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Janousekp\Desktop\"/>
    </mc:Choice>
  </mc:AlternateContent>
  <xr:revisionPtr revIDLastSave="0" documentId="8_{920430F0-C4FB-42C5-AA35-0AABFF17BF6A}" xr6:coauthVersionLast="47" xr6:coauthVersionMax="47" xr10:uidLastSave="{00000000-0000-0000-0000-000000000000}"/>
  <workbookProtection workbookAlgorithmName="SHA-512" workbookHashValue="LfhlxCRkOH+HrPp+94k3RJnaoVq3KVD2+XmqBLq+US1HzDU71b2gJRo3wWv38ZysFKpKdI+7wUK+bb55lZJp1A==" workbookSaltValue="47GZwpy4M5z8Doum7edYpw==" workbookSpinCount="100000" lockStructure="1"/>
  <bookViews>
    <workbookView xWindow="28680" yWindow="-120" windowWidth="29040" windowHeight="17520" tabRatio="776" activeTab="1" xr2:uid="{1C7E12FD-CFF1-49CC-A69E-0496B732C9A3}"/>
  </bookViews>
  <sheets>
    <sheet name="Instrukce" sheetId="21" r:id="rId1"/>
    <sheet name="Úvod" sheetId="8" r:id="rId2"/>
    <sheet name="Přehled ZoR" sheetId="10" r:id="rId3"/>
    <sheet name="KA1 - příjezdy (doktorandi)" sheetId="3" r:id="rId4"/>
    <sheet name="KA2 - příjezdy (postdoktorandi)" sheetId="22" r:id="rId5"/>
    <sheet name="KA2 - výjezdy (postdoktorandi)" sheetId="23" r:id="rId6"/>
    <sheet name="Podpůrná data" sheetId="4" state="hidden" r:id="rId7"/>
  </sheets>
  <definedNames>
    <definedName name="_xlnm._FilterDatabase" localSheetId="6" hidden="1">'Podpůrná data'!$A$59:$B$185</definedName>
    <definedName name="_Hlk98419294" localSheetId="1">Úvod!$E$1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R858" i="23" l="1"/>
  <c r="CQ858" i="23"/>
  <c r="CP858" i="23"/>
  <c r="CO858" i="23"/>
  <c r="CN858" i="23"/>
  <c r="CM858" i="23"/>
  <c r="CL858" i="23"/>
  <c r="CK858" i="23"/>
  <c r="CJ858" i="23"/>
  <c r="CI858" i="23"/>
  <c r="CH858" i="23"/>
  <c r="CG858" i="23"/>
  <c r="BX856" i="23"/>
  <c r="BW856" i="23"/>
  <c r="BV856" i="23"/>
  <c r="BU856" i="23"/>
  <c r="BT856" i="23"/>
  <c r="BS856" i="23"/>
  <c r="BR856" i="23"/>
  <c r="BQ856" i="23"/>
  <c r="BP856" i="23"/>
  <c r="BO856" i="23"/>
  <c r="BN856" i="23"/>
  <c r="BM856" i="23"/>
  <c r="BL856" i="23"/>
  <c r="BK856" i="23"/>
  <c r="BJ856" i="23"/>
  <c r="BI856" i="23"/>
  <c r="BH856" i="23"/>
  <c r="BG856" i="23"/>
  <c r="BF856" i="23"/>
  <c r="BE856" i="23"/>
  <c r="BD856" i="23"/>
  <c r="BC856" i="23"/>
  <c r="BB856" i="23"/>
  <c r="BA856" i="23"/>
  <c r="AZ856" i="23"/>
  <c r="AY856" i="23"/>
  <c r="AX856" i="23"/>
  <c r="AW856" i="23"/>
  <c r="AV856" i="23"/>
  <c r="AU856" i="23"/>
  <c r="AT856" i="23"/>
  <c r="AS856" i="23"/>
  <c r="AR856" i="23"/>
  <c r="AQ856" i="23"/>
  <c r="AP856" i="23"/>
  <c r="AO856" i="23"/>
  <c r="AN856" i="23"/>
  <c r="AM856" i="23"/>
  <c r="AL856" i="23"/>
  <c r="AK856" i="23"/>
  <c r="AJ856" i="23"/>
  <c r="AI856" i="23"/>
  <c r="AH856" i="23"/>
  <c r="AG856" i="23"/>
  <c r="AF856" i="23"/>
  <c r="AE856" i="23"/>
  <c r="AD856" i="23"/>
  <c r="AC856" i="23"/>
  <c r="AB856" i="23"/>
  <c r="AA856" i="23"/>
  <c r="Z856" i="23"/>
  <c r="Y856" i="23"/>
  <c r="X856" i="23"/>
  <c r="W856" i="23"/>
  <c r="V856" i="23"/>
  <c r="U856" i="23"/>
  <c r="T856" i="23"/>
  <c r="S856" i="23"/>
  <c r="R856" i="23"/>
  <c r="Q856" i="23"/>
  <c r="Q854" i="23"/>
  <c r="R854" i="23" s="1"/>
  <c r="Q851" i="23"/>
  <c r="R851" i="23" s="1"/>
  <c r="K849" i="23"/>
  <c r="J849" i="23"/>
  <c r="Q847" i="23"/>
  <c r="Q844" i="23"/>
  <c r="Q846" i="23" s="1"/>
  <c r="CR841" i="23"/>
  <c r="CQ841" i="23"/>
  <c r="CP841" i="23"/>
  <c r="CO841" i="23"/>
  <c r="CN841" i="23"/>
  <c r="CM841" i="23"/>
  <c r="CL841" i="23"/>
  <c r="CK841" i="23"/>
  <c r="CJ841" i="23"/>
  <c r="CI841" i="23"/>
  <c r="CH841" i="23"/>
  <c r="CG841" i="23"/>
  <c r="BX839" i="23"/>
  <c r="BW839" i="23"/>
  <c r="BV839" i="23"/>
  <c r="BU839" i="23"/>
  <c r="BT839" i="23"/>
  <c r="BS839" i="23"/>
  <c r="BR839" i="23"/>
  <c r="BQ839" i="23"/>
  <c r="BP839" i="23"/>
  <c r="BO839" i="23"/>
  <c r="BN839" i="23"/>
  <c r="BM839" i="23"/>
  <c r="BL839" i="23"/>
  <c r="BK839" i="23"/>
  <c r="BJ839" i="23"/>
  <c r="BI839" i="23"/>
  <c r="BH839" i="23"/>
  <c r="BG839" i="23"/>
  <c r="BF839" i="23"/>
  <c r="BE839" i="23"/>
  <c r="BD839" i="23"/>
  <c r="BC839" i="23"/>
  <c r="BB839" i="23"/>
  <c r="BA839" i="23"/>
  <c r="AZ839" i="23"/>
  <c r="AY839" i="23"/>
  <c r="AX839" i="23"/>
  <c r="AW839" i="23"/>
  <c r="AV839" i="23"/>
  <c r="AU839" i="23"/>
  <c r="AT839" i="23"/>
  <c r="AS839" i="23"/>
  <c r="AR839" i="23"/>
  <c r="AQ839" i="23"/>
  <c r="AP839" i="23"/>
  <c r="AO839" i="23"/>
  <c r="AN839" i="23"/>
  <c r="AM839" i="23"/>
  <c r="AL839" i="23"/>
  <c r="AK839" i="23"/>
  <c r="AJ839" i="23"/>
  <c r="AI839" i="23"/>
  <c r="AH839" i="23"/>
  <c r="AG839" i="23"/>
  <c r="AF839" i="23"/>
  <c r="AE839" i="23"/>
  <c r="AD839" i="23"/>
  <c r="AC839" i="23"/>
  <c r="AB839" i="23"/>
  <c r="AA839" i="23"/>
  <c r="Z839" i="23"/>
  <c r="Y839" i="23"/>
  <c r="X839" i="23"/>
  <c r="W839" i="23"/>
  <c r="V839" i="23"/>
  <c r="U839" i="23"/>
  <c r="T839" i="23"/>
  <c r="S839" i="23"/>
  <c r="R839" i="23"/>
  <c r="Q839" i="23"/>
  <c r="Q837" i="23"/>
  <c r="R837" i="23" s="1"/>
  <c r="R834" i="23"/>
  <c r="R835" i="23" s="1"/>
  <c r="Q834" i="23"/>
  <c r="Q835" i="23" s="1"/>
  <c r="K832" i="23"/>
  <c r="J832" i="23"/>
  <c r="Q830" i="23"/>
  <c r="Q827" i="23"/>
  <c r="Q829" i="23" s="1"/>
  <c r="CR824" i="23"/>
  <c r="CQ824" i="23"/>
  <c r="CP824" i="23"/>
  <c r="CO824" i="23"/>
  <c r="CN824" i="23"/>
  <c r="CM824" i="23"/>
  <c r="CL824" i="23"/>
  <c r="CK824" i="23"/>
  <c r="CJ824" i="23"/>
  <c r="CI824" i="23"/>
  <c r="CH824" i="23"/>
  <c r="CG824" i="23"/>
  <c r="BX822" i="23"/>
  <c r="BW822" i="23"/>
  <c r="BV822" i="23"/>
  <c r="BU822" i="23"/>
  <c r="BT822" i="23"/>
  <c r="BS822" i="23"/>
  <c r="BR822" i="23"/>
  <c r="BQ822" i="23"/>
  <c r="BP822" i="23"/>
  <c r="BO822" i="23"/>
  <c r="BN822" i="23"/>
  <c r="BM822" i="23"/>
  <c r="BL822" i="23"/>
  <c r="BK822" i="23"/>
  <c r="BJ822" i="23"/>
  <c r="BI822" i="23"/>
  <c r="BH822" i="23"/>
  <c r="BG822" i="23"/>
  <c r="BF822" i="23"/>
  <c r="BE822" i="23"/>
  <c r="BD822" i="23"/>
  <c r="BC822" i="23"/>
  <c r="BB822" i="23"/>
  <c r="BA822" i="23"/>
  <c r="AZ822" i="23"/>
  <c r="AY822" i="23"/>
  <c r="AX822" i="23"/>
  <c r="AW822" i="23"/>
  <c r="AV822" i="23"/>
  <c r="AU822" i="23"/>
  <c r="AT822" i="23"/>
  <c r="AS822" i="23"/>
  <c r="AR822" i="23"/>
  <c r="AQ822" i="23"/>
  <c r="AP822" i="23"/>
  <c r="AO822" i="23"/>
  <c r="AN822" i="23"/>
  <c r="AM822" i="23"/>
  <c r="AL822" i="23"/>
  <c r="AK822" i="23"/>
  <c r="AJ822" i="23"/>
  <c r="AI822" i="23"/>
  <c r="AH822" i="23"/>
  <c r="AG822" i="23"/>
  <c r="AF822" i="23"/>
  <c r="AE822" i="23"/>
  <c r="AD822" i="23"/>
  <c r="AC822" i="23"/>
  <c r="AB822" i="23"/>
  <c r="AA822" i="23"/>
  <c r="Z822" i="23"/>
  <c r="Y822" i="23"/>
  <c r="X822" i="23"/>
  <c r="W822" i="23"/>
  <c r="V822" i="23"/>
  <c r="U822" i="23"/>
  <c r="T822" i="23"/>
  <c r="S822" i="23"/>
  <c r="R822" i="23"/>
  <c r="Q822" i="23"/>
  <c r="Q820" i="23"/>
  <c r="R820" i="23" s="1"/>
  <c r="Q817" i="23"/>
  <c r="R817" i="23" s="1"/>
  <c r="K815" i="23"/>
  <c r="J815" i="23"/>
  <c r="Q813" i="23"/>
  <c r="Q810" i="23"/>
  <c r="Q812" i="23" s="1"/>
  <c r="CR807" i="23"/>
  <c r="CQ807" i="23"/>
  <c r="CP807" i="23"/>
  <c r="CO807" i="23"/>
  <c r="CN807" i="23"/>
  <c r="CM807" i="23"/>
  <c r="CL807" i="23"/>
  <c r="CK807" i="23"/>
  <c r="CJ807" i="23"/>
  <c r="CI807" i="23"/>
  <c r="CH807" i="23"/>
  <c r="CG807" i="23"/>
  <c r="BX805" i="23"/>
  <c r="BW805" i="23"/>
  <c r="BV805" i="23"/>
  <c r="BU805" i="23"/>
  <c r="BT805" i="23"/>
  <c r="BS805" i="23"/>
  <c r="BR805" i="23"/>
  <c r="BQ805" i="23"/>
  <c r="BP805" i="23"/>
  <c r="BO805" i="23"/>
  <c r="BN805" i="23"/>
  <c r="BM805" i="23"/>
  <c r="BL805" i="23"/>
  <c r="BK805" i="23"/>
  <c r="BJ805" i="23"/>
  <c r="BI805" i="23"/>
  <c r="BH805" i="23"/>
  <c r="BG805" i="23"/>
  <c r="BF805" i="23"/>
  <c r="BE805" i="23"/>
  <c r="BD805" i="23"/>
  <c r="BC805" i="23"/>
  <c r="BB805" i="23"/>
  <c r="BA805" i="23"/>
  <c r="AZ805" i="23"/>
  <c r="AY805" i="23"/>
  <c r="AX805" i="23"/>
  <c r="AW805" i="23"/>
  <c r="AV805" i="23"/>
  <c r="AU805" i="23"/>
  <c r="AT805" i="23"/>
  <c r="AS805" i="23"/>
  <c r="AR805" i="23"/>
  <c r="AQ805" i="23"/>
  <c r="AP805" i="23"/>
  <c r="AO805" i="23"/>
  <c r="AN805" i="23"/>
  <c r="AM805" i="23"/>
  <c r="AL805" i="23"/>
  <c r="AK805" i="23"/>
  <c r="AJ805" i="23"/>
  <c r="AI805" i="23"/>
  <c r="AH805" i="23"/>
  <c r="AG805" i="23"/>
  <c r="AF805" i="23"/>
  <c r="AE805" i="23"/>
  <c r="AD805" i="23"/>
  <c r="AC805" i="23"/>
  <c r="AB805" i="23"/>
  <c r="AA805" i="23"/>
  <c r="Z805" i="23"/>
  <c r="Y805" i="23"/>
  <c r="X805" i="23"/>
  <c r="W805" i="23"/>
  <c r="V805" i="23"/>
  <c r="U805" i="23"/>
  <c r="T805" i="23"/>
  <c r="S805" i="23"/>
  <c r="R805" i="23"/>
  <c r="Q805" i="23"/>
  <c r="Q803" i="23"/>
  <c r="R803" i="23" s="1"/>
  <c r="Q801" i="23"/>
  <c r="Q806" i="23" s="1"/>
  <c r="Q807" i="23" s="1"/>
  <c r="Q800" i="23"/>
  <c r="R800" i="23" s="1"/>
  <c r="K798" i="23"/>
  <c r="J798" i="23"/>
  <c r="Q796" i="23"/>
  <c r="Q793" i="23"/>
  <c r="Q795" i="23" s="1"/>
  <c r="CR790" i="23"/>
  <c r="CQ790" i="23"/>
  <c r="CP790" i="23"/>
  <c r="CO790" i="23"/>
  <c r="CN790" i="23"/>
  <c r="CM790" i="23"/>
  <c r="CL790" i="23"/>
  <c r="CK790" i="23"/>
  <c r="CJ790" i="23"/>
  <c r="CI790" i="23"/>
  <c r="CH790" i="23"/>
  <c r="CG790" i="23"/>
  <c r="BX788" i="23"/>
  <c r="BW788" i="23"/>
  <c r="BV788" i="23"/>
  <c r="BU788" i="23"/>
  <c r="BT788" i="23"/>
  <c r="BS788" i="23"/>
  <c r="BR788" i="23"/>
  <c r="BQ788" i="23"/>
  <c r="BP788" i="23"/>
  <c r="BO788" i="23"/>
  <c r="BN788" i="23"/>
  <c r="BM788" i="23"/>
  <c r="BL788" i="23"/>
  <c r="BK788" i="23"/>
  <c r="BJ788" i="23"/>
  <c r="BI788" i="23"/>
  <c r="BH788" i="23"/>
  <c r="BG788" i="23"/>
  <c r="BF788" i="23"/>
  <c r="BE788" i="23"/>
  <c r="BD788" i="23"/>
  <c r="BC788" i="23"/>
  <c r="BB788" i="23"/>
  <c r="BA788" i="23"/>
  <c r="AZ788" i="23"/>
  <c r="AY788" i="23"/>
  <c r="AX788" i="23"/>
  <c r="AW788" i="23"/>
  <c r="AV788" i="23"/>
  <c r="AU788" i="23"/>
  <c r="AT788" i="23"/>
  <c r="AS788" i="23"/>
  <c r="AR788" i="23"/>
  <c r="AQ788" i="23"/>
  <c r="AP788" i="23"/>
  <c r="AO788" i="23"/>
  <c r="AN788" i="23"/>
  <c r="AM788" i="23"/>
  <c r="AL788" i="23"/>
  <c r="AK788" i="23"/>
  <c r="AJ788" i="23"/>
  <c r="AI788" i="23"/>
  <c r="AH788" i="23"/>
  <c r="AG788" i="23"/>
  <c r="AF788" i="23"/>
  <c r="AE788" i="23"/>
  <c r="AD788" i="23"/>
  <c r="AC788" i="23"/>
  <c r="AB788" i="23"/>
  <c r="AA788" i="23"/>
  <c r="Z788" i="23"/>
  <c r="Y788" i="23"/>
  <c r="X788" i="23"/>
  <c r="W788" i="23"/>
  <c r="V788" i="23"/>
  <c r="U788" i="23"/>
  <c r="T788" i="23"/>
  <c r="S788" i="23"/>
  <c r="R788" i="23"/>
  <c r="Q788" i="23"/>
  <c r="Q786" i="23"/>
  <c r="R786" i="23" s="1"/>
  <c r="Q783" i="23"/>
  <c r="R783" i="23" s="1"/>
  <c r="K781" i="23"/>
  <c r="J781" i="23"/>
  <c r="Q779" i="23"/>
  <c r="Q776" i="23"/>
  <c r="Q778" i="23" s="1"/>
  <c r="CR773" i="23"/>
  <c r="CQ773" i="23"/>
  <c r="CP773" i="23"/>
  <c r="CO773" i="23"/>
  <c r="CN773" i="23"/>
  <c r="CM773" i="23"/>
  <c r="CL773" i="23"/>
  <c r="CK773" i="23"/>
  <c r="CJ773" i="23"/>
  <c r="CI773" i="23"/>
  <c r="CH773" i="23"/>
  <c r="CG773" i="23"/>
  <c r="BX771" i="23"/>
  <c r="BW771" i="23"/>
  <c r="BV771" i="23"/>
  <c r="BU771" i="23"/>
  <c r="BT771" i="23"/>
  <c r="BS771" i="23"/>
  <c r="BR771" i="23"/>
  <c r="BQ771" i="23"/>
  <c r="BP771" i="23"/>
  <c r="BO771" i="23"/>
  <c r="BN771" i="23"/>
  <c r="BM771" i="23"/>
  <c r="BL771" i="23"/>
  <c r="BK771" i="23"/>
  <c r="BJ771" i="23"/>
  <c r="BI771" i="23"/>
  <c r="BH771" i="23"/>
  <c r="BG771" i="23"/>
  <c r="BF771" i="23"/>
  <c r="BE771" i="23"/>
  <c r="BD771" i="23"/>
  <c r="BC771" i="23"/>
  <c r="BB771" i="23"/>
  <c r="BA771" i="23"/>
  <c r="AZ771" i="23"/>
  <c r="AY771" i="23"/>
  <c r="AX771" i="23"/>
  <c r="AW771" i="23"/>
  <c r="AV771" i="23"/>
  <c r="AU771" i="23"/>
  <c r="AT771" i="23"/>
  <c r="AS771" i="23"/>
  <c r="AR771" i="23"/>
  <c r="AQ771" i="23"/>
  <c r="AP771" i="23"/>
  <c r="AO771" i="23"/>
  <c r="AN771" i="23"/>
  <c r="AM771" i="23"/>
  <c r="AL771" i="23"/>
  <c r="AK771" i="23"/>
  <c r="AJ771" i="23"/>
  <c r="AI771" i="23"/>
  <c r="AH771" i="23"/>
  <c r="AG771" i="23"/>
  <c r="AF771" i="23"/>
  <c r="AE771" i="23"/>
  <c r="AD771" i="23"/>
  <c r="AC771" i="23"/>
  <c r="AB771" i="23"/>
  <c r="AA771" i="23"/>
  <c r="Z771" i="23"/>
  <c r="Y771" i="23"/>
  <c r="X771" i="23"/>
  <c r="W771" i="23"/>
  <c r="V771" i="23"/>
  <c r="U771" i="23"/>
  <c r="T771" i="23"/>
  <c r="S771" i="23"/>
  <c r="R771" i="23"/>
  <c r="Q771" i="23"/>
  <c r="Q769" i="23"/>
  <c r="R769" i="23" s="1"/>
  <c r="Q766" i="23"/>
  <c r="R766" i="23" s="1"/>
  <c r="R767" i="23" s="1"/>
  <c r="K764" i="23"/>
  <c r="J764" i="23"/>
  <c r="Q762" i="23"/>
  <c r="Q759" i="23"/>
  <c r="Q761" i="23" s="1"/>
  <c r="CR756" i="23"/>
  <c r="CQ756" i="23"/>
  <c r="CP756" i="23"/>
  <c r="CO756" i="23"/>
  <c r="CN756" i="23"/>
  <c r="CM756" i="23"/>
  <c r="CL756" i="23"/>
  <c r="CK756" i="23"/>
  <c r="CJ756" i="23"/>
  <c r="CI756" i="23"/>
  <c r="CH756" i="23"/>
  <c r="CG756" i="23"/>
  <c r="BX754" i="23"/>
  <c r="BW754" i="23"/>
  <c r="BV754" i="23"/>
  <c r="BU754" i="23"/>
  <c r="BT754" i="23"/>
  <c r="BS754" i="23"/>
  <c r="BR754" i="23"/>
  <c r="BQ754" i="23"/>
  <c r="BP754" i="23"/>
  <c r="BO754" i="23"/>
  <c r="BN754" i="23"/>
  <c r="BM754" i="23"/>
  <c r="BL754" i="23"/>
  <c r="BK754" i="23"/>
  <c r="BJ754" i="23"/>
  <c r="BI754" i="23"/>
  <c r="BH754" i="23"/>
  <c r="BG754" i="23"/>
  <c r="BF754" i="23"/>
  <c r="BE754" i="23"/>
  <c r="BD754" i="23"/>
  <c r="BC754" i="23"/>
  <c r="BB754" i="23"/>
  <c r="BA754" i="23"/>
  <c r="AZ754" i="23"/>
  <c r="AY754" i="23"/>
  <c r="AX754" i="23"/>
  <c r="AW754" i="23"/>
  <c r="AV754" i="23"/>
  <c r="AU754" i="23"/>
  <c r="AT754" i="23"/>
  <c r="AS754" i="23"/>
  <c r="AR754" i="23"/>
  <c r="AQ754" i="23"/>
  <c r="AP754" i="23"/>
  <c r="AO754" i="23"/>
  <c r="AN754" i="23"/>
  <c r="AM754" i="23"/>
  <c r="AL754" i="23"/>
  <c r="AK754" i="23"/>
  <c r="AJ754" i="23"/>
  <c r="AI754" i="23"/>
  <c r="AH754" i="23"/>
  <c r="AG754" i="23"/>
  <c r="AF754" i="23"/>
  <c r="AE754" i="23"/>
  <c r="AD754" i="23"/>
  <c r="AC754" i="23"/>
  <c r="AB754" i="23"/>
  <c r="AA754" i="23"/>
  <c r="Z754" i="23"/>
  <c r="Y754" i="23"/>
  <c r="X754" i="23"/>
  <c r="W754" i="23"/>
  <c r="V754" i="23"/>
  <c r="U754" i="23"/>
  <c r="T754" i="23"/>
  <c r="S754" i="23"/>
  <c r="R754" i="23"/>
  <c r="Q754" i="23"/>
  <c r="Q752" i="23"/>
  <c r="R752" i="23" s="1"/>
  <c r="Q749" i="23"/>
  <c r="R749" i="23" s="1"/>
  <c r="R750" i="23" s="1"/>
  <c r="K747" i="23"/>
  <c r="J747" i="23"/>
  <c r="Q745" i="23"/>
  <c r="Q742" i="23"/>
  <c r="Q744" i="23" s="1"/>
  <c r="CR739" i="23"/>
  <c r="CQ739" i="23"/>
  <c r="CP739" i="23"/>
  <c r="CO739" i="23"/>
  <c r="CN739" i="23"/>
  <c r="CM739" i="23"/>
  <c r="CL739" i="23"/>
  <c r="CK739" i="23"/>
  <c r="CJ739" i="23"/>
  <c r="CI739" i="23"/>
  <c r="CH739" i="23"/>
  <c r="CG739" i="23"/>
  <c r="BX737" i="23"/>
  <c r="BW737" i="23"/>
  <c r="BV737" i="23"/>
  <c r="BU737" i="23"/>
  <c r="BT737" i="23"/>
  <c r="BS737" i="23"/>
  <c r="BR737" i="23"/>
  <c r="BQ737" i="23"/>
  <c r="BP737" i="23"/>
  <c r="BO737" i="23"/>
  <c r="BN737" i="23"/>
  <c r="BM737" i="23"/>
  <c r="BL737" i="23"/>
  <c r="BK737" i="23"/>
  <c r="BJ737" i="23"/>
  <c r="BI737" i="23"/>
  <c r="BH737" i="23"/>
  <c r="BG737" i="23"/>
  <c r="BF737" i="23"/>
  <c r="BE737" i="23"/>
  <c r="BD737" i="23"/>
  <c r="BC737" i="23"/>
  <c r="BB737" i="23"/>
  <c r="BA737" i="23"/>
  <c r="AZ737" i="23"/>
  <c r="AY737" i="23"/>
  <c r="AX737" i="23"/>
  <c r="AW737" i="23"/>
  <c r="AV737" i="23"/>
  <c r="AU737" i="23"/>
  <c r="AT737" i="23"/>
  <c r="AS737" i="23"/>
  <c r="AR737" i="23"/>
  <c r="AQ737" i="23"/>
  <c r="AP737" i="23"/>
  <c r="AO737" i="23"/>
  <c r="AN737" i="23"/>
  <c r="AM737" i="23"/>
  <c r="AL737" i="23"/>
  <c r="AK737" i="23"/>
  <c r="AJ737" i="23"/>
  <c r="AI737" i="23"/>
  <c r="AH737" i="23"/>
  <c r="AG737" i="23"/>
  <c r="AF737" i="23"/>
  <c r="AE737" i="23"/>
  <c r="AD737" i="23"/>
  <c r="AC737" i="23"/>
  <c r="AB737" i="23"/>
  <c r="AA737" i="23"/>
  <c r="Z737" i="23"/>
  <c r="Y737" i="23"/>
  <c r="X737" i="23"/>
  <c r="W737" i="23"/>
  <c r="V737" i="23"/>
  <c r="U737" i="23"/>
  <c r="T737" i="23"/>
  <c r="S737" i="23"/>
  <c r="R737" i="23"/>
  <c r="Q737" i="23"/>
  <c r="Q735" i="23"/>
  <c r="R735" i="23" s="1"/>
  <c r="Q732" i="23"/>
  <c r="R732" i="23" s="1"/>
  <c r="R733" i="23" s="1"/>
  <c r="K730" i="23"/>
  <c r="J730" i="23"/>
  <c r="Q728" i="23"/>
  <c r="Q725" i="23"/>
  <c r="Q727" i="23" s="1"/>
  <c r="CR722" i="23"/>
  <c r="CQ722" i="23"/>
  <c r="CP722" i="23"/>
  <c r="CO722" i="23"/>
  <c r="CN722" i="23"/>
  <c r="CM722" i="23"/>
  <c r="CL722" i="23"/>
  <c r="CK722" i="23"/>
  <c r="CJ722" i="23"/>
  <c r="CI722" i="23"/>
  <c r="CH722" i="23"/>
  <c r="CG722" i="23"/>
  <c r="BX720" i="23"/>
  <c r="BW720" i="23"/>
  <c r="BV720" i="23"/>
  <c r="BU720" i="23"/>
  <c r="BT720" i="23"/>
  <c r="BS720" i="23"/>
  <c r="BR720" i="23"/>
  <c r="BQ720" i="23"/>
  <c r="BP720" i="23"/>
  <c r="BO720" i="23"/>
  <c r="BN720" i="23"/>
  <c r="BM720" i="23"/>
  <c r="BL720" i="23"/>
  <c r="BK720" i="23"/>
  <c r="BJ720" i="23"/>
  <c r="BI720" i="23"/>
  <c r="BH720" i="23"/>
  <c r="BG720" i="23"/>
  <c r="BF720" i="23"/>
  <c r="BE720" i="23"/>
  <c r="BD720" i="23"/>
  <c r="BC720" i="23"/>
  <c r="BB720" i="23"/>
  <c r="BA720" i="23"/>
  <c r="AZ720" i="23"/>
  <c r="AY720" i="23"/>
  <c r="AX720" i="23"/>
  <c r="AW720" i="23"/>
  <c r="AV720" i="23"/>
  <c r="AU720" i="23"/>
  <c r="AT720" i="23"/>
  <c r="AS720" i="23"/>
  <c r="AR720" i="23"/>
  <c r="AQ720" i="23"/>
  <c r="AP720" i="23"/>
  <c r="AO720" i="23"/>
  <c r="AN720" i="23"/>
  <c r="AM720" i="23"/>
  <c r="AL720" i="23"/>
  <c r="AK720" i="23"/>
  <c r="AJ720" i="23"/>
  <c r="AI720" i="23"/>
  <c r="AH720" i="23"/>
  <c r="AG720" i="23"/>
  <c r="AF720" i="23"/>
  <c r="AE720" i="23"/>
  <c r="AD720" i="23"/>
  <c r="AC720" i="23"/>
  <c r="AB720" i="23"/>
  <c r="AA720" i="23"/>
  <c r="Z720" i="23"/>
  <c r="Y720" i="23"/>
  <c r="X720" i="23"/>
  <c r="W720" i="23"/>
  <c r="V720" i="23"/>
  <c r="U720" i="23"/>
  <c r="T720" i="23"/>
  <c r="S720" i="23"/>
  <c r="R720" i="23"/>
  <c r="Q720" i="23"/>
  <c r="Q718" i="23"/>
  <c r="R718" i="23" s="1"/>
  <c r="S715" i="23"/>
  <c r="T715" i="23" s="1"/>
  <c r="Q715" i="23"/>
  <c r="R715" i="23" s="1"/>
  <c r="R716" i="23" s="1"/>
  <c r="K713" i="23"/>
  <c r="J713" i="23"/>
  <c r="Q711" i="23"/>
  <c r="Q708" i="23"/>
  <c r="R708" i="23" s="1"/>
  <c r="CR705" i="23"/>
  <c r="CQ705" i="23"/>
  <c r="CP705" i="23"/>
  <c r="CO705" i="23"/>
  <c r="CN705" i="23"/>
  <c r="CM705" i="23"/>
  <c r="CL705" i="23"/>
  <c r="CK705" i="23"/>
  <c r="CJ705" i="23"/>
  <c r="CI705" i="23"/>
  <c r="CH705" i="23"/>
  <c r="CG705" i="23"/>
  <c r="BX703" i="23"/>
  <c r="BW703" i="23"/>
  <c r="BV703" i="23"/>
  <c r="BU703" i="23"/>
  <c r="BT703" i="23"/>
  <c r="BS703" i="23"/>
  <c r="BR703" i="23"/>
  <c r="BQ703" i="23"/>
  <c r="BP703" i="23"/>
  <c r="BO703" i="23"/>
  <c r="BN703" i="23"/>
  <c r="BM703" i="23"/>
  <c r="BL703" i="23"/>
  <c r="BK703" i="23"/>
  <c r="BJ703" i="23"/>
  <c r="BI703" i="23"/>
  <c r="BH703" i="23"/>
  <c r="BG703" i="23"/>
  <c r="BF703" i="23"/>
  <c r="BE703" i="23"/>
  <c r="BD703" i="23"/>
  <c r="BC703" i="23"/>
  <c r="BB703" i="23"/>
  <c r="BA703" i="23"/>
  <c r="AZ703" i="23"/>
  <c r="AY703" i="23"/>
  <c r="AX703" i="23"/>
  <c r="AW703" i="23"/>
  <c r="AV703" i="23"/>
  <c r="AU703" i="23"/>
  <c r="AT703" i="23"/>
  <c r="AS703" i="23"/>
  <c r="AR703" i="23"/>
  <c r="AQ703" i="23"/>
  <c r="AP703" i="23"/>
  <c r="AO703" i="23"/>
  <c r="AN703" i="23"/>
  <c r="AM703" i="23"/>
  <c r="AL703" i="23"/>
  <c r="AK703" i="23"/>
  <c r="AJ703" i="23"/>
  <c r="AI703" i="23"/>
  <c r="AH703" i="23"/>
  <c r="AG703" i="23"/>
  <c r="AF703" i="23"/>
  <c r="AE703" i="23"/>
  <c r="AD703" i="23"/>
  <c r="AC703" i="23"/>
  <c r="AB703" i="23"/>
  <c r="AA703" i="23"/>
  <c r="Z703" i="23"/>
  <c r="Y703" i="23"/>
  <c r="X703" i="23"/>
  <c r="W703" i="23"/>
  <c r="V703" i="23"/>
  <c r="U703" i="23"/>
  <c r="T703" i="23"/>
  <c r="S703" i="23"/>
  <c r="R703" i="23"/>
  <c r="Q703" i="23"/>
  <c r="Q701" i="23"/>
  <c r="R701" i="23" s="1"/>
  <c r="Q698" i="23"/>
  <c r="Q699" i="23" s="1"/>
  <c r="K696" i="23"/>
  <c r="J696" i="23"/>
  <c r="Q694" i="23"/>
  <c r="Q691" i="23"/>
  <c r="R691" i="23" s="1"/>
  <c r="CR688" i="23"/>
  <c r="CQ688" i="23"/>
  <c r="CP688" i="23"/>
  <c r="CO688" i="23"/>
  <c r="CN688" i="23"/>
  <c r="CM688" i="23"/>
  <c r="CL688" i="23"/>
  <c r="CK688" i="23"/>
  <c r="CJ688" i="23"/>
  <c r="CI688" i="23"/>
  <c r="CH688" i="23"/>
  <c r="CG688" i="23"/>
  <c r="BX686" i="23"/>
  <c r="BW686" i="23"/>
  <c r="BV686" i="23"/>
  <c r="BU686" i="23"/>
  <c r="BT686" i="23"/>
  <c r="BS686" i="23"/>
  <c r="BR686" i="23"/>
  <c r="BQ686" i="23"/>
  <c r="BP686" i="23"/>
  <c r="BO686" i="23"/>
  <c r="BN686" i="23"/>
  <c r="BM686" i="23"/>
  <c r="BL686" i="23"/>
  <c r="BK686" i="23"/>
  <c r="BJ686" i="23"/>
  <c r="BI686" i="23"/>
  <c r="BH686" i="23"/>
  <c r="BG686" i="23"/>
  <c r="BF686" i="23"/>
  <c r="BE686" i="23"/>
  <c r="BD686" i="23"/>
  <c r="BC686" i="23"/>
  <c r="BB686" i="23"/>
  <c r="BA686" i="23"/>
  <c r="AZ686" i="23"/>
  <c r="AY686" i="23"/>
  <c r="AX686" i="23"/>
  <c r="AW686" i="23"/>
  <c r="AV686" i="23"/>
  <c r="AU686" i="23"/>
  <c r="AT686" i="23"/>
  <c r="AS686" i="23"/>
  <c r="AR686" i="23"/>
  <c r="AQ686" i="23"/>
  <c r="AP686" i="23"/>
  <c r="AO686" i="23"/>
  <c r="AN686" i="23"/>
  <c r="AM686" i="23"/>
  <c r="AL686" i="23"/>
  <c r="AK686" i="23"/>
  <c r="AJ686" i="23"/>
  <c r="AI686" i="23"/>
  <c r="AH686" i="23"/>
  <c r="AG686" i="23"/>
  <c r="AF686" i="23"/>
  <c r="AE686" i="23"/>
  <c r="AD686" i="23"/>
  <c r="AC686" i="23"/>
  <c r="AB686" i="23"/>
  <c r="AA686" i="23"/>
  <c r="Z686" i="23"/>
  <c r="Y686" i="23"/>
  <c r="X686" i="23"/>
  <c r="W686" i="23"/>
  <c r="V686" i="23"/>
  <c r="U686" i="23"/>
  <c r="T686" i="23"/>
  <c r="S686" i="23"/>
  <c r="R686" i="23"/>
  <c r="Q686" i="23"/>
  <c r="Q684" i="23"/>
  <c r="R684" i="23" s="1"/>
  <c r="Q681" i="23"/>
  <c r="R681" i="23" s="1"/>
  <c r="K679" i="23"/>
  <c r="J679" i="23"/>
  <c r="Q677" i="23"/>
  <c r="Q674" i="23"/>
  <c r="Q676" i="23" s="1"/>
  <c r="CR671" i="23"/>
  <c r="CQ671" i="23"/>
  <c r="CP671" i="23"/>
  <c r="CO671" i="23"/>
  <c r="CN671" i="23"/>
  <c r="CM671" i="23"/>
  <c r="CL671" i="23"/>
  <c r="CK671" i="23"/>
  <c r="CJ671" i="23"/>
  <c r="CI671" i="23"/>
  <c r="CH671" i="23"/>
  <c r="CG671" i="23"/>
  <c r="BX669" i="23"/>
  <c r="BW669" i="23"/>
  <c r="BV669" i="23"/>
  <c r="BU669" i="23"/>
  <c r="BT669" i="23"/>
  <c r="BS669" i="23"/>
  <c r="BR669" i="23"/>
  <c r="BQ669" i="23"/>
  <c r="BP669" i="23"/>
  <c r="BO669" i="23"/>
  <c r="BN669" i="23"/>
  <c r="BM669" i="23"/>
  <c r="BL669" i="23"/>
  <c r="BK669" i="23"/>
  <c r="BJ669" i="23"/>
  <c r="BI669" i="23"/>
  <c r="BH669" i="23"/>
  <c r="BG669" i="23"/>
  <c r="BF669" i="23"/>
  <c r="BE669" i="23"/>
  <c r="BD669" i="23"/>
  <c r="BC669" i="23"/>
  <c r="BB669" i="23"/>
  <c r="BA669" i="23"/>
  <c r="AZ669" i="23"/>
  <c r="AY669" i="23"/>
  <c r="AX669" i="23"/>
  <c r="AW669" i="23"/>
  <c r="AV669" i="23"/>
  <c r="AU669" i="23"/>
  <c r="AT669" i="23"/>
  <c r="AS669" i="23"/>
  <c r="AR669" i="23"/>
  <c r="AQ669" i="23"/>
  <c r="AP669" i="23"/>
  <c r="AO669" i="23"/>
  <c r="AN669" i="23"/>
  <c r="AM669" i="23"/>
  <c r="AL669" i="23"/>
  <c r="AK669" i="23"/>
  <c r="AJ669" i="23"/>
  <c r="AI669" i="23"/>
  <c r="AH669" i="23"/>
  <c r="AG669" i="23"/>
  <c r="AF669" i="23"/>
  <c r="AE669" i="23"/>
  <c r="AD669" i="23"/>
  <c r="AC669" i="23"/>
  <c r="AB669" i="23"/>
  <c r="AA669" i="23"/>
  <c r="Z669" i="23"/>
  <c r="Y669" i="23"/>
  <c r="X669" i="23"/>
  <c r="W669" i="23"/>
  <c r="V669" i="23"/>
  <c r="U669" i="23"/>
  <c r="T669" i="23"/>
  <c r="S669" i="23"/>
  <c r="R669" i="23"/>
  <c r="Q669" i="23"/>
  <c r="Q667" i="23"/>
  <c r="R667" i="23" s="1"/>
  <c r="Q664" i="23"/>
  <c r="Q665" i="23" s="1"/>
  <c r="K662" i="23"/>
  <c r="J662" i="23"/>
  <c r="Q660" i="23"/>
  <c r="Q657" i="23"/>
  <c r="R657" i="23" s="1"/>
  <c r="CR654" i="23"/>
  <c r="CQ654" i="23"/>
  <c r="CP654" i="23"/>
  <c r="CO654" i="23"/>
  <c r="CN654" i="23"/>
  <c r="CM654" i="23"/>
  <c r="CL654" i="23"/>
  <c r="CK654" i="23"/>
  <c r="CJ654" i="23"/>
  <c r="CI654" i="23"/>
  <c r="CH654" i="23"/>
  <c r="CG654" i="23"/>
  <c r="BX652" i="23"/>
  <c r="BW652" i="23"/>
  <c r="BV652" i="23"/>
  <c r="BU652" i="23"/>
  <c r="BT652" i="23"/>
  <c r="BS652" i="23"/>
  <c r="BR652" i="23"/>
  <c r="BQ652" i="23"/>
  <c r="BP652" i="23"/>
  <c r="BO652" i="23"/>
  <c r="BN652" i="23"/>
  <c r="BM652" i="23"/>
  <c r="BL652" i="23"/>
  <c r="BK652" i="23"/>
  <c r="BJ652" i="23"/>
  <c r="BI652" i="23"/>
  <c r="BH652" i="23"/>
  <c r="BG652" i="23"/>
  <c r="BF652" i="23"/>
  <c r="BE652" i="23"/>
  <c r="BD652" i="23"/>
  <c r="BC652" i="23"/>
  <c r="BB652" i="23"/>
  <c r="BA652" i="23"/>
  <c r="AZ652" i="23"/>
  <c r="AY652" i="23"/>
  <c r="AX652" i="23"/>
  <c r="AW652" i="23"/>
  <c r="AV652" i="23"/>
  <c r="AU652" i="23"/>
  <c r="AT652" i="23"/>
  <c r="AS652" i="23"/>
  <c r="AR652" i="23"/>
  <c r="AQ652" i="23"/>
  <c r="AP652" i="23"/>
  <c r="AO652" i="23"/>
  <c r="AN652" i="23"/>
  <c r="AM652" i="23"/>
  <c r="AL652" i="23"/>
  <c r="AK652" i="23"/>
  <c r="AJ652" i="23"/>
  <c r="AI652" i="23"/>
  <c r="AH652" i="23"/>
  <c r="AG652" i="23"/>
  <c r="AF652" i="23"/>
  <c r="AE652" i="23"/>
  <c r="AD652" i="23"/>
  <c r="AC652" i="23"/>
  <c r="AB652" i="23"/>
  <c r="AA652" i="23"/>
  <c r="Z652" i="23"/>
  <c r="Y652" i="23"/>
  <c r="X652" i="23"/>
  <c r="W652" i="23"/>
  <c r="V652" i="23"/>
  <c r="U652" i="23"/>
  <c r="T652" i="23"/>
  <c r="S652" i="23"/>
  <c r="R652" i="23"/>
  <c r="Q652" i="23"/>
  <c r="Q650" i="23"/>
  <c r="R650" i="23" s="1"/>
  <c r="Q647" i="23"/>
  <c r="Q648" i="23" s="1"/>
  <c r="K645" i="23"/>
  <c r="J645" i="23"/>
  <c r="Q643" i="23"/>
  <c r="Q640" i="23"/>
  <c r="Q642" i="23" s="1"/>
  <c r="CR637" i="23"/>
  <c r="CQ637" i="23"/>
  <c r="CP637" i="23"/>
  <c r="CO637" i="23"/>
  <c r="CN637" i="23"/>
  <c r="CM637" i="23"/>
  <c r="CL637" i="23"/>
  <c r="CK637" i="23"/>
  <c r="CJ637" i="23"/>
  <c r="CI637" i="23"/>
  <c r="CH637" i="23"/>
  <c r="CG637" i="23"/>
  <c r="BX635" i="23"/>
  <c r="BW635" i="23"/>
  <c r="BV635" i="23"/>
  <c r="BU635" i="23"/>
  <c r="BT635" i="23"/>
  <c r="BS635" i="23"/>
  <c r="BR635" i="23"/>
  <c r="BQ635" i="23"/>
  <c r="BP635" i="23"/>
  <c r="BO635" i="23"/>
  <c r="BN635" i="23"/>
  <c r="BM635" i="23"/>
  <c r="BL635" i="23"/>
  <c r="BK635" i="23"/>
  <c r="BJ635" i="23"/>
  <c r="BI635" i="23"/>
  <c r="BH635" i="23"/>
  <c r="BG635" i="23"/>
  <c r="BF635" i="23"/>
  <c r="BE635" i="23"/>
  <c r="BD635" i="23"/>
  <c r="BC635" i="23"/>
  <c r="BB635" i="23"/>
  <c r="BA635" i="23"/>
  <c r="AZ635" i="23"/>
  <c r="AY635" i="23"/>
  <c r="AX635" i="23"/>
  <c r="AW635" i="23"/>
  <c r="AV635" i="23"/>
  <c r="AU635" i="23"/>
  <c r="AT635" i="23"/>
  <c r="AS635" i="23"/>
  <c r="AR635" i="23"/>
  <c r="AQ635" i="23"/>
  <c r="AP635" i="23"/>
  <c r="AO635" i="23"/>
  <c r="AN635" i="23"/>
  <c r="AM635" i="23"/>
  <c r="AL635" i="23"/>
  <c r="AK635" i="23"/>
  <c r="AJ635" i="23"/>
  <c r="AI635" i="23"/>
  <c r="AH635" i="23"/>
  <c r="AG635" i="23"/>
  <c r="AF635" i="23"/>
  <c r="AE635" i="23"/>
  <c r="AD635" i="23"/>
  <c r="AC635" i="23"/>
  <c r="AB635" i="23"/>
  <c r="AA635" i="23"/>
  <c r="Z635" i="23"/>
  <c r="Y635" i="23"/>
  <c r="X635" i="23"/>
  <c r="W635" i="23"/>
  <c r="V635" i="23"/>
  <c r="U635" i="23"/>
  <c r="T635" i="23"/>
  <c r="S635" i="23"/>
  <c r="R635" i="23"/>
  <c r="Q635" i="23"/>
  <c r="Q633" i="23"/>
  <c r="R633" i="23" s="1"/>
  <c r="Q630" i="23"/>
  <c r="Q631" i="23" s="1"/>
  <c r="K628" i="23"/>
  <c r="J628" i="23"/>
  <c r="Q626" i="23"/>
  <c r="Q623" i="23"/>
  <c r="Q625" i="23" s="1"/>
  <c r="CR620" i="23"/>
  <c r="CQ620" i="23"/>
  <c r="CP620" i="23"/>
  <c r="CO620" i="23"/>
  <c r="CN620" i="23"/>
  <c r="CM620" i="23"/>
  <c r="CL620" i="23"/>
  <c r="CK620" i="23"/>
  <c r="CJ620" i="23"/>
  <c r="CI620" i="23"/>
  <c r="CH620" i="23"/>
  <c r="CG620" i="23"/>
  <c r="BX618" i="23"/>
  <c r="BW618" i="23"/>
  <c r="BV618" i="23"/>
  <c r="BU618" i="23"/>
  <c r="BT618" i="23"/>
  <c r="BS618" i="23"/>
  <c r="BR618" i="23"/>
  <c r="BQ618" i="23"/>
  <c r="BP618" i="23"/>
  <c r="BO618" i="23"/>
  <c r="BN618" i="23"/>
  <c r="BM618" i="23"/>
  <c r="BL618" i="23"/>
  <c r="BK618" i="23"/>
  <c r="BJ618" i="23"/>
  <c r="BI618" i="23"/>
  <c r="BH618" i="23"/>
  <c r="BG618" i="23"/>
  <c r="BF618" i="23"/>
  <c r="BE618" i="23"/>
  <c r="BD618" i="23"/>
  <c r="BC618" i="23"/>
  <c r="BB618" i="23"/>
  <c r="BA618" i="23"/>
  <c r="AZ618" i="23"/>
  <c r="AY618" i="23"/>
  <c r="AX618" i="23"/>
  <c r="AW618" i="23"/>
  <c r="AV618" i="23"/>
  <c r="AU618" i="23"/>
  <c r="AT618" i="23"/>
  <c r="AS618" i="23"/>
  <c r="AR618" i="23"/>
  <c r="AQ618" i="23"/>
  <c r="AP618" i="23"/>
  <c r="AO618" i="23"/>
  <c r="AN618" i="23"/>
  <c r="AM618" i="23"/>
  <c r="AL618" i="23"/>
  <c r="AK618" i="23"/>
  <c r="AJ618" i="23"/>
  <c r="AI618" i="23"/>
  <c r="AH618" i="23"/>
  <c r="AG618" i="23"/>
  <c r="AF618" i="23"/>
  <c r="AE618" i="23"/>
  <c r="AD618" i="23"/>
  <c r="AC618" i="23"/>
  <c r="AB618" i="23"/>
  <c r="AA618" i="23"/>
  <c r="Z618" i="23"/>
  <c r="Y618" i="23"/>
  <c r="X618" i="23"/>
  <c r="W618" i="23"/>
  <c r="V618" i="23"/>
  <c r="U618" i="23"/>
  <c r="T618" i="23"/>
  <c r="S618" i="23"/>
  <c r="R618" i="23"/>
  <c r="Q618" i="23"/>
  <c r="Q616" i="23"/>
  <c r="R616" i="23" s="1"/>
  <c r="Q613" i="23"/>
  <c r="Q614" i="23" s="1"/>
  <c r="K611" i="23"/>
  <c r="L611" i="23" s="1"/>
  <c r="J611" i="23"/>
  <c r="Q609" i="23"/>
  <c r="Q606" i="23"/>
  <c r="CR603" i="23"/>
  <c r="CQ603" i="23"/>
  <c r="CP603" i="23"/>
  <c r="CO603" i="23"/>
  <c r="CN603" i="23"/>
  <c r="CM603" i="23"/>
  <c r="CL603" i="23"/>
  <c r="CK603" i="23"/>
  <c r="CJ603" i="23"/>
  <c r="CI603" i="23"/>
  <c r="CH603" i="23"/>
  <c r="CG603" i="23"/>
  <c r="BX601" i="23"/>
  <c r="BW601" i="23"/>
  <c r="BV601" i="23"/>
  <c r="BU601" i="23"/>
  <c r="BT601" i="23"/>
  <c r="BS601" i="23"/>
  <c r="BR601" i="23"/>
  <c r="BQ601" i="23"/>
  <c r="BP601" i="23"/>
  <c r="BO601" i="23"/>
  <c r="BN601" i="23"/>
  <c r="BM601" i="23"/>
  <c r="BL601" i="23"/>
  <c r="BK601" i="23"/>
  <c r="BJ601" i="23"/>
  <c r="BI601" i="23"/>
  <c r="BH601" i="23"/>
  <c r="BG601" i="23"/>
  <c r="BF601" i="23"/>
  <c r="BE601" i="23"/>
  <c r="BD601" i="23"/>
  <c r="BC601" i="23"/>
  <c r="BB601" i="23"/>
  <c r="BA601" i="23"/>
  <c r="AZ601" i="23"/>
  <c r="AY601" i="23"/>
  <c r="AX601" i="23"/>
  <c r="AW601" i="23"/>
  <c r="AV601" i="23"/>
  <c r="AU601" i="23"/>
  <c r="AT601" i="23"/>
  <c r="AS601" i="23"/>
  <c r="AR601" i="23"/>
  <c r="AQ601" i="23"/>
  <c r="AP601" i="23"/>
  <c r="AO601" i="23"/>
  <c r="AN601" i="23"/>
  <c r="AM601" i="23"/>
  <c r="AL601" i="23"/>
  <c r="AK601" i="23"/>
  <c r="AJ601" i="23"/>
  <c r="AI601" i="23"/>
  <c r="AH601" i="23"/>
  <c r="AG601" i="23"/>
  <c r="AF601" i="23"/>
  <c r="AE601" i="23"/>
  <c r="AD601" i="23"/>
  <c r="AC601" i="23"/>
  <c r="AB601" i="23"/>
  <c r="AA601" i="23"/>
  <c r="Z601" i="23"/>
  <c r="Y601" i="23"/>
  <c r="X601" i="23"/>
  <c r="W601" i="23"/>
  <c r="V601" i="23"/>
  <c r="U601" i="23"/>
  <c r="T601" i="23"/>
  <c r="S601" i="23"/>
  <c r="R601" i="23"/>
  <c r="Q601" i="23"/>
  <c r="Q599" i="23"/>
  <c r="R599" i="23" s="1"/>
  <c r="R596" i="23"/>
  <c r="R597" i="23" s="1"/>
  <c r="Q596" i="23"/>
  <c r="Q597" i="23" s="1"/>
  <c r="K594" i="23"/>
  <c r="J594" i="23"/>
  <c r="Q592" i="23"/>
  <c r="Q589" i="23"/>
  <c r="CR586" i="23"/>
  <c r="CQ586" i="23"/>
  <c r="CP586" i="23"/>
  <c r="CO586" i="23"/>
  <c r="CN586" i="23"/>
  <c r="CM586" i="23"/>
  <c r="CL586" i="23"/>
  <c r="CK586" i="23"/>
  <c r="CJ586" i="23"/>
  <c r="CI586" i="23"/>
  <c r="CH586" i="23"/>
  <c r="CG586" i="23"/>
  <c r="BX584" i="23"/>
  <c r="BW584" i="23"/>
  <c r="BV584" i="23"/>
  <c r="BU584" i="23"/>
  <c r="BT584" i="23"/>
  <c r="BS584" i="23"/>
  <c r="BR584" i="23"/>
  <c r="BQ584" i="23"/>
  <c r="BP584" i="23"/>
  <c r="BO584" i="23"/>
  <c r="BN584" i="23"/>
  <c r="BM584" i="23"/>
  <c r="BL584" i="23"/>
  <c r="BK584" i="23"/>
  <c r="BJ584" i="23"/>
  <c r="BI584" i="23"/>
  <c r="BH584" i="23"/>
  <c r="BG584" i="23"/>
  <c r="BF584" i="23"/>
  <c r="BE584" i="23"/>
  <c r="BD584" i="23"/>
  <c r="BC584" i="23"/>
  <c r="BB584" i="23"/>
  <c r="BA584" i="23"/>
  <c r="AZ584" i="23"/>
  <c r="AY584" i="23"/>
  <c r="AX584" i="23"/>
  <c r="AW584" i="23"/>
  <c r="AV584" i="23"/>
  <c r="AU584" i="23"/>
  <c r="AT584" i="23"/>
  <c r="AS584" i="23"/>
  <c r="AR584" i="23"/>
  <c r="AQ584" i="23"/>
  <c r="AP584" i="23"/>
  <c r="AO584" i="23"/>
  <c r="AN584" i="23"/>
  <c r="AM584" i="23"/>
  <c r="AL584" i="23"/>
  <c r="AK584" i="23"/>
  <c r="AJ584" i="23"/>
  <c r="AI584" i="23"/>
  <c r="AH584" i="23"/>
  <c r="AG584" i="23"/>
  <c r="AF584" i="23"/>
  <c r="AE584" i="23"/>
  <c r="AD584" i="23"/>
  <c r="AC584" i="23"/>
  <c r="AB584" i="23"/>
  <c r="AA584" i="23"/>
  <c r="Z584" i="23"/>
  <c r="Y584" i="23"/>
  <c r="X584" i="23"/>
  <c r="W584" i="23"/>
  <c r="V584" i="23"/>
  <c r="U584" i="23"/>
  <c r="T584" i="23"/>
  <c r="S584" i="23"/>
  <c r="R584" i="23"/>
  <c r="Q584" i="23"/>
  <c r="Q582" i="23"/>
  <c r="R582" i="23" s="1"/>
  <c r="R579" i="23"/>
  <c r="S579" i="23" s="1"/>
  <c r="Q579" i="23"/>
  <c r="Q580" i="23" s="1"/>
  <c r="K577" i="23"/>
  <c r="J577" i="23"/>
  <c r="Q575" i="23"/>
  <c r="Q572" i="23"/>
  <c r="R572" i="23" s="1"/>
  <c r="S572" i="23" s="1"/>
  <c r="T572" i="23" s="1"/>
  <c r="CR569" i="23"/>
  <c r="CQ569" i="23"/>
  <c r="CP569" i="23"/>
  <c r="CO569" i="23"/>
  <c r="CN569" i="23"/>
  <c r="CM569" i="23"/>
  <c r="CL569" i="23"/>
  <c r="CK569" i="23"/>
  <c r="CJ569" i="23"/>
  <c r="CI569" i="23"/>
  <c r="CH569" i="23"/>
  <c r="CG569" i="23"/>
  <c r="BX567" i="23"/>
  <c r="BW567" i="23"/>
  <c r="BV567" i="23"/>
  <c r="BU567" i="23"/>
  <c r="BT567" i="23"/>
  <c r="BS567" i="23"/>
  <c r="BR567" i="23"/>
  <c r="BQ567" i="23"/>
  <c r="BP567" i="23"/>
  <c r="BO567" i="23"/>
  <c r="BN567" i="23"/>
  <c r="BM567" i="23"/>
  <c r="BL567" i="23"/>
  <c r="BK567" i="23"/>
  <c r="BJ567" i="23"/>
  <c r="BI567" i="23"/>
  <c r="BH567" i="23"/>
  <c r="BG567" i="23"/>
  <c r="BF567" i="23"/>
  <c r="BE567" i="23"/>
  <c r="BD567" i="23"/>
  <c r="BC567" i="23"/>
  <c r="BB567" i="23"/>
  <c r="BA567" i="23"/>
  <c r="AZ567" i="23"/>
  <c r="AY567" i="23"/>
  <c r="AX567" i="23"/>
  <c r="AW567" i="23"/>
  <c r="AV567" i="23"/>
  <c r="AU567" i="23"/>
  <c r="AT567" i="23"/>
  <c r="AS567" i="23"/>
  <c r="AR567" i="23"/>
  <c r="AQ567" i="23"/>
  <c r="AP567" i="23"/>
  <c r="AO567" i="23"/>
  <c r="AN567" i="23"/>
  <c r="AM567" i="23"/>
  <c r="AL567" i="23"/>
  <c r="AK567" i="23"/>
  <c r="AJ567" i="23"/>
  <c r="AI567" i="23"/>
  <c r="AH567" i="23"/>
  <c r="AG567" i="23"/>
  <c r="AF567" i="23"/>
  <c r="AE567" i="23"/>
  <c r="AD567" i="23"/>
  <c r="AC567" i="23"/>
  <c r="AB567" i="23"/>
  <c r="AA567" i="23"/>
  <c r="Z567" i="23"/>
  <c r="Y567" i="23"/>
  <c r="X567" i="23"/>
  <c r="W567" i="23"/>
  <c r="V567" i="23"/>
  <c r="U567" i="23"/>
  <c r="T567" i="23"/>
  <c r="S567" i="23"/>
  <c r="R567" i="23"/>
  <c r="Q567" i="23"/>
  <c r="Q565" i="23"/>
  <c r="R565" i="23" s="1"/>
  <c r="Q562" i="23"/>
  <c r="Q563" i="23" s="1"/>
  <c r="K560" i="23"/>
  <c r="J560" i="23"/>
  <c r="Q558" i="23"/>
  <c r="Q555" i="23"/>
  <c r="Q557" i="23" s="1"/>
  <c r="CR552" i="23"/>
  <c r="CQ552" i="23"/>
  <c r="CP552" i="23"/>
  <c r="CO552" i="23"/>
  <c r="CN552" i="23"/>
  <c r="CM552" i="23"/>
  <c r="CL552" i="23"/>
  <c r="CK552" i="23"/>
  <c r="CJ552" i="23"/>
  <c r="CI552" i="23"/>
  <c r="CH552" i="23"/>
  <c r="CG552" i="23"/>
  <c r="BX550" i="23"/>
  <c r="BW550" i="23"/>
  <c r="BV550" i="23"/>
  <c r="BU550" i="23"/>
  <c r="BT550" i="23"/>
  <c r="BS550" i="23"/>
  <c r="BR550" i="23"/>
  <c r="BQ550" i="23"/>
  <c r="BP550" i="23"/>
  <c r="BO550" i="23"/>
  <c r="BN550" i="23"/>
  <c r="BM550" i="23"/>
  <c r="BL550" i="23"/>
  <c r="BK550" i="23"/>
  <c r="BJ550" i="23"/>
  <c r="BI550" i="23"/>
  <c r="BH550" i="23"/>
  <c r="BG550" i="23"/>
  <c r="BF550" i="23"/>
  <c r="BE550" i="23"/>
  <c r="BD550" i="23"/>
  <c r="BC550" i="23"/>
  <c r="BB550" i="23"/>
  <c r="BA550" i="23"/>
  <c r="AZ550" i="23"/>
  <c r="AY550" i="23"/>
  <c r="AX550" i="23"/>
  <c r="AW550" i="23"/>
  <c r="AV550" i="23"/>
  <c r="AU550" i="23"/>
  <c r="AT550" i="23"/>
  <c r="AS550" i="23"/>
  <c r="AR550" i="23"/>
  <c r="AQ550" i="23"/>
  <c r="AP550" i="23"/>
  <c r="AO550" i="23"/>
  <c r="AN550" i="23"/>
  <c r="AM550" i="23"/>
  <c r="AL550" i="23"/>
  <c r="AK550" i="23"/>
  <c r="AJ550" i="23"/>
  <c r="AI550" i="23"/>
  <c r="AH550" i="23"/>
  <c r="AG550" i="23"/>
  <c r="AF550" i="23"/>
  <c r="AE550" i="23"/>
  <c r="AD550" i="23"/>
  <c r="AC550" i="23"/>
  <c r="AB550" i="23"/>
  <c r="AA550" i="23"/>
  <c r="Z550" i="23"/>
  <c r="Y550" i="23"/>
  <c r="X550" i="23"/>
  <c r="W550" i="23"/>
  <c r="V550" i="23"/>
  <c r="U550" i="23"/>
  <c r="T550" i="23"/>
  <c r="S550" i="23"/>
  <c r="R550" i="23"/>
  <c r="Q550" i="23"/>
  <c r="Q548" i="23"/>
  <c r="R548" i="23" s="1"/>
  <c r="Q545" i="23"/>
  <c r="Q546" i="23" s="1"/>
  <c r="K543" i="23"/>
  <c r="J543" i="23"/>
  <c r="Q541" i="23"/>
  <c r="Q538" i="23"/>
  <c r="Q540" i="23" s="1"/>
  <c r="CR535" i="23"/>
  <c r="CQ535" i="23"/>
  <c r="CP535" i="23"/>
  <c r="CO535" i="23"/>
  <c r="CN535" i="23"/>
  <c r="CM535" i="23"/>
  <c r="CL535" i="23"/>
  <c r="CK535" i="23"/>
  <c r="CJ535" i="23"/>
  <c r="CI535" i="23"/>
  <c r="CH535" i="23"/>
  <c r="CG535" i="23"/>
  <c r="BX533" i="23"/>
  <c r="BW533" i="23"/>
  <c r="BV533" i="23"/>
  <c r="BU533" i="23"/>
  <c r="BT533" i="23"/>
  <c r="BS533" i="23"/>
  <c r="BR533" i="23"/>
  <c r="BQ533" i="23"/>
  <c r="BP533" i="23"/>
  <c r="BO533" i="23"/>
  <c r="BN533" i="23"/>
  <c r="BM533" i="23"/>
  <c r="BL533" i="23"/>
  <c r="BK533" i="23"/>
  <c r="BJ533" i="23"/>
  <c r="BI533" i="23"/>
  <c r="BH533" i="23"/>
  <c r="BG533" i="23"/>
  <c r="BF533" i="23"/>
  <c r="BE533" i="23"/>
  <c r="BD533" i="23"/>
  <c r="BC533" i="23"/>
  <c r="BB533" i="23"/>
  <c r="BA533" i="23"/>
  <c r="AZ533" i="23"/>
  <c r="AY533" i="23"/>
  <c r="AX533" i="23"/>
  <c r="AW533" i="23"/>
  <c r="AV533" i="23"/>
  <c r="AU533" i="23"/>
  <c r="AT533" i="23"/>
  <c r="AS533" i="23"/>
  <c r="AR533" i="23"/>
  <c r="AQ533" i="23"/>
  <c r="AP533" i="23"/>
  <c r="AO533" i="23"/>
  <c r="AN533" i="23"/>
  <c r="AM533" i="23"/>
  <c r="AL533" i="23"/>
  <c r="AK533" i="23"/>
  <c r="AJ533" i="23"/>
  <c r="AI533" i="23"/>
  <c r="AH533" i="23"/>
  <c r="AG533" i="23"/>
  <c r="AF533" i="23"/>
  <c r="AE533" i="23"/>
  <c r="AD533" i="23"/>
  <c r="AC533" i="23"/>
  <c r="AB533" i="23"/>
  <c r="AA533" i="23"/>
  <c r="Z533" i="23"/>
  <c r="Y533" i="23"/>
  <c r="X533" i="23"/>
  <c r="W533" i="23"/>
  <c r="V533" i="23"/>
  <c r="U533" i="23"/>
  <c r="T533" i="23"/>
  <c r="S533" i="23"/>
  <c r="R533" i="23"/>
  <c r="Q533" i="23"/>
  <c r="Q531" i="23"/>
  <c r="R531" i="23" s="1"/>
  <c r="Q528" i="23"/>
  <c r="Q529" i="23" s="1"/>
  <c r="K526" i="23"/>
  <c r="J526" i="23"/>
  <c r="Q524" i="23"/>
  <c r="Q521" i="23"/>
  <c r="Q523" i="23" s="1"/>
  <c r="CR518" i="23"/>
  <c r="CQ518" i="23"/>
  <c r="CP518" i="23"/>
  <c r="CO518" i="23"/>
  <c r="CN518" i="23"/>
  <c r="CM518" i="23"/>
  <c r="CL518" i="23"/>
  <c r="CK518" i="23"/>
  <c r="CJ518" i="23"/>
  <c r="CI518" i="23"/>
  <c r="CH518" i="23"/>
  <c r="CG518" i="23"/>
  <c r="BX516" i="23"/>
  <c r="BW516" i="23"/>
  <c r="BV516" i="23"/>
  <c r="BU516" i="23"/>
  <c r="BT516" i="23"/>
  <c r="BS516" i="23"/>
  <c r="BR516" i="23"/>
  <c r="BQ516" i="23"/>
  <c r="BP516" i="23"/>
  <c r="BO516" i="23"/>
  <c r="BN516" i="23"/>
  <c r="BM516" i="23"/>
  <c r="BL516" i="23"/>
  <c r="BK516" i="23"/>
  <c r="BJ516" i="23"/>
  <c r="BI516" i="23"/>
  <c r="BH516" i="23"/>
  <c r="BG516" i="23"/>
  <c r="BF516" i="23"/>
  <c r="BE516" i="23"/>
  <c r="BD516" i="23"/>
  <c r="BC516" i="23"/>
  <c r="BB516" i="23"/>
  <c r="BA516" i="23"/>
  <c r="AZ516" i="23"/>
  <c r="AY516" i="23"/>
  <c r="AX516" i="23"/>
  <c r="AW516" i="23"/>
  <c r="AV516" i="23"/>
  <c r="AU516" i="23"/>
  <c r="AT516" i="23"/>
  <c r="AS516" i="23"/>
  <c r="AR516" i="23"/>
  <c r="AQ516" i="23"/>
  <c r="AP516" i="23"/>
  <c r="AO516" i="23"/>
  <c r="AN516" i="23"/>
  <c r="AM516" i="23"/>
  <c r="AL516" i="23"/>
  <c r="AK516" i="23"/>
  <c r="AJ516" i="23"/>
  <c r="AI516" i="23"/>
  <c r="AH516" i="23"/>
  <c r="AG516" i="23"/>
  <c r="AF516" i="23"/>
  <c r="AE516" i="23"/>
  <c r="AD516" i="23"/>
  <c r="AC516" i="23"/>
  <c r="AB516" i="23"/>
  <c r="AA516" i="23"/>
  <c r="Z516" i="23"/>
  <c r="Y516" i="23"/>
  <c r="X516" i="23"/>
  <c r="W516" i="23"/>
  <c r="V516" i="23"/>
  <c r="U516" i="23"/>
  <c r="T516" i="23"/>
  <c r="S516" i="23"/>
  <c r="R516" i="23"/>
  <c r="Q516" i="23"/>
  <c r="Q514" i="23"/>
  <c r="R514" i="23" s="1"/>
  <c r="Q511" i="23"/>
  <c r="R511" i="23" s="1"/>
  <c r="K509" i="23"/>
  <c r="J509" i="23"/>
  <c r="Q507" i="23"/>
  <c r="Q504" i="23"/>
  <c r="R504" i="23" s="1"/>
  <c r="S504" i="23" s="1"/>
  <c r="CR501" i="23"/>
  <c r="CQ501" i="23"/>
  <c r="CP501" i="23"/>
  <c r="CO501" i="23"/>
  <c r="CN501" i="23"/>
  <c r="CM501" i="23"/>
  <c r="CL501" i="23"/>
  <c r="CK501" i="23"/>
  <c r="CJ501" i="23"/>
  <c r="CI501" i="23"/>
  <c r="CH501" i="23"/>
  <c r="CG501" i="23"/>
  <c r="BX499" i="23"/>
  <c r="BW499" i="23"/>
  <c r="BV499" i="23"/>
  <c r="BU499" i="23"/>
  <c r="BT499" i="23"/>
  <c r="BS499" i="23"/>
  <c r="BR499" i="23"/>
  <c r="BQ499" i="23"/>
  <c r="BP499" i="23"/>
  <c r="BO499" i="23"/>
  <c r="BN499" i="23"/>
  <c r="BM499" i="23"/>
  <c r="BL499" i="23"/>
  <c r="BK499" i="23"/>
  <c r="BJ499" i="23"/>
  <c r="BI499" i="23"/>
  <c r="BH499" i="23"/>
  <c r="BG499" i="23"/>
  <c r="BF499" i="23"/>
  <c r="BE499" i="23"/>
  <c r="BD499" i="23"/>
  <c r="BC499" i="23"/>
  <c r="BB499" i="23"/>
  <c r="BA499" i="23"/>
  <c r="AZ499" i="23"/>
  <c r="AY499" i="23"/>
  <c r="AX499" i="23"/>
  <c r="AW499" i="23"/>
  <c r="AV499" i="23"/>
  <c r="AU499" i="23"/>
  <c r="AT499" i="23"/>
  <c r="AS499" i="23"/>
  <c r="AR499" i="23"/>
  <c r="AQ499" i="23"/>
  <c r="AP499" i="23"/>
  <c r="AO499" i="23"/>
  <c r="AN499" i="23"/>
  <c r="AM499" i="23"/>
  <c r="AL499" i="23"/>
  <c r="AK499" i="23"/>
  <c r="AJ499" i="23"/>
  <c r="AI499" i="23"/>
  <c r="AH499" i="23"/>
  <c r="AG499" i="23"/>
  <c r="AF499" i="23"/>
  <c r="AE499" i="23"/>
  <c r="AD499" i="23"/>
  <c r="AC499" i="23"/>
  <c r="AB499" i="23"/>
  <c r="AA499" i="23"/>
  <c r="Z499" i="23"/>
  <c r="Y499" i="23"/>
  <c r="X499" i="23"/>
  <c r="W499" i="23"/>
  <c r="V499" i="23"/>
  <c r="U499" i="23"/>
  <c r="T499" i="23"/>
  <c r="S499" i="23"/>
  <c r="R499" i="23"/>
  <c r="Q499" i="23"/>
  <c r="Q497" i="23"/>
  <c r="R497" i="23" s="1"/>
  <c r="Q494" i="23"/>
  <c r="R494" i="23" s="1"/>
  <c r="K492" i="23"/>
  <c r="J492" i="23"/>
  <c r="Q490" i="23"/>
  <c r="Q487" i="23"/>
  <c r="Q489" i="23" s="1"/>
  <c r="CR484" i="23"/>
  <c r="CQ484" i="23"/>
  <c r="CP484" i="23"/>
  <c r="CO484" i="23"/>
  <c r="CN484" i="23"/>
  <c r="CM484" i="23"/>
  <c r="CL484" i="23"/>
  <c r="CK484" i="23"/>
  <c r="CJ484" i="23"/>
  <c r="CI484" i="23"/>
  <c r="CH484" i="23"/>
  <c r="CG484" i="23"/>
  <c r="BX482" i="23"/>
  <c r="BW482" i="23"/>
  <c r="BV482" i="23"/>
  <c r="BU482" i="23"/>
  <c r="BT482" i="23"/>
  <c r="BS482" i="23"/>
  <c r="BR482" i="23"/>
  <c r="BQ482" i="23"/>
  <c r="BP482" i="23"/>
  <c r="BO482" i="23"/>
  <c r="BN482" i="23"/>
  <c r="BM482" i="23"/>
  <c r="BL482" i="23"/>
  <c r="BK482" i="23"/>
  <c r="BJ482" i="23"/>
  <c r="BI482" i="23"/>
  <c r="BH482" i="23"/>
  <c r="BG482" i="23"/>
  <c r="BF482" i="23"/>
  <c r="BE482" i="23"/>
  <c r="BD482" i="23"/>
  <c r="BC482" i="23"/>
  <c r="BB482" i="23"/>
  <c r="BA482" i="23"/>
  <c r="AZ482" i="23"/>
  <c r="AY482" i="23"/>
  <c r="AX482" i="23"/>
  <c r="AW482" i="23"/>
  <c r="AV482" i="23"/>
  <c r="AU482" i="23"/>
  <c r="AT482" i="23"/>
  <c r="AS482" i="23"/>
  <c r="AR482" i="23"/>
  <c r="AQ482" i="23"/>
  <c r="AP482" i="23"/>
  <c r="AO482" i="23"/>
  <c r="AN482" i="23"/>
  <c r="AM482" i="23"/>
  <c r="AL482" i="23"/>
  <c r="AK482" i="23"/>
  <c r="AJ482" i="23"/>
  <c r="AI482" i="23"/>
  <c r="AH482" i="23"/>
  <c r="AG482" i="23"/>
  <c r="AF482" i="23"/>
  <c r="AE482" i="23"/>
  <c r="AD482" i="23"/>
  <c r="AC482" i="23"/>
  <c r="AB482" i="23"/>
  <c r="AA482" i="23"/>
  <c r="Z482" i="23"/>
  <c r="Y482" i="23"/>
  <c r="X482" i="23"/>
  <c r="W482" i="23"/>
  <c r="V482" i="23"/>
  <c r="U482" i="23"/>
  <c r="T482" i="23"/>
  <c r="S482" i="23"/>
  <c r="R482" i="23"/>
  <c r="Q482" i="23"/>
  <c r="Q480" i="23"/>
  <c r="R480" i="23" s="1"/>
  <c r="Q477" i="23"/>
  <c r="K475" i="23"/>
  <c r="J475" i="23"/>
  <c r="Q473" i="23"/>
  <c r="Q470" i="23"/>
  <c r="Q472" i="23" s="1"/>
  <c r="CR467" i="23"/>
  <c r="CQ467" i="23"/>
  <c r="CP467" i="23"/>
  <c r="CO467" i="23"/>
  <c r="CN467" i="23"/>
  <c r="CM467" i="23"/>
  <c r="CL467" i="23"/>
  <c r="CK467" i="23"/>
  <c r="CJ467" i="23"/>
  <c r="CI467" i="23"/>
  <c r="CH467" i="23"/>
  <c r="CG467" i="23"/>
  <c r="BX465" i="23"/>
  <c r="BW465" i="23"/>
  <c r="BV465" i="23"/>
  <c r="BU465" i="23"/>
  <c r="BT465" i="23"/>
  <c r="BS465" i="23"/>
  <c r="BR465" i="23"/>
  <c r="BQ465" i="23"/>
  <c r="BP465" i="23"/>
  <c r="BO465" i="23"/>
  <c r="BN465" i="23"/>
  <c r="BM465" i="23"/>
  <c r="BL465" i="23"/>
  <c r="BK465" i="23"/>
  <c r="BJ465" i="23"/>
  <c r="BI465" i="23"/>
  <c r="BH465" i="23"/>
  <c r="BG465" i="23"/>
  <c r="BF465" i="23"/>
  <c r="BE465" i="23"/>
  <c r="BD465" i="23"/>
  <c r="BC465" i="23"/>
  <c r="BB465" i="23"/>
  <c r="BA465" i="23"/>
  <c r="AZ465" i="23"/>
  <c r="AY465" i="23"/>
  <c r="AX465" i="23"/>
  <c r="AW465" i="23"/>
  <c r="AV465" i="23"/>
  <c r="AU465" i="23"/>
  <c r="AT465" i="23"/>
  <c r="AS465" i="23"/>
  <c r="AR465" i="23"/>
  <c r="AQ465" i="23"/>
  <c r="AP465" i="23"/>
  <c r="AO465" i="23"/>
  <c r="AN465" i="23"/>
  <c r="AM465" i="23"/>
  <c r="AL465" i="23"/>
  <c r="AK465" i="23"/>
  <c r="AJ465" i="23"/>
  <c r="AI465" i="23"/>
  <c r="AH465" i="23"/>
  <c r="AG465" i="23"/>
  <c r="AF465" i="23"/>
  <c r="AE465" i="23"/>
  <c r="AD465" i="23"/>
  <c r="AC465" i="23"/>
  <c r="AB465" i="23"/>
  <c r="AA465" i="23"/>
  <c r="Z465" i="23"/>
  <c r="Y465" i="23"/>
  <c r="X465" i="23"/>
  <c r="W465" i="23"/>
  <c r="V465" i="23"/>
  <c r="U465" i="23"/>
  <c r="T465" i="23"/>
  <c r="S465" i="23"/>
  <c r="R465" i="23"/>
  <c r="Q465" i="23"/>
  <c r="Q463" i="23"/>
  <c r="R463" i="23" s="1"/>
  <c r="Q460" i="23"/>
  <c r="K458" i="23"/>
  <c r="L458" i="23" s="1"/>
  <c r="J458" i="23"/>
  <c r="Q456" i="23"/>
  <c r="Q453" i="23"/>
  <c r="Q455" i="23" s="1"/>
  <c r="CR450" i="23"/>
  <c r="CQ450" i="23"/>
  <c r="CP450" i="23"/>
  <c r="CO450" i="23"/>
  <c r="CN450" i="23"/>
  <c r="CM450" i="23"/>
  <c r="CL450" i="23"/>
  <c r="CK450" i="23"/>
  <c r="CJ450" i="23"/>
  <c r="CI450" i="23"/>
  <c r="CH450" i="23"/>
  <c r="CG450" i="23"/>
  <c r="BX448" i="23"/>
  <c r="BW448" i="23"/>
  <c r="BV448" i="23"/>
  <c r="BU448" i="23"/>
  <c r="BT448" i="23"/>
  <c r="BS448" i="23"/>
  <c r="BR448" i="23"/>
  <c r="BQ448" i="23"/>
  <c r="BP448" i="23"/>
  <c r="BO448" i="23"/>
  <c r="BN448" i="23"/>
  <c r="BM448" i="23"/>
  <c r="BL448" i="23"/>
  <c r="BK448" i="23"/>
  <c r="BJ448" i="23"/>
  <c r="BI448" i="23"/>
  <c r="BH448" i="23"/>
  <c r="BG448" i="23"/>
  <c r="BF448" i="23"/>
  <c r="BE448" i="23"/>
  <c r="BD448" i="23"/>
  <c r="BC448" i="23"/>
  <c r="BB448" i="23"/>
  <c r="BA448" i="23"/>
  <c r="AZ448" i="23"/>
  <c r="AY448" i="23"/>
  <c r="AX448" i="23"/>
  <c r="AW448" i="23"/>
  <c r="AV448" i="23"/>
  <c r="AU448" i="23"/>
  <c r="AT448" i="23"/>
  <c r="AS448" i="23"/>
  <c r="AR448" i="23"/>
  <c r="AQ448" i="23"/>
  <c r="AP448" i="23"/>
  <c r="AO448" i="23"/>
  <c r="AN448" i="23"/>
  <c r="AM448" i="23"/>
  <c r="AL448" i="23"/>
  <c r="AK448" i="23"/>
  <c r="AJ448" i="23"/>
  <c r="AI448" i="23"/>
  <c r="AH448" i="23"/>
  <c r="AG448" i="23"/>
  <c r="AF448" i="23"/>
  <c r="AE448" i="23"/>
  <c r="AD448" i="23"/>
  <c r="AC448" i="23"/>
  <c r="AB448" i="23"/>
  <c r="AA448" i="23"/>
  <c r="Z448" i="23"/>
  <c r="Y448" i="23"/>
  <c r="X448" i="23"/>
  <c r="W448" i="23"/>
  <c r="V448" i="23"/>
  <c r="U448" i="23"/>
  <c r="T448" i="23"/>
  <c r="S448" i="23"/>
  <c r="R448" i="23"/>
  <c r="Q448" i="23"/>
  <c r="Q446" i="23"/>
  <c r="R446" i="23" s="1"/>
  <c r="Q443" i="23"/>
  <c r="R443" i="23" s="1"/>
  <c r="K441" i="23"/>
  <c r="J441" i="23"/>
  <c r="Q439" i="23"/>
  <c r="Q436" i="23"/>
  <c r="Q438" i="23" s="1"/>
  <c r="CR433" i="23"/>
  <c r="CQ433" i="23"/>
  <c r="CP433" i="23"/>
  <c r="CO433" i="23"/>
  <c r="CN433" i="23"/>
  <c r="CM433" i="23"/>
  <c r="CL433" i="23"/>
  <c r="CK433" i="23"/>
  <c r="CJ433" i="23"/>
  <c r="CI433" i="23"/>
  <c r="CH433" i="23"/>
  <c r="CG433" i="23"/>
  <c r="BX431" i="23"/>
  <c r="BW431" i="23"/>
  <c r="BV431" i="23"/>
  <c r="BU431" i="23"/>
  <c r="BT431" i="23"/>
  <c r="BS431" i="23"/>
  <c r="BR431" i="23"/>
  <c r="BQ431" i="23"/>
  <c r="BP431" i="23"/>
  <c r="BO431" i="23"/>
  <c r="BN431" i="23"/>
  <c r="BM431" i="23"/>
  <c r="BL431" i="23"/>
  <c r="BK431" i="23"/>
  <c r="BJ431" i="23"/>
  <c r="BI431" i="23"/>
  <c r="BH431" i="23"/>
  <c r="BG431" i="23"/>
  <c r="BF431" i="23"/>
  <c r="BE431" i="23"/>
  <c r="BD431" i="23"/>
  <c r="BC431" i="23"/>
  <c r="BB431" i="23"/>
  <c r="BA431" i="23"/>
  <c r="AZ431" i="23"/>
  <c r="AY431" i="23"/>
  <c r="AX431" i="23"/>
  <c r="AW431" i="23"/>
  <c r="AV431" i="23"/>
  <c r="AU431" i="23"/>
  <c r="AT431" i="23"/>
  <c r="AS431" i="23"/>
  <c r="AR431" i="23"/>
  <c r="AQ431" i="23"/>
  <c r="AP431" i="23"/>
  <c r="AO431" i="23"/>
  <c r="AN431" i="23"/>
  <c r="AM431" i="23"/>
  <c r="AL431" i="23"/>
  <c r="AK431" i="23"/>
  <c r="AJ431" i="23"/>
  <c r="AI431" i="23"/>
  <c r="AH431" i="23"/>
  <c r="AG431" i="23"/>
  <c r="AF431" i="23"/>
  <c r="AE431" i="23"/>
  <c r="AD431" i="23"/>
  <c r="AC431" i="23"/>
  <c r="AB431" i="23"/>
  <c r="AA431" i="23"/>
  <c r="Z431" i="23"/>
  <c r="Y431" i="23"/>
  <c r="X431" i="23"/>
  <c r="W431" i="23"/>
  <c r="V431" i="23"/>
  <c r="U431" i="23"/>
  <c r="T431" i="23"/>
  <c r="S431" i="23"/>
  <c r="R431" i="23"/>
  <c r="Q431" i="23"/>
  <c r="Q429" i="23"/>
  <c r="R429" i="23" s="1"/>
  <c r="Q426" i="23"/>
  <c r="Q427" i="23" s="1"/>
  <c r="K424" i="23"/>
  <c r="J424" i="23"/>
  <c r="Q422" i="23"/>
  <c r="Q419" i="23"/>
  <c r="Q421" i="23" s="1"/>
  <c r="CR416" i="23"/>
  <c r="CQ416" i="23"/>
  <c r="CP416" i="23"/>
  <c r="CO416" i="23"/>
  <c r="CN416" i="23"/>
  <c r="CM416" i="23"/>
  <c r="CL416" i="23"/>
  <c r="CK416" i="23"/>
  <c r="CJ416" i="23"/>
  <c r="CI416" i="23"/>
  <c r="CH416" i="23"/>
  <c r="CG416" i="23"/>
  <c r="BX414" i="23"/>
  <c r="BW414" i="23"/>
  <c r="BV414" i="23"/>
  <c r="BU414" i="23"/>
  <c r="BT414" i="23"/>
  <c r="BS414" i="23"/>
  <c r="BR414" i="23"/>
  <c r="BQ414" i="23"/>
  <c r="BP414" i="23"/>
  <c r="BO414" i="23"/>
  <c r="BN414" i="23"/>
  <c r="BM414" i="23"/>
  <c r="BL414" i="23"/>
  <c r="BK414" i="23"/>
  <c r="BJ414" i="23"/>
  <c r="BI414" i="23"/>
  <c r="BH414" i="23"/>
  <c r="BG414" i="23"/>
  <c r="BF414" i="23"/>
  <c r="BE414" i="23"/>
  <c r="BD414" i="23"/>
  <c r="BC414" i="23"/>
  <c r="BB414" i="23"/>
  <c r="BA414" i="23"/>
  <c r="AZ414" i="23"/>
  <c r="AY414" i="23"/>
  <c r="AX414" i="23"/>
  <c r="AW414" i="23"/>
  <c r="AV414" i="23"/>
  <c r="AU414" i="23"/>
  <c r="AT414" i="23"/>
  <c r="AS414" i="23"/>
  <c r="AR414" i="23"/>
  <c r="AQ414" i="23"/>
  <c r="AP414" i="23"/>
  <c r="AO414" i="23"/>
  <c r="AN414" i="23"/>
  <c r="AM414" i="23"/>
  <c r="AL414" i="23"/>
  <c r="AK414" i="23"/>
  <c r="AJ414" i="23"/>
  <c r="AI414" i="23"/>
  <c r="AH414" i="23"/>
  <c r="AG414" i="23"/>
  <c r="AF414" i="23"/>
  <c r="AE414" i="23"/>
  <c r="AD414" i="23"/>
  <c r="AC414" i="23"/>
  <c r="AB414" i="23"/>
  <c r="AA414" i="23"/>
  <c r="Z414" i="23"/>
  <c r="Y414" i="23"/>
  <c r="X414" i="23"/>
  <c r="W414" i="23"/>
  <c r="V414" i="23"/>
  <c r="U414" i="23"/>
  <c r="T414" i="23"/>
  <c r="S414" i="23"/>
  <c r="R414" i="23"/>
  <c r="Q414" i="23"/>
  <c r="Q412" i="23"/>
  <c r="R412" i="23" s="1"/>
  <c r="Q409" i="23"/>
  <c r="K407" i="23"/>
  <c r="J407" i="23"/>
  <c r="Q405" i="23"/>
  <c r="Q402" i="23"/>
  <c r="Q404" i="23" s="1"/>
  <c r="CR399" i="23"/>
  <c r="CQ399" i="23"/>
  <c r="CP399" i="23"/>
  <c r="CO399" i="23"/>
  <c r="CN399" i="23"/>
  <c r="CM399" i="23"/>
  <c r="CL399" i="23"/>
  <c r="CK399" i="23"/>
  <c r="CJ399" i="23"/>
  <c r="CI399" i="23"/>
  <c r="CH399" i="23"/>
  <c r="CG399" i="23"/>
  <c r="BX397" i="23"/>
  <c r="BW397" i="23"/>
  <c r="BV397" i="23"/>
  <c r="BU397" i="23"/>
  <c r="BT397" i="23"/>
  <c r="BS397" i="23"/>
  <c r="BR397" i="23"/>
  <c r="BQ397" i="23"/>
  <c r="BP397" i="23"/>
  <c r="BO397" i="23"/>
  <c r="BN397" i="23"/>
  <c r="BM397" i="23"/>
  <c r="BL397" i="23"/>
  <c r="BK397" i="23"/>
  <c r="BJ397" i="23"/>
  <c r="BI397" i="23"/>
  <c r="BH397" i="23"/>
  <c r="BG397" i="23"/>
  <c r="BF397" i="23"/>
  <c r="BE397" i="23"/>
  <c r="BD397" i="23"/>
  <c r="BC397" i="23"/>
  <c r="BB397" i="23"/>
  <c r="BA397" i="23"/>
  <c r="AZ397" i="23"/>
  <c r="AY397" i="23"/>
  <c r="AX397" i="23"/>
  <c r="AW397" i="23"/>
  <c r="AV397" i="23"/>
  <c r="AU397" i="23"/>
  <c r="AT397" i="23"/>
  <c r="AS397" i="23"/>
  <c r="AR397" i="23"/>
  <c r="AQ397" i="23"/>
  <c r="AP397" i="23"/>
  <c r="AO397" i="23"/>
  <c r="AN397" i="23"/>
  <c r="AM397" i="23"/>
  <c r="AL397" i="23"/>
  <c r="AK397" i="23"/>
  <c r="AJ397" i="23"/>
  <c r="AI397" i="23"/>
  <c r="AH397" i="23"/>
  <c r="AG397" i="23"/>
  <c r="AF397" i="23"/>
  <c r="AE397" i="23"/>
  <c r="AD397" i="23"/>
  <c r="AC397" i="23"/>
  <c r="AB397" i="23"/>
  <c r="AA397" i="23"/>
  <c r="Z397" i="23"/>
  <c r="Y397" i="23"/>
  <c r="X397" i="23"/>
  <c r="W397" i="23"/>
  <c r="V397" i="23"/>
  <c r="U397" i="23"/>
  <c r="T397" i="23"/>
  <c r="S397" i="23"/>
  <c r="R397" i="23"/>
  <c r="Q397" i="23"/>
  <c r="Q395" i="23"/>
  <c r="R395" i="23" s="1"/>
  <c r="Q392" i="23"/>
  <c r="R392" i="23" s="1"/>
  <c r="K390" i="23"/>
  <c r="J390" i="23"/>
  <c r="Q388" i="23"/>
  <c r="Q385" i="23"/>
  <c r="Q387" i="23" s="1"/>
  <c r="CR382" i="23"/>
  <c r="CQ382" i="23"/>
  <c r="CP382" i="23"/>
  <c r="CO382" i="23"/>
  <c r="CN382" i="23"/>
  <c r="CM382" i="23"/>
  <c r="CL382" i="23"/>
  <c r="CK382" i="23"/>
  <c r="CJ382" i="23"/>
  <c r="CI382" i="23"/>
  <c r="CH382" i="23"/>
  <c r="CG382" i="23"/>
  <c r="BX380" i="23"/>
  <c r="BW380" i="23"/>
  <c r="BV380" i="23"/>
  <c r="BU380" i="23"/>
  <c r="BT380" i="23"/>
  <c r="BS380" i="23"/>
  <c r="BR380" i="23"/>
  <c r="BQ380" i="23"/>
  <c r="BP380" i="23"/>
  <c r="BO380" i="23"/>
  <c r="BN380" i="23"/>
  <c r="BM380" i="23"/>
  <c r="BL380" i="23"/>
  <c r="BK380" i="23"/>
  <c r="BJ380" i="23"/>
  <c r="BI380" i="23"/>
  <c r="BH380" i="23"/>
  <c r="BG380" i="23"/>
  <c r="BF380" i="23"/>
  <c r="BE380" i="23"/>
  <c r="BD380" i="23"/>
  <c r="BC380" i="23"/>
  <c r="BB380" i="23"/>
  <c r="BA380" i="23"/>
  <c r="AZ380" i="23"/>
  <c r="AY380" i="23"/>
  <c r="AX380" i="23"/>
  <c r="AW380" i="23"/>
  <c r="AV380" i="23"/>
  <c r="AU380" i="23"/>
  <c r="AT380" i="23"/>
  <c r="AS380" i="23"/>
  <c r="AR380" i="23"/>
  <c r="AQ380" i="23"/>
  <c r="AP380" i="23"/>
  <c r="AO380" i="23"/>
  <c r="AN380" i="23"/>
  <c r="AM380" i="23"/>
  <c r="AL380" i="23"/>
  <c r="AK380" i="23"/>
  <c r="AJ380" i="23"/>
  <c r="AI380" i="23"/>
  <c r="AH380" i="23"/>
  <c r="AG380" i="23"/>
  <c r="AF380" i="23"/>
  <c r="AE380" i="23"/>
  <c r="AD380" i="23"/>
  <c r="AC380" i="23"/>
  <c r="AB380" i="23"/>
  <c r="AA380" i="23"/>
  <c r="Z380" i="23"/>
  <c r="Y380" i="23"/>
  <c r="X380" i="23"/>
  <c r="W380" i="23"/>
  <c r="V380" i="23"/>
  <c r="U380" i="23"/>
  <c r="T380" i="23"/>
  <c r="S380" i="23"/>
  <c r="R380" i="23"/>
  <c r="Q380" i="23"/>
  <c r="Q378" i="23"/>
  <c r="R378" i="23" s="1"/>
  <c r="Q375" i="23"/>
  <c r="R375" i="23" s="1"/>
  <c r="K373" i="23"/>
  <c r="J373" i="23"/>
  <c r="Q371" i="23"/>
  <c r="Q368" i="23"/>
  <c r="Q370" i="23" s="1"/>
  <c r="CR365" i="23"/>
  <c r="CQ365" i="23"/>
  <c r="CP365" i="23"/>
  <c r="CO365" i="23"/>
  <c r="CN365" i="23"/>
  <c r="CM365" i="23"/>
  <c r="CL365" i="23"/>
  <c r="CK365" i="23"/>
  <c r="CJ365" i="23"/>
  <c r="CI365" i="23"/>
  <c r="CH365" i="23"/>
  <c r="CG365" i="23"/>
  <c r="BX363" i="23"/>
  <c r="BW363" i="23"/>
  <c r="BV363" i="23"/>
  <c r="BU363" i="23"/>
  <c r="BT363" i="23"/>
  <c r="BS363" i="23"/>
  <c r="BR363" i="23"/>
  <c r="BQ363" i="23"/>
  <c r="BP363" i="23"/>
  <c r="BO363" i="23"/>
  <c r="BN363" i="23"/>
  <c r="BM363" i="23"/>
  <c r="BL363" i="23"/>
  <c r="BK363" i="23"/>
  <c r="BJ363" i="23"/>
  <c r="BI363" i="23"/>
  <c r="BH363" i="23"/>
  <c r="BG363" i="23"/>
  <c r="BF363" i="23"/>
  <c r="BE363" i="23"/>
  <c r="BD363" i="23"/>
  <c r="BC363" i="23"/>
  <c r="BB363" i="23"/>
  <c r="BA363" i="23"/>
  <c r="AZ363" i="23"/>
  <c r="AY363" i="23"/>
  <c r="AX363" i="23"/>
  <c r="AW363" i="23"/>
  <c r="AV363" i="23"/>
  <c r="AU363" i="23"/>
  <c r="AT363" i="23"/>
  <c r="AS363" i="23"/>
  <c r="AR363" i="23"/>
  <c r="AQ363" i="23"/>
  <c r="AP363" i="23"/>
  <c r="AO363" i="23"/>
  <c r="AN363" i="23"/>
  <c r="AM363" i="23"/>
  <c r="AL363" i="23"/>
  <c r="AK363" i="23"/>
  <c r="AJ363" i="23"/>
  <c r="AI363" i="23"/>
  <c r="AH363" i="23"/>
  <c r="AG363" i="23"/>
  <c r="AF363" i="23"/>
  <c r="AE363" i="23"/>
  <c r="AD363" i="23"/>
  <c r="AC363" i="23"/>
  <c r="AB363" i="23"/>
  <c r="AA363" i="23"/>
  <c r="Z363" i="23"/>
  <c r="Y363" i="23"/>
  <c r="X363" i="23"/>
  <c r="W363" i="23"/>
  <c r="V363" i="23"/>
  <c r="U363" i="23"/>
  <c r="T363" i="23"/>
  <c r="S363" i="23"/>
  <c r="R363" i="23"/>
  <c r="Q363" i="23"/>
  <c r="Q361" i="23"/>
  <c r="R361" i="23" s="1"/>
  <c r="Q358" i="23"/>
  <c r="R358" i="23" s="1"/>
  <c r="K356" i="23"/>
  <c r="J356" i="23"/>
  <c r="Q354" i="23"/>
  <c r="Q351" i="23"/>
  <c r="Q353" i="23" s="1"/>
  <c r="CR348" i="23"/>
  <c r="CQ348" i="23"/>
  <c r="CP348" i="23"/>
  <c r="CO348" i="23"/>
  <c r="CN348" i="23"/>
  <c r="CM348" i="23"/>
  <c r="CL348" i="23"/>
  <c r="CK348" i="23"/>
  <c r="CJ348" i="23"/>
  <c r="CI348" i="23"/>
  <c r="CH348" i="23"/>
  <c r="CG348" i="23"/>
  <c r="BX346" i="23"/>
  <c r="BW346" i="23"/>
  <c r="BV346" i="23"/>
  <c r="BU346" i="23"/>
  <c r="BT346" i="23"/>
  <c r="BS346" i="23"/>
  <c r="BR346" i="23"/>
  <c r="BQ346" i="23"/>
  <c r="BP346" i="23"/>
  <c r="BO346" i="23"/>
  <c r="BN346" i="23"/>
  <c r="BM346" i="23"/>
  <c r="BL346" i="23"/>
  <c r="BK346" i="23"/>
  <c r="BJ346" i="23"/>
  <c r="BI346" i="23"/>
  <c r="BH346" i="23"/>
  <c r="BG346" i="23"/>
  <c r="BF346" i="23"/>
  <c r="BE346" i="23"/>
  <c r="BD346" i="23"/>
  <c r="BC346" i="23"/>
  <c r="BB346" i="23"/>
  <c r="BA346" i="23"/>
  <c r="AZ346" i="23"/>
  <c r="AY346" i="23"/>
  <c r="AX346" i="23"/>
  <c r="AW346" i="23"/>
  <c r="AV346" i="23"/>
  <c r="AU346" i="23"/>
  <c r="AT346" i="23"/>
  <c r="AS346" i="23"/>
  <c r="AR346" i="23"/>
  <c r="AQ346" i="23"/>
  <c r="AP346" i="23"/>
  <c r="AO346" i="23"/>
  <c r="AN346" i="23"/>
  <c r="AM346" i="23"/>
  <c r="AL346" i="23"/>
  <c r="AK346" i="23"/>
  <c r="AJ346" i="23"/>
  <c r="AI346" i="23"/>
  <c r="AH346" i="23"/>
  <c r="AG346" i="23"/>
  <c r="AF346" i="23"/>
  <c r="AE346" i="23"/>
  <c r="AD346" i="23"/>
  <c r="AC346" i="23"/>
  <c r="AB346" i="23"/>
  <c r="AA346" i="23"/>
  <c r="Z346" i="23"/>
  <c r="Y346" i="23"/>
  <c r="X346" i="23"/>
  <c r="W346" i="23"/>
  <c r="V346" i="23"/>
  <c r="U346" i="23"/>
  <c r="T346" i="23"/>
  <c r="S346" i="23"/>
  <c r="R346" i="23"/>
  <c r="Q346" i="23"/>
  <c r="Q344" i="23"/>
  <c r="R344" i="23" s="1"/>
  <c r="Q341" i="23"/>
  <c r="Q342" i="23" s="1"/>
  <c r="K339" i="23"/>
  <c r="J339" i="23"/>
  <c r="Q337" i="23"/>
  <c r="Q334" i="23"/>
  <c r="CR331" i="23"/>
  <c r="CQ331" i="23"/>
  <c r="CP331" i="23"/>
  <c r="CO331" i="23"/>
  <c r="CN331" i="23"/>
  <c r="CM331" i="23"/>
  <c r="CL331" i="23"/>
  <c r="CK331" i="23"/>
  <c r="CJ331" i="23"/>
  <c r="CI331" i="23"/>
  <c r="CH331" i="23"/>
  <c r="CG331" i="23"/>
  <c r="BX329" i="23"/>
  <c r="BW329" i="23"/>
  <c r="BV329" i="23"/>
  <c r="BU329" i="23"/>
  <c r="BT329" i="23"/>
  <c r="BS329" i="23"/>
  <c r="BR329" i="23"/>
  <c r="BQ329" i="23"/>
  <c r="BP329" i="23"/>
  <c r="BO329" i="23"/>
  <c r="BN329" i="23"/>
  <c r="BM329" i="23"/>
  <c r="BL329" i="23"/>
  <c r="BK329" i="23"/>
  <c r="BJ329" i="23"/>
  <c r="BI329" i="23"/>
  <c r="BH329" i="23"/>
  <c r="BG329" i="23"/>
  <c r="BF329" i="23"/>
  <c r="BE329" i="23"/>
  <c r="BD329" i="23"/>
  <c r="BC329" i="23"/>
  <c r="BB329" i="23"/>
  <c r="BA329" i="23"/>
  <c r="AZ329" i="23"/>
  <c r="AY329" i="23"/>
  <c r="AX329" i="23"/>
  <c r="AW329" i="23"/>
  <c r="AV329" i="23"/>
  <c r="AU329" i="23"/>
  <c r="AT329" i="23"/>
  <c r="AS329" i="23"/>
  <c r="AR329" i="23"/>
  <c r="AQ329" i="23"/>
  <c r="AP329" i="23"/>
  <c r="AO329" i="23"/>
  <c r="AN329" i="23"/>
  <c r="AM329" i="23"/>
  <c r="AL329" i="23"/>
  <c r="AK329" i="23"/>
  <c r="AJ329" i="23"/>
  <c r="AI329" i="23"/>
  <c r="AH329" i="23"/>
  <c r="AG329" i="23"/>
  <c r="AF329" i="23"/>
  <c r="AE329" i="23"/>
  <c r="AD329" i="23"/>
  <c r="AC329" i="23"/>
  <c r="AB329" i="23"/>
  <c r="AA329" i="23"/>
  <c r="Z329" i="23"/>
  <c r="Y329" i="23"/>
  <c r="X329" i="23"/>
  <c r="W329" i="23"/>
  <c r="V329" i="23"/>
  <c r="U329" i="23"/>
  <c r="T329" i="23"/>
  <c r="S329" i="23"/>
  <c r="R329" i="23"/>
  <c r="Q329" i="23"/>
  <c r="R327" i="23"/>
  <c r="Q327" i="23"/>
  <c r="Q324" i="23"/>
  <c r="Q325" i="23" s="1"/>
  <c r="K322" i="23"/>
  <c r="J322" i="23"/>
  <c r="Q320" i="23"/>
  <c r="Q317" i="23"/>
  <c r="R317" i="23" s="1"/>
  <c r="CR314" i="23"/>
  <c r="CQ314" i="23"/>
  <c r="CP314" i="23"/>
  <c r="CO314" i="23"/>
  <c r="CN314" i="23"/>
  <c r="CM314" i="23"/>
  <c r="CL314" i="23"/>
  <c r="CK314" i="23"/>
  <c r="CJ314" i="23"/>
  <c r="CI314" i="23"/>
  <c r="CH314" i="23"/>
  <c r="CG314" i="23"/>
  <c r="BX312" i="23"/>
  <c r="BW312" i="23"/>
  <c r="BV312" i="23"/>
  <c r="BU312" i="23"/>
  <c r="BT312" i="23"/>
  <c r="BS312" i="23"/>
  <c r="BR312" i="23"/>
  <c r="BQ312" i="23"/>
  <c r="BP312" i="23"/>
  <c r="BO312" i="23"/>
  <c r="BN312" i="23"/>
  <c r="BM312" i="23"/>
  <c r="BL312" i="23"/>
  <c r="BK312" i="23"/>
  <c r="BJ312" i="23"/>
  <c r="BI312" i="23"/>
  <c r="BH312" i="23"/>
  <c r="BG312" i="23"/>
  <c r="BF312" i="23"/>
  <c r="BE312" i="23"/>
  <c r="BD312" i="23"/>
  <c r="BC312" i="23"/>
  <c r="BB312" i="23"/>
  <c r="BA312" i="23"/>
  <c r="AZ312" i="23"/>
  <c r="AY312" i="23"/>
  <c r="AX312" i="23"/>
  <c r="AW312" i="23"/>
  <c r="AV312" i="23"/>
  <c r="AU312" i="23"/>
  <c r="AT312" i="23"/>
  <c r="AS312" i="23"/>
  <c r="AR312" i="23"/>
  <c r="AQ312" i="23"/>
  <c r="AP312" i="23"/>
  <c r="AO312" i="23"/>
  <c r="AN312" i="23"/>
  <c r="AM312" i="23"/>
  <c r="AL312" i="23"/>
  <c r="AK312" i="23"/>
  <c r="AJ312" i="23"/>
  <c r="AI312" i="23"/>
  <c r="AH312" i="23"/>
  <c r="AG312" i="23"/>
  <c r="AF312" i="23"/>
  <c r="AE312" i="23"/>
  <c r="AD312" i="23"/>
  <c r="AC312" i="23"/>
  <c r="AB312" i="23"/>
  <c r="AA312" i="23"/>
  <c r="Z312" i="23"/>
  <c r="Y312" i="23"/>
  <c r="X312" i="23"/>
  <c r="W312" i="23"/>
  <c r="V312" i="23"/>
  <c r="U312" i="23"/>
  <c r="T312" i="23"/>
  <c r="S312" i="23"/>
  <c r="R312" i="23"/>
  <c r="Q312" i="23"/>
  <c r="Q310" i="23"/>
  <c r="R310" i="23" s="1"/>
  <c r="Q307" i="23"/>
  <c r="Q308" i="23" s="1"/>
  <c r="K305" i="23"/>
  <c r="J305" i="23"/>
  <c r="Q303" i="23"/>
  <c r="Q300" i="23"/>
  <c r="CR297" i="23"/>
  <c r="CQ297" i="23"/>
  <c r="CP297" i="23"/>
  <c r="CO297" i="23"/>
  <c r="CN297" i="23"/>
  <c r="CM297" i="23"/>
  <c r="CL297" i="23"/>
  <c r="CK297" i="23"/>
  <c r="CJ297" i="23"/>
  <c r="CI297" i="23"/>
  <c r="CH297" i="23"/>
  <c r="CG297" i="23"/>
  <c r="BX295" i="23"/>
  <c r="BW295" i="23"/>
  <c r="BV295" i="23"/>
  <c r="BU295" i="23"/>
  <c r="BT295" i="23"/>
  <c r="BS295" i="23"/>
  <c r="BR295" i="23"/>
  <c r="BQ295" i="23"/>
  <c r="BP295" i="23"/>
  <c r="BO295" i="23"/>
  <c r="BN295" i="23"/>
  <c r="BM295" i="23"/>
  <c r="BL295" i="23"/>
  <c r="BK295" i="23"/>
  <c r="BJ295" i="23"/>
  <c r="BI295" i="23"/>
  <c r="BH295" i="23"/>
  <c r="BG295" i="23"/>
  <c r="BF295" i="23"/>
  <c r="BE295" i="23"/>
  <c r="BD295" i="23"/>
  <c r="BC295" i="23"/>
  <c r="BB295" i="23"/>
  <c r="BA295" i="23"/>
  <c r="AZ295" i="23"/>
  <c r="AY295" i="23"/>
  <c r="AX295" i="23"/>
  <c r="AW295" i="23"/>
  <c r="AV295" i="23"/>
  <c r="AU295" i="23"/>
  <c r="AT295" i="23"/>
  <c r="AS295" i="23"/>
  <c r="AR295" i="23"/>
  <c r="AQ295" i="23"/>
  <c r="AP295" i="23"/>
  <c r="AO295" i="23"/>
  <c r="AN295" i="23"/>
  <c r="AM295" i="23"/>
  <c r="AL295" i="23"/>
  <c r="AK295" i="23"/>
  <c r="AJ295" i="23"/>
  <c r="AI295" i="23"/>
  <c r="AH295" i="23"/>
  <c r="AG295" i="23"/>
  <c r="AF295" i="23"/>
  <c r="AE295" i="23"/>
  <c r="AD295" i="23"/>
  <c r="AC295" i="23"/>
  <c r="AB295" i="23"/>
  <c r="AA295" i="23"/>
  <c r="Z295" i="23"/>
  <c r="Y295" i="23"/>
  <c r="X295" i="23"/>
  <c r="W295" i="23"/>
  <c r="V295" i="23"/>
  <c r="U295" i="23"/>
  <c r="T295" i="23"/>
  <c r="S295" i="23"/>
  <c r="R295" i="23"/>
  <c r="Q295" i="23"/>
  <c r="Q293" i="23"/>
  <c r="R293" i="23" s="1"/>
  <c r="Q290" i="23"/>
  <c r="K288" i="23"/>
  <c r="J288" i="23"/>
  <c r="Q286" i="23"/>
  <c r="Q283" i="23"/>
  <c r="Q285" i="23" s="1"/>
  <c r="CR280" i="23"/>
  <c r="CQ280" i="23"/>
  <c r="CP280" i="23"/>
  <c r="CO280" i="23"/>
  <c r="CN280" i="23"/>
  <c r="CM280" i="23"/>
  <c r="CL280" i="23"/>
  <c r="CK280" i="23"/>
  <c r="CJ280" i="23"/>
  <c r="CI280" i="23"/>
  <c r="CH280" i="23"/>
  <c r="CG280" i="23"/>
  <c r="BX278" i="23"/>
  <c r="BW278" i="23"/>
  <c r="BV278" i="23"/>
  <c r="BU278" i="23"/>
  <c r="BT278" i="23"/>
  <c r="BS278" i="23"/>
  <c r="BR278" i="23"/>
  <c r="BQ278" i="23"/>
  <c r="BP278" i="23"/>
  <c r="BO278" i="23"/>
  <c r="BN278" i="23"/>
  <c r="BM278" i="23"/>
  <c r="BL278" i="23"/>
  <c r="BK278" i="23"/>
  <c r="BJ278" i="23"/>
  <c r="BI278" i="23"/>
  <c r="BH278" i="23"/>
  <c r="BG278" i="23"/>
  <c r="BF278" i="23"/>
  <c r="BE278" i="23"/>
  <c r="BD278" i="23"/>
  <c r="BC278" i="23"/>
  <c r="BB278" i="23"/>
  <c r="BA278" i="23"/>
  <c r="AZ278" i="23"/>
  <c r="AY278" i="23"/>
  <c r="AX278" i="23"/>
  <c r="AW278" i="23"/>
  <c r="AV278" i="23"/>
  <c r="AU278" i="23"/>
  <c r="AT278" i="23"/>
  <c r="AS278" i="23"/>
  <c r="AR278" i="23"/>
  <c r="AQ278" i="23"/>
  <c r="AP278" i="23"/>
  <c r="AO278" i="23"/>
  <c r="AN278" i="23"/>
  <c r="AM278" i="23"/>
  <c r="AL278" i="23"/>
  <c r="AK278" i="23"/>
  <c r="AJ278" i="23"/>
  <c r="AI278" i="23"/>
  <c r="AH278" i="23"/>
  <c r="AG278" i="23"/>
  <c r="AF278" i="23"/>
  <c r="AE278" i="23"/>
  <c r="AD278" i="23"/>
  <c r="AC278" i="23"/>
  <c r="AB278" i="23"/>
  <c r="AA278" i="23"/>
  <c r="Z278" i="23"/>
  <c r="Y278" i="23"/>
  <c r="X278" i="23"/>
  <c r="W278" i="23"/>
  <c r="V278" i="23"/>
  <c r="U278" i="23"/>
  <c r="T278" i="23"/>
  <c r="S278" i="23"/>
  <c r="R278" i="23"/>
  <c r="Q278" i="23"/>
  <c r="Q276" i="23"/>
  <c r="R276" i="23" s="1"/>
  <c r="Q274" i="23"/>
  <c r="Q275" i="23" s="1"/>
  <c r="Q273" i="23"/>
  <c r="R273" i="23" s="1"/>
  <c r="K271" i="23"/>
  <c r="J271" i="23"/>
  <c r="Q269" i="23"/>
  <c r="Q266" i="23"/>
  <c r="Q268" i="23" s="1"/>
  <c r="CR263" i="23"/>
  <c r="CQ263" i="23"/>
  <c r="CP263" i="23"/>
  <c r="CO263" i="23"/>
  <c r="CN263" i="23"/>
  <c r="CM263" i="23"/>
  <c r="CL263" i="23"/>
  <c r="CK263" i="23"/>
  <c r="CJ263" i="23"/>
  <c r="CI263" i="23"/>
  <c r="CH263" i="23"/>
  <c r="CG263" i="23"/>
  <c r="BX261" i="23"/>
  <c r="BW261" i="23"/>
  <c r="BV261" i="23"/>
  <c r="BU261" i="23"/>
  <c r="BT261" i="23"/>
  <c r="BS261" i="23"/>
  <c r="BR261" i="23"/>
  <c r="BQ261" i="23"/>
  <c r="BP261" i="23"/>
  <c r="BO261" i="23"/>
  <c r="BN261" i="23"/>
  <c r="BM261" i="23"/>
  <c r="BL261" i="23"/>
  <c r="BK261" i="23"/>
  <c r="BJ261" i="23"/>
  <c r="BI261" i="23"/>
  <c r="BH261" i="23"/>
  <c r="BG261" i="23"/>
  <c r="BF261" i="23"/>
  <c r="BE261" i="23"/>
  <c r="BD261" i="23"/>
  <c r="BC261" i="23"/>
  <c r="BB261" i="23"/>
  <c r="BA261" i="23"/>
  <c r="AZ261" i="23"/>
  <c r="AY261" i="23"/>
  <c r="AX261" i="23"/>
  <c r="AW261" i="23"/>
  <c r="AV261" i="23"/>
  <c r="AU261" i="23"/>
  <c r="AT261" i="23"/>
  <c r="AS261" i="23"/>
  <c r="AR261" i="23"/>
  <c r="AQ261" i="23"/>
  <c r="AP261" i="23"/>
  <c r="AO261" i="23"/>
  <c r="AN261" i="23"/>
  <c r="AM261" i="23"/>
  <c r="AL261" i="23"/>
  <c r="AK261" i="23"/>
  <c r="AJ261" i="23"/>
  <c r="AI261" i="23"/>
  <c r="AH261" i="23"/>
  <c r="AG261" i="23"/>
  <c r="AF261" i="23"/>
  <c r="AE261" i="23"/>
  <c r="AD261" i="23"/>
  <c r="AC261" i="23"/>
  <c r="AB261" i="23"/>
  <c r="AA261" i="23"/>
  <c r="Z261" i="23"/>
  <c r="Y261" i="23"/>
  <c r="X261" i="23"/>
  <c r="W261" i="23"/>
  <c r="V261" i="23"/>
  <c r="U261" i="23"/>
  <c r="T261" i="23"/>
  <c r="S261" i="23"/>
  <c r="R261" i="23"/>
  <c r="Q261" i="23"/>
  <c r="Q259" i="23"/>
  <c r="R259" i="23" s="1"/>
  <c r="Q256" i="23"/>
  <c r="Q257" i="23" s="1"/>
  <c r="K254" i="23"/>
  <c r="J254" i="23"/>
  <c r="Q252" i="23"/>
  <c r="Q249" i="23"/>
  <c r="Q251" i="23" s="1"/>
  <c r="CR246" i="23"/>
  <c r="CQ246" i="23"/>
  <c r="CP246" i="23"/>
  <c r="CO246" i="23"/>
  <c r="CN246" i="23"/>
  <c r="CM246" i="23"/>
  <c r="CL246" i="23"/>
  <c r="CK246" i="23"/>
  <c r="CJ246" i="23"/>
  <c r="CI246" i="23"/>
  <c r="CH246" i="23"/>
  <c r="CG246" i="23"/>
  <c r="BX244" i="23"/>
  <c r="BW244" i="23"/>
  <c r="BV244" i="23"/>
  <c r="BU244" i="23"/>
  <c r="BT244" i="23"/>
  <c r="BS244" i="23"/>
  <c r="BR244" i="23"/>
  <c r="BQ244" i="23"/>
  <c r="BP244" i="23"/>
  <c r="BO244" i="23"/>
  <c r="BN244" i="23"/>
  <c r="BM244" i="23"/>
  <c r="BL244" i="23"/>
  <c r="BK244" i="23"/>
  <c r="BJ244" i="23"/>
  <c r="BI244" i="23"/>
  <c r="BH244" i="23"/>
  <c r="BG244" i="23"/>
  <c r="BF244" i="23"/>
  <c r="BE244" i="23"/>
  <c r="BD244" i="23"/>
  <c r="BC244" i="23"/>
  <c r="BB244" i="23"/>
  <c r="BA244" i="23"/>
  <c r="AZ244" i="23"/>
  <c r="AY244" i="23"/>
  <c r="AX244" i="23"/>
  <c r="AW244" i="23"/>
  <c r="AV244" i="23"/>
  <c r="AU244" i="23"/>
  <c r="AT244" i="23"/>
  <c r="AS244" i="23"/>
  <c r="AR244" i="23"/>
  <c r="AQ244" i="23"/>
  <c r="AP244" i="23"/>
  <c r="AO244" i="23"/>
  <c r="AN244" i="23"/>
  <c r="AM244" i="23"/>
  <c r="AL244" i="23"/>
  <c r="AK244" i="23"/>
  <c r="AJ244" i="23"/>
  <c r="AI244" i="23"/>
  <c r="AH244" i="23"/>
  <c r="AG244" i="23"/>
  <c r="AF244" i="23"/>
  <c r="AE244" i="23"/>
  <c r="AD244" i="23"/>
  <c r="AC244" i="23"/>
  <c r="AB244" i="23"/>
  <c r="AA244" i="23"/>
  <c r="Z244" i="23"/>
  <c r="Y244" i="23"/>
  <c r="X244" i="23"/>
  <c r="W244" i="23"/>
  <c r="V244" i="23"/>
  <c r="U244" i="23"/>
  <c r="T244" i="23"/>
  <c r="S244" i="23"/>
  <c r="R244" i="23"/>
  <c r="Q244" i="23"/>
  <c r="R242" i="23"/>
  <c r="Q242" i="23"/>
  <c r="Q239" i="23"/>
  <c r="Q240" i="23" s="1"/>
  <c r="K237" i="23"/>
  <c r="J237" i="23"/>
  <c r="L237" i="23" s="1"/>
  <c r="N237" i="23" s="1"/>
  <c r="Q235" i="23"/>
  <c r="Q232" i="23"/>
  <c r="R232" i="23" s="1"/>
  <c r="CR229" i="23"/>
  <c r="CQ229" i="23"/>
  <c r="CP229" i="23"/>
  <c r="CO229" i="23"/>
  <c r="CN229" i="23"/>
  <c r="CM229" i="23"/>
  <c r="CL229" i="23"/>
  <c r="CK229" i="23"/>
  <c r="CJ229" i="23"/>
  <c r="CI229" i="23"/>
  <c r="CH229" i="23"/>
  <c r="CG229" i="23"/>
  <c r="BX227" i="23"/>
  <c r="BW227" i="23"/>
  <c r="BV227" i="23"/>
  <c r="BU227" i="23"/>
  <c r="BT227" i="23"/>
  <c r="BS227" i="23"/>
  <c r="BR227" i="23"/>
  <c r="BQ227" i="23"/>
  <c r="BP227" i="23"/>
  <c r="BO227" i="23"/>
  <c r="BN227" i="23"/>
  <c r="BM227" i="23"/>
  <c r="BL227" i="23"/>
  <c r="BK227" i="23"/>
  <c r="BJ227" i="23"/>
  <c r="BI227" i="23"/>
  <c r="BH227" i="23"/>
  <c r="BG227" i="23"/>
  <c r="BF227" i="23"/>
  <c r="BE227" i="23"/>
  <c r="BD227" i="23"/>
  <c r="BC227" i="23"/>
  <c r="BB227" i="23"/>
  <c r="BA227" i="23"/>
  <c r="AZ227" i="23"/>
  <c r="AY227" i="23"/>
  <c r="AX227" i="23"/>
  <c r="AW227" i="23"/>
  <c r="AV227" i="23"/>
  <c r="AU227" i="23"/>
  <c r="AT227" i="23"/>
  <c r="AS227" i="23"/>
  <c r="AR227" i="23"/>
  <c r="AQ227" i="23"/>
  <c r="AP227" i="23"/>
  <c r="AO227" i="23"/>
  <c r="AN227" i="23"/>
  <c r="AM227" i="23"/>
  <c r="AL227" i="23"/>
  <c r="AK227" i="23"/>
  <c r="AJ227" i="23"/>
  <c r="AI227" i="23"/>
  <c r="AH227" i="23"/>
  <c r="AG227" i="23"/>
  <c r="AF227" i="23"/>
  <c r="AE227" i="23"/>
  <c r="AD227" i="23"/>
  <c r="AC227" i="23"/>
  <c r="AB227" i="23"/>
  <c r="AA227" i="23"/>
  <c r="Z227" i="23"/>
  <c r="Y227" i="23"/>
  <c r="X227" i="23"/>
  <c r="W227" i="23"/>
  <c r="V227" i="23"/>
  <c r="U227" i="23"/>
  <c r="T227" i="23"/>
  <c r="S227" i="23"/>
  <c r="R227" i="23"/>
  <c r="Q227" i="23"/>
  <c r="R225" i="23"/>
  <c r="Q225" i="23"/>
  <c r="Q222" i="23"/>
  <c r="Q223" i="23" s="1"/>
  <c r="K220" i="23"/>
  <c r="J220" i="23"/>
  <c r="Q218" i="23"/>
  <c r="Q215" i="23"/>
  <c r="R215" i="23" s="1"/>
  <c r="CR212" i="23"/>
  <c r="CQ212" i="23"/>
  <c r="CP212" i="23"/>
  <c r="CO212" i="23"/>
  <c r="CN212" i="23"/>
  <c r="CM212" i="23"/>
  <c r="CL212" i="23"/>
  <c r="CK212" i="23"/>
  <c r="CJ212" i="23"/>
  <c r="CI212" i="23"/>
  <c r="CH212" i="23"/>
  <c r="CG212" i="23"/>
  <c r="BX210" i="23"/>
  <c r="BW210" i="23"/>
  <c r="BV210" i="23"/>
  <c r="BU210" i="23"/>
  <c r="BT210" i="23"/>
  <c r="BS210" i="23"/>
  <c r="BR210" i="23"/>
  <c r="BQ210" i="23"/>
  <c r="BP210" i="23"/>
  <c r="BO210" i="23"/>
  <c r="BN210" i="23"/>
  <c r="BM210" i="23"/>
  <c r="BL210" i="23"/>
  <c r="BK210" i="23"/>
  <c r="BJ210" i="23"/>
  <c r="BI210" i="23"/>
  <c r="BH210" i="23"/>
  <c r="BG210" i="23"/>
  <c r="BF210" i="23"/>
  <c r="BE210" i="23"/>
  <c r="BD210" i="23"/>
  <c r="BC210" i="23"/>
  <c r="BB210" i="23"/>
  <c r="BA210" i="23"/>
  <c r="AZ210" i="23"/>
  <c r="AY210" i="23"/>
  <c r="AX210" i="23"/>
  <c r="AW210" i="23"/>
  <c r="AV210" i="23"/>
  <c r="AU210" i="23"/>
  <c r="AT210" i="23"/>
  <c r="AS210" i="23"/>
  <c r="AR210" i="23"/>
  <c r="AQ210" i="23"/>
  <c r="AP210" i="23"/>
  <c r="AO210" i="23"/>
  <c r="AN210" i="23"/>
  <c r="AM210" i="23"/>
  <c r="AL210" i="23"/>
  <c r="AK210" i="23"/>
  <c r="AJ210" i="23"/>
  <c r="AI210" i="23"/>
  <c r="AH210" i="23"/>
  <c r="AG210" i="23"/>
  <c r="AF210" i="23"/>
  <c r="AE210" i="23"/>
  <c r="AD210" i="23"/>
  <c r="AC210" i="23"/>
  <c r="AB210" i="23"/>
  <c r="AA210" i="23"/>
  <c r="Z210" i="23"/>
  <c r="Y210" i="23"/>
  <c r="X210" i="23"/>
  <c r="W210" i="23"/>
  <c r="V210" i="23"/>
  <c r="U210" i="23"/>
  <c r="T210" i="23"/>
  <c r="S210" i="23"/>
  <c r="R210" i="23"/>
  <c r="Q210" i="23"/>
  <c r="Q208" i="23"/>
  <c r="R208" i="23" s="1"/>
  <c r="S205" i="23"/>
  <c r="T205" i="23" s="1"/>
  <c r="R205" i="23"/>
  <c r="R206" i="23" s="1"/>
  <c r="Q205" i="23"/>
  <c r="Q206" i="23" s="1"/>
  <c r="K203" i="23"/>
  <c r="J203" i="23"/>
  <c r="Q201" i="23"/>
  <c r="Q198" i="23"/>
  <c r="Q200" i="23" s="1"/>
  <c r="CR195" i="23"/>
  <c r="CQ195" i="23"/>
  <c r="CP195" i="23"/>
  <c r="CO195" i="23"/>
  <c r="CN195" i="23"/>
  <c r="CM195" i="23"/>
  <c r="CL195" i="23"/>
  <c r="CK195" i="23"/>
  <c r="CJ195" i="23"/>
  <c r="CI195" i="23"/>
  <c r="CH195" i="23"/>
  <c r="CG195" i="23"/>
  <c r="BX193" i="23"/>
  <c r="BW193" i="23"/>
  <c r="BV193" i="23"/>
  <c r="BU193" i="23"/>
  <c r="BT193" i="23"/>
  <c r="BS193" i="23"/>
  <c r="BR193" i="23"/>
  <c r="BQ193" i="23"/>
  <c r="BP193" i="23"/>
  <c r="BO193" i="23"/>
  <c r="BN193" i="23"/>
  <c r="BM193" i="23"/>
  <c r="BL193" i="23"/>
  <c r="BK193" i="23"/>
  <c r="BJ193" i="23"/>
  <c r="BI193" i="23"/>
  <c r="BH193" i="23"/>
  <c r="BG193" i="23"/>
  <c r="BF193" i="23"/>
  <c r="BE193" i="23"/>
  <c r="BD193" i="23"/>
  <c r="BC193" i="23"/>
  <c r="BB193" i="23"/>
  <c r="BA193" i="23"/>
  <c r="AZ193" i="23"/>
  <c r="AY193" i="23"/>
  <c r="AX193" i="23"/>
  <c r="AW193" i="23"/>
  <c r="AV193" i="23"/>
  <c r="AU193" i="23"/>
  <c r="AT193" i="23"/>
  <c r="AS193" i="23"/>
  <c r="AR193" i="23"/>
  <c r="AQ193" i="23"/>
  <c r="AP193" i="23"/>
  <c r="AO193" i="23"/>
  <c r="AN193" i="23"/>
  <c r="AM193" i="23"/>
  <c r="AL193" i="23"/>
  <c r="AK193" i="23"/>
  <c r="AJ193" i="23"/>
  <c r="AI193" i="23"/>
  <c r="AH193" i="23"/>
  <c r="AG193" i="23"/>
  <c r="AF193" i="23"/>
  <c r="AE193" i="23"/>
  <c r="AD193" i="23"/>
  <c r="AC193" i="23"/>
  <c r="AB193" i="23"/>
  <c r="AA193" i="23"/>
  <c r="Z193" i="23"/>
  <c r="Y193" i="23"/>
  <c r="X193" i="23"/>
  <c r="W193" i="23"/>
  <c r="V193" i="23"/>
  <c r="U193" i="23"/>
  <c r="T193" i="23"/>
  <c r="S193" i="23"/>
  <c r="R193" i="23"/>
  <c r="Q193" i="23"/>
  <c r="Q191" i="23"/>
  <c r="R191" i="23" s="1"/>
  <c r="R188" i="23"/>
  <c r="R189" i="23" s="1"/>
  <c r="Q188" i="23"/>
  <c r="Q189" i="23" s="1"/>
  <c r="K186" i="23"/>
  <c r="J186" i="23"/>
  <c r="Q184" i="23"/>
  <c r="Q181" i="23"/>
  <c r="Q183" i="23" s="1"/>
  <c r="CR178" i="23"/>
  <c r="CQ178" i="23"/>
  <c r="CP178" i="23"/>
  <c r="CO178" i="23"/>
  <c r="CN178" i="23"/>
  <c r="CM178" i="23"/>
  <c r="CL178" i="23"/>
  <c r="CK178" i="23"/>
  <c r="CJ178" i="23"/>
  <c r="CI178" i="23"/>
  <c r="CH178" i="23"/>
  <c r="CG178" i="23"/>
  <c r="BX176" i="23"/>
  <c r="BW176" i="23"/>
  <c r="BV176" i="23"/>
  <c r="BU176" i="23"/>
  <c r="BT176" i="23"/>
  <c r="BS176" i="23"/>
  <c r="BR176" i="23"/>
  <c r="BQ176" i="23"/>
  <c r="BP176" i="23"/>
  <c r="BO176" i="23"/>
  <c r="BN176" i="23"/>
  <c r="BM176" i="23"/>
  <c r="BL176" i="23"/>
  <c r="BK176" i="23"/>
  <c r="BJ176" i="23"/>
  <c r="BI176" i="23"/>
  <c r="BH176" i="23"/>
  <c r="BG176" i="23"/>
  <c r="BF176" i="23"/>
  <c r="BE176" i="23"/>
  <c r="BD176" i="23"/>
  <c r="BC176" i="23"/>
  <c r="BB176" i="23"/>
  <c r="BA176" i="23"/>
  <c r="AZ176" i="23"/>
  <c r="AY176" i="23"/>
  <c r="AX176" i="23"/>
  <c r="AW176" i="23"/>
  <c r="AV176" i="23"/>
  <c r="AU176" i="23"/>
  <c r="AT176" i="23"/>
  <c r="AS176" i="23"/>
  <c r="AR176" i="23"/>
  <c r="AQ176" i="23"/>
  <c r="AP176" i="23"/>
  <c r="AO176" i="23"/>
  <c r="AN176" i="23"/>
  <c r="AM176" i="23"/>
  <c r="AL176" i="23"/>
  <c r="AK176" i="23"/>
  <c r="AJ176" i="23"/>
  <c r="AI176" i="23"/>
  <c r="AH176" i="23"/>
  <c r="AG176" i="23"/>
  <c r="AF176" i="23"/>
  <c r="AE176" i="23"/>
  <c r="AD176" i="23"/>
  <c r="AC176" i="23"/>
  <c r="AB176" i="23"/>
  <c r="AA176" i="23"/>
  <c r="Z176" i="23"/>
  <c r="Y176" i="23"/>
  <c r="X176" i="23"/>
  <c r="W176" i="23"/>
  <c r="V176" i="23"/>
  <c r="U176" i="23"/>
  <c r="T176" i="23"/>
  <c r="S176" i="23"/>
  <c r="R176" i="23"/>
  <c r="Q176" i="23"/>
  <c r="Q174" i="23"/>
  <c r="R174" i="23" s="1"/>
  <c r="R171" i="23"/>
  <c r="Q171" i="23"/>
  <c r="Q172" i="23" s="1"/>
  <c r="Q173" i="23" s="1"/>
  <c r="K169" i="23"/>
  <c r="J169" i="23"/>
  <c r="Q167" i="23"/>
  <c r="Q164" i="23"/>
  <c r="Q166" i="23" s="1"/>
  <c r="CR161" i="23"/>
  <c r="CQ161" i="23"/>
  <c r="CP161" i="23"/>
  <c r="CO161" i="23"/>
  <c r="CN161" i="23"/>
  <c r="CM161" i="23"/>
  <c r="CL161" i="23"/>
  <c r="CK161" i="23"/>
  <c r="CJ161" i="23"/>
  <c r="CI161" i="23"/>
  <c r="CH161" i="23"/>
  <c r="CG161" i="23"/>
  <c r="BX159" i="23"/>
  <c r="BW159" i="23"/>
  <c r="BV159" i="23"/>
  <c r="BU159" i="23"/>
  <c r="BT159" i="23"/>
  <c r="BS159" i="23"/>
  <c r="BR159" i="23"/>
  <c r="BQ159" i="23"/>
  <c r="BP159" i="23"/>
  <c r="BO159" i="23"/>
  <c r="BN159" i="23"/>
  <c r="BM159" i="23"/>
  <c r="BL159" i="23"/>
  <c r="BK159" i="23"/>
  <c r="BJ159" i="23"/>
  <c r="BI159" i="23"/>
  <c r="BH159" i="23"/>
  <c r="BG159" i="23"/>
  <c r="BF159" i="23"/>
  <c r="BE159" i="23"/>
  <c r="BD159" i="23"/>
  <c r="BC159" i="23"/>
  <c r="BB159" i="23"/>
  <c r="BA159" i="23"/>
  <c r="AZ159" i="23"/>
  <c r="AY159" i="23"/>
  <c r="AX159" i="23"/>
  <c r="AW159" i="23"/>
  <c r="AV159" i="23"/>
  <c r="AU159" i="23"/>
  <c r="AT159" i="23"/>
  <c r="AS159" i="23"/>
  <c r="AR159" i="23"/>
  <c r="AQ159" i="23"/>
  <c r="AP159" i="23"/>
  <c r="AO159" i="23"/>
  <c r="AN159" i="23"/>
  <c r="AM159" i="23"/>
  <c r="AL159" i="23"/>
  <c r="AK159" i="23"/>
  <c r="AJ159" i="23"/>
  <c r="AI159" i="23"/>
  <c r="AH159" i="23"/>
  <c r="AG159" i="23"/>
  <c r="AF159" i="23"/>
  <c r="AE159" i="23"/>
  <c r="AD159" i="23"/>
  <c r="AC159" i="23"/>
  <c r="AB159" i="23"/>
  <c r="AA159" i="23"/>
  <c r="Z159" i="23"/>
  <c r="Y159" i="23"/>
  <c r="X159" i="23"/>
  <c r="W159" i="23"/>
  <c r="V159" i="23"/>
  <c r="U159" i="23"/>
  <c r="T159" i="23"/>
  <c r="S159" i="23"/>
  <c r="R159" i="23"/>
  <c r="Q159" i="23"/>
  <c r="Q157" i="23"/>
  <c r="R157" i="23" s="1"/>
  <c r="Q154" i="23"/>
  <c r="Q155" i="23" s="1"/>
  <c r="K152" i="23"/>
  <c r="J152" i="23"/>
  <c r="Q150" i="23"/>
  <c r="Q147" i="23"/>
  <c r="Q149" i="23" s="1"/>
  <c r="CR144" i="23"/>
  <c r="CQ144" i="23"/>
  <c r="CP144" i="23"/>
  <c r="CO144" i="23"/>
  <c r="CN144" i="23"/>
  <c r="CM144" i="23"/>
  <c r="CL144" i="23"/>
  <c r="CK144" i="23"/>
  <c r="CJ144" i="23"/>
  <c r="CI144" i="23"/>
  <c r="CH144" i="23"/>
  <c r="CG144" i="23"/>
  <c r="BX142" i="23"/>
  <c r="BW142" i="23"/>
  <c r="BV142" i="23"/>
  <c r="BU142" i="23"/>
  <c r="BT142" i="23"/>
  <c r="BS142" i="23"/>
  <c r="BR142" i="23"/>
  <c r="BQ142" i="23"/>
  <c r="BP142" i="23"/>
  <c r="BO142" i="23"/>
  <c r="BN142" i="23"/>
  <c r="BM142" i="23"/>
  <c r="BL142" i="23"/>
  <c r="BK142" i="23"/>
  <c r="BJ142" i="23"/>
  <c r="BI142" i="23"/>
  <c r="BH142" i="23"/>
  <c r="BG142" i="23"/>
  <c r="BF142" i="23"/>
  <c r="BE142" i="23"/>
  <c r="BD142" i="23"/>
  <c r="BC142" i="23"/>
  <c r="BB142" i="23"/>
  <c r="BA142" i="23"/>
  <c r="AZ142" i="23"/>
  <c r="AY142" i="23"/>
  <c r="AX142" i="23"/>
  <c r="AW142" i="23"/>
  <c r="AV142" i="23"/>
  <c r="AU142" i="23"/>
  <c r="AT142" i="23"/>
  <c r="AS142" i="23"/>
  <c r="AR142" i="23"/>
  <c r="AQ142" i="23"/>
  <c r="AP142" i="23"/>
  <c r="AO142" i="23"/>
  <c r="AN142" i="23"/>
  <c r="AM142" i="23"/>
  <c r="AL142" i="23"/>
  <c r="AK142" i="23"/>
  <c r="AJ142" i="23"/>
  <c r="AI142" i="23"/>
  <c r="AH142" i="23"/>
  <c r="AG142" i="23"/>
  <c r="AF142" i="23"/>
  <c r="AE142" i="23"/>
  <c r="AD142" i="23"/>
  <c r="AC142" i="23"/>
  <c r="AB142" i="23"/>
  <c r="AA142" i="23"/>
  <c r="Z142" i="23"/>
  <c r="Y142" i="23"/>
  <c r="X142" i="23"/>
  <c r="W142" i="23"/>
  <c r="V142" i="23"/>
  <c r="U142" i="23"/>
  <c r="T142" i="23"/>
  <c r="S142" i="23"/>
  <c r="R142" i="23"/>
  <c r="Q142" i="23"/>
  <c r="Q140" i="23"/>
  <c r="R140" i="23" s="1"/>
  <c r="R137" i="23"/>
  <c r="S137" i="23" s="1"/>
  <c r="T137" i="23" s="1"/>
  <c r="Q137" i="23"/>
  <c r="Q138" i="23" s="1"/>
  <c r="K135" i="23"/>
  <c r="J135" i="23"/>
  <c r="Q133" i="23"/>
  <c r="Q130" i="23"/>
  <c r="CR127" i="23"/>
  <c r="CQ127" i="23"/>
  <c r="CP127" i="23"/>
  <c r="CO127" i="23"/>
  <c r="CN127" i="23"/>
  <c r="CM127" i="23"/>
  <c r="CL127" i="23"/>
  <c r="CK127" i="23"/>
  <c r="CJ127" i="23"/>
  <c r="CI127" i="23"/>
  <c r="CH127" i="23"/>
  <c r="CG127" i="23"/>
  <c r="BX125" i="23"/>
  <c r="BW125" i="23"/>
  <c r="BV125" i="23"/>
  <c r="BU125" i="23"/>
  <c r="BT125" i="23"/>
  <c r="BS125" i="23"/>
  <c r="BR125" i="23"/>
  <c r="BQ125" i="23"/>
  <c r="BP125" i="23"/>
  <c r="BO125" i="23"/>
  <c r="BN125" i="23"/>
  <c r="BM125" i="23"/>
  <c r="BL125" i="23"/>
  <c r="BK125" i="23"/>
  <c r="BJ125" i="23"/>
  <c r="BI125" i="23"/>
  <c r="BH125" i="23"/>
  <c r="BG125" i="23"/>
  <c r="BF125" i="23"/>
  <c r="BE125" i="23"/>
  <c r="BD125" i="23"/>
  <c r="BC125" i="23"/>
  <c r="BB125" i="23"/>
  <c r="BA125" i="23"/>
  <c r="AZ125" i="23"/>
  <c r="AY125" i="23"/>
  <c r="AX125" i="23"/>
  <c r="AW125" i="23"/>
  <c r="AV125" i="23"/>
  <c r="AU125" i="23"/>
  <c r="AT125" i="23"/>
  <c r="AS125" i="23"/>
  <c r="AR125" i="23"/>
  <c r="AQ125" i="23"/>
  <c r="AP125" i="23"/>
  <c r="AO125" i="23"/>
  <c r="AN125" i="23"/>
  <c r="AM125" i="23"/>
  <c r="AL125" i="23"/>
  <c r="AK125" i="23"/>
  <c r="AJ125" i="23"/>
  <c r="AI125" i="23"/>
  <c r="AH125" i="23"/>
  <c r="AG125" i="23"/>
  <c r="AF125" i="23"/>
  <c r="AE125" i="23"/>
  <c r="AD125" i="23"/>
  <c r="AC125" i="23"/>
  <c r="AB125" i="23"/>
  <c r="AA125" i="23"/>
  <c r="Z125" i="23"/>
  <c r="Y125" i="23"/>
  <c r="X125" i="23"/>
  <c r="W125" i="23"/>
  <c r="V125" i="23"/>
  <c r="U125" i="23"/>
  <c r="T125" i="23"/>
  <c r="S125" i="23"/>
  <c r="R125" i="23"/>
  <c r="Q125" i="23"/>
  <c r="Q123" i="23"/>
  <c r="R123" i="23" s="1"/>
  <c r="Q120" i="23"/>
  <c r="Q121" i="23" s="1"/>
  <c r="K118" i="23"/>
  <c r="J118" i="23"/>
  <c r="Q116" i="23"/>
  <c r="Q113" i="23"/>
  <c r="R113" i="23" s="1"/>
  <c r="CR110" i="23"/>
  <c r="CQ110" i="23"/>
  <c r="CP110" i="23"/>
  <c r="CO110" i="23"/>
  <c r="CN110" i="23"/>
  <c r="CM110" i="23"/>
  <c r="CL110" i="23"/>
  <c r="CK110" i="23"/>
  <c r="CJ110" i="23"/>
  <c r="CI110" i="23"/>
  <c r="CH110" i="23"/>
  <c r="CG110" i="23"/>
  <c r="BX108" i="23"/>
  <c r="BW108" i="23"/>
  <c r="BV108" i="23"/>
  <c r="BU108" i="23"/>
  <c r="BT108" i="23"/>
  <c r="BS108" i="23"/>
  <c r="BR108" i="23"/>
  <c r="BQ108" i="23"/>
  <c r="BP108" i="23"/>
  <c r="BO108" i="23"/>
  <c r="BN108" i="23"/>
  <c r="BM108" i="23"/>
  <c r="BL108" i="23"/>
  <c r="BK108" i="23"/>
  <c r="BJ108" i="23"/>
  <c r="BI108" i="23"/>
  <c r="BH108" i="23"/>
  <c r="BG108" i="23"/>
  <c r="BF108" i="23"/>
  <c r="BE108" i="23"/>
  <c r="BD108" i="23"/>
  <c r="BC108" i="23"/>
  <c r="BB108" i="23"/>
  <c r="BA108" i="23"/>
  <c r="AZ108" i="23"/>
  <c r="AY108" i="23"/>
  <c r="AX108" i="23"/>
  <c r="AW108" i="23"/>
  <c r="AV108" i="23"/>
  <c r="AU108" i="23"/>
  <c r="AT108" i="23"/>
  <c r="AS108" i="23"/>
  <c r="AR108" i="23"/>
  <c r="AQ108" i="23"/>
  <c r="AP108" i="23"/>
  <c r="AO108" i="23"/>
  <c r="AN108" i="23"/>
  <c r="AM108" i="23"/>
  <c r="AL108" i="23"/>
  <c r="AK108" i="23"/>
  <c r="AJ108" i="23"/>
  <c r="AI108" i="23"/>
  <c r="AH108" i="23"/>
  <c r="AG108" i="23"/>
  <c r="AF108" i="23"/>
  <c r="AE108" i="23"/>
  <c r="AD108" i="23"/>
  <c r="AC108" i="23"/>
  <c r="AB108" i="23"/>
  <c r="AA108" i="23"/>
  <c r="Z108" i="23"/>
  <c r="Y108" i="23"/>
  <c r="X108" i="23"/>
  <c r="W108" i="23"/>
  <c r="V108" i="23"/>
  <c r="U108" i="23"/>
  <c r="T108" i="23"/>
  <c r="S108" i="23"/>
  <c r="R108" i="23"/>
  <c r="Q108" i="23"/>
  <c r="Q106" i="23"/>
  <c r="R106" i="23" s="1"/>
  <c r="Q103" i="23"/>
  <c r="Q104" i="23" s="1"/>
  <c r="Q105" i="23" s="1"/>
  <c r="K101" i="23"/>
  <c r="J101" i="23"/>
  <c r="Q99" i="23"/>
  <c r="Q96" i="23"/>
  <c r="Q98" i="23" s="1"/>
  <c r="CR93" i="23"/>
  <c r="CQ93" i="23"/>
  <c r="CP93" i="23"/>
  <c r="CO93" i="23"/>
  <c r="CN93" i="23"/>
  <c r="CM93" i="23"/>
  <c r="CL93" i="23"/>
  <c r="CK93" i="23"/>
  <c r="CJ93" i="23"/>
  <c r="CI93" i="23"/>
  <c r="CH93" i="23"/>
  <c r="CG93" i="23"/>
  <c r="BX91" i="23"/>
  <c r="BW91" i="23"/>
  <c r="BV91" i="23"/>
  <c r="BU91" i="23"/>
  <c r="BT91" i="23"/>
  <c r="BS91" i="23"/>
  <c r="BR91" i="23"/>
  <c r="BQ91" i="23"/>
  <c r="BP91" i="23"/>
  <c r="BO91" i="23"/>
  <c r="BN91" i="23"/>
  <c r="BM91" i="23"/>
  <c r="BL91" i="23"/>
  <c r="BK91" i="23"/>
  <c r="BJ91" i="23"/>
  <c r="BI91" i="23"/>
  <c r="BH91" i="23"/>
  <c r="BG91" i="23"/>
  <c r="BF91" i="23"/>
  <c r="BE91" i="23"/>
  <c r="BD91" i="23"/>
  <c r="BC91" i="23"/>
  <c r="BB91" i="23"/>
  <c r="BA91" i="23"/>
  <c r="AZ91" i="23"/>
  <c r="AY91" i="23"/>
  <c r="AX91" i="23"/>
  <c r="AW91" i="23"/>
  <c r="AV91" i="23"/>
  <c r="AU91" i="23"/>
  <c r="AT91" i="23"/>
  <c r="AS91" i="23"/>
  <c r="AR91" i="23"/>
  <c r="AQ91" i="23"/>
  <c r="AP91" i="23"/>
  <c r="AO91" i="23"/>
  <c r="AN91" i="23"/>
  <c r="AM91" i="23"/>
  <c r="AL91" i="23"/>
  <c r="AK91" i="23"/>
  <c r="AJ91" i="23"/>
  <c r="AI91" i="23"/>
  <c r="AH91" i="23"/>
  <c r="AG91" i="23"/>
  <c r="AF91" i="23"/>
  <c r="AE91" i="23"/>
  <c r="AD91" i="23"/>
  <c r="AC91" i="23"/>
  <c r="AB91" i="23"/>
  <c r="AA91" i="23"/>
  <c r="Z91" i="23"/>
  <c r="Y91" i="23"/>
  <c r="X91" i="23"/>
  <c r="W91" i="23"/>
  <c r="V91" i="23"/>
  <c r="U91" i="23"/>
  <c r="T91" i="23"/>
  <c r="S91" i="23"/>
  <c r="R91" i="23"/>
  <c r="Q91" i="23"/>
  <c r="R89" i="23"/>
  <c r="Q89" i="23"/>
  <c r="R87" i="23"/>
  <c r="R86" i="23"/>
  <c r="S86" i="23" s="1"/>
  <c r="Q86" i="23"/>
  <c r="Q87" i="23" s="1"/>
  <c r="K84" i="23"/>
  <c r="J84" i="23"/>
  <c r="L84" i="23" s="1"/>
  <c r="Q82" i="23"/>
  <c r="Q79" i="23"/>
  <c r="R79" i="23" s="1"/>
  <c r="S79" i="23" s="1"/>
  <c r="T79" i="23" s="1"/>
  <c r="CR76" i="23"/>
  <c r="CQ76" i="23"/>
  <c r="CP76" i="23"/>
  <c r="CO76" i="23"/>
  <c r="CN76" i="23"/>
  <c r="CM76" i="23"/>
  <c r="CL76" i="23"/>
  <c r="CK76" i="23"/>
  <c r="CJ76" i="23"/>
  <c r="CI76" i="23"/>
  <c r="CH76" i="23"/>
  <c r="CG76" i="23"/>
  <c r="BX74" i="23"/>
  <c r="BW74" i="23"/>
  <c r="BV74" i="23"/>
  <c r="BU74" i="23"/>
  <c r="BT74" i="23"/>
  <c r="BS74" i="23"/>
  <c r="BR74" i="23"/>
  <c r="BQ74" i="23"/>
  <c r="BP74" i="23"/>
  <c r="BO74" i="23"/>
  <c r="BN74" i="23"/>
  <c r="BM74" i="23"/>
  <c r="BL74" i="23"/>
  <c r="BK74" i="23"/>
  <c r="BJ74" i="23"/>
  <c r="BI74" i="23"/>
  <c r="BH74" i="23"/>
  <c r="BG74" i="23"/>
  <c r="BF74" i="23"/>
  <c r="BE74"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AD74" i="23"/>
  <c r="AC74" i="23"/>
  <c r="AB74" i="23"/>
  <c r="AA74" i="23"/>
  <c r="Z74" i="23"/>
  <c r="Y74" i="23"/>
  <c r="X74" i="23"/>
  <c r="W74" i="23"/>
  <c r="V74" i="23"/>
  <c r="U74" i="23"/>
  <c r="T74" i="23"/>
  <c r="S74" i="23"/>
  <c r="R74" i="23"/>
  <c r="Q74" i="23"/>
  <c r="Q72" i="23"/>
  <c r="R72" i="23" s="1"/>
  <c r="R69" i="23"/>
  <c r="R70" i="23" s="1"/>
  <c r="Q69" i="23"/>
  <c r="Q70" i="23" s="1"/>
  <c r="Q71" i="23" s="1"/>
  <c r="K67" i="23"/>
  <c r="L67" i="23" s="1"/>
  <c r="J67" i="23"/>
  <c r="Q65" i="23"/>
  <c r="Q62" i="23"/>
  <c r="R62" i="23" s="1"/>
  <c r="S62" i="23" s="1"/>
  <c r="CR59" i="23"/>
  <c r="CQ59" i="23"/>
  <c r="CP59" i="23"/>
  <c r="CO59" i="23"/>
  <c r="CN59" i="23"/>
  <c r="CM59" i="23"/>
  <c r="CL59" i="23"/>
  <c r="CK59" i="23"/>
  <c r="CJ59" i="23"/>
  <c r="CI59" i="23"/>
  <c r="CH59" i="23"/>
  <c r="CG59" i="23"/>
  <c r="BX57" i="23"/>
  <c r="BW57" i="23"/>
  <c r="BV57" i="23"/>
  <c r="BU57" i="23"/>
  <c r="BT57" i="23"/>
  <c r="BS57" i="23"/>
  <c r="BR57" i="23"/>
  <c r="BQ57" i="23"/>
  <c r="BP57" i="23"/>
  <c r="BO57" i="23"/>
  <c r="BN57" i="23"/>
  <c r="BM57" i="23"/>
  <c r="BL57" i="23"/>
  <c r="BK57" i="23"/>
  <c r="BJ57" i="23"/>
  <c r="BI57" i="23"/>
  <c r="BH57" i="23"/>
  <c r="BG57" i="23"/>
  <c r="BF57" i="23"/>
  <c r="BE57" i="23"/>
  <c r="BD57" i="23"/>
  <c r="BC57" i="23"/>
  <c r="BB57" i="23"/>
  <c r="BA57" i="23"/>
  <c r="AZ57" i="23"/>
  <c r="AY57" i="23"/>
  <c r="AX57" i="23"/>
  <c r="AW57" i="23"/>
  <c r="AV57" i="23"/>
  <c r="AU57" i="23"/>
  <c r="AT57" i="23"/>
  <c r="AS57" i="23"/>
  <c r="AR57" i="23"/>
  <c r="AQ57" i="23"/>
  <c r="AP57" i="23"/>
  <c r="AO57" i="23"/>
  <c r="AN57" i="23"/>
  <c r="AM57" i="23"/>
  <c r="AL57" i="23"/>
  <c r="AK57" i="23"/>
  <c r="AJ57" i="23"/>
  <c r="AI57" i="23"/>
  <c r="AH57" i="23"/>
  <c r="AG57" i="23"/>
  <c r="AF57" i="23"/>
  <c r="AE57" i="23"/>
  <c r="AD57" i="23"/>
  <c r="AC57" i="23"/>
  <c r="AB57" i="23"/>
  <c r="AA57" i="23"/>
  <c r="Z57" i="23"/>
  <c r="Y57" i="23"/>
  <c r="X57" i="23"/>
  <c r="W57" i="23"/>
  <c r="V57" i="23"/>
  <c r="U57" i="23"/>
  <c r="T57" i="23"/>
  <c r="S57" i="23"/>
  <c r="R57" i="23"/>
  <c r="Q57" i="23"/>
  <c r="Q55" i="23"/>
  <c r="R55" i="23" s="1"/>
  <c r="Q52" i="23"/>
  <c r="K50" i="23"/>
  <c r="J50" i="23"/>
  <c r="Q48" i="23"/>
  <c r="Q45" i="23"/>
  <c r="Q47" i="23" s="1"/>
  <c r="CR858" i="22"/>
  <c r="CQ858" i="22"/>
  <c r="CP858" i="22"/>
  <c r="CO858" i="22"/>
  <c r="CN858" i="22"/>
  <c r="CM858" i="22"/>
  <c r="CL858" i="22"/>
  <c r="CK858" i="22"/>
  <c r="CJ858" i="22"/>
  <c r="BX856" i="22"/>
  <c r="BW856" i="22"/>
  <c r="BV856" i="22"/>
  <c r="BU856" i="22"/>
  <c r="BT856" i="22"/>
  <c r="BS856" i="22"/>
  <c r="BR856" i="22"/>
  <c r="BQ856" i="22"/>
  <c r="BP856" i="22"/>
  <c r="BO856" i="22"/>
  <c r="BN856" i="22"/>
  <c r="BM856" i="22"/>
  <c r="BL856" i="22"/>
  <c r="BK856" i="22"/>
  <c r="BJ856" i="22"/>
  <c r="BI856" i="22"/>
  <c r="BH856" i="22"/>
  <c r="BG856" i="22"/>
  <c r="BF856" i="22"/>
  <c r="BE856" i="22"/>
  <c r="BD856" i="22"/>
  <c r="BC856" i="22"/>
  <c r="BB856" i="22"/>
  <c r="BA856" i="22"/>
  <c r="AZ856" i="22"/>
  <c r="AY856" i="22"/>
  <c r="AX856" i="22"/>
  <c r="AW856" i="22"/>
  <c r="AV856" i="22"/>
  <c r="AU856" i="22"/>
  <c r="AT856" i="22"/>
  <c r="AS856" i="22"/>
  <c r="AR856" i="22"/>
  <c r="AQ856" i="22"/>
  <c r="AP856" i="22"/>
  <c r="AO856" i="22"/>
  <c r="AN856" i="22"/>
  <c r="AM856" i="22"/>
  <c r="AL856" i="22"/>
  <c r="AK856" i="22"/>
  <c r="AJ856" i="22"/>
  <c r="AI856" i="22"/>
  <c r="AH856" i="22"/>
  <c r="AG856" i="22"/>
  <c r="AF856" i="22"/>
  <c r="AE856" i="22"/>
  <c r="AD856" i="22"/>
  <c r="AC856" i="22"/>
  <c r="AB856" i="22"/>
  <c r="AA856" i="22"/>
  <c r="Z856" i="22"/>
  <c r="Y856" i="22"/>
  <c r="X856" i="22"/>
  <c r="W856" i="22"/>
  <c r="V856" i="22"/>
  <c r="U856" i="22"/>
  <c r="T856" i="22"/>
  <c r="S856" i="22"/>
  <c r="R856" i="22"/>
  <c r="Q856" i="22"/>
  <c r="Q854" i="22"/>
  <c r="R854" i="22" s="1"/>
  <c r="Q851" i="22"/>
  <c r="Q852" i="22" s="1"/>
  <c r="Q853" i="22" s="1"/>
  <c r="K849" i="22"/>
  <c r="J849" i="22"/>
  <c r="Q847" i="22"/>
  <c r="Q844" i="22"/>
  <c r="R844" i="22" s="1"/>
  <c r="S844" i="22" s="1"/>
  <c r="S846" i="22" s="1"/>
  <c r="CR841" i="22"/>
  <c r="CQ841" i="22"/>
  <c r="CP841" i="22"/>
  <c r="CO841" i="22"/>
  <c r="CN841" i="22"/>
  <c r="CM841" i="22"/>
  <c r="CL841" i="22"/>
  <c r="CK841" i="22"/>
  <c r="CJ841" i="22"/>
  <c r="BX839" i="22"/>
  <c r="BW839" i="22"/>
  <c r="BV839" i="22"/>
  <c r="BU839" i="22"/>
  <c r="BT839" i="22"/>
  <c r="BS839" i="22"/>
  <c r="BR839" i="22"/>
  <c r="BQ839" i="22"/>
  <c r="BP839" i="22"/>
  <c r="BO839" i="22"/>
  <c r="BN839" i="22"/>
  <c r="BM839" i="22"/>
  <c r="BL839" i="22"/>
  <c r="BK839" i="22"/>
  <c r="BJ839" i="22"/>
  <c r="BI839" i="22"/>
  <c r="BH839" i="22"/>
  <c r="BG839" i="22"/>
  <c r="BF839" i="22"/>
  <c r="BE839" i="22"/>
  <c r="BD839" i="22"/>
  <c r="BC839" i="22"/>
  <c r="BB839" i="22"/>
  <c r="BA839" i="22"/>
  <c r="AZ839" i="22"/>
  <c r="AY839" i="22"/>
  <c r="AX839" i="22"/>
  <c r="AW839" i="22"/>
  <c r="AV839" i="22"/>
  <c r="AU839" i="22"/>
  <c r="AT839" i="22"/>
  <c r="AS839" i="22"/>
  <c r="AR839" i="22"/>
  <c r="AQ839" i="22"/>
  <c r="AP839" i="22"/>
  <c r="AO839" i="22"/>
  <c r="AN839" i="22"/>
  <c r="AM839" i="22"/>
  <c r="AL839" i="22"/>
  <c r="AK839" i="22"/>
  <c r="AJ839" i="22"/>
  <c r="AI839" i="22"/>
  <c r="AH839" i="22"/>
  <c r="AG839" i="22"/>
  <c r="AF839" i="22"/>
  <c r="AE839" i="22"/>
  <c r="AD839" i="22"/>
  <c r="AC839" i="22"/>
  <c r="AB839" i="22"/>
  <c r="AA839" i="22"/>
  <c r="Z839" i="22"/>
  <c r="Y839" i="22"/>
  <c r="X839" i="22"/>
  <c r="W839" i="22"/>
  <c r="V839" i="22"/>
  <c r="U839" i="22"/>
  <c r="T839" i="22"/>
  <c r="S839" i="22"/>
  <c r="R839" i="22"/>
  <c r="Q839" i="22"/>
  <c r="Q837" i="22"/>
  <c r="R837" i="22" s="1"/>
  <c r="Q834" i="22"/>
  <c r="Q835" i="22" s="1"/>
  <c r="K832" i="22"/>
  <c r="J832" i="22"/>
  <c r="Q830" i="22"/>
  <c r="Q827" i="22"/>
  <c r="R827" i="22" s="1"/>
  <c r="S827" i="22" s="1"/>
  <c r="CR824" i="22"/>
  <c r="CQ824" i="22"/>
  <c r="CP824" i="22"/>
  <c r="CO824" i="22"/>
  <c r="CN824" i="22"/>
  <c r="CM824" i="22"/>
  <c r="CL824" i="22"/>
  <c r="CK824" i="22"/>
  <c r="CJ824" i="22"/>
  <c r="BX822" i="22"/>
  <c r="BW822" i="22"/>
  <c r="BV822" i="22"/>
  <c r="BU822" i="22"/>
  <c r="BT822" i="22"/>
  <c r="BS822" i="22"/>
  <c r="BR822" i="22"/>
  <c r="BQ822" i="22"/>
  <c r="BP822" i="22"/>
  <c r="BO822" i="22"/>
  <c r="BN822" i="22"/>
  <c r="BM822" i="22"/>
  <c r="BL822" i="22"/>
  <c r="BK822" i="22"/>
  <c r="BJ822" i="22"/>
  <c r="BI822" i="22"/>
  <c r="BH822" i="22"/>
  <c r="BG822" i="22"/>
  <c r="BF822" i="22"/>
  <c r="BE822" i="22"/>
  <c r="BD822" i="22"/>
  <c r="BC822" i="22"/>
  <c r="BB822" i="22"/>
  <c r="BA822" i="22"/>
  <c r="AZ822" i="22"/>
  <c r="AY822" i="22"/>
  <c r="AX822" i="22"/>
  <c r="AW822" i="22"/>
  <c r="AV822" i="22"/>
  <c r="AU822" i="22"/>
  <c r="AT822" i="22"/>
  <c r="AS822" i="22"/>
  <c r="AR822" i="22"/>
  <c r="AQ822" i="22"/>
  <c r="AP822" i="22"/>
  <c r="AO822" i="22"/>
  <c r="AN822" i="22"/>
  <c r="AM822" i="22"/>
  <c r="AL822" i="22"/>
  <c r="AK822" i="22"/>
  <c r="AJ822" i="22"/>
  <c r="AI822" i="22"/>
  <c r="AH822" i="22"/>
  <c r="AG822" i="22"/>
  <c r="AF822" i="22"/>
  <c r="AE822" i="22"/>
  <c r="AD822" i="22"/>
  <c r="AC822" i="22"/>
  <c r="AB822" i="22"/>
  <c r="AA822" i="22"/>
  <c r="Z822" i="22"/>
  <c r="Y822" i="22"/>
  <c r="X822" i="22"/>
  <c r="W822" i="22"/>
  <c r="V822" i="22"/>
  <c r="U822" i="22"/>
  <c r="T822" i="22"/>
  <c r="S822" i="22"/>
  <c r="R822" i="22"/>
  <c r="Q822" i="22"/>
  <c r="Q820" i="22"/>
  <c r="R820" i="22" s="1"/>
  <c r="Q817" i="22"/>
  <c r="K815" i="22"/>
  <c r="J815" i="22"/>
  <c r="Q813" i="22"/>
  <c r="Q810" i="22"/>
  <c r="R810" i="22" s="1"/>
  <c r="CR807" i="22"/>
  <c r="CQ807" i="22"/>
  <c r="CP807" i="22"/>
  <c r="CO807" i="22"/>
  <c r="CN807" i="22"/>
  <c r="CM807" i="22"/>
  <c r="CL807" i="22"/>
  <c r="CK807" i="22"/>
  <c r="CJ807" i="22"/>
  <c r="BX805" i="22"/>
  <c r="BW805" i="22"/>
  <c r="BV805" i="22"/>
  <c r="BU805" i="22"/>
  <c r="BT805" i="22"/>
  <c r="BS805" i="22"/>
  <c r="BR805" i="22"/>
  <c r="BQ805" i="22"/>
  <c r="BP805" i="22"/>
  <c r="BO805" i="22"/>
  <c r="BN805" i="22"/>
  <c r="BM805" i="22"/>
  <c r="BL805" i="22"/>
  <c r="BK805" i="22"/>
  <c r="BJ805" i="22"/>
  <c r="BI805" i="22"/>
  <c r="BH805" i="22"/>
  <c r="BG805" i="22"/>
  <c r="BF805" i="22"/>
  <c r="BE805" i="22"/>
  <c r="BD805" i="22"/>
  <c r="BC805" i="22"/>
  <c r="BB805" i="22"/>
  <c r="BA805" i="22"/>
  <c r="AZ805" i="22"/>
  <c r="AY805" i="22"/>
  <c r="AX805" i="22"/>
  <c r="AW805" i="22"/>
  <c r="AV805" i="22"/>
  <c r="AU805" i="22"/>
  <c r="AT805" i="22"/>
  <c r="AS805" i="22"/>
  <c r="AR805" i="22"/>
  <c r="AQ805" i="22"/>
  <c r="AP805" i="22"/>
  <c r="AO805" i="22"/>
  <c r="AN805" i="22"/>
  <c r="AM805" i="22"/>
  <c r="AL805" i="22"/>
  <c r="AK805" i="22"/>
  <c r="AJ805" i="22"/>
  <c r="AI805" i="22"/>
  <c r="AH805" i="22"/>
  <c r="AG805" i="22"/>
  <c r="AF805" i="22"/>
  <c r="AE805" i="22"/>
  <c r="AD805" i="22"/>
  <c r="AC805" i="22"/>
  <c r="AB805" i="22"/>
  <c r="AA805" i="22"/>
  <c r="Z805" i="22"/>
  <c r="Y805" i="22"/>
  <c r="X805" i="22"/>
  <c r="W805" i="22"/>
  <c r="V805" i="22"/>
  <c r="U805" i="22"/>
  <c r="T805" i="22"/>
  <c r="S805" i="22"/>
  <c r="R805" i="22"/>
  <c r="Q805" i="22"/>
  <c r="Q803" i="22"/>
  <c r="R803" i="22" s="1"/>
  <c r="Q800" i="22"/>
  <c r="Q801" i="22" s="1"/>
  <c r="K798" i="22"/>
  <c r="J798" i="22"/>
  <c r="Q796" i="22"/>
  <c r="Q793" i="22"/>
  <c r="Q795" i="22" s="1"/>
  <c r="CR790" i="22"/>
  <c r="CQ790" i="22"/>
  <c r="CP790" i="22"/>
  <c r="CO790" i="22"/>
  <c r="CN790" i="22"/>
  <c r="CM790" i="22"/>
  <c r="CL790" i="22"/>
  <c r="CK790" i="22"/>
  <c r="CJ790" i="22"/>
  <c r="BX788" i="22"/>
  <c r="BW788" i="22"/>
  <c r="BV788" i="22"/>
  <c r="BU788" i="22"/>
  <c r="BT788" i="22"/>
  <c r="BS788" i="22"/>
  <c r="BR788" i="22"/>
  <c r="BQ788" i="22"/>
  <c r="BP788" i="22"/>
  <c r="BO788" i="22"/>
  <c r="BN788" i="22"/>
  <c r="BM788" i="22"/>
  <c r="BL788" i="22"/>
  <c r="BK788" i="22"/>
  <c r="BJ788" i="22"/>
  <c r="BI788" i="22"/>
  <c r="BH788" i="22"/>
  <c r="BG788" i="22"/>
  <c r="BF788" i="22"/>
  <c r="BE788" i="22"/>
  <c r="BD788" i="22"/>
  <c r="BC788" i="22"/>
  <c r="BB788" i="22"/>
  <c r="BA788" i="22"/>
  <c r="AZ788" i="22"/>
  <c r="AY788" i="22"/>
  <c r="AX788" i="22"/>
  <c r="AW788" i="22"/>
  <c r="AV788" i="22"/>
  <c r="AU788" i="22"/>
  <c r="AT788" i="22"/>
  <c r="AS788" i="22"/>
  <c r="AR788" i="22"/>
  <c r="AQ788" i="22"/>
  <c r="AP788" i="22"/>
  <c r="AO788" i="22"/>
  <c r="AN788" i="22"/>
  <c r="AM788" i="22"/>
  <c r="AL788" i="22"/>
  <c r="AK788" i="22"/>
  <c r="AJ788" i="22"/>
  <c r="AI788" i="22"/>
  <c r="AH788" i="22"/>
  <c r="AG788" i="22"/>
  <c r="AF788" i="22"/>
  <c r="AE788" i="22"/>
  <c r="AD788" i="22"/>
  <c r="AC788" i="22"/>
  <c r="AB788" i="22"/>
  <c r="AA788" i="22"/>
  <c r="Z788" i="22"/>
  <c r="Y788" i="22"/>
  <c r="X788" i="22"/>
  <c r="W788" i="22"/>
  <c r="V788" i="22"/>
  <c r="U788" i="22"/>
  <c r="T788" i="22"/>
  <c r="S788" i="22"/>
  <c r="R788" i="22"/>
  <c r="Q788" i="22"/>
  <c r="Q786" i="22"/>
  <c r="R786" i="22" s="1"/>
  <c r="Q783" i="22"/>
  <c r="Q784" i="22" s="1"/>
  <c r="K781" i="22"/>
  <c r="J781" i="22"/>
  <c r="Q779" i="22"/>
  <c r="Q776" i="22"/>
  <c r="R776" i="22" s="1"/>
  <c r="CR773" i="22"/>
  <c r="CQ773" i="22"/>
  <c r="CP773" i="22"/>
  <c r="CO773" i="22"/>
  <c r="CN773" i="22"/>
  <c r="CM773" i="22"/>
  <c r="CL773" i="22"/>
  <c r="CK773" i="22"/>
  <c r="CJ773" i="22"/>
  <c r="BX771" i="22"/>
  <c r="BW771" i="22"/>
  <c r="BV771" i="22"/>
  <c r="BU771" i="22"/>
  <c r="BT771" i="22"/>
  <c r="BS771" i="22"/>
  <c r="BR771" i="22"/>
  <c r="BQ771" i="22"/>
  <c r="BP771" i="22"/>
  <c r="BO771" i="22"/>
  <c r="BN771" i="22"/>
  <c r="BM771" i="22"/>
  <c r="BL771" i="22"/>
  <c r="BK771" i="22"/>
  <c r="BJ771" i="22"/>
  <c r="BI771" i="22"/>
  <c r="BH771" i="22"/>
  <c r="BG771" i="22"/>
  <c r="BF771" i="22"/>
  <c r="BE771" i="22"/>
  <c r="BD771" i="22"/>
  <c r="BC771" i="22"/>
  <c r="BB771" i="22"/>
  <c r="BA771" i="22"/>
  <c r="AZ771" i="22"/>
  <c r="AY771" i="22"/>
  <c r="AX771" i="22"/>
  <c r="AW771" i="22"/>
  <c r="AV771" i="22"/>
  <c r="AU771" i="22"/>
  <c r="AT771" i="22"/>
  <c r="AS771" i="22"/>
  <c r="AR771" i="22"/>
  <c r="AQ771" i="22"/>
  <c r="AP771" i="22"/>
  <c r="AO771" i="22"/>
  <c r="AN771" i="22"/>
  <c r="AM771" i="22"/>
  <c r="AL771" i="22"/>
  <c r="AK771" i="22"/>
  <c r="AJ771" i="22"/>
  <c r="AI771" i="22"/>
  <c r="AH771" i="22"/>
  <c r="AG771" i="22"/>
  <c r="AF771" i="22"/>
  <c r="AE771" i="22"/>
  <c r="AD771" i="22"/>
  <c r="AC771" i="22"/>
  <c r="AB771" i="22"/>
  <c r="AA771" i="22"/>
  <c r="Z771" i="22"/>
  <c r="Y771" i="22"/>
  <c r="X771" i="22"/>
  <c r="W771" i="22"/>
  <c r="V771" i="22"/>
  <c r="U771" i="22"/>
  <c r="T771" i="22"/>
  <c r="S771" i="22"/>
  <c r="R771" i="22"/>
  <c r="Q771" i="22"/>
  <c r="Q769" i="22"/>
  <c r="R769" i="22" s="1"/>
  <c r="Q766" i="22"/>
  <c r="R766" i="22" s="1"/>
  <c r="R767" i="22" s="1"/>
  <c r="K764" i="22"/>
  <c r="J764" i="22"/>
  <c r="Q762" i="22"/>
  <c r="Q759" i="22"/>
  <c r="Q761" i="22" s="1"/>
  <c r="CR756" i="22"/>
  <c r="CQ756" i="22"/>
  <c r="CP756" i="22"/>
  <c r="CO756" i="22"/>
  <c r="CN756" i="22"/>
  <c r="CM756" i="22"/>
  <c r="CL756" i="22"/>
  <c r="CK756" i="22"/>
  <c r="CJ756" i="22"/>
  <c r="BX754" i="22"/>
  <c r="BW754" i="22"/>
  <c r="BV754" i="22"/>
  <c r="BU754" i="22"/>
  <c r="BT754" i="22"/>
  <c r="BS754" i="22"/>
  <c r="BR754" i="22"/>
  <c r="BQ754" i="22"/>
  <c r="BP754" i="22"/>
  <c r="BO754" i="22"/>
  <c r="BN754" i="22"/>
  <c r="BM754" i="22"/>
  <c r="BL754" i="22"/>
  <c r="BK754" i="22"/>
  <c r="BJ754" i="22"/>
  <c r="BI754" i="22"/>
  <c r="BH754" i="22"/>
  <c r="BG754" i="22"/>
  <c r="BF754" i="22"/>
  <c r="BE754" i="22"/>
  <c r="BD754" i="22"/>
  <c r="BC754" i="22"/>
  <c r="BB754" i="22"/>
  <c r="BA754" i="22"/>
  <c r="AZ754" i="22"/>
  <c r="AY754" i="22"/>
  <c r="AX754" i="22"/>
  <c r="AW754" i="22"/>
  <c r="AV754" i="22"/>
  <c r="AU754" i="22"/>
  <c r="AT754" i="22"/>
  <c r="AS754" i="22"/>
  <c r="AR754" i="22"/>
  <c r="AQ754" i="22"/>
  <c r="AP754" i="22"/>
  <c r="AO754" i="22"/>
  <c r="AN754" i="22"/>
  <c r="AM754" i="22"/>
  <c r="AL754" i="22"/>
  <c r="AK754" i="22"/>
  <c r="AJ754" i="22"/>
  <c r="AI754" i="22"/>
  <c r="AH754" i="22"/>
  <c r="AG754" i="22"/>
  <c r="AF754" i="22"/>
  <c r="AE754" i="22"/>
  <c r="AD754" i="22"/>
  <c r="AC754" i="22"/>
  <c r="AB754" i="22"/>
  <c r="AA754" i="22"/>
  <c r="Z754" i="22"/>
  <c r="Y754" i="22"/>
  <c r="X754" i="22"/>
  <c r="W754" i="22"/>
  <c r="V754" i="22"/>
  <c r="U754" i="22"/>
  <c r="T754" i="22"/>
  <c r="S754" i="22"/>
  <c r="R754" i="22"/>
  <c r="Q754" i="22"/>
  <c r="Q752" i="22"/>
  <c r="R752" i="22" s="1"/>
  <c r="Q749" i="22"/>
  <c r="Q750" i="22" s="1"/>
  <c r="K747" i="22"/>
  <c r="J747" i="22"/>
  <c r="Q745" i="22"/>
  <c r="Q742" i="22"/>
  <c r="R742" i="22" s="1"/>
  <c r="CR739" i="22"/>
  <c r="CQ739" i="22"/>
  <c r="CP739" i="22"/>
  <c r="CO739" i="22"/>
  <c r="CN739" i="22"/>
  <c r="CM739" i="22"/>
  <c r="CL739" i="22"/>
  <c r="CK739" i="22"/>
  <c r="CJ739" i="22"/>
  <c r="BX737" i="22"/>
  <c r="BW737" i="22"/>
  <c r="BV737" i="22"/>
  <c r="BU737" i="22"/>
  <c r="BT737" i="22"/>
  <c r="BS737" i="22"/>
  <c r="BR737" i="22"/>
  <c r="BQ737" i="22"/>
  <c r="BP737" i="22"/>
  <c r="BO737" i="22"/>
  <c r="BN737" i="22"/>
  <c r="BM737" i="22"/>
  <c r="BL737" i="22"/>
  <c r="BK737" i="22"/>
  <c r="BJ737" i="22"/>
  <c r="BI737" i="22"/>
  <c r="BH737" i="22"/>
  <c r="BG737" i="22"/>
  <c r="BF737" i="22"/>
  <c r="BE737" i="22"/>
  <c r="BD737" i="22"/>
  <c r="BC737" i="22"/>
  <c r="BB737" i="22"/>
  <c r="BA737" i="22"/>
  <c r="AZ737" i="22"/>
  <c r="AY737" i="22"/>
  <c r="AX737" i="22"/>
  <c r="AW737" i="22"/>
  <c r="AV737" i="22"/>
  <c r="AU737" i="22"/>
  <c r="AT737" i="22"/>
  <c r="AS737" i="22"/>
  <c r="AR737" i="22"/>
  <c r="AQ737" i="22"/>
  <c r="AP737" i="22"/>
  <c r="AO737" i="22"/>
  <c r="AN737" i="22"/>
  <c r="AM737" i="22"/>
  <c r="AL737" i="22"/>
  <c r="AK737" i="22"/>
  <c r="AJ737" i="22"/>
  <c r="AI737" i="22"/>
  <c r="AH737" i="22"/>
  <c r="AG737" i="22"/>
  <c r="AF737" i="22"/>
  <c r="AE737" i="22"/>
  <c r="AD737" i="22"/>
  <c r="AC737" i="22"/>
  <c r="AB737" i="22"/>
  <c r="AA737" i="22"/>
  <c r="Z737" i="22"/>
  <c r="Y737" i="22"/>
  <c r="X737" i="22"/>
  <c r="W737" i="22"/>
  <c r="V737" i="22"/>
  <c r="U737" i="22"/>
  <c r="T737" i="22"/>
  <c r="S737" i="22"/>
  <c r="R737" i="22"/>
  <c r="Q737" i="22"/>
  <c r="Q735" i="22"/>
  <c r="R735" i="22" s="1"/>
  <c r="Q732" i="22"/>
  <c r="Q733" i="22" s="1"/>
  <c r="K730" i="22"/>
  <c r="J730" i="22"/>
  <c r="Q728" i="22"/>
  <c r="Q725" i="22"/>
  <c r="R725" i="22" s="1"/>
  <c r="CR722" i="22"/>
  <c r="CQ722" i="22"/>
  <c r="CP722" i="22"/>
  <c r="CO722" i="22"/>
  <c r="CN722" i="22"/>
  <c r="CM722" i="22"/>
  <c r="CL722" i="22"/>
  <c r="CK722" i="22"/>
  <c r="CJ722" i="22"/>
  <c r="BX720" i="22"/>
  <c r="BW720" i="22"/>
  <c r="BV720" i="22"/>
  <c r="BU720" i="22"/>
  <c r="BT720" i="22"/>
  <c r="BS720" i="22"/>
  <c r="BR720" i="22"/>
  <c r="BQ720" i="22"/>
  <c r="BP720" i="22"/>
  <c r="BO720" i="22"/>
  <c r="BN720" i="22"/>
  <c r="BM720" i="22"/>
  <c r="BL720" i="22"/>
  <c r="BK720" i="22"/>
  <c r="BJ720" i="22"/>
  <c r="BI720" i="22"/>
  <c r="BH720" i="22"/>
  <c r="BG720" i="22"/>
  <c r="BF720" i="22"/>
  <c r="BE720" i="22"/>
  <c r="BD720" i="22"/>
  <c r="BC720" i="22"/>
  <c r="BB720" i="22"/>
  <c r="BA720" i="22"/>
  <c r="AZ720" i="22"/>
  <c r="AY720" i="22"/>
  <c r="AX720" i="22"/>
  <c r="AW720" i="22"/>
  <c r="AV720" i="22"/>
  <c r="AU720" i="22"/>
  <c r="AT720" i="22"/>
  <c r="AS720" i="22"/>
  <c r="AR720" i="22"/>
  <c r="AQ720" i="22"/>
  <c r="AP720" i="22"/>
  <c r="AO720" i="22"/>
  <c r="AN720" i="22"/>
  <c r="AM720" i="22"/>
  <c r="AL720" i="22"/>
  <c r="AK720" i="22"/>
  <c r="AJ720" i="22"/>
  <c r="AI720" i="22"/>
  <c r="AH720" i="22"/>
  <c r="AG720" i="22"/>
  <c r="AF720" i="22"/>
  <c r="AE720" i="22"/>
  <c r="AD720" i="22"/>
  <c r="AC720" i="22"/>
  <c r="AB720" i="22"/>
  <c r="AA720" i="22"/>
  <c r="Z720" i="22"/>
  <c r="Y720" i="22"/>
  <c r="X720" i="22"/>
  <c r="W720" i="22"/>
  <c r="V720" i="22"/>
  <c r="U720" i="22"/>
  <c r="T720" i="22"/>
  <c r="S720" i="22"/>
  <c r="R720" i="22"/>
  <c r="Q720" i="22"/>
  <c r="Q718" i="22"/>
  <c r="R718" i="22" s="1"/>
  <c r="Q715" i="22"/>
  <c r="Q716" i="22" s="1"/>
  <c r="K713" i="22"/>
  <c r="J713" i="22"/>
  <c r="Q711" i="22"/>
  <c r="Q708" i="22"/>
  <c r="Q710" i="22" s="1"/>
  <c r="CR705" i="22"/>
  <c r="CQ705" i="22"/>
  <c r="CP705" i="22"/>
  <c r="CO705" i="22"/>
  <c r="CN705" i="22"/>
  <c r="CM705" i="22"/>
  <c r="CL705" i="22"/>
  <c r="CK705" i="22"/>
  <c r="CJ705" i="22"/>
  <c r="BX703" i="22"/>
  <c r="BW703" i="22"/>
  <c r="BV703" i="22"/>
  <c r="BU703" i="22"/>
  <c r="BT703" i="22"/>
  <c r="BS703" i="22"/>
  <c r="BR703" i="22"/>
  <c r="BQ703" i="22"/>
  <c r="BP703" i="22"/>
  <c r="BO703" i="22"/>
  <c r="BN703" i="22"/>
  <c r="BM703" i="22"/>
  <c r="BL703" i="22"/>
  <c r="BK703" i="22"/>
  <c r="BJ703" i="22"/>
  <c r="BI703" i="22"/>
  <c r="BH703" i="22"/>
  <c r="BG703" i="22"/>
  <c r="BF703" i="22"/>
  <c r="BE703" i="22"/>
  <c r="BD703" i="22"/>
  <c r="BC703" i="22"/>
  <c r="BB703" i="22"/>
  <c r="BA703" i="22"/>
  <c r="AZ703" i="22"/>
  <c r="AY703" i="22"/>
  <c r="AX703" i="22"/>
  <c r="AW703" i="22"/>
  <c r="AV703" i="22"/>
  <c r="AU703" i="22"/>
  <c r="AT703" i="22"/>
  <c r="AS703" i="22"/>
  <c r="AR703" i="22"/>
  <c r="AQ703" i="22"/>
  <c r="AP703" i="22"/>
  <c r="AO703" i="22"/>
  <c r="AN703" i="22"/>
  <c r="AM703" i="22"/>
  <c r="AL703" i="22"/>
  <c r="AK703" i="22"/>
  <c r="AJ703" i="22"/>
  <c r="AI703" i="22"/>
  <c r="AH703" i="22"/>
  <c r="AG703" i="22"/>
  <c r="AF703" i="22"/>
  <c r="AE703" i="22"/>
  <c r="AD703" i="22"/>
  <c r="AC703" i="22"/>
  <c r="AB703" i="22"/>
  <c r="AA703" i="22"/>
  <c r="Z703" i="22"/>
  <c r="Y703" i="22"/>
  <c r="X703" i="22"/>
  <c r="W703" i="22"/>
  <c r="V703" i="22"/>
  <c r="U703" i="22"/>
  <c r="T703" i="22"/>
  <c r="S703" i="22"/>
  <c r="R703" i="22"/>
  <c r="Q703" i="22"/>
  <c r="Q701" i="22"/>
  <c r="R701" i="22" s="1"/>
  <c r="Q698" i="22"/>
  <c r="Q699" i="22" s="1"/>
  <c r="K696" i="22"/>
  <c r="J696" i="22"/>
  <c r="Q694" i="22"/>
  <c r="Q691" i="22"/>
  <c r="Q693" i="22" s="1"/>
  <c r="CR688" i="22"/>
  <c r="CQ688" i="22"/>
  <c r="CP688" i="22"/>
  <c r="CO688" i="22"/>
  <c r="CN688" i="22"/>
  <c r="CM688" i="22"/>
  <c r="CL688" i="22"/>
  <c r="CK688" i="22"/>
  <c r="CJ688" i="22"/>
  <c r="BX686" i="22"/>
  <c r="BW686" i="22"/>
  <c r="BV686" i="22"/>
  <c r="BU686" i="22"/>
  <c r="BT686" i="22"/>
  <c r="BS686" i="22"/>
  <c r="BR686" i="22"/>
  <c r="BQ686" i="22"/>
  <c r="BP686" i="22"/>
  <c r="BO686" i="22"/>
  <c r="BN686" i="22"/>
  <c r="BM686" i="22"/>
  <c r="BL686" i="22"/>
  <c r="BK686" i="22"/>
  <c r="BJ686" i="22"/>
  <c r="BI686" i="22"/>
  <c r="BH686" i="22"/>
  <c r="BG686" i="22"/>
  <c r="BF686" i="22"/>
  <c r="BE686" i="22"/>
  <c r="BD686" i="22"/>
  <c r="BC686" i="22"/>
  <c r="BB686" i="22"/>
  <c r="BA686" i="22"/>
  <c r="AZ686" i="22"/>
  <c r="AY686" i="22"/>
  <c r="AX686" i="22"/>
  <c r="AW686" i="22"/>
  <c r="AV686" i="22"/>
  <c r="AU686" i="22"/>
  <c r="AT686" i="22"/>
  <c r="AS686" i="22"/>
  <c r="AR686" i="22"/>
  <c r="AQ686" i="22"/>
  <c r="AP686" i="22"/>
  <c r="AO686" i="22"/>
  <c r="AN686" i="22"/>
  <c r="AM686" i="22"/>
  <c r="AL686" i="22"/>
  <c r="AK686" i="22"/>
  <c r="AJ686" i="22"/>
  <c r="AI686" i="22"/>
  <c r="AH686" i="22"/>
  <c r="AG686" i="22"/>
  <c r="AF686" i="22"/>
  <c r="AE686" i="22"/>
  <c r="AD686" i="22"/>
  <c r="AC686" i="22"/>
  <c r="AB686" i="22"/>
  <c r="AA686" i="22"/>
  <c r="Z686" i="22"/>
  <c r="Y686" i="22"/>
  <c r="X686" i="22"/>
  <c r="W686" i="22"/>
  <c r="V686" i="22"/>
  <c r="U686" i="22"/>
  <c r="T686" i="22"/>
  <c r="S686" i="22"/>
  <c r="R686" i="22"/>
  <c r="Q686" i="22"/>
  <c r="Q684" i="22"/>
  <c r="R684" i="22" s="1"/>
  <c r="Q681" i="22"/>
  <c r="R681" i="22" s="1"/>
  <c r="K679" i="22"/>
  <c r="J679" i="22"/>
  <c r="Q677" i="22"/>
  <c r="Q674" i="22"/>
  <c r="R674" i="22" s="1"/>
  <c r="CR671" i="22"/>
  <c r="CQ671" i="22"/>
  <c r="CP671" i="22"/>
  <c r="CO671" i="22"/>
  <c r="CN671" i="22"/>
  <c r="CM671" i="22"/>
  <c r="CL671" i="22"/>
  <c r="CK671" i="22"/>
  <c r="CJ671" i="22"/>
  <c r="BX669" i="22"/>
  <c r="BW669" i="22"/>
  <c r="BV669" i="22"/>
  <c r="BU669" i="22"/>
  <c r="BT669" i="22"/>
  <c r="BS669" i="22"/>
  <c r="BR669" i="22"/>
  <c r="BQ669" i="22"/>
  <c r="BP669" i="22"/>
  <c r="BO669" i="22"/>
  <c r="BN669" i="22"/>
  <c r="BM669" i="22"/>
  <c r="BL669" i="22"/>
  <c r="BK669" i="22"/>
  <c r="BJ669" i="22"/>
  <c r="BI669" i="22"/>
  <c r="BH669" i="22"/>
  <c r="BG669" i="22"/>
  <c r="BF669" i="22"/>
  <c r="BE669" i="22"/>
  <c r="BD669" i="22"/>
  <c r="BC669" i="22"/>
  <c r="BB669" i="22"/>
  <c r="BA669" i="22"/>
  <c r="AZ669" i="22"/>
  <c r="AY669" i="22"/>
  <c r="AX669" i="22"/>
  <c r="AW669" i="22"/>
  <c r="AV669" i="22"/>
  <c r="AU669" i="22"/>
  <c r="AT669" i="22"/>
  <c r="AS669" i="22"/>
  <c r="AR669" i="22"/>
  <c r="AQ669" i="22"/>
  <c r="AP669" i="22"/>
  <c r="AO669" i="22"/>
  <c r="AN669" i="22"/>
  <c r="AM669" i="22"/>
  <c r="AL669" i="22"/>
  <c r="AK669" i="22"/>
  <c r="AJ669" i="22"/>
  <c r="AI669" i="22"/>
  <c r="AH669" i="22"/>
  <c r="AG669" i="22"/>
  <c r="AF669" i="22"/>
  <c r="AE669" i="22"/>
  <c r="AD669" i="22"/>
  <c r="AC669" i="22"/>
  <c r="AB669" i="22"/>
  <c r="AA669" i="22"/>
  <c r="Z669" i="22"/>
  <c r="Y669" i="22"/>
  <c r="X669" i="22"/>
  <c r="W669" i="22"/>
  <c r="V669" i="22"/>
  <c r="U669" i="22"/>
  <c r="T669" i="22"/>
  <c r="S669" i="22"/>
  <c r="R669" i="22"/>
  <c r="Q669" i="22"/>
  <c r="Q667" i="22"/>
  <c r="R667" i="22" s="1"/>
  <c r="Q664" i="22"/>
  <c r="K662" i="22"/>
  <c r="J662" i="22"/>
  <c r="Q660" i="22"/>
  <c r="Q657" i="22"/>
  <c r="Q659" i="22" s="1"/>
  <c r="CR654" i="22"/>
  <c r="CQ654" i="22"/>
  <c r="CP654" i="22"/>
  <c r="CO654" i="22"/>
  <c r="CN654" i="22"/>
  <c r="CM654" i="22"/>
  <c r="CL654" i="22"/>
  <c r="CK654" i="22"/>
  <c r="CJ654" i="22"/>
  <c r="BX652" i="22"/>
  <c r="BW652" i="22"/>
  <c r="BV652" i="22"/>
  <c r="BU652" i="22"/>
  <c r="BT652" i="22"/>
  <c r="BS652" i="22"/>
  <c r="BR652" i="22"/>
  <c r="BQ652" i="22"/>
  <c r="BP652" i="22"/>
  <c r="BO652" i="22"/>
  <c r="BN652" i="22"/>
  <c r="BM652" i="22"/>
  <c r="BL652" i="22"/>
  <c r="BK652" i="22"/>
  <c r="BJ652" i="22"/>
  <c r="BI652" i="22"/>
  <c r="BH652" i="22"/>
  <c r="BG652" i="22"/>
  <c r="BF652" i="22"/>
  <c r="BE652" i="22"/>
  <c r="BD652" i="22"/>
  <c r="BC652" i="22"/>
  <c r="BB652" i="22"/>
  <c r="BA652" i="22"/>
  <c r="AZ652" i="22"/>
  <c r="AY652" i="22"/>
  <c r="AX652" i="22"/>
  <c r="AW652" i="22"/>
  <c r="AV652" i="22"/>
  <c r="AU652" i="22"/>
  <c r="AT652" i="22"/>
  <c r="AS652" i="22"/>
  <c r="AR652" i="22"/>
  <c r="AQ652" i="22"/>
  <c r="AP652" i="22"/>
  <c r="AO652" i="22"/>
  <c r="AN652" i="22"/>
  <c r="AM652" i="22"/>
  <c r="AL652" i="22"/>
  <c r="AK652" i="22"/>
  <c r="AJ652" i="22"/>
  <c r="AI652" i="22"/>
  <c r="AH652" i="22"/>
  <c r="AG652" i="22"/>
  <c r="AF652" i="22"/>
  <c r="AE652" i="22"/>
  <c r="AD652" i="22"/>
  <c r="AC652" i="22"/>
  <c r="AB652" i="22"/>
  <c r="AA652" i="22"/>
  <c r="Z652" i="22"/>
  <c r="Y652" i="22"/>
  <c r="X652" i="22"/>
  <c r="W652" i="22"/>
  <c r="V652" i="22"/>
  <c r="U652" i="22"/>
  <c r="T652" i="22"/>
  <c r="S652" i="22"/>
  <c r="R652" i="22"/>
  <c r="Q652" i="22"/>
  <c r="Q650" i="22"/>
  <c r="R650" i="22" s="1"/>
  <c r="Q647" i="22"/>
  <c r="K645" i="22"/>
  <c r="J645" i="22"/>
  <c r="Q643" i="22"/>
  <c r="Q640" i="22"/>
  <c r="Q642" i="22" s="1"/>
  <c r="CR637" i="22"/>
  <c r="CQ637" i="22"/>
  <c r="CP637" i="22"/>
  <c r="CO637" i="22"/>
  <c r="CN637" i="22"/>
  <c r="CM637" i="22"/>
  <c r="CL637" i="22"/>
  <c r="CK637" i="22"/>
  <c r="CJ637" i="22"/>
  <c r="BX635" i="22"/>
  <c r="BW635" i="22"/>
  <c r="BV635" i="22"/>
  <c r="BU635" i="22"/>
  <c r="BT635" i="22"/>
  <c r="BS635" i="22"/>
  <c r="BR635" i="22"/>
  <c r="BQ635" i="22"/>
  <c r="BP635" i="22"/>
  <c r="BO635" i="22"/>
  <c r="BN635" i="22"/>
  <c r="BM635" i="22"/>
  <c r="BL635" i="22"/>
  <c r="BK635" i="22"/>
  <c r="BJ635" i="22"/>
  <c r="BI635" i="22"/>
  <c r="BH635" i="22"/>
  <c r="BG635" i="22"/>
  <c r="BF635" i="22"/>
  <c r="BE635" i="22"/>
  <c r="BD635" i="22"/>
  <c r="BC635" i="22"/>
  <c r="BB635" i="22"/>
  <c r="BA635" i="22"/>
  <c r="AZ635" i="22"/>
  <c r="AY635" i="22"/>
  <c r="AX635" i="22"/>
  <c r="AW635" i="22"/>
  <c r="AV635" i="22"/>
  <c r="AU635" i="22"/>
  <c r="AT635" i="22"/>
  <c r="AS635" i="22"/>
  <c r="AR635" i="22"/>
  <c r="AQ635" i="22"/>
  <c r="AP635" i="22"/>
  <c r="AO635" i="22"/>
  <c r="AN635" i="22"/>
  <c r="AM635" i="22"/>
  <c r="AL635" i="22"/>
  <c r="AK635" i="22"/>
  <c r="AJ635" i="22"/>
  <c r="AI635" i="22"/>
  <c r="AH635" i="22"/>
  <c r="AG635" i="22"/>
  <c r="AF635" i="22"/>
  <c r="AE635" i="22"/>
  <c r="AD635" i="22"/>
  <c r="AC635" i="22"/>
  <c r="AB635" i="22"/>
  <c r="AA635" i="22"/>
  <c r="Z635" i="22"/>
  <c r="Y635" i="22"/>
  <c r="X635" i="22"/>
  <c r="W635" i="22"/>
  <c r="V635" i="22"/>
  <c r="U635" i="22"/>
  <c r="T635" i="22"/>
  <c r="S635" i="22"/>
  <c r="R635" i="22"/>
  <c r="Q635" i="22"/>
  <c r="Q633" i="22"/>
  <c r="R633" i="22" s="1"/>
  <c r="Q630" i="22"/>
  <c r="R630" i="22" s="1"/>
  <c r="K628" i="22"/>
  <c r="J628" i="22"/>
  <c r="Q626" i="22"/>
  <c r="Q623" i="22"/>
  <c r="CR620" i="22"/>
  <c r="CQ620" i="22"/>
  <c r="CP620" i="22"/>
  <c r="CO620" i="22"/>
  <c r="CN620" i="22"/>
  <c r="CM620" i="22"/>
  <c r="CL620" i="22"/>
  <c r="CK620" i="22"/>
  <c r="CJ620" i="22"/>
  <c r="BX618" i="22"/>
  <c r="BW618" i="22"/>
  <c r="BV618" i="22"/>
  <c r="BU618" i="22"/>
  <c r="BT618" i="22"/>
  <c r="BS618" i="22"/>
  <c r="BR618" i="22"/>
  <c r="BQ618" i="22"/>
  <c r="BP618" i="22"/>
  <c r="BO618" i="22"/>
  <c r="BN618" i="22"/>
  <c r="BM618" i="22"/>
  <c r="BL618" i="22"/>
  <c r="BK618" i="22"/>
  <c r="BJ618" i="22"/>
  <c r="BI618" i="22"/>
  <c r="BH618" i="22"/>
  <c r="BG618" i="22"/>
  <c r="BF618" i="22"/>
  <c r="BE618" i="22"/>
  <c r="BD618" i="22"/>
  <c r="BC618" i="22"/>
  <c r="BB618" i="22"/>
  <c r="BA618" i="22"/>
  <c r="AZ618" i="22"/>
  <c r="AY618" i="22"/>
  <c r="AX618" i="22"/>
  <c r="AW618" i="22"/>
  <c r="AV618" i="22"/>
  <c r="AU618" i="22"/>
  <c r="AT618" i="22"/>
  <c r="AS618" i="22"/>
  <c r="AR618" i="22"/>
  <c r="AQ618" i="22"/>
  <c r="AP618" i="22"/>
  <c r="AO618" i="22"/>
  <c r="AN618" i="22"/>
  <c r="AM618" i="22"/>
  <c r="AL618" i="22"/>
  <c r="AK618" i="22"/>
  <c r="AJ618" i="22"/>
  <c r="AI618" i="22"/>
  <c r="AH618" i="22"/>
  <c r="AG618" i="22"/>
  <c r="AF618" i="22"/>
  <c r="AE618" i="22"/>
  <c r="AD618" i="22"/>
  <c r="AC618" i="22"/>
  <c r="AB618" i="22"/>
  <c r="AA618" i="22"/>
  <c r="Z618" i="22"/>
  <c r="Y618" i="22"/>
  <c r="X618" i="22"/>
  <c r="W618" i="22"/>
  <c r="V618" i="22"/>
  <c r="U618" i="22"/>
  <c r="T618" i="22"/>
  <c r="S618" i="22"/>
  <c r="R618" i="22"/>
  <c r="Q618" i="22"/>
  <c r="Q616" i="22"/>
  <c r="R616" i="22" s="1"/>
  <c r="Q613" i="22"/>
  <c r="R613" i="22" s="1"/>
  <c r="R614" i="22" s="1"/>
  <c r="K611" i="22"/>
  <c r="J611" i="22"/>
  <c r="Q609" i="22"/>
  <c r="Q606" i="22"/>
  <c r="R606" i="22" s="1"/>
  <c r="CR603" i="22"/>
  <c r="CQ603" i="22"/>
  <c r="CP603" i="22"/>
  <c r="CO603" i="22"/>
  <c r="CN603" i="22"/>
  <c r="CM603" i="22"/>
  <c r="CL603" i="22"/>
  <c r="CK603" i="22"/>
  <c r="CJ603" i="22"/>
  <c r="BX601" i="22"/>
  <c r="BW601" i="22"/>
  <c r="BV601" i="22"/>
  <c r="BU601" i="22"/>
  <c r="BT601" i="22"/>
  <c r="BS601" i="22"/>
  <c r="BR601" i="22"/>
  <c r="BQ601" i="22"/>
  <c r="BP601" i="22"/>
  <c r="BO601" i="22"/>
  <c r="BN601" i="22"/>
  <c r="BM601" i="22"/>
  <c r="BL601" i="22"/>
  <c r="BK601" i="22"/>
  <c r="BJ601" i="22"/>
  <c r="BI601" i="22"/>
  <c r="BH601" i="22"/>
  <c r="BG601" i="22"/>
  <c r="BF601" i="22"/>
  <c r="BE601" i="22"/>
  <c r="BD601" i="22"/>
  <c r="BC601" i="22"/>
  <c r="BB601" i="22"/>
  <c r="BA601" i="22"/>
  <c r="AZ601" i="22"/>
  <c r="AY601" i="22"/>
  <c r="AX601" i="22"/>
  <c r="AW601" i="22"/>
  <c r="AV601" i="22"/>
  <c r="AU601" i="22"/>
  <c r="AT601" i="22"/>
  <c r="AS601" i="22"/>
  <c r="AR601" i="22"/>
  <c r="AQ601" i="22"/>
  <c r="AP601" i="22"/>
  <c r="AO601" i="22"/>
  <c r="AN601" i="22"/>
  <c r="AM601" i="22"/>
  <c r="AL601" i="22"/>
  <c r="AK601" i="22"/>
  <c r="AJ601" i="22"/>
  <c r="AI601" i="22"/>
  <c r="AH601" i="22"/>
  <c r="AG601" i="22"/>
  <c r="AF601" i="22"/>
  <c r="AE601" i="22"/>
  <c r="AD601" i="22"/>
  <c r="AC601" i="22"/>
  <c r="AB601" i="22"/>
  <c r="AA601" i="22"/>
  <c r="Z601" i="22"/>
  <c r="Y601" i="22"/>
  <c r="X601" i="22"/>
  <c r="W601" i="22"/>
  <c r="V601" i="22"/>
  <c r="U601" i="22"/>
  <c r="T601" i="22"/>
  <c r="S601" i="22"/>
  <c r="R601" i="22"/>
  <c r="Q601" i="22"/>
  <c r="Q599" i="22"/>
  <c r="R599" i="22" s="1"/>
  <c r="Q596" i="22"/>
  <c r="Q597" i="22" s="1"/>
  <c r="K594" i="22"/>
  <c r="J594" i="22"/>
  <c r="Q592" i="22"/>
  <c r="Q589" i="22"/>
  <c r="R589" i="22" s="1"/>
  <c r="CR586" i="22"/>
  <c r="CQ586" i="22"/>
  <c r="CP586" i="22"/>
  <c r="CO586" i="22"/>
  <c r="CN586" i="22"/>
  <c r="CM586" i="22"/>
  <c r="CL586" i="22"/>
  <c r="CK586" i="22"/>
  <c r="CJ586" i="22"/>
  <c r="BX584" i="22"/>
  <c r="BW584" i="22"/>
  <c r="BV584" i="22"/>
  <c r="BU584" i="22"/>
  <c r="BT584" i="22"/>
  <c r="BS584" i="22"/>
  <c r="BR584" i="22"/>
  <c r="BQ584" i="22"/>
  <c r="BP584" i="22"/>
  <c r="BO584" i="22"/>
  <c r="BN584" i="22"/>
  <c r="BM584" i="22"/>
  <c r="BL584" i="22"/>
  <c r="BK584" i="22"/>
  <c r="BJ584" i="22"/>
  <c r="BI584" i="22"/>
  <c r="BH584" i="22"/>
  <c r="BG584" i="22"/>
  <c r="BF584" i="22"/>
  <c r="BE584" i="22"/>
  <c r="BD584" i="22"/>
  <c r="BC584" i="22"/>
  <c r="BB584" i="22"/>
  <c r="BA584" i="22"/>
  <c r="AZ584" i="22"/>
  <c r="AY584" i="22"/>
  <c r="AX584" i="22"/>
  <c r="AW584" i="22"/>
  <c r="AV584" i="22"/>
  <c r="AU584" i="22"/>
  <c r="AT584" i="22"/>
  <c r="AS584" i="22"/>
  <c r="AR584" i="22"/>
  <c r="AQ584" i="22"/>
  <c r="AP584" i="22"/>
  <c r="AO584" i="22"/>
  <c r="AN584" i="22"/>
  <c r="AM584" i="22"/>
  <c r="AL584" i="22"/>
  <c r="AK584" i="22"/>
  <c r="AJ584" i="22"/>
  <c r="AI584" i="22"/>
  <c r="AH584" i="22"/>
  <c r="AG584" i="22"/>
  <c r="AF584" i="22"/>
  <c r="AE584" i="22"/>
  <c r="AD584" i="22"/>
  <c r="AC584" i="22"/>
  <c r="AB584" i="22"/>
  <c r="AA584" i="22"/>
  <c r="Z584" i="22"/>
  <c r="Y584" i="22"/>
  <c r="X584" i="22"/>
  <c r="W584" i="22"/>
  <c r="V584" i="22"/>
  <c r="U584" i="22"/>
  <c r="T584" i="22"/>
  <c r="S584" i="22"/>
  <c r="R584" i="22"/>
  <c r="Q584" i="22"/>
  <c r="Q582" i="22"/>
  <c r="R582" i="22" s="1"/>
  <c r="Q579" i="22"/>
  <c r="Q580" i="22" s="1"/>
  <c r="K577" i="22"/>
  <c r="J577" i="22"/>
  <c r="Q575" i="22"/>
  <c r="Q572" i="22"/>
  <c r="R572" i="22" s="1"/>
  <c r="CR569" i="22"/>
  <c r="CQ569" i="22"/>
  <c r="CP569" i="22"/>
  <c r="CO569" i="22"/>
  <c r="CN569" i="22"/>
  <c r="CM569" i="22"/>
  <c r="CL569" i="22"/>
  <c r="CK569" i="22"/>
  <c r="CJ569" i="22"/>
  <c r="BX567" i="22"/>
  <c r="BW567" i="22"/>
  <c r="BV567" i="22"/>
  <c r="BU567" i="22"/>
  <c r="BT567" i="22"/>
  <c r="BS567" i="22"/>
  <c r="BR567" i="22"/>
  <c r="BQ567" i="22"/>
  <c r="BP567" i="22"/>
  <c r="BO567" i="22"/>
  <c r="BN567" i="22"/>
  <c r="BM567" i="22"/>
  <c r="BL567" i="22"/>
  <c r="BK567" i="22"/>
  <c r="BJ567" i="22"/>
  <c r="BI567" i="22"/>
  <c r="BH567" i="22"/>
  <c r="BG567" i="22"/>
  <c r="BF567" i="22"/>
  <c r="BE567" i="22"/>
  <c r="BD567" i="22"/>
  <c r="BC567" i="22"/>
  <c r="BB567" i="22"/>
  <c r="BA567" i="22"/>
  <c r="AZ567" i="22"/>
  <c r="AY567" i="22"/>
  <c r="AX567" i="22"/>
  <c r="AW567" i="22"/>
  <c r="AV567" i="22"/>
  <c r="AU567" i="22"/>
  <c r="AT567" i="22"/>
  <c r="AS567" i="22"/>
  <c r="AR567" i="22"/>
  <c r="AQ567" i="22"/>
  <c r="AP567" i="22"/>
  <c r="AO567" i="22"/>
  <c r="AN567" i="22"/>
  <c r="AM567" i="22"/>
  <c r="AL567" i="22"/>
  <c r="AK567" i="22"/>
  <c r="AJ567" i="22"/>
  <c r="AI567" i="22"/>
  <c r="AH567" i="22"/>
  <c r="AG567" i="22"/>
  <c r="AF567" i="22"/>
  <c r="AE567" i="22"/>
  <c r="AD567" i="22"/>
  <c r="AC567" i="22"/>
  <c r="AB567" i="22"/>
  <c r="AA567" i="22"/>
  <c r="Z567" i="22"/>
  <c r="Y567" i="22"/>
  <c r="X567" i="22"/>
  <c r="W567" i="22"/>
  <c r="V567" i="22"/>
  <c r="U567" i="22"/>
  <c r="T567" i="22"/>
  <c r="S567" i="22"/>
  <c r="R567" i="22"/>
  <c r="Q567" i="22"/>
  <c r="Q565" i="22"/>
  <c r="R565" i="22" s="1"/>
  <c r="Q562" i="22"/>
  <c r="R562" i="22" s="1"/>
  <c r="K560" i="22"/>
  <c r="J560" i="22"/>
  <c r="Q558" i="22"/>
  <c r="Q555" i="22"/>
  <c r="R555" i="22" s="1"/>
  <c r="CR552" i="22"/>
  <c r="CQ552" i="22"/>
  <c r="CP552" i="22"/>
  <c r="CO552" i="22"/>
  <c r="CN552" i="22"/>
  <c r="CM552" i="22"/>
  <c r="CL552" i="22"/>
  <c r="CK552" i="22"/>
  <c r="CJ552" i="22"/>
  <c r="BX550" i="22"/>
  <c r="BW550" i="22"/>
  <c r="BV550" i="22"/>
  <c r="BU550" i="22"/>
  <c r="BT550" i="22"/>
  <c r="BS550" i="22"/>
  <c r="BR550" i="22"/>
  <c r="BQ550" i="22"/>
  <c r="BP550" i="22"/>
  <c r="BO550" i="22"/>
  <c r="BN550" i="22"/>
  <c r="BM550" i="22"/>
  <c r="BL550" i="22"/>
  <c r="BK550" i="22"/>
  <c r="BJ550" i="22"/>
  <c r="BI550" i="22"/>
  <c r="BH550" i="22"/>
  <c r="BG550" i="22"/>
  <c r="BF550" i="22"/>
  <c r="BE550" i="22"/>
  <c r="BD550" i="22"/>
  <c r="BC550" i="22"/>
  <c r="BB550" i="22"/>
  <c r="BA550" i="22"/>
  <c r="AZ550" i="22"/>
  <c r="AY550" i="22"/>
  <c r="AX550" i="22"/>
  <c r="AW550" i="22"/>
  <c r="AV550" i="22"/>
  <c r="AU550" i="22"/>
  <c r="AT550" i="22"/>
  <c r="AS550" i="22"/>
  <c r="AR550" i="22"/>
  <c r="AQ550" i="22"/>
  <c r="AP550" i="22"/>
  <c r="AO550" i="22"/>
  <c r="AN550" i="22"/>
  <c r="AM550" i="22"/>
  <c r="AL550" i="22"/>
  <c r="AK550" i="22"/>
  <c r="AJ550" i="22"/>
  <c r="AI550" i="22"/>
  <c r="AH550" i="22"/>
  <c r="AG550" i="22"/>
  <c r="AF550" i="22"/>
  <c r="AE550" i="22"/>
  <c r="AD550" i="22"/>
  <c r="AC550" i="22"/>
  <c r="AB550" i="22"/>
  <c r="AA550" i="22"/>
  <c r="Z550" i="22"/>
  <c r="Y550" i="22"/>
  <c r="X550" i="22"/>
  <c r="W550" i="22"/>
  <c r="V550" i="22"/>
  <c r="U550" i="22"/>
  <c r="T550" i="22"/>
  <c r="S550" i="22"/>
  <c r="R550" i="22"/>
  <c r="Q550" i="22"/>
  <c r="Q548" i="22"/>
  <c r="R548" i="22" s="1"/>
  <c r="Q545" i="22"/>
  <c r="R545" i="22" s="1"/>
  <c r="K543" i="22"/>
  <c r="J543" i="22"/>
  <c r="Q541" i="22"/>
  <c r="Q538" i="22"/>
  <c r="R538" i="22" s="1"/>
  <c r="CR535" i="22"/>
  <c r="CQ535" i="22"/>
  <c r="CP535" i="22"/>
  <c r="CO535" i="22"/>
  <c r="CN535" i="22"/>
  <c r="CM535" i="22"/>
  <c r="CL535" i="22"/>
  <c r="CK535" i="22"/>
  <c r="CJ535" i="22"/>
  <c r="BX533" i="22"/>
  <c r="BW533" i="22"/>
  <c r="BV533" i="22"/>
  <c r="BU533" i="22"/>
  <c r="BT533" i="22"/>
  <c r="BS533" i="22"/>
  <c r="BR533" i="22"/>
  <c r="BQ533" i="22"/>
  <c r="BP533" i="22"/>
  <c r="BO533" i="22"/>
  <c r="BN533" i="22"/>
  <c r="BM533" i="22"/>
  <c r="BL533" i="22"/>
  <c r="BK533" i="22"/>
  <c r="BJ533" i="22"/>
  <c r="BI533" i="22"/>
  <c r="BH533" i="22"/>
  <c r="BG533" i="22"/>
  <c r="BF533" i="22"/>
  <c r="BE533" i="22"/>
  <c r="BD533" i="22"/>
  <c r="BC533" i="22"/>
  <c r="BB533" i="22"/>
  <c r="BA533" i="22"/>
  <c r="AZ533" i="22"/>
  <c r="AY533" i="22"/>
  <c r="AX533" i="22"/>
  <c r="AW533" i="22"/>
  <c r="AV533" i="22"/>
  <c r="AU533" i="22"/>
  <c r="AT533" i="22"/>
  <c r="AS533" i="22"/>
  <c r="AR533" i="22"/>
  <c r="AQ533" i="22"/>
  <c r="AP533" i="22"/>
  <c r="AO533" i="22"/>
  <c r="AN533" i="22"/>
  <c r="AM533" i="22"/>
  <c r="AL533" i="22"/>
  <c r="AK533" i="22"/>
  <c r="AJ533" i="22"/>
  <c r="AI533" i="22"/>
  <c r="AH533" i="22"/>
  <c r="AG533" i="22"/>
  <c r="AF533" i="22"/>
  <c r="AE533" i="22"/>
  <c r="AD533" i="22"/>
  <c r="AC533" i="22"/>
  <c r="AB533" i="22"/>
  <c r="AA533" i="22"/>
  <c r="Z533" i="22"/>
  <c r="Y533" i="22"/>
  <c r="X533" i="22"/>
  <c r="W533" i="22"/>
  <c r="V533" i="22"/>
  <c r="U533" i="22"/>
  <c r="T533" i="22"/>
  <c r="S533" i="22"/>
  <c r="R533" i="22"/>
  <c r="Q533" i="22"/>
  <c r="Q531" i="22"/>
  <c r="R531" i="22" s="1"/>
  <c r="Q528" i="22"/>
  <c r="R528" i="22" s="1"/>
  <c r="K526" i="22"/>
  <c r="J526" i="22"/>
  <c r="Q524" i="22"/>
  <c r="Q521" i="22"/>
  <c r="R521" i="22" s="1"/>
  <c r="CR518" i="22"/>
  <c r="CQ518" i="22"/>
  <c r="CP518" i="22"/>
  <c r="CO518" i="22"/>
  <c r="CN518" i="22"/>
  <c r="CM518" i="22"/>
  <c r="CL518" i="22"/>
  <c r="CK518" i="22"/>
  <c r="CJ518" i="22"/>
  <c r="BX516" i="22"/>
  <c r="BW516" i="22"/>
  <c r="BV516" i="22"/>
  <c r="BU516" i="22"/>
  <c r="BT516" i="22"/>
  <c r="BS516" i="22"/>
  <c r="BR516" i="22"/>
  <c r="BQ516" i="22"/>
  <c r="BP516" i="22"/>
  <c r="BO516" i="22"/>
  <c r="BN516" i="22"/>
  <c r="BM516" i="22"/>
  <c r="BL516" i="22"/>
  <c r="BK516" i="22"/>
  <c r="BJ516" i="22"/>
  <c r="BI516" i="22"/>
  <c r="BH516" i="22"/>
  <c r="BG516" i="22"/>
  <c r="BF516" i="22"/>
  <c r="BE516" i="22"/>
  <c r="BD516" i="22"/>
  <c r="BC516" i="22"/>
  <c r="BB516" i="22"/>
  <c r="BA516" i="22"/>
  <c r="AZ516" i="22"/>
  <c r="AY516" i="22"/>
  <c r="AX516" i="22"/>
  <c r="AW516" i="22"/>
  <c r="AV516" i="22"/>
  <c r="AU516" i="22"/>
  <c r="AT516" i="22"/>
  <c r="AS516" i="22"/>
  <c r="AR516" i="22"/>
  <c r="AQ516" i="22"/>
  <c r="AP516" i="22"/>
  <c r="AO516" i="22"/>
  <c r="AN516" i="22"/>
  <c r="AM516" i="22"/>
  <c r="AL516" i="22"/>
  <c r="AK516" i="22"/>
  <c r="AJ516" i="22"/>
  <c r="AI516" i="22"/>
  <c r="AH516" i="22"/>
  <c r="AG516" i="22"/>
  <c r="AF516" i="22"/>
  <c r="AE516" i="22"/>
  <c r="AD516" i="22"/>
  <c r="AC516" i="22"/>
  <c r="AB516" i="22"/>
  <c r="AA516" i="22"/>
  <c r="Z516" i="22"/>
  <c r="Y516" i="22"/>
  <c r="X516" i="22"/>
  <c r="W516" i="22"/>
  <c r="V516" i="22"/>
  <c r="U516" i="22"/>
  <c r="T516" i="22"/>
  <c r="S516" i="22"/>
  <c r="R516" i="22"/>
  <c r="Q516" i="22"/>
  <c r="Q514" i="22"/>
  <c r="R514" i="22" s="1"/>
  <c r="Q511" i="22"/>
  <c r="Q512" i="22" s="1"/>
  <c r="K509" i="22"/>
  <c r="J509" i="22"/>
  <c r="Q507" i="22"/>
  <c r="Q504" i="22"/>
  <c r="Q506" i="22" s="1"/>
  <c r="CR501" i="22"/>
  <c r="CQ501" i="22"/>
  <c r="CP501" i="22"/>
  <c r="CO501" i="22"/>
  <c r="CN501" i="22"/>
  <c r="CM501" i="22"/>
  <c r="CL501" i="22"/>
  <c r="CK501" i="22"/>
  <c r="CJ501" i="22"/>
  <c r="BX499" i="22"/>
  <c r="BW499" i="22"/>
  <c r="BV499" i="22"/>
  <c r="BU499" i="22"/>
  <c r="BT499" i="22"/>
  <c r="BS499" i="22"/>
  <c r="BR499" i="22"/>
  <c r="BQ499" i="22"/>
  <c r="BP499" i="22"/>
  <c r="BO499" i="22"/>
  <c r="BN499" i="22"/>
  <c r="BM499" i="22"/>
  <c r="BL499" i="22"/>
  <c r="BK499" i="22"/>
  <c r="BJ499" i="22"/>
  <c r="BI499" i="22"/>
  <c r="BH499" i="22"/>
  <c r="BG499" i="22"/>
  <c r="BF499" i="22"/>
  <c r="BE499" i="22"/>
  <c r="BD499" i="22"/>
  <c r="BC499" i="22"/>
  <c r="BB499" i="22"/>
  <c r="BA499" i="22"/>
  <c r="AZ499" i="22"/>
  <c r="AY499" i="22"/>
  <c r="AX499" i="22"/>
  <c r="AW499" i="22"/>
  <c r="AV499" i="22"/>
  <c r="AU499" i="22"/>
  <c r="AT499" i="22"/>
  <c r="AS499" i="22"/>
  <c r="AR499" i="22"/>
  <c r="AQ499" i="22"/>
  <c r="AP499" i="22"/>
  <c r="AO499" i="22"/>
  <c r="AN499" i="22"/>
  <c r="AM499" i="22"/>
  <c r="AL499" i="22"/>
  <c r="AK499" i="22"/>
  <c r="AJ499" i="22"/>
  <c r="AI499" i="22"/>
  <c r="AH499" i="22"/>
  <c r="AG499" i="22"/>
  <c r="AF499" i="22"/>
  <c r="AE499" i="22"/>
  <c r="AD499" i="22"/>
  <c r="AC499" i="22"/>
  <c r="AB499" i="22"/>
  <c r="AA499" i="22"/>
  <c r="Z499" i="22"/>
  <c r="Y499" i="22"/>
  <c r="X499" i="22"/>
  <c r="W499" i="22"/>
  <c r="V499" i="22"/>
  <c r="U499" i="22"/>
  <c r="T499" i="22"/>
  <c r="S499" i="22"/>
  <c r="R499" i="22"/>
  <c r="Q499" i="22"/>
  <c r="Q497" i="22"/>
  <c r="R497" i="22" s="1"/>
  <c r="Q494" i="22"/>
  <c r="R494" i="22" s="1"/>
  <c r="K492" i="22"/>
  <c r="J492" i="22"/>
  <c r="Q490" i="22"/>
  <c r="Q487" i="22"/>
  <c r="Q489" i="22" s="1"/>
  <c r="CR484" i="22"/>
  <c r="CQ484" i="22"/>
  <c r="CP484" i="22"/>
  <c r="CO484" i="22"/>
  <c r="CN484" i="22"/>
  <c r="CM484" i="22"/>
  <c r="CL484" i="22"/>
  <c r="CK484" i="22"/>
  <c r="CJ484" i="22"/>
  <c r="BX482" i="22"/>
  <c r="BW482" i="22"/>
  <c r="BV482" i="22"/>
  <c r="BU482" i="22"/>
  <c r="BT482" i="22"/>
  <c r="BS482" i="22"/>
  <c r="BR482" i="22"/>
  <c r="BQ482" i="22"/>
  <c r="BP482" i="22"/>
  <c r="BO482" i="22"/>
  <c r="BN482" i="22"/>
  <c r="BM482" i="22"/>
  <c r="BL482" i="22"/>
  <c r="BK482" i="22"/>
  <c r="BJ482" i="22"/>
  <c r="BI482" i="22"/>
  <c r="BH482" i="22"/>
  <c r="BG482" i="22"/>
  <c r="BF482" i="22"/>
  <c r="BE482" i="22"/>
  <c r="BD482" i="22"/>
  <c r="BC482" i="22"/>
  <c r="BB482" i="22"/>
  <c r="BA482" i="22"/>
  <c r="AZ482" i="22"/>
  <c r="AY482" i="22"/>
  <c r="AX482" i="22"/>
  <c r="AW482" i="22"/>
  <c r="AV482" i="22"/>
  <c r="AU482" i="22"/>
  <c r="AT482" i="22"/>
  <c r="AS482" i="22"/>
  <c r="AR482" i="22"/>
  <c r="AQ482" i="22"/>
  <c r="AP482" i="22"/>
  <c r="AO482" i="22"/>
  <c r="AN482" i="22"/>
  <c r="AM482" i="22"/>
  <c r="AL482" i="22"/>
  <c r="AK482" i="22"/>
  <c r="AJ482" i="22"/>
  <c r="AI482" i="22"/>
  <c r="AH482" i="22"/>
  <c r="AG482" i="22"/>
  <c r="AF482" i="22"/>
  <c r="AE482" i="22"/>
  <c r="AD482" i="22"/>
  <c r="AC482" i="22"/>
  <c r="AB482" i="22"/>
  <c r="AA482" i="22"/>
  <c r="Z482" i="22"/>
  <c r="Y482" i="22"/>
  <c r="X482" i="22"/>
  <c r="W482" i="22"/>
  <c r="V482" i="22"/>
  <c r="U482" i="22"/>
  <c r="T482" i="22"/>
  <c r="S482" i="22"/>
  <c r="R482" i="22"/>
  <c r="Q482" i="22"/>
  <c r="Q480" i="22"/>
  <c r="R480" i="22" s="1"/>
  <c r="Q477" i="22"/>
  <c r="Q478" i="22" s="1"/>
  <c r="K475" i="22"/>
  <c r="J475" i="22"/>
  <c r="Q473" i="22"/>
  <c r="Q470" i="22"/>
  <c r="Q472" i="22" s="1"/>
  <c r="CR467" i="22"/>
  <c r="CQ467" i="22"/>
  <c r="CP467" i="22"/>
  <c r="CO467" i="22"/>
  <c r="CN467" i="22"/>
  <c r="CM467" i="22"/>
  <c r="CL467" i="22"/>
  <c r="CK467" i="22"/>
  <c r="CJ467" i="22"/>
  <c r="BX465" i="22"/>
  <c r="BW465" i="22"/>
  <c r="BV465" i="22"/>
  <c r="BU465" i="22"/>
  <c r="BT465" i="22"/>
  <c r="BS465" i="22"/>
  <c r="BR465" i="22"/>
  <c r="BQ465" i="22"/>
  <c r="BP465" i="22"/>
  <c r="BO465" i="22"/>
  <c r="BN465" i="22"/>
  <c r="BM465" i="22"/>
  <c r="BL465" i="22"/>
  <c r="BK465" i="22"/>
  <c r="BJ465" i="22"/>
  <c r="BI465" i="22"/>
  <c r="BH465" i="22"/>
  <c r="BG465" i="22"/>
  <c r="BF465" i="22"/>
  <c r="BE465" i="22"/>
  <c r="BD465" i="22"/>
  <c r="BC465" i="22"/>
  <c r="BB465" i="22"/>
  <c r="BA465" i="22"/>
  <c r="AZ465" i="22"/>
  <c r="AY465" i="22"/>
  <c r="AX465" i="22"/>
  <c r="AW465" i="22"/>
  <c r="AV465" i="22"/>
  <c r="AU465" i="22"/>
  <c r="AT465" i="22"/>
  <c r="AS465" i="22"/>
  <c r="AR465" i="22"/>
  <c r="AQ465" i="22"/>
  <c r="AP465" i="22"/>
  <c r="AO465" i="22"/>
  <c r="AN465" i="22"/>
  <c r="AM465" i="22"/>
  <c r="AL465" i="22"/>
  <c r="AK465" i="22"/>
  <c r="AJ465" i="22"/>
  <c r="AI465" i="22"/>
  <c r="AH465" i="22"/>
  <c r="AG465" i="22"/>
  <c r="AF465" i="22"/>
  <c r="AE465" i="22"/>
  <c r="AD465" i="22"/>
  <c r="AC465" i="22"/>
  <c r="AB465" i="22"/>
  <c r="AA465" i="22"/>
  <c r="Z465" i="22"/>
  <c r="Y465" i="22"/>
  <c r="X465" i="22"/>
  <c r="W465" i="22"/>
  <c r="V465" i="22"/>
  <c r="U465" i="22"/>
  <c r="T465" i="22"/>
  <c r="S465" i="22"/>
  <c r="R465" i="22"/>
  <c r="Q465" i="22"/>
  <c r="Q463" i="22"/>
  <c r="R463" i="22" s="1"/>
  <c r="Q460" i="22"/>
  <c r="R460" i="22" s="1"/>
  <c r="R461" i="22" s="1"/>
  <c r="K458" i="22"/>
  <c r="J458" i="22"/>
  <c r="Q456" i="22"/>
  <c r="Q453" i="22"/>
  <c r="R453" i="22" s="1"/>
  <c r="CR450" i="22"/>
  <c r="CQ450" i="22"/>
  <c r="CP450" i="22"/>
  <c r="CO450" i="22"/>
  <c r="CN450" i="22"/>
  <c r="CM450" i="22"/>
  <c r="CL450" i="22"/>
  <c r="CK450" i="22"/>
  <c r="CJ450" i="22"/>
  <c r="BX448" i="22"/>
  <c r="BW448" i="22"/>
  <c r="BV448" i="22"/>
  <c r="BU448" i="22"/>
  <c r="BT448" i="22"/>
  <c r="BS448" i="22"/>
  <c r="BR448" i="22"/>
  <c r="BQ448" i="22"/>
  <c r="BP448" i="22"/>
  <c r="BO448" i="22"/>
  <c r="BN448" i="22"/>
  <c r="BM448" i="22"/>
  <c r="BL448" i="22"/>
  <c r="BK448" i="22"/>
  <c r="BJ448" i="22"/>
  <c r="BI448" i="22"/>
  <c r="BH448" i="22"/>
  <c r="BG448" i="22"/>
  <c r="BF448" i="22"/>
  <c r="BE448" i="22"/>
  <c r="BD448" i="22"/>
  <c r="BC448" i="22"/>
  <c r="BB448" i="22"/>
  <c r="BA448" i="22"/>
  <c r="AZ448" i="22"/>
  <c r="AY448" i="22"/>
  <c r="AX448" i="22"/>
  <c r="AW448" i="22"/>
  <c r="AV448" i="22"/>
  <c r="AU448" i="22"/>
  <c r="AT448" i="22"/>
  <c r="AS448" i="22"/>
  <c r="AR448" i="22"/>
  <c r="AQ448" i="22"/>
  <c r="AP448" i="22"/>
  <c r="AO448" i="22"/>
  <c r="AN448" i="22"/>
  <c r="AM448" i="22"/>
  <c r="AL448" i="22"/>
  <c r="AK448" i="22"/>
  <c r="AJ448" i="22"/>
  <c r="AI448" i="22"/>
  <c r="AH448" i="22"/>
  <c r="AG448" i="22"/>
  <c r="AF448" i="22"/>
  <c r="AE448" i="22"/>
  <c r="AD448" i="22"/>
  <c r="AC448" i="22"/>
  <c r="AB448" i="22"/>
  <c r="AA448" i="22"/>
  <c r="Z448" i="22"/>
  <c r="Y448" i="22"/>
  <c r="X448" i="22"/>
  <c r="W448" i="22"/>
  <c r="V448" i="22"/>
  <c r="U448" i="22"/>
  <c r="T448" i="22"/>
  <c r="S448" i="22"/>
  <c r="R448" i="22"/>
  <c r="Q448" i="22"/>
  <c r="Q446" i="22"/>
  <c r="R446" i="22" s="1"/>
  <c r="Q443" i="22"/>
  <c r="Q444" i="22" s="1"/>
  <c r="K441" i="22"/>
  <c r="J441" i="22"/>
  <c r="Q439" i="22"/>
  <c r="Q436" i="22"/>
  <c r="CR433" i="22"/>
  <c r="CQ433" i="22"/>
  <c r="CP433" i="22"/>
  <c r="CO433" i="22"/>
  <c r="CN433" i="22"/>
  <c r="CM433" i="22"/>
  <c r="CL433" i="22"/>
  <c r="CK433" i="22"/>
  <c r="CJ433" i="22"/>
  <c r="BX431" i="22"/>
  <c r="BW431" i="22"/>
  <c r="BV431" i="22"/>
  <c r="BU431" i="22"/>
  <c r="BT431" i="22"/>
  <c r="BS431" i="22"/>
  <c r="BR431" i="22"/>
  <c r="BQ431" i="22"/>
  <c r="BP431" i="22"/>
  <c r="BO431" i="22"/>
  <c r="BN431" i="22"/>
  <c r="BM431" i="22"/>
  <c r="BL431" i="22"/>
  <c r="BK431" i="22"/>
  <c r="BJ431" i="22"/>
  <c r="BI431" i="22"/>
  <c r="BH431" i="22"/>
  <c r="BG431" i="22"/>
  <c r="BF431" i="22"/>
  <c r="BE431" i="22"/>
  <c r="BD431" i="22"/>
  <c r="BC431" i="22"/>
  <c r="BB431" i="22"/>
  <c r="BA431" i="22"/>
  <c r="AZ431" i="22"/>
  <c r="AY431" i="22"/>
  <c r="AX431" i="22"/>
  <c r="AW431" i="22"/>
  <c r="AV431" i="22"/>
  <c r="AU431" i="22"/>
  <c r="AT431" i="22"/>
  <c r="AS431" i="22"/>
  <c r="AR431" i="22"/>
  <c r="AQ431" i="22"/>
  <c r="AP431" i="22"/>
  <c r="AO431" i="22"/>
  <c r="AN431" i="22"/>
  <c r="AM431" i="22"/>
  <c r="AL431" i="22"/>
  <c r="AK431" i="22"/>
  <c r="AJ431" i="22"/>
  <c r="AI431" i="22"/>
  <c r="AH431" i="22"/>
  <c r="AG431" i="22"/>
  <c r="AF431" i="22"/>
  <c r="AE431" i="22"/>
  <c r="AD431" i="22"/>
  <c r="AC431" i="22"/>
  <c r="AB431" i="22"/>
  <c r="AA431" i="22"/>
  <c r="Z431" i="22"/>
  <c r="Y431" i="22"/>
  <c r="X431" i="22"/>
  <c r="W431" i="22"/>
  <c r="V431" i="22"/>
  <c r="U431" i="22"/>
  <c r="T431" i="22"/>
  <c r="S431" i="22"/>
  <c r="R431" i="22"/>
  <c r="Q431" i="22"/>
  <c r="Q429" i="22"/>
  <c r="R429" i="22" s="1"/>
  <c r="Q426" i="22"/>
  <c r="R426" i="22" s="1"/>
  <c r="S426" i="22" s="1"/>
  <c r="K424" i="22"/>
  <c r="J424" i="22"/>
  <c r="Q422" i="22"/>
  <c r="Q419" i="22"/>
  <c r="R419" i="22" s="1"/>
  <c r="CR416" i="22"/>
  <c r="CQ416" i="22"/>
  <c r="CP416" i="22"/>
  <c r="CO416" i="22"/>
  <c r="CN416" i="22"/>
  <c r="CM416" i="22"/>
  <c r="CL416" i="22"/>
  <c r="CK416" i="22"/>
  <c r="CJ416" i="22"/>
  <c r="BX414" i="22"/>
  <c r="BW414" i="22"/>
  <c r="BV414" i="22"/>
  <c r="BU414" i="22"/>
  <c r="BT414" i="22"/>
  <c r="BS414" i="22"/>
  <c r="BR414" i="22"/>
  <c r="BQ414" i="22"/>
  <c r="BP414" i="22"/>
  <c r="BO414" i="22"/>
  <c r="BN414" i="22"/>
  <c r="BM414" i="22"/>
  <c r="BL414" i="22"/>
  <c r="BK414" i="22"/>
  <c r="BJ414" i="22"/>
  <c r="BI414" i="22"/>
  <c r="BH414" i="22"/>
  <c r="BG414" i="22"/>
  <c r="BF414" i="22"/>
  <c r="BE414" i="22"/>
  <c r="BD414" i="22"/>
  <c r="BC414" i="22"/>
  <c r="BB414" i="22"/>
  <c r="BA414" i="22"/>
  <c r="AZ414" i="22"/>
  <c r="AY414" i="22"/>
  <c r="AX414" i="22"/>
  <c r="AW414" i="22"/>
  <c r="AV414" i="22"/>
  <c r="AU414" i="22"/>
  <c r="AT414" i="22"/>
  <c r="AS414" i="22"/>
  <c r="AR414" i="22"/>
  <c r="AQ414" i="22"/>
  <c r="AP414" i="22"/>
  <c r="AO414" i="22"/>
  <c r="AN414" i="22"/>
  <c r="AM414" i="22"/>
  <c r="AL414" i="22"/>
  <c r="AK414" i="22"/>
  <c r="AJ414" i="22"/>
  <c r="AI414" i="22"/>
  <c r="AH414" i="22"/>
  <c r="AG414" i="22"/>
  <c r="AF414" i="22"/>
  <c r="AE414" i="22"/>
  <c r="AD414" i="22"/>
  <c r="AC414" i="22"/>
  <c r="AB414" i="22"/>
  <c r="AA414" i="22"/>
  <c r="Z414" i="22"/>
  <c r="Y414" i="22"/>
  <c r="X414" i="22"/>
  <c r="W414" i="22"/>
  <c r="V414" i="22"/>
  <c r="U414" i="22"/>
  <c r="T414" i="22"/>
  <c r="S414" i="22"/>
  <c r="R414" i="22"/>
  <c r="Q414" i="22"/>
  <c r="Q412" i="22"/>
  <c r="R412" i="22" s="1"/>
  <c r="Q409" i="22"/>
  <c r="R409" i="22" s="1"/>
  <c r="R410" i="22" s="1"/>
  <c r="K407" i="22"/>
  <c r="J407" i="22"/>
  <c r="Q405" i="22"/>
  <c r="Q402" i="22"/>
  <c r="R402" i="22" s="1"/>
  <c r="CR399" i="22"/>
  <c r="CQ399" i="22"/>
  <c r="CP399" i="22"/>
  <c r="CO399" i="22"/>
  <c r="CN399" i="22"/>
  <c r="CM399" i="22"/>
  <c r="CL399" i="22"/>
  <c r="CK399" i="22"/>
  <c r="CJ399" i="22"/>
  <c r="BX397" i="22"/>
  <c r="BW397" i="22"/>
  <c r="BV397" i="22"/>
  <c r="BU397" i="22"/>
  <c r="BT397" i="22"/>
  <c r="BS397" i="22"/>
  <c r="BR397" i="22"/>
  <c r="BQ397" i="22"/>
  <c r="BP397" i="22"/>
  <c r="BO397" i="22"/>
  <c r="BN397" i="22"/>
  <c r="BM397" i="22"/>
  <c r="BL397" i="22"/>
  <c r="BK397" i="22"/>
  <c r="BJ397" i="22"/>
  <c r="BI397" i="22"/>
  <c r="BH397" i="22"/>
  <c r="BG397" i="22"/>
  <c r="BF397" i="22"/>
  <c r="BE397" i="22"/>
  <c r="BD397" i="22"/>
  <c r="BC397" i="22"/>
  <c r="BB397" i="22"/>
  <c r="BA397" i="22"/>
  <c r="AZ397" i="22"/>
  <c r="AY397" i="22"/>
  <c r="AX397" i="22"/>
  <c r="AW397" i="22"/>
  <c r="AV397" i="22"/>
  <c r="AU397" i="22"/>
  <c r="AT397" i="22"/>
  <c r="AS397" i="22"/>
  <c r="AR397" i="22"/>
  <c r="AQ397" i="22"/>
  <c r="AP397" i="22"/>
  <c r="AO397" i="22"/>
  <c r="AN397" i="22"/>
  <c r="AM397" i="22"/>
  <c r="AL397" i="22"/>
  <c r="AK397" i="22"/>
  <c r="AJ397" i="22"/>
  <c r="AI397" i="22"/>
  <c r="AH397" i="22"/>
  <c r="AG397" i="22"/>
  <c r="AF397" i="22"/>
  <c r="AE397" i="22"/>
  <c r="AD397" i="22"/>
  <c r="AC397" i="22"/>
  <c r="AB397" i="22"/>
  <c r="AA397" i="22"/>
  <c r="Z397" i="22"/>
  <c r="Y397" i="22"/>
  <c r="X397" i="22"/>
  <c r="W397" i="22"/>
  <c r="V397" i="22"/>
  <c r="U397" i="22"/>
  <c r="T397" i="22"/>
  <c r="S397" i="22"/>
  <c r="R397" i="22"/>
  <c r="Q397" i="22"/>
  <c r="Q395" i="22"/>
  <c r="R395" i="22" s="1"/>
  <c r="Q392" i="22"/>
  <c r="R392" i="22" s="1"/>
  <c r="R393" i="22" s="1"/>
  <c r="K390" i="22"/>
  <c r="J390" i="22"/>
  <c r="Q388" i="22"/>
  <c r="Q385" i="22"/>
  <c r="CR382" i="22"/>
  <c r="CQ382" i="22"/>
  <c r="CP382" i="22"/>
  <c r="CO382" i="22"/>
  <c r="CN382" i="22"/>
  <c r="CM382" i="22"/>
  <c r="CL382" i="22"/>
  <c r="CK382" i="22"/>
  <c r="CJ382" i="22"/>
  <c r="BX380" i="22"/>
  <c r="BW380" i="22"/>
  <c r="BV380" i="22"/>
  <c r="BU380" i="22"/>
  <c r="BT380" i="22"/>
  <c r="BS380" i="22"/>
  <c r="BR380" i="22"/>
  <c r="BQ380" i="22"/>
  <c r="BP380" i="22"/>
  <c r="BO380" i="22"/>
  <c r="BN380" i="22"/>
  <c r="BM380" i="22"/>
  <c r="BL380" i="22"/>
  <c r="BK380" i="22"/>
  <c r="BJ380" i="22"/>
  <c r="BI380" i="22"/>
  <c r="BH380" i="22"/>
  <c r="BG380" i="22"/>
  <c r="BF380" i="22"/>
  <c r="BE380" i="22"/>
  <c r="BD380" i="22"/>
  <c r="BC380" i="22"/>
  <c r="BB380" i="22"/>
  <c r="BA380" i="22"/>
  <c r="AZ380" i="22"/>
  <c r="AY380" i="22"/>
  <c r="AX380" i="22"/>
  <c r="AW380" i="22"/>
  <c r="AV380" i="22"/>
  <c r="AU380" i="22"/>
  <c r="AT380" i="22"/>
  <c r="AS380" i="22"/>
  <c r="AR380" i="22"/>
  <c r="AQ380" i="22"/>
  <c r="AP380" i="22"/>
  <c r="AO380" i="22"/>
  <c r="AN380" i="22"/>
  <c r="AM380" i="22"/>
  <c r="AL380" i="22"/>
  <c r="AK380" i="22"/>
  <c r="AJ380" i="22"/>
  <c r="AI380" i="22"/>
  <c r="AH380" i="22"/>
  <c r="AG380" i="22"/>
  <c r="AF380" i="22"/>
  <c r="AE380" i="22"/>
  <c r="AD380" i="22"/>
  <c r="AC380" i="22"/>
  <c r="AB380" i="22"/>
  <c r="AA380" i="22"/>
  <c r="Z380" i="22"/>
  <c r="Y380" i="22"/>
  <c r="X380" i="22"/>
  <c r="W380" i="22"/>
  <c r="V380" i="22"/>
  <c r="U380" i="22"/>
  <c r="T380" i="22"/>
  <c r="S380" i="22"/>
  <c r="R380" i="22"/>
  <c r="Q380" i="22"/>
  <c r="Q378" i="22"/>
  <c r="R378" i="22" s="1"/>
  <c r="Q375" i="22"/>
  <c r="Q376" i="22" s="1"/>
  <c r="K373" i="22"/>
  <c r="J373" i="22"/>
  <c r="Q371" i="22"/>
  <c r="Q368" i="22"/>
  <c r="Q370" i="22" s="1"/>
  <c r="CR365" i="22"/>
  <c r="CQ365" i="22"/>
  <c r="CP365" i="22"/>
  <c r="CO365" i="22"/>
  <c r="CN365" i="22"/>
  <c r="CM365" i="22"/>
  <c r="CL365" i="22"/>
  <c r="CK365" i="22"/>
  <c r="CJ365" i="22"/>
  <c r="BX363" i="22"/>
  <c r="BW363" i="22"/>
  <c r="BV363" i="22"/>
  <c r="BU363" i="22"/>
  <c r="BT363" i="22"/>
  <c r="BS363" i="22"/>
  <c r="BR363" i="22"/>
  <c r="BQ363" i="22"/>
  <c r="BP363" i="22"/>
  <c r="BO363" i="22"/>
  <c r="BN363" i="22"/>
  <c r="BM363" i="22"/>
  <c r="BL363" i="22"/>
  <c r="BK363" i="22"/>
  <c r="BJ363" i="22"/>
  <c r="BI363" i="22"/>
  <c r="BH363" i="22"/>
  <c r="BG363" i="22"/>
  <c r="BF363" i="22"/>
  <c r="BE363" i="22"/>
  <c r="BD363" i="22"/>
  <c r="BC363" i="22"/>
  <c r="BB363" i="22"/>
  <c r="BA363" i="22"/>
  <c r="AZ363" i="22"/>
  <c r="AY363" i="22"/>
  <c r="AX363" i="22"/>
  <c r="AW363" i="22"/>
  <c r="AV363" i="22"/>
  <c r="AU363" i="22"/>
  <c r="AT363" i="22"/>
  <c r="AS363" i="22"/>
  <c r="AR363" i="22"/>
  <c r="AQ363" i="22"/>
  <c r="AP363" i="22"/>
  <c r="AO363" i="22"/>
  <c r="AN363" i="22"/>
  <c r="AM363" i="22"/>
  <c r="AL363" i="22"/>
  <c r="AK363" i="22"/>
  <c r="AJ363" i="22"/>
  <c r="AI363" i="22"/>
  <c r="AH363" i="22"/>
  <c r="AG363" i="22"/>
  <c r="AF363" i="22"/>
  <c r="AE363" i="22"/>
  <c r="AD363" i="22"/>
  <c r="AC363" i="22"/>
  <c r="AB363" i="22"/>
  <c r="AA363" i="22"/>
  <c r="Z363" i="22"/>
  <c r="Y363" i="22"/>
  <c r="X363" i="22"/>
  <c r="W363" i="22"/>
  <c r="V363" i="22"/>
  <c r="U363" i="22"/>
  <c r="T363" i="22"/>
  <c r="S363" i="22"/>
  <c r="R363" i="22"/>
  <c r="Q363" i="22"/>
  <c r="Q361" i="22"/>
  <c r="R361" i="22" s="1"/>
  <c r="Q358" i="22"/>
  <c r="Q359" i="22" s="1"/>
  <c r="K356" i="22"/>
  <c r="J356" i="22"/>
  <c r="Q354" i="22"/>
  <c r="Q351" i="22"/>
  <c r="Q353" i="22" s="1"/>
  <c r="CR348" i="22"/>
  <c r="CQ348" i="22"/>
  <c r="CP348" i="22"/>
  <c r="CO348" i="22"/>
  <c r="CN348" i="22"/>
  <c r="CM348" i="22"/>
  <c r="CL348" i="22"/>
  <c r="CK348" i="22"/>
  <c r="CJ348" i="22"/>
  <c r="BX346" i="22"/>
  <c r="BW346" i="22"/>
  <c r="BV346" i="22"/>
  <c r="BU346" i="22"/>
  <c r="BT346" i="22"/>
  <c r="BS346" i="22"/>
  <c r="BR346" i="22"/>
  <c r="BQ346" i="22"/>
  <c r="BP346" i="22"/>
  <c r="BO346" i="22"/>
  <c r="BN346" i="22"/>
  <c r="BM346" i="22"/>
  <c r="BL346" i="22"/>
  <c r="BK346" i="22"/>
  <c r="BJ346" i="22"/>
  <c r="BI346" i="22"/>
  <c r="BH346" i="22"/>
  <c r="BG346" i="22"/>
  <c r="BF346" i="22"/>
  <c r="BE346" i="22"/>
  <c r="BD346" i="22"/>
  <c r="BC346" i="22"/>
  <c r="BB346" i="22"/>
  <c r="BA346" i="22"/>
  <c r="AZ346" i="22"/>
  <c r="AY346" i="22"/>
  <c r="AX346" i="22"/>
  <c r="AW346" i="22"/>
  <c r="AV346" i="22"/>
  <c r="AU346" i="22"/>
  <c r="AT346" i="22"/>
  <c r="AS346" i="22"/>
  <c r="AR346" i="22"/>
  <c r="AQ346" i="22"/>
  <c r="AP346" i="22"/>
  <c r="AO346" i="22"/>
  <c r="AN346" i="22"/>
  <c r="AM346" i="22"/>
  <c r="AL346" i="22"/>
  <c r="AK346" i="22"/>
  <c r="AJ346" i="22"/>
  <c r="AI346" i="22"/>
  <c r="AH346" i="22"/>
  <c r="AG346" i="22"/>
  <c r="AF346" i="22"/>
  <c r="AE346" i="22"/>
  <c r="AD346" i="22"/>
  <c r="AC346" i="22"/>
  <c r="AB346" i="22"/>
  <c r="AA346" i="22"/>
  <c r="Z346" i="22"/>
  <c r="Y346" i="22"/>
  <c r="X346" i="22"/>
  <c r="W346" i="22"/>
  <c r="V346" i="22"/>
  <c r="U346" i="22"/>
  <c r="T346" i="22"/>
  <c r="S346" i="22"/>
  <c r="R346" i="22"/>
  <c r="Q346" i="22"/>
  <c r="Q344" i="22"/>
  <c r="R344" i="22" s="1"/>
  <c r="Q341" i="22"/>
  <c r="Q342" i="22" s="1"/>
  <c r="K339" i="22"/>
  <c r="J339" i="22"/>
  <c r="Q337" i="22"/>
  <c r="Q334" i="22"/>
  <c r="R334" i="22" s="1"/>
  <c r="CR331" i="22"/>
  <c r="CQ331" i="22"/>
  <c r="CP331" i="22"/>
  <c r="CO331" i="22"/>
  <c r="CN331" i="22"/>
  <c r="CM331" i="22"/>
  <c r="CL331" i="22"/>
  <c r="CK331" i="22"/>
  <c r="CJ331" i="22"/>
  <c r="BX329" i="22"/>
  <c r="BW329" i="22"/>
  <c r="BV329" i="22"/>
  <c r="BU329" i="22"/>
  <c r="BT329" i="22"/>
  <c r="BS329" i="22"/>
  <c r="BR329" i="22"/>
  <c r="BQ329" i="22"/>
  <c r="BP329" i="22"/>
  <c r="BO329" i="22"/>
  <c r="BN329" i="22"/>
  <c r="BM329" i="22"/>
  <c r="BL329" i="22"/>
  <c r="BK329" i="22"/>
  <c r="BJ329" i="22"/>
  <c r="BI329" i="22"/>
  <c r="BH329" i="22"/>
  <c r="BG329" i="22"/>
  <c r="BF329" i="22"/>
  <c r="BE329" i="22"/>
  <c r="BD329" i="22"/>
  <c r="BC329" i="22"/>
  <c r="BB329" i="22"/>
  <c r="BA329" i="22"/>
  <c r="AZ329" i="22"/>
  <c r="AY329" i="22"/>
  <c r="AX329" i="22"/>
  <c r="AW329" i="22"/>
  <c r="AV329" i="22"/>
  <c r="AU329" i="22"/>
  <c r="AT329" i="22"/>
  <c r="AS329" i="22"/>
  <c r="AR329" i="22"/>
  <c r="AQ329" i="22"/>
  <c r="AP329" i="22"/>
  <c r="AO329" i="22"/>
  <c r="AN329" i="22"/>
  <c r="AM329" i="22"/>
  <c r="AL329" i="22"/>
  <c r="AK329" i="22"/>
  <c r="AJ329" i="22"/>
  <c r="AI329" i="22"/>
  <c r="AH329" i="22"/>
  <c r="AG329" i="22"/>
  <c r="AF329" i="22"/>
  <c r="AE329" i="22"/>
  <c r="AD329" i="22"/>
  <c r="AC329" i="22"/>
  <c r="AB329" i="22"/>
  <c r="AA329" i="22"/>
  <c r="Z329" i="22"/>
  <c r="Y329" i="22"/>
  <c r="X329" i="22"/>
  <c r="W329" i="22"/>
  <c r="V329" i="22"/>
  <c r="U329" i="22"/>
  <c r="T329" i="22"/>
  <c r="S329" i="22"/>
  <c r="R329" i="22"/>
  <c r="Q329" i="22"/>
  <c r="Q327" i="22"/>
  <c r="R327" i="22" s="1"/>
  <c r="Q324" i="22"/>
  <c r="Q325" i="22" s="1"/>
  <c r="K322" i="22"/>
  <c r="J322" i="22"/>
  <c r="Q320" i="22"/>
  <c r="Q317" i="22"/>
  <c r="CR314" i="22"/>
  <c r="CQ314" i="22"/>
  <c r="CP314" i="22"/>
  <c r="CO314" i="22"/>
  <c r="CN314" i="22"/>
  <c r="CM314" i="22"/>
  <c r="CL314" i="22"/>
  <c r="CK314" i="22"/>
  <c r="CJ314" i="22"/>
  <c r="BX312" i="22"/>
  <c r="BW312" i="22"/>
  <c r="BV312" i="22"/>
  <c r="BU312" i="22"/>
  <c r="BT312" i="22"/>
  <c r="BS312" i="22"/>
  <c r="BR312" i="22"/>
  <c r="BQ312" i="22"/>
  <c r="BP312" i="22"/>
  <c r="BO312" i="22"/>
  <c r="BN312" i="22"/>
  <c r="BM312" i="22"/>
  <c r="BL312" i="22"/>
  <c r="BK312" i="22"/>
  <c r="BJ312" i="22"/>
  <c r="BI312" i="22"/>
  <c r="BH312" i="22"/>
  <c r="BG312" i="22"/>
  <c r="BF312" i="22"/>
  <c r="BE312" i="22"/>
  <c r="BD312" i="22"/>
  <c r="BC312" i="22"/>
  <c r="BB312" i="22"/>
  <c r="BA312" i="22"/>
  <c r="AZ312" i="22"/>
  <c r="AY312" i="22"/>
  <c r="AX312" i="22"/>
  <c r="AW312" i="22"/>
  <c r="AV312" i="22"/>
  <c r="AU312" i="22"/>
  <c r="AT312" i="22"/>
  <c r="AS312" i="22"/>
  <c r="AR312" i="22"/>
  <c r="AQ312" i="22"/>
  <c r="AP312" i="22"/>
  <c r="AO312" i="22"/>
  <c r="AN312" i="22"/>
  <c r="AM312" i="22"/>
  <c r="AL312" i="22"/>
  <c r="AK312" i="22"/>
  <c r="AJ312" i="22"/>
  <c r="AI312" i="22"/>
  <c r="AH312" i="22"/>
  <c r="AG312" i="22"/>
  <c r="AF312" i="22"/>
  <c r="AE312" i="22"/>
  <c r="AD312" i="22"/>
  <c r="AC312" i="22"/>
  <c r="AB312" i="22"/>
  <c r="AA312" i="22"/>
  <c r="Z312" i="22"/>
  <c r="Y312" i="22"/>
  <c r="X312" i="22"/>
  <c r="W312" i="22"/>
  <c r="V312" i="22"/>
  <c r="U312" i="22"/>
  <c r="T312" i="22"/>
  <c r="S312" i="22"/>
  <c r="R312" i="22"/>
  <c r="Q312" i="22"/>
  <c r="Q310" i="22"/>
  <c r="R310" i="22" s="1"/>
  <c r="Q307" i="22"/>
  <c r="R307" i="22" s="1"/>
  <c r="K305" i="22"/>
  <c r="J305" i="22"/>
  <c r="Q303" i="22"/>
  <c r="Q300" i="22"/>
  <c r="R300" i="22" s="1"/>
  <c r="CR297" i="22"/>
  <c r="CQ297" i="22"/>
  <c r="CP297" i="22"/>
  <c r="CO297" i="22"/>
  <c r="CN297" i="22"/>
  <c r="CM297" i="22"/>
  <c r="CL297" i="22"/>
  <c r="CK297" i="22"/>
  <c r="CJ297" i="22"/>
  <c r="BX295" i="22"/>
  <c r="BW295" i="22"/>
  <c r="BV295" i="22"/>
  <c r="BU295" i="22"/>
  <c r="BT295" i="22"/>
  <c r="BS295" i="22"/>
  <c r="BR295" i="22"/>
  <c r="BQ295" i="22"/>
  <c r="BP295" i="22"/>
  <c r="BO295" i="22"/>
  <c r="BN295" i="22"/>
  <c r="BM295" i="22"/>
  <c r="BL295" i="22"/>
  <c r="BK295" i="22"/>
  <c r="BJ295" i="22"/>
  <c r="BI295" i="22"/>
  <c r="BH295" i="22"/>
  <c r="BG295" i="22"/>
  <c r="BF295" i="22"/>
  <c r="BE295" i="22"/>
  <c r="BD295" i="22"/>
  <c r="BC295" i="22"/>
  <c r="BB295" i="22"/>
  <c r="BA295" i="22"/>
  <c r="AZ295" i="22"/>
  <c r="AY295" i="22"/>
  <c r="AX295" i="22"/>
  <c r="AW295" i="22"/>
  <c r="AV295" i="22"/>
  <c r="AU295" i="22"/>
  <c r="AT295" i="22"/>
  <c r="AS295" i="22"/>
  <c r="AR295" i="22"/>
  <c r="AQ295" i="22"/>
  <c r="AP295" i="22"/>
  <c r="AO295" i="22"/>
  <c r="AN295" i="22"/>
  <c r="AM295" i="22"/>
  <c r="AL295" i="22"/>
  <c r="AK295" i="22"/>
  <c r="AJ295" i="22"/>
  <c r="AI295" i="22"/>
  <c r="AH295" i="22"/>
  <c r="AG295" i="22"/>
  <c r="AF295" i="22"/>
  <c r="AE295" i="22"/>
  <c r="AD295" i="22"/>
  <c r="AC295" i="22"/>
  <c r="AB295" i="22"/>
  <c r="AA295" i="22"/>
  <c r="Z295" i="22"/>
  <c r="Y295" i="22"/>
  <c r="X295" i="22"/>
  <c r="W295" i="22"/>
  <c r="V295" i="22"/>
  <c r="U295" i="22"/>
  <c r="T295" i="22"/>
  <c r="S295" i="22"/>
  <c r="R295" i="22"/>
  <c r="Q295" i="22"/>
  <c r="Q293" i="22"/>
  <c r="R293" i="22" s="1"/>
  <c r="Q290" i="22"/>
  <c r="Q291" i="22" s="1"/>
  <c r="K288" i="22"/>
  <c r="J288" i="22"/>
  <c r="Q286" i="22"/>
  <c r="Q283" i="22"/>
  <c r="Q285" i="22" s="1"/>
  <c r="CR280" i="22"/>
  <c r="CQ280" i="22"/>
  <c r="CP280" i="22"/>
  <c r="CO280" i="22"/>
  <c r="CN280" i="22"/>
  <c r="CM280" i="22"/>
  <c r="CL280" i="22"/>
  <c r="CK280" i="22"/>
  <c r="CJ280" i="22"/>
  <c r="BX278" i="22"/>
  <c r="BW278" i="22"/>
  <c r="BV278" i="22"/>
  <c r="BU278" i="22"/>
  <c r="BT278" i="22"/>
  <c r="BS278" i="22"/>
  <c r="BR278" i="22"/>
  <c r="BQ278" i="22"/>
  <c r="BP278" i="22"/>
  <c r="BO278" i="22"/>
  <c r="BN278" i="22"/>
  <c r="BM278" i="22"/>
  <c r="BL278" i="22"/>
  <c r="BK278" i="22"/>
  <c r="BJ278" i="22"/>
  <c r="BI278" i="22"/>
  <c r="BH278" i="22"/>
  <c r="BG278" i="22"/>
  <c r="BF278" i="22"/>
  <c r="BE278" i="22"/>
  <c r="BD278" i="22"/>
  <c r="BC278" i="22"/>
  <c r="BB278" i="22"/>
  <c r="BA278" i="22"/>
  <c r="AZ278" i="22"/>
  <c r="AY278" i="22"/>
  <c r="AX278" i="22"/>
  <c r="AW278" i="22"/>
  <c r="AV278" i="22"/>
  <c r="AU278" i="22"/>
  <c r="AT278" i="22"/>
  <c r="AS278" i="22"/>
  <c r="AR278" i="22"/>
  <c r="AQ278" i="22"/>
  <c r="AP278" i="22"/>
  <c r="AO278" i="22"/>
  <c r="AN278" i="22"/>
  <c r="AM278" i="22"/>
  <c r="AL278" i="22"/>
  <c r="AK278" i="22"/>
  <c r="AJ278" i="22"/>
  <c r="AI278" i="22"/>
  <c r="AH278" i="22"/>
  <c r="AG278" i="22"/>
  <c r="AF278" i="22"/>
  <c r="AE278" i="22"/>
  <c r="AD278" i="22"/>
  <c r="AC278" i="22"/>
  <c r="AB278" i="22"/>
  <c r="AA278" i="22"/>
  <c r="Z278" i="22"/>
  <c r="Y278" i="22"/>
  <c r="X278" i="22"/>
  <c r="W278" i="22"/>
  <c r="V278" i="22"/>
  <c r="U278" i="22"/>
  <c r="T278" i="22"/>
  <c r="S278" i="22"/>
  <c r="R278" i="22"/>
  <c r="Q278" i="22"/>
  <c r="Q276" i="22"/>
  <c r="R276" i="22" s="1"/>
  <c r="Q273" i="22"/>
  <c r="K271" i="22"/>
  <c r="J271" i="22"/>
  <c r="Q269" i="22"/>
  <c r="Q266" i="22"/>
  <c r="R266" i="22" s="1"/>
  <c r="S266" i="22" s="1"/>
  <c r="CR263" i="22"/>
  <c r="CQ263" i="22"/>
  <c r="CP263" i="22"/>
  <c r="CO263" i="22"/>
  <c r="CN263" i="22"/>
  <c r="CM263" i="22"/>
  <c r="CL263" i="22"/>
  <c r="CK263" i="22"/>
  <c r="CJ263" i="22"/>
  <c r="BX261" i="22"/>
  <c r="BW261" i="22"/>
  <c r="BV261" i="22"/>
  <c r="BU261" i="22"/>
  <c r="BT261" i="22"/>
  <c r="BS261" i="22"/>
  <c r="BR261" i="22"/>
  <c r="BQ261" i="22"/>
  <c r="BP261" i="22"/>
  <c r="BO261" i="22"/>
  <c r="BN261" i="22"/>
  <c r="BM261" i="22"/>
  <c r="BL261" i="22"/>
  <c r="BK261" i="22"/>
  <c r="BJ261" i="22"/>
  <c r="BI261" i="22"/>
  <c r="BH261" i="22"/>
  <c r="BG261" i="22"/>
  <c r="BF261" i="22"/>
  <c r="BE261" i="22"/>
  <c r="BD261" i="22"/>
  <c r="BC261" i="22"/>
  <c r="BB261" i="22"/>
  <c r="BA261" i="22"/>
  <c r="AZ261" i="22"/>
  <c r="AY261" i="22"/>
  <c r="AX261" i="22"/>
  <c r="AW261" i="22"/>
  <c r="AV261" i="22"/>
  <c r="AU261" i="22"/>
  <c r="AT261" i="22"/>
  <c r="AS261" i="22"/>
  <c r="AR261" i="22"/>
  <c r="AQ261" i="22"/>
  <c r="AP261" i="22"/>
  <c r="AO261" i="22"/>
  <c r="AN261" i="22"/>
  <c r="AM261" i="22"/>
  <c r="AL261" i="22"/>
  <c r="AK261" i="22"/>
  <c r="AJ261" i="22"/>
  <c r="AI261" i="22"/>
  <c r="AH261" i="22"/>
  <c r="AG261" i="22"/>
  <c r="AF261" i="22"/>
  <c r="AE261" i="22"/>
  <c r="AD261" i="22"/>
  <c r="AC261" i="22"/>
  <c r="AB261" i="22"/>
  <c r="AA261" i="22"/>
  <c r="Z261" i="22"/>
  <c r="Y261" i="22"/>
  <c r="X261" i="22"/>
  <c r="W261" i="22"/>
  <c r="V261" i="22"/>
  <c r="U261" i="22"/>
  <c r="T261" i="22"/>
  <c r="S261" i="22"/>
  <c r="R261" i="22"/>
  <c r="Q261" i="22"/>
  <c r="Q259" i="22"/>
  <c r="R259" i="22" s="1"/>
  <c r="Q256" i="22"/>
  <c r="K254" i="22"/>
  <c r="J254" i="22"/>
  <c r="Q252" i="22"/>
  <c r="Q249" i="22"/>
  <c r="CR246" i="22"/>
  <c r="CQ246" i="22"/>
  <c r="CP246" i="22"/>
  <c r="CO246" i="22"/>
  <c r="CN246" i="22"/>
  <c r="CM246" i="22"/>
  <c r="CL246" i="22"/>
  <c r="CK246" i="22"/>
  <c r="CJ246" i="22"/>
  <c r="BX244" i="22"/>
  <c r="BW244" i="22"/>
  <c r="BV244" i="22"/>
  <c r="BU244" i="22"/>
  <c r="BT244" i="22"/>
  <c r="BS244" i="22"/>
  <c r="BR244" i="22"/>
  <c r="BQ244" i="22"/>
  <c r="BP244" i="22"/>
  <c r="BO244" i="22"/>
  <c r="BN244" i="22"/>
  <c r="BM244" i="22"/>
  <c r="BL244" i="22"/>
  <c r="BK244" i="22"/>
  <c r="BJ244" i="22"/>
  <c r="BI244" i="22"/>
  <c r="BH244" i="22"/>
  <c r="BG244" i="22"/>
  <c r="BF244" i="22"/>
  <c r="BE244" i="22"/>
  <c r="BD244" i="22"/>
  <c r="BC244" i="22"/>
  <c r="BB244" i="22"/>
  <c r="BA244" i="22"/>
  <c r="AZ244" i="22"/>
  <c r="AY244" i="22"/>
  <c r="AX244" i="22"/>
  <c r="AW244" i="22"/>
  <c r="AV244" i="22"/>
  <c r="AU244" i="22"/>
  <c r="AT244" i="22"/>
  <c r="AS244" i="22"/>
  <c r="AR244" i="22"/>
  <c r="AQ244" i="22"/>
  <c r="AP244" i="22"/>
  <c r="AO244" i="22"/>
  <c r="AN244" i="22"/>
  <c r="AM244" i="22"/>
  <c r="AL244" i="22"/>
  <c r="AK244" i="22"/>
  <c r="AJ244" i="22"/>
  <c r="AI244" i="22"/>
  <c r="AH244" i="22"/>
  <c r="AG244" i="22"/>
  <c r="AF244" i="22"/>
  <c r="AE244" i="22"/>
  <c r="AD244" i="22"/>
  <c r="AC244" i="22"/>
  <c r="AB244" i="22"/>
  <c r="AA244" i="22"/>
  <c r="Z244" i="22"/>
  <c r="Y244" i="22"/>
  <c r="X244" i="22"/>
  <c r="W244" i="22"/>
  <c r="V244" i="22"/>
  <c r="U244" i="22"/>
  <c r="T244" i="22"/>
  <c r="S244" i="22"/>
  <c r="R244" i="22"/>
  <c r="Q244" i="22"/>
  <c r="Q242" i="22"/>
  <c r="R242" i="22" s="1"/>
  <c r="Q239" i="22"/>
  <c r="Q240" i="22" s="1"/>
  <c r="K237" i="22"/>
  <c r="J237" i="22"/>
  <c r="Q235" i="22"/>
  <c r="Q232" i="22"/>
  <c r="CR229" i="22"/>
  <c r="CQ229" i="22"/>
  <c r="CP229" i="22"/>
  <c r="CO229" i="22"/>
  <c r="CN229" i="22"/>
  <c r="CM229" i="22"/>
  <c r="CL229" i="22"/>
  <c r="CK229" i="22"/>
  <c r="CJ229" i="22"/>
  <c r="BX227" i="22"/>
  <c r="BW227" i="22"/>
  <c r="BV227" i="22"/>
  <c r="BU227" i="22"/>
  <c r="BT227" i="22"/>
  <c r="BS227" i="22"/>
  <c r="BR227" i="22"/>
  <c r="BQ227" i="22"/>
  <c r="BP227" i="22"/>
  <c r="BO227" i="22"/>
  <c r="BN227" i="22"/>
  <c r="BM227" i="22"/>
  <c r="BL227" i="22"/>
  <c r="BK227" i="22"/>
  <c r="BJ227" i="22"/>
  <c r="BI227" i="22"/>
  <c r="BH227" i="22"/>
  <c r="BG227" i="22"/>
  <c r="BF227" i="22"/>
  <c r="BE227" i="22"/>
  <c r="BD227" i="22"/>
  <c r="BC227" i="22"/>
  <c r="BB227" i="22"/>
  <c r="BA227" i="22"/>
  <c r="AZ227" i="22"/>
  <c r="AY227" i="22"/>
  <c r="AX227" i="22"/>
  <c r="AW227" i="22"/>
  <c r="AV227" i="22"/>
  <c r="AU227" i="22"/>
  <c r="AT227" i="22"/>
  <c r="AS227" i="22"/>
  <c r="AR227" i="22"/>
  <c r="AQ227" i="22"/>
  <c r="AP227" i="22"/>
  <c r="AO227" i="22"/>
  <c r="AN227" i="22"/>
  <c r="AM227" i="22"/>
  <c r="AL227" i="22"/>
  <c r="AK227" i="22"/>
  <c r="AJ227" i="22"/>
  <c r="AI227" i="22"/>
  <c r="AH227" i="22"/>
  <c r="AG227" i="22"/>
  <c r="AF227" i="22"/>
  <c r="AE227" i="22"/>
  <c r="AD227" i="22"/>
  <c r="AC227" i="22"/>
  <c r="AB227" i="22"/>
  <c r="AA227" i="22"/>
  <c r="Z227" i="22"/>
  <c r="Y227" i="22"/>
  <c r="X227" i="22"/>
  <c r="W227" i="22"/>
  <c r="V227" i="22"/>
  <c r="U227" i="22"/>
  <c r="T227" i="22"/>
  <c r="S227" i="22"/>
  <c r="R227" i="22"/>
  <c r="Q227" i="22"/>
  <c r="Q225" i="22"/>
  <c r="R225" i="22" s="1"/>
  <c r="Q222" i="22"/>
  <c r="R222" i="22" s="1"/>
  <c r="S222" i="22" s="1"/>
  <c r="K220" i="22"/>
  <c r="J220" i="22"/>
  <c r="Q218" i="22"/>
  <c r="Q215" i="22"/>
  <c r="R215" i="22" s="1"/>
  <c r="CR212" i="22"/>
  <c r="CQ212" i="22"/>
  <c r="CP212" i="22"/>
  <c r="CO212" i="22"/>
  <c r="CN212" i="22"/>
  <c r="CM212" i="22"/>
  <c r="CL212" i="22"/>
  <c r="CK212" i="22"/>
  <c r="CJ212" i="22"/>
  <c r="BX210" i="22"/>
  <c r="BW210" i="22"/>
  <c r="BV210" i="22"/>
  <c r="BU210" i="22"/>
  <c r="BT210" i="22"/>
  <c r="BS210" i="22"/>
  <c r="BR210" i="22"/>
  <c r="BQ210" i="22"/>
  <c r="BP210" i="22"/>
  <c r="BO210" i="22"/>
  <c r="BN210" i="22"/>
  <c r="BM210" i="22"/>
  <c r="BL210" i="22"/>
  <c r="BK210" i="22"/>
  <c r="BJ210" i="22"/>
  <c r="BI210" i="22"/>
  <c r="BH210" i="22"/>
  <c r="BG210" i="22"/>
  <c r="BF210" i="22"/>
  <c r="BE210" i="22"/>
  <c r="BD210" i="22"/>
  <c r="BC210" i="22"/>
  <c r="BB210" i="22"/>
  <c r="BA210" i="22"/>
  <c r="AZ210" i="22"/>
  <c r="AY210" i="22"/>
  <c r="AX210" i="22"/>
  <c r="AW210" i="22"/>
  <c r="AV210" i="22"/>
  <c r="AU210" i="22"/>
  <c r="AT210" i="22"/>
  <c r="AS210" i="22"/>
  <c r="AR210" i="22"/>
  <c r="AQ210" i="22"/>
  <c r="AP210" i="22"/>
  <c r="AO210" i="22"/>
  <c r="AN210" i="22"/>
  <c r="AM210" i="22"/>
  <c r="AL210" i="22"/>
  <c r="AK210" i="22"/>
  <c r="AJ210" i="22"/>
  <c r="AI210" i="22"/>
  <c r="AH210" i="22"/>
  <c r="AG210" i="22"/>
  <c r="AF210" i="22"/>
  <c r="AE210" i="22"/>
  <c r="AD210" i="22"/>
  <c r="AC210" i="22"/>
  <c r="AB210" i="22"/>
  <c r="AA210" i="22"/>
  <c r="Z210" i="22"/>
  <c r="Y210" i="22"/>
  <c r="X210" i="22"/>
  <c r="W210" i="22"/>
  <c r="V210" i="22"/>
  <c r="U210" i="22"/>
  <c r="T210" i="22"/>
  <c r="S210" i="22"/>
  <c r="R210" i="22"/>
  <c r="Q210" i="22"/>
  <c r="Q208" i="22"/>
  <c r="R208" i="22" s="1"/>
  <c r="Q205" i="22"/>
  <c r="R205" i="22" s="1"/>
  <c r="K203" i="22"/>
  <c r="J203" i="22"/>
  <c r="Q201" i="22"/>
  <c r="Q198" i="22"/>
  <c r="R198" i="22" s="1"/>
  <c r="CR195" i="22"/>
  <c r="CQ195" i="22"/>
  <c r="CP195" i="22"/>
  <c r="CO195" i="22"/>
  <c r="CN195" i="22"/>
  <c r="CM195" i="22"/>
  <c r="CL195" i="22"/>
  <c r="CK195" i="22"/>
  <c r="CJ195"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Q191" i="22"/>
  <c r="R191" i="22" s="1"/>
  <c r="Q188" i="22"/>
  <c r="R188" i="22" s="1"/>
  <c r="R189" i="22" s="1"/>
  <c r="K186" i="22"/>
  <c r="J186" i="22"/>
  <c r="Q184" i="22"/>
  <c r="Q181" i="22"/>
  <c r="R181" i="22" s="1"/>
  <c r="CR178" i="22"/>
  <c r="CQ178" i="22"/>
  <c r="CP178" i="22"/>
  <c r="CO178" i="22"/>
  <c r="CN178" i="22"/>
  <c r="CM178" i="22"/>
  <c r="CL178" i="22"/>
  <c r="CK178" i="22"/>
  <c r="CJ178"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Q174" i="22"/>
  <c r="R174" i="22" s="1"/>
  <c r="Q171" i="22"/>
  <c r="Q172" i="22" s="1"/>
  <c r="K169" i="22"/>
  <c r="J169" i="22"/>
  <c r="Q167" i="22"/>
  <c r="Q164" i="22"/>
  <c r="Q166" i="22" s="1"/>
  <c r="CR161" i="22"/>
  <c r="CQ161" i="22"/>
  <c r="CP161" i="22"/>
  <c r="CO161" i="22"/>
  <c r="CN161" i="22"/>
  <c r="CM161" i="22"/>
  <c r="CL161" i="22"/>
  <c r="CK161" i="22"/>
  <c r="CJ161"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Q157" i="22"/>
  <c r="R157" i="22" s="1"/>
  <c r="Q154" i="22"/>
  <c r="Q155" i="22" s="1"/>
  <c r="K152" i="22"/>
  <c r="J152" i="22"/>
  <c r="Q150" i="22"/>
  <c r="Q147" i="22"/>
  <c r="Q149" i="22" s="1"/>
  <c r="CR144" i="22"/>
  <c r="CQ144" i="22"/>
  <c r="CP144" i="22"/>
  <c r="CO144" i="22"/>
  <c r="CN144" i="22"/>
  <c r="CM144" i="22"/>
  <c r="CL144" i="22"/>
  <c r="CK144" i="22"/>
  <c r="CJ144"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Q140" i="22"/>
  <c r="R140" i="22" s="1"/>
  <c r="Q137" i="22"/>
  <c r="Q138" i="22" s="1"/>
  <c r="Q139" i="22" s="1"/>
  <c r="K135" i="22"/>
  <c r="J135" i="22"/>
  <c r="Q133" i="22"/>
  <c r="Q130" i="22"/>
  <c r="Q132" i="22" s="1"/>
  <c r="CR127" i="22"/>
  <c r="CQ127" i="22"/>
  <c r="CP127" i="22"/>
  <c r="CO127" i="22"/>
  <c r="CN127" i="22"/>
  <c r="CM127" i="22"/>
  <c r="CL127" i="22"/>
  <c r="CK127" i="22"/>
  <c r="CJ127"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Q123" i="22"/>
  <c r="R123" i="22" s="1"/>
  <c r="Q120" i="22"/>
  <c r="Q121" i="22" s="1"/>
  <c r="Q122" i="22" s="1"/>
  <c r="K118" i="22"/>
  <c r="J118" i="22"/>
  <c r="Q116" i="22"/>
  <c r="Q113" i="22"/>
  <c r="CR110" i="22"/>
  <c r="CQ110" i="22"/>
  <c r="CP110" i="22"/>
  <c r="CO110" i="22"/>
  <c r="CN110" i="22"/>
  <c r="CM110" i="22"/>
  <c r="CL110" i="22"/>
  <c r="CK110" i="22"/>
  <c r="CJ110"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Q106" i="22"/>
  <c r="R106" i="22" s="1"/>
  <c r="Q103" i="22"/>
  <c r="R103" i="22" s="1"/>
  <c r="K101" i="22"/>
  <c r="J101" i="22"/>
  <c r="Q99" i="22"/>
  <c r="Q96" i="22"/>
  <c r="Q98" i="22" s="1"/>
  <c r="CR93" i="22"/>
  <c r="CQ93" i="22"/>
  <c r="CP93" i="22"/>
  <c r="CO93" i="22"/>
  <c r="CN93" i="22"/>
  <c r="CM93" i="22"/>
  <c r="CL93" i="22"/>
  <c r="CK93" i="22"/>
  <c r="CJ93" i="22"/>
  <c r="BX91" i="22"/>
  <c r="BW91" i="22"/>
  <c r="BV91" i="22"/>
  <c r="BU91" i="22"/>
  <c r="BT91" i="22"/>
  <c r="BS91" i="22"/>
  <c r="BR91" i="22"/>
  <c r="BQ91" i="22"/>
  <c r="BP91" i="22"/>
  <c r="BO91" i="22"/>
  <c r="BN91" i="22"/>
  <c r="BM91" i="22"/>
  <c r="BL91" i="22"/>
  <c r="BK91" i="22"/>
  <c r="BJ91" i="22"/>
  <c r="BI91" i="22"/>
  <c r="BH91" i="22"/>
  <c r="BG91" i="22"/>
  <c r="BF91" i="22"/>
  <c r="BE91" i="22"/>
  <c r="BD91" i="22"/>
  <c r="BC91" i="22"/>
  <c r="BB91" i="22"/>
  <c r="BA91"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Q89" i="22"/>
  <c r="R89" i="22" s="1"/>
  <c r="Q86" i="22"/>
  <c r="K84" i="22"/>
  <c r="J84" i="22"/>
  <c r="Q82" i="22"/>
  <c r="Q79" i="22"/>
  <c r="Q81" i="22" s="1"/>
  <c r="CR76" i="22"/>
  <c r="CQ76" i="22"/>
  <c r="CP76" i="22"/>
  <c r="CO76" i="22"/>
  <c r="CN76" i="22"/>
  <c r="CM76" i="22"/>
  <c r="CL76" i="22"/>
  <c r="CK76" i="22"/>
  <c r="CJ76" i="22"/>
  <c r="BX74" i="22"/>
  <c r="BW74" i="22"/>
  <c r="BV74" i="22"/>
  <c r="BU74" i="22"/>
  <c r="BT74" i="22"/>
  <c r="BS74" i="22"/>
  <c r="BR74" i="22"/>
  <c r="BQ74" i="22"/>
  <c r="BP74" i="22"/>
  <c r="BO74" i="22"/>
  <c r="BN74" i="22"/>
  <c r="BM74" i="22"/>
  <c r="BL74" i="22"/>
  <c r="BK74" i="22"/>
  <c r="BJ74" i="22"/>
  <c r="BI74" i="22"/>
  <c r="BH74" i="22"/>
  <c r="BG74" i="22"/>
  <c r="BF74" i="22"/>
  <c r="BE74" i="22"/>
  <c r="BD74" i="22"/>
  <c r="BC74" i="22"/>
  <c r="BB74" i="22"/>
  <c r="BA74"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Q72" i="22"/>
  <c r="R72" i="22" s="1"/>
  <c r="Q69" i="22"/>
  <c r="Q70" i="22" s="1"/>
  <c r="K67" i="22"/>
  <c r="J67" i="22"/>
  <c r="Q65" i="22"/>
  <c r="Q62" i="22"/>
  <c r="CR59" i="22"/>
  <c r="CQ59" i="22"/>
  <c r="CP59" i="22"/>
  <c r="CO59" i="22"/>
  <c r="CN59" i="22"/>
  <c r="CM59" i="22"/>
  <c r="CL59" i="22"/>
  <c r="CK59" i="22"/>
  <c r="CJ59" i="22"/>
  <c r="BX57" i="22"/>
  <c r="BW57" i="22"/>
  <c r="BV57" i="22"/>
  <c r="BU57" i="22"/>
  <c r="BT57" i="22"/>
  <c r="BS57" i="22"/>
  <c r="BR57" i="22"/>
  <c r="BQ57" i="22"/>
  <c r="BP57" i="22"/>
  <c r="BO57" i="22"/>
  <c r="BN57" i="22"/>
  <c r="BM57" i="22"/>
  <c r="BL57" i="22"/>
  <c r="BK57" i="22"/>
  <c r="BJ57" i="22"/>
  <c r="BI57" i="22"/>
  <c r="BH57" i="22"/>
  <c r="BG57" i="22"/>
  <c r="BF57" i="22"/>
  <c r="BE57" i="22"/>
  <c r="BD57" i="22"/>
  <c r="BC57" i="22"/>
  <c r="BB57" i="22"/>
  <c r="BA57"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Q55" i="22"/>
  <c r="R55" i="22" s="1"/>
  <c r="Q52" i="22"/>
  <c r="R52" i="22" s="1"/>
  <c r="R53" i="22" s="1"/>
  <c r="K50" i="22"/>
  <c r="J50" i="22"/>
  <c r="Q48" i="22"/>
  <c r="Q45" i="22"/>
  <c r="CR858" i="3"/>
  <c r="CQ858" i="3"/>
  <c r="CP858" i="3"/>
  <c r="CO858" i="3"/>
  <c r="CN858" i="3"/>
  <c r="CM858" i="3"/>
  <c r="CL858" i="3"/>
  <c r="CK858" i="3"/>
  <c r="CJ858" i="3"/>
  <c r="CI858" i="3"/>
  <c r="CH858" i="3"/>
  <c r="CG858" i="3"/>
  <c r="BX856" i="3"/>
  <c r="BW856" i="3"/>
  <c r="BV856" i="3"/>
  <c r="BU856" i="3"/>
  <c r="BT856" i="3"/>
  <c r="BS856" i="3"/>
  <c r="BR856" i="3"/>
  <c r="BQ856" i="3"/>
  <c r="BP856" i="3"/>
  <c r="BO856" i="3"/>
  <c r="BN856" i="3"/>
  <c r="BM856" i="3"/>
  <c r="BL856" i="3"/>
  <c r="BK856" i="3"/>
  <c r="BJ856" i="3"/>
  <c r="BI856" i="3"/>
  <c r="BH856" i="3"/>
  <c r="BG856" i="3"/>
  <c r="BF856" i="3"/>
  <c r="BE856" i="3"/>
  <c r="BD856" i="3"/>
  <c r="BC856" i="3"/>
  <c r="BB856" i="3"/>
  <c r="BA856" i="3"/>
  <c r="AZ856" i="3"/>
  <c r="AY856" i="3"/>
  <c r="AX856" i="3"/>
  <c r="AW856" i="3"/>
  <c r="AV856" i="3"/>
  <c r="AU856" i="3"/>
  <c r="AT856" i="3"/>
  <c r="AS856" i="3"/>
  <c r="AR856" i="3"/>
  <c r="AQ856" i="3"/>
  <c r="AP856" i="3"/>
  <c r="AO856" i="3"/>
  <c r="AN856" i="3"/>
  <c r="AM856" i="3"/>
  <c r="AL856" i="3"/>
  <c r="AK856" i="3"/>
  <c r="AJ856" i="3"/>
  <c r="AI856" i="3"/>
  <c r="AH856" i="3"/>
  <c r="AG856" i="3"/>
  <c r="AF856" i="3"/>
  <c r="AE856" i="3"/>
  <c r="AD856" i="3"/>
  <c r="AC856" i="3"/>
  <c r="AB856" i="3"/>
  <c r="AA856" i="3"/>
  <c r="Z856" i="3"/>
  <c r="Y856" i="3"/>
  <c r="X856" i="3"/>
  <c r="W856" i="3"/>
  <c r="V856" i="3"/>
  <c r="U856" i="3"/>
  <c r="T856" i="3"/>
  <c r="S856" i="3"/>
  <c r="R856" i="3"/>
  <c r="Q856" i="3"/>
  <c r="Q854" i="3"/>
  <c r="Q851" i="3"/>
  <c r="R851" i="3" s="1"/>
  <c r="K849" i="3"/>
  <c r="J849" i="3"/>
  <c r="Q847" i="3"/>
  <c r="Q844" i="3"/>
  <c r="Q846" i="3" s="1"/>
  <c r="CR841" i="3"/>
  <c r="CQ841" i="3"/>
  <c r="CP841" i="3"/>
  <c r="CO841" i="3"/>
  <c r="CN841" i="3"/>
  <c r="CM841" i="3"/>
  <c r="CL841" i="3"/>
  <c r="CK841" i="3"/>
  <c r="CJ841" i="3"/>
  <c r="CI841" i="3"/>
  <c r="CH841" i="3"/>
  <c r="CG841" i="3"/>
  <c r="BX839" i="3"/>
  <c r="BW839" i="3"/>
  <c r="BV839" i="3"/>
  <c r="BU839" i="3"/>
  <c r="BT839" i="3"/>
  <c r="BS839" i="3"/>
  <c r="BR839" i="3"/>
  <c r="BQ839" i="3"/>
  <c r="BP839" i="3"/>
  <c r="BO839" i="3"/>
  <c r="BN839" i="3"/>
  <c r="BM839" i="3"/>
  <c r="BL839" i="3"/>
  <c r="BK839" i="3"/>
  <c r="BJ839" i="3"/>
  <c r="BI839" i="3"/>
  <c r="BH839" i="3"/>
  <c r="BG839" i="3"/>
  <c r="BF839" i="3"/>
  <c r="BE839" i="3"/>
  <c r="BD839" i="3"/>
  <c r="BC839" i="3"/>
  <c r="BB839" i="3"/>
  <c r="BA839" i="3"/>
  <c r="AZ839" i="3"/>
  <c r="AY839" i="3"/>
  <c r="AX839" i="3"/>
  <c r="AW839" i="3"/>
  <c r="AV839" i="3"/>
  <c r="AU839" i="3"/>
  <c r="AT839" i="3"/>
  <c r="AS839" i="3"/>
  <c r="AR839" i="3"/>
  <c r="AQ839" i="3"/>
  <c r="AP839" i="3"/>
  <c r="AO839" i="3"/>
  <c r="AN839" i="3"/>
  <c r="AM839" i="3"/>
  <c r="AL839" i="3"/>
  <c r="AK839" i="3"/>
  <c r="AJ839" i="3"/>
  <c r="AI839" i="3"/>
  <c r="AH839" i="3"/>
  <c r="AG839" i="3"/>
  <c r="AF839" i="3"/>
  <c r="AE839" i="3"/>
  <c r="AD839" i="3"/>
  <c r="AC839" i="3"/>
  <c r="AB839" i="3"/>
  <c r="AA839" i="3"/>
  <c r="Z839" i="3"/>
  <c r="Y839" i="3"/>
  <c r="X839" i="3"/>
  <c r="W839" i="3"/>
  <c r="V839" i="3"/>
  <c r="U839" i="3"/>
  <c r="T839" i="3"/>
  <c r="S839" i="3"/>
  <c r="R839" i="3"/>
  <c r="Q839" i="3"/>
  <c r="Q837" i="3"/>
  <c r="Q834" i="3"/>
  <c r="Q835" i="3" s="1"/>
  <c r="Q840" i="3" s="1"/>
  <c r="K832" i="3"/>
  <c r="J832" i="3"/>
  <c r="Q830" i="3"/>
  <c r="Q827" i="3"/>
  <c r="CR824" i="3"/>
  <c r="CQ824" i="3"/>
  <c r="CP824" i="3"/>
  <c r="CO824" i="3"/>
  <c r="CN824" i="3"/>
  <c r="CM824" i="3"/>
  <c r="CL824" i="3"/>
  <c r="CK824" i="3"/>
  <c r="CJ824" i="3"/>
  <c r="CI824" i="3"/>
  <c r="CH824" i="3"/>
  <c r="CG824" i="3"/>
  <c r="BX822" i="3"/>
  <c r="BW822" i="3"/>
  <c r="BV822" i="3"/>
  <c r="BU822" i="3"/>
  <c r="BT822" i="3"/>
  <c r="BS822" i="3"/>
  <c r="BR822" i="3"/>
  <c r="BQ822" i="3"/>
  <c r="BP822" i="3"/>
  <c r="BO822" i="3"/>
  <c r="BN822" i="3"/>
  <c r="BM822" i="3"/>
  <c r="BL822" i="3"/>
  <c r="BK822" i="3"/>
  <c r="BJ822" i="3"/>
  <c r="BI822" i="3"/>
  <c r="BH822" i="3"/>
  <c r="BG822" i="3"/>
  <c r="BF822" i="3"/>
  <c r="BE822" i="3"/>
  <c r="BD822" i="3"/>
  <c r="BC822" i="3"/>
  <c r="BB822" i="3"/>
  <c r="BA822" i="3"/>
  <c r="AZ822" i="3"/>
  <c r="AY822" i="3"/>
  <c r="AX822" i="3"/>
  <c r="AW822" i="3"/>
  <c r="AV822" i="3"/>
  <c r="AU822" i="3"/>
  <c r="AT822" i="3"/>
  <c r="AS822" i="3"/>
  <c r="AR822" i="3"/>
  <c r="AQ822" i="3"/>
  <c r="AP822" i="3"/>
  <c r="AO822" i="3"/>
  <c r="AN822" i="3"/>
  <c r="AM822" i="3"/>
  <c r="AL822" i="3"/>
  <c r="AK822" i="3"/>
  <c r="AJ822" i="3"/>
  <c r="AI822" i="3"/>
  <c r="AH822" i="3"/>
  <c r="AG822" i="3"/>
  <c r="AF822" i="3"/>
  <c r="AE822" i="3"/>
  <c r="AD822" i="3"/>
  <c r="AC822" i="3"/>
  <c r="AB822" i="3"/>
  <c r="AA822" i="3"/>
  <c r="Z822" i="3"/>
  <c r="Y822" i="3"/>
  <c r="X822" i="3"/>
  <c r="W822" i="3"/>
  <c r="V822" i="3"/>
  <c r="U822" i="3"/>
  <c r="T822" i="3"/>
  <c r="S822" i="3"/>
  <c r="R822" i="3"/>
  <c r="Q822" i="3"/>
  <c r="Q820" i="3"/>
  <c r="R820" i="3" s="1"/>
  <c r="Q817" i="3"/>
  <c r="R817" i="3" s="1"/>
  <c r="R818" i="3" s="1"/>
  <c r="K815" i="3"/>
  <c r="J815" i="3"/>
  <c r="Q813" i="3"/>
  <c r="Q810" i="3"/>
  <c r="Q812" i="3" s="1"/>
  <c r="CR807" i="3"/>
  <c r="CQ807" i="3"/>
  <c r="CP807" i="3"/>
  <c r="CO807" i="3"/>
  <c r="CN807" i="3"/>
  <c r="CM807" i="3"/>
  <c r="CL807" i="3"/>
  <c r="CK807" i="3"/>
  <c r="CJ807" i="3"/>
  <c r="CI807" i="3"/>
  <c r="CH807" i="3"/>
  <c r="CG807" i="3"/>
  <c r="BX805" i="3"/>
  <c r="BW805" i="3"/>
  <c r="BV805" i="3"/>
  <c r="BU805" i="3"/>
  <c r="BT805" i="3"/>
  <c r="BS805" i="3"/>
  <c r="BR805" i="3"/>
  <c r="BQ805" i="3"/>
  <c r="BP805" i="3"/>
  <c r="BO805" i="3"/>
  <c r="BN805" i="3"/>
  <c r="BM805" i="3"/>
  <c r="BL805" i="3"/>
  <c r="BK805" i="3"/>
  <c r="BJ805" i="3"/>
  <c r="BI805" i="3"/>
  <c r="BH805" i="3"/>
  <c r="BG805" i="3"/>
  <c r="BF805" i="3"/>
  <c r="BE805" i="3"/>
  <c r="BD805" i="3"/>
  <c r="BC805" i="3"/>
  <c r="BB805" i="3"/>
  <c r="BA805" i="3"/>
  <c r="AZ805" i="3"/>
  <c r="AY805" i="3"/>
  <c r="AX805" i="3"/>
  <c r="AW805" i="3"/>
  <c r="AV805" i="3"/>
  <c r="AU805" i="3"/>
  <c r="AT805" i="3"/>
  <c r="AS805" i="3"/>
  <c r="AR805" i="3"/>
  <c r="AQ805" i="3"/>
  <c r="AP805" i="3"/>
  <c r="AO805" i="3"/>
  <c r="AN805" i="3"/>
  <c r="AM805" i="3"/>
  <c r="AL805" i="3"/>
  <c r="AK805" i="3"/>
  <c r="AJ805" i="3"/>
  <c r="AI805" i="3"/>
  <c r="AH805" i="3"/>
  <c r="AG805" i="3"/>
  <c r="AF805" i="3"/>
  <c r="AE805" i="3"/>
  <c r="AD805" i="3"/>
  <c r="AC805" i="3"/>
  <c r="AB805" i="3"/>
  <c r="AA805" i="3"/>
  <c r="Z805" i="3"/>
  <c r="Y805" i="3"/>
  <c r="X805" i="3"/>
  <c r="W805" i="3"/>
  <c r="V805" i="3"/>
  <c r="U805" i="3"/>
  <c r="T805" i="3"/>
  <c r="S805" i="3"/>
  <c r="R805" i="3"/>
  <c r="Q805" i="3"/>
  <c r="Q803" i="3"/>
  <c r="R800" i="3"/>
  <c r="R801" i="3" s="1"/>
  <c r="Q800" i="3"/>
  <c r="Q801" i="3" s="1"/>
  <c r="K798" i="3"/>
  <c r="J798" i="3"/>
  <c r="Q796" i="3"/>
  <c r="Q793" i="3"/>
  <c r="R793" i="3" s="1"/>
  <c r="S793" i="3" s="1"/>
  <c r="CR790" i="3"/>
  <c r="CQ790" i="3"/>
  <c r="CP790" i="3"/>
  <c r="CO790" i="3"/>
  <c r="CN790" i="3"/>
  <c r="CM790" i="3"/>
  <c r="CL790" i="3"/>
  <c r="CK790" i="3"/>
  <c r="CJ790" i="3"/>
  <c r="CI790" i="3"/>
  <c r="CH790" i="3"/>
  <c r="CG790" i="3"/>
  <c r="BX788" i="3"/>
  <c r="BW788" i="3"/>
  <c r="BV788" i="3"/>
  <c r="BU788" i="3"/>
  <c r="BT788" i="3"/>
  <c r="BS788" i="3"/>
  <c r="BR788" i="3"/>
  <c r="BQ788" i="3"/>
  <c r="BP788" i="3"/>
  <c r="BO788" i="3"/>
  <c r="BN788" i="3"/>
  <c r="BM788" i="3"/>
  <c r="BL788" i="3"/>
  <c r="BK788" i="3"/>
  <c r="BJ788" i="3"/>
  <c r="BI788" i="3"/>
  <c r="BH788" i="3"/>
  <c r="BG788" i="3"/>
  <c r="BF788" i="3"/>
  <c r="BE788" i="3"/>
  <c r="BD788" i="3"/>
  <c r="BC788" i="3"/>
  <c r="BB788" i="3"/>
  <c r="BA788" i="3"/>
  <c r="AZ788" i="3"/>
  <c r="AY788" i="3"/>
  <c r="AX788" i="3"/>
  <c r="AW788" i="3"/>
  <c r="AV788" i="3"/>
  <c r="AU788" i="3"/>
  <c r="AT788" i="3"/>
  <c r="AS788" i="3"/>
  <c r="AR788" i="3"/>
  <c r="AQ788" i="3"/>
  <c r="AP788" i="3"/>
  <c r="AO788" i="3"/>
  <c r="AN788" i="3"/>
  <c r="AM788" i="3"/>
  <c r="AL788" i="3"/>
  <c r="AK788" i="3"/>
  <c r="AJ788" i="3"/>
  <c r="AI788" i="3"/>
  <c r="AH788" i="3"/>
  <c r="AG788" i="3"/>
  <c r="AF788" i="3"/>
  <c r="AE788" i="3"/>
  <c r="AD788" i="3"/>
  <c r="AC788" i="3"/>
  <c r="AB788" i="3"/>
  <c r="AA788" i="3"/>
  <c r="Z788" i="3"/>
  <c r="Y788" i="3"/>
  <c r="X788" i="3"/>
  <c r="W788" i="3"/>
  <c r="V788" i="3"/>
  <c r="U788" i="3"/>
  <c r="T788" i="3"/>
  <c r="S788" i="3"/>
  <c r="R788" i="3"/>
  <c r="Q788" i="3"/>
  <c r="Q786" i="3"/>
  <c r="Q783" i="3"/>
  <c r="R783" i="3" s="1"/>
  <c r="K781" i="3"/>
  <c r="J781" i="3"/>
  <c r="Q779" i="3"/>
  <c r="Q776" i="3"/>
  <c r="R776" i="3" s="1"/>
  <c r="CR773" i="3"/>
  <c r="CQ773" i="3"/>
  <c r="CP773" i="3"/>
  <c r="CO773" i="3"/>
  <c r="CN773" i="3"/>
  <c r="CM773" i="3"/>
  <c r="CL773" i="3"/>
  <c r="CK773" i="3"/>
  <c r="CJ773" i="3"/>
  <c r="CI773" i="3"/>
  <c r="CH773" i="3"/>
  <c r="CG773" i="3"/>
  <c r="BX771" i="3"/>
  <c r="BW771" i="3"/>
  <c r="BV771" i="3"/>
  <c r="BU771" i="3"/>
  <c r="BT771" i="3"/>
  <c r="BS771" i="3"/>
  <c r="BR771" i="3"/>
  <c r="BQ771" i="3"/>
  <c r="BP771" i="3"/>
  <c r="BO771" i="3"/>
  <c r="BN771" i="3"/>
  <c r="BM771" i="3"/>
  <c r="BL771" i="3"/>
  <c r="BK771" i="3"/>
  <c r="BJ771" i="3"/>
  <c r="BI771" i="3"/>
  <c r="BH771" i="3"/>
  <c r="BG771" i="3"/>
  <c r="BF771" i="3"/>
  <c r="BE771" i="3"/>
  <c r="BD771" i="3"/>
  <c r="BC771" i="3"/>
  <c r="BB771" i="3"/>
  <c r="BA771" i="3"/>
  <c r="AZ771" i="3"/>
  <c r="AY771" i="3"/>
  <c r="AX771" i="3"/>
  <c r="AW771" i="3"/>
  <c r="AV771" i="3"/>
  <c r="AU771" i="3"/>
  <c r="AT771" i="3"/>
  <c r="AS771" i="3"/>
  <c r="AR771" i="3"/>
  <c r="AQ771" i="3"/>
  <c r="AP771" i="3"/>
  <c r="AO771" i="3"/>
  <c r="AN771" i="3"/>
  <c r="AM771" i="3"/>
  <c r="AL771" i="3"/>
  <c r="AK771" i="3"/>
  <c r="AJ771" i="3"/>
  <c r="AI771" i="3"/>
  <c r="AH771" i="3"/>
  <c r="AG771" i="3"/>
  <c r="AF771" i="3"/>
  <c r="AE771" i="3"/>
  <c r="AD771" i="3"/>
  <c r="AC771" i="3"/>
  <c r="AB771" i="3"/>
  <c r="AA771" i="3"/>
  <c r="Z771" i="3"/>
  <c r="Y771" i="3"/>
  <c r="X771" i="3"/>
  <c r="W771" i="3"/>
  <c r="V771" i="3"/>
  <c r="U771" i="3"/>
  <c r="T771" i="3"/>
  <c r="S771" i="3"/>
  <c r="R771" i="3"/>
  <c r="Q771" i="3"/>
  <c r="Q769" i="3"/>
  <c r="Q766" i="3"/>
  <c r="R766" i="3" s="1"/>
  <c r="K764" i="3"/>
  <c r="J764" i="3"/>
  <c r="Q762" i="3"/>
  <c r="Q759" i="3"/>
  <c r="R759" i="3" s="1"/>
  <c r="CR756" i="3"/>
  <c r="CQ756" i="3"/>
  <c r="CP756" i="3"/>
  <c r="CO756" i="3"/>
  <c r="CN756" i="3"/>
  <c r="CM756" i="3"/>
  <c r="CL756" i="3"/>
  <c r="CK756" i="3"/>
  <c r="CJ756" i="3"/>
  <c r="CI756" i="3"/>
  <c r="CH756" i="3"/>
  <c r="CG756" i="3"/>
  <c r="BX754" i="3"/>
  <c r="BW754" i="3"/>
  <c r="BV754" i="3"/>
  <c r="BU754" i="3"/>
  <c r="BT754" i="3"/>
  <c r="BS754" i="3"/>
  <c r="BR754" i="3"/>
  <c r="BQ754" i="3"/>
  <c r="BP754" i="3"/>
  <c r="BO754" i="3"/>
  <c r="BN754" i="3"/>
  <c r="BM754" i="3"/>
  <c r="BL754" i="3"/>
  <c r="BK754" i="3"/>
  <c r="BJ754" i="3"/>
  <c r="BI754" i="3"/>
  <c r="BH754" i="3"/>
  <c r="BG754" i="3"/>
  <c r="BF754" i="3"/>
  <c r="BE754" i="3"/>
  <c r="BD754" i="3"/>
  <c r="BC754" i="3"/>
  <c r="BB754" i="3"/>
  <c r="BA754" i="3"/>
  <c r="AZ754" i="3"/>
  <c r="AY754" i="3"/>
  <c r="AX754" i="3"/>
  <c r="AW754" i="3"/>
  <c r="AV754" i="3"/>
  <c r="AU754" i="3"/>
  <c r="AT754" i="3"/>
  <c r="AS754" i="3"/>
  <c r="AR754" i="3"/>
  <c r="AQ754" i="3"/>
  <c r="AP754" i="3"/>
  <c r="AO754" i="3"/>
  <c r="AN754" i="3"/>
  <c r="AM754" i="3"/>
  <c r="AL754" i="3"/>
  <c r="AK754" i="3"/>
  <c r="AJ754" i="3"/>
  <c r="AI754" i="3"/>
  <c r="AH754" i="3"/>
  <c r="AG754" i="3"/>
  <c r="AF754" i="3"/>
  <c r="AE754" i="3"/>
  <c r="AD754" i="3"/>
  <c r="AC754" i="3"/>
  <c r="AB754" i="3"/>
  <c r="AA754" i="3"/>
  <c r="Z754" i="3"/>
  <c r="Y754" i="3"/>
  <c r="X754" i="3"/>
  <c r="W754" i="3"/>
  <c r="V754" i="3"/>
  <c r="U754" i="3"/>
  <c r="T754" i="3"/>
  <c r="S754" i="3"/>
  <c r="R754" i="3"/>
  <c r="Q754" i="3"/>
  <c r="Q752" i="3"/>
  <c r="R749" i="3"/>
  <c r="Q749" i="3"/>
  <c r="Q750" i="3" s="1"/>
  <c r="Q751" i="3" s="1"/>
  <c r="K747" i="3"/>
  <c r="J747" i="3"/>
  <c r="Q745" i="3"/>
  <c r="Q742" i="3"/>
  <c r="Q744" i="3" s="1"/>
  <c r="CR739" i="3"/>
  <c r="CQ739" i="3"/>
  <c r="CP739" i="3"/>
  <c r="CO739" i="3"/>
  <c r="CN739" i="3"/>
  <c r="CM739" i="3"/>
  <c r="CL739" i="3"/>
  <c r="CK739" i="3"/>
  <c r="CJ739" i="3"/>
  <c r="CI739" i="3"/>
  <c r="CH739" i="3"/>
  <c r="CG739" i="3"/>
  <c r="BX737" i="3"/>
  <c r="BW737" i="3"/>
  <c r="BV737" i="3"/>
  <c r="BU737" i="3"/>
  <c r="BT737" i="3"/>
  <c r="BS737" i="3"/>
  <c r="BR737" i="3"/>
  <c r="BQ737" i="3"/>
  <c r="BP737" i="3"/>
  <c r="BO737" i="3"/>
  <c r="BN737" i="3"/>
  <c r="BM737" i="3"/>
  <c r="BL737" i="3"/>
  <c r="BK737" i="3"/>
  <c r="BJ737" i="3"/>
  <c r="BI737" i="3"/>
  <c r="BH737" i="3"/>
  <c r="BG737" i="3"/>
  <c r="BF737" i="3"/>
  <c r="BE737" i="3"/>
  <c r="BD737" i="3"/>
  <c r="BC737" i="3"/>
  <c r="BB737" i="3"/>
  <c r="BA737" i="3"/>
  <c r="AZ737" i="3"/>
  <c r="AY737" i="3"/>
  <c r="AX737" i="3"/>
  <c r="AW737" i="3"/>
  <c r="AV737" i="3"/>
  <c r="AU737" i="3"/>
  <c r="AT737" i="3"/>
  <c r="AS737" i="3"/>
  <c r="AR737" i="3"/>
  <c r="AQ737" i="3"/>
  <c r="AP737" i="3"/>
  <c r="AO737" i="3"/>
  <c r="AN737" i="3"/>
  <c r="AM737" i="3"/>
  <c r="AL737" i="3"/>
  <c r="AK737" i="3"/>
  <c r="AJ737" i="3"/>
  <c r="AI737" i="3"/>
  <c r="AH737" i="3"/>
  <c r="AG737" i="3"/>
  <c r="AF737" i="3"/>
  <c r="AE737" i="3"/>
  <c r="AD737" i="3"/>
  <c r="AC737" i="3"/>
  <c r="AB737" i="3"/>
  <c r="AA737" i="3"/>
  <c r="Z737" i="3"/>
  <c r="Y737" i="3"/>
  <c r="X737" i="3"/>
  <c r="W737" i="3"/>
  <c r="V737" i="3"/>
  <c r="U737" i="3"/>
  <c r="T737" i="3"/>
  <c r="S737" i="3"/>
  <c r="R737" i="3"/>
  <c r="Q737" i="3"/>
  <c r="Q735" i="3"/>
  <c r="Q732" i="3"/>
  <c r="Q733" i="3" s="1"/>
  <c r="K730" i="3"/>
  <c r="L730" i="3" s="1"/>
  <c r="J730" i="3"/>
  <c r="Q728" i="3"/>
  <c r="Q725" i="3"/>
  <c r="R725" i="3" s="1"/>
  <c r="CR722" i="3"/>
  <c r="CQ722" i="3"/>
  <c r="CP722" i="3"/>
  <c r="CO722" i="3"/>
  <c r="CN722" i="3"/>
  <c r="CM722" i="3"/>
  <c r="CL722" i="3"/>
  <c r="CK722" i="3"/>
  <c r="CJ722" i="3"/>
  <c r="CI722" i="3"/>
  <c r="CH722" i="3"/>
  <c r="CG722" i="3"/>
  <c r="BX720" i="3"/>
  <c r="BW720" i="3"/>
  <c r="BV720" i="3"/>
  <c r="BU720" i="3"/>
  <c r="BT720" i="3"/>
  <c r="BS720" i="3"/>
  <c r="BR720" i="3"/>
  <c r="BQ720" i="3"/>
  <c r="BP720" i="3"/>
  <c r="BO720" i="3"/>
  <c r="BN720" i="3"/>
  <c r="BM720" i="3"/>
  <c r="BL720" i="3"/>
  <c r="BK720" i="3"/>
  <c r="BJ720" i="3"/>
  <c r="BI720" i="3"/>
  <c r="BH720" i="3"/>
  <c r="BG720" i="3"/>
  <c r="BF720" i="3"/>
  <c r="BE720" i="3"/>
  <c r="BD720" i="3"/>
  <c r="BC720" i="3"/>
  <c r="BB720" i="3"/>
  <c r="BA720" i="3"/>
  <c r="AZ720" i="3"/>
  <c r="AY720" i="3"/>
  <c r="AX720" i="3"/>
  <c r="AW720" i="3"/>
  <c r="AV720" i="3"/>
  <c r="AU720" i="3"/>
  <c r="AT720" i="3"/>
  <c r="AS720" i="3"/>
  <c r="AR720" i="3"/>
  <c r="AQ720" i="3"/>
  <c r="AP720" i="3"/>
  <c r="AO720" i="3"/>
  <c r="AN720" i="3"/>
  <c r="AM720" i="3"/>
  <c r="AL720" i="3"/>
  <c r="AK720" i="3"/>
  <c r="AJ720" i="3"/>
  <c r="AI720" i="3"/>
  <c r="AH720" i="3"/>
  <c r="AG720" i="3"/>
  <c r="AF720" i="3"/>
  <c r="AE720" i="3"/>
  <c r="AD720" i="3"/>
  <c r="AC720" i="3"/>
  <c r="AB720" i="3"/>
  <c r="AA720" i="3"/>
  <c r="Z720" i="3"/>
  <c r="Y720" i="3"/>
  <c r="X720" i="3"/>
  <c r="W720" i="3"/>
  <c r="V720" i="3"/>
  <c r="U720" i="3"/>
  <c r="T720" i="3"/>
  <c r="S720" i="3"/>
  <c r="R720" i="3"/>
  <c r="Q720" i="3"/>
  <c r="Q718" i="3"/>
  <c r="Q715" i="3"/>
  <c r="R715" i="3" s="1"/>
  <c r="R716" i="3" s="1"/>
  <c r="R718" i="3" s="1"/>
  <c r="K713" i="3"/>
  <c r="J713" i="3"/>
  <c r="Q711" i="3"/>
  <c r="Q708" i="3"/>
  <c r="CR705" i="3"/>
  <c r="CQ705" i="3"/>
  <c r="CP705" i="3"/>
  <c r="CO705" i="3"/>
  <c r="CN705" i="3"/>
  <c r="CM705" i="3"/>
  <c r="CL705" i="3"/>
  <c r="CK705" i="3"/>
  <c r="CJ705" i="3"/>
  <c r="CI705" i="3"/>
  <c r="CH705" i="3"/>
  <c r="CG705" i="3"/>
  <c r="BX703" i="3"/>
  <c r="BW703" i="3"/>
  <c r="BV703" i="3"/>
  <c r="BU703" i="3"/>
  <c r="BT703" i="3"/>
  <c r="BS703" i="3"/>
  <c r="BR703" i="3"/>
  <c r="BQ703" i="3"/>
  <c r="BP703" i="3"/>
  <c r="BO703" i="3"/>
  <c r="BN703" i="3"/>
  <c r="BM703" i="3"/>
  <c r="BL703" i="3"/>
  <c r="BK703" i="3"/>
  <c r="BJ703" i="3"/>
  <c r="BI703" i="3"/>
  <c r="BH703" i="3"/>
  <c r="BG703" i="3"/>
  <c r="BF703" i="3"/>
  <c r="BE703" i="3"/>
  <c r="BD703" i="3"/>
  <c r="BC703" i="3"/>
  <c r="BB703" i="3"/>
  <c r="BA703" i="3"/>
  <c r="AZ703" i="3"/>
  <c r="AY703" i="3"/>
  <c r="AX703" i="3"/>
  <c r="AW703" i="3"/>
  <c r="AV703" i="3"/>
  <c r="AU703" i="3"/>
  <c r="AT703" i="3"/>
  <c r="AS703" i="3"/>
  <c r="AR703" i="3"/>
  <c r="AQ703" i="3"/>
  <c r="AP703" i="3"/>
  <c r="AO703" i="3"/>
  <c r="AN703" i="3"/>
  <c r="AM703" i="3"/>
  <c r="AL703" i="3"/>
  <c r="AK703" i="3"/>
  <c r="AJ703" i="3"/>
  <c r="AI703" i="3"/>
  <c r="AH703" i="3"/>
  <c r="AG703" i="3"/>
  <c r="AF703" i="3"/>
  <c r="AE703" i="3"/>
  <c r="AD703" i="3"/>
  <c r="AC703" i="3"/>
  <c r="AB703" i="3"/>
  <c r="AA703" i="3"/>
  <c r="Z703" i="3"/>
  <c r="Y703" i="3"/>
  <c r="X703" i="3"/>
  <c r="W703" i="3"/>
  <c r="V703" i="3"/>
  <c r="U703" i="3"/>
  <c r="T703" i="3"/>
  <c r="S703" i="3"/>
  <c r="R703" i="3"/>
  <c r="Q703" i="3"/>
  <c r="Q701" i="3"/>
  <c r="Q698" i="3"/>
  <c r="Q699" i="3" s="1"/>
  <c r="K696" i="3"/>
  <c r="J696" i="3"/>
  <c r="Q694" i="3"/>
  <c r="Q691" i="3"/>
  <c r="Q693" i="3" s="1"/>
  <c r="CR688" i="3"/>
  <c r="CQ688" i="3"/>
  <c r="CP688" i="3"/>
  <c r="CO688" i="3"/>
  <c r="CN688" i="3"/>
  <c r="CM688" i="3"/>
  <c r="CL688" i="3"/>
  <c r="CK688" i="3"/>
  <c r="CJ688" i="3"/>
  <c r="CI688" i="3"/>
  <c r="CH688" i="3"/>
  <c r="CG688" i="3"/>
  <c r="BX686" i="3"/>
  <c r="BW686" i="3"/>
  <c r="BV686" i="3"/>
  <c r="BU686" i="3"/>
  <c r="BT686" i="3"/>
  <c r="BS686" i="3"/>
  <c r="BR686" i="3"/>
  <c r="BQ686" i="3"/>
  <c r="BP686" i="3"/>
  <c r="BO686" i="3"/>
  <c r="BN686" i="3"/>
  <c r="BM686" i="3"/>
  <c r="BL686" i="3"/>
  <c r="BK686" i="3"/>
  <c r="BJ686" i="3"/>
  <c r="BI686" i="3"/>
  <c r="BH686" i="3"/>
  <c r="BG686" i="3"/>
  <c r="BF686" i="3"/>
  <c r="BE686" i="3"/>
  <c r="BD686" i="3"/>
  <c r="BC686" i="3"/>
  <c r="BB686" i="3"/>
  <c r="BA686" i="3"/>
  <c r="AZ686" i="3"/>
  <c r="AY686" i="3"/>
  <c r="AX686" i="3"/>
  <c r="AW686" i="3"/>
  <c r="AV686" i="3"/>
  <c r="AU686" i="3"/>
  <c r="AT686" i="3"/>
  <c r="AS686" i="3"/>
  <c r="AR686" i="3"/>
  <c r="AQ686" i="3"/>
  <c r="AP686" i="3"/>
  <c r="AO686" i="3"/>
  <c r="AN686" i="3"/>
  <c r="AM686" i="3"/>
  <c r="AL686" i="3"/>
  <c r="AK686" i="3"/>
  <c r="AJ686" i="3"/>
  <c r="AI686" i="3"/>
  <c r="AH686" i="3"/>
  <c r="AG686" i="3"/>
  <c r="AF686" i="3"/>
  <c r="AE686" i="3"/>
  <c r="AD686" i="3"/>
  <c r="AC686" i="3"/>
  <c r="AB686" i="3"/>
  <c r="AA686" i="3"/>
  <c r="Z686" i="3"/>
  <c r="Y686" i="3"/>
  <c r="X686" i="3"/>
  <c r="W686" i="3"/>
  <c r="V686" i="3"/>
  <c r="U686" i="3"/>
  <c r="T686" i="3"/>
  <c r="S686" i="3"/>
  <c r="R686" i="3"/>
  <c r="Q686" i="3"/>
  <c r="Q684" i="3"/>
  <c r="Q681" i="3"/>
  <c r="K679" i="3"/>
  <c r="J679" i="3"/>
  <c r="Q677" i="3"/>
  <c r="Q674" i="3"/>
  <c r="Q676" i="3" s="1"/>
  <c r="CR671" i="3"/>
  <c r="CQ671" i="3"/>
  <c r="CP671" i="3"/>
  <c r="CO671" i="3"/>
  <c r="CN671" i="3"/>
  <c r="CM671" i="3"/>
  <c r="CL671" i="3"/>
  <c r="CK671" i="3"/>
  <c r="CJ671" i="3"/>
  <c r="CI671" i="3"/>
  <c r="CH671" i="3"/>
  <c r="CG671" i="3"/>
  <c r="BX669" i="3"/>
  <c r="BW669" i="3"/>
  <c r="BV669" i="3"/>
  <c r="BU669" i="3"/>
  <c r="BT669" i="3"/>
  <c r="BS669" i="3"/>
  <c r="BR669" i="3"/>
  <c r="BQ669" i="3"/>
  <c r="BP669" i="3"/>
  <c r="BO669" i="3"/>
  <c r="BN669" i="3"/>
  <c r="BM669" i="3"/>
  <c r="BL669" i="3"/>
  <c r="BK669" i="3"/>
  <c r="BJ669" i="3"/>
  <c r="BI669" i="3"/>
  <c r="BH669" i="3"/>
  <c r="BG669" i="3"/>
  <c r="BF669" i="3"/>
  <c r="BE669" i="3"/>
  <c r="BD669" i="3"/>
  <c r="BC669" i="3"/>
  <c r="BB669" i="3"/>
  <c r="BA669" i="3"/>
  <c r="AZ669" i="3"/>
  <c r="AY669" i="3"/>
  <c r="AX669" i="3"/>
  <c r="AW669" i="3"/>
  <c r="AV669" i="3"/>
  <c r="AU669" i="3"/>
  <c r="AT669" i="3"/>
  <c r="AS669" i="3"/>
  <c r="AR669" i="3"/>
  <c r="AQ669" i="3"/>
  <c r="AP669" i="3"/>
  <c r="AO669" i="3"/>
  <c r="AN669" i="3"/>
  <c r="AM669" i="3"/>
  <c r="AL669" i="3"/>
  <c r="AK669" i="3"/>
  <c r="AJ669" i="3"/>
  <c r="AI669" i="3"/>
  <c r="AH669" i="3"/>
  <c r="AG669" i="3"/>
  <c r="AF669" i="3"/>
  <c r="AE669" i="3"/>
  <c r="AD669" i="3"/>
  <c r="AC669" i="3"/>
  <c r="AB669" i="3"/>
  <c r="AA669" i="3"/>
  <c r="Z669" i="3"/>
  <c r="Y669" i="3"/>
  <c r="X669" i="3"/>
  <c r="W669" i="3"/>
  <c r="V669" i="3"/>
  <c r="U669" i="3"/>
  <c r="T669" i="3"/>
  <c r="S669" i="3"/>
  <c r="R669" i="3"/>
  <c r="Q669" i="3"/>
  <c r="Q667" i="3"/>
  <c r="Q664" i="3"/>
  <c r="Q665" i="3" s="1"/>
  <c r="Q666" i="3" s="1"/>
  <c r="K662" i="3"/>
  <c r="J662" i="3"/>
  <c r="Q660" i="3"/>
  <c r="Q657" i="3"/>
  <c r="Q659" i="3" s="1"/>
  <c r="CR654" i="3"/>
  <c r="CQ654" i="3"/>
  <c r="CP654" i="3"/>
  <c r="CO654" i="3"/>
  <c r="CN654" i="3"/>
  <c r="CM654" i="3"/>
  <c r="CL654" i="3"/>
  <c r="CK654" i="3"/>
  <c r="CJ654" i="3"/>
  <c r="CI654" i="3"/>
  <c r="CH654" i="3"/>
  <c r="CG654" i="3"/>
  <c r="BX652" i="3"/>
  <c r="BW652" i="3"/>
  <c r="BV652" i="3"/>
  <c r="BU652" i="3"/>
  <c r="BT652" i="3"/>
  <c r="BS652" i="3"/>
  <c r="BR652" i="3"/>
  <c r="BQ652" i="3"/>
  <c r="BP652" i="3"/>
  <c r="BO652" i="3"/>
  <c r="BN652" i="3"/>
  <c r="BM652" i="3"/>
  <c r="BL652" i="3"/>
  <c r="BK652" i="3"/>
  <c r="BJ652" i="3"/>
  <c r="BI652" i="3"/>
  <c r="BH652" i="3"/>
  <c r="BG652" i="3"/>
  <c r="BF652" i="3"/>
  <c r="BE652" i="3"/>
  <c r="BD652" i="3"/>
  <c r="BC652" i="3"/>
  <c r="BB652" i="3"/>
  <c r="BA652" i="3"/>
  <c r="AZ652" i="3"/>
  <c r="AY652" i="3"/>
  <c r="AX652" i="3"/>
  <c r="AW652" i="3"/>
  <c r="AV652" i="3"/>
  <c r="AU652" i="3"/>
  <c r="AT652" i="3"/>
  <c r="AS652" i="3"/>
  <c r="AR652" i="3"/>
  <c r="AQ652" i="3"/>
  <c r="AP652" i="3"/>
  <c r="AO652" i="3"/>
  <c r="AN652" i="3"/>
  <c r="AM652" i="3"/>
  <c r="AL652" i="3"/>
  <c r="AK652" i="3"/>
  <c r="AJ652" i="3"/>
  <c r="AI652" i="3"/>
  <c r="AH652" i="3"/>
  <c r="AG652" i="3"/>
  <c r="AF652" i="3"/>
  <c r="AE652" i="3"/>
  <c r="AD652" i="3"/>
  <c r="AC652" i="3"/>
  <c r="AB652" i="3"/>
  <c r="AA652" i="3"/>
  <c r="Z652" i="3"/>
  <c r="Y652" i="3"/>
  <c r="X652" i="3"/>
  <c r="W652" i="3"/>
  <c r="V652" i="3"/>
  <c r="U652" i="3"/>
  <c r="T652" i="3"/>
  <c r="S652" i="3"/>
  <c r="R652" i="3"/>
  <c r="Q652" i="3"/>
  <c r="Q650" i="3"/>
  <c r="Q647" i="3"/>
  <c r="R647" i="3" s="1"/>
  <c r="K645" i="3"/>
  <c r="J645" i="3"/>
  <c r="Q643" i="3"/>
  <c r="Q640" i="3"/>
  <c r="CR637" i="3"/>
  <c r="CQ637" i="3"/>
  <c r="CP637" i="3"/>
  <c r="CO637" i="3"/>
  <c r="CN637" i="3"/>
  <c r="CM637" i="3"/>
  <c r="CL637" i="3"/>
  <c r="CK637" i="3"/>
  <c r="CJ637" i="3"/>
  <c r="CI637" i="3"/>
  <c r="CH637" i="3"/>
  <c r="CG637" i="3"/>
  <c r="BX635" i="3"/>
  <c r="BW635" i="3"/>
  <c r="BV635" i="3"/>
  <c r="BU635" i="3"/>
  <c r="BT635" i="3"/>
  <c r="BS635" i="3"/>
  <c r="BR635" i="3"/>
  <c r="BQ635" i="3"/>
  <c r="BP635" i="3"/>
  <c r="BO635" i="3"/>
  <c r="BN635" i="3"/>
  <c r="BM635" i="3"/>
  <c r="BL635" i="3"/>
  <c r="BK635" i="3"/>
  <c r="BJ635" i="3"/>
  <c r="BI635" i="3"/>
  <c r="BH635" i="3"/>
  <c r="BG635" i="3"/>
  <c r="BF635" i="3"/>
  <c r="BE635" i="3"/>
  <c r="BD635" i="3"/>
  <c r="BC635" i="3"/>
  <c r="BB635" i="3"/>
  <c r="BA635" i="3"/>
  <c r="AZ635" i="3"/>
  <c r="AY635" i="3"/>
  <c r="AX635" i="3"/>
  <c r="AW635" i="3"/>
  <c r="AV635" i="3"/>
  <c r="AU635" i="3"/>
  <c r="AT635" i="3"/>
  <c r="AS635" i="3"/>
  <c r="AR635" i="3"/>
  <c r="AQ635" i="3"/>
  <c r="AP635" i="3"/>
  <c r="AO635" i="3"/>
  <c r="AN635" i="3"/>
  <c r="AM635" i="3"/>
  <c r="AL635" i="3"/>
  <c r="AK635" i="3"/>
  <c r="AJ635" i="3"/>
  <c r="AI635" i="3"/>
  <c r="AH635" i="3"/>
  <c r="AG635" i="3"/>
  <c r="AF635" i="3"/>
  <c r="AE635" i="3"/>
  <c r="AD635" i="3"/>
  <c r="AC635" i="3"/>
  <c r="AB635" i="3"/>
  <c r="AA635" i="3"/>
  <c r="Z635" i="3"/>
  <c r="Y635" i="3"/>
  <c r="X635" i="3"/>
  <c r="W635" i="3"/>
  <c r="V635" i="3"/>
  <c r="U635" i="3"/>
  <c r="T635" i="3"/>
  <c r="S635" i="3"/>
  <c r="R635" i="3"/>
  <c r="Q635" i="3"/>
  <c r="Q633" i="3"/>
  <c r="Q630" i="3"/>
  <c r="R630" i="3" s="1"/>
  <c r="K628" i="3"/>
  <c r="J628" i="3"/>
  <c r="Q626" i="3"/>
  <c r="Q623" i="3"/>
  <c r="Q625" i="3" s="1"/>
  <c r="CR620" i="3"/>
  <c r="CQ620" i="3"/>
  <c r="CP620" i="3"/>
  <c r="CO620" i="3"/>
  <c r="CN620" i="3"/>
  <c r="CM620" i="3"/>
  <c r="CL620" i="3"/>
  <c r="CK620" i="3"/>
  <c r="CJ620" i="3"/>
  <c r="CI620" i="3"/>
  <c r="CH620" i="3"/>
  <c r="CG620" i="3"/>
  <c r="BX618" i="3"/>
  <c r="BW618" i="3"/>
  <c r="BV618" i="3"/>
  <c r="BU618" i="3"/>
  <c r="BT618" i="3"/>
  <c r="BS618" i="3"/>
  <c r="BR618" i="3"/>
  <c r="BQ618" i="3"/>
  <c r="BP618" i="3"/>
  <c r="BO618" i="3"/>
  <c r="BN618" i="3"/>
  <c r="BM618" i="3"/>
  <c r="BL618" i="3"/>
  <c r="BK618" i="3"/>
  <c r="BJ618" i="3"/>
  <c r="BI618" i="3"/>
  <c r="BH618" i="3"/>
  <c r="BG618" i="3"/>
  <c r="BF618" i="3"/>
  <c r="BE618" i="3"/>
  <c r="BD618" i="3"/>
  <c r="BC618" i="3"/>
  <c r="BB618" i="3"/>
  <c r="BA618" i="3"/>
  <c r="AZ618" i="3"/>
  <c r="AY618" i="3"/>
  <c r="AX618" i="3"/>
  <c r="AW618" i="3"/>
  <c r="AV618" i="3"/>
  <c r="AU618" i="3"/>
  <c r="AT618" i="3"/>
  <c r="AS618" i="3"/>
  <c r="AR618" i="3"/>
  <c r="AQ618" i="3"/>
  <c r="AP618" i="3"/>
  <c r="AO618" i="3"/>
  <c r="AN618" i="3"/>
  <c r="AM618" i="3"/>
  <c r="AL618" i="3"/>
  <c r="AK618" i="3"/>
  <c r="AJ618" i="3"/>
  <c r="AI618" i="3"/>
  <c r="AH618" i="3"/>
  <c r="AG618" i="3"/>
  <c r="AF618" i="3"/>
  <c r="AE618" i="3"/>
  <c r="AD618" i="3"/>
  <c r="AC618" i="3"/>
  <c r="AB618" i="3"/>
  <c r="AA618" i="3"/>
  <c r="Z618" i="3"/>
  <c r="Y618" i="3"/>
  <c r="X618" i="3"/>
  <c r="W618" i="3"/>
  <c r="V618" i="3"/>
  <c r="U618" i="3"/>
  <c r="T618" i="3"/>
  <c r="S618" i="3"/>
  <c r="R618" i="3"/>
  <c r="Q618" i="3"/>
  <c r="Q616" i="3"/>
  <c r="Q613" i="3"/>
  <c r="Q614" i="3" s="1"/>
  <c r="Q615" i="3" s="1"/>
  <c r="K611" i="3"/>
  <c r="J611" i="3"/>
  <c r="Q609" i="3"/>
  <c r="Q606" i="3"/>
  <c r="R606" i="3" s="1"/>
  <c r="S606" i="3" s="1"/>
  <c r="CR603" i="3"/>
  <c r="CQ603" i="3"/>
  <c r="CP603" i="3"/>
  <c r="CO603" i="3"/>
  <c r="CN603" i="3"/>
  <c r="CM603" i="3"/>
  <c r="CL603" i="3"/>
  <c r="CK603" i="3"/>
  <c r="CJ603" i="3"/>
  <c r="CI603" i="3"/>
  <c r="CH603" i="3"/>
  <c r="CG603" i="3"/>
  <c r="BX601" i="3"/>
  <c r="BW601" i="3"/>
  <c r="BV601" i="3"/>
  <c r="BU601" i="3"/>
  <c r="BT601" i="3"/>
  <c r="BS601" i="3"/>
  <c r="BR601" i="3"/>
  <c r="BQ601" i="3"/>
  <c r="BP601" i="3"/>
  <c r="BO601" i="3"/>
  <c r="BN601" i="3"/>
  <c r="BM601" i="3"/>
  <c r="BL601" i="3"/>
  <c r="BK601" i="3"/>
  <c r="BJ601" i="3"/>
  <c r="BI601" i="3"/>
  <c r="BH601" i="3"/>
  <c r="BG601" i="3"/>
  <c r="BF601" i="3"/>
  <c r="BE601" i="3"/>
  <c r="BD601" i="3"/>
  <c r="BC601" i="3"/>
  <c r="BB601" i="3"/>
  <c r="BA601" i="3"/>
  <c r="AZ601" i="3"/>
  <c r="AY601" i="3"/>
  <c r="AX601" i="3"/>
  <c r="AW601" i="3"/>
  <c r="AV601" i="3"/>
  <c r="AU601" i="3"/>
  <c r="AT601" i="3"/>
  <c r="AS601" i="3"/>
  <c r="AR601" i="3"/>
  <c r="AQ601" i="3"/>
  <c r="AP601" i="3"/>
  <c r="AO601" i="3"/>
  <c r="AN601" i="3"/>
  <c r="AM601" i="3"/>
  <c r="AL601" i="3"/>
  <c r="AK601" i="3"/>
  <c r="AJ601" i="3"/>
  <c r="AI601" i="3"/>
  <c r="AH601" i="3"/>
  <c r="AG601" i="3"/>
  <c r="AF601" i="3"/>
  <c r="AE601" i="3"/>
  <c r="AD601" i="3"/>
  <c r="AC601" i="3"/>
  <c r="AB601" i="3"/>
  <c r="AA601" i="3"/>
  <c r="Z601" i="3"/>
  <c r="Y601" i="3"/>
  <c r="X601" i="3"/>
  <c r="W601" i="3"/>
  <c r="V601" i="3"/>
  <c r="U601" i="3"/>
  <c r="T601" i="3"/>
  <c r="S601" i="3"/>
  <c r="R601" i="3"/>
  <c r="Q601" i="3"/>
  <c r="Q599" i="3"/>
  <c r="Q596" i="3"/>
  <c r="Q597" i="3" s="1"/>
  <c r="K594" i="3"/>
  <c r="J594" i="3"/>
  <c r="Q592" i="3"/>
  <c r="Q589" i="3"/>
  <c r="CR586" i="3"/>
  <c r="CQ586" i="3"/>
  <c r="CP586" i="3"/>
  <c r="CO586" i="3"/>
  <c r="CN586" i="3"/>
  <c r="CM586" i="3"/>
  <c r="CL586" i="3"/>
  <c r="CK586" i="3"/>
  <c r="CJ586" i="3"/>
  <c r="CI586" i="3"/>
  <c r="CH586" i="3"/>
  <c r="CG586" i="3"/>
  <c r="BX584" i="3"/>
  <c r="BW584" i="3"/>
  <c r="BV584" i="3"/>
  <c r="BU584"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U584" i="3"/>
  <c r="AT584" i="3"/>
  <c r="AS584" i="3"/>
  <c r="AR584" i="3"/>
  <c r="AQ584" i="3"/>
  <c r="AP584" i="3"/>
  <c r="AO584" i="3"/>
  <c r="AN584" i="3"/>
  <c r="AM584" i="3"/>
  <c r="AL584" i="3"/>
  <c r="AK584" i="3"/>
  <c r="AJ584" i="3"/>
  <c r="AI584" i="3"/>
  <c r="AH584" i="3"/>
  <c r="AG584" i="3"/>
  <c r="AF584" i="3"/>
  <c r="AE584" i="3"/>
  <c r="AD584" i="3"/>
  <c r="AC584" i="3"/>
  <c r="AB584" i="3"/>
  <c r="AA584" i="3"/>
  <c r="Z584" i="3"/>
  <c r="Y584" i="3"/>
  <c r="X584" i="3"/>
  <c r="W584" i="3"/>
  <c r="V584" i="3"/>
  <c r="U584" i="3"/>
  <c r="T584" i="3"/>
  <c r="S584" i="3"/>
  <c r="R584" i="3"/>
  <c r="Q584" i="3"/>
  <c r="Q582" i="3"/>
  <c r="Q579" i="3"/>
  <c r="R579" i="3" s="1"/>
  <c r="K577" i="3"/>
  <c r="J577" i="3"/>
  <c r="Q575" i="3"/>
  <c r="Q572" i="3"/>
  <c r="Q574" i="3" s="1"/>
  <c r="CR569" i="3"/>
  <c r="CQ569" i="3"/>
  <c r="CP569" i="3"/>
  <c r="CO569" i="3"/>
  <c r="CN569" i="3"/>
  <c r="CM569" i="3"/>
  <c r="CL569" i="3"/>
  <c r="CK569" i="3"/>
  <c r="CJ569" i="3"/>
  <c r="CI569" i="3"/>
  <c r="CH569" i="3"/>
  <c r="CG569" i="3"/>
  <c r="BX567" i="3"/>
  <c r="BW567" i="3"/>
  <c r="BV567" i="3"/>
  <c r="BU567"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U567" i="3"/>
  <c r="AT567" i="3"/>
  <c r="AS567" i="3"/>
  <c r="AR567" i="3"/>
  <c r="AQ567" i="3"/>
  <c r="AP567" i="3"/>
  <c r="AO567" i="3"/>
  <c r="AN567" i="3"/>
  <c r="AM567" i="3"/>
  <c r="AL567" i="3"/>
  <c r="AK567" i="3"/>
  <c r="AJ567" i="3"/>
  <c r="AI567" i="3"/>
  <c r="AH567" i="3"/>
  <c r="AG567" i="3"/>
  <c r="AF567" i="3"/>
  <c r="AE567" i="3"/>
  <c r="AD567" i="3"/>
  <c r="AC567" i="3"/>
  <c r="AB567" i="3"/>
  <c r="AA567" i="3"/>
  <c r="Z567" i="3"/>
  <c r="Y567" i="3"/>
  <c r="X567" i="3"/>
  <c r="W567" i="3"/>
  <c r="V567" i="3"/>
  <c r="U567" i="3"/>
  <c r="T567" i="3"/>
  <c r="S567" i="3"/>
  <c r="R567" i="3"/>
  <c r="Q567" i="3"/>
  <c r="Q565" i="3"/>
  <c r="Q562" i="3"/>
  <c r="R562" i="3" s="1"/>
  <c r="K560" i="3"/>
  <c r="J560" i="3"/>
  <c r="Q558" i="3"/>
  <c r="Q555" i="3"/>
  <c r="Q557" i="3" s="1"/>
  <c r="CR552" i="3"/>
  <c r="CQ552" i="3"/>
  <c r="CP552" i="3"/>
  <c r="CO552" i="3"/>
  <c r="CN552" i="3"/>
  <c r="CM552" i="3"/>
  <c r="CL552" i="3"/>
  <c r="CK552" i="3"/>
  <c r="CJ552" i="3"/>
  <c r="CI552" i="3"/>
  <c r="CH552" i="3"/>
  <c r="CG552" i="3"/>
  <c r="BX550" i="3"/>
  <c r="BW550" i="3"/>
  <c r="BV550" i="3"/>
  <c r="BU550"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U550" i="3"/>
  <c r="AT550" i="3"/>
  <c r="AS550" i="3"/>
  <c r="AR550" i="3"/>
  <c r="AQ550" i="3"/>
  <c r="AP550" i="3"/>
  <c r="AO550" i="3"/>
  <c r="AN550" i="3"/>
  <c r="AM550" i="3"/>
  <c r="AL550" i="3"/>
  <c r="AK550" i="3"/>
  <c r="AJ550" i="3"/>
  <c r="AI550" i="3"/>
  <c r="AH550" i="3"/>
  <c r="AG550" i="3"/>
  <c r="AF550" i="3"/>
  <c r="AE550" i="3"/>
  <c r="AD550" i="3"/>
  <c r="AC550" i="3"/>
  <c r="AB550" i="3"/>
  <c r="AA550" i="3"/>
  <c r="Z550" i="3"/>
  <c r="Y550" i="3"/>
  <c r="X550" i="3"/>
  <c r="W550" i="3"/>
  <c r="V550" i="3"/>
  <c r="U550" i="3"/>
  <c r="T550" i="3"/>
  <c r="S550" i="3"/>
  <c r="R550" i="3"/>
  <c r="Q550" i="3"/>
  <c r="Q548" i="3"/>
  <c r="Q545" i="3"/>
  <c r="Q546" i="3" s="1"/>
  <c r="Q547" i="3" s="1"/>
  <c r="K543" i="3"/>
  <c r="J543" i="3"/>
  <c r="Q541" i="3"/>
  <c r="Q538" i="3"/>
  <c r="Q540" i="3" s="1"/>
  <c r="CR535" i="3"/>
  <c r="CQ535" i="3"/>
  <c r="CP535" i="3"/>
  <c r="CO535" i="3"/>
  <c r="CN535" i="3"/>
  <c r="CM535" i="3"/>
  <c r="CL535" i="3"/>
  <c r="CK535" i="3"/>
  <c r="CJ535" i="3"/>
  <c r="CI535" i="3"/>
  <c r="CH535" i="3"/>
  <c r="CG535" i="3"/>
  <c r="BX533" i="3"/>
  <c r="BW533" i="3"/>
  <c r="BV533" i="3"/>
  <c r="BU533"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U533" i="3"/>
  <c r="AT533" i="3"/>
  <c r="AS533" i="3"/>
  <c r="AR533" i="3"/>
  <c r="AQ533" i="3"/>
  <c r="AP533" i="3"/>
  <c r="AO533" i="3"/>
  <c r="AN533" i="3"/>
  <c r="AM533" i="3"/>
  <c r="AL533" i="3"/>
  <c r="AK533" i="3"/>
  <c r="AJ533" i="3"/>
  <c r="AI533" i="3"/>
  <c r="AH533" i="3"/>
  <c r="AG533" i="3"/>
  <c r="AF533" i="3"/>
  <c r="AE533" i="3"/>
  <c r="AD533" i="3"/>
  <c r="AC533" i="3"/>
  <c r="AB533" i="3"/>
  <c r="AA533" i="3"/>
  <c r="Z533" i="3"/>
  <c r="Y533" i="3"/>
  <c r="X533" i="3"/>
  <c r="W533" i="3"/>
  <c r="V533" i="3"/>
  <c r="U533" i="3"/>
  <c r="T533" i="3"/>
  <c r="S533" i="3"/>
  <c r="R533" i="3"/>
  <c r="Q533" i="3"/>
  <c r="Q531" i="3"/>
  <c r="R528" i="3"/>
  <c r="S528" i="3" s="1"/>
  <c r="Q528" i="3"/>
  <c r="Q529" i="3" s="1"/>
  <c r="K526" i="3"/>
  <c r="J526" i="3"/>
  <c r="Q524" i="3"/>
  <c r="Q521" i="3"/>
  <c r="Q523" i="3" s="1"/>
  <c r="CR518" i="3"/>
  <c r="CQ518" i="3"/>
  <c r="CP518" i="3"/>
  <c r="CO518" i="3"/>
  <c r="CN518" i="3"/>
  <c r="CM518" i="3"/>
  <c r="CL518" i="3"/>
  <c r="CK518" i="3"/>
  <c r="CJ518" i="3"/>
  <c r="CI518" i="3"/>
  <c r="CH518" i="3"/>
  <c r="CG518" i="3"/>
  <c r="BX516" i="3"/>
  <c r="BW516" i="3"/>
  <c r="BV516" i="3"/>
  <c r="BU516"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U516" i="3"/>
  <c r="AT516" i="3"/>
  <c r="AS516" i="3"/>
  <c r="AR516" i="3"/>
  <c r="AQ516" i="3"/>
  <c r="AP516" i="3"/>
  <c r="AO516" i="3"/>
  <c r="AN516" i="3"/>
  <c r="AM516" i="3"/>
  <c r="AL516" i="3"/>
  <c r="AK516" i="3"/>
  <c r="AJ516" i="3"/>
  <c r="AI516" i="3"/>
  <c r="AH516" i="3"/>
  <c r="AG516" i="3"/>
  <c r="AF516" i="3"/>
  <c r="AE516" i="3"/>
  <c r="AD516" i="3"/>
  <c r="AC516" i="3"/>
  <c r="AB516" i="3"/>
  <c r="AA516" i="3"/>
  <c r="Z516" i="3"/>
  <c r="Y516" i="3"/>
  <c r="X516" i="3"/>
  <c r="W516" i="3"/>
  <c r="V516" i="3"/>
  <c r="U516" i="3"/>
  <c r="T516" i="3"/>
  <c r="S516" i="3"/>
  <c r="R516" i="3"/>
  <c r="Q516" i="3"/>
  <c r="Q514" i="3"/>
  <c r="Q511" i="3"/>
  <c r="Q512" i="3" s="1"/>
  <c r="K509" i="3"/>
  <c r="J509" i="3"/>
  <c r="Q507" i="3"/>
  <c r="Q504" i="3"/>
  <c r="Q506" i="3" s="1"/>
  <c r="CR501" i="3"/>
  <c r="CQ501" i="3"/>
  <c r="CP501" i="3"/>
  <c r="CO501" i="3"/>
  <c r="CN501" i="3"/>
  <c r="CM501" i="3"/>
  <c r="CL501" i="3"/>
  <c r="CK501" i="3"/>
  <c r="CJ501" i="3"/>
  <c r="CI501" i="3"/>
  <c r="CH501" i="3"/>
  <c r="CG501" i="3"/>
  <c r="BX499" i="3"/>
  <c r="BW499" i="3"/>
  <c r="BV499" i="3"/>
  <c r="BU499"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U499" i="3"/>
  <c r="AT499" i="3"/>
  <c r="AS499" i="3"/>
  <c r="AR499" i="3"/>
  <c r="AQ499" i="3"/>
  <c r="AP499" i="3"/>
  <c r="AO499" i="3"/>
  <c r="AN499" i="3"/>
  <c r="AM499" i="3"/>
  <c r="AL499" i="3"/>
  <c r="AK499" i="3"/>
  <c r="AJ499" i="3"/>
  <c r="AI499" i="3"/>
  <c r="AH499" i="3"/>
  <c r="AG499" i="3"/>
  <c r="AF499" i="3"/>
  <c r="AE499" i="3"/>
  <c r="AD499" i="3"/>
  <c r="AC499" i="3"/>
  <c r="AB499" i="3"/>
  <c r="AA499" i="3"/>
  <c r="Z499" i="3"/>
  <c r="Y499" i="3"/>
  <c r="X499" i="3"/>
  <c r="W499" i="3"/>
  <c r="V499" i="3"/>
  <c r="U499" i="3"/>
  <c r="T499" i="3"/>
  <c r="S499" i="3"/>
  <c r="R499" i="3"/>
  <c r="Q499" i="3"/>
  <c r="Q497" i="3"/>
  <c r="Q494" i="3"/>
  <c r="Q495" i="3" s="1"/>
  <c r="K492" i="3"/>
  <c r="J492" i="3"/>
  <c r="Q490" i="3"/>
  <c r="Q487" i="3"/>
  <c r="Q489" i="3" s="1"/>
  <c r="CR484" i="3"/>
  <c r="CQ484" i="3"/>
  <c r="CP484" i="3"/>
  <c r="CO484" i="3"/>
  <c r="CN484" i="3"/>
  <c r="CM484" i="3"/>
  <c r="CL484" i="3"/>
  <c r="CK484" i="3"/>
  <c r="CJ484" i="3"/>
  <c r="CI484" i="3"/>
  <c r="CH484" i="3"/>
  <c r="CG484" i="3"/>
  <c r="BX482" i="3"/>
  <c r="BW482" i="3"/>
  <c r="BV482" i="3"/>
  <c r="BU482"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U482" i="3"/>
  <c r="AT482" i="3"/>
  <c r="AS482" i="3"/>
  <c r="AR482" i="3"/>
  <c r="AQ482" i="3"/>
  <c r="AP482" i="3"/>
  <c r="AO482" i="3"/>
  <c r="AN482" i="3"/>
  <c r="AM482" i="3"/>
  <c r="AL482" i="3"/>
  <c r="AK482" i="3"/>
  <c r="AJ482" i="3"/>
  <c r="AI482" i="3"/>
  <c r="AH482" i="3"/>
  <c r="AG482" i="3"/>
  <c r="AF482" i="3"/>
  <c r="AE482" i="3"/>
  <c r="AD482" i="3"/>
  <c r="AC482" i="3"/>
  <c r="AB482" i="3"/>
  <c r="AA482" i="3"/>
  <c r="Z482" i="3"/>
  <c r="Y482" i="3"/>
  <c r="X482" i="3"/>
  <c r="W482" i="3"/>
  <c r="V482" i="3"/>
  <c r="U482" i="3"/>
  <c r="T482" i="3"/>
  <c r="S482" i="3"/>
  <c r="R482" i="3"/>
  <c r="Q482" i="3"/>
  <c r="Q480" i="3"/>
  <c r="Q478" i="3"/>
  <c r="Q477" i="3"/>
  <c r="R477" i="3" s="1"/>
  <c r="K475" i="3"/>
  <c r="J475" i="3"/>
  <c r="Q473" i="3"/>
  <c r="Q470" i="3"/>
  <c r="R470" i="3" s="1"/>
  <c r="S470" i="3" s="1"/>
  <c r="T470" i="3" s="1"/>
  <c r="CR467" i="3"/>
  <c r="CQ467" i="3"/>
  <c r="CP467" i="3"/>
  <c r="CO467" i="3"/>
  <c r="CN467" i="3"/>
  <c r="CM467" i="3"/>
  <c r="CL467" i="3"/>
  <c r="CK467" i="3"/>
  <c r="CJ467" i="3"/>
  <c r="CI467" i="3"/>
  <c r="CH467" i="3"/>
  <c r="CG467" i="3"/>
  <c r="BX465" i="3"/>
  <c r="BW465" i="3"/>
  <c r="BV465" i="3"/>
  <c r="BU465"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U465" i="3"/>
  <c r="AT465" i="3"/>
  <c r="AS465" i="3"/>
  <c r="AR465" i="3"/>
  <c r="AQ465" i="3"/>
  <c r="AP465" i="3"/>
  <c r="AO465" i="3"/>
  <c r="AN465" i="3"/>
  <c r="AM465" i="3"/>
  <c r="AL465" i="3"/>
  <c r="AK465" i="3"/>
  <c r="AJ465" i="3"/>
  <c r="AI465" i="3"/>
  <c r="AH465" i="3"/>
  <c r="AG465" i="3"/>
  <c r="AF465" i="3"/>
  <c r="AE465" i="3"/>
  <c r="AD465" i="3"/>
  <c r="AC465" i="3"/>
  <c r="AB465" i="3"/>
  <c r="AA465" i="3"/>
  <c r="Z465" i="3"/>
  <c r="Y465" i="3"/>
  <c r="X465" i="3"/>
  <c r="W465" i="3"/>
  <c r="V465" i="3"/>
  <c r="U465" i="3"/>
  <c r="T465" i="3"/>
  <c r="S465" i="3"/>
  <c r="R465" i="3"/>
  <c r="Q465" i="3"/>
  <c r="Q463" i="3"/>
  <c r="Q460" i="3"/>
  <c r="Q461" i="3" s="1"/>
  <c r="K458" i="3"/>
  <c r="J458" i="3"/>
  <c r="Q456" i="3"/>
  <c r="Q453" i="3"/>
  <c r="CR450" i="3"/>
  <c r="CQ450" i="3"/>
  <c r="CP450" i="3"/>
  <c r="CO450" i="3"/>
  <c r="CN450" i="3"/>
  <c r="CM450" i="3"/>
  <c r="CL450" i="3"/>
  <c r="CK450" i="3"/>
  <c r="CJ450" i="3"/>
  <c r="CI450" i="3"/>
  <c r="CH450" i="3"/>
  <c r="CG450" i="3"/>
  <c r="BX448" i="3"/>
  <c r="BW448" i="3"/>
  <c r="BV448" i="3"/>
  <c r="BU448"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U448" i="3"/>
  <c r="AT448" i="3"/>
  <c r="AS448" i="3"/>
  <c r="AR448" i="3"/>
  <c r="AQ448" i="3"/>
  <c r="AP448" i="3"/>
  <c r="AO448" i="3"/>
  <c r="AN448" i="3"/>
  <c r="AM448" i="3"/>
  <c r="AL448" i="3"/>
  <c r="AK448" i="3"/>
  <c r="AJ448" i="3"/>
  <c r="AI448" i="3"/>
  <c r="AH448" i="3"/>
  <c r="AG448" i="3"/>
  <c r="AF448" i="3"/>
  <c r="AE448" i="3"/>
  <c r="AD448" i="3"/>
  <c r="AC448" i="3"/>
  <c r="AB448" i="3"/>
  <c r="AA448" i="3"/>
  <c r="Z448" i="3"/>
  <c r="Y448" i="3"/>
  <c r="X448" i="3"/>
  <c r="W448" i="3"/>
  <c r="V448" i="3"/>
  <c r="U448" i="3"/>
  <c r="T448" i="3"/>
  <c r="S448" i="3"/>
  <c r="R448" i="3"/>
  <c r="Q448" i="3"/>
  <c r="Q446" i="3"/>
  <c r="Q443" i="3"/>
  <c r="Q444" i="3" s="1"/>
  <c r="K441" i="3"/>
  <c r="J441" i="3"/>
  <c r="Q439" i="3"/>
  <c r="Q436" i="3"/>
  <c r="R436" i="3" s="1"/>
  <c r="S436" i="3" s="1"/>
  <c r="CR433" i="3"/>
  <c r="CQ433" i="3"/>
  <c r="CP433" i="3"/>
  <c r="CO433" i="3"/>
  <c r="CN433" i="3"/>
  <c r="CM433" i="3"/>
  <c r="CL433" i="3"/>
  <c r="CK433" i="3"/>
  <c r="CJ433" i="3"/>
  <c r="CI433" i="3"/>
  <c r="CH433" i="3"/>
  <c r="CG433" i="3"/>
  <c r="BX431" i="3"/>
  <c r="BW431" i="3"/>
  <c r="BV431" i="3"/>
  <c r="BU431"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U431" i="3"/>
  <c r="AT431" i="3"/>
  <c r="AS431" i="3"/>
  <c r="AR431" i="3"/>
  <c r="AQ431" i="3"/>
  <c r="AP431" i="3"/>
  <c r="AO431" i="3"/>
  <c r="AN431" i="3"/>
  <c r="AM431" i="3"/>
  <c r="AL431" i="3"/>
  <c r="AK431" i="3"/>
  <c r="AJ431" i="3"/>
  <c r="AI431" i="3"/>
  <c r="AH431" i="3"/>
  <c r="AG431" i="3"/>
  <c r="AF431" i="3"/>
  <c r="AE431" i="3"/>
  <c r="AD431" i="3"/>
  <c r="AC431" i="3"/>
  <c r="AB431" i="3"/>
  <c r="AA431" i="3"/>
  <c r="Z431" i="3"/>
  <c r="Y431" i="3"/>
  <c r="X431" i="3"/>
  <c r="W431" i="3"/>
  <c r="V431" i="3"/>
  <c r="U431" i="3"/>
  <c r="T431" i="3"/>
  <c r="S431" i="3"/>
  <c r="R431" i="3"/>
  <c r="Q431" i="3"/>
  <c r="Q429" i="3"/>
  <c r="Q426" i="3"/>
  <c r="Q427" i="3" s="1"/>
  <c r="K424" i="3"/>
  <c r="J424" i="3"/>
  <c r="Q422" i="3"/>
  <c r="Q419" i="3"/>
  <c r="Q421" i="3" s="1"/>
  <c r="CR416" i="3"/>
  <c r="CQ416" i="3"/>
  <c r="CP416" i="3"/>
  <c r="CO416" i="3"/>
  <c r="CN416" i="3"/>
  <c r="CM416" i="3"/>
  <c r="CL416" i="3"/>
  <c r="CK416" i="3"/>
  <c r="CJ416" i="3"/>
  <c r="CI416" i="3"/>
  <c r="CH416" i="3"/>
  <c r="CG416" i="3"/>
  <c r="BX414" i="3"/>
  <c r="BW414" i="3"/>
  <c r="BV414" i="3"/>
  <c r="BU414"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U414" i="3"/>
  <c r="AT414" i="3"/>
  <c r="AS414" i="3"/>
  <c r="AR414" i="3"/>
  <c r="AQ414" i="3"/>
  <c r="AP414" i="3"/>
  <c r="AO414" i="3"/>
  <c r="AN414" i="3"/>
  <c r="AM414" i="3"/>
  <c r="AL414" i="3"/>
  <c r="AK414" i="3"/>
  <c r="AJ414" i="3"/>
  <c r="AI414" i="3"/>
  <c r="AH414" i="3"/>
  <c r="AG414" i="3"/>
  <c r="AF414" i="3"/>
  <c r="AE414" i="3"/>
  <c r="AD414" i="3"/>
  <c r="AC414" i="3"/>
  <c r="AB414" i="3"/>
  <c r="AA414" i="3"/>
  <c r="Z414" i="3"/>
  <c r="Y414" i="3"/>
  <c r="X414" i="3"/>
  <c r="W414" i="3"/>
  <c r="V414" i="3"/>
  <c r="U414" i="3"/>
  <c r="T414" i="3"/>
  <c r="S414" i="3"/>
  <c r="R414" i="3"/>
  <c r="Q414" i="3"/>
  <c r="Q412" i="3"/>
  <c r="Q409" i="3"/>
  <c r="Q410" i="3" s="1"/>
  <c r="Q411" i="3" s="1"/>
  <c r="K407" i="3"/>
  <c r="J407" i="3"/>
  <c r="Q405" i="3"/>
  <c r="Q402" i="3"/>
  <c r="Q404" i="3" s="1"/>
  <c r="CR399" i="3"/>
  <c r="CQ399" i="3"/>
  <c r="CP399" i="3"/>
  <c r="CO399" i="3"/>
  <c r="CN399" i="3"/>
  <c r="CM399" i="3"/>
  <c r="CL399" i="3"/>
  <c r="CK399" i="3"/>
  <c r="CJ399" i="3"/>
  <c r="CI399" i="3"/>
  <c r="CH399" i="3"/>
  <c r="CG399" i="3"/>
  <c r="BX397" i="3"/>
  <c r="BW397" i="3"/>
  <c r="BV397" i="3"/>
  <c r="BU397"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U397" i="3"/>
  <c r="AT397" i="3"/>
  <c r="AS397" i="3"/>
  <c r="AR397" i="3"/>
  <c r="AQ397" i="3"/>
  <c r="AP397" i="3"/>
  <c r="AO397" i="3"/>
  <c r="AN397" i="3"/>
  <c r="AM397" i="3"/>
  <c r="AL397" i="3"/>
  <c r="AK397" i="3"/>
  <c r="AJ397" i="3"/>
  <c r="AI397" i="3"/>
  <c r="AH397" i="3"/>
  <c r="AG397" i="3"/>
  <c r="AF397" i="3"/>
  <c r="AE397" i="3"/>
  <c r="AD397" i="3"/>
  <c r="AC397" i="3"/>
  <c r="AB397" i="3"/>
  <c r="AA397" i="3"/>
  <c r="Z397" i="3"/>
  <c r="Y397" i="3"/>
  <c r="X397" i="3"/>
  <c r="W397" i="3"/>
  <c r="V397" i="3"/>
  <c r="U397" i="3"/>
  <c r="T397" i="3"/>
  <c r="S397" i="3"/>
  <c r="R397" i="3"/>
  <c r="Q397" i="3"/>
  <c r="Q395" i="3"/>
  <c r="Q392" i="3"/>
  <c r="Q393" i="3" s="1"/>
  <c r="K390" i="3"/>
  <c r="J390" i="3"/>
  <c r="Q388" i="3"/>
  <c r="Q385" i="3"/>
  <c r="R385" i="3" s="1"/>
  <c r="CR382" i="3"/>
  <c r="CQ382" i="3"/>
  <c r="CP382" i="3"/>
  <c r="CO382" i="3"/>
  <c r="CN382" i="3"/>
  <c r="CM382" i="3"/>
  <c r="CL382" i="3"/>
  <c r="CK382" i="3"/>
  <c r="CJ382" i="3"/>
  <c r="CI382" i="3"/>
  <c r="CH382" i="3"/>
  <c r="CG382" i="3"/>
  <c r="BX380" i="3"/>
  <c r="BW380" i="3"/>
  <c r="BV380" i="3"/>
  <c r="BU380"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U380" i="3"/>
  <c r="AT380" i="3"/>
  <c r="AS380" i="3"/>
  <c r="AR380" i="3"/>
  <c r="AQ380" i="3"/>
  <c r="AP380" i="3"/>
  <c r="AO380" i="3"/>
  <c r="AN380" i="3"/>
  <c r="AM380" i="3"/>
  <c r="AL380" i="3"/>
  <c r="AK380" i="3"/>
  <c r="AJ380" i="3"/>
  <c r="AI380" i="3"/>
  <c r="AH380" i="3"/>
  <c r="AG380" i="3"/>
  <c r="AF380" i="3"/>
  <c r="AE380" i="3"/>
  <c r="AD380" i="3"/>
  <c r="AC380" i="3"/>
  <c r="AB380" i="3"/>
  <c r="AA380" i="3"/>
  <c r="Z380" i="3"/>
  <c r="Y380" i="3"/>
  <c r="X380" i="3"/>
  <c r="W380" i="3"/>
  <c r="V380" i="3"/>
  <c r="U380" i="3"/>
  <c r="T380" i="3"/>
  <c r="S380" i="3"/>
  <c r="R380" i="3"/>
  <c r="Q380" i="3"/>
  <c r="Q378" i="3"/>
  <c r="Q375" i="3"/>
  <c r="K373" i="3"/>
  <c r="J373" i="3"/>
  <c r="Q371" i="3"/>
  <c r="Q368" i="3"/>
  <c r="Q370" i="3" s="1"/>
  <c r="CR365" i="3"/>
  <c r="CQ365" i="3"/>
  <c r="CP365" i="3"/>
  <c r="CO365" i="3"/>
  <c r="CN365" i="3"/>
  <c r="CM365" i="3"/>
  <c r="CL365" i="3"/>
  <c r="CK365" i="3"/>
  <c r="CJ365" i="3"/>
  <c r="CI365" i="3"/>
  <c r="CH365" i="3"/>
  <c r="CG365" i="3"/>
  <c r="BX363" i="3"/>
  <c r="BW363" i="3"/>
  <c r="BV363" i="3"/>
  <c r="BU363"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U363" i="3"/>
  <c r="AT363" i="3"/>
  <c r="AS363" i="3"/>
  <c r="AR363" i="3"/>
  <c r="AQ363" i="3"/>
  <c r="AP363" i="3"/>
  <c r="AO363" i="3"/>
  <c r="AN363" i="3"/>
  <c r="AM363" i="3"/>
  <c r="AL363" i="3"/>
  <c r="AK363" i="3"/>
  <c r="AJ363" i="3"/>
  <c r="AI363" i="3"/>
  <c r="AH363" i="3"/>
  <c r="AG363" i="3"/>
  <c r="AF363" i="3"/>
  <c r="AE363" i="3"/>
  <c r="AD363" i="3"/>
  <c r="AC363" i="3"/>
  <c r="AB363" i="3"/>
  <c r="AA363" i="3"/>
  <c r="Z363" i="3"/>
  <c r="Y363" i="3"/>
  <c r="X363" i="3"/>
  <c r="W363" i="3"/>
  <c r="V363" i="3"/>
  <c r="U363" i="3"/>
  <c r="T363" i="3"/>
  <c r="S363" i="3"/>
  <c r="R363" i="3"/>
  <c r="Q363" i="3"/>
  <c r="Q361" i="3"/>
  <c r="Q358" i="3"/>
  <c r="R358" i="3" s="1"/>
  <c r="K356" i="3"/>
  <c r="J356" i="3"/>
  <c r="Q354" i="3"/>
  <c r="Q351" i="3"/>
  <c r="Q353" i="3" s="1"/>
  <c r="CR348" i="3"/>
  <c r="CQ348" i="3"/>
  <c r="CP348" i="3"/>
  <c r="CO348" i="3"/>
  <c r="CN348" i="3"/>
  <c r="CM348" i="3"/>
  <c r="CL348" i="3"/>
  <c r="CK348" i="3"/>
  <c r="CJ348" i="3"/>
  <c r="CI348" i="3"/>
  <c r="CH348" i="3"/>
  <c r="CG348" i="3"/>
  <c r="BX346" i="3"/>
  <c r="BW346" i="3"/>
  <c r="BV346" i="3"/>
  <c r="BU346"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U346" i="3"/>
  <c r="AT346" i="3"/>
  <c r="AS346" i="3"/>
  <c r="AR346" i="3"/>
  <c r="AQ346" i="3"/>
  <c r="AP346" i="3"/>
  <c r="AO346" i="3"/>
  <c r="AN346" i="3"/>
  <c r="AM346" i="3"/>
  <c r="AL346" i="3"/>
  <c r="AK346" i="3"/>
  <c r="AJ346" i="3"/>
  <c r="AI346" i="3"/>
  <c r="AH346" i="3"/>
  <c r="AG346" i="3"/>
  <c r="AF346" i="3"/>
  <c r="AE346" i="3"/>
  <c r="AD346" i="3"/>
  <c r="AC346" i="3"/>
  <c r="AB346" i="3"/>
  <c r="AA346" i="3"/>
  <c r="Z346" i="3"/>
  <c r="Y346" i="3"/>
  <c r="X346" i="3"/>
  <c r="W346" i="3"/>
  <c r="V346" i="3"/>
  <c r="U346" i="3"/>
  <c r="T346" i="3"/>
  <c r="S346" i="3"/>
  <c r="R346" i="3"/>
  <c r="Q346" i="3"/>
  <c r="Q344" i="3"/>
  <c r="Q341" i="3"/>
  <c r="K339" i="3"/>
  <c r="J339" i="3"/>
  <c r="L339" i="3" s="1"/>
  <c r="Q337" i="3"/>
  <c r="Q334" i="3"/>
  <c r="Q336" i="3" s="1"/>
  <c r="CR331" i="3"/>
  <c r="CQ331" i="3"/>
  <c r="CP331" i="3"/>
  <c r="CO331" i="3"/>
  <c r="CN331" i="3"/>
  <c r="CM331" i="3"/>
  <c r="CL331" i="3"/>
  <c r="CK331" i="3"/>
  <c r="CJ331" i="3"/>
  <c r="CI331" i="3"/>
  <c r="CH331" i="3"/>
  <c r="CG331" i="3"/>
  <c r="BX329" i="3"/>
  <c r="BW329" i="3"/>
  <c r="BV329" i="3"/>
  <c r="BU329"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U329" i="3"/>
  <c r="AT329" i="3"/>
  <c r="AS329" i="3"/>
  <c r="AR329" i="3"/>
  <c r="AQ329" i="3"/>
  <c r="AP329" i="3"/>
  <c r="AO329" i="3"/>
  <c r="AN329" i="3"/>
  <c r="AM329" i="3"/>
  <c r="AL329" i="3"/>
  <c r="AK329" i="3"/>
  <c r="AJ329" i="3"/>
  <c r="AI329" i="3"/>
  <c r="AH329" i="3"/>
  <c r="AG329" i="3"/>
  <c r="AF329" i="3"/>
  <c r="AE329" i="3"/>
  <c r="AD329" i="3"/>
  <c r="AC329" i="3"/>
  <c r="AB329" i="3"/>
  <c r="AA329" i="3"/>
  <c r="Z329" i="3"/>
  <c r="Y329" i="3"/>
  <c r="X329" i="3"/>
  <c r="W329" i="3"/>
  <c r="V329" i="3"/>
  <c r="U329" i="3"/>
  <c r="T329" i="3"/>
  <c r="S329" i="3"/>
  <c r="R329" i="3"/>
  <c r="Q329" i="3"/>
  <c r="Q327" i="3"/>
  <c r="Q324" i="3"/>
  <c r="Q325" i="3" s="1"/>
  <c r="K322" i="3"/>
  <c r="J322" i="3"/>
  <c r="Q320" i="3"/>
  <c r="Q317" i="3"/>
  <c r="R317" i="3" s="1"/>
  <c r="CR314" i="3"/>
  <c r="CQ314" i="3"/>
  <c r="CP314" i="3"/>
  <c r="CO314" i="3"/>
  <c r="CN314" i="3"/>
  <c r="CM314" i="3"/>
  <c r="CL314" i="3"/>
  <c r="CK314" i="3"/>
  <c r="CJ314" i="3"/>
  <c r="CI314" i="3"/>
  <c r="CH314" i="3"/>
  <c r="CG314" i="3"/>
  <c r="BX312" i="3"/>
  <c r="BW312" i="3"/>
  <c r="BV312" i="3"/>
  <c r="BU312"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U312" i="3"/>
  <c r="AT312" i="3"/>
  <c r="AS312" i="3"/>
  <c r="AR312" i="3"/>
  <c r="AQ312" i="3"/>
  <c r="AP312" i="3"/>
  <c r="AO312" i="3"/>
  <c r="AN312" i="3"/>
  <c r="AM312" i="3"/>
  <c r="AL312" i="3"/>
  <c r="AK312" i="3"/>
  <c r="AJ312" i="3"/>
  <c r="AI312" i="3"/>
  <c r="AH312" i="3"/>
  <c r="AG312" i="3"/>
  <c r="AF312" i="3"/>
  <c r="AE312" i="3"/>
  <c r="AD312" i="3"/>
  <c r="AC312" i="3"/>
  <c r="AB312" i="3"/>
  <c r="AA312" i="3"/>
  <c r="Z312" i="3"/>
  <c r="Y312" i="3"/>
  <c r="X312" i="3"/>
  <c r="W312" i="3"/>
  <c r="V312" i="3"/>
  <c r="U312" i="3"/>
  <c r="T312" i="3"/>
  <c r="S312" i="3"/>
  <c r="R312" i="3"/>
  <c r="Q312" i="3"/>
  <c r="Q310" i="3"/>
  <c r="Q307" i="3"/>
  <c r="R307" i="3" s="1"/>
  <c r="K305" i="3"/>
  <c r="J305" i="3"/>
  <c r="Q303" i="3"/>
  <c r="Q300" i="3"/>
  <c r="Q302" i="3" s="1"/>
  <c r="CR297" i="3"/>
  <c r="CQ297" i="3"/>
  <c r="CP297" i="3"/>
  <c r="CO297" i="3"/>
  <c r="CN297" i="3"/>
  <c r="CM297" i="3"/>
  <c r="CL297" i="3"/>
  <c r="CK297" i="3"/>
  <c r="CJ297" i="3"/>
  <c r="CI297" i="3"/>
  <c r="CH297" i="3"/>
  <c r="CG297" i="3"/>
  <c r="BX295" i="3"/>
  <c r="BW295" i="3"/>
  <c r="BV295" i="3"/>
  <c r="BU295"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U295" i="3"/>
  <c r="AT295" i="3"/>
  <c r="AS295" i="3"/>
  <c r="AR295" i="3"/>
  <c r="AQ295" i="3"/>
  <c r="AP295" i="3"/>
  <c r="AO295" i="3"/>
  <c r="AN295" i="3"/>
  <c r="AM295" i="3"/>
  <c r="AL295" i="3"/>
  <c r="AK295" i="3"/>
  <c r="AJ295" i="3"/>
  <c r="AI295" i="3"/>
  <c r="AH295" i="3"/>
  <c r="AG295" i="3"/>
  <c r="AF295" i="3"/>
  <c r="AE295" i="3"/>
  <c r="AD295" i="3"/>
  <c r="AC295" i="3"/>
  <c r="AB295" i="3"/>
  <c r="AA295" i="3"/>
  <c r="Z295" i="3"/>
  <c r="Y295" i="3"/>
  <c r="X295" i="3"/>
  <c r="W295" i="3"/>
  <c r="V295" i="3"/>
  <c r="U295" i="3"/>
  <c r="T295" i="3"/>
  <c r="S295" i="3"/>
  <c r="R295" i="3"/>
  <c r="Q295" i="3"/>
  <c r="Q293" i="3"/>
  <c r="Q290" i="3"/>
  <c r="R290" i="3" s="1"/>
  <c r="K288" i="3"/>
  <c r="J288" i="3"/>
  <c r="Q286" i="3"/>
  <c r="Q283" i="3"/>
  <c r="Q285" i="3" s="1"/>
  <c r="CR280" i="3"/>
  <c r="CQ280" i="3"/>
  <c r="CP280" i="3"/>
  <c r="CO280" i="3"/>
  <c r="CN280" i="3"/>
  <c r="CM280" i="3"/>
  <c r="CL280" i="3"/>
  <c r="CK280" i="3"/>
  <c r="CJ280" i="3"/>
  <c r="CI280" i="3"/>
  <c r="CH280" i="3"/>
  <c r="CG280" i="3"/>
  <c r="BX278" i="3"/>
  <c r="BW278" i="3"/>
  <c r="BV278" i="3"/>
  <c r="BU278"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U278" i="3"/>
  <c r="AT278" i="3"/>
  <c r="AS278" i="3"/>
  <c r="AR278" i="3"/>
  <c r="AQ278" i="3"/>
  <c r="AP278" i="3"/>
  <c r="AO278" i="3"/>
  <c r="AN278" i="3"/>
  <c r="AM278" i="3"/>
  <c r="AL278" i="3"/>
  <c r="AK278" i="3"/>
  <c r="AJ278" i="3"/>
  <c r="AI278" i="3"/>
  <c r="AH278" i="3"/>
  <c r="AG278" i="3"/>
  <c r="AF278" i="3"/>
  <c r="AE278" i="3"/>
  <c r="AD278" i="3"/>
  <c r="AC278" i="3"/>
  <c r="AB278" i="3"/>
  <c r="AA278" i="3"/>
  <c r="Z278" i="3"/>
  <c r="Y278" i="3"/>
  <c r="X278" i="3"/>
  <c r="W278" i="3"/>
  <c r="V278" i="3"/>
  <c r="U278" i="3"/>
  <c r="T278" i="3"/>
  <c r="S278" i="3"/>
  <c r="R278" i="3"/>
  <c r="Q278" i="3"/>
  <c r="Q276" i="3"/>
  <c r="Q273" i="3"/>
  <c r="R273" i="3" s="1"/>
  <c r="K271" i="3"/>
  <c r="J271" i="3"/>
  <c r="Q269" i="3"/>
  <c r="Q266" i="3"/>
  <c r="CR263" i="3"/>
  <c r="CQ263" i="3"/>
  <c r="CP263" i="3"/>
  <c r="CO263" i="3"/>
  <c r="CN263" i="3"/>
  <c r="CM263" i="3"/>
  <c r="CL263" i="3"/>
  <c r="CK263" i="3"/>
  <c r="CJ263" i="3"/>
  <c r="CI263" i="3"/>
  <c r="CH263" i="3"/>
  <c r="CG263" i="3"/>
  <c r="BX261" i="3"/>
  <c r="BW261" i="3"/>
  <c r="BV261" i="3"/>
  <c r="BU261"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U261" i="3"/>
  <c r="AT261" i="3"/>
  <c r="AS261" i="3"/>
  <c r="AR261" i="3"/>
  <c r="AQ261" i="3"/>
  <c r="AP261" i="3"/>
  <c r="AO261" i="3"/>
  <c r="AN261" i="3"/>
  <c r="AM261" i="3"/>
  <c r="AL261" i="3"/>
  <c r="AK261" i="3"/>
  <c r="AJ261" i="3"/>
  <c r="AI261" i="3"/>
  <c r="AH261" i="3"/>
  <c r="AG261" i="3"/>
  <c r="AF261" i="3"/>
  <c r="AE261" i="3"/>
  <c r="AD261" i="3"/>
  <c r="AC261" i="3"/>
  <c r="AB261" i="3"/>
  <c r="AA261" i="3"/>
  <c r="Z261" i="3"/>
  <c r="Y261" i="3"/>
  <c r="X261" i="3"/>
  <c r="W261" i="3"/>
  <c r="V261" i="3"/>
  <c r="U261" i="3"/>
  <c r="T261" i="3"/>
  <c r="S261" i="3"/>
  <c r="R261" i="3"/>
  <c r="Q261" i="3"/>
  <c r="Q259" i="3"/>
  <c r="Q256" i="3"/>
  <c r="Q257" i="3" s="1"/>
  <c r="Q258" i="3" s="1"/>
  <c r="K254" i="3"/>
  <c r="L254" i="3" s="1"/>
  <c r="J254" i="3"/>
  <c r="Q252" i="3"/>
  <c r="Q249" i="3"/>
  <c r="R249" i="3" s="1"/>
  <c r="CR246" i="3"/>
  <c r="CQ246" i="3"/>
  <c r="CP246" i="3"/>
  <c r="CO246" i="3"/>
  <c r="CN246" i="3"/>
  <c r="CM246" i="3"/>
  <c r="CL246" i="3"/>
  <c r="CK246" i="3"/>
  <c r="CJ246" i="3"/>
  <c r="CI246" i="3"/>
  <c r="CH246" i="3"/>
  <c r="CG246" i="3"/>
  <c r="BX244" i="3"/>
  <c r="BW244" i="3"/>
  <c r="BV244" i="3"/>
  <c r="BU244"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U244" i="3"/>
  <c r="AT244" i="3"/>
  <c r="AS244" i="3"/>
  <c r="AR244" i="3"/>
  <c r="AQ244" i="3"/>
  <c r="AP244" i="3"/>
  <c r="AO244" i="3"/>
  <c r="AN244" i="3"/>
  <c r="AM244" i="3"/>
  <c r="AL244" i="3"/>
  <c r="AK244" i="3"/>
  <c r="AJ244" i="3"/>
  <c r="AI244" i="3"/>
  <c r="AH244" i="3"/>
  <c r="AG244" i="3"/>
  <c r="AF244" i="3"/>
  <c r="AE244" i="3"/>
  <c r="AD244" i="3"/>
  <c r="AC244" i="3"/>
  <c r="AB244" i="3"/>
  <c r="AA244" i="3"/>
  <c r="Z244" i="3"/>
  <c r="Y244" i="3"/>
  <c r="X244" i="3"/>
  <c r="W244" i="3"/>
  <c r="V244" i="3"/>
  <c r="U244" i="3"/>
  <c r="T244" i="3"/>
  <c r="S244" i="3"/>
  <c r="R244" i="3"/>
  <c r="Q244" i="3"/>
  <c r="Q242" i="3"/>
  <c r="Q239" i="3"/>
  <c r="Q240" i="3" s="1"/>
  <c r="K237" i="3"/>
  <c r="J237" i="3"/>
  <c r="Q235" i="3"/>
  <c r="Q232" i="3"/>
  <c r="R232" i="3" s="1"/>
  <c r="CR229" i="3"/>
  <c r="CQ229" i="3"/>
  <c r="CP229" i="3"/>
  <c r="CO229" i="3"/>
  <c r="CN229" i="3"/>
  <c r="CM229" i="3"/>
  <c r="CL229" i="3"/>
  <c r="CK229" i="3"/>
  <c r="CJ229" i="3"/>
  <c r="CI229" i="3"/>
  <c r="CH229" i="3"/>
  <c r="CG229" i="3"/>
  <c r="BX227" i="3"/>
  <c r="BW227" i="3"/>
  <c r="BV227" i="3"/>
  <c r="BU227"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U227" i="3"/>
  <c r="AT227" i="3"/>
  <c r="AS227" i="3"/>
  <c r="AR227" i="3"/>
  <c r="AQ227" i="3"/>
  <c r="AP227" i="3"/>
  <c r="AO227" i="3"/>
  <c r="AN227" i="3"/>
  <c r="AM227" i="3"/>
  <c r="AL227" i="3"/>
  <c r="AK227" i="3"/>
  <c r="AJ227" i="3"/>
  <c r="AI227" i="3"/>
  <c r="AH227" i="3"/>
  <c r="AG227" i="3"/>
  <c r="AF227" i="3"/>
  <c r="AE227" i="3"/>
  <c r="AD227" i="3"/>
  <c r="AC227" i="3"/>
  <c r="AB227" i="3"/>
  <c r="AA227" i="3"/>
  <c r="Z227" i="3"/>
  <c r="Y227" i="3"/>
  <c r="X227" i="3"/>
  <c r="W227" i="3"/>
  <c r="V227" i="3"/>
  <c r="U227" i="3"/>
  <c r="T227" i="3"/>
  <c r="S227" i="3"/>
  <c r="R227" i="3"/>
  <c r="Q227" i="3"/>
  <c r="Q225" i="3"/>
  <c r="Q222" i="3"/>
  <c r="Q223" i="3" s="1"/>
  <c r="K220" i="3"/>
  <c r="J220" i="3"/>
  <c r="Q218" i="3"/>
  <c r="Q215" i="3"/>
  <c r="R215" i="3" s="1"/>
  <c r="S215" i="3" s="1"/>
  <c r="CR212" i="3"/>
  <c r="CQ212" i="3"/>
  <c r="CP212" i="3"/>
  <c r="CO212" i="3"/>
  <c r="CN212" i="3"/>
  <c r="CM212" i="3"/>
  <c r="CL212" i="3"/>
  <c r="CK212" i="3"/>
  <c r="CJ212" i="3"/>
  <c r="CI212" i="3"/>
  <c r="CH212" i="3"/>
  <c r="CG212" i="3"/>
  <c r="BX210" i="3"/>
  <c r="BW210" i="3"/>
  <c r="BV210" i="3"/>
  <c r="BU210"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U210" i="3"/>
  <c r="AT210" i="3"/>
  <c r="AS210" i="3"/>
  <c r="AR210" i="3"/>
  <c r="AQ210" i="3"/>
  <c r="AP210" i="3"/>
  <c r="AO210" i="3"/>
  <c r="AN210" i="3"/>
  <c r="AM210" i="3"/>
  <c r="AL210" i="3"/>
  <c r="AK210" i="3"/>
  <c r="AJ210" i="3"/>
  <c r="AI210" i="3"/>
  <c r="AH210" i="3"/>
  <c r="AG210" i="3"/>
  <c r="AF210" i="3"/>
  <c r="AE210" i="3"/>
  <c r="AD210" i="3"/>
  <c r="AC210" i="3"/>
  <c r="AB210" i="3"/>
  <c r="AA210" i="3"/>
  <c r="Z210" i="3"/>
  <c r="Y210" i="3"/>
  <c r="X210" i="3"/>
  <c r="W210" i="3"/>
  <c r="V210" i="3"/>
  <c r="U210" i="3"/>
  <c r="T210" i="3"/>
  <c r="S210" i="3"/>
  <c r="R210" i="3"/>
  <c r="Q210" i="3"/>
  <c r="Q208" i="3"/>
  <c r="Q205" i="3"/>
  <c r="R205" i="3" s="1"/>
  <c r="S205" i="3" s="1"/>
  <c r="K203" i="3"/>
  <c r="J203" i="3"/>
  <c r="Q201" i="3"/>
  <c r="Q198" i="3"/>
  <c r="Q200" i="3" s="1"/>
  <c r="CR195" i="3"/>
  <c r="CQ195" i="3"/>
  <c r="CP195" i="3"/>
  <c r="CO195" i="3"/>
  <c r="CN195" i="3"/>
  <c r="CM195" i="3"/>
  <c r="CL195" i="3"/>
  <c r="CK195" i="3"/>
  <c r="CJ195" i="3"/>
  <c r="CI195" i="3"/>
  <c r="CH195" i="3"/>
  <c r="CG195" i="3"/>
  <c r="BX193" i="3"/>
  <c r="BW193" i="3"/>
  <c r="BV193" i="3"/>
  <c r="BU193"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U193" i="3"/>
  <c r="AT193" i="3"/>
  <c r="AS193" i="3"/>
  <c r="AR193" i="3"/>
  <c r="AQ193" i="3"/>
  <c r="AP193" i="3"/>
  <c r="AO193" i="3"/>
  <c r="AN193" i="3"/>
  <c r="AM193" i="3"/>
  <c r="AL193" i="3"/>
  <c r="AK193" i="3"/>
  <c r="AJ193" i="3"/>
  <c r="AI193" i="3"/>
  <c r="AH193" i="3"/>
  <c r="AG193" i="3"/>
  <c r="AF193" i="3"/>
  <c r="AE193" i="3"/>
  <c r="AD193" i="3"/>
  <c r="AC193" i="3"/>
  <c r="AB193" i="3"/>
  <c r="AA193" i="3"/>
  <c r="Z193" i="3"/>
  <c r="Y193" i="3"/>
  <c r="X193" i="3"/>
  <c r="W193" i="3"/>
  <c r="V193" i="3"/>
  <c r="U193" i="3"/>
  <c r="T193" i="3"/>
  <c r="S193" i="3"/>
  <c r="R193" i="3"/>
  <c r="Q193" i="3"/>
  <c r="Q191" i="3"/>
  <c r="Q188" i="3"/>
  <c r="Q189" i="3" s="1"/>
  <c r="Q190" i="3" s="1"/>
  <c r="K186" i="3"/>
  <c r="J186" i="3"/>
  <c r="Q184" i="3"/>
  <c r="Q181" i="3"/>
  <c r="CR178" i="3"/>
  <c r="CQ178" i="3"/>
  <c r="CP178" i="3"/>
  <c r="CO178" i="3"/>
  <c r="CN178" i="3"/>
  <c r="CM178" i="3"/>
  <c r="CL178" i="3"/>
  <c r="CK178" i="3"/>
  <c r="CJ178" i="3"/>
  <c r="CI178" i="3"/>
  <c r="CH178" i="3"/>
  <c r="CG178" i="3"/>
  <c r="BX176" i="3"/>
  <c r="BW176" i="3"/>
  <c r="BV176" i="3"/>
  <c r="BU176"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U176" i="3"/>
  <c r="AT176" i="3"/>
  <c r="AS176" i="3"/>
  <c r="AR176" i="3"/>
  <c r="AQ176" i="3"/>
  <c r="AP176" i="3"/>
  <c r="AO176" i="3"/>
  <c r="AN176" i="3"/>
  <c r="AM176" i="3"/>
  <c r="AL176" i="3"/>
  <c r="AK176" i="3"/>
  <c r="AJ176" i="3"/>
  <c r="AI176" i="3"/>
  <c r="AH176" i="3"/>
  <c r="AG176" i="3"/>
  <c r="AF176" i="3"/>
  <c r="AE176" i="3"/>
  <c r="AD176" i="3"/>
  <c r="AC176" i="3"/>
  <c r="AB176" i="3"/>
  <c r="AA176" i="3"/>
  <c r="Z176" i="3"/>
  <c r="Y176" i="3"/>
  <c r="X176" i="3"/>
  <c r="W176" i="3"/>
  <c r="V176" i="3"/>
  <c r="U176" i="3"/>
  <c r="T176" i="3"/>
  <c r="S176" i="3"/>
  <c r="R176" i="3"/>
  <c r="Q176" i="3"/>
  <c r="Q174" i="3"/>
  <c r="Q171" i="3"/>
  <c r="K169" i="3"/>
  <c r="J169" i="3"/>
  <c r="Q167" i="3"/>
  <c r="Q164" i="3"/>
  <c r="Q166" i="3" s="1"/>
  <c r="CR161" i="3"/>
  <c r="CQ161" i="3"/>
  <c r="CP161" i="3"/>
  <c r="CO161" i="3"/>
  <c r="CN161" i="3"/>
  <c r="CM161" i="3"/>
  <c r="CL161" i="3"/>
  <c r="CK161" i="3"/>
  <c r="CJ161" i="3"/>
  <c r="CI161" i="3"/>
  <c r="CH161" i="3"/>
  <c r="CG161" i="3"/>
  <c r="BX159" i="3"/>
  <c r="BW159" i="3"/>
  <c r="BV159" i="3"/>
  <c r="BU159"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U159" i="3"/>
  <c r="AT159" i="3"/>
  <c r="AS159" i="3"/>
  <c r="AR159" i="3"/>
  <c r="AQ159" i="3"/>
  <c r="AP159" i="3"/>
  <c r="AO159" i="3"/>
  <c r="AN159" i="3"/>
  <c r="AM159" i="3"/>
  <c r="AL159" i="3"/>
  <c r="AK159" i="3"/>
  <c r="AJ159" i="3"/>
  <c r="AI159" i="3"/>
  <c r="AH159" i="3"/>
  <c r="AG159" i="3"/>
  <c r="AF159" i="3"/>
  <c r="AE159" i="3"/>
  <c r="AD159" i="3"/>
  <c r="AC159" i="3"/>
  <c r="AB159" i="3"/>
  <c r="AA159" i="3"/>
  <c r="Z159" i="3"/>
  <c r="Y159" i="3"/>
  <c r="X159" i="3"/>
  <c r="W159" i="3"/>
  <c r="V159" i="3"/>
  <c r="U159" i="3"/>
  <c r="T159" i="3"/>
  <c r="S159" i="3"/>
  <c r="R159" i="3"/>
  <c r="Q159" i="3"/>
  <c r="Q157" i="3"/>
  <c r="Q154" i="3"/>
  <c r="Q155" i="3" s="1"/>
  <c r="K152" i="3"/>
  <c r="J152" i="3"/>
  <c r="Q150" i="3"/>
  <c r="Q147" i="3"/>
  <c r="Q149" i="3" s="1"/>
  <c r="CR144" i="3"/>
  <c r="CQ144" i="3"/>
  <c r="CP144" i="3"/>
  <c r="CO144" i="3"/>
  <c r="CN144" i="3"/>
  <c r="CM144" i="3"/>
  <c r="CL144" i="3"/>
  <c r="CK144" i="3"/>
  <c r="CJ144" i="3"/>
  <c r="CI144" i="3"/>
  <c r="CH144" i="3"/>
  <c r="CG144" i="3"/>
  <c r="BX142" i="3"/>
  <c r="BW142" i="3"/>
  <c r="BV142" i="3"/>
  <c r="BU142"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U142" i="3"/>
  <c r="AT142" i="3"/>
  <c r="AS142" i="3"/>
  <c r="AR142" i="3"/>
  <c r="AQ142" i="3"/>
  <c r="AP142" i="3"/>
  <c r="AO142" i="3"/>
  <c r="AN142" i="3"/>
  <c r="AM142" i="3"/>
  <c r="AL142" i="3"/>
  <c r="AK142" i="3"/>
  <c r="AJ142" i="3"/>
  <c r="AI142" i="3"/>
  <c r="AH142" i="3"/>
  <c r="AG142" i="3"/>
  <c r="AF142" i="3"/>
  <c r="AE142" i="3"/>
  <c r="AD142" i="3"/>
  <c r="AC142" i="3"/>
  <c r="AB142" i="3"/>
  <c r="AA142" i="3"/>
  <c r="Z142" i="3"/>
  <c r="Y142" i="3"/>
  <c r="X142" i="3"/>
  <c r="W142" i="3"/>
  <c r="V142" i="3"/>
  <c r="U142" i="3"/>
  <c r="T142" i="3"/>
  <c r="S142" i="3"/>
  <c r="R142" i="3"/>
  <c r="Q142" i="3"/>
  <c r="Q140" i="3"/>
  <c r="Q137" i="3"/>
  <c r="R137" i="3" s="1"/>
  <c r="S137" i="3" s="1"/>
  <c r="K135" i="3"/>
  <c r="J135" i="3"/>
  <c r="Q133" i="3"/>
  <c r="Q130" i="3"/>
  <c r="Q132" i="3" s="1"/>
  <c r="CR127" i="3"/>
  <c r="CQ127" i="3"/>
  <c r="CP127" i="3"/>
  <c r="CO127" i="3"/>
  <c r="CN127" i="3"/>
  <c r="CM127" i="3"/>
  <c r="CL127" i="3"/>
  <c r="CK127" i="3"/>
  <c r="CJ127" i="3"/>
  <c r="CI127" i="3"/>
  <c r="CH127" i="3"/>
  <c r="CG127" i="3"/>
  <c r="BX125" i="3"/>
  <c r="BW125" i="3"/>
  <c r="BV125" i="3"/>
  <c r="BU125"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U125" i="3"/>
  <c r="AT125" i="3"/>
  <c r="AS125" i="3"/>
  <c r="AR125" i="3"/>
  <c r="AQ125" i="3"/>
  <c r="AP125" i="3"/>
  <c r="AO125" i="3"/>
  <c r="AN125" i="3"/>
  <c r="AM125" i="3"/>
  <c r="AL125" i="3"/>
  <c r="AK125" i="3"/>
  <c r="AJ125" i="3"/>
  <c r="AI125" i="3"/>
  <c r="AH125" i="3"/>
  <c r="AG125" i="3"/>
  <c r="AF125" i="3"/>
  <c r="AE125" i="3"/>
  <c r="AD125" i="3"/>
  <c r="AC125" i="3"/>
  <c r="AB125" i="3"/>
  <c r="AA125" i="3"/>
  <c r="Z125" i="3"/>
  <c r="Y125" i="3"/>
  <c r="X125" i="3"/>
  <c r="W125" i="3"/>
  <c r="V125" i="3"/>
  <c r="U125" i="3"/>
  <c r="T125" i="3"/>
  <c r="S125" i="3"/>
  <c r="R125" i="3"/>
  <c r="Q125" i="3"/>
  <c r="Q123" i="3"/>
  <c r="Q120" i="3"/>
  <c r="K118" i="3"/>
  <c r="J118" i="3"/>
  <c r="Q116" i="3"/>
  <c r="Q113" i="3"/>
  <c r="Q115" i="3" s="1"/>
  <c r="CR110" i="3"/>
  <c r="CQ110" i="3"/>
  <c r="CP110" i="3"/>
  <c r="CO110" i="3"/>
  <c r="CN110" i="3"/>
  <c r="CM110" i="3"/>
  <c r="CL110" i="3"/>
  <c r="CK110" i="3"/>
  <c r="CJ110" i="3"/>
  <c r="CI110" i="3"/>
  <c r="CH110" i="3"/>
  <c r="CG110" i="3"/>
  <c r="BX108" i="3"/>
  <c r="BW108" i="3"/>
  <c r="BV108" i="3"/>
  <c r="BU108"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U108" i="3"/>
  <c r="AT108" i="3"/>
  <c r="AS108" i="3"/>
  <c r="AR108" i="3"/>
  <c r="AQ108" i="3"/>
  <c r="AP108" i="3"/>
  <c r="AO108" i="3"/>
  <c r="AN108" i="3"/>
  <c r="AM108" i="3"/>
  <c r="AL108" i="3"/>
  <c r="AK108" i="3"/>
  <c r="AJ108" i="3"/>
  <c r="AI108" i="3"/>
  <c r="AH108" i="3"/>
  <c r="AG108" i="3"/>
  <c r="AF108" i="3"/>
  <c r="AE108" i="3"/>
  <c r="AD108" i="3"/>
  <c r="AC108" i="3"/>
  <c r="AB108" i="3"/>
  <c r="AA108" i="3"/>
  <c r="Z108" i="3"/>
  <c r="Y108" i="3"/>
  <c r="X108" i="3"/>
  <c r="W108" i="3"/>
  <c r="V108" i="3"/>
  <c r="U108" i="3"/>
  <c r="T108" i="3"/>
  <c r="S108" i="3"/>
  <c r="R108" i="3"/>
  <c r="Q108" i="3"/>
  <c r="Q106" i="3"/>
  <c r="Q103" i="3"/>
  <c r="Q104" i="3" s="1"/>
  <c r="K101" i="3"/>
  <c r="J101" i="3"/>
  <c r="L101" i="3" s="1"/>
  <c r="N101" i="3" s="1"/>
  <c r="Q99" i="3"/>
  <c r="Q96" i="3"/>
  <c r="Q98" i="3" s="1"/>
  <c r="CR93" i="3"/>
  <c r="CQ93" i="3"/>
  <c r="CP93" i="3"/>
  <c r="CO93" i="3"/>
  <c r="CN93" i="3"/>
  <c r="CM93" i="3"/>
  <c r="CL93" i="3"/>
  <c r="CK93" i="3"/>
  <c r="CJ93" i="3"/>
  <c r="CI93" i="3"/>
  <c r="CH93" i="3"/>
  <c r="CG93" i="3"/>
  <c r="BX91" i="3"/>
  <c r="BW91" i="3"/>
  <c r="BV91" i="3"/>
  <c r="BU91"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U91" i="3"/>
  <c r="AT91" i="3"/>
  <c r="AS91" i="3"/>
  <c r="AR91" i="3"/>
  <c r="AQ91" i="3"/>
  <c r="AP91" i="3"/>
  <c r="AO91" i="3"/>
  <c r="AN91" i="3"/>
  <c r="AM91" i="3"/>
  <c r="AL91" i="3"/>
  <c r="AK91" i="3"/>
  <c r="AJ91" i="3"/>
  <c r="AI91" i="3"/>
  <c r="AH91" i="3"/>
  <c r="AG91" i="3"/>
  <c r="AF91" i="3"/>
  <c r="AE91" i="3"/>
  <c r="AD91" i="3"/>
  <c r="AC91" i="3"/>
  <c r="AB91" i="3"/>
  <c r="AA91" i="3"/>
  <c r="Z91" i="3"/>
  <c r="Y91" i="3"/>
  <c r="X91" i="3"/>
  <c r="W91" i="3"/>
  <c r="V91" i="3"/>
  <c r="U91" i="3"/>
  <c r="T91" i="3"/>
  <c r="S91" i="3"/>
  <c r="R91" i="3"/>
  <c r="Q91" i="3"/>
  <c r="Q89" i="3"/>
  <c r="Q86" i="3"/>
  <c r="Q87" i="3" s="1"/>
  <c r="K84" i="3"/>
  <c r="J84" i="3"/>
  <c r="Q82" i="3"/>
  <c r="Q79" i="3"/>
  <c r="Q81" i="3" s="1"/>
  <c r="CR76" i="3"/>
  <c r="CQ76" i="3"/>
  <c r="CP76" i="3"/>
  <c r="CO76" i="3"/>
  <c r="CN76" i="3"/>
  <c r="CM76" i="3"/>
  <c r="CL76" i="3"/>
  <c r="CK76" i="3"/>
  <c r="CJ76" i="3"/>
  <c r="CI76" i="3"/>
  <c r="CH76" i="3"/>
  <c r="CG76" i="3"/>
  <c r="BX74" i="3"/>
  <c r="BW74" i="3"/>
  <c r="BV74" i="3"/>
  <c r="BU74"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U74" i="3"/>
  <c r="AT74" i="3"/>
  <c r="AS74" i="3"/>
  <c r="AR74" i="3"/>
  <c r="AQ74" i="3"/>
  <c r="AP74" i="3"/>
  <c r="AO74" i="3"/>
  <c r="AN74" i="3"/>
  <c r="AM74" i="3"/>
  <c r="AL74" i="3"/>
  <c r="AK74" i="3"/>
  <c r="AJ74" i="3"/>
  <c r="AI74" i="3"/>
  <c r="AH74" i="3"/>
  <c r="AG74" i="3"/>
  <c r="AF74" i="3"/>
  <c r="AE74" i="3"/>
  <c r="AD74" i="3"/>
  <c r="AC74" i="3"/>
  <c r="AB74" i="3"/>
  <c r="AA74" i="3"/>
  <c r="Z74" i="3"/>
  <c r="Y74" i="3"/>
  <c r="X74" i="3"/>
  <c r="W74" i="3"/>
  <c r="V74" i="3"/>
  <c r="U74" i="3"/>
  <c r="T74" i="3"/>
  <c r="S74" i="3"/>
  <c r="R74" i="3"/>
  <c r="Q74" i="3"/>
  <c r="Q72" i="3"/>
  <c r="R69" i="3"/>
  <c r="R70" i="3" s="1"/>
  <c r="Q69" i="3"/>
  <c r="Q70" i="3" s="1"/>
  <c r="Q71" i="3" s="1"/>
  <c r="K67" i="3"/>
  <c r="J67" i="3"/>
  <c r="Q65" i="3"/>
  <c r="Q62" i="3"/>
  <c r="Q64" i="3" s="1"/>
  <c r="CR59" i="3"/>
  <c r="CQ59" i="3"/>
  <c r="CP59" i="3"/>
  <c r="CO59" i="3"/>
  <c r="CN59" i="3"/>
  <c r="CM59" i="3"/>
  <c r="CL59" i="3"/>
  <c r="CK59" i="3"/>
  <c r="CJ59" i="3"/>
  <c r="CI59" i="3"/>
  <c r="CH59" i="3"/>
  <c r="CG59" i="3"/>
  <c r="BX57" i="3"/>
  <c r="BW57" i="3"/>
  <c r="BV57" i="3"/>
  <c r="BU57"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U57" i="3"/>
  <c r="AT57" i="3"/>
  <c r="AS57" i="3"/>
  <c r="AR57" i="3"/>
  <c r="AQ57" i="3"/>
  <c r="AP57" i="3"/>
  <c r="AO57" i="3"/>
  <c r="AN57" i="3"/>
  <c r="AM57" i="3"/>
  <c r="AL57" i="3"/>
  <c r="AK57" i="3"/>
  <c r="AJ57" i="3"/>
  <c r="AI57" i="3"/>
  <c r="AH57" i="3"/>
  <c r="AG57" i="3"/>
  <c r="AF57" i="3"/>
  <c r="AE57" i="3"/>
  <c r="AD57" i="3"/>
  <c r="AC57" i="3"/>
  <c r="AB57" i="3"/>
  <c r="AA57" i="3"/>
  <c r="Z57" i="3"/>
  <c r="Y57" i="3"/>
  <c r="X57" i="3"/>
  <c r="W57" i="3"/>
  <c r="V57" i="3"/>
  <c r="U57" i="3"/>
  <c r="T57" i="3"/>
  <c r="S57" i="3"/>
  <c r="R57" i="3"/>
  <c r="Q57" i="3"/>
  <c r="Q55" i="3"/>
  <c r="Q52" i="3"/>
  <c r="R52" i="3" s="1"/>
  <c r="K50" i="3"/>
  <c r="J50" i="3"/>
  <c r="Q48" i="3"/>
  <c r="Q45" i="3"/>
  <c r="K33" i="23"/>
  <c r="K16" i="23"/>
  <c r="K33" i="22"/>
  <c r="K16" i="22"/>
  <c r="K33" i="3"/>
  <c r="K16" i="3"/>
  <c r="B59" i="4"/>
  <c r="B60" i="4"/>
  <c r="B61" i="4"/>
  <c r="B62" i="4" s="1"/>
  <c r="B63" i="4" s="1"/>
  <c r="B64" i="4" s="1"/>
  <c r="B65" i="4" s="1"/>
  <c r="B66" i="4" s="1"/>
  <c r="B67" i="4" s="1"/>
  <c r="B68" i="4" s="1"/>
  <c r="B69" i="4" s="1"/>
  <c r="B70" i="4" s="1"/>
  <c r="B71" i="4" s="1"/>
  <c r="B72" i="4" s="1"/>
  <c r="B73" i="4" s="1"/>
  <c r="H26" i="10"/>
  <c r="H28"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70" i="10"/>
  <c r="H71" i="10"/>
  <c r="H72" i="10"/>
  <c r="H73" i="10"/>
  <c r="H74" i="10"/>
  <c r="H75" i="10"/>
  <c r="H76" i="10"/>
  <c r="H77" i="10"/>
  <c r="H78" i="10"/>
  <c r="H79" i="10"/>
  <c r="H80" i="10"/>
  <c r="H81" i="10"/>
  <c r="H82" i="10"/>
  <c r="H83" i="10"/>
  <c r="H85" i="10"/>
  <c r="H86" i="10"/>
  <c r="H87" i="10"/>
  <c r="H88" i="10"/>
  <c r="H89" i="10"/>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25" i="10"/>
  <c r="H22" i="10"/>
  <c r="H23" i="10"/>
  <c r="G26" i="10"/>
  <c r="G27"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25" i="10"/>
  <c r="G23" i="10"/>
  <c r="G21" i="10"/>
  <c r="H21" i="8"/>
  <c r="F21" i="8"/>
  <c r="C6" i="10"/>
  <c r="C7" i="10"/>
  <c r="CR42" i="23"/>
  <c r="CQ42" i="23"/>
  <c r="CP42" i="23"/>
  <c r="CO42" i="23"/>
  <c r="CN42" i="23"/>
  <c r="CM42" i="23"/>
  <c r="CL42" i="23"/>
  <c r="CK42" i="23"/>
  <c r="CJ42" i="23"/>
  <c r="CI42" i="23"/>
  <c r="CH42" i="23"/>
  <c r="CG42" i="23"/>
  <c r="BX40" i="23"/>
  <c r="BW40" i="23"/>
  <c r="BV40" i="23"/>
  <c r="BU40" i="23"/>
  <c r="BT40" i="23"/>
  <c r="BS40" i="23"/>
  <c r="BR40" i="23"/>
  <c r="BQ40" i="23"/>
  <c r="BP40" i="23"/>
  <c r="BO40" i="23"/>
  <c r="BN40" i="23"/>
  <c r="BM40" i="23"/>
  <c r="BL40" i="23"/>
  <c r="BK40" i="23"/>
  <c r="BJ40" i="23"/>
  <c r="BI40" i="23"/>
  <c r="BH40" i="23"/>
  <c r="BG40" i="23"/>
  <c r="BF40" i="23"/>
  <c r="BE40" i="23"/>
  <c r="BD40" i="23"/>
  <c r="BC40" i="23"/>
  <c r="BB40" i="23"/>
  <c r="BA40" i="23"/>
  <c r="AZ40" i="23"/>
  <c r="AY40" i="23"/>
  <c r="AX40" i="23"/>
  <c r="AW40" i="23"/>
  <c r="AV40" i="23"/>
  <c r="AU40" i="23"/>
  <c r="AT40" i="23"/>
  <c r="AS40" i="23"/>
  <c r="AR40" i="23"/>
  <c r="AQ40" i="23"/>
  <c r="AP40" i="23"/>
  <c r="AO40" i="23"/>
  <c r="AN40" i="23"/>
  <c r="AM40" i="23"/>
  <c r="AL40" i="23"/>
  <c r="AK40" i="23"/>
  <c r="AJ40" i="23"/>
  <c r="AI40" i="23"/>
  <c r="AH40" i="23"/>
  <c r="AG40" i="23"/>
  <c r="AF40" i="23"/>
  <c r="AE40" i="23"/>
  <c r="AD40" i="23"/>
  <c r="AC40" i="23"/>
  <c r="AB40" i="23"/>
  <c r="AA40" i="23"/>
  <c r="Z40" i="23"/>
  <c r="Y40" i="23"/>
  <c r="X40" i="23"/>
  <c r="W40" i="23"/>
  <c r="V40" i="23"/>
  <c r="U40" i="23"/>
  <c r="T40" i="23"/>
  <c r="S40" i="23"/>
  <c r="R40" i="23"/>
  <c r="Q40" i="23"/>
  <c r="Q38" i="23"/>
  <c r="Q35" i="23"/>
  <c r="R35" i="23" s="1"/>
  <c r="J33" i="23"/>
  <c r="Q31" i="23"/>
  <c r="Q28" i="23"/>
  <c r="CR42" i="22"/>
  <c r="CQ42" i="22"/>
  <c r="CP42" i="22"/>
  <c r="CO42" i="22"/>
  <c r="CN42" i="22"/>
  <c r="CM42" i="22"/>
  <c r="CL42" i="22"/>
  <c r="CK42" i="22"/>
  <c r="CJ42" i="22"/>
  <c r="BX40" i="22"/>
  <c r="BW40" i="22"/>
  <c r="BV40" i="22"/>
  <c r="BU40" i="22"/>
  <c r="BT40" i="22"/>
  <c r="BS40" i="22"/>
  <c r="BR40" i="22"/>
  <c r="BQ40" i="22"/>
  <c r="BP40" i="22"/>
  <c r="BO40" i="22"/>
  <c r="BN40" i="22"/>
  <c r="BM40" i="22"/>
  <c r="BL40" i="22"/>
  <c r="BK40" i="22"/>
  <c r="BJ40" i="22"/>
  <c r="BI40" i="22"/>
  <c r="BH40" i="22"/>
  <c r="BG40" i="22"/>
  <c r="BF40" i="22"/>
  <c r="BE40" i="22"/>
  <c r="BD40" i="22"/>
  <c r="BC40" i="22"/>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Q38" i="22"/>
  <c r="Q35" i="22"/>
  <c r="Q36" i="22" s="1"/>
  <c r="J33" i="22"/>
  <c r="Q31" i="22"/>
  <c r="Q28" i="22"/>
  <c r="R28" i="22" s="1"/>
  <c r="CR42" i="3"/>
  <c r="CQ42" i="3"/>
  <c r="CP42" i="3"/>
  <c r="CO42" i="3"/>
  <c r="CN42" i="3"/>
  <c r="CM42" i="3"/>
  <c r="CL42" i="3"/>
  <c r="CK42" i="3"/>
  <c r="CJ42" i="3"/>
  <c r="CI42" i="3"/>
  <c r="CH42" i="3"/>
  <c r="CG42" i="3"/>
  <c r="BX40" i="3"/>
  <c r="BW40" i="3"/>
  <c r="BV40" i="3"/>
  <c r="BU40"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U40" i="3"/>
  <c r="AT40" i="3"/>
  <c r="AS40" i="3"/>
  <c r="AR40" i="3"/>
  <c r="AQ40" i="3"/>
  <c r="AP40" i="3"/>
  <c r="AO40" i="3"/>
  <c r="AN40" i="3"/>
  <c r="AM40" i="3"/>
  <c r="AL40" i="3"/>
  <c r="AK40" i="3"/>
  <c r="AJ40" i="3"/>
  <c r="AI40" i="3"/>
  <c r="AH40" i="3"/>
  <c r="AG40" i="3"/>
  <c r="AF40" i="3"/>
  <c r="AE40" i="3"/>
  <c r="AD40" i="3"/>
  <c r="AC40" i="3"/>
  <c r="AB40" i="3"/>
  <c r="AA40" i="3"/>
  <c r="Z40" i="3"/>
  <c r="Y40" i="3"/>
  <c r="X40" i="3"/>
  <c r="W40" i="3"/>
  <c r="V40" i="3"/>
  <c r="U40" i="3"/>
  <c r="T40" i="3"/>
  <c r="S40" i="3"/>
  <c r="R40" i="3"/>
  <c r="Q40" i="3"/>
  <c r="Q38" i="3"/>
  <c r="Q35" i="3"/>
  <c r="Q36" i="3" s="1"/>
  <c r="Q41" i="3" s="1"/>
  <c r="Q39" i="3" s="1"/>
  <c r="J33" i="3"/>
  <c r="Q31" i="3"/>
  <c r="Q28" i="3"/>
  <c r="Q30" i="3" s="1"/>
  <c r="J16" i="23"/>
  <c r="J16" i="22"/>
  <c r="J16" i="3"/>
  <c r="CR25" i="23"/>
  <c r="CQ25" i="23"/>
  <c r="CP25" i="23"/>
  <c r="CO25" i="23"/>
  <c r="CN25" i="23"/>
  <c r="CM25" i="23"/>
  <c r="CL25" i="23"/>
  <c r="CK25" i="23"/>
  <c r="CJ25" i="23"/>
  <c r="CI25" i="23"/>
  <c r="CH25" i="23"/>
  <c r="CG25" i="23"/>
  <c r="BX23" i="23"/>
  <c r="BW23" i="23"/>
  <c r="BV23" i="23"/>
  <c r="BU23" i="23"/>
  <c r="BT23" i="23"/>
  <c r="BS23" i="23"/>
  <c r="BR23" i="23"/>
  <c r="BQ23" i="23"/>
  <c r="BP23" i="23"/>
  <c r="BO23" i="23"/>
  <c r="BN23" i="23"/>
  <c r="BM23" i="23"/>
  <c r="BL23" i="23"/>
  <c r="BK23" i="23"/>
  <c r="BJ23" i="23"/>
  <c r="BI23" i="23"/>
  <c r="BH23" i="23"/>
  <c r="BG23" i="23"/>
  <c r="BF23" i="23"/>
  <c r="BE23" i="23"/>
  <c r="BD23" i="23"/>
  <c r="BC23" i="23"/>
  <c r="BB23" i="23"/>
  <c r="BA23" i="23"/>
  <c r="AZ23" i="23"/>
  <c r="AY23" i="23"/>
  <c r="AX23" i="23"/>
  <c r="AW23" i="23"/>
  <c r="AV23" i="23"/>
  <c r="AU23" i="23"/>
  <c r="AT23" i="23"/>
  <c r="AS23" i="23"/>
  <c r="AR23" i="23"/>
  <c r="AQ23" i="23"/>
  <c r="AP23" i="23"/>
  <c r="AO23" i="23"/>
  <c r="AN23" i="23"/>
  <c r="AM23" i="23"/>
  <c r="AL23" i="23"/>
  <c r="AK23" i="23"/>
  <c r="AJ23" i="23"/>
  <c r="AI23" i="23"/>
  <c r="AH23" i="23"/>
  <c r="AG23" i="23"/>
  <c r="AF23" i="23"/>
  <c r="AE23" i="23"/>
  <c r="AD23" i="23"/>
  <c r="AC23" i="23"/>
  <c r="AB23" i="23"/>
  <c r="AA23" i="23"/>
  <c r="Z23" i="23"/>
  <c r="Y23" i="23"/>
  <c r="X23" i="23"/>
  <c r="W23" i="23"/>
  <c r="V23" i="23"/>
  <c r="U23" i="23"/>
  <c r="T23" i="23"/>
  <c r="S23" i="23"/>
  <c r="R23" i="23"/>
  <c r="Q23" i="23"/>
  <c r="Q21" i="23"/>
  <c r="Q18" i="23"/>
  <c r="Q19" i="23" s="1"/>
  <c r="Q14" i="23"/>
  <c r="Q11" i="23"/>
  <c r="R11" i="23" s="1"/>
  <c r="S11" i="23" s="1"/>
  <c r="T11" i="23" s="1"/>
  <c r="T13" i="23" s="1"/>
  <c r="CR25" i="22"/>
  <c r="CQ25" i="22"/>
  <c r="CP25" i="22"/>
  <c r="CO25" i="22"/>
  <c r="CN25" i="22"/>
  <c r="CM25" i="22"/>
  <c r="CL25" i="22"/>
  <c r="CK25" i="22"/>
  <c r="CJ25" i="22"/>
  <c r="BX23" i="22"/>
  <c r="BW23" i="22"/>
  <c r="BV23" i="22"/>
  <c r="BU23" i="22"/>
  <c r="BT23" i="22"/>
  <c r="BS23" i="22"/>
  <c r="BR23" i="22"/>
  <c r="BQ23" i="22"/>
  <c r="BP23" i="22"/>
  <c r="BO23" i="22"/>
  <c r="BN23" i="22"/>
  <c r="BM23" i="22"/>
  <c r="BL23" i="22"/>
  <c r="BK23" i="22"/>
  <c r="BJ23" i="22"/>
  <c r="BI23" i="22"/>
  <c r="BH23" i="22"/>
  <c r="BG23" i="22"/>
  <c r="BF23" i="22"/>
  <c r="BE23" i="22"/>
  <c r="BD23" i="22"/>
  <c r="BC23" i="22"/>
  <c r="BB23" i="22"/>
  <c r="BA23"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Q21" i="22"/>
  <c r="Q18" i="22"/>
  <c r="Q19" i="22" s="1"/>
  <c r="Q14" i="22"/>
  <c r="Q11" i="22"/>
  <c r="Q13" i="22" s="1"/>
  <c r="D21" i="8"/>
  <c r="C5" i="10"/>
  <c r="L696" i="23" l="1"/>
  <c r="N696" i="23" s="1"/>
  <c r="L628" i="23"/>
  <c r="L543" i="23"/>
  <c r="L526" i="23"/>
  <c r="L288" i="23"/>
  <c r="L271" i="23"/>
  <c r="L220" i="23"/>
  <c r="N220" i="23" s="1"/>
  <c r="L203" i="23"/>
  <c r="L152" i="23"/>
  <c r="N152" i="23" s="1"/>
  <c r="L101" i="23"/>
  <c r="N101" i="23" s="1"/>
  <c r="L271" i="22"/>
  <c r="N271" i="22" s="1"/>
  <c r="L645" i="3"/>
  <c r="L577" i="3"/>
  <c r="M577" i="3" s="1"/>
  <c r="L458" i="3"/>
  <c r="L84" i="3"/>
  <c r="CK862" i="22"/>
  <c r="M6" i="10" s="1"/>
  <c r="CO862" i="22"/>
  <c r="Q6" i="10" s="1"/>
  <c r="CM862" i="22"/>
  <c r="O6" i="10" s="1"/>
  <c r="CQ862" i="22"/>
  <c r="S6" i="10" s="1"/>
  <c r="Q46" i="3"/>
  <c r="CL862" i="22"/>
  <c r="N6" i="10" s="1"/>
  <c r="R436" i="23"/>
  <c r="S436" i="23" s="1"/>
  <c r="T436" i="23" s="1"/>
  <c r="R164" i="3"/>
  <c r="R166" i="3" s="1"/>
  <c r="Q590" i="3"/>
  <c r="Q607" i="3"/>
  <c r="Q216" i="22"/>
  <c r="R351" i="22"/>
  <c r="R354" i="22" s="1"/>
  <c r="Q573" i="22"/>
  <c r="CP862" i="22"/>
  <c r="R6" i="10" s="1"/>
  <c r="CJ862" i="22"/>
  <c r="L6" i="10" s="1"/>
  <c r="CN862" i="22"/>
  <c r="P6" i="10" s="1"/>
  <c r="CR862" i="22"/>
  <c r="T6" i="10" s="1"/>
  <c r="Q608" i="3"/>
  <c r="R691" i="3"/>
  <c r="R694" i="3" s="1"/>
  <c r="R419" i="23"/>
  <c r="S419" i="23" s="1"/>
  <c r="T419" i="23" s="1"/>
  <c r="R470" i="23"/>
  <c r="R472" i="23" s="1"/>
  <c r="R674" i="23"/>
  <c r="S674" i="23" s="1"/>
  <c r="T674" i="23" s="1"/>
  <c r="R725" i="23"/>
  <c r="S725" i="23" s="1"/>
  <c r="T725" i="23" s="1"/>
  <c r="R776" i="23"/>
  <c r="R779" i="23" s="1"/>
  <c r="R96" i="3"/>
  <c r="R99" i="3" s="1"/>
  <c r="R97" i="3" s="1"/>
  <c r="Q80" i="23"/>
  <c r="R96" i="23"/>
  <c r="R99" i="23" s="1"/>
  <c r="R351" i="23"/>
  <c r="S351" i="23" s="1"/>
  <c r="T351" i="23" s="1"/>
  <c r="R402" i="23"/>
  <c r="R405" i="23" s="1"/>
  <c r="R403" i="23" s="1"/>
  <c r="R623" i="23"/>
  <c r="R626" i="23" s="1"/>
  <c r="R759" i="23"/>
  <c r="S759" i="23" s="1"/>
  <c r="T759" i="23" s="1"/>
  <c r="U759" i="23" s="1"/>
  <c r="Q709" i="3"/>
  <c r="R147" i="22"/>
  <c r="R150" i="22" s="1"/>
  <c r="R148" i="22" s="1"/>
  <c r="Q301" i="22"/>
  <c r="R45" i="23"/>
  <c r="S45" i="23" s="1"/>
  <c r="Q81" i="23"/>
  <c r="R385" i="23"/>
  <c r="S385" i="23" s="1"/>
  <c r="T385" i="23" s="1"/>
  <c r="L832" i="23"/>
  <c r="M832" i="23" s="1"/>
  <c r="L679" i="23"/>
  <c r="L662" i="23"/>
  <c r="L645" i="23"/>
  <c r="N645" i="23" s="1"/>
  <c r="L577" i="23"/>
  <c r="N577" i="23" s="1"/>
  <c r="L560" i="23"/>
  <c r="N560" i="23" s="1"/>
  <c r="L424" i="23"/>
  <c r="M424" i="23" s="1"/>
  <c r="L339" i="23"/>
  <c r="L305" i="23"/>
  <c r="CQ862" i="23"/>
  <c r="S7" i="10" s="1"/>
  <c r="CI862" i="23"/>
  <c r="K7" i="10" s="1"/>
  <c r="CM862" i="23"/>
  <c r="O7" i="10" s="1"/>
  <c r="L135" i="23"/>
  <c r="L50" i="23"/>
  <c r="N50" i="23" s="1"/>
  <c r="CG862" i="23"/>
  <c r="I7" i="10" s="1"/>
  <c r="CK862" i="23"/>
  <c r="M7" i="10" s="1"/>
  <c r="CO862" i="23"/>
  <c r="Q7" i="10" s="1"/>
  <c r="CH862" i="23"/>
  <c r="J7" i="10" s="1"/>
  <c r="CL862" i="23"/>
  <c r="N7" i="10" s="1"/>
  <c r="CP862" i="23"/>
  <c r="R7" i="10" s="1"/>
  <c r="CJ862" i="23"/>
  <c r="L7" i="10" s="1"/>
  <c r="CN862" i="23"/>
  <c r="P7" i="10" s="1"/>
  <c r="CR862" i="23"/>
  <c r="T7" i="10" s="1"/>
  <c r="R691" i="22"/>
  <c r="L373" i="22"/>
  <c r="L696" i="22"/>
  <c r="N696" i="22" s="1"/>
  <c r="L356" i="22"/>
  <c r="L186" i="22"/>
  <c r="N186" i="22" s="1"/>
  <c r="R803" i="3"/>
  <c r="R72" i="3"/>
  <c r="R55" i="3"/>
  <c r="L815" i="3"/>
  <c r="L798" i="3"/>
  <c r="N798" i="3" s="1"/>
  <c r="L696" i="3"/>
  <c r="M696" i="3" s="1"/>
  <c r="L679" i="3"/>
  <c r="L611" i="3"/>
  <c r="L594" i="3"/>
  <c r="L543" i="3"/>
  <c r="L424" i="3"/>
  <c r="L322" i="3"/>
  <c r="L220" i="3"/>
  <c r="N220" i="3" s="1"/>
  <c r="L186" i="3"/>
  <c r="N186" i="3" s="1"/>
  <c r="L152" i="3"/>
  <c r="L67" i="3"/>
  <c r="N67" i="3" s="1"/>
  <c r="N67" i="23"/>
  <c r="M67" i="23"/>
  <c r="R103" i="23"/>
  <c r="Q115" i="23"/>
  <c r="R138" i="23"/>
  <c r="M152" i="23"/>
  <c r="R164" i="23"/>
  <c r="R167" i="23" s="1"/>
  <c r="S188" i="23"/>
  <c r="T188" i="23" s="1"/>
  <c r="R426" i="23"/>
  <c r="S426" i="23" s="1"/>
  <c r="S427" i="23" s="1"/>
  <c r="S429" i="23" s="1"/>
  <c r="R545" i="23"/>
  <c r="S545" i="23" s="1"/>
  <c r="T545" i="23" s="1"/>
  <c r="R562" i="23"/>
  <c r="S562" i="23" s="1"/>
  <c r="T562" i="23" s="1"/>
  <c r="R580" i="23"/>
  <c r="R581" i="23" s="1"/>
  <c r="R640" i="23"/>
  <c r="R642" i="23" s="1"/>
  <c r="R698" i="23"/>
  <c r="R699" i="23" s="1"/>
  <c r="L713" i="23"/>
  <c r="N713" i="23" s="1"/>
  <c r="S716" i="23"/>
  <c r="S717" i="23" s="1"/>
  <c r="S721" i="23" s="1"/>
  <c r="S722" i="23" s="1"/>
  <c r="CD722" i="23" s="1"/>
  <c r="Q784" i="23"/>
  <c r="Q785" i="23" s="1"/>
  <c r="R222" i="23"/>
  <c r="S222" i="23" s="1"/>
  <c r="R239" i="23"/>
  <c r="S239" i="23" s="1"/>
  <c r="T239" i="23" s="1"/>
  <c r="L254" i="23"/>
  <c r="N254" i="23" s="1"/>
  <c r="R266" i="23"/>
  <c r="S266" i="23" s="1"/>
  <c r="R324" i="23"/>
  <c r="S324" i="23" s="1"/>
  <c r="S325" i="23" s="1"/>
  <c r="S327" i="23" s="1"/>
  <c r="R368" i="23"/>
  <c r="S368" i="23" s="1"/>
  <c r="T368" i="23" s="1"/>
  <c r="Q393" i="23"/>
  <c r="Q394" i="23" s="1"/>
  <c r="S766" i="23"/>
  <c r="T766" i="23" s="1"/>
  <c r="R810" i="23"/>
  <c r="S810" i="23" s="1"/>
  <c r="T810" i="23" s="1"/>
  <c r="U810" i="23" s="1"/>
  <c r="U812" i="23" s="1"/>
  <c r="L815" i="23"/>
  <c r="N815" i="23" s="1"/>
  <c r="R827" i="23"/>
  <c r="S827" i="23" s="1"/>
  <c r="T827" i="23" s="1"/>
  <c r="U827" i="23" s="1"/>
  <c r="R844" i="23"/>
  <c r="S844" i="23" s="1"/>
  <c r="T844" i="23" s="1"/>
  <c r="L118" i="23"/>
  <c r="M118" i="23" s="1"/>
  <c r="R147" i="23"/>
  <c r="S147" i="23" s="1"/>
  <c r="R154" i="23"/>
  <c r="L169" i="23"/>
  <c r="L322" i="23"/>
  <c r="L407" i="23"/>
  <c r="N407" i="23" s="1"/>
  <c r="L441" i="23"/>
  <c r="L475" i="23"/>
  <c r="N475" i="23" s="1"/>
  <c r="R487" i="23"/>
  <c r="R490" i="23" s="1"/>
  <c r="R488" i="23" s="1"/>
  <c r="L492" i="23"/>
  <c r="N492" i="23" s="1"/>
  <c r="R613" i="23"/>
  <c r="R630" i="23"/>
  <c r="S630" i="23" s="1"/>
  <c r="S631" i="23" s="1"/>
  <c r="S633" i="23" s="1"/>
  <c r="R647" i="23"/>
  <c r="L730" i="23"/>
  <c r="R742" i="23"/>
  <c r="S742" i="23" s="1"/>
  <c r="T742" i="23" s="1"/>
  <c r="U742" i="23" s="1"/>
  <c r="U744" i="23" s="1"/>
  <c r="L747" i="23"/>
  <c r="N747" i="23" s="1"/>
  <c r="L764" i="23"/>
  <c r="L781" i="23"/>
  <c r="R793" i="23"/>
  <c r="S793" i="23" s="1"/>
  <c r="S795" i="23" s="1"/>
  <c r="M645" i="23"/>
  <c r="N832" i="23"/>
  <c r="M101" i="23"/>
  <c r="N662" i="23"/>
  <c r="M662" i="23"/>
  <c r="N169" i="23"/>
  <c r="M169" i="23"/>
  <c r="Q46" i="23"/>
  <c r="S96" i="23"/>
  <c r="S98" i="23" s="1"/>
  <c r="S164" i="23"/>
  <c r="T164" i="23" s="1"/>
  <c r="R249" i="23"/>
  <c r="R251" i="23" s="1"/>
  <c r="R256" i="23"/>
  <c r="R283" i="23"/>
  <c r="R307" i="23"/>
  <c r="R341" i="23"/>
  <c r="Q359" i="23"/>
  <c r="Q364" i="23" s="1"/>
  <c r="Q362" i="23" s="1"/>
  <c r="R453" i="23"/>
  <c r="S453" i="23" s="1"/>
  <c r="Q506" i="23"/>
  <c r="R538" i="23"/>
  <c r="R540" i="23" s="1"/>
  <c r="R546" i="23"/>
  <c r="R547" i="23" s="1"/>
  <c r="R551" i="23" s="1"/>
  <c r="R552" i="23" s="1"/>
  <c r="R555" i="23"/>
  <c r="R557" i="23" s="1"/>
  <c r="L594" i="23"/>
  <c r="M594" i="23" s="1"/>
  <c r="S596" i="23"/>
  <c r="R664" i="23"/>
  <c r="S749" i="23"/>
  <c r="T749" i="23" s="1"/>
  <c r="L798" i="23"/>
  <c r="M798" i="23" s="1"/>
  <c r="S834" i="23"/>
  <c r="L849" i="23"/>
  <c r="N849" i="23" s="1"/>
  <c r="L356" i="23"/>
  <c r="N356" i="23" s="1"/>
  <c r="L186" i="23"/>
  <c r="Q335" i="23"/>
  <c r="L390" i="23"/>
  <c r="L509" i="23"/>
  <c r="R694" i="23"/>
  <c r="R692" i="23" s="1"/>
  <c r="R693" i="23"/>
  <c r="S691" i="23"/>
  <c r="R710" i="23"/>
  <c r="S708" i="23"/>
  <c r="R711" i="23"/>
  <c r="R709" i="23" s="1"/>
  <c r="R700" i="23"/>
  <c r="R704" i="23" s="1"/>
  <c r="Q704" i="23"/>
  <c r="Q700" i="23"/>
  <c r="N798" i="23"/>
  <c r="M696" i="23"/>
  <c r="S698" i="23"/>
  <c r="R717" i="23"/>
  <c r="R721" i="23" s="1"/>
  <c r="S732" i="23"/>
  <c r="R751" i="23"/>
  <c r="R755" i="23" s="1"/>
  <c r="R756" i="23" s="1"/>
  <c r="S750" i="23"/>
  <c r="S752" i="23" s="1"/>
  <c r="T752" i="23" s="1"/>
  <c r="Q692" i="23"/>
  <c r="Q693" i="23"/>
  <c r="Q709" i="23"/>
  <c r="Q710" i="23"/>
  <c r="S727" i="23"/>
  <c r="U749" i="23"/>
  <c r="T750" i="23"/>
  <c r="R768" i="23"/>
  <c r="R772" i="23" s="1"/>
  <c r="R773" i="23" s="1"/>
  <c r="S767" i="23"/>
  <c r="S769" i="23" s="1"/>
  <c r="T769" i="23" s="1"/>
  <c r="Q789" i="23"/>
  <c r="R734" i="23"/>
  <c r="R738" i="23" s="1"/>
  <c r="R739" i="23" s="1"/>
  <c r="U715" i="23"/>
  <c r="Q716" i="23"/>
  <c r="M747" i="23"/>
  <c r="U766" i="23"/>
  <c r="T767" i="23"/>
  <c r="Q726" i="23"/>
  <c r="Q743" i="23"/>
  <c r="Q760" i="23"/>
  <c r="S783" i="23"/>
  <c r="R784" i="23"/>
  <c r="T834" i="23"/>
  <c r="S835" i="23"/>
  <c r="S837" i="23" s="1"/>
  <c r="R727" i="23"/>
  <c r="R728" i="23"/>
  <c r="R726" i="23" s="1"/>
  <c r="Q733" i="23"/>
  <c r="Q750" i="23"/>
  <c r="R762" i="23"/>
  <c r="R760" i="23" s="1"/>
  <c r="Q767" i="23"/>
  <c r="N781" i="23"/>
  <c r="M781" i="23"/>
  <c r="Q777" i="23"/>
  <c r="Q794" i="23"/>
  <c r="S800" i="23"/>
  <c r="R801" i="23"/>
  <c r="Q802" i="23"/>
  <c r="Q804" i="23"/>
  <c r="R818" i="23"/>
  <c r="S817" i="23"/>
  <c r="R836" i="23"/>
  <c r="R840" i="23" s="1"/>
  <c r="R841" i="23" s="1"/>
  <c r="Q836" i="23"/>
  <c r="Q840" i="23"/>
  <c r="Q811" i="23"/>
  <c r="Q828" i="23"/>
  <c r="Q818" i="23"/>
  <c r="Q852" i="23"/>
  <c r="S851" i="23"/>
  <c r="R852" i="23"/>
  <c r="Q845" i="23"/>
  <c r="N526" i="23"/>
  <c r="M526" i="23"/>
  <c r="Q530" i="23"/>
  <c r="Q534" i="23"/>
  <c r="Q551" i="23"/>
  <c r="Q547" i="23"/>
  <c r="U572" i="23"/>
  <c r="T574" i="23"/>
  <c r="R521" i="23"/>
  <c r="R528" i="23"/>
  <c r="S546" i="23"/>
  <c r="S548" i="23" s="1"/>
  <c r="Q568" i="23"/>
  <c r="Q564" i="23"/>
  <c r="Q585" i="23"/>
  <c r="Q581" i="23"/>
  <c r="R585" i="23"/>
  <c r="R586" i="23" s="1"/>
  <c r="Q602" i="23"/>
  <c r="Q598" i="23"/>
  <c r="N543" i="23"/>
  <c r="M543" i="23"/>
  <c r="S574" i="23"/>
  <c r="T579" i="23"/>
  <c r="S580" i="23"/>
  <c r="S582" i="23" s="1"/>
  <c r="Q619" i="23"/>
  <c r="Q615" i="23"/>
  <c r="Q522" i="23"/>
  <c r="M560" i="23"/>
  <c r="R575" i="23"/>
  <c r="R573" i="23" s="1"/>
  <c r="R574" i="23"/>
  <c r="R589" i="23"/>
  <c r="Q590" i="23"/>
  <c r="Q591" i="23"/>
  <c r="N594" i="23"/>
  <c r="R598" i="23"/>
  <c r="R602" i="23" s="1"/>
  <c r="Q539" i="23"/>
  <c r="Q556" i="23"/>
  <c r="Q573" i="23"/>
  <c r="Q574" i="23"/>
  <c r="Q608" i="23"/>
  <c r="Q607" i="23"/>
  <c r="R606" i="23"/>
  <c r="Q636" i="23"/>
  <c r="Q632" i="23"/>
  <c r="R631" i="23"/>
  <c r="Q653" i="23"/>
  <c r="Q649" i="23"/>
  <c r="S657" i="23"/>
  <c r="R660" i="23"/>
  <c r="R658" i="23" s="1"/>
  <c r="R659" i="23"/>
  <c r="N611" i="23"/>
  <c r="M611" i="23"/>
  <c r="T630" i="23"/>
  <c r="N628" i="23"/>
  <c r="M628" i="23"/>
  <c r="Q624" i="23"/>
  <c r="Q666" i="23"/>
  <c r="Q670" i="23"/>
  <c r="Q641" i="23"/>
  <c r="Q658" i="23"/>
  <c r="Q659" i="23"/>
  <c r="N679" i="23"/>
  <c r="M679" i="23"/>
  <c r="Q682" i="23"/>
  <c r="S681" i="23"/>
  <c r="R682" i="23"/>
  <c r="Q675" i="23"/>
  <c r="Q365" i="23"/>
  <c r="S375" i="23"/>
  <c r="R376" i="23"/>
  <c r="Q360" i="23"/>
  <c r="L373" i="23"/>
  <c r="S392" i="23"/>
  <c r="R393" i="23"/>
  <c r="M356" i="23"/>
  <c r="Q398" i="23"/>
  <c r="N390" i="23"/>
  <c r="M390" i="23"/>
  <c r="S402" i="23"/>
  <c r="S358" i="23"/>
  <c r="R359" i="23"/>
  <c r="Q376" i="23"/>
  <c r="Q410" i="23"/>
  <c r="R409" i="23"/>
  <c r="T426" i="23"/>
  <c r="N424" i="23"/>
  <c r="R460" i="23"/>
  <c r="Q461" i="23"/>
  <c r="Q352" i="23"/>
  <c r="Q369" i="23"/>
  <c r="Q386" i="23"/>
  <c r="Q403" i="23"/>
  <c r="Q428" i="23"/>
  <c r="Q432" i="23"/>
  <c r="R427" i="23"/>
  <c r="R438" i="23"/>
  <c r="N441" i="23"/>
  <c r="M441" i="23"/>
  <c r="Q420" i="23"/>
  <c r="Q444" i="23"/>
  <c r="N458" i="23"/>
  <c r="M458" i="23"/>
  <c r="S443" i="23"/>
  <c r="R444" i="23"/>
  <c r="Q437" i="23"/>
  <c r="Q454" i="23"/>
  <c r="R477" i="23"/>
  <c r="Q478" i="23"/>
  <c r="M475" i="23"/>
  <c r="Q471" i="23"/>
  <c r="Q495" i="23"/>
  <c r="S494" i="23"/>
  <c r="R495" i="23"/>
  <c r="S506" i="23"/>
  <c r="T504" i="23"/>
  <c r="Q488" i="23"/>
  <c r="R507" i="23"/>
  <c r="R505" i="23" s="1"/>
  <c r="R506" i="23"/>
  <c r="S511" i="23"/>
  <c r="R512" i="23"/>
  <c r="Q505" i="23"/>
  <c r="Q512" i="23"/>
  <c r="N186" i="23"/>
  <c r="M186" i="23"/>
  <c r="R207" i="23"/>
  <c r="R211" i="23" s="1"/>
  <c r="N203" i="23"/>
  <c r="M203" i="23"/>
  <c r="U205" i="23"/>
  <c r="Q194" i="23"/>
  <c r="Q190" i="23"/>
  <c r="R190" i="23"/>
  <c r="R194" i="23" s="1"/>
  <c r="Q211" i="23"/>
  <c r="Q207" i="23"/>
  <c r="R181" i="23"/>
  <c r="R198" i="23"/>
  <c r="R218" i="23"/>
  <c r="R216" i="23" s="1"/>
  <c r="R217" i="23"/>
  <c r="S215" i="23"/>
  <c r="R235" i="23"/>
  <c r="R233" i="23" s="1"/>
  <c r="R234" i="23"/>
  <c r="S232" i="23"/>
  <c r="S206" i="23"/>
  <c r="S208" i="23" s="1"/>
  <c r="Q228" i="23"/>
  <c r="Q224" i="23"/>
  <c r="Q245" i="23"/>
  <c r="Q241" i="23"/>
  <c r="Q182" i="23"/>
  <c r="Q199" i="23"/>
  <c r="T222" i="23"/>
  <c r="S223" i="23"/>
  <c r="S225" i="23" s="1"/>
  <c r="S240" i="23"/>
  <c r="S242" i="23" s="1"/>
  <c r="R223" i="23"/>
  <c r="M220" i="23"/>
  <c r="M237" i="23"/>
  <c r="Q216" i="23"/>
  <c r="Q217" i="23"/>
  <c r="Q233" i="23"/>
  <c r="Q234" i="23"/>
  <c r="Q250" i="23"/>
  <c r="Q262" i="23"/>
  <c r="Q258" i="23"/>
  <c r="S273" i="23"/>
  <c r="R274" i="23"/>
  <c r="Q279" i="23"/>
  <c r="N271" i="23"/>
  <c r="M271" i="23"/>
  <c r="Q291" i="23"/>
  <c r="R290" i="23"/>
  <c r="N288" i="23"/>
  <c r="M288" i="23"/>
  <c r="Q302" i="23"/>
  <c r="Q301" i="23"/>
  <c r="R300" i="23"/>
  <c r="N322" i="23"/>
  <c r="M322" i="23"/>
  <c r="Q267" i="23"/>
  <c r="Q284" i="23"/>
  <c r="Q313" i="23"/>
  <c r="Q309" i="23"/>
  <c r="R320" i="23"/>
  <c r="R318" i="23" s="1"/>
  <c r="R319" i="23"/>
  <c r="S317" i="23"/>
  <c r="N305" i="23"/>
  <c r="M305" i="23"/>
  <c r="Q330" i="23"/>
  <c r="Q326" i="23"/>
  <c r="R325" i="23"/>
  <c r="Q318" i="23"/>
  <c r="Q319" i="23"/>
  <c r="Q336" i="23"/>
  <c r="R334" i="23"/>
  <c r="Q347" i="23"/>
  <c r="Q343" i="23"/>
  <c r="N339" i="23"/>
  <c r="M339" i="23"/>
  <c r="S167" i="23"/>
  <c r="S165" i="23" s="1"/>
  <c r="R155" i="23"/>
  <c r="S154" i="23"/>
  <c r="R172" i="23"/>
  <c r="S171" i="23"/>
  <c r="Q160" i="23"/>
  <c r="Q156" i="23"/>
  <c r="Q148" i="23"/>
  <c r="Q177" i="23"/>
  <c r="Q165" i="23"/>
  <c r="Q114" i="23"/>
  <c r="R116" i="23"/>
  <c r="R114" i="23" s="1"/>
  <c r="R115" i="23"/>
  <c r="S113" i="23"/>
  <c r="Q122" i="23"/>
  <c r="Q126" i="23"/>
  <c r="Q132" i="23"/>
  <c r="Q131" i="23"/>
  <c r="Q139" i="23"/>
  <c r="Q143" i="23"/>
  <c r="R139" i="23"/>
  <c r="R143" i="23" s="1"/>
  <c r="R144" i="23" s="1"/>
  <c r="R120" i="23"/>
  <c r="N135" i="23"/>
  <c r="M135" i="23"/>
  <c r="R130" i="23"/>
  <c r="U137" i="23"/>
  <c r="S138" i="23"/>
  <c r="S140" i="23" s="1"/>
  <c r="T81" i="23"/>
  <c r="U79" i="23"/>
  <c r="N84" i="23"/>
  <c r="M84" i="23"/>
  <c r="S87" i="23"/>
  <c r="S89" i="23" s="1"/>
  <c r="T86" i="23"/>
  <c r="S81" i="23"/>
  <c r="R88" i="23"/>
  <c r="R92" i="23" s="1"/>
  <c r="R93" i="23" s="1"/>
  <c r="R82" i="23"/>
  <c r="R80" i="23" s="1"/>
  <c r="R81" i="23"/>
  <c r="Q92" i="23"/>
  <c r="Q88" i="23"/>
  <c r="Q109" i="23"/>
  <c r="Q97" i="23"/>
  <c r="R98" i="23"/>
  <c r="R47" i="23"/>
  <c r="Q53" i="23"/>
  <c r="R52" i="23"/>
  <c r="M50" i="23"/>
  <c r="T62" i="23"/>
  <c r="R71" i="23"/>
  <c r="R75" i="23" s="1"/>
  <c r="R76" i="23" s="1"/>
  <c r="S64" i="23"/>
  <c r="S69" i="23"/>
  <c r="R65" i="23"/>
  <c r="S65" i="23" s="1"/>
  <c r="S63" i="23" s="1"/>
  <c r="R64" i="23"/>
  <c r="Q75" i="23"/>
  <c r="Q63" i="23"/>
  <c r="Q64" i="23"/>
  <c r="K21" i="8"/>
  <c r="L254" i="22"/>
  <c r="M254" i="22" s="1"/>
  <c r="Q267" i="22"/>
  <c r="L764" i="22"/>
  <c r="N764" i="22" s="1"/>
  <c r="L849" i="22"/>
  <c r="M849" i="22" s="1"/>
  <c r="Q393" i="22"/>
  <c r="Q394" i="22" s="1"/>
  <c r="S188" i="22"/>
  <c r="T188" i="22" s="1"/>
  <c r="L33" i="22"/>
  <c r="N33" i="22" s="1"/>
  <c r="R137" i="22"/>
  <c r="R138" i="22" s="1"/>
  <c r="Q624" i="22"/>
  <c r="R759" i="22"/>
  <c r="S759" i="22" s="1"/>
  <c r="T759" i="22" s="1"/>
  <c r="U759" i="22" s="1"/>
  <c r="V759" i="22" s="1"/>
  <c r="L152" i="22"/>
  <c r="M152" i="22" s="1"/>
  <c r="Q250" i="22"/>
  <c r="R290" i="22"/>
  <c r="S290" i="22" s="1"/>
  <c r="Q420" i="22"/>
  <c r="L475" i="22"/>
  <c r="N475" i="22" s="1"/>
  <c r="L526" i="22"/>
  <c r="M526" i="22" s="1"/>
  <c r="L662" i="22"/>
  <c r="M662" i="22" s="1"/>
  <c r="R732" i="22"/>
  <c r="R733" i="22" s="1"/>
  <c r="R734" i="22" s="1"/>
  <c r="R738" i="22" s="1"/>
  <c r="L747" i="22"/>
  <c r="N747" i="22" s="1"/>
  <c r="L84" i="22"/>
  <c r="M84" i="22" s="1"/>
  <c r="Q114" i="22"/>
  <c r="L288" i="22"/>
  <c r="N288" i="22" s="1"/>
  <c r="L135" i="22"/>
  <c r="R164" i="22"/>
  <c r="R167" i="22" s="1"/>
  <c r="Q200" i="22"/>
  <c r="T222" i="22"/>
  <c r="U222" i="22" s="1"/>
  <c r="R249" i="22"/>
  <c r="R252" i="22" s="1"/>
  <c r="R291" i="22"/>
  <c r="R292" i="22" s="1"/>
  <c r="R296" i="22" s="1"/>
  <c r="R297" i="22" s="1"/>
  <c r="R368" i="22"/>
  <c r="S368" i="22" s="1"/>
  <c r="T368" i="22" s="1"/>
  <c r="U368" i="22" s="1"/>
  <c r="R596" i="22"/>
  <c r="S596" i="22" s="1"/>
  <c r="T596" i="22" s="1"/>
  <c r="Q614" i="22"/>
  <c r="R640" i="22"/>
  <c r="R642" i="22" s="1"/>
  <c r="Q676" i="22"/>
  <c r="R708" i="22"/>
  <c r="S708" i="22" s="1"/>
  <c r="L730" i="22"/>
  <c r="N730" i="22" s="1"/>
  <c r="L798" i="22"/>
  <c r="N798" i="22" s="1"/>
  <c r="L67" i="22"/>
  <c r="L220" i="22"/>
  <c r="M220" i="22" s="1"/>
  <c r="R283" i="22"/>
  <c r="R285" i="22" s="1"/>
  <c r="R511" i="22"/>
  <c r="S511" i="22" s="1"/>
  <c r="T511" i="22" s="1"/>
  <c r="Q557" i="22"/>
  <c r="L594" i="22"/>
  <c r="N594" i="22" s="1"/>
  <c r="R749" i="22"/>
  <c r="R750" i="22" s="1"/>
  <c r="Q828" i="22"/>
  <c r="Q46" i="22"/>
  <c r="L118" i="22"/>
  <c r="N118" i="22" s="1"/>
  <c r="L169" i="22"/>
  <c r="N169" i="22" s="1"/>
  <c r="L203" i="22"/>
  <c r="M203" i="22" s="1"/>
  <c r="L509" i="22"/>
  <c r="M509" i="22" s="1"/>
  <c r="L713" i="22"/>
  <c r="N713" i="22" s="1"/>
  <c r="N135" i="22"/>
  <c r="M135" i="22"/>
  <c r="N849" i="22"/>
  <c r="R104" i="22"/>
  <c r="S103" i="22"/>
  <c r="T103" i="22" s="1"/>
  <c r="Q47" i="22"/>
  <c r="L101" i="22"/>
  <c r="N101" i="22" s="1"/>
  <c r="Q104" i="22"/>
  <c r="Q109" i="22" s="1"/>
  <c r="S137" i="22"/>
  <c r="T137" i="22" s="1"/>
  <c r="R171" i="22"/>
  <c r="Q223" i="22"/>
  <c r="Q224" i="22" s="1"/>
  <c r="Q268" i="22"/>
  <c r="Q335" i="22"/>
  <c r="L339" i="22"/>
  <c r="R375" i="22"/>
  <c r="Q454" i="22"/>
  <c r="R477" i="22"/>
  <c r="Q539" i="22"/>
  <c r="L577" i="22"/>
  <c r="M577" i="22" s="1"/>
  <c r="Q608" i="22"/>
  <c r="L628" i="22"/>
  <c r="Q631" i="22"/>
  <c r="Q632" i="22" s="1"/>
  <c r="Q641" i="22"/>
  <c r="Q675" i="22"/>
  <c r="Q682" i="22"/>
  <c r="R715" i="22"/>
  <c r="R716" i="22" s="1"/>
  <c r="M747" i="22"/>
  <c r="S749" i="22"/>
  <c r="T749" i="22" s="1"/>
  <c r="R851" i="22"/>
  <c r="R852" i="22" s="1"/>
  <c r="M186" i="22"/>
  <c r="Q336" i="22"/>
  <c r="S392" i="22"/>
  <c r="L407" i="22"/>
  <c r="S409" i="22"/>
  <c r="S410" i="22" s="1"/>
  <c r="S412" i="22" s="1"/>
  <c r="L424" i="22"/>
  <c r="R470" i="22"/>
  <c r="R472" i="22" s="1"/>
  <c r="R487" i="22"/>
  <c r="R504" i="22"/>
  <c r="R507" i="22" s="1"/>
  <c r="R505" i="22" s="1"/>
  <c r="Q523" i="22"/>
  <c r="N526" i="22"/>
  <c r="L560" i="22"/>
  <c r="S613" i="22"/>
  <c r="L781" i="22"/>
  <c r="R793" i="22"/>
  <c r="R795" i="22" s="1"/>
  <c r="R834" i="22"/>
  <c r="R69" i="22"/>
  <c r="R96" i="22"/>
  <c r="R120" i="22"/>
  <c r="R121" i="22" s="1"/>
  <c r="R122" i="22" s="1"/>
  <c r="R126" i="22" s="1"/>
  <c r="R130" i="22"/>
  <c r="R132" i="22" s="1"/>
  <c r="Q143" i="22"/>
  <c r="Q141" i="22" s="1"/>
  <c r="Q160" i="22"/>
  <c r="Q158" i="22" s="1"/>
  <c r="L237" i="22"/>
  <c r="M237" i="22" s="1"/>
  <c r="Q251" i="22"/>
  <c r="L305" i="22"/>
  <c r="L322" i="22"/>
  <c r="N322" i="22" s="1"/>
  <c r="R341" i="22"/>
  <c r="R342" i="22" s="1"/>
  <c r="R358" i="22"/>
  <c r="S358" i="22" s="1"/>
  <c r="L390" i="22"/>
  <c r="M390" i="22" s="1"/>
  <c r="Q427" i="22"/>
  <c r="Q432" i="22" s="1"/>
  <c r="L441" i="22"/>
  <c r="M441" i="22" s="1"/>
  <c r="L458" i="22"/>
  <c r="L543" i="22"/>
  <c r="M543" i="22" s="1"/>
  <c r="L611" i="22"/>
  <c r="M611" i="22" s="1"/>
  <c r="R698" i="22"/>
  <c r="R699" i="22" s="1"/>
  <c r="R783" i="22"/>
  <c r="R800" i="22"/>
  <c r="L815" i="22"/>
  <c r="N815" i="22" s="1"/>
  <c r="L832" i="22"/>
  <c r="M832" i="22" s="1"/>
  <c r="R717" i="22"/>
  <c r="R721" i="22" s="1"/>
  <c r="R722" i="22" s="1"/>
  <c r="Q721" i="22"/>
  <c r="Q717" i="22"/>
  <c r="Q704" i="22"/>
  <c r="Q700" i="22"/>
  <c r="Q738" i="22"/>
  <c r="Q734" i="22"/>
  <c r="M696" i="22"/>
  <c r="S715" i="22"/>
  <c r="Q755" i="22"/>
  <c r="Q751" i="22"/>
  <c r="S766" i="22"/>
  <c r="Q789" i="22"/>
  <c r="Q785" i="22"/>
  <c r="R772" i="22"/>
  <c r="R773" i="22" s="1"/>
  <c r="R768" i="22"/>
  <c r="Q806" i="22"/>
  <c r="Q802" i="22"/>
  <c r="Q692" i="22"/>
  <c r="Q709" i="22"/>
  <c r="S725" i="22"/>
  <c r="R728" i="22"/>
  <c r="R726" i="22" s="1"/>
  <c r="R727" i="22"/>
  <c r="R751" i="22"/>
  <c r="R755" i="22" s="1"/>
  <c r="R756" i="22" s="1"/>
  <c r="S750" i="22"/>
  <c r="S752" i="22" s="1"/>
  <c r="S742" i="22"/>
  <c r="R745" i="22"/>
  <c r="R743" i="22" s="1"/>
  <c r="R744" i="22"/>
  <c r="U749" i="22"/>
  <c r="T750" i="22"/>
  <c r="S776" i="22"/>
  <c r="R779" i="22"/>
  <c r="R777" i="22" s="1"/>
  <c r="R778" i="22"/>
  <c r="Q726" i="22"/>
  <c r="Q727" i="22"/>
  <c r="Q743" i="22"/>
  <c r="Q744" i="22"/>
  <c r="Q760" i="22"/>
  <c r="Q777" i="22"/>
  <c r="Q778" i="22"/>
  <c r="Q767" i="22"/>
  <c r="M798" i="22"/>
  <c r="R812" i="22"/>
  <c r="R813" i="22"/>
  <c r="R811" i="22" s="1"/>
  <c r="Q818" i="22"/>
  <c r="R817" i="22"/>
  <c r="S810" i="22"/>
  <c r="Q794" i="22"/>
  <c r="Q811" i="22"/>
  <c r="Q812" i="22"/>
  <c r="R830" i="22"/>
  <c r="S830" i="22" s="1"/>
  <c r="S828" i="22" s="1"/>
  <c r="R829" i="22"/>
  <c r="Q840" i="22"/>
  <c r="Q836" i="22"/>
  <c r="S829" i="22"/>
  <c r="T827" i="22"/>
  <c r="Q829" i="22"/>
  <c r="N832" i="22"/>
  <c r="T844" i="22"/>
  <c r="R847" i="22"/>
  <c r="S847" i="22" s="1"/>
  <c r="S845" i="22" s="1"/>
  <c r="R846" i="22"/>
  <c r="Q857" i="22"/>
  <c r="Q845" i="22"/>
  <c r="Q846" i="22"/>
  <c r="S538" i="22"/>
  <c r="R541" i="22"/>
  <c r="R539" i="22" s="1"/>
  <c r="R540" i="22"/>
  <c r="S545" i="22"/>
  <c r="R546" i="22"/>
  <c r="S572" i="22"/>
  <c r="R575" i="22"/>
  <c r="R573" i="22" s="1"/>
  <c r="R574" i="22"/>
  <c r="Q522" i="22"/>
  <c r="Q556" i="22"/>
  <c r="S521" i="22"/>
  <c r="R524" i="22"/>
  <c r="R522" i="22" s="1"/>
  <c r="R523" i="22"/>
  <c r="S528" i="22"/>
  <c r="R529" i="22"/>
  <c r="Q540" i="22"/>
  <c r="S555" i="22"/>
  <c r="R558" i="22"/>
  <c r="R556" i="22" s="1"/>
  <c r="R557" i="22"/>
  <c r="S562" i="22"/>
  <c r="R563" i="22"/>
  <c r="Q574" i="22"/>
  <c r="N577" i="22"/>
  <c r="Q602" i="22"/>
  <c r="Q598" i="22"/>
  <c r="Q615" i="22"/>
  <c r="Q619" i="22"/>
  <c r="Q529" i="22"/>
  <c r="Q546" i="22"/>
  <c r="Q563" i="22"/>
  <c r="Q585" i="22"/>
  <c r="Q581" i="22"/>
  <c r="R579" i="22"/>
  <c r="R592" i="22"/>
  <c r="R590" i="22" s="1"/>
  <c r="R591" i="22"/>
  <c r="S606" i="22"/>
  <c r="R608" i="22"/>
  <c r="R609" i="22"/>
  <c r="R607" i="22" s="1"/>
  <c r="S589" i="22"/>
  <c r="N611" i="22"/>
  <c r="N662" i="22"/>
  <c r="Q590" i="22"/>
  <c r="Q591" i="22"/>
  <c r="Q607" i="22"/>
  <c r="R615" i="22"/>
  <c r="R619" i="22" s="1"/>
  <c r="R620" i="22" s="1"/>
  <c r="R623" i="22"/>
  <c r="Q625" i="22"/>
  <c r="R647" i="22"/>
  <c r="Q648" i="22"/>
  <c r="S630" i="22"/>
  <c r="R631" i="22"/>
  <c r="Q658" i="22"/>
  <c r="R657" i="22"/>
  <c r="Q683" i="22"/>
  <c r="Q687" i="22"/>
  <c r="Q665" i="22"/>
  <c r="R664" i="22"/>
  <c r="L645" i="22"/>
  <c r="S674" i="22"/>
  <c r="R676" i="22"/>
  <c r="R677" i="22"/>
  <c r="R675" i="22" s="1"/>
  <c r="L679" i="22"/>
  <c r="S681" i="22"/>
  <c r="R682" i="22"/>
  <c r="Q381" i="22"/>
  <c r="Q377" i="22"/>
  <c r="N390" i="22"/>
  <c r="S393" i="22"/>
  <c r="S395" i="22" s="1"/>
  <c r="T392" i="22"/>
  <c r="N356" i="22"/>
  <c r="M356" i="22"/>
  <c r="Q398" i="22"/>
  <c r="N373" i="22"/>
  <c r="M373" i="22"/>
  <c r="Q387" i="22"/>
  <c r="Q386" i="22"/>
  <c r="R385" i="22"/>
  <c r="Q430" i="22"/>
  <c r="Q433" i="22"/>
  <c r="Q364" i="22"/>
  <c r="Q360" i="22"/>
  <c r="S427" i="22"/>
  <c r="S429" i="22" s="1"/>
  <c r="T426" i="22"/>
  <c r="R427" i="22"/>
  <c r="S402" i="22"/>
  <c r="R405" i="22"/>
  <c r="R403" i="22" s="1"/>
  <c r="R404" i="22"/>
  <c r="Q404" i="22"/>
  <c r="Q449" i="22"/>
  <c r="Q445" i="22"/>
  <c r="Q352" i="22"/>
  <c r="Q369" i="22"/>
  <c r="S419" i="22"/>
  <c r="R422" i="22"/>
  <c r="R420" i="22" s="1"/>
  <c r="R421" i="22"/>
  <c r="Q421" i="22"/>
  <c r="Q428" i="22"/>
  <c r="R443" i="22"/>
  <c r="R370" i="22"/>
  <c r="R398" i="22"/>
  <c r="R399" i="22" s="1"/>
  <c r="R394" i="22"/>
  <c r="Q403" i="22"/>
  <c r="R411" i="22"/>
  <c r="R415" i="22" s="1"/>
  <c r="R416" i="22" s="1"/>
  <c r="Q438" i="22"/>
  <c r="Q437" i="22"/>
  <c r="R436" i="22"/>
  <c r="Q410" i="22"/>
  <c r="R462" i="22"/>
  <c r="R466" i="22" s="1"/>
  <c r="R467" i="22" s="1"/>
  <c r="S460" i="22"/>
  <c r="S453" i="22"/>
  <c r="R456" i="22"/>
  <c r="R454" i="22" s="1"/>
  <c r="R455" i="22"/>
  <c r="Q455" i="22"/>
  <c r="Q461" i="22"/>
  <c r="Q483" i="22"/>
  <c r="Q479" i="22"/>
  <c r="Q471" i="22"/>
  <c r="Q488" i="22"/>
  <c r="Q495" i="22"/>
  <c r="S494" i="22"/>
  <c r="R495" i="22"/>
  <c r="L492" i="22"/>
  <c r="Q517" i="22"/>
  <c r="Q513" i="22"/>
  <c r="Q505" i="22"/>
  <c r="S181" i="22"/>
  <c r="R184" i="22"/>
  <c r="R182" i="22" s="1"/>
  <c r="R183" i="22"/>
  <c r="R201" i="22"/>
  <c r="R199" i="22" s="1"/>
  <c r="S198" i="22"/>
  <c r="R200" i="22"/>
  <c r="Q241" i="22"/>
  <c r="Q245" i="22"/>
  <c r="R190" i="22"/>
  <c r="R194" i="22" s="1"/>
  <c r="R195" i="22" s="1"/>
  <c r="S189" i="22"/>
  <c r="S191" i="22" s="1"/>
  <c r="S215" i="22"/>
  <c r="R217" i="22"/>
  <c r="R218" i="22"/>
  <c r="R216" i="22" s="1"/>
  <c r="T266" i="22"/>
  <c r="S268" i="22"/>
  <c r="U188" i="22"/>
  <c r="Q296" i="22"/>
  <c r="Q292" i="22"/>
  <c r="Q183" i="22"/>
  <c r="Q182" i="22"/>
  <c r="Q199" i="22"/>
  <c r="S205" i="22"/>
  <c r="R206" i="22"/>
  <c r="R239" i="22"/>
  <c r="N254" i="22"/>
  <c r="R308" i="22"/>
  <c r="S307" i="22"/>
  <c r="Q189" i="22"/>
  <c r="Q217" i="22"/>
  <c r="Q234" i="22"/>
  <c r="Q233" i="22"/>
  <c r="R232" i="22"/>
  <c r="M271" i="22"/>
  <c r="R269" i="22"/>
  <c r="S269" i="22" s="1"/>
  <c r="S267" i="22" s="1"/>
  <c r="R268" i="22"/>
  <c r="Q206" i="22"/>
  <c r="R223" i="22"/>
  <c r="S223" i="22" s="1"/>
  <c r="Q257" i="22"/>
  <c r="R256" i="22"/>
  <c r="Q274" i="22"/>
  <c r="R273" i="22"/>
  <c r="Q319" i="22"/>
  <c r="Q318" i="22"/>
  <c r="R317" i="22"/>
  <c r="T290" i="22"/>
  <c r="S291" i="22"/>
  <c r="S293" i="22" s="1"/>
  <c r="S300" i="22"/>
  <c r="R303" i="22"/>
  <c r="R301" i="22" s="1"/>
  <c r="R302" i="22"/>
  <c r="Q302" i="22"/>
  <c r="Q284" i="22"/>
  <c r="Q308" i="22"/>
  <c r="Q330" i="22"/>
  <c r="Q326" i="22"/>
  <c r="N339" i="22"/>
  <c r="M339" i="22"/>
  <c r="R324" i="22"/>
  <c r="Q343" i="22"/>
  <c r="Q347" i="22"/>
  <c r="S334" i="22"/>
  <c r="R336" i="22"/>
  <c r="R337" i="22"/>
  <c r="R335" i="22" s="1"/>
  <c r="R149" i="22"/>
  <c r="N152" i="22"/>
  <c r="Q161" i="22"/>
  <c r="Q156" i="22"/>
  <c r="S171" i="22"/>
  <c r="R172" i="22"/>
  <c r="R154" i="22"/>
  <c r="Q148" i="22"/>
  <c r="Q173" i="22"/>
  <c r="Q177" i="22"/>
  <c r="Q165" i="22"/>
  <c r="Q115" i="22"/>
  <c r="R113" i="22"/>
  <c r="M118" i="22"/>
  <c r="Q126" i="22"/>
  <c r="R139" i="22"/>
  <c r="R143" i="22" s="1"/>
  <c r="Q131" i="22"/>
  <c r="R86" i="22"/>
  <c r="Q87" i="22"/>
  <c r="S104" i="22"/>
  <c r="S106" i="22" s="1"/>
  <c r="R79" i="22"/>
  <c r="Q80" i="22"/>
  <c r="M101" i="22"/>
  <c r="R105" i="22"/>
  <c r="R109" i="22" s="1"/>
  <c r="R110" i="22" s="1"/>
  <c r="Q97" i="22"/>
  <c r="R54" i="22"/>
  <c r="R58" i="22" s="1"/>
  <c r="R59" i="22" s="1"/>
  <c r="Q53" i="22"/>
  <c r="R45" i="22"/>
  <c r="L50" i="22"/>
  <c r="S52" i="22"/>
  <c r="Q71" i="22"/>
  <c r="Q75" i="22"/>
  <c r="R62" i="22"/>
  <c r="Q64" i="22"/>
  <c r="Q63" i="22"/>
  <c r="M67" i="22"/>
  <c r="N67" i="22"/>
  <c r="R35" i="22"/>
  <c r="R36" i="22" s="1"/>
  <c r="R623" i="3"/>
  <c r="R626" i="3" s="1"/>
  <c r="R664" i="3"/>
  <c r="R665" i="3" s="1"/>
  <c r="R667" i="3" s="1"/>
  <c r="R674" i="3"/>
  <c r="S674" i="3" s="1"/>
  <c r="R698" i="3"/>
  <c r="R699" i="3" s="1"/>
  <c r="L747" i="3"/>
  <c r="N747" i="3" s="1"/>
  <c r="R834" i="3"/>
  <c r="S834" i="3" s="1"/>
  <c r="R473" i="3"/>
  <c r="R471" i="3" s="1"/>
  <c r="R198" i="3"/>
  <c r="R201" i="3" s="1"/>
  <c r="R199" i="3" s="1"/>
  <c r="Q250" i="3"/>
  <c r="R402" i="3"/>
  <c r="R405" i="3" s="1"/>
  <c r="R504" i="3"/>
  <c r="R507" i="3" s="1"/>
  <c r="Q563" i="3"/>
  <c r="Q568" i="3" s="1"/>
  <c r="R79" i="3"/>
  <c r="R82" i="3" s="1"/>
  <c r="R239" i="3"/>
  <c r="R240" i="3" s="1"/>
  <c r="R242" i="3" s="1"/>
  <c r="R256" i="3"/>
  <c r="S256" i="3" s="1"/>
  <c r="T256" i="3" s="1"/>
  <c r="R283" i="3"/>
  <c r="S283" i="3" s="1"/>
  <c r="S285" i="3" s="1"/>
  <c r="L305" i="3"/>
  <c r="R334" i="3"/>
  <c r="S334" i="3" s="1"/>
  <c r="R368" i="3"/>
  <c r="S368" i="3" s="1"/>
  <c r="T368" i="3" s="1"/>
  <c r="T370" i="3" s="1"/>
  <c r="R392" i="3"/>
  <c r="Q437" i="3"/>
  <c r="R443" i="3"/>
  <c r="R460" i="3"/>
  <c r="S460" i="3" s="1"/>
  <c r="Q472" i="3"/>
  <c r="L526" i="3"/>
  <c r="N526" i="3" s="1"/>
  <c r="R538" i="3"/>
  <c r="R541" i="3" s="1"/>
  <c r="R742" i="3"/>
  <c r="R745" i="3" s="1"/>
  <c r="Q777" i="3"/>
  <c r="Q811" i="3"/>
  <c r="L832" i="3"/>
  <c r="N832" i="3" s="1"/>
  <c r="Q114" i="3"/>
  <c r="L237" i="3"/>
  <c r="N237" i="3" s="1"/>
  <c r="Q284" i="3"/>
  <c r="Q369" i="3"/>
  <c r="L390" i="3"/>
  <c r="N390" i="3" s="1"/>
  <c r="L407" i="3"/>
  <c r="M407" i="3" s="1"/>
  <c r="L509" i="3"/>
  <c r="N509" i="3" s="1"/>
  <c r="L560" i="3"/>
  <c r="N560" i="3" s="1"/>
  <c r="R572" i="3"/>
  <c r="S572" i="3" s="1"/>
  <c r="T572" i="3" s="1"/>
  <c r="R613" i="3"/>
  <c r="S613" i="3" s="1"/>
  <c r="T613" i="3" s="1"/>
  <c r="L662" i="3"/>
  <c r="N543" i="3"/>
  <c r="M543" i="3"/>
  <c r="Q92" i="3"/>
  <c r="Q93" i="3" s="1"/>
  <c r="Q88" i="3"/>
  <c r="N696" i="3"/>
  <c r="S795" i="3"/>
  <c r="T793" i="3"/>
  <c r="U793" i="3" s="1"/>
  <c r="N84" i="3"/>
  <c r="M84" i="3"/>
  <c r="Q53" i="3"/>
  <c r="Q58" i="3" s="1"/>
  <c r="Q59" i="3" s="1"/>
  <c r="M67" i="3"/>
  <c r="S69" i="3"/>
  <c r="T69" i="3" s="1"/>
  <c r="S79" i="3"/>
  <c r="T79" i="3" s="1"/>
  <c r="T81" i="3" s="1"/>
  <c r="R86" i="3"/>
  <c r="R113" i="3"/>
  <c r="R130" i="3"/>
  <c r="S130" i="3" s="1"/>
  <c r="T130" i="3" s="1"/>
  <c r="L135" i="3"/>
  <c r="L169" i="3"/>
  <c r="M169" i="3" s="1"/>
  <c r="Q206" i="3"/>
  <c r="Q211" i="3" s="1"/>
  <c r="R218" i="3"/>
  <c r="R216" i="3" s="1"/>
  <c r="Q251" i="3"/>
  <c r="Q262" i="3"/>
  <c r="Q263" i="3" s="1"/>
  <c r="R324" i="3"/>
  <c r="R409" i="3"/>
  <c r="R426" i="3"/>
  <c r="S426" i="3" s="1"/>
  <c r="T426" i="3" s="1"/>
  <c r="R511" i="3"/>
  <c r="R529" i="3"/>
  <c r="R545" i="3"/>
  <c r="R555" i="3"/>
  <c r="S691" i="3"/>
  <c r="S694" i="3" s="1"/>
  <c r="Q710" i="3"/>
  <c r="R732" i="3"/>
  <c r="S732" i="3" s="1"/>
  <c r="L781" i="3"/>
  <c r="Q784" i="3"/>
  <c r="Q789" i="3" s="1"/>
  <c r="Q790" i="3" s="1"/>
  <c r="M798" i="3"/>
  <c r="S800" i="3"/>
  <c r="S801" i="3" s="1"/>
  <c r="R844" i="3"/>
  <c r="S844" i="3" s="1"/>
  <c r="T844" i="3" s="1"/>
  <c r="Q845" i="3"/>
  <c r="L50" i="3"/>
  <c r="R62" i="3"/>
  <c r="R64" i="3" s="1"/>
  <c r="R103" i="3"/>
  <c r="Q138" i="3"/>
  <c r="R188" i="3"/>
  <c r="L203" i="3"/>
  <c r="N203" i="3" s="1"/>
  <c r="R222" i="3"/>
  <c r="L271" i="3"/>
  <c r="N271" i="3" s="1"/>
  <c r="Q318" i="3"/>
  <c r="L356" i="3"/>
  <c r="L373" i="3"/>
  <c r="N373" i="3" s="1"/>
  <c r="L441" i="3"/>
  <c r="N441" i="3" s="1"/>
  <c r="L475" i="3"/>
  <c r="M475" i="3" s="1"/>
  <c r="L492" i="3"/>
  <c r="M492" i="3" s="1"/>
  <c r="R521" i="3"/>
  <c r="R523" i="3" s="1"/>
  <c r="Q631" i="3"/>
  <c r="Q632" i="3" s="1"/>
  <c r="R657" i="3"/>
  <c r="S657" i="3" s="1"/>
  <c r="L713" i="3"/>
  <c r="L764" i="3"/>
  <c r="M764" i="3" s="1"/>
  <c r="Q852" i="3"/>
  <c r="Q857" i="3" s="1"/>
  <c r="Q858" i="3" s="1"/>
  <c r="Q841" i="3"/>
  <c r="Q838" i="3"/>
  <c r="Q836" i="3"/>
  <c r="Q829" i="3"/>
  <c r="Q828" i="3"/>
  <c r="M832" i="3"/>
  <c r="T834" i="3"/>
  <c r="S835" i="3"/>
  <c r="R827" i="3"/>
  <c r="R835" i="3"/>
  <c r="R837" i="3" s="1"/>
  <c r="S837" i="3" s="1"/>
  <c r="S851" i="3"/>
  <c r="R852" i="3"/>
  <c r="R854" i="3" s="1"/>
  <c r="Q853" i="3"/>
  <c r="L849" i="3"/>
  <c r="R761" i="3"/>
  <c r="R762" i="3"/>
  <c r="R760" i="3" s="1"/>
  <c r="S759" i="3"/>
  <c r="N764" i="3"/>
  <c r="S776" i="3"/>
  <c r="R778" i="3"/>
  <c r="R779" i="3"/>
  <c r="R777" i="3" s="1"/>
  <c r="Q760" i="3"/>
  <c r="Q761" i="3"/>
  <c r="Q778" i="3"/>
  <c r="S766" i="3"/>
  <c r="R767" i="3"/>
  <c r="R769" i="3" s="1"/>
  <c r="Q767" i="3"/>
  <c r="S783" i="3"/>
  <c r="R784" i="3"/>
  <c r="R786" i="3" s="1"/>
  <c r="N815" i="3"/>
  <c r="M815" i="3"/>
  <c r="R796" i="3"/>
  <c r="R794" i="3" s="1"/>
  <c r="R795" i="3"/>
  <c r="T800" i="3"/>
  <c r="Q794" i="3"/>
  <c r="Q795" i="3"/>
  <c r="Q806" i="3"/>
  <c r="Q802" i="3"/>
  <c r="R802" i="3" s="1"/>
  <c r="R806" i="3" s="1"/>
  <c r="R810" i="3"/>
  <c r="S817" i="3"/>
  <c r="Q818" i="3"/>
  <c r="Q704" i="3"/>
  <c r="Q700" i="3"/>
  <c r="T691" i="3"/>
  <c r="Q692" i="3"/>
  <c r="S715" i="3"/>
  <c r="R727" i="3"/>
  <c r="R728" i="3"/>
  <c r="R726" i="3" s="1"/>
  <c r="S725" i="3"/>
  <c r="Q738" i="3"/>
  <c r="Q734" i="3"/>
  <c r="R708" i="3"/>
  <c r="Q726" i="3"/>
  <c r="Q727" i="3"/>
  <c r="Q716" i="3"/>
  <c r="N730" i="3"/>
  <c r="M730" i="3"/>
  <c r="R750" i="3"/>
  <c r="R752" i="3" s="1"/>
  <c r="S749" i="3"/>
  <c r="Q755" i="3"/>
  <c r="Q743" i="3"/>
  <c r="N662" i="3"/>
  <c r="M662" i="3"/>
  <c r="Q641" i="3"/>
  <c r="R640" i="3"/>
  <c r="Q642" i="3"/>
  <c r="M645" i="3"/>
  <c r="N645" i="3"/>
  <c r="Q636" i="3"/>
  <c r="S647" i="3"/>
  <c r="R648" i="3"/>
  <c r="R650" i="3" s="1"/>
  <c r="Q624" i="3"/>
  <c r="L628" i="3"/>
  <c r="S630" i="3"/>
  <c r="R631" i="3"/>
  <c r="R633" i="3" s="1"/>
  <c r="Q648" i="3"/>
  <c r="Q670" i="3"/>
  <c r="M679" i="3"/>
  <c r="N679" i="3"/>
  <c r="Q675" i="3"/>
  <c r="Q682" i="3"/>
  <c r="R681" i="3"/>
  <c r="Q658" i="3"/>
  <c r="Q564" i="3"/>
  <c r="S562" i="3"/>
  <c r="R563" i="3"/>
  <c r="R565" i="3" s="1"/>
  <c r="Q573" i="3"/>
  <c r="Q591" i="3"/>
  <c r="R589" i="3"/>
  <c r="S579" i="3"/>
  <c r="R580" i="3"/>
  <c r="R582" i="3" s="1"/>
  <c r="Q556" i="3"/>
  <c r="Q580" i="3"/>
  <c r="S608" i="3"/>
  <c r="Q602" i="3"/>
  <c r="Q598" i="3"/>
  <c r="T606" i="3"/>
  <c r="N611" i="3"/>
  <c r="M611" i="3"/>
  <c r="R596" i="3"/>
  <c r="R609" i="3"/>
  <c r="R607" i="3" s="1"/>
  <c r="R608" i="3"/>
  <c r="Q619" i="3"/>
  <c r="N492" i="3"/>
  <c r="Q500" i="3"/>
  <c r="Q496" i="3"/>
  <c r="R494" i="3"/>
  <c r="R487" i="3"/>
  <c r="Q488" i="3"/>
  <c r="T528" i="3"/>
  <c r="S529" i="3"/>
  <c r="Q517" i="3"/>
  <c r="Q513" i="3"/>
  <c r="Q534" i="3"/>
  <c r="Q530" i="3"/>
  <c r="M526" i="3"/>
  <c r="Q505" i="3"/>
  <c r="Q522" i="3"/>
  <c r="Q551" i="3"/>
  <c r="Q539" i="3"/>
  <c r="R539" i="3"/>
  <c r="Q432" i="3"/>
  <c r="Q428" i="3"/>
  <c r="M424" i="3"/>
  <c r="N424" i="3"/>
  <c r="R444" i="3"/>
  <c r="R446" i="3" s="1"/>
  <c r="S443" i="3"/>
  <c r="R419" i="3"/>
  <c r="Q420" i="3"/>
  <c r="R427" i="3"/>
  <c r="R429" i="3" s="1"/>
  <c r="S438" i="3"/>
  <c r="T436" i="3"/>
  <c r="R453" i="3"/>
  <c r="Q455" i="3"/>
  <c r="Q454" i="3"/>
  <c r="Q438" i="3"/>
  <c r="R439" i="3"/>
  <c r="S439" i="3" s="1"/>
  <c r="S437" i="3" s="1"/>
  <c r="R438" i="3"/>
  <c r="Q449" i="3"/>
  <c r="Q445" i="3"/>
  <c r="N458" i="3"/>
  <c r="M458" i="3"/>
  <c r="T472" i="3"/>
  <c r="U470" i="3"/>
  <c r="Q466" i="3"/>
  <c r="Q462" i="3"/>
  <c r="S472" i="3"/>
  <c r="R472" i="3"/>
  <c r="Q483" i="3"/>
  <c r="Q479" i="3"/>
  <c r="Q471" i="3"/>
  <c r="S477" i="3"/>
  <c r="R478" i="3"/>
  <c r="R480" i="3" s="1"/>
  <c r="S358" i="3"/>
  <c r="R359" i="3"/>
  <c r="R361" i="3" s="1"/>
  <c r="N356" i="3"/>
  <c r="M356" i="3"/>
  <c r="Q359" i="3"/>
  <c r="Q376" i="3"/>
  <c r="R375" i="3"/>
  <c r="R388" i="3"/>
  <c r="R386" i="3" s="1"/>
  <c r="R387" i="3"/>
  <c r="S385" i="3"/>
  <c r="R351" i="3"/>
  <c r="Q352" i="3"/>
  <c r="Q398" i="3"/>
  <c r="Q394" i="3"/>
  <c r="Q386" i="3"/>
  <c r="Q387" i="3"/>
  <c r="Q415" i="3"/>
  <c r="Q403" i="3"/>
  <c r="S290" i="3"/>
  <c r="R291" i="3"/>
  <c r="R293" i="3" s="1"/>
  <c r="M305" i="3"/>
  <c r="N305" i="3"/>
  <c r="Q301" i="3"/>
  <c r="R300" i="3"/>
  <c r="Q291" i="3"/>
  <c r="L288" i="3"/>
  <c r="N339" i="3"/>
  <c r="M339" i="3"/>
  <c r="Q319" i="3"/>
  <c r="S307" i="3"/>
  <c r="R308" i="3"/>
  <c r="R310" i="3" s="1"/>
  <c r="N322" i="3"/>
  <c r="M322" i="3"/>
  <c r="Q308" i="3"/>
  <c r="R320" i="3"/>
  <c r="R318" i="3" s="1"/>
  <c r="R319" i="3"/>
  <c r="S317" i="3"/>
  <c r="Q330" i="3"/>
  <c r="Q326" i="3"/>
  <c r="Q342" i="3"/>
  <c r="R341" i="3"/>
  <c r="Q335" i="3"/>
  <c r="T215" i="3"/>
  <c r="R235" i="3"/>
  <c r="R233" i="3" s="1"/>
  <c r="R234" i="3"/>
  <c r="S232" i="3"/>
  <c r="S217" i="3"/>
  <c r="R217" i="3"/>
  <c r="M254" i="3"/>
  <c r="N254" i="3"/>
  <c r="Q216" i="3"/>
  <c r="Q217" i="3"/>
  <c r="M220" i="3"/>
  <c r="S239" i="3"/>
  <c r="Q241" i="3"/>
  <c r="Q245" i="3"/>
  <c r="Q228" i="3"/>
  <c r="Q224" i="3"/>
  <c r="M271" i="3"/>
  <c r="Q233" i="3"/>
  <c r="Q234" i="3"/>
  <c r="R252" i="3"/>
  <c r="R250" i="3" s="1"/>
  <c r="R251" i="3"/>
  <c r="S249" i="3"/>
  <c r="R274" i="3"/>
  <c r="R276" i="3" s="1"/>
  <c r="S273" i="3"/>
  <c r="Q268" i="3"/>
  <c r="Q267" i="3"/>
  <c r="R266" i="3"/>
  <c r="Q274" i="3"/>
  <c r="Q156" i="3"/>
  <c r="Q160" i="3"/>
  <c r="M152" i="3"/>
  <c r="N152" i="3"/>
  <c r="R154" i="3"/>
  <c r="R147" i="3"/>
  <c r="Q148" i="3"/>
  <c r="Q172" i="3"/>
  <c r="R171" i="3"/>
  <c r="R181" i="3"/>
  <c r="Q183" i="3"/>
  <c r="Q182" i="3"/>
  <c r="Q194" i="3"/>
  <c r="T205" i="3"/>
  <c r="R206" i="3"/>
  <c r="R208" i="3" s="1"/>
  <c r="Q165" i="3"/>
  <c r="M186" i="3"/>
  <c r="Q199" i="3"/>
  <c r="Q80" i="3"/>
  <c r="Q109" i="3"/>
  <c r="Q105" i="3"/>
  <c r="M101" i="3"/>
  <c r="R120" i="3"/>
  <c r="Q121" i="3"/>
  <c r="L118" i="3"/>
  <c r="Q143" i="3"/>
  <c r="Q139" i="3"/>
  <c r="Q97" i="3"/>
  <c r="T137" i="3"/>
  <c r="R138" i="3"/>
  <c r="R140" i="3" s="1"/>
  <c r="N135" i="3"/>
  <c r="M135" i="3"/>
  <c r="Q131" i="3"/>
  <c r="N50" i="3"/>
  <c r="M50" i="3"/>
  <c r="S52" i="3"/>
  <c r="R53" i="3"/>
  <c r="Q56" i="3"/>
  <c r="Q47" i="3"/>
  <c r="Q54" i="3"/>
  <c r="R71" i="3"/>
  <c r="R75" i="3" s="1"/>
  <c r="R45" i="3"/>
  <c r="Q75" i="3"/>
  <c r="Q63" i="3"/>
  <c r="L33" i="3"/>
  <c r="N33" i="3" s="1"/>
  <c r="Q29" i="23"/>
  <c r="Q20" i="23"/>
  <c r="R28" i="3"/>
  <c r="R31" i="3" s="1"/>
  <c r="Q30" i="23"/>
  <c r="R28" i="23"/>
  <c r="R30" i="23" s="1"/>
  <c r="L33" i="23"/>
  <c r="S35" i="23"/>
  <c r="Q36" i="23"/>
  <c r="S28" i="22"/>
  <c r="R31" i="22"/>
  <c r="R29" i="22" s="1"/>
  <c r="R30" i="22"/>
  <c r="R38" i="22"/>
  <c r="Q29" i="22"/>
  <c r="Q30" i="22"/>
  <c r="M33" i="22"/>
  <c r="Q37" i="22"/>
  <c r="Q41" i="22"/>
  <c r="Q37" i="3"/>
  <c r="R35" i="3"/>
  <c r="Q42" i="3"/>
  <c r="Q29" i="3"/>
  <c r="S13" i="23"/>
  <c r="R13" i="23"/>
  <c r="Q13" i="23"/>
  <c r="R18" i="23"/>
  <c r="S18" i="23" s="1"/>
  <c r="T18" i="23" s="1"/>
  <c r="L16" i="23"/>
  <c r="U11" i="23"/>
  <c r="U13" i="23" s="1"/>
  <c r="R14" i="23"/>
  <c r="S14" i="23" s="1"/>
  <c r="Q24" i="23"/>
  <c r="Q25" i="23" s="1"/>
  <c r="Q12" i="23"/>
  <c r="R11" i="22"/>
  <c r="Q24" i="22"/>
  <c r="Q25" i="22" s="1"/>
  <c r="R18" i="22"/>
  <c r="Q12" i="22"/>
  <c r="T324" i="23" l="1"/>
  <c r="U324" i="23" s="1"/>
  <c r="M577" i="23"/>
  <c r="L5" i="23"/>
  <c r="M407" i="23"/>
  <c r="M254" i="23"/>
  <c r="S138" i="22"/>
  <c r="S140" i="22" s="1"/>
  <c r="M730" i="22"/>
  <c r="N509" i="22"/>
  <c r="M475" i="22"/>
  <c r="M169" i="22"/>
  <c r="Q144" i="22"/>
  <c r="M747" i="3"/>
  <c r="R700" i="3"/>
  <c r="R704" i="3" s="1"/>
  <c r="N577" i="3"/>
  <c r="R530" i="3"/>
  <c r="R534" i="3" s="1"/>
  <c r="R535" i="3" s="1"/>
  <c r="CD535" i="3" s="1"/>
  <c r="M509" i="3"/>
  <c r="M373" i="3"/>
  <c r="Q90" i="3"/>
  <c r="R371" i="22"/>
  <c r="R336" i="3"/>
  <c r="R693" i="3"/>
  <c r="R97" i="23"/>
  <c r="S438" i="23"/>
  <c r="S761" i="23"/>
  <c r="T761" i="23"/>
  <c r="R692" i="3"/>
  <c r="R439" i="23"/>
  <c r="R437" i="23" s="1"/>
  <c r="R829" i="23"/>
  <c r="V810" i="23"/>
  <c r="R625" i="3"/>
  <c r="R473" i="22"/>
  <c r="R471" i="22" s="1"/>
  <c r="S812" i="23"/>
  <c r="U368" i="3"/>
  <c r="T812" i="23"/>
  <c r="R813" i="23"/>
  <c r="S813" i="23" s="1"/>
  <c r="T813" i="23" s="1"/>
  <c r="S81" i="3"/>
  <c r="S82" i="3"/>
  <c r="T82" i="3" s="1"/>
  <c r="T80" i="3" s="1"/>
  <c r="S623" i="3"/>
  <c r="S625" i="3" s="1"/>
  <c r="R812" i="23"/>
  <c r="S470" i="22"/>
  <c r="S472" i="22" s="1"/>
  <c r="R353" i="22"/>
  <c r="R711" i="22"/>
  <c r="R709" i="22" s="1"/>
  <c r="R677" i="3"/>
  <c r="R675" i="3" s="1"/>
  <c r="S693" i="3"/>
  <c r="R167" i="3"/>
  <c r="R165" i="3" s="1"/>
  <c r="S692" i="3"/>
  <c r="S353" i="23"/>
  <c r="S473" i="3"/>
  <c r="S471" i="3" s="1"/>
  <c r="S538" i="3"/>
  <c r="S540" i="3" s="1"/>
  <c r="S504" i="22"/>
  <c r="S507" i="22" s="1"/>
  <c r="S505" i="22" s="1"/>
  <c r="R370" i="23"/>
  <c r="R625" i="23"/>
  <c r="R337" i="3"/>
  <c r="R335" i="3" s="1"/>
  <c r="R404" i="3"/>
  <c r="R370" i="3"/>
  <c r="S402" i="3"/>
  <c r="S404" i="3" s="1"/>
  <c r="R506" i="22"/>
  <c r="S164" i="22"/>
  <c r="T164" i="22" s="1"/>
  <c r="U164" i="22" s="1"/>
  <c r="R166" i="23"/>
  <c r="R149" i="23"/>
  <c r="S166" i="23"/>
  <c r="T793" i="23"/>
  <c r="U793" i="23" s="1"/>
  <c r="V742" i="23"/>
  <c r="V744" i="23" s="1"/>
  <c r="R403" i="3"/>
  <c r="R540" i="3"/>
  <c r="R165" i="23"/>
  <c r="S676" i="23"/>
  <c r="T370" i="22"/>
  <c r="S370" i="22"/>
  <c r="R624" i="23"/>
  <c r="S218" i="3"/>
  <c r="S216" i="3" s="1"/>
  <c r="T283" i="3"/>
  <c r="R762" i="22"/>
  <c r="S762" i="22" s="1"/>
  <c r="R710" i="22"/>
  <c r="R250" i="22"/>
  <c r="S249" i="22"/>
  <c r="S251" i="22" s="1"/>
  <c r="R251" i="22"/>
  <c r="R796" i="23"/>
  <c r="R794" i="23" s="1"/>
  <c r="R676" i="23"/>
  <c r="S370" i="3"/>
  <c r="R506" i="3"/>
  <c r="R286" i="22"/>
  <c r="R284" i="22" s="1"/>
  <c r="S846" i="23"/>
  <c r="R677" i="23"/>
  <c r="R675" i="23" s="1"/>
  <c r="S623" i="23"/>
  <c r="T623" i="23" s="1"/>
  <c r="U623" i="23" s="1"/>
  <c r="S439" i="23"/>
  <c r="S437" i="23" s="1"/>
  <c r="U419" i="23"/>
  <c r="V419" i="23" s="1"/>
  <c r="T421" i="23"/>
  <c r="R387" i="23"/>
  <c r="S132" i="3"/>
  <c r="R133" i="3"/>
  <c r="R131" i="3" s="1"/>
  <c r="R81" i="3"/>
  <c r="S164" i="3"/>
  <c r="T164" i="3" s="1"/>
  <c r="S96" i="3"/>
  <c r="S98" i="3" s="1"/>
  <c r="S147" i="22"/>
  <c r="S149" i="22" s="1"/>
  <c r="S283" i="22"/>
  <c r="S285" i="22" s="1"/>
  <c r="R352" i="22"/>
  <c r="R693" i="22"/>
  <c r="S691" i="22"/>
  <c r="S693" i="22" s="1"/>
  <c r="R269" i="23"/>
  <c r="R267" i="23" s="1"/>
  <c r="R473" i="23"/>
  <c r="R471" i="23" s="1"/>
  <c r="R455" i="23"/>
  <c r="R421" i="23"/>
  <c r="R404" i="23"/>
  <c r="S387" i="23"/>
  <c r="R354" i="23"/>
  <c r="T829" i="23"/>
  <c r="R778" i="23"/>
  <c r="R744" i="23"/>
  <c r="R777" i="23"/>
  <c r="S744" i="23"/>
  <c r="R846" i="23"/>
  <c r="S776" i="23"/>
  <c r="S778" i="23" s="1"/>
  <c r="S421" i="23"/>
  <c r="R132" i="3"/>
  <c r="U79" i="3"/>
  <c r="U82" i="3" s="1"/>
  <c r="U80" i="3" s="1"/>
  <c r="R624" i="3"/>
  <c r="R694" i="22"/>
  <c r="R692" i="22" s="1"/>
  <c r="R268" i="23"/>
  <c r="S470" i="23"/>
  <c r="S472" i="23" s="1"/>
  <c r="R745" i="23"/>
  <c r="R743" i="23" s="1"/>
  <c r="R795" i="23"/>
  <c r="R98" i="3"/>
  <c r="R80" i="3"/>
  <c r="R371" i="3"/>
  <c r="R369" i="3" s="1"/>
  <c r="R744" i="3"/>
  <c r="S846" i="3"/>
  <c r="R505" i="3"/>
  <c r="S351" i="22"/>
  <c r="S353" i="22" s="1"/>
  <c r="R48" i="23"/>
  <c r="R46" i="23" s="1"/>
  <c r="R422" i="23"/>
  <c r="S422" i="23" s="1"/>
  <c r="R353" i="23"/>
  <c r="R830" i="23"/>
  <c r="S830" i="23" s="1"/>
  <c r="S828" i="23" s="1"/>
  <c r="S829" i="23"/>
  <c r="R761" i="23"/>
  <c r="T744" i="23"/>
  <c r="R847" i="23"/>
  <c r="S847" i="23" s="1"/>
  <c r="S845" i="23" s="1"/>
  <c r="R388" i="23"/>
  <c r="R386" i="23" s="1"/>
  <c r="S796" i="3"/>
  <c r="S794" i="3" s="1"/>
  <c r="R847" i="3"/>
  <c r="R845" i="3" s="1"/>
  <c r="T837" i="23"/>
  <c r="S718" i="23"/>
  <c r="T718" i="23" s="1"/>
  <c r="T716" i="23"/>
  <c r="T717" i="23" s="1"/>
  <c r="T582" i="23"/>
  <c r="T206" i="23"/>
  <c r="T208" i="23" s="1"/>
  <c r="U208" i="23" s="1"/>
  <c r="T138" i="23"/>
  <c r="T140" i="23" s="1"/>
  <c r="U140" i="23" s="1"/>
  <c r="N118" i="23"/>
  <c r="S225" i="22"/>
  <c r="T225" i="22" s="1"/>
  <c r="T223" i="22"/>
  <c r="T752" i="22"/>
  <c r="T409" i="22"/>
  <c r="T358" i="22"/>
  <c r="T189" i="22"/>
  <c r="T191" i="22" s="1"/>
  <c r="M764" i="22"/>
  <c r="M322" i="22"/>
  <c r="N84" i="22"/>
  <c r="S803" i="3"/>
  <c r="R701" i="3"/>
  <c r="R666" i="3"/>
  <c r="R670" i="3" s="1"/>
  <c r="S664" i="3"/>
  <c r="R614" i="3"/>
  <c r="R531" i="3"/>
  <c r="S531" i="3" s="1"/>
  <c r="R461" i="3"/>
  <c r="R463" i="3" s="1"/>
  <c r="S427" i="3"/>
  <c r="S429" i="3" s="1"/>
  <c r="T429" i="3" s="1"/>
  <c r="R241" i="3"/>
  <c r="R245" i="3" s="1"/>
  <c r="S206" i="3"/>
  <c r="S208" i="3" s="1"/>
  <c r="T208" i="3" s="1"/>
  <c r="S138" i="3"/>
  <c r="S140" i="3" s="1"/>
  <c r="T140" i="3" s="1"/>
  <c r="Q855" i="3"/>
  <c r="N594" i="3"/>
  <c r="M594" i="3"/>
  <c r="N475" i="3"/>
  <c r="M441" i="3"/>
  <c r="N407" i="3"/>
  <c r="N169" i="3"/>
  <c r="T147" i="23"/>
  <c r="U147" i="23" s="1"/>
  <c r="M492" i="23"/>
  <c r="R456" i="23"/>
  <c r="R454" i="23" s="1"/>
  <c r="S563" i="23"/>
  <c r="S565" i="23" s="1"/>
  <c r="M849" i="23"/>
  <c r="R648" i="23"/>
  <c r="S647" i="23"/>
  <c r="S487" i="23"/>
  <c r="R489" i="23"/>
  <c r="R104" i="23"/>
  <c r="S103" i="23"/>
  <c r="R240" i="23"/>
  <c r="U188" i="23"/>
  <c r="S370" i="23"/>
  <c r="M713" i="23"/>
  <c r="R150" i="23"/>
  <c r="S150" i="23" s="1"/>
  <c r="R643" i="23"/>
  <c r="R641" i="23" s="1"/>
  <c r="S640" i="23"/>
  <c r="N764" i="23"/>
  <c r="M764" i="23"/>
  <c r="S149" i="23"/>
  <c r="S189" i="23"/>
  <c r="S191" i="23" s="1"/>
  <c r="R371" i="23"/>
  <c r="R369" i="23" s="1"/>
  <c r="M815" i="23"/>
  <c r="R563" i="23"/>
  <c r="N730" i="23"/>
  <c r="M730" i="23"/>
  <c r="S613" i="23"/>
  <c r="R614" i="23"/>
  <c r="R615" i="23" s="1"/>
  <c r="R619" i="23" s="1"/>
  <c r="R620" i="23" s="1"/>
  <c r="S507" i="23"/>
  <c r="S505" i="23" s="1"/>
  <c r="M509" i="23"/>
  <c r="N509" i="23"/>
  <c r="R541" i="23"/>
  <c r="R539" i="23" s="1"/>
  <c r="S538" i="23"/>
  <c r="S341" i="23"/>
  <c r="R342" i="23"/>
  <c r="R343" i="23" s="1"/>
  <c r="R347" i="23" s="1"/>
  <c r="R348" i="23" s="1"/>
  <c r="R252" i="23"/>
  <c r="R250" i="23" s="1"/>
  <c r="S249" i="23"/>
  <c r="S728" i="23"/>
  <c r="S726" i="23" s="1"/>
  <c r="R665" i="23"/>
  <c r="S664" i="23"/>
  <c r="S307" i="23"/>
  <c r="R308" i="23"/>
  <c r="R558" i="23"/>
  <c r="R556" i="23" s="1"/>
  <c r="S555" i="23"/>
  <c r="S283" i="23"/>
  <c r="R285" i="23"/>
  <c r="R286" i="23"/>
  <c r="R284" i="23" s="1"/>
  <c r="S99" i="23"/>
  <c r="S97" i="23" s="1"/>
  <c r="T96" i="23"/>
  <c r="S597" i="23"/>
  <c r="S599" i="23" s="1"/>
  <c r="T596" i="23"/>
  <c r="S256" i="23"/>
  <c r="R257" i="23"/>
  <c r="R258" i="23" s="1"/>
  <c r="R262" i="23" s="1"/>
  <c r="R263" i="23" s="1"/>
  <c r="S811" i="23"/>
  <c r="R705" i="23"/>
  <c r="R722" i="23"/>
  <c r="T817" i="23"/>
  <c r="S818" i="23"/>
  <c r="S820" i="23" s="1"/>
  <c r="Q772" i="23"/>
  <c r="Q768" i="23"/>
  <c r="Q738" i="23"/>
  <c r="Q734" i="23"/>
  <c r="T783" i="23"/>
  <c r="S784" i="23"/>
  <c r="S786" i="23" s="1"/>
  <c r="Q823" i="23"/>
  <c r="Q819" i="23"/>
  <c r="Q838" i="23"/>
  <c r="Q841" i="23"/>
  <c r="R819" i="23"/>
  <c r="R823" i="23" s="1"/>
  <c r="S801" i="23"/>
  <c r="S803" i="23" s="1"/>
  <c r="T800" i="23"/>
  <c r="U834" i="23"/>
  <c r="T835" i="23"/>
  <c r="U725" i="23"/>
  <c r="T727" i="23"/>
  <c r="S711" i="23"/>
  <c r="S709" i="23" s="1"/>
  <c r="S710" i="23"/>
  <c r="T708" i="23"/>
  <c r="Q857" i="23"/>
  <c r="Q853" i="23"/>
  <c r="S693" i="23"/>
  <c r="T691" i="23"/>
  <c r="S694" i="23"/>
  <c r="S692" i="23" s="1"/>
  <c r="R853" i="23"/>
  <c r="R857" i="23" s="1"/>
  <c r="R858" i="23" s="1"/>
  <c r="Q721" i="23"/>
  <c r="Q717" i="23"/>
  <c r="S762" i="23"/>
  <c r="Q790" i="23"/>
  <c r="Q787" i="23"/>
  <c r="S751" i="23"/>
  <c r="S755" i="23" s="1"/>
  <c r="S756" i="23" s="1"/>
  <c r="CD756" i="23" s="1"/>
  <c r="T732" i="23"/>
  <c r="S733" i="23"/>
  <c r="S735" i="23" s="1"/>
  <c r="R802" i="23"/>
  <c r="R806" i="23" s="1"/>
  <c r="Q755" i="23"/>
  <c r="Q751" i="23"/>
  <c r="S836" i="23"/>
  <c r="S840" i="23" s="1"/>
  <c r="Q705" i="23"/>
  <c r="Q702" i="23"/>
  <c r="R702" i="23" s="1"/>
  <c r="T851" i="23"/>
  <c r="S852" i="23"/>
  <c r="S854" i="23" s="1"/>
  <c r="U844" i="23"/>
  <c r="T846" i="23"/>
  <c r="R838" i="23"/>
  <c r="W810" i="23"/>
  <c r="V812" i="23"/>
  <c r="V827" i="23"/>
  <c r="U829" i="23"/>
  <c r="R785" i="23"/>
  <c r="R789" i="23" s="1"/>
  <c r="V766" i="23"/>
  <c r="U767" i="23"/>
  <c r="U769" i="23" s="1"/>
  <c r="V715" i="23"/>
  <c r="S768" i="23"/>
  <c r="S772" i="23" s="1"/>
  <c r="V749" i="23"/>
  <c r="U750" i="23"/>
  <c r="U752" i="23" s="1"/>
  <c r="T698" i="23"/>
  <c r="S699" i="23"/>
  <c r="S701" i="23" s="1"/>
  <c r="V759" i="23"/>
  <c r="U761" i="23"/>
  <c r="R603" i="23"/>
  <c r="R683" i="23"/>
  <c r="R687" i="23" s="1"/>
  <c r="R688" i="23" s="1"/>
  <c r="U630" i="23"/>
  <c r="T631" i="23"/>
  <c r="T633" i="23" s="1"/>
  <c r="Q654" i="23"/>
  <c r="Q651" i="23"/>
  <c r="Q535" i="23"/>
  <c r="Q532" i="23"/>
  <c r="T681" i="23"/>
  <c r="S682" i="23"/>
  <c r="S684" i="23" s="1"/>
  <c r="U674" i="23"/>
  <c r="T676" i="23"/>
  <c r="R632" i="23"/>
  <c r="R636" i="23" s="1"/>
  <c r="T625" i="23"/>
  <c r="U579" i="23"/>
  <c r="T580" i="23"/>
  <c r="Q569" i="23"/>
  <c r="Q566" i="23"/>
  <c r="S581" i="23"/>
  <c r="S585" i="23" s="1"/>
  <c r="U545" i="23"/>
  <c r="T546" i="23"/>
  <c r="T548" i="23" s="1"/>
  <c r="R523" i="23"/>
  <c r="S521" i="23"/>
  <c r="R524" i="23"/>
  <c r="R522" i="23" s="1"/>
  <c r="V572" i="23"/>
  <c r="U574" i="23"/>
  <c r="Q687" i="23"/>
  <c r="Q683" i="23"/>
  <c r="S660" i="23"/>
  <c r="S658" i="23" s="1"/>
  <c r="S659" i="23"/>
  <c r="T657" i="23"/>
  <c r="S575" i="23"/>
  <c r="U562" i="23"/>
  <c r="Q552" i="23"/>
  <c r="Q549" i="23"/>
  <c r="R549" i="23" s="1"/>
  <c r="Q668" i="23"/>
  <c r="Q671" i="23"/>
  <c r="S632" i="23"/>
  <c r="S636" i="23" s="1"/>
  <c r="Q637" i="23"/>
  <c r="Q634" i="23"/>
  <c r="R608" i="23"/>
  <c r="S606" i="23"/>
  <c r="R609" i="23"/>
  <c r="R607" i="23" s="1"/>
  <c r="S589" i="23"/>
  <c r="R592" i="23"/>
  <c r="R590" i="23" s="1"/>
  <c r="R591" i="23"/>
  <c r="Q620" i="23"/>
  <c r="Q617" i="23"/>
  <c r="R617" i="23" s="1"/>
  <c r="Q603" i="23"/>
  <c r="Q600" i="23"/>
  <c r="R600" i="23" s="1"/>
  <c r="Q586" i="23"/>
  <c r="Q583" i="23"/>
  <c r="R583" i="23" s="1"/>
  <c r="S547" i="23"/>
  <c r="S551" i="23" s="1"/>
  <c r="S552" i="23" s="1"/>
  <c r="CD552" i="23" s="1"/>
  <c r="S528" i="23"/>
  <c r="R529" i="23"/>
  <c r="T506" i="23"/>
  <c r="U504" i="23"/>
  <c r="T494" i="23"/>
  <c r="S495" i="23"/>
  <c r="S497" i="23" s="1"/>
  <c r="Q483" i="23"/>
  <c r="Q479" i="23"/>
  <c r="T443" i="23"/>
  <c r="S444" i="23"/>
  <c r="S446" i="23" s="1"/>
  <c r="U436" i="23"/>
  <c r="T438" i="23"/>
  <c r="S428" i="23"/>
  <c r="S432" i="23" s="1"/>
  <c r="Q381" i="23"/>
  <c r="Q377" i="23"/>
  <c r="R394" i="23"/>
  <c r="R398" i="23" s="1"/>
  <c r="R517" i="23"/>
  <c r="R518" i="23" s="1"/>
  <c r="R513" i="23"/>
  <c r="Q500" i="23"/>
  <c r="Q496" i="23"/>
  <c r="S477" i="23"/>
  <c r="R478" i="23"/>
  <c r="T453" i="23"/>
  <c r="S455" i="23"/>
  <c r="Q462" i="23"/>
  <c r="Q466" i="23"/>
  <c r="U426" i="23"/>
  <c r="T427" i="23"/>
  <c r="T429" i="23" s="1"/>
  <c r="Q399" i="23"/>
  <c r="Q396" i="23"/>
  <c r="U368" i="23"/>
  <c r="T370" i="23"/>
  <c r="T392" i="23"/>
  <c r="S393" i="23"/>
  <c r="S395" i="23" s="1"/>
  <c r="U385" i="23"/>
  <c r="T387" i="23"/>
  <c r="S512" i="23"/>
  <c r="S514" i="23" s="1"/>
  <c r="T511" i="23"/>
  <c r="R428" i="23"/>
  <c r="R432" i="23" s="1"/>
  <c r="R433" i="23" s="1"/>
  <c r="R461" i="23"/>
  <c r="S460" i="23"/>
  <c r="S409" i="23"/>
  <c r="R410" i="23"/>
  <c r="R360" i="23"/>
  <c r="R364" i="23" s="1"/>
  <c r="S404" i="23"/>
  <c r="S405" i="23"/>
  <c r="S403" i="23" s="1"/>
  <c r="T402" i="23"/>
  <c r="N373" i="23"/>
  <c r="M373" i="23"/>
  <c r="R377" i="23"/>
  <c r="R381" i="23" s="1"/>
  <c r="R382" i="23" s="1"/>
  <c r="Q517" i="23"/>
  <c r="Q513" i="23"/>
  <c r="R496" i="23"/>
  <c r="R500" i="23" s="1"/>
  <c r="R501" i="23" s="1"/>
  <c r="R445" i="23"/>
  <c r="R449" i="23" s="1"/>
  <c r="R450" i="23" s="1"/>
  <c r="Q449" i="23"/>
  <c r="Q445" i="23"/>
  <c r="Q430" i="23"/>
  <c r="Q433" i="23"/>
  <c r="Q415" i="23"/>
  <c r="Q411" i="23"/>
  <c r="T358" i="23"/>
  <c r="S359" i="23"/>
  <c r="S361" i="23" s="1"/>
  <c r="U351" i="23"/>
  <c r="T353" i="23"/>
  <c r="T375" i="23"/>
  <c r="S376" i="23"/>
  <c r="S378" i="23" s="1"/>
  <c r="R195" i="23"/>
  <c r="R212" i="23"/>
  <c r="Q348" i="23"/>
  <c r="Q345" i="23"/>
  <c r="R345" i="23" s="1"/>
  <c r="Q314" i="23"/>
  <c r="Q311" i="23"/>
  <c r="Q296" i="23"/>
  <c r="Q292" i="23"/>
  <c r="S241" i="23"/>
  <c r="S245" i="23" s="1"/>
  <c r="S246" i="23" s="1"/>
  <c r="CD246" i="23" s="1"/>
  <c r="T232" i="23"/>
  <c r="S235" i="23"/>
  <c r="S233" i="23" s="1"/>
  <c r="S234" i="23"/>
  <c r="T215" i="23"/>
  <c r="S218" i="23"/>
  <c r="S216" i="23" s="1"/>
  <c r="S217" i="23"/>
  <c r="S198" i="23"/>
  <c r="R201" i="23"/>
  <c r="R199" i="23" s="1"/>
  <c r="R200" i="23"/>
  <c r="Q195" i="23"/>
  <c r="Q192" i="23"/>
  <c r="R192" i="23" s="1"/>
  <c r="V188" i="23"/>
  <c r="R337" i="23"/>
  <c r="R335" i="23" s="1"/>
  <c r="R336" i="23"/>
  <c r="S334" i="23"/>
  <c r="Q331" i="23"/>
  <c r="Q328" i="23"/>
  <c r="Q280" i="23"/>
  <c r="Q277" i="23"/>
  <c r="R275" i="23"/>
  <c r="R279" i="23" s="1"/>
  <c r="U239" i="23"/>
  <c r="T240" i="23"/>
  <c r="T242" i="23" s="1"/>
  <c r="Q229" i="23"/>
  <c r="Q226" i="23"/>
  <c r="S181" i="23"/>
  <c r="R184" i="23"/>
  <c r="R182" i="23" s="1"/>
  <c r="R183" i="23"/>
  <c r="V205" i="23"/>
  <c r="U206" i="23"/>
  <c r="T325" i="23"/>
  <c r="T327" i="23" s="1"/>
  <c r="R303" i="23"/>
  <c r="R301" i="23" s="1"/>
  <c r="R302" i="23"/>
  <c r="S300" i="23"/>
  <c r="T266" i="23"/>
  <c r="S268" i="23"/>
  <c r="T273" i="23"/>
  <c r="S274" i="23"/>
  <c r="S276" i="23" s="1"/>
  <c r="Q263" i="23"/>
  <c r="Q260" i="23"/>
  <c r="R241" i="23"/>
  <c r="R245" i="23" s="1"/>
  <c r="R246" i="23" s="1"/>
  <c r="S224" i="23"/>
  <c r="S228" i="23" s="1"/>
  <c r="S229" i="23" s="1"/>
  <c r="CD229" i="23" s="1"/>
  <c r="S207" i="23"/>
  <c r="S211" i="23" s="1"/>
  <c r="R326" i="23"/>
  <c r="R330" i="23" s="1"/>
  <c r="T317" i="23"/>
  <c r="S320" i="23"/>
  <c r="S318" i="23" s="1"/>
  <c r="S319" i="23"/>
  <c r="R291" i="23"/>
  <c r="S290" i="23"/>
  <c r="R224" i="23"/>
  <c r="R228" i="23" s="1"/>
  <c r="U222" i="23"/>
  <c r="T223" i="23"/>
  <c r="T225" i="23" s="1"/>
  <c r="Q246" i="23"/>
  <c r="Q243" i="23"/>
  <c r="S190" i="23"/>
  <c r="S194" i="23" s="1"/>
  <c r="Q212" i="23"/>
  <c r="Q209" i="23"/>
  <c r="R209" i="23" s="1"/>
  <c r="T171" i="23"/>
  <c r="S172" i="23"/>
  <c r="S174" i="23" s="1"/>
  <c r="R156" i="23"/>
  <c r="R160" i="23" s="1"/>
  <c r="R173" i="23"/>
  <c r="R177" i="23" s="1"/>
  <c r="Q178" i="23"/>
  <c r="Q175" i="23"/>
  <c r="U164" i="23"/>
  <c r="T166" i="23"/>
  <c r="T167" i="23"/>
  <c r="T165" i="23" s="1"/>
  <c r="Q161" i="23"/>
  <c r="Q158" i="23"/>
  <c r="T154" i="23"/>
  <c r="S155" i="23"/>
  <c r="S157" i="23" s="1"/>
  <c r="U138" i="23"/>
  <c r="V137" i="23"/>
  <c r="R121" i="23"/>
  <c r="S120" i="23"/>
  <c r="Q144" i="23"/>
  <c r="Q141" i="23"/>
  <c r="R141" i="23" s="1"/>
  <c r="Q127" i="23"/>
  <c r="Q124" i="23"/>
  <c r="R133" i="23"/>
  <c r="R131" i="23" s="1"/>
  <c r="S130" i="23"/>
  <c r="R132" i="23"/>
  <c r="S139" i="23"/>
  <c r="S143" i="23" s="1"/>
  <c r="T113" i="23"/>
  <c r="S116" i="23"/>
  <c r="S114" i="23" s="1"/>
  <c r="S115" i="23"/>
  <c r="S88" i="23"/>
  <c r="S92" i="23" s="1"/>
  <c r="S82" i="23"/>
  <c r="V79" i="23"/>
  <c r="U81" i="23"/>
  <c r="Q110" i="23"/>
  <c r="Q107" i="23"/>
  <c r="Q93" i="23"/>
  <c r="Q90" i="23"/>
  <c r="R90" i="23" s="1"/>
  <c r="U86" i="23"/>
  <c r="T87" i="23"/>
  <c r="T89" i="23" s="1"/>
  <c r="Q58" i="23"/>
  <c r="Q54" i="23"/>
  <c r="Q76" i="23"/>
  <c r="Q73" i="23"/>
  <c r="R73" i="23" s="1"/>
  <c r="T69" i="23"/>
  <c r="S70" i="23"/>
  <c r="S72" i="23" s="1"/>
  <c r="R63" i="23"/>
  <c r="U62" i="23"/>
  <c r="T64" i="23"/>
  <c r="T65" i="23"/>
  <c r="T63" i="23" s="1"/>
  <c r="S48" i="23"/>
  <c r="S46" i="23" s="1"/>
  <c r="S47" i="23"/>
  <c r="T45" i="23"/>
  <c r="R53" i="23"/>
  <c r="S52" i="23"/>
  <c r="S371" i="22"/>
  <c r="T371" i="22" s="1"/>
  <c r="S710" i="22"/>
  <c r="T708" i="22"/>
  <c r="U708" i="22" s="1"/>
  <c r="Q105" i="22"/>
  <c r="M288" i="22"/>
  <c r="N441" i="22"/>
  <c r="R761" i="22"/>
  <c r="U761" i="22"/>
  <c r="S761" i="22"/>
  <c r="S698" i="22"/>
  <c r="S699" i="22" s="1"/>
  <c r="S701" i="22" s="1"/>
  <c r="S732" i="22"/>
  <c r="R597" i="22"/>
  <c r="S597" i="22" s="1"/>
  <c r="S599" i="22" s="1"/>
  <c r="R369" i="22"/>
  <c r="M594" i="22"/>
  <c r="T761" i="22"/>
  <c r="R700" i="22"/>
  <c r="R704" i="22" s="1"/>
  <c r="R705" i="22" s="1"/>
  <c r="R359" i="22"/>
  <c r="S359" i="22" s="1"/>
  <c r="N220" i="22"/>
  <c r="Q228" i="22"/>
  <c r="R37" i="22"/>
  <c r="S120" i="22"/>
  <c r="S121" i="22" s="1"/>
  <c r="S123" i="22" s="1"/>
  <c r="R166" i="22"/>
  <c r="S341" i="22"/>
  <c r="S252" i="22"/>
  <c r="S250" i="22" s="1"/>
  <c r="N203" i="22"/>
  <c r="R512" i="22"/>
  <c r="S640" i="22"/>
  <c r="T640" i="22" s="1"/>
  <c r="S851" i="22"/>
  <c r="S852" i="22" s="1"/>
  <c r="S854" i="22" s="1"/>
  <c r="M815" i="22"/>
  <c r="S35" i="22"/>
  <c r="R165" i="22"/>
  <c r="N237" i="22"/>
  <c r="T249" i="22"/>
  <c r="U249" i="22" s="1"/>
  <c r="N543" i="22"/>
  <c r="R845" i="22"/>
  <c r="R828" i="22"/>
  <c r="M713" i="22"/>
  <c r="R643" i="22"/>
  <c r="R641" i="22" s="1"/>
  <c r="Q636" i="22"/>
  <c r="Q637" i="22" s="1"/>
  <c r="R796" i="22"/>
  <c r="R794" i="22" s="1"/>
  <c r="S793" i="22"/>
  <c r="M560" i="22"/>
  <c r="N560" i="22"/>
  <c r="R489" i="22"/>
  <c r="S487" i="22"/>
  <c r="R490" i="22"/>
  <c r="R488" i="22" s="1"/>
  <c r="M407" i="22"/>
  <c r="N407" i="22"/>
  <c r="S375" i="22"/>
  <c r="R376" i="22"/>
  <c r="R377" i="22" s="1"/>
  <c r="R381" i="22" s="1"/>
  <c r="S800" i="22"/>
  <c r="R801" i="22"/>
  <c r="R802" i="22" s="1"/>
  <c r="R806" i="22" s="1"/>
  <c r="R807" i="22" s="1"/>
  <c r="N458" i="22"/>
  <c r="M458" i="22"/>
  <c r="R99" i="22"/>
  <c r="R97" i="22" s="1"/>
  <c r="R98" i="22"/>
  <c r="S96" i="22"/>
  <c r="N781" i="22"/>
  <c r="M781" i="22"/>
  <c r="M628" i="22"/>
  <c r="N628" i="22"/>
  <c r="R784" i="22"/>
  <c r="S783" i="22"/>
  <c r="N305" i="22"/>
  <c r="M305" i="22"/>
  <c r="R70" i="22"/>
  <c r="R71" i="22" s="1"/>
  <c r="R75" i="22" s="1"/>
  <c r="R76" i="22" s="1"/>
  <c r="S69" i="22"/>
  <c r="N424" i="22"/>
  <c r="M424" i="22"/>
  <c r="R478" i="22"/>
  <c r="S477" i="22"/>
  <c r="R133" i="22"/>
  <c r="R131" i="22" s="1"/>
  <c r="S130" i="22"/>
  <c r="R835" i="22"/>
  <c r="R836" i="22" s="1"/>
  <c r="R840" i="22" s="1"/>
  <c r="R841" i="22" s="1"/>
  <c r="S834" i="22"/>
  <c r="S614" i="22"/>
  <c r="S616" i="22" s="1"/>
  <c r="T613" i="22"/>
  <c r="T762" i="22"/>
  <c r="S760" i="22"/>
  <c r="R739" i="22"/>
  <c r="S751" i="22"/>
  <c r="S755" i="22" s="1"/>
  <c r="Q722" i="22"/>
  <c r="Q719" i="22"/>
  <c r="R719" i="22" s="1"/>
  <c r="S817" i="22"/>
  <c r="R818" i="22"/>
  <c r="Q772" i="22"/>
  <c r="Q768" i="22"/>
  <c r="V749" i="22"/>
  <c r="U750" i="22"/>
  <c r="U752" i="22" s="1"/>
  <c r="S745" i="22"/>
  <c r="S743" i="22" s="1"/>
  <c r="S744" i="22"/>
  <c r="T742" i="22"/>
  <c r="S728" i="22"/>
  <c r="S726" i="22" s="1"/>
  <c r="S727" i="22"/>
  <c r="T725" i="22"/>
  <c r="Q807" i="22"/>
  <c r="Q804" i="22"/>
  <c r="Q858" i="22"/>
  <c r="Q855" i="22"/>
  <c r="Q823" i="22"/>
  <c r="Q819" i="22"/>
  <c r="Q790" i="22"/>
  <c r="Q787" i="22"/>
  <c r="Q705" i="22"/>
  <c r="Q702" i="22"/>
  <c r="U844" i="22"/>
  <c r="T846" i="22"/>
  <c r="T847" i="22"/>
  <c r="T845" i="22" s="1"/>
  <c r="S813" i="22"/>
  <c r="S811" i="22" s="1"/>
  <c r="T810" i="22"/>
  <c r="S812" i="22"/>
  <c r="T715" i="22"/>
  <c r="S716" i="22"/>
  <c r="S718" i="22" s="1"/>
  <c r="R853" i="22"/>
  <c r="R857" i="22" s="1"/>
  <c r="T830" i="22"/>
  <c r="T828" i="22" s="1"/>
  <c r="T829" i="22"/>
  <c r="U827" i="22"/>
  <c r="Q841" i="22"/>
  <c r="Q838" i="22"/>
  <c r="S779" i="22"/>
  <c r="S777" i="22" s="1"/>
  <c r="S778" i="22"/>
  <c r="T776" i="22"/>
  <c r="W759" i="22"/>
  <c r="V761" i="22"/>
  <c r="T766" i="22"/>
  <c r="S767" i="22"/>
  <c r="S769" i="22" s="1"/>
  <c r="Q756" i="22"/>
  <c r="Q753" i="22"/>
  <c r="R753" i="22" s="1"/>
  <c r="Q739" i="22"/>
  <c r="Q736" i="22"/>
  <c r="R736" i="22" s="1"/>
  <c r="S682" i="22"/>
  <c r="S684" i="22" s="1"/>
  <c r="T681" i="22"/>
  <c r="Q688" i="22"/>
  <c r="Q685" i="22"/>
  <c r="S623" i="22"/>
  <c r="R625" i="22"/>
  <c r="R626" i="22"/>
  <c r="R624" i="22" s="1"/>
  <c r="Q568" i="22"/>
  <c r="Q564" i="22"/>
  <c r="M645" i="22"/>
  <c r="N645" i="22"/>
  <c r="S631" i="22"/>
  <c r="S633" i="22" s="1"/>
  <c r="T630" i="22"/>
  <c r="Q653" i="22"/>
  <c r="Q649" i="22"/>
  <c r="U596" i="22"/>
  <c r="Q551" i="22"/>
  <c r="Q547" i="22"/>
  <c r="M679" i="22"/>
  <c r="N679" i="22"/>
  <c r="R683" i="22"/>
  <c r="R687" i="22" s="1"/>
  <c r="R665" i="22"/>
  <c r="S664" i="22"/>
  <c r="S657" i="22"/>
  <c r="R659" i="22"/>
  <c r="R660" i="22"/>
  <c r="R658" i="22" s="1"/>
  <c r="S647" i="22"/>
  <c r="R648" i="22"/>
  <c r="S579" i="22"/>
  <c r="R580" i="22"/>
  <c r="Q534" i="22"/>
  <c r="Q530" i="22"/>
  <c r="T572" i="22"/>
  <c r="S575" i="22"/>
  <c r="S573" i="22" s="1"/>
  <c r="S574" i="22"/>
  <c r="Q670" i="22"/>
  <c r="Q666" i="22"/>
  <c r="T589" i="22"/>
  <c r="S592" i="22"/>
  <c r="S590" i="22" s="1"/>
  <c r="S591" i="22"/>
  <c r="S609" i="22"/>
  <c r="S607" i="22" s="1"/>
  <c r="S608" i="22"/>
  <c r="T606" i="22"/>
  <c r="Q586" i="22"/>
  <c r="Q583" i="22"/>
  <c r="Q620" i="22"/>
  <c r="Q617" i="22"/>
  <c r="R617" i="22" s="1"/>
  <c r="R564" i="22"/>
  <c r="R568" i="22" s="1"/>
  <c r="R569" i="22" s="1"/>
  <c r="R530" i="22"/>
  <c r="R534" i="22" s="1"/>
  <c r="R547" i="22"/>
  <c r="R551" i="22" s="1"/>
  <c r="S677" i="22"/>
  <c r="S675" i="22" s="1"/>
  <c r="S676" i="22"/>
  <c r="T674" i="22"/>
  <c r="R632" i="22"/>
  <c r="R636" i="22" s="1"/>
  <c r="R637" i="22" s="1"/>
  <c r="Q603" i="22"/>
  <c r="Q600" i="22"/>
  <c r="S563" i="22"/>
  <c r="S565" i="22" s="1"/>
  <c r="T562" i="22"/>
  <c r="T555" i="22"/>
  <c r="S558" i="22"/>
  <c r="S556" i="22" s="1"/>
  <c r="S557" i="22"/>
  <c r="S529" i="22"/>
  <c r="S531" i="22" s="1"/>
  <c r="T528" i="22"/>
  <c r="T521" i="22"/>
  <c r="S524" i="22"/>
  <c r="S522" i="22" s="1"/>
  <c r="S523" i="22"/>
  <c r="S546" i="22"/>
  <c r="S548" i="22" s="1"/>
  <c r="T545" i="22"/>
  <c r="T538" i="22"/>
  <c r="S541" i="22"/>
  <c r="S539" i="22" s="1"/>
  <c r="S540" i="22"/>
  <c r="R382" i="22"/>
  <c r="S456" i="22"/>
  <c r="S454" i="22" s="1"/>
  <c r="S455" i="22"/>
  <c r="T453" i="22"/>
  <c r="S405" i="22"/>
  <c r="S403" i="22" s="1"/>
  <c r="S404" i="22"/>
  <c r="T402" i="22"/>
  <c r="R496" i="22"/>
  <c r="R500" i="22" s="1"/>
  <c r="Q466" i="22"/>
  <c r="Q462" i="22"/>
  <c r="S461" i="22"/>
  <c r="S463" i="22" s="1"/>
  <c r="T460" i="22"/>
  <c r="Q415" i="22"/>
  <c r="Q411" i="22"/>
  <c r="R444" i="22"/>
  <c r="S443" i="22"/>
  <c r="R428" i="22"/>
  <c r="R432" i="22" s="1"/>
  <c r="R430" i="22" s="1"/>
  <c r="S411" i="22"/>
  <c r="S415" i="22" s="1"/>
  <c r="S416" i="22" s="1"/>
  <c r="Q365" i="22"/>
  <c r="Q362" i="22"/>
  <c r="S385" i="22"/>
  <c r="R387" i="22"/>
  <c r="R388" i="22"/>
  <c r="R386" i="22" s="1"/>
  <c r="Q379" i="22"/>
  <c r="R379" i="22" s="1"/>
  <c r="Q382" i="22"/>
  <c r="Q500" i="22"/>
  <c r="Q496" i="22"/>
  <c r="Q518" i="22"/>
  <c r="Q515" i="22"/>
  <c r="T494" i="22"/>
  <c r="S495" i="22"/>
  <c r="S497" i="22" s="1"/>
  <c r="Q484" i="22"/>
  <c r="Q481" i="22"/>
  <c r="T427" i="22"/>
  <c r="T429" i="22" s="1"/>
  <c r="U426" i="22"/>
  <c r="V368" i="22"/>
  <c r="U370" i="22"/>
  <c r="Q396" i="22"/>
  <c r="R396" i="22" s="1"/>
  <c r="Q399" i="22"/>
  <c r="T393" i="22"/>
  <c r="T395" i="22" s="1"/>
  <c r="U392" i="22"/>
  <c r="U409" i="22"/>
  <c r="T410" i="22"/>
  <c r="T412" i="22" s="1"/>
  <c r="U511" i="22"/>
  <c r="N492" i="22"/>
  <c r="M492" i="22"/>
  <c r="S436" i="22"/>
  <c r="R439" i="22"/>
  <c r="R437" i="22" s="1"/>
  <c r="R438" i="22"/>
  <c r="S422" i="22"/>
  <c r="S420" i="22" s="1"/>
  <c r="S421" i="22"/>
  <c r="T419" i="22"/>
  <c r="Q450" i="22"/>
  <c r="Q447" i="22"/>
  <c r="R360" i="22"/>
  <c r="R364" i="22" s="1"/>
  <c r="S394" i="22"/>
  <c r="S398" i="22" s="1"/>
  <c r="S399" i="22" s="1"/>
  <c r="U358" i="22"/>
  <c r="T341" i="22"/>
  <c r="S342" i="22"/>
  <c r="S344" i="22" s="1"/>
  <c r="Q258" i="22"/>
  <c r="Q262" i="22"/>
  <c r="S308" i="22"/>
  <c r="S310" i="22" s="1"/>
  <c r="T307" i="22"/>
  <c r="Q297" i="22"/>
  <c r="Q294" i="22"/>
  <c r="R294" i="22" s="1"/>
  <c r="R325" i="22"/>
  <c r="S324" i="22"/>
  <c r="V188" i="22"/>
  <c r="U189" i="22"/>
  <c r="S190" i="22"/>
  <c r="S194" i="22" s="1"/>
  <c r="S337" i="22"/>
  <c r="S335" i="22" s="1"/>
  <c r="S336" i="22"/>
  <c r="T334" i="22"/>
  <c r="Q313" i="22"/>
  <c r="Q309" i="22"/>
  <c r="S303" i="22"/>
  <c r="S301" i="22" s="1"/>
  <c r="S302" i="22"/>
  <c r="T300" i="22"/>
  <c r="R274" i="22"/>
  <c r="S273" i="22"/>
  <c r="R267" i="22"/>
  <c r="R224" i="22"/>
  <c r="R228" i="22" s="1"/>
  <c r="Q211" i="22"/>
  <c r="Q207" i="22"/>
  <c r="S239" i="22"/>
  <c r="R240" i="22"/>
  <c r="T269" i="22"/>
  <c r="T267" i="22" s="1"/>
  <c r="T268" i="22"/>
  <c r="U266" i="22"/>
  <c r="T215" i="22"/>
  <c r="S218" i="22"/>
  <c r="S216" i="22" s="1"/>
  <c r="S217" i="22"/>
  <c r="S201" i="22"/>
  <c r="S199" i="22" s="1"/>
  <c r="S200" i="22"/>
  <c r="T198" i="22"/>
  <c r="T291" i="22"/>
  <c r="T293" i="22" s="1"/>
  <c r="U290" i="22"/>
  <c r="S206" i="22"/>
  <c r="S208" i="22" s="1"/>
  <c r="T205" i="22"/>
  <c r="Q331" i="22"/>
  <c r="Q328" i="22"/>
  <c r="R309" i="22"/>
  <c r="R313" i="22" s="1"/>
  <c r="T283" i="22"/>
  <c r="Q246" i="22"/>
  <c r="Q243" i="22"/>
  <c r="Q348" i="22"/>
  <c r="Q345" i="22"/>
  <c r="R343" i="22"/>
  <c r="R347" i="22" s="1"/>
  <c r="S292" i="22"/>
  <c r="S296" i="22" s="1"/>
  <c r="S317" i="22"/>
  <c r="R320" i="22"/>
  <c r="R318" i="22" s="1"/>
  <c r="R319" i="22"/>
  <c r="Q275" i="22"/>
  <c r="Q279" i="22"/>
  <c r="S256" i="22"/>
  <c r="R257" i="22"/>
  <c r="S232" i="22"/>
  <c r="R234" i="22"/>
  <c r="R235" i="22"/>
  <c r="R233" i="22" s="1"/>
  <c r="Q194" i="22"/>
  <c r="Q190" i="22"/>
  <c r="R207" i="22"/>
  <c r="R211" i="22" s="1"/>
  <c r="R212" i="22" s="1"/>
  <c r="U223" i="22"/>
  <c r="V222" i="22"/>
  <c r="S184" i="22"/>
  <c r="S182" i="22" s="1"/>
  <c r="S183" i="22"/>
  <c r="T181" i="22"/>
  <c r="R173" i="22"/>
  <c r="R177" i="22" s="1"/>
  <c r="R155" i="22"/>
  <c r="S154" i="22"/>
  <c r="T171" i="22"/>
  <c r="S172" i="22"/>
  <c r="S174" i="22" s="1"/>
  <c r="Q178" i="22"/>
  <c r="Q175" i="22"/>
  <c r="R144" i="22"/>
  <c r="R141" i="22"/>
  <c r="R127" i="22"/>
  <c r="S139" i="22"/>
  <c r="S143" i="22" s="1"/>
  <c r="U137" i="22"/>
  <c r="T138" i="22"/>
  <c r="T140" i="22" s="1"/>
  <c r="Q127" i="22"/>
  <c r="Q124" i="22"/>
  <c r="R124" i="22" s="1"/>
  <c r="R116" i="22"/>
  <c r="R114" i="22" s="1"/>
  <c r="S113" i="22"/>
  <c r="R115" i="22"/>
  <c r="T120" i="22"/>
  <c r="Q110" i="22"/>
  <c r="Q107" i="22"/>
  <c r="R107" i="22" s="1"/>
  <c r="S79" i="22"/>
  <c r="R82" i="22"/>
  <c r="R80" i="22" s="1"/>
  <c r="R81" i="22"/>
  <c r="S105" i="22"/>
  <c r="S109" i="22" s="1"/>
  <c r="S110" i="22" s="1"/>
  <c r="T104" i="22"/>
  <c r="T106" i="22" s="1"/>
  <c r="U103" i="22"/>
  <c r="Q92" i="22"/>
  <c r="Q88" i="22"/>
  <c r="R87" i="22"/>
  <c r="S86" i="22"/>
  <c r="Q76" i="22"/>
  <c r="Q73" i="22"/>
  <c r="Q58" i="22"/>
  <c r="Q54" i="22"/>
  <c r="S53" i="22"/>
  <c r="S55" i="22" s="1"/>
  <c r="T52" i="22"/>
  <c r="S45" i="22"/>
  <c r="R47" i="22"/>
  <c r="R48" i="22"/>
  <c r="R46" i="22" s="1"/>
  <c r="R65" i="22"/>
  <c r="R63" i="22" s="1"/>
  <c r="R64" i="22"/>
  <c r="S62" i="22"/>
  <c r="N50" i="22"/>
  <c r="M50" i="22"/>
  <c r="S574" i="3"/>
  <c r="S698" i="3"/>
  <c r="M33" i="3"/>
  <c r="R200" i="3"/>
  <c r="Q260" i="3"/>
  <c r="R285" i="3"/>
  <c r="S405" i="3"/>
  <c r="S403" i="3" s="1"/>
  <c r="S609" i="3"/>
  <c r="S607" i="3" s="1"/>
  <c r="R575" i="3"/>
  <c r="S575" i="3" s="1"/>
  <c r="S573" i="3" s="1"/>
  <c r="M560" i="3"/>
  <c r="R676" i="3"/>
  <c r="R743" i="3"/>
  <c r="Q785" i="3"/>
  <c r="R785" i="3" s="1"/>
  <c r="R789" i="3" s="1"/>
  <c r="R846" i="3"/>
  <c r="S742" i="3"/>
  <c r="S504" i="3"/>
  <c r="S392" i="3"/>
  <c r="R393" i="3"/>
  <c r="R395" i="3" s="1"/>
  <c r="S198" i="3"/>
  <c r="S200" i="3" s="1"/>
  <c r="Q787" i="3"/>
  <c r="M237" i="3"/>
  <c r="R286" i="3"/>
  <c r="S286" i="3" s="1"/>
  <c r="S284" i="3" s="1"/>
  <c r="T402" i="3"/>
  <c r="U402" i="3" s="1"/>
  <c r="M390" i="3"/>
  <c r="R574" i="3"/>
  <c r="R257" i="3"/>
  <c r="R259" i="3" s="1"/>
  <c r="R116" i="3"/>
  <c r="R114" i="3" s="1"/>
  <c r="R115" i="3"/>
  <c r="S113" i="3"/>
  <c r="M203" i="3"/>
  <c r="Q207" i="3"/>
  <c r="R207" i="3" s="1"/>
  <c r="R211" i="3" s="1"/>
  <c r="T795" i="3"/>
  <c r="N713" i="3"/>
  <c r="M713" i="3"/>
  <c r="R524" i="3"/>
  <c r="S521" i="3"/>
  <c r="R189" i="3"/>
  <c r="S188" i="3"/>
  <c r="R65" i="3"/>
  <c r="R63" i="3" s="1"/>
  <c r="S62" i="3"/>
  <c r="R410" i="3"/>
  <c r="S409" i="3"/>
  <c r="S70" i="3"/>
  <c r="S71" i="3" s="1"/>
  <c r="T538" i="3"/>
  <c r="T540" i="3" s="1"/>
  <c r="S541" i="3"/>
  <c r="S539" i="3" s="1"/>
  <c r="R733" i="3"/>
  <c r="U256" i="3"/>
  <c r="M781" i="3"/>
  <c r="N781" i="3"/>
  <c r="S555" i="3"/>
  <c r="R557" i="3"/>
  <c r="R558" i="3"/>
  <c r="R556" i="3" s="1"/>
  <c r="S511" i="3"/>
  <c r="R512" i="3"/>
  <c r="R514" i="3" s="1"/>
  <c r="S86" i="3"/>
  <c r="R87" i="3"/>
  <c r="R660" i="3"/>
  <c r="S660" i="3" s="1"/>
  <c r="S658" i="3" s="1"/>
  <c r="R659" i="3"/>
  <c r="S222" i="3"/>
  <c r="R223" i="3"/>
  <c r="R104" i="3"/>
  <c r="R106" i="3" s="1"/>
  <c r="S103" i="3"/>
  <c r="R546" i="3"/>
  <c r="S545" i="3"/>
  <c r="R325" i="3"/>
  <c r="S324" i="3"/>
  <c r="S827" i="3"/>
  <c r="R829" i="3"/>
  <c r="R830" i="3"/>
  <c r="R828" i="3" s="1"/>
  <c r="R853" i="3"/>
  <c r="R857" i="3" s="1"/>
  <c r="R855" i="3" s="1"/>
  <c r="S836" i="3"/>
  <c r="S840" i="3" s="1"/>
  <c r="S841" i="3" s="1"/>
  <c r="M849" i="3"/>
  <c r="N849" i="3"/>
  <c r="S852" i="3"/>
  <c r="S854" i="3" s="1"/>
  <c r="T851" i="3"/>
  <c r="T846" i="3"/>
  <c r="U844" i="3"/>
  <c r="T835" i="3"/>
  <c r="T837" i="3" s="1"/>
  <c r="U834" i="3"/>
  <c r="R836" i="3"/>
  <c r="R840" i="3" s="1"/>
  <c r="R838" i="3" s="1"/>
  <c r="T817" i="3"/>
  <c r="S818" i="3"/>
  <c r="S820" i="3" s="1"/>
  <c r="S762" i="3"/>
  <c r="S760" i="3" s="1"/>
  <c r="T759" i="3"/>
  <c r="S761" i="3"/>
  <c r="S810" i="3"/>
  <c r="R813" i="3"/>
  <c r="R811" i="3" s="1"/>
  <c r="R812" i="3"/>
  <c r="S802" i="3"/>
  <c r="S806" i="3" s="1"/>
  <c r="S767" i="3"/>
  <c r="S769" i="3" s="1"/>
  <c r="T766" i="3"/>
  <c r="T776" i="3"/>
  <c r="S779" i="3"/>
  <c r="S777" i="3" s="1"/>
  <c r="S778" i="3"/>
  <c r="Q807" i="3"/>
  <c r="Q804" i="3"/>
  <c r="R804" i="3" s="1"/>
  <c r="U800" i="3"/>
  <c r="T801" i="3"/>
  <c r="S784" i="3"/>
  <c r="S786" i="3" s="1"/>
  <c r="T783" i="3"/>
  <c r="V793" i="3"/>
  <c r="U795" i="3"/>
  <c r="Q823" i="3"/>
  <c r="Q819" i="3"/>
  <c r="R819" i="3" s="1"/>
  <c r="R823" i="3" s="1"/>
  <c r="R824" i="3" s="1"/>
  <c r="CD824" i="3" s="1"/>
  <c r="R807" i="3"/>
  <c r="CD807" i="3" s="1"/>
  <c r="Q772" i="3"/>
  <c r="Q768" i="3"/>
  <c r="R768" i="3" s="1"/>
  <c r="R772" i="3" s="1"/>
  <c r="R773" i="3" s="1"/>
  <c r="CD773" i="3" s="1"/>
  <c r="R705" i="3"/>
  <c r="CD705" i="3" s="1"/>
  <c r="S708" i="3"/>
  <c r="R711" i="3"/>
  <c r="R709" i="3" s="1"/>
  <c r="R710" i="3"/>
  <c r="Q705" i="3"/>
  <c r="Q702" i="3"/>
  <c r="Q756" i="3"/>
  <c r="Q753" i="3"/>
  <c r="T749" i="3"/>
  <c r="S750" i="3"/>
  <c r="S752" i="3" s="1"/>
  <c r="Q721" i="3"/>
  <c r="Q717" i="3"/>
  <c r="R717" i="3" s="1"/>
  <c r="R721" i="3" s="1"/>
  <c r="R722" i="3" s="1"/>
  <c r="CD722" i="3" s="1"/>
  <c r="S727" i="3"/>
  <c r="T725" i="3"/>
  <c r="S728" i="3"/>
  <c r="S726" i="3" s="1"/>
  <c r="S716" i="3"/>
  <c r="S718" i="3" s="1"/>
  <c r="T715" i="3"/>
  <c r="R751" i="3"/>
  <c r="R755" i="3" s="1"/>
  <c r="T732" i="3"/>
  <c r="S733" i="3"/>
  <c r="Q739" i="3"/>
  <c r="Q736" i="3"/>
  <c r="T694" i="3"/>
  <c r="T692" i="3" s="1"/>
  <c r="T693" i="3"/>
  <c r="U691" i="3"/>
  <c r="R671" i="3"/>
  <c r="CD671" i="3" s="1"/>
  <c r="Q637" i="3"/>
  <c r="Q634" i="3"/>
  <c r="S640" i="3"/>
  <c r="R643" i="3"/>
  <c r="R641" i="3" s="1"/>
  <c r="R642" i="3"/>
  <c r="S676" i="3"/>
  <c r="T674" i="3"/>
  <c r="S631" i="3"/>
  <c r="S633" i="3" s="1"/>
  <c r="T630" i="3"/>
  <c r="Q687" i="3"/>
  <c r="Q683" i="3"/>
  <c r="S659" i="3"/>
  <c r="T657" i="3"/>
  <c r="R632" i="3"/>
  <c r="R636" i="3" s="1"/>
  <c r="M628" i="3"/>
  <c r="N628" i="3"/>
  <c r="S681" i="3"/>
  <c r="R682" i="3"/>
  <c r="R684" i="3" s="1"/>
  <c r="Q668" i="3"/>
  <c r="Q671" i="3"/>
  <c r="Q653" i="3"/>
  <c r="Q649" i="3"/>
  <c r="R649" i="3" s="1"/>
  <c r="R653" i="3" s="1"/>
  <c r="S648" i="3"/>
  <c r="S650" i="3" s="1"/>
  <c r="T647" i="3"/>
  <c r="Q603" i="3"/>
  <c r="Q600" i="3"/>
  <c r="Q585" i="3"/>
  <c r="Q581" i="3"/>
  <c r="S580" i="3"/>
  <c r="S582" i="3" s="1"/>
  <c r="T579" i="3"/>
  <c r="T574" i="3"/>
  <c r="U572" i="3"/>
  <c r="T608" i="3"/>
  <c r="U606" i="3"/>
  <c r="U613" i="3"/>
  <c r="R564" i="3"/>
  <c r="R568" i="3" s="1"/>
  <c r="Q620" i="3"/>
  <c r="Q617" i="3"/>
  <c r="R597" i="3"/>
  <c r="R599" i="3" s="1"/>
  <c r="S596" i="3"/>
  <c r="R581" i="3"/>
  <c r="R585" i="3" s="1"/>
  <c r="S589" i="3"/>
  <c r="R592" i="3"/>
  <c r="R590" i="3" s="1"/>
  <c r="R591" i="3"/>
  <c r="T562" i="3"/>
  <c r="S563" i="3"/>
  <c r="S565" i="3" s="1"/>
  <c r="Q569" i="3"/>
  <c r="Q566" i="3"/>
  <c r="Q535" i="3"/>
  <c r="Q532" i="3"/>
  <c r="Q501" i="3"/>
  <c r="Q498" i="3"/>
  <c r="S530" i="3"/>
  <c r="S494" i="3"/>
  <c r="R495" i="3"/>
  <c r="R497" i="3" s="1"/>
  <c r="Q552" i="3"/>
  <c r="Q549" i="3"/>
  <c r="U528" i="3"/>
  <c r="T529" i="3"/>
  <c r="Q518" i="3"/>
  <c r="Q515" i="3"/>
  <c r="S487" i="3"/>
  <c r="R489" i="3"/>
  <c r="R490" i="3"/>
  <c r="R488" i="3" s="1"/>
  <c r="R479" i="3"/>
  <c r="R483" i="3" s="1"/>
  <c r="Q484" i="3"/>
  <c r="Q481" i="3"/>
  <c r="Q467" i="3"/>
  <c r="Q464" i="3"/>
  <c r="Q450" i="3"/>
  <c r="Q447" i="3"/>
  <c r="T460" i="3"/>
  <c r="S461" i="3"/>
  <c r="R445" i="3"/>
  <c r="R449" i="3" s="1"/>
  <c r="Q433" i="3"/>
  <c r="Q430" i="3"/>
  <c r="S478" i="3"/>
  <c r="S480" i="3" s="1"/>
  <c r="T477" i="3"/>
  <c r="R437" i="3"/>
  <c r="R456" i="3"/>
  <c r="R454" i="3" s="1"/>
  <c r="R455" i="3"/>
  <c r="S453" i="3"/>
  <c r="U426" i="3"/>
  <c r="T427" i="3"/>
  <c r="S444" i="3"/>
  <c r="S446" i="3" s="1"/>
  <c r="T443" i="3"/>
  <c r="U472" i="3"/>
  <c r="V470" i="3"/>
  <c r="T438" i="3"/>
  <c r="U436" i="3"/>
  <c r="T439" i="3"/>
  <c r="T437" i="3" s="1"/>
  <c r="R428" i="3"/>
  <c r="R432" i="3" s="1"/>
  <c r="S419" i="3"/>
  <c r="R422" i="3"/>
  <c r="R420" i="3" s="1"/>
  <c r="R421" i="3"/>
  <c r="S428" i="3"/>
  <c r="U370" i="3"/>
  <c r="V368" i="3"/>
  <c r="Q416" i="3"/>
  <c r="Q413" i="3"/>
  <c r="R353" i="3"/>
  <c r="S351" i="3"/>
  <c r="R354" i="3"/>
  <c r="R352" i="3" s="1"/>
  <c r="R360" i="3"/>
  <c r="R364" i="3" s="1"/>
  <c r="R365" i="3" s="1"/>
  <c r="CD365" i="3" s="1"/>
  <c r="Q399" i="3"/>
  <c r="Q396" i="3"/>
  <c r="Q381" i="3"/>
  <c r="Q377" i="3"/>
  <c r="T385" i="3"/>
  <c r="S387" i="3"/>
  <c r="S388" i="3"/>
  <c r="S386" i="3" s="1"/>
  <c r="R376" i="3"/>
  <c r="R378" i="3" s="1"/>
  <c r="S375" i="3"/>
  <c r="Q364" i="3"/>
  <c r="Q360" i="3"/>
  <c r="T358" i="3"/>
  <c r="S359" i="3"/>
  <c r="S361" i="3" s="1"/>
  <c r="Q347" i="3"/>
  <c r="Q343" i="3"/>
  <c r="Q328" i="3"/>
  <c r="Q331" i="3"/>
  <c r="Q296" i="3"/>
  <c r="Q292" i="3"/>
  <c r="R292" i="3" s="1"/>
  <c r="R296" i="3" s="1"/>
  <c r="R297" i="3" s="1"/>
  <c r="CD297" i="3" s="1"/>
  <c r="T334" i="3"/>
  <c r="S337" i="3"/>
  <c r="S335" i="3" s="1"/>
  <c r="S336" i="3"/>
  <c r="S320" i="3"/>
  <c r="S318" i="3" s="1"/>
  <c r="S319" i="3"/>
  <c r="T317" i="3"/>
  <c r="Q313" i="3"/>
  <c r="Q309" i="3"/>
  <c r="R309" i="3" s="1"/>
  <c r="R313" i="3" s="1"/>
  <c r="S308" i="3"/>
  <c r="S310" i="3" s="1"/>
  <c r="T307" i="3"/>
  <c r="S291" i="3"/>
  <c r="S293" i="3" s="1"/>
  <c r="T290" i="3"/>
  <c r="R342" i="3"/>
  <c r="R344" i="3" s="1"/>
  <c r="S341" i="3"/>
  <c r="M288" i="3"/>
  <c r="N288" i="3"/>
  <c r="S300" i="3"/>
  <c r="R303" i="3"/>
  <c r="R301" i="3" s="1"/>
  <c r="R302" i="3"/>
  <c r="T285" i="3"/>
  <c r="U283" i="3"/>
  <c r="R246" i="3"/>
  <c r="CD246" i="3" s="1"/>
  <c r="Q229" i="3"/>
  <c r="Q226" i="3"/>
  <c r="S274" i="3"/>
  <c r="S276" i="3" s="1"/>
  <c r="T273" i="3"/>
  <c r="R275" i="3"/>
  <c r="R279" i="3" s="1"/>
  <c r="R280" i="3" s="1"/>
  <c r="CD280" i="3" s="1"/>
  <c r="Q243" i="3"/>
  <c r="R243" i="3" s="1"/>
  <c r="Q246" i="3"/>
  <c r="S234" i="3"/>
  <c r="S235" i="3"/>
  <c r="S233" i="3" s="1"/>
  <c r="T232" i="3"/>
  <c r="T217" i="3"/>
  <c r="T218" i="3"/>
  <c r="T216" i="3" s="1"/>
  <c r="U215" i="3"/>
  <c r="S266" i="3"/>
  <c r="R269" i="3"/>
  <c r="R267" i="3" s="1"/>
  <c r="R268" i="3"/>
  <c r="Q279" i="3"/>
  <c r="Q275" i="3"/>
  <c r="T249" i="3"/>
  <c r="S251" i="3"/>
  <c r="S252" i="3"/>
  <c r="S250" i="3" s="1"/>
  <c r="T239" i="3"/>
  <c r="S240" i="3"/>
  <c r="S242" i="3" s="1"/>
  <c r="Q177" i="3"/>
  <c r="Q173" i="3"/>
  <c r="Q212" i="3"/>
  <c r="Q209" i="3"/>
  <c r="S154" i="3"/>
  <c r="R155" i="3"/>
  <c r="R157" i="3" s="1"/>
  <c r="T206" i="3"/>
  <c r="U205" i="3"/>
  <c r="Q158" i="3"/>
  <c r="Q161" i="3"/>
  <c r="S147" i="3"/>
  <c r="R150" i="3"/>
  <c r="R148" i="3" s="1"/>
  <c r="R149" i="3"/>
  <c r="R184" i="3"/>
  <c r="R182" i="3" s="1"/>
  <c r="R183" i="3"/>
  <c r="S181" i="3"/>
  <c r="Q195" i="3"/>
  <c r="Q192" i="3"/>
  <c r="S171" i="3"/>
  <c r="R172" i="3"/>
  <c r="R174" i="3" s="1"/>
  <c r="R139" i="3"/>
  <c r="R143" i="3" s="1"/>
  <c r="S120" i="3"/>
  <c r="R121" i="3"/>
  <c r="R123" i="3" s="1"/>
  <c r="T138" i="3"/>
  <c r="U137" i="3"/>
  <c r="Q144" i="3"/>
  <c r="Q141" i="3"/>
  <c r="U130" i="3"/>
  <c r="T132" i="3"/>
  <c r="Q110" i="3"/>
  <c r="Q107" i="3"/>
  <c r="M118" i="3"/>
  <c r="N118" i="3"/>
  <c r="Q126" i="3"/>
  <c r="Q122" i="3"/>
  <c r="R76" i="3"/>
  <c r="CD76" i="3" s="1"/>
  <c r="Q76" i="3"/>
  <c r="Q73" i="3"/>
  <c r="R73" i="3" s="1"/>
  <c r="R48" i="3"/>
  <c r="R46" i="3" s="1"/>
  <c r="R47" i="3"/>
  <c r="S45" i="3"/>
  <c r="R54" i="3"/>
  <c r="R58" i="3" s="1"/>
  <c r="T52" i="3"/>
  <c r="S53" i="3"/>
  <c r="S55" i="3" s="1"/>
  <c r="U69" i="3"/>
  <c r="T70" i="3"/>
  <c r="S28" i="23"/>
  <c r="S30" i="23" s="1"/>
  <c r="R29" i="3"/>
  <c r="R31" i="23"/>
  <c r="R29" i="23" s="1"/>
  <c r="M16" i="23"/>
  <c r="P5" i="23"/>
  <c r="S28" i="3"/>
  <c r="R30" i="3"/>
  <c r="T35" i="23"/>
  <c r="M33" i="23"/>
  <c r="N33" i="23"/>
  <c r="Q41" i="23"/>
  <c r="Q37" i="23"/>
  <c r="R36" i="23"/>
  <c r="Q39" i="22"/>
  <c r="Q42" i="22"/>
  <c r="S31" i="22"/>
  <c r="S29" i="22" s="1"/>
  <c r="S30" i="22"/>
  <c r="T28" i="22"/>
  <c r="R36" i="3"/>
  <c r="S35" i="3"/>
  <c r="R19" i="23"/>
  <c r="R21" i="23" s="1"/>
  <c r="N16" i="23"/>
  <c r="N5" i="23" s="1"/>
  <c r="S12" i="23"/>
  <c r="T14" i="23"/>
  <c r="T12" i="23" s="1"/>
  <c r="U18" i="23"/>
  <c r="Q22" i="23"/>
  <c r="R12" i="23"/>
  <c r="V11" i="23"/>
  <c r="V13" i="23" s="1"/>
  <c r="R13" i="22"/>
  <c r="S11" i="22"/>
  <c r="R14" i="22"/>
  <c r="R12" i="22" s="1"/>
  <c r="S18" i="22"/>
  <c r="R19" i="22"/>
  <c r="R21" i="22" s="1"/>
  <c r="Q22" i="22"/>
  <c r="S326" i="23" l="1"/>
  <c r="S330" i="23" s="1"/>
  <c r="S331" i="23" s="1"/>
  <c r="CD331" i="23" s="1"/>
  <c r="T851" i="22"/>
  <c r="R532" i="3"/>
  <c r="R462" i="3"/>
  <c r="R466" i="3" s="1"/>
  <c r="R467" i="3" s="1"/>
  <c r="CD467" i="3" s="1"/>
  <c r="R702" i="3"/>
  <c r="R668" i="3"/>
  <c r="S534" i="3"/>
  <c r="S139" i="3"/>
  <c r="S626" i="3"/>
  <c r="S624" i="3" s="1"/>
  <c r="T166" i="22"/>
  <c r="T504" i="22"/>
  <c r="T795" i="23"/>
  <c r="R41" i="22"/>
  <c r="S711" i="22"/>
  <c r="S709" i="22" s="1"/>
  <c r="T623" i="3"/>
  <c r="S506" i="22"/>
  <c r="S167" i="22"/>
  <c r="S165" i="22" s="1"/>
  <c r="S80" i="3"/>
  <c r="S166" i="22"/>
  <c r="S626" i="23"/>
  <c r="S624" i="23" s="1"/>
  <c r="T351" i="22"/>
  <c r="T353" i="22" s="1"/>
  <c r="S625" i="23"/>
  <c r="T147" i="22"/>
  <c r="T830" i="23"/>
  <c r="T828" i="23" s="1"/>
  <c r="R811" i="23"/>
  <c r="S133" i="3"/>
  <c r="S131" i="3" s="1"/>
  <c r="S847" i="3"/>
  <c r="S845" i="3" s="1"/>
  <c r="S371" i="3"/>
  <c r="T371" i="3" s="1"/>
  <c r="T473" i="3"/>
  <c r="T471" i="3" s="1"/>
  <c r="S150" i="22"/>
  <c r="S148" i="22" s="1"/>
  <c r="T470" i="22"/>
  <c r="T847" i="23"/>
  <c r="T845" i="23" s="1"/>
  <c r="T796" i="3"/>
  <c r="T794" i="3" s="1"/>
  <c r="S473" i="22"/>
  <c r="S471" i="22" s="1"/>
  <c r="S371" i="23"/>
  <c r="S369" i="23" s="1"/>
  <c r="U421" i="23"/>
  <c r="R828" i="23"/>
  <c r="S677" i="23"/>
  <c r="S354" i="22"/>
  <c r="S352" i="22" s="1"/>
  <c r="S694" i="22"/>
  <c r="S692" i="22" s="1"/>
  <c r="T149" i="23"/>
  <c r="R845" i="23"/>
  <c r="S677" i="3"/>
  <c r="S675" i="3" s="1"/>
  <c r="R573" i="3"/>
  <c r="S99" i="3"/>
  <c r="S97" i="3" s="1"/>
  <c r="S201" i="3"/>
  <c r="S199" i="3" s="1"/>
  <c r="T404" i="3"/>
  <c r="S456" i="23"/>
  <c r="S454" i="23" s="1"/>
  <c r="W742" i="23"/>
  <c r="T198" i="3"/>
  <c r="U198" i="3" s="1"/>
  <c r="T405" i="3"/>
  <c r="T403" i="3" s="1"/>
  <c r="T96" i="3"/>
  <c r="U96" i="3" s="1"/>
  <c r="V79" i="3"/>
  <c r="R760" i="22"/>
  <c r="T609" i="3"/>
  <c r="T607" i="3" s="1"/>
  <c r="T252" i="22"/>
  <c r="T250" i="22" s="1"/>
  <c r="T439" i="23"/>
  <c r="T437" i="23" s="1"/>
  <c r="S473" i="23"/>
  <c r="S471" i="23" s="1"/>
  <c r="S796" i="23"/>
  <c r="S794" i="23" s="1"/>
  <c r="S779" i="23"/>
  <c r="S777" i="23" s="1"/>
  <c r="T776" i="23"/>
  <c r="T286" i="3"/>
  <c r="T284" i="3" s="1"/>
  <c r="T251" i="22"/>
  <c r="R420" i="23"/>
  <c r="T28" i="23"/>
  <c r="T30" i="23" s="1"/>
  <c r="S167" i="3"/>
  <c r="S165" i="3" s="1"/>
  <c r="S286" i="22"/>
  <c r="S284" i="22" s="1"/>
  <c r="S166" i="3"/>
  <c r="U81" i="3"/>
  <c r="S269" i="23"/>
  <c r="S267" i="23" s="1"/>
  <c r="T470" i="23"/>
  <c r="T472" i="23" s="1"/>
  <c r="S388" i="23"/>
  <c r="S386" i="23" s="1"/>
  <c r="R284" i="3"/>
  <c r="T575" i="3"/>
  <c r="T573" i="3" s="1"/>
  <c r="T847" i="3"/>
  <c r="T845" i="3" s="1"/>
  <c r="S642" i="22"/>
  <c r="T691" i="22"/>
  <c r="T693" i="22" s="1"/>
  <c r="T507" i="23"/>
  <c r="T505" i="23" s="1"/>
  <c r="T728" i="23"/>
  <c r="T726" i="23" s="1"/>
  <c r="S745" i="23"/>
  <c r="R352" i="23"/>
  <c r="S354" i="23"/>
  <c r="S31" i="23"/>
  <c r="S29" i="23" s="1"/>
  <c r="T541" i="3"/>
  <c r="T539" i="3" s="1"/>
  <c r="T768" i="23"/>
  <c r="T751" i="23"/>
  <c r="U716" i="23"/>
  <c r="U718" i="23" s="1"/>
  <c r="T721" i="23"/>
  <c r="T722" i="23" s="1"/>
  <c r="T599" i="23"/>
  <c r="T563" i="23"/>
  <c r="T565" i="23" s="1"/>
  <c r="U565" i="23" s="1"/>
  <c r="T446" i="23"/>
  <c r="T395" i="23"/>
  <c r="U327" i="23"/>
  <c r="T207" i="23"/>
  <c r="U207" i="23" s="1"/>
  <c r="T189" i="23"/>
  <c r="T139" i="23"/>
  <c r="S361" i="22"/>
  <c r="S360" i="22"/>
  <c r="S364" i="22" s="1"/>
  <c r="S362" i="22" s="1"/>
  <c r="T359" i="22"/>
  <c r="S428" i="22"/>
  <c r="S432" i="22" s="1"/>
  <c r="S433" i="22" s="1"/>
  <c r="S643" i="22"/>
  <c r="S641" i="22" s="1"/>
  <c r="T710" i="22"/>
  <c r="S369" i="22"/>
  <c r="U191" i="22"/>
  <c r="S224" i="22"/>
  <c r="R513" i="22"/>
  <c r="R517" i="22" s="1"/>
  <c r="R518" i="22" s="1"/>
  <c r="S512" i="22"/>
  <c r="T751" i="22"/>
  <c r="T698" i="22"/>
  <c r="T597" i="22"/>
  <c r="T599" i="22" s="1"/>
  <c r="U225" i="22"/>
  <c r="T190" i="22"/>
  <c r="R838" i="22"/>
  <c r="R804" i="22"/>
  <c r="Q634" i="22"/>
  <c r="T820" i="3"/>
  <c r="T803" i="3"/>
  <c r="R734" i="3"/>
  <c r="R738" i="3" s="1"/>
  <c r="R735" i="3"/>
  <c r="S735" i="3" s="1"/>
  <c r="S665" i="3"/>
  <c r="T664" i="3"/>
  <c r="R616" i="3"/>
  <c r="R615" i="3"/>
  <c r="R619" i="3" s="1"/>
  <c r="R620" i="3" s="1"/>
  <c r="CD620" i="3" s="1"/>
  <c r="S614" i="3"/>
  <c r="T565" i="3"/>
  <c r="R547" i="3"/>
  <c r="R551" i="3" s="1"/>
  <c r="R552" i="3" s="1"/>
  <c r="CD552" i="3" s="1"/>
  <c r="R548" i="3"/>
  <c r="T531" i="3"/>
  <c r="S463" i="3"/>
  <c r="R411" i="3"/>
  <c r="R415" i="3" s="1"/>
  <c r="R416" i="3" s="1"/>
  <c r="CD416" i="3" s="1"/>
  <c r="R412" i="3"/>
  <c r="R326" i="3"/>
  <c r="R330" i="3" s="1"/>
  <c r="R331" i="3" s="1"/>
  <c r="CD331" i="3" s="1"/>
  <c r="R327" i="3"/>
  <c r="S257" i="3"/>
  <c r="R224" i="3"/>
  <c r="R228" i="3" s="1"/>
  <c r="R229" i="3" s="1"/>
  <c r="CD229" i="3" s="1"/>
  <c r="R225" i="3"/>
  <c r="S207" i="3"/>
  <c r="R190" i="3"/>
  <c r="R194" i="3" s="1"/>
  <c r="R195" i="3" s="1"/>
  <c r="CD195" i="3" s="1"/>
  <c r="R191" i="3"/>
  <c r="R88" i="3"/>
  <c r="R92" i="3" s="1"/>
  <c r="R93" i="3" s="1"/>
  <c r="CD93" i="3" s="1"/>
  <c r="R89" i="3"/>
  <c r="S72" i="3"/>
  <c r="T72" i="3" s="1"/>
  <c r="S148" i="23"/>
  <c r="T150" i="23"/>
  <c r="T148" i="23" s="1"/>
  <c r="T613" i="23"/>
  <c r="S614" i="23"/>
  <c r="T487" i="23"/>
  <c r="S490" i="23"/>
  <c r="S488" i="23" s="1"/>
  <c r="S489" i="23"/>
  <c r="T103" i="23"/>
  <c r="S104" i="23"/>
  <c r="T647" i="23"/>
  <c r="S648" i="23"/>
  <c r="R260" i="23"/>
  <c r="T640" i="23"/>
  <c r="S642" i="23"/>
  <c r="S643" i="23"/>
  <c r="S641" i="23" s="1"/>
  <c r="R105" i="23"/>
  <c r="R109" i="23" s="1"/>
  <c r="R649" i="23"/>
  <c r="R653" i="23" s="1"/>
  <c r="R148" i="23"/>
  <c r="R564" i="23"/>
  <c r="S564" i="23" s="1"/>
  <c r="S568" i="23" s="1"/>
  <c r="R568" i="23"/>
  <c r="R161" i="23"/>
  <c r="R158" i="23"/>
  <c r="R280" i="23"/>
  <c r="R277" i="23"/>
  <c r="T371" i="23"/>
  <c r="T369" i="23" s="1"/>
  <c r="S598" i="23"/>
  <c r="S602" i="23" s="1"/>
  <c r="R666" i="23"/>
  <c r="R670" i="23" s="1"/>
  <c r="R671" i="23" s="1"/>
  <c r="T99" i="23"/>
  <c r="T97" i="23" s="1"/>
  <c r="U96" i="23"/>
  <c r="T98" i="23"/>
  <c r="R309" i="23"/>
  <c r="R313" i="23" s="1"/>
  <c r="R314" i="23" s="1"/>
  <c r="S257" i="23"/>
  <c r="S259" i="23" s="1"/>
  <c r="T256" i="23"/>
  <c r="S286" i="23"/>
  <c r="S284" i="23" s="1"/>
  <c r="S285" i="23"/>
  <c r="T283" i="23"/>
  <c r="S308" i="23"/>
  <c r="T307" i="23"/>
  <c r="T341" i="23"/>
  <c r="S342" i="23"/>
  <c r="S344" i="23" s="1"/>
  <c r="R430" i="23"/>
  <c r="U596" i="23"/>
  <c r="T597" i="23"/>
  <c r="T555" i="23"/>
  <c r="S557" i="23"/>
  <c r="S558" i="23"/>
  <c r="S556" i="23" s="1"/>
  <c r="T664" i="23"/>
  <c r="S665" i="23"/>
  <c r="T249" i="23"/>
  <c r="S251" i="23"/>
  <c r="S252" i="23"/>
  <c r="S250" i="23" s="1"/>
  <c r="T538" i="23"/>
  <c r="S541" i="23"/>
  <c r="S539" i="23" s="1"/>
  <c r="S540" i="23"/>
  <c r="S841" i="23"/>
  <c r="CD841" i="23" s="1"/>
  <c r="S838" i="23"/>
  <c r="S773" i="23"/>
  <c r="CD773" i="23" s="1"/>
  <c r="R790" i="23"/>
  <c r="R787" i="23"/>
  <c r="R824" i="23"/>
  <c r="S700" i="23"/>
  <c r="S704" i="23" s="1"/>
  <c r="R807" i="23"/>
  <c r="U698" i="23"/>
  <c r="T699" i="23"/>
  <c r="T701" i="23" s="1"/>
  <c r="W715" i="23"/>
  <c r="T852" i="23"/>
  <c r="T854" i="23" s="1"/>
  <c r="U851" i="23"/>
  <c r="Q756" i="23"/>
  <c r="Q753" i="23"/>
  <c r="R753" i="23" s="1"/>
  <c r="S753" i="23" s="1"/>
  <c r="S734" i="23"/>
  <c r="S738" i="23" s="1"/>
  <c r="T711" i="23"/>
  <c r="T709" i="23" s="1"/>
  <c r="U708" i="23"/>
  <c r="T710" i="23"/>
  <c r="V834" i="23"/>
  <c r="U835" i="23"/>
  <c r="U837" i="23" s="1"/>
  <c r="T784" i="23"/>
  <c r="T786" i="23" s="1"/>
  <c r="U783" i="23"/>
  <c r="Q773" i="23"/>
  <c r="Q770" i="23"/>
  <c r="R770" i="23" s="1"/>
  <c r="S770" i="23" s="1"/>
  <c r="U813" i="23"/>
  <c r="T811" i="23"/>
  <c r="S853" i="23"/>
  <c r="S857" i="23" s="1"/>
  <c r="S858" i="23" s="1"/>
  <c r="CD858" i="23" s="1"/>
  <c r="U691" i="23"/>
  <c r="T694" i="23"/>
  <c r="T692" i="23" s="1"/>
  <c r="T693" i="23"/>
  <c r="T836" i="23"/>
  <c r="T840" i="23" s="1"/>
  <c r="T841" i="23" s="1"/>
  <c r="U768" i="23"/>
  <c r="U795" i="23"/>
  <c r="V793" i="23"/>
  <c r="W827" i="23"/>
  <c r="V829" i="23"/>
  <c r="W812" i="23"/>
  <c r="X810" i="23"/>
  <c r="U732" i="23"/>
  <c r="T733" i="23"/>
  <c r="T735" i="23" s="1"/>
  <c r="Q722" i="23"/>
  <c r="Q719" i="23"/>
  <c r="R719" i="23" s="1"/>
  <c r="S719" i="23" s="1"/>
  <c r="T801" i="23"/>
  <c r="T803" i="23" s="1"/>
  <c r="U800" i="23"/>
  <c r="S819" i="23"/>
  <c r="S823" i="23" s="1"/>
  <c r="V750" i="23"/>
  <c r="V752" i="23" s="1"/>
  <c r="W749" i="23"/>
  <c r="U717" i="23"/>
  <c r="T762" i="23"/>
  <c r="S760" i="23"/>
  <c r="S785" i="23"/>
  <c r="S789" i="23" s="1"/>
  <c r="S790" i="23" s="1"/>
  <c r="CD790" i="23" s="1"/>
  <c r="W759" i="23"/>
  <c r="V761" i="23"/>
  <c r="U751" i="23"/>
  <c r="V767" i="23"/>
  <c r="V769" i="23" s="1"/>
  <c r="W766" i="23"/>
  <c r="U846" i="23"/>
  <c r="V844" i="23"/>
  <c r="R804" i="23"/>
  <c r="W744" i="23"/>
  <c r="X742" i="23"/>
  <c r="Q858" i="23"/>
  <c r="Q855" i="23"/>
  <c r="R855" i="23" s="1"/>
  <c r="V725" i="23"/>
  <c r="U727" i="23"/>
  <c r="S802" i="23"/>
  <c r="S806" i="23" s="1"/>
  <c r="Q824" i="23"/>
  <c r="Q821" i="23"/>
  <c r="R821" i="23" s="1"/>
  <c r="Q739" i="23"/>
  <c r="Q736" i="23"/>
  <c r="R736" i="23" s="1"/>
  <c r="U817" i="23"/>
  <c r="T818" i="23"/>
  <c r="T820" i="23" s="1"/>
  <c r="S569" i="23"/>
  <c r="CD569" i="23" s="1"/>
  <c r="R637" i="23"/>
  <c r="R634" i="23"/>
  <c r="S634" i="23" s="1"/>
  <c r="S637" i="23"/>
  <c r="CD637" i="23" s="1"/>
  <c r="S586" i="23"/>
  <c r="CD586" i="23" s="1"/>
  <c r="S583" i="23"/>
  <c r="U546" i="23"/>
  <c r="U548" i="23" s="1"/>
  <c r="V545" i="23"/>
  <c r="T581" i="23"/>
  <c r="T585" i="23" s="1"/>
  <c r="U676" i="23"/>
  <c r="V674" i="23"/>
  <c r="T528" i="23"/>
  <c r="S529" i="23"/>
  <c r="S531" i="23" s="1"/>
  <c r="T589" i="23"/>
  <c r="S592" i="23"/>
  <c r="S590" i="23" s="1"/>
  <c r="S591" i="23"/>
  <c r="T564" i="23"/>
  <c r="S523" i="23"/>
  <c r="T521" i="23"/>
  <c r="S524" i="23"/>
  <c r="S522" i="23" s="1"/>
  <c r="U580" i="23"/>
  <c r="U582" i="23" s="1"/>
  <c r="V579" i="23"/>
  <c r="V623" i="23"/>
  <c r="U625" i="23"/>
  <c r="S683" i="23"/>
  <c r="S687" i="23" s="1"/>
  <c r="S688" i="23" s="1"/>
  <c r="CD688" i="23" s="1"/>
  <c r="T632" i="23"/>
  <c r="T636" i="23" s="1"/>
  <c r="T637" i="23" s="1"/>
  <c r="R530" i="23"/>
  <c r="R534" i="23" s="1"/>
  <c r="U563" i="23"/>
  <c r="V562" i="23"/>
  <c r="Q688" i="23"/>
  <c r="Q685" i="23"/>
  <c r="R685" i="23" s="1"/>
  <c r="V574" i="23"/>
  <c r="W572" i="23"/>
  <c r="T682" i="23"/>
  <c r="T684" i="23" s="1"/>
  <c r="U681" i="23"/>
  <c r="U631" i="23"/>
  <c r="U633" i="23" s="1"/>
  <c r="V630" i="23"/>
  <c r="T606" i="23"/>
  <c r="S609" i="23"/>
  <c r="S607" i="23" s="1"/>
  <c r="S608" i="23"/>
  <c r="S549" i="23"/>
  <c r="T575" i="23"/>
  <c r="S573" i="23"/>
  <c r="U657" i="23"/>
  <c r="T660" i="23"/>
  <c r="T658" i="23" s="1"/>
  <c r="T659" i="23"/>
  <c r="T547" i="23"/>
  <c r="T551" i="23" s="1"/>
  <c r="R399" i="23"/>
  <c r="R396" i="23"/>
  <c r="S433" i="23"/>
  <c r="CD433" i="23" s="1"/>
  <c r="S430" i="23"/>
  <c r="R365" i="23"/>
  <c r="R362" i="23"/>
  <c r="S360" i="23"/>
  <c r="S364" i="23" s="1"/>
  <c r="S365" i="23" s="1"/>
  <c r="CD365" i="23" s="1"/>
  <c r="Q447" i="23"/>
  <c r="R447" i="23" s="1"/>
  <c r="Q450" i="23"/>
  <c r="Q518" i="23"/>
  <c r="Q515" i="23"/>
  <c r="R462" i="23"/>
  <c r="R466" i="23" s="1"/>
  <c r="U511" i="23"/>
  <c r="T512" i="23"/>
  <c r="T514" i="23" s="1"/>
  <c r="T393" i="23"/>
  <c r="U392" i="23"/>
  <c r="U370" i="23"/>
  <c r="V368" i="23"/>
  <c r="T428" i="23"/>
  <c r="T432" i="23" s="1"/>
  <c r="T433" i="23" s="1"/>
  <c r="R479" i="23"/>
  <c r="R483" i="23" s="1"/>
  <c r="R484" i="23" s="1"/>
  <c r="Q382" i="23"/>
  <c r="Q379" i="23"/>
  <c r="R379" i="23" s="1"/>
  <c r="T359" i="23"/>
  <c r="T361" i="23" s="1"/>
  <c r="U358" i="23"/>
  <c r="R411" i="23"/>
  <c r="R415" i="23" s="1"/>
  <c r="S513" i="23"/>
  <c r="S517" i="23" s="1"/>
  <c r="S518" i="23" s="1"/>
  <c r="CD518" i="23" s="1"/>
  <c r="U427" i="23"/>
  <c r="U429" i="23" s="1"/>
  <c r="V426" i="23"/>
  <c r="T477" i="23"/>
  <c r="S478" i="23"/>
  <c r="S480" i="23" s="1"/>
  <c r="R515" i="23"/>
  <c r="S420" i="23"/>
  <c r="T422" i="23"/>
  <c r="U438" i="23"/>
  <c r="V436" i="23"/>
  <c r="Q484" i="23"/>
  <c r="Q481" i="23"/>
  <c r="V504" i="23"/>
  <c r="U506" i="23"/>
  <c r="U507" i="23"/>
  <c r="U505" i="23" s="1"/>
  <c r="S377" i="23"/>
  <c r="S381" i="23" s="1"/>
  <c r="T409" i="23"/>
  <c r="S410" i="23"/>
  <c r="S412" i="23" s="1"/>
  <c r="U387" i="23"/>
  <c r="V385" i="23"/>
  <c r="Q467" i="23"/>
  <c r="Q464" i="23"/>
  <c r="V421" i="23"/>
  <c r="W419" i="23"/>
  <c r="S445" i="23"/>
  <c r="S449" i="23" s="1"/>
  <c r="S496" i="23"/>
  <c r="S500" i="23" s="1"/>
  <c r="S501" i="23" s="1"/>
  <c r="CD501" i="23" s="1"/>
  <c r="T376" i="23"/>
  <c r="T378" i="23" s="1"/>
  <c r="U375" i="23"/>
  <c r="U353" i="23"/>
  <c r="V351" i="23"/>
  <c r="Q416" i="23"/>
  <c r="Q413" i="23"/>
  <c r="T405" i="23"/>
  <c r="T403" i="23" s="1"/>
  <c r="T404" i="23"/>
  <c r="U402" i="23"/>
  <c r="S461" i="23"/>
  <c r="S463" i="23" s="1"/>
  <c r="T460" i="23"/>
  <c r="S394" i="23"/>
  <c r="S398" i="23" s="1"/>
  <c r="U453" i="23"/>
  <c r="T455" i="23"/>
  <c r="Q501" i="23"/>
  <c r="Q498" i="23"/>
  <c r="R498" i="23" s="1"/>
  <c r="T444" i="23"/>
  <c r="U443" i="23"/>
  <c r="T495" i="23"/>
  <c r="T497" i="23" s="1"/>
  <c r="U494" i="23"/>
  <c r="S195" i="23"/>
  <c r="CD195" i="23" s="1"/>
  <c r="S192" i="23"/>
  <c r="R229" i="23"/>
  <c r="R226" i="23"/>
  <c r="S226" i="23" s="1"/>
  <c r="R331" i="23"/>
  <c r="R328" i="23"/>
  <c r="S328" i="23" s="1"/>
  <c r="S212" i="23"/>
  <c r="CD212" i="23" s="1"/>
  <c r="S209" i="23"/>
  <c r="S275" i="23"/>
  <c r="S279" i="23" s="1"/>
  <c r="S280" i="23" s="1"/>
  <c r="CD280" i="23" s="1"/>
  <c r="T326" i="23"/>
  <c r="T330" i="23" s="1"/>
  <c r="T224" i="23"/>
  <c r="T228" i="23" s="1"/>
  <c r="T229" i="23" s="1"/>
  <c r="S291" i="23"/>
  <c r="S293" i="23" s="1"/>
  <c r="T290" i="23"/>
  <c r="T274" i="23"/>
  <c r="T276" i="23" s="1"/>
  <c r="U273" i="23"/>
  <c r="U266" i="23"/>
  <c r="T268" i="23"/>
  <c r="U325" i="23"/>
  <c r="V324" i="23"/>
  <c r="W205" i="23"/>
  <c r="V206" i="23"/>
  <c r="V208" i="23" s="1"/>
  <c r="T181" i="23"/>
  <c r="S184" i="23"/>
  <c r="S182" i="23" s="1"/>
  <c r="S183" i="23"/>
  <c r="T241" i="23"/>
  <c r="T245" i="23" s="1"/>
  <c r="Q297" i="23"/>
  <c r="Q294" i="23"/>
  <c r="U223" i="23"/>
  <c r="U225" i="23" s="1"/>
  <c r="V222" i="23"/>
  <c r="R292" i="23"/>
  <c r="R296" i="23" s="1"/>
  <c r="R297" i="23" s="1"/>
  <c r="U317" i="23"/>
  <c r="T320" i="23"/>
  <c r="T318" i="23" s="1"/>
  <c r="T319" i="23"/>
  <c r="R243" i="23"/>
  <c r="S243" i="23" s="1"/>
  <c r="T300" i="23"/>
  <c r="S303" i="23"/>
  <c r="S301" i="23" s="1"/>
  <c r="S302" i="23"/>
  <c r="U240" i="23"/>
  <c r="U242" i="23" s="1"/>
  <c r="V239" i="23"/>
  <c r="T198" i="23"/>
  <c r="S201" i="23"/>
  <c r="S199" i="23" s="1"/>
  <c r="S200" i="23"/>
  <c r="U215" i="23"/>
  <c r="T218" i="23"/>
  <c r="T216" i="23" s="1"/>
  <c r="T217" i="23"/>
  <c r="U232" i="23"/>
  <c r="T235" i="23"/>
  <c r="T233" i="23" s="1"/>
  <c r="T234" i="23"/>
  <c r="S336" i="23"/>
  <c r="T334" i="23"/>
  <c r="S337" i="23"/>
  <c r="S335" i="23" s="1"/>
  <c r="W188" i="23"/>
  <c r="R178" i="23"/>
  <c r="R175" i="23"/>
  <c r="S156" i="23"/>
  <c r="S160" i="23" s="1"/>
  <c r="V164" i="23"/>
  <c r="U167" i="23"/>
  <c r="U165" i="23" s="1"/>
  <c r="U166" i="23"/>
  <c r="U154" i="23"/>
  <c r="T155" i="23"/>
  <c r="T157" i="23" s="1"/>
  <c r="S173" i="23"/>
  <c r="S177" i="23" s="1"/>
  <c r="S178" i="23" s="1"/>
  <c r="CD178" i="23" s="1"/>
  <c r="V147" i="23"/>
  <c r="U150" i="23"/>
  <c r="U148" i="23" s="1"/>
  <c r="U149" i="23"/>
  <c r="U171" i="23"/>
  <c r="T172" i="23"/>
  <c r="T174" i="23" s="1"/>
  <c r="S144" i="23"/>
  <c r="CD144" i="23" s="1"/>
  <c r="S141" i="23"/>
  <c r="U139" i="23"/>
  <c r="T130" i="23"/>
  <c r="S132" i="23"/>
  <c r="S133" i="23"/>
  <c r="S131" i="23" s="1"/>
  <c r="S121" i="23"/>
  <c r="S123" i="23" s="1"/>
  <c r="T120" i="23"/>
  <c r="R122" i="23"/>
  <c r="R126" i="23" s="1"/>
  <c r="T116" i="23"/>
  <c r="T114" i="23" s="1"/>
  <c r="T115" i="23"/>
  <c r="U113" i="23"/>
  <c r="V138" i="23"/>
  <c r="V140" i="23" s="1"/>
  <c r="W137" i="23"/>
  <c r="S93" i="23"/>
  <c r="CD93" i="23" s="1"/>
  <c r="S90" i="23"/>
  <c r="T88" i="23"/>
  <c r="T92" i="23" s="1"/>
  <c r="T82" i="23"/>
  <c r="S80" i="23"/>
  <c r="U87" i="23"/>
  <c r="U89" i="23" s="1"/>
  <c r="V86" i="23"/>
  <c r="V81" i="23"/>
  <c r="W79" i="23"/>
  <c r="T48" i="23"/>
  <c r="T46" i="23" s="1"/>
  <c r="U45" i="23"/>
  <c r="T47" i="23"/>
  <c r="S71" i="23"/>
  <c r="S75" i="23" s="1"/>
  <c r="T52" i="23"/>
  <c r="S53" i="23"/>
  <c r="S55" i="23" s="1"/>
  <c r="U69" i="23"/>
  <c r="T70" i="23"/>
  <c r="T72" i="23" s="1"/>
  <c r="R54" i="23"/>
  <c r="R58" i="23" s="1"/>
  <c r="V62" i="23"/>
  <c r="U65" i="23"/>
  <c r="U63" i="23" s="1"/>
  <c r="U64" i="23"/>
  <c r="Q59" i="23"/>
  <c r="Q56" i="23"/>
  <c r="T369" i="22"/>
  <c r="U371" i="22"/>
  <c r="U369" i="22" s="1"/>
  <c r="R73" i="22"/>
  <c r="R702" i="22"/>
  <c r="T167" i="22"/>
  <c r="T165" i="22" s="1"/>
  <c r="T732" i="22"/>
  <c r="S733" i="22"/>
  <c r="Q229" i="22"/>
  <c r="Q226" i="22"/>
  <c r="R226" i="22" s="1"/>
  <c r="R598" i="22"/>
  <c r="R602" i="22" s="1"/>
  <c r="R688" i="22"/>
  <c r="R685" i="22"/>
  <c r="S36" i="22"/>
  <c r="T35" i="22"/>
  <c r="R515" i="22"/>
  <c r="R858" i="22"/>
  <c r="R855" i="22"/>
  <c r="R348" i="22"/>
  <c r="R345" i="22"/>
  <c r="S396" i="22"/>
  <c r="S98" i="22"/>
  <c r="T96" i="22"/>
  <c r="S99" i="22"/>
  <c r="S97" i="22" s="1"/>
  <c r="U613" i="22"/>
  <c r="T614" i="22"/>
  <c r="S132" i="22"/>
  <c r="T130" i="22"/>
  <c r="S133" i="22"/>
  <c r="S131" i="22" s="1"/>
  <c r="U351" i="22"/>
  <c r="S615" i="22"/>
  <c r="S619" i="22" s="1"/>
  <c r="T477" i="22"/>
  <c r="S478" i="22"/>
  <c r="T69" i="22"/>
  <c r="S70" i="22"/>
  <c r="S72" i="22" s="1"/>
  <c r="T783" i="22"/>
  <c r="S784" i="22"/>
  <c r="S786" i="22" s="1"/>
  <c r="S801" i="22"/>
  <c r="T800" i="22"/>
  <c r="T375" i="22"/>
  <c r="S376" i="22"/>
  <c r="S378" i="22" s="1"/>
  <c r="T487" i="22"/>
  <c r="S490" i="22"/>
  <c r="S488" i="22" s="1"/>
  <c r="S489" i="22"/>
  <c r="T793" i="22"/>
  <c r="S796" i="22"/>
  <c r="S794" i="22" s="1"/>
  <c r="S795" i="22"/>
  <c r="S835" i="22"/>
  <c r="S837" i="22" s="1"/>
  <c r="T834" i="22"/>
  <c r="R479" i="22"/>
  <c r="R483" i="22" s="1"/>
  <c r="R484" i="22" s="1"/>
  <c r="R785" i="22"/>
  <c r="R789" i="22" s="1"/>
  <c r="S756" i="22"/>
  <c r="S753" i="22"/>
  <c r="U766" i="22"/>
  <c r="T767" i="22"/>
  <c r="T769" i="22" s="1"/>
  <c r="S853" i="22"/>
  <c r="S857" i="22" s="1"/>
  <c r="S858" i="22" s="1"/>
  <c r="W761" i="22"/>
  <c r="X759" i="22"/>
  <c r="U810" i="22"/>
  <c r="T812" i="22"/>
  <c r="T813" i="22"/>
  <c r="T811" i="22" s="1"/>
  <c r="U851" i="22"/>
  <c r="T852" i="22"/>
  <c r="T854" i="22" s="1"/>
  <c r="R819" i="22"/>
  <c r="R823" i="22" s="1"/>
  <c r="T760" i="22"/>
  <c r="U762" i="22"/>
  <c r="S700" i="22"/>
  <c r="S704" i="22" s="1"/>
  <c r="U776" i="22"/>
  <c r="T779" i="22"/>
  <c r="T777" i="22" s="1"/>
  <c r="T778" i="22"/>
  <c r="S717" i="22"/>
  <c r="S721" i="22" s="1"/>
  <c r="V844" i="22"/>
  <c r="U847" i="22"/>
  <c r="U845" i="22" s="1"/>
  <c r="U846" i="22"/>
  <c r="V708" i="22"/>
  <c r="U710" i="22"/>
  <c r="T817" i="22"/>
  <c r="S818" i="22"/>
  <c r="S820" i="22" s="1"/>
  <c r="U725" i="22"/>
  <c r="T728" i="22"/>
  <c r="T726" i="22" s="1"/>
  <c r="T727" i="22"/>
  <c r="V750" i="22"/>
  <c r="V752" i="22" s="1"/>
  <c r="W749" i="22"/>
  <c r="Q773" i="22"/>
  <c r="Q770" i="22"/>
  <c r="R770" i="22" s="1"/>
  <c r="U698" i="22"/>
  <c r="T699" i="22"/>
  <c r="T701" i="22" s="1"/>
  <c r="S768" i="22"/>
  <c r="S772" i="22" s="1"/>
  <c r="S773" i="22" s="1"/>
  <c r="V827" i="22"/>
  <c r="U830" i="22"/>
  <c r="U828" i="22" s="1"/>
  <c r="U829" i="22"/>
  <c r="U715" i="22"/>
  <c r="T716" i="22"/>
  <c r="T718" i="22" s="1"/>
  <c r="Q824" i="22"/>
  <c r="Q821" i="22"/>
  <c r="U742" i="22"/>
  <c r="T745" i="22"/>
  <c r="T743" i="22" s="1"/>
  <c r="T744" i="22"/>
  <c r="U751" i="22"/>
  <c r="R552" i="22"/>
  <c r="R535" i="22"/>
  <c r="S683" i="22"/>
  <c r="S687" i="22" s="1"/>
  <c r="S688" i="22" s="1"/>
  <c r="S547" i="22"/>
  <c r="S551" i="22" s="1"/>
  <c r="T524" i="22"/>
  <c r="T522" i="22" s="1"/>
  <c r="T523" i="22"/>
  <c r="U521" i="22"/>
  <c r="S564" i="22"/>
  <c r="S568" i="22" s="1"/>
  <c r="Q671" i="22"/>
  <c r="Q668" i="22"/>
  <c r="T575" i="22"/>
  <c r="T573" i="22" s="1"/>
  <c r="T574" i="22"/>
  <c r="U572" i="22"/>
  <c r="R666" i="22"/>
  <c r="R670" i="22" s="1"/>
  <c r="Q552" i="22"/>
  <c r="Q549" i="22"/>
  <c r="R549" i="22" s="1"/>
  <c r="Q651" i="22"/>
  <c r="Q654" i="22"/>
  <c r="T541" i="22"/>
  <c r="T539" i="22" s="1"/>
  <c r="T540" i="22"/>
  <c r="U538" i="22"/>
  <c r="U545" i="22"/>
  <c r="T546" i="22"/>
  <c r="T548" i="22" s="1"/>
  <c r="T579" i="22"/>
  <c r="S580" i="22"/>
  <c r="S582" i="22" s="1"/>
  <c r="S665" i="22"/>
  <c r="S667" i="22" s="1"/>
  <c r="T664" i="22"/>
  <c r="U528" i="22"/>
  <c r="T529" i="22"/>
  <c r="T531" i="22" s="1"/>
  <c r="R634" i="22"/>
  <c r="U589" i="22"/>
  <c r="T592" i="22"/>
  <c r="T590" i="22" s="1"/>
  <c r="T591" i="22"/>
  <c r="Q535" i="22"/>
  <c r="Q532" i="22"/>
  <c r="R532" i="22" s="1"/>
  <c r="R649" i="22"/>
  <c r="R653" i="22" s="1"/>
  <c r="T631" i="22"/>
  <c r="T633" i="22" s="1"/>
  <c r="U630" i="22"/>
  <c r="S530" i="22"/>
  <c r="S534" i="22" s="1"/>
  <c r="T558" i="22"/>
  <c r="T556" i="22" s="1"/>
  <c r="T557" i="22"/>
  <c r="U555" i="22"/>
  <c r="T608" i="22"/>
  <c r="U606" i="22"/>
  <c r="T609" i="22"/>
  <c r="T607" i="22" s="1"/>
  <c r="R581" i="22"/>
  <c r="R585" i="22" s="1"/>
  <c r="S648" i="22"/>
  <c r="S650" i="22" s="1"/>
  <c r="T647" i="22"/>
  <c r="T657" i="22"/>
  <c r="S660" i="22"/>
  <c r="S658" i="22" s="1"/>
  <c r="S659" i="22"/>
  <c r="V596" i="22"/>
  <c r="S632" i="22"/>
  <c r="S636" i="22" s="1"/>
  <c r="Q569" i="22"/>
  <c r="Q566" i="22"/>
  <c r="R566" i="22" s="1"/>
  <c r="T623" i="22"/>
  <c r="S626" i="22"/>
  <c r="S624" i="22" s="1"/>
  <c r="S625" i="22"/>
  <c r="T643" i="22"/>
  <c r="T641" i="22" s="1"/>
  <c r="T642" i="22"/>
  <c r="U640" i="22"/>
  <c r="T682" i="22"/>
  <c r="T684" i="22" s="1"/>
  <c r="U681" i="22"/>
  <c r="U562" i="22"/>
  <c r="T563" i="22"/>
  <c r="T565" i="22" s="1"/>
  <c r="T677" i="22"/>
  <c r="T675" i="22" s="1"/>
  <c r="T676" i="22"/>
  <c r="U674" i="22"/>
  <c r="R365" i="22"/>
  <c r="R362" i="22"/>
  <c r="R501" i="22"/>
  <c r="U359" i="22"/>
  <c r="V358" i="22"/>
  <c r="T421" i="22"/>
  <c r="T422" i="22"/>
  <c r="T420" i="22" s="1"/>
  <c r="U419" i="22"/>
  <c r="V409" i="22"/>
  <c r="U410" i="22"/>
  <c r="U412" i="22" s="1"/>
  <c r="U460" i="22"/>
  <c r="T461" i="22"/>
  <c r="T463" i="22" s="1"/>
  <c r="T394" i="22"/>
  <c r="T398" i="22" s="1"/>
  <c r="T399" i="22" s="1"/>
  <c r="V370" i="22"/>
  <c r="W368" i="22"/>
  <c r="R445" i="22"/>
  <c r="R449" i="22" s="1"/>
  <c r="S462" i="22"/>
  <c r="S466" i="22" s="1"/>
  <c r="S467" i="22" s="1"/>
  <c r="U504" i="22"/>
  <c r="T507" i="22"/>
  <c r="T505" i="22" s="1"/>
  <c r="T506" i="22"/>
  <c r="U427" i="22"/>
  <c r="U429" i="22" s="1"/>
  <c r="V426" i="22"/>
  <c r="S496" i="22"/>
  <c r="S500" i="22" s="1"/>
  <c r="S501" i="22" s="1"/>
  <c r="S388" i="22"/>
  <c r="S386" i="22" s="1"/>
  <c r="S387" i="22"/>
  <c r="T385" i="22"/>
  <c r="R433" i="22"/>
  <c r="T436" i="22"/>
  <c r="S439" i="22"/>
  <c r="S437" i="22" s="1"/>
  <c r="S438" i="22"/>
  <c r="V511" i="22"/>
  <c r="V392" i="22"/>
  <c r="U393" i="22"/>
  <c r="U395" i="22" s="1"/>
  <c r="T443" i="22"/>
  <c r="S444" i="22"/>
  <c r="S446" i="22" s="1"/>
  <c r="S430" i="22"/>
  <c r="T411" i="22"/>
  <c r="T415" i="22" s="1"/>
  <c r="T416" i="22" s="1"/>
  <c r="T428" i="22"/>
  <c r="T432" i="22" s="1"/>
  <c r="T495" i="22"/>
  <c r="T497" i="22" s="1"/>
  <c r="U494" i="22"/>
  <c r="U470" i="22"/>
  <c r="T473" i="22"/>
  <c r="T471" i="22" s="1"/>
  <c r="T472" i="22"/>
  <c r="Q498" i="22"/>
  <c r="R498" i="22" s="1"/>
  <c r="Q501" i="22"/>
  <c r="Q416" i="22"/>
  <c r="Q413" i="22"/>
  <c r="R413" i="22" s="1"/>
  <c r="S413" i="22" s="1"/>
  <c r="Q467" i="22"/>
  <c r="Q464" i="22"/>
  <c r="R464" i="22" s="1"/>
  <c r="U402" i="22"/>
  <c r="T404" i="22"/>
  <c r="T405" i="22"/>
  <c r="T403" i="22" s="1"/>
  <c r="T456" i="22"/>
  <c r="T454" i="22" s="1"/>
  <c r="T455" i="22"/>
  <c r="U453" i="22"/>
  <c r="S297" i="22"/>
  <c r="S294" i="22"/>
  <c r="S195" i="22"/>
  <c r="R314" i="22"/>
  <c r="T292" i="22"/>
  <c r="T296" i="22" s="1"/>
  <c r="T297" i="22" s="1"/>
  <c r="R229" i="22"/>
  <c r="T273" i="22"/>
  <c r="S274" i="22"/>
  <c r="S276" i="22" s="1"/>
  <c r="T337" i="22"/>
  <c r="T335" i="22" s="1"/>
  <c r="T336" i="22"/>
  <c r="U334" i="22"/>
  <c r="V189" i="22"/>
  <c r="V191" i="22" s="1"/>
  <c r="W188" i="22"/>
  <c r="S257" i="22"/>
  <c r="S259" i="22" s="1"/>
  <c r="T256" i="22"/>
  <c r="V266" i="22"/>
  <c r="U269" i="22"/>
  <c r="U267" i="22" s="1"/>
  <c r="U268" i="22"/>
  <c r="T324" i="22"/>
  <c r="S325" i="22"/>
  <c r="S327" i="22" s="1"/>
  <c r="T232" i="22"/>
  <c r="S235" i="22"/>
  <c r="S233" i="22" s="1"/>
  <c r="S234" i="22"/>
  <c r="Q280" i="22"/>
  <c r="Q277" i="22"/>
  <c r="S320" i="22"/>
  <c r="S318" i="22" s="1"/>
  <c r="S319" i="22"/>
  <c r="T317" i="22"/>
  <c r="S207" i="22"/>
  <c r="S211" i="22" s="1"/>
  <c r="S212" i="22" s="1"/>
  <c r="T302" i="22"/>
  <c r="T303" i="22"/>
  <c r="T301" i="22" s="1"/>
  <c r="U300" i="22"/>
  <c r="R326" i="22"/>
  <c r="R330" i="22" s="1"/>
  <c r="U307" i="22"/>
  <c r="T308" i="22"/>
  <c r="T310" i="22" s="1"/>
  <c r="S343" i="22"/>
  <c r="S347" i="22" s="1"/>
  <c r="S348" i="22" s="1"/>
  <c r="R258" i="22"/>
  <c r="R262" i="22" s="1"/>
  <c r="T218" i="22"/>
  <c r="T216" i="22" s="1"/>
  <c r="T217" i="22"/>
  <c r="U215" i="22"/>
  <c r="R241" i="22"/>
  <c r="R245" i="22" s="1"/>
  <c r="R243" i="22" s="1"/>
  <c r="Q263" i="22"/>
  <c r="Q260" i="22"/>
  <c r="U205" i="22"/>
  <c r="T206" i="22"/>
  <c r="T208" i="22" s="1"/>
  <c r="T201" i="22"/>
  <c r="T199" i="22" s="1"/>
  <c r="T200" i="22"/>
  <c r="U198" i="22"/>
  <c r="S240" i="22"/>
  <c r="S242" i="22" s="1"/>
  <c r="T239" i="22"/>
  <c r="R275" i="22"/>
  <c r="R279" i="22" s="1"/>
  <c r="R280" i="22" s="1"/>
  <c r="U251" i="22"/>
  <c r="V249" i="22"/>
  <c r="U252" i="22"/>
  <c r="U250" i="22" s="1"/>
  <c r="U181" i="22"/>
  <c r="T184" i="22"/>
  <c r="T182" i="22" s="1"/>
  <c r="T183" i="22"/>
  <c r="W222" i="22"/>
  <c r="V223" i="22"/>
  <c r="Q195" i="22"/>
  <c r="Q192" i="22"/>
  <c r="R192" i="22" s="1"/>
  <c r="S192" i="22" s="1"/>
  <c r="U283" i="22"/>
  <c r="T285" i="22"/>
  <c r="U291" i="22"/>
  <c r="U293" i="22" s="1"/>
  <c r="V290" i="22"/>
  <c r="Q212" i="22"/>
  <c r="Q209" i="22"/>
  <c r="R209" i="22" s="1"/>
  <c r="Q314" i="22"/>
  <c r="Q311" i="22"/>
  <c r="R311" i="22" s="1"/>
  <c r="U190" i="22"/>
  <c r="S309" i="22"/>
  <c r="S313" i="22" s="1"/>
  <c r="T342" i="22"/>
  <c r="T344" i="22" s="1"/>
  <c r="U341" i="22"/>
  <c r="R178" i="22"/>
  <c r="R175" i="22"/>
  <c r="U171" i="22"/>
  <c r="T172" i="22"/>
  <c r="T174" i="22" s="1"/>
  <c r="T154" i="22"/>
  <c r="S155" i="22"/>
  <c r="S157" i="22" s="1"/>
  <c r="T150" i="22"/>
  <c r="T148" i="22" s="1"/>
  <c r="U147" i="22"/>
  <c r="T149" i="22"/>
  <c r="S173" i="22"/>
  <c r="S177" i="22" s="1"/>
  <c r="S178" i="22" s="1"/>
  <c r="R156" i="22"/>
  <c r="R160" i="22" s="1"/>
  <c r="V164" i="22"/>
  <c r="U166" i="22"/>
  <c r="S144" i="22"/>
  <c r="S141" i="22"/>
  <c r="U120" i="22"/>
  <c r="T121" i="22"/>
  <c r="T123" i="22" s="1"/>
  <c r="T113" i="22"/>
  <c r="S115" i="22"/>
  <c r="S116" i="22"/>
  <c r="S114" i="22" s="1"/>
  <c r="S122" i="22"/>
  <c r="S126" i="22" s="1"/>
  <c r="T139" i="22"/>
  <c r="U138" i="22"/>
  <c r="U140" i="22" s="1"/>
  <c r="V137" i="22"/>
  <c r="S82" i="22"/>
  <c r="S80" i="22" s="1"/>
  <c r="S81" i="22"/>
  <c r="T79" i="22"/>
  <c r="S87" i="22"/>
  <c r="S89" i="22" s="1"/>
  <c r="T86" i="22"/>
  <c r="Q93" i="22"/>
  <c r="Q90" i="22"/>
  <c r="R88" i="22"/>
  <c r="R92" i="22" s="1"/>
  <c r="U104" i="22"/>
  <c r="U106" i="22" s="1"/>
  <c r="V103" i="22"/>
  <c r="T105" i="22"/>
  <c r="S107" i="22"/>
  <c r="U52" i="22"/>
  <c r="T53" i="22"/>
  <c r="T55" i="22" s="1"/>
  <c r="S48" i="22"/>
  <c r="S46" i="22" s="1"/>
  <c r="S47" i="22"/>
  <c r="T45" i="22"/>
  <c r="S64" i="22"/>
  <c r="S65" i="22"/>
  <c r="S63" i="22" s="1"/>
  <c r="T62" i="22"/>
  <c r="S54" i="22"/>
  <c r="S58" i="22" s="1"/>
  <c r="Q59" i="22"/>
  <c r="Q56" i="22"/>
  <c r="R56" i="22" s="1"/>
  <c r="S507" i="3"/>
  <c r="S505" i="3" s="1"/>
  <c r="T504" i="3"/>
  <c r="S506" i="3"/>
  <c r="U538" i="3"/>
  <c r="R787" i="3"/>
  <c r="S744" i="3"/>
  <c r="S745" i="3"/>
  <c r="S743" i="3" s="1"/>
  <c r="T742" i="3"/>
  <c r="R258" i="3"/>
  <c r="R262" i="3" s="1"/>
  <c r="R394" i="3"/>
  <c r="R398" i="3" s="1"/>
  <c r="S699" i="3"/>
  <c r="S700" i="3" s="1"/>
  <c r="T698" i="3"/>
  <c r="T392" i="3"/>
  <c r="S393" i="3"/>
  <c r="S394" i="3" s="1"/>
  <c r="R433" i="3"/>
  <c r="CD433" i="3" s="1"/>
  <c r="R430" i="3"/>
  <c r="S432" i="3" s="1"/>
  <c r="R756" i="3"/>
  <c r="CD756" i="3" s="1"/>
  <c r="R753" i="3"/>
  <c r="T545" i="3"/>
  <c r="S546" i="3"/>
  <c r="T409" i="3"/>
  <c r="S410" i="3"/>
  <c r="S189" i="3"/>
  <c r="T188" i="3"/>
  <c r="S223" i="3"/>
  <c r="S224" i="3" s="1"/>
  <c r="T222" i="3"/>
  <c r="T86" i="3"/>
  <c r="S87" i="3"/>
  <c r="V256" i="3"/>
  <c r="S325" i="3"/>
  <c r="T324" i="3"/>
  <c r="T103" i="3"/>
  <c r="S104" i="3"/>
  <c r="S106" i="3" s="1"/>
  <c r="R658" i="3"/>
  <c r="R513" i="3"/>
  <c r="R517" i="3" s="1"/>
  <c r="R518" i="3" s="1"/>
  <c r="CD518" i="3" s="1"/>
  <c r="S557" i="3"/>
  <c r="S558" i="3"/>
  <c r="S556" i="3" s="1"/>
  <c r="T555" i="3"/>
  <c r="T62" i="3"/>
  <c r="S65" i="3"/>
  <c r="S63" i="3" s="1"/>
  <c r="S64" i="3"/>
  <c r="T521" i="3"/>
  <c r="S523" i="3"/>
  <c r="U623" i="3"/>
  <c r="T625" i="3"/>
  <c r="T626" i="3"/>
  <c r="T624" i="3" s="1"/>
  <c r="R105" i="3"/>
  <c r="R109" i="3" s="1"/>
  <c r="T511" i="3"/>
  <c r="S512" i="3"/>
  <c r="S524" i="3"/>
  <c r="S522" i="3" s="1"/>
  <c r="R522" i="3"/>
  <c r="T113" i="3"/>
  <c r="S115" i="3"/>
  <c r="S116" i="3"/>
  <c r="S114" i="3" s="1"/>
  <c r="V834" i="3"/>
  <c r="U835" i="3"/>
  <c r="U837" i="3" s="1"/>
  <c r="R841" i="3"/>
  <c r="CD841" i="3" s="1"/>
  <c r="T836" i="3"/>
  <c r="S838" i="3"/>
  <c r="R858" i="3"/>
  <c r="CD858" i="3" s="1"/>
  <c r="U846" i="3"/>
  <c r="V844" i="3"/>
  <c r="T852" i="3"/>
  <c r="T854" i="3" s="1"/>
  <c r="U851" i="3"/>
  <c r="S853" i="3"/>
  <c r="S857" i="3" s="1"/>
  <c r="S829" i="3"/>
  <c r="S830" i="3"/>
  <c r="S828" i="3" s="1"/>
  <c r="T827" i="3"/>
  <c r="S807" i="3"/>
  <c r="S804" i="3"/>
  <c r="Q773" i="3"/>
  <c r="Q770" i="3"/>
  <c r="R770" i="3" s="1"/>
  <c r="T802" i="3"/>
  <c r="T779" i="3"/>
  <c r="T777" i="3" s="1"/>
  <c r="T778" i="3"/>
  <c r="U776" i="3"/>
  <c r="T762" i="3"/>
  <c r="T760" i="3" s="1"/>
  <c r="U759" i="3"/>
  <c r="T761" i="3"/>
  <c r="Q824" i="3"/>
  <c r="Q821" i="3"/>
  <c r="R821" i="3" s="1"/>
  <c r="V795" i="3"/>
  <c r="W793" i="3"/>
  <c r="U801" i="3"/>
  <c r="V800" i="3"/>
  <c r="U766" i="3"/>
  <c r="T767" i="3"/>
  <c r="T769" i="3" s="1"/>
  <c r="S813" i="3"/>
  <c r="S811" i="3" s="1"/>
  <c r="S812" i="3"/>
  <c r="T810" i="3"/>
  <c r="S819" i="3"/>
  <c r="S823" i="3" s="1"/>
  <c r="S785" i="3"/>
  <c r="S789" i="3" s="1"/>
  <c r="S790" i="3" s="1"/>
  <c r="T784" i="3"/>
  <c r="T786" i="3" s="1"/>
  <c r="U783" i="3"/>
  <c r="S768" i="3"/>
  <c r="S772" i="3" s="1"/>
  <c r="R790" i="3"/>
  <c r="CD790" i="3" s="1"/>
  <c r="U817" i="3"/>
  <c r="T818" i="3"/>
  <c r="R739" i="3"/>
  <c r="CD739" i="3" s="1"/>
  <c r="R736" i="3"/>
  <c r="V691" i="3"/>
  <c r="U694" i="3"/>
  <c r="U692" i="3" s="1"/>
  <c r="U693" i="3"/>
  <c r="S751" i="3"/>
  <c r="S755" i="3" s="1"/>
  <c r="S756" i="3" s="1"/>
  <c r="U749" i="3"/>
  <c r="T750" i="3"/>
  <c r="T752" i="3" s="1"/>
  <c r="S734" i="3"/>
  <c r="S738" i="3" s="1"/>
  <c r="U715" i="3"/>
  <c r="T716" i="3"/>
  <c r="T718" i="3" s="1"/>
  <c r="T733" i="3"/>
  <c r="U732" i="3"/>
  <c r="S717" i="3"/>
  <c r="S721" i="3" s="1"/>
  <c r="S722" i="3" s="1"/>
  <c r="T728" i="3"/>
  <c r="T726" i="3" s="1"/>
  <c r="T727" i="3"/>
  <c r="U725" i="3"/>
  <c r="Q722" i="3"/>
  <c r="Q719" i="3"/>
  <c r="R719" i="3" s="1"/>
  <c r="S711" i="3"/>
  <c r="S709" i="3" s="1"/>
  <c r="S710" i="3"/>
  <c r="T708" i="3"/>
  <c r="R654" i="3"/>
  <c r="CD654" i="3" s="1"/>
  <c r="R637" i="3"/>
  <c r="CD637" i="3" s="1"/>
  <c r="R634" i="3"/>
  <c r="Q654" i="3"/>
  <c r="Q651" i="3"/>
  <c r="R651" i="3" s="1"/>
  <c r="R683" i="3"/>
  <c r="R687" i="3" s="1"/>
  <c r="T676" i="3"/>
  <c r="U674" i="3"/>
  <c r="U647" i="3"/>
  <c r="T648" i="3"/>
  <c r="T650" i="3" s="1"/>
  <c r="S682" i="3"/>
  <c r="S684" i="3" s="1"/>
  <c r="T681" i="3"/>
  <c r="U657" i="3"/>
  <c r="T659" i="3"/>
  <c r="T660" i="3"/>
  <c r="T658" i="3" s="1"/>
  <c r="Q688" i="3"/>
  <c r="Q685" i="3"/>
  <c r="T631" i="3"/>
  <c r="T633" i="3" s="1"/>
  <c r="U630" i="3"/>
  <c r="S649" i="3"/>
  <c r="S632" i="3"/>
  <c r="S636" i="3" s="1"/>
  <c r="S637" i="3" s="1"/>
  <c r="T640" i="3"/>
  <c r="S643" i="3"/>
  <c r="S641" i="3" s="1"/>
  <c r="S642" i="3"/>
  <c r="R586" i="3"/>
  <c r="CD586" i="3" s="1"/>
  <c r="R569" i="3"/>
  <c r="CD569" i="3" s="1"/>
  <c r="R566" i="3"/>
  <c r="S564" i="3"/>
  <c r="S597" i="3"/>
  <c r="S599" i="3" s="1"/>
  <c r="T596" i="3"/>
  <c r="V606" i="3"/>
  <c r="U608" i="3"/>
  <c r="S581" i="3"/>
  <c r="S585" i="3" s="1"/>
  <c r="S586" i="3" s="1"/>
  <c r="T563" i="3"/>
  <c r="U562" i="3"/>
  <c r="S592" i="3"/>
  <c r="S590" i="3" s="1"/>
  <c r="S591" i="3"/>
  <c r="T589" i="3"/>
  <c r="R598" i="3"/>
  <c r="R602" i="3" s="1"/>
  <c r="V613" i="3"/>
  <c r="Q586" i="3"/>
  <c r="Q583" i="3"/>
  <c r="R583" i="3" s="1"/>
  <c r="U575" i="3"/>
  <c r="U573" i="3" s="1"/>
  <c r="V572" i="3"/>
  <c r="U574" i="3"/>
  <c r="U579" i="3"/>
  <c r="T580" i="3"/>
  <c r="T582" i="3" s="1"/>
  <c r="S535" i="3"/>
  <c r="S532" i="3"/>
  <c r="T530" i="3"/>
  <c r="T534" i="3" s="1"/>
  <c r="T535" i="3" s="1"/>
  <c r="T487" i="3"/>
  <c r="S489" i="3"/>
  <c r="S490" i="3"/>
  <c r="S488" i="3" s="1"/>
  <c r="R496" i="3"/>
  <c r="R500" i="3" s="1"/>
  <c r="R498" i="3" s="1"/>
  <c r="U529" i="3"/>
  <c r="V528" i="3"/>
  <c r="T494" i="3"/>
  <c r="S495" i="3"/>
  <c r="S497" i="3" s="1"/>
  <c r="R450" i="3"/>
  <c r="CD450" i="3" s="1"/>
  <c r="R447" i="3"/>
  <c r="R484" i="3"/>
  <c r="CD484" i="3" s="1"/>
  <c r="R481" i="3"/>
  <c r="V426" i="3"/>
  <c r="U427" i="3"/>
  <c r="U429" i="3" s="1"/>
  <c r="V472" i="3"/>
  <c r="W470" i="3"/>
  <c r="T428" i="3"/>
  <c r="T419" i="3"/>
  <c r="S422" i="3"/>
  <c r="S420" i="3" s="1"/>
  <c r="S421" i="3"/>
  <c r="U443" i="3"/>
  <c r="T444" i="3"/>
  <c r="T446" i="3" s="1"/>
  <c r="T453" i="3"/>
  <c r="S455" i="3"/>
  <c r="S456" i="3"/>
  <c r="S454" i="3" s="1"/>
  <c r="R464" i="3"/>
  <c r="T478" i="3"/>
  <c r="T480" i="3" s="1"/>
  <c r="U477" i="3"/>
  <c r="S462" i="3"/>
  <c r="S466" i="3" s="1"/>
  <c r="V436" i="3"/>
  <c r="U439" i="3"/>
  <c r="U437" i="3" s="1"/>
  <c r="U438" i="3"/>
  <c r="S445" i="3"/>
  <c r="S449" i="3" s="1"/>
  <c r="S479" i="3"/>
  <c r="S483" i="3" s="1"/>
  <c r="U460" i="3"/>
  <c r="T461" i="3"/>
  <c r="Q365" i="3"/>
  <c r="Q362" i="3"/>
  <c r="R362" i="3" s="1"/>
  <c r="V402" i="3"/>
  <c r="U405" i="3"/>
  <c r="U403" i="3" s="1"/>
  <c r="U404" i="3"/>
  <c r="S360" i="3"/>
  <c r="S364" i="3" s="1"/>
  <c r="S365" i="3" s="1"/>
  <c r="T375" i="3"/>
  <c r="S376" i="3"/>
  <c r="S378" i="3" s="1"/>
  <c r="Q382" i="3"/>
  <c r="Q379" i="3"/>
  <c r="W368" i="3"/>
  <c r="V370" i="3"/>
  <c r="T359" i="3"/>
  <c r="T361" i="3" s="1"/>
  <c r="U358" i="3"/>
  <c r="R377" i="3"/>
  <c r="R381" i="3" s="1"/>
  <c r="R382" i="3" s="1"/>
  <c r="CD382" i="3" s="1"/>
  <c r="U385" i="3"/>
  <c r="T387" i="3"/>
  <c r="T388" i="3"/>
  <c r="T386" i="3" s="1"/>
  <c r="T351" i="3"/>
  <c r="S354" i="3"/>
  <c r="S352" i="3" s="1"/>
  <c r="S353" i="3"/>
  <c r="R314" i="3"/>
  <c r="CD314" i="3" s="1"/>
  <c r="R343" i="3"/>
  <c r="R347" i="3" s="1"/>
  <c r="U334" i="3"/>
  <c r="T337" i="3"/>
  <c r="T335" i="3" s="1"/>
  <c r="T336" i="3"/>
  <c r="U285" i="3"/>
  <c r="V283" i="3"/>
  <c r="T291" i="3"/>
  <c r="T293" i="3" s="1"/>
  <c r="U290" i="3"/>
  <c r="Q311" i="3"/>
  <c r="R311" i="3" s="1"/>
  <c r="Q314" i="3"/>
  <c r="S292" i="3"/>
  <c r="U307" i="3"/>
  <c r="T308" i="3"/>
  <c r="T310" i="3" s="1"/>
  <c r="T320" i="3"/>
  <c r="T318" i="3" s="1"/>
  <c r="T319" i="3"/>
  <c r="U317" i="3"/>
  <c r="Q297" i="3"/>
  <c r="Q294" i="3"/>
  <c r="T341" i="3"/>
  <c r="S342" i="3"/>
  <c r="S344" i="3" s="1"/>
  <c r="S309" i="3"/>
  <c r="S313" i="3" s="1"/>
  <c r="R294" i="3"/>
  <c r="Q348" i="3"/>
  <c r="Q345" i="3"/>
  <c r="T300" i="3"/>
  <c r="S303" i="3"/>
  <c r="S301" i="3" s="1"/>
  <c r="S302" i="3"/>
  <c r="S241" i="3"/>
  <c r="S245" i="3" s="1"/>
  <c r="U273" i="3"/>
  <c r="T274" i="3"/>
  <c r="T276" i="3" s="1"/>
  <c r="U239" i="3"/>
  <c r="T240" i="3"/>
  <c r="T242" i="3" s="1"/>
  <c r="Q280" i="3"/>
  <c r="Q277" i="3"/>
  <c r="R277" i="3" s="1"/>
  <c r="S269" i="3"/>
  <c r="S267" i="3" s="1"/>
  <c r="S268" i="3"/>
  <c r="T266" i="3"/>
  <c r="S275" i="3"/>
  <c r="S279" i="3" s="1"/>
  <c r="T252" i="3"/>
  <c r="T250" i="3" s="1"/>
  <c r="T251" i="3"/>
  <c r="U249" i="3"/>
  <c r="U218" i="3"/>
  <c r="U216" i="3" s="1"/>
  <c r="V215" i="3"/>
  <c r="U217" i="3"/>
  <c r="U232" i="3"/>
  <c r="T235" i="3"/>
  <c r="T233" i="3" s="1"/>
  <c r="T234" i="3"/>
  <c r="R212" i="3"/>
  <c r="CD212" i="3" s="1"/>
  <c r="R209" i="3"/>
  <c r="T200" i="3"/>
  <c r="U206" i="3"/>
  <c r="U208" i="3" s="1"/>
  <c r="V205" i="3"/>
  <c r="R173" i="3"/>
  <c r="R177" i="3" s="1"/>
  <c r="T147" i="3"/>
  <c r="S149" i="3"/>
  <c r="S150" i="3"/>
  <c r="S148" i="3" s="1"/>
  <c r="T207" i="3"/>
  <c r="S155" i="3"/>
  <c r="S157" i="3" s="1"/>
  <c r="T154" i="3"/>
  <c r="S183" i="3"/>
  <c r="T181" i="3"/>
  <c r="S184" i="3"/>
  <c r="S182" i="3" s="1"/>
  <c r="U164" i="3"/>
  <c r="T166" i="3"/>
  <c r="Q178" i="3"/>
  <c r="Q175" i="3"/>
  <c r="T171" i="3"/>
  <c r="S172" i="3"/>
  <c r="S174" i="3" s="1"/>
  <c r="R156" i="3"/>
  <c r="R160" i="3" s="1"/>
  <c r="R144" i="3"/>
  <c r="CD144" i="3" s="1"/>
  <c r="R141" i="3"/>
  <c r="S143" i="3" s="1"/>
  <c r="S144" i="3" s="1"/>
  <c r="U132" i="3"/>
  <c r="V130" i="3"/>
  <c r="U138" i="3"/>
  <c r="U140" i="3" s="1"/>
  <c r="V137" i="3"/>
  <c r="T139" i="3"/>
  <c r="W79" i="3"/>
  <c r="V82" i="3"/>
  <c r="V80" i="3" s="1"/>
  <c r="V81" i="3"/>
  <c r="Q127" i="3"/>
  <c r="Q124" i="3"/>
  <c r="R122" i="3"/>
  <c r="R126" i="3" s="1"/>
  <c r="R127" i="3" s="1"/>
  <c r="CD127" i="3" s="1"/>
  <c r="S121" i="3"/>
  <c r="S123" i="3" s="1"/>
  <c r="T120" i="3"/>
  <c r="R59" i="3"/>
  <c r="CD59" i="3" s="1"/>
  <c r="R56" i="3"/>
  <c r="T53" i="3"/>
  <c r="T55" i="3" s="1"/>
  <c r="U52" i="3"/>
  <c r="T71" i="3"/>
  <c r="U70" i="3"/>
  <c r="V69" i="3"/>
  <c r="S54" i="3"/>
  <c r="S58" i="3" s="1"/>
  <c r="T45" i="3"/>
  <c r="S47" i="3"/>
  <c r="S48" i="3"/>
  <c r="S46" i="3" s="1"/>
  <c r="C13" i="10"/>
  <c r="H27" i="8"/>
  <c r="S31" i="3"/>
  <c r="S29" i="3" s="1"/>
  <c r="S30" i="3"/>
  <c r="T28" i="3"/>
  <c r="U28" i="3" s="1"/>
  <c r="U30" i="3" s="1"/>
  <c r="U35" i="23"/>
  <c r="R38" i="23"/>
  <c r="R37" i="23"/>
  <c r="Q39" i="23"/>
  <c r="Q42" i="23"/>
  <c r="S36" i="23"/>
  <c r="L16" i="22"/>
  <c r="Q20" i="22"/>
  <c r="R20" i="22" s="1"/>
  <c r="R24" i="22" s="1"/>
  <c r="R25" i="22" s="1"/>
  <c r="R42" i="22"/>
  <c r="R39" i="22"/>
  <c r="U28" i="22"/>
  <c r="T31" i="22"/>
  <c r="T29" i="22" s="1"/>
  <c r="T30" i="22"/>
  <c r="T35" i="3"/>
  <c r="S36" i="3"/>
  <c r="R38" i="3"/>
  <c r="R37" i="3"/>
  <c r="R41" i="3" s="1"/>
  <c r="R20" i="23"/>
  <c r="R24" i="23" s="1"/>
  <c r="R25" i="23" s="1"/>
  <c r="S19" i="23"/>
  <c r="S21" i="23" s="1"/>
  <c r="L7" i="23"/>
  <c r="U14" i="23"/>
  <c r="U12" i="23" s="1"/>
  <c r="V18" i="23"/>
  <c r="W11" i="23"/>
  <c r="W13" i="23" s="1"/>
  <c r="T11" i="22"/>
  <c r="S14" i="22"/>
  <c r="S13" i="22"/>
  <c r="T18" i="22"/>
  <c r="S19" i="22"/>
  <c r="S21" i="22" s="1"/>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49" i="10"/>
  <c r="F148" i="10"/>
  <c r="F146" i="10"/>
  <c r="F145"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8" i="10"/>
  <c r="F97" i="10"/>
  <c r="F96" i="10"/>
  <c r="F95" i="10"/>
  <c r="F94" i="10"/>
  <c r="F93" i="10"/>
  <c r="F92" i="10"/>
  <c r="F91" i="10"/>
  <c r="F90" i="10"/>
  <c r="F89" i="10"/>
  <c r="F88" i="10"/>
  <c r="F86" i="10"/>
  <c r="F85" i="10"/>
  <c r="F83" i="10"/>
  <c r="F82" i="10"/>
  <c r="F81" i="10"/>
  <c r="F80"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39" i="10"/>
  <c r="F38" i="10"/>
  <c r="F37" i="10"/>
  <c r="F36" i="10"/>
  <c r="F35" i="10"/>
  <c r="F28" i="10"/>
  <c r="F27" i="10"/>
  <c r="F23" i="10"/>
  <c r="S365" i="22" l="1"/>
  <c r="S598" i="22"/>
  <c r="S602" i="22" s="1"/>
  <c r="S603" i="22" s="1"/>
  <c r="T360" i="22"/>
  <c r="T806" i="3"/>
  <c r="T807" i="3" s="1"/>
  <c r="S513" i="3"/>
  <c r="S296" i="3"/>
  <c r="S297" i="3" s="1"/>
  <c r="U609" i="3"/>
  <c r="U607" i="3" s="1"/>
  <c r="T626" i="23"/>
  <c r="T624" i="23" s="1"/>
  <c r="T711" i="22"/>
  <c r="T709" i="22" s="1"/>
  <c r="T133" i="3"/>
  <c r="U796" i="3"/>
  <c r="U794" i="3" s="1"/>
  <c r="U473" i="3"/>
  <c r="U471" i="3" s="1"/>
  <c r="U847" i="3"/>
  <c r="U845" i="3" s="1"/>
  <c r="S369" i="3"/>
  <c r="U830" i="23"/>
  <c r="T677" i="3"/>
  <c r="T675" i="3" s="1"/>
  <c r="T354" i="22"/>
  <c r="T352" i="22" s="1"/>
  <c r="S675" i="23"/>
  <c r="T677" i="23"/>
  <c r="U847" i="23"/>
  <c r="U845" i="23" s="1"/>
  <c r="T201" i="3"/>
  <c r="T199" i="3" s="1"/>
  <c r="U28" i="23"/>
  <c r="U30" i="23" s="1"/>
  <c r="T98" i="3"/>
  <c r="U371" i="23"/>
  <c r="U369" i="23" s="1"/>
  <c r="T99" i="3"/>
  <c r="T97" i="3" s="1"/>
  <c r="U541" i="3"/>
  <c r="U539" i="3" s="1"/>
  <c r="T796" i="23"/>
  <c r="T794" i="23" s="1"/>
  <c r="T31" i="23"/>
  <c r="T29" i="23" s="1"/>
  <c r="T456" i="23"/>
  <c r="T454" i="23" s="1"/>
  <c r="V538" i="3"/>
  <c r="V540" i="3" s="1"/>
  <c r="U626" i="23"/>
  <c r="U624" i="23" s="1"/>
  <c r="U439" i="23"/>
  <c r="U437" i="23" s="1"/>
  <c r="T388" i="23"/>
  <c r="T386" i="23" s="1"/>
  <c r="T473" i="23"/>
  <c r="T471" i="23" s="1"/>
  <c r="U286" i="3"/>
  <c r="U284" i="3" s="1"/>
  <c r="T286" i="22"/>
  <c r="T284" i="22" s="1"/>
  <c r="U470" i="23"/>
  <c r="U472" i="23" s="1"/>
  <c r="U728" i="23"/>
  <c r="U726" i="23" s="1"/>
  <c r="S352" i="23"/>
  <c r="T354" i="23"/>
  <c r="T779" i="23"/>
  <c r="T777" i="23" s="1"/>
  <c r="T778" i="23"/>
  <c r="U776" i="23"/>
  <c r="T745" i="23"/>
  <c r="S743" i="23"/>
  <c r="U691" i="22"/>
  <c r="T167" i="3"/>
  <c r="T165" i="3" s="1"/>
  <c r="U540" i="3"/>
  <c r="U711" i="22"/>
  <c r="U709" i="22" s="1"/>
  <c r="T694" i="22"/>
  <c r="T692" i="22" s="1"/>
  <c r="T269" i="23"/>
  <c r="T267" i="23" s="1"/>
  <c r="U167" i="22"/>
  <c r="U165" i="22" s="1"/>
  <c r="V371" i="22"/>
  <c r="V369" i="22" s="1"/>
  <c r="T772" i="23"/>
  <c r="T773" i="23" s="1"/>
  <c r="T755" i="23"/>
  <c r="T756" i="23" s="1"/>
  <c r="T719" i="23"/>
  <c r="V716" i="23"/>
  <c r="V718" i="23" s="1"/>
  <c r="W718" i="23" s="1"/>
  <c r="U721" i="23"/>
  <c r="U722" i="23" s="1"/>
  <c r="S666" i="23"/>
  <c r="S670" i="23" s="1"/>
  <c r="S671" i="23" s="1"/>
  <c r="CD671" i="23" s="1"/>
  <c r="S667" i="23"/>
  <c r="S649" i="23"/>
  <c r="S653" i="23" s="1"/>
  <c r="S654" i="23" s="1"/>
  <c r="CD654" i="23" s="1"/>
  <c r="S650" i="23"/>
  <c r="T650" i="23" s="1"/>
  <c r="S615" i="23"/>
  <c r="S619" i="23" s="1"/>
  <c r="S620" i="23" s="1"/>
  <c r="CD620" i="23" s="1"/>
  <c r="S616" i="23"/>
  <c r="U599" i="23"/>
  <c r="V582" i="23"/>
  <c r="T531" i="23"/>
  <c r="T463" i="23"/>
  <c r="U446" i="23"/>
  <c r="S309" i="23"/>
  <c r="S313" i="23" s="1"/>
  <c r="S314" i="23" s="1"/>
  <c r="CD314" i="23" s="1"/>
  <c r="S310" i="23"/>
  <c r="T211" i="23"/>
  <c r="T212" i="23" s="1"/>
  <c r="T190" i="23"/>
  <c r="U189" i="23"/>
  <c r="T191" i="23"/>
  <c r="U191" i="23" s="1"/>
  <c r="T143" i="23"/>
  <c r="T144" i="23" s="1"/>
  <c r="S105" i="23"/>
  <c r="S109" i="23" s="1"/>
  <c r="S110" i="23" s="1"/>
  <c r="CD110" i="23" s="1"/>
  <c r="S106" i="23"/>
  <c r="S787" i="23"/>
  <c r="M16" i="22"/>
  <c r="L5" i="22"/>
  <c r="L7" i="22" s="1"/>
  <c r="T109" i="22"/>
  <c r="S514" i="22"/>
  <c r="T512" i="22"/>
  <c r="S513" i="22"/>
  <c r="S517" i="22" s="1"/>
  <c r="S518" i="22" s="1"/>
  <c r="T361" i="22"/>
  <c r="T364" i="22" s="1"/>
  <c r="S228" i="22"/>
  <c r="S229" i="22" s="1"/>
  <c r="T224" i="22"/>
  <c r="U224" i="22" s="1"/>
  <c r="S802" i="22"/>
  <c r="S806" i="22" s="1"/>
  <c r="S807" i="22" s="1"/>
  <c r="S803" i="22"/>
  <c r="T755" i="22"/>
  <c r="T756" i="22" s="1"/>
  <c r="S734" i="22"/>
  <c r="S738" i="22" s="1"/>
  <c r="S739" i="22" s="1"/>
  <c r="S735" i="22"/>
  <c r="T615" i="22"/>
  <c r="T616" i="22"/>
  <c r="U597" i="22"/>
  <c r="U599" i="22" s="1"/>
  <c r="S479" i="22"/>
  <c r="S483" i="22" s="1"/>
  <c r="S484" i="22" s="1"/>
  <c r="S480" i="22"/>
  <c r="V225" i="22"/>
  <c r="T194" i="22"/>
  <c r="T195" i="22" s="1"/>
  <c r="T143" i="22"/>
  <c r="T141" i="22" s="1"/>
  <c r="S37" i="22"/>
  <c r="S41" i="22" s="1"/>
  <c r="S38" i="22"/>
  <c r="T840" i="3"/>
  <c r="U803" i="3"/>
  <c r="V803" i="3" s="1"/>
  <c r="U786" i="3"/>
  <c r="T735" i="3"/>
  <c r="S701" i="3"/>
  <c r="U664" i="3"/>
  <c r="T665" i="3"/>
  <c r="S667" i="3"/>
  <c r="T667" i="3" s="1"/>
  <c r="S666" i="3"/>
  <c r="S670" i="3" s="1"/>
  <c r="S653" i="3"/>
  <c r="S654" i="3" s="1"/>
  <c r="S615" i="3"/>
  <c r="T614" i="3"/>
  <c r="S616" i="3"/>
  <c r="T616" i="3" s="1"/>
  <c r="R617" i="3"/>
  <c r="S568" i="3"/>
  <c r="S569" i="3" s="1"/>
  <c r="U565" i="3"/>
  <c r="S547" i="3"/>
  <c r="S548" i="3"/>
  <c r="R549" i="3"/>
  <c r="U531" i="3"/>
  <c r="S514" i="3"/>
  <c r="T463" i="3"/>
  <c r="U446" i="3"/>
  <c r="S433" i="3"/>
  <c r="S430" i="3"/>
  <c r="T432" i="3"/>
  <c r="T433" i="3" s="1"/>
  <c r="R413" i="3"/>
  <c r="S412" i="3"/>
  <c r="S395" i="3"/>
  <c r="R328" i="3"/>
  <c r="S327" i="3"/>
  <c r="S258" i="3"/>
  <c r="T257" i="3"/>
  <c r="S259" i="3"/>
  <c r="R226" i="3"/>
  <c r="S225" i="3"/>
  <c r="S211" i="3"/>
  <c r="S212" i="3" s="1"/>
  <c r="S191" i="3"/>
  <c r="R192" i="3"/>
  <c r="S141" i="3"/>
  <c r="T143" i="3" s="1"/>
  <c r="T123" i="3"/>
  <c r="R90" i="3"/>
  <c r="S89" i="3"/>
  <c r="U72" i="3"/>
  <c r="S75" i="3"/>
  <c r="U55" i="3"/>
  <c r="R110" i="23"/>
  <c r="R107" i="23"/>
  <c r="R654" i="23"/>
  <c r="R651" i="23"/>
  <c r="U640" i="23"/>
  <c r="T642" i="23"/>
  <c r="T643" i="23"/>
  <c r="T641" i="23" s="1"/>
  <c r="U647" i="23"/>
  <c r="T648" i="23"/>
  <c r="T614" i="23"/>
  <c r="U613" i="23"/>
  <c r="R569" i="23"/>
  <c r="R566" i="23"/>
  <c r="S566" i="23" s="1"/>
  <c r="T568" i="23" s="1"/>
  <c r="T569" i="23" s="1"/>
  <c r="U103" i="23"/>
  <c r="T104" i="23"/>
  <c r="U487" i="23"/>
  <c r="T490" i="23"/>
  <c r="T488" i="23" s="1"/>
  <c r="T489" i="23"/>
  <c r="T586" i="23"/>
  <c r="T583" i="23"/>
  <c r="S603" i="23"/>
  <c r="CD603" i="23" s="1"/>
  <c r="S600" i="23"/>
  <c r="S161" i="23"/>
  <c r="CD161" i="23" s="1"/>
  <c r="S158" i="23"/>
  <c r="U538" i="23"/>
  <c r="T541" i="23"/>
  <c r="T539" i="23" s="1"/>
  <c r="T540" i="23"/>
  <c r="U249" i="23"/>
  <c r="T251" i="23"/>
  <c r="V596" i="23"/>
  <c r="U597" i="23"/>
  <c r="U341" i="23"/>
  <c r="T342" i="23"/>
  <c r="U307" i="23"/>
  <c r="T308" i="23"/>
  <c r="R481" i="23"/>
  <c r="T634" i="23"/>
  <c r="T252" i="23"/>
  <c r="T250" i="23" s="1"/>
  <c r="U664" i="23"/>
  <c r="T665" i="23"/>
  <c r="U555" i="23"/>
  <c r="T558" i="23"/>
  <c r="T556" i="23" s="1"/>
  <c r="T557" i="23"/>
  <c r="U256" i="23"/>
  <c r="T257" i="23"/>
  <c r="T259" i="23" s="1"/>
  <c r="R311" i="23"/>
  <c r="S175" i="23"/>
  <c r="T838" i="23"/>
  <c r="T598" i="23"/>
  <c r="T602" i="23" s="1"/>
  <c r="T603" i="23" s="1"/>
  <c r="S343" i="23"/>
  <c r="S347" i="23" s="1"/>
  <c r="U283" i="23"/>
  <c r="T286" i="23"/>
  <c r="T284" i="23" s="1"/>
  <c r="T285" i="23"/>
  <c r="S258" i="23"/>
  <c r="S262" i="23" s="1"/>
  <c r="U99" i="23"/>
  <c r="U97" i="23" s="1"/>
  <c r="U98" i="23"/>
  <c r="V96" i="23"/>
  <c r="R668" i="23"/>
  <c r="S668" i="23" s="1"/>
  <c r="S824" i="23"/>
  <c r="CD824" i="23" s="1"/>
  <c r="S821" i="23"/>
  <c r="S807" i="23"/>
  <c r="CD807" i="23" s="1"/>
  <c r="S804" i="23"/>
  <c r="S739" i="23"/>
  <c r="CD739" i="23" s="1"/>
  <c r="S736" i="23"/>
  <c r="S705" i="23"/>
  <c r="CD705" i="23" s="1"/>
  <c r="S702" i="23"/>
  <c r="T819" i="23"/>
  <c r="X749" i="23"/>
  <c r="W750" i="23"/>
  <c r="W752" i="23" s="1"/>
  <c r="W793" i="23"/>
  <c r="V795" i="23"/>
  <c r="U836" i="23"/>
  <c r="U840" i="23" s="1"/>
  <c r="U841" i="23" s="1"/>
  <c r="V817" i="23"/>
  <c r="U818" i="23"/>
  <c r="U820" i="23" s="1"/>
  <c r="V751" i="23"/>
  <c r="V800" i="23"/>
  <c r="U801" i="23"/>
  <c r="U803" i="23" s="1"/>
  <c r="V691" i="23"/>
  <c r="U694" i="23"/>
  <c r="U692" i="23" s="1"/>
  <c r="U693" i="23"/>
  <c r="V835" i="23"/>
  <c r="V837" i="23" s="1"/>
  <c r="W834" i="23"/>
  <c r="V851" i="23"/>
  <c r="U852" i="23"/>
  <c r="U854" i="23" s="1"/>
  <c r="T700" i="23"/>
  <c r="T704" i="23" s="1"/>
  <c r="T705" i="23" s="1"/>
  <c r="W844" i="23"/>
  <c r="V846" i="23"/>
  <c r="X766" i="23"/>
  <c r="W767" i="23"/>
  <c r="W769" i="23" s="1"/>
  <c r="W761" i="23"/>
  <c r="X759" i="23"/>
  <c r="T802" i="23"/>
  <c r="T806" i="23" s="1"/>
  <c r="T734" i="23"/>
  <c r="U811" i="23"/>
  <c r="V813" i="23"/>
  <c r="V783" i="23"/>
  <c r="U784" i="23"/>
  <c r="U786" i="23" s="1"/>
  <c r="T853" i="23"/>
  <c r="U699" i="23"/>
  <c r="U701" i="23" s="1"/>
  <c r="V698" i="23"/>
  <c r="Y810" i="23"/>
  <c r="X812" i="23"/>
  <c r="U711" i="23"/>
  <c r="U709" i="23" s="1"/>
  <c r="V708" i="23"/>
  <c r="U710" i="23"/>
  <c r="V717" i="23"/>
  <c r="W725" i="23"/>
  <c r="V727" i="23"/>
  <c r="Y742" i="23"/>
  <c r="X744" i="23"/>
  <c r="V768" i="23"/>
  <c r="T760" i="23"/>
  <c r="U762" i="23"/>
  <c r="V732" i="23"/>
  <c r="U733" i="23"/>
  <c r="U735" i="23" s="1"/>
  <c r="W829" i="23"/>
  <c r="X827" i="23"/>
  <c r="S855" i="23"/>
  <c r="T785" i="23"/>
  <c r="T789" i="23" s="1"/>
  <c r="X715" i="23"/>
  <c r="W716" i="23"/>
  <c r="T552" i="23"/>
  <c r="T549" i="23"/>
  <c r="R535" i="23"/>
  <c r="R532" i="23"/>
  <c r="V625" i="23"/>
  <c r="W623" i="23"/>
  <c r="W545" i="23"/>
  <c r="V546" i="23"/>
  <c r="V548" i="23" s="1"/>
  <c r="V681" i="23"/>
  <c r="U682" i="23"/>
  <c r="U684" i="23" s="1"/>
  <c r="W562" i="23"/>
  <c r="V563" i="23"/>
  <c r="V565" i="23" s="1"/>
  <c r="W579" i="23"/>
  <c r="V580" i="23"/>
  <c r="T524" i="23"/>
  <c r="T522" i="23" s="1"/>
  <c r="T523" i="23"/>
  <c r="U521" i="23"/>
  <c r="T592" i="23"/>
  <c r="T590" i="23" s="1"/>
  <c r="T591" i="23"/>
  <c r="U589" i="23"/>
  <c r="W674" i="23"/>
  <c r="V676" i="23"/>
  <c r="U547" i="23"/>
  <c r="U551" i="23" s="1"/>
  <c r="U552" i="23" s="1"/>
  <c r="T573" i="23"/>
  <c r="U575" i="23"/>
  <c r="T609" i="23"/>
  <c r="T607" i="23" s="1"/>
  <c r="T608" i="23"/>
  <c r="U606" i="23"/>
  <c r="T683" i="23"/>
  <c r="X572" i="23"/>
  <c r="W574" i="23"/>
  <c r="U564" i="23"/>
  <c r="U581" i="23"/>
  <c r="U585" i="23" s="1"/>
  <c r="V657" i="23"/>
  <c r="U660" i="23"/>
  <c r="U658" i="23" s="1"/>
  <c r="U659" i="23"/>
  <c r="U632" i="23"/>
  <c r="U636" i="23" s="1"/>
  <c r="U637" i="23" s="1"/>
  <c r="T529" i="23"/>
  <c r="U528" i="23"/>
  <c r="W630" i="23"/>
  <c r="V631" i="23"/>
  <c r="V633" i="23" s="1"/>
  <c r="S685" i="23"/>
  <c r="S530" i="23"/>
  <c r="S534" i="23" s="1"/>
  <c r="R416" i="23"/>
  <c r="R413" i="23"/>
  <c r="R467" i="23"/>
  <c r="R464" i="23"/>
  <c r="S382" i="23"/>
  <c r="CD382" i="23" s="1"/>
  <c r="S379" i="23"/>
  <c r="S399" i="23"/>
  <c r="CD399" i="23" s="1"/>
  <c r="S396" i="23"/>
  <c r="S450" i="23"/>
  <c r="CD450" i="23" s="1"/>
  <c r="S447" i="23"/>
  <c r="T496" i="23"/>
  <c r="V443" i="23"/>
  <c r="U444" i="23"/>
  <c r="U455" i="23"/>
  <c r="V453" i="23"/>
  <c r="U405" i="23"/>
  <c r="U403" i="23" s="1"/>
  <c r="U404" i="23"/>
  <c r="V402" i="23"/>
  <c r="V470" i="23"/>
  <c r="S479" i="23"/>
  <c r="S483" i="23" s="1"/>
  <c r="V358" i="23"/>
  <c r="U359" i="23"/>
  <c r="U361" i="23" s="1"/>
  <c r="T394" i="23"/>
  <c r="T398" i="23" s="1"/>
  <c r="T445" i="23"/>
  <c r="T449" i="23" s="1"/>
  <c r="T461" i="23"/>
  <c r="U460" i="23"/>
  <c r="S498" i="23"/>
  <c r="W385" i="23"/>
  <c r="V387" i="23"/>
  <c r="S411" i="23"/>
  <c r="S415" i="23" s="1"/>
  <c r="S416" i="23" s="1"/>
  <c r="CD416" i="23" s="1"/>
  <c r="V506" i="23"/>
  <c r="V507" i="23"/>
  <c r="V505" i="23" s="1"/>
  <c r="W504" i="23"/>
  <c r="W436" i="23"/>
  <c r="V438" i="23"/>
  <c r="T420" i="23"/>
  <c r="U422" i="23"/>
  <c r="T478" i="23"/>
  <c r="T480" i="23" s="1"/>
  <c r="U477" i="23"/>
  <c r="S515" i="23"/>
  <c r="T360" i="23"/>
  <c r="T364" i="23" s="1"/>
  <c r="T365" i="23" s="1"/>
  <c r="T430" i="23"/>
  <c r="T513" i="23"/>
  <c r="T517" i="23" s="1"/>
  <c r="T518" i="23" s="1"/>
  <c r="V494" i="23"/>
  <c r="U495" i="23"/>
  <c r="U497" i="23" s="1"/>
  <c r="S462" i="23"/>
  <c r="S466" i="23" s="1"/>
  <c r="W351" i="23"/>
  <c r="V353" i="23"/>
  <c r="V375" i="23"/>
  <c r="U376" i="23"/>
  <c r="U378" i="23" s="1"/>
  <c r="X419" i="23"/>
  <c r="W421" i="23"/>
  <c r="T410" i="23"/>
  <c r="T412" i="23" s="1"/>
  <c r="U409" i="23"/>
  <c r="W426" i="23"/>
  <c r="V427" i="23"/>
  <c r="V429" i="23" s="1"/>
  <c r="V511" i="23"/>
  <c r="U512" i="23"/>
  <c r="U514" i="23" s="1"/>
  <c r="S362" i="23"/>
  <c r="T377" i="23"/>
  <c r="U428" i="23"/>
  <c r="U432" i="23" s="1"/>
  <c r="W368" i="23"/>
  <c r="V370" i="23"/>
  <c r="V392" i="23"/>
  <c r="U393" i="23"/>
  <c r="U395" i="23" s="1"/>
  <c r="T331" i="23"/>
  <c r="T328" i="23"/>
  <c r="T246" i="23"/>
  <c r="T243" i="23"/>
  <c r="T337" i="23"/>
  <c r="T335" i="23" s="1"/>
  <c r="T336" i="23"/>
  <c r="U334" i="23"/>
  <c r="U224" i="23"/>
  <c r="U181" i="23"/>
  <c r="T184" i="23"/>
  <c r="T182" i="23" s="1"/>
  <c r="T183" i="23"/>
  <c r="U326" i="23"/>
  <c r="U330" i="23" s="1"/>
  <c r="U331" i="23" s="1"/>
  <c r="U268" i="23"/>
  <c r="V266" i="23"/>
  <c r="S292" i="23"/>
  <c r="S296" i="23" s="1"/>
  <c r="S297" i="23" s="1"/>
  <c r="CD297" i="23" s="1"/>
  <c r="X188" i="23"/>
  <c r="R294" i="23"/>
  <c r="V207" i="23"/>
  <c r="V273" i="23"/>
  <c r="U274" i="23"/>
  <c r="U276" i="23" s="1"/>
  <c r="W239" i="23"/>
  <c r="V240" i="23"/>
  <c r="V242" i="23" s="1"/>
  <c r="T303" i="23"/>
  <c r="T301" i="23" s="1"/>
  <c r="T302" i="23"/>
  <c r="U300" i="23"/>
  <c r="X205" i="23"/>
  <c r="W206" i="23"/>
  <c r="W208" i="23" s="1"/>
  <c r="T275" i="23"/>
  <c r="T279" i="23" s="1"/>
  <c r="T277" i="23" s="1"/>
  <c r="T226" i="23"/>
  <c r="S277" i="23"/>
  <c r="V232" i="23"/>
  <c r="U235" i="23"/>
  <c r="U233" i="23" s="1"/>
  <c r="U234" i="23"/>
  <c r="V215" i="23"/>
  <c r="U218" i="23"/>
  <c r="U216" i="23" s="1"/>
  <c r="U217" i="23"/>
  <c r="U198" i="23"/>
  <c r="T201" i="23"/>
  <c r="T199" i="23" s="1"/>
  <c r="T200" i="23"/>
  <c r="U241" i="23"/>
  <c r="U245" i="23" s="1"/>
  <c r="V317" i="23"/>
  <c r="U320" i="23"/>
  <c r="U318" i="23" s="1"/>
  <c r="U319" i="23"/>
  <c r="W222" i="23"/>
  <c r="V223" i="23"/>
  <c r="V225" i="23" s="1"/>
  <c r="W324" i="23"/>
  <c r="V325" i="23"/>
  <c r="V327" i="23" s="1"/>
  <c r="U290" i="23"/>
  <c r="T291" i="23"/>
  <c r="T293" i="23" s="1"/>
  <c r="T173" i="23"/>
  <c r="T156" i="23"/>
  <c r="T160" i="23" s="1"/>
  <c r="U172" i="23"/>
  <c r="U174" i="23" s="1"/>
  <c r="V171" i="23"/>
  <c r="V150" i="23"/>
  <c r="V148" i="23" s="1"/>
  <c r="V149" i="23"/>
  <c r="W147" i="23"/>
  <c r="U155" i="23"/>
  <c r="U157" i="23" s="1"/>
  <c r="V154" i="23"/>
  <c r="V167" i="23"/>
  <c r="V165" i="23" s="1"/>
  <c r="V166" i="23"/>
  <c r="W164" i="23"/>
  <c r="R127" i="23"/>
  <c r="R124" i="23"/>
  <c r="V139" i="23"/>
  <c r="U120" i="23"/>
  <c r="T121" i="23"/>
  <c r="T123" i="23" s="1"/>
  <c r="V113" i="23"/>
  <c r="U115" i="23"/>
  <c r="U116" i="23"/>
  <c r="U114" i="23" s="1"/>
  <c r="S122" i="23"/>
  <c r="S126" i="23" s="1"/>
  <c r="T132" i="23"/>
  <c r="T133" i="23"/>
  <c r="T131" i="23" s="1"/>
  <c r="U130" i="23"/>
  <c r="X137" i="23"/>
  <c r="W138" i="23"/>
  <c r="W140" i="23" s="1"/>
  <c r="T93" i="23"/>
  <c r="T90" i="23"/>
  <c r="U88" i="23"/>
  <c r="U92" i="23" s="1"/>
  <c r="X79" i="23"/>
  <c r="W81" i="23"/>
  <c r="T80" i="23"/>
  <c r="U82" i="23"/>
  <c r="V87" i="23"/>
  <c r="V89" i="23" s="1"/>
  <c r="W86" i="23"/>
  <c r="R59" i="23"/>
  <c r="R56" i="23"/>
  <c r="S76" i="23"/>
  <c r="CD76" i="23" s="1"/>
  <c r="S73" i="23"/>
  <c r="U70" i="23"/>
  <c r="U72" i="23" s="1"/>
  <c r="V69" i="23"/>
  <c r="S54" i="23"/>
  <c r="S58" i="23" s="1"/>
  <c r="U48" i="23"/>
  <c r="U46" i="23" s="1"/>
  <c r="U47" i="23"/>
  <c r="V45" i="23"/>
  <c r="V65" i="23"/>
  <c r="V63" i="23" s="1"/>
  <c r="V64" i="23"/>
  <c r="W62" i="23"/>
  <c r="T71" i="23"/>
  <c r="T75" i="23" s="1"/>
  <c r="T53" i="23"/>
  <c r="T55" i="23" s="1"/>
  <c r="U52" i="23"/>
  <c r="R603" i="22"/>
  <c r="R600" i="22"/>
  <c r="S600" i="22" s="1"/>
  <c r="T733" i="22"/>
  <c r="T734" i="22" s="1"/>
  <c r="U732" i="22"/>
  <c r="T413" i="22"/>
  <c r="U35" i="22"/>
  <c r="T36" i="22"/>
  <c r="R790" i="22"/>
  <c r="R787" i="22"/>
  <c r="R671" i="22"/>
  <c r="R668" i="22"/>
  <c r="T144" i="22"/>
  <c r="S637" i="22"/>
  <c r="S634" i="22"/>
  <c r="S620" i="22"/>
  <c r="S617" i="22"/>
  <c r="S377" i="22"/>
  <c r="S381" i="22" s="1"/>
  <c r="S785" i="22"/>
  <c r="S789" i="22" s="1"/>
  <c r="S790" i="22" s="1"/>
  <c r="U130" i="22"/>
  <c r="T132" i="22"/>
  <c r="T133" i="22"/>
  <c r="T131" i="22" s="1"/>
  <c r="S345" i="22"/>
  <c r="U375" i="22"/>
  <c r="T376" i="22"/>
  <c r="T377" i="22" s="1"/>
  <c r="U783" i="22"/>
  <c r="T784" i="22"/>
  <c r="T786" i="22" s="1"/>
  <c r="U477" i="22"/>
  <c r="T478" i="22"/>
  <c r="U96" i="22"/>
  <c r="T98" i="22"/>
  <c r="T99" i="22"/>
  <c r="T97" i="22" s="1"/>
  <c r="S209" i="22"/>
  <c r="T835" i="22"/>
  <c r="T837" i="22" s="1"/>
  <c r="U834" i="22"/>
  <c r="T490" i="22"/>
  <c r="T488" i="22" s="1"/>
  <c r="U800" i="22"/>
  <c r="T801" i="22"/>
  <c r="S71" i="22"/>
  <c r="S75" i="22" s="1"/>
  <c r="V351" i="22"/>
  <c r="U353" i="22"/>
  <c r="S836" i="22"/>
  <c r="S840" i="22" s="1"/>
  <c r="S841" i="22" s="1"/>
  <c r="U793" i="22"/>
  <c r="T796" i="22"/>
  <c r="T794" i="22" s="1"/>
  <c r="T795" i="22"/>
  <c r="T489" i="22"/>
  <c r="U487" i="22"/>
  <c r="U69" i="22"/>
  <c r="T70" i="22"/>
  <c r="T72" i="22" s="1"/>
  <c r="V613" i="22"/>
  <c r="U614" i="22"/>
  <c r="R481" i="22"/>
  <c r="R824" i="22"/>
  <c r="R821" i="22"/>
  <c r="S705" i="22"/>
  <c r="S702" i="22"/>
  <c r="S722" i="22"/>
  <c r="S719" i="22"/>
  <c r="X749" i="22"/>
  <c r="W750" i="22"/>
  <c r="W752" i="22" s="1"/>
  <c r="V847" i="22"/>
  <c r="V845" i="22" s="1"/>
  <c r="V846" i="22"/>
  <c r="W844" i="22"/>
  <c r="U813" i="22"/>
  <c r="U811" i="22" s="1"/>
  <c r="V810" i="22"/>
  <c r="U812" i="22"/>
  <c r="U716" i="22"/>
  <c r="U718" i="22" s="1"/>
  <c r="V715" i="22"/>
  <c r="V830" i="22"/>
  <c r="V828" i="22" s="1"/>
  <c r="V829" i="22"/>
  <c r="W827" i="22"/>
  <c r="V751" i="22"/>
  <c r="S819" i="22"/>
  <c r="S823" i="22" s="1"/>
  <c r="U852" i="22"/>
  <c r="U854" i="22" s="1"/>
  <c r="V851" i="22"/>
  <c r="Y759" i="22"/>
  <c r="X761" i="22"/>
  <c r="T768" i="22"/>
  <c r="T717" i="22"/>
  <c r="T721" i="22" s="1"/>
  <c r="U699" i="22"/>
  <c r="U701" i="22" s="1"/>
  <c r="V698" i="22"/>
  <c r="S770" i="22"/>
  <c r="T818" i="22"/>
  <c r="T820" i="22" s="1"/>
  <c r="U817" i="22"/>
  <c r="V766" i="22"/>
  <c r="U767" i="22"/>
  <c r="U769" i="22" s="1"/>
  <c r="V742" i="22"/>
  <c r="U745" i="22"/>
  <c r="U743" i="22" s="1"/>
  <c r="U744" i="22"/>
  <c r="V725" i="22"/>
  <c r="U728" i="22"/>
  <c r="U726" i="22" s="1"/>
  <c r="U727" i="22"/>
  <c r="U760" i="22"/>
  <c r="V762" i="22"/>
  <c r="T853" i="22"/>
  <c r="T700" i="22"/>
  <c r="T704" i="22" s="1"/>
  <c r="V710" i="22"/>
  <c r="W708" i="22"/>
  <c r="V776" i="22"/>
  <c r="U779" i="22"/>
  <c r="U777" i="22" s="1"/>
  <c r="U778" i="22"/>
  <c r="S855" i="22"/>
  <c r="S569" i="22"/>
  <c r="S566" i="22"/>
  <c r="R654" i="22"/>
  <c r="R651" i="22"/>
  <c r="S535" i="22"/>
  <c r="S532" i="22"/>
  <c r="S552" i="22"/>
  <c r="S549" i="22"/>
  <c r="U643" i="22"/>
  <c r="U641" i="22" s="1"/>
  <c r="V640" i="22"/>
  <c r="U642" i="22"/>
  <c r="U676" i="22"/>
  <c r="U677" i="22"/>
  <c r="U675" i="22" s="1"/>
  <c r="V674" i="22"/>
  <c r="V681" i="22"/>
  <c r="U682" i="22"/>
  <c r="U684" i="22" s="1"/>
  <c r="W596" i="22"/>
  <c r="V597" i="22"/>
  <c r="T648" i="22"/>
  <c r="T650" i="22" s="1"/>
  <c r="U647" i="22"/>
  <c r="V589" i="22"/>
  <c r="U592" i="22"/>
  <c r="U590" i="22" s="1"/>
  <c r="U591" i="22"/>
  <c r="T665" i="22"/>
  <c r="T667" i="22" s="1"/>
  <c r="U664" i="22"/>
  <c r="V572" i="22"/>
  <c r="U575" i="22"/>
  <c r="U573" i="22" s="1"/>
  <c r="U574" i="22"/>
  <c r="T564" i="22"/>
  <c r="T568" i="22" s="1"/>
  <c r="T569" i="22" s="1"/>
  <c r="T580" i="22"/>
  <c r="T582" i="22" s="1"/>
  <c r="U579" i="22"/>
  <c r="T683" i="22"/>
  <c r="T626" i="22"/>
  <c r="T624" i="22" s="1"/>
  <c r="T625" i="22"/>
  <c r="U623" i="22"/>
  <c r="S649" i="22"/>
  <c r="S653" i="22" s="1"/>
  <c r="T530" i="22"/>
  <c r="T534" i="22" s="1"/>
  <c r="T535" i="22" s="1"/>
  <c r="S666" i="22"/>
  <c r="S670" i="22" s="1"/>
  <c r="S671" i="22" s="1"/>
  <c r="T547" i="22"/>
  <c r="T551" i="22" s="1"/>
  <c r="T552" i="22" s="1"/>
  <c r="R586" i="22"/>
  <c r="U608" i="22"/>
  <c r="V606" i="22"/>
  <c r="U609" i="22"/>
  <c r="U607" i="22" s="1"/>
  <c r="V555" i="22"/>
  <c r="U557" i="22"/>
  <c r="U558" i="22"/>
  <c r="U556" i="22" s="1"/>
  <c r="V630" i="22"/>
  <c r="U631" i="22"/>
  <c r="U633" i="22" s="1"/>
  <c r="V528" i="22"/>
  <c r="U529" i="22"/>
  <c r="U531" i="22" s="1"/>
  <c r="S581" i="22"/>
  <c r="S585" i="22" s="1"/>
  <c r="S586" i="22" s="1"/>
  <c r="V545" i="22"/>
  <c r="U546" i="22"/>
  <c r="U548" i="22" s="1"/>
  <c r="V521" i="22"/>
  <c r="U523" i="22"/>
  <c r="U524" i="22"/>
  <c r="U522" i="22" s="1"/>
  <c r="S685" i="22"/>
  <c r="V562" i="22"/>
  <c r="U563" i="22"/>
  <c r="U565" i="22" s="1"/>
  <c r="T660" i="22"/>
  <c r="T658" i="22" s="1"/>
  <c r="T659" i="22"/>
  <c r="U657" i="22"/>
  <c r="R583" i="22"/>
  <c r="T632" i="22"/>
  <c r="V538" i="22"/>
  <c r="U541" i="22"/>
  <c r="U539" i="22" s="1"/>
  <c r="U540" i="22"/>
  <c r="T433" i="22"/>
  <c r="T430" i="22"/>
  <c r="S445" i="22"/>
  <c r="S449" i="22" s="1"/>
  <c r="S450" i="22" s="1"/>
  <c r="U385" i="22"/>
  <c r="T388" i="22"/>
  <c r="T386" i="22" s="1"/>
  <c r="T387" i="22"/>
  <c r="R450" i="22"/>
  <c r="U411" i="22"/>
  <c r="U415" i="22" s="1"/>
  <c r="V419" i="22"/>
  <c r="U422" i="22"/>
  <c r="U420" i="22" s="1"/>
  <c r="U421" i="22"/>
  <c r="W358" i="22"/>
  <c r="V359" i="22"/>
  <c r="V402" i="22"/>
  <c r="U404" i="22"/>
  <c r="U405" i="22"/>
  <c r="U403" i="22" s="1"/>
  <c r="T496" i="22"/>
  <c r="T444" i="22"/>
  <c r="T446" i="22" s="1"/>
  <c r="U443" i="22"/>
  <c r="T439" i="22"/>
  <c r="T437" i="22" s="1"/>
  <c r="T438" i="22"/>
  <c r="U436" i="22"/>
  <c r="W426" i="22"/>
  <c r="V427" i="22"/>
  <c r="V429" i="22" s="1"/>
  <c r="U507" i="22"/>
  <c r="U505" i="22" s="1"/>
  <c r="U506" i="22"/>
  <c r="V504" i="22"/>
  <c r="S464" i="22"/>
  <c r="T462" i="22"/>
  <c r="T466" i="22" s="1"/>
  <c r="V410" i="22"/>
  <c r="V412" i="22" s="1"/>
  <c r="W409" i="22"/>
  <c r="U360" i="22"/>
  <c r="W511" i="22"/>
  <c r="U394" i="22"/>
  <c r="U428" i="22"/>
  <c r="U432" i="22" s="1"/>
  <c r="U433" i="22" s="1"/>
  <c r="V460" i="22"/>
  <c r="U461" i="22"/>
  <c r="U463" i="22" s="1"/>
  <c r="V494" i="22"/>
  <c r="U495" i="22"/>
  <c r="U497" i="22" s="1"/>
  <c r="V453" i="22"/>
  <c r="U456" i="22"/>
  <c r="U454" i="22" s="1"/>
  <c r="U455" i="22"/>
  <c r="U473" i="22"/>
  <c r="U471" i="22" s="1"/>
  <c r="U472" i="22"/>
  <c r="V470" i="22"/>
  <c r="V393" i="22"/>
  <c r="V395" i="22" s="1"/>
  <c r="W392" i="22"/>
  <c r="S498" i="22"/>
  <c r="R447" i="22"/>
  <c r="X368" i="22"/>
  <c r="W370" i="22"/>
  <c r="T396" i="22"/>
  <c r="R331" i="22"/>
  <c r="R328" i="22"/>
  <c r="R263" i="22"/>
  <c r="R260" i="22"/>
  <c r="S314" i="22"/>
  <c r="S311" i="22"/>
  <c r="U292" i="22"/>
  <c r="U285" i="22"/>
  <c r="V283" i="22"/>
  <c r="T343" i="22"/>
  <c r="T347" i="22" s="1"/>
  <c r="T348" i="22" s="1"/>
  <c r="T240" i="22"/>
  <c r="T242" i="22" s="1"/>
  <c r="U239" i="22"/>
  <c r="T235" i="22"/>
  <c r="T233" i="22" s="1"/>
  <c r="T234" i="22"/>
  <c r="U232" i="22"/>
  <c r="S258" i="22"/>
  <c r="S262" i="22" s="1"/>
  <c r="U337" i="22"/>
  <c r="U335" i="22" s="1"/>
  <c r="U336" i="22"/>
  <c r="V334" i="22"/>
  <c r="T274" i="22"/>
  <c r="T276" i="22" s="1"/>
  <c r="U273" i="22"/>
  <c r="T294" i="22"/>
  <c r="U200" i="22"/>
  <c r="V198" i="22"/>
  <c r="U201" i="22"/>
  <c r="U199" i="22" s="1"/>
  <c r="U218" i="22"/>
  <c r="U216" i="22" s="1"/>
  <c r="V215" i="22"/>
  <c r="U217" i="22"/>
  <c r="V300" i="22"/>
  <c r="U303" i="22"/>
  <c r="U301" i="22" s="1"/>
  <c r="U302" i="22"/>
  <c r="T257" i="22"/>
  <c r="T259" i="22" s="1"/>
  <c r="U256" i="22"/>
  <c r="S275" i="22"/>
  <c r="S279" i="22" s="1"/>
  <c r="V224" i="22"/>
  <c r="W249" i="22"/>
  <c r="V251" i="22"/>
  <c r="V252" i="22"/>
  <c r="V250" i="22" s="1"/>
  <c r="R277" i="22"/>
  <c r="S241" i="22"/>
  <c r="S245" i="22" s="1"/>
  <c r="R246" i="22"/>
  <c r="T309" i="22"/>
  <c r="S326" i="22"/>
  <c r="S330" i="22" s="1"/>
  <c r="V269" i="22"/>
  <c r="V267" i="22" s="1"/>
  <c r="V268" i="22"/>
  <c r="W266" i="22"/>
  <c r="X188" i="22"/>
  <c r="W189" i="22"/>
  <c r="W191" i="22" s="1"/>
  <c r="V341" i="22"/>
  <c r="U342" i="22"/>
  <c r="U344" i="22" s="1"/>
  <c r="V205" i="22"/>
  <c r="U206" i="22"/>
  <c r="U208" i="22" s="1"/>
  <c r="W290" i="22"/>
  <c r="V291" i="22"/>
  <c r="V293" i="22" s="1"/>
  <c r="W223" i="22"/>
  <c r="X222" i="22"/>
  <c r="U183" i="22"/>
  <c r="V181" i="22"/>
  <c r="U184" i="22"/>
  <c r="U182" i="22" s="1"/>
  <c r="T207" i="22"/>
  <c r="T211" i="22" s="1"/>
  <c r="T209" i="22" s="1"/>
  <c r="V307" i="22"/>
  <c r="U308" i="22"/>
  <c r="U310" i="22" s="1"/>
  <c r="T319" i="22"/>
  <c r="T320" i="22"/>
  <c r="T318" i="22" s="1"/>
  <c r="U317" i="22"/>
  <c r="T325" i="22"/>
  <c r="T327" i="22" s="1"/>
  <c r="U324" i="22"/>
  <c r="V190" i="22"/>
  <c r="U172" i="22"/>
  <c r="U174" i="22" s="1"/>
  <c r="V171" i="22"/>
  <c r="T155" i="22"/>
  <c r="T157" i="22" s="1"/>
  <c r="U154" i="22"/>
  <c r="R161" i="22"/>
  <c r="V166" i="22"/>
  <c r="W164" i="22"/>
  <c r="S156" i="22"/>
  <c r="S160" i="22" s="1"/>
  <c r="R158" i="22"/>
  <c r="S175" i="22"/>
  <c r="U150" i="22"/>
  <c r="U148" i="22" s="1"/>
  <c r="U149" i="22"/>
  <c r="V147" i="22"/>
  <c r="T173" i="22"/>
  <c r="T177" i="22" s="1"/>
  <c r="S127" i="22"/>
  <c r="S124" i="22"/>
  <c r="U139" i="22"/>
  <c r="U121" i="22"/>
  <c r="U123" i="22" s="1"/>
  <c r="V120" i="22"/>
  <c r="T115" i="22"/>
  <c r="T116" i="22"/>
  <c r="T114" i="22" s="1"/>
  <c r="U113" i="22"/>
  <c r="V138" i="22"/>
  <c r="V140" i="22" s="1"/>
  <c r="W137" i="22"/>
  <c r="T122" i="22"/>
  <c r="T126" i="22" s="1"/>
  <c r="T127" i="22" s="1"/>
  <c r="T110" i="22"/>
  <c r="T107" i="22"/>
  <c r="R93" i="22"/>
  <c r="R90" i="22"/>
  <c r="V104" i="22"/>
  <c r="V106" i="22" s="1"/>
  <c r="W103" i="22"/>
  <c r="T82" i="22"/>
  <c r="T80" i="22" s="1"/>
  <c r="T81" i="22"/>
  <c r="U79" i="22"/>
  <c r="U105" i="22"/>
  <c r="U109" i="22" s="1"/>
  <c r="T87" i="22"/>
  <c r="T89" i="22" s="1"/>
  <c r="U86" i="22"/>
  <c r="S88" i="22"/>
  <c r="S92" i="22" s="1"/>
  <c r="S59" i="22"/>
  <c r="S56" i="22"/>
  <c r="T64" i="22"/>
  <c r="U62" i="22"/>
  <c r="T65" i="22"/>
  <c r="T63" i="22" s="1"/>
  <c r="T48" i="22"/>
  <c r="T46" i="22" s="1"/>
  <c r="T47" i="22"/>
  <c r="U45" i="22"/>
  <c r="T54" i="22"/>
  <c r="V52" i="22"/>
  <c r="U53" i="22"/>
  <c r="U55" i="22" s="1"/>
  <c r="R399" i="3"/>
  <c r="CD399" i="3" s="1"/>
  <c r="R396" i="3"/>
  <c r="T699" i="3"/>
  <c r="T700" i="3" s="1"/>
  <c r="U698" i="3"/>
  <c r="R263" i="3"/>
  <c r="CD263" i="3" s="1"/>
  <c r="R260" i="3"/>
  <c r="V796" i="3"/>
  <c r="V794" i="3" s="1"/>
  <c r="U504" i="3"/>
  <c r="T506" i="3"/>
  <c r="T507" i="3"/>
  <c r="T505" i="3" s="1"/>
  <c r="U392" i="3"/>
  <c r="T393" i="3"/>
  <c r="T744" i="3"/>
  <c r="U742" i="3"/>
  <c r="T745" i="3"/>
  <c r="T743" i="3" s="1"/>
  <c r="S739" i="3"/>
  <c r="S736" i="3"/>
  <c r="S450" i="3"/>
  <c r="S447" i="3"/>
  <c r="S773" i="3"/>
  <c r="S770" i="3"/>
  <c r="R110" i="3"/>
  <c r="CD110" i="3" s="1"/>
  <c r="R107" i="3"/>
  <c r="S824" i="3"/>
  <c r="S821" i="3"/>
  <c r="S858" i="3"/>
  <c r="S855" i="3"/>
  <c r="T524" i="3"/>
  <c r="T522" i="3" s="1"/>
  <c r="T523" i="3"/>
  <c r="U521" i="3"/>
  <c r="S326" i="3"/>
  <c r="S330" i="3" s="1"/>
  <c r="T87" i="3"/>
  <c r="U86" i="3"/>
  <c r="T189" i="3"/>
  <c r="U188" i="3"/>
  <c r="R379" i="3"/>
  <c r="U113" i="3"/>
  <c r="T115" i="3"/>
  <c r="T116" i="3"/>
  <c r="T114" i="3" s="1"/>
  <c r="T369" i="3"/>
  <c r="U371" i="3"/>
  <c r="V623" i="3"/>
  <c r="U626" i="3"/>
  <c r="U624" i="3" s="1"/>
  <c r="U625" i="3"/>
  <c r="S105" i="3"/>
  <c r="U222" i="3"/>
  <c r="T223" i="3"/>
  <c r="S190" i="3"/>
  <c r="S194" i="3" s="1"/>
  <c r="T546" i="3"/>
  <c r="T547" i="3" s="1"/>
  <c r="U545" i="3"/>
  <c r="T557" i="3"/>
  <c r="T558" i="3"/>
  <c r="T556" i="3" s="1"/>
  <c r="U555" i="3"/>
  <c r="U103" i="3"/>
  <c r="T104" i="3"/>
  <c r="T105" i="3" s="1"/>
  <c r="W256" i="3"/>
  <c r="S411" i="3"/>
  <c r="R515" i="3"/>
  <c r="S517" i="3" s="1"/>
  <c r="S518" i="3" s="1"/>
  <c r="S583" i="3"/>
  <c r="S651" i="3"/>
  <c r="S719" i="3"/>
  <c r="T512" i="3"/>
  <c r="T513" i="3" s="1"/>
  <c r="U511" i="3"/>
  <c r="T64" i="3"/>
  <c r="T65" i="3"/>
  <c r="T63" i="3" s="1"/>
  <c r="U62" i="3"/>
  <c r="U98" i="3"/>
  <c r="V96" i="3"/>
  <c r="U324" i="3"/>
  <c r="T325" i="3"/>
  <c r="S88" i="3"/>
  <c r="S92" i="3" s="1"/>
  <c r="S93" i="3" s="1"/>
  <c r="T410" i="3"/>
  <c r="U409" i="3"/>
  <c r="T841" i="3"/>
  <c r="T838" i="3"/>
  <c r="T830" i="3"/>
  <c r="T828" i="3" s="1"/>
  <c r="T829" i="3"/>
  <c r="U827" i="3"/>
  <c r="V851" i="3"/>
  <c r="U852" i="3"/>
  <c r="U854" i="3" s="1"/>
  <c r="T853" i="3"/>
  <c r="T857" i="3" s="1"/>
  <c r="U836" i="3"/>
  <c r="U840" i="3" s="1"/>
  <c r="W844" i="3"/>
  <c r="V846" i="3"/>
  <c r="V847" i="3"/>
  <c r="V845" i="3" s="1"/>
  <c r="W834" i="3"/>
  <c r="V835" i="3"/>
  <c r="V837" i="3" s="1"/>
  <c r="U802" i="3"/>
  <c r="V776" i="3"/>
  <c r="U779" i="3"/>
  <c r="U777" i="3" s="1"/>
  <c r="U778" i="3"/>
  <c r="W800" i="3"/>
  <c r="V801" i="3"/>
  <c r="V783" i="3"/>
  <c r="U784" i="3"/>
  <c r="S787" i="3"/>
  <c r="T813" i="3"/>
  <c r="T811" i="3" s="1"/>
  <c r="T812" i="3"/>
  <c r="U810" i="3"/>
  <c r="T768" i="3"/>
  <c r="T772" i="3" s="1"/>
  <c r="X793" i="3"/>
  <c r="W795" i="3"/>
  <c r="V817" i="3"/>
  <c r="U818" i="3"/>
  <c r="U820" i="3" s="1"/>
  <c r="T819" i="3"/>
  <c r="T823" i="3" s="1"/>
  <c r="T824" i="3" s="1"/>
  <c r="T785" i="3"/>
  <c r="V766" i="3"/>
  <c r="U767" i="3"/>
  <c r="U769" i="3" s="1"/>
  <c r="V759" i="3"/>
  <c r="U761" i="3"/>
  <c r="U762" i="3"/>
  <c r="U760" i="3" s="1"/>
  <c r="T804" i="3"/>
  <c r="T717" i="3"/>
  <c r="W691" i="3"/>
  <c r="V694" i="3"/>
  <c r="V692" i="3" s="1"/>
  <c r="V693" i="3"/>
  <c r="U733" i="3"/>
  <c r="V732" i="3"/>
  <c r="V715" i="3"/>
  <c r="U716" i="3"/>
  <c r="U718" i="3" s="1"/>
  <c r="T751" i="3"/>
  <c r="T711" i="3"/>
  <c r="T709" i="3" s="1"/>
  <c r="T710" i="3"/>
  <c r="U708" i="3"/>
  <c r="T734" i="3"/>
  <c r="T738" i="3" s="1"/>
  <c r="U750" i="3"/>
  <c r="U752" i="3" s="1"/>
  <c r="V749" i="3"/>
  <c r="U728" i="3"/>
  <c r="U726" i="3" s="1"/>
  <c r="V725" i="3"/>
  <c r="U727" i="3"/>
  <c r="S753" i="3"/>
  <c r="R688" i="3"/>
  <c r="CD688" i="3" s="1"/>
  <c r="R685" i="3"/>
  <c r="T643" i="3"/>
  <c r="T641" i="3" s="1"/>
  <c r="T642" i="3"/>
  <c r="U640" i="3"/>
  <c r="T649" i="3"/>
  <c r="T653" i="3" s="1"/>
  <c r="T654" i="3" s="1"/>
  <c r="V630" i="3"/>
  <c r="U631" i="3"/>
  <c r="U633" i="3" s="1"/>
  <c r="U660" i="3"/>
  <c r="U658" i="3" s="1"/>
  <c r="U659" i="3"/>
  <c r="V657" i="3"/>
  <c r="V647" i="3"/>
  <c r="U648" i="3"/>
  <c r="U650" i="3" s="1"/>
  <c r="S634" i="3"/>
  <c r="T632" i="3"/>
  <c r="U681" i="3"/>
  <c r="T682" i="3"/>
  <c r="T684" i="3" s="1"/>
  <c r="U676" i="3"/>
  <c r="V674" i="3"/>
  <c r="S683" i="3"/>
  <c r="S687" i="3" s="1"/>
  <c r="W613" i="3"/>
  <c r="R603" i="3"/>
  <c r="CD603" i="3" s="1"/>
  <c r="S598" i="3"/>
  <c r="W572" i="3"/>
  <c r="V574" i="3"/>
  <c r="V575" i="3"/>
  <c r="V573" i="3" s="1"/>
  <c r="T591" i="3"/>
  <c r="U589" i="3"/>
  <c r="T592" i="3"/>
  <c r="T590" i="3" s="1"/>
  <c r="V562" i="3"/>
  <c r="U563" i="3"/>
  <c r="V609" i="3"/>
  <c r="V607" i="3" s="1"/>
  <c r="V608" i="3"/>
  <c r="W606" i="3"/>
  <c r="T581" i="3"/>
  <c r="T564" i="3"/>
  <c r="T568" i="3" s="1"/>
  <c r="V579" i="3"/>
  <c r="U580" i="3"/>
  <c r="U582" i="3" s="1"/>
  <c r="R600" i="3"/>
  <c r="T597" i="3"/>
  <c r="T599" i="3" s="1"/>
  <c r="U596" i="3"/>
  <c r="S496" i="3"/>
  <c r="S500" i="3" s="1"/>
  <c r="T495" i="3"/>
  <c r="T497" i="3" s="1"/>
  <c r="U494" i="3"/>
  <c r="R501" i="3"/>
  <c r="CD501" i="3" s="1"/>
  <c r="U530" i="3"/>
  <c r="T490" i="3"/>
  <c r="T488" i="3" s="1"/>
  <c r="T489" i="3"/>
  <c r="U487" i="3"/>
  <c r="V529" i="3"/>
  <c r="W528" i="3"/>
  <c r="T532" i="3"/>
  <c r="S467" i="3"/>
  <c r="S464" i="3"/>
  <c r="S484" i="3"/>
  <c r="S481" i="3"/>
  <c r="U461" i="3"/>
  <c r="V460" i="3"/>
  <c r="V477" i="3"/>
  <c r="U478" i="3"/>
  <c r="U480" i="3" s="1"/>
  <c r="U444" i="3"/>
  <c r="V443" i="3"/>
  <c r="T422" i="3"/>
  <c r="T420" i="3" s="1"/>
  <c r="T421" i="3"/>
  <c r="U419" i="3"/>
  <c r="W426" i="3"/>
  <c r="V427" i="3"/>
  <c r="V429" i="3" s="1"/>
  <c r="T479" i="3"/>
  <c r="T483" i="3" s="1"/>
  <c r="T484" i="3" s="1"/>
  <c r="T456" i="3"/>
  <c r="T454" i="3" s="1"/>
  <c r="T455" i="3"/>
  <c r="U453" i="3"/>
  <c r="V439" i="3"/>
  <c r="V437" i="3" s="1"/>
  <c r="V438" i="3"/>
  <c r="W436" i="3"/>
  <c r="W472" i="3"/>
  <c r="X470" i="3"/>
  <c r="T462" i="3"/>
  <c r="T445" i="3"/>
  <c r="T449" i="3" s="1"/>
  <c r="T430" i="3"/>
  <c r="U428" i="3"/>
  <c r="T354" i="3"/>
  <c r="T352" i="3" s="1"/>
  <c r="T353" i="3"/>
  <c r="U351" i="3"/>
  <c r="S377" i="3"/>
  <c r="S381" i="3" s="1"/>
  <c r="X368" i="3"/>
  <c r="W370" i="3"/>
  <c r="V405" i="3"/>
  <c r="V403" i="3" s="1"/>
  <c r="V404" i="3"/>
  <c r="W402" i="3"/>
  <c r="T360" i="3"/>
  <c r="T364" i="3" s="1"/>
  <c r="T376" i="3"/>
  <c r="T378" i="3" s="1"/>
  <c r="U375" i="3"/>
  <c r="V385" i="3"/>
  <c r="U388" i="3"/>
  <c r="U386" i="3" s="1"/>
  <c r="U387" i="3"/>
  <c r="U359" i="3"/>
  <c r="U361" i="3" s="1"/>
  <c r="V358" i="3"/>
  <c r="S362" i="3"/>
  <c r="R348" i="3"/>
  <c r="CD348" i="3" s="1"/>
  <c r="R345" i="3"/>
  <c r="S314" i="3"/>
  <c r="S311" i="3"/>
  <c r="T342" i="3"/>
  <c r="T344" i="3" s="1"/>
  <c r="U341" i="3"/>
  <c r="U319" i="3"/>
  <c r="U320" i="3"/>
  <c r="U318" i="3" s="1"/>
  <c r="V317" i="3"/>
  <c r="T309" i="3"/>
  <c r="T313" i="3" s="1"/>
  <c r="V290" i="3"/>
  <c r="U291" i="3"/>
  <c r="U293" i="3" s="1"/>
  <c r="V307" i="3"/>
  <c r="U308" i="3"/>
  <c r="U310" i="3" s="1"/>
  <c r="T292" i="3"/>
  <c r="T296" i="3" s="1"/>
  <c r="U337" i="3"/>
  <c r="U335" i="3" s="1"/>
  <c r="U336" i="3"/>
  <c r="V334" i="3"/>
  <c r="W283" i="3"/>
  <c r="V285" i="3"/>
  <c r="T303" i="3"/>
  <c r="T301" i="3" s="1"/>
  <c r="T302" i="3"/>
  <c r="U300" i="3"/>
  <c r="S343" i="3"/>
  <c r="S347" i="3" s="1"/>
  <c r="S294" i="3"/>
  <c r="S246" i="3"/>
  <c r="S243" i="3"/>
  <c r="S280" i="3"/>
  <c r="S277" i="3"/>
  <c r="V249" i="3"/>
  <c r="U252" i="3"/>
  <c r="U250" i="3" s="1"/>
  <c r="U251" i="3"/>
  <c r="U240" i="3"/>
  <c r="U242" i="3" s="1"/>
  <c r="V239" i="3"/>
  <c r="V273" i="3"/>
  <c r="U274" i="3"/>
  <c r="U276" i="3" s="1"/>
  <c r="V218" i="3"/>
  <c r="V216" i="3" s="1"/>
  <c r="V217" i="3"/>
  <c r="W215" i="3"/>
  <c r="V232" i="3"/>
  <c r="U235" i="3"/>
  <c r="U233" i="3" s="1"/>
  <c r="U234" i="3"/>
  <c r="T269" i="3"/>
  <c r="T267" i="3" s="1"/>
  <c r="U266" i="3"/>
  <c r="T268" i="3"/>
  <c r="T241" i="3"/>
  <c r="T245" i="3" s="1"/>
  <c r="T246" i="3" s="1"/>
  <c r="T275" i="3"/>
  <c r="T279" i="3" s="1"/>
  <c r="R178" i="3"/>
  <c r="CD178" i="3" s="1"/>
  <c r="R175" i="3"/>
  <c r="T172" i="3"/>
  <c r="T174" i="3" s="1"/>
  <c r="U171" i="3"/>
  <c r="T150" i="3"/>
  <c r="T148" i="3" s="1"/>
  <c r="T149" i="3"/>
  <c r="U147" i="3"/>
  <c r="W205" i="3"/>
  <c r="V206" i="3"/>
  <c r="V208" i="3" s="1"/>
  <c r="R161" i="3"/>
  <c r="CD161" i="3" s="1"/>
  <c r="S156" i="3"/>
  <c r="S160" i="3" s="1"/>
  <c r="T184" i="3"/>
  <c r="T182" i="3" s="1"/>
  <c r="T183" i="3"/>
  <c r="U181" i="3"/>
  <c r="T155" i="3"/>
  <c r="T157" i="3" s="1"/>
  <c r="U154" i="3"/>
  <c r="U207" i="3"/>
  <c r="R158" i="3"/>
  <c r="S173" i="3"/>
  <c r="U166" i="3"/>
  <c r="V164" i="3"/>
  <c r="U200" i="3"/>
  <c r="V198" i="3"/>
  <c r="U120" i="3"/>
  <c r="T121" i="3"/>
  <c r="W82" i="3"/>
  <c r="W80" i="3" s="1"/>
  <c r="W81" i="3"/>
  <c r="X79" i="3"/>
  <c r="W137" i="3"/>
  <c r="V138" i="3"/>
  <c r="V140" i="3" s="1"/>
  <c r="S122" i="3"/>
  <c r="U139" i="3"/>
  <c r="W130" i="3"/>
  <c r="V132" i="3"/>
  <c r="R124" i="3"/>
  <c r="S59" i="3"/>
  <c r="S56" i="3"/>
  <c r="U53" i="3"/>
  <c r="V52" i="3"/>
  <c r="T54" i="3"/>
  <c r="T48" i="3"/>
  <c r="T46" i="3" s="1"/>
  <c r="T47" i="3"/>
  <c r="U45" i="3"/>
  <c r="W69" i="3"/>
  <c r="V70" i="3"/>
  <c r="U71" i="3"/>
  <c r="R41" i="23"/>
  <c r="R42" i="23" s="1"/>
  <c r="V28" i="3"/>
  <c r="V30" i="3" s="1"/>
  <c r="T30" i="3"/>
  <c r="N16" i="22"/>
  <c r="T31" i="3"/>
  <c r="S38" i="23"/>
  <c r="S37" i="23"/>
  <c r="T36" i="23"/>
  <c r="U36" i="23" s="1"/>
  <c r="V35" i="23"/>
  <c r="V28" i="22"/>
  <c r="U31" i="22"/>
  <c r="U29" i="22" s="1"/>
  <c r="U30" i="22"/>
  <c r="U35" i="3"/>
  <c r="T36" i="3"/>
  <c r="S38" i="3"/>
  <c r="T38" i="3" s="1"/>
  <c r="S37" i="3"/>
  <c r="R42" i="3"/>
  <c r="R39" i="3"/>
  <c r="V14" i="23"/>
  <c r="V12" i="23" s="1"/>
  <c r="R22" i="23"/>
  <c r="T19" i="23"/>
  <c r="T21" i="23" s="1"/>
  <c r="S20" i="23"/>
  <c r="T14" i="22"/>
  <c r="T12" i="22" s="1"/>
  <c r="S12" i="22"/>
  <c r="X11" i="23"/>
  <c r="X13" i="23" s="1"/>
  <c r="W18" i="23"/>
  <c r="U11" i="22"/>
  <c r="T13" i="22"/>
  <c r="R22" i="22"/>
  <c r="S20" i="22"/>
  <c r="T19" i="22"/>
  <c r="T21" i="22" s="1"/>
  <c r="U18" i="22"/>
  <c r="T500" i="23" l="1"/>
  <c r="T501" i="23" s="1"/>
  <c r="T343" i="23"/>
  <c r="T177" i="23"/>
  <c r="T178" i="23" s="1"/>
  <c r="S736" i="22"/>
  <c r="T802" i="22"/>
  <c r="S804" i="22"/>
  <c r="T636" i="22"/>
  <c r="T598" i="22"/>
  <c r="U598" i="22" s="1"/>
  <c r="T479" i="22"/>
  <c r="S481" i="22"/>
  <c r="U143" i="22"/>
  <c r="U144" i="22" s="1"/>
  <c r="T58" i="22"/>
  <c r="T56" i="22" s="1"/>
  <c r="S566" i="3"/>
  <c r="U806" i="3"/>
  <c r="U807" i="3" s="1"/>
  <c r="CE807" i="3" s="1"/>
  <c r="T755" i="3"/>
  <c r="T756" i="3" s="1"/>
  <c r="T466" i="3"/>
  <c r="T467" i="3" s="1"/>
  <c r="S126" i="3"/>
  <c r="S127" i="3" s="1"/>
  <c r="S109" i="3"/>
  <c r="V28" i="23"/>
  <c r="W538" i="3"/>
  <c r="V626" i="23"/>
  <c r="V624" i="23" s="1"/>
  <c r="T131" i="3"/>
  <c r="U133" i="3"/>
  <c r="U269" i="23"/>
  <c r="U267" i="23" s="1"/>
  <c r="V473" i="3"/>
  <c r="V471" i="3" s="1"/>
  <c r="V711" i="22"/>
  <c r="V709" i="22" s="1"/>
  <c r="W28" i="3"/>
  <c r="U99" i="3"/>
  <c r="U97" i="3" s="1"/>
  <c r="W473" i="3"/>
  <c r="W471" i="3" s="1"/>
  <c r="V167" i="22"/>
  <c r="V165" i="22" s="1"/>
  <c r="U167" i="3"/>
  <c r="U165" i="3" s="1"/>
  <c r="U354" i="22"/>
  <c r="U352" i="22" s="1"/>
  <c r="V847" i="23"/>
  <c r="V845" i="23" s="1"/>
  <c r="U828" i="23"/>
  <c r="V830" i="23"/>
  <c r="U31" i="23"/>
  <c r="U29" i="23" s="1"/>
  <c r="U677" i="3"/>
  <c r="U675" i="3" s="1"/>
  <c r="U201" i="3"/>
  <c r="U199" i="3" s="1"/>
  <c r="V541" i="3"/>
  <c r="V539" i="3" s="1"/>
  <c r="U388" i="23"/>
  <c r="U386" i="23" s="1"/>
  <c r="T675" i="23"/>
  <c r="U677" i="23"/>
  <c r="V728" i="23"/>
  <c r="V726" i="23" s="1"/>
  <c r="V371" i="23"/>
  <c r="V369" i="23" s="1"/>
  <c r="U796" i="23"/>
  <c r="W796" i="3"/>
  <c r="W794" i="3" s="1"/>
  <c r="U456" i="23"/>
  <c r="U454" i="23" s="1"/>
  <c r="V439" i="23"/>
  <c r="V437" i="23" s="1"/>
  <c r="W14" i="23"/>
  <c r="W12" i="23" s="1"/>
  <c r="V286" i="3"/>
  <c r="V284" i="3" s="1"/>
  <c r="U286" i="22"/>
  <c r="U284" i="22" s="1"/>
  <c r="U473" i="23"/>
  <c r="U471" i="23" s="1"/>
  <c r="U693" i="22"/>
  <c r="V691" i="22"/>
  <c r="W371" i="22"/>
  <c r="W369" i="22" s="1"/>
  <c r="U694" i="22"/>
  <c r="U692" i="22" s="1"/>
  <c r="T743" i="23"/>
  <c r="U745" i="23"/>
  <c r="T352" i="23"/>
  <c r="U354" i="23"/>
  <c r="U779" i="23"/>
  <c r="U777" i="23" s="1"/>
  <c r="U778" i="23"/>
  <c r="V776" i="23"/>
  <c r="T857" i="23"/>
  <c r="T858" i="23" s="1"/>
  <c r="W837" i="23"/>
  <c r="T823" i="23"/>
  <c r="T821" i="23" s="1"/>
  <c r="T770" i="23"/>
  <c r="U772" i="23" s="1"/>
  <c r="T753" i="23"/>
  <c r="U755" i="23" s="1"/>
  <c r="V735" i="23"/>
  <c r="T738" i="23"/>
  <c r="T739" i="23" s="1"/>
  <c r="U719" i="23"/>
  <c r="V721" i="23"/>
  <c r="V722" i="23" s="1"/>
  <c r="CE722" i="23" s="1"/>
  <c r="T687" i="23"/>
  <c r="T688" i="23" s="1"/>
  <c r="T667" i="23"/>
  <c r="S651" i="23"/>
  <c r="S617" i="23"/>
  <c r="T616" i="23"/>
  <c r="T566" i="23"/>
  <c r="U568" i="23" s="1"/>
  <c r="U480" i="23"/>
  <c r="U463" i="23"/>
  <c r="V446" i="23"/>
  <c r="V395" i="23"/>
  <c r="T381" i="23"/>
  <c r="T344" i="23"/>
  <c r="U344" i="23" s="1"/>
  <c r="S311" i="23"/>
  <c r="T310" i="23"/>
  <c r="U259" i="23"/>
  <c r="U228" i="23"/>
  <c r="U229" i="23" s="1"/>
  <c r="T209" i="23"/>
  <c r="U211" i="23" s="1"/>
  <c r="U190" i="23"/>
  <c r="V189" i="23"/>
  <c r="T194" i="23"/>
  <c r="T141" i="23"/>
  <c r="U143" i="23" s="1"/>
  <c r="T105" i="23"/>
  <c r="T106" i="23"/>
  <c r="S107" i="23"/>
  <c r="W89" i="23"/>
  <c r="T365" i="22"/>
  <c r="T362" i="22"/>
  <c r="U361" i="22"/>
  <c r="V361" i="22" s="1"/>
  <c r="U364" i="22"/>
  <c r="T500" i="22"/>
  <c r="T501" i="22" s="1"/>
  <c r="S515" i="22"/>
  <c r="T514" i="22"/>
  <c r="U512" i="22"/>
  <c r="T513" i="22"/>
  <c r="T857" i="22"/>
  <c r="T855" i="22" s="1"/>
  <c r="S226" i="22"/>
  <c r="T228" i="22" s="1"/>
  <c r="T229" i="22" s="1"/>
  <c r="T772" i="22"/>
  <c r="T770" i="22" s="1"/>
  <c r="W225" i="22"/>
  <c r="V599" i="22"/>
  <c r="T803" i="22"/>
  <c r="T806" i="22" s="1"/>
  <c r="T753" i="22"/>
  <c r="U755" i="22" s="1"/>
  <c r="T738" i="22"/>
  <c r="T739" i="22" s="1"/>
  <c r="T735" i="22"/>
  <c r="T687" i="22"/>
  <c r="T685" i="22" s="1"/>
  <c r="U616" i="22"/>
  <c r="T619" i="22"/>
  <c r="T620" i="22" s="1"/>
  <c r="T480" i="22"/>
  <c r="T483" i="22" s="1"/>
  <c r="U398" i="22"/>
  <c r="U399" i="22" s="1"/>
  <c r="T378" i="22"/>
  <c r="T313" i="22"/>
  <c r="U296" i="22"/>
  <c r="U294" i="22" s="1"/>
  <c r="T192" i="22"/>
  <c r="U194" i="22" s="1"/>
  <c r="S42" i="22"/>
  <c r="S39" i="22"/>
  <c r="T37" i="22"/>
  <c r="T38" i="22"/>
  <c r="U38" i="22" s="1"/>
  <c r="N5" i="22"/>
  <c r="F25" i="8" s="1"/>
  <c r="T789" i="3"/>
  <c r="T787" i="3" s="1"/>
  <c r="U735" i="3"/>
  <c r="T721" i="3"/>
  <c r="T722" i="3" s="1"/>
  <c r="T701" i="3"/>
  <c r="S704" i="3"/>
  <c r="S671" i="3"/>
  <c r="S668" i="3"/>
  <c r="T666" i="3"/>
  <c r="T670" i="3" s="1"/>
  <c r="U665" i="3"/>
  <c r="V664" i="3"/>
  <c r="T636" i="3"/>
  <c r="T637" i="3" s="1"/>
  <c r="U614" i="3"/>
  <c r="T615" i="3"/>
  <c r="S619" i="3"/>
  <c r="S602" i="3"/>
  <c r="S603" i="3" s="1"/>
  <c r="T585" i="3"/>
  <c r="T583" i="3" s="1"/>
  <c r="T548" i="3"/>
  <c r="U548" i="3" s="1"/>
  <c r="S551" i="3"/>
  <c r="U534" i="3"/>
  <c r="U535" i="3" s="1"/>
  <c r="CE535" i="3" s="1"/>
  <c r="V531" i="3"/>
  <c r="S515" i="3"/>
  <c r="T517" i="3" s="1"/>
  <c r="T518" i="3" s="1"/>
  <c r="T514" i="3"/>
  <c r="U463" i="3"/>
  <c r="U432" i="3"/>
  <c r="S415" i="3"/>
  <c r="S416" i="3" s="1"/>
  <c r="T412" i="3"/>
  <c r="U412" i="3" s="1"/>
  <c r="T395" i="3"/>
  <c r="S398" i="3"/>
  <c r="S399" i="3" s="1"/>
  <c r="T327" i="3"/>
  <c r="T259" i="3"/>
  <c r="T258" i="3"/>
  <c r="U257" i="3"/>
  <c r="S262" i="3"/>
  <c r="S263" i="3" s="1"/>
  <c r="T225" i="3"/>
  <c r="S228" i="3"/>
  <c r="S209" i="3"/>
  <c r="T211" i="3" s="1"/>
  <c r="T190" i="3"/>
  <c r="T191" i="3"/>
  <c r="S177" i="3"/>
  <c r="S178" i="3" s="1"/>
  <c r="T141" i="3"/>
  <c r="T144" i="3"/>
  <c r="U143" i="3"/>
  <c r="U144" i="3" s="1"/>
  <c r="T106" i="3"/>
  <c r="U106" i="3" s="1"/>
  <c r="T89" i="3"/>
  <c r="S73" i="3"/>
  <c r="T75" i="3" s="1"/>
  <c r="S76" i="3"/>
  <c r="V72" i="3"/>
  <c r="W72" i="3" s="1"/>
  <c r="X72" i="3" s="1"/>
  <c r="Y72" i="3" s="1"/>
  <c r="Z72" i="3" s="1"/>
  <c r="AA72" i="3" s="1"/>
  <c r="AB72" i="3" s="1"/>
  <c r="AC72" i="3" s="1"/>
  <c r="AD72" i="3" s="1"/>
  <c r="AE72" i="3" s="1"/>
  <c r="AF72" i="3" s="1"/>
  <c r="AG72" i="3" s="1"/>
  <c r="AH72" i="3" s="1"/>
  <c r="AI72" i="3" s="1"/>
  <c r="AJ72" i="3" s="1"/>
  <c r="AK72" i="3" s="1"/>
  <c r="AL72" i="3" s="1"/>
  <c r="AM72" i="3" s="1"/>
  <c r="AN72" i="3" s="1"/>
  <c r="AO72" i="3" s="1"/>
  <c r="AP72" i="3" s="1"/>
  <c r="AQ72" i="3" s="1"/>
  <c r="AR72" i="3" s="1"/>
  <c r="AS72" i="3" s="1"/>
  <c r="AT72" i="3" s="1"/>
  <c r="AU72" i="3" s="1"/>
  <c r="AV72" i="3" s="1"/>
  <c r="AW72" i="3" s="1"/>
  <c r="AX72" i="3" s="1"/>
  <c r="AY72" i="3" s="1"/>
  <c r="AZ72" i="3" s="1"/>
  <c r="BA72" i="3" s="1"/>
  <c r="BB72" i="3" s="1"/>
  <c r="BC72" i="3" s="1"/>
  <c r="BD72" i="3" s="1"/>
  <c r="BE72" i="3" s="1"/>
  <c r="BF72" i="3" s="1"/>
  <c r="BG72" i="3" s="1"/>
  <c r="BH72" i="3" s="1"/>
  <c r="BI72" i="3" s="1"/>
  <c r="BJ72" i="3" s="1"/>
  <c r="BK72" i="3" s="1"/>
  <c r="BL72" i="3" s="1"/>
  <c r="BM72" i="3" s="1"/>
  <c r="BN72" i="3" s="1"/>
  <c r="BO72" i="3" s="1"/>
  <c r="BP72" i="3" s="1"/>
  <c r="BQ72" i="3" s="1"/>
  <c r="BR72" i="3" s="1"/>
  <c r="BS72" i="3" s="1"/>
  <c r="BT72" i="3" s="1"/>
  <c r="BU72" i="3" s="1"/>
  <c r="BV72" i="3" s="1"/>
  <c r="BW72" i="3" s="1"/>
  <c r="BX72" i="3" s="1"/>
  <c r="T58" i="3"/>
  <c r="T59" i="3" s="1"/>
  <c r="V647" i="23"/>
  <c r="U648" i="23"/>
  <c r="U650" i="23" s="1"/>
  <c r="U104" i="23"/>
  <c r="V103" i="23"/>
  <c r="U614" i="23"/>
  <c r="V613" i="23"/>
  <c r="V487" i="23"/>
  <c r="U489" i="23"/>
  <c r="U490" i="23"/>
  <c r="U488" i="23" s="1"/>
  <c r="T615" i="23"/>
  <c r="T498" i="23"/>
  <c r="T649" i="23"/>
  <c r="T653" i="23" s="1"/>
  <c r="T654" i="23" s="1"/>
  <c r="V640" i="23"/>
  <c r="U642" i="23"/>
  <c r="U643" i="23"/>
  <c r="U641" i="23" s="1"/>
  <c r="S263" i="23"/>
  <c r="CD263" i="23" s="1"/>
  <c r="S260" i="23"/>
  <c r="S348" i="23"/>
  <c r="CD348" i="23" s="1"/>
  <c r="S345" i="23"/>
  <c r="S467" i="23"/>
  <c r="CD467" i="23" s="1"/>
  <c r="S464" i="23"/>
  <c r="U246" i="23"/>
  <c r="U243" i="23"/>
  <c r="U93" i="23"/>
  <c r="U90" i="23"/>
  <c r="S535" i="23"/>
  <c r="CD535" i="23" s="1"/>
  <c r="S532" i="23"/>
  <c r="U286" i="23"/>
  <c r="U284" i="23" s="1"/>
  <c r="U285" i="23"/>
  <c r="V283" i="23"/>
  <c r="T666" i="23"/>
  <c r="T670" i="23" s="1"/>
  <c r="T671" i="23" s="1"/>
  <c r="U342" i="23"/>
  <c r="V341" i="23"/>
  <c r="U252" i="23"/>
  <c r="U250" i="23" s="1"/>
  <c r="U251" i="23"/>
  <c r="V249" i="23"/>
  <c r="T600" i="23"/>
  <c r="S294" i="23"/>
  <c r="W96" i="23"/>
  <c r="V99" i="23"/>
  <c r="V97" i="23" s="1"/>
  <c r="V98" i="23"/>
  <c r="U665" i="23"/>
  <c r="V664" i="23"/>
  <c r="T309" i="23"/>
  <c r="T313" i="23" s="1"/>
  <c r="U598" i="23"/>
  <c r="U602" i="23" s="1"/>
  <c r="U603" i="23" s="1"/>
  <c r="U634" i="23"/>
  <c r="U549" i="23"/>
  <c r="T258" i="23"/>
  <c r="U558" i="23"/>
  <c r="U556" i="23" s="1"/>
  <c r="U557" i="23"/>
  <c r="V555" i="23"/>
  <c r="V307" i="23"/>
  <c r="U308" i="23"/>
  <c r="W596" i="23"/>
  <c r="V597" i="23"/>
  <c r="V599" i="23" s="1"/>
  <c r="U257" i="23"/>
  <c r="V256" i="23"/>
  <c r="U541" i="23"/>
  <c r="U539" i="23" s="1"/>
  <c r="U540" i="23"/>
  <c r="V538" i="23"/>
  <c r="T790" i="23"/>
  <c r="T787" i="23"/>
  <c r="T807" i="23"/>
  <c r="T804" i="23"/>
  <c r="T824" i="23"/>
  <c r="U734" i="23"/>
  <c r="W717" i="23"/>
  <c r="W721" i="23" s="1"/>
  <c r="U760" i="23"/>
  <c r="V762" i="23"/>
  <c r="Z742" i="23"/>
  <c r="Y744" i="23"/>
  <c r="W728" i="23"/>
  <c r="W726" i="23" s="1"/>
  <c r="W727" i="23"/>
  <c r="X725" i="23"/>
  <c r="V811" i="23"/>
  <c r="W813" i="23"/>
  <c r="W851" i="23"/>
  <c r="V852" i="23"/>
  <c r="V854" i="23" s="1"/>
  <c r="W751" i="23"/>
  <c r="V710" i="23"/>
  <c r="V711" i="23"/>
  <c r="V709" i="23" s="1"/>
  <c r="W708" i="23"/>
  <c r="X716" i="23"/>
  <c r="X718" i="23" s="1"/>
  <c r="Y718" i="23" s="1"/>
  <c r="Z718" i="23" s="1"/>
  <c r="AA718" i="23" s="1"/>
  <c r="AB718" i="23" s="1"/>
  <c r="AC718" i="23" s="1"/>
  <c r="AD718" i="23" s="1"/>
  <c r="AE718" i="23" s="1"/>
  <c r="AF718" i="23" s="1"/>
  <c r="AG718" i="23" s="1"/>
  <c r="AH718" i="23" s="1"/>
  <c r="AI718" i="23" s="1"/>
  <c r="AJ718" i="23" s="1"/>
  <c r="AK718" i="23" s="1"/>
  <c r="AL718" i="23" s="1"/>
  <c r="AM718" i="23" s="1"/>
  <c r="AN718" i="23" s="1"/>
  <c r="AO718" i="23" s="1"/>
  <c r="AP718" i="23" s="1"/>
  <c r="AQ718" i="23" s="1"/>
  <c r="AR718" i="23" s="1"/>
  <c r="AS718" i="23" s="1"/>
  <c r="AT718" i="23" s="1"/>
  <c r="AU718" i="23" s="1"/>
  <c r="AV718" i="23" s="1"/>
  <c r="AW718" i="23" s="1"/>
  <c r="AX718" i="23" s="1"/>
  <c r="AY718" i="23" s="1"/>
  <c r="AZ718" i="23" s="1"/>
  <c r="BA718" i="23" s="1"/>
  <c r="BB718" i="23" s="1"/>
  <c r="BC718" i="23" s="1"/>
  <c r="BD718" i="23" s="1"/>
  <c r="BE718" i="23" s="1"/>
  <c r="BF718" i="23" s="1"/>
  <c r="BG718" i="23" s="1"/>
  <c r="BH718" i="23" s="1"/>
  <c r="BI718" i="23" s="1"/>
  <c r="BJ718" i="23" s="1"/>
  <c r="BK718" i="23" s="1"/>
  <c r="BL718" i="23" s="1"/>
  <c r="BM718" i="23" s="1"/>
  <c r="BN718" i="23" s="1"/>
  <c r="BO718" i="23" s="1"/>
  <c r="BP718" i="23" s="1"/>
  <c r="BQ718" i="23" s="1"/>
  <c r="BR718" i="23" s="1"/>
  <c r="BS718" i="23" s="1"/>
  <c r="BT718" i="23" s="1"/>
  <c r="BU718" i="23" s="1"/>
  <c r="BV718" i="23" s="1"/>
  <c r="BW718" i="23" s="1"/>
  <c r="BX718" i="23" s="1"/>
  <c r="Y715" i="23"/>
  <c r="V699" i="23"/>
  <c r="V701" i="23" s="1"/>
  <c r="W698" i="23"/>
  <c r="Y759" i="23"/>
  <c r="X761" i="23"/>
  <c r="W768" i="23"/>
  <c r="T702" i="23"/>
  <c r="X834" i="23"/>
  <c r="W835" i="23"/>
  <c r="U802" i="23"/>
  <c r="U806" i="23" s="1"/>
  <c r="U807" i="23" s="1"/>
  <c r="Y749" i="23"/>
  <c r="X750" i="23"/>
  <c r="X752" i="23" s="1"/>
  <c r="Y752" i="23" s="1"/>
  <c r="Z752" i="23" s="1"/>
  <c r="AA752" i="23" s="1"/>
  <c r="AB752" i="23" s="1"/>
  <c r="AC752" i="23" s="1"/>
  <c r="AD752" i="23" s="1"/>
  <c r="AE752" i="23" s="1"/>
  <c r="AF752" i="23" s="1"/>
  <c r="AG752" i="23" s="1"/>
  <c r="AH752" i="23" s="1"/>
  <c r="AI752" i="23" s="1"/>
  <c r="AJ752" i="23" s="1"/>
  <c r="AK752" i="23" s="1"/>
  <c r="AL752" i="23" s="1"/>
  <c r="AM752" i="23" s="1"/>
  <c r="AN752" i="23" s="1"/>
  <c r="AO752" i="23" s="1"/>
  <c r="AP752" i="23" s="1"/>
  <c r="AQ752" i="23" s="1"/>
  <c r="AR752" i="23" s="1"/>
  <c r="AS752" i="23" s="1"/>
  <c r="AT752" i="23" s="1"/>
  <c r="AU752" i="23" s="1"/>
  <c r="AV752" i="23" s="1"/>
  <c r="AW752" i="23" s="1"/>
  <c r="AX752" i="23" s="1"/>
  <c r="AY752" i="23" s="1"/>
  <c r="AZ752" i="23" s="1"/>
  <c r="BA752" i="23" s="1"/>
  <c r="BB752" i="23" s="1"/>
  <c r="BC752" i="23" s="1"/>
  <c r="BD752" i="23" s="1"/>
  <c r="BE752" i="23" s="1"/>
  <c r="BF752" i="23" s="1"/>
  <c r="BG752" i="23" s="1"/>
  <c r="BH752" i="23" s="1"/>
  <c r="BI752" i="23" s="1"/>
  <c r="BJ752" i="23" s="1"/>
  <c r="BK752" i="23" s="1"/>
  <c r="BL752" i="23" s="1"/>
  <c r="BM752" i="23" s="1"/>
  <c r="BN752" i="23" s="1"/>
  <c r="BO752" i="23" s="1"/>
  <c r="BP752" i="23" s="1"/>
  <c r="BQ752" i="23" s="1"/>
  <c r="BR752" i="23" s="1"/>
  <c r="BS752" i="23" s="1"/>
  <c r="BT752" i="23" s="1"/>
  <c r="BU752" i="23" s="1"/>
  <c r="BV752" i="23" s="1"/>
  <c r="BW752" i="23" s="1"/>
  <c r="BX752" i="23" s="1"/>
  <c r="Y827" i="23"/>
  <c r="X829" i="23"/>
  <c r="Z810" i="23"/>
  <c r="Y812" i="23"/>
  <c r="U700" i="23"/>
  <c r="U785" i="23"/>
  <c r="Y766" i="23"/>
  <c r="X767" i="23"/>
  <c r="X769" i="23" s="1"/>
  <c r="Y769" i="23" s="1"/>
  <c r="Z769" i="23" s="1"/>
  <c r="AA769" i="23" s="1"/>
  <c r="AB769" i="23" s="1"/>
  <c r="AC769" i="23" s="1"/>
  <c r="AD769" i="23" s="1"/>
  <c r="AE769" i="23" s="1"/>
  <c r="AF769" i="23" s="1"/>
  <c r="AG769" i="23" s="1"/>
  <c r="AH769" i="23" s="1"/>
  <c r="AI769" i="23" s="1"/>
  <c r="AJ769" i="23" s="1"/>
  <c r="AK769" i="23" s="1"/>
  <c r="AL769" i="23" s="1"/>
  <c r="AM769" i="23" s="1"/>
  <c r="AN769" i="23" s="1"/>
  <c r="AO769" i="23" s="1"/>
  <c r="AP769" i="23" s="1"/>
  <c r="AQ769" i="23" s="1"/>
  <c r="AR769" i="23" s="1"/>
  <c r="AS769" i="23" s="1"/>
  <c r="AT769" i="23" s="1"/>
  <c r="AU769" i="23" s="1"/>
  <c r="AV769" i="23" s="1"/>
  <c r="AW769" i="23" s="1"/>
  <c r="AX769" i="23" s="1"/>
  <c r="AY769" i="23" s="1"/>
  <c r="AZ769" i="23" s="1"/>
  <c r="BA769" i="23" s="1"/>
  <c r="BB769" i="23" s="1"/>
  <c r="BC769" i="23" s="1"/>
  <c r="BD769" i="23" s="1"/>
  <c r="BE769" i="23" s="1"/>
  <c r="BF769" i="23" s="1"/>
  <c r="BG769" i="23" s="1"/>
  <c r="BH769" i="23" s="1"/>
  <c r="BI769" i="23" s="1"/>
  <c r="BJ769" i="23" s="1"/>
  <c r="BK769" i="23" s="1"/>
  <c r="BL769" i="23" s="1"/>
  <c r="BM769" i="23" s="1"/>
  <c r="BN769" i="23" s="1"/>
  <c r="BO769" i="23" s="1"/>
  <c r="BP769" i="23" s="1"/>
  <c r="BQ769" i="23" s="1"/>
  <c r="BR769" i="23" s="1"/>
  <c r="BS769" i="23" s="1"/>
  <c r="BT769" i="23" s="1"/>
  <c r="BU769" i="23" s="1"/>
  <c r="BV769" i="23" s="1"/>
  <c r="BW769" i="23" s="1"/>
  <c r="BX769" i="23" s="1"/>
  <c r="X844" i="23"/>
  <c r="W846" i="23"/>
  <c r="V836" i="23"/>
  <c r="W800" i="23"/>
  <c r="V801" i="23"/>
  <c r="V803" i="23" s="1"/>
  <c r="U819" i="23"/>
  <c r="U823" i="23" s="1"/>
  <c r="V733" i="23"/>
  <c r="W732" i="23"/>
  <c r="W783" i="23"/>
  <c r="V784" i="23"/>
  <c r="V786" i="23" s="1"/>
  <c r="U853" i="23"/>
  <c r="V694" i="23"/>
  <c r="V692" i="23" s="1"/>
  <c r="V693" i="23"/>
  <c r="W691" i="23"/>
  <c r="V818" i="23"/>
  <c r="V820" i="23" s="1"/>
  <c r="W817" i="23"/>
  <c r="U838" i="23"/>
  <c r="X793" i="23"/>
  <c r="W795" i="23"/>
  <c r="U586" i="23"/>
  <c r="U583" i="23"/>
  <c r="T530" i="23"/>
  <c r="T534" i="23" s="1"/>
  <c r="T535" i="23" s="1"/>
  <c r="W657" i="23"/>
  <c r="V660" i="23"/>
  <c r="V658" i="23" s="1"/>
  <c r="V659" i="23"/>
  <c r="Y572" i="23"/>
  <c r="X574" i="23"/>
  <c r="U609" i="23"/>
  <c r="U607" i="23" s="1"/>
  <c r="U608" i="23"/>
  <c r="V606" i="23"/>
  <c r="U573" i="23"/>
  <c r="V575" i="23"/>
  <c r="X579" i="23"/>
  <c r="W580" i="23"/>
  <c r="W582" i="23" s="1"/>
  <c r="W681" i="23"/>
  <c r="V682" i="23"/>
  <c r="V684" i="23" s="1"/>
  <c r="X623" i="23"/>
  <c r="W626" i="23"/>
  <c r="W624" i="23" s="1"/>
  <c r="W625" i="23"/>
  <c r="V589" i="23"/>
  <c r="U591" i="23"/>
  <c r="U592" i="23"/>
  <c r="U590" i="23" s="1"/>
  <c r="V581" i="23"/>
  <c r="V585" i="23" s="1"/>
  <c r="U683" i="23"/>
  <c r="V632" i="23"/>
  <c r="V636" i="23" s="1"/>
  <c r="V637" i="23" s="1"/>
  <c r="CE637" i="23" s="1"/>
  <c r="V564" i="23"/>
  <c r="V528" i="23"/>
  <c r="U529" i="23"/>
  <c r="U531" i="23" s="1"/>
  <c r="U524" i="23"/>
  <c r="U522" i="23" s="1"/>
  <c r="U523" i="23"/>
  <c r="V521" i="23"/>
  <c r="X545" i="23"/>
  <c r="W546" i="23"/>
  <c r="W548" i="23" s="1"/>
  <c r="X630" i="23"/>
  <c r="W631" i="23"/>
  <c r="W633" i="23" s="1"/>
  <c r="X674" i="23"/>
  <c r="W676" i="23"/>
  <c r="X562" i="23"/>
  <c r="W563" i="23"/>
  <c r="W565" i="23" s="1"/>
  <c r="V547" i="23"/>
  <c r="T382" i="23"/>
  <c r="T379" i="23"/>
  <c r="T450" i="23"/>
  <c r="T447" i="23"/>
  <c r="S484" i="23"/>
  <c r="CD484" i="23" s="1"/>
  <c r="S481" i="23"/>
  <c r="U433" i="23"/>
  <c r="U430" i="23"/>
  <c r="T399" i="23"/>
  <c r="T396" i="23"/>
  <c r="X426" i="23"/>
  <c r="W427" i="23"/>
  <c r="W429" i="23" s="1"/>
  <c r="W375" i="23"/>
  <c r="V376" i="23"/>
  <c r="V378" i="23" s="1"/>
  <c r="X351" i="23"/>
  <c r="W353" i="23"/>
  <c r="U496" i="23"/>
  <c r="V477" i="23"/>
  <c r="U478" i="23"/>
  <c r="W507" i="23"/>
  <c r="W505" i="23" s="1"/>
  <c r="W506" i="23"/>
  <c r="X504" i="23"/>
  <c r="U461" i="23"/>
  <c r="V460" i="23"/>
  <c r="V428" i="23"/>
  <c r="U377" i="23"/>
  <c r="U381" i="23" s="1"/>
  <c r="X436" i="23"/>
  <c r="W438" i="23"/>
  <c r="U394" i="23"/>
  <c r="U513" i="23"/>
  <c r="U517" i="23" s="1"/>
  <c r="U518" i="23" s="1"/>
  <c r="V409" i="23"/>
  <c r="U410" i="23"/>
  <c r="U412" i="23" s="1"/>
  <c r="W494" i="23"/>
  <c r="V495" i="23"/>
  <c r="V497" i="23" s="1"/>
  <c r="T515" i="23"/>
  <c r="T362" i="23"/>
  <c r="T479" i="23"/>
  <c r="S413" i="23"/>
  <c r="T462" i="23"/>
  <c r="T466" i="23" s="1"/>
  <c r="U360" i="23"/>
  <c r="U364" i="23" s="1"/>
  <c r="V405" i="23"/>
  <c r="V403" i="23" s="1"/>
  <c r="W402" i="23"/>
  <c r="V404" i="23"/>
  <c r="W453" i="23"/>
  <c r="V455" i="23"/>
  <c r="W392" i="23"/>
  <c r="V393" i="23"/>
  <c r="X368" i="23"/>
  <c r="W370" i="23"/>
  <c r="W511" i="23"/>
  <c r="V512" i="23"/>
  <c r="V514" i="23" s="1"/>
  <c r="T411" i="23"/>
  <c r="Y419" i="23"/>
  <c r="X421" i="23"/>
  <c r="U420" i="23"/>
  <c r="V422" i="23"/>
  <c r="X385" i="23"/>
  <c r="W387" i="23"/>
  <c r="W358" i="23"/>
  <c r="V359" i="23"/>
  <c r="V361" i="23" s="1"/>
  <c r="V472" i="23"/>
  <c r="W470" i="23"/>
  <c r="U445" i="23"/>
  <c r="W443" i="23"/>
  <c r="V444" i="23"/>
  <c r="T292" i="23"/>
  <c r="T296" i="23" s="1"/>
  <c r="U275" i="23"/>
  <c r="U279" i="23" s="1"/>
  <c r="U280" i="23" s="1"/>
  <c r="V218" i="23"/>
  <c r="V216" i="23" s="1"/>
  <c r="V217" i="23"/>
  <c r="W215" i="23"/>
  <c r="V326" i="23"/>
  <c r="X222" i="23"/>
  <c r="W223" i="23"/>
  <c r="W225" i="23" s="1"/>
  <c r="V320" i="23"/>
  <c r="V318" i="23" s="1"/>
  <c r="V319" i="23"/>
  <c r="W317" i="23"/>
  <c r="W207" i="23"/>
  <c r="W266" i="23"/>
  <c r="V269" i="23"/>
  <c r="V267" i="23" s="1"/>
  <c r="V268" i="23"/>
  <c r="U337" i="23"/>
  <c r="U335" i="23" s="1"/>
  <c r="V334" i="23"/>
  <c r="U336" i="23"/>
  <c r="V241" i="23"/>
  <c r="V245" i="23" s="1"/>
  <c r="U291" i="23"/>
  <c r="U293" i="23" s="1"/>
  <c r="V290" i="23"/>
  <c r="V224" i="23"/>
  <c r="V228" i="23" s="1"/>
  <c r="V229" i="23" s="1"/>
  <c r="U201" i="23"/>
  <c r="U199" i="23" s="1"/>
  <c r="U200" i="23"/>
  <c r="V198" i="23"/>
  <c r="W273" i="23"/>
  <c r="V274" i="23"/>
  <c r="V276" i="23" s="1"/>
  <c r="X324" i="23"/>
  <c r="W325" i="23"/>
  <c r="W327" i="23" s="1"/>
  <c r="X206" i="23"/>
  <c r="X208" i="23" s="1"/>
  <c r="Y208" i="23" s="1"/>
  <c r="Z208" i="23" s="1"/>
  <c r="AA208" i="23" s="1"/>
  <c r="AB208" i="23" s="1"/>
  <c r="AC208" i="23" s="1"/>
  <c r="AD208" i="23" s="1"/>
  <c r="AE208" i="23" s="1"/>
  <c r="AF208" i="23" s="1"/>
  <c r="AG208" i="23" s="1"/>
  <c r="AH208" i="23" s="1"/>
  <c r="AI208" i="23" s="1"/>
  <c r="AJ208" i="23" s="1"/>
  <c r="AK208" i="23" s="1"/>
  <c r="AL208" i="23" s="1"/>
  <c r="AM208" i="23" s="1"/>
  <c r="AN208" i="23" s="1"/>
  <c r="AO208" i="23" s="1"/>
  <c r="AP208" i="23" s="1"/>
  <c r="AQ208" i="23" s="1"/>
  <c r="AR208" i="23" s="1"/>
  <c r="AS208" i="23" s="1"/>
  <c r="AT208" i="23" s="1"/>
  <c r="AU208" i="23" s="1"/>
  <c r="AV208" i="23" s="1"/>
  <c r="AW208" i="23" s="1"/>
  <c r="AX208" i="23" s="1"/>
  <c r="AY208" i="23" s="1"/>
  <c r="AZ208" i="23" s="1"/>
  <c r="BA208" i="23" s="1"/>
  <c r="BB208" i="23" s="1"/>
  <c r="BC208" i="23" s="1"/>
  <c r="BD208" i="23" s="1"/>
  <c r="BE208" i="23" s="1"/>
  <c r="BF208" i="23" s="1"/>
  <c r="BG208" i="23" s="1"/>
  <c r="BH208" i="23" s="1"/>
  <c r="BI208" i="23" s="1"/>
  <c r="BJ208" i="23" s="1"/>
  <c r="BK208" i="23" s="1"/>
  <c r="BL208" i="23" s="1"/>
  <c r="BM208" i="23" s="1"/>
  <c r="BN208" i="23" s="1"/>
  <c r="BO208" i="23" s="1"/>
  <c r="BP208" i="23" s="1"/>
  <c r="BQ208" i="23" s="1"/>
  <c r="BR208" i="23" s="1"/>
  <c r="BS208" i="23" s="1"/>
  <c r="BT208" i="23" s="1"/>
  <c r="BU208" i="23" s="1"/>
  <c r="BV208" i="23" s="1"/>
  <c r="BW208" i="23" s="1"/>
  <c r="BX208" i="23" s="1"/>
  <c r="Y205" i="23"/>
  <c r="U328" i="23"/>
  <c r="U303" i="23"/>
  <c r="U301" i="23" s="1"/>
  <c r="U302" i="23"/>
  <c r="V300" i="23"/>
  <c r="U184" i="23"/>
  <c r="U182" i="23" s="1"/>
  <c r="U183" i="23"/>
  <c r="V181" i="23"/>
  <c r="V235" i="23"/>
  <c r="V233" i="23" s="1"/>
  <c r="V234" i="23"/>
  <c r="W232" i="23"/>
  <c r="T280" i="23"/>
  <c r="X239" i="23"/>
  <c r="W240" i="23"/>
  <c r="W242" i="23" s="1"/>
  <c r="Y188" i="23"/>
  <c r="X147" i="23"/>
  <c r="W149" i="23"/>
  <c r="W150" i="23"/>
  <c r="W148" i="23" s="1"/>
  <c r="U173" i="23"/>
  <c r="U177" i="23" s="1"/>
  <c r="U178" i="23" s="1"/>
  <c r="W171" i="23"/>
  <c r="V172" i="23"/>
  <c r="V174" i="23" s="1"/>
  <c r="X164" i="23"/>
  <c r="W166" i="23"/>
  <c r="W167" i="23"/>
  <c r="W165" i="23" s="1"/>
  <c r="W154" i="23"/>
  <c r="V155" i="23"/>
  <c r="V157" i="23" s="1"/>
  <c r="T161" i="23"/>
  <c r="U156" i="23"/>
  <c r="U160" i="23" s="1"/>
  <c r="T158" i="23"/>
  <c r="S127" i="23"/>
  <c r="CD127" i="23" s="1"/>
  <c r="S124" i="23"/>
  <c r="U133" i="23"/>
  <c r="U131" i="23" s="1"/>
  <c r="U132" i="23"/>
  <c r="V130" i="23"/>
  <c r="U121" i="23"/>
  <c r="U123" i="23" s="1"/>
  <c r="V120" i="23"/>
  <c r="Y137" i="23"/>
  <c r="X138" i="23"/>
  <c r="X140" i="23" s="1"/>
  <c r="Y140" i="23" s="1"/>
  <c r="Z140" i="23" s="1"/>
  <c r="AA140" i="23" s="1"/>
  <c r="AB140" i="23" s="1"/>
  <c r="AC140" i="23" s="1"/>
  <c r="AD140" i="23" s="1"/>
  <c r="AE140" i="23" s="1"/>
  <c r="AF140" i="23" s="1"/>
  <c r="AG140" i="23" s="1"/>
  <c r="AH140" i="23" s="1"/>
  <c r="AI140" i="23" s="1"/>
  <c r="AJ140" i="23" s="1"/>
  <c r="AK140" i="23" s="1"/>
  <c r="AL140" i="23" s="1"/>
  <c r="AM140" i="23" s="1"/>
  <c r="AN140" i="23" s="1"/>
  <c r="AO140" i="23" s="1"/>
  <c r="AP140" i="23" s="1"/>
  <c r="AQ140" i="23" s="1"/>
  <c r="AR140" i="23" s="1"/>
  <c r="AS140" i="23" s="1"/>
  <c r="AT140" i="23" s="1"/>
  <c r="AU140" i="23" s="1"/>
  <c r="AV140" i="23" s="1"/>
  <c r="AW140" i="23" s="1"/>
  <c r="AX140" i="23" s="1"/>
  <c r="AY140" i="23" s="1"/>
  <c r="AZ140" i="23" s="1"/>
  <c r="BA140" i="23" s="1"/>
  <c r="BB140" i="23" s="1"/>
  <c r="BC140" i="23" s="1"/>
  <c r="BD140" i="23" s="1"/>
  <c r="BE140" i="23" s="1"/>
  <c r="BF140" i="23" s="1"/>
  <c r="BG140" i="23" s="1"/>
  <c r="BH140" i="23" s="1"/>
  <c r="BI140" i="23" s="1"/>
  <c r="BJ140" i="23" s="1"/>
  <c r="BK140" i="23" s="1"/>
  <c r="BL140" i="23" s="1"/>
  <c r="BM140" i="23" s="1"/>
  <c r="BN140" i="23" s="1"/>
  <c r="BO140" i="23" s="1"/>
  <c r="BP140" i="23" s="1"/>
  <c r="BQ140" i="23" s="1"/>
  <c r="BR140" i="23" s="1"/>
  <c r="BS140" i="23" s="1"/>
  <c r="BT140" i="23" s="1"/>
  <c r="BU140" i="23" s="1"/>
  <c r="BV140" i="23" s="1"/>
  <c r="BW140" i="23" s="1"/>
  <c r="BX140" i="23" s="1"/>
  <c r="T122" i="23"/>
  <c r="W139" i="23"/>
  <c r="V116" i="23"/>
  <c r="V114" i="23" s="1"/>
  <c r="V115" i="23"/>
  <c r="W113" i="23"/>
  <c r="V88" i="23"/>
  <c r="U80" i="23"/>
  <c r="V82" i="23"/>
  <c r="X81" i="23"/>
  <c r="Y79" i="23"/>
  <c r="X86" i="23"/>
  <c r="W87" i="23"/>
  <c r="T76" i="23"/>
  <c r="T73" i="23"/>
  <c r="S59" i="23"/>
  <c r="CD59" i="23" s="1"/>
  <c r="S56" i="23"/>
  <c r="X62" i="23"/>
  <c r="W64" i="23"/>
  <c r="W65" i="23"/>
  <c r="W63" i="23" s="1"/>
  <c r="V48" i="23"/>
  <c r="V46" i="23" s="1"/>
  <c r="W45" i="23"/>
  <c r="V47" i="23"/>
  <c r="T54" i="23"/>
  <c r="T58" i="23" s="1"/>
  <c r="T59" i="23" s="1"/>
  <c r="W69" i="23"/>
  <c r="V70" i="23"/>
  <c r="V72" i="23" s="1"/>
  <c r="U71" i="23"/>
  <c r="U75" i="23" s="1"/>
  <c r="U53" i="23"/>
  <c r="U55" i="23" s="1"/>
  <c r="V52" i="23"/>
  <c r="T736" i="22"/>
  <c r="U733" i="22"/>
  <c r="V732" i="22"/>
  <c r="V35" i="22"/>
  <c r="U36" i="22"/>
  <c r="U37" i="22" s="1"/>
  <c r="T314" i="22"/>
  <c r="T311" i="22"/>
  <c r="S76" i="22"/>
  <c r="S73" i="22"/>
  <c r="T773" i="22"/>
  <c r="S382" i="22"/>
  <c r="S379" i="22"/>
  <c r="T381" i="22" s="1"/>
  <c r="T382" i="22" s="1"/>
  <c r="T467" i="22"/>
  <c r="T464" i="22"/>
  <c r="S331" i="22"/>
  <c r="S328" i="22"/>
  <c r="T71" i="22"/>
  <c r="V477" i="22"/>
  <c r="U478" i="22"/>
  <c r="U376" i="22"/>
  <c r="U377" i="22" s="1"/>
  <c r="V375" i="22"/>
  <c r="U132" i="22"/>
  <c r="V130" i="22"/>
  <c r="U133" i="22"/>
  <c r="U131" i="22" s="1"/>
  <c r="V69" i="22"/>
  <c r="U70" i="22"/>
  <c r="U72" i="22" s="1"/>
  <c r="U835" i="22"/>
  <c r="U837" i="22" s="1"/>
  <c r="V834" i="22"/>
  <c r="T785" i="22"/>
  <c r="S838" i="22"/>
  <c r="T532" i="22"/>
  <c r="U615" i="22"/>
  <c r="U490" i="22"/>
  <c r="U488" i="22" s="1"/>
  <c r="U489" i="22"/>
  <c r="V487" i="22"/>
  <c r="V793" i="22"/>
  <c r="U796" i="22"/>
  <c r="U794" i="22" s="1"/>
  <c r="U795" i="22"/>
  <c r="T836" i="22"/>
  <c r="T840" i="22" s="1"/>
  <c r="U98" i="22"/>
  <c r="V96" i="22"/>
  <c r="U99" i="22"/>
  <c r="U97" i="22" s="1"/>
  <c r="U784" i="22"/>
  <c r="U786" i="22" s="1"/>
  <c r="V783" i="22"/>
  <c r="S787" i="22"/>
  <c r="V614" i="22"/>
  <c r="W613" i="22"/>
  <c r="W351" i="22"/>
  <c r="V354" i="22"/>
  <c r="V352" i="22" s="1"/>
  <c r="V353" i="22"/>
  <c r="V800" i="22"/>
  <c r="U801" i="22"/>
  <c r="U802" i="22" s="1"/>
  <c r="T705" i="22"/>
  <c r="T702" i="22"/>
  <c r="S824" i="22"/>
  <c r="S821" i="22"/>
  <c r="T722" i="22"/>
  <c r="T719" i="22"/>
  <c r="W710" i="22"/>
  <c r="X708" i="22"/>
  <c r="U768" i="22"/>
  <c r="T819" i="22"/>
  <c r="T823" i="22" s="1"/>
  <c r="Z759" i="22"/>
  <c r="Y761" i="22"/>
  <c r="V812" i="22"/>
  <c r="V813" i="22"/>
  <c r="V811" i="22" s="1"/>
  <c r="W810" i="22"/>
  <c r="U717" i="22"/>
  <c r="V760" i="22"/>
  <c r="W762" i="22"/>
  <c r="V767" i="22"/>
  <c r="V769" i="22" s="1"/>
  <c r="W766" i="22"/>
  <c r="V699" i="22"/>
  <c r="V701" i="22" s="1"/>
  <c r="W698" i="22"/>
  <c r="W851" i="22"/>
  <c r="V852" i="22"/>
  <c r="V854" i="22" s="1"/>
  <c r="W776" i="22"/>
  <c r="V779" i="22"/>
  <c r="V777" i="22" s="1"/>
  <c r="V778" i="22"/>
  <c r="U818" i="22"/>
  <c r="U820" i="22" s="1"/>
  <c r="V817" i="22"/>
  <c r="Y749" i="22"/>
  <c r="X750" i="22"/>
  <c r="X752" i="22" s="1"/>
  <c r="W725" i="22"/>
  <c r="V728" i="22"/>
  <c r="V726" i="22" s="1"/>
  <c r="V727" i="22"/>
  <c r="W742" i="22"/>
  <c r="V745" i="22"/>
  <c r="V743" i="22" s="1"/>
  <c r="V744" i="22"/>
  <c r="U700" i="22"/>
  <c r="U704" i="22" s="1"/>
  <c r="U853" i="22"/>
  <c r="W830" i="22"/>
  <c r="W828" i="22" s="1"/>
  <c r="W829" i="22"/>
  <c r="X827" i="22"/>
  <c r="V716" i="22"/>
  <c r="V718" i="22" s="1"/>
  <c r="W715" i="22"/>
  <c r="X844" i="22"/>
  <c r="W846" i="22"/>
  <c r="W847" i="22"/>
  <c r="W845" i="22" s="1"/>
  <c r="W751" i="22"/>
  <c r="S654" i="22"/>
  <c r="S651" i="22"/>
  <c r="T688" i="22"/>
  <c r="T637" i="22"/>
  <c r="T634" i="22"/>
  <c r="W630" i="22"/>
  <c r="V631" i="22"/>
  <c r="V633" i="22" s="1"/>
  <c r="W555" i="22"/>
  <c r="V558" i="22"/>
  <c r="V556" i="22" s="1"/>
  <c r="V557" i="22"/>
  <c r="T549" i="22"/>
  <c r="T566" i="22"/>
  <c r="U665" i="22"/>
  <c r="U667" i="22" s="1"/>
  <c r="V664" i="22"/>
  <c r="V647" i="22"/>
  <c r="U648" i="22"/>
  <c r="U650" i="22" s="1"/>
  <c r="W538" i="22"/>
  <c r="V541" i="22"/>
  <c r="V539" i="22" s="1"/>
  <c r="V540" i="22"/>
  <c r="W521" i="22"/>
  <c r="V524" i="22"/>
  <c r="V522" i="22" s="1"/>
  <c r="V523" i="22"/>
  <c r="W528" i="22"/>
  <c r="V529" i="22"/>
  <c r="V531" i="22" s="1"/>
  <c r="U580" i="22"/>
  <c r="U582" i="22" s="1"/>
  <c r="V579" i="22"/>
  <c r="T666" i="22"/>
  <c r="T649" i="22"/>
  <c r="T653" i="22" s="1"/>
  <c r="U683" i="22"/>
  <c r="U687" i="22" s="1"/>
  <c r="U688" i="22" s="1"/>
  <c r="W545" i="22"/>
  <c r="V546" i="22"/>
  <c r="V548" i="22" s="1"/>
  <c r="U530" i="22"/>
  <c r="V677" i="22"/>
  <c r="V675" i="22" s="1"/>
  <c r="W674" i="22"/>
  <c r="V676" i="22"/>
  <c r="S583" i="22"/>
  <c r="U632" i="22"/>
  <c r="U636" i="22" s="1"/>
  <c r="W606" i="22"/>
  <c r="V609" i="22"/>
  <c r="V607" i="22" s="1"/>
  <c r="V608" i="22"/>
  <c r="S668" i="22"/>
  <c r="U626" i="22"/>
  <c r="U624" i="22" s="1"/>
  <c r="V623" i="22"/>
  <c r="U625" i="22"/>
  <c r="T581" i="22"/>
  <c r="W572" i="22"/>
  <c r="V575" i="22"/>
  <c r="V573" i="22" s="1"/>
  <c r="V574" i="22"/>
  <c r="V592" i="22"/>
  <c r="V590" i="22" s="1"/>
  <c r="V591" i="22"/>
  <c r="W589" i="22"/>
  <c r="V598" i="22"/>
  <c r="W681" i="22"/>
  <c r="V682" i="22"/>
  <c r="V684" i="22" s="1"/>
  <c r="W640" i="22"/>
  <c r="V642" i="22"/>
  <c r="V643" i="22"/>
  <c r="V641" i="22" s="1"/>
  <c r="U659" i="22"/>
  <c r="U660" i="22"/>
  <c r="U658" i="22" s="1"/>
  <c r="V657" i="22"/>
  <c r="U564" i="22"/>
  <c r="U547" i="22"/>
  <c r="U551" i="22" s="1"/>
  <c r="X596" i="22"/>
  <c r="W597" i="22"/>
  <c r="W599" i="22" s="1"/>
  <c r="W562" i="22"/>
  <c r="V563" i="22"/>
  <c r="V565" i="22" s="1"/>
  <c r="U396" i="22"/>
  <c r="U416" i="22"/>
  <c r="U413" i="22"/>
  <c r="U462" i="22"/>
  <c r="U466" i="22" s="1"/>
  <c r="V507" i="22"/>
  <c r="V505" i="22" s="1"/>
  <c r="V506" i="22"/>
  <c r="W504" i="22"/>
  <c r="W427" i="22"/>
  <c r="W429" i="22" s="1"/>
  <c r="X426" i="22"/>
  <c r="U444" i="22"/>
  <c r="U446" i="22" s="1"/>
  <c r="V443" i="22"/>
  <c r="W419" i="22"/>
  <c r="V422" i="22"/>
  <c r="V420" i="22" s="1"/>
  <c r="V421" i="22"/>
  <c r="V473" i="22"/>
  <c r="V471" i="22" s="1"/>
  <c r="V472" i="22"/>
  <c r="W470" i="22"/>
  <c r="W453" i="22"/>
  <c r="V456" i="22"/>
  <c r="V454" i="22" s="1"/>
  <c r="V455" i="22"/>
  <c r="V461" i="22"/>
  <c r="V463" i="22" s="1"/>
  <c r="W460" i="22"/>
  <c r="U439" i="22"/>
  <c r="U437" i="22" s="1"/>
  <c r="U438" i="22"/>
  <c r="V436" i="22"/>
  <c r="T445" i="22"/>
  <c r="Y368" i="22"/>
  <c r="X370" i="22"/>
  <c r="X511" i="22"/>
  <c r="X409" i="22"/>
  <c r="W410" i="22"/>
  <c r="W412" i="22" s="1"/>
  <c r="W402" i="22"/>
  <c r="V405" i="22"/>
  <c r="V403" i="22" s="1"/>
  <c r="V404" i="22"/>
  <c r="U388" i="22"/>
  <c r="U386" i="22" s="1"/>
  <c r="U387" i="22"/>
  <c r="V385" i="22"/>
  <c r="S447" i="22"/>
  <c r="V394" i="22"/>
  <c r="W494" i="22"/>
  <c r="V495" i="22"/>
  <c r="V497" i="22" s="1"/>
  <c r="X358" i="22"/>
  <c r="W359" i="22"/>
  <c r="X392" i="22"/>
  <c r="W393" i="22"/>
  <c r="W395" i="22" s="1"/>
  <c r="U496" i="22"/>
  <c r="U430" i="22"/>
  <c r="V411" i="22"/>
  <c r="V415" i="22" s="1"/>
  <c r="V428" i="22"/>
  <c r="T498" i="22"/>
  <c r="V360" i="22"/>
  <c r="S246" i="22"/>
  <c r="S243" i="22"/>
  <c r="S280" i="22"/>
  <c r="S277" i="22"/>
  <c r="S263" i="22"/>
  <c r="S260" i="22"/>
  <c r="X266" i="22"/>
  <c r="W269" i="22"/>
  <c r="W267" i="22" s="1"/>
  <c r="W268" i="22"/>
  <c r="U325" i="22"/>
  <c r="U327" i="22" s="1"/>
  <c r="V324" i="22"/>
  <c r="V308" i="22"/>
  <c r="V310" i="22" s="1"/>
  <c r="W307" i="22"/>
  <c r="Y222" i="22"/>
  <c r="X223" i="22"/>
  <c r="U207" i="22"/>
  <c r="U211" i="22" s="1"/>
  <c r="T258" i="22"/>
  <c r="T262" i="22" s="1"/>
  <c r="W300" i="22"/>
  <c r="V303" i="22"/>
  <c r="V301" i="22" s="1"/>
  <c r="V302" i="22"/>
  <c r="V200" i="22"/>
  <c r="W198" i="22"/>
  <c r="V201" i="22"/>
  <c r="V199" i="22" s="1"/>
  <c r="V337" i="22"/>
  <c r="V335" i="22" s="1"/>
  <c r="W334" i="22"/>
  <c r="V336" i="22"/>
  <c r="T241" i="22"/>
  <c r="W283" i="22"/>
  <c r="V285" i="22"/>
  <c r="V286" i="22"/>
  <c r="V284" i="22" s="1"/>
  <c r="U320" i="22"/>
  <c r="U318" i="22" s="1"/>
  <c r="U319" i="22"/>
  <c r="V317" i="22"/>
  <c r="W341" i="22"/>
  <c r="V342" i="22"/>
  <c r="V344" i="22" s="1"/>
  <c r="U257" i="22"/>
  <c r="U259" i="22" s="1"/>
  <c r="V256" i="22"/>
  <c r="T326" i="22"/>
  <c r="T212" i="22"/>
  <c r="W224" i="22"/>
  <c r="W205" i="22"/>
  <c r="V206" i="22"/>
  <c r="V208" i="22" s="1"/>
  <c r="W190" i="22"/>
  <c r="U274" i="22"/>
  <c r="U276" i="22" s="1"/>
  <c r="V273" i="22"/>
  <c r="T345" i="22"/>
  <c r="U309" i="22"/>
  <c r="U313" i="22" s="1"/>
  <c r="X290" i="22"/>
  <c r="W291" i="22"/>
  <c r="W293" i="22" s="1"/>
  <c r="U240" i="22"/>
  <c r="U242" i="22" s="1"/>
  <c r="V239" i="22"/>
  <c r="W181" i="22"/>
  <c r="V184" i="22"/>
  <c r="V182" i="22" s="1"/>
  <c r="V183" i="22"/>
  <c r="V292" i="22"/>
  <c r="U343" i="22"/>
  <c r="Y188" i="22"/>
  <c r="X189" i="22"/>
  <c r="X191" i="22" s="1"/>
  <c r="X249" i="22"/>
  <c r="W252" i="22"/>
  <c r="W250" i="22" s="1"/>
  <c r="W251" i="22"/>
  <c r="W215" i="22"/>
  <c r="V218" i="22"/>
  <c r="V216" i="22" s="1"/>
  <c r="V217" i="22"/>
  <c r="T275" i="22"/>
  <c r="T279" i="22" s="1"/>
  <c r="U235" i="22"/>
  <c r="U233" i="22" s="1"/>
  <c r="U234" i="22"/>
  <c r="V232" i="22"/>
  <c r="S161" i="22"/>
  <c r="S158" i="22"/>
  <c r="T178" i="22"/>
  <c r="T175" i="22"/>
  <c r="W171" i="22"/>
  <c r="V172" i="22"/>
  <c r="V174" i="22" s="1"/>
  <c r="V154" i="22"/>
  <c r="U155" i="22"/>
  <c r="U157" i="22" s="1"/>
  <c r="U173" i="22"/>
  <c r="W166" i="22"/>
  <c r="W167" i="22"/>
  <c r="W165" i="22" s="1"/>
  <c r="X164" i="22"/>
  <c r="V149" i="22"/>
  <c r="W147" i="22"/>
  <c r="V150" i="22"/>
  <c r="V148" i="22" s="1"/>
  <c r="T156" i="22"/>
  <c r="X137" i="22"/>
  <c r="W138" i="22"/>
  <c r="W140" i="22" s="1"/>
  <c r="V121" i="22"/>
  <c r="V123" i="22" s="1"/>
  <c r="W120" i="22"/>
  <c r="V139" i="22"/>
  <c r="V143" i="22" s="1"/>
  <c r="U122" i="22"/>
  <c r="T124" i="22"/>
  <c r="U141" i="22"/>
  <c r="U116" i="22"/>
  <c r="U114" i="22" s="1"/>
  <c r="V113" i="22"/>
  <c r="U115" i="22"/>
  <c r="U110" i="22"/>
  <c r="U107" i="22"/>
  <c r="S93" i="22"/>
  <c r="S90" i="22"/>
  <c r="X103" i="22"/>
  <c r="W104" i="22"/>
  <c r="W106" i="22" s="1"/>
  <c r="U82" i="22"/>
  <c r="U80" i="22" s="1"/>
  <c r="U81" i="22"/>
  <c r="V79" i="22"/>
  <c r="V105" i="22"/>
  <c r="V109" i="22" s="1"/>
  <c r="V86" i="22"/>
  <c r="U87" i="22"/>
  <c r="U89" i="22" s="1"/>
  <c r="T88" i="22"/>
  <c r="U47" i="22"/>
  <c r="V45" i="22"/>
  <c r="U48" i="22"/>
  <c r="U46" i="22" s="1"/>
  <c r="V62" i="22"/>
  <c r="U65" i="22"/>
  <c r="U63" i="22" s="1"/>
  <c r="U64" i="22"/>
  <c r="U54" i="22"/>
  <c r="V53" i="22"/>
  <c r="V55" i="22" s="1"/>
  <c r="W52" i="22"/>
  <c r="T280" i="3"/>
  <c r="T277" i="3"/>
  <c r="S331" i="3"/>
  <c r="S328" i="3"/>
  <c r="T394" i="3"/>
  <c r="U506" i="3"/>
  <c r="V504" i="3"/>
  <c r="U507" i="3"/>
  <c r="U505" i="3" s="1"/>
  <c r="U699" i="3"/>
  <c r="U700" i="3" s="1"/>
  <c r="V698" i="3"/>
  <c r="V742" i="3"/>
  <c r="U745" i="3"/>
  <c r="U743" i="3" s="1"/>
  <c r="U744" i="3"/>
  <c r="V392" i="3"/>
  <c r="U393" i="3"/>
  <c r="S90" i="3"/>
  <c r="S382" i="3"/>
  <c r="S379" i="3"/>
  <c r="U841" i="3"/>
  <c r="CE841" i="3" s="1"/>
  <c r="U838" i="3"/>
  <c r="S195" i="3"/>
  <c r="S192" i="3"/>
  <c r="S110" i="3"/>
  <c r="S107" i="3"/>
  <c r="S413" i="3"/>
  <c r="V324" i="3"/>
  <c r="U325" i="3"/>
  <c r="V62" i="3"/>
  <c r="U65" i="3"/>
  <c r="U63" i="3" s="1"/>
  <c r="U64" i="3"/>
  <c r="X256" i="3"/>
  <c r="V555" i="3"/>
  <c r="U558" i="3"/>
  <c r="U556" i="3" s="1"/>
  <c r="U557" i="3"/>
  <c r="U223" i="3"/>
  <c r="V222" i="3"/>
  <c r="V626" i="3"/>
  <c r="V624" i="3" s="1"/>
  <c r="V625" i="3"/>
  <c r="W623" i="3"/>
  <c r="U189" i="3"/>
  <c r="V188" i="3"/>
  <c r="U524" i="3"/>
  <c r="U522" i="3" s="1"/>
  <c r="U523" i="3"/>
  <c r="V521" i="3"/>
  <c r="T651" i="3"/>
  <c r="V98" i="3"/>
  <c r="W96" i="3"/>
  <c r="V99" i="3"/>
  <c r="V97" i="3" s="1"/>
  <c r="U369" i="3"/>
  <c r="V371" i="3"/>
  <c r="U115" i="3"/>
  <c r="U116" i="3"/>
  <c r="U114" i="3" s="1"/>
  <c r="V113" i="3"/>
  <c r="U410" i="3"/>
  <c r="V409" i="3"/>
  <c r="U87" i="3"/>
  <c r="V86" i="3"/>
  <c r="U804" i="3"/>
  <c r="T411" i="3"/>
  <c r="T415" i="3" s="1"/>
  <c r="T326" i="3"/>
  <c r="T330" i="3" s="1"/>
  <c r="T331" i="3" s="1"/>
  <c r="U512" i="3"/>
  <c r="V511" i="3"/>
  <c r="U104" i="3"/>
  <c r="V103" i="3"/>
  <c r="U546" i="3"/>
  <c r="U547" i="3" s="1"/>
  <c r="V545" i="3"/>
  <c r="T224" i="3"/>
  <c r="T88" i="3"/>
  <c r="T92" i="3" s="1"/>
  <c r="T93" i="3" s="1"/>
  <c r="T858" i="3"/>
  <c r="T855" i="3"/>
  <c r="W851" i="3"/>
  <c r="V852" i="3"/>
  <c r="V854" i="3" s="1"/>
  <c r="X844" i="3"/>
  <c r="W847" i="3"/>
  <c r="W845" i="3" s="1"/>
  <c r="W846" i="3"/>
  <c r="U830" i="3"/>
  <c r="U828" i="3" s="1"/>
  <c r="U829" i="3"/>
  <c r="V827" i="3"/>
  <c r="X834" i="3"/>
  <c r="W835" i="3"/>
  <c r="W837" i="3" s="1"/>
  <c r="X837" i="3" s="1"/>
  <c r="Y837" i="3" s="1"/>
  <c r="Z837" i="3" s="1"/>
  <c r="AA837" i="3" s="1"/>
  <c r="AB837" i="3" s="1"/>
  <c r="AC837" i="3" s="1"/>
  <c r="AD837" i="3" s="1"/>
  <c r="AE837" i="3" s="1"/>
  <c r="AF837" i="3" s="1"/>
  <c r="AG837" i="3" s="1"/>
  <c r="AH837" i="3" s="1"/>
  <c r="AI837" i="3" s="1"/>
  <c r="AJ837" i="3" s="1"/>
  <c r="AK837" i="3" s="1"/>
  <c r="AL837" i="3" s="1"/>
  <c r="AM837" i="3" s="1"/>
  <c r="AN837" i="3" s="1"/>
  <c r="AO837" i="3" s="1"/>
  <c r="AP837" i="3" s="1"/>
  <c r="AQ837" i="3" s="1"/>
  <c r="AR837" i="3" s="1"/>
  <c r="AS837" i="3" s="1"/>
  <c r="AT837" i="3" s="1"/>
  <c r="AU837" i="3" s="1"/>
  <c r="AV837" i="3" s="1"/>
  <c r="AW837" i="3" s="1"/>
  <c r="AX837" i="3" s="1"/>
  <c r="AY837" i="3" s="1"/>
  <c r="AZ837" i="3" s="1"/>
  <c r="BA837" i="3" s="1"/>
  <c r="BB837" i="3" s="1"/>
  <c r="BC837" i="3" s="1"/>
  <c r="BD837" i="3" s="1"/>
  <c r="BE837" i="3" s="1"/>
  <c r="BF837" i="3" s="1"/>
  <c r="BG837" i="3" s="1"/>
  <c r="BH837" i="3" s="1"/>
  <c r="BI837" i="3" s="1"/>
  <c r="BJ837" i="3" s="1"/>
  <c r="BK837" i="3" s="1"/>
  <c r="BL837" i="3" s="1"/>
  <c r="BM837" i="3" s="1"/>
  <c r="BN837" i="3" s="1"/>
  <c r="BO837" i="3" s="1"/>
  <c r="BP837" i="3" s="1"/>
  <c r="BQ837" i="3" s="1"/>
  <c r="BR837" i="3" s="1"/>
  <c r="BS837" i="3" s="1"/>
  <c r="BT837" i="3" s="1"/>
  <c r="BU837" i="3" s="1"/>
  <c r="BV837" i="3" s="1"/>
  <c r="BW837" i="3" s="1"/>
  <c r="BX837" i="3" s="1"/>
  <c r="V836" i="3"/>
  <c r="U853" i="3"/>
  <c r="U857" i="3" s="1"/>
  <c r="U768" i="3"/>
  <c r="U772" i="3" s="1"/>
  <c r="U819" i="3"/>
  <c r="U823" i="3" s="1"/>
  <c r="U824" i="3" s="1"/>
  <c r="CE824" i="3" s="1"/>
  <c r="T773" i="3"/>
  <c r="U785" i="3"/>
  <c r="V802" i="3"/>
  <c r="W766" i="3"/>
  <c r="V767" i="3"/>
  <c r="V769" i="3" s="1"/>
  <c r="V818" i="3"/>
  <c r="V820" i="3" s="1"/>
  <c r="W817" i="3"/>
  <c r="W783" i="3"/>
  <c r="V784" i="3"/>
  <c r="V786" i="3" s="1"/>
  <c r="X800" i="3"/>
  <c r="W801" i="3"/>
  <c r="W803" i="3" s="1"/>
  <c r="X803" i="3" s="1"/>
  <c r="Y803" i="3" s="1"/>
  <c r="Z803" i="3" s="1"/>
  <c r="AA803" i="3" s="1"/>
  <c r="AB803" i="3" s="1"/>
  <c r="AC803" i="3" s="1"/>
  <c r="AD803" i="3" s="1"/>
  <c r="AE803" i="3" s="1"/>
  <c r="AF803" i="3" s="1"/>
  <c r="AG803" i="3" s="1"/>
  <c r="AH803" i="3" s="1"/>
  <c r="AI803" i="3" s="1"/>
  <c r="AJ803" i="3" s="1"/>
  <c r="AK803" i="3" s="1"/>
  <c r="AL803" i="3" s="1"/>
  <c r="AM803" i="3" s="1"/>
  <c r="AN803" i="3" s="1"/>
  <c r="AO803" i="3" s="1"/>
  <c r="AP803" i="3" s="1"/>
  <c r="AQ803" i="3" s="1"/>
  <c r="AR803" i="3" s="1"/>
  <c r="AS803" i="3" s="1"/>
  <c r="AT803" i="3" s="1"/>
  <c r="AU803" i="3" s="1"/>
  <c r="AV803" i="3" s="1"/>
  <c r="AW803" i="3" s="1"/>
  <c r="AX803" i="3" s="1"/>
  <c r="AY803" i="3" s="1"/>
  <c r="AZ803" i="3" s="1"/>
  <c r="BA803" i="3" s="1"/>
  <c r="BB803" i="3" s="1"/>
  <c r="BC803" i="3" s="1"/>
  <c r="BD803" i="3" s="1"/>
  <c r="BE803" i="3" s="1"/>
  <c r="BF803" i="3" s="1"/>
  <c r="BG803" i="3" s="1"/>
  <c r="BH803" i="3" s="1"/>
  <c r="BI803" i="3" s="1"/>
  <c r="BJ803" i="3" s="1"/>
  <c r="BK803" i="3" s="1"/>
  <c r="BL803" i="3" s="1"/>
  <c r="BM803" i="3" s="1"/>
  <c r="BN803" i="3" s="1"/>
  <c r="BO803" i="3" s="1"/>
  <c r="BP803" i="3" s="1"/>
  <c r="BQ803" i="3" s="1"/>
  <c r="BR803" i="3" s="1"/>
  <c r="BS803" i="3" s="1"/>
  <c r="BT803" i="3" s="1"/>
  <c r="BU803" i="3" s="1"/>
  <c r="BV803" i="3" s="1"/>
  <c r="BW803" i="3" s="1"/>
  <c r="BX803" i="3" s="1"/>
  <c r="W776" i="3"/>
  <c r="V779" i="3"/>
  <c r="V777" i="3" s="1"/>
  <c r="V778" i="3"/>
  <c r="V761" i="3"/>
  <c r="V762" i="3"/>
  <c r="V760" i="3" s="1"/>
  <c r="W759" i="3"/>
  <c r="U812" i="3"/>
  <c r="V810" i="3"/>
  <c r="U813" i="3"/>
  <c r="U811" i="3" s="1"/>
  <c r="T821" i="3"/>
  <c r="Y793" i="3"/>
  <c r="X795" i="3"/>
  <c r="X796" i="3"/>
  <c r="X794" i="3" s="1"/>
  <c r="T770" i="3"/>
  <c r="T739" i="3"/>
  <c r="T736" i="3"/>
  <c r="T719" i="3"/>
  <c r="U734" i="3"/>
  <c r="U738" i="3" s="1"/>
  <c r="U739" i="3" s="1"/>
  <c r="V728" i="3"/>
  <c r="V726" i="3" s="1"/>
  <c r="V727" i="3"/>
  <c r="W725" i="3"/>
  <c r="W749" i="3"/>
  <c r="V750" i="3"/>
  <c r="V752" i="3" s="1"/>
  <c r="U717" i="3"/>
  <c r="W694" i="3"/>
  <c r="W692" i="3" s="1"/>
  <c r="W693" i="3"/>
  <c r="X691" i="3"/>
  <c r="U751" i="3"/>
  <c r="T753" i="3"/>
  <c r="V716" i="3"/>
  <c r="V718" i="3" s="1"/>
  <c r="W715" i="3"/>
  <c r="U711" i="3"/>
  <c r="U709" i="3" s="1"/>
  <c r="U710" i="3"/>
  <c r="V708" i="3"/>
  <c r="W732" i="3"/>
  <c r="V733" i="3"/>
  <c r="S688" i="3"/>
  <c r="S685" i="3"/>
  <c r="U649" i="3"/>
  <c r="U653" i="3" s="1"/>
  <c r="W630" i="3"/>
  <c r="V631" i="3"/>
  <c r="V633" i="3" s="1"/>
  <c r="W674" i="3"/>
  <c r="V676" i="3"/>
  <c r="T683" i="3"/>
  <c r="T687" i="3" s="1"/>
  <c r="T688" i="3" s="1"/>
  <c r="W647" i="3"/>
  <c r="V648" i="3"/>
  <c r="V650" i="3" s="1"/>
  <c r="V640" i="3"/>
  <c r="U642" i="3"/>
  <c r="U643" i="3"/>
  <c r="U641" i="3" s="1"/>
  <c r="U632" i="3"/>
  <c r="U636" i="3" s="1"/>
  <c r="V681" i="3"/>
  <c r="U682" i="3"/>
  <c r="U684" i="3" s="1"/>
  <c r="V660" i="3"/>
  <c r="V658" i="3" s="1"/>
  <c r="V659" i="3"/>
  <c r="W657" i="3"/>
  <c r="T569" i="3"/>
  <c r="T566" i="3"/>
  <c r="X613" i="3"/>
  <c r="T586" i="3"/>
  <c r="U597" i="3"/>
  <c r="U599" i="3" s="1"/>
  <c r="V596" i="3"/>
  <c r="U581" i="3"/>
  <c r="U585" i="3" s="1"/>
  <c r="U586" i="3" s="1"/>
  <c r="W609" i="3"/>
  <c r="W607" i="3" s="1"/>
  <c r="X606" i="3"/>
  <c r="W608" i="3"/>
  <c r="U564" i="3"/>
  <c r="U592" i="3"/>
  <c r="U590" i="3" s="1"/>
  <c r="U591" i="3"/>
  <c r="V589" i="3"/>
  <c r="X572" i="3"/>
  <c r="W575" i="3"/>
  <c r="W573" i="3" s="1"/>
  <c r="W574" i="3"/>
  <c r="T598" i="3"/>
  <c r="T602" i="3" s="1"/>
  <c r="W579" i="3"/>
  <c r="V580" i="3"/>
  <c r="V582" i="3" s="1"/>
  <c r="W562" i="3"/>
  <c r="V563" i="3"/>
  <c r="V565" i="3" s="1"/>
  <c r="S501" i="3"/>
  <c r="S498" i="3"/>
  <c r="T496" i="3"/>
  <c r="T500" i="3" s="1"/>
  <c r="V530" i="3"/>
  <c r="V534" i="3" s="1"/>
  <c r="X528" i="3"/>
  <c r="W529" i="3"/>
  <c r="U490" i="3"/>
  <c r="U488" i="3" s="1"/>
  <c r="U489" i="3"/>
  <c r="V487" i="3"/>
  <c r="U532" i="3"/>
  <c r="V494" i="3"/>
  <c r="U495" i="3"/>
  <c r="U497" i="3" s="1"/>
  <c r="X538" i="3"/>
  <c r="W540" i="3"/>
  <c r="W541" i="3"/>
  <c r="W539" i="3" s="1"/>
  <c r="U433" i="3"/>
  <c r="CE433" i="3" s="1"/>
  <c r="U430" i="3"/>
  <c r="T450" i="3"/>
  <c r="T447" i="3"/>
  <c r="T464" i="3"/>
  <c r="V453" i="3"/>
  <c r="U456" i="3"/>
  <c r="U454" i="3" s="1"/>
  <c r="U455" i="3"/>
  <c r="W427" i="3"/>
  <c r="W429" i="3" s="1"/>
  <c r="X429" i="3" s="1"/>
  <c r="Y429" i="3" s="1"/>
  <c r="Z429" i="3" s="1"/>
  <c r="AA429" i="3" s="1"/>
  <c r="AB429" i="3" s="1"/>
  <c r="AC429" i="3" s="1"/>
  <c r="AD429" i="3" s="1"/>
  <c r="AE429" i="3" s="1"/>
  <c r="AF429" i="3" s="1"/>
  <c r="AG429" i="3" s="1"/>
  <c r="AH429" i="3" s="1"/>
  <c r="AI429" i="3" s="1"/>
  <c r="AJ429" i="3" s="1"/>
  <c r="AK429" i="3" s="1"/>
  <c r="AL429" i="3" s="1"/>
  <c r="AM429" i="3" s="1"/>
  <c r="AN429" i="3" s="1"/>
  <c r="AO429" i="3" s="1"/>
  <c r="AP429" i="3" s="1"/>
  <c r="AQ429" i="3" s="1"/>
  <c r="AR429" i="3" s="1"/>
  <c r="AS429" i="3" s="1"/>
  <c r="AT429" i="3" s="1"/>
  <c r="AU429" i="3" s="1"/>
  <c r="AV429" i="3" s="1"/>
  <c r="AW429" i="3" s="1"/>
  <c r="AX429" i="3" s="1"/>
  <c r="AY429" i="3" s="1"/>
  <c r="AZ429" i="3" s="1"/>
  <c r="BA429" i="3" s="1"/>
  <c r="BB429" i="3" s="1"/>
  <c r="BC429" i="3" s="1"/>
  <c r="BD429" i="3" s="1"/>
  <c r="BE429" i="3" s="1"/>
  <c r="BF429" i="3" s="1"/>
  <c r="BG429" i="3" s="1"/>
  <c r="BH429" i="3" s="1"/>
  <c r="BI429" i="3" s="1"/>
  <c r="BJ429" i="3" s="1"/>
  <c r="BK429" i="3" s="1"/>
  <c r="BL429" i="3" s="1"/>
  <c r="BM429" i="3" s="1"/>
  <c r="BN429" i="3" s="1"/>
  <c r="BO429" i="3" s="1"/>
  <c r="BP429" i="3" s="1"/>
  <c r="BQ429" i="3" s="1"/>
  <c r="BR429" i="3" s="1"/>
  <c r="BS429" i="3" s="1"/>
  <c r="BT429" i="3" s="1"/>
  <c r="BU429" i="3" s="1"/>
  <c r="BV429" i="3" s="1"/>
  <c r="BW429" i="3" s="1"/>
  <c r="BX429" i="3" s="1"/>
  <c r="X426" i="3"/>
  <c r="W477" i="3"/>
  <c r="V478" i="3"/>
  <c r="V480" i="3" s="1"/>
  <c r="T481" i="3"/>
  <c r="U422" i="3"/>
  <c r="U420" i="3" s="1"/>
  <c r="U421" i="3"/>
  <c r="V419" i="3"/>
  <c r="W443" i="3"/>
  <c r="V444" i="3"/>
  <c r="V446" i="3" s="1"/>
  <c r="W460" i="3"/>
  <c r="V461" i="3"/>
  <c r="W439" i="3"/>
  <c r="W437" i="3" s="1"/>
  <c r="W438" i="3"/>
  <c r="X436" i="3"/>
  <c r="U445" i="3"/>
  <c r="U449" i="3" s="1"/>
  <c r="U462" i="3"/>
  <c r="U466" i="3" s="1"/>
  <c r="X473" i="3"/>
  <c r="X471" i="3" s="1"/>
  <c r="X472" i="3"/>
  <c r="Y470" i="3"/>
  <c r="V428" i="3"/>
  <c r="V432" i="3" s="1"/>
  <c r="V433" i="3" s="1"/>
  <c r="U479" i="3"/>
  <c r="U483" i="3" s="1"/>
  <c r="U484" i="3" s="1"/>
  <c r="CE484" i="3" s="1"/>
  <c r="T365" i="3"/>
  <c r="T362" i="3"/>
  <c r="X370" i="3"/>
  <c r="Y368" i="3"/>
  <c r="V388" i="3"/>
  <c r="V386" i="3" s="1"/>
  <c r="V387" i="3"/>
  <c r="W385" i="3"/>
  <c r="V375" i="3"/>
  <c r="U376" i="3"/>
  <c r="U378" i="3" s="1"/>
  <c r="U354" i="3"/>
  <c r="U352" i="3" s="1"/>
  <c r="U353" i="3"/>
  <c r="V351" i="3"/>
  <c r="U360" i="3"/>
  <c r="U364" i="3" s="1"/>
  <c r="U365" i="3" s="1"/>
  <c r="W358" i="3"/>
  <c r="V359" i="3"/>
  <c r="V361" i="3" s="1"/>
  <c r="T377" i="3"/>
  <c r="T381" i="3" s="1"/>
  <c r="T379" i="3" s="1"/>
  <c r="X402" i="3"/>
  <c r="W404" i="3"/>
  <c r="W405" i="3"/>
  <c r="W403" i="3" s="1"/>
  <c r="S348" i="3"/>
  <c r="S345" i="3"/>
  <c r="T297" i="3"/>
  <c r="T294" i="3"/>
  <c r="T314" i="3"/>
  <c r="T311" i="3"/>
  <c r="U292" i="3"/>
  <c r="U296" i="3" s="1"/>
  <c r="V336" i="3"/>
  <c r="V337" i="3"/>
  <c r="V335" i="3" s="1"/>
  <c r="W334" i="3"/>
  <c r="U309" i="3"/>
  <c r="U313" i="3" s="1"/>
  <c r="U314" i="3" s="1"/>
  <c r="W290" i="3"/>
  <c r="V291" i="3"/>
  <c r="V293" i="3" s="1"/>
  <c r="U342" i="3"/>
  <c r="U344" i="3" s="1"/>
  <c r="V341" i="3"/>
  <c r="V300" i="3"/>
  <c r="U302" i="3"/>
  <c r="U303" i="3"/>
  <c r="U301" i="3" s="1"/>
  <c r="W307" i="3"/>
  <c r="V308" i="3"/>
  <c r="V310" i="3" s="1"/>
  <c r="V320" i="3"/>
  <c r="V318" i="3" s="1"/>
  <c r="V319" i="3"/>
  <c r="W317" i="3"/>
  <c r="T343" i="3"/>
  <c r="T347" i="3" s="1"/>
  <c r="X283" i="3"/>
  <c r="W285" i="3"/>
  <c r="V235" i="3"/>
  <c r="V233" i="3" s="1"/>
  <c r="V234" i="3"/>
  <c r="W232" i="3"/>
  <c r="W218" i="3"/>
  <c r="W216" i="3" s="1"/>
  <c r="X215" i="3"/>
  <c r="W217" i="3"/>
  <c r="U241" i="3"/>
  <c r="U245" i="3" s="1"/>
  <c r="V240" i="3"/>
  <c r="V242" i="3" s="1"/>
  <c r="W239" i="3"/>
  <c r="U269" i="3"/>
  <c r="U267" i="3" s="1"/>
  <c r="U268" i="3"/>
  <c r="V266" i="3"/>
  <c r="U275" i="3"/>
  <c r="U279" i="3" s="1"/>
  <c r="U280" i="3" s="1"/>
  <c r="V252" i="3"/>
  <c r="V250" i="3" s="1"/>
  <c r="V251" i="3"/>
  <c r="W249" i="3"/>
  <c r="T243" i="3"/>
  <c r="V274" i="3"/>
  <c r="V276" i="3" s="1"/>
  <c r="W273" i="3"/>
  <c r="S161" i="3"/>
  <c r="S158" i="3"/>
  <c r="W164" i="3"/>
  <c r="V166" i="3"/>
  <c r="V167" i="3"/>
  <c r="V165" i="3" s="1"/>
  <c r="U150" i="3"/>
  <c r="U148" i="3" s="1"/>
  <c r="U149" i="3"/>
  <c r="V147" i="3"/>
  <c r="W198" i="3"/>
  <c r="V200" i="3"/>
  <c r="V207" i="3"/>
  <c r="V154" i="3"/>
  <c r="U155" i="3"/>
  <c r="U157" i="3" s="1"/>
  <c r="V171" i="3"/>
  <c r="U172" i="3"/>
  <c r="U174" i="3" s="1"/>
  <c r="T156" i="3"/>
  <c r="V181" i="3"/>
  <c r="U184" i="3"/>
  <c r="U182" i="3" s="1"/>
  <c r="U183" i="3"/>
  <c r="T173" i="3"/>
  <c r="S175" i="3"/>
  <c r="X205" i="3"/>
  <c r="W206" i="3"/>
  <c r="W208" i="3" s="1"/>
  <c r="X208" i="3" s="1"/>
  <c r="Y208" i="3" s="1"/>
  <c r="Z208" i="3" s="1"/>
  <c r="AA208" i="3" s="1"/>
  <c r="AB208" i="3" s="1"/>
  <c r="AC208" i="3" s="1"/>
  <c r="AD208" i="3" s="1"/>
  <c r="AE208" i="3" s="1"/>
  <c r="AF208" i="3" s="1"/>
  <c r="AG208" i="3" s="1"/>
  <c r="AH208" i="3" s="1"/>
  <c r="AI208" i="3" s="1"/>
  <c r="AJ208" i="3" s="1"/>
  <c r="AK208" i="3" s="1"/>
  <c r="AL208" i="3" s="1"/>
  <c r="AM208" i="3" s="1"/>
  <c r="AN208" i="3" s="1"/>
  <c r="AO208" i="3" s="1"/>
  <c r="AP208" i="3" s="1"/>
  <c r="AQ208" i="3" s="1"/>
  <c r="AR208" i="3" s="1"/>
  <c r="AS208" i="3" s="1"/>
  <c r="AT208" i="3" s="1"/>
  <c r="AU208" i="3" s="1"/>
  <c r="AV208" i="3" s="1"/>
  <c r="AW208" i="3" s="1"/>
  <c r="AX208" i="3" s="1"/>
  <c r="AY208" i="3" s="1"/>
  <c r="AZ208" i="3" s="1"/>
  <c r="BA208" i="3" s="1"/>
  <c r="BB208" i="3" s="1"/>
  <c r="BC208" i="3" s="1"/>
  <c r="BD208" i="3" s="1"/>
  <c r="BE208" i="3" s="1"/>
  <c r="BF208" i="3" s="1"/>
  <c r="BG208" i="3" s="1"/>
  <c r="BH208" i="3" s="1"/>
  <c r="BI208" i="3" s="1"/>
  <c r="BJ208" i="3" s="1"/>
  <c r="BK208" i="3" s="1"/>
  <c r="BL208" i="3" s="1"/>
  <c r="BM208" i="3" s="1"/>
  <c r="BN208" i="3" s="1"/>
  <c r="BO208" i="3" s="1"/>
  <c r="BP208" i="3" s="1"/>
  <c r="BQ208" i="3" s="1"/>
  <c r="BR208" i="3" s="1"/>
  <c r="BS208" i="3" s="1"/>
  <c r="BT208" i="3" s="1"/>
  <c r="BU208" i="3" s="1"/>
  <c r="BV208" i="3" s="1"/>
  <c r="BW208" i="3" s="1"/>
  <c r="BX208" i="3" s="1"/>
  <c r="X137" i="3"/>
  <c r="W138" i="3"/>
  <c r="W140" i="3" s="1"/>
  <c r="X140" i="3" s="1"/>
  <c r="Y140" i="3" s="1"/>
  <c r="Z140" i="3" s="1"/>
  <c r="AA140" i="3" s="1"/>
  <c r="AB140" i="3" s="1"/>
  <c r="AC140" i="3" s="1"/>
  <c r="AD140" i="3" s="1"/>
  <c r="AE140" i="3" s="1"/>
  <c r="AF140" i="3" s="1"/>
  <c r="AG140" i="3" s="1"/>
  <c r="AH140" i="3" s="1"/>
  <c r="AI140" i="3" s="1"/>
  <c r="AJ140" i="3" s="1"/>
  <c r="AK140" i="3" s="1"/>
  <c r="AL140" i="3" s="1"/>
  <c r="AM140" i="3" s="1"/>
  <c r="AN140" i="3" s="1"/>
  <c r="AO140" i="3" s="1"/>
  <c r="AP140" i="3" s="1"/>
  <c r="AQ140" i="3" s="1"/>
  <c r="AR140" i="3" s="1"/>
  <c r="AS140" i="3" s="1"/>
  <c r="AT140" i="3" s="1"/>
  <c r="AU140" i="3" s="1"/>
  <c r="AV140" i="3" s="1"/>
  <c r="AW140" i="3" s="1"/>
  <c r="AX140" i="3" s="1"/>
  <c r="AY140" i="3" s="1"/>
  <c r="AZ140" i="3" s="1"/>
  <c r="BA140" i="3" s="1"/>
  <c r="BB140" i="3" s="1"/>
  <c r="BC140" i="3" s="1"/>
  <c r="BD140" i="3" s="1"/>
  <c r="BE140" i="3" s="1"/>
  <c r="BF140" i="3" s="1"/>
  <c r="BG140" i="3" s="1"/>
  <c r="BH140" i="3" s="1"/>
  <c r="BI140" i="3" s="1"/>
  <c r="BJ140" i="3" s="1"/>
  <c r="BK140" i="3" s="1"/>
  <c r="BL140" i="3" s="1"/>
  <c r="BM140" i="3" s="1"/>
  <c r="BN140" i="3" s="1"/>
  <c r="BO140" i="3" s="1"/>
  <c r="BP140" i="3" s="1"/>
  <c r="BQ140" i="3" s="1"/>
  <c r="BR140" i="3" s="1"/>
  <c r="BS140" i="3" s="1"/>
  <c r="BT140" i="3" s="1"/>
  <c r="BU140" i="3" s="1"/>
  <c r="BV140" i="3" s="1"/>
  <c r="BW140" i="3" s="1"/>
  <c r="BX140" i="3" s="1"/>
  <c r="T122" i="3"/>
  <c r="T126" i="3" s="1"/>
  <c r="V120" i="3"/>
  <c r="U121" i="3"/>
  <c r="U123" i="3" s="1"/>
  <c r="X130" i="3"/>
  <c r="W132" i="3"/>
  <c r="V139" i="3"/>
  <c r="X82" i="3"/>
  <c r="X80" i="3" s="1"/>
  <c r="X81" i="3"/>
  <c r="Y79" i="3"/>
  <c r="X69" i="3"/>
  <c r="W70" i="3"/>
  <c r="U48" i="3"/>
  <c r="U46" i="3" s="1"/>
  <c r="U47" i="3"/>
  <c r="V45" i="3"/>
  <c r="W52" i="3"/>
  <c r="V53" i="3"/>
  <c r="V55" i="3" s="1"/>
  <c r="U54" i="3"/>
  <c r="V71" i="3"/>
  <c r="R39" i="23"/>
  <c r="S41" i="23" s="1"/>
  <c r="S42" i="23" s="1"/>
  <c r="P5" i="22"/>
  <c r="T37" i="3"/>
  <c r="T29" i="3"/>
  <c r="U31" i="3"/>
  <c r="W28" i="23"/>
  <c r="V30" i="23"/>
  <c r="V36" i="23"/>
  <c r="W35" i="23"/>
  <c r="T38" i="23"/>
  <c r="U38" i="23" s="1"/>
  <c r="T37" i="23"/>
  <c r="U37" i="23" s="1"/>
  <c r="S24" i="22"/>
  <c r="S25" i="22" s="1"/>
  <c r="W28" i="22"/>
  <c r="V31" i="22"/>
  <c r="V29" i="22" s="1"/>
  <c r="V30" i="22"/>
  <c r="U36" i="3"/>
  <c r="U38" i="3" s="1"/>
  <c r="V35" i="3"/>
  <c r="S41" i="3"/>
  <c r="W30" i="3"/>
  <c r="X28" i="3"/>
  <c r="S24" i="23"/>
  <c r="S22" i="23" s="1"/>
  <c r="T20" i="23"/>
  <c r="U19" i="23"/>
  <c r="U21" i="23" s="1"/>
  <c r="Y11" i="23"/>
  <c r="Y13" i="23" s="1"/>
  <c r="X18" i="23"/>
  <c r="V11" i="22"/>
  <c r="U13" i="22"/>
  <c r="U14" i="22"/>
  <c r="U12" i="22" s="1"/>
  <c r="U19" i="22"/>
  <c r="U21" i="22" s="1"/>
  <c r="V18" i="22"/>
  <c r="T20" i="22"/>
  <c r="V719" i="23" l="1"/>
  <c r="U226" i="23"/>
  <c r="T175" i="23"/>
  <c r="T855" i="23"/>
  <c r="U855" i="23" s="1"/>
  <c r="U857" i="23"/>
  <c r="U704" i="23"/>
  <c r="U687" i="23"/>
  <c r="U688" i="23" s="1"/>
  <c r="T685" i="23"/>
  <c r="U615" i="23"/>
  <c r="V551" i="23"/>
  <c r="U500" i="23"/>
  <c r="U501" i="23" s="1"/>
  <c r="U343" i="23"/>
  <c r="T109" i="23"/>
  <c r="T107" i="23" s="1"/>
  <c r="T602" i="22"/>
  <c r="U464" i="22"/>
  <c r="U362" i="22"/>
  <c r="W361" i="22"/>
  <c r="X225" i="22"/>
  <c r="T59" i="22"/>
  <c r="T858" i="22"/>
  <c r="U534" i="22"/>
  <c r="V432" i="22"/>
  <c r="U365" i="22"/>
  <c r="T330" i="22"/>
  <c r="T328" i="22" s="1"/>
  <c r="U297" i="22"/>
  <c r="T245" i="22"/>
  <c r="T226" i="22"/>
  <c r="U228" i="22" s="1"/>
  <c r="U229" i="22" s="1"/>
  <c r="U58" i="22"/>
  <c r="T790" i="3"/>
  <c r="T634" i="3"/>
  <c r="S600" i="3"/>
  <c r="S124" i="3"/>
  <c r="V806" i="3"/>
  <c r="V804" i="3" s="1"/>
  <c r="U721" i="3"/>
  <c r="U722" i="3" s="1"/>
  <c r="U666" i="3"/>
  <c r="U568" i="3"/>
  <c r="U569" i="3" s="1"/>
  <c r="T160" i="3"/>
  <c r="T56" i="3"/>
  <c r="W711" i="22"/>
  <c r="W709" i="22" s="1"/>
  <c r="V201" i="3"/>
  <c r="V199" i="3" s="1"/>
  <c r="U131" i="3"/>
  <c r="V133" i="3"/>
  <c r="V677" i="3"/>
  <c r="V675" i="3" s="1"/>
  <c r="W847" i="23"/>
  <c r="W845" i="23" s="1"/>
  <c r="V828" i="23"/>
  <c r="W830" i="23"/>
  <c r="W371" i="23"/>
  <c r="W369" i="23" s="1"/>
  <c r="W439" i="23"/>
  <c r="W437" i="23" s="1"/>
  <c r="V31" i="23"/>
  <c r="V29" i="23" s="1"/>
  <c r="X371" i="22"/>
  <c r="X369" i="22" s="1"/>
  <c r="V456" i="23"/>
  <c r="V454" i="23" s="1"/>
  <c r="V388" i="23"/>
  <c r="V386" i="23" s="1"/>
  <c r="X14" i="23"/>
  <c r="X12" i="23" s="1"/>
  <c r="U675" i="23"/>
  <c r="V677" i="23"/>
  <c r="U794" i="23"/>
  <c r="V796" i="23"/>
  <c r="V473" i="23"/>
  <c r="V471" i="23" s="1"/>
  <c r="CE365" i="3"/>
  <c r="W286" i="3"/>
  <c r="W284" i="3" s="1"/>
  <c r="U352" i="23"/>
  <c r="V354" i="23"/>
  <c r="CE569" i="3"/>
  <c r="V778" i="23"/>
  <c r="W776" i="23"/>
  <c r="V779" i="23"/>
  <c r="V777" i="23" s="1"/>
  <c r="U743" i="23"/>
  <c r="V745" i="23"/>
  <c r="W691" i="22"/>
  <c r="V694" i="22"/>
  <c r="V692" i="22" s="1"/>
  <c r="V693" i="22"/>
  <c r="CE314" i="3"/>
  <c r="CE722" i="3"/>
  <c r="X837" i="23"/>
  <c r="Y837" i="23" s="1"/>
  <c r="Z837" i="23" s="1"/>
  <c r="AA837" i="23" s="1"/>
  <c r="AB837" i="23" s="1"/>
  <c r="AC837" i="23" s="1"/>
  <c r="AD837" i="23" s="1"/>
  <c r="AE837" i="23" s="1"/>
  <c r="AF837" i="23" s="1"/>
  <c r="AG837" i="23" s="1"/>
  <c r="AH837" i="23" s="1"/>
  <c r="AI837" i="23" s="1"/>
  <c r="AJ837" i="23" s="1"/>
  <c r="AK837" i="23" s="1"/>
  <c r="AL837" i="23" s="1"/>
  <c r="AM837" i="23" s="1"/>
  <c r="AN837" i="23" s="1"/>
  <c r="AO837" i="23" s="1"/>
  <c r="AP837" i="23" s="1"/>
  <c r="AQ837" i="23" s="1"/>
  <c r="AR837" i="23" s="1"/>
  <c r="AS837" i="23" s="1"/>
  <c r="AT837" i="23" s="1"/>
  <c r="AU837" i="23" s="1"/>
  <c r="AV837" i="23" s="1"/>
  <c r="AW837" i="23" s="1"/>
  <c r="AX837" i="23" s="1"/>
  <c r="AY837" i="23" s="1"/>
  <c r="AZ837" i="23" s="1"/>
  <c r="BA837" i="23" s="1"/>
  <c r="BB837" i="23" s="1"/>
  <c r="BC837" i="23" s="1"/>
  <c r="BD837" i="23" s="1"/>
  <c r="BE837" i="23" s="1"/>
  <c r="BF837" i="23" s="1"/>
  <c r="BG837" i="23" s="1"/>
  <c r="BH837" i="23" s="1"/>
  <c r="BI837" i="23" s="1"/>
  <c r="BJ837" i="23" s="1"/>
  <c r="BK837" i="23" s="1"/>
  <c r="BL837" i="23" s="1"/>
  <c r="BM837" i="23" s="1"/>
  <c r="BN837" i="23" s="1"/>
  <c r="BO837" i="23" s="1"/>
  <c r="BP837" i="23" s="1"/>
  <c r="BQ837" i="23" s="1"/>
  <c r="BR837" i="23" s="1"/>
  <c r="BS837" i="23" s="1"/>
  <c r="BT837" i="23" s="1"/>
  <c r="BU837" i="23" s="1"/>
  <c r="BV837" i="23" s="1"/>
  <c r="BW837" i="23" s="1"/>
  <c r="BX837" i="23" s="1"/>
  <c r="V840" i="23"/>
  <c r="U789" i="23"/>
  <c r="U787" i="23" s="1"/>
  <c r="U773" i="23"/>
  <c r="U770" i="23"/>
  <c r="V772" i="23" s="1"/>
  <c r="U753" i="23"/>
  <c r="V755" i="23" s="1"/>
  <c r="U756" i="23"/>
  <c r="T736" i="23"/>
  <c r="U738" i="23" s="1"/>
  <c r="U667" i="23"/>
  <c r="V667" i="23" s="1"/>
  <c r="T619" i="23"/>
  <c r="T620" i="23" s="1"/>
  <c r="U616" i="23"/>
  <c r="V616" i="23" s="1"/>
  <c r="W599" i="23"/>
  <c r="U569" i="23"/>
  <c r="U566" i="23"/>
  <c r="V568" i="23"/>
  <c r="V569" i="23" s="1"/>
  <c r="V531" i="23"/>
  <c r="T483" i="23"/>
  <c r="T484" i="23" s="1"/>
  <c r="V480" i="23"/>
  <c r="U449" i="23"/>
  <c r="X429" i="23"/>
  <c r="Y429" i="23" s="1"/>
  <c r="Z429" i="23" s="1"/>
  <c r="AA429" i="23" s="1"/>
  <c r="AB429" i="23" s="1"/>
  <c r="AC429" i="23" s="1"/>
  <c r="AD429" i="23" s="1"/>
  <c r="AE429" i="23" s="1"/>
  <c r="AF429" i="23" s="1"/>
  <c r="AG429" i="23" s="1"/>
  <c r="AH429" i="23" s="1"/>
  <c r="AI429" i="23" s="1"/>
  <c r="AJ429" i="23" s="1"/>
  <c r="AK429" i="23" s="1"/>
  <c r="AL429" i="23" s="1"/>
  <c r="AM429" i="23" s="1"/>
  <c r="AN429" i="23" s="1"/>
  <c r="AO429" i="23" s="1"/>
  <c r="AP429" i="23" s="1"/>
  <c r="AQ429" i="23" s="1"/>
  <c r="AR429" i="23" s="1"/>
  <c r="AS429" i="23" s="1"/>
  <c r="AT429" i="23" s="1"/>
  <c r="AU429" i="23" s="1"/>
  <c r="AV429" i="23" s="1"/>
  <c r="AW429" i="23" s="1"/>
  <c r="AX429" i="23" s="1"/>
  <c r="AY429" i="23" s="1"/>
  <c r="AZ429" i="23" s="1"/>
  <c r="BA429" i="23" s="1"/>
  <c r="BB429" i="23" s="1"/>
  <c r="BC429" i="23" s="1"/>
  <c r="BD429" i="23" s="1"/>
  <c r="BE429" i="23" s="1"/>
  <c r="BF429" i="23" s="1"/>
  <c r="BG429" i="23" s="1"/>
  <c r="BH429" i="23" s="1"/>
  <c r="BI429" i="23" s="1"/>
  <c r="BJ429" i="23" s="1"/>
  <c r="BK429" i="23" s="1"/>
  <c r="BL429" i="23" s="1"/>
  <c r="BM429" i="23" s="1"/>
  <c r="BN429" i="23" s="1"/>
  <c r="BO429" i="23" s="1"/>
  <c r="BP429" i="23" s="1"/>
  <c r="BQ429" i="23" s="1"/>
  <c r="BR429" i="23" s="1"/>
  <c r="BS429" i="23" s="1"/>
  <c r="BT429" i="23" s="1"/>
  <c r="BU429" i="23" s="1"/>
  <c r="BV429" i="23" s="1"/>
  <c r="BW429" i="23" s="1"/>
  <c r="BX429" i="23" s="1"/>
  <c r="V432" i="23"/>
  <c r="V430" i="23" s="1"/>
  <c r="T415" i="23"/>
  <c r="T416" i="23" s="1"/>
  <c r="W395" i="23"/>
  <c r="U398" i="23"/>
  <c r="U399" i="23" s="1"/>
  <c r="W361" i="23"/>
  <c r="T347" i="23"/>
  <c r="T348" i="23" s="1"/>
  <c r="X327" i="23"/>
  <c r="Y327" i="23" s="1"/>
  <c r="Z327" i="23" s="1"/>
  <c r="AA327" i="23" s="1"/>
  <c r="AB327" i="23" s="1"/>
  <c r="AC327" i="23" s="1"/>
  <c r="AD327" i="23" s="1"/>
  <c r="AE327" i="23" s="1"/>
  <c r="AF327" i="23" s="1"/>
  <c r="AG327" i="23" s="1"/>
  <c r="AH327" i="23" s="1"/>
  <c r="AI327" i="23" s="1"/>
  <c r="AJ327" i="23" s="1"/>
  <c r="AK327" i="23" s="1"/>
  <c r="AL327" i="23" s="1"/>
  <c r="AM327" i="23" s="1"/>
  <c r="AN327" i="23" s="1"/>
  <c r="AO327" i="23" s="1"/>
  <c r="AP327" i="23" s="1"/>
  <c r="AQ327" i="23" s="1"/>
  <c r="AR327" i="23" s="1"/>
  <c r="AS327" i="23" s="1"/>
  <c r="AT327" i="23" s="1"/>
  <c r="AU327" i="23" s="1"/>
  <c r="AV327" i="23" s="1"/>
  <c r="AW327" i="23" s="1"/>
  <c r="AX327" i="23" s="1"/>
  <c r="AY327" i="23" s="1"/>
  <c r="AZ327" i="23" s="1"/>
  <c r="BA327" i="23" s="1"/>
  <c r="BB327" i="23" s="1"/>
  <c r="BC327" i="23" s="1"/>
  <c r="BD327" i="23" s="1"/>
  <c r="BE327" i="23" s="1"/>
  <c r="BF327" i="23" s="1"/>
  <c r="BG327" i="23" s="1"/>
  <c r="BH327" i="23" s="1"/>
  <c r="BI327" i="23" s="1"/>
  <c r="BJ327" i="23" s="1"/>
  <c r="BK327" i="23" s="1"/>
  <c r="BL327" i="23" s="1"/>
  <c r="BM327" i="23" s="1"/>
  <c r="BN327" i="23" s="1"/>
  <c r="BO327" i="23" s="1"/>
  <c r="BP327" i="23" s="1"/>
  <c r="BQ327" i="23" s="1"/>
  <c r="BR327" i="23" s="1"/>
  <c r="BS327" i="23" s="1"/>
  <c r="BT327" i="23" s="1"/>
  <c r="BU327" i="23" s="1"/>
  <c r="BV327" i="23" s="1"/>
  <c r="BW327" i="23" s="1"/>
  <c r="BX327" i="23" s="1"/>
  <c r="V330" i="23"/>
  <c r="V331" i="23" s="1"/>
  <c r="CE331" i="23" s="1"/>
  <c r="U310" i="23"/>
  <c r="W276" i="23"/>
  <c r="T262" i="23"/>
  <c r="T263" i="23" s="1"/>
  <c r="CE229" i="23"/>
  <c r="U209" i="23"/>
  <c r="V211" i="23" s="1"/>
  <c r="U212" i="23"/>
  <c r="T195" i="23"/>
  <c r="T192" i="23"/>
  <c r="V190" i="23"/>
  <c r="W189" i="23"/>
  <c r="U194" i="23"/>
  <c r="V191" i="23"/>
  <c r="U141" i="23"/>
  <c r="V143" i="23" s="1"/>
  <c r="U144" i="23"/>
  <c r="T126" i="23"/>
  <c r="T127" i="23" s="1"/>
  <c r="U106" i="23"/>
  <c r="V106" i="23" s="1"/>
  <c r="V92" i="23"/>
  <c r="V93" i="23" s="1"/>
  <c r="CE93" i="23" s="1"/>
  <c r="V38" i="23"/>
  <c r="T484" i="22"/>
  <c r="T481" i="22"/>
  <c r="T804" i="22"/>
  <c r="T807" i="22"/>
  <c r="U126" i="22"/>
  <c r="U127" i="22" s="1"/>
  <c r="V364" i="22"/>
  <c r="V398" i="22"/>
  <c r="V399" i="22" s="1"/>
  <c r="T670" i="22"/>
  <c r="T671" i="22" s="1"/>
  <c r="U857" i="22"/>
  <c r="U855" i="22" s="1"/>
  <c r="T789" i="22"/>
  <c r="T790" i="22" s="1"/>
  <c r="U568" i="22"/>
  <c r="U569" i="22" s="1"/>
  <c r="T585" i="22"/>
  <c r="T583" i="22" s="1"/>
  <c r="U772" i="22"/>
  <c r="T517" i="22"/>
  <c r="U514" i="22"/>
  <c r="V512" i="22"/>
  <c r="U513" i="22"/>
  <c r="U803" i="22"/>
  <c r="U756" i="22"/>
  <c r="U753" i="22"/>
  <c r="U735" i="22"/>
  <c r="U721" i="22"/>
  <c r="U719" i="22" s="1"/>
  <c r="V616" i="22"/>
  <c r="V615" i="22"/>
  <c r="T617" i="22"/>
  <c r="U619" i="22" s="1"/>
  <c r="T603" i="22"/>
  <c r="T600" i="22"/>
  <c r="U602" i="22" s="1"/>
  <c r="U500" i="22"/>
  <c r="U501" i="22" s="1"/>
  <c r="U480" i="22"/>
  <c r="T449" i="22"/>
  <c r="T447" i="22" s="1"/>
  <c r="T379" i="22"/>
  <c r="U378" i="22"/>
  <c r="U347" i="22"/>
  <c r="U348" i="22" s="1"/>
  <c r="V296" i="22"/>
  <c r="V294" i="22" s="1"/>
  <c r="U226" i="22"/>
  <c r="V228" i="22" s="1"/>
  <c r="U192" i="22"/>
  <c r="V194" i="22" s="1"/>
  <c r="U195" i="22"/>
  <c r="U177" i="22"/>
  <c r="U178" i="22" s="1"/>
  <c r="T160" i="22"/>
  <c r="T158" i="22" s="1"/>
  <c r="T92" i="22"/>
  <c r="T93" i="22" s="1"/>
  <c r="T75" i="22"/>
  <c r="T73" i="22" s="1"/>
  <c r="T41" i="22"/>
  <c r="V840" i="3"/>
  <c r="V841" i="3" s="1"/>
  <c r="U789" i="3"/>
  <c r="U790" i="3" s="1"/>
  <c r="CE790" i="3" s="1"/>
  <c r="U755" i="3"/>
  <c r="U756" i="3" s="1"/>
  <c r="CE756" i="3" s="1"/>
  <c r="CE739" i="3"/>
  <c r="V735" i="3"/>
  <c r="S705" i="3"/>
  <c r="S702" i="3"/>
  <c r="U701" i="3"/>
  <c r="T704" i="3"/>
  <c r="T671" i="3"/>
  <c r="T668" i="3"/>
  <c r="U667" i="3"/>
  <c r="V665" i="3"/>
  <c r="W664" i="3"/>
  <c r="S617" i="3"/>
  <c r="T619" i="3" s="1"/>
  <c r="S620" i="3"/>
  <c r="U615" i="3"/>
  <c r="V614" i="3"/>
  <c r="U616" i="3"/>
  <c r="V616" i="3" s="1"/>
  <c r="CE586" i="3"/>
  <c r="S552" i="3"/>
  <c r="S549" i="3"/>
  <c r="T551" i="3" s="1"/>
  <c r="V548" i="3"/>
  <c r="W531" i="3"/>
  <c r="X531" i="3" s="1"/>
  <c r="Y531" i="3" s="1"/>
  <c r="Z531" i="3" s="1"/>
  <c r="AA531" i="3" s="1"/>
  <c r="AB531" i="3" s="1"/>
  <c r="AC531" i="3" s="1"/>
  <c r="AD531" i="3" s="1"/>
  <c r="AE531" i="3" s="1"/>
  <c r="AF531" i="3" s="1"/>
  <c r="AG531" i="3" s="1"/>
  <c r="AH531" i="3" s="1"/>
  <c r="AI531" i="3" s="1"/>
  <c r="AJ531" i="3" s="1"/>
  <c r="AK531" i="3" s="1"/>
  <c r="AL531" i="3" s="1"/>
  <c r="AM531" i="3" s="1"/>
  <c r="AN531" i="3" s="1"/>
  <c r="AO531" i="3" s="1"/>
  <c r="AP531" i="3" s="1"/>
  <c r="AQ531" i="3" s="1"/>
  <c r="AR531" i="3" s="1"/>
  <c r="AS531" i="3" s="1"/>
  <c r="AT531" i="3" s="1"/>
  <c r="AU531" i="3" s="1"/>
  <c r="AV531" i="3" s="1"/>
  <c r="AW531" i="3" s="1"/>
  <c r="AX531" i="3" s="1"/>
  <c r="AY531" i="3" s="1"/>
  <c r="AZ531" i="3" s="1"/>
  <c r="BA531" i="3" s="1"/>
  <c r="BB531" i="3" s="1"/>
  <c r="BC531" i="3" s="1"/>
  <c r="BD531" i="3" s="1"/>
  <c r="BE531" i="3" s="1"/>
  <c r="BF531" i="3" s="1"/>
  <c r="BG531" i="3" s="1"/>
  <c r="BH531" i="3" s="1"/>
  <c r="BI531" i="3" s="1"/>
  <c r="BJ531" i="3" s="1"/>
  <c r="BK531" i="3" s="1"/>
  <c r="BL531" i="3" s="1"/>
  <c r="BM531" i="3" s="1"/>
  <c r="BN531" i="3" s="1"/>
  <c r="BO531" i="3" s="1"/>
  <c r="BP531" i="3" s="1"/>
  <c r="BQ531" i="3" s="1"/>
  <c r="BR531" i="3" s="1"/>
  <c r="BS531" i="3" s="1"/>
  <c r="BT531" i="3" s="1"/>
  <c r="BU531" i="3" s="1"/>
  <c r="BV531" i="3" s="1"/>
  <c r="BW531" i="3" s="1"/>
  <c r="BX531" i="3" s="1"/>
  <c r="T515" i="3"/>
  <c r="U514" i="3"/>
  <c r="V463" i="3"/>
  <c r="U395" i="3"/>
  <c r="S396" i="3"/>
  <c r="T398" i="3" s="1"/>
  <c r="U327" i="3"/>
  <c r="CE280" i="3"/>
  <c r="U258" i="3"/>
  <c r="V257" i="3"/>
  <c r="S260" i="3"/>
  <c r="T262" i="3" s="1"/>
  <c r="U259" i="3"/>
  <c r="U224" i="3"/>
  <c r="S229" i="3"/>
  <c r="S226" i="3"/>
  <c r="T228" i="3"/>
  <c r="T229" i="3" s="1"/>
  <c r="U225" i="3"/>
  <c r="T212" i="3"/>
  <c r="T209" i="3"/>
  <c r="U211" i="3" s="1"/>
  <c r="U191" i="3"/>
  <c r="T194" i="3"/>
  <c r="T195" i="3" s="1"/>
  <c r="T177" i="3"/>
  <c r="T178" i="3" s="1"/>
  <c r="CE144" i="3"/>
  <c r="U141" i="3"/>
  <c r="V143" i="3"/>
  <c r="V144" i="3" s="1"/>
  <c r="V123" i="3"/>
  <c r="T109" i="3"/>
  <c r="T110" i="3" s="1"/>
  <c r="U89" i="3"/>
  <c r="V89" i="3" s="1"/>
  <c r="T76" i="3"/>
  <c r="T73" i="3"/>
  <c r="U75" i="3" s="1"/>
  <c r="W55" i="3"/>
  <c r="X55" i="3" s="1"/>
  <c r="Y55" i="3" s="1"/>
  <c r="Z55" i="3" s="1"/>
  <c r="AA55" i="3" s="1"/>
  <c r="AB55" i="3" s="1"/>
  <c r="AC55" i="3" s="1"/>
  <c r="AD55" i="3" s="1"/>
  <c r="AE55" i="3" s="1"/>
  <c r="AF55" i="3" s="1"/>
  <c r="AG55" i="3" s="1"/>
  <c r="AH55" i="3" s="1"/>
  <c r="AI55" i="3" s="1"/>
  <c r="AJ55" i="3" s="1"/>
  <c r="AK55" i="3" s="1"/>
  <c r="AL55" i="3" s="1"/>
  <c r="AM55" i="3" s="1"/>
  <c r="AN55" i="3" s="1"/>
  <c r="AO55" i="3" s="1"/>
  <c r="AP55" i="3" s="1"/>
  <c r="AQ55" i="3" s="1"/>
  <c r="AR55" i="3" s="1"/>
  <c r="AS55" i="3" s="1"/>
  <c r="AT55" i="3" s="1"/>
  <c r="AU55" i="3" s="1"/>
  <c r="AV55" i="3" s="1"/>
  <c r="AW55" i="3" s="1"/>
  <c r="AX55" i="3" s="1"/>
  <c r="AY55" i="3" s="1"/>
  <c r="AZ55" i="3" s="1"/>
  <c r="BA55" i="3" s="1"/>
  <c r="BB55" i="3" s="1"/>
  <c r="BC55" i="3" s="1"/>
  <c r="BD55" i="3" s="1"/>
  <c r="BE55" i="3" s="1"/>
  <c r="BF55" i="3" s="1"/>
  <c r="BG55" i="3" s="1"/>
  <c r="BH55" i="3" s="1"/>
  <c r="BI55" i="3" s="1"/>
  <c r="BJ55" i="3" s="1"/>
  <c r="BK55" i="3" s="1"/>
  <c r="BL55" i="3" s="1"/>
  <c r="BM55" i="3" s="1"/>
  <c r="BN55" i="3" s="1"/>
  <c r="BO55" i="3" s="1"/>
  <c r="BP55" i="3" s="1"/>
  <c r="BQ55" i="3" s="1"/>
  <c r="BR55" i="3" s="1"/>
  <c r="BS55" i="3" s="1"/>
  <c r="BT55" i="3" s="1"/>
  <c r="BU55" i="3" s="1"/>
  <c r="BV55" i="3" s="1"/>
  <c r="BW55" i="3" s="1"/>
  <c r="BX55" i="3" s="1"/>
  <c r="U58" i="3"/>
  <c r="U821" i="3"/>
  <c r="V433" i="23"/>
  <c r="CE433" i="23" s="1"/>
  <c r="U824" i="23"/>
  <c r="U821" i="23"/>
  <c r="T617" i="23"/>
  <c r="W103" i="23"/>
  <c r="V104" i="23"/>
  <c r="V642" i="23"/>
  <c r="W640" i="23"/>
  <c r="V643" i="23"/>
  <c r="V641" i="23" s="1"/>
  <c r="W487" i="23"/>
  <c r="V490" i="23"/>
  <c r="V488" i="23" s="1"/>
  <c r="V489" i="23"/>
  <c r="U105" i="23"/>
  <c r="T651" i="23"/>
  <c r="V614" i="23"/>
  <c r="V615" i="23" s="1"/>
  <c r="W613" i="23"/>
  <c r="U649" i="23"/>
  <c r="U653" i="23" s="1"/>
  <c r="U654" i="23" s="1"/>
  <c r="T668" i="23"/>
  <c r="V648" i="23"/>
  <c r="V650" i="23" s="1"/>
  <c r="W647" i="23"/>
  <c r="U382" i="23"/>
  <c r="U379" i="23"/>
  <c r="U858" i="23"/>
  <c r="V246" i="23"/>
  <c r="CE246" i="23" s="1"/>
  <c r="V243" i="23"/>
  <c r="U258" i="23"/>
  <c r="U262" i="23" s="1"/>
  <c r="U263" i="23" s="1"/>
  <c r="U309" i="23"/>
  <c r="U666" i="23"/>
  <c r="W98" i="23"/>
  <c r="X96" i="23"/>
  <c r="W99" i="23"/>
  <c r="W97" i="23" s="1"/>
  <c r="V308" i="23"/>
  <c r="W307" i="23"/>
  <c r="T314" i="23"/>
  <c r="T311" i="23"/>
  <c r="V598" i="23"/>
  <c r="V602" i="23" s="1"/>
  <c r="V603" i="23" s="1"/>
  <c r="CE603" i="23" s="1"/>
  <c r="V558" i="23"/>
  <c r="V556" i="23" s="1"/>
  <c r="V557" i="23"/>
  <c r="W555" i="23"/>
  <c r="W341" i="23"/>
  <c r="V342" i="23"/>
  <c r="V344" i="23" s="1"/>
  <c r="W283" i="23"/>
  <c r="V285" i="23"/>
  <c r="V286" i="23"/>
  <c r="V284" i="23" s="1"/>
  <c r="V541" i="23"/>
  <c r="V539" i="23" s="1"/>
  <c r="V540" i="23"/>
  <c r="W538" i="23"/>
  <c r="V257" i="23"/>
  <c r="V259" i="23" s="1"/>
  <c r="W256" i="23"/>
  <c r="X596" i="23"/>
  <c r="W597" i="23"/>
  <c r="U600" i="23"/>
  <c r="V665" i="23"/>
  <c r="W664" i="23"/>
  <c r="W249" i="23"/>
  <c r="V252" i="23"/>
  <c r="V250" i="23" s="1"/>
  <c r="V251" i="23"/>
  <c r="V841" i="23"/>
  <c r="CE841" i="23" s="1"/>
  <c r="V838" i="23"/>
  <c r="U705" i="23"/>
  <c r="U702" i="23"/>
  <c r="W722" i="23"/>
  <c r="W719" i="23"/>
  <c r="U790" i="23"/>
  <c r="X817" i="23"/>
  <c r="W818" i="23"/>
  <c r="W820" i="23" s="1"/>
  <c r="V734" i="23"/>
  <c r="Z749" i="23"/>
  <c r="Y750" i="23"/>
  <c r="W836" i="23"/>
  <c r="Z715" i="23"/>
  <c r="Y716" i="23"/>
  <c r="W811" i="23"/>
  <c r="X813" i="23"/>
  <c r="Z766" i="23"/>
  <c r="Y767" i="23"/>
  <c r="X751" i="23"/>
  <c r="V819" i="23"/>
  <c r="V785" i="23"/>
  <c r="V802" i="23"/>
  <c r="Y844" i="23"/>
  <c r="X847" i="23"/>
  <c r="X845" i="23" s="1"/>
  <c r="X846" i="23"/>
  <c r="AA810" i="23"/>
  <c r="Z812" i="23"/>
  <c r="Z827" i="23"/>
  <c r="Y829" i="23"/>
  <c r="Y834" i="23"/>
  <c r="X835" i="23"/>
  <c r="Z759" i="23"/>
  <c r="Y761" i="23"/>
  <c r="X717" i="23"/>
  <c r="X721" i="23" s="1"/>
  <c r="X732" i="23"/>
  <c r="W733" i="23"/>
  <c r="W735" i="23" s="1"/>
  <c r="V700" i="23"/>
  <c r="V704" i="23" s="1"/>
  <c r="X851" i="23"/>
  <c r="W852" i="23"/>
  <c r="W854" i="23" s="1"/>
  <c r="Y725" i="23"/>
  <c r="X728" i="23"/>
  <c r="X726" i="23" s="1"/>
  <c r="X727" i="23"/>
  <c r="V760" i="23"/>
  <c r="W762" i="23"/>
  <c r="Y793" i="23"/>
  <c r="X795" i="23"/>
  <c r="W694" i="23"/>
  <c r="W692" i="23" s="1"/>
  <c r="X691" i="23"/>
  <c r="W693" i="23"/>
  <c r="X783" i="23"/>
  <c r="W784" i="23"/>
  <c r="W786" i="23" s="1"/>
  <c r="W801" i="23"/>
  <c r="W803" i="23" s="1"/>
  <c r="X800" i="23"/>
  <c r="X768" i="23"/>
  <c r="U804" i="23"/>
  <c r="X698" i="23"/>
  <c r="W699" i="23"/>
  <c r="W701" i="23" s="1"/>
  <c r="W711" i="23"/>
  <c r="W709" i="23" s="1"/>
  <c r="X708" i="23"/>
  <c r="W710" i="23"/>
  <c r="V853" i="23"/>
  <c r="V857" i="23" s="1"/>
  <c r="V858" i="23" s="1"/>
  <c r="AA742" i="23"/>
  <c r="Z744" i="23"/>
  <c r="V552" i="23"/>
  <c r="CE552" i="23" s="1"/>
  <c r="V549" i="23"/>
  <c r="V586" i="23"/>
  <c r="CE586" i="23" s="1"/>
  <c r="V583" i="23"/>
  <c r="W528" i="23"/>
  <c r="V529" i="23"/>
  <c r="Y623" i="23"/>
  <c r="X626" i="23"/>
  <c r="X624" i="23" s="1"/>
  <c r="X625" i="23"/>
  <c r="Y579" i="23"/>
  <c r="X580" i="23"/>
  <c r="X582" i="23" s="1"/>
  <c r="Y582" i="23" s="1"/>
  <c r="Z582" i="23" s="1"/>
  <c r="AA582" i="23" s="1"/>
  <c r="AB582" i="23" s="1"/>
  <c r="AC582" i="23" s="1"/>
  <c r="AD582" i="23" s="1"/>
  <c r="AE582" i="23" s="1"/>
  <c r="AF582" i="23" s="1"/>
  <c r="AG582" i="23" s="1"/>
  <c r="AH582" i="23" s="1"/>
  <c r="AI582" i="23" s="1"/>
  <c r="AJ582" i="23" s="1"/>
  <c r="AK582" i="23" s="1"/>
  <c r="AL582" i="23" s="1"/>
  <c r="AM582" i="23" s="1"/>
  <c r="AN582" i="23" s="1"/>
  <c r="AO582" i="23" s="1"/>
  <c r="AP582" i="23" s="1"/>
  <c r="AQ582" i="23" s="1"/>
  <c r="AR582" i="23" s="1"/>
  <c r="AS582" i="23" s="1"/>
  <c r="AT582" i="23" s="1"/>
  <c r="AU582" i="23" s="1"/>
  <c r="AV582" i="23" s="1"/>
  <c r="AW582" i="23" s="1"/>
  <c r="AX582" i="23" s="1"/>
  <c r="AY582" i="23" s="1"/>
  <c r="AZ582" i="23" s="1"/>
  <c r="BA582" i="23" s="1"/>
  <c r="BB582" i="23" s="1"/>
  <c r="BC582" i="23" s="1"/>
  <c r="BD582" i="23" s="1"/>
  <c r="BE582" i="23" s="1"/>
  <c r="BF582" i="23" s="1"/>
  <c r="BG582" i="23" s="1"/>
  <c r="BH582" i="23" s="1"/>
  <c r="BI582" i="23" s="1"/>
  <c r="BJ582" i="23" s="1"/>
  <c r="BK582" i="23" s="1"/>
  <c r="BL582" i="23" s="1"/>
  <c r="BM582" i="23" s="1"/>
  <c r="BN582" i="23" s="1"/>
  <c r="BO582" i="23" s="1"/>
  <c r="BP582" i="23" s="1"/>
  <c r="BQ582" i="23" s="1"/>
  <c r="BR582" i="23" s="1"/>
  <c r="BS582" i="23" s="1"/>
  <c r="BT582" i="23" s="1"/>
  <c r="BU582" i="23" s="1"/>
  <c r="BV582" i="23" s="1"/>
  <c r="BW582" i="23" s="1"/>
  <c r="BX582" i="23" s="1"/>
  <c r="W660" i="23"/>
  <c r="W658" i="23" s="1"/>
  <c r="W659" i="23"/>
  <c r="X657" i="23"/>
  <c r="V524" i="23"/>
  <c r="V522" i="23" s="1"/>
  <c r="V523" i="23"/>
  <c r="W521" i="23"/>
  <c r="U530" i="23"/>
  <c r="W581" i="23"/>
  <c r="W585" i="23" s="1"/>
  <c r="W564" i="23"/>
  <c r="Y545" i="23"/>
  <c r="X546" i="23"/>
  <c r="X548" i="23" s="1"/>
  <c r="Y548" i="23" s="1"/>
  <c r="Z548" i="23" s="1"/>
  <c r="AA548" i="23" s="1"/>
  <c r="AB548" i="23" s="1"/>
  <c r="AC548" i="23" s="1"/>
  <c r="AD548" i="23" s="1"/>
  <c r="AE548" i="23" s="1"/>
  <c r="AF548" i="23" s="1"/>
  <c r="AG548" i="23" s="1"/>
  <c r="AH548" i="23" s="1"/>
  <c r="AI548" i="23" s="1"/>
  <c r="AJ548" i="23" s="1"/>
  <c r="AK548" i="23" s="1"/>
  <c r="AL548" i="23" s="1"/>
  <c r="AM548" i="23" s="1"/>
  <c r="AN548" i="23" s="1"/>
  <c r="AO548" i="23" s="1"/>
  <c r="AP548" i="23" s="1"/>
  <c r="AQ548" i="23" s="1"/>
  <c r="AR548" i="23" s="1"/>
  <c r="AS548" i="23" s="1"/>
  <c r="AT548" i="23" s="1"/>
  <c r="AU548" i="23" s="1"/>
  <c r="AV548" i="23" s="1"/>
  <c r="AW548" i="23" s="1"/>
  <c r="AX548" i="23" s="1"/>
  <c r="AY548" i="23" s="1"/>
  <c r="AZ548" i="23" s="1"/>
  <c r="BA548" i="23" s="1"/>
  <c r="BB548" i="23" s="1"/>
  <c r="BC548" i="23" s="1"/>
  <c r="BD548" i="23" s="1"/>
  <c r="BE548" i="23" s="1"/>
  <c r="BF548" i="23" s="1"/>
  <c r="BG548" i="23" s="1"/>
  <c r="BH548" i="23" s="1"/>
  <c r="BI548" i="23" s="1"/>
  <c r="BJ548" i="23" s="1"/>
  <c r="BK548" i="23" s="1"/>
  <c r="BL548" i="23" s="1"/>
  <c r="BM548" i="23" s="1"/>
  <c r="BN548" i="23" s="1"/>
  <c r="BO548" i="23" s="1"/>
  <c r="BP548" i="23" s="1"/>
  <c r="BQ548" i="23" s="1"/>
  <c r="BR548" i="23" s="1"/>
  <c r="BS548" i="23" s="1"/>
  <c r="BT548" i="23" s="1"/>
  <c r="BU548" i="23" s="1"/>
  <c r="BV548" i="23" s="1"/>
  <c r="BW548" i="23" s="1"/>
  <c r="BX548" i="23" s="1"/>
  <c r="V634" i="23"/>
  <c r="V683" i="23"/>
  <c r="V687" i="23" s="1"/>
  <c r="V688" i="23" s="1"/>
  <c r="CE688" i="23" s="1"/>
  <c r="V609" i="23"/>
  <c r="V607" i="23" s="1"/>
  <c r="V608" i="23"/>
  <c r="W606" i="23"/>
  <c r="Y630" i="23"/>
  <c r="X631" i="23"/>
  <c r="X633" i="23" s="1"/>
  <c r="Y633" i="23" s="1"/>
  <c r="Z633" i="23" s="1"/>
  <c r="AA633" i="23" s="1"/>
  <c r="AB633" i="23" s="1"/>
  <c r="AC633" i="23" s="1"/>
  <c r="AD633" i="23" s="1"/>
  <c r="AE633" i="23" s="1"/>
  <c r="AF633" i="23" s="1"/>
  <c r="AG633" i="23" s="1"/>
  <c r="AH633" i="23" s="1"/>
  <c r="AI633" i="23" s="1"/>
  <c r="AJ633" i="23" s="1"/>
  <c r="AK633" i="23" s="1"/>
  <c r="AL633" i="23" s="1"/>
  <c r="AM633" i="23" s="1"/>
  <c r="AN633" i="23" s="1"/>
  <c r="AO633" i="23" s="1"/>
  <c r="AP633" i="23" s="1"/>
  <c r="AQ633" i="23" s="1"/>
  <c r="AR633" i="23" s="1"/>
  <c r="AS633" i="23" s="1"/>
  <c r="AT633" i="23" s="1"/>
  <c r="AU633" i="23" s="1"/>
  <c r="AV633" i="23" s="1"/>
  <c r="AW633" i="23" s="1"/>
  <c r="AX633" i="23" s="1"/>
  <c r="AY633" i="23" s="1"/>
  <c r="AZ633" i="23" s="1"/>
  <c r="BA633" i="23" s="1"/>
  <c r="BB633" i="23" s="1"/>
  <c r="BC633" i="23" s="1"/>
  <c r="BD633" i="23" s="1"/>
  <c r="BE633" i="23" s="1"/>
  <c r="BF633" i="23" s="1"/>
  <c r="BG633" i="23" s="1"/>
  <c r="BH633" i="23" s="1"/>
  <c r="BI633" i="23" s="1"/>
  <c r="BJ633" i="23" s="1"/>
  <c r="BK633" i="23" s="1"/>
  <c r="BL633" i="23" s="1"/>
  <c r="BM633" i="23" s="1"/>
  <c r="BN633" i="23" s="1"/>
  <c r="BO633" i="23" s="1"/>
  <c r="BP633" i="23" s="1"/>
  <c r="BQ633" i="23" s="1"/>
  <c r="BR633" i="23" s="1"/>
  <c r="BS633" i="23" s="1"/>
  <c r="BT633" i="23" s="1"/>
  <c r="BU633" i="23" s="1"/>
  <c r="BV633" i="23" s="1"/>
  <c r="BW633" i="23" s="1"/>
  <c r="BX633" i="23" s="1"/>
  <c r="Z572" i="23"/>
  <c r="Y574" i="23"/>
  <c r="W547" i="23"/>
  <c r="Y562" i="23"/>
  <c r="X563" i="23"/>
  <c r="X565" i="23" s="1"/>
  <c r="Y565" i="23" s="1"/>
  <c r="Z565" i="23" s="1"/>
  <c r="AA565" i="23" s="1"/>
  <c r="AB565" i="23" s="1"/>
  <c r="AC565" i="23" s="1"/>
  <c r="AD565" i="23" s="1"/>
  <c r="AE565" i="23" s="1"/>
  <c r="AF565" i="23" s="1"/>
  <c r="AG565" i="23" s="1"/>
  <c r="AH565" i="23" s="1"/>
  <c r="AI565" i="23" s="1"/>
  <c r="AJ565" i="23" s="1"/>
  <c r="AK565" i="23" s="1"/>
  <c r="AL565" i="23" s="1"/>
  <c r="AM565" i="23" s="1"/>
  <c r="AN565" i="23" s="1"/>
  <c r="AO565" i="23" s="1"/>
  <c r="AP565" i="23" s="1"/>
  <c r="AQ565" i="23" s="1"/>
  <c r="AR565" i="23" s="1"/>
  <c r="AS565" i="23" s="1"/>
  <c r="AT565" i="23" s="1"/>
  <c r="AU565" i="23" s="1"/>
  <c r="AV565" i="23" s="1"/>
  <c r="AW565" i="23" s="1"/>
  <c r="AX565" i="23" s="1"/>
  <c r="AY565" i="23" s="1"/>
  <c r="AZ565" i="23" s="1"/>
  <c r="BA565" i="23" s="1"/>
  <c r="BB565" i="23" s="1"/>
  <c r="BC565" i="23" s="1"/>
  <c r="BD565" i="23" s="1"/>
  <c r="BE565" i="23" s="1"/>
  <c r="BF565" i="23" s="1"/>
  <c r="BG565" i="23" s="1"/>
  <c r="BH565" i="23" s="1"/>
  <c r="BI565" i="23" s="1"/>
  <c r="BJ565" i="23" s="1"/>
  <c r="BK565" i="23" s="1"/>
  <c r="BL565" i="23" s="1"/>
  <c r="BM565" i="23" s="1"/>
  <c r="BN565" i="23" s="1"/>
  <c r="BO565" i="23" s="1"/>
  <c r="BP565" i="23" s="1"/>
  <c r="BQ565" i="23" s="1"/>
  <c r="BR565" i="23" s="1"/>
  <c r="BS565" i="23" s="1"/>
  <c r="BT565" i="23" s="1"/>
  <c r="BU565" i="23" s="1"/>
  <c r="BV565" i="23" s="1"/>
  <c r="BW565" i="23" s="1"/>
  <c r="BX565" i="23" s="1"/>
  <c r="Y674" i="23"/>
  <c r="X676" i="23"/>
  <c r="W632" i="23"/>
  <c r="W636" i="23" s="1"/>
  <c r="W637" i="23" s="1"/>
  <c r="U685" i="23"/>
  <c r="W589" i="23"/>
  <c r="V592" i="23"/>
  <c r="V590" i="23" s="1"/>
  <c r="V591" i="23"/>
  <c r="X681" i="23"/>
  <c r="W682" i="23"/>
  <c r="W684" i="23" s="1"/>
  <c r="V573" i="23"/>
  <c r="W575" i="23"/>
  <c r="T532" i="23"/>
  <c r="T481" i="23"/>
  <c r="U450" i="23"/>
  <c r="U447" i="23"/>
  <c r="T467" i="23"/>
  <c r="T464" i="23"/>
  <c r="W472" i="23"/>
  <c r="X470" i="23"/>
  <c r="X358" i="23"/>
  <c r="W359" i="23"/>
  <c r="Y385" i="23"/>
  <c r="X387" i="23"/>
  <c r="V394" i="23"/>
  <c r="X402" i="23"/>
  <c r="W404" i="23"/>
  <c r="W405" i="23"/>
  <c r="W403" i="23" s="1"/>
  <c r="U365" i="23"/>
  <c r="U411" i="23"/>
  <c r="U479" i="23"/>
  <c r="Y351" i="23"/>
  <c r="X353" i="23"/>
  <c r="Y426" i="23"/>
  <c r="X427" i="23"/>
  <c r="V420" i="23"/>
  <c r="W422" i="23"/>
  <c r="X392" i="23"/>
  <c r="W393" i="23"/>
  <c r="X453" i="23"/>
  <c r="W456" i="23"/>
  <c r="W454" i="23" s="1"/>
  <c r="W455" i="23"/>
  <c r="W409" i="23"/>
  <c r="V410" i="23"/>
  <c r="V412" i="23" s="1"/>
  <c r="X507" i="23"/>
  <c r="X505" i="23" s="1"/>
  <c r="X506" i="23"/>
  <c r="Y504" i="23"/>
  <c r="W477" i="23"/>
  <c r="V478" i="23"/>
  <c r="V377" i="23"/>
  <c r="V381" i="23" s="1"/>
  <c r="V382" i="23" s="1"/>
  <c r="V445" i="23"/>
  <c r="Y421" i="23"/>
  <c r="Z419" i="23"/>
  <c r="V513" i="23"/>
  <c r="V517" i="23" s="1"/>
  <c r="V518" i="23" s="1"/>
  <c r="CE518" i="23" s="1"/>
  <c r="U362" i="23"/>
  <c r="V496" i="23"/>
  <c r="V500" i="23" s="1"/>
  <c r="V461" i="23"/>
  <c r="V463" i="23" s="1"/>
  <c r="W460" i="23"/>
  <c r="X375" i="23"/>
  <c r="W376" i="23"/>
  <c r="W378" i="23" s="1"/>
  <c r="X443" i="23"/>
  <c r="W444" i="23"/>
  <c r="W446" i="23" s="1"/>
  <c r="V360" i="23"/>
  <c r="V364" i="23" s="1"/>
  <c r="W512" i="23"/>
  <c r="W514" i="23" s="1"/>
  <c r="X511" i="23"/>
  <c r="Y368" i="23"/>
  <c r="X371" i="23"/>
  <c r="X369" i="23" s="1"/>
  <c r="X370" i="23"/>
  <c r="X494" i="23"/>
  <c r="W495" i="23"/>
  <c r="W497" i="23" s="1"/>
  <c r="U515" i="23"/>
  <c r="U396" i="23"/>
  <c r="Y436" i="23"/>
  <c r="X439" i="23"/>
  <c r="X437" i="23" s="1"/>
  <c r="X438" i="23"/>
  <c r="U462" i="23"/>
  <c r="U466" i="23" s="1"/>
  <c r="U467" i="23" s="1"/>
  <c r="U498" i="23"/>
  <c r="W428" i="23"/>
  <c r="V328" i="23"/>
  <c r="W241" i="23"/>
  <c r="W245" i="23" s="1"/>
  <c r="X232" i="23"/>
  <c r="W235" i="23"/>
  <c r="W233" i="23" s="1"/>
  <c r="W234" i="23"/>
  <c r="W181" i="23"/>
  <c r="V184" i="23"/>
  <c r="V182" i="23" s="1"/>
  <c r="V183" i="23"/>
  <c r="V303" i="23"/>
  <c r="V301" i="23" s="1"/>
  <c r="V302" i="23"/>
  <c r="W300" i="23"/>
  <c r="Z205" i="23"/>
  <c r="Y206" i="23"/>
  <c r="V275" i="23"/>
  <c r="V291" i="23"/>
  <c r="V293" i="23" s="1"/>
  <c r="W290" i="23"/>
  <c r="T297" i="23"/>
  <c r="Y239" i="23"/>
  <c r="X240" i="23"/>
  <c r="X242" i="23" s="1"/>
  <c r="Y242" i="23" s="1"/>
  <c r="Z242" i="23" s="1"/>
  <c r="AA242" i="23" s="1"/>
  <c r="AB242" i="23" s="1"/>
  <c r="AC242" i="23" s="1"/>
  <c r="AD242" i="23" s="1"/>
  <c r="AE242" i="23" s="1"/>
  <c r="AF242" i="23" s="1"/>
  <c r="AG242" i="23" s="1"/>
  <c r="AH242" i="23" s="1"/>
  <c r="AI242" i="23" s="1"/>
  <c r="AJ242" i="23" s="1"/>
  <c r="AK242" i="23" s="1"/>
  <c r="AL242" i="23" s="1"/>
  <c r="AM242" i="23" s="1"/>
  <c r="AN242" i="23" s="1"/>
  <c r="AO242" i="23" s="1"/>
  <c r="AP242" i="23" s="1"/>
  <c r="AQ242" i="23" s="1"/>
  <c r="AR242" i="23" s="1"/>
  <c r="AS242" i="23" s="1"/>
  <c r="AT242" i="23" s="1"/>
  <c r="AU242" i="23" s="1"/>
  <c r="AV242" i="23" s="1"/>
  <c r="AW242" i="23" s="1"/>
  <c r="AX242" i="23" s="1"/>
  <c r="AY242" i="23" s="1"/>
  <c r="AZ242" i="23" s="1"/>
  <c r="BA242" i="23" s="1"/>
  <c r="BB242" i="23" s="1"/>
  <c r="BC242" i="23" s="1"/>
  <c r="BD242" i="23" s="1"/>
  <c r="BE242" i="23" s="1"/>
  <c r="BF242" i="23" s="1"/>
  <c r="BG242" i="23" s="1"/>
  <c r="BH242" i="23" s="1"/>
  <c r="BI242" i="23" s="1"/>
  <c r="BJ242" i="23" s="1"/>
  <c r="BK242" i="23" s="1"/>
  <c r="BL242" i="23" s="1"/>
  <c r="BM242" i="23" s="1"/>
  <c r="BN242" i="23" s="1"/>
  <c r="BO242" i="23" s="1"/>
  <c r="BP242" i="23" s="1"/>
  <c r="BQ242" i="23" s="1"/>
  <c r="BR242" i="23" s="1"/>
  <c r="BS242" i="23" s="1"/>
  <c r="BT242" i="23" s="1"/>
  <c r="BU242" i="23" s="1"/>
  <c r="BV242" i="23" s="1"/>
  <c r="BW242" i="23" s="1"/>
  <c r="BX242" i="23" s="1"/>
  <c r="X207" i="23"/>
  <c r="X273" i="23"/>
  <c r="W274" i="23"/>
  <c r="W198" i="23"/>
  <c r="V201" i="23"/>
  <c r="V199" i="23" s="1"/>
  <c r="V200" i="23"/>
  <c r="U292" i="23"/>
  <c r="X317" i="23"/>
  <c r="W320" i="23"/>
  <c r="W318" i="23" s="1"/>
  <c r="W319" i="23"/>
  <c r="W224" i="23"/>
  <c r="U277" i="23"/>
  <c r="Z188" i="23"/>
  <c r="W326" i="23"/>
  <c r="W330" i="23" s="1"/>
  <c r="V226" i="23"/>
  <c r="W334" i="23"/>
  <c r="V337" i="23"/>
  <c r="V335" i="23" s="1"/>
  <c r="V336" i="23"/>
  <c r="Y222" i="23"/>
  <c r="X223" i="23"/>
  <c r="X225" i="23" s="1"/>
  <c r="Y225" i="23" s="1"/>
  <c r="Z225" i="23" s="1"/>
  <c r="AA225" i="23" s="1"/>
  <c r="AB225" i="23" s="1"/>
  <c r="AC225" i="23" s="1"/>
  <c r="AD225" i="23" s="1"/>
  <c r="AE225" i="23" s="1"/>
  <c r="AF225" i="23" s="1"/>
  <c r="AG225" i="23" s="1"/>
  <c r="AH225" i="23" s="1"/>
  <c r="AI225" i="23" s="1"/>
  <c r="AJ225" i="23" s="1"/>
  <c r="AK225" i="23" s="1"/>
  <c r="AL225" i="23" s="1"/>
  <c r="AM225" i="23" s="1"/>
  <c r="AN225" i="23" s="1"/>
  <c r="AO225" i="23" s="1"/>
  <c r="AP225" i="23" s="1"/>
  <c r="AQ225" i="23" s="1"/>
  <c r="AR225" i="23" s="1"/>
  <c r="AS225" i="23" s="1"/>
  <c r="AT225" i="23" s="1"/>
  <c r="AU225" i="23" s="1"/>
  <c r="AV225" i="23" s="1"/>
  <c r="AW225" i="23" s="1"/>
  <c r="AX225" i="23" s="1"/>
  <c r="AY225" i="23" s="1"/>
  <c r="AZ225" i="23" s="1"/>
  <c r="BA225" i="23" s="1"/>
  <c r="BB225" i="23" s="1"/>
  <c r="BC225" i="23" s="1"/>
  <c r="BD225" i="23" s="1"/>
  <c r="BE225" i="23" s="1"/>
  <c r="BF225" i="23" s="1"/>
  <c r="BG225" i="23" s="1"/>
  <c r="BH225" i="23" s="1"/>
  <c r="BI225" i="23" s="1"/>
  <c r="BJ225" i="23" s="1"/>
  <c r="BK225" i="23" s="1"/>
  <c r="BL225" i="23" s="1"/>
  <c r="BM225" i="23" s="1"/>
  <c r="BN225" i="23" s="1"/>
  <c r="BO225" i="23" s="1"/>
  <c r="BP225" i="23" s="1"/>
  <c r="BQ225" i="23" s="1"/>
  <c r="BR225" i="23" s="1"/>
  <c r="BS225" i="23" s="1"/>
  <c r="BT225" i="23" s="1"/>
  <c r="BU225" i="23" s="1"/>
  <c r="BV225" i="23" s="1"/>
  <c r="BW225" i="23" s="1"/>
  <c r="BX225" i="23" s="1"/>
  <c r="T294" i="23"/>
  <c r="Y324" i="23"/>
  <c r="X325" i="23"/>
  <c r="X266" i="23"/>
  <c r="W269" i="23"/>
  <c r="W267" i="23" s="1"/>
  <c r="W268" i="23"/>
  <c r="X215" i="23"/>
  <c r="W218" i="23"/>
  <c r="W216" i="23" s="1"/>
  <c r="W217" i="23"/>
  <c r="U161" i="23"/>
  <c r="U158" i="23"/>
  <c r="V173" i="23"/>
  <c r="V177" i="23" s="1"/>
  <c r="V178" i="23" s="1"/>
  <c r="CE178" i="23" s="1"/>
  <c r="X171" i="23"/>
  <c r="W172" i="23"/>
  <c r="W174" i="23" s="1"/>
  <c r="Y147" i="23"/>
  <c r="X149" i="23"/>
  <c r="X150" i="23"/>
  <c r="X148" i="23" s="1"/>
  <c r="V156" i="23"/>
  <c r="V160" i="23" s="1"/>
  <c r="V161" i="23" s="1"/>
  <c r="U175" i="23"/>
  <c r="X154" i="23"/>
  <c r="W155" i="23"/>
  <c r="W157" i="23" s="1"/>
  <c r="Y164" i="23"/>
  <c r="X166" i="23"/>
  <c r="X167" i="23"/>
  <c r="X165" i="23" s="1"/>
  <c r="X113" i="23"/>
  <c r="W116" i="23"/>
  <c r="W114" i="23" s="1"/>
  <c r="W115" i="23"/>
  <c r="T124" i="23"/>
  <c r="Y138" i="23"/>
  <c r="Z137" i="23"/>
  <c r="V133" i="23"/>
  <c r="V131" i="23" s="1"/>
  <c r="W130" i="23"/>
  <c r="V132" i="23"/>
  <c r="V121" i="23"/>
  <c r="V123" i="23" s="1"/>
  <c r="W120" i="23"/>
  <c r="X139" i="23"/>
  <c r="U122" i="23"/>
  <c r="Y86" i="23"/>
  <c r="X87" i="23"/>
  <c r="X89" i="23" s="1"/>
  <c r="Y89" i="23" s="1"/>
  <c r="Z89" i="23" s="1"/>
  <c r="AA89" i="23" s="1"/>
  <c r="AB89" i="23" s="1"/>
  <c r="AC89" i="23" s="1"/>
  <c r="AD89" i="23" s="1"/>
  <c r="AE89" i="23" s="1"/>
  <c r="AF89" i="23" s="1"/>
  <c r="AG89" i="23" s="1"/>
  <c r="AH89" i="23" s="1"/>
  <c r="AI89" i="23" s="1"/>
  <c r="AJ89" i="23" s="1"/>
  <c r="AK89" i="23" s="1"/>
  <c r="AL89" i="23" s="1"/>
  <c r="AM89" i="23" s="1"/>
  <c r="AN89" i="23" s="1"/>
  <c r="AO89" i="23" s="1"/>
  <c r="AP89" i="23" s="1"/>
  <c r="AQ89" i="23" s="1"/>
  <c r="AR89" i="23" s="1"/>
  <c r="AS89" i="23" s="1"/>
  <c r="AT89" i="23" s="1"/>
  <c r="AU89" i="23" s="1"/>
  <c r="AV89" i="23" s="1"/>
  <c r="AW89" i="23" s="1"/>
  <c r="AX89" i="23" s="1"/>
  <c r="AY89" i="23" s="1"/>
  <c r="AZ89" i="23" s="1"/>
  <c r="BA89" i="23" s="1"/>
  <c r="BB89" i="23" s="1"/>
  <c r="BC89" i="23" s="1"/>
  <c r="BD89" i="23" s="1"/>
  <c r="BE89" i="23" s="1"/>
  <c r="BF89" i="23" s="1"/>
  <c r="BG89" i="23" s="1"/>
  <c r="BH89" i="23" s="1"/>
  <c r="BI89" i="23" s="1"/>
  <c r="BJ89" i="23" s="1"/>
  <c r="BK89" i="23" s="1"/>
  <c r="BL89" i="23" s="1"/>
  <c r="BM89" i="23" s="1"/>
  <c r="BN89" i="23" s="1"/>
  <c r="BO89" i="23" s="1"/>
  <c r="BP89" i="23" s="1"/>
  <c r="BQ89" i="23" s="1"/>
  <c r="BR89" i="23" s="1"/>
  <c r="BS89" i="23" s="1"/>
  <c r="BT89" i="23" s="1"/>
  <c r="BU89" i="23" s="1"/>
  <c r="BV89" i="23" s="1"/>
  <c r="BW89" i="23" s="1"/>
  <c r="BX89" i="23" s="1"/>
  <c r="W88" i="23"/>
  <c r="Z79" i="23"/>
  <c r="Y81" i="23"/>
  <c r="V80" i="23"/>
  <c r="W82" i="23"/>
  <c r="U76" i="23"/>
  <c r="U73" i="23"/>
  <c r="X69" i="23"/>
  <c r="W70" i="23"/>
  <c r="W72" i="23" s="1"/>
  <c r="Y62" i="23"/>
  <c r="X64" i="23"/>
  <c r="X65" i="23"/>
  <c r="X63" i="23" s="1"/>
  <c r="V71" i="23"/>
  <c r="V75" i="23" s="1"/>
  <c r="W47" i="23"/>
  <c r="X45" i="23"/>
  <c r="W48" i="23"/>
  <c r="W46" i="23" s="1"/>
  <c r="U54" i="23"/>
  <c r="V53" i="23"/>
  <c r="V55" i="23" s="1"/>
  <c r="W52" i="23"/>
  <c r="T56" i="23"/>
  <c r="W732" i="22"/>
  <c r="V733" i="22"/>
  <c r="U734" i="22"/>
  <c r="U738" i="22" s="1"/>
  <c r="U739" i="22" s="1"/>
  <c r="U314" i="22"/>
  <c r="U311" i="22"/>
  <c r="V36" i="22"/>
  <c r="V37" i="22" s="1"/>
  <c r="W35" i="22"/>
  <c r="T841" i="22"/>
  <c r="T838" i="22"/>
  <c r="T161" i="22"/>
  <c r="V297" i="22"/>
  <c r="CD297" i="22" s="1"/>
  <c r="U552" i="22"/>
  <c r="U549" i="22"/>
  <c r="W800" i="22"/>
  <c r="V801" i="22"/>
  <c r="V784" i="22"/>
  <c r="V786" i="22" s="1"/>
  <c r="W783" i="22"/>
  <c r="W69" i="22"/>
  <c r="V70" i="22"/>
  <c r="V72" i="22" s="1"/>
  <c r="W375" i="22"/>
  <c r="V376" i="22"/>
  <c r="T76" i="22"/>
  <c r="W614" i="22"/>
  <c r="W615" i="22" s="1"/>
  <c r="X613" i="22"/>
  <c r="U785" i="22"/>
  <c r="V835" i="22"/>
  <c r="V837" i="22" s="1"/>
  <c r="W834" i="22"/>
  <c r="W793" i="22"/>
  <c r="V796" i="22"/>
  <c r="V794" i="22" s="1"/>
  <c r="V795" i="22"/>
  <c r="U836" i="22"/>
  <c r="U840" i="22" s="1"/>
  <c r="W130" i="22"/>
  <c r="V132" i="22"/>
  <c r="V133" i="22"/>
  <c r="V131" i="22" s="1"/>
  <c r="U479" i="22"/>
  <c r="U483" i="22" s="1"/>
  <c r="W353" i="22"/>
  <c r="X351" i="22"/>
  <c r="W354" i="22"/>
  <c r="W352" i="22" s="1"/>
  <c r="V99" i="22"/>
  <c r="V97" i="22" s="1"/>
  <c r="V98" i="22"/>
  <c r="W96" i="22"/>
  <c r="V489" i="22"/>
  <c r="W487" i="22"/>
  <c r="V490" i="22"/>
  <c r="V488" i="22" s="1"/>
  <c r="U71" i="22"/>
  <c r="V478" i="22"/>
  <c r="V479" i="22" s="1"/>
  <c r="W477" i="22"/>
  <c r="U705" i="22"/>
  <c r="U702" i="22"/>
  <c r="U722" i="22"/>
  <c r="T824" i="22"/>
  <c r="T821" i="22"/>
  <c r="U773" i="22"/>
  <c r="U770" i="22"/>
  <c r="U858" i="22"/>
  <c r="V717" i="22"/>
  <c r="W779" i="22"/>
  <c r="W777" i="22" s="1"/>
  <c r="W778" i="22"/>
  <c r="X776" i="22"/>
  <c r="V700" i="22"/>
  <c r="V704" i="22" s="1"/>
  <c r="V705" i="22" s="1"/>
  <c r="X830" i="22"/>
  <c r="X828" i="22" s="1"/>
  <c r="X829" i="22"/>
  <c r="Y827" i="22"/>
  <c r="X751" i="22"/>
  <c r="V853" i="22"/>
  <c r="V768" i="22"/>
  <c r="V772" i="22" s="1"/>
  <c r="W813" i="22"/>
  <c r="W811" i="22" s="1"/>
  <c r="X810" i="22"/>
  <c r="W812" i="22"/>
  <c r="Y844" i="22"/>
  <c r="X846" i="22"/>
  <c r="X847" i="22"/>
  <c r="X845" i="22" s="1"/>
  <c r="Z749" i="22"/>
  <c r="Y750" i="22"/>
  <c r="Y752" i="22" s="1"/>
  <c r="X851" i="22"/>
  <c r="W852" i="22"/>
  <c r="W854" i="22" s="1"/>
  <c r="W760" i="22"/>
  <c r="X762" i="22"/>
  <c r="U819" i="22"/>
  <c r="U823" i="22" s="1"/>
  <c r="X766" i="22"/>
  <c r="W767" i="22"/>
  <c r="W769" i="22" s="1"/>
  <c r="X715" i="22"/>
  <c r="W716" i="22"/>
  <c r="W718" i="22" s="1"/>
  <c r="W745" i="22"/>
  <c r="W743" i="22" s="1"/>
  <c r="W744" i="22"/>
  <c r="X742" i="22"/>
  <c r="W728" i="22"/>
  <c r="W726" i="22" s="1"/>
  <c r="W727" i="22"/>
  <c r="X725" i="22"/>
  <c r="W817" i="22"/>
  <c r="V818" i="22"/>
  <c r="V820" i="22" s="1"/>
  <c r="X698" i="22"/>
  <c r="W699" i="22"/>
  <c r="W701" i="22" s="1"/>
  <c r="AA759" i="22"/>
  <c r="Z761" i="22"/>
  <c r="Y708" i="22"/>
  <c r="X711" i="22"/>
  <c r="X709" i="22" s="1"/>
  <c r="X710" i="22"/>
  <c r="U535" i="22"/>
  <c r="U532" i="22"/>
  <c r="U637" i="22"/>
  <c r="U634" i="22"/>
  <c r="T654" i="22"/>
  <c r="T651" i="22"/>
  <c r="T586" i="22"/>
  <c r="W682" i="22"/>
  <c r="W684" i="22" s="1"/>
  <c r="X681" i="22"/>
  <c r="W563" i="22"/>
  <c r="W565" i="22" s="1"/>
  <c r="X562" i="22"/>
  <c r="W598" i="22"/>
  <c r="W657" i="22"/>
  <c r="V660" i="22"/>
  <c r="V658" i="22" s="1"/>
  <c r="V659" i="22"/>
  <c r="Y596" i="22"/>
  <c r="X597" i="22"/>
  <c r="X599" i="22" s="1"/>
  <c r="X640" i="22"/>
  <c r="W643" i="22"/>
  <c r="W641" i="22" s="1"/>
  <c r="W642" i="22"/>
  <c r="W677" i="22"/>
  <c r="W675" i="22" s="1"/>
  <c r="X674" i="22"/>
  <c r="W676" i="22"/>
  <c r="U685" i="22"/>
  <c r="T668" i="22"/>
  <c r="V530" i="22"/>
  <c r="V665" i="22"/>
  <c r="V667" i="22" s="1"/>
  <c r="W664" i="22"/>
  <c r="V632" i="22"/>
  <c r="V564" i="22"/>
  <c r="W546" i="22"/>
  <c r="W548" i="22" s="1"/>
  <c r="X545" i="22"/>
  <c r="U566" i="22"/>
  <c r="V683" i="22"/>
  <c r="X572" i="22"/>
  <c r="W575" i="22"/>
  <c r="W573" i="22" s="1"/>
  <c r="W574" i="22"/>
  <c r="W579" i="22"/>
  <c r="V580" i="22"/>
  <c r="V582" i="22" s="1"/>
  <c r="W529" i="22"/>
  <c r="W531" i="22" s="1"/>
  <c r="X528" i="22"/>
  <c r="X521" i="22"/>
  <c r="W524" i="22"/>
  <c r="W522" i="22" s="1"/>
  <c r="W523" i="22"/>
  <c r="X538" i="22"/>
  <c r="W541" i="22"/>
  <c r="W539" i="22" s="1"/>
  <c r="W540" i="22"/>
  <c r="U666" i="22"/>
  <c r="U670" i="22" s="1"/>
  <c r="W631" i="22"/>
  <c r="W633" i="22" s="1"/>
  <c r="X630" i="22"/>
  <c r="X589" i="22"/>
  <c r="W592" i="22"/>
  <c r="W590" i="22" s="1"/>
  <c r="W591" i="22"/>
  <c r="W609" i="22"/>
  <c r="W607" i="22" s="1"/>
  <c r="W608" i="22"/>
  <c r="X606" i="22"/>
  <c r="V547" i="22"/>
  <c r="V551" i="22" s="1"/>
  <c r="U581" i="22"/>
  <c r="U585" i="22" s="1"/>
  <c r="U586" i="22" s="1"/>
  <c r="U649" i="22"/>
  <c r="U653" i="22" s="1"/>
  <c r="W623" i="22"/>
  <c r="V626" i="22"/>
  <c r="V624" i="22" s="1"/>
  <c r="V625" i="22"/>
  <c r="W647" i="22"/>
  <c r="V648" i="22"/>
  <c r="V650" i="22" s="1"/>
  <c r="X555" i="22"/>
  <c r="W558" i="22"/>
  <c r="W556" i="22" s="1"/>
  <c r="W557" i="22"/>
  <c r="V433" i="22"/>
  <c r="CD433" i="22" s="1"/>
  <c r="V430" i="22"/>
  <c r="U498" i="22"/>
  <c r="V416" i="22"/>
  <c r="CD416" i="22" s="1"/>
  <c r="V413" i="22"/>
  <c r="V396" i="22"/>
  <c r="V365" i="22"/>
  <c r="V362" i="22"/>
  <c r="X494" i="22"/>
  <c r="W495" i="22"/>
  <c r="W497" i="22" s="1"/>
  <c r="W385" i="22"/>
  <c r="V388" i="22"/>
  <c r="V386" i="22" s="1"/>
  <c r="V387" i="22"/>
  <c r="Z368" i="22"/>
  <c r="Y370" i="22"/>
  <c r="U445" i="22"/>
  <c r="X504" i="22"/>
  <c r="W506" i="22"/>
  <c r="W507" i="22"/>
  <c r="W505" i="22" s="1"/>
  <c r="W360" i="22"/>
  <c r="W364" i="22" s="1"/>
  <c r="W365" i="22" s="1"/>
  <c r="W405" i="22"/>
  <c r="W403" i="22" s="1"/>
  <c r="W404" i="22"/>
  <c r="X402" i="22"/>
  <c r="Y511" i="22"/>
  <c r="V438" i="22"/>
  <c r="W436" i="22"/>
  <c r="V439" i="22"/>
  <c r="V437" i="22" s="1"/>
  <c r="V462" i="22"/>
  <c r="V466" i="22" s="1"/>
  <c r="W456" i="22"/>
  <c r="W454" i="22" s="1"/>
  <c r="W455" i="22"/>
  <c r="X453" i="22"/>
  <c r="Y426" i="22"/>
  <c r="X427" i="22"/>
  <c r="X429" i="22" s="1"/>
  <c r="U467" i="22"/>
  <c r="Y358" i="22"/>
  <c r="X359" i="22"/>
  <c r="X361" i="22" s="1"/>
  <c r="W411" i="22"/>
  <c r="X470" i="22"/>
  <c r="W472" i="22"/>
  <c r="W473" i="22"/>
  <c r="W471" i="22" s="1"/>
  <c r="W422" i="22"/>
  <c r="W420" i="22" s="1"/>
  <c r="W421" i="22"/>
  <c r="X419" i="22"/>
  <c r="W428" i="22"/>
  <c r="W432" i="22" s="1"/>
  <c r="X393" i="22"/>
  <c r="X395" i="22" s="1"/>
  <c r="Y392" i="22"/>
  <c r="W461" i="22"/>
  <c r="W463" i="22" s="1"/>
  <c r="X460" i="22"/>
  <c r="W394" i="22"/>
  <c r="V496" i="22"/>
  <c r="Y409" i="22"/>
  <c r="X410" i="22"/>
  <c r="X412" i="22" s="1"/>
  <c r="T450" i="22"/>
  <c r="V444" i="22"/>
  <c r="V446" i="22" s="1"/>
  <c r="W443" i="22"/>
  <c r="T280" i="22"/>
  <c r="T277" i="22"/>
  <c r="T246" i="22"/>
  <c r="T243" i="22"/>
  <c r="U212" i="22"/>
  <c r="U209" i="22"/>
  <c r="T263" i="22"/>
  <c r="T260" i="22"/>
  <c r="T331" i="22"/>
  <c r="V319" i="22"/>
  <c r="W317" i="22"/>
  <c r="V320" i="22"/>
  <c r="V318" i="22" s="1"/>
  <c r="X283" i="22"/>
  <c r="W285" i="22"/>
  <c r="W286" i="22"/>
  <c r="W284" i="22" s="1"/>
  <c r="V234" i="22"/>
  <c r="W232" i="22"/>
  <c r="V235" i="22"/>
  <c r="V233" i="22" s="1"/>
  <c r="W184" i="22"/>
  <c r="W182" i="22" s="1"/>
  <c r="W183" i="22"/>
  <c r="X181" i="22"/>
  <c r="W292" i="22"/>
  <c r="U275" i="22"/>
  <c r="U279" i="22" s="1"/>
  <c r="V207" i="22"/>
  <c r="U258" i="22"/>
  <c r="V309" i="22"/>
  <c r="V313" i="22" s="1"/>
  <c r="V274" i="22"/>
  <c r="V276" i="22" s="1"/>
  <c r="W273" i="22"/>
  <c r="W256" i="22"/>
  <c r="V257" i="22"/>
  <c r="V259" i="22" s="1"/>
  <c r="X190" i="22"/>
  <c r="X291" i="22"/>
  <c r="X293" i="22" s="1"/>
  <c r="Y290" i="22"/>
  <c r="W206" i="22"/>
  <c r="W208" i="22" s="1"/>
  <c r="X205" i="22"/>
  <c r="V343" i="22"/>
  <c r="W337" i="22"/>
  <c r="W335" i="22" s="1"/>
  <c r="X334" i="22"/>
  <c r="W336" i="22"/>
  <c r="W201" i="22"/>
  <c r="W199" i="22" s="1"/>
  <c r="W200" i="22"/>
  <c r="X198" i="22"/>
  <c r="X224" i="22"/>
  <c r="V325" i="22"/>
  <c r="V327" i="22" s="1"/>
  <c r="W324" i="22"/>
  <c r="X252" i="22"/>
  <c r="X250" i="22" s="1"/>
  <c r="X251" i="22"/>
  <c r="Y249" i="22"/>
  <c r="U241" i="22"/>
  <c r="U245" i="22" s="1"/>
  <c r="X307" i="22"/>
  <c r="W308" i="22"/>
  <c r="W310" i="22" s="1"/>
  <c r="X269" i="22"/>
  <c r="X267" i="22" s="1"/>
  <c r="X268" i="22"/>
  <c r="Y266" i="22"/>
  <c r="X215" i="22"/>
  <c r="W218" i="22"/>
  <c r="W216" i="22" s="1"/>
  <c r="W217" i="22"/>
  <c r="Z188" i="22"/>
  <c r="Y189" i="22"/>
  <c r="Y191" i="22" s="1"/>
  <c r="W239" i="22"/>
  <c r="V240" i="22"/>
  <c r="V242" i="22" s="1"/>
  <c r="X341" i="22"/>
  <c r="W342" i="22"/>
  <c r="W344" i="22" s="1"/>
  <c r="W303" i="22"/>
  <c r="W301" i="22" s="1"/>
  <c r="W302" i="22"/>
  <c r="X300" i="22"/>
  <c r="Y223" i="22"/>
  <c r="Z222" i="22"/>
  <c r="U326" i="22"/>
  <c r="U156" i="22"/>
  <c r="W149" i="22"/>
  <c r="X147" i="22"/>
  <c r="W150" i="22"/>
  <c r="W148" i="22" s="1"/>
  <c r="Y164" i="22"/>
  <c r="X167" i="22"/>
  <c r="X165" i="22" s="1"/>
  <c r="X166" i="22"/>
  <c r="V155" i="22"/>
  <c r="V157" i="22" s="1"/>
  <c r="W154" i="22"/>
  <c r="X171" i="22"/>
  <c r="W172" i="22"/>
  <c r="W174" i="22" s="1"/>
  <c r="U175" i="22"/>
  <c r="V173" i="22"/>
  <c r="U124" i="22"/>
  <c r="V144" i="22"/>
  <c r="CD144" i="22" s="1"/>
  <c r="V141" i="22"/>
  <c r="W121" i="22"/>
  <c r="W123" i="22" s="1"/>
  <c r="X120" i="22"/>
  <c r="V122" i="22"/>
  <c r="W139" i="22"/>
  <c r="W143" i="22" s="1"/>
  <c r="V116" i="22"/>
  <c r="V114" i="22" s="1"/>
  <c r="W113" i="22"/>
  <c r="V115" i="22"/>
  <c r="Y137" i="22"/>
  <c r="X138" i="22"/>
  <c r="X140" i="22" s="1"/>
  <c r="V110" i="22"/>
  <c r="V107" i="22"/>
  <c r="T90" i="22"/>
  <c r="V87" i="22"/>
  <c r="V89" i="22" s="1"/>
  <c r="W86" i="22"/>
  <c r="W79" i="22"/>
  <c r="V81" i="22"/>
  <c r="V82" i="22"/>
  <c r="V80" i="22" s="1"/>
  <c r="W105" i="22"/>
  <c r="W109" i="22" s="1"/>
  <c r="X104" i="22"/>
  <c r="X106" i="22" s="1"/>
  <c r="Y103" i="22"/>
  <c r="U88" i="22"/>
  <c r="U59" i="22"/>
  <c r="U56" i="22"/>
  <c r="W45" i="22"/>
  <c r="V48" i="22"/>
  <c r="V46" i="22" s="1"/>
  <c r="V47" i="22"/>
  <c r="W53" i="22"/>
  <c r="W55" i="22" s="1"/>
  <c r="X52" i="22"/>
  <c r="V65" i="22"/>
  <c r="V63" i="22" s="1"/>
  <c r="V64" i="22"/>
  <c r="W62" i="22"/>
  <c r="V54" i="22"/>
  <c r="U394" i="3"/>
  <c r="V745" i="3"/>
  <c r="V743" i="3" s="1"/>
  <c r="V744" i="3"/>
  <c r="W742" i="3"/>
  <c r="V506" i="3"/>
  <c r="V507" i="3"/>
  <c r="V505" i="3" s="1"/>
  <c r="W504" i="3"/>
  <c r="V393" i="3"/>
  <c r="W392" i="3"/>
  <c r="V699" i="3"/>
  <c r="V700" i="3" s="1"/>
  <c r="W698" i="3"/>
  <c r="U773" i="3"/>
  <c r="CE773" i="3" s="1"/>
  <c r="U770" i="3"/>
  <c r="V104" i="3"/>
  <c r="V106" i="3" s="1"/>
  <c r="W103" i="3"/>
  <c r="T328" i="3"/>
  <c r="W113" i="3"/>
  <c r="V115" i="3"/>
  <c r="V116" i="3"/>
  <c r="V114" i="3" s="1"/>
  <c r="V369" i="3"/>
  <c r="W371" i="3"/>
  <c r="X96" i="3"/>
  <c r="W98" i="3"/>
  <c r="W99" i="3"/>
  <c r="W97" i="3" s="1"/>
  <c r="W222" i="3"/>
  <c r="V223" i="3"/>
  <c r="V224" i="3" s="1"/>
  <c r="V325" i="3"/>
  <c r="W324" i="3"/>
  <c r="U311" i="3"/>
  <c r="U105" i="3"/>
  <c r="W86" i="3"/>
  <c r="V87" i="3"/>
  <c r="T90" i="3"/>
  <c r="X623" i="3"/>
  <c r="W626" i="3"/>
  <c r="W624" i="3" s="1"/>
  <c r="W625" i="3"/>
  <c r="V558" i="3"/>
  <c r="V556" i="3" s="1"/>
  <c r="V557" i="3"/>
  <c r="W555" i="3"/>
  <c r="T685" i="3"/>
  <c r="W545" i="3"/>
  <c r="V546" i="3"/>
  <c r="V512" i="3"/>
  <c r="W511" i="3"/>
  <c r="U88" i="3"/>
  <c r="W409" i="3"/>
  <c r="V410" i="3"/>
  <c r="V189" i="3"/>
  <c r="W188" i="3"/>
  <c r="Y256" i="3"/>
  <c r="V65" i="3"/>
  <c r="V63" i="3" s="1"/>
  <c r="V64" i="3"/>
  <c r="W62" i="3"/>
  <c r="V430" i="3"/>
  <c r="U513" i="3"/>
  <c r="T416" i="3"/>
  <c r="T413" i="3"/>
  <c r="U411" i="3"/>
  <c r="U415" i="3" s="1"/>
  <c r="W521" i="3"/>
  <c r="V524" i="3"/>
  <c r="V522" i="3" s="1"/>
  <c r="V523" i="3"/>
  <c r="U190" i="3"/>
  <c r="U326" i="3"/>
  <c r="U330" i="3" s="1"/>
  <c r="U331" i="3" s="1"/>
  <c r="CE331" i="3" s="1"/>
  <c r="U858" i="3"/>
  <c r="CE858" i="3" s="1"/>
  <c r="U855" i="3"/>
  <c r="X835" i="3"/>
  <c r="Y834" i="3"/>
  <c r="W836" i="3"/>
  <c r="V830" i="3"/>
  <c r="V828" i="3" s="1"/>
  <c r="W827" i="3"/>
  <c r="V829" i="3"/>
  <c r="X847" i="3"/>
  <c r="X845" i="3" s="1"/>
  <c r="X846" i="3"/>
  <c r="Y844" i="3"/>
  <c r="W852" i="3"/>
  <c r="W854" i="3" s="1"/>
  <c r="X854" i="3" s="1"/>
  <c r="Y854" i="3" s="1"/>
  <c r="Z854" i="3" s="1"/>
  <c r="AA854" i="3" s="1"/>
  <c r="AB854" i="3" s="1"/>
  <c r="AC854" i="3" s="1"/>
  <c r="AD854" i="3" s="1"/>
  <c r="AE854" i="3" s="1"/>
  <c r="AF854" i="3" s="1"/>
  <c r="AG854" i="3" s="1"/>
  <c r="AH854" i="3" s="1"/>
  <c r="AI854" i="3" s="1"/>
  <c r="AJ854" i="3" s="1"/>
  <c r="AK854" i="3" s="1"/>
  <c r="AL854" i="3" s="1"/>
  <c r="AM854" i="3" s="1"/>
  <c r="AN854" i="3" s="1"/>
  <c r="AO854" i="3" s="1"/>
  <c r="AP854" i="3" s="1"/>
  <c r="AQ854" i="3" s="1"/>
  <c r="AR854" i="3" s="1"/>
  <c r="AS854" i="3" s="1"/>
  <c r="AT854" i="3" s="1"/>
  <c r="AU854" i="3" s="1"/>
  <c r="AV854" i="3" s="1"/>
  <c r="AW854" i="3" s="1"/>
  <c r="AX854" i="3" s="1"/>
  <c r="AY854" i="3" s="1"/>
  <c r="AZ854" i="3" s="1"/>
  <c r="BA854" i="3" s="1"/>
  <c r="BB854" i="3" s="1"/>
  <c r="BC854" i="3" s="1"/>
  <c r="BD854" i="3" s="1"/>
  <c r="BE854" i="3" s="1"/>
  <c r="BF854" i="3" s="1"/>
  <c r="BG854" i="3" s="1"/>
  <c r="BH854" i="3" s="1"/>
  <c r="BI854" i="3" s="1"/>
  <c r="BJ854" i="3" s="1"/>
  <c r="BK854" i="3" s="1"/>
  <c r="BL854" i="3" s="1"/>
  <c r="BM854" i="3" s="1"/>
  <c r="BN854" i="3" s="1"/>
  <c r="BO854" i="3" s="1"/>
  <c r="BP854" i="3" s="1"/>
  <c r="BQ854" i="3" s="1"/>
  <c r="BR854" i="3" s="1"/>
  <c r="BS854" i="3" s="1"/>
  <c r="BT854" i="3" s="1"/>
  <c r="BU854" i="3" s="1"/>
  <c r="BV854" i="3" s="1"/>
  <c r="BW854" i="3" s="1"/>
  <c r="BX854" i="3" s="1"/>
  <c r="X851" i="3"/>
  <c r="V838" i="3"/>
  <c r="V853" i="3"/>
  <c r="V857" i="3" s="1"/>
  <c r="V858" i="3" s="1"/>
  <c r="V807" i="3"/>
  <c r="Y800" i="3"/>
  <c r="X801" i="3"/>
  <c r="V819" i="3"/>
  <c r="V823" i="3" s="1"/>
  <c r="V785" i="3"/>
  <c r="V789" i="3" s="1"/>
  <c r="V790" i="3" s="1"/>
  <c r="V768" i="3"/>
  <c r="V772" i="3" s="1"/>
  <c r="W810" i="3"/>
  <c r="V813" i="3"/>
  <c r="V811" i="3" s="1"/>
  <c r="V812" i="3"/>
  <c r="W762" i="3"/>
  <c r="W760" i="3" s="1"/>
  <c r="X759" i="3"/>
  <c r="W761" i="3"/>
  <c r="X776" i="3"/>
  <c r="W779" i="3"/>
  <c r="W777" i="3" s="1"/>
  <c r="W778" i="3"/>
  <c r="W784" i="3"/>
  <c r="W786" i="3" s="1"/>
  <c r="X786" i="3" s="1"/>
  <c r="Y786" i="3" s="1"/>
  <c r="Z786" i="3" s="1"/>
  <c r="AA786" i="3" s="1"/>
  <c r="AB786" i="3" s="1"/>
  <c r="AC786" i="3" s="1"/>
  <c r="AD786" i="3" s="1"/>
  <c r="AE786" i="3" s="1"/>
  <c r="AF786" i="3" s="1"/>
  <c r="AG786" i="3" s="1"/>
  <c r="AH786" i="3" s="1"/>
  <c r="AI786" i="3" s="1"/>
  <c r="AJ786" i="3" s="1"/>
  <c r="AK786" i="3" s="1"/>
  <c r="AL786" i="3" s="1"/>
  <c r="AM786" i="3" s="1"/>
  <c r="AN786" i="3" s="1"/>
  <c r="AO786" i="3" s="1"/>
  <c r="AP786" i="3" s="1"/>
  <c r="AQ786" i="3" s="1"/>
  <c r="AR786" i="3" s="1"/>
  <c r="AS786" i="3" s="1"/>
  <c r="AT786" i="3" s="1"/>
  <c r="AU786" i="3" s="1"/>
  <c r="AV786" i="3" s="1"/>
  <c r="AW786" i="3" s="1"/>
  <c r="AX786" i="3" s="1"/>
  <c r="AY786" i="3" s="1"/>
  <c r="AZ786" i="3" s="1"/>
  <c r="BA786" i="3" s="1"/>
  <c r="BB786" i="3" s="1"/>
  <c r="BC786" i="3" s="1"/>
  <c r="BD786" i="3" s="1"/>
  <c r="BE786" i="3" s="1"/>
  <c r="BF786" i="3" s="1"/>
  <c r="BG786" i="3" s="1"/>
  <c r="BH786" i="3" s="1"/>
  <c r="BI786" i="3" s="1"/>
  <c r="BJ786" i="3" s="1"/>
  <c r="BK786" i="3" s="1"/>
  <c r="BL786" i="3" s="1"/>
  <c r="BM786" i="3" s="1"/>
  <c r="BN786" i="3" s="1"/>
  <c r="BO786" i="3" s="1"/>
  <c r="BP786" i="3" s="1"/>
  <c r="BQ786" i="3" s="1"/>
  <c r="BR786" i="3" s="1"/>
  <c r="BS786" i="3" s="1"/>
  <c r="BT786" i="3" s="1"/>
  <c r="BU786" i="3" s="1"/>
  <c r="BV786" i="3" s="1"/>
  <c r="BW786" i="3" s="1"/>
  <c r="BX786" i="3" s="1"/>
  <c r="X783" i="3"/>
  <c r="W767" i="3"/>
  <c r="W769" i="3" s="1"/>
  <c r="X769" i="3" s="1"/>
  <c r="Y769" i="3" s="1"/>
  <c r="Z769" i="3" s="1"/>
  <c r="AA769" i="3" s="1"/>
  <c r="AB769" i="3" s="1"/>
  <c r="AC769" i="3" s="1"/>
  <c r="AD769" i="3" s="1"/>
  <c r="AE769" i="3" s="1"/>
  <c r="AF769" i="3" s="1"/>
  <c r="AG769" i="3" s="1"/>
  <c r="AH769" i="3" s="1"/>
  <c r="AI769" i="3" s="1"/>
  <c r="AJ769" i="3" s="1"/>
  <c r="AK769" i="3" s="1"/>
  <c r="AL769" i="3" s="1"/>
  <c r="AM769" i="3" s="1"/>
  <c r="AN769" i="3" s="1"/>
  <c r="AO769" i="3" s="1"/>
  <c r="AP769" i="3" s="1"/>
  <c r="AQ769" i="3" s="1"/>
  <c r="AR769" i="3" s="1"/>
  <c r="AS769" i="3" s="1"/>
  <c r="AT769" i="3" s="1"/>
  <c r="AU769" i="3" s="1"/>
  <c r="AV769" i="3" s="1"/>
  <c r="AW769" i="3" s="1"/>
  <c r="AX769" i="3" s="1"/>
  <c r="AY769" i="3" s="1"/>
  <c r="AZ769" i="3" s="1"/>
  <c r="BA769" i="3" s="1"/>
  <c r="BB769" i="3" s="1"/>
  <c r="BC769" i="3" s="1"/>
  <c r="BD769" i="3" s="1"/>
  <c r="BE769" i="3" s="1"/>
  <c r="BF769" i="3" s="1"/>
  <c r="BG769" i="3" s="1"/>
  <c r="BH769" i="3" s="1"/>
  <c r="BI769" i="3" s="1"/>
  <c r="BJ769" i="3" s="1"/>
  <c r="BK769" i="3" s="1"/>
  <c r="BL769" i="3" s="1"/>
  <c r="BM769" i="3" s="1"/>
  <c r="BN769" i="3" s="1"/>
  <c r="BO769" i="3" s="1"/>
  <c r="BP769" i="3" s="1"/>
  <c r="BQ769" i="3" s="1"/>
  <c r="BR769" i="3" s="1"/>
  <c r="BS769" i="3" s="1"/>
  <c r="BT769" i="3" s="1"/>
  <c r="BU769" i="3" s="1"/>
  <c r="BV769" i="3" s="1"/>
  <c r="BW769" i="3" s="1"/>
  <c r="BX769" i="3" s="1"/>
  <c r="X766" i="3"/>
  <c r="Z793" i="3"/>
  <c r="Y796" i="3"/>
  <c r="Y794" i="3" s="1"/>
  <c r="Y795" i="3"/>
  <c r="W802" i="3"/>
  <c r="W818" i="3"/>
  <c r="W820" i="3" s="1"/>
  <c r="X820" i="3" s="1"/>
  <c r="Y820" i="3" s="1"/>
  <c r="Z820" i="3" s="1"/>
  <c r="AA820" i="3" s="1"/>
  <c r="AB820" i="3" s="1"/>
  <c r="AC820" i="3" s="1"/>
  <c r="AD820" i="3" s="1"/>
  <c r="AE820" i="3" s="1"/>
  <c r="AF820" i="3" s="1"/>
  <c r="AG820" i="3" s="1"/>
  <c r="AH820" i="3" s="1"/>
  <c r="AI820" i="3" s="1"/>
  <c r="AJ820" i="3" s="1"/>
  <c r="AK820" i="3" s="1"/>
  <c r="AL820" i="3" s="1"/>
  <c r="AM820" i="3" s="1"/>
  <c r="AN820" i="3" s="1"/>
  <c r="AO820" i="3" s="1"/>
  <c r="AP820" i="3" s="1"/>
  <c r="AQ820" i="3" s="1"/>
  <c r="AR820" i="3" s="1"/>
  <c r="AS820" i="3" s="1"/>
  <c r="AT820" i="3" s="1"/>
  <c r="AU820" i="3" s="1"/>
  <c r="AV820" i="3" s="1"/>
  <c r="AW820" i="3" s="1"/>
  <c r="AX820" i="3" s="1"/>
  <c r="AY820" i="3" s="1"/>
  <c r="AZ820" i="3" s="1"/>
  <c r="BA820" i="3" s="1"/>
  <c r="BB820" i="3" s="1"/>
  <c r="BC820" i="3" s="1"/>
  <c r="BD820" i="3" s="1"/>
  <c r="BE820" i="3" s="1"/>
  <c r="BF820" i="3" s="1"/>
  <c r="BG820" i="3" s="1"/>
  <c r="BH820" i="3" s="1"/>
  <c r="BI820" i="3" s="1"/>
  <c r="BJ820" i="3" s="1"/>
  <c r="BK820" i="3" s="1"/>
  <c r="BL820" i="3" s="1"/>
  <c r="BM820" i="3" s="1"/>
  <c r="BN820" i="3" s="1"/>
  <c r="BO820" i="3" s="1"/>
  <c r="BP820" i="3" s="1"/>
  <c r="BQ820" i="3" s="1"/>
  <c r="BR820" i="3" s="1"/>
  <c r="BS820" i="3" s="1"/>
  <c r="BT820" i="3" s="1"/>
  <c r="BU820" i="3" s="1"/>
  <c r="BV820" i="3" s="1"/>
  <c r="BW820" i="3" s="1"/>
  <c r="BX820" i="3" s="1"/>
  <c r="X817" i="3"/>
  <c r="X732" i="3"/>
  <c r="W733" i="3"/>
  <c r="V717" i="3"/>
  <c r="W728" i="3"/>
  <c r="W726" i="3" s="1"/>
  <c r="W727" i="3"/>
  <c r="X725" i="3"/>
  <c r="U736" i="3"/>
  <c r="W708" i="3"/>
  <c r="V711" i="3"/>
  <c r="V709" i="3" s="1"/>
  <c r="V710" i="3"/>
  <c r="V751" i="3"/>
  <c r="X693" i="3"/>
  <c r="Y691" i="3"/>
  <c r="X694" i="3"/>
  <c r="X692" i="3" s="1"/>
  <c r="X749" i="3"/>
  <c r="W750" i="3"/>
  <c r="W752" i="3" s="1"/>
  <c r="X752" i="3" s="1"/>
  <c r="Y752" i="3" s="1"/>
  <c r="Z752" i="3" s="1"/>
  <c r="AA752" i="3" s="1"/>
  <c r="AB752" i="3" s="1"/>
  <c r="AC752" i="3" s="1"/>
  <c r="AD752" i="3" s="1"/>
  <c r="AE752" i="3" s="1"/>
  <c r="AF752" i="3" s="1"/>
  <c r="AG752" i="3" s="1"/>
  <c r="AH752" i="3" s="1"/>
  <c r="AI752" i="3" s="1"/>
  <c r="AJ752" i="3" s="1"/>
  <c r="AK752" i="3" s="1"/>
  <c r="AL752" i="3" s="1"/>
  <c r="AM752" i="3" s="1"/>
  <c r="AN752" i="3" s="1"/>
  <c r="AO752" i="3" s="1"/>
  <c r="AP752" i="3" s="1"/>
  <c r="AQ752" i="3" s="1"/>
  <c r="AR752" i="3" s="1"/>
  <c r="AS752" i="3" s="1"/>
  <c r="AT752" i="3" s="1"/>
  <c r="AU752" i="3" s="1"/>
  <c r="AV752" i="3" s="1"/>
  <c r="AW752" i="3" s="1"/>
  <c r="AX752" i="3" s="1"/>
  <c r="AY752" i="3" s="1"/>
  <c r="AZ752" i="3" s="1"/>
  <c r="BA752" i="3" s="1"/>
  <c r="BB752" i="3" s="1"/>
  <c r="BC752" i="3" s="1"/>
  <c r="BD752" i="3" s="1"/>
  <c r="BE752" i="3" s="1"/>
  <c r="BF752" i="3" s="1"/>
  <c r="BG752" i="3" s="1"/>
  <c r="BH752" i="3" s="1"/>
  <c r="BI752" i="3" s="1"/>
  <c r="BJ752" i="3" s="1"/>
  <c r="BK752" i="3" s="1"/>
  <c r="BL752" i="3" s="1"/>
  <c r="BM752" i="3" s="1"/>
  <c r="BN752" i="3" s="1"/>
  <c r="BO752" i="3" s="1"/>
  <c r="BP752" i="3" s="1"/>
  <c r="BQ752" i="3" s="1"/>
  <c r="BR752" i="3" s="1"/>
  <c r="BS752" i="3" s="1"/>
  <c r="BT752" i="3" s="1"/>
  <c r="BU752" i="3" s="1"/>
  <c r="BV752" i="3" s="1"/>
  <c r="BW752" i="3" s="1"/>
  <c r="BX752" i="3" s="1"/>
  <c r="V734" i="3"/>
  <c r="W716" i="3"/>
  <c r="W718" i="3" s="1"/>
  <c r="X718" i="3" s="1"/>
  <c r="Y718" i="3" s="1"/>
  <c r="Z718" i="3" s="1"/>
  <c r="AA718" i="3" s="1"/>
  <c r="AB718" i="3" s="1"/>
  <c r="AC718" i="3" s="1"/>
  <c r="AD718" i="3" s="1"/>
  <c r="AE718" i="3" s="1"/>
  <c r="AF718" i="3" s="1"/>
  <c r="AG718" i="3" s="1"/>
  <c r="AH718" i="3" s="1"/>
  <c r="AI718" i="3" s="1"/>
  <c r="AJ718" i="3" s="1"/>
  <c r="AK718" i="3" s="1"/>
  <c r="AL718" i="3" s="1"/>
  <c r="AM718" i="3" s="1"/>
  <c r="AN718" i="3" s="1"/>
  <c r="AO718" i="3" s="1"/>
  <c r="AP718" i="3" s="1"/>
  <c r="AQ718" i="3" s="1"/>
  <c r="AR718" i="3" s="1"/>
  <c r="AS718" i="3" s="1"/>
  <c r="AT718" i="3" s="1"/>
  <c r="AU718" i="3" s="1"/>
  <c r="AV718" i="3" s="1"/>
  <c r="AW718" i="3" s="1"/>
  <c r="AX718" i="3" s="1"/>
  <c r="AY718" i="3" s="1"/>
  <c r="AZ718" i="3" s="1"/>
  <c r="BA718" i="3" s="1"/>
  <c r="BB718" i="3" s="1"/>
  <c r="BC718" i="3" s="1"/>
  <c r="BD718" i="3" s="1"/>
  <c r="BE718" i="3" s="1"/>
  <c r="BF718" i="3" s="1"/>
  <c r="BG718" i="3" s="1"/>
  <c r="BH718" i="3" s="1"/>
  <c r="BI718" i="3" s="1"/>
  <c r="BJ718" i="3" s="1"/>
  <c r="BK718" i="3" s="1"/>
  <c r="BL718" i="3" s="1"/>
  <c r="BM718" i="3" s="1"/>
  <c r="BN718" i="3" s="1"/>
  <c r="BO718" i="3" s="1"/>
  <c r="BP718" i="3" s="1"/>
  <c r="BQ718" i="3" s="1"/>
  <c r="BR718" i="3" s="1"/>
  <c r="BS718" i="3" s="1"/>
  <c r="BT718" i="3" s="1"/>
  <c r="BU718" i="3" s="1"/>
  <c r="BV718" i="3" s="1"/>
  <c r="BW718" i="3" s="1"/>
  <c r="BX718" i="3" s="1"/>
  <c r="X715" i="3"/>
  <c r="U637" i="3"/>
  <c r="CE637" i="3" s="1"/>
  <c r="U634" i="3"/>
  <c r="W660" i="3"/>
  <c r="W658" i="3" s="1"/>
  <c r="W659" i="3"/>
  <c r="X657" i="3"/>
  <c r="W640" i="3"/>
  <c r="V642" i="3"/>
  <c r="V643" i="3"/>
  <c r="V641" i="3" s="1"/>
  <c r="U654" i="3"/>
  <c r="CE654" i="3" s="1"/>
  <c r="W681" i="3"/>
  <c r="V682" i="3"/>
  <c r="V684" i="3" s="1"/>
  <c r="V649" i="3"/>
  <c r="V653" i="3" s="1"/>
  <c r="W677" i="3"/>
  <c r="W675" i="3" s="1"/>
  <c r="W676" i="3"/>
  <c r="X674" i="3"/>
  <c r="U683" i="3"/>
  <c r="W648" i="3"/>
  <c r="W650" i="3" s="1"/>
  <c r="X650" i="3" s="1"/>
  <c r="Y650" i="3" s="1"/>
  <c r="Z650" i="3" s="1"/>
  <c r="AA650" i="3" s="1"/>
  <c r="AB650" i="3" s="1"/>
  <c r="AC650" i="3" s="1"/>
  <c r="AD650" i="3" s="1"/>
  <c r="AE650" i="3" s="1"/>
  <c r="AF650" i="3" s="1"/>
  <c r="AG650" i="3" s="1"/>
  <c r="AH650" i="3" s="1"/>
  <c r="AI650" i="3" s="1"/>
  <c r="AJ650" i="3" s="1"/>
  <c r="AK650" i="3" s="1"/>
  <c r="AL650" i="3" s="1"/>
  <c r="AM650" i="3" s="1"/>
  <c r="AN650" i="3" s="1"/>
  <c r="AO650" i="3" s="1"/>
  <c r="AP650" i="3" s="1"/>
  <c r="AQ650" i="3" s="1"/>
  <c r="AR650" i="3" s="1"/>
  <c r="AS650" i="3" s="1"/>
  <c r="AT650" i="3" s="1"/>
  <c r="AU650" i="3" s="1"/>
  <c r="AV650" i="3" s="1"/>
  <c r="AW650" i="3" s="1"/>
  <c r="AX650" i="3" s="1"/>
  <c r="AY650" i="3" s="1"/>
  <c r="AZ650" i="3" s="1"/>
  <c r="BA650" i="3" s="1"/>
  <c r="BB650" i="3" s="1"/>
  <c r="BC650" i="3" s="1"/>
  <c r="BD650" i="3" s="1"/>
  <c r="BE650" i="3" s="1"/>
  <c r="BF650" i="3" s="1"/>
  <c r="BG650" i="3" s="1"/>
  <c r="BH650" i="3" s="1"/>
  <c r="BI650" i="3" s="1"/>
  <c r="BJ650" i="3" s="1"/>
  <c r="BK650" i="3" s="1"/>
  <c r="BL650" i="3" s="1"/>
  <c r="BM650" i="3" s="1"/>
  <c r="BN650" i="3" s="1"/>
  <c r="BO650" i="3" s="1"/>
  <c r="BP650" i="3" s="1"/>
  <c r="BQ650" i="3" s="1"/>
  <c r="BR650" i="3" s="1"/>
  <c r="BS650" i="3" s="1"/>
  <c r="BT650" i="3" s="1"/>
  <c r="BU650" i="3" s="1"/>
  <c r="BV650" i="3" s="1"/>
  <c r="BW650" i="3" s="1"/>
  <c r="BX650" i="3" s="1"/>
  <c r="X647" i="3"/>
  <c r="V632" i="3"/>
  <c r="U651" i="3"/>
  <c r="W631" i="3"/>
  <c r="W633" i="3" s="1"/>
  <c r="X633" i="3" s="1"/>
  <c r="Y633" i="3" s="1"/>
  <c r="Z633" i="3" s="1"/>
  <c r="AA633" i="3" s="1"/>
  <c r="AB633" i="3" s="1"/>
  <c r="AC633" i="3" s="1"/>
  <c r="AD633" i="3" s="1"/>
  <c r="AE633" i="3" s="1"/>
  <c r="AF633" i="3" s="1"/>
  <c r="AG633" i="3" s="1"/>
  <c r="AH633" i="3" s="1"/>
  <c r="AI633" i="3" s="1"/>
  <c r="AJ633" i="3" s="1"/>
  <c r="AK633" i="3" s="1"/>
  <c r="AL633" i="3" s="1"/>
  <c r="AM633" i="3" s="1"/>
  <c r="AN633" i="3" s="1"/>
  <c r="AO633" i="3" s="1"/>
  <c r="AP633" i="3" s="1"/>
  <c r="AQ633" i="3" s="1"/>
  <c r="AR633" i="3" s="1"/>
  <c r="AS633" i="3" s="1"/>
  <c r="AT633" i="3" s="1"/>
  <c r="AU633" i="3" s="1"/>
  <c r="AV633" i="3" s="1"/>
  <c r="AW633" i="3" s="1"/>
  <c r="AX633" i="3" s="1"/>
  <c r="AY633" i="3" s="1"/>
  <c r="AZ633" i="3" s="1"/>
  <c r="BA633" i="3" s="1"/>
  <c r="BB633" i="3" s="1"/>
  <c r="BC633" i="3" s="1"/>
  <c r="BD633" i="3" s="1"/>
  <c r="BE633" i="3" s="1"/>
  <c r="BF633" i="3" s="1"/>
  <c r="BG633" i="3" s="1"/>
  <c r="BH633" i="3" s="1"/>
  <c r="BI633" i="3" s="1"/>
  <c r="BJ633" i="3" s="1"/>
  <c r="BK633" i="3" s="1"/>
  <c r="BL633" i="3" s="1"/>
  <c r="BM633" i="3" s="1"/>
  <c r="BN633" i="3" s="1"/>
  <c r="BO633" i="3" s="1"/>
  <c r="BP633" i="3" s="1"/>
  <c r="BQ633" i="3" s="1"/>
  <c r="BR633" i="3" s="1"/>
  <c r="BS633" i="3" s="1"/>
  <c r="BT633" i="3" s="1"/>
  <c r="BU633" i="3" s="1"/>
  <c r="BV633" i="3" s="1"/>
  <c r="BW633" i="3" s="1"/>
  <c r="BX633" i="3" s="1"/>
  <c r="X630" i="3"/>
  <c r="T603" i="3"/>
  <c r="T600" i="3"/>
  <c r="V597" i="3"/>
  <c r="V599" i="3" s="1"/>
  <c r="W596" i="3"/>
  <c r="Y613" i="3"/>
  <c r="W580" i="3"/>
  <c r="W582" i="3" s="1"/>
  <c r="X582" i="3" s="1"/>
  <c r="Y582" i="3" s="1"/>
  <c r="Z582" i="3" s="1"/>
  <c r="AA582" i="3" s="1"/>
  <c r="AB582" i="3" s="1"/>
  <c r="AC582" i="3" s="1"/>
  <c r="AD582" i="3" s="1"/>
  <c r="AE582" i="3" s="1"/>
  <c r="AF582" i="3" s="1"/>
  <c r="AG582" i="3" s="1"/>
  <c r="AH582" i="3" s="1"/>
  <c r="AI582" i="3" s="1"/>
  <c r="AJ582" i="3" s="1"/>
  <c r="AK582" i="3" s="1"/>
  <c r="AL582" i="3" s="1"/>
  <c r="AM582" i="3" s="1"/>
  <c r="AN582" i="3" s="1"/>
  <c r="AO582" i="3" s="1"/>
  <c r="AP582" i="3" s="1"/>
  <c r="AQ582" i="3" s="1"/>
  <c r="AR582" i="3" s="1"/>
  <c r="AS582" i="3" s="1"/>
  <c r="AT582" i="3" s="1"/>
  <c r="AU582" i="3" s="1"/>
  <c r="AV582" i="3" s="1"/>
  <c r="AW582" i="3" s="1"/>
  <c r="AX582" i="3" s="1"/>
  <c r="AY582" i="3" s="1"/>
  <c r="AZ582" i="3" s="1"/>
  <c r="BA582" i="3" s="1"/>
  <c r="BB582" i="3" s="1"/>
  <c r="BC582" i="3" s="1"/>
  <c r="BD582" i="3" s="1"/>
  <c r="BE582" i="3" s="1"/>
  <c r="BF582" i="3" s="1"/>
  <c r="BG582" i="3" s="1"/>
  <c r="BH582" i="3" s="1"/>
  <c r="BI582" i="3" s="1"/>
  <c r="BJ582" i="3" s="1"/>
  <c r="BK582" i="3" s="1"/>
  <c r="BL582" i="3" s="1"/>
  <c r="BM582" i="3" s="1"/>
  <c r="BN582" i="3" s="1"/>
  <c r="BO582" i="3" s="1"/>
  <c r="BP582" i="3" s="1"/>
  <c r="BQ582" i="3" s="1"/>
  <c r="BR582" i="3" s="1"/>
  <c r="BS582" i="3" s="1"/>
  <c r="BT582" i="3" s="1"/>
  <c r="BU582" i="3" s="1"/>
  <c r="BV582" i="3" s="1"/>
  <c r="BW582" i="3" s="1"/>
  <c r="BX582" i="3" s="1"/>
  <c r="X579" i="3"/>
  <c r="X575" i="3"/>
  <c r="X573" i="3" s="1"/>
  <c r="X574" i="3"/>
  <c r="Y572" i="3"/>
  <c r="U598" i="3"/>
  <c r="U602" i="3" s="1"/>
  <c r="V581" i="3"/>
  <c r="V564" i="3"/>
  <c r="W589" i="3"/>
  <c r="V592" i="3"/>
  <c r="V590" i="3" s="1"/>
  <c r="V591" i="3"/>
  <c r="U583" i="3"/>
  <c r="X562" i="3"/>
  <c r="W563" i="3"/>
  <c r="W565" i="3" s="1"/>
  <c r="X565" i="3" s="1"/>
  <c r="Y565" i="3" s="1"/>
  <c r="Z565" i="3" s="1"/>
  <c r="AA565" i="3" s="1"/>
  <c r="AB565" i="3" s="1"/>
  <c r="AC565" i="3" s="1"/>
  <c r="AD565" i="3" s="1"/>
  <c r="AE565" i="3" s="1"/>
  <c r="AF565" i="3" s="1"/>
  <c r="AG565" i="3" s="1"/>
  <c r="AH565" i="3" s="1"/>
  <c r="AI565" i="3" s="1"/>
  <c r="AJ565" i="3" s="1"/>
  <c r="AK565" i="3" s="1"/>
  <c r="AL565" i="3" s="1"/>
  <c r="AM565" i="3" s="1"/>
  <c r="AN565" i="3" s="1"/>
  <c r="AO565" i="3" s="1"/>
  <c r="AP565" i="3" s="1"/>
  <c r="AQ565" i="3" s="1"/>
  <c r="AR565" i="3" s="1"/>
  <c r="AS565" i="3" s="1"/>
  <c r="AT565" i="3" s="1"/>
  <c r="AU565" i="3" s="1"/>
  <c r="AV565" i="3" s="1"/>
  <c r="AW565" i="3" s="1"/>
  <c r="AX565" i="3" s="1"/>
  <c r="AY565" i="3" s="1"/>
  <c r="AZ565" i="3" s="1"/>
  <c r="BA565" i="3" s="1"/>
  <c r="BB565" i="3" s="1"/>
  <c r="BC565" i="3" s="1"/>
  <c r="BD565" i="3" s="1"/>
  <c r="BE565" i="3" s="1"/>
  <c r="BF565" i="3" s="1"/>
  <c r="BG565" i="3" s="1"/>
  <c r="BH565" i="3" s="1"/>
  <c r="BI565" i="3" s="1"/>
  <c r="BJ565" i="3" s="1"/>
  <c r="BK565" i="3" s="1"/>
  <c r="BL565" i="3" s="1"/>
  <c r="BM565" i="3" s="1"/>
  <c r="BN565" i="3" s="1"/>
  <c r="BO565" i="3" s="1"/>
  <c r="BP565" i="3" s="1"/>
  <c r="BQ565" i="3" s="1"/>
  <c r="BR565" i="3" s="1"/>
  <c r="BS565" i="3" s="1"/>
  <c r="BT565" i="3" s="1"/>
  <c r="BU565" i="3" s="1"/>
  <c r="BV565" i="3" s="1"/>
  <c r="BW565" i="3" s="1"/>
  <c r="BX565" i="3" s="1"/>
  <c r="U566" i="3"/>
  <c r="X609" i="3"/>
  <c r="X607" i="3" s="1"/>
  <c r="X608" i="3"/>
  <c r="Y606" i="3"/>
  <c r="V535" i="3"/>
  <c r="V532" i="3"/>
  <c r="T501" i="3"/>
  <c r="T498" i="3"/>
  <c r="U496" i="3"/>
  <c r="V490" i="3"/>
  <c r="V488" i="3" s="1"/>
  <c r="W487" i="3"/>
  <c r="V489" i="3"/>
  <c r="Y538" i="3"/>
  <c r="X540" i="3"/>
  <c r="X541" i="3"/>
  <c r="X539" i="3" s="1"/>
  <c r="W494" i="3"/>
  <c r="V495" i="3"/>
  <c r="V497" i="3" s="1"/>
  <c r="W530" i="3"/>
  <c r="W534" i="3" s="1"/>
  <c r="W535" i="3" s="1"/>
  <c r="Y528" i="3"/>
  <c r="X529" i="3"/>
  <c r="U450" i="3"/>
  <c r="CE450" i="3" s="1"/>
  <c r="U447" i="3"/>
  <c r="U467" i="3"/>
  <c r="CE467" i="3" s="1"/>
  <c r="U464" i="3"/>
  <c r="U481" i="3"/>
  <c r="X439" i="3"/>
  <c r="X437" i="3" s="1"/>
  <c r="X438" i="3"/>
  <c r="Y436" i="3"/>
  <c r="X460" i="3"/>
  <c r="W461" i="3"/>
  <c r="X427" i="3"/>
  <c r="Y426" i="3"/>
  <c r="V445" i="3"/>
  <c r="V449" i="3" s="1"/>
  <c r="V450" i="3" s="1"/>
  <c r="W428" i="3"/>
  <c r="W432" i="3" s="1"/>
  <c r="V456" i="3"/>
  <c r="V454" i="3" s="1"/>
  <c r="V455" i="3"/>
  <c r="W453" i="3"/>
  <c r="Y473" i="3"/>
  <c r="Y471" i="3" s="1"/>
  <c r="Z470" i="3"/>
  <c r="Y472" i="3"/>
  <c r="W444" i="3"/>
  <c r="W446" i="3" s="1"/>
  <c r="X446" i="3" s="1"/>
  <c r="Y446" i="3" s="1"/>
  <c r="Z446" i="3" s="1"/>
  <c r="AA446" i="3" s="1"/>
  <c r="AB446" i="3" s="1"/>
  <c r="AC446" i="3" s="1"/>
  <c r="AD446" i="3" s="1"/>
  <c r="AE446" i="3" s="1"/>
  <c r="AF446" i="3" s="1"/>
  <c r="AG446" i="3" s="1"/>
  <c r="AH446" i="3" s="1"/>
  <c r="AI446" i="3" s="1"/>
  <c r="AJ446" i="3" s="1"/>
  <c r="AK446" i="3" s="1"/>
  <c r="AL446" i="3" s="1"/>
  <c r="AM446" i="3" s="1"/>
  <c r="AN446" i="3" s="1"/>
  <c r="AO446" i="3" s="1"/>
  <c r="AP446" i="3" s="1"/>
  <c r="AQ446" i="3" s="1"/>
  <c r="AR446" i="3" s="1"/>
  <c r="AS446" i="3" s="1"/>
  <c r="AT446" i="3" s="1"/>
  <c r="AU446" i="3" s="1"/>
  <c r="AV446" i="3" s="1"/>
  <c r="AW446" i="3" s="1"/>
  <c r="AX446" i="3" s="1"/>
  <c r="AY446" i="3" s="1"/>
  <c r="AZ446" i="3" s="1"/>
  <c r="BA446" i="3" s="1"/>
  <c r="BB446" i="3" s="1"/>
  <c r="BC446" i="3" s="1"/>
  <c r="BD446" i="3" s="1"/>
  <c r="BE446" i="3" s="1"/>
  <c r="BF446" i="3" s="1"/>
  <c r="BG446" i="3" s="1"/>
  <c r="BH446" i="3" s="1"/>
  <c r="BI446" i="3" s="1"/>
  <c r="BJ446" i="3" s="1"/>
  <c r="BK446" i="3" s="1"/>
  <c r="BL446" i="3" s="1"/>
  <c r="BM446" i="3" s="1"/>
  <c r="BN446" i="3" s="1"/>
  <c r="BO446" i="3" s="1"/>
  <c r="BP446" i="3" s="1"/>
  <c r="BQ446" i="3" s="1"/>
  <c r="BR446" i="3" s="1"/>
  <c r="BS446" i="3" s="1"/>
  <c r="BT446" i="3" s="1"/>
  <c r="BU446" i="3" s="1"/>
  <c r="BV446" i="3" s="1"/>
  <c r="BW446" i="3" s="1"/>
  <c r="BX446" i="3" s="1"/>
  <c r="X443" i="3"/>
  <c r="V479" i="3"/>
  <c r="V462" i="3"/>
  <c r="V466" i="3" s="1"/>
  <c r="W419" i="3"/>
  <c r="V422" i="3"/>
  <c r="V420" i="3" s="1"/>
  <c r="V421" i="3"/>
  <c r="W478" i="3"/>
  <c r="W480" i="3" s="1"/>
  <c r="X480" i="3" s="1"/>
  <c r="Y480" i="3" s="1"/>
  <c r="Z480" i="3" s="1"/>
  <c r="AA480" i="3" s="1"/>
  <c r="AB480" i="3" s="1"/>
  <c r="AC480" i="3" s="1"/>
  <c r="AD480" i="3" s="1"/>
  <c r="AE480" i="3" s="1"/>
  <c r="AF480" i="3" s="1"/>
  <c r="AG480" i="3" s="1"/>
  <c r="AH480" i="3" s="1"/>
  <c r="AI480" i="3" s="1"/>
  <c r="AJ480" i="3" s="1"/>
  <c r="AK480" i="3" s="1"/>
  <c r="AL480" i="3" s="1"/>
  <c r="AM480" i="3" s="1"/>
  <c r="AN480" i="3" s="1"/>
  <c r="AO480" i="3" s="1"/>
  <c r="AP480" i="3" s="1"/>
  <c r="AQ480" i="3" s="1"/>
  <c r="AR480" i="3" s="1"/>
  <c r="AS480" i="3" s="1"/>
  <c r="AT480" i="3" s="1"/>
  <c r="AU480" i="3" s="1"/>
  <c r="AV480" i="3" s="1"/>
  <c r="AW480" i="3" s="1"/>
  <c r="AX480" i="3" s="1"/>
  <c r="AY480" i="3" s="1"/>
  <c r="AZ480" i="3" s="1"/>
  <c r="BA480" i="3" s="1"/>
  <c r="BB480" i="3" s="1"/>
  <c r="BC480" i="3" s="1"/>
  <c r="BD480" i="3" s="1"/>
  <c r="BE480" i="3" s="1"/>
  <c r="BF480" i="3" s="1"/>
  <c r="BG480" i="3" s="1"/>
  <c r="BH480" i="3" s="1"/>
  <c r="BI480" i="3" s="1"/>
  <c r="BJ480" i="3" s="1"/>
  <c r="BK480" i="3" s="1"/>
  <c r="BL480" i="3" s="1"/>
  <c r="BM480" i="3" s="1"/>
  <c r="BN480" i="3" s="1"/>
  <c r="BO480" i="3" s="1"/>
  <c r="BP480" i="3" s="1"/>
  <c r="BQ480" i="3" s="1"/>
  <c r="BR480" i="3" s="1"/>
  <c r="BS480" i="3" s="1"/>
  <c r="BT480" i="3" s="1"/>
  <c r="BU480" i="3" s="1"/>
  <c r="BV480" i="3" s="1"/>
  <c r="BW480" i="3" s="1"/>
  <c r="BX480" i="3" s="1"/>
  <c r="X477" i="3"/>
  <c r="W388" i="3"/>
  <c r="W386" i="3" s="1"/>
  <c r="W387" i="3"/>
  <c r="X385" i="3"/>
  <c r="T382" i="3"/>
  <c r="V354" i="3"/>
  <c r="V352" i="3" s="1"/>
  <c r="W351" i="3"/>
  <c r="V353" i="3"/>
  <c r="V376" i="3"/>
  <c r="V378" i="3" s="1"/>
  <c r="W375" i="3"/>
  <c r="Y402" i="3"/>
  <c r="X404" i="3"/>
  <c r="X405" i="3"/>
  <c r="X403" i="3" s="1"/>
  <c r="V360" i="3"/>
  <c r="V364" i="3" s="1"/>
  <c r="V365" i="3" s="1"/>
  <c r="Y370" i="3"/>
  <c r="Z368" i="3"/>
  <c r="X358" i="3"/>
  <c r="W359" i="3"/>
  <c r="W361" i="3" s="1"/>
  <c r="X361" i="3" s="1"/>
  <c r="Y361" i="3" s="1"/>
  <c r="Z361" i="3" s="1"/>
  <c r="AA361" i="3" s="1"/>
  <c r="AB361" i="3" s="1"/>
  <c r="AC361" i="3" s="1"/>
  <c r="AD361" i="3" s="1"/>
  <c r="AE361" i="3" s="1"/>
  <c r="AF361" i="3" s="1"/>
  <c r="AG361" i="3" s="1"/>
  <c r="AH361" i="3" s="1"/>
  <c r="AI361" i="3" s="1"/>
  <c r="AJ361" i="3" s="1"/>
  <c r="AK361" i="3" s="1"/>
  <c r="AL361" i="3" s="1"/>
  <c r="AM361" i="3" s="1"/>
  <c r="AN361" i="3" s="1"/>
  <c r="AO361" i="3" s="1"/>
  <c r="AP361" i="3" s="1"/>
  <c r="AQ361" i="3" s="1"/>
  <c r="AR361" i="3" s="1"/>
  <c r="AS361" i="3" s="1"/>
  <c r="AT361" i="3" s="1"/>
  <c r="AU361" i="3" s="1"/>
  <c r="AV361" i="3" s="1"/>
  <c r="AW361" i="3" s="1"/>
  <c r="AX361" i="3" s="1"/>
  <c r="AY361" i="3" s="1"/>
  <c r="AZ361" i="3" s="1"/>
  <c r="BA361" i="3" s="1"/>
  <c r="BB361" i="3" s="1"/>
  <c r="BC361" i="3" s="1"/>
  <c r="BD361" i="3" s="1"/>
  <c r="BE361" i="3" s="1"/>
  <c r="BF361" i="3" s="1"/>
  <c r="BG361" i="3" s="1"/>
  <c r="BH361" i="3" s="1"/>
  <c r="BI361" i="3" s="1"/>
  <c r="BJ361" i="3" s="1"/>
  <c r="BK361" i="3" s="1"/>
  <c r="BL361" i="3" s="1"/>
  <c r="BM361" i="3" s="1"/>
  <c r="BN361" i="3" s="1"/>
  <c r="BO361" i="3" s="1"/>
  <c r="BP361" i="3" s="1"/>
  <c r="BQ361" i="3" s="1"/>
  <c r="BR361" i="3" s="1"/>
  <c r="BS361" i="3" s="1"/>
  <c r="BT361" i="3" s="1"/>
  <c r="BU361" i="3" s="1"/>
  <c r="BV361" i="3" s="1"/>
  <c r="BW361" i="3" s="1"/>
  <c r="BX361" i="3" s="1"/>
  <c r="U362" i="3"/>
  <c r="U377" i="3"/>
  <c r="U381" i="3" s="1"/>
  <c r="U382" i="3" s="1"/>
  <c r="U297" i="3"/>
  <c r="CE297" i="3" s="1"/>
  <c r="U294" i="3"/>
  <c r="T348" i="3"/>
  <c r="T345" i="3"/>
  <c r="V342" i="3"/>
  <c r="V344" i="3" s="1"/>
  <c r="W341" i="3"/>
  <c r="W320" i="3"/>
  <c r="W318" i="3" s="1"/>
  <c r="W319" i="3"/>
  <c r="X317" i="3"/>
  <c r="V309" i="3"/>
  <c r="W300" i="3"/>
  <c r="V302" i="3"/>
  <c r="V303" i="3"/>
  <c r="V301" i="3" s="1"/>
  <c r="U343" i="3"/>
  <c r="U347" i="3" s="1"/>
  <c r="W308" i="3"/>
  <c r="W310" i="3" s="1"/>
  <c r="X310" i="3" s="1"/>
  <c r="Y310" i="3" s="1"/>
  <c r="Z310" i="3" s="1"/>
  <c r="AA310" i="3" s="1"/>
  <c r="AB310" i="3" s="1"/>
  <c r="AC310" i="3" s="1"/>
  <c r="AD310" i="3" s="1"/>
  <c r="AE310" i="3" s="1"/>
  <c r="AF310" i="3" s="1"/>
  <c r="AG310" i="3" s="1"/>
  <c r="AH310" i="3" s="1"/>
  <c r="AI310" i="3" s="1"/>
  <c r="AJ310" i="3" s="1"/>
  <c r="AK310" i="3" s="1"/>
  <c r="AL310" i="3" s="1"/>
  <c r="AM310" i="3" s="1"/>
  <c r="AN310" i="3" s="1"/>
  <c r="AO310" i="3" s="1"/>
  <c r="AP310" i="3" s="1"/>
  <c r="AQ310" i="3" s="1"/>
  <c r="AR310" i="3" s="1"/>
  <c r="AS310" i="3" s="1"/>
  <c r="AT310" i="3" s="1"/>
  <c r="AU310" i="3" s="1"/>
  <c r="AV310" i="3" s="1"/>
  <c r="AW310" i="3" s="1"/>
  <c r="AX310" i="3" s="1"/>
  <c r="AY310" i="3" s="1"/>
  <c r="AZ310" i="3" s="1"/>
  <c r="BA310" i="3" s="1"/>
  <c r="BB310" i="3" s="1"/>
  <c r="BC310" i="3" s="1"/>
  <c r="BD310" i="3" s="1"/>
  <c r="BE310" i="3" s="1"/>
  <c r="BF310" i="3" s="1"/>
  <c r="BG310" i="3" s="1"/>
  <c r="BH310" i="3" s="1"/>
  <c r="BI310" i="3" s="1"/>
  <c r="BJ310" i="3" s="1"/>
  <c r="BK310" i="3" s="1"/>
  <c r="BL310" i="3" s="1"/>
  <c r="BM310" i="3" s="1"/>
  <c r="BN310" i="3" s="1"/>
  <c r="BO310" i="3" s="1"/>
  <c r="BP310" i="3" s="1"/>
  <c r="BQ310" i="3" s="1"/>
  <c r="BR310" i="3" s="1"/>
  <c r="BS310" i="3" s="1"/>
  <c r="BT310" i="3" s="1"/>
  <c r="BU310" i="3" s="1"/>
  <c r="BV310" i="3" s="1"/>
  <c r="BW310" i="3" s="1"/>
  <c r="BX310" i="3" s="1"/>
  <c r="X307" i="3"/>
  <c r="V292" i="3"/>
  <c r="X285" i="3"/>
  <c r="Y283" i="3"/>
  <c r="W291" i="3"/>
  <c r="W293" i="3" s="1"/>
  <c r="X293" i="3" s="1"/>
  <c r="Y293" i="3" s="1"/>
  <c r="Z293" i="3" s="1"/>
  <c r="AA293" i="3" s="1"/>
  <c r="AB293" i="3" s="1"/>
  <c r="AC293" i="3" s="1"/>
  <c r="AD293" i="3" s="1"/>
  <c r="AE293" i="3" s="1"/>
  <c r="AF293" i="3" s="1"/>
  <c r="AG293" i="3" s="1"/>
  <c r="AH293" i="3" s="1"/>
  <c r="AI293" i="3" s="1"/>
  <c r="AJ293" i="3" s="1"/>
  <c r="AK293" i="3" s="1"/>
  <c r="AL293" i="3" s="1"/>
  <c r="AM293" i="3" s="1"/>
  <c r="AN293" i="3" s="1"/>
  <c r="AO293" i="3" s="1"/>
  <c r="AP293" i="3" s="1"/>
  <c r="AQ293" i="3" s="1"/>
  <c r="AR293" i="3" s="1"/>
  <c r="AS293" i="3" s="1"/>
  <c r="AT293" i="3" s="1"/>
  <c r="AU293" i="3" s="1"/>
  <c r="AV293" i="3" s="1"/>
  <c r="AW293" i="3" s="1"/>
  <c r="AX293" i="3" s="1"/>
  <c r="AY293" i="3" s="1"/>
  <c r="AZ293" i="3" s="1"/>
  <c r="BA293" i="3" s="1"/>
  <c r="BB293" i="3" s="1"/>
  <c r="BC293" i="3" s="1"/>
  <c r="BD293" i="3" s="1"/>
  <c r="BE293" i="3" s="1"/>
  <c r="BF293" i="3" s="1"/>
  <c r="BG293" i="3" s="1"/>
  <c r="BH293" i="3" s="1"/>
  <c r="BI293" i="3" s="1"/>
  <c r="BJ293" i="3" s="1"/>
  <c r="BK293" i="3" s="1"/>
  <c r="BL293" i="3" s="1"/>
  <c r="BM293" i="3" s="1"/>
  <c r="BN293" i="3" s="1"/>
  <c r="BO293" i="3" s="1"/>
  <c r="BP293" i="3" s="1"/>
  <c r="BQ293" i="3" s="1"/>
  <c r="BR293" i="3" s="1"/>
  <c r="BS293" i="3" s="1"/>
  <c r="BT293" i="3" s="1"/>
  <c r="BU293" i="3" s="1"/>
  <c r="BV293" i="3" s="1"/>
  <c r="BW293" i="3" s="1"/>
  <c r="BX293" i="3" s="1"/>
  <c r="X290" i="3"/>
  <c r="W336" i="3"/>
  <c r="X334" i="3"/>
  <c r="W337" i="3"/>
  <c r="W335" i="3" s="1"/>
  <c r="U246" i="3"/>
  <c r="CE246" i="3" s="1"/>
  <c r="U243" i="3"/>
  <c r="X273" i="3"/>
  <c r="W274" i="3"/>
  <c r="W276" i="3" s="1"/>
  <c r="X276" i="3" s="1"/>
  <c r="Y276" i="3" s="1"/>
  <c r="Z276" i="3" s="1"/>
  <c r="AA276" i="3" s="1"/>
  <c r="AB276" i="3" s="1"/>
  <c r="AC276" i="3" s="1"/>
  <c r="AD276" i="3" s="1"/>
  <c r="AE276" i="3" s="1"/>
  <c r="AF276" i="3" s="1"/>
  <c r="AG276" i="3" s="1"/>
  <c r="AH276" i="3" s="1"/>
  <c r="AI276" i="3" s="1"/>
  <c r="AJ276" i="3" s="1"/>
  <c r="AK276" i="3" s="1"/>
  <c r="AL276" i="3" s="1"/>
  <c r="AM276" i="3" s="1"/>
  <c r="AN276" i="3" s="1"/>
  <c r="AO276" i="3" s="1"/>
  <c r="AP276" i="3" s="1"/>
  <c r="AQ276" i="3" s="1"/>
  <c r="AR276" i="3" s="1"/>
  <c r="AS276" i="3" s="1"/>
  <c r="AT276" i="3" s="1"/>
  <c r="AU276" i="3" s="1"/>
  <c r="AV276" i="3" s="1"/>
  <c r="AW276" i="3" s="1"/>
  <c r="AX276" i="3" s="1"/>
  <c r="AY276" i="3" s="1"/>
  <c r="AZ276" i="3" s="1"/>
  <c r="BA276" i="3" s="1"/>
  <c r="BB276" i="3" s="1"/>
  <c r="BC276" i="3" s="1"/>
  <c r="BD276" i="3" s="1"/>
  <c r="BE276" i="3" s="1"/>
  <c r="BF276" i="3" s="1"/>
  <c r="BG276" i="3" s="1"/>
  <c r="BH276" i="3" s="1"/>
  <c r="BI276" i="3" s="1"/>
  <c r="BJ276" i="3" s="1"/>
  <c r="BK276" i="3" s="1"/>
  <c r="BL276" i="3" s="1"/>
  <c r="BM276" i="3" s="1"/>
  <c r="BN276" i="3" s="1"/>
  <c r="BO276" i="3" s="1"/>
  <c r="BP276" i="3" s="1"/>
  <c r="BQ276" i="3" s="1"/>
  <c r="BR276" i="3" s="1"/>
  <c r="BS276" i="3" s="1"/>
  <c r="BT276" i="3" s="1"/>
  <c r="BU276" i="3" s="1"/>
  <c r="BV276" i="3" s="1"/>
  <c r="BW276" i="3" s="1"/>
  <c r="BX276" i="3" s="1"/>
  <c r="V275" i="3"/>
  <c r="W266" i="3"/>
  <c r="V268" i="3"/>
  <c r="V269" i="3"/>
  <c r="V267" i="3" s="1"/>
  <c r="X239" i="3"/>
  <c r="W240" i="3"/>
  <c r="W242" i="3" s="1"/>
  <c r="X242" i="3" s="1"/>
  <c r="Y242" i="3" s="1"/>
  <c r="Z242" i="3" s="1"/>
  <c r="AA242" i="3" s="1"/>
  <c r="AB242" i="3" s="1"/>
  <c r="AC242" i="3" s="1"/>
  <c r="AD242" i="3" s="1"/>
  <c r="AE242" i="3" s="1"/>
  <c r="AF242" i="3" s="1"/>
  <c r="AG242" i="3" s="1"/>
  <c r="AH242" i="3" s="1"/>
  <c r="AI242" i="3" s="1"/>
  <c r="AJ242" i="3" s="1"/>
  <c r="AK242" i="3" s="1"/>
  <c r="AL242" i="3" s="1"/>
  <c r="AM242" i="3" s="1"/>
  <c r="AN242" i="3" s="1"/>
  <c r="AO242" i="3" s="1"/>
  <c r="AP242" i="3" s="1"/>
  <c r="AQ242" i="3" s="1"/>
  <c r="AR242" i="3" s="1"/>
  <c r="AS242" i="3" s="1"/>
  <c r="AT242" i="3" s="1"/>
  <c r="AU242" i="3" s="1"/>
  <c r="AV242" i="3" s="1"/>
  <c r="AW242" i="3" s="1"/>
  <c r="AX242" i="3" s="1"/>
  <c r="AY242" i="3" s="1"/>
  <c r="AZ242" i="3" s="1"/>
  <c r="BA242" i="3" s="1"/>
  <c r="BB242" i="3" s="1"/>
  <c r="BC242" i="3" s="1"/>
  <c r="BD242" i="3" s="1"/>
  <c r="BE242" i="3" s="1"/>
  <c r="BF242" i="3" s="1"/>
  <c r="BG242" i="3" s="1"/>
  <c r="BH242" i="3" s="1"/>
  <c r="BI242" i="3" s="1"/>
  <c r="BJ242" i="3" s="1"/>
  <c r="BK242" i="3" s="1"/>
  <c r="BL242" i="3" s="1"/>
  <c r="BM242" i="3" s="1"/>
  <c r="BN242" i="3" s="1"/>
  <c r="BO242" i="3" s="1"/>
  <c r="BP242" i="3" s="1"/>
  <c r="BQ242" i="3" s="1"/>
  <c r="BR242" i="3" s="1"/>
  <c r="BS242" i="3" s="1"/>
  <c r="BT242" i="3" s="1"/>
  <c r="BU242" i="3" s="1"/>
  <c r="BV242" i="3" s="1"/>
  <c r="BW242" i="3" s="1"/>
  <c r="BX242" i="3" s="1"/>
  <c r="W234" i="3"/>
  <c r="W235" i="3"/>
  <c r="W233" i="3" s="1"/>
  <c r="X232" i="3"/>
  <c r="X249" i="3"/>
  <c r="W252" i="3"/>
  <c r="W250" i="3" s="1"/>
  <c r="W251" i="3"/>
  <c r="V241" i="3"/>
  <c r="X217" i="3"/>
  <c r="Y215" i="3"/>
  <c r="X218" i="3"/>
  <c r="X216" i="3" s="1"/>
  <c r="U277" i="3"/>
  <c r="T161" i="3"/>
  <c r="T158" i="3"/>
  <c r="U156" i="3"/>
  <c r="U160" i="3" s="1"/>
  <c r="X198" i="3"/>
  <c r="W200" i="3"/>
  <c r="W201" i="3"/>
  <c r="W199" i="3" s="1"/>
  <c r="V149" i="3"/>
  <c r="V150" i="3"/>
  <c r="V148" i="3" s="1"/>
  <c r="W147" i="3"/>
  <c r="W171" i="3"/>
  <c r="V172" i="3"/>
  <c r="V174" i="3" s="1"/>
  <c r="X164" i="3"/>
  <c r="W166" i="3"/>
  <c r="W167" i="3"/>
  <c r="W165" i="3" s="1"/>
  <c r="W207" i="3"/>
  <c r="W154" i="3"/>
  <c r="V155" i="3"/>
  <c r="V157" i="3" s="1"/>
  <c r="X206" i="3"/>
  <c r="Y205" i="3"/>
  <c r="V184" i="3"/>
  <c r="V182" i="3" s="1"/>
  <c r="V183" i="3"/>
  <c r="W181" i="3"/>
  <c r="U173" i="3"/>
  <c r="U177" i="3" s="1"/>
  <c r="T127" i="3"/>
  <c r="T124" i="3"/>
  <c r="V141" i="3"/>
  <c r="Y130" i="3"/>
  <c r="X132" i="3"/>
  <c r="U122" i="3"/>
  <c r="X138" i="3"/>
  <c r="Y137" i="3"/>
  <c r="W139" i="3"/>
  <c r="W143" i="3" s="1"/>
  <c r="Z79" i="3"/>
  <c r="Y82" i="3"/>
  <c r="Y80" i="3" s="1"/>
  <c r="Y81" i="3"/>
  <c r="W120" i="3"/>
  <c r="V121" i="3"/>
  <c r="U59" i="3"/>
  <c r="CE59" i="3" s="1"/>
  <c r="U56" i="3"/>
  <c r="W71" i="3"/>
  <c r="Y69" i="3"/>
  <c r="X70" i="3"/>
  <c r="V54" i="3"/>
  <c r="V58" i="3" s="1"/>
  <c r="V48" i="3"/>
  <c r="V46" i="3" s="1"/>
  <c r="V47" i="3"/>
  <c r="W45" i="3"/>
  <c r="X52" i="3"/>
  <c r="W53" i="3"/>
  <c r="U37" i="3"/>
  <c r="S39" i="23"/>
  <c r="S22" i="22"/>
  <c r="T24" i="22" s="1"/>
  <c r="T25" i="22" s="1"/>
  <c r="U29" i="3"/>
  <c r="V31" i="3"/>
  <c r="T41" i="23"/>
  <c r="T42" i="23" s="1"/>
  <c r="S25" i="23"/>
  <c r="V37" i="23"/>
  <c r="W36" i="23"/>
  <c r="X35" i="23"/>
  <c r="W31" i="23"/>
  <c r="W29" i="23" s="1"/>
  <c r="W30" i="23"/>
  <c r="X28" i="23"/>
  <c r="W31" i="22"/>
  <c r="W29" i="22" s="1"/>
  <c r="W30" i="22"/>
  <c r="X28" i="22"/>
  <c r="S42" i="3"/>
  <c r="S39" i="3"/>
  <c r="T41" i="3" s="1"/>
  <c r="V36" i="3"/>
  <c r="V38" i="3" s="1"/>
  <c r="W35" i="3"/>
  <c r="Y28" i="3"/>
  <c r="X30" i="3"/>
  <c r="T24" i="23"/>
  <c r="T25" i="23" s="1"/>
  <c r="U20" i="23"/>
  <c r="V19" i="23"/>
  <c r="V21" i="23" s="1"/>
  <c r="Z11" i="23"/>
  <c r="Z13" i="23" s="1"/>
  <c r="Y14" i="23"/>
  <c r="Y12" i="23" s="1"/>
  <c r="Y18" i="23"/>
  <c r="V14" i="22"/>
  <c r="V12" i="22" s="1"/>
  <c r="W11" i="22"/>
  <c r="V13" i="22"/>
  <c r="W18" i="22"/>
  <c r="V19" i="22"/>
  <c r="V21" i="22" s="1"/>
  <c r="U20" i="22"/>
  <c r="T413" i="23" l="1"/>
  <c r="T260" i="23"/>
  <c r="V806" i="23"/>
  <c r="V789" i="23"/>
  <c r="V790" i="23" s="1"/>
  <c r="U739" i="23"/>
  <c r="U736" i="23"/>
  <c r="V738" i="23"/>
  <c r="V566" i="23"/>
  <c r="W568" i="23" s="1"/>
  <c r="W551" i="23"/>
  <c r="W552" i="23" s="1"/>
  <c r="U534" i="23"/>
  <c r="W432" i="23"/>
  <c r="W433" i="23" s="1"/>
  <c r="V398" i="23"/>
  <c r="V399" i="23" s="1"/>
  <c r="CE399" i="23" s="1"/>
  <c r="T110" i="23"/>
  <c r="U109" i="23"/>
  <c r="U107" i="23" s="1"/>
  <c r="V90" i="23"/>
  <c r="U58" i="23"/>
  <c r="U59" i="23" s="1"/>
  <c r="T787" i="22"/>
  <c r="Y225" i="22"/>
  <c r="V534" i="22"/>
  <c r="V535" i="22" s="1"/>
  <c r="U449" i="22"/>
  <c r="U450" i="22" s="1"/>
  <c r="W398" i="22"/>
  <c r="W399" i="22" s="1"/>
  <c r="U345" i="22"/>
  <c r="U330" i="22"/>
  <c r="U160" i="22"/>
  <c r="V126" i="22"/>
  <c r="V127" i="22" s="1"/>
  <c r="U787" i="3"/>
  <c r="U753" i="3"/>
  <c r="U719" i="3"/>
  <c r="T175" i="3"/>
  <c r="W806" i="3"/>
  <c r="W807" i="3" s="1"/>
  <c r="V721" i="3"/>
  <c r="V719" i="3" s="1"/>
  <c r="V636" i="3"/>
  <c r="V637" i="3" s="1"/>
  <c r="V585" i="3"/>
  <c r="V583" i="3" s="1"/>
  <c r="V568" i="3"/>
  <c r="U517" i="3"/>
  <c r="V483" i="3"/>
  <c r="V279" i="3"/>
  <c r="V280" i="3" s="1"/>
  <c r="U126" i="3"/>
  <c r="U127" i="3" s="1"/>
  <c r="CE127" i="3" s="1"/>
  <c r="Y371" i="22"/>
  <c r="Y369" i="22" s="1"/>
  <c r="V131" i="3"/>
  <c r="W133" i="3"/>
  <c r="W473" i="23"/>
  <c r="W471" i="23" s="1"/>
  <c r="W388" i="23"/>
  <c r="W386" i="23" s="1"/>
  <c r="W828" i="23"/>
  <c r="X830" i="23"/>
  <c r="V675" i="23"/>
  <c r="W677" i="23"/>
  <c r="V794" i="23"/>
  <c r="W796" i="23"/>
  <c r="X286" i="3"/>
  <c r="X284" i="3" s="1"/>
  <c r="X691" i="22"/>
  <c r="W693" i="22"/>
  <c r="W694" i="22"/>
  <c r="W692" i="22" s="1"/>
  <c r="X776" i="23"/>
  <c r="W778" i="23"/>
  <c r="W779" i="23"/>
  <c r="W777" i="23" s="1"/>
  <c r="V352" i="23"/>
  <c r="W354" i="23"/>
  <c r="CF535" i="3"/>
  <c r="V743" i="23"/>
  <c r="W745" i="23"/>
  <c r="CE790" i="23"/>
  <c r="CE161" i="23"/>
  <c r="CE858" i="23"/>
  <c r="CE382" i="3"/>
  <c r="CE382" i="23"/>
  <c r="W840" i="23"/>
  <c r="W838" i="23" s="1"/>
  <c r="V823" i="23"/>
  <c r="V770" i="23"/>
  <c r="W772" i="23" s="1"/>
  <c r="V773" i="23"/>
  <c r="CE773" i="23" s="1"/>
  <c r="V756" i="23"/>
  <c r="CE756" i="23" s="1"/>
  <c r="V753" i="23"/>
  <c r="W755" i="23" s="1"/>
  <c r="U670" i="23"/>
  <c r="U671" i="23" s="1"/>
  <c r="U619" i="23"/>
  <c r="U620" i="23" s="1"/>
  <c r="X599" i="23"/>
  <c r="Y599" i="23" s="1"/>
  <c r="Z599" i="23" s="1"/>
  <c r="AA599" i="23" s="1"/>
  <c r="AB599" i="23" s="1"/>
  <c r="AC599" i="23" s="1"/>
  <c r="AD599" i="23" s="1"/>
  <c r="AE599" i="23" s="1"/>
  <c r="AF599" i="23" s="1"/>
  <c r="AG599" i="23" s="1"/>
  <c r="AH599" i="23" s="1"/>
  <c r="AI599" i="23" s="1"/>
  <c r="AJ599" i="23" s="1"/>
  <c r="AK599" i="23" s="1"/>
  <c r="AL599" i="23" s="1"/>
  <c r="AM599" i="23" s="1"/>
  <c r="AN599" i="23" s="1"/>
  <c r="AO599" i="23" s="1"/>
  <c r="AP599" i="23" s="1"/>
  <c r="AQ599" i="23" s="1"/>
  <c r="AR599" i="23" s="1"/>
  <c r="AS599" i="23" s="1"/>
  <c r="AT599" i="23" s="1"/>
  <c r="AU599" i="23" s="1"/>
  <c r="AV599" i="23" s="1"/>
  <c r="AW599" i="23" s="1"/>
  <c r="AX599" i="23" s="1"/>
  <c r="AY599" i="23" s="1"/>
  <c r="AZ599" i="23" s="1"/>
  <c r="BA599" i="23" s="1"/>
  <c r="BB599" i="23" s="1"/>
  <c r="BC599" i="23" s="1"/>
  <c r="BD599" i="23" s="1"/>
  <c r="BE599" i="23" s="1"/>
  <c r="BF599" i="23" s="1"/>
  <c r="BG599" i="23" s="1"/>
  <c r="BH599" i="23" s="1"/>
  <c r="BI599" i="23" s="1"/>
  <c r="BJ599" i="23" s="1"/>
  <c r="BK599" i="23" s="1"/>
  <c r="BL599" i="23" s="1"/>
  <c r="BM599" i="23" s="1"/>
  <c r="BN599" i="23" s="1"/>
  <c r="BO599" i="23" s="1"/>
  <c r="BP599" i="23" s="1"/>
  <c r="BQ599" i="23" s="1"/>
  <c r="BR599" i="23" s="1"/>
  <c r="BS599" i="23" s="1"/>
  <c r="BT599" i="23" s="1"/>
  <c r="BU599" i="23" s="1"/>
  <c r="BV599" i="23" s="1"/>
  <c r="BW599" i="23" s="1"/>
  <c r="BX599" i="23" s="1"/>
  <c r="CE569" i="23"/>
  <c r="W531" i="23"/>
  <c r="X497" i="23"/>
  <c r="Y497" i="23" s="1"/>
  <c r="Z497" i="23" s="1"/>
  <c r="AA497" i="23" s="1"/>
  <c r="AB497" i="23" s="1"/>
  <c r="AC497" i="23" s="1"/>
  <c r="AD497" i="23" s="1"/>
  <c r="AE497" i="23" s="1"/>
  <c r="AF497" i="23" s="1"/>
  <c r="AG497" i="23" s="1"/>
  <c r="AH497" i="23" s="1"/>
  <c r="AI497" i="23" s="1"/>
  <c r="AJ497" i="23" s="1"/>
  <c r="AK497" i="23" s="1"/>
  <c r="AL497" i="23" s="1"/>
  <c r="AM497" i="23" s="1"/>
  <c r="AN497" i="23" s="1"/>
  <c r="AO497" i="23" s="1"/>
  <c r="AP497" i="23" s="1"/>
  <c r="AQ497" i="23" s="1"/>
  <c r="AR497" i="23" s="1"/>
  <c r="AS497" i="23" s="1"/>
  <c r="AT497" i="23" s="1"/>
  <c r="AU497" i="23" s="1"/>
  <c r="AV497" i="23" s="1"/>
  <c r="AW497" i="23" s="1"/>
  <c r="AX497" i="23" s="1"/>
  <c r="AY497" i="23" s="1"/>
  <c r="AZ497" i="23" s="1"/>
  <c r="BA497" i="23" s="1"/>
  <c r="BB497" i="23" s="1"/>
  <c r="BC497" i="23" s="1"/>
  <c r="BD497" i="23" s="1"/>
  <c r="BE497" i="23" s="1"/>
  <c r="BF497" i="23" s="1"/>
  <c r="BG497" i="23" s="1"/>
  <c r="BH497" i="23" s="1"/>
  <c r="BI497" i="23" s="1"/>
  <c r="BJ497" i="23" s="1"/>
  <c r="BK497" i="23" s="1"/>
  <c r="BL497" i="23" s="1"/>
  <c r="BM497" i="23" s="1"/>
  <c r="BN497" i="23" s="1"/>
  <c r="BO497" i="23" s="1"/>
  <c r="BP497" i="23" s="1"/>
  <c r="BQ497" i="23" s="1"/>
  <c r="BR497" i="23" s="1"/>
  <c r="BS497" i="23" s="1"/>
  <c r="BT497" i="23" s="1"/>
  <c r="BU497" i="23" s="1"/>
  <c r="BV497" i="23" s="1"/>
  <c r="BW497" i="23" s="1"/>
  <c r="BX497" i="23" s="1"/>
  <c r="U483" i="23"/>
  <c r="U484" i="23" s="1"/>
  <c r="V449" i="23"/>
  <c r="U415" i="23"/>
  <c r="U413" i="23" s="1"/>
  <c r="T345" i="23"/>
  <c r="U347" i="23" s="1"/>
  <c r="U313" i="23"/>
  <c r="U314" i="23" s="1"/>
  <c r="V310" i="23"/>
  <c r="U296" i="23"/>
  <c r="U297" i="23" s="1"/>
  <c r="V279" i="23"/>
  <c r="V277" i="23" s="1"/>
  <c r="W259" i="23"/>
  <c r="W228" i="23"/>
  <c r="W229" i="23" s="1"/>
  <c r="V212" i="23"/>
  <c r="CE212" i="23" s="1"/>
  <c r="V209" i="23"/>
  <c r="W211" i="23" s="1"/>
  <c r="X189" i="23"/>
  <c r="W190" i="23"/>
  <c r="W191" i="23"/>
  <c r="X191" i="23" s="1"/>
  <c r="Y191" i="23" s="1"/>
  <c r="Z191" i="23" s="1"/>
  <c r="AA191" i="23" s="1"/>
  <c r="AB191" i="23" s="1"/>
  <c r="AC191" i="23" s="1"/>
  <c r="AD191" i="23" s="1"/>
  <c r="AE191" i="23" s="1"/>
  <c r="AF191" i="23" s="1"/>
  <c r="AG191" i="23" s="1"/>
  <c r="AH191" i="23" s="1"/>
  <c r="AI191" i="23" s="1"/>
  <c r="AJ191" i="23" s="1"/>
  <c r="AK191" i="23" s="1"/>
  <c r="AL191" i="23" s="1"/>
  <c r="AM191" i="23" s="1"/>
  <c r="AN191" i="23" s="1"/>
  <c r="AO191" i="23" s="1"/>
  <c r="AP191" i="23" s="1"/>
  <c r="AQ191" i="23" s="1"/>
  <c r="AR191" i="23" s="1"/>
  <c r="AS191" i="23" s="1"/>
  <c r="AT191" i="23" s="1"/>
  <c r="AU191" i="23" s="1"/>
  <c r="AV191" i="23" s="1"/>
  <c r="AW191" i="23" s="1"/>
  <c r="AX191" i="23" s="1"/>
  <c r="AY191" i="23" s="1"/>
  <c r="AZ191" i="23" s="1"/>
  <c r="BA191" i="23" s="1"/>
  <c r="BB191" i="23" s="1"/>
  <c r="BC191" i="23" s="1"/>
  <c r="BD191" i="23" s="1"/>
  <c r="BE191" i="23" s="1"/>
  <c r="BF191" i="23" s="1"/>
  <c r="BG191" i="23" s="1"/>
  <c r="BH191" i="23" s="1"/>
  <c r="BI191" i="23" s="1"/>
  <c r="BJ191" i="23" s="1"/>
  <c r="BK191" i="23" s="1"/>
  <c r="BL191" i="23" s="1"/>
  <c r="BM191" i="23" s="1"/>
  <c r="BN191" i="23" s="1"/>
  <c r="BO191" i="23" s="1"/>
  <c r="BP191" i="23" s="1"/>
  <c r="BQ191" i="23" s="1"/>
  <c r="BR191" i="23" s="1"/>
  <c r="BS191" i="23" s="1"/>
  <c r="BT191" i="23" s="1"/>
  <c r="BU191" i="23" s="1"/>
  <c r="BV191" i="23" s="1"/>
  <c r="BW191" i="23" s="1"/>
  <c r="BX191" i="23" s="1"/>
  <c r="U195" i="23"/>
  <c r="U192" i="23"/>
  <c r="V194" i="23" s="1"/>
  <c r="V144" i="23"/>
  <c r="CE144" i="23" s="1"/>
  <c r="V141" i="23"/>
  <c r="W143" i="23" s="1"/>
  <c r="U126" i="23"/>
  <c r="U124" i="23" s="1"/>
  <c r="V105" i="23"/>
  <c r="W92" i="23"/>
  <c r="CD42" i="23"/>
  <c r="W38" i="23"/>
  <c r="V177" i="22"/>
  <c r="V178" i="22" s="1"/>
  <c r="CD178" i="22" s="1"/>
  <c r="V514" i="22"/>
  <c r="V513" i="22"/>
  <c r="W512" i="22"/>
  <c r="CD705" i="22"/>
  <c r="U789" i="22"/>
  <c r="U790" i="22" s="1"/>
  <c r="U92" i="22"/>
  <c r="V211" i="22"/>
  <c r="V500" i="22"/>
  <c r="V501" i="22" s="1"/>
  <c r="V857" i="22"/>
  <c r="V858" i="22" s="1"/>
  <c r="CD858" i="22" s="1"/>
  <c r="T518" i="22"/>
  <c r="T515" i="22"/>
  <c r="U517" i="22" s="1"/>
  <c r="CD501" i="22"/>
  <c r="V803" i="22"/>
  <c r="U806" i="22"/>
  <c r="V755" i="22"/>
  <c r="V756" i="22" s="1"/>
  <c r="CD756" i="22" s="1"/>
  <c r="V735" i="22"/>
  <c r="V721" i="22"/>
  <c r="V719" i="22" s="1"/>
  <c r="V687" i="22"/>
  <c r="V688" i="22" s="1"/>
  <c r="CD688" i="22" s="1"/>
  <c r="V636" i="22"/>
  <c r="V637" i="22" s="1"/>
  <c r="CD637" i="22" s="1"/>
  <c r="U620" i="22"/>
  <c r="U617" i="22"/>
  <c r="V619" i="22" s="1"/>
  <c r="V620" i="22" s="1"/>
  <c r="W616" i="22"/>
  <c r="U600" i="22"/>
  <c r="V602" i="22" s="1"/>
  <c r="U603" i="22"/>
  <c r="V568" i="22"/>
  <c r="CD535" i="22"/>
  <c r="V480" i="22"/>
  <c r="W415" i="22"/>
  <c r="W413" i="22" s="1"/>
  <c r="V378" i="22"/>
  <c r="U381" i="22"/>
  <c r="V347" i="22"/>
  <c r="V348" i="22" s="1"/>
  <c r="CD348" i="22" s="1"/>
  <c r="W296" i="22"/>
  <c r="W297" i="22" s="1"/>
  <c r="U262" i="22"/>
  <c r="U263" i="22" s="1"/>
  <c r="V229" i="22"/>
  <c r="V226" i="22"/>
  <c r="W228" i="22" s="1"/>
  <c r="V195" i="22"/>
  <c r="CD195" i="22" s="1"/>
  <c r="V192" i="22"/>
  <c r="W194" i="22" s="1"/>
  <c r="CD127" i="22"/>
  <c r="U75" i="22"/>
  <c r="U76" i="22" s="1"/>
  <c r="V58" i="22"/>
  <c r="T42" i="22"/>
  <c r="T39" i="22"/>
  <c r="U41" i="22" s="1"/>
  <c r="V38" i="22"/>
  <c r="W840" i="3"/>
  <c r="W841" i="3" s="1"/>
  <c r="CF841" i="3" s="1"/>
  <c r="CF807" i="3"/>
  <c r="V755" i="3"/>
  <c r="V756" i="3" s="1"/>
  <c r="V738" i="3"/>
  <c r="V736" i="3" s="1"/>
  <c r="W735" i="3"/>
  <c r="X735" i="3" s="1"/>
  <c r="Y735" i="3" s="1"/>
  <c r="Z735" i="3" s="1"/>
  <c r="AA735" i="3" s="1"/>
  <c r="AB735" i="3" s="1"/>
  <c r="AC735" i="3" s="1"/>
  <c r="AD735" i="3" s="1"/>
  <c r="AE735" i="3" s="1"/>
  <c r="AF735" i="3" s="1"/>
  <c r="AG735" i="3" s="1"/>
  <c r="AH735" i="3" s="1"/>
  <c r="AI735" i="3" s="1"/>
  <c r="AJ735" i="3" s="1"/>
  <c r="AK735" i="3" s="1"/>
  <c r="AL735" i="3" s="1"/>
  <c r="AM735" i="3" s="1"/>
  <c r="AN735" i="3" s="1"/>
  <c r="AO735" i="3" s="1"/>
  <c r="AP735" i="3" s="1"/>
  <c r="AQ735" i="3" s="1"/>
  <c r="AR735" i="3" s="1"/>
  <c r="AS735" i="3" s="1"/>
  <c r="AT735" i="3" s="1"/>
  <c r="AU735" i="3" s="1"/>
  <c r="AV735" i="3" s="1"/>
  <c r="AW735" i="3" s="1"/>
  <c r="AX735" i="3" s="1"/>
  <c r="AY735" i="3" s="1"/>
  <c r="AZ735" i="3" s="1"/>
  <c r="BA735" i="3" s="1"/>
  <c r="BB735" i="3" s="1"/>
  <c r="BC735" i="3" s="1"/>
  <c r="BD735" i="3" s="1"/>
  <c r="BE735" i="3" s="1"/>
  <c r="BF735" i="3" s="1"/>
  <c r="BG735" i="3" s="1"/>
  <c r="BH735" i="3" s="1"/>
  <c r="BI735" i="3" s="1"/>
  <c r="BJ735" i="3" s="1"/>
  <c r="BK735" i="3" s="1"/>
  <c r="BL735" i="3" s="1"/>
  <c r="BM735" i="3" s="1"/>
  <c r="BN735" i="3" s="1"/>
  <c r="BO735" i="3" s="1"/>
  <c r="BP735" i="3" s="1"/>
  <c r="BQ735" i="3" s="1"/>
  <c r="BR735" i="3" s="1"/>
  <c r="BS735" i="3" s="1"/>
  <c r="BT735" i="3" s="1"/>
  <c r="BU735" i="3" s="1"/>
  <c r="BV735" i="3" s="1"/>
  <c r="BW735" i="3" s="1"/>
  <c r="BX735" i="3" s="1"/>
  <c r="V701" i="3"/>
  <c r="T705" i="3"/>
  <c r="T702" i="3"/>
  <c r="U704" i="3" s="1"/>
  <c r="U687" i="3"/>
  <c r="V666" i="3"/>
  <c r="V667" i="3"/>
  <c r="W667" i="3" s="1"/>
  <c r="X667" i="3" s="1"/>
  <c r="Y667" i="3" s="1"/>
  <c r="Z667" i="3" s="1"/>
  <c r="AA667" i="3" s="1"/>
  <c r="AB667" i="3" s="1"/>
  <c r="AC667" i="3" s="1"/>
  <c r="AD667" i="3" s="1"/>
  <c r="AE667" i="3" s="1"/>
  <c r="AF667" i="3" s="1"/>
  <c r="AG667" i="3" s="1"/>
  <c r="AH667" i="3" s="1"/>
  <c r="AI667" i="3" s="1"/>
  <c r="AJ667" i="3" s="1"/>
  <c r="AK667" i="3" s="1"/>
  <c r="AL667" i="3" s="1"/>
  <c r="AM667" i="3" s="1"/>
  <c r="AN667" i="3" s="1"/>
  <c r="AO667" i="3" s="1"/>
  <c r="AP667" i="3" s="1"/>
  <c r="AQ667" i="3" s="1"/>
  <c r="AR667" i="3" s="1"/>
  <c r="AS667" i="3" s="1"/>
  <c r="AT667" i="3" s="1"/>
  <c r="AU667" i="3" s="1"/>
  <c r="AV667" i="3" s="1"/>
  <c r="AW667" i="3" s="1"/>
  <c r="AX667" i="3" s="1"/>
  <c r="AY667" i="3" s="1"/>
  <c r="AZ667" i="3" s="1"/>
  <c r="BA667" i="3" s="1"/>
  <c r="BB667" i="3" s="1"/>
  <c r="BC667" i="3" s="1"/>
  <c r="BD667" i="3" s="1"/>
  <c r="BE667" i="3" s="1"/>
  <c r="BF667" i="3" s="1"/>
  <c r="BG667" i="3" s="1"/>
  <c r="BH667" i="3" s="1"/>
  <c r="BI667" i="3" s="1"/>
  <c r="BJ667" i="3" s="1"/>
  <c r="BK667" i="3" s="1"/>
  <c r="BL667" i="3" s="1"/>
  <c r="BM667" i="3" s="1"/>
  <c r="BN667" i="3" s="1"/>
  <c r="BO667" i="3" s="1"/>
  <c r="BP667" i="3" s="1"/>
  <c r="BQ667" i="3" s="1"/>
  <c r="BR667" i="3" s="1"/>
  <c r="BS667" i="3" s="1"/>
  <c r="BT667" i="3" s="1"/>
  <c r="BU667" i="3" s="1"/>
  <c r="BV667" i="3" s="1"/>
  <c r="BW667" i="3" s="1"/>
  <c r="BX667" i="3" s="1"/>
  <c r="U670" i="3"/>
  <c r="W665" i="3"/>
  <c r="X664" i="3"/>
  <c r="T617" i="3"/>
  <c r="U619" i="3" s="1"/>
  <c r="T620" i="3"/>
  <c r="W614" i="3"/>
  <c r="V615" i="3"/>
  <c r="T552" i="3"/>
  <c r="T549" i="3"/>
  <c r="U551" i="3" s="1"/>
  <c r="V514" i="3"/>
  <c r="W497" i="3"/>
  <c r="X497" i="3" s="1"/>
  <c r="Y497" i="3" s="1"/>
  <c r="Z497" i="3" s="1"/>
  <c r="AA497" i="3" s="1"/>
  <c r="AB497" i="3" s="1"/>
  <c r="AC497" i="3" s="1"/>
  <c r="AD497" i="3" s="1"/>
  <c r="AE497" i="3" s="1"/>
  <c r="AF497" i="3" s="1"/>
  <c r="AG497" i="3" s="1"/>
  <c r="AH497" i="3" s="1"/>
  <c r="AI497" i="3" s="1"/>
  <c r="AJ497" i="3" s="1"/>
  <c r="AK497" i="3" s="1"/>
  <c r="AL497" i="3" s="1"/>
  <c r="AM497" i="3" s="1"/>
  <c r="AN497" i="3" s="1"/>
  <c r="AO497" i="3" s="1"/>
  <c r="AP497" i="3" s="1"/>
  <c r="AQ497" i="3" s="1"/>
  <c r="AR497" i="3" s="1"/>
  <c r="AS497" i="3" s="1"/>
  <c r="AT497" i="3" s="1"/>
  <c r="AU497" i="3" s="1"/>
  <c r="AV497" i="3" s="1"/>
  <c r="AW497" i="3" s="1"/>
  <c r="AX497" i="3" s="1"/>
  <c r="AY497" i="3" s="1"/>
  <c r="AZ497" i="3" s="1"/>
  <c r="BA497" i="3" s="1"/>
  <c r="BB497" i="3" s="1"/>
  <c r="BC497" i="3" s="1"/>
  <c r="BD497" i="3" s="1"/>
  <c r="BE497" i="3" s="1"/>
  <c r="BF497" i="3" s="1"/>
  <c r="BG497" i="3" s="1"/>
  <c r="BH497" i="3" s="1"/>
  <c r="BI497" i="3" s="1"/>
  <c r="BJ497" i="3" s="1"/>
  <c r="BK497" i="3" s="1"/>
  <c r="BL497" i="3" s="1"/>
  <c r="BM497" i="3" s="1"/>
  <c r="BN497" i="3" s="1"/>
  <c r="BO497" i="3" s="1"/>
  <c r="BP497" i="3" s="1"/>
  <c r="BQ497" i="3" s="1"/>
  <c r="BR497" i="3" s="1"/>
  <c r="BS497" i="3" s="1"/>
  <c r="BT497" i="3" s="1"/>
  <c r="BU497" i="3" s="1"/>
  <c r="BV497" i="3" s="1"/>
  <c r="BW497" i="3" s="1"/>
  <c r="BX497" i="3" s="1"/>
  <c r="U500" i="3"/>
  <c r="W463" i="3"/>
  <c r="X463" i="3" s="1"/>
  <c r="Y463" i="3" s="1"/>
  <c r="Z463" i="3" s="1"/>
  <c r="AA463" i="3" s="1"/>
  <c r="AB463" i="3" s="1"/>
  <c r="AC463" i="3" s="1"/>
  <c r="AD463" i="3" s="1"/>
  <c r="AE463" i="3" s="1"/>
  <c r="AF463" i="3" s="1"/>
  <c r="AG463" i="3" s="1"/>
  <c r="AH463" i="3" s="1"/>
  <c r="AI463" i="3" s="1"/>
  <c r="AJ463" i="3" s="1"/>
  <c r="AK463" i="3" s="1"/>
  <c r="AL463" i="3" s="1"/>
  <c r="AM463" i="3" s="1"/>
  <c r="AN463" i="3" s="1"/>
  <c r="AO463" i="3" s="1"/>
  <c r="AP463" i="3" s="1"/>
  <c r="AQ463" i="3" s="1"/>
  <c r="AR463" i="3" s="1"/>
  <c r="AS463" i="3" s="1"/>
  <c r="AT463" i="3" s="1"/>
  <c r="AU463" i="3" s="1"/>
  <c r="AV463" i="3" s="1"/>
  <c r="AW463" i="3" s="1"/>
  <c r="AX463" i="3" s="1"/>
  <c r="AY463" i="3" s="1"/>
  <c r="AZ463" i="3" s="1"/>
  <c r="BA463" i="3" s="1"/>
  <c r="BB463" i="3" s="1"/>
  <c r="BC463" i="3" s="1"/>
  <c r="BD463" i="3" s="1"/>
  <c r="BE463" i="3" s="1"/>
  <c r="BF463" i="3" s="1"/>
  <c r="BG463" i="3" s="1"/>
  <c r="BH463" i="3" s="1"/>
  <c r="BI463" i="3" s="1"/>
  <c r="BJ463" i="3" s="1"/>
  <c r="BK463" i="3" s="1"/>
  <c r="BL463" i="3" s="1"/>
  <c r="BM463" i="3" s="1"/>
  <c r="BN463" i="3" s="1"/>
  <c r="BO463" i="3" s="1"/>
  <c r="BP463" i="3" s="1"/>
  <c r="BQ463" i="3" s="1"/>
  <c r="BR463" i="3" s="1"/>
  <c r="BS463" i="3" s="1"/>
  <c r="BT463" i="3" s="1"/>
  <c r="BU463" i="3" s="1"/>
  <c r="BV463" i="3" s="1"/>
  <c r="BW463" i="3" s="1"/>
  <c r="BX463" i="3" s="1"/>
  <c r="V411" i="3"/>
  <c r="V412" i="3"/>
  <c r="T399" i="3"/>
  <c r="T396" i="3"/>
  <c r="U398" i="3" s="1"/>
  <c r="V395" i="3"/>
  <c r="V327" i="3"/>
  <c r="V313" i="3"/>
  <c r="V296" i="3"/>
  <c r="V297" i="3" s="1"/>
  <c r="T263" i="3"/>
  <c r="T260" i="3"/>
  <c r="V258" i="3"/>
  <c r="W257" i="3"/>
  <c r="V259" i="3"/>
  <c r="U262" i="3"/>
  <c r="V245" i="3"/>
  <c r="V246" i="3" s="1"/>
  <c r="T226" i="3"/>
  <c r="U228" i="3" s="1"/>
  <c r="U229" i="3" s="1"/>
  <c r="CE229" i="3" s="1"/>
  <c r="V225" i="3"/>
  <c r="U209" i="3"/>
  <c r="V211" i="3" s="1"/>
  <c r="U212" i="3"/>
  <c r="CE212" i="3" s="1"/>
  <c r="V191" i="3"/>
  <c r="T192" i="3"/>
  <c r="U194" i="3" s="1"/>
  <c r="V190" i="3"/>
  <c r="W106" i="3"/>
  <c r="X106" i="3" s="1"/>
  <c r="Y106" i="3" s="1"/>
  <c r="Z106" i="3" s="1"/>
  <c r="AA106" i="3" s="1"/>
  <c r="AB106" i="3" s="1"/>
  <c r="AC106" i="3" s="1"/>
  <c r="AD106" i="3" s="1"/>
  <c r="AE106" i="3" s="1"/>
  <c r="AF106" i="3" s="1"/>
  <c r="AG106" i="3" s="1"/>
  <c r="AH106" i="3" s="1"/>
  <c r="AI106" i="3" s="1"/>
  <c r="AJ106" i="3" s="1"/>
  <c r="AK106" i="3" s="1"/>
  <c r="AL106" i="3" s="1"/>
  <c r="AM106" i="3" s="1"/>
  <c r="AN106" i="3" s="1"/>
  <c r="AO106" i="3" s="1"/>
  <c r="AP106" i="3" s="1"/>
  <c r="AQ106" i="3" s="1"/>
  <c r="AR106" i="3" s="1"/>
  <c r="AS106" i="3" s="1"/>
  <c r="AT106" i="3" s="1"/>
  <c r="AU106" i="3" s="1"/>
  <c r="AV106" i="3" s="1"/>
  <c r="AW106" i="3" s="1"/>
  <c r="AX106" i="3" s="1"/>
  <c r="AY106" i="3" s="1"/>
  <c r="AZ106" i="3" s="1"/>
  <c r="BA106" i="3" s="1"/>
  <c r="BB106" i="3" s="1"/>
  <c r="BC106" i="3" s="1"/>
  <c r="BD106" i="3" s="1"/>
  <c r="BE106" i="3" s="1"/>
  <c r="BF106" i="3" s="1"/>
  <c r="BG106" i="3" s="1"/>
  <c r="BH106" i="3" s="1"/>
  <c r="BI106" i="3" s="1"/>
  <c r="BJ106" i="3" s="1"/>
  <c r="BK106" i="3" s="1"/>
  <c r="BL106" i="3" s="1"/>
  <c r="BM106" i="3" s="1"/>
  <c r="BN106" i="3" s="1"/>
  <c r="BO106" i="3" s="1"/>
  <c r="BP106" i="3" s="1"/>
  <c r="BQ106" i="3" s="1"/>
  <c r="BR106" i="3" s="1"/>
  <c r="BS106" i="3" s="1"/>
  <c r="BT106" i="3" s="1"/>
  <c r="BU106" i="3" s="1"/>
  <c r="BV106" i="3" s="1"/>
  <c r="BW106" i="3" s="1"/>
  <c r="BX106" i="3" s="1"/>
  <c r="T107" i="3"/>
  <c r="U109" i="3" s="1"/>
  <c r="U92" i="3"/>
  <c r="U93" i="3" s="1"/>
  <c r="CE93" i="3" s="1"/>
  <c r="U73" i="3"/>
  <c r="V75" i="3" s="1"/>
  <c r="U76" i="3"/>
  <c r="CE76" i="3" s="1"/>
  <c r="V821" i="3"/>
  <c r="U328" i="3"/>
  <c r="W648" i="23"/>
  <c r="W650" i="23" s="1"/>
  <c r="X647" i="23"/>
  <c r="W490" i="23"/>
  <c r="W488" i="23" s="1"/>
  <c r="W489" i="23"/>
  <c r="X487" i="23"/>
  <c r="V649" i="23"/>
  <c r="X613" i="23"/>
  <c r="W614" i="23"/>
  <c r="W616" i="23" s="1"/>
  <c r="X103" i="23"/>
  <c r="W104" i="23"/>
  <c r="W105" i="23" s="1"/>
  <c r="W642" i="23"/>
  <c r="X640" i="23"/>
  <c r="W643" i="23"/>
  <c r="W641" i="23" s="1"/>
  <c r="U651" i="23"/>
  <c r="X722" i="23"/>
  <c r="CF722" i="23" s="1"/>
  <c r="X719" i="23"/>
  <c r="W634" i="23"/>
  <c r="X249" i="23"/>
  <c r="W252" i="23"/>
  <c r="W250" i="23" s="1"/>
  <c r="W251" i="23"/>
  <c r="W598" i="23"/>
  <c r="W602" i="23" s="1"/>
  <c r="W603" i="23" s="1"/>
  <c r="W541" i="23"/>
  <c r="W539" i="23" s="1"/>
  <c r="W540" i="23"/>
  <c r="X538" i="23"/>
  <c r="V343" i="23"/>
  <c r="V309" i="23"/>
  <c r="V787" i="23"/>
  <c r="X664" i="23"/>
  <c r="W665" i="23"/>
  <c r="W667" i="23" s="1"/>
  <c r="Y596" i="23"/>
  <c r="X597" i="23"/>
  <c r="W342" i="23"/>
  <c r="W344" i="23" s="1"/>
  <c r="X341" i="23"/>
  <c r="U668" i="23"/>
  <c r="V666" i="23"/>
  <c r="V670" i="23" s="1"/>
  <c r="W257" i="23"/>
  <c r="X256" i="23"/>
  <c r="U260" i="23"/>
  <c r="U311" i="23"/>
  <c r="V258" i="23"/>
  <c r="W285" i="23"/>
  <c r="X283" i="23"/>
  <c r="W286" i="23"/>
  <c r="W284" i="23" s="1"/>
  <c r="W558" i="23"/>
  <c r="W556" i="23" s="1"/>
  <c r="W557" i="23"/>
  <c r="X555" i="23"/>
  <c r="V600" i="23"/>
  <c r="X307" i="23"/>
  <c r="W308" i="23"/>
  <c r="Y96" i="23"/>
  <c r="X98" i="23"/>
  <c r="X99" i="23"/>
  <c r="X97" i="23" s="1"/>
  <c r="V705" i="23"/>
  <c r="CE705" i="23" s="1"/>
  <c r="V702" i="23"/>
  <c r="V807" i="23"/>
  <c r="CE807" i="23" s="1"/>
  <c r="V804" i="23"/>
  <c r="V739" i="23"/>
  <c r="CE739" i="23" s="1"/>
  <c r="V736" i="23"/>
  <c r="W760" i="23"/>
  <c r="X762" i="23"/>
  <c r="Z750" i="23"/>
  <c r="AA749" i="23"/>
  <c r="AA744" i="23"/>
  <c r="AB742" i="23"/>
  <c r="W704" i="23"/>
  <c r="W705" i="23" s="1"/>
  <c r="W700" i="23"/>
  <c r="W785" i="23"/>
  <c r="Z725" i="23"/>
  <c r="Y728" i="23"/>
  <c r="Y726" i="23" s="1"/>
  <c r="Y727" i="23"/>
  <c r="AA759" i="23"/>
  <c r="Z761" i="23"/>
  <c r="Y768" i="23"/>
  <c r="Y817" i="23"/>
  <c r="X818" i="23"/>
  <c r="X820" i="23" s="1"/>
  <c r="Y820" i="23" s="1"/>
  <c r="Z820" i="23" s="1"/>
  <c r="AA820" i="23" s="1"/>
  <c r="AB820" i="23" s="1"/>
  <c r="AC820" i="23" s="1"/>
  <c r="AD820" i="23" s="1"/>
  <c r="AE820" i="23" s="1"/>
  <c r="AF820" i="23" s="1"/>
  <c r="AG820" i="23" s="1"/>
  <c r="AH820" i="23" s="1"/>
  <c r="AI820" i="23" s="1"/>
  <c r="AJ820" i="23" s="1"/>
  <c r="AK820" i="23" s="1"/>
  <c r="AL820" i="23" s="1"/>
  <c r="AM820" i="23" s="1"/>
  <c r="AN820" i="23" s="1"/>
  <c r="AO820" i="23" s="1"/>
  <c r="AP820" i="23" s="1"/>
  <c r="AQ820" i="23" s="1"/>
  <c r="AR820" i="23" s="1"/>
  <c r="AS820" i="23" s="1"/>
  <c r="AT820" i="23" s="1"/>
  <c r="AU820" i="23" s="1"/>
  <c r="AV820" i="23" s="1"/>
  <c r="AW820" i="23" s="1"/>
  <c r="AX820" i="23" s="1"/>
  <c r="AY820" i="23" s="1"/>
  <c r="AZ820" i="23" s="1"/>
  <c r="BA820" i="23" s="1"/>
  <c r="BB820" i="23" s="1"/>
  <c r="BC820" i="23" s="1"/>
  <c r="BD820" i="23" s="1"/>
  <c r="BE820" i="23" s="1"/>
  <c r="BF820" i="23" s="1"/>
  <c r="BG820" i="23" s="1"/>
  <c r="BH820" i="23" s="1"/>
  <c r="BI820" i="23" s="1"/>
  <c r="BJ820" i="23" s="1"/>
  <c r="BK820" i="23" s="1"/>
  <c r="BL820" i="23" s="1"/>
  <c r="BM820" i="23" s="1"/>
  <c r="BN820" i="23" s="1"/>
  <c r="BO820" i="23" s="1"/>
  <c r="BP820" i="23" s="1"/>
  <c r="BQ820" i="23" s="1"/>
  <c r="BR820" i="23" s="1"/>
  <c r="BS820" i="23" s="1"/>
  <c r="BT820" i="23" s="1"/>
  <c r="BU820" i="23" s="1"/>
  <c r="BV820" i="23" s="1"/>
  <c r="BW820" i="23" s="1"/>
  <c r="BX820" i="23" s="1"/>
  <c r="Y732" i="23"/>
  <c r="X733" i="23"/>
  <c r="X735" i="23" s="1"/>
  <c r="Y735" i="23" s="1"/>
  <c r="Z735" i="23" s="1"/>
  <c r="AA735" i="23" s="1"/>
  <c r="AB735" i="23" s="1"/>
  <c r="AC735" i="23" s="1"/>
  <c r="AD735" i="23" s="1"/>
  <c r="AE735" i="23" s="1"/>
  <c r="AF735" i="23" s="1"/>
  <c r="AG735" i="23" s="1"/>
  <c r="AH735" i="23" s="1"/>
  <c r="AI735" i="23" s="1"/>
  <c r="AJ735" i="23" s="1"/>
  <c r="AK735" i="23" s="1"/>
  <c r="AL735" i="23" s="1"/>
  <c r="AM735" i="23" s="1"/>
  <c r="AN735" i="23" s="1"/>
  <c r="AO735" i="23" s="1"/>
  <c r="AP735" i="23" s="1"/>
  <c r="AQ735" i="23" s="1"/>
  <c r="AR735" i="23" s="1"/>
  <c r="AS735" i="23" s="1"/>
  <c r="AT735" i="23" s="1"/>
  <c r="AU735" i="23" s="1"/>
  <c r="AV735" i="23" s="1"/>
  <c r="AW735" i="23" s="1"/>
  <c r="AX735" i="23" s="1"/>
  <c r="AY735" i="23" s="1"/>
  <c r="AZ735" i="23" s="1"/>
  <c r="BA735" i="23" s="1"/>
  <c r="BB735" i="23" s="1"/>
  <c r="BC735" i="23" s="1"/>
  <c r="BD735" i="23" s="1"/>
  <c r="BE735" i="23" s="1"/>
  <c r="BF735" i="23" s="1"/>
  <c r="BG735" i="23" s="1"/>
  <c r="BH735" i="23" s="1"/>
  <c r="BI735" i="23" s="1"/>
  <c r="BJ735" i="23" s="1"/>
  <c r="BK735" i="23" s="1"/>
  <c r="BL735" i="23" s="1"/>
  <c r="BM735" i="23" s="1"/>
  <c r="BN735" i="23" s="1"/>
  <c r="BO735" i="23" s="1"/>
  <c r="BP735" i="23" s="1"/>
  <c r="BQ735" i="23" s="1"/>
  <c r="BR735" i="23" s="1"/>
  <c r="BS735" i="23" s="1"/>
  <c r="BT735" i="23" s="1"/>
  <c r="BU735" i="23" s="1"/>
  <c r="BV735" i="23" s="1"/>
  <c r="BW735" i="23" s="1"/>
  <c r="BX735" i="23" s="1"/>
  <c r="Y708" i="23"/>
  <c r="X711" i="23"/>
  <c r="X709" i="23" s="1"/>
  <c r="X710" i="23"/>
  <c r="Y698" i="23"/>
  <c r="X699" i="23"/>
  <c r="X701" i="23" s="1"/>
  <c r="Y701" i="23" s="1"/>
  <c r="Z701" i="23" s="1"/>
  <c r="AA701" i="23" s="1"/>
  <c r="AB701" i="23" s="1"/>
  <c r="AC701" i="23" s="1"/>
  <c r="AD701" i="23" s="1"/>
  <c r="AE701" i="23" s="1"/>
  <c r="AF701" i="23" s="1"/>
  <c r="AG701" i="23" s="1"/>
  <c r="AH701" i="23" s="1"/>
  <c r="AI701" i="23" s="1"/>
  <c r="AJ701" i="23" s="1"/>
  <c r="AK701" i="23" s="1"/>
  <c r="AL701" i="23" s="1"/>
  <c r="AM701" i="23" s="1"/>
  <c r="AN701" i="23" s="1"/>
  <c r="AO701" i="23" s="1"/>
  <c r="AP701" i="23" s="1"/>
  <c r="AQ701" i="23" s="1"/>
  <c r="AR701" i="23" s="1"/>
  <c r="AS701" i="23" s="1"/>
  <c r="AT701" i="23" s="1"/>
  <c r="AU701" i="23" s="1"/>
  <c r="AV701" i="23" s="1"/>
  <c r="AW701" i="23" s="1"/>
  <c r="AX701" i="23" s="1"/>
  <c r="AY701" i="23" s="1"/>
  <c r="AZ701" i="23" s="1"/>
  <c r="BA701" i="23" s="1"/>
  <c r="BB701" i="23" s="1"/>
  <c r="BC701" i="23" s="1"/>
  <c r="BD701" i="23" s="1"/>
  <c r="BE701" i="23" s="1"/>
  <c r="BF701" i="23" s="1"/>
  <c r="BG701" i="23" s="1"/>
  <c r="BH701" i="23" s="1"/>
  <c r="BI701" i="23" s="1"/>
  <c r="BJ701" i="23" s="1"/>
  <c r="BK701" i="23" s="1"/>
  <c r="BL701" i="23" s="1"/>
  <c r="BM701" i="23" s="1"/>
  <c r="BN701" i="23" s="1"/>
  <c r="BO701" i="23" s="1"/>
  <c r="BP701" i="23" s="1"/>
  <c r="BQ701" i="23" s="1"/>
  <c r="BR701" i="23" s="1"/>
  <c r="BS701" i="23" s="1"/>
  <c r="BT701" i="23" s="1"/>
  <c r="BU701" i="23" s="1"/>
  <c r="BV701" i="23" s="1"/>
  <c r="BW701" i="23" s="1"/>
  <c r="BX701" i="23" s="1"/>
  <c r="X784" i="23"/>
  <c r="X786" i="23" s="1"/>
  <c r="Y786" i="23" s="1"/>
  <c r="Z786" i="23" s="1"/>
  <c r="AA786" i="23" s="1"/>
  <c r="AB786" i="23" s="1"/>
  <c r="AC786" i="23" s="1"/>
  <c r="AD786" i="23" s="1"/>
  <c r="AE786" i="23" s="1"/>
  <c r="AF786" i="23" s="1"/>
  <c r="AG786" i="23" s="1"/>
  <c r="AH786" i="23" s="1"/>
  <c r="AI786" i="23" s="1"/>
  <c r="AJ786" i="23" s="1"/>
  <c r="AK786" i="23" s="1"/>
  <c r="AL786" i="23" s="1"/>
  <c r="AM786" i="23" s="1"/>
  <c r="AN786" i="23" s="1"/>
  <c r="AO786" i="23" s="1"/>
  <c r="AP786" i="23" s="1"/>
  <c r="AQ786" i="23" s="1"/>
  <c r="AR786" i="23" s="1"/>
  <c r="AS786" i="23" s="1"/>
  <c r="AT786" i="23" s="1"/>
  <c r="AU786" i="23" s="1"/>
  <c r="AV786" i="23" s="1"/>
  <c r="AW786" i="23" s="1"/>
  <c r="AX786" i="23" s="1"/>
  <c r="AY786" i="23" s="1"/>
  <c r="AZ786" i="23" s="1"/>
  <c r="BA786" i="23" s="1"/>
  <c r="BB786" i="23" s="1"/>
  <c r="BC786" i="23" s="1"/>
  <c r="BD786" i="23" s="1"/>
  <c r="BE786" i="23" s="1"/>
  <c r="BF786" i="23" s="1"/>
  <c r="BG786" i="23" s="1"/>
  <c r="BH786" i="23" s="1"/>
  <c r="BI786" i="23" s="1"/>
  <c r="BJ786" i="23" s="1"/>
  <c r="BK786" i="23" s="1"/>
  <c r="BL786" i="23" s="1"/>
  <c r="BM786" i="23" s="1"/>
  <c r="BN786" i="23" s="1"/>
  <c r="BO786" i="23" s="1"/>
  <c r="BP786" i="23" s="1"/>
  <c r="BQ786" i="23" s="1"/>
  <c r="BR786" i="23" s="1"/>
  <c r="BS786" i="23" s="1"/>
  <c r="BT786" i="23" s="1"/>
  <c r="BU786" i="23" s="1"/>
  <c r="BV786" i="23" s="1"/>
  <c r="BW786" i="23" s="1"/>
  <c r="BX786" i="23" s="1"/>
  <c r="Y783" i="23"/>
  <c r="Y795" i="23"/>
  <c r="Z793" i="23"/>
  <c r="W853" i="23"/>
  <c r="W857" i="23" s="1"/>
  <c r="W858" i="23" s="1"/>
  <c r="X836" i="23"/>
  <c r="Z767" i="23"/>
  <c r="AA766" i="23"/>
  <c r="Y717" i="23"/>
  <c r="W802" i="23"/>
  <c r="W806" i="23" s="1"/>
  <c r="W807" i="23" s="1"/>
  <c r="Y691" i="23"/>
  <c r="X694" i="23"/>
  <c r="X692" i="23" s="1"/>
  <c r="X693" i="23"/>
  <c r="V824" i="23"/>
  <c r="CE824" i="23" s="1"/>
  <c r="X811" i="23"/>
  <c r="Y813" i="23"/>
  <c r="W819" i="23"/>
  <c r="V855" i="23"/>
  <c r="Y800" i="23"/>
  <c r="X801" i="23"/>
  <c r="X803" i="23" s="1"/>
  <c r="Y803" i="23" s="1"/>
  <c r="Z803" i="23" s="1"/>
  <c r="AA803" i="23" s="1"/>
  <c r="AB803" i="23" s="1"/>
  <c r="AC803" i="23" s="1"/>
  <c r="AD803" i="23" s="1"/>
  <c r="AE803" i="23" s="1"/>
  <c r="AF803" i="23" s="1"/>
  <c r="AG803" i="23" s="1"/>
  <c r="AH803" i="23" s="1"/>
  <c r="AI803" i="23" s="1"/>
  <c r="AJ803" i="23" s="1"/>
  <c r="AK803" i="23" s="1"/>
  <c r="AL803" i="23" s="1"/>
  <c r="AM803" i="23" s="1"/>
  <c r="AN803" i="23" s="1"/>
  <c r="AO803" i="23" s="1"/>
  <c r="AP803" i="23" s="1"/>
  <c r="AQ803" i="23" s="1"/>
  <c r="AR803" i="23" s="1"/>
  <c r="AS803" i="23" s="1"/>
  <c r="AT803" i="23" s="1"/>
  <c r="AU803" i="23" s="1"/>
  <c r="AV803" i="23" s="1"/>
  <c r="AW803" i="23" s="1"/>
  <c r="AX803" i="23" s="1"/>
  <c r="AY803" i="23" s="1"/>
  <c r="AZ803" i="23" s="1"/>
  <c r="BA803" i="23" s="1"/>
  <c r="BB803" i="23" s="1"/>
  <c r="BC803" i="23" s="1"/>
  <c r="BD803" i="23" s="1"/>
  <c r="BE803" i="23" s="1"/>
  <c r="BF803" i="23" s="1"/>
  <c r="BG803" i="23" s="1"/>
  <c r="BH803" i="23" s="1"/>
  <c r="BI803" i="23" s="1"/>
  <c r="BJ803" i="23" s="1"/>
  <c r="BK803" i="23" s="1"/>
  <c r="BL803" i="23" s="1"/>
  <c r="BM803" i="23" s="1"/>
  <c r="BN803" i="23" s="1"/>
  <c r="BO803" i="23" s="1"/>
  <c r="BP803" i="23" s="1"/>
  <c r="BQ803" i="23" s="1"/>
  <c r="BR803" i="23" s="1"/>
  <c r="BS803" i="23" s="1"/>
  <c r="BT803" i="23" s="1"/>
  <c r="BU803" i="23" s="1"/>
  <c r="BV803" i="23" s="1"/>
  <c r="BW803" i="23" s="1"/>
  <c r="BX803" i="23" s="1"/>
  <c r="X852" i="23"/>
  <c r="X854" i="23" s="1"/>
  <c r="Y854" i="23" s="1"/>
  <c r="Z854" i="23" s="1"/>
  <c r="AA854" i="23" s="1"/>
  <c r="AB854" i="23" s="1"/>
  <c r="AC854" i="23" s="1"/>
  <c r="AD854" i="23" s="1"/>
  <c r="AE854" i="23" s="1"/>
  <c r="AF854" i="23" s="1"/>
  <c r="AG854" i="23" s="1"/>
  <c r="AH854" i="23" s="1"/>
  <c r="AI854" i="23" s="1"/>
  <c r="AJ854" i="23" s="1"/>
  <c r="AK854" i="23" s="1"/>
  <c r="AL854" i="23" s="1"/>
  <c r="AM854" i="23" s="1"/>
  <c r="AN854" i="23" s="1"/>
  <c r="AO854" i="23" s="1"/>
  <c r="AP854" i="23" s="1"/>
  <c r="AQ854" i="23" s="1"/>
  <c r="AR854" i="23" s="1"/>
  <c r="AS854" i="23" s="1"/>
  <c r="AT854" i="23" s="1"/>
  <c r="AU854" i="23" s="1"/>
  <c r="AV854" i="23" s="1"/>
  <c r="AW854" i="23" s="1"/>
  <c r="AX854" i="23" s="1"/>
  <c r="AY854" i="23" s="1"/>
  <c r="AZ854" i="23" s="1"/>
  <c r="BA854" i="23" s="1"/>
  <c r="BB854" i="23" s="1"/>
  <c r="BC854" i="23" s="1"/>
  <c r="BD854" i="23" s="1"/>
  <c r="BE854" i="23" s="1"/>
  <c r="BF854" i="23" s="1"/>
  <c r="BG854" i="23" s="1"/>
  <c r="BH854" i="23" s="1"/>
  <c r="BI854" i="23" s="1"/>
  <c r="BJ854" i="23" s="1"/>
  <c r="BK854" i="23" s="1"/>
  <c r="BL854" i="23" s="1"/>
  <c r="BM854" i="23" s="1"/>
  <c r="BN854" i="23" s="1"/>
  <c r="BO854" i="23" s="1"/>
  <c r="BP854" i="23" s="1"/>
  <c r="BQ854" i="23" s="1"/>
  <c r="BR854" i="23" s="1"/>
  <c r="BS854" i="23" s="1"/>
  <c r="BT854" i="23" s="1"/>
  <c r="BU854" i="23" s="1"/>
  <c r="BV854" i="23" s="1"/>
  <c r="BW854" i="23" s="1"/>
  <c r="BX854" i="23" s="1"/>
  <c r="Y851" i="23"/>
  <c r="W734" i="23"/>
  <c r="Z834" i="23"/>
  <c r="Y835" i="23"/>
  <c r="AA827" i="23"/>
  <c r="Z829" i="23"/>
  <c r="AA812" i="23"/>
  <c r="AB810" i="23"/>
  <c r="Y847" i="23"/>
  <c r="Y845" i="23" s="1"/>
  <c r="Y846" i="23"/>
  <c r="Z844" i="23"/>
  <c r="V821" i="23"/>
  <c r="Z716" i="23"/>
  <c r="AA715" i="23"/>
  <c r="Y751" i="23"/>
  <c r="U535" i="23"/>
  <c r="U532" i="23"/>
  <c r="W549" i="23"/>
  <c r="W586" i="23"/>
  <c r="W583" i="23"/>
  <c r="X682" i="23"/>
  <c r="X684" i="23" s="1"/>
  <c r="Y684" i="23" s="1"/>
  <c r="Z684" i="23" s="1"/>
  <c r="AA684" i="23" s="1"/>
  <c r="AB684" i="23" s="1"/>
  <c r="AC684" i="23" s="1"/>
  <c r="AD684" i="23" s="1"/>
  <c r="AE684" i="23" s="1"/>
  <c r="AF684" i="23" s="1"/>
  <c r="AG684" i="23" s="1"/>
  <c r="AH684" i="23" s="1"/>
  <c r="AI684" i="23" s="1"/>
  <c r="AJ684" i="23" s="1"/>
  <c r="AK684" i="23" s="1"/>
  <c r="AL684" i="23" s="1"/>
  <c r="AM684" i="23" s="1"/>
  <c r="AN684" i="23" s="1"/>
  <c r="AO684" i="23" s="1"/>
  <c r="AP684" i="23" s="1"/>
  <c r="AQ684" i="23" s="1"/>
  <c r="AR684" i="23" s="1"/>
  <c r="AS684" i="23" s="1"/>
  <c r="AT684" i="23" s="1"/>
  <c r="AU684" i="23" s="1"/>
  <c r="AV684" i="23" s="1"/>
  <c r="AW684" i="23" s="1"/>
  <c r="AX684" i="23" s="1"/>
  <c r="AY684" i="23" s="1"/>
  <c r="AZ684" i="23" s="1"/>
  <c r="BA684" i="23" s="1"/>
  <c r="BB684" i="23" s="1"/>
  <c r="BC684" i="23" s="1"/>
  <c r="BD684" i="23" s="1"/>
  <c r="BE684" i="23" s="1"/>
  <c r="BF684" i="23" s="1"/>
  <c r="BG684" i="23" s="1"/>
  <c r="BH684" i="23" s="1"/>
  <c r="BI684" i="23" s="1"/>
  <c r="BJ684" i="23" s="1"/>
  <c r="BK684" i="23" s="1"/>
  <c r="BL684" i="23" s="1"/>
  <c r="BM684" i="23" s="1"/>
  <c r="BN684" i="23" s="1"/>
  <c r="BO684" i="23" s="1"/>
  <c r="BP684" i="23" s="1"/>
  <c r="BQ684" i="23" s="1"/>
  <c r="BR684" i="23" s="1"/>
  <c r="BS684" i="23" s="1"/>
  <c r="BT684" i="23" s="1"/>
  <c r="BU684" i="23" s="1"/>
  <c r="BV684" i="23" s="1"/>
  <c r="BW684" i="23" s="1"/>
  <c r="BX684" i="23" s="1"/>
  <c r="Y681" i="23"/>
  <c r="X589" i="23"/>
  <c r="W592" i="23"/>
  <c r="W590" i="23" s="1"/>
  <c r="W591" i="23"/>
  <c r="Y546" i="23"/>
  <c r="Z545" i="23"/>
  <c r="W573" i="23"/>
  <c r="X575" i="23"/>
  <c r="Y676" i="23"/>
  <c r="Z674" i="23"/>
  <c r="Z574" i="23"/>
  <c r="AA572" i="23"/>
  <c r="X632" i="23"/>
  <c r="X606" i="23"/>
  <c r="W608" i="23"/>
  <c r="W609" i="23"/>
  <c r="W607" i="23" s="1"/>
  <c r="X581" i="23"/>
  <c r="X585" i="23" s="1"/>
  <c r="V530" i="23"/>
  <c r="V534" i="23" s="1"/>
  <c r="X564" i="23"/>
  <c r="Y631" i="23"/>
  <c r="Z630" i="23"/>
  <c r="X521" i="23"/>
  <c r="W523" i="23"/>
  <c r="W524" i="23"/>
  <c r="W522" i="23" s="1"/>
  <c r="Y657" i="23"/>
  <c r="X660" i="23"/>
  <c r="X658" i="23" s="1"/>
  <c r="X659" i="23"/>
  <c r="Y580" i="23"/>
  <c r="Z579" i="23"/>
  <c r="Z623" i="23"/>
  <c r="Y626" i="23"/>
  <c r="Y624" i="23" s="1"/>
  <c r="Y625" i="23"/>
  <c r="X528" i="23"/>
  <c r="W529" i="23"/>
  <c r="W683" i="23"/>
  <c r="Y563" i="23"/>
  <c r="Z562" i="23"/>
  <c r="V685" i="23"/>
  <c r="X547" i="23"/>
  <c r="X551" i="23" s="1"/>
  <c r="V365" i="23"/>
  <c r="CE365" i="23" s="1"/>
  <c r="V362" i="23"/>
  <c r="U416" i="23"/>
  <c r="V450" i="23"/>
  <c r="CE450" i="23" s="1"/>
  <c r="V447" i="23"/>
  <c r="V396" i="23"/>
  <c r="W496" i="23"/>
  <c r="W445" i="23"/>
  <c r="W449" i="23" s="1"/>
  <c r="W450" i="23" s="1"/>
  <c r="W461" i="23"/>
  <c r="W463" i="23" s="1"/>
  <c r="X460" i="23"/>
  <c r="V501" i="23"/>
  <c r="CE501" i="23" s="1"/>
  <c r="Z504" i="23"/>
  <c r="Y507" i="23"/>
  <c r="Y505" i="23" s="1"/>
  <c r="Y506" i="23"/>
  <c r="X409" i="23"/>
  <c r="W410" i="23"/>
  <c r="W412" i="23" s="1"/>
  <c r="Y453" i="23"/>
  <c r="X456" i="23"/>
  <c r="X454" i="23" s="1"/>
  <c r="X455" i="23"/>
  <c r="X359" i="23"/>
  <c r="X361" i="23" s="1"/>
  <c r="Y361" i="23" s="1"/>
  <c r="Z361" i="23" s="1"/>
  <c r="AA361" i="23" s="1"/>
  <c r="AB361" i="23" s="1"/>
  <c r="AC361" i="23" s="1"/>
  <c r="AD361" i="23" s="1"/>
  <c r="AE361" i="23" s="1"/>
  <c r="AF361" i="23" s="1"/>
  <c r="AG361" i="23" s="1"/>
  <c r="AH361" i="23" s="1"/>
  <c r="AI361" i="23" s="1"/>
  <c r="AJ361" i="23" s="1"/>
  <c r="AK361" i="23" s="1"/>
  <c r="AL361" i="23" s="1"/>
  <c r="AM361" i="23" s="1"/>
  <c r="AN361" i="23" s="1"/>
  <c r="AO361" i="23" s="1"/>
  <c r="AP361" i="23" s="1"/>
  <c r="AQ361" i="23" s="1"/>
  <c r="AR361" i="23" s="1"/>
  <c r="AS361" i="23" s="1"/>
  <c r="AT361" i="23" s="1"/>
  <c r="AU361" i="23" s="1"/>
  <c r="AV361" i="23" s="1"/>
  <c r="AW361" i="23" s="1"/>
  <c r="AX361" i="23" s="1"/>
  <c r="AY361" i="23" s="1"/>
  <c r="AZ361" i="23" s="1"/>
  <c r="BA361" i="23" s="1"/>
  <c r="BB361" i="23" s="1"/>
  <c r="BC361" i="23" s="1"/>
  <c r="BD361" i="23" s="1"/>
  <c r="BE361" i="23" s="1"/>
  <c r="BF361" i="23" s="1"/>
  <c r="BG361" i="23" s="1"/>
  <c r="BH361" i="23" s="1"/>
  <c r="BI361" i="23" s="1"/>
  <c r="BJ361" i="23" s="1"/>
  <c r="BK361" i="23" s="1"/>
  <c r="BL361" i="23" s="1"/>
  <c r="BM361" i="23" s="1"/>
  <c r="BN361" i="23" s="1"/>
  <c r="BO361" i="23" s="1"/>
  <c r="BP361" i="23" s="1"/>
  <c r="BQ361" i="23" s="1"/>
  <c r="BR361" i="23" s="1"/>
  <c r="BS361" i="23" s="1"/>
  <c r="BT361" i="23" s="1"/>
  <c r="BU361" i="23" s="1"/>
  <c r="BV361" i="23" s="1"/>
  <c r="BW361" i="23" s="1"/>
  <c r="BX361" i="23" s="1"/>
  <c r="Y358" i="23"/>
  <c r="U464" i="23"/>
  <c r="Y439" i="23"/>
  <c r="Y437" i="23" s="1"/>
  <c r="Y438" i="23"/>
  <c r="Z436" i="23"/>
  <c r="X495" i="23"/>
  <c r="Y494" i="23"/>
  <c r="Y371" i="23"/>
  <c r="Y369" i="23" s="1"/>
  <c r="Y370" i="23"/>
  <c r="Z368" i="23"/>
  <c r="X444" i="23"/>
  <c r="X446" i="23" s="1"/>
  <c r="Y446" i="23" s="1"/>
  <c r="Z446" i="23" s="1"/>
  <c r="AA446" i="23" s="1"/>
  <c r="AB446" i="23" s="1"/>
  <c r="AC446" i="23" s="1"/>
  <c r="AD446" i="23" s="1"/>
  <c r="AE446" i="23" s="1"/>
  <c r="AF446" i="23" s="1"/>
  <c r="AG446" i="23" s="1"/>
  <c r="AH446" i="23" s="1"/>
  <c r="AI446" i="23" s="1"/>
  <c r="AJ446" i="23" s="1"/>
  <c r="AK446" i="23" s="1"/>
  <c r="AL446" i="23" s="1"/>
  <c r="AM446" i="23" s="1"/>
  <c r="AN446" i="23" s="1"/>
  <c r="AO446" i="23" s="1"/>
  <c r="AP446" i="23" s="1"/>
  <c r="AQ446" i="23" s="1"/>
  <c r="AR446" i="23" s="1"/>
  <c r="AS446" i="23" s="1"/>
  <c r="AT446" i="23" s="1"/>
  <c r="AU446" i="23" s="1"/>
  <c r="AV446" i="23" s="1"/>
  <c r="AW446" i="23" s="1"/>
  <c r="AX446" i="23" s="1"/>
  <c r="AY446" i="23" s="1"/>
  <c r="AZ446" i="23" s="1"/>
  <c r="BA446" i="23" s="1"/>
  <c r="BB446" i="23" s="1"/>
  <c r="BC446" i="23" s="1"/>
  <c r="BD446" i="23" s="1"/>
  <c r="BE446" i="23" s="1"/>
  <c r="BF446" i="23" s="1"/>
  <c r="BG446" i="23" s="1"/>
  <c r="BH446" i="23" s="1"/>
  <c r="BI446" i="23" s="1"/>
  <c r="BJ446" i="23" s="1"/>
  <c r="BK446" i="23" s="1"/>
  <c r="BL446" i="23" s="1"/>
  <c r="BM446" i="23" s="1"/>
  <c r="BN446" i="23" s="1"/>
  <c r="BO446" i="23" s="1"/>
  <c r="BP446" i="23" s="1"/>
  <c r="BQ446" i="23" s="1"/>
  <c r="BR446" i="23" s="1"/>
  <c r="BS446" i="23" s="1"/>
  <c r="BT446" i="23" s="1"/>
  <c r="BU446" i="23" s="1"/>
  <c r="BV446" i="23" s="1"/>
  <c r="BW446" i="23" s="1"/>
  <c r="BX446" i="23" s="1"/>
  <c r="Y443" i="23"/>
  <c r="V462" i="23"/>
  <c r="Z421" i="23"/>
  <c r="AA419" i="23"/>
  <c r="V479" i="23"/>
  <c r="W394" i="23"/>
  <c r="Y511" i="23"/>
  <c r="X512" i="23"/>
  <c r="X514" i="23" s="1"/>
  <c r="Y514" i="23" s="1"/>
  <c r="Z514" i="23" s="1"/>
  <c r="AA514" i="23" s="1"/>
  <c r="AB514" i="23" s="1"/>
  <c r="AC514" i="23" s="1"/>
  <c r="AD514" i="23" s="1"/>
  <c r="AE514" i="23" s="1"/>
  <c r="AF514" i="23" s="1"/>
  <c r="AG514" i="23" s="1"/>
  <c r="AH514" i="23" s="1"/>
  <c r="AI514" i="23" s="1"/>
  <c r="AJ514" i="23" s="1"/>
  <c r="AK514" i="23" s="1"/>
  <c r="AL514" i="23" s="1"/>
  <c r="AM514" i="23" s="1"/>
  <c r="AN514" i="23" s="1"/>
  <c r="AO514" i="23" s="1"/>
  <c r="AP514" i="23" s="1"/>
  <c r="AQ514" i="23" s="1"/>
  <c r="AR514" i="23" s="1"/>
  <c r="AS514" i="23" s="1"/>
  <c r="AT514" i="23" s="1"/>
  <c r="AU514" i="23" s="1"/>
  <c r="AV514" i="23" s="1"/>
  <c r="AW514" i="23" s="1"/>
  <c r="AX514" i="23" s="1"/>
  <c r="AY514" i="23" s="1"/>
  <c r="AZ514" i="23" s="1"/>
  <c r="BA514" i="23" s="1"/>
  <c r="BB514" i="23" s="1"/>
  <c r="BC514" i="23" s="1"/>
  <c r="BD514" i="23" s="1"/>
  <c r="BE514" i="23" s="1"/>
  <c r="BF514" i="23" s="1"/>
  <c r="BG514" i="23" s="1"/>
  <c r="BH514" i="23" s="1"/>
  <c r="BI514" i="23" s="1"/>
  <c r="BJ514" i="23" s="1"/>
  <c r="BK514" i="23" s="1"/>
  <c r="BL514" i="23" s="1"/>
  <c r="BM514" i="23" s="1"/>
  <c r="BN514" i="23" s="1"/>
  <c r="BO514" i="23" s="1"/>
  <c r="BP514" i="23" s="1"/>
  <c r="BQ514" i="23" s="1"/>
  <c r="BR514" i="23" s="1"/>
  <c r="BS514" i="23" s="1"/>
  <c r="BT514" i="23" s="1"/>
  <c r="BU514" i="23" s="1"/>
  <c r="BV514" i="23" s="1"/>
  <c r="BW514" i="23" s="1"/>
  <c r="BX514" i="23" s="1"/>
  <c r="W377" i="23"/>
  <c r="X477" i="23"/>
  <c r="W478" i="23"/>
  <c r="W480" i="23" s="1"/>
  <c r="X393" i="23"/>
  <c r="X395" i="23" s="1"/>
  <c r="Y395" i="23" s="1"/>
  <c r="Z395" i="23" s="1"/>
  <c r="AA395" i="23" s="1"/>
  <c r="AB395" i="23" s="1"/>
  <c r="AC395" i="23" s="1"/>
  <c r="AD395" i="23" s="1"/>
  <c r="AE395" i="23" s="1"/>
  <c r="AF395" i="23" s="1"/>
  <c r="AG395" i="23" s="1"/>
  <c r="AH395" i="23" s="1"/>
  <c r="AI395" i="23" s="1"/>
  <c r="AJ395" i="23" s="1"/>
  <c r="AK395" i="23" s="1"/>
  <c r="AL395" i="23" s="1"/>
  <c r="AM395" i="23" s="1"/>
  <c r="AN395" i="23" s="1"/>
  <c r="AO395" i="23" s="1"/>
  <c r="AP395" i="23" s="1"/>
  <c r="AQ395" i="23" s="1"/>
  <c r="AR395" i="23" s="1"/>
  <c r="AS395" i="23" s="1"/>
  <c r="AT395" i="23" s="1"/>
  <c r="AU395" i="23" s="1"/>
  <c r="AV395" i="23" s="1"/>
  <c r="AW395" i="23" s="1"/>
  <c r="AX395" i="23" s="1"/>
  <c r="AY395" i="23" s="1"/>
  <c r="AZ395" i="23" s="1"/>
  <c r="BA395" i="23" s="1"/>
  <c r="BB395" i="23" s="1"/>
  <c r="BC395" i="23" s="1"/>
  <c r="BD395" i="23" s="1"/>
  <c r="BE395" i="23" s="1"/>
  <c r="BF395" i="23" s="1"/>
  <c r="BG395" i="23" s="1"/>
  <c r="BH395" i="23" s="1"/>
  <c r="BI395" i="23" s="1"/>
  <c r="BJ395" i="23" s="1"/>
  <c r="BK395" i="23" s="1"/>
  <c r="BL395" i="23" s="1"/>
  <c r="BM395" i="23" s="1"/>
  <c r="BN395" i="23" s="1"/>
  <c r="BO395" i="23" s="1"/>
  <c r="BP395" i="23" s="1"/>
  <c r="BQ395" i="23" s="1"/>
  <c r="BR395" i="23" s="1"/>
  <c r="BS395" i="23" s="1"/>
  <c r="BT395" i="23" s="1"/>
  <c r="BU395" i="23" s="1"/>
  <c r="BV395" i="23" s="1"/>
  <c r="BW395" i="23" s="1"/>
  <c r="BX395" i="23" s="1"/>
  <c r="Y392" i="23"/>
  <c r="X428" i="23"/>
  <c r="Y387" i="23"/>
  <c r="Z385" i="23"/>
  <c r="X472" i="23"/>
  <c r="Y470" i="23"/>
  <c r="W513" i="23"/>
  <c r="X376" i="23"/>
  <c r="X378" i="23" s="1"/>
  <c r="Y378" i="23" s="1"/>
  <c r="Z378" i="23" s="1"/>
  <c r="AA378" i="23" s="1"/>
  <c r="AB378" i="23" s="1"/>
  <c r="AC378" i="23" s="1"/>
  <c r="AD378" i="23" s="1"/>
  <c r="AE378" i="23" s="1"/>
  <c r="AF378" i="23" s="1"/>
  <c r="AG378" i="23" s="1"/>
  <c r="AH378" i="23" s="1"/>
  <c r="AI378" i="23" s="1"/>
  <c r="AJ378" i="23" s="1"/>
  <c r="AK378" i="23" s="1"/>
  <c r="AL378" i="23" s="1"/>
  <c r="AM378" i="23" s="1"/>
  <c r="AN378" i="23" s="1"/>
  <c r="AO378" i="23" s="1"/>
  <c r="AP378" i="23" s="1"/>
  <c r="AQ378" i="23" s="1"/>
  <c r="AR378" i="23" s="1"/>
  <c r="AS378" i="23" s="1"/>
  <c r="AT378" i="23" s="1"/>
  <c r="AU378" i="23" s="1"/>
  <c r="AV378" i="23" s="1"/>
  <c r="AW378" i="23" s="1"/>
  <c r="AX378" i="23" s="1"/>
  <c r="AY378" i="23" s="1"/>
  <c r="AZ378" i="23" s="1"/>
  <c r="BA378" i="23" s="1"/>
  <c r="BB378" i="23" s="1"/>
  <c r="BC378" i="23" s="1"/>
  <c r="BD378" i="23" s="1"/>
  <c r="BE378" i="23" s="1"/>
  <c r="BF378" i="23" s="1"/>
  <c r="BG378" i="23" s="1"/>
  <c r="BH378" i="23" s="1"/>
  <c r="BI378" i="23" s="1"/>
  <c r="BJ378" i="23" s="1"/>
  <c r="BK378" i="23" s="1"/>
  <c r="BL378" i="23" s="1"/>
  <c r="BM378" i="23" s="1"/>
  <c r="BN378" i="23" s="1"/>
  <c r="BO378" i="23" s="1"/>
  <c r="BP378" i="23" s="1"/>
  <c r="BQ378" i="23" s="1"/>
  <c r="BR378" i="23" s="1"/>
  <c r="BS378" i="23" s="1"/>
  <c r="BT378" i="23" s="1"/>
  <c r="BU378" i="23" s="1"/>
  <c r="BV378" i="23" s="1"/>
  <c r="BW378" i="23" s="1"/>
  <c r="BX378" i="23" s="1"/>
  <c r="Y375" i="23"/>
  <c r="V498" i="23"/>
  <c r="V515" i="23"/>
  <c r="V379" i="23"/>
  <c r="V411" i="23"/>
  <c r="V415" i="23" s="1"/>
  <c r="V416" i="23" s="1"/>
  <c r="W420" i="23"/>
  <c r="X422" i="23"/>
  <c r="Y427" i="23"/>
  <c r="Z426" i="23"/>
  <c r="Y353" i="23"/>
  <c r="Z351" i="23"/>
  <c r="X405" i="23"/>
  <c r="X403" i="23" s="1"/>
  <c r="X404" i="23"/>
  <c r="Y402" i="23"/>
  <c r="W360" i="23"/>
  <c r="W364" i="23" s="1"/>
  <c r="W331" i="23"/>
  <c r="W328" i="23"/>
  <c r="U294" i="23"/>
  <c r="X326" i="23"/>
  <c r="X330" i="23" s="1"/>
  <c r="X334" i="23"/>
  <c r="W337" i="23"/>
  <c r="W335" i="23" s="1"/>
  <c r="W336" i="23"/>
  <c r="X198" i="23"/>
  <c r="W201" i="23"/>
  <c r="W199" i="23" s="1"/>
  <c r="W200" i="23"/>
  <c r="AA205" i="23"/>
  <c r="Z206" i="23"/>
  <c r="W246" i="23"/>
  <c r="Y325" i="23"/>
  <c r="Z324" i="23"/>
  <c r="AA188" i="23"/>
  <c r="Y317" i="23"/>
  <c r="X320" i="23"/>
  <c r="X318" i="23" s="1"/>
  <c r="X319" i="23"/>
  <c r="W275" i="23"/>
  <c r="W243" i="23"/>
  <c r="Y266" i="23"/>
  <c r="X269" i="23"/>
  <c r="X267" i="23" s="1"/>
  <c r="X268" i="23"/>
  <c r="X224" i="23"/>
  <c r="X274" i="23"/>
  <c r="X276" i="23" s="1"/>
  <c r="Y276" i="23" s="1"/>
  <c r="Z276" i="23" s="1"/>
  <c r="AA276" i="23" s="1"/>
  <c r="AB276" i="23" s="1"/>
  <c r="AC276" i="23" s="1"/>
  <c r="AD276" i="23" s="1"/>
  <c r="AE276" i="23" s="1"/>
  <c r="AF276" i="23" s="1"/>
  <c r="AG276" i="23" s="1"/>
  <c r="AH276" i="23" s="1"/>
  <c r="AI276" i="23" s="1"/>
  <c r="AJ276" i="23" s="1"/>
  <c r="AK276" i="23" s="1"/>
  <c r="AL276" i="23" s="1"/>
  <c r="AM276" i="23" s="1"/>
  <c r="AN276" i="23" s="1"/>
  <c r="AO276" i="23" s="1"/>
  <c r="AP276" i="23" s="1"/>
  <c r="AQ276" i="23" s="1"/>
  <c r="AR276" i="23" s="1"/>
  <c r="AS276" i="23" s="1"/>
  <c r="AT276" i="23" s="1"/>
  <c r="AU276" i="23" s="1"/>
  <c r="AV276" i="23" s="1"/>
  <c r="AW276" i="23" s="1"/>
  <c r="AX276" i="23" s="1"/>
  <c r="AY276" i="23" s="1"/>
  <c r="AZ276" i="23" s="1"/>
  <c r="BA276" i="23" s="1"/>
  <c r="BB276" i="23" s="1"/>
  <c r="BC276" i="23" s="1"/>
  <c r="BD276" i="23" s="1"/>
  <c r="BE276" i="23" s="1"/>
  <c r="BF276" i="23" s="1"/>
  <c r="BG276" i="23" s="1"/>
  <c r="BH276" i="23" s="1"/>
  <c r="BI276" i="23" s="1"/>
  <c r="BJ276" i="23" s="1"/>
  <c r="BK276" i="23" s="1"/>
  <c r="BL276" i="23" s="1"/>
  <c r="BM276" i="23" s="1"/>
  <c r="BN276" i="23" s="1"/>
  <c r="BO276" i="23" s="1"/>
  <c r="BP276" i="23" s="1"/>
  <c r="BQ276" i="23" s="1"/>
  <c r="BR276" i="23" s="1"/>
  <c r="BS276" i="23" s="1"/>
  <c r="BT276" i="23" s="1"/>
  <c r="BU276" i="23" s="1"/>
  <c r="BV276" i="23" s="1"/>
  <c r="BW276" i="23" s="1"/>
  <c r="BX276" i="23" s="1"/>
  <c r="Y273" i="23"/>
  <c r="X241" i="23"/>
  <c r="W291" i="23"/>
  <c r="W293" i="23" s="1"/>
  <c r="X290" i="23"/>
  <c r="X181" i="23"/>
  <c r="W184" i="23"/>
  <c r="W182" i="23" s="1"/>
  <c r="W183" i="23"/>
  <c r="Y232" i="23"/>
  <c r="X235" i="23"/>
  <c r="X233" i="23" s="1"/>
  <c r="X234" i="23"/>
  <c r="Y215" i="23"/>
  <c r="X218" i="23"/>
  <c r="X216" i="23" s="1"/>
  <c r="X217" i="23"/>
  <c r="Y223" i="23"/>
  <c r="Z222" i="23"/>
  <c r="Y240" i="23"/>
  <c r="Z239" i="23"/>
  <c r="V292" i="23"/>
  <c r="Y207" i="23"/>
  <c r="X300" i="23"/>
  <c r="W303" i="23"/>
  <c r="W301" i="23" s="1"/>
  <c r="W302" i="23"/>
  <c r="W156" i="23"/>
  <c r="Y171" i="23"/>
  <c r="X172" i="23"/>
  <c r="X174" i="23" s="1"/>
  <c r="Y174" i="23" s="1"/>
  <c r="Z174" i="23" s="1"/>
  <c r="AA174" i="23" s="1"/>
  <c r="AB174" i="23" s="1"/>
  <c r="AC174" i="23" s="1"/>
  <c r="AD174" i="23" s="1"/>
  <c r="AE174" i="23" s="1"/>
  <c r="AF174" i="23" s="1"/>
  <c r="AG174" i="23" s="1"/>
  <c r="AH174" i="23" s="1"/>
  <c r="AI174" i="23" s="1"/>
  <c r="AJ174" i="23" s="1"/>
  <c r="AK174" i="23" s="1"/>
  <c r="AL174" i="23" s="1"/>
  <c r="AM174" i="23" s="1"/>
  <c r="AN174" i="23" s="1"/>
  <c r="AO174" i="23" s="1"/>
  <c r="AP174" i="23" s="1"/>
  <c r="AQ174" i="23" s="1"/>
  <c r="AR174" i="23" s="1"/>
  <c r="AS174" i="23" s="1"/>
  <c r="AT174" i="23" s="1"/>
  <c r="AU174" i="23" s="1"/>
  <c r="AV174" i="23" s="1"/>
  <c r="AW174" i="23" s="1"/>
  <c r="AX174" i="23" s="1"/>
  <c r="AY174" i="23" s="1"/>
  <c r="AZ174" i="23" s="1"/>
  <c r="BA174" i="23" s="1"/>
  <c r="BB174" i="23" s="1"/>
  <c r="BC174" i="23" s="1"/>
  <c r="BD174" i="23" s="1"/>
  <c r="BE174" i="23" s="1"/>
  <c r="BF174" i="23" s="1"/>
  <c r="BG174" i="23" s="1"/>
  <c r="BH174" i="23" s="1"/>
  <c r="BI174" i="23" s="1"/>
  <c r="BJ174" i="23" s="1"/>
  <c r="BK174" i="23" s="1"/>
  <c r="BL174" i="23" s="1"/>
  <c r="BM174" i="23" s="1"/>
  <c r="BN174" i="23" s="1"/>
  <c r="BO174" i="23" s="1"/>
  <c r="BP174" i="23" s="1"/>
  <c r="BQ174" i="23" s="1"/>
  <c r="BR174" i="23" s="1"/>
  <c r="BS174" i="23" s="1"/>
  <c r="BT174" i="23" s="1"/>
  <c r="BU174" i="23" s="1"/>
  <c r="BV174" i="23" s="1"/>
  <c r="BW174" i="23" s="1"/>
  <c r="BX174" i="23" s="1"/>
  <c r="Y154" i="23"/>
  <c r="X155" i="23"/>
  <c r="X157" i="23" s="1"/>
  <c r="Y157" i="23" s="1"/>
  <c r="Z157" i="23" s="1"/>
  <c r="AA157" i="23" s="1"/>
  <c r="AB157" i="23" s="1"/>
  <c r="AC157" i="23" s="1"/>
  <c r="AD157" i="23" s="1"/>
  <c r="AE157" i="23" s="1"/>
  <c r="AF157" i="23" s="1"/>
  <c r="AG157" i="23" s="1"/>
  <c r="AH157" i="23" s="1"/>
  <c r="AI157" i="23" s="1"/>
  <c r="AJ157" i="23" s="1"/>
  <c r="AK157" i="23" s="1"/>
  <c r="AL157" i="23" s="1"/>
  <c r="AM157" i="23" s="1"/>
  <c r="AN157" i="23" s="1"/>
  <c r="AO157" i="23" s="1"/>
  <c r="AP157" i="23" s="1"/>
  <c r="AQ157" i="23" s="1"/>
  <c r="AR157" i="23" s="1"/>
  <c r="AS157" i="23" s="1"/>
  <c r="AT157" i="23" s="1"/>
  <c r="AU157" i="23" s="1"/>
  <c r="AV157" i="23" s="1"/>
  <c r="AW157" i="23" s="1"/>
  <c r="AX157" i="23" s="1"/>
  <c r="AY157" i="23" s="1"/>
  <c r="AZ157" i="23" s="1"/>
  <c r="BA157" i="23" s="1"/>
  <c r="BB157" i="23" s="1"/>
  <c r="BC157" i="23" s="1"/>
  <c r="BD157" i="23" s="1"/>
  <c r="BE157" i="23" s="1"/>
  <c r="BF157" i="23" s="1"/>
  <c r="BG157" i="23" s="1"/>
  <c r="BH157" i="23" s="1"/>
  <c r="BI157" i="23" s="1"/>
  <c r="BJ157" i="23" s="1"/>
  <c r="BK157" i="23" s="1"/>
  <c r="BL157" i="23" s="1"/>
  <c r="BM157" i="23" s="1"/>
  <c r="BN157" i="23" s="1"/>
  <c r="BO157" i="23" s="1"/>
  <c r="BP157" i="23" s="1"/>
  <c r="BQ157" i="23" s="1"/>
  <c r="BR157" i="23" s="1"/>
  <c r="BS157" i="23" s="1"/>
  <c r="BT157" i="23" s="1"/>
  <c r="BU157" i="23" s="1"/>
  <c r="BV157" i="23" s="1"/>
  <c r="BW157" i="23" s="1"/>
  <c r="BX157" i="23" s="1"/>
  <c r="V158" i="23"/>
  <c r="Z147" i="23"/>
  <c r="Y150" i="23"/>
  <c r="Y148" i="23" s="1"/>
  <c r="Y149" i="23"/>
  <c r="Z164" i="23"/>
  <c r="Y167" i="23"/>
  <c r="Y165" i="23" s="1"/>
  <c r="Y166" i="23"/>
  <c r="W173" i="23"/>
  <c r="W177" i="23" s="1"/>
  <c r="W178" i="23" s="1"/>
  <c r="V175" i="23"/>
  <c r="V122" i="23"/>
  <c r="AA137" i="23"/>
  <c r="Z138" i="23"/>
  <c r="W133" i="23"/>
  <c r="W131" i="23" s="1"/>
  <c r="X130" i="23"/>
  <c r="W132" i="23"/>
  <c r="Y139" i="23"/>
  <c r="W121" i="23"/>
  <c r="W123" i="23" s="1"/>
  <c r="X120" i="23"/>
  <c r="X116" i="23"/>
  <c r="X114" i="23" s="1"/>
  <c r="X115" i="23"/>
  <c r="Y113" i="23"/>
  <c r="W93" i="23"/>
  <c r="W90" i="23"/>
  <c r="Y87" i="23"/>
  <c r="Z86" i="23"/>
  <c r="W80" i="23"/>
  <c r="X82" i="23"/>
  <c r="Z81" i="23"/>
  <c r="AA79" i="23"/>
  <c r="X88" i="23"/>
  <c r="U56" i="23"/>
  <c r="V76" i="23"/>
  <c r="CE76" i="23" s="1"/>
  <c r="V73" i="23"/>
  <c r="Y69" i="23"/>
  <c r="X70" i="23"/>
  <c r="X72" i="23" s="1"/>
  <c r="Y72" i="23" s="1"/>
  <c r="Z72" i="23" s="1"/>
  <c r="AA72" i="23" s="1"/>
  <c r="AB72" i="23" s="1"/>
  <c r="AC72" i="23" s="1"/>
  <c r="AD72" i="23" s="1"/>
  <c r="AE72" i="23" s="1"/>
  <c r="AF72" i="23" s="1"/>
  <c r="AG72" i="23" s="1"/>
  <c r="AH72" i="23" s="1"/>
  <c r="AI72" i="23" s="1"/>
  <c r="AJ72" i="23" s="1"/>
  <c r="AK72" i="23" s="1"/>
  <c r="AL72" i="23" s="1"/>
  <c r="AM72" i="23" s="1"/>
  <c r="AN72" i="23" s="1"/>
  <c r="AO72" i="23" s="1"/>
  <c r="AP72" i="23" s="1"/>
  <c r="AQ72" i="23" s="1"/>
  <c r="AR72" i="23" s="1"/>
  <c r="AS72" i="23" s="1"/>
  <c r="AT72" i="23" s="1"/>
  <c r="AU72" i="23" s="1"/>
  <c r="AV72" i="23" s="1"/>
  <c r="AW72" i="23" s="1"/>
  <c r="AX72" i="23" s="1"/>
  <c r="AY72" i="23" s="1"/>
  <c r="AZ72" i="23" s="1"/>
  <c r="BA72" i="23" s="1"/>
  <c r="BB72" i="23" s="1"/>
  <c r="BC72" i="23" s="1"/>
  <c r="BD72" i="23" s="1"/>
  <c r="BE72" i="23" s="1"/>
  <c r="BF72" i="23" s="1"/>
  <c r="BG72" i="23" s="1"/>
  <c r="BH72" i="23" s="1"/>
  <c r="BI72" i="23" s="1"/>
  <c r="BJ72" i="23" s="1"/>
  <c r="BK72" i="23" s="1"/>
  <c r="BL72" i="23" s="1"/>
  <c r="BM72" i="23" s="1"/>
  <c r="BN72" i="23" s="1"/>
  <c r="BO72" i="23" s="1"/>
  <c r="BP72" i="23" s="1"/>
  <c r="BQ72" i="23" s="1"/>
  <c r="BR72" i="23" s="1"/>
  <c r="BS72" i="23" s="1"/>
  <c r="BT72" i="23" s="1"/>
  <c r="BU72" i="23" s="1"/>
  <c r="BV72" i="23" s="1"/>
  <c r="BW72" i="23" s="1"/>
  <c r="BX72" i="23" s="1"/>
  <c r="X52" i="23"/>
  <c r="W53" i="23"/>
  <c r="W55" i="23" s="1"/>
  <c r="X48" i="23"/>
  <c r="X46" i="23" s="1"/>
  <c r="Y45" i="23"/>
  <c r="X47" i="23"/>
  <c r="V54" i="23"/>
  <c r="V58" i="23" s="1"/>
  <c r="V59" i="23" s="1"/>
  <c r="Z62" i="23"/>
  <c r="Y65" i="23"/>
  <c r="Y63" i="23" s="1"/>
  <c r="Y64" i="23"/>
  <c r="W71" i="23"/>
  <c r="W75" i="23" s="1"/>
  <c r="U736" i="22"/>
  <c r="V734" i="22"/>
  <c r="W733" i="22"/>
  <c r="X732" i="22"/>
  <c r="X35" i="22"/>
  <c r="W36" i="22"/>
  <c r="W37" i="22" s="1"/>
  <c r="U447" i="22"/>
  <c r="U331" i="22"/>
  <c r="U328" i="22"/>
  <c r="U246" i="22"/>
  <c r="U243" i="22"/>
  <c r="U484" i="22"/>
  <c r="U481" i="22"/>
  <c r="U841" i="22"/>
  <c r="U838" i="22"/>
  <c r="U93" i="22"/>
  <c r="U90" i="22"/>
  <c r="W144" i="22"/>
  <c r="W141" i="22"/>
  <c r="U824" i="22"/>
  <c r="U821" i="22"/>
  <c r="W132" i="22"/>
  <c r="X130" i="22"/>
  <c r="W133" i="22"/>
  <c r="W131" i="22" s="1"/>
  <c r="V836" i="22"/>
  <c r="W376" i="22"/>
  <c r="X375" i="22"/>
  <c r="V785" i="22"/>
  <c r="W489" i="22"/>
  <c r="X487" i="22"/>
  <c r="W490" i="22"/>
  <c r="W488" i="22" s="1"/>
  <c r="Y351" i="22"/>
  <c r="X354" i="22"/>
  <c r="X352" i="22" s="1"/>
  <c r="X353" i="22"/>
  <c r="U787" i="22"/>
  <c r="V71" i="22"/>
  <c r="V802" i="22"/>
  <c r="W795" i="22"/>
  <c r="X793" i="22"/>
  <c r="W796" i="22"/>
  <c r="W794" i="22" s="1"/>
  <c r="W70" i="22"/>
  <c r="X69" i="22"/>
  <c r="X800" i="22"/>
  <c r="W801" i="22"/>
  <c r="W802" i="22" s="1"/>
  <c r="V532" i="22"/>
  <c r="X477" i="22"/>
  <c r="W478" i="22"/>
  <c r="X96" i="22"/>
  <c r="W98" i="22"/>
  <c r="W99" i="22"/>
  <c r="W97" i="22" s="1"/>
  <c r="W835" i="22"/>
  <c r="W837" i="22" s="1"/>
  <c r="X834" i="22"/>
  <c r="Y613" i="22"/>
  <c r="X614" i="22"/>
  <c r="X615" i="22" s="1"/>
  <c r="V377" i="22"/>
  <c r="X783" i="22"/>
  <c r="W784" i="22"/>
  <c r="W786" i="22" s="1"/>
  <c r="V722" i="22"/>
  <c r="V773" i="22"/>
  <c r="V770" i="22"/>
  <c r="Y698" i="22"/>
  <c r="X699" i="22"/>
  <c r="X701" i="22" s="1"/>
  <c r="X817" i="22"/>
  <c r="W818" i="22"/>
  <c r="W820" i="22" s="1"/>
  <c r="Z844" i="22"/>
  <c r="Y847" i="22"/>
  <c r="Y845" i="22" s="1"/>
  <c r="Y846" i="22"/>
  <c r="Y776" i="22"/>
  <c r="X779" i="22"/>
  <c r="X777" i="22" s="1"/>
  <c r="X778" i="22"/>
  <c r="Z708" i="22"/>
  <c r="Y711" i="22"/>
  <c r="Y709" i="22" s="1"/>
  <c r="Y710" i="22"/>
  <c r="AA761" i="22"/>
  <c r="AB759" i="22"/>
  <c r="Y725" i="22"/>
  <c r="X728" i="22"/>
  <c r="X726" i="22" s="1"/>
  <c r="X727" i="22"/>
  <c r="Y742" i="22"/>
  <c r="X745" i="22"/>
  <c r="X743" i="22" s="1"/>
  <c r="X744" i="22"/>
  <c r="W768" i="22"/>
  <c r="X760" i="22"/>
  <c r="Y762" i="22"/>
  <c r="Z750" i="22"/>
  <c r="Z752" i="22" s="1"/>
  <c r="AA749" i="22"/>
  <c r="Z827" i="22"/>
  <c r="Y829" i="22"/>
  <c r="Y830" i="22"/>
  <c r="Y828" i="22" s="1"/>
  <c r="Y766" i="22"/>
  <c r="X767" i="22"/>
  <c r="X769" i="22" s="1"/>
  <c r="X813" i="22"/>
  <c r="X811" i="22" s="1"/>
  <c r="Y810" i="22"/>
  <c r="X812" i="22"/>
  <c r="Y715" i="22"/>
  <c r="X716" i="22"/>
  <c r="X718" i="22" s="1"/>
  <c r="Y851" i="22"/>
  <c r="X852" i="22"/>
  <c r="X854" i="22" s="1"/>
  <c r="Y751" i="22"/>
  <c r="W700" i="22"/>
  <c r="V819" i="22"/>
  <c r="V823" i="22" s="1"/>
  <c r="V821" i="22" s="1"/>
  <c r="W717" i="22"/>
  <c r="W853" i="22"/>
  <c r="V702" i="22"/>
  <c r="V569" i="22"/>
  <c r="CD569" i="22" s="1"/>
  <c r="V566" i="22"/>
  <c r="U654" i="22"/>
  <c r="U651" i="22"/>
  <c r="V552" i="22"/>
  <c r="CD552" i="22" s="1"/>
  <c r="V549" i="22"/>
  <c r="U671" i="22"/>
  <c r="U668" i="22"/>
  <c r="V649" i="22"/>
  <c r="X608" i="22"/>
  <c r="X609" i="22"/>
  <c r="X607" i="22" s="1"/>
  <c r="Y606" i="22"/>
  <c r="W632" i="22"/>
  <c r="Y528" i="22"/>
  <c r="X529" i="22"/>
  <c r="X531" i="22" s="1"/>
  <c r="W547" i="22"/>
  <c r="W551" i="22" s="1"/>
  <c r="W552" i="22" s="1"/>
  <c r="W564" i="22"/>
  <c r="W568" i="22" s="1"/>
  <c r="W648" i="22"/>
  <c r="W650" i="22" s="1"/>
  <c r="X647" i="22"/>
  <c r="X623" i="22"/>
  <c r="W626" i="22"/>
  <c r="W624" i="22" s="1"/>
  <c r="W625" i="22"/>
  <c r="W530" i="22"/>
  <c r="W665" i="22"/>
  <c r="W667" i="22" s="1"/>
  <c r="X664" i="22"/>
  <c r="X677" i="22"/>
  <c r="X675" i="22" s="1"/>
  <c r="X676" i="22"/>
  <c r="Y674" i="22"/>
  <c r="X598" i="22"/>
  <c r="Y681" i="22"/>
  <c r="X682" i="22"/>
  <c r="X684" i="22" s="1"/>
  <c r="V581" i="22"/>
  <c r="V666" i="22"/>
  <c r="Y597" i="22"/>
  <c r="Y599" i="22" s="1"/>
  <c r="Z596" i="22"/>
  <c r="W683" i="22"/>
  <c r="W687" i="22" s="1"/>
  <c r="W688" i="22" s="1"/>
  <c r="X558" i="22"/>
  <c r="X556" i="22" s="1"/>
  <c r="X557" i="22"/>
  <c r="Y555" i="22"/>
  <c r="U583" i="22"/>
  <c r="Y589" i="22"/>
  <c r="X592" i="22"/>
  <c r="X590" i="22" s="1"/>
  <c r="X591" i="22"/>
  <c r="Y630" i="22"/>
  <c r="X631" i="22"/>
  <c r="X633" i="22" s="1"/>
  <c r="X541" i="22"/>
  <c r="X539" i="22" s="1"/>
  <c r="X540" i="22"/>
  <c r="Y538" i="22"/>
  <c r="X524" i="22"/>
  <c r="X522" i="22" s="1"/>
  <c r="X523" i="22"/>
  <c r="Y521" i="22"/>
  <c r="X579" i="22"/>
  <c r="W580" i="22"/>
  <c r="W582" i="22" s="1"/>
  <c r="X575" i="22"/>
  <c r="X573" i="22" s="1"/>
  <c r="X574" i="22"/>
  <c r="Y572" i="22"/>
  <c r="Y545" i="22"/>
  <c r="X546" i="22"/>
  <c r="X548" i="22" s="1"/>
  <c r="V634" i="22"/>
  <c r="X643" i="22"/>
  <c r="X641" i="22" s="1"/>
  <c r="X642" i="22"/>
  <c r="Y640" i="22"/>
  <c r="X657" i="22"/>
  <c r="W660" i="22"/>
  <c r="W658" i="22" s="1"/>
  <c r="W659" i="22"/>
  <c r="Y562" i="22"/>
  <c r="X563" i="22"/>
  <c r="X565" i="22" s="1"/>
  <c r="W433" i="22"/>
  <c r="W430" i="22"/>
  <c r="W416" i="22"/>
  <c r="V467" i="22"/>
  <c r="V464" i="22"/>
  <c r="X411" i="22"/>
  <c r="Z426" i="22"/>
  <c r="Y427" i="22"/>
  <c r="Y429" i="22" s="1"/>
  <c r="W388" i="22"/>
  <c r="W386" i="22" s="1"/>
  <c r="W387" i="22"/>
  <c r="X385" i="22"/>
  <c r="Z409" i="22"/>
  <c r="Y410" i="22"/>
  <c r="Y412" i="22" s="1"/>
  <c r="Y460" i="22"/>
  <c r="X461" i="22"/>
  <c r="X463" i="22" s="1"/>
  <c r="X456" i="22"/>
  <c r="X454" i="22" s="1"/>
  <c r="Y453" i="22"/>
  <c r="X455" i="22"/>
  <c r="X436" i="22"/>
  <c r="W438" i="22"/>
  <c r="W439" i="22"/>
  <c r="W437" i="22" s="1"/>
  <c r="Z511" i="22"/>
  <c r="Z371" i="22"/>
  <c r="Z369" i="22" s="1"/>
  <c r="Z370" i="22"/>
  <c r="AA368" i="22"/>
  <c r="W496" i="22"/>
  <c r="X394" i="22"/>
  <c r="X398" i="22" s="1"/>
  <c r="X399" i="22" s="1"/>
  <c r="CE399" i="22" s="1"/>
  <c r="X422" i="22"/>
  <c r="X420" i="22" s="1"/>
  <c r="Y419" i="22"/>
  <c r="X421" i="22"/>
  <c r="W444" i="22"/>
  <c r="W446" i="22" s="1"/>
  <c r="X443" i="22"/>
  <c r="W462" i="22"/>
  <c r="Y470" i="22"/>
  <c r="X472" i="22"/>
  <c r="X473" i="22"/>
  <c r="X471" i="22" s="1"/>
  <c r="X360" i="22"/>
  <c r="X405" i="22"/>
  <c r="X403" i="22" s="1"/>
  <c r="Y402" i="22"/>
  <c r="X404" i="22"/>
  <c r="Y504" i="22"/>
  <c r="X507" i="22"/>
  <c r="X505" i="22" s="1"/>
  <c r="X506" i="22"/>
  <c r="X495" i="22"/>
  <c r="X497" i="22" s="1"/>
  <c r="Y494" i="22"/>
  <c r="V445" i="22"/>
  <c r="V449" i="22" s="1"/>
  <c r="W396" i="22"/>
  <c r="Z392" i="22"/>
  <c r="Y393" i="22"/>
  <c r="Y395" i="22" s="1"/>
  <c r="Y359" i="22"/>
  <c r="Y361" i="22" s="1"/>
  <c r="Z358" i="22"/>
  <c r="X428" i="22"/>
  <c r="X432" i="22" s="1"/>
  <c r="X433" i="22" s="1"/>
  <c r="W362" i="22"/>
  <c r="U280" i="22"/>
  <c r="U277" i="22"/>
  <c r="V314" i="22"/>
  <c r="CD314" i="22" s="1"/>
  <c r="V311" i="22"/>
  <c r="V212" i="22"/>
  <c r="CD212" i="22" s="1"/>
  <c r="V209" i="22"/>
  <c r="X303" i="22"/>
  <c r="X301" i="22" s="1"/>
  <c r="Y300" i="22"/>
  <c r="X302" i="22"/>
  <c r="W240" i="22"/>
  <c r="W242" i="22" s="1"/>
  <c r="X239" i="22"/>
  <c r="W309" i="22"/>
  <c r="W313" i="22" s="1"/>
  <c r="V258" i="22"/>
  <c r="X342" i="22"/>
  <c r="X344" i="22" s="1"/>
  <c r="Y341" i="22"/>
  <c r="Y190" i="22"/>
  <c r="Y307" i="22"/>
  <c r="X308" i="22"/>
  <c r="X310" i="22" s="1"/>
  <c r="Y252" i="22"/>
  <c r="Y250" i="22" s="1"/>
  <c r="Y251" i="22"/>
  <c r="Z249" i="22"/>
  <c r="X324" i="22"/>
  <c r="W325" i="22"/>
  <c r="W327" i="22" s="1"/>
  <c r="X206" i="22"/>
  <c r="X208" i="22" s="1"/>
  <c r="Y205" i="22"/>
  <c r="W257" i="22"/>
  <c r="W259" i="22" s="1"/>
  <c r="X256" i="22"/>
  <c r="U260" i="22"/>
  <c r="W320" i="22"/>
  <c r="W318" i="22" s="1"/>
  <c r="X317" i="22"/>
  <c r="W319" i="22"/>
  <c r="W343" i="22"/>
  <c r="Y268" i="22"/>
  <c r="Z266" i="22"/>
  <c r="Y269" i="22"/>
  <c r="Y267" i="22" s="1"/>
  <c r="X292" i="22"/>
  <c r="Z223" i="22"/>
  <c r="AA222" i="22"/>
  <c r="Z189" i="22"/>
  <c r="Z191" i="22" s="1"/>
  <c r="AA188" i="22"/>
  <c r="X218" i="22"/>
  <c r="X216" i="22" s="1"/>
  <c r="X217" i="22"/>
  <c r="Y215" i="22"/>
  <c r="V326" i="22"/>
  <c r="V330" i="22" s="1"/>
  <c r="V328" i="22" s="1"/>
  <c r="X201" i="22"/>
  <c r="X199" i="22" s="1"/>
  <c r="X200" i="22"/>
  <c r="Y198" i="22"/>
  <c r="W207" i="22"/>
  <c r="X273" i="22"/>
  <c r="W274" i="22"/>
  <c r="W276" i="22" s="1"/>
  <c r="Y283" i="22"/>
  <c r="X286" i="22"/>
  <c r="X284" i="22" s="1"/>
  <c r="X285" i="22"/>
  <c r="X232" i="22"/>
  <c r="W235" i="22"/>
  <c r="W233" i="22" s="1"/>
  <c r="W234" i="22"/>
  <c r="Y224" i="22"/>
  <c r="V241" i="22"/>
  <c r="X337" i="22"/>
  <c r="X335" i="22" s="1"/>
  <c r="X336" i="22"/>
  <c r="Y334" i="22"/>
  <c r="V345" i="22"/>
  <c r="Z290" i="22"/>
  <c r="Y291" i="22"/>
  <c r="Y293" i="22" s="1"/>
  <c r="V275" i="22"/>
  <c r="V279" i="22" s="1"/>
  <c r="V280" i="22" s="1"/>
  <c r="Y181" i="22"/>
  <c r="X184" i="22"/>
  <c r="X182" i="22" s="1"/>
  <c r="X183" i="22"/>
  <c r="U161" i="22"/>
  <c r="U158" i="22"/>
  <c r="X154" i="22"/>
  <c r="W155" i="22"/>
  <c r="W157" i="22" s="1"/>
  <c r="V156" i="22"/>
  <c r="Z164" i="22"/>
  <c r="Y167" i="22"/>
  <c r="Y165" i="22" s="1"/>
  <c r="Y166" i="22"/>
  <c r="Y147" i="22"/>
  <c r="X150" i="22"/>
  <c r="X148" i="22" s="1"/>
  <c r="X149" i="22"/>
  <c r="W173" i="22"/>
  <c r="Y171" i="22"/>
  <c r="X172" i="22"/>
  <c r="X174" i="22" s="1"/>
  <c r="X139" i="22"/>
  <c r="X143" i="22" s="1"/>
  <c r="X144" i="22" s="1"/>
  <c r="Y138" i="22"/>
  <c r="Y140" i="22" s="1"/>
  <c r="Z137" i="22"/>
  <c r="X113" i="22"/>
  <c r="W115" i="22"/>
  <c r="W116" i="22"/>
  <c r="W114" i="22" s="1"/>
  <c r="Y120" i="22"/>
  <c r="X121" i="22"/>
  <c r="X123" i="22" s="1"/>
  <c r="W122" i="22"/>
  <c r="V124" i="22"/>
  <c r="W110" i="22"/>
  <c r="W107" i="22"/>
  <c r="W87" i="22"/>
  <c r="W89" i="22" s="1"/>
  <c r="X86" i="22"/>
  <c r="V88" i="22"/>
  <c r="V92" i="22" s="1"/>
  <c r="V93" i="22" s="1"/>
  <c r="Y104" i="22"/>
  <c r="Y106" i="22" s="1"/>
  <c r="Z103" i="22"/>
  <c r="X105" i="22"/>
  <c r="X109" i="22" s="1"/>
  <c r="W82" i="22"/>
  <c r="W80" i="22" s="1"/>
  <c r="W81" i="22"/>
  <c r="X79" i="22"/>
  <c r="V59" i="22"/>
  <c r="CD59" i="22" s="1"/>
  <c r="V56" i="22"/>
  <c r="W65" i="22"/>
  <c r="W63" i="22" s="1"/>
  <c r="X62" i="22"/>
  <c r="W64" i="22"/>
  <c r="Y52" i="22"/>
  <c r="X53" i="22"/>
  <c r="X55" i="22" s="1"/>
  <c r="W48" i="22"/>
  <c r="W46" i="22" s="1"/>
  <c r="W47" i="22"/>
  <c r="X45" i="22"/>
  <c r="W54" i="22"/>
  <c r="W58" i="22" s="1"/>
  <c r="U518" i="3"/>
  <c r="CE518" i="3" s="1"/>
  <c r="U515" i="3"/>
  <c r="W393" i="3"/>
  <c r="X392" i="3"/>
  <c r="V394" i="3"/>
  <c r="W745" i="3"/>
  <c r="W743" i="3" s="1"/>
  <c r="X742" i="3"/>
  <c r="W744" i="3"/>
  <c r="X698" i="3"/>
  <c r="W699" i="3"/>
  <c r="W700" i="3" s="1"/>
  <c r="X504" i="3"/>
  <c r="W506" i="3"/>
  <c r="W507" i="3"/>
  <c r="W505" i="3" s="1"/>
  <c r="U416" i="3"/>
  <c r="CE416" i="3" s="1"/>
  <c r="U413" i="3"/>
  <c r="U178" i="3"/>
  <c r="CE178" i="3" s="1"/>
  <c r="U175" i="3"/>
  <c r="V484" i="3"/>
  <c r="V481" i="3"/>
  <c r="U603" i="3"/>
  <c r="CE603" i="3" s="1"/>
  <c r="U600" i="3"/>
  <c r="W523" i="3"/>
  <c r="W524" i="3"/>
  <c r="W522" i="3" s="1"/>
  <c r="X521" i="3"/>
  <c r="W189" i="3"/>
  <c r="X188" i="3"/>
  <c r="U90" i="3"/>
  <c r="V547" i="3"/>
  <c r="X555" i="3"/>
  <c r="W558" i="3"/>
  <c r="W556" i="3" s="1"/>
  <c r="W557" i="3"/>
  <c r="V88" i="3"/>
  <c r="V92" i="3" s="1"/>
  <c r="W325" i="3"/>
  <c r="X324" i="3"/>
  <c r="W369" i="3"/>
  <c r="X371" i="3"/>
  <c r="W116" i="3"/>
  <c r="W114" i="3" s="1"/>
  <c r="W115" i="3"/>
  <c r="X113" i="3"/>
  <c r="V105" i="3"/>
  <c r="X545" i="3"/>
  <c r="W546" i="3"/>
  <c r="W547" i="3" s="1"/>
  <c r="X86" i="3"/>
  <c r="W87" i="3"/>
  <c r="W89" i="3" s="1"/>
  <c r="X89" i="3" s="1"/>
  <c r="Y89" i="3" s="1"/>
  <c r="Z89" i="3" s="1"/>
  <c r="AA89" i="3" s="1"/>
  <c r="AB89" i="3" s="1"/>
  <c r="AC89" i="3" s="1"/>
  <c r="AD89" i="3" s="1"/>
  <c r="AE89" i="3" s="1"/>
  <c r="AF89" i="3" s="1"/>
  <c r="AG89" i="3" s="1"/>
  <c r="AH89" i="3" s="1"/>
  <c r="AI89" i="3" s="1"/>
  <c r="AJ89" i="3" s="1"/>
  <c r="AK89" i="3" s="1"/>
  <c r="AL89" i="3" s="1"/>
  <c r="AM89" i="3" s="1"/>
  <c r="AN89" i="3" s="1"/>
  <c r="AO89" i="3" s="1"/>
  <c r="AP89" i="3" s="1"/>
  <c r="AQ89" i="3" s="1"/>
  <c r="AR89" i="3" s="1"/>
  <c r="AS89" i="3" s="1"/>
  <c r="AT89" i="3" s="1"/>
  <c r="AU89" i="3" s="1"/>
  <c r="AV89" i="3" s="1"/>
  <c r="AW89" i="3" s="1"/>
  <c r="AX89" i="3" s="1"/>
  <c r="AY89" i="3" s="1"/>
  <c r="AZ89" i="3" s="1"/>
  <c r="BA89" i="3" s="1"/>
  <c r="BB89" i="3" s="1"/>
  <c r="BC89" i="3" s="1"/>
  <c r="BD89" i="3" s="1"/>
  <c r="BE89" i="3" s="1"/>
  <c r="BF89" i="3" s="1"/>
  <c r="BG89" i="3" s="1"/>
  <c r="BH89" i="3" s="1"/>
  <c r="BI89" i="3" s="1"/>
  <c r="BJ89" i="3" s="1"/>
  <c r="BK89" i="3" s="1"/>
  <c r="BL89" i="3" s="1"/>
  <c r="BM89" i="3" s="1"/>
  <c r="BN89" i="3" s="1"/>
  <c r="BO89" i="3" s="1"/>
  <c r="BP89" i="3" s="1"/>
  <c r="BQ89" i="3" s="1"/>
  <c r="BR89" i="3" s="1"/>
  <c r="BS89" i="3" s="1"/>
  <c r="BT89" i="3" s="1"/>
  <c r="BU89" i="3" s="1"/>
  <c r="BV89" i="3" s="1"/>
  <c r="BW89" i="3" s="1"/>
  <c r="BX89" i="3" s="1"/>
  <c r="V326" i="3"/>
  <c r="V330" i="3" s="1"/>
  <c r="V331" i="3" s="1"/>
  <c r="X511" i="3"/>
  <c r="W512" i="3"/>
  <c r="Y623" i="3"/>
  <c r="X626" i="3"/>
  <c r="X624" i="3" s="1"/>
  <c r="X625" i="3"/>
  <c r="X62" i="3"/>
  <c r="W64" i="3"/>
  <c r="W65" i="3"/>
  <c r="W63" i="3" s="1"/>
  <c r="Z256" i="3"/>
  <c r="X409" i="3"/>
  <c r="W410" i="3"/>
  <c r="V513" i="3"/>
  <c r="W223" i="3"/>
  <c r="X222" i="3"/>
  <c r="Y96" i="3"/>
  <c r="X98" i="3"/>
  <c r="X99" i="3"/>
  <c r="X97" i="3" s="1"/>
  <c r="X103" i="3"/>
  <c r="W104" i="3"/>
  <c r="W853" i="3"/>
  <c r="W857" i="3" s="1"/>
  <c r="W829" i="3"/>
  <c r="W830" i="3"/>
  <c r="W828" i="3" s="1"/>
  <c r="X827" i="3"/>
  <c r="Y835" i="3"/>
  <c r="Z834" i="3"/>
  <c r="X852" i="3"/>
  <c r="Y851" i="3"/>
  <c r="X836" i="3"/>
  <c r="V855" i="3"/>
  <c r="Y846" i="3"/>
  <c r="Z844" i="3"/>
  <c r="Y847" i="3"/>
  <c r="Y845" i="3" s="1"/>
  <c r="V773" i="3"/>
  <c r="V770" i="3"/>
  <c r="Y817" i="3"/>
  <c r="X818" i="3"/>
  <c r="Z796" i="3"/>
  <c r="Z794" i="3" s="1"/>
  <c r="Z795" i="3"/>
  <c r="AA793" i="3"/>
  <c r="Y783" i="3"/>
  <c r="X784" i="3"/>
  <c r="W819" i="3"/>
  <c r="W785" i="3"/>
  <c r="W789" i="3" s="1"/>
  <c r="W790" i="3" s="1"/>
  <c r="CF790" i="3" s="1"/>
  <c r="X779" i="3"/>
  <c r="X777" i="3" s="1"/>
  <c r="X778" i="3"/>
  <c r="Y776" i="3"/>
  <c r="X761" i="3"/>
  <c r="X762" i="3"/>
  <c r="X760" i="3" s="1"/>
  <c r="Y759" i="3"/>
  <c r="V787" i="3"/>
  <c r="X802" i="3"/>
  <c r="W768" i="3"/>
  <c r="W772" i="3" s="1"/>
  <c r="W773" i="3" s="1"/>
  <c r="V824" i="3"/>
  <c r="W804" i="3"/>
  <c r="X767" i="3"/>
  <c r="Y766" i="3"/>
  <c r="W813" i="3"/>
  <c r="W811" i="3" s="1"/>
  <c r="W812" i="3"/>
  <c r="X810" i="3"/>
  <c r="Y801" i="3"/>
  <c r="Z800" i="3"/>
  <c r="V722" i="3"/>
  <c r="W717" i="3"/>
  <c r="W721" i="3" s="1"/>
  <c r="W722" i="3" s="1"/>
  <c r="W751" i="3"/>
  <c r="Z691" i="3"/>
  <c r="Y694" i="3"/>
  <c r="Y692" i="3" s="1"/>
  <c r="Y693" i="3"/>
  <c r="X733" i="3"/>
  <c r="Y732" i="3"/>
  <c r="Y749" i="3"/>
  <c r="X750" i="3"/>
  <c r="X728" i="3"/>
  <c r="X726" i="3" s="1"/>
  <c r="X727" i="3"/>
  <c r="Y725" i="3"/>
  <c r="Y715" i="3"/>
  <c r="X716" i="3"/>
  <c r="W711" i="3"/>
  <c r="W709" i="3" s="1"/>
  <c r="W710" i="3"/>
  <c r="X708" i="3"/>
  <c r="W734" i="3"/>
  <c r="W738" i="3" s="1"/>
  <c r="W739" i="3" s="1"/>
  <c r="U688" i="3"/>
  <c r="CE688" i="3" s="1"/>
  <c r="U685" i="3"/>
  <c r="V654" i="3"/>
  <c r="V651" i="3"/>
  <c r="Y630" i="3"/>
  <c r="X631" i="3"/>
  <c r="X677" i="3"/>
  <c r="X675" i="3" s="1"/>
  <c r="X676" i="3"/>
  <c r="Y674" i="3"/>
  <c r="W682" i="3"/>
  <c r="W684" i="3" s="1"/>
  <c r="X684" i="3" s="1"/>
  <c r="Y684" i="3" s="1"/>
  <c r="Z684" i="3" s="1"/>
  <c r="AA684" i="3" s="1"/>
  <c r="AB684" i="3" s="1"/>
  <c r="AC684" i="3" s="1"/>
  <c r="AD684" i="3" s="1"/>
  <c r="AE684" i="3" s="1"/>
  <c r="AF684" i="3" s="1"/>
  <c r="AG684" i="3" s="1"/>
  <c r="AH684" i="3" s="1"/>
  <c r="AI684" i="3" s="1"/>
  <c r="AJ684" i="3" s="1"/>
  <c r="AK684" i="3" s="1"/>
  <c r="AL684" i="3" s="1"/>
  <c r="AM684" i="3" s="1"/>
  <c r="AN684" i="3" s="1"/>
  <c r="AO684" i="3" s="1"/>
  <c r="AP684" i="3" s="1"/>
  <c r="AQ684" i="3" s="1"/>
  <c r="AR684" i="3" s="1"/>
  <c r="AS684" i="3" s="1"/>
  <c r="AT684" i="3" s="1"/>
  <c r="AU684" i="3" s="1"/>
  <c r="AV684" i="3" s="1"/>
  <c r="AW684" i="3" s="1"/>
  <c r="AX684" i="3" s="1"/>
  <c r="AY684" i="3" s="1"/>
  <c r="AZ684" i="3" s="1"/>
  <c r="BA684" i="3" s="1"/>
  <c r="BB684" i="3" s="1"/>
  <c r="BC684" i="3" s="1"/>
  <c r="BD684" i="3" s="1"/>
  <c r="BE684" i="3" s="1"/>
  <c r="BF684" i="3" s="1"/>
  <c r="BG684" i="3" s="1"/>
  <c r="BH684" i="3" s="1"/>
  <c r="BI684" i="3" s="1"/>
  <c r="BJ684" i="3" s="1"/>
  <c r="BK684" i="3" s="1"/>
  <c r="BL684" i="3" s="1"/>
  <c r="BM684" i="3" s="1"/>
  <c r="BN684" i="3" s="1"/>
  <c r="BO684" i="3" s="1"/>
  <c r="BP684" i="3" s="1"/>
  <c r="BQ684" i="3" s="1"/>
  <c r="BR684" i="3" s="1"/>
  <c r="BS684" i="3" s="1"/>
  <c r="BT684" i="3" s="1"/>
  <c r="BU684" i="3" s="1"/>
  <c r="BV684" i="3" s="1"/>
  <c r="BW684" i="3" s="1"/>
  <c r="BX684" i="3" s="1"/>
  <c r="X681" i="3"/>
  <c r="W632" i="3"/>
  <c r="W636" i="3" s="1"/>
  <c r="X648" i="3"/>
  <c r="Y647" i="3"/>
  <c r="W649" i="3"/>
  <c r="W653" i="3" s="1"/>
  <c r="X640" i="3"/>
  <c r="W643" i="3"/>
  <c r="W641" i="3" s="1"/>
  <c r="W642" i="3"/>
  <c r="V634" i="3"/>
  <c r="V683" i="3"/>
  <c r="Y657" i="3"/>
  <c r="X659" i="3"/>
  <c r="X660" i="3"/>
  <c r="X658" i="3" s="1"/>
  <c r="V569" i="3"/>
  <c r="V566" i="3"/>
  <c r="W564" i="3"/>
  <c r="W568" i="3" s="1"/>
  <c r="W592" i="3"/>
  <c r="W590" i="3" s="1"/>
  <c r="W591" i="3"/>
  <c r="X589" i="3"/>
  <c r="X563" i="3"/>
  <c r="Y562" i="3"/>
  <c r="Z613" i="3"/>
  <c r="Y574" i="3"/>
  <c r="Z572" i="3"/>
  <c r="Y575" i="3"/>
  <c r="Y573" i="3" s="1"/>
  <c r="Y579" i="3"/>
  <c r="X580" i="3"/>
  <c r="W597" i="3"/>
  <c r="W599" i="3" s="1"/>
  <c r="X599" i="3" s="1"/>
  <c r="Y599" i="3" s="1"/>
  <c r="Z599" i="3" s="1"/>
  <c r="AA599" i="3" s="1"/>
  <c r="AB599" i="3" s="1"/>
  <c r="AC599" i="3" s="1"/>
  <c r="AD599" i="3" s="1"/>
  <c r="AE599" i="3" s="1"/>
  <c r="AF599" i="3" s="1"/>
  <c r="AG599" i="3" s="1"/>
  <c r="AH599" i="3" s="1"/>
  <c r="AI599" i="3" s="1"/>
  <c r="AJ599" i="3" s="1"/>
  <c r="AK599" i="3" s="1"/>
  <c r="AL599" i="3" s="1"/>
  <c r="AM599" i="3" s="1"/>
  <c r="AN599" i="3" s="1"/>
  <c r="AO599" i="3" s="1"/>
  <c r="AP599" i="3" s="1"/>
  <c r="AQ599" i="3" s="1"/>
  <c r="AR599" i="3" s="1"/>
  <c r="AS599" i="3" s="1"/>
  <c r="AT599" i="3" s="1"/>
  <c r="AU599" i="3" s="1"/>
  <c r="AV599" i="3" s="1"/>
  <c r="AW599" i="3" s="1"/>
  <c r="AX599" i="3" s="1"/>
  <c r="AY599" i="3" s="1"/>
  <c r="AZ599" i="3" s="1"/>
  <c r="BA599" i="3" s="1"/>
  <c r="BB599" i="3" s="1"/>
  <c r="BC599" i="3" s="1"/>
  <c r="BD599" i="3" s="1"/>
  <c r="BE599" i="3" s="1"/>
  <c r="BF599" i="3" s="1"/>
  <c r="BG599" i="3" s="1"/>
  <c r="BH599" i="3" s="1"/>
  <c r="BI599" i="3" s="1"/>
  <c r="BJ599" i="3" s="1"/>
  <c r="BK599" i="3" s="1"/>
  <c r="BL599" i="3" s="1"/>
  <c r="BM599" i="3" s="1"/>
  <c r="BN599" i="3" s="1"/>
  <c r="BO599" i="3" s="1"/>
  <c r="BP599" i="3" s="1"/>
  <c r="BQ599" i="3" s="1"/>
  <c r="BR599" i="3" s="1"/>
  <c r="BS599" i="3" s="1"/>
  <c r="BT599" i="3" s="1"/>
  <c r="BU599" i="3" s="1"/>
  <c r="BV599" i="3" s="1"/>
  <c r="BW599" i="3" s="1"/>
  <c r="BX599" i="3" s="1"/>
  <c r="X596" i="3"/>
  <c r="Z606" i="3"/>
  <c r="Y608" i="3"/>
  <c r="Y609" i="3"/>
  <c r="Y607" i="3" s="1"/>
  <c r="W581" i="3"/>
  <c r="V598" i="3"/>
  <c r="U501" i="3"/>
  <c r="CE501" i="3" s="1"/>
  <c r="U498" i="3"/>
  <c r="X530" i="3"/>
  <c r="X534" i="3" s="1"/>
  <c r="X487" i="3"/>
  <c r="W489" i="3"/>
  <c r="W490" i="3"/>
  <c r="W488" i="3" s="1"/>
  <c r="V496" i="3"/>
  <c r="V500" i="3" s="1"/>
  <c r="V501" i="3" s="1"/>
  <c r="W532" i="3"/>
  <c r="X494" i="3"/>
  <c r="W495" i="3"/>
  <c r="Z538" i="3"/>
  <c r="Y541" i="3"/>
  <c r="Y539" i="3" s="1"/>
  <c r="Y540" i="3"/>
  <c r="Y529" i="3"/>
  <c r="Z528" i="3"/>
  <c r="W433" i="3"/>
  <c r="CF433" i="3" s="1"/>
  <c r="W430" i="3"/>
  <c r="V467" i="3"/>
  <c r="V464" i="3"/>
  <c r="W479" i="3"/>
  <c r="W483" i="3" s="1"/>
  <c r="X419" i="3"/>
  <c r="W422" i="3"/>
  <c r="W420" i="3" s="1"/>
  <c r="W421" i="3"/>
  <c r="Y443" i="3"/>
  <c r="X444" i="3"/>
  <c r="Z472" i="3"/>
  <c r="Z473" i="3"/>
  <c r="Z471" i="3" s="1"/>
  <c r="AA470" i="3"/>
  <c r="V447" i="3"/>
  <c r="Y460" i="3"/>
  <c r="X461" i="3"/>
  <c r="W445" i="3"/>
  <c r="W449" i="3" s="1"/>
  <c r="Z426" i="3"/>
  <c r="Y427" i="3"/>
  <c r="Z436" i="3"/>
  <c r="Y438" i="3"/>
  <c r="Y439" i="3"/>
  <c r="Y437" i="3" s="1"/>
  <c r="W455" i="3"/>
  <c r="X453" i="3"/>
  <c r="W456" i="3"/>
  <c r="W454" i="3" s="1"/>
  <c r="X428" i="3"/>
  <c r="X478" i="3"/>
  <c r="Y477" i="3"/>
  <c r="W462" i="3"/>
  <c r="X375" i="3"/>
  <c r="W376" i="3"/>
  <c r="W378" i="3" s="1"/>
  <c r="X378" i="3" s="1"/>
  <c r="Y378" i="3" s="1"/>
  <c r="Z378" i="3" s="1"/>
  <c r="AA378" i="3" s="1"/>
  <c r="AB378" i="3" s="1"/>
  <c r="AC378" i="3" s="1"/>
  <c r="AD378" i="3" s="1"/>
  <c r="AE378" i="3" s="1"/>
  <c r="AF378" i="3" s="1"/>
  <c r="AG378" i="3" s="1"/>
  <c r="AH378" i="3" s="1"/>
  <c r="AI378" i="3" s="1"/>
  <c r="AJ378" i="3" s="1"/>
  <c r="AK378" i="3" s="1"/>
  <c r="AL378" i="3" s="1"/>
  <c r="AM378" i="3" s="1"/>
  <c r="AN378" i="3" s="1"/>
  <c r="AO378" i="3" s="1"/>
  <c r="AP378" i="3" s="1"/>
  <c r="AQ378" i="3" s="1"/>
  <c r="AR378" i="3" s="1"/>
  <c r="AS378" i="3" s="1"/>
  <c r="AT378" i="3" s="1"/>
  <c r="AU378" i="3" s="1"/>
  <c r="AV378" i="3" s="1"/>
  <c r="AW378" i="3" s="1"/>
  <c r="AX378" i="3" s="1"/>
  <c r="AY378" i="3" s="1"/>
  <c r="AZ378" i="3" s="1"/>
  <c r="BA378" i="3" s="1"/>
  <c r="BB378" i="3" s="1"/>
  <c r="BC378" i="3" s="1"/>
  <c r="BD378" i="3" s="1"/>
  <c r="BE378" i="3" s="1"/>
  <c r="BF378" i="3" s="1"/>
  <c r="BG378" i="3" s="1"/>
  <c r="BH378" i="3" s="1"/>
  <c r="BI378" i="3" s="1"/>
  <c r="BJ378" i="3" s="1"/>
  <c r="BK378" i="3" s="1"/>
  <c r="BL378" i="3" s="1"/>
  <c r="BM378" i="3" s="1"/>
  <c r="BN378" i="3" s="1"/>
  <c r="BO378" i="3" s="1"/>
  <c r="BP378" i="3" s="1"/>
  <c r="BQ378" i="3" s="1"/>
  <c r="BR378" i="3" s="1"/>
  <c r="BS378" i="3" s="1"/>
  <c r="BT378" i="3" s="1"/>
  <c r="BU378" i="3" s="1"/>
  <c r="BV378" i="3" s="1"/>
  <c r="BW378" i="3" s="1"/>
  <c r="BX378" i="3" s="1"/>
  <c r="Y385" i="3"/>
  <c r="X387" i="3"/>
  <c r="X388" i="3"/>
  <c r="X386" i="3" s="1"/>
  <c r="W360" i="3"/>
  <c r="W364" i="3" s="1"/>
  <c r="W365" i="3" s="1"/>
  <c r="CF365" i="3" s="1"/>
  <c r="X351" i="3"/>
  <c r="W354" i="3"/>
  <c r="W352" i="3" s="1"/>
  <c r="W353" i="3"/>
  <c r="U379" i="3"/>
  <c r="AA368" i="3"/>
  <c r="Z370" i="3"/>
  <c r="V377" i="3"/>
  <c r="V381" i="3" s="1"/>
  <c r="V382" i="3" s="1"/>
  <c r="Z402" i="3"/>
  <c r="Y405" i="3"/>
  <c r="Y403" i="3" s="1"/>
  <c r="Y404" i="3"/>
  <c r="X359" i="3"/>
  <c r="Y358" i="3"/>
  <c r="V362" i="3"/>
  <c r="U348" i="3"/>
  <c r="CE348" i="3" s="1"/>
  <c r="U345" i="3"/>
  <c r="V314" i="3"/>
  <c r="V311" i="3"/>
  <c r="X291" i="3"/>
  <c r="Y290" i="3"/>
  <c r="Y334" i="3"/>
  <c r="X337" i="3"/>
  <c r="X335" i="3" s="1"/>
  <c r="X336" i="3"/>
  <c r="W292" i="3"/>
  <c r="W296" i="3" s="1"/>
  <c r="X308" i="3"/>
  <c r="Y307" i="3"/>
  <c r="Y285" i="3"/>
  <c r="Z283" i="3"/>
  <c r="W309" i="3"/>
  <c r="W313" i="3" s="1"/>
  <c r="W314" i="3" s="1"/>
  <c r="X300" i="3"/>
  <c r="W303" i="3"/>
  <c r="W301" i="3" s="1"/>
  <c r="W302" i="3"/>
  <c r="X319" i="3"/>
  <c r="Y317" i="3"/>
  <c r="X320" i="3"/>
  <c r="X318" i="3" s="1"/>
  <c r="X341" i="3"/>
  <c r="W342" i="3"/>
  <c r="W344" i="3" s="1"/>
  <c r="X344" i="3" s="1"/>
  <c r="Y344" i="3" s="1"/>
  <c r="Z344" i="3" s="1"/>
  <c r="AA344" i="3" s="1"/>
  <c r="AB344" i="3" s="1"/>
  <c r="AC344" i="3" s="1"/>
  <c r="AD344" i="3" s="1"/>
  <c r="AE344" i="3" s="1"/>
  <c r="AF344" i="3" s="1"/>
  <c r="AG344" i="3" s="1"/>
  <c r="AH344" i="3" s="1"/>
  <c r="AI344" i="3" s="1"/>
  <c r="AJ344" i="3" s="1"/>
  <c r="AK344" i="3" s="1"/>
  <c r="AL344" i="3" s="1"/>
  <c r="AM344" i="3" s="1"/>
  <c r="AN344" i="3" s="1"/>
  <c r="AO344" i="3" s="1"/>
  <c r="AP344" i="3" s="1"/>
  <c r="AQ344" i="3" s="1"/>
  <c r="AR344" i="3" s="1"/>
  <c r="AS344" i="3" s="1"/>
  <c r="AT344" i="3" s="1"/>
  <c r="AU344" i="3" s="1"/>
  <c r="AV344" i="3" s="1"/>
  <c r="AW344" i="3" s="1"/>
  <c r="AX344" i="3" s="1"/>
  <c r="AY344" i="3" s="1"/>
  <c r="AZ344" i="3" s="1"/>
  <c r="BA344" i="3" s="1"/>
  <c r="BB344" i="3" s="1"/>
  <c r="BC344" i="3" s="1"/>
  <c r="BD344" i="3" s="1"/>
  <c r="BE344" i="3" s="1"/>
  <c r="BF344" i="3" s="1"/>
  <c r="BG344" i="3" s="1"/>
  <c r="BH344" i="3" s="1"/>
  <c r="BI344" i="3" s="1"/>
  <c r="BJ344" i="3" s="1"/>
  <c r="BK344" i="3" s="1"/>
  <c r="BL344" i="3" s="1"/>
  <c r="BM344" i="3" s="1"/>
  <c r="BN344" i="3" s="1"/>
  <c r="BO344" i="3" s="1"/>
  <c r="BP344" i="3" s="1"/>
  <c r="BQ344" i="3" s="1"/>
  <c r="BR344" i="3" s="1"/>
  <c r="BS344" i="3" s="1"/>
  <c r="BT344" i="3" s="1"/>
  <c r="BU344" i="3" s="1"/>
  <c r="BV344" i="3" s="1"/>
  <c r="BW344" i="3" s="1"/>
  <c r="BX344" i="3" s="1"/>
  <c r="V294" i="3"/>
  <c r="V343" i="3"/>
  <c r="Y239" i="3"/>
  <c r="X240" i="3"/>
  <c r="W269" i="3"/>
  <c r="W267" i="3" s="1"/>
  <c r="W268" i="3"/>
  <c r="X266" i="3"/>
  <c r="W279" i="3"/>
  <c r="W280" i="3" s="1"/>
  <c r="CF280" i="3" s="1"/>
  <c r="W275" i="3"/>
  <c r="Y218" i="3"/>
  <c r="Y216" i="3" s="1"/>
  <c r="Z215" i="3"/>
  <c r="Y217" i="3"/>
  <c r="Y232" i="3"/>
  <c r="X235" i="3"/>
  <c r="X233" i="3" s="1"/>
  <c r="X234" i="3"/>
  <c r="W241" i="3"/>
  <c r="Y273" i="3"/>
  <c r="X274" i="3"/>
  <c r="X252" i="3"/>
  <c r="X250" i="3" s="1"/>
  <c r="X251" i="3"/>
  <c r="Y249" i="3"/>
  <c r="V277" i="3"/>
  <c r="U161" i="3"/>
  <c r="CE161" i="3" s="1"/>
  <c r="U158" i="3"/>
  <c r="X171" i="3"/>
  <c r="W172" i="3"/>
  <c r="W174" i="3" s="1"/>
  <c r="X174" i="3" s="1"/>
  <c r="Y174" i="3" s="1"/>
  <c r="Z174" i="3" s="1"/>
  <c r="AA174" i="3" s="1"/>
  <c r="AB174" i="3" s="1"/>
  <c r="AC174" i="3" s="1"/>
  <c r="AD174" i="3" s="1"/>
  <c r="AE174" i="3" s="1"/>
  <c r="AF174" i="3" s="1"/>
  <c r="AG174" i="3" s="1"/>
  <c r="AH174" i="3" s="1"/>
  <c r="AI174" i="3" s="1"/>
  <c r="AJ174" i="3" s="1"/>
  <c r="AK174" i="3" s="1"/>
  <c r="AL174" i="3" s="1"/>
  <c r="AM174" i="3" s="1"/>
  <c r="AN174" i="3" s="1"/>
  <c r="AO174" i="3" s="1"/>
  <c r="AP174" i="3" s="1"/>
  <c r="AQ174" i="3" s="1"/>
  <c r="AR174" i="3" s="1"/>
  <c r="AS174" i="3" s="1"/>
  <c r="AT174" i="3" s="1"/>
  <c r="AU174" i="3" s="1"/>
  <c r="AV174" i="3" s="1"/>
  <c r="AW174" i="3" s="1"/>
  <c r="AX174" i="3" s="1"/>
  <c r="AY174" i="3" s="1"/>
  <c r="AZ174" i="3" s="1"/>
  <c r="BA174" i="3" s="1"/>
  <c r="BB174" i="3" s="1"/>
  <c r="BC174" i="3" s="1"/>
  <c r="BD174" i="3" s="1"/>
  <c r="BE174" i="3" s="1"/>
  <c r="BF174" i="3" s="1"/>
  <c r="BG174" i="3" s="1"/>
  <c r="BH174" i="3" s="1"/>
  <c r="BI174" i="3" s="1"/>
  <c r="BJ174" i="3" s="1"/>
  <c r="BK174" i="3" s="1"/>
  <c r="BL174" i="3" s="1"/>
  <c r="BM174" i="3" s="1"/>
  <c r="BN174" i="3" s="1"/>
  <c r="BO174" i="3" s="1"/>
  <c r="BP174" i="3" s="1"/>
  <c r="BQ174" i="3" s="1"/>
  <c r="BR174" i="3" s="1"/>
  <c r="BS174" i="3" s="1"/>
  <c r="BT174" i="3" s="1"/>
  <c r="BU174" i="3" s="1"/>
  <c r="BV174" i="3" s="1"/>
  <c r="BW174" i="3" s="1"/>
  <c r="BX174" i="3" s="1"/>
  <c r="Y198" i="3"/>
  <c r="X201" i="3"/>
  <c r="X199" i="3" s="1"/>
  <c r="X200" i="3"/>
  <c r="Y164" i="3"/>
  <c r="X167" i="3"/>
  <c r="X165" i="3" s="1"/>
  <c r="X166" i="3"/>
  <c r="X147" i="3"/>
  <c r="W150" i="3"/>
  <c r="W148" i="3" s="1"/>
  <c r="W149" i="3"/>
  <c r="V156" i="3"/>
  <c r="V160" i="3" s="1"/>
  <c r="V161" i="3" s="1"/>
  <c r="W155" i="3"/>
  <c r="W157" i="3" s="1"/>
  <c r="X157" i="3" s="1"/>
  <c r="Y157" i="3" s="1"/>
  <c r="Z157" i="3" s="1"/>
  <c r="AA157" i="3" s="1"/>
  <c r="AB157" i="3" s="1"/>
  <c r="AC157" i="3" s="1"/>
  <c r="AD157" i="3" s="1"/>
  <c r="AE157" i="3" s="1"/>
  <c r="AF157" i="3" s="1"/>
  <c r="AG157" i="3" s="1"/>
  <c r="AH157" i="3" s="1"/>
  <c r="AI157" i="3" s="1"/>
  <c r="AJ157" i="3" s="1"/>
  <c r="AK157" i="3" s="1"/>
  <c r="AL157" i="3" s="1"/>
  <c r="AM157" i="3" s="1"/>
  <c r="AN157" i="3" s="1"/>
  <c r="AO157" i="3" s="1"/>
  <c r="AP157" i="3" s="1"/>
  <c r="AQ157" i="3" s="1"/>
  <c r="AR157" i="3" s="1"/>
  <c r="AS157" i="3" s="1"/>
  <c r="AT157" i="3" s="1"/>
  <c r="AU157" i="3" s="1"/>
  <c r="AV157" i="3" s="1"/>
  <c r="AW157" i="3" s="1"/>
  <c r="AX157" i="3" s="1"/>
  <c r="AY157" i="3" s="1"/>
  <c r="AZ157" i="3" s="1"/>
  <c r="BA157" i="3" s="1"/>
  <c r="BB157" i="3" s="1"/>
  <c r="BC157" i="3" s="1"/>
  <c r="BD157" i="3" s="1"/>
  <c r="BE157" i="3" s="1"/>
  <c r="BF157" i="3" s="1"/>
  <c r="BG157" i="3" s="1"/>
  <c r="BH157" i="3" s="1"/>
  <c r="BI157" i="3" s="1"/>
  <c r="BJ157" i="3" s="1"/>
  <c r="BK157" i="3" s="1"/>
  <c r="BL157" i="3" s="1"/>
  <c r="BM157" i="3" s="1"/>
  <c r="BN157" i="3" s="1"/>
  <c r="BO157" i="3" s="1"/>
  <c r="BP157" i="3" s="1"/>
  <c r="BQ157" i="3" s="1"/>
  <c r="BR157" i="3" s="1"/>
  <c r="BS157" i="3" s="1"/>
  <c r="BT157" i="3" s="1"/>
  <c r="BU157" i="3" s="1"/>
  <c r="BV157" i="3" s="1"/>
  <c r="BW157" i="3" s="1"/>
  <c r="BX157" i="3" s="1"/>
  <c r="X154" i="3"/>
  <c r="X181" i="3"/>
  <c r="W183" i="3"/>
  <c r="W184" i="3"/>
  <c r="W182" i="3" s="1"/>
  <c r="Z205" i="3"/>
  <c r="Y206" i="3"/>
  <c r="X207" i="3"/>
  <c r="V173" i="3"/>
  <c r="V177" i="3" s="1"/>
  <c r="V175" i="3" s="1"/>
  <c r="W144" i="3"/>
  <c r="CF144" i="3" s="1"/>
  <c r="W141" i="3"/>
  <c r="U124" i="3"/>
  <c r="V122" i="3"/>
  <c r="AA79" i="3"/>
  <c r="Z82" i="3"/>
  <c r="Z80" i="3" s="1"/>
  <c r="Z81" i="3"/>
  <c r="X139" i="3"/>
  <c r="X143" i="3" s="1"/>
  <c r="X144" i="3" s="1"/>
  <c r="Y132" i="3"/>
  <c r="Z130" i="3"/>
  <c r="W121" i="3"/>
  <c r="W123" i="3" s="1"/>
  <c r="X123" i="3" s="1"/>
  <c r="Y123" i="3" s="1"/>
  <c r="Z123" i="3" s="1"/>
  <c r="AA123" i="3" s="1"/>
  <c r="AB123" i="3" s="1"/>
  <c r="AC123" i="3" s="1"/>
  <c r="AD123" i="3" s="1"/>
  <c r="AE123" i="3" s="1"/>
  <c r="AF123" i="3" s="1"/>
  <c r="AG123" i="3" s="1"/>
  <c r="AH123" i="3" s="1"/>
  <c r="AI123" i="3" s="1"/>
  <c r="AJ123" i="3" s="1"/>
  <c r="AK123" i="3" s="1"/>
  <c r="AL123" i="3" s="1"/>
  <c r="AM123" i="3" s="1"/>
  <c r="AN123" i="3" s="1"/>
  <c r="AO123" i="3" s="1"/>
  <c r="AP123" i="3" s="1"/>
  <c r="AQ123" i="3" s="1"/>
  <c r="AR123" i="3" s="1"/>
  <c r="AS123" i="3" s="1"/>
  <c r="AT123" i="3" s="1"/>
  <c r="AU123" i="3" s="1"/>
  <c r="AV123" i="3" s="1"/>
  <c r="AW123" i="3" s="1"/>
  <c r="AX123" i="3" s="1"/>
  <c r="AY123" i="3" s="1"/>
  <c r="AZ123" i="3" s="1"/>
  <c r="BA123" i="3" s="1"/>
  <c r="BB123" i="3" s="1"/>
  <c r="BC123" i="3" s="1"/>
  <c r="BD123" i="3" s="1"/>
  <c r="BE123" i="3" s="1"/>
  <c r="BF123" i="3" s="1"/>
  <c r="BG123" i="3" s="1"/>
  <c r="BH123" i="3" s="1"/>
  <c r="BI123" i="3" s="1"/>
  <c r="BJ123" i="3" s="1"/>
  <c r="BK123" i="3" s="1"/>
  <c r="BL123" i="3" s="1"/>
  <c r="BM123" i="3" s="1"/>
  <c r="BN123" i="3" s="1"/>
  <c r="BO123" i="3" s="1"/>
  <c r="BP123" i="3" s="1"/>
  <c r="BQ123" i="3" s="1"/>
  <c r="BR123" i="3" s="1"/>
  <c r="BS123" i="3" s="1"/>
  <c r="BT123" i="3" s="1"/>
  <c r="BU123" i="3" s="1"/>
  <c r="BV123" i="3" s="1"/>
  <c r="BW123" i="3" s="1"/>
  <c r="BX123" i="3" s="1"/>
  <c r="X120" i="3"/>
  <c r="Z137" i="3"/>
  <c r="Y138" i="3"/>
  <c r="V59" i="3"/>
  <c r="V56" i="3"/>
  <c r="W54" i="3"/>
  <c r="W58" i="3" s="1"/>
  <c r="X53" i="3"/>
  <c r="Y52" i="3"/>
  <c r="X71" i="3"/>
  <c r="X45" i="3"/>
  <c r="W47" i="3"/>
  <c r="W48" i="3"/>
  <c r="W46" i="3" s="1"/>
  <c r="Y70" i="3"/>
  <c r="Z69" i="3"/>
  <c r="T39" i="23"/>
  <c r="U41" i="23" s="1"/>
  <c r="U39" i="23" s="1"/>
  <c r="V41" i="23" s="1"/>
  <c r="V29" i="3"/>
  <c r="W31" i="3"/>
  <c r="CD25" i="23"/>
  <c r="X31" i="23"/>
  <c r="X29" i="23" s="1"/>
  <c r="X30" i="23"/>
  <c r="Y28" i="23"/>
  <c r="X36" i="23"/>
  <c r="Y35" i="23"/>
  <c r="W37" i="23"/>
  <c r="Y28" i="22"/>
  <c r="X31" i="22"/>
  <c r="X29" i="22" s="1"/>
  <c r="X30" i="22"/>
  <c r="T22" i="22"/>
  <c r="U24" i="22" s="1"/>
  <c r="U25" i="22" s="1"/>
  <c r="W36" i="3"/>
  <c r="W38" i="3" s="1"/>
  <c r="X38" i="3" s="1"/>
  <c r="Y38" i="3" s="1"/>
  <c r="Z38" i="3" s="1"/>
  <c r="AA38" i="3" s="1"/>
  <c r="AB38" i="3" s="1"/>
  <c r="AC38" i="3" s="1"/>
  <c r="AD38" i="3" s="1"/>
  <c r="AE38" i="3" s="1"/>
  <c r="AF38" i="3" s="1"/>
  <c r="AG38" i="3" s="1"/>
  <c r="AH38" i="3" s="1"/>
  <c r="AI38" i="3" s="1"/>
  <c r="AJ38" i="3" s="1"/>
  <c r="AK38" i="3" s="1"/>
  <c r="AL38" i="3" s="1"/>
  <c r="AM38" i="3" s="1"/>
  <c r="AN38" i="3" s="1"/>
  <c r="AO38" i="3" s="1"/>
  <c r="AP38" i="3" s="1"/>
  <c r="AQ38" i="3" s="1"/>
  <c r="AR38" i="3" s="1"/>
  <c r="AS38" i="3" s="1"/>
  <c r="AT38" i="3" s="1"/>
  <c r="AU38" i="3" s="1"/>
  <c r="AV38" i="3" s="1"/>
  <c r="AW38" i="3" s="1"/>
  <c r="AX38" i="3" s="1"/>
  <c r="AY38" i="3" s="1"/>
  <c r="AZ38" i="3" s="1"/>
  <c r="BA38" i="3" s="1"/>
  <c r="BB38" i="3" s="1"/>
  <c r="BC38" i="3" s="1"/>
  <c r="BD38" i="3" s="1"/>
  <c r="BE38" i="3" s="1"/>
  <c r="BF38" i="3" s="1"/>
  <c r="BG38" i="3" s="1"/>
  <c r="BH38" i="3" s="1"/>
  <c r="BI38" i="3" s="1"/>
  <c r="BJ38" i="3" s="1"/>
  <c r="BK38" i="3" s="1"/>
  <c r="BL38" i="3" s="1"/>
  <c r="BM38" i="3" s="1"/>
  <c r="BN38" i="3" s="1"/>
  <c r="BO38" i="3" s="1"/>
  <c r="BP38" i="3" s="1"/>
  <c r="BQ38" i="3" s="1"/>
  <c r="BR38" i="3" s="1"/>
  <c r="BS38" i="3" s="1"/>
  <c r="BT38" i="3" s="1"/>
  <c r="BU38" i="3" s="1"/>
  <c r="BV38" i="3" s="1"/>
  <c r="BW38" i="3" s="1"/>
  <c r="BX38" i="3" s="1"/>
  <c r="X35" i="3"/>
  <c r="V37" i="3"/>
  <c r="T42" i="3"/>
  <c r="T39" i="3"/>
  <c r="U41" i="3" s="1"/>
  <c r="Y30" i="3"/>
  <c r="Z28" i="3"/>
  <c r="T22" i="23"/>
  <c r="U24" i="23" s="1"/>
  <c r="V20" i="23"/>
  <c r="W19" i="23"/>
  <c r="W21" i="23" s="1"/>
  <c r="Z18" i="23"/>
  <c r="Z14" i="23"/>
  <c r="Z12" i="23" s="1"/>
  <c r="AA11" i="23"/>
  <c r="AA13" i="23" s="1"/>
  <c r="W13" i="22"/>
  <c r="X11" i="22"/>
  <c r="W14" i="22"/>
  <c r="W12" i="22" s="1"/>
  <c r="X18" i="22"/>
  <c r="W19" i="22"/>
  <c r="W21" i="22" s="1"/>
  <c r="V20" i="22"/>
  <c r="L16" i="3"/>
  <c r="L5" i="3" s="1"/>
  <c r="U127" i="23" l="1"/>
  <c r="W841" i="23"/>
  <c r="W789" i="23"/>
  <c r="W787" i="23" s="1"/>
  <c r="W569" i="23"/>
  <c r="W566" i="23"/>
  <c r="X568" i="23" s="1"/>
  <c r="W517" i="23"/>
  <c r="W500" i="23"/>
  <c r="W501" i="23" s="1"/>
  <c r="U481" i="23"/>
  <c r="V483" i="23" s="1"/>
  <c r="X432" i="23"/>
  <c r="X433" i="23" s="1"/>
  <c r="CF433" i="23" s="1"/>
  <c r="W430" i="23"/>
  <c r="W398" i="23"/>
  <c r="W381" i="23"/>
  <c r="W382" i="23" s="1"/>
  <c r="W226" i="23"/>
  <c r="X228" i="23"/>
  <c r="V126" i="23"/>
  <c r="V127" i="23" s="1"/>
  <c r="U110" i="23"/>
  <c r="V685" i="22"/>
  <c r="Z225" i="22"/>
  <c r="U73" i="22"/>
  <c r="V855" i="22"/>
  <c r="W857" i="22"/>
  <c r="W858" i="22" s="1"/>
  <c r="V498" i="22"/>
  <c r="W500" i="22" s="1"/>
  <c r="W294" i="22"/>
  <c r="V245" i="22"/>
  <c r="V246" i="22" s="1"/>
  <c r="V175" i="22"/>
  <c r="V160" i="22"/>
  <c r="V161" i="22" s="1"/>
  <c r="W838" i="3"/>
  <c r="V739" i="3"/>
  <c r="V586" i="3"/>
  <c r="V753" i="3"/>
  <c r="W755" i="3" s="1"/>
  <c r="V517" i="3"/>
  <c r="V347" i="3"/>
  <c r="V345" i="3" s="1"/>
  <c r="U195" i="3"/>
  <c r="CE195" i="3" s="1"/>
  <c r="U192" i="3"/>
  <c r="W190" i="3"/>
  <c r="V126" i="3"/>
  <c r="V127" i="3" s="1"/>
  <c r="U110" i="3"/>
  <c r="CE110" i="3" s="1"/>
  <c r="U107" i="3"/>
  <c r="V109" i="3"/>
  <c r="V110" i="3" s="1"/>
  <c r="X473" i="23"/>
  <c r="X471" i="23" s="1"/>
  <c r="W131" i="3"/>
  <c r="X133" i="3"/>
  <c r="X388" i="23"/>
  <c r="X828" i="23"/>
  <c r="Y830" i="23"/>
  <c r="W675" i="23"/>
  <c r="X677" i="23"/>
  <c r="CE127" i="23"/>
  <c r="W794" i="23"/>
  <c r="X796" i="23"/>
  <c r="Y286" i="3"/>
  <c r="Y284" i="3" s="1"/>
  <c r="CF314" i="3"/>
  <c r="CE416" i="23"/>
  <c r="W743" i="23"/>
  <c r="X745" i="23"/>
  <c r="W352" i="23"/>
  <c r="X354" i="23"/>
  <c r="X778" i="23"/>
  <c r="X779" i="23"/>
  <c r="X777" i="23" s="1"/>
  <c r="Y776" i="23"/>
  <c r="Y691" i="22"/>
  <c r="X693" i="22"/>
  <c r="X694" i="22"/>
  <c r="X692" i="22" s="1"/>
  <c r="CE59" i="23"/>
  <c r="CD161" i="22"/>
  <c r="X840" i="23"/>
  <c r="X841" i="23" s="1"/>
  <c r="CF841" i="23" s="1"/>
  <c r="W823" i="23"/>
  <c r="W770" i="23"/>
  <c r="X772" i="23" s="1"/>
  <c r="W773" i="23"/>
  <c r="W756" i="23"/>
  <c r="W753" i="23"/>
  <c r="X755" i="23" s="1"/>
  <c r="W738" i="23"/>
  <c r="W739" i="23" s="1"/>
  <c r="Y721" i="23"/>
  <c r="Y719" i="23" s="1"/>
  <c r="W687" i="23"/>
  <c r="W688" i="23" s="1"/>
  <c r="V653" i="23"/>
  <c r="V654" i="23" s="1"/>
  <c r="CE654" i="23" s="1"/>
  <c r="X636" i="23"/>
  <c r="U617" i="23"/>
  <c r="V619" i="23" s="1"/>
  <c r="X531" i="23"/>
  <c r="Y531" i="23" s="1"/>
  <c r="Z531" i="23" s="1"/>
  <c r="AA531" i="23" s="1"/>
  <c r="AB531" i="23" s="1"/>
  <c r="AC531" i="23" s="1"/>
  <c r="AD531" i="23" s="1"/>
  <c r="AE531" i="23" s="1"/>
  <c r="AF531" i="23" s="1"/>
  <c r="AG531" i="23" s="1"/>
  <c r="AH531" i="23" s="1"/>
  <c r="AI531" i="23" s="1"/>
  <c r="AJ531" i="23" s="1"/>
  <c r="AK531" i="23" s="1"/>
  <c r="AL531" i="23" s="1"/>
  <c r="AM531" i="23" s="1"/>
  <c r="AN531" i="23" s="1"/>
  <c r="AO531" i="23" s="1"/>
  <c r="AP531" i="23" s="1"/>
  <c r="AQ531" i="23" s="1"/>
  <c r="AR531" i="23" s="1"/>
  <c r="AS531" i="23" s="1"/>
  <c r="AT531" i="23" s="1"/>
  <c r="AU531" i="23" s="1"/>
  <c r="AV531" i="23" s="1"/>
  <c r="AW531" i="23" s="1"/>
  <c r="AX531" i="23" s="1"/>
  <c r="AY531" i="23" s="1"/>
  <c r="AZ531" i="23" s="1"/>
  <c r="BA531" i="23" s="1"/>
  <c r="BB531" i="23" s="1"/>
  <c r="BC531" i="23" s="1"/>
  <c r="BD531" i="23" s="1"/>
  <c r="BE531" i="23" s="1"/>
  <c r="BF531" i="23" s="1"/>
  <c r="BG531" i="23" s="1"/>
  <c r="BH531" i="23" s="1"/>
  <c r="BI531" i="23" s="1"/>
  <c r="BJ531" i="23" s="1"/>
  <c r="BK531" i="23" s="1"/>
  <c r="BL531" i="23" s="1"/>
  <c r="BM531" i="23" s="1"/>
  <c r="BN531" i="23" s="1"/>
  <c r="BO531" i="23" s="1"/>
  <c r="BP531" i="23" s="1"/>
  <c r="BQ531" i="23" s="1"/>
  <c r="BR531" i="23" s="1"/>
  <c r="BS531" i="23" s="1"/>
  <c r="BT531" i="23" s="1"/>
  <c r="BU531" i="23" s="1"/>
  <c r="BV531" i="23" s="1"/>
  <c r="BW531" i="23" s="1"/>
  <c r="BX531" i="23" s="1"/>
  <c r="V466" i="23"/>
  <c r="X344" i="23"/>
  <c r="Y344" i="23" s="1"/>
  <c r="Z344" i="23" s="1"/>
  <c r="AA344" i="23" s="1"/>
  <c r="AB344" i="23" s="1"/>
  <c r="AC344" i="23" s="1"/>
  <c r="AD344" i="23" s="1"/>
  <c r="AE344" i="23" s="1"/>
  <c r="AF344" i="23" s="1"/>
  <c r="AG344" i="23" s="1"/>
  <c r="AH344" i="23" s="1"/>
  <c r="AI344" i="23" s="1"/>
  <c r="AJ344" i="23" s="1"/>
  <c r="AK344" i="23" s="1"/>
  <c r="AL344" i="23" s="1"/>
  <c r="AM344" i="23" s="1"/>
  <c r="AN344" i="23" s="1"/>
  <c r="AO344" i="23" s="1"/>
  <c r="AP344" i="23" s="1"/>
  <c r="AQ344" i="23" s="1"/>
  <c r="AR344" i="23" s="1"/>
  <c r="AS344" i="23" s="1"/>
  <c r="AT344" i="23" s="1"/>
  <c r="AU344" i="23" s="1"/>
  <c r="AV344" i="23" s="1"/>
  <c r="AW344" i="23" s="1"/>
  <c r="AX344" i="23" s="1"/>
  <c r="AY344" i="23" s="1"/>
  <c r="AZ344" i="23" s="1"/>
  <c r="BA344" i="23" s="1"/>
  <c r="BB344" i="23" s="1"/>
  <c r="BC344" i="23" s="1"/>
  <c r="BD344" i="23" s="1"/>
  <c r="BE344" i="23" s="1"/>
  <c r="BF344" i="23" s="1"/>
  <c r="BG344" i="23" s="1"/>
  <c r="BH344" i="23" s="1"/>
  <c r="BI344" i="23" s="1"/>
  <c r="BJ344" i="23" s="1"/>
  <c r="BK344" i="23" s="1"/>
  <c r="BL344" i="23" s="1"/>
  <c r="BM344" i="23" s="1"/>
  <c r="BN344" i="23" s="1"/>
  <c r="BO344" i="23" s="1"/>
  <c r="BP344" i="23" s="1"/>
  <c r="BQ344" i="23" s="1"/>
  <c r="BR344" i="23" s="1"/>
  <c r="BS344" i="23" s="1"/>
  <c r="BT344" i="23" s="1"/>
  <c r="BU344" i="23" s="1"/>
  <c r="BV344" i="23" s="1"/>
  <c r="BW344" i="23" s="1"/>
  <c r="BX344" i="23" s="1"/>
  <c r="U348" i="23"/>
  <c r="U345" i="23"/>
  <c r="V347" i="23" s="1"/>
  <c r="W310" i="23"/>
  <c r="V313" i="23"/>
  <c r="V314" i="23" s="1"/>
  <c r="CE314" i="23" s="1"/>
  <c r="V296" i="23"/>
  <c r="V297" i="23" s="1"/>
  <c r="CE297" i="23" s="1"/>
  <c r="V280" i="23"/>
  <c r="CE280" i="23" s="1"/>
  <c r="W279" i="23"/>
  <c r="W280" i="23" s="1"/>
  <c r="X259" i="23"/>
  <c r="Y259" i="23" s="1"/>
  <c r="Z259" i="23" s="1"/>
  <c r="AA259" i="23" s="1"/>
  <c r="AB259" i="23" s="1"/>
  <c r="AC259" i="23" s="1"/>
  <c r="AD259" i="23" s="1"/>
  <c r="AE259" i="23" s="1"/>
  <c r="AF259" i="23" s="1"/>
  <c r="AG259" i="23" s="1"/>
  <c r="AH259" i="23" s="1"/>
  <c r="AI259" i="23" s="1"/>
  <c r="AJ259" i="23" s="1"/>
  <c r="AK259" i="23" s="1"/>
  <c r="AL259" i="23" s="1"/>
  <c r="AM259" i="23" s="1"/>
  <c r="AN259" i="23" s="1"/>
  <c r="AO259" i="23" s="1"/>
  <c r="AP259" i="23" s="1"/>
  <c r="AQ259" i="23" s="1"/>
  <c r="AR259" i="23" s="1"/>
  <c r="AS259" i="23" s="1"/>
  <c r="AT259" i="23" s="1"/>
  <c r="AU259" i="23" s="1"/>
  <c r="AV259" i="23" s="1"/>
  <c r="AW259" i="23" s="1"/>
  <c r="AX259" i="23" s="1"/>
  <c r="AY259" i="23" s="1"/>
  <c r="AZ259" i="23" s="1"/>
  <c r="BA259" i="23" s="1"/>
  <c r="BB259" i="23" s="1"/>
  <c r="BC259" i="23" s="1"/>
  <c r="BD259" i="23" s="1"/>
  <c r="BE259" i="23" s="1"/>
  <c r="BF259" i="23" s="1"/>
  <c r="BG259" i="23" s="1"/>
  <c r="BH259" i="23" s="1"/>
  <c r="BI259" i="23" s="1"/>
  <c r="BJ259" i="23" s="1"/>
  <c r="BK259" i="23" s="1"/>
  <c r="BL259" i="23" s="1"/>
  <c r="BM259" i="23" s="1"/>
  <c r="BN259" i="23" s="1"/>
  <c r="BO259" i="23" s="1"/>
  <c r="BP259" i="23" s="1"/>
  <c r="BQ259" i="23" s="1"/>
  <c r="BR259" i="23" s="1"/>
  <c r="BS259" i="23" s="1"/>
  <c r="BT259" i="23" s="1"/>
  <c r="BU259" i="23" s="1"/>
  <c r="BV259" i="23" s="1"/>
  <c r="BW259" i="23" s="1"/>
  <c r="BX259" i="23" s="1"/>
  <c r="V262" i="23"/>
  <c r="X245" i="23"/>
  <c r="X246" i="23" s="1"/>
  <c r="CF246" i="23" s="1"/>
  <c r="W212" i="23"/>
  <c r="W209" i="23"/>
  <c r="X211" i="23" s="1"/>
  <c r="V195" i="23"/>
  <c r="CE195" i="23" s="1"/>
  <c r="V192" i="23"/>
  <c r="W194" i="23" s="1"/>
  <c r="Y189" i="23"/>
  <c r="X190" i="23"/>
  <c r="W160" i="23"/>
  <c r="W144" i="23"/>
  <c r="W141" i="23"/>
  <c r="X143" i="23" s="1"/>
  <c r="V109" i="23"/>
  <c r="V110" i="23" s="1"/>
  <c r="CE110" i="23" s="1"/>
  <c r="W106" i="23"/>
  <c r="X92" i="23"/>
  <c r="X38" i="23"/>
  <c r="Y38" i="23" s="1"/>
  <c r="Z38" i="23" s="1"/>
  <c r="AA38" i="23" s="1"/>
  <c r="AB38" i="23" s="1"/>
  <c r="AC38" i="23" s="1"/>
  <c r="AD38" i="23" s="1"/>
  <c r="AE38" i="23" s="1"/>
  <c r="AF38" i="23" s="1"/>
  <c r="AG38" i="23" s="1"/>
  <c r="AH38" i="23" s="1"/>
  <c r="AI38" i="23" s="1"/>
  <c r="AJ38" i="23" s="1"/>
  <c r="AK38" i="23" s="1"/>
  <c r="AL38" i="23" s="1"/>
  <c r="AM38" i="23" s="1"/>
  <c r="AN38" i="23" s="1"/>
  <c r="AO38" i="23" s="1"/>
  <c r="AP38" i="23" s="1"/>
  <c r="AQ38" i="23" s="1"/>
  <c r="AR38" i="23" s="1"/>
  <c r="AS38" i="23" s="1"/>
  <c r="AT38" i="23" s="1"/>
  <c r="AU38" i="23" s="1"/>
  <c r="AV38" i="23" s="1"/>
  <c r="AW38" i="23" s="1"/>
  <c r="AX38" i="23" s="1"/>
  <c r="AY38" i="23" s="1"/>
  <c r="AZ38" i="23" s="1"/>
  <c r="BA38" i="23" s="1"/>
  <c r="BB38" i="23" s="1"/>
  <c r="BC38" i="23" s="1"/>
  <c r="BD38" i="23" s="1"/>
  <c r="BE38" i="23" s="1"/>
  <c r="BF38" i="23" s="1"/>
  <c r="BG38" i="23" s="1"/>
  <c r="BH38" i="23" s="1"/>
  <c r="BI38" i="23" s="1"/>
  <c r="BJ38" i="23" s="1"/>
  <c r="BK38" i="23" s="1"/>
  <c r="BL38" i="23" s="1"/>
  <c r="BM38" i="23" s="1"/>
  <c r="BN38" i="23" s="1"/>
  <c r="BO38" i="23" s="1"/>
  <c r="BP38" i="23" s="1"/>
  <c r="BQ38" i="23" s="1"/>
  <c r="BR38" i="23" s="1"/>
  <c r="BS38" i="23" s="1"/>
  <c r="BT38" i="23" s="1"/>
  <c r="BU38" i="23" s="1"/>
  <c r="BV38" i="23" s="1"/>
  <c r="BW38" i="23" s="1"/>
  <c r="BX38" i="23" s="1"/>
  <c r="CD862" i="23"/>
  <c r="F7" i="10" s="1"/>
  <c r="U515" i="22"/>
  <c r="U518" i="22"/>
  <c r="W126" i="22"/>
  <c r="W127" i="22" s="1"/>
  <c r="V262" i="22"/>
  <c r="V263" i="22" s="1"/>
  <c r="CD263" i="22" s="1"/>
  <c r="CD280" i="22"/>
  <c r="W466" i="22"/>
  <c r="W467" i="22" s="1"/>
  <c r="W704" i="22"/>
  <c r="W705" i="22" s="1"/>
  <c r="V75" i="22"/>
  <c r="CD93" i="22"/>
  <c r="W514" i="22"/>
  <c r="W513" i="22"/>
  <c r="X512" i="22"/>
  <c r="W211" i="22"/>
  <c r="W212" i="22" s="1"/>
  <c r="V670" i="22"/>
  <c r="V671" i="22" s="1"/>
  <c r="CD671" i="22" s="1"/>
  <c r="W636" i="22"/>
  <c r="W637" i="22" s="1"/>
  <c r="W772" i="22"/>
  <c r="W773" i="22" s="1"/>
  <c r="W71" i="22"/>
  <c r="V517" i="22"/>
  <c r="CE433" i="22"/>
  <c r="W721" i="22"/>
  <c r="CD246" i="22"/>
  <c r="V738" i="22"/>
  <c r="V739" i="22" s="1"/>
  <c r="CD739" i="22" s="1"/>
  <c r="W177" i="22"/>
  <c r="W178" i="22" s="1"/>
  <c r="X364" i="22"/>
  <c r="X365" i="22" s="1"/>
  <c r="CE365" i="22" s="1"/>
  <c r="CD620" i="22"/>
  <c r="V840" i="22"/>
  <c r="V841" i="22" s="1"/>
  <c r="CD841" i="22" s="1"/>
  <c r="U807" i="22"/>
  <c r="U804" i="22"/>
  <c r="V806" i="22" s="1"/>
  <c r="W803" i="22"/>
  <c r="V789" i="22"/>
  <c r="V790" i="22" s="1"/>
  <c r="V753" i="22"/>
  <c r="W755" i="22" s="1"/>
  <c r="W735" i="22"/>
  <c r="V653" i="22"/>
  <c r="X616" i="22"/>
  <c r="V617" i="22"/>
  <c r="W619" i="22" s="1"/>
  <c r="V600" i="22"/>
  <c r="W602" i="22" s="1"/>
  <c r="V603" i="22"/>
  <c r="CD603" i="22" s="1"/>
  <c r="V585" i="22"/>
  <c r="V583" i="22" s="1"/>
  <c r="W534" i="22"/>
  <c r="W535" i="22" s="1"/>
  <c r="W480" i="22"/>
  <c r="V483" i="22"/>
  <c r="V484" i="22" s="1"/>
  <c r="CD484" i="22" s="1"/>
  <c r="X415" i="22"/>
  <c r="X416" i="22" s="1"/>
  <c r="CE416" i="22" s="1"/>
  <c r="W378" i="22"/>
  <c r="W377" i="22"/>
  <c r="U382" i="22"/>
  <c r="U379" i="22"/>
  <c r="V381" i="22" s="1"/>
  <c r="V382" i="22" s="1"/>
  <c r="W347" i="22"/>
  <c r="W345" i="22" s="1"/>
  <c r="X296" i="22"/>
  <c r="X297" i="22" s="1"/>
  <c r="CE297" i="22" s="1"/>
  <c r="W229" i="22"/>
  <c r="W226" i="22"/>
  <c r="X228" i="22" s="1"/>
  <c r="W195" i="22"/>
  <c r="W192" i="22"/>
  <c r="X194" i="22" s="1"/>
  <c r="CE144" i="22"/>
  <c r="W72" i="22"/>
  <c r="W38" i="22"/>
  <c r="U42" i="22"/>
  <c r="U39" i="22"/>
  <c r="V41" i="22" s="1"/>
  <c r="X840" i="3"/>
  <c r="W823" i="3"/>
  <c r="W824" i="3" s="1"/>
  <c r="CF824" i="3" s="1"/>
  <c r="X806" i="3"/>
  <c r="X807" i="3" s="1"/>
  <c r="CF773" i="3"/>
  <c r="CF739" i="3"/>
  <c r="CF722" i="3"/>
  <c r="U705" i="3"/>
  <c r="CE705" i="3" s="1"/>
  <c r="U702" i="3"/>
  <c r="V704" i="3" s="1"/>
  <c r="W701" i="3"/>
  <c r="X701" i="3" s="1"/>
  <c r="Y701" i="3" s="1"/>
  <c r="Z701" i="3" s="1"/>
  <c r="AA701" i="3" s="1"/>
  <c r="AB701" i="3" s="1"/>
  <c r="AC701" i="3" s="1"/>
  <c r="AD701" i="3" s="1"/>
  <c r="AE701" i="3" s="1"/>
  <c r="AF701" i="3" s="1"/>
  <c r="AG701" i="3" s="1"/>
  <c r="AH701" i="3" s="1"/>
  <c r="AI701" i="3" s="1"/>
  <c r="AJ701" i="3" s="1"/>
  <c r="AK701" i="3" s="1"/>
  <c r="AL701" i="3" s="1"/>
  <c r="AM701" i="3" s="1"/>
  <c r="AN701" i="3" s="1"/>
  <c r="AO701" i="3" s="1"/>
  <c r="AP701" i="3" s="1"/>
  <c r="AQ701" i="3" s="1"/>
  <c r="AR701" i="3" s="1"/>
  <c r="AS701" i="3" s="1"/>
  <c r="AT701" i="3" s="1"/>
  <c r="AU701" i="3" s="1"/>
  <c r="AV701" i="3" s="1"/>
  <c r="AW701" i="3" s="1"/>
  <c r="AX701" i="3" s="1"/>
  <c r="AY701" i="3" s="1"/>
  <c r="AZ701" i="3" s="1"/>
  <c r="BA701" i="3" s="1"/>
  <c r="BB701" i="3" s="1"/>
  <c r="BC701" i="3" s="1"/>
  <c r="BD701" i="3" s="1"/>
  <c r="BE701" i="3" s="1"/>
  <c r="BF701" i="3" s="1"/>
  <c r="BG701" i="3" s="1"/>
  <c r="BH701" i="3" s="1"/>
  <c r="BI701" i="3" s="1"/>
  <c r="BJ701" i="3" s="1"/>
  <c r="BK701" i="3" s="1"/>
  <c r="BL701" i="3" s="1"/>
  <c r="BM701" i="3" s="1"/>
  <c r="BN701" i="3" s="1"/>
  <c r="BO701" i="3" s="1"/>
  <c r="BP701" i="3" s="1"/>
  <c r="BQ701" i="3" s="1"/>
  <c r="BR701" i="3" s="1"/>
  <c r="BS701" i="3" s="1"/>
  <c r="BT701" i="3" s="1"/>
  <c r="BU701" i="3" s="1"/>
  <c r="BV701" i="3" s="1"/>
  <c r="BW701" i="3" s="1"/>
  <c r="BX701" i="3" s="1"/>
  <c r="V687" i="3"/>
  <c r="V688" i="3" s="1"/>
  <c r="U671" i="3"/>
  <c r="CE671" i="3" s="1"/>
  <c r="U668" i="3"/>
  <c r="Y664" i="3"/>
  <c r="X665" i="3"/>
  <c r="W666" i="3"/>
  <c r="V670" i="3"/>
  <c r="U617" i="3"/>
  <c r="V619" i="3" s="1"/>
  <c r="U620" i="3"/>
  <c r="CE620" i="3" s="1"/>
  <c r="X614" i="3"/>
  <c r="W615" i="3"/>
  <c r="W616" i="3"/>
  <c r="X616" i="3" s="1"/>
  <c r="Y616" i="3" s="1"/>
  <c r="Z616" i="3" s="1"/>
  <c r="AA616" i="3" s="1"/>
  <c r="AB616" i="3" s="1"/>
  <c r="AC616" i="3" s="1"/>
  <c r="AD616" i="3" s="1"/>
  <c r="AE616" i="3" s="1"/>
  <c r="AF616" i="3" s="1"/>
  <c r="AG616" i="3" s="1"/>
  <c r="AH616" i="3" s="1"/>
  <c r="AI616" i="3" s="1"/>
  <c r="AJ616" i="3" s="1"/>
  <c r="AK616" i="3" s="1"/>
  <c r="AL616" i="3" s="1"/>
  <c r="AM616" i="3" s="1"/>
  <c r="AN616" i="3" s="1"/>
  <c r="AO616" i="3" s="1"/>
  <c r="AP616" i="3" s="1"/>
  <c r="AQ616" i="3" s="1"/>
  <c r="AR616" i="3" s="1"/>
  <c r="AS616" i="3" s="1"/>
  <c r="AT616" i="3" s="1"/>
  <c r="AU616" i="3" s="1"/>
  <c r="AV616" i="3" s="1"/>
  <c r="AW616" i="3" s="1"/>
  <c r="AX616" i="3" s="1"/>
  <c r="AY616" i="3" s="1"/>
  <c r="AZ616" i="3" s="1"/>
  <c r="BA616" i="3" s="1"/>
  <c r="BB616" i="3" s="1"/>
  <c r="BC616" i="3" s="1"/>
  <c r="BD616" i="3" s="1"/>
  <c r="BE616" i="3" s="1"/>
  <c r="BF616" i="3" s="1"/>
  <c r="BG616" i="3" s="1"/>
  <c r="BH616" i="3" s="1"/>
  <c r="BI616" i="3" s="1"/>
  <c r="BJ616" i="3" s="1"/>
  <c r="BK616" i="3" s="1"/>
  <c r="BL616" i="3" s="1"/>
  <c r="BM616" i="3" s="1"/>
  <c r="BN616" i="3" s="1"/>
  <c r="BO616" i="3" s="1"/>
  <c r="BP616" i="3" s="1"/>
  <c r="BQ616" i="3" s="1"/>
  <c r="BR616" i="3" s="1"/>
  <c r="BS616" i="3" s="1"/>
  <c r="BT616" i="3" s="1"/>
  <c r="BU616" i="3" s="1"/>
  <c r="BV616" i="3" s="1"/>
  <c r="BW616" i="3" s="1"/>
  <c r="BX616" i="3" s="1"/>
  <c r="V602" i="3"/>
  <c r="V603" i="3" s="1"/>
  <c r="W585" i="3"/>
  <c r="W586" i="3" s="1"/>
  <c r="CF586" i="3" s="1"/>
  <c r="U552" i="3"/>
  <c r="CE552" i="3" s="1"/>
  <c r="U549" i="3"/>
  <c r="V551" i="3" s="1"/>
  <c r="W548" i="3"/>
  <c r="X548" i="3" s="1"/>
  <c r="Y548" i="3" s="1"/>
  <c r="Z548" i="3" s="1"/>
  <c r="AA548" i="3" s="1"/>
  <c r="AB548" i="3" s="1"/>
  <c r="AC548" i="3" s="1"/>
  <c r="AD548" i="3" s="1"/>
  <c r="AE548" i="3" s="1"/>
  <c r="AF548" i="3" s="1"/>
  <c r="AG548" i="3" s="1"/>
  <c r="AH548" i="3" s="1"/>
  <c r="AI548" i="3" s="1"/>
  <c r="AJ548" i="3" s="1"/>
  <c r="AK548" i="3" s="1"/>
  <c r="AL548" i="3" s="1"/>
  <c r="AM548" i="3" s="1"/>
  <c r="AN548" i="3" s="1"/>
  <c r="AO548" i="3" s="1"/>
  <c r="AP548" i="3" s="1"/>
  <c r="AQ548" i="3" s="1"/>
  <c r="AR548" i="3" s="1"/>
  <c r="AS548" i="3" s="1"/>
  <c r="AT548" i="3" s="1"/>
  <c r="AU548" i="3" s="1"/>
  <c r="AV548" i="3" s="1"/>
  <c r="AW548" i="3" s="1"/>
  <c r="AX548" i="3" s="1"/>
  <c r="AY548" i="3" s="1"/>
  <c r="AZ548" i="3" s="1"/>
  <c r="BA548" i="3" s="1"/>
  <c r="BB548" i="3" s="1"/>
  <c r="BC548" i="3" s="1"/>
  <c r="BD548" i="3" s="1"/>
  <c r="BE548" i="3" s="1"/>
  <c r="BF548" i="3" s="1"/>
  <c r="BG548" i="3" s="1"/>
  <c r="BH548" i="3" s="1"/>
  <c r="BI548" i="3" s="1"/>
  <c r="BJ548" i="3" s="1"/>
  <c r="BK548" i="3" s="1"/>
  <c r="BL548" i="3" s="1"/>
  <c r="BM548" i="3" s="1"/>
  <c r="BN548" i="3" s="1"/>
  <c r="BO548" i="3" s="1"/>
  <c r="BP548" i="3" s="1"/>
  <c r="BQ548" i="3" s="1"/>
  <c r="BR548" i="3" s="1"/>
  <c r="BS548" i="3" s="1"/>
  <c r="BT548" i="3" s="1"/>
  <c r="BU548" i="3" s="1"/>
  <c r="BV548" i="3" s="1"/>
  <c r="BW548" i="3" s="1"/>
  <c r="BX548" i="3" s="1"/>
  <c r="W514" i="3"/>
  <c r="X514" i="3" s="1"/>
  <c r="Y514" i="3" s="1"/>
  <c r="Z514" i="3" s="1"/>
  <c r="AA514" i="3" s="1"/>
  <c r="AB514" i="3" s="1"/>
  <c r="AC514" i="3" s="1"/>
  <c r="AD514" i="3" s="1"/>
  <c r="AE514" i="3" s="1"/>
  <c r="AF514" i="3" s="1"/>
  <c r="AG514" i="3" s="1"/>
  <c r="AH514" i="3" s="1"/>
  <c r="AI514" i="3" s="1"/>
  <c r="AJ514" i="3" s="1"/>
  <c r="AK514" i="3" s="1"/>
  <c r="AL514" i="3" s="1"/>
  <c r="AM514" i="3" s="1"/>
  <c r="AN514" i="3" s="1"/>
  <c r="AO514" i="3" s="1"/>
  <c r="AP514" i="3" s="1"/>
  <c r="AQ514" i="3" s="1"/>
  <c r="AR514" i="3" s="1"/>
  <c r="AS514" i="3" s="1"/>
  <c r="AT514" i="3" s="1"/>
  <c r="AU514" i="3" s="1"/>
  <c r="AV514" i="3" s="1"/>
  <c r="AW514" i="3" s="1"/>
  <c r="AX514" i="3" s="1"/>
  <c r="AY514" i="3" s="1"/>
  <c r="AZ514" i="3" s="1"/>
  <c r="BA514" i="3" s="1"/>
  <c r="BB514" i="3" s="1"/>
  <c r="BC514" i="3" s="1"/>
  <c r="BD514" i="3" s="1"/>
  <c r="BE514" i="3" s="1"/>
  <c r="BF514" i="3" s="1"/>
  <c r="BG514" i="3" s="1"/>
  <c r="BH514" i="3" s="1"/>
  <c r="BI514" i="3" s="1"/>
  <c r="BJ514" i="3" s="1"/>
  <c r="BK514" i="3" s="1"/>
  <c r="BL514" i="3" s="1"/>
  <c r="BM514" i="3" s="1"/>
  <c r="BN514" i="3" s="1"/>
  <c r="BO514" i="3" s="1"/>
  <c r="BP514" i="3" s="1"/>
  <c r="BQ514" i="3" s="1"/>
  <c r="BR514" i="3" s="1"/>
  <c r="BS514" i="3" s="1"/>
  <c r="BT514" i="3" s="1"/>
  <c r="BU514" i="3" s="1"/>
  <c r="BV514" i="3" s="1"/>
  <c r="BW514" i="3" s="1"/>
  <c r="BX514" i="3" s="1"/>
  <c r="W466" i="3"/>
  <c r="X432" i="3"/>
  <c r="X433" i="3" s="1"/>
  <c r="W412" i="3"/>
  <c r="X412" i="3" s="1"/>
  <c r="Y412" i="3" s="1"/>
  <c r="Z412" i="3" s="1"/>
  <c r="AA412" i="3" s="1"/>
  <c r="AB412" i="3" s="1"/>
  <c r="AC412" i="3" s="1"/>
  <c r="AD412" i="3" s="1"/>
  <c r="AE412" i="3" s="1"/>
  <c r="AF412" i="3" s="1"/>
  <c r="AG412" i="3" s="1"/>
  <c r="AH412" i="3" s="1"/>
  <c r="AI412" i="3" s="1"/>
  <c r="AJ412" i="3" s="1"/>
  <c r="AK412" i="3" s="1"/>
  <c r="AL412" i="3" s="1"/>
  <c r="AM412" i="3" s="1"/>
  <c r="AN412" i="3" s="1"/>
  <c r="AO412" i="3" s="1"/>
  <c r="AP412" i="3" s="1"/>
  <c r="AQ412" i="3" s="1"/>
  <c r="AR412" i="3" s="1"/>
  <c r="AS412" i="3" s="1"/>
  <c r="AT412" i="3" s="1"/>
  <c r="AU412" i="3" s="1"/>
  <c r="AV412" i="3" s="1"/>
  <c r="AW412" i="3" s="1"/>
  <c r="AX412" i="3" s="1"/>
  <c r="AY412" i="3" s="1"/>
  <c r="AZ412" i="3" s="1"/>
  <c r="BA412" i="3" s="1"/>
  <c r="BB412" i="3" s="1"/>
  <c r="BC412" i="3" s="1"/>
  <c r="BD412" i="3" s="1"/>
  <c r="BE412" i="3" s="1"/>
  <c r="BF412" i="3" s="1"/>
  <c r="BG412" i="3" s="1"/>
  <c r="BH412" i="3" s="1"/>
  <c r="BI412" i="3" s="1"/>
  <c r="BJ412" i="3" s="1"/>
  <c r="BK412" i="3" s="1"/>
  <c r="BL412" i="3" s="1"/>
  <c r="BM412" i="3" s="1"/>
  <c r="BN412" i="3" s="1"/>
  <c r="BO412" i="3" s="1"/>
  <c r="BP412" i="3" s="1"/>
  <c r="BQ412" i="3" s="1"/>
  <c r="BR412" i="3" s="1"/>
  <c r="BS412" i="3" s="1"/>
  <c r="BT412" i="3" s="1"/>
  <c r="BU412" i="3" s="1"/>
  <c r="BV412" i="3" s="1"/>
  <c r="BW412" i="3" s="1"/>
  <c r="BX412" i="3" s="1"/>
  <c r="V415" i="3"/>
  <c r="V416" i="3" s="1"/>
  <c r="U399" i="3"/>
  <c r="CE399" i="3" s="1"/>
  <c r="U396" i="3"/>
  <c r="V398" i="3" s="1"/>
  <c r="W395" i="3"/>
  <c r="X395" i="3" s="1"/>
  <c r="Y395" i="3" s="1"/>
  <c r="Z395" i="3" s="1"/>
  <c r="AA395" i="3" s="1"/>
  <c r="AB395" i="3" s="1"/>
  <c r="AC395" i="3" s="1"/>
  <c r="AD395" i="3" s="1"/>
  <c r="AE395" i="3" s="1"/>
  <c r="AF395" i="3" s="1"/>
  <c r="AG395" i="3" s="1"/>
  <c r="AH395" i="3" s="1"/>
  <c r="AI395" i="3" s="1"/>
  <c r="AJ395" i="3" s="1"/>
  <c r="AK395" i="3" s="1"/>
  <c r="AL395" i="3" s="1"/>
  <c r="AM395" i="3" s="1"/>
  <c r="AN395" i="3" s="1"/>
  <c r="AO395" i="3" s="1"/>
  <c r="AP395" i="3" s="1"/>
  <c r="AQ395" i="3" s="1"/>
  <c r="AR395" i="3" s="1"/>
  <c r="AS395" i="3" s="1"/>
  <c r="AT395" i="3" s="1"/>
  <c r="AU395" i="3" s="1"/>
  <c r="AV395" i="3" s="1"/>
  <c r="AW395" i="3" s="1"/>
  <c r="AX395" i="3" s="1"/>
  <c r="AY395" i="3" s="1"/>
  <c r="AZ395" i="3" s="1"/>
  <c r="BA395" i="3" s="1"/>
  <c r="BB395" i="3" s="1"/>
  <c r="BC395" i="3" s="1"/>
  <c r="BD395" i="3" s="1"/>
  <c r="BE395" i="3" s="1"/>
  <c r="BF395" i="3" s="1"/>
  <c r="BG395" i="3" s="1"/>
  <c r="BH395" i="3" s="1"/>
  <c r="BI395" i="3" s="1"/>
  <c r="BJ395" i="3" s="1"/>
  <c r="BK395" i="3" s="1"/>
  <c r="BL395" i="3" s="1"/>
  <c r="BM395" i="3" s="1"/>
  <c r="BN395" i="3" s="1"/>
  <c r="BO395" i="3" s="1"/>
  <c r="BP395" i="3" s="1"/>
  <c r="BQ395" i="3" s="1"/>
  <c r="BR395" i="3" s="1"/>
  <c r="BS395" i="3" s="1"/>
  <c r="BT395" i="3" s="1"/>
  <c r="BU395" i="3" s="1"/>
  <c r="BV395" i="3" s="1"/>
  <c r="BW395" i="3" s="1"/>
  <c r="BX395" i="3" s="1"/>
  <c r="W327" i="3"/>
  <c r="X327" i="3" s="1"/>
  <c r="Y327" i="3" s="1"/>
  <c r="Z327" i="3" s="1"/>
  <c r="AA327" i="3" s="1"/>
  <c r="AB327" i="3" s="1"/>
  <c r="AC327" i="3" s="1"/>
  <c r="AD327" i="3" s="1"/>
  <c r="AE327" i="3" s="1"/>
  <c r="AF327" i="3" s="1"/>
  <c r="AG327" i="3" s="1"/>
  <c r="AH327" i="3" s="1"/>
  <c r="AI327" i="3" s="1"/>
  <c r="AJ327" i="3" s="1"/>
  <c r="AK327" i="3" s="1"/>
  <c r="AL327" i="3" s="1"/>
  <c r="AM327" i="3" s="1"/>
  <c r="AN327" i="3" s="1"/>
  <c r="AO327" i="3" s="1"/>
  <c r="AP327" i="3" s="1"/>
  <c r="AQ327" i="3" s="1"/>
  <c r="AR327" i="3" s="1"/>
  <c r="AS327" i="3" s="1"/>
  <c r="AT327" i="3" s="1"/>
  <c r="AU327" i="3" s="1"/>
  <c r="AV327" i="3" s="1"/>
  <c r="AW327" i="3" s="1"/>
  <c r="AX327" i="3" s="1"/>
  <c r="AY327" i="3" s="1"/>
  <c r="AZ327" i="3" s="1"/>
  <c r="BA327" i="3" s="1"/>
  <c r="BB327" i="3" s="1"/>
  <c r="BC327" i="3" s="1"/>
  <c r="BD327" i="3" s="1"/>
  <c r="BE327" i="3" s="1"/>
  <c r="BF327" i="3" s="1"/>
  <c r="BG327" i="3" s="1"/>
  <c r="BH327" i="3" s="1"/>
  <c r="BI327" i="3" s="1"/>
  <c r="BJ327" i="3" s="1"/>
  <c r="BK327" i="3" s="1"/>
  <c r="BL327" i="3" s="1"/>
  <c r="BM327" i="3" s="1"/>
  <c r="BN327" i="3" s="1"/>
  <c r="BO327" i="3" s="1"/>
  <c r="BP327" i="3" s="1"/>
  <c r="BQ327" i="3" s="1"/>
  <c r="BR327" i="3" s="1"/>
  <c r="BS327" i="3" s="1"/>
  <c r="BT327" i="3" s="1"/>
  <c r="BU327" i="3" s="1"/>
  <c r="BV327" i="3" s="1"/>
  <c r="BW327" i="3" s="1"/>
  <c r="BX327" i="3" s="1"/>
  <c r="W259" i="3"/>
  <c r="X259" i="3" s="1"/>
  <c r="Y259" i="3" s="1"/>
  <c r="Z259" i="3" s="1"/>
  <c r="AA259" i="3" s="1"/>
  <c r="AB259" i="3" s="1"/>
  <c r="AC259" i="3" s="1"/>
  <c r="AD259" i="3" s="1"/>
  <c r="AE259" i="3" s="1"/>
  <c r="AF259" i="3" s="1"/>
  <c r="AG259" i="3" s="1"/>
  <c r="AH259" i="3" s="1"/>
  <c r="AI259" i="3" s="1"/>
  <c r="AJ259" i="3" s="1"/>
  <c r="AK259" i="3" s="1"/>
  <c r="AL259" i="3" s="1"/>
  <c r="AM259" i="3" s="1"/>
  <c r="AN259" i="3" s="1"/>
  <c r="AO259" i="3" s="1"/>
  <c r="AP259" i="3" s="1"/>
  <c r="AQ259" i="3" s="1"/>
  <c r="AR259" i="3" s="1"/>
  <c r="AS259" i="3" s="1"/>
  <c r="AT259" i="3" s="1"/>
  <c r="AU259" i="3" s="1"/>
  <c r="AV259" i="3" s="1"/>
  <c r="AW259" i="3" s="1"/>
  <c r="AX259" i="3" s="1"/>
  <c r="AY259" i="3" s="1"/>
  <c r="AZ259" i="3" s="1"/>
  <c r="BA259" i="3" s="1"/>
  <c r="BB259" i="3" s="1"/>
  <c r="BC259" i="3" s="1"/>
  <c r="BD259" i="3" s="1"/>
  <c r="BE259" i="3" s="1"/>
  <c r="BF259" i="3" s="1"/>
  <c r="BG259" i="3" s="1"/>
  <c r="BH259" i="3" s="1"/>
  <c r="BI259" i="3" s="1"/>
  <c r="BJ259" i="3" s="1"/>
  <c r="BK259" i="3" s="1"/>
  <c r="BL259" i="3" s="1"/>
  <c r="BM259" i="3" s="1"/>
  <c r="BN259" i="3" s="1"/>
  <c r="BO259" i="3" s="1"/>
  <c r="BP259" i="3" s="1"/>
  <c r="BQ259" i="3" s="1"/>
  <c r="BR259" i="3" s="1"/>
  <c r="BS259" i="3" s="1"/>
  <c r="BT259" i="3" s="1"/>
  <c r="BU259" i="3" s="1"/>
  <c r="BV259" i="3" s="1"/>
  <c r="BW259" i="3" s="1"/>
  <c r="BX259" i="3" s="1"/>
  <c r="X257" i="3"/>
  <c r="W258" i="3"/>
  <c r="U263" i="3"/>
  <c r="CE263" i="3" s="1"/>
  <c r="U260" i="3"/>
  <c r="V262" i="3" s="1"/>
  <c r="V263" i="3" s="1"/>
  <c r="V243" i="3"/>
  <c r="W245" i="3"/>
  <c r="W225" i="3"/>
  <c r="X225" i="3" s="1"/>
  <c r="Y225" i="3" s="1"/>
  <c r="Z225" i="3" s="1"/>
  <c r="AA225" i="3" s="1"/>
  <c r="AB225" i="3" s="1"/>
  <c r="AC225" i="3" s="1"/>
  <c r="AD225" i="3" s="1"/>
  <c r="AE225" i="3" s="1"/>
  <c r="AF225" i="3" s="1"/>
  <c r="AG225" i="3" s="1"/>
  <c r="AH225" i="3" s="1"/>
  <c r="AI225" i="3" s="1"/>
  <c r="AJ225" i="3" s="1"/>
  <c r="AK225" i="3" s="1"/>
  <c r="AL225" i="3" s="1"/>
  <c r="AM225" i="3" s="1"/>
  <c r="AN225" i="3" s="1"/>
  <c r="AO225" i="3" s="1"/>
  <c r="AP225" i="3" s="1"/>
  <c r="AQ225" i="3" s="1"/>
  <c r="AR225" i="3" s="1"/>
  <c r="AS225" i="3" s="1"/>
  <c r="AT225" i="3" s="1"/>
  <c r="AU225" i="3" s="1"/>
  <c r="AV225" i="3" s="1"/>
  <c r="AW225" i="3" s="1"/>
  <c r="AX225" i="3" s="1"/>
  <c r="AY225" i="3" s="1"/>
  <c r="AZ225" i="3" s="1"/>
  <c r="BA225" i="3" s="1"/>
  <c r="BB225" i="3" s="1"/>
  <c r="BC225" i="3" s="1"/>
  <c r="BD225" i="3" s="1"/>
  <c r="BE225" i="3" s="1"/>
  <c r="BF225" i="3" s="1"/>
  <c r="BG225" i="3" s="1"/>
  <c r="BH225" i="3" s="1"/>
  <c r="BI225" i="3" s="1"/>
  <c r="BJ225" i="3" s="1"/>
  <c r="BK225" i="3" s="1"/>
  <c r="BL225" i="3" s="1"/>
  <c r="BM225" i="3" s="1"/>
  <c r="BN225" i="3" s="1"/>
  <c r="BO225" i="3" s="1"/>
  <c r="BP225" i="3" s="1"/>
  <c r="BQ225" i="3" s="1"/>
  <c r="BR225" i="3" s="1"/>
  <c r="BS225" i="3" s="1"/>
  <c r="BT225" i="3" s="1"/>
  <c r="BU225" i="3" s="1"/>
  <c r="BV225" i="3" s="1"/>
  <c r="BW225" i="3" s="1"/>
  <c r="BX225" i="3" s="1"/>
  <c r="U226" i="3"/>
  <c r="V228" i="3" s="1"/>
  <c r="V212" i="3"/>
  <c r="V209" i="3"/>
  <c r="W211" i="3" s="1"/>
  <c r="W191" i="3"/>
  <c r="X191" i="3" s="1"/>
  <c r="Y191" i="3" s="1"/>
  <c r="Z191" i="3" s="1"/>
  <c r="AA191" i="3" s="1"/>
  <c r="AB191" i="3" s="1"/>
  <c r="AC191" i="3" s="1"/>
  <c r="AD191" i="3" s="1"/>
  <c r="AE191" i="3" s="1"/>
  <c r="AF191" i="3" s="1"/>
  <c r="AG191" i="3" s="1"/>
  <c r="AH191" i="3" s="1"/>
  <c r="AI191" i="3" s="1"/>
  <c r="AJ191" i="3" s="1"/>
  <c r="AK191" i="3" s="1"/>
  <c r="AL191" i="3" s="1"/>
  <c r="AM191" i="3" s="1"/>
  <c r="AN191" i="3" s="1"/>
  <c r="AO191" i="3" s="1"/>
  <c r="AP191" i="3" s="1"/>
  <c r="AQ191" i="3" s="1"/>
  <c r="AR191" i="3" s="1"/>
  <c r="AS191" i="3" s="1"/>
  <c r="AT191" i="3" s="1"/>
  <c r="AU191" i="3" s="1"/>
  <c r="AV191" i="3" s="1"/>
  <c r="AW191" i="3" s="1"/>
  <c r="AX191" i="3" s="1"/>
  <c r="AY191" i="3" s="1"/>
  <c r="AZ191" i="3" s="1"/>
  <c r="BA191" i="3" s="1"/>
  <c r="BB191" i="3" s="1"/>
  <c r="BC191" i="3" s="1"/>
  <c r="BD191" i="3" s="1"/>
  <c r="BE191" i="3" s="1"/>
  <c r="BF191" i="3" s="1"/>
  <c r="BG191" i="3" s="1"/>
  <c r="BH191" i="3" s="1"/>
  <c r="BI191" i="3" s="1"/>
  <c r="BJ191" i="3" s="1"/>
  <c r="BK191" i="3" s="1"/>
  <c r="BL191" i="3" s="1"/>
  <c r="BM191" i="3" s="1"/>
  <c r="BN191" i="3" s="1"/>
  <c r="BO191" i="3" s="1"/>
  <c r="BP191" i="3" s="1"/>
  <c r="BQ191" i="3" s="1"/>
  <c r="BR191" i="3" s="1"/>
  <c r="BS191" i="3" s="1"/>
  <c r="BT191" i="3" s="1"/>
  <c r="BU191" i="3" s="1"/>
  <c r="BV191" i="3" s="1"/>
  <c r="BW191" i="3" s="1"/>
  <c r="BX191" i="3" s="1"/>
  <c r="V194" i="3"/>
  <c r="V195" i="3" s="1"/>
  <c r="V76" i="3"/>
  <c r="V73" i="3"/>
  <c r="W75" i="3" s="1"/>
  <c r="Y640" i="23"/>
  <c r="X642" i="23"/>
  <c r="X643" i="23"/>
  <c r="X641" i="23" s="1"/>
  <c r="W615" i="23"/>
  <c r="Y647" i="23"/>
  <c r="X648" i="23"/>
  <c r="X650" i="23" s="1"/>
  <c r="Y650" i="23" s="1"/>
  <c r="Z650" i="23" s="1"/>
  <c r="AA650" i="23" s="1"/>
  <c r="AB650" i="23" s="1"/>
  <c r="AC650" i="23" s="1"/>
  <c r="AD650" i="23" s="1"/>
  <c r="AE650" i="23" s="1"/>
  <c r="AF650" i="23" s="1"/>
  <c r="AG650" i="23" s="1"/>
  <c r="AH650" i="23" s="1"/>
  <c r="AI650" i="23" s="1"/>
  <c r="AJ650" i="23" s="1"/>
  <c r="AK650" i="23" s="1"/>
  <c r="AL650" i="23" s="1"/>
  <c r="AM650" i="23" s="1"/>
  <c r="AN650" i="23" s="1"/>
  <c r="AO650" i="23" s="1"/>
  <c r="AP650" i="23" s="1"/>
  <c r="AQ650" i="23" s="1"/>
  <c r="AR650" i="23" s="1"/>
  <c r="AS650" i="23" s="1"/>
  <c r="AT650" i="23" s="1"/>
  <c r="AU650" i="23" s="1"/>
  <c r="AV650" i="23" s="1"/>
  <c r="AW650" i="23" s="1"/>
  <c r="AX650" i="23" s="1"/>
  <c r="AY650" i="23" s="1"/>
  <c r="AZ650" i="23" s="1"/>
  <c r="BA650" i="23" s="1"/>
  <c r="BB650" i="23" s="1"/>
  <c r="BC650" i="23" s="1"/>
  <c r="BD650" i="23" s="1"/>
  <c r="BE650" i="23" s="1"/>
  <c r="BF650" i="23" s="1"/>
  <c r="BG650" i="23" s="1"/>
  <c r="BH650" i="23" s="1"/>
  <c r="BI650" i="23" s="1"/>
  <c r="BJ650" i="23" s="1"/>
  <c r="BK650" i="23" s="1"/>
  <c r="BL650" i="23" s="1"/>
  <c r="BM650" i="23" s="1"/>
  <c r="BN650" i="23" s="1"/>
  <c r="BO650" i="23" s="1"/>
  <c r="BP650" i="23" s="1"/>
  <c r="BQ650" i="23" s="1"/>
  <c r="BR650" i="23" s="1"/>
  <c r="BS650" i="23" s="1"/>
  <c r="BT650" i="23" s="1"/>
  <c r="BU650" i="23" s="1"/>
  <c r="BV650" i="23" s="1"/>
  <c r="BW650" i="23" s="1"/>
  <c r="BX650" i="23" s="1"/>
  <c r="X614" i="23"/>
  <c r="Y613" i="23"/>
  <c r="Y487" i="23"/>
  <c r="X490" i="23"/>
  <c r="X488" i="23" s="1"/>
  <c r="X489" i="23"/>
  <c r="W649" i="23"/>
  <c r="W702" i="23"/>
  <c r="W600" i="23"/>
  <c r="Y103" i="23"/>
  <c r="X104" i="23"/>
  <c r="X105" i="23" s="1"/>
  <c r="W76" i="23"/>
  <c r="W73" i="23"/>
  <c r="V467" i="23"/>
  <c r="CE467" i="23" s="1"/>
  <c r="V464" i="23"/>
  <c r="V671" i="23"/>
  <c r="CE671" i="23" s="1"/>
  <c r="V668" i="23"/>
  <c r="W447" i="23"/>
  <c r="W855" i="23"/>
  <c r="Y256" i="23"/>
  <c r="X257" i="23"/>
  <c r="X598" i="23"/>
  <c r="Z96" i="23"/>
  <c r="Y99" i="23"/>
  <c r="Y97" i="23" s="1"/>
  <c r="Y98" i="23"/>
  <c r="Y555" i="23"/>
  <c r="X558" i="23"/>
  <c r="X556" i="23" s="1"/>
  <c r="X557" i="23"/>
  <c r="W258" i="23"/>
  <c r="Z596" i="23"/>
  <c r="Y597" i="23"/>
  <c r="Y538" i="23"/>
  <c r="X541" i="23"/>
  <c r="X539" i="23" s="1"/>
  <c r="X540" i="23"/>
  <c r="W309" i="23"/>
  <c r="W313" i="23" s="1"/>
  <c r="W314" i="23" s="1"/>
  <c r="X286" i="23"/>
  <c r="X284" i="23" s="1"/>
  <c r="X285" i="23"/>
  <c r="Y283" i="23"/>
  <c r="Y341" i="23"/>
  <c r="X342" i="23"/>
  <c r="W666" i="23"/>
  <c r="W670" i="23"/>
  <c r="W671" i="23" s="1"/>
  <c r="Y307" i="23"/>
  <c r="X308" i="23"/>
  <c r="W343" i="23"/>
  <c r="X665" i="23"/>
  <c r="X667" i="23" s="1"/>
  <c r="Y667" i="23" s="1"/>
  <c r="Z667" i="23" s="1"/>
  <c r="AA667" i="23" s="1"/>
  <c r="AB667" i="23" s="1"/>
  <c r="AC667" i="23" s="1"/>
  <c r="AD667" i="23" s="1"/>
  <c r="AE667" i="23" s="1"/>
  <c r="AF667" i="23" s="1"/>
  <c r="AG667" i="23" s="1"/>
  <c r="AH667" i="23" s="1"/>
  <c r="AI667" i="23" s="1"/>
  <c r="AJ667" i="23" s="1"/>
  <c r="AK667" i="23" s="1"/>
  <c r="AL667" i="23" s="1"/>
  <c r="AM667" i="23" s="1"/>
  <c r="AN667" i="23" s="1"/>
  <c r="AO667" i="23" s="1"/>
  <c r="AP667" i="23" s="1"/>
  <c r="AQ667" i="23" s="1"/>
  <c r="AR667" i="23" s="1"/>
  <c r="AS667" i="23" s="1"/>
  <c r="AT667" i="23" s="1"/>
  <c r="AU667" i="23" s="1"/>
  <c r="AV667" i="23" s="1"/>
  <c r="AW667" i="23" s="1"/>
  <c r="AX667" i="23" s="1"/>
  <c r="AY667" i="23" s="1"/>
  <c r="AZ667" i="23" s="1"/>
  <c r="BA667" i="23" s="1"/>
  <c r="BB667" i="23" s="1"/>
  <c r="BC667" i="23" s="1"/>
  <c r="BD667" i="23" s="1"/>
  <c r="BE667" i="23" s="1"/>
  <c r="BF667" i="23" s="1"/>
  <c r="BG667" i="23" s="1"/>
  <c r="BH667" i="23" s="1"/>
  <c r="BI667" i="23" s="1"/>
  <c r="BJ667" i="23" s="1"/>
  <c r="BK667" i="23" s="1"/>
  <c r="BL667" i="23" s="1"/>
  <c r="BM667" i="23" s="1"/>
  <c r="BN667" i="23" s="1"/>
  <c r="BO667" i="23" s="1"/>
  <c r="BP667" i="23" s="1"/>
  <c r="BQ667" i="23" s="1"/>
  <c r="BR667" i="23" s="1"/>
  <c r="BS667" i="23" s="1"/>
  <c r="BT667" i="23" s="1"/>
  <c r="BU667" i="23" s="1"/>
  <c r="BV667" i="23" s="1"/>
  <c r="BW667" i="23" s="1"/>
  <c r="BX667" i="23" s="1"/>
  <c r="Y664" i="23"/>
  <c r="X252" i="23"/>
  <c r="X250" i="23" s="1"/>
  <c r="X251" i="23"/>
  <c r="Y249" i="23"/>
  <c r="X838" i="23"/>
  <c r="W824" i="23"/>
  <c r="W821" i="23"/>
  <c r="W790" i="23"/>
  <c r="Z717" i="23"/>
  <c r="X853" i="23"/>
  <c r="Y722" i="23"/>
  <c r="Y699" i="23"/>
  <c r="Z698" i="23"/>
  <c r="Y711" i="23"/>
  <c r="Y709" i="23" s="1"/>
  <c r="Z708" i="23"/>
  <c r="Y710" i="23"/>
  <c r="X760" i="23"/>
  <c r="Y762" i="23"/>
  <c r="Y811" i="23"/>
  <c r="Z813" i="23"/>
  <c r="AA829" i="23"/>
  <c r="AB827" i="23"/>
  <c r="X802" i="23"/>
  <c r="W804" i="23"/>
  <c r="AB766" i="23"/>
  <c r="AA767" i="23"/>
  <c r="AA793" i="23"/>
  <c r="Z795" i="23"/>
  <c r="Z783" i="23"/>
  <c r="Y784" i="23"/>
  <c r="X734" i="23"/>
  <c r="X819" i="23"/>
  <c r="AA761" i="23"/>
  <c r="AB759" i="23"/>
  <c r="AC742" i="23"/>
  <c r="AB744" i="23"/>
  <c r="Z835" i="23"/>
  <c r="AA834" i="23"/>
  <c r="Z851" i="23"/>
  <c r="Y852" i="23"/>
  <c r="X700" i="23"/>
  <c r="Z751" i="23"/>
  <c r="AB715" i="23"/>
  <c r="AA716" i="23"/>
  <c r="AA844" i="23"/>
  <c r="Z847" i="23"/>
  <c r="Z845" i="23" s="1"/>
  <c r="Z846" i="23"/>
  <c r="AC810" i="23"/>
  <c r="AB812" i="23"/>
  <c r="Y836" i="23"/>
  <c r="Z800" i="23"/>
  <c r="Y801" i="23"/>
  <c r="Z691" i="23"/>
  <c r="Y694" i="23"/>
  <c r="Y692" i="23" s="1"/>
  <c r="Y693" i="23"/>
  <c r="Z768" i="23"/>
  <c r="X785" i="23"/>
  <c r="Z732" i="23"/>
  <c r="Y733" i="23"/>
  <c r="Z817" i="23"/>
  <c r="Y818" i="23"/>
  <c r="AA725" i="23"/>
  <c r="Z728" i="23"/>
  <c r="Z726" i="23" s="1"/>
  <c r="Z727" i="23"/>
  <c r="AB749" i="23"/>
  <c r="AA750" i="23"/>
  <c r="X586" i="23"/>
  <c r="CF586" i="23" s="1"/>
  <c r="X583" i="23"/>
  <c r="X637" i="23"/>
  <c r="CF637" i="23" s="1"/>
  <c r="X634" i="23"/>
  <c r="X552" i="23"/>
  <c r="CF552" i="23" s="1"/>
  <c r="X549" i="23"/>
  <c r="V535" i="23"/>
  <c r="CE535" i="23" s="1"/>
  <c r="V532" i="23"/>
  <c r="AA579" i="23"/>
  <c r="Z580" i="23"/>
  <c r="Z657" i="23"/>
  <c r="Y660" i="23"/>
  <c r="Y658" i="23" s="1"/>
  <c r="Y659" i="23"/>
  <c r="X524" i="23"/>
  <c r="X522" i="23" s="1"/>
  <c r="X523" i="23"/>
  <c r="Y521" i="23"/>
  <c r="X592" i="23"/>
  <c r="X590" i="23" s="1"/>
  <c r="X591" i="23"/>
  <c r="Y589" i="23"/>
  <c r="W685" i="23"/>
  <c r="Y581" i="23"/>
  <c r="AA630" i="23"/>
  <c r="Z631" i="23"/>
  <c r="X609" i="23"/>
  <c r="X607" i="23" s="1"/>
  <c r="X608" i="23"/>
  <c r="Y606" i="23"/>
  <c r="AB572" i="23"/>
  <c r="AA574" i="23"/>
  <c r="AA674" i="23"/>
  <c r="Z676" i="23"/>
  <c r="X573" i="23"/>
  <c r="Y575" i="23"/>
  <c r="AA545" i="23"/>
  <c r="Z546" i="23"/>
  <c r="Z681" i="23"/>
  <c r="Y682" i="23"/>
  <c r="AA562" i="23"/>
  <c r="Z563" i="23"/>
  <c r="W530" i="23"/>
  <c r="Y632" i="23"/>
  <c r="Y636" i="23" s="1"/>
  <c r="Y637" i="23" s="1"/>
  <c r="Y547" i="23"/>
  <c r="X683" i="23"/>
  <c r="Y564" i="23"/>
  <c r="X529" i="23"/>
  <c r="Y528" i="23"/>
  <c r="Z626" i="23"/>
  <c r="Z624" i="23" s="1"/>
  <c r="Z625" i="23"/>
  <c r="AA623" i="23"/>
  <c r="W399" i="23"/>
  <c r="W396" i="23"/>
  <c r="W518" i="23"/>
  <c r="W515" i="23"/>
  <c r="W365" i="23"/>
  <c r="W362" i="23"/>
  <c r="X430" i="23"/>
  <c r="Y405" i="23"/>
  <c r="Y403" i="23" s="1"/>
  <c r="Y404" i="23"/>
  <c r="Z402" i="23"/>
  <c r="X377" i="23"/>
  <c r="AA385" i="23"/>
  <c r="Z387" i="23"/>
  <c r="X394" i="23"/>
  <c r="Z511" i="23"/>
  <c r="Y512" i="23"/>
  <c r="AB419" i="23"/>
  <c r="AA421" i="23"/>
  <c r="AA368" i="23"/>
  <c r="Z370" i="23"/>
  <c r="Z371" i="23"/>
  <c r="Z369" i="23" s="1"/>
  <c r="Z494" i="23"/>
  <c r="Y495" i="23"/>
  <c r="X360" i="23"/>
  <c r="Y456" i="23"/>
  <c r="Y454" i="23" s="1"/>
  <c r="Y455" i="23"/>
  <c r="Z453" i="23"/>
  <c r="AA351" i="23"/>
  <c r="Z353" i="23"/>
  <c r="AA426" i="23"/>
  <c r="Z427" i="23"/>
  <c r="W479" i="23"/>
  <c r="X496" i="23"/>
  <c r="W411" i="23"/>
  <c r="X461" i="23"/>
  <c r="X463" i="23" s="1"/>
  <c r="Y463" i="23" s="1"/>
  <c r="Z463" i="23" s="1"/>
  <c r="AA463" i="23" s="1"/>
  <c r="AB463" i="23" s="1"/>
  <c r="AC463" i="23" s="1"/>
  <c r="AD463" i="23" s="1"/>
  <c r="AE463" i="23" s="1"/>
  <c r="AF463" i="23" s="1"/>
  <c r="AG463" i="23" s="1"/>
  <c r="AH463" i="23" s="1"/>
  <c r="AI463" i="23" s="1"/>
  <c r="AJ463" i="23" s="1"/>
  <c r="AK463" i="23" s="1"/>
  <c r="AL463" i="23" s="1"/>
  <c r="AM463" i="23" s="1"/>
  <c r="AN463" i="23" s="1"/>
  <c r="AO463" i="23" s="1"/>
  <c r="AP463" i="23" s="1"/>
  <c r="AQ463" i="23" s="1"/>
  <c r="AR463" i="23" s="1"/>
  <c r="AS463" i="23" s="1"/>
  <c r="AT463" i="23" s="1"/>
  <c r="AU463" i="23" s="1"/>
  <c r="AV463" i="23" s="1"/>
  <c r="AW463" i="23" s="1"/>
  <c r="AX463" i="23" s="1"/>
  <c r="AY463" i="23" s="1"/>
  <c r="AZ463" i="23" s="1"/>
  <c r="BA463" i="23" s="1"/>
  <c r="BB463" i="23" s="1"/>
  <c r="BC463" i="23" s="1"/>
  <c r="BD463" i="23" s="1"/>
  <c r="BE463" i="23" s="1"/>
  <c r="BF463" i="23" s="1"/>
  <c r="BG463" i="23" s="1"/>
  <c r="BH463" i="23" s="1"/>
  <c r="BI463" i="23" s="1"/>
  <c r="BJ463" i="23" s="1"/>
  <c r="BK463" i="23" s="1"/>
  <c r="BL463" i="23" s="1"/>
  <c r="BM463" i="23" s="1"/>
  <c r="BN463" i="23" s="1"/>
  <c r="BO463" i="23" s="1"/>
  <c r="BP463" i="23" s="1"/>
  <c r="BQ463" i="23" s="1"/>
  <c r="BR463" i="23" s="1"/>
  <c r="BS463" i="23" s="1"/>
  <c r="BT463" i="23" s="1"/>
  <c r="BU463" i="23" s="1"/>
  <c r="BV463" i="23" s="1"/>
  <c r="BW463" i="23" s="1"/>
  <c r="BX463" i="23" s="1"/>
  <c r="Y460" i="23"/>
  <c r="Y428" i="23"/>
  <c r="Y432" i="23" s="1"/>
  <c r="Y473" i="23"/>
  <c r="Y471" i="23" s="1"/>
  <c r="Y472" i="23"/>
  <c r="Z470" i="23"/>
  <c r="X478" i="23"/>
  <c r="X480" i="23" s="1"/>
  <c r="Y480" i="23" s="1"/>
  <c r="Z480" i="23" s="1"/>
  <c r="AA480" i="23" s="1"/>
  <c r="AB480" i="23" s="1"/>
  <c r="AC480" i="23" s="1"/>
  <c r="AD480" i="23" s="1"/>
  <c r="AE480" i="23" s="1"/>
  <c r="AF480" i="23" s="1"/>
  <c r="AG480" i="23" s="1"/>
  <c r="AH480" i="23" s="1"/>
  <c r="AI480" i="23" s="1"/>
  <c r="AJ480" i="23" s="1"/>
  <c r="AK480" i="23" s="1"/>
  <c r="AL480" i="23" s="1"/>
  <c r="AM480" i="23" s="1"/>
  <c r="AN480" i="23" s="1"/>
  <c r="AO480" i="23" s="1"/>
  <c r="AP480" i="23" s="1"/>
  <c r="AQ480" i="23" s="1"/>
  <c r="AR480" i="23" s="1"/>
  <c r="AS480" i="23" s="1"/>
  <c r="AT480" i="23" s="1"/>
  <c r="AU480" i="23" s="1"/>
  <c r="AV480" i="23" s="1"/>
  <c r="AW480" i="23" s="1"/>
  <c r="AX480" i="23" s="1"/>
  <c r="AY480" i="23" s="1"/>
  <c r="AZ480" i="23" s="1"/>
  <c r="BA480" i="23" s="1"/>
  <c r="BB480" i="23" s="1"/>
  <c r="BC480" i="23" s="1"/>
  <c r="BD480" i="23" s="1"/>
  <c r="BE480" i="23" s="1"/>
  <c r="BF480" i="23" s="1"/>
  <c r="BG480" i="23" s="1"/>
  <c r="BH480" i="23" s="1"/>
  <c r="BI480" i="23" s="1"/>
  <c r="BJ480" i="23" s="1"/>
  <c r="BK480" i="23" s="1"/>
  <c r="BL480" i="23" s="1"/>
  <c r="BM480" i="23" s="1"/>
  <c r="BN480" i="23" s="1"/>
  <c r="BO480" i="23" s="1"/>
  <c r="BP480" i="23" s="1"/>
  <c r="BQ480" i="23" s="1"/>
  <c r="BR480" i="23" s="1"/>
  <c r="BS480" i="23" s="1"/>
  <c r="BT480" i="23" s="1"/>
  <c r="BU480" i="23" s="1"/>
  <c r="BV480" i="23" s="1"/>
  <c r="BW480" i="23" s="1"/>
  <c r="BX480" i="23" s="1"/>
  <c r="Y477" i="23"/>
  <c r="Z443" i="23"/>
  <c r="Y444" i="23"/>
  <c r="AA436" i="23"/>
  <c r="Z439" i="23"/>
  <c r="Z437" i="23" s="1"/>
  <c r="Z438" i="23"/>
  <c r="X410" i="23"/>
  <c r="X412" i="23" s="1"/>
  <c r="Y412" i="23" s="1"/>
  <c r="Z412" i="23" s="1"/>
  <c r="AA412" i="23" s="1"/>
  <c r="AB412" i="23" s="1"/>
  <c r="AC412" i="23" s="1"/>
  <c r="AD412" i="23" s="1"/>
  <c r="AE412" i="23" s="1"/>
  <c r="AF412" i="23" s="1"/>
  <c r="AG412" i="23" s="1"/>
  <c r="AH412" i="23" s="1"/>
  <c r="AI412" i="23" s="1"/>
  <c r="AJ412" i="23" s="1"/>
  <c r="AK412" i="23" s="1"/>
  <c r="AL412" i="23" s="1"/>
  <c r="AM412" i="23" s="1"/>
  <c r="AN412" i="23" s="1"/>
  <c r="AO412" i="23" s="1"/>
  <c r="AP412" i="23" s="1"/>
  <c r="AQ412" i="23" s="1"/>
  <c r="AR412" i="23" s="1"/>
  <c r="AS412" i="23" s="1"/>
  <c r="AT412" i="23" s="1"/>
  <c r="AU412" i="23" s="1"/>
  <c r="AV412" i="23" s="1"/>
  <c r="AW412" i="23" s="1"/>
  <c r="AX412" i="23" s="1"/>
  <c r="AY412" i="23" s="1"/>
  <c r="AZ412" i="23" s="1"/>
  <c r="BA412" i="23" s="1"/>
  <c r="BB412" i="23" s="1"/>
  <c r="BC412" i="23" s="1"/>
  <c r="BD412" i="23" s="1"/>
  <c r="BE412" i="23" s="1"/>
  <c r="BF412" i="23" s="1"/>
  <c r="BG412" i="23" s="1"/>
  <c r="BH412" i="23" s="1"/>
  <c r="BI412" i="23" s="1"/>
  <c r="BJ412" i="23" s="1"/>
  <c r="BK412" i="23" s="1"/>
  <c r="BL412" i="23" s="1"/>
  <c r="BM412" i="23" s="1"/>
  <c r="BN412" i="23" s="1"/>
  <c r="BO412" i="23" s="1"/>
  <c r="BP412" i="23" s="1"/>
  <c r="BQ412" i="23" s="1"/>
  <c r="BR412" i="23" s="1"/>
  <c r="BS412" i="23" s="1"/>
  <c r="BT412" i="23" s="1"/>
  <c r="BU412" i="23" s="1"/>
  <c r="BV412" i="23" s="1"/>
  <c r="BW412" i="23" s="1"/>
  <c r="BX412" i="23" s="1"/>
  <c r="Y409" i="23"/>
  <c r="Z507" i="23"/>
  <c r="Z505" i="23" s="1"/>
  <c r="Z506" i="23"/>
  <c r="AA504" i="23"/>
  <c r="W462" i="23"/>
  <c r="W466" i="23" s="1"/>
  <c r="W467" i="23" s="1"/>
  <c r="X420" i="23"/>
  <c r="Y422" i="23"/>
  <c r="V413" i="23"/>
  <c r="Z375" i="23"/>
  <c r="Y376" i="23"/>
  <c r="Z392" i="23"/>
  <c r="Y393" i="23"/>
  <c r="X513" i="23"/>
  <c r="X517" i="23" s="1"/>
  <c r="X445" i="23"/>
  <c r="X449" i="23" s="1"/>
  <c r="X450" i="23" s="1"/>
  <c r="CF450" i="23" s="1"/>
  <c r="Z358" i="23"/>
  <c r="Y359" i="23"/>
  <c r="W498" i="23"/>
  <c r="V294" i="23"/>
  <c r="X229" i="23"/>
  <c r="CF229" i="23" s="1"/>
  <c r="X226" i="23"/>
  <c r="X331" i="23"/>
  <c r="CF331" i="23" s="1"/>
  <c r="X328" i="23"/>
  <c r="X303" i="23"/>
  <c r="X301" i="23" s="1"/>
  <c r="X302" i="23"/>
  <c r="Y300" i="23"/>
  <c r="Y224" i="23"/>
  <c r="Y228" i="23" s="1"/>
  <c r="W292" i="23"/>
  <c r="Z317" i="23"/>
  <c r="Y320" i="23"/>
  <c r="Y318" i="23" s="1"/>
  <c r="Y319" i="23"/>
  <c r="Y326" i="23"/>
  <c r="Y198" i="23"/>
  <c r="X201" i="23"/>
  <c r="X199" i="23" s="1"/>
  <c r="X200" i="23"/>
  <c r="Z215" i="23"/>
  <c r="Y218" i="23"/>
  <c r="Y216" i="23" s="1"/>
  <c r="Y217" i="23"/>
  <c r="Z273" i="23"/>
  <c r="Y274" i="23"/>
  <c r="Y269" i="23"/>
  <c r="Y267" i="23" s="1"/>
  <c r="Y268" i="23"/>
  <c r="Z266" i="23"/>
  <c r="Z207" i="23"/>
  <c r="AA239" i="23"/>
  <c r="Z240" i="23"/>
  <c r="Z232" i="23"/>
  <c r="Y235" i="23"/>
  <c r="Y233" i="23" s="1"/>
  <c r="Y234" i="23"/>
  <c r="Y181" i="23"/>
  <c r="X184" i="23"/>
  <c r="X182" i="23" s="1"/>
  <c r="X183" i="23"/>
  <c r="X275" i="23"/>
  <c r="AB188" i="23"/>
  <c r="AB205" i="23"/>
  <c r="AA206" i="23"/>
  <c r="Y241" i="23"/>
  <c r="AA222" i="23"/>
  <c r="Z223" i="23"/>
  <c r="Y290" i="23"/>
  <c r="X291" i="23"/>
  <c r="X293" i="23" s="1"/>
  <c r="Y293" i="23" s="1"/>
  <c r="Z293" i="23" s="1"/>
  <c r="AA293" i="23" s="1"/>
  <c r="AB293" i="23" s="1"/>
  <c r="AC293" i="23" s="1"/>
  <c r="AD293" i="23" s="1"/>
  <c r="AE293" i="23" s="1"/>
  <c r="AF293" i="23" s="1"/>
  <c r="AG293" i="23" s="1"/>
  <c r="AH293" i="23" s="1"/>
  <c r="AI293" i="23" s="1"/>
  <c r="AJ293" i="23" s="1"/>
  <c r="AK293" i="23" s="1"/>
  <c r="AL293" i="23" s="1"/>
  <c r="AM293" i="23" s="1"/>
  <c r="AN293" i="23" s="1"/>
  <c r="AO293" i="23" s="1"/>
  <c r="AP293" i="23" s="1"/>
  <c r="AQ293" i="23" s="1"/>
  <c r="AR293" i="23" s="1"/>
  <c r="AS293" i="23" s="1"/>
  <c r="AT293" i="23" s="1"/>
  <c r="AU293" i="23" s="1"/>
  <c r="AV293" i="23" s="1"/>
  <c r="AW293" i="23" s="1"/>
  <c r="AX293" i="23" s="1"/>
  <c r="AY293" i="23" s="1"/>
  <c r="AZ293" i="23" s="1"/>
  <c r="BA293" i="23" s="1"/>
  <c r="BB293" i="23" s="1"/>
  <c r="BC293" i="23" s="1"/>
  <c r="BD293" i="23" s="1"/>
  <c r="BE293" i="23" s="1"/>
  <c r="BF293" i="23" s="1"/>
  <c r="BG293" i="23" s="1"/>
  <c r="BH293" i="23" s="1"/>
  <c r="BI293" i="23" s="1"/>
  <c r="BJ293" i="23" s="1"/>
  <c r="BK293" i="23" s="1"/>
  <c r="BL293" i="23" s="1"/>
  <c r="BM293" i="23" s="1"/>
  <c r="BN293" i="23" s="1"/>
  <c r="BO293" i="23" s="1"/>
  <c r="BP293" i="23" s="1"/>
  <c r="BQ293" i="23" s="1"/>
  <c r="BR293" i="23" s="1"/>
  <c r="BS293" i="23" s="1"/>
  <c r="BT293" i="23" s="1"/>
  <c r="BU293" i="23" s="1"/>
  <c r="BV293" i="23" s="1"/>
  <c r="BW293" i="23" s="1"/>
  <c r="BX293" i="23" s="1"/>
  <c r="X243" i="23"/>
  <c r="W277" i="23"/>
  <c r="AA324" i="23"/>
  <c r="Z325" i="23"/>
  <c r="X337" i="23"/>
  <c r="X335" i="23" s="1"/>
  <c r="X336" i="23"/>
  <c r="Y334" i="23"/>
  <c r="W161" i="23"/>
  <c r="W158" i="23"/>
  <c r="Z167" i="23"/>
  <c r="Z165" i="23" s="1"/>
  <c r="Z166" i="23"/>
  <c r="AA164" i="23"/>
  <c r="Z150" i="23"/>
  <c r="Z148" i="23" s="1"/>
  <c r="Z149" i="23"/>
  <c r="AA147" i="23"/>
  <c r="X173" i="23"/>
  <c r="X177" i="23" s="1"/>
  <c r="Y172" i="23"/>
  <c r="Z171" i="23"/>
  <c r="Y155" i="23"/>
  <c r="Z154" i="23"/>
  <c r="W175" i="23"/>
  <c r="X156" i="23"/>
  <c r="X160" i="23" s="1"/>
  <c r="AB137" i="23"/>
  <c r="AA138" i="23"/>
  <c r="X132" i="23"/>
  <c r="X133" i="23"/>
  <c r="X131" i="23" s="1"/>
  <c r="Y130" i="23"/>
  <c r="Z113" i="23"/>
  <c r="Y115" i="23"/>
  <c r="Y116" i="23"/>
  <c r="Y114" i="23" s="1"/>
  <c r="Y120" i="23"/>
  <c r="X121" i="23"/>
  <c r="X123" i="23" s="1"/>
  <c r="Y123" i="23" s="1"/>
  <c r="Z123" i="23" s="1"/>
  <c r="AA123" i="23" s="1"/>
  <c r="AB123" i="23" s="1"/>
  <c r="AC123" i="23" s="1"/>
  <c r="AD123" i="23" s="1"/>
  <c r="AE123" i="23" s="1"/>
  <c r="AF123" i="23" s="1"/>
  <c r="AG123" i="23" s="1"/>
  <c r="AH123" i="23" s="1"/>
  <c r="AI123" i="23" s="1"/>
  <c r="AJ123" i="23" s="1"/>
  <c r="AK123" i="23" s="1"/>
  <c r="AL123" i="23" s="1"/>
  <c r="AM123" i="23" s="1"/>
  <c r="AN123" i="23" s="1"/>
  <c r="AO123" i="23" s="1"/>
  <c r="AP123" i="23" s="1"/>
  <c r="AQ123" i="23" s="1"/>
  <c r="AR123" i="23" s="1"/>
  <c r="AS123" i="23" s="1"/>
  <c r="AT123" i="23" s="1"/>
  <c r="AU123" i="23" s="1"/>
  <c r="AV123" i="23" s="1"/>
  <c r="AW123" i="23" s="1"/>
  <c r="AX123" i="23" s="1"/>
  <c r="AY123" i="23" s="1"/>
  <c r="AZ123" i="23" s="1"/>
  <c r="BA123" i="23" s="1"/>
  <c r="BB123" i="23" s="1"/>
  <c r="BC123" i="23" s="1"/>
  <c r="BD123" i="23" s="1"/>
  <c r="BE123" i="23" s="1"/>
  <c r="BF123" i="23" s="1"/>
  <c r="BG123" i="23" s="1"/>
  <c r="BH123" i="23" s="1"/>
  <c r="BI123" i="23" s="1"/>
  <c r="BJ123" i="23" s="1"/>
  <c r="BK123" i="23" s="1"/>
  <c r="BL123" i="23" s="1"/>
  <c r="BM123" i="23" s="1"/>
  <c r="BN123" i="23" s="1"/>
  <c r="BO123" i="23" s="1"/>
  <c r="BP123" i="23" s="1"/>
  <c r="BQ123" i="23" s="1"/>
  <c r="BR123" i="23" s="1"/>
  <c r="BS123" i="23" s="1"/>
  <c r="BT123" i="23" s="1"/>
  <c r="BU123" i="23" s="1"/>
  <c r="BV123" i="23" s="1"/>
  <c r="BW123" i="23" s="1"/>
  <c r="BX123" i="23" s="1"/>
  <c r="W122" i="23"/>
  <c r="Z139" i="23"/>
  <c r="V124" i="23"/>
  <c r="X93" i="23"/>
  <c r="CF93" i="23" s="1"/>
  <c r="X90" i="23"/>
  <c r="Z87" i="23"/>
  <c r="AA86" i="23"/>
  <c r="Y88" i="23"/>
  <c r="Y92" i="23" s="1"/>
  <c r="Y93" i="23" s="1"/>
  <c r="AA81" i="23"/>
  <c r="AB79" i="23"/>
  <c r="X80" i="23"/>
  <c r="Y82" i="23"/>
  <c r="Y48" i="23"/>
  <c r="Y46" i="23" s="1"/>
  <c r="Z45" i="23"/>
  <c r="Y47" i="23"/>
  <c r="X71" i="23"/>
  <c r="X75" i="23" s="1"/>
  <c r="Y70" i="23"/>
  <c r="Z69" i="23"/>
  <c r="Z65" i="23"/>
  <c r="Z63" i="23" s="1"/>
  <c r="Z64" i="23"/>
  <c r="AA62" i="23"/>
  <c r="W54" i="23"/>
  <c r="V56" i="23"/>
  <c r="X53" i="23"/>
  <c r="X55" i="23" s="1"/>
  <c r="Y55" i="23" s="1"/>
  <c r="Z55" i="23" s="1"/>
  <c r="AA55" i="23" s="1"/>
  <c r="AB55" i="23" s="1"/>
  <c r="AC55" i="23" s="1"/>
  <c r="AD55" i="23" s="1"/>
  <c r="AE55" i="23" s="1"/>
  <c r="AF55" i="23" s="1"/>
  <c r="AG55" i="23" s="1"/>
  <c r="AH55" i="23" s="1"/>
  <c r="AI55" i="23" s="1"/>
  <c r="AJ55" i="23" s="1"/>
  <c r="AK55" i="23" s="1"/>
  <c r="AL55" i="23" s="1"/>
  <c r="AM55" i="23" s="1"/>
  <c r="AN55" i="23" s="1"/>
  <c r="AO55" i="23" s="1"/>
  <c r="AP55" i="23" s="1"/>
  <c r="AQ55" i="23" s="1"/>
  <c r="AR55" i="23" s="1"/>
  <c r="AS55" i="23" s="1"/>
  <c r="AT55" i="23" s="1"/>
  <c r="AU55" i="23" s="1"/>
  <c r="AV55" i="23" s="1"/>
  <c r="AW55" i="23" s="1"/>
  <c r="AX55" i="23" s="1"/>
  <c r="AY55" i="23" s="1"/>
  <c r="AZ55" i="23" s="1"/>
  <c r="BA55" i="23" s="1"/>
  <c r="BB55" i="23" s="1"/>
  <c r="BC55" i="23" s="1"/>
  <c r="BD55" i="23" s="1"/>
  <c r="BE55" i="23" s="1"/>
  <c r="BF55" i="23" s="1"/>
  <c r="BG55" i="23" s="1"/>
  <c r="BH55" i="23" s="1"/>
  <c r="BI55" i="23" s="1"/>
  <c r="BJ55" i="23" s="1"/>
  <c r="BK55" i="23" s="1"/>
  <c r="BL55" i="23" s="1"/>
  <c r="BM55" i="23" s="1"/>
  <c r="BN55" i="23" s="1"/>
  <c r="BO55" i="23" s="1"/>
  <c r="BP55" i="23" s="1"/>
  <c r="BQ55" i="23" s="1"/>
  <c r="BR55" i="23" s="1"/>
  <c r="BS55" i="23" s="1"/>
  <c r="BT55" i="23" s="1"/>
  <c r="BU55" i="23" s="1"/>
  <c r="BV55" i="23" s="1"/>
  <c r="BW55" i="23" s="1"/>
  <c r="BX55" i="23" s="1"/>
  <c r="Y52" i="23"/>
  <c r="X733" i="22"/>
  <c r="Y732" i="22"/>
  <c r="W734" i="22"/>
  <c r="X36" i="22"/>
  <c r="X37" i="22" s="1"/>
  <c r="Y35" i="22"/>
  <c r="W59" i="22"/>
  <c r="W56" i="22"/>
  <c r="V586" i="22"/>
  <c r="CD586" i="22" s="1"/>
  <c r="W569" i="22"/>
  <c r="W566" i="22"/>
  <c r="Y614" i="22"/>
  <c r="Z613" i="22"/>
  <c r="Y477" i="22"/>
  <c r="X478" i="22"/>
  <c r="Y800" i="22"/>
  <c r="X801" i="22"/>
  <c r="X795" i="22"/>
  <c r="Y793" i="22"/>
  <c r="X796" i="22"/>
  <c r="X794" i="22" s="1"/>
  <c r="V787" i="22"/>
  <c r="X132" i="22"/>
  <c r="Y130" i="22"/>
  <c r="X133" i="22"/>
  <c r="X131" i="22" s="1"/>
  <c r="Y834" i="22"/>
  <c r="X835" i="22"/>
  <c r="X837" i="22" s="1"/>
  <c r="X70" i="22"/>
  <c r="X71" i="22" s="1"/>
  <c r="Y69" i="22"/>
  <c r="W209" i="22"/>
  <c r="W532" i="22"/>
  <c r="W785" i="22"/>
  <c r="W789" i="22" s="1"/>
  <c r="W836" i="22"/>
  <c r="Y96" i="22"/>
  <c r="X98" i="22"/>
  <c r="X99" i="22"/>
  <c r="X97" i="22" s="1"/>
  <c r="X490" i="22"/>
  <c r="X488" i="22" s="1"/>
  <c r="X489" i="22"/>
  <c r="Y487" i="22"/>
  <c r="Y375" i="22"/>
  <c r="X376" i="22"/>
  <c r="X377" i="22" s="1"/>
  <c r="V838" i="22"/>
  <c r="X784" i="22"/>
  <c r="X786" i="22" s="1"/>
  <c r="Y783" i="22"/>
  <c r="W479" i="22"/>
  <c r="V76" i="22"/>
  <c r="V73" i="22"/>
  <c r="Y353" i="22"/>
  <c r="Z351" i="22"/>
  <c r="Y354" i="22"/>
  <c r="Y352" i="22" s="1"/>
  <c r="W722" i="22"/>
  <c r="W719" i="22"/>
  <c r="W855" i="22"/>
  <c r="Y813" i="22"/>
  <c r="Y811" i="22" s="1"/>
  <c r="Z810" i="22"/>
  <c r="Y812" i="22"/>
  <c r="Z766" i="22"/>
  <c r="Y767" i="22"/>
  <c r="Y769" i="22" s="1"/>
  <c r="Y760" i="22"/>
  <c r="Z762" i="22"/>
  <c r="Z711" i="22"/>
  <c r="Z709" i="22" s="1"/>
  <c r="Z710" i="22"/>
  <c r="AA708" i="22"/>
  <c r="Z776" i="22"/>
  <c r="Y779" i="22"/>
  <c r="Y777" i="22" s="1"/>
  <c r="Y778" i="22"/>
  <c r="X818" i="22"/>
  <c r="X820" i="22" s="1"/>
  <c r="Y817" i="22"/>
  <c r="X853" i="22"/>
  <c r="Z830" i="22"/>
  <c r="Z828" i="22" s="1"/>
  <c r="Z829" i="22"/>
  <c r="AA827" i="22"/>
  <c r="Z742" i="22"/>
  <c r="Y745" i="22"/>
  <c r="Y743" i="22" s="1"/>
  <c r="Y744" i="22"/>
  <c r="Z725" i="22"/>
  <c r="Y728" i="22"/>
  <c r="Y726" i="22" s="1"/>
  <c r="Y727" i="22"/>
  <c r="AC759" i="22"/>
  <c r="AB761" i="22"/>
  <c r="X700" i="22"/>
  <c r="Y852" i="22"/>
  <c r="Y854" i="22" s="1"/>
  <c r="Z851" i="22"/>
  <c r="X717" i="22"/>
  <c r="AB749" i="22"/>
  <c r="AA750" i="22"/>
  <c r="AA752" i="22" s="1"/>
  <c r="Y699" i="22"/>
  <c r="Y701" i="22" s="1"/>
  <c r="Z698" i="22"/>
  <c r="V824" i="22"/>
  <c r="CD824" i="22" s="1"/>
  <c r="Z847" i="22"/>
  <c r="Z845" i="22" s="1"/>
  <c r="Z846" i="22"/>
  <c r="AA844" i="22"/>
  <c r="Y716" i="22"/>
  <c r="Y718" i="22" s="1"/>
  <c r="Z715" i="22"/>
  <c r="X768" i="22"/>
  <c r="Z751" i="22"/>
  <c r="W819" i="22"/>
  <c r="W823" i="22" s="1"/>
  <c r="W824" i="22" s="1"/>
  <c r="V654" i="22"/>
  <c r="V651" i="22"/>
  <c r="Z562" i="22"/>
  <c r="Y563" i="22"/>
  <c r="Y565" i="22" s="1"/>
  <c r="Z572" i="22"/>
  <c r="Y575" i="22"/>
  <c r="Y573" i="22" s="1"/>
  <c r="Y574" i="22"/>
  <c r="Y642" i="22"/>
  <c r="Y643" i="22"/>
  <c r="Y641" i="22" s="1"/>
  <c r="Z640" i="22"/>
  <c r="Y579" i="22"/>
  <c r="X580" i="22"/>
  <c r="X582" i="22" s="1"/>
  <c r="Z555" i="22"/>
  <c r="Y557" i="22"/>
  <c r="Y558" i="22"/>
  <c r="Y556" i="22" s="1"/>
  <c r="Y598" i="22"/>
  <c r="W666" i="22"/>
  <c r="W670" i="22" s="1"/>
  <c r="W671" i="22" s="1"/>
  <c r="Z528" i="22"/>
  <c r="Y529" i="22"/>
  <c r="Y531" i="22" s="1"/>
  <c r="X660" i="22"/>
  <c r="X658" i="22" s="1"/>
  <c r="X659" i="22"/>
  <c r="Y657" i="22"/>
  <c r="W581" i="22"/>
  <c r="W585" i="22" s="1"/>
  <c r="W586" i="22" s="1"/>
  <c r="Y676" i="22"/>
  <c r="Z674" i="22"/>
  <c r="Y677" i="22"/>
  <c r="Y675" i="22" s="1"/>
  <c r="W649" i="22"/>
  <c r="W653" i="22" s="1"/>
  <c r="W654" i="22" s="1"/>
  <c r="X530" i="22"/>
  <c r="X534" i="22" s="1"/>
  <c r="X535" i="22" s="1"/>
  <c r="X547" i="22"/>
  <c r="Z521" i="22"/>
  <c r="Y523" i="22"/>
  <c r="Y524" i="22"/>
  <c r="Y522" i="22" s="1"/>
  <c r="Z538" i="22"/>
  <c r="Y541" i="22"/>
  <c r="Y539" i="22" s="1"/>
  <c r="Y540" i="22"/>
  <c r="X632" i="22"/>
  <c r="X636" i="22" s="1"/>
  <c r="W685" i="22"/>
  <c r="X683" i="22"/>
  <c r="X687" i="22" s="1"/>
  <c r="X626" i="22"/>
  <c r="X624" i="22" s="1"/>
  <c r="X625" i="22"/>
  <c r="Y623" i="22"/>
  <c r="W549" i="22"/>
  <c r="X564" i="22"/>
  <c r="X568" i="22" s="1"/>
  <c r="Z545" i="22"/>
  <c r="Y546" i="22"/>
  <c r="Y548" i="22" s="1"/>
  <c r="Z630" i="22"/>
  <c r="Y631" i="22"/>
  <c r="Y633" i="22" s="1"/>
  <c r="Z589" i="22"/>
  <c r="Y592" i="22"/>
  <c r="Y590" i="22" s="1"/>
  <c r="Y591" i="22"/>
  <c r="Z681" i="22"/>
  <c r="Y682" i="22"/>
  <c r="Y684" i="22" s="1"/>
  <c r="Y647" i="22"/>
  <c r="X648" i="22"/>
  <c r="X650" i="22" s="1"/>
  <c r="AA596" i="22"/>
  <c r="Z597" i="22"/>
  <c r="Z599" i="22" s="1"/>
  <c r="Y664" i="22"/>
  <c r="X665" i="22"/>
  <c r="X667" i="22" s="1"/>
  <c r="Y609" i="22"/>
  <c r="Y607" i="22" s="1"/>
  <c r="Z606" i="22"/>
  <c r="Y608" i="22"/>
  <c r="V450" i="22"/>
  <c r="CD450" i="22" s="1"/>
  <c r="V447" i="22"/>
  <c r="X444" i="22"/>
  <c r="X446" i="22" s="1"/>
  <c r="Y443" i="22"/>
  <c r="Z419" i="22"/>
  <c r="Y421" i="22"/>
  <c r="Y422" i="22"/>
  <c r="Y420" i="22" s="1"/>
  <c r="Y360" i="22"/>
  <c r="Z494" i="22"/>
  <c r="Y495" i="22"/>
  <c r="Y497" i="22" s="1"/>
  <c r="Y473" i="22"/>
  <c r="Y471" i="22" s="1"/>
  <c r="Y472" i="22"/>
  <c r="Z470" i="22"/>
  <c r="W445" i="22"/>
  <c r="Z460" i="22"/>
  <c r="Y461" i="22"/>
  <c r="Y463" i="22" s="1"/>
  <c r="Y428" i="22"/>
  <c r="Y432" i="22" s="1"/>
  <c r="Y433" i="22" s="1"/>
  <c r="X430" i="22"/>
  <c r="Y394" i="22"/>
  <c r="X496" i="22"/>
  <c r="Y507" i="22"/>
  <c r="Y505" i="22" s="1"/>
  <c r="Y506" i="22"/>
  <c r="Z504" i="22"/>
  <c r="Z402" i="22"/>
  <c r="Y405" i="22"/>
  <c r="Y403" i="22" s="1"/>
  <c r="Y404" i="22"/>
  <c r="AA511" i="22"/>
  <c r="Z453" i="22"/>
  <c r="Y455" i="22"/>
  <c r="Y456" i="22"/>
  <c r="Y454" i="22" s="1"/>
  <c r="Y411" i="22"/>
  <c r="X387" i="22"/>
  <c r="Y385" i="22"/>
  <c r="X388" i="22"/>
  <c r="X386" i="22" s="1"/>
  <c r="Z427" i="22"/>
  <c r="Z429" i="22" s="1"/>
  <c r="AA426" i="22"/>
  <c r="AA358" i="22"/>
  <c r="Z359" i="22"/>
  <c r="Z361" i="22" s="1"/>
  <c r="X462" i="22"/>
  <c r="X466" i="22" s="1"/>
  <c r="X467" i="22" s="1"/>
  <c r="Z393" i="22"/>
  <c r="Z395" i="22" s="1"/>
  <c r="AA392" i="22"/>
  <c r="X362" i="22"/>
  <c r="X396" i="22"/>
  <c r="AB368" i="22"/>
  <c r="AA371" i="22"/>
  <c r="AA369" i="22" s="1"/>
  <c r="AA370" i="22"/>
  <c r="X439" i="22"/>
  <c r="X437" i="22" s="1"/>
  <c r="X438" i="22"/>
  <c r="Y436" i="22"/>
  <c r="Z410" i="22"/>
  <c r="Z412" i="22" s="1"/>
  <c r="AA409" i="22"/>
  <c r="W348" i="22"/>
  <c r="W314" i="22"/>
  <c r="W311" i="22"/>
  <c r="Z224" i="22"/>
  <c r="Y184" i="22"/>
  <c r="Y182" i="22" s="1"/>
  <c r="Y183" i="22"/>
  <c r="Z181" i="22"/>
  <c r="Y292" i="22"/>
  <c r="V243" i="22"/>
  <c r="W275" i="22"/>
  <c r="Z215" i="22"/>
  <c r="Y217" i="22"/>
  <c r="Y218" i="22"/>
  <c r="Y216" i="22" s="1"/>
  <c r="AB188" i="22"/>
  <c r="AA189" i="22"/>
  <c r="AA191" i="22" s="1"/>
  <c r="AA266" i="22"/>
  <c r="Z269" i="22"/>
  <c r="Z267" i="22" s="1"/>
  <c r="Z268" i="22"/>
  <c r="X207" i="22"/>
  <c r="X211" i="22" s="1"/>
  <c r="Z251" i="22"/>
  <c r="AA249" i="22"/>
  <c r="Z252" i="22"/>
  <c r="Z250" i="22" s="1"/>
  <c r="Z307" i="22"/>
  <c r="Y308" i="22"/>
  <c r="Y310" i="22" s="1"/>
  <c r="Y342" i="22"/>
  <c r="Y344" i="22" s="1"/>
  <c r="Z341" i="22"/>
  <c r="Z300" i="22"/>
  <c r="Y302" i="22"/>
  <c r="Y303" i="22"/>
  <c r="Y301" i="22" s="1"/>
  <c r="Z205" i="22"/>
  <c r="Y206" i="22"/>
  <c r="Y208" i="22" s="1"/>
  <c r="V277" i="22"/>
  <c r="X274" i="22"/>
  <c r="X276" i="22" s="1"/>
  <c r="Y273" i="22"/>
  <c r="V331" i="22"/>
  <c r="CD331" i="22" s="1"/>
  <c r="Z190" i="22"/>
  <c r="X320" i="22"/>
  <c r="X318" i="22" s="1"/>
  <c r="X319" i="22"/>
  <c r="Y317" i="22"/>
  <c r="X257" i="22"/>
  <c r="X259" i="22" s="1"/>
  <c r="Y256" i="22"/>
  <c r="W326" i="22"/>
  <c r="W330" i="22" s="1"/>
  <c r="W331" i="22" s="1"/>
  <c r="X343" i="22"/>
  <c r="X240" i="22"/>
  <c r="X242" i="22" s="1"/>
  <c r="Y239" i="22"/>
  <c r="Y337" i="22"/>
  <c r="Y335" i="22" s="1"/>
  <c r="Y336" i="22"/>
  <c r="Z334" i="22"/>
  <c r="X309" i="22"/>
  <c r="AA290" i="22"/>
  <c r="Z291" i="22"/>
  <c r="Z293" i="22" s="1"/>
  <c r="X235" i="22"/>
  <c r="X233" i="22" s="1"/>
  <c r="X234" i="22"/>
  <c r="Y232" i="22"/>
  <c r="Y286" i="22"/>
  <c r="Y284" i="22" s="1"/>
  <c r="Y285" i="22"/>
  <c r="Z283" i="22"/>
  <c r="Y201" i="22"/>
  <c r="Y199" i="22" s="1"/>
  <c r="Z198" i="22"/>
  <c r="Y200" i="22"/>
  <c r="AA223" i="22"/>
  <c r="AB222" i="22"/>
  <c r="W258" i="22"/>
  <c r="X325" i="22"/>
  <c r="X327" i="22" s="1"/>
  <c r="Y324" i="22"/>
  <c r="W241" i="22"/>
  <c r="X173" i="22"/>
  <c r="X177" i="22" s="1"/>
  <c r="V158" i="22"/>
  <c r="X155" i="22"/>
  <c r="X157" i="22" s="1"/>
  <c r="Y154" i="22"/>
  <c r="Y172" i="22"/>
  <c r="Y174" i="22" s="1"/>
  <c r="Z171" i="22"/>
  <c r="Y150" i="22"/>
  <c r="Y148" i="22" s="1"/>
  <c r="Y149" i="22"/>
  <c r="Z147" i="22"/>
  <c r="Z167" i="22"/>
  <c r="Z165" i="22" s="1"/>
  <c r="Z166" i="22"/>
  <c r="AA164" i="22"/>
  <c r="W156" i="22"/>
  <c r="X122" i="22"/>
  <c r="Y121" i="22"/>
  <c r="Y123" i="22" s="1"/>
  <c r="Z120" i="22"/>
  <c r="X115" i="22"/>
  <c r="X116" i="22"/>
  <c r="X114" i="22" s="1"/>
  <c r="Y113" i="22"/>
  <c r="Z138" i="22"/>
  <c r="Z140" i="22" s="1"/>
  <c r="AA137" i="22"/>
  <c r="Y139" i="22"/>
  <c r="X141" i="22"/>
  <c r="X110" i="22"/>
  <c r="CE110" i="22" s="1"/>
  <c r="X107" i="22"/>
  <c r="W88" i="22"/>
  <c r="W92" i="22" s="1"/>
  <c r="V90" i="22"/>
  <c r="Z104" i="22"/>
  <c r="Z106" i="22" s="1"/>
  <c r="AA103" i="22"/>
  <c r="Y79" i="22"/>
  <c r="X82" i="22"/>
  <c r="X80" i="22" s="1"/>
  <c r="X81" i="22"/>
  <c r="Y105" i="22"/>
  <c r="Y109" i="22" s="1"/>
  <c r="X87" i="22"/>
  <c r="X89" i="22" s="1"/>
  <c r="Y86" i="22"/>
  <c r="X64" i="22"/>
  <c r="X65" i="22"/>
  <c r="X63" i="22" s="1"/>
  <c r="Y62" i="22"/>
  <c r="Z52" i="22"/>
  <c r="Y53" i="22"/>
  <c r="Y55" i="22" s="1"/>
  <c r="X47" i="22"/>
  <c r="Y45" i="22"/>
  <c r="X48" i="22"/>
  <c r="X46" i="22" s="1"/>
  <c r="X54" i="22"/>
  <c r="Y504" i="3"/>
  <c r="X506" i="3"/>
  <c r="X507" i="3"/>
  <c r="X505" i="3" s="1"/>
  <c r="X745" i="3"/>
  <c r="X743" i="3" s="1"/>
  <c r="Y742" i="3"/>
  <c r="X744" i="3"/>
  <c r="X393" i="3"/>
  <c r="Y392" i="3"/>
  <c r="W787" i="3"/>
  <c r="Y698" i="3"/>
  <c r="X699" i="3"/>
  <c r="X700" i="3" s="1"/>
  <c r="W394" i="3"/>
  <c r="W654" i="3"/>
  <c r="CF654" i="3" s="1"/>
  <c r="W651" i="3"/>
  <c r="V518" i="3"/>
  <c r="V515" i="3"/>
  <c r="W467" i="3"/>
  <c r="CF467" i="3" s="1"/>
  <c r="W464" i="3"/>
  <c r="V93" i="3"/>
  <c r="V90" i="3"/>
  <c r="X223" i="3"/>
  <c r="Y222" i="3"/>
  <c r="AA256" i="3"/>
  <c r="W513" i="3"/>
  <c r="W517" i="3" s="1"/>
  <c r="W518" i="3" s="1"/>
  <c r="X546" i="3"/>
  <c r="Y545" i="3"/>
  <c r="Y113" i="3"/>
  <c r="X116" i="3"/>
  <c r="X114" i="3" s="1"/>
  <c r="X115" i="3"/>
  <c r="X557" i="3"/>
  <c r="Y555" i="3"/>
  <c r="X558" i="3"/>
  <c r="X556" i="3" s="1"/>
  <c r="X189" i="3"/>
  <c r="Y188" i="3"/>
  <c r="V498" i="3"/>
  <c r="W770" i="3"/>
  <c r="W224" i="3"/>
  <c r="W411" i="3"/>
  <c r="Y511" i="3"/>
  <c r="X512" i="3"/>
  <c r="W88" i="3"/>
  <c r="Y324" i="3"/>
  <c r="X325" i="3"/>
  <c r="W105" i="3"/>
  <c r="Y409" i="3"/>
  <c r="X410" i="3"/>
  <c r="X411" i="3" s="1"/>
  <c r="V328" i="3"/>
  <c r="X87" i="3"/>
  <c r="Y86" i="3"/>
  <c r="W326" i="3"/>
  <c r="X523" i="3"/>
  <c r="X524" i="3"/>
  <c r="X522" i="3" s="1"/>
  <c r="Y521" i="3"/>
  <c r="Y103" i="3"/>
  <c r="X104" i="3"/>
  <c r="Y98" i="3"/>
  <c r="Z96" i="3"/>
  <c r="Y99" i="3"/>
  <c r="Y97" i="3" s="1"/>
  <c r="Y62" i="3"/>
  <c r="X64" i="3"/>
  <c r="X65" i="3"/>
  <c r="X63" i="3" s="1"/>
  <c r="Y625" i="3"/>
  <c r="Z623" i="3"/>
  <c r="Y626" i="3"/>
  <c r="Y624" i="3" s="1"/>
  <c r="V107" i="3"/>
  <c r="X369" i="3"/>
  <c r="Y371" i="3"/>
  <c r="X841" i="3"/>
  <c r="X838" i="3"/>
  <c r="W858" i="3"/>
  <c r="CF858" i="3" s="1"/>
  <c r="W855" i="3"/>
  <c r="X830" i="3"/>
  <c r="X828" i="3" s="1"/>
  <c r="X829" i="3"/>
  <c r="Y827" i="3"/>
  <c r="X853" i="3"/>
  <c r="X857" i="3" s="1"/>
  <c r="X858" i="3" s="1"/>
  <c r="Z851" i="3"/>
  <c r="Y852" i="3"/>
  <c r="AA844" i="3"/>
  <c r="Z847" i="3"/>
  <c r="Z845" i="3" s="1"/>
  <c r="Z846" i="3"/>
  <c r="AA834" i="3"/>
  <c r="Z835" i="3"/>
  <c r="Y836" i="3"/>
  <c r="Y840" i="3" s="1"/>
  <c r="Y841" i="3" s="1"/>
  <c r="W821" i="3"/>
  <c r="Y802" i="3"/>
  <c r="Y806" i="3" s="1"/>
  <c r="Y807" i="3" s="1"/>
  <c r="X785" i="3"/>
  <c r="X789" i="3" s="1"/>
  <c r="Z817" i="3"/>
  <c r="Y818" i="3"/>
  <c r="X812" i="3"/>
  <c r="X813" i="3"/>
  <c r="X811" i="3" s="1"/>
  <c r="Y810" i="3"/>
  <c r="Z766" i="3"/>
  <c r="Y767" i="3"/>
  <c r="Z776" i="3"/>
  <c r="Y778" i="3"/>
  <c r="Y779" i="3"/>
  <c r="Y777" i="3" s="1"/>
  <c r="Z783" i="3"/>
  <c r="Y784" i="3"/>
  <c r="Z801" i="3"/>
  <c r="AA800" i="3"/>
  <c r="X768" i="3"/>
  <c r="X804" i="3"/>
  <c r="Y762" i="3"/>
  <c r="Y760" i="3" s="1"/>
  <c r="Z759" i="3"/>
  <c r="Y761" i="3"/>
  <c r="AA795" i="3"/>
  <c r="AA796" i="3"/>
  <c r="AA794" i="3" s="1"/>
  <c r="AB793" i="3"/>
  <c r="X819" i="3"/>
  <c r="X751" i="3"/>
  <c r="X711" i="3"/>
  <c r="X709" i="3" s="1"/>
  <c r="Y708" i="3"/>
  <c r="X710" i="3"/>
  <c r="X717" i="3"/>
  <c r="Y728" i="3"/>
  <c r="Y726" i="3" s="1"/>
  <c r="Y727" i="3"/>
  <c r="Z725" i="3"/>
  <c r="Y750" i="3"/>
  <c r="Z749" i="3"/>
  <c r="AA691" i="3"/>
  <c r="Z694" i="3"/>
  <c r="Z692" i="3" s="1"/>
  <c r="Z693" i="3"/>
  <c r="W736" i="3"/>
  <c r="Z715" i="3"/>
  <c r="Y716" i="3"/>
  <c r="Z732" i="3"/>
  <c r="Y733" i="3"/>
  <c r="X734" i="3"/>
  <c r="X738" i="3" s="1"/>
  <c r="W719" i="3"/>
  <c r="W637" i="3"/>
  <c r="CF637" i="3" s="1"/>
  <c r="W634" i="3"/>
  <c r="Y660" i="3"/>
  <c r="Y658" i="3" s="1"/>
  <c r="Y659" i="3"/>
  <c r="Z657" i="3"/>
  <c r="X643" i="3"/>
  <c r="X641" i="3" s="1"/>
  <c r="X642" i="3"/>
  <c r="Y640" i="3"/>
  <c r="Y676" i="3"/>
  <c r="Z674" i="3"/>
  <c r="Y677" i="3"/>
  <c r="Y675" i="3" s="1"/>
  <c r="Z630" i="3"/>
  <c r="Y631" i="3"/>
  <c r="X632" i="3"/>
  <c r="X636" i="3" s="1"/>
  <c r="X637" i="3" s="1"/>
  <c r="Z647" i="3"/>
  <c r="Y648" i="3"/>
  <c r="W683" i="3"/>
  <c r="W687" i="3" s="1"/>
  <c r="V685" i="3"/>
  <c r="X649" i="3"/>
  <c r="X653" i="3" s="1"/>
  <c r="X654" i="3" s="1"/>
  <c r="X682" i="3"/>
  <c r="Y681" i="3"/>
  <c r="W569" i="3"/>
  <c r="CF569" i="3" s="1"/>
  <c r="W566" i="3"/>
  <c r="W598" i="3"/>
  <c r="AA613" i="3"/>
  <c r="X564" i="3"/>
  <c r="X568" i="3" s="1"/>
  <c r="X569" i="3" s="1"/>
  <c r="X592" i="3"/>
  <c r="X590" i="3" s="1"/>
  <c r="Y589" i="3"/>
  <c r="X591" i="3"/>
  <c r="Z609" i="3"/>
  <c r="Z607" i="3" s="1"/>
  <c r="Z608" i="3"/>
  <c r="AA606" i="3"/>
  <c r="X581" i="3"/>
  <c r="AA572" i="3"/>
  <c r="Z575" i="3"/>
  <c r="Z573" i="3" s="1"/>
  <c r="Z574" i="3"/>
  <c r="V600" i="3"/>
  <c r="Z579" i="3"/>
  <c r="Y580" i="3"/>
  <c r="X597" i="3"/>
  <c r="Y596" i="3"/>
  <c r="Z562" i="3"/>
  <c r="Y563" i="3"/>
  <c r="X535" i="3"/>
  <c r="X532" i="3"/>
  <c r="Z541" i="3"/>
  <c r="Z539" i="3" s="1"/>
  <c r="Z540" i="3"/>
  <c r="AA538" i="3"/>
  <c r="X495" i="3"/>
  <c r="Y494" i="3"/>
  <c r="Y530" i="3"/>
  <c r="Y534" i="3" s="1"/>
  <c r="Y535" i="3" s="1"/>
  <c r="W496" i="3"/>
  <c r="W500" i="3" s="1"/>
  <c r="X490" i="3"/>
  <c r="X488" i="3" s="1"/>
  <c r="X489" i="3"/>
  <c r="Y487" i="3"/>
  <c r="AA528" i="3"/>
  <c r="Z529" i="3"/>
  <c r="W450" i="3"/>
  <c r="CF450" i="3" s="1"/>
  <c r="W447" i="3"/>
  <c r="W484" i="3"/>
  <c r="CF484" i="3" s="1"/>
  <c r="W481" i="3"/>
  <c r="Z477" i="3"/>
  <c r="Y478" i="3"/>
  <c r="X430" i="3"/>
  <c r="X462" i="3"/>
  <c r="X466" i="3" s="1"/>
  <c r="X467" i="3" s="1"/>
  <c r="Y444" i="3"/>
  <c r="Z443" i="3"/>
  <c r="X422" i="3"/>
  <c r="X420" i="3" s="1"/>
  <c r="X421" i="3"/>
  <c r="Y419" i="3"/>
  <c r="Z439" i="3"/>
  <c r="Z437" i="3" s="1"/>
  <c r="Z438" i="3"/>
  <c r="AA436" i="3"/>
  <c r="Y461" i="3"/>
  <c r="Z460" i="3"/>
  <c r="X479" i="3"/>
  <c r="X483" i="3" s="1"/>
  <c r="X484" i="3" s="1"/>
  <c r="Y428" i="3"/>
  <c r="Y453" i="3"/>
  <c r="X455" i="3"/>
  <c r="X456" i="3"/>
  <c r="X454" i="3" s="1"/>
  <c r="AA426" i="3"/>
  <c r="Z427" i="3"/>
  <c r="AA473" i="3"/>
  <c r="AA471" i="3" s="1"/>
  <c r="AA472" i="3"/>
  <c r="AB470" i="3"/>
  <c r="X445" i="3"/>
  <c r="X449" i="3" s="1"/>
  <c r="Z405" i="3"/>
  <c r="Z403" i="3" s="1"/>
  <c r="Z404" i="3"/>
  <c r="AA402" i="3"/>
  <c r="AA370" i="3"/>
  <c r="AB368" i="3"/>
  <c r="Z385" i="3"/>
  <c r="Y388" i="3"/>
  <c r="Y386" i="3" s="1"/>
  <c r="Y387" i="3"/>
  <c r="X354" i="3"/>
  <c r="X352" i="3" s="1"/>
  <c r="X353" i="3"/>
  <c r="Y351" i="3"/>
  <c r="W377" i="3"/>
  <c r="W381" i="3" s="1"/>
  <c r="Z358" i="3"/>
  <c r="Y359" i="3"/>
  <c r="X376" i="3"/>
  <c r="Y375" i="3"/>
  <c r="V379" i="3"/>
  <c r="X360" i="3"/>
  <c r="W362" i="3"/>
  <c r="W297" i="3"/>
  <c r="CF297" i="3" s="1"/>
  <c r="W294" i="3"/>
  <c r="V348" i="3"/>
  <c r="Y320" i="3"/>
  <c r="Y318" i="3" s="1"/>
  <c r="Z317" i="3"/>
  <c r="Y319" i="3"/>
  <c r="X292" i="3"/>
  <c r="X296" i="3" s="1"/>
  <c r="X297" i="3" s="1"/>
  <c r="W343" i="3"/>
  <c r="W347" i="3" s="1"/>
  <c r="W348" i="3" s="1"/>
  <c r="X303" i="3"/>
  <c r="X301" i="3" s="1"/>
  <c r="X302" i="3"/>
  <c r="Y300" i="3"/>
  <c r="X342" i="3"/>
  <c r="Y341" i="3"/>
  <c r="AA283" i="3"/>
  <c r="Z285" i="3"/>
  <c r="Z307" i="3"/>
  <c r="Y308" i="3"/>
  <c r="Y337" i="3"/>
  <c r="Y335" i="3" s="1"/>
  <c r="Y336" i="3"/>
  <c r="Z334" i="3"/>
  <c r="W311" i="3"/>
  <c r="X309" i="3"/>
  <c r="X313" i="3" s="1"/>
  <c r="X314" i="3" s="1"/>
  <c r="Z290" i="3"/>
  <c r="Y291" i="3"/>
  <c r="W246" i="3"/>
  <c r="CF246" i="3" s="1"/>
  <c r="W243" i="3"/>
  <c r="Y251" i="3"/>
  <c r="Z249" i="3"/>
  <c r="Y252" i="3"/>
  <c r="Y250" i="3" s="1"/>
  <c r="Z232" i="3"/>
  <c r="Y235" i="3"/>
  <c r="Y233" i="3" s="1"/>
  <c r="Y234" i="3"/>
  <c r="Y266" i="3"/>
  <c r="X268" i="3"/>
  <c r="X269" i="3"/>
  <c r="X267" i="3" s="1"/>
  <c r="X241" i="3"/>
  <c r="Z218" i="3"/>
  <c r="Z216" i="3" s="1"/>
  <c r="Z217" i="3"/>
  <c r="AA215" i="3"/>
  <c r="X275" i="3"/>
  <c r="X279" i="3" s="1"/>
  <c r="Y240" i="3"/>
  <c r="Z239" i="3"/>
  <c r="Z273" i="3"/>
  <c r="Y274" i="3"/>
  <c r="W277" i="3"/>
  <c r="Y167" i="3"/>
  <c r="Y165" i="3" s="1"/>
  <c r="Y166" i="3"/>
  <c r="Z164" i="3"/>
  <c r="W156" i="3"/>
  <c r="W160" i="3" s="1"/>
  <c r="Y207" i="3"/>
  <c r="W173" i="3"/>
  <c r="W177" i="3" s="1"/>
  <c r="W178" i="3" s="1"/>
  <c r="X155" i="3"/>
  <c r="Y154" i="3"/>
  <c r="X150" i="3"/>
  <c r="X148" i="3" s="1"/>
  <c r="X149" i="3"/>
  <c r="Y147" i="3"/>
  <c r="V178" i="3"/>
  <c r="Y201" i="3"/>
  <c r="Y199" i="3" s="1"/>
  <c r="Y200" i="3"/>
  <c r="Z198" i="3"/>
  <c r="Y181" i="3"/>
  <c r="X183" i="3"/>
  <c r="X184" i="3"/>
  <c r="X182" i="3" s="1"/>
  <c r="AA205" i="3"/>
  <c r="Z206" i="3"/>
  <c r="V158" i="3"/>
  <c r="X172" i="3"/>
  <c r="Y171" i="3"/>
  <c r="V124" i="3"/>
  <c r="AA130" i="3"/>
  <c r="Z132" i="3"/>
  <c r="AA82" i="3"/>
  <c r="AA80" i="3" s="1"/>
  <c r="AA81" i="3"/>
  <c r="AB79" i="3"/>
  <c r="X141" i="3"/>
  <c r="Y139" i="3"/>
  <c r="Y143" i="3" s="1"/>
  <c r="X121" i="3"/>
  <c r="Y120" i="3"/>
  <c r="AA137" i="3"/>
  <c r="Z138" i="3"/>
  <c r="W122" i="3"/>
  <c r="W126" i="3" s="1"/>
  <c r="W59" i="3"/>
  <c r="CF59" i="3" s="1"/>
  <c r="W56" i="3"/>
  <c r="X54" i="3"/>
  <c r="X58" i="3" s="1"/>
  <c r="X59" i="3" s="1"/>
  <c r="Z70" i="3"/>
  <c r="AA69" i="3"/>
  <c r="Y71" i="3"/>
  <c r="X48" i="3"/>
  <c r="X46" i="3" s="1"/>
  <c r="X47" i="3"/>
  <c r="Y45" i="3"/>
  <c r="Z52" i="3"/>
  <c r="Y53" i="3"/>
  <c r="U42" i="23"/>
  <c r="W29" i="3"/>
  <c r="X31" i="3"/>
  <c r="V42" i="23"/>
  <c r="V39" i="23"/>
  <c r="W41" i="23" s="1"/>
  <c r="Y30" i="23"/>
  <c r="Z28" i="23"/>
  <c r="Y31" i="23"/>
  <c r="Y29" i="23" s="1"/>
  <c r="Z35" i="23"/>
  <c r="Y36" i="23"/>
  <c r="X37" i="23"/>
  <c r="Z28" i="22"/>
  <c r="Y31" i="22"/>
  <c r="Y29" i="22" s="1"/>
  <c r="Y30" i="22"/>
  <c r="U22" i="22"/>
  <c r="V24" i="22" s="1"/>
  <c r="V25" i="22" s="1"/>
  <c r="U42" i="3"/>
  <c r="U39" i="3"/>
  <c r="V41" i="3" s="1"/>
  <c r="Y35" i="3"/>
  <c r="X36" i="3"/>
  <c r="W37" i="3"/>
  <c r="Z30" i="3"/>
  <c r="AA28" i="3"/>
  <c r="U25" i="23"/>
  <c r="U22" i="23"/>
  <c r="V24" i="23" s="1"/>
  <c r="W20" i="23"/>
  <c r="X19" i="23"/>
  <c r="X21" i="23" s="1"/>
  <c r="Y21" i="23" s="1"/>
  <c r="Z21" i="23" s="1"/>
  <c r="AA21" i="23" s="1"/>
  <c r="AB21" i="23" s="1"/>
  <c r="AC21" i="23" s="1"/>
  <c r="AD21" i="23" s="1"/>
  <c r="AE21" i="23" s="1"/>
  <c r="AF21" i="23" s="1"/>
  <c r="AG21" i="23" s="1"/>
  <c r="AH21" i="23" s="1"/>
  <c r="AI21" i="23" s="1"/>
  <c r="AJ21" i="23" s="1"/>
  <c r="AK21" i="23" s="1"/>
  <c r="AL21" i="23" s="1"/>
  <c r="AM21" i="23" s="1"/>
  <c r="AN21" i="23" s="1"/>
  <c r="AO21" i="23" s="1"/>
  <c r="AP21" i="23" s="1"/>
  <c r="AQ21" i="23" s="1"/>
  <c r="AR21" i="23" s="1"/>
  <c r="AS21" i="23" s="1"/>
  <c r="AT21" i="23" s="1"/>
  <c r="AU21" i="23" s="1"/>
  <c r="AV21" i="23" s="1"/>
  <c r="AW21" i="23" s="1"/>
  <c r="AX21" i="23" s="1"/>
  <c r="AY21" i="23" s="1"/>
  <c r="AZ21" i="23" s="1"/>
  <c r="BA21" i="23" s="1"/>
  <c r="BB21" i="23" s="1"/>
  <c r="BC21" i="23" s="1"/>
  <c r="BD21" i="23" s="1"/>
  <c r="BE21" i="23" s="1"/>
  <c r="BF21" i="23" s="1"/>
  <c r="BG21" i="23" s="1"/>
  <c r="BH21" i="23" s="1"/>
  <c r="BI21" i="23" s="1"/>
  <c r="BJ21" i="23" s="1"/>
  <c r="BK21" i="23" s="1"/>
  <c r="BL21" i="23" s="1"/>
  <c r="BM21" i="23" s="1"/>
  <c r="BN21" i="23" s="1"/>
  <c r="BO21" i="23" s="1"/>
  <c r="BP21" i="23" s="1"/>
  <c r="BQ21" i="23" s="1"/>
  <c r="BR21" i="23" s="1"/>
  <c r="BS21" i="23" s="1"/>
  <c r="BT21" i="23" s="1"/>
  <c r="BU21" i="23" s="1"/>
  <c r="BV21" i="23" s="1"/>
  <c r="BW21" i="23" s="1"/>
  <c r="BX21" i="23" s="1"/>
  <c r="AA14" i="23"/>
  <c r="AA12" i="23" s="1"/>
  <c r="AB11" i="23"/>
  <c r="AB13" i="23" s="1"/>
  <c r="AA18" i="23"/>
  <c r="X14" i="22"/>
  <c r="X12" i="22" s="1"/>
  <c r="X13" i="22"/>
  <c r="Y11" i="22"/>
  <c r="W20" i="22"/>
  <c r="X19" i="22"/>
  <c r="X21" i="22" s="1"/>
  <c r="Y18" i="22"/>
  <c r="N16" i="3"/>
  <c r="F2" i="10"/>
  <c r="W379" i="23" l="1"/>
  <c r="V311" i="23"/>
  <c r="X857" i="23"/>
  <c r="X858" i="23" s="1"/>
  <c r="CF858" i="23" s="1"/>
  <c r="Y840" i="23"/>
  <c r="X823" i="23"/>
  <c r="X824" i="23" s="1"/>
  <c r="CF824" i="23" s="1"/>
  <c r="X789" i="23"/>
  <c r="X790" i="23" s="1"/>
  <c r="X704" i="23"/>
  <c r="X687" i="23"/>
  <c r="X688" i="23" s="1"/>
  <c r="CF688" i="23" s="1"/>
  <c r="X615" i="23"/>
  <c r="Y585" i="23"/>
  <c r="Y586" i="23" s="1"/>
  <c r="X569" i="23"/>
  <c r="CF569" i="23" s="1"/>
  <c r="X566" i="23"/>
  <c r="Y568" i="23" s="1"/>
  <c r="Y551" i="23"/>
  <c r="V484" i="23"/>
  <c r="CE484" i="23" s="1"/>
  <c r="V481" i="23"/>
  <c r="W483" i="23"/>
  <c r="X398" i="23"/>
  <c r="X396" i="23" s="1"/>
  <c r="X364" i="23"/>
  <c r="X365" i="23" s="1"/>
  <c r="CF365" i="23" s="1"/>
  <c r="V348" i="23"/>
  <c r="CE348" i="23" s="1"/>
  <c r="V345" i="23"/>
  <c r="Y245" i="23"/>
  <c r="Y246" i="23" s="1"/>
  <c r="W58" i="23"/>
  <c r="W59" i="23" s="1"/>
  <c r="W770" i="22"/>
  <c r="V668" i="22"/>
  <c r="W634" i="22"/>
  <c r="W464" i="22"/>
  <c r="AA225" i="22"/>
  <c r="W175" i="22"/>
  <c r="V736" i="22"/>
  <c r="X721" i="22"/>
  <c r="X704" i="22"/>
  <c r="X702" i="22" s="1"/>
  <c r="W702" i="22"/>
  <c r="W498" i="22"/>
  <c r="W501" i="22"/>
  <c r="X500" i="22"/>
  <c r="V260" i="22"/>
  <c r="W262" i="22"/>
  <c r="W124" i="22"/>
  <c r="X58" i="22"/>
  <c r="X59" i="22" s="1"/>
  <c r="CE59" i="22" s="1"/>
  <c r="X823" i="3"/>
  <c r="X824" i="3" s="1"/>
  <c r="W756" i="3"/>
  <c r="CF756" i="3" s="1"/>
  <c r="W753" i="3"/>
  <c r="X755" i="3" s="1"/>
  <c r="X721" i="3"/>
  <c r="X722" i="3" s="1"/>
  <c r="X666" i="3"/>
  <c r="W583" i="3"/>
  <c r="X585" i="3" s="1"/>
  <c r="V399" i="3"/>
  <c r="V396" i="3"/>
  <c r="W398" i="3" s="1"/>
  <c r="W399" i="3" s="1"/>
  <c r="X364" i="3"/>
  <c r="X365" i="3" s="1"/>
  <c r="W109" i="3"/>
  <c r="W110" i="3" s="1"/>
  <c r="CF110" i="3" s="1"/>
  <c r="W92" i="3"/>
  <c r="W93" i="3" s="1"/>
  <c r="X386" i="23"/>
  <c r="Y388" i="23"/>
  <c r="Z286" i="3"/>
  <c r="Z284" i="3" s="1"/>
  <c r="X131" i="3"/>
  <c r="Y133" i="3"/>
  <c r="Y828" i="23"/>
  <c r="Z830" i="23"/>
  <c r="X675" i="23"/>
  <c r="Y677" i="23"/>
  <c r="X794" i="23"/>
  <c r="Y796" i="23"/>
  <c r="X352" i="23"/>
  <c r="Y354" i="23"/>
  <c r="CE467" i="22"/>
  <c r="Z776" i="23"/>
  <c r="Y779" i="23"/>
  <c r="Y777" i="23" s="1"/>
  <c r="Y778" i="23"/>
  <c r="Z691" i="22"/>
  <c r="Y694" i="22"/>
  <c r="Y692" i="22" s="1"/>
  <c r="Y693" i="22"/>
  <c r="CE42" i="23"/>
  <c r="CF348" i="3"/>
  <c r="X743" i="23"/>
  <c r="Y745" i="23"/>
  <c r="CF178" i="3"/>
  <c r="CF790" i="23"/>
  <c r="X806" i="23"/>
  <c r="X807" i="23" s="1"/>
  <c r="CF807" i="23" s="1"/>
  <c r="X770" i="23"/>
  <c r="Y772" i="23" s="1"/>
  <c r="X773" i="23"/>
  <c r="CF773" i="23" s="1"/>
  <c r="X756" i="23"/>
  <c r="CF756" i="23" s="1"/>
  <c r="X753" i="23"/>
  <c r="Y755" i="23" s="1"/>
  <c r="W736" i="23"/>
  <c r="X738" i="23" s="1"/>
  <c r="Z721" i="23"/>
  <c r="Z722" i="23" s="1"/>
  <c r="V651" i="23"/>
  <c r="W653" i="23"/>
  <c r="W654" i="23" s="1"/>
  <c r="V620" i="23"/>
  <c r="CE620" i="23" s="1"/>
  <c r="V617" i="23"/>
  <c r="W619" i="23" s="1"/>
  <c r="W620" i="23" s="1"/>
  <c r="X616" i="23"/>
  <c r="Y616" i="23" s="1"/>
  <c r="Z616" i="23" s="1"/>
  <c r="AA616" i="23" s="1"/>
  <c r="AB616" i="23" s="1"/>
  <c r="AC616" i="23" s="1"/>
  <c r="AD616" i="23" s="1"/>
  <c r="AE616" i="23" s="1"/>
  <c r="AF616" i="23" s="1"/>
  <c r="AG616" i="23" s="1"/>
  <c r="AH616" i="23" s="1"/>
  <c r="AI616" i="23" s="1"/>
  <c r="AJ616" i="23" s="1"/>
  <c r="AK616" i="23" s="1"/>
  <c r="AL616" i="23" s="1"/>
  <c r="AM616" i="23" s="1"/>
  <c r="AN616" i="23" s="1"/>
  <c r="AO616" i="23" s="1"/>
  <c r="AP616" i="23" s="1"/>
  <c r="AQ616" i="23" s="1"/>
  <c r="AR616" i="23" s="1"/>
  <c r="AS616" i="23" s="1"/>
  <c r="AT616" i="23" s="1"/>
  <c r="AU616" i="23" s="1"/>
  <c r="AV616" i="23" s="1"/>
  <c r="AW616" i="23" s="1"/>
  <c r="AX616" i="23" s="1"/>
  <c r="AY616" i="23" s="1"/>
  <c r="AZ616" i="23" s="1"/>
  <c r="BA616" i="23" s="1"/>
  <c r="BB616" i="23" s="1"/>
  <c r="BC616" i="23" s="1"/>
  <c r="BD616" i="23" s="1"/>
  <c r="BE616" i="23" s="1"/>
  <c r="BF616" i="23" s="1"/>
  <c r="BG616" i="23" s="1"/>
  <c r="BH616" i="23" s="1"/>
  <c r="BI616" i="23" s="1"/>
  <c r="BJ616" i="23" s="1"/>
  <c r="BK616" i="23" s="1"/>
  <c r="BL616" i="23" s="1"/>
  <c r="BM616" i="23" s="1"/>
  <c r="BN616" i="23" s="1"/>
  <c r="BO616" i="23" s="1"/>
  <c r="BP616" i="23" s="1"/>
  <c r="BQ616" i="23" s="1"/>
  <c r="BR616" i="23" s="1"/>
  <c r="BS616" i="23" s="1"/>
  <c r="BT616" i="23" s="1"/>
  <c r="BU616" i="23" s="1"/>
  <c r="BV616" i="23" s="1"/>
  <c r="BW616" i="23" s="1"/>
  <c r="BX616" i="23" s="1"/>
  <c r="X602" i="23"/>
  <c r="X603" i="23" s="1"/>
  <c r="CF603" i="23" s="1"/>
  <c r="W534" i="23"/>
  <c r="W535" i="23" s="1"/>
  <c r="X500" i="23"/>
  <c r="X498" i="23" s="1"/>
  <c r="W415" i="23"/>
  <c r="W416" i="23" s="1"/>
  <c r="X381" i="23"/>
  <c r="X382" i="23" s="1"/>
  <c r="CF382" i="23" s="1"/>
  <c r="W347" i="23"/>
  <c r="W348" i="23" s="1"/>
  <c r="X343" i="23"/>
  <c r="Y330" i="23"/>
  <c r="Y331" i="23" s="1"/>
  <c r="X310" i="23"/>
  <c r="Y310" i="23" s="1"/>
  <c r="Z310" i="23" s="1"/>
  <c r="AA310" i="23" s="1"/>
  <c r="AB310" i="23" s="1"/>
  <c r="AC310" i="23" s="1"/>
  <c r="AD310" i="23" s="1"/>
  <c r="AE310" i="23" s="1"/>
  <c r="AF310" i="23" s="1"/>
  <c r="AG310" i="23" s="1"/>
  <c r="AH310" i="23" s="1"/>
  <c r="AI310" i="23" s="1"/>
  <c r="AJ310" i="23" s="1"/>
  <c r="AK310" i="23" s="1"/>
  <c r="AL310" i="23" s="1"/>
  <c r="AM310" i="23" s="1"/>
  <c r="AN310" i="23" s="1"/>
  <c r="AO310" i="23" s="1"/>
  <c r="AP310" i="23" s="1"/>
  <c r="AQ310" i="23" s="1"/>
  <c r="AR310" i="23" s="1"/>
  <c r="AS310" i="23" s="1"/>
  <c r="AT310" i="23" s="1"/>
  <c r="AU310" i="23" s="1"/>
  <c r="AV310" i="23" s="1"/>
  <c r="AW310" i="23" s="1"/>
  <c r="AX310" i="23" s="1"/>
  <c r="AY310" i="23" s="1"/>
  <c r="AZ310" i="23" s="1"/>
  <c r="BA310" i="23" s="1"/>
  <c r="BB310" i="23" s="1"/>
  <c r="BC310" i="23" s="1"/>
  <c r="BD310" i="23" s="1"/>
  <c r="BE310" i="23" s="1"/>
  <c r="BF310" i="23" s="1"/>
  <c r="BG310" i="23" s="1"/>
  <c r="BH310" i="23" s="1"/>
  <c r="BI310" i="23" s="1"/>
  <c r="BJ310" i="23" s="1"/>
  <c r="BK310" i="23" s="1"/>
  <c r="BL310" i="23" s="1"/>
  <c r="BM310" i="23" s="1"/>
  <c r="BN310" i="23" s="1"/>
  <c r="BO310" i="23" s="1"/>
  <c r="BP310" i="23" s="1"/>
  <c r="BQ310" i="23" s="1"/>
  <c r="BR310" i="23" s="1"/>
  <c r="BS310" i="23" s="1"/>
  <c r="BT310" i="23" s="1"/>
  <c r="BU310" i="23" s="1"/>
  <c r="BV310" i="23" s="1"/>
  <c r="BW310" i="23" s="1"/>
  <c r="BX310" i="23" s="1"/>
  <c r="W296" i="23"/>
  <c r="W297" i="23" s="1"/>
  <c r="X279" i="23"/>
  <c r="X277" i="23" s="1"/>
  <c r="W262" i="23"/>
  <c r="W263" i="23" s="1"/>
  <c r="V263" i="23"/>
  <c r="CE263" i="23" s="1"/>
  <c r="V260" i="23"/>
  <c r="X212" i="23"/>
  <c r="CF212" i="23" s="1"/>
  <c r="X209" i="23"/>
  <c r="Y211" i="23" s="1"/>
  <c r="Y190" i="23"/>
  <c r="Z189" i="23"/>
  <c r="W195" i="23"/>
  <c r="W192" i="23"/>
  <c r="X194" i="23" s="1"/>
  <c r="X144" i="23"/>
  <c r="CF144" i="23" s="1"/>
  <c r="X141" i="23"/>
  <c r="Y143" i="23" s="1"/>
  <c r="W126" i="23"/>
  <c r="X106" i="23"/>
  <c r="Y106" i="23" s="1"/>
  <c r="Z106" i="23" s="1"/>
  <c r="AA106" i="23" s="1"/>
  <c r="AB106" i="23" s="1"/>
  <c r="AC106" i="23" s="1"/>
  <c r="AD106" i="23" s="1"/>
  <c r="AE106" i="23" s="1"/>
  <c r="AF106" i="23" s="1"/>
  <c r="AG106" i="23" s="1"/>
  <c r="AH106" i="23" s="1"/>
  <c r="AI106" i="23" s="1"/>
  <c r="AJ106" i="23" s="1"/>
  <c r="AK106" i="23" s="1"/>
  <c r="AL106" i="23" s="1"/>
  <c r="AM106" i="23" s="1"/>
  <c r="AN106" i="23" s="1"/>
  <c r="AO106" i="23" s="1"/>
  <c r="AP106" i="23" s="1"/>
  <c r="AQ106" i="23" s="1"/>
  <c r="AR106" i="23" s="1"/>
  <c r="AS106" i="23" s="1"/>
  <c r="AT106" i="23" s="1"/>
  <c r="AU106" i="23" s="1"/>
  <c r="AV106" i="23" s="1"/>
  <c r="AW106" i="23" s="1"/>
  <c r="AX106" i="23" s="1"/>
  <c r="AY106" i="23" s="1"/>
  <c r="AZ106" i="23" s="1"/>
  <c r="BA106" i="23" s="1"/>
  <c r="BB106" i="23" s="1"/>
  <c r="BC106" i="23" s="1"/>
  <c r="BD106" i="23" s="1"/>
  <c r="BE106" i="23" s="1"/>
  <c r="BF106" i="23" s="1"/>
  <c r="BG106" i="23" s="1"/>
  <c r="BH106" i="23" s="1"/>
  <c r="BI106" i="23" s="1"/>
  <c r="BJ106" i="23" s="1"/>
  <c r="BK106" i="23" s="1"/>
  <c r="BL106" i="23" s="1"/>
  <c r="BM106" i="23" s="1"/>
  <c r="BN106" i="23" s="1"/>
  <c r="BO106" i="23" s="1"/>
  <c r="BP106" i="23" s="1"/>
  <c r="BQ106" i="23" s="1"/>
  <c r="BR106" i="23" s="1"/>
  <c r="BS106" i="23" s="1"/>
  <c r="BT106" i="23" s="1"/>
  <c r="BU106" i="23" s="1"/>
  <c r="BV106" i="23" s="1"/>
  <c r="BW106" i="23" s="1"/>
  <c r="BX106" i="23" s="1"/>
  <c r="V107" i="23"/>
  <c r="W109" i="23" s="1"/>
  <c r="W110" i="23" s="1"/>
  <c r="W617" i="23"/>
  <c r="W160" i="22"/>
  <c r="W279" i="22"/>
  <c r="W280" i="22" s="1"/>
  <c r="Y398" i="22"/>
  <c r="Y399" i="22" s="1"/>
  <c r="X857" i="22"/>
  <c r="X858" i="22" s="1"/>
  <c r="CE858" i="22" s="1"/>
  <c r="W738" i="22"/>
  <c r="W739" i="22" s="1"/>
  <c r="X514" i="22"/>
  <c r="X513" i="22"/>
  <c r="Y512" i="22"/>
  <c r="W449" i="22"/>
  <c r="W450" i="22" s="1"/>
  <c r="X803" i="22"/>
  <c r="V515" i="22"/>
  <c r="W517" i="22" s="1"/>
  <c r="V518" i="22"/>
  <c r="W840" i="22"/>
  <c r="W841" i="22" s="1"/>
  <c r="V807" i="22"/>
  <c r="V804" i="22"/>
  <c r="W806" i="22" s="1"/>
  <c r="W807" i="22" s="1"/>
  <c r="X772" i="22"/>
  <c r="X773" i="22" s="1"/>
  <c r="CE773" i="22" s="1"/>
  <c r="W753" i="22"/>
  <c r="X755" i="22" s="1"/>
  <c r="W756" i="22"/>
  <c r="X735" i="22"/>
  <c r="W620" i="22"/>
  <c r="W617" i="22"/>
  <c r="X619" i="22" s="1"/>
  <c r="Y616" i="22"/>
  <c r="W603" i="22"/>
  <c r="W600" i="22"/>
  <c r="X602" i="22" s="1"/>
  <c r="X551" i="22"/>
  <c r="X552" i="22" s="1"/>
  <c r="CE552" i="22" s="1"/>
  <c r="CE535" i="22"/>
  <c r="V481" i="22"/>
  <c r="W483" i="22" s="1"/>
  <c r="X479" i="22"/>
  <c r="X480" i="22"/>
  <c r="Y415" i="22"/>
  <c r="Y416" i="22" s="1"/>
  <c r="X413" i="22"/>
  <c r="X378" i="22"/>
  <c r="Y378" i="22" s="1"/>
  <c r="CD382" i="22"/>
  <c r="V379" i="22"/>
  <c r="W381" i="22" s="1"/>
  <c r="W382" i="22" s="1"/>
  <c r="Y364" i="22"/>
  <c r="Y365" i="22" s="1"/>
  <c r="X347" i="22"/>
  <c r="X313" i="22"/>
  <c r="X294" i="22"/>
  <c r="Y296" i="22" s="1"/>
  <c r="Y297" i="22" s="1"/>
  <c r="W245" i="22"/>
  <c r="W246" i="22" s="1"/>
  <c r="X229" i="22"/>
  <c r="CE229" i="22" s="1"/>
  <c r="X226" i="22"/>
  <c r="Y228" i="22" s="1"/>
  <c r="X195" i="22"/>
  <c r="CE195" i="22" s="1"/>
  <c r="X192" i="22"/>
  <c r="Y194" i="22" s="1"/>
  <c r="Y143" i="22"/>
  <c r="Y144" i="22" s="1"/>
  <c r="X126" i="22"/>
  <c r="X124" i="22" s="1"/>
  <c r="X72" i="22"/>
  <c r="X75" i="22" s="1"/>
  <c r="W75" i="22"/>
  <c r="W76" i="22" s="1"/>
  <c r="W73" i="22"/>
  <c r="V39" i="22"/>
  <c r="W41" i="22" s="1"/>
  <c r="V42" i="22"/>
  <c r="CD42" i="22" s="1"/>
  <c r="X38" i="22"/>
  <c r="X772" i="3"/>
  <c r="X773" i="3" s="1"/>
  <c r="V702" i="3"/>
  <c r="V705" i="3"/>
  <c r="W704" i="3"/>
  <c r="V671" i="3"/>
  <c r="V668" i="3"/>
  <c r="W670" i="3" s="1"/>
  <c r="Y665" i="3"/>
  <c r="Y666" i="3" s="1"/>
  <c r="Z664" i="3"/>
  <c r="X615" i="3"/>
  <c r="Y614" i="3"/>
  <c r="W619" i="3"/>
  <c r="V620" i="3"/>
  <c r="V617" i="3"/>
  <c r="W602" i="3"/>
  <c r="W603" i="3" s="1"/>
  <c r="CF603" i="3" s="1"/>
  <c r="V549" i="3"/>
  <c r="W551" i="3" s="1"/>
  <c r="W552" i="3" s="1"/>
  <c r="V552" i="3"/>
  <c r="CF518" i="3"/>
  <c r="Y432" i="3"/>
  <c r="Y433" i="3" s="1"/>
  <c r="V413" i="3"/>
  <c r="W415" i="3" s="1"/>
  <c r="CF399" i="3"/>
  <c r="W330" i="3"/>
  <c r="W331" i="3" s="1"/>
  <c r="CF331" i="3" s="1"/>
  <c r="V260" i="3"/>
  <c r="W262" i="3" s="1"/>
  <c r="X258" i="3"/>
  <c r="Y257" i="3"/>
  <c r="X245" i="3"/>
  <c r="X243" i="3" s="1"/>
  <c r="W228" i="3"/>
  <c r="W226" i="3" s="1"/>
  <c r="V226" i="3"/>
  <c r="V229" i="3"/>
  <c r="W212" i="3"/>
  <c r="CF212" i="3" s="1"/>
  <c r="W209" i="3"/>
  <c r="X211" i="3" s="1"/>
  <c r="V192" i="3"/>
  <c r="W194" i="3" s="1"/>
  <c r="X105" i="3"/>
  <c r="CF93" i="3"/>
  <c r="W73" i="3"/>
  <c r="X75" i="3" s="1"/>
  <c r="W76" i="3"/>
  <c r="CF76" i="3" s="1"/>
  <c r="W396" i="3"/>
  <c r="N5" i="3"/>
  <c r="C12" i="10" s="1"/>
  <c r="Z487" i="23"/>
  <c r="Y489" i="23"/>
  <c r="Y490" i="23"/>
  <c r="Y488" i="23" s="1"/>
  <c r="Z647" i="23"/>
  <c r="Y648" i="23"/>
  <c r="Y614" i="23"/>
  <c r="Y615" i="23" s="1"/>
  <c r="Z613" i="23"/>
  <c r="Z640" i="23"/>
  <c r="Y642" i="23"/>
  <c r="Y643" i="23"/>
  <c r="Y641" i="23" s="1"/>
  <c r="Y243" i="23"/>
  <c r="Y104" i="23"/>
  <c r="Y105" i="23" s="1"/>
  <c r="Z103" i="23"/>
  <c r="W464" i="23"/>
  <c r="X649" i="23"/>
  <c r="X161" i="23"/>
  <c r="CF161" i="23" s="1"/>
  <c r="X158" i="23"/>
  <c r="X821" i="23"/>
  <c r="Z341" i="23"/>
  <c r="Y342" i="23"/>
  <c r="Y343" i="23" s="1"/>
  <c r="Y598" i="23"/>
  <c r="X258" i="23"/>
  <c r="Y285" i="23"/>
  <c r="Z283" i="23"/>
  <c r="Y286" i="23"/>
  <c r="Y284" i="23" s="1"/>
  <c r="W311" i="23"/>
  <c r="AA596" i="23"/>
  <c r="Z597" i="23"/>
  <c r="Y257" i="23"/>
  <c r="Z256" i="23"/>
  <c r="Y252" i="23"/>
  <c r="Y250" i="23" s="1"/>
  <c r="Y251" i="23"/>
  <c r="Z249" i="23"/>
  <c r="Z664" i="23"/>
  <c r="Y665" i="23"/>
  <c r="X309" i="23"/>
  <c r="W668" i="23"/>
  <c r="Y540" i="23"/>
  <c r="Z538" i="23"/>
  <c r="Y541" i="23"/>
  <c r="Y539" i="23" s="1"/>
  <c r="X666" i="23"/>
  <c r="X670" i="23" s="1"/>
  <c r="Y308" i="23"/>
  <c r="Y309" i="23" s="1"/>
  <c r="Z307" i="23"/>
  <c r="Y558" i="23"/>
  <c r="Y556" i="23" s="1"/>
  <c r="Y557" i="23"/>
  <c r="Z555" i="23"/>
  <c r="AA96" i="23"/>
  <c r="Z99" i="23"/>
  <c r="Z97" i="23" s="1"/>
  <c r="Z98" i="23"/>
  <c r="Y841" i="23"/>
  <c r="Y838" i="23"/>
  <c r="X705" i="23"/>
  <c r="CF705" i="23" s="1"/>
  <c r="X702" i="23"/>
  <c r="Z733" i="23"/>
  <c r="AA732" i="23"/>
  <c r="Y802" i="23"/>
  <c r="AB834" i="23"/>
  <c r="AA835" i="23"/>
  <c r="Y785" i="23"/>
  <c r="AC827" i="23"/>
  <c r="AB829" i="23"/>
  <c r="Z811" i="23"/>
  <c r="AA813" i="23"/>
  <c r="AA698" i="23"/>
  <c r="Z699" i="23"/>
  <c r="AC749" i="23"/>
  <c r="AB750" i="23"/>
  <c r="AA728" i="23"/>
  <c r="AA726" i="23" s="1"/>
  <c r="AA727" i="23"/>
  <c r="AB725" i="23"/>
  <c r="Y734" i="23"/>
  <c r="AC766" i="23"/>
  <c r="AB767" i="23"/>
  <c r="Y819" i="23"/>
  <c r="Y823" i="23" s="1"/>
  <c r="AA800" i="23"/>
  <c r="Z801" i="23"/>
  <c r="AD810" i="23"/>
  <c r="AC812" i="23"/>
  <c r="AB844" i="23"/>
  <c r="AA847" i="23"/>
  <c r="AA845" i="23" s="1"/>
  <c r="AA846" i="23"/>
  <c r="Z836" i="23"/>
  <c r="Z840" i="23" s="1"/>
  <c r="Z841" i="23" s="1"/>
  <c r="AD742" i="23"/>
  <c r="AC744" i="23"/>
  <c r="AA783" i="23"/>
  <c r="Z784" i="23"/>
  <c r="AB793" i="23"/>
  <c r="AA795" i="23"/>
  <c r="Y700" i="23"/>
  <c r="Y704" i="23" s="1"/>
  <c r="X855" i="23"/>
  <c r="AB716" i="23"/>
  <c r="AC715" i="23"/>
  <c r="AA851" i="23"/>
  <c r="Z852" i="23"/>
  <c r="AA751" i="23"/>
  <c r="Z818" i="23"/>
  <c r="AA817" i="23"/>
  <c r="Z694" i="23"/>
  <c r="Z692" i="23" s="1"/>
  <c r="Z693" i="23"/>
  <c r="AA691" i="23"/>
  <c r="AA717" i="23"/>
  <c r="Y853" i="23"/>
  <c r="Y857" i="23" s="1"/>
  <c r="AC759" i="23"/>
  <c r="AB761" i="23"/>
  <c r="AA768" i="23"/>
  <c r="Y760" i="23"/>
  <c r="Z762" i="23"/>
  <c r="Z710" i="23"/>
  <c r="Z711" i="23"/>
  <c r="Z709" i="23" s="1"/>
  <c r="AA708" i="23"/>
  <c r="Y583" i="23"/>
  <c r="Y552" i="23"/>
  <c r="Y549" i="23"/>
  <c r="X530" i="23"/>
  <c r="Y634" i="23"/>
  <c r="AA681" i="23"/>
  <c r="Z682" i="23"/>
  <c r="AB630" i="23"/>
  <c r="AA631" i="23"/>
  <c r="Y524" i="23"/>
  <c r="Y522" i="23" s="1"/>
  <c r="Y523" i="23"/>
  <c r="Z521" i="23"/>
  <c r="Z581" i="23"/>
  <c r="Z585" i="23" s="1"/>
  <c r="Z586" i="23" s="1"/>
  <c r="Z564" i="23"/>
  <c r="Z547" i="23"/>
  <c r="Y573" i="23"/>
  <c r="Z575" i="23"/>
  <c r="Z589" i="23"/>
  <c r="Y592" i="23"/>
  <c r="Y590" i="23" s="1"/>
  <c r="Y591" i="23"/>
  <c r="AB579" i="23"/>
  <c r="AA580" i="23"/>
  <c r="AB562" i="23"/>
  <c r="AA563" i="23"/>
  <c r="AB545" i="23"/>
  <c r="AA546" i="23"/>
  <c r="AB674" i="23"/>
  <c r="AA676" i="23"/>
  <c r="AC572" i="23"/>
  <c r="AB574" i="23"/>
  <c r="AB623" i="23"/>
  <c r="AA625" i="23"/>
  <c r="AA626" i="23"/>
  <c r="AA624" i="23" s="1"/>
  <c r="Y529" i="23"/>
  <c r="Z528" i="23"/>
  <c r="Y683" i="23"/>
  <c r="Z606" i="23"/>
  <c r="Y609" i="23"/>
  <c r="Y607" i="23" s="1"/>
  <c r="Y608" i="23"/>
  <c r="Z632" i="23"/>
  <c r="Z636" i="23" s="1"/>
  <c r="Z637" i="23" s="1"/>
  <c r="AA657" i="23"/>
  <c r="Z660" i="23"/>
  <c r="Z658" i="23" s="1"/>
  <c r="Z659" i="23"/>
  <c r="X518" i="23"/>
  <c r="CF518" i="23" s="1"/>
  <c r="X515" i="23"/>
  <c r="Y433" i="23"/>
  <c r="Y430" i="23"/>
  <c r="X501" i="23"/>
  <c r="CF501" i="23" s="1"/>
  <c r="X362" i="23"/>
  <c r="X399" i="23"/>
  <c r="CF399" i="23" s="1"/>
  <c r="Y360" i="23"/>
  <c r="Y364" i="23" s="1"/>
  <c r="Y365" i="23" s="1"/>
  <c r="Y394" i="23"/>
  <c r="Y445" i="23"/>
  <c r="Z473" i="23"/>
  <c r="Z471" i="23" s="1"/>
  <c r="AA470" i="23"/>
  <c r="Z472" i="23"/>
  <c r="Y461" i="23"/>
  <c r="Z460" i="23"/>
  <c r="W484" i="23"/>
  <c r="AA453" i="23"/>
  <c r="Z455" i="23"/>
  <c r="Z456" i="23"/>
  <c r="Z454" i="23" s="1"/>
  <c r="AA494" i="23"/>
  <c r="Z495" i="23"/>
  <c r="AB368" i="23"/>
  <c r="AA371" i="23"/>
  <c r="AA369" i="23" s="1"/>
  <c r="AA370" i="23"/>
  <c r="AC419" i="23"/>
  <c r="AB421" i="23"/>
  <c r="AA358" i="23"/>
  <c r="Z359" i="23"/>
  <c r="AA392" i="23"/>
  <c r="Z393" i="23"/>
  <c r="Y420" i="23"/>
  <c r="Z422" i="23"/>
  <c r="AA443" i="23"/>
  <c r="Z444" i="23"/>
  <c r="X462" i="23"/>
  <c r="Z428" i="23"/>
  <c r="Y377" i="23"/>
  <c r="AA507" i="23"/>
  <c r="AA505" i="23" s="1"/>
  <c r="AA506" i="23"/>
  <c r="AB504" i="23"/>
  <c r="Y410" i="23"/>
  <c r="Z409" i="23"/>
  <c r="Z477" i="23"/>
  <c r="Y478" i="23"/>
  <c r="AB426" i="23"/>
  <c r="AA427" i="23"/>
  <c r="AB351" i="23"/>
  <c r="AA353" i="23"/>
  <c r="Y513" i="23"/>
  <c r="X447" i="23"/>
  <c r="AA375" i="23"/>
  <c r="Z376" i="23"/>
  <c r="X411" i="23"/>
  <c r="AB436" i="23"/>
  <c r="AA439" i="23"/>
  <c r="AA437" i="23" s="1"/>
  <c r="AA438" i="23"/>
  <c r="X479" i="23"/>
  <c r="X483" i="23" s="1"/>
  <c r="X484" i="23" s="1"/>
  <c r="W481" i="23"/>
  <c r="Y496" i="23"/>
  <c r="AA511" i="23"/>
  <c r="Z512" i="23"/>
  <c r="AB385" i="23"/>
  <c r="AA387" i="23"/>
  <c r="Z404" i="23"/>
  <c r="Z405" i="23"/>
  <c r="Z403" i="23" s="1"/>
  <c r="AA402" i="23"/>
  <c r="Y229" i="23"/>
  <c r="Y226" i="23"/>
  <c r="AC188" i="23"/>
  <c r="Y291" i="23"/>
  <c r="Z290" i="23"/>
  <c r="AB222" i="23"/>
  <c r="AA223" i="23"/>
  <c r="AA207" i="23"/>
  <c r="AB239" i="23"/>
  <c r="AA240" i="23"/>
  <c r="Y275" i="23"/>
  <c r="Z320" i="23"/>
  <c r="Z318" i="23" s="1"/>
  <c r="Z319" i="23"/>
  <c r="AA317" i="23"/>
  <c r="X292" i="23"/>
  <c r="Z224" i="23"/>
  <c r="Z228" i="23" s="1"/>
  <c r="Z229" i="23" s="1"/>
  <c r="AA266" i="23"/>
  <c r="Z269" i="23"/>
  <c r="Z267" i="23" s="1"/>
  <c r="Z268" i="23"/>
  <c r="Z326" i="23"/>
  <c r="AB206" i="23"/>
  <c r="AC205" i="23"/>
  <c r="AA273" i="23"/>
  <c r="Z274" i="23"/>
  <c r="Z218" i="23"/>
  <c r="Z216" i="23" s="1"/>
  <c r="Z217" i="23"/>
  <c r="AA215" i="23"/>
  <c r="Y201" i="23"/>
  <c r="Y199" i="23" s="1"/>
  <c r="Y200" i="23"/>
  <c r="Z198" i="23"/>
  <c r="W294" i="23"/>
  <c r="Y303" i="23"/>
  <c r="Y301" i="23" s="1"/>
  <c r="Y302" i="23"/>
  <c r="Z300" i="23"/>
  <c r="Y337" i="23"/>
  <c r="Y335" i="23" s="1"/>
  <c r="Y336" i="23"/>
  <c r="Z334" i="23"/>
  <c r="AB324" i="23"/>
  <c r="AA325" i="23"/>
  <c r="X280" i="23"/>
  <c r="CF280" i="23" s="1"/>
  <c r="Y184" i="23"/>
  <c r="Y182" i="23" s="1"/>
  <c r="Y183" i="23"/>
  <c r="Z181" i="23"/>
  <c r="Z235" i="23"/>
  <c r="Z233" i="23" s="1"/>
  <c r="Z234" i="23"/>
  <c r="AA232" i="23"/>
  <c r="Z241" i="23"/>
  <c r="X178" i="23"/>
  <c r="CF178" i="23" s="1"/>
  <c r="X175" i="23"/>
  <c r="Z172" i="23"/>
  <c r="AA171" i="23"/>
  <c r="Y173" i="23"/>
  <c r="Y177" i="23" s="1"/>
  <c r="Y178" i="23" s="1"/>
  <c r="AA150" i="23"/>
  <c r="AA148" i="23" s="1"/>
  <c r="AB147" i="23"/>
  <c r="AA149" i="23"/>
  <c r="AA167" i="23"/>
  <c r="AA165" i="23" s="1"/>
  <c r="AB164" i="23"/>
  <c r="AA166" i="23"/>
  <c r="Y156" i="23"/>
  <c r="Y160" i="23" s="1"/>
  <c r="Y161" i="23" s="1"/>
  <c r="Z155" i="23"/>
  <c r="AA154" i="23"/>
  <c r="W127" i="23"/>
  <c r="W124" i="23"/>
  <c r="X122" i="23"/>
  <c r="X126" i="23" s="1"/>
  <c r="Y121" i="23"/>
  <c r="Z120" i="23"/>
  <c r="Z116" i="23"/>
  <c r="Z114" i="23" s="1"/>
  <c r="Z115" i="23"/>
  <c r="AA113" i="23"/>
  <c r="Y133" i="23"/>
  <c r="Y131" i="23" s="1"/>
  <c r="Y132" i="23"/>
  <c r="Z130" i="23"/>
  <c r="AA139" i="23"/>
  <c r="AC137" i="23"/>
  <c r="AB138" i="23"/>
  <c r="Z88" i="23"/>
  <c r="Y80" i="23"/>
  <c r="Z82" i="23"/>
  <c r="AA87" i="23"/>
  <c r="AB86" i="23"/>
  <c r="AB81" i="23"/>
  <c r="AC79" i="23"/>
  <c r="Y90" i="23"/>
  <c r="X76" i="23"/>
  <c r="CF76" i="23" s="1"/>
  <c r="X73" i="23"/>
  <c r="Y53" i="23"/>
  <c r="Z52" i="23"/>
  <c r="Y71" i="23"/>
  <c r="Y75" i="23" s="1"/>
  <c r="X54" i="23"/>
  <c r="X58" i="23" s="1"/>
  <c r="Z47" i="23"/>
  <c r="Z48" i="23"/>
  <c r="Z46" i="23" s="1"/>
  <c r="AA45" i="23"/>
  <c r="AA65" i="23"/>
  <c r="AA63" i="23" s="1"/>
  <c r="AA64" i="23"/>
  <c r="AB62" i="23"/>
  <c r="Z70" i="23"/>
  <c r="AA69" i="23"/>
  <c r="W736" i="22"/>
  <c r="Y733" i="22"/>
  <c r="Z732" i="22"/>
  <c r="X734" i="22"/>
  <c r="Y36" i="22"/>
  <c r="Y37" i="22" s="1"/>
  <c r="Z35" i="22"/>
  <c r="W277" i="22"/>
  <c r="W790" i="22"/>
  <c r="W787" i="22"/>
  <c r="Y835" i="22"/>
  <c r="Y837" i="22" s="1"/>
  <c r="Z834" i="22"/>
  <c r="Y478" i="22"/>
  <c r="Y479" i="22" s="1"/>
  <c r="Z477" i="22"/>
  <c r="X532" i="22"/>
  <c r="Y784" i="22"/>
  <c r="Y786" i="22" s="1"/>
  <c r="Z783" i="22"/>
  <c r="Y98" i="22"/>
  <c r="Z96" i="22"/>
  <c r="Y99" i="22"/>
  <c r="Y97" i="22" s="1"/>
  <c r="Y70" i="22"/>
  <c r="Y71" i="22" s="1"/>
  <c r="Z69" i="22"/>
  <c r="X802" i="22"/>
  <c r="Z614" i="22"/>
  <c r="AA613" i="22"/>
  <c r="Y430" i="22"/>
  <c r="AA351" i="22"/>
  <c r="Z354" i="22"/>
  <c r="Z352" i="22" s="1"/>
  <c r="Z353" i="22"/>
  <c r="X785" i="22"/>
  <c r="X789" i="22" s="1"/>
  <c r="X790" i="22" s="1"/>
  <c r="Y376" i="22"/>
  <c r="Z375" i="22"/>
  <c r="W838" i="22"/>
  <c r="Y133" i="22"/>
  <c r="Y131" i="22" s="1"/>
  <c r="Y132" i="22"/>
  <c r="Z130" i="22"/>
  <c r="Y795" i="22"/>
  <c r="Z793" i="22"/>
  <c r="Y796" i="22"/>
  <c r="Y794" i="22" s="1"/>
  <c r="Y801" i="22"/>
  <c r="Z800" i="22"/>
  <c r="Y615" i="22"/>
  <c r="Z487" i="22"/>
  <c r="Y489" i="22"/>
  <c r="Y490" i="22"/>
  <c r="Y488" i="22" s="1"/>
  <c r="X836" i="22"/>
  <c r="X722" i="22"/>
  <c r="CE722" i="22" s="1"/>
  <c r="X719" i="22"/>
  <c r="Z716" i="22"/>
  <c r="Z718" i="22" s="1"/>
  <c r="AA715" i="22"/>
  <c r="AA711" i="22"/>
  <c r="AA709" i="22" s="1"/>
  <c r="AB708" i="22"/>
  <c r="AA710" i="22"/>
  <c r="Z760" i="22"/>
  <c r="AA762" i="22"/>
  <c r="Y717" i="22"/>
  <c r="AA698" i="22"/>
  <c r="Z699" i="22"/>
  <c r="Z701" i="22" s="1"/>
  <c r="AD759" i="22"/>
  <c r="AC761" i="22"/>
  <c r="AA725" i="22"/>
  <c r="Z728" i="22"/>
  <c r="Z726" i="22" s="1"/>
  <c r="Z727" i="22"/>
  <c r="AA742" i="22"/>
  <c r="Z745" i="22"/>
  <c r="Z743" i="22" s="1"/>
  <c r="Z744" i="22"/>
  <c r="X770" i="22"/>
  <c r="Y700" i="22"/>
  <c r="AA751" i="22"/>
  <c r="Z852" i="22"/>
  <c r="Z854" i="22" s="1"/>
  <c r="AA851" i="22"/>
  <c r="AA830" i="22"/>
  <c r="AA828" i="22" s="1"/>
  <c r="AA829" i="22"/>
  <c r="AB827" i="22"/>
  <c r="Y818" i="22"/>
  <c r="Y820" i="22" s="1"/>
  <c r="Z817" i="22"/>
  <c r="Y768" i="22"/>
  <c r="Z812" i="22"/>
  <c r="AA810" i="22"/>
  <c r="Z813" i="22"/>
  <c r="Z811" i="22" s="1"/>
  <c r="W821" i="22"/>
  <c r="AA847" i="22"/>
  <c r="AA845" i="22" s="1"/>
  <c r="AB844" i="22"/>
  <c r="AA846" i="22"/>
  <c r="AC749" i="22"/>
  <c r="AB750" i="22"/>
  <c r="AB752" i="22" s="1"/>
  <c r="Y853" i="22"/>
  <c r="X819" i="22"/>
  <c r="AA776" i="22"/>
  <c r="Z779" i="22"/>
  <c r="Z777" i="22" s="1"/>
  <c r="Z778" i="22"/>
  <c r="Z767" i="22"/>
  <c r="Z769" i="22" s="1"/>
  <c r="AA766" i="22"/>
  <c r="X549" i="22"/>
  <c r="X569" i="22"/>
  <c r="CE569" i="22" s="1"/>
  <c r="X566" i="22"/>
  <c r="X688" i="22"/>
  <c r="CE688" i="22" s="1"/>
  <c r="X685" i="22"/>
  <c r="X637" i="22"/>
  <c r="CE637" i="22" s="1"/>
  <c r="X634" i="22"/>
  <c r="AA606" i="22"/>
  <c r="Z608" i="22"/>
  <c r="Z609" i="22"/>
  <c r="Z607" i="22" s="1"/>
  <c r="Y665" i="22"/>
  <c r="Y667" i="22" s="1"/>
  <c r="Z664" i="22"/>
  <c r="X649" i="22"/>
  <c r="Y632" i="22"/>
  <c r="Z623" i="22"/>
  <c r="Y625" i="22"/>
  <c r="Y626" i="22"/>
  <c r="Y624" i="22" s="1"/>
  <c r="AA528" i="22"/>
  <c r="Z529" i="22"/>
  <c r="Z531" i="22" s="1"/>
  <c r="AA555" i="22"/>
  <c r="Z558" i="22"/>
  <c r="Z556" i="22" s="1"/>
  <c r="Z557" i="22"/>
  <c r="AA562" i="22"/>
  <c r="Z563" i="22"/>
  <c r="Z565" i="22" s="1"/>
  <c r="Z598" i="22"/>
  <c r="Z647" i="22"/>
  <c r="Y648" i="22"/>
  <c r="Y650" i="22" s="1"/>
  <c r="AA630" i="22"/>
  <c r="Z631" i="22"/>
  <c r="Z633" i="22" s="1"/>
  <c r="W583" i="22"/>
  <c r="W668" i="22"/>
  <c r="X581" i="22"/>
  <c r="AB596" i="22"/>
  <c r="AA597" i="22"/>
  <c r="AA599" i="22" s="1"/>
  <c r="Y683" i="22"/>
  <c r="Y547" i="22"/>
  <c r="AA538" i="22"/>
  <c r="Z541" i="22"/>
  <c r="Z539" i="22" s="1"/>
  <c r="Z540" i="22"/>
  <c r="AA521" i="22"/>
  <c r="Z524" i="22"/>
  <c r="Z522" i="22" s="1"/>
  <c r="Z523" i="22"/>
  <c r="W651" i="22"/>
  <c r="Z676" i="22"/>
  <c r="AA674" i="22"/>
  <c r="Z677" i="22"/>
  <c r="Z675" i="22" s="1"/>
  <c r="Y580" i="22"/>
  <c r="Y582" i="22" s="1"/>
  <c r="Z579" i="22"/>
  <c r="AA572" i="22"/>
  <c r="Z575" i="22"/>
  <c r="Z573" i="22" s="1"/>
  <c r="Z574" i="22"/>
  <c r="X666" i="22"/>
  <c r="AA681" i="22"/>
  <c r="Z682" i="22"/>
  <c r="Z684" i="22" s="1"/>
  <c r="Z592" i="22"/>
  <c r="Z590" i="22" s="1"/>
  <c r="Z591" i="22"/>
  <c r="AA589" i="22"/>
  <c r="AA545" i="22"/>
  <c r="Z546" i="22"/>
  <c r="Z548" i="22" s="1"/>
  <c r="Y660" i="22"/>
  <c r="Y658" i="22" s="1"/>
  <c r="Z657" i="22"/>
  <c r="Y659" i="22"/>
  <c r="Y530" i="22"/>
  <c r="Y534" i="22" s="1"/>
  <c r="AA640" i="22"/>
  <c r="Z643" i="22"/>
  <c r="Z641" i="22" s="1"/>
  <c r="Z642" i="22"/>
  <c r="Y564" i="22"/>
  <c r="X501" i="22"/>
  <c r="CE501" i="22" s="1"/>
  <c r="X498" i="22"/>
  <c r="Z411" i="22"/>
  <c r="Y439" i="22"/>
  <c r="Y437" i="22" s="1"/>
  <c r="Y438" i="22"/>
  <c r="Z436" i="22"/>
  <c r="AB358" i="22"/>
  <c r="AA359" i="22"/>
  <c r="AA361" i="22" s="1"/>
  <c r="Z428" i="22"/>
  <c r="Z432" i="22" s="1"/>
  <c r="Z433" i="22" s="1"/>
  <c r="Z461" i="22"/>
  <c r="Z463" i="22" s="1"/>
  <c r="AA460" i="22"/>
  <c r="Z473" i="22"/>
  <c r="Z471" i="22" s="1"/>
  <c r="Z472" i="22"/>
  <c r="AA470" i="22"/>
  <c r="Y496" i="22"/>
  <c r="AA419" i="22"/>
  <c r="Z422" i="22"/>
  <c r="Z420" i="22" s="1"/>
  <c r="Z421" i="22"/>
  <c r="Z394" i="22"/>
  <c r="AA427" i="22"/>
  <c r="AA429" i="22" s="1"/>
  <c r="AB426" i="22"/>
  <c r="AB511" i="22"/>
  <c r="AA494" i="22"/>
  <c r="Z495" i="22"/>
  <c r="Z497" i="22" s="1"/>
  <c r="Y444" i="22"/>
  <c r="Y446" i="22" s="1"/>
  <c r="Z443" i="22"/>
  <c r="Z360" i="22"/>
  <c r="AA453" i="22"/>
  <c r="Z456" i="22"/>
  <c r="Z454" i="22" s="1"/>
  <c r="Z455" i="22"/>
  <c r="Z507" i="22"/>
  <c r="Z505" i="22" s="1"/>
  <c r="Z506" i="22"/>
  <c r="AA504" i="22"/>
  <c r="Y462" i="22"/>
  <c r="AA410" i="22"/>
  <c r="AA412" i="22" s="1"/>
  <c r="AB409" i="22"/>
  <c r="AC368" i="22"/>
  <c r="AB371" i="22"/>
  <c r="AB369" i="22" s="1"/>
  <c r="AB370" i="22"/>
  <c r="AA393" i="22"/>
  <c r="AA395" i="22" s="1"/>
  <c r="AB392" i="22"/>
  <c r="X464" i="22"/>
  <c r="Z385" i="22"/>
  <c r="Y388" i="22"/>
  <c r="Y386" i="22" s="1"/>
  <c r="Y387" i="22"/>
  <c r="AA402" i="22"/>
  <c r="Z405" i="22"/>
  <c r="Z403" i="22" s="1"/>
  <c r="Z404" i="22"/>
  <c r="W447" i="22"/>
  <c r="X445" i="22"/>
  <c r="X348" i="22"/>
  <c r="CE348" i="22" s="1"/>
  <c r="X345" i="22"/>
  <c r="X314" i="22"/>
  <c r="CE314" i="22" s="1"/>
  <c r="X311" i="22"/>
  <c r="W263" i="22"/>
  <c r="W260" i="22"/>
  <c r="X212" i="22"/>
  <c r="CE212" i="22" s="1"/>
  <c r="X209" i="22"/>
  <c r="AA224" i="22"/>
  <c r="Y240" i="22"/>
  <c r="Y242" i="22" s="1"/>
  <c r="Z239" i="22"/>
  <c r="Z256" i="22"/>
  <c r="Y257" i="22"/>
  <c r="Y259" i="22" s="1"/>
  <c r="AA341" i="22"/>
  <c r="Z342" i="22"/>
  <c r="Z344" i="22" s="1"/>
  <c r="AA190" i="22"/>
  <c r="Z336" i="22"/>
  <c r="AA334" i="22"/>
  <c r="Z337" i="22"/>
  <c r="Z335" i="22" s="1"/>
  <c r="X275" i="22"/>
  <c r="X279" i="22" s="1"/>
  <c r="AA300" i="22"/>
  <c r="Z303" i="22"/>
  <c r="Z301" i="22" s="1"/>
  <c r="Z302" i="22"/>
  <c r="Y235" i="22"/>
  <c r="Y233" i="22" s="1"/>
  <c r="Y234" i="22"/>
  <c r="Z232" i="22"/>
  <c r="X258" i="22"/>
  <c r="X262" i="22" s="1"/>
  <c r="Y325" i="22"/>
  <c r="Y327" i="22" s="1"/>
  <c r="Z324" i="22"/>
  <c r="Z292" i="22"/>
  <c r="W328" i="22"/>
  <c r="Y320" i="22"/>
  <c r="Y318" i="22" s="1"/>
  <c r="Y319" i="22"/>
  <c r="Z317" i="22"/>
  <c r="Y207" i="22"/>
  <c r="Y211" i="22" s="1"/>
  <c r="Y343" i="22"/>
  <c r="Y347" i="22" s="1"/>
  <c r="AB249" i="22"/>
  <c r="AA252" i="22"/>
  <c r="AA250" i="22" s="1"/>
  <c r="AA251" i="22"/>
  <c r="AB266" i="22"/>
  <c r="AA269" i="22"/>
  <c r="AA267" i="22" s="1"/>
  <c r="AA268" i="22"/>
  <c r="AB189" i="22"/>
  <c r="AB191" i="22" s="1"/>
  <c r="AC188" i="22"/>
  <c r="AA215" i="22"/>
  <c r="Z217" i="22"/>
  <c r="Z218" i="22"/>
  <c r="Z216" i="22" s="1"/>
  <c r="AA181" i="22"/>
  <c r="Z184" i="22"/>
  <c r="Z182" i="22" s="1"/>
  <c r="Z183" i="22"/>
  <c r="Z308" i="22"/>
  <c r="Z310" i="22" s="1"/>
  <c r="AA307" i="22"/>
  <c r="Z286" i="22"/>
  <c r="Z284" i="22" s="1"/>
  <c r="Z285" i="22"/>
  <c r="AA283" i="22"/>
  <c r="X241" i="22"/>
  <c r="X326" i="22"/>
  <c r="AB223" i="22"/>
  <c r="AB225" i="22" s="1"/>
  <c r="AC222" i="22"/>
  <c r="Z201" i="22"/>
  <c r="Z199" i="22" s="1"/>
  <c r="AA198" i="22"/>
  <c r="Z200" i="22"/>
  <c r="AB290" i="22"/>
  <c r="AA291" i="22"/>
  <c r="AA293" i="22" s="1"/>
  <c r="Z273" i="22"/>
  <c r="Y274" i="22"/>
  <c r="Y276" i="22" s="1"/>
  <c r="AA205" i="22"/>
  <c r="Z206" i="22"/>
  <c r="Z208" i="22" s="1"/>
  <c r="Y309" i="22"/>
  <c r="W161" i="22"/>
  <c r="W158" i="22"/>
  <c r="X178" i="22"/>
  <c r="CE178" i="22" s="1"/>
  <c r="X175" i="22"/>
  <c r="Z154" i="22"/>
  <c r="Y155" i="22"/>
  <c r="Y157" i="22" s="1"/>
  <c r="X156" i="22"/>
  <c r="AA167" i="22"/>
  <c r="AA165" i="22" s="1"/>
  <c r="AB164" i="22"/>
  <c r="AA166" i="22"/>
  <c r="Z150" i="22"/>
  <c r="Z148" i="22" s="1"/>
  <c r="Z149" i="22"/>
  <c r="AA147" i="22"/>
  <c r="AA171" i="22"/>
  <c r="Z172" i="22"/>
  <c r="Z174" i="22" s="1"/>
  <c r="Y173" i="22"/>
  <c r="Y177" i="22" s="1"/>
  <c r="X127" i="22"/>
  <c r="CE127" i="22" s="1"/>
  <c r="AB137" i="22"/>
  <c r="AA138" i="22"/>
  <c r="AA140" i="22" s="1"/>
  <c r="Y122" i="22"/>
  <c r="Z139" i="22"/>
  <c r="Y116" i="22"/>
  <c r="Y114" i="22" s="1"/>
  <c r="Z113" i="22"/>
  <c r="Y115" i="22"/>
  <c r="Z121" i="22"/>
  <c r="Z123" i="22" s="1"/>
  <c r="AA120" i="22"/>
  <c r="W93" i="22"/>
  <c r="W90" i="22"/>
  <c r="Y110" i="22"/>
  <c r="Y107" i="22"/>
  <c r="X88" i="22"/>
  <c r="AB103" i="22"/>
  <c r="AA104" i="22"/>
  <c r="AA106" i="22" s="1"/>
  <c r="Z105" i="22"/>
  <c r="Z109" i="22" s="1"/>
  <c r="Y82" i="22"/>
  <c r="Y80" i="22" s="1"/>
  <c r="Y81" i="22"/>
  <c r="Z79" i="22"/>
  <c r="Z86" i="22"/>
  <c r="Y87" i="22"/>
  <c r="Y89" i="22" s="1"/>
  <c r="Y48" i="22"/>
  <c r="Y46" i="22" s="1"/>
  <c r="Y47" i="22"/>
  <c r="Z45" i="22"/>
  <c r="Y54" i="22"/>
  <c r="Z53" i="22"/>
  <c r="Z55" i="22" s="1"/>
  <c r="AA52" i="22"/>
  <c r="Z62" i="22"/>
  <c r="Y65" i="22"/>
  <c r="Y63" i="22" s="1"/>
  <c r="Y64" i="22"/>
  <c r="W328" i="3"/>
  <c r="X394" i="3"/>
  <c r="X398" i="3" s="1"/>
  <c r="X399" i="3" s="1"/>
  <c r="X362" i="3"/>
  <c r="Z698" i="3"/>
  <c r="Y699" i="3"/>
  <c r="Y700" i="3" s="1"/>
  <c r="X56" i="3"/>
  <c r="Y744" i="3"/>
  <c r="Z742" i="3"/>
  <c r="Y745" i="3"/>
  <c r="Y743" i="3" s="1"/>
  <c r="W107" i="3"/>
  <c r="Y393" i="3"/>
  <c r="Z392" i="3"/>
  <c r="Z504" i="3"/>
  <c r="Y507" i="3"/>
  <c r="Y505" i="3" s="1"/>
  <c r="Y506" i="3"/>
  <c r="X790" i="3"/>
  <c r="X787" i="3"/>
  <c r="W229" i="3"/>
  <c r="X294" i="3"/>
  <c r="AA96" i="3"/>
  <c r="Z99" i="3"/>
  <c r="Z97" i="3" s="1"/>
  <c r="Z98" i="3"/>
  <c r="Y87" i="3"/>
  <c r="Z86" i="3"/>
  <c r="Y410" i="3"/>
  <c r="Z409" i="3"/>
  <c r="X326" i="3"/>
  <c r="X330" i="3" s="1"/>
  <c r="X331" i="3" s="1"/>
  <c r="W90" i="3"/>
  <c r="X547" i="3"/>
  <c r="X566" i="3"/>
  <c r="X719" i="3"/>
  <c r="X770" i="3"/>
  <c r="Y369" i="3"/>
  <c r="Z371" i="3"/>
  <c r="Z625" i="3"/>
  <c r="AA623" i="3"/>
  <c r="Z626" i="3"/>
  <c r="Z624" i="3" s="1"/>
  <c r="Y65" i="3"/>
  <c r="Y63" i="3" s="1"/>
  <c r="Y64" i="3"/>
  <c r="Z62" i="3"/>
  <c r="Z521" i="3"/>
  <c r="Y524" i="3"/>
  <c r="Y522" i="3" s="1"/>
  <c r="Y523" i="3"/>
  <c r="X88" i="3"/>
  <c r="X92" i="3" s="1"/>
  <c r="Y325" i="3"/>
  <c r="Z324" i="3"/>
  <c r="X513" i="3"/>
  <c r="Y557" i="3"/>
  <c r="Z555" i="3"/>
  <c r="Y558" i="3"/>
  <c r="Y556" i="3" s="1"/>
  <c r="Y116" i="3"/>
  <c r="Y114" i="3" s="1"/>
  <c r="Z113" i="3"/>
  <c r="Y115" i="3"/>
  <c r="W515" i="3"/>
  <c r="Z222" i="3"/>
  <c r="Y223" i="3"/>
  <c r="Z511" i="3"/>
  <c r="Y512" i="3"/>
  <c r="Y189" i="3"/>
  <c r="Z188" i="3"/>
  <c r="X224" i="3"/>
  <c r="Z103" i="3"/>
  <c r="Y104" i="3"/>
  <c r="X190" i="3"/>
  <c r="Z545" i="3"/>
  <c r="Y546" i="3"/>
  <c r="AB256" i="3"/>
  <c r="Z836" i="3"/>
  <c r="Z840" i="3" s="1"/>
  <c r="Y838" i="3"/>
  <c r="AB834" i="3"/>
  <c r="AA835" i="3"/>
  <c r="Y853" i="3"/>
  <c r="Y857" i="3" s="1"/>
  <c r="Y858" i="3" s="1"/>
  <c r="AB844" i="3"/>
  <c r="AA847" i="3"/>
  <c r="AA845" i="3" s="1"/>
  <c r="AA846" i="3"/>
  <c r="AA851" i="3"/>
  <c r="Z852" i="3"/>
  <c r="X855" i="3"/>
  <c r="Y830" i="3"/>
  <c r="Y828" i="3" s="1"/>
  <c r="Y829" i="3"/>
  <c r="Z827" i="3"/>
  <c r="AA766" i="3"/>
  <c r="Z767" i="3"/>
  <c r="X821" i="3"/>
  <c r="Y785" i="3"/>
  <c r="Y789" i="3" s="1"/>
  <c r="Y790" i="3" s="1"/>
  <c r="Y813" i="3"/>
  <c r="Y811" i="3" s="1"/>
  <c r="Y812" i="3"/>
  <c r="Z810" i="3"/>
  <c r="Y819" i="3"/>
  <c r="AB800" i="3"/>
  <c r="AA801" i="3"/>
  <c r="AA783" i="3"/>
  <c r="Z784" i="3"/>
  <c r="AA776" i="3"/>
  <c r="Z778" i="3"/>
  <c r="Z779" i="3"/>
  <c r="Z777" i="3" s="1"/>
  <c r="Z818" i="3"/>
  <c r="AA817" i="3"/>
  <c r="Z761" i="3"/>
  <c r="AA759" i="3"/>
  <c r="Z762" i="3"/>
  <c r="Z760" i="3" s="1"/>
  <c r="AC793" i="3"/>
  <c r="AB796" i="3"/>
  <c r="AB794" i="3" s="1"/>
  <c r="AB795" i="3"/>
  <c r="Z802" i="3"/>
  <c r="Z806" i="3" s="1"/>
  <c r="Z807" i="3" s="1"/>
  <c r="Y768" i="3"/>
  <c r="Y804" i="3"/>
  <c r="X739" i="3"/>
  <c r="X736" i="3"/>
  <c r="Y717" i="3"/>
  <c r="Z727" i="3"/>
  <c r="AA725" i="3"/>
  <c r="Z728" i="3"/>
  <c r="Z726" i="3" s="1"/>
  <c r="Z716" i="3"/>
  <c r="AA715" i="3"/>
  <c r="Z750" i="3"/>
  <c r="AA749" i="3"/>
  <c r="Y734" i="3"/>
  <c r="AA694" i="3"/>
  <c r="AA692" i="3" s="1"/>
  <c r="AA693" i="3"/>
  <c r="AB691" i="3"/>
  <c r="Y751" i="3"/>
  <c r="AA732" i="3"/>
  <c r="Z733" i="3"/>
  <c r="Y711" i="3"/>
  <c r="Y709" i="3" s="1"/>
  <c r="Z708" i="3"/>
  <c r="Y710" i="3"/>
  <c r="W688" i="3"/>
  <c r="CF688" i="3" s="1"/>
  <c r="W685" i="3"/>
  <c r="X683" i="3"/>
  <c r="X687" i="3" s="1"/>
  <c r="X688" i="3" s="1"/>
  <c r="AA630" i="3"/>
  <c r="Z631" i="3"/>
  <c r="Y643" i="3"/>
  <c r="Y641" i="3" s="1"/>
  <c r="Z640" i="3"/>
  <c r="Y642" i="3"/>
  <c r="Z659" i="3"/>
  <c r="AA657" i="3"/>
  <c r="Z660" i="3"/>
  <c r="Z658" i="3" s="1"/>
  <c r="X651" i="3"/>
  <c r="Y649" i="3"/>
  <c r="Y653" i="3" s="1"/>
  <c r="Y654" i="3" s="1"/>
  <c r="X634" i="3"/>
  <c r="AA674" i="3"/>
  <c r="Z676" i="3"/>
  <c r="Z677" i="3"/>
  <c r="Z675" i="3" s="1"/>
  <c r="Y682" i="3"/>
  <c r="Z681" i="3"/>
  <c r="AA647" i="3"/>
  <c r="Z648" i="3"/>
  <c r="Y632" i="3"/>
  <c r="Y636" i="3" s="1"/>
  <c r="Y637" i="3" s="1"/>
  <c r="W600" i="3"/>
  <c r="X598" i="3"/>
  <c r="Z589" i="3"/>
  <c r="Y591" i="3"/>
  <c r="Y592" i="3"/>
  <c r="Y590" i="3" s="1"/>
  <c r="Y564" i="3"/>
  <c r="AA562" i="3"/>
  <c r="Z563" i="3"/>
  <c r="Y581" i="3"/>
  <c r="AB613" i="3"/>
  <c r="Y597" i="3"/>
  <c r="Z596" i="3"/>
  <c r="AA579" i="3"/>
  <c r="Z580" i="3"/>
  <c r="AB572" i="3"/>
  <c r="AA575" i="3"/>
  <c r="AA573" i="3" s="1"/>
  <c r="AA574" i="3"/>
  <c r="AB606" i="3"/>
  <c r="AA609" i="3"/>
  <c r="AA607" i="3" s="1"/>
  <c r="AA608" i="3"/>
  <c r="W501" i="3"/>
  <c r="CF501" i="3" s="1"/>
  <c r="W498" i="3"/>
  <c r="Y490" i="3"/>
  <c r="Y488" i="3" s="1"/>
  <c r="Y489" i="3"/>
  <c r="Z487" i="3"/>
  <c r="Y495" i="3"/>
  <c r="Z494" i="3"/>
  <c r="X496" i="3"/>
  <c r="AA541" i="3"/>
  <c r="AA539" i="3" s="1"/>
  <c r="AA540" i="3"/>
  <c r="AB538" i="3"/>
  <c r="AB528" i="3"/>
  <c r="AA529" i="3"/>
  <c r="Z530" i="3"/>
  <c r="Z534" i="3" s="1"/>
  <c r="Y532" i="3"/>
  <c r="Y430" i="3"/>
  <c r="X450" i="3"/>
  <c r="X447" i="3"/>
  <c r="AB436" i="3"/>
  <c r="AA439" i="3"/>
  <c r="AA437" i="3" s="1"/>
  <c r="AA438" i="3"/>
  <c r="Y422" i="3"/>
  <c r="Y420" i="3" s="1"/>
  <c r="Y421" i="3"/>
  <c r="Z419" i="3"/>
  <c r="Z444" i="3"/>
  <c r="AA443" i="3"/>
  <c r="X481" i="3"/>
  <c r="Y445" i="3"/>
  <c r="Y449" i="3" s="1"/>
  <c r="Y450" i="3" s="1"/>
  <c r="Z428" i="3"/>
  <c r="Z453" i="3"/>
  <c r="Y456" i="3"/>
  <c r="Y454" i="3" s="1"/>
  <c r="Y455" i="3"/>
  <c r="Z461" i="3"/>
  <c r="AA460" i="3"/>
  <c r="Y479" i="3"/>
  <c r="Y483" i="3" s="1"/>
  <c r="Y484" i="3" s="1"/>
  <c r="AB473" i="3"/>
  <c r="AB471" i="3" s="1"/>
  <c r="AB472" i="3"/>
  <c r="AC470" i="3"/>
  <c r="AA427" i="3"/>
  <c r="AB426" i="3"/>
  <c r="Y462" i="3"/>
  <c r="Y466" i="3" s="1"/>
  <c r="Y467" i="3" s="1"/>
  <c r="X464" i="3"/>
  <c r="AA477" i="3"/>
  <c r="Z478" i="3"/>
  <c r="W382" i="3"/>
  <c r="CF382" i="3" s="1"/>
  <c r="W379" i="3"/>
  <c r="AC368" i="3"/>
  <c r="AB370" i="3"/>
  <c r="Y354" i="3"/>
  <c r="Y352" i="3" s="1"/>
  <c r="Y353" i="3"/>
  <c r="Z351" i="3"/>
  <c r="Y376" i="3"/>
  <c r="Z375" i="3"/>
  <c r="AA405" i="3"/>
  <c r="AA403" i="3" s="1"/>
  <c r="AA404" i="3"/>
  <c r="AB402" i="3"/>
  <c r="Y360" i="3"/>
  <c r="Y364" i="3" s="1"/>
  <c r="AA358" i="3"/>
  <c r="Z359" i="3"/>
  <c r="X377" i="3"/>
  <c r="Z388" i="3"/>
  <c r="Z386" i="3" s="1"/>
  <c r="Z387" i="3"/>
  <c r="AA385" i="3"/>
  <c r="X311" i="3"/>
  <c r="Z337" i="3"/>
  <c r="Z335" i="3" s="1"/>
  <c r="Z336" i="3"/>
  <c r="AA334" i="3"/>
  <c r="Y309" i="3"/>
  <c r="Y313" i="3" s="1"/>
  <c r="Y314" i="3" s="1"/>
  <c r="Z320" i="3"/>
  <c r="Z318" i="3" s="1"/>
  <c r="Z319" i="3"/>
  <c r="AA317" i="3"/>
  <c r="Y292" i="3"/>
  <c r="Y296" i="3" s="1"/>
  <c r="AA307" i="3"/>
  <c r="Z308" i="3"/>
  <c r="AB283" i="3"/>
  <c r="AA286" i="3"/>
  <c r="AA284" i="3" s="1"/>
  <c r="AA285" i="3"/>
  <c r="AA290" i="3"/>
  <c r="Z291" i="3"/>
  <c r="Z341" i="3"/>
  <c r="Y342" i="3"/>
  <c r="Z300" i="3"/>
  <c r="Y303" i="3"/>
  <c r="Y301" i="3" s="1"/>
  <c r="Y302" i="3"/>
  <c r="X343" i="3"/>
  <c r="X347" i="3" s="1"/>
  <c r="W345" i="3"/>
  <c r="X246" i="3"/>
  <c r="X280" i="3"/>
  <c r="X277" i="3"/>
  <c r="Y269" i="3"/>
  <c r="Y267" i="3" s="1"/>
  <c r="Y268" i="3"/>
  <c r="Z266" i="3"/>
  <c r="AB215" i="3"/>
  <c r="AA218" i="3"/>
  <c r="AA216" i="3" s="1"/>
  <c r="AA217" i="3"/>
  <c r="Z240" i="3"/>
  <c r="AA239" i="3"/>
  <c r="Z274" i="3"/>
  <c r="AA273" i="3"/>
  <c r="Y241" i="3"/>
  <c r="Z235" i="3"/>
  <c r="Z233" i="3" s="1"/>
  <c r="Z234" i="3"/>
  <c r="AA232" i="3"/>
  <c r="Y275" i="3"/>
  <c r="Y279" i="3" s="1"/>
  <c r="AA249" i="3"/>
  <c r="Z252" i="3"/>
  <c r="Z250" i="3" s="1"/>
  <c r="Z251" i="3"/>
  <c r="W161" i="3"/>
  <c r="CF161" i="3" s="1"/>
  <c r="W158" i="3"/>
  <c r="Z166" i="3"/>
  <c r="Z167" i="3"/>
  <c r="Z165" i="3" s="1"/>
  <c r="AA164" i="3"/>
  <c r="X173" i="3"/>
  <c r="X177" i="3" s="1"/>
  <c r="X178" i="3" s="1"/>
  <c r="Y172" i="3"/>
  <c r="Z171" i="3"/>
  <c r="AB205" i="3"/>
  <c r="AA206" i="3"/>
  <c r="Z201" i="3"/>
  <c r="Z199" i="3" s="1"/>
  <c r="AA198" i="3"/>
  <c r="Z200" i="3"/>
  <c r="X156" i="3"/>
  <c r="X160" i="3" s="1"/>
  <c r="Z207" i="3"/>
  <c r="Z181" i="3"/>
  <c r="Y184" i="3"/>
  <c r="Y182" i="3" s="1"/>
  <c r="Y183" i="3"/>
  <c r="Y150" i="3"/>
  <c r="Y148" i="3" s="1"/>
  <c r="Y149" i="3"/>
  <c r="Z147" i="3"/>
  <c r="Y155" i="3"/>
  <c r="Z154" i="3"/>
  <c r="W175" i="3"/>
  <c r="W127" i="3"/>
  <c r="CF127" i="3" s="1"/>
  <c r="W124" i="3"/>
  <c r="Y144" i="3"/>
  <c r="Y141" i="3"/>
  <c r="AB82" i="3"/>
  <c r="AB80" i="3" s="1"/>
  <c r="AC79" i="3"/>
  <c r="AB81" i="3"/>
  <c r="AB130" i="3"/>
  <c r="AA132" i="3"/>
  <c r="AB137" i="3"/>
  <c r="AA138" i="3"/>
  <c r="Z120" i="3"/>
  <c r="Y121" i="3"/>
  <c r="X122" i="3"/>
  <c r="X126" i="3" s="1"/>
  <c r="Z139" i="3"/>
  <c r="Z143" i="3" s="1"/>
  <c r="Z144" i="3" s="1"/>
  <c r="Y48" i="3"/>
  <c r="Y46" i="3" s="1"/>
  <c r="Z45" i="3"/>
  <c r="Y47" i="3"/>
  <c r="AB69" i="3"/>
  <c r="AA70" i="3"/>
  <c r="Z71" i="3"/>
  <c r="AA52" i="3"/>
  <c r="Z53" i="3"/>
  <c r="Y54" i="3"/>
  <c r="X37" i="3"/>
  <c r="X29" i="3"/>
  <c r="Y31" i="3"/>
  <c r="W42" i="23"/>
  <c r="W39" i="23"/>
  <c r="X41" i="23" s="1"/>
  <c r="Z36" i="23"/>
  <c r="AA35" i="23"/>
  <c r="AA28" i="23"/>
  <c r="Z31" i="23"/>
  <c r="Z29" i="23" s="1"/>
  <c r="Z30" i="23"/>
  <c r="Y37" i="23"/>
  <c r="AA28" i="22"/>
  <c r="Z31" i="22"/>
  <c r="Z29" i="22" s="1"/>
  <c r="Z30" i="22"/>
  <c r="V22" i="22"/>
  <c r="W24" i="22" s="1"/>
  <c r="W25" i="22" s="1"/>
  <c r="Z35" i="3"/>
  <c r="Y36" i="3"/>
  <c r="V42" i="3"/>
  <c r="V39" i="3"/>
  <c r="W41" i="3" s="1"/>
  <c r="AB28" i="3"/>
  <c r="AA30" i="3"/>
  <c r="V25" i="23"/>
  <c r="CE25" i="23" s="1"/>
  <c r="V22" i="23"/>
  <c r="W24" i="23" s="1"/>
  <c r="X20" i="23"/>
  <c r="Y19" i="23"/>
  <c r="AB18" i="23"/>
  <c r="AC11" i="23"/>
  <c r="AC13" i="23" s="1"/>
  <c r="AB14" i="23"/>
  <c r="AB12" i="23" s="1"/>
  <c r="Z11" i="22"/>
  <c r="Y13" i="22"/>
  <c r="Y14" i="22"/>
  <c r="Y12" i="22" s="1"/>
  <c r="Z18" i="22"/>
  <c r="Y19" i="22"/>
  <c r="Y21" i="22" s="1"/>
  <c r="X20" i="22"/>
  <c r="L7" i="3"/>
  <c r="P5" i="3"/>
  <c r="F87" i="10"/>
  <c r="F144" i="10"/>
  <c r="X685" i="23" l="1"/>
  <c r="W413" i="23"/>
  <c r="W345" i="23"/>
  <c r="W56" i="23"/>
  <c r="X56" i="23" s="1"/>
  <c r="X804" i="23"/>
  <c r="Y789" i="23"/>
  <c r="Y790" i="23" s="1"/>
  <c r="X787" i="23"/>
  <c r="W651" i="23"/>
  <c r="X653" i="23" s="1"/>
  <c r="X654" i="23" s="1"/>
  <c r="CF654" i="23" s="1"/>
  <c r="Y566" i="23"/>
  <c r="Y569" i="23"/>
  <c r="W532" i="23"/>
  <c r="X466" i="23"/>
  <c r="X467" i="23" s="1"/>
  <c r="CF467" i="23" s="1"/>
  <c r="Y449" i="23"/>
  <c r="Y398" i="23"/>
  <c r="Y399" i="23" s="1"/>
  <c r="X379" i="23"/>
  <c r="Y381" i="23"/>
  <c r="Y382" i="23" s="1"/>
  <c r="Z245" i="23"/>
  <c r="X705" i="22"/>
  <c r="CE705" i="22" s="1"/>
  <c r="Y413" i="22"/>
  <c r="Y141" i="22"/>
  <c r="X56" i="22"/>
  <c r="X855" i="22"/>
  <c r="X840" i="22"/>
  <c r="X841" i="22" s="1"/>
  <c r="CE841" i="22" s="1"/>
  <c r="X823" i="22"/>
  <c r="X824" i="22" s="1"/>
  <c r="CE824" i="22" s="1"/>
  <c r="Y802" i="22"/>
  <c r="Y687" i="22"/>
  <c r="Y688" i="22" s="1"/>
  <c r="Y396" i="22"/>
  <c r="Z398" i="22" s="1"/>
  <c r="Y362" i="22"/>
  <c r="Z364" i="22" s="1"/>
  <c r="Y772" i="3"/>
  <c r="X756" i="3"/>
  <c r="X753" i="3"/>
  <c r="Y755" i="3" s="1"/>
  <c r="X583" i="3"/>
  <c r="Y585" i="3" s="1"/>
  <c r="X586" i="3"/>
  <c r="Y568" i="3"/>
  <c r="X500" i="3"/>
  <c r="X501" i="3" s="1"/>
  <c r="X381" i="3"/>
  <c r="Y386" i="23"/>
  <c r="Z388" i="23"/>
  <c r="Y131" i="3"/>
  <c r="Z133" i="3"/>
  <c r="Z828" i="23"/>
  <c r="AA830" i="23"/>
  <c r="Y675" i="23"/>
  <c r="Z677" i="23"/>
  <c r="Y794" i="23"/>
  <c r="Z796" i="23"/>
  <c r="AA776" i="23"/>
  <c r="Z779" i="23"/>
  <c r="Z777" i="23" s="1"/>
  <c r="Z778" i="23"/>
  <c r="AA691" i="22"/>
  <c r="Z694" i="22"/>
  <c r="Z692" i="22" s="1"/>
  <c r="Z693" i="22"/>
  <c r="Y352" i="23"/>
  <c r="Z354" i="23"/>
  <c r="Y743" i="23"/>
  <c r="Z745" i="23"/>
  <c r="Y806" i="23"/>
  <c r="Y807" i="23" s="1"/>
  <c r="Y773" i="23"/>
  <c r="Y770" i="23"/>
  <c r="Z772" i="23" s="1"/>
  <c r="Y753" i="23"/>
  <c r="Z755" i="23" s="1"/>
  <c r="Y756" i="23"/>
  <c r="X739" i="23"/>
  <c r="CF739" i="23" s="1"/>
  <c r="X736" i="23"/>
  <c r="Y738" i="23" s="1"/>
  <c r="Z719" i="23"/>
  <c r="AA721" i="23"/>
  <c r="AA722" i="23" s="1"/>
  <c r="Y687" i="23"/>
  <c r="X619" i="23"/>
  <c r="X620" i="23" s="1"/>
  <c r="CF620" i="23" s="1"/>
  <c r="Y602" i="23"/>
  <c r="Y603" i="23" s="1"/>
  <c r="X600" i="23"/>
  <c r="Z568" i="23"/>
  <c r="Z551" i="23"/>
  <c r="Z549" i="23" s="1"/>
  <c r="X534" i="23"/>
  <c r="X535" i="23" s="1"/>
  <c r="CF535" i="23" s="1"/>
  <c r="Y517" i="23"/>
  <c r="Y518" i="23" s="1"/>
  <c r="Y500" i="23"/>
  <c r="CF484" i="23"/>
  <c r="Z432" i="23"/>
  <c r="Z433" i="23" s="1"/>
  <c r="X415" i="23"/>
  <c r="X413" i="23" s="1"/>
  <c r="X347" i="23"/>
  <c r="X348" i="23" s="1"/>
  <c r="CF348" i="23" s="1"/>
  <c r="Y328" i="23"/>
  <c r="Z330" i="23" s="1"/>
  <c r="X313" i="23"/>
  <c r="X296" i="23"/>
  <c r="X297" i="23" s="1"/>
  <c r="CF297" i="23" s="1"/>
  <c r="Y279" i="23"/>
  <c r="Y280" i="23" s="1"/>
  <c r="W260" i="23"/>
  <c r="X262" i="23" s="1"/>
  <c r="CE862" i="23"/>
  <c r="G7" i="10" s="1"/>
  <c r="Y212" i="23"/>
  <c r="Y209" i="23"/>
  <c r="Z211" i="23" s="1"/>
  <c r="X195" i="23"/>
  <c r="CF195" i="23" s="1"/>
  <c r="X192" i="23"/>
  <c r="Z190" i="23"/>
  <c r="AA189" i="23"/>
  <c r="Y194" i="23"/>
  <c r="Y144" i="23"/>
  <c r="Y141" i="23"/>
  <c r="Z143" i="23" s="1"/>
  <c r="W107" i="23"/>
  <c r="X109" i="23" s="1"/>
  <c r="Z92" i="23"/>
  <c r="Z93" i="23" s="1"/>
  <c r="X651" i="23"/>
  <c r="W518" i="22"/>
  <c r="W515" i="22"/>
  <c r="W481" i="22"/>
  <c r="W484" i="22"/>
  <c r="X92" i="22"/>
  <c r="Y704" i="22"/>
  <c r="Y721" i="22"/>
  <c r="Y722" i="22" s="1"/>
  <c r="X738" i="22"/>
  <c r="X739" i="22" s="1"/>
  <c r="CE739" i="22" s="1"/>
  <c r="Y514" i="22"/>
  <c r="Z512" i="22"/>
  <c r="Y513" i="22"/>
  <c r="X330" i="22"/>
  <c r="X331" i="22" s="1"/>
  <c r="CE331" i="22" s="1"/>
  <c r="X517" i="22"/>
  <c r="Y568" i="22"/>
  <c r="Y569" i="22" s="1"/>
  <c r="Y466" i="22"/>
  <c r="Y857" i="22"/>
  <c r="Y858" i="22" s="1"/>
  <c r="W804" i="22"/>
  <c r="X806" i="22" s="1"/>
  <c r="Y803" i="22"/>
  <c r="CE790" i="22"/>
  <c r="Y772" i="22"/>
  <c r="Y773" i="22" s="1"/>
  <c r="X756" i="22"/>
  <c r="CE756" i="22" s="1"/>
  <c r="X753" i="22"/>
  <c r="Y755" i="22" s="1"/>
  <c r="Y735" i="22"/>
  <c r="X670" i="22"/>
  <c r="X671" i="22" s="1"/>
  <c r="CE671" i="22" s="1"/>
  <c r="X653" i="22"/>
  <c r="X651" i="22" s="1"/>
  <c r="Y636" i="22"/>
  <c r="Y637" i="22" s="1"/>
  <c r="Z616" i="22"/>
  <c r="X620" i="22"/>
  <c r="CE620" i="22" s="1"/>
  <c r="X617" i="22"/>
  <c r="Y619" i="22" s="1"/>
  <c r="X603" i="22"/>
  <c r="CE603" i="22" s="1"/>
  <c r="X600" i="22"/>
  <c r="Y602" i="22" s="1"/>
  <c r="X585" i="22"/>
  <c r="X586" i="22" s="1"/>
  <c r="CE586" i="22" s="1"/>
  <c r="Y551" i="22"/>
  <c r="Y552" i="22" s="1"/>
  <c r="Y500" i="22"/>
  <c r="Y498" i="22" s="1"/>
  <c r="Y480" i="22"/>
  <c r="Z480" i="22" s="1"/>
  <c r="X483" i="22"/>
  <c r="X484" i="22" s="1"/>
  <c r="X449" i="22"/>
  <c r="Z415" i="22"/>
  <c r="W379" i="22"/>
  <c r="X381" i="22" s="1"/>
  <c r="Y313" i="22"/>
  <c r="Y314" i="22" s="1"/>
  <c r="Y294" i="22"/>
  <c r="Z296" i="22" s="1"/>
  <c r="W243" i="22"/>
  <c r="X245" i="22" s="1"/>
  <c r="Y229" i="22"/>
  <c r="Y226" i="22"/>
  <c r="Z228" i="22" s="1"/>
  <c r="Y195" i="22"/>
  <c r="Y192" i="22"/>
  <c r="Z194" i="22" s="1"/>
  <c r="X160" i="22"/>
  <c r="X161" i="22" s="1"/>
  <c r="CE161" i="22" s="1"/>
  <c r="Z143" i="22"/>
  <c r="Z141" i="22" s="1"/>
  <c r="Y126" i="22"/>
  <c r="X76" i="22"/>
  <c r="CE76" i="22" s="1"/>
  <c r="X73" i="22"/>
  <c r="Y72" i="22"/>
  <c r="Z72" i="22" s="1"/>
  <c r="Y58" i="22"/>
  <c r="Y59" i="22" s="1"/>
  <c r="Y38" i="22"/>
  <c r="W42" i="22"/>
  <c r="W39" i="22"/>
  <c r="X41" i="22" s="1"/>
  <c r="Y823" i="3"/>
  <c r="Y824" i="3" s="1"/>
  <c r="Y738" i="3"/>
  <c r="Y739" i="3" s="1"/>
  <c r="Y721" i="3"/>
  <c r="Y722" i="3" s="1"/>
  <c r="W705" i="3"/>
  <c r="CF705" i="3" s="1"/>
  <c r="W702" i="3"/>
  <c r="X704" i="3" s="1"/>
  <c r="W671" i="3"/>
  <c r="CF671" i="3" s="1"/>
  <c r="W668" i="3"/>
  <c r="X670" i="3" s="1"/>
  <c r="Z665" i="3"/>
  <c r="Z666" i="3" s="1"/>
  <c r="AA664" i="3"/>
  <c r="W620" i="3"/>
  <c r="W617" i="3"/>
  <c r="Z614" i="3"/>
  <c r="Y615" i="3"/>
  <c r="CF620" i="3"/>
  <c r="X619" i="3"/>
  <c r="X602" i="3"/>
  <c r="Y547" i="3"/>
  <c r="CF552" i="3"/>
  <c r="W549" i="3"/>
  <c r="X551" i="3" s="1"/>
  <c r="X517" i="3"/>
  <c r="X518" i="3" s="1"/>
  <c r="Z432" i="3"/>
  <c r="W413" i="3"/>
  <c r="W416" i="3"/>
  <c r="CF416" i="3" s="1"/>
  <c r="W260" i="3"/>
  <c r="W263" i="3"/>
  <c r="CF263" i="3" s="1"/>
  <c r="Y258" i="3"/>
  <c r="Z257" i="3"/>
  <c r="X262" i="3"/>
  <c r="X263" i="3" s="1"/>
  <c r="Y245" i="3"/>
  <c r="X228" i="3"/>
  <c r="X229" i="3" s="1"/>
  <c r="CF229" i="3"/>
  <c r="X212" i="3"/>
  <c r="X209" i="3"/>
  <c r="Y211" i="3" s="1"/>
  <c r="W192" i="3"/>
  <c r="X194" i="3" s="1"/>
  <c r="W195" i="3"/>
  <c r="CF195" i="3" s="1"/>
  <c r="Y105" i="3"/>
  <c r="X109" i="3"/>
  <c r="X110" i="3" s="1"/>
  <c r="X76" i="3"/>
  <c r="X73" i="3"/>
  <c r="Y75" i="3" s="1"/>
  <c r="Y58" i="3"/>
  <c r="Y59" i="3" s="1"/>
  <c r="CD42" i="3"/>
  <c r="Z104" i="23"/>
  <c r="AA103" i="23"/>
  <c r="Y649" i="23"/>
  <c r="Y653" i="23" s="1"/>
  <c r="Y654" i="23" s="1"/>
  <c r="Z490" i="23"/>
  <c r="Z488" i="23" s="1"/>
  <c r="Z489" i="23"/>
  <c r="AA487" i="23"/>
  <c r="AA640" i="23"/>
  <c r="Z642" i="23"/>
  <c r="Z643" i="23"/>
  <c r="Z641" i="23" s="1"/>
  <c r="AA647" i="23"/>
  <c r="Z648" i="23"/>
  <c r="AA613" i="23"/>
  <c r="Z614" i="23"/>
  <c r="Z615" i="23" s="1"/>
  <c r="Z246" i="23"/>
  <c r="Z243" i="23"/>
  <c r="X314" i="23"/>
  <c r="CF314" i="23" s="1"/>
  <c r="X311" i="23"/>
  <c r="X671" i="23"/>
  <c r="CF671" i="23" s="1"/>
  <c r="X668" i="23"/>
  <c r="Y362" i="23"/>
  <c r="Y666" i="23"/>
  <c r="Y258" i="23"/>
  <c r="AA99" i="23"/>
  <c r="AA97" i="23" s="1"/>
  <c r="AA98" i="23"/>
  <c r="AB96" i="23"/>
  <c r="Z540" i="23"/>
  <c r="AA538" i="23"/>
  <c r="Z541" i="23"/>
  <c r="Z539" i="23" s="1"/>
  <c r="Z665" i="23"/>
  <c r="AA664" i="23"/>
  <c r="Z598" i="23"/>
  <c r="AA283" i="23"/>
  <c r="Z286" i="23"/>
  <c r="Z284" i="23" s="1"/>
  <c r="Z285" i="23"/>
  <c r="AA555" i="23"/>
  <c r="Z558" i="23"/>
  <c r="Z556" i="23" s="1"/>
  <c r="Z557" i="23"/>
  <c r="AA307" i="23"/>
  <c r="Z308" i="23"/>
  <c r="Z309" i="23" s="1"/>
  <c r="AA249" i="23"/>
  <c r="Z252" i="23"/>
  <c r="Z250" i="23" s="1"/>
  <c r="Z251" i="23"/>
  <c r="AA597" i="23"/>
  <c r="AB596" i="23"/>
  <c r="Z257" i="23"/>
  <c r="AA256" i="23"/>
  <c r="AA341" i="23"/>
  <c r="Z342" i="23"/>
  <c r="Z343" i="23" s="1"/>
  <c r="Y858" i="23"/>
  <c r="Y855" i="23"/>
  <c r="Y705" i="23"/>
  <c r="Y702" i="23"/>
  <c r="Y804" i="23"/>
  <c r="Y824" i="23"/>
  <c r="Y821" i="23"/>
  <c r="AA694" i="23"/>
  <c r="AA692" i="23" s="1"/>
  <c r="AA693" i="23"/>
  <c r="AB691" i="23"/>
  <c r="AD715" i="23"/>
  <c r="AC716" i="23"/>
  <c r="AA801" i="23"/>
  <c r="AB800" i="23"/>
  <c r="AC725" i="23"/>
  <c r="AB728" i="23"/>
  <c r="AB726" i="23" s="1"/>
  <c r="AB727" i="23"/>
  <c r="AB751" i="23"/>
  <c r="AA811" i="23"/>
  <c r="AB813" i="23"/>
  <c r="AE742" i="23"/>
  <c r="AD744" i="23"/>
  <c r="AD759" i="23"/>
  <c r="AC761" i="23"/>
  <c r="AB817" i="23"/>
  <c r="AA818" i="23"/>
  <c r="AB717" i="23"/>
  <c r="AC793" i="23"/>
  <c r="AB795" i="23"/>
  <c r="Z838" i="23"/>
  <c r="AB768" i="23"/>
  <c r="AD749" i="23"/>
  <c r="AC750" i="23"/>
  <c r="AD827" i="23"/>
  <c r="AC829" i="23"/>
  <c r="AA836" i="23"/>
  <c r="Z819" i="23"/>
  <c r="Z823" i="23" s="1"/>
  <c r="Z853" i="23"/>
  <c r="Z857" i="23" s="1"/>
  <c r="Z858" i="23" s="1"/>
  <c r="Z785" i="23"/>
  <c r="AC844" i="23"/>
  <c r="AB847" i="23"/>
  <c r="AB845" i="23" s="1"/>
  <c r="AB846" i="23"/>
  <c r="AE810" i="23"/>
  <c r="AD812" i="23"/>
  <c r="AD766" i="23"/>
  <c r="AC767" i="23"/>
  <c r="Z700" i="23"/>
  <c r="Z704" i="23" s="1"/>
  <c r="AC834" i="23"/>
  <c r="AB835" i="23"/>
  <c r="AB732" i="23"/>
  <c r="AA733" i="23"/>
  <c r="AA711" i="23"/>
  <c r="AA709" i="23" s="1"/>
  <c r="AA710" i="23"/>
  <c r="AB708" i="23"/>
  <c r="Z760" i="23"/>
  <c r="AA762" i="23"/>
  <c r="AB851" i="23"/>
  <c r="AA852" i="23"/>
  <c r="AB783" i="23"/>
  <c r="AA784" i="23"/>
  <c r="Z802" i="23"/>
  <c r="Z806" i="23" s="1"/>
  <c r="AB698" i="23"/>
  <c r="AA699" i="23"/>
  <c r="Z734" i="23"/>
  <c r="Z569" i="23"/>
  <c r="Z566" i="23"/>
  <c r="Y688" i="23"/>
  <c r="Y685" i="23"/>
  <c r="Z609" i="23"/>
  <c r="Z607" i="23" s="1"/>
  <c r="Z608" i="23"/>
  <c r="AA606" i="23"/>
  <c r="AA564" i="23"/>
  <c r="AA568" i="23" s="1"/>
  <c r="AA581" i="23"/>
  <c r="AA660" i="23"/>
  <c r="AA658" i="23" s="1"/>
  <c r="AA659" i="23"/>
  <c r="AB657" i="23"/>
  <c r="AA528" i="23"/>
  <c r="Z529" i="23"/>
  <c r="AD572" i="23"/>
  <c r="AC574" i="23"/>
  <c r="AC674" i="23"/>
  <c r="AB676" i="23"/>
  <c r="AC562" i="23"/>
  <c r="AB563" i="23"/>
  <c r="AC579" i="23"/>
  <c r="AB580" i="23"/>
  <c r="AA589" i="23"/>
  <c r="Z592" i="23"/>
  <c r="Z590" i="23" s="1"/>
  <c r="Z591" i="23"/>
  <c r="Z523" i="23"/>
  <c r="AA521" i="23"/>
  <c r="Z524" i="23"/>
  <c r="Z522" i="23" s="1"/>
  <c r="AA632" i="23"/>
  <c r="Z683" i="23"/>
  <c r="Z687" i="23" s="1"/>
  <c r="Z688" i="23" s="1"/>
  <c r="Y530" i="23"/>
  <c r="AC623" i="23"/>
  <c r="AB626" i="23"/>
  <c r="AB624" i="23" s="1"/>
  <c r="AB625" i="23"/>
  <c r="AA547" i="23"/>
  <c r="Z573" i="23"/>
  <c r="AA575" i="23"/>
  <c r="AC630" i="23"/>
  <c r="AB631" i="23"/>
  <c r="AB681" i="23"/>
  <c r="AA682" i="23"/>
  <c r="Z634" i="23"/>
  <c r="AC545" i="23"/>
  <c r="AB546" i="23"/>
  <c r="Z583" i="23"/>
  <c r="Y501" i="23"/>
  <c r="Y498" i="23"/>
  <c r="X416" i="23"/>
  <c r="CF416" i="23" s="1"/>
  <c r="Y450" i="23"/>
  <c r="Y447" i="23"/>
  <c r="AB375" i="23"/>
  <c r="AA376" i="23"/>
  <c r="AC351" i="23"/>
  <c r="AB353" i="23"/>
  <c r="AA477" i="23"/>
  <c r="Z478" i="23"/>
  <c r="AB507" i="23"/>
  <c r="AB505" i="23" s="1"/>
  <c r="AB506" i="23"/>
  <c r="AC504" i="23"/>
  <c r="Z445" i="23"/>
  <c r="Z394" i="23"/>
  <c r="Z496" i="23"/>
  <c r="Z461" i="23"/>
  <c r="AA460" i="23"/>
  <c r="AA473" i="23"/>
  <c r="AA471" i="23" s="1"/>
  <c r="AB470" i="23"/>
  <c r="AA472" i="23"/>
  <c r="AC385" i="23"/>
  <c r="AB387" i="23"/>
  <c r="AA428" i="23"/>
  <c r="AA409" i="23"/>
  <c r="Z410" i="23"/>
  <c r="Y379" i="23"/>
  <c r="AB443" i="23"/>
  <c r="AA444" i="23"/>
  <c r="AB392" i="23"/>
  <c r="AA393" i="23"/>
  <c r="AB494" i="23"/>
  <c r="AA495" i="23"/>
  <c r="AB453" i="23"/>
  <c r="AA456" i="23"/>
  <c r="AA454" i="23" s="1"/>
  <c r="AA455" i="23"/>
  <c r="Y462" i="23"/>
  <c r="AA404" i="23"/>
  <c r="AA405" i="23"/>
  <c r="AA403" i="23" s="1"/>
  <c r="AB402" i="23"/>
  <c r="Z513" i="23"/>
  <c r="X481" i="23"/>
  <c r="AC426" i="23"/>
  <c r="AB427" i="23"/>
  <c r="Y411" i="23"/>
  <c r="X464" i="23"/>
  <c r="Z420" i="23"/>
  <c r="AA422" i="23"/>
  <c r="Z360" i="23"/>
  <c r="AA512" i="23"/>
  <c r="AB511" i="23"/>
  <c r="AC436" i="23"/>
  <c r="AB439" i="23"/>
  <c r="AB437" i="23" s="1"/>
  <c r="AB438" i="23"/>
  <c r="Z377" i="23"/>
  <c r="Z381" i="23" s="1"/>
  <c r="Z382" i="23" s="1"/>
  <c r="Y479" i="23"/>
  <c r="AB358" i="23"/>
  <c r="AA359" i="23"/>
  <c r="AC421" i="23"/>
  <c r="AD419" i="23"/>
  <c r="AC368" i="23"/>
  <c r="AB371" i="23"/>
  <c r="AB369" i="23" s="1"/>
  <c r="AB370" i="23"/>
  <c r="AA198" i="23"/>
  <c r="Z201" i="23"/>
  <c r="Z199" i="23" s="1"/>
  <c r="Z200" i="23"/>
  <c r="AB215" i="23"/>
  <c r="AA218" i="23"/>
  <c r="AA216" i="23" s="1"/>
  <c r="AA217" i="23"/>
  <c r="AB207" i="23"/>
  <c r="AB266" i="23"/>
  <c r="AA269" i="23"/>
  <c r="AA267" i="23" s="1"/>
  <c r="AA268" i="23"/>
  <c r="AC222" i="23"/>
  <c r="AB223" i="23"/>
  <c r="AB232" i="23"/>
  <c r="AA235" i="23"/>
  <c r="AA233" i="23" s="1"/>
  <c r="AA234" i="23"/>
  <c r="AA181" i="23"/>
  <c r="Z184" i="23"/>
  <c r="Z182" i="23" s="1"/>
  <c r="Z183" i="23"/>
  <c r="AA326" i="23"/>
  <c r="AB273" i="23"/>
  <c r="AA274" i="23"/>
  <c r="X294" i="23"/>
  <c r="Z291" i="23"/>
  <c r="AA290" i="23"/>
  <c r="AC324" i="23"/>
  <c r="AB325" i="23"/>
  <c r="Z226" i="23"/>
  <c r="AA241" i="23"/>
  <c r="AA245" i="23" s="1"/>
  <c r="Y292" i="23"/>
  <c r="AD188" i="23"/>
  <c r="Z337" i="23"/>
  <c r="Z335" i="23" s="1"/>
  <c r="AA334" i="23"/>
  <c r="Z336" i="23"/>
  <c r="Z303" i="23"/>
  <c r="Z301" i="23" s="1"/>
  <c r="Z302" i="23"/>
  <c r="AA300" i="23"/>
  <c r="AD205" i="23"/>
  <c r="AC206" i="23"/>
  <c r="AB317" i="23"/>
  <c r="AA320" i="23"/>
  <c r="AA318" i="23" s="1"/>
  <c r="AA319" i="23"/>
  <c r="AC239" i="23"/>
  <c r="AB240" i="23"/>
  <c r="AA224" i="23"/>
  <c r="Z275" i="23"/>
  <c r="Z279" i="23" s="1"/>
  <c r="Z156" i="23"/>
  <c r="Z173" i="23"/>
  <c r="AB154" i="23"/>
  <c r="AA155" i="23"/>
  <c r="AB171" i="23"/>
  <c r="AA172" i="23"/>
  <c r="AC164" i="23"/>
  <c r="AB166" i="23"/>
  <c r="AB167" i="23"/>
  <c r="AB165" i="23" s="1"/>
  <c r="AC147" i="23"/>
  <c r="AB149" i="23"/>
  <c r="AB150" i="23"/>
  <c r="AB148" i="23" s="1"/>
  <c r="Y158" i="23"/>
  <c r="Y175" i="23"/>
  <c r="X127" i="23"/>
  <c r="CF127" i="23" s="1"/>
  <c r="X124" i="23"/>
  <c r="Y122" i="23"/>
  <c r="AB139" i="23"/>
  <c r="AC138" i="23"/>
  <c r="AD137" i="23"/>
  <c r="Z133" i="23"/>
  <c r="Z131" i="23" s="1"/>
  <c r="Z132" i="23"/>
  <c r="AA130" i="23"/>
  <c r="AB113" i="23"/>
  <c r="AA116" i="23"/>
  <c r="AA114" i="23" s="1"/>
  <c r="AA115" i="23"/>
  <c r="Z121" i="23"/>
  <c r="AA120" i="23"/>
  <c r="Z90" i="23"/>
  <c r="AC86" i="23"/>
  <c r="AB87" i="23"/>
  <c r="AA88" i="23"/>
  <c r="AD79" i="23"/>
  <c r="AC81" i="23"/>
  <c r="Z80" i="23"/>
  <c r="AA82" i="23"/>
  <c r="Y76" i="23"/>
  <c r="Y73" i="23"/>
  <c r="X59" i="23"/>
  <c r="CF59" i="23" s="1"/>
  <c r="AA47" i="23"/>
  <c r="AA48" i="23"/>
  <c r="AA46" i="23" s="1"/>
  <c r="AB45" i="23"/>
  <c r="AB69" i="23"/>
  <c r="AA70" i="23"/>
  <c r="Z53" i="23"/>
  <c r="AA52" i="23"/>
  <c r="AC62" i="23"/>
  <c r="AB65" i="23"/>
  <c r="AB63" i="23" s="1"/>
  <c r="AB64" i="23"/>
  <c r="Z71" i="23"/>
  <c r="Z75" i="23" s="1"/>
  <c r="Y54" i="23"/>
  <c r="Y58" i="23" s="1"/>
  <c r="Y59" i="23" s="1"/>
  <c r="Y705" i="22"/>
  <c r="Y702" i="22"/>
  <c r="AA732" i="22"/>
  <c r="Z733" i="22"/>
  <c r="Y734" i="22"/>
  <c r="X787" i="22"/>
  <c r="AA35" i="22"/>
  <c r="Z36" i="22"/>
  <c r="Z37" i="22" s="1"/>
  <c r="X838" i="22"/>
  <c r="Y501" i="22"/>
  <c r="Z416" i="22"/>
  <c r="Z413" i="22"/>
  <c r="Y377" i="22"/>
  <c r="Z784" i="22"/>
  <c r="Z786" i="22" s="1"/>
  <c r="AA783" i="22"/>
  <c r="Z478" i="22"/>
  <c r="Z479" i="22" s="1"/>
  <c r="AA477" i="22"/>
  <c r="Z796" i="22"/>
  <c r="Z794" i="22" s="1"/>
  <c r="Z795" i="22"/>
  <c r="AA793" i="22"/>
  <c r="Z98" i="22"/>
  <c r="AA96" i="22"/>
  <c r="Z99" i="22"/>
  <c r="Z97" i="22" s="1"/>
  <c r="Y785" i="22"/>
  <c r="AA487" i="22"/>
  <c r="Z490" i="22"/>
  <c r="Z488" i="22" s="1"/>
  <c r="Z489" i="22"/>
  <c r="AA800" i="22"/>
  <c r="Z801" i="22"/>
  <c r="AB613" i="22"/>
  <c r="AA614" i="22"/>
  <c r="AA69" i="22"/>
  <c r="Z70" i="22"/>
  <c r="Z71" i="22" s="1"/>
  <c r="AA834" i="22"/>
  <c r="Z835" i="22"/>
  <c r="Z837" i="22" s="1"/>
  <c r="Z133" i="22"/>
  <c r="Z131" i="22" s="1"/>
  <c r="Z132" i="22"/>
  <c r="AA130" i="22"/>
  <c r="AA375" i="22"/>
  <c r="Z376" i="22"/>
  <c r="AB351" i="22"/>
  <c r="AA353" i="22"/>
  <c r="AA354" i="22"/>
  <c r="AA352" i="22" s="1"/>
  <c r="Z615" i="22"/>
  <c r="Y836" i="22"/>
  <c r="X821" i="22"/>
  <c r="AB751" i="22"/>
  <c r="AA745" i="22"/>
  <c r="AA743" i="22" s="1"/>
  <c r="AA744" i="22"/>
  <c r="AB742" i="22"/>
  <c r="AE759" i="22"/>
  <c r="AD761" i="22"/>
  <c r="Z717" i="22"/>
  <c r="Z700" i="22"/>
  <c r="Z704" i="22" s="1"/>
  <c r="Z705" i="22" s="1"/>
  <c r="AA760" i="22"/>
  <c r="AB762" i="22"/>
  <c r="AC708" i="22"/>
  <c r="AB711" i="22"/>
  <c r="AB709" i="22" s="1"/>
  <c r="AB710" i="22"/>
  <c r="AD749" i="22"/>
  <c r="AC750" i="22"/>
  <c r="AC752" i="22" s="1"/>
  <c r="AB766" i="22"/>
  <c r="AA767" i="22"/>
  <c r="AA769" i="22" s="1"/>
  <c r="AA813" i="22"/>
  <c r="AA811" i="22" s="1"/>
  <c r="AB810" i="22"/>
  <c r="AA812" i="22"/>
  <c r="AB830" i="22"/>
  <c r="AB828" i="22" s="1"/>
  <c r="AB829" i="22"/>
  <c r="AC827" i="22"/>
  <c r="AB851" i="22"/>
  <c r="AA852" i="22"/>
  <c r="AA854" i="22" s="1"/>
  <c r="AB698" i="22"/>
  <c r="AA699" i="22"/>
  <c r="AA701" i="22" s="1"/>
  <c r="AA817" i="22"/>
  <c r="Z818" i="22"/>
  <c r="Z820" i="22" s="1"/>
  <c r="AA728" i="22"/>
  <c r="AA726" i="22" s="1"/>
  <c r="AA727" i="22"/>
  <c r="AB725" i="22"/>
  <c r="Y819" i="22"/>
  <c r="Y823" i="22" s="1"/>
  <c r="Y824" i="22" s="1"/>
  <c r="Z768" i="22"/>
  <c r="Z772" i="22" s="1"/>
  <c r="AA779" i="22"/>
  <c r="AA777" i="22" s="1"/>
  <c r="AA778" i="22"/>
  <c r="AB776" i="22"/>
  <c r="AC844" i="22"/>
  <c r="AB846" i="22"/>
  <c r="AB847" i="22"/>
  <c r="AB845" i="22" s="1"/>
  <c r="Z853" i="22"/>
  <c r="AB715" i="22"/>
  <c r="AA716" i="22"/>
  <c r="AA718" i="22" s="1"/>
  <c r="Y535" i="22"/>
  <c r="Y532" i="22"/>
  <c r="AB640" i="22"/>
  <c r="AA643" i="22"/>
  <c r="AA641" i="22" s="1"/>
  <c r="AA642" i="22"/>
  <c r="AB589" i="22"/>
  <c r="AA592" i="22"/>
  <c r="AA590" i="22" s="1"/>
  <c r="AA591" i="22"/>
  <c r="Z683" i="22"/>
  <c r="Z687" i="22" s="1"/>
  <c r="Z688" i="22" s="1"/>
  <c r="AB572" i="22"/>
  <c r="AA575" i="22"/>
  <c r="AA573" i="22" s="1"/>
  <c r="AA574" i="22"/>
  <c r="AA677" i="22"/>
  <c r="AA675" i="22" s="1"/>
  <c r="AB674" i="22"/>
  <c r="AA676" i="22"/>
  <c r="Y685" i="22"/>
  <c r="AA631" i="22"/>
  <c r="AA633" i="22" s="1"/>
  <c r="AB630" i="22"/>
  <c r="Z530" i="22"/>
  <c r="Y634" i="22"/>
  <c r="Z665" i="22"/>
  <c r="Z667" i="22" s="1"/>
  <c r="AA664" i="22"/>
  <c r="Z547" i="22"/>
  <c r="Y581" i="22"/>
  <c r="AB521" i="22"/>
  <c r="AA524" i="22"/>
  <c r="AA522" i="22" s="1"/>
  <c r="AA523" i="22"/>
  <c r="Z564" i="22"/>
  <c r="AA657" i="22"/>
  <c r="Z659" i="22"/>
  <c r="Z660" i="22"/>
  <c r="Z658" i="22" s="1"/>
  <c r="AA546" i="22"/>
  <c r="AA548" i="22" s="1"/>
  <c r="AB545" i="22"/>
  <c r="Z632" i="22"/>
  <c r="AA563" i="22"/>
  <c r="AA565" i="22" s="1"/>
  <c r="AB562" i="22"/>
  <c r="AB555" i="22"/>
  <c r="AA558" i="22"/>
  <c r="AA556" i="22" s="1"/>
  <c r="AA557" i="22"/>
  <c r="Y566" i="22"/>
  <c r="AA682" i="22"/>
  <c r="AA684" i="22" s="1"/>
  <c r="AB681" i="22"/>
  <c r="Z580" i="22"/>
  <c r="Z582" i="22" s="1"/>
  <c r="AA579" i="22"/>
  <c r="AA598" i="22"/>
  <c r="Y649" i="22"/>
  <c r="Y653" i="22" s="1"/>
  <c r="AA529" i="22"/>
  <c r="AA531" i="22" s="1"/>
  <c r="AB528" i="22"/>
  <c r="AA623" i="22"/>
  <c r="Z625" i="22"/>
  <c r="Z626" i="22"/>
  <c r="Z624" i="22" s="1"/>
  <c r="Y666" i="22"/>
  <c r="AA609" i="22"/>
  <c r="AA607" i="22" s="1"/>
  <c r="AA608" i="22"/>
  <c r="AB606" i="22"/>
  <c r="AB538" i="22"/>
  <c r="AA541" i="22"/>
  <c r="AA539" i="22" s="1"/>
  <c r="AA540" i="22"/>
  <c r="AC596" i="22"/>
  <c r="AB597" i="22"/>
  <c r="AB599" i="22" s="1"/>
  <c r="AA647" i="22"/>
  <c r="Z648" i="22"/>
  <c r="Z650" i="22" s="1"/>
  <c r="X450" i="22"/>
  <c r="CE450" i="22" s="1"/>
  <c r="X447" i="22"/>
  <c r="Y467" i="22"/>
  <c r="Y464" i="22"/>
  <c r="AA405" i="22"/>
  <c r="AA403" i="22" s="1"/>
  <c r="AA404" i="22"/>
  <c r="AB402" i="22"/>
  <c r="AA394" i="22"/>
  <c r="AA422" i="22"/>
  <c r="AA420" i="22" s="1"/>
  <c r="AA421" i="22"/>
  <c r="AB419" i="22"/>
  <c r="AA461" i="22"/>
  <c r="AA463" i="22" s="1"/>
  <c r="AB460" i="22"/>
  <c r="Z439" i="22"/>
  <c r="Z437" i="22" s="1"/>
  <c r="Z438" i="22"/>
  <c r="AA436" i="22"/>
  <c r="Z496" i="22"/>
  <c r="AA428" i="22"/>
  <c r="AA432" i="22" s="1"/>
  <c r="Z462" i="22"/>
  <c r="AA360" i="22"/>
  <c r="AC426" i="22"/>
  <c r="AB427" i="22"/>
  <c r="AB429" i="22" s="1"/>
  <c r="AA472" i="22"/>
  <c r="AA473" i="22"/>
  <c r="AA471" i="22" s="1"/>
  <c r="AB470" i="22"/>
  <c r="AD368" i="22"/>
  <c r="AC371" i="22"/>
  <c r="AC369" i="22" s="1"/>
  <c r="AC370" i="22"/>
  <c r="AA456" i="22"/>
  <c r="AA454" i="22" s="1"/>
  <c r="AA455" i="22"/>
  <c r="AB453" i="22"/>
  <c r="AB494" i="22"/>
  <c r="AA495" i="22"/>
  <c r="AA497" i="22" s="1"/>
  <c r="AC358" i="22"/>
  <c r="AB359" i="22"/>
  <c r="AB361" i="22" s="1"/>
  <c r="AA385" i="22"/>
  <c r="Z388" i="22"/>
  <c r="Z386" i="22" s="1"/>
  <c r="Z387" i="22"/>
  <c r="AA411" i="22"/>
  <c r="AA415" i="22" s="1"/>
  <c r="AA416" i="22" s="1"/>
  <c r="Y445" i="22"/>
  <c r="Y449" i="22" s="1"/>
  <c r="AC511" i="22"/>
  <c r="AC392" i="22"/>
  <c r="AB393" i="22"/>
  <c r="AB395" i="22" s="1"/>
  <c r="AC409" i="22"/>
  <c r="AB410" i="22"/>
  <c r="AB412" i="22" s="1"/>
  <c r="AB504" i="22"/>
  <c r="AA507" i="22"/>
  <c r="AA505" i="22" s="1"/>
  <c r="AA506" i="22"/>
  <c r="Z444" i="22"/>
  <c r="Z446" i="22" s="1"/>
  <c r="AA443" i="22"/>
  <c r="Z430" i="22"/>
  <c r="Y212" i="22"/>
  <c r="Y209" i="22"/>
  <c r="Y348" i="22"/>
  <c r="Y345" i="22"/>
  <c r="X263" i="22"/>
  <c r="CE263" i="22" s="1"/>
  <c r="X260" i="22"/>
  <c r="X280" i="22"/>
  <c r="CE280" i="22" s="1"/>
  <c r="X277" i="22"/>
  <c r="AD222" i="22"/>
  <c r="AC223" i="22"/>
  <c r="AC225" i="22" s="1"/>
  <c r="AB269" i="22"/>
  <c r="AB267" i="22" s="1"/>
  <c r="AB268" i="22"/>
  <c r="AC266" i="22"/>
  <c r="AB252" i="22"/>
  <c r="AB250" i="22" s="1"/>
  <c r="AB251" i="22"/>
  <c r="AC249" i="22"/>
  <c r="Z235" i="22"/>
  <c r="Z233" i="22" s="1"/>
  <c r="Z234" i="22"/>
  <c r="AA232" i="22"/>
  <c r="Z207" i="22"/>
  <c r="Z211" i="22" s="1"/>
  <c r="Z212" i="22" s="1"/>
  <c r="AB224" i="22"/>
  <c r="AB283" i="22"/>
  <c r="AA286" i="22"/>
  <c r="AA284" i="22" s="1"/>
  <c r="AA285" i="22"/>
  <c r="AA308" i="22"/>
  <c r="AA310" i="22" s="1"/>
  <c r="AB307" i="22"/>
  <c r="AA337" i="22"/>
  <c r="AA335" i="22" s="1"/>
  <c r="AB334" i="22"/>
  <c r="AA336" i="22"/>
  <c r="AA256" i="22"/>
  <c r="Z257" i="22"/>
  <c r="Z259" i="22" s="1"/>
  <c r="Z274" i="22"/>
  <c r="Z276" i="22" s="1"/>
  <c r="AA273" i="22"/>
  <c r="AB190" i="22"/>
  <c r="AA206" i="22"/>
  <c r="AA208" i="22" s="1"/>
  <c r="AB205" i="22"/>
  <c r="AA292" i="22"/>
  <c r="AA201" i="22"/>
  <c r="AA199" i="22" s="1"/>
  <c r="AA200" i="22"/>
  <c r="AB198" i="22"/>
  <c r="X328" i="22"/>
  <c r="Z309" i="22"/>
  <c r="AA184" i="22"/>
  <c r="AA182" i="22" s="1"/>
  <c r="AA183" i="22"/>
  <c r="AB181" i="22"/>
  <c r="AB215" i="22"/>
  <c r="AA218" i="22"/>
  <c r="AA216" i="22" s="1"/>
  <c r="AA217" i="22"/>
  <c r="Z343" i="22"/>
  <c r="Z347" i="22" s="1"/>
  <c r="AA239" i="22"/>
  <c r="Z240" i="22"/>
  <c r="Z242" i="22" s="1"/>
  <c r="Y326" i="22"/>
  <c r="Y258" i="22"/>
  <c r="Y311" i="22"/>
  <c r="Y275" i="22"/>
  <c r="Y279" i="22" s="1"/>
  <c r="Y280" i="22" s="1"/>
  <c r="AB291" i="22"/>
  <c r="AB293" i="22" s="1"/>
  <c r="AC290" i="22"/>
  <c r="AD188" i="22"/>
  <c r="AC189" i="22"/>
  <c r="AC191" i="22" s="1"/>
  <c r="AA317" i="22"/>
  <c r="Z319" i="22"/>
  <c r="Z320" i="22"/>
  <c r="Z318" i="22" s="1"/>
  <c r="AA324" i="22"/>
  <c r="Z325" i="22"/>
  <c r="Z327" i="22" s="1"/>
  <c r="AA303" i="22"/>
  <c r="AA301" i="22" s="1"/>
  <c r="AA302" i="22"/>
  <c r="AB300" i="22"/>
  <c r="AB341" i="22"/>
  <c r="AA342" i="22"/>
  <c r="AA344" i="22" s="1"/>
  <c r="Y241" i="22"/>
  <c r="Y178" i="22"/>
  <c r="Y175" i="22"/>
  <c r="AA149" i="22"/>
  <c r="AB147" i="22"/>
  <c r="AA150" i="22"/>
  <c r="AA148" i="22" s="1"/>
  <c r="AC164" i="22"/>
  <c r="AB167" i="22"/>
  <c r="AB165" i="22" s="1"/>
  <c r="AB166" i="22"/>
  <c r="X158" i="22"/>
  <c r="Z173" i="22"/>
  <c r="Z177" i="22" s="1"/>
  <c r="Z178" i="22" s="1"/>
  <c r="AB171" i="22"/>
  <c r="AA172" i="22"/>
  <c r="AA174" i="22" s="1"/>
  <c r="Y156" i="22"/>
  <c r="Y160" i="22" s="1"/>
  <c r="Y161" i="22" s="1"/>
  <c r="Z155" i="22"/>
  <c r="Z157" i="22" s="1"/>
  <c r="AA154" i="22"/>
  <c r="Y127" i="22"/>
  <c r="Y124" i="22"/>
  <c r="Z144" i="22"/>
  <c r="Z122" i="22"/>
  <c r="AA139" i="22"/>
  <c r="AC137" i="22"/>
  <c r="AB138" i="22"/>
  <c r="AB140" i="22" s="1"/>
  <c r="Z116" i="22"/>
  <c r="Z114" i="22" s="1"/>
  <c r="AA113" i="22"/>
  <c r="Z115" i="22"/>
  <c r="AA121" i="22"/>
  <c r="AA123" i="22" s="1"/>
  <c r="AB120" i="22"/>
  <c r="Z110" i="22"/>
  <c r="Z107" i="22"/>
  <c r="X93" i="22"/>
  <c r="CE93" i="22" s="1"/>
  <c r="X90" i="22"/>
  <c r="AB104" i="22"/>
  <c r="AB106" i="22" s="1"/>
  <c r="AC103" i="22"/>
  <c r="AA79" i="22"/>
  <c r="Z82" i="22"/>
  <c r="Z80" i="22" s="1"/>
  <c r="Z81" i="22"/>
  <c r="Y88" i="22"/>
  <c r="Y92" i="22" s="1"/>
  <c r="Z87" i="22"/>
  <c r="Z89" i="22" s="1"/>
  <c r="AA86" i="22"/>
  <c r="AA105" i="22"/>
  <c r="AA109" i="22" s="1"/>
  <c r="AA110" i="22" s="1"/>
  <c r="Y56" i="22"/>
  <c r="Z65" i="22"/>
  <c r="Z63" i="22" s="1"/>
  <c r="Z64" i="22"/>
  <c r="AA62" i="22"/>
  <c r="Z47" i="22"/>
  <c r="AA45" i="22"/>
  <c r="Z48" i="22"/>
  <c r="Z46" i="22" s="1"/>
  <c r="Z54" i="22"/>
  <c r="AA53" i="22"/>
  <c r="AA55" i="22" s="1"/>
  <c r="AB52" i="22"/>
  <c r="Y394" i="3"/>
  <c r="X396" i="3"/>
  <c r="Z506" i="3"/>
  <c r="Z507" i="3"/>
  <c r="Z505" i="3" s="1"/>
  <c r="AA504" i="3"/>
  <c r="Z393" i="3"/>
  <c r="AA392" i="3"/>
  <c r="Z744" i="3"/>
  <c r="AA742" i="3"/>
  <c r="Z745" i="3"/>
  <c r="Z743" i="3" s="1"/>
  <c r="Z699" i="3"/>
  <c r="Z700" i="3" s="1"/>
  <c r="AA698" i="3"/>
  <c r="X93" i="3"/>
  <c r="X90" i="3"/>
  <c r="Y773" i="3"/>
  <c r="Y770" i="3"/>
  <c r="X603" i="3"/>
  <c r="X600" i="3"/>
  <c r="Y464" i="3"/>
  <c r="AA511" i="3"/>
  <c r="Z512" i="3"/>
  <c r="Z410" i="3"/>
  <c r="AA409" i="3"/>
  <c r="Y719" i="3"/>
  <c r="AA545" i="3"/>
  <c r="Z546" i="3"/>
  <c r="Z547" i="3" s="1"/>
  <c r="Z189" i="3"/>
  <c r="AA188" i="3"/>
  <c r="Y224" i="3"/>
  <c r="AA113" i="3"/>
  <c r="Z116" i="3"/>
  <c r="Z114" i="3" s="1"/>
  <c r="Z115" i="3"/>
  <c r="Z557" i="3"/>
  <c r="Z558" i="3"/>
  <c r="Z556" i="3" s="1"/>
  <c r="AA555" i="3"/>
  <c r="Z523" i="3"/>
  <c r="AA521" i="3"/>
  <c r="Z524" i="3"/>
  <c r="Z522" i="3" s="1"/>
  <c r="X328" i="3"/>
  <c r="Y411" i="3"/>
  <c r="AC256" i="3"/>
  <c r="AA103" i="3"/>
  <c r="Z104" i="3"/>
  <c r="Y190" i="3"/>
  <c r="AA222" i="3"/>
  <c r="Z223" i="3"/>
  <c r="AA324" i="3"/>
  <c r="Z325" i="3"/>
  <c r="Z64" i="3"/>
  <c r="AA62" i="3"/>
  <c r="Z65" i="3"/>
  <c r="Z63" i="3" s="1"/>
  <c r="Z369" i="3"/>
  <c r="AA371" i="3"/>
  <c r="Z87" i="3"/>
  <c r="AA86" i="3"/>
  <c r="AA98" i="3"/>
  <c r="AB96" i="3"/>
  <c r="AA99" i="3"/>
  <c r="AA97" i="3" s="1"/>
  <c r="Y513" i="3"/>
  <c r="Y326" i="3"/>
  <c r="Y330" i="3" s="1"/>
  <c r="Y331" i="3" s="1"/>
  <c r="AB623" i="3"/>
  <c r="AA625" i="3"/>
  <c r="AA626" i="3"/>
  <c r="AA624" i="3" s="1"/>
  <c r="Y88" i="3"/>
  <c r="Y92" i="3" s="1"/>
  <c r="Y93" i="3" s="1"/>
  <c r="Z841" i="3"/>
  <c r="Z838" i="3"/>
  <c r="Z853" i="3"/>
  <c r="AA827" i="3"/>
  <c r="Z829" i="3"/>
  <c r="Z830" i="3"/>
  <c r="Z828" i="3" s="1"/>
  <c r="AA852" i="3"/>
  <c r="AB851" i="3"/>
  <c r="AB847" i="3"/>
  <c r="AB845" i="3" s="1"/>
  <c r="AB846" i="3"/>
  <c r="AC844" i="3"/>
  <c r="AA836" i="3"/>
  <c r="AA840" i="3" s="1"/>
  <c r="AB835" i="3"/>
  <c r="AC834" i="3"/>
  <c r="Y855" i="3"/>
  <c r="AB817" i="3"/>
  <c r="AA818" i="3"/>
  <c r="AA802" i="3"/>
  <c r="AA806" i="3" s="1"/>
  <c r="AD793" i="3"/>
  <c r="AC796" i="3"/>
  <c r="AC794" i="3" s="1"/>
  <c r="AC795" i="3"/>
  <c r="AA784" i="3"/>
  <c r="AB783" i="3"/>
  <c r="Z819" i="3"/>
  <c r="AB776" i="3"/>
  <c r="AA779" i="3"/>
  <c r="AA777" i="3" s="1"/>
  <c r="AA778" i="3"/>
  <c r="AC800" i="3"/>
  <c r="AB801" i="3"/>
  <c r="Z768" i="3"/>
  <c r="Z772" i="3" s="1"/>
  <c r="Z773" i="3" s="1"/>
  <c r="AA762" i="3"/>
  <c r="AA760" i="3" s="1"/>
  <c r="AB759" i="3"/>
  <c r="AA761" i="3"/>
  <c r="Z804" i="3"/>
  <c r="Z785" i="3"/>
  <c r="Z789" i="3" s="1"/>
  <c r="Z790" i="3" s="1"/>
  <c r="AA810" i="3"/>
  <c r="Z813" i="3"/>
  <c r="Z811" i="3" s="1"/>
  <c r="Z812" i="3"/>
  <c r="Y787" i="3"/>
  <c r="AA767" i="3"/>
  <c r="AB766" i="3"/>
  <c r="Y736" i="3"/>
  <c r="AB732" i="3"/>
  <c r="AA733" i="3"/>
  <c r="AC691" i="3"/>
  <c r="AB694" i="3"/>
  <c r="AB692" i="3" s="1"/>
  <c r="AB693" i="3"/>
  <c r="Z751" i="3"/>
  <c r="AA708" i="3"/>
  <c r="Z711" i="3"/>
  <c r="Z709" i="3" s="1"/>
  <c r="Z710" i="3"/>
  <c r="Z734" i="3"/>
  <c r="Z738" i="3" s="1"/>
  <c r="AB749" i="3"/>
  <c r="AA750" i="3"/>
  <c r="AB715" i="3"/>
  <c r="AA716" i="3"/>
  <c r="AA728" i="3"/>
  <c r="AA726" i="3" s="1"/>
  <c r="AA727" i="3"/>
  <c r="AB725" i="3"/>
  <c r="Z717" i="3"/>
  <c r="Z721" i="3" s="1"/>
  <c r="Y634" i="3"/>
  <c r="Y683" i="3"/>
  <c r="Y687" i="3" s="1"/>
  <c r="AA677" i="3"/>
  <c r="AA675" i="3" s="1"/>
  <c r="AA676" i="3"/>
  <c r="AB674" i="3"/>
  <c r="Z649" i="3"/>
  <c r="Z653" i="3" s="1"/>
  <c r="Z632" i="3"/>
  <c r="X685" i="3"/>
  <c r="AA648" i="3"/>
  <c r="AB647" i="3"/>
  <c r="AA631" i="3"/>
  <c r="AB630" i="3"/>
  <c r="AA681" i="3"/>
  <c r="Z682" i="3"/>
  <c r="Y651" i="3"/>
  <c r="AA660" i="3"/>
  <c r="AA658" i="3" s="1"/>
  <c r="AA659" i="3"/>
  <c r="AB657" i="3"/>
  <c r="AA640" i="3"/>
  <c r="Z643" i="3"/>
  <c r="Z641" i="3" s="1"/>
  <c r="Z642" i="3"/>
  <c r="Y569" i="3"/>
  <c r="Y566" i="3"/>
  <c r="Y598" i="3"/>
  <c r="Z581" i="3"/>
  <c r="AB609" i="3"/>
  <c r="AB607" i="3" s="1"/>
  <c r="AB608" i="3"/>
  <c r="AC606" i="3"/>
  <c r="AA580" i="3"/>
  <c r="AB579" i="3"/>
  <c r="AC613" i="3"/>
  <c r="Z564" i="3"/>
  <c r="AA589" i="3"/>
  <c r="Z592" i="3"/>
  <c r="Z590" i="3" s="1"/>
  <c r="Z591" i="3"/>
  <c r="AB575" i="3"/>
  <c r="AB573" i="3" s="1"/>
  <c r="AB574" i="3"/>
  <c r="AC572" i="3"/>
  <c r="Z597" i="3"/>
  <c r="AA596" i="3"/>
  <c r="AB562" i="3"/>
  <c r="AA563" i="3"/>
  <c r="Z535" i="3"/>
  <c r="Z532" i="3"/>
  <c r="AA530" i="3"/>
  <c r="AA534" i="3" s="1"/>
  <c r="AA535" i="3" s="1"/>
  <c r="AA494" i="3"/>
  <c r="Z495" i="3"/>
  <c r="AC528" i="3"/>
  <c r="AB529" i="3"/>
  <c r="AC538" i="3"/>
  <c r="AB541" i="3"/>
  <c r="AB539" i="3" s="1"/>
  <c r="AB540" i="3"/>
  <c r="Y496" i="3"/>
  <c r="Z489" i="3"/>
  <c r="Z490" i="3"/>
  <c r="Z488" i="3" s="1"/>
  <c r="AA487" i="3"/>
  <c r="Z433" i="3"/>
  <c r="Z430" i="3"/>
  <c r="AB427" i="3"/>
  <c r="AC426" i="3"/>
  <c r="AA428" i="3"/>
  <c r="AA432" i="3" s="1"/>
  <c r="AA433" i="3" s="1"/>
  <c r="AB460" i="3"/>
  <c r="AA461" i="3"/>
  <c r="AA419" i="3"/>
  <c r="Z422" i="3"/>
  <c r="Z420" i="3" s="1"/>
  <c r="Z421" i="3"/>
  <c r="Z479" i="3"/>
  <c r="Z483" i="3" s="1"/>
  <c r="Z462" i="3"/>
  <c r="Z456" i="3"/>
  <c r="Z454" i="3" s="1"/>
  <c r="Z455" i="3"/>
  <c r="AA453" i="3"/>
  <c r="AB443" i="3"/>
  <c r="AA444" i="3"/>
  <c r="AB439" i="3"/>
  <c r="AB437" i="3" s="1"/>
  <c r="AB438" i="3"/>
  <c r="AC436" i="3"/>
  <c r="AA478" i="3"/>
  <c r="AB477" i="3"/>
  <c r="AC472" i="3"/>
  <c r="AD470" i="3"/>
  <c r="AC473" i="3"/>
  <c r="AC471" i="3" s="1"/>
  <c r="Y481" i="3"/>
  <c r="Y447" i="3"/>
  <c r="Z445" i="3"/>
  <c r="Y365" i="3"/>
  <c r="Y362" i="3"/>
  <c r="X382" i="3"/>
  <c r="X379" i="3"/>
  <c r="Z354" i="3"/>
  <c r="Z352" i="3" s="1"/>
  <c r="AA351" i="3"/>
  <c r="Z353" i="3"/>
  <c r="AC370" i="3"/>
  <c r="AD368" i="3"/>
  <c r="Z360" i="3"/>
  <c r="Z364" i="3" s="1"/>
  <c r="Z365" i="3" s="1"/>
  <c r="AC402" i="3"/>
  <c r="AB405" i="3"/>
  <c r="AB403" i="3" s="1"/>
  <c r="AB404" i="3"/>
  <c r="Z376" i="3"/>
  <c r="AA375" i="3"/>
  <c r="AB385" i="3"/>
  <c r="AA387" i="3"/>
  <c r="AA388" i="3"/>
  <c r="AA386" i="3" s="1"/>
  <c r="AB358" i="3"/>
  <c r="AA359" i="3"/>
  <c r="Y377" i="3"/>
  <c r="Y381" i="3" s="1"/>
  <c r="Y382" i="3" s="1"/>
  <c r="Y297" i="3"/>
  <c r="Y294" i="3"/>
  <c r="X348" i="3"/>
  <c r="X345" i="3"/>
  <c r="Y343" i="3"/>
  <c r="Y347" i="3" s="1"/>
  <c r="Y348" i="3" s="1"/>
  <c r="AA308" i="3"/>
  <c r="AB307" i="3"/>
  <c r="AA320" i="3"/>
  <c r="AA318" i="3" s="1"/>
  <c r="AA319" i="3"/>
  <c r="AB317" i="3"/>
  <c r="AA341" i="3"/>
  <c r="Z342" i="3"/>
  <c r="Z292" i="3"/>
  <c r="AB286" i="3"/>
  <c r="AB284" i="3" s="1"/>
  <c r="AB285" i="3"/>
  <c r="AC283" i="3"/>
  <c r="AA336" i="3"/>
  <c r="AB334" i="3"/>
  <c r="AA337" i="3"/>
  <c r="AA335" i="3" s="1"/>
  <c r="AA300" i="3"/>
  <c r="Z303" i="3"/>
  <c r="Z301" i="3" s="1"/>
  <c r="Z302" i="3"/>
  <c r="AA291" i="3"/>
  <c r="AB290" i="3"/>
  <c r="Z309" i="3"/>
  <c r="Z313" i="3" s="1"/>
  <c r="Y311" i="3"/>
  <c r="Y280" i="3"/>
  <c r="Y277" i="3"/>
  <c r="Y246" i="3"/>
  <c r="Y243" i="3"/>
  <c r="AB249" i="3"/>
  <c r="AA252" i="3"/>
  <c r="AA250" i="3" s="1"/>
  <c r="AA251" i="3"/>
  <c r="AB239" i="3"/>
  <c r="AA240" i="3"/>
  <c r="AA274" i="3"/>
  <c r="AB273" i="3"/>
  <c r="Z241" i="3"/>
  <c r="Z245" i="3" s="1"/>
  <c r="AB217" i="3"/>
  <c r="AB218" i="3"/>
  <c r="AB216" i="3" s="1"/>
  <c r="AC215" i="3"/>
  <c r="AA266" i="3"/>
  <c r="Z269" i="3"/>
  <c r="Z267" i="3" s="1"/>
  <c r="Z268" i="3"/>
  <c r="AB232" i="3"/>
  <c r="AA234" i="3"/>
  <c r="AA235" i="3"/>
  <c r="AA233" i="3" s="1"/>
  <c r="Z275" i="3"/>
  <c r="Z279" i="3" s="1"/>
  <c r="Z280" i="3" s="1"/>
  <c r="X161" i="3"/>
  <c r="X158" i="3"/>
  <c r="AA154" i="3"/>
  <c r="Z155" i="3"/>
  <c r="AB198" i="3"/>
  <c r="AA200" i="3"/>
  <c r="AA201" i="3"/>
  <c r="AA199" i="3" s="1"/>
  <c r="AB206" i="3"/>
  <c r="AC205" i="3"/>
  <c r="Y156" i="3"/>
  <c r="Y160" i="3" s="1"/>
  <c r="Z184" i="3"/>
  <c r="Z182" i="3" s="1"/>
  <c r="Z183" i="3"/>
  <c r="AA181" i="3"/>
  <c r="AA171" i="3"/>
  <c r="Z172" i="3"/>
  <c r="AA207" i="3"/>
  <c r="AB164" i="3"/>
  <c r="AA167" i="3"/>
  <c r="AA165" i="3" s="1"/>
  <c r="AA166" i="3"/>
  <c r="Z150" i="3"/>
  <c r="Z148" i="3" s="1"/>
  <c r="AA147" i="3"/>
  <c r="Z149" i="3"/>
  <c r="Y173" i="3"/>
  <c r="X175" i="3"/>
  <c r="X127" i="3"/>
  <c r="X124" i="3"/>
  <c r="AC130" i="3"/>
  <c r="AB132" i="3"/>
  <c r="Z141" i="3"/>
  <c r="Y122" i="3"/>
  <c r="Y126" i="3" s="1"/>
  <c r="AA139" i="3"/>
  <c r="AA143" i="3" s="1"/>
  <c r="AA144" i="3" s="1"/>
  <c r="AA120" i="3"/>
  <c r="Z121" i="3"/>
  <c r="AB138" i="3"/>
  <c r="AC137" i="3"/>
  <c r="AD79" i="3"/>
  <c r="AC82" i="3"/>
  <c r="AC80" i="3" s="1"/>
  <c r="AC81" i="3"/>
  <c r="AB52" i="3"/>
  <c r="AA53" i="3"/>
  <c r="AA71" i="3"/>
  <c r="Z54" i="3"/>
  <c r="Z48" i="3"/>
  <c r="Z46" i="3" s="1"/>
  <c r="Z47" i="3"/>
  <c r="AA45" i="3"/>
  <c r="AC69" i="3"/>
  <c r="AB70" i="3"/>
  <c r="Y37" i="3"/>
  <c r="Y29" i="3"/>
  <c r="Z31" i="3"/>
  <c r="X42" i="23"/>
  <c r="CF42" i="23" s="1"/>
  <c r="X39" i="23"/>
  <c r="Y41" i="23" s="1"/>
  <c r="Z37" i="23"/>
  <c r="AA31" i="23"/>
  <c r="AA29" i="23" s="1"/>
  <c r="AA30" i="23"/>
  <c r="AB28" i="23"/>
  <c r="AA36" i="23"/>
  <c r="AB35" i="23"/>
  <c r="W22" i="22"/>
  <c r="X24" i="22" s="1"/>
  <c r="X25" i="22" s="1"/>
  <c r="CE25" i="22" s="1"/>
  <c r="AA31" i="22"/>
  <c r="AA29" i="22" s="1"/>
  <c r="AA30" i="22"/>
  <c r="AB28" i="22"/>
  <c r="AA35" i="3"/>
  <c r="Z36" i="3"/>
  <c r="W39" i="3"/>
  <c r="X41" i="3" s="1"/>
  <c r="W42" i="3"/>
  <c r="CF42" i="3" s="1"/>
  <c r="AC28" i="3"/>
  <c r="AB30" i="3"/>
  <c r="W25" i="23"/>
  <c r="W22" i="23"/>
  <c r="X24" i="23" s="1"/>
  <c r="Z19" i="23"/>
  <c r="Y20" i="23"/>
  <c r="AC18" i="23"/>
  <c r="AD11" i="23"/>
  <c r="AD13" i="23" s="1"/>
  <c r="AC14" i="23"/>
  <c r="AC12" i="23" s="1"/>
  <c r="Z13" i="22"/>
  <c r="AA11" i="22"/>
  <c r="Z14" i="22"/>
  <c r="Z12" i="22" s="1"/>
  <c r="AA18" i="22"/>
  <c r="Z19" i="22"/>
  <c r="Z21" i="22" s="1"/>
  <c r="Y20" i="22"/>
  <c r="C8" i="10"/>
  <c r="X617" i="23" l="1"/>
  <c r="Y619" i="23" s="1"/>
  <c r="Y515" i="23"/>
  <c r="Z430" i="23"/>
  <c r="Y396" i="23"/>
  <c r="Y277" i="23"/>
  <c r="Y787" i="23"/>
  <c r="Z789" i="23" s="1"/>
  <c r="Z790" i="23" s="1"/>
  <c r="AA636" i="23"/>
  <c r="AA637" i="23" s="1"/>
  <c r="AA585" i="23"/>
  <c r="AA551" i="23"/>
  <c r="AA552" i="23" s="1"/>
  <c r="Z552" i="23"/>
  <c r="Z517" i="23"/>
  <c r="Z515" i="23" s="1"/>
  <c r="Z449" i="23"/>
  <c r="Z450" i="23" s="1"/>
  <c r="Y415" i="23"/>
  <c r="Y416" i="23" s="1"/>
  <c r="Z398" i="23"/>
  <c r="Z399" i="23" s="1"/>
  <c r="Z364" i="23"/>
  <c r="Z365" i="23" s="1"/>
  <c r="X345" i="23"/>
  <c r="Y347" i="23" s="1"/>
  <c r="Y348" i="23" s="1"/>
  <c r="Y770" i="22"/>
  <c r="X736" i="22"/>
  <c r="X668" i="22"/>
  <c r="X654" i="22"/>
  <c r="CE654" i="22" s="1"/>
  <c r="Y549" i="22"/>
  <c r="Y855" i="22"/>
  <c r="Z857" i="22" s="1"/>
  <c r="Y840" i="22"/>
  <c r="Y789" i="22"/>
  <c r="Y790" i="22" s="1"/>
  <c r="Y738" i="22"/>
  <c r="Y739" i="22" s="1"/>
  <c r="Y719" i="22"/>
  <c r="Z721" i="22" s="1"/>
  <c r="X583" i="22"/>
  <c r="Y585" i="22"/>
  <c r="Y586" i="22" s="1"/>
  <c r="Z534" i="22"/>
  <c r="Z535" i="22" s="1"/>
  <c r="Z500" i="22"/>
  <c r="Z466" i="22"/>
  <c r="Z467" i="22" s="1"/>
  <c r="Z399" i="22"/>
  <c r="Z396" i="22"/>
  <c r="AA396" i="22" s="1"/>
  <c r="Z365" i="22"/>
  <c r="Z362" i="22"/>
  <c r="AA364" i="22"/>
  <c r="AA365" i="22" s="1"/>
  <c r="CF365" i="22" s="1"/>
  <c r="Y262" i="22"/>
  <c r="Y263" i="22" s="1"/>
  <c r="CE484" i="22"/>
  <c r="X226" i="3"/>
  <c r="X107" i="3"/>
  <c r="Z857" i="3"/>
  <c r="Z858" i="3" s="1"/>
  <c r="Z823" i="3"/>
  <c r="Z824" i="3" s="1"/>
  <c r="Y821" i="3"/>
  <c r="Y756" i="3"/>
  <c r="Y753" i="3"/>
  <c r="Z755" i="3"/>
  <c r="Z756" i="3" s="1"/>
  <c r="Z636" i="3"/>
  <c r="Y602" i="3"/>
  <c r="Y603" i="3" s="1"/>
  <c r="Y586" i="3"/>
  <c r="Y583" i="3"/>
  <c r="Z583" i="3" s="1"/>
  <c r="X515" i="3"/>
  <c r="Y517" i="3" s="1"/>
  <c r="X498" i="3"/>
  <c r="Z466" i="3"/>
  <c r="Z467" i="3" s="1"/>
  <c r="Y398" i="3"/>
  <c r="Y399" i="3" s="1"/>
  <c r="Z296" i="3"/>
  <c r="Z297" i="3" s="1"/>
  <c r="X195" i="3"/>
  <c r="X192" i="3"/>
  <c r="Y194" i="3" s="1"/>
  <c r="Y177" i="3"/>
  <c r="Y178" i="3" s="1"/>
  <c r="Y109" i="3"/>
  <c r="Y107" i="3" s="1"/>
  <c r="Z58" i="3"/>
  <c r="Z59" i="3" s="1"/>
  <c r="Y56" i="3"/>
  <c r="Z131" i="3"/>
  <c r="AA133" i="3"/>
  <c r="Z386" i="23"/>
  <c r="AA388" i="23"/>
  <c r="AA828" i="23"/>
  <c r="AB830" i="23"/>
  <c r="Z675" i="23"/>
  <c r="AA677" i="23"/>
  <c r="Z794" i="23"/>
  <c r="AA796" i="23"/>
  <c r="AA694" i="22"/>
  <c r="AA692" i="22" s="1"/>
  <c r="AA693" i="22"/>
  <c r="AB691" i="22"/>
  <c r="Z743" i="23"/>
  <c r="AA745" i="23"/>
  <c r="Z352" i="23"/>
  <c r="AA354" i="23"/>
  <c r="AA778" i="23"/>
  <c r="AB776" i="23"/>
  <c r="AA779" i="23"/>
  <c r="AA777" i="23" s="1"/>
  <c r="CF110" i="22"/>
  <c r="AA840" i="23"/>
  <c r="AA841" i="23" s="1"/>
  <c r="Z773" i="23"/>
  <c r="Z770" i="23"/>
  <c r="AA772" i="23" s="1"/>
  <c r="Z753" i="23"/>
  <c r="AA755" i="23" s="1"/>
  <c r="Z756" i="23"/>
  <c r="Y739" i="23"/>
  <c r="Y736" i="23"/>
  <c r="Z738" i="23"/>
  <c r="Z739" i="23" s="1"/>
  <c r="AA719" i="23"/>
  <c r="AB721" i="23" s="1"/>
  <c r="Y670" i="23"/>
  <c r="Y671" i="23" s="1"/>
  <c r="Y620" i="23"/>
  <c r="Y617" i="23"/>
  <c r="Z619" i="23" s="1"/>
  <c r="Y600" i="23"/>
  <c r="Z602" i="23"/>
  <c r="Z600" i="23" s="1"/>
  <c r="Y534" i="23"/>
  <c r="Y535" i="23" s="1"/>
  <c r="X532" i="23"/>
  <c r="Z500" i="23"/>
  <c r="Z501" i="23" s="1"/>
  <c r="Y483" i="23"/>
  <c r="Y484" i="23" s="1"/>
  <c r="Y466" i="23"/>
  <c r="Y467" i="23" s="1"/>
  <c r="AA432" i="23"/>
  <c r="AA433" i="23" s="1"/>
  <c r="Z328" i="23"/>
  <c r="Z331" i="23"/>
  <c r="AA330" i="23"/>
  <c r="AA331" i="23" s="1"/>
  <c r="Y313" i="23"/>
  <c r="Y314" i="23" s="1"/>
  <c r="Y296" i="23"/>
  <c r="X263" i="23"/>
  <c r="CF263" i="23" s="1"/>
  <c r="X260" i="23"/>
  <c r="Y262" i="23" s="1"/>
  <c r="AA228" i="23"/>
  <c r="AA229" i="23" s="1"/>
  <c r="Z212" i="23"/>
  <c r="Z209" i="23"/>
  <c r="AA211" i="23" s="1"/>
  <c r="Y195" i="23"/>
  <c r="Y192" i="23"/>
  <c r="Z194" i="23" s="1"/>
  <c r="AB189" i="23"/>
  <c r="AA190" i="23"/>
  <c r="Z177" i="23"/>
  <c r="Z178" i="23" s="1"/>
  <c r="Z160" i="23"/>
  <c r="Z161" i="23" s="1"/>
  <c r="Z144" i="23"/>
  <c r="Z141" i="23"/>
  <c r="AA143" i="23" s="1"/>
  <c r="Y126" i="23"/>
  <c r="Y127" i="23" s="1"/>
  <c r="X107" i="23"/>
  <c r="Y109" i="23" s="1"/>
  <c r="X110" i="23"/>
  <c r="CF110" i="23" s="1"/>
  <c r="AA92" i="23"/>
  <c r="AA93" i="23" s="1"/>
  <c r="X807" i="22"/>
  <c r="CE807" i="22" s="1"/>
  <c r="X804" i="22"/>
  <c r="Z313" i="22"/>
  <c r="Z314" i="22" s="1"/>
  <c r="Y670" i="22"/>
  <c r="Y75" i="22"/>
  <c r="Z803" i="22"/>
  <c r="Z551" i="22"/>
  <c r="Z58" i="22"/>
  <c r="Z59" i="22" s="1"/>
  <c r="AA398" i="22"/>
  <c r="Z377" i="22"/>
  <c r="Z514" i="22"/>
  <c r="AA512" i="22"/>
  <c r="Z513" i="22"/>
  <c r="CF416" i="22"/>
  <c r="X518" i="22"/>
  <c r="CE518" i="22" s="1"/>
  <c r="X515" i="22"/>
  <c r="Y517" i="22" s="1"/>
  <c r="Y806" i="22"/>
  <c r="Y807" i="22" s="1"/>
  <c r="Y756" i="22"/>
  <c r="Y753" i="22"/>
  <c r="Z755" i="22" s="1"/>
  <c r="Z735" i="22"/>
  <c r="Z636" i="22"/>
  <c r="Y620" i="22"/>
  <c r="Y617" i="22"/>
  <c r="Z619" i="22" s="1"/>
  <c r="AA616" i="22"/>
  <c r="Y600" i="22"/>
  <c r="Z602" i="22" s="1"/>
  <c r="Y603" i="22"/>
  <c r="Z568" i="22"/>
  <c r="Z569" i="22" s="1"/>
  <c r="X481" i="22"/>
  <c r="Y483" i="22" s="1"/>
  <c r="Y484" i="22" s="1"/>
  <c r="Z378" i="22"/>
  <c r="X382" i="22"/>
  <c r="CE382" i="22" s="1"/>
  <c r="X379" i="22"/>
  <c r="Y381" i="22" s="1"/>
  <c r="Y330" i="22"/>
  <c r="Y331" i="22" s="1"/>
  <c r="Z297" i="22"/>
  <c r="Z294" i="22"/>
  <c r="AA296" i="22" s="1"/>
  <c r="X246" i="22"/>
  <c r="CE246" i="22" s="1"/>
  <c r="X243" i="22"/>
  <c r="Y245" i="22" s="1"/>
  <c r="Z229" i="22"/>
  <c r="Z226" i="22"/>
  <c r="AA228" i="22" s="1"/>
  <c r="Z195" i="22"/>
  <c r="Z192" i="22"/>
  <c r="AA194" i="22" s="1"/>
  <c r="AA143" i="22"/>
  <c r="AA144" i="22" s="1"/>
  <c r="CF144" i="22" s="1"/>
  <c r="Z126" i="22"/>
  <c r="Z127" i="22" s="1"/>
  <c r="X42" i="22"/>
  <c r="CE42" i="22" s="1"/>
  <c r="X39" i="22"/>
  <c r="Y41" i="22" s="1"/>
  <c r="Z38" i="22"/>
  <c r="X705" i="3"/>
  <c r="X702" i="3"/>
  <c r="Y704" i="3" s="1"/>
  <c r="X671" i="3"/>
  <c r="X668" i="3"/>
  <c r="Y670" i="3" s="1"/>
  <c r="AB664" i="3"/>
  <c r="AA665" i="3"/>
  <c r="AA666" i="3" s="1"/>
  <c r="X620" i="3"/>
  <c r="X617" i="3"/>
  <c r="Y619" i="3" s="1"/>
  <c r="AA614" i="3"/>
  <c r="Z615" i="3"/>
  <c r="Z585" i="3"/>
  <c r="Z586" i="3" s="1"/>
  <c r="Z568" i="3"/>
  <c r="Z569" i="3" s="1"/>
  <c r="X552" i="3"/>
  <c r="X549" i="3"/>
  <c r="Y551" i="3"/>
  <c r="Y552" i="3" s="1"/>
  <c r="Y500" i="3"/>
  <c r="Y501" i="3" s="1"/>
  <c r="Z449" i="3"/>
  <c r="X415" i="3"/>
  <c r="X416" i="3" s="1"/>
  <c r="Z258" i="3"/>
  <c r="AA257" i="3"/>
  <c r="X260" i="3"/>
  <c r="Y262" i="3" s="1"/>
  <c r="Y228" i="3"/>
  <c r="Y229" i="3" s="1"/>
  <c r="Y209" i="3"/>
  <c r="Z211" i="3" s="1"/>
  <c r="Y212" i="3"/>
  <c r="Y76" i="3"/>
  <c r="Y73" i="3"/>
  <c r="Z75" i="3" s="1"/>
  <c r="AA104" i="23"/>
  <c r="AA105" i="23" s="1"/>
  <c r="AB103" i="23"/>
  <c r="Z649" i="23"/>
  <c r="Z653" i="23" s="1"/>
  <c r="AB640" i="23"/>
  <c r="AA642" i="23"/>
  <c r="AA643" i="23"/>
  <c r="AA641" i="23" s="1"/>
  <c r="Z105" i="23"/>
  <c r="AB613" i="23"/>
  <c r="AA614" i="23"/>
  <c r="AA615" i="23" s="1"/>
  <c r="AA648" i="23"/>
  <c r="AB647" i="23"/>
  <c r="AA489" i="23"/>
  <c r="AA490" i="23"/>
  <c r="AA488" i="23" s="1"/>
  <c r="AB487" i="23"/>
  <c r="Y651" i="23"/>
  <c r="Y464" i="23"/>
  <c r="Z603" i="23"/>
  <c r="AA246" i="23"/>
  <c r="AA243" i="23"/>
  <c r="Z685" i="23"/>
  <c r="AB341" i="23"/>
  <c r="AA342" i="23"/>
  <c r="AA343" i="23" s="1"/>
  <c r="AC596" i="23"/>
  <c r="AB597" i="23"/>
  <c r="AA251" i="23"/>
  <c r="AB249" i="23"/>
  <c r="AA252" i="23"/>
  <c r="AA250" i="23" s="1"/>
  <c r="Z666" i="23"/>
  <c r="Y56" i="23"/>
  <c r="AA598" i="23"/>
  <c r="AB99" i="23"/>
  <c r="AB97" i="23" s="1"/>
  <c r="AB98" i="23"/>
  <c r="AC96" i="23"/>
  <c r="AA257" i="23"/>
  <c r="AB256" i="23"/>
  <c r="AB555" i="23"/>
  <c r="AA558" i="23"/>
  <c r="AA556" i="23" s="1"/>
  <c r="AA557" i="23"/>
  <c r="AA540" i="23"/>
  <c r="AB538" i="23"/>
  <c r="AA541" i="23"/>
  <c r="AA539" i="23" s="1"/>
  <c r="Z258" i="23"/>
  <c r="AA308" i="23"/>
  <c r="AB307" i="23"/>
  <c r="AB283" i="23"/>
  <c r="AA286" i="23"/>
  <c r="AA284" i="23" s="1"/>
  <c r="AA285" i="23"/>
  <c r="AB664" i="23"/>
  <c r="AA665" i="23"/>
  <c r="Z705" i="23"/>
  <c r="Z702" i="23"/>
  <c r="Z807" i="23"/>
  <c r="Z804" i="23"/>
  <c r="Z824" i="23"/>
  <c r="Z821" i="23"/>
  <c r="AA838" i="23"/>
  <c r="AA700" i="23"/>
  <c r="AA704" i="23" s="1"/>
  <c r="AB852" i="23"/>
  <c r="AC851" i="23"/>
  <c r="AA734" i="23"/>
  <c r="AD767" i="23"/>
  <c r="AE766" i="23"/>
  <c r="AE812" i="23"/>
  <c r="AF810" i="23"/>
  <c r="AC847" i="23"/>
  <c r="AC845" i="23" s="1"/>
  <c r="AC846" i="23"/>
  <c r="AD844" i="23"/>
  <c r="AE827" i="23"/>
  <c r="AD829" i="23"/>
  <c r="AC717" i="23"/>
  <c r="AC698" i="23"/>
  <c r="AB699" i="23"/>
  <c r="AA785" i="23"/>
  <c r="AB711" i="23"/>
  <c r="AB709" i="23" s="1"/>
  <c r="AC708" i="23"/>
  <c r="AB710" i="23"/>
  <c r="AC732" i="23"/>
  <c r="AB733" i="23"/>
  <c r="Z855" i="23"/>
  <c r="AC751" i="23"/>
  <c r="AB811" i="23"/>
  <c r="AC813" i="23"/>
  <c r="AD725" i="23"/>
  <c r="AC728" i="23"/>
  <c r="AC726" i="23" s="1"/>
  <c r="AC727" i="23"/>
  <c r="AD716" i="23"/>
  <c r="AE715" i="23"/>
  <c r="Z736" i="23"/>
  <c r="AB784" i="23"/>
  <c r="AC783" i="23"/>
  <c r="AA760" i="23"/>
  <c r="AB762" i="23"/>
  <c r="AB836" i="23"/>
  <c r="AD750" i="23"/>
  <c r="AE749" i="23"/>
  <c r="AC795" i="23"/>
  <c r="AD793" i="23"/>
  <c r="AA819" i="23"/>
  <c r="AA823" i="23" s="1"/>
  <c r="AA824" i="23" s="1"/>
  <c r="AB801" i="23"/>
  <c r="AC800" i="23"/>
  <c r="AA853" i="23"/>
  <c r="AA857" i="23" s="1"/>
  <c r="AA858" i="23" s="1"/>
  <c r="AD834" i="23"/>
  <c r="AC835" i="23"/>
  <c r="AC768" i="23"/>
  <c r="AC817" i="23"/>
  <c r="AB818" i="23"/>
  <c r="AE759" i="23"/>
  <c r="AD761" i="23"/>
  <c r="AE744" i="23"/>
  <c r="AF742" i="23"/>
  <c r="AA802" i="23"/>
  <c r="AC691" i="23"/>
  <c r="AB694" i="23"/>
  <c r="AB692" i="23" s="1"/>
  <c r="AB693" i="23"/>
  <c r="AA586" i="23"/>
  <c r="AA583" i="23"/>
  <c r="AA549" i="23"/>
  <c r="AA569" i="23"/>
  <c r="AA566" i="23"/>
  <c r="AC631" i="23"/>
  <c r="AD630" i="23"/>
  <c r="AD623" i="23"/>
  <c r="AC626" i="23"/>
  <c r="AC624" i="23" s="1"/>
  <c r="AC625" i="23"/>
  <c r="AA523" i="23"/>
  <c r="AB521" i="23"/>
  <c r="AA524" i="23"/>
  <c r="AA522" i="23" s="1"/>
  <c r="AB564" i="23"/>
  <c r="AC657" i="23"/>
  <c r="AB660" i="23"/>
  <c r="AB658" i="23" s="1"/>
  <c r="AB659" i="23"/>
  <c r="AB606" i="23"/>
  <c r="AA609" i="23"/>
  <c r="AA607" i="23" s="1"/>
  <c r="AA608" i="23"/>
  <c r="AB589" i="23"/>
  <c r="AA592" i="23"/>
  <c r="AA590" i="23" s="1"/>
  <c r="AA591" i="23"/>
  <c r="AC563" i="23"/>
  <c r="AD562" i="23"/>
  <c r="AC676" i="23"/>
  <c r="AD674" i="23"/>
  <c r="AD574" i="23"/>
  <c r="AE572" i="23"/>
  <c r="AA683" i="23"/>
  <c r="AA687" i="23" s="1"/>
  <c r="AB547" i="23"/>
  <c r="AB551" i="23" s="1"/>
  <c r="AB552" i="23" s="1"/>
  <c r="AB682" i="23"/>
  <c r="AC681" i="23"/>
  <c r="AB581" i="23"/>
  <c r="Z530" i="23"/>
  <c r="AA573" i="23"/>
  <c r="AB575" i="23"/>
  <c r="AC546" i="23"/>
  <c r="AD545" i="23"/>
  <c r="AB632" i="23"/>
  <c r="AB636" i="23" s="1"/>
  <c r="Y532" i="23"/>
  <c r="AC580" i="23"/>
  <c r="AD579" i="23"/>
  <c r="AB528" i="23"/>
  <c r="AA529" i="23"/>
  <c r="Z518" i="23"/>
  <c r="Z362" i="23"/>
  <c r="AB359" i="23"/>
  <c r="AC358" i="23"/>
  <c r="AC439" i="23"/>
  <c r="AC437" i="23" s="1"/>
  <c r="AC438" i="23"/>
  <c r="AD436" i="23"/>
  <c r="AB428" i="23"/>
  <c r="AC453" i="23"/>
  <c r="AB456" i="23"/>
  <c r="AB454" i="23" s="1"/>
  <c r="AB455" i="23"/>
  <c r="AB393" i="23"/>
  <c r="AC392" i="23"/>
  <c r="Z411" i="23"/>
  <c r="Z415" i="23" s="1"/>
  <c r="AC387" i="23"/>
  <c r="AD385" i="23"/>
  <c r="Z479" i="23"/>
  <c r="AC511" i="23"/>
  <c r="AB512" i="23"/>
  <c r="AC427" i="23"/>
  <c r="AD426" i="23"/>
  <c r="AA496" i="23"/>
  <c r="AA445" i="23"/>
  <c r="AB409" i="23"/>
  <c r="AA410" i="23"/>
  <c r="AA461" i="23"/>
  <c r="AB460" i="23"/>
  <c r="AD504" i="23"/>
  <c r="AC506" i="23"/>
  <c r="AC507" i="23"/>
  <c r="AC505" i="23" s="1"/>
  <c r="AB477" i="23"/>
  <c r="AA478" i="23"/>
  <c r="AC353" i="23"/>
  <c r="AD351" i="23"/>
  <c r="AC371" i="23"/>
  <c r="AC369" i="23" s="1"/>
  <c r="AC370" i="23"/>
  <c r="AD368" i="23"/>
  <c r="AA513" i="23"/>
  <c r="AA420" i="23"/>
  <c r="AB422" i="23"/>
  <c r="Y413" i="23"/>
  <c r="AB495" i="23"/>
  <c r="AC494" i="23"/>
  <c r="AB444" i="23"/>
  <c r="AC443" i="23"/>
  <c r="Z462" i="23"/>
  <c r="Z466" i="23" s="1"/>
  <c r="AA377" i="23"/>
  <c r="AD421" i="23"/>
  <c r="AE419" i="23"/>
  <c r="AA360" i="23"/>
  <c r="Z379" i="23"/>
  <c r="AB405" i="23"/>
  <c r="AB403" i="23" s="1"/>
  <c r="AB404" i="23"/>
  <c r="AC402" i="23"/>
  <c r="AA394" i="23"/>
  <c r="AC470" i="23"/>
  <c r="AB473" i="23"/>
  <c r="AB471" i="23" s="1"/>
  <c r="AB472" i="23"/>
  <c r="AB376" i="23"/>
  <c r="AC375" i="23"/>
  <c r="Z280" i="23"/>
  <c r="Z277" i="23"/>
  <c r="Y297" i="23"/>
  <c r="Y294" i="23"/>
  <c r="AA226" i="23"/>
  <c r="AA328" i="23"/>
  <c r="AC240" i="23"/>
  <c r="AD239" i="23"/>
  <c r="AA291" i="23"/>
  <c r="AB290" i="23"/>
  <c r="AB198" i="23"/>
  <c r="AA201" i="23"/>
  <c r="AA199" i="23" s="1"/>
  <c r="AA200" i="23"/>
  <c r="AE205" i="23"/>
  <c r="AD206" i="23"/>
  <c r="Z292" i="23"/>
  <c r="AC317" i="23"/>
  <c r="AB320" i="23"/>
  <c r="AB318" i="23" s="1"/>
  <c r="AB319" i="23"/>
  <c r="AB241" i="23"/>
  <c r="AB245" i="23" s="1"/>
  <c r="AB246" i="23" s="1"/>
  <c r="AE188" i="23"/>
  <c r="AB326" i="23"/>
  <c r="AB330" i="23" s="1"/>
  <c r="AB331" i="23" s="1"/>
  <c r="AA275" i="23"/>
  <c r="AA279" i="23" s="1"/>
  <c r="AB181" i="23"/>
  <c r="AA184" i="23"/>
  <c r="AA182" i="23" s="1"/>
  <c r="AA183" i="23"/>
  <c r="AC232" i="23"/>
  <c r="AB235" i="23"/>
  <c r="AB233" i="23" s="1"/>
  <c r="AB234" i="23"/>
  <c r="AB224" i="23"/>
  <c r="AB228" i="23" s="1"/>
  <c r="AB300" i="23"/>
  <c r="AA303" i="23"/>
  <c r="AA301" i="23" s="1"/>
  <c r="AA302" i="23"/>
  <c r="AC325" i="23"/>
  <c r="AD324" i="23"/>
  <c r="AB274" i="23"/>
  <c r="AC273" i="23"/>
  <c r="AC223" i="23"/>
  <c r="AD222" i="23"/>
  <c r="AC266" i="23"/>
  <c r="AB269" i="23"/>
  <c r="AB267" i="23" s="1"/>
  <c r="AB268" i="23"/>
  <c r="AC207" i="23"/>
  <c r="AB334" i="23"/>
  <c r="AA336" i="23"/>
  <c r="AA337" i="23"/>
  <c r="AA335" i="23" s="1"/>
  <c r="AC215" i="23"/>
  <c r="AB218" i="23"/>
  <c r="AB216" i="23" s="1"/>
  <c r="AB217" i="23"/>
  <c r="Z158" i="23"/>
  <c r="AA156" i="23"/>
  <c r="AA160" i="23" s="1"/>
  <c r="AA161" i="23" s="1"/>
  <c r="AD147" i="23"/>
  <c r="AC150" i="23"/>
  <c r="AC148" i="23" s="1"/>
  <c r="AC149" i="23"/>
  <c r="AC154" i="23"/>
  <c r="AB155" i="23"/>
  <c r="AA173" i="23"/>
  <c r="AD164" i="23"/>
  <c r="AC167" i="23"/>
  <c r="AC165" i="23" s="1"/>
  <c r="AC166" i="23"/>
  <c r="AC171" i="23"/>
  <c r="AB172" i="23"/>
  <c r="AB130" i="23"/>
  <c r="AA133" i="23"/>
  <c r="AA131" i="23" s="1"/>
  <c r="AA132" i="23"/>
  <c r="AD138" i="23"/>
  <c r="AE137" i="23"/>
  <c r="AC139" i="23"/>
  <c r="AA121" i="23"/>
  <c r="AB120" i="23"/>
  <c r="Z122" i="23"/>
  <c r="AB116" i="23"/>
  <c r="AB114" i="23" s="1"/>
  <c r="AB115" i="23"/>
  <c r="AC113" i="23"/>
  <c r="AA80" i="23"/>
  <c r="AB82" i="23"/>
  <c r="AC87" i="23"/>
  <c r="AD86" i="23"/>
  <c r="AB88" i="23"/>
  <c r="AD81" i="23"/>
  <c r="AE79" i="23"/>
  <c r="AA90" i="23"/>
  <c r="Z76" i="23"/>
  <c r="Z73" i="23"/>
  <c r="AB52" i="23"/>
  <c r="AA53" i="23"/>
  <c r="Z54" i="23"/>
  <c r="Z58" i="23" s="1"/>
  <c r="Z59" i="23" s="1"/>
  <c r="AA71" i="23"/>
  <c r="AA75" i="23" s="1"/>
  <c r="AA76" i="23" s="1"/>
  <c r="AC45" i="23"/>
  <c r="AB47" i="23"/>
  <c r="AB48" i="23"/>
  <c r="AB46" i="23" s="1"/>
  <c r="AD62" i="23"/>
  <c r="AC65" i="23"/>
  <c r="AC63" i="23" s="1"/>
  <c r="AC64" i="23"/>
  <c r="AC69" i="23"/>
  <c r="AB70" i="23"/>
  <c r="Y787" i="22"/>
  <c r="Z734" i="22"/>
  <c r="AB732" i="22"/>
  <c r="AA733" i="22"/>
  <c r="Y450" i="22"/>
  <c r="Y447" i="22"/>
  <c r="AA36" i="22"/>
  <c r="AA37" i="22" s="1"/>
  <c r="AB35" i="22"/>
  <c r="Y671" i="22"/>
  <c r="Y668" i="22"/>
  <c r="Y841" i="22"/>
  <c r="Y838" i="22"/>
  <c r="AB353" i="22"/>
  <c r="AC351" i="22"/>
  <c r="AB354" i="22"/>
  <c r="AB352" i="22" s="1"/>
  <c r="Z836" i="22"/>
  <c r="Z840" i="22" s="1"/>
  <c r="Z841" i="22" s="1"/>
  <c r="AA615" i="22"/>
  <c r="AA784" i="22"/>
  <c r="AA786" i="22" s="1"/>
  <c r="AB783" i="22"/>
  <c r="AA835" i="22"/>
  <c r="AA837" i="22" s="1"/>
  <c r="AB834" i="22"/>
  <c r="AB614" i="22"/>
  <c r="AB615" i="22" s="1"/>
  <c r="AC613" i="22"/>
  <c r="Z785" i="22"/>
  <c r="Z209" i="22"/>
  <c r="AB375" i="22"/>
  <c r="AA376" i="22"/>
  <c r="AA377" i="22" s="1"/>
  <c r="Z802" i="22"/>
  <c r="AA795" i="22"/>
  <c r="AB793" i="22"/>
  <c r="AA796" i="22"/>
  <c r="AA794" i="22" s="1"/>
  <c r="AB477" i="22"/>
  <c r="AA478" i="22"/>
  <c r="AA480" i="22" s="1"/>
  <c r="AB130" i="22"/>
  <c r="AA133" i="22"/>
  <c r="AA131" i="22" s="1"/>
  <c r="AA132" i="22"/>
  <c r="AB69" i="22"/>
  <c r="AA70" i="22"/>
  <c r="AA71" i="22" s="1"/>
  <c r="AA801" i="22"/>
  <c r="AB800" i="22"/>
  <c r="AA489" i="22"/>
  <c r="AB487" i="22"/>
  <c r="AA490" i="22"/>
  <c r="AA488" i="22" s="1"/>
  <c r="AB96" i="22"/>
  <c r="AA99" i="22"/>
  <c r="AA97" i="22" s="1"/>
  <c r="AA98" i="22"/>
  <c r="Z773" i="22"/>
  <c r="Z770" i="22"/>
  <c r="AD827" i="22"/>
  <c r="AC829" i="22"/>
  <c r="AC830" i="22"/>
  <c r="AC828" i="22" s="1"/>
  <c r="AA717" i="22"/>
  <c r="AC725" i="22"/>
  <c r="AB728" i="22"/>
  <c r="AB726" i="22" s="1"/>
  <c r="AB727" i="22"/>
  <c r="Z819" i="22"/>
  <c r="AA700" i="22"/>
  <c r="AA704" i="22" s="1"/>
  <c r="AA768" i="22"/>
  <c r="AA772" i="22" s="1"/>
  <c r="AA773" i="22" s="1"/>
  <c r="Z702" i="22"/>
  <c r="AC715" i="22"/>
  <c r="AB716" i="22"/>
  <c r="AB718" i="22" s="1"/>
  <c r="AD844" i="22"/>
  <c r="AC847" i="22"/>
  <c r="AC845" i="22" s="1"/>
  <c r="AC846" i="22"/>
  <c r="AB817" i="22"/>
  <c r="AA818" i="22"/>
  <c r="AA820" i="22" s="1"/>
  <c r="AC698" i="22"/>
  <c r="AB699" i="22"/>
  <c r="AB701" i="22" s="1"/>
  <c r="AA853" i="22"/>
  <c r="AB813" i="22"/>
  <c r="AB811" i="22" s="1"/>
  <c r="AC810" i="22"/>
  <c r="AB812" i="22"/>
  <c r="AC766" i="22"/>
  <c r="AB767" i="22"/>
  <c r="AB769" i="22" s="1"/>
  <c r="AC751" i="22"/>
  <c r="AD708" i="22"/>
  <c r="AC711" i="22"/>
  <c r="AC709" i="22" s="1"/>
  <c r="AC710" i="22"/>
  <c r="AE761" i="22"/>
  <c r="AF759" i="22"/>
  <c r="AC776" i="22"/>
  <c r="AB779" i="22"/>
  <c r="AB777" i="22" s="1"/>
  <c r="AB778" i="22"/>
  <c r="Y821" i="22"/>
  <c r="AC851" i="22"/>
  <c r="AB852" i="22"/>
  <c r="AB854" i="22" s="1"/>
  <c r="AD750" i="22"/>
  <c r="AD752" i="22" s="1"/>
  <c r="AE752" i="22" s="1"/>
  <c r="AF752" i="22" s="1"/>
  <c r="AG752" i="22" s="1"/>
  <c r="AH752" i="22" s="1"/>
  <c r="AI752" i="22" s="1"/>
  <c r="AJ752" i="22" s="1"/>
  <c r="AK752" i="22" s="1"/>
  <c r="AL752" i="22" s="1"/>
  <c r="AM752" i="22" s="1"/>
  <c r="AN752" i="22" s="1"/>
  <c r="AO752" i="22" s="1"/>
  <c r="AP752" i="22" s="1"/>
  <c r="AQ752" i="22" s="1"/>
  <c r="AR752" i="22" s="1"/>
  <c r="AS752" i="22" s="1"/>
  <c r="AT752" i="22" s="1"/>
  <c r="AU752" i="22" s="1"/>
  <c r="AV752" i="22" s="1"/>
  <c r="AW752" i="22" s="1"/>
  <c r="AX752" i="22" s="1"/>
  <c r="AY752" i="22" s="1"/>
  <c r="AZ752" i="22" s="1"/>
  <c r="BA752" i="22" s="1"/>
  <c r="BB752" i="22" s="1"/>
  <c r="BC752" i="22" s="1"/>
  <c r="BD752" i="22" s="1"/>
  <c r="BE752" i="22" s="1"/>
  <c r="BF752" i="22" s="1"/>
  <c r="BG752" i="22" s="1"/>
  <c r="BH752" i="22" s="1"/>
  <c r="BI752" i="22" s="1"/>
  <c r="BJ752" i="22" s="1"/>
  <c r="BK752" i="22" s="1"/>
  <c r="BL752" i="22" s="1"/>
  <c r="BM752" i="22" s="1"/>
  <c r="BN752" i="22" s="1"/>
  <c r="BO752" i="22" s="1"/>
  <c r="BP752" i="22" s="1"/>
  <c r="BQ752" i="22" s="1"/>
  <c r="BR752" i="22" s="1"/>
  <c r="BS752" i="22" s="1"/>
  <c r="BT752" i="22" s="1"/>
  <c r="BU752" i="22" s="1"/>
  <c r="BV752" i="22" s="1"/>
  <c r="BW752" i="22" s="1"/>
  <c r="BX752" i="22" s="1"/>
  <c r="AE749" i="22"/>
  <c r="AB760" i="22"/>
  <c r="AC762" i="22"/>
  <c r="AC742" i="22"/>
  <c r="AB745" i="22"/>
  <c r="AB743" i="22" s="1"/>
  <c r="AB744" i="22"/>
  <c r="Z552" i="22"/>
  <c r="Z549" i="22"/>
  <c r="Z637" i="22"/>
  <c r="Z634" i="22"/>
  <c r="Y654" i="22"/>
  <c r="Y651" i="22"/>
  <c r="AC597" i="22"/>
  <c r="AC599" i="22" s="1"/>
  <c r="AD596" i="22"/>
  <c r="AB541" i="22"/>
  <c r="AB539" i="22" s="1"/>
  <c r="AB540" i="22"/>
  <c r="AC538" i="22"/>
  <c r="AC528" i="22"/>
  <c r="AB529" i="22"/>
  <c r="AB531" i="22" s="1"/>
  <c r="AB579" i="22"/>
  <c r="AA580" i="22"/>
  <c r="AA582" i="22" s="1"/>
  <c r="AB558" i="22"/>
  <c r="AB556" i="22" s="1"/>
  <c r="AB557" i="22"/>
  <c r="AC555" i="22"/>
  <c r="AA632" i="22"/>
  <c r="AA636" i="22" s="1"/>
  <c r="AB575" i="22"/>
  <c r="AB573" i="22" s="1"/>
  <c r="AB574" i="22"/>
  <c r="AC572" i="22"/>
  <c r="Z649" i="22"/>
  <c r="AB609" i="22"/>
  <c r="AB607" i="22" s="1"/>
  <c r="AC606" i="22"/>
  <c r="AB608" i="22"/>
  <c r="AA530" i="22"/>
  <c r="Z581" i="22"/>
  <c r="AC562" i="22"/>
  <c r="AB563" i="22"/>
  <c r="AB565" i="22" s="1"/>
  <c r="AA665" i="22"/>
  <c r="AA667" i="22" s="1"/>
  <c r="AB664" i="22"/>
  <c r="Z532" i="22"/>
  <c r="AB643" i="22"/>
  <c r="AB641" i="22" s="1"/>
  <c r="AB642" i="22"/>
  <c r="AC640" i="22"/>
  <c r="AA648" i="22"/>
  <c r="AA650" i="22" s="1"/>
  <c r="AB647" i="22"/>
  <c r="AB682" i="22"/>
  <c r="AB684" i="22" s="1"/>
  <c r="AC681" i="22"/>
  <c r="AA564" i="22"/>
  <c r="AC545" i="22"/>
  <c r="AB546" i="22"/>
  <c r="AB548" i="22" s="1"/>
  <c r="AB524" i="22"/>
  <c r="AB522" i="22" s="1"/>
  <c r="AB523" i="22"/>
  <c r="AC521" i="22"/>
  <c r="Z666" i="22"/>
  <c r="AB677" i="22"/>
  <c r="AB675" i="22" s="1"/>
  <c r="AB676" i="22"/>
  <c r="AC674" i="22"/>
  <c r="Z685" i="22"/>
  <c r="AB598" i="22"/>
  <c r="AB623" i="22"/>
  <c r="AA626" i="22"/>
  <c r="AA624" i="22" s="1"/>
  <c r="AA625" i="22"/>
  <c r="AA683" i="22"/>
  <c r="AA547" i="22"/>
  <c r="AB657" i="22"/>
  <c r="AA660" i="22"/>
  <c r="AA658" i="22" s="1"/>
  <c r="AA659" i="22"/>
  <c r="AB631" i="22"/>
  <c r="AB633" i="22" s="1"/>
  <c r="AC630" i="22"/>
  <c r="AC589" i="22"/>
  <c r="AB592" i="22"/>
  <c r="AB590" i="22" s="1"/>
  <c r="AB591" i="22"/>
  <c r="AA433" i="22"/>
  <c r="CF433" i="22" s="1"/>
  <c r="AA430" i="22"/>
  <c r="Z501" i="22"/>
  <c r="Z498" i="22"/>
  <c r="AA399" i="22"/>
  <c r="CF399" i="22" s="1"/>
  <c r="AB394" i="22"/>
  <c r="AB398" i="22" s="1"/>
  <c r="AA388" i="22"/>
  <c r="AA386" i="22" s="1"/>
  <c r="AA387" i="22"/>
  <c r="AB385" i="22"/>
  <c r="AC359" i="22"/>
  <c r="AC361" i="22" s="1"/>
  <c r="AD358" i="22"/>
  <c r="AB436" i="22"/>
  <c r="AA438" i="22"/>
  <c r="AA439" i="22"/>
  <c r="AA437" i="22" s="1"/>
  <c r="AA462" i="22"/>
  <c r="AC402" i="22"/>
  <c r="AB404" i="22"/>
  <c r="AB405" i="22"/>
  <c r="AB403" i="22" s="1"/>
  <c r="Z445" i="22"/>
  <c r="Z449" i="22" s="1"/>
  <c r="AC504" i="22"/>
  <c r="AB507" i="22"/>
  <c r="AB505" i="22" s="1"/>
  <c r="AB506" i="22"/>
  <c r="AD392" i="22"/>
  <c r="AC393" i="22"/>
  <c r="AC395" i="22" s="1"/>
  <c r="AA496" i="22"/>
  <c r="AA500" i="22" s="1"/>
  <c r="AC470" i="22"/>
  <c r="AB473" i="22"/>
  <c r="AB471" i="22" s="1"/>
  <c r="AB472" i="22"/>
  <c r="AB428" i="22"/>
  <c r="AB432" i="22" s="1"/>
  <c r="AB433" i="22" s="1"/>
  <c r="CG433" i="22" s="1"/>
  <c r="AB421" i="22"/>
  <c r="AB422" i="22"/>
  <c r="AB420" i="22" s="1"/>
  <c r="AC419" i="22"/>
  <c r="AA444" i="22"/>
  <c r="AA446" i="22" s="1"/>
  <c r="AB443" i="22"/>
  <c r="AB411" i="22"/>
  <c r="AD511" i="22"/>
  <c r="AB495" i="22"/>
  <c r="AB497" i="22" s="1"/>
  <c r="AC494" i="22"/>
  <c r="AD371" i="22"/>
  <c r="AD369" i="22" s="1"/>
  <c r="AD370" i="22"/>
  <c r="AE368" i="22"/>
  <c r="AD426" i="22"/>
  <c r="AC427" i="22"/>
  <c r="AC429" i="22" s="1"/>
  <c r="AD409" i="22"/>
  <c r="AC410" i="22"/>
  <c r="AC412" i="22" s="1"/>
  <c r="AA413" i="22"/>
  <c r="AB360" i="22"/>
  <c r="AB455" i="22"/>
  <c r="AC453" i="22"/>
  <c r="AB456" i="22"/>
  <c r="AB454" i="22" s="1"/>
  <c r="Z464" i="22"/>
  <c r="AC460" i="22"/>
  <c r="AB461" i="22"/>
  <c r="AB463" i="22" s="1"/>
  <c r="Z348" i="22"/>
  <c r="Z345" i="22"/>
  <c r="AB302" i="22"/>
  <c r="AC300" i="22"/>
  <c r="AB303" i="22"/>
  <c r="AB301" i="22" s="1"/>
  <c r="Z326" i="22"/>
  <c r="AC291" i="22"/>
  <c r="AC293" i="22" s="1"/>
  <c r="AD290" i="22"/>
  <c r="Y277" i="22"/>
  <c r="Z241" i="22"/>
  <c r="AB218" i="22"/>
  <c r="AB216" i="22" s="1"/>
  <c r="AB217" i="22"/>
  <c r="AC215" i="22"/>
  <c r="AC205" i="22"/>
  <c r="AB206" i="22"/>
  <c r="AB208" i="22" s="1"/>
  <c r="AA257" i="22"/>
  <c r="AA259" i="22" s="1"/>
  <c r="AB256" i="22"/>
  <c r="AA325" i="22"/>
  <c r="AA327" i="22" s="1"/>
  <c r="AB324" i="22"/>
  <c r="AA319" i="22"/>
  <c r="AA320" i="22"/>
  <c r="AA318" i="22" s="1"/>
  <c r="AB317" i="22"/>
  <c r="AB292" i="22"/>
  <c r="AA240" i="22"/>
  <c r="AA242" i="22" s="1"/>
  <c r="AB239" i="22"/>
  <c r="AC181" i="22"/>
  <c r="AB184" i="22"/>
  <c r="AB182" i="22" s="1"/>
  <c r="AB183" i="22"/>
  <c r="AB201" i="22"/>
  <c r="AB199" i="22" s="1"/>
  <c r="AB200" i="22"/>
  <c r="AC198" i="22"/>
  <c r="AA207" i="22"/>
  <c r="AA211" i="22" s="1"/>
  <c r="AA212" i="22" s="1"/>
  <c r="CF212" i="22" s="1"/>
  <c r="AB273" i="22"/>
  <c r="AA274" i="22"/>
  <c r="AA276" i="22" s="1"/>
  <c r="AC307" i="22"/>
  <c r="AB308" i="22"/>
  <c r="AB310" i="22" s="1"/>
  <c r="AC252" i="22"/>
  <c r="AC250" i="22" s="1"/>
  <c r="AD249" i="22"/>
  <c r="AC251" i="22"/>
  <c r="AC269" i="22"/>
  <c r="AC267" i="22" s="1"/>
  <c r="AC268" i="22"/>
  <c r="AD266" i="22"/>
  <c r="AC224" i="22"/>
  <c r="AB342" i="22"/>
  <c r="AB344" i="22" s="1"/>
  <c r="AC341" i="22"/>
  <c r="AD189" i="22"/>
  <c r="AD191" i="22" s="1"/>
  <c r="AE191" i="22" s="1"/>
  <c r="AF191" i="22" s="1"/>
  <c r="AG191" i="22" s="1"/>
  <c r="AH191" i="22" s="1"/>
  <c r="AI191" i="22" s="1"/>
  <c r="AJ191" i="22" s="1"/>
  <c r="AK191" i="22" s="1"/>
  <c r="AL191" i="22" s="1"/>
  <c r="AM191" i="22" s="1"/>
  <c r="AN191" i="22" s="1"/>
  <c r="AO191" i="22" s="1"/>
  <c r="AP191" i="22" s="1"/>
  <c r="AQ191" i="22" s="1"/>
  <c r="AR191" i="22" s="1"/>
  <c r="AS191" i="22" s="1"/>
  <c r="AT191" i="22" s="1"/>
  <c r="AU191" i="22" s="1"/>
  <c r="AV191" i="22" s="1"/>
  <c r="AW191" i="22" s="1"/>
  <c r="AX191" i="22" s="1"/>
  <c r="AY191" i="22" s="1"/>
  <c r="AZ191" i="22" s="1"/>
  <c r="BA191" i="22" s="1"/>
  <c r="BB191" i="22" s="1"/>
  <c r="BC191" i="22" s="1"/>
  <c r="BD191" i="22" s="1"/>
  <c r="BE191" i="22" s="1"/>
  <c r="BF191" i="22" s="1"/>
  <c r="BG191" i="22" s="1"/>
  <c r="BH191" i="22" s="1"/>
  <c r="BI191" i="22" s="1"/>
  <c r="BJ191" i="22" s="1"/>
  <c r="BK191" i="22" s="1"/>
  <c r="BL191" i="22" s="1"/>
  <c r="BM191" i="22" s="1"/>
  <c r="BN191" i="22" s="1"/>
  <c r="BO191" i="22" s="1"/>
  <c r="BP191" i="22" s="1"/>
  <c r="BQ191" i="22" s="1"/>
  <c r="BR191" i="22" s="1"/>
  <c r="BS191" i="22" s="1"/>
  <c r="BT191" i="22" s="1"/>
  <c r="BU191" i="22" s="1"/>
  <c r="BV191" i="22" s="1"/>
  <c r="BW191" i="22" s="1"/>
  <c r="BX191" i="22" s="1"/>
  <c r="AE188" i="22"/>
  <c r="Z258" i="22"/>
  <c r="Z262" i="22" s="1"/>
  <c r="AA343" i="22"/>
  <c r="AC190" i="22"/>
  <c r="Y328" i="22"/>
  <c r="Z275" i="22"/>
  <c r="Z279" i="22" s="1"/>
  <c r="AB337" i="22"/>
  <c r="AB335" i="22" s="1"/>
  <c r="AB336" i="22"/>
  <c r="AC334" i="22"/>
  <c r="AA309" i="22"/>
  <c r="AC283" i="22"/>
  <c r="AB286" i="22"/>
  <c r="AB284" i="22" s="1"/>
  <c r="AB285" i="22"/>
  <c r="AB232" i="22"/>
  <c r="AA234" i="22"/>
  <c r="AA235" i="22"/>
  <c r="AA233" i="22" s="1"/>
  <c r="AE222" i="22"/>
  <c r="AD223" i="22"/>
  <c r="AD225" i="22" s="1"/>
  <c r="AE225" i="22" s="1"/>
  <c r="AF225" i="22" s="1"/>
  <c r="AG225" i="22" s="1"/>
  <c r="AH225" i="22" s="1"/>
  <c r="AI225" i="22" s="1"/>
  <c r="AJ225" i="22" s="1"/>
  <c r="AK225" i="22" s="1"/>
  <c r="AL225" i="22" s="1"/>
  <c r="AM225" i="22" s="1"/>
  <c r="AN225" i="22" s="1"/>
  <c r="AO225" i="22" s="1"/>
  <c r="AP225" i="22" s="1"/>
  <c r="AQ225" i="22" s="1"/>
  <c r="AR225" i="22" s="1"/>
  <c r="AS225" i="22" s="1"/>
  <c r="AT225" i="22" s="1"/>
  <c r="AU225" i="22" s="1"/>
  <c r="AV225" i="22" s="1"/>
  <c r="AW225" i="22" s="1"/>
  <c r="AX225" i="22" s="1"/>
  <c r="AY225" i="22" s="1"/>
  <c r="AZ225" i="22" s="1"/>
  <c r="BA225" i="22" s="1"/>
  <c r="BB225" i="22" s="1"/>
  <c r="BC225" i="22" s="1"/>
  <c r="BD225" i="22" s="1"/>
  <c r="BE225" i="22" s="1"/>
  <c r="BF225" i="22" s="1"/>
  <c r="BG225" i="22" s="1"/>
  <c r="BH225" i="22" s="1"/>
  <c r="BI225" i="22" s="1"/>
  <c r="BJ225" i="22" s="1"/>
  <c r="BK225" i="22" s="1"/>
  <c r="BL225" i="22" s="1"/>
  <c r="BM225" i="22" s="1"/>
  <c r="BN225" i="22" s="1"/>
  <c r="BO225" i="22" s="1"/>
  <c r="BP225" i="22" s="1"/>
  <c r="BQ225" i="22" s="1"/>
  <c r="BR225" i="22" s="1"/>
  <c r="BS225" i="22" s="1"/>
  <c r="BT225" i="22" s="1"/>
  <c r="BU225" i="22" s="1"/>
  <c r="BV225" i="22" s="1"/>
  <c r="BW225" i="22" s="1"/>
  <c r="BX225" i="22" s="1"/>
  <c r="Z156" i="22"/>
  <c r="AA173" i="22"/>
  <c r="AB149" i="22"/>
  <c r="AC147" i="22"/>
  <c r="AB150" i="22"/>
  <c r="AB148" i="22" s="1"/>
  <c r="AC171" i="22"/>
  <c r="AB172" i="22"/>
  <c r="AB174" i="22" s="1"/>
  <c r="AD164" i="22"/>
  <c r="AC167" i="22"/>
  <c r="AC165" i="22" s="1"/>
  <c r="AC166" i="22"/>
  <c r="Y158" i="22"/>
  <c r="AB154" i="22"/>
  <c r="AA155" i="22"/>
  <c r="AA157" i="22" s="1"/>
  <c r="Z175" i="22"/>
  <c r="AB139" i="22"/>
  <c r="AC138" i="22"/>
  <c r="AC140" i="22" s="1"/>
  <c r="AD137" i="22"/>
  <c r="AB121" i="22"/>
  <c r="AB123" i="22" s="1"/>
  <c r="AC120" i="22"/>
  <c r="AA116" i="22"/>
  <c r="AA114" i="22" s="1"/>
  <c r="AB113" i="22"/>
  <c r="AA115" i="22"/>
  <c r="AA122" i="22"/>
  <c r="AA141" i="22"/>
  <c r="Y93" i="22"/>
  <c r="Y90" i="22"/>
  <c r="AA87" i="22"/>
  <c r="AA89" i="22" s="1"/>
  <c r="AB86" i="22"/>
  <c r="AA82" i="22"/>
  <c r="AA80" i="22" s="1"/>
  <c r="AA81" i="22"/>
  <c r="AB79" i="22"/>
  <c r="Z88" i="22"/>
  <c r="AC104" i="22"/>
  <c r="AC106" i="22" s="1"/>
  <c r="AD103" i="22"/>
  <c r="AA107" i="22"/>
  <c r="AB105" i="22"/>
  <c r="AA64" i="22"/>
  <c r="AA65" i="22"/>
  <c r="AA63" i="22" s="1"/>
  <c r="AB62" i="22"/>
  <c r="AB53" i="22"/>
  <c r="AB55" i="22" s="1"/>
  <c r="AC52" i="22"/>
  <c r="AA48" i="22"/>
  <c r="AA46" i="22" s="1"/>
  <c r="AA47" i="22"/>
  <c r="AB45" i="22"/>
  <c r="AA54" i="22"/>
  <c r="Z56" i="22"/>
  <c r="AB392" i="3"/>
  <c r="AA393" i="3"/>
  <c r="Z394" i="3"/>
  <c r="AB742" i="3"/>
  <c r="AA744" i="3"/>
  <c r="AA745" i="3"/>
  <c r="AA743" i="3" s="1"/>
  <c r="AA507" i="3"/>
  <c r="AA505" i="3" s="1"/>
  <c r="AA506" i="3"/>
  <c r="AB504" i="3"/>
  <c r="Y396" i="3"/>
  <c r="AB698" i="3"/>
  <c r="AA699" i="3"/>
  <c r="AA700" i="3" s="1"/>
  <c r="Y161" i="3"/>
  <c r="Y158" i="3"/>
  <c r="AA430" i="3"/>
  <c r="Y328" i="3"/>
  <c r="AC96" i="3"/>
  <c r="AB99" i="3"/>
  <c r="AB97" i="3" s="1"/>
  <c r="AB98" i="3"/>
  <c r="AA369" i="3"/>
  <c r="AB371" i="3"/>
  <c r="Z224" i="3"/>
  <c r="Z105" i="3"/>
  <c r="Z190" i="3"/>
  <c r="Z411" i="3"/>
  <c r="Y90" i="3"/>
  <c r="AB222" i="3"/>
  <c r="AA223" i="3"/>
  <c r="AB103" i="3"/>
  <c r="AA104" i="3"/>
  <c r="AB521" i="3"/>
  <c r="AA524" i="3"/>
  <c r="AA522" i="3" s="1"/>
  <c r="AA523" i="3"/>
  <c r="AB555" i="3"/>
  <c r="AA558" i="3"/>
  <c r="AA556" i="3" s="1"/>
  <c r="AA557" i="3"/>
  <c r="Z513" i="3"/>
  <c r="AA87" i="3"/>
  <c r="AB86" i="3"/>
  <c r="Z326" i="3"/>
  <c r="Z330" i="3" s="1"/>
  <c r="Z331" i="3" s="1"/>
  <c r="AD256" i="3"/>
  <c r="AB545" i="3"/>
  <c r="AA546" i="3"/>
  <c r="AB511" i="3"/>
  <c r="AA512" i="3"/>
  <c r="AB626" i="3"/>
  <c r="AB624" i="3" s="1"/>
  <c r="AC623" i="3"/>
  <c r="AB625" i="3"/>
  <c r="Z88" i="3"/>
  <c r="Z92" i="3" s="1"/>
  <c r="Z93" i="3" s="1"/>
  <c r="AA64" i="3"/>
  <c r="AB62" i="3"/>
  <c r="AA65" i="3"/>
  <c r="AA63" i="3" s="1"/>
  <c r="AB324" i="3"/>
  <c r="AA325" i="3"/>
  <c r="AA115" i="3"/>
  <c r="AB113" i="3"/>
  <c r="AA116" i="3"/>
  <c r="AA114" i="3" s="1"/>
  <c r="AA189" i="3"/>
  <c r="AB188" i="3"/>
  <c r="AA410" i="3"/>
  <c r="AB409" i="3"/>
  <c r="AA841" i="3"/>
  <c r="AA838" i="3"/>
  <c r="AA853" i="3"/>
  <c r="AA857" i="3" s="1"/>
  <c r="Z855" i="3"/>
  <c r="AD834" i="3"/>
  <c r="AC835" i="3"/>
  <c r="AB836" i="3"/>
  <c r="AB840" i="3" s="1"/>
  <c r="AC847" i="3"/>
  <c r="AC845" i="3" s="1"/>
  <c r="AC846" i="3"/>
  <c r="AD844" i="3"/>
  <c r="AB852" i="3"/>
  <c r="AC851" i="3"/>
  <c r="AA829" i="3"/>
  <c r="AA830" i="3"/>
  <c r="AA828" i="3" s="1"/>
  <c r="AB827" i="3"/>
  <c r="AA807" i="3"/>
  <c r="AA804" i="3"/>
  <c r="AC801" i="3"/>
  <c r="AD800" i="3"/>
  <c r="AB779" i="3"/>
  <c r="AB777" i="3" s="1"/>
  <c r="AB778" i="3"/>
  <c r="AC776" i="3"/>
  <c r="AB784" i="3"/>
  <c r="AC783" i="3"/>
  <c r="AC766" i="3"/>
  <c r="AB767" i="3"/>
  <c r="Z787" i="3"/>
  <c r="Z770" i="3"/>
  <c r="AA785" i="3"/>
  <c r="AA789" i="3" s="1"/>
  <c r="AD796" i="3"/>
  <c r="AD794" i="3" s="1"/>
  <c r="AD795" i="3"/>
  <c r="AE793" i="3"/>
  <c r="AA819" i="3"/>
  <c r="AA813" i="3"/>
  <c r="AA811" i="3" s="1"/>
  <c r="AA812" i="3"/>
  <c r="AB810" i="3"/>
  <c r="AB802" i="3"/>
  <c r="AB806" i="3" s="1"/>
  <c r="AA768" i="3"/>
  <c r="AB762" i="3"/>
  <c r="AB760" i="3" s="1"/>
  <c r="AB761" i="3"/>
  <c r="AC759" i="3"/>
  <c r="AC817" i="3"/>
  <c r="AB818" i="3"/>
  <c r="Z722" i="3"/>
  <c r="Z719" i="3"/>
  <c r="Z739" i="3"/>
  <c r="Z736" i="3"/>
  <c r="AD691" i="3"/>
  <c r="AC694" i="3"/>
  <c r="AC692" i="3" s="1"/>
  <c r="AC693" i="3"/>
  <c r="AB728" i="3"/>
  <c r="AB726" i="3" s="1"/>
  <c r="AB727" i="3"/>
  <c r="AC725" i="3"/>
  <c r="AA717" i="3"/>
  <c r="AC715" i="3"/>
  <c r="AB716" i="3"/>
  <c r="AA751" i="3"/>
  <c r="AA711" i="3"/>
  <c r="AA709" i="3" s="1"/>
  <c r="AA710" i="3"/>
  <c r="AB708" i="3"/>
  <c r="AA734" i="3"/>
  <c r="AC749" i="3"/>
  <c r="AB750" i="3"/>
  <c r="AB733" i="3"/>
  <c r="AC732" i="3"/>
  <c r="Z654" i="3"/>
  <c r="Z651" i="3"/>
  <c r="Y688" i="3"/>
  <c r="Y685" i="3"/>
  <c r="Z637" i="3"/>
  <c r="Z634" i="3"/>
  <c r="AC657" i="3"/>
  <c r="AB660" i="3"/>
  <c r="AB658" i="3" s="1"/>
  <c r="AB659" i="3"/>
  <c r="AA632" i="3"/>
  <c r="AA636" i="3" s="1"/>
  <c r="AB677" i="3"/>
  <c r="AB675" i="3" s="1"/>
  <c r="AB676" i="3"/>
  <c r="AC674" i="3"/>
  <c r="Z683" i="3"/>
  <c r="AC647" i="3"/>
  <c r="AB648" i="3"/>
  <c r="AA682" i="3"/>
  <c r="AB681" i="3"/>
  <c r="AA649" i="3"/>
  <c r="AB640" i="3"/>
  <c r="AA643" i="3"/>
  <c r="AA641" i="3" s="1"/>
  <c r="AA642" i="3"/>
  <c r="AB631" i="3"/>
  <c r="AC630" i="3"/>
  <c r="Y600" i="3"/>
  <c r="AA564" i="3"/>
  <c r="AD613" i="3"/>
  <c r="AC575" i="3"/>
  <c r="AC573" i="3" s="1"/>
  <c r="AD572" i="3"/>
  <c r="AC574" i="3"/>
  <c r="AB563" i="3"/>
  <c r="AC562" i="3"/>
  <c r="AC579" i="3"/>
  <c r="AB580" i="3"/>
  <c r="AA597" i="3"/>
  <c r="AB596" i="3"/>
  <c r="AA581" i="3"/>
  <c r="Z598" i="3"/>
  <c r="AA592" i="3"/>
  <c r="AA590" i="3" s="1"/>
  <c r="AA591" i="3"/>
  <c r="AB589" i="3"/>
  <c r="AD606" i="3"/>
  <c r="AC609" i="3"/>
  <c r="AC607" i="3" s="1"/>
  <c r="AC608" i="3"/>
  <c r="AD538" i="3"/>
  <c r="AC541" i="3"/>
  <c r="AC539" i="3" s="1"/>
  <c r="AC540" i="3"/>
  <c r="AB530" i="3"/>
  <c r="AB534" i="3" s="1"/>
  <c r="AC529" i="3"/>
  <c r="AD528" i="3"/>
  <c r="AB494" i="3"/>
  <c r="AA495" i="3"/>
  <c r="AB487" i="3"/>
  <c r="AA489" i="3"/>
  <c r="AA490" i="3"/>
  <c r="AA488" i="3" s="1"/>
  <c r="Z496" i="3"/>
  <c r="AA532" i="3"/>
  <c r="Z450" i="3"/>
  <c r="Z447" i="3"/>
  <c r="Z464" i="3"/>
  <c r="Z484" i="3"/>
  <c r="Z481" i="3"/>
  <c r="AC443" i="3"/>
  <c r="AB444" i="3"/>
  <c r="AC460" i="3"/>
  <c r="AB461" i="3"/>
  <c r="AD426" i="3"/>
  <c r="AC427" i="3"/>
  <c r="AC477" i="3"/>
  <c r="AB478" i="3"/>
  <c r="AA456" i="3"/>
  <c r="AA454" i="3" s="1"/>
  <c r="AA455" i="3"/>
  <c r="AB453" i="3"/>
  <c r="AB428" i="3"/>
  <c r="AA479" i="3"/>
  <c r="AA483" i="3" s="1"/>
  <c r="AB419" i="3"/>
  <c r="AA422" i="3"/>
  <c r="AA420" i="3" s="1"/>
  <c r="AA421" i="3"/>
  <c r="AD473" i="3"/>
  <c r="AD471" i="3" s="1"/>
  <c r="AD472" i="3"/>
  <c r="AE470" i="3"/>
  <c r="AD436" i="3"/>
  <c r="AC439" i="3"/>
  <c r="AC437" i="3" s="1"/>
  <c r="AC438" i="3"/>
  <c r="AA445" i="3"/>
  <c r="AA449" i="3" s="1"/>
  <c r="AA450" i="3" s="1"/>
  <c r="AA462" i="3"/>
  <c r="Z377" i="3"/>
  <c r="AD402" i="3"/>
  <c r="AC405" i="3"/>
  <c r="AC403" i="3" s="1"/>
  <c r="AC404" i="3"/>
  <c r="AD370" i="3"/>
  <c r="AE368" i="3"/>
  <c r="AB375" i="3"/>
  <c r="AA376" i="3"/>
  <c r="AB359" i="3"/>
  <c r="AC358" i="3"/>
  <c r="AC385" i="3"/>
  <c r="AB387" i="3"/>
  <c r="AB388" i="3"/>
  <c r="AB386" i="3" s="1"/>
  <c r="Z362" i="3"/>
  <c r="AA360" i="3"/>
  <c r="Y379" i="3"/>
  <c r="AB351" i="3"/>
  <c r="AA354" i="3"/>
  <c r="AA352" i="3" s="1"/>
  <c r="AA353" i="3"/>
  <c r="Z314" i="3"/>
  <c r="Z311" i="3"/>
  <c r="AA292" i="3"/>
  <c r="AA296" i="3" s="1"/>
  <c r="Z343" i="3"/>
  <c r="Z347" i="3" s="1"/>
  <c r="Y345" i="3"/>
  <c r="AB291" i="3"/>
  <c r="AC290" i="3"/>
  <c r="AC334" i="3"/>
  <c r="AB336" i="3"/>
  <c r="AB337" i="3"/>
  <c r="AB335" i="3" s="1"/>
  <c r="AB341" i="3"/>
  <c r="AA342" i="3"/>
  <c r="AB320" i="3"/>
  <c r="AB318" i="3" s="1"/>
  <c r="AB319" i="3"/>
  <c r="AC317" i="3"/>
  <c r="AC307" i="3"/>
  <c r="AB308" i="3"/>
  <c r="AA309" i="3"/>
  <c r="AA313" i="3" s="1"/>
  <c r="AB300" i="3"/>
  <c r="AA303" i="3"/>
  <c r="AA301" i="3" s="1"/>
  <c r="AA302" i="3"/>
  <c r="AC286" i="3"/>
  <c r="AC284" i="3" s="1"/>
  <c r="AC285" i="3"/>
  <c r="AD283" i="3"/>
  <c r="Z246" i="3"/>
  <c r="Z243" i="3"/>
  <c r="AA269" i="3"/>
  <c r="AA267" i="3" s="1"/>
  <c r="AA268" i="3"/>
  <c r="AB266" i="3"/>
  <c r="AC273" i="3"/>
  <c r="AB274" i="3"/>
  <c r="AA275" i="3"/>
  <c r="AA279" i="3" s="1"/>
  <c r="AA280" i="3" s="1"/>
  <c r="AC218" i="3"/>
  <c r="AC216" i="3" s="1"/>
  <c r="AD215" i="3"/>
  <c r="AC217" i="3"/>
  <c r="AA241" i="3"/>
  <c r="AA245" i="3" s="1"/>
  <c r="AA246" i="3" s="1"/>
  <c r="Z277" i="3"/>
  <c r="AC232" i="3"/>
  <c r="AB235" i="3"/>
  <c r="AB233" i="3" s="1"/>
  <c r="AB234" i="3"/>
  <c r="AC239" i="3"/>
  <c r="AB240" i="3"/>
  <c r="AB252" i="3"/>
  <c r="AB250" i="3" s="1"/>
  <c r="AB251" i="3"/>
  <c r="AC249" i="3"/>
  <c r="AC164" i="3"/>
  <c r="AB167" i="3"/>
  <c r="AB165" i="3" s="1"/>
  <c r="AB166" i="3"/>
  <c r="AC206" i="3"/>
  <c r="AD205" i="3"/>
  <c r="Z156" i="3"/>
  <c r="Z160" i="3" s="1"/>
  <c r="Z161" i="3" s="1"/>
  <c r="Z173" i="3"/>
  <c r="Z177" i="3" s="1"/>
  <c r="AA155" i="3"/>
  <c r="AB154" i="3"/>
  <c r="AB171" i="3"/>
  <c r="AA172" i="3"/>
  <c r="Y175" i="3"/>
  <c r="AB147" i="3"/>
  <c r="AA149" i="3"/>
  <c r="AA150" i="3"/>
  <c r="AA148" i="3" s="1"/>
  <c r="AA183" i="3"/>
  <c r="AA184" i="3"/>
  <c r="AA182" i="3" s="1"/>
  <c r="AB181" i="3"/>
  <c r="AB207" i="3"/>
  <c r="AC198" i="3"/>
  <c r="AB201" i="3"/>
  <c r="AB199" i="3" s="1"/>
  <c r="AB200" i="3"/>
  <c r="Y127" i="3"/>
  <c r="Y124" i="3"/>
  <c r="AA121" i="3"/>
  <c r="AB120" i="3"/>
  <c r="AC132" i="3"/>
  <c r="AD130" i="3"/>
  <c r="AC138" i="3"/>
  <c r="AD137" i="3"/>
  <c r="Z122" i="3"/>
  <c r="AE79" i="3"/>
  <c r="AD82" i="3"/>
  <c r="AD80" i="3" s="1"/>
  <c r="AD81" i="3"/>
  <c r="AB139" i="3"/>
  <c r="AB143" i="3" s="1"/>
  <c r="AA141" i="3"/>
  <c r="AB45" i="3"/>
  <c r="AA47" i="3"/>
  <c r="AA48" i="3"/>
  <c r="AA46" i="3" s="1"/>
  <c r="Z56" i="3"/>
  <c r="AB71" i="3"/>
  <c r="AA54" i="3"/>
  <c r="AC70" i="3"/>
  <c r="AD69" i="3"/>
  <c r="AB53" i="3"/>
  <c r="AC52" i="3"/>
  <c r="Z37" i="3"/>
  <c r="Z29" i="3"/>
  <c r="AA31" i="3"/>
  <c r="Y42" i="23"/>
  <c r="Y39" i="23"/>
  <c r="Z41" i="23" s="1"/>
  <c r="AA37" i="23"/>
  <c r="AB30" i="23"/>
  <c r="AB31" i="23"/>
  <c r="AB29" i="23" s="1"/>
  <c r="AC28" i="23"/>
  <c r="AB36" i="23"/>
  <c r="AC35" i="23"/>
  <c r="AC28" i="22"/>
  <c r="AB31" i="22"/>
  <c r="AB29" i="22" s="1"/>
  <c r="AB30" i="22"/>
  <c r="X22" i="22"/>
  <c r="Y24" i="22" s="1"/>
  <c r="X42" i="3"/>
  <c r="X39" i="3"/>
  <c r="Y41" i="3" s="1"/>
  <c r="AB35" i="3"/>
  <c r="AA36" i="3"/>
  <c r="AC30" i="3"/>
  <c r="AD28" i="3"/>
  <c r="X22" i="23"/>
  <c r="Y24" i="23" s="1"/>
  <c r="X25" i="23"/>
  <c r="CF25" i="23" s="1"/>
  <c r="AA19" i="23"/>
  <c r="Z20" i="23"/>
  <c r="AD18" i="23"/>
  <c r="AD14" i="23"/>
  <c r="AD12" i="23" s="1"/>
  <c r="AE11" i="23"/>
  <c r="AE13" i="23" s="1"/>
  <c r="AA14" i="22"/>
  <c r="AA12" i="22" s="1"/>
  <c r="AA13" i="22"/>
  <c r="AB11" i="22"/>
  <c r="Z20" i="22"/>
  <c r="AB18" i="22"/>
  <c r="AA19" i="22"/>
  <c r="AA21" i="22" s="1"/>
  <c r="AA634" i="23" l="1"/>
  <c r="AB634" i="23" s="1"/>
  <c r="Z447" i="23"/>
  <c r="Y124" i="23"/>
  <c r="AA602" i="23"/>
  <c r="AA603" i="23" s="1"/>
  <c r="AA517" i="23"/>
  <c r="AA518" i="23" s="1"/>
  <c r="AA449" i="23"/>
  <c r="AA450" i="23" s="1"/>
  <c r="AA430" i="23"/>
  <c r="Z396" i="23"/>
  <c r="AA398" i="23" s="1"/>
  <c r="AA364" i="23"/>
  <c r="AA365" i="23" s="1"/>
  <c r="Y345" i="23"/>
  <c r="Z347" i="23" s="1"/>
  <c r="Z348" i="23" s="1"/>
  <c r="Z296" i="23"/>
  <c r="Z297" i="23" s="1"/>
  <c r="Z175" i="23"/>
  <c r="Z126" i="23"/>
  <c r="Z127" i="23" s="1"/>
  <c r="Y736" i="22"/>
  <c r="Y583" i="22"/>
  <c r="Z311" i="22"/>
  <c r="Y260" i="22"/>
  <c r="Z124" i="22"/>
  <c r="Z855" i="22"/>
  <c r="Z858" i="22"/>
  <c r="AA802" i="22"/>
  <c r="Y804" i="22"/>
  <c r="Z806" i="22"/>
  <c r="Z807" i="22" s="1"/>
  <c r="Z722" i="22"/>
  <c r="Z719" i="22"/>
  <c r="AA721" i="22"/>
  <c r="AA719" i="22" s="1"/>
  <c r="Z620" i="22"/>
  <c r="Z617" i="22"/>
  <c r="Z566" i="22"/>
  <c r="AA568" i="22"/>
  <c r="AA362" i="22"/>
  <c r="AB364" i="22" s="1"/>
  <c r="AA347" i="22"/>
  <c r="Z753" i="3"/>
  <c r="Y498" i="3"/>
  <c r="Z294" i="3"/>
  <c r="Y110" i="3"/>
  <c r="Z821" i="3"/>
  <c r="AA738" i="3"/>
  <c r="AA739" i="3" s="1"/>
  <c r="Z566" i="3"/>
  <c r="AA568" i="3"/>
  <c r="AA569" i="3" s="1"/>
  <c r="Y515" i="3"/>
  <c r="Z515" i="3" s="1"/>
  <c r="Y518" i="3"/>
  <c r="Z517" i="3"/>
  <c r="AB432" i="3"/>
  <c r="AA411" i="3"/>
  <c r="Z398" i="3"/>
  <c r="Z399" i="3" s="1"/>
  <c r="Z381" i="3"/>
  <c r="Z382" i="3" s="1"/>
  <c r="AA364" i="3"/>
  <c r="Y226" i="3"/>
  <c r="Z228" i="3" s="1"/>
  <c r="Y195" i="3"/>
  <c r="Y192" i="3"/>
  <c r="Z194" i="3" s="1"/>
  <c r="Z126" i="3"/>
  <c r="Z124" i="3" s="1"/>
  <c r="AA105" i="3"/>
  <c r="AA58" i="3"/>
  <c r="AA386" i="23"/>
  <c r="AB388" i="23"/>
  <c r="AA131" i="3"/>
  <c r="AB133" i="3"/>
  <c r="AB828" i="23"/>
  <c r="AC830" i="23"/>
  <c r="AA675" i="23"/>
  <c r="AB677" i="23"/>
  <c r="AA794" i="23"/>
  <c r="AB796" i="23"/>
  <c r="CF862" i="23"/>
  <c r="H7" i="10" s="1"/>
  <c r="CF773" i="22"/>
  <c r="AA352" i="23"/>
  <c r="AB354" i="23"/>
  <c r="AB694" i="22"/>
  <c r="AB692" i="22" s="1"/>
  <c r="AB693" i="22"/>
  <c r="AC691" i="22"/>
  <c r="AC776" i="23"/>
  <c r="AB779" i="23"/>
  <c r="AB777" i="23" s="1"/>
  <c r="AB778" i="23"/>
  <c r="AA743" i="23"/>
  <c r="AB745" i="23"/>
  <c r="CE862" i="22"/>
  <c r="G6" i="10" s="1"/>
  <c r="AB840" i="23"/>
  <c r="AB838" i="23" s="1"/>
  <c r="AA806" i="23"/>
  <c r="AA807" i="23" s="1"/>
  <c r="AA789" i="23"/>
  <c r="AA787" i="23" s="1"/>
  <c r="Z787" i="23"/>
  <c r="AA770" i="23"/>
  <c r="AB772" i="23" s="1"/>
  <c r="AA773" i="23"/>
  <c r="AA756" i="23"/>
  <c r="AA753" i="23"/>
  <c r="AB755" i="23" s="1"/>
  <c r="AA738" i="23"/>
  <c r="AA739" i="23" s="1"/>
  <c r="AB719" i="23"/>
  <c r="AC721" i="23" s="1"/>
  <c r="AB722" i="23"/>
  <c r="Y668" i="23"/>
  <c r="Z654" i="23"/>
  <c r="Z651" i="23"/>
  <c r="Z620" i="23"/>
  <c r="Z617" i="23"/>
  <c r="AA619" i="23" s="1"/>
  <c r="AB585" i="23"/>
  <c r="AB586" i="23" s="1"/>
  <c r="AB568" i="23"/>
  <c r="Z534" i="23"/>
  <c r="Z535" i="23" s="1"/>
  <c r="Z498" i="23"/>
  <c r="AA500" i="23" s="1"/>
  <c r="Y481" i="23"/>
  <c r="Z483" i="23" s="1"/>
  <c r="AB432" i="23"/>
  <c r="AB430" i="23" s="1"/>
  <c r="AA381" i="23"/>
  <c r="AA379" i="23" s="1"/>
  <c r="Y311" i="23"/>
  <c r="Z313" i="23" s="1"/>
  <c r="Y263" i="23"/>
  <c r="Y260" i="23"/>
  <c r="Z262" i="23" s="1"/>
  <c r="AA209" i="23"/>
  <c r="AB211" i="23" s="1"/>
  <c r="AA212" i="23"/>
  <c r="Z195" i="23"/>
  <c r="Z192" i="23"/>
  <c r="AA194" i="23" s="1"/>
  <c r="AC189" i="23"/>
  <c r="AB190" i="23"/>
  <c r="AA177" i="23"/>
  <c r="AA178" i="23" s="1"/>
  <c r="AA141" i="23"/>
  <c r="AB143" i="23" s="1"/>
  <c r="AA144" i="23"/>
  <c r="Y110" i="23"/>
  <c r="Y107" i="23"/>
  <c r="Z109" i="23" s="1"/>
  <c r="Z110" i="23" s="1"/>
  <c r="AB92" i="23"/>
  <c r="AB93" i="23" s="1"/>
  <c r="Y518" i="22"/>
  <c r="Y515" i="22"/>
  <c r="AA687" i="22"/>
  <c r="Z823" i="22"/>
  <c r="Z824" i="22" s="1"/>
  <c r="AA58" i="22"/>
  <c r="AA59" i="22" s="1"/>
  <c r="CF59" i="22" s="1"/>
  <c r="AA126" i="22"/>
  <c r="AB143" i="22"/>
  <c r="AB141" i="22" s="1"/>
  <c r="Z517" i="22"/>
  <c r="AB415" i="22"/>
  <c r="AB416" i="22" s="1"/>
  <c r="CG416" i="22" s="1"/>
  <c r="AA551" i="22"/>
  <c r="AA549" i="22" s="1"/>
  <c r="Z738" i="22"/>
  <c r="Z739" i="22" s="1"/>
  <c r="AA38" i="22"/>
  <c r="AA514" i="22"/>
  <c r="AB512" i="22"/>
  <c r="AA513" i="22"/>
  <c r="Y76" i="22"/>
  <c r="Y73" i="22"/>
  <c r="Z75" i="22" s="1"/>
  <c r="AA857" i="22"/>
  <c r="AA858" i="22" s="1"/>
  <c r="CF858" i="22" s="1"/>
  <c r="AA803" i="22"/>
  <c r="Z789" i="22"/>
  <c r="Z790" i="22" s="1"/>
  <c r="Z753" i="22"/>
  <c r="AA755" i="22" s="1"/>
  <c r="Z756" i="22"/>
  <c r="AA735" i="22"/>
  <c r="Z670" i="22"/>
  <c r="Z668" i="22" s="1"/>
  <c r="Z653" i="22"/>
  <c r="Z651" i="22" s="1"/>
  <c r="AA619" i="22"/>
  <c r="AA620" i="22" s="1"/>
  <c r="CF620" i="22" s="1"/>
  <c r="AB616" i="22"/>
  <c r="Z600" i="22"/>
  <c r="AA602" i="22" s="1"/>
  <c r="Z603" i="22"/>
  <c r="Z585" i="22"/>
  <c r="AA534" i="22"/>
  <c r="AA535" i="22" s="1"/>
  <c r="CF535" i="22" s="1"/>
  <c r="Y481" i="22"/>
  <c r="Z483" i="22" s="1"/>
  <c r="AA466" i="22"/>
  <c r="AA467" i="22" s="1"/>
  <c r="CF467" i="22" s="1"/>
  <c r="Y382" i="22"/>
  <c r="Y379" i="22"/>
  <c r="AA378" i="22"/>
  <c r="Z330" i="22"/>
  <c r="Z328" i="22" s="1"/>
  <c r="AA313" i="22"/>
  <c r="AA314" i="22" s="1"/>
  <c r="CF314" i="22" s="1"/>
  <c r="AA297" i="22"/>
  <c r="CF297" i="22" s="1"/>
  <c r="AA294" i="22"/>
  <c r="AB296" i="22" s="1"/>
  <c r="Y246" i="22"/>
  <c r="Y243" i="22"/>
  <c r="Z245" i="22"/>
  <c r="Z246" i="22" s="1"/>
  <c r="AA229" i="22"/>
  <c r="CF229" i="22" s="1"/>
  <c r="AA226" i="22"/>
  <c r="AB228" i="22" s="1"/>
  <c r="AA195" i="22"/>
  <c r="CF195" i="22" s="1"/>
  <c r="AA192" i="22"/>
  <c r="AB194" i="22" s="1"/>
  <c r="AA177" i="22"/>
  <c r="AA178" i="22" s="1"/>
  <c r="CF178" i="22" s="1"/>
  <c r="Z160" i="22"/>
  <c r="Z158" i="22" s="1"/>
  <c r="AB109" i="22"/>
  <c r="AB110" i="22" s="1"/>
  <c r="CG110" i="22" s="1"/>
  <c r="Z92" i="22"/>
  <c r="Z93" i="22" s="1"/>
  <c r="AA72" i="22"/>
  <c r="Y42" i="22"/>
  <c r="Y39" i="22"/>
  <c r="Z41" i="22" s="1"/>
  <c r="AA823" i="3"/>
  <c r="AA821" i="3" s="1"/>
  <c r="AA772" i="3"/>
  <c r="AA773" i="3" s="1"/>
  <c r="AA755" i="3"/>
  <c r="AA721" i="3"/>
  <c r="AA722" i="3" s="1"/>
  <c r="Y705" i="3"/>
  <c r="Y702" i="3"/>
  <c r="Z704" i="3" s="1"/>
  <c r="Z687" i="3"/>
  <c r="Z688" i="3" s="1"/>
  <c r="Y671" i="3"/>
  <c r="Y668" i="3"/>
  <c r="Z670" i="3" s="1"/>
  <c r="AC664" i="3"/>
  <c r="AB665" i="3"/>
  <c r="AB666" i="3" s="1"/>
  <c r="AA653" i="3"/>
  <c r="AA654" i="3" s="1"/>
  <c r="Y620" i="3"/>
  <c r="Y617" i="3"/>
  <c r="AB614" i="3"/>
  <c r="AA615" i="3"/>
  <c r="Z619" i="3"/>
  <c r="Z602" i="3"/>
  <c r="Z603" i="3" s="1"/>
  <c r="AA585" i="3"/>
  <c r="Y549" i="3"/>
  <c r="Z551" i="3" s="1"/>
  <c r="Z500" i="3"/>
  <c r="Z501" i="3" s="1"/>
  <c r="AA466" i="3"/>
  <c r="AA467" i="3" s="1"/>
  <c r="X413" i="3"/>
  <c r="Y415" i="3" s="1"/>
  <c r="Y263" i="3"/>
  <c r="Y260" i="3"/>
  <c r="Z262" i="3" s="1"/>
  <c r="AA258" i="3"/>
  <c r="AB257" i="3"/>
  <c r="Z212" i="3"/>
  <c r="Z209" i="3"/>
  <c r="AA211" i="3" s="1"/>
  <c r="Z109" i="3"/>
  <c r="Z110" i="3" s="1"/>
  <c r="Z76" i="3"/>
  <c r="Z73" i="3"/>
  <c r="AA75" i="3" s="1"/>
  <c r="AA464" i="3"/>
  <c r="Z396" i="3"/>
  <c r="Z328" i="3"/>
  <c r="AA649" i="23"/>
  <c r="AC103" i="23"/>
  <c r="AB104" i="23"/>
  <c r="AB105" i="23" s="1"/>
  <c r="AC613" i="23"/>
  <c r="AB614" i="23"/>
  <c r="AB490" i="23"/>
  <c r="AB488" i="23" s="1"/>
  <c r="AB489" i="23"/>
  <c r="AC487" i="23"/>
  <c r="AB648" i="23"/>
  <c r="AC647" i="23"/>
  <c r="AB642" i="23"/>
  <c r="AC640" i="23"/>
  <c r="AB643" i="23"/>
  <c r="AB641" i="23" s="1"/>
  <c r="Z467" i="23"/>
  <c r="Z464" i="23"/>
  <c r="AA382" i="23"/>
  <c r="AA790" i="23"/>
  <c r="AC555" i="23"/>
  <c r="AB558" i="23"/>
  <c r="AB556" i="23" s="1"/>
  <c r="AB557" i="23"/>
  <c r="AD96" i="23"/>
  <c r="AC99" i="23"/>
  <c r="AC97" i="23" s="1"/>
  <c r="AC98" i="23"/>
  <c r="AA666" i="23"/>
  <c r="AC283" i="23"/>
  <c r="AB286" i="23"/>
  <c r="AB284" i="23" s="1"/>
  <c r="AB285" i="23"/>
  <c r="AC256" i="23"/>
  <c r="AB257" i="23"/>
  <c r="AC341" i="23"/>
  <c r="AB342" i="23"/>
  <c r="AB343" i="23" s="1"/>
  <c r="AB665" i="23"/>
  <c r="AC664" i="23"/>
  <c r="AC307" i="23"/>
  <c r="AB308" i="23"/>
  <c r="AA258" i="23"/>
  <c r="AB598" i="23"/>
  <c r="AA309" i="23"/>
  <c r="AB540" i="23"/>
  <c r="AC538" i="23"/>
  <c r="AB541" i="23"/>
  <c r="AB539" i="23" s="1"/>
  <c r="AC249" i="23"/>
  <c r="AB252" i="23"/>
  <c r="AB250" i="23" s="1"/>
  <c r="AB251" i="23"/>
  <c r="AC597" i="23"/>
  <c r="AD596" i="23"/>
  <c r="AA705" i="23"/>
  <c r="AA702" i="23"/>
  <c r="AE761" i="23"/>
  <c r="AF759" i="23"/>
  <c r="AB802" i="23"/>
  <c r="AE793" i="23"/>
  <c r="AD795" i="23"/>
  <c r="AF749" i="23"/>
  <c r="AE750" i="23"/>
  <c r="AB785" i="23"/>
  <c r="AC811" i="23"/>
  <c r="AD813" i="23"/>
  <c r="AC699" i="23"/>
  <c r="AD698" i="23"/>
  <c r="AE844" i="23"/>
  <c r="AD847" i="23"/>
  <c r="AD845" i="23" s="1"/>
  <c r="AD846" i="23"/>
  <c r="AG810" i="23"/>
  <c r="AF812" i="23"/>
  <c r="AF766" i="23"/>
  <c r="AE767" i="23"/>
  <c r="AD691" i="23"/>
  <c r="AC694" i="23"/>
  <c r="AC692" i="23" s="1"/>
  <c r="AC693" i="23"/>
  <c r="AG742" i="23"/>
  <c r="AF744" i="23"/>
  <c r="AB819" i="23"/>
  <c r="AA855" i="23"/>
  <c r="AA821" i="23"/>
  <c r="AD751" i="23"/>
  <c r="AB760" i="23"/>
  <c r="AC762" i="23"/>
  <c r="AD768" i="23"/>
  <c r="AD851" i="23"/>
  <c r="AC852" i="23"/>
  <c r="AD817" i="23"/>
  <c r="AC818" i="23"/>
  <c r="AC836" i="23"/>
  <c r="AF715" i="23"/>
  <c r="AE716" i="23"/>
  <c r="AB734" i="23"/>
  <c r="AC711" i="23"/>
  <c r="AC709" i="23" s="1"/>
  <c r="AD708" i="23"/>
  <c r="AC710" i="23"/>
  <c r="AB853" i="23"/>
  <c r="AD835" i="23"/>
  <c r="AE834" i="23"/>
  <c r="AD800" i="23"/>
  <c r="AC801" i="23"/>
  <c r="AD783" i="23"/>
  <c r="AC784" i="23"/>
  <c r="AD717" i="23"/>
  <c r="AE725" i="23"/>
  <c r="AD728" i="23"/>
  <c r="AD726" i="23" s="1"/>
  <c r="AD727" i="23"/>
  <c r="AD732" i="23"/>
  <c r="AC733" i="23"/>
  <c r="AB700" i="23"/>
  <c r="AB704" i="23" s="1"/>
  <c r="AE829" i="23"/>
  <c r="AF827" i="23"/>
  <c r="AB637" i="23"/>
  <c r="AA688" i="23"/>
  <c r="AA685" i="23"/>
  <c r="AB569" i="23"/>
  <c r="AB566" i="23"/>
  <c r="AC581" i="23"/>
  <c r="AB549" i="23"/>
  <c r="AC564" i="23"/>
  <c r="AB592" i="23"/>
  <c r="AB590" i="23" s="1"/>
  <c r="AB591" i="23"/>
  <c r="AC589" i="23"/>
  <c r="AB609" i="23"/>
  <c r="AB607" i="23" s="1"/>
  <c r="AB608" i="23"/>
  <c r="AC606" i="23"/>
  <c r="AD657" i="23"/>
  <c r="AC660" i="23"/>
  <c r="AC658" i="23" s="1"/>
  <c r="AC659" i="23"/>
  <c r="AD626" i="23"/>
  <c r="AD624" i="23" s="1"/>
  <c r="AD625" i="23"/>
  <c r="AE623" i="23"/>
  <c r="AA530" i="23"/>
  <c r="AE545" i="23"/>
  <c r="AD546" i="23"/>
  <c r="AB573" i="23"/>
  <c r="AC575" i="23"/>
  <c r="AD681" i="23"/>
  <c r="AC682" i="23"/>
  <c r="AB529" i="23"/>
  <c r="AC528" i="23"/>
  <c r="AC547" i="23"/>
  <c r="AC551" i="23" s="1"/>
  <c r="AC552" i="23" s="1"/>
  <c r="AB683" i="23"/>
  <c r="AB687" i="23" s="1"/>
  <c r="AB524" i="23"/>
  <c r="AB522" i="23" s="1"/>
  <c r="AB523" i="23"/>
  <c r="AC521" i="23"/>
  <c r="AE630" i="23"/>
  <c r="AD631" i="23"/>
  <c r="AE579" i="23"/>
  <c r="AD580" i="23"/>
  <c r="AF572" i="23"/>
  <c r="AE574" i="23"/>
  <c r="AE674" i="23"/>
  <c r="AD676" i="23"/>
  <c r="AE562" i="23"/>
  <c r="AD563" i="23"/>
  <c r="AC632" i="23"/>
  <c r="AC636" i="23" s="1"/>
  <c r="AC637" i="23" s="1"/>
  <c r="Z416" i="23"/>
  <c r="Z413" i="23"/>
  <c r="AA362" i="23"/>
  <c r="AB433" i="23"/>
  <c r="AB445" i="23"/>
  <c r="AB420" i="23"/>
  <c r="AC422" i="23"/>
  <c r="AA462" i="23"/>
  <c r="AA466" i="23" s="1"/>
  <c r="AA467" i="23" s="1"/>
  <c r="AD511" i="23"/>
  <c r="AC512" i="23"/>
  <c r="AE385" i="23"/>
  <c r="AD387" i="23"/>
  <c r="AB394" i="23"/>
  <c r="AC456" i="23"/>
  <c r="AC454" i="23" s="1"/>
  <c r="AC455" i="23"/>
  <c r="AD453" i="23"/>
  <c r="AE436" i="23"/>
  <c r="AD439" i="23"/>
  <c r="AD437" i="23" s="1"/>
  <c r="AD438" i="23"/>
  <c r="AD358" i="23"/>
  <c r="AC359" i="23"/>
  <c r="AD375" i="23"/>
  <c r="AC376" i="23"/>
  <c r="AD494" i="23"/>
  <c r="AC495" i="23"/>
  <c r="AE368" i="23"/>
  <c r="AD371" i="23"/>
  <c r="AD369" i="23" s="1"/>
  <c r="AD370" i="23"/>
  <c r="AE351" i="23"/>
  <c r="AD353" i="23"/>
  <c r="AA479" i="23"/>
  <c r="AA411" i="23"/>
  <c r="AA415" i="23" s="1"/>
  <c r="AE426" i="23"/>
  <c r="AD427" i="23"/>
  <c r="AB360" i="23"/>
  <c r="AB377" i="23"/>
  <c r="AB496" i="23"/>
  <c r="AB478" i="23"/>
  <c r="AC477" i="23"/>
  <c r="AD506" i="23"/>
  <c r="AD507" i="23"/>
  <c r="AD505" i="23" s="1"/>
  <c r="AE504" i="23"/>
  <c r="AB410" i="23"/>
  <c r="AC409" i="23"/>
  <c r="AC428" i="23"/>
  <c r="AC473" i="23"/>
  <c r="AC471" i="23" s="1"/>
  <c r="AC472" i="23"/>
  <c r="AD470" i="23"/>
  <c r="AC405" i="23"/>
  <c r="AC403" i="23" s="1"/>
  <c r="AC404" i="23"/>
  <c r="AD402" i="23"/>
  <c r="AF419" i="23"/>
  <c r="AE421" i="23"/>
  <c r="AD443" i="23"/>
  <c r="AC444" i="23"/>
  <c r="AB461" i="23"/>
  <c r="AC460" i="23"/>
  <c r="AB513" i="23"/>
  <c r="AB517" i="23" s="1"/>
  <c r="AB518" i="23" s="1"/>
  <c r="AD392" i="23"/>
  <c r="AC393" i="23"/>
  <c r="AB229" i="23"/>
  <c r="AB226" i="23"/>
  <c r="AA280" i="23"/>
  <c r="AA277" i="23"/>
  <c r="AD215" i="23"/>
  <c r="AC218" i="23"/>
  <c r="AC216" i="23" s="1"/>
  <c r="AC217" i="23"/>
  <c r="AB337" i="23"/>
  <c r="AB335" i="23" s="1"/>
  <c r="AB336" i="23"/>
  <c r="AC334" i="23"/>
  <c r="AE222" i="23"/>
  <c r="AD223" i="23"/>
  <c r="AC290" i="23"/>
  <c r="AB291" i="23"/>
  <c r="AC224" i="23"/>
  <c r="AF188" i="23"/>
  <c r="AD317" i="23"/>
  <c r="AC320" i="23"/>
  <c r="AC318" i="23" s="1"/>
  <c r="AC319" i="23"/>
  <c r="AA292" i="23"/>
  <c r="AD273" i="23"/>
  <c r="AC274" i="23"/>
  <c r="AE324" i="23"/>
  <c r="AD325" i="23"/>
  <c r="AD232" i="23"/>
  <c r="AC235" i="23"/>
  <c r="AC233" i="23" s="1"/>
  <c r="AC234" i="23"/>
  <c r="AC181" i="23"/>
  <c r="AB184" i="23"/>
  <c r="AB182" i="23" s="1"/>
  <c r="AB183" i="23"/>
  <c r="AB328" i="23"/>
  <c r="AD207" i="23"/>
  <c r="AE239" i="23"/>
  <c r="AD240" i="23"/>
  <c r="AC269" i="23"/>
  <c r="AC267" i="23" s="1"/>
  <c r="AC268" i="23"/>
  <c r="AD266" i="23"/>
  <c r="AB275" i="23"/>
  <c r="AB279" i="23" s="1"/>
  <c r="AC326" i="23"/>
  <c r="AC330" i="23" s="1"/>
  <c r="AB303" i="23"/>
  <c r="AB301" i="23" s="1"/>
  <c r="AB302" i="23"/>
  <c r="AC300" i="23"/>
  <c r="AB243" i="23"/>
  <c r="AF205" i="23"/>
  <c r="AE206" i="23"/>
  <c r="AC198" i="23"/>
  <c r="AB201" i="23"/>
  <c r="AB199" i="23" s="1"/>
  <c r="AB200" i="23"/>
  <c r="AC241" i="23"/>
  <c r="AB173" i="23"/>
  <c r="AC172" i="23"/>
  <c r="AD171" i="23"/>
  <c r="AD167" i="23"/>
  <c r="AD165" i="23" s="1"/>
  <c r="AD166" i="23"/>
  <c r="AE164" i="23"/>
  <c r="AB156" i="23"/>
  <c r="AA158" i="23"/>
  <c r="AC155" i="23"/>
  <c r="AD154" i="23"/>
  <c r="AD150" i="23"/>
  <c r="AD148" i="23" s="1"/>
  <c r="AD149" i="23"/>
  <c r="AE147" i="23"/>
  <c r="AC120" i="23"/>
  <c r="AB121" i="23"/>
  <c r="AD113" i="23"/>
  <c r="AC115" i="23"/>
  <c r="AC116" i="23"/>
  <c r="AC114" i="23" s="1"/>
  <c r="AA122" i="23"/>
  <c r="AF137" i="23"/>
  <c r="AE138" i="23"/>
  <c r="AB133" i="23"/>
  <c r="AB131" i="23" s="1"/>
  <c r="AB132" i="23"/>
  <c r="AC130" i="23"/>
  <c r="AD139" i="23"/>
  <c r="AC88" i="23"/>
  <c r="AD87" i="23"/>
  <c r="AE86" i="23"/>
  <c r="AE81" i="23"/>
  <c r="AF79" i="23"/>
  <c r="AB80" i="23"/>
  <c r="AC82" i="23"/>
  <c r="AC48" i="23"/>
  <c r="AC46" i="23" s="1"/>
  <c r="AC47" i="23"/>
  <c r="AD45" i="23"/>
  <c r="AC70" i="23"/>
  <c r="AD69" i="23"/>
  <c r="AD65" i="23"/>
  <c r="AD63" i="23" s="1"/>
  <c r="AD64" i="23"/>
  <c r="AE62" i="23"/>
  <c r="AB53" i="23"/>
  <c r="AC52" i="23"/>
  <c r="AB71" i="23"/>
  <c r="AA54" i="23"/>
  <c r="Z56" i="23"/>
  <c r="AA73" i="23"/>
  <c r="Z736" i="22"/>
  <c r="AC732" i="22"/>
  <c r="AB733" i="22"/>
  <c r="AA734" i="22"/>
  <c r="Z450" i="22"/>
  <c r="Z447" i="22"/>
  <c r="AB36" i="22"/>
  <c r="AB37" i="22" s="1"/>
  <c r="AC35" i="22"/>
  <c r="Z263" i="22"/>
  <c r="Z260" i="22"/>
  <c r="Z671" i="22"/>
  <c r="AA637" i="22"/>
  <c r="CF637" i="22" s="1"/>
  <c r="AA634" i="22"/>
  <c r="AB99" i="22"/>
  <c r="AB97" i="22" s="1"/>
  <c r="AB98" i="22"/>
  <c r="AC96" i="22"/>
  <c r="AC800" i="22"/>
  <c r="AB801" i="22"/>
  <c r="AB802" i="22" s="1"/>
  <c r="AB796" i="22"/>
  <c r="AB794" i="22" s="1"/>
  <c r="AB795" i="22"/>
  <c r="AC793" i="22"/>
  <c r="AC353" i="22"/>
  <c r="AD351" i="22"/>
  <c r="AC354" i="22"/>
  <c r="AC352" i="22" s="1"/>
  <c r="AA479" i="22"/>
  <c r="AC834" i="22"/>
  <c r="AB835" i="22"/>
  <c r="AB837" i="22" s="1"/>
  <c r="AC783" i="22"/>
  <c r="AB784" i="22"/>
  <c r="AB786" i="22" s="1"/>
  <c r="Z838" i="22"/>
  <c r="AB490" i="22"/>
  <c r="AB488" i="22" s="1"/>
  <c r="AB489" i="22"/>
  <c r="AC487" i="22"/>
  <c r="AB478" i="22"/>
  <c r="AB480" i="22" s="1"/>
  <c r="AC477" i="22"/>
  <c r="AC375" i="22"/>
  <c r="AB376" i="22"/>
  <c r="AB377" i="22" s="1"/>
  <c r="AA836" i="22"/>
  <c r="AA840" i="22" s="1"/>
  <c r="AA841" i="22" s="1"/>
  <c r="CF841" i="22" s="1"/>
  <c r="AA785" i="22"/>
  <c r="AC69" i="22"/>
  <c r="AB70" i="22"/>
  <c r="AC130" i="22"/>
  <c r="AB133" i="22"/>
  <c r="AB131" i="22" s="1"/>
  <c r="AB132" i="22"/>
  <c r="AC614" i="22"/>
  <c r="AC615" i="22" s="1"/>
  <c r="AD613" i="22"/>
  <c r="AA617" i="22"/>
  <c r="AA705" i="22"/>
  <c r="CF705" i="22" s="1"/>
  <c r="AA702" i="22"/>
  <c r="AB853" i="22"/>
  <c r="AB768" i="22"/>
  <c r="AC852" i="22"/>
  <c r="AC854" i="22" s="1"/>
  <c r="AD851" i="22"/>
  <c r="AG759" i="22"/>
  <c r="AF761" i="22"/>
  <c r="AD766" i="22"/>
  <c r="AC767" i="22"/>
  <c r="AC769" i="22" s="1"/>
  <c r="AB700" i="22"/>
  <c r="AB717" i="22"/>
  <c r="AD711" i="22"/>
  <c r="AD709" i="22" s="1"/>
  <c r="AD710" i="22"/>
  <c r="AE708" i="22"/>
  <c r="AC813" i="22"/>
  <c r="AC811" i="22" s="1"/>
  <c r="AD810" i="22"/>
  <c r="AC812" i="22"/>
  <c r="AB818" i="22"/>
  <c r="AB820" i="22" s="1"/>
  <c r="AC817" i="22"/>
  <c r="AF749" i="22"/>
  <c r="AE750" i="22"/>
  <c r="AC699" i="22"/>
  <c r="AC701" i="22" s="1"/>
  <c r="AD698" i="22"/>
  <c r="AC716" i="22"/>
  <c r="AC718" i="22" s="1"/>
  <c r="AD715" i="22"/>
  <c r="AD725" i="22"/>
  <c r="AC728" i="22"/>
  <c r="AC726" i="22" s="1"/>
  <c r="AC727" i="22"/>
  <c r="AD830" i="22"/>
  <c r="AD828" i="22" s="1"/>
  <c r="AD829" i="22"/>
  <c r="AE827" i="22"/>
  <c r="AC760" i="22"/>
  <c r="AD762" i="22"/>
  <c r="AD847" i="22"/>
  <c r="AD845" i="22" s="1"/>
  <c r="AD846" i="22"/>
  <c r="AE844" i="22"/>
  <c r="AD742" i="22"/>
  <c r="AC745" i="22"/>
  <c r="AC743" i="22" s="1"/>
  <c r="AC744" i="22"/>
  <c r="AD751" i="22"/>
  <c r="AD776" i="22"/>
  <c r="AC779" i="22"/>
  <c r="AC777" i="22" s="1"/>
  <c r="AC778" i="22"/>
  <c r="AA855" i="22"/>
  <c r="AA819" i="22"/>
  <c r="AA770" i="22"/>
  <c r="AA688" i="22"/>
  <c r="CF688" i="22" s="1"/>
  <c r="AA685" i="22"/>
  <c r="AA569" i="22"/>
  <c r="CF569" i="22" s="1"/>
  <c r="AA566" i="22"/>
  <c r="Z586" i="22"/>
  <c r="Z583" i="22"/>
  <c r="AA552" i="22"/>
  <c r="CF552" i="22" s="1"/>
  <c r="AB648" i="22"/>
  <c r="AB650" i="22" s="1"/>
  <c r="AC647" i="22"/>
  <c r="AD528" i="22"/>
  <c r="AC529" i="22"/>
  <c r="AC531" i="22" s="1"/>
  <c r="AD589" i="22"/>
  <c r="AC592" i="22"/>
  <c r="AC590" i="22" s="1"/>
  <c r="AC591" i="22"/>
  <c r="AB626" i="22"/>
  <c r="AB624" i="22" s="1"/>
  <c r="AB625" i="22"/>
  <c r="AC623" i="22"/>
  <c r="AD521" i="22"/>
  <c r="AC524" i="22"/>
  <c r="AC522" i="22" s="1"/>
  <c r="AC523" i="22"/>
  <c r="AB547" i="22"/>
  <c r="AB551" i="22" s="1"/>
  <c r="AA649" i="22"/>
  <c r="AA653" i="22" s="1"/>
  <c r="AB665" i="22"/>
  <c r="AB667" i="22" s="1"/>
  <c r="AC664" i="22"/>
  <c r="AD562" i="22"/>
  <c r="AC563" i="22"/>
  <c r="AC565" i="22" s="1"/>
  <c r="AD555" i="22"/>
  <c r="AC558" i="22"/>
  <c r="AC556" i="22" s="1"/>
  <c r="AC557" i="22"/>
  <c r="AA581" i="22"/>
  <c r="AA585" i="22" s="1"/>
  <c r="AD538" i="22"/>
  <c r="AC540" i="22"/>
  <c r="AC541" i="22"/>
  <c r="AC539" i="22" s="1"/>
  <c r="AE596" i="22"/>
  <c r="AD597" i="22"/>
  <c r="AD599" i="22" s="1"/>
  <c r="AE599" i="22" s="1"/>
  <c r="AF599" i="22" s="1"/>
  <c r="AG599" i="22" s="1"/>
  <c r="AH599" i="22" s="1"/>
  <c r="AI599" i="22" s="1"/>
  <c r="AJ599" i="22" s="1"/>
  <c r="AK599" i="22" s="1"/>
  <c r="AL599" i="22" s="1"/>
  <c r="AM599" i="22" s="1"/>
  <c r="AN599" i="22" s="1"/>
  <c r="AO599" i="22" s="1"/>
  <c r="AP599" i="22" s="1"/>
  <c r="AQ599" i="22" s="1"/>
  <c r="AR599" i="22" s="1"/>
  <c r="AS599" i="22" s="1"/>
  <c r="AT599" i="22" s="1"/>
  <c r="AU599" i="22" s="1"/>
  <c r="AV599" i="22" s="1"/>
  <c r="AW599" i="22" s="1"/>
  <c r="AX599" i="22" s="1"/>
  <c r="AY599" i="22" s="1"/>
  <c r="AZ599" i="22" s="1"/>
  <c r="BA599" i="22" s="1"/>
  <c r="BB599" i="22" s="1"/>
  <c r="BC599" i="22" s="1"/>
  <c r="BD599" i="22" s="1"/>
  <c r="BE599" i="22" s="1"/>
  <c r="BF599" i="22" s="1"/>
  <c r="BG599" i="22" s="1"/>
  <c r="BH599" i="22" s="1"/>
  <c r="BI599" i="22" s="1"/>
  <c r="BJ599" i="22" s="1"/>
  <c r="BK599" i="22" s="1"/>
  <c r="BL599" i="22" s="1"/>
  <c r="BM599" i="22" s="1"/>
  <c r="BN599" i="22" s="1"/>
  <c r="BO599" i="22" s="1"/>
  <c r="BP599" i="22" s="1"/>
  <c r="BQ599" i="22" s="1"/>
  <c r="BR599" i="22" s="1"/>
  <c r="BS599" i="22" s="1"/>
  <c r="BT599" i="22" s="1"/>
  <c r="BU599" i="22" s="1"/>
  <c r="BV599" i="22" s="1"/>
  <c r="BW599" i="22" s="1"/>
  <c r="BX599" i="22" s="1"/>
  <c r="AB632" i="22"/>
  <c r="AB636" i="22" s="1"/>
  <c r="AB660" i="22"/>
  <c r="AB658" i="22" s="1"/>
  <c r="AB659" i="22"/>
  <c r="AC657" i="22"/>
  <c r="AB564" i="22"/>
  <c r="AD630" i="22"/>
  <c r="AC631" i="22"/>
  <c r="AC633" i="22" s="1"/>
  <c r="AC677" i="22"/>
  <c r="AC675" i="22" s="1"/>
  <c r="AD674" i="22"/>
  <c r="AC676" i="22"/>
  <c r="AD545" i="22"/>
  <c r="AC546" i="22"/>
  <c r="AC548" i="22" s="1"/>
  <c r="AD681" i="22"/>
  <c r="AC682" i="22"/>
  <c r="AC684" i="22" s="1"/>
  <c r="AC643" i="22"/>
  <c r="AC641" i="22" s="1"/>
  <c r="AD640" i="22"/>
  <c r="AC642" i="22"/>
  <c r="AA666" i="22"/>
  <c r="AC608" i="22"/>
  <c r="AC609" i="22"/>
  <c r="AC607" i="22" s="1"/>
  <c r="AD606" i="22"/>
  <c r="AD572" i="22"/>
  <c r="AC574" i="22"/>
  <c r="AC575" i="22"/>
  <c r="AC573" i="22" s="1"/>
  <c r="AC579" i="22"/>
  <c r="AB580" i="22"/>
  <c r="AB582" i="22" s="1"/>
  <c r="AC598" i="22"/>
  <c r="AB683" i="22"/>
  <c r="AB687" i="22" s="1"/>
  <c r="AB530" i="22"/>
  <c r="AB399" i="22"/>
  <c r="CG399" i="22" s="1"/>
  <c r="AB396" i="22"/>
  <c r="AA501" i="22"/>
  <c r="CF501" i="22" s="1"/>
  <c r="AA498" i="22"/>
  <c r="AC411" i="22"/>
  <c r="AA445" i="22"/>
  <c r="AA449" i="22" s="1"/>
  <c r="AD410" i="22"/>
  <c r="AD412" i="22" s="1"/>
  <c r="AE412" i="22" s="1"/>
  <c r="AF412" i="22" s="1"/>
  <c r="AG412" i="22" s="1"/>
  <c r="AH412" i="22" s="1"/>
  <c r="AI412" i="22" s="1"/>
  <c r="AJ412" i="22" s="1"/>
  <c r="AK412" i="22" s="1"/>
  <c r="AL412" i="22" s="1"/>
  <c r="AM412" i="22" s="1"/>
  <c r="AN412" i="22" s="1"/>
  <c r="AO412" i="22" s="1"/>
  <c r="AP412" i="22" s="1"/>
  <c r="AQ412" i="22" s="1"/>
  <c r="AR412" i="22" s="1"/>
  <c r="AS412" i="22" s="1"/>
  <c r="AT412" i="22" s="1"/>
  <c r="AU412" i="22" s="1"/>
  <c r="AV412" i="22" s="1"/>
  <c r="AW412" i="22" s="1"/>
  <c r="AX412" i="22" s="1"/>
  <c r="AY412" i="22" s="1"/>
  <c r="AZ412" i="22" s="1"/>
  <c r="BA412" i="22" s="1"/>
  <c r="BB412" i="22" s="1"/>
  <c r="BC412" i="22" s="1"/>
  <c r="BD412" i="22" s="1"/>
  <c r="BE412" i="22" s="1"/>
  <c r="BF412" i="22" s="1"/>
  <c r="BG412" i="22" s="1"/>
  <c r="BH412" i="22" s="1"/>
  <c r="BI412" i="22" s="1"/>
  <c r="BJ412" i="22" s="1"/>
  <c r="BK412" i="22" s="1"/>
  <c r="BL412" i="22" s="1"/>
  <c r="BM412" i="22" s="1"/>
  <c r="BN412" i="22" s="1"/>
  <c r="BO412" i="22" s="1"/>
  <c r="BP412" i="22" s="1"/>
  <c r="BQ412" i="22" s="1"/>
  <c r="BR412" i="22" s="1"/>
  <c r="BS412" i="22" s="1"/>
  <c r="BT412" i="22" s="1"/>
  <c r="BU412" i="22" s="1"/>
  <c r="BV412" i="22" s="1"/>
  <c r="BW412" i="22" s="1"/>
  <c r="BX412" i="22" s="1"/>
  <c r="AE409" i="22"/>
  <c r="AD427" i="22"/>
  <c r="AD429" i="22" s="1"/>
  <c r="AE429" i="22" s="1"/>
  <c r="AF429" i="22" s="1"/>
  <c r="AG429" i="22" s="1"/>
  <c r="AH429" i="22" s="1"/>
  <c r="AI429" i="22" s="1"/>
  <c r="AJ429" i="22" s="1"/>
  <c r="AK429" i="22" s="1"/>
  <c r="AL429" i="22" s="1"/>
  <c r="AM429" i="22" s="1"/>
  <c r="AN429" i="22" s="1"/>
  <c r="AO429" i="22" s="1"/>
  <c r="AP429" i="22" s="1"/>
  <c r="AQ429" i="22" s="1"/>
  <c r="AR429" i="22" s="1"/>
  <c r="AS429" i="22" s="1"/>
  <c r="AT429" i="22" s="1"/>
  <c r="AU429" i="22" s="1"/>
  <c r="AV429" i="22" s="1"/>
  <c r="AW429" i="22" s="1"/>
  <c r="AX429" i="22" s="1"/>
  <c r="AY429" i="22" s="1"/>
  <c r="AZ429" i="22" s="1"/>
  <c r="BA429" i="22" s="1"/>
  <c r="BB429" i="22" s="1"/>
  <c r="BC429" i="22" s="1"/>
  <c r="BD429" i="22" s="1"/>
  <c r="BE429" i="22" s="1"/>
  <c r="BF429" i="22" s="1"/>
  <c r="BG429" i="22" s="1"/>
  <c r="BH429" i="22" s="1"/>
  <c r="BI429" i="22" s="1"/>
  <c r="BJ429" i="22" s="1"/>
  <c r="BK429" i="22" s="1"/>
  <c r="BL429" i="22" s="1"/>
  <c r="BM429" i="22" s="1"/>
  <c r="BN429" i="22" s="1"/>
  <c r="BO429" i="22" s="1"/>
  <c r="BP429" i="22" s="1"/>
  <c r="BQ429" i="22" s="1"/>
  <c r="BR429" i="22" s="1"/>
  <c r="BS429" i="22" s="1"/>
  <c r="BT429" i="22" s="1"/>
  <c r="BU429" i="22" s="1"/>
  <c r="BV429" i="22" s="1"/>
  <c r="BW429" i="22" s="1"/>
  <c r="BX429" i="22" s="1"/>
  <c r="AE426" i="22"/>
  <c r="AD419" i="22"/>
  <c r="AC422" i="22"/>
  <c r="AC420" i="22" s="1"/>
  <c r="AC421" i="22"/>
  <c r="AC394" i="22"/>
  <c r="AC398" i="22" s="1"/>
  <c r="AD402" i="22"/>
  <c r="AC404" i="22"/>
  <c r="AC405" i="22"/>
  <c r="AC403" i="22" s="1"/>
  <c r="AE358" i="22"/>
  <c r="AD359" i="22"/>
  <c r="AD361" i="22" s="1"/>
  <c r="AE361" i="22" s="1"/>
  <c r="AF361" i="22" s="1"/>
  <c r="AG361" i="22" s="1"/>
  <c r="AH361" i="22" s="1"/>
  <c r="AI361" i="22" s="1"/>
  <c r="AJ361" i="22" s="1"/>
  <c r="AK361" i="22" s="1"/>
  <c r="AL361" i="22" s="1"/>
  <c r="AM361" i="22" s="1"/>
  <c r="AN361" i="22" s="1"/>
  <c r="AO361" i="22" s="1"/>
  <c r="AP361" i="22" s="1"/>
  <c r="AQ361" i="22" s="1"/>
  <c r="AR361" i="22" s="1"/>
  <c r="AS361" i="22" s="1"/>
  <c r="AT361" i="22" s="1"/>
  <c r="AU361" i="22" s="1"/>
  <c r="AV361" i="22" s="1"/>
  <c r="AW361" i="22" s="1"/>
  <c r="AX361" i="22" s="1"/>
  <c r="AY361" i="22" s="1"/>
  <c r="AZ361" i="22" s="1"/>
  <c r="BA361" i="22" s="1"/>
  <c r="BB361" i="22" s="1"/>
  <c r="BC361" i="22" s="1"/>
  <c r="BD361" i="22" s="1"/>
  <c r="BE361" i="22" s="1"/>
  <c r="BF361" i="22" s="1"/>
  <c r="BG361" i="22" s="1"/>
  <c r="BH361" i="22" s="1"/>
  <c r="BI361" i="22" s="1"/>
  <c r="BJ361" i="22" s="1"/>
  <c r="BK361" i="22" s="1"/>
  <c r="BL361" i="22" s="1"/>
  <c r="BM361" i="22" s="1"/>
  <c r="BN361" i="22" s="1"/>
  <c r="BO361" i="22" s="1"/>
  <c r="BP361" i="22" s="1"/>
  <c r="BQ361" i="22" s="1"/>
  <c r="BR361" i="22" s="1"/>
  <c r="BS361" i="22" s="1"/>
  <c r="BT361" i="22" s="1"/>
  <c r="BU361" i="22" s="1"/>
  <c r="BV361" i="22" s="1"/>
  <c r="BW361" i="22" s="1"/>
  <c r="BX361" i="22" s="1"/>
  <c r="AB439" i="22"/>
  <c r="AB437" i="22" s="1"/>
  <c r="AB438" i="22"/>
  <c r="AC436" i="22"/>
  <c r="AB462" i="22"/>
  <c r="AD453" i="22"/>
  <c r="AC456" i="22"/>
  <c r="AC454" i="22" s="1"/>
  <c r="AC455" i="22"/>
  <c r="AF368" i="22"/>
  <c r="AE371" i="22"/>
  <c r="AE369" i="22" s="1"/>
  <c r="AE370" i="22"/>
  <c r="AD494" i="22"/>
  <c r="AC495" i="22"/>
  <c r="AC497" i="22" s="1"/>
  <c r="AE511" i="22"/>
  <c r="AB413" i="22"/>
  <c r="AD393" i="22"/>
  <c r="AD395" i="22" s="1"/>
  <c r="AE395" i="22" s="1"/>
  <c r="AF395" i="22" s="1"/>
  <c r="AG395" i="22" s="1"/>
  <c r="AH395" i="22" s="1"/>
  <c r="AI395" i="22" s="1"/>
  <c r="AJ395" i="22" s="1"/>
  <c r="AK395" i="22" s="1"/>
  <c r="AL395" i="22" s="1"/>
  <c r="AM395" i="22" s="1"/>
  <c r="AN395" i="22" s="1"/>
  <c r="AO395" i="22" s="1"/>
  <c r="AP395" i="22" s="1"/>
  <c r="AQ395" i="22" s="1"/>
  <c r="AR395" i="22" s="1"/>
  <c r="AS395" i="22" s="1"/>
  <c r="AT395" i="22" s="1"/>
  <c r="AU395" i="22" s="1"/>
  <c r="AV395" i="22" s="1"/>
  <c r="AW395" i="22" s="1"/>
  <c r="AX395" i="22" s="1"/>
  <c r="AY395" i="22" s="1"/>
  <c r="AZ395" i="22" s="1"/>
  <c r="BA395" i="22" s="1"/>
  <c r="BB395" i="22" s="1"/>
  <c r="BC395" i="22" s="1"/>
  <c r="BD395" i="22" s="1"/>
  <c r="BE395" i="22" s="1"/>
  <c r="BF395" i="22" s="1"/>
  <c r="BG395" i="22" s="1"/>
  <c r="BH395" i="22" s="1"/>
  <c r="BI395" i="22" s="1"/>
  <c r="BJ395" i="22" s="1"/>
  <c r="BK395" i="22" s="1"/>
  <c r="BL395" i="22" s="1"/>
  <c r="BM395" i="22" s="1"/>
  <c r="BN395" i="22" s="1"/>
  <c r="BO395" i="22" s="1"/>
  <c r="BP395" i="22" s="1"/>
  <c r="BQ395" i="22" s="1"/>
  <c r="BR395" i="22" s="1"/>
  <c r="BS395" i="22" s="1"/>
  <c r="BT395" i="22" s="1"/>
  <c r="BU395" i="22" s="1"/>
  <c r="BV395" i="22" s="1"/>
  <c r="BW395" i="22" s="1"/>
  <c r="BX395" i="22" s="1"/>
  <c r="AE392" i="22"/>
  <c r="AC507" i="22"/>
  <c r="AC505" i="22" s="1"/>
  <c r="AC506" i="22"/>
  <c r="AD504" i="22"/>
  <c r="AC360" i="22"/>
  <c r="AC428" i="22"/>
  <c r="AD460" i="22"/>
  <c r="AC461" i="22"/>
  <c r="AC463" i="22" s="1"/>
  <c r="AB496" i="22"/>
  <c r="AB444" i="22"/>
  <c r="AB446" i="22" s="1"/>
  <c r="AC443" i="22"/>
  <c r="AB430" i="22"/>
  <c r="AC473" i="22"/>
  <c r="AC471" i="22" s="1"/>
  <c r="AC472" i="22"/>
  <c r="AD470" i="22"/>
  <c r="AB388" i="22"/>
  <c r="AB386" i="22" s="1"/>
  <c r="AB387" i="22"/>
  <c r="AC385" i="22"/>
  <c r="Z331" i="22"/>
  <c r="AA348" i="22"/>
  <c r="CF348" i="22" s="1"/>
  <c r="AA345" i="22"/>
  <c r="Z280" i="22"/>
  <c r="Z277" i="22"/>
  <c r="AD190" i="22"/>
  <c r="AD205" i="22"/>
  <c r="AC206" i="22"/>
  <c r="AC208" i="22" s="1"/>
  <c r="AE223" i="22"/>
  <c r="AF222" i="22"/>
  <c r="AB235" i="22"/>
  <c r="AB233" i="22" s="1"/>
  <c r="AB234" i="22"/>
  <c r="AC232" i="22"/>
  <c r="AC286" i="22"/>
  <c r="AC284" i="22" s="1"/>
  <c r="AC285" i="22"/>
  <c r="AD283" i="22"/>
  <c r="AC337" i="22"/>
  <c r="AC335" i="22" s="1"/>
  <c r="AD334" i="22"/>
  <c r="AC336" i="22"/>
  <c r="AD341" i="22"/>
  <c r="AC342" i="22"/>
  <c r="AC344" i="22" s="1"/>
  <c r="AB274" i="22"/>
  <c r="AB276" i="22" s="1"/>
  <c r="AC273" i="22"/>
  <c r="AD181" i="22"/>
  <c r="AC184" i="22"/>
  <c r="AC182" i="22" s="1"/>
  <c r="AC183" i="22"/>
  <c r="AB257" i="22"/>
  <c r="AB259" i="22" s="1"/>
  <c r="AC256" i="22"/>
  <c r="AC218" i="22"/>
  <c r="AC216" i="22" s="1"/>
  <c r="AD215" i="22"/>
  <c r="AC217" i="22"/>
  <c r="AE290" i="22"/>
  <c r="AD291" i="22"/>
  <c r="AD293" i="22" s="1"/>
  <c r="AE293" i="22" s="1"/>
  <c r="AF293" i="22" s="1"/>
  <c r="AG293" i="22" s="1"/>
  <c r="AH293" i="22" s="1"/>
  <c r="AI293" i="22" s="1"/>
  <c r="AJ293" i="22" s="1"/>
  <c r="AK293" i="22" s="1"/>
  <c r="AL293" i="22" s="1"/>
  <c r="AM293" i="22" s="1"/>
  <c r="AN293" i="22" s="1"/>
  <c r="AO293" i="22" s="1"/>
  <c r="AP293" i="22" s="1"/>
  <c r="AQ293" i="22" s="1"/>
  <c r="AR293" i="22" s="1"/>
  <c r="AS293" i="22" s="1"/>
  <c r="AT293" i="22" s="1"/>
  <c r="AU293" i="22" s="1"/>
  <c r="AV293" i="22" s="1"/>
  <c r="AW293" i="22" s="1"/>
  <c r="AX293" i="22" s="1"/>
  <c r="AY293" i="22" s="1"/>
  <c r="AZ293" i="22" s="1"/>
  <c r="BA293" i="22" s="1"/>
  <c r="BB293" i="22" s="1"/>
  <c r="BC293" i="22" s="1"/>
  <c r="BD293" i="22" s="1"/>
  <c r="BE293" i="22" s="1"/>
  <c r="BF293" i="22" s="1"/>
  <c r="BG293" i="22" s="1"/>
  <c r="BH293" i="22" s="1"/>
  <c r="BI293" i="22" s="1"/>
  <c r="BJ293" i="22" s="1"/>
  <c r="BK293" i="22" s="1"/>
  <c r="BL293" i="22" s="1"/>
  <c r="BM293" i="22" s="1"/>
  <c r="BN293" i="22" s="1"/>
  <c r="BO293" i="22" s="1"/>
  <c r="BP293" i="22" s="1"/>
  <c r="BQ293" i="22" s="1"/>
  <c r="BR293" i="22" s="1"/>
  <c r="BS293" i="22" s="1"/>
  <c r="BT293" i="22" s="1"/>
  <c r="BU293" i="22" s="1"/>
  <c r="BV293" i="22" s="1"/>
  <c r="BW293" i="22" s="1"/>
  <c r="BX293" i="22" s="1"/>
  <c r="AD224" i="22"/>
  <c r="AD252" i="22"/>
  <c r="AD250" i="22" s="1"/>
  <c r="AD251" i="22"/>
  <c r="AE249" i="22"/>
  <c r="AA275" i="22"/>
  <c r="AA326" i="22"/>
  <c r="AD300" i="22"/>
  <c r="AC303" i="22"/>
  <c r="AC301" i="22" s="1"/>
  <c r="AC302" i="22"/>
  <c r="AB343" i="22"/>
  <c r="AB347" i="22" s="1"/>
  <c r="AD268" i="22"/>
  <c r="AE266" i="22"/>
  <c r="AD269" i="22"/>
  <c r="AD267" i="22" s="1"/>
  <c r="AB309" i="22"/>
  <c r="AB240" i="22"/>
  <c r="AB242" i="22" s="1"/>
  <c r="AC239" i="22"/>
  <c r="AA258" i="22"/>
  <c r="AA262" i="22" s="1"/>
  <c r="AC292" i="22"/>
  <c r="AF188" i="22"/>
  <c r="AE189" i="22"/>
  <c r="AD307" i="22"/>
  <c r="AC308" i="22"/>
  <c r="AC310" i="22" s="1"/>
  <c r="AA209" i="22"/>
  <c r="AC200" i="22"/>
  <c r="AD198" i="22"/>
  <c r="AC201" i="22"/>
  <c r="AC199" i="22" s="1"/>
  <c r="AA241" i="22"/>
  <c r="AB320" i="22"/>
  <c r="AB318" i="22" s="1"/>
  <c r="AB319" i="22"/>
  <c r="AC317" i="22"/>
  <c r="AC324" i="22"/>
  <c r="AB325" i="22"/>
  <c r="AB327" i="22" s="1"/>
  <c r="AB207" i="22"/>
  <c r="Z161" i="22"/>
  <c r="AB173" i="22"/>
  <c r="AC150" i="22"/>
  <c r="AC148" i="22" s="1"/>
  <c r="AC149" i="22"/>
  <c r="AD147" i="22"/>
  <c r="AA156" i="22"/>
  <c r="AC172" i="22"/>
  <c r="AC174" i="22" s="1"/>
  <c r="AD171" i="22"/>
  <c r="AB155" i="22"/>
  <c r="AB157" i="22" s="1"/>
  <c r="AC154" i="22"/>
  <c r="AD167" i="22"/>
  <c r="AD165" i="22" s="1"/>
  <c r="AD166" i="22"/>
  <c r="AE164" i="22"/>
  <c r="AA127" i="22"/>
  <c r="CF127" i="22" s="1"/>
  <c r="AA124" i="22"/>
  <c r="AB144" i="22"/>
  <c r="CG144" i="22" s="1"/>
  <c r="AC139" i="22"/>
  <c r="AC121" i="22"/>
  <c r="AC123" i="22" s="1"/>
  <c r="AD120" i="22"/>
  <c r="AB122" i="22"/>
  <c r="AB115" i="22"/>
  <c r="AC113" i="22"/>
  <c r="AB116" i="22"/>
  <c r="AB114" i="22" s="1"/>
  <c r="AD138" i="22"/>
  <c r="AD140" i="22" s="1"/>
  <c r="AE140" i="22" s="1"/>
  <c r="AF140" i="22" s="1"/>
  <c r="AG140" i="22" s="1"/>
  <c r="AH140" i="22" s="1"/>
  <c r="AI140" i="22" s="1"/>
  <c r="AJ140" i="22" s="1"/>
  <c r="AK140" i="22" s="1"/>
  <c r="AL140" i="22" s="1"/>
  <c r="AM140" i="22" s="1"/>
  <c r="AN140" i="22" s="1"/>
  <c r="AO140" i="22" s="1"/>
  <c r="AP140" i="22" s="1"/>
  <c r="AQ140" i="22" s="1"/>
  <c r="AR140" i="22" s="1"/>
  <c r="AS140" i="22" s="1"/>
  <c r="AT140" i="22" s="1"/>
  <c r="AU140" i="22" s="1"/>
  <c r="AV140" i="22" s="1"/>
  <c r="AW140" i="22" s="1"/>
  <c r="AX140" i="22" s="1"/>
  <c r="AY140" i="22" s="1"/>
  <c r="AZ140" i="22" s="1"/>
  <c r="BA140" i="22" s="1"/>
  <c r="BB140" i="22" s="1"/>
  <c r="BC140" i="22" s="1"/>
  <c r="BD140" i="22" s="1"/>
  <c r="BE140" i="22" s="1"/>
  <c r="BF140" i="22" s="1"/>
  <c r="BG140" i="22" s="1"/>
  <c r="BH140" i="22" s="1"/>
  <c r="BI140" i="22" s="1"/>
  <c r="BJ140" i="22" s="1"/>
  <c r="BK140" i="22" s="1"/>
  <c r="BL140" i="22" s="1"/>
  <c r="BM140" i="22" s="1"/>
  <c r="BN140" i="22" s="1"/>
  <c r="BO140" i="22" s="1"/>
  <c r="BP140" i="22" s="1"/>
  <c r="BQ140" i="22" s="1"/>
  <c r="BR140" i="22" s="1"/>
  <c r="BS140" i="22" s="1"/>
  <c r="BT140" i="22" s="1"/>
  <c r="BU140" i="22" s="1"/>
  <c r="BV140" i="22" s="1"/>
  <c r="BW140" i="22" s="1"/>
  <c r="BX140" i="22" s="1"/>
  <c r="AE137" i="22"/>
  <c r="AC105" i="22"/>
  <c r="AB81" i="22"/>
  <c r="AC79" i="22"/>
  <c r="AB82" i="22"/>
  <c r="AB80" i="22" s="1"/>
  <c r="AB87" i="22"/>
  <c r="AB89" i="22" s="1"/>
  <c r="AC86" i="22"/>
  <c r="AA88" i="22"/>
  <c r="AB107" i="22"/>
  <c r="AD104" i="22"/>
  <c r="AD106" i="22" s="1"/>
  <c r="AE106" i="22" s="1"/>
  <c r="AF106" i="22" s="1"/>
  <c r="AG106" i="22" s="1"/>
  <c r="AH106" i="22" s="1"/>
  <c r="AI106" i="22" s="1"/>
  <c r="AJ106" i="22" s="1"/>
  <c r="AK106" i="22" s="1"/>
  <c r="AL106" i="22" s="1"/>
  <c r="AM106" i="22" s="1"/>
  <c r="AN106" i="22" s="1"/>
  <c r="AO106" i="22" s="1"/>
  <c r="AP106" i="22" s="1"/>
  <c r="AQ106" i="22" s="1"/>
  <c r="AR106" i="22" s="1"/>
  <c r="AS106" i="22" s="1"/>
  <c r="AT106" i="22" s="1"/>
  <c r="AU106" i="22" s="1"/>
  <c r="AV106" i="22" s="1"/>
  <c r="AW106" i="22" s="1"/>
  <c r="AX106" i="22" s="1"/>
  <c r="AY106" i="22" s="1"/>
  <c r="AZ106" i="22" s="1"/>
  <c r="BA106" i="22" s="1"/>
  <c r="BB106" i="22" s="1"/>
  <c r="BC106" i="22" s="1"/>
  <c r="BD106" i="22" s="1"/>
  <c r="BE106" i="22" s="1"/>
  <c r="BF106" i="22" s="1"/>
  <c r="BG106" i="22" s="1"/>
  <c r="BH106" i="22" s="1"/>
  <c r="BI106" i="22" s="1"/>
  <c r="BJ106" i="22" s="1"/>
  <c r="BK106" i="22" s="1"/>
  <c r="BL106" i="22" s="1"/>
  <c r="BM106" i="22" s="1"/>
  <c r="BN106" i="22" s="1"/>
  <c r="BO106" i="22" s="1"/>
  <c r="BP106" i="22" s="1"/>
  <c r="BQ106" i="22" s="1"/>
  <c r="BR106" i="22" s="1"/>
  <c r="BS106" i="22" s="1"/>
  <c r="BT106" i="22" s="1"/>
  <c r="BU106" i="22" s="1"/>
  <c r="BV106" i="22" s="1"/>
  <c r="BW106" i="22" s="1"/>
  <c r="BX106" i="22" s="1"/>
  <c r="AE103" i="22"/>
  <c r="Z90" i="22"/>
  <c r="AB54" i="22"/>
  <c r="AB65" i="22"/>
  <c r="AB63" i="22" s="1"/>
  <c r="AC62" i="22"/>
  <c r="AB64" i="22"/>
  <c r="AB48" i="22"/>
  <c r="AB46" i="22" s="1"/>
  <c r="AC45" i="22"/>
  <c r="AB47" i="22"/>
  <c r="AD52" i="22"/>
  <c r="AC53" i="22"/>
  <c r="AC55" i="22" s="1"/>
  <c r="Z127" i="3"/>
  <c r="AC698" i="3"/>
  <c r="AB699" i="3"/>
  <c r="AB700" i="3" s="1"/>
  <c r="AA277" i="3"/>
  <c r="Z90" i="3"/>
  <c r="AC504" i="3"/>
  <c r="AB507" i="3"/>
  <c r="AB505" i="3" s="1"/>
  <c r="AB506" i="3"/>
  <c r="AA394" i="3"/>
  <c r="AA398" i="3" s="1"/>
  <c r="AA399" i="3" s="1"/>
  <c r="AC742" i="3"/>
  <c r="AB744" i="3"/>
  <c r="AB745" i="3"/>
  <c r="AB743" i="3" s="1"/>
  <c r="AC392" i="3"/>
  <c r="AB393" i="3"/>
  <c r="Z379" i="3"/>
  <c r="Z518" i="3"/>
  <c r="AA297" i="3"/>
  <c r="AA294" i="3"/>
  <c r="AA365" i="3"/>
  <c r="AA362" i="3"/>
  <c r="AB535" i="3"/>
  <c r="AB532" i="3"/>
  <c r="AB841" i="3"/>
  <c r="AB838" i="3"/>
  <c r="AC409" i="3"/>
  <c r="AB410" i="3"/>
  <c r="AB411" i="3" s="1"/>
  <c r="AC62" i="3"/>
  <c r="AB65" i="3"/>
  <c r="AB63" i="3" s="1"/>
  <c r="AB64" i="3"/>
  <c r="AC545" i="3"/>
  <c r="AB546" i="3"/>
  <c r="AC521" i="3"/>
  <c r="AB523" i="3"/>
  <c r="AB524" i="3"/>
  <c r="AB522" i="3" s="1"/>
  <c r="AA224" i="3"/>
  <c r="AB116" i="3"/>
  <c r="AB114" i="3" s="1"/>
  <c r="AC113" i="3"/>
  <c r="AB115" i="3"/>
  <c r="AA326" i="3"/>
  <c r="AA330" i="3" s="1"/>
  <c r="AA331" i="3" s="1"/>
  <c r="AA513" i="3"/>
  <c r="AE256" i="3"/>
  <c r="AC86" i="3"/>
  <c r="AB87" i="3"/>
  <c r="AB557" i="3"/>
  <c r="AC555" i="3"/>
  <c r="AB558" i="3"/>
  <c r="AB556" i="3" s="1"/>
  <c r="AB223" i="3"/>
  <c r="AC222" i="3"/>
  <c r="AB369" i="3"/>
  <c r="AC371" i="3"/>
  <c r="AD96" i="3"/>
  <c r="AC99" i="3"/>
  <c r="AC97" i="3" s="1"/>
  <c r="AC98" i="3"/>
  <c r="AB189" i="3"/>
  <c r="AC188" i="3"/>
  <c r="AC324" i="3"/>
  <c r="AB325" i="3"/>
  <c r="AC511" i="3"/>
  <c r="AB512" i="3"/>
  <c r="AA88" i="3"/>
  <c r="AA92" i="3" s="1"/>
  <c r="AA93" i="3" s="1"/>
  <c r="AA190" i="3"/>
  <c r="AD623" i="3"/>
  <c r="AC626" i="3"/>
  <c r="AC624" i="3" s="1"/>
  <c r="AC625" i="3"/>
  <c r="AA547" i="3"/>
  <c r="AC103" i="3"/>
  <c r="AB104" i="3"/>
  <c r="AB105" i="3" s="1"/>
  <c r="AA858" i="3"/>
  <c r="AA855" i="3"/>
  <c r="AB853" i="3"/>
  <c r="AB857" i="3" s="1"/>
  <c r="AE844" i="3"/>
  <c r="AD846" i="3"/>
  <c r="AD847" i="3"/>
  <c r="AD845" i="3" s="1"/>
  <c r="AC836" i="3"/>
  <c r="AC840" i="3" s="1"/>
  <c r="AB830" i="3"/>
  <c r="AB828" i="3" s="1"/>
  <c r="AB829" i="3"/>
  <c r="AC827" i="3"/>
  <c r="AE834" i="3"/>
  <c r="AD835" i="3"/>
  <c r="AD851" i="3"/>
  <c r="AC852" i="3"/>
  <c r="AA790" i="3"/>
  <c r="AA787" i="3"/>
  <c r="AB807" i="3"/>
  <c r="AB804" i="3"/>
  <c r="AD817" i="3"/>
  <c r="AC818" i="3"/>
  <c r="AB813" i="3"/>
  <c r="AB811" i="3" s="1"/>
  <c r="AC810" i="3"/>
  <c r="AB812" i="3"/>
  <c r="AB768" i="3"/>
  <c r="AD766" i="3"/>
  <c r="AC767" i="3"/>
  <c r="AC802" i="3"/>
  <c r="AC779" i="3"/>
  <c r="AC777" i="3" s="1"/>
  <c r="AD776" i="3"/>
  <c r="AC778" i="3"/>
  <c r="AD759" i="3"/>
  <c r="AC762" i="3"/>
  <c r="AC760" i="3" s="1"/>
  <c r="AC761" i="3"/>
  <c r="AD783" i="3"/>
  <c r="AC784" i="3"/>
  <c r="AE800" i="3"/>
  <c r="AD801" i="3"/>
  <c r="AB819" i="3"/>
  <c r="AA770" i="3"/>
  <c r="AF793" i="3"/>
  <c r="AE795" i="3"/>
  <c r="AE796" i="3"/>
  <c r="AE794" i="3" s="1"/>
  <c r="AB785" i="3"/>
  <c r="AB789" i="3" s="1"/>
  <c r="AA756" i="3"/>
  <c r="AA753" i="3"/>
  <c r="AB751" i="3"/>
  <c r="AB755" i="3" s="1"/>
  <c r="AB756" i="3" s="1"/>
  <c r="AB710" i="3"/>
  <c r="AC708" i="3"/>
  <c r="AB711" i="3"/>
  <c r="AB709" i="3" s="1"/>
  <c r="AD715" i="3"/>
  <c r="AC716" i="3"/>
  <c r="AC750" i="3"/>
  <c r="AD749" i="3"/>
  <c r="AC728" i="3"/>
  <c r="AC726" i="3" s="1"/>
  <c r="AC727" i="3"/>
  <c r="AD725" i="3"/>
  <c r="AC733" i="3"/>
  <c r="AD732" i="3"/>
  <c r="AB734" i="3"/>
  <c r="AA736" i="3"/>
  <c r="AB717" i="3"/>
  <c r="AA719" i="3"/>
  <c r="AE691" i="3"/>
  <c r="AD694" i="3"/>
  <c r="AD692" i="3" s="1"/>
  <c r="AD693" i="3"/>
  <c r="AA651" i="3"/>
  <c r="AA637" i="3"/>
  <c r="AA634" i="3"/>
  <c r="AB632" i="3"/>
  <c r="AB636" i="3" s="1"/>
  <c r="AB643" i="3"/>
  <c r="AB641" i="3" s="1"/>
  <c r="AB642" i="3"/>
  <c r="AC640" i="3"/>
  <c r="AB649" i="3"/>
  <c r="AB653" i="3" s="1"/>
  <c r="AB654" i="3" s="1"/>
  <c r="AD647" i="3"/>
  <c r="AC648" i="3"/>
  <c r="AC677" i="3"/>
  <c r="AC675" i="3" s="1"/>
  <c r="AD674" i="3"/>
  <c r="AC676" i="3"/>
  <c r="AB682" i="3"/>
  <c r="AC681" i="3"/>
  <c r="AD630" i="3"/>
  <c r="AC631" i="3"/>
  <c r="AA683" i="3"/>
  <c r="Z685" i="3"/>
  <c r="AC660" i="3"/>
  <c r="AC658" i="3" s="1"/>
  <c r="AC659" i="3"/>
  <c r="AD657" i="3"/>
  <c r="AA586" i="3"/>
  <c r="AA583" i="3"/>
  <c r="AD579" i="3"/>
  <c r="AC580" i="3"/>
  <c r="AE572" i="3"/>
  <c r="AD575" i="3"/>
  <c r="AD573" i="3" s="1"/>
  <c r="AD574" i="3"/>
  <c r="Z600" i="3"/>
  <c r="AB597" i="3"/>
  <c r="AC596" i="3"/>
  <c r="AD562" i="3"/>
  <c r="AC563" i="3"/>
  <c r="AA598" i="3"/>
  <c r="AB564" i="3"/>
  <c r="AB568" i="3" s="1"/>
  <c r="AB569" i="3" s="1"/>
  <c r="AD609" i="3"/>
  <c r="AD607" i="3" s="1"/>
  <c r="AD608" i="3"/>
  <c r="AE606" i="3"/>
  <c r="AB591" i="3"/>
  <c r="AB592" i="3"/>
  <c r="AB590" i="3" s="1"/>
  <c r="AC589" i="3"/>
  <c r="AB581" i="3"/>
  <c r="AB585" i="3" s="1"/>
  <c r="AE613" i="3"/>
  <c r="Z498" i="3"/>
  <c r="AC530" i="3"/>
  <c r="AC534" i="3" s="1"/>
  <c r="AD541" i="3"/>
  <c r="AD539" i="3" s="1"/>
  <c r="AD540" i="3"/>
  <c r="AE538" i="3"/>
  <c r="AA496" i="3"/>
  <c r="AB490" i="3"/>
  <c r="AB488" i="3" s="1"/>
  <c r="AB489" i="3"/>
  <c r="AC487" i="3"/>
  <c r="AB495" i="3"/>
  <c r="AC494" i="3"/>
  <c r="AD529" i="3"/>
  <c r="AE528" i="3"/>
  <c r="AA484" i="3"/>
  <c r="AA481" i="3"/>
  <c r="AB433" i="3"/>
  <c r="AB430" i="3"/>
  <c r="AE473" i="3"/>
  <c r="AE471" i="3" s="1"/>
  <c r="AE472" i="3"/>
  <c r="AF470" i="3"/>
  <c r="AC428" i="3"/>
  <c r="AC432" i="3" s="1"/>
  <c r="AB445" i="3"/>
  <c r="AB449" i="3" s="1"/>
  <c r="AB450" i="3" s="1"/>
  <c r="AE426" i="3"/>
  <c r="AD427" i="3"/>
  <c r="AC444" i="3"/>
  <c r="AD443" i="3"/>
  <c r="AB455" i="3"/>
  <c r="AC453" i="3"/>
  <c r="AB456" i="3"/>
  <c r="AB454" i="3" s="1"/>
  <c r="AB479" i="3"/>
  <c r="AB483" i="3" s="1"/>
  <c r="AB462" i="3"/>
  <c r="AB466" i="3" s="1"/>
  <c r="AA447" i="3"/>
  <c r="AD439" i="3"/>
  <c r="AD437" i="3" s="1"/>
  <c r="AD438" i="3"/>
  <c r="AE436" i="3"/>
  <c r="AB422" i="3"/>
  <c r="AB420" i="3" s="1"/>
  <c r="AB421" i="3"/>
  <c r="AC419" i="3"/>
  <c r="AD477" i="3"/>
  <c r="AC478" i="3"/>
  <c r="AC461" i="3"/>
  <c r="AD460" i="3"/>
  <c r="AC359" i="3"/>
  <c r="AD358" i="3"/>
  <c r="AB360" i="3"/>
  <c r="AB364" i="3" s="1"/>
  <c r="AA377" i="3"/>
  <c r="AA381" i="3" s="1"/>
  <c r="AE370" i="3"/>
  <c r="AF368" i="3"/>
  <c r="AD405" i="3"/>
  <c r="AD403" i="3" s="1"/>
  <c r="AD404" i="3"/>
  <c r="AE402" i="3"/>
  <c r="AD385" i="3"/>
  <c r="AC388" i="3"/>
  <c r="AC386" i="3" s="1"/>
  <c r="AC387" i="3"/>
  <c r="AB354" i="3"/>
  <c r="AB352" i="3" s="1"/>
  <c r="AB353" i="3"/>
  <c r="AC351" i="3"/>
  <c r="AB376" i="3"/>
  <c r="AC375" i="3"/>
  <c r="AA314" i="3"/>
  <c r="AA311" i="3"/>
  <c r="Z348" i="3"/>
  <c r="Z345" i="3"/>
  <c r="AB342" i="3"/>
  <c r="AC341" i="3"/>
  <c r="AB309" i="3"/>
  <c r="AB313" i="3" s="1"/>
  <c r="AB314" i="3" s="1"/>
  <c r="AD290" i="3"/>
  <c r="AC291" i="3"/>
  <c r="AC337" i="3"/>
  <c r="AC335" i="3" s="1"/>
  <c r="AC336" i="3"/>
  <c r="AD334" i="3"/>
  <c r="AB303" i="3"/>
  <c r="AB301" i="3" s="1"/>
  <c r="AB302" i="3"/>
  <c r="AC300" i="3"/>
  <c r="AD307" i="3"/>
  <c r="AC308" i="3"/>
  <c r="AB292" i="3"/>
  <c r="AB296" i="3" s="1"/>
  <c r="AE283" i="3"/>
  <c r="AD285" i="3"/>
  <c r="AD286" i="3"/>
  <c r="AD284" i="3" s="1"/>
  <c r="AC319" i="3"/>
  <c r="AD317" i="3"/>
  <c r="AC320" i="3"/>
  <c r="AC318" i="3" s="1"/>
  <c r="AA343" i="3"/>
  <c r="AC240" i="3"/>
  <c r="AD239" i="3"/>
  <c r="AB275" i="3"/>
  <c r="AB279" i="3" s="1"/>
  <c r="AD273" i="3"/>
  <c r="AC274" i="3"/>
  <c r="AB268" i="3"/>
  <c r="AC266" i="3"/>
  <c r="AB269" i="3"/>
  <c r="AB267" i="3" s="1"/>
  <c r="AC252" i="3"/>
  <c r="AC250" i="3" s="1"/>
  <c r="AC251" i="3"/>
  <c r="AD249" i="3"/>
  <c r="AB241" i="3"/>
  <c r="AD232" i="3"/>
  <c r="AC235" i="3"/>
  <c r="AC233" i="3" s="1"/>
  <c r="AC234" i="3"/>
  <c r="AA243" i="3"/>
  <c r="AD218" i="3"/>
  <c r="AD216" i="3" s="1"/>
  <c r="AD217" i="3"/>
  <c r="AE215" i="3"/>
  <c r="Z178" i="3"/>
  <c r="Z175" i="3"/>
  <c r="AC207" i="3"/>
  <c r="AC167" i="3"/>
  <c r="AC165" i="3" s="1"/>
  <c r="AC166" i="3"/>
  <c r="AD164" i="3"/>
  <c r="AC201" i="3"/>
  <c r="AC199" i="3" s="1"/>
  <c r="AC200" i="3"/>
  <c r="AD198" i="3"/>
  <c r="Z158" i="3"/>
  <c r="AB172" i="3"/>
  <c r="AC171" i="3"/>
  <c r="AA156" i="3"/>
  <c r="AA160" i="3" s="1"/>
  <c r="AB150" i="3"/>
  <c r="AB148" i="3" s="1"/>
  <c r="AB149" i="3"/>
  <c r="AC147" i="3"/>
  <c r="AB184" i="3"/>
  <c r="AB182" i="3" s="1"/>
  <c r="AC181" i="3"/>
  <c r="AB183" i="3"/>
  <c r="AA173" i="3"/>
  <c r="AB155" i="3"/>
  <c r="AC154" i="3"/>
  <c r="AE205" i="3"/>
  <c r="AD206" i="3"/>
  <c r="AB144" i="3"/>
  <c r="AB141" i="3"/>
  <c r="AA122" i="3"/>
  <c r="AE137" i="3"/>
  <c r="AD138" i="3"/>
  <c r="AC139" i="3"/>
  <c r="AC143" i="3" s="1"/>
  <c r="AE82" i="3"/>
  <c r="AE80" i="3" s="1"/>
  <c r="AE81" i="3"/>
  <c r="AF79" i="3"/>
  <c r="AE130" i="3"/>
  <c r="AD132" i="3"/>
  <c r="AC120" i="3"/>
  <c r="AB121" i="3"/>
  <c r="AA59" i="3"/>
  <c r="AA56" i="3"/>
  <c r="AE69" i="3"/>
  <c r="AD70" i="3"/>
  <c r="AB48" i="3"/>
  <c r="AB46" i="3" s="1"/>
  <c r="AB47" i="3"/>
  <c r="AC45" i="3"/>
  <c r="AC71" i="3"/>
  <c r="AB54" i="3"/>
  <c r="AB58" i="3" s="1"/>
  <c r="AB59" i="3" s="1"/>
  <c r="AD52" i="3"/>
  <c r="AC53" i="3"/>
  <c r="AA29" i="3"/>
  <c r="AB31" i="3"/>
  <c r="Z42" i="23"/>
  <c r="Z39" i="23"/>
  <c r="AA41" i="23" s="1"/>
  <c r="AD35" i="23"/>
  <c r="AC36" i="23"/>
  <c r="AB37" i="23"/>
  <c r="AC31" i="23"/>
  <c r="AC29" i="23" s="1"/>
  <c r="AC30" i="23"/>
  <c r="AD28" i="23"/>
  <c r="AD28" i="22"/>
  <c r="AC31" i="22"/>
  <c r="AC29" i="22" s="1"/>
  <c r="AC30" i="22"/>
  <c r="Y25" i="22"/>
  <c r="Y22" i="22"/>
  <c r="Z24" i="22" s="1"/>
  <c r="AA37" i="3"/>
  <c r="AC35" i="3"/>
  <c r="AB36" i="3"/>
  <c r="Y42" i="3"/>
  <c r="Y39" i="3"/>
  <c r="Z41" i="3" s="1"/>
  <c r="AD30" i="3"/>
  <c r="AE28" i="3"/>
  <c r="AB19" i="23"/>
  <c r="AA20" i="23"/>
  <c r="Y25" i="23"/>
  <c r="Y22" i="23"/>
  <c r="Z24" i="23" s="1"/>
  <c r="AE14" i="23"/>
  <c r="AE12" i="23" s="1"/>
  <c r="AF11" i="23"/>
  <c r="AF13" i="23" s="1"/>
  <c r="AE18" i="23"/>
  <c r="AC11" i="22"/>
  <c r="AB13" i="22"/>
  <c r="AB14" i="22"/>
  <c r="AB12" i="22" s="1"/>
  <c r="AA20" i="22"/>
  <c r="AB19" i="22"/>
  <c r="AB21" i="22" s="1"/>
  <c r="AC18" i="22"/>
  <c r="AA515" i="23" l="1"/>
  <c r="Z481" i="23"/>
  <c r="AA483" i="23" s="1"/>
  <c r="Z484" i="23"/>
  <c r="AA447" i="23"/>
  <c r="AB857" i="23"/>
  <c r="AC840" i="23"/>
  <c r="AC841" i="23" s="1"/>
  <c r="AB789" i="23"/>
  <c r="AB790" i="23" s="1"/>
  <c r="AA600" i="23"/>
  <c r="AB600" i="23" s="1"/>
  <c r="AB602" i="23"/>
  <c r="AB603" i="23" s="1"/>
  <c r="AC568" i="23"/>
  <c r="AC569" i="23" s="1"/>
  <c r="Z532" i="23"/>
  <c r="AA534" i="23"/>
  <c r="AA535" i="23" s="1"/>
  <c r="AB449" i="23"/>
  <c r="AB450" i="23" s="1"/>
  <c r="AC432" i="23"/>
  <c r="AC430" i="23" s="1"/>
  <c r="AA399" i="23"/>
  <c r="AA396" i="23"/>
  <c r="AB398" i="23"/>
  <c r="AB381" i="23"/>
  <c r="Z345" i="23"/>
  <c r="AA347" i="23" s="1"/>
  <c r="AA348" i="23" s="1"/>
  <c r="Z294" i="23"/>
  <c r="AA296" i="23" s="1"/>
  <c r="AC245" i="23"/>
  <c r="AA175" i="23"/>
  <c r="AB177" i="23"/>
  <c r="AB160" i="23"/>
  <c r="AB161" i="23" s="1"/>
  <c r="Z124" i="23"/>
  <c r="AB90" i="23"/>
  <c r="Z821" i="22"/>
  <c r="AA722" i="22"/>
  <c r="CF722" i="22" s="1"/>
  <c r="Z654" i="22"/>
  <c r="AA175" i="22"/>
  <c r="AA56" i="22"/>
  <c r="AB857" i="22"/>
  <c r="AA823" i="22"/>
  <c r="AA824" i="22" s="1"/>
  <c r="Z804" i="22"/>
  <c r="AA806" i="22" s="1"/>
  <c r="AA807" i="22" s="1"/>
  <c r="Z787" i="22"/>
  <c r="AB721" i="22"/>
  <c r="AB722" i="22" s="1"/>
  <c r="CG722" i="22" s="1"/>
  <c r="AA670" i="22"/>
  <c r="AA671" i="22" s="1"/>
  <c r="AB568" i="22"/>
  <c r="AC415" i="22"/>
  <c r="AC416" i="22" s="1"/>
  <c r="CH416" i="22" s="1"/>
  <c r="AB362" i="22"/>
  <c r="AB365" i="22"/>
  <c r="CG365" i="22" s="1"/>
  <c r="AC364" i="22"/>
  <c r="AB297" i="22"/>
  <c r="CG297" i="22" s="1"/>
  <c r="AB294" i="22"/>
  <c r="Z243" i="22"/>
  <c r="AA824" i="3"/>
  <c r="AA566" i="3"/>
  <c r="AB823" i="3"/>
  <c r="AB821" i="3" s="1"/>
  <c r="AB721" i="3"/>
  <c r="AB722" i="3" s="1"/>
  <c r="AA347" i="3"/>
  <c r="Z226" i="3"/>
  <c r="AA226" i="3" s="1"/>
  <c r="Z229" i="3"/>
  <c r="AA228" i="3"/>
  <c r="AA229" i="3" s="1"/>
  <c r="Z195" i="3"/>
  <c r="Z192" i="3"/>
  <c r="AA194" i="3" s="1"/>
  <c r="AA177" i="3"/>
  <c r="AA126" i="3"/>
  <c r="AA127" i="3" s="1"/>
  <c r="AB131" i="3"/>
  <c r="AC133" i="3"/>
  <c r="AB386" i="23"/>
  <c r="AC388" i="23"/>
  <c r="AC828" i="23"/>
  <c r="AD830" i="23"/>
  <c r="AB675" i="23"/>
  <c r="AC677" i="23"/>
  <c r="AB794" i="23"/>
  <c r="AC796" i="23"/>
  <c r="CF807" i="22"/>
  <c r="AB743" i="23"/>
  <c r="AC745" i="23"/>
  <c r="AC778" i="23"/>
  <c r="AC779" i="23"/>
  <c r="AC777" i="23" s="1"/>
  <c r="AD776" i="23"/>
  <c r="AB352" i="23"/>
  <c r="AC354" i="23"/>
  <c r="AC694" i="22"/>
  <c r="AC692" i="22" s="1"/>
  <c r="AC693" i="22"/>
  <c r="AD691" i="22"/>
  <c r="AB841" i="23"/>
  <c r="AB823" i="23"/>
  <c r="AB824" i="23" s="1"/>
  <c r="AA804" i="23"/>
  <c r="AB806" i="23" s="1"/>
  <c r="AB773" i="23"/>
  <c r="AB770" i="23"/>
  <c r="AC772" i="23" s="1"/>
  <c r="AB756" i="23"/>
  <c r="AB753" i="23"/>
  <c r="AC755" i="23" s="1"/>
  <c r="AA736" i="23"/>
  <c r="AB738" i="23"/>
  <c r="AC719" i="23"/>
  <c r="AD721" i="23" s="1"/>
  <c r="AC722" i="23"/>
  <c r="Z670" i="23"/>
  <c r="Z671" i="23" s="1"/>
  <c r="AA653" i="23"/>
  <c r="AA654" i="23" s="1"/>
  <c r="AA620" i="23"/>
  <c r="AA617" i="23"/>
  <c r="AC585" i="23"/>
  <c r="AC586" i="23" s="1"/>
  <c r="AB583" i="23"/>
  <c r="AA501" i="23"/>
  <c r="AA498" i="23"/>
  <c r="AB500" i="23" s="1"/>
  <c r="AB364" i="23"/>
  <c r="AB362" i="23" s="1"/>
  <c r="AB309" i="23"/>
  <c r="Z314" i="23"/>
  <c r="Z311" i="23"/>
  <c r="AA313" i="23" s="1"/>
  <c r="Z263" i="23"/>
  <c r="Z260" i="23"/>
  <c r="AA262" i="23" s="1"/>
  <c r="AC228" i="23"/>
  <c r="AC229" i="23" s="1"/>
  <c r="AB209" i="23"/>
  <c r="AC211" i="23" s="1"/>
  <c r="AB212" i="23"/>
  <c r="AA195" i="23"/>
  <c r="AA192" i="23"/>
  <c r="AB194" i="23" s="1"/>
  <c r="AC190" i="23"/>
  <c r="AD189" i="23"/>
  <c r="AB144" i="23"/>
  <c r="AB141" i="23"/>
  <c r="AC143" i="23" s="1"/>
  <c r="AA126" i="23"/>
  <c r="AA127" i="23" s="1"/>
  <c r="Z107" i="23"/>
  <c r="AC92" i="23"/>
  <c r="AC93" i="23" s="1"/>
  <c r="AB75" i="23"/>
  <c r="AB76" i="23" s="1"/>
  <c r="AA58" i="23"/>
  <c r="AA59" i="23" s="1"/>
  <c r="AB126" i="22"/>
  <c r="AA160" i="22"/>
  <c r="AA161" i="22" s="1"/>
  <c r="AC432" i="22"/>
  <c r="AC433" i="22" s="1"/>
  <c r="CH433" i="22" s="1"/>
  <c r="AA464" i="22"/>
  <c r="AB466" i="22" s="1"/>
  <c r="AB735" i="22"/>
  <c r="Z518" i="22"/>
  <c r="Z515" i="22"/>
  <c r="AA517" i="22" s="1"/>
  <c r="AB772" i="22"/>
  <c r="AB773" i="22" s="1"/>
  <c r="CG773" i="22" s="1"/>
  <c r="CF161" i="22"/>
  <c r="AB704" i="22"/>
  <c r="AB705" i="22" s="1"/>
  <c r="CG705" i="22" s="1"/>
  <c r="CF824" i="22"/>
  <c r="CF671" i="22"/>
  <c r="AB514" i="22"/>
  <c r="AB513" i="22"/>
  <c r="AC512" i="22"/>
  <c r="AC143" i="22"/>
  <c r="AC141" i="22" s="1"/>
  <c r="AB211" i="22"/>
  <c r="AB212" i="22" s="1"/>
  <c r="CG212" i="22" s="1"/>
  <c r="AA279" i="22"/>
  <c r="AA280" i="22" s="1"/>
  <c r="Z76" i="22"/>
  <c r="Z73" i="22"/>
  <c r="AA75" i="22" s="1"/>
  <c r="AA804" i="22"/>
  <c r="AB803" i="22"/>
  <c r="AB806" i="22" s="1"/>
  <c r="AA789" i="22"/>
  <c r="AA756" i="22"/>
  <c r="CF756" i="22" s="1"/>
  <c r="AA753" i="22"/>
  <c r="AB755" i="22" s="1"/>
  <c r="AA738" i="22"/>
  <c r="AB619" i="22"/>
  <c r="AB620" i="22" s="1"/>
  <c r="CG620" i="22" s="1"/>
  <c r="AC616" i="22"/>
  <c r="AA603" i="22"/>
  <c r="CF603" i="22" s="1"/>
  <c r="AA600" i="22"/>
  <c r="AB602" i="22" s="1"/>
  <c r="AA532" i="22"/>
  <c r="AB534" i="22" s="1"/>
  <c r="AB500" i="22"/>
  <c r="Z481" i="22"/>
  <c r="AA483" i="22" s="1"/>
  <c r="Z484" i="22"/>
  <c r="AB378" i="22"/>
  <c r="Z381" i="22"/>
  <c r="Z382" i="22" s="1"/>
  <c r="AA330" i="22"/>
  <c r="AA311" i="22"/>
  <c r="AB313" i="22" s="1"/>
  <c r="AC296" i="22"/>
  <c r="AC297" i="22" s="1"/>
  <c r="CH297" i="22" s="1"/>
  <c r="CF280" i="22"/>
  <c r="AA245" i="22"/>
  <c r="AB229" i="22"/>
  <c r="CG229" i="22" s="1"/>
  <c r="AB226" i="22"/>
  <c r="AC228" i="22" s="1"/>
  <c r="AB192" i="22"/>
  <c r="AC194" i="22" s="1"/>
  <c r="AB195" i="22"/>
  <c r="CG195" i="22" s="1"/>
  <c r="AB177" i="22"/>
  <c r="AC109" i="22"/>
  <c r="AA92" i="22"/>
  <c r="AA93" i="22" s="1"/>
  <c r="CF93" i="22" s="1"/>
  <c r="AB72" i="22"/>
  <c r="AB58" i="22"/>
  <c r="AB56" i="22" s="1"/>
  <c r="Z39" i="22"/>
  <c r="AA41" i="22" s="1"/>
  <c r="Z42" i="22"/>
  <c r="AB38" i="22"/>
  <c r="AC806" i="3"/>
  <c r="AB772" i="3"/>
  <c r="AB738" i="3"/>
  <c r="AB739" i="3" s="1"/>
  <c r="Z705" i="3"/>
  <c r="Z702" i="3"/>
  <c r="AA704" i="3" s="1"/>
  <c r="AA687" i="3"/>
  <c r="AC665" i="3"/>
  <c r="AC666" i="3" s="1"/>
  <c r="AD664" i="3"/>
  <c r="Z671" i="3"/>
  <c r="Z668" i="3"/>
  <c r="AA670" i="3" s="1"/>
  <c r="AC614" i="3"/>
  <c r="AB615" i="3"/>
  <c r="Z617" i="3"/>
  <c r="AA619" i="3" s="1"/>
  <c r="Z620" i="3"/>
  <c r="AA602" i="3"/>
  <c r="AA603" i="3" s="1"/>
  <c r="AB547" i="3"/>
  <c r="Z549" i="3"/>
  <c r="AA551" i="3" s="1"/>
  <c r="Z552" i="3"/>
  <c r="AA517" i="3"/>
  <c r="AA518" i="3" s="1"/>
  <c r="AA500" i="3"/>
  <c r="AA498" i="3" s="1"/>
  <c r="Y416" i="3"/>
  <c r="Y413" i="3"/>
  <c r="Z415" i="3" s="1"/>
  <c r="Z263" i="3"/>
  <c r="Z260" i="3"/>
  <c r="AA262" i="3" s="1"/>
  <c r="AC257" i="3"/>
  <c r="AB258" i="3"/>
  <c r="AB245" i="3"/>
  <c r="AB246" i="3" s="1"/>
  <c r="AB224" i="3"/>
  <c r="AA212" i="3"/>
  <c r="AA209" i="3"/>
  <c r="AB211" i="3" s="1"/>
  <c r="AB190" i="3"/>
  <c r="Z107" i="3"/>
  <c r="AA76" i="3"/>
  <c r="AA73" i="3"/>
  <c r="AB75" i="3" s="1"/>
  <c r="AA328" i="3"/>
  <c r="AA651" i="23"/>
  <c r="AD640" i="23"/>
  <c r="AC642" i="23"/>
  <c r="AC643" i="23"/>
  <c r="AC641" i="23" s="1"/>
  <c r="AD613" i="23"/>
  <c r="AC614" i="23"/>
  <c r="AC489" i="23"/>
  <c r="AC490" i="23"/>
  <c r="AC488" i="23" s="1"/>
  <c r="AD487" i="23"/>
  <c r="AD647" i="23"/>
  <c r="AC648" i="23"/>
  <c r="AC104" i="23"/>
  <c r="AC105" i="23" s="1"/>
  <c r="AD103" i="23"/>
  <c r="AB649" i="23"/>
  <c r="AB653" i="23" s="1"/>
  <c r="AB654" i="23" s="1"/>
  <c r="AB615" i="23"/>
  <c r="AB619" i="23" s="1"/>
  <c r="AB739" i="23"/>
  <c r="AB736" i="23"/>
  <c r="AB688" i="23"/>
  <c r="AB685" i="23"/>
  <c r="AA124" i="23"/>
  <c r="AC665" i="23"/>
  <c r="AD664" i="23"/>
  <c r="AB258" i="23"/>
  <c r="AC285" i="23"/>
  <c r="AD283" i="23"/>
  <c r="AC286" i="23"/>
  <c r="AC284" i="23" s="1"/>
  <c r="AD538" i="23"/>
  <c r="AC541" i="23"/>
  <c r="AC539" i="23" s="1"/>
  <c r="AC540" i="23"/>
  <c r="AB666" i="23"/>
  <c r="AD256" i="23"/>
  <c r="AC257" i="23"/>
  <c r="AC557" i="23"/>
  <c r="AD555" i="23"/>
  <c r="AC558" i="23"/>
  <c r="AC556" i="23" s="1"/>
  <c r="AE596" i="23"/>
  <c r="AD597" i="23"/>
  <c r="AC251" i="23"/>
  <c r="AD249" i="23"/>
  <c r="AC252" i="23"/>
  <c r="AC250" i="23" s="1"/>
  <c r="AE96" i="23"/>
  <c r="AD99" i="23"/>
  <c r="AD97" i="23" s="1"/>
  <c r="AD98" i="23"/>
  <c r="AC598" i="23"/>
  <c r="AC602" i="23" s="1"/>
  <c r="AC308" i="23"/>
  <c r="AC309" i="23" s="1"/>
  <c r="AD307" i="23"/>
  <c r="AC342" i="23"/>
  <c r="AC343" i="23" s="1"/>
  <c r="AD341" i="23"/>
  <c r="AB705" i="23"/>
  <c r="AB702" i="23"/>
  <c r="AB858" i="23"/>
  <c r="AB855" i="23"/>
  <c r="AB821" i="23"/>
  <c r="AD733" i="23"/>
  <c r="AE732" i="23"/>
  <c r="AC785" i="23"/>
  <c r="AG766" i="23"/>
  <c r="AF767" i="23"/>
  <c r="AE783" i="23"/>
  <c r="AD784" i="23"/>
  <c r="AD836" i="23"/>
  <c r="AE851" i="23"/>
  <c r="AD852" i="23"/>
  <c r="AC760" i="23"/>
  <c r="AD762" i="23"/>
  <c r="AD699" i="23"/>
  <c r="AE698" i="23"/>
  <c r="AG749" i="23"/>
  <c r="AF750" i="23"/>
  <c r="AF793" i="23"/>
  <c r="AE795" i="23"/>
  <c r="AG759" i="23"/>
  <c r="AF761" i="23"/>
  <c r="AG827" i="23"/>
  <c r="AF829" i="23"/>
  <c r="AC802" i="23"/>
  <c r="AF716" i="23"/>
  <c r="AG715" i="23"/>
  <c r="AC819" i="23"/>
  <c r="AC823" i="23" s="1"/>
  <c r="AH742" i="23"/>
  <c r="AG744" i="23"/>
  <c r="AD694" i="23"/>
  <c r="AD692" i="23" s="1"/>
  <c r="AD693" i="23"/>
  <c r="AE691" i="23"/>
  <c r="AC700" i="23"/>
  <c r="AC704" i="23" s="1"/>
  <c r="AC734" i="23"/>
  <c r="AC738" i="23" s="1"/>
  <c r="AE800" i="23"/>
  <c r="AD801" i="23"/>
  <c r="AD818" i="23"/>
  <c r="AE817" i="23"/>
  <c r="AD811" i="23"/>
  <c r="AE813" i="23"/>
  <c r="AE728" i="23"/>
  <c r="AE726" i="23" s="1"/>
  <c r="AE727" i="23"/>
  <c r="AF725" i="23"/>
  <c r="AF834" i="23"/>
  <c r="AE835" i="23"/>
  <c r="AD710" i="23"/>
  <c r="AD711" i="23"/>
  <c r="AD709" i="23" s="1"/>
  <c r="AE708" i="23"/>
  <c r="AC838" i="23"/>
  <c r="AC853" i="23"/>
  <c r="AH810" i="23"/>
  <c r="AG812" i="23"/>
  <c r="AF844" i="23"/>
  <c r="AE847" i="23"/>
  <c r="AE845" i="23" s="1"/>
  <c r="AE846" i="23"/>
  <c r="AF579" i="23"/>
  <c r="AE580" i="23"/>
  <c r="AD564" i="23"/>
  <c r="AD632" i="23"/>
  <c r="AB530" i="23"/>
  <c r="AF545" i="23"/>
  <c r="AE546" i="23"/>
  <c r="AF623" i="23"/>
  <c r="AE626" i="23"/>
  <c r="AE624" i="23" s="1"/>
  <c r="AE625" i="23"/>
  <c r="AC608" i="23"/>
  <c r="AD606" i="23"/>
  <c r="AC609" i="23"/>
  <c r="AC607" i="23" s="1"/>
  <c r="AD589" i="23"/>
  <c r="AC591" i="23"/>
  <c r="AC592" i="23"/>
  <c r="AC590" i="23" s="1"/>
  <c r="AF562" i="23"/>
  <c r="AE563" i="23"/>
  <c r="AF674" i="23"/>
  <c r="AE676" i="23"/>
  <c r="AG572" i="23"/>
  <c r="AF574" i="23"/>
  <c r="AF630" i="23"/>
  <c r="AE631" i="23"/>
  <c r="AC549" i="23"/>
  <c r="AC683" i="23"/>
  <c r="AC687" i="23" s="1"/>
  <c r="AC573" i="23"/>
  <c r="AD575" i="23"/>
  <c r="AD528" i="23"/>
  <c r="AC529" i="23"/>
  <c r="AD547" i="23"/>
  <c r="AD551" i="23" s="1"/>
  <c r="AE657" i="23"/>
  <c r="AD660" i="23"/>
  <c r="AD658" i="23" s="1"/>
  <c r="AD659" i="23"/>
  <c r="AC634" i="23"/>
  <c r="AD581" i="23"/>
  <c r="AD585" i="23" s="1"/>
  <c r="AC524" i="23"/>
  <c r="AC522" i="23" s="1"/>
  <c r="AC523" i="23"/>
  <c r="AD521" i="23"/>
  <c r="AE681" i="23"/>
  <c r="AD682" i="23"/>
  <c r="AA416" i="23"/>
  <c r="AA413" i="23"/>
  <c r="AB399" i="23"/>
  <c r="AC433" i="23"/>
  <c r="AB382" i="23"/>
  <c r="AB379" i="23"/>
  <c r="AE392" i="23"/>
  <c r="AD393" i="23"/>
  <c r="AC445" i="23"/>
  <c r="AC449" i="23" s="1"/>
  <c r="AB479" i="23"/>
  <c r="AC377" i="23"/>
  <c r="AC381" i="23" s="1"/>
  <c r="AC382" i="23" s="1"/>
  <c r="AE453" i="23"/>
  <c r="AD456" i="23"/>
  <c r="AD454" i="23" s="1"/>
  <c r="AD455" i="23"/>
  <c r="AE511" i="23"/>
  <c r="AD512" i="23"/>
  <c r="AD460" i="23"/>
  <c r="AC461" i="23"/>
  <c r="AE443" i="23"/>
  <c r="AD444" i="23"/>
  <c r="AG419" i="23"/>
  <c r="AF421" i="23"/>
  <c r="AD409" i="23"/>
  <c r="AC410" i="23"/>
  <c r="AF351" i="23"/>
  <c r="AE353" i="23"/>
  <c r="AF368" i="23"/>
  <c r="AE371" i="23"/>
  <c r="AE369" i="23" s="1"/>
  <c r="AE370" i="23"/>
  <c r="AE375" i="23"/>
  <c r="AD376" i="23"/>
  <c r="AC420" i="23"/>
  <c r="AD422" i="23"/>
  <c r="AB462" i="23"/>
  <c r="AD405" i="23"/>
  <c r="AD403" i="23" s="1"/>
  <c r="AE402" i="23"/>
  <c r="AD404" i="23"/>
  <c r="AD473" i="23"/>
  <c r="AD471" i="23" s="1"/>
  <c r="AD472" i="23"/>
  <c r="AE470" i="23"/>
  <c r="AB411" i="23"/>
  <c r="AB415" i="23" s="1"/>
  <c r="AB416" i="23" s="1"/>
  <c r="AD428" i="23"/>
  <c r="AC496" i="23"/>
  <c r="AC360" i="23"/>
  <c r="AF385" i="23"/>
  <c r="AE387" i="23"/>
  <c r="AC394" i="23"/>
  <c r="AB515" i="23"/>
  <c r="AE507" i="23"/>
  <c r="AE505" i="23" s="1"/>
  <c r="AE506" i="23"/>
  <c r="AF504" i="23"/>
  <c r="AD477" i="23"/>
  <c r="AC478" i="23"/>
  <c r="AF426" i="23"/>
  <c r="AE427" i="23"/>
  <c r="AE494" i="23"/>
  <c r="AD495" i="23"/>
  <c r="AE358" i="23"/>
  <c r="AD359" i="23"/>
  <c r="AF436" i="23"/>
  <c r="AE439" i="23"/>
  <c r="AE437" i="23" s="1"/>
  <c r="AE438" i="23"/>
  <c r="AC513" i="23"/>
  <c r="AA464" i="23"/>
  <c r="AC331" i="23"/>
  <c r="AC328" i="23"/>
  <c r="AC246" i="23"/>
  <c r="AC243" i="23"/>
  <c r="AB280" i="23"/>
  <c r="AB277" i="23"/>
  <c r="AC184" i="23"/>
  <c r="AC182" i="23" s="1"/>
  <c r="AC183" i="23"/>
  <c r="AD181" i="23"/>
  <c r="AD235" i="23"/>
  <c r="AD233" i="23" s="1"/>
  <c r="AD234" i="23"/>
  <c r="AE232" i="23"/>
  <c r="AE273" i="23"/>
  <c r="AD274" i="23"/>
  <c r="AD224" i="23"/>
  <c r="AC201" i="23"/>
  <c r="AC199" i="23" s="1"/>
  <c r="AC200" i="23"/>
  <c r="AD198" i="23"/>
  <c r="AE266" i="23"/>
  <c r="AD269" i="23"/>
  <c r="AD267" i="23" s="1"/>
  <c r="AD268" i="23"/>
  <c r="AD241" i="23"/>
  <c r="AD245" i="23" s="1"/>
  <c r="AD326" i="23"/>
  <c r="AD330" i="23" s="1"/>
  <c r="AB292" i="23"/>
  <c r="AF222" i="23"/>
  <c r="AE223" i="23"/>
  <c r="AD218" i="23"/>
  <c r="AD216" i="23" s="1"/>
  <c r="AD217" i="23"/>
  <c r="AE215" i="23"/>
  <c r="AF239" i="23"/>
  <c r="AE240" i="23"/>
  <c r="AF324" i="23"/>
  <c r="AE325" i="23"/>
  <c r="AD320" i="23"/>
  <c r="AD318" i="23" s="1"/>
  <c r="AD319" i="23"/>
  <c r="AE317" i="23"/>
  <c r="AG188" i="23"/>
  <c r="AD290" i="23"/>
  <c r="AC291" i="23"/>
  <c r="AC337" i="23"/>
  <c r="AC335" i="23" s="1"/>
  <c r="AC336" i="23"/>
  <c r="AD334" i="23"/>
  <c r="AF206" i="23"/>
  <c r="AG205" i="23"/>
  <c r="AC303" i="23"/>
  <c r="AC301" i="23" s="1"/>
  <c r="AD300" i="23"/>
  <c r="AC302" i="23"/>
  <c r="AC275" i="23"/>
  <c r="AC279" i="23" s="1"/>
  <c r="AC280" i="23" s="1"/>
  <c r="AB178" i="23"/>
  <c r="AF147" i="23"/>
  <c r="AE149" i="23"/>
  <c r="AE150" i="23"/>
  <c r="AE148" i="23" s="1"/>
  <c r="AE154" i="23"/>
  <c r="AD155" i="23"/>
  <c r="AC156" i="23"/>
  <c r="AC173" i="23"/>
  <c r="AF164" i="23"/>
  <c r="AE166" i="23"/>
  <c r="AE167" i="23"/>
  <c r="AE165" i="23" s="1"/>
  <c r="AE171" i="23"/>
  <c r="AD172" i="23"/>
  <c r="AC133" i="23"/>
  <c r="AC131" i="23" s="1"/>
  <c r="AC132" i="23"/>
  <c r="AD130" i="23"/>
  <c r="AD116" i="23"/>
  <c r="AD114" i="23" s="1"/>
  <c r="AD115" i="23"/>
  <c r="AE113" i="23"/>
  <c r="AG137" i="23"/>
  <c r="AF138" i="23"/>
  <c r="AB122" i="23"/>
  <c r="AB126" i="23" s="1"/>
  <c r="AB127" i="23" s="1"/>
  <c r="AC121" i="23"/>
  <c r="AD120" i="23"/>
  <c r="AF81" i="23"/>
  <c r="AG79" i="23"/>
  <c r="AD88" i="23"/>
  <c r="AC80" i="23"/>
  <c r="AD82" i="23"/>
  <c r="AE87" i="23"/>
  <c r="AF86" i="23"/>
  <c r="AC53" i="23"/>
  <c r="AD52" i="23"/>
  <c r="AB54" i="23"/>
  <c r="AB58" i="23" s="1"/>
  <c r="AA56" i="23"/>
  <c r="AF62" i="23"/>
  <c r="AE64" i="23"/>
  <c r="AE65" i="23"/>
  <c r="AE63" i="23" s="1"/>
  <c r="AE69" i="23"/>
  <c r="AD70" i="23"/>
  <c r="AD48" i="23"/>
  <c r="AD46" i="23" s="1"/>
  <c r="AD47" i="23"/>
  <c r="AE45" i="23"/>
  <c r="AC71" i="23"/>
  <c r="AC75" i="23" s="1"/>
  <c r="AA739" i="22"/>
  <c r="CF739" i="22" s="1"/>
  <c r="AA736" i="22"/>
  <c r="AB734" i="22"/>
  <c r="AB738" i="22" s="1"/>
  <c r="AB739" i="22" s="1"/>
  <c r="CG739" i="22" s="1"/>
  <c r="AC733" i="22"/>
  <c r="AD732" i="22"/>
  <c r="AC399" i="22"/>
  <c r="CH399" i="22" s="1"/>
  <c r="AC396" i="22"/>
  <c r="AD35" i="22"/>
  <c r="AC36" i="22"/>
  <c r="AA790" i="22"/>
  <c r="CF790" i="22" s="1"/>
  <c r="AA787" i="22"/>
  <c r="AA450" i="22"/>
  <c r="CF450" i="22" s="1"/>
  <c r="AA447" i="22"/>
  <c r="AB178" i="22"/>
  <c r="CG178" i="22" s="1"/>
  <c r="AB175" i="22"/>
  <c r="AA331" i="22"/>
  <c r="CF331" i="22" s="1"/>
  <c r="AA328" i="22"/>
  <c r="AC365" i="22"/>
  <c r="CH365" i="22" s="1"/>
  <c r="AC362" i="22"/>
  <c r="AE613" i="22"/>
  <c r="AD614" i="22"/>
  <c r="AC70" i="22"/>
  <c r="AD69" i="22"/>
  <c r="AA838" i="22"/>
  <c r="AC478" i="22"/>
  <c r="AC480" i="22" s="1"/>
  <c r="AD477" i="22"/>
  <c r="AC784" i="22"/>
  <c r="AC786" i="22" s="1"/>
  <c r="AD783" i="22"/>
  <c r="AD96" i="22"/>
  <c r="AC99" i="22"/>
  <c r="AC97" i="22" s="1"/>
  <c r="AC98" i="22"/>
  <c r="AB479" i="22"/>
  <c r="AB836" i="22"/>
  <c r="AC413" i="22"/>
  <c r="AC132" i="22"/>
  <c r="AD130" i="22"/>
  <c r="AC133" i="22"/>
  <c r="AC131" i="22" s="1"/>
  <c r="AD834" i="22"/>
  <c r="AC835" i="22"/>
  <c r="AC837" i="22" s="1"/>
  <c r="AB71" i="22"/>
  <c r="AC376" i="22"/>
  <c r="AC377" i="22" s="1"/>
  <c r="AD375" i="22"/>
  <c r="AC490" i="22"/>
  <c r="AC488" i="22" s="1"/>
  <c r="AC489" i="22"/>
  <c r="AD487" i="22"/>
  <c r="AB785" i="22"/>
  <c r="AD354" i="22"/>
  <c r="AD352" i="22" s="1"/>
  <c r="AD353" i="22"/>
  <c r="AE351" i="22"/>
  <c r="AC796" i="22"/>
  <c r="AC794" i="22" s="1"/>
  <c r="AC795" i="22"/>
  <c r="AD793" i="22"/>
  <c r="AC801" i="22"/>
  <c r="AC802" i="22" s="1"/>
  <c r="AD800" i="22"/>
  <c r="AB770" i="22"/>
  <c r="AB858" i="22"/>
  <c r="CG858" i="22" s="1"/>
  <c r="AB855" i="22"/>
  <c r="AE725" i="22"/>
  <c r="AD728" i="22"/>
  <c r="AD726" i="22" s="1"/>
  <c r="AD727" i="22"/>
  <c r="AC700" i="22"/>
  <c r="AG749" i="22"/>
  <c r="AF750" i="22"/>
  <c r="AC768" i="22"/>
  <c r="AC772" i="22" s="1"/>
  <c r="AE776" i="22"/>
  <c r="AD779" i="22"/>
  <c r="AD777" i="22" s="1"/>
  <c r="AD778" i="22"/>
  <c r="AE715" i="22"/>
  <c r="AD716" i="22"/>
  <c r="AD718" i="22" s="1"/>
  <c r="AE718" i="22" s="1"/>
  <c r="AF718" i="22" s="1"/>
  <c r="AG718" i="22" s="1"/>
  <c r="AH718" i="22" s="1"/>
  <c r="AI718" i="22" s="1"/>
  <c r="AJ718" i="22" s="1"/>
  <c r="AK718" i="22" s="1"/>
  <c r="AL718" i="22" s="1"/>
  <c r="AM718" i="22" s="1"/>
  <c r="AN718" i="22" s="1"/>
  <c r="AO718" i="22" s="1"/>
  <c r="AP718" i="22" s="1"/>
  <c r="AQ718" i="22" s="1"/>
  <c r="AR718" i="22" s="1"/>
  <c r="AS718" i="22" s="1"/>
  <c r="AT718" i="22" s="1"/>
  <c r="AU718" i="22" s="1"/>
  <c r="AV718" i="22" s="1"/>
  <c r="AW718" i="22" s="1"/>
  <c r="AX718" i="22" s="1"/>
  <c r="AY718" i="22" s="1"/>
  <c r="AZ718" i="22" s="1"/>
  <c r="BA718" i="22" s="1"/>
  <c r="BB718" i="22" s="1"/>
  <c r="BC718" i="22" s="1"/>
  <c r="BD718" i="22" s="1"/>
  <c r="BE718" i="22" s="1"/>
  <c r="BF718" i="22" s="1"/>
  <c r="BG718" i="22" s="1"/>
  <c r="BH718" i="22" s="1"/>
  <c r="BI718" i="22" s="1"/>
  <c r="BJ718" i="22" s="1"/>
  <c r="BK718" i="22" s="1"/>
  <c r="BL718" i="22" s="1"/>
  <c r="BM718" i="22" s="1"/>
  <c r="BN718" i="22" s="1"/>
  <c r="BO718" i="22" s="1"/>
  <c r="BP718" i="22" s="1"/>
  <c r="BQ718" i="22" s="1"/>
  <c r="BR718" i="22" s="1"/>
  <c r="BS718" i="22" s="1"/>
  <c r="BT718" i="22" s="1"/>
  <c r="BU718" i="22" s="1"/>
  <c r="BV718" i="22" s="1"/>
  <c r="BW718" i="22" s="1"/>
  <c r="BX718" i="22" s="1"/>
  <c r="AC818" i="22"/>
  <c r="AC820" i="22" s="1"/>
  <c r="AD817" i="22"/>
  <c r="AD813" i="22"/>
  <c r="AD811" i="22" s="1"/>
  <c r="AD812" i="22"/>
  <c r="AE810" i="22"/>
  <c r="AD767" i="22"/>
  <c r="AD769" i="22" s="1"/>
  <c r="AE769" i="22" s="1"/>
  <c r="AF769" i="22" s="1"/>
  <c r="AG769" i="22" s="1"/>
  <c r="AH769" i="22" s="1"/>
  <c r="AI769" i="22" s="1"/>
  <c r="AJ769" i="22" s="1"/>
  <c r="AK769" i="22" s="1"/>
  <c r="AL769" i="22" s="1"/>
  <c r="AM769" i="22" s="1"/>
  <c r="AN769" i="22" s="1"/>
  <c r="AO769" i="22" s="1"/>
  <c r="AP769" i="22" s="1"/>
  <c r="AQ769" i="22" s="1"/>
  <c r="AR769" i="22" s="1"/>
  <c r="AS769" i="22" s="1"/>
  <c r="AT769" i="22" s="1"/>
  <c r="AU769" i="22" s="1"/>
  <c r="AV769" i="22" s="1"/>
  <c r="AW769" i="22" s="1"/>
  <c r="AX769" i="22" s="1"/>
  <c r="AY769" i="22" s="1"/>
  <c r="AZ769" i="22" s="1"/>
  <c r="BA769" i="22" s="1"/>
  <c r="BB769" i="22" s="1"/>
  <c r="BC769" i="22" s="1"/>
  <c r="BD769" i="22" s="1"/>
  <c r="BE769" i="22" s="1"/>
  <c r="BF769" i="22" s="1"/>
  <c r="BG769" i="22" s="1"/>
  <c r="BH769" i="22" s="1"/>
  <c r="BI769" i="22" s="1"/>
  <c r="BJ769" i="22" s="1"/>
  <c r="BK769" i="22" s="1"/>
  <c r="BL769" i="22" s="1"/>
  <c r="BM769" i="22" s="1"/>
  <c r="BN769" i="22" s="1"/>
  <c r="BO769" i="22" s="1"/>
  <c r="BP769" i="22" s="1"/>
  <c r="BQ769" i="22" s="1"/>
  <c r="BR769" i="22" s="1"/>
  <c r="BS769" i="22" s="1"/>
  <c r="BT769" i="22" s="1"/>
  <c r="BU769" i="22" s="1"/>
  <c r="BV769" i="22" s="1"/>
  <c r="BW769" i="22" s="1"/>
  <c r="BX769" i="22" s="1"/>
  <c r="AE766" i="22"/>
  <c r="AH759" i="22"/>
  <c r="AG761" i="22"/>
  <c r="AC717" i="22"/>
  <c r="AB819" i="22"/>
  <c r="AB702" i="22"/>
  <c r="AE851" i="22"/>
  <c r="AD852" i="22"/>
  <c r="AD854" i="22" s="1"/>
  <c r="AE854" i="22" s="1"/>
  <c r="AF854" i="22" s="1"/>
  <c r="AG854" i="22" s="1"/>
  <c r="AH854" i="22" s="1"/>
  <c r="AI854" i="22" s="1"/>
  <c r="AJ854" i="22" s="1"/>
  <c r="AK854" i="22" s="1"/>
  <c r="AL854" i="22" s="1"/>
  <c r="AM854" i="22" s="1"/>
  <c r="AN854" i="22" s="1"/>
  <c r="AO854" i="22" s="1"/>
  <c r="AP854" i="22" s="1"/>
  <c r="AQ854" i="22" s="1"/>
  <c r="AR854" i="22" s="1"/>
  <c r="AS854" i="22" s="1"/>
  <c r="AT854" i="22" s="1"/>
  <c r="AU854" i="22" s="1"/>
  <c r="AV854" i="22" s="1"/>
  <c r="AW854" i="22" s="1"/>
  <c r="AX854" i="22" s="1"/>
  <c r="AY854" i="22" s="1"/>
  <c r="AZ854" i="22" s="1"/>
  <c r="BA854" i="22" s="1"/>
  <c r="BB854" i="22" s="1"/>
  <c r="BC854" i="22" s="1"/>
  <c r="BD854" i="22" s="1"/>
  <c r="BE854" i="22" s="1"/>
  <c r="BF854" i="22" s="1"/>
  <c r="BG854" i="22" s="1"/>
  <c r="BH854" i="22" s="1"/>
  <c r="BI854" i="22" s="1"/>
  <c r="BJ854" i="22" s="1"/>
  <c r="BK854" i="22" s="1"/>
  <c r="BL854" i="22" s="1"/>
  <c r="BM854" i="22" s="1"/>
  <c r="BN854" i="22" s="1"/>
  <c r="BO854" i="22" s="1"/>
  <c r="BP854" i="22" s="1"/>
  <c r="BQ854" i="22" s="1"/>
  <c r="BR854" i="22" s="1"/>
  <c r="BS854" i="22" s="1"/>
  <c r="BT854" i="22" s="1"/>
  <c r="BU854" i="22" s="1"/>
  <c r="BV854" i="22" s="1"/>
  <c r="BW854" i="22" s="1"/>
  <c r="BX854" i="22" s="1"/>
  <c r="AA821" i="22"/>
  <c r="AE742" i="22"/>
  <c r="AD745" i="22"/>
  <c r="AD743" i="22" s="1"/>
  <c r="AD744" i="22"/>
  <c r="AF844" i="22"/>
  <c r="AE846" i="22"/>
  <c r="AE847" i="22"/>
  <c r="AE845" i="22" s="1"/>
  <c r="AD760" i="22"/>
  <c r="AE762" i="22"/>
  <c r="AE830" i="22"/>
  <c r="AE828" i="22" s="1"/>
  <c r="AE829" i="22"/>
  <c r="AF827" i="22"/>
  <c r="AD699" i="22"/>
  <c r="AD701" i="22" s="1"/>
  <c r="AE701" i="22" s="1"/>
  <c r="AF701" i="22" s="1"/>
  <c r="AG701" i="22" s="1"/>
  <c r="AH701" i="22" s="1"/>
  <c r="AI701" i="22" s="1"/>
  <c r="AJ701" i="22" s="1"/>
  <c r="AK701" i="22" s="1"/>
  <c r="AL701" i="22" s="1"/>
  <c r="AM701" i="22" s="1"/>
  <c r="AN701" i="22" s="1"/>
  <c r="AO701" i="22" s="1"/>
  <c r="AP701" i="22" s="1"/>
  <c r="AQ701" i="22" s="1"/>
  <c r="AR701" i="22" s="1"/>
  <c r="AS701" i="22" s="1"/>
  <c r="AT701" i="22" s="1"/>
  <c r="AU701" i="22" s="1"/>
  <c r="AV701" i="22" s="1"/>
  <c r="AW701" i="22" s="1"/>
  <c r="AX701" i="22" s="1"/>
  <c r="AY701" i="22" s="1"/>
  <c r="AZ701" i="22" s="1"/>
  <c r="BA701" i="22" s="1"/>
  <c r="BB701" i="22" s="1"/>
  <c r="BC701" i="22" s="1"/>
  <c r="BD701" i="22" s="1"/>
  <c r="BE701" i="22" s="1"/>
  <c r="BF701" i="22" s="1"/>
  <c r="BG701" i="22" s="1"/>
  <c r="BH701" i="22" s="1"/>
  <c r="BI701" i="22" s="1"/>
  <c r="BJ701" i="22" s="1"/>
  <c r="BK701" i="22" s="1"/>
  <c r="BL701" i="22" s="1"/>
  <c r="BM701" i="22" s="1"/>
  <c r="BN701" i="22" s="1"/>
  <c r="BO701" i="22" s="1"/>
  <c r="BP701" i="22" s="1"/>
  <c r="BQ701" i="22" s="1"/>
  <c r="BR701" i="22" s="1"/>
  <c r="BS701" i="22" s="1"/>
  <c r="BT701" i="22" s="1"/>
  <c r="BU701" i="22" s="1"/>
  <c r="BV701" i="22" s="1"/>
  <c r="BW701" i="22" s="1"/>
  <c r="BX701" i="22" s="1"/>
  <c r="AE698" i="22"/>
  <c r="AE710" i="22"/>
  <c r="AF708" i="22"/>
  <c r="AE711" i="22"/>
  <c r="AE709" i="22" s="1"/>
  <c r="AB719" i="22"/>
  <c r="AC853" i="22"/>
  <c r="AC857" i="22" s="1"/>
  <c r="AC858" i="22" s="1"/>
  <c r="CH858" i="22" s="1"/>
  <c r="AB688" i="22"/>
  <c r="CG688" i="22" s="1"/>
  <c r="AB685" i="22"/>
  <c r="AA586" i="22"/>
  <c r="CF586" i="22" s="1"/>
  <c r="AA583" i="22"/>
  <c r="AB552" i="22"/>
  <c r="CG552" i="22" s="1"/>
  <c r="AB549" i="22"/>
  <c r="AB569" i="22"/>
  <c r="CG569" i="22" s="1"/>
  <c r="AB566" i="22"/>
  <c r="AA654" i="22"/>
  <c r="CF654" i="22" s="1"/>
  <c r="AA651" i="22"/>
  <c r="AB637" i="22"/>
  <c r="CG637" i="22" s="1"/>
  <c r="AB634" i="22"/>
  <c r="AC547" i="22"/>
  <c r="AD677" i="22"/>
  <c r="AD675" i="22" s="1"/>
  <c r="AE674" i="22"/>
  <c r="AD676" i="22"/>
  <c r="AE521" i="22"/>
  <c r="AD524" i="22"/>
  <c r="AD522" i="22" s="1"/>
  <c r="AD523" i="22"/>
  <c r="AE545" i="22"/>
  <c r="AD546" i="22"/>
  <c r="AD548" i="22" s="1"/>
  <c r="AE548" i="22" s="1"/>
  <c r="AF548" i="22" s="1"/>
  <c r="AG548" i="22" s="1"/>
  <c r="AH548" i="22" s="1"/>
  <c r="AI548" i="22" s="1"/>
  <c r="AJ548" i="22" s="1"/>
  <c r="AK548" i="22" s="1"/>
  <c r="AL548" i="22" s="1"/>
  <c r="AM548" i="22" s="1"/>
  <c r="AN548" i="22" s="1"/>
  <c r="AO548" i="22" s="1"/>
  <c r="AP548" i="22" s="1"/>
  <c r="AQ548" i="22" s="1"/>
  <c r="AR548" i="22" s="1"/>
  <c r="AS548" i="22" s="1"/>
  <c r="AT548" i="22" s="1"/>
  <c r="AU548" i="22" s="1"/>
  <c r="AV548" i="22" s="1"/>
  <c r="AW548" i="22" s="1"/>
  <c r="AX548" i="22" s="1"/>
  <c r="AY548" i="22" s="1"/>
  <c r="AZ548" i="22" s="1"/>
  <c r="BA548" i="22" s="1"/>
  <c r="BB548" i="22" s="1"/>
  <c r="BC548" i="22" s="1"/>
  <c r="BD548" i="22" s="1"/>
  <c r="BE548" i="22" s="1"/>
  <c r="BF548" i="22" s="1"/>
  <c r="BG548" i="22" s="1"/>
  <c r="BH548" i="22" s="1"/>
  <c r="BI548" i="22" s="1"/>
  <c r="BJ548" i="22" s="1"/>
  <c r="BK548" i="22" s="1"/>
  <c r="BL548" i="22" s="1"/>
  <c r="BM548" i="22" s="1"/>
  <c r="BN548" i="22" s="1"/>
  <c r="BO548" i="22" s="1"/>
  <c r="BP548" i="22" s="1"/>
  <c r="BQ548" i="22" s="1"/>
  <c r="BR548" i="22" s="1"/>
  <c r="BS548" i="22" s="1"/>
  <c r="BT548" i="22" s="1"/>
  <c r="BU548" i="22" s="1"/>
  <c r="BV548" i="22" s="1"/>
  <c r="BW548" i="22" s="1"/>
  <c r="BX548" i="22" s="1"/>
  <c r="AC665" i="22"/>
  <c r="AC667" i="22" s="1"/>
  <c r="AD664" i="22"/>
  <c r="AC626" i="22"/>
  <c r="AC624" i="22" s="1"/>
  <c r="AD623" i="22"/>
  <c r="AC625" i="22"/>
  <c r="AC530" i="22"/>
  <c r="AB581" i="22"/>
  <c r="AB585" i="22" s="1"/>
  <c r="AA668" i="22"/>
  <c r="AC683" i="22"/>
  <c r="AC687" i="22" s="1"/>
  <c r="AC632" i="22"/>
  <c r="AD598" i="22"/>
  <c r="AE555" i="22"/>
  <c r="AD558" i="22"/>
  <c r="AD556" i="22" s="1"/>
  <c r="AD557" i="22"/>
  <c r="AB666" i="22"/>
  <c r="AE528" i="22"/>
  <c r="AD529" i="22"/>
  <c r="AD531" i="22" s="1"/>
  <c r="AE531" i="22" s="1"/>
  <c r="AF531" i="22" s="1"/>
  <c r="AG531" i="22" s="1"/>
  <c r="AH531" i="22" s="1"/>
  <c r="AI531" i="22" s="1"/>
  <c r="AJ531" i="22" s="1"/>
  <c r="AK531" i="22" s="1"/>
  <c r="AL531" i="22" s="1"/>
  <c r="AM531" i="22" s="1"/>
  <c r="AN531" i="22" s="1"/>
  <c r="AO531" i="22" s="1"/>
  <c r="AP531" i="22" s="1"/>
  <c r="AQ531" i="22" s="1"/>
  <c r="AR531" i="22" s="1"/>
  <c r="AS531" i="22" s="1"/>
  <c r="AT531" i="22" s="1"/>
  <c r="AU531" i="22" s="1"/>
  <c r="AV531" i="22" s="1"/>
  <c r="AW531" i="22" s="1"/>
  <c r="AX531" i="22" s="1"/>
  <c r="AY531" i="22" s="1"/>
  <c r="AZ531" i="22" s="1"/>
  <c r="BA531" i="22" s="1"/>
  <c r="BB531" i="22" s="1"/>
  <c r="BC531" i="22" s="1"/>
  <c r="BD531" i="22" s="1"/>
  <c r="BE531" i="22" s="1"/>
  <c r="BF531" i="22" s="1"/>
  <c r="BG531" i="22" s="1"/>
  <c r="BH531" i="22" s="1"/>
  <c r="BI531" i="22" s="1"/>
  <c r="BJ531" i="22" s="1"/>
  <c r="BK531" i="22" s="1"/>
  <c r="BL531" i="22" s="1"/>
  <c r="BM531" i="22" s="1"/>
  <c r="BN531" i="22" s="1"/>
  <c r="BO531" i="22" s="1"/>
  <c r="BP531" i="22" s="1"/>
  <c r="BQ531" i="22" s="1"/>
  <c r="BR531" i="22" s="1"/>
  <c r="BS531" i="22" s="1"/>
  <c r="BT531" i="22" s="1"/>
  <c r="BU531" i="22" s="1"/>
  <c r="BV531" i="22" s="1"/>
  <c r="BW531" i="22" s="1"/>
  <c r="BX531" i="22" s="1"/>
  <c r="AC580" i="22"/>
  <c r="AC582" i="22" s="1"/>
  <c r="AD579" i="22"/>
  <c r="AE572" i="22"/>
  <c r="AD575" i="22"/>
  <c r="AD573" i="22" s="1"/>
  <c r="AD574" i="22"/>
  <c r="AE640" i="22"/>
  <c r="AD642" i="22"/>
  <c r="AD643" i="22"/>
  <c r="AD641" i="22" s="1"/>
  <c r="AE681" i="22"/>
  <c r="AD682" i="22"/>
  <c r="AD684" i="22" s="1"/>
  <c r="AE684" i="22" s="1"/>
  <c r="AF684" i="22" s="1"/>
  <c r="AG684" i="22" s="1"/>
  <c r="AH684" i="22" s="1"/>
  <c r="AI684" i="22" s="1"/>
  <c r="AJ684" i="22" s="1"/>
  <c r="AK684" i="22" s="1"/>
  <c r="AL684" i="22" s="1"/>
  <c r="AM684" i="22" s="1"/>
  <c r="AN684" i="22" s="1"/>
  <c r="AO684" i="22" s="1"/>
  <c r="AP684" i="22" s="1"/>
  <c r="AQ684" i="22" s="1"/>
  <c r="AR684" i="22" s="1"/>
  <c r="AS684" i="22" s="1"/>
  <c r="AT684" i="22" s="1"/>
  <c r="AU684" i="22" s="1"/>
  <c r="AV684" i="22" s="1"/>
  <c r="AW684" i="22" s="1"/>
  <c r="AX684" i="22" s="1"/>
  <c r="AY684" i="22" s="1"/>
  <c r="AZ684" i="22" s="1"/>
  <c r="BA684" i="22" s="1"/>
  <c r="BB684" i="22" s="1"/>
  <c r="BC684" i="22" s="1"/>
  <c r="BD684" i="22" s="1"/>
  <c r="BE684" i="22" s="1"/>
  <c r="BF684" i="22" s="1"/>
  <c r="BG684" i="22" s="1"/>
  <c r="BH684" i="22" s="1"/>
  <c r="BI684" i="22" s="1"/>
  <c r="BJ684" i="22" s="1"/>
  <c r="BK684" i="22" s="1"/>
  <c r="BL684" i="22" s="1"/>
  <c r="BM684" i="22" s="1"/>
  <c r="BN684" i="22" s="1"/>
  <c r="BO684" i="22" s="1"/>
  <c r="BP684" i="22" s="1"/>
  <c r="BQ684" i="22" s="1"/>
  <c r="BR684" i="22" s="1"/>
  <c r="BS684" i="22" s="1"/>
  <c r="BT684" i="22" s="1"/>
  <c r="BU684" i="22" s="1"/>
  <c r="BV684" i="22" s="1"/>
  <c r="BW684" i="22" s="1"/>
  <c r="BX684" i="22" s="1"/>
  <c r="AE630" i="22"/>
  <c r="AD631" i="22"/>
  <c r="AD633" i="22" s="1"/>
  <c r="AE633" i="22" s="1"/>
  <c r="AF633" i="22" s="1"/>
  <c r="AG633" i="22" s="1"/>
  <c r="AH633" i="22" s="1"/>
  <c r="AI633" i="22" s="1"/>
  <c r="AJ633" i="22" s="1"/>
  <c r="AK633" i="22" s="1"/>
  <c r="AL633" i="22" s="1"/>
  <c r="AM633" i="22" s="1"/>
  <c r="AN633" i="22" s="1"/>
  <c r="AO633" i="22" s="1"/>
  <c r="AP633" i="22" s="1"/>
  <c r="AQ633" i="22" s="1"/>
  <c r="AR633" i="22" s="1"/>
  <c r="AS633" i="22" s="1"/>
  <c r="AT633" i="22" s="1"/>
  <c r="AU633" i="22" s="1"/>
  <c r="AV633" i="22" s="1"/>
  <c r="AW633" i="22" s="1"/>
  <c r="AX633" i="22" s="1"/>
  <c r="AY633" i="22" s="1"/>
  <c r="AZ633" i="22" s="1"/>
  <c r="BA633" i="22" s="1"/>
  <c r="BB633" i="22" s="1"/>
  <c r="BC633" i="22" s="1"/>
  <c r="BD633" i="22" s="1"/>
  <c r="BE633" i="22" s="1"/>
  <c r="BF633" i="22" s="1"/>
  <c r="BG633" i="22" s="1"/>
  <c r="BH633" i="22" s="1"/>
  <c r="BI633" i="22" s="1"/>
  <c r="BJ633" i="22" s="1"/>
  <c r="BK633" i="22" s="1"/>
  <c r="BL633" i="22" s="1"/>
  <c r="BM633" i="22" s="1"/>
  <c r="BN633" i="22" s="1"/>
  <c r="BO633" i="22" s="1"/>
  <c r="BP633" i="22" s="1"/>
  <c r="BQ633" i="22" s="1"/>
  <c r="BR633" i="22" s="1"/>
  <c r="BS633" i="22" s="1"/>
  <c r="BT633" i="22" s="1"/>
  <c r="BU633" i="22" s="1"/>
  <c r="BV633" i="22" s="1"/>
  <c r="BW633" i="22" s="1"/>
  <c r="BX633" i="22" s="1"/>
  <c r="AC659" i="22"/>
  <c r="AD657" i="22"/>
  <c r="AC660" i="22"/>
  <c r="AC658" i="22" s="1"/>
  <c r="AF596" i="22"/>
  <c r="AE597" i="22"/>
  <c r="AE538" i="22"/>
  <c r="AD541" i="22"/>
  <c r="AD539" i="22" s="1"/>
  <c r="AD540" i="22"/>
  <c r="AC564" i="22"/>
  <c r="AD647" i="22"/>
  <c r="AC648" i="22"/>
  <c r="AC650" i="22" s="1"/>
  <c r="AE606" i="22"/>
  <c r="AD608" i="22"/>
  <c r="AD609" i="22"/>
  <c r="AD607" i="22" s="1"/>
  <c r="AE562" i="22"/>
  <c r="AD563" i="22"/>
  <c r="AD565" i="22" s="1"/>
  <c r="AE565" i="22" s="1"/>
  <c r="AF565" i="22" s="1"/>
  <c r="AG565" i="22" s="1"/>
  <c r="AH565" i="22" s="1"/>
  <c r="AI565" i="22" s="1"/>
  <c r="AJ565" i="22" s="1"/>
  <c r="AK565" i="22" s="1"/>
  <c r="AL565" i="22" s="1"/>
  <c r="AM565" i="22" s="1"/>
  <c r="AN565" i="22" s="1"/>
  <c r="AO565" i="22" s="1"/>
  <c r="AP565" i="22" s="1"/>
  <c r="AQ565" i="22" s="1"/>
  <c r="AR565" i="22" s="1"/>
  <c r="AS565" i="22" s="1"/>
  <c r="AT565" i="22" s="1"/>
  <c r="AU565" i="22" s="1"/>
  <c r="AV565" i="22" s="1"/>
  <c r="AW565" i="22" s="1"/>
  <c r="AX565" i="22" s="1"/>
  <c r="AY565" i="22" s="1"/>
  <c r="AZ565" i="22" s="1"/>
  <c r="BA565" i="22" s="1"/>
  <c r="BB565" i="22" s="1"/>
  <c r="BC565" i="22" s="1"/>
  <c r="BD565" i="22" s="1"/>
  <c r="BE565" i="22" s="1"/>
  <c r="BF565" i="22" s="1"/>
  <c r="BG565" i="22" s="1"/>
  <c r="BH565" i="22" s="1"/>
  <c r="BI565" i="22" s="1"/>
  <c r="BJ565" i="22" s="1"/>
  <c r="BK565" i="22" s="1"/>
  <c r="BL565" i="22" s="1"/>
  <c r="BM565" i="22" s="1"/>
  <c r="BN565" i="22" s="1"/>
  <c r="BO565" i="22" s="1"/>
  <c r="BP565" i="22" s="1"/>
  <c r="BQ565" i="22" s="1"/>
  <c r="BR565" i="22" s="1"/>
  <c r="BS565" i="22" s="1"/>
  <c r="BT565" i="22" s="1"/>
  <c r="BU565" i="22" s="1"/>
  <c r="BV565" i="22" s="1"/>
  <c r="BW565" i="22" s="1"/>
  <c r="BX565" i="22" s="1"/>
  <c r="AD592" i="22"/>
  <c r="AD590" i="22" s="1"/>
  <c r="AD591" i="22"/>
  <c r="AE589" i="22"/>
  <c r="AB649" i="22"/>
  <c r="AB653" i="22" s="1"/>
  <c r="AB501" i="22"/>
  <c r="CG501" i="22" s="1"/>
  <c r="AB498" i="22"/>
  <c r="AB445" i="22"/>
  <c r="AB449" i="22" s="1"/>
  <c r="AB450" i="22" s="1"/>
  <c r="CG450" i="22" s="1"/>
  <c r="AD411" i="22"/>
  <c r="AD415" i="22" s="1"/>
  <c r="AC387" i="22"/>
  <c r="AD385" i="22"/>
  <c r="AC388" i="22"/>
  <c r="AC386" i="22" s="1"/>
  <c r="AD473" i="22"/>
  <c r="AD471" i="22" s="1"/>
  <c r="AD472" i="22"/>
  <c r="AE470" i="22"/>
  <c r="AC462" i="22"/>
  <c r="AD507" i="22"/>
  <c r="AD505" i="22" s="1"/>
  <c r="AD506" i="22"/>
  <c r="AE504" i="22"/>
  <c r="AE393" i="22"/>
  <c r="AF392" i="22"/>
  <c r="AF511" i="22"/>
  <c r="AE453" i="22"/>
  <c r="AD456" i="22"/>
  <c r="AD454" i="22" s="1"/>
  <c r="AD455" i="22"/>
  <c r="AD436" i="22"/>
  <c r="AC439" i="22"/>
  <c r="AC437" i="22" s="1"/>
  <c r="AC438" i="22"/>
  <c r="AD360" i="22"/>
  <c r="AD364" i="22" s="1"/>
  <c r="AD365" i="22" s="1"/>
  <c r="CI365" i="22" s="1"/>
  <c r="AE419" i="22"/>
  <c r="AD422" i="22"/>
  <c r="AD420" i="22" s="1"/>
  <c r="AD421" i="22"/>
  <c r="AE427" i="22"/>
  <c r="AF426" i="22"/>
  <c r="AE494" i="22"/>
  <c r="AD495" i="22"/>
  <c r="AD497" i="22" s="1"/>
  <c r="AE497" i="22" s="1"/>
  <c r="AF497" i="22" s="1"/>
  <c r="AG497" i="22" s="1"/>
  <c r="AH497" i="22" s="1"/>
  <c r="AI497" i="22" s="1"/>
  <c r="AJ497" i="22" s="1"/>
  <c r="AK497" i="22" s="1"/>
  <c r="AL497" i="22" s="1"/>
  <c r="AM497" i="22" s="1"/>
  <c r="AN497" i="22" s="1"/>
  <c r="AO497" i="22" s="1"/>
  <c r="AP497" i="22" s="1"/>
  <c r="AQ497" i="22" s="1"/>
  <c r="AR497" i="22" s="1"/>
  <c r="AS497" i="22" s="1"/>
  <c r="AT497" i="22" s="1"/>
  <c r="AU497" i="22" s="1"/>
  <c r="AV497" i="22" s="1"/>
  <c r="AW497" i="22" s="1"/>
  <c r="AX497" i="22" s="1"/>
  <c r="AY497" i="22" s="1"/>
  <c r="AZ497" i="22" s="1"/>
  <c r="BA497" i="22" s="1"/>
  <c r="BB497" i="22" s="1"/>
  <c r="BC497" i="22" s="1"/>
  <c r="BD497" i="22" s="1"/>
  <c r="BE497" i="22" s="1"/>
  <c r="BF497" i="22" s="1"/>
  <c r="BG497" i="22" s="1"/>
  <c r="BH497" i="22" s="1"/>
  <c r="BI497" i="22" s="1"/>
  <c r="BJ497" i="22" s="1"/>
  <c r="BK497" i="22" s="1"/>
  <c r="BL497" i="22" s="1"/>
  <c r="BM497" i="22" s="1"/>
  <c r="BN497" i="22" s="1"/>
  <c r="BO497" i="22" s="1"/>
  <c r="BP497" i="22" s="1"/>
  <c r="BQ497" i="22" s="1"/>
  <c r="BR497" i="22" s="1"/>
  <c r="BS497" i="22" s="1"/>
  <c r="BT497" i="22" s="1"/>
  <c r="BU497" i="22" s="1"/>
  <c r="BV497" i="22" s="1"/>
  <c r="BW497" i="22" s="1"/>
  <c r="BX497" i="22" s="1"/>
  <c r="AG368" i="22"/>
  <c r="AF371" i="22"/>
  <c r="AF369" i="22" s="1"/>
  <c r="AF370" i="22"/>
  <c r="AF409" i="22"/>
  <c r="AE410" i="22"/>
  <c r="AC444" i="22"/>
  <c r="AC446" i="22" s="1"/>
  <c r="AD443" i="22"/>
  <c r="AD461" i="22"/>
  <c r="AD463" i="22" s="1"/>
  <c r="AE463" i="22" s="1"/>
  <c r="AF463" i="22" s="1"/>
  <c r="AG463" i="22" s="1"/>
  <c r="AH463" i="22" s="1"/>
  <c r="AI463" i="22" s="1"/>
  <c r="AJ463" i="22" s="1"/>
  <c r="AK463" i="22" s="1"/>
  <c r="AL463" i="22" s="1"/>
  <c r="AM463" i="22" s="1"/>
  <c r="AN463" i="22" s="1"/>
  <c r="AO463" i="22" s="1"/>
  <c r="AP463" i="22" s="1"/>
  <c r="AQ463" i="22" s="1"/>
  <c r="AR463" i="22" s="1"/>
  <c r="AS463" i="22" s="1"/>
  <c r="AT463" i="22" s="1"/>
  <c r="AU463" i="22" s="1"/>
  <c r="AV463" i="22" s="1"/>
  <c r="AW463" i="22" s="1"/>
  <c r="AX463" i="22" s="1"/>
  <c r="AY463" i="22" s="1"/>
  <c r="AZ463" i="22" s="1"/>
  <c r="BA463" i="22" s="1"/>
  <c r="BB463" i="22" s="1"/>
  <c r="BC463" i="22" s="1"/>
  <c r="BD463" i="22" s="1"/>
  <c r="BE463" i="22" s="1"/>
  <c r="BF463" i="22" s="1"/>
  <c r="BG463" i="22" s="1"/>
  <c r="BH463" i="22" s="1"/>
  <c r="BI463" i="22" s="1"/>
  <c r="BJ463" i="22" s="1"/>
  <c r="BK463" i="22" s="1"/>
  <c r="BL463" i="22" s="1"/>
  <c r="BM463" i="22" s="1"/>
  <c r="BN463" i="22" s="1"/>
  <c r="BO463" i="22" s="1"/>
  <c r="BP463" i="22" s="1"/>
  <c r="BQ463" i="22" s="1"/>
  <c r="BR463" i="22" s="1"/>
  <c r="BS463" i="22" s="1"/>
  <c r="BT463" i="22" s="1"/>
  <c r="BU463" i="22" s="1"/>
  <c r="BV463" i="22" s="1"/>
  <c r="BW463" i="22" s="1"/>
  <c r="BX463" i="22" s="1"/>
  <c r="AE460" i="22"/>
  <c r="AD394" i="22"/>
  <c r="AC496" i="22"/>
  <c r="AC500" i="22" s="1"/>
  <c r="AF358" i="22"/>
  <c r="AE359" i="22"/>
  <c r="AE402" i="22"/>
  <c r="AD405" i="22"/>
  <c r="AD403" i="22" s="1"/>
  <c r="AD404" i="22"/>
  <c r="AD428" i="22"/>
  <c r="AD432" i="22" s="1"/>
  <c r="AB348" i="22"/>
  <c r="CG348" i="22" s="1"/>
  <c r="AB345" i="22"/>
  <c r="AA246" i="22"/>
  <c r="CF246" i="22" s="1"/>
  <c r="AA263" i="22"/>
  <c r="CF263" i="22" s="1"/>
  <c r="AA260" i="22"/>
  <c r="AC309" i="22"/>
  <c r="AB241" i="22"/>
  <c r="AE341" i="22"/>
  <c r="AD342" i="22"/>
  <c r="AD344" i="22" s="1"/>
  <c r="AE344" i="22" s="1"/>
  <c r="AF344" i="22" s="1"/>
  <c r="AG344" i="22" s="1"/>
  <c r="AH344" i="22" s="1"/>
  <c r="AI344" i="22" s="1"/>
  <c r="AJ344" i="22" s="1"/>
  <c r="AK344" i="22" s="1"/>
  <c r="AL344" i="22" s="1"/>
  <c r="AM344" i="22" s="1"/>
  <c r="AN344" i="22" s="1"/>
  <c r="AO344" i="22" s="1"/>
  <c r="AP344" i="22" s="1"/>
  <c r="AQ344" i="22" s="1"/>
  <c r="AR344" i="22" s="1"/>
  <c r="AS344" i="22" s="1"/>
  <c r="AT344" i="22" s="1"/>
  <c r="AU344" i="22" s="1"/>
  <c r="AV344" i="22" s="1"/>
  <c r="AW344" i="22" s="1"/>
  <c r="AX344" i="22" s="1"/>
  <c r="AY344" i="22" s="1"/>
  <c r="AZ344" i="22" s="1"/>
  <c r="BA344" i="22" s="1"/>
  <c r="BB344" i="22" s="1"/>
  <c r="BC344" i="22" s="1"/>
  <c r="BD344" i="22" s="1"/>
  <c r="BE344" i="22" s="1"/>
  <c r="BF344" i="22" s="1"/>
  <c r="BG344" i="22" s="1"/>
  <c r="BH344" i="22" s="1"/>
  <c r="BI344" i="22" s="1"/>
  <c r="BJ344" i="22" s="1"/>
  <c r="BK344" i="22" s="1"/>
  <c r="BL344" i="22" s="1"/>
  <c r="BM344" i="22" s="1"/>
  <c r="BN344" i="22" s="1"/>
  <c r="BO344" i="22" s="1"/>
  <c r="BP344" i="22" s="1"/>
  <c r="BQ344" i="22" s="1"/>
  <c r="BR344" i="22" s="1"/>
  <c r="BS344" i="22" s="1"/>
  <c r="BT344" i="22" s="1"/>
  <c r="BU344" i="22" s="1"/>
  <c r="BV344" i="22" s="1"/>
  <c r="BW344" i="22" s="1"/>
  <c r="BX344" i="22" s="1"/>
  <c r="AD200" i="22"/>
  <c r="AE198" i="22"/>
  <c r="AD201" i="22"/>
  <c r="AD199" i="22" s="1"/>
  <c r="AD308" i="22"/>
  <c r="AD310" i="22" s="1"/>
  <c r="AE310" i="22" s="1"/>
  <c r="AF310" i="22" s="1"/>
  <c r="AG310" i="22" s="1"/>
  <c r="AH310" i="22" s="1"/>
  <c r="AI310" i="22" s="1"/>
  <c r="AJ310" i="22" s="1"/>
  <c r="AK310" i="22" s="1"/>
  <c r="AL310" i="22" s="1"/>
  <c r="AM310" i="22" s="1"/>
  <c r="AN310" i="22" s="1"/>
  <c r="AO310" i="22" s="1"/>
  <c r="AP310" i="22" s="1"/>
  <c r="AQ310" i="22" s="1"/>
  <c r="AR310" i="22" s="1"/>
  <c r="AS310" i="22" s="1"/>
  <c r="AT310" i="22" s="1"/>
  <c r="AU310" i="22" s="1"/>
  <c r="AV310" i="22" s="1"/>
  <c r="AW310" i="22" s="1"/>
  <c r="AX310" i="22" s="1"/>
  <c r="AY310" i="22" s="1"/>
  <c r="AZ310" i="22" s="1"/>
  <c r="BA310" i="22" s="1"/>
  <c r="BB310" i="22" s="1"/>
  <c r="BC310" i="22" s="1"/>
  <c r="BD310" i="22" s="1"/>
  <c r="BE310" i="22" s="1"/>
  <c r="BF310" i="22" s="1"/>
  <c r="BG310" i="22" s="1"/>
  <c r="BH310" i="22" s="1"/>
  <c r="BI310" i="22" s="1"/>
  <c r="BJ310" i="22" s="1"/>
  <c r="BK310" i="22" s="1"/>
  <c r="BL310" i="22" s="1"/>
  <c r="BM310" i="22" s="1"/>
  <c r="BN310" i="22" s="1"/>
  <c r="BO310" i="22" s="1"/>
  <c r="BP310" i="22" s="1"/>
  <c r="BQ310" i="22" s="1"/>
  <c r="BR310" i="22" s="1"/>
  <c r="BS310" i="22" s="1"/>
  <c r="BT310" i="22" s="1"/>
  <c r="BU310" i="22" s="1"/>
  <c r="BV310" i="22" s="1"/>
  <c r="BW310" i="22" s="1"/>
  <c r="BX310" i="22" s="1"/>
  <c r="AE307" i="22"/>
  <c r="AF266" i="22"/>
  <c r="AE269" i="22"/>
  <c r="AE267" i="22" s="1"/>
  <c r="AE268" i="22"/>
  <c r="AF249" i="22"/>
  <c r="AE251" i="22"/>
  <c r="AE252" i="22"/>
  <c r="AE250" i="22" s="1"/>
  <c r="AF290" i="22"/>
  <c r="AE291" i="22"/>
  <c r="AC274" i="22"/>
  <c r="AC276" i="22" s="1"/>
  <c r="AD273" i="22"/>
  <c r="AE283" i="22"/>
  <c r="AD285" i="22"/>
  <c r="AD286" i="22"/>
  <c r="AD284" i="22" s="1"/>
  <c r="AD232" i="22"/>
  <c r="AC234" i="22"/>
  <c r="AC235" i="22"/>
  <c r="AC233" i="22" s="1"/>
  <c r="AF223" i="22"/>
  <c r="AG222" i="22"/>
  <c r="AD292" i="22"/>
  <c r="AE181" i="22"/>
  <c r="AD184" i="22"/>
  <c r="AD182" i="22" s="1"/>
  <c r="AD183" i="22"/>
  <c r="AE205" i="22"/>
  <c r="AD206" i="22"/>
  <c r="AD208" i="22" s="1"/>
  <c r="AE208" i="22" s="1"/>
  <c r="AF208" i="22" s="1"/>
  <c r="AG208" i="22" s="1"/>
  <c r="AH208" i="22" s="1"/>
  <c r="AI208" i="22" s="1"/>
  <c r="AJ208" i="22" s="1"/>
  <c r="AK208" i="22" s="1"/>
  <c r="AL208" i="22" s="1"/>
  <c r="AM208" i="22" s="1"/>
  <c r="AN208" i="22" s="1"/>
  <c r="AO208" i="22" s="1"/>
  <c r="AP208" i="22" s="1"/>
  <c r="AQ208" i="22" s="1"/>
  <c r="AR208" i="22" s="1"/>
  <c r="AS208" i="22" s="1"/>
  <c r="AT208" i="22" s="1"/>
  <c r="AU208" i="22" s="1"/>
  <c r="AV208" i="22" s="1"/>
  <c r="AW208" i="22" s="1"/>
  <c r="AX208" i="22" s="1"/>
  <c r="AY208" i="22" s="1"/>
  <c r="AZ208" i="22" s="1"/>
  <c r="BA208" i="22" s="1"/>
  <c r="BB208" i="22" s="1"/>
  <c r="BC208" i="22" s="1"/>
  <c r="BD208" i="22" s="1"/>
  <c r="BE208" i="22" s="1"/>
  <c r="BF208" i="22" s="1"/>
  <c r="BG208" i="22" s="1"/>
  <c r="BH208" i="22" s="1"/>
  <c r="BI208" i="22" s="1"/>
  <c r="BJ208" i="22" s="1"/>
  <c r="BK208" i="22" s="1"/>
  <c r="BL208" i="22" s="1"/>
  <c r="BM208" i="22" s="1"/>
  <c r="BN208" i="22" s="1"/>
  <c r="BO208" i="22" s="1"/>
  <c r="BP208" i="22" s="1"/>
  <c r="BQ208" i="22" s="1"/>
  <c r="BR208" i="22" s="1"/>
  <c r="BS208" i="22" s="1"/>
  <c r="BT208" i="22" s="1"/>
  <c r="BU208" i="22" s="1"/>
  <c r="BV208" i="22" s="1"/>
  <c r="BW208" i="22" s="1"/>
  <c r="BX208" i="22" s="1"/>
  <c r="AB326" i="22"/>
  <c r="AE300" i="22"/>
  <c r="AD303" i="22"/>
  <c r="AD301" i="22" s="1"/>
  <c r="AD302" i="22"/>
  <c r="AC257" i="22"/>
  <c r="AC259" i="22" s="1"/>
  <c r="AD256" i="22"/>
  <c r="AB275" i="22"/>
  <c r="AC320" i="22"/>
  <c r="AC318" i="22" s="1"/>
  <c r="AC319" i="22"/>
  <c r="AD317" i="22"/>
  <c r="AC325" i="22"/>
  <c r="AC327" i="22" s="1"/>
  <c r="AD324" i="22"/>
  <c r="AG188" i="22"/>
  <c r="AF189" i="22"/>
  <c r="AC240" i="22"/>
  <c r="AC242" i="22" s="1"/>
  <c r="AD239" i="22"/>
  <c r="AA277" i="22"/>
  <c r="AE215" i="22"/>
  <c r="AD218" i="22"/>
  <c r="AD216" i="22" s="1"/>
  <c r="AD217" i="22"/>
  <c r="AB258" i="22"/>
  <c r="AB262" i="22" s="1"/>
  <c r="AB263" i="22" s="1"/>
  <c r="CG263" i="22" s="1"/>
  <c r="AC343" i="22"/>
  <c r="AC347" i="22" s="1"/>
  <c r="AC348" i="22" s="1"/>
  <c r="CH348" i="22" s="1"/>
  <c r="AD337" i="22"/>
  <c r="AD335" i="22" s="1"/>
  <c r="AE334" i="22"/>
  <c r="AD336" i="22"/>
  <c r="AC207" i="22"/>
  <c r="AE166" i="22"/>
  <c r="AE167" i="22"/>
  <c r="AE165" i="22" s="1"/>
  <c r="AF164" i="22"/>
  <c r="AC155" i="22"/>
  <c r="AC157" i="22" s="1"/>
  <c r="AD154" i="22"/>
  <c r="AB156" i="22"/>
  <c r="AB160" i="22" s="1"/>
  <c r="AE171" i="22"/>
  <c r="AD172" i="22"/>
  <c r="AD174" i="22" s="1"/>
  <c r="AE174" i="22" s="1"/>
  <c r="AF174" i="22" s="1"/>
  <c r="AG174" i="22" s="1"/>
  <c r="AH174" i="22" s="1"/>
  <c r="AI174" i="22" s="1"/>
  <c r="AJ174" i="22" s="1"/>
  <c r="AK174" i="22" s="1"/>
  <c r="AL174" i="22" s="1"/>
  <c r="AM174" i="22" s="1"/>
  <c r="AN174" i="22" s="1"/>
  <c r="AO174" i="22" s="1"/>
  <c r="AP174" i="22" s="1"/>
  <c r="AQ174" i="22" s="1"/>
  <c r="AR174" i="22" s="1"/>
  <c r="AS174" i="22" s="1"/>
  <c r="AT174" i="22" s="1"/>
  <c r="AU174" i="22" s="1"/>
  <c r="AV174" i="22" s="1"/>
  <c r="AW174" i="22" s="1"/>
  <c r="AX174" i="22" s="1"/>
  <c r="AY174" i="22" s="1"/>
  <c r="AZ174" i="22" s="1"/>
  <c r="BA174" i="22" s="1"/>
  <c r="BB174" i="22" s="1"/>
  <c r="BC174" i="22" s="1"/>
  <c r="BD174" i="22" s="1"/>
  <c r="BE174" i="22" s="1"/>
  <c r="BF174" i="22" s="1"/>
  <c r="BG174" i="22" s="1"/>
  <c r="BH174" i="22" s="1"/>
  <c r="BI174" i="22" s="1"/>
  <c r="BJ174" i="22" s="1"/>
  <c r="BK174" i="22" s="1"/>
  <c r="BL174" i="22" s="1"/>
  <c r="BM174" i="22" s="1"/>
  <c r="BN174" i="22" s="1"/>
  <c r="BO174" i="22" s="1"/>
  <c r="BP174" i="22" s="1"/>
  <c r="BQ174" i="22" s="1"/>
  <c r="BR174" i="22" s="1"/>
  <c r="BS174" i="22" s="1"/>
  <c r="BT174" i="22" s="1"/>
  <c r="BU174" i="22" s="1"/>
  <c r="BV174" i="22" s="1"/>
  <c r="BW174" i="22" s="1"/>
  <c r="BX174" i="22" s="1"/>
  <c r="AA158" i="22"/>
  <c r="AC173" i="22"/>
  <c r="AD150" i="22"/>
  <c r="AD148" i="22" s="1"/>
  <c r="AE147" i="22"/>
  <c r="AD149" i="22"/>
  <c r="AB127" i="22"/>
  <c r="CG127" i="22" s="1"/>
  <c r="AB124" i="22"/>
  <c r="AC144" i="22"/>
  <c r="CH144" i="22" s="1"/>
  <c r="AC122" i="22"/>
  <c r="AD113" i="22"/>
  <c r="AC115" i="22"/>
  <c r="AC116" i="22"/>
  <c r="AC114" i="22" s="1"/>
  <c r="AF137" i="22"/>
  <c r="AE138" i="22"/>
  <c r="AD139" i="22"/>
  <c r="AD121" i="22"/>
  <c r="AD123" i="22" s="1"/>
  <c r="AE123" i="22" s="1"/>
  <c r="AF123" i="22" s="1"/>
  <c r="AG123" i="22" s="1"/>
  <c r="AH123" i="22" s="1"/>
  <c r="AI123" i="22" s="1"/>
  <c r="AJ123" i="22" s="1"/>
  <c r="AK123" i="22" s="1"/>
  <c r="AL123" i="22" s="1"/>
  <c r="AM123" i="22" s="1"/>
  <c r="AN123" i="22" s="1"/>
  <c r="AO123" i="22" s="1"/>
  <c r="AP123" i="22" s="1"/>
  <c r="AQ123" i="22" s="1"/>
  <c r="AR123" i="22" s="1"/>
  <c r="AS123" i="22" s="1"/>
  <c r="AT123" i="22" s="1"/>
  <c r="AU123" i="22" s="1"/>
  <c r="AV123" i="22" s="1"/>
  <c r="AW123" i="22" s="1"/>
  <c r="AX123" i="22" s="1"/>
  <c r="AY123" i="22" s="1"/>
  <c r="AZ123" i="22" s="1"/>
  <c r="BA123" i="22" s="1"/>
  <c r="BB123" i="22" s="1"/>
  <c r="BC123" i="22" s="1"/>
  <c r="BD123" i="22" s="1"/>
  <c r="BE123" i="22" s="1"/>
  <c r="BF123" i="22" s="1"/>
  <c r="BG123" i="22" s="1"/>
  <c r="BH123" i="22" s="1"/>
  <c r="BI123" i="22" s="1"/>
  <c r="BJ123" i="22" s="1"/>
  <c r="BK123" i="22" s="1"/>
  <c r="BL123" i="22" s="1"/>
  <c r="BM123" i="22" s="1"/>
  <c r="BN123" i="22" s="1"/>
  <c r="BO123" i="22" s="1"/>
  <c r="BP123" i="22" s="1"/>
  <c r="BQ123" i="22" s="1"/>
  <c r="BR123" i="22" s="1"/>
  <c r="BS123" i="22" s="1"/>
  <c r="BT123" i="22" s="1"/>
  <c r="BU123" i="22" s="1"/>
  <c r="BV123" i="22" s="1"/>
  <c r="BW123" i="22" s="1"/>
  <c r="BX123" i="22" s="1"/>
  <c r="AE120" i="22"/>
  <c r="AA90" i="22"/>
  <c r="AC110" i="22"/>
  <c r="CH110" i="22" s="1"/>
  <c r="AC107" i="22"/>
  <c r="AF103" i="22"/>
  <c r="AE104" i="22"/>
  <c r="AD105" i="22"/>
  <c r="AD109" i="22" s="1"/>
  <c r="AD79" i="22"/>
  <c r="AC82" i="22"/>
  <c r="AC80" i="22" s="1"/>
  <c r="AC81" i="22"/>
  <c r="AB88" i="22"/>
  <c r="AB92" i="22" s="1"/>
  <c r="AD86" i="22"/>
  <c r="AC87" i="22"/>
  <c r="AC89" i="22" s="1"/>
  <c r="AB59" i="22"/>
  <c r="CG59" i="22" s="1"/>
  <c r="AC47" i="22"/>
  <c r="AC48" i="22"/>
  <c r="AC46" i="22" s="1"/>
  <c r="AD45" i="22"/>
  <c r="AC54" i="22"/>
  <c r="AD53" i="22"/>
  <c r="AD55" i="22" s="1"/>
  <c r="AE55" i="22" s="1"/>
  <c r="AF55" i="22" s="1"/>
  <c r="AG55" i="22" s="1"/>
  <c r="AH55" i="22" s="1"/>
  <c r="AI55" i="22" s="1"/>
  <c r="AJ55" i="22" s="1"/>
  <c r="AK55" i="22" s="1"/>
  <c r="AL55" i="22" s="1"/>
  <c r="AM55" i="22" s="1"/>
  <c r="AN55" i="22" s="1"/>
  <c r="AO55" i="22" s="1"/>
  <c r="AP55" i="22" s="1"/>
  <c r="AQ55" i="22" s="1"/>
  <c r="AR55" i="22" s="1"/>
  <c r="AS55" i="22" s="1"/>
  <c r="AT55" i="22" s="1"/>
  <c r="AU55" i="22" s="1"/>
  <c r="AV55" i="22" s="1"/>
  <c r="AW55" i="22" s="1"/>
  <c r="AX55" i="22" s="1"/>
  <c r="AY55" i="22" s="1"/>
  <c r="AZ55" i="22" s="1"/>
  <c r="BA55" i="22" s="1"/>
  <c r="BB55" i="22" s="1"/>
  <c r="BC55" i="22" s="1"/>
  <c r="BD55" i="22" s="1"/>
  <c r="BE55" i="22" s="1"/>
  <c r="BF55" i="22" s="1"/>
  <c r="BG55" i="22" s="1"/>
  <c r="BH55" i="22" s="1"/>
  <c r="BI55" i="22" s="1"/>
  <c r="BJ55" i="22" s="1"/>
  <c r="BK55" i="22" s="1"/>
  <c r="BL55" i="22" s="1"/>
  <c r="BM55" i="22" s="1"/>
  <c r="BN55" i="22" s="1"/>
  <c r="BO55" i="22" s="1"/>
  <c r="BP55" i="22" s="1"/>
  <c r="BQ55" i="22" s="1"/>
  <c r="BR55" i="22" s="1"/>
  <c r="BS55" i="22" s="1"/>
  <c r="BT55" i="22" s="1"/>
  <c r="BU55" i="22" s="1"/>
  <c r="BV55" i="22" s="1"/>
  <c r="BW55" i="22" s="1"/>
  <c r="BX55" i="22" s="1"/>
  <c r="AE52" i="22"/>
  <c r="AD62" i="22"/>
  <c r="AC64" i="22"/>
  <c r="AC65" i="22"/>
  <c r="AC63" i="22" s="1"/>
  <c r="AC535" i="3"/>
  <c r="AC532" i="3"/>
  <c r="AA90" i="3"/>
  <c r="AC393" i="3"/>
  <c r="AD392" i="3"/>
  <c r="AA396" i="3"/>
  <c r="AC507" i="3"/>
  <c r="AC505" i="3" s="1"/>
  <c r="AC506" i="3"/>
  <c r="AD504" i="3"/>
  <c r="AC699" i="3"/>
  <c r="AC700" i="3" s="1"/>
  <c r="AD698" i="3"/>
  <c r="AB394" i="3"/>
  <c r="AC744" i="3"/>
  <c r="AD742" i="3"/>
  <c r="AC745" i="3"/>
  <c r="AC743" i="3" s="1"/>
  <c r="AB326" i="3"/>
  <c r="AB330" i="3" s="1"/>
  <c r="AB331" i="3" s="1"/>
  <c r="AC369" i="3"/>
  <c r="AD371" i="3"/>
  <c r="AD86" i="3"/>
  <c r="AC87" i="3"/>
  <c r="AC115" i="3"/>
  <c r="AC116" i="3"/>
  <c r="AC114" i="3" s="1"/>
  <c r="AD113" i="3"/>
  <c r="AD103" i="3"/>
  <c r="AC104" i="3"/>
  <c r="AC325" i="3"/>
  <c r="AD324" i="3"/>
  <c r="AD555" i="3"/>
  <c r="AC558" i="3"/>
  <c r="AC556" i="3" s="1"/>
  <c r="AC557" i="3"/>
  <c r="AC64" i="3"/>
  <c r="AD62" i="3"/>
  <c r="AC65" i="3"/>
  <c r="AC63" i="3" s="1"/>
  <c r="AE623" i="3"/>
  <c r="AD626" i="3"/>
  <c r="AD624" i="3" s="1"/>
  <c r="AD625" i="3"/>
  <c r="AB513" i="3"/>
  <c r="AC189" i="3"/>
  <c r="AD188" i="3"/>
  <c r="AC223" i="3"/>
  <c r="AD222" i="3"/>
  <c r="AF256" i="3"/>
  <c r="AC546" i="3"/>
  <c r="AD545" i="3"/>
  <c r="AA515" i="3"/>
  <c r="AC512" i="3"/>
  <c r="AD511" i="3"/>
  <c r="AD98" i="3"/>
  <c r="AD99" i="3"/>
  <c r="AD97" i="3" s="1"/>
  <c r="AE96" i="3"/>
  <c r="AB88" i="3"/>
  <c r="AB92" i="3" s="1"/>
  <c r="AC523" i="3"/>
  <c r="AD521" i="3"/>
  <c r="AC524" i="3"/>
  <c r="AC522" i="3" s="1"/>
  <c r="AD409" i="3"/>
  <c r="AC410" i="3"/>
  <c r="AC411" i="3" s="1"/>
  <c r="AC841" i="3"/>
  <c r="AC838" i="3"/>
  <c r="AB858" i="3"/>
  <c r="AB855" i="3"/>
  <c r="AC830" i="3"/>
  <c r="AC828" i="3" s="1"/>
  <c r="AC829" i="3"/>
  <c r="AD827" i="3"/>
  <c r="AC853" i="3"/>
  <c r="AC857" i="3" s="1"/>
  <c r="AD836" i="3"/>
  <c r="AD840" i="3" s="1"/>
  <c r="AD841" i="3" s="1"/>
  <c r="AE851" i="3"/>
  <c r="AD852" i="3"/>
  <c r="AF834" i="3"/>
  <c r="AE835" i="3"/>
  <c r="AF844" i="3"/>
  <c r="AE847" i="3"/>
  <c r="AE845" i="3" s="1"/>
  <c r="AE846" i="3"/>
  <c r="AC807" i="3"/>
  <c r="AC804" i="3"/>
  <c r="AB790" i="3"/>
  <c r="AB787" i="3"/>
  <c r="AB824" i="3"/>
  <c r="AB773" i="3"/>
  <c r="AB770" i="3"/>
  <c r="AE766" i="3"/>
  <c r="AD767" i="3"/>
  <c r="AF800" i="3"/>
  <c r="AE801" i="3"/>
  <c r="AE776" i="3"/>
  <c r="AD779" i="3"/>
  <c r="AD777" i="3" s="1"/>
  <c r="AD778" i="3"/>
  <c r="AC812" i="3"/>
  <c r="AD810" i="3"/>
  <c r="AC813" i="3"/>
  <c r="AC811" i="3" s="1"/>
  <c r="AD818" i="3"/>
  <c r="AE817" i="3"/>
  <c r="AD802" i="3"/>
  <c r="AD806" i="3" s="1"/>
  <c r="AC785" i="3"/>
  <c r="AC819" i="3"/>
  <c r="AG793" i="3"/>
  <c r="AF795" i="3"/>
  <c r="AF796" i="3"/>
  <c r="AF794" i="3" s="1"/>
  <c r="AE783" i="3"/>
  <c r="AD784" i="3"/>
  <c r="AD762" i="3"/>
  <c r="AD760" i="3" s="1"/>
  <c r="AD761" i="3"/>
  <c r="AE759" i="3"/>
  <c r="AC768" i="3"/>
  <c r="AE694" i="3"/>
  <c r="AE692" i="3" s="1"/>
  <c r="AE693" i="3"/>
  <c r="AF691" i="3"/>
  <c r="AB736" i="3"/>
  <c r="AD728" i="3"/>
  <c r="AD726" i="3" s="1"/>
  <c r="AD727" i="3"/>
  <c r="AE725" i="3"/>
  <c r="AC751" i="3"/>
  <c r="AD708" i="3"/>
  <c r="AC711" i="3"/>
  <c r="AC709" i="3" s="1"/>
  <c r="AC710" i="3"/>
  <c r="AB753" i="3"/>
  <c r="AC717" i="3"/>
  <c r="AC721" i="3" s="1"/>
  <c r="AC722" i="3" s="1"/>
  <c r="AE732" i="3"/>
  <c r="AD733" i="3"/>
  <c r="AD716" i="3"/>
  <c r="AE715" i="3"/>
  <c r="AB719" i="3"/>
  <c r="AC734" i="3"/>
  <c r="AC738" i="3" s="1"/>
  <c r="AE749" i="3"/>
  <c r="AD750" i="3"/>
  <c r="AA688" i="3"/>
  <c r="AA685" i="3"/>
  <c r="AB637" i="3"/>
  <c r="AB634" i="3"/>
  <c r="AD681" i="3"/>
  <c r="AC682" i="3"/>
  <c r="AB683" i="3"/>
  <c r="AD640" i="3"/>
  <c r="AC642" i="3"/>
  <c r="AC643" i="3"/>
  <c r="AC641" i="3" s="1"/>
  <c r="AD659" i="3"/>
  <c r="AE657" i="3"/>
  <c r="AD660" i="3"/>
  <c r="AD658" i="3" s="1"/>
  <c r="AC632" i="3"/>
  <c r="AC636" i="3" s="1"/>
  <c r="AC649" i="3"/>
  <c r="AC653" i="3" s="1"/>
  <c r="AE630" i="3"/>
  <c r="AD631" i="3"/>
  <c r="AD676" i="3"/>
  <c r="AE674" i="3"/>
  <c r="AD677" i="3"/>
  <c r="AD675" i="3" s="1"/>
  <c r="AE647" i="3"/>
  <c r="AD648" i="3"/>
  <c r="AB651" i="3"/>
  <c r="AB586" i="3"/>
  <c r="AB583" i="3"/>
  <c r="AC564" i="3"/>
  <c r="AC581" i="3"/>
  <c r="AF613" i="3"/>
  <c r="AE562" i="3"/>
  <c r="AD563" i="3"/>
  <c r="AE579" i="3"/>
  <c r="AD580" i="3"/>
  <c r="AC592" i="3"/>
  <c r="AC590" i="3" s="1"/>
  <c r="AD589" i="3"/>
  <c r="AC591" i="3"/>
  <c r="AE608" i="3"/>
  <c r="AF606" i="3"/>
  <c r="AE609" i="3"/>
  <c r="AE607" i="3" s="1"/>
  <c r="AA600" i="3"/>
  <c r="AC597" i="3"/>
  <c r="AD596" i="3"/>
  <c r="AB566" i="3"/>
  <c r="AB598" i="3"/>
  <c r="AB602" i="3" s="1"/>
  <c r="AB603" i="3" s="1"/>
  <c r="AF572" i="3"/>
  <c r="AE575" i="3"/>
  <c r="AE573" i="3" s="1"/>
  <c r="AE574" i="3"/>
  <c r="AA501" i="3"/>
  <c r="AB496" i="3"/>
  <c r="AF528" i="3"/>
  <c r="AE529" i="3"/>
  <c r="AC490" i="3"/>
  <c r="AC488" i="3" s="1"/>
  <c r="AC489" i="3"/>
  <c r="AD487" i="3"/>
  <c r="AF538" i="3"/>
  <c r="AE540" i="3"/>
  <c r="AE541" i="3"/>
  <c r="AE539" i="3" s="1"/>
  <c r="AD494" i="3"/>
  <c r="AC495" i="3"/>
  <c r="AD530" i="3"/>
  <c r="AD534" i="3" s="1"/>
  <c r="AD535" i="3" s="1"/>
  <c r="AB484" i="3"/>
  <c r="AB481" i="3"/>
  <c r="AB467" i="3"/>
  <c r="AB464" i="3"/>
  <c r="AC433" i="3"/>
  <c r="AC430" i="3"/>
  <c r="AD428" i="3"/>
  <c r="AD432" i="3" s="1"/>
  <c r="AC479" i="3"/>
  <c r="AC483" i="3" s="1"/>
  <c r="AE427" i="3"/>
  <c r="AF426" i="3"/>
  <c r="AF473" i="3"/>
  <c r="AF471" i="3" s="1"/>
  <c r="AF472" i="3"/>
  <c r="AG470" i="3"/>
  <c r="AC462" i="3"/>
  <c r="AE477" i="3"/>
  <c r="AD478" i="3"/>
  <c r="AD444" i="3"/>
  <c r="AE443" i="3"/>
  <c r="AD461" i="3"/>
  <c r="AE460" i="3"/>
  <c r="AC421" i="3"/>
  <c r="AD419" i="3"/>
  <c r="AC422" i="3"/>
  <c r="AC420" i="3" s="1"/>
  <c r="AE438" i="3"/>
  <c r="AF436" i="3"/>
  <c r="AE439" i="3"/>
  <c r="AE437" i="3" s="1"/>
  <c r="AD453" i="3"/>
  <c r="AC455" i="3"/>
  <c r="AC456" i="3"/>
  <c r="AC454" i="3" s="1"/>
  <c r="AC445" i="3"/>
  <c r="AB447" i="3"/>
  <c r="AB365" i="3"/>
  <c r="AB362" i="3"/>
  <c r="AA382" i="3"/>
  <c r="AA379" i="3"/>
  <c r="AF370" i="3"/>
  <c r="AG368" i="3"/>
  <c r="AD388" i="3"/>
  <c r="AD386" i="3" s="1"/>
  <c r="AD387" i="3"/>
  <c r="AE385" i="3"/>
  <c r="AC360" i="3"/>
  <c r="AC364" i="3" s="1"/>
  <c r="AF402" i="3"/>
  <c r="AE404" i="3"/>
  <c r="AE405" i="3"/>
  <c r="AE403" i="3" s="1"/>
  <c r="AE358" i="3"/>
  <c r="AD359" i="3"/>
  <c r="AC376" i="3"/>
  <c r="AD375" i="3"/>
  <c r="AB377" i="3"/>
  <c r="AB381" i="3" s="1"/>
  <c r="AC354" i="3"/>
  <c r="AC352" i="3" s="1"/>
  <c r="AC353" i="3"/>
  <c r="AD351" i="3"/>
  <c r="AA348" i="3"/>
  <c r="AA345" i="3"/>
  <c r="AB297" i="3"/>
  <c r="AB294" i="3"/>
  <c r="AD300" i="3"/>
  <c r="AC302" i="3"/>
  <c r="AC303" i="3"/>
  <c r="AC301" i="3" s="1"/>
  <c r="AD320" i="3"/>
  <c r="AD318" i="3" s="1"/>
  <c r="AD319" i="3"/>
  <c r="AE317" i="3"/>
  <c r="AE290" i="3"/>
  <c r="AD291" i="3"/>
  <c r="AF283" i="3"/>
  <c r="AE286" i="3"/>
  <c r="AE284" i="3" s="1"/>
  <c r="AE285" i="3"/>
  <c r="AC309" i="3"/>
  <c r="AC313" i="3" s="1"/>
  <c r="AC314" i="3" s="1"/>
  <c r="AC342" i="3"/>
  <c r="AD341" i="3"/>
  <c r="AE307" i="3"/>
  <c r="AD308" i="3"/>
  <c r="AE334" i="3"/>
  <c r="AD337" i="3"/>
  <c r="AD335" i="3" s="1"/>
  <c r="AD336" i="3"/>
  <c r="AC292" i="3"/>
  <c r="AC296" i="3" s="1"/>
  <c r="AC297" i="3" s="1"/>
  <c r="AB311" i="3"/>
  <c r="AB343" i="3"/>
  <c r="AB347" i="3" s="1"/>
  <c r="AB280" i="3"/>
  <c r="AB277" i="3"/>
  <c r="AD266" i="3"/>
  <c r="AC269" i="3"/>
  <c r="AC267" i="3" s="1"/>
  <c r="AC268" i="3"/>
  <c r="AE218" i="3"/>
  <c r="AE216" i="3" s="1"/>
  <c r="AF215" i="3"/>
  <c r="AE217" i="3"/>
  <c r="AD235" i="3"/>
  <c r="AD233" i="3" s="1"/>
  <c r="AD234" i="3"/>
  <c r="AE232" i="3"/>
  <c r="AD251" i="3"/>
  <c r="AE249" i="3"/>
  <c r="AD252" i="3"/>
  <c r="AD250" i="3" s="1"/>
  <c r="AD274" i="3"/>
  <c r="AE273" i="3"/>
  <c r="AD240" i="3"/>
  <c r="AE239" i="3"/>
  <c r="AC275" i="3"/>
  <c r="AC279" i="3" s="1"/>
  <c r="AC241" i="3"/>
  <c r="AC245" i="3" s="1"/>
  <c r="AC246" i="3" s="1"/>
  <c r="AA178" i="3"/>
  <c r="AA175" i="3"/>
  <c r="AA161" i="3"/>
  <c r="AA158" i="3"/>
  <c r="AD181" i="3"/>
  <c r="AC184" i="3"/>
  <c r="AC182" i="3" s="1"/>
  <c r="AC183" i="3"/>
  <c r="AC172" i="3"/>
  <c r="AD171" i="3"/>
  <c r="AF205" i="3"/>
  <c r="AE206" i="3"/>
  <c r="AB156" i="3"/>
  <c r="AB160" i="3" s="1"/>
  <c r="AB161" i="3" s="1"/>
  <c r="AD147" i="3"/>
  <c r="AC149" i="3"/>
  <c r="AC150" i="3"/>
  <c r="AC148" i="3" s="1"/>
  <c r="AB173" i="3"/>
  <c r="AB177" i="3" s="1"/>
  <c r="AB178" i="3" s="1"/>
  <c r="AC155" i="3"/>
  <c r="AD154" i="3"/>
  <c r="AE198" i="3"/>
  <c r="AD200" i="3"/>
  <c r="AD201" i="3"/>
  <c r="AD199" i="3" s="1"/>
  <c r="AE164" i="3"/>
  <c r="AD167" i="3"/>
  <c r="AD165" i="3" s="1"/>
  <c r="AD166" i="3"/>
  <c r="AC144" i="3"/>
  <c r="AC141" i="3"/>
  <c r="AD139" i="3" s="1"/>
  <c r="AD143" i="3" s="1"/>
  <c r="AB122" i="3"/>
  <c r="AF81" i="3"/>
  <c r="AG79" i="3"/>
  <c r="AF82" i="3"/>
  <c r="AF80" i="3" s="1"/>
  <c r="AD120" i="3"/>
  <c r="AC121" i="3"/>
  <c r="AF130" i="3"/>
  <c r="AE132" i="3"/>
  <c r="AF137" i="3"/>
  <c r="AE138" i="3"/>
  <c r="AC54" i="3"/>
  <c r="AC58" i="3" s="1"/>
  <c r="AC48" i="3"/>
  <c r="AC46" i="3" s="1"/>
  <c r="AC47" i="3"/>
  <c r="AD45" i="3"/>
  <c r="AE52" i="3"/>
  <c r="AD53" i="3"/>
  <c r="AF69" i="3"/>
  <c r="AE70" i="3"/>
  <c r="AB56" i="3"/>
  <c r="AB37" i="3"/>
  <c r="AB29" i="3"/>
  <c r="AC31" i="3"/>
  <c r="AD36" i="23"/>
  <c r="AE35" i="23"/>
  <c r="AA42" i="23"/>
  <c r="AA39" i="23"/>
  <c r="AB41" i="23" s="1"/>
  <c r="AE28" i="23"/>
  <c r="AD30" i="23"/>
  <c r="AD31" i="23"/>
  <c r="AD29" i="23" s="1"/>
  <c r="AE28" i="22"/>
  <c r="AD31" i="22"/>
  <c r="AD29" i="22" s="1"/>
  <c r="AD30" i="22"/>
  <c r="Z25" i="22"/>
  <c r="Z22" i="22"/>
  <c r="AA24" i="22" s="1"/>
  <c r="AA25" i="22" s="1"/>
  <c r="AC36" i="3"/>
  <c r="AD35" i="3"/>
  <c r="Z39" i="3"/>
  <c r="AA41" i="3" s="1"/>
  <c r="Z42" i="3"/>
  <c r="AE30" i="3"/>
  <c r="AF28" i="3"/>
  <c r="Z25" i="23"/>
  <c r="Z22" i="23"/>
  <c r="AA24" i="23" s="1"/>
  <c r="AB20" i="23"/>
  <c r="AC19" i="23"/>
  <c r="AD19" i="23" s="1"/>
  <c r="AE19" i="23" s="1"/>
  <c r="AF18" i="23"/>
  <c r="AF14" i="23"/>
  <c r="AF12" i="23" s="1"/>
  <c r="AG11" i="23"/>
  <c r="AG13" i="23" s="1"/>
  <c r="AC14" i="22"/>
  <c r="AC12" i="22" s="1"/>
  <c r="AD11" i="22"/>
  <c r="AC13" i="22"/>
  <c r="AC19" i="22"/>
  <c r="AC21" i="22" s="1"/>
  <c r="AD18" i="22"/>
  <c r="AB20" i="22"/>
  <c r="AC583" i="23" l="1"/>
  <c r="AD583" i="23" s="1"/>
  <c r="AA484" i="23"/>
  <c r="AA481" i="23"/>
  <c r="AB447" i="23"/>
  <c r="AB396" i="23"/>
  <c r="AC226" i="23"/>
  <c r="AB175" i="23"/>
  <c r="AB158" i="23"/>
  <c r="AB73" i="23"/>
  <c r="AB787" i="23"/>
  <c r="AC789" i="23" s="1"/>
  <c r="AC566" i="23"/>
  <c r="AD568" i="23" s="1"/>
  <c r="AD569" i="23" s="1"/>
  <c r="AA532" i="23"/>
  <c r="AB534" i="23"/>
  <c r="AB535" i="23" s="1"/>
  <c r="AB501" i="23"/>
  <c r="AB498" i="23"/>
  <c r="AC500" i="23"/>
  <c r="AC501" i="23" s="1"/>
  <c r="AD432" i="23"/>
  <c r="AD433" i="23" s="1"/>
  <c r="AC398" i="23"/>
  <c r="AC399" i="23" s="1"/>
  <c r="AA345" i="23"/>
  <c r="AB347" i="23" s="1"/>
  <c r="AB345" i="23" s="1"/>
  <c r="AC347" i="23" s="1"/>
  <c r="AA297" i="23"/>
  <c r="AA294" i="23"/>
  <c r="AB296" i="23"/>
  <c r="AB297" i="23" s="1"/>
  <c r="AC177" i="23"/>
  <c r="AC178" i="23" s="1"/>
  <c r="AC90" i="23"/>
  <c r="AD92" i="23" s="1"/>
  <c r="AC735" i="22"/>
  <c r="AC430" i="22"/>
  <c r="AC294" i="22"/>
  <c r="AA243" i="22"/>
  <c r="AB823" i="22"/>
  <c r="AC721" i="22"/>
  <c r="AC722" i="22" s="1"/>
  <c r="CH722" i="22" s="1"/>
  <c r="AB464" i="22"/>
  <c r="AB467" i="22"/>
  <c r="CG467" i="22" s="1"/>
  <c r="AC466" i="22"/>
  <c r="AC467" i="22" s="1"/>
  <c r="CH467" i="22" s="1"/>
  <c r="AD398" i="22"/>
  <c r="AD399" i="22" s="1"/>
  <c r="CI399" i="22" s="1"/>
  <c r="AB330" i="22"/>
  <c r="AB331" i="22" s="1"/>
  <c r="CG331" i="22" s="1"/>
  <c r="AD296" i="22"/>
  <c r="AD297" i="22" s="1"/>
  <c r="CI297" i="22" s="1"/>
  <c r="AB209" i="22"/>
  <c r="AC211" i="22" s="1"/>
  <c r="AC177" i="22"/>
  <c r="AC58" i="22"/>
  <c r="AC56" i="22" s="1"/>
  <c r="AB243" i="3"/>
  <c r="AC243" i="3" s="1"/>
  <c r="AC823" i="3"/>
  <c r="AB687" i="3"/>
  <c r="AB688" i="3" s="1"/>
  <c r="AC585" i="3"/>
  <c r="AC586" i="3" s="1"/>
  <c r="AC568" i="3"/>
  <c r="AC547" i="3"/>
  <c r="AC449" i="3"/>
  <c r="AC450" i="3" s="1"/>
  <c r="AB398" i="3"/>
  <c r="AB399" i="3" s="1"/>
  <c r="AA192" i="3"/>
  <c r="AA195" i="3"/>
  <c r="AA124" i="3"/>
  <c r="AB126" i="3" s="1"/>
  <c r="AC386" i="23"/>
  <c r="AD388" i="23"/>
  <c r="AC131" i="3"/>
  <c r="AD133" i="3"/>
  <c r="AD828" i="23"/>
  <c r="AE830" i="23"/>
  <c r="AC675" i="23"/>
  <c r="AD677" i="23"/>
  <c r="AC794" i="23"/>
  <c r="AD796" i="23"/>
  <c r="AD694" i="22"/>
  <c r="AD692" i="22" s="1"/>
  <c r="AD693" i="22"/>
  <c r="AE691" i="22"/>
  <c r="AC743" i="23"/>
  <c r="AD745" i="23"/>
  <c r="AC352" i="23"/>
  <c r="AD354" i="23"/>
  <c r="AE776" i="23"/>
  <c r="AD779" i="23"/>
  <c r="AD777" i="23" s="1"/>
  <c r="AD778" i="23"/>
  <c r="AC857" i="23"/>
  <c r="AC858" i="23" s="1"/>
  <c r="AD840" i="23"/>
  <c r="AD838" i="23" s="1"/>
  <c r="AE836" i="23" s="1"/>
  <c r="AE840" i="23" s="1"/>
  <c r="AB807" i="23"/>
  <c r="AB804" i="23"/>
  <c r="AC806" i="23"/>
  <c r="AC807" i="23" s="1"/>
  <c r="AC773" i="23"/>
  <c r="AC770" i="23"/>
  <c r="AD772" i="23" s="1"/>
  <c r="AC756" i="23"/>
  <c r="AC753" i="23"/>
  <c r="AD755" i="23" s="1"/>
  <c r="AD722" i="23"/>
  <c r="AD719" i="23"/>
  <c r="AE717" i="23" s="1"/>
  <c r="AE721" i="23" s="1"/>
  <c r="AE722" i="23" s="1"/>
  <c r="Z668" i="23"/>
  <c r="AA670" i="23" s="1"/>
  <c r="AD636" i="23"/>
  <c r="AD634" i="23" s="1"/>
  <c r="AE632" i="23" s="1"/>
  <c r="AE636" i="23" s="1"/>
  <c r="AE637" i="23" s="1"/>
  <c r="AC615" i="23"/>
  <c r="AC517" i="23"/>
  <c r="AC518" i="23" s="1"/>
  <c r="AB483" i="23"/>
  <c r="AB484" i="23" s="1"/>
  <c r="AB466" i="23"/>
  <c r="AB467" i="23" s="1"/>
  <c r="AC364" i="23"/>
  <c r="AC365" i="23" s="1"/>
  <c r="AB365" i="23"/>
  <c r="AA311" i="23"/>
  <c r="AA314" i="23"/>
  <c r="AA263" i="23"/>
  <c r="AA260" i="23"/>
  <c r="AB262" i="23" s="1"/>
  <c r="AD228" i="23"/>
  <c r="AC212" i="23"/>
  <c r="AC209" i="23"/>
  <c r="AD211" i="23" s="1"/>
  <c r="AB192" i="23"/>
  <c r="AC194" i="23" s="1"/>
  <c r="AB195" i="23"/>
  <c r="AD190" i="23"/>
  <c r="AE189" i="23"/>
  <c r="AC160" i="23"/>
  <c r="AC161" i="23" s="1"/>
  <c r="AC144" i="23"/>
  <c r="AC141" i="23"/>
  <c r="AD143" i="23" s="1"/>
  <c r="AA109" i="23"/>
  <c r="AA110" i="23" s="1"/>
  <c r="AB651" i="23"/>
  <c r="AB807" i="22"/>
  <c r="CG807" i="22" s="1"/>
  <c r="AB804" i="22"/>
  <c r="AB670" i="22"/>
  <c r="AB671" i="22" s="1"/>
  <c r="CG671" i="22" s="1"/>
  <c r="AC126" i="22"/>
  <c r="AC127" i="22" s="1"/>
  <c r="CH127" i="22" s="1"/>
  <c r="AC568" i="22"/>
  <c r="AC569" i="22" s="1"/>
  <c r="CH569" i="22" s="1"/>
  <c r="AC636" i="22"/>
  <c r="AC704" i="22"/>
  <c r="AC705" i="22" s="1"/>
  <c r="CH705" i="22" s="1"/>
  <c r="AC378" i="22"/>
  <c r="AA76" i="22"/>
  <c r="CF76" i="22" s="1"/>
  <c r="AA73" i="22"/>
  <c r="AB75" i="22" s="1"/>
  <c r="AC514" i="22"/>
  <c r="AD512" i="22"/>
  <c r="AC513" i="22"/>
  <c r="AA515" i="22"/>
  <c r="AB517" i="22" s="1"/>
  <c r="AA518" i="22"/>
  <c r="CF518" i="22" s="1"/>
  <c r="AB840" i="22"/>
  <c r="AB841" i="22" s="1"/>
  <c r="CG841" i="22" s="1"/>
  <c r="AC803" i="22"/>
  <c r="AC806" i="22" s="1"/>
  <c r="AB789" i="22"/>
  <c r="AB790" i="22" s="1"/>
  <c r="CG790" i="22" s="1"/>
  <c r="AB756" i="22"/>
  <c r="CG756" i="22" s="1"/>
  <c r="AB753" i="22"/>
  <c r="AC755" i="22" s="1"/>
  <c r="AD616" i="22"/>
  <c r="AE616" i="22" s="1"/>
  <c r="AF616" i="22" s="1"/>
  <c r="AG616" i="22" s="1"/>
  <c r="AH616" i="22" s="1"/>
  <c r="AI616" i="22" s="1"/>
  <c r="AJ616" i="22" s="1"/>
  <c r="AK616" i="22" s="1"/>
  <c r="AL616" i="22" s="1"/>
  <c r="AM616" i="22" s="1"/>
  <c r="AN616" i="22" s="1"/>
  <c r="AO616" i="22" s="1"/>
  <c r="AP616" i="22" s="1"/>
  <c r="AQ616" i="22" s="1"/>
  <c r="AR616" i="22" s="1"/>
  <c r="AS616" i="22" s="1"/>
  <c r="AT616" i="22" s="1"/>
  <c r="AU616" i="22" s="1"/>
  <c r="AV616" i="22" s="1"/>
  <c r="AW616" i="22" s="1"/>
  <c r="AX616" i="22" s="1"/>
  <c r="AY616" i="22" s="1"/>
  <c r="AZ616" i="22" s="1"/>
  <c r="BA616" i="22" s="1"/>
  <c r="BB616" i="22" s="1"/>
  <c r="BC616" i="22" s="1"/>
  <c r="BD616" i="22" s="1"/>
  <c r="BE616" i="22" s="1"/>
  <c r="BF616" i="22" s="1"/>
  <c r="BG616" i="22" s="1"/>
  <c r="BH616" i="22" s="1"/>
  <c r="BI616" i="22" s="1"/>
  <c r="BJ616" i="22" s="1"/>
  <c r="BK616" i="22" s="1"/>
  <c r="BL616" i="22" s="1"/>
  <c r="BM616" i="22" s="1"/>
  <c r="BN616" i="22" s="1"/>
  <c r="BO616" i="22" s="1"/>
  <c r="BP616" i="22" s="1"/>
  <c r="BQ616" i="22" s="1"/>
  <c r="BR616" i="22" s="1"/>
  <c r="BS616" i="22" s="1"/>
  <c r="BT616" i="22" s="1"/>
  <c r="BU616" i="22" s="1"/>
  <c r="BV616" i="22" s="1"/>
  <c r="BW616" i="22" s="1"/>
  <c r="BX616" i="22" s="1"/>
  <c r="AB617" i="22"/>
  <c r="AC619" i="22" s="1"/>
  <c r="AB603" i="22"/>
  <c r="CG603" i="22" s="1"/>
  <c r="AB600" i="22"/>
  <c r="AC602" i="22" s="1"/>
  <c r="AC551" i="22"/>
  <c r="AC552" i="22" s="1"/>
  <c r="CH552" i="22" s="1"/>
  <c r="AB535" i="22"/>
  <c r="CG535" i="22" s="1"/>
  <c r="AB532" i="22"/>
  <c r="AC534" i="22" s="1"/>
  <c r="AA484" i="22"/>
  <c r="CF484" i="22" s="1"/>
  <c r="AA481" i="22"/>
  <c r="AB483" i="22" s="1"/>
  <c r="Z379" i="22"/>
  <c r="AA381" i="22" s="1"/>
  <c r="AB311" i="22"/>
  <c r="AC313" i="22" s="1"/>
  <c r="AB314" i="22"/>
  <c r="CG314" i="22" s="1"/>
  <c r="AB279" i="22"/>
  <c r="AB280" i="22" s="1"/>
  <c r="CG280" i="22" s="1"/>
  <c r="AB245" i="22"/>
  <c r="AB246" i="22" s="1"/>
  <c r="CG246" i="22" s="1"/>
  <c r="AC226" i="22"/>
  <c r="AD228" i="22" s="1"/>
  <c r="AC229" i="22"/>
  <c r="CH229" i="22" s="1"/>
  <c r="AC195" i="22"/>
  <c r="CH195" i="22" s="1"/>
  <c r="AC192" i="22"/>
  <c r="AD194" i="22" s="1"/>
  <c r="AD143" i="22"/>
  <c r="AC72" i="22"/>
  <c r="AC38" i="22"/>
  <c r="AA42" i="22"/>
  <c r="CF42" i="22" s="1"/>
  <c r="AA39" i="22"/>
  <c r="AB41" i="22" s="1"/>
  <c r="CF25" i="22"/>
  <c r="AC789" i="3"/>
  <c r="AC790" i="3" s="1"/>
  <c r="AC772" i="3"/>
  <c r="AC773" i="3" s="1"/>
  <c r="AC755" i="3"/>
  <c r="AC756" i="3" s="1"/>
  <c r="AA705" i="3"/>
  <c r="AA702" i="3"/>
  <c r="AB704" i="3" s="1"/>
  <c r="AA668" i="3"/>
  <c r="AB670" i="3" s="1"/>
  <c r="AA671" i="3"/>
  <c r="AD665" i="3"/>
  <c r="AE664" i="3"/>
  <c r="AA620" i="3"/>
  <c r="AA617" i="3"/>
  <c r="AB619" i="3"/>
  <c r="AC615" i="3"/>
  <c r="AD614" i="3"/>
  <c r="AA549" i="3"/>
  <c r="AA552" i="3"/>
  <c r="AB551" i="3"/>
  <c r="AB552" i="3" s="1"/>
  <c r="AB517" i="3"/>
  <c r="AB518" i="3" s="1"/>
  <c r="AB500" i="3"/>
  <c r="AB498" i="3" s="1"/>
  <c r="AC466" i="3"/>
  <c r="AC467" i="3" s="1"/>
  <c r="Z413" i="3"/>
  <c r="Z416" i="3"/>
  <c r="AD257" i="3"/>
  <c r="AC258" i="3"/>
  <c r="AA263" i="3"/>
  <c r="AA260" i="3"/>
  <c r="AB262" i="3" s="1"/>
  <c r="AB228" i="3"/>
  <c r="AB229" i="3" s="1"/>
  <c r="AB212" i="3"/>
  <c r="AB209" i="3"/>
  <c r="AC211" i="3" s="1"/>
  <c r="AB194" i="3"/>
  <c r="AB195" i="3" s="1"/>
  <c r="AA109" i="3"/>
  <c r="AA110" i="3" s="1"/>
  <c r="AB76" i="3"/>
  <c r="AB73" i="3"/>
  <c r="AC75" i="3" s="1"/>
  <c r="AB93" i="3"/>
  <c r="AB90" i="3"/>
  <c r="AC76" i="23"/>
  <c r="AC73" i="23"/>
  <c r="AB620" i="23"/>
  <c r="AB617" i="23"/>
  <c r="AE647" i="23"/>
  <c r="AD648" i="23"/>
  <c r="AC649" i="23"/>
  <c r="AC653" i="23" s="1"/>
  <c r="AC654" i="23" s="1"/>
  <c r="AD104" i="23"/>
  <c r="AD105" i="23" s="1"/>
  <c r="AE103" i="23"/>
  <c r="AE613" i="23"/>
  <c r="AD614" i="23"/>
  <c r="AD490" i="23"/>
  <c r="AD488" i="23" s="1"/>
  <c r="AD489" i="23"/>
  <c r="AE487" i="23"/>
  <c r="AD642" i="23"/>
  <c r="AE640" i="23"/>
  <c r="AD643" i="23"/>
  <c r="AD641" i="23" s="1"/>
  <c r="AD586" i="23"/>
  <c r="AD331" i="23"/>
  <c r="AD328" i="23"/>
  <c r="AC603" i="23"/>
  <c r="AC600" i="23"/>
  <c r="AD257" i="23"/>
  <c r="AE256" i="23"/>
  <c r="AD286" i="23"/>
  <c r="AD284" i="23" s="1"/>
  <c r="AD285" i="23"/>
  <c r="AE283" i="23"/>
  <c r="AD665" i="23"/>
  <c r="AE664" i="23"/>
  <c r="AE307" i="23"/>
  <c r="AD308" i="23"/>
  <c r="AE98" i="23"/>
  <c r="AE99" i="23"/>
  <c r="AE97" i="23" s="1"/>
  <c r="AF96" i="23"/>
  <c r="AD598" i="23"/>
  <c r="AD557" i="23"/>
  <c r="AE555" i="23"/>
  <c r="AD558" i="23"/>
  <c r="AD556" i="23" s="1"/>
  <c r="AE538" i="23"/>
  <c r="AD541" i="23"/>
  <c r="AD539" i="23" s="1"/>
  <c r="AD540" i="23"/>
  <c r="AC666" i="23"/>
  <c r="AE597" i="23"/>
  <c r="AF596" i="23"/>
  <c r="AE341" i="23"/>
  <c r="AD342" i="23"/>
  <c r="AD251" i="23"/>
  <c r="AE249" i="23"/>
  <c r="AD252" i="23"/>
  <c r="AD250" i="23" s="1"/>
  <c r="AC258" i="23"/>
  <c r="AC739" i="23"/>
  <c r="AC736" i="23"/>
  <c r="AC705" i="23"/>
  <c r="AC702" i="23"/>
  <c r="AC804" i="23"/>
  <c r="AD841" i="23"/>
  <c r="AC824" i="23"/>
  <c r="AC821" i="23"/>
  <c r="AG834" i="23"/>
  <c r="AF835" i="23"/>
  <c r="AD802" i="23"/>
  <c r="AD806" i="23" s="1"/>
  <c r="AI742" i="23"/>
  <c r="AH744" i="23"/>
  <c r="AH749" i="23"/>
  <c r="AG750" i="23"/>
  <c r="AH766" i="23"/>
  <c r="AG767" i="23"/>
  <c r="AF732" i="23"/>
  <c r="AE733" i="23"/>
  <c r="AE711" i="23"/>
  <c r="AE709" i="23" s="1"/>
  <c r="AE710" i="23"/>
  <c r="AF708" i="23"/>
  <c r="AG725" i="23"/>
  <c r="AF728" i="23"/>
  <c r="AF726" i="23" s="1"/>
  <c r="AF727" i="23"/>
  <c r="AE811" i="23"/>
  <c r="AF813" i="23"/>
  <c r="AE801" i="23"/>
  <c r="AF800" i="23"/>
  <c r="AE693" i="23"/>
  <c r="AF691" i="23"/>
  <c r="AE694" i="23"/>
  <c r="AE692" i="23" s="1"/>
  <c r="AH715" i="23"/>
  <c r="AG716" i="23"/>
  <c r="AF698" i="23"/>
  <c r="AE699" i="23"/>
  <c r="AD853" i="23"/>
  <c r="AD857" i="23" s="1"/>
  <c r="AD858" i="23" s="1"/>
  <c r="AD785" i="23"/>
  <c r="AD734" i="23"/>
  <c r="AD738" i="23" s="1"/>
  <c r="AG844" i="23"/>
  <c r="AF847" i="23"/>
  <c r="AF845" i="23" s="1"/>
  <c r="AF846" i="23"/>
  <c r="AI810" i="23"/>
  <c r="AH812" i="23"/>
  <c r="AF817" i="23"/>
  <c r="AE818" i="23"/>
  <c r="AF717" i="23"/>
  <c r="AH827" i="23"/>
  <c r="AG829" i="23"/>
  <c r="AH759" i="23"/>
  <c r="AG761" i="23"/>
  <c r="AG793" i="23"/>
  <c r="AF795" i="23"/>
  <c r="AD700" i="23"/>
  <c r="AD704" i="23" s="1"/>
  <c r="AF851" i="23"/>
  <c r="AE852" i="23"/>
  <c r="AF783" i="23"/>
  <c r="AE784" i="23"/>
  <c r="AD819" i="23"/>
  <c r="AD823" i="23" s="1"/>
  <c r="AD760" i="23"/>
  <c r="AE762" i="23"/>
  <c r="AC688" i="23"/>
  <c r="AC685" i="23"/>
  <c r="AD552" i="23"/>
  <c r="AD549" i="23"/>
  <c r="AD683" i="23"/>
  <c r="AD687" i="23" s="1"/>
  <c r="AD524" i="23"/>
  <c r="AD522" i="23" s="1"/>
  <c r="AE521" i="23"/>
  <c r="AD523" i="23"/>
  <c r="AE660" i="23"/>
  <c r="AE658" i="23" s="1"/>
  <c r="AE659" i="23"/>
  <c r="AF657" i="23"/>
  <c r="AE528" i="23"/>
  <c r="AD529" i="23"/>
  <c r="AG630" i="23"/>
  <c r="AF631" i="23"/>
  <c r="AG562" i="23"/>
  <c r="AF563" i="23"/>
  <c r="AE589" i="23"/>
  <c r="AD592" i="23"/>
  <c r="AD590" i="23" s="1"/>
  <c r="AD591" i="23"/>
  <c r="AG623" i="23"/>
  <c r="AF626" i="23"/>
  <c r="AF624" i="23" s="1"/>
  <c r="AF625" i="23"/>
  <c r="AG579" i="23"/>
  <c r="AF580" i="23"/>
  <c r="AF681" i="23"/>
  <c r="AE682" i="23"/>
  <c r="AD573" i="23"/>
  <c r="AE575" i="23"/>
  <c r="AE547" i="23"/>
  <c r="AE551" i="23" s="1"/>
  <c r="AD566" i="23"/>
  <c r="AE564" i="23" s="1"/>
  <c r="AE568" i="23" s="1"/>
  <c r="AC530" i="23"/>
  <c r="AC534" i="23" s="1"/>
  <c r="AE581" i="23"/>
  <c r="AE585" i="23" s="1"/>
  <c r="AE586" i="23" s="1"/>
  <c r="AH572" i="23"/>
  <c r="AG574" i="23"/>
  <c r="AG674" i="23"/>
  <c r="AF676" i="23"/>
  <c r="AE606" i="23"/>
  <c r="AD609" i="23"/>
  <c r="AD607" i="23" s="1"/>
  <c r="AD608" i="23"/>
  <c r="AG545" i="23"/>
  <c r="AF546" i="23"/>
  <c r="AB532" i="23"/>
  <c r="AC498" i="23"/>
  <c r="AB464" i="23"/>
  <c r="AC450" i="23"/>
  <c r="AC447" i="23"/>
  <c r="AD360" i="23"/>
  <c r="AE409" i="23"/>
  <c r="AD410" i="23"/>
  <c r="AG421" i="23"/>
  <c r="AH419" i="23"/>
  <c r="AD461" i="23"/>
  <c r="AE460" i="23"/>
  <c r="AD394" i="23"/>
  <c r="AF358" i="23"/>
  <c r="AE359" i="23"/>
  <c r="AG426" i="23"/>
  <c r="AF427" i="23"/>
  <c r="AF507" i="23"/>
  <c r="AF505" i="23" s="1"/>
  <c r="AF506" i="23"/>
  <c r="AG504" i="23"/>
  <c r="AC396" i="23"/>
  <c r="AE473" i="23"/>
  <c r="AE471" i="23" s="1"/>
  <c r="AF470" i="23"/>
  <c r="AE472" i="23"/>
  <c r="AF402" i="23"/>
  <c r="AE404" i="23"/>
  <c r="AE405" i="23"/>
  <c r="AE403" i="23" s="1"/>
  <c r="AD377" i="23"/>
  <c r="AD445" i="23"/>
  <c r="AD513" i="23"/>
  <c r="AC379" i="23"/>
  <c r="AF392" i="23"/>
  <c r="AE393" i="23"/>
  <c r="AC515" i="23"/>
  <c r="AD496" i="23"/>
  <c r="AC479" i="23"/>
  <c r="AC362" i="23"/>
  <c r="AB413" i="23"/>
  <c r="AF375" i="23"/>
  <c r="AE376" i="23"/>
  <c r="AG368" i="23"/>
  <c r="AF371" i="23"/>
  <c r="AF369" i="23" s="1"/>
  <c r="AF370" i="23"/>
  <c r="AG351" i="23"/>
  <c r="AF353" i="23"/>
  <c r="AF443" i="23"/>
  <c r="AE444" i="23"/>
  <c r="AE512" i="23"/>
  <c r="AF511" i="23"/>
  <c r="AF453" i="23"/>
  <c r="AE456" i="23"/>
  <c r="AE454" i="23" s="1"/>
  <c r="AE455" i="23"/>
  <c r="AG436" i="23"/>
  <c r="AF439" i="23"/>
  <c r="AF437" i="23" s="1"/>
  <c r="AF438" i="23"/>
  <c r="AF494" i="23"/>
  <c r="AE495" i="23"/>
  <c r="AE477" i="23"/>
  <c r="AD478" i="23"/>
  <c r="AG385" i="23"/>
  <c r="AF387" i="23"/>
  <c r="AD430" i="23"/>
  <c r="AE428" i="23" s="1"/>
  <c r="AE432" i="23" s="1"/>
  <c r="AE433" i="23" s="1"/>
  <c r="AD420" i="23"/>
  <c r="AE422" i="23"/>
  <c r="AC411" i="23"/>
  <c r="AC415" i="23" s="1"/>
  <c r="AC462" i="23"/>
  <c r="AB294" i="23"/>
  <c r="AD246" i="23"/>
  <c r="AD243" i="23"/>
  <c r="AE241" i="23" s="1"/>
  <c r="AE245" i="23" s="1"/>
  <c r="AE246" i="23" s="1"/>
  <c r="AD229" i="23"/>
  <c r="AD226" i="23"/>
  <c r="AG324" i="23"/>
  <c r="AF325" i="23"/>
  <c r="AC277" i="23"/>
  <c r="AD303" i="23"/>
  <c r="AD301" i="23" s="1"/>
  <c r="AD302" i="23"/>
  <c r="AE300" i="23"/>
  <c r="AC292" i="23"/>
  <c r="AF317" i="23"/>
  <c r="AE320" i="23"/>
  <c r="AE318" i="23" s="1"/>
  <c r="AE319" i="23"/>
  <c r="AD275" i="23"/>
  <c r="AD279" i="23" s="1"/>
  <c r="AH205" i="23"/>
  <c r="AG206" i="23"/>
  <c r="AE198" i="23"/>
  <c r="AD201" i="23"/>
  <c r="AD199" i="23" s="1"/>
  <c r="AD200" i="23"/>
  <c r="AE290" i="23"/>
  <c r="AD291" i="23"/>
  <c r="AF273" i="23"/>
  <c r="AE274" i="23"/>
  <c r="AD336" i="23"/>
  <c r="AE334" i="23"/>
  <c r="AD337" i="23"/>
  <c r="AD335" i="23" s="1"/>
  <c r="AH188" i="23"/>
  <c r="AE326" i="23"/>
  <c r="AE330" i="23" s="1"/>
  <c r="AG239" i="23"/>
  <c r="AF240" i="23"/>
  <c r="AF215" i="23"/>
  <c r="AE218" i="23"/>
  <c r="AE216" i="23" s="1"/>
  <c r="AE217" i="23"/>
  <c r="AE224" i="23"/>
  <c r="AE228" i="23" s="1"/>
  <c r="AF266" i="23"/>
  <c r="AE269" i="23"/>
  <c r="AE267" i="23" s="1"/>
  <c r="AE268" i="23"/>
  <c r="AF232" i="23"/>
  <c r="AE235" i="23"/>
  <c r="AE233" i="23" s="1"/>
  <c r="AE234" i="23"/>
  <c r="AE181" i="23"/>
  <c r="AD184" i="23"/>
  <c r="AD182" i="23" s="1"/>
  <c r="AD183" i="23"/>
  <c r="AG222" i="23"/>
  <c r="AF223" i="23"/>
  <c r="AC175" i="23"/>
  <c r="AD173" i="23"/>
  <c r="AD177" i="23" s="1"/>
  <c r="AD178" i="23" s="1"/>
  <c r="AD156" i="23"/>
  <c r="AF171" i="23"/>
  <c r="AE172" i="23"/>
  <c r="AG164" i="23"/>
  <c r="AF166" i="23"/>
  <c r="AF167" i="23"/>
  <c r="AF165" i="23" s="1"/>
  <c r="AF154" i="23"/>
  <c r="AE155" i="23"/>
  <c r="AG147" i="23"/>
  <c r="AF149" i="23"/>
  <c r="AF150" i="23"/>
  <c r="AF148" i="23" s="1"/>
  <c r="AD121" i="23"/>
  <c r="AE120" i="23"/>
  <c r="AC122" i="23"/>
  <c r="AG138" i="23"/>
  <c r="AH137" i="23"/>
  <c r="AD133" i="23"/>
  <c r="AD131" i="23" s="1"/>
  <c r="AD132" i="23"/>
  <c r="AE130" i="23"/>
  <c r="AB124" i="23"/>
  <c r="AF113" i="23"/>
  <c r="AE116" i="23"/>
  <c r="AE114" i="23" s="1"/>
  <c r="AE115" i="23"/>
  <c r="AG86" i="23"/>
  <c r="AF87" i="23"/>
  <c r="AD80" i="23"/>
  <c r="AE82" i="23"/>
  <c r="AH79" i="23"/>
  <c r="AG81" i="23"/>
  <c r="AB59" i="23"/>
  <c r="AB56" i="23"/>
  <c r="AC54" i="23"/>
  <c r="AC58" i="23" s="1"/>
  <c r="AC59" i="23" s="1"/>
  <c r="AE47" i="23"/>
  <c r="AF45" i="23"/>
  <c r="AE48" i="23"/>
  <c r="AE46" i="23" s="1"/>
  <c r="AD71" i="23"/>
  <c r="AD53" i="23"/>
  <c r="AE52" i="23"/>
  <c r="AF69" i="23"/>
  <c r="AE70" i="23"/>
  <c r="AG62" i="23"/>
  <c r="AF64" i="23"/>
  <c r="AF65" i="23"/>
  <c r="AF63" i="23" s="1"/>
  <c r="AB736" i="22"/>
  <c r="AC734" i="22"/>
  <c r="AE732" i="22"/>
  <c r="AD733" i="22"/>
  <c r="AD735" i="22" s="1"/>
  <c r="AE735" i="22" s="1"/>
  <c r="AF735" i="22" s="1"/>
  <c r="AG735" i="22" s="1"/>
  <c r="AH735" i="22" s="1"/>
  <c r="AI735" i="22" s="1"/>
  <c r="AJ735" i="22" s="1"/>
  <c r="AK735" i="22" s="1"/>
  <c r="AL735" i="22" s="1"/>
  <c r="AM735" i="22" s="1"/>
  <c r="AN735" i="22" s="1"/>
  <c r="AO735" i="22" s="1"/>
  <c r="AP735" i="22" s="1"/>
  <c r="AQ735" i="22" s="1"/>
  <c r="AR735" i="22" s="1"/>
  <c r="AS735" i="22" s="1"/>
  <c r="AT735" i="22" s="1"/>
  <c r="AU735" i="22" s="1"/>
  <c r="AV735" i="22" s="1"/>
  <c r="AW735" i="22" s="1"/>
  <c r="AX735" i="22" s="1"/>
  <c r="AY735" i="22" s="1"/>
  <c r="AZ735" i="22" s="1"/>
  <c r="BA735" i="22" s="1"/>
  <c r="BB735" i="22" s="1"/>
  <c r="BC735" i="22" s="1"/>
  <c r="BD735" i="22" s="1"/>
  <c r="BE735" i="22" s="1"/>
  <c r="BF735" i="22" s="1"/>
  <c r="BG735" i="22" s="1"/>
  <c r="BH735" i="22" s="1"/>
  <c r="BI735" i="22" s="1"/>
  <c r="BJ735" i="22" s="1"/>
  <c r="BK735" i="22" s="1"/>
  <c r="BL735" i="22" s="1"/>
  <c r="BM735" i="22" s="1"/>
  <c r="BN735" i="22" s="1"/>
  <c r="BO735" i="22" s="1"/>
  <c r="BP735" i="22" s="1"/>
  <c r="BQ735" i="22" s="1"/>
  <c r="BR735" i="22" s="1"/>
  <c r="BS735" i="22" s="1"/>
  <c r="BT735" i="22" s="1"/>
  <c r="BU735" i="22" s="1"/>
  <c r="BV735" i="22" s="1"/>
  <c r="BW735" i="22" s="1"/>
  <c r="BX735" i="22" s="1"/>
  <c r="AD110" i="22"/>
  <c r="CI110" i="22" s="1"/>
  <c r="AD107" i="22"/>
  <c r="AE35" i="22"/>
  <c r="AD36" i="22"/>
  <c r="AD294" i="22"/>
  <c r="AD144" i="22"/>
  <c r="CI144" i="22" s="1"/>
  <c r="AD141" i="22"/>
  <c r="AC637" i="22"/>
  <c r="CH637" i="22" s="1"/>
  <c r="AC634" i="22"/>
  <c r="AC59" i="22"/>
  <c r="CH59" i="22" s="1"/>
  <c r="AC178" i="22"/>
  <c r="CH178" i="22" s="1"/>
  <c r="AC175" i="22"/>
  <c r="AB260" i="22"/>
  <c r="AD835" i="22"/>
  <c r="AD837" i="22" s="1"/>
  <c r="AE837" i="22" s="1"/>
  <c r="AF837" i="22" s="1"/>
  <c r="AG837" i="22" s="1"/>
  <c r="AH837" i="22" s="1"/>
  <c r="AI837" i="22" s="1"/>
  <c r="AJ837" i="22" s="1"/>
  <c r="AK837" i="22" s="1"/>
  <c r="AL837" i="22" s="1"/>
  <c r="AM837" i="22" s="1"/>
  <c r="AN837" i="22" s="1"/>
  <c r="AO837" i="22" s="1"/>
  <c r="AP837" i="22" s="1"/>
  <c r="AQ837" i="22" s="1"/>
  <c r="AR837" i="22" s="1"/>
  <c r="AS837" i="22" s="1"/>
  <c r="AT837" i="22" s="1"/>
  <c r="AU837" i="22" s="1"/>
  <c r="AV837" i="22" s="1"/>
  <c r="AW837" i="22" s="1"/>
  <c r="AX837" i="22" s="1"/>
  <c r="AY837" i="22" s="1"/>
  <c r="AZ837" i="22" s="1"/>
  <c r="BA837" i="22" s="1"/>
  <c r="BB837" i="22" s="1"/>
  <c r="BC837" i="22" s="1"/>
  <c r="BD837" i="22" s="1"/>
  <c r="BE837" i="22" s="1"/>
  <c r="BF837" i="22" s="1"/>
  <c r="BG837" i="22" s="1"/>
  <c r="BH837" i="22" s="1"/>
  <c r="BI837" i="22" s="1"/>
  <c r="BJ837" i="22" s="1"/>
  <c r="BK837" i="22" s="1"/>
  <c r="BL837" i="22" s="1"/>
  <c r="BM837" i="22" s="1"/>
  <c r="BN837" i="22" s="1"/>
  <c r="BO837" i="22" s="1"/>
  <c r="BP837" i="22" s="1"/>
  <c r="BQ837" i="22" s="1"/>
  <c r="BR837" i="22" s="1"/>
  <c r="BS837" i="22" s="1"/>
  <c r="BT837" i="22" s="1"/>
  <c r="BU837" i="22" s="1"/>
  <c r="BV837" i="22" s="1"/>
  <c r="BW837" i="22" s="1"/>
  <c r="BX837" i="22" s="1"/>
  <c r="AE834" i="22"/>
  <c r="AE96" i="22"/>
  <c r="AD98" i="22"/>
  <c r="AD99" i="22"/>
  <c r="AD97" i="22" s="1"/>
  <c r="AC479" i="22"/>
  <c r="AD615" i="22"/>
  <c r="AE800" i="22"/>
  <c r="AD801" i="22"/>
  <c r="AB838" i="22"/>
  <c r="AE783" i="22"/>
  <c r="AD784" i="22"/>
  <c r="AD786" i="22" s="1"/>
  <c r="AE786" i="22" s="1"/>
  <c r="AF786" i="22" s="1"/>
  <c r="AG786" i="22" s="1"/>
  <c r="AH786" i="22" s="1"/>
  <c r="AI786" i="22" s="1"/>
  <c r="AJ786" i="22" s="1"/>
  <c r="AK786" i="22" s="1"/>
  <c r="AL786" i="22" s="1"/>
  <c r="AM786" i="22" s="1"/>
  <c r="AN786" i="22" s="1"/>
  <c r="AO786" i="22" s="1"/>
  <c r="AP786" i="22" s="1"/>
  <c r="AQ786" i="22" s="1"/>
  <c r="AR786" i="22" s="1"/>
  <c r="AS786" i="22" s="1"/>
  <c r="AT786" i="22" s="1"/>
  <c r="AU786" i="22" s="1"/>
  <c r="AV786" i="22" s="1"/>
  <c r="AW786" i="22" s="1"/>
  <c r="AX786" i="22" s="1"/>
  <c r="AY786" i="22" s="1"/>
  <c r="AZ786" i="22" s="1"/>
  <c r="BA786" i="22" s="1"/>
  <c r="BB786" i="22" s="1"/>
  <c r="BC786" i="22" s="1"/>
  <c r="BD786" i="22" s="1"/>
  <c r="BE786" i="22" s="1"/>
  <c r="BF786" i="22" s="1"/>
  <c r="BG786" i="22" s="1"/>
  <c r="BH786" i="22" s="1"/>
  <c r="BI786" i="22" s="1"/>
  <c r="BJ786" i="22" s="1"/>
  <c r="BK786" i="22" s="1"/>
  <c r="BL786" i="22" s="1"/>
  <c r="BM786" i="22" s="1"/>
  <c r="BN786" i="22" s="1"/>
  <c r="BO786" i="22" s="1"/>
  <c r="BP786" i="22" s="1"/>
  <c r="BQ786" i="22" s="1"/>
  <c r="BR786" i="22" s="1"/>
  <c r="BS786" i="22" s="1"/>
  <c r="BT786" i="22" s="1"/>
  <c r="BU786" i="22" s="1"/>
  <c r="BV786" i="22" s="1"/>
  <c r="BW786" i="22" s="1"/>
  <c r="BX786" i="22" s="1"/>
  <c r="AE614" i="22"/>
  <c r="AF613" i="22"/>
  <c r="AE353" i="22"/>
  <c r="AF351" i="22"/>
  <c r="AE354" i="22"/>
  <c r="AE352" i="22" s="1"/>
  <c r="AE375" i="22"/>
  <c r="AD376" i="22"/>
  <c r="AD378" i="22" s="1"/>
  <c r="AE378" i="22" s="1"/>
  <c r="AF378" i="22" s="1"/>
  <c r="AG378" i="22" s="1"/>
  <c r="AH378" i="22" s="1"/>
  <c r="AI378" i="22" s="1"/>
  <c r="AJ378" i="22" s="1"/>
  <c r="AK378" i="22" s="1"/>
  <c r="AL378" i="22" s="1"/>
  <c r="AM378" i="22" s="1"/>
  <c r="AN378" i="22" s="1"/>
  <c r="AO378" i="22" s="1"/>
  <c r="AP378" i="22" s="1"/>
  <c r="AQ378" i="22" s="1"/>
  <c r="AR378" i="22" s="1"/>
  <c r="AS378" i="22" s="1"/>
  <c r="AT378" i="22" s="1"/>
  <c r="AU378" i="22" s="1"/>
  <c r="AV378" i="22" s="1"/>
  <c r="AW378" i="22" s="1"/>
  <c r="AX378" i="22" s="1"/>
  <c r="AY378" i="22" s="1"/>
  <c r="AZ378" i="22" s="1"/>
  <c r="BA378" i="22" s="1"/>
  <c r="BB378" i="22" s="1"/>
  <c r="BC378" i="22" s="1"/>
  <c r="BD378" i="22" s="1"/>
  <c r="BE378" i="22" s="1"/>
  <c r="BF378" i="22" s="1"/>
  <c r="BG378" i="22" s="1"/>
  <c r="BH378" i="22" s="1"/>
  <c r="BI378" i="22" s="1"/>
  <c r="BJ378" i="22" s="1"/>
  <c r="BK378" i="22" s="1"/>
  <c r="BL378" i="22" s="1"/>
  <c r="BM378" i="22" s="1"/>
  <c r="BN378" i="22" s="1"/>
  <c r="BO378" i="22" s="1"/>
  <c r="BP378" i="22" s="1"/>
  <c r="BQ378" i="22" s="1"/>
  <c r="BR378" i="22" s="1"/>
  <c r="BS378" i="22" s="1"/>
  <c r="BT378" i="22" s="1"/>
  <c r="BU378" i="22" s="1"/>
  <c r="BV378" i="22" s="1"/>
  <c r="BW378" i="22" s="1"/>
  <c r="BX378" i="22" s="1"/>
  <c r="AD133" i="22"/>
  <c r="AD131" i="22" s="1"/>
  <c r="AD132" i="22"/>
  <c r="AE130" i="22"/>
  <c r="AC785" i="22"/>
  <c r="AE69" i="22"/>
  <c r="AD70" i="22"/>
  <c r="AE793" i="22"/>
  <c r="AD796" i="22"/>
  <c r="AD794" i="22" s="1"/>
  <c r="AD795" i="22"/>
  <c r="AE487" i="22"/>
  <c r="AD489" i="22"/>
  <c r="AD490" i="22"/>
  <c r="AD488" i="22" s="1"/>
  <c r="AC836" i="22"/>
  <c r="AE477" i="22"/>
  <c r="AD478" i="22"/>
  <c r="AC71" i="22"/>
  <c r="AB824" i="22"/>
  <c r="CG824" i="22" s="1"/>
  <c r="AB821" i="22"/>
  <c r="AC773" i="22"/>
  <c r="CH773" i="22" s="1"/>
  <c r="AC770" i="22"/>
  <c r="AD853" i="22"/>
  <c r="AD768" i="22"/>
  <c r="AH749" i="22"/>
  <c r="AG750" i="22"/>
  <c r="AG708" i="22"/>
  <c r="AF711" i="22"/>
  <c r="AF709" i="22" s="1"/>
  <c r="AF710" i="22"/>
  <c r="AF766" i="22"/>
  <c r="AE767" i="22"/>
  <c r="AE728" i="22"/>
  <c r="AE726" i="22" s="1"/>
  <c r="AE727" i="22"/>
  <c r="AF725" i="22"/>
  <c r="AF698" i="22"/>
  <c r="AE699" i="22"/>
  <c r="AF830" i="22"/>
  <c r="AF828" i="22" s="1"/>
  <c r="AF829" i="22"/>
  <c r="AG827" i="22"/>
  <c r="AE760" i="22"/>
  <c r="AF762" i="22"/>
  <c r="AF851" i="22"/>
  <c r="AE852" i="22"/>
  <c r="AF810" i="22"/>
  <c r="AE813" i="22"/>
  <c r="AE811" i="22" s="1"/>
  <c r="AE812" i="22"/>
  <c r="AE817" i="22"/>
  <c r="AD818" i="22"/>
  <c r="AD820" i="22" s="1"/>
  <c r="AE820" i="22" s="1"/>
  <c r="AF820" i="22" s="1"/>
  <c r="AG820" i="22" s="1"/>
  <c r="AH820" i="22" s="1"/>
  <c r="AI820" i="22" s="1"/>
  <c r="AJ820" i="22" s="1"/>
  <c r="AK820" i="22" s="1"/>
  <c r="AL820" i="22" s="1"/>
  <c r="AM820" i="22" s="1"/>
  <c r="AN820" i="22" s="1"/>
  <c r="AO820" i="22" s="1"/>
  <c r="AP820" i="22" s="1"/>
  <c r="AQ820" i="22" s="1"/>
  <c r="AR820" i="22" s="1"/>
  <c r="AS820" i="22" s="1"/>
  <c r="AT820" i="22" s="1"/>
  <c r="AU820" i="22" s="1"/>
  <c r="AV820" i="22" s="1"/>
  <c r="AW820" i="22" s="1"/>
  <c r="AX820" i="22" s="1"/>
  <c r="AY820" i="22" s="1"/>
  <c r="AZ820" i="22" s="1"/>
  <c r="BA820" i="22" s="1"/>
  <c r="BB820" i="22" s="1"/>
  <c r="BC820" i="22" s="1"/>
  <c r="BD820" i="22" s="1"/>
  <c r="BE820" i="22" s="1"/>
  <c r="BF820" i="22" s="1"/>
  <c r="BG820" i="22" s="1"/>
  <c r="BH820" i="22" s="1"/>
  <c r="BI820" i="22" s="1"/>
  <c r="BJ820" i="22" s="1"/>
  <c r="BK820" i="22" s="1"/>
  <c r="BL820" i="22" s="1"/>
  <c r="BM820" i="22" s="1"/>
  <c r="BN820" i="22" s="1"/>
  <c r="BO820" i="22" s="1"/>
  <c r="BP820" i="22" s="1"/>
  <c r="BQ820" i="22" s="1"/>
  <c r="BR820" i="22" s="1"/>
  <c r="BS820" i="22" s="1"/>
  <c r="BT820" i="22" s="1"/>
  <c r="BU820" i="22" s="1"/>
  <c r="BV820" i="22" s="1"/>
  <c r="BW820" i="22" s="1"/>
  <c r="BX820" i="22" s="1"/>
  <c r="AD717" i="22"/>
  <c r="AE779" i="22"/>
  <c r="AE777" i="22" s="1"/>
  <c r="AE778" i="22"/>
  <c r="AF776" i="22"/>
  <c r="AC855" i="22"/>
  <c r="AD700" i="22"/>
  <c r="AG844" i="22"/>
  <c r="AF846" i="22"/>
  <c r="AF847" i="22"/>
  <c r="AF845" i="22" s="1"/>
  <c r="AE745" i="22"/>
  <c r="AE743" i="22" s="1"/>
  <c r="AE744" i="22"/>
  <c r="AF742" i="22"/>
  <c r="AI759" i="22"/>
  <c r="AH761" i="22"/>
  <c r="AC819" i="22"/>
  <c r="AC823" i="22" s="1"/>
  <c r="AF715" i="22"/>
  <c r="AE716" i="22"/>
  <c r="AC702" i="22"/>
  <c r="AB586" i="22"/>
  <c r="CG586" i="22" s="1"/>
  <c r="AB583" i="22"/>
  <c r="AC688" i="22"/>
  <c r="CH688" i="22" s="1"/>
  <c r="AC685" i="22"/>
  <c r="AB654" i="22"/>
  <c r="CG654" i="22" s="1"/>
  <c r="AB651" i="22"/>
  <c r="AC649" i="22"/>
  <c r="AC653" i="22" s="1"/>
  <c r="AC654" i="22" s="1"/>
  <c r="CH654" i="22" s="1"/>
  <c r="AF589" i="22"/>
  <c r="AE592" i="22"/>
  <c r="AE590" i="22" s="1"/>
  <c r="AE591" i="22"/>
  <c r="AD564" i="22"/>
  <c r="AD568" i="22" s="1"/>
  <c r="AD569" i="22" s="1"/>
  <c r="CI569" i="22" s="1"/>
  <c r="AG596" i="22"/>
  <c r="AF597" i="22"/>
  <c r="AE682" i="22"/>
  <c r="AF681" i="22"/>
  <c r="AF640" i="22"/>
  <c r="AE643" i="22"/>
  <c r="AE641" i="22" s="1"/>
  <c r="AE642" i="22"/>
  <c r="AF572" i="22"/>
  <c r="AE575" i="22"/>
  <c r="AE573" i="22" s="1"/>
  <c r="AE574" i="22"/>
  <c r="AE529" i="22"/>
  <c r="AF528" i="22"/>
  <c r="AD547" i="22"/>
  <c r="AE657" i="22"/>
  <c r="AD660" i="22"/>
  <c r="AD658" i="22" s="1"/>
  <c r="AD659" i="22"/>
  <c r="AF521" i="22"/>
  <c r="AE524" i="22"/>
  <c r="AE522" i="22" s="1"/>
  <c r="AE523" i="22"/>
  <c r="AE563" i="22"/>
  <c r="AF562" i="22"/>
  <c r="AE609" i="22"/>
  <c r="AE607" i="22" s="1"/>
  <c r="AE608" i="22"/>
  <c r="AF606" i="22"/>
  <c r="AD632" i="22"/>
  <c r="AD636" i="22" s="1"/>
  <c r="AD580" i="22"/>
  <c r="AD582" i="22" s="1"/>
  <c r="AE582" i="22" s="1"/>
  <c r="AF582" i="22" s="1"/>
  <c r="AG582" i="22" s="1"/>
  <c r="AH582" i="22" s="1"/>
  <c r="AI582" i="22" s="1"/>
  <c r="AJ582" i="22" s="1"/>
  <c r="AK582" i="22" s="1"/>
  <c r="AL582" i="22" s="1"/>
  <c r="AM582" i="22" s="1"/>
  <c r="AN582" i="22" s="1"/>
  <c r="AO582" i="22" s="1"/>
  <c r="AP582" i="22" s="1"/>
  <c r="AQ582" i="22" s="1"/>
  <c r="AR582" i="22" s="1"/>
  <c r="AS582" i="22" s="1"/>
  <c r="AT582" i="22" s="1"/>
  <c r="AU582" i="22" s="1"/>
  <c r="AV582" i="22" s="1"/>
  <c r="AW582" i="22" s="1"/>
  <c r="AX582" i="22" s="1"/>
  <c r="AY582" i="22" s="1"/>
  <c r="AZ582" i="22" s="1"/>
  <c r="BA582" i="22" s="1"/>
  <c r="BB582" i="22" s="1"/>
  <c r="BC582" i="22" s="1"/>
  <c r="BD582" i="22" s="1"/>
  <c r="BE582" i="22" s="1"/>
  <c r="BF582" i="22" s="1"/>
  <c r="BG582" i="22" s="1"/>
  <c r="BH582" i="22" s="1"/>
  <c r="BI582" i="22" s="1"/>
  <c r="BJ582" i="22" s="1"/>
  <c r="BK582" i="22" s="1"/>
  <c r="BL582" i="22" s="1"/>
  <c r="BM582" i="22" s="1"/>
  <c r="BN582" i="22" s="1"/>
  <c r="BO582" i="22" s="1"/>
  <c r="BP582" i="22" s="1"/>
  <c r="BQ582" i="22" s="1"/>
  <c r="BR582" i="22" s="1"/>
  <c r="BS582" i="22" s="1"/>
  <c r="BT582" i="22" s="1"/>
  <c r="BU582" i="22" s="1"/>
  <c r="BV582" i="22" s="1"/>
  <c r="BW582" i="22" s="1"/>
  <c r="BX582" i="22" s="1"/>
  <c r="AE579" i="22"/>
  <c r="AE546" i="22"/>
  <c r="AF545" i="22"/>
  <c r="AC549" i="22"/>
  <c r="AF538" i="22"/>
  <c r="AE541" i="22"/>
  <c r="AE539" i="22" s="1"/>
  <c r="AE540" i="22"/>
  <c r="AE631" i="22"/>
  <c r="AF630" i="22"/>
  <c r="AC581" i="22"/>
  <c r="AC585" i="22" s="1"/>
  <c r="AD665" i="22"/>
  <c r="AD667" i="22" s="1"/>
  <c r="AE667" i="22" s="1"/>
  <c r="AF667" i="22" s="1"/>
  <c r="AG667" i="22" s="1"/>
  <c r="AH667" i="22" s="1"/>
  <c r="AI667" i="22" s="1"/>
  <c r="AJ667" i="22" s="1"/>
  <c r="AK667" i="22" s="1"/>
  <c r="AL667" i="22" s="1"/>
  <c r="AM667" i="22" s="1"/>
  <c r="AN667" i="22" s="1"/>
  <c r="AO667" i="22" s="1"/>
  <c r="AP667" i="22" s="1"/>
  <c r="AQ667" i="22" s="1"/>
  <c r="AR667" i="22" s="1"/>
  <c r="AS667" i="22" s="1"/>
  <c r="AT667" i="22" s="1"/>
  <c r="AU667" i="22" s="1"/>
  <c r="AV667" i="22" s="1"/>
  <c r="AW667" i="22" s="1"/>
  <c r="AX667" i="22" s="1"/>
  <c r="AY667" i="22" s="1"/>
  <c r="AZ667" i="22" s="1"/>
  <c r="BA667" i="22" s="1"/>
  <c r="BB667" i="22" s="1"/>
  <c r="BC667" i="22" s="1"/>
  <c r="BD667" i="22" s="1"/>
  <c r="BE667" i="22" s="1"/>
  <c r="BF667" i="22" s="1"/>
  <c r="BG667" i="22" s="1"/>
  <c r="BH667" i="22" s="1"/>
  <c r="BI667" i="22" s="1"/>
  <c r="BJ667" i="22" s="1"/>
  <c r="BK667" i="22" s="1"/>
  <c r="BL667" i="22" s="1"/>
  <c r="BM667" i="22" s="1"/>
  <c r="BN667" i="22" s="1"/>
  <c r="BO667" i="22" s="1"/>
  <c r="BP667" i="22" s="1"/>
  <c r="BQ667" i="22" s="1"/>
  <c r="BR667" i="22" s="1"/>
  <c r="BS667" i="22" s="1"/>
  <c r="BT667" i="22" s="1"/>
  <c r="BU667" i="22" s="1"/>
  <c r="BV667" i="22" s="1"/>
  <c r="BW667" i="22" s="1"/>
  <c r="BX667" i="22" s="1"/>
  <c r="AE664" i="22"/>
  <c r="AE677" i="22"/>
  <c r="AE675" i="22" s="1"/>
  <c r="AE676" i="22"/>
  <c r="AF674" i="22"/>
  <c r="AE647" i="22"/>
  <c r="AD648" i="22"/>
  <c r="AD650" i="22" s="1"/>
  <c r="AE650" i="22" s="1"/>
  <c r="AF650" i="22" s="1"/>
  <c r="AG650" i="22" s="1"/>
  <c r="AH650" i="22" s="1"/>
  <c r="AI650" i="22" s="1"/>
  <c r="AJ650" i="22" s="1"/>
  <c r="AK650" i="22" s="1"/>
  <c r="AL650" i="22" s="1"/>
  <c r="AM650" i="22" s="1"/>
  <c r="AN650" i="22" s="1"/>
  <c r="AO650" i="22" s="1"/>
  <c r="AP650" i="22" s="1"/>
  <c r="AQ650" i="22" s="1"/>
  <c r="AR650" i="22" s="1"/>
  <c r="AS650" i="22" s="1"/>
  <c r="AT650" i="22" s="1"/>
  <c r="AU650" i="22" s="1"/>
  <c r="AV650" i="22" s="1"/>
  <c r="AW650" i="22" s="1"/>
  <c r="AX650" i="22" s="1"/>
  <c r="AY650" i="22" s="1"/>
  <c r="AZ650" i="22" s="1"/>
  <c r="BA650" i="22" s="1"/>
  <c r="BB650" i="22" s="1"/>
  <c r="BC650" i="22" s="1"/>
  <c r="BD650" i="22" s="1"/>
  <c r="BE650" i="22" s="1"/>
  <c r="BF650" i="22" s="1"/>
  <c r="BG650" i="22" s="1"/>
  <c r="BH650" i="22" s="1"/>
  <c r="BI650" i="22" s="1"/>
  <c r="BJ650" i="22" s="1"/>
  <c r="BK650" i="22" s="1"/>
  <c r="BL650" i="22" s="1"/>
  <c r="BM650" i="22" s="1"/>
  <c r="BN650" i="22" s="1"/>
  <c r="BO650" i="22" s="1"/>
  <c r="BP650" i="22" s="1"/>
  <c r="BQ650" i="22" s="1"/>
  <c r="BR650" i="22" s="1"/>
  <c r="BS650" i="22" s="1"/>
  <c r="BT650" i="22" s="1"/>
  <c r="BU650" i="22" s="1"/>
  <c r="BV650" i="22" s="1"/>
  <c r="BW650" i="22" s="1"/>
  <c r="BX650" i="22" s="1"/>
  <c r="AD683" i="22"/>
  <c r="AD530" i="22"/>
  <c r="AB668" i="22"/>
  <c r="AF555" i="22"/>
  <c r="AE558" i="22"/>
  <c r="AE556" i="22" s="1"/>
  <c r="AE557" i="22"/>
  <c r="AE623" i="22"/>
  <c r="AD626" i="22"/>
  <c r="AD624" i="22" s="1"/>
  <c r="AD625" i="22"/>
  <c r="AC666" i="22"/>
  <c r="AC670" i="22" s="1"/>
  <c r="AC501" i="22"/>
  <c r="CH501" i="22" s="1"/>
  <c r="AC498" i="22"/>
  <c r="AD433" i="22"/>
  <c r="CI433" i="22" s="1"/>
  <c r="AD430" i="22"/>
  <c r="AD416" i="22"/>
  <c r="CI416" i="22" s="1"/>
  <c r="AD413" i="22"/>
  <c r="AE411" i="22" s="1"/>
  <c r="AE415" i="22" s="1"/>
  <c r="AF494" i="22"/>
  <c r="AE495" i="22"/>
  <c r="AE360" i="22"/>
  <c r="AE364" i="22" s="1"/>
  <c r="AE365" i="22" s="1"/>
  <c r="AF460" i="22"/>
  <c r="AE461" i="22"/>
  <c r="AE428" i="22"/>
  <c r="AE432" i="22" s="1"/>
  <c r="AE422" i="22"/>
  <c r="AE420" i="22" s="1"/>
  <c r="AE421" i="22"/>
  <c r="AF419" i="22"/>
  <c r="AF393" i="22"/>
  <c r="AG392" i="22"/>
  <c r="AE405" i="22"/>
  <c r="AE403" i="22" s="1"/>
  <c r="AE404" i="22"/>
  <c r="AF402" i="22"/>
  <c r="AF427" i="22"/>
  <c r="AG426" i="22"/>
  <c r="AG358" i="22"/>
  <c r="AF359" i="22"/>
  <c r="AD462" i="22"/>
  <c r="AG409" i="22"/>
  <c r="AF410" i="22"/>
  <c r="AH368" i="22"/>
  <c r="AG371" i="22"/>
  <c r="AG369" i="22" s="1"/>
  <c r="AG370" i="22"/>
  <c r="AD362" i="22"/>
  <c r="AE394" i="22"/>
  <c r="AE398" i="22" s="1"/>
  <c r="AE399" i="22" s="1"/>
  <c r="AC445" i="22"/>
  <c r="AE456" i="22"/>
  <c r="AE454" i="22" s="1"/>
  <c r="AE455" i="22"/>
  <c r="AF453" i="22"/>
  <c r="AG511" i="22"/>
  <c r="AD444" i="22"/>
  <c r="AD446" i="22" s="1"/>
  <c r="AE446" i="22" s="1"/>
  <c r="AF446" i="22" s="1"/>
  <c r="AG446" i="22" s="1"/>
  <c r="AH446" i="22" s="1"/>
  <c r="AI446" i="22" s="1"/>
  <c r="AJ446" i="22" s="1"/>
  <c r="AK446" i="22" s="1"/>
  <c r="AL446" i="22" s="1"/>
  <c r="AM446" i="22" s="1"/>
  <c r="AN446" i="22" s="1"/>
  <c r="AO446" i="22" s="1"/>
  <c r="AP446" i="22" s="1"/>
  <c r="AQ446" i="22" s="1"/>
  <c r="AR446" i="22" s="1"/>
  <c r="AS446" i="22" s="1"/>
  <c r="AT446" i="22" s="1"/>
  <c r="AU446" i="22" s="1"/>
  <c r="AV446" i="22" s="1"/>
  <c r="AW446" i="22" s="1"/>
  <c r="AX446" i="22" s="1"/>
  <c r="AY446" i="22" s="1"/>
  <c r="AZ446" i="22" s="1"/>
  <c r="BA446" i="22" s="1"/>
  <c r="BB446" i="22" s="1"/>
  <c r="BC446" i="22" s="1"/>
  <c r="BD446" i="22" s="1"/>
  <c r="BE446" i="22" s="1"/>
  <c r="BF446" i="22" s="1"/>
  <c r="BG446" i="22" s="1"/>
  <c r="BH446" i="22" s="1"/>
  <c r="BI446" i="22" s="1"/>
  <c r="BJ446" i="22" s="1"/>
  <c r="BK446" i="22" s="1"/>
  <c r="BL446" i="22" s="1"/>
  <c r="BM446" i="22" s="1"/>
  <c r="BN446" i="22" s="1"/>
  <c r="BO446" i="22" s="1"/>
  <c r="BP446" i="22" s="1"/>
  <c r="BQ446" i="22" s="1"/>
  <c r="BR446" i="22" s="1"/>
  <c r="BS446" i="22" s="1"/>
  <c r="BT446" i="22" s="1"/>
  <c r="BU446" i="22" s="1"/>
  <c r="BV446" i="22" s="1"/>
  <c r="BW446" i="22" s="1"/>
  <c r="BX446" i="22" s="1"/>
  <c r="AE443" i="22"/>
  <c r="AD496" i="22"/>
  <c r="AD439" i="22"/>
  <c r="AD437" i="22" s="1"/>
  <c r="AD438" i="22"/>
  <c r="AE436" i="22"/>
  <c r="AF504" i="22"/>
  <c r="AE507" i="22"/>
  <c r="AE505" i="22" s="1"/>
  <c r="AE506" i="22"/>
  <c r="AF470" i="22"/>
  <c r="AE472" i="22"/>
  <c r="AE473" i="22"/>
  <c r="AE471" i="22" s="1"/>
  <c r="AE385" i="22"/>
  <c r="AD388" i="22"/>
  <c r="AD386" i="22" s="1"/>
  <c r="AD387" i="22"/>
  <c r="AB447" i="22"/>
  <c r="AE256" i="22"/>
  <c r="AD257" i="22"/>
  <c r="AD259" i="22" s="1"/>
  <c r="AE259" i="22" s="1"/>
  <c r="AF259" i="22" s="1"/>
  <c r="AG259" i="22" s="1"/>
  <c r="AH259" i="22" s="1"/>
  <c r="AI259" i="22" s="1"/>
  <c r="AJ259" i="22" s="1"/>
  <c r="AK259" i="22" s="1"/>
  <c r="AL259" i="22" s="1"/>
  <c r="AM259" i="22" s="1"/>
  <c r="AN259" i="22" s="1"/>
  <c r="AO259" i="22" s="1"/>
  <c r="AP259" i="22" s="1"/>
  <c r="AQ259" i="22" s="1"/>
  <c r="AR259" i="22" s="1"/>
  <c r="AS259" i="22" s="1"/>
  <c r="AT259" i="22" s="1"/>
  <c r="AU259" i="22" s="1"/>
  <c r="AV259" i="22" s="1"/>
  <c r="AW259" i="22" s="1"/>
  <c r="AX259" i="22" s="1"/>
  <c r="AY259" i="22" s="1"/>
  <c r="AZ259" i="22" s="1"/>
  <c r="BA259" i="22" s="1"/>
  <c r="BB259" i="22" s="1"/>
  <c r="BC259" i="22" s="1"/>
  <c r="BD259" i="22" s="1"/>
  <c r="BE259" i="22" s="1"/>
  <c r="BF259" i="22" s="1"/>
  <c r="BG259" i="22" s="1"/>
  <c r="BH259" i="22" s="1"/>
  <c r="BI259" i="22" s="1"/>
  <c r="BJ259" i="22" s="1"/>
  <c r="BK259" i="22" s="1"/>
  <c r="BL259" i="22" s="1"/>
  <c r="BM259" i="22" s="1"/>
  <c r="BN259" i="22" s="1"/>
  <c r="BO259" i="22" s="1"/>
  <c r="BP259" i="22" s="1"/>
  <c r="BQ259" i="22" s="1"/>
  <c r="BR259" i="22" s="1"/>
  <c r="BS259" i="22" s="1"/>
  <c r="BT259" i="22" s="1"/>
  <c r="BU259" i="22" s="1"/>
  <c r="BV259" i="22" s="1"/>
  <c r="BW259" i="22" s="1"/>
  <c r="BX259" i="22" s="1"/>
  <c r="AD207" i="22"/>
  <c r="AC275" i="22"/>
  <c r="AD309" i="22"/>
  <c r="AB243" i="22"/>
  <c r="AE336" i="22"/>
  <c r="AE337" i="22"/>
  <c r="AE335" i="22" s="1"/>
  <c r="AF334" i="22"/>
  <c r="AE273" i="22"/>
  <c r="AD274" i="22"/>
  <c r="AD276" i="22" s="1"/>
  <c r="AE276" i="22" s="1"/>
  <c r="AF276" i="22" s="1"/>
  <c r="AG276" i="22" s="1"/>
  <c r="AH276" i="22" s="1"/>
  <c r="AI276" i="22" s="1"/>
  <c r="AJ276" i="22" s="1"/>
  <c r="AK276" i="22" s="1"/>
  <c r="AL276" i="22" s="1"/>
  <c r="AM276" i="22" s="1"/>
  <c r="AN276" i="22" s="1"/>
  <c r="AO276" i="22" s="1"/>
  <c r="AP276" i="22" s="1"/>
  <c r="AQ276" i="22" s="1"/>
  <c r="AR276" i="22" s="1"/>
  <c r="AS276" i="22" s="1"/>
  <c r="AT276" i="22" s="1"/>
  <c r="AU276" i="22" s="1"/>
  <c r="AV276" i="22" s="1"/>
  <c r="AW276" i="22" s="1"/>
  <c r="AX276" i="22" s="1"/>
  <c r="AY276" i="22" s="1"/>
  <c r="AZ276" i="22" s="1"/>
  <c r="BA276" i="22" s="1"/>
  <c r="BB276" i="22" s="1"/>
  <c r="BC276" i="22" s="1"/>
  <c r="BD276" i="22" s="1"/>
  <c r="BE276" i="22" s="1"/>
  <c r="BF276" i="22" s="1"/>
  <c r="BG276" i="22" s="1"/>
  <c r="BH276" i="22" s="1"/>
  <c r="BI276" i="22" s="1"/>
  <c r="BJ276" i="22" s="1"/>
  <c r="BK276" i="22" s="1"/>
  <c r="BL276" i="22" s="1"/>
  <c r="BM276" i="22" s="1"/>
  <c r="BN276" i="22" s="1"/>
  <c r="BO276" i="22" s="1"/>
  <c r="BP276" i="22" s="1"/>
  <c r="BQ276" i="22" s="1"/>
  <c r="BR276" i="22" s="1"/>
  <c r="BS276" i="22" s="1"/>
  <c r="BT276" i="22" s="1"/>
  <c r="BU276" i="22" s="1"/>
  <c r="BV276" i="22" s="1"/>
  <c r="BW276" i="22" s="1"/>
  <c r="BX276" i="22" s="1"/>
  <c r="AD325" i="22"/>
  <c r="AD327" i="22" s="1"/>
  <c r="AE327" i="22" s="1"/>
  <c r="AF327" i="22" s="1"/>
  <c r="AG327" i="22" s="1"/>
  <c r="AH327" i="22" s="1"/>
  <c r="AI327" i="22" s="1"/>
  <c r="AJ327" i="22" s="1"/>
  <c r="AK327" i="22" s="1"/>
  <c r="AL327" i="22" s="1"/>
  <c r="AM327" i="22" s="1"/>
  <c r="AN327" i="22" s="1"/>
  <c r="AO327" i="22" s="1"/>
  <c r="AP327" i="22" s="1"/>
  <c r="AQ327" i="22" s="1"/>
  <c r="AR327" i="22" s="1"/>
  <c r="AS327" i="22" s="1"/>
  <c r="AT327" i="22" s="1"/>
  <c r="AU327" i="22" s="1"/>
  <c r="AV327" i="22" s="1"/>
  <c r="AW327" i="22" s="1"/>
  <c r="AX327" i="22" s="1"/>
  <c r="AY327" i="22" s="1"/>
  <c r="AZ327" i="22" s="1"/>
  <c r="BA327" i="22" s="1"/>
  <c r="BB327" i="22" s="1"/>
  <c r="BC327" i="22" s="1"/>
  <c r="BD327" i="22" s="1"/>
  <c r="BE327" i="22" s="1"/>
  <c r="BF327" i="22" s="1"/>
  <c r="BG327" i="22" s="1"/>
  <c r="BH327" i="22" s="1"/>
  <c r="BI327" i="22" s="1"/>
  <c r="BJ327" i="22" s="1"/>
  <c r="BK327" i="22" s="1"/>
  <c r="BL327" i="22" s="1"/>
  <c r="BM327" i="22" s="1"/>
  <c r="BN327" i="22" s="1"/>
  <c r="BO327" i="22" s="1"/>
  <c r="BP327" i="22" s="1"/>
  <c r="BQ327" i="22" s="1"/>
  <c r="BR327" i="22" s="1"/>
  <c r="BS327" i="22" s="1"/>
  <c r="BT327" i="22" s="1"/>
  <c r="BU327" i="22" s="1"/>
  <c r="BV327" i="22" s="1"/>
  <c r="BW327" i="22" s="1"/>
  <c r="BX327" i="22" s="1"/>
  <c r="AE324" i="22"/>
  <c r="AC241" i="22"/>
  <c r="AC245" i="22" s="1"/>
  <c r="AC326" i="22"/>
  <c r="AC258" i="22"/>
  <c r="AC262" i="22" s="1"/>
  <c r="AE303" i="22"/>
  <c r="AE301" i="22" s="1"/>
  <c r="AE302" i="22"/>
  <c r="AF300" i="22"/>
  <c r="AE206" i="22"/>
  <c r="AF205" i="22"/>
  <c r="AE184" i="22"/>
  <c r="AE182" i="22" s="1"/>
  <c r="AE183" i="22"/>
  <c r="AF181" i="22"/>
  <c r="AH222" i="22"/>
  <c r="AG223" i="22"/>
  <c r="AD235" i="22"/>
  <c r="AD233" i="22" s="1"/>
  <c r="AE232" i="22"/>
  <c r="AD234" i="22"/>
  <c r="AE292" i="22"/>
  <c r="AE296" i="22" s="1"/>
  <c r="AE297" i="22" s="1"/>
  <c r="AD343" i="22"/>
  <c r="AH188" i="22"/>
  <c r="AG189" i="22"/>
  <c r="AF307" i="22"/>
  <c r="AE308" i="22"/>
  <c r="AE201" i="22"/>
  <c r="AE199" i="22" s="1"/>
  <c r="AE200" i="22"/>
  <c r="AF198" i="22"/>
  <c r="AE239" i="22"/>
  <c r="AD240" i="22"/>
  <c r="AD242" i="22" s="1"/>
  <c r="AE242" i="22" s="1"/>
  <c r="AF242" i="22" s="1"/>
  <c r="AG242" i="22" s="1"/>
  <c r="AH242" i="22" s="1"/>
  <c r="AI242" i="22" s="1"/>
  <c r="AJ242" i="22" s="1"/>
  <c r="AK242" i="22" s="1"/>
  <c r="AL242" i="22" s="1"/>
  <c r="AM242" i="22" s="1"/>
  <c r="AN242" i="22" s="1"/>
  <c r="AO242" i="22" s="1"/>
  <c r="AP242" i="22" s="1"/>
  <c r="AQ242" i="22" s="1"/>
  <c r="AR242" i="22" s="1"/>
  <c r="AS242" i="22" s="1"/>
  <c r="AT242" i="22" s="1"/>
  <c r="AU242" i="22" s="1"/>
  <c r="AV242" i="22" s="1"/>
  <c r="AW242" i="22" s="1"/>
  <c r="AX242" i="22" s="1"/>
  <c r="AY242" i="22" s="1"/>
  <c r="AZ242" i="22" s="1"/>
  <c r="BA242" i="22" s="1"/>
  <c r="BB242" i="22" s="1"/>
  <c r="BC242" i="22" s="1"/>
  <c r="BD242" i="22" s="1"/>
  <c r="BE242" i="22" s="1"/>
  <c r="BF242" i="22" s="1"/>
  <c r="BG242" i="22" s="1"/>
  <c r="BH242" i="22" s="1"/>
  <c r="BI242" i="22" s="1"/>
  <c r="BJ242" i="22" s="1"/>
  <c r="BK242" i="22" s="1"/>
  <c r="BL242" i="22" s="1"/>
  <c r="BM242" i="22" s="1"/>
  <c r="BN242" i="22" s="1"/>
  <c r="BO242" i="22" s="1"/>
  <c r="BP242" i="22" s="1"/>
  <c r="BQ242" i="22" s="1"/>
  <c r="BR242" i="22" s="1"/>
  <c r="BS242" i="22" s="1"/>
  <c r="BT242" i="22" s="1"/>
  <c r="BU242" i="22" s="1"/>
  <c r="BV242" i="22" s="1"/>
  <c r="BW242" i="22" s="1"/>
  <c r="BX242" i="22" s="1"/>
  <c r="AC345" i="22"/>
  <c r="AF215" i="22"/>
  <c r="AE218" i="22"/>
  <c r="AE216" i="22" s="1"/>
  <c r="AE217" i="22"/>
  <c r="AD320" i="22"/>
  <c r="AD318" i="22" s="1"/>
  <c r="AE317" i="22"/>
  <c r="AD319" i="22"/>
  <c r="AB277" i="22"/>
  <c r="AF283" i="22"/>
  <c r="AE285" i="22"/>
  <c r="AE286" i="22"/>
  <c r="AE284" i="22" s="1"/>
  <c r="AF291" i="22"/>
  <c r="AG290" i="22"/>
  <c r="AF252" i="22"/>
  <c r="AF250" i="22" s="1"/>
  <c r="AF251" i="22"/>
  <c r="AG249" i="22"/>
  <c r="AF269" i="22"/>
  <c r="AF267" i="22" s="1"/>
  <c r="AF268" i="22"/>
  <c r="AG266" i="22"/>
  <c r="AF341" i="22"/>
  <c r="AE342" i="22"/>
  <c r="AB161" i="22"/>
  <c r="CG161" i="22" s="1"/>
  <c r="AB158" i="22"/>
  <c r="AG164" i="22"/>
  <c r="AF167" i="22"/>
  <c r="AF165" i="22" s="1"/>
  <c r="AF166" i="22"/>
  <c r="AD173" i="22"/>
  <c r="AD177" i="22" s="1"/>
  <c r="AF171" i="22"/>
  <c r="AE172" i="22"/>
  <c r="AD155" i="22"/>
  <c r="AD157" i="22" s="1"/>
  <c r="AE157" i="22" s="1"/>
  <c r="AF157" i="22" s="1"/>
  <c r="AG157" i="22" s="1"/>
  <c r="AH157" i="22" s="1"/>
  <c r="AI157" i="22" s="1"/>
  <c r="AJ157" i="22" s="1"/>
  <c r="AK157" i="22" s="1"/>
  <c r="AL157" i="22" s="1"/>
  <c r="AM157" i="22" s="1"/>
  <c r="AN157" i="22" s="1"/>
  <c r="AO157" i="22" s="1"/>
  <c r="AP157" i="22" s="1"/>
  <c r="AQ157" i="22" s="1"/>
  <c r="AR157" i="22" s="1"/>
  <c r="AS157" i="22" s="1"/>
  <c r="AT157" i="22" s="1"/>
  <c r="AU157" i="22" s="1"/>
  <c r="AV157" i="22" s="1"/>
  <c r="AW157" i="22" s="1"/>
  <c r="AX157" i="22" s="1"/>
  <c r="AY157" i="22" s="1"/>
  <c r="AZ157" i="22" s="1"/>
  <c r="BA157" i="22" s="1"/>
  <c r="BB157" i="22" s="1"/>
  <c r="BC157" i="22" s="1"/>
  <c r="BD157" i="22" s="1"/>
  <c r="BE157" i="22" s="1"/>
  <c r="BF157" i="22" s="1"/>
  <c r="BG157" i="22" s="1"/>
  <c r="BH157" i="22" s="1"/>
  <c r="BI157" i="22" s="1"/>
  <c r="BJ157" i="22" s="1"/>
  <c r="BK157" i="22" s="1"/>
  <c r="BL157" i="22" s="1"/>
  <c r="BM157" i="22" s="1"/>
  <c r="BN157" i="22" s="1"/>
  <c r="BO157" i="22" s="1"/>
  <c r="BP157" i="22" s="1"/>
  <c r="BQ157" i="22" s="1"/>
  <c r="BR157" i="22" s="1"/>
  <c r="BS157" i="22" s="1"/>
  <c r="BT157" i="22" s="1"/>
  <c r="BU157" i="22" s="1"/>
  <c r="BV157" i="22" s="1"/>
  <c r="BW157" i="22" s="1"/>
  <c r="BX157" i="22" s="1"/>
  <c r="AE154" i="22"/>
  <c r="AE150" i="22"/>
  <c r="AE148" i="22" s="1"/>
  <c r="AF147" i="22"/>
  <c r="AE149" i="22"/>
  <c r="AC156" i="22"/>
  <c r="AC160" i="22" s="1"/>
  <c r="AG137" i="22"/>
  <c r="AF138" i="22"/>
  <c r="AD116" i="22"/>
  <c r="AD114" i="22" s="1"/>
  <c r="AD115" i="22"/>
  <c r="AE113" i="22"/>
  <c r="AF120" i="22"/>
  <c r="AE121" i="22"/>
  <c r="AD122" i="22"/>
  <c r="AE139" i="22"/>
  <c r="AE143" i="22" s="1"/>
  <c r="AB93" i="22"/>
  <c r="CG93" i="22" s="1"/>
  <c r="AB90" i="22"/>
  <c r="AE79" i="22"/>
  <c r="AD82" i="22"/>
  <c r="AD80" i="22" s="1"/>
  <c r="AD81" i="22"/>
  <c r="AC88" i="22"/>
  <c r="AC92" i="22" s="1"/>
  <c r="AE105" i="22"/>
  <c r="AE109" i="22" s="1"/>
  <c r="AD87" i="22"/>
  <c r="AD89" i="22" s="1"/>
  <c r="AE89" i="22" s="1"/>
  <c r="AF89" i="22" s="1"/>
  <c r="AG89" i="22" s="1"/>
  <c r="AH89" i="22" s="1"/>
  <c r="AI89" i="22" s="1"/>
  <c r="AJ89" i="22" s="1"/>
  <c r="AK89" i="22" s="1"/>
  <c r="AL89" i="22" s="1"/>
  <c r="AM89" i="22" s="1"/>
  <c r="AN89" i="22" s="1"/>
  <c r="AO89" i="22" s="1"/>
  <c r="AP89" i="22" s="1"/>
  <c r="AQ89" i="22" s="1"/>
  <c r="AR89" i="22" s="1"/>
  <c r="AS89" i="22" s="1"/>
  <c r="AT89" i="22" s="1"/>
  <c r="AU89" i="22" s="1"/>
  <c r="AV89" i="22" s="1"/>
  <c r="AW89" i="22" s="1"/>
  <c r="AX89" i="22" s="1"/>
  <c r="AY89" i="22" s="1"/>
  <c r="AZ89" i="22" s="1"/>
  <c r="BA89" i="22" s="1"/>
  <c r="BB89" i="22" s="1"/>
  <c r="BC89" i="22" s="1"/>
  <c r="BD89" i="22" s="1"/>
  <c r="BE89" i="22" s="1"/>
  <c r="BF89" i="22" s="1"/>
  <c r="BG89" i="22" s="1"/>
  <c r="BH89" i="22" s="1"/>
  <c r="BI89" i="22" s="1"/>
  <c r="BJ89" i="22" s="1"/>
  <c r="BK89" i="22" s="1"/>
  <c r="BL89" i="22" s="1"/>
  <c r="BM89" i="22" s="1"/>
  <c r="BN89" i="22" s="1"/>
  <c r="BO89" i="22" s="1"/>
  <c r="BP89" i="22" s="1"/>
  <c r="BQ89" i="22" s="1"/>
  <c r="BR89" i="22" s="1"/>
  <c r="BS89" i="22" s="1"/>
  <c r="BT89" i="22" s="1"/>
  <c r="BU89" i="22" s="1"/>
  <c r="BV89" i="22" s="1"/>
  <c r="BW89" i="22" s="1"/>
  <c r="BX89" i="22" s="1"/>
  <c r="AE86" i="22"/>
  <c r="AF104" i="22"/>
  <c r="AG103" i="22"/>
  <c r="AD65" i="22"/>
  <c r="AD63" i="22" s="1"/>
  <c r="AD64" i="22"/>
  <c r="AE62" i="22"/>
  <c r="AD54" i="22"/>
  <c r="AD58" i="22" s="1"/>
  <c r="AE53" i="22"/>
  <c r="AF52" i="22"/>
  <c r="AD48" i="22"/>
  <c r="AD46" i="22" s="1"/>
  <c r="AE45" i="22"/>
  <c r="AD47" i="22"/>
  <c r="AB515" i="3"/>
  <c r="AE742" i="3"/>
  <c r="AD745" i="3"/>
  <c r="AD743" i="3" s="1"/>
  <c r="AD744" i="3"/>
  <c r="AC394" i="3"/>
  <c r="AD699" i="3"/>
  <c r="AE698" i="3"/>
  <c r="AB328" i="3"/>
  <c r="AB396" i="3"/>
  <c r="AD506" i="3"/>
  <c r="AE504" i="3"/>
  <c r="AD507" i="3"/>
  <c r="AD505" i="3" s="1"/>
  <c r="AD393" i="3"/>
  <c r="AE392" i="3"/>
  <c r="AC464" i="3"/>
  <c r="AC637" i="3"/>
  <c r="AC634" i="3"/>
  <c r="AC59" i="3"/>
  <c r="AC56" i="3"/>
  <c r="AC654" i="3"/>
  <c r="AC651" i="3"/>
  <c r="AD649" i="3" s="1"/>
  <c r="AD653" i="3" s="1"/>
  <c r="AD654" i="3" s="1"/>
  <c r="AE409" i="3"/>
  <c r="AD410" i="3"/>
  <c r="AD512" i="3"/>
  <c r="AE511" i="3"/>
  <c r="AD546" i="3"/>
  <c r="AE545" i="3"/>
  <c r="AE222" i="3"/>
  <c r="AD223" i="3"/>
  <c r="AD104" i="3"/>
  <c r="AE103" i="3"/>
  <c r="AC88" i="3"/>
  <c r="AC92" i="3" s="1"/>
  <c r="AC93" i="3" s="1"/>
  <c r="AC719" i="3"/>
  <c r="AF96" i="3"/>
  <c r="AE99" i="3"/>
  <c r="AE97" i="3" s="1"/>
  <c r="AE98" i="3"/>
  <c r="AC513" i="3"/>
  <c r="AC517" i="3" s="1"/>
  <c r="AC518" i="3" s="1"/>
  <c r="AC224" i="3"/>
  <c r="AE626" i="3"/>
  <c r="AE624" i="3" s="1"/>
  <c r="AF623" i="3"/>
  <c r="AE625" i="3"/>
  <c r="AE324" i="3"/>
  <c r="AD325" i="3"/>
  <c r="AE113" i="3"/>
  <c r="AD116" i="3"/>
  <c r="AD114" i="3" s="1"/>
  <c r="AD115" i="3"/>
  <c r="AD87" i="3"/>
  <c r="AE86" i="3"/>
  <c r="AD523" i="3"/>
  <c r="AE521" i="3"/>
  <c r="AD524" i="3"/>
  <c r="AD522" i="3" s="1"/>
  <c r="AG256" i="3"/>
  <c r="AE188" i="3"/>
  <c r="AD189" i="3"/>
  <c r="AC326" i="3"/>
  <c r="AC330" i="3" s="1"/>
  <c r="AC331" i="3" s="1"/>
  <c r="AD369" i="3"/>
  <c r="AE371" i="3"/>
  <c r="AC311" i="3"/>
  <c r="AC190" i="3"/>
  <c r="AE62" i="3"/>
  <c r="AD65" i="3"/>
  <c r="AD63" i="3" s="1"/>
  <c r="AD64" i="3"/>
  <c r="AD558" i="3"/>
  <c r="AD556" i="3" s="1"/>
  <c r="AD557" i="3"/>
  <c r="AE555" i="3"/>
  <c r="AC105" i="3"/>
  <c r="AC858" i="3"/>
  <c r="AC855" i="3"/>
  <c r="AE836" i="3"/>
  <c r="AF835" i="3"/>
  <c r="AG834" i="3"/>
  <c r="AD853" i="3"/>
  <c r="AD857" i="3" s="1"/>
  <c r="AD838" i="3"/>
  <c r="AD830" i="3"/>
  <c r="AD828" i="3" s="1"/>
  <c r="AE827" i="3"/>
  <c r="AD829" i="3"/>
  <c r="AF847" i="3"/>
  <c r="AF845" i="3" s="1"/>
  <c r="AF846" i="3"/>
  <c r="AG844" i="3"/>
  <c r="AE852" i="3"/>
  <c r="AF851" i="3"/>
  <c r="AC824" i="3"/>
  <c r="AC821" i="3"/>
  <c r="AD807" i="3"/>
  <c r="AD804" i="3"/>
  <c r="AC787" i="3"/>
  <c r="AD785" i="3" s="1"/>
  <c r="AD789" i="3" s="1"/>
  <c r="AE818" i="3"/>
  <c r="AF817" i="3"/>
  <c r="AE810" i="3"/>
  <c r="AD813" i="3"/>
  <c r="AD811" i="3" s="1"/>
  <c r="AD812" i="3"/>
  <c r="AE784" i="3"/>
  <c r="AF783" i="3"/>
  <c r="AH793" i="3"/>
  <c r="AG796" i="3"/>
  <c r="AG794" i="3" s="1"/>
  <c r="AG795" i="3"/>
  <c r="AE802" i="3"/>
  <c r="AE806" i="3" s="1"/>
  <c r="AE807" i="3" s="1"/>
  <c r="AG800" i="3"/>
  <c r="AF801" i="3"/>
  <c r="AE762" i="3"/>
  <c r="AE760" i="3" s="1"/>
  <c r="AF759" i="3"/>
  <c r="AE761" i="3"/>
  <c r="AD819" i="3"/>
  <c r="AD823" i="3" s="1"/>
  <c r="AF776" i="3"/>
  <c r="AE779" i="3"/>
  <c r="AE777" i="3" s="1"/>
  <c r="AE778" i="3"/>
  <c r="AE767" i="3"/>
  <c r="AF766" i="3"/>
  <c r="AC739" i="3"/>
  <c r="AC736" i="3"/>
  <c r="AD734" i="3" s="1"/>
  <c r="AD738" i="3" s="1"/>
  <c r="AD739" i="3" s="1"/>
  <c r="AD717" i="3"/>
  <c r="AD721" i="3" s="1"/>
  <c r="AD722" i="3" s="1"/>
  <c r="AE708" i="3"/>
  <c r="AD711" i="3"/>
  <c r="AD709" i="3" s="1"/>
  <c r="AD710" i="3"/>
  <c r="AF732" i="3"/>
  <c r="AE733" i="3"/>
  <c r="AF749" i="3"/>
  <c r="AE750" i="3"/>
  <c r="AD751" i="3"/>
  <c r="AD755" i="3" s="1"/>
  <c r="AF715" i="3"/>
  <c r="AE716" i="3"/>
  <c r="AE727" i="3"/>
  <c r="AE728" i="3"/>
  <c r="AE726" i="3" s="1"/>
  <c r="AF725" i="3"/>
  <c r="AF694" i="3"/>
  <c r="AF692" i="3" s="1"/>
  <c r="AF693" i="3"/>
  <c r="AG691" i="3"/>
  <c r="AD632" i="3"/>
  <c r="AD636" i="3" s="1"/>
  <c r="AD637" i="3" s="1"/>
  <c r="AE640" i="3"/>
  <c r="AD642" i="3"/>
  <c r="AD643" i="3"/>
  <c r="AD641" i="3" s="1"/>
  <c r="AE631" i="3"/>
  <c r="AF630" i="3"/>
  <c r="AC683" i="3"/>
  <c r="AE648" i="3"/>
  <c r="AF647" i="3"/>
  <c r="AE676" i="3"/>
  <c r="AF674" i="3"/>
  <c r="AE677" i="3"/>
  <c r="AE675" i="3" s="1"/>
  <c r="AE659" i="3"/>
  <c r="AF657" i="3"/>
  <c r="AE660" i="3"/>
  <c r="AE658" i="3" s="1"/>
  <c r="AB685" i="3"/>
  <c r="AE681" i="3"/>
  <c r="AD682" i="3"/>
  <c r="AC569" i="3"/>
  <c r="AC566" i="3"/>
  <c r="AG613" i="3"/>
  <c r="AF575" i="3"/>
  <c r="AF573" i="3" s="1"/>
  <c r="AF574" i="3"/>
  <c r="AG572" i="3"/>
  <c r="AE580" i="3"/>
  <c r="AF579" i="3"/>
  <c r="AB600" i="3"/>
  <c r="AD597" i="3"/>
  <c r="AE596" i="3"/>
  <c r="AG606" i="3"/>
  <c r="AF609" i="3"/>
  <c r="AF607" i="3" s="1"/>
  <c r="AF608" i="3"/>
  <c r="AE589" i="3"/>
  <c r="AD592" i="3"/>
  <c r="AD590" i="3" s="1"/>
  <c r="AD591" i="3"/>
  <c r="AD564" i="3"/>
  <c r="AD568" i="3" s="1"/>
  <c r="AC598" i="3"/>
  <c r="AC602" i="3" s="1"/>
  <c r="AC603" i="3" s="1"/>
  <c r="AF562" i="3"/>
  <c r="AE563" i="3"/>
  <c r="AC583" i="3"/>
  <c r="AD581" i="3" s="1"/>
  <c r="AD585" i="3" s="1"/>
  <c r="AD490" i="3"/>
  <c r="AD488" i="3" s="1"/>
  <c r="AD489" i="3"/>
  <c r="AE487" i="3"/>
  <c r="AE530" i="3"/>
  <c r="AE534" i="3" s="1"/>
  <c r="AG528" i="3"/>
  <c r="AF529" i="3"/>
  <c r="AE494" i="3"/>
  <c r="AD495" i="3"/>
  <c r="AD532" i="3"/>
  <c r="AC496" i="3"/>
  <c r="AG538" i="3"/>
  <c r="AF540" i="3"/>
  <c r="AF541" i="3"/>
  <c r="AF539" i="3" s="1"/>
  <c r="AC484" i="3"/>
  <c r="AC481" i="3"/>
  <c r="AD433" i="3"/>
  <c r="AD430" i="3"/>
  <c r="AD456" i="3"/>
  <c r="AD454" i="3" s="1"/>
  <c r="AD455" i="3"/>
  <c r="AE453" i="3"/>
  <c r="AF460" i="3"/>
  <c r="AE461" i="3"/>
  <c r="AD479" i="3"/>
  <c r="AD483" i="3" s="1"/>
  <c r="AG436" i="3"/>
  <c r="AF439" i="3"/>
  <c r="AF437" i="3" s="1"/>
  <c r="AF438" i="3"/>
  <c r="AE419" i="3"/>
  <c r="AD422" i="3"/>
  <c r="AD420" i="3" s="1"/>
  <c r="AD421" i="3"/>
  <c r="AD462" i="3"/>
  <c r="AD466" i="3" s="1"/>
  <c r="AD467" i="3" s="1"/>
  <c r="AE478" i="3"/>
  <c r="AF477" i="3"/>
  <c r="AG426" i="3"/>
  <c r="AF427" i="3"/>
  <c r="AC447" i="3"/>
  <c r="AD445" i="3" s="1"/>
  <c r="AD449" i="3" s="1"/>
  <c r="AD450" i="3" s="1"/>
  <c r="AE444" i="3"/>
  <c r="AF443" i="3"/>
  <c r="AG473" i="3"/>
  <c r="AG471" i="3" s="1"/>
  <c r="AH470" i="3"/>
  <c r="AG472" i="3"/>
  <c r="AE428" i="3"/>
  <c r="AB382" i="3"/>
  <c r="AB379" i="3"/>
  <c r="AC365" i="3"/>
  <c r="AC362" i="3"/>
  <c r="AD354" i="3"/>
  <c r="AD352" i="3" s="1"/>
  <c r="AD353" i="3"/>
  <c r="AE351" i="3"/>
  <c r="AF358" i="3"/>
  <c r="AE359" i="3"/>
  <c r="AG402" i="3"/>
  <c r="AF404" i="3"/>
  <c r="AF405" i="3"/>
  <c r="AF403" i="3" s="1"/>
  <c r="AE388" i="3"/>
  <c r="AE386" i="3" s="1"/>
  <c r="AE387" i="3"/>
  <c r="AF385" i="3"/>
  <c r="AD360" i="3"/>
  <c r="AD364" i="3" s="1"/>
  <c r="AG370" i="3"/>
  <c r="AH368" i="3"/>
  <c r="AD376" i="3"/>
  <c r="AE375" i="3"/>
  <c r="AC377" i="3"/>
  <c r="AB348" i="3"/>
  <c r="AB345" i="3"/>
  <c r="AE337" i="3"/>
  <c r="AE335" i="3" s="1"/>
  <c r="AF334" i="3"/>
  <c r="AE336" i="3"/>
  <c r="AD342" i="3"/>
  <c r="AE341" i="3"/>
  <c r="AF286" i="3"/>
  <c r="AF284" i="3" s="1"/>
  <c r="AF285" i="3"/>
  <c r="AG283" i="3"/>
  <c r="AE320" i="3"/>
  <c r="AE318" i="3" s="1"/>
  <c r="AE319" i="3"/>
  <c r="AF317" i="3"/>
  <c r="AC343" i="3"/>
  <c r="AC347" i="3" s="1"/>
  <c r="AE291" i="3"/>
  <c r="AF290" i="3"/>
  <c r="AD309" i="3"/>
  <c r="AD313" i="3" s="1"/>
  <c r="AC294" i="3"/>
  <c r="AD292" i="3" s="1"/>
  <c r="AD296" i="3" s="1"/>
  <c r="AE308" i="3"/>
  <c r="AF307" i="3"/>
  <c r="AE300" i="3"/>
  <c r="AD302" i="3"/>
  <c r="AD303" i="3"/>
  <c r="AD301" i="3" s="1"/>
  <c r="AC280" i="3"/>
  <c r="AC277" i="3"/>
  <c r="AF217" i="3"/>
  <c r="AG215" i="3"/>
  <c r="AF218" i="3"/>
  <c r="AF216" i="3" s="1"/>
  <c r="AF273" i="3"/>
  <c r="AE274" i="3"/>
  <c r="AD275" i="3"/>
  <c r="AD279" i="3" s="1"/>
  <c r="AD280" i="3" s="1"/>
  <c r="AE234" i="3"/>
  <c r="AE235" i="3"/>
  <c r="AE233" i="3" s="1"/>
  <c r="AF232" i="3"/>
  <c r="AD241" i="3"/>
  <c r="AD245" i="3" s="1"/>
  <c r="AD246" i="3" s="1"/>
  <c r="AE266" i="3"/>
  <c r="AD269" i="3"/>
  <c r="AD267" i="3" s="1"/>
  <c r="AD268" i="3"/>
  <c r="AF239" i="3"/>
  <c r="AE240" i="3"/>
  <c r="AF249" i="3"/>
  <c r="AE252" i="3"/>
  <c r="AE250" i="3" s="1"/>
  <c r="AE251" i="3"/>
  <c r="AD149" i="3"/>
  <c r="AE147" i="3"/>
  <c r="AD150" i="3"/>
  <c r="AD148" i="3" s="1"/>
  <c r="AF164" i="3"/>
  <c r="AE166" i="3"/>
  <c r="AE167" i="3"/>
  <c r="AE165" i="3" s="1"/>
  <c r="AF206" i="3"/>
  <c r="AG205" i="3"/>
  <c r="AC173" i="3"/>
  <c r="AC177" i="3" s="1"/>
  <c r="AE154" i="3"/>
  <c r="AD155" i="3"/>
  <c r="AB175" i="3"/>
  <c r="AF198" i="3"/>
  <c r="AE200" i="3"/>
  <c r="AE201" i="3"/>
  <c r="AE199" i="3" s="1"/>
  <c r="AC156" i="3"/>
  <c r="AC160" i="3" s="1"/>
  <c r="AC161" i="3" s="1"/>
  <c r="AB158" i="3"/>
  <c r="AE171" i="3"/>
  <c r="AD172" i="3"/>
  <c r="AD184" i="3"/>
  <c r="AD182" i="3" s="1"/>
  <c r="AD183" i="3"/>
  <c r="AE181" i="3"/>
  <c r="AD144" i="3"/>
  <c r="AD141" i="3"/>
  <c r="AE139" i="3"/>
  <c r="AE143" i="3" s="1"/>
  <c r="AE120" i="3"/>
  <c r="AD121" i="3"/>
  <c r="AF138" i="3"/>
  <c r="AG137" i="3"/>
  <c r="AG130" i="3"/>
  <c r="AF132" i="3"/>
  <c r="AC122" i="3"/>
  <c r="AH79" i="3"/>
  <c r="AG82" i="3"/>
  <c r="AG80" i="3" s="1"/>
  <c r="AG81" i="3"/>
  <c r="AG69" i="3"/>
  <c r="AF70" i="3"/>
  <c r="AD54" i="3"/>
  <c r="AD58" i="3" s="1"/>
  <c r="AD59" i="3" s="1"/>
  <c r="AF52" i="3"/>
  <c r="AE53" i="3"/>
  <c r="AE45" i="3"/>
  <c r="AD47" i="3"/>
  <c r="AD48" i="3"/>
  <c r="AD46" i="3" s="1"/>
  <c r="AC29" i="3"/>
  <c r="AD31" i="3"/>
  <c r="AB42" i="23"/>
  <c r="AB39" i="23"/>
  <c r="AC37" i="23" s="1"/>
  <c r="AC41" i="23" s="1"/>
  <c r="AE36" i="23"/>
  <c r="AF35" i="23"/>
  <c r="AE31" i="23"/>
  <c r="AE29" i="23" s="1"/>
  <c r="AE30" i="23"/>
  <c r="AF28" i="23"/>
  <c r="AA22" i="22"/>
  <c r="AB24" i="22" s="1"/>
  <c r="AE31" i="22"/>
  <c r="AE29" i="22" s="1"/>
  <c r="AE30" i="22"/>
  <c r="AF28" i="22"/>
  <c r="AD36" i="3"/>
  <c r="AE35" i="3"/>
  <c r="AA42" i="3"/>
  <c r="AA39" i="3"/>
  <c r="AB41" i="3" s="1"/>
  <c r="AG28" i="3"/>
  <c r="AF30" i="3"/>
  <c r="AA25" i="23"/>
  <c r="AA22" i="23"/>
  <c r="AB24" i="23" s="1"/>
  <c r="AH11" i="23"/>
  <c r="AH13" i="23" s="1"/>
  <c r="AG14" i="23"/>
  <c r="AG12" i="23" s="1"/>
  <c r="AG18" i="23"/>
  <c r="AF19" i="23"/>
  <c r="AE11" i="22"/>
  <c r="AD14" i="22"/>
  <c r="AD12" i="22" s="1"/>
  <c r="AD13" i="22"/>
  <c r="AE18" i="22"/>
  <c r="AD19" i="22"/>
  <c r="AD21" i="22" s="1"/>
  <c r="AE21" i="22" s="1"/>
  <c r="AF21" i="22" s="1"/>
  <c r="AG21" i="22" s="1"/>
  <c r="AH21" i="22" s="1"/>
  <c r="AI21" i="22" s="1"/>
  <c r="AJ21" i="22" s="1"/>
  <c r="AK21" i="22" s="1"/>
  <c r="AL21" i="22" s="1"/>
  <c r="AM21" i="22" s="1"/>
  <c r="AN21" i="22" s="1"/>
  <c r="AO21" i="22" s="1"/>
  <c r="AP21" i="22" s="1"/>
  <c r="AQ21" i="22" s="1"/>
  <c r="AR21" i="22" s="1"/>
  <c r="AS21" i="22" s="1"/>
  <c r="AT21" i="22" s="1"/>
  <c r="AU21" i="22" s="1"/>
  <c r="AV21" i="22" s="1"/>
  <c r="AW21" i="22" s="1"/>
  <c r="AX21" i="22" s="1"/>
  <c r="AY21" i="22" s="1"/>
  <c r="AZ21" i="22" s="1"/>
  <c r="BA21" i="22" s="1"/>
  <c r="BB21" i="22" s="1"/>
  <c r="BC21" i="22" s="1"/>
  <c r="BD21" i="22" s="1"/>
  <c r="BE21" i="22" s="1"/>
  <c r="BF21" i="22" s="1"/>
  <c r="BG21" i="22" s="1"/>
  <c r="BH21" i="22" s="1"/>
  <c r="BI21" i="22" s="1"/>
  <c r="BJ21" i="22" s="1"/>
  <c r="BK21" i="22" s="1"/>
  <c r="BL21" i="22" s="1"/>
  <c r="BM21" i="22" s="1"/>
  <c r="BN21" i="22" s="1"/>
  <c r="BO21" i="22" s="1"/>
  <c r="BP21" i="22" s="1"/>
  <c r="BQ21" i="22" s="1"/>
  <c r="BR21" i="22" s="1"/>
  <c r="BS21" i="22" s="1"/>
  <c r="BT21" i="22" s="1"/>
  <c r="BU21" i="22" s="1"/>
  <c r="BV21" i="22" s="1"/>
  <c r="BW21" i="22" s="1"/>
  <c r="BX21" i="22" s="1"/>
  <c r="AC855" i="23" l="1"/>
  <c r="AC790" i="23"/>
  <c r="AC787" i="23"/>
  <c r="AD789" i="23"/>
  <c r="AC651" i="23"/>
  <c r="AC619" i="23"/>
  <c r="AC620" i="23" s="1"/>
  <c r="AD500" i="23"/>
  <c r="AD498" i="23" s="1"/>
  <c r="AE496" i="23" s="1"/>
  <c r="AE500" i="23" s="1"/>
  <c r="AB481" i="23"/>
  <c r="AC483" i="23" s="1"/>
  <c r="AD381" i="23"/>
  <c r="AB348" i="23"/>
  <c r="AC296" i="23"/>
  <c r="AC297" i="23" s="1"/>
  <c r="AC158" i="23"/>
  <c r="AD160" i="23"/>
  <c r="AA107" i="23"/>
  <c r="AB109" i="23" s="1"/>
  <c r="AD93" i="23"/>
  <c r="AD90" i="23"/>
  <c r="AE88" i="23" s="1"/>
  <c r="AE92" i="23" s="1"/>
  <c r="AE93" i="23" s="1"/>
  <c r="AD75" i="23"/>
  <c r="AD76" i="23" s="1"/>
  <c r="AC719" i="22"/>
  <c r="AC566" i="22"/>
  <c r="AC464" i="22"/>
  <c r="AD396" i="22"/>
  <c r="AE396" i="22" s="1"/>
  <c r="AB328" i="22"/>
  <c r="AC124" i="22"/>
  <c r="AB787" i="22"/>
  <c r="AC789" i="22"/>
  <c r="AC787" i="22" s="1"/>
  <c r="AC209" i="22"/>
  <c r="AC212" i="22"/>
  <c r="CH212" i="22" s="1"/>
  <c r="AD211" i="22"/>
  <c r="AD209" i="22" s="1"/>
  <c r="AE207" i="22" s="1"/>
  <c r="AE211" i="22" s="1"/>
  <c r="AE212" i="22" s="1"/>
  <c r="AC753" i="3"/>
  <c r="AB501" i="3"/>
  <c r="AE840" i="3"/>
  <c r="AE841" i="3" s="1"/>
  <c r="AC687" i="3"/>
  <c r="AC688" i="3" s="1"/>
  <c r="AC398" i="3"/>
  <c r="AC399" i="3" s="1"/>
  <c r="AC381" i="3"/>
  <c r="AC228" i="3"/>
  <c r="AC229" i="3" s="1"/>
  <c r="AB226" i="3"/>
  <c r="AB127" i="3"/>
  <c r="AB124" i="3"/>
  <c r="AC124" i="3" s="1"/>
  <c r="AD122" i="3" s="1"/>
  <c r="AD126" i="3" s="1"/>
  <c r="AC126" i="3"/>
  <c r="AC127" i="3" s="1"/>
  <c r="AD131" i="3"/>
  <c r="AE133" i="3"/>
  <c r="AD386" i="23"/>
  <c r="AE388" i="23"/>
  <c r="AE828" i="23"/>
  <c r="AF830" i="23"/>
  <c r="AD675" i="23"/>
  <c r="AE677" i="23"/>
  <c r="AD794" i="23"/>
  <c r="AE796" i="23"/>
  <c r="AD352" i="23"/>
  <c r="AE354" i="23"/>
  <c r="AE694" i="22"/>
  <c r="AE692" i="22" s="1"/>
  <c r="AF691" i="22"/>
  <c r="AE693" i="22"/>
  <c r="AF776" i="23"/>
  <c r="AE779" i="23"/>
  <c r="AE777" i="23" s="1"/>
  <c r="AE778" i="23"/>
  <c r="AD743" i="23"/>
  <c r="AE745" i="23"/>
  <c r="AD773" i="23"/>
  <c r="AD770" i="23"/>
  <c r="AD756" i="23"/>
  <c r="AD753" i="23"/>
  <c r="AE719" i="23"/>
  <c r="AF721" i="23" s="1"/>
  <c r="AA671" i="23"/>
  <c r="AA668" i="23"/>
  <c r="AB670" i="23" s="1"/>
  <c r="AD637" i="23"/>
  <c r="AC617" i="23"/>
  <c r="AD602" i="23"/>
  <c r="AD603" i="23" s="1"/>
  <c r="AD517" i="23"/>
  <c r="AD518" i="23" s="1"/>
  <c r="AC466" i="23"/>
  <c r="AC464" i="23" s="1"/>
  <c r="AD449" i="23"/>
  <c r="AD450" i="23" s="1"/>
  <c r="AD398" i="23"/>
  <c r="AD364" i="23"/>
  <c r="AD365" i="23" s="1"/>
  <c r="AC348" i="23"/>
  <c r="AC345" i="23"/>
  <c r="AB313" i="23"/>
  <c r="AB314" i="23" s="1"/>
  <c r="AB263" i="23"/>
  <c r="AB260" i="23"/>
  <c r="AC262" i="23" s="1"/>
  <c r="AD212" i="23"/>
  <c r="AD209" i="23"/>
  <c r="AC195" i="23"/>
  <c r="AC192" i="23"/>
  <c r="AD194" i="23"/>
  <c r="AF189" i="23"/>
  <c r="AD144" i="23"/>
  <c r="AD141" i="23"/>
  <c r="AC126" i="23"/>
  <c r="AC124" i="23" s="1"/>
  <c r="AB107" i="23"/>
  <c r="AC109" i="23" s="1"/>
  <c r="AB110" i="23"/>
  <c r="AD855" i="23"/>
  <c r="AC535" i="22"/>
  <c r="CH535" i="22" s="1"/>
  <c r="AC532" i="22"/>
  <c r="AB518" i="22"/>
  <c r="CG518" i="22" s="1"/>
  <c r="AB515" i="22"/>
  <c r="AB76" i="22"/>
  <c r="CG76" i="22" s="1"/>
  <c r="AB73" i="22"/>
  <c r="AC807" i="22"/>
  <c r="CH807" i="22" s="1"/>
  <c r="AC804" i="22"/>
  <c r="AD126" i="22"/>
  <c r="AD127" i="22" s="1"/>
  <c r="CI127" i="22" s="1"/>
  <c r="AD534" i="22"/>
  <c r="AD535" i="22" s="1"/>
  <c r="CI535" i="22" s="1"/>
  <c r="AD704" i="22"/>
  <c r="AD705" i="22" s="1"/>
  <c r="CI705" i="22" s="1"/>
  <c r="AD479" i="22"/>
  <c r="AC517" i="22"/>
  <c r="AD347" i="22"/>
  <c r="AD348" i="22" s="1"/>
  <c r="CI348" i="22" s="1"/>
  <c r="AC330" i="22"/>
  <c r="AC328" i="22" s="1"/>
  <c r="AD500" i="22"/>
  <c r="AD501" i="22" s="1"/>
  <c r="CI501" i="22" s="1"/>
  <c r="AD551" i="22"/>
  <c r="AD514" i="22"/>
  <c r="AE514" i="22" s="1"/>
  <c r="AF514" i="22" s="1"/>
  <c r="AG514" i="22" s="1"/>
  <c r="AH514" i="22" s="1"/>
  <c r="AI514" i="22" s="1"/>
  <c r="AJ514" i="22" s="1"/>
  <c r="AK514" i="22" s="1"/>
  <c r="AL514" i="22" s="1"/>
  <c r="AM514" i="22" s="1"/>
  <c r="AN514" i="22" s="1"/>
  <c r="AO514" i="22" s="1"/>
  <c r="AP514" i="22" s="1"/>
  <c r="AQ514" i="22" s="1"/>
  <c r="AR514" i="22" s="1"/>
  <c r="AS514" i="22" s="1"/>
  <c r="AT514" i="22" s="1"/>
  <c r="AU514" i="22" s="1"/>
  <c r="AV514" i="22" s="1"/>
  <c r="AW514" i="22" s="1"/>
  <c r="AX514" i="22" s="1"/>
  <c r="AY514" i="22" s="1"/>
  <c r="AZ514" i="22" s="1"/>
  <c r="BA514" i="22" s="1"/>
  <c r="BB514" i="22" s="1"/>
  <c r="BC514" i="22" s="1"/>
  <c r="BD514" i="22" s="1"/>
  <c r="BE514" i="22" s="1"/>
  <c r="BF514" i="22" s="1"/>
  <c r="BG514" i="22" s="1"/>
  <c r="BH514" i="22" s="1"/>
  <c r="BI514" i="22" s="1"/>
  <c r="BJ514" i="22" s="1"/>
  <c r="BK514" i="22" s="1"/>
  <c r="BL514" i="22" s="1"/>
  <c r="BM514" i="22" s="1"/>
  <c r="BN514" i="22" s="1"/>
  <c r="BO514" i="22" s="1"/>
  <c r="BP514" i="22" s="1"/>
  <c r="BQ514" i="22" s="1"/>
  <c r="BR514" i="22" s="1"/>
  <c r="BS514" i="22" s="1"/>
  <c r="BT514" i="22" s="1"/>
  <c r="BU514" i="22" s="1"/>
  <c r="BV514" i="22" s="1"/>
  <c r="BW514" i="22" s="1"/>
  <c r="BX514" i="22" s="1"/>
  <c r="AE512" i="22"/>
  <c r="AD513" i="22"/>
  <c r="AC449" i="22"/>
  <c r="AD857" i="22"/>
  <c r="AD858" i="22" s="1"/>
  <c r="CI858" i="22" s="1"/>
  <c r="AC75" i="22"/>
  <c r="AC738" i="22"/>
  <c r="AC840" i="22"/>
  <c r="AC841" i="22" s="1"/>
  <c r="CH841" i="22" s="1"/>
  <c r="AD803" i="22"/>
  <c r="AE803" i="22" s="1"/>
  <c r="AF803" i="22" s="1"/>
  <c r="AG803" i="22" s="1"/>
  <c r="AH803" i="22" s="1"/>
  <c r="AI803" i="22" s="1"/>
  <c r="AJ803" i="22" s="1"/>
  <c r="AK803" i="22" s="1"/>
  <c r="AL803" i="22" s="1"/>
  <c r="AM803" i="22" s="1"/>
  <c r="AN803" i="22" s="1"/>
  <c r="AO803" i="22" s="1"/>
  <c r="AP803" i="22" s="1"/>
  <c r="AQ803" i="22" s="1"/>
  <c r="AR803" i="22" s="1"/>
  <c r="AS803" i="22" s="1"/>
  <c r="AT803" i="22" s="1"/>
  <c r="AU803" i="22" s="1"/>
  <c r="AV803" i="22" s="1"/>
  <c r="AW803" i="22" s="1"/>
  <c r="AX803" i="22" s="1"/>
  <c r="AY803" i="22" s="1"/>
  <c r="AZ803" i="22" s="1"/>
  <c r="BA803" i="22" s="1"/>
  <c r="BB803" i="22" s="1"/>
  <c r="BC803" i="22" s="1"/>
  <c r="BD803" i="22" s="1"/>
  <c r="BE803" i="22" s="1"/>
  <c r="BF803" i="22" s="1"/>
  <c r="BG803" i="22" s="1"/>
  <c r="BH803" i="22" s="1"/>
  <c r="BI803" i="22" s="1"/>
  <c r="BJ803" i="22" s="1"/>
  <c r="BK803" i="22" s="1"/>
  <c r="BL803" i="22" s="1"/>
  <c r="BM803" i="22" s="1"/>
  <c r="BN803" i="22" s="1"/>
  <c r="BO803" i="22" s="1"/>
  <c r="BP803" i="22" s="1"/>
  <c r="BQ803" i="22" s="1"/>
  <c r="BR803" i="22" s="1"/>
  <c r="BS803" i="22" s="1"/>
  <c r="BT803" i="22" s="1"/>
  <c r="BU803" i="22" s="1"/>
  <c r="BV803" i="22" s="1"/>
  <c r="BW803" i="22" s="1"/>
  <c r="BX803" i="22" s="1"/>
  <c r="AD772" i="22"/>
  <c r="AC756" i="22"/>
  <c r="CH756" i="22" s="1"/>
  <c r="AC753" i="22"/>
  <c r="AD755" i="22" s="1"/>
  <c r="AD721" i="22"/>
  <c r="AD722" i="22" s="1"/>
  <c r="CI722" i="22" s="1"/>
  <c r="AD687" i="22"/>
  <c r="AD685" i="22" s="1"/>
  <c r="AE683" i="22" s="1"/>
  <c r="AE687" i="22" s="1"/>
  <c r="AC620" i="22"/>
  <c r="CH620" i="22" s="1"/>
  <c r="AC617" i="22"/>
  <c r="AD619" i="22" s="1"/>
  <c r="AC603" i="22"/>
  <c r="CH603" i="22" s="1"/>
  <c r="AC600" i="22"/>
  <c r="AD602" i="22" s="1"/>
  <c r="AB484" i="22"/>
  <c r="CG484" i="22" s="1"/>
  <c r="AB481" i="22"/>
  <c r="AC483" i="22" s="1"/>
  <c r="AD480" i="22"/>
  <c r="AE480" i="22" s="1"/>
  <c r="AF480" i="22" s="1"/>
  <c r="AG480" i="22" s="1"/>
  <c r="AH480" i="22" s="1"/>
  <c r="AI480" i="22" s="1"/>
  <c r="AJ480" i="22" s="1"/>
  <c r="AK480" i="22" s="1"/>
  <c r="AL480" i="22" s="1"/>
  <c r="AM480" i="22" s="1"/>
  <c r="AN480" i="22" s="1"/>
  <c r="AO480" i="22" s="1"/>
  <c r="AP480" i="22" s="1"/>
  <c r="AQ480" i="22" s="1"/>
  <c r="AR480" i="22" s="1"/>
  <c r="AS480" i="22" s="1"/>
  <c r="AT480" i="22" s="1"/>
  <c r="AU480" i="22" s="1"/>
  <c r="AV480" i="22" s="1"/>
  <c r="AW480" i="22" s="1"/>
  <c r="AX480" i="22" s="1"/>
  <c r="AY480" i="22" s="1"/>
  <c r="AZ480" i="22" s="1"/>
  <c r="BA480" i="22" s="1"/>
  <c r="BB480" i="22" s="1"/>
  <c r="BC480" i="22" s="1"/>
  <c r="BD480" i="22" s="1"/>
  <c r="BE480" i="22" s="1"/>
  <c r="BF480" i="22" s="1"/>
  <c r="BG480" i="22" s="1"/>
  <c r="BH480" i="22" s="1"/>
  <c r="BI480" i="22" s="1"/>
  <c r="BJ480" i="22" s="1"/>
  <c r="BK480" i="22" s="1"/>
  <c r="BL480" i="22" s="1"/>
  <c r="BM480" i="22" s="1"/>
  <c r="BN480" i="22" s="1"/>
  <c r="BO480" i="22" s="1"/>
  <c r="BP480" i="22" s="1"/>
  <c r="BQ480" i="22" s="1"/>
  <c r="BR480" i="22" s="1"/>
  <c r="BS480" i="22" s="1"/>
  <c r="BT480" i="22" s="1"/>
  <c r="BU480" i="22" s="1"/>
  <c r="BV480" i="22" s="1"/>
  <c r="BW480" i="22" s="1"/>
  <c r="BX480" i="22" s="1"/>
  <c r="AD466" i="22"/>
  <c r="AA382" i="22"/>
  <c r="CF382" i="22" s="1"/>
  <c r="AA379" i="22"/>
  <c r="AB381" i="22" s="1"/>
  <c r="AC314" i="22"/>
  <c r="CH314" i="22" s="1"/>
  <c r="AC311" i="22"/>
  <c r="AD313" i="22" s="1"/>
  <c r="AC279" i="22"/>
  <c r="AC280" i="22" s="1"/>
  <c r="CH280" i="22" s="1"/>
  <c r="AD229" i="22"/>
  <c r="CI229" i="22" s="1"/>
  <c r="AD226" i="22"/>
  <c r="AD195" i="22"/>
  <c r="CI195" i="22" s="1"/>
  <c r="AD192" i="22"/>
  <c r="AD71" i="22"/>
  <c r="AD72" i="22"/>
  <c r="AE72" i="22" s="1"/>
  <c r="AF72" i="22" s="1"/>
  <c r="AG72" i="22" s="1"/>
  <c r="AH72" i="22" s="1"/>
  <c r="AI72" i="22" s="1"/>
  <c r="AJ72" i="22" s="1"/>
  <c r="AK72" i="22" s="1"/>
  <c r="AL72" i="22" s="1"/>
  <c r="AM72" i="22" s="1"/>
  <c r="AN72" i="22" s="1"/>
  <c r="AO72" i="22" s="1"/>
  <c r="AP72" i="22" s="1"/>
  <c r="AQ72" i="22" s="1"/>
  <c r="AR72" i="22" s="1"/>
  <c r="AS72" i="22" s="1"/>
  <c r="AT72" i="22" s="1"/>
  <c r="AU72" i="22" s="1"/>
  <c r="AV72" i="22" s="1"/>
  <c r="AW72" i="22" s="1"/>
  <c r="AX72" i="22" s="1"/>
  <c r="AY72" i="22" s="1"/>
  <c r="AZ72" i="22" s="1"/>
  <c r="BA72" i="22" s="1"/>
  <c r="BB72" i="22" s="1"/>
  <c r="BC72" i="22" s="1"/>
  <c r="BD72" i="22" s="1"/>
  <c r="BE72" i="22" s="1"/>
  <c r="BF72" i="22" s="1"/>
  <c r="BG72" i="22" s="1"/>
  <c r="BH72" i="22" s="1"/>
  <c r="BI72" i="22" s="1"/>
  <c r="BJ72" i="22" s="1"/>
  <c r="BK72" i="22" s="1"/>
  <c r="BL72" i="22" s="1"/>
  <c r="BM72" i="22" s="1"/>
  <c r="BN72" i="22" s="1"/>
  <c r="BO72" i="22" s="1"/>
  <c r="BP72" i="22" s="1"/>
  <c r="BQ72" i="22" s="1"/>
  <c r="BR72" i="22" s="1"/>
  <c r="BS72" i="22" s="1"/>
  <c r="BT72" i="22" s="1"/>
  <c r="BU72" i="22" s="1"/>
  <c r="BV72" i="22" s="1"/>
  <c r="BW72" i="22" s="1"/>
  <c r="BX72" i="22" s="1"/>
  <c r="AB42" i="22"/>
  <c r="CG42" i="22" s="1"/>
  <c r="AB39" i="22"/>
  <c r="AC37" i="22" s="1"/>
  <c r="AD38" i="22"/>
  <c r="AE38" i="22" s="1"/>
  <c r="AF38" i="22" s="1"/>
  <c r="AG38" i="22" s="1"/>
  <c r="AH38" i="22" s="1"/>
  <c r="AI38" i="22" s="1"/>
  <c r="AJ38" i="22" s="1"/>
  <c r="AK38" i="22" s="1"/>
  <c r="AL38" i="22" s="1"/>
  <c r="AM38" i="22" s="1"/>
  <c r="AN38" i="22" s="1"/>
  <c r="AO38" i="22" s="1"/>
  <c r="AP38" i="22" s="1"/>
  <c r="AQ38" i="22" s="1"/>
  <c r="AR38" i="22" s="1"/>
  <c r="AS38" i="22" s="1"/>
  <c r="AT38" i="22" s="1"/>
  <c r="AU38" i="22" s="1"/>
  <c r="AV38" i="22" s="1"/>
  <c r="AW38" i="22" s="1"/>
  <c r="AX38" i="22" s="1"/>
  <c r="AY38" i="22" s="1"/>
  <c r="AZ38" i="22" s="1"/>
  <c r="BA38" i="22" s="1"/>
  <c r="BB38" i="22" s="1"/>
  <c r="BC38" i="22" s="1"/>
  <c r="BD38" i="22" s="1"/>
  <c r="BE38" i="22" s="1"/>
  <c r="BF38" i="22" s="1"/>
  <c r="BG38" i="22" s="1"/>
  <c r="BH38" i="22" s="1"/>
  <c r="BI38" i="22" s="1"/>
  <c r="BJ38" i="22" s="1"/>
  <c r="BK38" i="22" s="1"/>
  <c r="BL38" i="22" s="1"/>
  <c r="BM38" i="22" s="1"/>
  <c r="BN38" i="22" s="1"/>
  <c r="BO38" i="22" s="1"/>
  <c r="BP38" i="22" s="1"/>
  <c r="BQ38" i="22" s="1"/>
  <c r="BR38" i="22" s="1"/>
  <c r="BS38" i="22" s="1"/>
  <c r="BT38" i="22" s="1"/>
  <c r="BU38" i="22" s="1"/>
  <c r="BV38" i="22" s="1"/>
  <c r="BW38" i="22" s="1"/>
  <c r="BX38" i="22" s="1"/>
  <c r="AC770" i="3"/>
  <c r="AD768" i="3" s="1"/>
  <c r="AD772" i="3" s="1"/>
  <c r="AD773" i="3" s="1"/>
  <c r="AB705" i="3"/>
  <c r="AB702" i="3"/>
  <c r="AC704" i="3" s="1"/>
  <c r="AF664" i="3"/>
  <c r="AE665" i="3"/>
  <c r="AB671" i="3"/>
  <c r="AB668" i="3"/>
  <c r="AC670" i="3" s="1"/>
  <c r="AB617" i="3"/>
  <c r="AC619" i="3" s="1"/>
  <c r="AB620" i="3"/>
  <c r="AE614" i="3"/>
  <c r="AB549" i="3"/>
  <c r="AC551" i="3" s="1"/>
  <c r="AC500" i="3"/>
  <c r="AC501" i="3" s="1"/>
  <c r="AE432" i="3"/>
  <c r="AA415" i="3"/>
  <c r="AA416" i="3" s="1"/>
  <c r="AB263" i="3"/>
  <c r="AB260" i="3"/>
  <c r="AC262" i="3"/>
  <c r="AE257" i="3"/>
  <c r="AC212" i="3"/>
  <c r="AC209" i="3"/>
  <c r="AB192" i="3"/>
  <c r="AC194" i="3" s="1"/>
  <c r="AA107" i="3"/>
  <c r="AB109" i="3" s="1"/>
  <c r="AC76" i="3"/>
  <c r="AC73" i="3"/>
  <c r="AC515" i="3"/>
  <c r="AE552" i="23"/>
  <c r="AE549" i="23"/>
  <c r="AF613" i="23"/>
  <c r="AE614" i="23"/>
  <c r="AE642" i="23"/>
  <c r="AF640" i="23"/>
  <c r="AE643" i="23"/>
  <c r="AE641" i="23" s="1"/>
  <c r="AF103" i="23"/>
  <c r="AE104" i="23"/>
  <c r="AD649" i="23"/>
  <c r="AF487" i="23"/>
  <c r="AE490" i="23"/>
  <c r="AE488" i="23" s="1"/>
  <c r="AE489" i="23"/>
  <c r="AD615" i="23"/>
  <c r="AD619" i="23" s="1"/>
  <c r="AF647" i="23"/>
  <c r="AE648" i="23"/>
  <c r="AC416" i="23"/>
  <c r="AC413" i="23"/>
  <c r="AE229" i="23"/>
  <c r="AE226" i="23"/>
  <c r="AD343" i="23"/>
  <c r="AD347" i="23" s="1"/>
  <c r="AD348" i="23" s="1"/>
  <c r="AE540" i="23"/>
  <c r="AF538" i="23"/>
  <c r="AE541" i="23"/>
  <c r="AE539" i="23" s="1"/>
  <c r="AF307" i="23"/>
  <c r="AE308" i="23"/>
  <c r="AD175" i="23"/>
  <c r="AE173" i="23" s="1"/>
  <c r="AE177" i="23" s="1"/>
  <c r="AE178" i="23" s="1"/>
  <c r="AE342" i="23"/>
  <c r="AF341" i="23"/>
  <c r="AF664" i="23"/>
  <c r="AE665" i="23"/>
  <c r="AC56" i="23"/>
  <c r="AE430" i="23"/>
  <c r="AE251" i="23"/>
  <c r="AF249" i="23"/>
  <c r="AE252" i="23"/>
  <c r="AE250" i="23" s="1"/>
  <c r="AG596" i="23"/>
  <c r="AF597" i="23"/>
  <c r="AD666" i="23"/>
  <c r="AE257" i="23"/>
  <c r="AF256" i="23"/>
  <c r="AF555" i="23"/>
  <c r="AE558" i="23"/>
  <c r="AE556" i="23" s="1"/>
  <c r="AE557" i="23"/>
  <c r="AF99" i="23"/>
  <c r="AF97" i="23" s="1"/>
  <c r="AG96" i="23"/>
  <c r="AF98" i="23"/>
  <c r="AD309" i="23"/>
  <c r="AE286" i="23"/>
  <c r="AE284" i="23" s="1"/>
  <c r="AE285" i="23"/>
  <c r="AF283" i="23"/>
  <c r="AD258" i="23"/>
  <c r="AD705" i="23"/>
  <c r="AD702" i="23"/>
  <c r="AD739" i="23"/>
  <c r="AD736" i="23"/>
  <c r="AE734" i="23" s="1"/>
  <c r="AE738" i="23" s="1"/>
  <c r="AD790" i="23"/>
  <c r="AD787" i="23"/>
  <c r="AE841" i="23"/>
  <c r="AE838" i="23"/>
  <c r="AD824" i="23"/>
  <c r="AD821" i="23"/>
  <c r="AE819" i="23" s="1"/>
  <c r="AE823" i="23" s="1"/>
  <c r="AE824" i="23" s="1"/>
  <c r="AD807" i="23"/>
  <c r="AD804" i="23"/>
  <c r="AF784" i="23"/>
  <c r="AG783" i="23"/>
  <c r="AH767" i="23"/>
  <c r="AI766" i="23"/>
  <c r="AE853" i="23"/>
  <c r="AE857" i="23" s="1"/>
  <c r="AE858" i="23" s="1"/>
  <c r="AG795" i="23"/>
  <c r="AH793" i="23"/>
  <c r="AI759" i="23"/>
  <c r="AH761" i="23"/>
  <c r="AI827" i="23"/>
  <c r="AH829" i="23"/>
  <c r="AE700" i="23"/>
  <c r="AE704" i="23" s="1"/>
  <c r="AG800" i="23"/>
  <c r="AF801" i="23"/>
  <c r="AG708" i="23"/>
  <c r="AF711" i="23"/>
  <c r="AF709" i="23" s="1"/>
  <c r="AF710" i="23"/>
  <c r="AF852" i="23"/>
  <c r="AG851" i="23"/>
  <c r="AG817" i="23"/>
  <c r="AF818" i="23"/>
  <c r="AI812" i="23"/>
  <c r="AJ810" i="23"/>
  <c r="AG847" i="23"/>
  <c r="AG845" i="23" s="1"/>
  <c r="AG846" i="23"/>
  <c r="AH844" i="23"/>
  <c r="AG698" i="23"/>
  <c r="AF699" i="23"/>
  <c r="AG691" i="23"/>
  <c r="AF694" i="23"/>
  <c r="AF692" i="23" s="1"/>
  <c r="AF693" i="23"/>
  <c r="AE802" i="23"/>
  <c r="AE806" i="23" s="1"/>
  <c r="AG732" i="23"/>
  <c r="AF733" i="23"/>
  <c r="AH750" i="23"/>
  <c r="AI749" i="23"/>
  <c r="AI744" i="23"/>
  <c r="AJ742" i="23"/>
  <c r="AF836" i="23"/>
  <c r="AF840" i="23" s="1"/>
  <c r="AE760" i="23"/>
  <c r="AF762" i="23"/>
  <c r="AE785" i="23"/>
  <c r="AE789" i="23" s="1"/>
  <c r="AG717" i="23"/>
  <c r="AF811" i="23"/>
  <c r="AG813" i="23"/>
  <c r="AH834" i="23"/>
  <c r="AG835" i="23"/>
  <c r="AH716" i="23"/>
  <c r="AI715" i="23"/>
  <c r="AH725" i="23"/>
  <c r="AG728" i="23"/>
  <c r="AG726" i="23" s="1"/>
  <c r="AG727" i="23"/>
  <c r="AD688" i="23"/>
  <c r="AD685" i="23"/>
  <c r="AE569" i="23"/>
  <c r="AE566" i="23"/>
  <c r="AC535" i="23"/>
  <c r="AC532" i="23"/>
  <c r="AF606" i="23"/>
  <c r="AE609" i="23"/>
  <c r="AE607" i="23" s="1"/>
  <c r="AE608" i="23"/>
  <c r="AE573" i="23"/>
  <c r="AF575" i="23"/>
  <c r="AF682" i="23"/>
  <c r="AG681" i="23"/>
  <c r="AF632" i="23"/>
  <c r="AG657" i="23"/>
  <c r="AF660" i="23"/>
  <c r="AF658" i="23" s="1"/>
  <c r="AF659" i="23"/>
  <c r="AG546" i="23"/>
  <c r="AH545" i="23"/>
  <c r="AG580" i="23"/>
  <c r="AH579" i="23"/>
  <c r="AG631" i="23"/>
  <c r="AH630" i="23"/>
  <c r="AF547" i="23"/>
  <c r="AF551" i="23" s="1"/>
  <c r="AF552" i="23" s="1"/>
  <c r="AF564" i="23"/>
  <c r="AF568" i="23" s="1"/>
  <c r="AD530" i="23"/>
  <c r="AF521" i="23"/>
  <c r="AE524" i="23"/>
  <c r="AE522" i="23" s="1"/>
  <c r="AE523" i="23"/>
  <c r="AF581" i="23"/>
  <c r="AF585" i="23" s="1"/>
  <c r="AG676" i="23"/>
  <c r="AH674" i="23"/>
  <c r="AH574" i="23"/>
  <c r="AI572" i="23"/>
  <c r="AE583" i="23"/>
  <c r="AE683" i="23"/>
  <c r="AE687" i="23" s="1"/>
  <c r="AE634" i="23"/>
  <c r="AH623" i="23"/>
  <c r="AG626" i="23"/>
  <c r="AG624" i="23" s="1"/>
  <c r="AG625" i="23"/>
  <c r="AF589" i="23"/>
  <c r="AE592" i="23"/>
  <c r="AE590" i="23" s="1"/>
  <c r="AE591" i="23"/>
  <c r="AG563" i="23"/>
  <c r="AH562" i="23"/>
  <c r="AF528" i="23"/>
  <c r="AE529" i="23"/>
  <c r="AD382" i="23"/>
  <c r="AD379" i="23"/>
  <c r="AC467" i="23"/>
  <c r="AD501" i="23"/>
  <c r="AD399" i="23"/>
  <c r="AD396" i="23"/>
  <c r="AG387" i="23"/>
  <c r="AH385" i="23"/>
  <c r="AF495" i="23"/>
  <c r="AG494" i="23"/>
  <c r="AG439" i="23"/>
  <c r="AG437" i="23" s="1"/>
  <c r="AG438" i="23"/>
  <c r="AH436" i="23"/>
  <c r="AG453" i="23"/>
  <c r="AF456" i="23"/>
  <c r="AF454" i="23" s="1"/>
  <c r="AF455" i="23"/>
  <c r="AF444" i="23"/>
  <c r="AG443" i="23"/>
  <c r="AG353" i="23"/>
  <c r="AH351" i="23"/>
  <c r="AG371" i="23"/>
  <c r="AG369" i="23" s="1"/>
  <c r="AG370" i="23"/>
  <c r="AH368" i="23"/>
  <c r="AE394" i="23"/>
  <c r="AE398" i="23" s="1"/>
  <c r="AE399" i="23" s="1"/>
  <c r="AF359" i="23"/>
  <c r="AG358" i="23"/>
  <c r="AF460" i="23"/>
  <c r="AE461" i="23"/>
  <c r="AD362" i="23"/>
  <c r="AE360" i="23" s="1"/>
  <c r="AE364" i="23" s="1"/>
  <c r="AE365" i="23" s="1"/>
  <c r="AD479" i="23"/>
  <c r="AG511" i="23"/>
  <c r="AF512" i="23"/>
  <c r="AE377" i="23"/>
  <c r="AE381" i="23" s="1"/>
  <c r="AF393" i="23"/>
  <c r="AG392" i="23"/>
  <c r="AF428" i="23"/>
  <c r="AD462" i="23"/>
  <c r="AE420" i="23"/>
  <c r="AF422" i="23"/>
  <c r="AF477" i="23"/>
  <c r="AE478" i="23"/>
  <c r="AF376" i="23"/>
  <c r="AG375" i="23"/>
  <c r="AF405" i="23"/>
  <c r="AF403" i="23" s="1"/>
  <c r="AF404" i="23"/>
  <c r="AG402" i="23"/>
  <c r="AG470" i="23"/>
  <c r="AF472" i="23"/>
  <c r="AF473" i="23"/>
  <c r="AF471" i="23" s="1"/>
  <c r="AH504" i="23"/>
  <c r="AG507" i="23"/>
  <c r="AG505" i="23" s="1"/>
  <c r="AG506" i="23"/>
  <c r="AG427" i="23"/>
  <c r="AH426" i="23"/>
  <c r="AH421" i="23"/>
  <c r="AI419" i="23"/>
  <c r="AD411" i="23"/>
  <c r="AF409" i="23"/>
  <c r="AE410" i="23"/>
  <c r="AD280" i="23"/>
  <c r="AD277" i="23"/>
  <c r="AE275" i="23" s="1"/>
  <c r="AE279" i="23" s="1"/>
  <c r="AE280" i="23" s="1"/>
  <c r="AE331" i="23"/>
  <c r="AE328" i="23"/>
  <c r="AE243" i="23"/>
  <c r="AG266" i="23"/>
  <c r="AF269" i="23"/>
  <c r="AF267" i="23" s="1"/>
  <c r="AF268" i="23"/>
  <c r="AF241" i="23"/>
  <c r="AF245" i="23" s="1"/>
  <c r="AF274" i="23"/>
  <c r="AG273" i="23"/>
  <c r="AF224" i="23"/>
  <c r="AF228" i="23" s="1"/>
  <c r="AF229" i="23" s="1"/>
  <c r="AF181" i="23"/>
  <c r="AE184" i="23"/>
  <c r="AE182" i="23" s="1"/>
  <c r="AE183" i="23"/>
  <c r="AD292" i="23"/>
  <c r="AG215" i="23"/>
  <c r="AF218" i="23"/>
  <c r="AF216" i="23" s="1"/>
  <c r="AF217" i="23"/>
  <c r="AG240" i="23"/>
  <c r="AH239" i="23"/>
  <c r="AF334" i="23"/>
  <c r="AE337" i="23"/>
  <c r="AE335" i="23" s="1"/>
  <c r="AE336" i="23"/>
  <c r="AI205" i="23"/>
  <c r="AH206" i="23"/>
  <c r="AF326" i="23"/>
  <c r="AG232" i="23"/>
  <c r="AF235" i="23"/>
  <c r="AF233" i="23" s="1"/>
  <c r="AF234" i="23"/>
  <c r="AI188" i="23"/>
  <c r="AF198" i="23"/>
  <c r="AE201" i="23"/>
  <c r="AE199" i="23" s="1"/>
  <c r="AE200" i="23"/>
  <c r="AF300" i="23"/>
  <c r="AE302" i="23"/>
  <c r="AE303" i="23"/>
  <c r="AE301" i="23" s="1"/>
  <c r="AG325" i="23"/>
  <c r="AH324" i="23"/>
  <c r="AG223" i="23"/>
  <c r="AH222" i="23"/>
  <c r="AE291" i="23"/>
  <c r="AF290" i="23"/>
  <c r="AG317" i="23"/>
  <c r="AF320" i="23"/>
  <c r="AF318" i="23" s="1"/>
  <c r="AF319" i="23"/>
  <c r="AD161" i="23"/>
  <c r="AG154" i="23"/>
  <c r="AF155" i="23"/>
  <c r="AH164" i="23"/>
  <c r="AG167" i="23"/>
  <c r="AG165" i="23" s="1"/>
  <c r="AG166" i="23"/>
  <c r="AH147" i="23"/>
  <c r="AG150" i="23"/>
  <c r="AG148" i="23" s="1"/>
  <c r="AG149" i="23"/>
  <c r="AG171" i="23"/>
  <c r="AF172" i="23"/>
  <c r="AF116" i="23"/>
  <c r="AF114" i="23" s="1"/>
  <c r="AF115" i="23"/>
  <c r="AG113" i="23"/>
  <c r="AI137" i="23"/>
  <c r="AH138" i="23"/>
  <c r="AE121" i="23"/>
  <c r="AF120" i="23"/>
  <c r="AE133" i="23"/>
  <c r="AE131" i="23" s="1"/>
  <c r="AE132" i="23"/>
  <c r="AF130" i="23"/>
  <c r="AD122" i="23"/>
  <c r="AH81" i="23"/>
  <c r="AI79" i="23"/>
  <c r="AE80" i="23"/>
  <c r="AF82" i="23"/>
  <c r="AF88" i="23"/>
  <c r="AF92" i="23" s="1"/>
  <c r="AG87" i="23"/>
  <c r="AH86" i="23"/>
  <c r="AG69" i="23"/>
  <c r="AF70" i="23"/>
  <c r="AF47" i="23"/>
  <c r="AG45" i="23"/>
  <c r="AF48" i="23"/>
  <c r="AF46" i="23" s="1"/>
  <c r="AF52" i="23"/>
  <c r="AE53" i="23"/>
  <c r="AH62" i="23"/>
  <c r="AG65" i="23"/>
  <c r="AG63" i="23" s="1"/>
  <c r="AG64" i="23"/>
  <c r="AD54" i="23"/>
  <c r="AD58" i="23" s="1"/>
  <c r="AC790" i="22"/>
  <c r="CH790" i="22" s="1"/>
  <c r="AC739" i="22"/>
  <c r="CH739" i="22" s="1"/>
  <c r="AC736" i="22"/>
  <c r="AD734" i="22"/>
  <c r="AD738" i="22" s="1"/>
  <c r="AD739" i="22" s="1"/>
  <c r="CI739" i="22" s="1"/>
  <c r="AF732" i="22"/>
  <c r="AE733" i="22"/>
  <c r="AF35" i="22"/>
  <c r="AE36" i="22"/>
  <c r="AE416" i="22"/>
  <c r="AE413" i="22"/>
  <c r="AD637" i="22"/>
  <c r="CI637" i="22" s="1"/>
  <c r="AD634" i="22"/>
  <c r="AC331" i="22"/>
  <c r="CH331" i="22" s="1"/>
  <c r="AD467" i="22"/>
  <c r="CI467" i="22" s="1"/>
  <c r="AD464" i="22"/>
  <c r="AE433" i="22"/>
  <c r="AE430" i="22"/>
  <c r="AE70" i="22"/>
  <c r="AF69" i="22"/>
  <c r="AE133" i="22"/>
  <c r="AE131" i="22" s="1"/>
  <c r="AE132" i="22"/>
  <c r="AF130" i="22"/>
  <c r="AD377" i="22"/>
  <c r="AD785" i="22"/>
  <c r="AF800" i="22"/>
  <c r="AE801" i="22"/>
  <c r="AE98" i="22"/>
  <c r="AF96" i="22"/>
  <c r="AE99" i="22"/>
  <c r="AE97" i="22" s="1"/>
  <c r="AF477" i="22"/>
  <c r="AE478" i="22"/>
  <c r="AE795" i="22"/>
  <c r="AF793" i="22"/>
  <c r="AE796" i="22"/>
  <c r="AE794" i="22" s="1"/>
  <c r="AF375" i="22"/>
  <c r="AE376" i="22"/>
  <c r="AE784" i="22"/>
  <c r="AF783" i="22"/>
  <c r="AE835" i="22"/>
  <c r="AF834" i="22"/>
  <c r="AD855" i="22"/>
  <c r="AE853" i="22" s="1"/>
  <c r="AE857" i="22" s="1"/>
  <c r="AE858" i="22" s="1"/>
  <c r="AC838" i="22"/>
  <c r="AE490" i="22"/>
  <c r="AE488" i="22" s="1"/>
  <c r="AE489" i="22"/>
  <c r="AF487" i="22"/>
  <c r="AF614" i="22"/>
  <c r="AG613" i="22"/>
  <c r="AD836" i="22"/>
  <c r="AE362" i="22"/>
  <c r="AC76" i="22"/>
  <c r="CH76" i="22" s="1"/>
  <c r="AC73" i="22"/>
  <c r="AF354" i="22"/>
  <c r="AF352" i="22" s="1"/>
  <c r="AF353" i="22"/>
  <c r="AG351" i="22"/>
  <c r="AD802" i="22"/>
  <c r="AD806" i="22" s="1"/>
  <c r="AD807" i="22" s="1"/>
  <c r="CI807" i="22" s="1"/>
  <c r="AC824" i="22"/>
  <c r="CH824" i="22" s="1"/>
  <c r="AC821" i="22"/>
  <c r="AD773" i="22"/>
  <c r="CI773" i="22" s="1"/>
  <c r="AD770" i="22"/>
  <c r="AE768" i="22" s="1"/>
  <c r="AE772" i="22" s="1"/>
  <c r="AG776" i="22"/>
  <c r="AF779" i="22"/>
  <c r="AF777" i="22" s="1"/>
  <c r="AF778" i="22"/>
  <c r="AG810" i="22"/>
  <c r="AF813" i="22"/>
  <c r="AF811" i="22" s="1"/>
  <c r="AF812" i="22"/>
  <c r="AG851" i="22"/>
  <c r="AF852" i="22"/>
  <c r="AG698" i="22"/>
  <c r="AF699" i="22"/>
  <c r="AH708" i="22"/>
  <c r="AG711" i="22"/>
  <c r="AG709" i="22" s="1"/>
  <c r="AG710" i="22"/>
  <c r="AG742" i="22"/>
  <c r="AF745" i="22"/>
  <c r="AF743" i="22" s="1"/>
  <c r="AF744" i="22"/>
  <c r="AF817" i="22"/>
  <c r="AE818" i="22"/>
  <c r="AH750" i="22"/>
  <c r="AI749" i="22"/>
  <c r="AI761" i="22"/>
  <c r="AJ759" i="22"/>
  <c r="AF760" i="22"/>
  <c r="AG762" i="22"/>
  <c r="AG725" i="22"/>
  <c r="AF727" i="22"/>
  <c r="AF728" i="22"/>
  <c r="AF726" i="22" s="1"/>
  <c r="AG766" i="22"/>
  <c r="AF767" i="22"/>
  <c r="AH827" i="22"/>
  <c r="AG829" i="22"/>
  <c r="AG830" i="22"/>
  <c r="AG828" i="22" s="1"/>
  <c r="AG715" i="22"/>
  <c r="AF716" i="22"/>
  <c r="AH844" i="22"/>
  <c r="AG847" i="22"/>
  <c r="AG845" i="22" s="1"/>
  <c r="AG846" i="22"/>
  <c r="AD819" i="22"/>
  <c r="AD823" i="22" s="1"/>
  <c r="AD688" i="22"/>
  <c r="CI688" i="22" s="1"/>
  <c r="AC586" i="22"/>
  <c r="CH586" i="22" s="1"/>
  <c r="AC583" i="22"/>
  <c r="AD552" i="22"/>
  <c r="CI552" i="22" s="1"/>
  <c r="AD549" i="22"/>
  <c r="AC671" i="22"/>
  <c r="CH671" i="22" s="1"/>
  <c r="AC668" i="22"/>
  <c r="AD649" i="22"/>
  <c r="AF664" i="22"/>
  <c r="AE665" i="22"/>
  <c r="AD581" i="22"/>
  <c r="AG681" i="22"/>
  <c r="AF682" i="22"/>
  <c r="AG597" i="22"/>
  <c r="AH596" i="22"/>
  <c r="AF623" i="22"/>
  <c r="AE626" i="22"/>
  <c r="AE624" i="22" s="1"/>
  <c r="AE625" i="22"/>
  <c r="AF558" i="22"/>
  <c r="AF556" i="22" s="1"/>
  <c r="AF557" i="22"/>
  <c r="AG555" i="22"/>
  <c r="AE648" i="22"/>
  <c r="AF647" i="22"/>
  <c r="AD666" i="22"/>
  <c r="AG630" i="22"/>
  <c r="AF631" i="22"/>
  <c r="AG545" i="22"/>
  <c r="AF546" i="22"/>
  <c r="AF609" i="22"/>
  <c r="AF607" i="22" s="1"/>
  <c r="AG606" i="22"/>
  <c r="AF608" i="22"/>
  <c r="AG562" i="22"/>
  <c r="AF563" i="22"/>
  <c r="AD566" i="22"/>
  <c r="AE564" i="22" s="1"/>
  <c r="AE568" i="22" s="1"/>
  <c r="AC651" i="22"/>
  <c r="AF677" i="22"/>
  <c r="AF675" i="22" s="1"/>
  <c r="AF676" i="22"/>
  <c r="AG674" i="22"/>
  <c r="AE632" i="22"/>
  <c r="AE636" i="22" s="1"/>
  <c r="AF541" i="22"/>
  <c r="AF539" i="22" s="1"/>
  <c r="AF540" i="22"/>
  <c r="AG538" i="22"/>
  <c r="AE547" i="22"/>
  <c r="AE551" i="22" s="1"/>
  <c r="AE552" i="22" s="1"/>
  <c r="AF524" i="22"/>
  <c r="AF522" i="22" s="1"/>
  <c r="AF523" i="22"/>
  <c r="AG521" i="22"/>
  <c r="AF657" i="22"/>
  <c r="AE660" i="22"/>
  <c r="AE658" i="22" s="1"/>
  <c r="AE659" i="22"/>
  <c r="AG528" i="22"/>
  <c r="AF529" i="22"/>
  <c r="AG589" i="22"/>
  <c r="AF592" i="22"/>
  <c r="AF590" i="22" s="1"/>
  <c r="AF591" i="22"/>
  <c r="AF579" i="22"/>
  <c r="AE580" i="22"/>
  <c r="AF575" i="22"/>
  <c r="AF573" i="22" s="1"/>
  <c r="AF574" i="22"/>
  <c r="AG572" i="22"/>
  <c r="AF643" i="22"/>
  <c r="AF641" i="22" s="1"/>
  <c r="AF642" i="22"/>
  <c r="AG640" i="22"/>
  <c r="AC450" i="22"/>
  <c r="CH450" i="22" s="1"/>
  <c r="AC447" i="22"/>
  <c r="AF443" i="22"/>
  <c r="AE444" i="22"/>
  <c r="AH511" i="22"/>
  <c r="AH371" i="22"/>
  <c r="AH369" i="22" s="1"/>
  <c r="AH370" i="22"/>
  <c r="AI368" i="22"/>
  <c r="AH426" i="22"/>
  <c r="AG427" i="22"/>
  <c r="AE388" i="22"/>
  <c r="AE386" i="22" s="1"/>
  <c r="AE387" i="22"/>
  <c r="AF385" i="22"/>
  <c r="AG470" i="22"/>
  <c r="AF472" i="22"/>
  <c r="AF473" i="22"/>
  <c r="AF471" i="22" s="1"/>
  <c r="AG504" i="22"/>
  <c r="AF507" i="22"/>
  <c r="AF505" i="22" s="1"/>
  <c r="AF506" i="22"/>
  <c r="AF436" i="22"/>
  <c r="AE439" i="22"/>
  <c r="AE437" i="22" s="1"/>
  <c r="AE438" i="22"/>
  <c r="AD445" i="22"/>
  <c r="AF456" i="22"/>
  <c r="AF454" i="22" s="1"/>
  <c r="AG453" i="22"/>
  <c r="AF455" i="22"/>
  <c r="AF411" i="22"/>
  <c r="AF428" i="22"/>
  <c r="AF432" i="22" s="1"/>
  <c r="AE462" i="22"/>
  <c r="AE466" i="22" s="1"/>
  <c r="AH409" i="22"/>
  <c r="AG410" i="22"/>
  <c r="AF360" i="22"/>
  <c r="AF364" i="22" s="1"/>
  <c r="AF405" i="22"/>
  <c r="AF403" i="22" s="1"/>
  <c r="AG402" i="22"/>
  <c r="AF404" i="22"/>
  <c r="AH392" i="22"/>
  <c r="AG393" i="22"/>
  <c r="AG460" i="22"/>
  <c r="AF461" i="22"/>
  <c r="AE496" i="22"/>
  <c r="AE500" i="22" s="1"/>
  <c r="AG359" i="22"/>
  <c r="AH358" i="22"/>
  <c r="AF394" i="22"/>
  <c r="AF422" i="22"/>
  <c r="AF420" i="22" s="1"/>
  <c r="AG419" i="22"/>
  <c r="AF421" i="22"/>
  <c r="AF495" i="22"/>
  <c r="AG494" i="22"/>
  <c r="AC263" i="22"/>
  <c r="CH263" i="22" s="1"/>
  <c r="AC260" i="22"/>
  <c r="AC246" i="22"/>
  <c r="CH246" i="22" s="1"/>
  <c r="AC243" i="22"/>
  <c r="AD212" i="22"/>
  <c r="CI212" i="22" s="1"/>
  <c r="AF342" i="22"/>
  <c r="AG341" i="22"/>
  <c r="AD241" i="22"/>
  <c r="AD245" i="22" s="1"/>
  <c r="AF273" i="22"/>
  <c r="AE274" i="22"/>
  <c r="AG269" i="22"/>
  <c r="AG267" i="22" s="1"/>
  <c r="AG268" i="22"/>
  <c r="AH266" i="22"/>
  <c r="AH249" i="22"/>
  <c r="AG251" i="22"/>
  <c r="AG252" i="22"/>
  <c r="AG250" i="22" s="1"/>
  <c r="AH290" i="22"/>
  <c r="AG291" i="22"/>
  <c r="AE240" i="22"/>
  <c r="AF239" i="22"/>
  <c r="AH189" i="22"/>
  <c r="AI188" i="22"/>
  <c r="AI222" i="22"/>
  <c r="AH223" i="22"/>
  <c r="AF324" i="22"/>
  <c r="AE325" i="22"/>
  <c r="AF337" i="22"/>
  <c r="AF335" i="22" s="1"/>
  <c r="AF336" i="22"/>
  <c r="AG334" i="22"/>
  <c r="AE257" i="22"/>
  <c r="AF256" i="22"/>
  <c r="AF303" i="22"/>
  <c r="AF301" i="22" s="1"/>
  <c r="AG300" i="22"/>
  <c r="AF302" i="22"/>
  <c r="AF292" i="22"/>
  <c r="AF296" i="22" s="1"/>
  <c r="AG283" i="22"/>
  <c r="AF286" i="22"/>
  <c r="AF284" i="22" s="1"/>
  <c r="AF285" i="22"/>
  <c r="AE319" i="22"/>
  <c r="AE320" i="22"/>
  <c r="AE318" i="22" s="1"/>
  <c r="AF317" i="22"/>
  <c r="AF218" i="22"/>
  <c r="AF216" i="22" s="1"/>
  <c r="AF217" i="22"/>
  <c r="AG215" i="22"/>
  <c r="AF201" i="22"/>
  <c r="AF199" i="22" s="1"/>
  <c r="AF200" i="22"/>
  <c r="AG198" i="22"/>
  <c r="AF232" i="22"/>
  <c r="AE235" i="22"/>
  <c r="AE233" i="22" s="1"/>
  <c r="AE234" i="22"/>
  <c r="AG181" i="22"/>
  <c r="AF184" i="22"/>
  <c r="AF182" i="22" s="1"/>
  <c r="AF183" i="22"/>
  <c r="AF206" i="22"/>
  <c r="AG205" i="22"/>
  <c r="AD326" i="22"/>
  <c r="AD258" i="22"/>
  <c r="AD262" i="22" s="1"/>
  <c r="AG307" i="22"/>
  <c r="AF308" i="22"/>
  <c r="AE294" i="22"/>
  <c r="AD275" i="22"/>
  <c r="AC161" i="22"/>
  <c r="CH161" i="22" s="1"/>
  <c r="AC158" i="22"/>
  <c r="AD178" i="22"/>
  <c r="CI178" i="22" s="1"/>
  <c r="AD175" i="22"/>
  <c r="AE173" i="22" s="1"/>
  <c r="AE177" i="22" s="1"/>
  <c r="AD156" i="22"/>
  <c r="AF154" i="22"/>
  <c r="AE155" i="22"/>
  <c r="AG147" i="22"/>
  <c r="AF149" i="22"/>
  <c r="AF150" i="22"/>
  <c r="AF148" i="22" s="1"/>
  <c r="AH164" i="22"/>
  <c r="AG167" i="22"/>
  <c r="AG165" i="22" s="1"/>
  <c r="AG166" i="22"/>
  <c r="AG171" i="22"/>
  <c r="AF172" i="22"/>
  <c r="AE144" i="22"/>
  <c r="AE141" i="22"/>
  <c r="AD124" i="22"/>
  <c r="AF121" i="22"/>
  <c r="AG120" i="22"/>
  <c r="AF139" i="22"/>
  <c r="AF143" i="22" s="1"/>
  <c r="AF144" i="22" s="1"/>
  <c r="AE122" i="22"/>
  <c r="AE126" i="22" s="1"/>
  <c r="AE127" i="22" s="1"/>
  <c r="AF113" i="22"/>
  <c r="AE116" i="22"/>
  <c r="AE114" i="22" s="1"/>
  <c r="AE115" i="22"/>
  <c r="AG138" i="22"/>
  <c r="AH137" i="22"/>
  <c r="AE110" i="22"/>
  <c r="AE107" i="22"/>
  <c r="AC93" i="22"/>
  <c r="CH93" i="22" s="1"/>
  <c r="AC90" i="22"/>
  <c r="AG104" i="22"/>
  <c r="AH103" i="22"/>
  <c r="AF105" i="22"/>
  <c r="AE82" i="22"/>
  <c r="AE80" i="22" s="1"/>
  <c r="AE81" i="22"/>
  <c r="AF79" i="22"/>
  <c r="AE87" i="22"/>
  <c r="AF86" i="22"/>
  <c r="AD88" i="22"/>
  <c r="AD59" i="22"/>
  <c r="CI59" i="22" s="1"/>
  <c r="AD56" i="22"/>
  <c r="AE54" i="22" s="1"/>
  <c r="AE58" i="22" s="1"/>
  <c r="AE59" i="22" s="1"/>
  <c r="AE64" i="22"/>
  <c r="AF62" i="22"/>
  <c r="AE65" i="22"/>
  <c r="AE63" i="22" s="1"/>
  <c r="AE48" i="22"/>
  <c r="AE46" i="22" s="1"/>
  <c r="AE47" i="22"/>
  <c r="AF45" i="22"/>
  <c r="AG52" i="22"/>
  <c r="AF53" i="22"/>
  <c r="AF392" i="3"/>
  <c r="AE393" i="3"/>
  <c r="AE744" i="3"/>
  <c r="AE745" i="3"/>
  <c r="AE743" i="3" s="1"/>
  <c r="AF742" i="3"/>
  <c r="AF698" i="3"/>
  <c r="AE699" i="3"/>
  <c r="AF504" i="3"/>
  <c r="AE507" i="3"/>
  <c r="AE505" i="3" s="1"/>
  <c r="AE506" i="3"/>
  <c r="AC396" i="3"/>
  <c r="AE535" i="3"/>
  <c r="AE532" i="3"/>
  <c r="AD824" i="3"/>
  <c r="AD821" i="3"/>
  <c r="AD56" i="3"/>
  <c r="AF555" i="3"/>
  <c r="AE558" i="3"/>
  <c r="AE556" i="3" s="1"/>
  <c r="AE557" i="3"/>
  <c r="AE369" i="3"/>
  <c r="AF371" i="3"/>
  <c r="AF324" i="3"/>
  <c r="AE325" i="3"/>
  <c r="AE104" i="3"/>
  <c r="AF103" i="3"/>
  <c r="AE546" i="3"/>
  <c r="AF545" i="3"/>
  <c r="AE87" i="3"/>
  <c r="AF86" i="3"/>
  <c r="AF113" i="3"/>
  <c r="AE116" i="3"/>
  <c r="AE114" i="3" s="1"/>
  <c r="AE115" i="3"/>
  <c r="AF409" i="3"/>
  <c r="AE410" i="3"/>
  <c r="AD464" i="3"/>
  <c r="AC685" i="3"/>
  <c r="AD683" i="3" s="1"/>
  <c r="AD687" i="3" s="1"/>
  <c r="AD719" i="3"/>
  <c r="AF62" i="3"/>
  <c r="AE65" i="3"/>
  <c r="AE63" i="3" s="1"/>
  <c r="AE64" i="3"/>
  <c r="AC328" i="3"/>
  <c r="AF188" i="3"/>
  <c r="AE189" i="3"/>
  <c r="AE524" i="3"/>
  <c r="AE522" i="3" s="1"/>
  <c r="AF521" i="3"/>
  <c r="AE523" i="3"/>
  <c r="AF625" i="3"/>
  <c r="AG623" i="3"/>
  <c r="AF626" i="3"/>
  <c r="AF624" i="3" s="1"/>
  <c r="AC90" i="3"/>
  <c r="AD88" i="3" s="1"/>
  <c r="AD92" i="3" s="1"/>
  <c r="AF511" i="3"/>
  <c r="AE512" i="3"/>
  <c r="AH256" i="3"/>
  <c r="AD326" i="3"/>
  <c r="AD330" i="3" s="1"/>
  <c r="AD331" i="3" s="1"/>
  <c r="AG96" i="3"/>
  <c r="AF99" i="3"/>
  <c r="AF97" i="3" s="1"/>
  <c r="AF98" i="3"/>
  <c r="AE223" i="3"/>
  <c r="AF222" i="3"/>
  <c r="AD513" i="3"/>
  <c r="AD517" i="3" s="1"/>
  <c r="AD858" i="3"/>
  <c r="AD855" i="3"/>
  <c r="AE853" i="3"/>
  <c r="AE857" i="3" s="1"/>
  <c r="AE858" i="3" s="1"/>
  <c r="AF836" i="3"/>
  <c r="AE838" i="3"/>
  <c r="AG846" i="3"/>
  <c r="AH844" i="3"/>
  <c r="AG847" i="3"/>
  <c r="AG845" i="3" s="1"/>
  <c r="AE829" i="3"/>
  <c r="AE830" i="3"/>
  <c r="AE828" i="3" s="1"/>
  <c r="AF827" i="3"/>
  <c r="AF852" i="3"/>
  <c r="AG851" i="3"/>
  <c r="AG835" i="3"/>
  <c r="AH834" i="3"/>
  <c r="AD790" i="3"/>
  <c r="AD787" i="3"/>
  <c r="AG766" i="3"/>
  <c r="AF767" i="3"/>
  <c r="AF802" i="3"/>
  <c r="AH796" i="3"/>
  <c r="AH794" i="3" s="1"/>
  <c r="AH795" i="3"/>
  <c r="AI793" i="3"/>
  <c r="AF779" i="3"/>
  <c r="AF777" i="3" s="1"/>
  <c r="AF778" i="3"/>
  <c r="AG776" i="3"/>
  <c r="AG801" i="3"/>
  <c r="AH800" i="3"/>
  <c r="AG783" i="3"/>
  <c r="AF784" i="3"/>
  <c r="AE813" i="3"/>
  <c r="AE811" i="3" s="1"/>
  <c r="AE812" i="3"/>
  <c r="AF810" i="3"/>
  <c r="AE819" i="3"/>
  <c r="AG759" i="3"/>
  <c r="AF761" i="3"/>
  <c r="AF762" i="3"/>
  <c r="AF760" i="3" s="1"/>
  <c r="AE804" i="3"/>
  <c r="AE785" i="3"/>
  <c r="AE789" i="3" s="1"/>
  <c r="AG817" i="3"/>
  <c r="AF818" i="3"/>
  <c r="AD756" i="3"/>
  <c r="AD753" i="3"/>
  <c r="AG749" i="3"/>
  <c r="AF750" i="3"/>
  <c r="AE711" i="3"/>
  <c r="AE709" i="3" s="1"/>
  <c r="AE710" i="3"/>
  <c r="AF708" i="3"/>
  <c r="AE734" i="3"/>
  <c r="AF728" i="3"/>
  <c r="AF726" i="3" s="1"/>
  <c r="AG725" i="3"/>
  <c r="AF727" i="3"/>
  <c r="AE717" i="3"/>
  <c r="AF733" i="3"/>
  <c r="AG732" i="3"/>
  <c r="AH691" i="3"/>
  <c r="AG694" i="3"/>
  <c r="AG692" i="3" s="1"/>
  <c r="AG693" i="3"/>
  <c r="AG715" i="3"/>
  <c r="AF716" i="3"/>
  <c r="AE751" i="3"/>
  <c r="AD736" i="3"/>
  <c r="AF648" i="3"/>
  <c r="AG647" i="3"/>
  <c r="AF640" i="3"/>
  <c r="AE643" i="3"/>
  <c r="AE641" i="3" s="1"/>
  <c r="AE642" i="3"/>
  <c r="AE649" i="3"/>
  <c r="AG630" i="3"/>
  <c r="AF631" i="3"/>
  <c r="AE682" i="3"/>
  <c r="AF681" i="3"/>
  <c r="AG657" i="3"/>
  <c r="AF660" i="3"/>
  <c r="AF658" i="3" s="1"/>
  <c r="AF659" i="3"/>
  <c r="AF677" i="3"/>
  <c r="AF675" i="3" s="1"/>
  <c r="AF676" i="3"/>
  <c r="AG674" i="3"/>
  <c r="AD651" i="3"/>
  <c r="AE632" i="3"/>
  <c r="AD634" i="3"/>
  <c r="AD569" i="3"/>
  <c r="AD566" i="3"/>
  <c r="AD586" i="3"/>
  <c r="AD583" i="3"/>
  <c r="AF563" i="3"/>
  <c r="AG562" i="3"/>
  <c r="AH613" i="3"/>
  <c r="AH606" i="3"/>
  <c r="AG609" i="3"/>
  <c r="AG607" i="3" s="1"/>
  <c r="AG608" i="3"/>
  <c r="AG579" i="3"/>
  <c r="AF580" i="3"/>
  <c r="AC600" i="3"/>
  <c r="AD598" i="3" s="1"/>
  <c r="AD602" i="3" s="1"/>
  <c r="AD603" i="3" s="1"/>
  <c r="AE592" i="3"/>
  <c r="AE590" i="3" s="1"/>
  <c r="AE591" i="3"/>
  <c r="AF589" i="3"/>
  <c r="AE581" i="3"/>
  <c r="AE564" i="3"/>
  <c r="AE568" i="3" s="1"/>
  <c r="AE597" i="3"/>
  <c r="AF596" i="3"/>
  <c r="AG575" i="3"/>
  <c r="AG573" i="3" s="1"/>
  <c r="AG574" i="3"/>
  <c r="AH572" i="3"/>
  <c r="AH538" i="3"/>
  <c r="AG541" i="3"/>
  <c r="AG539" i="3" s="1"/>
  <c r="AG540" i="3"/>
  <c r="AF530" i="3"/>
  <c r="AF494" i="3"/>
  <c r="AE495" i="3"/>
  <c r="AG529" i="3"/>
  <c r="AH528" i="3"/>
  <c r="AF487" i="3"/>
  <c r="AE489" i="3"/>
  <c r="AE490" i="3"/>
  <c r="AE488" i="3" s="1"/>
  <c r="AE433" i="3"/>
  <c r="AE430" i="3"/>
  <c r="AD484" i="3"/>
  <c r="AD481" i="3"/>
  <c r="AH472" i="3"/>
  <c r="AH473" i="3"/>
  <c r="AH471" i="3" s="1"/>
  <c r="AI470" i="3"/>
  <c r="AE479" i="3"/>
  <c r="AE483" i="3" s="1"/>
  <c r="AG460" i="3"/>
  <c r="AF461" i="3"/>
  <c r="AE456" i="3"/>
  <c r="AE454" i="3" s="1"/>
  <c r="AE455" i="3"/>
  <c r="AF453" i="3"/>
  <c r="AF428" i="3"/>
  <c r="AF432" i="3" s="1"/>
  <c r="AG443" i="3"/>
  <c r="AF444" i="3"/>
  <c r="AH426" i="3"/>
  <c r="AG427" i="3"/>
  <c r="AH436" i="3"/>
  <c r="AG439" i="3"/>
  <c r="AG437" i="3" s="1"/>
  <c r="AG438" i="3"/>
  <c r="AE445" i="3"/>
  <c r="AF478" i="3"/>
  <c r="AG477" i="3"/>
  <c r="AF419" i="3"/>
  <c r="AE422" i="3"/>
  <c r="AE420" i="3" s="1"/>
  <c r="AE421" i="3"/>
  <c r="AE462" i="3"/>
  <c r="AE466" i="3" s="1"/>
  <c r="AD447" i="3"/>
  <c r="AC382" i="3"/>
  <c r="AC379" i="3"/>
  <c r="AD365" i="3"/>
  <c r="AD362" i="3"/>
  <c r="AF375" i="3"/>
  <c r="AE376" i="3"/>
  <c r="AH402" i="3"/>
  <c r="AG405" i="3"/>
  <c r="AG403" i="3" s="1"/>
  <c r="AG404" i="3"/>
  <c r="AD377" i="3"/>
  <c r="AD381" i="3" s="1"/>
  <c r="AD382" i="3" s="1"/>
  <c r="AG385" i="3"/>
  <c r="AF387" i="3"/>
  <c r="AF388" i="3"/>
  <c r="AF386" i="3" s="1"/>
  <c r="AE360" i="3"/>
  <c r="AE364" i="3" s="1"/>
  <c r="AE365" i="3" s="1"/>
  <c r="AI368" i="3"/>
  <c r="AH370" i="3"/>
  <c r="AF359" i="3"/>
  <c r="AG358" i="3"/>
  <c r="AF351" i="3"/>
  <c r="AE354" i="3"/>
  <c r="AE352" i="3" s="1"/>
  <c r="AE353" i="3"/>
  <c r="AD314" i="3"/>
  <c r="AD311" i="3"/>
  <c r="AC348" i="3"/>
  <c r="AC345" i="3"/>
  <c r="AD343" i="3" s="1"/>
  <c r="AD347" i="3" s="1"/>
  <c r="AD297" i="3"/>
  <c r="AD294" i="3"/>
  <c r="AG307" i="3"/>
  <c r="AF308" i="3"/>
  <c r="AG334" i="3"/>
  <c r="AF336" i="3"/>
  <c r="AF337" i="3"/>
  <c r="AF335" i="3" s="1"/>
  <c r="AF300" i="3"/>
  <c r="AE303" i="3"/>
  <c r="AE301" i="3" s="1"/>
  <c r="AE302" i="3"/>
  <c r="AE309" i="3"/>
  <c r="AE313" i="3" s="1"/>
  <c r="AF291" i="3"/>
  <c r="AG290" i="3"/>
  <c r="AG285" i="3"/>
  <c r="AG286" i="3"/>
  <c r="AG284" i="3" s="1"/>
  <c r="AH283" i="3"/>
  <c r="AF341" i="3"/>
  <c r="AE342" i="3"/>
  <c r="AE292" i="3"/>
  <c r="AF319" i="3"/>
  <c r="AF320" i="3"/>
  <c r="AF318" i="3" s="1"/>
  <c r="AG317" i="3"/>
  <c r="AG218" i="3"/>
  <c r="AG216" i="3" s="1"/>
  <c r="AH215" i="3"/>
  <c r="AG217" i="3"/>
  <c r="AF252" i="3"/>
  <c r="AF250" i="3" s="1"/>
  <c r="AF251" i="3"/>
  <c r="AG249" i="3"/>
  <c r="AG232" i="3"/>
  <c r="AF235" i="3"/>
  <c r="AF233" i="3" s="1"/>
  <c r="AF234" i="3"/>
  <c r="AG239" i="3"/>
  <c r="AF240" i="3"/>
  <c r="AG273" i="3"/>
  <c r="AF274" i="3"/>
  <c r="AD243" i="3"/>
  <c r="AE241" i="3"/>
  <c r="AE245" i="3" s="1"/>
  <c r="AE269" i="3"/>
  <c r="AE267" i="3" s="1"/>
  <c r="AE268" i="3"/>
  <c r="AF266" i="3"/>
  <c r="AD277" i="3"/>
  <c r="AE275" i="3"/>
  <c r="AE279" i="3" s="1"/>
  <c r="AC178" i="3"/>
  <c r="AC175" i="3"/>
  <c r="AD173" i="3"/>
  <c r="AD177" i="3" s="1"/>
  <c r="AD178" i="3" s="1"/>
  <c r="AG164" i="3"/>
  <c r="AF167" i="3"/>
  <c r="AF165" i="3" s="1"/>
  <c r="AF166" i="3"/>
  <c r="AF171" i="3"/>
  <c r="AE172" i="3"/>
  <c r="AC158" i="3"/>
  <c r="AG198" i="3"/>
  <c r="AF201" i="3"/>
  <c r="AF199" i="3" s="1"/>
  <c r="AF200" i="3"/>
  <c r="AE184" i="3"/>
  <c r="AE182" i="3" s="1"/>
  <c r="AF181" i="3"/>
  <c r="AE183" i="3"/>
  <c r="AE155" i="3"/>
  <c r="AF154" i="3"/>
  <c r="AD156" i="3"/>
  <c r="AD160" i="3" s="1"/>
  <c r="AG206" i="3"/>
  <c r="AH205" i="3"/>
  <c r="AF147" i="3"/>
  <c r="AE150" i="3"/>
  <c r="AE148" i="3" s="1"/>
  <c r="AE149" i="3"/>
  <c r="AE144" i="3"/>
  <c r="AE141" i="3"/>
  <c r="AI79" i="3"/>
  <c r="AH82" i="3"/>
  <c r="AH80" i="3" s="1"/>
  <c r="AH81" i="3"/>
  <c r="AG132" i="3"/>
  <c r="AH130" i="3"/>
  <c r="AE121" i="3"/>
  <c r="AF120" i="3"/>
  <c r="AG138" i="3"/>
  <c r="AH137" i="3"/>
  <c r="AF139" i="3"/>
  <c r="AF143" i="3" s="1"/>
  <c r="AF144" i="3" s="1"/>
  <c r="AE54" i="3"/>
  <c r="AG70" i="3"/>
  <c r="AH69" i="3"/>
  <c r="AF53" i="3"/>
  <c r="AG52" i="3"/>
  <c r="AF45" i="3"/>
  <c r="AE47" i="3"/>
  <c r="AE48" i="3"/>
  <c r="AE46" i="3" s="1"/>
  <c r="AD37" i="23"/>
  <c r="AD29" i="3"/>
  <c r="AE31" i="3"/>
  <c r="AF36" i="23"/>
  <c r="AG35" i="23"/>
  <c r="AG28" i="23"/>
  <c r="AF31" i="23"/>
  <c r="AF29" i="23" s="1"/>
  <c r="AF30" i="23"/>
  <c r="AC42" i="23"/>
  <c r="AC39" i="23"/>
  <c r="AB25" i="22"/>
  <c r="CG25" i="22" s="1"/>
  <c r="AB22" i="22"/>
  <c r="AC20" i="22" s="1"/>
  <c r="AC24" i="22" s="1"/>
  <c r="AC25" i="22" s="1"/>
  <c r="CH25" i="22" s="1"/>
  <c r="AG28" i="22"/>
  <c r="AF31" i="22"/>
  <c r="AF29" i="22" s="1"/>
  <c r="AF30" i="22"/>
  <c r="AE36" i="3"/>
  <c r="AF35" i="3"/>
  <c r="AB42" i="3"/>
  <c r="AB39" i="3"/>
  <c r="AC37" i="3" s="1"/>
  <c r="AC41" i="3" s="1"/>
  <c r="AG30" i="3"/>
  <c r="AH28" i="3"/>
  <c r="AB25" i="23"/>
  <c r="AB22" i="23"/>
  <c r="AG19" i="23"/>
  <c r="AH18" i="23"/>
  <c r="AH14" i="23"/>
  <c r="AH12" i="23" s="1"/>
  <c r="AI11" i="23"/>
  <c r="AI13" i="23" s="1"/>
  <c r="AF11" i="22"/>
  <c r="AE13" i="22"/>
  <c r="AE14" i="22"/>
  <c r="AE12" i="22" s="1"/>
  <c r="AF18" i="22"/>
  <c r="AE19" i="22"/>
  <c r="AC484" i="23" l="1"/>
  <c r="AC481" i="23"/>
  <c r="AD483" i="23"/>
  <c r="AD484" i="23" s="1"/>
  <c r="AD158" i="23"/>
  <c r="AE156" i="23" s="1"/>
  <c r="AE160" i="23" s="1"/>
  <c r="AC127" i="23"/>
  <c r="AE90" i="23"/>
  <c r="AD653" i="23"/>
  <c r="AD654" i="23" s="1"/>
  <c r="AD515" i="23"/>
  <c r="AE513" i="23" s="1"/>
  <c r="AE517" i="23" s="1"/>
  <c r="AE518" i="23" s="1"/>
  <c r="AF432" i="23"/>
  <c r="AF430" i="23" s="1"/>
  <c r="AD415" i="23"/>
  <c r="AF330" i="23"/>
  <c r="AF331" i="23" s="1"/>
  <c r="AC294" i="23"/>
  <c r="AD296" i="23" s="1"/>
  <c r="AD126" i="23"/>
  <c r="AD127" i="23" s="1"/>
  <c r="AD73" i="23"/>
  <c r="AE71" i="23" s="1"/>
  <c r="AE75" i="23" s="1"/>
  <c r="AE76" i="23" s="1"/>
  <c r="AD498" i="22"/>
  <c r="AD719" i="22"/>
  <c r="AE717" i="22" s="1"/>
  <c r="AE721" i="22" s="1"/>
  <c r="AE722" i="22" s="1"/>
  <c r="AD702" i="22"/>
  <c r="AE700" i="22" s="1"/>
  <c r="AE704" i="22" s="1"/>
  <c r="AE702" i="22" s="1"/>
  <c r="AD532" i="22"/>
  <c r="AE530" i="22" s="1"/>
  <c r="AE534" i="22" s="1"/>
  <c r="AD345" i="22"/>
  <c r="AE343" i="22" s="1"/>
  <c r="AE347" i="22" s="1"/>
  <c r="AD330" i="22"/>
  <c r="AD331" i="22" s="1"/>
  <c r="CI331" i="22" s="1"/>
  <c r="AC277" i="22"/>
  <c r="AD279" i="22"/>
  <c r="AD280" i="22" s="1"/>
  <c r="CI280" i="22" s="1"/>
  <c r="AC226" i="3"/>
  <c r="AD224" i="3" s="1"/>
  <c r="AD228" i="3" s="1"/>
  <c r="AD770" i="3"/>
  <c r="AE768" i="3"/>
  <c r="AE772" i="3" s="1"/>
  <c r="AE770" i="3" s="1"/>
  <c r="AE738" i="3"/>
  <c r="AE739" i="3" s="1"/>
  <c r="AE636" i="3"/>
  <c r="AE637" i="3" s="1"/>
  <c r="AE585" i="3"/>
  <c r="AC498" i="3"/>
  <c r="AD496" i="3" s="1"/>
  <c r="AD500" i="3" s="1"/>
  <c r="AE449" i="3"/>
  <c r="AE450" i="3" s="1"/>
  <c r="AE296" i="3"/>
  <c r="AE297" i="3" s="1"/>
  <c r="AE58" i="3"/>
  <c r="AE386" i="23"/>
  <c r="AF388" i="23"/>
  <c r="AE131" i="3"/>
  <c r="AF133" i="3"/>
  <c r="AF828" i="23"/>
  <c r="AG830" i="23"/>
  <c r="AE675" i="23"/>
  <c r="AF677" i="23"/>
  <c r="AE794" i="23"/>
  <c r="AF796" i="23"/>
  <c r="AG691" i="22"/>
  <c r="AF694" i="22"/>
  <c r="AF692" i="22" s="1"/>
  <c r="AF693" i="22"/>
  <c r="AE743" i="23"/>
  <c r="AF745" i="23"/>
  <c r="AF779" i="23"/>
  <c r="AF777" i="23" s="1"/>
  <c r="AF778" i="23"/>
  <c r="AG776" i="23"/>
  <c r="AE352" i="23"/>
  <c r="AF354" i="23"/>
  <c r="CF862" i="22"/>
  <c r="H6" i="10" s="1"/>
  <c r="AE768" i="23"/>
  <c r="AE772" i="23" s="1"/>
  <c r="AE751" i="23"/>
  <c r="AE755" i="23" s="1"/>
  <c r="AF722" i="23"/>
  <c r="AF719" i="23"/>
  <c r="AG721" i="23" s="1"/>
  <c r="AB671" i="23"/>
  <c r="AB668" i="23"/>
  <c r="AC670" i="23" s="1"/>
  <c r="AF636" i="23"/>
  <c r="AF637" i="23" s="1"/>
  <c r="AE615" i="23"/>
  <c r="AE619" i="23" s="1"/>
  <c r="AE620" i="23" s="1"/>
  <c r="AD600" i="23"/>
  <c r="AE598" i="23" s="1"/>
  <c r="AE602" i="23" s="1"/>
  <c r="AE603" i="23" s="1"/>
  <c r="AD534" i="23"/>
  <c r="AD535" i="23" s="1"/>
  <c r="AD466" i="23"/>
  <c r="AD464" i="23" s="1"/>
  <c r="AE462" i="23" s="1"/>
  <c r="AE466" i="23" s="1"/>
  <c r="AE467" i="23" s="1"/>
  <c r="AD447" i="23"/>
  <c r="AE445" i="23" s="1"/>
  <c r="AE449" i="23" s="1"/>
  <c r="AE447" i="23" s="1"/>
  <c r="AB311" i="23"/>
  <c r="AC313" i="23" s="1"/>
  <c r="AC263" i="23"/>
  <c r="AC260" i="23"/>
  <c r="AD262" i="23"/>
  <c r="AD263" i="23" s="1"/>
  <c r="AE207" i="23"/>
  <c r="AE211" i="23" s="1"/>
  <c r="AG189" i="23"/>
  <c r="AD195" i="23"/>
  <c r="AD192" i="23"/>
  <c r="AE190" i="23" s="1"/>
  <c r="AE194" i="23" s="1"/>
  <c r="AE139" i="23"/>
  <c r="AE143" i="23" s="1"/>
  <c r="AC110" i="23"/>
  <c r="AC107" i="23"/>
  <c r="AD109" i="23" s="1"/>
  <c r="AC484" i="22"/>
  <c r="CH484" i="22" s="1"/>
  <c r="AC481" i="22"/>
  <c r="AD483" i="22" s="1"/>
  <c r="AD484" i="22" s="1"/>
  <c r="CI484" i="22" s="1"/>
  <c r="AD449" i="22"/>
  <c r="AD450" i="22" s="1"/>
  <c r="CI450" i="22" s="1"/>
  <c r="AD789" i="22"/>
  <c r="AD790" i="22" s="1"/>
  <c r="CI790" i="22" s="1"/>
  <c r="AF512" i="22"/>
  <c r="AD653" i="22"/>
  <c r="AD654" i="22" s="1"/>
  <c r="CI654" i="22" s="1"/>
  <c r="AD840" i="22"/>
  <c r="AD841" i="22" s="1"/>
  <c r="CI841" i="22" s="1"/>
  <c r="AC518" i="22"/>
  <c r="CH518" i="22" s="1"/>
  <c r="AC515" i="22"/>
  <c r="AD517" i="22" s="1"/>
  <c r="AD756" i="22"/>
  <c r="CI756" i="22" s="1"/>
  <c r="AD753" i="22"/>
  <c r="AD670" i="22"/>
  <c r="AD671" i="22" s="1"/>
  <c r="CI671" i="22" s="1"/>
  <c r="AD620" i="22"/>
  <c r="CI620" i="22" s="1"/>
  <c r="AD617" i="22"/>
  <c r="AE615" i="22" s="1"/>
  <c r="AE619" i="22" s="1"/>
  <c r="AE620" i="22" s="1"/>
  <c r="AD603" i="22"/>
  <c r="CI603" i="22" s="1"/>
  <c r="AD600" i="22"/>
  <c r="AD585" i="22"/>
  <c r="AD586" i="22" s="1"/>
  <c r="CI586" i="22" s="1"/>
  <c r="AF415" i="22"/>
  <c r="AF416" i="22" s="1"/>
  <c r="AF398" i="22"/>
  <c r="AF399" i="22" s="1"/>
  <c r="AB382" i="22"/>
  <c r="CG382" i="22" s="1"/>
  <c r="AB379" i="22"/>
  <c r="AD314" i="22"/>
  <c r="CI314" i="22" s="1"/>
  <c r="AD311" i="22"/>
  <c r="AE309" i="22" s="1"/>
  <c r="AE313" i="22" s="1"/>
  <c r="AE314" i="22" s="1"/>
  <c r="AE224" i="22"/>
  <c r="AE228" i="22" s="1"/>
  <c r="AE190" i="22"/>
  <c r="AE194" i="22" s="1"/>
  <c r="AD160" i="22"/>
  <c r="AD161" i="22" s="1"/>
  <c r="CI161" i="22" s="1"/>
  <c r="AF109" i="22"/>
  <c r="AF110" i="22" s="1"/>
  <c r="AD92" i="22"/>
  <c r="AD93" i="22" s="1"/>
  <c r="CI93" i="22" s="1"/>
  <c r="AD75" i="22"/>
  <c r="AD76" i="22" s="1"/>
  <c r="CI76" i="22" s="1"/>
  <c r="AC41" i="22"/>
  <c r="AD37" i="22"/>
  <c r="AF840" i="3"/>
  <c r="AF841" i="3" s="1"/>
  <c r="AE823" i="3"/>
  <c r="AE821" i="3" s="1"/>
  <c r="AF806" i="3"/>
  <c r="AF807" i="3" s="1"/>
  <c r="AE755" i="3"/>
  <c r="AE756" i="3" s="1"/>
  <c r="AE721" i="3"/>
  <c r="AC702" i="3"/>
  <c r="AD700" i="3" s="1"/>
  <c r="AD704" i="3" s="1"/>
  <c r="AC705" i="3"/>
  <c r="AC671" i="3"/>
  <c r="AC668" i="3"/>
  <c r="AD666" i="3" s="1"/>
  <c r="AD670" i="3" s="1"/>
  <c r="AF665" i="3"/>
  <c r="AG664" i="3"/>
  <c r="AE653" i="3"/>
  <c r="AE654" i="3" s="1"/>
  <c r="AC620" i="3"/>
  <c r="AC617" i="3"/>
  <c r="AD615" i="3" s="1"/>
  <c r="AD619" i="3" s="1"/>
  <c r="AF614" i="3"/>
  <c r="AC552" i="3"/>
  <c r="AC549" i="3"/>
  <c r="AD547" i="3" s="1"/>
  <c r="AD551" i="3" s="1"/>
  <c r="AF534" i="3"/>
  <c r="AF535" i="3" s="1"/>
  <c r="AA413" i="3"/>
  <c r="AB415" i="3" s="1"/>
  <c r="AD394" i="3"/>
  <c r="AD398" i="3" s="1"/>
  <c r="AD399" i="3" s="1"/>
  <c r="AC263" i="3"/>
  <c r="AC260" i="3"/>
  <c r="AF257" i="3"/>
  <c r="AD207" i="3"/>
  <c r="AD211" i="3" s="1"/>
  <c r="AC192" i="3"/>
  <c r="AC195" i="3"/>
  <c r="AB110" i="3"/>
  <c r="AB107" i="3"/>
  <c r="AC109" i="3" s="1"/>
  <c r="AD71" i="3"/>
  <c r="AD75" i="3" s="1"/>
  <c r="AE71" i="3"/>
  <c r="AG103" i="23"/>
  <c r="AF104" i="23"/>
  <c r="AD345" i="23"/>
  <c r="AG613" i="23"/>
  <c r="AF614" i="23"/>
  <c r="AF648" i="23"/>
  <c r="AG647" i="23"/>
  <c r="AG640" i="23"/>
  <c r="AF642" i="23"/>
  <c r="AF643" i="23"/>
  <c r="AF641" i="23" s="1"/>
  <c r="AD620" i="23"/>
  <c r="AD617" i="23"/>
  <c r="AG487" i="23"/>
  <c r="AF490" i="23"/>
  <c r="AF488" i="23" s="1"/>
  <c r="AF489" i="23"/>
  <c r="AE396" i="23"/>
  <c r="AH596" i="23"/>
  <c r="AG597" i="23"/>
  <c r="AG664" i="23"/>
  <c r="AF665" i="23"/>
  <c r="AG341" i="23"/>
  <c r="AF342" i="23"/>
  <c r="AG307" i="23"/>
  <c r="AF308" i="23"/>
  <c r="AG249" i="23"/>
  <c r="AF252" i="23"/>
  <c r="AF250" i="23" s="1"/>
  <c r="AF251" i="23"/>
  <c r="AF285" i="23"/>
  <c r="AG283" i="23"/>
  <c r="AF286" i="23"/>
  <c r="AF284" i="23" s="1"/>
  <c r="AG99" i="23"/>
  <c r="AG97" i="23" s="1"/>
  <c r="AG98" i="23"/>
  <c r="AH96" i="23"/>
  <c r="AG555" i="23"/>
  <c r="AF558" i="23"/>
  <c r="AF556" i="23" s="1"/>
  <c r="AF557" i="23"/>
  <c r="AG256" i="23"/>
  <c r="AF257" i="23"/>
  <c r="AF598" i="23"/>
  <c r="AG538" i="23"/>
  <c r="AF541" i="23"/>
  <c r="AF539" i="23" s="1"/>
  <c r="AF540" i="23"/>
  <c r="AE705" i="23"/>
  <c r="AE702" i="23"/>
  <c r="AE807" i="23"/>
  <c r="AE804" i="23"/>
  <c r="AE739" i="23"/>
  <c r="AE736" i="23"/>
  <c r="AF841" i="23"/>
  <c r="AF838" i="23"/>
  <c r="AE790" i="23"/>
  <c r="AE787" i="23"/>
  <c r="AH717" i="23"/>
  <c r="AI844" i="23"/>
  <c r="AH847" i="23"/>
  <c r="AH845" i="23" s="1"/>
  <c r="AH846" i="23"/>
  <c r="AK810" i="23"/>
  <c r="AJ812" i="23"/>
  <c r="AF819" i="23"/>
  <c r="AH800" i="23"/>
  <c r="AG801" i="23"/>
  <c r="AE855" i="23"/>
  <c r="AH783" i="23"/>
  <c r="AG784" i="23"/>
  <c r="AG836" i="23"/>
  <c r="AG840" i="23" s="1"/>
  <c r="AF734" i="23"/>
  <c r="AF738" i="23" s="1"/>
  <c r="AH691" i="23"/>
  <c r="AG694" i="23"/>
  <c r="AG692" i="23" s="1"/>
  <c r="AG693" i="23"/>
  <c r="AH817" i="23"/>
  <c r="AG818" i="23"/>
  <c r="AE821" i="23"/>
  <c r="AF785" i="23"/>
  <c r="AF789" i="23" s="1"/>
  <c r="AF790" i="23" s="1"/>
  <c r="AI725" i="23"/>
  <c r="AH728" i="23"/>
  <c r="AH726" i="23" s="1"/>
  <c r="AH727" i="23"/>
  <c r="AH835" i="23"/>
  <c r="AI834" i="23"/>
  <c r="AG811" i="23"/>
  <c r="AH813" i="23"/>
  <c r="AF760" i="23"/>
  <c r="AG762" i="23"/>
  <c r="AH732" i="23"/>
  <c r="AG733" i="23"/>
  <c r="AF700" i="23"/>
  <c r="AF704" i="23" s="1"/>
  <c r="AF705" i="23" s="1"/>
  <c r="AG852" i="23"/>
  <c r="AH851" i="23"/>
  <c r="AG711" i="23"/>
  <c r="AG709" i="23" s="1"/>
  <c r="AH708" i="23"/>
  <c r="AG710" i="23"/>
  <c r="AI829" i="23"/>
  <c r="AJ827" i="23"/>
  <c r="AI761" i="23"/>
  <c r="AJ759" i="23"/>
  <c r="AJ766" i="23"/>
  <c r="AI767" i="23"/>
  <c r="AJ715" i="23"/>
  <c r="AI716" i="23"/>
  <c r="AK742" i="23"/>
  <c r="AJ744" i="23"/>
  <c r="AJ749" i="23"/>
  <c r="AI750" i="23"/>
  <c r="AG699" i="23"/>
  <c r="AH698" i="23"/>
  <c r="AF853" i="23"/>
  <c r="AF857" i="23" s="1"/>
  <c r="AF802" i="23"/>
  <c r="AF806" i="23" s="1"/>
  <c r="AF807" i="23" s="1"/>
  <c r="AI793" i="23"/>
  <c r="AH795" i="23"/>
  <c r="AF586" i="23"/>
  <c r="AF583" i="23"/>
  <c r="AF569" i="23"/>
  <c r="AF566" i="23"/>
  <c r="AE688" i="23"/>
  <c r="AE685" i="23"/>
  <c r="AG564" i="23"/>
  <c r="AG568" i="23" s="1"/>
  <c r="AG569" i="23" s="1"/>
  <c r="AF592" i="23"/>
  <c r="AF590" i="23" s="1"/>
  <c r="AF591" i="23"/>
  <c r="AG589" i="23"/>
  <c r="AH626" i="23"/>
  <c r="AH624" i="23" s="1"/>
  <c r="AH625" i="23"/>
  <c r="AI623" i="23"/>
  <c r="AG682" i="23"/>
  <c r="AH681" i="23"/>
  <c r="AJ572" i="23"/>
  <c r="AI574" i="23"/>
  <c r="AI674" i="23"/>
  <c r="AH676" i="23"/>
  <c r="AF524" i="23"/>
  <c r="AF522" i="23" s="1"/>
  <c r="AF523" i="23"/>
  <c r="AG521" i="23"/>
  <c r="AI630" i="23"/>
  <c r="AH631" i="23"/>
  <c r="AI579" i="23"/>
  <c r="AH580" i="23"/>
  <c r="AI545" i="23"/>
  <c r="AH546" i="23"/>
  <c r="AH657" i="23"/>
  <c r="AG660" i="23"/>
  <c r="AG658" i="23" s="1"/>
  <c r="AG659" i="23"/>
  <c r="AF683" i="23"/>
  <c r="AF687" i="23" s="1"/>
  <c r="AF529" i="23"/>
  <c r="AG528" i="23"/>
  <c r="AG632" i="23"/>
  <c r="AG581" i="23"/>
  <c r="AG585" i="23" s="1"/>
  <c r="AG547" i="23"/>
  <c r="AG551" i="23" s="1"/>
  <c r="AG552" i="23" s="1"/>
  <c r="AF573" i="23"/>
  <c r="AG575" i="23"/>
  <c r="AI562" i="23"/>
  <c r="AH563" i="23"/>
  <c r="AF549" i="23"/>
  <c r="AF634" i="23"/>
  <c r="AF609" i="23"/>
  <c r="AF607" i="23" s="1"/>
  <c r="AF608" i="23"/>
  <c r="AG606" i="23"/>
  <c r="AF433" i="23"/>
  <c r="AE501" i="23"/>
  <c r="AE498" i="23"/>
  <c r="AD416" i="23"/>
  <c r="AD413" i="23"/>
  <c r="AD467" i="23"/>
  <c r="AE382" i="23"/>
  <c r="AE379" i="23"/>
  <c r="AE411" i="23"/>
  <c r="AE415" i="23" s="1"/>
  <c r="AG405" i="23"/>
  <c r="AG403" i="23" s="1"/>
  <c r="AG404" i="23"/>
  <c r="AH402" i="23"/>
  <c r="AH375" i="23"/>
  <c r="AG376" i="23"/>
  <c r="AF394" i="23"/>
  <c r="AF398" i="23" s="1"/>
  <c r="AF513" i="23"/>
  <c r="AF517" i="23" s="1"/>
  <c r="AF518" i="23" s="1"/>
  <c r="AH358" i="23"/>
  <c r="AG359" i="23"/>
  <c r="AI436" i="23"/>
  <c r="AH439" i="23"/>
  <c r="AH437" i="23" s="1"/>
  <c r="AH438" i="23"/>
  <c r="AH494" i="23"/>
  <c r="AG495" i="23"/>
  <c r="AF410" i="23"/>
  <c r="AG409" i="23"/>
  <c r="AF377" i="23"/>
  <c r="AG512" i="23"/>
  <c r="AH511" i="23"/>
  <c r="AF360" i="23"/>
  <c r="AF496" i="23"/>
  <c r="AF500" i="23" s="1"/>
  <c r="AF501" i="23" s="1"/>
  <c r="AI426" i="23"/>
  <c r="AH427" i="23"/>
  <c r="AF478" i="23"/>
  <c r="AG477" i="23"/>
  <c r="AI368" i="23"/>
  <c r="AH371" i="23"/>
  <c r="AH369" i="23" s="1"/>
  <c r="AH370" i="23"/>
  <c r="AI351" i="23"/>
  <c r="AH353" i="23"/>
  <c r="AH443" i="23"/>
  <c r="AG444" i="23"/>
  <c r="AI385" i="23"/>
  <c r="AH387" i="23"/>
  <c r="AE362" i="23"/>
  <c r="AJ419" i="23"/>
  <c r="AI421" i="23"/>
  <c r="AG428" i="23"/>
  <c r="AH507" i="23"/>
  <c r="AH505" i="23" s="1"/>
  <c r="AH506" i="23"/>
  <c r="AI504" i="23"/>
  <c r="AG473" i="23"/>
  <c r="AG471" i="23" s="1"/>
  <c r="AG472" i="23"/>
  <c r="AH470" i="23"/>
  <c r="AF420" i="23"/>
  <c r="AG422" i="23"/>
  <c r="AH392" i="23"/>
  <c r="AG393" i="23"/>
  <c r="AF461" i="23"/>
  <c r="AG460" i="23"/>
  <c r="AG456" i="23"/>
  <c r="AG454" i="23" s="1"/>
  <c r="AG455" i="23"/>
  <c r="AH453" i="23"/>
  <c r="AF246" i="23"/>
  <c r="AF243" i="23"/>
  <c r="AG224" i="23"/>
  <c r="AJ188" i="23"/>
  <c r="AH232" i="23"/>
  <c r="AG235" i="23"/>
  <c r="AG233" i="23" s="1"/>
  <c r="AG234" i="23"/>
  <c r="AF337" i="23"/>
  <c r="AF335" i="23" s="1"/>
  <c r="AF336" i="23"/>
  <c r="AG334" i="23"/>
  <c r="AI239" i="23"/>
  <c r="AH240" i="23"/>
  <c r="AF226" i="23"/>
  <c r="AF275" i="23"/>
  <c r="AH317" i="23"/>
  <c r="AG320" i="23"/>
  <c r="AG318" i="23" s="1"/>
  <c r="AG319" i="23"/>
  <c r="AE277" i="23"/>
  <c r="AI324" i="23"/>
  <c r="AH325" i="23"/>
  <c r="AG241" i="23"/>
  <c r="AG245" i="23" s="1"/>
  <c r="AG246" i="23" s="1"/>
  <c r="AH215" i="23"/>
  <c r="AG218" i="23"/>
  <c r="AG216" i="23" s="1"/>
  <c r="AG217" i="23"/>
  <c r="AG290" i="23"/>
  <c r="AF291" i="23"/>
  <c r="AG326" i="23"/>
  <c r="AG330" i="23" s="1"/>
  <c r="AF303" i="23"/>
  <c r="AF301" i="23" s="1"/>
  <c r="AF302" i="23"/>
  <c r="AG300" i="23"/>
  <c r="AG198" i="23"/>
  <c r="AF201" i="23"/>
  <c r="AF199" i="23" s="1"/>
  <c r="AF200" i="23"/>
  <c r="AJ205" i="23"/>
  <c r="AI206" i="23"/>
  <c r="AG181" i="23"/>
  <c r="AF184" i="23"/>
  <c r="AF182" i="23" s="1"/>
  <c r="AF183" i="23"/>
  <c r="AI222" i="23"/>
  <c r="AH223" i="23"/>
  <c r="AH273" i="23"/>
  <c r="AG274" i="23"/>
  <c r="AG269" i="23"/>
  <c r="AG267" i="23" s="1"/>
  <c r="AG268" i="23"/>
  <c r="AH266" i="23"/>
  <c r="AE161" i="23"/>
  <c r="AE158" i="23"/>
  <c r="AF173" i="23"/>
  <c r="AF156" i="23"/>
  <c r="AF160" i="23" s="1"/>
  <c r="AG172" i="23"/>
  <c r="AH171" i="23"/>
  <c r="AH150" i="23"/>
  <c r="AH148" i="23" s="1"/>
  <c r="AH149" i="23"/>
  <c r="AI147" i="23"/>
  <c r="AG155" i="23"/>
  <c r="AH154" i="23"/>
  <c r="AE175" i="23"/>
  <c r="AH167" i="23"/>
  <c r="AH165" i="23" s="1"/>
  <c r="AH166" i="23"/>
  <c r="AI164" i="23"/>
  <c r="AD124" i="23"/>
  <c r="AF132" i="23"/>
  <c r="AF133" i="23"/>
  <c r="AF131" i="23" s="1"/>
  <c r="AG130" i="23"/>
  <c r="AE122" i="23"/>
  <c r="AE126" i="23" s="1"/>
  <c r="AH113" i="23"/>
  <c r="AG116" i="23"/>
  <c r="AG114" i="23" s="1"/>
  <c r="AG115" i="23"/>
  <c r="AG120" i="23"/>
  <c r="AF121" i="23"/>
  <c r="AJ137" i="23"/>
  <c r="AI138" i="23"/>
  <c r="AF93" i="23"/>
  <c r="AF90" i="23"/>
  <c r="AF80" i="23"/>
  <c r="AG82" i="23"/>
  <c r="AI86" i="23"/>
  <c r="AH87" i="23"/>
  <c r="AJ79" i="23"/>
  <c r="AI81" i="23"/>
  <c r="AG88" i="23"/>
  <c r="AG92" i="23" s="1"/>
  <c r="AG93" i="23" s="1"/>
  <c r="AD59" i="23"/>
  <c r="AD56" i="23"/>
  <c r="AF53" i="23"/>
  <c r="AG52" i="23"/>
  <c r="AF71" i="23"/>
  <c r="AH65" i="23"/>
  <c r="AH63" i="23" s="1"/>
  <c r="AH64" i="23"/>
  <c r="AI62" i="23"/>
  <c r="AG70" i="23"/>
  <c r="AH69" i="23"/>
  <c r="AE54" i="23"/>
  <c r="AE58" i="23" s="1"/>
  <c r="AG48" i="23"/>
  <c r="AG46" i="23" s="1"/>
  <c r="AH45" i="23"/>
  <c r="AG47" i="23"/>
  <c r="AG732" i="22"/>
  <c r="AF733" i="22"/>
  <c r="AD736" i="22"/>
  <c r="AE734" i="22" s="1"/>
  <c r="AE738" i="22" s="1"/>
  <c r="AE739" i="22" s="1"/>
  <c r="AE705" i="22"/>
  <c r="AF36" i="22"/>
  <c r="AG35" i="22"/>
  <c r="AE569" i="22"/>
  <c r="AE566" i="22"/>
  <c r="AH613" i="22"/>
  <c r="AG614" i="22"/>
  <c r="AG375" i="22"/>
  <c r="AF376" i="22"/>
  <c r="AG96" i="22"/>
  <c r="AF99" i="22"/>
  <c r="AF97" i="22" s="1"/>
  <c r="AF98" i="22"/>
  <c r="AD838" i="22"/>
  <c r="AE836" i="22" s="1"/>
  <c r="AE840" i="22" s="1"/>
  <c r="AG783" i="22"/>
  <c r="AF784" i="22"/>
  <c r="AG477" i="22"/>
  <c r="AF478" i="22"/>
  <c r="AG353" i="22"/>
  <c r="AH351" i="22"/>
  <c r="AG354" i="22"/>
  <c r="AG352" i="22" s="1"/>
  <c r="AF490" i="22"/>
  <c r="AF488" i="22" s="1"/>
  <c r="AF489" i="22"/>
  <c r="AG487" i="22"/>
  <c r="AG793" i="22"/>
  <c r="AF796" i="22"/>
  <c r="AF794" i="22" s="1"/>
  <c r="AF795" i="22"/>
  <c r="AF132" i="22"/>
  <c r="AF133" i="22"/>
  <c r="AF131" i="22" s="1"/>
  <c r="AG130" i="22"/>
  <c r="AG69" i="22"/>
  <c r="AF70" i="22"/>
  <c r="AD804" i="22"/>
  <c r="AG834" i="22"/>
  <c r="AF835" i="22"/>
  <c r="AG800" i="22"/>
  <c r="AF801" i="22"/>
  <c r="AE617" i="22"/>
  <c r="AE773" i="22"/>
  <c r="AE770" i="22"/>
  <c r="AD824" i="22"/>
  <c r="CI824" i="22" s="1"/>
  <c r="AD821" i="22"/>
  <c r="AH725" i="22"/>
  <c r="AG728" i="22"/>
  <c r="AG726" i="22" s="1"/>
  <c r="AG727" i="22"/>
  <c r="AG716" i="22"/>
  <c r="AH715" i="22"/>
  <c r="AH830" i="22"/>
  <c r="AH828" i="22" s="1"/>
  <c r="AH829" i="22"/>
  <c r="AI827" i="22"/>
  <c r="AF768" i="22"/>
  <c r="AG760" i="22"/>
  <c r="AH762" i="22"/>
  <c r="AJ749" i="22"/>
  <c r="AI750" i="22"/>
  <c r="AE819" i="22"/>
  <c r="AE823" i="22" s="1"/>
  <c r="AE824" i="22" s="1"/>
  <c r="AG813" i="22"/>
  <c r="AG811" i="22" s="1"/>
  <c r="AH810" i="22"/>
  <c r="AG812" i="22"/>
  <c r="AH776" i="22"/>
  <c r="AG779" i="22"/>
  <c r="AG777" i="22" s="1"/>
  <c r="AG778" i="22"/>
  <c r="AG852" i="22"/>
  <c r="AH851" i="22"/>
  <c r="AH766" i="22"/>
  <c r="AG767" i="22"/>
  <c r="AK759" i="22"/>
  <c r="AJ761" i="22"/>
  <c r="AG817" i="22"/>
  <c r="AF818" i="22"/>
  <c r="AH742" i="22"/>
  <c r="AG745" i="22"/>
  <c r="AG743" i="22" s="1"/>
  <c r="AG744" i="22"/>
  <c r="AH711" i="22"/>
  <c r="AH709" i="22" s="1"/>
  <c r="AH710" i="22"/>
  <c r="AI708" i="22"/>
  <c r="AG699" i="22"/>
  <c r="AH698" i="22"/>
  <c r="AF717" i="22"/>
  <c r="AH847" i="22"/>
  <c r="AH845" i="22" s="1"/>
  <c r="AH846" i="22"/>
  <c r="AI844" i="22"/>
  <c r="AE855" i="22"/>
  <c r="AF853" i="22"/>
  <c r="AE535" i="22"/>
  <c r="AE532" i="22"/>
  <c r="AE637" i="22"/>
  <c r="AE634" i="22"/>
  <c r="AE688" i="22"/>
  <c r="AE685" i="22"/>
  <c r="AD651" i="22"/>
  <c r="AE649" i="22" s="1"/>
  <c r="AE653" i="22" s="1"/>
  <c r="AG642" i="22"/>
  <c r="AG643" i="22"/>
  <c r="AG641" i="22" s="1"/>
  <c r="AH640" i="22"/>
  <c r="AH572" i="22"/>
  <c r="AG574" i="22"/>
  <c r="AG575" i="22"/>
  <c r="AG573" i="22" s="1"/>
  <c r="AG579" i="22"/>
  <c r="AF580" i="22"/>
  <c r="AH589" i="22"/>
  <c r="AG592" i="22"/>
  <c r="AG590" i="22" s="1"/>
  <c r="AG591" i="22"/>
  <c r="AF530" i="22"/>
  <c r="AH538" i="22"/>
  <c r="AG540" i="22"/>
  <c r="AG541" i="22"/>
  <c r="AG539" i="22" s="1"/>
  <c r="AH562" i="22"/>
  <c r="AG563" i="22"/>
  <c r="AH630" i="22"/>
  <c r="AG631" i="22"/>
  <c r="AG647" i="22"/>
  <c r="AF648" i="22"/>
  <c r="AF665" i="22"/>
  <c r="AG664" i="22"/>
  <c r="AH528" i="22"/>
  <c r="AG529" i="22"/>
  <c r="AF660" i="22"/>
  <c r="AF658" i="22" s="1"/>
  <c r="AF659" i="22"/>
  <c r="AG657" i="22"/>
  <c r="AF547" i="22"/>
  <c r="AF626" i="22"/>
  <c r="AF624" i="22" s="1"/>
  <c r="AF625" i="22"/>
  <c r="AG623" i="22"/>
  <c r="AH521" i="22"/>
  <c r="AG524" i="22"/>
  <c r="AG522" i="22" s="1"/>
  <c r="AG523" i="22"/>
  <c r="AE549" i="22"/>
  <c r="AH674" i="22"/>
  <c r="AG676" i="22"/>
  <c r="AG677" i="22"/>
  <c r="AG675" i="22" s="1"/>
  <c r="AG609" i="22"/>
  <c r="AG607" i="22" s="1"/>
  <c r="AH606" i="22"/>
  <c r="AG608" i="22"/>
  <c r="AH545" i="22"/>
  <c r="AG546" i="22"/>
  <c r="AH555" i="22"/>
  <c r="AG557" i="22"/>
  <c r="AG558" i="22"/>
  <c r="AG556" i="22" s="1"/>
  <c r="AI596" i="22"/>
  <c r="AH597" i="22"/>
  <c r="AF683" i="22"/>
  <c r="AF687" i="22" s="1"/>
  <c r="AE581" i="22"/>
  <c r="AE585" i="22" s="1"/>
  <c r="AF564" i="22"/>
  <c r="AF568" i="22" s="1"/>
  <c r="AF632" i="22"/>
  <c r="AF636" i="22" s="1"/>
  <c r="AF637" i="22" s="1"/>
  <c r="AH681" i="22"/>
  <c r="AG682" i="22"/>
  <c r="AE501" i="22"/>
  <c r="AE498" i="22"/>
  <c r="AE467" i="22"/>
  <c r="AE464" i="22"/>
  <c r="AF365" i="22"/>
  <c r="AF362" i="22"/>
  <c r="AF433" i="22"/>
  <c r="AF430" i="22"/>
  <c r="AH494" i="22"/>
  <c r="AG495" i="22"/>
  <c r="AF462" i="22"/>
  <c r="AH410" i="22"/>
  <c r="AI409" i="22"/>
  <c r="AF439" i="22"/>
  <c r="AF437" i="22" s="1"/>
  <c r="AF438" i="22"/>
  <c r="AG436" i="22"/>
  <c r="AG507" i="22"/>
  <c r="AG505" i="22" s="1"/>
  <c r="AG506" i="22"/>
  <c r="AH504" i="22"/>
  <c r="AG473" i="22"/>
  <c r="AG471" i="22" s="1"/>
  <c r="AG472" i="22"/>
  <c r="AH470" i="22"/>
  <c r="AH427" i="22"/>
  <c r="AI426" i="22"/>
  <c r="AF444" i="22"/>
  <c r="AG443" i="22"/>
  <c r="AF496" i="22"/>
  <c r="AI358" i="22"/>
  <c r="AH359" i="22"/>
  <c r="AH460" i="22"/>
  <c r="AG461" i="22"/>
  <c r="AH402" i="22"/>
  <c r="AG405" i="22"/>
  <c r="AG403" i="22" s="1"/>
  <c r="AG404" i="22"/>
  <c r="AF388" i="22"/>
  <c r="AF386" i="22" s="1"/>
  <c r="AF387" i="22"/>
  <c r="AG385" i="22"/>
  <c r="AJ368" i="22"/>
  <c r="AI371" i="22"/>
  <c r="AI369" i="22" s="1"/>
  <c r="AI370" i="22"/>
  <c r="AI511" i="22"/>
  <c r="AH453" i="22"/>
  <c r="AG455" i="22"/>
  <c r="AG456" i="22"/>
  <c r="AG454" i="22" s="1"/>
  <c r="AG360" i="22"/>
  <c r="AG364" i="22" s="1"/>
  <c r="AG365" i="22" s="1"/>
  <c r="AG394" i="22"/>
  <c r="AH419" i="22"/>
  <c r="AG421" i="22"/>
  <c r="AG422" i="22"/>
  <c r="AG420" i="22" s="1"/>
  <c r="AF396" i="22"/>
  <c r="AH393" i="22"/>
  <c r="AI392" i="22"/>
  <c r="AG411" i="22"/>
  <c r="AD447" i="22"/>
  <c r="AE445" i="22" s="1"/>
  <c r="AE449" i="22" s="1"/>
  <c r="AG428" i="22"/>
  <c r="AD263" i="22"/>
  <c r="CI263" i="22" s="1"/>
  <c r="AD260" i="22"/>
  <c r="AE258" i="22" s="1"/>
  <c r="AE262" i="22" s="1"/>
  <c r="AE263" i="22" s="1"/>
  <c r="AF297" i="22"/>
  <c r="AF294" i="22"/>
  <c r="AE348" i="22"/>
  <c r="AE345" i="22"/>
  <c r="AD246" i="22"/>
  <c r="CI246" i="22" s="1"/>
  <c r="AD243" i="22"/>
  <c r="AE241" i="22" s="1"/>
  <c r="AE245" i="22" s="1"/>
  <c r="AI223" i="22"/>
  <c r="AJ222" i="22"/>
  <c r="AF274" i="22"/>
  <c r="AG273" i="22"/>
  <c r="AF207" i="22"/>
  <c r="AG184" i="22"/>
  <c r="AG182" i="22" s="1"/>
  <c r="AG183" i="22"/>
  <c r="AH181" i="22"/>
  <c r="AF235" i="22"/>
  <c r="AF233" i="22" s="1"/>
  <c r="AF234" i="22"/>
  <c r="AG232" i="22"/>
  <c r="AH215" i="22"/>
  <c r="AG217" i="22"/>
  <c r="AG218" i="22"/>
  <c r="AG216" i="22" s="1"/>
  <c r="AH300" i="22"/>
  <c r="AG302" i="22"/>
  <c r="AG303" i="22"/>
  <c r="AG301" i="22" s="1"/>
  <c r="AG337" i="22"/>
  <c r="AG335" i="22" s="1"/>
  <c r="AH334" i="22"/>
  <c r="AG336" i="22"/>
  <c r="AJ188" i="22"/>
  <c r="AI189" i="22"/>
  <c r="AG292" i="22"/>
  <c r="AG296" i="22" s="1"/>
  <c r="AH252" i="22"/>
  <c r="AH250" i="22" s="1"/>
  <c r="AH251" i="22"/>
  <c r="AI249" i="22"/>
  <c r="AF343" i="22"/>
  <c r="AF347" i="22" s="1"/>
  <c r="AF348" i="22" s="1"/>
  <c r="AG286" i="22"/>
  <c r="AG284" i="22" s="1"/>
  <c r="AG285" i="22"/>
  <c r="AH283" i="22"/>
  <c r="AH269" i="22"/>
  <c r="AH267" i="22" s="1"/>
  <c r="AH268" i="22"/>
  <c r="AI266" i="22"/>
  <c r="AG342" i="22"/>
  <c r="AH341" i="22"/>
  <c r="AE209" i="22"/>
  <c r="AF309" i="22"/>
  <c r="AG201" i="22"/>
  <c r="AG199" i="22" s="1"/>
  <c r="AH198" i="22"/>
  <c r="AG200" i="22"/>
  <c r="AF319" i="22"/>
  <c r="AF320" i="22"/>
  <c r="AF318" i="22" s="1"/>
  <c r="AG317" i="22"/>
  <c r="AF325" i="22"/>
  <c r="AG324" i="22"/>
  <c r="AI290" i="22"/>
  <c r="AH291" i="22"/>
  <c r="AH205" i="22"/>
  <c r="AG206" i="22"/>
  <c r="AH307" i="22"/>
  <c r="AG308" i="22"/>
  <c r="AF257" i="22"/>
  <c r="AG256" i="22"/>
  <c r="AG239" i="22"/>
  <c r="AF240" i="22"/>
  <c r="AE178" i="22"/>
  <c r="AE175" i="22"/>
  <c r="AF155" i="22"/>
  <c r="AG154" i="22"/>
  <c r="AF173" i="22"/>
  <c r="AF177" i="22" s="1"/>
  <c r="AG150" i="22"/>
  <c r="AG148" i="22" s="1"/>
  <c r="AG149" i="22"/>
  <c r="AH147" i="22"/>
  <c r="AG172" i="22"/>
  <c r="AH171" i="22"/>
  <c r="AH167" i="22"/>
  <c r="AH165" i="22" s="1"/>
  <c r="AH166" i="22"/>
  <c r="AI164" i="22"/>
  <c r="AE156" i="22"/>
  <c r="AE160" i="22" s="1"/>
  <c r="AE161" i="22" s="1"/>
  <c r="AF141" i="22"/>
  <c r="AH138" i="22"/>
  <c r="AI137" i="22"/>
  <c r="AE124" i="22"/>
  <c r="AH120" i="22"/>
  <c r="AG121" i="22"/>
  <c r="AG139" i="22"/>
  <c r="AG143" i="22" s="1"/>
  <c r="AG144" i="22" s="1"/>
  <c r="AF116" i="22"/>
  <c r="AF114" i="22" s="1"/>
  <c r="AF115" i="22"/>
  <c r="AG113" i="22"/>
  <c r="AF122" i="22"/>
  <c r="AF87" i="22"/>
  <c r="AG86" i="22"/>
  <c r="AD90" i="22"/>
  <c r="AE88" i="22" s="1"/>
  <c r="AE92" i="22" s="1"/>
  <c r="AE93" i="22" s="1"/>
  <c r="AH104" i="22"/>
  <c r="AI103" i="22"/>
  <c r="AF82" i="22"/>
  <c r="AF80" i="22" s="1"/>
  <c r="AF81" i="22"/>
  <c r="AG79" i="22"/>
  <c r="AG105" i="22"/>
  <c r="AF47" i="22"/>
  <c r="AG45" i="22"/>
  <c r="AF48" i="22"/>
  <c r="AF46" i="22" s="1"/>
  <c r="AE56" i="22"/>
  <c r="AF65" i="22"/>
  <c r="AF63" i="22" s="1"/>
  <c r="AF64" i="22"/>
  <c r="AG62" i="22"/>
  <c r="AF54" i="22"/>
  <c r="AF58" i="22" s="1"/>
  <c r="AH52" i="22"/>
  <c r="AG53" i="22"/>
  <c r="AE59" i="3"/>
  <c r="AE56" i="3"/>
  <c r="AG698" i="3"/>
  <c r="AF699" i="3"/>
  <c r="AG504" i="3"/>
  <c r="AF507" i="3"/>
  <c r="AF505" i="3" s="1"/>
  <c r="AF506" i="3"/>
  <c r="AE394" i="3"/>
  <c r="AE700" i="3"/>
  <c r="AF744" i="3"/>
  <c r="AF745" i="3"/>
  <c r="AF743" i="3" s="1"/>
  <c r="AG742" i="3"/>
  <c r="AF393" i="3"/>
  <c r="AG392" i="3"/>
  <c r="AD229" i="3"/>
  <c r="AD226" i="3"/>
  <c r="AE586" i="3"/>
  <c r="AE583" i="3"/>
  <c r="AD93" i="3"/>
  <c r="AD90" i="3"/>
  <c r="AD518" i="3"/>
  <c r="AD515" i="3"/>
  <c r="AE790" i="3"/>
  <c r="AE787" i="3"/>
  <c r="AD328" i="3"/>
  <c r="AG511" i="3"/>
  <c r="AF512" i="3"/>
  <c r="AF87" i="3"/>
  <c r="AG86" i="3"/>
  <c r="AE547" i="3"/>
  <c r="AF325" i="3"/>
  <c r="AG324" i="3"/>
  <c r="AE362" i="3"/>
  <c r="AD600" i="3"/>
  <c r="AG222" i="3"/>
  <c r="AF223" i="3"/>
  <c r="AH96" i="3"/>
  <c r="AG98" i="3"/>
  <c r="AG99" i="3"/>
  <c r="AG97" i="3" s="1"/>
  <c r="AI256" i="3"/>
  <c r="AF524" i="3"/>
  <c r="AF522" i="3" s="1"/>
  <c r="AF523" i="3"/>
  <c r="AG521" i="3"/>
  <c r="AG188" i="3"/>
  <c r="AF189" i="3"/>
  <c r="AF65" i="3"/>
  <c r="AF63" i="3" s="1"/>
  <c r="AG62" i="3"/>
  <c r="AF64" i="3"/>
  <c r="AE88" i="3"/>
  <c r="AE92" i="3" s="1"/>
  <c r="AE93" i="3" s="1"/>
  <c r="AG103" i="3"/>
  <c r="AF104" i="3"/>
  <c r="AF369" i="3"/>
  <c r="AG371" i="3"/>
  <c r="AG555" i="3"/>
  <c r="AF558" i="3"/>
  <c r="AF556" i="3" s="1"/>
  <c r="AF557" i="3"/>
  <c r="AE224" i="3"/>
  <c r="AE228" i="3" s="1"/>
  <c r="AG625" i="3"/>
  <c r="AH623" i="3"/>
  <c r="AG626" i="3"/>
  <c r="AG624" i="3" s="1"/>
  <c r="AF804" i="3"/>
  <c r="AE513" i="3"/>
  <c r="AE517" i="3" s="1"/>
  <c r="AE518" i="3" s="1"/>
  <c r="AG409" i="3"/>
  <c r="AF410" i="3"/>
  <c r="AF116" i="3"/>
  <c r="AF114" i="3" s="1"/>
  <c r="AF115" i="3"/>
  <c r="AG113" i="3"/>
  <c r="AF546" i="3"/>
  <c r="AG545" i="3"/>
  <c r="AE326" i="3"/>
  <c r="AF853" i="3"/>
  <c r="AF830" i="3"/>
  <c r="AF828" i="3" s="1"/>
  <c r="AF829" i="3"/>
  <c r="AG827" i="3"/>
  <c r="AE855" i="3"/>
  <c r="AI834" i="3"/>
  <c r="AH835" i="3"/>
  <c r="AI844" i="3"/>
  <c r="AH846" i="3"/>
  <c r="AH847" i="3"/>
  <c r="AH845" i="3" s="1"/>
  <c r="AG836" i="3"/>
  <c r="AF838" i="3"/>
  <c r="AH851" i="3"/>
  <c r="AG852" i="3"/>
  <c r="AE824" i="3"/>
  <c r="AE773" i="3"/>
  <c r="AG818" i="3"/>
  <c r="AH817" i="3"/>
  <c r="AH759" i="3"/>
  <c r="AG762" i="3"/>
  <c r="AG760" i="3" s="1"/>
  <c r="AG761" i="3"/>
  <c r="AF785" i="3"/>
  <c r="AF789" i="3" s="1"/>
  <c r="AF790" i="3" s="1"/>
  <c r="AH783" i="3"/>
  <c r="AG784" i="3"/>
  <c r="AH801" i="3"/>
  <c r="AI800" i="3"/>
  <c r="AF768" i="3"/>
  <c r="AF812" i="3"/>
  <c r="AG810" i="3"/>
  <c r="AF813" i="3"/>
  <c r="AF811" i="3" s="1"/>
  <c r="AH776" i="3"/>
  <c r="AG778" i="3"/>
  <c r="AG779" i="3"/>
  <c r="AG777" i="3" s="1"/>
  <c r="AF819" i="3"/>
  <c r="AG802" i="3"/>
  <c r="AG806" i="3" s="1"/>
  <c r="AG807" i="3" s="1"/>
  <c r="AI795" i="3"/>
  <c r="AI796" i="3"/>
  <c r="AI794" i="3" s="1"/>
  <c r="AJ793" i="3"/>
  <c r="AH766" i="3"/>
  <c r="AG767" i="3"/>
  <c r="AE722" i="3"/>
  <c r="AE719" i="3"/>
  <c r="AH715" i="3"/>
  <c r="AG716" i="3"/>
  <c r="AI691" i="3"/>
  <c r="AH694" i="3"/>
  <c r="AH692" i="3" s="1"/>
  <c r="AH693" i="3"/>
  <c r="AF751" i="3"/>
  <c r="AE753" i="3"/>
  <c r="AG728" i="3"/>
  <c r="AG726" i="3" s="1"/>
  <c r="AH725" i="3"/>
  <c r="AG727" i="3"/>
  <c r="AG750" i="3"/>
  <c r="AH749" i="3"/>
  <c r="AH732" i="3"/>
  <c r="AG733" i="3"/>
  <c r="AF711" i="3"/>
  <c r="AF709" i="3" s="1"/>
  <c r="AF710" i="3"/>
  <c r="AG708" i="3"/>
  <c r="AF717" i="3"/>
  <c r="AF721" i="3" s="1"/>
  <c r="AF734" i="3"/>
  <c r="AF738" i="3" s="1"/>
  <c r="AF739" i="3" s="1"/>
  <c r="AD688" i="3"/>
  <c r="AD685" i="3"/>
  <c r="AF643" i="3"/>
  <c r="AF641" i="3" s="1"/>
  <c r="AF642" i="3"/>
  <c r="AG640" i="3"/>
  <c r="AH647" i="3"/>
  <c r="AG648" i="3"/>
  <c r="AG660" i="3"/>
  <c r="AG658" i="3" s="1"/>
  <c r="AG659" i="3"/>
  <c r="AH657" i="3"/>
  <c r="AF632" i="3"/>
  <c r="AF649" i="3"/>
  <c r="AG676" i="3"/>
  <c r="AG677" i="3"/>
  <c r="AG675" i="3" s="1"/>
  <c r="AH674" i="3"/>
  <c r="AF682" i="3"/>
  <c r="AG681" i="3"/>
  <c r="AH630" i="3"/>
  <c r="AG631" i="3"/>
  <c r="AE634" i="3"/>
  <c r="AE683" i="3"/>
  <c r="AE569" i="3"/>
  <c r="AE566" i="3"/>
  <c r="AH579" i="3"/>
  <c r="AG580" i="3"/>
  <c r="AH609" i="3"/>
  <c r="AH607" i="3" s="1"/>
  <c r="AH608" i="3"/>
  <c r="AI606" i="3"/>
  <c r="AI613" i="3"/>
  <c r="AI572" i="3"/>
  <c r="AH575" i="3"/>
  <c r="AH573" i="3" s="1"/>
  <c r="AH574" i="3"/>
  <c r="AG596" i="3"/>
  <c r="AF597" i="3"/>
  <c r="AF592" i="3"/>
  <c r="AF590" i="3" s="1"/>
  <c r="AF591" i="3"/>
  <c r="AG589" i="3"/>
  <c r="AG563" i="3"/>
  <c r="AH562" i="3"/>
  <c r="AE598" i="3"/>
  <c r="AE602" i="3" s="1"/>
  <c r="AE603" i="3" s="1"/>
  <c r="AF581" i="3"/>
  <c r="AF585" i="3" s="1"/>
  <c r="AF586" i="3" s="1"/>
  <c r="AF564" i="3"/>
  <c r="AD501" i="3"/>
  <c r="AD498" i="3"/>
  <c r="AF490" i="3"/>
  <c r="AF488" i="3" s="1"/>
  <c r="AF489" i="3"/>
  <c r="AG487" i="3"/>
  <c r="AF495" i="3"/>
  <c r="AG494" i="3"/>
  <c r="AG530" i="3"/>
  <c r="AI528" i="3"/>
  <c r="AH529" i="3"/>
  <c r="AE496" i="3"/>
  <c r="AE500" i="3" s="1"/>
  <c r="AE501" i="3" s="1"/>
  <c r="AF532" i="3"/>
  <c r="AH541" i="3"/>
  <c r="AH539" i="3" s="1"/>
  <c r="AH540" i="3"/>
  <c r="AI538" i="3"/>
  <c r="AE484" i="3"/>
  <c r="AE481" i="3"/>
  <c r="AF433" i="3"/>
  <c r="AF430" i="3"/>
  <c r="AE467" i="3"/>
  <c r="AE464" i="3"/>
  <c r="AF479" i="3"/>
  <c r="AF483" i="3" s="1"/>
  <c r="AF484" i="3" s="1"/>
  <c r="AG428" i="3"/>
  <c r="AG432" i="3" s="1"/>
  <c r="AG433" i="3" s="1"/>
  <c r="AG461" i="3"/>
  <c r="AH460" i="3"/>
  <c r="AI473" i="3"/>
  <c r="AI471" i="3" s="1"/>
  <c r="AI472" i="3"/>
  <c r="AJ470" i="3"/>
  <c r="AI426" i="3"/>
  <c r="AH427" i="3"/>
  <c r="AF422" i="3"/>
  <c r="AF420" i="3" s="1"/>
  <c r="AF421" i="3"/>
  <c r="AG419" i="3"/>
  <c r="AF445" i="3"/>
  <c r="AG478" i="3"/>
  <c r="AH477" i="3"/>
  <c r="AH439" i="3"/>
  <c r="AH437" i="3" s="1"/>
  <c r="AH438" i="3"/>
  <c r="AI436" i="3"/>
  <c r="AG444" i="3"/>
  <c r="AH443" i="3"/>
  <c r="AF456" i="3"/>
  <c r="AF454" i="3" s="1"/>
  <c r="AF455" i="3"/>
  <c r="AG453" i="3"/>
  <c r="AF462" i="3"/>
  <c r="AF466" i="3" s="1"/>
  <c r="AE377" i="3"/>
  <c r="AE381" i="3" s="1"/>
  <c r="AE382" i="3" s="1"/>
  <c r="AF354" i="3"/>
  <c r="AF352" i="3" s="1"/>
  <c r="AF353" i="3"/>
  <c r="AG351" i="3"/>
  <c r="AH385" i="3"/>
  <c r="AG388" i="3"/>
  <c r="AG386" i="3" s="1"/>
  <c r="AG387" i="3"/>
  <c r="AF376" i="3"/>
  <c r="AG375" i="3"/>
  <c r="AH405" i="3"/>
  <c r="AH403" i="3" s="1"/>
  <c r="AH404" i="3"/>
  <c r="AI402" i="3"/>
  <c r="AH358" i="3"/>
  <c r="AG359" i="3"/>
  <c r="AI370" i="3"/>
  <c r="AJ368" i="3"/>
  <c r="AD379" i="3"/>
  <c r="AF360" i="3"/>
  <c r="AF364" i="3" s="1"/>
  <c r="AE314" i="3"/>
  <c r="AE311" i="3"/>
  <c r="AD348" i="3"/>
  <c r="AD345" i="3"/>
  <c r="AF292" i="3"/>
  <c r="AF296" i="3" s="1"/>
  <c r="AF297" i="3" s="1"/>
  <c r="AF309" i="3"/>
  <c r="AF313" i="3" s="1"/>
  <c r="AF314" i="3" s="1"/>
  <c r="AE343" i="3"/>
  <c r="AE347" i="3" s="1"/>
  <c r="AE348" i="3" s="1"/>
  <c r="AH307" i="3"/>
  <c r="AG308" i="3"/>
  <c r="AF342" i="3"/>
  <c r="AG341" i="3"/>
  <c r="AG320" i="3"/>
  <c r="AG318" i="3" s="1"/>
  <c r="AH317" i="3"/>
  <c r="AG319" i="3"/>
  <c r="AI283" i="3"/>
  <c r="AH286" i="3"/>
  <c r="AH284" i="3" s="1"/>
  <c r="AH285" i="3"/>
  <c r="AH290" i="3"/>
  <c r="AG291" i="3"/>
  <c r="AF303" i="3"/>
  <c r="AF301" i="3" s="1"/>
  <c r="AF302" i="3"/>
  <c r="AG300" i="3"/>
  <c r="AG337" i="3"/>
  <c r="AG335" i="3" s="1"/>
  <c r="AG336" i="3"/>
  <c r="AH334" i="3"/>
  <c r="AE280" i="3"/>
  <c r="AE277" i="3"/>
  <c r="AE246" i="3"/>
  <c r="AE243" i="3"/>
  <c r="AH232" i="3"/>
  <c r="AG235" i="3"/>
  <c r="AG233" i="3" s="1"/>
  <c r="AG234" i="3"/>
  <c r="AG240" i="3"/>
  <c r="AH239" i="3"/>
  <c r="AG252" i="3"/>
  <c r="AG250" i="3" s="1"/>
  <c r="AG251" i="3"/>
  <c r="AH249" i="3"/>
  <c r="AF275" i="3"/>
  <c r="AF279" i="3" s="1"/>
  <c r="AF280" i="3" s="1"/>
  <c r="AF269" i="3"/>
  <c r="AF267" i="3" s="1"/>
  <c r="AF268" i="3"/>
  <c r="AG266" i="3"/>
  <c r="AF241" i="3"/>
  <c r="AF245" i="3" s="1"/>
  <c r="AG274" i="3"/>
  <c r="AH273" i="3"/>
  <c r="AH218" i="3"/>
  <c r="AH216" i="3" s="1"/>
  <c r="AH217" i="3"/>
  <c r="AI215" i="3"/>
  <c r="AD161" i="3"/>
  <c r="AD158" i="3"/>
  <c r="AF155" i="3"/>
  <c r="AG154" i="3"/>
  <c r="AE156" i="3"/>
  <c r="AE160" i="3" s="1"/>
  <c r="AG201" i="3"/>
  <c r="AG199" i="3" s="1"/>
  <c r="AG200" i="3"/>
  <c r="AH198" i="3"/>
  <c r="AE173" i="3"/>
  <c r="AE177" i="3" s="1"/>
  <c r="AF172" i="3"/>
  <c r="AG171" i="3"/>
  <c r="AG167" i="3"/>
  <c r="AG165" i="3" s="1"/>
  <c r="AG166" i="3"/>
  <c r="AH164" i="3"/>
  <c r="AF150" i="3"/>
  <c r="AF148" i="3" s="1"/>
  <c r="AF149" i="3"/>
  <c r="AG147" i="3"/>
  <c r="AI205" i="3"/>
  <c r="AH206" i="3"/>
  <c r="AF183" i="3"/>
  <c r="AG181" i="3"/>
  <c r="AF184" i="3"/>
  <c r="AF182" i="3" s="1"/>
  <c r="AD175" i="3"/>
  <c r="AD127" i="3"/>
  <c r="AD124" i="3"/>
  <c r="AF141" i="3"/>
  <c r="AH132" i="3"/>
  <c r="AI130" i="3"/>
  <c r="AI137" i="3"/>
  <c r="AH138" i="3"/>
  <c r="AI82" i="3"/>
  <c r="AI80" i="3" s="1"/>
  <c r="AI81" i="3"/>
  <c r="AJ79" i="3"/>
  <c r="AE122" i="3"/>
  <c r="AG139" i="3"/>
  <c r="AF121" i="3"/>
  <c r="AG120" i="3"/>
  <c r="AH70" i="3"/>
  <c r="AI69" i="3"/>
  <c r="AF48" i="3"/>
  <c r="AF46" i="3" s="1"/>
  <c r="AF47" i="3"/>
  <c r="AG45" i="3"/>
  <c r="AH52" i="3"/>
  <c r="AG53" i="3"/>
  <c r="AF54" i="3"/>
  <c r="AD41" i="23"/>
  <c r="AD39" i="23" s="1"/>
  <c r="AD20" i="22"/>
  <c r="AC22" i="22"/>
  <c r="AE29" i="3"/>
  <c r="AF31" i="3"/>
  <c r="AH35" i="23"/>
  <c r="AG36" i="23"/>
  <c r="AG30" i="23"/>
  <c r="AG31" i="23"/>
  <c r="AG29" i="23" s="1"/>
  <c r="AH28" i="23"/>
  <c r="AH28" i="22"/>
  <c r="AG31" i="22"/>
  <c r="AG29" i="22" s="1"/>
  <c r="AG30" i="22"/>
  <c r="AG35" i="3"/>
  <c r="AF36" i="3"/>
  <c r="AC42" i="3"/>
  <c r="AC39" i="3"/>
  <c r="AD37" i="3"/>
  <c r="AE37" i="3" s="1"/>
  <c r="AH30" i="3"/>
  <c r="AI28" i="3"/>
  <c r="AC20" i="23"/>
  <c r="AC24" i="23" s="1"/>
  <c r="AI14" i="23"/>
  <c r="AI12" i="23" s="1"/>
  <c r="AJ11" i="23"/>
  <c r="AJ13" i="23" s="1"/>
  <c r="AI18" i="23"/>
  <c r="AH19" i="23"/>
  <c r="AG11" i="22"/>
  <c r="AF14" i="22"/>
  <c r="AF12" i="22" s="1"/>
  <c r="AF13" i="22"/>
  <c r="AF19" i="22"/>
  <c r="AG18" i="22"/>
  <c r="AE515" i="23" l="1"/>
  <c r="AD481" i="23"/>
  <c r="AE479" i="23" s="1"/>
  <c r="AE483" i="23" s="1"/>
  <c r="AE484" i="23" s="1"/>
  <c r="AF328" i="23"/>
  <c r="AF768" i="23"/>
  <c r="AF751" i="23"/>
  <c r="AD651" i="23"/>
  <c r="AE649" i="23" s="1"/>
  <c r="AE653" i="23" s="1"/>
  <c r="AE654" i="23" s="1"/>
  <c r="AE600" i="23"/>
  <c r="AF602" i="23"/>
  <c r="AF603" i="23" s="1"/>
  <c r="AG432" i="23"/>
  <c r="AG433" i="23" s="1"/>
  <c r="AF381" i="23"/>
  <c r="AF379" i="23" s="1"/>
  <c r="AF364" i="23"/>
  <c r="AF365" i="23" s="1"/>
  <c r="AD297" i="23"/>
  <c r="AD294" i="23"/>
  <c r="AE292" i="23" s="1"/>
  <c r="AE296" i="23" s="1"/>
  <c r="AD260" i="23"/>
  <c r="AE258" i="23" s="1"/>
  <c r="AE262" i="23" s="1"/>
  <c r="AE263" i="23" s="1"/>
  <c r="AG228" i="23"/>
  <c r="AG226" i="23" s="1"/>
  <c r="AF207" i="23"/>
  <c r="AF190" i="23"/>
  <c r="AG190" i="23" s="1"/>
  <c r="AF75" i="23"/>
  <c r="AF76" i="23" s="1"/>
  <c r="AE73" i="23"/>
  <c r="AE719" i="22"/>
  <c r="AD583" i="22"/>
  <c r="AF413" i="22"/>
  <c r="AD328" i="22"/>
  <c r="AE326" i="22" s="1"/>
  <c r="AE330" i="22" s="1"/>
  <c r="AE331" i="22" s="1"/>
  <c r="AE311" i="22"/>
  <c r="AD158" i="22"/>
  <c r="AF107" i="22"/>
  <c r="AG107" i="22" s="1"/>
  <c r="AD787" i="22"/>
  <c r="AE785" i="22" s="1"/>
  <c r="AE789" i="22" s="1"/>
  <c r="AE790" i="22" s="1"/>
  <c r="AF700" i="22"/>
  <c r="AF704" i="22" s="1"/>
  <c r="AF702" i="22" s="1"/>
  <c r="AD668" i="22"/>
  <c r="AE666" i="22" s="1"/>
  <c r="AE670" i="22" s="1"/>
  <c r="AE671" i="22" s="1"/>
  <c r="AF615" i="22"/>
  <c r="AF619" i="22" s="1"/>
  <c r="AF620" i="22" s="1"/>
  <c r="AD481" i="22"/>
  <c r="AE479" i="22" s="1"/>
  <c r="AE483" i="22" s="1"/>
  <c r="AG432" i="22"/>
  <c r="AG430" i="22" s="1"/>
  <c r="AF313" i="22"/>
  <c r="AF314" i="22" s="1"/>
  <c r="AD277" i="22"/>
  <c r="AE275" i="22" s="1"/>
  <c r="AE279" i="22" s="1"/>
  <c r="AE280" i="22" s="1"/>
  <c r="AF126" i="22"/>
  <c r="AE736" i="3"/>
  <c r="AE447" i="3"/>
  <c r="AE294" i="3"/>
  <c r="AF823" i="3"/>
  <c r="AF824" i="3" s="1"/>
  <c r="AF772" i="3"/>
  <c r="AE687" i="3"/>
  <c r="AE685" i="3" s="1"/>
  <c r="AF636" i="3"/>
  <c r="AF637" i="3" s="1"/>
  <c r="AE615" i="3"/>
  <c r="AF449" i="3"/>
  <c r="AF447" i="3" s="1"/>
  <c r="AE330" i="3"/>
  <c r="AE331" i="3" s="1"/>
  <c r="AF224" i="3"/>
  <c r="AE126" i="3"/>
  <c r="AE127" i="3" s="1"/>
  <c r="AF131" i="3"/>
  <c r="AG133" i="3"/>
  <c r="AF386" i="23"/>
  <c r="AG388" i="23"/>
  <c r="AG828" i="23"/>
  <c r="AH830" i="23"/>
  <c r="AF675" i="23"/>
  <c r="AG677" i="23"/>
  <c r="AF794" i="23"/>
  <c r="AG796" i="23"/>
  <c r="AH776" i="23"/>
  <c r="AG779" i="23"/>
  <c r="AG777" i="23" s="1"/>
  <c r="AG778" i="23"/>
  <c r="AF352" i="23"/>
  <c r="AG354" i="23"/>
  <c r="AF743" i="23"/>
  <c r="AG745" i="23"/>
  <c r="AG693" i="22"/>
  <c r="AG694" i="22"/>
  <c r="AG692" i="22" s="1"/>
  <c r="AH691" i="22"/>
  <c r="CG862" i="22"/>
  <c r="I6" i="10" s="1"/>
  <c r="AF823" i="23"/>
  <c r="AF824" i="23" s="1"/>
  <c r="AG768" i="23"/>
  <c r="AE773" i="23"/>
  <c r="AE770" i="23"/>
  <c r="AF772" i="23" s="1"/>
  <c r="AG751" i="23"/>
  <c r="AE756" i="23"/>
  <c r="AE753" i="23"/>
  <c r="AG719" i="23"/>
  <c r="AG722" i="23"/>
  <c r="AH721" i="23"/>
  <c r="AC671" i="23"/>
  <c r="AC668" i="23"/>
  <c r="AD670" i="23" s="1"/>
  <c r="AG636" i="23"/>
  <c r="AG634" i="23" s="1"/>
  <c r="AF615" i="23"/>
  <c r="AF619" i="23" s="1"/>
  <c r="AE617" i="23"/>
  <c r="AD532" i="23"/>
  <c r="AE530" i="23" s="1"/>
  <c r="AE534" i="23" s="1"/>
  <c r="AE535" i="23" s="1"/>
  <c r="AF445" i="23"/>
  <c r="AF449" i="23" s="1"/>
  <c r="AF450" i="23" s="1"/>
  <c r="AE450" i="23"/>
  <c r="AE343" i="23"/>
  <c r="AE347" i="23" s="1"/>
  <c r="AE348" i="23" s="1"/>
  <c r="AC314" i="23"/>
  <c r="AC311" i="23"/>
  <c r="AD313" i="23" s="1"/>
  <c r="AF279" i="23"/>
  <c r="AF280" i="23" s="1"/>
  <c r="AG207" i="23"/>
  <c r="AE212" i="23"/>
  <c r="AE209" i="23"/>
  <c r="AF211" i="23" s="1"/>
  <c r="AE195" i="23"/>
  <c r="AE192" i="23"/>
  <c r="AH189" i="23"/>
  <c r="AF177" i="23"/>
  <c r="AF139" i="23"/>
  <c r="AE141" i="23"/>
  <c r="AE144" i="23"/>
  <c r="AD110" i="23"/>
  <c r="AD107" i="23"/>
  <c r="AE105" i="23" s="1"/>
  <c r="AE109" i="23" s="1"/>
  <c r="AE110" i="23" s="1"/>
  <c r="AE37" i="23"/>
  <c r="AF37" i="23" s="1"/>
  <c r="AD518" i="22"/>
  <c r="CI518" i="22" s="1"/>
  <c r="AD515" i="22"/>
  <c r="AE513" i="22" s="1"/>
  <c r="AE517" i="22" s="1"/>
  <c r="AG109" i="22"/>
  <c r="AG110" i="22" s="1"/>
  <c r="AF190" i="22"/>
  <c r="AG190" i="22" s="1"/>
  <c r="AF211" i="22"/>
  <c r="AG398" i="22"/>
  <c r="AG399" i="22" s="1"/>
  <c r="AF500" i="22"/>
  <c r="AF501" i="22" s="1"/>
  <c r="AF534" i="22"/>
  <c r="AF224" i="22"/>
  <c r="AG224" i="22" s="1"/>
  <c r="AG512" i="22"/>
  <c r="AF857" i="22"/>
  <c r="AF858" i="22" s="1"/>
  <c r="AE802" i="22"/>
  <c r="AE806" i="22" s="1"/>
  <c r="AE807" i="22" s="1"/>
  <c r="AF772" i="22"/>
  <c r="AF773" i="22" s="1"/>
  <c r="AE751" i="22"/>
  <c r="AE755" i="22" s="1"/>
  <c r="AF721" i="22"/>
  <c r="AF722" i="22" s="1"/>
  <c r="AE598" i="22"/>
  <c r="AE602" i="22" s="1"/>
  <c r="AF551" i="22"/>
  <c r="AF552" i="22" s="1"/>
  <c r="AF466" i="22"/>
  <c r="AF467" i="22" s="1"/>
  <c r="AG415" i="22"/>
  <c r="AG416" i="22" s="1"/>
  <c r="AC381" i="22"/>
  <c r="AC382" i="22" s="1"/>
  <c r="CH382" i="22" s="1"/>
  <c r="AE226" i="22"/>
  <c r="AE229" i="22"/>
  <c r="AE195" i="22"/>
  <c r="AE192" i="22"/>
  <c r="AF194" i="22" s="1"/>
  <c r="AD73" i="22"/>
  <c r="AE71" i="22" s="1"/>
  <c r="AE75" i="22" s="1"/>
  <c r="AC39" i="22"/>
  <c r="AD41" i="22" s="1"/>
  <c r="AC42" i="22"/>
  <c r="CH42" i="22" s="1"/>
  <c r="AF857" i="3"/>
  <c r="AF858" i="3" s="1"/>
  <c r="AG840" i="3"/>
  <c r="AG838" i="3" s="1"/>
  <c r="AF755" i="3"/>
  <c r="AF756" i="3" s="1"/>
  <c r="AF700" i="3"/>
  <c r="AD705" i="3"/>
  <c r="AD702" i="3"/>
  <c r="AE704" i="3" s="1"/>
  <c r="AE666" i="3"/>
  <c r="AF666" i="3" s="1"/>
  <c r="AG665" i="3"/>
  <c r="AH664" i="3"/>
  <c r="AD671" i="3"/>
  <c r="AD668" i="3"/>
  <c r="AF653" i="3"/>
  <c r="AF654" i="3" s="1"/>
  <c r="AE651" i="3"/>
  <c r="AD620" i="3"/>
  <c r="AD617" i="3"/>
  <c r="AF615" i="3"/>
  <c r="AG614" i="3"/>
  <c r="AF568" i="3"/>
  <c r="AF569" i="3" s="1"/>
  <c r="AD552" i="3"/>
  <c r="AD549" i="3"/>
  <c r="AE551" i="3" s="1"/>
  <c r="AG534" i="3"/>
  <c r="AG532" i="3" s="1"/>
  <c r="AB413" i="3"/>
  <c r="AC415" i="3" s="1"/>
  <c r="AB416" i="3"/>
  <c r="AD396" i="3"/>
  <c r="AE398" i="3" s="1"/>
  <c r="AG257" i="3"/>
  <c r="AD258" i="3"/>
  <c r="AE207" i="3"/>
  <c r="AD212" i="3"/>
  <c r="AD209" i="3"/>
  <c r="AD190" i="3"/>
  <c r="AG143" i="3"/>
  <c r="AC107" i="3"/>
  <c r="AC110" i="3"/>
  <c r="AF71" i="3"/>
  <c r="AD76" i="3"/>
  <c r="AD73" i="3"/>
  <c r="AE75" i="3" s="1"/>
  <c r="AF58" i="3"/>
  <c r="AF59" i="3" s="1"/>
  <c r="AF515" i="23"/>
  <c r="AG642" i="23"/>
  <c r="AH640" i="23"/>
  <c r="AG643" i="23"/>
  <c r="AG641" i="23" s="1"/>
  <c r="AH647" i="23"/>
  <c r="AG648" i="23"/>
  <c r="AH613" i="23"/>
  <c r="AG614" i="23"/>
  <c r="AH103" i="23"/>
  <c r="AG104" i="23"/>
  <c r="AG490" i="23"/>
  <c r="AG488" i="23" s="1"/>
  <c r="AG489" i="23"/>
  <c r="AH487" i="23"/>
  <c r="AF688" i="23"/>
  <c r="AF685" i="23"/>
  <c r="AE297" i="23"/>
  <c r="AE294" i="23"/>
  <c r="AE260" i="23"/>
  <c r="AG252" i="23"/>
  <c r="AG250" i="23" s="1"/>
  <c r="AG251" i="23"/>
  <c r="AH249" i="23"/>
  <c r="AG342" i="23"/>
  <c r="AH341" i="23"/>
  <c r="AH597" i="23"/>
  <c r="AI596" i="23"/>
  <c r="AF258" i="23"/>
  <c r="AF262" i="23" s="1"/>
  <c r="AF263" i="23" s="1"/>
  <c r="AG257" i="23"/>
  <c r="AH256" i="23"/>
  <c r="AG557" i="23"/>
  <c r="AH555" i="23"/>
  <c r="AG558" i="23"/>
  <c r="AG556" i="23" s="1"/>
  <c r="AG308" i="23"/>
  <c r="AH307" i="23"/>
  <c r="AH664" i="23"/>
  <c r="AG665" i="23"/>
  <c r="AG540" i="23"/>
  <c r="AH538" i="23"/>
  <c r="AG541" i="23"/>
  <c r="AG539" i="23" s="1"/>
  <c r="AI96" i="23"/>
  <c r="AH99" i="23"/>
  <c r="AH97" i="23" s="1"/>
  <c r="AH98" i="23"/>
  <c r="AG285" i="23"/>
  <c r="AH283" i="23"/>
  <c r="AG286" i="23"/>
  <c r="AG284" i="23" s="1"/>
  <c r="AG598" i="23"/>
  <c r="AG602" i="23" s="1"/>
  <c r="AG603" i="23" s="1"/>
  <c r="AG841" i="23"/>
  <c r="AG838" i="23"/>
  <c r="AF858" i="23"/>
  <c r="AF855" i="23"/>
  <c r="AH722" i="23"/>
  <c r="AF739" i="23"/>
  <c r="AF736" i="23"/>
  <c r="AH711" i="23"/>
  <c r="AH709" i="23" s="1"/>
  <c r="AH710" i="23"/>
  <c r="AI708" i="23"/>
  <c r="AG853" i="23"/>
  <c r="AG857" i="23" s="1"/>
  <c r="AG858" i="23" s="1"/>
  <c r="AG734" i="23"/>
  <c r="AG738" i="23" s="1"/>
  <c r="AH811" i="23"/>
  <c r="AI813" i="23"/>
  <c r="AG819" i="23"/>
  <c r="AG785" i="23"/>
  <c r="AI800" i="23"/>
  <c r="AH801" i="23"/>
  <c r="AI851" i="23"/>
  <c r="AH852" i="23"/>
  <c r="AF804" i="23"/>
  <c r="AK749" i="23"/>
  <c r="AJ750" i="23"/>
  <c r="AL742" i="23"/>
  <c r="AK744" i="23"/>
  <c r="AK766" i="23"/>
  <c r="AJ767" i="23"/>
  <c r="AH733" i="23"/>
  <c r="AI732" i="23"/>
  <c r="AF787" i="23"/>
  <c r="AH818" i="23"/>
  <c r="AI817" i="23"/>
  <c r="AH694" i="23"/>
  <c r="AH692" i="23" s="1"/>
  <c r="AH693" i="23"/>
  <c r="AI691" i="23"/>
  <c r="AI783" i="23"/>
  <c r="AH784" i="23"/>
  <c r="AH699" i="23"/>
  <c r="AI698" i="23"/>
  <c r="AI717" i="23"/>
  <c r="AK759" i="23"/>
  <c r="AJ761" i="23"/>
  <c r="AK827" i="23"/>
  <c r="AJ829" i="23"/>
  <c r="AF702" i="23"/>
  <c r="AG760" i="23"/>
  <c r="AH762" i="23"/>
  <c r="AJ834" i="23"/>
  <c r="AI835" i="23"/>
  <c r="AJ793" i="23"/>
  <c r="AI795" i="23"/>
  <c r="AG700" i="23"/>
  <c r="AG704" i="23" s="1"/>
  <c r="AG705" i="23" s="1"/>
  <c r="AJ716" i="23"/>
  <c r="AK715" i="23"/>
  <c r="AH836" i="23"/>
  <c r="AI728" i="23"/>
  <c r="AI726" i="23" s="1"/>
  <c r="AI727" i="23"/>
  <c r="AJ725" i="23"/>
  <c r="AG802" i="23"/>
  <c r="AL810" i="23"/>
  <c r="AK812" i="23"/>
  <c r="AJ844" i="23"/>
  <c r="AI847" i="23"/>
  <c r="AI845" i="23" s="1"/>
  <c r="AI846" i="23"/>
  <c r="AG637" i="23"/>
  <c r="AG586" i="23"/>
  <c r="AG583" i="23"/>
  <c r="AH564" i="23"/>
  <c r="AG573" i="23"/>
  <c r="AH575" i="23"/>
  <c r="AH581" i="23"/>
  <c r="AH585" i="23" s="1"/>
  <c r="AH586" i="23" s="1"/>
  <c r="AG524" i="23"/>
  <c r="AG522" i="23" s="1"/>
  <c r="AG523" i="23"/>
  <c r="AH521" i="23"/>
  <c r="AG683" i="23"/>
  <c r="AG566" i="23"/>
  <c r="AJ562" i="23"/>
  <c r="AI563" i="23"/>
  <c r="AG529" i="23"/>
  <c r="AH528" i="23"/>
  <c r="AI657" i="23"/>
  <c r="AH660" i="23"/>
  <c r="AH658" i="23" s="1"/>
  <c r="AH659" i="23"/>
  <c r="AJ579" i="23"/>
  <c r="AI580" i="23"/>
  <c r="AJ674" i="23"/>
  <c r="AI676" i="23"/>
  <c r="AK572" i="23"/>
  <c r="AJ574" i="23"/>
  <c r="AG609" i="23"/>
  <c r="AG607" i="23" s="1"/>
  <c r="AG608" i="23"/>
  <c r="AH606" i="23"/>
  <c r="AH547" i="23"/>
  <c r="AH551" i="23" s="1"/>
  <c r="AH632" i="23"/>
  <c r="AH636" i="23" s="1"/>
  <c r="AG549" i="23"/>
  <c r="AJ545" i="23"/>
  <c r="AI546" i="23"/>
  <c r="AJ630" i="23"/>
  <c r="AI631" i="23"/>
  <c r="AI681" i="23"/>
  <c r="AH682" i="23"/>
  <c r="AJ623" i="23"/>
  <c r="AI626" i="23"/>
  <c r="AI624" i="23" s="1"/>
  <c r="AI625" i="23"/>
  <c r="AH589" i="23"/>
  <c r="AG591" i="23"/>
  <c r="AG592" i="23"/>
  <c r="AG590" i="23" s="1"/>
  <c r="AF362" i="23"/>
  <c r="AF399" i="23"/>
  <c r="AF396" i="23"/>
  <c r="AE416" i="23"/>
  <c r="AE413" i="23"/>
  <c r="AH460" i="23"/>
  <c r="AG461" i="23"/>
  <c r="AI392" i="23"/>
  <c r="AH393" i="23"/>
  <c r="AH472" i="23"/>
  <c r="AH473" i="23"/>
  <c r="AH471" i="23" s="1"/>
  <c r="AI470" i="23"/>
  <c r="AI507" i="23"/>
  <c r="AI505" i="23" s="1"/>
  <c r="AI506" i="23"/>
  <c r="AJ504" i="23"/>
  <c r="AG445" i="23"/>
  <c r="AJ426" i="23"/>
  <c r="AI427" i="23"/>
  <c r="AG513" i="23"/>
  <c r="AF411" i="23"/>
  <c r="AI358" i="23"/>
  <c r="AH359" i="23"/>
  <c r="AI375" i="23"/>
  <c r="AH376" i="23"/>
  <c r="AI453" i="23"/>
  <c r="AH456" i="23"/>
  <c r="AH454" i="23" s="1"/>
  <c r="AH455" i="23"/>
  <c r="AF462" i="23"/>
  <c r="AF466" i="23" s="1"/>
  <c r="AF467" i="23" s="1"/>
  <c r="AG420" i="23"/>
  <c r="AH422" i="23"/>
  <c r="AI443" i="23"/>
  <c r="AH444" i="23"/>
  <c r="AJ351" i="23"/>
  <c r="AI353" i="23"/>
  <c r="AJ368" i="23"/>
  <c r="AI371" i="23"/>
  <c r="AI369" i="23" s="1"/>
  <c r="AI370" i="23"/>
  <c r="AH477" i="23"/>
  <c r="AG478" i="23"/>
  <c r="AG496" i="23"/>
  <c r="AH404" i="23"/>
  <c r="AH405" i="23"/>
  <c r="AH403" i="23" s="1"/>
  <c r="AI402" i="23"/>
  <c r="AG430" i="23"/>
  <c r="AK419" i="23"/>
  <c r="AJ421" i="23"/>
  <c r="AF479" i="23"/>
  <c r="AF498" i="23"/>
  <c r="AE481" i="23"/>
  <c r="AI494" i="23"/>
  <c r="AH495" i="23"/>
  <c r="AJ436" i="23"/>
  <c r="AI439" i="23"/>
  <c r="AI437" i="23" s="1"/>
  <c r="AI438" i="23"/>
  <c r="AG394" i="23"/>
  <c r="AJ385" i="23"/>
  <c r="AI387" i="23"/>
  <c r="AE464" i="23"/>
  <c r="AH428" i="23"/>
  <c r="AH432" i="23" s="1"/>
  <c r="AH433" i="23" s="1"/>
  <c r="AI511" i="23"/>
  <c r="AH512" i="23"/>
  <c r="AG410" i="23"/>
  <c r="AH409" i="23"/>
  <c r="AG360" i="23"/>
  <c r="AG364" i="23" s="1"/>
  <c r="AG365" i="23" s="1"/>
  <c r="AG377" i="23"/>
  <c r="AG331" i="23"/>
  <c r="AG328" i="23"/>
  <c r="AG229" i="23"/>
  <c r="AJ222" i="23"/>
  <c r="AI223" i="23"/>
  <c r="AG243" i="23"/>
  <c r="AH241" i="23"/>
  <c r="AH235" i="23"/>
  <c r="AH233" i="23" s="1"/>
  <c r="AH234" i="23"/>
  <c r="AI232" i="23"/>
  <c r="AG184" i="23"/>
  <c r="AG182" i="23" s="1"/>
  <c r="AG183" i="23"/>
  <c r="AH181" i="23"/>
  <c r="AJ206" i="23"/>
  <c r="AK205" i="23"/>
  <c r="AG201" i="23"/>
  <c r="AG199" i="23" s="1"/>
  <c r="AG200" i="23"/>
  <c r="AH198" i="23"/>
  <c r="AF292" i="23"/>
  <c r="AF296" i="23" s="1"/>
  <c r="AF297" i="23" s="1"/>
  <c r="AH326" i="23"/>
  <c r="AH330" i="23" s="1"/>
  <c r="AJ239" i="23"/>
  <c r="AI240" i="23"/>
  <c r="AI266" i="23"/>
  <c r="AH269" i="23"/>
  <c r="AH267" i="23" s="1"/>
  <c r="AH268" i="23"/>
  <c r="AG275" i="23"/>
  <c r="AG303" i="23"/>
  <c r="AG301" i="23" s="1"/>
  <c r="AG302" i="23"/>
  <c r="AH300" i="23"/>
  <c r="AH290" i="23"/>
  <c r="AG291" i="23"/>
  <c r="AH218" i="23"/>
  <c r="AH216" i="23" s="1"/>
  <c r="AH217" i="23"/>
  <c r="AI215" i="23"/>
  <c r="AJ324" i="23"/>
  <c r="AI325" i="23"/>
  <c r="AG337" i="23"/>
  <c r="AG335" i="23" s="1"/>
  <c r="AG336" i="23"/>
  <c r="AH334" i="23"/>
  <c r="AK188" i="23"/>
  <c r="AI273" i="23"/>
  <c r="AH274" i="23"/>
  <c r="AH224" i="23"/>
  <c r="AH320" i="23"/>
  <c r="AH318" i="23" s="1"/>
  <c r="AH319" i="23"/>
  <c r="AI317" i="23"/>
  <c r="AF178" i="23"/>
  <c r="AF175" i="23"/>
  <c r="AF161" i="23"/>
  <c r="AF158" i="23"/>
  <c r="AG156" i="23"/>
  <c r="AH155" i="23"/>
  <c r="AI154" i="23"/>
  <c r="AI150" i="23"/>
  <c r="AI148" i="23" s="1"/>
  <c r="AJ147" i="23"/>
  <c r="AI149" i="23"/>
  <c r="AH172" i="23"/>
  <c r="AI171" i="23"/>
  <c r="AI167" i="23"/>
  <c r="AI165" i="23" s="1"/>
  <c r="AJ164" i="23"/>
  <c r="AI166" i="23"/>
  <c r="AG173" i="23"/>
  <c r="AG177" i="23" s="1"/>
  <c r="AE127" i="23"/>
  <c r="AE124" i="23"/>
  <c r="AF122" i="23"/>
  <c r="AF126" i="23" s="1"/>
  <c r="AF127" i="23" s="1"/>
  <c r="AH116" i="23"/>
  <c r="AH114" i="23" s="1"/>
  <c r="AH115" i="23"/>
  <c r="AI113" i="23"/>
  <c r="AG133" i="23"/>
  <c r="AG131" i="23" s="1"/>
  <c r="AG132" i="23"/>
  <c r="AH130" i="23"/>
  <c r="AG121" i="23"/>
  <c r="AH120" i="23"/>
  <c r="AK137" i="23"/>
  <c r="AJ138" i="23"/>
  <c r="AH88" i="23"/>
  <c r="AJ81" i="23"/>
  <c r="AK79" i="23"/>
  <c r="AI87" i="23"/>
  <c r="AJ86" i="23"/>
  <c r="AG80" i="23"/>
  <c r="AH82" i="23"/>
  <c r="AG90" i="23"/>
  <c r="AE59" i="23"/>
  <c r="AE56" i="23"/>
  <c r="AG71" i="23"/>
  <c r="AG75" i="23" s="1"/>
  <c r="AH48" i="23"/>
  <c r="AH46" i="23" s="1"/>
  <c r="AH47" i="23"/>
  <c r="AI45" i="23"/>
  <c r="AI65" i="23"/>
  <c r="AI63" i="23" s="1"/>
  <c r="AI64" i="23"/>
  <c r="AJ62" i="23"/>
  <c r="AF54" i="23"/>
  <c r="AF58" i="23" s="1"/>
  <c r="AG53" i="23"/>
  <c r="AH52" i="23"/>
  <c r="AH70" i="23"/>
  <c r="AI69" i="23"/>
  <c r="AF73" i="23"/>
  <c r="AD42" i="23"/>
  <c r="AF734" i="22"/>
  <c r="AF738" i="22" s="1"/>
  <c r="AF739" i="22" s="1"/>
  <c r="AG733" i="22"/>
  <c r="AH732" i="22"/>
  <c r="AE736" i="22"/>
  <c r="AG36" i="22"/>
  <c r="AH35" i="22"/>
  <c r="AE246" i="22"/>
  <c r="AE243" i="22"/>
  <c r="AE841" i="22"/>
  <c r="AE838" i="22"/>
  <c r="AF836" i="22"/>
  <c r="AF840" i="22" s="1"/>
  <c r="AF841" i="22" s="1"/>
  <c r="AG70" i="22"/>
  <c r="AH69" i="22"/>
  <c r="AH793" i="22"/>
  <c r="AG796" i="22"/>
  <c r="AG794" i="22" s="1"/>
  <c r="AG795" i="22"/>
  <c r="AH487" i="22"/>
  <c r="AG489" i="22"/>
  <c r="AG490" i="22"/>
  <c r="AG488" i="22" s="1"/>
  <c r="AH353" i="22"/>
  <c r="AI351" i="22"/>
  <c r="AH354" i="22"/>
  <c r="AH352" i="22" s="1"/>
  <c r="AH477" i="22"/>
  <c r="AG478" i="22"/>
  <c r="AH375" i="22"/>
  <c r="AG376" i="22"/>
  <c r="AG615" i="22"/>
  <c r="AH834" i="22"/>
  <c r="AG835" i="22"/>
  <c r="AH130" i="22"/>
  <c r="AG133" i="22"/>
  <c r="AG131" i="22" s="1"/>
  <c r="AG132" i="22"/>
  <c r="AF785" i="22"/>
  <c r="AH614" i="22"/>
  <c r="AI613" i="22"/>
  <c r="AG784" i="22"/>
  <c r="AH783" i="22"/>
  <c r="AG99" i="22"/>
  <c r="AG97" i="22" s="1"/>
  <c r="AH96" i="22"/>
  <c r="AG98" i="22"/>
  <c r="AE328" i="22"/>
  <c r="AE668" i="22"/>
  <c r="AF634" i="22"/>
  <c r="AG801" i="22"/>
  <c r="AH800" i="22"/>
  <c r="AF71" i="22"/>
  <c r="AF705" i="22"/>
  <c r="AF819" i="22"/>
  <c r="AL759" i="22"/>
  <c r="AK761" i="22"/>
  <c r="AI830" i="22"/>
  <c r="AI828" i="22" s="1"/>
  <c r="AI829" i="22"/>
  <c r="AJ827" i="22"/>
  <c r="AH716" i="22"/>
  <c r="AI715" i="22"/>
  <c r="AI725" i="22"/>
  <c r="AH728" i="22"/>
  <c r="AH726" i="22" s="1"/>
  <c r="AH727" i="22"/>
  <c r="AG818" i="22"/>
  <c r="AH817" i="22"/>
  <c r="AG768" i="22"/>
  <c r="AH812" i="22"/>
  <c r="AH813" i="22"/>
  <c r="AH811" i="22" s="1"/>
  <c r="AI810" i="22"/>
  <c r="AG717" i="22"/>
  <c r="AH699" i="22"/>
  <c r="AI698" i="22"/>
  <c r="AH767" i="22"/>
  <c r="AI766" i="22"/>
  <c r="AH852" i="22"/>
  <c r="AI851" i="22"/>
  <c r="AI776" i="22"/>
  <c r="AH779" i="22"/>
  <c r="AH777" i="22" s="1"/>
  <c r="AH778" i="22"/>
  <c r="AK749" i="22"/>
  <c r="AJ750" i="22"/>
  <c r="AI710" i="22"/>
  <c r="AI711" i="22"/>
  <c r="AI709" i="22" s="1"/>
  <c r="AJ708" i="22"/>
  <c r="AI847" i="22"/>
  <c r="AI845" i="22" s="1"/>
  <c r="AJ844" i="22"/>
  <c r="AI846" i="22"/>
  <c r="AI742" i="22"/>
  <c r="AH745" i="22"/>
  <c r="AH743" i="22" s="1"/>
  <c r="AH744" i="22"/>
  <c r="AG853" i="22"/>
  <c r="AE821" i="22"/>
  <c r="AH760" i="22"/>
  <c r="AI762" i="22"/>
  <c r="AF688" i="22"/>
  <c r="AF685" i="22"/>
  <c r="AF569" i="22"/>
  <c r="AF566" i="22"/>
  <c r="AF535" i="22"/>
  <c r="AF532" i="22"/>
  <c r="AE586" i="22"/>
  <c r="AE583" i="22"/>
  <c r="AE654" i="22"/>
  <c r="AE651" i="22"/>
  <c r="AI606" i="22"/>
  <c r="AH608" i="22"/>
  <c r="AH609" i="22"/>
  <c r="AH607" i="22" s="1"/>
  <c r="AI528" i="22"/>
  <c r="AH529" i="22"/>
  <c r="AI630" i="22"/>
  <c r="AH631" i="22"/>
  <c r="AG683" i="22"/>
  <c r="AG687" i="22" s="1"/>
  <c r="AG688" i="22" s="1"/>
  <c r="AG547" i="22"/>
  <c r="AH623" i="22"/>
  <c r="AG625" i="22"/>
  <c r="AG626" i="22"/>
  <c r="AG624" i="22" s="1"/>
  <c r="AF549" i="22"/>
  <c r="AG665" i="22"/>
  <c r="AH664" i="22"/>
  <c r="AF649" i="22"/>
  <c r="AF653" i="22" s="1"/>
  <c r="AG564" i="22"/>
  <c r="AH592" i="22"/>
  <c r="AH590" i="22" s="1"/>
  <c r="AH591" i="22"/>
  <c r="AI589" i="22"/>
  <c r="AI640" i="22"/>
  <c r="AH643" i="22"/>
  <c r="AH641" i="22" s="1"/>
  <c r="AH642" i="22"/>
  <c r="AI681" i="22"/>
  <c r="AH682" i="22"/>
  <c r="AI545" i="22"/>
  <c r="AH546" i="22"/>
  <c r="AI674" i="22"/>
  <c r="AH677" i="22"/>
  <c r="AH675" i="22" s="1"/>
  <c r="AH676" i="22"/>
  <c r="AF666" i="22"/>
  <c r="AF670" i="22" s="1"/>
  <c r="AF671" i="22" s="1"/>
  <c r="AH647" i="22"/>
  <c r="AG648" i="22"/>
  <c r="AI562" i="22"/>
  <c r="AH563" i="22"/>
  <c r="AI538" i="22"/>
  <c r="AH541" i="22"/>
  <c r="AH539" i="22" s="1"/>
  <c r="AH540" i="22"/>
  <c r="AF581" i="22"/>
  <c r="AF585" i="22" s="1"/>
  <c r="AJ596" i="22"/>
  <c r="AI597" i="22"/>
  <c r="AI555" i="22"/>
  <c r="AH558" i="22"/>
  <c r="AH556" i="22" s="1"/>
  <c r="AH557" i="22"/>
  <c r="AI521" i="22"/>
  <c r="AH524" i="22"/>
  <c r="AH522" i="22" s="1"/>
  <c r="AH523" i="22"/>
  <c r="AG660" i="22"/>
  <c r="AG658" i="22" s="1"/>
  <c r="AH657" i="22"/>
  <c r="AG659" i="22"/>
  <c r="AG530" i="22"/>
  <c r="AG534" i="22" s="1"/>
  <c r="AG535" i="22" s="1"/>
  <c r="AG632" i="22"/>
  <c r="AG636" i="22" s="1"/>
  <c r="AG637" i="22" s="1"/>
  <c r="AG580" i="22"/>
  <c r="AH579" i="22"/>
  <c r="AI572" i="22"/>
  <c r="AH575" i="22"/>
  <c r="AH573" i="22" s="1"/>
  <c r="AH574" i="22"/>
  <c r="AE450" i="22"/>
  <c r="AE447" i="22"/>
  <c r="AI453" i="22"/>
  <c r="AH456" i="22"/>
  <c r="AH454" i="22" s="1"/>
  <c r="AH455" i="22"/>
  <c r="AH360" i="22"/>
  <c r="AH428" i="22"/>
  <c r="AI393" i="22"/>
  <c r="AJ392" i="22"/>
  <c r="AI419" i="22"/>
  <c r="AH422" i="22"/>
  <c r="AH420" i="22" s="1"/>
  <c r="AH421" i="22"/>
  <c r="AJ511" i="22"/>
  <c r="AI402" i="22"/>
  <c r="AH405" i="22"/>
  <c r="AH403" i="22" s="1"/>
  <c r="AH404" i="22"/>
  <c r="AJ358" i="22"/>
  <c r="AI359" i="22"/>
  <c r="AG444" i="22"/>
  <c r="AH443" i="22"/>
  <c r="AH473" i="22"/>
  <c r="AH471" i="22" s="1"/>
  <c r="AH472" i="22"/>
  <c r="AI470" i="22"/>
  <c r="AH507" i="22"/>
  <c r="AH505" i="22" s="1"/>
  <c r="AH506" i="22"/>
  <c r="AI504" i="22"/>
  <c r="AG438" i="22"/>
  <c r="AH436" i="22"/>
  <c r="AG439" i="22"/>
  <c r="AG437" i="22" s="1"/>
  <c r="AI410" i="22"/>
  <c r="AJ409" i="22"/>
  <c r="AK368" i="22"/>
  <c r="AJ371" i="22"/>
  <c r="AJ369" i="22" s="1"/>
  <c r="AJ370" i="22"/>
  <c r="AG462" i="22"/>
  <c r="AF445" i="22"/>
  <c r="AF449" i="22" s="1"/>
  <c r="AH411" i="22"/>
  <c r="AH415" i="22" s="1"/>
  <c r="AH416" i="22" s="1"/>
  <c r="AG496" i="22"/>
  <c r="AG500" i="22" s="1"/>
  <c r="AG501" i="22" s="1"/>
  <c r="AH394" i="22"/>
  <c r="AH398" i="22" s="1"/>
  <c r="AG362" i="22"/>
  <c r="AG388" i="22"/>
  <c r="AG386" i="22" s="1"/>
  <c r="AG387" i="22"/>
  <c r="AH385" i="22"/>
  <c r="AH461" i="22"/>
  <c r="AI460" i="22"/>
  <c r="AF498" i="22"/>
  <c r="AI427" i="22"/>
  <c r="AJ426" i="22"/>
  <c r="AI494" i="22"/>
  <c r="AH495" i="22"/>
  <c r="AG297" i="22"/>
  <c r="AG294" i="22"/>
  <c r="AF212" i="22"/>
  <c r="AF209" i="22"/>
  <c r="AI205" i="22"/>
  <c r="AH206" i="22"/>
  <c r="AG320" i="22"/>
  <c r="AG318" i="22" s="1"/>
  <c r="AG319" i="22"/>
  <c r="AH317" i="22"/>
  <c r="AJ266" i="22"/>
  <c r="AI268" i="22"/>
  <c r="AI269" i="22"/>
  <c r="AI267" i="22" s="1"/>
  <c r="AJ189" i="22"/>
  <c r="AK188" i="22"/>
  <c r="AG234" i="22"/>
  <c r="AH232" i="22"/>
  <c r="AG235" i="22"/>
  <c r="AG233" i="22" s="1"/>
  <c r="AG274" i="22"/>
  <c r="AH273" i="22"/>
  <c r="AF241" i="22"/>
  <c r="AG309" i="22"/>
  <c r="AH292" i="22"/>
  <c r="AH296" i="22" s="1"/>
  <c r="AI341" i="22"/>
  <c r="AH342" i="22"/>
  <c r="AH286" i="22"/>
  <c r="AH284" i="22" s="1"/>
  <c r="AH285" i="22"/>
  <c r="AI283" i="22"/>
  <c r="AI181" i="22"/>
  <c r="AH184" i="22"/>
  <c r="AH182" i="22" s="1"/>
  <c r="AH183" i="22"/>
  <c r="AF275" i="22"/>
  <c r="AF279" i="22" s="1"/>
  <c r="AF280" i="22" s="1"/>
  <c r="AJ249" i="22"/>
  <c r="AI252" i="22"/>
  <c r="AI250" i="22" s="1"/>
  <c r="AI251" i="22"/>
  <c r="AH239" i="22"/>
  <c r="AG240" i="22"/>
  <c r="AG257" i="22"/>
  <c r="AH256" i="22"/>
  <c r="AH308" i="22"/>
  <c r="AI307" i="22"/>
  <c r="AJ290" i="22"/>
  <c r="AI291" i="22"/>
  <c r="AG325" i="22"/>
  <c r="AH324" i="22"/>
  <c r="AH201" i="22"/>
  <c r="AH199" i="22" s="1"/>
  <c r="AI198" i="22"/>
  <c r="AH200" i="22"/>
  <c r="AG343" i="22"/>
  <c r="AI334" i="22"/>
  <c r="AH337" i="22"/>
  <c r="AH335" i="22" s="1"/>
  <c r="AH336" i="22"/>
  <c r="AJ223" i="22"/>
  <c r="AK222" i="22"/>
  <c r="AE277" i="22"/>
  <c r="AF258" i="22"/>
  <c r="AG207" i="22"/>
  <c r="AG211" i="22" s="1"/>
  <c r="AF326" i="22"/>
  <c r="AF330" i="22" s="1"/>
  <c r="AF311" i="22"/>
  <c r="AE260" i="22"/>
  <c r="AF345" i="22"/>
  <c r="AI300" i="22"/>
  <c r="AH303" i="22"/>
  <c r="AH301" i="22" s="1"/>
  <c r="AH302" i="22"/>
  <c r="AI215" i="22"/>
  <c r="AH217" i="22"/>
  <c r="AH218" i="22"/>
  <c r="AH216" i="22" s="1"/>
  <c r="AF178" i="22"/>
  <c r="AF175" i="22"/>
  <c r="AJ164" i="22"/>
  <c r="AI167" i="22"/>
  <c r="AI165" i="22" s="1"/>
  <c r="AI166" i="22"/>
  <c r="AI171" i="22"/>
  <c r="AH172" i="22"/>
  <c r="AG173" i="22"/>
  <c r="AG177" i="22" s="1"/>
  <c r="AG178" i="22" s="1"/>
  <c r="AG155" i="22"/>
  <c r="AH154" i="22"/>
  <c r="AE158" i="22"/>
  <c r="AH149" i="22"/>
  <c r="AH150" i="22"/>
  <c r="AH148" i="22" s="1"/>
  <c r="AI147" i="22"/>
  <c r="AF156" i="22"/>
  <c r="AF160" i="22" s="1"/>
  <c r="AF161" i="22" s="1"/>
  <c r="AF127" i="22"/>
  <c r="AF124" i="22"/>
  <c r="AG141" i="22"/>
  <c r="AJ137" i="22"/>
  <c r="AI138" i="22"/>
  <c r="AG122" i="22"/>
  <c r="AG126" i="22" s="1"/>
  <c r="AG127" i="22" s="1"/>
  <c r="AH139" i="22"/>
  <c r="AH143" i="22" s="1"/>
  <c r="AG115" i="22"/>
  <c r="AG116" i="22"/>
  <c r="AG114" i="22" s="1"/>
  <c r="AH113" i="22"/>
  <c r="AI120" i="22"/>
  <c r="AH121" i="22"/>
  <c r="AH86" i="22"/>
  <c r="AG87" i="22"/>
  <c r="AF88" i="22"/>
  <c r="AG81" i="22"/>
  <c r="AH79" i="22"/>
  <c r="AG82" i="22"/>
  <c r="AG80" i="22" s="1"/>
  <c r="AJ103" i="22"/>
  <c r="AI104" i="22"/>
  <c r="AE90" i="22"/>
  <c r="AH105" i="22"/>
  <c r="AF59" i="22"/>
  <c r="AF56" i="22"/>
  <c r="AH53" i="22"/>
  <c r="AI52" i="22"/>
  <c r="AG48" i="22"/>
  <c r="AG46" i="22" s="1"/>
  <c r="AG47" i="22"/>
  <c r="AH45" i="22"/>
  <c r="AG54" i="22"/>
  <c r="AH62" i="22"/>
  <c r="AG65" i="22"/>
  <c r="AG63" i="22" s="1"/>
  <c r="AG64" i="22"/>
  <c r="AF246" i="3"/>
  <c r="AF243" i="3"/>
  <c r="AG744" i="3"/>
  <c r="AH742" i="3"/>
  <c r="AG745" i="3"/>
  <c r="AG743" i="3" s="1"/>
  <c r="AH698" i="3"/>
  <c r="AG699" i="3"/>
  <c r="AG393" i="3"/>
  <c r="AH392" i="3"/>
  <c r="AE515" i="3"/>
  <c r="AF394" i="3"/>
  <c r="AG507" i="3"/>
  <c r="AG505" i="3" s="1"/>
  <c r="AG506" i="3"/>
  <c r="AH504" i="3"/>
  <c r="AF547" i="3"/>
  <c r="AE229" i="3"/>
  <c r="AE226" i="3"/>
  <c r="AG223" i="3"/>
  <c r="AG224" i="3" s="1"/>
  <c r="AH222" i="3"/>
  <c r="AH324" i="3"/>
  <c r="AG325" i="3"/>
  <c r="AH86" i="3"/>
  <c r="AG87" i="3"/>
  <c r="AE379" i="3"/>
  <c r="AF634" i="3"/>
  <c r="AH555" i="3"/>
  <c r="AG558" i="3"/>
  <c r="AG556" i="3" s="1"/>
  <c r="AG557" i="3"/>
  <c r="AH103" i="3"/>
  <c r="AG104" i="3"/>
  <c r="AG65" i="3"/>
  <c r="AG63" i="3" s="1"/>
  <c r="AG64" i="3"/>
  <c r="AH62" i="3"/>
  <c r="AH188" i="3"/>
  <c r="AG189" i="3"/>
  <c r="AF326" i="3"/>
  <c r="AF88" i="3"/>
  <c r="AF92" i="3" s="1"/>
  <c r="AF93" i="3" s="1"/>
  <c r="AF513" i="3"/>
  <c r="AF517" i="3" s="1"/>
  <c r="AF518" i="3" s="1"/>
  <c r="AF787" i="3"/>
  <c r="AG115" i="3"/>
  <c r="AH113" i="3"/>
  <c r="AG116" i="3"/>
  <c r="AG114" i="3" s="1"/>
  <c r="AG410" i="3"/>
  <c r="AH409" i="3"/>
  <c r="AG369" i="3"/>
  <c r="AH371" i="3"/>
  <c r="AE90" i="3"/>
  <c r="AG523" i="3"/>
  <c r="AH521" i="3"/>
  <c r="AG524" i="3"/>
  <c r="AG522" i="3" s="1"/>
  <c r="AJ256" i="3"/>
  <c r="AH98" i="3"/>
  <c r="AH99" i="3"/>
  <c r="AH97" i="3" s="1"/>
  <c r="AI96" i="3"/>
  <c r="AH511" i="3"/>
  <c r="AG512" i="3"/>
  <c r="AG546" i="3"/>
  <c r="AH545" i="3"/>
  <c r="AH625" i="3"/>
  <c r="AI623" i="3"/>
  <c r="AH626" i="3"/>
  <c r="AH624" i="3" s="1"/>
  <c r="AG841" i="3"/>
  <c r="AJ834" i="3"/>
  <c r="AI835" i="3"/>
  <c r="AG853" i="3"/>
  <c r="AG857" i="3" s="1"/>
  <c r="AI851" i="3"/>
  <c r="AH852" i="3"/>
  <c r="AG830" i="3"/>
  <c r="AG828" i="3" s="1"/>
  <c r="AG829" i="3"/>
  <c r="AH827" i="3"/>
  <c r="AJ844" i="3"/>
  <c r="AI847" i="3"/>
  <c r="AI845" i="3" s="1"/>
  <c r="AI846" i="3"/>
  <c r="AH836" i="3"/>
  <c r="AH840" i="3" s="1"/>
  <c r="AF855" i="3"/>
  <c r="AF773" i="3"/>
  <c r="AF770" i="3"/>
  <c r="AH802" i="3"/>
  <c r="AG785" i="3"/>
  <c r="AH761" i="3"/>
  <c r="AH762" i="3"/>
  <c r="AH760" i="3" s="1"/>
  <c r="AI759" i="3"/>
  <c r="AH810" i="3"/>
  <c r="AG813" i="3"/>
  <c r="AG811" i="3" s="1"/>
  <c r="AG812" i="3"/>
  <c r="AI783" i="3"/>
  <c r="AH784" i="3"/>
  <c r="AH818" i="3"/>
  <c r="AI817" i="3"/>
  <c r="AG768" i="3"/>
  <c r="AG772" i="3" s="1"/>
  <c r="AI766" i="3"/>
  <c r="AH767" i="3"/>
  <c r="AK793" i="3"/>
  <c r="AJ796" i="3"/>
  <c r="AJ794" i="3" s="1"/>
  <c r="AJ795" i="3"/>
  <c r="AG804" i="3"/>
  <c r="AI776" i="3"/>
  <c r="AH778" i="3"/>
  <c r="AH779" i="3"/>
  <c r="AH777" i="3" s="1"/>
  <c r="AJ800" i="3"/>
  <c r="AI801" i="3"/>
  <c r="AG819" i="3"/>
  <c r="AF722" i="3"/>
  <c r="AF719" i="3"/>
  <c r="AF753" i="3"/>
  <c r="AH750" i="3"/>
  <c r="AI749" i="3"/>
  <c r="AH727" i="3"/>
  <c r="AI725" i="3"/>
  <c r="AH728" i="3"/>
  <c r="AH726" i="3" s="1"/>
  <c r="AG751" i="3"/>
  <c r="AG755" i="3" s="1"/>
  <c r="AI694" i="3"/>
  <c r="AI692" i="3" s="1"/>
  <c r="AI693" i="3"/>
  <c r="AJ691" i="3"/>
  <c r="AF736" i="3"/>
  <c r="AG710" i="3"/>
  <c r="AH708" i="3"/>
  <c r="AG711" i="3"/>
  <c r="AG709" i="3" s="1"/>
  <c r="AG734" i="3"/>
  <c r="AG738" i="3" s="1"/>
  <c r="AG739" i="3" s="1"/>
  <c r="AG717" i="3"/>
  <c r="AG721" i="3" s="1"/>
  <c r="AG722" i="3" s="1"/>
  <c r="AI732" i="3"/>
  <c r="AH733" i="3"/>
  <c r="AH716" i="3"/>
  <c r="AI715" i="3"/>
  <c r="AE688" i="3"/>
  <c r="AI630" i="3"/>
  <c r="AH631" i="3"/>
  <c r="AH677" i="3"/>
  <c r="AH675" i="3" s="1"/>
  <c r="AI674" i="3"/>
  <c r="AH676" i="3"/>
  <c r="AF651" i="3"/>
  <c r="AG682" i="3"/>
  <c r="AH681" i="3"/>
  <c r="AH660" i="3"/>
  <c r="AH658" i="3" s="1"/>
  <c r="AH659" i="3"/>
  <c r="AI657" i="3"/>
  <c r="AG649" i="3"/>
  <c r="AG653" i="3" s="1"/>
  <c r="AF683" i="3"/>
  <c r="AF687" i="3" s="1"/>
  <c r="AI647" i="3"/>
  <c r="AH648" i="3"/>
  <c r="AG632" i="3"/>
  <c r="AG636" i="3" s="1"/>
  <c r="AG637" i="3" s="1"/>
  <c r="AG643" i="3"/>
  <c r="AG641" i="3" s="1"/>
  <c r="AH640" i="3"/>
  <c r="AG642" i="3"/>
  <c r="AE600" i="3"/>
  <c r="AJ613" i="3"/>
  <c r="AF583" i="3"/>
  <c r="AI562" i="3"/>
  <c r="AH563" i="3"/>
  <c r="AG564" i="3"/>
  <c r="AG591" i="3"/>
  <c r="AH589" i="3"/>
  <c r="AG592" i="3"/>
  <c r="AG590" i="3" s="1"/>
  <c r="AF598" i="3"/>
  <c r="AF602" i="3" s="1"/>
  <c r="AF603" i="3" s="1"/>
  <c r="AI609" i="3"/>
  <c r="AI607" i="3" s="1"/>
  <c r="AI608" i="3"/>
  <c r="AJ606" i="3"/>
  <c r="AG581" i="3"/>
  <c r="AG585" i="3" s="1"/>
  <c r="AG586" i="3" s="1"/>
  <c r="AG597" i="3"/>
  <c r="AH596" i="3"/>
  <c r="AJ572" i="3"/>
  <c r="AI575" i="3"/>
  <c r="AI573" i="3" s="1"/>
  <c r="AI574" i="3"/>
  <c r="AI579" i="3"/>
  <c r="AH580" i="3"/>
  <c r="AG535" i="3"/>
  <c r="AI541" i="3"/>
  <c r="AI539" i="3" s="1"/>
  <c r="AJ538" i="3"/>
  <c r="AI540" i="3"/>
  <c r="AJ528" i="3"/>
  <c r="AI529" i="3"/>
  <c r="AF496" i="3"/>
  <c r="AG490" i="3"/>
  <c r="AG488" i="3" s="1"/>
  <c r="AG489" i="3"/>
  <c r="AH487" i="3"/>
  <c r="AH530" i="3"/>
  <c r="AG495" i="3"/>
  <c r="AH494" i="3"/>
  <c r="AE498" i="3"/>
  <c r="AF467" i="3"/>
  <c r="AF464" i="3"/>
  <c r="AH453" i="3"/>
  <c r="AG455" i="3"/>
  <c r="AG456" i="3"/>
  <c r="AG454" i="3" s="1"/>
  <c r="AG445" i="3"/>
  <c r="AH461" i="3"/>
  <c r="AI460" i="3"/>
  <c r="AI439" i="3"/>
  <c r="AI437" i="3" s="1"/>
  <c r="AI438" i="3"/>
  <c r="AJ436" i="3"/>
  <c r="AI477" i="3"/>
  <c r="AH478" i="3"/>
  <c r="AJ473" i="3"/>
  <c r="AJ471" i="3" s="1"/>
  <c r="AJ472" i="3"/>
  <c r="AK470" i="3"/>
  <c r="AG462" i="3"/>
  <c r="AG466" i="3" s="1"/>
  <c r="AG467" i="3" s="1"/>
  <c r="AG479" i="3"/>
  <c r="AG483" i="3" s="1"/>
  <c r="AG421" i="3"/>
  <c r="AH419" i="3"/>
  <c r="AG422" i="3"/>
  <c r="AG420" i="3" s="1"/>
  <c r="AH428" i="3"/>
  <c r="AH444" i="3"/>
  <c r="AI443" i="3"/>
  <c r="AI427" i="3"/>
  <c r="AJ426" i="3"/>
  <c r="AG430" i="3"/>
  <c r="AF481" i="3"/>
  <c r="AF365" i="3"/>
  <c r="AF362" i="3"/>
  <c r="AK368" i="3"/>
  <c r="AJ370" i="3"/>
  <c r="AG376" i="3"/>
  <c r="AH375" i="3"/>
  <c r="AI358" i="3"/>
  <c r="AH359" i="3"/>
  <c r="AI405" i="3"/>
  <c r="AI403" i="3" s="1"/>
  <c r="AJ402" i="3"/>
  <c r="AI404" i="3"/>
  <c r="AG360" i="3"/>
  <c r="AG364" i="3" s="1"/>
  <c r="AG365" i="3" s="1"/>
  <c r="AF377" i="3"/>
  <c r="AH388" i="3"/>
  <c r="AH386" i="3" s="1"/>
  <c r="AH387" i="3"/>
  <c r="AI385" i="3"/>
  <c r="AG354" i="3"/>
  <c r="AG352" i="3" s="1"/>
  <c r="AG353" i="3"/>
  <c r="AH351" i="3"/>
  <c r="AF343" i="3"/>
  <c r="AE345" i="3"/>
  <c r="AG309" i="3"/>
  <c r="AG313" i="3" s="1"/>
  <c r="AH336" i="3"/>
  <c r="AI334" i="3"/>
  <c r="AH337" i="3"/>
  <c r="AH335" i="3" s="1"/>
  <c r="AH300" i="3"/>
  <c r="AG303" i="3"/>
  <c r="AG301" i="3" s="1"/>
  <c r="AG302" i="3"/>
  <c r="AG292" i="3"/>
  <c r="AG296" i="3" s="1"/>
  <c r="AH320" i="3"/>
  <c r="AH318" i="3" s="1"/>
  <c r="AH319" i="3"/>
  <c r="AI317" i="3"/>
  <c r="AI307" i="3"/>
  <c r="AH308" i="3"/>
  <c r="AF294" i="3"/>
  <c r="AI290" i="3"/>
  <c r="AH291" i="3"/>
  <c r="AJ283" i="3"/>
  <c r="AI286" i="3"/>
  <c r="AI284" i="3" s="1"/>
  <c r="AI285" i="3"/>
  <c r="AG342" i="3"/>
  <c r="AH341" i="3"/>
  <c r="AF311" i="3"/>
  <c r="AH240" i="3"/>
  <c r="AI239" i="3"/>
  <c r="AG275" i="3"/>
  <c r="AH235" i="3"/>
  <c r="AH233" i="3" s="1"/>
  <c r="AH234" i="3"/>
  <c r="AI232" i="3"/>
  <c r="AH274" i="3"/>
  <c r="AI273" i="3"/>
  <c r="AH252" i="3"/>
  <c r="AH250" i="3" s="1"/>
  <c r="AH251" i="3"/>
  <c r="AI249" i="3"/>
  <c r="AG268" i="3"/>
  <c r="AH266" i="3"/>
  <c r="AG269" i="3"/>
  <c r="AG267" i="3" s="1"/>
  <c r="AG241" i="3"/>
  <c r="AG245" i="3" s="1"/>
  <c r="AG246" i="3" s="1"/>
  <c r="AI218" i="3"/>
  <c r="AI216" i="3" s="1"/>
  <c r="AJ215" i="3"/>
  <c r="AI217" i="3"/>
  <c r="AF277" i="3"/>
  <c r="AE178" i="3"/>
  <c r="AE175" i="3"/>
  <c r="AE161" i="3"/>
  <c r="AE158" i="3"/>
  <c r="AF156" i="3"/>
  <c r="AF160" i="3" s="1"/>
  <c r="AF161" i="3" s="1"/>
  <c r="AJ205" i="3"/>
  <c r="AI206" i="3"/>
  <c r="AH181" i="3"/>
  <c r="AG184" i="3"/>
  <c r="AG182" i="3" s="1"/>
  <c r="AG183" i="3"/>
  <c r="AG149" i="3"/>
  <c r="AH147" i="3"/>
  <c r="AG150" i="3"/>
  <c r="AG148" i="3" s="1"/>
  <c r="AH166" i="3"/>
  <c r="AH167" i="3"/>
  <c r="AH165" i="3" s="1"/>
  <c r="AI164" i="3"/>
  <c r="AG172" i="3"/>
  <c r="AH171" i="3"/>
  <c r="AH201" i="3"/>
  <c r="AH199" i="3" s="1"/>
  <c r="AH200" i="3"/>
  <c r="AI198" i="3"/>
  <c r="AF173" i="3"/>
  <c r="AF177" i="3" s="1"/>
  <c r="AG155" i="3"/>
  <c r="AH154" i="3"/>
  <c r="AG144" i="3"/>
  <c r="AG141" i="3"/>
  <c r="AJ130" i="3"/>
  <c r="AI132" i="3"/>
  <c r="AF122" i="3"/>
  <c r="AH139" i="3"/>
  <c r="AH143" i="3" s="1"/>
  <c r="AH120" i="3"/>
  <c r="AG121" i="3"/>
  <c r="AJ82" i="3"/>
  <c r="AJ80" i="3" s="1"/>
  <c r="AK79" i="3"/>
  <c r="AJ81" i="3"/>
  <c r="AJ137" i="3"/>
  <c r="AI138" i="3"/>
  <c r="AG54" i="3"/>
  <c r="AI52" i="3"/>
  <c r="AH53" i="3"/>
  <c r="AF56" i="3"/>
  <c r="AG48" i="3"/>
  <c r="AG46" i="3" s="1"/>
  <c r="AH45" i="3"/>
  <c r="AG47" i="3"/>
  <c r="AJ69" i="3"/>
  <c r="AI70" i="3"/>
  <c r="AD24" i="22"/>
  <c r="AD25" i="22" s="1"/>
  <c r="CI25" i="22" s="1"/>
  <c r="AF37" i="3"/>
  <c r="AD41" i="3"/>
  <c r="AD39" i="3" s="1"/>
  <c r="AE41" i="3" s="1"/>
  <c r="AF29" i="3"/>
  <c r="AG31" i="3"/>
  <c r="AG37" i="23"/>
  <c r="AH36" i="23"/>
  <c r="AI35" i="23"/>
  <c r="AI28" i="23"/>
  <c r="AH31" i="23"/>
  <c r="AH29" i="23" s="1"/>
  <c r="AH30" i="23"/>
  <c r="AI28" i="22"/>
  <c r="AH31" i="22"/>
  <c r="AH29" i="22" s="1"/>
  <c r="AH30" i="22"/>
  <c r="AG36" i="3"/>
  <c r="AH35" i="3"/>
  <c r="AI30" i="3"/>
  <c r="AJ28" i="3"/>
  <c r="AD20" i="23"/>
  <c r="AC25" i="23"/>
  <c r="AC22" i="23"/>
  <c r="AJ18" i="23"/>
  <c r="AI19" i="23"/>
  <c r="AK11" i="23"/>
  <c r="AK13" i="23" s="1"/>
  <c r="AJ14" i="23"/>
  <c r="AJ12" i="23" s="1"/>
  <c r="AH11" i="22"/>
  <c r="AG14" i="22"/>
  <c r="AG12" i="22" s="1"/>
  <c r="AG13" i="22"/>
  <c r="AG19" i="22"/>
  <c r="AH18" i="22"/>
  <c r="AH719" i="23" l="1"/>
  <c r="AF600" i="23"/>
  <c r="AF382" i="23"/>
  <c r="AH840" i="23"/>
  <c r="AF821" i="23"/>
  <c r="AG823" i="23" s="1"/>
  <c r="AG806" i="23"/>
  <c r="AG807" i="23" s="1"/>
  <c r="AF755" i="23"/>
  <c r="AG687" i="23"/>
  <c r="AG688" i="23" s="1"/>
  <c r="AE651" i="23"/>
  <c r="AF653" i="23" s="1"/>
  <c r="AF649" i="23"/>
  <c r="AH568" i="23"/>
  <c r="AH569" i="23" s="1"/>
  <c r="AG517" i="23"/>
  <c r="AF483" i="23"/>
  <c r="AF481" i="23" s="1"/>
  <c r="AF415" i="23"/>
  <c r="AF413" i="23" s="1"/>
  <c r="AG398" i="23"/>
  <c r="AG399" i="23" s="1"/>
  <c r="AG381" i="23"/>
  <c r="AG382" i="23" s="1"/>
  <c r="AG279" i="23"/>
  <c r="AG280" i="23" s="1"/>
  <c r="AF277" i="23"/>
  <c r="AH245" i="23"/>
  <c r="AH246" i="23" s="1"/>
  <c r="AF194" i="23"/>
  <c r="AF192" i="23" s="1"/>
  <c r="AG194" i="23" s="1"/>
  <c r="AG160" i="23"/>
  <c r="AE107" i="23"/>
  <c r="AF719" i="22"/>
  <c r="AF464" i="22"/>
  <c r="AG433" i="22"/>
  <c r="AG413" i="22"/>
  <c r="AG396" i="22"/>
  <c r="AF855" i="22"/>
  <c r="AF789" i="22"/>
  <c r="AF790" i="22" s="1"/>
  <c r="AE787" i="22"/>
  <c r="AF787" i="22" s="1"/>
  <c r="AF751" i="22"/>
  <c r="AG751" i="22" s="1"/>
  <c r="AG721" i="22"/>
  <c r="AG700" i="22"/>
  <c r="AG704" i="22" s="1"/>
  <c r="AG705" i="22" s="1"/>
  <c r="AF598" i="22"/>
  <c r="AG598" i="22" s="1"/>
  <c r="AG568" i="22"/>
  <c r="AG569" i="22" s="1"/>
  <c r="AE484" i="22"/>
  <c r="AE481" i="22"/>
  <c r="AF479" i="22"/>
  <c r="AF483" i="22" s="1"/>
  <c r="AH432" i="22"/>
  <c r="AH433" i="22" s="1"/>
  <c r="CH862" i="22"/>
  <c r="J6" i="10" s="1"/>
  <c r="AF566" i="3"/>
  <c r="AF450" i="3"/>
  <c r="AF821" i="3"/>
  <c r="AG700" i="3"/>
  <c r="AE619" i="3"/>
  <c r="AE617" i="3" s="1"/>
  <c r="AF619" i="3" s="1"/>
  <c r="AG568" i="3"/>
  <c r="AH534" i="3"/>
  <c r="AH535" i="3" s="1"/>
  <c r="AG449" i="3"/>
  <c r="AG447" i="3" s="1"/>
  <c r="AE399" i="3"/>
  <c r="AE396" i="3"/>
  <c r="AF398" i="3"/>
  <c r="AF399" i="3" s="1"/>
  <c r="AF381" i="3"/>
  <c r="AF382" i="3" s="1"/>
  <c r="AF347" i="3"/>
  <c r="AF330" i="3"/>
  <c r="AF331" i="3" s="1"/>
  <c r="AE328" i="3"/>
  <c r="AG279" i="3"/>
  <c r="AG280" i="3" s="1"/>
  <c r="AE124" i="3"/>
  <c r="AF126" i="3" s="1"/>
  <c r="AG58" i="3"/>
  <c r="AG59" i="3" s="1"/>
  <c r="AG386" i="23"/>
  <c r="AH388" i="23"/>
  <c r="AG131" i="3"/>
  <c r="AH133" i="3"/>
  <c r="AH828" i="23"/>
  <c r="AI830" i="23"/>
  <c r="AG675" i="23"/>
  <c r="AH677" i="23"/>
  <c r="AG794" i="23"/>
  <c r="AH796" i="23"/>
  <c r="AH693" i="22"/>
  <c r="AI691" i="22"/>
  <c r="AH694" i="22"/>
  <c r="AH692" i="22" s="1"/>
  <c r="AG352" i="23"/>
  <c r="AH354" i="23"/>
  <c r="AG743" i="23"/>
  <c r="AH745" i="23"/>
  <c r="AI776" i="23"/>
  <c r="AH779" i="23"/>
  <c r="AH777" i="23" s="1"/>
  <c r="AH778" i="23"/>
  <c r="AG789" i="23"/>
  <c r="AG790" i="23" s="1"/>
  <c r="AF773" i="23"/>
  <c r="AF770" i="23"/>
  <c r="AG772" i="23"/>
  <c r="AH768" i="23"/>
  <c r="AF756" i="23"/>
  <c r="AF753" i="23"/>
  <c r="AG755" i="23"/>
  <c r="AH751" i="23"/>
  <c r="AI721" i="23"/>
  <c r="AI722" i="23" s="1"/>
  <c r="AD671" i="23"/>
  <c r="AD668" i="23"/>
  <c r="AF620" i="23"/>
  <c r="AF617" i="23"/>
  <c r="AE532" i="23"/>
  <c r="AF530" i="23"/>
  <c r="AG500" i="23"/>
  <c r="AG501" i="23" s="1"/>
  <c r="AF447" i="23"/>
  <c r="AG449" i="23" s="1"/>
  <c r="AG450" i="23" s="1"/>
  <c r="AE345" i="23"/>
  <c r="AF343" i="23"/>
  <c r="AF347" i="23" s="1"/>
  <c r="AD314" i="23"/>
  <c r="AD311" i="23"/>
  <c r="AH228" i="23"/>
  <c r="AH229" i="23" s="1"/>
  <c r="AF212" i="23"/>
  <c r="AF209" i="23"/>
  <c r="AG211" i="23"/>
  <c r="AH207" i="23"/>
  <c r="AF195" i="23"/>
  <c r="AH190" i="23"/>
  <c r="AI189" i="23"/>
  <c r="AF143" i="23"/>
  <c r="AG139" i="23"/>
  <c r="AF105" i="23"/>
  <c r="AF109" i="23" s="1"/>
  <c r="AF110" i="23" s="1"/>
  <c r="AH92" i="23"/>
  <c r="AH93" i="23" s="1"/>
  <c r="AE41" i="23"/>
  <c r="AG313" i="22"/>
  <c r="AG314" i="22" s="1"/>
  <c r="AG551" i="22"/>
  <c r="AG552" i="22" s="1"/>
  <c r="AF823" i="22"/>
  <c r="AF824" i="22" s="1"/>
  <c r="AF770" i="22"/>
  <c r="AG466" i="22"/>
  <c r="AG464" i="22" s="1"/>
  <c r="AH364" i="22"/>
  <c r="AH365" i="22" s="1"/>
  <c r="AF802" i="22"/>
  <c r="AF228" i="22"/>
  <c r="AF226" i="22" s="1"/>
  <c r="AG228" i="22" s="1"/>
  <c r="AF513" i="22"/>
  <c r="AF262" i="22"/>
  <c r="AF260" i="22" s="1"/>
  <c r="AH512" i="22"/>
  <c r="AE518" i="22"/>
  <c r="AE515" i="22"/>
  <c r="AG772" i="22"/>
  <c r="AG773" i="22" s="1"/>
  <c r="AG857" i="22"/>
  <c r="AG858" i="22" s="1"/>
  <c r="AE804" i="22"/>
  <c r="AF806" i="22" s="1"/>
  <c r="AH751" i="22"/>
  <c r="AE756" i="22"/>
  <c r="AE753" i="22"/>
  <c r="AF755" i="22" s="1"/>
  <c r="AF617" i="22"/>
  <c r="AG619" i="22" s="1"/>
  <c r="AE603" i="22"/>
  <c r="AE600" i="22"/>
  <c r="AC379" i="22"/>
  <c r="AD381" i="22" s="1"/>
  <c r="AG347" i="22"/>
  <c r="AG348" i="22" s="1"/>
  <c r="AF245" i="22"/>
  <c r="AF246" i="22" s="1"/>
  <c r="AF229" i="22"/>
  <c r="AH224" i="22"/>
  <c r="AF195" i="22"/>
  <c r="AF192" i="22"/>
  <c r="AG194" i="22" s="1"/>
  <c r="AH190" i="22"/>
  <c r="AH109" i="22"/>
  <c r="AF92" i="22"/>
  <c r="AF93" i="22" s="1"/>
  <c r="AE76" i="22"/>
  <c r="AE73" i="22"/>
  <c r="AF75" i="22" s="1"/>
  <c r="AG58" i="22"/>
  <c r="AG59" i="22" s="1"/>
  <c r="AD42" i="22"/>
  <c r="CI42" i="22" s="1"/>
  <c r="AD39" i="22"/>
  <c r="AG823" i="3"/>
  <c r="AG824" i="3" s="1"/>
  <c r="AH806" i="3"/>
  <c r="AH807" i="3" s="1"/>
  <c r="AG789" i="3"/>
  <c r="AG787" i="3" s="1"/>
  <c r="AE705" i="3"/>
  <c r="AE702" i="3"/>
  <c r="AF704" i="3" s="1"/>
  <c r="AF705" i="3" s="1"/>
  <c r="AI664" i="3"/>
  <c r="AH665" i="3"/>
  <c r="AG666" i="3"/>
  <c r="AE670" i="3"/>
  <c r="AE620" i="3"/>
  <c r="AG615" i="3"/>
  <c r="AH614" i="3"/>
  <c r="AE552" i="3"/>
  <c r="AE549" i="3"/>
  <c r="AF551" i="3"/>
  <c r="AG547" i="3"/>
  <c r="AF500" i="3"/>
  <c r="AF501" i="3" s="1"/>
  <c r="AH432" i="3"/>
  <c r="AC413" i="3"/>
  <c r="AC416" i="3"/>
  <c r="AD262" i="3"/>
  <c r="AE258" i="3"/>
  <c r="AH257" i="3"/>
  <c r="AF228" i="3"/>
  <c r="AF229" i="3" s="1"/>
  <c r="AE211" i="3"/>
  <c r="AF207" i="3"/>
  <c r="AD194" i="3"/>
  <c r="AE190" i="3"/>
  <c r="AD105" i="3"/>
  <c r="AD109" i="3" s="1"/>
  <c r="AD110" i="3" s="1"/>
  <c r="AE73" i="3"/>
  <c r="AE76" i="3"/>
  <c r="AF75" i="3"/>
  <c r="AG71" i="3"/>
  <c r="AF515" i="3"/>
  <c r="AI103" i="23"/>
  <c r="AH104" i="23"/>
  <c r="AG615" i="23"/>
  <c r="AG619" i="23" s="1"/>
  <c r="AI613" i="23"/>
  <c r="AH614" i="23"/>
  <c r="AH642" i="23"/>
  <c r="AI640" i="23"/>
  <c r="AH643" i="23"/>
  <c r="AH641" i="23" s="1"/>
  <c r="AI487" i="23"/>
  <c r="AH489" i="23"/>
  <c r="AH490" i="23"/>
  <c r="AH488" i="23" s="1"/>
  <c r="AG649" i="23"/>
  <c r="AI647" i="23"/>
  <c r="AH648" i="23"/>
  <c r="AH637" i="23"/>
  <c r="AH634" i="23"/>
  <c r="AG600" i="23"/>
  <c r="AI283" i="23"/>
  <c r="AH286" i="23"/>
  <c r="AH284" i="23" s="1"/>
  <c r="AH285" i="23"/>
  <c r="AJ96" i="23"/>
  <c r="AI99" i="23"/>
  <c r="AI97" i="23" s="1"/>
  <c r="AI98" i="23"/>
  <c r="AH665" i="23"/>
  <c r="AI664" i="23"/>
  <c r="AH557" i="23"/>
  <c r="AI555" i="23"/>
  <c r="AH558" i="23"/>
  <c r="AH556" i="23" s="1"/>
  <c r="AG258" i="23"/>
  <c r="AG262" i="23" s="1"/>
  <c r="AG263" i="23" s="1"/>
  <c r="AF294" i="23"/>
  <c r="AI307" i="23"/>
  <c r="AH308" i="23"/>
  <c r="AI597" i="23"/>
  <c r="AJ596" i="23"/>
  <c r="AH252" i="23"/>
  <c r="AH250" i="23" s="1"/>
  <c r="AH251" i="23"/>
  <c r="AI249" i="23"/>
  <c r="AH598" i="23"/>
  <c r="AH602" i="23" s="1"/>
  <c r="AH603" i="23" s="1"/>
  <c r="AG362" i="23"/>
  <c r="AH583" i="23"/>
  <c r="AI538" i="23"/>
  <c r="AH541" i="23"/>
  <c r="AH539" i="23" s="1"/>
  <c r="AH540" i="23"/>
  <c r="AH257" i="23"/>
  <c r="AI256" i="23"/>
  <c r="AF260" i="23"/>
  <c r="AI341" i="23"/>
  <c r="AH342" i="23"/>
  <c r="AH841" i="23"/>
  <c r="AH838" i="23"/>
  <c r="AG739" i="23"/>
  <c r="AG736" i="23"/>
  <c r="AK725" i="23"/>
  <c r="AJ728" i="23"/>
  <c r="AJ726" i="23" s="1"/>
  <c r="AJ727" i="23"/>
  <c r="AK834" i="23"/>
  <c r="AJ835" i="23"/>
  <c r="AH700" i="23"/>
  <c r="AI694" i="23"/>
  <c r="AI692" i="23" s="1"/>
  <c r="AJ691" i="23"/>
  <c r="AI693" i="23"/>
  <c r="AJ817" i="23"/>
  <c r="AI818" i="23"/>
  <c r="AH734" i="23"/>
  <c r="AH738" i="23" s="1"/>
  <c r="AH739" i="23" s="1"/>
  <c r="AL749" i="23"/>
  <c r="AK750" i="23"/>
  <c r="AH802" i="23"/>
  <c r="AH806" i="23" s="1"/>
  <c r="AH807" i="23" s="1"/>
  <c r="AI811" i="23"/>
  <c r="AJ813" i="23"/>
  <c r="AI711" i="23"/>
  <c r="AI709" i="23" s="1"/>
  <c r="AI710" i="23"/>
  <c r="AJ708" i="23"/>
  <c r="AM810" i="23"/>
  <c r="AL812" i="23"/>
  <c r="AJ717" i="23"/>
  <c r="AG804" i="23"/>
  <c r="AG702" i="23"/>
  <c r="AH760" i="23"/>
  <c r="AI762" i="23"/>
  <c r="AH819" i="23"/>
  <c r="AI801" i="23"/>
  <c r="AJ800" i="23"/>
  <c r="AL715" i="23"/>
  <c r="AK716" i="23"/>
  <c r="AK793" i="23"/>
  <c r="AJ795" i="23"/>
  <c r="AH785" i="23"/>
  <c r="AL766" i="23"/>
  <c r="AK767" i="23"/>
  <c r="AM742" i="23"/>
  <c r="AL744" i="23"/>
  <c r="AH853" i="23"/>
  <c r="AG855" i="23"/>
  <c r="AK844" i="23"/>
  <c r="AJ847" i="23"/>
  <c r="AJ845" i="23" s="1"/>
  <c r="AJ846" i="23"/>
  <c r="AI836" i="23"/>
  <c r="AI840" i="23" s="1"/>
  <c r="AL827" i="23"/>
  <c r="AK829" i="23"/>
  <c r="AL759" i="23"/>
  <c r="AK761" i="23"/>
  <c r="AJ698" i="23"/>
  <c r="AI699" i="23"/>
  <c r="AJ783" i="23"/>
  <c r="AI784" i="23"/>
  <c r="AJ732" i="23"/>
  <c r="AI733" i="23"/>
  <c r="AJ851" i="23"/>
  <c r="AI852" i="23"/>
  <c r="AH552" i="23"/>
  <c r="AH549" i="23"/>
  <c r="AH683" i="23"/>
  <c r="AI632" i="23"/>
  <c r="AI636" i="23" s="1"/>
  <c r="AI637" i="23" s="1"/>
  <c r="AL572" i="23"/>
  <c r="AK574" i="23"/>
  <c r="AK674" i="23"/>
  <c r="AJ676" i="23"/>
  <c r="AK579" i="23"/>
  <c r="AJ580" i="23"/>
  <c r="AI660" i="23"/>
  <c r="AI658" i="23" s="1"/>
  <c r="AI659" i="23"/>
  <c r="AJ657" i="23"/>
  <c r="AK562" i="23"/>
  <c r="AJ563" i="23"/>
  <c r="AJ681" i="23"/>
  <c r="AI682" i="23"/>
  <c r="AK630" i="23"/>
  <c r="AJ631" i="23"/>
  <c r="AH608" i="23"/>
  <c r="AI606" i="23"/>
  <c r="AH609" i="23"/>
  <c r="AH607" i="23" s="1"/>
  <c r="AI528" i="23"/>
  <c r="AH529" i="23"/>
  <c r="AI547" i="23"/>
  <c r="AI551" i="23" s="1"/>
  <c r="AI552" i="23" s="1"/>
  <c r="AG530" i="23"/>
  <c r="AI589" i="23"/>
  <c r="AH592" i="23"/>
  <c r="AH590" i="23" s="1"/>
  <c r="AH591" i="23"/>
  <c r="AK623" i="23"/>
  <c r="AJ626" i="23"/>
  <c r="AJ624" i="23" s="1"/>
  <c r="AJ625" i="23"/>
  <c r="AK545" i="23"/>
  <c r="AJ546" i="23"/>
  <c r="AI581" i="23"/>
  <c r="AI585" i="23" s="1"/>
  <c r="AI586" i="23" s="1"/>
  <c r="AI564" i="23"/>
  <c r="AH523" i="23"/>
  <c r="AI521" i="23"/>
  <c r="AH524" i="23"/>
  <c r="AH522" i="23" s="1"/>
  <c r="AH573" i="23"/>
  <c r="AI575" i="23"/>
  <c r="AG396" i="23"/>
  <c r="AF484" i="23"/>
  <c r="AG379" i="23"/>
  <c r="AG518" i="23"/>
  <c r="AG515" i="23"/>
  <c r="AI512" i="23"/>
  <c r="AJ511" i="23"/>
  <c r="AK385" i="23"/>
  <c r="AJ387" i="23"/>
  <c r="AH496" i="23"/>
  <c r="AG479" i="23"/>
  <c r="AH420" i="23"/>
  <c r="AI422" i="23"/>
  <c r="AJ453" i="23"/>
  <c r="AI456" i="23"/>
  <c r="AI454" i="23" s="1"/>
  <c r="AI455" i="23"/>
  <c r="AJ358" i="23"/>
  <c r="AI359" i="23"/>
  <c r="AK426" i="23"/>
  <c r="AJ427" i="23"/>
  <c r="AH394" i="23"/>
  <c r="AI409" i="23"/>
  <c r="AH410" i="23"/>
  <c r="AJ494" i="23"/>
  <c r="AI495" i="23"/>
  <c r="AI477" i="23"/>
  <c r="AH478" i="23"/>
  <c r="AK368" i="23"/>
  <c r="AJ371" i="23"/>
  <c r="AJ369" i="23" s="1"/>
  <c r="AJ370" i="23"/>
  <c r="AK351" i="23"/>
  <c r="AJ353" i="23"/>
  <c r="AH377" i="23"/>
  <c r="AJ507" i="23"/>
  <c r="AJ505" i="23" s="1"/>
  <c r="AJ506" i="23"/>
  <c r="AK504" i="23"/>
  <c r="AI473" i="23"/>
  <c r="AI471" i="23" s="1"/>
  <c r="AI472" i="23"/>
  <c r="AJ470" i="23"/>
  <c r="AJ392" i="23"/>
  <c r="AI393" i="23"/>
  <c r="AG411" i="23"/>
  <c r="AH430" i="23"/>
  <c r="AK421" i="23"/>
  <c r="AL419" i="23"/>
  <c r="AI404" i="23"/>
  <c r="AI405" i="23"/>
  <c r="AI403" i="23" s="1"/>
  <c r="AJ402" i="23"/>
  <c r="AH445" i="23"/>
  <c r="AJ375" i="23"/>
  <c r="AI376" i="23"/>
  <c r="AG462" i="23"/>
  <c r="AH513" i="23"/>
  <c r="AH517" i="23" s="1"/>
  <c r="AH518" i="23" s="1"/>
  <c r="AK436" i="23"/>
  <c r="AJ439" i="23"/>
  <c r="AJ437" i="23" s="1"/>
  <c r="AJ438" i="23"/>
  <c r="AJ443" i="23"/>
  <c r="AI444" i="23"/>
  <c r="AF464" i="23"/>
  <c r="AH360" i="23"/>
  <c r="AI428" i="23"/>
  <c r="AI432" i="23" s="1"/>
  <c r="AH461" i="23"/>
  <c r="AI460" i="23"/>
  <c r="AG277" i="23"/>
  <c r="AH331" i="23"/>
  <c r="AH328" i="23"/>
  <c r="AJ317" i="23"/>
  <c r="AI320" i="23"/>
  <c r="AI318" i="23" s="1"/>
  <c r="AI319" i="23"/>
  <c r="AJ273" i="23"/>
  <c r="AI274" i="23"/>
  <c r="AH337" i="23"/>
  <c r="AH335" i="23" s="1"/>
  <c r="AH336" i="23"/>
  <c r="AI334" i="23"/>
  <c r="AK324" i="23"/>
  <c r="AJ325" i="23"/>
  <c r="AK239" i="23"/>
  <c r="AJ240" i="23"/>
  <c r="AI198" i="23"/>
  <c r="AH201" i="23"/>
  <c r="AH199" i="23" s="1"/>
  <c r="AH200" i="23"/>
  <c r="AL205" i="23"/>
  <c r="AK206" i="23"/>
  <c r="AI224" i="23"/>
  <c r="AL188" i="23"/>
  <c r="AJ215" i="23"/>
  <c r="AI218" i="23"/>
  <c r="AI216" i="23" s="1"/>
  <c r="AI217" i="23"/>
  <c r="AG292" i="23"/>
  <c r="AG296" i="23" s="1"/>
  <c r="AK222" i="23"/>
  <c r="AJ223" i="23"/>
  <c r="AI290" i="23"/>
  <c r="AH291" i="23"/>
  <c r="AI181" i="23"/>
  <c r="AH184" i="23"/>
  <c r="AH182" i="23" s="1"/>
  <c r="AH183" i="23"/>
  <c r="AJ232" i="23"/>
  <c r="AI235" i="23"/>
  <c r="AI233" i="23" s="1"/>
  <c r="AI234" i="23"/>
  <c r="AH275" i="23"/>
  <c r="AH279" i="23" s="1"/>
  <c r="AI326" i="23"/>
  <c r="AI330" i="23" s="1"/>
  <c r="AI331" i="23" s="1"/>
  <c r="AH303" i="23"/>
  <c r="AH301" i="23" s="1"/>
  <c r="AH302" i="23"/>
  <c r="AI300" i="23"/>
  <c r="AJ266" i="23"/>
  <c r="AI269" i="23"/>
  <c r="AI267" i="23" s="1"/>
  <c r="AI268" i="23"/>
  <c r="AI241" i="23"/>
  <c r="AI245" i="23" s="1"/>
  <c r="AG178" i="23"/>
  <c r="AG175" i="23"/>
  <c r="AG161" i="23"/>
  <c r="AG158" i="23"/>
  <c r="AJ171" i="23"/>
  <c r="AI172" i="23"/>
  <c r="AH156" i="23"/>
  <c r="AK164" i="23"/>
  <c r="AJ166" i="23"/>
  <c r="AJ167" i="23"/>
  <c r="AJ165" i="23" s="1"/>
  <c r="AH173" i="23"/>
  <c r="AK147" i="23"/>
  <c r="AJ149" i="23"/>
  <c r="AJ150" i="23"/>
  <c r="AJ148" i="23" s="1"/>
  <c r="AJ154" i="23"/>
  <c r="AI155" i="23"/>
  <c r="AG122" i="23"/>
  <c r="AG126" i="23" s="1"/>
  <c r="AH133" i="23"/>
  <c r="AH131" i="23" s="1"/>
  <c r="AI130" i="23"/>
  <c r="AH132" i="23"/>
  <c r="AJ113" i="23"/>
  <c r="AI116" i="23"/>
  <c r="AI114" i="23" s="1"/>
  <c r="AI115" i="23"/>
  <c r="AK138" i="23"/>
  <c r="AL137" i="23"/>
  <c r="AH121" i="23"/>
  <c r="AI120" i="23"/>
  <c r="AF124" i="23"/>
  <c r="AK86" i="23"/>
  <c r="AJ87" i="23"/>
  <c r="AI88" i="23"/>
  <c r="AI92" i="23" s="1"/>
  <c r="AI93" i="23" s="1"/>
  <c r="AH80" i="23"/>
  <c r="AI82" i="23"/>
  <c r="AL79" i="23"/>
  <c r="AK81" i="23"/>
  <c r="AF59" i="23"/>
  <c r="AF56" i="23"/>
  <c r="AG76" i="23"/>
  <c r="AG73" i="23"/>
  <c r="AH71" i="23"/>
  <c r="AH75" i="23" s="1"/>
  <c r="AI48" i="23"/>
  <c r="AI46" i="23" s="1"/>
  <c r="AI47" i="23"/>
  <c r="AJ45" i="23"/>
  <c r="AH53" i="23"/>
  <c r="AI52" i="23"/>
  <c r="AJ69" i="23"/>
  <c r="AI70" i="23"/>
  <c r="AG54" i="23"/>
  <c r="AG58" i="23" s="1"/>
  <c r="AG59" i="23" s="1"/>
  <c r="AK62" i="23"/>
  <c r="AJ65" i="23"/>
  <c r="AJ63" i="23" s="1"/>
  <c r="AJ64" i="23"/>
  <c r="AH733" i="22"/>
  <c r="AI732" i="22"/>
  <c r="AG734" i="22"/>
  <c r="AG738" i="22" s="1"/>
  <c r="AG739" i="22" s="1"/>
  <c r="AF736" i="22"/>
  <c r="AI35" i="22"/>
  <c r="AH36" i="22"/>
  <c r="AH297" i="22"/>
  <c r="AH294" i="22"/>
  <c r="AF450" i="22"/>
  <c r="AF447" i="22"/>
  <c r="AG634" i="22"/>
  <c r="AI96" i="22"/>
  <c r="AH98" i="22"/>
  <c r="AH99" i="22"/>
  <c r="AH97" i="22" s="1"/>
  <c r="AI614" i="22"/>
  <c r="AJ613" i="22"/>
  <c r="AG836" i="22"/>
  <c r="AI477" i="22"/>
  <c r="AH478" i="22"/>
  <c r="AG71" i="22"/>
  <c r="AF821" i="22"/>
  <c r="AH801" i="22"/>
  <c r="AI800" i="22"/>
  <c r="AH615" i="22"/>
  <c r="AH835" i="22"/>
  <c r="AI834" i="22"/>
  <c r="AF838" i="22"/>
  <c r="AG802" i="22"/>
  <c r="AI783" i="22"/>
  <c r="AH784" i="22"/>
  <c r="AI375" i="22"/>
  <c r="AH376" i="22"/>
  <c r="AI354" i="22"/>
  <c r="AI352" i="22" s="1"/>
  <c r="AI353" i="22"/>
  <c r="AJ351" i="22"/>
  <c r="AH796" i="22"/>
  <c r="AH794" i="22" s="1"/>
  <c r="AH795" i="22"/>
  <c r="AI793" i="22"/>
  <c r="AG785" i="22"/>
  <c r="AG789" i="22" s="1"/>
  <c r="AG790" i="22" s="1"/>
  <c r="AI130" i="22"/>
  <c r="AH132" i="22"/>
  <c r="AH133" i="22"/>
  <c r="AH131" i="22" s="1"/>
  <c r="AG479" i="22"/>
  <c r="AI487" i="22"/>
  <c r="AH489" i="22"/>
  <c r="AH490" i="22"/>
  <c r="AH488" i="22" s="1"/>
  <c r="AH70" i="22"/>
  <c r="AH71" i="22" s="1"/>
  <c r="AI69" i="22"/>
  <c r="AG722" i="22"/>
  <c r="AG719" i="22"/>
  <c r="AK708" i="22"/>
  <c r="AJ711" i="22"/>
  <c r="AJ709" i="22" s="1"/>
  <c r="AJ710" i="22"/>
  <c r="AL749" i="22"/>
  <c r="AK750" i="22"/>
  <c r="AI779" i="22"/>
  <c r="AI777" i="22" s="1"/>
  <c r="AI778" i="22"/>
  <c r="AJ776" i="22"/>
  <c r="AH768" i="22"/>
  <c r="AI728" i="22"/>
  <c r="AI726" i="22" s="1"/>
  <c r="AI727" i="22"/>
  <c r="AJ725" i="22"/>
  <c r="AI745" i="22"/>
  <c r="AI743" i="22" s="1"/>
  <c r="AI744" i="22"/>
  <c r="AJ742" i="22"/>
  <c r="AK844" i="22"/>
  <c r="AJ846" i="22"/>
  <c r="AJ847" i="22"/>
  <c r="AJ845" i="22" s="1"/>
  <c r="AJ851" i="22"/>
  <c r="AI852" i="22"/>
  <c r="AJ698" i="22"/>
  <c r="AI699" i="22"/>
  <c r="AI817" i="22"/>
  <c r="AH818" i="22"/>
  <c r="AJ715" i="22"/>
  <c r="AI716" i="22"/>
  <c r="AH717" i="22"/>
  <c r="AM759" i="22"/>
  <c r="AL761" i="22"/>
  <c r="AH853" i="22"/>
  <c r="AH700" i="22"/>
  <c r="AI813" i="22"/>
  <c r="AI811" i="22" s="1"/>
  <c r="AJ810" i="22"/>
  <c r="AI812" i="22"/>
  <c r="AG819" i="22"/>
  <c r="AG823" i="22" s="1"/>
  <c r="AG824" i="22" s="1"/>
  <c r="AI760" i="22"/>
  <c r="AJ762" i="22"/>
  <c r="AG702" i="22"/>
  <c r="AJ766" i="22"/>
  <c r="AI767" i="22"/>
  <c r="AJ830" i="22"/>
  <c r="AJ828" i="22" s="1"/>
  <c r="AJ829" i="22"/>
  <c r="AK827" i="22"/>
  <c r="AF586" i="22"/>
  <c r="AF583" i="22"/>
  <c r="AF654" i="22"/>
  <c r="AF651" i="22"/>
  <c r="AJ521" i="22"/>
  <c r="AI524" i="22"/>
  <c r="AI522" i="22" s="1"/>
  <c r="AI523" i="22"/>
  <c r="AJ555" i="22"/>
  <c r="AI558" i="22"/>
  <c r="AI556" i="22" s="1"/>
  <c r="AI557" i="22"/>
  <c r="AG649" i="22"/>
  <c r="AI677" i="22"/>
  <c r="AI675" i="22" s="1"/>
  <c r="AI676" i="22"/>
  <c r="AJ674" i="22"/>
  <c r="AJ589" i="22"/>
  <c r="AI592" i="22"/>
  <c r="AI590" i="22" s="1"/>
  <c r="AI591" i="22"/>
  <c r="AI623" i="22"/>
  <c r="AH625" i="22"/>
  <c r="AH626" i="22"/>
  <c r="AH624" i="22" s="1"/>
  <c r="AI631" i="22"/>
  <c r="AJ630" i="22"/>
  <c r="AH530" i="22"/>
  <c r="AJ572" i="22"/>
  <c r="AI575" i="22"/>
  <c r="AI573" i="22" s="1"/>
  <c r="AI574" i="22"/>
  <c r="AI657" i="22"/>
  <c r="AH659" i="22"/>
  <c r="AH660" i="22"/>
  <c r="AH658" i="22" s="1"/>
  <c r="AJ538" i="22"/>
  <c r="AI541" i="22"/>
  <c r="AI539" i="22" s="1"/>
  <c r="AI540" i="22"/>
  <c r="AI647" i="22"/>
  <c r="AH648" i="22"/>
  <c r="AH547" i="22"/>
  <c r="AI529" i="22"/>
  <c r="AJ528" i="22"/>
  <c r="AI609" i="22"/>
  <c r="AI607" i="22" s="1"/>
  <c r="AI608" i="22"/>
  <c r="AJ606" i="22"/>
  <c r="AH580" i="22"/>
  <c r="AI579" i="22"/>
  <c r="AG532" i="22"/>
  <c r="AK596" i="22"/>
  <c r="AJ597" i="22"/>
  <c r="AH564" i="22"/>
  <c r="AF668" i="22"/>
  <c r="AI546" i="22"/>
  <c r="AJ545" i="22"/>
  <c r="AH683" i="22"/>
  <c r="AH665" i="22"/>
  <c r="AI664" i="22"/>
  <c r="AG549" i="22"/>
  <c r="AG685" i="22"/>
  <c r="AG581" i="22"/>
  <c r="AI563" i="22"/>
  <c r="AJ562" i="22"/>
  <c r="AI682" i="22"/>
  <c r="AJ681" i="22"/>
  <c r="AJ640" i="22"/>
  <c r="AI643" i="22"/>
  <c r="AI641" i="22" s="1"/>
  <c r="AI642" i="22"/>
  <c r="AG666" i="22"/>
  <c r="AG670" i="22" s="1"/>
  <c r="AG671" i="22" s="1"/>
  <c r="AH632" i="22"/>
  <c r="AH636" i="22" s="1"/>
  <c r="AH637" i="22" s="1"/>
  <c r="AH399" i="22"/>
  <c r="AH396" i="22"/>
  <c r="AH362" i="22"/>
  <c r="AI422" i="22"/>
  <c r="AI420" i="22" s="1"/>
  <c r="AI421" i="22"/>
  <c r="AJ419" i="22"/>
  <c r="AH430" i="22"/>
  <c r="AI456" i="22"/>
  <c r="AI454" i="22" s="1"/>
  <c r="AI455" i="22"/>
  <c r="AJ453" i="22"/>
  <c r="AJ494" i="22"/>
  <c r="AI495" i="22"/>
  <c r="AJ427" i="22"/>
  <c r="AK426" i="22"/>
  <c r="AH462" i="22"/>
  <c r="AG498" i="22"/>
  <c r="AJ504" i="22"/>
  <c r="AI507" i="22"/>
  <c r="AI505" i="22" s="1"/>
  <c r="AI506" i="22"/>
  <c r="AI472" i="22"/>
  <c r="AI473" i="22"/>
  <c r="AI471" i="22" s="1"/>
  <c r="AJ470" i="22"/>
  <c r="AH444" i="22"/>
  <c r="AI443" i="22"/>
  <c r="AI428" i="22"/>
  <c r="AI432" i="22" s="1"/>
  <c r="AI385" i="22"/>
  <c r="AH387" i="22"/>
  <c r="AH388" i="22"/>
  <c r="AH386" i="22" s="1"/>
  <c r="AL368" i="22"/>
  <c r="AK371" i="22"/>
  <c r="AK369" i="22" s="1"/>
  <c r="AK370" i="22"/>
  <c r="AI436" i="22"/>
  <c r="AH438" i="22"/>
  <c r="AH439" i="22"/>
  <c r="AH437" i="22" s="1"/>
  <c r="AG445" i="22"/>
  <c r="AG449" i="22" s="1"/>
  <c r="AG450" i="22" s="1"/>
  <c r="AK511" i="22"/>
  <c r="AJ393" i="22"/>
  <c r="AK392" i="22"/>
  <c r="AI461" i="22"/>
  <c r="AJ460" i="22"/>
  <c r="AI411" i="22"/>
  <c r="AK358" i="22"/>
  <c r="AJ359" i="22"/>
  <c r="AI405" i="22"/>
  <c r="AI403" i="22" s="1"/>
  <c r="AI404" i="22"/>
  <c r="AJ402" i="22"/>
  <c r="AH496" i="22"/>
  <c r="AH500" i="22" s="1"/>
  <c r="AH413" i="22"/>
  <c r="AK409" i="22"/>
  <c r="AJ410" i="22"/>
  <c r="AI360" i="22"/>
  <c r="AI364" i="22" s="1"/>
  <c r="AI394" i="22"/>
  <c r="AI398" i="22" s="1"/>
  <c r="AG212" i="22"/>
  <c r="AG209" i="22"/>
  <c r="AF263" i="22"/>
  <c r="AF331" i="22"/>
  <c r="AF328" i="22"/>
  <c r="AF243" i="22"/>
  <c r="AI337" i="22"/>
  <c r="AI335" i="22" s="1"/>
  <c r="AI336" i="22"/>
  <c r="AJ334" i="22"/>
  <c r="AH274" i="22"/>
  <c r="AI273" i="22"/>
  <c r="AH207" i="22"/>
  <c r="AH211" i="22" s="1"/>
  <c r="AH212" i="22" s="1"/>
  <c r="AG326" i="22"/>
  <c r="AG330" i="22" s="1"/>
  <c r="AH309" i="22"/>
  <c r="AH313" i="22" s="1"/>
  <c r="AI239" i="22"/>
  <c r="AH240" i="22"/>
  <c r="AJ252" i="22"/>
  <c r="AJ250" i="22" s="1"/>
  <c r="AJ251" i="22"/>
  <c r="AK249" i="22"/>
  <c r="AJ283" i="22"/>
  <c r="AI286" i="22"/>
  <c r="AI284" i="22" s="1"/>
  <c r="AI285" i="22"/>
  <c r="AH343" i="22"/>
  <c r="AH347" i="22" s="1"/>
  <c r="AG275" i="22"/>
  <c r="AI206" i="22"/>
  <c r="AJ205" i="22"/>
  <c r="AI308" i="22"/>
  <c r="AJ307" i="22"/>
  <c r="AI184" i="22"/>
  <c r="AI182" i="22" s="1"/>
  <c r="AI183" i="22"/>
  <c r="AJ181" i="22"/>
  <c r="AI317" i="22"/>
  <c r="AH320" i="22"/>
  <c r="AH318" i="22" s="1"/>
  <c r="AH319" i="22"/>
  <c r="AJ215" i="22"/>
  <c r="AI218" i="22"/>
  <c r="AI216" i="22" s="1"/>
  <c r="AI217" i="22"/>
  <c r="AI303" i="22"/>
  <c r="AI301" i="22" s="1"/>
  <c r="AI302" i="22"/>
  <c r="AJ300" i="22"/>
  <c r="AI201" i="22"/>
  <c r="AI199" i="22" s="1"/>
  <c r="AI200" i="22"/>
  <c r="AJ198" i="22"/>
  <c r="AI292" i="22"/>
  <c r="AI296" i="22" s="1"/>
  <c r="AI297" i="22" s="1"/>
  <c r="AI256" i="22"/>
  <c r="AH257" i="22"/>
  <c r="AJ341" i="22"/>
  <c r="AI342" i="22"/>
  <c r="AL188" i="22"/>
  <c r="AK189" i="22"/>
  <c r="AH325" i="22"/>
  <c r="AI324" i="22"/>
  <c r="AG241" i="22"/>
  <c r="AK223" i="22"/>
  <c r="AL222" i="22"/>
  <c r="AG345" i="22"/>
  <c r="AJ291" i="22"/>
  <c r="AK290" i="22"/>
  <c r="AG258" i="22"/>
  <c r="AF277" i="22"/>
  <c r="AG311" i="22"/>
  <c r="AI232" i="22"/>
  <c r="AH234" i="22"/>
  <c r="AH235" i="22"/>
  <c r="AH233" i="22" s="1"/>
  <c r="AJ269" i="22"/>
  <c r="AJ267" i="22" s="1"/>
  <c r="AJ268" i="22"/>
  <c r="AK266" i="22"/>
  <c r="AF158" i="22"/>
  <c r="AG156" i="22"/>
  <c r="AH173" i="22"/>
  <c r="AK164" i="22"/>
  <c r="AJ167" i="22"/>
  <c r="AJ165" i="22" s="1"/>
  <c r="AJ166" i="22"/>
  <c r="AJ171" i="22"/>
  <c r="AI172" i="22"/>
  <c r="AI150" i="22"/>
  <c r="AI148" i="22" s="1"/>
  <c r="AJ147" i="22"/>
  <c r="AI149" i="22"/>
  <c r="AH155" i="22"/>
  <c r="AI154" i="22"/>
  <c r="AG175" i="22"/>
  <c r="AH144" i="22"/>
  <c r="AH141" i="22"/>
  <c r="AI121" i="22"/>
  <c r="AJ120" i="22"/>
  <c r="AK137" i="22"/>
  <c r="AJ138" i="22"/>
  <c r="AH116" i="22"/>
  <c r="AH114" i="22" s="1"/>
  <c r="AH115" i="22"/>
  <c r="AI113" i="22"/>
  <c r="AG124" i="22"/>
  <c r="AH122" i="22"/>
  <c r="AI139" i="22"/>
  <c r="AI143" i="22" s="1"/>
  <c r="AI144" i="22" s="1"/>
  <c r="AH110" i="22"/>
  <c r="AH107" i="22"/>
  <c r="AI105" i="22"/>
  <c r="AJ104" i="22"/>
  <c r="AK103" i="22"/>
  <c r="AG88" i="22"/>
  <c r="AH87" i="22"/>
  <c r="AI86" i="22"/>
  <c r="AI79" i="22"/>
  <c r="AH82" i="22"/>
  <c r="AH80" i="22" s="1"/>
  <c r="AH81" i="22"/>
  <c r="AF90" i="22"/>
  <c r="AH65" i="22"/>
  <c r="AH63" i="22" s="1"/>
  <c r="AH64" i="22"/>
  <c r="AI62" i="22"/>
  <c r="AI45" i="22"/>
  <c r="AH47" i="22"/>
  <c r="AH48" i="22"/>
  <c r="AH46" i="22" s="1"/>
  <c r="AI53" i="22"/>
  <c r="AJ52" i="22"/>
  <c r="AH54" i="22"/>
  <c r="AD22" i="22"/>
  <c r="AG277" i="3"/>
  <c r="AF90" i="3"/>
  <c r="AI504" i="3"/>
  <c r="AH507" i="3"/>
  <c r="AH505" i="3" s="1"/>
  <c r="AH506" i="3"/>
  <c r="AG394" i="3"/>
  <c r="AI742" i="3"/>
  <c r="AH745" i="3"/>
  <c r="AH743" i="3" s="1"/>
  <c r="AH744" i="3"/>
  <c r="AG719" i="3"/>
  <c r="AF379" i="3"/>
  <c r="AH699" i="3"/>
  <c r="AI698" i="3"/>
  <c r="AI392" i="3"/>
  <c r="AH393" i="3"/>
  <c r="AH144" i="3"/>
  <c r="AH141" i="3"/>
  <c r="AF552" i="3"/>
  <c r="AF549" i="3"/>
  <c r="AG314" i="3"/>
  <c r="AG311" i="3"/>
  <c r="AF178" i="3"/>
  <c r="AF175" i="3"/>
  <c r="AG484" i="3"/>
  <c r="AG481" i="3"/>
  <c r="AG756" i="3"/>
  <c r="AG753" i="3"/>
  <c r="AH546" i="3"/>
  <c r="AI545" i="3"/>
  <c r="AK256" i="3"/>
  <c r="AI409" i="3"/>
  <c r="AH410" i="3"/>
  <c r="AH115" i="3"/>
  <c r="AH116" i="3"/>
  <c r="AH114" i="3" s="1"/>
  <c r="AI113" i="3"/>
  <c r="AI62" i="3"/>
  <c r="AH65" i="3"/>
  <c r="AH63" i="3" s="1"/>
  <c r="AH64" i="3"/>
  <c r="AH558" i="3"/>
  <c r="AH556" i="3" s="1"/>
  <c r="AH557" i="3"/>
  <c r="AI555" i="3"/>
  <c r="AH87" i="3"/>
  <c r="AI86" i="3"/>
  <c r="AJ623" i="3"/>
  <c r="AI626" i="3"/>
  <c r="AI624" i="3" s="1"/>
  <c r="AI625" i="3"/>
  <c r="AI98" i="3"/>
  <c r="AJ96" i="3"/>
  <c r="AI99" i="3"/>
  <c r="AI97" i="3" s="1"/>
  <c r="AI103" i="3"/>
  <c r="AH104" i="3"/>
  <c r="AG326" i="3"/>
  <c r="AG513" i="3"/>
  <c r="AG517" i="3"/>
  <c r="AG518" i="3" s="1"/>
  <c r="AH369" i="3"/>
  <c r="AI371" i="3"/>
  <c r="AH325" i="3"/>
  <c r="AI324" i="3"/>
  <c r="AF498" i="3"/>
  <c r="AH512" i="3"/>
  <c r="AI511" i="3"/>
  <c r="AH524" i="3"/>
  <c r="AH522" i="3" s="1"/>
  <c r="AH523" i="3"/>
  <c r="AI521" i="3"/>
  <c r="AI188" i="3"/>
  <c r="AH189" i="3"/>
  <c r="AG88" i="3"/>
  <c r="AG92" i="3" s="1"/>
  <c r="AG93" i="3" s="1"/>
  <c r="AH223" i="3"/>
  <c r="AI222" i="3"/>
  <c r="AH841" i="3"/>
  <c r="AH838" i="3"/>
  <c r="AG858" i="3"/>
  <c r="AG855" i="3"/>
  <c r="AI852" i="3"/>
  <c r="AJ851" i="3"/>
  <c r="AI836" i="3"/>
  <c r="AJ835" i="3"/>
  <c r="AK834" i="3"/>
  <c r="AJ847" i="3"/>
  <c r="AJ845" i="3" s="1"/>
  <c r="AJ846" i="3"/>
  <c r="AK844" i="3"/>
  <c r="AI827" i="3"/>
  <c r="AH829" i="3"/>
  <c r="AH830" i="3"/>
  <c r="AH828" i="3" s="1"/>
  <c r="AH853" i="3"/>
  <c r="AH857" i="3" s="1"/>
  <c r="AG773" i="3"/>
  <c r="AG770" i="3"/>
  <c r="AG790" i="3"/>
  <c r="AH804" i="3"/>
  <c r="AG821" i="3"/>
  <c r="AJ776" i="3"/>
  <c r="AI779" i="3"/>
  <c r="AI777" i="3" s="1"/>
  <c r="AI778" i="3"/>
  <c r="AI767" i="3"/>
  <c r="AJ766" i="3"/>
  <c r="AI818" i="3"/>
  <c r="AJ817" i="3"/>
  <c r="AI762" i="3"/>
  <c r="AI760" i="3" s="1"/>
  <c r="AJ759" i="3"/>
  <c r="AI761" i="3"/>
  <c r="AH819" i="3"/>
  <c r="AK800" i="3"/>
  <c r="AJ801" i="3"/>
  <c r="AL793" i="3"/>
  <c r="AK796" i="3"/>
  <c r="AK794" i="3" s="1"/>
  <c r="AK795" i="3"/>
  <c r="AH785" i="3"/>
  <c r="AI802" i="3"/>
  <c r="AH768" i="3"/>
  <c r="AH772" i="3" s="1"/>
  <c r="AH773" i="3" s="1"/>
  <c r="AI784" i="3"/>
  <c r="AJ783" i="3"/>
  <c r="AI810" i="3"/>
  <c r="AH813" i="3"/>
  <c r="AH811" i="3" s="1"/>
  <c r="AH812" i="3"/>
  <c r="AJ732" i="3"/>
  <c r="AI733" i="3"/>
  <c r="AJ715" i="3"/>
  <c r="AI716" i="3"/>
  <c r="AJ749" i="3"/>
  <c r="AI750" i="3"/>
  <c r="AH717" i="3"/>
  <c r="AH721" i="3" s="1"/>
  <c r="AI708" i="3"/>
  <c r="AH711" i="3"/>
  <c r="AH709" i="3" s="1"/>
  <c r="AH710" i="3"/>
  <c r="AK691" i="3"/>
  <c r="AJ694" i="3"/>
  <c r="AJ692" i="3" s="1"/>
  <c r="AJ693" i="3"/>
  <c r="AH751" i="3"/>
  <c r="AH734" i="3"/>
  <c r="AH738" i="3" s="1"/>
  <c r="AH739" i="3" s="1"/>
  <c r="AG736" i="3"/>
  <c r="AI728" i="3"/>
  <c r="AI726" i="3" s="1"/>
  <c r="AI727" i="3"/>
  <c r="AJ725" i="3"/>
  <c r="AF688" i="3"/>
  <c r="AF685" i="3"/>
  <c r="AG654" i="3"/>
  <c r="AG651" i="3"/>
  <c r="AH632" i="3"/>
  <c r="AH636" i="3" s="1"/>
  <c r="AH637" i="3" s="1"/>
  <c r="AI640" i="3"/>
  <c r="AH643" i="3"/>
  <c r="AH641" i="3" s="1"/>
  <c r="AH642" i="3"/>
  <c r="AH649" i="3"/>
  <c r="AH653" i="3" s="1"/>
  <c r="AI659" i="3"/>
  <c r="AI660" i="3"/>
  <c r="AI658" i="3" s="1"/>
  <c r="AJ657" i="3"/>
  <c r="AI681" i="3"/>
  <c r="AH682" i="3"/>
  <c r="AI631" i="3"/>
  <c r="AJ630" i="3"/>
  <c r="AG634" i="3"/>
  <c r="AI648" i="3"/>
  <c r="AJ647" i="3"/>
  <c r="AG683" i="3"/>
  <c r="AI676" i="3"/>
  <c r="AI677" i="3"/>
  <c r="AI675" i="3" s="1"/>
  <c r="AJ674" i="3"/>
  <c r="AG569" i="3"/>
  <c r="AG566" i="3"/>
  <c r="AI596" i="3"/>
  <c r="AH597" i="3"/>
  <c r="AG598" i="3"/>
  <c r="AJ608" i="3"/>
  <c r="AK606" i="3"/>
  <c r="AJ609" i="3"/>
  <c r="AJ607" i="3" s="1"/>
  <c r="AK613" i="3"/>
  <c r="AH581" i="3"/>
  <c r="AF600" i="3"/>
  <c r="AI589" i="3"/>
  <c r="AH592" i="3"/>
  <c r="AH590" i="3" s="1"/>
  <c r="AH591" i="3"/>
  <c r="AH564" i="3"/>
  <c r="AI580" i="3"/>
  <c r="AJ579" i="3"/>
  <c r="AJ575" i="3"/>
  <c r="AJ573" i="3" s="1"/>
  <c r="AJ574" i="3"/>
  <c r="AK572" i="3"/>
  <c r="AG583" i="3"/>
  <c r="AJ562" i="3"/>
  <c r="AI563" i="3"/>
  <c r="AI494" i="3"/>
  <c r="AH495" i="3"/>
  <c r="AK538" i="3"/>
  <c r="AJ541" i="3"/>
  <c r="AJ539" i="3" s="1"/>
  <c r="AJ540" i="3"/>
  <c r="AG496" i="3"/>
  <c r="AI487" i="3"/>
  <c r="AH489" i="3"/>
  <c r="AH490" i="3"/>
  <c r="AH488" i="3" s="1"/>
  <c r="AI530" i="3"/>
  <c r="AK528" i="3"/>
  <c r="AJ529" i="3"/>
  <c r="AG450" i="3"/>
  <c r="AH433" i="3"/>
  <c r="AH430" i="3"/>
  <c r="AJ427" i="3"/>
  <c r="AK426" i="3"/>
  <c r="AI419" i="3"/>
  <c r="AH422" i="3"/>
  <c r="AH420" i="3" s="1"/>
  <c r="AH421" i="3"/>
  <c r="AK472" i="3"/>
  <c r="AL470" i="3"/>
  <c r="AK473" i="3"/>
  <c r="AK471" i="3" s="1"/>
  <c r="AH479" i="3"/>
  <c r="AH483" i="3" s="1"/>
  <c r="AI444" i="3"/>
  <c r="AJ443" i="3"/>
  <c r="AI478" i="3"/>
  <c r="AJ477" i="3"/>
  <c r="AH462" i="3"/>
  <c r="AH466" i="3" s="1"/>
  <c r="AH467" i="3" s="1"/>
  <c r="AI428" i="3"/>
  <c r="AI432" i="3" s="1"/>
  <c r="AH445" i="3"/>
  <c r="AG464" i="3"/>
  <c r="AJ438" i="3"/>
  <c r="AK436" i="3"/>
  <c r="AJ439" i="3"/>
  <c r="AJ437" i="3" s="1"/>
  <c r="AJ460" i="3"/>
  <c r="AI461" i="3"/>
  <c r="AH456" i="3"/>
  <c r="AH454" i="3" s="1"/>
  <c r="AH455" i="3"/>
  <c r="AI453" i="3"/>
  <c r="AH360" i="3"/>
  <c r="AG362" i="3"/>
  <c r="AH364" i="3" s="1"/>
  <c r="AH365" i="3" s="1"/>
  <c r="AK402" i="3"/>
  <c r="AJ405" i="3"/>
  <c r="AJ403" i="3" s="1"/>
  <c r="AJ404" i="3"/>
  <c r="AJ358" i="3"/>
  <c r="AI359" i="3"/>
  <c r="AI375" i="3"/>
  <c r="AH376" i="3"/>
  <c r="AK370" i="3"/>
  <c r="AL368" i="3"/>
  <c r="AI351" i="3"/>
  <c r="AH354" i="3"/>
  <c r="AH352" i="3" s="1"/>
  <c r="AH353" i="3"/>
  <c r="AJ385" i="3"/>
  <c r="AI387" i="3"/>
  <c r="AI388" i="3"/>
  <c r="AI386" i="3" s="1"/>
  <c r="AG377" i="3"/>
  <c r="AG381" i="3" s="1"/>
  <c r="AG382" i="3" s="1"/>
  <c r="AF348" i="3"/>
  <c r="AF345" i="3"/>
  <c r="AG297" i="3"/>
  <c r="AG294" i="3"/>
  <c r="AI341" i="3"/>
  <c r="AH342" i="3"/>
  <c r="AI308" i="3"/>
  <c r="AJ307" i="3"/>
  <c r="AI320" i="3"/>
  <c r="AI318" i="3" s="1"/>
  <c r="AI319" i="3"/>
  <c r="AJ317" i="3"/>
  <c r="AJ334" i="3"/>
  <c r="AI337" i="3"/>
  <c r="AI335" i="3" s="1"/>
  <c r="AI336" i="3"/>
  <c r="AH292" i="3"/>
  <c r="AH296" i="3" s="1"/>
  <c r="AH297" i="3" s="1"/>
  <c r="AI300" i="3"/>
  <c r="AH303" i="3"/>
  <c r="AH301" i="3" s="1"/>
  <c r="AH302" i="3"/>
  <c r="AG343" i="3"/>
  <c r="AG347" i="3" s="1"/>
  <c r="AJ286" i="3"/>
  <c r="AJ284" i="3" s="1"/>
  <c r="AJ285" i="3"/>
  <c r="AK283" i="3"/>
  <c r="AI291" i="3"/>
  <c r="AJ290" i="3"/>
  <c r="AH309" i="3"/>
  <c r="AH313" i="3" s="1"/>
  <c r="AJ239" i="3"/>
  <c r="AI240" i="3"/>
  <c r="AI266" i="3"/>
  <c r="AH268" i="3"/>
  <c r="AH269" i="3"/>
  <c r="AH267" i="3" s="1"/>
  <c r="AH275" i="3"/>
  <c r="AJ217" i="3"/>
  <c r="AJ218" i="3"/>
  <c r="AJ216" i="3" s="1"/>
  <c r="AK215" i="3"/>
  <c r="AG243" i="3"/>
  <c r="AJ249" i="3"/>
  <c r="AI251" i="3"/>
  <c r="AI252" i="3"/>
  <c r="AI250" i="3" s="1"/>
  <c r="AI274" i="3"/>
  <c r="AJ273" i="3"/>
  <c r="AI234" i="3"/>
  <c r="AI235" i="3"/>
  <c r="AI233" i="3" s="1"/>
  <c r="AJ232" i="3"/>
  <c r="AH241" i="3"/>
  <c r="AH245" i="3" s="1"/>
  <c r="AJ198" i="3"/>
  <c r="AI201" i="3"/>
  <c r="AI199" i="3" s="1"/>
  <c r="AI200" i="3"/>
  <c r="AH184" i="3"/>
  <c r="AH182" i="3" s="1"/>
  <c r="AH183" i="3"/>
  <c r="AI181" i="3"/>
  <c r="AG156" i="3"/>
  <c r="AI171" i="3"/>
  <c r="AH172" i="3"/>
  <c r="AI147" i="3"/>
  <c r="AH150" i="3"/>
  <c r="AH148" i="3" s="1"/>
  <c r="AH149" i="3"/>
  <c r="AJ206" i="3"/>
  <c r="AK205" i="3"/>
  <c r="AG173" i="3"/>
  <c r="AI154" i="3"/>
  <c r="AH155" i="3"/>
  <c r="AJ164" i="3"/>
  <c r="AI167" i="3"/>
  <c r="AI165" i="3" s="1"/>
  <c r="AI166" i="3"/>
  <c r="AF158" i="3"/>
  <c r="AG122" i="3"/>
  <c r="AL79" i="3"/>
  <c r="AK82" i="3"/>
  <c r="AK80" i="3" s="1"/>
  <c r="AK81" i="3"/>
  <c r="AI120" i="3"/>
  <c r="AH121" i="3"/>
  <c r="AK130" i="3"/>
  <c r="AJ132" i="3"/>
  <c r="AI139" i="3"/>
  <c r="AI143" i="3" s="1"/>
  <c r="AI144" i="3" s="1"/>
  <c r="AJ138" i="3"/>
  <c r="AK137" i="3"/>
  <c r="AH54" i="3"/>
  <c r="AH58" i="3" s="1"/>
  <c r="AH48" i="3"/>
  <c r="AH46" i="3" s="1"/>
  <c r="AH47" i="3"/>
  <c r="AI45" i="3"/>
  <c r="AJ52" i="3"/>
  <c r="AI53" i="3"/>
  <c r="AK69" i="3"/>
  <c r="AJ70" i="3"/>
  <c r="AG56" i="3"/>
  <c r="AD42" i="3"/>
  <c r="AG37" i="3"/>
  <c r="AG29" i="3"/>
  <c r="AH31" i="3"/>
  <c r="AI31" i="23"/>
  <c r="AI29" i="23" s="1"/>
  <c r="AI30" i="23"/>
  <c r="AJ28" i="23"/>
  <c r="AI36" i="23"/>
  <c r="AJ35" i="23"/>
  <c r="AH37" i="23"/>
  <c r="AI31" i="22"/>
  <c r="AI29" i="22" s="1"/>
  <c r="AI30" i="22"/>
  <c r="AJ28" i="22"/>
  <c r="AE42" i="3"/>
  <c r="AE39" i="3"/>
  <c r="AF41" i="3" s="1"/>
  <c r="AI35" i="3"/>
  <c r="AH36" i="3"/>
  <c r="AK28" i="3"/>
  <c r="AJ30" i="3"/>
  <c r="AD24" i="23"/>
  <c r="AD25" i="23" s="1"/>
  <c r="AL11" i="23"/>
  <c r="AL13" i="23" s="1"/>
  <c r="AK14" i="23"/>
  <c r="AK12" i="23" s="1"/>
  <c r="AK18" i="23"/>
  <c r="AJ19" i="23"/>
  <c r="AH14" i="22"/>
  <c r="AH12" i="22" s="1"/>
  <c r="AI11" i="22"/>
  <c r="AH13" i="22"/>
  <c r="AI18" i="22"/>
  <c r="AH19" i="22"/>
  <c r="AI719" i="23" l="1"/>
  <c r="AG685" i="23"/>
  <c r="AH566" i="23"/>
  <c r="AF416" i="23"/>
  <c r="AH243" i="23"/>
  <c r="AH90" i="23"/>
  <c r="AG824" i="23"/>
  <c r="AG821" i="23"/>
  <c r="AH687" i="23"/>
  <c r="AH685" i="23" s="1"/>
  <c r="AF654" i="23"/>
  <c r="AF651" i="23"/>
  <c r="AG653" i="23"/>
  <c r="AG654" i="23" s="1"/>
  <c r="AG498" i="23"/>
  <c r="AH500" i="23" s="1"/>
  <c r="AG483" i="23"/>
  <c r="AG484" i="23" s="1"/>
  <c r="AG466" i="23"/>
  <c r="AG467" i="23" s="1"/>
  <c r="AG415" i="23"/>
  <c r="AG416" i="23" s="1"/>
  <c r="AH381" i="23"/>
  <c r="AH379" i="23" s="1"/>
  <c r="AH364" i="23"/>
  <c r="AG343" i="23"/>
  <c r="AH226" i="23"/>
  <c r="AI228" i="23" s="1"/>
  <c r="AH160" i="23"/>
  <c r="AH161" i="23" s="1"/>
  <c r="AG105" i="23"/>
  <c r="AG109" i="23" s="1"/>
  <c r="AG566" i="22"/>
  <c r="AG467" i="22"/>
  <c r="AG855" i="22"/>
  <c r="AH857" i="22"/>
  <c r="AH855" i="22" s="1"/>
  <c r="AG770" i="22"/>
  <c r="AH721" i="22"/>
  <c r="AH722" i="22" s="1"/>
  <c r="AF602" i="22"/>
  <c r="AF603" i="22" s="1"/>
  <c r="AF517" i="22"/>
  <c r="AF515" i="22" s="1"/>
  <c r="AF481" i="22"/>
  <c r="AF484" i="22"/>
  <c r="AG483" i="22"/>
  <c r="AG484" i="22" s="1"/>
  <c r="AG262" i="22"/>
  <c r="AG263" i="22" s="1"/>
  <c r="AF328" i="3"/>
  <c r="AI840" i="3"/>
  <c r="AI841" i="3" s="1"/>
  <c r="AH823" i="3"/>
  <c r="AH666" i="3"/>
  <c r="AG602" i="3"/>
  <c r="AH585" i="3"/>
  <c r="AG551" i="3"/>
  <c r="AG552" i="3" s="1"/>
  <c r="AH532" i="3"/>
  <c r="AI534" i="3" s="1"/>
  <c r="AH449" i="3"/>
  <c r="AF396" i="3"/>
  <c r="AG398" i="3"/>
  <c r="AG399" i="3" s="1"/>
  <c r="AG330" i="3"/>
  <c r="AG331" i="3" s="1"/>
  <c r="AF226" i="3"/>
  <c r="AG228" i="3" s="1"/>
  <c r="AG226" i="3" s="1"/>
  <c r="AG177" i="3"/>
  <c r="AG178" i="3" s="1"/>
  <c r="AF124" i="3"/>
  <c r="AF127" i="3"/>
  <c r="AG126" i="3"/>
  <c r="AG127" i="3" s="1"/>
  <c r="AH131" i="3"/>
  <c r="AI133" i="3"/>
  <c r="AH386" i="23"/>
  <c r="AI388" i="23"/>
  <c r="AI828" i="23"/>
  <c r="AJ830" i="23"/>
  <c r="AH675" i="23"/>
  <c r="AI677" i="23"/>
  <c r="AH794" i="23"/>
  <c r="AI796" i="23"/>
  <c r="AH743" i="23"/>
  <c r="AI745" i="23"/>
  <c r="AI778" i="23"/>
  <c r="AJ776" i="23"/>
  <c r="AI779" i="23"/>
  <c r="AI777" i="23" s="1"/>
  <c r="AJ691" i="22"/>
  <c r="AI694" i="22"/>
  <c r="AI692" i="22" s="1"/>
  <c r="AI693" i="22"/>
  <c r="AH352" i="23"/>
  <c r="AI354" i="23"/>
  <c r="AH857" i="23"/>
  <c r="AH858" i="23" s="1"/>
  <c r="AH823" i="23"/>
  <c r="AH824" i="23" s="1"/>
  <c r="AG787" i="23"/>
  <c r="AH789" i="23" s="1"/>
  <c r="AI768" i="23"/>
  <c r="AG773" i="23"/>
  <c r="AG770" i="23"/>
  <c r="AH772" i="23" s="1"/>
  <c r="AG756" i="23"/>
  <c r="AG753" i="23"/>
  <c r="AH755" i="23"/>
  <c r="AI751" i="23"/>
  <c r="AJ721" i="23"/>
  <c r="AJ719" i="23" s="1"/>
  <c r="AH704" i="23"/>
  <c r="AH705" i="23" s="1"/>
  <c r="AE666" i="23"/>
  <c r="AE670" i="23" s="1"/>
  <c r="AI568" i="23"/>
  <c r="AI569" i="23" s="1"/>
  <c r="AF534" i="23"/>
  <c r="AG447" i="23"/>
  <c r="AH449" i="23" s="1"/>
  <c r="AH398" i="23"/>
  <c r="AH396" i="23" s="1"/>
  <c r="AF348" i="23"/>
  <c r="AF345" i="23"/>
  <c r="AG347" i="23" s="1"/>
  <c r="AE309" i="23"/>
  <c r="AE313" i="23" s="1"/>
  <c r="AG212" i="23"/>
  <c r="AG209" i="23"/>
  <c r="AH211" i="23"/>
  <c r="AI207" i="23"/>
  <c r="AG195" i="23"/>
  <c r="AG192" i="23"/>
  <c r="AH194" i="23" s="1"/>
  <c r="AJ189" i="23"/>
  <c r="AI190" i="23"/>
  <c r="AH177" i="23"/>
  <c r="AH139" i="23"/>
  <c r="AF144" i="23"/>
  <c r="AF141" i="23"/>
  <c r="AG143" i="23" s="1"/>
  <c r="AF107" i="23"/>
  <c r="AE39" i="23"/>
  <c r="AF41" i="23" s="1"/>
  <c r="AE42" i="23"/>
  <c r="AH600" i="23"/>
  <c r="AH466" i="22"/>
  <c r="AH551" i="22"/>
  <c r="AH552" i="22" s="1"/>
  <c r="AH534" i="22"/>
  <c r="AH535" i="22" s="1"/>
  <c r="AG653" i="22"/>
  <c r="AG56" i="22"/>
  <c r="AH58" i="22" s="1"/>
  <c r="AI512" i="22"/>
  <c r="AG92" i="22"/>
  <c r="AG93" i="22" s="1"/>
  <c r="AH568" i="22"/>
  <c r="AG513" i="22"/>
  <c r="AH513" i="22" s="1"/>
  <c r="AH704" i="22"/>
  <c r="AF518" i="22"/>
  <c r="AG840" i="22"/>
  <c r="AF807" i="22"/>
  <c r="AF804" i="22"/>
  <c r="AG806" i="22"/>
  <c r="AG804" i="22" s="1"/>
  <c r="AH772" i="22"/>
  <c r="AH773" i="22" s="1"/>
  <c r="AF756" i="22"/>
  <c r="AF753" i="22"/>
  <c r="AG755" i="22" s="1"/>
  <c r="AI751" i="22"/>
  <c r="AH687" i="22"/>
  <c r="AH688" i="22" s="1"/>
  <c r="AG620" i="22"/>
  <c r="AG617" i="22"/>
  <c r="AH619" i="22"/>
  <c r="AH620" i="22" s="1"/>
  <c r="AH598" i="22"/>
  <c r="AG585" i="22"/>
  <c r="AG586" i="22" s="1"/>
  <c r="AI415" i="22"/>
  <c r="AI416" i="22" s="1"/>
  <c r="AD382" i="22"/>
  <c r="CI382" i="22" s="1"/>
  <c r="AD379" i="22"/>
  <c r="AG279" i="22"/>
  <c r="AG280" i="22" s="1"/>
  <c r="AG245" i="22"/>
  <c r="AG246" i="22" s="1"/>
  <c r="AI224" i="22"/>
  <c r="AG229" i="22"/>
  <c r="AG226" i="22"/>
  <c r="AH228" i="22" s="1"/>
  <c r="AI190" i="22"/>
  <c r="AG195" i="22"/>
  <c r="AG192" i="22"/>
  <c r="AH194" i="22" s="1"/>
  <c r="AH177" i="22"/>
  <c r="AH178" i="22" s="1"/>
  <c r="AG160" i="22"/>
  <c r="AG161" i="22" s="1"/>
  <c r="AH126" i="22"/>
  <c r="AH127" i="22" s="1"/>
  <c r="AI109" i="22"/>
  <c r="AF73" i="22"/>
  <c r="AF76" i="22"/>
  <c r="AG75" i="22"/>
  <c r="AG76" i="22" s="1"/>
  <c r="AE37" i="22"/>
  <c r="AE41" i="22" s="1"/>
  <c r="AE20" i="22"/>
  <c r="AE24" i="22" s="1"/>
  <c r="AI806" i="3"/>
  <c r="AI807" i="3" s="1"/>
  <c r="AH789" i="3"/>
  <c r="AH790" i="3" s="1"/>
  <c r="AH755" i="3"/>
  <c r="AF702" i="3"/>
  <c r="AG704" i="3" s="1"/>
  <c r="AG687" i="3"/>
  <c r="AG688" i="3" s="1"/>
  <c r="AE671" i="3"/>
  <c r="AE668" i="3"/>
  <c r="AF670" i="3" s="1"/>
  <c r="AI665" i="3"/>
  <c r="AI666" i="3" s="1"/>
  <c r="AJ664" i="3"/>
  <c r="AF620" i="3"/>
  <c r="AF617" i="3"/>
  <c r="AG619" i="3" s="1"/>
  <c r="AH615" i="3"/>
  <c r="AI614" i="3"/>
  <c r="AH568" i="3"/>
  <c r="AH569" i="3" s="1"/>
  <c r="AG500" i="3"/>
  <c r="AG501" i="3" s="1"/>
  <c r="AD411" i="3"/>
  <c r="AD415" i="3" s="1"/>
  <c r="AH279" i="3"/>
  <c r="AH280" i="3" s="1"/>
  <c r="AI257" i="3"/>
  <c r="AF258" i="3"/>
  <c r="AD263" i="3"/>
  <c r="AD260" i="3"/>
  <c r="AE262" i="3" s="1"/>
  <c r="AG207" i="3"/>
  <c r="AE212" i="3"/>
  <c r="AE209" i="3"/>
  <c r="AF211" i="3" s="1"/>
  <c r="AF190" i="3"/>
  <c r="AD195" i="3"/>
  <c r="AD192" i="3"/>
  <c r="AE194" i="3" s="1"/>
  <c r="AG160" i="3"/>
  <c r="AG161" i="3" s="1"/>
  <c r="AE105" i="3"/>
  <c r="AD107" i="3"/>
  <c r="AH71" i="3"/>
  <c r="AF76" i="3"/>
  <c r="AF73" i="3"/>
  <c r="AG75" i="3" s="1"/>
  <c r="AJ647" i="23"/>
  <c r="AI648" i="23"/>
  <c r="AG620" i="23"/>
  <c r="AG617" i="23"/>
  <c r="AI489" i="23"/>
  <c r="AJ487" i="23"/>
  <c r="AI490" i="23"/>
  <c r="AI488" i="23" s="1"/>
  <c r="AH615" i="23"/>
  <c r="AH619" i="23" s="1"/>
  <c r="AH105" i="23"/>
  <c r="AJ613" i="23"/>
  <c r="AI614" i="23"/>
  <c r="AI615" i="23" s="1"/>
  <c r="AJ103" i="23"/>
  <c r="AI104" i="23"/>
  <c r="AI105" i="23" s="1"/>
  <c r="AH649" i="23"/>
  <c r="AI642" i="23"/>
  <c r="AJ640" i="23"/>
  <c r="AI643" i="23"/>
  <c r="AI641" i="23" s="1"/>
  <c r="AI246" i="23"/>
  <c r="AI243" i="23"/>
  <c r="AI433" i="23"/>
  <c r="AI430" i="23"/>
  <c r="AI342" i="23"/>
  <c r="AJ341" i="23"/>
  <c r="AJ664" i="23"/>
  <c r="AI665" i="23"/>
  <c r="AJ283" i="23"/>
  <c r="AI286" i="23"/>
  <c r="AI284" i="23" s="1"/>
  <c r="AI285" i="23"/>
  <c r="AI541" i="23"/>
  <c r="AI539" i="23" s="1"/>
  <c r="AI540" i="23"/>
  <c r="AJ538" i="23"/>
  <c r="AJ99" i="23"/>
  <c r="AJ97" i="23" s="1"/>
  <c r="AJ98" i="23"/>
  <c r="AK96" i="23"/>
  <c r="AJ256" i="23"/>
  <c r="AI257" i="23"/>
  <c r="AJ597" i="23"/>
  <c r="AK596" i="23"/>
  <c r="AJ307" i="23"/>
  <c r="AI308" i="23"/>
  <c r="AG260" i="23"/>
  <c r="AI557" i="23"/>
  <c r="AJ555" i="23"/>
  <c r="AI558" i="23"/>
  <c r="AI556" i="23" s="1"/>
  <c r="AH343" i="23"/>
  <c r="AH258" i="23"/>
  <c r="AH262" i="23" s="1"/>
  <c r="AI251" i="23"/>
  <c r="AJ249" i="23"/>
  <c r="AI252" i="23"/>
  <c r="AI250" i="23" s="1"/>
  <c r="AI598" i="23"/>
  <c r="AI602" i="23" s="1"/>
  <c r="AI603" i="23" s="1"/>
  <c r="AI841" i="23"/>
  <c r="AI838" i="23"/>
  <c r="AJ722" i="23"/>
  <c r="AI785" i="23"/>
  <c r="AK795" i="23"/>
  <c r="AL793" i="23"/>
  <c r="AJ801" i="23"/>
  <c r="AK800" i="23"/>
  <c r="AI760" i="23"/>
  <c r="AJ762" i="23"/>
  <c r="AJ711" i="23"/>
  <c r="AJ709" i="23" s="1"/>
  <c r="AJ710" i="23"/>
  <c r="AK708" i="23"/>
  <c r="AK691" i="23"/>
  <c r="AJ694" i="23"/>
  <c r="AJ692" i="23" s="1"/>
  <c r="AJ693" i="23"/>
  <c r="AI853" i="23"/>
  <c r="AJ784" i="23"/>
  <c r="AK783" i="23"/>
  <c r="AL767" i="23"/>
  <c r="AM766" i="23"/>
  <c r="AK717" i="23"/>
  <c r="AK721" i="23" s="1"/>
  <c r="AK722" i="23" s="1"/>
  <c r="AI802" i="23"/>
  <c r="AI806" i="23" s="1"/>
  <c r="AL750" i="23"/>
  <c r="AM749" i="23"/>
  <c r="AI819" i="23"/>
  <c r="AJ852" i="23"/>
  <c r="AK851" i="23"/>
  <c r="AI734" i="23"/>
  <c r="AI738" i="23" s="1"/>
  <c r="AI739" i="23" s="1"/>
  <c r="AI700" i="23"/>
  <c r="AK847" i="23"/>
  <c r="AK845" i="23" s="1"/>
  <c r="AK846" i="23"/>
  <c r="AL844" i="23"/>
  <c r="AL716" i="23"/>
  <c r="AM715" i="23"/>
  <c r="AM812" i="23"/>
  <c r="AN810" i="23"/>
  <c r="AH804" i="23"/>
  <c r="AK817" i="23"/>
  <c r="AJ818" i="23"/>
  <c r="AJ836" i="23"/>
  <c r="AK732" i="23"/>
  <c r="AJ733" i="23"/>
  <c r="AK698" i="23"/>
  <c r="AJ699" i="23"/>
  <c r="AM759" i="23"/>
  <c r="AL761" i="23"/>
  <c r="AM827" i="23"/>
  <c r="AL829" i="23"/>
  <c r="AM744" i="23"/>
  <c r="AN742" i="23"/>
  <c r="AJ811" i="23"/>
  <c r="AK813" i="23"/>
  <c r="AH736" i="23"/>
  <c r="AH702" i="23"/>
  <c r="AL834" i="23"/>
  <c r="AK835" i="23"/>
  <c r="AL725" i="23"/>
  <c r="AK728" i="23"/>
  <c r="AK726" i="23" s="1"/>
  <c r="AK727" i="23"/>
  <c r="AJ547" i="23"/>
  <c r="AJ551" i="23" s="1"/>
  <c r="AJ552" i="23" s="1"/>
  <c r="AJ606" i="23"/>
  <c r="AI609" i="23"/>
  <c r="AI607" i="23" s="1"/>
  <c r="AI608" i="23"/>
  <c r="AJ682" i="23"/>
  <c r="AK681" i="23"/>
  <c r="AJ564" i="23"/>
  <c r="AI573" i="23"/>
  <c r="AJ575" i="23"/>
  <c r="AI523" i="23"/>
  <c r="AJ521" i="23"/>
  <c r="AI524" i="23"/>
  <c r="AI522" i="23" s="1"/>
  <c r="AK546" i="23"/>
  <c r="AL545" i="23"/>
  <c r="AJ632" i="23"/>
  <c r="AK563" i="23"/>
  <c r="AL562" i="23"/>
  <c r="AH530" i="23"/>
  <c r="AK631" i="23"/>
  <c r="AL630" i="23"/>
  <c r="AK657" i="23"/>
  <c r="AJ660" i="23"/>
  <c r="AJ658" i="23" s="1"/>
  <c r="AJ659" i="23"/>
  <c r="AJ581" i="23"/>
  <c r="AJ585" i="23" s="1"/>
  <c r="AJ586" i="23" s="1"/>
  <c r="AI583" i="23"/>
  <c r="AL623" i="23"/>
  <c r="AK626" i="23"/>
  <c r="AK624" i="23" s="1"/>
  <c r="AK625" i="23"/>
  <c r="AJ589" i="23"/>
  <c r="AI592" i="23"/>
  <c r="AI590" i="23" s="1"/>
  <c r="AI591" i="23"/>
  <c r="AI549" i="23"/>
  <c r="AJ528" i="23"/>
  <c r="AI529" i="23"/>
  <c r="AI683" i="23"/>
  <c r="AK580" i="23"/>
  <c r="AL579" i="23"/>
  <c r="AK676" i="23"/>
  <c r="AL674" i="23"/>
  <c r="AL574" i="23"/>
  <c r="AM572" i="23"/>
  <c r="AI634" i="23"/>
  <c r="AG481" i="23"/>
  <c r="AH365" i="23"/>
  <c r="AH362" i="23"/>
  <c r="AH382" i="23"/>
  <c r="AJ460" i="23"/>
  <c r="AI461" i="23"/>
  <c r="AG464" i="23"/>
  <c r="AL421" i="23"/>
  <c r="AM419" i="23"/>
  <c r="AI394" i="23"/>
  <c r="AK353" i="23"/>
  <c r="AL351" i="23"/>
  <c r="AK371" i="23"/>
  <c r="AK369" i="23" s="1"/>
  <c r="AK370" i="23"/>
  <c r="AL368" i="23"/>
  <c r="AJ495" i="23"/>
  <c r="AK494" i="23"/>
  <c r="AI364" i="23"/>
  <c r="AI365" i="23" s="1"/>
  <c r="AI360" i="23"/>
  <c r="AH462" i="23"/>
  <c r="AH466" i="23" s="1"/>
  <c r="AH515" i="23"/>
  <c r="AJ405" i="23"/>
  <c r="AJ403" i="23" s="1"/>
  <c r="AJ404" i="23"/>
  <c r="AK402" i="23"/>
  <c r="AJ393" i="23"/>
  <c r="AK392" i="23"/>
  <c r="AH479" i="23"/>
  <c r="AH411" i="23"/>
  <c r="AJ359" i="23"/>
  <c r="AK358" i="23"/>
  <c r="AK453" i="23"/>
  <c r="AJ456" i="23"/>
  <c r="AJ454" i="23" s="1"/>
  <c r="AJ455" i="23"/>
  <c r="AK387" i="23"/>
  <c r="AL385" i="23"/>
  <c r="AI445" i="23"/>
  <c r="AI377" i="23"/>
  <c r="AG413" i="23"/>
  <c r="AJ477" i="23"/>
  <c r="AI478" i="23"/>
  <c r="AJ409" i="23"/>
  <c r="AI410" i="23"/>
  <c r="AJ428" i="23"/>
  <c r="AJ432" i="23" s="1"/>
  <c r="AJ433" i="23" s="1"/>
  <c r="AI420" i="23"/>
  <c r="AJ422" i="23"/>
  <c r="AJ512" i="23"/>
  <c r="AK511" i="23"/>
  <c r="AJ444" i="23"/>
  <c r="AK443" i="23"/>
  <c r="AK439" i="23"/>
  <c r="AK437" i="23" s="1"/>
  <c r="AK438" i="23"/>
  <c r="AL436" i="23"/>
  <c r="AJ376" i="23"/>
  <c r="AK375" i="23"/>
  <c r="AJ472" i="23"/>
  <c r="AK470" i="23"/>
  <c r="AJ473" i="23"/>
  <c r="AJ471" i="23" s="1"/>
  <c r="AL504" i="23"/>
  <c r="AK506" i="23"/>
  <c r="AK507" i="23"/>
  <c r="AK505" i="23" s="1"/>
  <c r="AI496" i="23"/>
  <c r="AK427" i="23"/>
  <c r="AL426" i="23"/>
  <c r="AI513" i="23"/>
  <c r="AH280" i="23"/>
  <c r="AH277" i="23"/>
  <c r="AG297" i="23"/>
  <c r="AG294" i="23"/>
  <c r="AK232" i="23"/>
  <c r="AJ235" i="23"/>
  <c r="AJ233" i="23" s="1"/>
  <c r="AJ234" i="23"/>
  <c r="AI291" i="23"/>
  <c r="AJ290" i="23"/>
  <c r="AJ241" i="23"/>
  <c r="AK317" i="23"/>
  <c r="AJ320" i="23"/>
  <c r="AJ318" i="23" s="1"/>
  <c r="AJ319" i="23"/>
  <c r="AJ300" i="23"/>
  <c r="AI303" i="23"/>
  <c r="AI301" i="23" s="1"/>
  <c r="AI302" i="23"/>
  <c r="AK240" i="23"/>
  <c r="AL239" i="23"/>
  <c r="AI275" i="23"/>
  <c r="AI279" i="23" s="1"/>
  <c r="AK266" i="23"/>
  <c r="AJ269" i="23"/>
  <c r="AJ267" i="23" s="1"/>
  <c r="AJ268" i="23"/>
  <c r="AM188" i="23"/>
  <c r="AK325" i="23"/>
  <c r="AL324" i="23"/>
  <c r="AI328" i="23"/>
  <c r="AJ181" i="23"/>
  <c r="AI184" i="23"/>
  <c r="AI182" i="23" s="1"/>
  <c r="AI183" i="23"/>
  <c r="AJ224" i="23"/>
  <c r="AK215" i="23"/>
  <c r="AJ218" i="23"/>
  <c r="AJ216" i="23" s="1"/>
  <c r="AJ217" i="23"/>
  <c r="AI336" i="23"/>
  <c r="AJ334" i="23"/>
  <c r="AI337" i="23"/>
  <c r="AI335" i="23" s="1"/>
  <c r="AJ274" i="23"/>
  <c r="AK273" i="23"/>
  <c r="AH292" i="23"/>
  <c r="AK223" i="23"/>
  <c r="AL222" i="23"/>
  <c r="AM205" i="23"/>
  <c r="AL206" i="23"/>
  <c r="AJ198" i="23"/>
  <c r="AI201" i="23"/>
  <c r="AI199" i="23" s="1"/>
  <c r="AI200" i="23"/>
  <c r="AJ326" i="23"/>
  <c r="AJ330" i="23" s="1"/>
  <c r="AJ331" i="23" s="1"/>
  <c r="AH178" i="23"/>
  <c r="AH175" i="23"/>
  <c r="AI156" i="23"/>
  <c r="AL164" i="23"/>
  <c r="AK167" i="23"/>
  <c r="AK165" i="23" s="1"/>
  <c r="AK166" i="23"/>
  <c r="AI173" i="23"/>
  <c r="AI177" i="23" s="1"/>
  <c r="AK154" i="23"/>
  <c r="AJ155" i="23"/>
  <c r="AL147" i="23"/>
  <c r="AK150" i="23"/>
  <c r="AK148" i="23" s="1"/>
  <c r="AK149" i="23"/>
  <c r="AK171" i="23"/>
  <c r="AJ172" i="23"/>
  <c r="AG127" i="23"/>
  <c r="AG124" i="23"/>
  <c r="AI121" i="23"/>
  <c r="AJ120" i="23"/>
  <c r="AH122" i="23"/>
  <c r="AH126" i="23" s="1"/>
  <c r="AJ130" i="23"/>
  <c r="AI132" i="23"/>
  <c r="AI133" i="23"/>
  <c r="AI131" i="23" s="1"/>
  <c r="AL138" i="23"/>
  <c r="AM137" i="23"/>
  <c r="AJ116" i="23"/>
  <c r="AJ114" i="23" s="1"/>
  <c r="AJ115" i="23"/>
  <c r="AK113" i="23"/>
  <c r="AI90" i="23"/>
  <c r="AI80" i="23"/>
  <c r="AJ82" i="23"/>
  <c r="AJ88" i="23"/>
  <c r="AJ92" i="23" s="1"/>
  <c r="AL81" i="23"/>
  <c r="AM79" i="23"/>
  <c r="AK87" i="23"/>
  <c r="AL86" i="23"/>
  <c r="AH76" i="23"/>
  <c r="AH73" i="23"/>
  <c r="AL62" i="23"/>
  <c r="AK65" i="23"/>
  <c r="AK63" i="23" s="1"/>
  <c r="AK64" i="23"/>
  <c r="AI71" i="23"/>
  <c r="AI75" i="23" s="1"/>
  <c r="AK45" i="23"/>
  <c r="AJ48" i="23"/>
  <c r="AJ46" i="23" s="1"/>
  <c r="AJ47" i="23"/>
  <c r="AG56" i="23"/>
  <c r="AK69" i="23"/>
  <c r="AJ70" i="23"/>
  <c r="AH54" i="23"/>
  <c r="AJ52" i="23"/>
  <c r="AI53" i="23"/>
  <c r="AG260" i="22"/>
  <c r="AG736" i="22"/>
  <c r="AJ732" i="22"/>
  <c r="AI733" i="22"/>
  <c r="AH734" i="22"/>
  <c r="AG243" i="22"/>
  <c r="AI399" i="22"/>
  <c r="AI396" i="22"/>
  <c r="AG481" i="22"/>
  <c r="AI36" i="22"/>
  <c r="AJ35" i="22"/>
  <c r="AG841" i="22"/>
  <c r="AG838" i="22"/>
  <c r="AI796" i="22"/>
  <c r="AI794" i="22" s="1"/>
  <c r="AI795" i="22"/>
  <c r="AJ793" i="22"/>
  <c r="AI376" i="22"/>
  <c r="AJ375" i="22"/>
  <c r="AI133" i="22"/>
  <c r="AI131" i="22" s="1"/>
  <c r="AJ130" i="22"/>
  <c r="AI132" i="22"/>
  <c r="AI835" i="22"/>
  <c r="AJ834" i="22"/>
  <c r="AH479" i="22"/>
  <c r="AH483" i="22" s="1"/>
  <c r="AH484" i="22" s="1"/>
  <c r="AG447" i="22"/>
  <c r="AI70" i="22"/>
  <c r="AI71" i="22" s="1"/>
  <c r="AJ69" i="22"/>
  <c r="AJ487" i="22"/>
  <c r="AI490" i="22"/>
  <c r="AI488" i="22" s="1"/>
  <c r="AI489" i="22"/>
  <c r="AH785" i="22"/>
  <c r="AH836" i="22"/>
  <c r="AJ800" i="22"/>
  <c r="AI801" i="22"/>
  <c r="AJ477" i="22"/>
  <c r="AI478" i="22"/>
  <c r="AJ614" i="22"/>
  <c r="AK613" i="22"/>
  <c r="AI98" i="22"/>
  <c r="AI99" i="22"/>
  <c r="AI97" i="22" s="1"/>
  <c r="AJ96" i="22"/>
  <c r="AG787" i="22"/>
  <c r="AH209" i="22"/>
  <c r="AK351" i="22"/>
  <c r="AJ354" i="22"/>
  <c r="AJ352" i="22" s="1"/>
  <c r="AJ353" i="22"/>
  <c r="AI784" i="22"/>
  <c r="AJ783" i="22"/>
  <c r="AH802" i="22"/>
  <c r="AG73" i="22"/>
  <c r="AH75" i="22" s="1"/>
  <c r="AH76" i="22" s="1"/>
  <c r="AI615" i="22"/>
  <c r="AH770" i="22"/>
  <c r="AH705" i="22"/>
  <c r="AH702" i="22"/>
  <c r="AI768" i="22"/>
  <c r="AI772" i="22" s="1"/>
  <c r="AJ817" i="22"/>
  <c r="AI818" i="22"/>
  <c r="AK851" i="22"/>
  <c r="AJ852" i="22"/>
  <c r="AL750" i="22"/>
  <c r="AM749" i="22"/>
  <c r="AL827" i="22"/>
  <c r="AK830" i="22"/>
  <c r="AK828" i="22" s="1"/>
  <c r="AK829" i="22"/>
  <c r="AK766" i="22"/>
  <c r="AJ767" i="22"/>
  <c r="AH719" i="22"/>
  <c r="AI700" i="22"/>
  <c r="AI704" i="22" s="1"/>
  <c r="AJ760" i="22"/>
  <c r="AK762" i="22"/>
  <c r="AM761" i="22"/>
  <c r="AN759" i="22"/>
  <c r="AI717" i="22"/>
  <c r="AK698" i="22"/>
  <c r="AJ699" i="22"/>
  <c r="AL844" i="22"/>
  <c r="AK847" i="22"/>
  <c r="AK845" i="22" s="1"/>
  <c r="AK846" i="22"/>
  <c r="AG821" i="22"/>
  <c r="AK810" i="22"/>
  <c r="AJ812" i="22"/>
  <c r="AJ813" i="22"/>
  <c r="AJ811" i="22" s="1"/>
  <c r="AK715" i="22"/>
  <c r="AJ716" i="22"/>
  <c r="AH819" i="22"/>
  <c r="AH823" i="22" s="1"/>
  <c r="AI853" i="22"/>
  <c r="AK742" i="22"/>
  <c r="AJ745" i="22"/>
  <c r="AJ743" i="22" s="1"/>
  <c r="AJ744" i="22"/>
  <c r="AK725" i="22"/>
  <c r="AJ728" i="22"/>
  <c r="AJ726" i="22" s="1"/>
  <c r="AJ727" i="22"/>
  <c r="AK776" i="22"/>
  <c r="AJ779" i="22"/>
  <c r="AJ777" i="22" s="1"/>
  <c r="AJ778" i="22"/>
  <c r="AL708" i="22"/>
  <c r="AK711" i="22"/>
  <c r="AK709" i="22" s="1"/>
  <c r="AK710" i="22"/>
  <c r="AH569" i="22"/>
  <c r="AH566" i="22"/>
  <c r="AG654" i="22"/>
  <c r="AG651" i="22"/>
  <c r="AJ682" i="22"/>
  <c r="AK681" i="22"/>
  <c r="AI665" i="22"/>
  <c r="AJ664" i="22"/>
  <c r="AK597" i="22"/>
  <c r="AL596" i="22"/>
  <c r="AJ608" i="22"/>
  <c r="AJ609" i="22"/>
  <c r="AJ607" i="22" s="1"/>
  <c r="AK606" i="22"/>
  <c r="AK528" i="22"/>
  <c r="AJ529" i="22"/>
  <c r="AJ677" i="22"/>
  <c r="AJ675" i="22" s="1"/>
  <c r="AJ676" i="22"/>
  <c r="AK674" i="22"/>
  <c r="AI683" i="22"/>
  <c r="AH666" i="22"/>
  <c r="AK545" i="22"/>
  <c r="AJ546" i="22"/>
  <c r="AI530" i="22"/>
  <c r="AH649" i="22"/>
  <c r="AH653" i="22" s="1"/>
  <c r="AJ657" i="22"/>
  <c r="AI660" i="22"/>
  <c r="AI658" i="22" s="1"/>
  <c r="AI659" i="22"/>
  <c r="AJ575" i="22"/>
  <c r="AJ573" i="22" s="1"/>
  <c r="AJ574" i="22"/>
  <c r="AK572" i="22"/>
  <c r="AJ631" i="22"/>
  <c r="AK630" i="22"/>
  <c r="AG668" i="22"/>
  <c r="AK562" i="22"/>
  <c r="AJ563" i="22"/>
  <c r="AI547" i="22"/>
  <c r="AJ579" i="22"/>
  <c r="AI580" i="22"/>
  <c r="AI648" i="22"/>
  <c r="AJ647" i="22"/>
  <c r="AJ541" i="22"/>
  <c r="AJ539" i="22" s="1"/>
  <c r="AJ540" i="22"/>
  <c r="AK538" i="22"/>
  <c r="AI632" i="22"/>
  <c r="AJ623" i="22"/>
  <c r="AI626" i="22"/>
  <c r="AI624" i="22" s="1"/>
  <c r="AI625" i="22"/>
  <c r="AK589" i="22"/>
  <c r="AJ592" i="22"/>
  <c r="AJ590" i="22" s="1"/>
  <c r="AJ591" i="22"/>
  <c r="AJ558" i="22"/>
  <c r="AJ556" i="22" s="1"/>
  <c r="AJ557" i="22"/>
  <c r="AK555" i="22"/>
  <c r="AJ524" i="22"/>
  <c r="AJ522" i="22" s="1"/>
  <c r="AJ523" i="22"/>
  <c r="AK521" i="22"/>
  <c r="AH634" i="22"/>
  <c r="AJ643" i="22"/>
  <c r="AJ641" i="22" s="1"/>
  <c r="AJ642" i="22"/>
  <c r="AK640" i="22"/>
  <c r="AI564" i="22"/>
  <c r="AI568" i="22" s="1"/>
  <c r="AG583" i="22"/>
  <c r="AH581" i="22"/>
  <c r="AH532" i="22"/>
  <c r="AH501" i="22"/>
  <c r="AH498" i="22"/>
  <c r="AH467" i="22"/>
  <c r="AH464" i="22"/>
  <c r="AI433" i="22"/>
  <c r="AI430" i="22"/>
  <c r="AI365" i="22"/>
  <c r="AI362" i="22"/>
  <c r="AK359" i="22"/>
  <c r="AL358" i="22"/>
  <c r="AK460" i="22"/>
  <c r="AJ461" i="22"/>
  <c r="AL371" i="22"/>
  <c r="AL369" i="22" s="1"/>
  <c r="AL370" i="22"/>
  <c r="AM368" i="22"/>
  <c r="AK470" i="22"/>
  <c r="AJ473" i="22"/>
  <c r="AJ471" i="22" s="1"/>
  <c r="AJ472" i="22"/>
  <c r="AJ428" i="22"/>
  <c r="AJ495" i="22"/>
  <c r="AK494" i="22"/>
  <c r="AL409" i="22"/>
  <c r="AK410" i="22"/>
  <c r="AK402" i="22"/>
  <c r="AJ404" i="22"/>
  <c r="AJ405" i="22"/>
  <c r="AJ403" i="22" s="1"/>
  <c r="AJ360" i="22"/>
  <c r="AJ394" i="22"/>
  <c r="AJ398" i="22" s="1"/>
  <c r="AJ399" i="22" s="1"/>
  <c r="AJ436" i="22"/>
  <c r="AI439" i="22"/>
  <c r="AI437" i="22" s="1"/>
  <c r="AI438" i="22"/>
  <c r="AK427" i="22"/>
  <c r="AL426" i="22"/>
  <c r="AI496" i="22"/>
  <c r="AI500" i="22" s="1"/>
  <c r="AI462" i="22"/>
  <c r="AL511" i="22"/>
  <c r="AJ456" i="22"/>
  <c r="AJ454" i="22" s="1"/>
  <c r="AK453" i="22"/>
  <c r="AJ455" i="22"/>
  <c r="AH445" i="22"/>
  <c r="AH449" i="22" s="1"/>
  <c r="AH450" i="22" s="1"/>
  <c r="AK504" i="22"/>
  <c r="AJ507" i="22"/>
  <c r="AJ505" i="22" s="1"/>
  <c r="AJ506" i="22"/>
  <c r="AJ411" i="22"/>
  <c r="AJ415" i="22" s="1"/>
  <c r="AJ416" i="22" s="1"/>
  <c r="AI413" i="22"/>
  <c r="AL392" i="22"/>
  <c r="AK393" i="22"/>
  <c r="AI388" i="22"/>
  <c r="AI386" i="22" s="1"/>
  <c r="AI387" i="22"/>
  <c r="AJ385" i="22"/>
  <c r="AI444" i="22"/>
  <c r="AJ443" i="22"/>
  <c r="AJ421" i="22"/>
  <c r="AJ422" i="22"/>
  <c r="AJ420" i="22" s="1"/>
  <c r="AK419" i="22"/>
  <c r="AH348" i="22"/>
  <c r="AH345" i="22"/>
  <c r="AG331" i="22"/>
  <c r="AG328" i="22"/>
  <c r="AH314" i="22"/>
  <c r="AH311" i="22"/>
  <c r="AJ292" i="22"/>
  <c r="AJ296" i="22" s="1"/>
  <c r="AH326" i="22"/>
  <c r="AH330" i="22" s="1"/>
  <c r="AH258" i="22"/>
  <c r="AH262" i="22" s="1"/>
  <c r="AH263" i="22" s="1"/>
  <c r="AJ337" i="22"/>
  <c r="AJ335" i="22" s="1"/>
  <c r="AJ336" i="22"/>
  <c r="AK334" i="22"/>
  <c r="AL189" i="22"/>
  <c r="AM188" i="22"/>
  <c r="AI257" i="22"/>
  <c r="AJ256" i="22"/>
  <c r="AJ201" i="22"/>
  <c r="AJ199" i="22" s="1"/>
  <c r="AJ200" i="22"/>
  <c r="AK198" i="22"/>
  <c r="AJ302" i="22"/>
  <c r="AJ303" i="22"/>
  <c r="AJ301" i="22" s="1"/>
  <c r="AK300" i="22"/>
  <c r="AK181" i="22"/>
  <c r="AJ184" i="22"/>
  <c r="AJ182" i="22" s="1"/>
  <c r="AJ183" i="22"/>
  <c r="AK307" i="22"/>
  <c r="AJ308" i="22"/>
  <c r="AJ232" i="22"/>
  <c r="AI235" i="22"/>
  <c r="AI233" i="22" s="1"/>
  <c r="AI234" i="22"/>
  <c r="AI207" i="22"/>
  <c r="AI211" i="22" s="1"/>
  <c r="AI240" i="22"/>
  <c r="AJ239" i="22"/>
  <c r="AM222" i="22"/>
  <c r="AL223" i="22"/>
  <c r="AI343" i="22"/>
  <c r="AI294" i="22"/>
  <c r="AI309" i="22"/>
  <c r="AI313" i="22" s="1"/>
  <c r="AI314" i="22" s="1"/>
  <c r="AK283" i="22"/>
  <c r="AJ286" i="22"/>
  <c r="AJ284" i="22" s="1"/>
  <c r="AJ285" i="22"/>
  <c r="AJ273" i="22"/>
  <c r="AI274" i="22"/>
  <c r="AJ218" i="22"/>
  <c r="AJ216" i="22" s="1"/>
  <c r="AJ217" i="22"/>
  <c r="AK215" i="22"/>
  <c r="AL266" i="22"/>
  <c r="AK268" i="22"/>
  <c r="AK269" i="22"/>
  <c r="AK267" i="22" s="1"/>
  <c r="AK291" i="22"/>
  <c r="AL290" i="22"/>
  <c r="AJ324" i="22"/>
  <c r="AI325" i="22"/>
  <c r="AJ342" i="22"/>
  <c r="AK341" i="22"/>
  <c r="AI320" i="22"/>
  <c r="AI318" i="22" s="1"/>
  <c r="AI319" i="22"/>
  <c r="AJ317" i="22"/>
  <c r="AK205" i="22"/>
  <c r="AJ206" i="22"/>
  <c r="AK251" i="22"/>
  <c r="AL249" i="22"/>
  <c r="AK252" i="22"/>
  <c r="AK250" i="22" s="1"/>
  <c r="AH241" i="22"/>
  <c r="AH245" i="22" s="1"/>
  <c r="AH275" i="22"/>
  <c r="AK171" i="22"/>
  <c r="AJ172" i="22"/>
  <c r="AJ154" i="22"/>
  <c r="AI155" i="22"/>
  <c r="AJ150" i="22"/>
  <c r="AJ148" i="22" s="1"/>
  <c r="AK147" i="22"/>
  <c r="AJ149" i="22"/>
  <c r="AG158" i="22"/>
  <c r="AL164" i="22"/>
  <c r="AK167" i="22"/>
  <c r="AK165" i="22" s="1"/>
  <c r="AK166" i="22"/>
  <c r="AH156" i="22"/>
  <c r="AH160" i="22" s="1"/>
  <c r="AH161" i="22" s="1"/>
  <c r="AI173" i="22"/>
  <c r="AH124" i="22"/>
  <c r="AI141" i="22"/>
  <c r="AJ121" i="22"/>
  <c r="AK120" i="22"/>
  <c r="AI122" i="22"/>
  <c r="AI126" i="22" s="1"/>
  <c r="AJ139" i="22"/>
  <c r="AJ143" i="22" s="1"/>
  <c r="AJ144" i="22" s="1"/>
  <c r="AJ113" i="22"/>
  <c r="AI116" i="22"/>
  <c r="AI114" i="22" s="1"/>
  <c r="AI115" i="22"/>
  <c r="AK138" i="22"/>
  <c r="AL137" i="22"/>
  <c r="AG90" i="22"/>
  <c r="AI110" i="22"/>
  <c r="AI107" i="22"/>
  <c r="AJ105" i="22"/>
  <c r="AI87" i="22"/>
  <c r="AJ86" i="22"/>
  <c r="AI82" i="22"/>
  <c r="AI80" i="22" s="1"/>
  <c r="AI81" i="22"/>
  <c r="AJ79" i="22"/>
  <c r="AH88" i="22"/>
  <c r="AK104" i="22"/>
  <c r="AL103" i="22"/>
  <c r="AI48" i="22"/>
  <c r="AI46" i="22" s="1"/>
  <c r="AI47" i="22"/>
  <c r="AJ45" i="22"/>
  <c r="AI64" i="22"/>
  <c r="AJ62" i="22"/>
  <c r="AI65" i="22"/>
  <c r="AI63" i="22" s="1"/>
  <c r="AI54" i="22"/>
  <c r="AK52" i="22"/>
  <c r="AJ53" i="22"/>
  <c r="AI699" i="3"/>
  <c r="AJ698" i="3"/>
  <c r="AI506" i="3"/>
  <c r="AJ504" i="3"/>
  <c r="AI507" i="3"/>
  <c r="AI505" i="3" s="1"/>
  <c r="AH700" i="3"/>
  <c r="AH634" i="3"/>
  <c r="AH394" i="3"/>
  <c r="AH398" i="3" s="1"/>
  <c r="AH399" i="3" s="1"/>
  <c r="AH277" i="3"/>
  <c r="AG90" i="3"/>
  <c r="AJ392" i="3"/>
  <c r="AI393" i="3"/>
  <c r="AI744" i="3"/>
  <c r="AI745" i="3"/>
  <c r="AI743" i="3" s="1"/>
  <c r="AJ742" i="3"/>
  <c r="AH484" i="3"/>
  <c r="AH481" i="3"/>
  <c r="AH59" i="3"/>
  <c r="AH56" i="3"/>
  <c r="AG348" i="3"/>
  <c r="AG345" i="3"/>
  <c r="AJ103" i="3"/>
  <c r="AI104" i="3"/>
  <c r="AH88" i="3"/>
  <c r="AJ113" i="3"/>
  <c r="AI115" i="3"/>
  <c r="AI116" i="3"/>
  <c r="AI114" i="3" s="1"/>
  <c r="AJ545" i="3"/>
  <c r="AI546" i="3"/>
  <c r="AI141" i="3"/>
  <c r="AG379" i="3"/>
  <c r="AH362" i="3"/>
  <c r="AH736" i="3"/>
  <c r="AJ222" i="3"/>
  <c r="AI223" i="3"/>
  <c r="AI325" i="3"/>
  <c r="AJ324" i="3"/>
  <c r="AG515" i="3"/>
  <c r="AK96" i="3"/>
  <c r="AJ98" i="3"/>
  <c r="AJ99" i="3"/>
  <c r="AJ97" i="3" s="1"/>
  <c r="AJ625" i="3"/>
  <c r="AK623" i="3"/>
  <c r="AJ626" i="3"/>
  <c r="AJ624" i="3" s="1"/>
  <c r="AI558" i="3"/>
  <c r="AI556" i="3" s="1"/>
  <c r="AI557" i="3"/>
  <c r="AJ555" i="3"/>
  <c r="AJ409" i="3"/>
  <c r="AI410" i="3"/>
  <c r="AH547" i="3"/>
  <c r="AH551" i="3" s="1"/>
  <c r="AH224" i="3"/>
  <c r="AH228" i="3" s="1"/>
  <c r="AI189" i="3"/>
  <c r="AJ188" i="3"/>
  <c r="AI512" i="3"/>
  <c r="AJ511" i="3"/>
  <c r="AH326" i="3"/>
  <c r="AI524" i="3"/>
  <c r="AI522" i="3" s="1"/>
  <c r="AI523" i="3"/>
  <c r="AJ521" i="3"/>
  <c r="AH513" i="3"/>
  <c r="AH517" i="3" s="1"/>
  <c r="AH518" i="3" s="1"/>
  <c r="AI369" i="3"/>
  <c r="AJ371" i="3"/>
  <c r="AI87" i="3"/>
  <c r="AJ86" i="3"/>
  <c r="AJ62" i="3"/>
  <c r="AI65" i="3"/>
  <c r="AI63" i="3" s="1"/>
  <c r="AI64" i="3"/>
  <c r="AL256" i="3"/>
  <c r="AH858" i="3"/>
  <c r="AH855" i="3"/>
  <c r="AI829" i="3"/>
  <c r="AI830" i="3"/>
  <c r="AI828" i="3" s="1"/>
  <c r="AJ827" i="3"/>
  <c r="AI838" i="3"/>
  <c r="AK847" i="3"/>
  <c r="AK845" i="3" s="1"/>
  <c r="AK846" i="3"/>
  <c r="AL844" i="3"/>
  <c r="AL834" i="3"/>
  <c r="AK835" i="3"/>
  <c r="AJ836" i="3"/>
  <c r="AJ840" i="3" s="1"/>
  <c r="AJ841" i="3" s="1"/>
  <c r="AJ852" i="3"/>
  <c r="AK851" i="3"/>
  <c r="AI853" i="3"/>
  <c r="AI857" i="3" s="1"/>
  <c r="AI858" i="3" s="1"/>
  <c r="AI804" i="3"/>
  <c r="AH787" i="3"/>
  <c r="AH824" i="3"/>
  <c r="AH821" i="3"/>
  <c r="AK801" i="3"/>
  <c r="AL800" i="3"/>
  <c r="AK817" i="3"/>
  <c r="AJ818" i="3"/>
  <c r="AJ784" i="3"/>
  <c r="AK783" i="3"/>
  <c r="AI785" i="3"/>
  <c r="AI819" i="3"/>
  <c r="AI823" i="3" s="1"/>
  <c r="AI824" i="3" s="1"/>
  <c r="AL796" i="3"/>
  <c r="AL794" i="3" s="1"/>
  <c r="AL795" i="3"/>
  <c r="AM793" i="3"/>
  <c r="AJ762" i="3"/>
  <c r="AJ760" i="3" s="1"/>
  <c r="AJ761" i="3"/>
  <c r="AK759" i="3"/>
  <c r="AK766" i="3"/>
  <c r="AJ767" i="3"/>
  <c r="AI813" i="3"/>
  <c r="AI811" i="3" s="1"/>
  <c r="AI812" i="3"/>
  <c r="AJ810" i="3"/>
  <c r="AH770" i="3"/>
  <c r="AJ802" i="3"/>
  <c r="AJ806" i="3" s="1"/>
  <c r="AI768" i="3"/>
  <c r="AJ779" i="3"/>
  <c r="AJ777" i="3" s="1"/>
  <c r="AJ778" i="3"/>
  <c r="AK776" i="3"/>
  <c r="AH722" i="3"/>
  <c r="AH719" i="3"/>
  <c r="AH756" i="3"/>
  <c r="AH753" i="3"/>
  <c r="AI711" i="3"/>
  <c r="AI709" i="3" s="1"/>
  <c r="AI710" i="3"/>
  <c r="AJ708" i="3"/>
  <c r="AK749" i="3"/>
  <c r="AJ750" i="3"/>
  <c r="AK715" i="3"/>
  <c r="AJ716" i="3"/>
  <c r="AJ728" i="3"/>
  <c r="AJ726" i="3" s="1"/>
  <c r="AJ727" i="3"/>
  <c r="AK725" i="3"/>
  <c r="AI734" i="3"/>
  <c r="AI738" i="3" s="1"/>
  <c r="AL691" i="3"/>
  <c r="AK694" i="3"/>
  <c r="AK692" i="3" s="1"/>
  <c r="AK693" i="3"/>
  <c r="AI751" i="3"/>
  <c r="AI755" i="3" s="1"/>
  <c r="AI717" i="3"/>
  <c r="AJ733" i="3"/>
  <c r="AK732" i="3"/>
  <c r="AH654" i="3"/>
  <c r="AH651" i="3"/>
  <c r="AJ631" i="3"/>
  <c r="AK630" i="3"/>
  <c r="AK647" i="3"/>
  <c r="AJ648" i="3"/>
  <c r="AI632" i="3"/>
  <c r="AK657" i="3"/>
  <c r="AJ659" i="3"/>
  <c r="AJ660" i="3"/>
  <c r="AJ658" i="3" s="1"/>
  <c r="AJ677" i="3"/>
  <c r="AJ675" i="3" s="1"/>
  <c r="AJ676" i="3"/>
  <c r="AK674" i="3"/>
  <c r="AI649" i="3"/>
  <c r="AH683" i="3"/>
  <c r="AJ640" i="3"/>
  <c r="AI643" i="3"/>
  <c r="AI641" i="3" s="1"/>
  <c r="AI642" i="3"/>
  <c r="AJ681" i="3"/>
  <c r="AI682" i="3"/>
  <c r="AH586" i="3"/>
  <c r="AH583" i="3"/>
  <c r="AG603" i="3"/>
  <c r="AG600" i="3"/>
  <c r="AI581" i="3"/>
  <c r="AI585" i="3" s="1"/>
  <c r="AI586" i="3" s="1"/>
  <c r="AL613" i="3"/>
  <c r="AH598" i="3"/>
  <c r="AH602" i="3" s="1"/>
  <c r="AH603" i="3" s="1"/>
  <c r="AJ563" i="3"/>
  <c r="AK562" i="3"/>
  <c r="AI597" i="3"/>
  <c r="AJ596" i="3"/>
  <c r="AI564" i="3"/>
  <c r="AI568" i="3" s="1"/>
  <c r="AI592" i="3"/>
  <c r="AI590" i="3" s="1"/>
  <c r="AI591" i="3"/>
  <c r="AJ589" i="3"/>
  <c r="AL606" i="3"/>
  <c r="AK609" i="3"/>
  <c r="AK607" i="3" s="1"/>
  <c r="AK608" i="3"/>
  <c r="AK575" i="3"/>
  <c r="AK573" i="3" s="1"/>
  <c r="AL572" i="3"/>
  <c r="AK574" i="3"/>
  <c r="AK579" i="3"/>
  <c r="AJ580" i="3"/>
  <c r="AG498" i="3"/>
  <c r="AJ530" i="3"/>
  <c r="AJ487" i="3"/>
  <c r="AI489" i="3"/>
  <c r="AI490" i="3"/>
  <c r="AI488" i="3" s="1"/>
  <c r="AJ494" i="3"/>
  <c r="AI495" i="3"/>
  <c r="AK529" i="3"/>
  <c r="AL528" i="3"/>
  <c r="AH496" i="3"/>
  <c r="AL538" i="3"/>
  <c r="AK541" i="3"/>
  <c r="AK539" i="3" s="1"/>
  <c r="AK540" i="3"/>
  <c r="AI433" i="3"/>
  <c r="AI430" i="3"/>
  <c r="AH450" i="3"/>
  <c r="AH447" i="3"/>
  <c r="AK460" i="3"/>
  <c r="AJ461" i="3"/>
  <c r="AI479" i="3"/>
  <c r="AI483" i="3" s="1"/>
  <c r="AI484" i="3" s="1"/>
  <c r="AL473" i="3"/>
  <c r="AL471" i="3" s="1"/>
  <c r="AM470" i="3"/>
  <c r="AL472" i="3"/>
  <c r="AH464" i="3"/>
  <c r="AK443" i="3"/>
  <c r="AJ444" i="3"/>
  <c r="AJ419" i="3"/>
  <c r="AI422" i="3"/>
  <c r="AI420" i="3" s="1"/>
  <c r="AI421" i="3"/>
  <c r="AL436" i="3"/>
  <c r="AK439" i="3"/>
  <c r="AK437" i="3" s="1"/>
  <c r="AK438" i="3"/>
  <c r="AI445" i="3"/>
  <c r="AI449" i="3" s="1"/>
  <c r="AL426" i="3"/>
  <c r="AK427" i="3"/>
  <c r="AJ453" i="3"/>
  <c r="AI455" i="3"/>
  <c r="AI456" i="3"/>
  <c r="AI454" i="3" s="1"/>
  <c r="AI462" i="3"/>
  <c r="AI466" i="3" s="1"/>
  <c r="AJ478" i="3"/>
  <c r="AK477" i="3"/>
  <c r="AJ428" i="3"/>
  <c r="AJ359" i="3"/>
  <c r="AK358" i="3"/>
  <c r="AL402" i="3"/>
  <c r="AK405" i="3"/>
  <c r="AK403" i="3" s="1"/>
  <c r="AK404" i="3"/>
  <c r="AI360" i="3"/>
  <c r="AI364" i="3" s="1"/>
  <c r="AM368" i="3"/>
  <c r="AL370" i="3"/>
  <c r="AH377" i="3"/>
  <c r="AH381" i="3" s="1"/>
  <c r="AK385" i="3"/>
  <c r="AJ387" i="3"/>
  <c r="AJ388" i="3"/>
  <c r="AJ386" i="3" s="1"/>
  <c r="AJ351" i="3"/>
  <c r="AI354" i="3"/>
  <c r="AI352" i="3" s="1"/>
  <c r="AI353" i="3"/>
  <c r="AJ375" i="3"/>
  <c r="AI376" i="3"/>
  <c r="AH314" i="3"/>
  <c r="AH311" i="3"/>
  <c r="AI292" i="3"/>
  <c r="AI296" i="3" s="1"/>
  <c r="AI297" i="3" s="1"/>
  <c r="AJ300" i="3"/>
  <c r="AI303" i="3"/>
  <c r="AI301" i="3" s="1"/>
  <c r="AI302" i="3"/>
  <c r="AK307" i="3"/>
  <c r="AJ308" i="3"/>
  <c r="AI309" i="3"/>
  <c r="AH343" i="3"/>
  <c r="AJ320" i="3"/>
  <c r="AJ318" i="3" s="1"/>
  <c r="AJ319" i="3"/>
  <c r="AK317" i="3"/>
  <c r="AJ291" i="3"/>
  <c r="AK290" i="3"/>
  <c r="AK286" i="3"/>
  <c r="AK284" i="3" s="1"/>
  <c r="AK285" i="3"/>
  <c r="AL283" i="3"/>
  <c r="AH294" i="3"/>
  <c r="AK334" i="3"/>
  <c r="AJ337" i="3"/>
  <c r="AJ335" i="3" s="1"/>
  <c r="AJ336" i="3"/>
  <c r="AJ341" i="3"/>
  <c r="AI342" i="3"/>
  <c r="AH246" i="3"/>
  <c r="AH243" i="3"/>
  <c r="AI275" i="3"/>
  <c r="AI279" i="3" s="1"/>
  <c r="AI280" i="3" s="1"/>
  <c r="AJ252" i="3"/>
  <c r="AJ250" i="3" s="1"/>
  <c r="AJ251" i="3"/>
  <c r="AK249" i="3"/>
  <c r="AK218" i="3"/>
  <c r="AK216" i="3" s="1"/>
  <c r="AL215" i="3"/>
  <c r="AK217" i="3"/>
  <c r="AI269" i="3"/>
  <c r="AI267" i="3" s="1"/>
  <c r="AI268" i="3"/>
  <c r="AJ266" i="3"/>
  <c r="AK239" i="3"/>
  <c r="AJ240" i="3"/>
  <c r="AI241" i="3"/>
  <c r="AK232" i="3"/>
  <c r="AJ234" i="3"/>
  <c r="AJ235" i="3"/>
  <c r="AJ233" i="3" s="1"/>
  <c r="AK273" i="3"/>
  <c r="AJ274" i="3"/>
  <c r="AH173" i="3"/>
  <c r="AH177" i="3" s="1"/>
  <c r="AK198" i="3"/>
  <c r="AJ201" i="3"/>
  <c r="AJ199" i="3" s="1"/>
  <c r="AJ200" i="3"/>
  <c r="AJ171" i="3"/>
  <c r="AI172" i="3"/>
  <c r="AI183" i="3"/>
  <c r="AJ181" i="3"/>
  <c r="AI184" i="3"/>
  <c r="AI182" i="3" s="1"/>
  <c r="AH156" i="3"/>
  <c r="AH160" i="3" s="1"/>
  <c r="AH161" i="3" s="1"/>
  <c r="AI155" i="3"/>
  <c r="AJ154" i="3"/>
  <c r="AK164" i="3"/>
  <c r="AJ167" i="3"/>
  <c r="AJ165" i="3" s="1"/>
  <c r="AJ166" i="3"/>
  <c r="AG175" i="3"/>
  <c r="AK206" i="3"/>
  <c r="AL205" i="3"/>
  <c r="AJ147" i="3"/>
  <c r="AI150" i="3"/>
  <c r="AI148" i="3" s="1"/>
  <c r="AI149" i="3"/>
  <c r="AK138" i="3"/>
  <c r="AL137" i="3"/>
  <c r="AI121" i="3"/>
  <c r="AJ120" i="3"/>
  <c r="AJ139" i="3"/>
  <c r="AM79" i="3"/>
  <c r="AL82" i="3"/>
  <c r="AL80" i="3" s="1"/>
  <c r="AL81" i="3"/>
  <c r="AK132" i="3"/>
  <c r="AL130" i="3"/>
  <c r="AH122" i="3"/>
  <c r="AJ45" i="3"/>
  <c r="AI48" i="3"/>
  <c r="AI46" i="3" s="1"/>
  <c r="AI47" i="3"/>
  <c r="AK70" i="3"/>
  <c r="AL69" i="3"/>
  <c r="AI54" i="3"/>
  <c r="AI58" i="3" s="1"/>
  <c r="AI59" i="3" s="1"/>
  <c r="AJ53" i="3"/>
  <c r="AK52" i="3"/>
  <c r="AH29" i="3"/>
  <c r="AI31" i="3"/>
  <c r="AJ30" i="23"/>
  <c r="AK28" i="23"/>
  <c r="AJ31" i="23"/>
  <c r="AJ29" i="23" s="1"/>
  <c r="AJ36" i="23"/>
  <c r="AK35" i="23"/>
  <c r="AI37" i="23"/>
  <c r="AK28" i="22"/>
  <c r="AJ31" i="22"/>
  <c r="AJ29" i="22" s="1"/>
  <c r="AJ30" i="22"/>
  <c r="AF42" i="3"/>
  <c r="AF39" i="3"/>
  <c r="AG41" i="3" s="1"/>
  <c r="AH37" i="3"/>
  <c r="AI36" i="3"/>
  <c r="AJ35" i="3"/>
  <c r="AK30" i="3"/>
  <c r="AL28" i="3"/>
  <c r="AD22" i="23"/>
  <c r="AK19" i="23"/>
  <c r="AL18" i="23"/>
  <c r="AL14" i="23"/>
  <c r="AL12" i="23" s="1"/>
  <c r="AM11" i="23"/>
  <c r="AM13" i="23" s="1"/>
  <c r="AJ11" i="22"/>
  <c r="AI14" i="22"/>
  <c r="AI12" i="22" s="1"/>
  <c r="AI13" i="22"/>
  <c r="AJ18" i="22"/>
  <c r="AI19" i="22"/>
  <c r="AH821" i="23" l="1"/>
  <c r="AH688" i="23"/>
  <c r="AH399" i="23"/>
  <c r="AH158" i="23"/>
  <c r="AJ840" i="23"/>
  <c r="AJ838" i="23" s="1"/>
  <c r="AI823" i="23"/>
  <c r="AI687" i="23"/>
  <c r="AI688" i="23" s="1"/>
  <c r="AF666" i="23"/>
  <c r="AG666" i="23" s="1"/>
  <c r="AH653" i="23"/>
  <c r="AH654" i="23" s="1"/>
  <c r="AG651" i="23"/>
  <c r="AI566" i="23"/>
  <c r="AJ566" i="23" s="1"/>
  <c r="AJ568" i="23"/>
  <c r="AI517" i="23"/>
  <c r="AI518" i="23" s="1"/>
  <c r="AH498" i="23"/>
  <c r="AH501" i="23"/>
  <c r="AH483" i="23"/>
  <c r="AH484" i="23" s="1"/>
  <c r="AI398" i="23"/>
  <c r="AI381" i="23"/>
  <c r="AI382" i="23" s="1"/>
  <c r="AF309" i="23"/>
  <c r="AH296" i="23"/>
  <c r="AH297" i="23" s="1"/>
  <c r="AJ245" i="23"/>
  <c r="AJ246" i="23" s="1"/>
  <c r="AI229" i="23"/>
  <c r="AI226" i="23"/>
  <c r="AJ226" i="23" s="1"/>
  <c r="AJ228" i="23"/>
  <c r="AJ229" i="23" s="1"/>
  <c r="AI160" i="23"/>
  <c r="AI161" i="23" s="1"/>
  <c r="AH58" i="23"/>
  <c r="AH858" i="22"/>
  <c r="AG807" i="22"/>
  <c r="AH685" i="22"/>
  <c r="AG277" i="22"/>
  <c r="AH175" i="22"/>
  <c r="AI802" i="22"/>
  <c r="AI687" i="22"/>
  <c r="AF600" i="22"/>
  <c r="AG602" i="22" s="1"/>
  <c r="AG600" i="22" s="1"/>
  <c r="AH602" i="22" s="1"/>
  <c r="AH549" i="22"/>
  <c r="AI551" i="22"/>
  <c r="AI549" i="22" s="1"/>
  <c r="AH566" i="3"/>
  <c r="AG549" i="3"/>
  <c r="AG396" i="3"/>
  <c r="AG229" i="3"/>
  <c r="AG158" i="3"/>
  <c r="AG124" i="3"/>
  <c r="AI789" i="3"/>
  <c r="AI790" i="3" s="1"/>
  <c r="AI721" i="3"/>
  <c r="AI722" i="3" s="1"/>
  <c r="AG685" i="3"/>
  <c r="AI636" i="3"/>
  <c r="AI637" i="3" s="1"/>
  <c r="AI535" i="3"/>
  <c r="AI532" i="3"/>
  <c r="AJ534" i="3"/>
  <c r="AH347" i="3"/>
  <c r="AG328" i="3"/>
  <c r="AH330" i="3" s="1"/>
  <c r="AH126" i="3"/>
  <c r="AH92" i="3"/>
  <c r="AI386" i="23"/>
  <c r="AJ388" i="23"/>
  <c r="AI131" i="3"/>
  <c r="AJ133" i="3"/>
  <c r="AJ828" i="23"/>
  <c r="AK830" i="23"/>
  <c r="AI675" i="23"/>
  <c r="AJ677" i="23"/>
  <c r="AI794" i="23"/>
  <c r="AJ796" i="23"/>
  <c r="AI352" i="23"/>
  <c r="AJ354" i="23"/>
  <c r="AJ693" i="22"/>
  <c r="AJ694" i="22"/>
  <c r="AJ692" i="22" s="1"/>
  <c r="AK691" i="22"/>
  <c r="AI743" i="23"/>
  <c r="AJ745" i="23"/>
  <c r="AK776" i="23"/>
  <c r="AJ778" i="23"/>
  <c r="AJ779" i="23"/>
  <c r="AJ777" i="23" s="1"/>
  <c r="CI862" i="22"/>
  <c r="K6" i="10" s="1"/>
  <c r="AH855" i="23"/>
  <c r="AI857" i="23" s="1"/>
  <c r="AH790" i="23"/>
  <c r="AH787" i="23"/>
  <c r="AI789" i="23"/>
  <c r="AI790" i="23" s="1"/>
  <c r="AH770" i="23"/>
  <c r="AH773" i="23"/>
  <c r="AI772" i="23"/>
  <c r="AJ768" i="23"/>
  <c r="AJ751" i="23"/>
  <c r="AH756" i="23"/>
  <c r="AH753" i="23"/>
  <c r="AI755" i="23" s="1"/>
  <c r="AI704" i="23"/>
  <c r="AI705" i="23" s="1"/>
  <c r="AE671" i="23"/>
  <c r="AE668" i="23"/>
  <c r="AJ636" i="23"/>
  <c r="AJ634" i="23" s="1"/>
  <c r="AF532" i="23"/>
  <c r="AG534" i="23" s="1"/>
  <c r="AF535" i="23"/>
  <c r="AI500" i="23"/>
  <c r="AI501" i="23" s="1"/>
  <c r="AH450" i="23"/>
  <c r="AH447" i="23"/>
  <c r="AI449" i="23" s="1"/>
  <c r="AH415" i="23"/>
  <c r="AH416" i="23" s="1"/>
  <c r="AG348" i="23"/>
  <c r="AG345" i="23"/>
  <c r="AH347" i="23"/>
  <c r="AH348" i="23" s="1"/>
  <c r="AI343" i="23"/>
  <c r="AE314" i="23"/>
  <c r="AE311" i="23"/>
  <c r="AF313" i="23" s="1"/>
  <c r="AG309" i="23"/>
  <c r="AJ207" i="23"/>
  <c r="AH212" i="23"/>
  <c r="AH209" i="23"/>
  <c r="AI211" i="23" s="1"/>
  <c r="AJ190" i="23"/>
  <c r="AK189" i="23"/>
  <c r="AH195" i="23"/>
  <c r="AH192" i="23"/>
  <c r="AI194" i="23" s="1"/>
  <c r="AG144" i="23"/>
  <c r="AG141" i="23"/>
  <c r="AH143" i="23"/>
  <c r="AI139" i="23"/>
  <c r="AH109" i="23"/>
  <c r="AH110" i="23" s="1"/>
  <c r="AG110" i="23"/>
  <c r="AG107" i="23"/>
  <c r="AH107" i="23" s="1"/>
  <c r="AF42" i="23"/>
  <c r="AF39" i="23"/>
  <c r="AG41" i="23" s="1"/>
  <c r="AE20" i="23"/>
  <c r="AF20" i="23" s="1"/>
  <c r="AG20" i="23" s="1"/>
  <c r="AH20" i="23" s="1"/>
  <c r="AI20" i="23" s="1"/>
  <c r="AH59" i="22"/>
  <c r="AH56" i="22"/>
  <c r="AI58" i="22"/>
  <c r="AI59" i="22" s="1"/>
  <c r="AJ109" i="22"/>
  <c r="AI466" i="22"/>
  <c r="AI467" i="22" s="1"/>
  <c r="AJ364" i="22"/>
  <c r="AJ365" i="22" s="1"/>
  <c r="AJ432" i="22"/>
  <c r="AJ433" i="22" s="1"/>
  <c r="AH585" i="22"/>
  <c r="AH586" i="22" s="1"/>
  <c r="AH617" i="22"/>
  <c r="AI619" i="22" s="1"/>
  <c r="AH738" i="22"/>
  <c r="AH739" i="22" s="1"/>
  <c r="AH92" i="22"/>
  <c r="AH93" i="22" s="1"/>
  <c r="AI177" i="22"/>
  <c r="AI178" i="22" s="1"/>
  <c r="AH670" i="22"/>
  <c r="AI721" i="22"/>
  <c r="AH840" i="22"/>
  <c r="AH841" i="22" s="1"/>
  <c r="AF37" i="22"/>
  <c r="AG37" i="22" s="1"/>
  <c r="AH37" i="22" s="1"/>
  <c r="AG517" i="22"/>
  <c r="AJ512" i="22"/>
  <c r="AI513" i="22"/>
  <c r="AI857" i="22"/>
  <c r="AI855" i="22" s="1"/>
  <c r="AH806" i="22"/>
  <c r="AH789" i="22"/>
  <c r="AH790" i="22" s="1"/>
  <c r="AJ751" i="22"/>
  <c r="AG753" i="22"/>
  <c r="AH755" i="22" s="1"/>
  <c r="AG756" i="22"/>
  <c r="AI636" i="22"/>
  <c r="AI634" i="22" s="1"/>
  <c r="AJ615" i="22"/>
  <c r="AI598" i="22"/>
  <c r="AG603" i="22"/>
  <c r="AI534" i="22"/>
  <c r="AI535" i="22" s="1"/>
  <c r="AI479" i="22"/>
  <c r="AE377" i="22"/>
  <c r="AE381" i="22" s="1"/>
  <c r="AE382" i="22" s="1"/>
  <c r="AF377" i="22"/>
  <c r="AG377" i="22" s="1"/>
  <c r="AI347" i="22"/>
  <c r="AI348" i="22" s="1"/>
  <c r="AH279" i="22"/>
  <c r="AH280" i="22" s="1"/>
  <c r="AH226" i="22"/>
  <c r="AI228" i="22" s="1"/>
  <c r="AH229" i="22"/>
  <c r="AJ224" i="22"/>
  <c r="AH195" i="22"/>
  <c r="AH192" i="22"/>
  <c r="AI194" i="22"/>
  <c r="AJ190" i="22"/>
  <c r="AH73" i="22"/>
  <c r="AE39" i="22"/>
  <c r="AE42" i="22"/>
  <c r="AI37" i="22"/>
  <c r="AF20" i="22"/>
  <c r="AG20" i="22" s="1"/>
  <c r="AH20" i="22" s="1"/>
  <c r="AI20" i="22" s="1"/>
  <c r="AE25" i="22"/>
  <c r="AE22" i="22"/>
  <c r="AI772" i="3"/>
  <c r="AI773" i="3" s="1"/>
  <c r="AI700" i="3"/>
  <c r="AG705" i="3"/>
  <c r="AG702" i="3"/>
  <c r="AH704" i="3" s="1"/>
  <c r="AH687" i="3"/>
  <c r="AH688" i="3" s="1"/>
  <c r="AF668" i="3"/>
  <c r="AG670" i="3" s="1"/>
  <c r="AF671" i="3"/>
  <c r="AJ665" i="3"/>
  <c r="AJ666" i="3" s="1"/>
  <c r="AK664" i="3"/>
  <c r="AI653" i="3"/>
  <c r="AI654" i="3" s="1"/>
  <c r="AG620" i="3"/>
  <c r="AG617" i="3"/>
  <c r="AH619" i="3" s="1"/>
  <c r="AI615" i="3"/>
  <c r="AJ614" i="3"/>
  <c r="AI547" i="3"/>
  <c r="AH500" i="3"/>
  <c r="AH501" i="3" s="1"/>
  <c r="AJ432" i="3"/>
  <c r="AJ433" i="3" s="1"/>
  <c r="AE411" i="3"/>
  <c r="AD416" i="3"/>
  <c r="AD413" i="3"/>
  <c r="AI313" i="3"/>
  <c r="AG258" i="3"/>
  <c r="AE263" i="3"/>
  <c r="AE260" i="3"/>
  <c r="AJ257" i="3"/>
  <c r="AI245" i="3"/>
  <c r="AF209" i="3"/>
  <c r="AF212" i="3"/>
  <c r="AG211" i="3"/>
  <c r="AH207" i="3"/>
  <c r="AE195" i="3"/>
  <c r="AE192" i="3"/>
  <c r="AF194" i="3"/>
  <c r="AF195" i="3" s="1"/>
  <c r="AG190" i="3"/>
  <c r="AJ143" i="3"/>
  <c r="AJ144" i="3" s="1"/>
  <c r="AE109" i="3"/>
  <c r="AF105" i="3"/>
  <c r="AG76" i="3"/>
  <c r="AG73" i="3"/>
  <c r="AH75" i="3"/>
  <c r="AI71" i="3"/>
  <c r="AH620" i="23"/>
  <c r="AH617" i="23"/>
  <c r="AJ614" i="23"/>
  <c r="AK613" i="23"/>
  <c r="AK640" i="23"/>
  <c r="AJ642" i="23"/>
  <c r="AJ643" i="23"/>
  <c r="AJ641" i="23" s="1"/>
  <c r="AI649" i="23"/>
  <c r="AK103" i="23"/>
  <c r="AJ104" i="23"/>
  <c r="AJ105" i="23" s="1"/>
  <c r="AK487" i="23"/>
  <c r="AJ490" i="23"/>
  <c r="AJ488" i="23" s="1"/>
  <c r="AJ489" i="23"/>
  <c r="AK647" i="23"/>
  <c r="AJ648" i="23"/>
  <c r="AI76" i="23"/>
  <c r="AI73" i="23"/>
  <c r="AH263" i="23"/>
  <c r="AH260" i="23"/>
  <c r="AK597" i="23"/>
  <c r="AL596" i="23"/>
  <c r="AK98" i="23"/>
  <c r="AL96" i="23"/>
  <c r="AK99" i="23"/>
  <c r="AK97" i="23" s="1"/>
  <c r="AK538" i="23"/>
  <c r="AJ541" i="23"/>
  <c r="AJ539" i="23" s="1"/>
  <c r="AJ540" i="23"/>
  <c r="AK664" i="23"/>
  <c r="AJ665" i="23"/>
  <c r="AJ598" i="23"/>
  <c r="AJ602" i="23" s="1"/>
  <c r="AJ603" i="23" s="1"/>
  <c r="AK283" i="23"/>
  <c r="AJ286" i="23"/>
  <c r="AJ284" i="23" s="1"/>
  <c r="AJ285" i="23"/>
  <c r="AJ252" i="23"/>
  <c r="AJ250" i="23" s="1"/>
  <c r="AJ251" i="23"/>
  <c r="AK249" i="23"/>
  <c r="AI258" i="23"/>
  <c r="AI262" i="23" s="1"/>
  <c r="AI263" i="23" s="1"/>
  <c r="AK341" i="23"/>
  <c r="AJ342" i="23"/>
  <c r="AI736" i="23"/>
  <c r="AI600" i="23"/>
  <c r="AJ557" i="23"/>
  <c r="AK555" i="23"/>
  <c r="AJ558" i="23"/>
  <c r="AJ556" i="23" s="1"/>
  <c r="AK307" i="23"/>
  <c r="AJ308" i="23"/>
  <c r="AK256" i="23"/>
  <c r="AJ257" i="23"/>
  <c r="AI807" i="23"/>
  <c r="AI804" i="23"/>
  <c r="AI824" i="23"/>
  <c r="AI821" i="23"/>
  <c r="AM725" i="23"/>
  <c r="AL728" i="23"/>
  <c r="AL726" i="23" s="1"/>
  <c r="AL727" i="23"/>
  <c r="AM829" i="23"/>
  <c r="AN827" i="23"/>
  <c r="AM761" i="23"/>
  <c r="AN759" i="23"/>
  <c r="AL732" i="23"/>
  <c r="AK733" i="23"/>
  <c r="AJ819" i="23"/>
  <c r="AN715" i="23"/>
  <c r="AM716" i="23"/>
  <c r="AK719" i="23"/>
  <c r="AL783" i="23"/>
  <c r="AK784" i="23"/>
  <c r="AL691" i="23"/>
  <c r="AK694" i="23"/>
  <c r="AK692" i="23" s="1"/>
  <c r="AK693" i="23"/>
  <c r="AJ760" i="23"/>
  <c r="AK762" i="23"/>
  <c r="AM793" i="23"/>
  <c r="AL795" i="23"/>
  <c r="AO742" i="23"/>
  <c r="AN744" i="23"/>
  <c r="AL717" i="23"/>
  <c r="AL721" i="23" s="1"/>
  <c r="AK852" i="23"/>
  <c r="AL851" i="23"/>
  <c r="AJ785" i="23"/>
  <c r="AK836" i="23"/>
  <c r="AK811" i="23"/>
  <c r="AL813" i="23"/>
  <c r="AJ700" i="23"/>
  <c r="AJ704" i="23" s="1"/>
  <c r="AJ705" i="23" s="1"/>
  <c r="AL817" i="23"/>
  <c r="AK818" i="23"/>
  <c r="AK711" i="23"/>
  <c r="AK709" i="23" s="1"/>
  <c r="AL708" i="23"/>
  <c r="AK710" i="23"/>
  <c r="AL835" i="23"/>
  <c r="AM834" i="23"/>
  <c r="AK699" i="23"/>
  <c r="AL698" i="23"/>
  <c r="AJ853" i="23"/>
  <c r="AN749" i="23"/>
  <c r="AM750" i="23"/>
  <c r="AN766" i="23"/>
  <c r="AM767" i="23"/>
  <c r="AL800" i="23"/>
  <c r="AK801" i="23"/>
  <c r="AJ734" i="23"/>
  <c r="AJ738" i="23" s="1"/>
  <c r="AO810" i="23"/>
  <c r="AN812" i="23"/>
  <c r="AM844" i="23"/>
  <c r="AL847" i="23"/>
  <c r="AL845" i="23" s="1"/>
  <c r="AL846" i="23"/>
  <c r="AJ802" i="23"/>
  <c r="AJ637" i="23"/>
  <c r="AJ569" i="23"/>
  <c r="AI685" i="23"/>
  <c r="AI530" i="23"/>
  <c r="AM630" i="23"/>
  <c r="AL631" i="23"/>
  <c r="AJ683" i="23"/>
  <c r="AJ687" i="23" s="1"/>
  <c r="AJ609" i="23"/>
  <c r="AJ607" i="23" s="1"/>
  <c r="AJ608" i="23"/>
  <c r="AK606" i="23"/>
  <c r="AN572" i="23"/>
  <c r="AM574" i="23"/>
  <c r="AM674" i="23"/>
  <c r="AL676" i="23"/>
  <c r="AM579" i="23"/>
  <c r="AL580" i="23"/>
  <c r="AJ529" i="23"/>
  <c r="AK528" i="23"/>
  <c r="AJ592" i="23"/>
  <c r="AJ590" i="23" s="1"/>
  <c r="AJ591" i="23"/>
  <c r="AK589" i="23"/>
  <c r="AL626" i="23"/>
  <c r="AL624" i="23" s="1"/>
  <c r="AL625" i="23"/>
  <c r="AM623" i="23"/>
  <c r="AK632" i="23"/>
  <c r="AM545" i="23"/>
  <c r="AL546" i="23"/>
  <c r="AJ524" i="23"/>
  <c r="AJ522" i="23" s="1"/>
  <c r="AJ523" i="23"/>
  <c r="AK521" i="23"/>
  <c r="AK581" i="23"/>
  <c r="AK585" i="23" s="1"/>
  <c r="AK586" i="23" s="1"/>
  <c r="AJ583" i="23"/>
  <c r="AM562" i="23"/>
  <c r="AL563" i="23"/>
  <c r="AK547" i="23"/>
  <c r="AL657" i="23"/>
  <c r="AK660" i="23"/>
  <c r="AK658" i="23" s="1"/>
  <c r="AK659" i="23"/>
  <c r="AK564" i="23"/>
  <c r="AJ573" i="23"/>
  <c r="AK575" i="23"/>
  <c r="AK682" i="23"/>
  <c r="AL681" i="23"/>
  <c r="AJ549" i="23"/>
  <c r="AI399" i="23"/>
  <c r="AI396" i="23"/>
  <c r="AH467" i="23"/>
  <c r="AH464" i="23"/>
  <c r="AK473" i="23"/>
  <c r="AK471" i="23" s="1"/>
  <c r="AK472" i="23"/>
  <c r="AL470" i="23"/>
  <c r="AM436" i="23"/>
  <c r="AL439" i="23"/>
  <c r="AL437" i="23" s="1"/>
  <c r="AL438" i="23"/>
  <c r="AL443" i="23"/>
  <c r="AK444" i="23"/>
  <c r="AJ420" i="23"/>
  <c r="AK422" i="23"/>
  <c r="AJ478" i="23"/>
  <c r="AK477" i="23"/>
  <c r="AM385" i="23"/>
  <c r="AL387" i="23"/>
  <c r="AL358" i="23"/>
  <c r="AK359" i="23"/>
  <c r="AL392" i="23"/>
  <c r="AK393" i="23"/>
  <c r="AI362" i="23"/>
  <c r="AM368" i="23"/>
  <c r="AL371" i="23"/>
  <c r="AL369" i="23" s="1"/>
  <c r="AL370" i="23"/>
  <c r="AM351" i="23"/>
  <c r="AL353" i="23"/>
  <c r="AI462" i="23"/>
  <c r="AI466" i="23" s="1"/>
  <c r="AM426" i="23"/>
  <c r="AL427" i="23"/>
  <c r="AL506" i="23"/>
  <c r="AL507" i="23"/>
  <c r="AL505" i="23" s="1"/>
  <c r="AM504" i="23"/>
  <c r="AJ445" i="23"/>
  <c r="AI411" i="23"/>
  <c r="AJ360" i="23"/>
  <c r="AJ394" i="23"/>
  <c r="AJ398" i="23" s="1"/>
  <c r="AJ399" i="23" s="1"/>
  <c r="AJ461" i="23"/>
  <c r="AK460" i="23"/>
  <c r="AK428" i="23"/>
  <c r="AL375" i="23"/>
  <c r="AK376" i="23"/>
  <c r="AK512" i="23"/>
  <c r="AL511" i="23"/>
  <c r="AJ410" i="23"/>
  <c r="AK409" i="23"/>
  <c r="AK405" i="23"/>
  <c r="AK403" i="23" s="1"/>
  <c r="AK404" i="23"/>
  <c r="AL402" i="23"/>
  <c r="AL494" i="23"/>
  <c r="AK495" i="23"/>
  <c r="AI515" i="23"/>
  <c r="AJ377" i="23"/>
  <c r="AJ513" i="23"/>
  <c r="AJ430" i="23"/>
  <c r="AI479" i="23"/>
  <c r="AI379" i="23"/>
  <c r="AK456" i="23"/>
  <c r="AK454" i="23" s="1"/>
  <c r="AK455" i="23"/>
  <c r="AL453" i="23"/>
  <c r="AJ496" i="23"/>
  <c r="AN419" i="23"/>
  <c r="AM421" i="23"/>
  <c r="AI280" i="23"/>
  <c r="AI277" i="23"/>
  <c r="AJ328" i="23"/>
  <c r="AK198" i="23"/>
  <c r="AJ201" i="23"/>
  <c r="AJ199" i="23" s="1"/>
  <c r="AJ200" i="23"/>
  <c r="AJ275" i="23"/>
  <c r="AJ279" i="23" s="1"/>
  <c r="AL215" i="23"/>
  <c r="AK218" i="23"/>
  <c r="AK216" i="23" s="1"/>
  <c r="AK217" i="23"/>
  <c r="AK181" i="23"/>
  <c r="AJ184" i="23"/>
  <c r="AJ182" i="23" s="1"/>
  <c r="AJ183" i="23"/>
  <c r="AN188" i="23"/>
  <c r="AL317" i="23"/>
  <c r="AK320" i="23"/>
  <c r="AK318" i="23" s="1"/>
  <c r="AK319" i="23"/>
  <c r="AK290" i="23"/>
  <c r="AJ291" i="23"/>
  <c r="AH294" i="23"/>
  <c r="AM324" i="23"/>
  <c r="AL325" i="23"/>
  <c r="AI292" i="23"/>
  <c r="AI296" i="23" s="1"/>
  <c r="AI297" i="23" s="1"/>
  <c r="AL232" i="23"/>
  <c r="AK235" i="23"/>
  <c r="AK233" i="23" s="1"/>
  <c r="AK234" i="23"/>
  <c r="AN205" i="23"/>
  <c r="AM206" i="23"/>
  <c r="AM222" i="23"/>
  <c r="AL223" i="23"/>
  <c r="AK326" i="23"/>
  <c r="AK330" i="23" s="1"/>
  <c r="AK331" i="23" s="1"/>
  <c r="AM239" i="23"/>
  <c r="AL240" i="23"/>
  <c r="AJ303" i="23"/>
  <c r="AJ301" i="23" s="1"/>
  <c r="AJ302" i="23"/>
  <c r="AK300" i="23"/>
  <c r="AJ243" i="23"/>
  <c r="AK224" i="23"/>
  <c r="AL273" i="23"/>
  <c r="AK274" i="23"/>
  <c r="AJ337" i="23"/>
  <c r="AJ335" i="23" s="1"/>
  <c r="AJ336" i="23"/>
  <c r="AK334" i="23"/>
  <c r="AK269" i="23"/>
  <c r="AK267" i="23" s="1"/>
  <c r="AK268" i="23"/>
  <c r="AL266" i="23"/>
  <c r="AK241" i="23"/>
  <c r="AI178" i="23"/>
  <c r="AI175" i="23"/>
  <c r="AK172" i="23"/>
  <c r="AL171" i="23"/>
  <c r="AL150" i="23"/>
  <c r="AL148" i="23" s="1"/>
  <c r="AL149" i="23"/>
  <c r="AM147" i="23"/>
  <c r="AI158" i="23"/>
  <c r="AJ156" i="23"/>
  <c r="AJ160" i="23" s="1"/>
  <c r="AL167" i="23"/>
  <c r="AL165" i="23" s="1"/>
  <c r="AL166" i="23"/>
  <c r="AM164" i="23"/>
  <c r="AJ173" i="23"/>
  <c r="AJ177" i="23" s="1"/>
  <c r="AK155" i="23"/>
  <c r="AL154" i="23"/>
  <c r="AH127" i="23"/>
  <c r="AH124" i="23"/>
  <c r="AJ132" i="23"/>
  <c r="AJ133" i="23"/>
  <c r="AJ131" i="23" s="1"/>
  <c r="AK130" i="23"/>
  <c r="AK120" i="23"/>
  <c r="AJ121" i="23"/>
  <c r="AI122" i="23"/>
  <c r="AI126" i="23" s="1"/>
  <c r="AI127" i="23" s="1"/>
  <c r="AL113" i="23"/>
  <c r="AK115" i="23"/>
  <c r="AK116" i="23"/>
  <c r="AK114" i="23" s="1"/>
  <c r="AN137" i="23"/>
  <c r="AM138" i="23"/>
  <c r="AJ93" i="23"/>
  <c r="AJ90" i="23"/>
  <c r="AL87" i="23"/>
  <c r="AM86" i="23"/>
  <c r="AK88" i="23"/>
  <c r="AK92" i="23" s="1"/>
  <c r="AK93" i="23" s="1"/>
  <c r="AJ80" i="23"/>
  <c r="AK82" i="23"/>
  <c r="AM81" i="23"/>
  <c r="AN79" i="23"/>
  <c r="AH59" i="23"/>
  <c r="AH56" i="23"/>
  <c r="AK70" i="23"/>
  <c r="AL69" i="23"/>
  <c r="AL65" i="23"/>
  <c r="AL63" i="23" s="1"/>
  <c r="AL64" i="23"/>
  <c r="AM62" i="23"/>
  <c r="AJ71" i="23"/>
  <c r="AK48" i="23"/>
  <c r="AK46" i="23" s="1"/>
  <c r="AK47" i="23"/>
  <c r="AL45" i="23"/>
  <c r="AJ53" i="23"/>
  <c r="AK52" i="23"/>
  <c r="AI54" i="23"/>
  <c r="AI58" i="23" s="1"/>
  <c r="AH481" i="22"/>
  <c r="AI734" i="22"/>
  <c r="AK732" i="22"/>
  <c r="AJ733" i="22"/>
  <c r="AH736" i="22"/>
  <c r="AH807" i="22"/>
  <c r="AH804" i="22"/>
  <c r="AK35" i="22"/>
  <c r="AJ36" i="22"/>
  <c r="AI785" i="22"/>
  <c r="AK477" i="22"/>
  <c r="AJ478" i="22"/>
  <c r="AK834" i="22"/>
  <c r="AJ835" i="22"/>
  <c r="AI175" i="22"/>
  <c r="AK96" i="22"/>
  <c r="AJ98" i="22"/>
  <c r="AJ99" i="22"/>
  <c r="AJ97" i="22" s="1"/>
  <c r="AK614" i="22"/>
  <c r="AL613" i="22"/>
  <c r="AJ489" i="22"/>
  <c r="AK487" i="22"/>
  <c r="AJ490" i="22"/>
  <c r="AJ488" i="22" s="1"/>
  <c r="AI836" i="22"/>
  <c r="AK793" i="22"/>
  <c r="AJ796" i="22"/>
  <c r="AJ794" i="22" s="1"/>
  <c r="AJ795" i="22"/>
  <c r="AL351" i="22"/>
  <c r="AK354" i="22"/>
  <c r="AK352" i="22" s="1"/>
  <c r="AK353" i="22"/>
  <c r="AJ801" i="22"/>
  <c r="AJ802" i="22" s="1"/>
  <c r="AK800" i="22"/>
  <c r="AK69" i="22"/>
  <c r="AJ70" i="22"/>
  <c r="AK375" i="22"/>
  <c r="AJ376" i="22"/>
  <c r="AI311" i="22"/>
  <c r="AJ784" i="22"/>
  <c r="AK783" i="22"/>
  <c r="AK130" i="22"/>
  <c r="AJ133" i="22"/>
  <c r="AJ131" i="22" s="1"/>
  <c r="AJ132" i="22"/>
  <c r="AH824" i="22"/>
  <c r="AH821" i="22"/>
  <c r="AI773" i="22"/>
  <c r="AI770" i="22"/>
  <c r="AI722" i="22"/>
  <c r="AI719" i="22"/>
  <c r="AI705" i="22"/>
  <c r="AI702" i="22"/>
  <c r="AL847" i="22"/>
  <c r="AL845" i="22" s="1"/>
  <c r="AL846" i="22"/>
  <c r="AM844" i="22"/>
  <c r="AK699" i="22"/>
  <c r="AL698" i="22"/>
  <c r="AO759" i="22"/>
  <c r="AN761" i="22"/>
  <c r="AK760" i="22"/>
  <c r="AL762" i="22"/>
  <c r="AJ853" i="22"/>
  <c r="AL776" i="22"/>
  <c r="AK779" i="22"/>
  <c r="AK777" i="22" s="1"/>
  <c r="AK778" i="22"/>
  <c r="AL830" i="22"/>
  <c r="AL828" i="22" s="1"/>
  <c r="AL829" i="22"/>
  <c r="AM827" i="22"/>
  <c r="AK852" i="22"/>
  <c r="AL851" i="22"/>
  <c r="AL711" i="22"/>
  <c r="AL709" i="22" s="1"/>
  <c r="AL710" i="22"/>
  <c r="AM708" i="22"/>
  <c r="AJ717" i="22"/>
  <c r="AJ768" i="22"/>
  <c r="AJ772" i="22" s="1"/>
  <c r="AJ773" i="22" s="1"/>
  <c r="AN749" i="22"/>
  <c r="AM750" i="22"/>
  <c r="AI819" i="22"/>
  <c r="AL725" i="22"/>
  <c r="AK728" i="22"/>
  <c r="AK726" i="22" s="1"/>
  <c r="AK727" i="22"/>
  <c r="AL742" i="22"/>
  <c r="AK745" i="22"/>
  <c r="AK743" i="22" s="1"/>
  <c r="AK744" i="22"/>
  <c r="AK716" i="22"/>
  <c r="AL715" i="22"/>
  <c r="AK813" i="22"/>
  <c r="AK811" i="22" s="1"/>
  <c r="AL810" i="22"/>
  <c r="AK812" i="22"/>
  <c r="AJ700" i="22"/>
  <c r="AJ704" i="22" s="1"/>
  <c r="AJ705" i="22" s="1"/>
  <c r="AL766" i="22"/>
  <c r="AK767" i="22"/>
  <c r="AK817" i="22"/>
  <c r="AJ818" i="22"/>
  <c r="AI637" i="22"/>
  <c r="AI552" i="22"/>
  <c r="AH654" i="22"/>
  <c r="AH651" i="22"/>
  <c r="AI688" i="22"/>
  <c r="AI685" i="22"/>
  <c r="AH671" i="22"/>
  <c r="AH668" i="22"/>
  <c r="AI569" i="22"/>
  <c r="AI566" i="22"/>
  <c r="AK579" i="22"/>
  <c r="AJ580" i="22"/>
  <c r="AJ564" i="22"/>
  <c r="AJ632" i="22"/>
  <c r="AJ660" i="22"/>
  <c r="AJ658" i="22" s="1"/>
  <c r="AJ659" i="22"/>
  <c r="AK657" i="22"/>
  <c r="AL545" i="22"/>
  <c r="AK546" i="22"/>
  <c r="AK643" i="22"/>
  <c r="AK641" i="22" s="1"/>
  <c r="AL640" i="22"/>
  <c r="AK642" i="22"/>
  <c r="AL589" i="22"/>
  <c r="AK592" i="22"/>
  <c r="AK590" i="22" s="1"/>
  <c r="AK591" i="22"/>
  <c r="AJ626" i="22"/>
  <c r="AJ624" i="22" s="1"/>
  <c r="AJ625" i="22"/>
  <c r="AK623" i="22"/>
  <c r="AL538" i="22"/>
  <c r="AK541" i="22"/>
  <c r="AK539" i="22" s="1"/>
  <c r="AK540" i="22"/>
  <c r="AJ648" i="22"/>
  <c r="AK647" i="22"/>
  <c r="AL562" i="22"/>
  <c r="AK563" i="22"/>
  <c r="AL572" i="22"/>
  <c r="AK575" i="22"/>
  <c r="AK573" i="22" s="1"/>
  <c r="AK574" i="22"/>
  <c r="AJ530" i="22"/>
  <c r="AJ665" i="22"/>
  <c r="AK664" i="22"/>
  <c r="AL521" i="22"/>
  <c r="AK523" i="22"/>
  <c r="AK524" i="22"/>
  <c r="AK522" i="22" s="1"/>
  <c r="AL555" i="22"/>
  <c r="AK557" i="22"/>
  <c r="AK558" i="22"/>
  <c r="AK556" i="22" s="1"/>
  <c r="AI649" i="22"/>
  <c r="AK676" i="22"/>
  <c r="AK677" i="22"/>
  <c r="AK675" i="22" s="1"/>
  <c r="AL674" i="22"/>
  <c r="AL528" i="22"/>
  <c r="AK529" i="22"/>
  <c r="AI666" i="22"/>
  <c r="AI670" i="22" s="1"/>
  <c r="AI671" i="22" s="1"/>
  <c r="AL681" i="22"/>
  <c r="AK682" i="22"/>
  <c r="AH583" i="22"/>
  <c r="AI581" i="22"/>
  <c r="AL630" i="22"/>
  <c r="AK631" i="22"/>
  <c r="AJ547" i="22"/>
  <c r="AK608" i="22"/>
  <c r="AK609" i="22"/>
  <c r="AK607" i="22" s="1"/>
  <c r="AL606" i="22"/>
  <c r="AM596" i="22"/>
  <c r="AL597" i="22"/>
  <c r="AJ683" i="22"/>
  <c r="AI501" i="22"/>
  <c r="AI498" i="22"/>
  <c r="AK428" i="22"/>
  <c r="AJ439" i="22"/>
  <c r="AJ437" i="22" s="1"/>
  <c r="AJ438" i="22"/>
  <c r="AK436" i="22"/>
  <c r="AL410" i="22"/>
  <c r="AM409" i="22"/>
  <c r="AM358" i="22"/>
  <c r="AL359" i="22"/>
  <c r="AJ444" i="22"/>
  <c r="AK443" i="22"/>
  <c r="AK394" i="22"/>
  <c r="AK507" i="22"/>
  <c r="AK505" i="22" s="1"/>
  <c r="AK506" i="22"/>
  <c r="AL504" i="22"/>
  <c r="AJ396" i="22"/>
  <c r="AL494" i="22"/>
  <c r="AK495" i="22"/>
  <c r="AK473" i="22"/>
  <c r="AK471" i="22" s="1"/>
  <c r="AK472" i="22"/>
  <c r="AL470" i="22"/>
  <c r="AK360" i="22"/>
  <c r="AK364" i="22" s="1"/>
  <c r="AI445" i="22"/>
  <c r="AI449" i="22" s="1"/>
  <c r="AL393" i="22"/>
  <c r="AM392" i="22"/>
  <c r="AJ413" i="22"/>
  <c r="AL453" i="22"/>
  <c r="AK456" i="22"/>
  <c r="AK454" i="22" s="1"/>
  <c r="AK455" i="22"/>
  <c r="AL402" i="22"/>
  <c r="AK404" i="22"/>
  <c r="AK405" i="22"/>
  <c r="AK403" i="22" s="1"/>
  <c r="AJ496" i="22"/>
  <c r="AJ500" i="22" s="1"/>
  <c r="AN368" i="22"/>
  <c r="AM371" i="22"/>
  <c r="AM369" i="22" s="1"/>
  <c r="AM370" i="22"/>
  <c r="AJ462" i="22"/>
  <c r="AL419" i="22"/>
  <c r="AK422" i="22"/>
  <c r="AK420" i="22" s="1"/>
  <c r="AK421" i="22"/>
  <c r="AK385" i="22"/>
  <c r="AJ388" i="22"/>
  <c r="AJ386" i="22" s="1"/>
  <c r="AJ387" i="22"/>
  <c r="AH447" i="22"/>
  <c r="AM511" i="22"/>
  <c r="AL427" i="22"/>
  <c r="AM426" i="22"/>
  <c r="AK411" i="22"/>
  <c r="AL460" i="22"/>
  <c r="AK461" i="22"/>
  <c r="AJ297" i="22"/>
  <c r="AJ294" i="22"/>
  <c r="AH246" i="22"/>
  <c r="AH243" i="22"/>
  <c r="AI212" i="22"/>
  <c r="AI209" i="22"/>
  <c r="AH331" i="22"/>
  <c r="AH328" i="22"/>
  <c r="AJ343" i="22"/>
  <c r="AK218" i="22"/>
  <c r="AK216" i="22" s="1"/>
  <c r="AL215" i="22"/>
  <c r="AK217" i="22"/>
  <c r="AI241" i="22"/>
  <c r="AJ309" i="22"/>
  <c r="AJ313" i="22" s="1"/>
  <c r="AM249" i="22"/>
  <c r="AL252" i="22"/>
  <c r="AL250" i="22" s="1"/>
  <c r="AL251" i="22"/>
  <c r="AJ207" i="22"/>
  <c r="AJ211" i="22" s="1"/>
  <c r="AJ212" i="22" s="1"/>
  <c r="AI326" i="22"/>
  <c r="AJ274" i="22"/>
  <c r="AK273" i="22"/>
  <c r="AK286" i="22"/>
  <c r="AK284" i="22" s="1"/>
  <c r="AK285" i="22"/>
  <c r="AL283" i="22"/>
  <c r="AL307" i="22"/>
  <c r="AK308" i="22"/>
  <c r="AK183" i="22"/>
  <c r="AL181" i="22"/>
  <c r="AK184" i="22"/>
  <c r="AK182" i="22" s="1"/>
  <c r="AI275" i="22"/>
  <c r="AH277" i="22"/>
  <c r="AL205" i="22"/>
  <c r="AK206" i="22"/>
  <c r="AJ325" i="22"/>
  <c r="AK324" i="22"/>
  <c r="AM290" i="22"/>
  <c r="AL291" i="22"/>
  <c r="AL269" i="22"/>
  <c r="AL267" i="22" s="1"/>
  <c r="AM266" i="22"/>
  <c r="AL268" i="22"/>
  <c r="AM223" i="22"/>
  <c r="AN222" i="22"/>
  <c r="AK256" i="22"/>
  <c r="AJ257" i="22"/>
  <c r="AN188" i="22"/>
  <c r="AM189" i="22"/>
  <c r="AK317" i="22"/>
  <c r="AJ319" i="22"/>
  <c r="AJ320" i="22"/>
  <c r="AJ318" i="22" s="1"/>
  <c r="AL341" i="22"/>
  <c r="AK342" i="22"/>
  <c r="AK292" i="22"/>
  <c r="AI345" i="22"/>
  <c r="AJ240" i="22"/>
  <c r="AK239" i="22"/>
  <c r="AJ235" i="22"/>
  <c r="AJ233" i="22" s="1"/>
  <c r="AJ234" i="22"/>
  <c r="AK232" i="22"/>
  <c r="AL300" i="22"/>
  <c r="AK303" i="22"/>
  <c r="AK301" i="22" s="1"/>
  <c r="AK302" i="22"/>
  <c r="AK200" i="22"/>
  <c r="AL198" i="22"/>
  <c r="AK201" i="22"/>
  <c r="AK199" i="22" s="1"/>
  <c r="AI258" i="22"/>
  <c r="AK337" i="22"/>
  <c r="AK335" i="22" s="1"/>
  <c r="AK336" i="22"/>
  <c r="AL334" i="22"/>
  <c r="AH260" i="22"/>
  <c r="AL167" i="22"/>
  <c r="AL165" i="22" s="1"/>
  <c r="AL166" i="22"/>
  <c r="AM164" i="22"/>
  <c r="AK150" i="22"/>
  <c r="AK148" i="22" s="1"/>
  <c r="AK149" i="22"/>
  <c r="AL147" i="22"/>
  <c r="AJ173" i="22"/>
  <c r="AJ177" i="22" s="1"/>
  <c r="AK172" i="22"/>
  <c r="AL171" i="22"/>
  <c r="AI156" i="22"/>
  <c r="AH158" i="22"/>
  <c r="AJ155" i="22"/>
  <c r="AK154" i="22"/>
  <c r="AI127" i="22"/>
  <c r="AI124" i="22"/>
  <c r="AK139" i="22"/>
  <c r="AJ116" i="22"/>
  <c r="AJ114" i="22" s="1"/>
  <c r="AK113" i="22"/>
  <c r="AJ115" i="22"/>
  <c r="AJ122" i="22"/>
  <c r="AJ141" i="22"/>
  <c r="AL138" i="22"/>
  <c r="AM137" i="22"/>
  <c r="AK121" i="22"/>
  <c r="AL120" i="22"/>
  <c r="AJ110" i="22"/>
  <c r="AJ107" i="22"/>
  <c r="AI88" i="22"/>
  <c r="AH90" i="22"/>
  <c r="AL104" i="22"/>
  <c r="AM103" i="22"/>
  <c r="AK105" i="22"/>
  <c r="AJ82" i="22"/>
  <c r="AJ80" i="22" s="1"/>
  <c r="AJ81" i="22"/>
  <c r="AK79" i="22"/>
  <c r="AJ87" i="22"/>
  <c r="AK86" i="22"/>
  <c r="AL52" i="22"/>
  <c r="AK53" i="22"/>
  <c r="AJ65" i="22"/>
  <c r="AJ63" i="22" s="1"/>
  <c r="AK62" i="22"/>
  <c r="AJ64" i="22"/>
  <c r="AJ48" i="22"/>
  <c r="AJ46" i="22" s="1"/>
  <c r="AJ47" i="22"/>
  <c r="AK45" i="22"/>
  <c r="AJ54" i="22"/>
  <c r="AJ141" i="3"/>
  <c r="AH93" i="3"/>
  <c r="AH90" i="3"/>
  <c r="AJ393" i="3"/>
  <c r="AK392" i="3"/>
  <c r="AK698" i="3"/>
  <c r="AJ699" i="3"/>
  <c r="AJ507" i="3"/>
  <c r="AJ505" i="3" s="1"/>
  <c r="AJ506" i="3"/>
  <c r="AK504" i="3"/>
  <c r="AJ745" i="3"/>
  <c r="AJ743" i="3" s="1"/>
  <c r="AK742" i="3"/>
  <c r="AJ744" i="3"/>
  <c r="AI394" i="3"/>
  <c r="AH396" i="3"/>
  <c r="AI314" i="3"/>
  <c r="AI311" i="3"/>
  <c r="AH382" i="3"/>
  <c r="AH379" i="3"/>
  <c r="AI569" i="3"/>
  <c r="AI566" i="3"/>
  <c r="AH229" i="3"/>
  <c r="AH226" i="3"/>
  <c r="AH178" i="3"/>
  <c r="AH175" i="3"/>
  <c r="AM256" i="3"/>
  <c r="AH515" i="3"/>
  <c r="AK511" i="3"/>
  <c r="AJ512" i="3"/>
  <c r="AL96" i="3"/>
  <c r="AK99" i="3"/>
  <c r="AK97" i="3" s="1"/>
  <c r="AK98" i="3"/>
  <c r="AI224" i="3"/>
  <c r="AI228" i="3" s="1"/>
  <c r="AK103" i="3"/>
  <c r="AJ104" i="3"/>
  <c r="AI56" i="3"/>
  <c r="AI294" i="3"/>
  <c r="AI481" i="3"/>
  <c r="AJ65" i="3"/>
  <c r="AJ63" i="3" s="1"/>
  <c r="AJ64" i="3"/>
  <c r="AK62" i="3"/>
  <c r="AI513" i="3"/>
  <c r="AI517" i="3" s="1"/>
  <c r="AI518" i="3" s="1"/>
  <c r="AJ410" i="3"/>
  <c r="AK409" i="3"/>
  <c r="AJ223" i="3"/>
  <c r="AK222" i="3"/>
  <c r="AJ430" i="3"/>
  <c r="AI583" i="3"/>
  <c r="AK86" i="3"/>
  <c r="AJ87" i="3"/>
  <c r="AJ369" i="3"/>
  <c r="AK371" i="3"/>
  <c r="AJ189" i="3"/>
  <c r="AK188" i="3"/>
  <c r="AK555" i="3"/>
  <c r="AJ558" i="3"/>
  <c r="AJ556" i="3" s="1"/>
  <c r="AJ557" i="3"/>
  <c r="AK324" i="3"/>
  <c r="AJ325" i="3"/>
  <c r="AJ116" i="3"/>
  <c r="AJ114" i="3" s="1"/>
  <c r="AJ115" i="3"/>
  <c r="AK113" i="3"/>
  <c r="AI88" i="3"/>
  <c r="AI92" i="3" s="1"/>
  <c r="AI93" i="3" s="1"/>
  <c r="AJ523" i="3"/>
  <c r="AJ524" i="3"/>
  <c r="AJ522" i="3" s="1"/>
  <c r="AK521" i="3"/>
  <c r="AH552" i="3"/>
  <c r="AH549" i="3"/>
  <c r="AK625" i="3"/>
  <c r="AL623" i="3"/>
  <c r="AK626" i="3"/>
  <c r="AK624" i="3" s="1"/>
  <c r="AI326" i="3"/>
  <c r="AK545" i="3"/>
  <c r="AJ546" i="3"/>
  <c r="AI855" i="3"/>
  <c r="AM844" i="3"/>
  <c r="AL847" i="3"/>
  <c r="AL845" i="3" s="1"/>
  <c r="AL846" i="3"/>
  <c r="AJ830" i="3"/>
  <c r="AJ828" i="3" s="1"/>
  <c r="AJ829" i="3"/>
  <c r="AK827" i="3"/>
  <c r="AL851" i="3"/>
  <c r="AK852" i="3"/>
  <c r="AJ838" i="3"/>
  <c r="AK836" i="3"/>
  <c r="AK840" i="3" s="1"/>
  <c r="AJ853" i="3"/>
  <c r="AJ857" i="3" s="1"/>
  <c r="AJ858" i="3" s="1"/>
  <c r="AM834" i="3"/>
  <c r="AL835" i="3"/>
  <c r="AI770" i="3"/>
  <c r="AJ807" i="3"/>
  <c r="AJ804" i="3"/>
  <c r="AJ813" i="3"/>
  <c r="AJ811" i="3" s="1"/>
  <c r="AJ812" i="3"/>
  <c r="AK810" i="3"/>
  <c r="AJ768" i="3"/>
  <c r="AJ772" i="3" s="1"/>
  <c r="AJ773" i="3" s="1"/>
  <c r="AL783" i="3"/>
  <c r="AK784" i="3"/>
  <c r="AM800" i="3"/>
  <c r="AL801" i="3"/>
  <c r="AL776" i="3"/>
  <c r="AK779" i="3"/>
  <c r="AK777" i="3" s="1"/>
  <c r="AK778" i="3"/>
  <c r="AL766" i="3"/>
  <c r="AK767" i="3"/>
  <c r="AJ785" i="3"/>
  <c r="AK802" i="3"/>
  <c r="AK806" i="3" s="1"/>
  <c r="AL759" i="3"/>
  <c r="AK761" i="3"/>
  <c r="AK762" i="3"/>
  <c r="AK760" i="3" s="1"/>
  <c r="AN793" i="3"/>
  <c r="AM796" i="3"/>
  <c r="AM794" i="3" s="1"/>
  <c r="AM795" i="3"/>
  <c r="AI787" i="3"/>
  <c r="AJ819" i="3"/>
  <c r="AI821" i="3"/>
  <c r="AK818" i="3"/>
  <c r="AL817" i="3"/>
  <c r="AI739" i="3"/>
  <c r="AI736" i="3"/>
  <c r="AI756" i="3"/>
  <c r="AI753" i="3"/>
  <c r="AK728" i="3"/>
  <c r="AK726" i="3" s="1"/>
  <c r="AL725" i="3"/>
  <c r="AK727" i="3"/>
  <c r="AJ751" i="3"/>
  <c r="AJ755" i="3" s="1"/>
  <c r="AJ734" i="3"/>
  <c r="AM691" i="3"/>
  <c r="AL694" i="3"/>
  <c r="AL692" i="3" s="1"/>
  <c r="AL693" i="3"/>
  <c r="AK750" i="3"/>
  <c r="AL749" i="3"/>
  <c r="AK733" i="3"/>
  <c r="AL732" i="3"/>
  <c r="AJ717" i="3"/>
  <c r="AJ721" i="3" s="1"/>
  <c r="AK708" i="3"/>
  <c r="AJ711" i="3"/>
  <c r="AJ709" i="3" s="1"/>
  <c r="AJ710" i="3"/>
  <c r="AL715" i="3"/>
  <c r="AK716" i="3"/>
  <c r="AH685" i="3"/>
  <c r="AI683" i="3"/>
  <c r="AI687" i="3" s="1"/>
  <c r="AI688" i="3" s="1"/>
  <c r="AJ643" i="3"/>
  <c r="AJ641" i="3" s="1"/>
  <c r="AJ642" i="3"/>
  <c r="AK640" i="3"/>
  <c r="AI634" i="3"/>
  <c r="AL630" i="3"/>
  <c r="AK631" i="3"/>
  <c r="AJ632" i="3"/>
  <c r="AJ636" i="3" s="1"/>
  <c r="AJ637" i="3" s="1"/>
  <c r="AI651" i="3"/>
  <c r="AK660" i="3"/>
  <c r="AK658" i="3" s="1"/>
  <c r="AK659" i="3"/>
  <c r="AL657" i="3"/>
  <c r="AJ649" i="3"/>
  <c r="AJ653" i="3" s="1"/>
  <c r="AJ654" i="3" s="1"/>
  <c r="AJ682" i="3"/>
  <c r="AK681" i="3"/>
  <c r="AK677" i="3"/>
  <c r="AK675" i="3" s="1"/>
  <c r="AL674" i="3"/>
  <c r="AK676" i="3"/>
  <c r="AL647" i="3"/>
  <c r="AK648" i="3"/>
  <c r="AK563" i="3"/>
  <c r="AL562" i="3"/>
  <c r="AL579" i="3"/>
  <c r="AK580" i="3"/>
  <c r="AL609" i="3"/>
  <c r="AL607" i="3" s="1"/>
  <c r="AL608" i="3"/>
  <c r="AM606" i="3"/>
  <c r="AJ564" i="3"/>
  <c r="AJ568" i="3" s="1"/>
  <c r="AM613" i="3"/>
  <c r="AJ591" i="3"/>
  <c r="AK589" i="3"/>
  <c r="AJ592" i="3"/>
  <c r="AJ590" i="3" s="1"/>
  <c r="AK596" i="3"/>
  <c r="AJ597" i="3"/>
  <c r="AH600" i="3"/>
  <c r="AJ581" i="3"/>
  <c r="AJ585" i="3" s="1"/>
  <c r="AM572" i="3"/>
  <c r="AL575" i="3"/>
  <c r="AL573" i="3" s="1"/>
  <c r="AL574" i="3"/>
  <c r="AI598" i="3"/>
  <c r="AI602" i="3" s="1"/>
  <c r="AJ535" i="3"/>
  <c r="AJ532" i="3"/>
  <c r="AL529" i="3"/>
  <c r="AM528" i="3"/>
  <c r="AJ495" i="3"/>
  <c r="AK494" i="3"/>
  <c r="AK530" i="3"/>
  <c r="AK534" i="3" s="1"/>
  <c r="AL541" i="3"/>
  <c r="AL539" i="3" s="1"/>
  <c r="AL540" i="3"/>
  <c r="AM538" i="3"/>
  <c r="AJ490" i="3"/>
  <c r="AJ488" i="3" s="1"/>
  <c r="AJ489" i="3"/>
  <c r="AK487" i="3"/>
  <c r="AI496" i="3"/>
  <c r="AI450" i="3"/>
  <c r="AI447" i="3"/>
  <c r="AI467" i="3"/>
  <c r="AI464" i="3"/>
  <c r="AM426" i="3"/>
  <c r="AL427" i="3"/>
  <c r="AJ445" i="3"/>
  <c r="AJ462" i="3"/>
  <c r="AJ466" i="3" s="1"/>
  <c r="AM473" i="3"/>
  <c r="AM471" i="3" s="1"/>
  <c r="AM472" i="3"/>
  <c r="AN470" i="3"/>
  <c r="AJ456" i="3"/>
  <c r="AJ454" i="3" s="1"/>
  <c r="AK453" i="3"/>
  <c r="AJ455" i="3"/>
  <c r="AK444" i="3"/>
  <c r="AL443" i="3"/>
  <c r="AK478" i="3"/>
  <c r="AL477" i="3"/>
  <c r="AJ479" i="3"/>
  <c r="AK428" i="3"/>
  <c r="AK432" i="3" s="1"/>
  <c r="AK433" i="3" s="1"/>
  <c r="AL439" i="3"/>
  <c r="AL437" i="3" s="1"/>
  <c r="AL438" i="3"/>
  <c r="AM436" i="3"/>
  <c r="AJ422" i="3"/>
  <c r="AJ420" i="3" s="1"/>
  <c r="AJ421" i="3"/>
  <c r="AK419" i="3"/>
  <c r="AK461" i="3"/>
  <c r="AL460" i="3"/>
  <c r="AI365" i="3"/>
  <c r="AI362" i="3"/>
  <c r="AL405" i="3"/>
  <c r="AL403" i="3" s="1"/>
  <c r="AL404" i="3"/>
  <c r="AM402" i="3"/>
  <c r="AK359" i="3"/>
  <c r="AL358" i="3"/>
  <c r="AN368" i="3"/>
  <c r="AM370" i="3"/>
  <c r="AJ360" i="3"/>
  <c r="AJ364" i="3" s="1"/>
  <c r="AJ365" i="3" s="1"/>
  <c r="AJ376" i="3"/>
  <c r="AK375" i="3"/>
  <c r="AJ354" i="3"/>
  <c r="AJ352" i="3" s="1"/>
  <c r="AJ353" i="3"/>
  <c r="AK351" i="3"/>
  <c r="AL385" i="3"/>
  <c r="AK388" i="3"/>
  <c r="AK386" i="3" s="1"/>
  <c r="AK387" i="3"/>
  <c r="AI377" i="3"/>
  <c r="AI381" i="3" s="1"/>
  <c r="AI382" i="3" s="1"/>
  <c r="AH348" i="3"/>
  <c r="AH345" i="3"/>
  <c r="AI343" i="3"/>
  <c r="AI347" i="3" s="1"/>
  <c r="AJ292" i="3"/>
  <c r="AM283" i="3"/>
  <c r="AL285" i="3"/>
  <c r="AL286" i="3"/>
  <c r="AL284" i="3" s="1"/>
  <c r="AL290" i="3"/>
  <c r="AK291" i="3"/>
  <c r="AK319" i="3"/>
  <c r="AK320" i="3"/>
  <c r="AK318" i="3" s="1"/>
  <c r="AL317" i="3"/>
  <c r="AK341" i="3"/>
  <c r="AJ342" i="3"/>
  <c r="AK337" i="3"/>
  <c r="AK335" i="3" s="1"/>
  <c r="AK336" i="3"/>
  <c r="AL334" i="3"/>
  <c r="AJ309" i="3"/>
  <c r="AJ313" i="3" s="1"/>
  <c r="AL307" i="3"/>
  <c r="AK308" i="3"/>
  <c r="AJ303" i="3"/>
  <c r="AJ301" i="3" s="1"/>
  <c r="AJ302" i="3"/>
  <c r="AK300" i="3"/>
  <c r="AI246" i="3"/>
  <c r="AI243" i="3"/>
  <c r="AK240" i="3"/>
  <c r="AL239" i="3"/>
  <c r="AL249" i="3"/>
  <c r="AK252" i="3"/>
  <c r="AK250" i="3" s="1"/>
  <c r="AK251" i="3"/>
  <c r="AL218" i="3"/>
  <c r="AL216" i="3" s="1"/>
  <c r="AL217" i="3"/>
  <c r="AM215" i="3"/>
  <c r="AJ275" i="3"/>
  <c r="AJ279" i="3" s="1"/>
  <c r="AJ269" i="3"/>
  <c r="AJ267" i="3" s="1"/>
  <c r="AJ268" i="3"/>
  <c r="AK266" i="3"/>
  <c r="AI277" i="3"/>
  <c r="AJ241" i="3"/>
  <c r="AJ245" i="3" s="1"/>
  <c r="AK274" i="3"/>
  <c r="AL273" i="3"/>
  <c r="AL232" i="3"/>
  <c r="AK235" i="3"/>
  <c r="AK233" i="3" s="1"/>
  <c r="AK234" i="3"/>
  <c r="AK167" i="3"/>
  <c r="AK165" i="3" s="1"/>
  <c r="AK166" i="3"/>
  <c r="AL164" i="3"/>
  <c r="AI156" i="3"/>
  <c r="AI160" i="3" s="1"/>
  <c r="AI161" i="3" s="1"/>
  <c r="AJ172" i="3"/>
  <c r="AK171" i="3"/>
  <c r="AK201" i="3"/>
  <c r="AK199" i="3" s="1"/>
  <c r="AK200" i="3"/>
  <c r="AL198" i="3"/>
  <c r="AJ150" i="3"/>
  <c r="AJ148" i="3" s="1"/>
  <c r="AJ149" i="3"/>
  <c r="AK147" i="3"/>
  <c r="AJ184" i="3"/>
  <c r="AJ182" i="3" s="1"/>
  <c r="AK181" i="3"/>
  <c r="AJ183" i="3"/>
  <c r="AJ155" i="3"/>
  <c r="AK154" i="3"/>
  <c r="AI173" i="3"/>
  <c r="AI177" i="3" s="1"/>
  <c r="AL206" i="3"/>
  <c r="AM205" i="3"/>
  <c r="AH158" i="3"/>
  <c r="AH127" i="3"/>
  <c r="AH124" i="3"/>
  <c r="AM82" i="3"/>
  <c r="AM80" i="3" s="1"/>
  <c r="AM81" i="3"/>
  <c r="AN79" i="3"/>
  <c r="AK120" i="3"/>
  <c r="AJ121" i="3"/>
  <c r="AL138" i="3"/>
  <c r="AM137" i="3"/>
  <c r="AM130" i="3"/>
  <c r="AL132" i="3"/>
  <c r="AI122" i="3"/>
  <c r="AI126" i="3" s="1"/>
  <c r="AK139" i="3"/>
  <c r="AK143" i="3" s="1"/>
  <c r="AK144" i="3" s="1"/>
  <c r="AL70" i="3"/>
  <c r="AM69" i="3"/>
  <c r="AJ48" i="3"/>
  <c r="AJ46" i="3" s="1"/>
  <c r="AJ47" i="3"/>
  <c r="AK45" i="3"/>
  <c r="AK53" i="3"/>
  <c r="AL52" i="3"/>
  <c r="AJ54" i="3"/>
  <c r="AI37" i="3"/>
  <c r="AI29" i="3"/>
  <c r="AJ31" i="3"/>
  <c r="AL28" i="23"/>
  <c r="AK31" i="23"/>
  <c r="AK29" i="23" s="1"/>
  <c r="AK30" i="23"/>
  <c r="AL35" i="23"/>
  <c r="AK36" i="23"/>
  <c r="AJ37" i="23"/>
  <c r="AL28" i="22"/>
  <c r="AK31" i="22"/>
  <c r="AK29" i="22" s="1"/>
  <c r="AK30" i="22"/>
  <c r="AK35" i="3"/>
  <c r="AJ36" i="3"/>
  <c r="AG42" i="3"/>
  <c r="AG39" i="3"/>
  <c r="AH41" i="3" s="1"/>
  <c r="AM28" i="3"/>
  <c r="AL30" i="3"/>
  <c r="AM18" i="23"/>
  <c r="AL19" i="23"/>
  <c r="AN11" i="23"/>
  <c r="AN13" i="23" s="1"/>
  <c r="AM14" i="23"/>
  <c r="AM12" i="23" s="1"/>
  <c r="AJ14" i="22"/>
  <c r="AJ12" i="22" s="1"/>
  <c r="AJ13" i="22"/>
  <c r="AK11" i="22"/>
  <c r="AJ19" i="22"/>
  <c r="AK18" i="22"/>
  <c r="AJ841" i="23" l="1"/>
  <c r="AI702" i="23"/>
  <c r="AJ702" i="23" s="1"/>
  <c r="AK840" i="23"/>
  <c r="AK841" i="23" s="1"/>
  <c r="AJ823" i="23"/>
  <c r="AJ824" i="23" s="1"/>
  <c r="AF670" i="23"/>
  <c r="AF671" i="23" s="1"/>
  <c r="AH651" i="23"/>
  <c r="AI653" i="23" s="1"/>
  <c r="AK636" i="23"/>
  <c r="AK637" i="23" s="1"/>
  <c r="AK568" i="23"/>
  <c r="AK569" i="23" s="1"/>
  <c r="AK551" i="23"/>
  <c r="AK552" i="23" s="1"/>
  <c r="AJ517" i="23"/>
  <c r="AJ518" i="23" s="1"/>
  <c r="AH481" i="23"/>
  <c r="AI483" i="23"/>
  <c r="AI484" i="23" s="1"/>
  <c r="AI447" i="23"/>
  <c r="AI450" i="23"/>
  <c r="AJ364" i="23"/>
  <c r="AJ365" i="23" s="1"/>
  <c r="AK245" i="23"/>
  <c r="AK246" i="23" s="1"/>
  <c r="AH838" i="22"/>
  <c r="AI464" i="22"/>
  <c r="AJ362" i="22"/>
  <c r="AI858" i="22"/>
  <c r="AH787" i="22"/>
  <c r="AJ551" i="22"/>
  <c r="AJ552" i="22" s="1"/>
  <c r="AJ430" i="22"/>
  <c r="AK432" i="22" s="1"/>
  <c r="AI330" i="22"/>
  <c r="AI331" i="22" s="1"/>
  <c r="AI56" i="22"/>
  <c r="AJ58" i="22" s="1"/>
  <c r="AI719" i="3"/>
  <c r="AJ738" i="3"/>
  <c r="AJ739" i="3" s="1"/>
  <c r="AJ700" i="3"/>
  <c r="AJ483" i="3"/>
  <c r="AJ449" i="3"/>
  <c r="AJ447" i="3" s="1"/>
  <c r="AI398" i="3"/>
  <c r="AI399" i="3" s="1"/>
  <c r="AH331" i="3"/>
  <c r="AH328" i="3"/>
  <c r="AI330" i="3"/>
  <c r="AI328" i="3" s="1"/>
  <c r="AJ296" i="3"/>
  <c r="AJ297" i="3" s="1"/>
  <c r="AJ37" i="22"/>
  <c r="AJ131" i="3"/>
  <c r="AK133" i="3"/>
  <c r="AJ386" i="23"/>
  <c r="AK388" i="23"/>
  <c r="AK828" i="23"/>
  <c r="AL830" i="23"/>
  <c r="AJ675" i="23"/>
  <c r="AK677" i="23"/>
  <c r="AF24" i="22"/>
  <c r="AJ794" i="23"/>
  <c r="AK796" i="23"/>
  <c r="AJ743" i="23"/>
  <c r="AK745" i="23"/>
  <c r="AJ352" i="23"/>
  <c r="AK354" i="23"/>
  <c r="AK778" i="23"/>
  <c r="AL776" i="23"/>
  <c r="AK779" i="23"/>
  <c r="AK777" i="23" s="1"/>
  <c r="AK694" i="22"/>
  <c r="AK692" i="22" s="1"/>
  <c r="AK693" i="22"/>
  <c r="AL691" i="22"/>
  <c r="AI855" i="23"/>
  <c r="AJ857" i="23" s="1"/>
  <c r="AI858" i="23"/>
  <c r="AJ806" i="23"/>
  <c r="AJ807" i="23" s="1"/>
  <c r="AI787" i="23"/>
  <c r="AJ789" i="23" s="1"/>
  <c r="AK768" i="23"/>
  <c r="AI773" i="23"/>
  <c r="AI770" i="23"/>
  <c r="AJ772" i="23" s="1"/>
  <c r="AI753" i="23"/>
  <c r="AI756" i="23"/>
  <c r="AJ755" i="23"/>
  <c r="AK751" i="23"/>
  <c r="AH666" i="23"/>
  <c r="AI619" i="23"/>
  <c r="AI620" i="23" s="1"/>
  <c r="AG535" i="23"/>
  <c r="AG532" i="23"/>
  <c r="AH534" i="23" s="1"/>
  <c r="AI498" i="23"/>
  <c r="AJ500" i="23" s="1"/>
  <c r="AJ449" i="23"/>
  <c r="AK432" i="23"/>
  <c r="AI415" i="23"/>
  <c r="AH413" i="23"/>
  <c r="AJ381" i="23"/>
  <c r="AJ382" i="23" s="1"/>
  <c r="AH345" i="23"/>
  <c r="AI347" i="23" s="1"/>
  <c r="AI348" i="23" s="1"/>
  <c r="AF314" i="23"/>
  <c r="AF311" i="23"/>
  <c r="AG313" i="23" s="1"/>
  <c r="AG314" i="23" s="1"/>
  <c r="AH309" i="23"/>
  <c r="AI260" i="23"/>
  <c r="AK228" i="23"/>
  <c r="AK229" i="23" s="1"/>
  <c r="AI209" i="23"/>
  <c r="AI212" i="23"/>
  <c r="AJ211" i="23"/>
  <c r="AK207" i="23"/>
  <c r="AI195" i="23"/>
  <c r="AI192" i="23"/>
  <c r="AJ194" i="23" s="1"/>
  <c r="AL189" i="23"/>
  <c r="AK190" i="23"/>
  <c r="AJ139" i="23"/>
  <c r="AH144" i="23"/>
  <c r="AH141" i="23"/>
  <c r="AI143" i="23" s="1"/>
  <c r="AI109" i="23"/>
  <c r="AI110" i="23" s="1"/>
  <c r="AJ75" i="23"/>
  <c r="AG42" i="23"/>
  <c r="AG39" i="23"/>
  <c r="AH41" i="23" s="1"/>
  <c r="AE24" i="23"/>
  <c r="AJ600" i="23"/>
  <c r="AI620" i="22"/>
  <c r="AI617" i="22"/>
  <c r="AK143" i="22"/>
  <c r="AJ347" i="22"/>
  <c r="AJ348" i="22" s="1"/>
  <c r="AK415" i="22"/>
  <c r="AJ466" i="22"/>
  <c r="AJ464" i="22" s="1"/>
  <c r="AI653" i="22"/>
  <c r="AI654" i="22" s="1"/>
  <c r="AJ636" i="22"/>
  <c r="AJ637" i="22" s="1"/>
  <c r="AI823" i="22"/>
  <c r="AI824" i="22" s="1"/>
  <c r="AJ721" i="22"/>
  <c r="AF41" i="22"/>
  <c r="AF39" i="22" s="1"/>
  <c r="AG41" i="22" s="1"/>
  <c r="AK512" i="22"/>
  <c r="AJ513" i="22"/>
  <c r="AI160" i="22"/>
  <c r="AK296" i="22"/>
  <c r="AK297" i="22" s="1"/>
  <c r="AJ568" i="22"/>
  <c r="AJ569" i="22" s="1"/>
  <c r="AI532" i="22"/>
  <c r="AJ479" i="22"/>
  <c r="AI738" i="22"/>
  <c r="AI739" i="22" s="1"/>
  <c r="AG515" i="22"/>
  <c r="AH517" i="22" s="1"/>
  <c r="AG518" i="22"/>
  <c r="AI585" i="22"/>
  <c r="AI483" i="22"/>
  <c r="AI484" i="22" s="1"/>
  <c r="AI92" i="22"/>
  <c r="AJ534" i="22"/>
  <c r="AJ535" i="22" s="1"/>
  <c r="AJ857" i="22"/>
  <c r="AI840" i="22"/>
  <c r="AI838" i="22" s="1"/>
  <c r="AI806" i="22"/>
  <c r="AI807" i="22" s="1"/>
  <c r="AI789" i="22"/>
  <c r="AI790" i="22" s="1"/>
  <c r="AH756" i="22"/>
  <c r="AH753" i="22"/>
  <c r="AI755" i="22" s="1"/>
  <c r="AK751" i="22"/>
  <c r="AJ687" i="22"/>
  <c r="AJ685" i="22" s="1"/>
  <c r="AJ619" i="22"/>
  <c r="AJ620" i="22" s="1"/>
  <c r="AH603" i="22"/>
  <c r="AH600" i="22"/>
  <c r="AI602" i="22" s="1"/>
  <c r="AJ598" i="22"/>
  <c r="AK398" i="22"/>
  <c r="AK399" i="22" s="1"/>
  <c r="AH377" i="22"/>
  <c r="AE379" i="22"/>
  <c r="AF381" i="22" s="1"/>
  <c r="AI279" i="22"/>
  <c r="AI277" i="22" s="1"/>
  <c r="AI262" i="22"/>
  <c r="AI245" i="22"/>
  <c r="AI246" i="22" s="1"/>
  <c r="AI229" i="22"/>
  <c r="AI226" i="22"/>
  <c r="AJ228" i="22"/>
  <c r="AK224" i="22"/>
  <c r="AK190" i="22"/>
  <c r="AI195" i="22"/>
  <c r="AI192" i="22"/>
  <c r="AJ194" i="22" s="1"/>
  <c r="AJ126" i="22"/>
  <c r="AJ127" i="22" s="1"/>
  <c r="AK109" i="22"/>
  <c r="AK110" i="22" s="1"/>
  <c r="AI75" i="22"/>
  <c r="AI76" i="22" s="1"/>
  <c r="AF25" i="22"/>
  <c r="AF22" i="22"/>
  <c r="AG24" i="22" s="1"/>
  <c r="AJ823" i="3"/>
  <c r="AJ821" i="3" s="1"/>
  <c r="AJ789" i="3"/>
  <c r="AJ790" i="3" s="1"/>
  <c r="AH705" i="3"/>
  <c r="AH702" i="3"/>
  <c r="AI704" i="3"/>
  <c r="AI705" i="3" s="1"/>
  <c r="AK665" i="3"/>
  <c r="AK666" i="3" s="1"/>
  <c r="AL664" i="3"/>
  <c r="AG671" i="3"/>
  <c r="AG668" i="3"/>
  <c r="AH670" i="3" s="1"/>
  <c r="AH620" i="3"/>
  <c r="AH617" i="3"/>
  <c r="AI619" i="3" s="1"/>
  <c r="AK614" i="3"/>
  <c r="AJ615" i="3"/>
  <c r="AI551" i="3"/>
  <c r="AI552" i="3" s="1"/>
  <c r="AI500" i="3"/>
  <c r="AI501" i="3" s="1"/>
  <c r="AH498" i="3"/>
  <c r="AE415" i="3"/>
  <c r="AF411" i="3"/>
  <c r="AK257" i="3"/>
  <c r="AH258" i="3"/>
  <c r="AF262" i="3"/>
  <c r="AF263" i="3" s="1"/>
  <c r="AG212" i="3"/>
  <c r="AG209" i="3"/>
  <c r="AH211" i="3" s="1"/>
  <c r="AI207" i="3"/>
  <c r="AH190" i="3"/>
  <c r="AF192" i="3"/>
  <c r="AG194" i="3" s="1"/>
  <c r="AF109" i="3"/>
  <c r="AG105" i="3"/>
  <c r="AE110" i="3"/>
  <c r="AE107" i="3"/>
  <c r="AJ71" i="3"/>
  <c r="AH73" i="3"/>
  <c r="AI75" i="3" s="1"/>
  <c r="AH76" i="3"/>
  <c r="AJ58" i="3"/>
  <c r="AJ59" i="3" s="1"/>
  <c r="AL647" i="23"/>
  <c r="AK648" i="23"/>
  <c r="AJ615" i="23"/>
  <c r="AK104" i="23"/>
  <c r="AK105" i="23" s="1"/>
  <c r="AL103" i="23"/>
  <c r="AK642" i="23"/>
  <c r="AL640" i="23"/>
  <c r="AK643" i="23"/>
  <c r="AK641" i="23" s="1"/>
  <c r="AJ649" i="23"/>
  <c r="AL487" i="23"/>
  <c r="AK490" i="23"/>
  <c r="AK488" i="23" s="1"/>
  <c r="AK489" i="23"/>
  <c r="AK614" i="23"/>
  <c r="AL613" i="23"/>
  <c r="AJ258" i="23"/>
  <c r="AJ262" i="23" s="1"/>
  <c r="AJ263" i="23" s="1"/>
  <c r="AK286" i="23"/>
  <c r="AK284" i="23" s="1"/>
  <c r="AK285" i="23"/>
  <c r="AL283" i="23"/>
  <c r="AL664" i="23"/>
  <c r="AK665" i="23"/>
  <c r="AL256" i="23"/>
  <c r="AK257" i="23"/>
  <c r="AK557" i="23"/>
  <c r="AL555" i="23"/>
  <c r="AK558" i="23"/>
  <c r="AK556" i="23" s="1"/>
  <c r="AM596" i="23"/>
  <c r="AL597" i="23"/>
  <c r="AK328" i="23"/>
  <c r="AJ343" i="23"/>
  <c r="AK251" i="23"/>
  <c r="AL249" i="23"/>
  <c r="AK252" i="23"/>
  <c r="AK250" i="23" s="1"/>
  <c r="AL99" i="23"/>
  <c r="AL97" i="23" s="1"/>
  <c r="AL98" i="23"/>
  <c r="AM96" i="23"/>
  <c r="AK598" i="23"/>
  <c r="AK602" i="23" s="1"/>
  <c r="AK603" i="23" s="1"/>
  <c r="AL307" i="23"/>
  <c r="AK308" i="23"/>
  <c r="AK342" i="23"/>
  <c r="AL341" i="23"/>
  <c r="AK540" i="23"/>
  <c r="AL538" i="23"/>
  <c r="AK541" i="23"/>
  <c r="AK539" i="23" s="1"/>
  <c r="AJ739" i="23"/>
  <c r="AJ736" i="23"/>
  <c r="AK838" i="23"/>
  <c r="AL722" i="23"/>
  <c r="AL719" i="23"/>
  <c r="AN844" i="23"/>
  <c r="AM847" i="23"/>
  <c r="AM845" i="23" s="1"/>
  <c r="AM846" i="23"/>
  <c r="AK802" i="23"/>
  <c r="AK806" i="23" s="1"/>
  <c r="AL836" i="23"/>
  <c r="AL733" i="23"/>
  <c r="AM732" i="23"/>
  <c r="AM800" i="23"/>
  <c r="AL801" i="23"/>
  <c r="AO749" i="23"/>
  <c r="AN750" i="23"/>
  <c r="AL699" i="23"/>
  <c r="AM698" i="23"/>
  <c r="AK819" i="23"/>
  <c r="AK823" i="23" s="1"/>
  <c r="AK824" i="23" s="1"/>
  <c r="AL694" i="23"/>
  <c r="AL692" i="23" s="1"/>
  <c r="AL693" i="23"/>
  <c r="AM691" i="23"/>
  <c r="AJ821" i="23"/>
  <c r="AO759" i="23"/>
  <c r="AN761" i="23"/>
  <c r="AO827" i="23"/>
  <c r="AN829" i="23"/>
  <c r="AK700" i="23"/>
  <c r="AK704" i="23" s="1"/>
  <c r="AL818" i="23"/>
  <c r="AM817" i="23"/>
  <c r="AL811" i="23"/>
  <c r="AM813" i="23"/>
  <c r="AL852" i="23"/>
  <c r="AM851" i="23"/>
  <c r="AP742" i="23"/>
  <c r="AO744" i="23"/>
  <c r="AK785" i="23"/>
  <c r="AM717" i="23"/>
  <c r="AO766" i="23"/>
  <c r="AN767" i="23"/>
  <c r="AN834" i="23"/>
  <c r="AM835" i="23"/>
  <c r="AL711" i="23"/>
  <c r="AL709" i="23" s="1"/>
  <c r="AM708" i="23"/>
  <c r="AL710" i="23"/>
  <c r="AK853" i="23"/>
  <c r="AN793" i="23"/>
  <c r="AM795" i="23"/>
  <c r="AM783" i="23"/>
  <c r="AL784" i="23"/>
  <c r="AN716" i="23"/>
  <c r="AO715" i="23"/>
  <c r="AK734" i="23"/>
  <c r="AK738" i="23" s="1"/>
  <c r="AP810" i="23"/>
  <c r="AO812" i="23"/>
  <c r="AK760" i="23"/>
  <c r="AL762" i="23"/>
  <c r="AM728" i="23"/>
  <c r="AM726" i="23" s="1"/>
  <c r="AM727" i="23"/>
  <c r="AN725" i="23"/>
  <c r="AJ688" i="23"/>
  <c r="AJ685" i="23"/>
  <c r="AK634" i="23"/>
  <c r="AK566" i="23"/>
  <c r="AK549" i="23"/>
  <c r="AK524" i="23"/>
  <c r="AK522" i="23" s="1"/>
  <c r="AK523" i="23"/>
  <c r="AL521" i="23"/>
  <c r="AL547" i="23"/>
  <c r="AL551" i="23" s="1"/>
  <c r="AN623" i="23"/>
  <c r="AM626" i="23"/>
  <c r="AM624" i="23" s="1"/>
  <c r="AM625" i="23"/>
  <c r="AL589" i="23"/>
  <c r="AK591" i="23"/>
  <c r="AK592" i="23"/>
  <c r="AK590" i="23" s="1"/>
  <c r="AN579" i="23"/>
  <c r="AM580" i="23"/>
  <c r="AN674" i="23"/>
  <c r="AM676" i="23"/>
  <c r="AO572" i="23"/>
  <c r="AN574" i="23"/>
  <c r="AN630" i="23"/>
  <c r="AM631" i="23"/>
  <c r="AL682" i="23"/>
  <c r="AM681" i="23"/>
  <c r="AN545" i="23"/>
  <c r="AM546" i="23"/>
  <c r="AL528" i="23"/>
  <c r="AK529" i="23"/>
  <c r="AK683" i="23"/>
  <c r="AK687" i="23" s="1"/>
  <c r="AK688" i="23" s="1"/>
  <c r="AM657" i="23"/>
  <c r="AL660" i="23"/>
  <c r="AL658" i="23" s="1"/>
  <c r="AL659" i="23"/>
  <c r="AL564" i="23"/>
  <c r="AJ530" i="23"/>
  <c r="AK573" i="23"/>
  <c r="AL575" i="23"/>
  <c r="AN562" i="23"/>
  <c r="AM563" i="23"/>
  <c r="AK583" i="23"/>
  <c r="AL581" i="23"/>
  <c r="AL585" i="23" s="1"/>
  <c r="AK609" i="23"/>
  <c r="AK607" i="23" s="1"/>
  <c r="AK608" i="23"/>
  <c r="AL606" i="23"/>
  <c r="AL632" i="23"/>
  <c r="AL636" i="23" s="1"/>
  <c r="AI416" i="23"/>
  <c r="AI467" i="23"/>
  <c r="AI464" i="23"/>
  <c r="AK433" i="23"/>
  <c r="AK430" i="23"/>
  <c r="AJ450" i="23"/>
  <c r="AJ447" i="23"/>
  <c r="AK445" i="23"/>
  <c r="AK449" i="23" s="1"/>
  <c r="AJ379" i="23"/>
  <c r="AM494" i="23"/>
  <c r="AL495" i="23"/>
  <c r="AK513" i="23"/>
  <c r="AK517" i="23" s="1"/>
  <c r="AK518" i="23" s="1"/>
  <c r="AJ362" i="23"/>
  <c r="AM507" i="23"/>
  <c r="AM505" i="23" s="1"/>
  <c r="AM506" i="23"/>
  <c r="AN504" i="23"/>
  <c r="AL428" i="23"/>
  <c r="AL432" i="23" s="1"/>
  <c r="AL433" i="23" s="1"/>
  <c r="AN351" i="23"/>
  <c r="AM353" i="23"/>
  <c r="AN368" i="23"/>
  <c r="AM371" i="23"/>
  <c r="AM369" i="23" s="1"/>
  <c r="AM370" i="23"/>
  <c r="AK360" i="23"/>
  <c r="AK364" i="23" s="1"/>
  <c r="AK420" i="23"/>
  <c r="AL422" i="23"/>
  <c r="AL473" i="23"/>
  <c r="AL471" i="23" s="1"/>
  <c r="AM470" i="23"/>
  <c r="AL472" i="23"/>
  <c r="AI481" i="23"/>
  <c r="AL405" i="23"/>
  <c r="AL403" i="23" s="1"/>
  <c r="AM402" i="23"/>
  <c r="AL404" i="23"/>
  <c r="AL409" i="23"/>
  <c r="AK410" i="23"/>
  <c r="AK377" i="23"/>
  <c r="AK381" i="23" s="1"/>
  <c r="AJ396" i="23"/>
  <c r="AN426" i="23"/>
  <c r="AM427" i="23"/>
  <c r="AM358" i="23"/>
  <c r="AL359" i="23"/>
  <c r="AN385" i="23"/>
  <c r="AM387" i="23"/>
  <c r="AO419" i="23"/>
  <c r="AN421" i="23"/>
  <c r="AJ411" i="23"/>
  <c r="AM375" i="23"/>
  <c r="AL376" i="23"/>
  <c r="AL460" i="23"/>
  <c r="AK461" i="23"/>
  <c r="AK394" i="23"/>
  <c r="AL477" i="23"/>
  <c r="AK478" i="23"/>
  <c r="AM453" i="23"/>
  <c r="AL456" i="23"/>
  <c r="AL454" i="23" s="1"/>
  <c r="AL455" i="23"/>
  <c r="AK496" i="23"/>
  <c r="AM511" i="23"/>
  <c r="AL512" i="23"/>
  <c r="AJ462" i="23"/>
  <c r="AJ466" i="23" s="1"/>
  <c r="AM392" i="23"/>
  <c r="AL393" i="23"/>
  <c r="AJ479" i="23"/>
  <c r="AM443" i="23"/>
  <c r="AL444" i="23"/>
  <c r="AN436" i="23"/>
  <c r="AM439" i="23"/>
  <c r="AM437" i="23" s="1"/>
  <c r="AM438" i="23"/>
  <c r="AJ280" i="23"/>
  <c r="AJ277" i="23"/>
  <c r="AK337" i="23"/>
  <c r="AK335" i="23" s="1"/>
  <c r="AL334" i="23"/>
  <c r="AK336" i="23"/>
  <c r="AK275" i="23"/>
  <c r="AK279" i="23" s="1"/>
  <c r="AK280" i="23" s="1"/>
  <c r="AN324" i="23"/>
  <c r="AM325" i="23"/>
  <c r="AJ292" i="23"/>
  <c r="AJ296" i="23" s="1"/>
  <c r="AM266" i="23"/>
  <c r="AL269" i="23"/>
  <c r="AL267" i="23" s="1"/>
  <c r="AL268" i="23"/>
  <c r="AM273" i="23"/>
  <c r="AL274" i="23"/>
  <c r="AL241" i="23"/>
  <c r="AN206" i="23"/>
  <c r="AO205" i="23"/>
  <c r="AL235" i="23"/>
  <c r="AL233" i="23" s="1"/>
  <c r="AL234" i="23"/>
  <c r="AM232" i="23"/>
  <c r="AL290" i="23"/>
  <c r="AK291" i="23"/>
  <c r="AL320" i="23"/>
  <c r="AL318" i="23" s="1"/>
  <c r="AL319" i="23"/>
  <c r="AM317" i="23"/>
  <c r="AK303" i="23"/>
  <c r="AK301" i="23" s="1"/>
  <c r="AK302" i="23"/>
  <c r="AL300" i="23"/>
  <c r="AN239" i="23"/>
  <c r="AM240" i="23"/>
  <c r="AL224" i="23"/>
  <c r="AK201" i="23"/>
  <c r="AK199" i="23" s="1"/>
  <c r="AK200" i="23"/>
  <c r="AL198" i="23"/>
  <c r="AK243" i="23"/>
  <c r="AN222" i="23"/>
  <c r="AM223" i="23"/>
  <c r="AI294" i="23"/>
  <c r="AL326" i="23"/>
  <c r="AL330" i="23" s="1"/>
  <c r="AL331" i="23" s="1"/>
  <c r="AO188" i="23"/>
  <c r="AK184" i="23"/>
  <c r="AK182" i="23" s="1"/>
  <c r="AK183" i="23"/>
  <c r="AL181" i="23"/>
  <c r="AL218" i="23"/>
  <c r="AL216" i="23" s="1"/>
  <c r="AL217" i="23"/>
  <c r="AM215" i="23"/>
  <c r="AJ178" i="23"/>
  <c r="AJ175" i="23"/>
  <c r="AJ161" i="23"/>
  <c r="AJ158" i="23"/>
  <c r="AN164" i="23"/>
  <c r="AM166" i="23"/>
  <c r="AM167" i="23"/>
  <c r="AM165" i="23" s="1"/>
  <c r="AK173" i="23"/>
  <c r="AK177" i="23" s="1"/>
  <c r="AN147" i="23"/>
  <c r="AM149" i="23"/>
  <c r="AM150" i="23"/>
  <c r="AM148" i="23" s="1"/>
  <c r="AK156" i="23"/>
  <c r="AK160" i="23" s="1"/>
  <c r="AK161" i="23" s="1"/>
  <c r="AL172" i="23"/>
  <c r="AM171" i="23"/>
  <c r="AM154" i="23"/>
  <c r="AL155" i="23"/>
  <c r="AK121" i="23"/>
  <c r="AL120" i="23"/>
  <c r="AI124" i="23"/>
  <c r="AK133" i="23"/>
  <c r="AK131" i="23" s="1"/>
  <c r="AK132" i="23"/>
  <c r="AL130" i="23"/>
  <c r="AO137" i="23"/>
  <c r="AN138" i="23"/>
  <c r="AL116" i="23"/>
  <c r="AL114" i="23" s="1"/>
  <c r="AL115" i="23"/>
  <c r="AM113" i="23"/>
  <c r="AJ122" i="23"/>
  <c r="AJ126" i="23" s="1"/>
  <c r="AN81" i="23"/>
  <c r="AO79" i="23"/>
  <c r="AK80" i="23"/>
  <c r="AL82" i="23"/>
  <c r="AM87" i="23"/>
  <c r="AN86" i="23"/>
  <c r="AL88" i="23"/>
  <c r="AL92" i="23" s="1"/>
  <c r="AL93" i="23" s="1"/>
  <c r="AK90" i="23"/>
  <c r="AI59" i="23"/>
  <c r="AI56" i="23"/>
  <c r="AJ76" i="23"/>
  <c r="AJ73" i="23"/>
  <c r="AJ54" i="23"/>
  <c r="AJ58" i="23" s="1"/>
  <c r="AL70" i="23"/>
  <c r="AM69" i="23"/>
  <c r="AL48" i="23"/>
  <c r="AL46" i="23" s="1"/>
  <c r="AM45" i="23"/>
  <c r="AL47" i="23"/>
  <c r="AK71" i="23"/>
  <c r="AK75" i="23" s="1"/>
  <c r="AN62" i="23"/>
  <c r="AM64" i="23"/>
  <c r="AM65" i="23"/>
  <c r="AM63" i="23" s="1"/>
  <c r="AK53" i="23"/>
  <c r="AL52" i="23"/>
  <c r="AK733" i="22"/>
  <c r="AL732" i="22"/>
  <c r="AJ734" i="22"/>
  <c r="AL35" i="22"/>
  <c r="AK36" i="22"/>
  <c r="AK37" i="22" s="1"/>
  <c r="AJ688" i="22"/>
  <c r="AJ532" i="22"/>
  <c r="AK416" i="22"/>
  <c r="AK413" i="22"/>
  <c r="AJ501" i="22"/>
  <c r="AJ498" i="22"/>
  <c r="AI841" i="22"/>
  <c r="AK132" i="22"/>
  <c r="AK133" i="22"/>
  <c r="AK131" i="22" s="1"/>
  <c r="AL130" i="22"/>
  <c r="AJ785" i="22"/>
  <c r="AJ71" i="22"/>
  <c r="AK489" i="22"/>
  <c r="AL487" i="22"/>
  <c r="AK490" i="22"/>
  <c r="AK488" i="22" s="1"/>
  <c r="AK615" i="22"/>
  <c r="AK98" i="22"/>
  <c r="AL96" i="22"/>
  <c r="AK99" i="22"/>
  <c r="AK97" i="22" s="1"/>
  <c r="AJ836" i="22"/>
  <c r="AK70" i="22"/>
  <c r="AL69" i="22"/>
  <c r="AL834" i="22"/>
  <c r="AK835" i="22"/>
  <c r="AL800" i="22"/>
  <c r="AK801" i="22"/>
  <c r="AL354" i="22"/>
  <c r="AL352" i="22" s="1"/>
  <c r="AL353" i="22"/>
  <c r="AM351" i="22"/>
  <c r="AK795" i="22"/>
  <c r="AL793" i="22"/>
  <c r="AK796" i="22"/>
  <c r="AK794" i="22" s="1"/>
  <c r="AK784" i="22"/>
  <c r="AL783" i="22"/>
  <c r="AK376" i="22"/>
  <c r="AL375" i="22"/>
  <c r="AM613" i="22"/>
  <c r="AL614" i="22"/>
  <c r="AL477" i="22"/>
  <c r="AK478" i="22"/>
  <c r="AK479" i="22" s="1"/>
  <c r="AJ722" i="22"/>
  <c r="AJ719" i="22"/>
  <c r="AJ858" i="22"/>
  <c r="AJ855" i="22"/>
  <c r="AK818" i="22"/>
  <c r="AL817" i="22"/>
  <c r="AK768" i="22"/>
  <c r="AJ702" i="22"/>
  <c r="AK717" i="22"/>
  <c r="AM742" i="22"/>
  <c r="AL745" i="22"/>
  <c r="AL743" i="22" s="1"/>
  <c r="AL744" i="22"/>
  <c r="AM725" i="22"/>
  <c r="AL728" i="22"/>
  <c r="AL726" i="22" s="1"/>
  <c r="AL727" i="22"/>
  <c r="AI821" i="22"/>
  <c r="AM710" i="22"/>
  <c r="AN708" i="22"/>
  <c r="AM711" i="22"/>
  <c r="AM709" i="22" s="1"/>
  <c r="AL852" i="22"/>
  <c r="AM851" i="22"/>
  <c r="AM776" i="22"/>
  <c r="AL779" i="22"/>
  <c r="AL777" i="22" s="1"/>
  <c r="AL778" i="22"/>
  <c r="AK700" i="22"/>
  <c r="AL767" i="22"/>
  <c r="AM766" i="22"/>
  <c r="AL812" i="22"/>
  <c r="AL813" i="22"/>
  <c r="AL811" i="22" s="1"/>
  <c r="AM810" i="22"/>
  <c r="AJ770" i="22"/>
  <c r="AK853" i="22"/>
  <c r="AK857" i="22" s="1"/>
  <c r="AL760" i="22"/>
  <c r="AM762" i="22"/>
  <c r="AN844" i="22"/>
  <c r="AM846" i="22"/>
  <c r="AM847" i="22"/>
  <c r="AM845" i="22" s="1"/>
  <c r="AM830" i="22"/>
  <c r="AM828" i="22" s="1"/>
  <c r="AM829" i="22"/>
  <c r="AN827" i="22"/>
  <c r="AP759" i="22"/>
  <c r="AO761" i="22"/>
  <c r="AJ819" i="22"/>
  <c r="AL716" i="22"/>
  <c r="AM715" i="22"/>
  <c r="AO749" i="22"/>
  <c r="AN750" i="22"/>
  <c r="AL699" i="22"/>
  <c r="AM698" i="22"/>
  <c r="AI586" i="22"/>
  <c r="AI583" i="22"/>
  <c r="AN596" i="22"/>
  <c r="AM597" i="22"/>
  <c r="AK632" i="22"/>
  <c r="AM528" i="22"/>
  <c r="AL529" i="22"/>
  <c r="AM572" i="22"/>
  <c r="AL575" i="22"/>
  <c r="AL573" i="22" s="1"/>
  <c r="AL574" i="22"/>
  <c r="AJ649" i="22"/>
  <c r="AJ653" i="22" s="1"/>
  <c r="AM538" i="22"/>
  <c r="AL541" i="22"/>
  <c r="AL539" i="22" s="1"/>
  <c r="AL540" i="22"/>
  <c r="AL592" i="22"/>
  <c r="AL590" i="22" s="1"/>
  <c r="AL591" i="22"/>
  <c r="AM589" i="22"/>
  <c r="AK659" i="22"/>
  <c r="AK660" i="22"/>
  <c r="AK658" i="22" s="1"/>
  <c r="AL657" i="22"/>
  <c r="AJ634" i="22"/>
  <c r="AM630" i="22"/>
  <c r="AL631" i="22"/>
  <c r="AI668" i="22"/>
  <c r="AK665" i="22"/>
  <c r="AL664" i="22"/>
  <c r="AK564" i="22"/>
  <c r="AK626" i="22"/>
  <c r="AK624" i="22" s="1"/>
  <c r="AK625" i="22"/>
  <c r="AL623" i="22"/>
  <c r="AM606" i="22"/>
  <c r="AL609" i="22"/>
  <c r="AL607" i="22" s="1"/>
  <c r="AL608" i="22"/>
  <c r="AK683" i="22"/>
  <c r="AL677" i="22"/>
  <c r="AL675" i="22" s="1"/>
  <c r="AM674" i="22"/>
  <c r="AL676" i="22"/>
  <c r="AJ666" i="22"/>
  <c r="AJ670" i="22" s="1"/>
  <c r="AJ671" i="22" s="1"/>
  <c r="AM562" i="22"/>
  <c r="AL563" i="22"/>
  <c r="AM640" i="22"/>
  <c r="AL642" i="22"/>
  <c r="AL643" i="22"/>
  <c r="AL641" i="22" s="1"/>
  <c r="AK547" i="22"/>
  <c r="AJ581" i="22"/>
  <c r="AJ585" i="22" s="1"/>
  <c r="AJ549" i="22"/>
  <c r="AM681" i="22"/>
  <c r="AL682" i="22"/>
  <c r="AK530" i="22"/>
  <c r="AM555" i="22"/>
  <c r="AL558" i="22"/>
  <c r="AL556" i="22" s="1"/>
  <c r="AL557" i="22"/>
  <c r="AM521" i="22"/>
  <c r="AL524" i="22"/>
  <c r="AL522" i="22" s="1"/>
  <c r="AL523" i="22"/>
  <c r="AL647" i="22"/>
  <c r="AK648" i="22"/>
  <c r="AM545" i="22"/>
  <c r="AL546" i="22"/>
  <c r="AJ566" i="22"/>
  <c r="AK580" i="22"/>
  <c r="AL579" i="22"/>
  <c r="AK365" i="22"/>
  <c r="AK362" i="22"/>
  <c r="AI450" i="22"/>
  <c r="AI447" i="22"/>
  <c r="AK462" i="22"/>
  <c r="AN511" i="22"/>
  <c r="AL394" i="22"/>
  <c r="AM494" i="22"/>
  <c r="AL495" i="22"/>
  <c r="AN358" i="22"/>
  <c r="AM359" i="22"/>
  <c r="AL461" i="22"/>
  <c r="AM460" i="22"/>
  <c r="AM402" i="22"/>
  <c r="AL405" i="22"/>
  <c r="AL403" i="22" s="1"/>
  <c r="AL404" i="22"/>
  <c r="AM453" i="22"/>
  <c r="AL456" i="22"/>
  <c r="AL454" i="22" s="1"/>
  <c r="AL455" i="22"/>
  <c r="AK444" i="22"/>
  <c r="AL443" i="22"/>
  <c r="AN409" i="22"/>
  <c r="AM410" i="22"/>
  <c r="AM427" i="22"/>
  <c r="AN426" i="22"/>
  <c r="AO368" i="22"/>
  <c r="AN371" i="22"/>
  <c r="AN369" i="22" s="1"/>
  <c r="AN370" i="22"/>
  <c r="AL507" i="22"/>
  <c r="AL505" i="22" s="1"/>
  <c r="AL506" i="22"/>
  <c r="AM504" i="22"/>
  <c r="AJ445" i="22"/>
  <c r="AJ449" i="22" s="1"/>
  <c r="AL411" i="22"/>
  <c r="AL415" i="22" s="1"/>
  <c r="AL416" i="22" s="1"/>
  <c r="AL428" i="22"/>
  <c r="AK388" i="22"/>
  <c r="AK386" i="22" s="1"/>
  <c r="AK387" i="22"/>
  <c r="AL385" i="22"/>
  <c r="AM419" i="22"/>
  <c r="AL422" i="22"/>
  <c r="AL420" i="22" s="1"/>
  <c r="AL421" i="22"/>
  <c r="AM393" i="22"/>
  <c r="AN392" i="22"/>
  <c r="AL473" i="22"/>
  <c r="AL471" i="22" s="1"/>
  <c r="AL472" i="22"/>
  <c r="AM470" i="22"/>
  <c r="AK496" i="22"/>
  <c r="AK500" i="22" s="1"/>
  <c r="AK501" i="22" s="1"/>
  <c r="AK396" i="22"/>
  <c r="AL360" i="22"/>
  <c r="AL364" i="22" s="1"/>
  <c r="AL365" i="22" s="1"/>
  <c r="AK439" i="22"/>
  <c r="AK437" i="22" s="1"/>
  <c r="AK438" i="22"/>
  <c r="AL436" i="22"/>
  <c r="AI263" i="22"/>
  <c r="AI260" i="22"/>
  <c r="AJ314" i="22"/>
  <c r="AJ311" i="22"/>
  <c r="AI280" i="22"/>
  <c r="AJ241" i="22"/>
  <c r="AO188" i="22"/>
  <c r="AN189" i="22"/>
  <c r="AJ326" i="22"/>
  <c r="AJ275" i="22"/>
  <c r="AL337" i="22"/>
  <c r="AL335" i="22" s="1"/>
  <c r="AM334" i="22"/>
  <c r="AL336" i="22"/>
  <c r="AL200" i="22"/>
  <c r="AM198" i="22"/>
  <c r="AL201" i="22"/>
  <c r="AL199" i="22" s="1"/>
  <c r="AK343" i="22"/>
  <c r="AK347" i="22" s="1"/>
  <c r="AK348" i="22" s="1"/>
  <c r="AJ258" i="22"/>
  <c r="AJ262" i="22" s="1"/>
  <c r="AL292" i="22"/>
  <c r="AK207" i="22"/>
  <c r="AK211" i="22" s="1"/>
  <c r="AK212" i="22" s="1"/>
  <c r="AN249" i="22"/>
  <c r="AM252" i="22"/>
  <c r="AM250" i="22" s="1"/>
  <c r="AM251" i="22"/>
  <c r="AM300" i="22"/>
  <c r="AL303" i="22"/>
  <c r="AL301" i="22" s="1"/>
  <c r="AL302" i="22"/>
  <c r="AL342" i="22"/>
  <c r="AM341" i="22"/>
  <c r="AK320" i="22"/>
  <c r="AK318" i="22" s="1"/>
  <c r="AK319" i="22"/>
  <c r="AL317" i="22"/>
  <c r="AL256" i="22"/>
  <c r="AK257" i="22"/>
  <c r="AN290" i="22"/>
  <c r="AM291" i="22"/>
  <c r="AM205" i="22"/>
  <c r="AL206" i="22"/>
  <c r="AK309" i="22"/>
  <c r="AK313" i="22" s="1"/>
  <c r="AK314" i="22" s="1"/>
  <c r="AJ209" i="22"/>
  <c r="AM215" i="22"/>
  <c r="AL218" i="22"/>
  <c r="AL216" i="22" s="1"/>
  <c r="AL217" i="22"/>
  <c r="AK235" i="22"/>
  <c r="AK233" i="22" s="1"/>
  <c r="AK234" i="22"/>
  <c r="AL232" i="22"/>
  <c r="AK240" i="22"/>
  <c r="AL239" i="22"/>
  <c r="AK294" i="22"/>
  <c r="AN223" i="22"/>
  <c r="AO222" i="22"/>
  <c r="AN266" i="22"/>
  <c r="AM269" i="22"/>
  <c r="AM267" i="22" s="1"/>
  <c r="AM268" i="22"/>
  <c r="AK325" i="22"/>
  <c r="AL324" i="22"/>
  <c r="AM181" i="22"/>
  <c r="AL184" i="22"/>
  <c r="AL182" i="22" s="1"/>
  <c r="AL183" i="22"/>
  <c r="AL308" i="22"/>
  <c r="AM307" i="22"/>
  <c r="AM283" i="22"/>
  <c r="AL285" i="22"/>
  <c r="AL286" i="22"/>
  <c r="AL284" i="22" s="1"/>
  <c r="AL273" i="22"/>
  <c r="AK274" i="22"/>
  <c r="AI243" i="22"/>
  <c r="AI161" i="22"/>
  <c r="AI158" i="22"/>
  <c r="AJ178" i="22"/>
  <c r="AJ175" i="22"/>
  <c r="AK173" i="22"/>
  <c r="AL149" i="22"/>
  <c r="AL150" i="22"/>
  <c r="AL148" i="22" s="1"/>
  <c r="AM147" i="22"/>
  <c r="AM166" i="22"/>
  <c r="AM167" i="22"/>
  <c r="AM165" i="22" s="1"/>
  <c r="AN164" i="22"/>
  <c r="AJ156" i="22"/>
  <c r="AJ160" i="22" s="1"/>
  <c r="AJ161" i="22" s="1"/>
  <c r="AL154" i="22"/>
  <c r="AK155" i="22"/>
  <c r="AL172" i="22"/>
  <c r="AM171" i="22"/>
  <c r="AJ124" i="22"/>
  <c r="AK144" i="22"/>
  <c r="AK141" i="22"/>
  <c r="AK122" i="22"/>
  <c r="AK116" i="22"/>
  <c r="AK114" i="22" s="1"/>
  <c r="AK115" i="22"/>
  <c r="AL113" i="22"/>
  <c r="AN137" i="22"/>
  <c r="AM138" i="22"/>
  <c r="AL139" i="22"/>
  <c r="AL143" i="22" s="1"/>
  <c r="AM120" i="22"/>
  <c r="AL121" i="22"/>
  <c r="AI93" i="22"/>
  <c r="AI90" i="22"/>
  <c r="AL86" i="22"/>
  <c r="AK87" i="22"/>
  <c r="AJ88" i="22"/>
  <c r="AM104" i="22"/>
  <c r="AN103" i="22"/>
  <c r="AK82" i="22"/>
  <c r="AK80" i="22" s="1"/>
  <c r="AK81" i="22"/>
  <c r="AL79" i="22"/>
  <c r="AL105" i="22"/>
  <c r="AK47" i="22"/>
  <c r="AK48" i="22"/>
  <c r="AK46" i="22" s="1"/>
  <c r="AL45" i="22"/>
  <c r="AK54" i="22"/>
  <c r="AL62" i="22"/>
  <c r="AK64" i="22"/>
  <c r="AK65" i="22"/>
  <c r="AK63" i="22" s="1"/>
  <c r="AL53" i="22"/>
  <c r="AM52" i="22"/>
  <c r="AL742" i="3"/>
  <c r="AK745" i="3"/>
  <c r="AK743" i="3" s="1"/>
  <c r="AK744" i="3"/>
  <c r="AK393" i="3"/>
  <c r="AL392" i="3"/>
  <c r="AI396" i="3"/>
  <c r="AJ394" i="3"/>
  <c r="AJ398" i="3" s="1"/>
  <c r="AJ399" i="3" s="1"/>
  <c r="AL504" i="3"/>
  <c r="AK507" i="3"/>
  <c r="AK505" i="3" s="1"/>
  <c r="AK506" i="3"/>
  <c r="AI515" i="3"/>
  <c r="AK699" i="3"/>
  <c r="AK700" i="3" s="1"/>
  <c r="AL698" i="3"/>
  <c r="AK535" i="3"/>
  <c r="AK532" i="3"/>
  <c r="AI229" i="3"/>
  <c r="AI226" i="3"/>
  <c r="AI127" i="3"/>
  <c r="AI124" i="3"/>
  <c r="AI158" i="3"/>
  <c r="AK546" i="3"/>
  <c r="AL545" i="3"/>
  <c r="AJ326" i="3"/>
  <c r="AL86" i="3"/>
  <c r="AK87" i="3"/>
  <c r="AL222" i="3"/>
  <c r="AK223" i="3"/>
  <c r="AK512" i="3"/>
  <c r="AL511" i="3"/>
  <c r="AK141" i="3"/>
  <c r="AI379" i="3"/>
  <c r="AL626" i="3"/>
  <c r="AL624" i="3" s="1"/>
  <c r="AL625" i="3"/>
  <c r="AM623" i="3"/>
  <c r="AK116" i="3"/>
  <c r="AK114" i="3" s="1"/>
  <c r="AL113" i="3"/>
  <c r="AK115" i="3"/>
  <c r="AL324" i="3"/>
  <c r="AK325" i="3"/>
  <c r="AL555" i="3"/>
  <c r="AK558" i="3"/>
  <c r="AK556" i="3" s="1"/>
  <c r="AK557" i="3"/>
  <c r="AK369" i="3"/>
  <c r="AL371" i="3"/>
  <c r="AJ224" i="3"/>
  <c r="AM96" i="3"/>
  <c r="AL98" i="3"/>
  <c r="AL99" i="3"/>
  <c r="AL97" i="3" s="1"/>
  <c r="AN256" i="3"/>
  <c r="AK189" i="3"/>
  <c r="AL188" i="3"/>
  <c r="AK410" i="3"/>
  <c r="AL409" i="3"/>
  <c r="AJ547" i="3"/>
  <c r="AK524" i="3"/>
  <c r="AK522" i="3" s="1"/>
  <c r="AK523" i="3"/>
  <c r="AL521" i="3"/>
  <c r="AI90" i="3"/>
  <c r="AJ88" i="3"/>
  <c r="AL62" i="3"/>
  <c r="AK65" i="3"/>
  <c r="AK63" i="3" s="1"/>
  <c r="AK64" i="3"/>
  <c r="AL103" i="3"/>
  <c r="AK104" i="3"/>
  <c r="AJ513" i="3"/>
  <c r="AJ517" i="3" s="1"/>
  <c r="AK841" i="3"/>
  <c r="AK838" i="3"/>
  <c r="AJ855" i="3"/>
  <c r="AK830" i="3"/>
  <c r="AK828" i="3" s="1"/>
  <c r="AK829" i="3"/>
  <c r="AL827" i="3"/>
  <c r="AL836" i="3"/>
  <c r="AL840" i="3" s="1"/>
  <c r="AL841" i="3" s="1"/>
  <c r="AN844" i="3"/>
  <c r="AM847" i="3"/>
  <c r="AM845" i="3" s="1"/>
  <c r="AM846" i="3"/>
  <c r="AN834" i="3"/>
  <c r="AM835" i="3"/>
  <c r="AK853" i="3"/>
  <c r="AK857" i="3" s="1"/>
  <c r="AM851" i="3"/>
  <c r="AL852" i="3"/>
  <c r="AJ824" i="3"/>
  <c r="AK807" i="3"/>
  <c r="AK804" i="3"/>
  <c r="AL761" i="3"/>
  <c r="AL762" i="3"/>
  <c r="AL760" i="3" s="1"/>
  <c r="AM759" i="3"/>
  <c r="AM766" i="3"/>
  <c r="AL767" i="3"/>
  <c r="AM776" i="3"/>
  <c r="AL779" i="3"/>
  <c r="AL777" i="3" s="1"/>
  <c r="AL778" i="3"/>
  <c r="AM783" i="3"/>
  <c r="AL784" i="3"/>
  <c r="AK812" i="3"/>
  <c r="AL810" i="3"/>
  <c r="AK813" i="3"/>
  <c r="AK811" i="3" s="1"/>
  <c r="AL802" i="3"/>
  <c r="AL806" i="3" s="1"/>
  <c r="AL807" i="3" s="1"/>
  <c r="AL818" i="3"/>
  <c r="AM817" i="3"/>
  <c r="AN800" i="3"/>
  <c r="AM801" i="3"/>
  <c r="AK819" i="3"/>
  <c r="AO793" i="3"/>
  <c r="AN795" i="3"/>
  <c r="AN796" i="3"/>
  <c r="AN794" i="3" s="1"/>
  <c r="AK768" i="3"/>
  <c r="AK785" i="3"/>
  <c r="AJ770" i="3"/>
  <c r="AJ722" i="3"/>
  <c r="AJ719" i="3"/>
  <c r="AJ756" i="3"/>
  <c r="AJ753" i="3"/>
  <c r="AM732" i="3"/>
  <c r="AL733" i="3"/>
  <c r="AL728" i="3"/>
  <c r="AL726" i="3" s="1"/>
  <c r="AL727" i="3"/>
  <c r="AM725" i="3"/>
  <c r="AK717" i="3"/>
  <c r="AK721" i="3" s="1"/>
  <c r="AK734" i="3"/>
  <c r="AK738" i="3" s="1"/>
  <c r="AK739" i="3" s="1"/>
  <c r="AJ736" i="3"/>
  <c r="AL716" i="3"/>
  <c r="AM715" i="3"/>
  <c r="AK711" i="3"/>
  <c r="AK709" i="3" s="1"/>
  <c r="AK710" i="3"/>
  <c r="AL708" i="3"/>
  <c r="AL750" i="3"/>
  <c r="AM749" i="3"/>
  <c r="AM694" i="3"/>
  <c r="AM692" i="3" s="1"/>
  <c r="AM693" i="3"/>
  <c r="AN691" i="3"/>
  <c r="AK751" i="3"/>
  <c r="AK649" i="3"/>
  <c r="AK653" i="3" s="1"/>
  <c r="AK654" i="3" s="1"/>
  <c r="AM674" i="3"/>
  <c r="AL676" i="3"/>
  <c r="AL677" i="3"/>
  <c r="AL675" i="3" s="1"/>
  <c r="AK682" i="3"/>
  <c r="AL681" i="3"/>
  <c r="AL640" i="3"/>
  <c r="AK642" i="3"/>
  <c r="AK643" i="3"/>
  <c r="AK641" i="3" s="1"/>
  <c r="AI685" i="3"/>
  <c r="AM647" i="3"/>
  <c r="AL648" i="3"/>
  <c r="AJ683" i="3"/>
  <c r="AL660" i="3"/>
  <c r="AL658" i="3" s="1"/>
  <c r="AM657" i="3"/>
  <c r="AL659" i="3"/>
  <c r="AK632" i="3"/>
  <c r="AK636" i="3" s="1"/>
  <c r="AM630" i="3"/>
  <c r="AL631" i="3"/>
  <c r="AJ651" i="3"/>
  <c r="AJ634" i="3"/>
  <c r="AJ569" i="3"/>
  <c r="AJ566" i="3"/>
  <c r="AI603" i="3"/>
  <c r="AI600" i="3"/>
  <c r="AJ586" i="3"/>
  <c r="AJ583" i="3"/>
  <c r="AK597" i="3"/>
  <c r="AL596" i="3"/>
  <c r="AM562" i="3"/>
  <c r="AL563" i="3"/>
  <c r="AN613" i="3"/>
  <c r="AK564" i="3"/>
  <c r="AK568" i="3" s="1"/>
  <c r="AK569" i="3" s="1"/>
  <c r="AM609" i="3"/>
  <c r="AM607" i="3" s="1"/>
  <c r="AM608" i="3"/>
  <c r="AN606" i="3"/>
  <c r="AK581" i="3"/>
  <c r="AK585" i="3" s="1"/>
  <c r="AN572" i="3"/>
  <c r="AM575" i="3"/>
  <c r="AM573" i="3" s="1"/>
  <c r="AM574" i="3"/>
  <c r="AJ598" i="3"/>
  <c r="AJ602" i="3" s="1"/>
  <c r="AJ603" i="3" s="1"/>
  <c r="AK592" i="3"/>
  <c r="AK590" i="3" s="1"/>
  <c r="AK591" i="3"/>
  <c r="AL589" i="3"/>
  <c r="AM579" i="3"/>
  <c r="AL580" i="3"/>
  <c r="AK490" i="3"/>
  <c r="AK488" i="3" s="1"/>
  <c r="AK489" i="3"/>
  <c r="AL487" i="3"/>
  <c r="AL494" i="3"/>
  <c r="AK495" i="3"/>
  <c r="AJ496" i="3"/>
  <c r="AJ500" i="3" s="1"/>
  <c r="AN528" i="3"/>
  <c r="AM529" i="3"/>
  <c r="AN538" i="3"/>
  <c r="AM540" i="3"/>
  <c r="AM541" i="3"/>
  <c r="AM539" i="3" s="1"/>
  <c r="AL530" i="3"/>
  <c r="AL534" i="3" s="1"/>
  <c r="AL535" i="3" s="1"/>
  <c r="AJ467" i="3"/>
  <c r="AJ464" i="3"/>
  <c r="AJ484" i="3"/>
  <c r="AJ481" i="3"/>
  <c r="AL461" i="3"/>
  <c r="AM460" i="3"/>
  <c r="AM477" i="3"/>
  <c r="AL478" i="3"/>
  <c r="AN473" i="3"/>
  <c r="AN471" i="3" s="1"/>
  <c r="AN472" i="3"/>
  <c r="AO470" i="3"/>
  <c r="AK462" i="3"/>
  <c r="AK466" i="3" s="1"/>
  <c r="AK467" i="3" s="1"/>
  <c r="AK479" i="3"/>
  <c r="AK422" i="3"/>
  <c r="AK420" i="3" s="1"/>
  <c r="AK421" i="3"/>
  <c r="AL419" i="3"/>
  <c r="AM439" i="3"/>
  <c r="AM437" i="3" s="1"/>
  <c r="AM438" i="3"/>
  <c r="AN436" i="3"/>
  <c r="AL444" i="3"/>
  <c r="AM443" i="3"/>
  <c r="AL453" i="3"/>
  <c r="AK456" i="3"/>
  <c r="AK454" i="3" s="1"/>
  <c r="AK455" i="3"/>
  <c r="AL428" i="3"/>
  <c r="AK430" i="3"/>
  <c r="AK445" i="3"/>
  <c r="AM427" i="3"/>
  <c r="AN426" i="3"/>
  <c r="AJ377" i="3"/>
  <c r="AJ381" i="3" s="1"/>
  <c r="AK360" i="3"/>
  <c r="AK376" i="3"/>
  <c r="AL375" i="3"/>
  <c r="AN402" i="3"/>
  <c r="AM404" i="3"/>
  <c r="AM405" i="3"/>
  <c r="AM403" i="3" s="1"/>
  <c r="AK354" i="3"/>
  <c r="AK352" i="3" s="1"/>
  <c r="AK353" i="3"/>
  <c r="AL351" i="3"/>
  <c r="AM358" i="3"/>
  <c r="AL359" i="3"/>
  <c r="AL388" i="3"/>
  <c r="AL386" i="3" s="1"/>
  <c r="AL387" i="3"/>
  <c r="AM385" i="3"/>
  <c r="AJ362" i="3"/>
  <c r="AN370" i="3"/>
  <c r="AO368" i="3"/>
  <c r="AJ314" i="3"/>
  <c r="AJ311" i="3"/>
  <c r="AI348" i="3"/>
  <c r="AI345" i="3"/>
  <c r="AK309" i="3"/>
  <c r="AK313" i="3" s="1"/>
  <c r="AK314" i="3" s="1"/>
  <c r="AM307" i="3"/>
  <c r="AL308" i="3"/>
  <c r="AL320" i="3"/>
  <c r="AL318" i="3" s="1"/>
  <c r="AL319" i="3"/>
  <c r="AM317" i="3"/>
  <c r="AM290" i="3"/>
  <c r="AL291" i="3"/>
  <c r="AN283" i="3"/>
  <c r="AM286" i="3"/>
  <c r="AM284" i="3" s="1"/>
  <c r="AM285" i="3"/>
  <c r="AL300" i="3"/>
  <c r="AK302" i="3"/>
  <c r="AK303" i="3"/>
  <c r="AK301" i="3" s="1"/>
  <c r="AK292" i="3"/>
  <c r="AK296" i="3" s="1"/>
  <c r="AJ343" i="3"/>
  <c r="AJ347" i="3" s="1"/>
  <c r="AJ294" i="3"/>
  <c r="AL336" i="3"/>
  <c r="AM334" i="3"/>
  <c r="AL337" i="3"/>
  <c r="AL335" i="3" s="1"/>
  <c r="AK342" i="3"/>
  <c r="AL341" i="3"/>
  <c r="AJ280" i="3"/>
  <c r="AJ277" i="3"/>
  <c r="AJ246" i="3"/>
  <c r="AJ243" i="3"/>
  <c r="AL252" i="3"/>
  <c r="AL250" i="3" s="1"/>
  <c r="AL251" i="3"/>
  <c r="AM249" i="3"/>
  <c r="AL235" i="3"/>
  <c r="AL233" i="3" s="1"/>
  <c r="AL234" i="3"/>
  <c r="AM232" i="3"/>
  <c r="AM273" i="3"/>
  <c r="AL274" i="3"/>
  <c r="AK241" i="3"/>
  <c r="AK245" i="3" s="1"/>
  <c r="AK246" i="3" s="1"/>
  <c r="AK275" i="3"/>
  <c r="AK279" i="3" s="1"/>
  <c r="AK280" i="3" s="1"/>
  <c r="AK269" i="3"/>
  <c r="AK267" i="3" s="1"/>
  <c r="AK268" i="3"/>
  <c r="AL266" i="3"/>
  <c r="AM218" i="3"/>
  <c r="AM216" i="3" s="1"/>
  <c r="AN215" i="3"/>
  <c r="AM217" i="3"/>
  <c r="AL240" i="3"/>
  <c r="AM239" i="3"/>
  <c r="AI178" i="3"/>
  <c r="AI175" i="3"/>
  <c r="AM198" i="3"/>
  <c r="AL200" i="3"/>
  <c r="AL201" i="3"/>
  <c r="AL199" i="3" s="1"/>
  <c r="AL171" i="3"/>
  <c r="AK172" i="3"/>
  <c r="AK150" i="3"/>
  <c r="AK148" i="3" s="1"/>
  <c r="AL147" i="3"/>
  <c r="AK149" i="3"/>
  <c r="AJ173" i="3"/>
  <c r="AJ177" i="3" s="1"/>
  <c r="AJ178" i="3" s="1"/>
  <c r="AM164" i="3"/>
  <c r="AL166" i="3"/>
  <c r="AL167" i="3"/>
  <c r="AL165" i="3" s="1"/>
  <c r="AM206" i="3"/>
  <c r="AN205" i="3"/>
  <c r="AL181" i="3"/>
  <c r="AK184" i="3"/>
  <c r="AK182" i="3" s="1"/>
  <c r="AK183" i="3"/>
  <c r="AK155" i="3"/>
  <c r="AL154" i="3"/>
  <c r="AJ156" i="3"/>
  <c r="AJ160" i="3" s="1"/>
  <c r="AN130" i="3"/>
  <c r="AM132" i="3"/>
  <c r="AL120" i="3"/>
  <c r="AK121" i="3"/>
  <c r="AN81" i="3"/>
  <c r="AO79" i="3"/>
  <c r="AN82" i="3"/>
  <c r="AN80" i="3" s="1"/>
  <c r="AJ122" i="3"/>
  <c r="AJ126" i="3" s="1"/>
  <c r="AJ127" i="3" s="1"/>
  <c r="AM138" i="3"/>
  <c r="AN137" i="3"/>
  <c r="AL139" i="3"/>
  <c r="AL143" i="3" s="1"/>
  <c r="AJ56" i="3"/>
  <c r="AK54" i="3"/>
  <c r="AM70" i="3"/>
  <c r="AN69" i="3"/>
  <c r="AK48" i="3"/>
  <c r="AK46" i="3" s="1"/>
  <c r="AK47" i="3"/>
  <c r="AL45" i="3"/>
  <c r="AM52" i="3"/>
  <c r="AL53" i="3"/>
  <c r="AJ29" i="3"/>
  <c r="AK31" i="3"/>
  <c r="AL36" i="23"/>
  <c r="AM35" i="23"/>
  <c r="AK37" i="23"/>
  <c r="AM28" i="23"/>
  <c r="AL30" i="23"/>
  <c r="AL31" i="23"/>
  <c r="AL29" i="23" s="1"/>
  <c r="AM28" i="22"/>
  <c r="AL31" i="22"/>
  <c r="AL29" i="22" s="1"/>
  <c r="AL30" i="22"/>
  <c r="AH42" i="3"/>
  <c r="AH39" i="3"/>
  <c r="AI41" i="3" s="1"/>
  <c r="AJ37" i="3"/>
  <c r="AL35" i="3"/>
  <c r="AK36" i="3"/>
  <c r="AM30" i="3"/>
  <c r="AN28" i="3"/>
  <c r="AJ20" i="23"/>
  <c r="AO11" i="23"/>
  <c r="AO13" i="23" s="1"/>
  <c r="AN14" i="23"/>
  <c r="AN12" i="23" s="1"/>
  <c r="AN18" i="23"/>
  <c r="AM19" i="23"/>
  <c r="AK14" i="22"/>
  <c r="AK12" i="22" s="1"/>
  <c r="AK13" i="22"/>
  <c r="AL11" i="22"/>
  <c r="AK19" i="22"/>
  <c r="AL18" i="22"/>
  <c r="AJ20" i="22"/>
  <c r="AJ804" i="23" l="1"/>
  <c r="AJ515" i="23"/>
  <c r="AI413" i="23"/>
  <c r="AL840" i="23"/>
  <c r="AL841" i="23" s="1"/>
  <c r="AF668" i="23"/>
  <c r="AG670" i="23" s="1"/>
  <c r="AG668" i="23" s="1"/>
  <c r="AH670" i="23" s="1"/>
  <c r="AI654" i="23"/>
  <c r="AI651" i="23"/>
  <c r="AJ653" i="23"/>
  <c r="AJ654" i="23" s="1"/>
  <c r="AL568" i="23"/>
  <c r="AJ501" i="23"/>
  <c r="AJ498" i="23"/>
  <c r="AK500" i="23"/>
  <c r="AK501" i="23" s="1"/>
  <c r="AJ483" i="23"/>
  <c r="AJ484" i="23" s="1"/>
  <c r="AK398" i="23"/>
  <c r="AK399" i="23" s="1"/>
  <c r="AI736" i="22"/>
  <c r="AI651" i="22"/>
  <c r="AI481" i="22"/>
  <c r="AJ345" i="22"/>
  <c r="AJ823" i="22"/>
  <c r="AL615" i="22"/>
  <c r="AK534" i="22"/>
  <c r="AJ483" i="22"/>
  <c r="AJ481" i="22" s="1"/>
  <c r="AK483" i="22" s="1"/>
  <c r="AJ467" i="22"/>
  <c r="AK433" i="22"/>
  <c r="AK430" i="22"/>
  <c r="AL432" i="22"/>
  <c r="AL433" i="22" s="1"/>
  <c r="AI328" i="22"/>
  <c r="AK107" i="22"/>
  <c r="AJ56" i="22"/>
  <c r="AJ59" i="22"/>
  <c r="AK58" i="22"/>
  <c r="AK59" i="22" s="1"/>
  <c r="AI498" i="3"/>
  <c r="AJ498" i="3" s="1"/>
  <c r="AJ450" i="3"/>
  <c r="AI331" i="3"/>
  <c r="AK823" i="3"/>
  <c r="AK755" i="3"/>
  <c r="AJ687" i="3"/>
  <c r="AJ688" i="3" s="1"/>
  <c r="AK547" i="3"/>
  <c r="AK483" i="3"/>
  <c r="AK449" i="3"/>
  <c r="AK450" i="3" s="1"/>
  <c r="AJ330" i="3"/>
  <c r="AJ331" i="3" s="1"/>
  <c r="AF42" i="22"/>
  <c r="AK386" i="23"/>
  <c r="AL388" i="23"/>
  <c r="AK131" i="3"/>
  <c r="AL133" i="3"/>
  <c r="AL828" i="23"/>
  <c r="AM830" i="23"/>
  <c r="AK675" i="23"/>
  <c r="AL677" i="23"/>
  <c r="AK794" i="23"/>
  <c r="AL796" i="23"/>
  <c r="AK352" i="23"/>
  <c r="AL354" i="23"/>
  <c r="AL693" i="22"/>
  <c r="AL694" i="22"/>
  <c r="AL692" i="22" s="1"/>
  <c r="AM691" i="22"/>
  <c r="AL779" i="23"/>
  <c r="AL777" i="23" s="1"/>
  <c r="AM776" i="23"/>
  <c r="AL778" i="23"/>
  <c r="AK743" i="23"/>
  <c r="AL745" i="23"/>
  <c r="AJ858" i="23"/>
  <c r="AJ855" i="23"/>
  <c r="AK857" i="23" s="1"/>
  <c r="AJ790" i="23"/>
  <c r="AJ787" i="23"/>
  <c r="AK789" i="23"/>
  <c r="AJ773" i="23"/>
  <c r="AJ770" i="23"/>
  <c r="AK772" i="23" s="1"/>
  <c r="AL768" i="23"/>
  <c r="AL751" i="23"/>
  <c r="AJ756" i="23"/>
  <c r="AJ753" i="23"/>
  <c r="AK755" i="23" s="1"/>
  <c r="AM721" i="23"/>
  <c r="AM722" i="23" s="1"/>
  <c r="AI666" i="23"/>
  <c r="AJ619" i="23"/>
  <c r="AJ617" i="23" s="1"/>
  <c r="AK615" i="23"/>
  <c r="AI617" i="23"/>
  <c r="AH535" i="23"/>
  <c r="AH532" i="23"/>
  <c r="AI534" i="23" s="1"/>
  <c r="AJ415" i="23"/>
  <c r="AJ416" i="23" s="1"/>
  <c r="AJ347" i="23"/>
  <c r="AJ348" i="23" s="1"/>
  <c r="AI345" i="23"/>
  <c r="AI309" i="23"/>
  <c r="AG311" i="23"/>
  <c r="AH313" i="23" s="1"/>
  <c r="AL245" i="23"/>
  <c r="AK226" i="23"/>
  <c r="AL228" i="23" s="1"/>
  <c r="AJ212" i="23"/>
  <c r="AJ209" i="23"/>
  <c r="AK211" i="23" s="1"/>
  <c r="AL207" i="23"/>
  <c r="AJ195" i="23"/>
  <c r="AJ192" i="23"/>
  <c r="AK194" i="23" s="1"/>
  <c r="AM189" i="23"/>
  <c r="AL190" i="23"/>
  <c r="AI141" i="23"/>
  <c r="AI144" i="23"/>
  <c r="AJ143" i="23"/>
  <c r="AK139" i="23"/>
  <c r="AI107" i="23"/>
  <c r="AJ109" i="23" s="1"/>
  <c r="AH42" i="23"/>
  <c r="AH39" i="23"/>
  <c r="AI41" i="23" s="1"/>
  <c r="AE25" i="23"/>
  <c r="AE22" i="23"/>
  <c r="AF24" i="23" s="1"/>
  <c r="AK551" i="22"/>
  <c r="AK552" i="22" s="1"/>
  <c r="AK704" i="22"/>
  <c r="AI787" i="22"/>
  <c r="AJ789" i="22" s="1"/>
  <c r="AJ738" i="22"/>
  <c r="AJ739" i="22" s="1"/>
  <c r="AL109" i="22"/>
  <c r="AL107" i="22" s="1"/>
  <c r="AK177" i="22"/>
  <c r="AL296" i="22"/>
  <c r="AK568" i="22"/>
  <c r="AK71" i="22"/>
  <c r="AK466" i="22"/>
  <c r="AK467" i="22" s="1"/>
  <c r="AK687" i="22"/>
  <c r="AK688" i="22" s="1"/>
  <c r="AJ840" i="22"/>
  <c r="AJ841" i="22" s="1"/>
  <c r="AH518" i="22"/>
  <c r="AH515" i="22"/>
  <c r="AI517" i="22" s="1"/>
  <c r="AK513" i="22"/>
  <c r="AL512" i="22"/>
  <c r="AI804" i="22"/>
  <c r="AJ806" i="22" s="1"/>
  <c r="AK772" i="22"/>
  <c r="AK770" i="22" s="1"/>
  <c r="AL751" i="22"/>
  <c r="AI753" i="22"/>
  <c r="AJ755" i="22" s="1"/>
  <c r="AI756" i="22"/>
  <c r="AK721" i="22"/>
  <c r="AK722" i="22" s="1"/>
  <c r="AK636" i="22"/>
  <c r="AK637" i="22" s="1"/>
  <c r="AJ617" i="22"/>
  <c r="AK619" i="22" s="1"/>
  <c r="AK598" i="22"/>
  <c r="AI603" i="22"/>
  <c r="AI600" i="22"/>
  <c r="AJ602" i="22" s="1"/>
  <c r="AJ484" i="22"/>
  <c r="AL398" i="22"/>
  <c r="AL399" i="22" s="1"/>
  <c r="AF382" i="22"/>
  <c r="AF379" i="22"/>
  <c r="AG381" i="22" s="1"/>
  <c r="AI377" i="22"/>
  <c r="AJ330" i="22"/>
  <c r="AJ331" i="22" s="1"/>
  <c r="AJ279" i="22"/>
  <c r="AJ280" i="22" s="1"/>
  <c r="AJ245" i="22"/>
  <c r="AJ243" i="22" s="1"/>
  <c r="AL224" i="22"/>
  <c r="AJ229" i="22"/>
  <c r="AJ226" i="22"/>
  <c r="AK228" i="22" s="1"/>
  <c r="AJ195" i="22"/>
  <c r="AJ192" i="22"/>
  <c r="AK194" i="22"/>
  <c r="AL190" i="22"/>
  <c r="AK126" i="22"/>
  <c r="AK127" i="22" s="1"/>
  <c r="AJ92" i="22"/>
  <c r="AJ93" i="22" s="1"/>
  <c r="AI73" i="22"/>
  <c r="AJ75" i="22" s="1"/>
  <c r="AG42" i="22"/>
  <c r="AG39" i="22"/>
  <c r="AH41" i="22" s="1"/>
  <c r="AG25" i="22"/>
  <c r="AG22" i="22"/>
  <c r="AH24" i="22" s="1"/>
  <c r="AK789" i="3"/>
  <c r="AK790" i="3" s="1"/>
  <c r="AJ787" i="3"/>
  <c r="AK772" i="3"/>
  <c r="AK773" i="3" s="1"/>
  <c r="AI702" i="3"/>
  <c r="AJ704" i="3" s="1"/>
  <c r="AL665" i="3"/>
  <c r="AL666" i="3" s="1"/>
  <c r="AM664" i="3"/>
  <c r="AH671" i="3"/>
  <c r="AH668" i="3"/>
  <c r="AI670" i="3" s="1"/>
  <c r="AK615" i="3"/>
  <c r="AL614" i="3"/>
  <c r="AI620" i="3"/>
  <c r="AI617" i="3"/>
  <c r="AJ619" i="3"/>
  <c r="AI549" i="3"/>
  <c r="AJ551" i="3" s="1"/>
  <c r="AL432" i="3"/>
  <c r="AL433" i="3" s="1"/>
  <c r="AG411" i="3"/>
  <c r="AE416" i="3"/>
  <c r="AE413" i="3"/>
  <c r="AF415" i="3" s="1"/>
  <c r="AK364" i="3"/>
  <c r="AK365" i="3" s="1"/>
  <c r="AF260" i="3"/>
  <c r="AG262" i="3" s="1"/>
  <c r="AG263" i="3" s="1"/>
  <c r="AL257" i="3"/>
  <c r="AI258" i="3"/>
  <c r="AJ228" i="3"/>
  <c r="AJ229" i="3" s="1"/>
  <c r="AH209" i="3"/>
  <c r="AI211" i="3" s="1"/>
  <c r="AH212" i="3"/>
  <c r="AJ207" i="3"/>
  <c r="AG195" i="3"/>
  <c r="AG192" i="3"/>
  <c r="AH194" i="3"/>
  <c r="AH195" i="3" s="1"/>
  <c r="AI190" i="3"/>
  <c r="AF110" i="3"/>
  <c r="AF107" i="3"/>
  <c r="AG109" i="3" s="1"/>
  <c r="AH105" i="3"/>
  <c r="AJ92" i="3"/>
  <c r="AJ93" i="3" s="1"/>
  <c r="AI76" i="3"/>
  <c r="AI73" i="3"/>
  <c r="AJ75" i="3"/>
  <c r="AK71" i="3"/>
  <c r="AK58" i="3"/>
  <c r="AK59" i="3" s="1"/>
  <c r="AL637" i="23"/>
  <c r="AL634" i="23"/>
  <c r="AL489" i="23"/>
  <c r="AM487" i="23"/>
  <c r="AL490" i="23"/>
  <c r="AL488" i="23" s="1"/>
  <c r="AL642" i="23"/>
  <c r="AM640" i="23"/>
  <c r="AL643" i="23"/>
  <c r="AL641" i="23" s="1"/>
  <c r="AJ620" i="23"/>
  <c r="AJ651" i="23"/>
  <c r="AL104" i="23"/>
  <c r="AL105" i="23" s="1"/>
  <c r="AM103" i="23"/>
  <c r="AK649" i="23"/>
  <c r="AK653" i="23" s="1"/>
  <c r="AK654" i="23" s="1"/>
  <c r="AM613" i="23"/>
  <c r="AL614" i="23"/>
  <c r="AL615" i="23" s="1"/>
  <c r="AL648" i="23"/>
  <c r="AM647" i="23"/>
  <c r="AM719" i="23"/>
  <c r="AK76" i="23"/>
  <c r="AK73" i="23"/>
  <c r="AK343" i="23"/>
  <c r="AK600" i="23"/>
  <c r="AM555" i="23"/>
  <c r="AL558" i="23"/>
  <c r="AL556" i="23" s="1"/>
  <c r="AL557" i="23"/>
  <c r="AL257" i="23"/>
  <c r="AM256" i="23"/>
  <c r="AL90" i="23"/>
  <c r="AL598" i="23"/>
  <c r="AL602" i="23" s="1"/>
  <c r="AL540" i="23"/>
  <c r="AM538" i="23"/>
  <c r="AL541" i="23"/>
  <c r="AL539" i="23" s="1"/>
  <c r="AM307" i="23"/>
  <c r="AL308" i="23"/>
  <c r="AN96" i="23"/>
  <c r="AM99" i="23"/>
  <c r="AM97" i="23" s="1"/>
  <c r="AM98" i="23"/>
  <c r="AN596" i="23"/>
  <c r="AM597" i="23"/>
  <c r="AL665" i="23"/>
  <c r="AM664" i="23"/>
  <c r="AJ260" i="23"/>
  <c r="AL342" i="23"/>
  <c r="AM341" i="23"/>
  <c r="AL252" i="23"/>
  <c r="AL250" i="23" s="1"/>
  <c r="AL251" i="23"/>
  <c r="AM249" i="23"/>
  <c r="AK258" i="23"/>
  <c r="AM283" i="23"/>
  <c r="AL285" i="23"/>
  <c r="AL286" i="23"/>
  <c r="AL284" i="23" s="1"/>
  <c r="AK790" i="23"/>
  <c r="AK787" i="23"/>
  <c r="AK705" i="23"/>
  <c r="AK702" i="23"/>
  <c r="AK739" i="23"/>
  <c r="AK736" i="23"/>
  <c r="AK807" i="23"/>
  <c r="AK804" i="23"/>
  <c r="AQ810" i="23"/>
  <c r="AP812" i="23"/>
  <c r="AP715" i="23"/>
  <c r="AO716" i="23"/>
  <c r="AM711" i="23"/>
  <c r="AM709" i="23" s="1"/>
  <c r="AM710" i="23"/>
  <c r="AN708" i="23"/>
  <c r="AO834" i="23"/>
  <c r="AN835" i="23"/>
  <c r="AM811" i="23"/>
  <c r="AN813" i="23"/>
  <c r="AK821" i="23"/>
  <c r="AL838" i="23"/>
  <c r="AP827" i="23"/>
  <c r="AO829" i="23"/>
  <c r="AP759" i="23"/>
  <c r="AO761" i="23"/>
  <c r="AN732" i="23"/>
  <c r="AM733" i="23"/>
  <c r="AN717" i="23"/>
  <c r="AQ742" i="23"/>
  <c r="AP744" i="23"/>
  <c r="AP749" i="23"/>
  <c r="AO750" i="23"/>
  <c r="AL785" i="23"/>
  <c r="AL789" i="23" s="1"/>
  <c r="AL790" i="23" s="1"/>
  <c r="AP766" i="23"/>
  <c r="AO767" i="23"/>
  <c r="AM852" i="23"/>
  <c r="AN851" i="23"/>
  <c r="AN817" i="23"/>
  <c r="AM818" i="23"/>
  <c r="AN698" i="23"/>
  <c r="AM699" i="23"/>
  <c r="AL802" i="23"/>
  <c r="AL734" i="23"/>
  <c r="AL738" i="23" s="1"/>
  <c r="AO725" i="23"/>
  <c r="AN728" i="23"/>
  <c r="AN726" i="23" s="1"/>
  <c r="AN727" i="23"/>
  <c r="AL760" i="23"/>
  <c r="AM762" i="23"/>
  <c r="AN783" i="23"/>
  <c r="AM784" i="23"/>
  <c r="AO793" i="23"/>
  <c r="AN795" i="23"/>
  <c r="AM836" i="23"/>
  <c r="AM840" i="23" s="1"/>
  <c r="AM841" i="23" s="1"/>
  <c r="AL853" i="23"/>
  <c r="AL819" i="23"/>
  <c r="AM693" i="23"/>
  <c r="AN691" i="23"/>
  <c r="AM694" i="23"/>
  <c r="AM692" i="23" s="1"/>
  <c r="AL700" i="23"/>
  <c r="AL704" i="23" s="1"/>
  <c r="AM801" i="23"/>
  <c r="AN800" i="23"/>
  <c r="AO844" i="23"/>
  <c r="AN847" i="23"/>
  <c r="AN845" i="23" s="1"/>
  <c r="AN846" i="23"/>
  <c r="AL569" i="23"/>
  <c r="AL566" i="23"/>
  <c r="AL586" i="23"/>
  <c r="AL583" i="23"/>
  <c r="AL552" i="23"/>
  <c r="AL549" i="23"/>
  <c r="AO562" i="23"/>
  <c r="AN563" i="23"/>
  <c r="AM528" i="23"/>
  <c r="AL529" i="23"/>
  <c r="AM632" i="23"/>
  <c r="AL609" i="23"/>
  <c r="AL607" i="23" s="1"/>
  <c r="AL608" i="23"/>
  <c r="AM606" i="23"/>
  <c r="AL573" i="23"/>
  <c r="AM575" i="23"/>
  <c r="AM547" i="23"/>
  <c r="AM551" i="23" s="1"/>
  <c r="AO630" i="23"/>
  <c r="AN631" i="23"/>
  <c r="AP572" i="23"/>
  <c r="AO574" i="23"/>
  <c r="AO674" i="23"/>
  <c r="AN676" i="23"/>
  <c r="AO545" i="23"/>
  <c r="AN546" i="23"/>
  <c r="AM682" i="23"/>
  <c r="AN681" i="23"/>
  <c r="AM581" i="23"/>
  <c r="AM585" i="23" s="1"/>
  <c r="AM564" i="23"/>
  <c r="AM568" i="23" s="1"/>
  <c r="AM660" i="23"/>
  <c r="AM658" i="23" s="1"/>
  <c r="AM659" i="23"/>
  <c r="AN657" i="23"/>
  <c r="AK685" i="23"/>
  <c r="AK530" i="23"/>
  <c r="AL683" i="23"/>
  <c r="AL687" i="23" s="1"/>
  <c r="AL688" i="23" s="1"/>
  <c r="AO579" i="23"/>
  <c r="AN580" i="23"/>
  <c r="AM589" i="23"/>
  <c r="AL592" i="23"/>
  <c r="AL590" i="23" s="1"/>
  <c r="AL591" i="23"/>
  <c r="AO623" i="23"/>
  <c r="AN626" i="23"/>
  <c r="AN624" i="23" s="1"/>
  <c r="AN625" i="23"/>
  <c r="AL524" i="23"/>
  <c r="AL522" i="23" s="1"/>
  <c r="AL523" i="23"/>
  <c r="AM521" i="23"/>
  <c r="AK365" i="23"/>
  <c r="AK362" i="23"/>
  <c r="AJ467" i="23"/>
  <c r="AJ464" i="23"/>
  <c r="AK382" i="23"/>
  <c r="AK379" i="23"/>
  <c r="AK450" i="23"/>
  <c r="AK447" i="23"/>
  <c r="AN392" i="23"/>
  <c r="AM393" i="23"/>
  <c r="AL513" i="23"/>
  <c r="AL517" i="23" s="1"/>
  <c r="AN453" i="23"/>
  <c r="AM456" i="23"/>
  <c r="AM454" i="23" s="1"/>
  <c r="AM455" i="23"/>
  <c r="AL377" i="23"/>
  <c r="AO421" i="23"/>
  <c r="AP419" i="23"/>
  <c r="AO385" i="23"/>
  <c r="AN387" i="23"/>
  <c r="AO426" i="23"/>
  <c r="AN427" i="23"/>
  <c r="AN402" i="23"/>
  <c r="AM404" i="23"/>
  <c r="AM405" i="23"/>
  <c r="AM403" i="23" s="1"/>
  <c r="AO436" i="23"/>
  <c r="AN439" i="23"/>
  <c r="AN437" i="23" s="1"/>
  <c r="AN438" i="23"/>
  <c r="AM512" i="23"/>
  <c r="AN511" i="23"/>
  <c r="AK479" i="23"/>
  <c r="AK396" i="23"/>
  <c r="AN375" i="23"/>
  <c r="AM376" i="23"/>
  <c r="AL360" i="23"/>
  <c r="AK411" i="23"/>
  <c r="AL420" i="23"/>
  <c r="AM422" i="23"/>
  <c r="AO368" i="23"/>
  <c r="AN371" i="23"/>
  <c r="AN369" i="23" s="1"/>
  <c r="AN370" i="23"/>
  <c r="AO351" i="23"/>
  <c r="AN353" i="23"/>
  <c r="AL496" i="23"/>
  <c r="AL500" i="23" s="1"/>
  <c r="AL445" i="23"/>
  <c r="AL449" i="23" s="1"/>
  <c r="AL450" i="23" s="1"/>
  <c r="AM477" i="23"/>
  <c r="AL478" i="23"/>
  <c r="AK462" i="23"/>
  <c r="AK466" i="23" s="1"/>
  <c r="AN358" i="23"/>
  <c r="AM359" i="23"/>
  <c r="AM409" i="23"/>
  <c r="AL410" i="23"/>
  <c r="AN507" i="23"/>
  <c r="AN505" i="23" s="1"/>
  <c r="AN506" i="23"/>
  <c r="AO504" i="23"/>
  <c r="AN494" i="23"/>
  <c r="AM495" i="23"/>
  <c r="AN443" i="23"/>
  <c r="AM444" i="23"/>
  <c r="AL394" i="23"/>
  <c r="AK498" i="23"/>
  <c r="AL461" i="23"/>
  <c r="AM460" i="23"/>
  <c r="AM428" i="23"/>
  <c r="AM473" i="23"/>
  <c r="AM471" i="23" s="1"/>
  <c r="AM472" i="23"/>
  <c r="AN470" i="23"/>
  <c r="AL430" i="23"/>
  <c r="AK515" i="23"/>
  <c r="AL246" i="23"/>
  <c r="AL243" i="23"/>
  <c r="AJ297" i="23"/>
  <c r="AJ294" i="23"/>
  <c r="AO239" i="23"/>
  <c r="AN240" i="23"/>
  <c r="AM290" i="23"/>
  <c r="AL291" i="23"/>
  <c r="AN232" i="23"/>
  <c r="AM235" i="23"/>
  <c r="AM233" i="23" s="1"/>
  <c r="AM234" i="23"/>
  <c r="AP205" i="23"/>
  <c r="AO206" i="23"/>
  <c r="AM326" i="23"/>
  <c r="AL303" i="23"/>
  <c r="AL301" i="23" s="1"/>
  <c r="AL302" i="23"/>
  <c r="AM300" i="23"/>
  <c r="AL275" i="23"/>
  <c r="AL279" i="23" s="1"/>
  <c r="AO324" i="23"/>
  <c r="AN325" i="23"/>
  <c r="AM334" i="23"/>
  <c r="AL337" i="23"/>
  <c r="AL335" i="23" s="1"/>
  <c r="AL336" i="23"/>
  <c r="AN215" i="23"/>
  <c r="AM218" i="23"/>
  <c r="AM216" i="23" s="1"/>
  <c r="AM217" i="23"/>
  <c r="AM181" i="23"/>
  <c r="AL184" i="23"/>
  <c r="AL182" i="23" s="1"/>
  <c r="AL183" i="23"/>
  <c r="AP188" i="23"/>
  <c r="AL328" i="23"/>
  <c r="AM224" i="23"/>
  <c r="AN273" i="23"/>
  <c r="AM274" i="23"/>
  <c r="AN266" i="23"/>
  <c r="AM269" i="23"/>
  <c r="AM267" i="23" s="1"/>
  <c r="AM268" i="23"/>
  <c r="AO222" i="23"/>
  <c r="AN223" i="23"/>
  <c r="AM198" i="23"/>
  <c r="AL201" i="23"/>
  <c r="AL199" i="23" s="1"/>
  <c r="AL200" i="23"/>
  <c r="AM241" i="23"/>
  <c r="AM245" i="23" s="1"/>
  <c r="AM246" i="23" s="1"/>
  <c r="AN317" i="23"/>
  <c r="AM320" i="23"/>
  <c r="AM318" i="23" s="1"/>
  <c r="AM319" i="23"/>
  <c r="AK292" i="23"/>
  <c r="AK296" i="23" s="1"/>
  <c r="AK277" i="23"/>
  <c r="AK178" i="23"/>
  <c r="AK175" i="23"/>
  <c r="AM172" i="23"/>
  <c r="AN171" i="23"/>
  <c r="AL173" i="23"/>
  <c r="AO147" i="23"/>
  <c r="AN149" i="23"/>
  <c r="AN150" i="23"/>
  <c r="AN148" i="23" s="1"/>
  <c r="AL156" i="23"/>
  <c r="AN154" i="23"/>
  <c r="AM155" i="23"/>
  <c r="AK158" i="23"/>
  <c r="AO164" i="23"/>
  <c r="AN166" i="23"/>
  <c r="AN167" i="23"/>
  <c r="AN165" i="23" s="1"/>
  <c r="AJ127" i="23"/>
  <c r="AJ124" i="23"/>
  <c r="AL121" i="23"/>
  <c r="AM120" i="23"/>
  <c r="AK122" i="23"/>
  <c r="AK126" i="23" s="1"/>
  <c r="AN113" i="23"/>
  <c r="AM116" i="23"/>
  <c r="AM114" i="23" s="1"/>
  <c r="AM115" i="23"/>
  <c r="AO138" i="23"/>
  <c r="AP137" i="23"/>
  <c r="AL133" i="23"/>
  <c r="AL131" i="23" s="1"/>
  <c r="AM130" i="23"/>
  <c r="AL132" i="23"/>
  <c r="AL80" i="23"/>
  <c r="AM82" i="23"/>
  <c r="AO86" i="23"/>
  <c r="AN87" i="23"/>
  <c r="AP79" i="23"/>
  <c r="AO81" i="23"/>
  <c r="AM88" i="23"/>
  <c r="AM92" i="23" s="1"/>
  <c r="AJ59" i="23"/>
  <c r="AJ56" i="23"/>
  <c r="AM47" i="23"/>
  <c r="AM48" i="23"/>
  <c r="AM46" i="23" s="1"/>
  <c r="AN45" i="23"/>
  <c r="AL53" i="23"/>
  <c r="AM52" i="23"/>
  <c r="AL71" i="23"/>
  <c r="AL75" i="23" s="1"/>
  <c r="AK54" i="23"/>
  <c r="AK58" i="23" s="1"/>
  <c r="AO62" i="23"/>
  <c r="AN64" i="23"/>
  <c r="AN65" i="23"/>
  <c r="AN63" i="23" s="1"/>
  <c r="AM70" i="23"/>
  <c r="AN69" i="23"/>
  <c r="AL733" i="22"/>
  <c r="AM732" i="22"/>
  <c r="AK734" i="22"/>
  <c r="AK209" i="22"/>
  <c r="AM35" i="22"/>
  <c r="AL36" i="22"/>
  <c r="AL37" i="22" s="1"/>
  <c r="AK535" i="22"/>
  <c r="AK532" i="22"/>
  <c r="AK858" i="22"/>
  <c r="AK855" i="22"/>
  <c r="AL362" i="22"/>
  <c r="AN613" i="22"/>
  <c r="AM614" i="22"/>
  <c r="AM615" i="22" s="1"/>
  <c r="AK785" i="22"/>
  <c r="AK802" i="22"/>
  <c r="AM69" i="22"/>
  <c r="AL70" i="22"/>
  <c r="AJ838" i="22"/>
  <c r="AK719" i="22"/>
  <c r="AM375" i="22"/>
  <c r="AL376" i="22"/>
  <c r="AN351" i="22"/>
  <c r="AM354" i="22"/>
  <c r="AM352" i="22" s="1"/>
  <c r="AM353" i="22"/>
  <c r="AM800" i="22"/>
  <c r="AL801" i="22"/>
  <c r="AL478" i="22"/>
  <c r="AM477" i="22"/>
  <c r="AK836" i="22"/>
  <c r="AK840" i="22" s="1"/>
  <c r="AK841" i="22" s="1"/>
  <c r="AL98" i="22"/>
  <c r="AM96" i="22"/>
  <c r="AL99" i="22"/>
  <c r="AL97" i="22" s="1"/>
  <c r="AL132" i="22"/>
  <c r="AM130" i="22"/>
  <c r="AL133" i="22"/>
  <c r="AL131" i="22" s="1"/>
  <c r="AM783" i="22"/>
  <c r="AL784" i="22"/>
  <c r="AM793" i="22"/>
  <c r="AL796" i="22"/>
  <c r="AL794" i="22" s="1"/>
  <c r="AL795" i="22"/>
  <c r="AM834" i="22"/>
  <c r="AL835" i="22"/>
  <c r="AL490" i="22"/>
  <c r="AL488" i="22" s="1"/>
  <c r="AL489" i="22"/>
  <c r="AM487" i="22"/>
  <c r="AJ824" i="22"/>
  <c r="AJ821" i="22"/>
  <c r="AK705" i="22"/>
  <c r="AK702" i="22"/>
  <c r="AM813" i="22"/>
  <c r="AM811" i="22" s="1"/>
  <c r="AN810" i="22"/>
  <c r="AM812" i="22"/>
  <c r="AN766" i="22"/>
  <c r="AM767" i="22"/>
  <c r="AM728" i="22"/>
  <c r="AM726" i="22" s="1"/>
  <c r="AM727" i="22"/>
  <c r="AN725" i="22"/>
  <c r="AM745" i="22"/>
  <c r="AM743" i="22" s="1"/>
  <c r="AM744" i="22"/>
  <c r="AN742" i="22"/>
  <c r="AM817" i="22"/>
  <c r="AL818" i="22"/>
  <c r="AN698" i="22"/>
  <c r="AM699" i="22"/>
  <c r="AP749" i="22"/>
  <c r="AO750" i="22"/>
  <c r="AN830" i="22"/>
  <c r="AN828" i="22" s="1"/>
  <c r="AN829" i="22"/>
  <c r="AO827" i="22"/>
  <c r="AL768" i="22"/>
  <c r="AM852" i="22"/>
  <c r="AN851" i="22"/>
  <c r="AO708" i="22"/>
  <c r="AN711" i="22"/>
  <c r="AN709" i="22" s="1"/>
  <c r="AN710" i="22"/>
  <c r="AK819" i="22"/>
  <c r="AK823" i="22" s="1"/>
  <c r="AK824" i="22" s="1"/>
  <c r="AL700" i="22"/>
  <c r="AL704" i="22" s="1"/>
  <c r="AN715" i="22"/>
  <c r="AM716" i="22"/>
  <c r="AQ759" i="22"/>
  <c r="AP761" i="22"/>
  <c r="AO844" i="22"/>
  <c r="AN846" i="22"/>
  <c r="AN847" i="22"/>
  <c r="AN845" i="22" s="1"/>
  <c r="AM779" i="22"/>
  <c r="AM777" i="22" s="1"/>
  <c r="AM778" i="22"/>
  <c r="AN776" i="22"/>
  <c r="AL853" i="22"/>
  <c r="AL717" i="22"/>
  <c r="AM760" i="22"/>
  <c r="AN762" i="22"/>
  <c r="AK569" i="22"/>
  <c r="AK566" i="22"/>
  <c r="AJ654" i="22"/>
  <c r="AJ651" i="22"/>
  <c r="AJ586" i="22"/>
  <c r="AJ583" i="22"/>
  <c r="AM647" i="22"/>
  <c r="AL648" i="22"/>
  <c r="AN521" i="22"/>
  <c r="AM524" i="22"/>
  <c r="AM522" i="22" s="1"/>
  <c r="AM523" i="22"/>
  <c r="AN555" i="22"/>
  <c r="AM558" i="22"/>
  <c r="AM556" i="22" s="1"/>
  <c r="AM557" i="22"/>
  <c r="AL683" i="22"/>
  <c r="AL564" i="22"/>
  <c r="AL568" i="22" s="1"/>
  <c r="AL569" i="22" s="1"/>
  <c r="AJ668" i="22"/>
  <c r="AL632" i="22"/>
  <c r="AN572" i="22"/>
  <c r="AM575" i="22"/>
  <c r="AM573" i="22" s="1"/>
  <c r="AM574" i="22"/>
  <c r="AL547" i="22"/>
  <c r="AM682" i="22"/>
  <c r="AN681" i="22"/>
  <c r="AM563" i="22"/>
  <c r="AN562" i="22"/>
  <c r="AK685" i="22"/>
  <c r="AL665" i="22"/>
  <c r="AM664" i="22"/>
  <c r="AM631" i="22"/>
  <c r="AN630" i="22"/>
  <c r="AN538" i="22"/>
  <c r="AM541" i="22"/>
  <c r="AM539" i="22" s="1"/>
  <c r="AM540" i="22"/>
  <c r="AL530" i="22"/>
  <c r="AL534" i="22" s="1"/>
  <c r="AL535" i="22" s="1"/>
  <c r="AM579" i="22"/>
  <c r="AL580" i="22"/>
  <c r="AM546" i="22"/>
  <c r="AN545" i="22"/>
  <c r="AM623" i="22"/>
  <c r="AL626" i="22"/>
  <c r="AL624" i="22" s="1"/>
  <c r="AL625" i="22"/>
  <c r="AK666" i="22"/>
  <c r="AK670" i="22" s="1"/>
  <c r="AK671" i="22" s="1"/>
  <c r="AN589" i="22"/>
  <c r="AM592" i="22"/>
  <c r="AM590" i="22" s="1"/>
  <c r="AM591" i="22"/>
  <c r="AM529" i="22"/>
  <c r="AN528" i="22"/>
  <c r="AK581" i="22"/>
  <c r="AK585" i="22" s="1"/>
  <c r="AK649" i="22"/>
  <c r="AK653" i="22" s="1"/>
  <c r="AK654" i="22" s="1"/>
  <c r="AN640" i="22"/>
  <c r="AM643" i="22"/>
  <c r="AM641" i="22" s="1"/>
  <c r="AM642" i="22"/>
  <c r="AM677" i="22"/>
  <c r="AM675" i="22" s="1"/>
  <c r="AM676" i="22"/>
  <c r="AN674" i="22"/>
  <c r="AM609" i="22"/>
  <c r="AM607" i="22" s="1"/>
  <c r="AM608" i="22"/>
  <c r="AN606" i="22"/>
  <c r="AM657" i="22"/>
  <c r="AL660" i="22"/>
  <c r="AL658" i="22" s="1"/>
  <c r="AL659" i="22"/>
  <c r="AO596" i="22"/>
  <c r="AN597" i="22"/>
  <c r="AJ450" i="22"/>
  <c r="AJ447" i="22"/>
  <c r="AL438" i="22"/>
  <c r="AM436" i="22"/>
  <c r="AL439" i="22"/>
  <c r="AL437" i="22" s="1"/>
  <c r="AN504" i="22"/>
  <c r="AM507" i="22"/>
  <c r="AM505" i="22" s="1"/>
  <c r="AM506" i="22"/>
  <c r="AO426" i="22"/>
  <c r="AN427" i="22"/>
  <c r="AL444" i="22"/>
  <c r="AM443" i="22"/>
  <c r="AL496" i="22"/>
  <c r="AL500" i="22" s="1"/>
  <c r="AK498" i="22"/>
  <c r="AM385" i="22"/>
  <c r="AL388" i="22"/>
  <c r="AL386" i="22" s="1"/>
  <c r="AL387" i="22"/>
  <c r="AL430" i="22"/>
  <c r="AM428" i="22"/>
  <c r="AK445" i="22"/>
  <c r="AM456" i="22"/>
  <c r="AM454" i="22" s="1"/>
  <c r="AM455" i="22"/>
  <c r="AN453" i="22"/>
  <c r="AM405" i="22"/>
  <c r="AM403" i="22" s="1"/>
  <c r="AM404" i="22"/>
  <c r="AN402" i="22"/>
  <c r="AM461" i="22"/>
  <c r="AN460" i="22"/>
  <c r="AN494" i="22"/>
  <c r="AM495" i="22"/>
  <c r="AN470" i="22"/>
  <c r="AM472" i="22"/>
  <c r="AM473" i="22"/>
  <c r="AM471" i="22" s="1"/>
  <c r="AN393" i="22"/>
  <c r="AO392" i="22"/>
  <c r="AM411" i="22"/>
  <c r="AL462" i="22"/>
  <c r="AL466" i="22" s="1"/>
  <c r="AM360" i="22"/>
  <c r="AM364" i="22" s="1"/>
  <c r="AK464" i="22"/>
  <c r="AM394" i="22"/>
  <c r="AM422" i="22"/>
  <c r="AM420" i="22" s="1"/>
  <c r="AM421" i="22"/>
  <c r="AN419" i="22"/>
  <c r="AL413" i="22"/>
  <c r="AP368" i="22"/>
  <c r="AO371" i="22"/>
  <c r="AO369" i="22" s="1"/>
  <c r="AO370" i="22"/>
  <c r="AO409" i="22"/>
  <c r="AN410" i="22"/>
  <c r="AO358" i="22"/>
  <c r="AN359" i="22"/>
  <c r="AL396" i="22"/>
  <c r="AO511" i="22"/>
  <c r="AL297" i="22"/>
  <c r="AL294" i="22"/>
  <c r="AJ263" i="22"/>
  <c r="AJ260" i="22"/>
  <c r="AJ246" i="22"/>
  <c r="AK275" i="22"/>
  <c r="AL325" i="22"/>
  <c r="AM324" i="22"/>
  <c r="AM239" i="22"/>
  <c r="AL240" i="22"/>
  <c r="AK311" i="22"/>
  <c r="AM292" i="22"/>
  <c r="AM296" i="22" s="1"/>
  <c r="AM297" i="22" s="1"/>
  <c r="AL319" i="22"/>
  <c r="AM317" i="22"/>
  <c r="AL320" i="22"/>
  <c r="AL318" i="22" s="1"/>
  <c r="AN341" i="22"/>
  <c r="AM342" i="22"/>
  <c r="AM201" i="22"/>
  <c r="AM199" i="22" s="1"/>
  <c r="AM200" i="22"/>
  <c r="AN198" i="22"/>
  <c r="AM337" i="22"/>
  <c r="AM335" i="22" s="1"/>
  <c r="AM336" i="22"/>
  <c r="AN334" i="22"/>
  <c r="AP188" i="22"/>
  <c r="AO189" i="22"/>
  <c r="AL274" i="22"/>
  <c r="AM273" i="22"/>
  <c r="AN283" i="22"/>
  <c r="AM285" i="22"/>
  <c r="AM286" i="22"/>
  <c r="AM284" i="22" s="1"/>
  <c r="AK326" i="22"/>
  <c r="AN269" i="22"/>
  <c r="AN267" i="22" s="1"/>
  <c r="AN268" i="22"/>
  <c r="AO266" i="22"/>
  <c r="AK241" i="22"/>
  <c r="AN215" i="22"/>
  <c r="AM218" i="22"/>
  <c r="AM216" i="22" s="1"/>
  <c r="AM217" i="22"/>
  <c r="AN291" i="22"/>
  <c r="AO290" i="22"/>
  <c r="AL343" i="22"/>
  <c r="AM303" i="22"/>
  <c r="AM301" i="22" s="1"/>
  <c r="AM302" i="22"/>
  <c r="AN300" i="22"/>
  <c r="AN252" i="22"/>
  <c r="AN250" i="22" s="1"/>
  <c r="AN251" i="22"/>
  <c r="AO249" i="22"/>
  <c r="AN307" i="22"/>
  <c r="AM308" i="22"/>
  <c r="AO223" i="22"/>
  <c r="AP222" i="22"/>
  <c r="AL207" i="22"/>
  <c r="AL211" i="22" s="1"/>
  <c r="AK258" i="22"/>
  <c r="AL309" i="22"/>
  <c r="AL313" i="22" s="1"/>
  <c r="AL314" i="22" s="1"/>
  <c r="AM184" i="22"/>
  <c r="AM182" i="22" s="1"/>
  <c r="AM183" i="22"/>
  <c r="AN181" i="22"/>
  <c r="AL234" i="22"/>
  <c r="AM232" i="22"/>
  <c r="AL235" i="22"/>
  <c r="AL233" i="22" s="1"/>
  <c r="AM206" i="22"/>
  <c r="AN205" i="22"/>
  <c r="AM256" i="22"/>
  <c r="AL257" i="22"/>
  <c r="AK345" i="22"/>
  <c r="AK178" i="22"/>
  <c r="AK175" i="22"/>
  <c r="AK156" i="22"/>
  <c r="AM154" i="22"/>
  <c r="AL155" i="22"/>
  <c r="AO164" i="22"/>
  <c r="AN167" i="22"/>
  <c r="AN165" i="22" s="1"/>
  <c r="AN166" i="22"/>
  <c r="AM172" i="22"/>
  <c r="AN171" i="22"/>
  <c r="AM149" i="22"/>
  <c r="AM150" i="22"/>
  <c r="AM148" i="22" s="1"/>
  <c r="AN147" i="22"/>
  <c r="AL173" i="22"/>
  <c r="AL177" i="22" s="1"/>
  <c r="AJ158" i="22"/>
  <c r="AL144" i="22"/>
  <c r="AL141" i="22"/>
  <c r="AO137" i="22"/>
  <c r="AN138" i="22"/>
  <c r="AL122" i="22"/>
  <c r="AL116" i="22"/>
  <c r="AL114" i="22" s="1"/>
  <c r="AL115" i="22"/>
  <c r="AM113" i="22"/>
  <c r="AN120" i="22"/>
  <c r="AM121" i="22"/>
  <c r="AM139" i="22"/>
  <c r="AL110" i="22"/>
  <c r="AM105" i="22"/>
  <c r="AM109" i="22" s="1"/>
  <c r="AK88" i="22"/>
  <c r="AL87" i="22"/>
  <c r="AM86" i="22"/>
  <c r="AM79" i="22"/>
  <c r="AL81" i="22"/>
  <c r="AL82" i="22"/>
  <c r="AL80" i="22" s="1"/>
  <c r="AN104" i="22"/>
  <c r="AO103" i="22"/>
  <c r="AM53" i="22"/>
  <c r="AN52" i="22"/>
  <c r="AM45" i="22"/>
  <c r="AL48" i="22"/>
  <c r="AL46" i="22" s="1"/>
  <c r="AL47" i="22"/>
  <c r="AL54" i="22"/>
  <c r="AL65" i="22"/>
  <c r="AL63" i="22" s="1"/>
  <c r="AL64" i="22"/>
  <c r="AM62" i="22"/>
  <c r="AK56" i="22"/>
  <c r="AK243" i="3"/>
  <c r="AJ396" i="3"/>
  <c r="AK394" i="3"/>
  <c r="AK398" i="3" s="1"/>
  <c r="AK399" i="3" s="1"/>
  <c r="AJ328" i="3"/>
  <c r="AM698" i="3"/>
  <c r="AL699" i="3"/>
  <c r="AL700" i="3" s="1"/>
  <c r="AM504" i="3"/>
  <c r="AL507" i="3"/>
  <c r="AL505" i="3" s="1"/>
  <c r="AL506" i="3"/>
  <c r="AM392" i="3"/>
  <c r="AL393" i="3"/>
  <c r="AM742" i="3"/>
  <c r="AL745" i="3"/>
  <c r="AL743" i="3" s="1"/>
  <c r="AL744" i="3"/>
  <c r="AK722" i="3"/>
  <c r="AK719" i="3"/>
  <c r="AJ518" i="3"/>
  <c r="AJ515" i="3"/>
  <c r="AK756" i="3"/>
  <c r="AK753" i="3"/>
  <c r="AL524" i="3"/>
  <c r="AL522" i="3" s="1"/>
  <c r="AL523" i="3"/>
  <c r="AM521" i="3"/>
  <c r="AM324" i="3"/>
  <c r="AL325" i="3"/>
  <c r="AM626" i="3"/>
  <c r="AM624" i="3" s="1"/>
  <c r="AM625" i="3"/>
  <c r="AN623" i="3"/>
  <c r="AK224" i="3"/>
  <c r="AL838" i="3"/>
  <c r="AL104" i="3"/>
  <c r="AM103" i="3"/>
  <c r="AL64" i="3"/>
  <c r="AM62" i="3"/>
  <c r="AL65" i="3"/>
  <c r="AL63" i="3" s="1"/>
  <c r="AL410" i="3"/>
  <c r="AM409" i="3"/>
  <c r="AO256" i="3"/>
  <c r="AN96" i="3"/>
  <c r="AM99" i="3"/>
  <c r="AM97" i="3" s="1"/>
  <c r="AM98" i="3"/>
  <c r="AL369" i="3"/>
  <c r="AM371" i="3"/>
  <c r="AL558" i="3"/>
  <c r="AL556" i="3" s="1"/>
  <c r="AL557" i="3"/>
  <c r="AM555" i="3"/>
  <c r="AM222" i="3"/>
  <c r="AL223" i="3"/>
  <c r="AK464" i="3"/>
  <c r="AK566" i="3"/>
  <c r="AL116" i="3"/>
  <c r="AL114" i="3" s="1"/>
  <c r="AM113" i="3"/>
  <c r="AL115" i="3"/>
  <c r="AL512" i="3"/>
  <c r="AM511" i="3"/>
  <c r="AK88" i="3"/>
  <c r="AK277" i="3"/>
  <c r="AL189" i="3"/>
  <c r="AM188" i="3"/>
  <c r="AK326" i="3"/>
  <c r="AK513" i="3"/>
  <c r="AK517" i="3" s="1"/>
  <c r="AK518" i="3" s="1"/>
  <c r="AM86" i="3"/>
  <c r="AL87" i="3"/>
  <c r="AL546" i="3"/>
  <c r="AM545" i="3"/>
  <c r="AK858" i="3"/>
  <c r="AK855" i="3"/>
  <c r="AL830" i="3"/>
  <c r="AL828" i="3" s="1"/>
  <c r="AM827" i="3"/>
  <c r="AL829" i="3"/>
  <c r="AL853" i="3"/>
  <c r="AL857" i="3" s="1"/>
  <c r="AL858" i="3" s="1"/>
  <c r="AM836" i="3"/>
  <c r="AM840" i="3" s="1"/>
  <c r="AM841" i="3" s="1"/>
  <c r="AM852" i="3"/>
  <c r="AN851" i="3"/>
  <c r="AN835" i="3"/>
  <c r="AO834" i="3"/>
  <c r="AN847" i="3"/>
  <c r="AN845" i="3" s="1"/>
  <c r="AN846" i="3"/>
  <c r="AO844" i="3"/>
  <c r="AK770" i="3"/>
  <c r="AK824" i="3"/>
  <c r="AK821" i="3"/>
  <c r="AL819" i="3"/>
  <c r="AL823" i="3" s="1"/>
  <c r="AL785" i="3"/>
  <c r="AM762" i="3"/>
  <c r="AM760" i="3" s="1"/>
  <c r="AN759" i="3"/>
  <c r="AM761" i="3"/>
  <c r="AK787" i="3"/>
  <c r="AO796" i="3"/>
  <c r="AO794" i="3" s="1"/>
  <c r="AP793" i="3"/>
  <c r="AO795" i="3"/>
  <c r="AM802" i="3"/>
  <c r="AM784" i="3"/>
  <c r="AN783" i="3"/>
  <c r="AN776" i="3"/>
  <c r="AM779" i="3"/>
  <c r="AM777" i="3" s="1"/>
  <c r="AM778" i="3"/>
  <c r="AO800" i="3"/>
  <c r="AN801" i="3"/>
  <c r="AM810" i="3"/>
  <c r="AL813" i="3"/>
  <c r="AL811" i="3" s="1"/>
  <c r="AL812" i="3"/>
  <c r="AL768" i="3"/>
  <c r="AL772" i="3" s="1"/>
  <c r="AL773" i="3" s="1"/>
  <c r="AM818" i="3"/>
  <c r="AN817" i="3"/>
  <c r="AL804" i="3"/>
  <c r="AM767" i="3"/>
  <c r="AN766" i="3"/>
  <c r="AN694" i="3"/>
  <c r="AN692" i="3" s="1"/>
  <c r="AN693" i="3"/>
  <c r="AO691" i="3"/>
  <c r="AM750" i="3"/>
  <c r="AN749" i="3"/>
  <c r="AM708" i="3"/>
  <c r="AL711" i="3"/>
  <c r="AL709" i="3" s="1"/>
  <c r="AL710" i="3"/>
  <c r="AN715" i="3"/>
  <c r="AM716" i="3"/>
  <c r="AL751" i="3"/>
  <c r="AL717" i="3"/>
  <c r="AK736" i="3"/>
  <c r="AL734" i="3"/>
  <c r="AL738" i="3" s="1"/>
  <c r="AL739" i="3" s="1"/>
  <c r="AM728" i="3"/>
  <c r="AM726" i="3" s="1"/>
  <c r="AM727" i="3"/>
  <c r="AN725" i="3"/>
  <c r="AN732" i="3"/>
  <c r="AM733" i="3"/>
  <c r="AK637" i="3"/>
  <c r="AK634" i="3"/>
  <c r="AL632" i="3"/>
  <c r="AL636" i="3" s="1"/>
  <c r="AM660" i="3"/>
  <c r="AM658" i="3" s="1"/>
  <c r="AN657" i="3"/>
  <c r="AM659" i="3"/>
  <c r="AM640" i="3"/>
  <c r="AL642" i="3"/>
  <c r="AL643" i="3"/>
  <c r="AL641" i="3" s="1"/>
  <c r="AK651" i="3"/>
  <c r="AL682" i="3"/>
  <c r="AM681" i="3"/>
  <c r="AL649" i="3"/>
  <c r="AL653" i="3" s="1"/>
  <c r="AL654" i="3" s="1"/>
  <c r="AK683" i="3"/>
  <c r="AK687" i="3" s="1"/>
  <c r="AM677" i="3"/>
  <c r="AM675" i="3" s="1"/>
  <c r="AM676" i="3"/>
  <c r="AN674" i="3"/>
  <c r="AM631" i="3"/>
  <c r="AN630" i="3"/>
  <c r="AJ685" i="3"/>
  <c r="AM648" i="3"/>
  <c r="AN647" i="3"/>
  <c r="AK586" i="3"/>
  <c r="AK583" i="3"/>
  <c r="AL581" i="3"/>
  <c r="AL585" i="3" s="1"/>
  <c r="AJ600" i="3"/>
  <c r="AN575" i="3"/>
  <c r="AN573" i="3" s="1"/>
  <c r="AN574" i="3"/>
  <c r="AO572" i="3"/>
  <c r="AN609" i="3"/>
  <c r="AN607" i="3" s="1"/>
  <c r="AN608" i="3"/>
  <c r="AO606" i="3"/>
  <c r="AL564" i="3"/>
  <c r="AL568" i="3" s="1"/>
  <c r="AM580" i="3"/>
  <c r="AN579" i="3"/>
  <c r="AN562" i="3"/>
  <c r="AM563" i="3"/>
  <c r="AM589" i="3"/>
  <c r="AL592" i="3"/>
  <c r="AL590" i="3" s="1"/>
  <c r="AL591" i="3"/>
  <c r="AO613" i="3"/>
  <c r="AL597" i="3"/>
  <c r="AM596" i="3"/>
  <c r="AK598" i="3"/>
  <c r="AK602" i="3" s="1"/>
  <c r="AK603" i="3" s="1"/>
  <c r="AJ501" i="3"/>
  <c r="AO538" i="3"/>
  <c r="AN540" i="3"/>
  <c r="AN541" i="3"/>
  <c r="AN539" i="3" s="1"/>
  <c r="AL532" i="3"/>
  <c r="AM530" i="3"/>
  <c r="AM534" i="3" s="1"/>
  <c r="AK496" i="3"/>
  <c r="AK500" i="3" s="1"/>
  <c r="AK501" i="3" s="1"/>
  <c r="AL490" i="3"/>
  <c r="AL488" i="3" s="1"/>
  <c r="AM487" i="3"/>
  <c r="AL489" i="3"/>
  <c r="AO528" i="3"/>
  <c r="AN529" i="3"/>
  <c r="AM494" i="3"/>
  <c r="AL495" i="3"/>
  <c r="AK484" i="3"/>
  <c r="AK481" i="3"/>
  <c r="AN460" i="3"/>
  <c r="AM461" i="3"/>
  <c r="AN427" i="3"/>
  <c r="AO426" i="3"/>
  <c r="AL456" i="3"/>
  <c r="AL454" i="3" s="1"/>
  <c r="AL455" i="3"/>
  <c r="AM453" i="3"/>
  <c r="AN439" i="3"/>
  <c r="AN437" i="3" s="1"/>
  <c r="AN438" i="3"/>
  <c r="AO436" i="3"/>
  <c r="AM419" i="3"/>
  <c r="AL422" i="3"/>
  <c r="AL420" i="3" s="1"/>
  <c r="AL421" i="3"/>
  <c r="AL462" i="3"/>
  <c r="AM428" i="3"/>
  <c r="AN443" i="3"/>
  <c r="AM444" i="3"/>
  <c r="AO473" i="3"/>
  <c r="AO471" i="3" s="1"/>
  <c r="AP470" i="3"/>
  <c r="AO472" i="3"/>
  <c r="AL479" i="3"/>
  <c r="AL445" i="3"/>
  <c r="AM478" i="3"/>
  <c r="AN477" i="3"/>
  <c r="AJ382" i="3"/>
  <c r="AJ379" i="3"/>
  <c r="AO370" i="3"/>
  <c r="AP368" i="3"/>
  <c r="AL360" i="3"/>
  <c r="AL364" i="3" s="1"/>
  <c r="AM388" i="3"/>
  <c r="AM386" i="3" s="1"/>
  <c r="AN385" i="3"/>
  <c r="AM387" i="3"/>
  <c r="AN358" i="3"/>
  <c r="AM359" i="3"/>
  <c r="AO402" i="3"/>
  <c r="AN404" i="3"/>
  <c r="AN405" i="3"/>
  <c r="AN403" i="3" s="1"/>
  <c r="AK377" i="3"/>
  <c r="AK381" i="3" s="1"/>
  <c r="AL376" i="3"/>
  <c r="AM375" i="3"/>
  <c r="AL354" i="3"/>
  <c r="AL352" i="3" s="1"/>
  <c r="AL353" i="3"/>
  <c r="AM351" i="3"/>
  <c r="AK362" i="3"/>
  <c r="AJ348" i="3"/>
  <c r="AJ345" i="3"/>
  <c r="AK297" i="3"/>
  <c r="AK294" i="3"/>
  <c r="AL292" i="3"/>
  <c r="AL296" i="3" s="1"/>
  <c r="AL297" i="3" s="1"/>
  <c r="AM308" i="3"/>
  <c r="AN307" i="3"/>
  <c r="AM291" i="3"/>
  <c r="AN290" i="3"/>
  <c r="AL342" i="3"/>
  <c r="AM341" i="3"/>
  <c r="AM336" i="3"/>
  <c r="AN334" i="3"/>
  <c r="AM337" i="3"/>
  <c r="AM335" i="3" s="1"/>
  <c r="AM320" i="3"/>
  <c r="AM318" i="3" s="1"/>
  <c r="AM319" i="3"/>
  <c r="AN317" i="3"/>
  <c r="AL309" i="3"/>
  <c r="AL313" i="3" s="1"/>
  <c r="AK343" i="3"/>
  <c r="AK347" i="3" s="1"/>
  <c r="AM300" i="3"/>
  <c r="AL302" i="3"/>
  <c r="AL303" i="3"/>
  <c r="AL301" i="3" s="1"/>
  <c r="AN286" i="3"/>
  <c r="AN284" i="3" s="1"/>
  <c r="AN285" i="3"/>
  <c r="AO283" i="3"/>
  <c r="AK311" i="3"/>
  <c r="AN239" i="3"/>
  <c r="AM240" i="3"/>
  <c r="AN217" i="3"/>
  <c r="AO215" i="3"/>
  <c r="AN218" i="3"/>
  <c r="AN216" i="3" s="1"/>
  <c r="AM274" i="3"/>
  <c r="AN273" i="3"/>
  <c r="AL241" i="3"/>
  <c r="AL245" i="3" s="1"/>
  <c r="AM234" i="3"/>
  <c r="AM235" i="3"/>
  <c r="AM233" i="3" s="1"/>
  <c r="AN232" i="3"/>
  <c r="AM266" i="3"/>
  <c r="AL268" i="3"/>
  <c r="AL269" i="3"/>
  <c r="AL267" i="3" s="1"/>
  <c r="AN249" i="3"/>
  <c r="AM252" i="3"/>
  <c r="AM250" i="3" s="1"/>
  <c r="AM251" i="3"/>
  <c r="AL275" i="3"/>
  <c r="AL279" i="3" s="1"/>
  <c r="AJ161" i="3"/>
  <c r="AJ158" i="3"/>
  <c r="AK156" i="3"/>
  <c r="AL184" i="3"/>
  <c r="AL182" i="3" s="1"/>
  <c r="AL183" i="3"/>
  <c r="AM181" i="3"/>
  <c r="AL149" i="3"/>
  <c r="AL150" i="3"/>
  <c r="AL148" i="3" s="1"/>
  <c r="AM147" i="3"/>
  <c r="AM171" i="3"/>
  <c r="AL172" i="3"/>
  <c r="AN198" i="3"/>
  <c r="AM200" i="3"/>
  <c r="AM201" i="3"/>
  <c r="AM199" i="3" s="1"/>
  <c r="AN206" i="3"/>
  <c r="AO205" i="3"/>
  <c r="AM154" i="3"/>
  <c r="AL155" i="3"/>
  <c r="AN164" i="3"/>
  <c r="AM166" i="3"/>
  <c r="AM167" i="3"/>
  <c r="AM165" i="3" s="1"/>
  <c r="AJ175" i="3"/>
  <c r="AK173" i="3"/>
  <c r="AK177" i="3" s="1"/>
  <c r="AL144" i="3"/>
  <c r="AL141" i="3"/>
  <c r="AK122" i="3"/>
  <c r="AK126" i="3" s="1"/>
  <c r="AK127" i="3" s="1"/>
  <c r="AM120" i="3"/>
  <c r="AL121" i="3"/>
  <c r="AM139" i="3"/>
  <c r="AM143" i="3" s="1"/>
  <c r="AP79" i="3"/>
  <c r="AO82" i="3"/>
  <c r="AO80" i="3" s="1"/>
  <c r="AO81" i="3"/>
  <c r="AN138" i="3"/>
  <c r="AO137" i="3"/>
  <c r="AO130" i="3"/>
  <c r="AN132" i="3"/>
  <c r="AJ124" i="3"/>
  <c r="AK56" i="3"/>
  <c r="AL54" i="3"/>
  <c r="AN52" i="3"/>
  <c r="AM53" i="3"/>
  <c r="AL47" i="3"/>
  <c r="AL48" i="3"/>
  <c r="AL46" i="3" s="1"/>
  <c r="AM45" i="3"/>
  <c r="AO69" i="3"/>
  <c r="AN70" i="3"/>
  <c r="AK37" i="3"/>
  <c r="AK29" i="3"/>
  <c r="AL31" i="3"/>
  <c r="AM36" i="23"/>
  <c r="AN35" i="23"/>
  <c r="AL37" i="23"/>
  <c r="AM31" i="23"/>
  <c r="AM29" i="23" s="1"/>
  <c r="AM30" i="23"/>
  <c r="AN28" i="23"/>
  <c r="AM31" i="22"/>
  <c r="AM29" i="22" s="1"/>
  <c r="AM30" i="22"/>
  <c r="AN28" i="22"/>
  <c r="AM35" i="3"/>
  <c r="AL36" i="3"/>
  <c r="AI42" i="3"/>
  <c r="AI39" i="3"/>
  <c r="AJ41" i="3" s="1"/>
  <c r="AO28" i="3"/>
  <c r="AN30" i="3"/>
  <c r="AK20" i="23"/>
  <c r="AP11" i="23"/>
  <c r="AP13" i="23" s="1"/>
  <c r="AO14" i="23"/>
  <c r="AO12" i="23" s="1"/>
  <c r="AO18" i="23"/>
  <c r="AN19" i="23"/>
  <c r="AL13" i="22"/>
  <c r="AL14" i="22"/>
  <c r="AL12" i="22" s="1"/>
  <c r="AM11" i="22"/>
  <c r="AM18" i="22"/>
  <c r="AL19" i="22"/>
  <c r="AK20" i="22"/>
  <c r="AG671" i="23" l="1"/>
  <c r="AJ481" i="23"/>
  <c r="AK483" i="23" s="1"/>
  <c r="AM432" i="23"/>
  <c r="AM430" i="23" s="1"/>
  <c r="AL381" i="23"/>
  <c r="AL382" i="23" s="1"/>
  <c r="AK262" i="23"/>
  <c r="AL177" i="23"/>
  <c r="AJ90" i="22"/>
  <c r="AL857" i="22"/>
  <c r="AL855" i="22" s="1"/>
  <c r="AJ790" i="22"/>
  <c r="AJ787" i="22"/>
  <c r="AK789" i="22" s="1"/>
  <c r="AK773" i="22"/>
  <c r="AJ736" i="22"/>
  <c r="AK738" i="22" s="1"/>
  <c r="AK449" i="22"/>
  <c r="AK450" i="22" s="1"/>
  <c r="AM398" i="22"/>
  <c r="AM399" i="22" s="1"/>
  <c r="AJ328" i="22"/>
  <c r="AK330" i="22" s="1"/>
  <c r="AJ277" i="22"/>
  <c r="AK279" i="22" s="1"/>
  <c r="AK124" i="22"/>
  <c r="AK92" i="22"/>
  <c r="AK93" i="22" s="1"/>
  <c r="AJ73" i="22"/>
  <c r="AJ76" i="22"/>
  <c r="AL71" i="22"/>
  <c r="AK447" i="3"/>
  <c r="AL430" i="3"/>
  <c r="AM430" i="3" s="1"/>
  <c r="AL721" i="3"/>
  <c r="AK515" i="3"/>
  <c r="AL483" i="3"/>
  <c r="AL484" i="3" s="1"/>
  <c r="AL449" i="3"/>
  <c r="AL450" i="3" s="1"/>
  <c r="AK330" i="3"/>
  <c r="AK331" i="3" s="1"/>
  <c r="AG260" i="3"/>
  <c r="AH262" i="3" s="1"/>
  <c r="AH263" i="3" s="1"/>
  <c r="AL131" i="3"/>
  <c r="AM133" i="3"/>
  <c r="AL386" i="23"/>
  <c r="AM388" i="23"/>
  <c r="AM828" i="23"/>
  <c r="AN830" i="23"/>
  <c r="AL675" i="23"/>
  <c r="AM677" i="23"/>
  <c r="AL794" i="23"/>
  <c r="AM796" i="23"/>
  <c r="AL743" i="23"/>
  <c r="AM745" i="23"/>
  <c r="AM778" i="23"/>
  <c r="AM779" i="23"/>
  <c r="AM777" i="23" s="1"/>
  <c r="AN776" i="23"/>
  <c r="AL352" i="23"/>
  <c r="AM354" i="23"/>
  <c r="AM693" i="22"/>
  <c r="AN691" i="22"/>
  <c r="AM694" i="22"/>
  <c r="AM692" i="22" s="1"/>
  <c r="AK858" i="23"/>
  <c r="AK855" i="23"/>
  <c r="AL857" i="23" s="1"/>
  <c r="AL823" i="23"/>
  <c r="AL824" i="23" s="1"/>
  <c r="AL806" i="23"/>
  <c r="AL807" i="23" s="1"/>
  <c r="AM768" i="23"/>
  <c r="AK773" i="23"/>
  <c r="AK770" i="23"/>
  <c r="AL772" i="23" s="1"/>
  <c r="AK753" i="23"/>
  <c r="AK756" i="23"/>
  <c r="AL755" i="23"/>
  <c r="AM751" i="23"/>
  <c r="AN721" i="23"/>
  <c r="AN719" i="23" s="1"/>
  <c r="AI670" i="23"/>
  <c r="AJ666" i="23"/>
  <c r="AH671" i="23"/>
  <c r="AH668" i="23"/>
  <c r="AK651" i="23"/>
  <c r="AM636" i="23"/>
  <c r="AM634" i="23" s="1"/>
  <c r="AK619" i="23"/>
  <c r="AK620" i="23" s="1"/>
  <c r="AI532" i="23"/>
  <c r="AJ534" i="23" s="1"/>
  <c r="AI535" i="23"/>
  <c r="AJ413" i="23"/>
  <c r="AK415" i="23" s="1"/>
  <c r="AL398" i="23"/>
  <c r="AL399" i="23" s="1"/>
  <c r="AL364" i="23"/>
  <c r="AL362" i="23" s="1"/>
  <c r="AJ345" i="23"/>
  <c r="AK347" i="23" s="1"/>
  <c r="AL343" i="23"/>
  <c r="AM330" i="23"/>
  <c r="AM331" i="23" s="1"/>
  <c r="AJ309" i="23"/>
  <c r="AH311" i="23"/>
  <c r="AI313" i="23" s="1"/>
  <c r="AH314" i="23"/>
  <c r="AL229" i="23"/>
  <c r="AL226" i="23"/>
  <c r="AM228" i="23" s="1"/>
  <c r="AM207" i="23"/>
  <c r="AK209" i="23"/>
  <c r="AL211" i="23" s="1"/>
  <c r="AK212" i="23"/>
  <c r="AN189" i="23"/>
  <c r="AM190" i="23"/>
  <c r="AK195" i="23"/>
  <c r="AK192" i="23"/>
  <c r="AL194" i="23" s="1"/>
  <c r="AL160" i="23"/>
  <c r="AL161" i="23" s="1"/>
  <c r="AL139" i="23"/>
  <c r="AJ144" i="23"/>
  <c r="AJ141" i="23"/>
  <c r="AK143" i="23" s="1"/>
  <c r="AJ110" i="23"/>
  <c r="AJ107" i="23"/>
  <c r="AK109" i="23" s="1"/>
  <c r="AI39" i="23"/>
  <c r="AJ41" i="23" s="1"/>
  <c r="AI42" i="23"/>
  <c r="AF22" i="23"/>
  <c r="AG24" i="23" s="1"/>
  <c r="AF25" i="23"/>
  <c r="AK481" i="22"/>
  <c r="AK484" i="22"/>
  <c r="AM143" i="22"/>
  <c r="AM144" i="22" s="1"/>
  <c r="AK245" i="22"/>
  <c r="AK243" i="22" s="1"/>
  <c r="AM432" i="22"/>
  <c r="AK549" i="22"/>
  <c r="AL551" i="22" s="1"/>
  <c r="AI518" i="22"/>
  <c r="AI515" i="22"/>
  <c r="AJ517" i="22" s="1"/>
  <c r="AK160" i="22"/>
  <c r="AK161" i="22" s="1"/>
  <c r="AL126" i="22"/>
  <c r="AL347" i="22"/>
  <c r="AL348" i="22" s="1"/>
  <c r="AL802" i="22"/>
  <c r="AM512" i="22"/>
  <c r="AL513" i="22"/>
  <c r="AM415" i="22"/>
  <c r="AM416" i="22" s="1"/>
  <c r="AJ807" i="22"/>
  <c r="AJ804" i="22"/>
  <c r="AK806" i="22" s="1"/>
  <c r="AL772" i="22"/>
  <c r="AL773" i="22" s="1"/>
  <c r="AJ756" i="22"/>
  <c r="AJ753" i="22"/>
  <c r="AK755" i="22" s="1"/>
  <c r="AM751" i="22"/>
  <c r="AL721" i="22"/>
  <c r="AL722" i="22" s="1"/>
  <c r="AL687" i="22"/>
  <c r="AK634" i="22"/>
  <c r="AL636" i="22" s="1"/>
  <c r="AK620" i="22"/>
  <c r="AK617" i="22"/>
  <c r="AJ603" i="22"/>
  <c r="AJ600" i="22"/>
  <c r="AK602" i="22" s="1"/>
  <c r="AL598" i="22"/>
  <c r="AJ377" i="22"/>
  <c r="AG382" i="22"/>
  <c r="AG379" i="22"/>
  <c r="AH381" i="22" s="1"/>
  <c r="AK262" i="22"/>
  <c r="AK263" i="22" s="1"/>
  <c r="AK226" i="22"/>
  <c r="AL228" i="22" s="1"/>
  <c r="AK229" i="22"/>
  <c r="AM224" i="22"/>
  <c r="AM190" i="22"/>
  <c r="AK195" i="22"/>
  <c r="AK192" i="22"/>
  <c r="AL194" i="22" s="1"/>
  <c r="AK75" i="22"/>
  <c r="AK76" i="22" s="1"/>
  <c r="AL58" i="22"/>
  <c r="AH42" i="22"/>
  <c r="AH39" i="22"/>
  <c r="AI41" i="22" s="1"/>
  <c r="AH22" i="22"/>
  <c r="AI24" i="22" s="1"/>
  <c r="AH25" i="22"/>
  <c r="AM806" i="3"/>
  <c r="AL789" i="3"/>
  <c r="AL790" i="3" s="1"/>
  <c r="AL755" i="3"/>
  <c r="AL756" i="3" s="1"/>
  <c r="AJ705" i="3"/>
  <c r="AJ702" i="3"/>
  <c r="AK704" i="3" s="1"/>
  <c r="AI671" i="3"/>
  <c r="AI668" i="3"/>
  <c r="AJ670" i="3" s="1"/>
  <c r="AM665" i="3"/>
  <c r="AN664" i="3"/>
  <c r="AK619" i="3"/>
  <c r="AJ617" i="3"/>
  <c r="AJ620" i="3"/>
  <c r="AL615" i="3"/>
  <c r="AM614" i="3"/>
  <c r="AJ549" i="3"/>
  <c r="AJ552" i="3"/>
  <c r="AL466" i="3"/>
  <c r="AL467" i="3" s="1"/>
  <c r="AM432" i="3"/>
  <c r="AF416" i="3"/>
  <c r="AF413" i="3"/>
  <c r="AG415" i="3" s="1"/>
  <c r="AH411" i="3"/>
  <c r="AJ258" i="3"/>
  <c r="AM257" i="3"/>
  <c r="AJ226" i="3"/>
  <c r="AK228" i="3" s="1"/>
  <c r="AI209" i="3"/>
  <c r="AJ211" i="3" s="1"/>
  <c r="AI212" i="3"/>
  <c r="AK207" i="3"/>
  <c r="AH192" i="3"/>
  <c r="AI194" i="3"/>
  <c r="AJ190" i="3"/>
  <c r="AK160" i="3"/>
  <c r="AK161" i="3" s="1"/>
  <c r="AG110" i="3"/>
  <c r="AG107" i="3"/>
  <c r="AH109" i="3" s="1"/>
  <c r="AI105" i="3"/>
  <c r="AK92" i="3"/>
  <c r="AK93" i="3" s="1"/>
  <c r="AJ90" i="3"/>
  <c r="AL71" i="3"/>
  <c r="AJ76" i="3"/>
  <c r="AJ73" i="3"/>
  <c r="AK75" i="3" s="1"/>
  <c r="AL58" i="3"/>
  <c r="AL59" i="3" s="1"/>
  <c r="AN647" i="23"/>
  <c r="AM648" i="23"/>
  <c r="AN487" i="23"/>
  <c r="AM490" i="23"/>
  <c r="AM488" i="23" s="1"/>
  <c r="AM489" i="23"/>
  <c r="AL649" i="23"/>
  <c r="AL653" i="23" s="1"/>
  <c r="AN640" i="23"/>
  <c r="AM642" i="23"/>
  <c r="AM643" i="23"/>
  <c r="AM641" i="23" s="1"/>
  <c r="AN103" i="23"/>
  <c r="AM104" i="23"/>
  <c r="AN613" i="23"/>
  <c r="AM614" i="23"/>
  <c r="AM615" i="23" s="1"/>
  <c r="AN722" i="23"/>
  <c r="AK263" i="23"/>
  <c r="AK260" i="23"/>
  <c r="AL603" i="23"/>
  <c r="AL600" i="23"/>
  <c r="AM433" i="23"/>
  <c r="AM665" i="23"/>
  <c r="AN664" i="23"/>
  <c r="AN307" i="23"/>
  <c r="AM308" i="23"/>
  <c r="AM342" i="23"/>
  <c r="AN341" i="23"/>
  <c r="AM257" i="23"/>
  <c r="AN256" i="23"/>
  <c r="AM557" i="23"/>
  <c r="AN555" i="23"/>
  <c r="AM558" i="23"/>
  <c r="AM556" i="23" s="1"/>
  <c r="AL685" i="23"/>
  <c r="AM286" i="23"/>
  <c r="AM284" i="23" s="1"/>
  <c r="AM285" i="23"/>
  <c r="AN283" i="23"/>
  <c r="AN249" i="23"/>
  <c r="AM252" i="23"/>
  <c r="AM250" i="23" s="1"/>
  <c r="AM251" i="23"/>
  <c r="AM598" i="23"/>
  <c r="AM602" i="23" s="1"/>
  <c r="AM603" i="23" s="1"/>
  <c r="AN98" i="23"/>
  <c r="AN99" i="23"/>
  <c r="AN97" i="23" s="1"/>
  <c r="AO96" i="23"/>
  <c r="AM540" i="23"/>
  <c r="AN538" i="23"/>
  <c r="AM541" i="23"/>
  <c r="AM539" i="23" s="1"/>
  <c r="AL258" i="23"/>
  <c r="AL262" i="23" s="1"/>
  <c r="AL263" i="23" s="1"/>
  <c r="AO596" i="23"/>
  <c r="AN597" i="23"/>
  <c r="AL739" i="23"/>
  <c r="AL736" i="23"/>
  <c r="AL705" i="23"/>
  <c r="AL702" i="23"/>
  <c r="AL804" i="23"/>
  <c r="AO847" i="23"/>
  <c r="AO845" i="23" s="1"/>
  <c r="AO846" i="23"/>
  <c r="AP844" i="23"/>
  <c r="AO691" i="23"/>
  <c r="AN694" i="23"/>
  <c r="AN692" i="23" s="1"/>
  <c r="AN693" i="23"/>
  <c r="AN784" i="23"/>
  <c r="AO783" i="23"/>
  <c r="AO817" i="23"/>
  <c r="AN818" i="23"/>
  <c r="AP767" i="23"/>
  <c r="AQ766" i="23"/>
  <c r="AM734" i="23"/>
  <c r="AN811" i="23"/>
  <c r="AO813" i="23"/>
  <c r="AN710" i="23"/>
  <c r="AO708" i="23"/>
  <c r="AN711" i="23"/>
  <c r="AN709" i="23" s="1"/>
  <c r="AO717" i="23"/>
  <c r="AO800" i="23"/>
  <c r="AN801" i="23"/>
  <c r="AM838" i="23"/>
  <c r="AM760" i="23"/>
  <c r="AN762" i="23"/>
  <c r="AM700" i="23"/>
  <c r="AM704" i="23" s="1"/>
  <c r="AM705" i="23" s="1"/>
  <c r="AN852" i="23"/>
  <c r="AO851" i="23"/>
  <c r="AP750" i="23"/>
  <c r="AQ749" i="23"/>
  <c r="AQ744" i="23"/>
  <c r="AR742" i="23"/>
  <c r="AO732" i="23"/>
  <c r="AN733" i="23"/>
  <c r="AQ759" i="23"/>
  <c r="AP761" i="23"/>
  <c r="AQ827" i="23"/>
  <c r="AP829" i="23"/>
  <c r="AP716" i="23"/>
  <c r="AQ715" i="23"/>
  <c r="AQ812" i="23"/>
  <c r="AR810" i="23"/>
  <c r="AM802" i="23"/>
  <c r="AO795" i="23"/>
  <c r="AP793" i="23"/>
  <c r="AP725" i="23"/>
  <c r="AO728" i="23"/>
  <c r="AO726" i="23" s="1"/>
  <c r="AO727" i="23"/>
  <c r="AO698" i="23"/>
  <c r="AN699" i="23"/>
  <c r="AM853" i="23"/>
  <c r="AL787" i="23"/>
  <c r="AN836" i="23"/>
  <c r="AN840" i="23" s="1"/>
  <c r="AN841" i="23" s="1"/>
  <c r="AM785" i="23"/>
  <c r="AM819" i="23"/>
  <c r="AP834" i="23"/>
  <c r="AO835" i="23"/>
  <c r="AM569" i="23"/>
  <c r="AM566" i="23"/>
  <c r="AM586" i="23"/>
  <c r="AM583" i="23"/>
  <c r="AM552" i="23"/>
  <c r="AM549" i="23"/>
  <c r="AP623" i="23"/>
  <c r="AO626" i="23"/>
  <c r="AO624" i="23" s="1"/>
  <c r="AO625" i="23"/>
  <c r="AN589" i="23"/>
  <c r="AM592" i="23"/>
  <c r="AM590" i="23" s="1"/>
  <c r="AM591" i="23"/>
  <c r="AM683" i="23"/>
  <c r="AM687" i="23" s="1"/>
  <c r="AO631" i="23"/>
  <c r="AP630" i="23"/>
  <c r="AN564" i="23"/>
  <c r="AN581" i="23"/>
  <c r="AN585" i="23" s="1"/>
  <c r="AN586" i="23" s="1"/>
  <c r="AN547" i="23"/>
  <c r="AN551" i="23" s="1"/>
  <c r="AM573" i="23"/>
  <c r="AN575" i="23"/>
  <c r="AL530" i="23"/>
  <c r="AO563" i="23"/>
  <c r="AP562" i="23"/>
  <c r="AN521" i="23"/>
  <c r="AM523" i="23"/>
  <c r="AM524" i="23"/>
  <c r="AM522" i="23" s="1"/>
  <c r="AO580" i="23"/>
  <c r="AP579" i="23"/>
  <c r="AO657" i="23"/>
  <c r="AN660" i="23"/>
  <c r="AN658" i="23" s="1"/>
  <c r="AN659" i="23"/>
  <c r="AO546" i="23"/>
  <c r="AP545" i="23"/>
  <c r="AO676" i="23"/>
  <c r="AP674" i="23"/>
  <c r="AP574" i="23"/>
  <c r="AQ572" i="23"/>
  <c r="AN606" i="23"/>
  <c r="AM608" i="23"/>
  <c r="AM609" i="23"/>
  <c r="AM607" i="23" s="1"/>
  <c r="AN528" i="23"/>
  <c r="AM529" i="23"/>
  <c r="AN682" i="23"/>
  <c r="AO681" i="23"/>
  <c r="AN632" i="23"/>
  <c r="AL501" i="23"/>
  <c r="AL498" i="23"/>
  <c r="AL365" i="23"/>
  <c r="AK467" i="23"/>
  <c r="AK464" i="23"/>
  <c r="AL518" i="23"/>
  <c r="AL515" i="23"/>
  <c r="AN473" i="23"/>
  <c r="AN471" i="23" s="1"/>
  <c r="AO470" i="23"/>
  <c r="AN472" i="23"/>
  <c r="AL462" i="23"/>
  <c r="AL466" i="23" s="1"/>
  <c r="AN495" i="23"/>
  <c r="AO494" i="23"/>
  <c r="AN359" i="23"/>
  <c r="AO358" i="23"/>
  <c r="AL479" i="23"/>
  <c r="AM420" i="23"/>
  <c r="AN422" i="23"/>
  <c r="AM377" i="23"/>
  <c r="AM381" i="23" s="1"/>
  <c r="AN428" i="23"/>
  <c r="AO453" i="23"/>
  <c r="AN456" i="23"/>
  <c r="AN454" i="23" s="1"/>
  <c r="AN455" i="23"/>
  <c r="AM394" i="23"/>
  <c r="AM398" i="23" s="1"/>
  <c r="AM445" i="23"/>
  <c r="AL411" i="23"/>
  <c r="AN477" i="23"/>
  <c r="AM478" i="23"/>
  <c r="AN376" i="23"/>
  <c r="AO375" i="23"/>
  <c r="AO427" i="23"/>
  <c r="AP426" i="23"/>
  <c r="AO387" i="23"/>
  <c r="AP385" i="23"/>
  <c r="AN393" i="23"/>
  <c r="AO392" i="23"/>
  <c r="AN444" i="23"/>
  <c r="AO443" i="23"/>
  <c r="AP504" i="23"/>
  <c r="AO507" i="23"/>
  <c r="AO505" i="23" s="1"/>
  <c r="AO506" i="23"/>
  <c r="AN409" i="23"/>
  <c r="AM410" i="23"/>
  <c r="AN512" i="23"/>
  <c r="AO511" i="23"/>
  <c r="AN405" i="23"/>
  <c r="AN403" i="23" s="1"/>
  <c r="AN404" i="23"/>
  <c r="AO402" i="23"/>
  <c r="AP421" i="23"/>
  <c r="AQ419" i="23"/>
  <c r="AN460" i="23"/>
  <c r="AM461" i="23"/>
  <c r="AL396" i="23"/>
  <c r="AM496" i="23"/>
  <c r="AM500" i="23" s="1"/>
  <c r="AM360" i="23"/>
  <c r="AL447" i="23"/>
  <c r="AO353" i="23"/>
  <c r="AP351" i="23"/>
  <c r="AO371" i="23"/>
  <c r="AO369" i="23" s="1"/>
  <c r="AO370" i="23"/>
  <c r="AP368" i="23"/>
  <c r="AM513" i="23"/>
  <c r="AM517" i="23" s="1"/>
  <c r="AM518" i="23" s="1"/>
  <c r="AO439" i="23"/>
  <c r="AO437" i="23" s="1"/>
  <c r="AO438" i="23"/>
  <c r="AP436" i="23"/>
  <c r="AL379" i="23"/>
  <c r="AL280" i="23"/>
  <c r="AL277" i="23"/>
  <c r="AK297" i="23"/>
  <c r="AK294" i="23"/>
  <c r="AN198" i="23"/>
  <c r="AM201" i="23"/>
  <c r="AM199" i="23" s="1"/>
  <c r="AM200" i="23"/>
  <c r="AN300" i="23"/>
  <c r="AM303" i="23"/>
  <c r="AM301" i="23" s="1"/>
  <c r="AM302" i="23"/>
  <c r="AL292" i="23"/>
  <c r="AL296" i="23" s="1"/>
  <c r="AN224" i="23"/>
  <c r="AO266" i="23"/>
  <c r="AN269" i="23"/>
  <c r="AN267" i="23" s="1"/>
  <c r="AN268" i="23"/>
  <c r="AN334" i="23"/>
  <c r="AM337" i="23"/>
  <c r="AM335" i="23" s="1"/>
  <c r="AM336" i="23"/>
  <c r="AM291" i="23"/>
  <c r="AN290" i="23"/>
  <c r="AM243" i="23"/>
  <c r="AO223" i="23"/>
  <c r="AP222" i="23"/>
  <c r="AM275" i="23"/>
  <c r="AM279" i="23" s="1"/>
  <c r="AM280" i="23" s="1"/>
  <c r="AN326" i="23"/>
  <c r="AN330" i="23" s="1"/>
  <c r="AN241" i="23"/>
  <c r="AN245" i="23" s="1"/>
  <c r="AO317" i="23"/>
  <c r="AN320" i="23"/>
  <c r="AN318" i="23" s="1"/>
  <c r="AN319" i="23"/>
  <c r="AN274" i="23"/>
  <c r="AO273" i="23"/>
  <c r="AQ188" i="23"/>
  <c r="AN181" i="23"/>
  <c r="AM184" i="23"/>
  <c r="AM182" i="23" s="1"/>
  <c r="AM183" i="23"/>
  <c r="AO215" i="23"/>
  <c r="AN218" i="23"/>
  <c r="AN216" i="23" s="1"/>
  <c r="AN217" i="23"/>
  <c r="AO325" i="23"/>
  <c r="AP324" i="23"/>
  <c r="AQ205" i="23"/>
  <c r="AP206" i="23"/>
  <c r="AO232" i="23"/>
  <c r="AN235" i="23"/>
  <c r="AN233" i="23" s="1"/>
  <c r="AN234" i="23"/>
  <c r="AO240" i="23"/>
  <c r="AP239" i="23"/>
  <c r="AL178" i="23"/>
  <c r="AL175" i="23"/>
  <c r="AO154" i="23"/>
  <c r="AN155" i="23"/>
  <c r="AM173" i="23"/>
  <c r="AM177" i="23" s="1"/>
  <c r="AM156" i="23"/>
  <c r="AP147" i="23"/>
  <c r="AO150" i="23"/>
  <c r="AO148" i="23" s="1"/>
  <c r="AO149" i="23"/>
  <c r="AP164" i="23"/>
  <c r="AO167" i="23"/>
  <c r="AO165" i="23" s="1"/>
  <c r="AO166" i="23"/>
  <c r="AO171" i="23"/>
  <c r="AN172" i="23"/>
  <c r="AK127" i="23"/>
  <c r="AK124" i="23"/>
  <c r="AM133" i="23"/>
  <c r="AM131" i="23" s="1"/>
  <c r="AN130" i="23"/>
  <c r="AM132" i="23"/>
  <c r="AM121" i="23"/>
  <c r="AN120" i="23"/>
  <c r="AL122" i="23"/>
  <c r="AP138" i="23"/>
  <c r="AQ137" i="23"/>
  <c r="AN116" i="23"/>
  <c r="AN114" i="23" s="1"/>
  <c r="AN115" i="23"/>
  <c r="AO113" i="23"/>
  <c r="AM93" i="23"/>
  <c r="AM90" i="23"/>
  <c r="AP81" i="23"/>
  <c r="AQ79" i="23"/>
  <c r="AM80" i="23"/>
  <c r="AN82" i="23"/>
  <c r="AN88" i="23"/>
  <c r="AO87" i="23"/>
  <c r="AP86" i="23"/>
  <c r="AK59" i="23"/>
  <c r="AK56" i="23"/>
  <c r="AL76" i="23"/>
  <c r="AL73" i="23"/>
  <c r="AM71" i="23"/>
  <c r="AM75" i="23" s="1"/>
  <c r="AP62" i="23"/>
  <c r="AO65" i="23"/>
  <c r="AO63" i="23" s="1"/>
  <c r="AO64" i="23"/>
  <c r="AL54" i="23"/>
  <c r="AL58" i="23" s="1"/>
  <c r="AL59" i="23" s="1"/>
  <c r="AO69" i="23"/>
  <c r="AN70" i="23"/>
  <c r="AN52" i="23"/>
  <c r="AM53" i="23"/>
  <c r="AN48" i="23"/>
  <c r="AN46" i="23" s="1"/>
  <c r="AO45" i="23"/>
  <c r="AN47" i="23"/>
  <c r="AN732" i="22"/>
  <c r="AM733" i="22"/>
  <c r="AL734" i="22"/>
  <c r="AN35" i="22"/>
  <c r="AM36" i="22"/>
  <c r="AM37" i="22" s="1"/>
  <c r="AL467" i="22"/>
  <c r="AL464" i="22"/>
  <c r="AM413" i="22"/>
  <c r="AK586" i="22"/>
  <c r="AK583" i="22"/>
  <c r="AK158" i="22"/>
  <c r="AL785" i="22"/>
  <c r="AM133" i="22"/>
  <c r="AM131" i="22" s="1"/>
  <c r="AM132" i="22"/>
  <c r="AN130" i="22"/>
  <c r="AL479" i="22"/>
  <c r="AM784" i="22"/>
  <c r="AN783" i="22"/>
  <c r="AN800" i="22"/>
  <c r="AM801" i="22"/>
  <c r="AM802" i="22" s="1"/>
  <c r="AO351" i="22"/>
  <c r="AN354" i="22"/>
  <c r="AN352" i="22" s="1"/>
  <c r="AN353" i="22"/>
  <c r="AL836" i="22"/>
  <c r="AM796" i="22"/>
  <c r="AM794" i="22" s="1"/>
  <c r="AM795" i="22"/>
  <c r="AN793" i="22"/>
  <c r="AK838" i="22"/>
  <c r="AN614" i="22"/>
  <c r="AN615" i="22" s="1"/>
  <c r="AO613" i="22"/>
  <c r="AK668" i="22"/>
  <c r="AN487" i="22"/>
  <c r="AM490" i="22"/>
  <c r="AM488" i="22" s="1"/>
  <c r="AM489" i="22"/>
  <c r="AM835" i="22"/>
  <c r="AN834" i="22"/>
  <c r="AN96" i="22"/>
  <c r="AM98" i="22"/>
  <c r="AM99" i="22"/>
  <c r="AM97" i="22" s="1"/>
  <c r="AN477" i="22"/>
  <c r="AM478" i="22"/>
  <c r="AM376" i="22"/>
  <c r="AN375" i="22"/>
  <c r="AM70" i="22"/>
  <c r="AN69" i="22"/>
  <c r="AL858" i="22"/>
  <c r="AL705" i="22"/>
  <c r="AL702" i="22"/>
  <c r="AQ761" i="22"/>
  <c r="AR759" i="22"/>
  <c r="AN760" i="22"/>
  <c r="AO762" i="22"/>
  <c r="AL719" i="22"/>
  <c r="AM717" i="22"/>
  <c r="AO851" i="22"/>
  <c r="AN852" i="22"/>
  <c r="AP827" i="22"/>
  <c r="AO829" i="22"/>
  <c r="AO830" i="22"/>
  <c r="AO828" i="22" s="1"/>
  <c r="AL819" i="22"/>
  <c r="AL823" i="22" s="1"/>
  <c r="AM768" i="22"/>
  <c r="AN813" i="22"/>
  <c r="AN811" i="22" s="1"/>
  <c r="AO810" i="22"/>
  <c r="AN812" i="22"/>
  <c r="AO715" i="22"/>
  <c r="AN716" i="22"/>
  <c r="AM853" i="22"/>
  <c r="AP750" i="22"/>
  <c r="AQ749" i="22"/>
  <c r="AN817" i="22"/>
  <c r="AM818" i="22"/>
  <c r="AO766" i="22"/>
  <c r="AN767" i="22"/>
  <c r="AO776" i="22"/>
  <c r="AN779" i="22"/>
  <c r="AN777" i="22" s="1"/>
  <c r="AN778" i="22"/>
  <c r="AP844" i="22"/>
  <c r="AO847" i="22"/>
  <c r="AO845" i="22" s="1"/>
  <c r="AO846" i="22"/>
  <c r="AK821" i="22"/>
  <c r="AL770" i="22"/>
  <c r="AM700" i="22"/>
  <c r="AO742" i="22"/>
  <c r="AN745" i="22"/>
  <c r="AN743" i="22" s="1"/>
  <c r="AN744" i="22"/>
  <c r="AO725" i="22"/>
  <c r="AN728" i="22"/>
  <c r="AN726" i="22" s="1"/>
  <c r="AN727" i="22"/>
  <c r="AP708" i="22"/>
  <c r="AO711" i="22"/>
  <c r="AO709" i="22" s="1"/>
  <c r="AO710" i="22"/>
  <c r="AO698" i="22"/>
  <c r="AN699" i="22"/>
  <c r="AL688" i="22"/>
  <c r="AL685" i="22"/>
  <c r="AK651" i="22"/>
  <c r="AM530" i="22"/>
  <c r="AO589" i="22"/>
  <c r="AN592" i="22"/>
  <c r="AN590" i="22" s="1"/>
  <c r="AN591" i="22"/>
  <c r="AO545" i="22"/>
  <c r="AN546" i="22"/>
  <c r="AM632" i="22"/>
  <c r="AM564" i="22"/>
  <c r="AO597" i="22"/>
  <c r="AP596" i="22"/>
  <c r="AN657" i="22"/>
  <c r="AM660" i="22"/>
  <c r="AM658" i="22" s="1"/>
  <c r="AM659" i="22"/>
  <c r="AN643" i="22"/>
  <c r="AN641" i="22" s="1"/>
  <c r="AN642" i="22"/>
  <c r="AO640" i="22"/>
  <c r="AM547" i="22"/>
  <c r="AL532" i="22"/>
  <c r="AM665" i="22"/>
  <c r="AN664" i="22"/>
  <c r="AN682" i="22"/>
  <c r="AO681" i="22"/>
  <c r="AN575" i="22"/>
  <c r="AN573" i="22" s="1"/>
  <c r="AN574" i="22"/>
  <c r="AO572" i="22"/>
  <c r="AL566" i="22"/>
  <c r="AN558" i="22"/>
  <c r="AN556" i="22" s="1"/>
  <c r="AN557" i="22"/>
  <c r="AO555" i="22"/>
  <c r="AN524" i="22"/>
  <c r="AN522" i="22" s="1"/>
  <c r="AN523" i="22"/>
  <c r="AO521" i="22"/>
  <c r="AN608" i="22"/>
  <c r="AN609" i="22"/>
  <c r="AN607" i="22" s="1"/>
  <c r="AO606" i="22"/>
  <c r="AN677" i="22"/>
  <c r="AN675" i="22" s="1"/>
  <c r="AN676" i="22"/>
  <c r="AO674" i="22"/>
  <c r="AL581" i="22"/>
  <c r="AL585" i="22" s="1"/>
  <c r="AL586" i="22" s="1"/>
  <c r="AN541" i="22"/>
  <c r="AN539" i="22" s="1"/>
  <c r="AN540" i="22"/>
  <c r="AO538" i="22"/>
  <c r="AL666" i="22"/>
  <c r="AL670" i="22" s="1"/>
  <c r="AM683" i="22"/>
  <c r="AL649" i="22"/>
  <c r="AL653" i="22" s="1"/>
  <c r="AO528" i="22"/>
  <c r="AN529" i="22"/>
  <c r="AN623" i="22"/>
  <c r="AM626" i="22"/>
  <c r="AM624" i="22" s="1"/>
  <c r="AM625" i="22"/>
  <c r="AN579" i="22"/>
  <c r="AM580" i="22"/>
  <c r="AO630" i="22"/>
  <c r="AN631" i="22"/>
  <c r="AO562" i="22"/>
  <c r="AN563" i="22"/>
  <c r="AM648" i="22"/>
  <c r="AN647" i="22"/>
  <c r="AM365" i="22"/>
  <c r="AM362" i="22"/>
  <c r="AL501" i="22"/>
  <c r="AL498" i="22"/>
  <c r="AM433" i="22"/>
  <c r="AM430" i="22"/>
  <c r="AN360" i="22"/>
  <c r="AO460" i="22"/>
  <c r="AN461" i="22"/>
  <c r="AM388" i="22"/>
  <c r="AM386" i="22" s="1"/>
  <c r="AM387" i="22"/>
  <c r="AN385" i="22"/>
  <c r="AO470" i="22"/>
  <c r="AN472" i="22"/>
  <c r="AN473" i="22"/>
  <c r="AN471" i="22" s="1"/>
  <c r="AM462" i="22"/>
  <c r="AM466" i="22" s="1"/>
  <c r="AP426" i="22"/>
  <c r="AO427" i="22"/>
  <c r="AO504" i="22"/>
  <c r="AN507" i="22"/>
  <c r="AN505" i="22" s="1"/>
  <c r="AN506" i="22"/>
  <c r="AN411" i="22"/>
  <c r="AN415" i="22" s="1"/>
  <c r="AN422" i="22"/>
  <c r="AN420" i="22" s="1"/>
  <c r="AO419" i="22"/>
  <c r="AN421" i="22"/>
  <c r="AN394" i="22"/>
  <c r="AN398" i="22" s="1"/>
  <c r="AN399" i="22" s="1"/>
  <c r="AM496" i="22"/>
  <c r="AN405" i="22"/>
  <c r="AN403" i="22" s="1"/>
  <c r="AO402" i="22"/>
  <c r="AN404" i="22"/>
  <c r="AN456" i="22"/>
  <c r="AN454" i="22" s="1"/>
  <c r="AO453" i="22"/>
  <c r="AN455" i="22"/>
  <c r="AM444" i="22"/>
  <c r="AN443" i="22"/>
  <c r="AP371" i="22"/>
  <c r="AP369" i="22" s="1"/>
  <c r="AP370" i="22"/>
  <c r="AQ368" i="22"/>
  <c r="AN428" i="22"/>
  <c r="AP511" i="22"/>
  <c r="AO359" i="22"/>
  <c r="AP358" i="22"/>
  <c r="AP392" i="22"/>
  <c r="AO393" i="22"/>
  <c r="AP409" i="22"/>
  <c r="AO410" i="22"/>
  <c r="AN495" i="22"/>
  <c r="AO494" i="22"/>
  <c r="AK447" i="22"/>
  <c r="AL445" i="22"/>
  <c r="AN436" i="22"/>
  <c r="AM439" i="22"/>
  <c r="AM437" i="22" s="1"/>
  <c r="AM438" i="22"/>
  <c r="AL212" i="22"/>
  <c r="AL209" i="22"/>
  <c r="AK246" i="22"/>
  <c r="AM207" i="22"/>
  <c r="AM211" i="22" s="1"/>
  <c r="AO181" i="22"/>
  <c r="AN184" i="22"/>
  <c r="AN182" i="22" s="1"/>
  <c r="AN183" i="22"/>
  <c r="AM309" i="22"/>
  <c r="AO283" i="22"/>
  <c r="AN286" i="22"/>
  <c r="AN284" i="22" s="1"/>
  <c r="AN285" i="22"/>
  <c r="AP189" i="22"/>
  <c r="AQ188" i="22"/>
  <c r="AN317" i="22"/>
  <c r="AM320" i="22"/>
  <c r="AM318" i="22" s="1"/>
  <c r="AM319" i="22"/>
  <c r="AM240" i="22"/>
  <c r="AN239" i="22"/>
  <c r="AL258" i="22"/>
  <c r="AL311" i="22"/>
  <c r="AO307" i="22"/>
  <c r="AN308" i="22"/>
  <c r="AP290" i="22"/>
  <c r="AO291" i="22"/>
  <c r="AN273" i="22"/>
  <c r="AM274" i="22"/>
  <c r="AN337" i="22"/>
  <c r="AN335" i="22" s="1"/>
  <c r="AN336" i="22"/>
  <c r="AO334" i="22"/>
  <c r="AN201" i="22"/>
  <c r="AN199" i="22" s="1"/>
  <c r="AN200" i="22"/>
  <c r="AO198" i="22"/>
  <c r="AM343" i="22"/>
  <c r="AM347" i="22" s="1"/>
  <c r="AM294" i="22"/>
  <c r="AN324" i="22"/>
  <c r="AM325" i="22"/>
  <c r="AM257" i="22"/>
  <c r="AN256" i="22"/>
  <c r="AN232" i="22"/>
  <c r="AM234" i="22"/>
  <c r="AM235" i="22"/>
  <c r="AM233" i="22" s="1"/>
  <c r="AP223" i="22"/>
  <c r="AQ222" i="22"/>
  <c r="AO252" i="22"/>
  <c r="AO250" i="22" s="1"/>
  <c r="AO251" i="22"/>
  <c r="AP249" i="22"/>
  <c r="AN303" i="22"/>
  <c r="AN301" i="22" s="1"/>
  <c r="AO300" i="22"/>
  <c r="AN302" i="22"/>
  <c r="AN292" i="22"/>
  <c r="AN296" i="22" s="1"/>
  <c r="AN218" i="22"/>
  <c r="AN216" i="22" s="1"/>
  <c r="AN217" i="22"/>
  <c r="AO215" i="22"/>
  <c r="AO269" i="22"/>
  <c r="AO267" i="22" s="1"/>
  <c r="AO268" i="22"/>
  <c r="AP266" i="22"/>
  <c r="AL275" i="22"/>
  <c r="AN342" i="22"/>
  <c r="AO341" i="22"/>
  <c r="AL326" i="22"/>
  <c r="AN206" i="22"/>
  <c r="AO205" i="22"/>
  <c r="AL241" i="22"/>
  <c r="AL245" i="22" s="1"/>
  <c r="AL178" i="22"/>
  <c r="AL175" i="22"/>
  <c r="AM173" i="22"/>
  <c r="AM177" i="22" s="1"/>
  <c r="AP164" i="22"/>
  <c r="AO167" i="22"/>
  <c r="AO165" i="22" s="1"/>
  <c r="AO166" i="22"/>
  <c r="AO147" i="22"/>
  <c r="AN150" i="22"/>
  <c r="AN148" i="22" s="1"/>
  <c r="AN149" i="22"/>
  <c r="AL156" i="22"/>
  <c r="AN154" i="22"/>
  <c r="AM155" i="22"/>
  <c r="AO171" i="22"/>
  <c r="AN172" i="22"/>
  <c r="AL127" i="22"/>
  <c r="AL124" i="22"/>
  <c r="AM115" i="22"/>
  <c r="AN113" i="22"/>
  <c r="AM116" i="22"/>
  <c r="AM114" i="22" s="1"/>
  <c r="AM122" i="22"/>
  <c r="AM126" i="22" s="1"/>
  <c r="AN121" i="22"/>
  <c r="AO120" i="22"/>
  <c r="AN139" i="22"/>
  <c r="AO138" i="22"/>
  <c r="AP137" i="22"/>
  <c r="AM110" i="22"/>
  <c r="AM107" i="22"/>
  <c r="AO104" i="22"/>
  <c r="AP103" i="22"/>
  <c r="AN105" i="22"/>
  <c r="AN109" i="22" s="1"/>
  <c r="AN110" i="22" s="1"/>
  <c r="AM82" i="22"/>
  <c r="AM80" i="22" s="1"/>
  <c r="AM81" i="22"/>
  <c r="AN79" i="22"/>
  <c r="AL88" i="22"/>
  <c r="AL92" i="22" s="1"/>
  <c r="AL93" i="22" s="1"/>
  <c r="AM87" i="22"/>
  <c r="AN86" i="22"/>
  <c r="AK90" i="22"/>
  <c r="AL59" i="22"/>
  <c r="AL56" i="22"/>
  <c r="AO52" i="22"/>
  <c r="AN53" i="22"/>
  <c r="AM65" i="22"/>
  <c r="AM63" i="22" s="1"/>
  <c r="AN62" i="22"/>
  <c r="AM64" i="22"/>
  <c r="AM48" i="22"/>
  <c r="AM46" i="22" s="1"/>
  <c r="AM47" i="22"/>
  <c r="AN45" i="22"/>
  <c r="AM54" i="22"/>
  <c r="AM58" i="22" s="1"/>
  <c r="AM59" i="22" s="1"/>
  <c r="AN742" i="3"/>
  <c r="AM744" i="3"/>
  <c r="AM745" i="3"/>
  <c r="AM743" i="3" s="1"/>
  <c r="AM699" i="3"/>
  <c r="AN698" i="3"/>
  <c r="AL651" i="3"/>
  <c r="AL394" i="3"/>
  <c r="AL398" i="3" s="1"/>
  <c r="AL399" i="3" s="1"/>
  <c r="AM507" i="3"/>
  <c r="AM505" i="3" s="1"/>
  <c r="AN504" i="3"/>
  <c r="AM506" i="3"/>
  <c r="AN392" i="3"/>
  <c r="AM393" i="3"/>
  <c r="AK396" i="3"/>
  <c r="AL314" i="3"/>
  <c r="AL311" i="3"/>
  <c r="AL547" i="3"/>
  <c r="AM512" i="3"/>
  <c r="AN511" i="3"/>
  <c r="AM116" i="3"/>
  <c r="AM114" i="3" s="1"/>
  <c r="AM115" i="3"/>
  <c r="AN113" i="3"/>
  <c r="AN555" i="3"/>
  <c r="AM558" i="3"/>
  <c r="AM556" i="3" s="1"/>
  <c r="AM557" i="3"/>
  <c r="AP256" i="3"/>
  <c r="AM104" i="3"/>
  <c r="AN103" i="3"/>
  <c r="AL294" i="3"/>
  <c r="AM838" i="3"/>
  <c r="AL88" i="3"/>
  <c r="AK328" i="3"/>
  <c r="AL513" i="3"/>
  <c r="AL517" i="3" s="1"/>
  <c r="AL518" i="3" s="1"/>
  <c r="AM64" i="3"/>
  <c r="AN62" i="3"/>
  <c r="AM65" i="3"/>
  <c r="AM63" i="3" s="1"/>
  <c r="AL326" i="3"/>
  <c r="AL330" i="3" s="1"/>
  <c r="AN86" i="3"/>
  <c r="AM87" i="3"/>
  <c r="AL224" i="3"/>
  <c r="AM410" i="3"/>
  <c r="AN409" i="3"/>
  <c r="AN625" i="3"/>
  <c r="AN626" i="3"/>
  <c r="AN624" i="3" s="1"/>
  <c r="AO623" i="3"/>
  <c r="AN324" i="3"/>
  <c r="AM325" i="3"/>
  <c r="AN545" i="3"/>
  <c r="AM546" i="3"/>
  <c r="AM189" i="3"/>
  <c r="AN188" i="3"/>
  <c r="AN222" i="3"/>
  <c r="AM223" i="3"/>
  <c r="AM369" i="3"/>
  <c r="AN371" i="3"/>
  <c r="AO96" i="3"/>
  <c r="AN98" i="3"/>
  <c r="AN99" i="3"/>
  <c r="AN97" i="3" s="1"/>
  <c r="AN521" i="3"/>
  <c r="AM523" i="3"/>
  <c r="AM524" i="3"/>
  <c r="AM522" i="3" s="1"/>
  <c r="AO846" i="3"/>
  <c r="AP844" i="3"/>
  <c r="AO847" i="3"/>
  <c r="AO845" i="3" s="1"/>
  <c r="AO835" i="3"/>
  <c r="AP834" i="3"/>
  <c r="AN836" i="3"/>
  <c r="AN840" i="3" s="1"/>
  <c r="AM829" i="3"/>
  <c r="AM830" i="3"/>
  <c r="AM828" i="3" s="1"/>
  <c r="AN827" i="3"/>
  <c r="AO851" i="3"/>
  <c r="AN852" i="3"/>
  <c r="AM853" i="3"/>
  <c r="AM857" i="3" s="1"/>
  <c r="AL855" i="3"/>
  <c r="AM807" i="3"/>
  <c r="AM804" i="3"/>
  <c r="AL824" i="3"/>
  <c r="AL821" i="3"/>
  <c r="AL770" i="3"/>
  <c r="AO783" i="3"/>
  <c r="AN784" i="3"/>
  <c r="AN762" i="3"/>
  <c r="AN760" i="3" s="1"/>
  <c r="AN761" i="3"/>
  <c r="AO759" i="3"/>
  <c r="AL787" i="3"/>
  <c r="AN818" i="3"/>
  <c r="AO817" i="3"/>
  <c r="AM813" i="3"/>
  <c r="AM811" i="3" s="1"/>
  <c r="AM812" i="3"/>
  <c r="AN810" i="3"/>
  <c r="AM785" i="3"/>
  <c r="AN767" i="3"/>
  <c r="AO766" i="3"/>
  <c r="AM819" i="3"/>
  <c r="AM823" i="3" s="1"/>
  <c r="AM824" i="3" s="1"/>
  <c r="AN802" i="3"/>
  <c r="AM768" i="3"/>
  <c r="AM772" i="3" s="1"/>
  <c r="AO801" i="3"/>
  <c r="AP800" i="3"/>
  <c r="AN779" i="3"/>
  <c r="AN777" i="3" s="1"/>
  <c r="AN778" i="3"/>
  <c r="AO776" i="3"/>
  <c r="AP795" i="3"/>
  <c r="AP796" i="3"/>
  <c r="AP794" i="3" s="1"/>
  <c r="AQ793" i="3"/>
  <c r="AL722" i="3"/>
  <c r="AL719" i="3"/>
  <c r="AO749" i="3"/>
  <c r="AN750" i="3"/>
  <c r="AM734" i="3"/>
  <c r="AM751" i="3"/>
  <c r="AN733" i="3"/>
  <c r="AO732" i="3"/>
  <c r="AM717" i="3"/>
  <c r="AM721" i="3" s="1"/>
  <c r="AM722" i="3" s="1"/>
  <c r="AN728" i="3"/>
  <c r="AN726" i="3" s="1"/>
  <c r="AN727" i="3"/>
  <c r="AO725" i="3"/>
  <c r="AL736" i="3"/>
  <c r="AO715" i="3"/>
  <c r="AN716" i="3"/>
  <c r="AM711" i="3"/>
  <c r="AM709" i="3" s="1"/>
  <c r="AM710" i="3"/>
  <c r="AN708" i="3"/>
  <c r="AP691" i="3"/>
  <c r="AO694" i="3"/>
  <c r="AO692" i="3" s="1"/>
  <c r="AO693" i="3"/>
  <c r="AK688" i="3"/>
  <c r="AK685" i="3"/>
  <c r="AL637" i="3"/>
  <c r="AL634" i="3"/>
  <c r="AM632" i="3"/>
  <c r="AM636" i="3" s="1"/>
  <c r="AN640" i="3"/>
  <c r="AM643" i="3"/>
  <c r="AM641" i="3" s="1"/>
  <c r="AM642" i="3"/>
  <c r="AN677" i="3"/>
  <c r="AN675" i="3" s="1"/>
  <c r="AN676" i="3"/>
  <c r="AO674" i="3"/>
  <c r="AN648" i="3"/>
  <c r="AO647" i="3"/>
  <c r="AN681" i="3"/>
  <c r="AM682" i="3"/>
  <c r="AM649" i="3"/>
  <c r="AM653" i="3" s="1"/>
  <c r="AO630" i="3"/>
  <c r="AN631" i="3"/>
  <c r="AL683" i="3"/>
  <c r="AL687" i="3" s="1"/>
  <c r="AO657" i="3"/>
  <c r="AN659" i="3"/>
  <c r="AN660" i="3"/>
  <c r="AN658" i="3" s="1"/>
  <c r="AL569" i="3"/>
  <c r="AL566" i="3"/>
  <c r="AL586" i="3"/>
  <c r="AL583" i="3"/>
  <c r="AK600" i="3"/>
  <c r="AP613" i="3"/>
  <c r="AM592" i="3"/>
  <c r="AM590" i="3" s="1"/>
  <c r="AM591" i="3"/>
  <c r="AN589" i="3"/>
  <c r="AM581" i="3"/>
  <c r="AM585" i="3" s="1"/>
  <c r="AM586" i="3" s="1"/>
  <c r="AO574" i="3"/>
  <c r="AP572" i="3"/>
  <c r="AO575" i="3"/>
  <c r="AO573" i="3" s="1"/>
  <c r="AM597" i="3"/>
  <c r="AN596" i="3"/>
  <c r="AM564" i="3"/>
  <c r="AM568" i="3" s="1"/>
  <c r="AM569" i="3" s="1"/>
  <c r="AP606" i="3"/>
  <c r="AO608" i="3"/>
  <c r="AO609" i="3"/>
  <c r="AO607" i="3" s="1"/>
  <c r="AL598" i="3"/>
  <c r="AL602" i="3" s="1"/>
  <c r="AL603" i="3" s="1"/>
  <c r="AN563" i="3"/>
  <c r="AO562" i="3"/>
  <c r="AO579" i="3"/>
  <c r="AN580" i="3"/>
  <c r="AM535" i="3"/>
  <c r="AM532" i="3"/>
  <c r="AL496" i="3"/>
  <c r="AN494" i="3"/>
  <c r="AM495" i="3"/>
  <c r="AN530" i="3"/>
  <c r="AN534" i="3" s="1"/>
  <c r="AK498" i="3"/>
  <c r="AP538" i="3"/>
  <c r="AO541" i="3"/>
  <c r="AO539" i="3" s="1"/>
  <c r="AO540" i="3"/>
  <c r="AO529" i="3"/>
  <c r="AP528" i="3"/>
  <c r="AN487" i="3"/>
  <c r="AM489" i="3"/>
  <c r="AM490" i="3"/>
  <c r="AM488" i="3" s="1"/>
  <c r="AL481" i="3"/>
  <c r="AM433" i="3"/>
  <c r="AN419" i="3"/>
  <c r="AM422" i="3"/>
  <c r="AM420" i="3" s="1"/>
  <c r="AM421" i="3"/>
  <c r="AM462" i="3"/>
  <c r="AM466" i="3" s="1"/>
  <c r="AM467" i="3" s="1"/>
  <c r="AN478" i="3"/>
  <c r="AO477" i="3"/>
  <c r="AL447" i="3"/>
  <c r="AM445" i="3"/>
  <c r="AP436" i="3"/>
  <c r="AO438" i="3"/>
  <c r="AO439" i="3"/>
  <c r="AO437" i="3" s="1"/>
  <c r="AM455" i="3"/>
  <c r="AN453" i="3"/>
  <c r="AM456" i="3"/>
  <c r="AM454" i="3" s="1"/>
  <c r="AO460" i="3"/>
  <c r="AN461" i="3"/>
  <c r="AM479" i="3"/>
  <c r="AP472" i="3"/>
  <c r="AP473" i="3"/>
  <c r="AP471" i="3" s="1"/>
  <c r="AQ470" i="3"/>
  <c r="AO443" i="3"/>
  <c r="AN444" i="3"/>
  <c r="AP426" i="3"/>
  <c r="AO427" i="3"/>
  <c r="AL464" i="3"/>
  <c r="AN428" i="3"/>
  <c r="AK382" i="3"/>
  <c r="AK379" i="3"/>
  <c r="AL365" i="3"/>
  <c r="AL362" i="3"/>
  <c r="AQ368" i="3"/>
  <c r="AP370" i="3"/>
  <c r="AN351" i="3"/>
  <c r="AM354" i="3"/>
  <c r="AM352" i="3" s="1"/>
  <c r="AM353" i="3"/>
  <c r="AN375" i="3"/>
  <c r="AM376" i="3"/>
  <c r="AP402" i="3"/>
  <c r="AO405" i="3"/>
  <c r="AO403" i="3" s="1"/>
  <c r="AO404" i="3"/>
  <c r="AO385" i="3"/>
  <c r="AN387" i="3"/>
  <c r="AN388" i="3"/>
  <c r="AN386" i="3" s="1"/>
  <c r="AN359" i="3"/>
  <c r="AO358" i="3"/>
  <c r="AL377" i="3"/>
  <c r="AL381" i="3" s="1"/>
  <c r="AL382" i="3" s="1"/>
  <c r="AM360" i="3"/>
  <c r="AK348" i="3"/>
  <c r="AK345" i="3"/>
  <c r="AO285" i="3"/>
  <c r="AO286" i="3"/>
  <c r="AO284" i="3" s="1"/>
  <c r="AP283" i="3"/>
  <c r="AM292" i="3"/>
  <c r="AM296" i="3" s="1"/>
  <c r="AN319" i="3"/>
  <c r="AO317" i="3"/>
  <c r="AN320" i="3"/>
  <c r="AN318" i="3" s="1"/>
  <c r="AM342" i="3"/>
  <c r="AN341" i="3"/>
  <c r="AN308" i="3"/>
  <c r="AO307" i="3"/>
  <c r="AO334" i="3"/>
  <c r="AN337" i="3"/>
  <c r="AN335" i="3" s="1"/>
  <c r="AN336" i="3"/>
  <c r="AL343" i="3"/>
  <c r="AL347" i="3" s="1"/>
  <c r="AM309" i="3"/>
  <c r="AM313" i="3" s="1"/>
  <c r="AM314" i="3" s="1"/>
  <c r="AN300" i="3"/>
  <c r="AM303" i="3"/>
  <c r="AM301" i="3" s="1"/>
  <c r="AM302" i="3"/>
  <c r="AN291" i="3"/>
  <c r="AO290" i="3"/>
  <c r="AL246" i="3"/>
  <c r="AL243" i="3"/>
  <c r="AL280" i="3"/>
  <c r="AL277" i="3"/>
  <c r="AM269" i="3"/>
  <c r="AM267" i="3" s="1"/>
  <c r="AM268" i="3"/>
  <c r="AN266" i="3"/>
  <c r="AO218" i="3"/>
  <c r="AO216" i="3" s="1"/>
  <c r="AP215" i="3"/>
  <c r="AO217" i="3"/>
  <c r="AO239" i="3"/>
  <c r="AN240" i="3"/>
  <c r="AO232" i="3"/>
  <c r="AN235" i="3"/>
  <c r="AN233" i="3" s="1"/>
  <c r="AN234" i="3"/>
  <c r="AN274" i="3"/>
  <c r="AO273" i="3"/>
  <c r="AN252" i="3"/>
  <c r="AN250" i="3" s="1"/>
  <c r="AN251" i="3"/>
  <c r="AO249" i="3"/>
  <c r="AM241" i="3"/>
  <c r="AM245" i="3" s="1"/>
  <c r="AM275" i="3"/>
  <c r="AK158" i="3"/>
  <c r="AK178" i="3"/>
  <c r="AK175" i="3"/>
  <c r="AO164" i="3"/>
  <c r="AN167" i="3"/>
  <c r="AN165" i="3" s="1"/>
  <c r="AN166" i="3"/>
  <c r="AM155" i="3"/>
  <c r="AN154" i="3"/>
  <c r="AN171" i="3"/>
  <c r="AM172" i="3"/>
  <c r="AO206" i="3"/>
  <c r="AP205" i="3"/>
  <c r="AN147" i="3"/>
  <c r="AM150" i="3"/>
  <c r="AM148" i="3" s="1"/>
  <c r="AM149" i="3"/>
  <c r="AL156" i="3"/>
  <c r="AL173" i="3"/>
  <c r="AO198" i="3"/>
  <c r="AN201" i="3"/>
  <c r="AN199" i="3" s="1"/>
  <c r="AN200" i="3"/>
  <c r="AN181" i="3"/>
  <c r="AM183" i="3"/>
  <c r="AM184" i="3"/>
  <c r="AM182" i="3" s="1"/>
  <c r="AM144" i="3"/>
  <c r="AM141" i="3"/>
  <c r="AN139" i="3"/>
  <c r="AN143" i="3" s="1"/>
  <c r="AM121" i="3"/>
  <c r="AN120" i="3"/>
  <c r="AO132" i="3"/>
  <c r="AP130" i="3"/>
  <c r="AK124" i="3"/>
  <c r="AO138" i="3"/>
  <c r="AP137" i="3"/>
  <c r="AQ79" i="3"/>
  <c r="AP82" i="3"/>
  <c r="AP80" i="3" s="1"/>
  <c r="AP81" i="3"/>
  <c r="AL122" i="3"/>
  <c r="AL126" i="3" s="1"/>
  <c r="AL127" i="3" s="1"/>
  <c r="AN53" i="3"/>
  <c r="AO52" i="3"/>
  <c r="AN45" i="3"/>
  <c r="AM47" i="3"/>
  <c r="AM48" i="3"/>
  <c r="AM46" i="3" s="1"/>
  <c r="AM54" i="3"/>
  <c r="AM58" i="3" s="1"/>
  <c r="AL56" i="3"/>
  <c r="AO70" i="3"/>
  <c r="AP69" i="3"/>
  <c r="AL29" i="3"/>
  <c r="AM31" i="3"/>
  <c r="AN36" i="23"/>
  <c r="AO35" i="23"/>
  <c r="AN31" i="23"/>
  <c r="AN29" i="23" s="1"/>
  <c r="AN30" i="23"/>
  <c r="AO28" i="23"/>
  <c r="AM37" i="23"/>
  <c r="AO28" i="22"/>
  <c r="AN31" i="22"/>
  <c r="AN29" i="22" s="1"/>
  <c r="AN30" i="22"/>
  <c r="AJ42" i="3"/>
  <c r="AJ39" i="3"/>
  <c r="AK41" i="3" s="1"/>
  <c r="AN35" i="3"/>
  <c r="AM36" i="3"/>
  <c r="AL37" i="3"/>
  <c r="AO30" i="3"/>
  <c r="AP28" i="3"/>
  <c r="AL20" i="23"/>
  <c r="AO19" i="23"/>
  <c r="AP18" i="23"/>
  <c r="AP14" i="23"/>
  <c r="AP12" i="23" s="1"/>
  <c r="AQ11" i="23"/>
  <c r="AQ13" i="23" s="1"/>
  <c r="AM14" i="22"/>
  <c r="AM12" i="22" s="1"/>
  <c r="AM13" i="22"/>
  <c r="AN11" i="22"/>
  <c r="AN18" i="22"/>
  <c r="AM19" i="22"/>
  <c r="AL20" i="22"/>
  <c r="AM637" i="23" l="1"/>
  <c r="AM328" i="23"/>
  <c r="AL821" i="23"/>
  <c r="AM823" i="23"/>
  <c r="AM789" i="23"/>
  <c r="AM790" i="23" s="1"/>
  <c r="AO721" i="23"/>
  <c r="AO722" i="23" s="1"/>
  <c r="AK481" i="23"/>
  <c r="AL483" i="23" s="1"/>
  <c r="AK484" i="23"/>
  <c r="AK413" i="23"/>
  <c r="AK416" i="23"/>
  <c r="AL415" i="23"/>
  <c r="AL416" i="23" s="1"/>
  <c r="AL158" i="23"/>
  <c r="AM160" i="23"/>
  <c r="AM161" i="23" s="1"/>
  <c r="AN92" i="23"/>
  <c r="AN93" i="23" s="1"/>
  <c r="AM396" i="22"/>
  <c r="AL345" i="22"/>
  <c r="AM141" i="22"/>
  <c r="AK790" i="22"/>
  <c r="AK787" i="22"/>
  <c r="AL789" i="22" s="1"/>
  <c r="AK739" i="22"/>
  <c r="AK736" i="22"/>
  <c r="AL738" i="22"/>
  <c r="AL739" i="22" s="1"/>
  <c r="AM721" i="22"/>
  <c r="AM722" i="22" s="1"/>
  <c r="AL549" i="22"/>
  <c r="AL552" i="22"/>
  <c r="AK331" i="22"/>
  <c r="AK328" i="22"/>
  <c r="AL330" i="22"/>
  <c r="AL331" i="22" s="1"/>
  <c r="AK277" i="22"/>
  <c r="AL279" i="22" s="1"/>
  <c r="AK280" i="22"/>
  <c r="AK260" i="22"/>
  <c r="AL262" i="22" s="1"/>
  <c r="AL160" i="22"/>
  <c r="AL161" i="22" s="1"/>
  <c r="AN143" i="22"/>
  <c r="AN144" i="22" s="1"/>
  <c r="AL753" i="3"/>
  <c r="AM755" i="3"/>
  <c r="AM483" i="3"/>
  <c r="AM484" i="3" s="1"/>
  <c r="AM449" i="3"/>
  <c r="AM450" i="3" s="1"/>
  <c r="AM364" i="3"/>
  <c r="AH260" i="3"/>
  <c r="AI262" i="3" s="1"/>
  <c r="AI263" i="3" s="1"/>
  <c r="AL177" i="3"/>
  <c r="AL178" i="3" s="1"/>
  <c r="AL160" i="3"/>
  <c r="AL161" i="3" s="1"/>
  <c r="AM386" i="23"/>
  <c r="AN388" i="23"/>
  <c r="AM131" i="3"/>
  <c r="AN133" i="3"/>
  <c r="AN828" i="23"/>
  <c r="AO830" i="23"/>
  <c r="AM675" i="23"/>
  <c r="AN677" i="23"/>
  <c r="AM794" i="23"/>
  <c r="AN796" i="23"/>
  <c r="AM352" i="23"/>
  <c r="AN354" i="23"/>
  <c r="AM743" i="23"/>
  <c r="AN745" i="23"/>
  <c r="AO691" i="22"/>
  <c r="AN693" i="22"/>
  <c r="AN694" i="22"/>
  <c r="AN692" i="22" s="1"/>
  <c r="AN778" i="23"/>
  <c r="AN779" i="23"/>
  <c r="AN777" i="23" s="1"/>
  <c r="AO776" i="23"/>
  <c r="AL858" i="23"/>
  <c r="AL855" i="23"/>
  <c r="AM857" i="23" s="1"/>
  <c r="AM806" i="23"/>
  <c r="AM804" i="23" s="1"/>
  <c r="AL773" i="23"/>
  <c r="AL770" i="23"/>
  <c r="AM772" i="23" s="1"/>
  <c r="AN768" i="23"/>
  <c r="AL753" i="23"/>
  <c r="AM755" i="23" s="1"/>
  <c r="AL756" i="23"/>
  <c r="AN751" i="23"/>
  <c r="AM738" i="23"/>
  <c r="AM739" i="23" s="1"/>
  <c r="AI671" i="23"/>
  <c r="AI668" i="23"/>
  <c r="AJ670" i="23" s="1"/>
  <c r="AK666" i="23"/>
  <c r="AN636" i="23"/>
  <c r="AN637" i="23" s="1"/>
  <c r="AK617" i="23"/>
  <c r="AL619" i="23" s="1"/>
  <c r="AN568" i="23"/>
  <c r="AN569" i="23" s="1"/>
  <c r="AJ535" i="23"/>
  <c r="AJ532" i="23"/>
  <c r="AK534" i="23" s="1"/>
  <c r="AM449" i="23"/>
  <c r="AN432" i="23"/>
  <c r="AN433" i="23" s="1"/>
  <c r="AM364" i="23"/>
  <c r="AM365" i="23" s="1"/>
  <c r="AK348" i="23"/>
  <c r="AK345" i="23"/>
  <c r="AL347" i="23" s="1"/>
  <c r="AL348" i="23" s="1"/>
  <c r="AM343" i="23"/>
  <c r="AI311" i="23"/>
  <c r="AJ313" i="23" s="1"/>
  <c r="AI314" i="23"/>
  <c r="AK309" i="23"/>
  <c r="AM229" i="23"/>
  <c r="AM226" i="23"/>
  <c r="AN228" i="23" s="1"/>
  <c r="AL212" i="23"/>
  <c r="AL209" i="23"/>
  <c r="AM211" i="23"/>
  <c r="AN207" i="23"/>
  <c r="AL195" i="23"/>
  <c r="AL192" i="23"/>
  <c r="AM194" i="23"/>
  <c r="AO189" i="23"/>
  <c r="AN190" i="23"/>
  <c r="AK144" i="23"/>
  <c r="AK141" i="23"/>
  <c r="AL143" i="23"/>
  <c r="AM139" i="23"/>
  <c r="AL126" i="23"/>
  <c r="AL127" i="23" s="1"/>
  <c r="AK110" i="23"/>
  <c r="AK107" i="23"/>
  <c r="AL109" i="23" s="1"/>
  <c r="AJ42" i="23"/>
  <c r="AJ39" i="23"/>
  <c r="AK41" i="23" s="1"/>
  <c r="AG22" i="23"/>
  <c r="AH24" i="23" s="1"/>
  <c r="AG25" i="23"/>
  <c r="AL654" i="23"/>
  <c r="AL651" i="23"/>
  <c r="AL634" i="22"/>
  <c r="AL637" i="22"/>
  <c r="AN364" i="22"/>
  <c r="AM551" i="22"/>
  <c r="AM772" i="22"/>
  <c r="AM773" i="22" s="1"/>
  <c r="AL483" i="22"/>
  <c r="AL481" i="22" s="1"/>
  <c r="AM513" i="22"/>
  <c r="AN512" i="22"/>
  <c r="AN432" i="22"/>
  <c r="AN433" i="22" s="1"/>
  <c r="AM500" i="22"/>
  <c r="AM501" i="22" s="1"/>
  <c r="AM857" i="22"/>
  <c r="AM636" i="22"/>
  <c r="AJ515" i="22"/>
  <c r="AK517" i="22" s="1"/>
  <c r="AJ518" i="22"/>
  <c r="AL840" i="22"/>
  <c r="AL841" i="22" s="1"/>
  <c r="AK807" i="22"/>
  <c r="AK804" i="22"/>
  <c r="AN751" i="22"/>
  <c r="AK756" i="22"/>
  <c r="AK753" i="22"/>
  <c r="AL755" i="22" s="1"/>
  <c r="AM704" i="22"/>
  <c r="AM705" i="22" s="1"/>
  <c r="AM687" i="22"/>
  <c r="AL619" i="22"/>
  <c r="AL620" i="22" s="1"/>
  <c r="AM598" i="22"/>
  <c r="AK603" i="22"/>
  <c r="AK600" i="22"/>
  <c r="AL602" i="22" s="1"/>
  <c r="AM568" i="22"/>
  <c r="AM534" i="22"/>
  <c r="AL449" i="22"/>
  <c r="AH382" i="22"/>
  <c r="AH379" i="22"/>
  <c r="AI381" i="22" s="1"/>
  <c r="AK377" i="22"/>
  <c r="AM313" i="22"/>
  <c r="AM314" i="22" s="1"/>
  <c r="AN224" i="22"/>
  <c r="AL229" i="22"/>
  <c r="AL226" i="22"/>
  <c r="AM228" i="22" s="1"/>
  <c r="AL195" i="22"/>
  <c r="AL192" i="22"/>
  <c r="AM194" i="22" s="1"/>
  <c r="AN190" i="22"/>
  <c r="AK73" i="22"/>
  <c r="AL75" i="22" s="1"/>
  <c r="AI39" i="22"/>
  <c r="AJ41" i="22" s="1"/>
  <c r="AI42" i="22"/>
  <c r="AI22" i="22"/>
  <c r="AJ24" i="22" s="1"/>
  <c r="AI25" i="22"/>
  <c r="AN806" i="3"/>
  <c r="AM789" i="3"/>
  <c r="AM790" i="3" s="1"/>
  <c r="AM738" i="3"/>
  <c r="AK705" i="3"/>
  <c r="AK702" i="3"/>
  <c r="AL704" i="3" s="1"/>
  <c r="AN665" i="3"/>
  <c r="AO664" i="3"/>
  <c r="AM666" i="3"/>
  <c r="AJ671" i="3"/>
  <c r="AJ668" i="3"/>
  <c r="AK670" i="3" s="1"/>
  <c r="AM615" i="3"/>
  <c r="AN614" i="3"/>
  <c r="AK620" i="3"/>
  <c r="AK617" i="3"/>
  <c r="AL619" i="3" s="1"/>
  <c r="AK551" i="3"/>
  <c r="AK552" i="3" s="1"/>
  <c r="AL500" i="3"/>
  <c r="AN432" i="3"/>
  <c r="AI411" i="3"/>
  <c r="AG416" i="3"/>
  <c r="AG413" i="3"/>
  <c r="AM279" i="3"/>
  <c r="AM280" i="3" s="1"/>
  <c r="AK258" i="3"/>
  <c r="AN257" i="3"/>
  <c r="AK229" i="3"/>
  <c r="AK226" i="3"/>
  <c r="AL228" i="3"/>
  <c r="AL229" i="3" s="1"/>
  <c r="AJ212" i="3"/>
  <c r="AJ209" i="3"/>
  <c r="AK211" i="3"/>
  <c r="AL207" i="3"/>
  <c r="AK190" i="3"/>
  <c r="AI195" i="3"/>
  <c r="AI192" i="3"/>
  <c r="AI109" i="3"/>
  <c r="AI110" i="3" s="1"/>
  <c r="AJ105" i="3"/>
  <c r="AH107" i="3"/>
  <c r="AH110" i="3"/>
  <c r="AK90" i="3"/>
  <c r="AL92" i="3" s="1"/>
  <c r="AK76" i="3"/>
  <c r="AK73" i="3"/>
  <c r="AL75" i="3"/>
  <c r="AM71" i="3"/>
  <c r="AO103" i="23"/>
  <c r="AN104" i="23"/>
  <c r="AN490" i="23"/>
  <c r="AN488" i="23" s="1"/>
  <c r="AN489" i="23"/>
  <c r="AO487" i="23"/>
  <c r="AO613" i="23"/>
  <c r="AN614" i="23"/>
  <c r="AM649" i="23"/>
  <c r="AM653" i="23" s="1"/>
  <c r="AM654" i="23" s="1"/>
  <c r="AM105" i="23"/>
  <c r="AO640" i="23"/>
  <c r="AN642" i="23"/>
  <c r="AN643" i="23"/>
  <c r="AN641" i="23" s="1"/>
  <c r="AO647" i="23"/>
  <c r="AN648" i="23"/>
  <c r="AN566" i="23"/>
  <c r="AO99" i="23"/>
  <c r="AO97" i="23" s="1"/>
  <c r="AO98" i="23"/>
  <c r="AP96" i="23"/>
  <c r="AN251" i="23"/>
  <c r="AO249" i="23"/>
  <c r="AN252" i="23"/>
  <c r="AN250" i="23" s="1"/>
  <c r="AO256" i="23"/>
  <c r="AN257" i="23"/>
  <c r="AO341" i="23"/>
  <c r="AN342" i="23"/>
  <c r="AN343" i="23" s="1"/>
  <c r="AO664" i="23"/>
  <c r="AN665" i="23"/>
  <c r="AN598" i="23"/>
  <c r="AN602" i="23" s="1"/>
  <c r="AN603" i="23" s="1"/>
  <c r="AO555" i="23"/>
  <c r="AN558" i="23"/>
  <c r="AN556" i="23" s="1"/>
  <c r="AN557" i="23"/>
  <c r="AM258" i="23"/>
  <c r="AM262" i="23" s="1"/>
  <c r="AM263" i="23" s="1"/>
  <c r="AP596" i="23"/>
  <c r="AO597" i="23"/>
  <c r="AN541" i="23"/>
  <c r="AN539" i="23" s="1"/>
  <c r="AN540" i="23"/>
  <c r="AO538" i="23"/>
  <c r="AO283" i="23"/>
  <c r="AN286" i="23"/>
  <c r="AN284" i="23" s="1"/>
  <c r="AN285" i="23"/>
  <c r="AL260" i="23"/>
  <c r="AM600" i="23"/>
  <c r="AO307" i="23"/>
  <c r="AN308" i="23"/>
  <c r="AM824" i="23"/>
  <c r="AM821" i="23"/>
  <c r="AM787" i="23"/>
  <c r="AO699" i="23"/>
  <c r="AP698" i="23"/>
  <c r="AR715" i="23"/>
  <c r="AQ716" i="23"/>
  <c r="AR749" i="23"/>
  <c r="AQ750" i="23"/>
  <c r="AO836" i="23"/>
  <c r="AO840" i="23" s="1"/>
  <c r="AN838" i="23"/>
  <c r="AQ793" i="23"/>
  <c r="AP795" i="23"/>
  <c r="AP717" i="23"/>
  <c r="AQ829" i="23"/>
  <c r="AR827" i="23"/>
  <c r="AQ761" i="23"/>
  <c r="AR759" i="23"/>
  <c r="AM702" i="23"/>
  <c r="AO719" i="23"/>
  <c r="AO711" i="23"/>
  <c r="AO709" i="23" s="1"/>
  <c r="AO710" i="23"/>
  <c r="AP708" i="23"/>
  <c r="AN819" i="23"/>
  <c r="AN823" i="23" s="1"/>
  <c r="AN824" i="23" s="1"/>
  <c r="AQ844" i="23"/>
  <c r="AP847" i="23"/>
  <c r="AP845" i="23" s="1"/>
  <c r="AP846" i="23"/>
  <c r="AN734" i="23"/>
  <c r="AO852" i="23"/>
  <c r="AP851" i="23"/>
  <c r="AP835" i="23"/>
  <c r="AQ834" i="23"/>
  <c r="AN802" i="23"/>
  <c r="AP817" i="23"/>
  <c r="AO818" i="23"/>
  <c r="AN700" i="23"/>
  <c r="AN704" i="23" s="1"/>
  <c r="AP732" i="23"/>
  <c r="AO733" i="23"/>
  <c r="AN853" i="23"/>
  <c r="AN760" i="23"/>
  <c r="AO762" i="23"/>
  <c r="AP800" i="23"/>
  <c r="AO801" i="23"/>
  <c r="AO811" i="23"/>
  <c r="AP813" i="23"/>
  <c r="AR766" i="23"/>
  <c r="AQ767" i="23"/>
  <c r="AP783" i="23"/>
  <c r="AO784" i="23"/>
  <c r="AQ725" i="23"/>
  <c r="AP728" i="23"/>
  <c r="AP726" i="23" s="1"/>
  <c r="AP727" i="23"/>
  <c r="AS810" i="23"/>
  <c r="AR812" i="23"/>
  <c r="AS742" i="23"/>
  <c r="AR744" i="23"/>
  <c r="AN785" i="23"/>
  <c r="AN789" i="23" s="1"/>
  <c r="AN790" i="23" s="1"/>
  <c r="AP691" i="23"/>
  <c r="AO694" i="23"/>
  <c r="AO692" i="23" s="1"/>
  <c r="AO693" i="23"/>
  <c r="AN552" i="23"/>
  <c r="AN549" i="23"/>
  <c r="AM688" i="23"/>
  <c r="AM685" i="23"/>
  <c r="AO682" i="23"/>
  <c r="AP681" i="23"/>
  <c r="AO581" i="23"/>
  <c r="AN524" i="23"/>
  <c r="AN522" i="23" s="1"/>
  <c r="AN523" i="23"/>
  <c r="AO521" i="23"/>
  <c r="AN683" i="23"/>
  <c r="AN687" i="23" s="1"/>
  <c r="AM530" i="23"/>
  <c r="AQ545" i="23"/>
  <c r="AP546" i="23"/>
  <c r="AQ562" i="23"/>
  <c r="AP563" i="23"/>
  <c r="AN583" i="23"/>
  <c r="AQ630" i="23"/>
  <c r="AP631" i="23"/>
  <c r="AN529" i="23"/>
  <c r="AO528" i="23"/>
  <c r="AN609" i="23"/>
  <c r="AN607" i="23" s="1"/>
  <c r="AN608" i="23"/>
  <c r="AO606" i="23"/>
  <c r="AO547" i="23"/>
  <c r="AP657" i="23"/>
  <c r="AO660" i="23"/>
  <c r="AO658" i="23" s="1"/>
  <c r="AO659" i="23"/>
  <c r="AO564" i="23"/>
  <c r="AO568" i="23" s="1"/>
  <c r="AO569" i="23" s="1"/>
  <c r="AN573" i="23"/>
  <c r="AO575" i="23"/>
  <c r="AO632" i="23"/>
  <c r="AR572" i="23"/>
  <c r="AQ574" i="23"/>
  <c r="AQ674" i="23"/>
  <c r="AP676" i="23"/>
  <c r="AQ579" i="23"/>
  <c r="AP580" i="23"/>
  <c r="AN592" i="23"/>
  <c r="AN590" i="23" s="1"/>
  <c r="AN591" i="23"/>
  <c r="AO589" i="23"/>
  <c r="AP626" i="23"/>
  <c r="AP624" i="23" s="1"/>
  <c r="AP625" i="23"/>
  <c r="AQ623" i="23"/>
  <c r="AM399" i="23"/>
  <c r="AM396" i="23"/>
  <c r="AM501" i="23"/>
  <c r="AM498" i="23"/>
  <c r="AM382" i="23"/>
  <c r="AM379" i="23"/>
  <c r="AM450" i="23"/>
  <c r="AM447" i="23"/>
  <c r="AL467" i="23"/>
  <c r="AL464" i="23"/>
  <c r="AR419" i="23"/>
  <c r="AQ421" i="23"/>
  <c r="AN513" i="23"/>
  <c r="AN445" i="23"/>
  <c r="AN449" i="23" s="1"/>
  <c r="AO428" i="23"/>
  <c r="AO432" i="23" s="1"/>
  <c r="AN478" i="23"/>
  <c r="AO477" i="23"/>
  <c r="AN420" i="23"/>
  <c r="AO422" i="23"/>
  <c r="AN496" i="23"/>
  <c r="AN500" i="23" s="1"/>
  <c r="AN501" i="23" s="1"/>
  <c r="AQ368" i="23"/>
  <c r="AP371" i="23"/>
  <c r="AP369" i="23" s="1"/>
  <c r="AP370" i="23"/>
  <c r="AQ351" i="23"/>
  <c r="AP353" i="23"/>
  <c r="AM462" i="23"/>
  <c r="AM466" i="23" s="1"/>
  <c r="AM411" i="23"/>
  <c r="AP392" i="23"/>
  <c r="AO393" i="23"/>
  <c r="AP375" i="23"/>
  <c r="AO376" i="23"/>
  <c r="AO456" i="23"/>
  <c r="AO454" i="23" s="1"/>
  <c r="AO455" i="23"/>
  <c r="AP453" i="23"/>
  <c r="AP358" i="23"/>
  <c r="AO359" i="23"/>
  <c r="AQ436" i="23"/>
  <c r="AP439" i="23"/>
  <c r="AP437" i="23" s="1"/>
  <c r="AP438" i="23"/>
  <c r="AN461" i="23"/>
  <c r="AO460" i="23"/>
  <c r="AN410" i="23"/>
  <c r="AO409" i="23"/>
  <c r="AP507" i="23"/>
  <c r="AP505" i="23" s="1"/>
  <c r="AP506" i="23"/>
  <c r="AQ504" i="23"/>
  <c r="AN394" i="23"/>
  <c r="AN398" i="23" s="1"/>
  <c r="AN377" i="23"/>
  <c r="AN381" i="23" s="1"/>
  <c r="AN360" i="23"/>
  <c r="AO473" i="23"/>
  <c r="AO471" i="23" s="1"/>
  <c r="AO472" i="23"/>
  <c r="AP470" i="23"/>
  <c r="AM515" i="23"/>
  <c r="AO405" i="23"/>
  <c r="AO403" i="23" s="1"/>
  <c r="AO404" i="23"/>
  <c r="AP402" i="23"/>
  <c r="AO512" i="23"/>
  <c r="AP511" i="23"/>
  <c r="AP443" i="23"/>
  <c r="AO444" i="23"/>
  <c r="AQ385" i="23"/>
  <c r="AP387" i="23"/>
  <c r="AQ426" i="23"/>
  <c r="AP427" i="23"/>
  <c r="AM479" i="23"/>
  <c r="AP494" i="23"/>
  <c r="AO495" i="23"/>
  <c r="AL297" i="23"/>
  <c r="AL294" i="23"/>
  <c r="AN246" i="23"/>
  <c r="AN243" i="23"/>
  <c r="AN331" i="23"/>
  <c r="AN328" i="23"/>
  <c r="AR188" i="23"/>
  <c r="AQ222" i="23"/>
  <c r="AP223" i="23"/>
  <c r="AM292" i="23"/>
  <c r="AM296" i="23" s="1"/>
  <c r="AM297" i="23" s="1"/>
  <c r="AN337" i="23"/>
  <c r="AN335" i="23" s="1"/>
  <c r="AN336" i="23"/>
  <c r="AO334" i="23"/>
  <c r="AR205" i="23"/>
  <c r="AQ206" i="23"/>
  <c r="AQ324" i="23"/>
  <c r="AP325" i="23"/>
  <c r="AO224" i="23"/>
  <c r="AN303" i="23"/>
  <c r="AN301" i="23" s="1"/>
  <c r="AN302" i="23"/>
  <c r="AO300" i="23"/>
  <c r="AQ239" i="23"/>
  <c r="AP240" i="23"/>
  <c r="AO326" i="23"/>
  <c r="AO330" i="23" s="1"/>
  <c r="AO331" i="23" s="1"/>
  <c r="AP215" i="23"/>
  <c r="AO218" i="23"/>
  <c r="AO216" i="23" s="1"/>
  <c r="AO217" i="23"/>
  <c r="AO181" i="23"/>
  <c r="AN184" i="23"/>
  <c r="AN182" i="23" s="1"/>
  <c r="AN183" i="23"/>
  <c r="AP273" i="23"/>
  <c r="AO274" i="23"/>
  <c r="AP317" i="23"/>
  <c r="AO320" i="23"/>
  <c r="AO318" i="23" s="1"/>
  <c r="AO319" i="23"/>
  <c r="AM277" i="23"/>
  <c r="AO241" i="23"/>
  <c r="AP232" i="23"/>
  <c r="AO235" i="23"/>
  <c r="AO233" i="23" s="1"/>
  <c r="AO234" i="23"/>
  <c r="AN275" i="23"/>
  <c r="AN279" i="23" s="1"/>
  <c r="AO290" i="23"/>
  <c r="AN291" i="23"/>
  <c r="AO269" i="23"/>
  <c r="AO267" i="23" s="1"/>
  <c r="AO268" i="23"/>
  <c r="AP266" i="23"/>
  <c r="AO198" i="23"/>
  <c r="AN201" i="23"/>
  <c r="AN199" i="23" s="1"/>
  <c r="AN200" i="23"/>
  <c r="AM178" i="23"/>
  <c r="AM175" i="23"/>
  <c r="AN173" i="23"/>
  <c r="AN156" i="23"/>
  <c r="AN160" i="23" s="1"/>
  <c r="AO172" i="23"/>
  <c r="AP171" i="23"/>
  <c r="AP167" i="23"/>
  <c r="AP165" i="23" s="1"/>
  <c r="AP166" i="23"/>
  <c r="AQ164" i="23"/>
  <c r="AP150" i="23"/>
  <c r="AP148" i="23" s="1"/>
  <c r="AP149" i="23"/>
  <c r="AQ147" i="23"/>
  <c r="AO155" i="23"/>
  <c r="AP154" i="23"/>
  <c r="AM158" i="23"/>
  <c r="AL124" i="23"/>
  <c r="AQ138" i="23"/>
  <c r="AR137" i="23"/>
  <c r="AN132" i="23"/>
  <c r="AN133" i="23"/>
  <c r="AN131" i="23" s="1"/>
  <c r="AO130" i="23"/>
  <c r="AO120" i="23"/>
  <c r="AN121" i="23"/>
  <c r="AM122" i="23"/>
  <c r="AM126" i="23" s="1"/>
  <c r="AM127" i="23" s="1"/>
  <c r="AP113" i="23"/>
  <c r="AO115" i="23"/>
  <c r="AO116" i="23"/>
  <c r="AO114" i="23" s="1"/>
  <c r="AP87" i="23"/>
  <c r="AQ86" i="23"/>
  <c r="AQ81" i="23"/>
  <c r="AR79" i="23"/>
  <c r="AO88" i="23"/>
  <c r="AO92" i="23" s="1"/>
  <c r="AO93" i="23" s="1"/>
  <c r="AN80" i="23"/>
  <c r="AO82" i="23"/>
  <c r="AM76" i="23"/>
  <c r="AM73" i="23"/>
  <c r="AO70" i="23"/>
  <c r="AP69" i="23"/>
  <c r="AO48" i="23"/>
  <c r="AO46" i="23" s="1"/>
  <c r="AP45" i="23"/>
  <c r="AO47" i="23"/>
  <c r="AP65" i="23"/>
  <c r="AP63" i="23" s="1"/>
  <c r="AP64" i="23"/>
  <c r="AQ62" i="23"/>
  <c r="AM54" i="23"/>
  <c r="AM58" i="23" s="1"/>
  <c r="AL56" i="23"/>
  <c r="AN71" i="23"/>
  <c r="AN75" i="23" s="1"/>
  <c r="AN76" i="23" s="1"/>
  <c r="AN53" i="23"/>
  <c r="AO52" i="23"/>
  <c r="AM552" i="22"/>
  <c r="AM549" i="22"/>
  <c r="AM734" i="22"/>
  <c r="AN733" i="22"/>
  <c r="AO732" i="22"/>
  <c r="AN141" i="22"/>
  <c r="AN416" i="22"/>
  <c r="AN413" i="22"/>
  <c r="AN36" i="22"/>
  <c r="AN37" i="22" s="1"/>
  <c r="AO35" i="22"/>
  <c r="AL246" i="22"/>
  <c r="AL243" i="22"/>
  <c r="AL484" i="22"/>
  <c r="AM178" i="22"/>
  <c r="AM175" i="22"/>
  <c r="AM71" i="22"/>
  <c r="AN478" i="22"/>
  <c r="AO477" i="22"/>
  <c r="AO834" i="22"/>
  <c r="AN835" i="22"/>
  <c r="AN490" i="22"/>
  <c r="AN488" i="22" s="1"/>
  <c r="AN489" i="22"/>
  <c r="AO487" i="22"/>
  <c r="AP613" i="22"/>
  <c r="AO614" i="22"/>
  <c r="AO615" i="22" s="1"/>
  <c r="AN796" i="22"/>
  <c r="AN794" i="22" s="1"/>
  <c r="AN795" i="22"/>
  <c r="AO793" i="22"/>
  <c r="AL90" i="22"/>
  <c r="AM770" i="22"/>
  <c r="AO375" i="22"/>
  <c r="AN376" i="22"/>
  <c r="AM836" i="22"/>
  <c r="AO800" i="22"/>
  <c r="AN801" i="22"/>
  <c r="AN784" i="22"/>
  <c r="AO783" i="22"/>
  <c r="AN133" i="22"/>
  <c r="AN131" i="22" s="1"/>
  <c r="AN132" i="22"/>
  <c r="AO130" i="22"/>
  <c r="AO69" i="22"/>
  <c r="AN70" i="22"/>
  <c r="AM479" i="22"/>
  <c r="AO96" i="22"/>
  <c r="AN98" i="22"/>
  <c r="AN99" i="22"/>
  <c r="AN97" i="22" s="1"/>
  <c r="AP351" i="22"/>
  <c r="AO354" i="22"/>
  <c r="AO352" i="22" s="1"/>
  <c r="AO353" i="22"/>
  <c r="AM785" i="22"/>
  <c r="AM702" i="22"/>
  <c r="AL824" i="22"/>
  <c r="AL821" i="22"/>
  <c r="AM858" i="22"/>
  <c r="AM855" i="22"/>
  <c r="AP847" i="22"/>
  <c r="AP845" i="22" s="1"/>
  <c r="AP846" i="22"/>
  <c r="AQ844" i="22"/>
  <c r="AO817" i="22"/>
  <c r="AN818" i="22"/>
  <c r="AO813" i="22"/>
  <c r="AO811" i="22" s="1"/>
  <c r="AO812" i="22"/>
  <c r="AP810" i="22"/>
  <c r="AO852" i="22"/>
  <c r="AP851" i="22"/>
  <c r="AN700" i="22"/>
  <c r="AN768" i="22"/>
  <c r="AR749" i="22"/>
  <c r="AQ750" i="22"/>
  <c r="AO699" i="22"/>
  <c r="AP698" i="22"/>
  <c r="AP711" i="22"/>
  <c r="AP709" i="22" s="1"/>
  <c r="AP710" i="22"/>
  <c r="AQ708" i="22"/>
  <c r="AP766" i="22"/>
  <c r="AO767" i="22"/>
  <c r="AN717" i="22"/>
  <c r="AP830" i="22"/>
  <c r="AP828" i="22" s="1"/>
  <c r="AP829" i="22"/>
  <c r="AQ827" i="22"/>
  <c r="AM719" i="22"/>
  <c r="AO760" i="22"/>
  <c r="AP762" i="22"/>
  <c r="AS759" i="22"/>
  <c r="AR761" i="22"/>
  <c r="AP725" i="22"/>
  <c r="AO728" i="22"/>
  <c r="AO726" i="22" s="1"/>
  <c r="AO727" i="22"/>
  <c r="AP742" i="22"/>
  <c r="AO745" i="22"/>
  <c r="AO743" i="22" s="1"/>
  <c r="AO744" i="22"/>
  <c r="AP776" i="22"/>
  <c r="AO779" i="22"/>
  <c r="AO777" i="22" s="1"/>
  <c r="AO778" i="22"/>
  <c r="AM819" i="22"/>
  <c r="AM823" i="22" s="1"/>
  <c r="AO716" i="22"/>
  <c r="AP715" i="22"/>
  <c r="AN853" i="22"/>
  <c r="AM569" i="22"/>
  <c r="AM566" i="22"/>
  <c r="AM535" i="22"/>
  <c r="AM532" i="22"/>
  <c r="AM688" i="22"/>
  <c r="AM685" i="22"/>
  <c r="AM637" i="22"/>
  <c r="AM634" i="22"/>
  <c r="AL654" i="22"/>
  <c r="AL651" i="22"/>
  <c r="AL671" i="22"/>
  <c r="AL668" i="22"/>
  <c r="AN564" i="22"/>
  <c r="AN568" i="22" s="1"/>
  <c r="AN569" i="22" s="1"/>
  <c r="AM581" i="22"/>
  <c r="AO664" i="22"/>
  <c r="AN665" i="22"/>
  <c r="AP545" i="22"/>
  <c r="AO546" i="22"/>
  <c r="AP589" i="22"/>
  <c r="AO592" i="22"/>
  <c r="AO590" i="22" s="1"/>
  <c r="AO591" i="22"/>
  <c r="AP562" i="22"/>
  <c r="AO563" i="22"/>
  <c r="AO579" i="22"/>
  <c r="AN580" i="22"/>
  <c r="AN626" i="22"/>
  <c r="AN624" i="22" s="1"/>
  <c r="AN625" i="22"/>
  <c r="AO623" i="22"/>
  <c r="AL583" i="22"/>
  <c r="AM666" i="22"/>
  <c r="AO647" i="22"/>
  <c r="AN648" i="22"/>
  <c r="AN632" i="22"/>
  <c r="AN530" i="22"/>
  <c r="AO676" i="22"/>
  <c r="AP674" i="22"/>
  <c r="AO677" i="22"/>
  <c r="AO675" i="22" s="1"/>
  <c r="AO608" i="22"/>
  <c r="AP606" i="22"/>
  <c r="AO609" i="22"/>
  <c r="AO607" i="22" s="1"/>
  <c r="AP521" i="22"/>
  <c r="AO523" i="22"/>
  <c r="AO524" i="22"/>
  <c r="AO522" i="22" s="1"/>
  <c r="AP555" i="22"/>
  <c r="AO557" i="22"/>
  <c r="AO558" i="22"/>
  <c r="AO556" i="22" s="1"/>
  <c r="AP572" i="22"/>
  <c r="AO575" i="22"/>
  <c r="AO573" i="22" s="1"/>
  <c r="AO574" i="22"/>
  <c r="AP681" i="22"/>
  <c r="AO682" i="22"/>
  <c r="AN660" i="22"/>
  <c r="AN658" i="22" s="1"/>
  <c r="AN659" i="22"/>
  <c r="AO657" i="22"/>
  <c r="AM649" i="22"/>
  <c r="AM653" i="22" s="1"/>
  <c r="AP630" i="22"/>
  <c r="AO631" i="22"/>
  <c r="AP528" i="22"/>
  <c r="AO529" i="22"/>
  <c r="AP538" i="22"/>
  <c r="AO540" i="22"/>
  <c r="AO541" i="22"/>
  <c r="AO539" i="22" s="1"/>
  <c r="AN683" i="22"/>
  <c r="AN687" i="22" s="1"/>
  <c r="AO642" i="22"/>
  <c r="AO643" i="22"/>
  <c r="AO641" i="22" s="1"/>
  <c r="AP640" i="22"/>
  <c r="AQ596" i="22"/>
  <c r="AP597" i="22"/>
  <c r="AN547" i="22"/>
  <c r="AN551" i="22" s="1"/>
  <c r="AL450" i="22"/>
  <c r="AL447" i="22"/>
  <c r="AM498" i="22"/>
  <c r="AM467" i="22"/>
  <c r="AM464" i="22"/>
  <c r="AN365" i="22"/>
  <c r="AN362" i="22"/>
  <c r="AO360" i="22"/>
  <c r="AP494" i="22"/>
  <c r="AO495" i="22"/>
  <c r="AQ511" i="22"/>
  <c r="AP402" i="22"/>
  <c r="AO405" i="22"/>
  <c r="AO403" i="22" s="1"/>
  <c r="AO404" i="22"/>
  <c r="AN496" i="22"/>
  <c r="AP410" i="22"/>
  <c r="AQ409" i="22"/>
  <c r="AP393" i="22"/>
  <c r="AQ392" i="22"/>
  <c r="AR368" i="22"/>
  <c r="AQ371" i="22"/>
  <c r="AQ369" i="22" s="1"/>
  <c r="AQ370" i="22"/>
  <c r="AO443" i="22"/>
  <c r="AN444" i="22"/>
  <c r="AP453" i="22"/>
  <c r="AO455" i="22"/>
  <c r="AO456" i="22"/>
  <c r="AO454" i="22" s="1"/>
  <c r="AP419" i="22"/>
  <c r="AO421" i="22"/>
  <c r="AO422" i="22"/>
  <c r="AO420" i="22" s="1"/>
  <c r="AO507" i="22"/>
  <c r="AO505" i="22" s="1"/>
  <c r="AO506" i="22"/>
  <c r="AP504" i="22"/>
  <c r="AO394" i="22"/>
  <c r="AN439" i="22"/>
  <c r="AN437" i="22" s="1"/>
  <c r="AN438" i="22"/>
  <c r="AO436" i="22"/>
  <c r="AQ358" i="22"/>
  <c r="AP359" i="22"/>
  <c r="AM445" i="22"/>
  <c r="AM449" i="22" s="1"/>
  <c r="AM450" i="22" s="1"/>
  <c r="AN396" i="22"/>
  <c r="AO428" i="22"/>
  <c r="AO473" i="22"/>
  <c r="AO471" i="22" s="1"/>
  <c r="AO472" i="22"/>
  <c r="AP470" i="22"/>
  <c r="AN387" i="22"/>
  <c r="AO385" i="22"/>
  <c r="AN388" i="22"/>
  <c r="AN386" i="22" s="1"/>
  <c r="AN462" i="22"/>
  <c r="AN466" i="22" s="1"/>
  <c r="AN467" i="22" s="1"/>
  <c r="AP427" i="22"/>
  <c r="AQ426" i="22"/>
  <c r="AP460" i="22"/>
  <c r="AO461" i="22"/>
  <c r="AO411" i="22"/>
  <c r="AO415" i="22" s="1"/>
  <c r="AO416" i="22" s="1"/>
  <c r="AN297" i="22"/>
  <c r="AN294" i="22"/>
  <c r="AM348" i="22"/>
  <c r="AM345" i="22"/>
  <c r="AM212" i="22"/>
  <c r="AM209" i="22"/>
  <c r="AN343" i="22"/>
  <c r="AQ266" i="22"/>
  <c r="AP268" i="22"/>
  <c r="AP269" i="22"/>
  <c r="AP267" i="22" s="1"/>
  <c r="AP215" i="22"/>
  <c r="AO217" i="22"/>
  <c r="AO218" i="22"/>
  <c r="AO216" i="22" s="1"/>
  <c r="AP300" i="22"/>
  <c r="AO302" i="22"/>
  <c r="AO303" i="22"/>
  <c r="AO301" i="22" s="1"/>
  <c r="AN235" i="22"/>
  <c r="AN233" i="22" s="1"/>
  <c r="AN234" i="22"/>
  <c r="AO232" i="22"/>
  <c r="AN325" i="22"/>
  <c r="AO324" i="22"/>
  <c r="AQ290" i="22"/>
  <c r="AP291" i="22"/>
  <c r="AN240" i="22"/>
  <c r="AO239" i="22"/>
  <c r="AO317" i="22"/>
  <c r="AN320" i="22"/>
  <c r="AN318" i="22" s="1"/>
  <c r="AN319" i="22"/>
  <c r="AM311" i="22"/>
  <c r="AN257" i="22"/>
  <c r="AO256" i="22"/>
  <c r="AO337" i="22"/>
  <c r="AO335" i="22" s="1"/>
  <c r="AO336" i="22"/>
  <c r="AP334" i="22"/>
  <c r="AM275" i="22"/>
  <c r="AN309" i="22"/>
  <c r="AN313" i="22" s="1"/>
  <c r="AM241" i="22"/>
  <c r="AM245" i="22" s="1"/>
  <c r="AM246" i="22" s="1"/>
  <c r="AP205" i="22"/>
  <c r="AO206" i="22"/>
  <c r="AM258" i="22"/>
  <c r="AO201" i="22"/>
  <c r="AO199" i="22" s="1"/>
  <c r="AP198" i="22"/>
  <c r="AO200" i="22"/>
  <c r="AN274" i="22"/>
  <c r="AO273" i="22"/>
  <c r="AP307" i="22"/>
  <c r="AO308" i="22"/>
  <c r="AR188" i="22"/>
  <c r="AQ189" i="22"/>
  <c r="AO184" i="22"/>
  <c r="AO182" i="22" s="1"/>
  <c r="AO183" i="22"/>
  <c r="AP181" i="22"/>
  <c r="AN207" i="22"/>
  <c r="AN211" i="22" s="1"/>
  <c r="AO342" i="22"/>
  <c r="AP341" i="22"/>
  <c r="AP251" i="22"/>
  <c r="AQ249" i="22"/>
  <c r="AP252" i="22"/>
  <c r="AP250" i="22" s="1"/>
  <c r="AQ223" i="22"/>
  <c r="AR222" i="22"/>
  <c r="AM326" i="22"/>
  <c r="AM330" i="22" s="1"/>
  <c r="AO292" i="22"/>
  <c r="AO296" i="22" s="1"/>
  <c r="AO286" i="22"/>
  <c r="AO284" i="22" s="1"/>
  <c r="AO285" i="22"/>
  <c r="AP283" i="22"/>
  <c r="AO172" i="22"/>
  <c r="AP171" i="22"/>
  <c r="AN173" i="22"/>
  <c r="AN177" i="22" s="1"/>
  <c r="AM156" i="22"/>
  <c r="AO150" i="22"/>
  <c r="AO148" i="22" s="1"/>
  <c r="AO149" i="22"/>
  <c r="AP147" i="22"/>
  <c r="AP167" i="22"/>
  <c r="AP165" i="22" s="1"/>
  <c r="AP166" i="22"/>
  <c r="AQ164" i="22"/>
  <c r="AN155" i="22"/>
  <c r="AO154" i="22"/>
  <c r="AM127" i="22"/>
  <c r="AM124" i="22"/>
  <c r="AO139" i="22"/>
  <c r="AO143" i="22" s="1"/>
  <c r="AN115" i="22"/>
  <c r="AO113" i="22"/>
  <c r="AN116" i="22"/>
  <c r="AN114" i="22" s="1"/>
  <c r="AO121" i="22"/>
  <c r="AP120" i="22"/>
  <c r="AN122" i="22"/>
  <c r="AN126" i="22" s="1"/>
  <c r="AN127" i="22" s="1"/>
  <c r="AP138" i="22"/>
  <c r="AQ137" i="22"/>
  <c r="AN87" i="22"/>
  <c r="AO86" i="22"/>
  <c r="AQ103" i="22"/>
  <c r="AP104" i="22"/>
  <c r="AN107" i="22"/>
  <c r="AM88" i="22"/>
  <c r="AO79" i="22"/>
  <c r="AN82" i="22"/>
  <c r="AN80" i="22" s="1"/>
  <c r="AN81" i="22"/>
  <c r="AO105" i="22"/>
  <c r="AO109" i="22" s="1"/>
  <c r="AO110" i="22" s="1"/>
  <c r="AP52" i="22"/>
  <c r="AO53" i="22"/>
  <c r="AM56" i="22"/>
  <c r="AN64" i="22"/>
  <c r="AN65" i="22"/>
  <c r="AN63" i="22" s="1"/>
  <c r="AO62" i="22"/>
  <c r="AN47" i="22"/>
  <c r="AN48" i="22"/>
  <c r="AN46" i="22" s="1"/>
  <c r="AO45" i="22"/>
  <c r="AN54" i="22"/>
  <c r="AN58" i="22" s="1"/>
  <c r="AM700" i="3"/>
  <c r="AN506" i="3"/>
  <c r="AO504" i="3"/>
  <c r="AN507" i="3"/>
  <c r="AN505" i="3" s="1"/>
  <c r="AM394" i="3"/>
  <c r="AM398" i="3" s="1"/>
  <c r="AM399" i="3" s="1"/>
  <c r="AO392" i="3"/>
  <c r="AN393" i="3"/>
  <c r="AL396" i="3"/>
  <c r="AO698" i="3"/>
  <c r="AN699" i="3"/>
  <c r="AN745" i="3"/>
  <c r="AN743" i="3" s="1"/>
  <c r="AO742" i="3"/>
  <c r="AN744" i="3"/>
  <c r="AM365" i="3"/>
  <c r="AM362" i="3"/>
  <c r="AN433" i="3"/>
  <c r="AN430" i="3"/>
  <c r="AN535" i="3"/>
  <c r="AN532" i="3"/>
  <c r="AL688" i="3"/>
  <c r="AL685" i="3"/>
  <c r="AN807" i="3"/>
  <c r="AN804" i="3"/>
  <c r="AL331" i="3"/>
  <c r="AL328" i="3"/>
  <c r="AM297" i="3"/>
  <c r="AM294" i="3"/>
  <c r="AO324" i="3"/>
  <c r="AN325" i="3"/>
  <c r="AM513" i="3"/>
  <c r="AN523" i="3"/>
  <c r="AN524" i="3"/>
  <c r="AN522" i="3" s="1"/>
  <c r="AO521" i="3"/>
  <c r="AM224" i="3"/>
  <c r="AM547" i="3"/>
  <c r="AO625" i="3"/>
  <c r="AO626" i="3"/>
  <c r="AO624" i="3" s="1"/>
  <c r="AP623" i="3"/>
  <c r="AN410" i="3"/>
  <c r="AO409" i="3"/>
  <c r="AL515" i="3"/>
  <c r="AO103" i="3"/>
  <c r="AN104" i="3"/>
  <c r="AP96" i="3"/>
  <c r="AO98" i="3"/>
  <c r="AO99" i="3"/>
  <c r="AO97" i="3" s="1"/>
  <c r="AO222" i="3"/>
  <c r="AN223" i="3"/>
  <c r="AO545" i="3"/>
  <c r="AN546" i="3"/>
  <c r="AM88" i="3"/>
  <c r="AM464" i="3"/>
  <c r="AN369" i="3"/>
  <c r="AO371" i="3"/>
  <c r="AN189" i="3"/>
  <c r="AO188" i="3"/>
  <c r="AM326" i="3"/>
  <c r="AM330" i="3" s="1"/>
  <c r="AM331" i="3" s="1"/>
  <c r="AL226" i="3"/>
  <c r="AO86" i="3"/>
  <c r="AN87" i="3"/>
  <c r="AN65" i="3"/>
  <c r="AN63" i="3" s="1"/>
  <c r="AO62" i="3"/>
  <c r="AN64" i="3"/>
  <c r="AQ256" i="3"/>
  <c r="AO555" i="3"/>
  <c r="AN558" i="3"/>
  <c r="AN556" i="3" s="1"/>
  <c r="AN557" i="3"/>
  <c r="AO113" i="3"/>
  <c r="AN116" i="3"/>
  <c r="AN114" i="3" s="1"/>
  <c r="AN115" i="3"/>
  <c r="AN512" i="3"/>
  <c r="AO511" i="3"/>
  <c r="AM858" i="3"/>
  <c r="AM855" i="3"/>
  <c r="AN841" i="3"/>
  <c r="AN838" i="3"/>
  <c r="AQ834" i="3"/>
  <c r="AP835" i="3"/>
  <c r="AO836" i="3"/>
  <c r="AO840" i="3" s="1"/>
  <c r="AO841" i="3" s="1"/>
  <c r="AN853" i="3"/>
  <c r="AN830" i="3"/>
  <c r="AN828" i="3" s="1"/>
  <c r="AN829" i="3"/>
  <c r="AO827" i="3"/>
  <c r="AP851" i="3"/>
  <c r="AO852" i="3"/>
  <c r="AQ844" i="3"/>
  <c r="AP846" i="3"/>
  <c r="AP847" i="3"/>
  <c r="AP845" i="3" s="1"/>
  <c r="AM773" i="3"/>
  <c r="AM770" i="3"/>
  <c r="AP766" i="3"/>
  <c r="AO767" i="3"/>
  <c r="AN785" i="3"/>
  <c r="AN789" i="3" s="1"/>
  <c r="AQ796" i="3"/>
  <c r="AQ794" i="3" s="1"/>
  <c r="AQ795" i="3"/>
  <c r="AR793" i="3"/>
  <c r="AP776" i="3"/>
  <c r="AO778" i="3"/>
  <c r="AO779" i="3"/>
  <c r="AO777" i="3" s="1"/>
  <c r="AP801" i="3"/>
  <c r="AQ800" i="3"/>
  <c r="AN768" i="3"/>
  <c r="AN772" i="3" s="1"/>
  <c r="AN773" i="3" s="1"/>
  <c r="AN812" i="3"/>
  <c r="AN813" i="3"/>
  <c r="AN811" i="3" s="1"/>
  <c r="AO810" i="3"/>
  <c r="AO818" i="3"/>
  <c r="AP817" i="3"/>
  <c r="AP759" i="3"/>
  <c r="AO762" i="3"/>
  <c r="AO760" i="3" s="1"/>
  <c r="AO761" i="3"/>
  <c r="AP783" i="3"/>
  <c r="AO784" i="3"/>
  <c r="AO802" i="3"/>
  <c r="AM821" i="3"/>
  <c r="AM787" i="3"/>
  <c r="AN819" i="3"/>
  <c r="AM756" i="3"/>
  <c r="AM753" i="3"/>
  <c r="AM739" i="3"/>
  <c r="AM736" i="3"/>
  <c r="AN711" i="3"/>
  <c r="AN709" i="3" s="1"/>
  <c r="AO708" i="3"/>
  <c r="AN710" i="3"/>
  <c r="AN717" i="3"/>
  <c r="AM719" i="3"/>
  <c r="AP715" i="3"/>
  <c r="AO716" i="3"/>
  <c r="AP732" i="3"/>
  <c r="AO733" i="3"/>
  <c r="AN751" i="3"/>
  <c r="AN755" i="3" s="1"/>
  <c r="AQ691" i="3"/>
  <c r="AP694" i="3"/>
  <c r="AP692" i="3" s="1"/>
  <c r="AP693" i="3"/>
  <c r="AO728" i="3"/>
  <c r="AO726" i="3" s="1"/>
  <c r="AO727" i="3"/>
  <c r="AP725" i="3"/>
  <c r="AN734" i="3"/>
  <c r="AN738" i="3" s="1"/>
  <c r="AO750" i="3"/>
  <c r="AP749" i="3"/>
  <c r="AM654" i="3"/>
  <c r="AM651" i="3"/>
  <c r="AM637" i="3"/>
  <c r="AM634" i="3"/>
  <c r="AP630" i="3"/>
  <c r="AO631" i="3"/>
  <c r="AM683" i="3"/>
  <c r="AN643" i="3"/>
  <c r="AN641" i="3" s="1"/>
  <c r="AN642" i="3"/>
  <c r="AO640" i="3"/>
  <c r="AN682" i="3"/>
  <c r="AO681" i="3"/>
  <c r="AP647" i="3"/>
  <c r="AO648" i="3"/>
  <c r="AN649" i="3"/>
  <c r="AN653" i="3" s="1"/>
  <c r="AO660" i="3"/>
  <c r="AO658" i="3" s="1"/>
  <c r="AO659" i="3"/>
  <c r="AP657" i="3"/>
  <c r="AN632" i="3"/>
  <c r="AO676" i="3"/>
  <c r="AP674" i="3"/>
  <c r="AO677" i="3"/>
  <c r="AO675" i="3" s="1"/>
  <c r="AO563" i="3"/>
  <c r="AP562" i="3"/>
  <c r="AL600" i="3"/>
  <c r="AP609" i="3"/>
  <c r="AP607" i="3" s="1"/>
  <c r="AP608" i="3"/>
  <c r="AQ606" i="3"/>
  <c r="AO596" i="3"/>
  <c r="AN597" i="3"/>
  <c r="AQ572" i="3"/>
  <c r="AP575" i="3"/>
  <c r="AP573" i="3" s="1"/>
  <c r="AP574" i="3"/>
  <c r="AN564" i="3"/>
  <c r="AM598" i="3"/>
  <c r="AN592" i="3"/>
  <c r="AN590" i="3" s="1"/>
  <c r="AO589" i="3"/>
  <c r="AN591" i="3"/>
  <c r="AN581" i="3"/>
  <c r="AM566" i="3"/>
  <c r="AQ613" i="3"/>
  <c r="AP579" i="3"/>
  <c r="AO580" i="3"/>
  <c r="AM583" i="3"/>
  <c r="AL501" i="3"/>
  <c r="AL498" i="3"/>
  <c r="AP541" i="3"/>
  <c r="AP539" i="3" s="1"/>
  <c r="AP540" i="3"/>
  <c r="AQ538" i="3"/>
  <c r="AN495" i="3"/>
  <c r="AO494" i="3"/>
  <c r="AN490" i="3"/>
  <c r="AN488" i="3" s="1"/>
  <c r="AN489" i="3"/>
  <c r="AO487" i="3"/>
  <c r="AO530" i="3"/>
  <c r="AQ528" i="3"/>
  <c r="AP529" i="3"/>
  <c r="AM496" i="3"/>
  <c r="AM500" i="3" s="1"/>
  <c r="AM447" i="3"/>
  <c r="AN445" i="3"/>
  <c r="AO453" i="3"/>
  <c r="AN455" i="3"/>
  <c r="AN456" i="3"/>
  <c r="AN454" i="3" s="1"/>
  <c r="AN479" i="3"/>
  <c r="AO444" i="3"/>
  <c r="AP443" i="3"/>
  <c r="AO428" i="3"/>
  <c r="AQ473" i="3"/>
  <c r="AQ471" i="3" s="1"/>
  <c r="AQ472" i="3"/>
  <c r="AR470" i="3"/>
  <c r="AO461" i="3"/>
  <c r="AP460" i="3"/>
  <c r="AP439" i="3"/>
  <c r="AP437" i="3" s="1"/>
  <c r="AP438" i="3"/>
  <c r="AQ436" i="3"/>
  <c r="AN462" i="3"/>
  <c r="AN466" i="3" s="1"/>
  <c r="AN467" i="3" s="1"/>
  <c r="AQ426" i="3"/>
  <c r="AP427" i="3"/>
  <c r="AO478" i="3"/>
  <c r="AP477" i="3"/>
  <c r="AN422" i="3"/>
  <c r="AN420" i="3" s="1"/>
  <c r="AN421" i="3"/>
  <c r="AO419" i="3"/>
  <c r="AN376" i="3"/>
  <c r="AO375" i="3"/>
  <c r="AN354" i="3"/>
  <c r="AN352" i="3" s="1"/>
  <c r="AN353" i="3"/>
  <c r="AO351" i="3"/>
  <c r="AL379" i="3"/>
  <c r="AN360" i="3"/>
  <c r="AN364" i="3" s="1"/>
  <c r="AP385" i="3"/>
  <c r="AO388" i="3"/>
  <c r="AO386" i="3" s="1"/>
  <c r="AO387" i="3"/>
  <c r="AP405" i="3"/>
  <c r="AP403" i="3" s="1"/>
  <c r="AP404" i="3"/>
  <c r="AQ402" i="3"/>
  <c r="AR368" i="3"/>
  <c r="AQ370" i="3"/>
  <c r="AP358" i="3"/>
  <c r="AO359" i="3"/>
  <c r="AM377" i="3"/>
  <c r="AM381" i="3" s="1"/>
  <c r="AM382" i="3" s="1"/>
  <c r="AL348" i="3"/>
  <c r="AL345" i="3"/>
  <c r="AN309" i="3"/>
  <c r="AN313" i="3" s="1"/>
  <c r="AP290" i="3"/>
  <c r="AO291" i="3"/>
  <c r="AO341" i="3"/>
  <c r="AN342" i="3"/>
  <c r="AO320" i="3"/>
  <c r="AO318" i="3" s="1"/>
  <c r="AP317" i="3"/>
  <c r="AO319" i="3"/>
  <c r="AN292" i="3"/>
  <c r="AN296" i="3" s="1"/>
  <c r="AN297" i="3" s="1"/>
  <c r="AM343" i="3"/>
  <c r="AQ283" i="3"/>
  <c r="AP286" i="3"/>
  <c r="AP284" i="3" s="1"/>
  <c r="AP285" i="3"/>
  <c r="AN303" i="3"/>
  <c r="AN301" i="3" s="1"/>
  <c r="AN302" i="3"/>
  <c r="AO300" i="3"/>
  <c r="AM311" i="3"/>
  <c r="AO337" i="3"/>
  <c r="AO335" i="3" s="1"/>
  <c r="AO336" i="3"/>
  <c r="AP334" i="3"/>
  <c r="AP307" i="3"/>
  <c r="AO308" i="3"/>
  <c r="AM277" i="3"/>
  <c r="AM246" i="3"/>
  <c r="AM243" i="3"/>
  <c r="AN241" i="3"/>
  <c r="AP218" i="3"/>
  <c r="AP216" i="3" s="1"/>
  <c r="AP217" i="3"/>
  <c r="AQ215" i="3"/>
  <c r="AP232" i="3"/>
  <c r="AO235" i="3"/>
  <c r="AO233" i="3" s="1"/>
  <c r="AO234" i="3"/>
  <c r="AO240" i="3"/>
  <c r="AP239" i="3"/>
  <c r="AO266" i="3"/>
  <c r="AN269" i="3"/>
  <c r="AN267" i="3" s="1"/>
  <c r="AN268" i="3"/>
  <c r="AO251" i="3"/>
  <c r="AP249" i="3"/>
  <c r="AO252" i="3"/>
  <c r="AO250" i="3" s="1"/>
  <c r="AO274" i="3"/>
  <c r="AP273" i="3"/>
  <c r="AN275" i="3"/>
  <c r="AN279" i="3" s="1"/>
  <c r="AO181" i="3"/>
  <c r="AN183" i="3"/>
  <c r="AN184" i="3"/>
  <c r="AN182" i="3" s="1"/>
  <c r="AN155" i="3"/>
  <c r="AO154" i="3"/>
  <c r="AO201" i="3"/>
  <c r="AO199" i="3" s="1"/>
  <c r="AO200" i="3"/>
  <c r="AP198" i="3"/>
  <c r="AP206" i="3"/>
  <c r="AQ205" i="3"/>
  <c r="AM156" i="3"/>
  <c r="AM160" i="3" s="1"/>
  <c r="AO167" i="3"/>
  <c r="AO165" i="3" s="1"/>
  <c r="AO166" i="3"/>
  <c r="AP164" i="3"/>
  <c r="AN150" i="3"/>
  <c r="AN148" i="3" s="1"/>
  <c r="AN149" i="3"/>
  <c r="AO147" i="3"/>
  <c r="AL175" i="3"/>
  <c r="AM173" i="3"/>
  <c r="AM177" i="3" s="1"/>
  <c r="AN172" i="3"/>
  <c r="AO171" i="3"/>
  <c r="AN144" i="3"/>
  <c r="AN141" i="3"/>
  <c r="AN121" i="3"/>
  <c r="AO120" i="3"/>
  <c r="AM122" i="3"/>
  <c r="AM126" i="3" s="1"/>
  <c r="AQ82" i="3"/>
  <c r="AQ80" i="3" s="1"/>
  <c r="AQ81" i="3"/>
  <c r="AR79" i="3"/>
  <c r="AL124" i="3"/>
  <c r="AP138" i="3"/>
  <c r="AQ137" i="3"/>
  <c r="AQ130" i="3"/>
  <c r="AP132" i="3"/>
  <c r="AO139" i="3"/>
  <c r="AO143" i="3" s="1"/>
  <c r="AO144" i="3" s="1"/>
  <c r="AM59" i="3"/>
  <c r="AM56" i="3"/>
  <c r="AP52" i="3"/>
  <c r="AO53" i="3"/>
  <c r="AN54" i="3"/>
  <c r="AP70" i="3"/>
  <c r="AQ69" i="3"/>
  <c r="AN48" i="3"/>
  <c r="AN46" i="3" s="1"/>
  <c r="AN47" i="3"/>
  <c r="AO45" i="3"/>
  <c r="AM37" i="3"/>
  <c r="AM29" i="3"/>
  <c r="AN31" i="3"/>
  <c r="AO30" i="23"/>
  <c r="AP28" i="23"/>
  <c r="AO31" i="23"/>
  <c r="AO29" i="23" s="1"/>
  <c r="AP35" i="23"/>
  <c r="AO36" i="23"/>
  <c r="AN37" i="23"/>
  <c r="AP28" i="22"/>
  <c r="AO31" i="22"/>
  <c r="AO29" i="22" s="1"/>
  <c r="AO30" i="22"/>
  <c r="AO35" i="3"/>
  <c r="AN36" i="3"/>
  <c r="AK42" i="3"/>
  <c r="AK39" i="3"/>
  <c r="AL41" i="3" s="1"/>
  <c r="AP30" i="3"/>
  <c r="AQ28" i="3"/>
  <c r="AM20" i="23"/>
  <c r="AQ14" i="23"/>
  <c r="AQ12" i="23" s="1"/>
  <c r="AR11" i="23"/>
  <c r="AR13" i="23" s="1"/>
  <c r="AQ18" i="23"/>
  <c r="AP19" i="23"/>
  <c r="AO11" i="22"/>
  <c r="AN14" i="22"/>
  <c r="AN12" i="22" s="1"/>
  <c r="AN13" i="22"/>
  <c r="AN19" i="22"/>
  <c r="AO18" i="22"/>
  <c r="AM20" i="22"/>
  <c r="AN430" i="23" l="1"/>
  <c r="AN90" i="23"/>
  <c r="AM807" i="23"/>
  <c r="AM736" i="23"/>
  <c r="AP721" i="23"/>
  <c r="AP722" i="23" s="1"/>
  <c r="AN634" i="23"/>
  <c r="AO636" i="23"/>
  <c r="AO637" i="23" s="1"/>
  <c r="AO551" i="23"/>
  <c r="AO552" i="23" s="1"/>
  <c r="AL484" i="23"/>
  <c r="AL481" i="23"/>
  <c r="AL413" i="23"/>
  <c r="AM415" i="23" s="1"/>
  <c r="AO245" i="23"/>
  <c r="AO246" i="23" s="1"/>
  <c r="AL736" i="22"/>
  <c r="AN430" i="22"/>
  <c r="AL328" i="22"/>
  <c r="AL158" i="22"/>
  <c r="AL790" i="22"/>
  <c r="AL787" i="22"/>
  <c r="AM789" i="22" s="1"/>
  <c r="AM790" i="22" s="1"/>
  <c r="AN772" i="22"/>
  <c r="AN704" i="22"/>
  <c r="AM483" i="22"/>
  <c r="AM484" i="22" s="1"/>
  <c r="AO432" i="22"/>
  <c r="AO433" i="22" s="1"/>
  <c r="AO398" i="22"/>
  <c r="AL280" i="22"/>
  <c r="AL277" i="22"/>
  <c r="AL260" i="22"/>
  <c r="AL263" i="22"/>
  <c r="AM262" i="22"/>
  <c r="AN71" i="22"/>
  <c r="AL158" i="3"/>
  <c r="AM158" i="3" s="1"/>
  <c r="AN857" i="3"/>
  <c r="AN858" i="3" s="1"/>
  <c r="AO806" i="3"/>
  <c r="AN700" i="3"/>
  <c r="AM687" i="3"/>
  <c r="AM688" i="3" s="1"/>
  <c r="AN666" i="3"/>
  <c r="AN636" i="3"/>
  <c r="AN637" i="3" s="1"/>
  <c r="AN585" i="3"/>
  <c r="AN568" i="3"/>
  <c r="AN569" i="3" s="1"/>
  <c r="AN547" i="3"/>
  <c r="AO534" i="3"/>
  <c r="AN483" i="3"/>
  <c r="AN484" i="3" s="1"/>
  <c r="AM481" i="3"/>
  <c r="AO432" i="3"/>
  <c r="AO433" i="3" s="1"/>
  <c r="AI260" i="3"/>
  <c r="AJ262" i="3" s="1"/>
  <c r="AJ263" i="3" s="1"/>
  <c r="AM228" i="3"/>
  <c r="AM229" i="3" s="1"/>
  <c r="AN224" i="3"/>
  <c r="AN58" i="3"/>
  <c r="AN59" i="3" s="1"/>
  <c r="AN131" i="3"/>
  <c r="AO133" i="3"/>
  <c r="AN386" i="23"/>
  <c r="AO388" i="23"/>
  <c r="AO828" i="23"/>
  <c r="AP830" i="23"/>
  <c r="AN675" i="23"/>
  <c r="AO677" i="23"/>
  <c r="AN794" i="23"/>
  <c r="AO796" i="23"/>
  <c r="AN743" i="23"/>
  <c r="AO745" i="23"/>
  <c r="AO778" i="23"/>
  <c r="AO779" i="23"/>
  <c r="AO777" i="23" s="1"/>
  <c r="AP776" i="23"/>
  <c r="AN352" i="23"/>
  <c r="AO354" i="23"/>
  <c r="AP691" i="22"/>
  <c r="AO694" i="22"/>
  <c r="AO692" i="22" s="1"/>
  <c r="AO693" i="22"/>
  <c r="AM858" i="23"/>
  <c r="AM855" i="23"/>
  <c r="AN857" i="23"/>
  <c r="AN858" i="23" s="1"/>
  <c r="AN806" i="23"/>
  <c r="AN807" i="23" s="1"/>
  <c r="AO768" i="23"/>
  <c r="AM773" i="23"/>
  <c r="AM770" i="23"/>
  <c r="AN772" i="23" s="1"/>
  <c r="AN755" i="23"/>
  <c r="AO751" i="23"/>
  <c r="AM756" i="23"/>
  <c r="AM753" i="23"/>
  <c r="AN738" i="23"/>
  <c r="AN739" i="23" s="1"/>
  <c r="AJ671" i="23"/>
  <c r="AJ668" i="23"/>
  <c r="AK670" i="23" s="1"/>
  <c r="AL666" i="23"/>
  <c r="AL620" i="23"/>
  <c r="AL617" i="23"/>
  <c r="AM619" i="23" s="1"/>
  <c r="AO585" i="23"/>
  <c r="AO586" i="23" s="1"/>
  <c r="AK535" i="23"/>
  <c r="AK532" i="23"/>
  <c r="AL534" i="23" s="1"/>
  <c r="AN517" i="23"/>
  <c r="AN518" i="23" s="1"/>
  <c r="AM483" i="23"/>
  <c r="AM484" i="23" s="1"/>
  <c r="AM362" i="23"/>
  <c r="AN364" i="23" s="1"/>
  <c r="AM347" i="23"/>
  <c r="AL345" i="23"/>
  <c r="AK313" i="23"/>
  <c r="AL309" i="23"/>
  <c r="AJ314" i="23"/>
  <c r="AJ311" i="23"/>
  <c r="AM260" i="23"/>
  <c r="AN229" i="23"/>
  <c r="AN226" i="23"/>
  <c r="AO228" i="23" s="1"/>
  <c r="AM209" i="23"/>
  <c r="AM212" i="23"/>
  <c r="AN211" i="23"/>
  <c r="AO207" i="23"/>
  <c r="AP189" i="23"/>
  <c r="AO190" i="23"/>
  <c r="AM195" i="23"/>
  <c r="AM192" i="23"/>
  <c r="AN194" i="23" s="1"/>
  <c r="AN177" i="23"/>
  <c r="AN139" i="23"/>
  <c r="AL144" i="23"/>
  <c r="AL141" i="23"/>
  <c r="AM143" i="23" s="1"/>
  <c r="AL110" i="23"/>
  <c r="AL107" i="23"/>
  <c r="AM109" i="23" s="1"/>
  <c r="AN105" i="23"/>
  <c r="AK42" i="23"/>
  <c r="AK39" i="23"/>
  <c r="AL41" i="23" s="1"/>
  <c r="AH25" i="23"/>
  <c r="AH22" i="23"/>
  <c r="AI24" i="23" s="1"/>
  <c r="AO634" i="23"/>
  <c r="AN347" i="22"/>
  <c r="AN348" i="22" s="1"/>
  <c r="AN500" i="22"/>
  <c r="AO364" i="22"/>
  <c r="AO365" i="22" s="1"/>
  <c r="AN534" i="22"/>
  <c r="AN535" i="22" s="1"/>
  <c r="AM670" i="22"/>
  <c r="AM671" i="22" s="1"/>
  <c r="AK518" i="22"/>
  <c r="AK515" i="22"/>
  <c r="AL517" i="22" s="1"/>
  <c r="AN479" i="22"/>
  <c r="AO512" i="22"/>
  <c r="AN513" i="22"/>
  <c r="AN857" i="22"/>
  <c r="AN855" i="22" s="1"/>
  <c r="AL838" i="22"/>
  <c r="AM840" i="22" s="1"/>
  <c r="AL806" i="22"/>
  <c r="AL807" i="22" s="1"/>
  <c r="AL756" i="22"/>
  <c r="AL753" i="22"/>
  <c r="AM755" i="22" s="1"/>
  <c r="AO751" i="22"/>
  <c r="AM738" i="22"/>
  <c r="AM739" i="22" s="1"/>
  <c r="AN721" i="22"/>
  <c r="AN636" i="22"/>
  <c r="AL617" i="22"/>
  <c r="AM619" i="22" s="1"/>
  <c r="AL600" i="22"/>
  <c r="AM602" i="22" s="1"/>
  <c r="AL603" i="22"/>
  <c r="AN598" i="22"/>
  <c r="AM585" i="22"/>
  <c r="AM586" i="22" s="1"/>
  <c r="AL377" i="22"/>
  <c r="AI382" i="22"/>
  <c r="AI379" i="22"/>
  <c r="AJ381" i="22" s="1"/>
  <c r="AM279" i="22"/>
  <c r="AO224" i="22"/>
  <c r="AM229" i="22"/>
  <c r="AM226" i="22"/>
  <c r="AN228" i="22" s="1"/>
  <c r="AO190" i="22"/>
  <c r="AM195" i="22"/>
  <c r="AM192" i="22"/>
  <c r="AN194" i="22" s="1"/>
  <c r="AM160" i="22"/>
  <c r="AM161" i="22" s="1"/>
  <c r="AM92" i="22"/>
  <c r="AM93" i="22" s="1"/>
  <c r="AL76" i="22"/>
  <c r="AL73" i="22"/>
  <c r="AM75" i="22" s="1"/>
  <c r="AJ42" i="22"/>
  <c r="AJ39" i="22"/>
  <c r="AK41" i="22" s="1"/>
  <c r="AJ22" i="22"/>
  <c r="AK24" i="22" s="1"/>
  <c r="AJ25" i="22"/>
  <c r="AN823" i="3"/>
  <c r="AN824" i="3" s="1"/>
  <c r="AN721" i="3"/>
  <c r="AN722" i="3" s="1"/>
  <c r="AL705" i="3"/>
  <c r="AL702" i="3"/>
  <c r="AM704" i="3" s="1"/>
  <c r="AK671" i="3"/>
  <c r="AK668" i="3"/>
  <c r="AL670" i="3" s="1"/>
  <c r="AO665" i="3"/>
  <c r="AP664" i="3"/>
  <c r="AL620" i="3"/>
  <c r="AL617" i="3"/>
  <c r="AO614" i="3"/>
  <c r="AN615" i="3"/>
  <c r="AM619" i="3"/>
  <c r="AM602" i="3"/>
  <c r="AM600" i="3" s="1"/>
  <c r="AK549" i="3"/>
  <c r="AL551" i="3" s="1"/>
  <c r="AM517" i="3"/>
  <c r="AN449" i="3"/>
  <c r="AN450" i="3" s="1"/>
  <c r="AJ411" i="3"/>
  <c r="AH415" i="3"/>
  <c r="AH416" i="3" s="1"/>
  <c r="AM347" i="3"/>
  <c r="AJ260" i="3"/>
  <c r="AK262" i="3" s="1"/>
  <c r="AO257" i="3"/>
  <c r="AL258" i="3"/>
  <c r="AN245" i="3"/>
  <c r="AN246" i="3" s="1"/>
  <c r="AM207" i="3"/>
  <c r="AK212" i="3"/>
  <c r="AK209" i="3"/>
  <c r="AL211" i="3" s="1"/>
  <c r="AL190" i="3"/>
  <c r="AJ194" i="3"/>
  <c r="AJ195" i="3" s="1"/>
  <c r="AI107" i="3"/>
  <c r="AJ109" i="3" s="1"/>
  <c r="AK105" i="3"/>
  <c r="AL93" i="3"/>
  <c r="AL90" i="3"/>
  <c r="AM92" i="3"/>
  <c r="AM93" i="3" s="1"/>
  <c r="AN71" i="3"/>
  <c r="AL76" i="3"/>
  <c r="AL73" i="3"/>
  <c r="AM75" i="3" s="1"/>
  <c r="AN615" i="23"/>
  <c r="AN649" i="23"/>
  <c r="AP640" i="23"/>
  <c r="AO642" i="23"/>
  <c r="AO643" i="23"/>
  <c r="AO641" i="23" s="1"/>
  <c r="AO614" i="23"/>
  <c r="AP613" i="23"/>
  <c r="AP647" i="23"/>
  <c r="AO648" i="23"/>
  <c r="AM651" i="23"/>
  <c r="AO490" i="23"/>
  <c r="AO488" i="23" s="1"/>
  <c r="AO489" i="23"/>
  <c r="AP487" i="23"/>
  <c r="AP103" i="23"/>
  <c r="AO104" i="23"/>
  <c r="AO105" i="23" s="1"/>
  <c r="AM294" i="23"/>
  <c r="AO342" i="23"/>
  <c r="AO343" i="23" s="1"/>
  <c r="AP341" i="23"/>
  <c r="AO252" i="23"/>
  <c r="AO250" i="23" s="1"/>
  <c r="AO251" i="23"/>
  <c r="AP249" i="23"/>
  <c r="AP283" i="23"/>
  <c r="AO286" i="23"/>
  <c r="AO284" i="23" s="1"/>
  <c r="AO285" i="23"/>
  <c r="AN258" i="23"/>
  <c r="AN262" i="23" s="1"/>
  <c r="AN263" i="23" s="1"/>
  <c r="AO308" i="23"/>
  <c r="AP307" i="23"/>
  <c r="AO541" i="23"/>
  <c r="AO539" i="23" s="1"/>
  <c r="AO540" i="23"/>
  <c r="AP538" i="23"/>
  <c r="AO598" i="23"/>
  <c r="AO602" i="23" s="1"/>
  <c r="AP555" i="23"/>
  <c r="AO558" i="23"/>
  <c r="AO556" i="23" s="1"/>
  <c r="AO557" i="23"/>
  <c r="AP664" i="23"/>
  <c r="AO665" i="23"/>
  <c r="AO257" i="23"/>
  <c r="AP256" i="23"/>
  <c r="AQ596" i="23"/>
  <c r="AP597" i="23"/>
  <c r="AN600" i="23"/>
  <c r="AP98" i="23"/>
  <c r="AQ96" i="23"/>
  <c r="AP99" i="23"/>
  <c r="AP97" i="23" s="1"/>
  <c r="AO841" i="23"/>
  <c r="AO838" i="23"/>
  <c r="AP719" i="23"/>
  <c r="AQ717" i="23" s="1"/>
  <c r="AQ721" i="23" s="1"/>
  <c r="AQ722" i="23" s="1"/>
  <c r="AN705" i="23"/>
  <c r="AN702" i="23"/>
  <c r="AP694" i="23"/>
  <c r="AP692" i="23" s="1"/>
  <c r="AP693" i="23"/>
  <c r="AQ691" i="23"/>
  <c r="AP811" i="23"/>
  <c r="AQ813" i="23"/>
  <c r="AS749" i="23"/>
  <c r="AR750" i="23"/>
  <c r="AO700" i="23"/>
  <c r="AO734" i="23"/>
  <c r="AP852" i="23"/>
  <c r="AQ851" i="23"/>
  <c r="AR844" i="23"/>
  <c r="AQ847" i="23"/>
  <c r="AQ845" i="23" s="1"/>
  <c r="AQ846" i="23"/>
  <c r="AR793" i="23"/>
  <c r="AQ795" i="23"/>
  <c r="AQ783" i="23"/>
  <c r="AP784" i="23"/>
  <c r="AO760" i="23"/>
  <c r="AP762" i="23"/>
  <c r="AP836" i="23"/>
  <c r="AN787" i="23"/>
  <c r="AT742" i="23"/>
  <c r="AS744" i="23"/>
  <c r="AT810" i="23"/>
  <c r="AS812" i="23"/>
  <c r="AQ728" i="23"/>
  <c r="AQ726" i="23" s="1"/>
  <c r="AQ727" i="23"/>
  <c r="AR725" i="23"/>
  <c r="AS766" i="23"/>
  <c r="AR767" i="23"/>
  <c r="AO802" i="23"/>
  <c r="AO806" i="23" s="1"/>
  <c r="AO807" i="23" s="1"/>
  <c r="AP733" i="23"/>
  <c r="AQ732" i="23"/>
  <c r="AO819" i="23"/>
  <c r="AO853" i="23"/>
  <c r="AR716" i="23"/>
  <c r="AS715" i="23"/>
  <c r="AO785" i="23"/>
  <c r="AO789" i="23" s="1"/>
  <c r="AQ800" i="23"/>
  <c r="AP801" i="23"/>
  <c r="AP818" i="23"/>
  <c r="AQ817" i="23"/>
  <c r="AR834" i="23"/>
  <c r="AQ835" i="23"/>
  <c r="AN821" i="23"/>
  <c r="AP711" i="23"/>
  <c r="AP709" i="23" s="1"/>
  <c r="AP710" i="23"/>
  <c r="AQ708" i="23"/>
  <c r="AS759" i="23"/>
  <c r="AR761" i="23"/>
  <c r="AS827" i="23"/>
  <c r="AR829" i="23"/>
  <c r="AQ698" i="23"/>
  <c r="AP699" i="23"/>
  <c r="AN688" i="23"/>
  <c r="AN685" i="23"/>
  <c r="AO549" i="23"/>
  <c r="AR579" i="23"/>
  <c r="AQ580" i="23"/>
  <c r="AO573" i="23"/>
  <c r="AP575" i="23"/>
  <c r="AQ657" i="23"/>
  <c r="AP660" i="23"/>
  <c r="AP658" i="23" s="1"/>
  <c r="AP659" i="23"/>
  <c r="AP606" i="23"/>
  <c r="AO609" i="23"/>
  <c r="AO607" i="23" s="1"/>
  <c r="AO608" i="23"/>
  <c r="AO529" i="23"/>
  <c r="AP528" i="23"/>
  <c r="AP564" i="23"/>
  <c r="AN530" i="23"/>
  <c r="AR562" i="23"/>
  <c r="AQ563" i="23"/>
  <c r="AR674" i="23"/>
  <c r="AQ676" i="23"/>
  <c r="AS572" i="23"/>
  <c r="AR574" i="23"/>
  <c r="AP632" i="23"/>
  <c r="AP636" i="23" s="1"/>
  <c r="AP547" i="23"/>
  <c r="AP551" i="23" s="1"/>
  <c r="AO524" i="23"/>
  <c r="AO522" i="23" s="1"/>
  <c r="AO523" i="23"/>
  <c r="AP521" i="23"/>
  <c r="AP682" i="23"/>
  <c r="AQ681" i="23"/>
  <c r="AR623" i="23"/>
  <c r="AQ626" i="23"/>
  <c r="AQ624" i="23" s="1"/>
  <c r="AQ625" i="23"/>
  <c r="AP589" i="23"/>
  <c r="AO592" i="23"/>
  <c r="AO590" i="23" s="1"/>
  <c r="AO591" i="23"/>
  <c r="AP581" i="23"/>
  <c r="AO566" i="23"/>
  <c r="AR630" i="23"/>
  <c r="AQ631" i="23"/>
  <c r="AR545" i="23"/>
  <c r="AQ546" i="23"/>
  <c r="AO683" i="23"/>
  <c r="AO687" i="23" s="1"/>
  <c r="AO433" i="23"/>
  <c r="AO430" i="23"/>
  <c r="AN382" i="23"/>
  <c r="AN379" i="23"/>
  <c r="AN450" i="23"/>
  <c r="AN447" i="23"/>
  <c r="AN399" i="23"/>
  <c r="AN396" i="23"/>
  <c r="AM467" i="23"/>
  <c r="AM464" i="23"/>
  <c r="AQ443" i="23"/>
  <c r="AP444" i="23"/>
  <c r="AP460" i="23"/>
  <c r="AO461" i="23"/>
  <c r="AQ453" i="23"/>
  <c r="AP455" i="23"/>
  <c r="AP456" i="23"/>
  <c r="AP454" i="23" s="1"/>
  <c r="AO377" i="23"/>
  <c r="AO381" i="23" s="1"/>
  <c r="AO382" i="23" s="1"/>
  <c r="AN479" i="23"/>
  <c r="AN483" i="23" s="1"/>
  <c r="AN484" i="23" s="1"/>
  <c r="AO496" i="23"/>
  <c r="AO500" i="23" s="1"/>
  <c r="AP428" i="23"/>
  <c r="AP432" i="23" s="1"/>
  <c r="AP512" i="23"/>
  <c r="AQ511" i="23"/>
  <c r="AP472" i="23"/>
  <c r="AQ470" i="23"/>
  <c r="AP473" i="23"/>
  <c r="AP471" i="23" s="1"/>
  <c r="AN462" i="23"/>
  <c r="AN466" i="23" s="1"/>
  <c r="AN467" i="23" s="1"/>
  <c r="AR436" i="23"/>
  <c r="AQ439" i="23"/>
  <c r="AQ437" i="23" s="1"/>
  <c r="AQ438" i="23"/>
  <c r="AQ375" i="23"/>
  <c r="AP376" i="23"/>
  <c r="AR351" i="23"/>
  <c r="AQ353" i="23"/>
  <c r="AR368" i="23"/>
  <c r="AQ371" i="23"/>
  <c r="AQ369" i="23" s="1"/>
  <c r="AQ370" i="23"/>
  <c r="AO420" i="23"/>
  <c r="AP422" i="23"/>
  <c r="AS419" i="23"/>
  <c r="AR421" i="23"/>
  <c r="AQ494" i="23"/>
  <c r="AP495" i="23"/>
  <c r="AR426" i="23"/>
  <c r="AQ427" i="23"/>
  <c r="AR385" i="23"/>
  <c r="AQ387" i="23"/>
  <c r="AO513" i="23"/>
  <c r="AQ507" i="23"/>
  <c r="AQ505" i="23" s="1"/>
  <c r="AQ506" i="23"/>
  <c r="AR504" i="23"/>
  <c r="AO410" i="23"/>
  <c r="AP409" i="23"/>
  <c r="AO360" i="23"/>
  <c r="AO394" i="23"/>
  <c r="AM481" i="23"/>
  <c r="AO445" i="23"/>
  <c r="AO449" i="23" s="1"/>
  <c r="AP404" i="23"/>
  <c r="AP405" i="23"/>
  <c r="AP403" i="23" s="1"/>
  <c r="AQ402" i="23"/>
  <c r="AN411" i="23"/>
  <c r="AQ358" i="23"/>
  <c r="AP359" i="23"/>
  <c r="AQ392" i="23"/>
  <c r="AP393" i="23"/>
  <c r="AN498" i="23"/>
  <c r="AP477" i="23"/>
  <c r="AO478" i="23"/>
  <c r="AN280" i="23"/>
  <c r="AN277" i="23"/>
  <c r="AP290" i="23"/>
  <c r="AO291" i="23"/>
  <c r="AP235" i="23"/>
  <c r="AP233" i="23" s="1"/>
  <c r="AP234" i="23"/>
  <c r="AQ232" i="23"/>
  <c r="AQ273" i="23"/>
  <c r="AP274" i="23"/>
  <c r="AO184" i="23"/>
  <c r="AO182" i="23" s="1"/>
  <c r="AO183" i="23"/>
  <c r="AP181" i="23"/>
  <c r="AP218" i="23"/>
  <c r="AP216" i="23" s="1"/>
  <c r="AP217" i="23"/>
  <c r="AQ215" i="23"/>
  <c r="AP241" i="23"/>
  <c r="AP326" i="23"/>
  <c r="AS188" i="23"/>
  <c r="AR239" i="23"/>
  <c r="AQ240" i="23"/>
  <c r="AO303" i="23"/>
  <c r="AO301" i="23" s="1"/>
  <c r="AO302" i="23"/>
  <c r="AP300" i="23"/>
  <c r="AR324" i="23"/>
  <c r="AQ325" i="23"/>
  <c r="AP224" i="23"/>
  <c r="AO201" i="23"/>
  <c r="AO199" i="23" s="1"/>
  <c r="AO200" i="23"/>
  <c r="AP198" i="23"/>
  <c r="AO243" i="23"/>
  <c r="AP320" i="23"/>
  <c r="AP318" i="23" s="1"/>
  <c r="AP319" i="23"/>
  <c r="AQ317" i="23"/>
  <c r="AO328" i="23"/>
  <c r="AO337" i="23"/>
  <c r="AO335" i="23" s="1"/>
  <c r="AO336" i="23"/>
  <c r="AP334" i="23"/>
  <c r="AR222" i="23"/>
  <c r="AQ223" i="23"/>
  <c r="AQ266" i="23"/>
  <c r="AP268" i="23"/>
  <c r="AP269" i="23"/>
  <c r="AP267" i="23" s="1"/>
  <c r="AN292" i="23"/>
  <c r="AN296" i="23" s="1"/>
  <c r="AO275" i="23"/>
  <c r="AO279" i="23" s="1"/>
  <c r="AO280" i="23" s="1"/>
  <c r="AR206" i="23"/>
  <c r="AS205" i="23"/>
  <c r="AN178" i="23"/>
  <c r="AN175" i="23"/>
  <c r="AN161" i="23"/>
  <c r="AN158" i="23"/>
  <c r="AO156" i="23"/>
  <c r="AO160" i="23" s="1"/>
  <c r="AP155" i="23"/>
  <c r="AQ154" i="23"/>
  <c r="AQ150" i="23"/>
  <c r="AQ148" i="23" s="1"/>
  <c r="AR147" i="23"/>
  <c r="AQ149" i="23"/>
  <c r="AQ167" i="23"/>
  <c r="AQ165" i="23" s="1"/>
  <c r="AR164" i="23"/>
  <c r="AQ166" i="23"/>
  <c r="AP172" i="23"/>
  <c r="AQ171" i="23"/>
  <c r="AO173" i="23"/>
  <c r="AP116" i="23"/>
  <c r="AP114" i="23" s="1"/>
  <c r="AP115" i="23"/>
  <c r="AQ113" i="23"/>
  <c r="AN122" i="23"/>
  <c r="AO121" i="23"/>
  <c r="AP120" i="23"/>
  <c r="AO133" i="23"/>
  <c r="AO131" i="23" s="1"/>
  <c r="AO132" i="23"/>
  <c r="AP130" i="23"/>
  <c r="AS137" i="23"/>
  <c r="AR138" i="23"/>
  <c r="AM124" i="23"/>
  <c r="AO80" i="23"/>
  <c r="AP82" i="23"/>
  <c r="AQ87" i="23"/>
  <c r="AR86" i="23"/>
  <c r="AS79" i="23"/>
  <c r="AR81" i="23"/>
  <c r="AP88" i="23"/>
  <c r="AP92" i="23" s="1"/>
  <c r="AO90" i="23"/>
  <c r="AM59" i="23"/>
  <c r="AM56" i="23"/>
  <c r="AQ65" i="23"/>
  <c r="AQ63" i="23" s="1"/>
  <c r="AQ64" i="23"/>
  <c r="AR62" i="23"/>
  <c r="AO71" i="23"/>
  <c r="AO75" i="23" s="1"/>
  <c r="AN54" i="23"/>
  <c r="AN58" i="23" s="1"/>
  <c r="AP70" i="23"/>
  <c r="AQ69" i="23"/>
  <c r="AP48" i="23"/>
  <c r="AP46" i="23" s="1"/>
  <c r="AP47" i="23"/>
  <c r="AQ45" i="23"/>
  <c r="AO53" i="23"/>
  <c r="AP52" i="23"/>
  <c r="AN73" i="23"/>
  <c r="AP732" i="22"/>
  <c r="AO733" i="22"/>
  <c r="AN734" i="22"/>
  <c r="AP35" i="22"/>
  <c r="AO36" i="22"/>
  <c r="AO399" i="22"/>
  <c r="AO396" i="22"/>
  <c r="AN688" i="22"/>
  <c r="AN685" i="22"/>
  <c r="AM654" i="22"/>
  <c r="AM651" i="22"/>
  <c r="AN773" i="22"/>
  <c r="AN770" i="22"/>
  <c r="AP783" i="22"/>
  <c r="AO784" i="22"/>
  <c r="AO490" i="22"/>
  <c r="AO488" i="22" s="1"/>
  <c r="AP487" i="22"/>
  <c r="AO489" i="22"/>
  <c r="AO835" i="22"/>
  <c r="AP834" i="22"/>
  <c r="AP130" i="22"/>
  <c r="AO133" i="22"/>
  <c r="AO131" i="22" s="1"/>
  <c r="AO132" i="22"/>
  <c r="AN785" i="22"/>
  <c r="AN802" i="22"/>
  <c r="AO478" i="22"/>
  <c r="AP477" i="22"/>
  <c r="AO413" i="22"/>
  <c r="AO430" i="22"/>
  <c r="AP354" i="22"/>
  <c r="AP352" i="22" s="1"/>
  <c r="AP353" i="22"/>
  <c r="AQ351" i="22"/>
  <c r="AO98" i="22"/>
  <c r="AP96" i="22"/>
  <c r="AO99" i="22"/>
  <c r="AO97" i="22" s="1"/>
  <c r="AO801" i="22"/>
  <c r="AP800" i="22"/>
  <c r="AP793" i="22"/>
  <c r="AO796" i="22"/>
  <c r="AO794" i="22" s="1"/>
  <c r="AO795" i="22"/>
  <c r="AP614" i="22"/>
  <c r="AQ613" i="22"/>
  <c r="AO70" i="22"/>
  <c r="AP69" i="22"/>
  <c r="AP375" i="22"/>
  <c r="AO376" i="22"/>
  <c r="AN836" i="22"/>
  <c r="AN858" i="22"/>
  <c r="AN722" i="22"/>
  <c r="AN719" i="22"/>
  <c r="AN705" i="22"/>
  <c r="AN702" i="22"/>
  <c r="AM824" i="22"/>
  <c r="AM821" i="22"/>
  <c r="AT759" i="22"/>
  <c r="AS761" i="22"/>
  <c r="AQ830" i="22"/>
  <c r="AQ828" i="22" s="1"/>
  <c r="AQ829" i="22"/>
  <c r="AR827" i="22"/>
  <c r="AP760" i="22"/>
  <c r="AQ762" i="22"/>
  <c r="AQ710" i="22"/>
  <c r="AQ711" i="22"/>
  <c r="AQ709" i="22" s="1"/>
  <c r="AR708" i="22"/>
  <c r="AQ698" i="22"/>
  <c r="AP699" i="22"/>
  <c r="AP812" i="22"/>
  <c r="AP813" i="22"/>
  <c r="AP811" i="22" s="1"/>
  <c r="AQ810" i="22"/>
  <c r="AQ715" i="22"/>
  <c r="AP716" i="22"/>
  <c r="AQ776" i="22"/>
  <c r="AP779" i="22"/>
  <c r="AP777" i="22" s="1"/>
  <c r="AP778" i="22"/>
  <c r="AQ742" i="22"/>
  <c r="AP745" i="22"/>
  <c r="AP743" i="22" s="1"/>
  <c r="AP744" i="22"/>
  <c r="AQ725" i="22"/>
  <c r="AP728" i="22"/>
  <c r="AP726" i="22" s="1"/>
  <c r="AP727" i="22"/>
  <c r="AO768" i="22"/>
  <c r="AO772" i="22" s="1"/>
  <c r="AO700" i="22"/>
  <c r="AS749" i="22"/>
  <c r="AR750" i="22"/>
  <c r="AP852" i="22"/>
  <c r="AQ851" i="22"/>
  <c r="AN819" i="22"/>
  <c r="AN823" i="22" s="1"/>
  <c r="AN824" i="22" s="1"/>
  <c r="AQ847" i="22"/>
  <c r="AQ845" i="22" s="1"/>
  <c r="AR844" i="22"/>
  <c r="AQ846" i="22"/>
  <c r="AO717" i="22"/>
  <c r="AO721" i="22" s="1"/>
  <c r="AP767" i="22"/>
  <c r="AQ766" i="22"/>
  <c r="AO853" i="22"/>
  <c r="AO818" i="22"/>
  <c r="AP817" i="22"/>
  <c r="AN552" i="22"/>
  <c r="AN549" i="22"/>
  <c r="AN637" i="22"/>
  <c r="AN634" i="22"/>
  <c r="AQ538" i="22"/>
  <c r="AP541" i="22"/>
  <c r="AP539" i="22" s="1"/>
  <c r="AP540" i="22"/>
  <c r="AQ528" i="22"/>
  <c r="AP529" i="22"/>
  <c r="AP623" i="22"/>
  <c r="AO625" i="22"/>
  <c r="AO626" i="22"/>
  <c r="AO624" i="22" s="1"/>
  <c r="AN581" i="22"/>
  <c r="AO547" i="22"/>
  <c r="AO551" i="22" s="1"/>
  <c r="AO552" i="22" s="1"/>
  <c r="AR596" i="22"/>
  <c r="AQ597" i="22"/>
  <c r="AO632" i="22"/>
  <c r="AQ606" i="22"/>
  <c r="AP608" i="22"/>
  <c r="AP609" i="22"/>
  <c r="AP607" i="22" s="1"/>
  <c r="AN532" i="22"/>
  <c r="AO580" i="22"/>
  <c r="AP579" i="22"/>
  <c r="AQ545" i="22"/>
  <c r="AP546" i="22"/>
  <c r="AN666" i="22"/>
  <c r="AN670" i="22" s="1"/>
  <c r="AQ640" i="22"/>
  <c r="AP643" i="22"/>
  <c r="AP641" i="22" s="1"/>
  <c r="AP642" i="22"/>
  <c r="AQ630" i="22"/>
  <c r="AP631" i="22"/>
  <c r="AO660" i="22"/>
  <c r="AO658" i="22" s="1"/>
  <c r="AP657" i="22"/>
  <c r="AO659" i="22"/>
  <c r="AO683" i="22"/>
  <c r="AP676" i="22"/>
  <c r="AQ674" i="22"/>
  <c r="AP677" i="22"/>
  <c r="AP675" i="22" s="1"/>
  <c r="AN649" i="22"/>
  <c r="AN653" i="22" s="1"/>
  <c r="AM668" i="22"/>
  <c r="AO564" i="22"/>
  <c r="AO568" i="22" s="1"/>
  <c r="AO665" i="22"/>
  <c r="AP664" i="22"/>
  <c r="AN566" i="22"/>
  <c r="AO530" i="22"/>
  <c r="AO534" i="22" s="1"/>
  <c r="AQ681" i="22"/>
  <c r="AP682" i="22"/>
  <c r="AQ572" i="22"/>
  <c r="AP575" i="22"/>
  <c r="AP573" i="22" s="1"/>
  <c r="AP574" i="22"/>
  <c r="AQ555" i="22"/>
  <c r="AP558" i="22"/>
  <c r="AP556" i="22" s="1"/>
  <c r="AP557" i="22"/>
  <c r="AQ521" i="22"/>
  <c r="AP524" i="22"/>
  <c r="AP522" i="22" s="1"/>
  <c r="AP523" i="22"/>
  <c r="AP647" i="22"/>
  <c r="AO648" i="22"/>
  <c r="AQ562" i="22"/>
  <c r="AP563" i="22"/>
  <c r="AP592" i="22"/>
  <c r="AP590" i="22" s="1"/>
  <c r="AP591" i="22"/>
  <c r="AQ589" i="22"/>
  <c r="AN501" i="22"/>
  <c r="AN498" i="22"/>
  <c r="AQ427" i="22"/>
  <c r="AR426" i="22"/>
  <c r="AP473" i="22"/>
  <c r="AP471" i="22" s="1"/>
  <c r="AP472" i="22"/>
  <c r="AQ470" i="22"/>
  <c r="AP360" i="22"/>
  <c r="AP364" i="22" s="1"/>
  <c r="AP365" i="22" s="1"/>
  <c r="AP428" i="22"/>
  <c r="AP432" i="22" s="1"/>
  <c r="AP385" i="22"/>
  <c r="AO388" i="22"/>
  <c r="AO386" i="22" s="1"/>
  <c r="AO387" i="22"/>
  <c r="AM447" i="22"/>
  <c r="AO462" i="22"/>
  <c r="AQ419" i="22"/>
  <c r="AP422" i="22"/>
  <c r="AP420" i="22" s="1"/>
  <c r="AP421" i="22"/>
  <c r="AQ453" i="22"/>
  <c r="AP456" i="22"/>
  <c r="AP454" i="22" s="1"/>
  <c r="AP455" i="22"/>
  <c r="AQ410" i="22"/>
  <c r="AR409" i="22"/>
  <c r="AQ402" i="22"/>
  <c r="AP405" i="22"/>
  <c r="AP403" i="22" s="1"/>
  <c r="AP404" i="22"/>
  <c r="AQ494" i="22"/>
  <c r="AP495" i="22"/>
  <c r="AR358" i="22"/>
  <c r="AQ359" i="22"/>
  <c r="AP394" i="22"/>
  <c r="AP398" i="22" s="1"/>
  <c r="AO496" i="22"/>
  <c r="AP461" i="22"/>
  <c r="AQ460" i="22"/>
  <c r="AN464" i="22"/>
  <c r="AO439" i="22"/>
  <c r="AO437" i="22" s="1"/>
  <c r="AO438" i="22"/>
  <c r="AP436" i="22"/>
  <c r="AP507" i="22"/>
  <c r="AP505" i="22" s="1"/>
  <c r="AP506" i="22"/>
  <c r="AQ504" i="22"/>
  <c r="AN445" i="22"/>
  <c r="AN449" i="22" s="1"/>
  <c r="AN450" i="22" s="1"/>
  <c r="AP411" i="22"/>
  <c r="AP415" i="22" s="1"/>
  <c r="AP416" i="22" s="1"/>
  <c r="AR511" i="22"/>
  <c r="AO444" i="22"/>
  <c r="AP443" i="22"/>
  <c r="AS368" i="22"/>
  <c r="AR371" i="22"/>
  <c r="AR369" i="22" s="1"/>
  <c r="AR370" i="22"/>
  <c r="AQ393" i="22"/>
  <c r="AR392" i="22"/>
  <c r="AO362" i="22"/>
  <c r="AO297" i="22"/>
  <c r="AO294" i="22"/>
  <c r="AM331" i="22"/>
  <c r="AM328" i="22"/>
  <c r="AN314" i="22"/>
  <c r="AN311" i="22"/>
  <c r="AM263" i="22"/>
  <c r="AM260" i="22"/>
  <c r="AN212" i="22"/>
  <c r="AN209" i="22"/>
  <c r="AM280" i="22"/>
  <c r="AM277" i="22"/>
  <c r="AP286" i="22"/>
  <c r="AP284" i="22" s="1"/>
  <c r="AP285" i="22"/>
  <c r="AQ283" i="22"/>
  <c r="AR249" i="22"/>
  <c r="AQ251" i="22"/>
  <c r="AQ252" i="22"/>
  <c r="AQ250" i="22" s="1"/>
  <c r="AP342" i="22"/>
  <c r="AQ341" i="22"/>
  <c r="AP308" i="22"/>
  <c r="AQ307" i="22"/>
  <c r="AP292" i="22"/>
  <c r="AP296" i="22" s="1"/>
  <c r="AO235" i="22"/>
  <c r="AO233" i="22" s="1"/>
  <c r="AP232" i="22"/>
  <c r="AO234" i="22"/>
  <c r="AS222" i="22"/>
  <c r="AR223" i="22"/>
  <c r="AO343" i="22"/>
  <c r="AO274" i="22"/>
  <c r="AP273" i="22"/>
  <c r="AP201" i="22"/>
  <c r="AP199" i="22" s="1"/>
  <c r="AQ198" i="22"/>
  <c r="AP200" i="22"/>
  <c r="AM243" i="22"/>
  <c r="AO257" i="22"/>
  <c r="AP256" i="22"/>
  <c r="AO320" i="22"/>
  <c r="AO318" i="22" s="1"/>
  <c r="AO319" i="22"/>
  <c r="AP317" i="22"/>
  <c r="AR290" i="22"/>
  <c r="AQ291" i="22"/>
  <c r="AR266" i="22"/>
  <c r="AQ268" i="22"/>
  <c r="AQ269" i="22"/>
  <c r="AQ267" i="22" s="1"/>
  <c r="AQ181" i="22"/>
  <c r="AP184" i="22"/>
  <c r="AP182" i="22" s="1"/>
  <c r="AP183" i="22"/>
  <c r="AR189" i="22"/>
  <c r="AS188" i="22"/>
  <c r="AN275" i="22"/>
  <c r="AN279" i="22" s="1"/>
  <c r="AO207" i="22"/>
  <c r="AP336" i="22"/>
  <c r="AQ334" i="22"/>
  <c r="AP337" i="22"/>
  <c r="AP335" i="22" s="1"/>
  <c r="AN258" i="22"/>
  <c r="AN262" i="22" s="1"/>
  <c r="AO240" i="22"/>
  <c r="AP239" i="22"/>
  <c r="AO325" i="22"/>
  <c r="AP324" i="22"/>
  <c r="AQ300" i="22"/>
  <c r="AP303" i="22"/>
  <c r="AP301" i="22" s="1"/>
  <c r="AP302" i="22"/>
  <c r="AQ215" i="22"/>
  <c r="AP217" i="22"/>
  <c r="AP218" i="22"/>
  <c r="AP216" i="22" s="1"/>
  <c r="AO309" i="22"/>
  <c r="AQ205" i="22"/>
  <c r="AP206" i="22"/>
  <c r="AN241" i="22"/>
  <c r="AN245" i="22" s="1"/>
  <c r="AN246" i="22" s="1"/>
  <c r="AN326" i="22"/>
  <c r="AN330" i="22" s="1"/>
  <c r="AN178" i="22"/>
  <c r="AN175" i="22"/>
  <c r="AO155" i="22"/>
  <c r="AP154" i="22"/>
  <c r="AN156" i="22"/>
  <c r="AM158" i="22"/>
  <c r="AP172" i="22"/>
  <c r="AQ171" i="22"/>
  <c r="AQ167" i="22"/>
  <c r="AQ165" i="22" s="1"/>
  <c r="AR164" i="22"/>
  <c r="AQ166" i="22"/>
  <c r="AP150" i="22"/>
  <c r="AP148" i="22" s="1"/>
  <c r="AP149" i="22"/>
  <c r="AQ147" i="22"/>
  <c r="AO173" i="22"/>
  <c r="AO144" i="22"/>
  <c r="AO141" i="22"/>
  <c r="AQ138" i="22"/>
  <c r="AR137" i="22"/>
  <c r="AO116" i="22"/>
  <c r="AO114" i="22" s="1"/>
  <c r="AO115" i="22"/>
  <c r="AP113" i="22"/>
  <c r="AP139" i="22"/>
  <c r="AP143" i="22" s="1"/>
  <c r="AP121" i="22"/>
  <c r="AQ120" i="22"/>
  <c r="AO122" i="22"/>
  <c r="AN124" i="22"/>
  <c r="AN88" i="22"/>
  <c r="AN92" i="22" s="1"/>
  <c r="AP105" i="22"/>
  <c r="AQ104" i="22"/>
  <c r="AR103" i="22"/>
  <c r="AO107" i="22"/>
  <c r="AO82" i="22"/>
  <c r="AO80" i="22" s="1"/>
  <c r="AO81" i="22"/>
  <c r="AP79" i="22"/>
  <c r="AP86" i="22"/>
  <c r="AO87" i="22"/>
  <c r="AN59" i="22"/>
  <c r="AN56" i="22"/>
  <c r="AP62" i="22"/>
  <c r="AO64" i="22"/>
  <c r="AO65" i="22"/>
  <c r="AO63" i="22" s="1"/>
  <c r="AO54" i="22"/>
  <c r="AO58" i="22" s="1"/>
  <c r="AO48" i="22"/>
  <c r="AO46" i="22" s="1"/>
  <c r="AP45" i="22"/>
  <c r="AO47" i="22"/>
  <c r="AQ52" i="22"/>
  <c r="AP53" i="22"/>
  <c r="AO744" i="3"/>
  <c r="AP742" i="3"/>
  <c r="AO745" i="3"/>
  <c r="AO743" i="3" s="1"/>
  <c r="AM328" i="3"/>
  <c r="AN394" i="3"/>
  <c r="AN398" i="3" s="1"/>
  <c r="AN399" i="3" s="1"/>
  <c r="AO393" i="3"/>
  <c r="AP392" i="3"/>
  <c r="AO507" i="3"/>
  <c r="AO505" i="3" s="1"/>
  <c r="AO506" i="3"/>
  <c r="AP504" i="3"/>
  <c r="AP698" i="3"/>
  <c r="AO699" i="3"/>
  <c r="AM396" i="3"/>
  <c r="AN739" i="3"/>
  <c r="AN736" i="3"/>
  <c r="AN756" i="3"/>
  <c r="AN753" i="3"/>
  <c r="AM518" i="3"/>
  <c r="AM515" i="3"/>
  <c r="AM501" i="3"/>
  <c r="AM498" i="3"/>
  <c r="AN855" i="3"/>
  <c r="AO558" i="3"/>
  <c r="AO556" i="3" s="1"/>
  <c r="AO557" i="3"/>
  <c r="AP555" i="3"/>
  <c r="AO189" i="3"/>
  <c r="AP188" i="3"/>
  <c r="AP98" i="3"/>
  <c r="AP99" i="3"/>
  <c r="AP97" i="3" s="1"/>
  <c r="AQ96" i="3"/>
  <c r="AO410" i="3"/>
  <c r="AP409" i="3"/>
  <c r="AN821" i="3"/>
  <c r="AO512" i="3"/>
  <c r="AP511" i="3"/>
  <c r="AP113" i="3"/>
  <c r="AO116" i="3"/>
  <c r="AO114" i="3" s="1"/>
  <c r="AO115" i="3"/>
  <c r="AO64" i="3"/>
  <c r="AO65" i="3"/>
  <c r="AO63" i="3" s="1"/>
  <c r="AP62" i="3"/>
  <c r="AO223" i="3"/>
  <c r="AP222" i="3"/>
  <c r="AN513" i="3"/>
  <c r="AR256" i="3"/>
  <c r="AN88" i="3"/>
  <c r="AO369" i="3"/>
  <c r="AP371" i="3"/>
  <c r="AO104" i="3"/>
  <c r="AP103" i="3"/>
  <c r="AP626" i="3"/>
  <c r="AP624" i="3" s="1"/>
  <c r="AQ623" i="3"/>
  <c r="AP625" i="3"/>
  <c r="AN326" i="3"/>
  <c r="AN330" i="3" s="1"/>
  <c r="AO87" i="3"/>
  <c r="AP86" i="3"/>
  <c r="AP545" i="3"/>
  <c r="AO546" i="3"/>
  <c r="AO524" i="3"/>
  <c r="AO522" i="3" s="1"/>
  <c r="AO523" i="3"/>
  <c r="AP521" i="3"/>
  <c r="AP324" i="3"/>
  <c r="AO325" i="3"/>
  <c r="AO838" i="3"/>
  <c r="AP836" i="3"/>
  <c r="AP840" i="3" s="1"/>
  <c r="AP841" i="3" s="1"/>
  <c r="AR834" i="3"/>
  <c r="AQ835" i="3"/>
  <c r="AO853" i="3"/>
  <c r="AR844" i="3"/>
  <c r="AQ847" i="3"/>
  <c r="AQ845" i="3" s="1"/>
  <c r="AQ846" i="3"/>
  <c r="AQ851" i="3"/>
  <c r="AP852" i="3"/>
  <c r="AO830" i="3"/>
  <c r="AO828" i="3" s="1"/>
  <c r="AO829" i="3"/>
  <c r="AP827" i="3"/>
  <c r="AO807" i="3"/>
  <c r="AO804" i="3"/>
  <c r="AN790" i="3"/>
  <c r="AN787" i="3"/>
  <c r="AO785" i="3"/>
  <c r="AO789" i="3" s="1"/>
  <c r="AP802" i="3"/>
  <c r="AP806" i="3" s="1"/>
  <c r="AP807" i="3" s="1"/>
  <c r="AQ776" i="3"/>
  <c r="AP778" i="3"/>
  <c r="AP779" i="3"/>
  <c r="AP777" i="3" s="1"/>
  <c r="AO768" i="3"/>
  <c r="AO772" i="3" s="1"/>
  <c r="AO773" i="3" s="1"/>
  <c r="AQ783" i="3"/>
  <c r="AP784" i="3"/>
  <c r="AP762" i="3"/>
  <c r="AP760" i="3" s="1"/>
  <c r="AP761" i="3"/>
  <c r="AQ759" i="3"/>
  <c r="AO813" i="3"/>
  <c r="AO811" i="3" s="1"/>
  <c r="AO812" i="3"/>
  <c r="AP810" i="3"/>
  <c r="AN770" i="3"/>
  <c r="AQ766" i="3"/>
  <c r="AP767" i="3"/>
  <c r="AP818" i="3"/>
  <c r="AQ817" i="3"/>
  <c r="AS793" i="3"/>
  <c r="AR796" i="3"/>
  <c r="AR794" i="3" s="1"/>
  <c r="AR795" i="3"/>
  <c r="AO819" i="3"/>
  <c r="AO823" i="3" s="1"/>
  <c r="AR800" i="3"/>
  <c r="AQ801" i="3"/>
  <c r="AP750" i="3"/>
  <c r="AQ749" i="3"/>
  <c r="AQ694" i="3"/>
  <c r="AQ692" i="3" s="1"/>
  <c r="AQ693" i="3"/>
  <c r="AR691" i="3"/>
  <c r="AO734" i="3"/>
  <c r="AO717" i="3"/>
  <c r="AO721" i="3" s="1"/>
  <c r="AO751" i="3"/>
  <c r="AO755" i="3" s="1"/>
  <c r="AQ732" i="3"/>
  <c r="AP733" i="3"/>
  <c r="AP716" i="3"/>
  <c r="AQ715" i="3"/>
  <c r="AP727" i="3"/>
  <c r="AQ725" i="3"/>
  <c r="AP728" i="3"/>
  <c r="AP726" i="3" s="1"/>
  <c r="AO710" i="3"/>
  <c r="AO711" i="3"/>
  <c r="AO709" i="3" s="1"/>
  <c r="AP708" i="3"/>
  <c r="AN654" i="3"/>
  <c r="AN651" i="3"/>
  <c r="AP659" i="3"/>
  <c r="AQ657" i="3"/>
  <c r="AP660" i="3"/>
  <c r="AP658" i="3" s="1"/>
  <c r="AQ647" i="3"/>
  <c r="AP648" i="3"/>
  <c r="AM685" i="3"/>
  <c r="AO682" i="3"/>
  <c r="AP681" i="3"/>
  <c r="AQ674" i="3"/>
  <c r="AP677" i="3"/>
  <c r="AP675" i="3" s="1"/>
  <c r="AP676" i="3"/>
  <c r="AN683" i="3"/>
  <c r="AN687" i="3" s="1"/>
  <c r="AO632" i="3"/>
  <c r="AO636" i="3" s="1"/>
  <c r="AN634" i="3"/>
  <c r="AO649" i="3"/>
  <c r="AO653" i="3" s="1"/>
  <c r="AO654" i="3" s="1"/>
  <c r="AO643" i="3"/>
  <c r="AO641" i="3" s="1"/>
  <c r="AP640" i="3"/>
  <c r="AO642" i="3"/>
  <c r="AQ630" i="3"/>
  <c r="AP631" i="3"/>
  <c r="AN586" i="3"/>
  <c r="AN583" i="3"/>
  <c r="AM603" i="3"/>
  <c r="AN566" i="3"/>
  <c r="AO597" i="3"/>
  <c r="AP596" i="3"/>
  <c r="AO581" i="3"/>
  <c r="AR606" i="3"/>
  <c r="AQ609" i="3"/>
  <c r="AQ607" i="3" s="1"/>
  <c r="AQ608" i="3"/>
  <c r="AQ579" i="3"/>
  <c r="AP580" i="3"/>
  <c r="AP589" i="3"/>
  <c r="AO591" i="3"/>
  <c r="AO592" i="3"/>
  <c r="AO590" i="3" s="1"/>
  <c r="AR572" i="3"/>
  <c r="AQ575" i="3"/>
  <c r="AQ573" i="3" s="1"/>
  <c r="AQ574" i="3"/>
  <c r="AQ562" i="3"/>
  <c r="AP563" i="3"/>
  <c r="AR613" i="3"/>
  <c r="AN598" i="3"/>
  <c r="AN602" i="3" s="1"/>
  <c r="AO564" i="3"/>
  <c r="AO568" i="3" s="1"/>
  <c r="AO569" i="3" s="1"/>
  <c r="AO535" i="3"/>
  <c r="AO532" i="3"/>
  <c r="AO490" i="3"/>
  <c r="AO488" i="3" s="1"/>
  <c r="AO489" i="3"/>
  <c r="AP487" i="3"/>
  <c r="AO495" i="3"/>
  <c r="AP494" i="3"/>
  <c r="AQ541" i="3"/>
  <c r="AQ539" i="3" s="1"/>
  <c r="AQ540" i="3"/>
  <c r="AR538" i="3"/>
  <c r="AN496" i="3"/>
  <c r="AN500" i="3" s="1"/>
  <c r="AR528" i="3"/>
  <c r="AQ529" i="3"/>
  <c r="AP530" i="3"/>
  <c r="AP534" i="3" s="1"/>
  <c r="AP535" i="3" s="1"/>
  <c r="AQ427" i="3"/>
  <c r="AR426" i="3"/>
  <c r="AP453" i="3"/>
  <c r="AO456" i="3"/>
  <c r="AO454" i="3" s="1"/>
  <c r="AO455" i="3"/>
  <c r="AO421" i="3"/>
  <c r="AO422" i="3"/>
  <c r="AO420" i="3" s="1"/>
  <c r="AP419" i="3"/>
  <c r="AP461" i="3"/>
  <c r="AQ460" i="3"/>
  <c r="AO479" i="3"/>
  <c r="AO462" i="3"/>
  <c r="AO466" i="3" s="1"/>
  <c r="AQ443" i="3"/>
  <c r="AP444" i="3"/>
  <c r="AQ477" i="3"/>
  <c r="AP478" i="3"/>
  <c r="AR436" i="3"/>
  <c r="AQ439" i="3"/>
  <c r="AQ437" i="3" s="1"/>
  <c r="AQ438" i="3"/>
  <c r="AN464" i="3"/>
  <c r="AR473" i="3"/>
  <c r="AR471" i="3" s="1"/>
  <c r="AR472" i="3"/>
  <c r="AS470" i="3"/>
  <c r="AO445" i="3"/>
  <c r="AN447" i="3"/>
  <c r="AN365" i="3"/>
  <c r="AN362" i="3"/>
  <c r="AO354" i="3"/>
  <c r="AO352" i="3" s="1"/>
  <c r="AO353" i="3"/>
  <c r="AP351" i="3"/>
  <c r="AM379" i="3"/>
  <c r="AO360" i="3"/>
  <c r="AO364" i="3" s="1"/>
  <c r="AQ405" i="3"/>
  <c r="AQ403" i="3" s="1"/>
  <c r="AQ404" i="3"/>
  <c r="AR402" i="3"/>
  <c r="AQ358" i="3"/>
  <c r="AP359" i="3"/>
  <c r="AO376" i="3"/>
  <c r="AP375" i="3"/>
  <c r="AS368" i="3"/>
  <c r="AR370" i="3"/>
  <c r="AP388" i="3"/>
  <c r="AP386" i="3" s="1"/>
  <c r="AP387" i="3"/>
  <c r="AQ385" i="3"/>
  <c r="AN377" i="3"/>
  <c r="AN381" i="3" s="1"/>
  <c r="AM348" i="3"/>
  <c r="AM345" i="3"/>
  <c r="AN314" i="3"/>
  <c r="AN311" i="3"/>
  <c r="AO303" i="3"/>
  <c r="AO301" i="3" s="1"/>
  <c r="AP300" i="3"/>
  <c r="AO302" i="3"/>
  <c r="AR283" i="3"/>
  <c r="AQ286" i="3"/>
  <c r="AQ284" i="3" s="1"/>
  <c r="AQ285" i="3"/>
  <c r="AP320" i="3"/>
  <c r="AP318" i="3" s="1"/>
  <c r="AP319" i="3"/>
  <c r="AQ317" i="3"/>
  <c r="AN294" i="3"/>
  <c r="AQ290" i="3"/>
  <c r="AP291" i="3"/>
  <c r="AO342" i="3"/>
  <c r="AP341" i="3"/>
  <c r="AO309" i="3"/>
  <c r="AO313" i="3" s="1"/>
  <c r="AO292" i="3"/>
  <c r="AO296" i="3" s="1"/>
  <c r="AQ307" i="3"/>
  <c r="AP308" i="3"/>
  <c r="AP337" i="3"/>
  <c r="AP335" i="3" s="1"/>
  <c r="AQ334" i="3"/>
  <c r="AP336" i="3"/>
  <c r="AN343" i="3"/>
  <c r="AN347" i="3" s="1"/>
  <c r="AN348" i="3" s="1"/>
  <c r="AN280" i="3"/>
  <c r="AN277" i="3"/>
  <c r="AP240" i="3"/>
  <c r="AQ239" i="3"/>
  <c r="AO275" i="3"/>
  <c r="AO279" i="3" s="1"/>
  <c r="AO241" i="3"/>
  <c r="AP235" i="3"/>
  <c r="AP233" i="3" s="1"/>
  <c r="AP234" i="3"/>
  <c r="AQ232" i="3"/>
  <c r="AQ218" i="3"/>
  <c r="AQ216" i="3" s="1"/>
  <c r="AR215" i="3"/>
  <c r="AQ217" i="3"/>
  <c r="AP274" i="3"/>
  <c r="AQ273" i="3"/>
  <c r="AO269" i="3"/>
  <c r="AO267" i="3" s="1"/>
  <c r="AP266" i="3"/>
  <c r="AO268" i="3"/>
  <c r="AQ249" i="3"/>
  <c r="AP251" i="3"/>
  <c r="AP252" i="3"/>
  <c r="AP250" i="3" s="1"/>
  <c r="AM178" i="3"/>
  <c r="AM175" i="3"/>
  <c r="AM161" i="3"/>
  <c r="AP166" i="3"/>
  <c r="AP167" i="3"/>
  <c r="AP165" i="3" s="1"/>
  <c r="AQ164" i="3"/>
  <c r="AO172" i="3"/>
  <c r="AP171" i="3"/>
  <c r="AP201" i="3"/>
  <c r="AP199" i="3" s="1"/>
  <c r="AQ198" i="3"/>
  <c r="AP200" i="3"/>
  <c r="AP154" i="3"/>
  <c r="AO155" i="3"/>
  <c r="AP181" i="3"/>
  <c r="AO184" i="3"/>
  <c r="AO182" i="3" s="1"/>
  <c r="AO183" i="3"/>
  <c r="AN173" i="3"/>
  <c r="AN177" i="3" s="1"/>
  <c r="AN156" i="3"/>
  <c r="AO149" i="3"/>
  <c r="AP147" i="3"/>
  <c r="AO150" i="3"/>
  <c r="AO148" i="3" s="1"/>
  <c r="AQ206" i="3"/>
  <c r="AR205" i="3"/>
  <c r="AM127" i="3"/>
  <c r="AM124" i="3"/>
  <c r="AR82" i="3"/>
  <c r="AR80" i="3" s="1"/>
  <c r="AR81" i="3"/>
  <c r="AS79" i="3"/>
  <c r="AP120" i="3"/>
  <c r="AO121" i="3"/>
  <c r="AR130" i="3"/>
  <c r="AQ132" i="3"/>
  <c r="AO141" i="3"/>
  <c r="AP139" i="3" s="1"/>
  <c r="AP143" i="3" s="1"/>
  <c r="AP144" i="3" s="1"/>
  <c r="AQ138" i="3"/>
  <c r="AR137" i="3"/>
  <c r="AN122" i="3"/>
  <c r="AN126" i="3" s="1"/>
  <c r="AN127" i="3" s="1"/>
  <c r="AO48" i="3"/>
  <c r="AO46" i="3" s="1"/>
  <c r="AP45" i="3"/>
  <c r="AO47" i="3"/>
  <c r="AQ70" i="3"/>
  <c r="AR69" i="3"/>
  <c r="AO54" i="3"/>
  <c r="AQ52" i="3"/>
  <c r="AP53" i="3"/>
  <c r="AN56" i="3"/>
  <c r="AN29" i="3"/>
  <c r="AO31" i="3"/>
  <c r="AP36" i="23"/>
  <c r="AQ35" i="23"/>
  <c r="AQ28" i="23"/>
  <c r="AP31" i="23"/>
  <c r="AP29" i="23" s="1"/>
  <c r="AP30" i="23"/>
  <c r="AQ28" i="22"/>
  <c r="AP31" i="22"/>
  <c r="AP29" i="22" s="1"/>
  <c r="AP30" i="22"/>
  <c r="AN37" i="3"/>
  <c r="AP35" i="3"/>
  <c r="AO36" i="3"/>
  <c r="AL42" i="3"/>
  <c r="AL39" i="3"/>
  <c r="AM41" i="3" s="1"/>
  <c r="AR28" i="3"/>
  <c r="AQ30" i="3"/>
  <c r="AN20" i="23"/>
  <c r="AR18" i="23"/>
  <c r="AQ19" i="23"/>
  <c r="AS11" i="23"/>
  <c r="AS13" i="23" s="1"/>
  <c r="AR14" i="23"/>
  <c r="AR12" i="23" s="1"/>
  <c r="AP11" i="22"/>
  <c r="AO13" i="22"/>
  <c r="AO14" i="22"/>
  <c r="AO12" i="22" s="1"/>
  <c r="AN20" i="22"/>
  <c r="AP18" i="22"/>
  <c r="AO19" i="22"/>
  <c r="AN804" i="23" l="1"/>
  <c r="AO804" i="23" s="1"/>
  <c r="AO583" i="23"/>
  <c r="AN855" i="23"/>
  <c r="AO857" i="23"/>
  <c r="AO858" i="23" s="1"/>
  <c r="AO738" i="23"/>
  <c r="AN736" i="23"/>
  <c r="AO704" i="23"/>
  <c r="AO705" i="23" s="1"/>
  <c r="AO615" i="23"/>
  <c r="AN515" i="23"/>
  <c r="AM416" i="23"/>
  <c r="AM413" i="23"/>
  <c r="AN415" i="23"/>
  <c r="AO398" i="23"/>
  <c r="AO399" i="23" s="1"/>
  <c r="AN362" i="23"/>
  <c r="AN365" i="23"/>
  <c r="AO364" i="23"/>
  <c r="AP330" i="23"/>
  <c r="AP245" i="23"/>
  <c r="AP246" i="23" s="1"/>
  <c r="AM107" i="23"/>
  <c r="AM110" i="23"/>
  <c r="AM583" i="22"/>
  <c r="AN345" i="22"/>
  <c r="AM90" i="22"/>
  <c r="AO857" i="22"/>
  <c r="AM841" i="22"/>
  <c r="AM838" i="22"/>
  <c r="AN840" i="22" s="1"/>
  <c r="AM481" i="22"/>
  <c r="AP109" i="22"/>
  <c r="AN719" i="3"/>
  <c r="AO430" i="3"/>
  <c r="AP428" i="3" s="1"/>
  <c r="AP432" i="3" s="1"/>
  <c r="AP433" i="3" s="1"/>
  <c r="AM226" i="3"/>
  <c r="AO857" i="3"/>
  <c r="AO858" i="3" s="1"/>
  <c r="AO738" i="3"/>
  <c r="AO666" i="3"/>
  <c r="AO585" i="3"/>
  <c r="AO586" i="3" s="1"/>
  <c r="AN517" i="3"/>
  <c r="AN518" i="3" s="1"/>
  <c r="AN481" i="3"/>
  <c r="AO483" i="3" s="1"/>
  <c r="AO449" i="3"/>
  <c r="AO447" i="3" s="1"/>
  <c r="AP445" i="3" s="1"/>
  <c r="AP449" i="3" s="1"/>
  <c r="AN243" i="3"/>
  <c r="AO245" i="3" s="1"/>
  <c r="AO58" i="3"/>
  <c r="AO386" i="23"/>
  <c r="AP388" i="23"/>
  <c r="AO131" i="3"/>
  <c r="AP133" i="3"/>
  <c r="AP828" i="23"/>
  <c r="AQ830" i="23"/>
  <c r="AO675" i="23"/>
  <c r="AP677" i="23"/>
  <c r="AO794" i="23"/>
  <c r="AP796" i="23"/>
  <c r="AQ691" i="22"/>
  <c r="AP694" i="22"/>
  <c r="AP692" i="22" s="1"/>
  <c r="AP693" i="22"/>
  <c r="AO352" i="23"/>
  <c r="AP354" i="23"/>
  <c r="AO743" i="23"/>
  <c r="AP745" i="23"/>
  <c r="AQ776" i="23"/>
  <c r="AP779" i="23"/>
  <c r="AP777" i="23" s="1"/>
  <c r="AP778" i="23"/>
  <c r="AP840" i="23"/>
  <c r="AP838" i="23" s="1"/>
  <c r="AO823" i="23"/>
  <c r="AN773" i="23"/>
  <c r="AN770" i="23"/>
  <c r="AO772" i="23"/>
  <c r="AP768" i="23"/>
  <c r="AO755" i="23"/>
  <c r="AP751" i="23"/>
  <c r="AN756" i="23"/>
  <c r="AN753" i="23"/>
  <c r="AK668" i="23"/>
  <c r="AL670" i="23" s="1"/>
  <c r="AK671" i="23"/>
  <c r="AM666" i="23"/>
  <c r="AN653" i="23"/>
  <c r="AN654" i="23" s="1"/>
  <c r="AM620" i="23"/>
  <c r="AM617" i="23"/>
  <c r="AN619" i="23" s="1"/>
  <c r="AN620" i="23" s="1"/>
  <c r="AP585" i="23"/>
  <c r="AP586" i="23" s="1"/>
  <c r="AP568" i="23"/>
  <c r="AP569" i="23" s="1"/>
  <c r="AL535" i="23"/>
  <c r="AL532" i="23"/>
  <c r="AM534" i="23" s="1"/>
  <c r="AO517" i="23"/>
  <c r="AO518" i="23" s="1"/>
  <c r="AM345" i="23"/>
  <c r="AN347" i="23" s="1"/>
  <c r="AM348" i="23"/>
  <c r="AK311" i="23"/>
  <c r="AL313" i="23" s="1"/>
  <c r="AL314" i="23" s="1"/>
  <c r="AK314" i="23"/>
  <c r="AM309" i="23"/>
  <c r="AN260" i="23"/>
  <c r="AO229" i="23"/>
  <c r="AO226" i="23"/>
  <c r="AP228" i="23" s="1"/>
  <c r="AP207" i="23"/>
  <c r="AN212" i="23"/>
  <c r="AN209" i="23"/>
  <c r="AO211" i="23" s="1"/>
  <c r="AN195" i="23"/>
  <c r="AN192" i="23"/>
  <c r="AO194" i="23"/>
  <c r="AQ189" i="23"/>
  <c r="AP190" i="23"/>
  <c r="AO177" i="23"/>
  <c r="AO178" i="23" s="1"/>
  <c r="AM144" i="23"/>
  <c r="AM141" i="23"/>
  <c r="AN143" i="23" s="1"/>
  <c r="AO139" i="23"/>
  <c r="AN126" i="23"/>
  <c r="AN127" i="23" s="1"/>
  <c r="AN109" i="23"/>
  <c r="AN110" i="23" s="1"/>
  <c r="AL39" i="23"/>
  <c r="AM41" i="23" s="1"/>
  <c r="AL42" i="23"/>
  <c r="AI25" i="23"/>
  <c r="AI22" i="23"/>
  <c r="AJ24" i="23" s="1"/>
  <c r="AO126" i="22"/>
  <c r="AO127" i="22" s="1"/>
  <c r="AN160" i="22"/>
  <c r="AO211" i="22"/>
  <c r="AO212" i="22" s="1"/>
  <c r="AL518" i="22"/>
  <c r="AL515" i="22"/>
  <c r="AM517" i="22" s="1"/>
  <c r="AO313" i="22"/>
  <c r="AO704" i="22"/>
  <c r="AO705" i="22" s="1"/>
  <c r="AP512" i="22"/>
  <c r="AO513" i="22"/>
  <c r="AL804" i="22"/>
  <c r="AM806" i="22" s="1"/>
  <c r="AN789" i="22"/>
  <c r="AN790" i="22" s="1"/>
  <c r="AM787" i="22"/>
  <c r="AP751" i="22"/>
  <c r="AM753" i="22"/>
  <c r="AN755" i="22" s="1"/>
  <c r="AM756" i="22"/>
  <c r="AM736" i="22"/>
  <c r="AN738" i="22" s="1"/>
  <c r="AO687" i="22"/>
  <c r="AO688" i="22" s="1"/>
  <c r="AO636" i="22"/>
  <c r="AM617" i="22"/>
  <c r="AN619" i="22" s="1"/>
  <c r="AM620" i="22"/>
  <c r="AO598" i="22"/>
  <c r="AM603" i="22"/>
  <c r="AM600" i="22"/>
  <c r="AN602" i="22" s="1"/>
  <c r="AN585" i="22"/>
  <c r="AO500" i="22"/>
  <c r="AO501" i="22" s="1"/>
  <c r="AN483" i="22"/>
  <c r="AN484" i="22" s="1"/>
  <c r="AO466" i="22"/>
  <c r="AM377" i="22"/>
  <c r="AJ379" i="22"/>
  <c r="AK381" i="22" s="1"/>
  <c r="AJ382" i="22"/>
  <c r="AO347" i="22"/>
  <c r="AO348" i="22" s="1"/>
  <c r="AP224" i="22"/>
  <c r="AN226" i="22"/>
  <c r="AO228" i="22" s="1"/>
  <c r="AN229" i="22"/>
  <c r="AN195" i="22"/>
  <c r="AN192" i="22"/>
  <c r="AO194" i="22" s="1"/>
  <c r="AP190" i="22"/>
  <c r="AO177" i="22"/>
  <c r="AO178" i="22" s="1"/>
  <c r="AM76" i="22"/>
  <c r="AM73" i="22"/>
  <c r="AK42" i="22"/>
  <c r="AK39" i="22"/>
  <c r="AL41" i="22" s="1"/>
  <c r="AK25" i="22"/>
  <c r="AK22" i="22"/>
  <c r="AL24" i="22" s="1"/>
  <c r="AM702" i="3"/>
  <c r="AM705" i="3"/>
  <c r="AL671" i="3"/>
  <c r="AL668" i="3"/>
  <c r="AM670" i="3" s="1"/>
  <c r="AP665" i="3"/>
  <c r="AQ664" i="3"/>
  <c r="AO615" i="3"/>
  <c r="AP614" i="3"/>
  <c r="AM620" i="3"/>
  <c r="AM617" i="3"/>
  <c r="AN619" i="3" s="1"/>
  <c r="AL552" i="3"/>
  <c r="AL549" i="3"/>
  <c r="AM551" i="3" s="1"/>
  <c r="AK411" i="3"/>
  <c r="AH413" i="3"/>
  <c r="AI415" i="3" s="1"/>
  <c r="AK263" i="3"/>
  <c r="AK260" i="3"/>
  <c r="AL262" i="3" s="1"/>
  <c r="AP257" i="3"/>
  <c r="AM258" i="3"/>
  <c r="AN228" i="3"/>
  <c r="AN229" i="3" s="1"/>
  <c r="AL209" i="3"/>
  <c r="AL212" i="3"/>
  <c r="AM211" i="3"/>
  <c r="AN207" i="3"/>
  <c r="AM190" i="3"/>
  <c r="AJ192" i="3"/>
  <c r="AK194" i="3" s="1"/>
  <c r="AN160" i="3"/>
  <c r="AJ107" i="3"/>
  <c r="AJ110" i="3"/>
  <c r="AK109" i="3"/>
  <c r="AK110" i="3" s="1"/>
  <c r="AL105" i="3"/>
  <c r="AM90" i="3"/>
  <c r="AN92" i="3" s="1"/>
  <c r="AM73" i="3"/>
  <c r="AM76" i="3"/>
  <c r="AN75" i="3"/>
  <c r="AO71" i="3"/>
  <c r="AQ647" i="23"/>
  <c r="AP648" i="23"/>
  <c r="AP614" i="23"/>
  <c r="AP615" i="23" s="1"/>
  <c r="AQ613" i="23"/>
  <c r="AP642" i="23"/>
  <c r="AQ640" i="23"/>
  <c r="AP643" i="23"/>
  <c r="AP641" i="23" s="1"/>
  <c r="AP104" i="23"/>
  <c r="AP105" i="23" s="1"/>
  <c r="AQ103" i="23"/>
  <c r="AQ487" i="23"/>
  <c r="AP490" i="23"/>
  <c r="AP488" i="23" s="1"/>
  <c r="AP489" i="23"/>
  <c r="AO649" i="23"/>
  <c r="AO603" i="23"/>
  <c r="AO600" i="23"/>
  <c r="AQ256" i="23"/>
  <c r="AP257" i="23"/>
  <c r="AO258" i="23"/>
  <c r="AO262" i="23" s="1"/>
  <c r="AO263" i="23" s="1"/>
  <c r="AO515" i="23"/>
  <c r="AP598" i="23"/>
  <c r="AP602" i="23" s="1"/>
  <c r="AP558" i="23"/>
  <c r="AP556" i="23" s="1"/>
  <c r="AP557" i="23"/>
  <c r="AQ555" i="23"/>
  <c r="AQ538" i="23"/>
  <c r="AP541" i="23"/>
  <c r="AP539" i="23" s="1"/>
  <c r="AP540" i="23"/>
  <c r="AQ307" i="23"/>
  <c r="AP308" i="23"/>
  <c r="AP252" i="23"/>
  <c r="AP250" i="23" s="1"/>
  <c r="AP251" i="23"/>
  <c r="AQ249" i="23"/>
  <c r="AP342" i="23"/>
  <c r="AQ341" i="23"/>
  <c r="AO702" i="23"/>
  <c r="AQ99" i="23"/>
  <c r="AQ97" i="23" s="1"/>
  <c r="AQ98" i="23"/>
  <c r="AR96" i="23"/>
  <c r="AQ597" i="23"/>
  <c r="AR596" i="23"/>
  <c r="AQ664" i="23"/>
  <c r="AP665" i="23"/>
  <c r="AQ283" i="23"/>
  <c r="AP286" i="23"/>
  <c r="AP284" i="23" s="1"/>
  <c r="AP285" i="23"/>
  <c r="AO790" i="23"/>
  <c r="AO787" i="23"/>
  <c r="AP841" i="23"/>
  <c r="AO824" i="23"/>
  <c r="AO821" i="23"/>
  <c r="AO739" i="23"/>
  <c r="AO736" i="23"/>
  <c r="AQ801" i="23"/>
  <c r="AR800" i="23"/>
  <c r="AT715" i="23"/>
  <c r="AS716" i="23"/>
  <c r="AP700" i="23"/>
  <c r="AT827" i="23"/>
  <c r="AS829" i="23"/>
  <c r="AT759" i="23"/>
  <c r="AS761" i="23"/>
  <c r="AR817" i="23"/>
  <c r="AQ818" i="23"/>
  <c r="AR717" i="23"/>
  <c r="AP734" i="23"/>
  <c r="AP738" i="23" s="1"/>
  <c r="AP739" i="23" s="1"/>
  <c r="AP785" i="23"/>
  <c r="AP789" i="23" s="1"/>
  <c r="AQ719" i="23"/>
  <c r="AS793" i="23"/>
  <c r="AR795" i="23"/>
  <c r="AS844" i="23"/>
  <c r="AR847" i="23"/>
  <c r="AR845" i="23" s="1"/>
  <c r="AR846" i="23"/>
  <c r="AR732" i="23"/>
  <c r="AQ733" i="23"/>
  <c r="AR698" i="23"/>
  <c r="AQ699" i="23"/>
  <c r="AQ711" i="23"/>
  <c r="AQ709" i="23" s="1"/>
  <c r="AQ710" i="23"/>
  <c r="AR708" i="23"/>
  <c r="AP819" i="23"/>
  <c r="AT766" i="23"/>
  <c r="AS767" i="23"/>
  <c r="AU810" i="23"/>
  <c r="AT812" i="23"/>
  <c r="AU742" i="23"/>
  <c r="AT744" i="23"/>
  <c r="AR783" i="23"/>
  <c r="AQ784" i="23"/>
  <c r="AQ852" i="23"/>
  <c r="AR851" i="23"/>
  <c r="AQ693" i="23"/>
  <c r="AQ694" i="23"/>
  <c r="AQ692" i="23" s="1"/>
  <c r="AR691" i="23"/>
  <c r="AS834" i="23"/>
  <c r="AR835" i="23"/>
  <c r="AQ811" i="23"/>
  <c r="AR813" i="23"/>
  <c r="AQ836" i="23"/>
  <c r="AQ840" i="23" s="1"/>
  <c r="AP802" i="23"/>
  <c r="AP806" i="23" s="1"/>
  <c r="AS725" i="23"/>
  <c r="AR728" i="23"/>
  <c r="AR727" i="23"/>
  <c r="AR726" i="23"/>
  <c r="AP760" i="23"/>
  <c r="AQ762" i="23"/>
  <c r="AP853" i="23"/>
  <c r="AP857" i="23" s="1"/>
  <c r="AT749" i="23"/>
  <c r="AS750" i="23"/>
  <c r="AP552" i="23"/>
  <c r="AP549" i="23"/>
  <c r="AQ547" i="23" s="1"/>
  <c r="AQ551" i="23" s="1"/>
  <c r="AO688" i="23"/>
  <c r="AO685" i="23"/>
  <c r="AP637" i="23"/>
  <c r="AP634" i="23"/>
  <c r="AP683" i="23"/>
  <c r="AP687" i="23" s="1"/>
  <c r="AP688" i="23" s="1"/>
  <c r="AQ528" i="23"/>
  <c r="AP529" i="23"/>
  <c r="AP609" i="23"/>
  <c r="AP607" i="23" s="1"/>
  <c r="AP608" i="23"/>
  <c r="AQ606" i="23"/>
  <c r="AS545" i="23"/>
  <c r="AR546" i="23"/>
  <c r="AP523" i="23"/>
  <c r="AQ521" i="23"/>
  <c r="AP524" i="23"/>
  <c r="AP522" i="23" s="1"/>
  <c r="AP566" i="23"/>
  <c r="AQ564" i="23" s="1"/>
  <c r="AQ568" i="23" s="1"/>
  <c r="AQ569" i="23" s="1"/>
  <c r="AO530" i="23"/>
  <c r="AQ660" i="23"/>
  <c r="AQ658" i="23" s="1"/>
  <c r="AQ659" i="23"/>
  <c r="AR657" i="23"/>
  <c r="AS579" i="23"/>
  <c r="AR580" i="23"/>
  <c r="AQ632" i="23"/>
  <c r="AQ636" i="23" s="1"/>
  <c r="AQ637" i="23" s="1"/>
  <c r="AP583" i="23"/>
  <c r="AQ581" i="23" s="1"/>
  <c r="AQ585" i="23" s="1"/>
  <c r="AQ586" i="23" s="1"/>
  <c r="AQ589" i="23"/>
  <c r="AP592" i="23"/>
  <c r="AP590" i="23" s="1"/>
  <c r="AP591" i="23"/>
  <c r="AS623" i="23"/>
  <c r="AR626" i="23"/>
  <c r="AR624" i="23" s="1"/>
  <c r="AR625" i="23"/>
  <c r="AT572" i="23"/>
  <c r="AS574" i="23"/>
  <c r="AS674" i="23"/>
  <c r="AR676" i="23"/>
  <c r="AS562" i="23"/>
  <c r="AR563" i="23"/>
  <c r="AP573" i="23"/>
  <c r="AQ575" i="23"/>
  <c r="AS630" i="23"/>
  <c r="AR631" i="23"/>
  <c r="AQ682" i="23"/>
  <c r="AR681" i="23"/>
  <c r="AO501" i="23"/>
  <c r="AO498" i="23"/>
  <c r="AN416" i="23"/>
  <c r="AN413" i="23"/>
  <c r="AO450" i="23"/>
  <c r="AO447" i="23"/>
  <c r="AO365" i="23"/>
  <c r="AO362" i="23"/>
  <c r="AP433" i="23"/>
  <c r="AP430" i="23"/>
  <c r="AQ428" i="23" s="1"/>
  <c r="AQ432" i="23" s="1"/>
  <c r="AP394" i="23"/>
  <c r="AQ404" i="23"/>
  <c r="AQ405" i="23"/>
  <c r="AQ403" i="23" s="1"/>
  <c r="AR402" i="23"/>
  <c r="AR507" i="23"/>
  <c r="AR505" i="23" s="1"/>
  <c r="AR506" i="23"/>
  <c r="AS504" i="23"/>
  <c r="AP496" i="23"/>
  <c r="AP500" i="23" s="1"/>
  <c r="AN464" i="23"/>
  <c r="AQ473" i="23"/>
  <c r="AQ471" i="23" s="1"/>
  <c r="AQ472" i="23"/>
  <c r="AR470" i="23"/>
  <c r="AO462" i="23"/>
  <c r="AO466" i="23" s="1"/>
  <c r="AO467" i="23" s="1"/>
  <c r="AO479" i="23"/>
  <c r="AR392" i="23"/>
  <c r="AQ393" i="23"/>
  <c r="AO396" i="23"/>
  <c r="AQ409" i="23"/>
  <c r="AP410" i="23"/>
  <c r="AS385" i="23"/>
  <c r="AR387" i="23"/>
  <c r="AR494" i="23"/>
  <c r="AQ495" i="23"/>
  <c r="AS421" i="23"/>
  <c r="AT419" i="23"/>
  <c r="AP377" i="23"/>
  <c r="AP381" i="23" s="1"/>
  <c r="AP382" i="23" s="1"/>
  <c r="AP461" i="23"/>
  <c r="AQ460" i="23"/>
  <c r="AQ477" i="23"/>
  <c r="AP478" i="23"/>
  <c r="AP360" i="23"/>
  <c r="AP364" i="23" s="1"/>
  <c r="AO411" i="23"/>
  <c r="AO415" i="23" s="1"/>
  <c r="AP420" i="23"/>
  <c r="AQ422" i="23"/>
  <c r="AR375" i="23"/>
  <c r="AQ376" i="23"/>
  <c r="AS436" i="23"/>
  <c r="AR439" i="23"/>
  <c r="AR437" i="23" s="1"/>
  <c r="AR438" i="23"/>
  <c r="AQ512" i="23"/>
  <c r="AR511" i="23"/>
  <c r="AP445" i="23"/>
  <c r="AP449" i="23" s="1"/>
  <c r="AR358" i="23"/>
  <c r="AQ359" i="23"/>
  <c r="AS426" i="23"/>
  <c r="AR427" i="23"/>
  <c r="AS368" i="23"/>
  <c r="AR371" i="23"/>
  <c r="AR369" i="23" s="1"/>
  <c r="AR370" i="23"/>
  <c r="AS351" i="23"/>
  <c r="AR353" i="23"/>
  <c r="AP513" i="23"/>
  <c r="AN481" i="23"/>
  <c r="AO379" i="23"/>
  <c r="AR453" i="23"/>
  <c r="AQ456" i="23"/>
  <c r="AQ454" i="23" s="1"/>
  <c r="AQ455" i="23"/>
  <c r="AR443" i="23"/>
  <c r="AQ444" i="23"/>
  <c r="AN297" i="23"/>
  <c r="AN294" i="23"/>
  <c r="AP331" i="23"/>
  <c r="AP328" i="23"/>
  <c r="AO277" i="23"/>
  <c r="AS324" i="23"/>
  <c r="AR325" i="23"/>
  <c r="AS239" i="23"/>
  <c r="AR240" i="23"/>
  <c r="AR215" i="23"/>
  <c r="AQ218" i="23"/>
  <c r="AQ216" i="23" s="1"/>
  <c r="AQ217" i="23"/>
  <c r="AQ181" i="23"/>
  <c r="AP184" i="23"/>
  <c r="AP182" i="23" s="1"/>
  <c r="AP183" i="23"/>
  <c r="AP275" i="23"/>
  <c r="AP279" i="23" s="1"/>
  <c r="AP280" i="23" s="1"/>
  <c r="AR317" i="23"/>
  <c r="AQ320" i="23"/>
  <c r="AQ318" i="23" s="1"/>
  <c r="AQ319" i="23"/>
  <c r="AT188" i="23"/>
  <c r="AR273" i="23"/>
  <c r="AQ274" i="23"/>
  <c r="AT205" i="23"/>
  <c r="AS206" i="23"/>
  <c r="AS222" i="23"/>
  <c r="AR223" i="23"/>
  <c r="AQ198" i="23"/>
  <c r="AP201" i="23"/>
  <c r="AP199" i="23" s="1"/>
  <c r="AP200" i="23"/>
  <c r="AR232" i="23"/>
  <c r="AQ235" i="23"/>
  <c r="AQ233" i="23" s="1"/>
  <c r="AQ234" i="23"/>
  <c r="AO292" i="23"/>
  <c r="AO296" i="23" s="1"/>
  <c r="AR266" i="23"/>
  <c r="AQ269" i="23"/>
  <c r="AQ267" i="23" s="1"/>
  <c r="AQ268" i="23"/>
  <c r="AP337" i="23"/>
  <c r="AP335" i="23" s="1"/>
  <c r="AQ334" i="23"/>
  <c r="AP336" i="23"/>
  <c r="AQ326" i="23"/>
  <c r="AQ330" i="23" s="1"/>
  <c r="AP303" i="23"/>
  <c r="AP301" i="23" s="1"/>
  <c r="AP302" i="23"/>
  <c r="AQ300" i="23"/>
  <c r="AQ241" i="23"/>
  <c r="AQ245" i="23" s="1"/>
  <c r="AQ246" i="23" s="1"/>
  <c r="AQ290" i="23"/>
  <c r="AP291" i="23"/>
  <c r="AO175" i="23"/>
  <c r="AO161" i="23"/>
  <c r="AO158" i="23"/>
  <c r="AQ172" i="23"/>
  <c r="AR171" i="23"/>
  <c r="AS147" i="23"/>
  <c r="AR149" i="23"/>
  <c r="AR150" i="23"/>
  <c r="AR148" i="23" s="1"/>
  <c r="AP173" i="23"/>
  <c r="AP177" i="23" s="1"/>
  <c r="AS164" i="23"/>
  <c r="AR166" i="23"/>
  <c r="AR167" i="23"/>
  <c r="AR165" i="23" s="1"/>
  <c r="AP156" i="23"/>
  <c r="AR154" i="23"/>
  <c r="AQ155" i="23"/>
  <c r="AO122" i="23"/>
  <c r="AR113" i="23"/>
  <c r="AQ116" i="23"/>
  <c r="AQ114" i="23" s="1"/>
  <c r="AQ115" i="23"/>
  <c r="AS138" i="23"/>
  <c r="AT137" i="23"/>
  <c r="AP133" i="23"/>
  <c r="AP131" i="23" s="1"/>
  <c r="AP132" i="23"/>
  <c r="AQ130" i="23"/>
  <c r="AP121" i="23"/>
  <c r="AQ120" i="23"/>
  <c r="AP93" i="23"/>
  <c r="AP90" i="23"/>
  <c r="AQ88" i="23"/>
  <c r="AQ92" i="23" s="1"/>
  <c r="AP80" i="23"/>
  <c r="AQ82" i="23"/>
  <c r="AT79" i="23"/>
  <c r="AS81" i="23"/>
  <c r="AS86" i="23"/>
  <c r="AR87" i="23"/>
  <c r="AO76" i="23"/>
  <c r="AO73" i="23"/>
  <c r="AN59" i="23"/>
  <c r="AN56" i="23"/>
  <c r="AP53" i="23"/>
  <c r="AQ52" i="23"/>
  <c r="AO54" i="23"/>
  <c r="AO58" i="23" s="1"/>
  <c r="AO59" i="23" s="1"/>
  <c r="AQ47" i="23"/>
  <c r="AR45" i="23"/>
  <c r="AQ48" i="23"/>
  <c r="AQ46" i="23" s="1"/>
  <c r="AQ70" i="23"/>
  <c r="AR69" i="23"/>
  <c r="AS62" i="23"/>
  <c r="AR65" i="23"/>
  <c r="AR63" i="23" s="1"/>
  <c r="AR64" i="23"/>
  <c r="AP71" i="23"/>
  <c r="AP75" i="23" s="1"/>
  <c r="AP76" i="23" s="1"/>
  <c r="AO734" i="22"/>
  <c r="AP733" i="22"/>
  <c r="AQ732" i="22"/>
  <c r="AO498" i="22"/>
  <c r="AP36" i="22"/>
  <c r="AQ35" i="22"/>
  <c r="AO535" i="22"/>
  <c r="AO532" i="22"/>
  <c r="AN263" i="22"/>
  <c r="AN260" i="22"/>
  <c r="AO685" i="22"/>
  <c r="AQ614" i="22"/>
  <c r="AR613" i="22"/>
  <c r="AQ793" i="22"/>
  <c r="AP796" i="22"/>
  <c r="AP794" i="22" s="1"/>
  <c r="AP795" i="22"/>
  <c r="AP801" i="22"/>
  <c r="AQ800" i="22"/>
  <c r="AO479" i="22"/>
  <c r="AQ487" i="22"/>
  <c r="AP490" i="22"/>
  <c r="AP488" i="22" s="1"/>
  <c r="AP489" i="22"/>
  <c r="AQ375" i="22"/>
  <c r="AP376" i="22"/>
  <c r="AP615" i="22"/>
  <c r="AO802" i="22"/>
  <c r="AQ353" i="22"/>
  <c r="AR351" i="22"/>
  <c r="AQ354" i="22"/>
  <c r="AQ352" i="22" s="1"/>
  <c r="AQ834" i="22"/>
  <c r="AP835" i="22"/>
  <c r="AP413" i="22"/>
  <c r="AQ69" i="22"/>
  <c r="AP70" i="22"/>
  <c r="AO836" i="22"/>
  <c r="AO785" i="22"/>
  <c r="AO71" i="22"/>
  <c r="AP98" i="22"/>
  <c r="AQ96" i="22"/>
  <c r="AP99" i="22"/>
  <c r="AP97" i="22" s="1"/>
  <c r="AQ477" i="22"/>
  <c r="AP478" i="22"/>
  <c r="AP132" i="22"/>
  <c r="AP133" i="22"/>
  <c r="AP131" i="22" s="1"/>
  <c r="AQ130" i="22"/>
  <c r="AQ783" i="22"/>
  <c r="AP784" i="22"/>
  <c r="AO722" i="22"/>
  <c r="AO719" i="22"/>
  <c r="AO773" i="22"/>
  <c r="AO770" i="22"/>
  <c r="AO858" i="22"/>
  <c r="AO855" i="22"/>
  <c r="AO819" i="22"/>
  <c r="AP853" i="22"/>
  <c r="AO702" i="22"/>
  <c r="AQ728" i="22"/>
  <c r="AQ726" i="22" s="1"/>
  <c r="AQ727" i="22"/>
  <c r="AR725" i="22"/>
  <c r="AQ745" i="22"/>
  <c r="AQ743" i="22" s="1"/>
  <c r="AQ744" i="22"/>
  <c r="AR742" i="22"/>
  <c r="AQ779" i="22"/>
  <c r="AQ777" i="22" s="1"/>
  <c r="AQ778" i="22"/>
  <c r="AR776" i="22"/>
  <c r="AQ812" i="22"/>
  <c r="AQ813" i="22"/>
  <c r="AQ811" i="22" s="1"/>
  <c r="AR810" i="22"/>
  <c r="AS708" i="22"/>
  <c r="AR711" i="22"/>
  <c r="AR709" i="22" s="1"/>
  <c r="AR710" i="22"/>
  <c r="AU759" i="22"/>
  <c r="AT761" i="22"/>
  <c r="AR766" i="22"/>
  <c r="AQ767" i="22"/>
  <c r="AS844" i="22"/>
  <c r="AR846" i="22"/>
  <c r="AR847" i="22"/>
  <c r="AR845" i="22" s="1"/>
  <c r="AN821" i="22"/>
  <c r="AP717" i="22"/>
  <c r="AP700" i="22"/>
  <c r="AP704" i="22" s="1"/>
  <c r="AR830" i="22"/>
  <c r="AR828" i="22" s="1"/>
  <c r="AR829" i="22"/>
  <c r="AS827" i="22"/>
  <c r="AP768" i="22"/>
  <c r="AP772" i="22" s="1"/>
  <c r="AT749" i="22"/>
  <c r="AS750" i="22"/>
  <c r="AR715" i="22"/>
  <c r="AQ716" i="22"/>
  <c r="AR698" i="22"/>
  <c r="AQ699" i="22"/>
  <c r="AQ817" i="22"/>
  <c r="AP818" i="22"/>
  <c r="AQ852" i="22"/>
  <c r="AR851" i="22"/>
  <c r="AQ760" i="22"/>
  <c r="AR762" i="22"/>
  <c r="AN671" i="22"/>
  <c r="AN668" i="22"/>
  <c r="AO569" i="22"/>
  <c r="AO566" i="22"/>
  <c r="AN586" i="22"/>
  <c r="AN583" i="22"/>
  <c r="AO637" i="22"/>
  <c r="AO634" i="22"/>
  <c r="AN654" i="22"/>
  <c r="AN651" i="22"/>
  <c r="AQ563" i="22"/>
  <c r="AR562" i="22"/>
  <c r="AQ682" i="22"/>
  <c r="AR681" i="22"/>
  <c r="AQ677" i="22"/>
  <c r="AQ675" i="22" s="1"/>
  <c r="AQ676" i="22"/>
  <c r="AR674" i="22"/>
  <c r="AO581" i="22"/>
  <c r="AO585" i="22" s="1"/>
  <c r="AS596" i="22"/>
  <c r="AR597" i="22"/>
  <c r="AQ529" i="22"/>
  <c r="AR528" i="22"/>
  <c r="AR538" i="22"/>
  <c r="AQ541" i="22"/>
  <c r="AQ539" i="22" s="1"/>
  <c r="AQ540" i="22"/>
  <c r="AO649" i="22"/>
  <c r="AO653" i="22" s="1"/>
  <c r="AP665" i="22"/>
  <c r="AQ664" i="22"/>
  <c r="AP632" i="22"/>
  <c r="AR640" i="22"/>
  <c r="AQ643" i="22"/>
  <c r="AQ641" i="22" s="1"/>
  <c r="AQ642" i="22"/>
  <c r="AP547" i="22"/>
  <c r="AQ609" i="22"/>
  <c r="AQ607" i="22" s="1"/>
  <c r="AQ608" i="22"/>
  <c r="AR606" i="22"/>
  <c r="AQ647" i="22"/>
  <c r="AP648" i="22"/>
  <c r="AR521" i="22"/>
  <c r="AQ524" i="22"/>
  <c r="AQ522" i="22" s="1"/>
  <c r="AQ523" i="22"/>
  <c r="AR555" i="22"/>
  <c r="AQ558" i="22"/>
  <c r="AQ556" i="22" s="1"/>
  <c r="AQ557" i="22"/>
  <c r="AR572" i="22"/>
  <c r="AQ575" i="22"/>
  <c r="AQ573" i="22" s="1"/>
  <c r="AQ574" i="22"/>
  <c r="AO666" i="22"/>
  <c r="AO670" i="22" s="1"/>
  <c r="AQ657" i="22"/>
  <c r="AP659" i="22"/>
  <c r="AP660" i="22"/>
  <c r="AP658" i="22" s="1"/>
  <c r="AQ631" i="22"/>
  <c r="AR630" i="22"/>
  <c r="AQ546" i="22"/>
  <c r="AR545" i="22"/>
  <c r="AO549" i="22"/>
  <c r="AQ623" i="22"/>
  <c r="AP625" i="22"/>
  <c r="AP626" i="22"/>
  <c r="AP624" i="22" s="1"/>
  <c r="AR589" i="22"/>
  <c r="AQ592" i="22"/>
  <c r="AQ590" i="22" s="1"/>
  <c r="AQ591" i="22"/>
  <c r="AP564" i="22"/>
  <c r="AP683" i="22"/>
  <c r="AP580" i="22"/>
  <c r="AQ579" i="22"/>
  <c r="AP530" i="22"/>
  <c r="AP534" i="22" s="1"/>
  <c r="AP535" i="22" s="1"/>
  <c r="AP399" i="22"/>
  <c r="AP396" i="22"/>
  <c r="AP433" i="22"/>
  <c r="AP430" i="22"/>
  <c r="AO467" i="22"/>
  <c r="AO464" i="22"/>
  <c r="AQ422" i="22"/>
  <c r="AQ420" i="22" s="1"/>
  <c r="AQ421" i="22"/>
  <c r="AR419" i="22"/>
  <c r="AS392" i="22"/>
  <c r="AR393" i="22"/>
  <c r="AN447" i="22"/>
  <c r="AP496" i="22"/>
  <c r="AP500" i="22" s="1"/>
  <c r="AQ385" i="22"/>
  <c r="AP388" i="22"/>
  <c r="AP386" i="22" s="1"/>
  <c r="AP387" i="22"/>
  <c r="AS426" i="22"/>
  <c r="AR427" i="22"/>
  <c r="AP444" i="22"/>
  <c r="AQ443" i="22"/>
  <c r="AS511" i="22"/>
  <c r="AQ456" i="22"/>
  <c r="AQ454" i="22" s="1"/>
  <c r="AQ455" i="22"/>
  <c r="AR453" i="22"/>
  <c r="AQ394" i="22"/>
  <c r="AQ398" i="22" s="1"/>
  <c r="AT368" i="22"/>
  <c r="AS371" i="22"/>
  <c r="AS369" i="22" s="1"/>
  <c r="AS370" i="22"/>
  <c r="AQ461" i="22"/>
  <c r="AR460" i="22"/>
  <c r="AS358" i="22"/>
  <c r="AR359" i="22"/>
  <c r="AR494" i="22"/>
  <c r="AQ495" i="22"/>
  <c r="AQ405" i="22"/>
  <c r="AQ403" i="22" s="1"/>
  <c r="AQ404" i="22"/>
  <c r="AR402" i="22"/>
  <c r="AQ472" i="22"/>
  <c r="AQ473" i="22"/>
  <c r="AQ471" i="22" s="1"/>
  <c r="AR470" i="22"/>
  <c r="AQ428" i="22"/>
  <c r="AQ432" i="22" s="1"/>
  <c r="AP462" i="22"/>
  <c r="AP466" i="22" s="1"/>
  <c r="AS409" i="22"/>
  <c r="AR410" i="22"/>
  <c r="AO445" i="22"/>
  <c r="AR504" i="22"/>
  <c r="AQ507" i="22"/>
  <c r="AQ505" i="22" s="1"/>
  <c r="AQ506" i="22"/>
  <c r="AP439" i="22"/>
  <c r="AP437" i="22" s="1"/>
  <c r="AP438" i="22"/>
  <c r="AQ436" i="22"/>
  <c r="AQ411" i="22"/>
  <c r="AQ415" i="22" s="1"/>
  <c r="AP362" i="22"/>
  <c r="AQ360" i="22" s="1"/>
  <c r="AQ364" i="22" s="1"/>
  <c r="AQ365" i="22" s="1"/>
  <c r="AN280" i="22"/>
  <c r="AN277" i="22"/>
  <c r="AN331" i="22"/>
  <c r="AN328" i="22"/>
  <c r="AO314" i="22"/>
  <c r="AO311" i="22"/>
  <c r="AP297" i="22"/>
  <c r="AP294" i="22"/>
  <c r="AP207" i="22"/>
  <c r="AR215" i="22"/>
  <c r="AQ218" i="22"/>
  <c r="AQ216" i="22" s="1"/>
  <c r="AQ217" i="22"/>
  <c r="AQ303" i="22"/>
  <c r="AQ301" i="22" s="1"/>
  <c r="AQ302" i="22"/>
  <c r="AR300" i="22"/>
  <c r="AO241" i="22"/>
  <c r="AO245" i="22" s="1"/>
  <c r="AO258" i="22"/>
  <c r="AO262" i="22" s="1"/>
  <c r="AQ201" i="22"/>
  <c r="AQ199" i="22" s="1"/>
  <c r="AQ200" i="22"/>
  <c r="AR198" i="22"/>
  <c r="AQ308" i="22"/>
  <c r="AR307" i="22"/>
  <c r="AR283" i="22"/>
  <c r="AQ286" i="22"/>
  <c r="AQ284" i="22" s="1"/>
  <c r="AQ285" i="22"/>
  <c r="AN243" i="22"/>
  <c r="AQ206" i="22"/>
  <c r="AR205" i="22"/>
  <c r="AQ324" i="22"/>
  <c r="AP325" i="22"/>
  <c r="AO209" i="22"/>
  <c r="AQ292" i="22"/>
  <c r="AQ296" i="22" s="1"/>
  <c r="AP309" i="22"/>
  <c r="AP313" i="22" s="1"/>
  <c r="AO326" i="22"/>
  <c r="AQ337" i="22"/>
  <c r="AQ335" i="22" s="1"/>
  <c r="AQ336" i="22"/>
  <c r="AR334" i="22"/>
  <c r="AT188" i="22"/>
  <c r="AS189" i="22"/>
  <c r="AR291" i="22"/>
  <c r="AS290" i="22"/>
  <c r="AP274" i="22"/>
  <c r="AQ273" i="22"/>
  <c r="AR341" i="22"/>
  <c r="AQ342" i="22"/>
  <c r="AQ239" i="22"/>
  <c r="AP240" i="22"/>
  <c r="AQ184" i="22"/>
  <c r="AQ182" i="22" s="1"/>
  <c r="AQ183" i="22"/>
  <c r="AR181" i="22"/>
  <c r="AR268" i="22"/>
  <c r="AR269" i="22"/>
  <c r="AR267" i="22" s="1"/>
  <c r="AS266" i="22"/>
  <c r="AP319" i="22"/>
  <c r="AP320" i="22"/>
  <c r="AP318" i="22" s="1"/>
  <c r="AQ317" i="22"/>
  <c r="AQ256" i="22"/>
  <c r="AP257" i="22"/>
  <c r="AO275" i="22"/>
  <c r="AO279" i="22" s="1"/>
  <c r="AO280" i="22" s="1"/>
  <c r="AT222" i="22"/>
  <c r="AS223" i="22"/>
  <c r="AP235" i="22"/>
  <c r="AP233" i="22" s="1"/>
  <c r="AP234" i="22"/>
  <c r="AQ232" i="22"/>
  <c r="AP343" i="22"/>
  <c r="AR252" i="22"/>
  <c r="AR250" i="22" s="1"/>
  <c r="AR251" i="22"/>
  <c r="AS249" i="22"/>
  <c r="AO175" i="22"/>
  <c r="AN161" i="22"/>
  <c r="AN158" i="22"/>
  <c r="AP155" i="22"/>
  <c r="AQ154" i="22"/>
  <c r="AO156" i="22"/>
  <c r="AQ149" i="22"/>
  <c r="AR147" i="22"/>
  <c r="AQ150" i="22"/>
  <c r="AQ148" i="22" s="1"/>
  <c r="AQ172" i="22"/>
  <c r="AR171" i="22"/>
  <c r="AS164" i="22"/>
  <c r="AR167" i="22"/>
  <c r="AR165" i="22" s="1"/>
  <c r="AR166" i="22"/>
  <c r="AP173" i="22"/>
  <c r="AP177" i="22" s="1"/>
  <c r="AP178" i="22" s="1"/>
  <c r="AO124" i="22"/>
  <c r="AP144" i="22"/>
  <c r="AP141" i="22"/>
  <c r="AQ139" i="22" s="1"/>
  <c r="AQ143" i="22" s="1"/>
  <c r="AP122" i="22"/>
  <c r="AP116" i="22"/>
  <c r="AP114" i="22" s="1"/>
  <c r="AP115" i="22"/>
  <c r="AQ113" i="22"/>
  <c r="AS137" i="22"/>
  <c r="AR138" i="22"/>
  <c r="AQ121" i="22"/>
  <c r="AR120" i="22"/>
  <c r="AN93" i="22"/>
  <c r="AN90" i="22"/>
  <c r="AP110" i="22"/>
  <c r="AP107" i="22"/>
  <c r="AQ105" i="22" s="1"/>
  <c r="AQ109" i="22" s="1"/>
  <c r="AO88" i="22"/>
  <c r="AP87" i="22"/>
  <c r="AQ86" i="22"/>
  <c r="AQ79" i="22"/>
  <c r="AP82" i="22"/>
  <c r="AP80" i="22" s="1"/>
  <c r="AP81" i="22"/>
  <c r="AS103" i="22"/>
  <c r="AR104" i="22"/>
  <c r="AO59" i="22"/>
  <c r="AO56" i="22"/>
  <c r="AQ53" i="22"/>
  <c r="AR52" i="22"/>
  <c r="AQ45" i="22"/>
  <c r="AP47" i="22"/>
  <c r="AP48" i="22"/>
  <c r="AP46" i="22" s="1"/>
  <c r="AP65" i="22"/>
  <c r="AP63" i="22" s="1"/>
  <c r="AP64" i="22"/>
  <c r="AQ62" i="22"/>
  <c r="AP54" i="22"/>
  <c r="AN331" i="3"/>
  <c r="AN328" i="3"/>
  <c r="AO700" i="3"/>
  <c r="AO394" i="3"/>
  <c r="AO398" i="3" s="1"/>
  <c r="AO399" i="3" s="1"/>
  <c r="AP699" i="3"/>
  <c r="AQ698" i="3"/>
  <c r="AP745" i="3"/>
  <c r="AP743" i="3" s="1"/>
  <c r="AP744" i="3"/>
  <c r="AQ742" i="3"/>
  <c r="AN515" i="3"/>
  <c r="AN396" i="3"/>
  <c r="AP507" i="3"/>
  <c r="AP505" i="3" s="1"/>
  <c r="AP506" i="3"/>
  <c r="AQ504" i="3"/>
  <c r="AQ392" i="3"/>
  <c r="AP393" i="3"/>
  <c r="AO756" i="3"/>
  <c r="AO753" i="3"/>
  <c r="AO365" i="3"/>
  <c r="AO362" i="3"/>
  <c r="AQ324" i="3"/>
  <c r="AP325" i="3"/>
  <c r="AQ626" i="3"/>
  <c r="AQ624" i="3" s="1"/>
  <c r="AR623" i="3"/>
  <c r="AQ625" i="3"/>
  <c r="AP369" i="3"/>
  <c r="AQ371" i="3"/>
  <c r="AS256" i="3"/>
  <c r="AQ222" i="3"/>
  <c r="AP223" i="3"/>
  <c r="AQ98" i="3"/>
  <c r="AR96" i="3"/>
  <c r="AQ99" i="3"/>
  <c r="AQ97" i="3" s="1"/>
  <c r="AO770" i="3"/>
  <c r="AP768" i="3" s="1"/>
  <c r="AP772" i="3" s="1"/>
  <c r="AP773" i="3" s="1"/>
  <c r="AP523" i="3"/>
  <c r="AQ521" i="3"/>
  <c r="AP524" i="3"/>
  <c r="AP522" i="3" s="1"/>
  <c r="AO547" i="3"/>
  <c r="AP87" i="3"/>
  <c r="AQ86" i="3"/>
  <c r="AO224" i="3"/>
  <c r="AP116" i="3"/>
  <c r="AP114" i="3" s="1"/>
  <c r="AQ113" i="3"/>
  <c r="AP115" i="3"/>
  <c r="AP558" i="3"/>
  <c r="AP556" i="3" s="1"/>
  <c r="AP557" i="3"/>
  <c r="AQ555" i="3"/>
  <c r="AP546" i="3"/>
  <c r="AQ545" i="3"/>
  <c r="AO88" i="3"/>
  <c r="AQ103" i="3"/>
  <c r="AP104" i="3"/>
  <c r="AP512" i="3"/>
  <c r="AQ511" i="3"/>
  <c r="AP410" i="3"/>
  <c r="AQ409" i="3"/>
  <c r="AO326" i="3"/>
  <c r="AO330" i="3" s="1"/>
  <c r="AP65" i="3"/>
  <c r="AP63" i="3" s="1"/>
  <c r="AP64" i="3"/>
  <c r="AQ62" i="3"/>
  <c r="AO513" i="3"/>
  <c r="AO517" i="3" s="1"/>
  <c r="AP189" i="3"/>
  <c r="AQ188" i="3"/>
  <c r="AQ836" i="3"/>
  <c r="AQ840" i="3" s="1"/>
  <c r="AQ841" i="3" s="1"/>
  <c r="AQ827" i="3"/>
  <c r="AP829" i="3"/>
  <c r="AP830" i="3"/>
  <c r="AP828" i="3" s="1"/>
  <c r="AP853" i="3"/>
  <c r="AP857" i="3" s="1"/>
  <c r="AR835" i="3"/>
  <c r="AS834" i="3"/>
  <c r="AP838" i="3"/>
  <c r="AQ852" i="3"/>
  <c r="AR851" i="3"/>
  <c r="AR847" i="3"/>
  <c r="AR845" i="3" s="1"/>
  <c r="AR846" i="3"/>
  <c r="AS844" i="3"/>
  <c r="AO855" i="3"/>
  <c r="AO824" i="3"/>
  <c r="AO821" i="3"/>
  <c r="AO790" i="3"/>
  <c r="AO787" i="3"/>
  <c r="AP819" i="3"/>
  <c r="AP823" i="3" s="1"/>
  <c r="AQ810" i="3"/>
  <c r="AP813" i="3"/>
  <c r="AP811" i="3" s="1"/>
  <c r="AP812" i="3"/>
  <c r="AQ762" i="3"/>
  <c r="AQ760" i="3" s="1"/>
  <c r="AR759" i="3"/>
  <c r="AQ761" i="3"/>
  <c r="AP785" i="3"/>
  <c r="AP789" i="3" s="1"/>
  <c r="AP790" i="3" s="1"/>
  <c r="AR776" i="3"/>
  <c r="AQ779" i="3"/>
  <c r="AQ777" i="3" s="1"/>
  <c r="AQ778" i="3"/>
  <c r="AQ784" i="3"/>
  <c r="AR783" i="3"/>
  <c r="AS800" i="3"/>
  <c r="AR801" i="3"/>
  <c r="AQ818" i="3"/>
  <c r="AR817" i="3"/>
  <c r="AQ802" i="3"/>
  <c r="AS796" i="3"/>
  <c r="AS794" i="3" s="1"/>
  <c r="AT793" i="3"/>
  <c r="AS795" i="3"/>
  <c r="AQ767" i="3"/>
  <c r="AR766" i="3"/>
  <c r="AP804" i="3"/>
  <c r="AO739" i="3"/>
  <c r="AO736" i="3"/>
  <c r="AO722" i="3"/>
  <c r="AO719" i="3"/>
  <c r="AP717" i="3" s="1"/>
  <c r="AP721" i="3" s="1"/>
  <c r="AP722" i="3" s="1"/>
  <c r="AQ708" i="3"/>
  <c r="AP711" i="3"/>
  <c r="AP709" i="3" s="1"/>
  <c r="AP710" i="3"/>
  <c r="AQ727" i="3"/>
  <c r="AQ728" i="3"/>
  <c r="AQ726" i="3" s="1"/>
  <c r="AR725" i="3"/>
  <c r="AP734" i="3"/>
  <c r="AP738" i="3" s="1"/>
  <c r="AP751" i="3"/>
  <c r="AP755" i="3" s="1"/>
  <c r="AR732" i="3"/>
  <c r="AQ733" i="3"/>
  <c r="AR715" i="3"/>
  <c r="AQ716" i="3"/>
  <c r="AS691" i="3"/>
  <c r="AR693" i="3"/>
  <c r="AR694" i="3"/>
  <c r="AR692" i="3" s="1"/>
  <c r="AQ750" i="3"/>
  <c r="AR749" i="3"/>
  <c r="AO637" i="3"/>
  <c r="AO634" i="3"/>
  <c r="AN688" i="3"/>
  <c r="AN685" i="3"/>
  <c r="AQ631" i="3"/>
  <c r="AR630" i="3"/>
  <c r="AQ660" i="3"/>
  <c r="AQ658" i="3" s="1"/>
  <c r="AQ659" i="3"/>
  <c r="AR657" i="3"/>
  <c r="AQ677" i="3"/>
  <c r="AQ675" i="3" s="1"/>
  <c r="AQ676" i="3"/>
  <c r="AR674" i="3"/>
  <c r="AP649" i="3"/>
  <c r="AP653" i="3" s="1"/>
  <c r="AP682" i="3"/>
  <c r="AQ681" i="3"/>
  <c r="AQ648" i="3"/>
  <c r="AR647" i="3"/>
  <c r="AP632" i="3"/>
  <c r="AP636" i="3" s="1"/>
  <c r="AQ640" i="3"/>
  <c r="AP643" i="3"/>
  <c r="AP641" i="3" s="1"/>
  <c r="AP642" i="3"/>
  <c r="AO651" i="3"/>
  <c r="AO683" i="3"/>
  <c r="AO687" i="3" s="1"/>
  <c r="AO688" i="3" s="1"/>
  <c r="AN603" i="3"/>
  <c r="AN600" i="3"/>
  <c r="AS613" i="3"/>
  <c r="AR609" i="3"/>
  <c r="AR607" i="3" s="1"/>
  <c r="AS606" i="3"/>
  <c r="AR608" i="3"/>
  <c r="AQ580" i="3"/>
  <c r="AR579" i="3"/>
  <c r="AQ596" i="3"/>
  <c r="AP597" i="3"/>
  <c r="AP564" i="3"/>
  <c r="AP568" i="3" s="1"/>
  <c r="AP569" i="3" s="1"/>
  <c r="AO598" i="3"/>
  <c r="AO602" i="3" s="1"/>
  <c r="AO566" i="3"/>
  <c r="AR562" i="3"/>
  <c r="AQ563" i="3"/>
  <c r="AR575" i="3"/>
  <c r="AR573" i="3" s="1"/>
  <c r="AR574" i="3"/>
  <c r="AS572" i="3"/>
  <c r="AQ589" i="3"/>
  <c r="AP592" i="3"/>
  <c r="AP590" i="3" s="1"/>
  <c r="AP591" i="3"/>
  <c r="AO583" i="3"/>
  <c r="AP581" i="3" s="1"/>
  <c r="AP585" i="3" s="1"/>
  <c r="AN501" i="3"/>
  <c r="AN498" i="3"/>
  <c r="AS538" i="3"/>
  <c r="AR541" i="3"/>
  <c r="AR539" i="3" s="1"/>
  <c r="AR540" i="3"/>
  <c r="AQ494" i="3"/>
  <c r="AP495" i="3"/>
  <c r="AO496" i="3"/>
  <c r="AO500" i="3" s="1"/>
  <c r="AO501" i="3" s="1"/>
  <c r="AQ530" i="3"/>
  <c r="AP532" i="3"/>
  <c r="AS528" i="3"/>
  <c r="AR529" i="3"/>
  <c r="AQ487" i="3"/>
  <c r="AP489" i="3"/>
  <c r="AP490" i="3"/>
  <c r="AP488" i="3" s="1"/>
  <c r="AO467" i="3"/>
  <c r="AO464" i="3"/>
  <c r="AO450" i="3"/>
  <c r="AS472" i="3"/>
  <c r="AT470" i="3"/>
  <c r="AS473" i="3"/>
  <c r="AS471" i="3" s="1"/>
  <c r="AR439" i="3"/>
  <c r="AR437" i="3" s="1"/>
  <c r="AR438" i="3"/>
  <c r="AS436" i="3"/>
  <c r="AR460" i="3"/>
  <c r="AQ461" i="3"/>
  <c r="AQ444" i="3"/>
  <c r="AR443" i="3"/>
  <c r="AP462" i="3"/>
  <c r="AP466" i="3" s="1"/>
  <c r="AP456" i="3"/>
  <c r="AP454" i="3" s="1"/>
  <c r="AP455" i="3"/>
  <c r="AQ453" i="3"/>
  <c r="AP430" i="3"/>
  <c r="AQ419" i="3"/>
  <c r="AP422" i="3"/>
  <c r="AP420" i="3" s="1"/>
  <c r="AP421" i="3"/>
  <c r="AS426" i="3"/>
  <c r="AR427" i="3"/>
  <c r="AQ478" i="3"/>
  <c r="AR477" i="3"/>
  <c r="AQ428" i="3"/>
  <c r="AQ432" i="3" s="1"/>
  <c r="AN382" i="3"/>
  <c r="AN379" i="3"/>
  <c r="AR385" i="3"/>
  <c r="AQ387" i="3"/>
  <c r="AQ388" i="3"/>
  <c r="AQ386" i="3" s="1"/>
  <c r="AQ375" i="3"/>
  <c r="AP376" i="3"/>
  <c r="AR358" i="3"/>
  <c r="AQ359" i="3"/>
  <c r="AS370" i="3"/>
  <c r="AT368" i="3"/>
  <c r="AO377" i="3"/>
  <c r="AO381" i="3" s="1"/>
  <c r="AS402" i="3"/>
  <c r="AR405" i="3"/>
  <c r="AR403" i="3" s="1"/>
  <c r="AR404" i="3"/>
  <c r="AP354" i="3"/>
  <c r="AP352" i="3" s="1"/>
  <c r="AP353" i="3"/>
  <c r="AQ351" i="3"/>
  <c r="AP360" i="3"/>
  <c r="AP364" i="3" s="1"/>
  <c r="AO297" i="3"/>
  <c r="AO294" i="3"/>
  <c r="AO314" i="3"/>
  <c r="AO311" i="3"/>
  <c r="AN345" i="3"/>
  <c r="AQ336" i="3"/>
  <c r="AQ337" i="3"/>
  <c r="AQ335" i="3" s="1"/>
  <c r="AR334" i="3"/>
  <c r="AQ308" i="3"/>
  <c r="AR307" i="3"/>
  <c r="AO343" i="3"/>
  <c r="AO347" i="3" s="1"/>
  <c r="AQ320" i="3"/>
  <c r="AQ318" i="3" s="1"/>
  <c r="AQ319" i="3"/>
  <c r="AR317" i="3"/>
  <c r="AQ300" i="3"/>
  <c r="AP303" i="3"/>
  <c r="AP301" i="3" s="1"/>
  <c r="AP302" i="3"/>
  <c r="AP292" i="3"/>
  <c r="AP296" i="3" s="1"/>
  <c r="AP309" i="3"/>
  <c r="AP313" i="3" s="1"/>
  <c r="AP314" i="3" s="1"/>
  <c r="AP342" i="3"/>
  <c r="AQ341" i="3"/>
  <c r="AR286" i="3"/>
  <c r="AR284" i="3" s="1"/>
  <c r="AR285" i="3"/>
  <c r="AS283" i="3"/>
  <c r="AQ291" i="3"/>
  <c r="AR290" i="3"/>
  <c r="AO280" i="3"/>
  <c r="AO277" i="3"/>
  <c r="AP275" i="3" s="1"/>
  <c r="AP279" i="3" s="1"/>
  <c r="AQ274" i="3"/>
  <c r="AR273" i="3"/>
  <c r="AR217" i="3"/>
  <c r="AR218" i="3"/>
  <c r="AR216" i="3" s="1"/>
  <c r="AS215" i="3"/>
  <c r="AQ234" i="3"/>
  <c r="AR232" i="3"/>
  <c r="AQ235" i="3"/>
  <c r="AQ233" i="3" s="1"/>
  <c r="AR239" i="3"/>
  <c r="AQ240" i="3"/>
  <c r="AR249" i="3"/>
  <c r="AQ252" i="3"/>
  <c r="AQ250" i="3" s="1"/>
  <c r="AQ251" i="3"/>
  <c r="AQ266" i="3"/>
  <c r="AP269" i="3"/>
  <c r="AP267" i="3" s="1"/>
  <c r="AP268" i="3"/>
  <c r="AN178" i="3"/>
  <c r="AN175" i="3"/>
  <c r="AN161" i="3"/>
  <c r="AN158" i="3"/>
  <c r="AR198" i="3"/>
  <c r="AQ201" i="3"/>
  <c r="AQ199" i="3" s="1"/>
  <c r="AQ200" i="3"/>
  <c r="AO156" i="3"/>
  <c r="AO160" i="3" s="1"/>
  <c r="AO161" i="3" s="1"/>
  <c r="AO173" i="3"/>
  <c r="AP150" i="3"/>
  <c r="AP148" i="3" s="1"/>
  <c r="AP149" i="3"/>
  <c r="AQ147" i="3"/>
  <c r="AQ154" i="3"/>
  <c r="AP155" i="3"/>
  <c r="AR206" i="3"/>
  <c r="AS205" i="3"/>
  <c r="AP184" i="3"/>
  <c r="AP182" i="3" s="1"/>
  <c r="AP183" i="3"/>
  <c r="AQ181" i="3"/>
  <c r="AR164" i="3"/>
  <c r="AQ167" i="3"/>
  <c r="AQ165" i="3" s="1"/>
  <c r="AQ166" i="3"/>
  <c r="AQ171" i="3"/>
  <c r="AP172" i="3"/>
  <c r="AS130" i="3"/>
  <c r="AR132" i="3"/>
  <c r="AO122" i="3"/>
  <c r="AO126" i="3" s="1"/>
  <c r="AT79" i="3"/>
  <c r="AS82" i="3"/>
  <c r="AS80" i="3" s="1"/>
  <c r="AS81" i="3"/>
  <c r="AQ120" i="3"/>
  <c r="AP121" i="3"/>
  <c r="AQ139" i="3"/>
  <c r="AQ143" i="3" s="1"/>
  <c r="AQ144" i="3" s="1"/>
  <c r="AN124" i="3"/>
  <c r="AR138" i="3"/>
  <c r="AS137" i="3"/>
  <c r="AP141" i="3"/>
  <c r="AO59" i="3"/>
  <c r="AO56" i="3"/>
  <c r="AP54" i="3"/>
  <c r="AP58" i="3" s="1"/>
  <c r="AP59" i="3" s="1"/>
  <c r="AS69" i="3"/>
  <c r="AR70" i="3"/>
  <c r="AR52" i="3"/>
  <c r="AQ53" i="3"/>
  <c r="AP48" i="3"/>
  <c r="AP46" i="3" s="1"/>
  <c r="AQ45" i="3"/>
  <c r="AP47" i="3"/>
  <c r="AO29" i="3"/>
  <c r="AP31" i="3"/>
  <c r="AQ31" i="23"/>
  <c r="AQ29" i="23" s="1"/>
  <c r="AQ30" i="23"/>
  <c r="AR28" i="23"/>
  <c r="AQ36" i="23"/>
  <c r="AR35" i="23"/>
  <c r="AQ31" i="22"/>
  <c r="AQ29" i="22" s="1"/>
  <c r="AQ30" i="22"/>
  <c r="AR28" i="22"/>
  <c r="AM42" i="3"/>
  <c r="AM39" i="3"/>
  <c r="AN41" i="3" s="1"/>
  <c r="AP36" i="3"/>
  <c r="AQ35" i="3"/>
  <c r="AS28" i="3"/>
  <c r="AR30" i="3"/>
  <c r="AS18" i="23"/>
  <c r="AR19" i="23"/>
  <c r="AT11" i="23"/>
  <c r="AT13" i="23" s="1"/>
  <c r="AS14" i="23"/>
  <c r="AS12" i="23" s="1"/>
  <c r="AP13" i="22"/>
  <c r="AQ11" i="22"/>
  <c r="AP14" i="22"/>
  <c r="AP12" i="22" s="1"/>
  <c r="AQ18" i="22"/>
  <c r="AP19" i="22"/>
  <c r="AO855" i="23" l="1"/>
  <c r="AP243" i="23"/>
  <c r="AP823" i="23"/>
  <c r="AN651" i="23"/>
  <c r="AO653" i="23" s="1"/>
  <c r="AP517" i="23"/>
  <c r="AP518" i="23" s="1"/>
  <c r="AP160" i="23"/>
  <c r="AP161" i="23" s="1"/>
  <c r="AN124" i="23"/>
  <c r="AN787" i="22"/>
  <c r="AN841" i="22"/>
  <c r="AN838" i="22"/>
  <c r="AO840" i="22" s="1"/>
  <c r="AO789" i="22"/>
  <c r="AO790" i="22" s="1"/>
  <c r="AP721" i="22"/>
  <c r="AP722" i="22" s="1"/>
  <c r="AP71" i="22"/>
  <c r="AQ534" i="3"/>
  <c r="AQ535" i="3" s="1"/>
  <c r="AO484" i="3"/>
  <c r="AO481" i="3"/>
  <c r="AP479" i="3" s="1"/>
  <c r="AP483" i="3" s="1"/>
  <c r="AP484" i="3" s="1"/>
  <c r="AO246" i="3"/>
  <c r="AO243" i="3"/>
  <c r="AP241" i="3" s="1"/>
  <c r="AP245" i="3" s="1"/>
  <c r="AP246" i="3" s="1"/>
  <c r="AN93" i="3"/>
  <c r="AN90" i="3"/>
  <c r="AO92" i="3"/>
  <c r="AO93" i="3" s="1"/>
  <c r="AP131" i="3"/>
  <c r="AQ133" i="3"/>
  <c r="AP386" i="23"/>
  <c r="AQ388" i="23"/>
  <c r="AQ828" i="23"/>
  <c r="AR830" i="23"/>
  <c r="AP675" i="23"/>
  <c r="AQ677" i="23"/>
  <c r="AP794" i="23"/>
  <c r="AQ796" i="23"/>
  <c r="AP743" i="23"/>
  <c r="AQ745" i="23"/>
  <c r="AQ778" i="23"/>
  <c r="AR776" i="23"/>
  <c r="AQ779" i="23"/>
  <c r="AQ777" i="23" s="1"/>
  <c r="AP352" i="23"/>
  <c r="AQ354" i="23"/>
  <c r="AQ694" i="22"/>
  <c r="AQ692" i="22" s="1"/>
  <c r="AR691" i="22"/>
  <c r="AQ693" i="22"/>
  <c r="AP772" i="23"/>
  <c r="AO770" i="23"/>
  <c r="AO773" i="23"/>
  <c r="AO756" i="23"/>
  <c r="AO753" i="23"/>
  <c r="AP755" i="23" s="1"/>
  <c r="AR721" i="23"/>
  <c r="AR722" i="23" s="1"/>
  <c r="AP704" i="23"/>
  <c r="AP705" i="23" s="1"/>
  <c r="AL671" i="23"/>
  <c r="AL668" i="23"/>
  <c r="AM670" i="23" s="1"/>
  <c r="AN666" i="23"/>
  <c r="AN617" i="23"/>
  <c r="AM535" i="23"/>
  <c r="AM532" i="23"/>
  <c r="AN534" i="23" s="1"/>
  <c r="AO483" i="23"/>
  <c r="AP398" i="23"/>
  <c r="AP399" i="23" s="1"/>
  <c r="AN348" i="23"/>
  <c r="AN345" i="23"/>
  <c r="AO347" i="23" s="1"/>
  <c r="AM313" i="23"/>
  <c r="AN309" i="23"/>
  <c r="AL311" i="23"/>
  <c r="AP229" i="23"/>
  <c r="AP226" i="23"/>
  <c r="AQ224" i="23" s="1"/>
  <c r="AQ228" i="23" s="1"/>
  <c r="AQ229" i="23" s="1"/>
  <c r="AO212" i="23"/>
  <c r="AO209" i="23"/>
  <c r="AP211" i="23"/>
  <c r="AR189" i="23"/>
  <c r="AO195" i="23"/>
  <c r="AO192" i="23"/>
  <c r="AP194" i="23" s="1"/>
  <c r="AN144" i="23"/>
  <c r="AN141" i="23"/>
  <c r="AO143" i="23" s="1"/>
  <c r="AP139" i="23"/>
  <c r="AO126" i="23"/>
  <c r="AO124" i="23" s="1"/>
  <c r="AN107" i="23"/>
  <c r="AO109" i="23" s="1"/>
  <c r="AM42" i="23"/>
  <c r="AM39" i="23"/>
  <c r="AN41" i="23" s="1"/>
  <c r="AJ25" i="23"/>
  <c r="AJ22" i="23"/>
  <c r="AK24" i="23" s="1"/>
  <c r="AP58" i="22"/>
  <c r="AP59" i="22" s="1"/>
  <c r="AP126" i="22"/>
  <c r="AP636" i="22"/>
  <c r="AP637" i="22" s="1"/>
  <c r="AP211" i="22"/>
  <c r="AP212" i="22" s="1"/>
  <c r="AO449" i="22"/>
  <c r="AO450" i="22" s="1"/>
  <c r="AP568" i="22"/>
  <c r="AP569" i="22" s="1"/>
  <c r="AP857" i="22"/>
  <c r="AP858" i="22" s="1"/>
  <c r="AQ512" i="22"/>
  <c r="AP513" i="22"/>
  <c r="AM518" i="22"/>
  <c r="AM515" i="22"/>
  <c r="AN517" i="22" s="1"/>
  <c r="AO823" i="22"/>
  <c r="AM804" i="22"/>
  <c r="AN806" i="22" s="1"/>
  <c r="AM807" i="22"/>
  <c r="AN756" i="22"/>
  <c r="AN753" i="22"/>
  <c r="AO755" i="22" s="1"/>
  <c r="AN739" i="22"/>
  <c r="AN736" i="22"/>
  <c r="AO738" i="22"/>
  <c r="AO739" i="22" s="1"/>
  <c r="AP687" i="22"/>
  <c r="AP688" i="22" s="1"/>
  <c r="AN620" i="22"/>
  <c r="AN617" i="22"/>
  <c r="AO619" i="22" s="1"/>
  <c r="AN603" i="22"/>
  <c r="AN600" i="22"/>
  <c r="AO602" i="22"/>
  <c r="AP598" i="22"/>
  <c r="AP551" i="22"/>
  <c r="AN481" i="22"/>
  <c r="AO483" i="22" s="1"/>
  <c r="AK382" i="22"/>
  <c r="AK379" i="22"/>
  <c r="AN377" i="22"/>
  <c r="AO345" i="22"/>
  <c r="AP347" i="22" s="1"/>
  <c r="AO330" i="22"/>
  <c r="AO331" i="22" s="1"/>
  <c r="AO229" i="22"/>
  <c r="AO226" i="22"/>
  <c r="AP228" i="22" s="1"/>
  <c r="AO195" i="22"/>
  <c r="AO192" i="22"/>
  <c r="AP194" i="22" s="1"/>
  <c r="AO160" i="22"/>
  <c r="AO161" i="22" s="1"/>
  <c r="AO92" i="22"/>
  <c r="AO93" i="22" s="1"/>
  <c r="AN75" i="22"/>
  <c r="AN76" i="22" s="1"/>
  <c r="AL42" i="22"/>
  <c r="AL39" i="22"/>
  <c r="AM41" i="22" s="1"/>
  <c r="AL22" i="22"/>
  <c r="AM24" i="22" s="1"/>
  <c r="AL25" i="22"/>
  <c r="AQ838" i="3"/>
  <c r="AQ806" i="3"/>
  <c r="AQ807" i="3" s="1"/>
  <c r="AN704" i="3"/>
  <c r="AN705" i="3" s="1"/>
  <c r="AM671" i="3"/>
  <c r="AM668" i="3"/>
  <c r="AN670" i="3" s="1"/>
  <c r="AR664" i="3"/>
  <c r="AQ665" i="3"/>
  <c r="AN620" i="3"/>
  <c r="AN617" i="3"/>
  <c r="AO619" i="3" s="1"/>
  <c r="AQ614" i="3"/>
  <c r="AM552" i="3"/>
  <c r="AM549" i="3"/>
  <c r="AI416" i="3"/>
  <c r="AI413" i="3"/>
  <c r="AJ415" i="3" s="1"/>
  <c r="AL411" i="3"/>
  <c r="AN258" i="3"/>
  <c r="AQ257" i="3"/>
  <c r="AL260" i="3"/>
  <c r="AM262" i="3" s="1"/>
  <c r="AL263" i="3"/>
  <c r="AN226" i="3"/>
  <c r="AO228" i="3" s="1"/>
  <c r="AO207" i="3"/>
  <c r="AM212" i="3"/>
  <c r="AM209" i="3"/>
  <c r="AN211" i="3" s="1"/>
  <c r="AK195" i="3"/>
  <c r="AK192" i="3"/>
  <c r="AL194" i="3" s="1"/>
  <c r="AN190" i="3"/>
  <c r="AO177" i="3"/>
  <c r="AO178" i="3" s="1"/>
  <c r="AM105" i="3"/>
  <c r="AK107" i="3"/>
  <c r="AL109" i="3" s="1"/>
  <c r="AN76" i="3"/>
  <c r="AN73" i="3"/>
  <c r="AO75" i="3" s="1"/>
  <c r="AP178" i="23"/>
  <c r="AP175" i="23"/>
  <c r="AQ642" i="23"/>
  <c r="AR640" i="23"/>
  <c r="AQ643" i="23"/>
  <c r="AQ641" i="23" s="1"/>
  <c r="AP649" i="23"/>
  <c r="AQ104" i="23"/>
  <c r="AR103" i="23"/>
  <c r="AR647" i="23"/>
  <c r="AQ648" i="23"/>
  <c r="AR613" i="23"/>
  <c r="AQ614" i="23"/>
  <c r="AR487" i="23"/>
  <c r="AQ490" i="23"/>
  <c r="AQ488" i="23" s="1"/>
  <c r="AQ489" i="23"/>
  <c r="AO297" i="23"/>
  <c r="AO294" i="23"/>
  <c r="AP603" i="23"/>
  <c r="AP600" i="23"/>
  <c r="AP858" i="23"/>
  <c r="AP855" i="23"/>
  <c r="AR283" i="23"/>
  <c r="AQ286" i="23"/>
  <c r="AQ284" i="23" s="1"/>
  <c r="AQ285" i="23"/>
  <c r="AR249" i="23"/>
  <c r="AQ252" i="23"/>
  <c r="AQ250" i="23" s="1"/>
  <c r="AQ251" i="23"/>
  <c r="AP258" i="23"/>
  <c r="AR664" i="23"/>
  <c r="AQ665" i="23"/>
  <c r="AR99" i="23"/>
  <c r="AR97" i="23" s="1"/>
  <c r="AR98" i="23"/>
  <c r="AS96" i="23"/>
  <c r="AQ540" i="23"/>
  <c r="AR538" i="23"/>
  <c r="AQ541" i="23"/>
  <c r="AQ539" i="23" s="1"/>
  <c r="AO260" i="23"/>
  <c r="AQ257" i="23"/>
  <c r="AR256" i="23"/>
  <c r="AS596" i="23"/>
  <c r="AR597" i="23"/>
  <c r="AQ342" i="23"/>
  <c r="AR341" i="23"/>
  <c r="AR307" i="23"/>
  <c r="AQ308" i="23"/>
  <c r="AQ558" i="23"/>
  <c r="AQ556" i="23" s="1"/>
  <c r="AR555" i="23"/>
  <c r="AQ557" i="23"/>
  <c r="AP736" i="23"/>
  <c r="AQ734" i="23" s="1"/>
  <c r="AQ738" i="23" s="1"/>
  <c r="AQ739" i="23" s="1"/>
  <c r="AQ598" i="23"/>
  <c r="AQ602" i="23" s="1"/>
  <c r="AP343" i="23"/>
  <c r="AP807" i="23"/>
  <c r="AP804" i="23"/>
  <c r="AQ802" i="23" s="1"/>
  <c r="AQ806" i="23" s="1"/>
  <c r="AP824" i="23"/>
  <c r="AP821" i="23"/>
  <c r="AQ841" i="23"/>
  <c r="AQ838" i="23"/>
  <c r="AP790" i="23"/>
  <c r="AP787" i="23"/>
  <c r="AQ785" i="23" s="1"/>
  <c r="AQ789" i="23" s="1"/>
  <c r="AR801" i="23"/>
  <c r="AS800" i="23"/>
  <c r="AR836" i="23"/>
  <c r="AR784" i="23"/>
  <c r="AS783" i="23"/>
  <c r="AU744" i="23"/>
  <c r="AV742" i="23"/>
  <c r="AU812" i="23"/>
  <c r="AV810" i="23"/>
  <c r="AR711" i="23"/>
  <c r="AR709" i="23" s="1"/>
  <c r="AS708" i="23"/>
  <c r="AR710" i="23"/>
  <c r="AS698" i="23"/>
  <c r="AR699" i="23"/>
  <c r="AQ819" i="23"/>
  <c r="AQ823" i="23" s="1"/>
  <c r="AQ824" i="23" s="1"/>
  <c r="AT750" i="23"/>
  <c r="AU749" i="23"/>
  <c r="AQ760" i="23"/>
  <c r="AR762" i="23"/>
  <c r="AT834" i="23"/>
  <c r="AS835" i="23"/>
  <c r="AR852" i="23"/>
  <c r="AS851" i="23"/>
  <c r="AS817" i="23"/>
  <c r="AR818" i="23"/>
  <c r="AU759" i="23"/>
  <c r="AT761" i="23"/>
  <c r="AU827" i="23"/>
  <c r="AT829" i="23"/>
  <c r="AS717" i="23"/>
  <c r="AT725" i="23"/>
  <c r="AS728" i="23"/>
  <c r="AS726" i="23" s="1"/>
  <c r="AS727" i="23"/>
  <c r="AR811" i="23"/>
  <c r="AS813" i="23"/>
  <c r="AS691" i="23"/>
  <c r="AR694" i="23"/>
  <c r="AR692" i="23" s="1"/>
  <c r="AR693" i="23"/>
  <c r="AQ853" i="23"/>
  <c r="AQ857" i="23" s="1"/>
  <c r="AT767" i="23"/>
  <c r="AU766" i="23"/>
  <c r="AS732" i="23"/>
  <c r="AR733" i="23"/>
  <c r="AS847" i="23"/>
  <c r="AS845" i="23" s="1"/>
  <c r="AS846" i="23"/>
  <c r="AT844" i="23"/>
  <c r="AS795" i="23"/>
  <c r="AT793" i="23"/>
  <c r="AT716" i="23"/>
  <c r="AU715" i="23"/>
  <c r="AQ552" i="23"/>
  <c r="AQ549" i="23"/>
  <c r="AQ683" i="23"/>
  <c r="AQ687" i="23" s="1"/>
  <c r="AQ688" i="23" s="1"/>
  <c r="AR564" i="23"/>
  <c r="AR568" i="23" s="1"/>
  <c r="AR581" i="23"/>
  <c r="AR547" i="23"/>
  <c r="AR551" i="23" s="1"/>
  <c r="AR552" i="23" s="1"/>
  <c r="AR632" i="23"/>
  <c r="AR636" i="23" s="1"/>
  <c r="AS563" i="23"/>
  <c r="AT562" i="23"/>
  <c r="AQ634" i="23"/>
  <c r="AS580" i="23"/>
  <c r="AT579" i="23"/>
  <c r="AQ523" i="23"/>
  <c r="AR521" i="23"/>
  <c r="AQ524" i="23"/>
  <c r="AQ522" i="23" s="1"/>
  <c r="AS546" i="23"/>
  <c r="AT545" i="23"/>
  <c r="AP530" i="23"/>
  <c r="AS631" i="23"/>
  <c r="AT630" i="23"/>
  <c r="AQ573" i="23"/>
  <c r="AR575" i="23"/>
  <c r="AS657" i="23"/>
  <c r="AR660" i="23"/>
  <c r="AR658" i="23" s="1"/>
  <c r="AR659" i="23"/>
  <c r="AR606" i="23"/>
  <c r="AQ609" i="23"/>
  <c r="AQ607" i="23" s="1"/>
  <c r="AQ608" i="23"/>
  <c r="AR528" i="23"/>
  <c r="AQ529" i="23"/>
  <c r="AR682" i="23"/>
  <c r="AS681" i="23"/>
  <c r="AS676" i="23"/>
  <c r="AT674" i="23"/>
  <c r="AT574" i="23"/>
  <c r="AU572" i="23"/>
  <c r="AT623" i="23"/>
  <c r="AS626" i="23"/>
  <c r="AS624" i="23" s="1"/>
  <c r="AS625" i="23"/>
  <c r="AR589" i="23"/>
  <c r="AQ592" i="23"/>
  <c r="AQ590" i="23" s="1"/>
  <c r="AQ591" i="23"/>
  <c r="AQ566" i="23"/>
  <c r="AQ583" i="23"/>
  <c r="AP685" i="23"/>
  <c r="AP365" i="23"/>
  <c r="AP362" i="23"/>
  <c r="AQ360" i="23" s="1"/>
  <c r="AQ364" i="23" s="1"/>
  <c r="AQ365" i="23" s="1"/>
  <c r="AO484" i="23"/>
  <c r="AO481" i="23"/>
  <c r="AP501" i="23"/>
  <c r="AP498" i="23"/>
  <c r="AP450" i="23"/>
  <c r="AP447" i="23"/>
  <c r="AQ433" i="23"/>
  <c r="AQ430" i="23"/>
  <c r="AO416" i="23"/>
  <c r="AO413" i="23"/>
  <c r="AS353" i="23"/>
  <c r="AT351" i="23"/>
  <c r="AS371" i="23"/>
  <c r="AS369" i="23" s="1"/>
  <c r="AS370" i="23"/>
  <c r="AT368" i="23"/>
  <c r="AR359" i="23"/>
  <c r="AS358" i="23"/>
  <c r="AR512" i="23"/>
  <c r="AS511" i="23"/>
  <c r="AQ420" i="23"/>
  <c r="AR422" i="23"/>
  <c r="AR477" i="23"/>
  <c r="AQ478" i="23"/>
  <c r="AP379" i="23"/>
  <c r="AQ377" i="23" s="1"/>
  <c r="AQ381" i="23" s="1"/>
  <c r="AQ382" i="23" s="1"/>
  <c r="AP411" i="23"/>
  <c r="AP415" i="23" s="1"/>
  <c r="AR393" i="23"/>
  <c r="AS392" i="23"/>
  <c r="AR473" i="23"/>
  <c r="AR471" i="23" s="1"/>
  <c r="AR472" i="23"/>
  <c r="AS470" i="23"/>
  <c r="AT504" i="23"/>
  <c r="AS506" i="23"/>
  <c r="AS507" i="23"/>
  <c r="AS505" i="23" s="1"/>
  <c r="AR405" i="23"/>
  <c r="AR403" i="23" s="1"/>
  <c r="AR404" i="23"/>
  <c r="AS402" i="23"/>
  <c r="AP396" i="23"/>
  <c r="AQ394" i="23" s="1"/>
  <c r="AQ398" i="23" s="1"/>
  <c r="AR428" i="23"/>
  <c r="AR432" i="23" s="1"/>
  <c r="AQ513" i="23"/>
  <c r="AQ517" i="23" s="1"/>
  <c r="AQ518" i="23" s="1"/>
  <c r="AS439" i="23"/>
  <c r="AS437" i="23" s="1"/>
  <c r="AS438" i="23"/>
  <c r="AT436" i="23"/>
  <c r="AR460" i="23"/>
  <c r="AQ461" i="23"/>
  <c r="AR409" i="23"/>
  <c r="AQ410" i="23"/>
  <c r="AQ445" i="23"/>
  <c r="AQ449" i="23" s="1"/>
  <c r="AS427" i="23"/>
  <c r="AT426" i="23"/>
  <c r="AP462" i="23"/>
  <c r="AT421" i="23"/>
  <c r="AU419" i="23"/>
  <c r="AQ496" i="23"/>
  <c r="AQ500" i="23" s="1"/>
  <c r="AO464" i="23"/>
  <c r="AR444" i="23"/>
  <c r="AS443" i="23"/>
  <c r="AS453" i="23"/>
  <c r="AR456" i="23"/>
  <c r="AR454" i="23" s="1"/>
  <c r="AR455" i="23"/>
  <c r="AR376" i="23"/>
  <c r="AS375" i="23"/>
  <c r="AP479" i="23"/>
  <c r="AP483" i="23" s="1"/>
  <c r="AR495" i="23"/>
  <c r="AS494" i="23"/>
  <c r="AS387" i="23"/>
  <c r="AT385" i="23"/>
  <c r="AQ331" i="23"/>
  <c r="AQ328" i="23"/>
  <c r="AQ226" i="23"/>
  <c r="AR181" i="23"/>
  <c r="AQ184" i="23"/>
  <c r="AQ182" i="23" s="1"/>
  <c r="AQ183" i="23"/>
  <c r="AR300" i="23"/>
  <c r="AQ302" i="23"/>
  <c r="AQ303" i="23"/>
  <c r="AQ301" i="23" s="1"/>
  <c r="AR198" i="23"/>
  <c r="AQ201" i="23"/>
  <c r="AQ199" i="23" s="1"/>
  <c r="AQ200" i="23"/>
  <c r="AS325" i="23"/>
  <c r="AT324" i="23"/>
  <c r="AQ291" i="23"/>
  <c r="AR290" i="23"/>
  <c r="AS232" i="23"/>
  <c r="AR235" i="23"/>
  <c r="AR233" i="23" s="1"/>
  <c r="AR234" i="23"/>
  <c r="AR274" i="23"/>
  <c r="AS273" i="23"/>
  <c r="AQ243" i="23"/>
  <c r="AS266" i="23"/>
  <c r="AR269" i="23"/>
  <c r="AR267" i="23" s="1"/>
  <c r="AR268" i="23"/>
  <c r="AU205" i="23"/>
  <c r="AT206" i="23"/>
  <c r="AU188" i="23"/>
  <c r="AR241" i="23"/>
  <c r="AR245" i="23" s="1"/>
  <c r="AP292" i="23"/>
  <c r="AP296" i="23" s="1"/>
  <c r="AP297" i="23" s="1"/>
  <c r="AR224" i="23"/>
  <c r="AR228" i="23" s="1"/>
  <c r="AR229" i="23" s="1"/>
  <c r="AS317" i="23"/>
  <c r="AR320" i="23"/>
  <c r="AR318" i="23" s="1"/>
  <c r="AR319" i="23"/>
  <c r="AP277" i="23"/>
  <c r="AQ275" i="23" s="1"/>
  <c r="AQ279" i="23" s="1"/>
  <c r="AS240" i="23"/>
  <c r="AT239" i="23"/>
  <c r="AR334" i="23"/>
  <c r="AQ336" i="23"/>
  <c r="AQ337" i="23"/>
  <c r="AQ335" i="23" s="1"/>
  <c r="AS223" i="23"/>
  <c r="AT222" i="23"/>
  <c r="AS215" i="23"/>
  <c r="AR218" i="23"/>
  <c r="AR216" i="23" s="1"/>
  <c r="AR217" i="23"/>
  <c r="AR326" i="23"/>
  <c r="AR330" i="23" s="1"/>
  <c r="AR331" i="23" s="1"/>
  <c r="AT147" i="23"/>
  <c r="AS150" i="23"/>
  <c r="AS148" i="23" s="1"/>
  <c r="AS149" i="23"/>
  <c r="AQ156" i="23"/>
  <c r="AQ160" i="23" s="1"/>
  <c r="AQ161" i="23" s="1"/>
  <c r="AT164" i="23"/>
  <c r="AS167" i="23"/>
  <c r="AS165" i="23" s="1"/>
  <c r="AS166" i="23"/>
  <c r="AS171" i="23"/>
  <c r="AR172" i="23"/>
  <c r="AS154" i="23"/>
  <c r="AR155" i="23"/>
  <c r="AQ173" i="23"/>
  <c r="AQ177" i="23" s="1"/>
  <c r="AO127" i="23"/>
  <c r="AQ121" i="23"/>
  <c r="AR120" i="23"/>
  <c r="AP122" i="23"/>
  <c r="AR130" i="23"/>
  <c r="AQ133" i="23"/>
  <c r="AQ131" i="23" s="1"/>
  <c r="AQ132" i="23"/>
  <c r="AT138" i="23"/>
  <c r="AU137" i="23"/>
  <c r="AR116" i="23"/>
  <c r="AR114" i="23" s="1"/>
  <c r="AR115" i="23"/>
  <c r="AS113" i="23"/>
  <c r="AQ93" i="23"/>
  <c r="AQ90" i="23"/>
  <c r="AR88" i="23"/>
  <c r="AT81" i="23"/>
  <c r="AU79" i="23"/>
  <c r="AS87" i="23"/>
  <c r="AT86" i="23"/>
  <c r="AQ80" i="23"/>
  <c r="AR82" i="23"/>
  <c r="AS45" i="23"/>
  <c r="AR47" i="23"/>
  <c r="AR48" i="23"/>
  <c r="AR46" i="23" s="1"/>
  <c r="AS69" i="23"/>
  <c r="AR70" i="23"/>
  <c r="AO56" i="23"/>
  <c r="AQ71" i="23"/>
  <c r="AQ75" i="23" s="1"/>
  <c r="AQ76" i="23" s="1"/>
  <c r="AR52" i="23"/>
  <c r="AQ53" i="23"/>
  <c r="AT62" i="23"/>
  <c r="AS65" i="23"/>
  <c r="AS63" i="23" s="1"/>
  <c r="AS64" i="23"/>
  <c r="AP73" i="23"/>
  <c r="AP54" i="23"/>
  <c r="AP58" i="23" s="1"/>
  <c r="AP734" i="22"/>
  <c r="AR732" i="22"/>
  <c r="AQ733" i="22"/>
  <c r="AQ36" i="22"/>
  <c r="AR35" i="22"/>
  <c r="AO277" i="22"/>
  <c r="AP209" i="22"/>
  <c r="AQ297" i="22"/>
  <c r="AQ294" i="22"/>
  <c r="AR783" i="22"/>
  <c r="AQ784" i="22"/>
  <c r="AQ98" i="22"/>
  <c r="AR96" i="22"/>
  <c r="AQ99" i="22"/>
  <c r="AQ97" i="22" s="1"/>
  <c r="AP836" i="22"/>
  <c r="AR614" i="22"/>
  <c r="AS613" i="22"/>
  <c r="AQ362" i="22"/>
  <c r="AP479" i="22"/>
  <c r="AQ835" i="22"/>
  <c r="AR834" i="22"/>
  <c r="AS351" i="22"/>
  <c r="AR354" i="22"/>
  <c r="AR352" i="22" s="1"/>
  <c r="AR353" i="22"/>
  <c r="AR130" i="22"/>
  <c r="AQ132" i="22"/>
  <c r="AQ133" i="22"/>
  <c r="AQ131" i="22" s="1"/>
  <c r="AR477" i="22"/>
  <c r="AQ478" i="22"/>
  <c r="AQ70" i="22"/>
  <c r="AR69" i="22"/>
  <c r="AQ376" i="22"/>
  <c r="AR375" i="22"/>
  <c r="AR487" i="22"/>
  <c r="AQ490" i="22"/>
  <c r="AQ488" i="22" s="1"/>
  <c r="AQ489" i="22"/>
  <c r="AR800" i="22"/>
  <c r="AQ801" i="22"/>
  <c r="AP785" i="22"/>
  <c r="AP802" i="22"/>
  <c r="AR793" i="22"/>
  <c r="AQ796" i="22"/>
  <c r="AQ794" i="22" s="1"/>
  <c r="AQ795" i="22"/>
  <c r="AP705" i="22"/>
  <c r="AP702" i="22"/>
  <c r="AQ700" i="22" s="1"/>
  <c r="AQ704" i="22" s="1"/>
  <c r="AQ705" i="22" s="1"/>
  <c r="AP773" i="22"/>
  <c r="AP770" i="22"/>
  <c r="AQ768" i="22" s="1"/>
  <c r="AQ772" i="22" s="1"/>
  <c r="AQ773" i="22" s="1"/>
  <c r="AO824" i="22"/>
  <c r="AO821" i="22"/>
  <c r="AP819" i="22"/>
  <c r="AS766" i="22"/>
  <c r="AR767" i="22"/>
  <c r="AU761" i="22"/>
  <c r="AV759" i="22"/>
  <c r="AT708" i="22"/>
  <c r="AS711" i="22"/>
  <c r="AS709" i="22" s="1"/>
  <c r="AS710" i="22"/>
  <c r="AR817" i="22"/>
  <c r="AQ818" i="22"/>
  <c r="AT750" i="22"/>
  <c r="AU749" i="22"/>
  <c r="AT827" i="22"/>
  <c r="AS829" i="22"/>
  <c r="AS830" i="22"/>
  <c r="AS828" i="22" s="1"/>
  <c r="AS776" i="22"/>
  <c r="AR779" i="22"/>
  <c r="AR777" i="22" s="1"/>
  <c r="AR778" i="22"/>
  <c r="AS742" i="22"/>
  <c r="AR744" i="22"/>
  <c r="AR745" i="22"/>
  <c r="AR743" i="22" s="1"/>
  <c r="AS725" i="22"/>
  <c r="AR728" i="22"/>
  <c r="AR726" i="22" s="1"/>
  <c r="AR727" i="22"/>
  <c r="AS698" i="22"/>
  <c r="AR699" i="22"/>
  <c r="AT844" i="22"/>
  <c r="AS847" i="22"/>
  <c r="AS845" i="22" s="1"/>
  <c r="AS846" i="22"/>
  <c r="AR813" i="22"/>
  <c r="AR811" i="22" s="1"/>
  <c r="AS810" i="22"/>
  <c r="AR812" i="22"/>
  <c r="AR760" i="22"/>
  <c r="AS762" i="22"/>
  <c r="AS851" i="22"/>
  <c r="AR852" i="22"/>
  <c r="AS715" i="22"/>
  <c r="AR716" i="22"/>
  <c r="AP855" i="22"/>
  <c r="AQ853" i="22" s="1"/>
  <c r="AQ857" i="22" s="1"/>
  <c r="AQ858" i="22" s="1"/>
  <c r="AP552" i="22"/>
  <c r="AP549" i="22"/>
  <c r="AO654" i="22"/>
  <c r="AO651" i="22"/>
  <c r="AO586" i="22"/>
  <c r="AO583" i="22"/>
  <c r="AO671" i="22"/>
  <c r="AO668" i="22"/>
  <c r="AP581" i="22"/>
  <c r="AS545" i="22"/>
  <c r="AR546" i="22"/>
  <c r="AQ648" i="22"/>
  <c r="AR647" i="22"/>
  <c r="AR609" i="22"/>
  <c r="AR607" i="22" s="1"/>
  <c r="AR608" i="22"/>
  <c r="AS606" i="22"/>
  <c r="AS562" i="22"/>
  <c r="AR563" i="22"/>
  <c r="AQ547" i="22"/>
  <c r="AQ551" i="22" s="1"/>
  <c r="AP532" i="22"/>
  <c r="AQ530" i="22" s="1"/>
  <c r="AQ534" i="22" s="1"/>
  <c r="AQ535" i="22" s="1"/>
  <c r="AP566" i="22"/>
  <c r="AQ564" i="22" s="1"/>
  <c r="AQ568" i="22" s="1"/>
  <c r="AQ569" i="22" s="1"/>
  <c r="AR631" i="22"/>
  <c r="AS630" i="22"/>
  <c r="AR575" i="22"/>
  <c r="AR573" i="22" s="1"/>
  <c r="AR574" i="22"/>
  <c r="AS572" i="22"/>
  <c r="AR558" i="22"/>
  <c r="AR556" i="22" s="1"/>
  <c r="AR557" i="22"/>
  <c r="AS555" i="22"/>
  <c r="AR524" i="22"/>
  <c r="AR522" i="22" s="1"/>
  <c r="AR523" i="22"/>
  <c r="AS521" i="22"/>
  <c r="AR643" i="22"/>
  <c r="AR641" i="22" s="1"/>
  <c r="AR642" i="22"/>
  <c r="AS640" i="22"/>
  <c r="AQ665" i="22"/>
  <c r="AR664" i="22"/>
  <c r="AR541" i="22"/>
  <c r="AR539" i="22" s="1"/>
  <c r="AR540" i="22"/>
  <c r="AS538" i="22"/>
  <c r="AS597" i="22"/>
  <c r="AT596" i="22"/>
  <c r="AR677" i="22"/>
  <c r="AR675" i="22" s="1"/>
  <c r="AR676" i="22"/>
  <c r="AS674" i="22"/>
  <c r="AR682" i="22"/>
  <c r="AS681" i="22"/>
  <c r="AR579" i="22"/>
  <c r="AQ580" i="22"/>
  <c r="AS589" i="22"/>
  <c r="AR592" i="22"/>
  <c r="AR590" i="22" s="1"/>
  <c r="AR591" i="22"/>
  <c r="AR623" i="22"/>
  <c r="AQ626" i="22"/>
  <c r="AQ624" i="22" s="1"/>
  <c r="AQ625" i="22"/>
  <c r="AR657" i="22"/>
  <c r="AQ660" i="22"/>
  <c r="AQ658" i="22" s="1"/>
  <c r="AQ659" i="22"/>
  <c r="AP649" i="22"/>
  <c r="AP653" i="22" s="1"/>
  <c r="AP666" i="22"/>
  <c r="AS528" i="22"/>
  <c r="AR529" i="22"/>
  <c r="AQ399" i="22"/>
  <c r="AQ396" i="22"/>
  <c r="AP467" i="22"/>
  <c r="AP464" i="22"/>
  <c r="AO447" i="22"/>
  <c r="AP501" i="22"/>
  <c r="AP498" i="22"/>
  <c r="AQ496" i="22" s="1"/>
  <c r="AQ500" i="22" s="1"/>
  <c r="AQ416" i="22"/>
  <c r="AQ413" i="22"/>
  <c r="AQ433" i="22"/>
  <c r="AQ430" i="22"/>
  <c r="AS504" i="22"/>
  <c r="AR507" i="22"/>
  <c r="AR505" i="22" s="1"/>
  <c r="AR506" i="22"/>
  <c r="AT409" i="22"/>
  <c r="AS410" i="22"/>
  <c r="AR495" i="22"/>
  <c r="AS494" i="22"/>
  <c r="AQ462" i="22"/>
  <c r="AQ466" i="22" s="1"/>
  <c r="AP445" i="22"/>
  <c r="AR394" i="22"/>
  <c r="AR398" i="22" s="1"/>
  <c r="AR399" i="22" s="1"/>
  <c r="AR436" i="22"/>
  <c r="AQ438" i="22"/>
  <c r="AQ439" i="22"/>
  <c r="AQ437" i="22" s="1"/>
  <c r="AS402" i="22"/>
  <c r="AR404" i="22"/>
  <c r="AR405" i="22"/>
  <c r="AR403" i="22" s="1"/>
  <c r="AS460" i="22"/>
  <c r="AR461" i="22"/>
  <c r="AQ444" i="22"/>
  <c r="AR443" i="22"/>
  <c r="AS470" i="22"/>
  <c r="AR473" i="22"/>
  <c r="AR471" i="22" s="1"/>
  <c r="AR472" i="22"/>
  <c r="AR360" i="22"/>
  <c r="AR364" i="22" s="1"/>
  <c r="AT371" i="22"/>
  <c r="AT369" i="22" s="1"/>
  <c r="AT370" i="22"/>
  <c r="AU368" i="22"/>
  <c r="AR456" i="22"/>
  <c r="AR454" i="22" s="1"/>
  <c r="AS453" i="22"/>
  <c r="AR455" i="22"/>
  <c r="AR428" i="22"/>
  <c r="AR432" i="22" s="1"/>
  <c r="AT392" i="22"/>
  <c r="AS393" i="22"/>
  <c r="AR411" i="22"/>
  <c r="AS359" i="22"/>
  <c r="AT358" i="22"/>
  <c r="AT511" i="22"/>
  <c r="AT426" i="22"/>
  <c r="AS427" i="22"/>
  <c r="AQ388" i="22"/>
  <c r="AQ386" i="22" s="1"/>
  <c r="AQ387" i="22"/>
  <c r="AR385" i="22"/>
  <c r="AR421" i="22"/>
  <c r="AR422" i="22"/>
  <c r="AR420" i="22" s="1"/>
  <c r="AS419" i="22"/>
  <c r="AO246" i="22"/>
  <c r="AO243" i="22"/>
  <c r="AP314" i="22"/>
  <c r="AP311" i="22"/>
  <c r="AO263" i="22"/>
  <c r="AO260" i="22"/>
  <c r="AS252" i="22"/>
  <c r="AS250" i="22" s="1"/>
  <c r="AS251" i="22"/>
  <c r="AT249" i="22"/>
  <c r="AR232" i="22"/>
  <c r="AQ234" i="22"/>
  <c r="AQ235" i="22"/>
  <c r="AQ233" i="22" s="1"/>
  <c r="AU222" i="22"/>
  <c r="AT223" i="22"/>
  <c r="AP258" i="22"/>
  <c r="AP262" i="22" s="1"/>
  <c r="AR342" i="22"/>
  <c r="AS341" i="22"/>
  <c r="AR273" i="22"/>
  <c r="AQ274" i="22"/>
  <c r="AS205" i="22"/>
  <c r="AR206" i="22"/>
  <c r="AQ309" i="22"/>
  <c r="AQ313" i="22" s="1"/>
  <c r="AQ257" i="22"/>
  <c r="AR256" i="22"/>
  <c r="AP241" i="22"/>
  <c r="AP245" i="22" s="1"/>
  <c r="AP275" i="22"/>
  <c r="AP279" i="22" s="1"/>
  <c r="AP280" i="22" s="1"/>
  <c r="AT189" i="22"/>
  <c r="AU188" i="22"/>
  <c r="AQ207" i="22"/>
  <c r="AQ211" i="22" s="1"/>
  <c r="AQ212" i="22" s="1"/>
  <c r="AR201" i="22"/>
  <c r="AR199" i="22" s="1"/>
  <c r="AR200" i="22"/>
  <c r="AS198" i="22"/>
  <c r="AQ319" i="22"/>
  <c r="AR317" i="22"/>
  <c r="AQ320" i="22"/>
  <c r="AQ318" i="22" s="1"/>
  <c r="AS269" i="22"/>
  <c r="AS267" i="22" s="1"/>
  <c r="AS268" i="22"/>
  <c r="AT266" i="22"/>
  <c r="AS181" i="22"/>
  <c r="AR184" i="22"/>
  <c r="AR182" i="22" s="1"/>
  <c r="AR183" i="22"/>
  <c r="AQ240" i="22"/>
  <c r="AR239" i="22"/>
  <c r="AS291" i="22"/>
  <c r="AT290" i="22"/>
  <c r="AR337" i="22"/>
  <c r="AR335" i="22" s="1"/>
  <c r="AR336" i="22"/>
  <c r="AS334" i="22"/>
  <c r="AP326" i="22"/>
  <c r="AS283" i="22"/>
  <c r="AR286" i="22"/>
  <c r="AR284" i="22" s="1"/>
  <c r="AR285" i="22"/>
  <c r="AR218" i="22"/>
  <c r="AR216" i="22" s="1"/>
  <c r="AR217" i="22"/>
  <c r="AS215" i="22"/>
  <c r="AR292" i="22"/>
  <c r="AR296" i="22" s="1"/>
  <c r="AO328" i="22"/>
  <c r="AQ325" i="22"/>
  <c r="AR324" i="22"/>
  <c r="AS307" i="22"/>
  <c r="AR308" i="22"/>
  <c r="AR302" i="22"/>
  <c r="AS300" i="22"/>
  <c r="AR303" i="22"/>
  <c r="AR301" i="22" s="1"/>
  <c r="AT164" i="22"/>
  <c r="AS167" i="22"/>
  <c r="AS165" i="22" s="1"/>
  <c r="AS166" i="22"/>
  <c r="AS171" i="22"/>
  <c r="AR172" i="22"/>
  <c r="AR149" i="22"/>
  <c r="AS147" i="22"/>
  <c r="AR150" i="22"/>
  <c r="AR148" i="22" s="1"/>
  <c r="AR154" i="22"/>
  <c r="AQ155" i="22"/>
  <c r="AP175" i="22"/>
  <c r="AQ173" i="22" s="1"/>
  <c r="AQ177" i="22" s="1"/>
  <c r="AP156" i="22"/>
  <c r="AQ144" i="22"/>
  <c r="AQ141" i="22"/>
  <c r="AP127" i="22"/>
  <c r="AP124" i="22"/>
  <c r="AT137" i="22"/>
  <c r="AS138" i="22"/>
  <c r="AR121" i="22"/>
  <c r="AS120" i="22"/>
  <c r="AQ116" i="22"/>
  <c r="AQ114" i="22" s="1"/>
  <c r="AR113" i="22"/>
  <c r="AQ115" i="22"/>
  <c r="AQ122" i="22"/>
  <c r="AQ126" i="22" s="1"/>
  <c r="AR139" i="22"/>
  <c r="AR143" i="22" s="1"/>
  <c r="AR144" i="22" s="1"/>
  <c r="AQ110" i="22"/>
  <c r="AQ107" i="22"/>
  <c r="AR105" i="22"/>
  <c r="AS104" i="22"/>
  <c r="AT103" i="22"/>
  <c r="AQ82" i="22"/>
  <c r="AQ80" i="22" s="1"/>
  <c r="AQ81" i="22"/>
  <c r="AR79" i="22"/>
  <c r="AQ87" i="22"/>
  <c r="AR86" i="22"/>
  <c r="AP88" i="22"/>
  <c r="AQ65" i="22"/>
  <c r="AQ63" i="22" s="1"/>
  <c r="AR62" i="22"/>
  <c r="AQ64" i="22"/>
  <c r="AQ48" i="22"/>
  <c r="AQ46" i="22" s="1"/>
  <c r="AQ47" i="22"/>
  <c r="AR45" i="22"/>
  <c r="AP56" i="22"/>
  <c r="AQ54" i="22" s="1"/>
  <c r="AQ58" i="22" s="1"/>
  <c r="AS52" i="22"/>
  <c r="AR53" i="22"/>
  <c r="AP566" i="3"/>
  <c r="AQ745" i="3"/>
  <c r="AQ743" i="3" s="1"/>
  <c r="AR742" i="3"/>
  <c r="AQ744" i="3"/>
  <c r="AP394" i="3"/>
  <c r="AP398" i="3" s="1"/>
  <c r="AP399" i="3" s="1"/>
  <c r="AO396" i="3"/>
  <c r="AQ393" i="3"/>
  <c r="AR392" i="3"/>
  <c r="AQ506" i="3"/>
  <c r="AR504" i="3"/>
  <c r="AQ507" i="3"/>
  <c r="AQ505" i="3" s="1"/>
  <c r="AQ699" i="3"/>
  <c r="AR698" i="3"/>
  <c r="AP280" i="3"/>
  <c r="AP277" i="3"/>
  <c r="AP858" i="3"/>
  <c r="AP855" i="3"/>
  <c r="AO518" i="3"/>
  <c r="AO515" i="3"/>
  <c r="AO331" i="3"/>
  <c r="AO328" i="3"/>
  <c r="AP365" i="3"/>
  <c r="AP362" i="3"/>
  <c r="AP654" i="3"/>
  <c r="AP651" i="3"/>
  <c r="AP739" i="3"/>
  <c r="AP736" i="3"/>
  <c r="AP770" i="3"/>
  <c r="AQ512" i="3"/>
  <c r="AR511" i="3"/>
  <c r="AQ115" i="3"/>
  <c r="AR113" i="3"/>
  <c r="AQ116" i="3"/>
  <c r="AQ114" i="3" s="1"/>
  <c r="AR98" i="3"/>
  <c r="AS96" i="3"/>
  <c r="AR99" i="3"/>
  <c r="AR97" i="3" s="1"/>
  <c r="AT256" i="3"/>
  <c r="AQ325" i="3"/>
  <c r="AR324" i="3"/>
  <c r="AR188" i="3"/>
  <c r="AQ189" i="3"/>
  <c r="AP513" i="3"/>
  <c r="AP517" i="3" s="1"/>
  <c r="AR545" i="3"/>
  <c r="AQ546" i="3"/>
  <c r="AR626" i="3"/>
  <c r="AR624" i="3" s="1"/>
  <c r="AS623" i="3"/>
  <c r="AR625" i="3"/>
  <c r="AR62" i="3"/>
  <c r="AQ64" i="3"/>
  <c r="AQ65" i="3"/>
  <c r="AQ63" i="3" s="1"/>
  <c r="AR409" i="3"/>
  <c r="AQ410" i="3"/>
  <c r="AR103" i="3"/>
  <c r="AQ104" i="3"/>
  <c r="AR86" i="3"/>
  <c r="AQ87" i="3"/>
  <c r="AQ369" i="3"/>
  <c r="AR371" i="3"/>
  <c r="AQ141" i="3"/>
  <c r="AQ557" i="3"/>
  <c r="AR555" i="3"/>
  <c r="AQ558" i="3"/>
  <c r="AQ556" i="3" s="1"/>
  <c r="AP88" i="3"/>
  <c r="AP92" i="3" s="1"/>
  <c r="AP93" i="3" s="1"/>
  <c r="AR521" i="3"/>
  <c r="AQ523" i="3"/>
  <c r="AQ524" i="3"/>
  <c r="AQ522" i="3" s="1"/>
  <c r="AR222" i="3"/>
  <c r="AQ223" i="3"/>
  <c r="AP326" i="3"/>
  <c r="AP330" i="3" s="1"/>
  <c r="AT834" i="3"/>
  <c r="AS835" i="3"/>
  <c r="AR827" i="3"/>
  <c r="AQ829" i="3"/>
  <c r="AQ830" i="3"/>
  <c r="AQ828" i="3" s="1"/>
  <c r="AS847" i="3"/>
  <c r="AS845" i="3" s="1"/>
  <c r="AS846" i="3"/>
  <c r="AT844" i="3"/>
  <c r="AR852" i="3"/>
  <c r="AS851" i="3"/>
  <c r="AR836" i="3"/>
  <c r="AR840" i="3" s="1"/>
  <c r="AQ853" i="3"/>
  <c r="AP824" i="3"/>
  <c r="AP821" i="3"/>
  <c r="AT795" i="3"/>
  <c r="AT796" i="3"/>
  <c r="AT794" i="3" s="1"/>
  <c r="AU793" i="3"/>
  <c r="AQ813" i="3"/>
  <c r="AQ811" i="3" s="1"/>
  <c r="AQ812" i="3"/>
  <c r="AR810" i="3"/>
  <c r="AQ768" i="3"/>
  <c r="AQ772" i="3" s="1"/>
  <c r="AS817" i="3"/>
  <c r="AR818" i="3"/>
  <c r="AR784" i="3"/>
  <c r="AS783" i="3"/>
  <c r="AR779" i="3"/>
  <c r="AR777" i="3" s="1"/>
  <c r="AR778" i="3"/>
  <c r="AS776" i="3"/>
  <c r="AQ819" i="3"/>
  <c r="AQ785" i="3"/>
  <c r="AQ789" i="3" s="1"/>
  <c r="AQ790" i="3" s="1"/>
  <c r="AS766" i="3"/>
  <c r="AR767" i="3"/>
  <c r="AS801" i="3"/>
  <c r="AT800" i="3"/>
  <c r="AR802" i="3"/>
  <c r="AP787" i="3"/>
  <c r="AR762" i="3"/>
  <c r="AR760" i="3" s="1"/>
  <c r="AR761" i="3"/>
  <c r="AS759" i="3"/>
  <c r="AP756" i="3"/>
  <c r="AP753" i="3"/>
  <c r="AS715" i="3"/>
  <c r="AR716" i="3"/>
  <c r="AR728" i="3"/>
  <c r="AR726" i="3" s="1"/>
  <c r="AR727" i="3"/>
  <c r="AS725" i="3"/>
  <c r="AP719" i="3"/>
  <c r="AQ734" i="3"/>
  <c r="AQ711" i="3"/>
  <c r="AQ709" i="3" s="1"/>
  <c r="AQ710" i="3"/>
  <c r="AR708" i="3"/>
  <c r="AS749" i="3"/>
  <c r="AR750" i="3"/>
  <c r="AR733" i="3"/>
  <c r="AS732" i="3"/>
  <c r="AQ751" i="3"/>
  <c r="AQ755" i="3" s="1"/>
  <c r="AT691" i="3"/>
  <c r="AS694" i="3"/>
  <c r="AS692" i="3" s="1"/>
  <c r="AS693" i="3"/>
  <c r="AQ717" i="3"/>
  <c r="AQ721" i="3" s="1"/>
  <c r="AP637" i="3"/>
  <c r="AP634" i="3"/>
  <c r="AQ649" i="3"/>
  <c r="AQ653" i="3" s="1"/>
  <c r="AQ654" i="3" s="1"/>
  <c r="AQ682" i="3"/>
  <c r="AR681" i="3"/>
  <c r="AR677" i="3"/>
  <c r="AR675" i="3" s="1"/>
  <c r="AR676" i="3"/>
  <c r="AS674" i="3"/>
  <c r="AS657" i="3"/>
  <c r="AR660" i="3"/>
  <c r="AR658" i="3" s="1"/>
  <c r="AR659" i="3"/>
  <c r="AR631" i="3"/>
  <c r="AS630" i="3"/>
  <c r="AO685" i="3"/>
  <c r="AP683" i="3" s="1"/>
  <c r="AP687" i="3" s="1"/>
  <c r="AP688" i="3" s="1"/>
  <c r="AR640" i="3"/>
  <c r="AQ643" i="3"/>
  <c r="AQ641" i="3" s="1"/>
  <c r="AQ642" i="3"/>
  <c r="AS647" i="3"/>
  <c r="AR648" i="3"/>
  <c r="AQ632" i="3"/>
  <c r="AQ636" i="3" s="1"/>
  <c r="AQ637" i="3" s="1"/>
  <c r="AO603" i="3"/>
  <c r="AO600" i="3"/>
  <c r="AP586" i="3"/>
  <c r="AP583" i="3"/>
  <c r="AQ592" i="3"/>
  <c r="AQ590" i="3" s="1"/>
  <c r="AQ591" i="3"/>
  <c r="AR589" i="3"/>
  <c r="AS579" i="3"/>
  <c r="AR580" i="3"/>
  <c r="AS575" i="3"/>
  <c r="AS573" i="3" s="1"/>
  <c r="AT572" i="3"/>
  <c r="AS574" i="3"/>
  <c r="AQ564" i="3"/>
  <c r="AQ581" i="3"/>
  <c r="AQ585" i="3" s="1"/>
  <c r="AT613" i="3"/>
  <c r="AR563" i="3"/>
  <c r="AS562" i="3"/>
  <c r="AP598" i="3"/>
  <c r="AP602" i="3" s="1"/>
  <c r="AP603" i="3" s="1"/>
  <c r="AR596" i="3"/>
  <c r="AQ597" i="3"/>
  <c r="AT606" i="3"/>
  <c r="AS609" i="3"/>
  <c r="AS607" i="3" s="1"/>
  <c r="AS608" i="3"/>
  <c r="AR494" i="3"/>
  <c r="AQ495" i="3"/>
  <c r="AR487" i="3"/>
  <c r="AQ489" i="3"/>
  <c r="AQ490" i="3"/>
  <c r="AQ488" i="3" s="1"/>
  <c r="AR530" i="3"/>
  <c r="AQ532" i="3"/>
  <c r="AT538" i="3"/>
  <c r="AS541" i="3"/>
  <c r="AS539" i="3" s="1"/>
  <c r="AS540" i="3"/>
  <c r="AS529" i="3"/>
  <c r="AT528" i="3"/>
  <c r="AO498" i="3"/>
  <c r="AP496" i="3"/>
  <c r="AP500" i="3" s="1"/>
  <c r="AP501" i="3" s="1"/>
  <c r="AP467" i="3"/>
  <c r="AP464" i="3"/>
  <c r="AP481" i="3"/>
  <c r="AQ433" i="3"/>
  <c r="AQ430" i="3"/>
  <c r="AP450" i="3"/>
  <c r="AP447" i="3"/>
  <c r="AR478" i="3"/>
  <c r="AS477" i="3"/>
  <c r="AQ456" i="3"/>
  <c r="AQ454" i="3" s="1"/>
  <c r="AQ455" i="3"/>
  <c r="AR453" i="3"/>
  <c r="AQ445" i="3"/>
  <c r="AQ449" i="3" s="1"/>
  <c r="AQ450" i="3" s="1"/>
  <c r="AT473" i="3"/>
  <c r="AT471" i="3" s="1"/>
  <c r="AU470" i="3"/>
  <c r="AT472" i="3"/>
  <c r="AQ462" i="3"/>
  <c r="AR428" i="3"/>
  <c r="AS460" i="3"/>
  <c r="AR461" i="3"/>
  <c r="AT426" i="3"/>
  <c r="AS427" i="3"/>
  <c r="AR419" i="3"/>
  <c r="AQ422" i="3"/>
  <c r="AQ420" i="3" s="1"/>
  <c r="AQ421" i="3"/>
  <c r="AS443" i="3"/>
  <c r="AR444" i="3"/>
  <c r="AT436" i="3"/>
  <c r="AS439" i="3"/>
  <c r="AS437" i="3" s="1"/>
  <c r="AS438" i="3"/>
  <c r="AO382" i="3"/>
  <c r="AO379" i="3"/>
  <c r="AT402" i="3"/>
  <c r="AS405" i="3"/>
  <c r="AS403" i="3" s="1"/>
  <c r="AS404" i="3"/>
  <c r="AT370" i="3"/>
  <c r="AU368" i="3"/>
  <c r="AR359" i="3"/>
  <c r="AS358" i="3"/>
  <c r="AQ360" i="3"/>
  <c r="AQ364" i="3" s="1"/>
  <c r="AP377" i="3"/>
  <c r="AP381" i="3" s="1"/>
  <c r="AP382" i="3" s="1"/>
  <c r="AR351" i="3"/>
  <c r="AQ354" i="3"/>
  <c r="AQ352" i="3" s="1"/>
  <c r="AQ353" i="3"/>
  <c r="AR375" i="3"/>
  <c r="AQ376" i="3"/>
  <c r="AS385" i="3"/>
  <c r="AR387" i="3"/>
  <c r="AR388" i="3"/>
  <c r="AR386" i="3" s="1"/>
  <c r="AP297" i="3"/>
  <c r="AP294" i="3"/>
  <c r="AO348" i="3"/>
  <c r="AO345" i="3"/>
  <c r="AR320" i="3"/>
  <c r="AR318" i="3" s="1"/>
  <c r="AR319" i="3"/>
  <c r="AS317" i="3"/>
  <c r="AQ309" i="3"/>
  <c r="AQ313" i="3" s="1"/>
  <c r="AS334" i="3"/>
  <c r="AR336" i="3"/>
  <c r="AR337" i="3"/>
  <c r="AR335" i="3" s="1"/>
  <c r="AQ342" i="3"/>
  <c r="AR341" i="3"/>
  <c r="AS286" i="3"/>
  <c r="AS284" i="3" s="1"/>
  <c r="AS285" i="3"/>
  <c r="AT283" i="3"/>
  <c r="AR291" i="3"/>
  <c r="AS290" i="3"/>
  <c r="AP343" i="3"/>
  <c r="AP347" i="3" s="1"/>
  <c r="AP348" i="3" s="1"/>
  <c r="AQ292" i="3"/>
  <c r="AQ296" i="3" s="1"/>
  <c r="AP311" i="3"/>
  <c r="AR300" i="3"/>
  <c r="AQ303" i="3"/>
  <c r="AQ301" i="3" s="1"/>
  <c r="AQ302" i="3"/>
  <c r="AS307" i="3"/>
  <c r="AR308" i="3"/>
  <c r="AQ269" i="3"/>
  <c r="AQ267" i="3" s="1"/>
  <c r="AQ268" i="3"/>
  <c r="AR266" i="3"/>
  <c r="AR252" i="3"/>
  <c r="AR250" i="3" s="1"/>
  <c r="AR251" i="3"/>
  <c r="AS249" i="3"/>
  <c r="AS232" i="3"/>
  <c r="AR234" i="3"/>
  <c r="AR235" i="3"/>
  <c r="AR233" i="3" s="1"/>
  <c r="AQ275" i="3"/>
  <c r="AQ279" i="3" s="1"/>
  <c r="AQ241" i="3"/>
  <c r="AQ245" i="3" s="1"/>
  <c r="AR274" i="3"/>
  <c r="AS273" i="3"/>
  <c r="AP243" i="3"/>
  <c r="AS239" i="3"/>
  <c r="AR240" i="3"/>
  <c r="AS218" i="3"/>
  <c r="AS216" i="3" s="1"/>
  <c r="AT215" i="3"/>
  <c r="AS217" i="3"/>
  <c r="AQ183" i="3"/>
  <c r="AQ184" i="3"/>
  <c r="AQ182" i="3" s="1"/>
  <c r="AR181" i="3"/>
  <c r="AO158" i="3"/>
  <c r="AS206" i="3"/>
  <c r="AT205" i="3"/>
  <c r="AR171" i="3"/>
  <c r="AQ172" i="3"/>
  <c r="AR147" i="3"/>
  <c r="AQ149" i="3"/>
  <c r="AQ150" i="3"/>
  <c r="AQ148" i="3" s="1"/>
  <c r="AP156" i="3"/>
  <c r="AP160" i="3" s="1"/>
  <c r="AP161" i="3" s="1"/>
  <c r="AS164" i="3"/>
  <c r="AR167" i="3"/>
  <c r="AR165" i="3" s="1"/>
  <c r="AR166" i="3"/>
  <c r="AQ155" i="3"/>
  <c r="AR154" i="3"/>
  <c r="AO175" i="3"/>
  <c r="AP173" i="3" s="1"/>
  <c r="AP177" i="3" s="1"/>
  <c r="AP178" i="3" s="1"/>
  <c r="AS198" i="3"/>
  <c r="AR201" i="3"/>
  <c r="AR199" i="3" s="1"/>
  <c r="AR200" i="3"/>
  <c r="AO127" i="3"/>
  <c r="AO124" i="3"/>
  <c r="AR139" i="3"/>
  <c r="AR143" i="3" s="1"/>
  <c r="AR144" i="3" s="1"/>
  <c r="AQ121" i="3"/>
  <c r="AR120" i="3"/>
  <c r="AU79" i="3"/>
  <c r="AT82" i="3"/>
  <c r="AT80" i="3" s="1"/>
  <c r="AT81" i="3"/>
  <c r="AS138" i="3"/>
  <c r="AT137" i="3"/>
  <c r="AP122" i="3"/>
  <c r="AP126" i="3" s="1"/>
  <c r="AP127" i="3" s="1"/>
  <c r="AS132" i="3"/>
  <c r="AT130" i="3"/>
  <c r="AR45" i="3"/>
  <c r="AQ47" i="3"/>
  <c r="AQ48" i="3"/>
  <c r="AQ46" i="3" s="1"/>
  <c r="AR53" i="3"/>
  <c r="AS52" i="3"/>
  <c r="AP56" i="3"/>
  <c r="AS70" i="3"/>
  <c r="AT69" i="3"/>
  <c r="AQ54" i="3"/>
  <c r="AQ58" i="3" s="1"/>
  <c r="AP29" i="3"/>
  <c r="AQ31" i="3"/>
  <c r="AR30" i="23"/>
  <c r="AR31" i="23"/>
  <c r="AR29" i="23" s="1"/>
  <c r="AS28" i="23"/>
  <c r="AR36" i="23"/>
  <c r="AS35" i="23"/>
  <c r="AS28" i="22"/>
  <c r="AR31" i="22"/>
  <c r="AR29" i="22" s="1"/>
  <c r="AR30" i="22"/>
  <c r="AN42" i="3"/>
  <c r="AN39" i="3"/>
  <c r="AO37" i="3" s="1"/>
  <c r="AO41" i="3" s="1"/>
  <c r="AR35" i="3"/>
  <c r="AQ36" i="3"/>
  <c r="AS30" i="3"/>
  <c r="AT28" i="3"/>
  <c r="AT14" i="23"/>
  <c r="AT12" i="23" s="1"/>
  <c r="AU11" i="23"/>
  <c r="AU13" i="23" s="1"/>
  <c r="AS19" i="23"/>
  <c r="AT18" i="23"/>
  <c r="AQ14" i="22"/>
  <c r="AQ12" i="22" s="1"/>
  <c r="AR11" i="22"/>
  <c r="AQ13" i="22"/>
  <c r="AR18" i="22"/>
  <c r="AQ19" i="22"/>
  <c r="AR719" i="23" l="1"/>
  <c r="AP515" i="23"/>
  <c r="AP158" i="23"/>
  <c r="AO654" i="23"/>
  <c r="AO651" i="23"/>
  <c r="AP653" i="23"/>
  <c r="AP654" i="23" s="1"/>
  <c r="AO787" i="22"/>
  <c r="AO841" i="22"/>
  <c r="AO838" i="22"/>
  <c r="AP719" i="22"/>
  <c r="AQ717" i="22" s="1"/>
  <c r="AQ721" i="22" s="1"/>
  <c r="AQ722" i="22" s="1"/>
  <c r="AP685" i="22"/>
  <c r="AQ683" i="22" s="1"/>
  <c r="AQ687" i="22" s="1"/>
  <c r="AQ688" i="22" s="1"/>
  <c r="AP634" i="22"/>
  <c r="AQ632" i="22" s="1"/>
  <c r="AQ636" i="22" s="1"/>
  <c r="AO90" i="3"/>
  <c r="AQ857" i="3"/>
  <c r="AQ823" i="3"/>
  <c r="AR806" i="3"/>
  <c r="AR807" i="3" s="1"/>
  <c r="AQ804" i="3"/>
  <c r="AQ568" i="3"/>
  <c r="AQ479" i="3"/>
  <c r="AQ483" i="3" s="1"/>
  <c r="AQ484" i="3" s="1"/>
  <c r="AQ386" i="23"/>
  <c r="AR388" i="23"/>
  <c r="AQ131" i="3"/>
  <c r="AR133" i="3"/>
  <c r="AR828" i="23"/>
  <c r="AS830" i="23"/>
  <c r="AQ675" i="23"/>
  <c r="AR677" i="23"/>
  <c r="AQ794" i="23"/>
  <c r="AR796" i="23"/>
  <c r="AR779" i="23"/>
  <c r="AR777" i="23" s="1"/>
  <c r="AR778" i="23"/>
  <c r="AS776" i="23"/>
  <c r="AQ352" i="23"/>
  <c r="AR354" i="23"/>
  <c r="AQ743" i="23"/>
  <c r="AR745" i="23"/>
  <c r="AS691" i="22"/>
  <c r="AR694" i="22"/>
  <c r="AR692" i="22" s="1"/>
  <c r="AR693" i="22"/>
  <c r="AR840" i="23"/>
  <c r="AR841" i="23" s="1"/>
  <c r="AP773" i="23"/>
  <c r="AP770" i="23"/>
  <c r="AP753" i="23"/>
  <c r="AP756" i="23"/>
  <c r="AS721" i="23"/>
  <c r="AS722" i="23" s="1"/>
  <c r="AP702" i="23"/>
  <c r="AQ700" i="23" s="1"/>
  <c r="AQ704" i="23" s="1"/>
  <c r="AQ705" i="23" s="1"/>
  <c r="AM671" i="23"/>
  <c r="AM668" i="23"/>
  <c r="AN670" i="23" s="1"/>
  <c r="AO666" i="23"/>
  <c r="AO619" i="23"/>
  <c r="AO620" i="23" s="1"/>
  <c r="AR585" i="23"/>
  <c r="AR586" i="23" s="1"/>
  <c r="AN535" i="23"/>
  <c r="AN532" i="23"/>
  <c r="AO534" i="23" s="1"/>
  <c r="AP466" i="23"/>
  <c r="AP464" i="23" s="1"/>
  <c r="AQ462" i="23" s="1"/>
  <c r="AQ466" i="23" s="1"/>
  <c r="AQ467" i="23" s="1"/>
  <c r="AO348" i="23"/>
  <c r="AO345" i="23"/>
  <c r="AP347" i="23"/>
  <c r="AM314" i="23"/>
  <c r="AM311" i="23"/>
  <c r="AN313" i="23" s="1"/>
  <c r="AN314" i="23" s="1"/>
  <c r="AO309" i="23"/>
  <c r="AP262" i="23"/>
  <c r="AP263" i="23" s="1"/>
  <c r="AP212" i="23"/>
  <c r="AP209" i="23"/>
  <c r="AP195" i="23"/>
  <c r="AP192" i="23"/>
  <c r="AQ190" i="23" s="1"/>
  <c r="AQ194" i="23" s="1"/>
  <c r="AS189" i="23"/>
  <c r="AR190" i="23"/>
  <c r="AO144" i="23"/>
  <c r="AO141" i="23"/>
  <c r="AP143" i="23" s="1"/>
  <c r="AP126" i="23"/>
  <c r="AP124" i="23" s="1"/>
  <c r="AQ122" i="23" s="1"/>
  <c r="AQ126" i="23" s="1"/>
  <c r="AO110" i="23"/>
  <c r="AO107" i="23"/>
  <c r="AP109" i="23" s="1"/>
  <c r="AR92" i="23"/>
  <c r="AN42" i="23"/>
  <c r="AN39" i="23"/>
  <c r="AO37" i="23" s="1"/>
  <c r="AK25" i="23"/>
  <c r="AK22" i="23"/>
  <c r="AL24" i="23" s="1"/>
  <c r="AP670" i="22"/>
  <c r="AR415" i="22"/>
  <c r="AR413" i="22" s="1"/>
  <c r="AP823" i="22"/>
  <c r="AP824" i="22" s="1"/>
  <c r="AP840" i="22"/>
  <c r="AP841" i="22" s="1"/>
  <c r="AO736" i="22"/>
  <c r="AP738" i="22" s="1"/>
  <c r="AR512" i="22"/>
  <c r="AN518" i="22"/>
  <c r="AN515" i="22"/>
  <c r="AO517" i="22" s="1"/>
  <c r="AN807" i="22"/>
  <c r="AN804" i="22"/>
  <c r="AO806" i="22" s="1"/>
  <c r="AP789" i="22"/>
  <c r="AP790" i="22" s="1"/>
  <c r="AO753" i="22"/>
  <c r="AP755" i="22" s="1"/>
  <c r="AO756" i="22"/>
  <c r="AO617" i="22"/>
  <c r="AP619" i="22" s="1"/>
  <c r="AO620" i="22"/>
  <c r="AO603" i="22"/>
  <c r="AO600" i="22"/>
  <c r="AP602" i="22" s="1"/>
  <c r="AP585" i="22"/>
  <c r="AP586" i="22" s="1"/>
  <c r="AO484" i="22"/>
  <c r="AO481" i="22"/>
  <c r="AP483" i="22" s="1"/>
  <c r="AP449" i="22"/>
  <c r="AP450" i="22" s="1"/>
  <c r="AO377" i="22"/>
  <c r="AL381" i="22"/>
  <c r="AL382" i="22" s="1"/>
  <c r="AP348" i="22"/>
  <c r="AP345" i="22"/>
  <c r="AQ343" i="22" s="1"/>
  <c r="AQ347" i="22" s="1"/>
  <c r="AP330" i="22"/>
  <c r="AP229" i="22"/>
  <c r="AP226" i="22"/>
  <c r="AP195" i="22"/>
  <c r="AP192" i="22"/>
  <c r="AO158" i="22"/>
  <c r="AP160" i="22" s="1"/>
  <c r="AP161" i="22" s="1"/>
  <c r="AR109" i="22"/>
  <c r="AO90" i="22"/>
  <c r="AP92" i="22" s="1"/>
  <c r="AN73" i="22"/>
  <c r="AO75" i="22" s="1"/>
  <c r="AM42" i="22"/>
  <c r="AM39" i="22"/>
  <c r="AN41" i="22" s="1"/>
  <c r="AM22" i="22"/>
  <c r="AN24" i="22" s="1"/>
  <c r="AM25" i="22"/>
  <c r="AQ738" i="3"/>
  <c r="AN702" i="3"/>
  <c r="AO704" i="3" s="1"/>
  <c r="AN671" i="3"/>
  <c r="AN668" i="3"/>
  <c r="AO670" i="3" s="1"/>
  <c r="AR665" i="3"/>
  <c r="AS664" i="3"/>
  <c r="AO620" i="3"/>
  <c r="AO617" i="3"/>
  <c r="AP615" i="3" s="1"/>
  <c r="AP619" i="3" s="1"/>
  <c r="AR614" i="3"/>
  <c r="AN551" i="3"/>
  <c r="AN552" i="3" s="1"/>
  <c r="AR534" i="3"/>
  <c r="AR535" i="3" s="1"/>
  <c r="AQ466" i="3"/>
  <c r="AR432" i="3"/>
  <c r="AR433" i="3" s="1"/>
  <c r="AM411" i="3"/>
  <c r="AJ416" i="3"/>
  <c r="AJ413" i="3"/>
  <c r="AK415" i="3" s="1"/>
  <c r="AM260" i="3"/>
  <c r="AN262" i="3" s="1"/>
  <c r="AN263" i="3" s="1"/>
  <c r="AM263" i="3"/>
  <c r="AR257" i="3"/>
  <c r="AO258" i="3"/>
  <c r="AO229" i="3"/>
  <c r="AO226" i="3"/>
  <c r="AN212" i="3"/>
  <c r="AN209" i="3"/>
  <c r="AO211" i="3" s="1"/>
  <c r="AL192" i="3"/>
  <c r="AM194" i="3" s="1"/>
  <c r="AL195" i="3"/>
  <c r="AO190" i="3"/>
  <c r="AN105" i="3"/>
  <c r="AL110" i="3"/>
  <c r="AL107" i="3"/>
  <c r="AM109" i="3" s="1"/>
  <c r="AO73" i="3"/>
  <c r="AO76" i="3"/>
  <c r="AP396" i="3"/>
  <c r="AS487" i="23"/>
  <c r="AR490" i="23"/>
  <c r="AR488" i="23" s="1"/>
  <c r="AR489" i="23"/>
  <c r="AS640" i="23"/>
  <c r="AR642" i="23"/>
  <c r="AR643" i="23"/>
  <c r="AR641" i="23" s="1"/>
  <c r="AS647" i="23"/>
  <c r="AR648" i="23"/>
  <c r="AP651" i="23"/>
  <c r="AQ649" i="23" s="1"/>
  <c r="AQ653" i="23" s="1"/>
  <c r="AQ654" i="23" s="1"/>
  <c r="AR614" i="23"/>
  <c r="AS613" i="23"/>
  <c r="AS103" i="23"/>
  <c r="AR104" i="23"/>
  <c r="AP484" i="23"/>
  <c r="AP481" i="23"/>
  <c r="AQ790" i="23"/>
  <c r="AQ787" i="23"/>
  <c r="AP348" i="23"/>
  <c r="AR433" i="23"/>
  <c r="AR430" i="23"/>
  <c r="AQ603" i="23"/>
  <c r="AQ600" i="23"/>
  <c r="AS341" i="23"/>
  <c r="AR342" i="23"/>
  <c r="AR257" i="23"/>
  <c r="AS256" i="23"/>
  <c r="AR540" i="23"/>
  <c r="AS538" i="23"/>
  <c r="AR541" i="23"/>
  <c r="AR539" i="23" s="1"/>
  <c r="AR285" i="23"/>
  <c r="AS283" i="23"/>
  <c r="AR286" i="23"/>
  <c r="AR284" i="23" s="1"/>
  <c r="AQ736" i="23"/>
  <c r="AQ258" i="23"/>
  <c r="AQ262" i="23" s="1"/>
  <c r="AQ263" i="23" s="1"/>
  <c r="AT96" i="23"/>
  <c r="AS99" i="23"/>
  <c r="AS97" i="23" s="1"/>
  <c r="AS98" i="23"/>
  <c r="AS664" i="23"/>
  <c r="AR665" i="23"/>
  <c r="AQ821" i="23"/>
  <c r="AR598" i="23"/>
  <c r="AR602" i="23" s="1"/>
  <c r="AR603" i="23" s="1"/>
  <c r="AR558" i="23"/>
  <c r="AR556" i="23" s="1"/>
  <c r="AR557" i="23"/>
  <c r="AS555" i="23"/>
  <c r="AS307" i="23"/>
  <c r="AR308" i="23"/>
  <c r="AS597" i="23"/>
  <c r="AT596" i="23"/>
  <c r="AR252" i="23"/>
  <c r="AR250" i="23" s="1"/>
  <c r="AR251" i="23"/>
  <c r="AS249" i="23"/>
  <c r="AQ807" i="23"/>
  <c r="AQ804" i="23"/>
  <c r="AQ858" i="23"/>
  <c r="AQ855" i="23"/>
  <c r="AQ702" i="23"/>
  <c r="AU761" i="23"/>
  <c r="AV759" i="23"/>
  <c r="AS711" i="23"/>
  <c r="AS709" i="23" s="1"/>
  <c r="AT708" i="23"/>
  <c r="AS710" i="23"/>
  <c r="AU793" i="23"/>
  <c r="AT795" i="23"/>
  <c r="AU844" i="23"/>
  <c r="AT846" i="23"/>
  <c r="AT847" i="23"/>
  <c r="AT845" i="23" s="1"/>
  <c r="AR734" i="23"/>
  <c r="AU725" i="23"/>
  <c r="AT728" i="23"/>
  <c r="AT726" i="23" s="1"/>
  <c r="AT727" i="23"/>
  <c r="AR819" i="23"/>
  <c r="AR823" i="23" s="1"/>
  <c r="AR824" i="23" s="1"/>
  <c r="AS852" i="23"/>
  <c r="AT851" i="23"/>
  <c r="AR760" i="23"/>
  <c r="AS762" i="23"/>
  <c r="AS699" i="23"/>
  <c r="AT698" i="23"/>
  <c r="AV715" i="23"/>
  <c r="AU716" i="23"/>
  <c r="AT732" i="23"/>
  <c r="AS733" i="23"/>
  <c r="AT817" i="23"/>
  <c r="AS818" i="23"/>
  <c r="AR853" i="23"/>
  <c r="AR857" i="23" s="1"/>
  <c r="AW810" i="23"/>
  <c r="AV812" i="23"/>
  <c r="AW742" i="23"/>
  <c r="AV744" i="23"/>
  <c r="AT783" i="23"/>
  <c r="AS784" i="23"/>
  <c r="AT800" i="23"/>
  <c r="AS801" i="23"/>
  <c r="AS811" i="23"/>
  <c r="AT813" i="23"/>
  <c r="AU829" i="23"/>
  <c r="AV827" i="23"/>
  <c r="AT835" i="23"/>
  <c r="AU834" i="23"/>
  <c r="AT717" i="23"/>
  <c r="AV766" i="23"/>
  <c r="AU767" i="23"/>
  <c r="AT691" i="23"/>
  <c r="AS694" i="23"/>
  <c r="AS692" i="23" s="1"/>
  <c r="AS693" i="23"/>
  <c r="AS836" i="23"/>
  <c r="AS840" i="23" s="1"/>
  <c r="AV749" i="23"/>
  <c r="AU750" i="23"/>
  <c r="AR785" i="23"/>
  <c r="AR802" i="23"/>
  <c r="AR806" i="23" s="1"/>
  <c r="AR569" i="23"/>
  <c r="AR566" i="23"/>
  <c r="AR637" i="23"/>
  <c r="AR634" i="23"/>
  <c r="AV572" i="23"/>
  <c r="AU574" i="23"/>
  <c r="AU674" i="23"/>
  <c r="AT676" i="23"/>
  <c r="AT657" i="23"/>
  <c r="AS660" i="23"/>
  <c r="AS658" i="23" s="1"/>
  <c r="AS659" i="23"/>
  <c r="AR573" i="23"/>
  <c r="AS575" i="23"/>
  <c r="AS581" i="23"/>
  <c r="AQ685" i="23"/>
  <c r="AU545" i="23"/>
  <c r="AT546" i="23"/>
  <c r="AR524" i="23"/>
  <c r="AR522" i="23" s="1"/>
  <c r="AR523" i="23"/>
  <c r="AS521" i="23"/>
  <c r="AS682" i="23"/>
  <c r="AT681" i="23"/>
  <c r="AU630" i="23"/>
  <c r="AT631" i="23"/>
  <c r="AS547" i="23"/>
  <c r="AU562" i="23"/>
  <c r="AT563" i="23"/>
  <c r="AR592" i="23"/>
  <c r="AR590" i="23" s="1"/>
  <c r="AR591" i="23"/>
  <c r="AS589" i="23"/>
  <c r="AT626" i="23"/>
  <c r="AT624" i="23" s="1"/>
  <c r="AT625" i="23"/>
  <c r="AU623" i="23"/>
  <c r="AR683" i="23"/>
  <c r="AR687" i="23" s="1"/>
  <c r="AR688" i="23" s="1"/>
  <c r="AR529" i="23"/>
  <c r="AS528" i="23"/>
  <c r="AR609" i="23"/>
  <c r="AR607" i="23" s="1"/>
  <c r="AR608" i="23"/>
  <c r="AS606" i="23"/>
  <c r="AS632" i="23"/>
  <c r="AS636" i="23" s="1"/>
  <c r="AU579" i="23"/>
  <c r="AT580" i="23"/>
  <c r="AS564" i="23"/>
  <c r="AS568" i="23" s="1"/>
  <c r="AS569" i="23" s="1"/>
  <c r="AR549" i="23"/>
  <c r="AP416" i="23"/>
  <c r="AP413" i="23"/>
  <c r="AQ399" i="23"/>
  <c r="AQ396" i="23"/>
  <c r="AQ501" i="23"/>
  <c r="AQ498" i="23"/>
  <c r="AQ450" i="23"/>
  <c r="AQ447" i="23"/>
  <c r="AU385" i="23"/>
  <c r="AT387" i="23"/>
  <c r="AT494" i="23"/>
  <c r="AS495" i="23"/>
  <c r="AQ362" i="23"/>
  <c r="AV419" i="23"/>
  <c r="AU421" i="23"/>
  <c r="AQ379" i="23"/>
  <c r="AR410" i="23"/>
  <c r="AS409" i="23"/>
  <c r="AQ515" i="23"/>
  <c r="AQ479" i="23"/>
  <c r="AQ483" i="23" s="1"/>
  <c r="AS512" i="23"/>
  <c r="AT511" i="23"/>
  <c r="AU368" i="23"/>
  <c r="AT371" i="23"/>
  <c r="AT369" i="23" s="1"/>
  <c r="AT370" i="23"/>
  <c r="AU351" i="23"/>
  <c r="AT353" i="23"/>
  <c r="AR496" i="23"/>
  <c r="AR500" i="23" s="1"/>
  <c r="AT375" i="23"/>
  <c r="AS376" i="23"/>
  <c r="AS456" i="23"/>
  <c r="AS454" i="23" s="1"/>
  <c r="AS455" i="23"/>
  <c r="AT453" i="23"/>
  <c r="AT506" i="23"/>
  <c r="AT507" i="23"/>
  <c r="AT505" i="23" s="1"/>
  <c r="AU504" i="23"/>
  <c r="AR478" i="23"/>
  <c r="AS477" i="23"/>
  <c r="AR513" i="23"/>
  <c r="AR517" i="23" s="1"/>
  <c r="AR377" i="23"/>
  <c r="AR381" i="23" s="1"/>
  <c r="AR382" i="23" s="1"/>
  <c r="AT443" i="23"/>
  <c r="AS444" i="23"/>
  <c r="AU426" i="23"/>
  <c r="AT427" i="23"/>
  <c r="AR461" i="23"/>
  <c r="AS460" i="23"/>
  <c r="AS405" i="23"/>
  <c r="AS403" i="23" s="1"/>
  <c r="AS404" i="23"/>
  <c r="AT402" i="23"/>
  <c r="AT392" i="23"/>
  <c r="AS393" i="23"/>
  <c r="AR420" i="23"/>
  <c r="AS422" i="23"/>
  <c r="AT358" i="23"/>
  <c r="AS359" i="23"/>
  <c r="AR445" i="23"/>
  <c r="AR449" i="23" s="1"/>
  <c r="AR450" i="23" s="1"/>
  <c r="AS428" i="23"/>
  <c r="AS432" i="23" s="1"/>
  <c r="AS433" i="23" s="1"/>
  <c r="AQ411" i="23"/>
  <c r="AQ415" i="23" s="1"/>
  <c r="AU436" i="23"/>
  <c r="AT439" i="23"/>
  <c r="AT437" i="23" s="1"/>
  <c r="AT438" i="23"/>
  <c r="AS473" i="23"/>
  <c r="AS471" i="23" s="1"/>
  <c r="AS472" i="23"/>
  <c r="AT470" i="23"/>
  <c r="AR394" i="23"/>
  <c r="AR398" i="23" s="1"/>
  <c r="AR399" i="23" s="1"/>
  <c r="AR360" i="23"/>
  <c r="AR364" i="23" s="1"/>
  <c r="AR246" i="23"/>
  <c r="AR243" i="23"/>
  <c r="AQ280" i="23"/>
  <c r="AQ277" i="23"/>
  <c r="AU222" i="23"/>
  <c r="AT223" i="23"/>
  <c r="AU239" i="23"/>
  <c r="AT240" i="23"/>
  <c r="AV188" i="23"/>
  <c r="AR275" i="23"/>
  <c r="AR279" i="23" s="1"/>
  <c r="AS290" i="23"/>
  <c r="AR291" i="23"/>
  <c r="AS224" i="23"/>
  <c r="AS228" i="23" s="1"/>
  <c r="AR337" i="23"/>
  <c r="AR335" i="23" s="1"/>
  <c r="AR336" i="23"/>
  <c r="AS334" i="23"/>
  <c r="AS241" i="23"/>
  <c r="AP294" i="23"/>
  <c r="AQ292" i="23"/>
  <c r="AQ296" i="23" s="1"/>
  <c r="AS198" i="23"/>
  <c r="AR201" i="23"/>
  <c r="AR199" i="23" s="1"/>
  <c r="AR200" i="23"/>
  <c r="AR328" i="23"/>
  <c r="AT317" i="23"/>
  <c r="AS320" i="23"/>
  <c r="AS318" i="23" s="1"/>
  <c r="AS319" i="23"/>
  <c r="AR226" i="23"/>
  <c r="AV205" i="23"/>
  <c r="AU206" i="23"/>
  <c r="AU324" i="23"/>
  <c r="AT325" i="23"/>
  <c r="AT215" i="23"/>
  <c r="AS218" i="23"/>
  <c r="AS216" i="23" s="1"/>
  <c r="AS217" i="23"/>
  <c r="AS269" i="23"/>
  <c r="AS267" i="23" s="1"/>
  <c r="AS268" i="23"/>
  <c r="AT266" i="23"/>
  <c r="AT273" i="23"/>
  <c r="AS274" i="23"/>
  <c r="AT232" i="23"/>
  <c r="AS235" i="23"/>
  <c r="AS233" i="23" s="1"/>
  <c r="AS234" i="23"/>
  <c r="AS326" i="23"/>
  <c r="AS330" i="23" s="1"/>
  <c r="AS331" i="23" s="1"/>
  <c r="AR303" i="23"/>
  <c r="AR301" i="23" s="1"/>
  <c r="AR302" i="23"/>
  <c r="AS300" i="23"/>
  <c r="AS181" i="23"/>
  <c r="AR184" i="23"/>
  <c r="AR182" i="23" s="1"/>
  <c r="AR183" i="23"/>
  <c r="AQ178" i="23"/>
  <c r="AQ175" i="23"/>
  <c r="AR173" i="23"/>
  <c r="AR177" i="23" s="1"/>
  <c r="AR178" i="23" s="1"/>
  <c r="AQ158" i="23"/>
  <c r="AT150" i="23"/>
  <c r="AT148" i="23" s="1"/>
  <c r="AT149" i="23"/>
  <c r="AU147" i="23"/>
  <c r="AS155" i="23"/>
  <c r="AT154" i="23"/>
  <c r="AS172" i="23"/>
  <c r="AT171" i="23"/>
  <c r="AT167" i="23"/>
  <c r="AT165" i="23" s="1"/>
  <c r="AT166" i="23"/>
  <c r="AU164" i="23"/>
  <c r="AR156" i="23"/>
  <c r="AR160" i="23" s="1"/>
  <c r="AT113" i="23"/>
  <c r="AS115" i="23"/>
  <c r="AS116" i="23"/>
  <c r="AS114" i="23" s="1"/>
  <c r="AU138" i="23"/>
  <c r="AV137" i="23"/>
  <c r="AR133" i="23"/>
  <c r="AR131" i="23" s="1"/>
  <c r="AR132" i="23"/>
  <c r="AS130" i="23"/>
  <c r="AS120" i="23"/>
  <c r="AR121" i="23"/>
  <c r="AR93" i="23"/>
  <c r="AR90" i="23"/>
  <c r="AR80" i="23"/>
  <c r="AS82" i="23"/>
  <c r="AT87" i="23"/>
  <c r="AU86" i="23"/>
  <c r="AS88" i="23"/>
  <c r="AU81" i="23"/>
  <c r="AV79" i="23"/>
  <c r="AP59" i="23"/>
  <c r="AP56" i="23"/>
  <c r="AQ54" i="23" s="1"/>
  <c r="AQ58" i="23" s="1"/>
  <c r="AR53" i="23"/>
  <c r="AS52" i="23"/>
  <c r="AR71" i="23"/>
  <c r="AR75" i="23" s="1"/>
  <c r="AR76" i="23" s="1"/>
  <c r="AS48" i="23"/>
  <c r="AS46" i="23" s="1"/>
  <c r="AS47" i="23"/>
  <c r="AT45" i="23"/>
  <c r="AT65" i="23"/>
  <c r="AT63" i="23" s="1"/>
  <c r="AT64" i="23"/>
  <c r="AU62" i="23"/>
  <c r="AQ73" i="23"/>
  <c r="AS70" i="23"/>
  <c r="AT69" i="23"/>
  <c r="AP787" i="22"/>
  <c r="AQ785" i="22" s="1"/>
  <c r="AQ789" i="22" s="1"/>
  <c r="AR733" i="22"/>
  <c r="AS732" i="22"/>
  <c r="AQ702" i="22"/>
  <c r="AR36" i="22"/>
  <c r="AS35" i="22"/>
  <c r="AR376" i="22"/>
  <c r="AS375" i="22"/>
  <c r="AT613" i="22"/>
  <c r="AS614" i="22"/>
  <c r="AR478" i="22"/>
  <c r="AS477" i="22"/>
  <c r="AR132" i="22"/>
  <c r="AR133" i="22"/>
  <c r="AR131" i="22" s="1"/>
  <c r="AS130" i="22"/>
  <c r="AS353" i="22"/>
  <c r="AT351" i="22"/>
  <c r="AS354" i="22"/>
  <c r="AS352" i="22" s="1"/>
  <c r="AS793" i="22"/>
  <c r="AR796" i="22"/>
  <c r="AR794" i="22" s="1"/>
  <c r="AR795" i="22"/>
  <c r="AR70" i="22"/>
  <c r="AS69" i="22"/>
  <c r="AR835" i="22"/>
  <c r="AS834" i="22"/>
  <c r="AS800" i="22"/>
  <c r="AR801" i="22"/>
  <c r="AR490" i="22"/>
  <c r="AR488" i="22" s="1"/>
  <c r="AR489" i="22"/>
  <c r="AS487" i="22"/>
  <c r="AR99" i="22"/>
  <c r="AR97" i="22" s="1"/>
  <c r="AR98" i="22"/>
  <c r="AS96" i="22"/>
  <c r="AR784" i="22"/>
  <c r="AS783" i="22"/>
  <c r="AR853" i="22"/>
  <c r="AR857" i="22" s="1"/>
  <c r="AS813" i="22"/>
  <c r="AS811" i="22" s="1"/>
  <c r="AS812" i="22"/>
  <c r="AT810" i="22"/>
  <c r="AS699" i="22"/>
  <c r="AT698" i="22"/>
  <c r="AT830" i="22"/>
  <c r="AT828" i="22" s="1"/>
  <c r="AT829" i="22"/>
  <c r="AU827" i="22"/>
  <c r="AT766" i="22"/>
  <c r="AS767" i="22"/>
  <c r="AQ855" i="22"/>
  <c r="AR717" i="22"/>
  <c r="AS852" i="22"/>
  <c r="AT851" i="22"/>
  <c r="AT847" i="22"/>
  <c r="AT845" i="22" s="1"/>
  <c r="AT846" i="22"/>
  <c r="AU844" i="22"/>
  <c r="AT725" i="22"/>
  <c r="AS728" i="22"/>
  <c r="AS726" i="22" s="1"/>
  <c r="AS727" i="22"/>
  <c r="AT742" i="22"/>
  <c r="AS745" i="22"/>
  <c r="AS743" i="22" s="1"/>
  <c r="AS744" i="22"/>
  <c r="AT776" i="22"/>
  <c r="AS779" i="22"/>
  <c r="AS777" i="22" s="1"/>
  <c r="AS778" i="22"/>
  <c r="AV749" i="22"/>
  <c r="AU750" i="22"/>
  <c r="AQ770" i="22"/>
  <c r="AS716" i="22"/>
  <c r="AT715" i="22"/>
  <c r="AS760" i="22"/>
  <c r="AT762" i="22"/>
  <c r="AT711" i="22"/>
  <c r="AT709" i="22" s="1"/>
  <c r="AT710" i="22"/>
  <c r="AU708" i="22"/>
  <c r="AP821" i="22"/>
  <c r="AQ819" i="22" s="1"/>
  <c r="AQ823" i="22" s="1"/>
  <c r="AQ824" i="22" s="1"/>
  <c r="AR700" i="22"/>
  <c r="AS817" i="22"/>
  <c r="AR818" i="22"/>
  <c r="AW759" i="22"/>
  <c r="AV761" i="22"/>
  <c r="AR768" i="22"/>
  <c r="AP654" i="22"/>
  <c r="AP651" i="22"/>
  <c r="AQ649" i="22" s="1"/>
  <c r="AQ653" i="22" s="1"/>
  <c r="AP671" i="22"/>
  <c r="AP668" i="22"/>
  <c r="AQ637" i="22"/>
  <c r="AQ634" i="22"/>
  <c r="AQ552" i="22"/>
  <c r="AQ549" i="22"/>
  <c r="AR530" i="22"/>
  <c r="AR626" i="22"/>
  <c r="AR624" i="22" s="1"/>
  <c r="AR625" i="22"/>
  <c r="AS623" i="22"/>
  <c r="AT589" i="22"/>
  <c r="AS592" i="22"/>
  <c r="AS590" i="22" s="1"/>
  <c r="AS591" i="22"/>
  <c r="AS682" i="22"/>
  <c r="AT681" i="22"/>
  <c r="AT538" i="22"/>
  <c r="AS540" i="22"/>
  <c r="AS541" i="22"/>
  <c r="AS539" i="22" s="1"/>
  <c r="AR665" i="22"/>
  <c r="AS664" i="22"/>
  <c r="AS608" i="22"/>
  <c r="AS609" i="22"/>
  <c r="AS607" i="22" s="1"/>
  <c r="AT606" i="22"/>
  <c r="AT528" i="22"/>
  <c r="AS529" i="22"/>
  <c r="AR660" i="22"/>
  <c r="AR658" i="22" s="1"/>
  <c r="AR659" i="22"/>
  <c r="AS657" i="22"/>
  <c r="AR683" i="22"/>
  <c r="AQ666" i="22"/>
  <c r="AQ670" i="22" s="1"/>
  <c r="AQ671" i="22" s="1"/>
  <c r="AT521" i="22"/>
  <c r="AS524" i="22"/>
  <c r="AS522" i="22" s="1"/>
  <c r="AS523" i="22"/>
  <c r="AT555" i="22"/>
  <c r="AS558" i="22"/>
  <c r="AS556" i="22" s="1"/>
  <c r="AS557" i="22"/>
  <c r="AT572" i="22"/>
  <c r="AS574" i="22"/>
  <c r="AS575" i="22"/>
  <c r="AS573" i="22" s="1"/>
  <c r="AT630" i="22"/>
  <c r="AS631" i="22"/>
  <c r="AQ532" i="22"/>
  <c r="AR547" i="22"/>
  <c r="AQ685" i="22"/>
  <c r="AS677" i="22"/>
  <c r="AS675" i="22" s="1"/>
  <c r="AT674" i="22"/>
  <c r="AS676" i="22"/>
  <c r="AU596" i="22"/>
  <c r="AT597" i="22"/>
  <c r="AS643" i="22"/>
  <c r="AS641" i="22" s="1"/>
  <c r="AT640" i="22"/>
  <c r="AS642" i="22"/>
  <c r="AR632" i="22"/>
  <c r="AQ566" i="22"/>
  <c r="AR564" i="22"/>
  <c r="AT545" i="22"/>
  <c r="AS546" i="22"/>
  <c r="AS579" i="22"/>
  <c r="AR580" i="22"/>
  <c r="AT562" i="22"/>
  <c r="AS563" i="22"/>
  <c r="AR648" i="22"/>
  <c r="AS647" i="22"/>
  <c r="AR416" i="22"/>
  <c r="AR433" i="22"/>
  <c r="AR430" i="22"/>
  <c r="AQ501" i="22"/>
  <c r="AQ498" i="22"/>
  <c r="AQ467" i="22"/>
  <c r="AQ464" i="22"/>
  <c r="AR365" i="22"/>
  <c r="AR362" i="22"/>
  <c r="AP447" i="22"/>
  <c r="AR388" i="22"/>
  <c r="AR386" i="22" s="1"/>
  <c r="AR387" i="22"/>
  <c r="AS385" i="22"/>
  <c r="AU358" i="22"/>
  <c r="AT359" i="22"/>
  <c r="AS473" i="22"/>
  <c r="AS471" i="22" s="1"/>
  <c r="AS472" i="22"/>
  <c r="AT470" i="22"/>
  <c r="AR444" i="22"/>
  <c r="AS443" i="22"/>
  <c r="AT410" i="22"/>
  <c r="AU409" i="22"/>
  <c r="AT427" i="22"/>
  <c r="AU426" i="22"/>
  <c r="AS360" i="22"/>
  <c r="AS364" i="22" s="1"/>
  <c r="AQ445" i="22"/>
  <c r="AQ449" i="22" s="1"/>
  <c r="AQ450" i="22" s="1"/>
  <c r="AT494" i="22"/>
  <c r="AS495" i="22"/>
  <c r="AU511" i="22"/>
  <c r="AR462" i="22"/>
  <c r="AR396" i="22"/>
  <c r="AR496" i="22"/>
  <c r="AS507" i="22"/>
  <c r="AS505" i="22" s="1"/>
  <c r="AS506" i="22"/>
  <c r="AT504" i="22"/>
  <c r="AT419" i="22"/>
  <c r="AS422" i="22"/>
  <c r="AS420" i="22" s="1"/>
  <c r="AS421" i="22"/>
  <c r="AS394" i="22"/>
  <c r="AS398" i="22" s="1"/>
  <c r="AV368" i="22"/>
  <c r="AU371" i="22"/>
  <c r="AU369" i="22" s="1"/>
  <c r="AU370" i="22"/>
  <c r="AT460" i="22"/>
  <c r="AS461" i="22"/>
  <c r="AT402" i="22"/>
  <c r="AS404" i="22"/>
  <c r="AS405" i="22"/>
  <c r="AS403" i="22" s="1"/>
  <c r="AR439" i="22"/>
  <c r="AR437" i="22" s="1"/>
  <c r="AR438" i="22"/>
  <c r="AS436" i="22"/>
  <c r="AS411" i="22"/>
  <c r="AS415" i="22" s="1"/>
  <c r="AS428" i="22"/>
  <c r="AS432" i="22" s="1"/>
  <c r="AS433" i="22" s="1"/>
  <c r="AT393" i="22"/>
  <c r="AU392" i="22"/>
  <c r="AT453" i="22"/>
  <c r="AS456" i="22"/>
  <c r="AS454" i="22" s="1"/>
  <c r="AS455" i="22"/>
  <c r="AP331" i="22"/>
  <c r="AP328" i="22"/>
  <c r="AQ326" i="22" s="1"/>
  <c r="AQ330" i="22" s="1"/>
  <c r="AR297" i="22"/>
  <c r="AR294" i="22"/>
  <c r="AQ314" i="22"/>
  <c r="AQ311" i="22"/>
  <c r="AP263" i="22"/>
  <c r="AP260" i="22"/>
  <c r="AQ258" i="22" s="1"/>
  <c r="AQ262" i="22" s="1"/>
  <c r="AQ348" i="22"/>
  <c r="AQ345" i="22"/>
  <c r="AP246" i="22"/>
  <c r="AP243" i="22"/>
  <c r="AQ241" i="22" s="1"/>
  <c r="AQ245" i="22" s="1"/>
  <c r="AQ246" i="22" s="1"/>
  <c r="AS239" i="22"/>
  <c r="AR240" i="22"/>
  <c r="AR274" i="22"/>
  <c r="AS273" i="22"/>
  <c r="AR309" i="22"/>
  <c r="AR313" i="22" s="1"/>
  <c r="AR314" i="22" s="1"/>
  <c r="AS183" i="22"/>
  <c r="AT181" i="22"/>
  <c r="AS184" i="22"/>
  <c r="AS182" i="22" s="1"/>
  <c r="AV188" i="22"/>
  <c r="AU189" i="22"/>
  <c r="AP277" i="22"/>
  <c r="AQ275" i="22" s="1"/>
  <c r="AQ279" i="22" s="1"/>
  <c r="AR257" i="22"/>
  <c r="AS256" i="22"/>
  <c r="AS342" i="22"/>
  <c r="AT341" i="22"/>
  <c r="AT252" i="22"/>
  <c r="AT250" i="22" s="1"/>
  <c r="AT251" i="22"/>
  <c r="AU249" i="22"/>
  <c r="AT307" i="22"/>
  <c r="AS308" i="22"/>
  <c r="AS286" i="22"/>
  <c r="AS284" i="22" s="1"/>
  <c r="AS285" i="22"/>
  <c r="AT283" i="22"/>
  <c r="AS337" i="22"/>
  <c r="AS335" i="22" s="1"/>
  <c r="AT334" i="22"/>
  <c r="AS336" i="22"/>
  <c r="AU290" i="22"/>
  <c r="AT291" i="22"/>
  <c r="AR207" i="22"/>
  <c r="AR343" i="22"/>
  <c r="AT300" i="22"/>
  <c r="AS303" i="22"/>
  <c r="AS301" i="22" s="1"/>
  <c r="AS302" i="22"/>
  <c r="AS324" i="22"/>
  <c r="AR325" i="22"/>
  <c r="AS218" i="22"/>
  <c r="AS216" i="22" s="1"/>
  <c r="AT215" i="22"/>
  <c r="AS217" i="22"/>
  <c r="AS292" i="22"/>
  <c r="AS296" i="22" s="1"/>
  <c r="AS297" i="22" s="1"/>
  <c r="AT269" i="22"/>
  <c r="AT267" i="22" s="1"/>
  <c r="AT268" i="22"/>
  <c r="AU266" i="22"/>
  <c r="AS317" i="22"/>
  <c r="AR320" i="22"/>
  <c r="AR318" i="22" s="1"/>
  <c r="AR319" i="22"/>
  <c r="AS200" i="22"/>
  <c r="AT198" i="22"/>
  <c r="AS201" i="22"/>
  <c r="AS199" i="22" s="1"/>
  <c r="AQ209" i="22"/>
  <c r="AT205" i="22"/>
  <c r="AS206" i="22"/>
  <c r="AU223" i="22"/>
  <c r="AV222" i="22"/>
  <c r="AR235" i="22"/>
  <c r="AR233" i="22" s="1"/>
  <c r="AR234" i="22"/>
  <c r="AS232" i="22"/>
  <c r="AQ178" i="22"/>
  <c r="AQ175" i="22"/>
  <c r="AS150" i="22"/>
  <c r="AS148" i="22" s="1"/>
  <c r="AS149" i="22"/>
  <c r="AT147" i="22"/>
  <c r="AR155" i="22"/>
  <c r="AS154" i="22"/>
  <c r="AR173" i="22"/>
  <c r="AS172" i="22"/>
  <c r="AT171" i="22"/>
  <c r="AT167" i="22"/>
  <c r="AT165" i="22" s="1"/>
  <c r="AT166" i="22"/>
  <c r="AU164" i="22"/>
  <c r="AQ127" i="22"/>
  <c r="AQ124" i="22"/>
  <c r="AT120" i="22"/>
  <c r="AS121" i="22"/>
  <c r="AR122" i="22"/>
  <c r="AR115" i="22"/>
  <c r="AR116" i="22"/>
  <c r="AR114" i="22" s="1"/>
  <c r="AS113" i="22"/>
  <c r="AS139" i="22"/>
  <c r="AR141" i="22"/>
  <c r="AT138" i="22"/>
  <c r="AU137" i="22"/>
  <c r="AR110" i="22"/>
  <c r="AR107" i="22"/>
  <c r="AR81" i="22"/>
  <c r="AS79" i="22"/>
  <c r="AR82" i="22"/>
  <c r="AR80" i="22" s="1"/>
  <c r="AT104" i="22"/>
  <c r="AU103" i="22"/>
  <c r="AS105" i="22"/>
  <c r="AR87" i="22"/>
  <c r="AS86" i="22"/>
  <c r="AQ59" i="22"/>
  <c r="AQ56" i="22"/>
  <c r="AS45" i="22"/>
  <c r="AR48" i="22"/>
  <c r="AR46" i="22" s="1"/>
  <c r="AR47" i="22"/>
  <c r="AR65" i="22"/>
  <c r="AR63" i="22" s="1"/>
  <c r="AS62" i="22"/>
  <c r="AR64" i="22"/>
  <c r="AR54" i="22"/>
  <c r="AT52" i="22"/>
  <c r="AS53" i="22"/>
  <c r="AP331" i="3"/>
  <c r="AP328" i="3"/>
  <c r="AS698" i="3"/>
  <c r="AR699" i="3"/>
  <c r="AS392" i="3"/>
  <c r="AR393" i="3"/>
  <c r="AQ394" i="3"/>
  <c r="AQ398" i="3" s="1"/>
  <c r="AQ399" i="3" s="1"/>
  <c r="AR506" i="3"/>
  <c r="AS504" i="3"/>
  <c r="AR507" i="3"/>
  <c r="AR505" i="3" s="1"/>
  <c r="AS742" i="3"/>
  <c r="AR744" i="3"/>
  <c r="AR745" i="3"/>
  <c r="AR743" i="3" s="1"/>
  <c r="AQ314" i="3"/>
  <c r="AQ311" i="3"/>
  <c r="AQ773" i="3"/>
  <c r="AQ770" i="3"/>
  <c r="AP518" i="3"/>
  <c r="AP515" i="3"/>
  <c r="AQ297" i="3"/>
  <c r="AQ294" i="3"/>
  <c r="AQ858" i="3"/>
  <c r="AQ855" i="3"/>
  <c r="AP90" i="3"/>
  <c r="AR87" i="3"/>
  <c r="AS86" i="3"/>
  <c r="AR104" i="3"/>
  <c r="AS103" i="3"/>
  <c r="AS625" i="3"/>
  <c r="AT623" i="3"/>
  <c r="AS626" i="3"/>
  <c r="AS624" i="3" s="1"/>
  <c r="AQ326" i="3"/>
  <c r="AQ330" i="3" s="1"/>
  <c r="AQ331" i="3" s="1"/>
  <c r="AS99" i="3"/>
  <c r="AS97" i="3" s="1"/>
  <c r="AS98" i="3"/>
  <c r="AT96" i="3"/>
  <c r="AS511" i="3"/>
  <c r="AR512" i="3"/>
  <c r="AR369" i="3"/>
  <c r="AS371" i="3"/>
  <c r="AS62" i="3"/>
  <c r="AR65" i="3"/>
  <c r="AR63" i="3" s="1"/>
  <c r="AR64" i="3"/>
  <c r="AQ513" i="3"/>
  <c r="AQ517" i="3" s="1"/>
  <c r="AQ518" i="3" s="1"/>
  <c r="AR410" i="3"/>
  <c r="AS409" i="3"/>
  <c r="AS188" i="3"/>
  <c r="AR189" i="3"/>
  <c r="AU256" i="3"/>
  <c r="AR116" i="3"/>
  <c r="AR114" i="3" s="1"/>
  <c r="AR115" i="3"/>
  <c r="AS113" i="3"/>
  <c r="AS222" i="3"/>
  <c r="AR223" i="3"/>
  <c r="AS521" i="3"/>
  <c r="AR523" i="3"/>
  <c r="AR524" i="3"/>
  <c r="AR522" i="3" s="1"/>
  <c r="AS555" i="3"/>
  <c r="AR558" i="3"/>
  <c r="AR556" i="3" s="1"/>
  <c r="AR557" i="3"/>
  <c r="AQ88" i="3"/>
  <c r="AQ92" i="3" s="1"/>
  <c r="AQ93" i="3" s="1"/>
  <c r="AS545" i="3"/>
  <c r="AR546" i="3"/>
  <c r="AS324" i="3"/>
  <c r="AR325" i="3"/>
  <c r="AR841" i="3"/>
  <c r="AR838" i="3"/>
  <c r="AU844" i="3"/>
  <c r="AT847" i="3"/>
  <c r="AT845" i="3" s="1"/>
  <c r="AT846" i="3"/>
  <c r="AS836" i="3"/>
  <c r="AS840" i="3" s="1"/>
  <c r="AU834" i="3"/>
  <c r="AT835" i="3"/>
  <c r="AT851" i="3"/>
  <c r="AS852" i="3"/>
  <c r="AR853" i="3"/>
  <c r="AR857" i="3" s="1"/>
  <c r="AR858" i="3" s="1"/>
  <c r="AS827" i="3"/>
  <c r="AR830" i="3"/>
  <c r="AR828" i="3" s="1"/>
  <c r="AR829" i="3"/>
  <c r="AQ824" i="3"/>
  <c r="AQ821" i="3"/>
  <c r="AR785" i="3"/>
  <c r="AR789" i="3" s="1"/>
  <c r="AR790" i="3" s="1"/>
  <c r="AT759" i="3"/>
  <c r="AS761" i="3"/>
  <c r="AS762" i="3"/>
  <c r="AS760" i="3" s="1"/>
  <c r="AR819" i="3"/>
  <c r="AR823" i="3" s="1"/>
  <c r="AR824" i="3" s="1"/>
  <c r="AS802" i="3"/>
  <c r="AS818" i="3"/>
  <c r="AT817" i="3"/>
  <c r="AR813" i="3"/>
  <c r="AR811" i="3" s="1"/>
  <c r="AS810" i="3"/>
  <c r="AR812" i="3"/>
  <c r="AU796" i="3"/>
  <c r="AU794" i="3" s="1"/>
  <c r="AV793" i="3"/>
  <c r="AU795" i="3"/>
  <c r="AT766" i="3"/>
  <c r="AS767" i="3"/>
  <c r="AU800" i="3"/>
  <c r="AT801" i="3"/>
  <c r="AR804" i="3"/>
  <c r="AR768" i="3"/>
  <c r="AR772" i="3" s="1"/>
  <c r="AQ787" i="3"/>
  <c r="AT776" i="3"/>
  <c r="AS779" i="3"/>
  <c r="AS777" i="3" s="1"/>
  <c r="AS778" i="3"/>
  <c r="AT783" i="3"/>
  <c r="AS784" i="3"/>
  <c r="AQ739" i="3"/>
  <c r="AQ736" i="3"/>
  <c r="AQ722" i="3"/>
  <c r="AQ719" i="3"/>
  <c r="AQ756" i="3"/>
  <c r="AQ753" i="3"/>
  <c r="AS750" i="3"/>
  <c r="AT749" i="3"/>
  <c r="AU691" i="3"/>
  <c r="AT694" i="3"/>
  <c r="AT692" i="3" s="1"/>
  <c r="AT693" i="3"/>
  <c r="AS733" i="3"/>
  <c r="AT732" i="3"/>
  <c r="AR710" i="3"/>
  <c r="AS708" i="3"/>
  <c r="AR711" i="3"/>
  <c r="AR709" i="3" s="1"/>
  <c r="AR734" i="3"/>
  <c r="AR738" i="3" s="1"/>
  <c r="AR717" i="3"/>
  <c r="AR751" i="3"/>
  <c r="AR755" i="3" s="1"/>
  <c r="AS728" i="3"/>
  <c r="AS726" i="3" s="1"/>
  <c r="AT725" i="3"/>
  <c r="AS727" i="3"/>
  <c r="AT715" i="3"/>
  <c r="AS716" i="3"/>
  <c r="AQ634" i="3"/>
  <c r="AP685" i="3"/>
  <c r="AT630" i="3"/>
  <c r="AS631" i="3"/>
  <c r="AR682" i="3"/>
  <c r="AS681" i="3"/>
  <c r="AR649" i="3"/>
  <c r="AR653" i="3" s="1"/>
  <c r="AR632" i="3"/>
  <c r="AR636" i="3" s="1"/>
  <c r="AS660" i="3"/>
  <c r="AS658" i="3" s="1"/>
  <c r="AS659" i="3"/>
  <c r="AT657" i="3"/>
  <c r="AS677" i="3"/>
  <c r="AS675" i="3" s="1"/>
  <c r="AS676" i="3"/>
  <c r="AT674" i="3"/>
  <c r="AQ683" i="3"/>
  <c r="AT647" i="3"/>
  <c r="AS648" i="3"/>
  <c r="AR643" i="3"/>
  <c r="AR641" i="3" s="1"/>
  <c r="AR642" i="3"/>
  <c r="AS640" i="3"/>
  <c r="AQ651" i="3"/>
  <c r="AQ569" i="3"/>
  <c r="AQ566" i="3"/>
  <c r="AQ586" i="3"/>
  <c r="AQ583" i="3"/>
  <c r="AQ598" i="3"/>
  <c r="AQ602" i="3" s="1"/>
  <c r="AQ603" i="3" s="1"/>
  <c r="AP600" i="3"/>
  <c r="AU572" i="3"/>
  <c r="AT575" i="3"/>
  <c r="AT573" i="3" s="1"/>
  <c r="AT574" i="3"/>
  <c r="AR591" i="3"/>
  <c r="AR592" i="3"/>
  <c r="AR590" i="3" s="1"/>
  <c r="AS589" i="3"/>
  <c r="AS596" i="3"/>
  <c r="AR597" i="3"/>
  <c r="AS563" i="3"/>
  <c r="AT562" i="3"/>
  <c r="AT609" i="3"/>
  <c r="AT607" i="3" s="1"/>
  <c r="AT608" i="3"/>
  <c r="AU606" i="3"/>
  <c r="AR564" i="3"/>
  <c r="AR581" i="3"/>
  <c r="AR585" i="3" s="1"/>
  <c r="AU613" i="3"/>
  <c r="AT579" i="3"/>
  <c r="AS580" i="3"/>
  <c r="AT541" i="3"/>
  <c r="AT539" i="3" s="1"/>
  <c r="AT540" i="3"/>
  <c r="AU538" i="3"/>
  <c r="AQ496" i="3"/>
  <c r="AR495" i="3"/>
  <c r="AS494" i="3"/>
  <c r="AP498" i="3"/>
  <c r="AS530" i="3"/>
  <c r="AT529" i="3"/>
  <c r="AU528" i="3"/>
  <c r="AR532" i="3"/>
  <c r="AR490" i="3"/>
  <c r="AR488" i="3" s="1"/>
  <c r="AR489" i="3"/>
  <c r="AS487" i="3"/>
  <c r="AQ481" i="3"/>
  <c r="AQ467" i="3"/>
  <c r="AQ464" i="3"/>
  <c r="AR462" i="3"/>
  <c r="AR466" i="3" s="1"/>
  <c r="AU473" i="3"/>
  <c r="AU471" i="3" s="1"/>
  <c r="AU472" i="3"/>
  <c r="AV470" i="3"/>
  <c r="AS444" i="3"/>
  <c r="AT443" i="3"/>
  <c r="AR422" i="3"/>
  <c r="AR420" i="3" s="1"/>
  <c r="AR421" i="3"/>
  <c r="AS419" i="3"/>
  <c r="AS461" i="3"/>
  <c r="AT460" i="3"/>
  <c r="AQ447" i="3"/>
  <c r="AS428" i="3"/>
  <c r="AS478" i="3"/>
  <c r="AT477" i="3"/>
  <c r="AR445" i="3"/>
  <c r="AR449" i="3" s="1"/>
  <c r="AR450" i="3" s="1"/>
  <c r="AT439" i="3"/>
  <c r="AT437" i="3" s="1"/>
  <c r="AT438" i="3"/>
  <c r="AU436" i="3"/>
  <c r="AU426" i="3"/>
  <c r="AT427" i="3"/>
  <c r="AR430" i="3"/>
  <c r="AR455" i="3"/>
  <c r="AS453" i="3"/>
  <c r="AR456" i="3"/>
  <c r="AR454" i="3" s="1"/>
  <c r="AR479" i="3"/>
  <c r="AR483" i="3" s="1"/>
  <c r="AQ365" i="3"/>
  <c r="AQ362" i="3"/>
  <c r="AR354" i="3"/>
  <c r="AR352" i="3" s="1"/>
  <c r="AR353" i="3"/>
  <c r="AS351" i="3"/>
  <c r="AQ377" i="3"/>
  <c r="AR360" i="3"/>
  <c r="AR364" i="3" s="1"/>
  <c r="AT405" i="3"/>
  <c r="AT403" i="3" s="1"/>
  <c r="AT404" i="3"/>
  <c r="AU402" i="3"/>
  <c r="AR376" i="3"/>
  <c r="AS375" i="3"/>
  <c r="AT385" i="3"/>
  <c r="AS388" i="3"/>
  <c r="AS386" i="3" s="1"/>
  <c r="AS387" i="3"/>
  <c r="AP379" i="3"/>
  <c r="AS359" i="3"/>
  <c r="AT358" i="3"/>
  <c r="AU370" i="3"/>
  <c r="AV368" i="3"/>
  <c r="AQ343" i="3"/>
  <c r="AT290" i="3"/>
  <c r="AS291" i="3"/>
  <c r="AT307" i="3"/>
  <c r="AS308" i="3"/>
  <c r="AR303" i="3"/>
  <c r="AR301" i="3" s="1"/>
  <c r="AR302" i="3"/>
  <c r="AS300" i="3"/>
  <c r="AR292" i="3"/>
  <c r="AR296" i="3" s="1"/>
  <c r="AR297" i="3" s="1"/>
  <c r="AS337" i="3"/>
  <c r="AS335" i="3" s="1"/>
  <c r="AS336" i="3"/>
  <c r="AT334" i="3"/>
  <c r="AS319" i="3"/>
  <c r="AT317" i="3"/>
  <c r="AS320" i="3"/>
  <c r="AS318" i="3" s="1"/>
  <c r="AR309" i="3"/>
  <c r="AR313" i="3" s="1"/>
  <c r="AR314" i="3" s="1"/>
  <c r="AP345" i="3"/>
  <c r="AU283" i="3"/>
  <c r="AT285" i="3"/>
  <c r="AT286" i="3"/>
  <c r="AT284" i="3" s="1"/>
  <c r="AR342" i="3"/>
  <c r="AS341" i="3"/>
  <c r="AQ246" i="3"/>
  <c r="AQ243" i="3"/>
  <c r="AQ280" i="3"/>
  <c r="AQ277" i="3"/>
  <c r="AS252" i="3"/>
  <c r="AS250" i="3" s="1"/>
  <c r="AS251" i="3"/>
  <c r="AT249" i="3"/>
  <c r="AT218" i="3"/>
  <c r="AT216" i="3" s="1"/>
  <c r="AT217" i="3"/>
  <c r="AU215" i="3"/>
  <c r="AS240" i="3"/>
  <c r="AT239" i="3"/>
  <c r="AR275" i="3"/>
  <c r="AR279" i="3" s="1"/>
  <c r="AR280" i="3" s="1"/>
  <c r="AR268" i="3"/>
  <c r="AS266" i="3"/>
  <c r="AR269" i="3"/>
  <c r="AR267" i="3" s="1"/>
  <c r="AR241" i="3"/>
  <c r="AR245" i="3" s="1"/>
  <c r="AR246" i="3" s="1"/>
  <c r="AS274" i="3"/>
  <c r="AT273" i="3"/>
  <c r="AT232" i="3"/>
  <c r="AS235" i="3"/>
  <c r="AS233" i="3" s="1"/>
  <c r="AS234" i="3"/>
  <c r="AR150" i="3"/>
  <c r="AR148" i="3" s="1"/>
  <c r="AR149" i="3"/>
  <c r="AS147" i="3"/>
  <c r="AQ156" i="3"/>
  <c r="AQ160" i="3" s="1"/>
  <c r="AQ161" i="3" s="1"/>
  <c r="AS167" i="3"/>
  <c r="AS165" i="3" s="1"/>
  <c r="AS166" i="3"/>
  <c r="AT164" i="3"/>
  <c r="AQ173" i="3"/>
  <c r="AT206" i="3"/>
  <c r="AU205" i="3"/>
  <c r="AR155" i="3"/>
  <c r="AS154" i="3"/>
  <c r="AS201" i="3"/>
  <c r="AS199" i="3" s="1"/>
  <c r="AS200" i="3"/>
  <c r="AT198" i="3"/>
  <c r="AP158" i="3"/>
  <c r="AR172" i="3"/>
  <c r="AS171" i="3"/>
  <c r="AP175" i="3"/>
  <c r="AR184" i="3"/>
  <c r="AR182" i="3" s="1"/>
  <c r="AS181" i="3"/>
  <c r="AR183" i="3"/>
  <c r="AQ122" i="3"/>
  <c r="AQ126" i="3" s="1"/>
  <c r="AQ127" i="3" s="1"/>
  <c r="AP124" i="3"/>
  <c r="AU82" i="3"/>
  <c r="AU80" i="3" s="1"/>
  <c r="AU81" i="3"/>
  <c r="AV79" i="3"/>
  <c r="AR141" i="3"/>
  <c r="AS139" i="3"/>
  <c r="AS143" i="3" s="1"/>
  <c r="AU130" i="3"/>
  <c r="AT132" i="3"/>
  <c r="AT138" i="3"/>
  <c r="AU137" i="3"/>
  <c r="AS120" i="3"/>
  <c r="AR121" i="3"/>
  <c r="AQ59" i="3"/>
  <c r="AQ56" i="3"/>
  <c r="AT52" i="3"/>
  <c r="AS53" i="3"/>
  <c r="AT70" i="3"/>
  <c r="AU69" i="3"/>
  <c r="AR54" i="3"/>
  <c r="AR58" i="3" s="1"/>
  <c r="AR59" i="3" s="1"/>
  <c r="AR48" i="3"/>
  <c r="AR46" i="3" s="1"/>
  <c r="AR47" i="3"/>
  <c r="AS45" i="3"/>
  <c r="AQ29" i="3"/>
  <c r="AR31" i="3"/>
  <c r="AS31" i="23"/>
  <c r="AS29" i="23" s="1"/>
  <c r="AS30" i="23"/>
  <c r="AT28" i="23"/>
  <c r="AT35" i="23"/>
  <c r="AS36" i="23"/>
  <c r="AT28" i="22"/>
  <c r="AS31" i="22"/>
  <c r="AS29" i="22" s="1"/>
  <c r="AS30" i="22"/>
  <c r="AO42" i="3"/>
  <c r="AO39" i="3"/>
  <c r="AP37" i="3" s="1"/>
  <c r="AQ37" i="3" s="1"/>
  <c r="AS35" i="3"/>
  <c r="AR36" i="3"/>
  <c r="AT30" i="3"/>
  <c r="AU28" i="3"/>
  <c r="AU18" i="23"/>
  <c r="AT19" i="23"/>
  <c r="AV11" i="23"/>
  <c r="AV13" i="23" s="1"/>
  <c r="AU14" i="23"/>
  <c r="AU12" i="23" s="1"/>
  <c r="AR14" i="22"/>
  <c r="AR12" i="22" s="1"/>
  <c r="AS11" i="22"/>
  <c r="AR13" i="22"/>
  <c r="AR19" i="22"/>
  <c r="AS18" i="22"/>
  <c r="AR838" i="23" l="1"/>
  <c r="AP345" i="23"/>
  <c r="AQ343" i="23" s="1"/>
  <c r="AQ347" i="23" s="1"/>
  <c r="AP260" i="23"/>
  <c r="AS719" i="23"/>
  <c r="AT721" i="23" s="1"/>
  <c r="AT722" i="23" s="1"/>
  <c r="AS585" i="23"/>
  <c r="AR583" i="23"/>
  <c r="AS583" i="23" s="1"/>
  <c r="AP467" i="23"/>
  <c r="AS245" i="23"/>
  <c r="AS246" i="23" s="1"/>
  <c r="AP127" i="23"/>
  <c r="AQ719" i="22"/>
  <c r="AP583" i="22"/>
  <c r="AQ581" i="22" s="1"/>
  <c r="AQ585" i="22" s="1"/>
  <c r="AP838" i="22"/>
  <c r="AQ836" i="22" s="1"/>
  <c r="AQ840" i="22" s="1"/>
  <c r="AQ841" i="22" s="1"/>
  <c r="AR551" i="22"/>
  <c r="AR552" i="22" s="1"/>
  <c r="AL379" i="22"/>
  <c r="AM381" i="22" s="1"/>
  <c r="AM382" i="22" s="1"/>
  <c r="AR211" i="22"/>
  <c r="AR212" i="22" s="1"/>
  <c r="AS143" i="22"/>
  <c r="AS144" i="22" s="1"/>
  <c r="AR721" i="3"/>
  <c r="AQ615" i="3"/>
  <c r="AR615" i="3" s="1"/>
  <c r="AR568" i="3"/>
  <c r="AR569" i="3" s="1"/>
  <c r="AS534" i="3"/>
  <c r="AQ500" i="3"/>
  <c r="AQ501" i="3" s="1"/>
  <c r="AS432" i="3"/>
  <c r="AS433" i="3" s="1"/>
  <c r="AQ381" i="3"/>
  <c r="AQ382" i="3" s="1"/>
  <c r="AR131" i="3"/>
  <c r="AS133" i="3"/>
  <c r="AR386" i="23"/>
  <c r="AS388" i="23"/>
  <c r="AS828" i="23"/>
  <c r="AT830" i="23"/>
  <c r="AR675" i="23"/>
  <c r="AS677" i="23"/>
  <c r="AR794" i="23"/>
  <c r="AS796" i="23"/>
  <c r="AS694" i="22"/>
  <c r="AS692" i="22" s="1"/>
  <c r="AS693" i="22"/>
  <c r="AT691" i="22"/>
  <c r="AR743" i="23"/>
  <c r="AS745" i="23"/>
  <c r="AS779" i="23"/>
  <c r="AS777" i="23" s="1"/>
  <c r="AS778" i="23"/>
  <c r="AT776" i="23"/>
  <c r="AR352" i="23"/>
  <c r="AS354" i="23"/>
  <c r="AR789" i="23"/>
  <c r="AR790" i="23" s="1"/>
  <c r="AQ768" i="23"/>
  <c r="AQ772" i="23" s="1"/>
  <c r="AR768" i="23"/>
  <c r="AS768" i="23" s="1"/>
  <c r="AQ751" i="23"/>
  <c r="AQ755" i="23" s="1"/>
  <c r="AR738" i="23"/>
  <c r="AR739" i="23" s="1"/>
  <c r="AR700" i="23"/>
  <c r="AR704" i="23" s="1"/>
  <c r="AR702" i="23" s="1"/>
  <c r="AN671" i="23"/>
  <c r="AN668" i="23"/>
  <c r="AO670" i="23" s="1"/>
  <c r="AP666" i="23"/>
  <c r="AO617" i="23"/>
  <c r="AP619" i="23" s="1"/>
  <c r="AS551" i="23"/>
  <c r="AS552" i="23" s="1"/>
  <c r="AO535" i="23"/>
  <c r="AO532" i="23"/>
  <c r="AP534" i="23" s="1"/>
  <c r="AO313" i="23"/>
  <c r="AP309" i="23"/>
  <c r="AN311" i="23"/>
  <c r="AQ207" i="23"/>
  <c r="AQ211" i="23" s="1"/>
  <c r="AR207" i="23"/>
  <c r="AS207" i="23"/>
  <c r="AT189" i="23"/>
  <c r="AS190" i="23"/>
  <c r="AQ192" i="23"/>
  <c r="AR194" i="23" s="1"/>
  <c r="AQ195" i="23"/>
  <c r="AP141" i="23"/>
  <c r="AP144" i="23"/>
  <c r="AP110" i="23"/>
  <c r="AP107" i="23"/>
  <c r="AQ105" i="23" s="1"/>
  <c r="AQ109" i="23" s="1"/>
  <c r="AS92" i="23"/>
  <c r="AS93" i="23" s="1"/>
  <c r="AO41" i="23"/>
  <c r="AP37" i="23"/>
  <c r="AL25" i="23"/>
  <c r="AL22" i="23"/>
  <c r="AM24" i="23" s="1"/>
  <c r="AS566" i="23"/>
  <c r="AP739" i="22"/>
  <c r="AP736" i="22"/>
  <c r="AQ734" i="22" s="1"/>
  <c r="AQ738" i="22" s="1"/>
  <c r="AQ739" i="22" s="1"/>
  <c r="AP93" i="22"/>
  <c r="AP90" i="22"/>
  <c r="AQ88" i="22" s="1"/>
  <c r="AQ92" i="22" s="1"/>
  <c r="AQ93" i="22" s="1"/>
  <c r="AR772" i="22"/>
  <c r="AS512" i="22"/>
  <c r="AR58" i="22"/>
  <c r="AR177" i="22"/>
  <c r="AR347" i="22"/>
  <c r="AR348" i="22" s="1"/>
  <c r="AR466" i="22"/>
  <c r="AR467" i="22" s="1"/>
  <c r="AR687" i="22"/>
  <c r="AR534" i="22"/>
  <c r="AR704" i="22"/>
  <c r="AR705" i="22" s="1"/>
  <c r="AR568" i="22"/>
  <c r="AR569" i="22" s="1"/>
  <c r="AO518" i="22"/>
  <c r="AO515" i="22"/>
  <c r="AP517" i="22" s="1"/>
  <c r="AR721" i="22"/>
  <c r="AO807" i="22"/>
  <c r="AO804" i="22"/>
  <c r="AP806" i="22" s="1"/>
  <c r="AP756" i="22"/>
  <c r="AP753" i="22"/>
  <c r="AR636" i="22"/>
  <c r="AR637" i="22" s="1"/>
  <c r="AP617" i="22"/>
  <c r="AP620" i="22"/>
  <c r="AP603" i="22"/>
  <c r="AP600" i="22"/>
  <c r="AR500" i="22"/>
  <c r="AR501" i="22" s="1"/>
  <c r="AP481" i="22"/>
  <c r="AQ479" i="22" s="1"/>
  <c r="AQ483" i="22" s="1"/>
  <c r="AQ484" i="22" s="1"/>
  <c r="AP484" i="22"/>
  <c r="AP377" i="22"/>
  <c r="AQ224" i="22"/>
  <c r="AQ228" i="22" s="1"/>
  <c r="AQ190" i="22"/>
  <c r="AQ194" i="22" s="1"/>
  <c r="AP158" i="22"/>
  <c r="AQ156" i="22" s="1"/>
  <c r="AQ160" i="22" s="1"/>
  <c r="AQ161" i="22" s="1"/>
  <c r="AR126" i="22"/>
  <c r="AS109" i="22"/>
  <c r="AO76" i="22"/>
  <c r="AO73" i="22"/>
  <c r="AN42" i="22"/>
  <c r="AN39" i="22"/>
  <c r="AO37" i="22" s="1"/>
  <c r="AN25" i="22"/>
  <c r="AN22" i="22"/>
  <c r="AO20" i="22" s="1"/>
  <c r="AS806" i="3"/>
  <c r="AO705" i="3"/>
  <c r="AO702" i="3"/>
  <c r="AQ687" i="3"/>
  <c r="AQ688" i="3" s="1"/>
  <c r="AO671" i="3"/>
  <c r="AO668" i="3"/>
  <c r="AS665" i="3"/>
  <c r="AT664" i="3"/>
  <c r="AS614" i="3"/>
  <c r="AP617" i="3"/>
  <c r="AP620" i="3"/>
  <c r="AN549" i="3"/>
  <c r="AO551" i="3" s="1"/>
  <c r="AK416" i="3"/>
  <c r="AK413" i="3"/>
  <c r="AL415" i="3" s="1"/>
  <c r="AN411" i="3"/>
  <c r="AQ347" i="3"/>
  <c r="AS257" i="3"/>
  <c r="AN260" i="3"/>
  <c r="AO262" i="3" s="1"/>
  <c r="AP224" i="3"/>
  <c r="AO212" i="3"/>
  <c r="AO209" i="3"/>
  <c r="AM192" i="3"/>
  <c r="AN194" i="3" s="1"/>
  <c r="AM195" i="3"/>
  <c r="AQ177" i="3"/>
  <c r="AQ178" i="3" s="1"/>
  <c r="AM107" i="3"/>
  <c r="AN109" i="3" s="1"/>
  <c r="AM110" i="3"/>
  <c r="AO105" i="3"/>
  <c r="AP71" i="3"/>
  <c r="AP75" i="3" s="1"/>
  <c r="AQ396" i="3"/>
  <c r="AR447" i="23"/>
  <c r="AQ260" i="23"/>
  <c r="AS104" i="23"/>
  <c r="AT103" i="23"/>
  <c r="AR649" i="23"/>
  <c r="AR653" i="23" s="1"/>
  <c r="AR654" i="23" s="1"/>
  <c r="AT640" i="23"/>
  <c r="AS642" i="23"/>
  <c r="AS643" i="23"/>
  <c r="AS641" i="23" s="1"/>
  <c r="AS614" i="23"/>
  <c r="AT613" i="23"/>
  <c r="AT647" i="23"/>
  <c r="AS648" i="23"/>
  <c r="AQ651" i="23"/>
  <c r="AS490" i="23"/>
  <c r="AS488" i="23" s="1"/>
  <c r="AS489" i="23"/>
  <c r="AT487" i="23"/>
  <c r="AR161" i="23"/>
  <c r="AR158" i="23"/>
  <c r="AR518" i="23"/>
  <c r="AR515" i="23"/>
  <c r="AR175" i="23"/>
  <c r="AS308" i="23"/>
  <c r="AT307" i="23"/>
  <c r="AT664" i="23"/>
  <c r="AS665" i="23"/>
  <c r="AR258" i="23"/>
  <c r="AR262" i="23" s="1"/>
  <c r="AR263" i="23" s="1"/>
  <c r="AU596" i="23"/>
  <c r="AT597" i="23"/>
  <c r="AT555" i="23"/>
  <c r="AS558" i="23"/>
  <c r="AS556" i="23" s="1"/>
  <c r="AS557" i="23"/>
  <c r="AS540" i="23"/>
  <c r="AT538" i="23"/>
  <c r="AS541" i="23"/>
  <c r="AS539" i="23" s="1"/>
  <c r="AR343" i="23"/>
  <c r="AR347" i="23" s="1"/>
  <c r="AS252" i="23"/>
  <c r="AS250" i="23" s="1"/>
  <c r="AS251" i="23"/>
  <c r="AT249" i="23"/>
  <c r="AS598" i="23"/>
  <c r="AS602" i="23" s="1"/>
  <c r="AS603" i="23" s="1"/>
  <c r="AT283" i="23"/>
  <c r="AS286" i="23"/>
  <c r="AS284" i="23" s="1"/>
  <c r="AS285" i="23"/>
  <c r="AT341" i="23"/>
  <c r="AS342" i="23"/>
  <c r="AR600" i="23"/>
  <c r="AT98" i="23"/>
  <c r="AU96" i="23"/>
  <c r="AT99" i="23"/>
  <c r="AT97" i="23" s="1"/>
  <c r="AQ348" i="23"/>
  <c r="AQ345" i="23"/>
  <c r="AS257" i="23"/>
  <c r="AT256" i="23"/>
  <c r="AR787" i="23"/>
  <c r="AR807" i="23"/>
  <c r="AR804" i="23"/>
  <c r="AS841" i="23"/>
  <c r="AS838" i="23"/>
  <c r="AR858" i="23"/>
  <c r="AR855" i="23"/>
  <c r="AW749" i="23"/>
  <c r="AV750" i="23"/>
  <c r="AW827" i="23"/>
  <c r="AV829" i="23"/>
  <c r="AT811" i="23"/>
  <c r="AU813" i="23"/>
  <c r="AS785" i="23"/>
  <c r="AS789" i="23" s="1"/>
  <c r="AU783" i="23"/>
  <c r="AT784" i="23"/>
  <c r="AX742" i="23"/>
  <c r="AW744" i="23"/>
  <c r="AX810" i="23"/>
  <c r="AW812" i="23"/>
  <c r="AS819" i="23"/>
  <c r="AU717" i="23"/>
  <c r="AS760" i="23"/>
  <c r="AT762" i="23"/>
  <c r="AT710" i="23"/>
  <c r="AU708" i="23"/>
  <c r="AT711" i="23"/>
  <c r="AT709" i="23" s="1"/>
  <c r="AW759" i="23"/>
  <c r="AV761" i="23"/>
  <c r="AW766" i="23"/>
  <c r="AV767" i="23"/>
  <c r="AV834" i="23"/>
  <c r="AU835" i="23"/>
  <c r="AS802" i="23"/>
  <c r="AT818" i="23"/>
  <c r="AU817" i="23"/>
  <c r="AV716" i="23"/>
  <c r="AW715" i="23"/>
  <c r="AR821" i="23"/>
  <c r="AV844" i="23"/>
  <c r="AU847" i="23"/>
  <c r="AU845" i="23" s="1"/>
  <c r="AU846" i="23"/>
  <c r="AV793" i="23"/>
  <c r="AU795" i="23"/>
  <c r="AT694" i="23"/>
  <c r="AT692" i="23" s="1"/>
  <c r="AT693" i="23"/>
  <c r="AU691" i="23"/>
  <c r="AT733" i="23"/>
  <c r="AU732" i="23"/>
  <c r="AS700" i="23"/>
  <c r="AS853" i="23"/>
  <c r="AS857" i="23" s="1"/>
  <c r="AS858" i="23" s="1"/>
  <c r="AT836" i="23"/>
  <c r="AT840" i="23" s="1"/>
  <c r="AU800" i="23"/>
  <c r="AT801" i="23"/>
  <c r="AS734" i="23"/>
  <c r="AT699" i="23"/>
  <c r="AU698" i="23"/>
  <c r="AT852" i="23"/>
  <c r="AU851" i="23"/>
  <c r="AU728" i="23"/>
  <c r="AU726" i="23" s="1"/>
  <c r="AU727" i="23"/>
  <c r="AV725" i="23"/>
  <c r="AS586" i="23"/>
  <c r="AS637" i="23"/>
  <c r="AS634" i="23"/>
  <c r="AT581" i="23"/>
  <c r="AT585" i="23" s="1"/>
  <c r="AT586" i="23" s="1"/>
  <c r="AT564" i="23"/>
  <c r="AV579" i="23"/>
  <c r="AU580" i="23"/>
  <c r="AR685" i="23"/>
  <c r="AV562" i="23"/>
  <c r="AU563" i="23"/>
  <c r="AT632" i="23"/>
  <c r="AT636" i="23" s="1"/>
  <c r="AS573" i="23"/>
  <c r="AT575" i="23"/>
  <c r="AV674" i="23"/>
  <c r="AU676" i="23"/>
  <c r="AW572" i="23"/>
  <c r="AV574" i="23"/>
  <c r="AS609" i="23"/>
  <c r="AS607" i="23" s="1"/>
  <c r="AS608" i="23"/>
  <c r="AT606" i="23"/>
  <c r="AT528" i="23"/>
  <c r="AS529" i="23"/>
  <c r="AV630" i="23"/>
  <c r="AU631" i="23"/>
  <c r="AT682" i="23"/>
  <c r="AU681" i="23"/>
  <c r="AS524" i="23"/>
  <c r="AS522" i="23" s="1"/>
  <c r="AS523" i="23"/>
  <c r="AT521" i="23"/>
  <c r="AT547" i="23"/>
  <c r="AT551" i="23" s="1"/>
  <c r="AT552" i="23" s="1"/>
  <c r="AU657" i="23"/>
  <c r="AT660" i="23"/>
  <c r="AT658" i="23" s="1"/>
  <c r="AT659" i="23"/>
  <c r="AV623" i="23"/>
  <c r="AU626" i="23"/>
  <c r="AU624" i="23" s="1"/>
  <c r="AU625" i="23"/>
  <c r="AT589" i="23"/>
  <c r="AS591" i="23"/>
  <c r="AS592" i="23"/>
  <c r="AS590" i="23" s="1"/>
  <c r="AS549" i="23"/>
  <c r="AS683" i="23"/>
  <c r="AS687" i="23" s="1"/>
  <c r="AS688" i="23" s="1"/>
  <c r="AV545" i="23"/>
  <c r="AU546" i="23"/>
  <c r="AQ484" i="23"/>
  <c r="AQ481" i="23"/>
  <c r="AR365" i="23"/>
  <c r="AR362" i="23"/>
  <c r="AR501" i="23"/>
  <c r="AR498" i="23"/>
  <c r="AQ416" i="23"/>
  <c r="AQ413" i="23"/>
  <c r="AV436" i="23"/>
  <c r="AU439" i="23"/>
  <c r="AU437" i="23" s="1"/>
  <c r="AU438" i="23"/>
  <c r="AS420" i="23"/>
  <c r="AT422" i="23"/>
  <c r="AT405" i="23"/>
  <c r="AT403" i="23" s="1"/>
  <c r="AU402" i="23"/>
  <c r="AT404" i="23"/>
  <c r="AT460" i="23"/>
  <c r="AS461" i="23"/>
  <c r="AS445" i="23"/>
  <c r="AS449" i="23" s="1"/>
  <c r="AT477" i="23"/>
  <c r="AS478" i="23"/>
  <c r="AT409" i="23"/>
  <c r="AS410" i="23"/>
  <c r="AS496" i="23"/>
  <c r="AS500" i="23" s="1"/>
  <c r="AS501" i="23" s="1"/>
  <c r="AT473" i="23"/>
  <c r="AT471" i="23" s="1"/>
  <c r="AU470" i="23"/>
  <c r="AT472" i="23"/>
  <c r="AS430" i="23"/>
  <c r="AR462" i="23"/>
  <c r="AU443" i="23"/>
  <c r="AT444" i="23"/>
  <c r="AR479" i="23"/>
  <c r="AR483" i="23" s="1"/>
  <c r="AR484" i="23" s="1"/>
  <c r="AU453" i="23"/>
  <c r="AT456" i="23"/>
  <c r="AT454" i="23" s="1"/>
  <c r="AT455" i="23"/>
  <c r="AS377" i="23"/>
  <c r="AV351" i="23"/>
  <c r="AU353" i="23"/>
  <c r="AV368" i="23"/>
  <c r="AU371" i="23"/>
  <c r="AU369" i="23" s="1"/>
  <c r="AU370" i="23"/>
  <c r="AR411" i="23"/>
  <c r="AR415" i="23" s="1"/>
  <c r="AU494" i="23"/>
  <c r="AT495" i="23"/>
  <c r="AV385" i="23"/>
  <c r="AU387" i="23"/>
  <c r="AS360" i="23"/>
  <c r="AS364" i="23" s="1"/>
  <c r="AS365" i="23" s="1"/>
  <c r="AS394" i="23"/>
  <c r="AS398" i="23" s="1"/>
  <c r="AT428" i="23"/>
  <c r="AT432" i="23" s="1"/>
  <c r="AU507" i="23"/>
  <c r="AU505" i="23" s="1"/>
  <c r="AU506" i="23"/>
  <c r="AV504" i="23"/>
  <c r="AU375" i="23"/>
  <c r="AT376" i="23"/>
  <c r="AU511" i="23"/>
  <c r="AT512" i="23"/>
  <c r="AW419" i="23"/>
  <c r="AV421" i="23"/>
  <c r="AR396" i="23"/>
  <c r="AU358" i="23"/>
  <c r="AT359" i="23"/>
  <c r="AU392" i="23"/>
  <c r="AT393" i="23"/>
  <c r="AV426" i="23"/>
  <c r="AU427" i="23"/>
  <c r="AR379" i="23"/>
  <c r="AQ464" i="23"/>
  <c r="AS513" i="23"/>
  <c r="AS517" i="23" s="1"/>
  <c r="AS518" i="23" s="1"/>
  <c r="AS243" i="23"/>
  <c r="AS229" i="23"/>
  <c r="AS226" i="23"/>
  <c r="AQ297" i="23"/>
  <c r="AQ294" i="23"/>
  <c r="AR280" i="23"/>
  <c r="AR277" i="23"/>
  <c r="AT235" i="23"/>
  <c r="AT233" i="23" s="1"/>
  <c r="AT234" i="23"/>
  <c r="AU232" i="23"/>
  <c r="AT218" i="23"/>
  <c r="AT216" i="23" s="1"/>
  <c r="AT217" i="23"/>
  <c r="AU215" i="23"/>
  <c r="AV324" i="23"/>
  <c r="AU325" i="23"/>
  <c r="AW188" i="23"/>
  <c r="AT224" i="23"/>
  <c r="AT228" i="23" s="1"/>
  <c r="AT229" i="23" s="1"/>
  <c r="AS275" i="23"/>
  <c r="AV222" i="23"/>
  <c r="AU223" i="23"/>
  <c r="AS184" i="23"/>
  <c r="AS182" i="23" s="1"/>
  <c r="AS183" i="23"/>
  <c r="AT181" i="23"/>
  <c r="AU273" i="23"/>
  <c r="AT274" i="23"/>
  <c r="AV206" i="23"/>
  <c r="AW205" i="23"/>
  <c r="AS201" i="23"/>
  <c r="AS199" i="23" s="1"/>
  <c r="AS200" i="23"/>
  <c r="AT198" i="23"/>
  <c r="AR292" i="23"/>
  <c r="AR296" i="23" s="1"/>
  <c r="AT241" i="23"/>
  <c r="AS303" i="23"/>
  <c r="AS301" i="23" s="1"/>
  <c r="AT300" i="23"/>
  <c r="AS302" i="23"/>
  <c r="AS328" i="23"/>
  <c r="AU266" i="23"/>
  <c r="AT269" i="23"/>
  <c r="AT267" i="23" s="1"/>
  <c r="AT268" i="23"/>
  <c r="AT326" i="23"/>
  <c r="AT330" i="23" s="1"/>
  <c r="AT331" i="23" s="1"/>
  <c r="AT320" i="23"/>
  <c r="AT318" i="23" s="1"/>
  <c r="AT319" i="23"/>
  <c r="AU317" i="23"/>
  <c r="AS337" i="23"/>
  <c r="AS335" i="23" s="1"/>
  <c r="AS336" i="23"/>
  <c r="AT334" i="23"/>
  <c r="AT290" i="23"/>
  <c r="AS291" i="23"/>
  <c r="AV239" i="23"/>
  <c r="AU240" i="23"/>
  <c r="AS156" i="23"/>
  <c r="AS160" i="23" s="1"/>
  <c r="AV164" i="23"/>
  <c r="AU166" i="23"/>
  <c r="AU167" i="23"/>
  <c r="AU165" i="23" s="1"/>
  <c r="AT172" i="23"/>
  <c r="AU171" i="23"/>
  <c r="AV147" i="23"/>
  <c r="AU149" i="23"/>
  <c r="AU150" i="23"/>
  <c r="AU148" i="23" s="1"/>
  <c r="AU154" i="23"/>
  <c r="AT155" i="23"/>
  <c r="AS173" i="23"/>
  <c r="AS177" i="23" s="1"/>
  <c r="AS178" i="23" s="1"/>
  <c r="AQ127" i="23"/>
  <c r="AQ124" i="23"/>
  <c r="AR122" i="23"/>
  <c r="AR126" i="23" s="1"/>
  <c r="AS121" i="23"/>
  <c r="AT120" i="23"/>
  <c r="AV138" i="23"/>
  <c r="AW137" i="23"/>
  <c r="AS133" i="23"/>
  <c r="AS131" i="23" s="1"/>
  <c r="AS132" i="23"/>
  <c r="AT130" i="23"/>
  <c r="AT116" i="23"/>
  <c r="AT114" i="23" s="1"/>
  <c r="AT115" i="23"/>
  <c r="AU113" i="23"/>
  <c r="AV81" i="23"/>
  <c r="AW79" i="23"/>
  <c r="AT88" i="23"/>
  <c r="AS80" i="23"/>
  <c r="AT82" i="23"/>
  <c r="AU87" i="23"/>
  <c r="AV86" i="23"/>
  <c r="AQ59" i="23"/>
  <c r="AQ56" i="23"/>
  <c r="AS53" i="23"/>
  <c r="AT52" i="23"/>
  <c r="AV62" i="23"/>
  <c r="AU64" i="23"/>
  <c r="AU65" i="23"/>
  <c r="AU63" i="23" s="1"/>
  <c r="AT48" i="23"/>
  <c r="AT46" i="23" s="1"/>
  <c r="AT47" i="23"/>
  <c r="AU45" i="23"/>
  <c r="AR54" i="23"/>
  <c r="AR58" i="23" s="1"/>
  <c r="AS71" i="23"/>
  <c r="AS75" i="23" s="1"/>
  <c r="AS76" i="23" s="1"/>
  <c r="AT70" i="23"/>
  <c r="AU69" i="23"/>
  <c r="AR73" i="23"/>
  <c r="AT732" i="22"/>
  <c r="AS733" i="22"/>
  <c r="AQ790" i="22"/>
  <c r="AQ787" i="22"/>
  <c r="AT35" i="22"/>
  <c r="AS36" i="22"/>
  <c r="AT487" i="22"/>
  <c r="AS490" i="22"/>
  <c r="AS488" i="22" s="1"/>
  <c r="AS489" i="22"/>
  <c r="AT800" i="22"/>
  <c r="AS801" i="22"/>
  <c r="AT834" i="22"/>
  <c r="AS835" i="22"/>
  <c r="AS478" i="22"/>
  <c r="AT477" i="22"/>
  <c r="AT614" i="22"/>
  <c r="AU613" i="22"/>
  <c r="AS376" i="22"/>
  <c r="AT375" i="22"/>
  <c r="AS784" i="22"/>
  <c r="AT783" i="22"/>
  <c r="AT353" i="22"/>
  <c r="AU351" i="22"/>
  <c r="AT354" i="22"/>
  <c r="AT352" i="22" s="1"/>
  <c r="AS133" i="22"/>
  <c r="AS131" i="22" s="1"/>
  <c r="AS132" i="22"/>
  <c r="AT130" i="22"/>
  <c r="AQ481" i="22"/>
  <c r="AR785" i="22"/>
  <c r="AT69" i="22"/>
  <c r="AS70" i="22"/>
  <c r="AT96" i="22"/>
  <c r="AS99" i="22"/>
  <c r="AS97" i="22" s="1"/>
  <c r="AS98" i="22"/>
  <c r="AS795" i="22"/>
  <c r="AT793" i="22"/>
  <c r="AS796" i="22"/>
  <c r="AS794" i="22" s="1"/>
  <c r="AR773" i="22"/>
  <c r="AR770" i="22"/>
  <c r="AR722" i="22"/>
  <c r="AR719" i="22"/>
  <c r="AR858" i="22"/>
  <c r="AR855" i="22"/>
  <c r="AS818" i="22"/>
  <c r="AT817" i="22"/>
  <c r="AR702" i="22"/>
  <c r="AT760" i="22"/>
  <c r="AU762" i="22"/>
  <c r="AS853" i="22"/>
  <c r="AS857" i="22" s="1"/>
  <c r="AS858" i="22" s="1"/>
  <c r="AS700" i="22"/>
  <c r="AS704" i="22" s="1"/>
  <c r="AV844" i="22"/>
  <c r="AU846" i="22"/>
  <c r="AU847" i="22"/>
  <c r="AU845" i="22" s="1"/>
  <c r="AS768" i="22"/>
  <c r="AS772" i="22" s="1"/>
  <c r="AX759" i="22"/>
  <c r="AW761" i="22"/>
  <c r="AU711" i="22"/>
  <c r="AU709" i="22" s="1"/>
  <c r="AU710" i="22"/>
  <c r="AV708" i="22"/>
  <c r="AT716" i="22"/>
  <c r="AU715" i="22"/>
  <c r="AW749" i="22"/>
  <c r="AV750" i="22"/>
  <c r="AU776" i="22"/>
  <c r="AT779" i="22"/>
  <c r="AT777" i="22" s="1"/>
  <c r="AT778" i="22"/>
  <c r="AU742" i="22"/>
  <c r="AT745" i="22"/>
  <c r="AT743" i="22" s="1"/>
  <c r="AT744" i="22"/>
  <c r="AU725" i="22"/>
  <c r="AT728" i="22"/>
  <c r="AT726" i="22" s="1"/>
  <c r="AT727" i="22"/>
  <c r="AT767" i="22"/>
  <c r="AU766" i="22"/>
  <c r="AT813" i="22"/>
  <c r="AT811" i="22" s="1"/>
  <c r="AT812" i="22"/>
  <c r="AU810" i="22"/>
  <c r="AR819" i="22"/>
  <c r="AQ821" i="22"/>
  <c r="AS717" i="22"/>
  <c r="AT852" i="22"/>
  <c r="AU851" i="22"/>
  <c r="AU830" i="22"/>
  <c r="AU828" i="22" s="1"/>
  <c r="AU829" i="22"/>
  <c r="AV827" i="22"/>
  <c r="AT699" i="22"/>
  <c r="AU698" i="22"/>
  <c r="AQ586" i="22"/>
  <c r="AQ583" i="22"/>
  <c r="AQ654" i="22"/>
  <c r="AQ651" i="22"/>
  <c r="AR688" i="22"/>
  <c r="AR685" i="22"/>
  <c r="AR535" i="22"/>
  <c r="AR532" i="22"/>
  <c r="AS564" i="22"/>
  <c r="AU545" i="22"/>
  <c r="AT546" i="22"/>
  <c r="AT677" i="22"/>
  <c r="AT675" i="22" s="1"/>
  <c r="AU674" i="22"/>
  <c r="AT676" i="22"/>
  <c r="AS530" i="22"/>
  <c r="AS683" i="22"/>
  <c r="AT592" i="22"/>
  <c r="AT590" i="22" s="1"/>
  <c r="AT591" i="22"/>
  <c r="AU589" i="22"/>
  <c r="AU562" i="22"/>
  <c r="AT563" i="22"/>
  <c r="AR581" i="22"/>
  <c r="AU640" i="22"/>
  <c r="AT642" i="22"/>
  <c r="AT643" i="22"/>
  <c r="AT641" i="22" s="1"/>
  <c r="AV596" i="22"/>
  <c r="AU597" i="22"/>
  <c r="AR549" i="22"/>
  <c r="AQ668" i="22"/>
  <c r="AU528" i="22"/>
  <c r="AT529" i="22"/>
  <c r="AU606" i="22"/>
  <c r="AT609" i="22"/>
  <c r="AT607" i="22" s="1"/>
  <c r="AT608" i="22"/>
  <c r="AS665" i="22"/>
  <c r="AT664" i="22"/>
  <c r="AS626" i="22"/>
  <c r="AS624" i="22" s="1"/>
  <c r="AS625" i="22"/>
  <c r="AT623" i="22"/>
  <c r="AT647" i="22"/>
  <c r="AS648" i="22"/>
  <c r="AS580" i="22"/>
  <c r="AT579" i="22"/>
  <c r="AS632" i="22"/>
  <c r="AS659" i="22"/>
  <c r="AT657" i="22"/>
  <c r="AS660" i="22"/>
  <c r="AS658" i="22" s="1"/>
  <c r="AR666" i="22"/>
  <c r="AR670" i="22" s="1"/>
  <c r="AU538" i="22"/>
  <c r="AT541" i="22"/>
  <c r="AT539" i="22" s="1"/>
  <c r="AT540" i="22"/>
  <c r="AR649" i="22"/>
  <c r="AR653" i="22" s="1"/>
  <c r="AR654" i="22" s="1"/>
  <c r="AS547" i="22"/>
  <c r="AR566" i="22"/>
  <c r="AU630" i="22"/>
  <c r="AT631" i="22"/>
  <c r="AU572" i="22"/>
  <c r="AT575" i="22"/>
  <c r="AT573" i="22" s="1"/>
  <c r="AT574" i="22"/>
  <c r="AU555" i="22"/>
  <c r="AT558" i="22"/>
  <c r="AT556" i="22" s="1"/>
  <c r="AT557" i="22"/>
  <c r="AU521" i="22"/>
  <c r="AT524" i="22"/>
  <c r="AT522" i="22" s="1"/>
  <c r="AT523" i="22"/>
  <c r="AT682" i="22"/>
  <c r="AU681" i="22"/>
  <c r="AS365" i="22"/>
  <c r="AS362" i="22"/>
  <c r="AS416" i="22"/>
  <c r="AS413" i="22"/>
  <c r="AS399" i="22"/>
  <c r="AS396" i="22"/>
  <c r="AT394" i="22"/>
  <c r="AT398" i="22" s="1"/>
  <c r="AT399" i="22" s="1"/>
  <c r="AT461" i="22"/>
  <c r="AU460" i="22"/>
  <c r="AW368" i="22"/>
  <c r="AV371" i="22"/>
  <c r="AV369" i="22" s="1"/>
  <c r="AV370" i="22"/>
  <c r="AV511" i="22"/>
  <c r="AS496" i="22"/>
  <c r="AU427" i="22"/>
  <c r="AV426" i="22"/>
  <c r="AS444" i="22"/>
  <c r="AT443" i="22"/>
  <c r="AS387" i="22"/>
  <c r="AT385" i="22"/>
  <c r="AS388" i="22"/>
  <c r="AS386" i="22" s="1"/>
  <c r="AU494" i="22"/>
  <c r="AT495" i="22"/>
  <c r="AT428" i="22"/>
  <c r="AR445" i="22"/>
  <c r="AU453" i="22"/>
  <c r="AT456" i="22"/>
  <c r="AT454" i="22" s="1"/>
  <c r="AT455" i="22"/>
  <c r="AS430" i="22"/>
  <c r="AU402" i="22"/>
  <c r="AT405" i="22"/>
  <c r="AT403" i="22" s="1"/>
  <c r="AT404" i="22"/>
  <c r="AU419" i="22"/>
  <c r="AT422" i="22"/>
  <c r="AT420" i="22" s="1"/>
  <c r="AT421" i="22"/>
  <c r="AQ447" i="22"/>
  <c r="AV409" i="22"/>
  <c r="AU410" i="22"/>
  <c r="AT473" i="22"/>
  <c r="AT471" i="22" s="1"/>
  <c r="AT472" i="22"/>
  <c r="AU470" i="22"/>
  <c r="AT360" i="22"/>
  <c r="AU393" i="22"/>
  <c r="AV392" i="22"/>
  <c r="AT436" i="22"/>
  <c r="AS438" i="22"/>
  <c r="AS439" i="22"/>
  <c r="AS437" i="22" s="1"/>
  <c r="AS462" i="22"/>
  <c r="AT507" i="22"/>
  <c r="AT505" i="22" s="1"/>
  <c r="AT506" i="22"/>
  <c r="AU504" i="22"/>
  <c r="AR498" i="22"/>
  <c r="AT411" i="22"/>
  <c r="AT415" i="22" s="1"/>
  <c r="AV358" i="22"/>
  <c r="AU359" i="22"/>
  <c r="AQ280" i="22"/>
  <c r="AQ277" i="22"/>
  <c r="AQ263" i="22"/>
  <c r="AQ260" i="22"/>
  <c r="AQ331" i="22"/>
  <c r="AQ328" i="22"/>
  <c r="AT200" i="22"/>
  <c r="AU198" i="22"/>
  <c r="AT201" i="22"/>
  <c r="AT199" i="22" s="1"/>
  <c r="AS320" i="22"/>
  <c r="AS318" i="22" s="1"/>
  <c r="AS319" i="22"/>
  <c r="AT317" i="22"/>
  <c r="AR326" i="22"/>
  <c r="AR330" i="22" s="1"/>
  <c r="AR331" i="22" s="1"/>
  <c r="AT308" i="22"/>
  <c r="AU307" i="22"/>
  <c r="AR258" i="22"/>
  <c r="AR262" i="22" s="1"/>
  <c r="AR311" i="22"/>
  <c r="AR275" i="22"/>
  <c r="AR279" i="22" s="1"/>
  <c r="AR280" i="22" s="1"/>
  <c r="AU205" i="22"/>
  <c r="AT206" i="22"/>
  <c r="AT232" i="22"/>
  <c r="AS234" i="22"/>
  <c r="AS235" i="22"/>
  <c r="AS233" i="22" s="1"/>
  <c r="AV223" i="22"/>
  <c r="AW222" i="22"/>
  <c r="AV266" i="22"/>
  <c r="AU269" i="22"/>
  <c r="AU267" i="22" s="1"/>
  <c r="AU268" i="22"/>
  <c r="AU215" i="22"/>
  <c r="AT218" i="22"/>
  <c r="AT216" i="22" s="1"/>
  <c r="AT217" i="22"/>
  <c r="AS325" i="22"/>
  <c r="AT324" i="22"/>
  <c r="AU300" i="22"/>
  <c r="AT303" i="22"/>
  <c r="AT301" i="22" s="1"/>
  <c r="AT302" i="22"/>
  <c r="AT292" i="22"/>
  <c r="AT337" i="22"/>
  <c r="AT335" i="22" s="1"/>
  <c r="AU334" i="22"/>
  <c r="AT336" i="22"/>
  <c r="AT342" i="22"/>
  <c r="AU341" i="22"/>
  <c r="AU181" i="22"/>
  <c r="AT184" i="22"/>
  <c r="AT182" i="22" s="1"/>
  <c r="AT183" i="22"/>
  <c r="AQ243" i="22"/>
  <c r="AR241" i="22"/>
  <c r="AS207" i="22"/>
  <c r="AS211" i="22" s="1"/>
  <c r="AS212" i="22" s="1"/>
  <c r="AS294" i="22"/>
  <c r="AV290" i="22"/>
  <c r="AU291" i="22"/>
  <c r="AV249" i="22"/>
  <c r="AU251" i="22"/>
  <c r="AU252" i="22"/>
  <c r="AU250" i="22" s="1"/>
  <c r="AS343" i="22"/>
  <c r="AS240" i="22"/>
  <c r="AT239" i="22"/>
  <c r="AU283" i="22"/>
  <c r="AT285" i="22"/>
  <c r="AT286" i="22"/>
  <c r="AT284" i="22" s="1"/>
  <c r="AS309" i="22"/>
  <c r="AS313" i="22" s="1"/>
  <c r="AS314" i="22" s="1"/>
  <c r="AS257" i="22"/>
  <c r="AT256" i="22"/>
  <c r="AW188" i="22"/>
  <c r="AV189" i="22"/>
  <c r="AT273" i="22"/>
  <c r="AS274" i="22"/>
  <c r="AR178" i="22"/>
  <c r="AR175" i="22"/>
  <c r="AS173" i="22"/>
  <c r="AT154" i="22"/>
  <c r="AS155" i="22"/>
  <c r="AR156" i="22"/>
  <c r="AT150" i="22"/>
  <c r="AT148" i="22" s="1"/>
  <c r="AU147" i="22"/>
  <c r="AT149" i="22"/>
  <c r="AU166" i="22"/>
  <c r="AV164" i="22"/>
  <c r="AU167" i="22"/>
  <c r="AU165" i="22" s="1"/>
  <c r="AT172" i="22"/>
  <c r="AU171" i="22"/>
  <c r="AR127" i="22"/>
  <c r="AR124" i="22"/>
  <c r="AT139" i="22"/>
  <c r="AS122" i="22"/>
  <c r="AS116" i="22"/>
  <c r="AS114" i="22" s="1"/>
  <c r="AT113" i="22"/>
  <c r="AS115" i="22"/>
  <c r="AT121" i="22"/>
  <c r="AU120" i="22"/>
  <c r="AS141" i="22"/>
  <c r="AU138" i="22"/>
  <c r="AV137" i="22"/>
  <c r="AS110" i="22"/>
  <c r="AS107" i="22"/>
  <c r="AT86" i="22"/>
  <c r="AS87" i="22"/>
  <c r="AT79" i="22"/>
  <c r="AS82" i="22"/>
  <c r="AS80" i="22" s="1"/>
  <c r="AS81" i="22"/>
  <c r="AR88" i="22"/>
  <c r="AR92" i="22" s="1"/>
  <c r="AR93" i="22" s="1"/>
  <c r="AU104" i="22"/>
  <c r="AV103" i="22"/>
  <c r="AQ90" i="22"/>
  <c r="AT105" i="22"/>
  <c r="AT109" i="22" s="1"/>
  <c r="AR59" i="22"/>
  <c r="AR56" i="22"/>
  <c r="AS54" i="22"/>
  <c r="AU52" i="22"/>
  <c r="AT53" i="22"/>
  <c r="AT62" i="22"/>
  <c r="AS64" i="22"/>
  <c r="AS65" i="22"/>
  <c r="AS63" i="22" s="1"/>
  <c r="AS47" i="22"/>
  <c r="AT45" i="22"/>
  <c r="AS48" i="22"/>
  <c r="AS46" i="22" s="1"/>
  <c r="AT698" i="3"/>
  <c r="AS699" i="3"/>
  <c r="AS506" i="3"/>
  <c r="AT504" i="3"/>
  <c r="AS507" i="3"/>
  <c r="AS505" i="3" s="1"/>
  <c r="AR394" i="3"/>
  <c r="AR398" i="3" s="1"/>
  <c r="AR399" i="3" s="1"/>
  <c r="AQ515" i="3"/>
  <c r="AS745" i="3"/>
  <c r="AS743" i="3" s="1"/>
  <c r="AS744" i="3"/>
  <c r="AT742" i="3"/>
  <c r="AS393" i="3"/>
  <c r="AT392" i="3"/>
  <c r="AQ348" i="3"/>
  <c r="AQ345" i="3"/>
  <c r="AR722" i="3"/>
  <c r="AR719" i="3"/>
  <c r="AS535" i="3"/>
  <c r="AS532" i="3"/>
  <c r="AS223" i="3"/>
  <c r="AT222" i="3"/>
  <c r="AS189" i="3"/>
  <c r="AT188" i="3"/>
  <c r="AT409" i="3"/>
  <c r="AS410" i="3"/>
  <c r="AT62" i="3"/>
  <c r="AS65" i="3"/>
  <c r="AS63" i="3" s="1"/>
  <c r="AS64" i="3"/>
  <c r="AS369" i="3"/>
  <c r="AT371" i="3"/>
  <c r="AT98" i="3"/>
  <c r="AT99" i="3"/>
  <c r="AT97" i="3" s="1"/>
  <c r="AU96" i="3"/>
  <c r="AR88" i="3"/>
  <c r="AR92" i="3" s="1"/>
  <c r="AR93" i="3" s="1"/>
  <c r="AQ175" i="3"/>
  <c r="AR243" i="3"/>
  <c r="AS546" i="3"/>
  <c r="AT545" i="3"/>
  <c r="AQ90" i="3"/>
  <c r="AT555" i="3"/>
  <c r="AS558" i="3"/>
  <c r="AS556" i="3" s="1"/>
  <c r="AS557" i="3"/>
  <c r="AS116" i="3"/>
  <c r="AS114" i="3" s="1"/>
  <c r="AT113" i="3"/>
  <c r="AS115" i="3"/>
  <c r="AS104" i="3"/>
  <c r="AT103" i="3"/>
  <c r="AR787" i="3"/>
  <c r="AR326" i="3"/>
  <c r="AR330" i="3" s="1"/>
  <c r="AR331" i="3" s="1"/>
  <c r="AS523" i="3"/>
  <c r="AT521" i="3"/>
  <c r="AS524" i="3"/>
  <c r="AS522" i="3" s="1"/>
  <c r="AV256" i="3"/>
  <c r="AR513" i="3"/>
  <c r="AR517" i="3" s="1"/>
  <c r="AR518" i="3" s="1"/>
  <c r="AU623" i="3"/>
  <c r="AT626" i="3"/>
  <c r="AT624" i="3" s="1"/>
  <c r="AT625" i="3"/>
  <c r="AT324" i="3"/>
  <c r="AS325" i="3"/>
  <c r="AS512" i="3"/>
  <c r="AT511" i="3"/>
  <c r="AQ328" i="3"/>
  <c r="AT86" i="3"/>
  <c r="AS87" i="3"/>
  <c r="AS841" i="3"/>
  <c r="AS838" i="3"/>
  <c r="AU851" i="3"/>
  <c r="AT852" i="3"/>
  <c r="AT836" i="3"/>
  <c r="AT840" i="3" s="1"/>
  <c r="AT841" i="3" s="1"/>
  <c r="AS830" i="3"/>
  <c r="AS828" i="3" s="1"/>
  <c r="AS829" i="3"/>
  <c r="AT827" i="3"/>
  <c r="AV834" i="3"/>
  <c r="AU835" i="3"/>
  <c r="AV844" i="3"/>
  <c r="AU847" i="3"/>
  <c r="AU845" i="3" s="1"/>
  <c r="AU846" i="3"/>
  <c r="AR855" i="3"/>
  <c r="AS853" i="3"/>
  <c r="AS857" i="3" s="1"/>
  <c r="AR773" i="3"/>
  <c r="AR770" i="3"/>
  <c r="AS807" i="3"/>
  <c r="AS804" i="3"/>
  <c r="AS785" i="3"/>
  <c r="AS789" i="3" s="1"/>
  <c r="AV796" i="3"/>
  <c r="AV794" i="3" s="1"/>
  <c r="AW793" i="3"/>
  <c r="AV795" i="3"/>
  <c r="AU783" i="3"/>
  <c r="AT784" i="3"/>
  <c r="AU776" i="3"/>
  <c r="AT779" i="3"/>
  <c r="AT777" i="3" s="1"/>
  <c r="AT778" i="3"/>
  <c r="AS768" i="3"/>
  <c r="AS772" i="3" s="1"/>
  <c r="AS773" i="3" s="1"/>
  <c r="AU766" i="3"/>
  <c r="AT767" i="3"/>
  <c r="AR821" i="3"/>
  <c r="AT761" i="3"/>
  <c r="AT762" i="3"/>
  <c r="AT760" i="3" s="1"/>
  <c r="AU759" i="3"/>
  <c r="AV800" i="3"/>
  <c r="AU801" i="3"/>
  <c r="AS812" i="3"/>
  <c r="AT810" i="3"/>
  <c r="AS813" i="3"/>
  <c r="AS811" i="3" s="1"/>
  <c r="AS819" i="3"/>
  <c r="AT802" i="3"/>
  <c r="AT806" i="3" s="1"/>
  <c r="AT807" i="3" s="1"/>
  <c r="AU817" i="3"/>
  <c r="AT818" i="3"/>
  <c r="AR756" i="3"/>
  <c r="AR753" i="3"/>
  <c r="AR739" i="3"/>
  <c r="AR736" i="3"/>
  <c r="AT750" i="3"/>
  <c r="AU749" i="3"/>
  <c r="AS751" i="3"/>
  <c r="AS755" i="3" s="1"/>
  <c r="AS717" i="3"/>
  <c r="AT728" i="3"/>
  <c r="AT726" i="3" s="1"/>
  <c r="AU725" i="3"/>
  <c r="AT727" i="3"/>
  <c r="AU732" i="3"/>
  <c r="AT733" i="3"/>
  <c r="AT716" i="3"/>
  <c r="AU715" i="3"/>
  <c r="AT708" i="3"/>
  <c r="AS711" i="3"/>
  <c r="AS709" i="3" s="1"/>
  <c r="AS710" i="3"/>
  <c r="AS734" i="3"/>
  <c r="AS738" i="3" s="1"/>
  <c r="AS739" i="3" s="1"/>
  <c r="AU694" i="3"/>
  <c r="AU692" i="3" s="1"/>
  <c r="AU693" i="3"/>
  <c r="AV691" i="3"/>
  <c r="AR637" i="3"/>
  <c r="AR634" i="3"/>
  <c r="AR654" i="3"/>
  <c r="AR651" i="3"/>
  <c r="AU647" i="3"/>
  <c r="AT648" i="3"/>
  <c r="AT676" i="3"/>
  <c r="AU674" i="3"/>
  <c r="AT677" i="3"/>
  <c r="AT675" i="3" s="1"/>
  <c r="AT659" i="3"/>
  <c r="AT660" i="3"/>
  <c r="AT658" i="3" s="1"/>
  <c r="AU657" i="3"/>
  <c r="AS632" i="3"/>
  <c r="AS636" i="3" s="1"/>
  <c r="AS637" i="3" s="1"/>
  <c r="AT640" i="3"/>
  <c r="AS642" i="3"/>
  <c r="AS643" i="3"/>
  <c r="AS641" i="3" s="1"/>
  <c r="AU630" i="3"/>
  <c r="AT631" i="3"/>
  <c r="AS649" i="3"/>
  <c r="AS653" i="3" s="1"/>
  <c r="AR683" i="3"/>
  <c r="AS682" i="3"/>
  <c r="AT681" i="3"/>
  <c r="AR586" i="3"/>
  <c r="AR583" i="3"/>
  <c r="AR566" i="3"/>
  <c r="AV613" i="3"/>
  <c r="AU608" i="3"/>
  <c r="AV606" i="3"/>
  <c r="AU609" i="3"/>
  <c r="AU607" i="3" s="1"/>
  <c r="AU562" i="3"/>
  <c r="AT563" i="3"/>
  <c r="AT589" i="3"/>
  <c r="AS592" i="3"/>
  <c r="AS590" i="3" s="1"/>
  <c r="AS591" i="3"/>
  <c r="AV572" i="3"/>
  <c r="AU575" i="3"/>
  <c r="AU573" i="3" s="1"/>
  <c r="AU574" i="3"/>
  <c r="AS564" i="3"/>
  <c r="AS568" i="3" s="1"/>
  <c r="AS569" i="3" s="1"/>
  <c r="AS581" i="3"/>
  <c r="AS585" i="3" s="1"/>
  <c r="AR598" i="3"/>
  <c r="AR602" i="3" s="1"/>
  <c r="AU579" i="3"/>
  <c r="AT580" i="3"/>
  <c r="AS597" i="3"/>
  <c r="AT596" i="3"/>
  <c r="AQ600" i="3"/>
  <c r="AQ498" i="3"/>
  <c r="AS490" i="3"/>
  <c r="AS488" i="3" s="1"/>
  <c r="AS489" i="3"/>
  <c r="AT487" i="3"/>
  <c r="AT494" i="3"/>
  <c r="AS495" i="3"/>
  <c r="AT530" i="3"/>
  <c r="AV538" i="3"/>
  <c r="AU540" i="3"/>
  <c r="AU541" i="3"/>
  <c r="AU539" i="3" s="1"/>
  <c r="AV528" i="3"/>
  <c r="AU529" i="3"/>
  <c r="AR496" i="3"/>
  <c r="AR500" i="3" s="1"/>
  <c r="AR484" i="3"/>
  <c r="AR481" i="3"/>
  <c r="AR467" i="3"/>
  <c r="AR464" i="3"/>
  <c r="AU438" i="3"/>
  <c r="AV436" i="3"/>
  <c r="AU439" i="3"/>
  <c r="AU437" i="3" s="1"/>
  <c r="AS479" i="3"/>
  <c r="AS483" i="3" s="1"/>
  <c r="AS484" i="3" s="1"/>
  <c r="AS445" i="3"/>
  <c r="AU460" i="3"/>
  <c r="AT461" i="3"/>
  <c r="AV473" i="3"/>
  <c r="AV471" i="3" s="1"/>
  <c r="AV472" i="3"/>
  <c r="AW470" i="3"/>
  <c r="AT453" i="3"/>
  <c r="AS455" i="3"/>
  <c r="AS456" i="3"/>
  <c r="AS454" i="3" s="1"/>
  <c r="AT428" i="3"/>
  <c r="AT432" i="3" s="1"/>
  <c r="AR447" i="3"/>
  <c r="AS430" i="3"/>
  <c r="AS462" i="3"/>
  <c r="AS466" i="3" s="1"/>
  <c r="AU427" i="3"/>
  <c r="AV426" i="3"/>
  <c r="AU477" i="3"/>
  <c r="AT478" i="3"/>
  <c r="AS421" i="3"/>
  <c r="AT419" i="3"/>
  <c r="AS422" i="3"/>
  <c r="AS420" i="3" s="1"/>
  <c r="AU443" i="3"/>
  <c r="AT444" i="3"/>
  <c r="AR365" i="3"/>
  <c r="AR362" i="3"/>
  <c r="AS354" i="3"/>
  <c r="AS352" i="3" s="1"/>
  <c r="AS353" i="3"/>
  <c r="AT351" i="3"/>
  <c r="AV370" i="3"/>
  <c r="AW368" i="3"/>
  <c r="AU358" i="3"/>
  <c r="AT359" i="3"/>
  <c r="AV402" i="3"/>
  <c r="AU404" i="3"/>
  <c r="AU405" i="3"/>
  <c r="AU403" i="3" s="1"/>
  <c r="AR377" i="3"/>
  <c r="AR381" i="3" s="1"/>
  <c r="AR382" i="3" s="1"/>
  <c r="AS360" i="3"/>
  <c r="AT388" i="3"/>
  <c r="AT386" i="3" s="1"/>
  <c r="AT387" i="3"/>
  <c r="AU385" i="3"/>
  <c r="AQ379" i="3"/>
  <c r="AS376" i="3"/>
  <c r="AT375" i="3"/>
  <c r="AT300" i="3"/>
  <c r="AS302" i="3"/>
  <c r="AS303" i="3"/>
  <c r="AS301" i="3" s="1"/>
  <c r="AS309" i="3"/>
  <c r="AS313" i="3" s="1"/>
  <c r="AS314" i="3" s="1"/>
  <c r="AS292" i="3"/>
  <c r="AS342" i="3"/>
  <c r="AT341" i="3"/>
  <c r="AT320" i="3"/>
  <c r="AT318" i="3" s="1"/>
  <c r="AT319" i="3"/>
  <c r="AU317" i="3"/>
  <c r="AR343" i="3"/>
  <c r="AV283" i="3"/>
  <c r="AU286" i="3"/>
  <c r="AU284" i="3" s="1"/>
  <c r="AU285" i="3"/>
  <c r="AR311" i="3"/>
  <c r="AR294" i="3"/>
  <c r="AU307" i="3"/>
  <c r="AT308" i="3"/>
  <c r="AU290" i="3"/>
  <c r="AT291" i="3"/>
  <c r="AU334" i="3"/>
  <c r="AT337" i="3"/>
  <c r="AT335" i="3" s="1"/>
  <c r="AT336" i="3"/>
  <c r="AT240" i="3"/>
  <c r="AU239" i="3"/>
  <c r="AS241" i="3"/>
  <c r="AS245" i="3" s="1"/>
  <c r="AT251" i="3"/>
  <c r="AU249" i="3"/>
  <c r="AT252" i="3"/>
  <c r="AT250" i="3" s="1"/>
  <c r="AT274" i="3"/>
  <c r="AU273" i="3"/>
  <c r="AU218" i="3"/>
  <c r="AU216" i="3" s="1"/>
  <c r="AV215" i="3"/>
  <c r="AU217" i="3"/>
  <c r="AT235" i="3"/>
  <c r="AT233" i="3" s="1"/>
  <c r="AT234" i="3"/>
  <c r="AU232" i="3"/>
  <c r="AS275" i="3"/>
  <c r="AT266" i="3"/>
  <c r="AS268" i="3"/>
  <c r="AS269" i="3"/>
  <c r="AS267" i="3" s="1"/>
  <c r="AR277" i="3"/>
  <c r="AU198" i="3"/>
  <c r="AT200" i="3"/>
  <c r="AT201" i="3"/>
  <c r="AT199" i="3" s="1"/>
  <c r="AT147" i="3"/>
  <c r="AS150" i="3"/>
  <c r="AS148" i="3" s="1"/>
  <c r="AS149" i="3"/>
  <c r="AU206" i="3"/>
  <c r="AV205" i="3"/>
  <c r="AU164" i="3"/>
  <c r="AT167" i="3"/>
  <c r="AT165" i="3" s="1"/>
  <c r="AT166" i="3"/>
  <c r="AR173" i="3"/>
  <c r="AR177" i="3" s="1"/>
  <c r="AS155" i="3"/>
  <c r="AT154" i="3"/>
  <c r="AR156" i="3"/>
  <c r="AT181" i="3"/>
  <c r="AS184" i="3"/>
  <c r="AS182" i="3" s="1"/>
  <c r="AS183" i="3"/>
  <c r="AS172" i="3"/>
  <c r="AT171" i="3"/>
  <c r="AQ158" i="3"/>
  <c r="AS144" i="3"/>
  <c r="AS141" i="3"/>
  <c r="AR122" i="3"/>
  <c r="AR126" i="3" s="1"/>
  <c r="AR127" i="3" s="1"/>
  <c r="AV130" i="3"/>
  <c r="AU132" i="3"/>
  <c r="AV82" i="3"/>
  <c r="AV80" i="3" s="1"/>
  <c r="AW79" i="3"/>
  <c r="AV81" i="3"/>
  <c r="AT120" i="3"/>
  <c r="AS121" i="3"/>
  <c r="AU138" i="3"/>
  <c r="AV137" i="3"/>
  <c r="AT139" i="3"/>
  <c r="AT143" i="3" s="1"/>
  <c r="AQ124" i="3"/>
  <c r="AU52" i="3"/>
  <c r="AT53" i="3"/>
  <c r="AU70" i="3"/>
  <c r="AV69" i="3"/>
  <c r="AS48" i="3"/>
  <c r="AS46" i="3" s="1"/>
  <c r="AS47" i="3"/>
  <c r="AT45" i="3"/>
  <c r="AR56" i="3"/>
  <c r="AS54" i="3"/>
  <c r="AR29" i="3"/>
  <c r="AS31" i="3"/>
  <c r="AT36" i="23"/>
  <c r="AU35" i="23"/>
  <c r="AU28" i="23"/>
  <c r="AT30" i="23"/>
  <c r="AT31" i="23"/>
  <c r="AT29" i="23" s="1"/>
  <c r="AU28" i="22"/>
  <c r="AT31" i="22"/>
  <c r="AT29" i="22" s="1"/>
  <c r="AT30" i="22"/>
  <c r="AS36" i="3"/>
  <c r="AT35" i="3"/>
  <c r="AP41" i="3"/>
  <c r="AR37" i="3"/>
  <c r="AU30" i="3"/>
  <c r="AV28" i="3"/>
  <c r="AO20" i="23"/>
  <c r="AV18" i="23"/>
  <c r="AU19" i="23"/>
  <c r="AW11" i="23"/>
  <c r="AW13" i="23" s="1"/>
  <c r="AV14" i="23"/>
  <c r="AV12" i="23" s="1"/>
  <c r="AS13" i="22"/>
  <c r="AT11" i="22"/>
  <c r="AS14" i="22"/>
  <c r="AS12" i="22" s="1"/>
  <c r="AS19" i="22"/>
  <c r="AT18" i="22"/>
  <c r="AR736" i="23" l="1"/>
  <c r="AS823" i="23"/>
  <c r="AS806" i="23"/>
  <c r="AS807" i="23" s="1"/>
  <c r="AR705" i="23"/>
  <c r="AT568" i="23"/>
  <c r="AT569" i="23" s="1"/>
  <c r="AT245" i="23"/>
  <c r="AT246" i="23" s="1"/>
  <c r="AS90" i="23"/>
  <c r="AT92" i="23"/>
  <c r="AT93" i="23" s="1"/>
  <c r="AM379" i="22"/>
  <c r="AN381" i="22" s="1"/>
  <c r="AR209" i="22"/>
  <c r="AQ838" i="22"/>
  <c r="AR836" i="22"/>
  <c r="AR840" i="22" s="1"/>
  <c r="AR841" i="22" s="1"/>
  <c r="AR734" i="22"/>
  <c r="AR738" i="22" s="1"/>
  <c r="AR739" i="22" s="1"/>
  <c r="AQ736" i="22"/>
  <c r="AS466" i="22"/>
  <c r="AS467" i="22" s="1"/>
  <c r="AR464" i="22"/>
  <c r="AT364" i="22"/>
  <c r="AT362" i="22" s="1"/>
  <c r="AR345" i="22"/>
  <c r="AS347" i="22" s="1"/>
  <c r="AR245" i="22"/>
  <c r="AR246" i="22" s="1"/>
  <c r="AS126" i="22"/>
  <c r="AS127" i="22" s="1"/>
  <c r="AS721" i="3"/>
  <c r="AS722" i="3" s="1"/>
  <c r="AR687" i="3"/>
  <c r="AR688" i="3" s="1"/>
  <c r="AQ685" i="3"/>
  <c r="AQ619" i="3"/>
  <c r="AQ617" i="3" s="1"/>
  <c r="AT534" i="3"/>
  <c r="AS449" i="3"/>
  <c r="AS450" i="3" s="1"/>
  <c r="AR347" i="3"/>
  <c r="AS296" i="3"/>
  <c r="AS297" i="3" s="1"/>
  <c r="AS279" i="3"/>
  <c r="AS280" i="3" s="1"/>
  <c r="AS386" i="23"/>
  <c r="AT388" i="23"/>
  <c r="AS131" i="3"/>
  <c r="AT133" i="3"/>
  <c r="AT828" i="23"/>
  <c r="AU830" i="23"/>
  <c r="AS675" i="23"/>
  <c r="AT677" i="23"/>
  <c r="AS794" i="23"/>
  <c r="AT796" i="23"/>
  <c r="AU776" i="23"/>
  <c r="AT779" i="23"/>
  <c r="AT777" i="23" s="1"/>
  <c r="AT778" i="23"/>
  <c r="AT693" i="22"/>
  <c r="AU691" i="22"/>
  <c r="AT694" i="22"/>
  <c r="AT692" i="22" s="1"/>
  <c r="AS352" i="23"/>
  <c r="AT354" i="23"/>
  <c r="AS743" i="23"/>
  <c r="AT745" i="23"/>
  <c r="AT768" i="23"/>
  <c r="AR772" i="23"/>
  <c r="AQ773" i="23"/>
  <c r="AQ770" i="23"/>
  <c r="AR751" i="23"/>
  <c r="AQ756" i="23"/>
  <c r="AQ753" i="23"/>
  <c r="AS738" i="23"/>
  <c r="AS739" i="23" s="1"/>
  <c r="AT719" i="23"/>
  <c r="AU721" i="23" s="1"/>
  <c r="AS704" i="23"/>
  <c r="AS705" i="23" s="1"/>
  <c r="AO671" i="23"/>
  <c r="AO668" i="23"/>
  <c r="AP670" i="23" s="1"/>
  <c r="AP620" i="23"/>
  <c r="AP617" i="23"/>
  <c r="AP535" i="23"/>
  <c r="AP532" i="23"/>
  <c r="AR466" i="23"/>
  <c r="AR467" i="23" s="1"/>
  <c r="AS381" i="23"/>
  <c r="AS382" i="23" s="1"/>
  <c r="AO314" i="23"/>
  <c r="AO311" i="23"/>
  <c r="AP313" i="23" s="1"/>
  <c r="AS279" i="23"/>
  <c r="AS280" i="23" s="1"/>
  <c r="AT207" i="23"/>
  <c r="AQ209" i="23"/>
  <c r="AR211" i="23" s="1"/>
  <c r="AQ212" i="23"/>
  <c r="AR195" i="23"/>
  <c r="AR192" i="23"/>
  <c r="AS194" i="23"/>
  <c r="AU189" i="23"/>
  <c r="AT190" i="23"/>
  <c r="AQ139" i="23"/>
  <c r="AQ143" i="23" s="1"/>
  <c r="AQ110" i="23"/>
  <c r="AQ107" i="23"/>
  <c r="AR105" i="23"/>
  <c r="AR109" i="23" s="1"/>
  <c r="AO39" i="23"/>
  <c r="AP41" i="23" s="1"/>
  <c r="AO42" i="23"/>
  <c r="AM25" i="23"/>
  <c r="AM22" i="23"/>
  <c r="AN24" i="23" s="1"/>
  <c r="AS600" i="23"/>
  <c r="AS58" i="22"/>
  <c r="AT143" i="22"/>
  <c r="AT144" i="22" s="1"/>
  <c r="AT432" i="22"/>
  <c r="AT433" i="22" s="1"/>
  <c r="AS534" i="22"/>
  <c r="AR823" i="22"/>
  <c r="AR824" i="22" s="1"/>
  <c r="AR789" i="22"/>
  <c r="AR790" i="22" s="1"/>
  <c r="AR634" i="22"/>
  <c r="AS636" i="22" s="1"/>
  <c r="AR190" i="22"/>
  <c r="AS190" i="22" s="1"/>
  <c r="AS177" i="22"/>
  <c r="AS178" i="22" s="1"/>
  <c r="AS551" i="22"/>
  <c r="AS549" i="22" s="1"/>
  <c r="AS568" i="22"/>
  <c r="AS569" i="22" s="1"/>
  <c r="AR479" i="22"/>
  <c r="AR483" i="22" s="1"/>
  <c r="AT512" i="22"/>
  <c r="AR449" i="22"/>
  <c r="AS687" i="22"/>
  <c r="AS688" i="22" s="1"/>
  <c r="AP518" i="22"/>
  <c r="AP515" i="22"/>
  <c r="AP807" i="22"/>
  <c r="AP804" i="22"/>
  <c r="AQ751" i="22"/>
  <c r="AQ755" i="22" s="1"/>
  <c r="AS721" i="22"/>
  <c r="AS722" i="22" s="1"/>
  <c r="AQ615" i="22"/>
  <c r="AQ619" i="22" s="1"/>
  <c r="AQ598" i="22"/>
  <c r="AQ602" i="22" s="1"/>
  <c r="AR585" i="22"/>
  <c r="AS500" i="22"/>
  <c r="AS501" i="22" s="1"/>
  <c r="AN379" i="22"/>
  <c r="AN382" i="22"/>
  <c r="AT296" i="22"/>
  <c r="AT297" i="22" s="1"/>
  <c r="AR224" i="22"/>
  <c r="AQ229" i="22"/>
  <c r="AQ226" i="22"/>
  <c r="AT190" i="22"/>
  <c r="AQ195" i="22"/>
  <c r="AQ192" i="22"/>
  <c r="AQ158" i="22"/>
  <c r="AR160" i="22" s="1"/>
  <c r="AP75" i="22"/>
  <c r="AP76" i="22" s="1"/>
  <c r="AO41" i="22"/>
  <c r="AP37" i="22"/>
  <c r="AO24" i="22"/>
  <c r="AP20" i="22"/>
  <c r="AS823" i="3"/>
  <c r="AP700" i="3"/>
  <c r="AP704" i="3" s="1"/>
  <c r="AP705" i="3" s="1"/>
  <c r="AP666" i="3"/>
  <c r="AP670" i="3" s="1"/>
  <c r="AT665" i="3"/>
  <c r="AU664" i="3"/>
  <c r="AR619" i="3"/>
  <c r="AS615" i="3"/>
  <c r="AT614" i="3"/>
  <c r="AO549" i="3"/>
  <c r="AO552" i="3"/>
  <c r="AR515" i="3"/>
  <c r="AL413" i="3"/>
  <c r="AM415" i="3" s="1"/>
  <c r="AL416" i="3"/>
  <c r="AO411" i="3"/>
  <c r="AS364" i="3"/>
  <c r="AO263" i="3"/>
  <c r="AO260" i="3"/>
  <c r="AT257" i="3"/>
  <c r="AP228" i="3"/>
  <c r="AQ224" i="3"/>
  <c r="AP207" i="3"/>
  <c r="AP211" i="3" s="1"/>
  <c r="AN195" i="3"/>
  <c r="AN192" i="3"/>
  <c r="AO194" i="3" s="1"/>
  <c r="AR160" i="3"/>
  <c r="AR161" i="3" s="1"/>
  <c r="AN110" i="3"/>
  <c r="AN107" i="3"/>
  <c r="AO109" i="3"/>
  <c r="AQ71" i="3"/>
  <c r="AP73" i="3"/>
  <c r="AP76" i="3"/>
  <c r="AS58" i="3"/>
  <c r="AR396" i="3"/>
  <c r="AR328" i="3"/>
  <c r="AU487" i="23"/>
  <c r="AT490" i="23"/>
  <c r="AT488" i="23" s="1"/>
  <c r="AT489" i="23"/>
  <c r="AS649" i="23"/>
  <c r="AS653" i="23" s="1"/>
  <c r="AR651" i="23"/>
  <c r="AU647" i="23"/>
  <c r="AT648" i="23"/>
  <c r="AT614" i="23"/>
  <c r="AU613" i="23"/>
  <c r="AT104" i="23"/>
  <c r="AU103" i="23"/>
  <c r="AT642" i="23"/>
  <c r="AU640" i="23"/>
  <c r="AT643" i="23"/>
  <c r="AT641" i="23" s="1"/>
  <c r="AS258" i="23"/>
  <c r="AV96" i="23"/>
  <c r="AU98" i="23"/>
  <c r="AU99" i="23"/>
  <c r="AU97" i="23" s="1"/>
  <c r="AU249" i="23"/>
  <c r="AT252" i="23"/>
  <c r="AT250" i="23" s="1"/>
  <c r="AT251" i="23"/>
  <c r="AU538" i="23"/>
  <c r="AT541" i="23"/>
  <c r="AT539" i="23" s="1"/>
  <c r="AT540" i="23"/>
  <c r="AT557" i="23"/>
  <c r="AU555" i="23"/>
  <c r="AT558" i="23"/>
  <c r="AT556" i="23" s="1"/>
  <c r="AS343" i="23"/>
  <c r="AU283" i="23"/>
  <c r="AT286" i="23"/>
  <c r="AT284" i="23" s="1"/>
  <c r="AT285" i="23"/>
  <c r="AR348" i="23"/>
  <c r="AR345" i="23"/>
  <c r="AT598" i="23"/>
  <c r="AT602" i="23" s="1"/>
  <c r="AT603" i="23" s="1"/>
  <c r="AT342" i="23"/>
  <c r="AU341" i="23"/>
  <c r="AU597" i="23"/>
  <c r="AV596" i="23"/>
  <c r="AT665" i="23"/>
  <c r="AU664" i="23"/>
  <c r="AT257" i="23"/>
  <c r="AU256" i="23"/>
  <c r="AR260" i="23"/>
  <c r="AU307" i="23"/>
  <c r="AT308" i="23"/>
  <c r="AS824" i="23"/>
  <c r="AS821" i="23"/>
  <c r="AT841" i="23"/>
  <c r="AT838" i="23"/>
  <c r="AS790" i="23"/>
  <c r="AS787" i="23"/>
  <c r="AS736" i="23"/>
  <c r="AV717" i="23"/>
  <c r="AV698" i="23"/>
  <c r="AU699" i="23"/>
  <c r="AT734" i="23"/>
  <c r="AW793" i="23"/>
  <c r="AV795" i="23"/>
  <c r="AW844" i="23"/>
  <c r="AV847" i="23"/>
  <c r="AV845" i="23" s="1"/>
  <c r="AV846" i="23"/>
  <c r="AV817" i="23"/>
  <c r="AU818" i="23"/>
  <c r="AX766" i="23"/>
  <c r="AW767" i="23"/>
  <c r="AX759" i="23"/>
  <c r="AW761" i="23"/>
  <c r="AY810" i="23"/>
  <c r="AX812" i="23"/>
  <c r="AY742" i="23"/>
  <c r="AX744" i="23"/>
  <c r="AX749" i="23"/>
  <c r="AW750" i="23"/>
  <c r="AV732" i="23"/>
  <c r="AU733" i="23"/>
  <c r="AT700" i="23"/>
  <c r="AT802" i="23"/>
  <c r="AT806" i="23" s="1"/>
  <c r="AU694" i="23"/>
  <c r="AU692" i="23" s="1"/>
  <c r="AV691" i="23"/>
  <c r="AU693" i="23"/>
  <c r="AT819" i="23"/>
  <c r="AU836" i="23"/>
  <c r="AU840" i="23" s="1"/>
  <c r="AU841" i="23" s="1"/>
  <c r="AT760" i="23"/>
  <c r="AU762" i="23"/>
  <c r="AT785" i="23"/>
  <c r="AT789" i="23" s="1"/>
  <c r="AU811" i="23"/>
  <c r="AV813" i="23"/>
  <c r="AT853" i="23"/>
  <c r="AW725" i="23"/>
  <c r="AV727" i="23"/>
  <c r="AV728" i="23"/>
  <c r="AV726" i="23" s="1"/>
  <c r="AU852" i="23"/>
  <c r="AV851" i="23"/>
  <c r="AU801" i="23"/>
  <c r="AV800" i="23"/>
  <c r="AS855" i="23"/>
  <c r="AX715" i="23"/>
  <c r="AW716" i="23"/>
  <c r="AW834" i="23"/>
  <c r="AV835" i="23"/>
  <c r="AU711" i="23"/>
  <c r="AU709" i="23" s="1"/>
  <c r="AU710" i="23"/>
  <c r="AV708" i="23"/>
  <c r="AV783" i="23"/>
  <c r="AU784" i="23"/>
  <c r="AX827" i="23"/>
  <c r="AW829" i="23"/>
  <c r="AT637" i="23"/>
  <c r="AT634" i="23"/>
  <c r="AS685" i="23"/>
  <c r="AU589" i="23"/>
  <c r="AT592" i="23"/>
  <c r="AT590" i="23" s="1"/>
  <c r="AT591" i="23"/>
  <c r="AW623" i="23"/>
  <c r="AV626" i="23"/>
  <c r="AV624" i="23" s="1"/>
  <c r="AV625" i="23"/>
  <c r="AW630" i="23"/>
  <c r="AV631" i="23"/>
  <c r="AT573" i="23"/>
  <c r="AU575" i="23"/>
  <c r="AW562" i="23"/>
  <c r="AV563" i="23"/>
  <c r="AT583" i="23"/>
  <c r="AU547" i="23"/>
  <c r="AU551" i="23" s="1"/>
  <c r="AU660" i="23"/>
  <c r="AU658" i="23" s="1"/>
  <c r="AU659" i="23"/>
  <c r="AV657" i="23"/>
  <c r="AT524" i="23"/>
  <c r="AT522" i="23" s="1"/>
  <c r="AU521" i="23"/>
  <c r="AT523" i="23"/>
  <c r="AU682" i="23"/>
  <c r="AV681" i="23"/>
  <c r="AU528" i="23"/>
  <c r="AT529" i="23"/>
  <c r="AX572" i="23"/>
  <c r="AW574" i="23"/>
  <c r="AW674" i="23"/>
  <c r="AV676" i="23"/>
  <c r="AW545" i="23"/>
  <c r="AV546" i="23"/>
  <c r="AT549" i="23"/>
  <c r="AT683" i="23"/>
  <c r="AT687" i="23" s="1"/>
  <c r="AT609" i="23"/>
  <c r="AT607" i="23" s="1"/>
  <c r="AU606" i="23"/>
  <c r="AT608" i="23"/>
  <c r="AU581" i="23"/>
  <c r="AU585" i="23" s="1"/>
  <c r="AU632" i="23"/>
  <c r="AU636" i="23" s="1"/>
  <c r="AU637" i="23" s="1"/>
  <c r="AU564" i="23"/>
  <c r="AU568" i="23" s="1"/>
  <c r="AU569" i="23" s="1"/>
  <c r="AW579" i="23"/>
  <c r="AV580" i="23"/>
  <c r="AT433" i="23"/>
  <c r="AT430" i="23"/>
  <c r="AS399" i="23"/>
  <c r="AS396" i="23"/>
  <c r="AR416" i="23"/>
  <c r="AR413" i="23"/>
  <c r="AS450" i="23"/>
  <c r="AS447" i="23"/>
  <c r="AV392" i="23"/>
  <c r="AU393" i="23"/>
  <c r="AT513" i="23"/>
  <c r="AS362" i="23"/>
  <c r="AW385" i="23"/>
  <c r="AV387" i="23"/>
  <c r="AV453" i="23"/>
  <c r="AU456" i="23"/>
  <c r="AU454" i="23" s="1"/>
  <c r="AU455" i="23"/>
  <c r="AT445" i="23"/>
  <c r="AT449" i="23" s="1"/>
  <c r="AU473" i="23"/>
  <c r="AU471" i="23" s="1"/>
  <c r="AU472" i="23"/>
  <c r="AV470" i="23"/>
  <c r="AU477" i="23"/>
  <c r="AT478" i="23"/>
  <c r="AS462" i="23"/>
  <c r="AS515" i="23"/>
  <c r="AU428" i="23"/>
  <c r="AT360" i="23"/>
  <c r="AT364" i="23" s="1"/>
  <c r="AU512" i="23"/>
  <c r="AV511" i="23"/>
  <c r="AV507" i="23"/>
  <c r="AV505" i="23" s="1"/>
  <c r="AV506" i="23"/>
  <c r="AW504" i="23"/>
  <c r="AT496" i="23"/>
  <c r="AT500" i="23" s="1"/>
  <c r="AT501" i="23" s="1"/>
  <c r="AW368" i="23"/>
  <c r="AV371" i="23"/>
  <c r="AV369" i="23" s="1"/>
  <c r="AV370" i="23"/>
  <c r="AW351" i="23"/>
  <c r="AV353" i="23"/>
  <c r="AV443" i="23"/>
  <c r="AU444" i="23"/>
  <c r="AS411" i="23"/>
  <c r="AS415" i="23" s="1"/>
  <c r="AS416" i="23" s="1"/>
  <c r="AU460" i="23"/>
  <c r="AT461" i="23"/>
  <c r="AW426" i="23"/>
  <c r="AV427" i="23"/>
  <c r="AV358" i="23"/>
  <c r="AU359" i="23"/>
  <c r="AT377" i="23"/>
  <c r="AV494" i="23"/>
  <c r="AU495" i="23"/>
  <c r="AR481" i="23"/>
  <c r="AS498" i="23"/>
  <c r="AU409" i="23"/>
  <c r="AT410" i="23"/>
  <c r="AT420" i="23"/>
  <c r="AU422" i="23"/>
  <c r="AT394" i="23"/>
  <c r="AT398" i="23" s="1"/>
  <c r="AT399" i="23" s="1"/>
  <c r="AW421" i="23"/>
  <c r="AX419" i="23"/>
  <c r="AV375" i="23"/>
  <c r="AU376" i="23"/>
  <c r="AS479" i="23"/>
  <c r="AS483" i="23" s="1"/>
  <c r="AV402" i="23"/>
  <c r="AU404" i="23"/>
  <c r="AU405" i="23"/>
  <c r="AU403" i="23" s="1"/>
  <c r="AW436" i="23"/>
  <c r="AV439" i="23"/>
  <c r="AV437" i="23" s="1"/>
  <c r="AV438" i="23"/>
  <c r="AR297" i="23"/>
  <c r="AR294" i="23"/>
  <c r="AT303" i="23"/>
  <c r="AT301" i="23" s="1"/>
  <c r="AT302" i="23"/>
  <c r="AU300" i="23"/>
  <c r="AU181" i="23"/>
  <c r="AT184" i="23"/>
  <c r="AT182" i="23" s="1"/>
  <c r="AT183" i="23"/>
  <c r="AT336" i="23"/>
  <c r="AU334" i="23"/>
  <c r="AT337" i="23"/>
  <c r="AT335" i="23" s="1"/>
  <c r="AW222" i="23"/>
  <c r="AV223" i="23"/>
  <c r="AU326" i="23"/>
  <c r="AU330" i="23" s="1"/>
  <c r="AU331" i="23" s="1"/>
  <c r="AV317" i="23"/>
  <c r="AU320" i="23"/>
  <c r="AU318" i="23" s="1"/>
  <c r="AU319" i="23"/>
  <c r="AV266" i="23"/>
  <c r="AU269" i="23"/>
  <c r="AU267" i="23" s="1"/>
  <c r="AU268" i="23"/>
  <c r="AT243" i="23"/>
  <c r="AU241" i="23"/>
  <c r="AU245" i="23" s="1"/>
  <c r="AU246" i="23" s="1"/>
  <c r="AT328" i="23"/>
  <c r="AU198" i="23"/>
  <c r="AT201" i="23"/>
  <c r="AT199" i="23" s="1"/>
  <c r="AT200" i="23"/>
  <c r="AX205" i="23"/>
  <c r="AW206" i="23"/>
  <c r="AT275" i="23"/>
  <c r="AT226" i="23"/>
  <c r="AW324" i="23"/>
  <c r="AV325" i="23"/>
  <c r="AW239" i="23"/>
  <c r="AV240" i="23"/>
  <c r="AS292" i="23"/>
  <c r="AS296" i="23" s="1"/>
  <c r="AV273" i="23"/>
  <c r="AU274" i="23"/>
  <c r="AV215" i="23"/>
  <c r="AU218" i="23"/>
  <c r="AU216" i="23" s="1"/>
  <c r="AU217" i="23"/>
  <c r="AV232" i="23"/>
  <c r="AU235" i="23"/>
  <c r="AU233" i="23" s="1"/>
  <c r="AU234" i="23"/>
  <c r="AU290" i="23"/>
  <c r="AT291" i="23"/>
  <c r="AU224" i="23"/>
  <c r="AU228" i="23" s="1"/>
  <c r="AU229" i="23" s="1"/>
  <c r="AX188" i="23"/>
  <c r="AS161" i="23"/>
  <c r="AS158" i="23"/>
  <c r="AW164" i="23"/>
  <c r="AV166" i="23"/>
  <c r="AV167" i="23"/>
  <c r="AV165" i="23" s="1"/>
  <c r="AT156" i="23"/>
  <c r="AT160" i="23" s="1"/>
  <c r="AT161" i="23" s="1"/>
  <c r="AT173" i="23"/>
  <c r="AT177" i="23" s="1"/>
  <c r="AV154" i="23"/>
  <c r="AU155" i="23"/>
  <c r="AW147" i="23"/>
  <c r="AV149" i="23"/>
  <c r="AV150" i="23"/>
  <c r="AV148" i="23" s="1"/>
  <c r="AS175" i="23"/>
  <c r="AU172" i="23"/>
  <c r="AV171" i="23"/>
  <c r="AR127" i="23"/>
  <c r="AR124" i="23"/>
  <c r="AV113" i="23"/>
  <c r="AU116" i="23"/>
  <c r="AU114" i="23" s="1"/>
  <c r="AU115" i="23"/>
  <c r="AT121" i="23"/>
  <c r="AU120" i="23"/>
  <c r="AS122" i="23"/>
  <c r="AS126" i="23" s="1"/>
  <c r="AT133" i="23"/>
  <c r="AT131" i="23" s="1"/>
  <c r="AT132" i="23"/>
  <c r="AU130" i="23"/>
  <c r="AW138" i="23"/>
  <c r="AX137" i="23"/>
  <c r="AW86" i="23"/>
  <c r="AV87" i="23"/>
  <c r="AU88" i="23"/>
  <c r="AU92" i="23" s="1"/>
  <c r="AT80" i="23"/>
  <c r="AU82" i="23"/>
  <c r="AT90" i="23"/>
  <c r="AX79" i="23"/>
  <c r="AW81" i="23"/>
  <c r="AR59" i="23"/>
  <c r="AR56" i="23"/>
  <c r="AU47" i="23"/>
  <c r="AU48" i="23"/>
  <c r="AU46" i="23" s="1"/>
  <c r="AV45" i="23"/>
  <c r="AT71" i="23"/>
  <c r="AT75" i="23" s="1"/>
  <c r="AS54" i="23"/>
  <c r="AS58" i="23" s="1"/>
  <c r="AU70" i="23"/>
  <c r="AV69" i="23"/>
  <c r="AT53" i="23"/>
  <c r="AU52" i="23"/>
  <c r="AS73" i="23"/>
  <c r="AW62" i="23"/>
  <c r="AV64" i="23"/>
  <c r="AV65" i="23"/>
  <c r="AV63" i="23" s="1"/>
  <c r="AS734" i="22"/>
  <c r="AT733" i="22"/>
  <c r="AU732" i="22"/>
  <c r="AT36" i="22"/>
  <c r="AU35" i="22"/>
  <c r="AS552" i="22"/>
  <c r="AT99" i="22"/>
  <c r="AT97" i="22" s="1"/>
  <c r="AT98" i="22"/>
  <c r="AU96" i="22"/>
  <c r="AT784" i="22"/>
  <c r="AU783" i="22"/>
  <c r="AU834" i="22"/>
  <c r="AT835" i="22"/>
  <c r="AR838" i="22"/>
  <c r="AS785" i="22"/>
  <c r="AT376" i="22"/>
  <c r="AU375" i="22"/>
  <c r="AU477" i="22"/>
  <c r="AT478" i="22"/>
  <c r="AT489" i="22"/>
  <c r="AT490" i="22"/>
  <c r="AT488" i="22" s="1"/>
  <c r="AU487" i="22"/>
  <c r="AT70" i="22"/>
  <c r="AU69" i="22"/>
  <c r="AR484" i="22"/>
  <c r="AR481" i="22"/>
  <c r="AS479" i="22"/>
  <c r="AT801" i="22"/>
  <c r="AU800" i="22"/>
  <c r="AS498" i="22"/>
  <c r="AU793" i="22"/>
  <c r="AT796" i="22"/>
  <c r="AT794" i="22" s="1"/>
  <c r="AT795" i="22"/>
  <c r="AR787" i="22"/>
  <c r="AU130" i="22"/>
  <c r="AT133" i="22"/>
  <c r="AT131" i="22" s="1"/>
  <c r="AT132" i="22"/>
  <c r="AU354" i="22"/>
  <c r="AU352" i="22" s="1"/>
  <c r="AU353" i="22"/>
  <c r="AV351" i="22"/>
  <c r="AU614" i="22"/>
  <c r="AV613" i="22"/>
  <c r="AS836" i="22"/>
  <c r="AS705" i="22"/>
  <c r="AS702" i="22"/>
  <c r="AS773" i="22"/>
  <c r="AS770" i="22"/>
  <c r="AV698" i="22"/>
  <c r="AU699" i="22"/>
  <c r="AT853" i="22"/>
  <c r="AR821" i="22"/>
  <c r="AX749" i="22"/>
  <c r="AW750" i="22"/>
  <c r="AT700" i="22"/>
  <c r="AS719" i="22"/>
  <c r="AV715" i="22"/>
  <c r="AU716" i="22"/>
  <c r="AY759" i="22"/>
  <c r="AX761" i="22"/>
  <c r="AS855" i="22"/>
  <c r="AU760" i="22"/>
  <c r="AV762" i="22"/>
  <c r="AU812" i="22"/>
  <c r="AV810" i="22"/>
  <c r="AU813" i="22"/>
  <c r="AU811" i="22" s="1"/>
  <c r="AV766" i="22"/>
  <c r="AU767" i="22"/>
  <c r="AU728" i="22"/>
  <c r="AU726" i="22" s="1"/>
  <c r="AU727" i="22"/>
  <c r="AV725" i="22"/>
  <c r="AU745" i="22"/>
  <c r="AU743" i="22" s="1"/>
  <c r="AU744" i="22"/>
  <c r="AV742" i="22"/>
  <c r="AU779" i="22"/>
  <c r="AU777" i="22" s="1"/>
  <c r="AU778" i="22"/>
  <c r="AV776" i="22"/>
  <c r="AT717" i="22"/>
  <c r="AT721" i="22" s="1"/>
  <c r="AW844" i="22"/>
  <c r="AV846" i="22"/>
  <c r="AV847" i="22"/>
  <c r="AV845" i="22" s="1"/>
  <c r="AU817" i="22"/>
  <c r="AT818" i="22"/>
  <c r="AV830" i="22"/>
  <c r="AV828" i="22" s="1"/>
  <c r="AV829" i="22"/>
  <c r="AW827" i="22"/>
  <c r="AU852" i="22"/>
  <c r="AV851" i="22"/>
  <c r="AT768" i="22"/>
  <c r="AT772" i="22" s="1"/>
  <c r="AW708" i="22"/>
  <c r="AV711" i="22"/>
  <c r="AV709" i="22" s="1"/>
  <c r="AV710" i="22"/>
  <c r="AS819" i="22"/>
  <c r="AS823" i="22" s="1"/>
  <c r="AR586" i="22"/>
  <c r="AR583" i="22"/>
  <c r="AS535" i="22"/>
  <c r="AS532" i="22"/>
  <c r="AR671" i="22"/>
  <c r="AR668" i="22"/>
  <c r="AR651" i="22"/>
  <c r="AS581" i="22"/>
  <c r="AS585" i="22" s="1"/>
  <c r="AS586" i="22" s="1"/>
  <c r="AS666" i="22"/>
  <c r="AS670" i="22" s="1"/>
  <c r="AU609" i="22"/>
  <c r="AU607" i="22" s="1"/>
  <c r="AU608" i="22"/>
  <c r="AV606" i="22"/>
  <c r="AV589" i="22"/>
  <c r="AU592" i="22"/>
  <c r="AU590" i="22" s="1"/>
  <c r="AU591" i="22"/>
  <c r="AU677" i="22"/>
  <c r="AU675" i="22" s="1"/>
  <c r="AU676" i="22"/>
  <c r="AV674" i="22"/>
  <c r="AS566" i="22"/>
  <c r="AU682" i="22"/>
  <c r="AV681" i="22"/>
  <c r="AV521" i="22"/>
  <c r="AU524" i="22"/>
  <c r="AU522" i="22" s="1"/>
  <c r="AU523" i="22"/>
  <c r="AV555" i="22"/>
  <c r="AU558" i="22"/>
  <c r="AU556" i="22" s="1"/>
  <c r="AU557" i="22"/>
  <c r="AV572" i="22"/>
  <c r="AU575" i="22"/>
  <c r="AU573" i="22" s="1"/>
  <c r="AU574" i="22"/>
  <c r="AS649" i="22"/>
  <c r="AS653" i="22" s="1"/>
  <c r="AS654" i="22" s="1"/>
  <c r="AT530" i="22"/>
  <c r="AS685" i="22"/>
  <c r="AT547" i="22"/>
  <c r="AT683" i="22"/>
  <c r="AT632" i="22"/>
  <c r="AV538" i="22"/>
  <c r="AU541" i="22"/>
  <c r="AU539" i="22" s="1"/>
  <c r="AU540" i="22"/>
  <c r="AU657" i="22"/>
  <c r="AT660" i="22"/>
  <c r="AT658" i="22" s="1"/>
  <c r="AT659" i="22"/>
  <c r="AU647" i="22"/>
  <c r="AT648" i="22"/>
  <c r="AU529" i="22"/>
  <c r="AV528" i="22"/>
  <c r="AW596" i="22"/>
  <c r="AV597" i="22"/>
  <c r="AV640" i="22"/>
  <c r="AU643" i="22"/>
  <c r="AU641" i="22" s="1"/>
  <c r="AU642" i="22"/>
  <c r="AT564" i="22"/>
  <c r="AT568" i="22" s="1"/>
  <c r="AU546" i="22"/>
  <c r="AV545" i="22"/>
  <c r="AU631" i="22"/>
  <c r="AV630" i="22"/>
  <c r="AT580" i="22"/>
  <c r="AU579" i="22"/>
  <c r="AU623" i="22"/>
  <c r="AT626" i="22"/>
  <c r="AT624" i="22" s="1"/>
  <c r="AT625" i="22"/>
  <c r="AT665" i="22"/>
  <c r="AU664" i="22"/>
  <c r="AU563" i="22"/>
  <c r="AV562" i="22"/>
  <c r="AT365" i="22"/>
  <c r="AT416" i="22"/>
  <c r="AT413" i="22"/>
  <c r="AR450" i="22"/>
  <c r="AR447" i="22"/>
  <c r="AW358" i="22"/>
  <c r="AV359" i="22"/>
  <c r="AS464" i="22"/>
  <c r="AT439" i="22"/>
  <c r="AT437" i="22" s="1"/>
  <c r="AT438" i="22"/>
  <c r="AU436" i="22"/>
  <c r="AW409" i="22"/>
  <c r="AV410" i="22"/>
  <c r="AU456" i="22"/>
  <c r="AU454" i="22" s="1"/>
  <c r="AU455" i="22"/>
  <c r="AV453" i="22"/>
  <c r="AV494" i="22"/>
  <c r="AU495" i="22"/>
  <c r="AT444" i="22"/>
  <c r="AU443" i="22"/>
  <c r="AX368" i="22"/>
  <c r="AW371" i="22"/>
  <c r="AW369" i="22" s="1"/>
  <c r="AW370" i="22"/>
  <c r="AT396" i="22"/>
  <c r="AU385" i="22"/>
  <c r="AT388" i="22"/>
  <c r="AT386" i="22" s="1"/>
  <c r="AT387" i="22"/>
  <c r="AS445" i="22"/>
  <c r="AS449" i="22" s="1"/>
  <c r="AV460" i="22"/>
  <c r="AU461" i="22"/>
  <c r="AV393" i="22"/>
  <c r="AW392" i="22"/>
  <c r="AV427" i="22"/>
  <c r="AW426" i="22"/>
  <c r="AT462" i="22"/>
  <c r="AU360" i="22"/>
  <c r="AU364" i="22" s="1"/>
  <c r="AV504" i="22"/>
  <c r="AU507" i="22"/>
  <c r="AU505" i="22" s="1"/>
  <c r="AU506" i="22"/>
  <c r="AU394" i="22"/>
  <c r="AU398" i="22" s="1"/>
  <c r="AU473" i="22"/>
  <c r="AU471" i="22" s="1"/>
  <c r="AV470" i="22"/>
  <c r="AU472" i="22"/>
  <c r="AU411" i="22"/>
  <c r="AU422" i="22"/>
  <c r="AU420" i="22" s="1"/>
  <c r="AU421" i="22"/>
  <c r="AV419" i="22"/>
  <c r="AU405" i="22"/>
  <c r="AU403" i="22" s="1"/>
  <c r="AU404" i="22"/>
  <c r="AV402" i="22"/>
  <c r="AT496" i="22"/>
  <c r="AU428" i="22"/>
  <c r="AU432" i="22" s="1"/>
  <c r="AW511" i="22"/>
  <c r="AR263" i="22"/>
  <c r="AR260" i="22"/>
  <c r="AU256" i="22"/>
  <c r="AT257" i="22"/>
  <c r="AV283" i="22"/>
  <c r="AU285" i="22"/>
  <c r="AU286" i="22"/>
  <c r="AU284" i="22" s="1"/>
  <c r="AT207" i="22"/>
  <c r="AT211" i="22" s="1"/>
  <c r="AS326" i="22"/>
  <c r="AV307" i="22"/>
  <c r="AU308" i="22"/>
  <c r="AS241" i="22"/>
  <c r="AS245" i="22" s="1"/>
  <c r="AS246" i="22" s="1"/>
  <c r="AV291" i="22"/>
  <c r="AW290" i="22"/>
  <c r="AU184" i="22"/>
  <c r="AU182" i="22" s="1"/>
  <c r="AU183" i="22"/>
  <c r="AV181" i="22"/>
  <c r="AX222" i="22"/>
  <c r="AW223" i="22"/>
  <c r="AT235" i="22"/>
  <c r="AT233" i="22" s="1"/>
  <c r="AT234" i="22"/>
  <c r="AU232" i="22"/>
  <c r="AT309" i="22"/>
  <c r="AT320" i="22"/>
  <c r="AT318" i="22" s="1"/>
  <c r="AT319" i="22"/>
  <c r="AU317" i="22"/>
  <c r="AV252" i="22"/>
  <c r="AV250" i="22" s="1"/>
  <c r="AV251" i="22"/>
  <c r="AW249" i="22"/>
  <c r="AT325" i="22"/>
  <c r="AU324" i="22"/>
  <c r="AT274" i="22"/>
  <c r="AU273" i="22"/>
  <c r="AS258" i="22"/>
  <c r="AU239" i="22"/>
  <c r="AT240" i="22"/>
  <c r="AU292" i="22"/>
  <c r="AV215" i="22"/>
  <c r="AU218" i="22"/>
  <c r="AU216" i="22" s="1"/>
  <c r="AU217" i="22"/>
  <c r="AV268" i="22"/>
  <c r="AW266" i="22"/>
  <c r="AV269" i="22"/>
  <c r="AV267" i="22" s="1"/>
  <c r="AU206" i="22"/>
  <c r="AV205" i="22"/>
  <c r="AX188" i="22"/>
  <c r="AW189" i="22"/>
  <c r="AS311" i="22"/>
  <c r="AS209" i="22"/>
  <c r="AR243" i="22"/>
  <c r="AU342" i="22"/>
  <c r="AV341" i="22"/>
  <c r="AU336" i="22"/>
  <c r="AV334" i="22"/>
  <c r="AU337" i="22"/>
  <c r="AU335" i="22" s="1"/>
  <c r="AU303" i="22"/>
  <c r="AU301" i="22" s="1"/>
  <c r="AU302" i="22"/>
  <c r="AV300" i="22"/>
  <c r="AR277" i="22"/>
  <c r="AR328" i="22"/>
  <c r="AS275" i="22"/>
  <c r="AT343" i="22"/>
  <c r="AU201" i="22"/>
  <c r="AU199" i="22" s="1"/>
  <c r="AU200" i="22"/>
  <c r="AV198" i="22"/>
  <c r="AU172" i="22"/>
  <c r="AV171" i="22"/>
  <c r="AU150" i="22"/>
  <c r="AU148" i="22" s="1"/>
  <c r="AV147" i="22"/>
  <c r="AU149" i="22"/>
  <c r="AS175" i="22"/>
  <c r="AT173" i="22"/>
  <c r="AS156" i="22"/>
  <c r="AT155" i="22"/>
  <c r="AU154" i="22"/>
  <c r="AW164" i="22"/>
  <c r="AV167" i="22"/>
  <c r="AV165" i="22" s="1"/>
  <c r="AV166" i="22"/>
  <c r="AU139" i="22"/>
  <c r="AT141" i="22"/>
  <c r="AS124" i="22"/>
  <c r="AU121" i="22"/>
  <c r="AV120" i="22"/>
  <c r="AT116" i="22"/>
  <c r="AT114" i="22" s="1"/>
  <c r="AT115" i="22"/>
  <c r="AU113" i="22"/>
  <c r="AV138" i="22"/>
  <c r="AW137" i="22"/>
  <c r="AT122" i="22"/>
  <c r="AT126" i="22" s="1"/>
  <c r="AT110" i="22"/>
  <c r="AT107" i="22"/>
  <c r="AU105" i="22"/>
  <c r="AS88" i="22"/>
  <c r="AS92" i="22" s="1"/>
  <c r="AW103" i="22"/>
  <c r="AV104" i="22"/>
  <c r="AT87" i="22"/>
  <c r="AU86" i="22"/>
  <c r="AR90" i="22"/>
  <c r="AU79" i="22"/>
  <c r="AT82" i="22"/>
  <c r="AT80" i="22" s="1"/>
  <c r="AT81" i="22"/>
  <c r="AS59" i="22"/>
  <c r="AS56" i="22"/>
  <c r="AT54" i="22"/>
  <c r="AU53" i="22"/>
  <c r="AV52" i="22"/>
  <c r="AU45" i="22"/>
  <c r="AT48" i="22"/>
  <c r="AT46" i="22" s="1"/>
  <c r="AT47" i="22"/>
  <c r="AT65" i="22"/>
  <c r="AT63" i="22" s="1"/>
  <c r="AT64" i="22"/>
  <c r="AU62" i="22"/>
  <c r="AS394" i="3"/>
  <c r="AS398" i="3" s="1"/>
  <c r="AS399" i="3" s="1"/>
  <c r="AT507" i="3"/>
  <c r="AT505" i="3" s="1"/>
  <c r="AU504" i="3"/>
  <c r="AT506" i="3"/>
  <c r="AU742" i="3"/>
  <c r="AT745" i="3"/>
  <c r="AT743" i="3" s="1"/>
  <c r="AT744" i="3"/>
  <c r="AU392" i="3"/>
  <c r="AT393" i="3"/>
  <c r="AT699" i="3"/>
  <c r="AU698" i="3"/>
  <c r="AT535" i="3"/>
  <c r="AT532" i="3"/>
  <c r="AS59" i="3"/>
  <c r="AS56" i="3"/>
  <c r="AS586" i="3"/>
  <c r="AS583" i="3"/>
  <c r="AS88" i="3"/>
  <c r="AS513" i="3"/>
  <c r="AS517" i="3" s="1"/>
  <c r="AS518" i="3" s="1"/>
  <c r="AR124" i="3"/>
  <c r="AT87" i="3"/>
  <c r="AU86" i="3"/>
  <c r="AS326" i="3"/>
  <c r="AS330" i="3" s="1"/>
  <c r="AS331" i="3" s="1"/>
  <c r="AU625" i="3"/>
  <c r="AV623" i="3"/>
  <c r="AU626" i="3"/>
  <c r="AU624" i="3" s="1"/>
  <c r="AU103" i="3"/>
  <c r="AT104" i="3"/>
  <c r="AT558" i="3"/>
  <c r="AT556" i="3" s="1"/>
  <c r="AT557" i="3"/>
  <c r="AU555" i="3"/>
  <c r="AV96" i="3"/>
  <c r="AU99" i="3"/>
  <c r="AU97" i="3" s="1"/>
  <c r="AU98" i="3"/>
  <c r="AT65" i="3"/>
  <c r="AT63" i="3" s="1"/>
  <c r="AU62" i="3"/>
  <c r="AT64" i="3"/>
  <c r="AW256" i="3"/>
  <c r="AU113" i="3"/>
  <c r="AT115" i="3"/>
  <c r="AT116" i="3"/>
  <c r="AT114" i="3" s="1"/>
  <c r="AT369" i="3"/>
  <c r="AU371" i="3"/>
  <c r="AT189" i="3"/>
  <c r="AU188" i="3"/>
  <c r="AS277" i="3"/>
  <c r="AT325" i="3"/>
  <c r="AU324" i="3"/>
  <c r="AU222" i="3"/>
  <c r="AT223" i="3"/>
  <c r="AU511" i="3"/>
  <c r="AT512" i="3"/>
  <c r="AT523" i="3"/>
  <c r="AU521" i="3"/>
  <c r="AT524" i="3"/>
  <c r="AT522" i="3" s="1"/>
  <c r="AT546" i="3"/>
  <c r="AU545" i="3"/>
  <c r="AR90" i="3"/>
  <c r="AT410" i="3"/>
  <c r="AU409" i="3"/>
  <c r="AS858" i="3"/>
  <c r="AS855" i="3"/>
  <c r="AT853" i="3"/>
  <c r="AT857" i="3" s="1"/>
  <c r="AT858" i="3" s="1"/>
  <c r="AV847" i="3"/>
  <c r="AV845" i="3" s="1"/>
  <c r="AV846" i="3"/>
  <c r="AW844" i="3"/>
  <c r="AU836" i="3"/>
  <c r="AT830" i="3"/>
  <c r="AT828" i="3" s="1"/>
  <c r="AU827" i="3"/>
  <c r="AT829" i="3"/>
  <c r="AU852" i="3"/>
  <c r="AV851" i="3"/>
  <c r="AV835" i="3"/>
  <c r="AW834" i="3"/>
  <c r="AT838" i="3"/>
  <c r="AS824" i="3"/>
  <c r="AS821" i="3"/>
  <c r="AS790" i="3"/>
  <c r="AS787" i="3"/>
  <c r="AU818" i="3"/>
  <c r="AV817" i="3"/>
  <c r="AU810" i="3"/>
  <c r="AT813" i="3"/>
  <c r="AT811" i="3" s="1"/>
  <c r="AT812" i="3"/>
  <c r="AU762" i="3"/>
  <c r="AU760" i="3" s="1"/>
  <c r="AV759" i="3"/>
  <c r="AU761" i="3"/>
  <c r="AT768" i="3"/>
  <c r="AS770" i="3"/>
  <c r="AV776" i="3"/>
  <c r="AU779" i="3"/>
  <c r="AU777" i="3" s="1"/>
  <c r="AU778" i="3"/>
  <c r="AW800" i="3"/>
  <c r="AV801" i="3"/>
  <c r="AU784" i="3"/>
  <c r="AV783" i="3"/>
  <c r="AT819" i="3"/>
  <c r="AT823" i="3" s="1"/>
  <c r="AT824" i="3" s="1"/>
  <c r="AT804" i="3"/>
  <c r="AU802" i="3"/>
  <c r="AU767" i="3"/>
  <c r="AV766" i="3"/>
  <c r="AT785" i="3"/>
  <c r="AT789" i="3" s="1"/>
  <c r="AW796" i="3"/>
  <c r="AW794" i="3" s="1"/>
  <c r="AX793" i="3"/>
  <c r="AW795" i="3"/>
  <c r="AS756" i="3"/>
  <c r="AS753" i="3"/>
  <c r="AV715" i="3"/>
  <c r="AU716" i="3"/>
  <c r="AW691" i="3"/>
  <c r="AV694" i="3"/>
  <c r="AV692" i="3" s="1"/>
  <c r="AV693" i="3"/>
  <c r="AT734" i="3"/>
  <c r="AU750" i="3"/>
  <c r="AV749" i="3"/>
  <c r="AT717" i="3"/>
  <c r="AT721" i="3" s="1"/>
  <c r="AT722" i="3" s="1"/>
  <c r="AT751" i="3"/>
  <c r="AT755" i="3" s="1"/>
  <c r="AS736" i="3"/>
  <c r="AU708" i="3"/>
  <c r="AT711" i="3"/>
  <c r="AT709" i="3" s="1"/>
  <c r="AT710" i="3"/>
  <c r="AV732" i="3"/>
  <c r="AU733" i="3"/>
  <c r="AU728" i="3"/>
  <c r="AU726" i="3" s="1"/>
  <c r="AU727" i="3"/>
  <c r="AV725" i="3"/>
  <c r="AS719" i="3"/>
  <c r="AS654" i="3"/>
  <c r="AS651" i="3"/>
  <c r="AT682" i="3"/>
  <c r="AU681" i="3"/>
  <c r="AR685" i="3"/>
  <c r="AS634" i="3"/>
  <c r="AU676" i="3"/>
  <c r="AV674" i="3"/>
  <c r="AU677" i="3"/>
  <c r="AU675" i="3" s="1"/>
  <c r="AS683" i="3"/>
  <c r="AT632" i="3"/>
  <c r="AT636" i="3" s="1"/>
  <c r="AU631" i="3"/>
  <c r="AV630" i="3"/>
  <c r="AU640" i="3"/>
  <c r="AT642" i="3"/>
  <c r="AT643" i="3"/>
  <c r="AT641" i="3" s="1"/>
  <c r="AT649" i="3"/>
  <c r="AT653" i="3" s="1"/>
  <c r="AT654" i="3" s="1"/>
  <c r="AU659" i="3"/>
  <c r="AV657" i="3"/>
  <c r="AU660" i="3"/>
  <c r="AU658" i="3" s="1"/>
  <c r="AU648" i="3"/>
  <c r="AV647" i="3"/>
  <c r="AR603" i="3"/>
  <c r="AR600" i="3"/>
  <c r="AT581" i="3"/>
  <c r="AW613" i="3"/>
  <c r="AU580" i="3"/>
  <c r="AV579" i="3"/>
  <c r="AS566" i="3"/>
  <c r="AV575" i="3"/>
  <c r="AV573" i="3" s="1"/>
  <c r="AV574" i="3"/>
  <c r="AW572" i="3"/>
  <c r="AU589" i="3"/>
  <c r="AT592" i="3"/>
  <c r="AT590" i="3" s="1"/>
  <c r="AT591" i="3"/>
  <c r="AW606" i="3"/>
  <c r="AV609" i="3"/>
  <c r="AV607" i="3" s="1"/>
  <c r="AV608" i="3"/>
  <c r="AT597" i="3"/>
  <c r="AU596" i="3"/>
  <c r="AT564" i="3"/>
  <c r="AT568" i="3" s="1"/>
  <c r="AS598" i="3"/>
  <c r="AV562" i="3"/>
  <c r="AU563" i="3"/>
  <c r="AR501" i="3"/>
  <c r="AR498" i="3"/>
  <c r="AU530" i="3"/>
  <c r="AW538" i="3"/>
  <c r="AV540" i="3"/>
  <c r="AV541" i="3"/>
  <c r="AV539" i="3" s="1"/>
  <c r="AS496" i="3"/>
  <c r="AS500" i="3" s="1"/>
  <c r="AT490" i="3"/>
  <c r="AT488" i="3" s="1"/>
  <c r="AT489" i="3"/>
  <c r="AU487" i="3"/>
  <c r="AW528" i="3"/>
  <c r="AV529" i="3"/>
  <c r="AU494" i="3"/>
  <c r="AT495" i="3"/>
  <c r="AT433" i="3"/>
  <c r="AT430" i="3"/>
  <c r="AS467" i="3"/>
  <c r="AS464" i="3"/>
  <c r="AT479" i="3"/>
  <c r="AT483" i="3" s="1"/>
  <c r="AT484" i="3" s="1"/>
  <c r="AW473" i="3"/>
  <c r="AW471" i="3" s="1"/>
  <c r="AX470" i="3"/>
  <c r="AW472" i="3"/>
  <c r="AT462" i="3"/>
  <c r="AU419" i="3"/>
  <c r="AT422" i="3"/>
  <c r="AT420" i="3" s="1"/>
  <c r="AT421" i="3"/>
  <c r="AU478" i="3"/>
  <c r="AV477" i="3"/>
  <c r="AV460" i="3"/>
  <c r="AU461" i="3"/>
  <c r="AW436" i="3"/>
  <c r="AV439" i="3"/>
  <c r="AV437" i="3" s="1"/>
  <c r="AV438" i="3"/>
  <c r="AT445" i="3"/>
  <c r="AT449" i="3" s="1"/>
  <c r="AT450" i="3" s="1"/>
  <c r="AV427" i="3"/>
  <c r="AW426" i="3"/>
  <c r="AS481" i="3"/>
  <c r="AV443" i="3"/>
  <c r="AU444" i="3"/>
  <c r="AU428" i="3"/>
  <c r="AU432" i="3" s="1"/>
  <c r="AT456" i="3"/>
  <c r="AT454" i="3" s="1"/>
  <c r="AT455" i="3"/>
  <c r="AU453" i="3"/>
  <c r="AS447" i="3"/>
  <c r="AS365" i="3"/>
  <c r="AS362" i="3"/>
  <c r="AT376" i="3"/>
  <c r="AU375" i="3"/>
  <c r="AS377" i="3"/>
  <c r="AU388" i="3"/>
  <c r="AU386" i="3" s="1"/>
  <c r="AU387" i="3"/>
  <c r="AV385" i="3"/>
  <c r="AV358" i="3"/>
  <c r="AU359" i="3"/>
  <c r="AW370" i="3"/>
  <c r="AX368" i="3"/>
  <c r="AT354" i="3"/>
  <c r="AT352" i="3" s="1"/>
  <c r="AU351" i="3"/>
  <c r="AT353" i="3"/>
  <c r="AT360" i="3"/>
  <c r="AT364" i="3" s="1"/>
  <c r="AR379" i="3"/>
  <c r="AW402" i="3"/>
  <c r="AV404" i="3"/>
  <c r="AV405" i="3"/>
  <c r="AV403" i="3" s="1"/>
  <c r="AR348" i="3"/>
  <c r="AR345" i="3"/>
  <c r="AU291" i="3"/>
  <c r="AV290" i="3"/>
  <c r="AV286" i="3"/>
  <c r="AV284" i="3" s="1"/>
  <c r="AV285" i="3"/>
  <c r="AW283" i="3"/>
  <c r="AU320" i="3"/>
  <c r="AU318" i="3" s="1"/>
  <c r="AU319" i="3"/>
  <c r="AV317" i="3"/>
  <c r="AT342" i="3"/>
  <c r="AU341" i="3"/>
  <c r="AS343" i="3"/>
  <c r="AS347" i="3" s="1"/>
  <c r="AS348" i="3" s="1"/>
  <c r="AT309" i="3"/>
  <c r="AT313" i="3" s="1"/>
  <c r="AT314" i="3" s="1"/>
  <c r="AU308" i="3"/>
  <c r="AV307" i="3"/>
  <c r="AU337" i="3"/>
  <c r="AU335" i="3" s="1"/>
  <c r="AU336" i="3"/>
  <c r="AV334" i="3"/>
  <c r="AT292" i="3"/>
  <c r="AS311" i="3"/>
  <c r="AU300" i="3"/>
  <c r="AT302" i="3"/>
  <c r="AT303" i="3"/>
  <c r="AT301" i="3" s="1"/>
  <c r="AS246" i="3"/>
  <c r="AS243" i="3"/>
  <c r="AU266" i="3"/>
  <c r="AT269" i="3"/>
  <c r="AT267" i="3" s="1"/>
  <c r="AT268" i="3"/>
  <c r="AV249" i="3"/>
  <c r="AU252" i="3"/>
  <c r="AU250" i="3" s="1"/>
  <c r="AU251" i="3"/>
  <c r="AU234" i="3"/>
  <c r="AU235" i="3"/>
  <c r="AU233" i="3" s="1"/>
  <c r="AV232" i="3"/>
  <c r="AU274" i="3"/>
  <c r="AV273" i="3"/>
  <c r="AV239" i="3"/>
  <c r="AU240" i="3"/>
  <c r="AV217" i="3"/>
  <c r="AW215" i="3"/>
  <c r="AV218" i="3"/>
  <c r="AV216" i="3" s="1"/>
  <c r="AT275" i="3"/>
  <c r="AT279" i="3" s="1"/>
  <c r="AT241" i="3"/>
  <c r="AT245" i="3" s="1"/>
  <c r="AR178" i="3"/>
  <c r="AR175" i="3"/>
  <c r="AV206" i="3"/>
  <c r="AW205" i="3"/>
  <c r="AU171" i="3"/>
  <c r="AT172" i="3"/>
  <c r="AV164" i="3"/>
  <c r="AU166" i="3"/>
  <c r="AU167" i="3"/>
  <c r="AU165" i="3" s="1"/>
  <c r="AT149" i="3"/>
  <c r="AT150" i="3"/>
  <c r="AT148" i="3" s="1"/>
  <c r="AU147" i="3"/>
  <c r="AS156" i="3"/>
  <c r="AS160" i="3" s="1"/>
  <c r="AS161" i="3" s="1"/>
  <c r="AS173" i="3"/>
  <c r="AS177" i="3" s="1"/>
  <c r="AT184" i="3"/>
  <c r="AT182" i="3" s="1"/>
  <c r="AT183" i="3"/>
  <c r="AU181" i="3"/>
  <c r="AU154" i="3"/>
  <c r="AT155" i="3"/>
  <c r="AV198" i="3"/>
  <c r="AU200" i="3"/>
  <c r="AU201" i="3"/>
  <c r="AU199" i="3" s="1"/>
  <c r="AT144" i="3"/>
  <c r="AT141" i="3"/>
  <c r="AW130" i="3"/>
  <c r="AV132" i="3"/>
  <c r="AU139" i="3"/>
  <c r="AV138" i="3"/>
  <c r="AW137" i="3"/>
  <c r="AS122" i="3"/>
  <c r="AS126" i="3" s="1"/>
  <c r="AS127" i="3" s="1"/>
  <c r="AX79" i="3"/>
  <c r="AW82" i="3"/>
  <c r="AW80" i="3" s="1"/>
  <c r="AW81" i="3"/>
  <c r="AU120" i="3"/>
  <c r="AT121" i="3"/>
  <c r="AT54" i="3"/>
  <c r="AT58" i="3" s="1"/>
  <c r="AV52" i="3"/>
  <c r="AU53" i="3"/>
  <c r="AU45" i="3"/>
  <c r="AT48" i="3"/>
  <c r="AT46" i="3" s="1"/>
  <c r="AT47" i="3"/>
  <c r="AW69" i="3"/>
  <c r="AV70" i="3"/>
  <c r="AS29" i="3"/>
  <c r="AT31" i="3"/>
  <c r="AU36" i="23"/>
  <c r="AV35" i="23"/>
  <c r="AU31" i="23"/>
  <c r="AU29" i="23" s="1"/>
  <c r="AU30" i="23"/>
  <c r="AV28" i="23"/>
  <c r="AU31" i="22"/>
  <c r="AU29" i="22" s="1"/>
  <c r="AU30" i="22"/>
  <c r="AV28" i="22"/>
  <c r="AP39" i="3"/>
  <c r="AQ41" i="3" s="1"/>
  <c r="AP42" i="3"/>
  <c r="AU35" i="3"/>
  <c r="AT36" i="3"/>
  <c r="AS37" i="3"/>
  <c r="AW28" i="3"/>
  <c r="AV30" i="3"/>
  <c r="AP20" i="23"/>
  <c r="AX11" i="23"/>
  <c r="AX13" i="23" s="1"/>
  <c r="AW14" i="23"/>
  <c r="AW12" i="23" s="1"/>
  <c r="AW18" i="23"/>
  <c r="AV19" i="23"/>
  <c r="AT14" i="22"/>
  <c r="AT12" i="22" s="1"/>
  <c r="AU11" i="22"/>
  <c r="AT13" i="22"/>
  <c r="AU18" i="22"/>
  <c r="AT19" i="22"/>
  <c r="AS804" i="23" l="1"/>
  <c r="AT566" i="23"/>
  <c r="AR464" i="23"/>
  <c r="AS702" i="23"/>
  <c r="AT704" i="23" s="1"/>
  <c r="AS379" i="23"/>
  <c r="AT381" i="23"/>
  <c r="AS347" i="23"/>
  <c r="AS262" i="23"/>
  <c r="AS263" i="23" s="1"/>
  <c r="AT430" i="22"/>
  <c r="AT294" i="22"/>
  <c r="AP73" i="22"/>
  <c r="AT857" i="22"/>
  <c r="AT858" i="22" s="1"/>
  <c r="AR736" i="22"/>
  <c r="AS738" i="22" s="1"/>
  <c r="AT704" i="22"/>
  <c r="AT687" i="22"/>
  <c r="AS637" i="22"/>
  <c r="AS634" i="22"/>
  <c r="AT636" i="22"/>
  <c r="AR615" i="22"/>
  <c r="AS615" i="22" s="1"/>
  <c r="AR598" i="22"/>
  <c r="AS598" i="22" s="1"/>
  <c r="AT598" i="22" s="1"/>
  <c r="AT551" i="22"/>
  <c r="AT552" i="22" s="1"/>
  <c r="AT500" i="22"/>
  <c r="AT501" i="22" s="1"/>
  <c r="AS348" i="22"/>
  <c r="AS345" i="22"/>
  <c r="AT347" i="22"/>
  <c r="AT345" i="22" s="1"/>
  <c r="AR194" i="22"/>
  <c r="AR195" i="22" s="1"/>
  <c r="AU143" i="22"/>
  <c r="AQ620" i="3"/>
  <c r="AR158" i="3"/>
  <c r="AT738" i="3"/>
  <c r="AT739" i="3" s="1"/>
  <c r="AT585" i="3"/>
  <c r="AU534" i="3"/>
  <c r="AS294" i="3"/>
  <c r="AT296" i="3" s="1"/>
  <c r="AQ207" i="3"/>
  <c r="AR207" i="3" s="1"/>
  <c r="AS92" i="3"/>
  <c r="AT131" i="3"/>
  <c r="AU133" i="3"/>
  <c r="AT386" i="23"/>
  <c r="AU388" i="23"/>
  <c r="AU828" i="23"/>
  <c r="AV830" i="23"/>
  <c r="AT675" i="23"/>
  <c r="AU677" i="23"/>
  <c r="AT794" i="23"/>
  <c r="AU796" i="23"/>
  <c r="AT352" i="23"/>
  <c r="AU354" i="23"/>
  <c r="AT743" i="23"/>
  <c r="AU745" i="23"/>
  <c r="AU694" i="22"/>
  <c r="AU692" i="22" s="1"/>
  <c r="AU693" i="22"/>
  <c r="AV691" i="22"/>
  <c r="AU779" i="23"/>
  <c r="AU777" i="23" s="1"/>
  <c r="AU778" i="23"/>
  <c r="AV776" i="23"/>
  <c r="AT857" i="23"/>
  <c r="AT858" i="23" s="1"/>
  <c r="AT823" i="23"/>
  <c r="AT821" i="23" s="1"/>
  <c r="AR770" i="23"/>
  <c r="AS772" i="23" s="1"/>
  <c r="AR773" i="23"/>
  <c r="AU768" i="23"/>
  <c r="AR755" i="23"/>
  <c r="AS751" i="23"/>
  <c r="AT738" i="23"/>
  <c r="AT739" i="23" s="1"/>
  <c r="AU722" i="23"/>
  <c r="AU719" i="23"/>
  <c r="AV721" i="23" s="1"/>
  <c r="AP671" i="23"/>
  <c r="AP668" i="23"/>
  <c r="AQ615" i="23"/>
  <c r="AQ619" i="23" s="1"/>
  <c r="AQ530" i="23"/>
  <c r="AQ534" i="23" s="1"/>
  <c r="AT517" i="23"/>
  <c r="AT515" i="23" s="1"/>
  <c r="AS466" i="23"/>
  <c r="AS464" i="23" s="1"/>
  <c r="AU432" i="23"/>
  <c r="AU433" i="23" s="1"/>
  <c r="AP314" i="23"/>
  <c r="AP311" i="23"/>
  <c r="AS277" i="23"/>
  <c r="AT279" i="23" s="1"/>
  <c r="AR209" i="23"/>
  <c r="AS211" i="23" s="1"/>
  <c r="AR212" i="23"/>
  <c r="AU207" i="23"/>
  <c r="AV189" i="23"/>
  <c r="AU190" i="23"/>
  <c r="AS192" i="23"/>
  <c r="AT194" i="23" s="1"/>
  <c r="AS195" i="23"/>
  <c r="AR139" i="23"/>
  <c r="AQ144" i="23"/>
  <c r="AQ141" i="23"/>
  <c r="AR110" i="23"/>
  <c r="AR107" i="23"/>
  <c r="AS105" i="23"/>
  <c r="AS109" i="23" s="1"/>
  <c r="AP42" i="23"/>
  <c r="AP39" i="23"/>
  <c r="AN25" i="23"/>
  <c r="AN22" i="23"/>
  <c r="AO24" i="23" s="1"/>
  <c r="AT58" i="22"/>
  <c r="AT59" i="22" s="1"/>
  <c r="AU109" i="22"/>
  <c r="AT177" i="22"/>
  <c r="AU296" i="22"/>
  <c r="AU297" i="22" s="1"/>
  <c r="AT534" i="22"/>
  <c r="AT313" i="22"/>
  <c r="AT466" i="22"/>
  <c r="AS840" i="22"/>
  <c r="AS841" i="22" s="1"/>
  <c r="AS483" i="22"/>
  <c r="AS484" i="22" s="1"/>
  <c r="AQ513" i="22"/>
  <c r="AQ517" i="22" s="1"/>
  <c r="AS279" i="22"/>
  <c r="AS280" i="22" s="1"/>
  <c r="AU512" i="22"/>
  <c r="AQ802" i="22"/>
  <c r="AQ806" i="22" s="1"/>
  <c r="AQ807" i="22" s="1"/>
  <c r="AS789" i="22"/>
  <c r="AS790" i="22" s="1"/>
  <c r="AR751" i="22"/>
  <c r="AQ756" i="22"/>
  <c r="AQ753" i="22"/>
  <c r="AQ620" i="22"/>
  <c r="AQ617" i="22"/>
  <c r="AQ603" i="22"/>
  <c r="AQ600" i="22"/>
  <c r="AU415" i="22"/>
  <c r="AU413" i="22" s="1"/>
  <c r="AO381" i="22"/>
  <c r="AO382" i="22" s="1"/>
  <c r="AS330" i="22"/>
  <c r="AS262" i="22"/>
  <c r="AS263" i="22" s="1"/>
  <c r="AR228" i="22"/>
  <c r="AS224" i="22"/>
  <c r="AR192" i="22"/>
  <c r="AS194" i="22" s="1"/>
  <c r="AU190" i="22"/>
  <c r="AR161" i="22"/>
  <c r="AR158" i="22"/>
  <c r="AS160" i="22"/>
  <c r="AS161" i="22" s="1"/>
  <c r="AQ71" i="22"/>
  <c r="AQ75" i="22" s="1"/>
  <c r="AO39" i="22"/>
  <c r="AP41" i="22" s="1"/>
  <c r="AO42" i="22"/>
  <c r="AO25" i="22"/>
  <c r="AO22" i="22"/>
  <c r="AP24" i="22" s="1"/>
  <c r="AU840" i="3"/>
  <c r="AU806" i="3"/>
  <c r="AU807" i="3" s="1"/>
  <c r="AT772" i="3"/>
  <c r="AQ700" i="3"/>
  <c r="AP702" i="3"/>
  <c r="AS687" i="3"/>
  <c r="AS688" i="3" s="1"/>
  <c r="AQ666" i="3"/>
  <c r="AP671" i="3"/>
  <c r="AP668" i="3"/>
  <c r="AV664" i="3"/>
  <c r="AU665" i="3"/>
  <c r="AS619" i="3"/>
  <c r="AR620" i="3"/>
  <c r="AR617" i="3"/>
  <c r="AU614" i="3"/>
  <c r="AT615" i="3"/>
  <c r="AS602" i="3"/>
  <c r="AP547" i="3"/>
  <c r="AP551" i="3" s="1"/>
  <c r="AP552" i="3" s="1"/>
  <c r="AT466" i="3"/>
  <c r="AT467" i="3" s="1"/>
  <c r="AM413" i="3"/>
  <c r="AN415" i="3" s="1"/>
  <c r="AM416" i="3"/>
  <c r="AS381" i="3"/>
  <c r="AS382" i="3" s="1"/>
  <c r="AU257" i="3"/>
  <c r="AP258" i="3"/>
  <c r="AP262" i="3" s="1"/>
  <c r="AR224" i="3"/>
  <c r="AP229" i="3"/>
  <c r="AP226" i="3"/>
  <c r="AQ228" i="3" s="1"/>
  <c r="AS207" i="3"/>
  <c r="AP209" i="3"/>
  <c r="AP212" i="3"/>
  <c r="AO195" i="3"/>
  <c r="AO192" i="3"/>
  <c r="AU143" i="3"/>
  <c r="AU144" i="3" s="1"/>
  <c r="AO110" i="3"/>
  <c r="AO107" i="3"/>
  <c r="AQ75" i="3"/>
  <c r="AR71" i="3"/>
  <c r="AS515" i="3"/>
  <c r="AS396" i="3"/>
  <c r="AS654" i="23"/>
  <c r="AS651" i="23"/>
  <c r="AU648" i="23"/>
  <c r="AV647" i="23"/>
  <c r="AV640" i="23"/>
  <c r="AU642" i="23"/>
  <c r="AU643" i="23"/>
  <c r="AU641" i="23" s="1"/>
  <c r="AV613" i="23"/>
  <c r="AU614" i="23"/>
  <c r="AU104" i="23"/>
  <c r="AV103" i="23"/>
  <c r="AT649" i="23"/>
  <c r="AT653" i="23" s="1"/>
  <c r="AT654" i="23" s="1"/>
  <c r="AV487" i="23"/>
  <c r="AU490" i="23"/>
  <c r="AU488" i="23" s="1"/>
  <c r="AU489" i="23"/>
  <c r="AT76" i="23"/>
  <c r="AT73" i="23"/>
  <c r="AS413" i="23"/>
  <c r="AT258" i="23"/>
  <c r="AU598" i="23"/>
  <c r="AU558" i="23"/>
  <c r="AU556" i="23" s="1"/>
  <c r="AU557" i="23"/>
  <c r="AV555" i="23"/>
  <c r="AU252" i="23"/>
  <c r="AU250" i="23" s="1"/>
  <c r="AU251" i="23"/>
  <c r="AV249" i="23"/>
  <c r="AS260" i="23"/>
  <c r="AU308" i="23"/>
  <c r="AV307" i="23"/>
  <c r="AV664" i="23"/>
  <c r="AU665" i="23"/>
  <c r="AV341" i="23"/>
  <c r="AU342" i="23"/>
  <c r="AV283" i="23"/>
  <c r="AU286" i="23"/>
  <c r="AU284" i="23" s="1"/>
  <c r="AU285" i="23"/>
  <c r="AU541" i="23"/>
  <c r="AU539" i="23" s="1"/>
  <c r="AU540" i="23"/>
  <c r="AV538" i="23"/>
  <c r="AU243" i="23"/>
  <c r="AT343" i="23"/>
  <c r="AT347" i="23" s="1"/>
  <c r="AS348" i="23"/>
  <c r="AS345" i="23"/>
  <c r="AT498" i="23"/>
  <c r="AU257" i="23"/>
  <c r="AV256" i="23"/>
  <c r="AV597" i="23"/>
  <c r="AW596" i="23"/>
  <c r="AT600" i="23"/>
  <c r="AV99" i="23"/>
  <c r="AV97" i="23" s="1"/>
  <c r="AW96" i="23"/>
  <c r="AV98" i="23"/>
  <c r="AT824" i="23"/>
  <c r="AT807" i="23"/>
  <c r="AT804" i="23"/>
  <c r="AT790" i="23"/>
  <c r="AT787" i="23"/>
  <c r="AV836" i="23"/>
  <c r="AX725" i="23"/>
  <c r="AW728" i="23"/>
  <c r="AW726" i="23" s="1"/>
  <c r="AW727" i="23"/>
  <c r="AY827" i="23"/>
  <c r="AX829" i="23"/>
  <c r="AX834" i="23"/>
  <c r="AW835" i="23"/>
  <c r="AW800" i="23"/>
  <c r="AV801" i="23"/>
  <c r="AU819" i="23"/>
  <c r="AU760" i="23"/>
  <c r="AV762" i="23"/>
  <c r="AX767" i="23"/>
  <c r="AY766" i="23"/>
  <c r="AU785" i="23"/>
  <c r="AU789" i="23" s="1"/>
  <c r="AW717" i="23"/>
  <c r="AU802" i="23"/>
  <c r="AU806" i="23" s="1"/>
  <c r="AW691" i="23"/>
  <c r="AV694" i="23"/>
  <c r="AV692" i="23" s="1"/>
  <c r="AV693" i="23"/>
  <c r="AX750" i="23"/>
  <c r="AY749" i="23"/>
  <c r="AY744" i="23"/>
  <c r="AZ742" i="23"/>
  <c r="AY812" i="23"/>
  <c r="AZ810" i="23"/>
  <c r="AY759" i="23"/>
  <c r="AX761" i="23"/>
  <c r="AW817" i="23"/>
  <c r="AV818" i="23"/>
  <c r="AW847" i="23"/>
  <c r="AW845" i="23" s="1"/>
  <c r="AW846" i="23"/>
  <c r="AX844" i="23"/>
  <c r="AW795" i="23"/>
  <c r="AX793" i="23"/>
  <c r="AU700" i="23"/>
  <c r="AV710" i="23"/>
  <c r="AW708" i="23"/>
  <c r="AV711" i="23"/>
  <c r="AV709" i="23" s="1"/>
  <c r="AU853" i="23"/>
  <c r="AU857" i="23" s="1"/>
  <c r="AW732" i="23"/>
  <c r="AV733" i="23"/>
  <c r="AV784" i="23"/>
  <c r="AW783" i="23"/>
  <c r="AX716" i="23"/>
  <c r="AY715" i="23"/>
  <c r="AV852" i="23"/>
  <c r="AW851" i="23"/>
  <c r="AV811" i="23"/>
  <c r="AW813" i="23"/>
  <c r="AU838" i="23"/>
  <c r="AU734" i="23"/>
  <c r="AW698" i="23"/>
  <c r="AV699" i="23"/>
  <c r="AU586" i="23"/>
  <c r="AU583" i="23"/>
  <c r="AT688" i="23"/>
  <c r="AT685" i="23"/>
  <c r="AU552" i="23"/>
  <c r="AU549" i="23"/>
  <c r="AV581" i="23"/>
  <c r="AW657" i="23"/>
  <c r="AV660" i="23"/>
  <c r="AV658" i="23" s="1"/>
  <c r="AV659" i="23"/>
  <c r="AU573" i="23"/>
  <c r="AV575" i="23"/>
  <c r="AX623" i="23"/>
  <c r="AW626" i="23"/>
  <c r="AW624" i="23" s="1"/>
  <c r="AW625" i="23"/>
  <c r="AV589" i="23"/>
  <c r="AU592" i="23"/>
  <c r="AU590" i="23" s="1"/>
  <c r="AU591" i="23"/>
  <c r="AW580" i="23"/>
  <c r="AX579" i="23"/>
  <c r="AV547" i="23"/>
  <c r="AV551" i="23" s="1"/>
  <c r="AV528" i="23"/>
  <c r="AU529" i="23"/>
  <c r="AV521" i="23"/>
  <c r="AU524" i="23"/>
  <c r="AU522" i="23" s="1"/>
  <c r="AU523" i="23"/>
  <c r="AV632" i="23"/>
  <c r="AV606" i="23"/>
  <c r="AU608" i="23"/>
  <c r="AU609" i="23"/>
  <c r="AU607" i="23" s="1"/>
  <c r="AW546" i="23"/>
  <c r="AX545" i="23"/>
  <c r="AV682" i="23"/>
  <c r="AW681" i="23"/>
  <c r="AV564" i="23"/>
  <c r="AV568" i="23" s="1"/>
  <c r="AW631" i="23"/>
  <c r="AX630" i="23"/>
  <c r="AU566" i="23"/>
  <c r="AU634" i="23"/>
  <c r="AW676" i="23"/>
  <c r="AX674" i="23"/>
  <c r="AX574" i="23"/>
  <c r="AY572" i="23"/>
  <c r="AU683" i="23"/>
  <c r="AU687" i="23" s="1"/>
  <c r="AW563" i="23"/>
  <c r="AX562" i="23"/>
  <c r="AT365" i="23"/>
  <c r="AT362" i="23"/>
  <c r="AT450" i="23"/>
  <c r="AT447" i="23"/>
  <c r="AS484" i="23"/>
  <c r="AS481" i="23"/>
  <c r="AT382" i="23"/>
  <c r="AT379" i="23"/>
  <c r="AV405" i="23"/>
  <c r="AV403" i="23" s="1"/>
  <c r="AV404" i="23"/>
  <c r="AW402" i="23"/>
  <c r="AX421" i="23"/>
  <c r="AY419" i="23"/>
  <c r="AV428" i="23"/>
  <c r="AV444" i="23"/>
  <c r="AW443" i="23"/>
  <c r="AW353" i="23"/>
  <c r="AX351" i="23"/>
  <c r="AW371" i="23"/>
  <c r="AW369" i="23" s="1"/>
  <c r="AW370" i="23"/>
  <c r="AX368" i="23"/>
  <c r="AW511" i="23"/>
  <c r="AV512" i="23"/>
  <c r="AT479" i="23"/>
  <c r="AT483" i="23" s="1"/>
  <c r="AT484" i="23" s="1"/>
  <c r="AW453" i="23"/>
  <c r="AV456" i="23"/>
  <c r="AV454" i="23" s="1"/>
  <c r="AV455" i="23"/>
  <c r="AW439" i="23"/>
  <c r="AW437" i="23" s="1"/>
  <c r="AW438" i="23"/>
  <c r="AX436" i="23"/>
  <c r="AT396" i="23"/>
  <c r="AT411" i="23"/>
  <c r="AT415" i="23" s="1"/>
  <c r="AU496" i="23"/>
  <c r="AU500" i="23" s="1"/>
  <c r="AW427" i="23"/>
  <c r="AX426" i="23"/>
  <c r="AX504" i="23"/>
  <c r="AW507" i="23"/>
  <c r="AW505" i="23" s="1"/>
  <c r="AW506" i="23"/>
  <c r="AU513" i="23"/>
  <c r="AV477" i="23"/>
  <c r="AU478" i="23"/>
  <c r="AW387" i="23"/>
  <c r="AX385" i="23"/>
  <c r="AU377" i="23"/>
  <c r="AU381" i="23" s="1"/>
  <c r="AU382" i="23" s="1"/>
  <c r="AV409" i="23"/>
  <c r="AU410" i="23"/>
  <c r="AV495" i="23"/>
  <c r="AW494" i="23"/>
  <c r="AU360" i="23"/>
  <c r="AT462" i="23"/>
  <c r="AU394" i="23"/>
  <c r="AU398" i="23" s="1"/>
  <c r="AV376" i="23"/>
  <c r="AW375" i="23"/>
  <c r="AU420" i="23"/>
  <c r="AV422" i="23"/>
  <c r="AV359" i="23"/>
  <c r="AW358" i="23"/>
  <c r="AV460" i="23"/>
  <c r="AU461" i="23"/>
  <c r="AU445" i="23"/>
  <c r="AU449" i="23" s="1"/>
  <c r="AU450" i="23" s="1"/>
  <c r="AV473" i="23"/>
  <c r="AV471" i="23" s="1"/>
  <c r="AW470" i="23"/>
  <c r="AV472" i="23"/>
  <c r="AV393" i="23"/>
  <c r="AW392" i="23"/>
  <c r="AS297" i="23"/>
  <c r="AS294" i="23"/>
  <c r="AU291" i="23"/>
  <c r="AV290" i="23"/>
  <c r="AW232" i="23"/>
  <c r="AV235" i="23"/>
  <c r="AV233" i="23" s="1"/>
  <c r="AV234" i="23"/>
  <c r="AW215" i="23"/>
  <c r="AV218" i="23"/>
  <c r="AV216" i="23" s="1"/>
  <c r="AV217" i="23"/>
  <c r="AW325" i="23"/>
  <c r="AX324" i="23"/>
  <c r="AW266" i="23"/>
  <c r="AV269" i="23"/>
  <c r="AV267" i="23" s="1"/>
  <c r="AV268" i="23"/>
  <c r="AW317" i="23"/>
  <c r="AV320" i="23"/>
  <c r="AV318" i="23" s="1"/>
  <c r="AV319" i="23"/>
  <c r="AW223" i="23"/>
  <c r="AX222" i="23"/>
  <c r="AU226" i="23"/>
  <c r="AU275" i="23"/>
  <c r="AV241" i="23"/>
  <c r="AV245" i="23" s="1"/>
  <c r="AV246" i="23" s="1"/>
  <c r="AY205" i="23"/>
  <c r="AX206" i="23"/>
  <c r="AV198" i="23"/>
  <c r="AU201" i="23"/>
  <c r="AU199" i="23" s="1"/>
  <c r="AU200" i="23"/>
  <c r="AV181" i="23"/>
  <c r="AU184" i="23"/>
  <c r="AU182" i="23" s="1"/>
  <c r="AU183" i="23"/>
  <c r="AY188" i="23"/>
  <c r="AV274" i="23"/>
  <c r="AW273" i="23"/>
  <c r="AW240" i="23"/>
  <c r="AX239" i="23"/>
  <c r="AU328" i="23"/>
  <c r="AV300" i="23"/>
  <c r="AU302" i="23"/>
  <c r="AU303" i="23"/>
  <c r="AU301" i="23" s="1"/>
  <c r="AT292" i="23"/>
  <c r="AT296" i="23" s="1"/>
  <c r="AV326" i="23"/>
  <c r="AV224" i="23"/>
  <c r="AV228" i="23" s="1"/>
  <c r="AV229" i="23" s="1"/>
  <c r="AV334" i="23"/>
  <c r="AU337" i="23"/>
  <c r="AU335" i="23" s="1"/>
  <c r="AU336" i="23"/>
  <c r="AT178" i="23"/>
  <c r="AT175" i="23"/>
  <c r="AX147" i="23"/>
  <c r="AW150" i="23"/>
  <c r="AW148" i="23" s="1"/>
  <c r="AW149" i="23"/>
  <c r="AT158" i="23"/>
  <c r="AX164" i="23"/>
  <c r="AW167" i="23"/>
  <c r="AW165" i="23" s="1"/>
  <c r="AW166" i="23"/>
  <c r="AU173" i="23"/>
  <c r="AU177" i="23" s="1"/>
  <c r="AU178" i="23" s="1"/>
  <c r="AU156" i="23"/>
  <c r="AU160" i="23" s="1"/>
  <c r="AW171" i="23"/>
  <c r="AV172" i="23"/>
  <c r="AW154" i="23"/>
  <c r="AV155" i="23"/>
  <c r="AS127" i="23"/>
  <c r="AS124" i="23"/>
  <c r="AU133" i="23"/>
  <c r="AU131" i="23" s="1"/>
  <c r="AU132" i="23"/>
  <c r="AV130" i="23"/>
  <c r="AX138" i="23"/>
  <c r="AY137" i="23"/>
  <c r="AT122" i="23"/>
  <c r="AT126" i="23" s="1"/>
  <c r="AU121" i="23"/>
  <c r="AV120" i="23"/>
  <c r="AV116" i="23"/>
  <c r="AV114" i="23" s="1"/>
  <c r="AV115" i="23"/>
  <c r="AW113" i="23"/>
  <c r="AU93" i="23"/>
  <c r="AU90" i="23"/>
  <c r="AU80" i="23"/>
  <c r="AV82" i="23"/>
  <c r="AX81" i="23"/>
  <c r="AY79" i="23"/>
  <c r="AV88" i="23"/>
  <c r="AV92" i="23" s="1"/>
  <c r="AW87" i="23"/>
  <c r="AX86" i="23"/>
  <c r="AS59" i="23"/>
  <c r="AS56" i="23"/>
  <c r="AV52" i="23"/>
  <c r="AU53" i="23"/>
  <c r="AT54" i="23"/>
  <c r="AX62" i="23"/>
  <c r="AW65" i="23"/>
  <c r="AW63" i="23" s="1"/>
  <c r="AW64" i="23"/>
  <c r="AW69" i="23"/>
  <c r="AV70" i="23"/>
  <c r="AV48" i="23"/>
  <c r="AV46" i="23" s="1"/>
  <c r="AV47" i="23"/>
  <c r="AW45" i="23"/>
  <c r="AU71" i="23"/>
  <c r="AU75" i="23" s="1"/>
  <c r="AV732" i="22"/>
  <c r="AU733" i="22"/>
  <c r="AT734" i="22"/>
  <c r="AS243" i="22"/>
  <c r="AV35" i="22"/>
  <c r="AU36" i="22"/>
  <c r="AT212" i="22"/>
  <c r="AT209" i="22"/>
  <c r="AT467" i="22"/>
  <c r="AT464" i="22"/>
  <c r="AT688" i="22"/>
  <c r="AT685" i="22"/>
  <c r="AS481" i="22"/>
  <c r="AT127" i="22"/>
  <c r="AT124" i="22"/>
  <c r="AT773" i="22"/>
  <c r="AT770" i="22"/>
  <c r="AV353" i="22"/>
  <c r="AW351" i="22"/>
  <c r="AV354" i="22"/>
  <c r="AV352" i="22" s="1"/>
  <c r="AV800" i="22"/>
  <c r="AU801" i="22"/>
  <c r="AU376" i="22"/>
  <c r="AV375" i="22"/>
  <c r="AT836" i="22"/>
  <c r="AT498" i="22"/>
  <c r="AV130" i="22"/>
  <c r="AU132" i="22"/>
  <c r="AU133" i="22"/>
  <c r="AU131" i="22" s="1"/>
  <c r="AU796" i="22"/>
  <c r="AU794" i="22" s="1"/>
  <c r="AU795" i="22"/>
  <c r="AV793" i="22"/>
  <c r="AV487" i="22"/>
  <c r="AU490" i="22"/>
  <c r="AU488" i="22" s="1"/>
  <c r="AU489" i="22"/>
  <c r="AU835" i="22"/>
  <c r="AV834" i="22"/>
  <c r="AU784" i="22"/>
  <c r="AV783" i="22"/>
  <c r="AV614" i="22"/>
  <c r="AW613" i="22"/>
  <c r="AU70" i="22"/>
  <c r="AV69" i="22"/>
  <c r="AT479" i="22"/>
  <c r="AT785" i="22"/>
  <c r="AV477" i="22"/>
  <c r="AU478" i="22"/>
  <c r="AU479" i="22" s="1"/>
  <c r="AU99" i="22"/>
  <c r="AU97" i="22" s="1"/>
  <c r="AV96" i="22"/>
  <c r="AU98" i="22"/>
  <c r="AT722" i="22"/>
  <c r="AT719" i="22"/>
  <c r="AS824" i="22"/>
  <c r="AS821" i="22"/>
  <c r="AT705" i="22"/>
  <c r="AT702" i="22"/>
  <c r="AV817" i="22"/>
  <c r="AU818" i="22"/>
  <c r="AW776" i="22"/>
  <c r="AV779" i="22"/>
  <c r="AV777" i="22" s="1"/>
  <c r="AV778" i="22"/>
  <c r="AW742" i="22"/>
  <c r="AV745" i="22"/>
  <c r="AV743" i="22" s="1"/>
  <c r="AV744" i="22"/>
  <c r="AW725" i="22"/>
  <c r="AV728" i="22"/>
  <c r="AV726" i="22" s="1"/>
  <c r="AV727" i="22"/>
  <c r="AU768" i="22"/>
  <c r="AU772" i="22" s="1"/>
  <c r="AV813" i="22"/>
  <c r="AV811" i="22" s="1"/>
  <c r="AV812" i="22"/>
  <c r="AW810" i="22"/>
  <c r="AU717" i="22"/>
  <c r="AU721" i="22" s="1"/>
  <c r="AU722" i="22" s="1"/>
  <c r="AX750" i="22"/>
  <c r="AY749" i="22"/>
  <c r="AW851" i="22"/>
  <c r="AV852" i="22"/>
  <c r="AW766" i="22"/>
  <c r="AV767" i="22"/>
  <c r="AW715" i="22"/>
  <c r="AV716" i="22"/>
  <c r="AX708" i="22"/>
  <c r="AW711" i="22"/>
  <c r="AW709" i="22" s="1"/>
  <c r="AW710" i="22"/>
  <c r="AU853" i="22"/>
  <c r="AX844" i="22"/>
  <c r="AW847" i="22"/>
  <c r="AW845" i="22" s="1"/>
  <c r="AW846" i="22"/>
  <c r="AV760" i="22"/>
  <c r="AW762" i="22"/>
  <c r="AU700" i="22"/>
  <c r="AU704" i="22" s="1"/>
  <c r="AX827" i="22"/>
  <c r="AW829" i="22"/>
  <c r="AW830" i="22"/>
  <c r="AW828" i="22" s="1"/>
  <c r="AT819" i="22"/>
  <c r="AT823" i="22" s="1"/>
  <c r="AY761" i="22"/>
  <c r="AZ759" i="22"/>
  <c r="AW698" i="22"/>
  <c r="AV699" i="22"/>
  <c r="AT535" i="22"/>
  <c r="AT532" i="22"/>
  <c r="AT569" i="22"/>
  <c r="AT566" i="22"/>
  <c r="AT637" i="22"/>
  <c r="AT634" i="22"/>
  <c r="AS671" i="22"/>
  <c r="AS668" i="22"/>
  <c r="AT666" i="22"/>
  <c r="AT670" i="22" s="1"/>
  <c r="AV623" i="22"/>
  <c r="AU626" i="22"/>
  <c r="AU624" i="22" s="1"/>
  <c r="AU625" i="22"/>
  <c r="AW545" i="22"/>
  <c r="AV546" i="22"/>
  <c r="AV643" i="22"/>
  <c r="AV641" i="22" s="1"/>
  <c r="AV642" i="22"/>
  <c r="AW640" i="22"/>
  <c r="AU530" i="22"/>
  <c r="AU534" i="22" s="1"/>
  <c r="AU535" i="22" s="1"/>
  <c r="AV541" i="22"/>
  <c r="AV539" i="22" s="1"/>
  <c r="AV540" i="22"/>
  <c r="AW538" i="22"/>
  <c r="AT549" i="22"/>
  <c r="AV677" i="22"/>
  <c r="AV675" i="22" s="1"/>
  <c r="AV676" i="22"/>
  <c r="AW674" i="22"/>
  <c r="AW606" i="22"/>
  <c r="AV608" i="22"/>
  <c r="AV609" i="22"/>
  <c r="AV607" i="22" s="1"/>
  <c r="AS583" i="22"/>
  <c r="AW562" i="22"/>
  <c r="AV563" i="22"/>
  <c r="AV579" i="22"/>
  <c r="AU580" i="22"/>
  <c r="AU547" i="22"/>
  <c r="AU551" i="22" s="1"/>
  <c r="AU552" i="22" s="1"/>
  <c r="AT649" i="22"/>
  <c r="AT653" i="22" s="1"/>
  <c r="AW681" i="22"/>
  <c r="AV682" i="22"/>
  <c r="AU564" i="22"/>
  <c r="AU568" i="22" s="1"/>
  <c r="AU569" i="22" s="1"/>
  <c r="AT581" i="22"/>
  <c r="AT585" i="22" s="1"/>
  <c r="AW630" i="22"/>
  <c r="AV631" i="22"/>
  <c r="AW597" i="22"/>
  <c r="AX596" i="22"/>
  <c r="AU648" i="22"/>
  <c r="AV647" i="22"/>
  <c r="AV657" i="22"/>
  <c r="AU660" i="22"/>
  <c r="AU658" i="22" s="1"/>
  <c r="AU659" i="22"/>
  <c r="AU683" i="22"/>
  <c r="AU665" i="22"/>
  <c r="AV664" i="22"/>
  <c r="AU632" i="22"/>
  <c r="AU636" i="22" s="1"/>
  <c r="AU637" i="22" s="1"/>
  <c r="AW528" i="22"/>
  <c r="AV529" i="22"/>
  <c r="AS651" i="22"/>
  <c r="AV575" i="22"/>
  <c r="AV573" i="22" s="1"/>
  <c r="AV574" i="22"/>
  <c r="AW572" i="22"/>
  <c r="AV558" i="22"/>
  <c r="AV556" i="22" s="1"/>
  <c r="AV557" i="22"/>
  <c r="AW555" i="22"/>
  <c r="AV524" i="22"/>
  <c r="AV522" i="22" s="1"/>
  <c r="AV523" i="22"/>
  <c r="AW521" i="22"/>
  <c r="AW589" i="22"/>
  <c r="AV592" i="22"/>
  <c r="AV590" i="22" s="1"/>
  <c r="AV591" i="22"/>
  <c r="AU416" i="22"/>
  <c r="AU399" i="22"/>
  <c r="AU396" i="22"/>
  <c r="AU365" i="22"/>
  <c r="AU362" i="22"/>
  <c r="AU433" i="22"/>
  <c r="AU430" i="22"/>
  <c r="AS450" i="22"/>
  <c r="AS447" i="22"/>
  <c r="AU496" i="22"/>
  <c r="AX409" i="22"/>
  <c r="AW410" i="22"/>
  <c r="AV495" i="22"/>
  <c r="AW494" i="22"/>
  <c r="AV405" i="22"/>
  <c r="AV403" i="22" s="1"/>
  <c r="AW402" i="22"/>
  <c r="AV404" i="22"/>
  <c r="AU388" i="22"/>
  <c r="AU386" i="22" s="1"/>
  <c r="AU387" i="22"/>
  <c r="AV385" i="22"/>
  <c r="AX371" i="22"/>
  <c r="AX369" i="22" s="1"/>
  <c r="AX370" i="22"/>
  <c r="AY368" i="22"/>
  <c r="AU444" i="22"/>
  <c r="AV443" i="22"/>
  <c r="AV436" i="22"/>
  <c r="AU439" i="22"/>
  <c r="AU437" i="22" s="1"/>
  <c r="AU438" i="22"/>
  <c r="AV422" i="22"/>
  <c r="AV420" i="22" s="1"/>
  <c r="AW419" i="22"/>
  <c r="AV421" i="22"/>
  <c r="AX426" i="22"/>
  <c r="AW427" i="22"/>
  <c r="AX392" i="22"/>
  <c r="AW393" i="22"/>
  <c r="AU462" i="22"/>
  <c r="AU466" i="22" s="1"/>
  <c r="AX511" i="22"/>
  <c r="AW470" i="22"/>
  <c r="AV472" i="22"/>
  <c r="AV473" i="22"/>
  <c r="AV471" i="22" s="1"/>
  <c r="AV428" i="22"/>
  <c r="AV432" i="22" s="1"/>
  <c r="AV394" i="22"/>
  <c r="AW460" i="22"/>
  <c r="AV461" i="22"/>
  <c r="AT445" i="22"/>
  <c r="AT449" i="22" s="1"/>
  <c r="AV456" i="22"/>
  <c r="AV454" i="22" s="1"/>
  <c r="AW453" i="22"/>
  <c r="AV455" i="22"/>
  <c r="AV411" i="22"/>
  <c r="AV360" i="22"/>
  <c r="AW504" i="22"/>
  <c r="AV507" i="22"/>
  <c r="AV505" i="22" s="1"/>
  <c r="AV506" i="22"/>
  <c r="AW359" i="22"/>
  <c r="AX358" i="22"/>
  <c r="AS331" i="22"/>
  <c r="AS328" i="22"/>
  <c r="AT314" i="22"/>
  <c r="AT311" i="22"/>
  <c r="AW269" i="22"/>
  <c r="AW267" i="22" s="1"/>
  <c r="AW268" i="22"/>
  <c r="AX266" i="22"/>
  <c r="AU240" i="22"/>
  <c r="AV239" i="22"/>
  <c r="AV303" i="22"/>
  <c r="AV301" i="22" s="1"/>
  <c r="AW300" i="22"/>
  <c r="AV302" i="22"/>
  <c r="AV342" i="22"/>
  <c r="AW341" i="22"/>
  <c r="AV206" i="22"/>
  <c r="AW205" i="22"/>
  <c r="AU294" i="22"/>
  <c r="AT275" i="22"/>
  <c r="AW181" i="22"/>
  <c r="AV184" i="22"/>
  <c r="AV182" i="22" s="1"/>
  <c r="AV183" i="22"/>
  <c r="AX290" i="22"/>
  <c r="AW291" i="22"/>
  <c r="AU309" i="22"/>
  <c r="AU313" i="22" s="1"/>
  <c r="AU314" i="22" s="1"/>
  <c r="AT258" i="22"/>
  <c r="AT241" i="22"/>
  <c r="AX189" i="22"/>
  <c r="AY188" i="22"/>
  <c r="AV273" i="22"/>
  <c r="AU274" i="22"/>
  <c r="AX249" i="22"/>
  <c r="AW252" i="22"/>
  <c r="AW250" i="22" s="1"/>
  <c r="AW251" i="22"/>
  <c r="AU319" i="22"/>
  <c r="AV317" i="22"/>
  <c r="AU320" i="22"/>
  <c r="AU318" i="22" s="1"/>
  <c r="AY222" i="22"/>
  <c r="AX223" i="22"/>
  <c r="AV201" i="22"/>
  <c r="AV199" i="22" s="1"/>
  <c r="AV200" i="22"/>
  <c r="AW198" i="22"/>
  <c r="AV337" i="22"/>
  <c r="AV335" i="22" s="1"/>
  <c r="AV336" i="22"/>
  <c r="AW334" i="22"/>
  <c r="AU343" i="22"/>
  <c r="AU207" i="22"/>
  <c r="AU211" i="22" s="1"/>
  <c r="AV218" i="22"/>
  <c r="AV216" i="22" s="1"/>
  <c r="AV217" i="22"/>
  <c r="AW215" i="22"/>
  <c r="AV324" i="22"/>
  <c r="AU325" i="22"/>
  <c r="AV292" i="22"/>
  <c r="AV296" i="22" s="1"/>
  <c r="AW307" i="22"/>
  <c r="AV308" i="22"/>
  <c r="AU257" i="22"/>
  <c r="AV256" i="22"/>
  <c r="AT326" i="22"/>
  <c r="AV232" i="22"/>
  <c r="AU235" i="22"/>
  <c r="AU233" i="22" s="1"/>
  <c r="AU234" i="22"/>
  <c r="AW283" i="22"/>
  <c r="AV286" i="22"/>
  <c r="AV284" i="22" s="1"/>
  <c r="AV285" i="22"/>
  <c r="AT178" i="22"/>
  <c r="AT175" i="22"/>
  <c r="AX164" i="22"/>
  <c r="AW167" i="22"/>
  <c r="AW165" i="22" s="1"/>
  <c r="AW166" i="22"/>
  <c r="AW147" i="22"/>
  <c r="AV149" i="22"/>
  <c r="AV150" i="22"/>
  <c r="AV148" i="22" s="1"/>
  <c r="AV154" i="22"/>
  <c r="AU155" i="22"/>
  <c r="AT156" i="22"/>
  <c r="AW171" i="22"/>
  <c r="AV172" i="22"/>
  <c r="AU173" i="22"/>
  <c r="AU144" i="22"/>
  <c r="AU141" i="22"/>
  <c r="AV139" i="22"/>
  <c r="AV121" i="22"/>
  <c r="AW120" i="22"/>
  <c r="AV113" i="22"/>
  <c r="AU116" i="22"/>
  <c r="AU114" i="22" s="1"/>
  <c r="AU115" i="22"/>
  <c r="AU122" i="22"/>
  <c r="AX137" i="22"/>
  <c r="AW138" i="22"/>
  <c r="AS93" i="22"/>
  <c r="AS90" i="22"/>
  <c r="AU110" i="22"/>
  <c r="AU107" i="22"/>
  <c r="AU87" i="22"/>
  <c r="AV86" i="22"/>
  <c r="AW104" i="22"/>
  <c r="AX103" i="22"/>
  <c r="AT88" i="22"/>
  <c r="AU82" i="22"/>
  <c r="AU80" i="22" s="1"/>
  <c r="AU81" i="22"/>
  <c r="AV79" i="22"/>
  <c r="AV105" i="22"/>
  <c r="AU48" i="22"/>
  <c r="AU46" i="22" s="1"/>
  <c r="AU47" i="22"/>
  <c r="AV45" i="22"/>
  <c r="AW52" i="22"/>
  <c r="AV53" i="22"/>
  <c r="AU65" i="22"/>
  <c r="AU63" i="22" s="1"/>
  <c r="AV62" i="22"/>
  <c r="AU64" i="22"/>
  <c r="AU54" i="22"/>
  <c r="AS379" i="3"/>
  <c r="AS328" i="3"/>
  <c r="AV698" i="3"/>
  <c r="AU699" i="3"/>
  <c r="AU507" i="3"/>
  <c r="AU505" i="3" s="1"/>
  <c r="AU506" i="3"/>
  <c r="AV504" i="3"/>
  <c r="AT394" i="3"/>
  <c r="AT398" i="3" s="1"/>
  <c r="AT399" i="3" s="1"/>
  <c r="AV742" i="3"/>
  <c r="AU744" i="3"/>
  <c r="AU745" i="3"/>
  <c r="AU743" i="3" s="1"/>
  <c r="AV392" i="3"/>
  <c r="AU393" i="3"/>
  <c r="AT773" i="3"/>
  <c r="AT770" i="3"/>
  <c r="AS93" i="3"/>
  <c r="AS90" i="3"/>
  <c r="AT513" i="3"/>
  <c r="AT517" i="3" s="1"/>
  <c r="AT518" i="3" s="1"/>
  <c r="AT326" i="3"/>
  <c r="AT330" i="3" s="1"/>
  <c r="AT331" i="3" s="1"/>
  <c r="AU369" i="3"/>
  <c r="AV371" i="3"/>
  <c r="AW96" i="3"/>
  <c r="AV99" i="3"/>
  <c r="AV97" i="3" s="1"/>
  <c r="AV98" i="3"/>
  <c r="AT88" i="3"/>
  <c r="AT92" i="3" s="1"/>
  <c r="AT93" i="3" s="1"/>
  <c r="AV511" i="3"/>
  <c r="AU512" i="3"/>
  <c r="AU558" i="3"/>
  <c r="AU556" i="3" s="1"/>
  <c r="AU557" i="3"/>
  <c r="AV555" i="3"/>
  <c r="AV409" i="3"/>
  <c r="AU410" i="3"/>
  <c r="AS345" i="3"/>
  <c r="AT719" i="3"/>
  <c r="AV521" i="3"/>
  <c r="AU523" i="3"/>
  <c r="AU524" i="3"/>
  <c r="AU522" i="3" s="1"/>
  <c r="AV188" i="3"/>
  <c r="AU189" i="3"/>
  <c r="AU116" i="3"/>
  <c r="AU114" i="3" s="1"/>
  <c r="AV113" i="3"/>
  <c r="AU115" i="3"/>
  <c r="AU104" i="3"/>
  <c r="AV103" i="3"/>
  <c r="AT821" i="3"/>
  <c r="AU546" i="3"/>
  <c r="AV545" i="3"/>
  <c r="AV222" i="3"/>
  <c r="AU223" i="3"/>
  <c r="AU325" i="3"/>
  <c r="AV324" i="3"/>
  <c r="AX256" i="3"/>
  <c r="AU65" i="3"/>
  <c r="AU63" i="3" s="1"/>
  <c r="AV62" i="3"/>
  <c r="AU64" i="3"/>
  <c r="AW623" i="3"/>
  <c r="AV625" i="3"/>
  <c r="AV626" i="3"/>
  <c r="AV624" i="3" s="1"/>
  <c r="AV86" i="3"/>
  <c r="AU87" i="3"/>
  <c r="AU841" i="3"/>
  <c r="AU838" i="3"/>
  <c r="AU853" i="3"/>
  <c r="AW846" i="3"/>
  <c r="AW847" i="3"/>
  <c r="AW845" i="3" s="1"/>
  <c r="AX844" i="3"/>
  <c r="AW835" i="3"/>
  <c r="AX834" i="3"/>
  <c r="AV836" i="3"/>
  <c r="AV840" i="3" s="1"/>
  <c r="AV827" i="3"/>
  <c r="AU829" i="3"/>
  <c r="AU830" i="3"/>
  <c r="AU828" i="3" s="1"/>
  <c r="AW851" i="3"/>
  <c r="AV852" i="3"/>
  <c r="AT855" i="3"/>
  <c r="AT790" i="3"/>
  <c r="AT787" i="3"/>
  <c r="AV802" i="3"/>
  <c r="AV762" i="3"/>
  <c r="AV760" i="3" s="1"/>
  <c r="AV761" i="3"/>
  <c r="AW759" i="3"/>
  <c r="AW766" i="3"/>
  <c r="AV767" i="3"/>
  <c r="AW801" i="3"/>
  <c r="AX800" i="3"/>
  <c r="AV779" i="3"/>
  <c r="AV777" i="3" s="1"/>
  <c r="AV778" i="3"/>
  <c r="AW776" i="3"/>
  <c r="AU813" i="3"/>
  <c r="AU811" i="3" s="1"/>
  <c r="AU812" i="3"/>
  <c r="AV810" i="3"/>
  <c r="AX795" i="3"/>
  <c r="AY793" i="3"/>
  <c r="AX796" i="3"/>
  <c r="AX794" i="3" s="1"/>
  <c r="AU768" i="3"/>
  <c r="AU772" i="3" s="1"/>
  <c r="AW783" i="3"/>
  <c r="AV784" i="3"/>
  <c r="AV818" i="3"/>
  <c r="AW817" i="3"/>
  <c r="AU804" i="3"/>
  <c r="AU785" i="3"/>
  <c r="AU789" i="3" s="1"/>
  <c r="AU790" i="3" s="1"/>
  <c r="AU819" i="3"/>
  <c r="AU823" i="3" s="1"/>
  <c r="AT756" i="3"/>
  <c r="AT753" i="3"/>
  <c r="AV733" i="3"/>
  <c r="AW732" i="3"/>
  <c r="AU711" i="3"/>
  <c r="AU709" i="3" s="1"/>
  <c r="AU710" i="3"/>
  <c r="AV708" i="3"/>
  <c r="AW749" i="3"/>
  <c r="AV750" i="3"/>
  <c r="AU751" i="3"/>
  <c r="AU755" i="3" s="1"/>
  <c r="AU756" i="3" s="1"/>
  <c r="AU717" i="3"/>
  <c r="AV728" i="3"/>
  <c r="AV726" i="3" s="1"/>
  <c r="AV727" i="3"/>
  <c r="AW725" i="3"/>
  <c r="AU734" i="3"/>
  <c r="AX691" i="3"/>
  <c r="AW694" i="3"/>
  <c r="AW692" i="3" s="1"/>
  <c r="AW693" i="3"/>
  <c r="AW715" i="3"/>
  <c r="AV716" i="3"/>
  <c r="AT637" i="3"/>
  <c r="AT634" i="3"/>
  <c r="AU649" i="3"/>
  <c r="AV640" i="3"/>
  <c r="AU643" i="3"/>
  <c r="AU641" i="3" s="1"/>
  <c r="AU642" i="3"/>
  <c r="AU682" i="3"/>
  <c r="AV681" i="3"/>
  <c r="AW630" i="3"/>
  <c r="AV631" i="3"/>
  <c r="AT683" i="3"/>
  <c r="AW657" i="3"/>
  <c r="AV660" i="3"/>
  <c r="AV658" i="3" s="1"/>
  <c r="AV659" i="3"/>
  <c r="AU632" i="3"/>
  <c r="AU636" i="3" s="1"/>
  <c r="AV648" i="3"/>
  <c r="AW647" i="3"/>
  <c r="AT651" i="3"/>
  <c r="AV677" i="3"/>
  <c r="AV675" i="3" s="1"/>
  <c r="AV676" i="3"/>
  <c r="AW674" i="3"/>
  <c r="AS603" i="3"/>
  <c r="AS600" i="3"/>
  <c r="AT569" i="3"/>
  <c r="AT566" i="3"/>
  <c r="AT586" i="3"/>
  <c r="AT583" i="3"/>
  <c r="AV563" i="3"/>
  <c r="AW562" i="3"/>
  <c r="AT598" i="3"/>
  <c r="AW575" i="3"/>
  <c r="AW573" i="3" s="1"/>
  <c r="AW574" i="3"/>
  <c r="AX572" i="3"/>
  <c r="AX613" i="3"/>
  <c r="AW579" i="3"/>
  <c r="AV580" i="3"/>
  <c r="AX606" i="3"/>
  <c r="AW609" i="3"/>
  <c r="AW607" i="3" s="1"/>
  <c r="AW608" i="3"/>
  <c r="AU581" i="3"/>
  <c r="AU564" i="3"/>
  <c r="AU568" i="3" s="1"/>
  <c r="AU569" i="3" s="1"/>
  <c r="AU597" i="3"/>
  <c r="AV596" i="3"/>
  <c r="AU592" i="3"/>
  <c r="AU590" i="3" s="1"/>
  <c r="AU591" i="3"/>
  <c r="AV589" i="3"/>
  <c r="AS501" i="3"/>
  <c r="AS498" i="3"/>
  <c r="AU535" i="3"/>
  <c r="AU532" i="3"/>
  <c r="AT496" i="3"/>
  <c r="AT500" i="3" s="1"/>
  <c r="AT501" i="3" s="1"/>
  <c r="AV487" i="3"/>
  <c r="AU489" i="3"/>
  <c r="AU490" i="3"/>
  <c r="AU488" i="3" s="1"/>
  <c r="AW529" i="3"/>
  <c r="AX528" i="3"/>
  <c r="AV494" i="3"/>
  <c r="AU495" i="3"/>
  <c r="AV530" i="3"/>
  <c r="AV534" i="3" s="1"/>
  <c r="AX538" i="3"/>
  <c r="AW541" i="3"/>
  <c r="AW539" i="3" s="1"/>
  <c r="AW540" i="3"/>
  <c r="AT464" i="3"/>
  <c r="AU433" i="3"/>
  <c r="AU430" i="3"/>
  <c r="AW443" i="3"/>
  <c r="AV444" i="3"/>
  <c r="AX436" i="3"/>
  <c r="AW439" i="3"/>
  <c r="AW437" i="3" s="1"/>
  <c r="AW438" i="3"/>
  <c r="AW477" i="3"/>
  <c r="AV478" i="3"/>
  <c r="AX426" i="3"/>
  <c r="AW427" i="3"/>
  <c r="AT447" i="3"/>
  <c r="AU479" i="3"/>
  <c r="AU483" i="3" s="1"/>
  <c r="AU484" i="3" s="1"/>
  <c r="AV419" i="3"/>
  <c r="AU422" i="3"/>
  <c r="AU420" i="3" s="1"/>
  <c r="AU421" i="3"/>
  <c r="AU445" i="3"/>
  <c r="AU449" i="3" s="1"/>
  <c r="AV428" i="3"/>
  <c r="AV432" i="3" s="1"/>
  <c r="AU462" i="3"/>
  <c r="AX472" i="3"/>
  <c r="AY470" i="3"/>
  <c r="AX473" i="3"/>
  <c r="AX471" i="3" s="1"/>
  <c r="AT481" i="3"/>
  <c r="AU456" i="3"/>
  <c r="AU454" i="3" s="1"/>
  <c r="AV453" i="3"/>
  <c r="AU455" i="3"/>
  <c r="AW460" i="3"/>
  <c r="AV461" i="3"/>
  <c r="AT365" i="3"/>
  <c r="AT362" i="3"/>
  <c r="AV359" i="3"/>
  <c r="AW358" i="3"/>
  <c r="AW385" i="3"/>
  <c r="AV387" i="3"/>
  <c r="AV388" i="3"/>
  <c r="AV386" i="3" s="1"/>
  <c r="AT377" i="3"/>
  <c r="AX402" i="3"/>
  <c r="AW405" i="3"/>
  <c r="AW403" i="3" s="1"/>
  <c r="AW404" i="3"/>
  <c r="AV351" i="3"/>
  <c r="AU354" i="3"/>
  <c r="AU352" i="3" s="1"/>
  <c r="AU353" i="3"/>
  <c r="AU360" i="3"/>
  <c r="AV375" i="3"/>
  <c r="AU376" i="3"/>
  <c r="AY368" i="3"/>
  <c r="AX370" i="3"/>
  <c r="AW307" i="3"/>
  <c r="AV308" i="3"/>
  <c r="AU292" i="3"/>
  <c r="AU309" i="3"/>
  <c r="AU313" i="3" s="1"/>
  <c r="AU314" i="3" s="1"/>
  <c r="AU342" i="3"/>
  <c r="AV341" i="3"/>
  <c r="AT343" i="3"/>
  <c r="AT347" i="3" s="1"/>
  <c r="AW334" i="3"/>
  <c r="AV336" i="3"/>
  <c r="AV337" i="3"/>
  <c r="AV335" i="3" s="1"/>
  <c r="AV300" i="3"/>
  <c r="AU303" i="3"/>
  <c r="AU301" i="3" s="1"/>
  <c r="AU302" i="3"/>
  <c r="AT311" i="3"/>
  <c r="AV319" i="3"/>
  <c r="AV320" i="3"/>
  <c r="AV318" i="3" s="1"/>
  <c r="AW317" i="3"/>
  <c r="AW285" i="3"/>
  <c r="AW286" i="3"/>
  <c r="AW284" i="3" s="1"/>
  <c r="AX283" i="3"/>
  <c r="AW290" i="3"/>
  <c r="AV291" i="3"/>
  <c r="AT280" i="3"/>
  <c r="AT277" i="3"/>
  <c r="AT246" i="3"/>
  <c r="AT243" i="3"/>
  <c r="AU241" i="3"/>
  <c r="AU245" i="3" s="1"/>
  <c r="AU246" i="3" s="1"/>
  <c r="AW218" i="3"/>
  <c r="AW216" i="3" s="1"/>
  <c r="AX215" i="3"/>
  <c r="AW217" i="3"/>
  <c r="AV252" i="3"/>
  <c r="AV250" i="3" s="1"/>
  <c r="AV251" i="3"/>
  <c r="AW249" i="3"/>
  <c r="AU275" i="3"/>
  <c r="AU279" i="3" s="1"/>
  <c r="AW239" i="3"/>
  <c r="AV240" i="3"/>
  <c r="AW273" i="3"/>
  <c r="AV274" i="3"/>
  <c r="AU269" i="3"/>
  <c r="AU267" i="3" s="1"/>
  <c r="AU268" i="3"/>
  <c r="AV266" i="3"/>
  <c r="AW232" i="3"/>
  <c r="AV235" i="3"/>
  <c r="AV233" i="3" s="1"/>
  <c r="AV234" i="3"/>
  <c r="AS178" i="3"/>
  <c r="AS175" i="3"/>
  <c r="AU184" i="3"/>
  <c r="AU182" i="3" s="1"/>
  <c r="AV181" i="3"/>
  <c r="AU183" i="3"/>
  <c r="AS158" i="3"/>
  <c r="AT173" i="3"/>
  <c r="AV147" i="3"/>
  <c r="AU150" i="3"/>
  <c r="AU148" i="3" s="1"/>
  <c r="AU149" i="3"/>
  <c r="AV171" i="3"/>
  <c r="AU172" i="3"/>
  <c r="AW206" i="3"/>
  <c r="AX205" i="3"/>
  <c r="AW164" i="3"/>
  <c r="AV167" i="3"/>
  <c r="AV165" i="3" s="1"/>
  <c r="AV166" i="3"/>
  <c r="AT156" i="3"/>
  <c r="AT160" i="3" s="1"/>
  <c r="AT161" i="3" s="1"/>
  <c r="AW198" i="3"/>
  <c r="AV201" i="3"/>
  <c r="AV199" i="3" s="1"/>
  <c r="AV200" i="3"/>
  <c r="AV154" i="3"/>
  <c r="AU155" i="3"/>
  <c r="AT122" i="3"/>
  <c r="AT126" i="3" s="1"/>
  <c r="AT127" i="3" s="1"/>
  <c r="AY79" i="3"/>
  <c r="AX82" i="3"/>
  <c r="AX80" i="3" s="1"/>
  <c r="AX81" i="3"/>
  <c r="AW132" i="3"/>
  <c r="AX130" i="3"/>
  <c r="AU121" i="3"/>
  <c r="AV120" i="3"/>
  <c r="AW138" i="3"/>
  <c r="AX137" i="3"/>
  <c r="AV139" i="3"/>
  <c r="AS124" i="3"/>
  <c r="AT59" i="3"/>
  <c r="AT56" i="3"/>
  <c r="AV45" i="3"/>
  <c r="AU47" i="3"/>
  <c r="AU48" i="3"/>
  <c r="AU46" i="3" s="1"/>
  <c r="AU54" i="3"/>
  <c r="AU58" i="3" s="1"/>
  <c r="AV53" i="3"/>
  <c r="AW52" i="3"/>
  <c r="AW70" i="3"/>
  <c r="AX69" i="3"/>
  <c r="AT29" i="3"/>
  <c r="AU31" i="3"/>
  <c r="AW35" i="23"/>
  <c r="AV36" i="23"/>
  <c r="AW28" i="23"/>
  <c r="AV31" i="23"/>
  <c r="AV29" i="23" s="1"/>
  <c r="AV30" i="23"/>
  <c r="AW28" i="22"/>
  <c r="AV31" i="22"/>
  <c r="AV29" i="22" s="1"/>
  <c r="AV30" i="22"/>
  <c r="AT37" i="3"/>
  <c r="AU36" i="3"/>
  <c r="AV35" i="3"/>
  <c r="AQ42" i="3"/>
  <c r="AQ39" i="3"/>
  <c r="AR41" i="3" s="1"/>
  <c r="AW30" i="3"/>
  <c r="AX28" i="3"/>
  <c r="AW19" i="23"/>
  <c r="AX18" i="23"/>
  <c r="AX14" i="23"/>
  <c r="AX12" i="23" s="1"/>
  <c r="AY11" i="23"/>
  <c r="AY13" i="23" s="1"/>
  <c r="AV11" i="22"/>
  <c r="AU14" i="22"/>
  <c r="AU12" i="22" s="1"/>
  <c r="AU13" i="22"/>
  <c r="AV18" i="22"/>
  <c r="AU19" i="22"/>
  <c r="AT855" i="23" l="1"/>
  <c r="AT518" i="23"/>
  <c r="AV840" i="23"/>
  <c r="AT736" i="23"/>
  <c r="AT705" i="23"/>
  <c r="AT702" i="23"/>
  <c r="AU704" i="23" s="1"/>
  <c r="AV585" i="23"/>
  <c r="AV586" i="23" s="1"/>
  <c r="AR530" i="23"/>
  <c r="AU517" i="23"/>
  <c r="AU518" i="23" s="1"/>
  <c r="AS467" i="23"/>
  <c r="AT466" i="23"/>
  <c r="AU430" i="23"/>
  <c r="AV432" i="23"/>
  <c r="AV330" i="23"/>
  <c r="AV331" i="23" s="1"/>
  <c r="AT262" i="23"/>
  <c r="AT263" i="23" s="1"/>
  <c r="AT105" i="23"/>
  <c r="AT58" i="23"/>
  <c r="AT348" i="22"/>
  <c r="AT855" i="22"/>
  <c r="AS787" i="22"/>
  <c r="AT789" i="22" s="1"/>
  <c r="AS739" i="22"/>
  <c r="AS736" i="22"/>
  <c r="AT738" i="22"/>
  <c r="AT739" i="22" s="1"/>
  <c r="AR602" i="22"/>
  <c r="AT483" i="22"/>
  <c r="AT484" i="22" s="1"/>
  <c r="AV364" i="22"/>
  <c r="AV365" i="22" s="1"/>
  <c r="AU347" i="22"/>
  <c r="AU348" i="22" s="1"/>
  <c r="AS277" i="22"/>
  <c r="AU126" i="22"/>
  <c r="AU127" i="22" s="1"/>
  <c r="AT56" i="22"/>
  <c r="AU857" i="3"/>
  <c r="AV806" i="3"/>
  <c r="AV807" i="3" s="1"/>
  <c r="AU738" i="3"/>
  <c r="AU739" i="3" s="1"/>
  <c r="AT736" i="3"/>
  <c r="AT687" i="3"/>
  <c r="AT688" i="3" s="1"/>
  <c r="AS685" i="3"/>
  <c r="AU653" i="3"/>
  <c r="AU654" i="3" s="1"/>
  <c r="AT602" i="3"/>
  <c r="AT603" i="3" s="1"/>
  <c r="AU585" i="3"/>
  <c r="AU583" i="3" s="1"/>
  <c r="AU466" i="3"/>
  <c r="AU467" i="3" s="1"/>
  <c r="AT381" i="3"/>
  <c r="AU364" i="3"/>
  <c r="AU362" i="3" s="1"/>
  <c r="AT294" i="3"/>
  <c r="AU294" i="3" s="1"/>
  <c r="AT297" i="3"/>
  <c r="AU296" i="3"/>
  <c r="AQ211" i="3"/>
  <c r="AQ212" i="3" s="1"/>
  <c r="AT177" i="3"/>
  <c r="AU141" i="3"/>
  <c r="AV143" i="3"/>
  <c r="AV144" i="3" s="1"/>
  <c r="AU386" i="23"/>
  <c r="AV388" i="23"/>
  <c r="AU131" i="3"/>
  <c r="AV133" i="3"/>
  <c r="AV828" i="23"/>
  <c r="AW830" i="23"/>
  <c r="AU675" i="23"/>
  <c r="AV677" i="23"/>
  <c r="AU794" i="23"/>
  <c r="AV796" i="23"/>
  <c r="AU743" i="23"/>
  <c r="AV745" i="23"/>
  <c r="AV694" i="22"/>
  <c r="AV692" i="22" s="1"/>
  <c r="AV693" i="22"/>
  <c r="AW691" i="22"/>
  <c r="AW776" i="23"/>
  <c r="AV779" i="23"/>
  <c r="AV777" i="23" s="1"/>
  <c r="AV778" i="23"/>
  <c r="AU352" i="23"/>
  <c r="AV354" i="23"/>
  <c r="AU823" i="23"/>
  <c r="AU824" i="23" s="1"/>
  <c r="AV768" i="23"/>
  <c r="AS773" i="23"/>
  <c r="AS770" i="23"/>
  <c r="AT772" i="23" s="1"/>
  <c r="AS755" i="23"/>
  <c r="AT751" i="23"/>
  <c r="AR756" i="23"/>
  <c r="AR753" i="23"/>
  <c r="AU738" i="23"/>
  <c r="AV722" i="23"/>
  <c r="AV719" i="23"/>
  <c r="AW721" i="23" s="1"/>
  <c r="AQ666" i="23"/>
  <c r="AQ670" i="23" s="1"/>
  <c r="AV636" i="23"/>
  <c r="AV634" i="23" s="1"/>
  <c r="AR615" i="23"/>
  <c r="AQ620" i="23"/>
  <c r="AQ617" i="23"/>
  <c r="AU602" i="23"/>
  <c r="AU603" i="23" s="1"/>
  <c r="AS530" i="23"/>
  <c r="AQ535" i="23"/>
  <c r="AQ532" i="23"/>
  <c r="AU364" i="23"/>
  <c r="AU365" i="23" s="1"/>
  <c r="AU343" i="23"/>
  <c r="AU347" i="23" s="1"/>
  <c r="AU348" i="23" s="1"/>
  <c r="AQ309" i="23"/>
  <c r="AQ313" i="23" s="1"/>
  <c r="AR309" i="23"/>
  <c r="AS309" i="23" s="1"/>
  <c r="AT280" i="23"/>
  <c r="AT277" i="23"/>
  <c r="AU279" i="23" s="1"/>
  <c r="AV207" i="23"/>
  <c r="AS212" i="23"/>
  <c r="AS209" i="23"/>
  <c r="AT211" i="23" s="1"/>
  <c r="AT195" i="23"/>
  <c r="AT192" i="23"/>
  <c r="AU194" i="23"/>
  <c r="AW189" i="23"/>
  <c r="AV190" i="23"/>
  <c r="AR143" i="23"/>
  <c r="AS139" i="23"/>
  <c r="AS110" i="23"/>
  <c r="AS107" i="23"/>
  <c r="AT109" i="23" s="1"/>
  <c r="AQ37" i="23"/>
  <c r="AQ41" i="23" s="1"/>
  <c r="AR37" i="23"/>
  <c r="AS37" i="23" s="1"/>
  <c r="AT37" i="23" s="1"/>
  <c r="AU37" i="23" s="1"/>
  <c r="AV37" i="23" s="1"/>
  <c r="AO22" i="23"/>
  <c r="AP24" i="23" s="1"/>
  <c r="AP25" i="23" s="1"/>
  <c r="AO25" i="23"/>
  <c r="AT651" i="23"/>
  <c r="AU500" i="22"/>
  <c r="AU501" i="22" s="1"/>
  <c r="AU857" i="22"/>
  <c r="AU858" i="22" s="1"/>
  <c r="AV512" i="22"/>
  <c r="AR513" i="22"/>
  <c r="AT92" i="22"/>
  <c r="AU177" i="22"/>
  <c r="AU178" i="22" s="1"/>
  <c r="AS158" i="22"/>
  <c r="AT160" i="22" s="1"/>
  <c r="AQ518" i="22"/>
  <c r="AQ515" i="22"/>
  <c r="AU58" i="22"/>
  <c r="AU59" i="22" s="1"/>
  <c r="AV143" i="22"/>
  <c r="AV141" i="22" s="1"/>
  <c r="AT330" i="22"/>
  <c r="AT331" i="22" s="1"/>
  <c r="AS260" i="22"/>
  <c r="AT245" i="22"/>
  <c r="AT246" i="22" s="1"/>
  <c r="AT279" i="22"/>
  <c r="AT280" i="22" s="1"/>
  <c r="AV398" i="22"/>
  <c r="AS838" i="22"/>
  <c r="AT840" i="22" s="1"/>
  <c r="AR802" i="22"/>
  <c r="AS802" i="22" s="1"/>
  <c r="AQ804" i="22"/>
  <c r="AR755" i="22"/>
  <c r="AS751" i="22"/>
  <c r="AU687" i="22"/>
  <c r="AU688" i="22" s="1"/>
  <c r="AT615" i="22"/>
  <c r="AR619" i="22"/>
  <c r="AR620" i="22" s="1"/>
  <c r="AR603" i="22"/>
  <c r="AR600" i="22"/>
  <c r="AS602" i="22" s="1"/>
  <c r="AU598" i="22"/>
  <c r="AV415" i="22"/>
  <c r="AV416" i="22" s="1"/>
  <c r="AO379" i="22"/>
  <c r="AP381" i="22" s="1"/>
  <c r="AT262" i="22"/>
  <c r="AT263" i="22" s="1"/>
  <c r="AR229" i="22"/>
  <c r="AR226" i="22"/>
  <c r="AS228" i="22"/>
  <c r="AT224" i="22"/>
  <c r="AV190" i="22"/>
  <c r="AS195" i="22"/>
  <c r="AS192" i="22"/>
  <c r="AT194" i="22" s="1"/>
  <c r="AV109" i="22"/>
  <c r="AV110" i="22" s="1"/>
  <c r="AQ76" i="22"/>
  <c r="AQ73" i="22"/>
  <c r="AR71" i="22"/>
  <c r="AP42" i="22"/>
  <c r="AP39" i="22"/>
  <c r="AP22" i="22"/>
  <c r="AP25" i="22"/>
  <c r="AU721" i="3"/>
  <c r="AU722" i="3" s="1"/>
  <c r="AQ704" i="3"/>
  <c r="AR700" i="3"/>
  <c r="AQ670" i="3"/>
  <c r="AR666" i="3"/>
  <c r="AV665" i="3"/>
  <c r="AW664" i="3"/>
  <c r="AS620" i="3"/>
  <c r="AS617" i="3"/>
  <c r="AV614" i="3"/>
  <c r="AU615" i="3"/>
  <c r="AT619" i="3"/>
  <c r="AQ547" i="3"/>
  <c r="AP549" i="3"/>
  <c r="AN416" i="3"/>
  <c r="AN413" i="3"/>
  <c r="AQ258" i="3"/>
  <c r="AP263" i="3"/>
  <c r="AP260" i="3"/>
  <c r="AV257" i="3"/>
  <c r="AQ229" i="3"/>
  <c r="AQ226" i="3"/>
  <c r="AR228" i="3"/>
  <c r="AR229" i="3" s="1"/>
  <c r="AS224" i="3"/>
  <c r="AT207" i="3"/>
  <c r="AP190" i="3"/>
  <c r="AP194" i="3" s="1"/>
  <c r="AP105" i="3"/>
  <c r="AP109" i="3" s="1"/>
  <c r="AQ105" i="3"/>
  <c r="AR105" i="3" s="1"/>
  <c r="AS71" i="3"/>
  <c r="AQ76" i="3"/>
  <c r="AQ73" i="3"/>
  <c r="AR75" i="3" s="1"/>
  <c r="AT328" i="3"/>
  <c r="AT90" i="3"/>
  <c r="AV104" i="23"/>
  <c r="AV105" i="23" s="1"/>
  <c r="AW103" i="23"/>
  <c r="AU649" i="23"/>
  <c r="AU653" i="23" s="1"/>
  <c r="AU654" i="23" s="1"/>
  <c r="AV489" i="23"/>
  <c r="AV490" i="23"/>
  <c r="AV488" i="23" s="1"/>
  <c r="AW487" i="23"/>
  <c r="AU105" i="23"/>
  <c r="AW640" i="23"/>
  <c r="AV642" i="23"/>
  <c r="AV643" i="23"/>
  <c r="AV641" i="23" s="1"/>
  <c r="AW613" i="23"/>
  <c r="AV614" i="23"/>
  <c r="AW647" i="23"/>
  <c r="AV648" i="23"/>
  <c r="AT127" i="23"/>
  <c r="AT124" i="23"/>
  <c r="AT348" i="23"/>
  <c r="AT345" i="23"/>
  <c r="AX596" i="23"/>
  <c r="AW597" i="23"/>
  <c r="AV540" i="23"/>
  <c r="AW538" i="23"/>
  <c r="AV541" i="23"/>
  <c r="AV539" i="23" s="1"/>
  <c r="AW341" i="23"/>
  <c r="AV342" i="23"/>
  <c r="AW249" i="23"/>
  <c r="AV252" i="23"/>
  <c r="AV250" i="23" s="1"/>
  <c r="AV251" i="23"/>
  <c r="AV558" i="23"/>
  <c r="AV556" i="23" s="1"/>
  <c r="AV557" i="23"/>
  <c r="AW555" i="23"/>
  <c r="AW99" i="23"/>
  <c r="AW97" i="23" s="1"/>
  <c r="AW98" i="23"/>
  <c r="AX96" i="23"/>
  <c r="AV598" i="23"/>
  <c r="AV602" i="23" s="1"/>
  <c r="AV603" i="23" s="1"/>
  <c r="AU600" i="23"/>
  <c r="AW256" i="23"/>
  <c r="AV257" i="23"/>
  <c r="AV285" i="23"/>
  <c r="AW283" i="23"/>
  <c r="AV286" i="23"/>
  <c r="AV284" i="23" s="1"/>
  <c r="AW664" i="23"/>
  <c r="AV665" i="23"/>
  <c r="AU258" i="23"/>
  <c r="AU262" i="23" s="1"/>
  <c r="AU263" i="23" s="1"/>
  <c r="AW307" i="23"/>
  <c r="AV308" i="23"/>
  <c r="AT260" i="23"/>
  <c r="AU739" i="23"/>
  <c r="AU736" i="23"/>
  <c r="AU858" i="23"/>
  <c r="AU855" i="23"/>
  <c r="AU807" i="23"/>
  <c r="AU804" i="23"/>
  <c r="AU790" i="23"/>
  <c r="AU787" i="23"/>
  <c r="AV841" i="23"/>
  <c r="AV838" i="23"/>
  <c r="AW852" i="23"/>
  <c r="AX851" i="23"/>
  <c r="BA810" i="23"/>
  <c r="AZ812" i="23"/>
  <c r="AZ749" i="23"/>
  <c r="AY750" i="23"/>
  <c r="AX835" i="23"/>
  <c r="AY834" i="23"/>
  <c r="AY829" i="23"/>
  <c r="AZ827" i="23"/>
  <c r="AY725" i="23"/>
  <c r="AX728" i="23"/>
  <c r="AX726" i="23" s="1"/>
  <c r="AX727" i="23"/>
  <c r="AV700" i="23"/>
  <c r="AV853" i="23"/>
  <c r="AV857" i="23" s="1"/>
  <c r="AV785" i="23"/>
  <c r="AW711" i="23"/>
  <c r="AW709" i="23" s="1"/>
  <c r="AX708" i="23"/>
  <c r="AW710" i="23"/>
  <c r="AX691" i="23"/>
  <c r="AW694" i="23"/>
  <c r="AW692" i="23" s="1"/>
  <c r="AW693" i="23"/>
  <c r="AV760" i="23"/>
  <c r="AW762" i="23"/>
  <c r="AV802" i="23"/>
  <c r="AX783" i="23"/>
  <c r="AW784" i="23"/>
  <c r="AW699" i="23"/>
  <c r="AX698" i="23"/>
  <c r="AW811" i="23"/>
  <c r="AX813" i="23"/>
  <c r="AZ715" i="23"/>
  <c r="AY716" i="23"/>
  <c r="AV734" i="23"/>
  <c r="AY793" i="23"/>
  <c r="AX795" i="23"/>
  <c r="AY844" i="23"/>
  <c r="AX847" i="23"/>
  <c r="AX845" i="23" s="1"/>
  <c r="AX846" i="23"/>
  <c r="AV819" i="23"/>
  <c r="AX800" i="23"/>
  <c r="AW801" i="23"/>
  <c r="BA742" i="23"/>
  <c r="AZ744" i="23"/>
  <c r="AX717" i="23"/>
  <c r="AX732" i="23"/>
  <c r="AW733" i="23"/>
  <c r="AX817" i="23"/>
  <c r="AW818" i="23"/>
  <c r="AY761" i="23"/>
  <c r="AZ759" i="23"/>
  <c r="AZ766" i="23"/>
  <c r="AY767" i="23"/>
  <c r="AW836" i="23"/>
  <c r="AW840" i="23" s="1"/>
  <c r="AV569" i="23"/>
  <c r="AV566" i="23"/>
  <c r="AU688" i="23"/>
  <c r="AU685" i="23"/>
  <c r="AV637" i="23"/>
  <c r="AV552" i="23"/>
  <c r="AV549" i="23"/>
  <c r="AW632" i="23"/>
  <c r="AW682" i="23"/>
  <c r="AX681" i="23"/>
  <c r="AV524" i="23"/>
  <c r="AV522" i="23" s="1"/>
  <c r="AV523" i="23"/>
  <c r="AW521" i="23"/>
  <c r="AV573" i="23"/>
  <c r="AW575" i="23"/>
  <c r="AX657" i="23"/>
  <c r="AW660" i="23"/>
  <c r="AW658" i="23" s="1"/>
  <c r="AW659" i="23"/>
  <c r="AV683" i="23"/>
  <c r="AV687" i="23" s="1"/>
  <c r="AY562" i="23"/>
  <c r="AX563" i="23"/>
  <c r="AY545" i="23"/>
  <c r="AX546" i="23"/>
  <c r="AY579" i="23"/>
  <c r="AX580" i="23"/>
  <c r="AW564" i="23"/>
  <c r="AW568" i="23" s="1"/>
  <c r="AZ572" i="23"/>
  <c r="AY574" i="23"/>
  <c r="AY674" i="23"/>
  <c r="AX676" i="23"/>
  <c r="AY630" i="23"/>
  <c r="AX631" i="23"/>
  <c r="AW547" i="23"/>
  <c r="AV609" i="23"/>
  <c r="AV607" i="23" s="1"/>
  <c r="AV608" i="23"/>
  <c r="AW606" i="23"/>
  <c r="AV529" i="23"/>
  <c r="AW528" i="23"/>
  <c r="AW581" i="23"/>
  <c r="AV592" i="23"/>
  <c r="AV590" i="23" s="1"/>
  <c r="AV591" i="23"/>
  <c r="AW589" i="23"/>
  <c r="AX626" i="23"/>
  <c r="AX624" i="23" s="1"/>
  <c r="AX625" i="23"/>
  <c r="AY623" i="23"/>
  <c r="AT467" i="23"/>
  <c r="AT464" i="23"/>
  <c r="AU501" i="23"/>
  <c r="AU498" i="23"/>
  <c r="AV433" i="23"/>
  <c r="AV430" i="23"/>
  <c r="AT416" i="23"/>
  <c r="AT413" i="23"/>
  <c r="AU399" i="23"/>
  <c r="AU396" i="23"/>
  <c r="AV394" i="23"/>
  <c r="AV398" i="23" s="1"/>
  <c r="AV399" i="23" s="1"/>
  <c r="AU462" i="23"/>
  <c r="AU466" i="23" s="1"/>
  <c r="AV420" i="23"/>
  <c r="AW422" i="23"/>
  <c r="AV410" i="23"/>
  <c r="AW409" i="23"/>
  <c r="AY385" i="23"/>
  <c r="AX387" i="23"/>
  <c r="AU479" i="23"/>
  <c r="AX507" i="23"/>
  <c r="AX505" i="23" s="1"/>
  <c r="AX506" i="23"/>
  <c r="AY504" i="23"/>
  <c r="AV445" i="23"/>
  <c r="AV449" i="23" s="1"/>
  <c r="AV450" i="23" s="1"/>
  <c r="AW405" i="23"/>
  <c r="AW403" i="23" s="1"/>
  <c r="AW404" i="23"/>
  <c r="AX402" i="23"/>
  <c r="AV461" i="23"/>
  <c r="AW460" i="23"/>
  <c r="AX494" i="23"/>
  <c r="AW495" i="23"/>
  <c r="AV478" i="23"/>
  <c r="AW477" i="23"/>
  <c r="AY426" i="23"/>
  <c r="AX427" i="23"/>
  <c r="AW456" i="23"/>
  <c r="AW454" i="23" s="1"/>
  <c r="AW455" i="23"/>
  <c r="AX453" i="23"/>
  <c r="AV513" i="23"/>
  <c r="AZ419" i="23"/>
  <c r="AY421" i="23"/>
  <c r="AU447" i="23"/>
  <c r="AX358" i="23"/>
  <c r="AW359" i="23"/>
  <c r="AX375" i="23"/>
  <c r="AW376" i="23"/>
  <c r="AV496" i="23"/>
  <c r="AU379" i="23"/>
  <c r="AW428" i="23"/>
  <c r="AW432" i="23" s="1"/>
  <c r="AY436" i="23"/>
  <c r="AX439" i="23"/>
  <c r="AX437" i="23" s="1"/>
  <c r="AX438" i="23"/>
  <c r="AW512" i="23"/>
  <c r="AX511" i="23"/>
  <c r="AX392" i="23"/>
  <c r="AW393" i="23"/>
  <c r="AW473" i="23"/>
  <c r="AW471" i="23" s="1"/>
  <c r="AW472" i="23"/>
  <c r="AX470" i="23"/>
  <c r="AV360" i="23"/>
  <c r="AV364" i="23" s="1"/>
  <c r="AV377" i="23"/>
  <c r="AV381" i="23" s="1"/>
  <c r="AV382" i="23" s="1"/>
  <c r="AU411" i="23"/>
  <c r="AU415" i="23" s="1"/>
  <c r="AU416" i="23" s="1"/>
  <c r="AT481" i="23"/>
  <c r="AY368" i="23"/>
  <c r="AX371" i="23"/>
  <c r="AX369" i="23" s="1"/>
  <c r="AX370" i="23"/>
  <c r="AY351" i="23"/>
  <c r="AX353" i="23"/>
  <c r="AX443" i="23"/>
  <c r="AW444" i="23"/>
  <c r="AT297" i="23"/>
  <c r="AT294" i="23"/>
  <c r="AV275" i="23"/>
  <c r="AV303" i="23"/>
  <c r="AV301" i="23" s="1"/>
  <c r="AV302" i="23"/>
  <c r="AW300" i="23"/>
  <c r="AY239" i="23"/>
  <c r="AX240" i="23"/>
  <c r="AW290" i="23"/>
  <c r="AV291" i="23"/>
  <c r="AV337" i="23"/>
  <c r="AV335" i="23" s="1"/>
  <c r="AV336" i="23"/>
  <c r="AW334" i="23"/>
  <c r="AV226" i="23"/>
  <c r="AV328" i="23"/>
  <c r="AW241" i="23"/>
  <c r="AZ188" i="23"/>
  <c r="AW181" i="23"/>
  <c r="AV184" i="23"/>
  <c r="AV182" i="23" s="1"/>
  <c r="AV183" i="23"/>
  <c r="AW198" i="23"/>
  <c r="AV201" i="23"/>
  <c r="AV199" i="23" s="1"/>
  <c r="AV200" i="23"/>
  <c r="AV243" i="23"/>
  <c r="AU292" i="23"/>
  <c r="AU296" i="23" s="1"/>
  <c r="AX273" i="23"/>
  <c r="AW274" i="23"/>
  <c r="AY222" i="23"/>
  <c r="AX223" i="23"/>
  <c r="AY324" i="23"/>
  <c r="AX325" i="23"/>
  <c r="AZ205" i="23"/>
  <c r="AY206" i="23"/>
  <c r="AW224" i="23"/>
  <c r="AW228" i="23" s="1"/>
  <c r="AX317" i="23"/>
  <c r="AW320" i="23"/>
  <c r="AW318" i="23" s="1"/>
  <c r="AW319" i="23"/>
  <c r="AW269" i="23"/>
  <c r="AW267" i="23" s="1"/>
  <c r="AW268" i="23"/>
  <c r="AX266" i="23"/>
  <c r="AW326" i="23"/>
  <c r="AW330" i="23" s="1"/>
  <c r="AW331" i="23" s="1"/>
  <c r="AX215" i="23"/>
  <c r="AW218" i="23"/>
  <c r="AW216" i="23" s="1"/>
  <c r="AW217" i="23"/>
  <c r="AX232" i="23"/>
  <c r="AW235" i="23"/>
  <c r="AW233" i="23" s="1"/>
  <c r="AW234" i="23"/>
  <c r="AU161" i="23"/>
  <c r="AU158" i="23"/>
  <c r="AW155" i="23"/>
  <c r="AX154" i="23"/>
  <c r="AX167" i="23"/>
  <c r="AX165" i="23" s="1"/>
  <c r="AX166" i="23"/>
  <c r="AY164" i="23"/>
  <c r="AV173" i="23"/>
  <c r="AV177" i="23" s="1"/>
  <c r="AV178" i="23" s="1"/>
  <c r="AX150" i="23"/>
  <c r="AX148" i="23" s="1"/>
  <c r="AX149" i="23"/>
  <c r="AY147" i="23"/>
  <c r="AW172" i="23"/>
  <c r="AX171" i="23"/>
  <c r="AV156" i="23"/>
  <c r="AV160" i="23" s="1"/>
  <c r="AV161" i="23" s="1"/>
  <c r="AU175" i="23"/>
  <c r="AV133" i="23"/>
  <c r="AV131" i="23" s="1"/>
  <c r="AV132" i="23"/>
  <c r="AW130" i="23"/>
  <c r="AX113" i="23"/>
  <c r="AW116" i="23"/>
  <c r="AW114" i="23" s="1"/>
  <c r="AW115" i="23"/>
  <c r="AW120" i="23"/>
  <c r="AV121" i="23"/>
  <c r="AZ137" i="23"/>
  <c r="AY138" i="23"/>
  <c r="AU122" i="23"/>
  <c r="AU126" i="23" s="1"/>
  <c r="AV93" i="23"/>
  <c r="AV90" i="23"/>
  <c r="AY81" i="23"/>
  <c r="AZ79" i="23"/>
  <c r="AV80" i="23"/>
  <c r="AW82" i="23"/>
  <c r="AY86" i="23"/>
  <c r="AX87" i="23"/>
  <c r="AW88" i="23"/>
  <c r="AW92" i="23" s="1"/>
  <c r="AU76" i="23"/>
  <c r="AU73" i="23"/>
  <c r="AT59" i="23"/>
  <c r="AT56" i="23"/>
  <c r="AW70" i="23"/>
  <c r="AX69" i="23"/>
  <c r="AX65" i="23"/>
  <c r="AX63" i="23" s="1"/>
  <c r="AX64" i="23"/>
  <c r="AY62" i="23"/>
  <c r="AW48" i="23"/>
  <c r="AW46" i="23" s="1"/>
  <c r="AX45" i="23"/>
  <c r="AW47" i="23"/>
  <c r="AU54" i="23"/>
  <c r="AU58" i="23" s="1"/>
  <c r="AV53" i="23"/>
  <c r="AW52" i="23"/>
  <c r="AV71" i="23"/>
  <c r="AV75" i="23" s="1"/>
  <c r="AU734" i="22"/>
  <c r="AU738" i="22" s="1"/>
  <c r="AU739" i="22" s="1"/>
  <c r="AT736" i="22"/>
  <c r="AW732" i="22"/>
  <c r="AV733" i="22"/>
  <c r="AV36" i="22"/>
  <c r="AW35" i="22"/>
  <c r="AV399" i="22"/>
  <c r="AV396" i="22"/>
  <c r="AT671" i="22"/>
  <c r="AT668" i="22"/>
  <c r="AT586" i="22"/>
  <c r="AT583" i="22"/>
  <c r="AT481" i="22"/>
  <c r="AU836" i="22"/>
  <c r="AV132" i="22"/>
  <c r="AV133" i="22"/>
  <c r="AV131" i="22" s="1"/>
  <c r="AW130" i="22"/>
  <c r="AU498" i="22"/>
  <c r="AW69" i="22"/>
  <c r="AV70" i="22"/>
  <c r="AW783" i="22"/>
  <c r="AV784" i="22"/>
  <c r="AV490" i="22"/>
  <c r="AV488" i="22" s="1"/>
  <c r="AV489" i="22"/>
  <c r="AW487" i="22"/>
  <c r="AV801" i="22"/>
  <c r="AW800" i="22"/>
  <c r="AV478" i="22"/>
  <c r="AW477" i="22"/>
  <c r="AU785" i="22"/>
  <c r="AV376" i="22"/>
  <c r="AW375" i="22"/>
  <c r="AV99" i="22"/>
  <c r="AV97" i="22" s="1"/>
  <c r="AV98" i="22"/>
  <c r="AW96" i="22"/>
  <c r="AW614" i="22"/>
  <c r="AX613" i="22"/>
  <c r="AW834" i="22"/>
  <c r="AV835" i="22"/>
  <c r="AW793" i="22"/>
  <c r="AV796" i="22"/>
  <c r="AV794" i="22" s="1"/>
  <c r="AV795" i="22"/>
  <c r="AW353" i="22"/>
  <c r="AX351" i="22"/>
  <c r="AW354" i="22"/>
  <c r="AW352" i="22" s="1"/>
  <c r="AU773" i="22"/>
  <c r="AU770" i="22"/>
  <c r="AT824" i="22"/>
  <c r="AT821" i="22"/>
  <c r="AU705" i="22"/>
  <c r="AU702" i="22"/>
  <c r="AW699" i="22"/>
  <c r="AX698" i="22"/>
  <c r="AX766" i="22"/>
  <c r="AW767" i="22"/>
  <c r="AW852" i="22"/>
  <c r="AX851" i="22"/>
  <c r="AX711" i="22"/>
  <c r="AX709" i="22" s="1"/>
  <c r="AX710" i="22"/>
  <c r="AY708" i="22"/>
  <c r="AV717" i="22"/>
  <c r="AV721" i="22" s="1"/>
  <c r="AV722" i="22" s="1"/>
  <c r="AZ749" i="22"/>
  <c r="AY750" i="22"/>
  <c r="BA759" i="22"/>
  <c r="AZ761" i="22"/>
  <c r="AW760" i="22"/>
  <c r="AX762" i="22"/>
  <c r="AW716" i="22"/>
  <c r="AX715" i="22"/>
  <c r="AW813" i="22"/>
  <c r="AW811" i="22" s="1"/>
  <c r="AW812" i="22"/>
  <c r="AX810" i="22"/>
  <c r="AU819" i="22"/>
  <c r="AU823" i="22" s="1"/>
  <c r="AV700" i="22"/>
  <c r="AV704" i="22" s="1"/>
  <c r="AX830" i="22"/>
  <c r="AX828" i="22" s="1"/>
  <c r="AX829" i="22"/>
  <c r="AY827" i="22"/>
  <c r="AX847" i="22"/>
  <c r="AX845" i="22" s="1"/>
  <c r="AX846" i="22"/>
  <c r="AY844" i="22"/>
  <c r="AV768" i="22"/>
  <c r="AV772" i="22" s="1"/>
  <c r="AV773" i="22" s="1"/>
  <c r="AV853" i="22"/>
  <c r="AU719" i="22"/>
  <c r="AX725" i="22"/>
  <c r="AW728" i="22"/>
  <c r="AW726" i="22" s="1"/>
  <c r="AW727" i="22"/>
  <c r="AX742" i="22"/>
  <c r="AW745" i="22"/>
  <c r="AW743" i="22" s="1"/>
  <c r="AW744" i="22"/>
  <c r="AX776" i="22"/>
  <c r="AW779" i="22"/>
  <c r="AW777" i="22" s="1"/>
  <c r="AW778" i="22"/>
  <c r="AW817" i="22"/>
  <c r="AV818" i="22"/>
  <c r="AT654" i="22"/>
  <c r="AT651" i="22"/>
  <c r="AX521" i="22"/>
  <c r="AW524" i="22"/>
  <c r="AW522" i="22" s="1"/>
  <c r="AW523" i="22"/>
  <c r="AX555" i="22"/>
  <c r="AW557" i="22"/>
  <c r="AW558" i="22"/>
  <c r="AW556" i="22" s="1"/>
  <c r="AX572" i="22"/>
  <c r="AW574" i="22"/>
  <c r="AW575" i="22"/>
  <c r="AW573" i="22" s="1"/>
  <c r="AV530" i="22"/>
  <c r="AU685" i="22"/>
  <c r="AY596" i="22"/>
  <c r="AX597" i="22"/>
  <c r="AU566" i="22"/>
  <c r="AX562" i="22"/>
  <c r="AW563" i="22"/>
  <c r="AW609" i="22"/>
  <c r="AW607" i="22" s="1"/>
  <c r="AX606" i="22"/>
  <c r="AW608" i="22"/>
  <c r="AX538" i="22"/>
  <c r="AW540" i="22"/>
  <c r="AW541" i="22"/>
  <c r="AW539" i="22" s="1"/>
  <c r="AX528" i="22"/>
  <c r="AW529" i="22"/>
  <c r="AV665" i="22"/>
  <c r="AW664" i="22"/>
  <c r="AV660" i="22"/>
  <c r="AV658" i="22" s="1"/>
  <c r="AV659" i="22"/>
  <c r="AW657" i="22"/>
  <c r="AU581" i="22"/>
  <c r="AU585" i="22" s="1"/>
  <c r="AW642" i="22"/>
  <c r="AW643" i="22"/>
  <c r="AW641" i="22" s="1"/>
  <c r="AX640" i="22"/>
  <c r="AV547" i="22"/>
  <c r="AV551" i="22" s="1"/>
  <c r="AU666" i="22"/>
  <c r="AU670" i="22" s="1"/>
  <c r="AW647" i="22"/>
  <c r="AV648" i="22"/>
  <c r="AV632" i="22"/>
  <c r="AV683" i="22"/>
  <c r="AV687" i="22" s="1"/>
  <c r="AW579" i="22"/>
  <c r="AV580" i="22"/>
  <c r="AX674" i="22"/>
  <c r="AW677" i="22"/>
  <c r="AW675" i="22" s="1"/>
  <c r="AW676" i="22"/>
  <c r="AX545" i="22"/>
  <c r="AW546" i="22"/>
  <c r="AV626" i="22"/>
  <c r="AV624" i="22" s="1"/>
  <c r="AV625" i="22"/>
  <c r="AW623" i="22"/>
  <c r="AX589" i="22"/>
  <c r="AW592" i="22"/>
  <c r="AW590" i="22" s="1"/>
  <c r="AW591" i="22"/>
  <c r="AU634" i="22"/>
  <c r="AU649" i="22"/>
  <c r="AU653" i="22" s="1"/>
  <c r="AU654" i="22" s="1"/>
  <c r="AX630" i="22"/>
  <c r="AW631" i="22"/>
  <c r="AX681" i="22"/>
  <c r="AW682" i="22"/>
  <c r="AU549" i="22"/>
  <c r="AV564" i="22"/>
  <c r="AU532" i="22"/>
  <c r="AU467" i="22"/>
  <c r="AU464" i="22"/>
  <c r="AV433" i="22"/>
  <c r="AV430" i="22"/>
  <c r="AT450" i="22"/>
  <c r="AT447" i="22"/>
  <c r="AW360" i="22"/>
  <c r="AX453" i="22"/>
  <c r="AW455" i="22"/>
  <c r="AW456" i="22"/>
  <c r="AW454" i="22" s="1"/>
  <c r="AW473" i="22"/>
  <c r="AW471" i="22" s="1"/>
  <c r="AW472" i="22"/>
  <c r="AX470" i="22"/>
  <c r="AW428" i="22"/>
  <c r="AW432" i="22" s="1"/>
  <c r="AW433" i="22" s="1"/>
  <c r="AV362" i="22"/>
  <c r="AV462" i="22"/>
  <c r="AV466" i="22" s="1"/>
  <c r="AV467" i="22" s="1"/>
  <c r="AY511" i="22"/>
  <c r="AY426" i="22"/>
  <c r="AX427" i="22"/>
  <c r="AV439" i="22"/>
  <c r="AV437" i="22" s="1"/>
  <c r="AV438" i="22"/>
  <c r="AW436" i="22"/>
  <c r="AX402" i="22"/>
  <c r="AW405" i="22"/>
  <c r="AW403" i="22" s="1"/>
  <c r="AW404" i="22"/>
  <c r="AW411" i="22"/>
  <c r="AW394" i="22"/>
  <c r="AW398" i="22" s="1"/>
  <c r="AX410" i="22"/>
  <c r="AY409" i="22"/>
  <c r="AX460" i="22"/>
  <c r="AW461" i="22"/>
  <c r="AW443" i="22"/>
  <c r="AV444" i="22"/>
  <c r="AY358" i="22"/>
  <c r="AX359" i="22"/>
  <c r="AW507" i="22"/>
  <c r="AW505" i="22" s="1"/>
  <c r="AW506" i="22"/>
  <c r="AX504" i="22"/>
  <c r="AV413" i="22"/>
  <c r="AX393" i="22"/>
  <c r="AY392" i="22"/>
  <c r="AX419" i="22"/>
  <c r="AW421" i="22"/>
  <c r="AW422" i="22"/>
  <c r="AW420" i="22" s="1"/>
  <c r="AU445" i="22"/>
  <c r="AX494" i="22"/>
  <c r="AW495" i="22"/>
  <c r="AZ368" i="22"/>
  <c r="AY371" i="22"/>
  <c r="AY369" i="22" s="1"/>
  <c r="AY370" i="22"/>
  <c r="AV388" i="22"/>
  <c r="AV386" i="22" s="1"/>
  <c r="AV387" i="22"/>
  <c r="AW385" i="22"/>
  <c r="AV496" i="22"/>
  <c r="AT328" i="22"/>
  <c r="AV297" i="22"/>
  <c r="AV294" i="22"/>
  <c r="AU345" i="22"/>
  <c r="AU212" i="22"/>
  <c r="AU209" i="22"/>
  <c r="AT260" i="22"/>
  <c r="AX307" i="22"/>
  <c r="AW308" i="22"/>
  <c r="AU326" i="22"/>
  <c r="AU330" i="22" s="1"/>
  <c r="AU331" i="22" s="1"/>
  <c r="AV274" i="22"/>
  <c r="AW273" i="22"/>
  <c r="AU311" i="22"/>
  <c r="AY290" i="22"/>
  <c r="AX291" i="22"/>
  <c r="AW184" i="22"/>
  <c r="AW182" i="22" s="1"/>
  <c r="AX181" i="22"/>
  <c r="AW183" i="22"/>
  <c r="AV343" i="22"/>
  <c r="AX268" i="22"/>
  <c r="AX269" i="22"/>
  <c r="AX267" i="22" s="1"/>
  <c r="AY266" i="22"/>
  <c r="AV235" i="22"/>
  <c r="AV233" i="22" s="1"/>
  <c r="AV234" i="22"/>
  <c r="AW232" i="22"/>
  <c r="AW256" i="22"/>
  <c r="AV257" i="22"/>
  <c r="AV325" i="22"/>
  <c r="AW324" i="22"/>
  <c r="AW337" i="22"/>
  <c r="AW335" i="22" s="1"/>
  <c r="AX334" i="22"/>
  <c r="AW336" i="22"/>
  <c r="AW317" i="22"/>
  <c r="AV319" i="22"/>
  <c r="AV320" i="22"/>
  <c r="AV318" i="22" s="1"/>
  <c r="AX252" i="22"/>
  <c r="AX250" i="22" s="1"/>
  <c r="AY249" i="22"/>
  <c r="AX251" i="22"/>
  <c r="AZ188" i="22"/>
  <c r="AY189" i="22"/>
  <c r="AX205" i="22"/>
  <c r="AW206" i="22"/>
  <c r="AW286" i="22"/>
  <c r="AW284" i="22" s="1"/>
  <c r="AW285" i="22"/>
  <c r="AX283" i="22"/>
  <c r="AU258" i="22"/>
  <c r="AW201" i="22"/>
  <c r="AW199" i="22" s="1"/>
  <c r="AX198" i="22"/>
  <c r="AW200" i="22"/>
  <c r="AY223" i="22"/>
  <c r="AZ222" i="22"/>
  <c r="AT277" i="22"/>
  <c r="AV207" i="22"/>
  <c r="AV211" i="22" s="1"/>
  <c r="AV212" i="22" s="1"/>
  <c r="AX300" i="22"/>
  <c r="AW302" i="22"/>
  <c r="AW303" i="22"/>
  <c r="AW301" i="22" s="1"/>
  <c r="AV240" i="22"/>
  <c r="AW239" i="22"/>
  <c r="AV309" i="22"/>
  <c r="AV313" i="22" s="1"/>
  <c r="AV314" i="22" s="1"/>
  <c r="AX215" i="22"/>
  <c r="AW217" i="22"/>
  <c r="AW218" i="22"/>
  <c r="AW216" i="22" s="1"/>
  <c r="AU275" i="22"/>
  <c r="AW292" i="22"/>
  <c r="AW296" i="22" s="1"/>
  <c r="AW342" i="22"/>
  <c r="AX341" i="22"/>
  <c r="AU241" i="22"/>
  <c r="AV173" i="22"/>
  <c r="AW172" i="22"/>
  <c r="AX171" i="22"/>
  <c r="AU156" i="22"/>
  <c r="AV155" i="22"/>
  <c r="AW154" i="22"/>
  <c r="AW150" i="22"/>
  <c r="AW148" i="22" s="1"/>
  <c r="AW149" i="22"/>
  <c r="AX147" i="22"/>
  <c r="AX167" i="22"/>
  <c r="AX165" i="22" s="1"/>
  <c r="AX166" i="22"/>
  <c r="AY164" i="22"/>
  <c r="AV144" i="22"/>
  <c r="AW121" i="22"/>
  <c r="AX120" i="22"/>
  <c r="AW139" i="22"/>
  <c r="AU124" i="22"/>
  <c r="AV116" i="22"/>
  <c r="AV114" i="22" s="1"/>
  <c r="AV115" i="22"/>
  <c r="AW113" i="22"/>
  <c r="AX138" i="22"/>
  <c r="AY137" i="22"/>
  <c r="AV122" i="22"/>
  <c r="AV126" i="22" s="1"/>
  <c r="AT93" i="22"/>
  <c r="AT90" i="22"/>
  <c r="AW86" i="22"/>
  <c r="AV87" i="22"/>
  <c r="AX104" i="22"/>
  <c r="AY103" i="22"/>
  <c r="AU88" i="22"/>
  <c r="AU92" i="22" s="1"/>
  <c r="AU93" i="22" s="1"/>
  <c r="AV82" i="22"/>
  <c r="AV80" i="22" s="1"/>
  <c r="AV81" i="22"/>
  <c r="AW79" i="22"/>
  <c r="AW105" i="22"/>
  <c r="AV64" i="22"/>
  <c r="AV65" i="22"/>
  <c r="AV63" i="22" s="1"/>
  <c r="AW62" i="22"/>
  <c r="AV47" i="22"/>
  <c r="AV48" i="22"/>
  <c r="AV46" i="22" s="1"/>
  <c r="AW45" i="22"/>
  <c r="AV54" i="22"/>
  <c r="AV58" i="22" s="1"/>
  <c r="AV59" i="22" s="1"/>
  <c r="AX52" i="22"/>
  <c r="AW53" i="22"/>
  <c r="AU56" i="22"/>
  <c r="AV506" i="3"/>
  <c r="AW504" i="3"/>
  <c r="AV507" i="3"/>
  <c r="AV505" i="3" s="1"/>
  <c r="AW698" i="3"/>
  <c r="AV699" i="3"/>
  <c r="AV804" i="3"/>
  <c r="AT515" i="3"/>
  <c r="AU394" i="3"/>
  <c r="AU398" i="3" s="1"/>
  <c r="AU399" i="3" s="1"/>
  <c r="AW742" i="3"/>
  <c r="AV744" i="3"/>
  <c r="AV745" i="3"/>
  <c r="AV743" i="3" s="1"/>
  <c r="AW392" i="3"/>
  <c r="AV393" i="3"/>
  <c r="AT396" i="3"/>
  <c r="AV535" i="3"/>
  <c r="AV532" i="3"/>
  <c r="AU59" i="3"/>
  <c r="AU56" i="3"/>
  <c r="AU326" i="3"/>
  <c r="AU330" i="3" s="1"/>
  <c r="AV104" i="3"/>
  <c r="AW103" i="3"/>
  <c r="AV115" i="3"/>
  <c r="AV116" i="3"/>
  <c r="AV114" i="3" s="1"/>
  <c r="AW113" i="3"/>
  <c r="AW86" i="3"/>
  <c r="AV87" i="3"/>
  <c r="AX96" i="3"/>
  <c r="AW98" i="3"/>
  <c r="AW99" i="3"/>
  <c r="AW97" i="3" s="1"/>
  <c r="AU88" i="3"/>
  <c r="AU92" i="3" s="1"/>
  <c r="AU93" i="3" s="1"/>
  <c r="AX623" i="3"/>
  <c r="AW625" i="3"/>
  <c r="AW626" i="3"/>
  <c r="AW624" i="3" s="1"/>
  <c r="AW409" i="3"/>
  <c r="AV410" i="3"/>
  <c r="AV512" i="3"/>
  <c r="AW511" i="3"/>
  <c r="AV369" i="3"/>
  <c r="AW371" i="3"/>
  <c r="AW62" i="3"/>
  <c r="AV64" i="3"/>
  <c r="AV65" i="3"/>
  <c r="AV63" i="3" s="1"/>
  <c r="AY256" i="3"/>
  <c r="AW222" i="3"/>
  <c r="AV223" i="3"/>
  <c r="AU243" i="3"/>
  <c r="AU787" i="3"/>
  <c r="AW324" i="3"/>
  <c r="AV325" i="3"/>
  <c r="AV546" i="3"/>
  <c r="AW545" i="3"/>
  <c r="AV189" i="3"/>
  <c r="AW188" i="3"/>
  <c r="AV523" i="3"/>
  <c r="AW521" i="3"/>
  <c r="AV524" i="3"/>
  <c r="AV522" i="3" s="1"/>
  <c r="AW555" i="3"/>
  <c r="AV558" i="3"/>
  <c r="AV556" i="3" s="1"/>
  <c r="AV557" i="3"/>
  <c r="AU513" i="3"/>
  <c r="AU517" i="3" s="1"/>
  <c r="AV841" i="3"/>
  <c r="AV838" i="3"/>
  <c r="AU858" i="3"/>
  <c r="AU855" i="3"/>
  <c r="AX851" i="3"/>
  <c r="AW852" i="3"/>
  <c r="AY834" i="3"/>
  <c r="AX835" i="3"/>
  <c r="AW836" i="3"/>
  <c r="AW840" i="3" s="1"/>
  <c r="AY844" i="3"/>
  <c r="AX846" i="3"/>
  <c r="AX847" i="3"/>
  <c r="AX845" i="3" s="1"/>
  <c r="AV853" i="3"/>
  <c r="AV857" i="3" s="1"/>
  <c r="AV858" i="3" s="1"/>
  <c r="AW827" i="3"/>
  <c r="AV830" i="3"/>
  <c r="AV828" i="3" s="1"/>
  <c r="AV829" i="3"/>
  <c r="AU824" i="3"/>
  <c r="AU821" i="3"/>
  <c r="AU773" i="3"/>
  <c r="AU770" i="3"/>
  <c r="AW802" i="3"/>
  <c r="AV768" i="3"/>
  <c r="AW818" i="3"/>
  <c r="AX817" i="3"/>
  <c r="AY795" i="3"/>
  <c r="AY796" i="3"/>
  <c r="AY794" i="3" s="1"/>
  <c r="AZ793" i="3"/>
  <c r="AV785" i="3"/>
  <c r="AV789" i="3" s="1"/>
  <c r="AX766" i="3"/>
  <c r="AW767" i="3"/>
  <c r="AX759" i="3"/>
  <c r="AW762" i="3"/>
  <c r="AW760" i="3" s="1"/>
  <c r="AW761" i="3"/>
  <c r="AV819" i="3"/>
  <c r="AV823" i="3" s="1"/>
  <c r="AV824" i="3" s="1"/>
  <c r="AX783" i="3"/>
  <c r="AW784" i="3"/>
  <c r="AV812" i="3"/>
  <c r="AW810" i="3"/>
  <c r="AV813" i="3"/>
  <c r="AV811" i="3" s="1"/>
  <c r="AX776" i="3"/>
  <c r="AW778" i="3"/>
  <c r="AW779" i="3"/>
  <c r="AW777" i="3" s="1"/>
  <c r="AX801" i="3"/>
  <c r="AY800" i="3"/>
  <c r="AU736" i="3"/>
  <c r="AX732" i="3"/>
  <c r="AW733" i="3"/>
  <c r="AV717" i="3"/>
  <c r="AX715" i="3"/>
  <c r="AW716" i="3"/>
  <c r="AY691" i="3"/>
  <c r="AX694" i="3"/>
  <c r="AX692" i="3" s="1"/>
  <c r="AX693" i="3"/>
  <c r="AW728" i="3"/>
  <c r="AW726" i="3" s="1"/>
  <c r="AW727" i="3"/>
  <c r="AX725" i="3"/>
  <c r="AV751" i="3"/>
  <c r="AV755" i="3" s="1"/>
  <c r="AV711" i="3"/>
  <c r="AV709" i="3" s="1"/>
  <c r="AV710" i="3"/>
  <c r="AW708" i="3"/>
  <c r="AV734" i="3"/>
  <c r="AV738" i="3" s="1"/>
  <c r="AU719" i="3"/>
  <c r="AU753" i="3"/>
  <c r="AW750" i="3"/>
  <c r="AX749" i="3"/>
  <c r="AU637" i="3"/>
  <c r="AU634" i="3"/>
  <c r="AV649" i="3"/>
  <c r="AV653" i="3" s="1"/>
  <c r="AV643" i="3"/>
  <c r="AV641" i="3" s="1"/>
  <c r="AV642" i="3"/>
  <c r="AW640" i="3"/>
  <c r="AW660" i="3"/>
  <c r="AW658" i="3" s="1"/>
  <c r="AW659" i="3"/>
  <c r="AX657" i="3"/>
  <c r="AV632" i="3"/>
  <c r="AW681" i="3"/>
  <c r="AV682" i="3"/>
  <c r="AW677" i="3"/>
  <c r="AW675" i="3" s="1"/>
  <c r="AW676" i="3"/>
  <c r="AX674" i="3"/>
  <c r="AX647" i="3"/>
  <c r="AW648" i="3"/>
  <c r="AX630" i="3"/>
  <c r="AW631" i="3"/>
  <c r="AU683" i="3"/>
  <c r="AU651" i="3"/>
  <c r="AU586" i="3"/>
  <c r="AU598" i="3"/>
  <c r="AU602" i="3" s="1"/>
  <c r="AU603" i="3" s="1"/>
  <c r="AX579" i="3"/>
  <c r="AW580" i="3"/>
  <c r="AY572" i="3"/>
  <c r="AX575" i="3"/>
  <c r="AX573" i="3" s="1"/>
  <c r="AX574" i="3"/>
  <c r="AY613" i="3"/>
  <c r="AU566" i="3"/>
  <c r="AX609" i="3"/>
  <c r="AX607" i="3" s="1"/>
  <c r="AX608" i="3"/>
  <c r="AY606" i="3"/>
  <c r="AW563" i="3"/>
  <c r="AX562" i="3"/>
  <c r="AV592" i="3"/>
  <c r="AV590" i="3" s="1"/>
  <c r="AW589" i="3"/>
  <c r="AV591" i="3"/>
  <c r="AW596" i="3"/>
  <c r="AV597" i="3"/>
  <c r="AV581" i="3"/>
  <c r="AV564" i="3"/>
  <c r="AV495" i="3"/>
  <c r="AW494" i="3"/>
  <c r="AY528" i="3"/>
  <c r="AX529" i="3"/>
  <c r="AW530" i="3"/>
  <c r="AW534" i="3" s="1"/>
  <c r="AV490" i="3"/>
  <c r="AV488" i="3" s="1"/>
  <c r="AV489" i="3"/>
  <c r="AW487" i="3"/>
  <c r="AX541" i="3"/>
  <c r="AX539" i="3" s="1"/>
  <c r="AX540" i="3"/>
  <c r="AY538" i="3"/>
  <c r="AT498" i="3"/>
  <c r="AU496" i="3"/>
  <c r="AU500" i="3" s="1"/>
  <c r="AU501" i="3" s="1"/>
  <c r="AU450" i="3"/>
  <c r="AU447" i="3"/>
  <c r="AV433" i="3"/>
  <c r="AV430" i="3"/>
  <c r="AV479" i="3"/>
  <c r="AV483" i="3" s="1"/>
  <c r="AV484" i="3" s="1"/>
  <c r="AV422" i="3"/>
  <c r="AV420" i="3" s="1"/>
  <c r="AV421" i="3"/>
  <c r="AW419" i="3"/>
  <c r="AW478" i="3"/>
  <c r="AX477" i="3"/>
  <c r="AX439" i="3"/>
  <c r="AX437" i="3" s="1"/>
  <c r="AX438" i="3"/>
  <c r="AY436" i="3"/>
  <c r="AW461" i="3"/>
  <c r="AX460" i="3"/>
  <c r="AV462" i="3"/>
  <c r="AV466" i="3" s="1"/>
  <c r="AV467" i="3" s="1"/>
  <c r="AV456" i="3"/>
  <c r="AV454" i="3" s="1"/>
  <c r="AV455" i="3"/>
  <c r="AW453" i="3"/>
  <c r="AY473" i="3"/>
  <c r="AY471" i="3" s="1"/>
  <c r="AY472" i="3"/>
  <c r="AZ470" i="3"/>
  <c r="AU464" i="3"/>
  <c r="AW428" i="3"/>
  <c r="AW432" i="3" s="1"/>
  <c r="AW433" i="3" s="1"/>
  <c r="AV445" i="3"/>
  <c r="AU481" i="3"/>
  <c r="AY426" i="3"/>
  <c r="AX427" i="3"/>
  <c r="AW444" i="3"/>
  <c r="AX443" i="3"/>
  <c r="AT382" i="3"/>
  <c r="AT379" i="3"/>
  <c r="AV360" i="3"/>
  <c r="AX405" i="3"/>
  <c r="AX403" i="3" s="1"/>
  <c r="AX404" i="3"/>
  <c r="AY402" i="3"/>
  <c r="AX358" i="3"/>
  <c r="AW359" i="3"/>
  <c r="AV376" i="3"/>
  <c r="AW375" i="3"/>
  <c r="AY370" i="3"/>
  <c r="AZ368" i="3"/>
  <c r="AU377" i="3"/>
  <c r="AU381" i="3" s="1"/>
  <c r="AV354" i="3"/>
  <c r="AV352" i="3" s="1"/>
  <c r="AV353" i="3"/>
  <c r="AW351" i="3"/>
  <c r="AX385" i="3"/>
  <c r="AW388" i="3"/>
  <c r="AW386" i="3" s="1"/>
  <c r="AW387" i="3"/>
  <c r="AT348" i="3"/>
  <c r="AT345" i="3"/>
  <c r="AU297" i="3"/>
  <c r="AV309" i="3"/>
  <c r="AV313" i="3" s="1"/>
  <c r="AV314" i="3" s="1"/>
  <c r="AW341" i="3"/>
  <c r="AV342" i="3"/>
  <c r="AX307" i="3"/>
  <c r="AW308" i="3"/>
  <c r="AV292" i="3"/>
  <c r="AY283" i="3"/>
  <c r="AX286" i="3"/>
  <c r="AX284" i="3" s="1"/>
  <c r="AX285" i="3"/>
  <c r="AW320" i="3"/>
  <c r="AW318" i="3" s="1"/>
  <c r="AX317" i="3"/>
  <c r="AW319" i="3"/>
  <c r="AU343" i="3"/>
  <c r="AU347" i="3" s="1"/>
  <c r="AX290" i="3"/>
  <c r="AW291" i="3"/>
  <c r="AV303" i="3"/>
  <c r="AV301" i="3" s="1"/>
  <c r="AV302" i="3"/>
  <c r="AW300" i="3"/>
  <c r="AW337" i="3"/>
  <c r="AW335" i="3" s="1"/>
  <c r="AW336" i="3"/>
  <c r="AX334" i="3"/>
  <c r="AU311" i="3"/>
  <c r="AU280" i="3"/>
  <c r="AU277" i="3"/>
  <c r="AV241" i="3"/>
  <c r="AV245" i="3" s="1"/>
  <c r="AV246" i="3" s="1"/>
  <c r="AV269" i="3"/>
  <c r="AV267" i="3" s="1"/>
  <c r="AV268" i="3"/>
  <c r="AW266" i="3"/>
  <c r="AW240" i="3"/>
  <c r="AX239" i="3"/>
  <c r="AX218" i="3"/>
  <c r="AX216" i="3" s="1"/>
  <c r="AX217" i="3"/>
  <c r="AY215" i="3"/>
  <c r="AX232" i="3"/>
  <c r="AW235" i="3"/>
  <c r="AW233" i="3" s="1"/>
  <c r="AW234" i="3"/>
  <c r="AV275" i="3"/>
  <c r="AW274" i="3"/>
  <c r="AX273" i="3"/>
  <c r="AW252" i="3"/>
  <c r="AW250" i="3" s="1"/>
  <c r="AW251" i="3"/>
  <c r="AX249" i="3"/>
  <c r="AT178" i="3"/>
  <c r="AT175" i="3"/>
  <c r="AU156" i="3"/>
  <c r="AU160" i="3" s="1"/>
  <c r="AU161" i="3" s="1"/>
  <c r="AW167" i="3"/>
  <c r="AW165" i="3" s="1"/>
  <c r="AW166" i="3"/>
  <c r="AX164" i="3"/>
  <c r="AV150" i="3"/>
  <c r="AV148" i="3" s="1"/>
  <c r="AV149" i="3"/>
  <c r="AW147" i="3"/>
  <c r="AV172" i="3"/>
  <c r="AW171" i="3"/>
  <c r="AV155" i="3"/>
  <c r="AW154" i="3"/>
  <c r="AW201" i="3"/>
  <c r="AW199" i="3" s="1"/>
  <c r="AW200" i="3"/>
  <c r="AX198" i="3"/>
  <c r="AX206" i="3"/>
  <c r="AY205" i="3"/>
  <c r="AT158" i="3"/>
  <c r="AU173" i="3"/>
  <c r="AU177" i="3" s="1"/>
  <c r="AV183" i="3"/>
  <c r="AV184" i="3"/>
  <c r="AV182" i="3" s="1"/>
  <c r="AW181" i="3"/>
  <c r="AV121" i="3"/>
  <c r="AW120" i="3"/>
  <c r="AY82" i="3"/>
  <c r="AY80" i="3" s="1"/>
  <c r="AY81" i="3"/>
  <c r="AZ79" i="3"/>
  <c r="AU122" i="3"/>
  <c r="AU126" i="3" s="1"/>
  <c r="AU127" i="3" s="1"/>
  <c r="AX138" i="3"/>
  <c r="AY137" i="3"/>
  <c r="AX132" i="3"/>
  <c r="AY130" i="3"/>
  <c r="AV141" i="3"/>
  <c r="AW139" i="3"/>
  <c r="AT124" i="3"/>
  <c r="AX70" i="3"/>
  <c r="AY69" i="3"/>
  <c r="AX52" i="3"/>
  <c r="AW53" i="3"/>
  <c r="AV48" i="3"/>
  <c r="AV46" i="3" s="1"/>
  <c r="AV47" i="3"/>
  <c r="AW45" i="3"/>
  <c r="AV54" i="3"/>
  <c r="AV58" i="3" s="1"/>
  <c r="AU29" i="3"/>
  <c r="AV31" i="3"/>
  <c r="AW36" i="23"/>
  <c r="AX35" i="23"/>
  <c r="AW30" i="23"/>
  <c r="AW31" i="23"/>
  <c r="AW29" i="23" s="1"/>
  <c r="AX28" i="23"/>
  <c r="AX28" i="22"/>
  <c r="AW31" i="22"/>
  <c r="AW29" i="22" s="1"/>
  <c r="AW30" i="22"/>
  <c r="AW35" i="3"/>
  <c r="AV36" i="3"/>
  <c r="AU37" i="3"/>
  <c r="AR39" i="3"/>
  <c r="AS41" i="3" s="1"/>
  <c r="AR42" i="3"/>
  <c r="AX30" i="3"/>
  <c r="AY28" i="3"/>
  <c r="AZ11" i="23"/>
  <c r="AZ13" i="23" s="1"/>
  <c r="AY14" i="23"/>
  <c r="AY12" i="23" s="1"/>
  <c r="AY18" i="23"/>
  <c r="AX19" i="23"/>
  <c r="AV14" i="22"/>
  <c r="AV12" i="22" s="1"/>
  <c r="AV13" i="22"/>
  <c r="AW11" i="22"/>
  <c r="AV19" i="22"/>
  <c r="AW18" i="22"/>
  <c r="AU515" i="23" l="1"/>
  <c r="AU483" i="23"/>
  <c r="AU484" i="23" s="1"/>
  <c r="AU362" i="23"/>
  <c r="AP22" i="23"/>
  <c r="AV806" i="23"/>
  <c r="AV738" i="23"/>
  <c r="AV739" i="23" s="1"/>
  <c r="AU705" i="23"/>
  <c r="AU702" i="23"/>
  <c r="AV704" i="23"/>
  <c r="AR666" i="23"/>
  <c r="AS666" i="23" s="1"/>
  <c r="AT666" i="23" s="1"/>
  <c r="AW585" i="23"/>
  <c r="AW586" i="23" s="1"/>
  <c r="AV583" i="23"/>
  <c r="AW551" i="23"/>
  <c r="AR534" i="23"/>
  <c r="AR532" i="23" s="1"/>
  <c r="AS534" i="23" s="1"/>
  <c r="AV517" i="23"/>
  <c r="AV500" i="23"/>
  <c r="AU855" i="22"/>
  <c r="AV857" i="22" s="1"/>
  <c r="AT790" i="22"/>
  <c r="AT787" i="22"/>
  <c r="AU789" i="22"/>
  <c r="AU787" i="22" s="1"/>
  <c r="AV568" i="22"/>
  <c r="AV569" i="22" s="1"/>
  <c r="AV500" i="22"/>
  <c r="AV501" i="22" s="1"/>
  <c r="AV347" i="22"/>
  <c r="AV348" i="22" s="1"/>
  <c r="AU262" i="22"/>
  <c r="AU263" i="22" s="1"/>
  <c r="AT243" i="22"/>
  <c r="AU245" i="22" s="1"/>
  <c r="AU175" i="22"/>
  <c r="AT158" i="22"/>
  <c r="AU160" i="22" s="1"/>
  <c r="AT161" i="22"/>
  <c r="AV107" i="22"/>
  <c r="AW109" i="22" s="1"/>
  <c r="AT600" i="3"/>
  <c r="AU365" i="3"/>
  <c r="AV721" i="3"/>
  <c r="AT685" i="3"/>
  <c r="AU685" i="3" s="1"/>
  <c r="AV585" i="3"/>
  <c r="AV586" i="3" s="1"/>
  <c r="AV449" i="3"/>
  <c r="AV364" i="3"/>
  <c r="AV296" i="3"/>
  <c r="AV297" i="3" s="1"/>
  <c r="AV279" i="3"/>
  <c r="AV280" i="3" s="1"/>
  <c r="AQ209" i="3"/>
  <c r="AR211" i="3" s="1"/>
  <c r="AR212" i="3" s="1"/>
  <c r="AV131" i="3"/>
  <c r="AW133" i="3"/>
  <c r="AV386" i="23"/>
  <c r="AW388" i="23"/>
  <c r="AW828" i="23"/>
  <c r="AX830" i="23"/>
  <c r="AV675" i="23"/>
  <c r="AW677" i="23"/>
  <c r="AV794" i="23"/>
  <c r="AW796" i="23"/>
  <c r="AV352" i="23"/>
  <c r="AW354" i="23"/>
  <c r="AW778" i="23"/>
  <c r="AX776" i="23"/>
  <c r="AW779" i="23"/>
  <c r="AW777" i="23" s="1"/>
  <c r="AV743" i="23"/>
  <c r="AW745" i="23"/>
  <c r="AW693" i="22"/>
  <c r="AX691" i="22"/>
  <c r="AW694" i="22"/>
  <c r="AW692" i="22" s="1"/>
  <c r="AV823" i="23"/>
  <c r="AV824" i="23" s="1"/>
  <c r="AU821" i="23"/>
  <c r="AV789" i="23"/>
  <c r="AV790" i="23" s="1"/>
  <c r="AT773" i="23"/>
  <c r="AT770" i="23"/>
  <c r="AU772" i="23" s="1"/>
  <c r="AW768" i="23"/>
  <c r="AS756" i="23"/>
  <c r="AS753" i="23"/>
  <c r="AT755" i="23"/>
  <c r="AU751" i="23"/>
  <c r="AW722" i="23"/>
  <c r="AW719" i="23"/>
  <c r="AX721" i="23" s="1"/>
  <c r="AQ671" i="23"/>
  <c r="AQ668" i="23"/>
  <c r="AR670" i="23" s="1"/>
  <c r="AW636" i="23"/>
  <c r="AW634" i="23" s="1"/>
  <c r="AR619" i="23"/>
  <c r="AS615" i="23"/>
  <c r="AT530" i="23"/>
  <c r="AU345" i="23"/>
  <c r="AT309" i="23"/>
  <c r="AR313" i="23"/>
  <c r="AQ311" i="23"/>
  <c r="AQ314" i="23"/>
  <c r="AU277" i="23"/>
  <c r="AV279" i="23" s="1"/>
  <c r="AV280" i="23" s="1"/>
  <c r="AU280" i="23"/>
  <c r="AW245" i="23"/>
  <c r="AT209" i="23"/>
  <c r="AU211" i="23" s="1"/>
  <c r="AT212" i="23"/>
  <c r="AW207" i="23"/>
  <c r="AX189" i="23"/>
  <c r="AW190" i="23"/>
  <c r="AU195" i="23"/>
  <c r="AU192" i="23"/>
  <c r="AV194" i="23" s="1"/>
  <c r="AS143" i="23"/>
  <c r="AT139" i="23"/>
  <c r="AR141" i="23"/>
  <c r="AR144" i="23"/>
  <c r="AT110" i="23"/>
  <c r="AT107" i="23"/>
  <c r="AU109" i="23"/>
  <c r="AQ42" i="23"/>
  <c r="AQ39" i="23"/>
  <c r="AR41" i="23" s="1"/>
  <c r="AQ20" i="23"/>
  <c r="AR20" i="23" s="1"/>
  <c r="AS20" i="23" s="1"/>
  <c r="AT20" i="23" s="1"/>
  <c r="AU20" i="23" s="1"/>
  <c r="AV20" i="23" s="1"/>
  <c r="AT841" i="22"/>
  <c r="AT838" i="22"/>
  <c r="AU840" i="22" s="1"/>
  <c r="AU449" i="22"/>
  <c r="AW415" i="22"/>
  <c r="AW416" i="22" s="1"/>
  <c r="AW512" i="22"/>
  <c r="AW143" i="22"/>
  <c r="AW144" i="22" s="1"/>
  <c r="AV534" i="22"/>
  <c r="AV535" i="22" s="1"/>
  <c r="AR806" i="22"/>
  <c r="AR804" i="22" s="1"/>
  <c r="AS806" i="22" s="1"/>
  <c r="AR517" i="22"/>
  <c r="AS513" i="22"/>
  <c r="AT802" i="22"/>
  <c r="AT751" i="22"/>
  <c r="AR756" i="22"/>
  <c r="AR753" i="22"/>
  <c r="AS755" i="22" s="1"/>
  <c r="AV636" i="22"/>
  <c r="AV637" i="22" s="1"/>
  <c r="AU615" i="22"/>
  <c r="AR617" i="22"/>
  <c r="AS619" i="22" s="1"/>
  <c r="AV598" i="22"/>
  <c r="AS603" i="22"/>
  <c r="AS600" i="22"/>
  <c r="AT602" i="22" s="1"/>
  <c r="AU483" i="22"/>
  <c r="AU484" i="22" s="1"/>
  <c r="AP382" i="22"/>
  <c r="AP379" i="22"/>
  <c r="AW364" i="22"/>
  <c r="AW365" i="22" s="1"/>
  <c r="AU279" i="22"/>
  <c r="AU280" i="22" s="1"/>
  <c r="AU224" i="22"/>
  <c r="AS229" i="22"/>
  <c r="AS226" i="22"/>
  <c r="AT228" i="22" s="1"/>
  <c r="AT195" i="22"/>
  <c r="AT192" i="22"/>
  <c r="AU194" i="22" s="1"/>
  <c r="AW190" i="22"/>
  <c r="AV177" i="22"/>
  <c r="AV178" i="22" s="1"/>
  <c r="AR75" i="22"/>
  <c r="AS71" i="22"/>
  <c r="AQ37" i="22"/>
  <c r="AQ41" i="22" s="1"/>
  <c r="AQ20" i="22"/>
  <c r="AQ24" i="22" s="1"/>
  <c r="AW806" i="3"/>
  <c r="AV772" i="3"/>
  <c r="AV773" i="3" s="1"/>
  <c r="AS700" i="3"/>
  <c r="AQ705" i="3"/>
  <c r="AQ702" i="3"/>
  <c r="AR704" i="3" s="1"/>
  <c r="AU687" i="3"/>
  <c r="AU688" i="3" s="1"/>
  <c r="AS666" i="3"/>
  <c r="AQ671" i="3"/>
  <c r="AQ668" i="3"/>
  <c r="AR670" i="3" s="1"/>
  <c r="AW665" i="3"/>
  <c r="AX664" i="3"/>
  <c r="AV636" i="3"/>
  <c r="AV637" i="3" s="1"/>
  <c r="AW614" i="3"/>
  <c r="AV615" i="3"/>
  <c r="AT620" i="3"/>
  <c r="AT617" i="3"/>
  <c r="AU619" i="3" s="1"/>
  <c r="AV568" i="3"/>
  <c r="AV569" i="3" s="1"/>
  <c r="AQ551" i="3"/>
  <c r="AR547" i="3"/>
  <c r="AO415" i="3"/>
  <c r="AO416" i="3" s="1"/>
  <c r="AW257" i="3"/>
  <c r="AQ262" i="3"/>
  <c r="AR258" i="3"/>
  <c r="AT224" i="3"/>
  <c r="AR226" i="3"/>
  <c r="AS228" i="3" s="1"/>
  <c r="AU207" i="3"/>
  <c r="AR209" i="3"/>
  <c r="AS211" i="3" s="1"/>
  <c r="AQ190" i="3"/>
  <c r="AP195" i="3"/>
  <c r="AP192" i="3"/>
  <c r="AW143" i="3"/>
  <c r="AW144" i="3" s="1"/>
  <c r="AS105" i="3"/>
  <c r="AQ109" i="3"/>
  <c r="AP110" i="3"/>
  <c r="AP107" i="3"/>
  <c r="AR73" i="3"/>
  <c r="AS75" i="3" s="1"/>
  <c r="AR76" i="3"/>
  <c r="AT71" i="3"/>
  <c r="AV649" i="23"/>
  <c r="AV653" i="23" s="1"/>
  <c r="AV654" i="23" s="1"/>
  <c r="AU651" i="23"/>
  <c r="AX647" i="23"/>
  <c r="AW648" i="23"/>
  <c r="AX487" i="23"/>
  <c r="AW490" i="23"/>
  <c r="AW488" i="23" s="1"/>
  <c r="AW489" i="23"/>
  <c r="AW642" i="23"/>
  <c r="AX640" i="23"/>
  <c r="AW643" i="23"/>
  <c r="AW641" i="23" s="1"/>
  <c r="AX103" i="23"/>
  <c r="AW104" i="23"/>
  <c r="AW614" i="23"/>
  <c r="AX613" i="23"/>
  <c r="AW552" i="23"/>
  <c r="AW549" i="23"/>
  <c r="AV688" i="23"/>
  <c r="AV685" i="23"/>
  <c r="AV76" i="23"/>
  <c r="AV73" i="23"/>
  <c r="AV396" i="23"/>
  <c r="AV258" i="23"/>
  <c r="AW342" i="23"/>
  <c r="AX341" i="23"/>
  <c r="AW598" i="23"/>
  <c r="AW286" i="23"/>
  <c r="AW284" i="23" s="1"/>
  <c r="AW285" i="23"/>
  <c r="AX283" i="23"/>
  <c r="AW257" i="23"/>
  <c r="AX256" i="23"/>
  <c r="AY96" i="23"/>
  <c r="AX99" i="23"/>
  <c r="AX97" i="23" s="1"/>
  <c r="AX98" i="23"/>
  <c r="AX555" i="23"/>
  <c r="AW558" i="23"/>
  <c r="AW556" i="23" s="1"/>
  <c r="AW557" i="23"/>
  <c r="AY596" i="23"/>
  <c r="AX597" i="23"/>
  <c r="AX307" i="23"/>
  <c r="AW308" i="23"/>
  <c r="AV600" i="23"/>
  <c r="AX249" i="23"/>
  <c r="AW252" i="23"/>
  <c r="AW250" i="23" s="1"/>
  <c r="AW251" i="23"/>
  <c r="AX538" i="23"/>
  <c r="AW541" i="23"/>
  <c r="AW539" i="23" s="1"/>
  <c r="AW540" i="23"/>
  <c r="AU260" i="23"/>
  <c r="AX664" i="23"/>
  <c r="AW665" i="23"/>
  <c r="AV343" i="23"/>
  <c r="AV347" i="23" s="1"/>
  <c r="AV807" i="23"/>
  <c r="AV804" i="23"/>
  <c r="AV858" i="23"/>
  <c r="AV855" i="23"/>
  <c r="AW841" i="23"/>
  <c r="AW838" i="23"/>
  <c r="AV705" i="23"/>
  <c r="AV702" i="23"/>
  <c r="AV787" i="23"/>
  <c r="BB742" i="23"/>
  <c r="BA744" i="23"/>
  <c r="AY783" i="23"/>
  <c r="AX784" i="23"/>
  <c r="AW760" i="23"/>
  <c r="AX762" i="23"/>
  <c r="AW734" i="23"/>
  <c r="AW802" i="23"/>
  <c r="AW806" i="23" s="1"/>
  <c r="AZ844" i="23"/>
  <c r="AY847" i="23"/>
  <c r="AY845" i="23" s="1"/>
  <c r="AY846" i="23"/>
  <c r="AZ793" i="23"/>
  <c r="AY795" i="23"/>
  <c r="AY717" i="23"/>
  <c r="AY698" i="23"/>
  <c r="AX699" i="23"/>
  <c r="AX694" i="23"/>
  <c r="AX692" i="23" s="1"/>
  <c r="AX693" i="23"/>
  <c r="AY691" i="23"/>
  <c r="AY728" i="23"/>
  <c r="AY726" i="23" s="1"/>
  <c r="AY727" i="23"/>
  <c r="AZ725" i="23"/>
  <c r="BA749" i="23"/>
  <c r="AZ750" i="23"/>
  <c r="BB810" i="23"/>
  <c r="BA812" i="23"/>
  <c r="BA766" i="23"/>
  <c r="AZ767" i="23"/>
  <c r="AX733" i="23"/>
  <c r="AY732" i="23"/>
  <c r="AY800" i="23"/>
  <c r="AX801" i="23"/>
  <c r="AZ716" i="23"/>
  <c r="BA715" i="23"/>
  <c r="AW700" i="23"/>
  <c r="AW704" i="23" s="1"/>
  <c r="BA827" i="23"/>
  <c r="AZ829" i="23"/>
  <c r="AZ834" i="23"/>
  <c r="AY835" i="23"/>
  <c r="AX852" i="23"/>
  <c r="AY851" i="23"/>
  <c r="AX818" i="23"/>
  <c r="AY817" i="23"/>
  <c r="BA759" i="23"/>
  <c r="AZ761" i="23"/>
  <c r="AW819" i="23"/>
  <c r="AW823" i="23" s="1"/>
  <c r="AV736" i="23"/>
  <c r="AX811" i="23"/>
  <c r="AY813" i="23"/>
  <c r="AW785" i="23"/>
  <c r="AX711" i="23"/>
  <c r="AX709" i="23" s="1"/>
  <c r="AX710" i="23"/>
  <c r="AY708" i="23"/>
  <c r="AX836" i="23"/>
  <c r="AX840" i="23" s="1"/>
  <c r="AW853" i="23"/>
  <c r="AW857" i="23" s="1"/>
  <c r="AW569" i="23"/>
  <c r="AW566" i="23"/>
  <c r="AW637" i="23"/>
  <c r="AZ545" i="23"/>
  <c r="AY546" i="23"/>
  <c r="AW529" i="23"/>
  <c r="AX528" i="23"/>
  <c r="AZ562" i="23"/>
  <c r="AY563" i="23"/>
  <c r="AX564" i="23"/>
  <c r="AX568" i="23" s="1"/>
  <c r="AX569" i="23" s="1"/>
  <c r="AW683" i="23"/>
  <c r="AW687" i="23" s="1"/>
  <c r="AW688" i="23" s="1"/>
  <c r="AZ623" i="23"/>
  <c r="AY626" i="23"/>
  <c r="AY624" i="23" s="1"/>
  <c r="AY625" i="23"/>
  <c r="AX589" i="23"/>
  <c r="AW591" i="23"/>
  <c r="AW592" i="23"/>
  <c r="AW590" i="23" s="1"/>
  <c r="AX632" i="23"/>
  <c r="AX581" i="23"/>
  <c r="AY657" i="23"/>
  <c r="AX660" i="23"/>
  <c r="AX658" i="23" s="1"/>
  <c r="AX659" i="23"/>
  <c r="AW524" i="23"/>
  <c r="AW523" i="23"/>
  <c r="AX521" i="23"/>
  <c r="AW522" i="23"/>
  <c r="AW608" i="23"/>
  <c r="AW609" i="23"/>
  <c r="AW607" i="23" s="1"/>
  <c r="AX606" i="23"/>
  <c r="AZ630" i="23"/>
  <c r="AY631" i="23"/>
  <c r="AZ674" i="23"/>
  <c r="AY676" i="23"/>
  <c r="BA572" i="23"/>
  <c r="AZ574" i="23"/>
  <c r="AZ579" i="23"/>
  <c r="AY580" i="23"/>
  <c r="AX547" i="23"/>
  <c r="AX551" i="23" s="1"/>
  <c r="AW573" i="23"/>
  <c r="AX575" i="23"/>
  <c r="AX682" i="23"/>
  <c r="AY681" i="23"/>
  <c r="AW433" i="23"/>
  <c r="AW430" i="23"/>
  <c r="AV365" i="23"/>
  <c r="AV362" i="23"/>
  <c r="AV501" i="23"/>
  <c r="AV498" i="23"/>
  <c r="AV518" i="23"/>
  <c r="AV515" i="23"/>
  <c r="AU467" i="23"/>
  <c r="AU464" i="23"/>
  <c r="AY392" i="23"/>
  <c r="AX393" i="23"/>
  <c r="AW360" i="23"/>
  <c r="AX477" i="23"/>
  <c r="AW478" i="23"/>
  <c r="AX460" i="23"/>
  <c r="AW461" i="23"/>
  <c r="AW410" i="23"/>
  <c r="AX409" i="23"/>
  <c r="AW445" i="23"/>
  <c r="AY511" i="23"/>
  <c r="AX512" i="23"/>
  <c r="AY358" i="23"/>
  <c r="AX359" i="23"/>
  <c r="AV479" i="23"/>
  <c r="AV483" i="23" s="1"/>
  <c r="AV462" i="23"/>
  <c r="AV466" i="23" s="1"/>
  <c r="AV467" i="23" s="1"/>
  <c r="AY507" i="23"/>
  <c r="AY505" i="23" s="1"/>
  <c r="AY506" i="23"/>
  <c r="AZ504" i="23"/>
  <c r="AV411" i="23"/>
  <c r="AY443" i="23"/>
  <c r="AX444" i="23"/>
  <c r="AZ351" i="23"/>
  <c r="AY353" i="23"/>
  <c r="AZ368" i="23"/>
  <c r="AY371" i="23"/>
  <c r="AY369" i="23" s="1"/>
  <c r="AY370" i="23"/>
  <c r="AU413" i="23"/>
  <c r="AV379" i="23"/>
  <c r="AW513" i="23"/>
  <c r="AW517" i="23" s="1"/>
  <c r="AZ436" i="23"/>
  <c r="AY439" i="23"/>
  <c r="AY437" i="23" s="1"/>
  <c r="AY438" i="23"/>
  <c r="AW377" i="23"/>
  <c r="AW381" i="23" s="1"/>
  <c r="AW382" i="23" s="1"/>
  <c r="BA419" i="23"/>
  <c r="AZ421" i="23"/>
  <c r="AY453" i="23"/>
  <c r="AX456" i="23"/>
  <c r="AX454" i="23" s="1"/>
  <c r="AX455" i="23"/>
  <c r="AX428" i="23"/>
  <c r="AW496" i="23"/>
  <c r="AW500" i="23" s="1"/>
  <c r="AX404" i="23"/>
  <c r="AX405" i="23"/>
  <c r="AX403" i="23" s="1"/>
  <c r="AY402" i="23"/>
  <c r="AU481" i="23"/>
  <c r="AW420" i="23"/>
  <c r="AX422" i="23"/>
  <c r="AX473" i="23"/>
  <c r="AX471" i="23" s="1"/>
  <c r="AX472" i="23"/>
  <c r="AY470" i="23"/>
  <c r="AW394" i="23"/>
  <c r="AW398" i="23" s="1"/>
  <c r="AW399" i="23" s="1"/>
  <c r="AY375" i="23"/>
  <c r="AX376" i="23"/>
  <c r="AZ426" i="23"/>
  <c r="AY427" i="23"/>
  <c r="AY494" i="23"/>
  <c r="AX495" i="23"/>
  <c r="AV447" i="23"/>
  <c r="AZ385" i="23"/>
  <c r="AY387" i="23"/>
  <c r="AW229" i="23"/>
  <c r="AW226" i="23"/>
  <c r="AU297" i="23"/>
  <c r="AU294" i="23"/>
  <c r="AW246" i="23"/>
  <c r="AW243" i="23"/>
  <c r="AZ206" i="23"/>
  <c r="BA205" i="23"/>
  <c r="AZ222" i="23"/>
  <c r="AY223" i="23"/>
  <c r="AW275" i="23"/>
  <c r="AX326" i="23"/>
  <c r="AX330" i="23" s="1"/>
  <c r="AX331" i="23" s="1"/>
  <c r="AY273" i="23"/>
  <c r="AX274" i="23"/>
  <c r="AX290" i="23"/>
  <c r="AW291" i="23"/>
  <c r="AX241" i="23"/>
  <c r="AX245" i="23" s="1"/>
  <c r="AX235" i="23"/>
  <c r="AX233" i="23" s="1"/>
  <c r="AX234" i="23"/>
  <c r="AY232" i="23"/>
  <c r="AX218" i="23"/>
  <c r="AX216" i="23" s="1"/>
  <c r="AX217" i="23"/>
  <c r="AY215" i="23"/>
  <c r="AY266" i="23"/>
  <c r="AX269" i="23"/>
  <c r="AX267" i="23" s="1"/>
  <c r="AX268" i="23"/>
  <c r="AW201" i="23"/>
  <c r="AW199" i="23" s="1"/>
  <c r="AW200" i="23"/>
  <c r="AX198" i="23"/>
  <c r="AW184" i="23"/>
  <c r="AW182" i="23" s="1"/>
  <c r="AW183" i="23"/>
  <c r="AX181" i="23"/>
  <c r="AW337" i="23"/>
  <c r="AW335" i="23" s="1"/>
  <c r="AW336" i="23"/>
  <c r="AX334" i="23"/>
  <c r="AV292" i="23"/>
  <c r="AV296" i="23" s="1"/>
  <c r="AW328" i="23"/>
  <c r="AZ324" i="23"/>
  <c r="AY325" i="23"/>
  <c r="BA188" i="23"/>
  <c r="AZ239" i="23"/>
  <c r="AY240" i="23"/>
  <c r="AX320" i="23"/>
  <c r="AX318" i="23" s="1"/>
  <c r="AX319" i="23"/>
  <c r="AY317" i="23"/>
  <c r="AX224" i="23"/>
  <c r="AX228" i="23" s="1"/>
  <c r="AW303" i="23"/>
  <c r="AW301" i="23" s="1"/>
  <c r="AW302" i="23"/>
  <c r="AX300" i="23"/>
  <c r="AW173" i="23"/>
  <c r="AW177" i="23" s="1"/>
  <c r="AW178" i="23" s="1"/>
  <c r="AY167" i="23"/>
  <c r="AY165" i="23" s="1"/>
  <c r="AZ164" i="23"/>
  <c r="AY166" i="23"/>
  <c r="AX155" i="23"/>
  <c r="AY154" i="23"/>
  <c r="AV158" i="23"/>
  <c r="AY150" i="23"/>
  <c r="AY148" i="23" s="1"/>
  <c r="AZ147" i="23"/>
  <c r="AY149" i="23"/>
  <c r="AW156" i="23"/>
  <c r="AW160" i="23" s="1"/>
  <c r="AW161" i="23" s="1"/>
  <c r="AX172" i="23"/>
  <c r="AY171" i="23"/>
  <c r="AV175" i="23"/>
  <c r="AU127" i="23"/>
  <c r="AU124" i="23"/>
  <c r="BA137" i="23"/>
  <c r="AZ138" i="23"/>
  <c r="AW133" i="23"/>
  <c r="AW131" i="23" s="1"/>
  <c r="AW132" i="23"/>
  <c r="AX130" i="23"/>
  <c r="AV122" i="23"/>
  <c r="AW121" i="23"/>
  <c r="AX120" i="23"/>
  <c r="AX116" i="23"/>
  <c r="AX114" i="23" s="1"/>
  <c r="AX115" i="23"/>
  <c r="AY113" i="23"/>
  <c r="AW93" i="23"/>
  <c r="AW90" i="23"/>
  <c r="AY87" i="23"/>
  <c r="AZ86" i="23"/>
  <c r="AW80" i="23"/>
  <c r="AX82" i="23"/>
  <c r="AX88" i="23"/>
  <c r="AZ81" i="23"/>
  <c r="BA79" i="23"/>
  <c r="AU59" i="23"/>
  <c r="AU56" i="23"/>
  <c r="AW53" i="23"/>
  <c r="AX52" i="23"/>
  <c r="AV54" i="23"/>
  <c r="AV58" i="23" s="1"/>
  <c r="AY65" i="23"/>
  <c r="AY63" i="23" s="1"/>
  <c r="AY64" i="23"/>
  <c r="AZ62" i="23"/>
  <c r="AX70" i="23"/>
  <c r="AY69" i="23"/>
  <c r="AX48" i="23"/>
  <c r="AX46" i="23" s="1"/>
  <c r="AX47" i="23"/>
  <c r="AY45" i="23"/>
  <c r="AW71" i="23"/>
  <c r="AW75" i="23" s="1"/>
  <c r="AW76" i="23" s="1"/>
  <c r="AU736" i="22"/>
  <c r="AV734" i="22"/>
  <c r="AV738" i="22" s="1"/>
  <c r="AV739" i="22" s="1"/>
  <c r="AX732" i="22"/>
  <c r="AW733" i="22"/>
  <c r="AW36" i="22"/>
  <c r="AX35" i="22"/>
  <c r="AV127" i="22"/>
  <c r="AV124" i="22"/>
  <c r="AW297" i="22"/>
  <c r="AW294" i="22"/>
  <c r="AU450" i="22"/>
  <c r="AU447" i="22"/>
  <c r="AU790" i="22"/>
  <c r="AV836" i="22"/>
  <c r="AW98" i="22"/>
  <c r="AX96" i="22"/>
  <c r="AW99" i="22"/>
  <c r="AW97" i="22" s="1"/>
  <c r="AX69" i="22"/>
  <c r="AW70" i="22"/>
  <c r="AU90" i="22"/>
  <c r="AW835" i="22"/>
  <c r="AX834" i="22"/>
  <c r="AX477" i="22"/>
  <c r="AW478" i="22"/>
  <c r="AV785" i="22"/>
  <c r="AV789" i="22" s="1"/>
  <c r="AV790" i="22" s="1"/>
  <c r="AV719" i="22"/>
  <c r="AX614" i="22"/>
  <c r="AY613" i="22"/>
  <c r="AV479" i="22"/>
  <c r="AW489" i="22"/>
  <c r="AW490" i="22"/>
  <c r="AW488" i="22" s="1"/>
  <c r="AX487" i="22"/>
  <c r="AW784" i="22"/>
  <c r="AX783" i="22"/>
  <c r="AV532" i="22"/>
  <c r="AY351" i="22"/>
  <c r="AX354" i="22"/>
  <c r="AX352" i="22" s="1"/>
  <c r="AX353" i="22"/>
  <c r="AW796" i="22"/>
  <c r="AW794" i="22" s="1"/>
  <c r="AW795" i="22"/>
  <c r="AX793" i="22"/>
  <c r="AW376" i="22"/>
  <c r="AX375" i="22"/>
  <c r="AW801" i="22"/>
  <c r="AX800" i="22"/>
  <c r="AX130" i="22"/>
  <c r="AW133" i="22"/>
  <c r="AW131" i="22" s="1"/>
  <c r="AW132" i="22"/>
  <c r="AV705" i="22"/>
  <c r="AV702" i="22"/>
  <c r="AU824" i="22"/>
  <c r="AU821" i="22"/>
  <c r="AV819" i="22"/>
  <c r="AX716" i="22"/>
  <c r="AY715" i="22"/>
  <c r="AW853" i="22"/>
  <c r="AX699" i="22"/>
  <c r="AY698" i="22"/>
  <c r="AW818" i="22"/>
  <c r="AX817" i="22"/>
  <c r="AY776" i="22"/>
  <c r="AX779" i="22"/>
  <c r="AX777" i="22" s="1"/>
  <c r="AX778" i="22"/>
  <c r="AY742" i="22"/>
  <c r="AX745" i="22"/>
  <c r="AX743" i="22" s="1"/>
  <c r="AX744" i="22"/>
  <c r="AY725" i="22"/>
  <c r="AX728" i="22"/>
  <c r="AX726" i="22" s="1"/>
  <c r="AX727" i="22"/>
  <c r="AW717" i="22"/>
  <c r="AW721" i="22" s="1"/>
  <c r="AW722" i="22" s="1"/>
  <c r="AZ708" i="22"/>
  <c r="AY711" i="22"/>
  <c r="AY709" i="22" s="1"/>
  <c r="AY710" i="22"/>
  <c r="AW768" i="22"/>
  <c r="AW772" i="22" s="1"/>
  <c r="AW700" i="22"/>
  <c r="AX760" i="22"/>
  <c r="AY762" i="22"/>
  <c r="AX767" i="22"/>
  <c r="AY766" i="22"/>
  <c r="AV770" i="22"/>
  <c r="AY847" i="22"/>
  <c r="AY845" i="22" s="1"/>
  <c r="AZ844" i="22"/>
  <c r="AY846" i="22"/>
  <c r="AY830" i="22"/>
  <c r="AY828" i="22" s="1"/>
  <c r="AY829" i="22"/>
  <c r="AZ827" i="22"/>
  <c r="AX813" i="22"/>
  <c r="AX811" i="22" s="1"/>
  <c r="AY810" i="22"/>
  <c r="AX812" i="22"/>
  <c r="BB759" i="22"/>
  <c r="BA761" i="22"/>
  <c r="BA749" i="22"/>
  <c r="AZ750" i="22"/>
  <c r="AX852" i="22"/>
  <c r="AY851" i="22"/>
  <c r="AU671" i="22"/>
  <c r="AU668" i="22"/>
  <c r="AV688" i="22"/>
  <c r="AV685" i="22"/>
  <c r="AU586" i="22"/>
  <c r="AU583" i="22"/>
  <c r="AV552" i="22"/>
  <c r="AV549" i="22"/>
  <c r="AY630" i="22"/>
  <c r="AX631" i="22"/>
  <c r="AX592" i="22"/>
  <c r="AX590" i="22" s="1"/>
  <c r="AX591" i="22"/>
  <c r="AY589" i="22"/>
  <c r="AW580" i="22"/>
  <c r="AX579" i="22"/>
  <c r="AX647" i="22"/>
  <c r="AW648" i="22"/>
  <c r="AY640" i="22"/>
  <c r="AX643" i="22"/>
  <c r="AX641" i="22" s="1"/>
  <c r="AX642" i="22"/>
  <c r="AW660" i="22"/>
  <c r="AW658" i="22" s="1"/>
  <c r="AX657" i="22"/>
  <c r="AW659" i="22"/>
  <c r="AW665" i="22"/>
  <c r="AX664" i="22"/>
  <c r="AY606" i="22"/>
  <c r="AX608" i="22"/>
  <c r="AX609" i="22"/>
  <c r="AX607" i="22" s="1"/>
  <c r="AV566" i="22"/>
  <c r="AW683" i="22"/>
  <c r="AX623" i="22"/>
  <c r="AW625" i="22"/>
  <c r="AW626" i="22"/>
  <c r="AW624" i="22" s="1"/>
  <c r="AW547" i="22"/>
  <c r="AV666" i="22"/>
  <c r="AY538" i="22"/>
  <c r="AX541" i="22"/>
  <c r="AX539" i="22" s="1"/>
  <c r="AX540" i="22"/>
  <c r="AX682" i="22"/>
  <c r="AY681" i="22"/>
  <c r="AU651" i="22"/>
  <c r="AY545" i="22"/>
  <c r="AX546" i="22"/>
  <c r="AY674" i="22"/>
  <c r="AX677" i="22"/>
  <c r="AX675" i="22" s="1"/>
  <c r="AX676" i="22"/>
  <c r="AW530" i="22"/>
  <c r="AW534" i="22" s="1"/>
  <c r="AW564" i="22"/>
  <c r="AW632" i="22"/>
  <c r="AV581" i="22"/>
  <c r="AV585" i="22" s="1"/>
  <c r="AV649" i="22"/>
  <c r="AY528" i="22"/>
  <c r="AX529" i="22"/>
  <c r="AY562" i="22"/>
  <c r="AX563" i="22"/>
  <c r="AZ596" i="22"/>
  <c r="AY597" i="22"/>
  <c r="AY572" i="22"/>
  <c r="AX575" i="22"/>
  <c r="AX573" i="22" s="1"/>
  <c r="AX574" i="22"/>
  <c r="AY555" i="22"/>
  <c r="AX558" i="22"/>
  <c r="AX556" i="22" s="1"/>
  <c r="AX557" i="22"/>
  <c r="AY521" i="22"/>
  <c r="AX524" i="22"/>
  <c r="AX522" i="22" s="1"/>
  <c r="AX523" i="22"/>
  <c r="AW399" i="22"/>
  <c r="AW396" i="22"/>
  <c r="AV498" i="22"/>
  <c r="AX394" i="22"/>
  <c r="AW444" i="22"/>
  <c r="AX443" i="22"/>
  <c r="AW462" i="22"/>
  <c r="AW413" i="22"/>
  <c r="AW438" i="22"/>
  <c r="AX436" i="22"/>
  <c r="AW439" i="22"/>
  <c r="AW437" i="22" s="1"/>
  <c r="AX428" i="22"/>
  <c r="AW362" i="22"/>
  <c r="BA368" i="22"/>
  <c r="AZ371" i="22"/>
  <c r="AZ369" i="22" s="1"/>
  <c r="AZ370" i="22"/>
  <c r="AX461" i="22"/>
  <c r="AY460" i="22"/>
  <c r="AY427" i="22"/>
  <c r="AZ426" i="22"/>
  <c r="AW388" i="22"/>
  <c r="AW386" i="22" s="1"/>
  <c r="AW387" i="22"/>
  <c r="AX385" i="22"/>
  <c r="AW496" i="22"/>
  <c r="AY419" i="22"/>
  <c r="AX422" i="22"/>
  <c r="AX420" i="22" s="1"/>
  <c r="AX421" i="22"/>
  <c r="AX507" i="22"/>
  <c r="AX505" i="22" s="1"/>
  <c r="AX506" i="22"/>
  <c r="AY504" i="22"/>
  <c r="AX360" i="22"/>
  <c r="AX364" i="22" s="1"/>
  <c r="AX365" i="22" s="1"/>
  <c r="AY410" i="22"/>
  <c r="AZ409" i="22"/>
  <c r="AZ511" i="22"/>
  <c r="AV464" i="22"/>
  <c r="AW430" i="22"/>
  <c r="AY453" i="22"/>
  <c r="AX456" i="22"/>
  <c r="AX454" i="22" s="1"/>
  <c r="AX455" i="22"/>
  <c r="AY494" i="22"/>
  <c r="AX495" i="22"/>
  <c r="AY393" i="22"/>
  <c r="AZ392" i="22"/>
  <c r="AZ358" i="22"/>
  <c r="AY359" i="22"/>
  <c r="AV445" i="22"/>
  <c r="AX411" i="22"/>
  <c r="AX415" i="22" s="1"/>
  <c r="AX416" i="22" s="1"/>
  <c r="AY402" i="22"/>
  <c r="AX405" i="22"/>
  <c r="AX403" i="22" s="1"/>
  <c r="AX404" i="22"/>
  <c r="AX473" i="22"/>
  <c r="AX471" i="22" s="1"/>
  <c r="AX472" i="22"/>
  <c r="AY470" i="22"/>
  <c r="AV241" i="22"/>
  <c r="AZ223" i="22"/>
  <c r="BA222" i="22"/>
  <c r="AX201" i="22"/>
  <c r="AX199" i="22" s="1"/>
  <c r="AY198" i="22"/>
  <c r="AX200" i="22"/>
  <c r="AZ189" i="22"/>
  <c r="BA188" i="22"/>
  <c r="AW234" i="22"/>
  <c r="AX232" i="22"/>
  <c r="AW235" i="22"/>
  <c r="AW233" i="22" s="1"/>
  <c r="AX308" i="22"/>
  <c r="AY307" i="22"/>
  <c r="AW343" i="22"/>
  <c r="AX286" i="22"/>
  <c r="AX284" i="22" s="1"/>
  <c r="AX285" i="22"/>
  <c r="AY283" i="22"/>
  <c r="AW207" i="22"/>
  <c r="AV326" i="22"/>
  <c r="AY181" i="22"/>
  <c r="AX184" i="22"/>
  <c r="AX182" i="22" s="1"/>
  <c r="AX183" i="22"/>
  <c r="AU328" i="22"/>
  <c r="AY215" i="22"/>
  <c r="AX217" i="22"/>
  <c r="AX218" i="22"/>
  <c r="AX216" i="22" s="1"/>
  <c r="AW240" i="22"/>
  <c r="AX239" i="22"/>
  <c r="AZ249" i="22"/>
  <c r="AY252" i="22"/>
  <c r="AY250" i="22" s="1"/>
  <c r="AY251" i="22"/>
  <c r="AW257" i="22"/>
  <c r="AX256" i="22"/>
  <c r="AX342" i="22"/>
  <c r="AY341" i="22"/>
  <c r="AW320" i="22"/>
  <c r="AW318" i="22" s="1"/>
  <c r="AW319" i="22"/>
  <c r="AX317" i="22"/>
  <c r="AW325" i="22"/>
  <c r="AX324" i="22"/>
  <c r="AY269" i="22"/>
  <c r="AY267" i="22" s="1"/>
  <c r="AZ266" i="22"/>
  <c r="AY268" i="22"/>
  <c r="AZ290" i="22"/>
  <c r="AY291" i="22"/>
  <c r="AV311" i="22"/>
  <c r="AV209" i="22"/>
  <c r="AY205" i="22"/>
  <c r="AX206" i="22"/>
  <c r="AY334" i="22"/>
  <c r="AX337" i="22"/>
  <c r="AX335" i="22" s="1"/>
  <c r="AX336" i="22"/>
  <c r="AV258" i="22"/>
  <c r="AV262" i="22" s="1"/>
  <c r="AV345" i="22"/>
  <c r="AW274" i="22"/>
  <c r="AX273" i="22"/>
  <c r="AX292" i="22"/>
  <c r="AX296" i="22" s="1"/>
  <c r="AV275" i="22"/>
  <c r="AW309" i="22"/>
  <c r="AY300" i="22"/>
  <c r="AX303" i="22"/>
  <c r="AX301" i="22" s="1"/>
  <c r="AX302" i="22"/>
  <c r="AW173" i="22"/>
  <c r="AZ164" i="22"/>
  <c r="AY167" i="22"/>
  <c r="AY165" i="22" s="1"/>
  <c r="AY166" i="22"/>
  <c r="AX149" i="22"/>
  <c r="AX150" i="22"/>
  <c r="AX148" i="22" s="1"/>
  <c r="AY147" i="22"/>
  <c r="AW155" i="22"/>
  <c r="AX154" i="22"/>
  <c r="AV156" i="22"/>
  <c r="AX172" i="22"/>
  <c r="AY171" i="22"/>
  <c r="AW115" i="22"/>
  <c r="AX113" i="22"/>
  <c r="AW116" i="22"/>
  <c r="AW114" i="22" s="1"/>
  <c r="AX121" i="22"/>
  <c r="AY120" i="22"/>
  <c r="AW122" i="22"/>
  <c r="AW126" i="22" s="1"/>
  <c r="AZ137" i="22"/>
  <c r="AY138" i="22"/>
  <c r="AX139" i="22"/>
  <c r="AY104" i="22"/>
  <c r="AZ103" i="22"/>
  <c r="AX86" i="22"/>
  <c r="AW87" i="22"/>
  <c r="AV88" i="22"/>
  <c r="AW81" i="22"/>
  <c r="AX79" i="22"/>
  <c r="AW82" i="22"/>
  <c r="AW80" i="22" s="1"/>
  <c r="AX105" i="22"/>
  <c r="AY52" i="22"/>
  <c r="AX53" i="22"/>
  <c r="AX62" i="22"/>
  <c r="AW65" i="22"/>
  <c r="AW63" i="22" s="1"/>
  <c r="AW64" i="22"/>
  <c r="AW54" i="22"/>
  <c r="AV56" i="22"/>
  <c r="AX45" i="22"/>
  <c r="AW48" i="22"/>
  <c r="AW46" i="22" s="1"/>
  <c r="AW47" i="22"/>
  <c r="AU518" i="3"/>
  <c r="AU515" i="3"/>
  <c r="AV394" i="3"/>
  <c r="AX742" i="3"/>
  <c r="AW745" i="3"/>
  <c r="AW743" i="3" s="1"/>
  <c r="AW744" i="3"/>
  <c r="AX698" i="3"/>
  <c r="AW699" i="3"/>
  <c r="AW393" i="3"/>
  <c r="AX392" i="3"/>
  <c r="AU396" i="3"/>
  <c r="AW506" i="3"/>
  <c r="AX504" i="3"/>
  <c r="AW507" i="3"/>
  <c r="AW505" i="3" s="1"/>
  <c r="AW535" i="3"/>
  <c r="AW532" i="3"/>
  <c r="AU331" i="3"/>
  <c r="AU328" i="3"/>
  <c r="AU158" i="3"/>
  <c r="AV326" i="3"/>
  <c r="AV330" i="3" s="1"/>
  <c r="AV331" i="3" s="1"/>
  <c r="AZ256" i="3"/>
  <c r="AW65" i="3"/>
  <c r="AW63" i="3" s="1"/>
  <c r="AW64" i="3"/>
  <c r="AX62" i="3"/>
  <c r="AV513" i="3"/>
  <c r="AV517" i="3" s="1"/>
  <c r="AV518" i="3" s="1"/>
  <c r="AX99" i="3"/>
  <c r="AX97" i="3" s="1"/>
  <c r="AX98" i="3"/>
  <c r="AY96" i="3"/>
  <c r="AX86" i="3"/>
  <c r="AW87" i="3"/>
  <c r="AW325" i="3"/>
  <c r="AX324" i="3"/>
  <c r="AW369" i="3"/>
  <c r="AX371" i="3"/>
  <c r="AW115" i="3"/>
  <c r="AX113" i="3"/>
  <c r="AW116" i="3"/>
  <c r="AW114" i="3" s="1"/>
  <c r="AX103" i="3"/>
  <c r="AW104" i="3"/>
  <c r="AX188" i="3"/>
  <c r="AW189" i="3"/>
  <c r="AW557" i="3"/>
  <c r="AW558" i="3"/>
  <c r="AW556" i="3" s="1"/>
  <c r="AX555" i="3"/>
  <c r="AW523" i="3"/>
  <c r="AW524" i="3"/>
  <c r="AW522" i="3" s="1"/>
  <c r="AX521" i="3"/>
  <c r="AW546" i="3"/>
  <c r="AX545" i="3"/>
  <c r="AW223" i="3"/>
  <c r="AX222" i="3"/>
  <c r="AW410" i="3"/>
  <c r="AX409" i="3"/>
  <c r="AX626" i="3"/>
  <c r="AX624" i="3" s="1"/>
  <c r="AY623" i="3"/>
  <c r="AX625" i="3"/>
  <c r="AU498" i="3"/>
  <c r="AW512" i="3"/>
  <c r="AX511" i="3"/>
  <c r="AU90" i="3"/>
  <c r="AV88" i="3"/>
  <c r="AV92" i="3" s="1"/>
  <c r="AV93" i="3" s="1"/>
  <c r="AW841" i="3"/>
  <c r="AW838" i="3"/>
  <c r="AX836" i="3"/>
  <c r="AX840" i="3" s="1"/>
  <c r="AX841" i="3" s="1"/>
  <c r="AW830" i="3"/>
  <c r="AW828" i="3" s="1"/>
  <c r="AW829" i="3"/>
  <c r="AX827" i="3"/>
  <c r="AZ834" i="3"/>
  <c r="AY835" i="3"/>
  <c r="AW853" i="3"/>
  <c r="AW857" i="3" s="1"/>
  <c r="AW858" i="3" s="1"/>
  <c r="AV855" i="3"/>
  <c r="AZ844" i="3"/>
  <c r="AY847" i="3"/>
  <c r="AY845" i="3" s="1"/>
  <c r="AY846" i="3"/>
  <c r="AY851" i="3"/>
  <c r="AX852" i="3"/>
  <c r="AV790" i="3"/>
  <c r="AV787" i="3"/>
  <c r="AW807" i="3"/>
  <c r="AW804" i="3"/>
  <c r="AZ800" i="3"/>
  <c r="AY801" i="3"/>
  <c r="AX802" i="3"/>
  <c r="AX806" i="3" s="1"/>
  <c r="AY776" i="3"/>
  <c r="AX778" i="3"/>
  <c r="AX779" i="3"/>
  <c r="AX777" i="3" s="1"/>
  <c r="AZ796" i="3"/>
  <c r="AZ794" i="3" s="1"/>
  <c r="BA793" i="3"/>
  <c r="AZ795" i="3"/>
  <c r="AW819" i="3"/>
  <c r="AW785" i="3"/>
  <c r="AW789" i="3" s="1"/>
  <c r="AV821" i="3"/>
  <c r="AX762" i="3"/>
  <c r="AX760" i="3" s="1"/>
  <c r="AX761" i="3"/>
  <c r="AY759" i="3"/>
  <c r="AX810" i="3"/>
  <c r="AW813" i="3"/>
  <c r="AW811" i="3" s="1"/>
  <c r="AW812" i="3"/>
  <c r="AY766" i="3"/>
  <c r="AX767" i="3"/>
  <c r="AX818" i="3"/>
  <c r="AY817" i="3"/>
  <c r="AY783" i="3"/>
  <c r="AX784" i="3"/>
  <c r="AW768" i="3"/>
  <c r="AV770" i="3"/>
  <c r="AV739" i="3"/>
  <c r="AV736" i="3"/>
  <c r="AV756" i="3"/>
  <c r="AV753" i="3"/>
  <c r="AV722" i="3"/>
  <c r="AV719" i="3"/>
  <c r="AX750" i="3"/>
  <c r="AY749" i="3"/>
  <c r="AX728" i="3"/>
  <c r="AX726" i="3" s="1"/>
  <c r="AX727" i="3"/>
  <c r="AY725" i="3"/>
  <c r="AX716" i="3"/>
  <c r="AY715" i="3"/>
  <c r="AW734" i="3"/>
  <c r="AW738" i="3" s="1"/>
  <c r="AW739" i="3" s="1"/>
  <c r="AW751" i="3"/>
  <c r="AW755" i="3" s="1"/>
  <c r="AY732" i="3"/>
  <c r="AX733" i="3"/>
  <c r="AW710" i="3"/>
  <c r="AX708" i="3"/>
  <c r="AW711" i="3"/>
  <c r="AW709" i="3" s="1"/>
  <c r="AY694" i="3"/>
  <c r="AY692" i="3" s="1"/>
  <c r="AY693" i="3"/>
  <c r="AZ691" i="3"/>
  <c r="AW717" i="3"/>
  <c r="AV654" i="3"/>
  <c r="AV651" i="3"/>
  <c r="AY647" i="3"/>
  <c r="AX648" i="3"/>
  <c r="AW649" i="3"/>
  <c r="AW653" i="3" s="1"/>
  <c r="AW632" i="3"/>
  <c r="AX677" i="3"/>
  <c r="AX675" i="3" s="1"/>
  <c r="AY674" i="3"/>
  <c r="AX676" i="3"/>
  <c r="AV683" i="3"/>
  <c r="AV634" i="3"/>
  <c r="AW643" i="3"/>
  <c r="AW641" i="3" s="1"/>
  <c r="AX640" i="3"/>
  <c r="AW642" i="3"/>
  <c r="AY630" i="3"/>
  <c r="AX631" i="3"/>
  <c r="AW682" i="3"/>
  <c r="AX681" i="3"/>
  <c r="AX660" i="3"/>
  <c r="AX658" i="3" s="1"/>
  <c r="AX659" i="3"/>
  <c r="AY657" i="3"/>
  <c r="AZ613" i="3"/>
  <c r="AY579" i="3"/>
  <c r="AX580" i="3"/>
  <c r="AV598" i="3"/>
  <c r="AV602" i="3" s="1"/>
  <c r="AV603" i="3" s="1"/>
  <c r="AW597" i="3"/>
  <c r="AX596" i="3"/>
  <c r="AY562" i="3"/>
  <c r="AX563" i="3"/>
  <c r="AZ572" i="3"/>
  <c r="AY575" i="3"/>
  <c r="AY573" i="3" s="1"/>
  <c r="AY574" i="3"/>
  <c r="AV583" i="3"/>
  <c r="AX589" i="3"/>
  <c r="AW591" i="3"/>
  <c r="AW592" i="3"/>
  <c r="AW590" i="3" s="1"/>
  <c r="AW564" i="3"/>
  <c r="AW568" i="3" s="1"/>
  <c r="AW569" i="3" s="1"/>
  <c r="AY609" i="3"/>
  <c r="AY607" i="3" s="1"/>
  <c r="AY608" i="3"/>
  <c r="AZ606" i="3"/>
  <c r="AW581" i="3"/>
  <c r="AW585" i="3" s="1"/>
  <c r="AU600" i="3"/>
  <c r="AX530" i="3"/>
  <c r="AX534" i="3" s="1"/>
  <c r="AX535" i="3" s="1"/>
  <c r="AZ528" i="3"/>
  <c r="AY529" i="3"/>
  <c r="AV496" i="3"/>
  <c r="AY541" i="3"/>
  <c r="AY539" i="3" s="1"/>
  <c r="AZ538" i="3"/>
  <c r="AY540" i="3"/>
  <c r="AW490" i="3"/>
  <c r="AW488" i="3" s="1"/>
  <c r="AW489" i="3"/>
  <c r="AX487" i="3"/>
  <c r="AW495" i="3"/>
  <c r="AX494" i="3"/>
  <c r="AV450" i="3"/>
  <c r="AV447" i="3"/>
  <c r="AX428" i="3"/>
  <c r="AW479" i="3"/>
  <c r="AW483" i="3" s="1"/>
  <c r="AX461" i="3"/>
  <c r="AY460" i="3"/>
  <c r="AW422" i="3"/>
  <c r="AW420" i="3" s="1"/>
  <c r="AW421" i="3"/>
  <c r="AX419" i="3"/>
  <c r="AY427" i="3"/>
  <c r="AZ426" i="3"/>
  <c r="AX444" i="3"/>
  <c r="AY443" i="3"/>
  <c r="AZ473" i="3"/>
  <c r="AZ471" i="3" s="1"/>
  <c r="AZ472" i="3"/>
  <c r="BA470" i="3"/>
  <c r="AX453" i="3"/>
  <c r="AW455" i="3"/>
  <c r="AW456" i="3"/>
  <c r="AW454" i="3" s="1"/>
  <c r="AW462" i="3"/>
  <c r="AW445" i="3"/>
  <c r="AW449" i="3" s="1"/>
  <c r="AW430" i="3"/>
  <c r="AV464" i="3"/>
  <c r="AY439" i="3"/>
  <c r="AY437" i="3" s="1"/>
  <c r="AY438" i="3"/>
  <c r="AZ436" i="3"/>
  <c r="AY477" i="3"/>
  <c r="AX478" i="3"/>
  <c r="AV481" i="3"/>
  <c r="AU382" i="3"/>
  <c r="AU379" i="3"/>
  <c r="AV365" i="3"/>
  <c r="AV362" i="3"/>
  <c r="AX388" i="3"/>
  <c r="AX386" i="3" s="1"/>
  <c r="AX387" i="3"/>
  <c r="AY385" i="3"/>
  <c r="AY405" i="3"/>
  <c r="AY403" i="3" s="1"/>
  <c r="AZ402" i="3"/>
  <c r="AY404" i="3"/>
  <c r="AW354" i="3"/>
  <c r="AW352" i="3" s="1"/>
  <c r="AW353" i="3"/>
  <c r="AX351" i="3"/>
  <c r="AY358" i="3"/>
  <c r="AX359" i="3"/>
  <c r="AX375" i="3"/>
  <c r="AW376" i="3"/>
  <c r="AZ370" i="3"/>
  <c r="BA368" i="3"/>
  <c r="AV377" i="3"/>
  <c r="AW360" i="3"/>
  <c r="AW364" i="3" s="1"/>
  <c r="AU348" i="3"/>
  <c r="AU345" i="3"/>
  <c r="AV294" i="3"/>
  <c r="AX320" i="3"/>
  <c r="AX318" i="3" s="1"/>
  <c r="AX319" i="3"/>
  <c r="AY317" i="3"/>
  <c r="AV343" i="3"/>
  <c r="AV347" i="3" s="1"/>
  <c r="AW342" i="3"/>
  <c r="AX341" i="3"/>
  <c r="AX336" i="3"/>
  <c r="AY334" i="3"/>
  <c r="AX337" i="3"/>
  <c r="AX335" i="3" s="1"/>
  <c r="AX300" i="3"/>
  <c r="AW303" i="3"/>
  <c r="AW301" i="3" s="1"/>
  <c r="AW302" i="3"/>
  <c r="AW292" i="3"/>
  <c r="AW296" i="3" s="1"/>
  <c r="AZ283" i="3"/>
  <c r="AY286" i="3"/>
  <c r="AY284" i="3" s="1"/>
  <c r="AY285" i="3"/>
  <c r="AW309" i="3"/>
  <c r="AW313" i="3" s="1"/>
  <c r="AY290" i="3"/>
  <c r="AX291" i="3"/>
  <c r="AY307" i="3"/>
  <c r="AX308" i="3"/>
  <c r="AV311" i="3"/>
  <c r="AW275" i="3"/>
  <c r="AW279" i="3" s="1"/>
  <c r="AW280" i="3" s="1"/>
  <c r="AW268" i="3"/>
  <c r="AX266" i="3"/>
  <c r="AW269" i="3"/>
  <c r="AW267" i="3" s="1"/>
  <c r="AX252" i="3"/>
  <c r="AX250" i="3" s="1"/>
  <c r="AX251" i="3"/>
  <c r="AY249" i="3"/>
  <c r="AX274" i="3"/>
  <c r="AY273" i="3"/>
  <c r="AV277" i="3"/>
  <c r="AX235" i="3"/>
  <c r="AX233" i="3" s="1"/>
  <c r="AX234" i="3"/>
  <c r="AY232" i="3"/>
  <c r="AZ215" i="3"/>
  <c r="AY218" i="3"/>
  <c r="AY216" i="3" s="1"/>
  <c r="AY217" i="3"/>
  <c r="AX240" i="3"/>
  <c r="AY239" i="3"/>
  <c r="AW241" i="3"/>
  <c r="AW245" i="3" s="1"/>
  <c r="AW246" i="3" s="1"/>
  <c r="AV243" i="3"/>
  <c r="AU178" i="3"/>
  <c r="AU175" i="3"/>
  <c r="AV156" i="3"/>
  <c r="AV160" i="3" s="1"/>
  <c r="AW172" i="3"/>
  <c r="AX171" i="3"/>
  <c r="AV173" i="3"/>
  <c r="AV177" i="3" s="1"/>
  <c r="AX181" i="3"/>
  <c r="AW184" i="3"/>
  <c r="AW182" i="3" s="1"/>
  <c r="AW183" i="3"/>
  <c r="AY206" i="3"/>
  <c r="AZ205" i="3"/>
  <c r="AX201" i="3"/>
  <c r="AX199" i="3" s="1"/>
  <c r="AX200" i="3"/>
  <c r="AY198" i="3"/>
  <c r="AW155" i="3"/>
  <c r="AX154" i="3"/>
  <c r="AW149" i="3"/>
  <c r="AW150" i="3"/>
  <c r="AW148" i="3" s="1"/>
  <c r="AX147" i="3"/>
  <c r="AX166" i="3"/>
  <c r="AX167" i="3"/>
  <c r="AX165" i="3" s="1"/>
  <c r="AY164" i="3"/>
  <c r="AZ130" i="3"/>
  <c r="AY132" i="3"/>
  <c r="AY138" i="3"/>
  <c r="AZ137" i="3"/>
  <c r="AV122" i="3"/>
  <c r="AV126" i="3" s="1"/>
  <c r="AZ81" i="3"/>
  <c r="BA79" i="3"/>
  <c r="AZ82" i="3"/>
  <c r="AZ80" i="3" s="1"/>
  <c r="AX139" i="3"/>
  <c r="AX143" i="3" s="1"/>
  <c r="AX144" i="3" s="1"/>
  <c r="AU124" i="3"/>
  <c r="AX120" i="3"/>
  <c r="AW121" i="3"/>
  <c r="AV59" i="3"/>
  <c r="AV56" i="3"/>
  <c r="AW54" i="3"/>
  <c r="AY70" i="3"/>
  <c r="AZ69" i="3"/>
  <c r="AW48" i="3"/>
  <c r="AW46" i="3" s="1"/>
  <c r="AW47" i="3"/>
  <c r="AX45" i="3"/>
  <c r="AY52" i="3"/>
  <c r="AX53" i="3"/>
  <c r="AV29" i="3"/>
  <c r="AW31" i="3"/>
  <c r="AY28" i="23"/>
  <c r="AX31" i="23"/>
  <c r="AX29" i="23" s="1"/>
  <c r="AX30" i="23"/>
  <c r="AY35" i="23"/>
  <c r="AX36" i="23"/>
  <c r="AW37" i="23"/>
  <c r="AY28" i="22"/>
  <c r="AX31" i="22"/>
  <c r="AX29" i="22" s="1"/>
  <c r="AX30" i="22"/>
  <c r="AV37" i="3"/>
  <c r="AS42" i="3"/>
  <c r="AS39" i="3"/>
  <c r="AT41" i="3" s="1"/>
  <c r="AX35" i="3"/>
  <c r="AW36" i="3"/>
  <c r="AY30" i="3"/>
  <c r="AZ28" i="3"/>
  <c r="BA11" i="23"/>
  <c r="BA13" i="23" s="1"/>
  <c r="AZ14" i="23"/>
  <c r="AZ12" i="23" s="1"/>
  <c r="AZ18" i="23"/>
  <c r="AY19" i="23"/>
  <c r="AX11" i="22"/>
  <c r="AW14" i="22"/>
  <c r="AW12" i="22" s="1"/>
  <c r="AW13" i="22"/>
  <c r="AW19" i="22"/>
  <c r="AX18" i="22"/>
  <c r="AV821" i="23" l="1"/>
  <c r="AR535" i="23"/>
  <c r="AU107" i="23"/>
  <c r="AW789" i="23"/>
  <c r="AW738" i="23"/>
  <c r="AW739" i="23" s="1"/>
  <c r="AW602" i="23"/>
  <c r="AW603" i="23" s="1"/>
  <c r="AW583" i="23"/>
  <c r="AX585" i="23" s="1"/>
  <c r="AW449" i="23"/>
  <c r="AV415" i="23"/>
  <c r="AW364" i="23"/>
  <c r="AW365" i="23" s="1"/>
  <c r="AW343" i="23"/>
  <c r="AV277" i="23"/>
  <c r="AV126" i="23"/>
  <c r="AV127" i="23" s="1"/>
  <c r="AU110" i="23"/>
  <c r="AU260" i="22"/>
  <c r="AV855" i="22"/>
  <c r="AV858" i="22"/>
  <c r="AW857" i="22"/>
  <c r="AW858" i="22" s="1"/>
  <c r="AR807" i="22"/>
  <c r="AW687" i="22"/>
  <c r="AW551" i="22"/>
  <c r="AW500" i="22"/>
  <c r="AW501" i="22" s="1"/>
  <c r="AV449" i="22"/>
  <c r="AU246" i="22"/>
  <c r="AU243" i="22"/>
  <c r="AU161" i="22"/>
  <c r="AU158" i="22"/>
  <c r="AV160" i="22"/>
  <c r="AV161" i="22" s="1"/>
  <c r="AW141" i="22"/>
  <c r="AX143" i="22" s="1"/>
  <c r="AW110" i="22"/>
  <c r="AW107" i="22"/>
  <c r="AW58" i="22"/>
  <c r="AV566" i="3"/>
  <c r="AW566" i="3" s="1"/>
  <c r="AW141" i="3"/>
  <c r="AV687" i="3"/>
  <c r="AV688" i="3" s="1"/>
  <c r="AW636" i="3"/>
  <c r="AW637" i="3" s="1"/>
  <c r="AV500" i="3"/>
  <c r="AV498" i="3" s="1"/>
  <c r="AW466" i="3"/>
  <c r="AV381" i="3"/>
  <c r="AV382" i="3" s="1"/>
  <c r="AW58" i="3"/>
  <c r="AW59" i="3" s="1"/>
  <c r="AW386" i="23"/>
  <c r="AX388" i="23"/>
  <c r="AW131" i="3"/>
  <c r="AX133" i="3"/>
  <c r="AX828" i="23"/>
  <c r="AY830" i="23"/>
  <c r="AW675" i="23"/>
  <c r="AX677" i="23"/>
  <c r="AW794" i="23"/>
  <c r="AX796" i="23"/>
  <c r="AY776" i="23"/>
  <c r="AX779" i="23"/>
  <c r="AX777" i="23" s="1"/>
  <c r="AX778" i="23"/>
  <c r="AW743" i="23"/>
  <c r="AX745" i="23"/>
  <c r="AW352" i="23"/>
  <c r="AX354" i="23"/>
  <c r="AX694" i="22"/>
  <c r="AX692" i="22" s="1"/>
  <c r="AX693" i="22"/>
  <c r="AY691" i="22"/>
  <c r="AX768" i="23"/>
  <c r="AU773" i="23"/>
  <c r="AU770" i="23"/>
  <c r="AV772" i="23" s="1"/>
  <c r="AV751" i="23"/>
  <c r="AT756" i="23"/>
  <c r="AT753" i="23"/>
  <c r="AU755" i="23" s="1"/>
  <c r="AY721" i="23"/>
  <c r="AY722" i="23" s="1"/>
  <c r="AX722" i="23"/>
  <c r="AX719" i="23"/>
  <c r="AR671" i="23"/>
  <c r="AR668" i="23"/>
  <c r="AS670" i="23" s="1"/>
  <c r="AU666" i="23"/>
  <c r="AX636" i="23"/>
  <c r="AX637" i="23" s="1"/>
  <c r="AT615" i="23"/>
  <c r="AR620" i="23"/>
  <c r="AR617" i="23"/>
  <c r="AS619" i="23" s="1"/>
  <c r="AU530" i="23"/>
  <c r="AS535" i="23"/>
  <c r="AS532" i="23"/>
  <c r="AT534" i="23" s="1"/>
  <c r="AX432" i="23"/>
  <c r="AX433" i="23" s="1"/>
  <c r="AR314" i="23"/>
  <c r="AR311" i="23"/>
  <c r="AS313" i="23" s="1"/>
  <c r="AU309" i="23"/>
  <c r="AW279" i="23"/>
  <c r="AW280" i="23" s="1"/>
  <c r="AV262" i="23"/>
  <c r="AV263" i="23" s="1"/>
  <c r="AX207" i="23"/>
  <c r="AU209" i="23"/>
  <c r="AV211" i="23" s="1"/>
  <c r="AU212" i="23"/>
  <c r="AV195" i="23"/>
  <c r="AV192" i="23"/>
  <c r="AW194" i="23" s="1"/>
  <c r="AY189" i="23"/>
  <c r="AX190" i="23"/>
  <c r="AS144" i="23"/>
  <c r="AS141" i="23"/>
  <c r="AT143" i="23" s="1"/>
  <c r="AU139" i="23"/>
  <c r="AV109" i="23"/>
  <c r="AV110" i="23" s="1"/>
  <c r="AX92" i="23"/>
  <c r="AX93" i="23" s="1"/>
  <c r="AR42" i="23"/>
  <c r="AR39" i="23"/>
  <c r="AS41" i="23" s="1"/>
  <c r="AQ24" i="23"/>
  <c r="AU841" i="22"/>
  <c r="AU838" i="22"/>
  <c r="AT513" i="22"/>
  <c r="AW211" i="22"/>
  <c r="AW212" i="22" s="1"/>
  <c r="AW347" i="22"/>
  <c r="AW348" i="22" s="1"/>
  <c r="AV823" i="22"/>
  <c r="AR518" i="22"/>
  <c r="AR515" i="22"/>
  <c r="AS517" i="22" s="1"/>
  <c r="AX512" i="22"/>
  <c r="AV245" i="22"/>
  <c r="AX432" i="22"/>
  <c r="AX433" i="22" s="1"/>
  <c r="AX398" i="22"/>
  <c r="AX399" i="22" s="1"/>
  <c r="AW568" i="22"/>
  <c r="AW569" i="22" s="1"/>
  <c r="AW313" i="22"/>
  <c r="AW314" i="22" s="1"/>
  <c r="AW466" i="22"/>
  <c r="AW467" i="22" s="1"/>
  <c r="AV653" i="22"/>
  <c r="AV654" i="22" s="1"/>
  <c r="AV670" i="22"/>
  <c r="AW704" i="22"/>
  <c r="AW705" i="22" s="1"/>
  <c r="AV840" i="22"/>
  <c r="AV841" i="22" s="1"/>
  <c r="AR37" i="22"/>
  <c r="AS37" i="22" s="1"/>
  <c r="AT37" i="22" s="1"/>
  <c r="AU37" i="22" s="1"/>
  <c r="AV37" i="22" s="1"/>
  <c r="AW37" i="22" s="1"/>
  <c r="AS807" i="22"/>
  <c r="AS804" i="22"/>
  <c r="AT806" i="22" s="1"/>
  <c r="AT807" i="22" s="1"/>
  <c r="AU802" i="22"/>
  <c r="AS756" i="22"/>
  <c r="AS753" i="22"/>
  <c r="AT755" i="22"/>
  <c r="AU751" i="22"/>
  <c r="AV634" i="22"/>
  <c r="AW636" i="22" s="1"/>
  <c r="AS620" i="22"/>
  <c r="AS617" i="22"/>
  <c r="AT619" i="22" s="1"/>
  <c r="AV615" i="22"/>
  <c r="AT600" i="22"/>
  <c r="AU602" i="22" s="1"/>
  <c r="AT603" i="22"/>
  <c r="AW598" i="22"/>
  <c r="AU481" i="22"/>
  <c r="AV483" i="22" s="1"/>
  <c r="AQ377" i="22"/>
  <c r="AQ381" i="22" s="1"/>
  <c r="AQ382" i="22" s="1"/>
  <c r="AV330" i="22"/>
  <c r="AV331" i="22" s="1"/>
  <c r="AU277" i="22"/>
  <c r="AV279" i="22" s="1"/>
  <c r="AT229" i="22"/>
  <c r="AT226" i="22"/>
  <c r="AU228" i="22" s="1"/>
  <c r="AV224" i="22"/>
  <c r="AX190" i="22"/>
  <c r="AU195" i="22"/>
  <c r="AU192" i="22"/>
  <c r="AV194" i="22" s="1"/>
  <c r="AV175" i="22"/>
  <c r="AW177" i="22" s="1"/>
  <c r="AX109" i="22"/>
  <c r="AV92" i="22"/>
  <c r="AV93" i="22" s="1"/>
  <c r="AR76" i="22"/>
  <c r="AR73" i="22"/>
  <c r="AS75" i="22"/>
  <c r="AT71" i="22"/>
  <c r="AQ39" i="22"/>
  <c r="AQ42" i="22"/>
  <c r="AR20" i="22"/>
  <c r="AS20" i="22" s="1"/>
  <c r="AT20" i="22" s="1"/>
  <c r="AU20" i="22" s="1"/>
  <c r="AV20" i="22" s="1"/>
  <c r="AW20" i="22" s="1"/>
  <c r="AQ25" i="22"/>
  <c r="AQ22" i="22"/>
  <c r="AW823" i="3"/>
  <c r="AW824" i="3" s="1"/>
  <c r="AW772" i="3"/>
  <c r="AW773" i="3" s="1"/>
  <c r="AW721" i="3"/>
  <c r="AW722" i="3" s="1"/>
  <c r="AR702" i="3"/>
  <c r="AS704" i="3" s="1"/>
  <c r="AR705" i="3"/>
  <c r="AT700" i="3"/>
  <c r="AR671" i="3"/>
  <c r="AR668" i="3"/>
  <c r="AY664" i="3"/>
  <c r="AX665" i="3"/>
  <c r="AS670" i="3"/>
  <c r="AT666" i="3"/>
  <c r="AU620" i="3"/>
  <c r="AU617" i="3"/>
  <c r="AV619" i="3" s="1"/>
  <c r="AW615" i="3"/>
  <c r="AX614" i="3"/>
  <c r="AR551" i="3"/>
  <c r="AR552" i="3" s="1"/>
  <c r="AS547" i="3"/>
  <c r="AQ549" i="3"/>
  <c r="AQ552" i="3"/>
  <c r="AX432" i="3"/>
  <c r="AX433" i="3" s="1"/>
  <c r="AO413" i="3"/>
  <c r="AV398" i="3"/>
  <c r="AV399" i="3" s="1"/>
  <c r="AV328" i="3"/>
  <c r="AS258" i="3"/>
  <c r="AQ263" i="3"/>
  <c r="AQ260" i="3"/>
  <c r="AX257" i="3"/>
  <c r="AS229" i="3"/>
  <c r="AS226" i="3"/>
  <c r="AT228" i="3"/>
  <c r="AT229" i="3" s="1"/>
  <c r="AU224" i="3"/>
  <c r="AS212" i="3"/>
  <c r="AS209" i="3"/>
  <c r="AT211" i="3" s="1"/>
  <c r="AV207" i="3"/>
  <c r="AQ194" i="3"/>
  <c r="AR190" i="3"/>
  <c r="AQ110" i="3"/>
  <c r="AQ107" i="3"/>
  <c r="AT105" i="3"/>
  <c r="AU71" i="3"/>
  <c r="AS73" i="3"/>
  <c r="AT75" i="3" s="1"/>
  <c r="AS76" i="3"/>
  <c r="AX841" i="23"/>
  <c r="AX838" i="23"/>
  <c r="AY103" i="23"/>
  <c r="AX104" i="23"/>
  <c r="AX648" i="23"/>
  <c r="AY647" i="23"/>
  <c r="AY719" i="23"/>
  <c r="AY613" i="23"/>
  <c r="AX614" i="23"/>
  <c r="AX642" i="23"/>
  <c r="AY640" i="23"/>
  <c r="AX643" i="23"/>
  <c r="AX641" i="23" s="1"/>
  <c r="AX490" i="23"/>
  <c r="AX488" i="23" s="1"/>
  <c r="AX489" i="23"/>
  <c r="AY487" i="23"/>
  <c r="AV651" i="23"/>
  <c r="AW685" i="23"/>
  <c r="AX566" i="23"/>
  <c r="AW105" i="23"/>
  <c r="AW649" i="23"/>
  <c r="AW653" i="23" s="1"/>
  <c r="AW654" i="23" s="1"/>
  <c r="AW807" i="23"/>
  <c r="AW804" i="23"/>
  <c r="AV260" i="23"/>
  <c r="AV348" i="23"/>
  <c r="AV345" i="23"/>
  <c r="AY307" i="23"/>
  <c r="AX308" i="23"/>
  <c r="AX285" i="23"/>
  <c r="AY283" i="23"/>
  <c r="AX286" i="23"/>
  <c r="AX284" i="23" s="1"/>
  <c r="AX598" i="23"/>
  <c r="AY555" i="23"/>
  <c r="AX558" i="23"/>
  <c r="AX556" i="23" s="1"/>
  <c r="AX557" i="23"/>
  <c r="AY99" i="23"/>
  <c r="AY97" i="23" s="1"/>
  <c r="AY98" i="23"/>
  <c r="AZ96" i="23"/>
  <c r="AX665" i="23"/>
  <c r="AY664" i="23"/>
  <c r="AY249" i="23"/>
  <c r="AX252" i="23"/>
  <c r="AX250" i="23" s="1"/>
  <c r="AX251" i="23"/>
  <c r="AZ596" i="23"/>
  <c r="AY597" i="23"/>
  <c r="AX257" i="23"/>
  <c r="AY256" i="23"/>
  <c r="AX342" i="23"/>
  <c r="AY341" i="23"/>
  <c r="AY538" i="23"/>
  <c r="AX541" i="23"/>
  <c r="AX539" i="23" s="1"/>
  <c r="AX540" i="23"/>
  <c r="AW258" i="23"/>
  <c r="AW262" i="23" s="1"/>
  <c r="AW263" i="23" s="1"/>
  <c r="AW705" i="23"/>
  <c r="AW702" i="23"/>
  <c r="AW858" i="23"/>
  <c r="AW855" i="23"/>
  <c r="AW790" i="23"/>
  <c r="AW787" i="23"/>
  <c r="AW824" i="23"/>
  <c r="AW821" i="23"/>
  <c r="AX819" i="23"/>
  <c r="AX823" i="23" s="1"/>
  <c r="BB715" i="23"/>
  <c r="BA716" i="23"/>
  <c r="AX760" i="23"/>
  <c r="AY762" i="23"/>
  <c r="AY852" i="23"/>
  <c r="AZ851" i="23"/>
  <c r="AZ717" i="23"/>
  <c r="AZ721" i="23" s="1"/>
  <c r="AX734" i="23"/>
  <c r="AX738" i="23" s="1"/>
  <c r="BB749" i="23"/>
  <c r="BA750" i="23"/>
  <c r="BB827" i="23"/>
  <c r="BA829" i="23"/>
  <c r="AY711" i="23"/>
  <c r="AY709" i="23" s="1"/>
  <c r="AY710" i="23"/>
  <c r="AZ708" i="23"/>
  <c r="AY811" i="23"/>
  <c r="AZ813" i="23"/>
  <c r="AX853" i="23"/>
  <c r="AX857" i="23" s="1"/>
  <c r="AX802" i="23"/>
  <c r="AX806" i="23" s="1"/>
  <c r="BA725" i="23"/>
  <c r="AZ728" i="23"/>
  <c r="AZ726" i="23" s="1"/>
  <c r="AZ727" i="23"/>
  <c r="AY693" i="23"/>
  <c r="AZ691" i="23"/>
  <c r="AY694" i="23"/>
  <c r="AY692" i="23" s="1"/>
  <c r="AX700" i="23"/>
  <c r="AX704" i="23" s="1"/>
  <c r="AX705" i="23" s="1"/>
  <c r="BA793" i="23"/>
  <c r="AZ795" i="23"/>
  <c r="BA844" i="23"/>
  <c r="AZ847" i="23"/>
  <c r="AZ845" i="23" s="1"/>
  <c r="AZ846" i="23"/>
  <c r="AX785" i="23"/>
  <c r="AX789" i="23" s="1"/>
  <c r="BA834" i="23"/>
  <c r="AZ835" i="23"/>
  <c r="AZ732" i="23"/>
  <c r="AY733" i="23"/>
  <c r="BB759" i="23"/>
  <c r="BA761" i="23"/>
  <c r="AZ817" i="23"/>
  <c r="AY818" i="23"/>
  <c r="AY836" i="23"/>
  <c r="AY840" i="23" s="1"/>
  <c r="AY841" i="23" s="1"/>
  <c r="AY801" i="23"/>
  <c r="AZ800" i="23"/>
  <c r="BB766" i="23"/>
  <c r="BA767" i="23"/>
  <c r="BC810" i="23"/>
  <c r="BB812" i="23"/>
  <c r="AZ698" i="23"/>
  <c r="AY699" i="23"/>
  <c r="AZ783" i="23"/>
  <c r="AY784" i="23"/>
  <c r="BC742" i="23"/>
  <c r="BB744" i="23"/>
  <c r="AX552" i="23"/>
  <c r="AX549" i="23"/>
  <c r="AX683" i="23"/>
  <c r="AX687" i="23" s="1"/>
  <c r="AY581" i="23"/>
  <c r="BA623" i="23"/>
  <c r="AZ626" i="23"/>
  <c r="AZ624" i="23" s="1"/>
  <c r="AZ625" i="23"/>
  <c r="BA579" i="23"/>
  <c r="AZ580" i="23"/>
  <c r="BB572" i="23"/>
  <c r="BA574" i="23"/>
  <c r="BA674" i="23"/>
  <c r="AZ676" i="23"/>
  <c r="AY660" i="23"/>
  <c r="AY658" i="23" s="1"/>
  <c r="AY659" i="23"/>
  <c r="AZ657" i="23"/>
  <c r="AY564" i="23"/>
  <c r="AY568" i="23" s="1"/>
  <c r="AY569" i="23" s="1"/>
  <c r="BA545" i="23"/>
  <c r="AZ546" i="23"/>
  <c r="AX609" i="23"/>
  <c r="AX607" i="23" s="1"/>
  <c r="AX608" i="23"/>
  <c r="AY606" i="23"/>
  <c r="AY589" i="23"/>
  <c r="AX592" i="23"/>
  <c r="AX590" i="23" s="1"/>
  <c r="AX591" i="23"/>
  <c r="AY632" i="23"/>
  <c r="AY636" i="23" s="1"/>
  <c r="BA562" i="23"/>
  <c r="AZ563" i="23"/>
  <c r="AY547" i="23"/>
  <c r="AY551" i="23" s="1"/>
  <c r="AY682" i="23"/>
  <c r="AZ681" i="23"/>
  <c r="AX573" i="23"/>
  <c r="AY575" i="23"/>
  <c r="BA630" i="23"/>
  <c r="AZ631" i="23"/>
  <c r="AX523" i="23"/>
  <c r="AY521" i="23"/>
  <c r="AX524" i="23"/>
  <c r="AX522" i="23" s="1"/>
  <c r="AY528" i="23"/>
  <c r="AX529" i="23"/>
  <c r="AV416" i="23"/>
  <c r="AV413" i="23"/>
  <c r="AW450" i="23"/>
  <c r="AW447" i="23"/>
  <c r="AW501" i="23"/>
  <c r="AW498" i="23"/>
  <c r="AW518" i="23"/>
  <c r="AW515" i="23"/>
  <c r="AV484" i="23"/>
  <c r="AV481" i="23"/>
  <c r="AW362" i="23"/>
  <c r="AZ494" i="23"/>
  <c r="AY495" i="23"/>
  <c r="AZ375" i="23"/>
  <c r="AY376" i="23"/>
  <c r="AX420" i="23"/>
  <c r="AY422" i="23"/>
  <c r="AY404" i="23"/>
  <c r="AY405" i="23"/>
  <c r="AY403" i="23" s="1"/>
  <c r="AZ402" i="23"/>
  <c r="AZ453" i="23"/>
  <c r="AY456" i="23"/>
  <c r="AY454" i="23" s="1"/>
  <c r="AY455" i="23"/>
  <c r="BA421" i="23"/>
  <c r="BB419" i="23"/>
  <c r="BA368" i="23"/>
  <c r="AZ371" i="23"/>
  <c r="AZ369" i="23" s="1"/>
  <c r="AZ370" i="23"/>
  <c r="BA351" i="23"/>
  <c r="AZ353" i="23"/>
  <c r="AX360" i="23"/>
  <c r="AX364" i="23" s="1"/>
  <c r="AW411" i="23"/>
  <c r="AW415" i="23" s="1"/>
  <c r="AY477" i="23"/>
  <c r="AX478" i="23"/>
  <c r="AX394" i="23"/>
  <c r="BA385" i="23"/>
  <c r="AZ387" i="23"/>
  <c r="AY428" i="23"/>
  <c r="AY432" i="23" s="1"/>
  <c r="AY473" i="23"/>
  <c r="AY471" i="23" s="1"/>
  <c r="AY472" i="23"/>
  <c r="AZ470" i="23"/>
  <c r="AW379" i="23"/>
  <c r="AX445" i="23"/>
  <c r="AX449" i="23" s="1"/>
  <c r="AZ358" i="23"/>
  <c r="AY359" i="23"/>
  <c r="AW462" i="23"/>
  <c r="AW466" i="23" s="1"/>
  <c r="AW467" i="23" s="1"/>
  <c r="AZ392" i="23"/>
  <c r="AY393" i="23"/>
  <c r="BA426" i="23"/>
  <c r="AZ427" i="23"/>
  <c r="AW396" i="23"/>
  <c r="AZ443" i="23"/>
  <c r="AY444" i="23"/>
  <c r="AZ507" i="23"/>
  <c r="AZ505" i="23" s="1"/>
  <c r="AZ506" i="23"/>
  <c r="BA504" i="23"/>
  <c r="AX513" i="23"/>
  <c r="AY460" i="23"/>
  <c r="AX461" i="23"/>
  <c r="AX496" i="23"/>
  <c r="AX500" i="23" s="1"/>
  <c r="AX377" i="23"/>
  <c r="AX381" i="23" s="1"/>
  <c r="AX382" i="23" s="1"/>
  <c r="BA436" i="23"/>
  <c r="AZ439" i="23"/>
  <c r="AZ437" i="23" s="1"/>
  <c r="AZ438" i="23"/>
  <c r="AV464" i="23"/>
  <c r="AY512" i="23"/>
  <c r="AZ511" i="23"/>
  <c r="AY409" i="23"/>
  <c r="AX410" i="23"/>
  <c r="AW479" i="23"/>
  <c r="AW483" i="23" s="1"/>
  <c r="AW484" i="23" s="1"/>
  <c r="AX229" i="23"/>
  <c r="AX226" i="23"/>
  <c r="AX246" i="23"/>
  <c r="AX243" i="23"/>
  <c r="AV297" i="23"/>
  <c r="AV294" i="23"/>
  <c r="AX337" i="23"/>
  <c r="AX335" i="23" s="1"/>
  <c r="AX336" i="23"/>
  <c r="AY334" i="23"/>
  <c r="AW292" i="23"/>
  <c r="AW296" i="23" s="1"/>
  <c r="AW297" i="23" s="1"/>
  <c r="AX275" i="23"/>
  <c r="AY224" i="23"/>
  <c r="AY228" i="23" s="1"/>
  <c r="BB188" i="23"/>
  <c r="AY326" i="23"/>
  <c r="AY290" i="23"/>
  <c r="AX291" i="23"/>
  <c r="AZ273" i="23"/>
  <c r="AY274" i="23"/>
  <c r="BA222" i="23"/>
  <c r="AZ223" i="23"/>
  <c r="AX303" i="23"/>
  <c r="AX301" i="23" s="1"/>
  <c r="AX302" i="23"/>
  <c r="AY300" i="23"/>
  <c r="AY241" i="23"/>
  <c r="AY245" i="23" s="1"/>
  <c r="BA324" i="23"/>
  <c r="AZ325" i="23"/>
  <c r="AZ266" i="23"/>
  <c r="AY269" i="23"/>
  <c r="AY267" i="23" s="1"/>
  <c r="AY268" i="23"/>
  <c r="AX328" i="23"/>
  <c r="AW277" i="23"/>
  <c r="BB205" i="23"/>
  <c r="BA206" i="23"/>
  <c r="AZ317" i="23"/>
  <c r="AY320" i="23"/>
  <c r="AY318" i="23" s="1"/>
  <c r="AY319" i="23"/>
  <c r="BA239" i="23"/>
  <c r="AZ240" i="23"/>
  <c r="AY181" i="23"/>
  <c r="AX184" i="23"/>
  <c r="AX182" i="23" s="1"/>
  <c r="AX183" i="23"/>
  <c r="AY198" i="23"/>
  <c r="AX201" i="23"/>
  <c r="AX199" i="23" s="1"/>
  <c r="AX200" i="23"/>
  <c r="AZ215" i="23"/>
  <c r="AY218" i="23"/>
  <c r="AY216" i="23" s="1"/>
  <c r="AY217" i="23"/>
  <c r="AZ232" i="23"/>
  <c r="AY235" i="23"/>
  <c r="AY233" i="23" s="1"/>
  <c r="AY234" i="23"/>
  <c r="AW158" i="23"/>
  <c r="AX156" i="23"/>
  <c r="AX160" i="23" s="1"/>
  <c r="AY172" i="23"/>
  <c r="AZ171" i="23"/>
  <c r="AX173" i="23"/>
  <c r="BA164" i="23"/>
  <c r="AZ166" i="23"/>
  <c r="AZ167" i="23"/>
  <c r="AZ165" i="23" s="1"/>
  <c r="BA147" i="23"/>
  <c r="AZ149" i="23"/>
  <c r="AZ150" i="23"/>
  <c r="AZ148" i="23" s="1"/>
  <c r="AZ154" i="23"/>
  <c r="AY155" i="23"/>
  <c r="AW175" i="23"/>
  <c r="AV124" i="23"/>
  <c r="AZ113" i="23"/>
  <c r="AY116" i="23"/>
  <c r="AY114" i="23" s="1"/>
  <c r="AY115" i="23"/>
  <c r="AX121" i="23"/>
  <c r="AY120" i="23"/>
  <c r="AX133" i="23"/>
  <c r="AX131" i="23" s="1"/>
  <c r="AY130" i="23"/>
  <c r="AX132" i="23"/>
  <c r="AW122" i="23"/>
  <c r="AW126" i="23" s="1"/>
  <c r="BA138" i="23"/>
  <c r="BB137" i="23"/>
  <c r="BB79" i="23"/>
  <c r="BA81" i="23"/>
  <c r="BA86" i="23"/>
  <c r="AZ87" i="23"/>
  <c r="AY88" i="23"/>
  <c r="AY92" i="23" s="1"/>
  <c r="AX90" i="23"/>
  <c r="AX80" i="23"/>
  <c r="AY82" i="23"/>
  <c r="AV59" i="23"/>
  <c r="AV56" i="23"/>
  <c r="AX71" i="23"/>
  <c r="AX53" i="23"/>
  <c r="AY52" i="23"/>
  <c r="BA62" i="23"/>
  <c r="AZ65" i="23"/>
  <c r="AZ63" i="23" s="1"/>
  <c r="AZ64" i="23"/>
  <c r="AW54" i="23"/>
  <c r="AW58" i="23" s="1"/>
  <c r="AW59" i="23" s="1"/>
  <c r="AW73" i="23"/>
  <c r="AY48" i="23"/>
  <c r="AY46" i="23" s="1"/>
  <c r="AY47" i="23"/>
  <c r="AZ45" i="23"/>
  <c r="AY70" i="23"/>
  <c r="AZ69" i="23"/>
  <c r="AV736" i="22"/>
  <c r="AX733" i="22"/>
  <c r="AY732" i="22"/>
  <c r="AW734" i="22"/>
  <c r="AV838" i="22"/>
  <c r="AX36" i="22"/>
  <c r="AY35" i="22"/>
  <c r="AW311" i="22"/>
  <c r="AW552" i="22"/>
  <c r="AW549" i="22"/>
  <c r="AW688" i="22"/>
  <c r="AW685" i="22"/>
  <c r="AX362" i="22"/>
  <c r="AY375" i="22"/>
  <c r="AX376" i="22"/>
  <c r="AW785" i="22"/>
  <c r="AX478" i="22"/>
  <c r="AY477" i="22"/>
  <c r="AY96" i="22"/>
  <c r="AX99" i="22"/>
  <c r="AX97" i="22" s="1"/>
  <c r="AX98" i="22"/>
  <c r="AV90" i="22"/>
  <c r="AV651" i="22"/>
  <c r="AY354" i="22"/>
  <c r="AY352" i="22" s="1"/>
  <c r="AY353" i="22"/>
  <c r="AZ351" i="22"/>
  <c r="AX490" i="22"/>
  <c r="AX488" i="22" s="1"/>
  <c r="AY487" i="22"/>
  <c r="AX489" i="22"/>
  <c r="AV787" i="22"/>
  <c r="AY800" i="22"/>
  <c r="AX801" i="22"/>
  <c r="AX795" i="22"/>
  <c r="AY793" i="22"/>
  <c r="AX796" i="22"/>
  <c r="AX794" i="22" s="1"/>
  <c r="AY614" i="22"/>
  <c r="AZ613" i="22"/>
  <c r="AY834" i="22"/>
  <c r="AX835" i="22"/>
  <c r="AX132" i="22"/>
  <c r="AX133" i="22"/>
  <c r="AX131" i="22" s="1"/>
  <c r="AY130" i="22"/>
  <c r="AY783" i="22"/>
  <c r="AX784" i="22"/>
  <c r="AW479" i="22"/>
  <c r="AW836" i="22"/>
  <c r="AW840" i="22" s="1"/>
  <c r="AW841" i="22" s="1"/>
  <c r="AX70" i="22"/>
  <c r="AY69" i="22"/>
  <c r="AW773" i="22"/>
  <c r="AW770" i="22"/>
  <c r="AV824" i="22"/>
  <c r="AV821" i="22"/>
  <c r="AY852" i="22"/>
  <c r="AZ851" i="22"/>
  <c r="AY760" i="22"/>
  <c r="AZ762" i="22"/>
  <c r="BA708" i="22"/>
  <c r="AZ711" i="22"/>
  <c r="AZ709" i="22" s="1"/>
  <c r="AZ710" i="22"/>
  <c r="AZ698" i="22"/>
  <c r="AY699" i="22"/>
  <c r="AW855" i="22"/>
  <c r="AX853" i="22"/>
  <c r="AX857" i="22" s="1"/>
  <c r="AX858" i="22" s="1"/>
  <c r="AZ830" i="22"/>
  <c r="AZ828" i="22" s="1"/>
  <c r="AZ829" i="22"/>
  <c r="BA827" i="22"/>
  <c r="AZ766" i="22"/>
  <c r="AY767" i="22"/>
  <c r="AW702" i="22"/>
  <c r="AW719" i="22"/>
  <c r="AY728" i="22"/>
  <c r="AY726" i="22" s="1"/>
  <c r="AY727" i="22"/>
  <c r="AZ725" i="22"/>
  <c r="AY745" i="22"/>
  <c r="AY743" i="22" s="1"/>
  <c r="AY744" i="22"/>
  <c r="AZ742" i="22"/>
  <c r="AY779" i="22"/>
  <c r="AY777" i="22" s="1"/>
  <c r="AY778" i="22"/>
  <c r="AZ776" i="22"/>
  <c r="AX700" i="22"/>
  <c r="AX704" i="22" s="1"/>
  <c r="AZ715" i="22"/>
  <c r="AY716" i="22"/>
  <c r="AY813" i="22"/>
  <c r="AY811" i="22" s="1"/>
  <c r="AY812" i="22"/>
  <c r="AZ810" i="22"/>
  <c r="BA844" i="22"/>
  <c r="AZ846" i="22"/>
  <c r="AZ847" i="22"/>
  <c r="AZ845" i="22" s="1"/>
  <c r="AX768" i="22"/>
  <c r="AY817" i="22"/>
  <c r="AX818" i="22"/>
  <c r="AX717" i="22"/>
  <c r="AX721" i="22" s="1"/>
  <c r="AX722" i="22" s="1"/>
  <c r="BB749" i="22"/>
  <c r="BA750" i="22"/>
  <c r="BC759" i="22"/>
  <c r="BB761" i="22"/>
  <c r="AW819" i="22"/>
  <c r="AW823" i="22" s="1"/>
  <c r="AV671" i="22"/>
  <c r="AV668" i="22"/>
  <c r="AV586" i="22"/>
  <c r="AV583" i="22"/>
  <c r="AW535" i="22"/>
  <c r="AW532" i="22"/>
  <c r="AX564" i="22"/>
  <c r="AW649" i="22"/>
  <c r="AW653" i="22" s="1"/>
  <c r="AW654" i="22" s="1"/>
  <c r="AZ589" i="22"/>
  <c r="AY592" i="22"/>
  <c r="AY590" i="22" s="1"/>
  <c r="AY591" i="22"/>
  <c r="AX632" i="22"/>
  <c r="AZ521" i="22"/>
  <c r="AY524" i="22"/>
  <c r="AY522" i="22" s="1"/>
  <c r="AY523" i="22"/>
  <c r="AZ555" i="22"/>
  <c r="AY558" i="22"/>
  <c r="AY556" i="22" s="1"/>
  <c r="AY557" i="22"/>
  <c r="AZ572" i="22"/>
  <c r="AY575" i="22"/>
  <c r="AY573" i="22" s="1"/>
  <c r="AY574" i="22"/>
  <c r="AY563" i="22"/>
  <c r="AZ562" i="22"/>
  <c r="AW566" i="22"/>
  <c r="AY677" i="22"/>
  <c r="AY675" i="22" s="1"/>
  <c r="AY676" i="22"/>
  <c r="AZ674" i="22"/>
  <c r="AY682" i="22"/>
  <c r="AZ681" i="22"/>
  <c r="AY657" i="22"/>
  <c r="AX659" i="22"/>
  <c r="AX660" i="22"/>
  <c r="AX658" i="22" s="1"/>
  <c r="AY647" i="22"/>
  <c r="AX648" i="22"/>
  <c r="AY631" i="22"/>
  <c r="AZ630" i="22"/>
  <c r="AX530" i="22"/>
  <c r="AX534" i="22" s="1"/>
  <c r="AX535" i="22" s="1"/>
  <c r="AX547" i="22"/>
  <c r="AX683" i="22"/>
  <c r="AX687" i="22" s="1"/>
  <c r="AZ538" i="22"/>
  <c r="AY541" i="22"/>
  <c r="AY539" i="22" s="1"/>
  <c r="AY540" i="22"/>
  <c r="AX665" i="22"/>
  <c r="AY664" i="22"/>
  <c r="AX580" i="22"/>
  <c r="AY579" i="22"/>
  <c r="BA596" i="22"/>
  <c r="AZ597" i="22"/>
  <c r="AY529" i="22"/>
  <c r="AZ528" i="22"/>
  <c r="AY546" i="22"/>
  <c r="AZ545" i="22"/>
  <c r="AY623" i="22"/>
  <c r="AX625" i="22"/>
  <c r="AX626" i="22"/>
  <c r="AX624" i="22" s="1"/>
  <c r="AY609" i="22"/>
  <c r="AY607" i="22" s="1"/>
  <c r="AY608" i="22"/>
  <c r="AZ606" i="22"/>
  <c r="AW666" i="22"/>
  <c r="AW670" i="22" s="1"/>
  <c r="AW671" i="22" s="1"/>
  <c r="AZ640" i="22"/>
  <c r="AY643" i="22"/>
  <c r="AY641" i="22" s="1"/>
  <c r="AY642" i="22"/>
  <c r="AW581" i="22"/>
  <c r="AW585" i="22" s="1"/>
  <c r="AW464" i="22"/>
  <c r="AV450" i="22"/>
  <c r="AV447" i="22"/>
  <c r="AY411" i="22"/>
  <c r="AZ504" i="22"/>
  <c r="AY507" i="22"/>
  <c r="AY505" i="22" s="1"/>
  <c r="AY506" i="22"/>
  <c r="AX444" i="22"/>
  <c r="AY443" i="22"/>
  <c r="AY405" i="22"/>
  <c r="AY403" i="22" s="1"/>
  <c r="AY404" i="22"/>
  <c r="AZ402" i="22"/>
  <c r="AX413" i="22"/>
  <c r="AY394" i="22"/>
  <c r="AX462" i="22"/>
  <c r="AX466" i="22" s="1"/>
  <c r="AX467" i="22" s="1"/>
  <c r="BB368" i="22"/>
  <c r="BA371" i="22"/>
  <c r="BA369" i="22" s="1"/>
  <c r="BA370" i="22"/>
  <c r="AX430" i="22"/>
  <c r="AY436" i="22"/>
  <c r="AX439" i="22"/>
  <c r="AX437" i="22" s="1"/>
  <c r="AX438" i="22"/>
  <c r="AW445" i="22"/>
  <c r="AX496" i="22"/>
  <c r="AY360" i="22"/>
  <c r="AY364" i="22" s="1"/>
  <c r="AY365" i="22" s="1"/>
  <c r="BA511" i="22"/>
  <c r="AZ427" i="22"/>
  <c r="BA426" i="22"/>
  <c r="AY472" i="22"/>
  <c r="AY473" i="22"/>
  <c r="AY471" i="22" s="1"/>
  <c r="AZ470" i="22"/>
  <c r="BA358" i="22"/>
  <c r="AZ359" i="22"/>
  <c r="AZ494" i="22"/>
  <c r="AY495" i="22"/>
  <c r="AY456" i="22"/>
  <c r="AY454" i="22" s="1"/>
  <c r="AY455" i="22"/>
  <c r="AZ453" i="22"/>
  <c r="BA409" i="22"/>
  <c r="AZ410" i="22"/>
  <c r="AY422" i="22"/>
  <c r="AY420" i="22" s="1"/>
  <c r="AY421" i="22"/>
  <c r="AZ419" i="22"/>
  <c r="AY385" i="22"/>
  <c r="AX387" i="22"/>
  <c r="AX388" i="22"/>
  <c r="AX386" i="22" s="1"/>
  <c r="AY428" i="22"/>
  <c r="AY432" i="22" s="1"/>
  <c r="AX396" i="22"/>
  <c r="AZ393" i="22"/>
  <c r="BA392" i="22"/>
  <c r="AY461" i="22"/>
  <c r="AZ460" i="22"/>
  <c r="AV263" i="22"/>
  <c r="AV260" i="22"/>
  <c r="AX297" i="22"/>
  <c r="AX294" i="22"/>
  <c r="AV246" i="22"/>
  <c r="AV243" i="22"/>
  <c r="AY303" i="22"/>
  <c r="AY301" i="22" s="1"/>
  <c r="AY302" i="22"/>
  <c r="AZ300" i="22"/>
  <c r="AY206" i="22"/>
  <c r="AZ205" i="22"/>
  <c r="AY324" i="22"/>
  <c r="AX325" i="22"/>
  <c r="AY256" i="22"/>
  <c r="AX257" i="22"/>
  <c r="AY184" i="22"/>
  <c r="AY182" i="22" s="1"/>
  <c r="AY183" i="22"/>
  <c r="AZ181" i="22"/>
  <c r="AW345" i="22"/>
  <c r="AY232" i="22"/>
  <c r="AX234" i="22"/>
  <c r="AX235" i="22"/>
  <c r="AX233" i="22" s="1"/>
  <c r="AX274" i="22"/>
  <c r="AY273" i="22"/>
  <c r="AW326" i="22"/>
  <c r="AW258" i="22"/>
  <c r="AW262" i="22" s="1"/>
  <c r="AZ252" i="22"/>
  <c r="AZ250" i="22" s="1"/>
  <c r="AZ251" i="22"/>
  <c r="BA249" i="22"/>
  <c r="AY308" i="22"/>
  <c r="AZ307" i="22"/>
  <c r="BA223" i="22"/>
  <c r="BB222" i="22"/>
  <c r="AW275" i="22"/>
  <c r="AY337" i="22"/>
  <c r="AY335" i="22" s="1"/>
  <c r="AY336" i="22"/>
  <c r="AZ334" i="22"/>
  <c r="AY292" i="22"/>
  <c r="AY296" i="22" s="1"/>
  <c r="AY297" i="22" s="1"/>
  <c r="AZ268" i="22"/>
  <c r="AZ269" i="22"/>
  <c r="AZ267" i="22" s="1"/>
  <c r="BA266" i="22"/>
  <c r="AY317" i="22"/>
  <c r="AX320" i="22"/>
  <c r="AX318" i="22" s="1"/>
  <c r="AX319" i="22"/>
  <c r="AZ341" i="22"/>
  <c r="AY342" i="22"/>
  <c r="AY239" i="22"/>
  <c r="AX240" i="22"/>
  <c r="AX309" i="22"/>
  <c r="AX313" i="22" s="1"/>
  <c r="AX207" i="22"/>
  <c r="AZ291" i="22"/>
  <c r="BA290" i="22"/>
  <c r="AX343" i="22"/>
  <c r="AX347" i="22" s="1"/>
  <c r="AW241" i="22"/>
  <c r="AW245" i="22" s="1"/>
  <c r="AW246" i="22" s="1"/>
  <c r="AZ215" i="22"/>
  <c r="AY218" i="22"/>
  <c r="AY216" i="22" s="1"/>
  <c r="AY217" i="22"/>
  <c r="AV328" i="22"/>
  <c r="AZ283" i="22"/>
  <c r="AY286" i="22"/>
  <c r="AY284" i="22" s="1"/>
  <c r="AY285" i="22"/>
  <c r="BB188" i="22"/>
  <c r="BA189" i="22"/>
  <c r="AY201" i="22"/>
  <c r="AY199" i="22" s="1"/>
  <c r="AY200" i="22"/>
  <c r="AZ198" i="22"/>
  <c r="AY172" i="22"/>
  <c r="AZ171" i="22"/>
  <c r="AY150" i="22"/>
  <c r="AY148" i="22" s="1"/>
  <c r="AZ147" i="22"/>
  <c r="AY149" i="22"/>
  <c r="AX173" i="22"/>
  <c r="AX155" i="22"/>
  <c r="AY154" i="22"/>
  <c r="BA164" i="22"/>
  <c r="AZ167" i="22"/>
  <c r="AZ165" i="22" s="1"/>
  <c r="AZ166" i="22"/>
  <c r="AW156" i="22"/>
  <c r="AW127" i="22"/>
  <c r="AW124" i="22"/>
  <c r="BA137" i="22"/>
  <c r="AZ138" i="22"/>
  <c r="AY121" i="22"/>
  <c r="AZ120" i="22"/>
  <c r="AX122" i="22"/>
  <c r="AY139" i="22"/>
  <c r="AX116" i="22"/>
  <c r="AX114" i="22" s="1"/>
  <c r="AX115" i="22"/>
  <c r="AY113" i="22"/>
  <c r="AX110" i="22"/>
  <c r="AX107" i="22"/>
  <c r="BA103" i="22"/>
  <c r="AZ104" i="22"/>
  <c r="AY105" i="22"/>
  <c r="AY79" i="22"/>
  <c r="AX82" i="22"/>
  <c r="AX80" i="22" s="1"/>
  <c r="AX81" i="22"/>
  <c r="AW88" i="22"/>
  <c r="AW92" i="22" s="1"/>
  <c r="AX87" i="22"/>
  <c r="AY86" i="22"/>
  <c r="AW59" i="22"/>
  <c r="AW56" i="22"/>
  <c r="AY45" i="22"/>
  <c r="AX47" i="22"/>
  <c r="AX48" i="22"/>
  <c r="AX46" i="22" s="1"/>
  <c r="AX54" i="22"/>
  <c r="AX58" i="22" s="1"/>
  <c r="AX65" i="22"/>
  <c r="AX63" i="22" s="1"/>
  <c r="AX64" i="22"/>
  <c r="AY62" i="22"/>
  <c r="AY53" i="22"/>
  <c r="AZ52" i="22"/>
  <c r="AV396" i="3"/>
  <c r="AY392" i="3"/>
  <c r="AX393" i="3"/>
  <c r="AX506" i="3"/>
  <c r="AY504" i="3"/>
  <c r="AX507" i="3"/>
  <c r="AX505" i="3" s="1"/>
  <c r="AW394" i="3"/>
  <c r="AX745" i="3"/>
  <c r="AX743" i="3" s="1"/>
  <c r="AX744" i="3"/>
  <c r="AY742" i="3"/>
  <c r="AX699" i="3"/>
  <c r="AY698" i="3"/>
  <c r="AW467" i="3"/>
  <c r="AW464" i="3"/>
  <c r="AV379" i="3"/>
  <c r="AV501" i="3"/>
  <c r="AY409" i="3"/>
  <c r="AX410" i="3"/>
  <c r="AX546" i="3"/>
  <c r="AY545" i="3"/>
  <c r="AX369" i="3"/>
  <c r="AY371" i="3"/>
  <c r="AW88" i="3"/>
  <c r="AY626" i="3"/>
  <c r="AY624" i="3" s="1"/>
  <c r="AY625" i="3"/>
  <c r="AZ623" i="3"/>
  <c r="AX87" i="3"/>
  <c r="AY86" i="3"/>
  <c r="AX64" i="3"/>
  <c r="AY62" i="3"/>
  <c r="AX65" i="3"/>
  <c r="AX63" i="3" s="1"/>
  <c r="BA256" i="3"/>
  <c r="AX104" i="3"/>
  <c r="AY103" i="3"/>
  <c r="AX141" i="3"/>
  <c r="AW277" i="3"/>
  <c r="AV90" i="3"/>
  <c r="AY511" i="3"/>
  <c r="AX512" i="3"/>
  <c r="AX223" i="3"/>
  <c r="AY222" i="3"/>
  <c r="AY521" i="3"/>
  <c r="AX523" i="3"/>
  <c r="AX524" i="3"/>
  <c r="AX522" i="3" s="1"/>
  <c r="AX558" i="3"/>
  <c r="AX556" i="3" s="1"/>
  <c r="AX557" i="3"/>
  <c r="AY555" i="3"/>
  <c r="AY188" i="3"/>
  <c r="AX189" i="3"/>
  <c r="AX115" i="3"/>
  <c r="AX116" i="3"/>
  <c r="AX114" i="3" s="1"/>
  <c r="AY113" i="3"/>
  <c r="AY324" i="3"/>
  <c r="AX325" i="3"/>
  <c r="AY98" i="3"/>
  <c r="AZ96" i="3"/>
  <c r="AY99" i="3"/>
  <c r="AY97" i="3" s="1"/>
  <c r="AW513" i="3"/>
  <c r="AW517" i="3" s="1"/>
  <c r="AW518" i="3" s="1"/>
  <c r="AW326" i="3"/>
  <c r="AW330" i="3" s="1"/>
  <c r="AV515" i="3"/>
  <c r="AY852" i="3"/>
  <c r="AZ851" i="3"/>
  <c r="AY827" i="3"/>
  <c r="AX829" i="3"/>
  <c r="AX830" i="3"/>
  <c r="AX828" i="3" s="1"/>
  <c r="AX838" i="3"/>
  <c r="AY836" i="3"/>
  <c r="AY840" i="3" s="1"/>
  <c r="AX853" i="3"/>
  <c r="AX857" i="3" s="1"/>
  <c r="AX858" i="3" s="1"/>
  <c r="AZ847" i="3"/>
  <c r="AZ845" i="3" s="1"/>
  <c r="AZ846" i="3"/>
  <c r="BA844" i="3"/>
  <c r="AW855" i="3"/>
  <c r="AZ835" i="3"/>
  <c r="BA834" i="3"/>
  <c r="AW790" i="3"/>
  <c r="AW787" i="3"/>
  <c r="AW821" i="3"/>
  <c r="AX807" i="3"/>
  <c r="AX804" i="3"/>
  <c r="AX819" i="3"/>
  <c r="BA796" i="3"/>
  <c r="BA794" i="3" s="1"/>
  <c r="BB793" i="3"/>
  <c r="BA795" i="3"/>
  <c r="AY818" i="3"/>
  <c r="AZ817" i="3"/>
  <c r="AY762" i="3"/>
  <c r="AY760" i="3" s="1"/>
  <c r="AZ759" i="3"/>
  <c r="AY761" i="3"/>
  <c r="AX785" i="3"/>
  <c r="AX789" i="3" s="1"/>
  <c r="AX790" i="3" s="1"/>
  <c r="AX768" i="3"/>
  <c r="AZ776" i="3"/>
  <c r="AY779" i="3"/>
  <c r="AY777" i="3" s="1"/>
  <c r="AY778" i="3"/>
  <c r="AY802" i="3"/>
  <c r="AY806" i="3" s="1"/>
  <c r="AY784" i="3"/>
  <c r="AZ783" i="3"/>
  <c r="AY767" i="3"/>
  <c r="AZ766" i="3"/>
  <c r="AY810" i="3"/>
  <c r="AX813" i="3"/>
  <c r="AX811" i="3" s="1"/>
  <c r="AX812" i="3"/>
  <c r="BA800" i="3"/>
  <c r="AZ801" i="3"/>
  <c r="AW756" i="3"/>
  <c r="AW753" i="3"/>
  <c r="AZ715" i="3"/>
  <c r="AY716" i="3"/>
  <c r="AX717" i="3"/>
  <c r="AX734" i="3"/>
  <c r="AX738" i="3" s="1"/>
  <c r="AW736" i="3"/>
  <c r="AY728" i="3"/>
  <c r="AY726" i="3" s="1"/>
  <c r="AY727" i="3"/>
  <c r="AZ725" i="3"/>
  <c r="AY750" i="3"/>
  <c r="AZ749" i="3"/>
  <c r="AZ694" i="3"/>
  <c r="AZ692" i="3" s="1"/>
  <c r="BA691" i="3"/>
  <c r="AZ693" i="3"/>
  <c r="AY708" i="3"/>
  <c r="AX711" i="3"/>
  <c r="AX709" i="3" s="1"/>
  <c r="AX710" i="3"/>
  <c r="AZ732" i="3"/>
  <c r="AY733" i="3"/>
  <c r="AX751" i="3"/>
  <c r="AW654" i="3"/>
  <c r="AW651" i="3"/>
  <c r="AW683" i="3"/>
  <c r="AV685" i="3"/>
  <c r="AX649" i="3"/>
  <c r="AX632" i="3"/>
  <c r="AY648" i="3"/>
  <c r="AZ647" i="3"/>
  <c r="AY631" i="3"/>
  <c r="AZ630" i="3"/>
  <c r="AY640" i="3"/>
  <c r="AX643" i="3"/>
  <c r="AX641" i="3" s="1"/>
  <c r="AX642" i="3"/>
  <c r="AY659" i="3"/>
  <c r="AZ657" i="3"/>
  <c r="AY660" i="3"/>
  <c r="AY658" i="3" s="1"/>
  <c r="AX682" i="3"/>
  <c r="AY681" i="3"/>
  <c r="AY676" i="3"/>
  <c r="AZ674" i="3"/>
  <c r="AY677" i="3"/>
  <c r="AY675" i="3" s="1"/>
  <c r="AW634" i="3"/>
  <c r="AW586" i="3"/>
  <c r="AW583" i="3"/>
  <c r="AZ575" i="3"/>
  <c r="AZ573" i="3" s="1"/>
  <c r="AZ574" i="3"/>
  <c r="BA572" i="3"/>
  <c r="AW598" i="3"/>
  <c r="AX581" i="3"/>
  <c r="AX585" i="3" s="1"/>
  <c r="AZ608" i="3"/>
  <c r="BA606" i="3"/>
  <c r="AZ609" i="3"/>
  <c r="AZ607" i="3" s="1"/>
  <c r="AY580" i="3"/>
  <c r="AZ579" i="3"/>
  <c r="AY589" i="3"/>
  <c r="AX592" i="3"/>
  <c r="AX590" i="3" s="1"/>
  <c r="AX591" i="3"/>
  <c r="AX564" i="3"/>
  <c r="AV600" i="3"/>
  <c r="BA613" i="3"/>
  <c r="AZ562" i="3"/>
  <c r="AY563" i="3"/>
  <c r="AY596" i="3"/>
  <c r="AX597" i="3"/>
  <c r="AY494" i="3"/>
  <c r="AX495" i="3"/>
  <c r="AW496" i="3"/>
  <c r="AW500" i="3" s="1"/>
  <c r="AW501" i="3" s="1"/>
  <c r="AY487" i="3"/>
  <c r="AX489" i="3"/>
  <c r="AX490" i="3"/>
  <c r="AX488" i="3" s="1"/>
  <c r="AX532" i="3"/>
  <c r="AY530" i="3"/>
  <c r="AY534" i="3" s="1"/>
  <c r="BA538" i="3"/>
  <c r="AZ541" i="3"/>
  <c r="AZ539" i="3" s="1"/>
  <c r="AZ540" i="3"/>
  <c r="BA528" i="3"/>
  <c r="AZ529" i="3"/>
  <c r="AW450" i="3"/>
  <c r="AW447" i="3"/>
  <c r="AW484" i="3"/>
  <c r="AW481" i="3"/>
  <c r="AX479" i="3"/>
  <c r="AX483" i="3" s="1"/>
  <c r="BA426" i="3"/>
  <c r="AZ427" i="3"/>
  <c r="AX430" i="3"/>
  <c r="AY478" i="3"/>
  <c r="AZ477" i="3"/>
  <c r="AX456" i="3"/>
  <c r="AX454" i="3" s="1"/>
  <c r="AX455" i="3"/>
  <c r="AY453" i="3"/>
  <c r="AY428" i="3"/>
  <c r="AY432" i="3" s="1"/>
  <c r="AY433" i="3" s="1"/>
  <c r="AZ438" i="3"/>
  <c r="BA436" i="3"/>
  <c r="AZ439" i="3"/>
  <c r="AZ437" i="3" s="1"/>
  <c r="BA472" i="3"/>
  <c r="BB470" i="3"/>
  <c r="BA473" i="3"/>
  <c r="BA471" i="3" s="1"/>
  <c r="AY444" i="3"/>
  <c r="AZ443" i="3"/>
  <c r="AZ460" i="3"/>
  <c r="AY461" i="3"/>
  <c r="AX445" i="3"/>
  <c r="AX449" i="3" s="1"/>
  <c r="AX450" i="3" s="1"/>
  <c r="AY419" i="3"/>
  <c r="AX422" i="3"/>
  <c r="AX420" i="3" s="1"/>
  <c r="AX421" i="3"/>
  <c r="AX462" i="3"/>
  <c r="AX466" i="3" s="1"/>
  <c r="AX467" i="3" s="1"/>
  <c r="AW365" i="3"/>
  <c r="AW362" i="3"/>
  <c r="AZ385" i="3"/>
  <c r="AY387" i="3"/>
  <c r="AY388" i="3"/>
  <c r="AY386" i="3" s="1"/>
  <c r="AW377" i="3"/>
  <c r="AW381" i="3" s="1"/>
  <c r="AW382" i="3" s="1"/>
  <c r="BA370" i="3"/>
  <c r="BB368" i="3"/>
  <c r="AX376" i="3"/>
  <c r="AY375" i="3"/>
  <c r="AX360" i="3"/>
  <c r="AX354" i="3"/>
  <c r="AX352" i="3" s="1"/>
  <c r="AX353" i="3"/>
  <c r="AY351" i="3"/>
  <c r="AZ358" i="3"/>
  <c r="AY359" i="3"/>
  <c r="BA402" i="3"/>
  <c r="AZ405" i="3"/>
  <c r="AZ403" i="3" s="1"/>
  <c r="AZ404" i="3"/>
  <c r="AV348" i="3"/>
  <c r="AV345" i="3"/>
  <c r="AW314" i="3"/>
  <c r="AW311" i="3"/>
  <c r="AW297" i="3"/>
  <c r="AW294" i="3"/>
  <c r="AX309" i="3"/>
  <c r="AX313" i="3" s="1"/>
  <c r="AY308" i="3"/>
  <c r="AZ307" i="3"/>
  <c r="AY300" i="3"/>
  <c r="AX303" i="3"/>
  <c r="AX301" i="3" s="1"/>
  <c r="AX302" i="3"/>
  <c r="AX342" i="3"/>
  <c r="AY341" i="3"/>
  <c r="AX292" i="3"/>
  <c r="AZ286" i="3"/>
  <c r="AZ284" i="3" s="1"/>
  <c r="AZ285" i="3"/>
  <c r="BA283" i="3"/>
  <c r="AW343" i="3"/>
  <c r="AW347" i="3" s="1"/>
  <c r="AW348" i="3" s="1"/>
  <c r="AY320" i="3"/>
  <c r="AY318" i="3" s="1"/>
  <c r="AY319" i="3"/>
  <c r="AZ317" i="3"/>
  <c r="AY291" i="3"/>
  <c r="AZ290" i="3"/>
  <c r="AZ334" i="3"/>
  <c r="AY337" i="3"/>
  <c r="AY335" i="3" s="1"/>
  <c r="AY336" i="3"/>
  <c r="AY266" i="3"/>
  <c r="AX269" i="3"/>
  <c r="AX267" i="3" s="1"/>
  <c r="AX268" i="3"/>
  <c r="AZ249" i="3"/>
  <c r="AY251" i="3"/>
  <c r="AY252" i="3"/>
  <c r="AY250" i="3" s="1"/>
  <c r="AY235" i="3"/>
  <c r="AY233" i="3" s="1"/>
  <c r="AZ232" i="3"/>
  <c r="AY234" i="3"/>
  <c r="AZ239" i="3"/>
  <c r="AY240" i="3"/>
  <c r="AY274" i="3"/>
  <c r="AZ273" i="3"/>
  <c r="AW243" i="3"/>
  <c r="AX241" i="3"/>
  <c r="AX245" i="3" s="1"/>
  <c r="AX246" i="3" s="1"/>
  <c r="AZ217" i="3"/>
  <c r="AZ218" i="3"/>
  <c r="AZ216" i="3" s="1"/>
  <c r="BA215" i="3"/>
  <c r="AX275" i="3"/>
  <c r="AV178" i="3"/>
  <c r="AV175" i="3"/>
  <c r="AV161" i="3"/>
  <c r="AV158" i="3"/>
  <c r="AY147" i="3"/>
  <c r="AX149" i="3"/>
  <c r="AX150" i="3"/>
  <c r="AX148" i="3" s="1"/>
  <c r="AZ198" i="3"/>
  <c r="AY201" i="3"/>
  <c r="AY199" i="3" s="1"/>
  <c r="AY200" i="3"/>
  <c r="AW173" i="3"/>
  <c r="AW177" i="3" s="1"/>
  <c r="AZ164" i="3"/>
  <c r="AY167" i="3"/>
  <c r="AY165" i="3" s="1"/>
  <c r="AY166" i="3"/>
  <c r="AX184" i="3"/>
  <c r="AX182" i="3" s="1"/>
  <c r="AX183" i="3"/>
  <c r="AY181" i="3"/>
  <c r="AZ206" i="3"/>
  <c r="BA205" i="3"/>
  <c r="AX155" i="3"/>
  <c r="AY154" i="3"/>
  <c r="AW156" i="3"/>
  <c r="AW160" i="3" s="1"/>
  <c r="AY171" i="3"/>
  <c r="AX172" i="3"/>
  <c r="AV127" i="3"/>
  <c r="AV124" i="3"/>
  <c r="AY120" i="3"/>
  <c r="AX121" i="3"/>
  <c r="BA130" i="3"/>
  <c r="AZ132" i="3"/>
  <c r="AW122" i="3"/>
  <c r="AW126" i="3" s="1"/>
  <c r="AW127" i="3" s="1"/>
  <c r="AZ138" i="3"/>
  <c r="BA137" i="3"/>
  <c r="AY139" i="3"/>
  <c r="BB79" i="3"/>
  <c r="BA82" i="3"/>
  <c r="BA80" i="3" s="1"/>
  <c r="BA81" i="3"/>
  <c r="BA69" i="3"/>
  <c r="AZ70" i="3"/>
  <c r="AX48" i="3"/>
  <c r="AX46" i="3" s="1"/>
  <c r="AX47" i="3"/>
  <c r="AY45" i="3"/>
  <c r="AX54" i="3"/>
  <c r="AX58" i="3" s="1"/>
  <c r="AX59" i="3" s="1"/>
  <c r="AZ52" i="3"/>
  <c r="AY53" i="3"/>
  <c r="AW56" i="3"/>
  <c r="AW29" i="3"/>
  <c r="AX31" i="3"/>
  <c r="AX37" i="23"/>
  <c r="AY36" i="23"/>
  <c r="AZ35" i="23"/>
  <c r="AY31" i="23"/>
  <c r="AY29" i="23" s="1"/>
  <c r="AY30" i="23"/>
  <c r="AZ28" i="23"/>
  <c r="AY31" i="22"/>
  <c r="AY29" i="22" s="1"/>
  <c r="AY30" i="22"/>
  <c r="AZ28" i="22"/>
  <c r="AT42" i="3"/>
  <c r="AT39" i="3"/>
  <c r="AU41" i="3" s="1"/>
  <c r="AW37" i="3"/>
  <c r="AX36" i="3"/>
  <c r="AY35" i="3"/>
  <c r="BA28" i="3"/>
  <c r="AZ30" i="3"/>
  <c r="AW20" i="23"/>
  <c r="BB11" i="23"/>
  <c r="BB13" i="23" s="1"/>
  <c r="BA14" i="23"/>
  <c r="BA12" i="23" s="1"/>
  <c r="BA18" i="23"/>
  <c r="AZ19" i="23"/>
  <c r="AX13" i="22"/>
  <c r="AY11" i="22"/>
  <c r="AX14" i="22"/>
  <c r="AX12" i="22" s="1"/>
  <c r="AY18" i="22"/>
  <c r="AX19" i="22"/>
  <c r="AW736" i="23" l="1"/>
  <c r="AX634" i="23"/>
  <c r="AX430" i="23"/>
  <c r="AW600" i="23"/>
  <c r="AX602" i="23"/>
  <c r="AX603" i="23" s="1"/>
  <c r="AX586" i="23"/>
  <c r="AX583" i="23"/>
  <c r="AY585" i="23" s="1"/>
  <c r="AX398" i="23"/>
  <c r="AX177" i="23"/>
  <c r="AX175" i="23" s="1"/>
  <c r="AX75" i="23"/>
  <c r="AX73" i="23" s="1"/>
  <c r="AW498" i="22"/>
  <c r="AW209" i="22"/>
  <c r="AW637" i="22"/>
  <c r="AW634" i="22"/>
  <c r="AX551" i="22"/>
  <c r="AX552" i="22" s="1"/>
  <c r="AX500" i="22"/>
  <c r="AW160" i="22"/>
  <c r="AV158" i="22"/>
  <c r="AX141" i="22"/>
  <c r="AX144" i="22"/>
  <c r="AY143" i="22"/>
  <c r="AX126" i="22"/>
  <c r="AX127" i="22" s="1"/>
  <c r="AW770" i="3"/>
  <c r="AX772" i="3"/>
  <c r="AX773" i="3" s="1"/>
  <c r="AX755" i="3"/>
  <c r="AX653" i="3"/>
  <c r="AX654" i="3" s="1"/>
  <c r="AX636" i="3"/>
  <c r="AW602" i="3"/>
  <c r="AX568" i="3"/>
  <c r="AW398" i="3"/>
  <c r="AW399" i="3" s="1"/>
  <c r="AX296" i="3"/>
  <c r="AX297" i="3" s="1"/>
  <c r="AX279" i="3"/>
  <c r="AX280" i="3" s="1"/>
  <c r="AR41" i="22"/>
  <c r="AX37" i="22"/>
  <c r="AX131" i="3"/>
  <c r="AY133" i="3"/>
  <c r="AX386" i="23"/>
  <c r="AY388" i="23"/>
  <c r="AY828" i="23"/>
  <c r="AZ830" i="23"/>
  <c r="AX675" i="23"/>
  <c r="AY677" i="23"/>
  <c r="AX794" i="23"/>
  <c r="AY796" i="23"/>
  <c r="AX352" i="23"/>
  <c r="AY354" i="23"/>
  <c r="AY693" i="22"/>
  <c r="AY694" i="22"/>
  <c r="AY692" i="22" s="1"/>
  <c r="AZ691" i="22"/>
  <c r="AX743" i="23"/>
  <c r="AY745" i="23"/>
  <c r="AZ776" i="23"/>
  <c r="AY779" i="23"/>
  <c r="AY777" i="23" s="1"/>
  <c r="AY778" i="23"/>
  <c r="AV773" i="23"/>
  <c r="AV770" i="23"/>
  <c r="AW772" i="23" s="1"/>
  <c r="AY768" i="23"/>
  <c r="AW751" i="23"/>
  <c r="AU756" i="23"/>
  <c r="AU753" i="23"/>
  <c r="AV755" i="23" s="1"/>
  <c r="AV666" i="23"/>
  <c r="AS671" i="23"/>
  <c r="AS668" i="23"/>
  <c r="AT670" i="23" s="1"/>
  <c r="AS620" i="23"/>
  <c r="AS617" i="23"/>
  <c r="AT619" i="23"/>
  <c r="AU615" i="23"/>
  <c r="AT535" i="23"/>
  <c r="AT532" i="23"/>
  <c r="AU534" i="23" s="1"/>
  <c r="AV530" i="23"/>
  <c r="AX517" i="23"/>
  <c r="AX518" i="23" s="1"/>
  <c r="AW347" i="23"/>
  <c r="AW348" i="23" s="1"/>
  <c r="AY330" i="23"/>
  <c r="AY328" i="23" s="1"/>
  <c r="AV309" i="23"/>
  <c r="AS314" i="23"/>
  <c r="AS311" i="23"/>
  <c r="AT313" i="23" s="1"/>
  <c r="AX279" i="23"/>
  <c r="AX280" i="23" s="1"/>
  <c r="AV212" i="23"/>
  <c r="AV209" i="23"/>
  <c r="AW211" i="23" s="1"/>
  <c r="AY207" i="23"/>
  <c r="AZ189" i="23"/>
  <c r="AY190" i="23"/>
  <c r="AW195" i="23"/>
  <c r="AW192" i="23"/>
  <c r="AX194" i="23" s="1"/>
  <c r="AT144" i="23"/>
  <c r="AT141" i="23"/>
  <c r="AU143" i="23"/>
  <c r="AV139" i="23"/>
  <c r="AW109" i="23"/>
  <c r="AV107" i="23"/>
  <c r="AW107" i="23" s="1"/>
  <c r="AS39" i="23"/>
  <c r="AT41" i="23" s="1"/>
  <c r="AS42" i="23"/>
  <c r="AQ25" i="23"/>
  <c r="AQ22" i="23"/>
  <c r="AR24" i="23" s="1"/>
  <c r="AS518" i="22"/>
  <c r="AS515" i="22"/>
  <c r="AW738" i="22"/>
  <c r="AW739" i="22" s="1"/>
  <c r="AT517" i="22"/>
  <c r="AU513" i="22"/>
  <c r="AW330" i="22"/>
  <c r="AW449" i="22"/>
  <c r="AW450" i="22" s="1"/>
  <c r="AY512" i="22"/>
  <c r="AX211" i="22"/>
  <c r="AY398" i="22"/>
  <c r="AY396" i="22" s="1"/>
  <c r="AX636" i="22"/>
  <c r="AX634" i="22" s="1"/>
  <c r="AV802" i="22"/>
  <c r="AT804" i="22"/>
  <c r="AU806" i="22" s="1"/>
  <c r="AW789" i="22"/>
  <c r="AW790" i="22" s="1"/>
  <c r="AX772" i="22"/>
  <c r="AX773" i="22" s="1"/>
  <c r="AV751" i="22"/>
  <c r="AT756" i="22"/>
  <c r="AT753" i="22"/>
  <c r="AU755" i="22" s="1"/>
  <c r="AW615" i="22"/>
  <c r="AT620" i="22"/>
  <c r="AT617" i="22"/>
  <c r="AU619" i="22" s="1"/>
  <c r="AX598" i="22"/>
  <c r="AU603" i="22"/>
  <c r="AU600" i="22"/>
  <c r="AV602" i="22" s="1"/>
  <c r="AX568" i="22"/>
  <c r="AV484" i="22"/>
  <c r="AV481" i="22"/>
  <c r="AW483" i="22" s="1"/>
  <c r="AX479" i="22"/>
  <c r="AY415" i="22"/>
  <c r="AY416" i="22" s="1"/>
  <c r="AR377" i="22"/>
  <c r="AQ379" i="22"/>
  <c r="AV280" i="22"/>
  <c r="AV277" i="22"/>
  <c r="AW279" i="22" s="1"/>
  <c r="AV228" i="22"/>
  <c r="AW224" i="22"/>
  <c r="AU226" i="22"/>
  <c r="AU229" i="22"/>
  <c r="AV195" i="22"/>
  <c r="AV192" i="22"/>
  <c r="AW194" i="22" s="1"/>
  <c r="AY190" i="22"/>
  <c r="AW178" i="22"/>
  <c r="AW175" i="22"/>
  <c r="AX177" i="22"/>
  <c r="AY109" i="22"/>
  <c r="AU71" i="22"/>
  <c r="AS76" i="22"/>
  <c r="AS73" i="22"/>
  <c r="AT75" i="22" s="1"/>
  <c r="AR42" i="22"/>
  <c r="AR39" i="22"/>
  <c r="AS41" i="22" s="1"/>
  <c r="AR24" i="22"/>
  <c r="AR25" i="22" s="1"/>
  <c r="AX823" i="3"/>
  <c r="AX824" i="3" s="1"/>
  <c r="AW719" i="3"/>
  <c r="AX721" i="3" s="1"/>
  <c r="AS705" i="3"/>
  <c r="AS702" i="3"/>
  <c r="AT704" i="3"/>
  <c r="AT705" i="3" s="1"/>
  <c r="AU700" i="3"/>
  <c r="AW687" i="3"/>
  <c r="AW688" i="3" s="1"/>
  <c r="AY665" i="3"/>
  <c r="AZ664" i="3"/>
  <c r="AU666" i="3"/>
  <c r="AS671" i="3"/>
  <c r="AS668" i="3"/>
  <c r="AT670" i="3" s="1"/>
  <c r="AV620" i="3"/>
  <c r="AV617" i="3"/>
  <c r="AW619" i="3" s="1"/>
  <c r="AX615" i="3"/>
  <c r="AY614" i="3"/>
  <c r="AR549" i="3"/>
  <c r="AS551" i="3" s="1"/>
  <c r="AT547" i="3"/>
  <c r="AP411" i="3"/>
  <c r="AP415" i="3" s="1"/>
  <c r="AX364" i="3"/>
  <c r="AX365" i="3" s="1"/>
  <c r="AT258" i="3"/>
  <c r="AY257" i="3"/>
  <c r="AR262" i="3"/>
  <c r="AR263" i="3" s="1"/>
  <c r="AT226" i="3"/>
  <c r="AU228" i="3"/>
  <c r="AV224" i="3"/>
  <c r="AW207" i="3"/>
  <c r="AT212" i="3"/>
  <c r="AT209" i="3"/>
  <c r="AU211" i="3" s="1"/>
  <c r="AS190" i="3"/>
  <c r="AQ195" i="3"/>
  <c r="AQ192" i="3"/>
  <c r="AR194" i="3" s="1"/>
  <c r="AY143" i="3"/>
  <c r="AU105" i="3"/>
  <c r="AR109" i="3"/>
  <c r="AR110" i="3" s="1"/>
  <c r="AW92" i="3"/>
  <c r="AW93" i="3" s="1"/>
  <c r="AT76" i="3"/>
  <c r="AT73" i="3"/>
  <c r="AU75" i="3"/>
  <c r="AV71" i="3"/>
  <c r="AX770" i="3"/>
  <c r="AW515" i="3"/>
  <c r="AW110" i="23"/>
  <c r="AY648" i="23"/>
  <c r="AZ647" i="23"/>
  <c r="AX277" i="23"/>
  <c r="AW260" i="23"/>
  <c r="AW651" i="23"/>
  <c r="AZ487" i="23"/>
  <c r="AY490" i="23"/>
  <c r="AY488" i="23" s="1"/>
  <c r="AY489" i="23"/>
  <c r="AY642" i="23"/>
  <c r="AZ640" i="23"/>
  <c r="AY643" i="23"/>
  <c r="AY641" i="23" s="1"/>
  <c r="AX649" i="23"/>
  <c r="AX653" i="23" s="1"/>
  <c r="AX654" i="23" s="1"/>
  <c r="AZ613" i="23"/>
  <c r="AY614" i="23"/>
  <c r="AX105" i="23"/>
  <c r="AY104" i="23"/>
  <c r="AY105" i="23" s="1"/>
  <c r="AZ103" i="23"/>
  <c r="AX76" i="23"/>
  <c r="AY246" i="23"/>
  <c r="AY243" i="23"/>
  <c r="AZ538" i="23"/>
  <c r="AY541" i="23"/>
  <c r="AY539" i="23" s="1"/>
  <c r="AY540" i="23"/>
  <c r="AZ256" i="23"/>
  <c r="AY257" i="23"/>
  <c r="AZ664" i="23"/>
  <c r="AY665" i="23"/>
  <c r="AZ555" i="23"/>
  <c r="AY558" i="23"/>
  <c r="AY556" i="23" s="1"/>
  <c r="AY557" i="23"/>
  <c r="AX258" i="23"/>
  <c r="AX262" i="23" s="1"/>
  <c r="AX263" i="23" s="1"/>
  <c r="AZ283" i="23"/>
  <c r="AY286" i="23"/>
  <c r="AY284" i="23" s="1"/>
  <c r="AY285" i="23"/>
  <c r="AY308" i="23"/>
  <c r="AZ307" i="23"/>
  <c r="AY342" i="23"/>
  <c r="AZ341" i="23"/>
  <c r="AY598" i="23"/>
  <c r="AY251" i="23"/>
  <c r="AZ249" i="23"/>
  <c r="AY252" i="23"/>
  <c r="AY250" i="23" s="1"/>
  <c r="AX600" i="23"/>
  <c r="AY602" i="23" s="1"/>
  <c r="AY603" i="23" s="1"/>
  <c r="AX343" i="23"/>
  <c r="BA596" i="23"/>
  <c r="AZ597" i="23"/>
  <c r="AZ99" i="23"/>
  <c r="AZ97" i="23" s="1"/>
  <c r="AZ98" i="23"/>
  <c r="BA96" i="23"/>
  <c r="AZ722" i="23"/>
  <c r="AZ719" i="23"/>
  <c r="AX807" i="23"/>
  <c r="AX804" i="23"/>
  <c r="AX790" i="23"/>
  <c r="AX787" i="23"/>
  <c r="AX858" i="23"/>
  <c r="AX855" i="23"/>
  <c r="AX739" i="23"/>
  <c r="AX736" i="23"/>
  <c r="AX824" i="23"/>
  <c r="AX821" i="23"/>
  <c r="AY853" i="23"/>
  <c r="AY857" i="23" s="1"/>
  <c r="AY858" i="23" s="1"/>
  <c r="AY785" i="23"/>
  <c r="AY789" i="23" s="1"/>
  <c r="BA698" i="23"/>
  <c r="AZ699" i="23"/>
  <c r="BC812" i="23"/>
  <c r="BD810" i="23"/>
  <c r="AY802" i="23"/>
  <c r="AY806" i="23" s="1"/>
  <c r="AY819" i="23"/>
  <c r="AY823" i="23" s="1"/>
  <c r="AZ836" i="23"/>
  <c r="AZ840" i="23" s="1"/>
  <c r="BA847" i="23"/>
  <c r="BA845" i="23" s="1"/>
  <c r="BA846" i="23"/>
  <c r="BB844" i="23"/>
  <c r="BA795" i="23"/>
  <c r="BB793" i="23"/>
  <c r="AZ711" i="23"/>
  <c r="AZ709" i="23" s="1"/>
  <c r="AZ710" i="23"/>
  <c r="BA708" i="23"/>
  <c r="AY760" i="23"/>
  <c r="AZ762" i="23"/>
  <c r="AZ784" i="23"/>
  <c r="BA783" i="23"/>
  <c r="BA817" i="23"/>
  <c r="AZ818" i="23"/>
  <c r="BC759" i="23"/>
  <c r="BB761" i="23"/>
  <c r="BB834" i="23"/>
  <c r="BA835" i="23"/>
  <c r="BA691" i="23"/>
  <c r="AZ694" i="23"/>
  <c r="AZ692" i="23" s="1"/>
  <c r="AZ693" i="23"/>
  <c r="AZ811" i="23"/>
  <c r="BA813" i="23"/>
  <c r="BC827" i="23"/>
  <c r="BB829" i="23"/>
  <c r="BC744" i="23"/>
  <c r="BD742" i="23"/>
  <c r="AY700" i="23"/>
  <c r="AZ801" i="23"/>
  <c r="BA800" i="23"/>
  <c r="BA732" i="23"/>
  <c r="AZ733" i="23"/>
  <c r="BB725" i="23"/>
  <c r="BA728" i="23"/>
  <c r="BA726" i="23" s="1"/>
  <c r="BA727" i="23"/>
  <c r="BB750" i="23"/>
  <c r="BC749" i="23"/>
  <c r="BB716" i="23"/>
  <c r="BC715" i="23"/>
  <c r="BB767" i="23"/>
  <c r="BC766" i="23"/>
  <c r="AY838" i="23"/>
  <c r="AY734" i="23"/>
  <c r="AY738" i="23" s="1"/>
  <c r="AX702" i="23"/>
  <c r="AZ852" i="23"/>
  <c r="BA851" i="23"/>
  <c r="BA717" i="23"/>
  <c r="BA721" i="23" s="1"/>
  <c r="BA722" i="23" s="1"/>
  <c r="AY552" i="23"/>
  <c r="AY549" i="23"/>
  <c r="AY637" i="23"/>
  <c r="AY634" i="23"/>
  <c r="AX688" i="23"/>
  <c r="AX685" i="23"/>
  <c r="AZ547" i="23"/>
  <c r="AZ551" i="23" s="1"/>
  <c r="BA546" i="23"/>
  <c r="BB545" i="23"/>
  <c r="AZ581" i="23"/>
  <c r="BB623" i="23"/>
  <c r="BA626" i="23"/>
  <c r="BA624" i="23" s="1"/>
  <c r="BA625" i="23"/>
  <c r="AY573" i="23"/>
  <c r="AZ575" i="23"/>
  <c r="BA676" i="23"/>
  <c r="BB674" i="23"/>
  <c r="BB574" i="23"/>
  <c r="BC572" i="23"/>
  <c r="AZ528" i="23"/>
  <c r="AY529" i="23"/>
  <c r="AZ632" i="23"/>
  <c r="AZ636" i="23" s="1"/>
  <c r="AZ637" i="23" s="1"/>
  <c r="AZ682" i="23"/>
  <c r="BA681" i="23"/>
  <c r="BA657" i="23"/>
  <c r="AZ660" i="23"/>
  <c r="AZ658" i="23" s="1"/>
  <c r="AZ659" i="23"/>
  <c r="BA580" i="23"/>
  <c r="BB579" i="23"/>
  <c r="AY523" i="23"/>
  <c r="AZ521" i="23"/>
  <c r="AY524" i="23"/>
  <c r="AY522" i="23" s="1"/>
  <c r="BA563" i="23"/>
  <c r="BB562" i="23"/>
  <c r="AZ606" i="23"/>
  <c r="AY609" i="23"/>
  <c r="AY607" i="23" s="1"/>
  <c r="AY608" i="23"/>
  <c r="BA631" i="23"/>
  <c r="BB630" i="23"/>
  <c r="AY683" i="23"/>
  <c r="AY687" i="23" s="1"/>
  <c r="AZ564" i="23"/>
  <c r="AZ589" i="23"/>
  <c r="AY592" i="23"/>
  <c r="AY590" i="23" s="1"/>
  <c r="AY591" i="23"/>
  <c r="AY566" i="23"/>
  <c r="AX450" i="23"/>
  <c r="AX447" i="23"/>
  <c r="AX501" i="23"/>
  <c r="AX498" i="23"/>
  <c r="AY433" i="23"/>
  <c r="AY430" i="23"/>
  <c r="AW416" i="23"/>
  <c r="AW413" i="23"/>
  <c r="AX399" i="23"/>
  <c r="AX396" i="23"/>
  <c r="AX365" i="23"/>
  <c r="AX362" i="23"/>
  <c r="AX411" i="23"/>
  <c r="AX415" i="23" s="1"/>
  <c r="BA439" i="23"/>
  <c r="BA437" i="23" s="1"/>
  <c r="BA438" i="23"/>
  <c r="BB436" i="23"/>
  <c r="AZ460" i="23"/>
  <c r="AY461" i="23"/>
  <c r="BB504" i="23"/>
  <c r="BA506" i="23"/>
  <c r="BA507" i="23"/>
  <c r="BA505" i="23" s="1"/>
  <c r="AY445" i="23"/>
  <c r="AY449" i="23" s="1"/>
  <c r="BA427" i="23"/>
  <c r="BB426" i="23"/>
  <c r="AW464" i="23"/>
  <c r="AY377" i="23"/>
  <c r="AY381" i="23" s="1"/>
  <c r="AY382" i="23" s="1"/>
  <c r="AW481" i="23"/>
  <c r="AZ409" i="23"/>
  <c r="AY410" i="23"/>
  <c r="AZ444" i="23"/>
  <c r="BA443" i="23"/>
  <c r="AY394" i="23"/>
  <c r="AZ473" i="23"/>
  <c r="AZ471" i="23" s="1"/>
  <c r="AZ472" i="23"/>
  <c r="BA470" i="23"/>
  <c r="BA353" i="23"/>
  <c r="BB351" i="23"/>
  <c r="BA371" i="23"/>
  <c r="BA369" i="23" s="1"/>
  <c r="BA370" i="23"/>
  <c r="BB368" i="23"/>
  <c r="BA453" i="23"/>
  <c r="AZ456" i="23"/>
  <c r="AZ454" i="23" s="1"/>
  <c r="AZ455" i="23"/>
  <c r="AZ376" i="23"/>
  <c r="BA375" i="23"/>
  <c r="AZ512" i="23"/>
  <c r="BA511" i="23"/>
  <c r="AX379" i="23"/>
  <c r="AX515" i="23"/>
  <c r="AZ393" i="23"/>
  <c r="BA392" i="23"/>
  <c r="AY360" i="23"/>
  <c r="AY364" i="23" s="1"/>
  <c r="BA387" i="23"/>
  <c r="BB385" i="23"/>
  <c r="AX479" i="23"/>
  <c r="AX483" i="23" s="1"/>
  <c r="BB421" i="23"/>
  <c r="BC419" i="23"/>
  <c r="AY420" i="23"/>
  <c r="AZ422" i="23"/>
  <c r="AY496" i="23"/>
  <c r="AY500" i="23" s="1"/>
  <c r="AY513" i="23"/>
  <c r="AX462" i="23"/>
  <c r="AX466" i="23" s="1"/>
  <c r="AX467" i="23" s="1"/>
  <c r="AZ428" i="23"/>
  <c r="AZ432" i="23" s="1"/>
  <c r="AZ433" i="23" s="1"/>
  <c r="AZ359" i="23"/>
  <c r="BA358" i="23"/>
  <c r="AZ477" i="23"/>
  <c r="AY478" i="23"/>
  <c r="AZ405" i="23"/>
  <c r="AZ403" i="23" s="1"/>
  <c r="AZ404" i="23"/>
  <c r="BA402" i="23"/>
  <c r="AZ495" i="23"/>
  <c r="BA494" i="23"/>
  <c r="AY331" i="23"/>
  <c r="AY229" i="23"/>
  <c r="AY226" i="23"/>
  <c r="AZ181" i="23"/>
  <c r="AY184" i="23"/>
  <c r="AY182" i="23" s="1"/>
  <c r="AY183" i="23"/>
  <c r="BA266" i="23"/>
  <c r="AZ269" i="23"/>
  <c r="AZ267" i="23" s="1"/>
  <c r="AZ268" i="23"/>
  <c r="AY336" i="23"/>
  <c r="AZ334" i="23"/>
  <c r="AY337" i="23"/>
  <c r="AY335" i="23" s="1"/>
  <c r="BA240" i="23"/>
  <c r="BB239" i="23"/>
  <c r="BA317" i="23"/>
  <c r="AZ320" i="23"/>
  <c r="AZ318" i="23" s="1"/>
  <c r="AZ319" i="23"/>
  <c r="AZ326" i="23"/>
  <c r="AZ300" i="23"/>
  <c r="AY303" i="23"/>
  <c r="AY301" i="23" s="1"/>
  <c r="AY302" i="23"/>
  <c r="AZ224" i="23"/>
  <c r="AZ228" i="23" s="1"/>
  <c r="AX292" i="23"/>
  <c r="AZ241" i="23"/>
  <c r="AZ245" i="23" s="1"/>
  <c r="AZ274" i="23"/>
  <c r="BA273" i="23"/>
  <c r="BC205" i="23"/>
  <c r="BB206" i="23"/>
  <c r="BA325" i="23"/>
  <c r="BB324" i="23"/>
  <c r="BA223" i="23"/>
  <c r="BB222" i="23"/>
  <c r="AY291" i="23"/>
  <c r="AZ290" i="23"/>
  <c r="AW294" i="23"/>
  <c r="BA232" i="23"/>
  <c r="AZ235" i="23"/>
  <c r="AZ233" i="23" s="1"/>
  <c r="AZ234" i="23"/>
  <c r="BA215" i="23"/>
  <c r="AZ218" i="23"/>
  <c r="AZ216" i="23" s="1"/>
  <c r="AZ217" i="23"/>
  <c r="AZ198" i="23"/>
  <c r="AY201" i="23"/>
  <c r="AY199" i="23" s="1"/>
  <c r="AY200" i="23"/>
  <c r="AY275" i="23"/>
  <c r="AY279" i="23" s="1"/>
  <c r="BC188" i="23"/>
  <c r="AX161" i="23"/>
  <c r="AX158" i="23"/>
  <c r="AX178" i="23"/>
  <c r="AY156" i="23"/>
  <c r="AY160" i="23" s="1"/>
  <c r="AY161" i="23" s="1"/>
  <c r="BA154" i="23"/>
  <c r="AZ155" i="23"/>
  <c r="BB147" i="23"/>
  <c r="BA150" i="23"/>
  <c r="BA148" i="23" s="1"/>
  <c r="BA149" i="23"/>
  <c r="BB164" i="23"/>
  <c r="BA167" i="23"/>
  <c r="BA165" i="23" s="1"/>
  <c r="BA166" i="23"/>
  <c r="BA171" i="23"/>
  <c r="AZ172" i="23"/>
  <c r="AY173" i="23"/>
  <c r="AW127" i="23"/>
  <c r="AW124" i="23"/>
  <c r="AX122" i="23"/>
  <c r="AZ116" i="23"/>
  <c r="AZ114" i="23" s="1"/>
  <c r="AZ115" i="23"/>
  <c r="BA113" i="23"/>
  <c r="AZ130" i="23"/>
  <c r="AY132" i="23"/>
  <c r="AY133" i="23"/>
  <c r="AY131" i="23" s="1"/>
  <c r="BB138" i="23"/>
  <c r="BC137" i="23"/>
  <c r="AY121" i="23"/>
  <c r="AZ120" i="23"/>
  <c r="AY93" i="23"/>
  <c r="AY90" i="23"/>
  <c r="AZ88" i="23"/>
  <c r="AZ92" i="23" s="1"/>
  <c r="AZ93" i="23" s="1"/>
  <c r="BA87" i="23"/>
  <c r="BB86" i="23"/>
  <c r="AY80" i="23"/>
  <c r="AZ82" i="23"/>
  <c r="BB81" i="23"/>
  <c r="BC79" i="23"/>
  <c r="BA45" i="23"/>
  <c r="AZ47" i="23"/>
  <c r="AZ48" i="23"/>
  <c r="AZ46" i="23" s="1"/>
  <c r="AZ52" i="23"/>
  <c r="AY53" i="23"/>
  <c r="AW56" i="23"/>
  <c r="AX54" i="23"/>
  <c r="AX58" i="23" s="1"/>
  <c r="AX59" i="23" s="1"/>
  <c r="AY71" i="23"/>
  <c r="AY75" i="23" s="1"/>
  <c r="AY76" i="23" s="1"/>
  <c r="BB62" i="23"/>
  <c r="BA65" i="23"/>
  <c r="BA63" i="23" s="1"/>
  <c r="BA64" i="23"/>
  <c r="BA69" i="23"/>
  <c r="AZ70" i="23"/>
  <c r="AY733" i="22"/>
  <c r="AZ732" i="22"/>
  <c r="AX734" i="22"/>
  <c r="AW838" i="22"/>
  <c r="AY36" i="22"/>
  <c r="AY37" i="22" s="1"/>
  <c r="AZ35" i="22"/>
  <c r="AZ69" i="22"/>
  <c r="AY70" i="22"/>
  <c r="AY784" i="22"/>
  <c r="AZ783" i="22"/>
  <c r="BA351" i="22"/>
  <c r="AZ354" i="22"/>
  <c r="AZ352" i="22" s="1"/>
  <c r="AZ353" i="22"/>
  <c r="AW668" i="22"/>
  <c r="AX549" i="22"/>
  <c r="AX836" i="22"/>
  <c r="AX840" i="22" s="1"/>
  <c r="AX841" i="22" s="1"/>
  <c r="AY801" i="22"/>
  <c r="AZ800" i="22"/>
  <c r="AZ487" i="22"/>
  <c r="AY490" i="22"/>
  <c r="AY488" i="22" s="1"/>
  <c r="AY489" i="22"/>
  <c r="AY835" i="22"/>
  <c r="AZ834" i="22"/>
  <c r="AY796" i="22"/>
  <c r="AY794" i="22" s="1"/>
  <c r="AY795" i="22"/>
  <c r="AZ793" i="22"/>
  <c r="AY99" i="22"/>
  <c r="AY97" i="22" s="1"/>
  <c r="AZ96" i="22"/>
  <c r="AY98" i="22"/>
  <c r="AY376" i="22"/>
  <c r="AZ375" i="22"/>
  <c r="AX785" i="22"/>
  <c r="AY132" i="22"/>
  <c r="AY133" i="22"/>
  <c r="AY131" i="22" s="1"/>
  <c r="AZ130" i="22"/>
  <c r="BA613" i="22"/>
  <c r="AZ614" i="22"/>
  <c r="AZ477" i="22"/>
  <c r="AY478" i="22"/>
  <c r="AY479" i="22" s="1"/>
  <c r="AX705" i="22"/>
  <c r="AX702" i="22"/>
  <c r="AW824" i="22"/>
  <c r="AW821" i="22"/>
  <c r="AX819" i="22"/>
  <c r="AX823" i="22" s="1"/>
  <c r="AY768" i="22"/>
  <c r="AY772" i="22" s="1"/>
  <c r="AY700" i="22"/>
  <c r="AY704" i="22" s="1"/>
  <c r="BA851" i="22"/>
  <c r="AZ852" i="22"/>
  <c r="BC761" i="22"/>
  <c r="BD759" i="22"/>
  <c r="AZ817" i="22"/>
  <c r="AY818" i="22"/>
  <c r="AZ813" i="22"/>
  <c r="AZ811" i="22" s="1"/>
  <c r="AZ812" i="22"/>
  <c r="BA810" i="22"/>
  <c r="BA776" i="22"/>
  <c r="AZ779" i="22"/>
  <c r="AZ777" i="22" s="1"/>
  <c r="AZ778" i="22"/>
  <c r="BA742" i="22"/>
  <c r="AZ745" i="22"/>
  <c r="AZ743" i="22" s="1"/>
  <c r="AZ744" i="22"/>
  <c r="BA725" i="22"/>
  <c r="AZ728" i="22"/>
  <c r="AZ726" i="22" s="1"/>
  <c r="AZ727" i="22"/>
  <c r="BA766" i="22"/>
  <c r="AZ767" i="22"/>
  <c r="BA698" i="22"/>
  <c r="AZ699" i="22"/>
  <c r="BB708" i="22"/>
  <c r="BA711" i="22"/>
  <c r="BA709" i="22" s="1"/>
  <c r="BA710" i="22"/>
  <c r="AY853" i="22"/>
  <c r="AX719" i="22"/>
  <c r="AY717" i="22"/>
  <c r="AY721" i="22" s="1"/>
  <c r="BB827" i="22"/>
  <c r="BA830" i="22"/>
  <c r="BA828" i="22" s="1"/>
  <c r="BA829" i="22"/>
  <c r="AZ760" i="22"/>
  <c r="BA762" i="22"/>
  <c r="BB750" i="22"/>
  <c r="BC749" i="22"/>
  <c r="BB844" i="22"/>
  <c r="BA847" i="22"/>
  <c r="BA845" i="22" s="1"/>
  <c r="BA846" i="22"/>
  <c r="BA715" i="22"/>
  <c r="AZ716" i="22"/>
  <c r="AX855" i="22"/>
  <c r="AX688" i="22"/>
  <c r="AX685" i="22"/>
  <c r="AW586" i="22"/>
  <c r="AW583" i="22"/>
  <c r="AX569" i="22"/>
  <c r="AX566" i="22"/>
  <c r="AZ643" i="22"/>
  <c r="AZ641" i="22" s="1"/>
  <c r="AZ642" i="22"/>
  <c r="BA640" i="22"/>
  <c r="BA606" i="22"/>
  <c r="AZ608" i="22"/>
  <c r="AZ609" i="22"/>
  <c r="AZ607" i="22" s="1"/>
  <c r="BA545" i="22"/>
  <c r="AZ546" i="22"/>
  <c r="AY665" i="22"/>
  <c r="AZ664" i="22"/>
  <c r="AX649" i="22"/>
  <c r="AX653" i="22" s="1"/>
  <c r="AZ682" i="22"/>
  <c r="BA681" i="22"/>
  <c r="AY564" i="22"/>
  <c r="AZ575" i="22"/>
  <c r="AZ573" i="22" s="1"/>
  <c r="AZ574" i="22"/>
  <c r="BA572" i="22"/>
  <c r="AZ558" i="22"/>
  <c r="AZ556" i="22" s="1"/>
  <c r="AZ557" i="22"/>
  <c r="BA555" i="22"/>
  <c r="AZ524" i="22"/>
  <c r="AZ522" i="22" s="1"/>
  <c r="AZ523" i="22"/>
  <c r="BA521" i="22"/>
  <c r="AW651" i="22"/>
  <c r="AY547" i="22"/>
  <c r="AY551" i="22" s="1"/>
  <c r="BA597" i="22"/>
  <c r="BB596" i="22"/>
  <c r="AX666" i="22"/>
  <c r="AZ541" i="22"/>
  <c r="AZ539" i="22" s="1"/>
  <c r="AZ540" i="22"/>
  <c r="BA538" i="22"/>
  <c r="AX532" i="22"/>
  <c r="AY648" i="22"/>
  <c r="AZ647" i="22"/>
  <c r="AZ657" i="22"/>
  <c r="AY660" i="22"/>
  <c r="AY658" i="22" s="1"/>
  <c r="AY659" i="22"/>
  <c r="AY683" i="22"/>
  <c r="AY687" i="22" s="1"/>
  <c r="BA528" i="22"/>
  <c r="AZ529" i="22"/>
  <c r="AZ579" i="22"/>
  <c r="AY580" i="22"/>
  <c r="AZ631" i="22"/>
  <c r="BA630" i="22"/>
  <c r="AZ677" i="22"/>
  <c r="AZ675" i="22" s="1"/>
  <c r="AZ676" i="22"/>
  <c r="BA674" i="22"/>
  <c r="AZ623" i="22"/>
  <c r="AY626" i="22"/>
  <c r="AY624" i="22" s="1"/>
  <c r="AY625" i="22"/>
  <c r="AY530" i="22"/>
  <c r="AY534" i="22" s="1"/>
  <c r="AX581" i="22"/>
  <c r="AX585" i="22" s="1"/>
  <c r="AX586" i="22" s="1"/>
  <c r="AY632" i="22"/>
  <c r="BA562" i="22"/>
  <c r="AZ563" i="22"/>
  <c r="BA589" i="22"/>
  <c r="AZ592" i="22"/>
  <c r="AZ590" i="22" s="1"/>
  <c r="AZ591" i="22"/>
  <c r="AY399" i="22"/>
  <c r="AY433" i="22"/>
  <c r="AY430" i="22"/>
  <c r="AX501" i="22"/>
  <c r="AX498" i="22"/>
  <c r="AY462" i="22"/>
  <c r="AY388" i="22"/>
  <c r="AY386" i="22" s="1"/>
  <c r="AY387" i="22"/>
  <c r="AZ385" i="22"/>
  <c r="AZ360" i="22"/>
  <c r="BA427" i="22"/>
  <c r="BB426" i="22"/>
  <c r="BB392" i="22"/>
  <c r="BA393" i="22"/>
  <c r="AZ421" i="22"/>
  <c r="AZ422" i="22"/>
  <c r="AZ420" i="22" s="1"/>
  <c r="BA419" i="22"/>
  <c r="AZ411" i="22"/>
  <c r="BA359" i="22"/>
  <c r="BB358" i="22"/>
  <c r="BA470" i="22"/>
  <c r="AZ473" i="22"/>
  <c r="AZ471" i="22" s="1"/>
  <c r="AZ472" i="22"/>
  <c r="AZ428" i="22"/>
  <c r="AZ432" i="22" s="1"/>
  <c r="AZ433" i="22" s="1"/>
  <c r="AY362" i="22"/>
  <c r="AW447" i="22"/>
  <c r="AZ436" i="22"/>
  <c r="AY439" i="22"/>
  <c r="AY437" i="22" s="1"/>
  <c r="AY438" i="22"/>
  <c r="AX464" i="22"/>
  <c r="AX445" i="22"/>
  <c r="BA504" i="22"/>
  <c r="AZ507" i="22"/>
  <c r="AZ505" i="22" s="1"/>
  <c r="AZ506" i="22"/>
  <c r="AZ394" i="22"/>
  <c r="AZ398" i="22" s="1"/>
  <c r="BB409" i="22"/>
  <c r="BA410" i="22"/>
  <c r="AZ456" i="22"/>
  <c r="AZ454" i="22" s="1"/>
  <c r="AZ455" i="22"/>
  <c r="BA453" i="22"/>
  <c r="AY496" i="22"/>
  <c r="AY500" i="22" s="1"/>
  <c r="BA460" i="22"/>
  <c r="AZ461" i="22"/>
  <c r="AZ495" i="22"/>
  <c r="BA494" i="22"/>
  <c r="BB511" i="22"/>
  <c r="BB371" i="22"/>
  <c r="BB369" i="22" s="1"/>
  <c r="BB370" i="22"/>
  <c r="BC368" i="22"/>
  <c r="AY413" i="22"/>
  <c r="BA402" i="22"/>
  <c r="AZ404" i="22"/>
  <c r="AZ405" i="22"/>
  <c r="AZ403" i="22" s="1"/>
  <c r="AZ443" i="22"/>
  <c r="AY444" i="22"/>
  <c r="AX212" i="22"/>
  <c r="AX209" i="22"/>
  <c r="AX314" i="22"/>
  <c r="AX311" i="22"/>
  <c r="AW331" i="22"/>
  <c r="AW328" i="22"/>
  <c r="AW263" i="22"/>
  <c r="AW260" i="22"/>
  <c r="AX348" i="22"/>
  <c r="AX345" i="22"/>
  <c r="AZ342" i="22"/>
  <c r="BA341" i="22"/>
  <c r="AZ337" i="22"/>
  <c r="AZ335" i="22" s="1"/>
  <c r="AZ336" i="22"/>
  <c r="BA334" i="22"/>
  <c r="BA251" i="22"/>
  <c r="BB249" i="22"/>
  <c r="BA252" i="22"/>
  <c r="BA250" i="22" s="1"/>
  <c r="AX326" i="22"/>
  <c r="AZ302" i="22"/>
  <c r="AZ303" i="22"/>
  <c r="AZ301" i="22" s="1"/>
  <c r="BA300" i="22"/>
  <c r="AZ201" i="22"/>
  <c r="AZ199" i="22" s="1"/>
  <c r="AZ200" i="22"/>
  <c r="BA198" i="22"/>
  <c r="AW243" i="22"/>
  <c r="AX241" i="22"/>
  <c r="BA269" i="22"/>
  <c r="BA267" i="22" s="1"/>
  <c r="BB266" i="22"/>
  <c r="BA268" i="22"/>
  <c r="AY294" i="22"/>
  <c r="BA307" i="22"/>
  <c r="AZ308" i="22"/>
  <c r="AZ324" i="22"/>
  <c r="AY325" i="22"/>
  <c r="BB189" i="22"/>
  <c r="BC188" i="22"/>
  <c r="BA283" i="22"/>
  <c r="AZ286" i="22"/>
  <c r="AZ284" i="22" s="1"/>
  <c r="AZ285" i="22"/>
  <c r="BA291" i="22"/>
  <c r="BB290" i="22"/>
  <c r="AY240" i="22"/>
  <c r="AZ239" i="22"/>
  <c r="AY309" i="22"/>
  <c r="AZ273" i="22"/>
  <c r="AY274" i="22"/>
  <c r="AZ232" i="22"/>
  <c r="AY235" i="22"/>
  <c r="AY233" i="22" s="1"/>
  <c r="AY234" i="22"/>
  <c r="BA181" i="22"/>
  <c r="AZ184" i="22"/>
  <c r="AZ182" i="22" s="1"/>
  <c r="AZ183" i="22"/>
  <c r="AX258" i="22"/>
  <c r="BA205" i="22"/>
  <c r="AZ206" i="22"/>
  <c r="AZ218" i="22"/>
  <c r="AZ216" i="22" s="1"/>
  <c r="AZ217" i="22"/>
  <c r="BA215" i="22"/>
  <c r="AZ292" i="22"/>
  <c r="AY343" i="22"/>
  <c r="AY320" i="22"/>
  <c r="AY318" i="22" s="1"/>
  <c r="AZ317" i="22"/>
  <c r="AY319" i="22"/>
  <c r="BC222" i="22"/>
  <c r="BB223" i="22"/>
  <c r="AX275" i="22"/>
  <c r="AY257" i="22"/>
  <c r="AZ256" i="22"/>
  <c r="AY207" i="22"/>
  <c r="AY211" i="22" s="1"/>
  <c r="AW161" i="22"/>
  <c r="AX178" i="22"/>
  <c r="AX175" i="22"/>
  <c r="BA171" i="22"/>
  <c r="AZ172" i="22"/>
  <c r="AX156" i="22"/>
  <c r="AY173" i="22"/>
  <c r="AY177" i="22" s="1"/>
  <c r="BB164" i="22"/>
  <c r="BA167" i="22"/>
  <c r="BA165" i="22" s="1"/>
  <c r="BA166" i="22"/>
  <c r="AZ150" i="22"/>
  <c r="AZ148" i="22" s="1"/>
  <c r="BA147" i="22"/>
  <c r="AZ149" i="22"/>
  <c r="AZ154" i="22"/>
  <c r="AY155" i="22"/>
  <c r="AY144" i="22"/>
  <c r="AY141" i="22"/>
  <c r="AZ121" i="22"/>
  <c r="BA120" i="22"/>
  <c r="AX124" i="22"/>
  <c r="AY122" i="22"/>
  <c r="AZ139" i="22"/>
  <c r="AZ113" i="22"/>
  <c r="AY115" i="22"/>
  <c r="AY116" i="22"/>
  <c r="AY114" i="22" s="1"/>
  <c r="BA138" i="22"/>
  <c r="BB137" i="22"/>
  <c r="AW93" i="22"/>
  <c r="AW90" i="22"/>
  <c r="AY110" i="22"/>
  <c r="AY107" i="22"/>
  <c r="AY87" i="22"/>
  <c r="AZ86" i="22"/>
  <c r="AY82" i="22"/>
  <c r="AY80" i="22" s="1"/>
  <c r="AY81" i="22"/>
  <c r="AZ79" i="22"/>
  <c r="AZ105" i="22"/>
  <c r="AX88" i="22"/>
  <c r="BA104" i="22"/>
  <c r="BB103" i="22"/>
  <c r="AX59" i="22"/>
  <c r="AX56" i="22"/>
  <c r="AY48" i="22"/>
  <c r="AY46" i="22" s="1"/>
  <c r="AY47" i="22"/>
  <c r="AZ45" i="22"/>
  <c r="AZ53" i="22"/>
  <c r="BA52" i="22"/>
  <c r="AY64" i="22"/>
  <c r="AY65" i="22"/>
  <c r="AY63" i="22" s="1"/>
  <c r="AZ62" i="22"/>
  <c r="AY54" i="22"/>
  <c r="AY58" i="22" s="1"/>
  <c r="AY59" i="22" s="1"/>
  <c r="AW178" i="3"/>
  <c r="AW175" i="3"/>
  <c r="AY744" i="3"/>
  <c r="AY745" i="3"/>
  <c r="AY743" i="3" s="1"/>
  <c r="AZ742" i="3"/>
  <c r="AX394" i="3"/>
  <c r="AX398" i="3" s="1"/>
  <c r="AX399" i="3" s="1"/>
  <c r="AZ392" i="3"/>
  <c r="AY393" i="3"/>
  <c r="AZ698" i="3"/>
  <c r="AY699" i="3"/>
  <c r="AZ504" i="3"/>
  <c r="AY507" i="3"/>
  <c r="AY505" i="3" s="1"/>
  <c r="AY506" i="3"/>
  <c r="AW396" i="3"/>
  <c r="AX651" i="3"/>
  <c r="AW331" i="3"/>
  <c r="AW328" i="3"/>
  <c r="AY325" i="3"/>
  <c r="AZ324" i="3"/>
  <c r="AY369" i="3"/>
  <c r="AZ371" i="3"/>
  <c r="BA96" i="3"/>
  <c r="AZ98" i="3"/>
  <c r="AZ99" i="3"/>
  <c r="AZ97" i="3" s="1"/>
  <c r="AZ113" i="3"/>
  <c r="AY115" i="3"/>
  <c r="AY116" i="3"/>
  <c r="AY114" i="3" s="1"/>
  <c r="AY512" i="3"/>
  <c r="AZ511" i="3"/>
  <c r="BB256" i="3"/>
  <c r="AZ409" i="3"/>
  <c r="AY410" i="3"/>
  <c r="AX821" i="3"/>
  <c r="AX513" i="3"/>
  <c r="AX517" i="3" s="1"/>
  <c r="AX518" i="3" s="1"/>
  <c r="AX88" i="3"/>
  <c r="AZ188" i="3"/>
  <c r="AY189" i="3"/>
  <c r="AZ222" i="3"/>
  <c r="AY223" i="3"/>
  <c r="AY546" i="3"/>
  <c r="AZ545" i="3"/>
  <c r="AY524" i="3"/>
  <c r="AY522" i="3" s="1"/>
  <c r="AZ521" i="3"/>
  <c r="AY523" i="3"/>
  <c r="AY64" i="3"/>
  <c r="AZ62" i="3"/>
  <c r="AY65" i="3"/>
  <c r="AY63" i="3" s="1"/>
  <c r="AW345" i="3"/>
  <c r="AX855" i="3"/>
  <c r="AX326" i="3"/>
  <c r="AX330" i="3" s="1"/>
  <c r="AZ555" i="3"/>
  <c r="AY558" i="3"/>
  <c r="AY556" i="3" s="1"/>
  <c r="AY557" i="3"/>
  <c r="AZ103" i="3"/>
  <c r="AY104" i="3"/>
  <c r="AZ86" i="3"/>
  <c r="AY87" i="3"/>
  <c r="AZ626" i="3"/>
  <c r="AZ624" i="3" s="1"/>
  <c r="BA623" i="3"/>
  <c r="AZ625" i="3"/>
  <c r="AY841" i="3"/>
  <c r="AY838" i="3"/>
  <c r="AZ836" i="3"/>
  <c r="AZ840" i="3" s="1"/>
  <c r="AZ841" i="3" s="1"/>
  <c r="AZ827" i="3"/>
  <c r="AY829" i="3"/>
  <c r="AY830" i="3"/>
  <c r="AY828" i="3" s="1"/>
  <c r="BA847" i="3"/>
  <c r="BA845" i="3" s="1"/>
  <c r="BA846" i="3"/>
  <c r="BB844" i="3"/>
  <c r="AZ852" i="3"/>
  <c r="BA851" i="3"/>
  <c r="BB834" i="3"/>
  <c r="BA835" i="3"/>
  <c r="AY853" i="3"/>
  <c r="AY857" i="3" s="1"/>
  <c r="AY807" i="3"/>
  <c r="AY804" i="3"/>
  <c r="AY768" i="3"/>
  <c r="AY772" i="3" s="1"/>
  <c r="AY773" i="3" s="1"/>
  <c r="BA817" i="3"/>
  <c r="AZ818" i="3"/>
  <c r="BB796" i="3"/>
  <c r="BB794" i="3" s="1"/>
  <c r="BB795" i="3"/>
  <c r="BC793" i="3"/>
  <c r="AZ802" i="3"/>
  <c r="AZ806" i="3" s="1"/>
  <c r="AZ807" i="3" s="1"/>
  <c r="AZ784" i="3"/>
  <c r="BA783" i="3"/>
  <c r="AZ779" i="3"/>
  <c r="AZ777" i="3" s="1"/>
  <c r="AZ778" i="3"/>
  <c r="BA776" i="3"/>
  <c r="AX787" i="3"/>
  <c r="AY819" i="3"/>
  <c r="BA766" i="3"/>
  <c r="AZ767" i="3"/>
  <c r="BA801" i="3"/>
  <c r="BB800" i="3"/>
  <c r="AY813" i="3"/>
  <c r="AY811" i="3" s="1"/>
  <c r="AY812" i="3"/>
  <c r="AZ810" i="3"/>
  <c r="AY785" i="3"/>
  <c r="AY789" i="3" s="1"/>
  <c r="AY790" i="3" s="1"/>
  <c r="AZ762" i="3"/>
  <c r="AZ760" i="3" s="1"/>
  <c r="BA759" i="3"/>
  <c r="AZ761" i="3"/>
  <c r="AX739" i="3"/>
  <c r="AX736" i="3"/>
  <c r="AX756" i="3"/>
  <c r="AX753" i="3"/>
  <c r="AY734" i="3"/>
  <c r="AY738" i="3" s="1"/>
  <c r="BB691" i="3"/>
  <c r="BA694" i="3"/>
  <c r="BA692" i="3" s="1"/>
  <c r="BA693" i="3"/>
  <c r="AZ728" i="3"/>
  <c r="AZ726" i="3" s="1"/>
  <c r="AZ727" i="3"/>
  <c r="BA725" i="3"/>
  <c r="AZ733" i="3"/>
  <c r="BA732" i="3"/>
  <c r="AY711" i="3"/>
  <c r="AY709" i="3" s="1"/>
  <c r="AY710" i="3"/>
  <c r="AZ708" i="3"/>
  <c r="AY717" i="3"/>
  <c r="BA749" i="3"/>
  <c r="AZ750" i="3"/>
  <c r="BA715" i="3"/>
  <c r="AZ716" i="3"/>
  <c r="AY751" i="3"/>
  <c r="AY755" i="3" s="1"/>
  <c r="AX637" i="3"/>
  <c r="AX634" i="3"/>
  <c r="AZ677" i="3"/>
  <c r="AZ675" i="3" s="1"/>
  <c r="AZ676" i="3"/>
  <c r="BA674" i="3"/>
  <c r="AZ631" i="3"/>
  <c r="BA630" i="3"/>
  <c r="BA657" i="3"/>
  <c r="AZ659" i="3"/>
  <c r="AZ660" i="3"/>
  <c r="AZ658" i="3" s="1"/>
  <c r="AY632" i="3"/>
  <c r="AZ681" i="3"/>
  <c r="AY682" i="3"/>
  <c r="BA647" i="3"/>
  <c r="AZ648" i="3"/>
  <c r="AX683" i="3"/>
  <c r="AZ640" i="3"/>
  <c r="AY643" i="3"/>
  <c r="AY641" i="3" s="1"/>
  <c r="AY642" i="3"/>
  <c r="AY649" i="3"/>
  <c r="AY653" i="3" s="1"/>
  <c r="AX586" i="3"/>
  <c r="AX583" i="3"/>
  <c r="AX569" i="3"/>
  <c r="AX566" i="3"/>
  <c r="AW603" i="3"/>
  <c r="AW600" i="3"/>
  <c r="AY564" i="3"/>
  <c r="AY568" i="3" s="1"/>
  <c r="AY569" i="3" s="1"/>
  <c r="BA579" i="3"/>
  <c r="AZ580" i="3"/>
  <c r="BB572" i="3"/>
  <c r="BA575" i="3"/>
  <c r="BA573" i="3" s="1"/>
  <c r="BA574" i="3"/>
  <c r="AZ563" i="3"/>
  <c r="BA562" i="3"/>
  <c r="AY581" i="3"/>
  <c r="AX598" i="3"/>
  <c r="AZ596" i="3"/>
  <c r="AY597" i="3"/>
  <c r="BB613" i="3"/>
  <c r="AY592" i="3"/>
  <c r="AY590" i="3" s="1"/>
  <c r="AY591" i="3"/>
  <c r="AZ589" i="3"/>
  <c r="BB606" i="3"/>
  <c r="BA609" i="3"/>
  <c r="BA607" i="3" s="1"/>
  <c r="BA608" i="3"/>
  <c r="AY535" i="3"/>
  <c r="AY532" i="3"/>
  <c r="BB538" i="3"/>
  <c r="BA541" i="3"/>
  <c r="BA539" i="3" s="1"/>
  <c r="BA540" i="3"/>
  <c r="AZ487" i="3"/>
  <c r="AY489" i="3"/>
  <c r="AY490" i="3"/>
  <c r="AY488" i="3" s="1"/>
  <c r="AW498" i="3"/>
  <c r="AZ530" i="3"/>
  <c r="AZ534" i="3" s="1"/>
  <c r="AX496" i="3"/>
  <c r="BA529" i="3"/>
  <c r="BB528" i="3"/>
  <c r="AZ494" i="3"/>
  <c r="AY495" i="3"/>
  <c r="AX484" i="3"/>
  <c r="AX481" i="3"/>
  <c r="AY445" i="3"/>
  <c r="AY449" i="3" s="1"/>
  <c r="AZ453" i="3"/>
  <c r="AY455" i="3"/>
  <c r="AY456" i="3"/>
  <c r="AY454" i="3" s="1"/>
  <c r="AZ478" i="3"/>
  <c r="BA477" i="3"/>
  <c r="BB426" i="3"/>
  <c r="BA427" i="3"/>
  <c r="AZ419" i="3"/>
  <c r="AY422" i="3"/>
  <c r="AY420" i="3" s="1"/>
  <c r="AY421" i="3"/>
  <c r="AY462" i="3"/>
  <c r="AY479" i="3"/>
  <c r="AY483" i="3" s="1"/>
  <c r="BA460" i="3"/>
  <c r="AZ461" i="3"/>
  <c r="BB436" i="3"/>
  <c r="BA439" i="3"/>
  <c r="BA437" i="3" s="1"/>
  <c r="BA438" i="3"/>
  <c r="AX464" i="3"/>
  <c r="AX447" i="3"/>
  <c r="BA443" i="3"/>
  <c r="AZ444" i="3"/>
  <c r="BB473" i="3"/>
  <c r="BB471" i="3" s="1"/>
  <c r="BB472" i="3"/>
  <c r="BC470" i="3"/>
  <c r="AY430" i="3"/>
  <c r="AZ428" i="3"/>
  <c r="AZ351" i="3"/>
  <c r="AY354" i="3"/>
  <c r="AY352" i="3" s="1"/>
  <c r="AY353" i="3"/>
  <c r="AZ375" i="3"/>
  <c r="AY376" i="3"/>
  <c r="BA385" i="3"/>
  <c r="AZ387" i="3"/>
  <c r="AZ388" i="3"/>
  <c r="AZ386" i="3" s="1"/>
  <c r="AX377" i="3"/>
  <c r="BB402" i="3"/>
  <c r="BA405" i="3"/>
  <c r="BA403" i="3" s="1"/>
  <c r="BA404" i="3"/>
  <c r="BC368" i="3"/>
  <c r="BB370" i="3"/>
  <c r="AZ359" i="3"/>
  <c r="BA358" i="3"/>
  <c r="AY360" i="3"/>
  <c r="AW379" i="3"/>
  <c r="AX314" i="3"/>
  <c r="AX311" i="3"/>
  <c r="AY309" i="3"/>
  <c r="AY313" i="3" s="1"/>
  <c r="AY314" i="3" s="1"/>
  <c r="BA334" i="3"/>
  <c r="AZ337" i="3"/>
  <c r="AZ335" i="3" s="1"/>
  <c r="AZ336" i="3"/>
  <c r="AY342" i="3"/>
  <c r="AZ341" i="3"/>
  <c r="AZ291" i="3"/>
  <c r="BA290" i="3"/>
  <c r="BA286" i="3"/>
  <c r="BA284" i="3" s="1"/>
  <c r="BA285" i="3"/>
  <c r="BB283" i="3"/>
  <c r="AX343" i="3"/>
  <c r="AX347" i="3" s="1"/>
  <c r="AZ300" i="3"/>
  <c r="AY303" i="3"/>
  <c r="AY301" i="3" s="1"/>
  <c r="AY302" i="3"/>
  <c r="AY292" i="3"/>
  <c r="AY296" i="3" s="1"/>
  <c r="AZ320" i="3"/>
  <c r="AZ318" i="3" s="1"/>
  <c r="AZ319" i="3"/>
  <c r="BA317" i="3"/>
  <c r="AX294" i="3"/>
  <c r="BA307" i="3"/>
  <c r="AZ308" i="3"/>
  <c r="BA273" i="3"/>
  <c r="AZ274" i="3"/>
  <c r="AY275" i="3"/>
  <c r="AY279" i="3" s="1"/>
  <c r="AY280" i="3" s="1"/>
  <c r="AY241" i="3"/>
  <c r="AZ252" i="3"/>
  <c r="AZ250" i="3" s="1"/>
  <c r="AZ251" i="3"/>
  <c r="BA249" i="3"/>
  <c r="BA232" i="3"/>
  <c r="AZ235" i="3"/>
  <c r="AZ233" i="3" s="1"/>
  <c r="AZ234" i="3"/>
  <c r="AX277" i="3"/>
  <c r="BA218" i="3"/>
  <c r="BA216" i="3" s="1"/>
  <c r="BB215" i="3"/>
  <c r="BA217" i="3"/>
  <c r="AX243" i="3"/>
  <c r="BA239" i="3"/>
  <c r="AZ240" i="3"/>
  <c r="AY269" i="3"/>
  <c r="AY267" i="3" s="1"/>
  <c r="AY268" i="3"/>
  <c r="AZ266" i="3"/>
  <c r="AW161" i="3"/>
  <c r="AW158" i="3"/>
  <c r="BA198" i="3"/>
  <c r="AZ201" i="3"/>
  <c r="AZ199" i="3" s="1"/>
  <c r="AZ200" i="3"/>
  <c r="AX156" i="3"/>
  <c r="AX160" i="3" s="1"/>
  <c r="AX161" i="3" s="1"/>
  <c r="BA206" i="3"/>
  <c r="BB205" i="3"/>
  <c r="AX173" i="3"/>
  <c r="AX177" i="3" s="1"/>
  <c r="AY183" i="3"/>
  <c r="AZ181" i="3"/>
  <c r="AY184" i="3"/>
  <c r="AY182" i="3" s="1"/>
  <c r="BA164" i="3"/>
  <c r="AZ167" i="3"/>
  <c r="AZ165" i="3" s="1"/>
  <c r="AZ166" i="3"/>
  <c r="AZ147" i="3"/>
  <c r="AY150" i="3"/>
  <c r="AY148" i="3" s="1"/>
  <c r="AY149" i="3"/>
  <c r="AZ171" i="3"/>
  <c r="AY172" i="3"/>
  <c r="AY155" i="3"/>
  <c r="AZ154" i="3"/>
  <c r="AY144" i="3"/>
  <c r="AY141" i="3"/>
  <c r="AZ139" i="3"/>
  <c r="BA132" i="3"/>
  <c r="BB130" i="3"/>
  <c r="AX122" i="3"/>
  <c r="BC79" i="3"/>
  <c r="BB82" i="3"/>
  <c r="BB80" i="3" s="1"/>
  <c r="BB81" i="3"/>
  <c r="BA138" i="3"/>
  <c r="BB137" i="3"/>
  <c r="AW124" i="3"/>
  <c r="AY121" i="3"/>
  <c r="AZ120" i="3"/>
  <c r="AY54" i="3"/>
  <c r="AY58" i="3" s="1"/>
  <c r="AZ45" i="3"/>
  <c r="AY48" i="3"/>
  <c r="AY46" i="3" s="1"/>
  <c r="AY47" i="3"/>
  <c r="AZ53" i="3"/>
  <c r="BA52" i="3"/>
  <c r="BA70" i="3"/>
  <c r="BB69" i="3"/>
  <c r="AX56" i="3"/>
  <c r="AX29" i="3"/>
  <c r="AY31" i="3"/>
  <c r="AZ30" i="23"/>
  <c r="BA28" i="23"/>
  <c r="AZ31" i="23"/>
  <c r="AZ29" i="23" s="1"/>
  <c r="BA35" i="23"/>
  <c r="AZ36" i="23"/>
  <c r="AY37" i="23"/>
  <c r="BA28" i="22"/>
  <c r="AZ31" i="22"/>
  <c r="AZ29" i="22" s="1"/>
  <c r="AZ30" i="22"/>
  <c r="AY36" i="3"/>
  <c r="AZ35" i="3"/>
  <c r="AU39" i="3"/>
  <c r="AV41" i="3" s="1"/>
  <c r="AU42" i="3"/>
  <c r="AX37" i="3"/>
  <c r="BA30" i="3"/>
  <c r="BB28" i="3"/>
  <c r="AX20" i="23"/>
  <c r="BA19" i="23"/>
  <c r="BB18" i="23"/>
  <c r="BB14" i="23"/>
  <c r="BB12" i="23" s="1"/>
  <c r="BC11" i="23"/>
  <c r="BC13" i="23" s="1"/>
  <c r="AY13" i="22"/>
  <c r="AZ11" i="22"/>
  <c r="AY14" i="22"/>
  <c r="AY12" i="22" s="1"/>
  <c r="AX20" i="22"/>
  <c r="AZ18" i="22"/>
  <c r="AY19" i="22"/>
  <c r="AY586" i="23" l="1"/>
  <c r="AY583" i="23"/>
  <c r="AZ585" i="23" s="1"/>
  <c r="AZ568" i="23"/>
  <c r="AY398" i="23"/>
  <c r="AY399" i="23" s="1"/>
  <c r="AX296" i="23"/>
  <c r="AX297" i="23" s="1"/>
  <c r="AY177" i="23"/>
  <c r="AY178" i="23" s="1"/>
  <c r="AX126" i="23"/>
  <c r="AX124" i="23" s="1"/>
  <c r="AX109" i="23"/>
  <c r="AX107" i="23" s="1"/>
  <c r="AX770" i="22"/>
  <c r="AW736" i="22"/>
  <c r="AW158" i="22"/>
  <c r="AX637" i="22"/>
  <c r="AY568" i="22"/>
  <c r="AX449" i="22"/>
  <c r="AX450" i="22" s="1"/>
  <c r="AZ296" i="22"/>
  <c r="AZ297" i="22" s="1"/>
  <c r="AW280" i="22"/>
  <c r="AW277" i="22"/>
  <c r="AX262" i="22"/>
  <c r="AX263" i="22" s="1"/>
  <c r="AX500" i="3"/>
  <c r="AX501" i="3" s="1"/>
  <c r="AW90" i="3"/>
  <c r="AW685" i="3"/>
  <c r="AY636" i="3"/>
  <c r="AY585" i="3"/>
  <c r="AY466" i="3"/>
  <c r="AQ411" i="3"/>
  <c r="AR411" i="3" s="1"/>
  <c r="AS411" i="3" s="1"/>
  <c r="AT411" i="3" s="1"/>
  <c r="AX381" i="3"/>
  <c r="AX362" i="3"/>
  <c r="AY364" i="3"/>
  <c r="AX92" i="3"/>
  <c r="AX93" i="3" s="1"/>
  <c r="AY386" i="23"/>
  <c r="AZ388" i="23"/>
  <c r="AY131" i="3"/>
  <c r="AZ133" i="3"/>
  <c r="AZ828" i="23"/>
  <c r="BA830" i="23"/>
  <c r="AY675" i="23"/>
  <c r="AZ677" i="23"/>
  <c r="AY794" i="23"/>
  <c r="AZ796" i="23"/>
  <c r="BA776" i="23"/>
  <c r="AZ779" i="23"/>
  <c r="AZ777" i="23" s="1"/>
  <c r="AZ778" i="23"/>
  <c r="AY743" i="23"/>
  <c r="AZ745" i="23"/>
  <c r="AY352" i="23"/>
  <c r="AZ354" i="23"/>
  <c r="AZ694" i="22"/>
  <c r="AZ692" i="22" s="1"/>
  <c r="AZ693" i="22"/>
  <c r="BA691" i="22"/>
  <c r="AZ768" i="23"/>
  <c r="AW773" i="23"/>
  <c r="AW770" i="23"/>
  <c r="AX772" i="23" s="1"/>
  <c r="AV756" i="23"/>
  <c r="AV753" i="23"/>
  <c r="AW755" i="23"/>
  <c r="AX751" i="23"/>
  <c r="AY704" i="23"/>
  <c r="AY705" i="23" s="1"/>
  <c r="AT671" i="23"/>
  <c r="AT668" i="23"/>
  <c r="AU670" i="23" s="1"/>
  <c r="AW666" i="23"/>
  <c r="AT620" i="23"/>
  <c r="AT617" i="23"/>
  <c r="AU619" i="23"/>
  <c r="AV615" i="23"/>
  <c r="AW530" i="23"/>
  <c r="AU535" i="23"/>
  <c r="AU532" i="23"/>
  <c r="AV534" i="23" s="1"/>
  <c r="AY517" i="23"/>
  <c r="AY518" i="23" s="1"/>
  <c r="AX347" i="23"/>
  <c r="AX348" i="23" s="1"/>
  <c r="AY343" i="23"/>
  <c r="AW345" i="23"/>
  <c r="AZ330" i="23"/>
  <c r="AZ331" i="23" s="1"/>
  <c r="AT314" i="23"/>
  <c r="AT311" i="23"/>
  <c r="AW309" i="23"/>
  <c r="AZ207" i="23"/>
  <c r="AW212" i="23"/>
  <c r="AW209" i="23"/>
  <c r="AX211" i="23" s="1"/>
  <c r="AX195" i="23"/>
  <c r="AX192" i="23"/>
  <c r="AY194" i="23" s="1"/>
  <c r="BA189" i="23"/>
  <c r="AZ190" i="23"/>
  <c r="AW139" i="23"/>
  <c r="AU144" i="23"/>
  <c r="AU141" i="23"/>
  <c r="AV143" i="23" s="1"/>
  <c r="AT42" i="23"/>
  <c r="AT39" i="23"/>
  <c r="AU41" i="23" s="1"/>
  <c r="AR22" i="23"/>
  <c r="AS24" i="23" s="1"/>
  <c r="AR25" i="23"/>
  <c r="AX651" i="23"/>
  <c r="AT518" i="22"/>
  <c r="AT515" i="22"/>
  <c r="AU517" i="22" s="1"/>
  <c r="AY636" i="22"/>
  <c r="AY637" i="22" s="1"/>
  <c r="AX92" i="22"/>
  <c r="AX93" i="22" s="1"/>
  <c r="AZ143" i="22"/>
  <c r="AZ144" i="22" s="1"/>
  <c r="AX160" i="22"/>
  <c r="AX161" i="22" s="1"/>
  <c r="AY347" i="22"/>
  <c r="AY348" i="22" s="1"/>
  <c r="AY313" i="22"/>
  <c r="AY314" i="22" s="1"/>
  <c r="AX670" i="22"/>
  <c r="AX671" i="22" s="1"/>
  <c r="AX738" i="22"/>
  <c r="AX739" i="22" s="1"/>
  <c r="AZ109" i="22"/>
  <c r="AZ110" i="22" s="1"/>
  <c r="AX279" i="22"/>
  <c r="AX280" i="22" s="1"/>
  <c r="AX245" i="22"/>
  <c r="AX246" i="22" s="1"/>
  <c r="AX330" i="22"/>
  <c r="AZ512" i="22"/>
  <c r="AV513" i="22"/>
  <c r="AY857" i="22"/>
  <c r="AY858" i="22" s="1"/>
  <c r="AW802" i="22"/>
  <c r="AU807" i="22"/>
  <c r="AU804" i="22"/>
  <c r="AV806" i="22" s="1"/>
  <c r="AW787" i="22"/>
  <c r="AU756" i="22"/>
  <c r="AU753" i="22"/>
  <c r="AV755" i="22" s="1"/>
  <c r="AW751" i="22"/>
  <c r="AU617" i="22"/>
  <c r="AU620" i="22"/>
  <c r="AX615" i="22"/>
  <c r="AV603" i="22"/>
  <c r="AV600" i="22"/>
  <c r="AW602" i="22" s="1"/>
  <c r="AY598" i="22"/>
  <c r="AW484" i="22"/>
  <c r="AW481" i="22"/>
  <c r="AX483" i="22" s="1"/>
  <c r="AX484" i="22" s="1"/>
  <c r="AY466" i="22"/>
  <c r="AZ415" i="22"/>
  <c r="AZ416" i="22" s="1"/>
  <c r="AR381" i="22"/>
  <c r="AS377" i="22"/>
  <c r="AZ364" i="22"/>
  <c r="AZ365" i="22" s="1"/>
  <c r="AX224" i="22"/>
  <c r="AV229" i="22"/>
  <c r="AV226" i="22"/>
  <c r="AW228" i="22" s="1"/>
  <c r="AZ190" i="22"/>
  <c r="AW192" i="22"/>
  <c r="AX194" i="22" s="1"/>
  <c r="AW195" i="22"/>
  <c r="AY126" i="22"/>
  <c r="AY124" i="22" s="1"/>
  <c r="AT73" i="22"/>
  <c r="AU75" i="22" s="1"/>
  <c r="AT76" i="22"/>
  <c r="AV71" i="22"/>
  <c r="AS39" i="22"/>
  <c r="AT41" i="22" s="1"/>
  <c r="AS42" i="22"/>
  <c r="AR22" i="22"/>
  <c r="AS24" i="22" s="1"/>
  <c r="AS22" i="22" s="1"/>
  <c r="AT24" i="22" s="1"/>
  <c r="AX447" i="22"/>
  <c r="AY823" i="3"/>
  <c r="AY824" i="3" s="1"/>
  <c r="AX722" i="3"/>
  <c r="AX719" i="3"/>
  <c r="AY721" i="3"/>
  <c r="AY722" i="3" s="1"/>
  <c r="AT702" i="3"/>
  <c r="AU704" i="3"/>
  <c r="AV700" i="3"/>
  <c r="AX687" i="3"/>
  <c r="AT671" i="3"/>
  <c r="AT668" i="3"/>
  <c r="BA664" i="3"/>
  <c r="AZ665" i="3"/>
  <c r="AU670" i="3"/>
  <c r="AV666" i="3"/>
  <c r="AW620" i="3"/>
  <c r="AW617" i="3"/>
  <c r="AX619" i="3" s="1"/>
  <c r="AZ614" i="3"/>
  <c r="AY615" i="3"/>
  <c r="AX602" i="3"/>
  <c r="AX603" i="3" s="1"/>
  <c r="AU547" i="3"/>
  <c r="AS552" i="3"/>
  <c r="AS549" i="3"/>
  <c r="AZ432" i="3"/>
  <c r="AZ430" i="3" s="1"/>
  <c r="AP416" i="3"/>
  <c r="AP413" i="3"/>
  <c r="AQ415" i="3" s="1"/>
  <c r="AZ257" i="3"/>
  <c r="AU258" i="3"/>
  <c r="AR260" i="3"/>
  <c r="AS262" i="3" s="1"/>
  <c r="AY245" i="3"/>
  <c r="AY246" i="3" s="1"/>
  <c r="AW224" i="3"/>
  <c r="AU229" i="3"/>
  <c r="AU226" i="3"/>
  <c r="AV228" i="3" s="1"/>
  <c r="AU212" i="3"/>
  <c r="AU209" i="3"/>
  <c r="AV211" i="3" s="1"/>
  <c r="AX207" i="3"/>
  <c r="AR195" i="3"/>
  <c r="AR192" i="3"/>
  <c r="AS194" i="3"/>
  <c r="AT190" i="3"/>
  <c r="AZ143" i="3"/>
  <c r="AZ141" i="3" s="1"/>
  <c r="AX126" i="3"/>
  <c r="AX127" i="3" s="1"/>
  <c r="AR107" i="3"/>
  <c r="AS109" i="3" s="1"/>
  <c r="AV105" i="3"/>
  <c r="AW71" i="3"/>
  <c r="AU76" i="3"/>
  <c r="AU73" i="3"/>
  <c r="AV75" i="3" s="1"/>
  <c r="AX396" i="3"/>
  <c r="AX90" i="3"/>
  <c r="AZ552" i="23"/>
  <c r="AZ549" i="23"/>
  <c r="BA103" i="23"/>
  <c r="AZ104" i="23"/>
  <c r="AZ105" i="23" s="1"/>
  <c r="BA613" i="23"/>
  <c r="AZ614" i="23"/>
  <c r="BA640" i="23"/>
  <c r="AZ642" i="23"/>
  <c r="AZ643" i="23"/>
  <c r="AZ641" i="23" s="1"/>
  <c r="AZ489" i="23"/>
  <c r="BA487" i="23"/>
  <c r="AZ490" i="23"/>
  <c r="AZ488" i="23" s="1"/>
  <c r="BA647" i="23"/>
  <c r="AZ648" i="23"/>
  <c r="AX110" i="23"/>
  <c r="AY649" i="23"/>
  <c r="AY653" i="23" s="1"/>
  <c r="AY654" i="23" s="1"/>
  <c r="AZ229" i="23"/>
  <c r="AZ226" i="23"/>
  <c r="AZ251" i="23"/>
  <c r="BA249" i="23"/>
  <c r="AZ252" i="23"/>
  <c r="AZ250" i="23" s="1"/>
  <c r="AY600" i="23"/>
  <c r="BA307" i="23"/>
  <c r="AZ308" i="23"/>
  <c r="BA283" i="23"/>
  <c r="AZ286" i="23"/>
  <c r="AZ284" i="23" s="1"/>
  <c r="AZ285" i="23"/>
  <c r="AY855" i="23"/>
  <c r="AZ598" i="23"/>
  <c r="AZ602" i="23" s="1"/>
  <c r="AZ603" i="23" s="1"/>
  <c r="BA341" i="23"/>
  <c r="AZ342" i="23"/>
  <c r="BA664" i="23"/>
  <c r="AZ665" i="23"/>
  <c r="BA99" i="23"/>
  <c r="BA97" i="23" s="1"/>
  <c r="BA98" i="23"/>
  <c r="BB96" i="23"/>
  <c r="BB596" i="23"/>
  <c r="BA597" i="23"/>
  <c r="AY258" i="23"/>
  <c r="AY262" i="23" s="1"/>
  <c r="BA538" i="23"/>
  <c r="AZ541" i="23"/>
  <c r="AZ539" i="23" s="1"/>
  <c r="AZ540" i="23"/>
  <c r="AY73" i="23"/>
  <c r="AX345" i="23"/>
  <c r="AX260" i="23"/>
  <c r="AZ558" i="23"/>
  <c r="AZ556" i="23" s="1"/>
  <c r="AZ557" i="23"/>
  <c r="BA555" i="23"/>
  <c r="AZ257" i="23"/>
  <c r="BA256" i="23"/>
  <c r="AY807" i="23"/>
  <c r="AY804" i="23"/>
  <c r="AY790" i="23"/>
  <c r="AY787" i="23"/>
  <c r="AY824" i="23"/>
  <c r="AY821" i="23"/>
  <c r="AY739" i="23"/>
  <c r="AY736" i="23"/>
  <c r="AZ841" i="23"/>
  <c r="AZ838" i="23"/>
  <c r="BA811" i="23"/>
  <c r="BB813" i="23"/>
  <c r="AZ819" i="23"/>
  <c r="AZ823" i="23" s="1"/>
  <c r="BA852" i="23"/>
  <c r="BB851" i="23"/>
  <c r="BD715" i="23"/>
  <c r="BC716" i="23"/>
  <c r="AZ734" i="23"/>
  <c r="BB691" i="23"/>
  <c r="BA694" i="23"/>
  <c r="BA692" i="23" s="1"/>
  <c r="BA693" i="23"/>
  <c r="BB817" i="23"/>
  <c r="BA818" i="23"/>
  <c r="BB783" i="23"/>
  <c r="BA784" i="23"/>
  <c r="BC793" i="23"/>
  <c r="BB795" i="23"/>
  <c r="BC844" i="23"/>
  <c r="BB847" i="23"/>
  <c r="BB845" i="23" s="1"/>
  <c r="BB846" i="23"/>
  <c r="AZ802" i="23"/>
  <c r="AZ806" i="23" s="1"/>
  <c r="AZ807" i="23" s="1"/>
  <c r="AZ853" i="23"/>
  <c r="AZ857" i="23" s="1"/>
  <c r="BB717" i="23"/>
  <c r="BB732" i="23"/>
  <c r="BA733" i="23"/>
  <c r="BA836" i="23"/>
  <c r="BA840" i="23" s="1"/>
  <c r="BA841" i="23" s="1"/>
  <c r="AZ785" i="23"/>
  <c r="AZ789" i="23" s="1"/>
  <c r="BA711" i="23"/>
  <c r="BA709" i="23" s="1"/>
  <c r="BB708" i="23"/>
  <c r="BA710" i="23"/>
  <c r="BE810" i="23"/>
  <c r="BD812" i="23"/>
  <c r="AZ700" i="23"/>
  <c r="BC725" i="23"/>
  <c r="BB728" i="23"/>
  <c r="BB726" i="23" s="1"/>
  <c r="BB727" i="23"/>
  <c r="BE742" i="23"/>
  <c r="BD744" i="23"/>
  <c r="BA719" i="23"/>
  <c r="BD766" i="23"/>
  <c r="BC767" i="23"/>
  <c r="BD749" i="23"/>
  <c r="BC750" i="23"/>
  <c r="BB800" i="23"/>
  <c r="BA801" i="23"/>
  <c r="BC829" i="23"/>
  <c r="BD827" i="23"/>
  <c r="BB835" i="23"/>
  <c r="BC834" i="23"/>
  <c r="BC761" i="23"/>
  <c r="BD759" i="23"/>
  <c r="AZ760" i="23"/>
  <c r="BA762" i="23"/>
  <c r="BA699" i="23"/>
  <c r="BB698" i="23"/>
  <c r="AY688" i="23"/>
  <c r="AY685" i="23"/>
  <c r="AZ569" i="23"/>
  <c r="AZ566" i="23"/>
  <c r="BA632" i="23"/>
  <c r="AZ609" i="23"/>
  <c r="AZ607" i="23" s="1"/>
  <c r="AZ608" i="23"/>
  <c r="BA606" i="23"/>
  <c r="BA682" i="23"/>
  <c r="BB681" i="23"/>
  <c r="BC579" i="23"/>
  <c r="BB580" i="23"/>
  <c r="AZ683" i="23"/>
  <c r="AZ573" i="23"/>
  <c r="BA575" i="23"/>
  <c r="BB626" i="23"/>
  <c r="BB624" i="23" s="1"/>
  <c r="BB625" i="23"/>
  <c r="BC623" i="23"/>
  <c r="BC545" i="23"/>
  <c r="BB546" i="23"/>
  <c r="BA581" i="23"/>
  <c r="BB657" i="23"/>
  <c r="BA660" i="23"/>
  <c r="BA658" i="23" s="1"/>
  <c r="BA659" i="23"/>
  <c r="AZ529" i="23"/>
  <c r="BA528" i="23"/>
  <c r="BA547" i="23"/>
  <c r="BA564" i="23"/>
  <c r="BA568" i="23" s="1"/>
  <c r="BA569" i="23" s="1"/>
  <c r="AZ592" i="23"/>
  <c r="AZ590" i="23" s="1"/>
  <c r="AZ591" i="23"/>
  <c r="BA589" i="23"/>
  <c r="BC630" i="23"/>
  <c r="BB631" i="23"/>
  <c r="BC562" i="23"/>
  <c r="BB563" i="23"/>
  <c r="AZ524" i="23"/>
  <c r="AZ522" i="23" s="1"/>
  <c r="AZ523" i="23"/>
  <c r="BA521" i="23"/>
  <c r="AZ634" i="23"/>
  <c r="BD572" i="23"/>
  <c r="BC574" i="23"/>
  <c r="BC674" i="23"/>
  <c r="BB676" i="23"/>
  <c r="AY501" i="23"/>
  <c r="AY498" i="23"/>
  <c r="AX484" i="23"/>
  <c r="AX481" i="23"/>
  <c r="AY365" i="23"/>
  <c r="AY362" i="23"/>
  <c r="AY450" i="23"/>
  <c r="AY447" i="23"/>
  <c r="AX416" i="23"/>
  <c r="AX413" i="23"/>
  <c r="BB375" i="23"/>
  <c r="BA376" i="23"/>
  <c r="AZ410" i="23"/>
  <c r="BA409" i="23"/>
  <c r="AZ461" i="23"/>
  <c r="BA460" i="23"/>
  <c r="BD419" i="23"/>
  <c r="BC421" i="23"/>
  <c r="AZ496" i="23"/>
  <c r="AZ360" i="23"/>
  <c r="AZ364" i="23" s="1"/>
  <c r="AZ377" i="23"/>
  <c r="AZ381" i="23" s="1"/>
  <c r="BA456" i="23"/>
  <c r="BA454" i="23" s="1"/>
  <c r="BA455" i="23"/>
  <c r="BB453" i="23"/>
  <c r="BB443" i="23"/>
  <c r="BA444" i="23"/>
  <c r="BC436" i="23"/>
  <c r="BB439" i="23"/>
  <c r="BB437" i="23" s="1"/>
  <c r="BB438" i="23"/>
  <c r="BA405" i="23"/>
  <c r="BA403" i="23" s="1"/>
  <c r="BA404" i="23"/>
  <c r="BB402" i="23"/>
  <c r="AY479" i="23"/>
  <c r="AY483" i="23" s="1"/>
  <c r="AY484" i="23" s="1"/>
  <c r="AX464" i="23"/>
  <c r="AZ420" i="23"/>
  <c r="BA422" i="23"/>
  <c r="BB392" i="23"/>
  <c r="BA393" i="23"/>
  <c r="BA512" i="23"/>
  <c r="BB511" i="23"/>
  <c r="BC368" i="23"/>
  <c r="BB371" i="23"/>
  <c r="BB369" i="23" s="1"/>
  <c r="BB370" i="23"/>
  <c r="BC351" i="23"/>
  <c r="BB353" i="23"/>
  <c r="AZ445" i="23"/>
  <c r="AZ449" i="23" s="1"/>
  <c r="BC426" i="23"/>
  <c r="BB427" i="23"/>
  <c r="BB506" i="23"/>
  <c r="BB507" i="23"/>
  <c r="BB505" i="23" s="1"/>
  <c r="BC504" i="23"/>
  <c r="BB494" i="23"/>
  <c r="BA495" i="23"/>
  <c r="BB358" i="23"/>
  <c r="BA359" i="23"/>
  <c r="AZ478" i="23"/>
  <c r="BA477" i="23"/>
  <c r="AZ430" i="23"/>
  <c r="BC385" i="23"/>
  <c r="BB387" i="23"/>
  <c r="AZ394" i="23"/>
  <c r="AZ398" i="23" s="1"/>
  <c r="AZ513" i="23"/>
  <c r="BA473" i="23"/>
  <c r="BA471" i="23" s="1"/>
  <c r="BA472" i="23"/>
  <c r="BB470" i="23"/>
  <c r="AY396" i="23"/>
  <c r="AY411" i="23"/>
  <c r="AY415" i="23" s="1"/>
  <c r="AY416" i="23" s="1"/>
  <c r="AY379" i="23"/>
  <c r="BA428" i="23"/>
  <c r="BA432" i="23" s="1"/>
  <c r="BA433" i="23" s="1"/>
  <c r="AY462" i="23"/>
  <c r="AY466" i="23" s="1"/>
  <c r="AY467" i="23" s="1"/>
  <c r="AZ246" i="23"/>
  <c r="AZ243" i="23"/>
  <c r="AY280" i="23"/>
  <c r="AY277" i="23"/>
  <c r="BC222" i="23"/>
  <c r="BB223" i="23"/>
  <c r="BA198" i="23"/>
  <c r="AZ201" i="23"/>
  <c r="AZ199" i="23" s="1"/>
  <c r="AZ200" i="23"/>
  <c r="BB215" i="23"/>
  <c r="BA218" i="23"/>
  <c r="BA216" i="23" s="1"/>
  <c r="BA217" i="23"/>
  <c r="BB232" i="23"/>
  <c r="BA235" i="23"/>
  <c r="BA233" i="23" s="1"/>
  <c r="BA234" i="23"/>
  <c r="BA224" i="23"/>
  <c r="BA228" i="23" s="1"/>
  <c r="BA229" i="23" s="1"/>
  <c r="BD205" i="23"/>
  <c r="BC206" i="23"/>
  <c r="BB273" i="23"/>
  <c r="BA274" i="23"/>
  <c r="BB317" i="23"/>
  <c r="BA320" i="23"/>
  <c r="BA318" i="23" s="1"/>
  <c r="BA319" i="23"/>
  <c r="BD188" i="23"/>
  <c r="BA290" i="23"/>
  <c r="AZ291" i="23"/>
  <c r="BC324" i="23"/>
  <c r="BB325" i="23"/>
  <c r="AZ275" i="23"/>
  <c r="AZ279" i="23" s="1"/>
  <c r="AZ280" i="23" s="1"/>
  <c r="BC239" i="23"/>
  <c r="BB240" i="23"/>
  <c r="AZ337" i="23"/>
  <c r="AZ335" i="23" s="1"/>
  <c r="AZ336" i="23"/>
  <c r="BA334" i="23"/>
  <c r="AY292" i="23"/>
  <c r="AY296" i="23" s="1"/>
  <c r="BA326" i="23"/>
  <c r="AX294" i="23"/>
  <c r="AZ303" i="23"/>
  <c r="AZ301" i="23" s="1"/>
  <c r="AZ302" i="23"/>
  <c r="BA300" i="23"/>
  <c r="BA241" i="23"/>
  <c r="BA245" i="23" s="1"/>
  <c r="BA269" i="23"/>
  <c r="BA267" i="23" s="1"/>
  <c r="BA268" i="23"/>
  <c r="BB266" i="23"/>
  <c r="BA181" i="23"/>
  <c r="AZ184" i="23"/>
  <c r="AZ182" i="23" s="1"/>
  <c r="AZ183" i="23"/>
  <c r="BA155" i="23"/>
  <c r="BB154" i="23"/>
  <c r="AZ173" i="23"/>
  <c r="BA172" i="23"/>
  <c r="BB171" i="23"/>
  <c r="BB167" i="23"/>
  <c r="BB165" i="23" s="1"/>
  <c r="BB166" i="23"/>
  <c r="BC164" i="23"/>
  <c r="BB150" i="23"/>
  <c r="BB148" i="23" s="1"/>
  <c r="BB149" i="23"/>
  <c r="BC147" i="23"/>
  <c r="AY175" i="23"/>
  <c r="AZ156" i="23"/>
  <c r="AZ160" i="23" s="1"/>
  <c r="AZ161" i="23" s="1"/>
  <c r="AY158" i="23"/>
  <c r="AX127" i="23"/>
  <c r="BA120" i="23"/>
  <c r="AZ121" i="23"/>
  <c r="AY122" i="23"/>
  <c r="AZ132" i="23"/>
  <c r="AZ133" i="23"/>
  <c r="AZ131" i="23" s="1"/>
  <c r="BA130" i="23"/>
  <c r="BB113" i="23"/>
  <c r="BA115" i="23"/>
  <c r="BA116" i="23"/>
  <c r="BA114" i="23" s="1"/>
  <c r="BC138" i="23"/>
  <c r="BD137" i="23"/>
  <c r="BD79" i="23"/>
  <c r="BC81" i="23"/>
  <c r="BA88" i="23"/>
  <c r="BA92" i="23" s="1"/>
  <c r="BA93" i="23" s="1"/>
  <c r="AZ80" i="23"/>
  <c r="BA82" i="23"/>
  <c r="AZ90" i="23"/>
  <c r="BB87" i="23"/>
  <c r="BC86" i="23"/>
  <c r="AZ71" i="23"/>
  <c r="AZ75" i="23" s="1"/>
  <c r="BA70" i="23"/>
  <c r="BB69" i="23"/>
  <c r="BB65" i="23"/>
  <c r="BB63" i="23" s="1"/>
  <c r="BB64" i="23"/>
  <c r="BC62" i="23"/>
  <c r="AY54" i="23"/>
  <c r="AX56" i="23"/>
  <c r="AZ53" i="23"/>
  <c r="BA52" i="23"/>
  <c r="BA48" i="23"/>
  <c r="BA46" i="23" s="1"/>
  <c r="BA47" i="23"/>
  <c r="BB45" i="23"/>
  <c r="AZ141" i="22"/>
  <c r="BA732" i="22"/>
  <c r="AZ733" i="22"/>
  <c r="AY734" i="22"/>
  <c r="BA35" i="22"/>
  <c r="AZ36" i="22"/>
  <c r="AZ37" i="22" s="1"/>
  <c r="AY705" i="22"/>
  <c r="AY702" i="22"/>
  <c r="AY773" i="22"/>
  <c r="AY770" i="22"/>
  <c r="BB613" i="22"/>
  <c r="BA614" i="22"/>
  <c r="AZ795" i="22"/>
  <c r="BA793" i="22"/>
  <c r="AZ796" i="22"/>
  <c r="AZ794" i="22" s="1"/>
  <c r="AY836" i="22"/>
  <c r="AY840" i="22" s="1"/>
  <c r="AY841" i="22" s="1"/>
  <c r="BA800" i="22"/>
  <c r="AZ801" i="22"/>
  <c r="AZ784" i="22"/>
  <c r="BA783" i="22"/>
  <c r="AZ133" i="22"/>
  <c r="AZ131" i="22" s="1"/>
  <c r="AZ132" i="22"/>
  <c r="BA130" i="22"/>
  <c r="AZ98" i="22"/>
  <c r="BA96" i="22"/>
  <c r="AZ99" i="22"/>
  <c r="AZ97" i="22" s="1"/>
  <c r="BA354" i="22"/>
  <c r="BA352" i="22" s="1"/>
  <c r="BA353" i="22"/>
  <c r="BB351" i="22"/>
  <c r="AY785" i="22"/>
  <c r="AZ478" i="22"/>
  <c r="BA477" i="22"/>
  <c r="BA375" i="22"/>
  <c r="AZ376" i="22"/>
  <c r="AZ489" i="22"/>
  <c r="BA487" i="22"/>
  <c r="AZ490" i="22"/>
  <c r="AZ488" i="22" s="1"/>
  <c r="AX838" i="22"/>
  <c r="AX243" i="22"/>
  <c r="BA834" i="22"/>
  <c r="AZ835" i="22"/>
  <c r="AZ70" i="22"/>
  <c r="BA69" i="22"/>
  <c r="AY722" i="22"/>
  <c r="AY719" i="22"/>
  <c r="AX824" i="22"/>
  <c r="AX821" i="22"/>
  <c r="AY855" i="22"/>
  <c r="BA716" i="22"/>
  <c r="BB715" i="22"/>
  <c r="AZ768" i="22"/>
  <c r="AZ772" i="22" s="1"/>
  <c r="AZ773" i="22" s="1"/>
  <c r="BB766" i="22"/>
  <c r="BA767" i="22"/>
  <c r="BB725" i="22"/>
  <c r="BA728" i="22"/>
  <c r="BA726" i="22" s="1"/>
  <c r="BA727" i="22"/>
  <c r="BB742" i="22"/>
  <c r="BA745" i="22"/>
  <c r="BA743" i="22" s="1"/>
  <c r="BA744" i="22"/>
  <c r="BB776" i="22"/>
  <c r="BA779" i="22"/>
  <c r="BA777" i="22" s="1"/>
  <c r="BA778" i="22"/>
  <c r="AY819" i="22"/>
  <c r="AY823" i="22" s="1"/>
  <c r="BE759" i="22"/>
  <c r="BD761" i="22"/>
  <c r="AZ853" i="22"/>
  <c r="BB847" i="22"/>
  <c r="BB845" i="22" s="1"/>
  <c r="BB846" i="22"/>
  <c r="BC844" i="22"/>
  <c r="BA699" i="22"/>
  <c r="BB698" i="22"/>
  <c r="BD749" i="22"/>
  <c r="BC750" i="22"/>
  <c r="BB830" i="22"/>
  <c r="BB828" i="22" s="1"/>
  <c r="BB829" i="22"/>
  <c r="BC827" i="22"/>
  <c r="BB711" i="22"/>
  <c r="BB709" i="22" s="1"/>
  <c r="BB710" i="22"/>
  <c r="BC708" i="22"/>
  <c r="BA813" i="22"/>
  <c r="BA811" i="22" s="1"/>
  <c r="BA812" i="22"/>
  <c r="BB810" i="22"/>
  <c r="BA817" i="22"/>
  <c r="AZ818" i="22"/>
  <c r="BA852" i="22"/>
  <c r="BB851" i="22"/>
  <c r="AZ717" i="22"/>
  <c r="BA760" i="22"/>
  <c r="BB762" i="22"/>
  <c r="AZ700" i="22"/>
  <c r="AZ704" i="22" s="1"/>
  <c r="AY688" i="22"/>
  <c r="AY685" i="22"/>
  <c r="AY552" i="22"/>
  <c r="AY549" i="22"/>
  <c r="AY535" i="22"/>
  <c r="AY532" i="22"/>
  <c r="AX654" i="22"/>
  <c r="AX651" i="22"/>
  <c r="AY569" i="22"/>
  <c r="AY566" i="22"/>
  <c r="BB562" i="22"/>
  <c r="BA563" i="22"/>
  <c r="AY634" i="22"/>
  <c r="AZ632" i="22"/>
  <c r="AZ636" i="22" s="1"/>
  <c r="BB528" i="22"/>
  <c r="BA529" i="22"/>
  <c r="AZ660" i="22"/>
  <c r="AZ658" i="22" s="1"/>
  <c r="AZ659" i="22"/>
  <c r="BA657" i="22"/>
  <c r="BB538" i="22"/>
  <c r="BA541" i="22"/>
  <c r="BA539" i="22" s="1"/>
  <c r="BA540" i="22"/>
  <c r="BA682" i="22"/>
  <c r="BB681" i="22"/>
  <c r="BA643" i="22"/>
  <c r="BA641" i="22" s="1"/>
  <c r="BB640" i="22"/>
  <c r="BA642" i="22"/>
  <c r="BA676" i="22"/>
  <c r="BA677" i="22"/>
  <c r="BA675" i="22" s="1"/>
  <c r="BB674" i="22"/>
  <c r="AY581" i="22"/>
  <c r="AZ648" i="22"/>
  <c r="BA647" i="22"/>
  <c r="AX668" i="22"/>
  <c r="BB521" i="22"/>
  <c r="BA523" i="22"/>
  <c r="BA524" i="22"/>
  <c r="BA522" i="22" s="1"/>
  <c r="BB555" i="22"/>
  <c r="BA557" i="22"/>
  <c r="BA558" i="22"/>
  <c r="BA556" i="22" s="1"/>
  <c r="BB572" i="22"/>
  <c r="BA575" i="22"/>
  <c r="BA573" i="22" s="1"/>
  <c r="BA574" i="22"/>
  <c r="AZ683" i="22"/>
  <c r="AZ687" i="22" s="1"/>
  <c r="AZ665" i="22"/>
  <c r="BA664" i="22"/>
  <c r="BB589" i="22"/>
  <c r="BA592" i="22"/>
  <c r="BA590" i="22" s="1"/>
  <c r="BA591" i="22"/>
  <c r="BA579" i="22"/>
  <c r="AZ580" i="22"/>
  <c r="AY649" i="22"/>
  <c r="AY653" i="22" s="1"/>
  <c r="AY666" i="22"/>
  <c r="AZ547" i="22"/>
  <c r="AZ551" i="22" s="1"/>
  <c r="BA609" i="22"/>
  <c r="BA607" i="22" s="1"/>
  <c r="BB606" i="22"/>
  <c r="BA608" i="22"/>
  <c r="AZ564" i="22"/>
  <c r="AZ568" i="22" s="1"/>
  <c r="AX583" i="22"/>
  <c r="AZ626" i="22"/>
  <c r="AZ624" i="22" s="1"/>
  <c r="AZ625" i="22"/>
  <c r="BA623" i="22"/>
  <c r="BB630" i="22"/>
  <c r="BA631" i="22"/>
  <c r="AZ530" i="22"/>
  <c r="BC596" i="22"/>
  <c r="BB597" i="22"/>
  <c r="BB545" i="22"/>
  <c r="BA546" i="22"/>
  <c r="AZ399" i="22"/>
  <c r="AZ396" i="22"/>
  <c r="AY501" i="22"/>
  <c r="AY498" i="22"/>
  <c r="AZ362" i="22"/>
  <c r="AY467" i="22"/>
  <c r="AY464" i="22"/>
  <c r="BD368" i="22"/>
  <c r="BC371" i="22"/>
  <c r="BC369" i="22" s="1"/>
  <c r="BC370" i="22"/>
  <c r="BC511" i="22"/>
  <c r="BB494" i="22"/>
  <c r="BA495" i="22"/>
  <c r="BB453" i="22"/>
  <c r="BA456" i="22"/>
  <c r="BA454" i="22" s="1"/>
  <c r="BA455" i="22"/>
  <c r="BB410" i="22"/>
  <c r="BC409" i="22"/>
  <c r="AZ430" i="22"/>
  <c r="BA360" i="22"/>
  <c r="BA364" i="22" s="1"/>
  <c r="BB419" i="22"/>
  <c r="BA422" i="22"/>
  <c r="BA420" i="22" s="1"/>
  <c r="BA421" i="22"/>
  <c r="BC426" i="22"/>
  <c r="BB427" i="22"/>
  <c r="AZ496" i="22"/>
  <c r="AZ500" i="22" s="1"/>
  <c r="BA507" i="22"/>
  <c r="BA505" i="22" s="1"/>
  <c r="BA506" i="22"/>
  <c r="BB504" i="22"/>
  <c r="AZ439" i="22"/>
  <c r="AZ437" i="22" s="1"/>
  <c r="AZ438" i="22"/>
  <c r="BA436" i="22"/>
  <c r="BA428" i="22"/>
  <c r="BA385" i="22"/>
  <c r="AZ388" i="22"/>
  <c r="AZ386" i="22" s="1"/>
  <c r="AZ387" i="22"/>
  <c r="AY445" i="22"/>
  <c r="AY449" i="22" s="1"/>
  <c r="AY450" i="22" s="1"/>
  <c r="AZ462" i="22"/>
  <c r="BA473" i="22"/>
  <c r="BA471" i="22" s="1"/>
  <c r="BA472" i="22"/>
  <c r="BB470" i="22"/>
  <c r="BA394" i="22"/>
  <c r="BA398" i="22" s="1"/>
  <c r="BA443" i="22"/>
  <c r="AZ444" i="22"/>
  <c r="BB402" i="22"/>
  <c r="BA404" i="22"/>
  <c r="BA405" i="22"/>
  <c r="BA403" i="22" s="1"/>
  <c r="BB460" i="22"/>
  <c r="BA461" i="22"/>
  <c r="BA411" i="22"/>
  <c r="BC358" i="22"/>
  <c r="BB359" i="22"/>
  <c r="AZ413" i="22"/>
  <c r="BB393" i="22"/>
  <c r="BC392" i="22"/>
  <c r="AX331" i="22"/>
  <c r="AX328" i="22"/>
  <c r="AY212" i="22"/>
  <c r="AY209" i="22"/>
  <c r="BC223" i="22"/>
  <c r="BD222" i="22"/>
  <c r="BB205" i="22"/>
  <c r="BA206" i="22"/>
  <c r="AZ325" i="22"/>
  <c r="BA324" i="22"/>
  <c r="AZ294" i="22"/>
  <c r="AZ274" i="22"/>
  <c r="BA273" i="22"/>
  <c r="AZ240" i="22"/>
  <c r="BA239" i="22"/>
  <c r="BD188" i="22"/>
  <c r="BC189" i="22"/>
  <c r="AZ309" i="22"/>
  <c r="AZ313" i="22" s="1"/>
  <c r="AZ314" i="22" s="1"/>
  <c r="BB269" i="22"/>
  <c r="BB267" i="22" s="1"/>
  <c r="BB268" i="22"/>
  <c r="BC266" i="22"/>
  <c r="BB341" i="22"/>
  <c r="BA342" i="22"/>
  <c r="AY258" i="22"/>
  <c r="BA317" i="22"/>
  <c r="AZ319" i="22"/>
  <c r="AZ320" i="22"/>
  <c r="AZ318" i="22" s="1"/>
  <c r="BA218" i="22"/>
  <c r="BA216" i="22" s="1"/>
  <c r="BB215" i="22"/>
  <c r="BA217" i="22"/>
  <c r="AY275" i="22"/>
  <c r="BA292" i="22"/>
  <c r="BA286" i="22"/>
  <c r="BA284" i="22" s="1"/>
  <c r="BA285" i="22"/>
  <c r="BB283" i="22"/>
  <c r="BA200" i="22"/>
  <c r="BB198" i="22"/>
  <c r="BA201" i="22"/>
  <c r="BA199" i="22" s="1"/>
  <c r="BB300" i="22"/>
  <c r="BA303" i="22"/>
  <c r="BA301" i="22" s="1"/>
  <c r="BA302" i="22"/>
  <c r="BA256" i="22"/>
  <c r="AZ257" i="22"/>
  <c r="AX277" i="22"/>
  <c r="AY345" i="22"/>
  <c r="AX260" i="22"/>
  <c r="AY241" i="22"/>
  <c r="AY245" i="22" s="1"/>
  <c r="BB307" i="22"/>
  <c r="BA308" i="22"/>
  <c r="BA337" i="22"/>
  <c r="BA335" i="22" s="1"/>
  <c r="BA336" i="22"/>
  <c r="BB334" i="22"/>
  <c r="AZ343" i="22"/>
  <c r="AZ347" i="22" s="1"/>
  <c r="AZ207" i="22"/>
  <c r="AZ211" i="22" s="1"/>
  <c r="AZ212" i="22" s="1"/>
  <c r="BA184" i="22"/>
  <c r="BA182" i="22" s="1"/>
  <c r="BB181" i="22"/>
  <c r="BA183" i="22"/>
  <c r="AZ235" i="22"/>
  <c r="AZ233" i="22" s="1"/>
  <c r="AZ234" i="22"/>
  <c r="BA232" i="22"/>
  <c r="BC290" i="22"/>
  <c r="BB291" i="22"/>
  <c r="AY326" i="22"/>
  <c r="AY330" i="22" s="1"/>
  <c r="BC249" i="22"/>
  <c r="BB251" i="22"/>
  <c r="BB252" i="22"/>
  <c r="BB250" i="22" s="1"/>
  <c r="AY178" i="22"/>
  <c r="AY175" i="22"/>
  <c r="AY156" i="22"/>
  <c r="BA150" i="22"/>
  <c r="BA148" i="22" s="1"/>
  <c r="BA149" i="22"/>
  <c r="BB147" i="22"/>
  <c r="AZ173" i="22"/>
  <c r="AZ177" i="22" s="1"/>
  <c r="AZ155" i="22"/>
  <c r="BA154" i="22"/>
  <c r="BB167" i="22"/>
  <c r="BB165" i="22" s="1"/>
  <c r="BB166" i="22"/>
  <c r="BC164" i="22"/>
  <c r="BA172" i="22"/>
  <c r="BB171" i="22"/>
  <c r="AY127" i="22"/>
  <c r="BA139" i="22"/>
  <c r="BA143" i="22" s="1"/>
  <c r="BA144" i="22" s="1"/>
  <c r="AZ116" i="22"/>
  <c r="AZ114" i="22" s="1"/>
  <c r="AZ115" i="22"/>
  <c r="BA113" i="22"/>
  <c r="BB120" i="22"/>
  <c r="BA121" i="22"/>
  <c r="AZ122" i="22"/>
  <c r="AZ126" i="22" s="1"/>
  <c r="AZ127" i="22" s="1"/>
  <c r="BB138" i="22"/>
  <c r="BC137" i="22"/>
  <c r="BB104" i="22"/>
  <c r="BC103" i="22"/>
  <c r="AZ82" i="22"/>
  <c r="AZ80" i="22" s="1"/>
  <c r="AZ81" i="22"/>
  <c r="BA79" i="22"/>
  <c r="AZ87" i="22"/>
  <c r="BA86" i="22"/>
  <c r="BA105" i="22"/>
  <c r="AY88" i="22"/>
  <c r="AZ64" i="22"/>
  <c r="BA62" i="22"/>
  <c r="AZ65" i="22"/>
  <c r="AZ63" i="22" s="1"/>
  <c r="BB52" i="22"/>
  <c r="BA53" i="22"/>
  <c r="AY56" i="22"/>
  <c r="AZ54" i="22"/>
  <c r="AZ48" i="22"/>
  <c r="AZ46" i="22" s="1"/>
  <c r="BA45" i="22"/>
  <c r="AZ47" i="22"/>
  <c r="AX178" i="3"/>
  <c r="AX175" i="3"/>
  <c r="AX331" i="3"/>
  <c r="AX328" i="3"/>
  <c r="AY365" i="3"/>
  <c r="AY362" i="3"/>
  <c r="BA504" i="3"/>
  <c r="AZ507" i="3"/>
  <c r="AZ505" i="3" s="1"/>
  <c r="AZ506" i="3"/>
  <c r="BA392" i="3"/>
  <c r="AZ393" i="3"/>
  <c r="AY770" i="3"/>
  <c r="BA698" i="3"/>
  <c r="AZ699" i="3"/>
  <c r="AY394" i="3"/>
  <c r="AY398" i="3" s="1"/>
  <c r="AZ744" i="3"/>
  <c r="AZ745" i="3"/>
  <c r="AZ743" i="3" s="1"/>
  <c r="BA742" i="3"/>
  <c r="AY858" i="3"/>
  <c r="AY855" i="3"/>
  <c r="BA545" i="3"/>
  <c r="AZ546" i="3"/>
  <c r="BA188" i="3"/>
  <c r="AZ189" i="3"/>
  <c r="AY513" i="3"/>
  <c r="AY517" i="3" s="1"/>
  <c r="AY518" i="3" s="1"/>
  <c r="AY326" i="3"/>
  <c r="AY330" i="3" s="1"/>
  <c r="AY331" i="3" s="1"/>
  <c r="BB96" i="3"/>
  <c r="BA99" i="3"/>
  <c r="BA97" i="3" s="1"/>
  <c r="BA98" i="3"/>
  <c r="AZ369" i="3"/>
  <c r="BA371" i="3"/>
  <c r="AZ104" i="3"/>
  <c r="BA103" i="3"/>
  <c r="BA222" i="3"/>
  <c r="AZ223" i="3"/>
  <c r="AZ410" i="3"/>
  <c r="BA409" i="3"/>
  <c r="BA113" i="3"/>
  <c r="AZ115" i="3"/>
  <c r="AZ116" i="3"/>
  <c r="AZ114" i="3" s="1"/>
  <c r="BA86" i="3"/>
  <c r="AZ87" i="3"/>
  <c r="BA625" i="3"/>
  <c r="BA626" i="3"/>
  <c r="BA624" i="3" s="1"/>
  <c r="BB623" i="3"/>
  <c r="BC256" i="3"/>
  <c r="AY277" i="3"/>
  <c r="AY88" i="3"/>
  <c r="AY92" i="3" s="1"/>
  <c r="AY93" i="3" s="1"/>
  <c r="BA555" i="3"/>
  <c r="AZ558" i="3"/>
  <c r="AZ556" i="3" s="1"/>
  <c r="AZ557" i="3"/>
  <c r="AZ64" i="3"/>
  <c r="BA62" i="3"/>
  <c r="AZ65" i="3"/>
  <c r="AZ63" i="3" s="1"/>
  <c r="BA521" i="3"/>
  <c r="AZ523" i="3"/>
  <c r="AZ524" i="3"/>
  <c r="AZ522" i="3" s="1"/>
  <c r="BA511" i="3"/>
  <c r="AZ512" i="3"/>
  <c r="BA324" i="3"/>
  <c r="AZ325" i="3"/>
  <c r="AX515" i="3"/>
  <c r="BB851" i="3"/>
  <c r="BA852" i="3"/>
  <c r="BA827" i="3"/>
  <c r="AZ830" i="3"/>
  <c r="AZ828" i="3" s="1"/>
  <c r="AZ829" i="3"/>
  <c r="AZ853" i="3"/>
  <c r="AZ857" i="3" s="1"/>
  <c r="AZ858" i="3" s="1"/>
  <c r="BA836" i="3"/>
  <c r="BA840" i="3" s="1"/>
  <c r="BC844" i="3"/>
  <c r="BB846" i="3"/>
  <c r="BB847" i="3"/>
  <c r="BB845" i="3" s="1"/>
  <c r="BC834" i="3"/>
  <c r="BB835" i="3"/>
  <c r="AZ838" i="3"/>
  <c r="BA802" i="3"/>
  <c r="BA806" i="3" s="1"/>
  <c r="BA807" i="3" s="1"/>
  <c r="AZ785" i="3"/>
  <c r="AZ789" i="3" s="1"/>
  <c r="BC796" i="3"/>
  <c r="BC794" i="3" s="1"/>
  <c r="BD793" i="3"/>
  <c r="BC795" i="3"/>
  <c r="AZ819" i="3"/>
  <c r="BC800" i="3"/>
  <c r="BB801" i="3"/>
  <c r="BB759" i="3"/>
  <c r="BA761" i="3"/>
  <c r="BA762" i="3"/>
  <c r="BA760" i="3" s="1"/>
  <c r="AY787" i="3"/>
  <c r="AZ768" i="3"/>
  <c r="AZ772" i="3" s="1"/>
  <c r="BA818" i="3"/>
  <c r="BB817" i="3"/>
  <c r="AZ813" i="3"/>
  <c r="AZ811" i="3" s="1"/>
  <c r="AZ812" i="3"/>
  <c r="BA810" i="3"/>
  <c r="BA779" i="3"/>
  <c r="BA777" i="3" s="1"/>
  <c r="BB776" i="3"/>
  <c r="BA778" i="3"/>
  <c r="BB783" i="3"/>
  <c r="BA784" i="3"/>
  <c r="BB766" i="3"/>
  <c r="BA767" i="3"/>
  <c r="AZ804" i="3"/>
  <c r="AY739" i="3"/>
  <c r="AY736" i="3"/>
  <c r="AY756" i="3"/>
  <c r="AY753" i="3"/>
  <c r="AZ734" i="3"/>
  <c r="AZ738" i="3" s="1"/>
  <c r="BB715" i="3"/>
  <c r="BA716" i="3"/>
  <c r="AZ751" i="3"/>
  <c r="AZ755" i="3" s="1"/>
  <c r="BC691" i="3"/>
  <c r="BB694" i="3"/>
  <c r="BB692" i="3" s="1"/>
  <c r="BB693" i="3"/>
  <c r="AZ717" i="3"/>
  <c r="BA750" i="3"/>
  <c r="BB749" i="3"/>
  <c r="BA708" i="3"/>
  <c r="AZ711" i="3"/>
  <c r="AZ709" i="3" s="1"/>
  <c r="AZ710" i="3"/>
  <c r="BA733" i="3"/>
  <c r="BB732" i="3"/>
  <c r="BA728" i="3"/>
  <c r="BA726" i="3" s="1"/>
  <c r="BB725" i="3"/>
  <c r="BA727" i="3"/>
  <c r="AY637" i="3"/>
  <c r="AY634" i="3"/>
  <c r="AY654" i="3"/>
  <c r="AY651" i="3"/>
  <c r="AX688" i="3"/>
  <c r="AX685" i="3"/>
  <c r="AZ649" i="3"/>
  <c r="BA676" i="3"/>
  <c r="BA677" i="3"/>
  <c r="BA675" i="3" s="1"/>
  <c r="BB674" i="3"/>
  <c r="BB647" i="3"/>
  <c r="BA648" i="3"/>
  <c r="AY683" i="3"/>
  <c r="BA660" i="3"/>
  <c r="BA658" i="3" s="1"/>
  <c r="BA659" i="3"/>
  <c r="BB657" i="3"/>
  <c r="BB630" i="3"/>
  <c r="BA631" i="3"/>
  <c r="AZ643" i="3"/>
  <c r="AZ641" i="3" s="1"/>
  <c r="AZ642" i="3"/>
  <c r="BA640" i="3"/>
  <c r="AZ682" i="3"/>
  <c r="BA681" i="3"/>
  <c r="AZ632" i="3"/>
  <c r="AY586" i="3"/>
  <c r="AY583" i="3"/>
  <c r="BB609" i="3"/>
  <c r="BB607" i="3" s="1"/>
  <c r="BB608" i="3"/>
  <c r="BC606" i="3"/>
  <c r="AZ581" i="3"/>
  <c r="AZ585" i="3" s="1"/>
  <c r="BA596" i="3"/>
  <c r="AZ597" i="3"/>
  <c r="AZ591" i="3"/>
  <c r="AZ592" i="3"/>
  <c r="AZ590" i="3" s="1"/>
  <c r="BA589" i="3"/>
  <c r="BC613" i="3"/>
  <c r="BB579" i="3"/>
  <c r="BA580" i="3"/>
  <c r="BA563" i="3"/>
  <c r="BB562" i="3"/>
  <c r="BC572" i="3"/>
  <c r="BB575" i="3"/>
  <c r="BB573" i="3" s="1"/>
  <c r="BB574" i="3"/>
  <c r="AY598" i="3"/>
  <c r="AZ564" i="3"/>
  <c r="AZ568" i="3" s="1"/>
  <c r="AZ569" i="3" s="1"/>
  <c r="AY566" i="3"/>
  <c r="AZ535" i="3"/>
  <c r="AZ532" i="3"/>
  <c r="AZ490" i="3"/>
  <c r="AZ488" i="3" s="1"/>
  <c r="AZ489" i="3"/>
  <c r="BA487" i="3"/>
  <c r="AX498" i="3"/>
  <c r="AY496" i="3"/>
  <c r="AY500" i="3" s="1"/>
  <c r="AY501" i="3" s="1"/>
  <c r="BB529" i="3"/>
  <c r="BC528" i="3"/>
  <c r="AZ495" i="3"/>
  <c r="BA494" i="3"/>
  <c r="BA530" i="3"/>
  <c r="BA534" i="3" s="1"/>
  <c r="BA535" i="3" s="1"/>
  <c r="BB541" i="3"/>
  <c r="BB539" i="3" s="1"/>
  <c r="BB540" i="3"/>
  <c r="BC538" i="3"/>
  <c r="AY484" i="3"/>
  <c r="AY481" i="3"/>
  <c r="AZ433" i="3"/>
  <c r="AY467" i="3"/>
  <c r="AY464" i="3"/>
  <c r="AY450" i="3"/>
  <c r="AY447" i="3"/>
  <c r="BA444" i="3"/>
  <c r="BB443" i="3"/>
  <c r="BA461" i="3"/>
  <c r="BB460" i="3"/>
  <c r="BC426" i="3"/>
  <c r="BB427" i="3"/>
  <c r="BA478" i="3"/>
  <c r="BB477" i="3"/>
  <c r="AZ456" i="3"/>
  <c r="AZ454" i="3" s="1"/>
  <c r="AZ455" i="3"/>
  <c r="BA453" i="3"/>
  <c r="BB439" i="3"/>
  <c r="BB437" i="3" s="1"/>
  <c r="BB438" i="3"/>
  <c r="BC436" i="3"/>
  <c r="AZ422" i="3"/>
  <c r="AZ420" i="3" s="1"/>
  <c r="AZ421" i="3"/>
  <c r="BA419" i="3"/>
  <c r="AZ479" i="3"/>
  <c r="AZ483" i="3" s="1"/>
  <c r="BC473" i="3"/>
  <c r="BC471" i="3" s="1"/>
  <c r="BC472" i="3"/>
  <c r="BD470" i="3"/>
  <c r="AZ445" i="3"/>
  <c r="AZ462" i="3"/>
  <c r="BA428" i="3"/>
  <c r="BA432" i="3" s="1"/>
  <c r="AX382" i="3"/>
  <c r="AX379" i="3"/>
  <c r="BB385" i="3"/>
  <c r="BA388" i="3"/>
  <c r="BA386" i="3" s="1"/>
  <c r="BA387" i="3"/>
  <c r="BB405" i="3"/>
  <c r="BB403" i="3" s="1"/>
  <c r="BB404" i="3"/>
  <c r="BC402" i="3"/>
  <c r="AY377" i="3"/>
  <c r="BC370" i="3"/>
  <c r="BD368" i="3"/>
  <c r="BA359" i="3"/>
  <c r="BB358" i="3"/>
  <c r="AZ360" i="3"/>
  <c r="AZ364" i="3" s="1"/>
  <c r="AZ365" i="3" s="1"/>
  <c r="AZ376" i="3"/>
  <c r="BA375" i="3"/>
  <c r="AZ354" i="3"/>
  <c r="AZ352" i="3" s="1"/>
  <c r="AZ353" i="3"/>
  <c r="BA351" i="3"/>
  <c r="AY297" i="3"/>
  <c r="AY294" i="3"/>
  <c r="AX348" i="3"/>
  <c r="AX345" i="3"/>
  <c r="AZ303" i="3"/>
  <c r="AZ301" i="3" s="1"/>
  <c r="AZ302" i="3"/>
  <c r="BA300" i="3"/>
  <c r="BC283" i="3"/>
  <c r="BB285" i="3"/>
  <c r="BB286" i="3"/>
  <c r="BB284" i="3" s="1"/>
  <c r="BB290" i="3"/>
  <c r="BA291" i="3"/>
  <c r="BB307" i="3"/>
  <c r="BA308" i="3"/>
  <c r="AZ292" i="3"/>
  <c r="AZ296" i="3" s="1"/>
  <c r="AZ297" i="3" s="1"/>
  <c r="BA337" i="3"/>
  <c r="BA335" i="3" s="1"/>
  <c r="BA336" i="3"/>
  <c r="BB334" i="3"/>
  <c r="AZ342" i="3"/>
  <c r="BA341" i="3"/>
  <c r="BA319" i="3"/>
  <c r="BA320" i="3"/>
  <c r="BA318" i="3" s="1"/>
  <c r="BB317" i="3"/>
  <c r="AZ309" i="3"/>
  <c r="AZ313" i="3" s="1"/>
  <c r="AZ314" i="3" s="1"/>
  <c r="AY343" i="3"/>
  <c r="AY347" i="3" s="1"/>
  <c r="AY348" i="3" s="1"/>
  <c r="AY311" i="3"/>
  <c r="AY243" i="3"/>
  <c r="BB232" i="3"/>
  <c r="BA235" i="3"/>
  <c r="BA233" i="3" s="1"/>
  <c r="BA234" i="3"/>
  <c r="AZ241" i="3"/>
  <c r="AZ245" i="3" s="1"/>
  <c r="BB249" i="3"/>
  <c r="BA252" i="3"/>
  <c r="BA250" i="3" s="1"/>
  <c r="BA251" i="3"/>
  <c r="AZ269" i="3"/>
  <c r="AZ267" i="3" s="1"/>
  <c r="AZ268" i="3"/>
  <c r="BA266" i="3"/>
  <c r="AZ275" i="3"/>
  <c r="BA240" i="3"/>
  <c r="BB239" i="3"/>
  <c r="BB218" i="3"/>
  <c r="BB216" i="3" s="1"/>
  <c r="BB217" i="3"/>
  <c r="BC215" i="3"/>
  <c r="BA274" i="3"/>
  <c r="BB273" i="3"/>
  <c r="AY173" i="3"/>
  <c r="AY177" i="3" s="1"/>
  <c r="AZ172" i="3"/>
  <c r="BA171" i="3"/>
  <c r="AZ184" i="3"/>
  <c r="AZ182" i="3" s="1"/>
  <c r="AZ183" i="3"/>
  <c r="BA181" i="3"/>
  <c r="BB206" i="3"/>
  <c r="BC205" i="3"/>
  <c r="AX158" i="3"/>
  <c r="BA201" i="3"/>
  <c r="BA199" i="3" s="1"/>
  <c r="BA200" i="3"/>
  <c r="BB198" i="3"/>
  <c r="AZ150" i="3"/>
  <c r="AZ148" i="3" s="1"/>
  <c r="AZ149" i="3"/>
  <c r="BA147" i="3"/>
  <c r="BA167" i="3"/>
  <c r="BA165" i="3" s="1"/>
  <c r="BA166" i="3"/>
  <c r="BB164" i="3"/>
  <c r="AZ155" i="3"/>
  <c r="BA154" i="3"/>
  <c r="AY156" i="3"/>
  <c r="AY160" i="3" s="1"/>
  <c r="BA120" i="3"/>
  <c r="AZ121" i="3"/>
  <c r="AY122" i="3"/>
  <c r="BB138" i="3"/>
  <c r="BC137" i="3"/>
  <c r="BA139" i="3"/>
  <c r="BA143" i="3" s="1"/>
  <c r="BC82" i="3"/>
  <c r="BC80" i="3" s="1"/>
  <c r="BC81" i="3"/>
  <c r="BD79" i="3"/>
  <c r="AX124" i="3"/>
  <c r="BC130" i="3"/>
  <c r="BB132" i="3"/>
  <c r="AY59" i="3"/>
  <c r="AY56" i="3"/>
  <c r="BB70" i="3"/>
  <c r="BC69" i="3"/>
  <c r="BA53" i="3"/>
  <c r="BB52" i="3"/>
  <c r="AZ48" i="3"/>
  <c r="AZ46" i="3" s="1"/>
  <c r="AZ47" i="3"/>
  <c r="BA45" i="3"/>
  <c r="AZ54" i="3"/>
  <c r="AZ58" i="3" s="1"/>
  <c r="AZ59" i="3" s="1"/>
  <c r="AY29" i="3"/>
  <c r="AZ31" i="3"/>
  <c r="AZ37" i="23"/>
  <c r="BB28" i="23"/>
  <c r="BA31" i="23"/>
  <c r="BA29" i="23" s="1"/>
  <c r="BA30" i="23"/>
  <c r="BB35" i="23"/>
  <c r="BA36" i="23"/>
  <c r="BB28" i="22"/>
  <c r="BA31" i="22"/>
  <c r="BA29" i="22" s="1"/>
  <c r="BA30" i="22"/>
  <c r="AZ36" i="3"/>
  <c r="BA35" i="3"/>
  <c r="AY37" i="3"/>
  <c r="AV42" i="3"/>
  <c r="AV39" i="3"/>
  <c r="AW41" i="3" s="1"/>
  <c r="BC28" i="3"/>
  <c r="BB30" i="3"/>
  <c r="AY20" i="23"/>
  <c r="BC18" i="23"/>
  <c r="BB19" i="23"/>
  <c r="BD11" i="23"/>
  <c r="BD13" i="23" s="1"/>
  <c r="BC14" i="23"/>
  <c r="BC12" i="23" s="1"/>
  <c r="BA11" i="22"/>
  <c r="AZ13" i="22"/>
  <c r="AZ14" i="22"/>
  <c r="AZ12" i="22" s="1"/>
  <c r="AZ19" i="22"/>
  <c r="BA18" i="22"/>
  <c r="AY20" i="22"/>
  <c r="AY515" i="23" l="1"/>
  <c r="BB721" i="23"/>
  <c r="BB722" i="23" s="1"/>
  <c r="AZ687" i="23"/>
  <c r="BA636" i="23"/>
  <c r="BA637" i="23" s="1"/>
  <c r="AZ586" i="23"/>
  <c r="AZ583" i="23"/>
  <c r="BA585" i="23" s="1"/>
  <c r="BA551" i="23"/>
  <c r="BA549" i="23" s="1"/>
  <c r="AZ500" i="23"/>
  <c r="AZ501" i="23" s="1"/>
  <c r="AZ177" i="23"/>
  <c r="AZ178" i="23" s="1"/>
  <c r="AY126" i="23"/>
  <c r="AY127" i="23" s="1"/>
  <c r="AY58" i="23"/>
  <c r="AX736" i="22"/>
  <c r="AY311" i="22"/>
  <c r="BA296" i="22"/>
  <c r="BA297" i="22" s="1"/>
  <c r="AY160" i="22"/>
  <c r="AY161" i="22" s="1"/>
  <c r="AX158" i="22"/>
  <c r="AZ107" i="22"/>
  <c r="AX90" i="22"/>
  <c r="AY92" i="22" s="1"/>
  <c r="AZ144" i="3"/>
  <c r="AY821" i="3"/>
  <c r="AZ821" i="3" s="1"/>
  <c r="AZ823" i="3"/>
  <c r="AZ653" i="3"/>
  <c r="AZ654" i="3" s="1"/>
  <c r="AZ636" i="3"/>
  <c r="AZ637" i="3" s="1"/>
  <c r="AX600" i="3"/>
  <c r="AZ466" i="3"/>
  <c r="AZ467" i="3" s="1"/>
  <c r="AZ449" i="3"/>
  <c r="AZ450" i="3" s="1"/>
  <c r="AY381" i="3"/>
  <c r="AZ279" i="3"/>
  <c r="AZ280" i="3" s="1"/>
  <c r="AY126" i="3"/>
  <c r="AZ386" i="23"/>
  <c r="BA388" i="23"/>
  <c r="AZ131" i="3"/>
  <c r="BA133" i="3"/>
  <c r="BA828" i="23"/>
  <c r="BB830" i="23"/>
  <c r="AZ675" i="23"/>
  <c r="BA677" i="23"/>
  <c r="AZ794" i="23"/>
  <c r="BA796" i="23"/>
  <c r="AZ352" i="23"/>
  <c r="BA354" i="23"/>
  <c r="BB691" i="22"/>
  <c r="BA694" i="22"/>
  <c r="BA692" i="22" s="1"/>
  <c r="BA693" i="22"/>
  <c r="AZ743" i="23"/>
  <c r="BA745" i="23"/>
  <c r="BA779" i="23"/>
  <c r="BA777" i="23" s="1"/>
  <c r="BA778" i="23"/>
  <c r="BB776" i="23"/>
  <c r="AX773" i="23"/>
  <c r="AX770" i="23"/>
  <c r="AY772" i="23" s="1"/>
  <c r="BA768" i="23"/>
  <c r="AX755" i="23"/>
  <c r="AY751" i="23"/>
  <c r="AW756" i="23"/>
  <c r="AW753" i="23"/>
  <c r="AZ738" i="23"/>
  <c r="AY702" i="23"/>
  <c r="AZ704" i="23" s="1"/>
  <c r="AX666" i="23"/>
  <c r="AU671" i="23"/>
  <c r="AU668" i="23"/>
  <c r="AV670" i="23" s="1"/>
  <c r="AU620" i="23"/>
  <c r="AU617" i="23"/>
  <c r="AV619" i="23"/>
  <c r="AW615" i="23"/>
  <c r="AV535" i="23"/>
  <c r="AV532" i="23"/>
  <c r="AW534" i="23"/>
  <c r="AX530" i="23"/>
  <c r="AZ517" i="23"/>
  <c r="AZ518" i="23" s="1"/>
  <c r="AY347" i="23"/>
  <c r="AY348" i="23" s="1"/>
  <c r="AZ328" i="23"/>
  <c r="BA330" i="23" s="1"/>
  <c r="AX309" i="23"/>
  <c r="AU313" i="23"/>
  <c r="AU314" i="23" s="1"/>
  <c r="AX212" i="23"/>
  <c r="AX209" i="23"/>
  <c r="AY211" i="23" s="1"/>
  <c r="BA207" i="23"/>
  <c r="BA190" i="23"/>
  <c r="BB189" i="23"/>
  <c r="AY195" i="23"/>
  <c r="AY192" i="23"/>
  <c r="AZ194" i="23" s="1"/>
  <c r="AV144" i="23"/>
  <c r="AV141" i="23"/>
  <c r="AW143" i="23"/>
  <c r="AX139" i="23"/>
  <c r="AY109" i="23"/>
  <c r="AY110" i="23" s="1"/>
  <c r="AU39" i="23"/>
  <c r="AV41" i="23" s="1"/>
  <c r="AU42" i="23"/>
  <c r="AS25" i="23"/>
  <c r="AS22" i="23"/>
  <c r="AT24" i="23" s="1"/>
  <c r="AZ58" i="22"/>
  <c r="AZ59" i="22" s="1"/>
  <c r="BA109" i="22"/>
  <c r="BA110" i="22" s="1"/>
  <c r="AY279" i="22"/>
  <c r="AY280" i="22" s="1"/>
  <c r="AZ534" i="22"/>
  <c r="AY670" i="22"/>
  <c r="AZ721" i="22"/>
  <c r="BA512" i="22"/>
  <c r="BA432" i="22"/>
  <c r="BA430" i="22" s="1"/>
  <c r="AY738" i="22"/>
  <c r="AY739" i="22" s="1"/>
  <c r="AW513" i="22"/>
  <c r="AY262" i="22"/>
  <c r="AU518" i="22"/>
  <c r="AU515" i="22"/>
  <c r="AV517" i="22" s="1"/>
  <c r="AZ857" i="22"/>
  <c r="AZ858" i="22" s="1"/>
  <c r="AV807" i="22"/>
  <c r="AV804" i="22"/>
  <c r="AW806" i="22" s="1"/>
  <c r="AX802" i="22"/>
  <c r="AX789" i="22"/>
  <c r="AX790" i="22" s="1"/>
  <c r="AV756" i="22"/>
  <c r="AV753" i="22"/>
  <c r="AW755" i="22"/>
  <c r="AX751" i="22"/>
  <c r="AY615" i="22"/>
  <c r="AV619" i="22"/>
  <c r="AV620" i="22" s="1"/>
  <c r="AZ598" i="22"/>
  <c r="AW600" i="22"/>
  <c r="AX602" i="22" s="1"/>
  <c r="AW603" i="22"/>
  <c r="AY585" i="22"/>
  <c r="AY586" i="22" s="1"/>
  <c r="AX481" i="22"/>
  <c r="AY483" i="22" s="1"/>
  <c r="AZ466" i="22"/>
  <c r="AZ467" i="22" s="1"/>
  <c r="BA415" i="22"/>
  <c r="BA416" i="22" s="1"/>
  <c r="AT377" i="22"/>
  <c r="AR382" i="22"/>
  <c r="AR379" i="22"/>
  <c r="AS381" i="22" s="1"/>
  <c r="AS382" i="22" s="1"/>
  <c r="AY224" i="22"/>
  <c r="AW229" i="22"/>
  <c r="AW226" i="22"/>
  <c r="AX228" i="22" s="1"/>
  <c r="AX195" i="22"/>
  <c r="AX192" i="22"/>
  <c r="AY194" i="22" s="1"/>
  <c r="BA190" i="22"/>
  <c r="AV75" i="22"/>
  <c r="AW71" i="22"/>
  <c r="AU76" i="22"/>
  <c r="AU73" i="22"/>
  <c r="AT42" i="22"/>
  <c r="AT39" i="22"/>
  <c r="AU41" i="22" s="1"/>
  <c r="AS25" i="22"/>
  <c r="AT25" i="22"/>
  <c r="AT22" i="22"/>
  <c r="AU24" i="22" s="1"/>
  <c r="AY719" i="3"/>
  <c r="AZ721" i="3" s="1"/>
  <c r="AW700" i="3"/>
  <c r="AU705" i="3"/>
  <c r="AU702" i="3"/>
  <c r="AV704" i="3" s="1"/>
  <c r="AY687" i="3"/>
  <c r="AY688" i="3" s="1"/>
  <c r="AW666" i="3"/>
  <c r="BA665" i="3"/>
  <c r="BB664" i="3"/>
  <c r="AU668" i="3"/>
  <c r="AV670" i="3" s="1"/>
  <c r="AU671" i="3"/>
  <c r="AX620" i="3"/>
  <c r="AX617" i="3"/>
  <c r="AY619" i="3" s="1"/>
  <c r="BA614" i="3"/>
  <c r="AZ615" i="3"/>
  <c r="AY602" i="3"/>
  <c r="AV547" i="3"/>
  <c r="AT551" i="3"/>
  <c r="AT552" i="3" s="1"/>
  <c r="AQ413" i="3"/>
  <c r="AQ416" i="3"/>
  <c r="AU411" i="3"/>
  <c r="AV258" i="3"/>
  <c r="AS260" i="3"/>
  <c r="AS263" i="3"/>
  <c r="BA257" i="3"/>
  <c r="AV229" i="3"/>
  <c r="AV226" i="3"/>
  <c r="AW228" i="3" s="1"/>
  <c r="AX224" i="3"/>
  <c r="AY207" i="3"/>
  <c r="AV212" i="3"/>
  <c r="AV209" i="3"/>
  <c r="AW211" i="3" s="1"/>
  <c r="AS192" i="3"/>
  <c r="AS195" i="3"/>
  <c r="AT194" i="3"/>
  <c r="AU190" i="3"/>
  <c r="AS110" i="3"/>
  <c r="AS107" i="3"/>
  <c r="AT109" i="3" s="1"/>
  <c r="AW105" i="3"/>
  <c r="AV73" i="3"/>
  <c r="AW75" i="3" s="1"/>
  <c r="AV76" i="3"/>
  <c r="AX71" i="3"/>
  <c r="BB487" i="23"/>
  <c r="BA490" i="23"/>
  <c r="BA488" i="23" s="1"/>
  <c r="BA489" i="23"/>
  <c r="BB640" i="23"/>
  <c r="BA642" i="23"/>
  <c r="BA643" i="23"/>
  <c r="BA641" i="23" s="1"/>
  <c r="BB103" i="23"/>
  <c r="BA104" i="23"/>
  <c r="BA105" i="23" s="1"/>
  <c r="AY651" i="23"/>
  <c r="AZ649" i="23"/>
  <c r="BA648" i="23"/>
  <c r="BB647" i="23"/>
  <c r="BA614" i="23"/>
  <c r="BB613" i="23"/>
  <c r="BA246" i="23"/>
  <c r="BA243" i="23"/>
  <c r="BA552" i="23"/>
  <c r="AY297" i="23"/>
  <c r="AY294" i="23"/>
  <c r="AY263" i="23"/>
  <c r="AY260" i="23"/>
  <c r="BB555" i="23"/>
  <c r="BA558" i="23"/>
  <c r="BA556" i="23" s="1"/>
  <c r="BA557" i="23"/>
  <c r="BB538" i="23"/>
  <c r="BA541" i="23"/>
  <c r="BA539" i="23" s="1"/>
  <c r="BA540" i="23"/>
  <c r="BA308" i="23"/>
  <c r="BB307" i="23"/>
  <c r="BA598" i="23"/>
  <c r="BB664" i="23"/>
  <c r="BA665" i="23"/>
  <c r="AZ343" i="23"/>
  <c r="BA257" i="23"/>
  <c r="BB256" i="23"/>
  <c r="BC596" i="23"/>
  <c r="BB597" i="23"/>
  <c r="BA342" i="23"/>
  <c r="BB341" i="23"/>
  <c r="BB283" i="23"/>
  <c r="BA286" i="23"/>
  <c r="BA284" i="23" s="1"/>
  <c r="BA285" i="23"/>
  <c r="BA90" i="23"/>
  <c r="AZ498" i="23"/>
  <c r="BA566" i="23"/>
  <c r="AZ258" i="23"/>
  <c r="AZ262" i="23" s="1"/>
  <c r="BC96" i="23"/>
  <c r="BB99" i="23"/>
  <c r="BB97" i="23" s="1"/>
  <c r="BB98" i="23"/>
  <c r="AZ600" i="23"/>
  <c r="BB249" i="23"/>
  <c r="BA252" i="23"/>
  <c r="BA250" i="23" s="1"/>
  <c r="BA251" i="23"/>
  <c r="AZ790" i="23"/>
  <c r="AZ787" i="23"/>
  <c r="AZ824" i="23"/>
  <c r="AZ821" i="23"/>
  <c r="BB719" i="23"/>
  <c r="AZ858" i="23"/>
  <c r="AZ855" i="23"/>
  <c r="AZ739" i="23"/>
  <c r="AZ736" i="23"/>
  <c r="BE766" i="23"/>
  <c r="BD767" i="23"/>
  <c r="BD844" i="23"/>
  <c r="BC847" i="23"/>
  <c r="BC845" i="23" s="1"/>
  <c r="BC846" i="23"/>
  <c r="BB818" i="23"/>
  <c r="BC817" i="23"/>
  <c r="BB694" i="23"/>
  <c r="BB692" i="23" s="1"/>
  <c r="BB693" i="23"/>
  <c r="BC691" i="23"/>
  <c r="BC717" i="23"/>
  <c r="BC721" i="23" s="1"/>
  <c r="BC722" i="23" s="1"/>
  <c r="BB699" i="23"/>
  <c r="BC698" i="23"/>
  <c r="BE759" i="23"/>
  <c r="BD761" i="23"/>
  <c r="BD834" i="23"/>
  <c r="BC835" i="23"/>
  <c r="BF742" i="23"/>
  <c r="BE744" i="23"/>
  <c r="BC728" i="23"/>
  <c r="BC726" i="23" s="1"/>
  <c r="BC727" i="23"/>
  <c r="BD725" i="23"/>
  <c r="BA838" i="23"/>
  <c r="BA785" i="23"/>
  <c r="BA789" i="23" s="1"/>
  <c r="BD716" i="23"/>
  <c r="BE715" i="23"/>
  <c r="BC800" i="23"/>
  <c r="BB801" i="23"/>
  <c r="BD793" i="23"/>
  <c r="BC795" i="23"/>
  <c r="BA700" i="23"/>
  <c r="BB836" i="23"/>
  <c r="BB840" i="23" s="1"/>
  <c r="BE749" i="23"/>
  <c r="BD750" i="23"/>
  <c r="BB711" i="23"/>
  <c r="BB709" i="23" s="1"/>
  <c r="BC708" i="23"/>
  <c r="BB710" i="23"/>
  <c r="BA734" i="23"/>
  <c r="BC783" i="23"/>
  <c r="BB784" i="23"/>
  <c r="BB852" i="23"/>
  <c r="BC851" i="23"/>
  <c r="BA760" i="23"/>
  <c r="BB762" i="23"/>
  <c r="BE827" i="23"/>
  <c r="BD829" i="23"/>
  <c r="BA802" i="23"/>
  <c r="BA806" i="23" s="1"/>
  <c r="BA807" i="23" s="1"/>
  <c r="BF810" i="23"/>
  <c r="BE812" i="23"/>
  <c r="BB733" i="23"/>
  <c r="BC732" i="23"/>
  <c r="AZ804" i="23"/>
  <c r="BA819" i="23"/>
  <c r="BA853" i="23"/>
  <c r="BA857" i="23" s="1"/>
  <c r="BA858" i="23" s="1"/>
  <c r="BB811" i="23"/>
  <c r="BC813" i="23"/>
  <c r="AZ688" i="23"/>
  <c r="AZ685" i="23"/>
  <c r="BA634" i="23"/>
  <c r="BD630" i="23"/>
  <c r="BC631" i="23"/>
  <c r="BD579" i="23"/>
  <c r="BC580" i="23"/>
  <c r="BA683" i="23"/>
  <c r="BA687" i="23" s="1"/>
  <c r="BA688" i="23" s="1"/>
  <c r="BA524" i="23"/>
  <c r="BA522" i="23" s="1"/>
  <c r="BA523" i="23"/>
  <c r="BB521" i="23"/>
  <c r="BB564" i="23"/>
  <c r="BB568" i="23" s="1"/>
  <c r="BC657" i="23"/>
  <c r="BB660" i="23"/>
  <c r="BB658" i="23" s="1"/>
  <c r="BB659" i="23"/>
  <c r="BB547" i="23"/>
  <c r="BA609" i="23"/>
  <c r="BA607" i="23" s="1"/>
  <c r="BA608" i="23"/>
  <c r="BB606" i="23"/>
  <c r="BE572" i="23"/>
  <c r="BD574" i="23"/>
  <c r="BD562" i="23"/>
  <c r="BC563" i="23"/>
  <c r="BB528" i="23"/>
  <c r="BA529" i="23"/>
  <c r="BD545" i="23"/>
  <c r="BC546" i="23"/>
  <c r="BD674" i="23"/>
  <c r="BC676" i="23"/>
  <c r="BB632" i="23"/>
  <c r="BB636" i="23" s="1"/>
  <c r="BB589" i="23"/>
  <c r="BA591" i="23"/>
  <c r="BA592" i="23"/>
  <c r="BA590" i="23" s="1"/>
  <c r="BD623" i="23"/>
  <c r="BC626" i="23"/>
  <c r="BC624" i="23" s="1"/>
  <c r="BC625" i="23"/>
  <c r="BA573" i="23"/>
  <c r="BB575" i="23"/>
  <c r="BB581" i="23"/>
  <c r="BB682" i="23"/>
  <c r="BC681" i="23"/>
  <c r="AZ365" i="23"/>
  <c r="AZ362" i="23"/>
  <c r="AZ399" i="23"/>
  <c r="AZ396" i="23"/>
  <c r="AZ450" i="23"/>
  <c r="AZ447" i="23"/>
  <c r="AZ382" i="23"/>
  <c r="AZ379" i="23"/>
  <c r="BA430" i="23"/>
  <c r="AY413" i="23"/>
  <c r="AZ515" i="23"/>
  <c r="BD385" i="23"/>
  <c r="BC387" i="23"/>
  <c r="BA360" i="23"/>
  <c r="BA364" i="23" s="1"/>
  <c r="BA365" i="23" s="1"/>
  <c r="BC507" i="23"/>
  <c r="BC505" i="23" s="1"/>
  <c r="BC506" i="23"/>
  <c r="BD504" i="23"/>
  <c r="BB428" i="23"/>
  <c r="BD351" i="23"/>
  <c r="BC353" i="23"/>
  <c r="BD368" i="23"/>
  <c r="BC371" i="23"/>
  <c r="BC369" i="23" s="1"/>
  <c r="BC370" i="23"/>
  <c r="BC392" i="23"/>
  <c r="BB393" i="23"/>
  <c r="BC443" i="23"/>
  <c r="BB444" i="23"/>
  <c r="BB409" i="23"/>
  <c r="BA410" i="23"/>
  <c r="AY464" i="23"/>
  <c r="BC358" i="23"/>
  <c r="BB359" i="23"/>
  <c r="BD426" i="23"/>
  <c r="BC427" i="23"/>
  <c r="BC511" i="23"/>
  <c r="BB512" i="23"/>
  <c r="BA420" i="23"/>
  <c r="BB422" i="23"/>
  <c r="AY481" i="23"/>
  <c r="BC453" i="23"/>
  <c r="BB456" i="23"/>
  <c r="BB454" i="23" s="1"/>
  <c r="BB455" i="23"/>
  <c r="BE419" i="23"/>
  <c r="BD421" i="23"/>
  <c r="AZ411" i="23"/>
  <c r="AZ415" i="23" s="1"/>
  <c r="BB477" i="23"/>
  <c r="BA478" i="23"/>
  <c r="BA496" i="23"/>
  <c r="BA500" i="23" s="1"/>
  <c r="BA513" i="23"/>
  <c r="BA517" i="23" s="1"/>
  <c r="BD436" i="23"/>
  <c r="BC439" i="23"/>
  <c r="BC437" i="23" s="1"/>
  <c r="BC438" i="23"/>
  <c r="BB460" i="23"/>
  <c r="BA461" i="23"/>
  <c r="BA377" i="23"/>
  <c r="BA381" i="23" s="1"/>
  <c r="BA382" i="23" s="1"/>
  <c r="BB473" i="23"/>
  <c r="BB471" i="23" s="1"/>
  <c r="BC470" i="23"/>
  <c r="BB472" i="23"/>
  <c r="AZ479" i="23"/>
  <c r="AZ483" i="23" s="1"/>
  <c r="BC494" i="23"/>
  <c r="BB495" i="23"/>
  <c r="BA394" i="23"/>
  <c r="BA398" i="23" s="1"/>
  <c r="BB405" i="23"/>
  <c r="BB403" i="23" s="1"/>
  <c r="BC402" i="23"/>
  <c r="BB404" i="23"/>
  <c r="BA445" i="23"/>
  <c r="BA449" i="23" s="1"/>
  <c r="AZ462" i="23"/>
  <c r="AZ466" i="23" s="1"/>
  <c r="BC375" i="23"/>
  <c r="BB376" i="23"/>
  <c r="BC266" i="23"/>
  <c r="BB269" i="23"/>
  <c r="BB267" i="23" s="1"/>
  <c r="BB268" i="23"/>
  <c r="BA337" i="23"/>
  <c r="BA335" i="23" s="1"/>
  <c r="BB334" i="23"/>
  <c r="BA336" i="23"/>
  <c r="BB241" i="23"/>
  <c r="BB245" i="23" s="1"/>
  <c r="AZ277" i="23"/>
  <c r="BD324" i="23"/>
  <c r="BC325" i="23"/>
  <c r="BC273" i="23"/>
  <c r="BB274" i="23"/>
  <c r="BA226" i="23"/>
  <c r="BB235" i="23"/>
  <c r="BB233" i="23" s="1"/>
  <c r="BB234" i="23"/>
  <c r="BC232" i="23"/>
  <c r="BB218" i="23"/>
  <c r="BB216" i="23" s="1"/>
  <c r="BB217" i="23"/>
  <c r="BC215" i="23"/>
  <c r="BA201" i="23"/>
  <c r="BA199" i="23" s="1"/>
  <c r="BA200" i="23"/>
  <c r="BB198" i="23"/>
  <c r="BD222" i="23"/>
  <c r="BC223" i="23"/>
  <c r="BD239" i="23"/>
  <c r="BC240" i="23"/>
  <c r="AZ292" i="23"/>
  <c r="AZ296" i="23" s="1"/>
  <c r="AZ297" i="23" s="1"/>
  <c r="BB290" i="23"/>
  <c r="BA291" i="23"/>
  <c r="BE188" i="23"/>
  <c r="BB320" i="23"/>
  <c r="BB318" i="23" s="1"/>
  <c r="BB319" i="23"/>
  <c r="BC317" i="23"/>
  <c r="BD206" i="23"/>
  <c r="BE205" i="23"/>
  <c r="BA184" i="23"/>
  <c r="BA182" i="23" s="1"/>
  <c r="BA183" i="23"/>
  <c r="BB181" i="23"/>
  <c r="BA303" i="23"/>
  <c r="BA301" i="23" s="1"/>
  <c r="BA302" i="23"/>
  <c r="BB300" i="23"/>
  <c r="BB326" i="23"/>
  <c r="BA275" i="23"/>
  <c r="BA279" i="23" s="1"/>
  <c r="BB224" i="23"/>
  <c r="BB228" i="23" s="1"/>
  <c r="BD147" i="23"/>
  <c r="BC149" i="23"/>
  <c r="BC150" i="23"/>
  <c r="BC148" i="23" s="1"/>
  <c r="BD164" i="23"/>
  <c r="BC166" i="23"/>
  <c r="BC167" i="23"/>
  <c r="BC165" i="23" s="1"/>
  <c r="BB172" i="23"/>
  <c r="BC171" i="23"/>
  <c r="AZ158" i="23"/>
  <c r="BA173" i="23"/>
  <c r="BA177" i="23" s="1"/>
  <c r="BC154" i="23"/>
  <c r="BB155" i="23"/>
  <c r="BA156" i="23"/>
  <c r="BA160" i="23" s="1"/>
  <c r="BA161" i="23" s="1"/>
  <c r="BA133" i="23"/>
  <c r="BA131" i="23" s="1"/>
  <c r="BA132" i="23"/>
  <c r="BB130" i="23"/>
  <c r="BA121" i="23"/>
  <c r="BB120" i="23"/>
  <c r="AY124" i="23"/>
  <c r="BE137" i="23"/>
  <c r="BD138" i="23"/>
  <c r="BB116" i="23"/>
  <c r="BB114" i="23" s="1"/>
  <c r="BB115" i="23"/>
  <c r="BC113" i="23"/>
  <c r="AZ122" i="23"/>
  <c r="BA80" i="23"/>
  <c r="BB82" i="23"/>
  <c r="BD86" i="23"/>
  <c r="BC87" i="23"/>
  <c r="BB88" i="23"/>
  <c r="BB92" i="23" s="1"/>
  <c r="BE79" i="23"/>
  <c r="BD81" i="23"/>
  <c r="AY59" i="23"/>
  <c r="AY56" i="23"/>
  <c r="AZ76" i="23"/>
  <c r="AZ73" i="23"/>
  <c r="BB47" i="23"/>
  <c r="BB48" i="23"/>
  <c r="BB46" i="23" s="1"/>
  <c r="BC45" i="23"/>
  <c r="BA53" i="23"/>
  <c r="BB52" i="23"/>
  <c r="AZ54" i="23"/>
  <c r="AZ58" i="23" s="1"/>
  <c r="AZ59" i="23" s="1"/>
  <c r="BA71" i="23"/>
  <c r="BA75" i="23" s="1"/>
  <c r="BD62" i="23"/>
  <c r="BC64" i="23"/>
  <c r="BC65" i="23"/>
  <c r="BC63" i="23" s="1"/>
  <c r="BB70" i="23"/>
  <c r="BC69" i="23"/>
  <c r="AZ734" i="22"/>
  <c r="BB732" i="22"/>
  <c r="BA733" i="22"/>
  <c r="BA36" i="22"/>
  <c r="BB35" i="22"/>
  <c r="AZ56" i="22"/>
  <c r="AZ535" i="22"/>
  <c r="AZ532" i="22"/>
  <c r="BA365" i="22"/>
  <c r="BA362" i="22"/>
  <c r="AY654" i="22"/>
  <c r="AY651" i="22"/>
  <c r="AZ178" i="22"/>
  <c r="AZ175" i="22"/>
  <c r="AY246" i="22"/>
  <c r="AY243" i="22"/>
  <c r="BA294" i="22"/>
  <c r="AY583" i="22"/>
  <c r="BA490" i="22"/>
  <c r="BA488" i="22" s="1"/>
  <c r="BA489" i="22"/>
  <c r="BB487" i="22"/>
  <c r="BA478" i="22"/>
  <c r="BB477" i="22"/>
  <c r="BB354" i="22"/>
  <c r="BB352" i="22" s="1"/>
  <c r="BB353" i="22"/>
  <c r="BC351" i="22"/>
  <c r="BA133" i="22"/>
  <c r="BA131" i="22" s="1"/>
  <c r="BB130" i="22"/>
  <c r="BA132" i="22"/>
  <c r="BB783" i="22"/>
  <c r="BA784" i="22"/>
  <c r="AY838" i="22"/>
  <c r="BB793" i="22"/>
  <c r="BA796" i="22"/>
  <c r="BA794" i="22" s="1"/>
  <c r="BA795" i="22"/>
  <c r="AZ770" i="22"/>
  <c r="BA70" i="22"/>
  <c r="BB69" i="22"/>
  <c r="AZ836" i="22"/>
  <c r="AZ840" i="22" s="1"/>
  <c r="AZ841" i="22" s="1"/>
  <c r="AZ479" i="22"/>
  <c r="AZ785" i="22"/>
  <c r="BB834" i="22"/>
  <c r="BA835" i="22"/>
  <c r="BA99" i="22"/>
  <c r="BA97" i="22" s="1"/>
  <c r="BA98" i="22"/>
  <c r="BB96" i="22"/>
  <c r="BA376" i="22"/>
  <c r="BB375" i="22"/>
  <c r="BA801" i="22"/>
  <c r="BB800" i="22"/>
  <c r="BB614" i="22"/>
  <c r="BC613" i="22"/>
  <c r="AZ722" i="22"/>
  <c r="AZ719" i="22"/>
  <c r="AY824" i="22"/>
  <c r="AY821" i="22"/>
  <c r="AZ705" i="22"/>
  <c r="AZ702" i="22"/>
  <c r="BB767" i="22"/>
  <c r="BC766" i="22"/>
  <c r="AZ819" i="22"/>
  <c r="BC830" i="22"/>
  <c r="BC828" i="22" s="1"/>
  <c r="BC829" i="22"/>
  <c r="BD827" i="22"/>
  <c r="BC698" i="22"/>
  <c r="BB699" i="22"/>
  <c r="BB760" i="22"/>
  <c r="BC762" i="22"/>
  <c r="BA818" i="22"/>
  <c r="BB817" i="22"/>
  <c r="BA700" i="22"/>
  <c r="BA704" i="22" s="1"/>
  <c r="BC776" i="22"/>
  <c r="BB779" i="22"/>
  <c r="BB777" i="22" s="1"/>
  <c r="BB778" i="22"/>
  <c r="BC742" i="22"/>
  <c r="BB745" i="22"/>
  <c r="BB743" i="22" s="1"/>
  <c r="BB744" i="22"/>
  <c r="BC725" i="22"/>
  <c r="BB728" i="22"/>
  <c r="BB726" i="22" s="1"/>
  <c r="BB727" i="22"/>
  <c r="BC715" i="22"/>
  <c r="BB716" i="22"/>
  <c r="BA853" i="22"/>
  <c r="BB813" i="22"/>
  <c r="BB811" i="22" s="1"/>
  <c r="BB812" i="22"/>
  <c r="BC810" i="22"/>
  <c r="BE749" i="22"/>
  <c r="BD750" i="22"/>
  <c r="BB852" i="22"/>
  <c r="BC851" i="22"/>
  <c r="BC710" i="22"/>
  <c r="BC711" i="22"/>
  <c r="BC709" i="22" s="1"/>
  <c r="BD708" i="22"/>
  <c r="BD844" i="22"/>
  <c r="BC846" i="22"/>
  <c r="BC847" i="22"/>
  <c r="BC845" i="22" s="1"/>
  <c r="BF759" i="22"/>
  <c r="BE761" i="22"/>
  <c r="BA768" i="22"/>
  <c r="BA717" i="22"/>
  <c r="BA721" i="22" s="1"/>
  <c r="BA722" i="22" s="1"/>
  <c r="AZ569" i="22"/>
  <c r="AZ566" i="22"/>
  <c r="AZ552" i="22"/>
  <c r="AZ549" i="22"/>
  <c r="AZ637" i="22"/>
  <c r="AZ634" i="22"/>
  <c r="AY671" i="22"/>
  <c r="AY668" i="22"/>
  <c r="AZ688" i="22"/>
  <c r="AZ685" i="22"/>
  <c r="BC630" i="22"/>
  <c r="BB631" i="22"/>
  <c r="AZ666" i="22"/>
  <c r="BC545" i="22"/>
  <c r="BB546" i="22"/>
  <c r="BA626" i="22"/>
  <c r="BA624" i="22" s="1"/>
  <c r="BB623" i="22"/>
  <c r="BA625" i="22"/>
  <c r="BC640" i="22"/>
  <c r="BB642" i="22"/>
  <c r="BB643" i="22"/>
  <c r="BB641" i="22" s="1"/>
  <c r="BB682" i="22"/>
  <c r="BC681" i="22"/>
  <c r="BC606" i="22"/>
  <c r="BB609" i="22"/>
  <c r="BB607" i="22" s="1"/>
  <c r="BB608" i="22"/>
  <c r="AZ581" i="22"/>
  <c r="AZ585" i="22" s="1"/>
  <c r="BB592" i="22"/>
  <c r="BB590" i="22" s="1"/>
  <c r="BB591" i="22"/>
  <c r="BC589" i="22"/>
  <c r="AZ649" i="22"/>
  <c r="AZ653" i="22" s="1"/>
  <c r="BA683" i="22"/>
  <c r="BA687" i="22" s="1"/>
  <c r="BA659" i="22"/>
  <c r="BA660" i="22"/>
  <c r="BA658" i="22" s="1"/>
  <c r="BB657" i="22"/>
  <c r="BA530" i="22"/>
  <c r="BA534" i="22" s="1"/>
  <c r="BB647" i="22"/>
  <c r="BA648" i="22"/>
  <c r="BD596" i="22"/>
  <c r="BC597" i="22"/>
  <c r="BA632" i="22"/>
  <c r="BA636" i="22" s="1"/>
  <c r="BA580" i="22"/>
  <c r="BB579" i="22"/>
  <c r="BA665" i="22"/>
  <c r="BB664" i="22"/>
  <c r="BC572" i="22"/>
  <c r="BB575" i="22"/>
  <c r="BB573" i="22" s="1"/>
  <c r="BB574" i="22"/>
  <c r="BC555" i="22"/>
  <c r="BB558" i="22"/>
  <c r="BB556" i="22" s="1"/>
  <c r="BB557" i="22"/>
  <c r="BC521" i="22"/>
  <c r="BB524" i="22"/>
  <c r="BB522" i="22" s="1"/>
  <c r="BB523" i="22"/>
  <c r="BB677" i="22"/>
  <c r="BB675" i="22" s="1"/>
  <c r="BC674" i="22"/>
  <c r="BB676" i="22"/>
  <c r="BC528" i="22"/>
  <c r="BB529" i="22"/>
  <c r="BA547" i="22"/>
  <c r="BA551" i="22" s="1"/>
  <c r="BA564" i="22"/>
  <c r="BA568" i="22" s="1"/>
  <c r="BC538" i="22"/>
  <c r="BB541" i="22"/>
  <c r="BB539" i="22" s="1"/>
  <c r="BB540" i="22"/>
  <c r="BC562" i="22"/>
  <c r="BB563" i="22"/>
  <c r="AZ464" i="22"/>
  <c r="AZ501" i="22"/>
  <c r="AZ498" i="22"/>
  <c r="BA399" i="22"/>
  <c r="BA396" i="22"/>
  <c r="BA439" i="22"/>
  <c r="BA437" i="22" s="1"/>
  <c r="BA438" i="22"/>
  <c r="BB436" i="22"/>
  <c r="BB507" i="22"/>
  <c r="BB505" i="22" s="1"/>
  <c r="BB506" i="22"/>
  <c r="BC504" i="22"/>
  <c r="BB411" i="22"/>
  <c r="BC453" i="22"/>
  <c r="BB456" i="22"/>
  <c r="BB454" i="22" s="1"/>
  <c r="BB455" i="22"/>
  <c r="BE368" i="22"/>
  <c r="BD371" i="22"/>
  <c r="BD369" i="22" s="1"/>
  <c r="BD370" i="22"/>
  <c r="BD392" i="22"/>
  <c r="BC393" i="22"/>
  <c r="BD358" i="22"/>
  <c r="BC359" i="22"/>
  <c r="BA462" i="22"/>
  <c r="BC402" i="22"/>
  <c r="BB405" i="22"/>
  <c r="BB403" i="22" s="1"/>
  <c r="BB404" i="22"/>
  <c r="BA388" i="22"/>
  <c r="BA386" i="22" s="1"/>
  <c r="BA387" i="22"/>
  <c r="BB385" i="22"/>
  <c r="BA496" i="22"/>
  <c r="BA500" i="22" s="1"/>
  <c r="BB394" i="22"/>
  <c r="BB461" i="22"/>
  <c r="BC460" i="22"/>
  <c r="AZ445" i="22"/>
  <c r="AY447" i="22"/>
  <c r="BB428" i="22"/>
  <c r="BC419" i="22"/>
  <c r="BB422" i="22"/>
  <c r="BB420" i="22" s="1"/>
  <c r="BB421" i="22"/>
  <c r="BC494" i="22"/>
  <c r="BB495" i="22"/>
  <c r="BA444" i="22"/>
  <c r="BB443" i="22"/>
  <c r="BB473" i="22"/>
  <c r="BB471" i="22" s="1"/>
  <c r="BB472" i="22"/>
  <c r="BC470" i="22"/>
  <c r="BC427" i="22"/>
  <c r="BD426" i="22"/>
  <c r="BD409" i="22"/>
  <c r="BC410" i="22"/>
  <c r="BD511" i="22"/>
  <c r="BB360" i="22"/>
  <c r="BB364" i="22" s="1"/>
  <c r="BB365" i="22" s="1"/>
  <c r="AY263" i="22"/>
  <c r="AY260" i="22"/>
  <c r="AY331" i="22"/>
  <c r="AY328" i="22"/>
  <c r="AZ348" i="22"/>
  <c r="AZ345" i="22"/>
  <c r="BD249" i="22"/>
  <c r="BC252" i="22"/>
  <c r="BC250" i="22" s="1"/>
  <c r="BC251" i="22"/>
  <c r="BB200" i="22"/>
  <c r="BC198" i="22"/>
  <c r="BB201" i="22"/>
  <c r="BB199" i="22" s="1"/>
  <c r="BB342" i="22"/>
  <c r="BC341" i="22"/>
  <c r="BB273" i="22"/>
  <c r="BA274" i="22"/>
  <c r="AZ326" i="22"/>
  <c r="BE222" i="22"/>
  <c r="BD223" i="22"/>
  <c r="AZ241" i="22"/>
  <c r="AZ245" i="22" s="1"/>
  <c r="BA325" i="22"/>
  <c r="BB324" i="22"/>
  <c r="BC205" i="22"/>
  <c r="BB206" i="22"/>
  <c r="BC181" i="22"/>
  <c r="BB184" i="22"/>
  <c r="BB182" i="22" s="1"/>
  <c r="BB183" i="22"/>
  <c r="BB292" i="22"/>
  <c r="AZ209" i="22"/>
  <c r="BA309" i="22"/>
  <c r="BA257" i="22"/>
  <c r="BB256" i="22"/>
  <c r="BC300" i="22"/>
  <c r="BB303" i="22"/>
  <c r="BB301" i="22" s="1"/>
  <c r="BB302" i="22"/>
  <c r="BC215" i="22"/>
  <c r="BB218" i="22"/>
  <c r="BB216" i="22" s="1"/>
  <c r="BB217" i="22"/>
  <c r="AZ311" i="22"/>
  <c r="BE188" i="22"/>
  <c r="BD189" i="22"/>
  <c r="AZ275" i="22"/>
  <c r="BA235" i="22"/>
  <c r="BA233" i="22" s="1"/>
  <c r="BA234" i="22"/>
  <c r="BB232" i="22"/>
  <c r="BA320" i="22"/>
  <c r="BA318" i="22" s="1"/>
  <c r="BA319" i="22"/>
  <c r="BB317" i="22"/>
  <c r="BA343" i="22"/>
  <c r="AZ258" i="22"/>
  <c r="AZ262" i="22" s="1"/>
  <c r="AZ263" i="22" s="1"/>
  <c r="BD290" i="22"/>
  <c r="BC291" i="22"/>
  <c r="BB337" i="22"/>
  <c r="BB335" i="22" s="1"/>
  <c r="BC334" i="22"/>
  <c r="BB336" i="22"/>
  <c r="BB308" i="22"/>
  <c r="BC307" i="22"/>
  <c r="BC283" i="22"/>
  <c r="BB285" i="22"/>
  <c r="BB286" i="22"/>
  <c r="BB284" i="22" s="1"/>
  <c r="AY277" i="22"/>
  <c r="BD266" i="22"/>
  <c r="BC268" i="22"/>
  <c r="BC269" i="22"/>
  <c r="BC267" i="22" s="1"/>
  <c r="BA240" i="22"/>
  <c r="BB239" i="22"/>
  <c r="BA207" i="22"/>
  <c r="BA211" i="22" s="1"/>
  <c r="BA173" i="22"/>
  <c r="BC167" i="22"/>
  <c r="BC165" i="22" s="1"/>
  <c r="BC166" i="22"/>
  <c r="BD164" i="22"/>
  <c r="BB154" i="22"/>
  <c r="BA155" i="22"/>
  <c r="AZ156" i="22"/>
  <c r="AZ160" i="22" s="1"/>
  <c r="BB149" i="22"/>
  <c r="BC147" i="22"/>
  <c r="BB150" i="22"/>
  <c r="BB148" i="22" s="1"/>
  <c r="BB172" i="22"/>
  <c r="BC171" i="22"/>
  <c r="AY158" i="22"/>
  <c r="BD137" i="22"/>
  <c r="BC138" i="22"/>
  <c r="BA141" i="22"/>
  <c r="BB139" i="22"/>
  <c r="BA122" i="22"/>
  <c r="BC120" i="22"/>
  <c r="BB121" i="22"/>
  <c r="AZ124" i="22"/>
  <c r="BA116" i="22"/>
  <c r="BA114" i="22" s="1"/>
  <c r="BA115" i="22"/>
  <c r="BB113" i="22"/>
  <c r="AZ88" i="22"/>
  <c r="BA82" i="22"/>
  <c r="BA80" i="22" s="1"/>
  <c r="BA81" i="22"/>
  <c r="BB79" i="22"/>
  <c r="BB105" i="22"/>
  <c r="BB86" i="22"/>
  <c r="BA87" i="22"/>
  <c r="BA107" i="22"/>
  <c r="BC104" i="22"/>
  <c r="BD103" i="22"/>
  <c r="BA47" i="22"/>
  <c r="BB45" i="22"/>
  <c r="BA48" i="22"/>
  <c r="BA46" i="22" s="1"/>
  <c r="BC52" i="22"/>
  <c r="BB53" i="22"/>
  <c r="BB62" i="22"/>
  <c r="BA65" i="22"/>
  <c r="BA63" i="22" s="1"/>
  <c r="BA64" i="22"/>
  <c r="BA54" i="22"/>
  <c r="AY161" i="3"/>
  <c r="AY158" i="3"/>
  <c r="AY399" i="3"/>
  <c r="AY396" i="3"/>
  <c r="BA745" i="3"/>
  <c r="BA743" i="3" s="1"/>
  <c r="BB742" i="3"/>
  <c r="BA744" i="3"/>
  <c r="AZ394" i="3"/>
  <c r="AZ398" i="3" s="1"/>
  <c r="AZ399" i="3" s="1"/>
  <c r="BB504" i="3"/>
  <c r="BA507" i="3"/>
  <c r="BA505" i="3" s="1"/>
  <c r="BA506" i="3"/>
  <c r="BB392" i="3"/>
  <c r="BA393" i="3"/>
  <c r="AZ362" i="3"/>
  <c r="BA699" i="3"/>
  <c r="BB698" i="3"/>
  <c r="BA433" i="3"/>
  <c r="BA430" i="3"/>
  <c r="BA804" i="3"/>
  <c r="BB324" i="3"/>
  <c r="BA325" i="3"/>
  <c r="AY90" i="3"/>
  <c r="BB625" i="3"/>
  <c r="BB626" i="3"/>
  <c r="BB624" i="3" s="1"/>
  <c r="BC623" i="3"/>
  <c r="BA87" i="3"/>
  <c r="BB86" i="3"/>
  <c r="BB113" i="3"/>
  <c r="BA116" i="3"/>
  <c r="BA114" i="3" s="1"/>
  <c r="BA115" i="3"/>
  <c r="BB409" i="3"/>
  <c r="BA410" i="3"/>
  <c r="BB103" i="3"/>
  <c r="BA104" i="3"/>
  <c r="BA369" i="3"/>
  <c r="BB371" i="3"/>
  <c r="BB99" i="3"/>
  <c r="BB97" i="3" s="1"/>
  <c r="BB98" i="3"/>
  <c r="BC96" i="3"/>
  <c r="AZ513" i="3"/>
  <c r="BA524" i="3"/>
  <c r="BA522" i="3" s="1"/>
  <c r="BB521" i="3"/>
  <c r="BA523" i="3"/>
  <c r="AY515" i="3"/>
  <c r="BA189" i="3"/>
  <c r="BB188" i="3"/>
  <c r="BB511" i="3"/>
  <c r="BA512" i="3"/>
  <c r="BD256" i="3"/>
  <c r="AZ326" i="3"/>
  <c r="BB62" i="3"/>
  <c r="BA65" i="3"/>
  <c r="BA63" i="3" s="1"/>
  <c r="BA64" i="3"/>
  <c r="BA558" i="3"/>
  <c r="BA556" i="3" s="1"/>
  <c r="BA557" i="3"/>
  <c r="BB555" i="3"/>
  <c r="AZ88" i="3"/>
  <c r="AZ92" i="3" s="1"/>
  <c r="AZ93" i="3" s="1"/>
  <c r="BA223" i="3"/>
  <c r="BB222" i="3"/>
  <c r="AY328" i="3"/>
  <c r="BB545" i="3"/>
  <c r="BA546" i="3"/>
  <c r="BA841" i="3"/>
  <c r="BA838" i="3"/>
  <c r="BD834" i="3"/>
  <c r="BC835" i="3"/>
  <c r="BD844" i="3"/>
  <c r="BC847" i="3"/>
  <c r="BC845" i="3" s="1"/>
  <c r="BC846" i="3"/>
  <c r="BA853" i="3"/>
  <c r="BC851" i="3"/>
  <c r="BB852" i="3"/>
  <c r="BB836" i="3"/>
  <c r="BB840" i="3" s="1"/>
  <c r="BB841" i="3" s="1"/>
  <c r="AZ855" i="3"/>
  <c r="BA830" i="3"/>
  <c r="BA828" i="3" s="1"/>
  <c r="BA829" i="3"/>
  <c r="BB827" i="3"/>
  <c r="AZ773" i="3"/>
  <c r="AZ770" i="3"/>
  <c r="AZ824" i="3"/>
  <c r="AZ790" i="3"/>
  <c r="AZ787" i="3"/>
  <c r="BC783" i="3"/>
  <c r="BB784" i="3"/>
  <c r="BA768" i="3"/>
  <c r="BA772" i="3" s="1"/>
  <c r="BA773" i="3" s="1"/>
  <c r="BA812" i="3"/>
  <c r="BB810" i="3"/>
  <c r="BA813" i="3"/>
  <c r="BA811" i="3" s="1"/>
  <c r="BB818" i="3"/>
  <c r="BC817" i="3"/>
  <c r="BE793" i="3"/>
  <c r="BD796" i="3"/>
  <c r="BD794" i="3" s="1"/>
  <c r="BD795" i="3"/>
  <c r="BC766" i="3"/>
  <c r="BB767" i="3"/>
  <c r="BC776" i="3"/>
  <c r="BB779" i="3"/>
  <c r="BB777" i="3" s="1"/>
  <c r="BB778" i="3"/>
  <c r="BA819" i="3"/>
  <c r="BA823" i="3" s="1"/>
  <c r="BA824" i="3" s="1"/>
  <c r="BB761" i="3"/>
  <c r="BB762" i="3"/>
  <c r="BB760" i="3" s="1"/>
  <c r="BC759" i="3"/>
  <c r="BD800" i="3"/>
  <c r="BC801" i="3"/>
  <c r="BA785" i="3"/>
  <c r="BA789" i="3" s="1"/>
  <c r="BB802" i="3"/>
  <c r="BB806" i="3" s="1"/>
  <c r="BB807" i="3" s="1"/>
  <c r="AZ739" i="3"/>
  <c r="AZ736" i="3"/>
  <c r="AZ756" i="3"/>
  <c r="AZ753" i="3"/>
  <c r="BB750" i="3"/>
  <c r="BC749" i="3"/>
  <c r="BB716" i="3"/>
  <c r="BC715" i="3"/>
  <c r="BA751" i="3"/>
  <c r="BA755" i="3" s="1"/>
  <c r="BC694" i="3"/>
  <c r="BC692" i="3" s="1"/>
  <c r="BC693" i="3"/>
  <c r="BD691" i="3"/>
  <c r="BC732" i="3"/>
  <c r="BB733" i="3"/>
  <c r="BB728" i="3"/>
  <c r="BB726" i="3" s="1"/>
  <c r="BB727" i="3"/>
  <c r="BC725" i="3"/>
  <c r="BA734" i="3"/>
  <c r="BA738" i="3" s="1"/>
  <c r="BA739" i="3" s="1"/>
  <c r="BA711" i="3"/>
  <c r="BA709" i="3" s="1"/>
  <c r="BA710" i="3"/>
  <c r="BB708" i="3"/>
  <c r="BA717" i="3"/>
  <c r="AZ683" i="3"/>
  <c r="AZ687" i="3" s="1"/>
  <c r="BC630" i="3"/>
  <c r="BB631" i="3"/>
  <c r="BA649" i="3"/>
  <c r="BA653" i="3" s="1"/>
  <c r="BB640" i="3"/>
  <c r="BA642" i="3"/>
  <c r="BA643" i="3"/>
  <c r="BA641" i="3" s="1"/>
  <c r="BB660" i="3"/>
  <c r="BB658" i="3" s="1"/>
  <c r="BC657" i="3"/>
  <c r="BB659" i="3"/>
  <c r="BC647" i="3"/>
  <c r="BB648" i="3"/>
  <c r="BC674" i="3"/>
  <c r="BB676" i="3"/>
  <c r="BB677" i="3"/>
  <c r="BB675" i="3" s="1"/>
  <c r="BA682" i="3"/>
  <c r="BB681" i="3"/>
  <c r="BA632" i="3"/>
  <c r="AZ651" i="3"/>
  <c r="AY603" i="3"/>
  <c r="AY600" i="3"/>
  <c r="AZ586" i="3"/>
  <c r="AZ583" i="3"/>
  <c r="AZ566" i="3"/>
  <c r="BD572" i="3"/>
  <c r="BC575" i="3"/>
  <c r="BC573" i="3" s="1"/>
  <c r="BC574" i="3"/>
  <c r="BA597" i="3"/>
  <c r="BB596" i="3"/>
  <c r="BC609" i="3"/>
  <c r="BC607" i="3" s="1"/>
  <c r="BD606" i="3"/>
  <c r="BC608" i="3"/>
  <c r="BC562" i="3"/>
  <c r="BB563" i="3"/>
  <c r="BD613" i="3"/>
  <c r="BA564" i="3"/>
  <c r="BA581" i="3"/>
  <c r="BA585" i="3" s="1"/>
  <c r="BA586" i="3" s="1"/>
  <c r="BC579" i="3"/>
  <c r="BB580" i="3"/>
  <c r="BB589" i="3"/>
  <c r="BA592" i="3"/>
  <c r="BA590" i="3" s="1"/>
  <c r="BA591" i="3"/>
  <c r="AZ598" i="3"/>
  <c r="AZ602" i="3" s="1"/>
  <c r="BB530" i="3"/>
  <c r="BB534" i="3" s="1"/>
  <c r="BB535" i="3" s="1"/>
  <c r="BD538" i="3"/>
  <c r="BC540" i="3"/>
  <c r="BC541" i="3"/>
  <c r="BC539" i="3" s="1"/>
  <c r="BB494" i="3"/>
  <c r="BA495" i="3"/>
  <c r="AZ496" i="3"/>
  <c r="AZ500" i="3" s="1"/>
  <c r="AZ501" i="3" s="1"/>
  <c r="AY498" i="3"/>
  <c r="BA532" i="3"/>
  <c r="BD528" i="3"/>
  <c r="BC529" i="3"/>
  <c r="BA490" i="3"/>
  <c r="BA488" i="3" s="1"/>
  <c r="BA489" i="3"/>
  <c r="BB487" i="3"/>
  <c r="AZ484" i="3"/>
  <c r="AZ481" i="3"/>
  <c r="AZ464" i="3"/>
  <c r="BA422" i="3"/>
  <c r="BA420" i="3" s="1"/>
  <c r="BA421" i="3"/>
  <c r="BB419" i="3"/>
  <c r="BC439" i="3"/>
  <c r="BC437" i="3" s="1"/>
  <c r="BC438" i="3"/>
  <c r="BD436" i="3"/>
  <c r="BB453" i="3"/>
  <c r="BA456" i="3"/>
  <c r="BA454" i="3" s="1"/>
  <c r="BA455" i="3"/>
  <c r="BC477" i="3"/>
  <c r="BB478" i="3"/>
  <c r="BC460" i="3"/>
  <c r="BB461" i="3"/>
  <c r="BD473" i="3"/>
  <c r="BD471" i="3" s="1"/>
  <c r="BD472" i="3"/>
  <c r="BE470" i="3"/>
  <c r="BA479" i="3"/>
  <c r="BA483" i="3" s="1"/>
  <c r="BA462" i="3"/>
  <c r="BA466" i="3" s="1"/>
  <c r="BB428" i="3"/>
  <c r="BB432" i="3" s="1"/>
  <c r="BB444" i="3"/>
  <c r="BC443" i="3"/>
  <c r="BC427" i="3"/>
  <c r="BD426" i="3"/>
  <c r="BA445" i="3"/>
  <c r="BA449" i="3" s="1"/>
  <c r="BA450" i="3" s="1"/>
  <c r="AY382" i="3"/>
  <c r="AY379" i="3"/>
  <c r="BD370" i="3"/>
  <c r="BE368" i="3"/>
  <c r="BA376" i="3"/>
  <c r="BB375" i="3"/>
  <c r="BB388" i="3"/>
  <c r="BB386" i="3" s="1"/>
  <c r="BB387" i="3"/>
  <c r="BC385" i="3"/>
  <c r="AZ377" i="3"/>
  <c r="AZ381" i="3" s="1"/>
  <c r="BC358" i="3"/>
  <c r="BB359" i="3"/>
  <c r="BD402" i="3"/>
  <c r="BC404" i="3"/>
  <c r="BC405" i="3"/>
  <c r="BC403" i="3" s="1"/>
  <c r="BA354" i="3"/>
  <c r="BA352" i="3" s="1"/>
  <c r="BA353" i="3"/>
  <c r="BB351" i="3"/>
  <c r="BA360" i="3"/>
  <c r="AY345" i="3"/>
  <c r="AZ311" i="3"/>
  <c r="BB336" i="3"/>
  <c r="BC334" i="3"/>
  <c r="BB337" i="3"/>
  <c r="BB335" i="3" s="1"/>
  <c r="AZ294" i="3"/>
  <c r="BB300" i="3"/>
  <c r="BA302" i="3"/>
  <c r="BA303" i="3"/>
  <c r="BA301" i="3" s="1"/>
  <c r="BA342" i="3"/>
  <c r="BB341" i="3"/>
  <c r="BB320" i="3"/>
  <c r="BB318" i="3" s="1"/>
  <c r="BB319" i="3"/>
  <c r="BC317" i="3"/>
  <c r="AZ343" i="3"/>
  <c r="BA309" i="3"/>
  <c r="BA313" i="3" s="1"/>
  <c r="BA314" i="3" s="1"/>
  <c r="BA292" i="3"/>
  <c r="BA296" i="3" s="1"/>
  <c r="BC307" i="3"/>
  <c r="BB308" i="3"/>
  <c r="BC290" i="3"/>
  <c r="BB291" i="3"/>
  <c r="BD283" i="3"/>
  <c r="BC286" i="3"/>
  <c r="BC284" i="3" s="1"/>
  <c r="BC285" i="3"/>
  <c r="AZ246" i="3"/>
  <c r="AZ243" i="3"/>
  <c r="BA241" i="3"/>
  <c r="BA245" i="3" s="1"/>
  <c r="BA269" i="3"/>
  <c r="BA267" i="3" s="1"/>
  <c r="BA268" i="3"/>
  <c r="BB266" i="3"/>
  <c r="BA275" i="3"/>
  <c r="BA279" i="3" s="1"/>
  <c r="BB240" i="3"/>
  <c r="BC239" i="3"/>
  <c r="BC218" i="3"/>
  <c r="BC216" i="3" s="1"/>
  <c r="BD215" i="3"/>
  <c r="BC217" i="3"/>
  <c r="BB274" i="3"/>
  <c r="BC273" i="3"/>
  <c r="AZ277" i="3"/>
  <c r="BB252" i="3"/>
  <c r="BB250" i="3" s="1"/>
  <c r="BB251" i="3"/>
  <c r="BC249" i="3"/>
  <c r="BB235" i="3"/>
  <c r="BB233" i="3" s="1"/>
  <c r="BB234" i="3"/>
  <c r="BC232" i="3"/>
  <c r="AY178" i="3"/>
  <c r="AY175" i="3"/>
  <c r="BC164" i="3"/>
  <c r="BB166" i="3"/>
  <c r="BB167" i="3"/>
  <c r="BB165" i="3" s="1"/>
  <c r="BA150" i="3"/>
  <c r="BA148" i="3" s="1"/>
  <c r="BA149" i="3"/>
  <c r="BB147" i="3"/>
  <c r="BC198" i="3"/>
  <c r="BB200" i="3"/>
  <c r="BB201" i="3"/>
  <c r="BB199" i="3" s="1"/>
  <c r="BC206" i="3"/>
  <c r="BD205" i="3"/>
  <c r="BA172" i="3"/>
  <c r="BB171" i="3"/>
  <c r="BA155" i="3"/>
  <c r="BB154" i="3"/>
  <c r="AZ173" i="3"/>
  <c r="AZ177" i="3" s="1"/>
  <c r="AZ156" i="3"/>
  <c r="AZ160" i="3" s="1"/>
  <c r="BB181" i="3"/>
  <c r="BA184" i="3"/>
  <c r="BA182" i="3" s="1"/>
  <c r="BA183" i="3"/>
  <c r="BA144" i="3"/>
  <c r="BA141" i="3"/>
  <c r="AY127" i="3"/>
  <c r="AY124" i="3"/>
  <c r="BD130" i="3"/>
  <c r="BC132" i="3"/>
  <c r="BD81" i="3"/>
  <c r="BE79" i="3"/>
  <c r="BD82" i="3"/>
  <c r="BD80" i="3" s="1"/>
  <c r="AZ122" i="3"/>
  <c r="AZ126" i="3" s="1"/>
  <c r="BC138" i="3"/>
  <c r="BD137" i="3"/>
  <c r="BB120" i="3"/>
  <c r="BA121" i="3"/>
  <c r="BB139" i="3"/>
  <c r="BB143" i="3" s="1"/>
  <c r="BA48" i="3"/>
  <c r="BA46" i="3" s="1"/>
  <c r="BB45" i="3"/>
  <c r="BA47" i="3"/>
  <c r="BC52" i="3"/>
  <c r="BB53" i="3"/>
  <c r="BA54" i="3"/>
  <c r="BA58" i="3" s="1"/>
  <c r="BC70" i="3"/>
  <c r="BD69" i="3"/>
  <c r="AZ56" i="3"/>
  <c r="AZ29" i="3"/>
  <c r="BA31" i="3"/>
  <c r="BC28" i="23"/>
  <c r="BB30" i="23"/>
  <c r="BB31" i="23"/>
  <c r="BB29" i="23" s="1"/>
  <c r="BB36" i="23"/>
  <c r="BC35" i="23"/>
  <c r="BC28" i="22"/>
  <c r="BB31" i="22"/>
  <c r="BB29" i="22" s="1"/>
  <c r="BB30" i="22"/>
  <c r="AW42" i="3"/>
  <c r="AW39" i="3"/>
  <c r="AX41" i="3" s="1"/>
  <c r="BA36" i="3"/>
  <c r="BB35" i="3"/>
  <c r="AZ37" i="3"/>
  <c r="BC30" i="3"/>
  <c r="BD28" i="3"/>
  <c r="AZ20" i="23"/>
  <c r="BD18" i="23"/>
  <c r="BC19" i="23"/>
  <c r="BE11" i="23"/>
  <c r="BE13" i="23" s="1"/>
  <c r="BD14" i="23"/>
  <c r="BD12" i="23" s="1"/>
  <c r="BA13" i="22"/>
  <c r="BB11" i="22"/>
  <c r="BA14" i="22"/>
  <c r="BA12" i="22" s="1"/>
  <c r="BA19" i="22"/>
  <c r="BB18" i="22"/>
  <c r="AZ20" i="22"/>
  <c r="AZ175" i="23" l="1"/>
  <c r="AY107" i="23"/>
  <c r="AZ109" i="23" s="1"/>
  <c r="AZ107" i="23" s="1"/>
  <c r="AZ653" i="23"/>
  <c r="AZ654" i="23" s="1"/>
  <c r="BA602" i="23"/>
  <c r="BA600" i="23" s="1"/>
  <c r="BA586" i="23"/>
  <c r="BA583" i="23"/>
  <c r="BB585" i="23" s="1"/>
  <c r="BB551" i="23"/>
  <c r="BB552" i="23" s="1"/>
  <c r="AZ126" i="23"/>
  <c r="BA433" i="22"/>
  <c r="AZ823" i="22"/>
  <c r="AY736" i="22"/>
  <c r="AZ738" i="22" s="1"/>
  <c r="AZ279" i="22"/>
  <c r="AZ280" i="22" s="1"/>
  <c r="BA177" i="22"/>
  <c r="BB109" i="22"/>
  <c r="BB110" i="22" s="1"/>
  <c r="AY90" i="22"/>
  <c r="AY93" i="22"/>
  <c r="AZ92" i="22"/>
  <c r="AZ90" i="22" s="1"/>
  <c r="BA58" i="22"/>
  <c r="AY685" i="3"/>
  <c r="AZ447" i="3"/>
  <c r="AZ719" i="3"/>
  <c r="AZ722" i="3"/>
  <c r="AZ634" i="3"/>
  <c r="BA636" i="3"/>
  <c r="BA637" i="3" s="1"/>
  <c r="AZ347" i="3"/>
  <c r="AZ90" i="3"/>
  <c r="BA131" i="3"/>
  <c r="BB133" i="3"/>
  <c r="BA386" i="23"/>
  <c r="BB388" i="23"/>
  <c r="BB828" i="23"/>
  <c r="BC830" i="23"/>
  <c r="BA675" i="23"/>
  <c r="BB677" i="23"/>
  <c r="BA794" i="23"/>
  <c r="BB796" i="23"/>
  <c r="BA743" i="23"/>
  <c r="BB745" i="23"/>
  <c r="BB693" i="22"/>
  <c r="BC691" i="22"/>
  <c r="BB694" i="22"/>
  <c r="BB692" i="22" s="1"/>
  <c r="BB778" i="23"/>
  <c r="BB779" i="23"/>
  <c r="BB777" i="23" s="1"/>
  <c r="BC776" i="23"/>
  <c r="BA352" i="23"/>
  <c r="BB354" i="23"/>
  <c r="BA823" i="23"/>
  <c r="BA824" i="23" s="1"/>
  <c r="BB768" i="23"/>
  <c r="AY773" i="23"/>
  <c r="AY770" i="23"/>
  <c r="AZ772" i="23" s="1"/>
  <c r="AX756" i="23"/>
  <c r="AX753" i="23"/>
  <c r="AY755" i="23"/>
  <c r="AZ751" i="23"/>
  <c r="BA738" i="23"/>
  <c r="BA736" i="23" s="1"/>
  <c r="AZ705" i="23"/>
  <c r="AZ702" i="23"/>
  <c r="BA704" i="23"/>
  <c r="BA705" i="23" s="1"/>
  <c r="AV671" i="23"/>
  <c r="AV668" i="23"/>
  <c r="AW670" i="23" s="1"/>
  <c r="AY666" i="23"/>
  <c r="AV617" i="23"/>
  <c r="AV620" i="23"/>
  <c r="AW619" i="23"/>
  <c r="AX615" i="23"/>
  <c r="AY530" i="23"/>
  <c r="AW535" i="23"/>
  <c r="AW532" i="23"/>
  <c r="AX534" i="23" s="1"/>
  <c r="BB432" i="23"/>
  <c r="BB430" i="23" s="1"/>
  <c r="BC428" i="23" s="1"/>
  <c r="BC432" i="23" s="1"/>
  <c r="BC433" i="23" s="1"/>
  <c r="AY345" i="23"/>
  <c r="AZ347" i="23" s="1"/>
  <c r="BA328" i="23"/>
  <c r="BB330" i="23" s="1"/>
  <c r="BA331" i="23"/>
  <c r="AU311" i="23"/>
  <c r="AV313" i="23" s="1"/>
  <c r="AY309" i="23"/>
  <c r="BB207" i="23"/>
  <c r="AY212" i="23"/>
  <c r="AY209" i="23"/>
  <c r="AZ211" i="23" s="1"/>
  <c r="AZ195" i="23"/>
  <c r="AZ192" i="23"/>
  <c r="BA194" i="23" s="1"/>
  <c r="BB190" i="23"/>
  <c r="BC189" i="23"/>
  <c r="AY139" i="23"/>
  <c r="AW144" i="23"/>
  <c r="AW141" i="23"/>
  <c r="AX143" i="23" s="1"/>
  <c r="BA109" i="23"/>
  <c r="AZ110" i="23"/>
  <c r="AV42" i="23"/>
  <c r="AV39" i="23"/>
  <c r="AW41" i="23" s="1"/>
  <c r="AT25" i="23"/>
  <c r="AT22" i="23"/>
  <c r="AU24" i="23" s="1"/>
  <c r="AV518" i="22"/>
  <c r="AV515" i="22"/>
  <c r="AW517" i="22" s="1"/>
  <c r="BA347" i="22"/>
  <c r="BA348" i="22" s="1"/>
  <c r="AZ330" i="22"/>
  <c r="BB398" i="22"/>
  <c r="BB399" i="22" s="1"/>
  <c r="BA466" i="22"/>
  <c r="AX513" i="22"/>
  <c r="BB512" i="22"/>
  <c r="BB143" i="22"/>
  <c r="BB144" i="22" s="1"/>
  <c r="AZ670" i="22"/>
  <c r="AV617" i="22"/>
  <c r="AW619" i="22" s="1"/>
  <c r="AW620" i="22" s="1"/>
  <c r="BA313" i="22"/>
  <c r="BA311" i="22" s="1"/>
  <c r="BB432" i="22"/>
  <c r="BB433" i="22" s="1"/>
  <c r="AZ855" i="22"/>
  <c r="BA857" i="22" s="1"/>
  <c r="AY802" i="22"/>
  <c r="AW807" i="22"/>
  <c r="AW804" i="22"/>
  <c r="AX806" i="22" s="1"/>
  <c r="AX787" i="22"/>
  <c r="AY789" i="22" s="1"/>
  <c r="BA772" i="22"/>
  <c r="BA773" i="22" s="1"/>
  <c r="AY751" i="22"/>
  <c r="AW756" i="22"/>
  <c r="AW753" i="22"/>
  <c r="AX755" i="22" s="1"/>
  <c r="AW617" i="22"/>
  <c r="AX619" i="22" s="1"/>
  <c r="AZ615" i="22"/>
  <c r="AX600" i="22"/>
  <c r="AY602" i="22" s="1"/>
  <c r="AX603" i="22"/>
  <c r="BA598" i="22"/>
  <c r="AY481" i="22"/>
  <c r="AZ483" i="22" s="1"/>
  <c r="AY484" i="22"/>
  <c r="BA479" i="22"/>
  <c r="AZ449" i="22"/>
  <c r="AZ450" i="22" s="1"/>
  <c r="BA413" i="22"/>
  <c r="BB415" i="22" s="1"/>
  <c r="AU377" i="22"/>
  <c r="AS379" i="22"/>
  <c r="AT381" i="22" s="1"/>
  <c r="BB296" i="22"/>
  <c r="AX229" i="22"/>
  <c r="AX226" i="22"/>
  <c r="AY228" i="22" s="1"/>
  <c r="AZ224" i="22"/>
  <c r="BB190" i="22"/>
  <c r="AY195" i="22"/>
  <c r="AY192" i="22"/>
  <c r="AZ194" i="22" s="1"/>
  <c r="BA126" i="22"/>
  <c r="AV76" i="22"/>
  <c r="AV73" i="22"/>
  <c r="AW75" i="22" s="1"/>
  <c r="AX71" i="22"/>
  <c r="AU42" i="22"/>
  <c r="AU39" i="22"/>
  <c r="AV41" i="22" s="1"/>
  <c r="AU22" i="22"/>
  <c r="AV24" i="22" s="1"/>
  <c r="AU25" i="22"/>
  <c r="BA857" i="3"/>
  <c r="BA858" i="3" s="1"/>
  <c r="BA721" i="3"/>
  <c r="BA722" i="3" s="1"/>
  <c r="AV705" i="3"/>
  <c r="AV702" i="3"/>
  <c r="AW704" i="3"/>
  <c r="AX700" i="3"/>
  <c r="AV668" i="3"/>
  <c r="AW670" i="3" s="1"/>
  <c r="AV671" i="3"/>
  <c r="AX666" i="3"/>
  <c r="BC664" i="3"/>
  <c r="BB665" i="3"/>
  <c r="BB614" i="3"/>
  <c r="BA615" i="3"/>
  <c r="AY620" i="3"/>
  <c r="AY617" i="3"/>
  <c r="AZ619" i="3" s="1"/>
  <c r="BA568" i="3"/>
  <c r="BA569" i="3" s="1"/>
  <c r="AT549" i="3"/>
  <c r="AU551" i="3" s="1"/>
  <c r="AW547" i="3"/>
  <c r="AZ517" i="3"/>
  <c r="AZ518" i="3" s="1"/>
  <c r="AV411" i="3"/>
  <c r="AR415" i="3"/>
  <c r="AR416" i="3" s="1"/>
  <c r="BA364" i="3"/>
  <c r="BA365" i="3" s="1"/>
  <c r="AZ330" i="3"/>
  <c r="AZ331" i="3" s="1"/>
  <c r="AT262" i="3"/>
  <c r="AT263" i="3" s="1"/>
  <c r="AW258" i="3"/>
  <c r="BB257" i="3"/>
  <c r="AW226" i="3"/>
  <c r="AW229" i="3"/>
  <c r="AX228" i="3"/>
  <c r="AY224" i="3"/>
  <c r="AW209" i="3"/>
  <c r="AX211" i="3" s="1"/>
  <c r="AW212" i="3"/>
  <c r="AZ207" i="3"/>
  <c r="AV190" i="3"/>
  <c r="AT192" i="3"/>
  <c r="AU194" i="3" s="1"/>
  <c r="AT195" i="3"/>
  <c r="AX105" i="3"/>
  <c r="AT110" i="3"/>
  <c r="AT107" i="3"/>
  <c r="AY71" i="3"/>
  <c r="AW73" i="3"/>
  <c r="AX75" i="3" s="1"/>
  <c r="AW76" i="3"/>
  <c r="BB433" i="3"/>
  <c r="BB430" i="3"/>
  <c r="BA603" i="23"/>
  <c r="BB614" i="23"/>
  <c r="BC613" i="23"/>
  <c r="BB642" i="23"/>
  <c r="BC640" i="23"/>
  <c r="BB643" i="23"/>
  <c r="BB641" i="23" s="1"/>
  <c r="BB104" i="23"/>
  <c r="BB105" i="23" s="1"/>
  <c r="BC103" i="23"/>
  <c r="BC647" i="23"/>
  <c r="BB648" i="23"/>
  <c r="BA649" i="23"/>
  <c r="BA653" i="23" s="1"/>
  <c r="BA654" i="23" s="1"/>
  <c r="BC487" i="23"/>
  <c r="BB490" i="23"/>
  <c r="BB488" i="23" s="1"/>
  <c r="BB489" i="23"/>
  <c r="BA501" i="23"/>
  <c r="BA498" i="23"/>
  <c r="BA178" i="23"/>
  <c r="BA175" i="23"/>
  <c r="BB637" i="23"/>
  <c r="BB634" i="23"/>
  <c r="BC632" i="23" s="1"/>
  <c r="BC636" i="23" s="1"/>
  <c r="BA739" i="23"/>
  <c r="AZ263" i="23"/>
  <c r="AZ260" i="23"/>
  <c r="BB433" i="23"/>
  <c r="BD96" i="23"/>
  <c r="BC99" i="23"/>
  <c r="BC97" i="23" s="1"/>
  <c r="BC98" i="23"/>
  <c r="BB342" i="23"/>
  <c r="BC341" i="23"/>
  <c r="BC256" i="23"/>
  <c r="BB257" i="23"/>
  <c r="AZ56" i="23"/>
  <c r="BA158" i="23"/>
  <c r="BC283" i="23"/>
  <c r="BB286" i="23"/>
  <c r="BB284" i="23" s="1"/>
  <c r="BB285" i="23"/>
  <c r="BA343" i="23"/>
  <c r="BA258" i="23"/>
  <c r="BA262" i="23" s="1"/>
  <c r="BC664" i="23"/>
  <c r="BB665" i="23"/>
  <c r="BB308" i="23"/>
  <c r="BC307" i="23"/>
  <c r="BB598" i="23"/>
  <c r="BB602" i="23" s="1"/>
  <c r="BB603" i="23" s="1"/>
  <c r="BC249" i="23"/>
  <c r="BB252" i="23"/>
  <c r="BB250" i="23" s="1"/>
  <c r="BB251" i="23"/>
  <c r="BC597" i="23"/>
  <c r="BD596" i="23"/>
  <c r="BB541" i="23"/>
  <c r="BB539" i="23" s="1"/>
  <c r="BB540" i="23"/>
  <c r="BC538" i="23"/>
  <c r="BC555" i="23"/>
  <c r="BB558" i="23"/>
  <c r="BB556" i="23" s="1"/>
  <c r="BB557" i="23"/>
  <c r="BB841" i="23"/>
  <c r="BB838" i="23"/>
  <c r="BC836" i="23" s="1"/>
  <c r="BC840" i="23" s="1"/>
  <c r="BC841" i="23" s="1"/>
  <c r="BA790" i="23"/>
  <c r="BA787" i="23"/>
  <c r="BF715" i="23"/>
  <c r="BE716" i="23"/>
  <c r="BB700" i="23"/>
  <c r="BC693" i="23"/>
  <c r="BC694" i="23"/>
  <c r="BC692" i="23" s="1"/>
  <c r="BD691" i="23"/>
  <c r="BD817" i="23"/>
  <c r="BC818" i="23"/>
  <c r="BD732" i="23"/>
  <c r="BC733" i="23"/>
  <c r="BB760" i="23"/>
  <c r="BC762" i="23"/>
  <c r="BB785" i="23"/>
  <c r="BB789" i="23" s="1"/>
  <c r="BE793" i="23"/>
  <c r="BD795" i="23"/>
  <c r="BD717" i="23"/>
  <c r="BG742" i="23"/>
  <c r="BF744" i="23"/>
  <c r="BB819" i="23"/>
  <c r="BE844" i="23"/>
  <c r="BD847" i="23"/>
  <c r="BD845" i="23" s="1"/>
  <c r="BD846" i="23"/>
  <c r="BB734" i="23"/>
  <c r="BB738" i="23" s="1"/>
  <c r="BG810" i="23"/>
  <c r="BF812" i="23"/>
  <c r="BD783" i="23"/>
  <c r="BC784" i="23"/>
  <c r="BB802" i="23"/>
  <c r="BB806" i="23" s="1"/>
  <c r="BE725" i="23"/>
  <c r="BD728" i="23"/>
  <c r="BD726" i="23" s="1"/>
  <c r="BD727" i="23"/>
  <c r="BE834" i="23"/>
  <c r="BD835" i="23"/>
  <c r="BF759" i="23"/>
  <c r="BE761" i="23"/>
  <c r="BC719" i="23"/>
  <c r="BC811" i="23"/>
  <c r="BD813" i="23"/>
  <c r="BF827" i="23"/>
  <c r="BE829" i="23"/>
  <c r="BB853" i="23"/>
  <c r="BB857" i="23" s="1"/>
  <c r="BA855" i="23"/>
  <c r="BA804" i="23"/>
  <c r="BC852" i="23"/>
  <c r="BD851" i="23"/>
  <c r="BC711" i="23"/>
  <c r="BC709" i="23" s="1"/>
  <c r="BC710" i="23"/>
  <c r="BD708" i="23"/>
  <c r="BF749" i="23"/>
  <c r="BE750" i="23"/>
  <c r="BC801" i="23"/>
  <c r="BD800" i="23"/>
  <c r="BD698" i="23"/>
  <c r="BC699" i="23"/>
  <c r="BF766" i="23"/>
  <c r="BE767" i="23"/>
  <c r="BB569" i="23"/>
  <c r="BB566" i="23"/>
  <c r="BB573" i="23"/>
  <c r="BC575" i="23"/>
  <c r="BE562" i="23"/>
  <c r="BD563" i="23"/>
  <c r="BF572" i="23"/>
  <c r="BE574" i="23"/>
  <c r="BE623" i="23"/>
  <c r="BD626" i="23"/>
  <c r="BD624" i="23" s="1"/>
  <c r="BD625" i="23"/>
  <c r="BE674" i="23"/>
  <c r="BD676" i="23"/>
  <c r="BC589" i="23"/>
  <c r="BB592" i="23"/>
  <c r="BB590" i="23" s="1"/>
  <c r="BB591" i="23"/>
  <c r="BC528" i="23"/>
  <c r="BB529" i="23"/>
  <c r="BB609" i="23"/>
  <c r="BB607" i="23" s="1"/>
  <c r="BB608" i="23"/>
  <c r="BC606" i="23"/>
  <c r="BB549" i="23"/>
  <c r="BC547" i="23" s="1"/>
  <c r="BC551" i="23" s="1"/>
  <c r="BC660" i="23"/>
  <c r="BC658" i="23" s="1"/>
  <c r="BC659" i="23"/>
  <c r="BD657" i="23"/>
  <c r="BB524" i="23"/>
  <c r="BB522" i="23" s="1"/>
  <c r="BB523" i="23"/>
  <c r="BC521" i="23"/>
  <c r="BE579" i="23"/>
  <c r="BD580" i="23"/>
  <c r="BB683" i="23"/>
  <c r="BB687" i="23" s="1"/>
  <c r="BE545" i="23"/>
  <c r="BD546" i="23"/>
  <c r="BC682" i="23"/>
  <c r="BD681" i="23"/>
  <c r="BC564" i="23"/>
  <c r="BC568" i="23" s="1"/>
  <c r="BC569" i="23" s="1"/>
  <c r="BA685" i="23"/>
  <c r="BE630" i="23"/>
  <c r="BD631" i="23"/>
  <c r="AZ467" i="23"/>
  <c r="AZ464" i="23"/>
  <c r="AZ416" i="23"/>
  <c r="AZ413" i="23"/>
  <c r="BA450" i="23"/>
  <c r="BA447" i="23"/>
  <c r="AZ484" i="23"/>
  <c r="AZ481" i="23"/>
  <c r="BA399" i="23"/>
  <c r="BA396" i="23"/>
  <c r="BA518" i="23"/>
  <c r="BA515" i="23"/>
  <c r="BD375" i="23"/>
  <c r="BC376" i="23"/>
  <c r="BD402" i="23"/>
  <c r="BC404" i="23"/>
  <c r="BC405" i="23"/>
  <c r="BC403" i="23" s="1"/>
  <c r="BB420" i="23"/>
  <c r="BC422" i="23"/>
  <c r="BD443" i="23"/>
  <c r="BC444" i="23"/>
  <c r="BE385" i="23"/>
  <c r="BD387" i="23"/>
  <c r="BC473" i="23"/>
  <c r="BC471" i="23" s="1"/>
  <c r="BC472" i="23"/>
  <c r="BD470" i="23"/>
  <c r="BE426" i="23"/>
  <c r="BD427" i="23"/>
  <c r="BA411" i="23"/>
  <c r="BB394" i="23"/>
  <c r="BB398" i="23" s="1"/>
  <c r="BB496" i="23"/>
  <c r="BB500" i="23" s="1"/>
  <c r="BA462" i="23"/>
  <c r="BA466" i="23" s="1"/>
  <c r="BA479" i="23"/>
  <c r="BA483" i="23" s="1"/>
  <c r="BE421" i="23"/>
  <c r="BF419" i="23"/>
  <c r="BD453" i="23"/>
  <c r="BC456" i="23"/>
  <c r="BC454" i="23" s="1"/>
  <c r="BC455" i="23"/>
  <c r="BB513" i="23"/>
  <c r="BB517" i="23" s="1"/>
  <c r="BB360" i="23"/>
  <c r="BB364" i="23" s="1"/>
  <c r="BB365" i="23" s="1"/>
  <c r="BC409" i="23"/>
  <c r="BB410" i="23"/>
  <c r="BD392" i="23"/>
  <c r="BC393" i="23"/>
  <c r="BE368" i="23"/>
  <c r="BD371" i="23"/>
  <c r="BD369" i="23" s="1"/>
  <c r="BD370" i="23"/>
  <c r="BE351" i="23"/>
  <c r="BD353" i="23"/>
  <c r="BD507" i="23"/>
  <c r="BD505" i="23" s="1"/>
  <c r="BD506" i="23"/>
  <c r="BE504" i="23"/>
  <c r="BA362" i="23"/>
  <c r="BB377" i="23"/>
  <c r="BB381" i="23" s="1"/>
  <c r="BB382" i="23" s="1"/>
  <c r="BD494" i="23"/>
  <c r="BC495" i="23"/>
  <c r="BA379" i="23"/>
  <c r="BC460" i="23"/>
  <c r="BB461" i="23"/>
  <c r="BE436" i="23"/>
  <c r="BD439" i="23"/>
  <c r="BD437" i="23" s="1"/>
  <c r="BD438" i="23"/>
  <c r="BC477" i="23"/>
  <c r="BB478" i="23"/>
  <c r="BC512" i="23"/>
  <c r="BD511" i="23"/>
  <c r="BD358" i="23"/>
  <c r="BC359" i="23"/>
  <c r="BB445" i="23"/>
  <c r="BB449" i="23" s="1"/>
  <c r="BB229" i="23"/>
  <c r="BB226" i="23"/>
  <c r="BB246" i="23"/>
  <c r="BB243" i="23"/>
  <c r="BA280" i="23"/>
  <c r="BA277" i="23"/>
  <c r="BC290" i="23"/>
  <c r="BB291" i="23"/>
  <c r="BC241" i="23"/>
  <c r="BC245" i="23" s="1"/>
  <c r="BC246" i="23" s="1"/>
  <c r="BC198" i="23"/>
  <c r="BB201" i="23"/>
  <c r="BB199" i="23" s="1"/>
  <c r="BB200" i="23"/>
  <c r="BC181" i="23"/>
  <c r="BB184" i="23"/>
  <c r="BB182" i="23" s="1"/>
  <c r="BB183" i="23"/>
  <c r="BD317" i="23"/>
  <c r="BC319" i="23"/>
  <c r="BC320" i="23"/>
  <c r="BC318" i="23" s="1"/>
  <c r="BF188" i="23"/>
  <c r="AZ294" i="23"/>
  <c r="BE239" i="23"/>
  <c r="BD240" i="23"/>
  <c r="BB275" i="23"/>
  <c r="BC334" i="23"/>
  <c r="BB337" i="23"/>
  <c r="BB335" i="23" s="1"/>
  <c r="BB336" i="23"/>
  <c r="BD215" i="23"/>
  <c r="BC218" i="23"/>
  <c r="BC216" i="23" s="1"/>
  <c r="BC217" i="23"/>
  <c r="BD266" i="23"/>
  <c r="BC269" i="23"/>
  <c r="BC267" i="23" s="1"/>
  <c r="BC268" i="23"/>
  <c r="BB303" i="23"/>
  <c r="BB301" i="23" s="1"/>
  <c r="BB302" i="23"/>
  <c r="BC300" i="23"/>
  <c r="BC224" i="23"/>
  <c r="BC228" i="23" s="1"/>
  <c r="BD273" i="23"/>
  <c r="BC274" i="23"/>
  <c r="BF205" i="23"/>
  <c r="BE206" i="23"/>
  <c r="BA292" i="23"/>
  <c r="BA296" i="23" s="1"/>
  <c r="BE222" i="23"/>
  <c r="BD223" i="23"/>
  <c r="BE324" i="23"/>
  <c r="BD325" i="23"/>
  <c r="BD232" i="23"/>
  <c r="BC235" i="23"/>
  <c r="BC233" i="23" s="1"/>
  <c r="BC234" i="23"/>
  <c r="BC172" i="23"/>
  <c r="BD171" i="23"/>
  <c r="BB173" i="23"/>
  <c r="BB177" i="23" s="1"/>
  <c r="BB178" i="23" s="1"/>
  <c r="BE164" i="23"/>
  <c r="BD166" i="23"/>
  <c r="BD167" i="23"/>
  <c r="BD165" i="23" s="1"/>
  <c r="BE147" i="23"/>
  <c r="BD149" i="23"/>
  <c r="BD150" i="23"/>
  <c r="BD148" i="23" s="1"/>
  <c r="BB156" i="23"/>
  <c r="BB160" i="23" s="1"/>
  <c r="BD154" i="23"/>
  <c r="BC155" i="23"/>
  <c r="AZ127" i="23"/>
  <c r="AZ124" i="23"/>
  <c r="BF137" i="23"/>
  <c r="BE138" i="23"/>
  <c r="BB133" i="23"/>
  <c r="BB131" i="23" s="1"/>
  <c r="BB132" i="23"/>
  <c r="BC130" i="23"/>
  <c r="BB121" i="23"/>
  <c r="BC120" i="23"/>
  <c r="BD113" i="23"/>
  <c r="BC116" i="23"/>
  <c r="BC114" i="23" s="1"/>
  <c r="BC115" i="23"/>
  <c r="BA122" i="23"/>
  <c r="BA126" i="23" s="1"/>
  <c r="BA127" i="23" s="1"/>
  <c r="BB93" i="23"/>
  <c r="BB90" i="23"/>
  <c r="BC88" i="23" s="1"/>
  <c r="BC92" i="23" s="1"/>
  <c r="BC93" i="23" s="1"/>
  <c r="BE86" i="23"/>
  <c r="BD87" i="23"/>
  <c r="BB80" i="23"/>
  <c r="BC82" i="23"/>
  <c r="BF79" i="23"/>
  <c r="BE81" i="23"/>
  <c r="BA76" i="23"/>
  <c r="BA73" i="23"/>
  <c r="BC47" i="23"/>
  <c r="BC48" i="23"/>
  <c r="BC46" i="23" s="1"/>
  <c r="BD45" i="23"/>
  <c r="BC70" i="23"/>
  <c r="BD69" i="23"/>
  <c r="BB53" i="23"/>
  <c r="BC52" i="23"/>
  <c r="BB71" i="23"/>
  <c r="BB75" i="23" s="1"/>
  <c r="BE62" i="23"/>
  <c r="BD64" i="23"/>
  <c r="BD65" i="23"/>
  <c r="BD63" i="23" s="1"/>
  <c r="BA54" i="23"/>
  <c r="BA734" i="22"/>
  <c r="BB733" i="22"/>
  <c r="BC732" i="22"/>
  <c r="BB36" i="22"/>
  <c r="BC35" i="22"/>
  <c r="AZ838" i="22"/>
  <c r="BA535" i="22"/>
  <c r="BA532" i="22"/>
  <c r="BA688" i="22"/>
  <c r="BA685" i="22"/>
  <c r="BA705" i="22"/>
  <c r="BA702" i="22"/>
  <c r="AZ654" i="22"/>
  <c r="AZ651" i="22"/>
  <c r="BC614" i="22"/>
  <c r="BD613" i="22"/>
  <c r="BB376" i="22"/>
  <c r="BC375" i="22"/>
  <c r="BC130" i="22"/>
  <c r="BB133" i="22"/>
  <c r="BB131" i="22" s="1"/>
  <c r="BB132" i="22"/>
  <c r="BC487" i="22"/>
  <c r="BB490" i="22"/>
  <c r="BB488" i="22" s="1"/>
  <c r="BB489" i="22"/>
  <c r="BB70" i="22"/>
  <c r="BC69" i="22"/>
  <c r="BA785" i="22"/>
  <c r="BB478" i="22"/>
  <c r="BC477" i="22"/>
  <c r="BB362" i="22"/>
  <c r="BC360" i="22" s="1"/>
  <c r="BC364" i="22" s="1"/>
  <c r="BC365" i="22" s="1"/>
  <c r="BC800" i="22"/>
  <c r="BB801" i="22"/>
  <c r="BA836" i="22"/>
  <c r="BB784" i="22"/>
  <c r="BC783" i="22"/>
  <c r="BC354" i="22"/>
  <c r="BC352" i="22" s="1"/>
  <c r="BC353" i="22"/>
  <c r="BD351" i="22"/>
  <c r="BB98" i="22"/>
  <c r="BC96" i="22"/>
  <c r="BB99" i="22"/>
  <c r="BB97" i="22" s="1"/>
  <c r="BC834" i="22"/>
  <c r="BB835" i="22"/>
  <c r="BB796" i="22"/>
  <c r="BB794" i="22" s="1"/>
  <c r="BB795" i="22"/>
  <c r="BC793" i="22"/>
  <c r="BA770" i="22"/>
  <c r="AZ824" i="22"/>
  <c r="AZ821" i="22"/>
  <c r="BD830" i="22"/>
  <c r="BD828" i="22" s="1"/>
  <c r="BD829" i="22"/>
  <c r="BE827" i="22"/>
  <c r="BE708" i="22"/>
  <c r="BD711" i="22"/>
  <c r="BD709" i="22" s="1"/>
  <c r="BD710" i="22"/>
  <c r="BB853" i="22"/>
  <c r="BF749" i="22"/>
  <c r="BE750" i="22"/>
  <c r="BB717" i="22"/>
  <c r="BC817" i="22"/>
  <c r="BB818" i="22"/>
  <c r="BD698" i="22"/>
  <c r="BC699" i="22"/>
  <c r="BE844" i="22"/>
  <c r="BD846" i="22"/>
  <c r="BD847" i="22"/>
  <c r="BD845" i="22" s="1"/>
  <c r="BC852" i="22"/>
  <c r="BD851" i="22"/>
  <c r="BB700" i="22"/>
  <c r="BA719" i="22"/>
  <c r="BG759" i="22"/>
  <c r="BF761" i="22"/>
  <c r="BD810" i="22"/>
  <c r="BC813" i="22"/>
  <c r="BC811" i="22" s="1"/>
  <c r="BC812" i="22"/>
  <c r="BD715" i="22"/>
  <c r="BC716" i="22"/>
  <c r="BC728" i="22"/>
  <c r="BC726" i="22" s="1"/>
  <c r="BC727" i="22"/>
  <c r="BD725" i="22"/>
  <c r="BC745" i="22"/>
  <c r="BC743" i="22" s="1"/>
  <c r="BC744" i="22"/>
  <c r="BD742" i="22"/>
  <c r="BC779" i="22"/>
  <c r="BC777" i="22" s="1"/>
  <c r="BC778" i="22"/>
  <c r="BD776" i="22"/>
  <c r="BA819" i="22"/>
  <c r="BA823" i="22" s="1"/>
  <c r="BA824" i="22" s="1"/>
  <c r="BC760" i="22"/>
  <c r="BD762" i="22"/>
  <c r="BD766" i="22"/>
  <c r="BC767" i="22"/>
  <c r="BB768" i="22"/>
  <c r="AZ586" i="22"/>
  <c r="AZ583" i="22"/>
  <c r="BA637" i="22"/>
  <c r="BA634" i="22"/>
  <c r="AZ671" i="22"/>
  <c r="AZ668" i="22"/>
  <c r="BA569" i="22"/>
  <c r="BA566" i="22"/>
  <c r="BA552" i="22"/>
  <c r="BA549" i="22"/>
  <c r="BA666" i="22"/>
  <c r="BA649" i="22"/>
  <c r="BA653" i="22" s="1"/>
  <c r="BA654" i="22" s="1"/>
  <c r="BB683" i="22"/>
  <c r="BD640" i="22"/>
  <c r="BC643" i="22"/>
  <c r="BC641" i="22" s="1"/>
  <c r="BC642" i="22"/>
  <c r="BC677" i="22"/>
  <c r="BC675" i="22" s="1"/>
  <c r="BD674" i="22"/>
  <c r="BC676" i="22"/>
  <c r="BC579" i="22"/>
  <c r="BB580" i="22"/>
  <c r="BC647" i="22"/>
  <c r="BB648" i="22"/>
  <c r="BC657" i="22"/>
  <c r="BB660" i="22"/>
  <c r="BB658" i="22" s="1"/>
  <c r="BB659" i="22"/>
  <c r="BD589" i="22"/>
  <c r="BC592" i="22"/>
  <c r="BC590" i="22" s="1"/>
  <c r="BC591" i="22"/>
  <c r="BB547" i="22"/>
  <c r="BB551" i="22" s="1"/>
  <c r="BB564" i="22"/>
  <c r="BB530" i="22"/>
  <c r="BB534" i="22" s="1"/>
  <c r="BB535" i="22" s="1"/>
  <c r="BD521" i="22"/>
  <c r="BC524" i="22"/>
  <c r="BC522" i="22" s="1"/>
  <c r="BC523" i="22"/>
  <c r="BD555" i="22"/>
  <c r="BC558" i="22"/>
  <c r="BC556" i="22" s="1"/>
  <c r="BC557" i="22"/>
  <c r="BD572" i="22"/>
  <c r="BC575" i="22"/>
  <c r="BC573" i="22" s="1"/>
  <c r="BC574" i="22"/>
  <c r="BA581" i="22"/>
  <c r="BA585" i="22" s="1"/>
  <c r="BC623" i="22"/>
  <c r="BB626" i="22"/>
  <c r="BB624" i="22" s="1"/>
  <c r="BB625" i="22"/>
  <c r="BC546" i="22"/>
  <c r="BD545" i="22"/>
  <c r="BB632" i="22"/>
  <c r="BB636" i="22" s="1"/>
  <c r="BB637" i="22" s="1"/>
  <c r="BC563" i="22"/>
  <c r="BD562" i="22"/>
  <c r="BD538" i="22"/>
  <c r="BC541" i="22"/>
  <c r="BC539" i="22" s="1"/>
  <c r="BC540" i="22"/>
  <c r="BC529" i="22"/>
  <c r="BD528" i="22"/>
  <c r="BB665" i="22"/>
  <c r="BC664" i="22"/>
  <c r="BE596" i="22"/>
  <c r="BD597" i="22"/>
  <c r="BC609" i="22"/>
  <c r="BC607" i="22" s="1"/>
  <c r="BC608" i="22"/>
  <c r="BD606" i="22"/>
  <c r="BC682" i="22"/>
  <c r="BD681" i="22"/>
  <c r="BC631" i="22"/>
  <c r="BD630" i="22"/>
  <c r="AZ447" i="22"/>
  <c r="BA501" i="22"/>
  <c r="BA498" i="22"/>
  <c r="BA467" i="22"/>
  <c r="BA464" i="22"/>
  <c r="BB462" i="22"/>
  <c r="BB466" i="22" s="1"/>
  <c r="BB467" i="22" s="1"/>
  <c r="BC385" i="22"/>
  <c r="BB388" i="22"/>
  <c r="BB386" i="22" s="1"/>
  <c r="BB387" i="22"/>
  <c r="BE409" i="22"/>
  <c r="BD410" i="22"/>
  <c r="BD470" i="22"/>
  <c r="BC472" i="22"/>
  <c r="BC473" i="22"/>
  <c r="BC471" i="22" s="1"/>
  <c r="BB444" i="22"/>
  <c r="BC443" i="22"/>
  <c r="BB496" i="22"/>
  <c r="BB500" i="22" s="1"/>
  <c r="BB430" i="22"/>
  <c r="BD393" i="22"/>
  <c r="BE392" i="22"/>
  <c r="BF368" i="22"/>
  <c r="BE371" i="22"/>
  <c r="BE369" i="22" s="1"/>
  <c r="BE370" i="22"/>
  <c r="BC456" i="22"/>
  <c r="BC454" i="22" s="1"/>
  <c r="BC455" i="22"/>
  <c r="BD453" i="22"/>
  <c r="BD504" i="22"/>
  <c r="BC507" i="22"/>
  <c r="BC505" i="22" s="1"/>
  <c r="BC506" i="22"/>
  <c r="BB438" i="22"/>
  <c r="BC436" i="22"/>
  <c r="BB439" i="22"/>
  <c r="BB437" i="22" s="1"/>
  <c r="BE511" i="22"/>
  <c r="BD427" i="22"/>
  <c r="BE426" i="22"/>
  <c r="BC422" i="22"/>
  <c r="BC420" i="22" s="1"/>
  <c r="BC421" i="22"/>
  <c r="BD419" i="22"/>
  <c r="BA445" i="22"/>
  <c r="BA449" i="22" s="1"/>
  <c r="BD494" i="22"/>
  <c r="BC495" i="22"/>
  <c r="BC405" i="22"/>
  <c r="BC403" i="22" s="1"/>
  <c r="BC404" i="22"/>
  <c r="BD402" i="22"/>
  <c r="BC428" i="22"/>
  <c r="BC432" i="22" s="1"/>
  <c r="BC461" i="22"/>
  <c r="BD460" i="22"/>
  <c r="BE358" i="22"/>
  <c r="BD359" i="22"/>
  <c r="BA314" i="22"/>
  <c r="BA212" i="22"/>
  <c r="BA209" i="22"/>
  <c r="BA345" i="22"/>
  <c r="BB297" i="22"/>
  <c r="BB294" i="22"/>
  <c r="BC292" i="22" s="1"/>
  <c r="BC296" i="22" s="1"/>
  <c r="BC297" i="22" s="1"/>
  <c r="AZ246" i="22"/>
  <c r="AZ243" i="22"/>
  <c r="AZ331" i="22"/>
  <c r="AZ328" i="22"/>
  <c r="BB207" i="22"/>
  <c r="BD307" i="22"/>
  <c r="BC308" i="22"/>
  <c r="BC337" i="22"/>
  <c r="BC335" i="22" s="1"/>
  <c r="BD334" i="22"/>
  <c r="BC336" i="22"/>
  <c r="BA258" i="22"/>
  <c r="BC239" i="22"/>
  <c r="BB240" i="22"/>
  <c r="BB309" i="22"/>
  <c r="BF188" i="22"/>
  <c r="BE189" i="22"/>
  <c r="BC206" i="22"/>
  <c r="BD205" i="22"/>
  <c r="BE223" i="22"/>
  <c r="BF222" i="22"/>
  <c r="BA275" i="22"/>
  <c r="BA241" i="22"/>
  <c r="BA245" i="22" s="1"/>
  <c r="BA246" i="22" s="1"/>
  <c r="BD269" i="22"/>
  <c r="BD267" i="22" s="1"/>
  <c r="BD268" i="22"/>
  <c r="BE266" i="22"/>
  <c r="AZ260" i="22"/>
  <c r="BB319" i="22"/>
  <c r="BC317" i="22"/>
  <c r="BB320" i="22"/>
  <c r="BB318" i="22" s="1"/>
  <c r="BB234" i="22"/>
  <c r="BC232" i="22"/>
  <c r="BB235" i="22"/>
  <c r="BB233" i="22" s="1"/>
  <c r="AZ277" i="22"/>
  <c r="BD215" i="22"/>
  <c r="BC218" i="22"/>
  <c r="BC216" i="22" s="1"/>
  <c r="BC217" i="22"/>
  <c r="BC303" i="22"/>
  <c r="BC301" i="22" s="1"/>
  <c r="BC302" i="22"/>
  <c r="BD300" i="22"/>
  <c r="BB325" i="22"/>
  <c r="BC324" i="22"/>
  <c r="BB274" i="22"/>
  <c r="BC273" i="22"/>
  <c r="BD341" i="22"/>
  <c r="BC342" i="22"/>
  <c r="BC201" i="22"/>
  <c r="BC199" i="22" s="1"/>
  <c r="BC200" i="22"/>
  <c r="BD198" i="22"/>
  <c r="BD283" i="22"/>
  <c r="BC285" i="22"/>
  <c r="BC286" i="22"/>
  <c r="BC284" i="22" s="1"/>
  <c r="BD291" i="22"/>
  <c r="BE290" i="22"/>
  <c r="BC256" i="22"/>
  <c r="BB257" i="22"/>
  <c r="BC184" i="22"/>
  <c r="BC182" i="22" s="1"/>
  <c r="BC183" i="22"/>
  <c r="BD181" i="22"/>
  <c r="BA326" i="22"/>
  <c r="BA330" i="22" s="1"/>
  <c r="BB343" i="22"/>
  <c r="BD252" i="22"/>
  <c r="BD250" i="22" s="1"/>
  <c r="BD251" i="22"/>
  <c r="BE249" i="22"/>
  <c r="AZ161" i="22"/>
  <c r="AZ158" i="22"/>
  <c r="BA178" i="22"/>
  <c r="BA175" i="22"/>
  <c r="BB155" i="22"/>
  <c r="BC154" i="22"/>
  <c r="BE164" i="22"/>
  <c r="BD167" i="22"/>
  <c r="BD165" i="22" s="1"/>
  <c r="BD166" i="22"/>
  <c r="BC172" i="22"/>
  <c r="BD171" i="22"/>
  <c r="BC149" i="22"/>
  <c r="BD147" i="22"/>
  <c r="BC150" i="22"/>
  <c r="BC148" i="22" s="1"/>
  <c r="BB173" i="22"/>
  <c r="BA156" i="22"/>
  <c r="BA160" i="22" s="1"/>
  <c r="BA161" i="22" s="1"/>
  <c r="BA127" i="22"/>
  <c r="BA124" i="22"/>
  <c r="BB116" i="22"/>
  <c r="BB114" i="22" s="1"/>
  <c r="BB115" i="22"/>
  <c r="BC113" i="22"/>
  <c r="BB122" i="22"/>
  <c r="BB126" i="22" s="1"/>
  <c r="BD120" i="22"/>
  <c r="BC121" i="22"/>
  <c r="BB141" i="22"/>
  <c r="BC139" i="22" s="1"/>
  <c r="BC143" i="22" s="1"/>
  <c r="BC144" i="22" s="1"/>
  <c r="BE137" i="22"/>
  <c r="BD138" i="22"/>
  <c r="AZ93" i="22"/>
  <c r="BA88" i="22"/>
  <c r="BE103" i="22"/>
  <c r="BD104" i="22"/>
  <c r="BC79" i="22"/>
  <c r="BB81" i="22"/>
  <c r="BB82" i="22"/>
  <c r="BB80" i="22" s="1"/>
  <c r="BB87" i="22"/>
  <c r="BC86" i="22"/>
  <c r="BB107" i="22"/>
  <c r="BC105" i="22" s="1"/>
  <c r="BC109" i="22" s="1"/>
  <c r="BA59" i="22"/>
  <c r="BA56" i="22"/>
  <c r="BB54" i="22"/>
  <c r="BC53" i="22"/>
  <c r="BD52" i="22"/>
  <c r="BB65" i="22"/>
  <c r="BB63" i="22" s="1"/>
  <c r="BB64" i="22"/>
  <c r="BC62" i="22"/>
  <c r="BC45" i="22"/>
  <c r="BB47" i="22"/>
  <c r="BB48" i="22"/>
  <c r="BB46" i="22" s="1"/>
  <c r="BA246" i="3"/>
  <c r="BA243" i="3"/>
  <c r="BA394" i="3"/>
  <c r="BC504" i="3"/>
  <c r="BB507" i="3"/>
  <c r="BB505" i="3" s="1"/>
  <c r="BB506" i="3"/>
  <c r="BB699" i="3"/>
  <c r="BC698" i="3"/>
  <c r="BB393" i="3"/>
  <c r="BC392" i="3"/>
  <c r="BB744" i="3"/>
  <c r="BC742" i="3"/>
  <c r="BB745" i="3"/>
  <c r="BB743" i="3" s="1"/>
  <c r="BA447" i="3"/>
  <c r="AZ396" i="3"/>
  <c r="BA59" i="3"/>
  <c r="BA56" i="3"/>
  <c r="BB144" i="3"/>
  <c r="BB141" i="3"/>
  <c r="AZ348" i="3"/>
  <c r="AZ345" i="3"/>
  <c r="BB223" i="3"/>
  <c r="BC222" i="3"/>
  <c r="BB65" i="3"/>
  <c r="BB63" i="3" s="1"/>
  <c r="BB64" i="3"/>
  <c r="BC62" i="3"/>
  <c r="BB512" i="3"/>
  <c r="BC511" i="3"/>
  <c r="BD96" i="3"/>
  <c r="BC99" i="3"/>
  <c r="BC97" i="3" s="1"/>
  <c r="BC98" i="3"/>
  <c r="BB410" i="3"/>
  <c r="BC409" i="3"/>
  <c r="BB87" i="3"/>
  <c r="BC86" i="3"/>
  <c r="BB325" i="3"/>
  <c r="BC324" i="3"/>
  <c r="BB804" i="3"/>
  <c r="BB557" i="3"/>
  <c r="BC555" i="3"/>
  <c r="BB558" i="3"/>
  <c r="BB556" i="3" s="1"/>
  <c r="AZ328" i="3"/>
  <c r="BE256" i="3"/>
  <c r="BC188" i="3"/>
  <c r="BB189" i="3"/>
  <c r="BA88" i="3"/>
  <c r="BA92" i="3" s="1"/>
  <c r="BA93" i="3" s="1"/>
  <c r="BC545" i="3"/>
  <c r="BB546" i="3"/>
  <c r="BB104" i="3"/>
  <c r="BC103" i="3"/>
  <c r="BD623" i="3"/>
  <c r="BC626" i="3"/>
  <c r="BC624" i="3" s="1"/>
  <c r="BC625" i="3"/>
  <c r="BA513" i="3"/>
  <c r="BB523" i="3"/>
  <c r="BC521" i="3"/>
  <c r="BB524" i="3"/>
  <c r="BB522" i="3" s="1"/>
  <c r="BB369" i="3"/>
  <c r="BC371" i="3"/>
  <c r="BB115" i="3"/>
  <c r="BB116" i="3"/>
  <c r="BB114" i="3" s="1"/>
  <c r="BC113" i="3"/>
  <c r="BA326" i="3"/>
  <c r="BA330" i="3" s="1"/>
  <c r="BB838" i="3"/>
  <c r="BD847" i="3"/>
  <c r="BD845" i="3" s="1"/>
  <c r="BD846" i="3"/>
  <c r="BE844" i="3"/>
  <c r="BB830" i="3"/>
  <c r="BB828" i="3" s="1"/>
  <c r="BC827" i="3"/>
  <c r="BB829" i="3"/>
  <c r="BC852" i="3"/>
  <c r="BD851" i="3"/>
  <c r="BC836" i="3"/>
  <c r="BD835" i="3"/>
  <c r="BE834" i="3"/>
  <c r="BA790" i="3"/>
  <c r="BA787" i="3"/>
  <c r="BC802" i="3"/>
  <c r="BC806" i="3" s="1"/>
  <c r="BC807" i="3" s="1"/>
  <c r="BE800" i="3"/>
  <c r="BD801" i="3"/>
  <c r="BC784" i="3"/>
  <c r="BD783" i="3"/>
  <c r="BC762" i="3"/>
  <c r="BC760" i="3" s="1"/>
  <c r="BD759" i="3"/>
  <c r="BC761" i="3"/>
  <c r="BC767" i="3"/>
  <c r="BD766" i="3"/>
  <c r="BE796" i="3"/>
  <c r="BE794" i="3" s="1"/>
  <c r="BF793" i="3"/>
  <c r="BE795" i="3"/>
  <c r="BD776" i="3"/>
  <c r="BC779" i="3"/>
  <c r="BC777" i="3" s="1"/>
  <c r="BC778" i="3"/>
  <c r="BB819" i="3"/>
  <c r="BB823" i="3" s="1"/>
  <c r="BB785" i="3"/>
  <c r="BB789" i="3" s="1"/>
  <c r="BB790" i="3" s="1"/>
  <c r="BA821" i="3"/>
  <c r="BC818" i="3"/>
  <c r="BD817" i="3"/>
  <c r="BC810" i="3"/>
  <c r="BB813" i="3"/>
  <c r="BB811" i="3" s="1"/>
  <c r="BB812" i="3"/>
  <c r="BA770" i="3"/>
  <c r="BB768" i="3" s="1"/>
  <c r="BB772" i="3" s="1"/>
  <c r="BB773" i="3" s="1"/>
  <c r="BA719" i="3"/>
  <c r="BA756" i="3"/>
  <c r="BA753" i="3"/>
  <c r="BC708" i="3"/>
  <c r="BB711" i="3"/>
  <c r="BB709" i="3" s="1"/>
  <c r="BB710" i="3"/>
  <c r="BC750" i="3"/>
  <c r="BD749" i="3"/>
  <c r="BA736" i="3"/>
  <c r="BB734" i="3"/>
  <c r="BB738" i="3" s="1"/>
  <c r="BB739" i="3" s="1"/>
  <c r="BB751" i="3"/>
  <c r="BB755" i="3" s="1"/>
  <c r="BD732" i="3"/>
  <c r="BC733" i="3"/>
  <c r="BD715" i="3"/>
  <c r="BC716" i="3"/>
  <c r="BC727" i="3"/>
  <c r="BC728" i="3"/>
  <c r="BC726" i="3" s="1"/>
  <c r="BD725" i="3"/>
  <c r="BD693" i="3"/>
  <c r="BE691" i="3"/>
  <c r="BD694" i="3"/>
  <c r="BD692" i="3" s="1"/>
  <c r="BB717" i="3"/>
  <c r="BB721" i="3" s="1"/>
  <c r="BA654" i="3"/>
  <c r="BA651" i="3"/>
  <c r="BB649" i="3" s="1"/>
  <c r="BB653" i="3" s="1"/>
  <c r="BB654" i="3" s="1"/>
  <c r="AZ688" i="3"/>
  <c r="AZ685" i="3"/>
  <c r="BA634" i="3"/>
  <c r="BC631" i="3"/>
  <c r="BD630" i="3"/>
  <c r="BC660" i="3"/>
  <c r="BC658" i="3" s="1"/>
  <c r="BC659" i="3"/>
  <c r="BD657" i="3"/>
  <c r="BB682" i="3"/>
  <c r="BC681" i="3"/>
  <c r="BC640" i="3"/>
  <c r="BB642" i="3"/>
  <c r="BB643" i="3"/>
  <c r="BB641" i="3" s="1"/>
  <c r="BA683" i="3"/>
  <c r="BA687" i="3" s="1"/>
  <c r="BA688" i="3" s="1"/>
  <c r="BC677" i="3"/>
  <c r="BC675" i="3" s="1"/>
  <c r="BC676" i="3"/>
  <c r="BD674" i="3"/>
  <c r="BC648" i="3"/>
  <c r="BD647" i="3"/>
  <c r="BB632" i="3"/>
  <c r="BB636" i="3" s="1"/>
  <c r="AZ603" i="3"/>
  <c r="AZ600" i="3"/>
  <c r="BC589" i="3"/>
  <c r="BB592" i="3"/>
  <c r="BB590" i="3" s="1"/>
  <c r="BB591" i="3"/>
  <c r="BE613" i="3"/>
  <c r="BB597" i="3"/>
  <c r="BC596" i="3"/>
  <c r="BB581" i="3"/>
  <c r="BB585" i="3" s="1"/>
  <c r="BA598" i="3"/>
  <c r="BA602" i="3" s="1"/>
  <c r="BA603" i="3" s="1"/>
  <c r="BC580" i="3"/>
  <c r="BD579" i="3"/>
  <c r="BD609" i="3"/>
  <c r="BD607" i="3" s="1"/>
  <c r="BD608" i="3"/>
  <c r="BE606" i="3"/>
  <c r="BD575" i="3"/>
  <c r="BD573" i="3" s="1"/>
  <c r="BD574" i="3"/>
  <c r="BE572" i="3"/>
  <c r="BA583" i="3"/>
  <c r="BD562" i="3"/>
  <c r="BC563" i="3"/>
  <c r="BE528" i="3"/>
  <c r="BD529" i="3"/>
  <c r="AZ498" i="3"/>
  <c r="BA496" i="3"/>
  <c r="BA500" i="3" s="1"/>
  <c r="BA501" i="3" s="1"/>
  <c r="BE538" i="3"/>
  <c r="BD540" i="3"/>
  <c r="BD541" i="3"/>
  <c r="BD539" i="3" s="1"/>
  <c r="BC494" i="3"/>
  <c r="BB495" i="3"/>
  <c r="BB532" i="3"/>
  <c r="BB490" i="3"/>
  <c r="BB488" i="3" s="1"/>
  <c r="BC487" i="3"/>
  <c r="BB489" i="3"/>
  <c r="BC530" i="3"/>
  <c r="BC534" i="3" s="1"/>
  <c r="BA467" i="3"/>
  <c r="BA464" i="3"/>
  <c r="BA484" i="3"/>
  <c r="BA481" i="3"/>
  <c r="BD460" i="3"/>
  <c r="BC461" i="3"/>
  <c r="BD439" i="3"/>
  <c r="BD437" i="3" s="1"/>
  <c r="BD438" i="3"/>
  <c r="BE436" i="3"/>
  <c r="BC444" i="3"/>
  <c r="BD443" i="3"/>
  <c r="BB445" i="3"/>
  <c r="BB449" i="3" s="1"/>
  <c r="BB450" i="3" s="1"/>
  <c r="BB479" i="3"/>
  <c r="BB483" i="3" s="1"/>
  <c r="BB484" i="3" s="1"/>
  <c r="BD427" i="3"/>
  <c r="BE426" i="3"/>
  <c r="BC478" i="3"/>
  <c r="BD477" i="3"/>
  <c r="BB456" i="3"/>
  <c r="BB454" i="3" s="1"/>
  <c r="BB455" i="3"/>
  <c r="BC453" i="3"/>
  <c r="BC428" i="3"/>
  <c r="BE473" i="3"/>
  <c r="BE471" i="3" s="1"/>
  <c r="BF470" i="3"/>
  <c r="BE472" i="3"/>
  <c r="BB462" i="3"/>
  <c r="BB466" i="3" s="1"/>
  <c r="BB467" i="3" s="1"/>
  <c r="BC419" i="3"/>
  <c r="BB422" i="3"/>
  <c r="BB420" i="3" s="1"/>
  <c r="BB421" i="3"/>
  <c r="AZ382" i="3"/>
  <c r="AZ379" i="3"/>
  <c r="BE402" i="3"/>
  <c r="BD404" i="3"/>
  <c r="BD405" i="3"/>
  <c r="BD403" i="3" s="1"/>
  <c r="BC388" i="3"/>
  <c r="BC386" i="3" s="1"/>
  <c r="BC387" i="3"/>
  <c r="BD385" i="3"/>
  <c r="BA377" i="3"/>
  <c r="BA381" i="3" s="1"/>
  <c r="BB354" i="3"/>
  <c r="BB352" i="3" s="1"/>
  <c r="BC351" i="3"/>
  <c r="BB353" i="3"/>
  <c r="BD358" i="3"/>
  <c r="BC359" i="3"/>
  <c r="BE370" i="3"/>
  <c r="BF368" i="3"/>
  <c r="BA362" i="3"/>
  <c r="BB360" i="3"/>
  <c r="BB364" i="3" s="1"/>
  <c r="BB365" i="3" s="1"/>
  <c r="BB376" i="3"/>
  <c r="BC375" i="3"/>
  <c r="BA297" i="3"/>
  <c r="BA294" i="3"/>
  <c r="BC308" i="3"/>
  <c r="BD307" i="3"/>
  <c r="BB342" i="3"/>
  <c r="BC341" i="3"/>
  <c r="BB292" i="3"/>
  <c r="BB296" i="3" s="1"/>
  <c r="BA343" i="3"/>
  <c r="BA347" i="3" s="1"/>
  <c r="BA348" i="3" s="1"/>
  <c r="BC300" i="3"/>
  <c r="BB302" i="3"/>
  <c r="BB303" i="3"/>
  <c r="BB301" i="3" s="1"/>
  <c r="BD286" i="3"/>
  <c r="BD284" i="3" s="1"/>
  <c r="BD285" i="3"/>
  <c r="BE283" i="3"/>
  <c r="BC291" i="3"/>
  <c r="BD290" i="3"/>
  <c r="BA311" i="3"/>
  <c r="BC320" i="3"/>
  <c r="BC318" i="3" s="1"/>
  <c r="BC319" i="3"/>
  <c r="BD317" i="3"/>
  <c r="BB309" i="3"/>
  <c r="BB313" i="3" s="1"/>
  <c r="BC336" i="3"/>
  <c r="BD334" i="3"/>
  <c r="BC337" i="3"/>
  <c r="BC335" i="3" s="1"/>
  <c r="BA280" i="3"/>
  <c r="BA277" i="3"/>
  <c r="BB275" i="3" s="1"/>
  <c r="BB279" i="3" s="1"/>
  <c r="BB280" i="3" s="1"/>
  <c r="BD217" i="3"/>
  <c r="BE215" i="3"/>
  <c r="BD218" i="3"/>
  <c r="BD216" i="3" s="1"/>
  <c r="BC274" i="3"/>
  <c r="BD273" i="3"/>
  <c r="BD239" i="3"/>
  <c r="BC240" i="3"/>
  <c r="BC234" i="3"/>
  <c r="BC235" i="3"/>
  <c r="BC233" i="3" s="1"/>
  <c r="BD232" i="3"/>
  <c r="BD249" i="3"/>
  <c r="BC252" i="3"/>
  <c r="BC250" i="3" s="1"/>
  <c r="BC251" i="3"/>
  <c r="BB241" i="3"/>
  <c r="BB245" i="3" s="1"/>
  <c r="BC266" i="3"/>
  <c r="BB268" i="3"/>
  <c r="BB269" i="3"/>
  <c r="BB267" i="3" s="1"/>
  <c r="AZ161" i="3"/>
  <c r="AZ158" i="3"/>
  <c r="AZ178" i="3"/>
  <c r="AZ175" i="3"/>
  <c r="BD164" i="3"/>
  <c r="BC166" i="3"/>
  <c r="BC167" i="3"/>
  <c r="BC165" i="3" s="1"/>
  <c r="BC154" i="3"/>
  <c r="BB155" i="3"/>
  <c r="BD206" i="3"/>
  <c r="BE205" i="3"/>
  <c r="BA156" i="3"/>
  <c r="BA160" i="3" s="1"/>
  <c r="BB149" i="3"/>
  <c r="BB150" i="3"/>
  <c r="BB148" i="3" s="1"/>
  <c r="BC147" i="3"/>
  <c r="BA173" i="3"/>
  <c r="BA177" i="3" s="1"/>
  <c r="BA178" i="3" s="1"/>
  <c r="BD198" i="3"/>
  <c r="BC200" i="3"/>
  <c r="BC201" i="3"/>
  <c r="BC199" i="3" s="1"/>
  <c r="BB184" i="3"/>
  <c r="BB182" i="3" s="1"/>
  <c r="BB183" i="3"/>
  <c r="BC181" i="3"/>
  <c r="BC171" i="3"/>
  <c r="BB172" i="3"/>
  <c r="AZ127" i="3"/>
  <c r="AZ124" i="3"/>
  <c r="BA122" i="3"/>
  <c r="BC120" i="3"/>
  <c r="BB121" i="3"/>
  <c r="BF79" i="3"/>
  <c r="BE82" i="3"/>
  <c r="BE80" i="3" s="1"/>
  <c r="BE81" i="3"/>
  <c r="BD138" i="3"/>
  <c r="BE137" i="3"/>
  <c r="BC139" i="3"/>
  <c r="BC143" i="3" s="1"/>
  <c r="BC144" i="3" s="1"/>
  <c r="BE130" i="3"/>
  <c r="BD132" i="3"/>
  <c r="BB54" i="3"/>
  <c r="BB58" i="3" s="1"/>
  <c r="BD52" i="3"/>
  <c r="BC53" i="3"/>
  <c r="BC45" i="3"/>
  <c r="BB47" i="3"/>
  <c r="BB48" i="3"/>
  <c r="BB46" i="3" s="1"/>
  <c r="BE69" i="3"/>
  <c r="BD70" i="3"/>
  <c r="BA29" i="3"/>
  <c r="BB31" i="3"/>
  <c r="BC36" i="23"/>
  <c r="BD35" i="23"/>
  <c r="BC31" i="23"/>
  <c r="BC29" i="23" s="1"/>
  <c r="BC30" i="23"/>
  <c r="BD28" i="23"/>
  <c r="BC31" i="22"/>
  <c r="BC29" i="22" s="1"/>
  <c r="BC30" i="22"/>
  <c r="BD28" i="22"/>
  <c r="AX42" i="3"/>
  <c r="AX39" i="3"/>
  <c r="AY41" i="3" s="1"/>
  <c r="BB36" i="3"/>
  <c r="BC35" i="3"/>
  <c r="BE28" i="3"/>
  <c r="BD30" i="3"/>
  <c r="BF11" i="23"/>
  <c r="BF13" i="23" s="1"/>
  <c r="BE14" i="23"/>
  <c r="BE12" i="23" s="1"/>
  <c r="BE18" i="23"/>
  <c r="BD19" i="23"/>
  <c r="BC11" i="22"/>
  <c r="BB13" i="22"/>
  <c r="BB14" i="22"/>
  <c r="BB12" i="22" s="1"/>
  <c r="BC18" i="22"/>
  <c r="BB19" i="22"/>
  <c r="BA821" i="23" l="1"/>
  <c r="AZ651" i="23"/>
  <c r="BD721" i="23"/>
  <c r="BD719" i="23" s="1"/>
  <c r="BB583" i="23"/>
  <c r="BC581" i="23" s="1"/>
  <c r="BC585" i="23" s="1"/>
  <c r="BC586" i="23" s="1"/>
  <c r="BB586" i="23"/>
  <c r="BB343" i="23"/>
  <c r="BB328" i="23"/>
  <c r="BC326" i="23" s="1"/>
  <c r="BC330" i="23" s="1"/>
  <c r="BB331" i="23"/>
  <c r="BB279" i="23"/>
  <c r="AZ739" i="22"/>
  <c r="AZ736" i="22"/>
  <c r="BA738" i="22"/>
  <c r="BA739" i="22" s="1"/>
  <c r="BB313" i="22"/>
  <c r="BB314" i="22" s="1"/>
  <c r="BA855" i="3"/>
  <c r="BB853" i="3" s="1"/>
  <c r="BB857" i="3" s="1"/>
  <c r="BC840" i="3"/>
  <c r="BC838" i="3" s="1"/>
  <c r="BA566" i="3"/>
  <c r="BB564" i="3" s="1"/>
  <c r="BB568" i="3" s="1"/>
  <c r="BA517" i="3"/>
  <c r="BA518" i="3" s="1"/>
  <c r="AZ515" i="3"/>
  <c r="BC432" i="3"/>
  <c r="BB131" i="3"/>
  <c r="BC133" i="3"/>
  <c r="BB386" i="23"/>
  <c r="BC388" i="23"/>
  <c r="BC828" i="23"/>
  <c r="BD830" i="23"/>
  <c r="BB675" i="23"/>
  <c r="BC677" i="23"/>
  <c r="BB794" i="23"/>
  <c r="BC796" i="23"/>
  <c r="BD776" i="23"/>
  <c r="BC779" i="23"/>
  <c r="BC777" i="23" s="1"/>
  <c r="BC778" i="23"/>
  <c r="BC693" i="22"/>
  <c r="BD691" i="22"/>
  <c r="BC694" i="22"/>
  <c r="BC692" i="22" s="1"/>
  <c r="BB352" i="23"/>
  <c r="BC354" i="23"/>
  <c r="BB743" i="23"/>
  <c r="BC745" i="23"/>
  <c r="BB823" i="23"/>
  <c r="BB821" i="23" s="1"/>
  <c r="BC819" i="23" s="1"/>
  <c r="BC823" i="23" s="1"/>
  <c r="BC824" i="23" s="1"/>
  <c r="AZ773" i="23"/>
  <c r="AZ770" i="23"/>
  <c r="BA772" i="23" s="1"/>
  <c r="BA751" i="23"/>
  <c r="AY756" i="23"/>
  <c r="AY753" i="23"/>
  <c r="AZ755" i="23" s="1"/>
  <c r="BA702" i="23"/>
  <c r="BB704" i="23" s="1"/>
  <c r="AZ666" i="23"/>
  <c r="AW671" i="23"/>
  <c r="AW668" i="23"/>
  <c r="AX670" i="23" s="1"/>
  <c r="AW620" i="23"/>
  <c r="AW617" i="23"/>
  <c r="AX619" i="23"/>
  <c r="AX620" i="23" s="1"/>
  <c r="AY615" i="23"/>
  <c r="AX532" i="23"/>
  <c r="AY534" i="23" s="1"/>
  <c r="AX535" i="23"/>
  <c r="AZ530" i="23"/>
  <c r="BA415" i="23"/>
  <c r="BA416" i="23" s="1"/>
  <c r="AZ348" i="23"/>
  <c r="AZ345" i="23"/>
  <c r="BA347" i="23" s="1"/>
  <c r="AZ309" i="23"/>
  <c r="AV311" i="23"/>
  <c r="AW313" i="23" s="1"/>
  <c r="AV314" i="23"/>
  <c r="AZ212" i="23"/>
  <c r="AZ209" i="23"/>
  <c r="BA211" i="23" s="1"/>
  <c r="BA195" i="23"/>
  <c r="BA192" i="23"/>
  <c r="BB194" i="23" s="1"/>
  <c r="BD189" i="23"/>
  <c r="AX141" i="23"/>
  <c r="AY143" i="23" s="1"/>
  <c r="AX144" i="23"/>
  <c r="AZ139" i="23"/>
  <c r="BB109" i="23"/>
  <c r="BA110" i="23"/>
  <c r="BA107" i="23"/>
  <c r="BA58" i="23"/>
  <c r="AW42" i="23"/>
  <c r="AW39" i="23"/>
  <c r="AX41" i="23" s="1"/>
  <c r="AU22" i="23"/>
  <c r="AV24" i="23" s="1"/>
  <c r="AU25" i="23"/>
  <c r="BA651" i="23"/>
  <c r="AZ484" i="22"/>
  <c r="AZ481" i="22"/>
  <c r="BA858" i="22"/>
  <c r="BA855" i="22"/>
  <c r="BB58" i="22"/>
  <c r="BB177" i="22"/>
  <c r="BB568" i="22"/>
  <c r="BB569" i="22" s="1"/>
  <c r="BA670" i="22"/>
  <c r="BA671" i="22" s="1"/>
  <c r="BB721" i="22"/>
  <c r="BB719" i="22" s="1"/>
  <c r="BC717" i="22" s="1"/>
  <c r="BC721" i="22" s="1"/>
  <c r="BC722" i="22" s="1"/>
  <c r="AY513" i="22"/>
  <c r="AW518" i="22"/>
  <c r="AW515" i="22"/>
  <c r="AX517" i="22" s="1"/>
  <c r="BB347" i="22"/>
  <c r="BA279" i="22"/>
  <c r="BA280" i="22" s="1"/>
  <c r="BB211" i="22"/>
  <c r="BB704" i="22"/>
  <c r="BA840" i="22"/>
  <c r="BA841" i="22" s="1"/>
  <c r="BB396" i="22"/>
  <c r="BC394" i="22" s="1"/>
  <c r="BC398" i="22" s="1"/>
  <c r="BC399" i="22" s="1"/>
  <c r="BB857" i="22"/>
  <c r="BB855" i="22" s="1"/>
  <c r="BC853" i="22" s="1"/>
  <c r="BC857" i="22" s="1"/>
  <c r="BC512" i="22"/>
  <c r="AX804" i="22"/>
  <c r="AX807" i="22"/>
  <c r="AY806" i="22"/>
  <c r="AY807" i="22" s="1"/>
  <c r="AZ802" i="22"/>
  <c r="AY790" i="22"/>
  <c r="AY787" i="22"/>
  <c r="AZ789" i="22" s="1"/>
  <c r="BB772" i="22"/>
  <c r="BB773" i="22" s="1"/>
  <c r="AX756" i="22"/>
  <c r="AX753" i="22"/>
  <c r="AY755" i="22" s="1"/>
  <c r="AZ751" i="22"/>
  <c r="BB687" i="22"/>
  <c r="BB688" i="22" s="1"/>
  <c r="AX620" i="22"/>
  <c r="AX617" i="22"/>
  <c r="AY619" i="22" s="1"/>
  <c r="BA615" i="22"/>
  <c r="BB598" i="22"/>
  <c r="AY603" i="22"/>
  <c r="AY600" i="22"/>
  <c r="AZ602" i="22" s="1"/>
  <c r="BA483" i="22"/>
  <c r="BA484" i="22" s="1"/>
  <c r="BB416" i="22"/>
  <c r="BB413" i="22"/>
  <c r="BC411" i="22" s="1"/>
  <c r="BC415" i="22" s="1"/>
  <c r="BC416" i="22" s="1"/>
  <c r="AT382" i="22"/>
  <c r="AT379" i="22"/>
  <c r="AU381" i="22" s="1"/>
  <c r="AV377" i="22"/>
  <c r="BA262" i="22"/>
  <c r="BA263" i="22" s="1"/>
  <c r="AY229" i="22"/>
  <c r="AY226" i="22"/>
  <c r="AZ228" i="22" s="1"/>
  <c r="BA224" i="22"/>
  <c r="AZ195" i="22"/>
  <c r="AZ192" i="22"/>
  <c r="BA194" i="22" s="1"/>
  <c r="BA92" i="22"/>
  <c r="BA93" i="22" s="1"/>
  <c r="AW76" i="22"/>
  <c r="AW73" i="22"/>
  <c r="AX75" i="22"/>
  <c r="AX76" i="22" s="1"/>
  <c r="AY71" i="22"/>
  <c r="AV42" i="22"/>
  <c r="AV39" i="22"/>
  <c r="AW41" i="22" s="1"/>
  <c r="AV25" i="22"/>
  <c r="AV22" i="22"/>
  <c r="AW24" i="22" s="1"/>
  <c r="AW705" i="3"/>
  <c r="AW702" i="3"/>
  <c r="AX704" i="3"/>
  <c r="AY700" i="3"/>
  <c r="AW671" i="3"/>
  <c r="AW668" i="3"/>
  <c r="BD664" i="3"/>
  <c r="BC665" i="3"/>
  <c r="AX670" i="3"/>
  <c r="AY666" i="3"/>
  <c r="AZ620" i="3"/>
  <c r="AZ617" i="3"/>
  <c r="BA619" i="3" s="1"/>
  <c r="BC614" i="3"/>
  <c r="AX547" i="3"/>
  <c r="AU552" i="3"/>
  <c r="AU549" i="3"/>
  <c r="AR413" i="3"/>
  <c r="AS415" i="3" s="1"/>
  <c r="AW411" i="3"/>
  <c r="BA398" i="3"/>
  <c r="BA399" i="3" s="1"/>
  <c r="AX258" i="3"/>
  <c r="BC257" i="3"/>
  <c r="AT260" i="3"/>
  <c r="AU262" i="3" s="1"/>
  <c r="AZ224" i="3"/>
  <c r="AX229" i="3"/>
  <c r="AX226" i="3"/>
  <c r="AY228" i="3" s="1"/>
  <c r="BA207" i="3"/>
  <c r="AX212" i="3"/>
  <c r="AX209" i="3"/>
  <c r="AY211" i="3" s="1"/>
  <c r="AU195" i="3"/>
  <c r="AU192" i="3"/>
  <c r="AV194" i="3" s="1"/>
  <c r="AV195" i="3" s="1"/>
  <c r="AW190" i="3"/>
  <c r="BA126" i="3"/>
  <c r="BA127" i="3" s="1"/>
  <c r="AU109" i="3"/>
  <c r="AU110" i="3" s="1"/>
  <c r="AY105" i="3"/>
  <c r="BA90" i="3"/>
  <c r="AX73" i="3"/>
  <c r="AX76" i="3"/>
  <c r="AY75" i="3"/>
  <c r="AZ71" i="3"/>
  <c r="BB649" i="23"/>
  <c r="BC614" i="23"/>
  <c r="BD613" i="23"/>
  <c r="BC490" i="23"/>
  <c r="BC488" i="23" s="1"/>
  <c r="BC489" i="23"/>
  <c r="BD487" i="23"/>
  <c r="BD647" i="23"/>
  <c r="BC648" i="23"/>
  <c r="BC642" i="23"/>
  <c r="BD640" i="23"/>
  <c r="BC643" i="23"/>
  <c r="BC641" i="23" s="1"/>
  <c r="BC104" i="23"/>
  <c r="BD103" i="23"/>
  <c r="BB76" i="23"/>
  <c r="BB73" i="23"/>
  <c r="BA263" i="23"/>
  <c r="BA260" i="23"/>
  <c r="BD555" i="23"/>
  <c r="BC558" i="23"/>
  <c r="BC556" i="23" s="1"/>
  <c r="BC557" i="23"/>
  <c r="BD664" i="23"/>
  <c r="BC665" i="23"/>
  <c r="BC286" i="23"/>
  <c r="BC284" i="23" s="1"/>
  <c r="BC285" i="23"/>
  <c r="BD283" i="23"/>
  <c r="BD341" i="23"/>
  <c r="BC342" i="23"/>
  <c r="BD538" i="23"/>
  <c r="BC541" i="23"/>
  <c r="BC539" i="23" s="1"/>
  <c r="BC540" i="23"/>
  <c r="BD597" i="23"/>
  <c r="BE596" i="23"/>
  <c r="BD249" i="23"/>
  <c r="BC252" i="23"/>
  <c r="BC250" i="23" s="1"/>
  <c r="BC251" i="23"/>
  <c r="BD307" i="23"/>
  <c r="BC308" i="23"/>
  <c r="BD98" i="23"/>
  <c r="BD99" i="23"/>
  <c r="BD97" i="23" s="1"/>
  <c r="BE96" i="23"/>
  <c r="BB175" i="23"/>
  <c r="BC598" i="23"/>
  <c r="BC602" i="23" s="1"/>
  <c r="BB258" i="23"/>
  <c r="BB262" i="23" s="1"/>
  <c r="BB263" i="23" s="1"/>
  <c r="BB600" i="23"/>
  <c r="BD256" i="23"/>
  <c r="BC257" i="23"/>
  <c r="BB807" i="23"/>
  <c r="BB804" i="23"/>
  <c r="BB858" i="23"/>
  <c r="BB855" i="23"/>
  <c r="BB739" i="23"/>
  <c r="BB736" i="23"/>
  <c r="BB790" i="23"/>
  <c r="BB787" i="23"/>
  <c r="BC785" i="23" s="1"/>
  <c r="BC789" i="23" s="1"/>
  <c r="BF750" i="23"/>
  <c r="BG749" i="23"/>
  <c r="BD811" i="23"/>
  <c r="BE813" i="23"/>
  <c r="BG744" i="23"/>
  <c r="BH742" i="23"/>
  <c r="BE817" i="23"/>
  <c r="BD818" i="23"/>
  <c r="BE717" i="23"/>
  <c r="BF767" i="23"/>
  <c r="BG766" i="23"/>
  <c r="BE800" i="23"/>
  <c r="BD801" i="23"/>
  <c r="BD710" i="23"/>
  <c r="BE708" i="23"/>
  <c r="BD711" i="23"/>
  <c r="BD709" i="23" s="1"/>
  <c r="BD852" i="23"/>
  <c r="BE851" i="23"/>
  <c r="BG759" i="23"/>
  <c r="BF761" i="23"/>
  <c r="BC734" i="23"/>
  <c r="BC738" i="23" s="1"/>
  <c r="BC739" i="23" s="1"/>
  <c r="BE691" i="23"/>
  <c r="BD694" i="23"/>
  <c r="BD692" i="23" s="1"/>
  <c r="BD693" i="23"/>
  <c r="BF716" i="23"/>
  <c r="BG715" i="23"/>
  <c r="BC802" i="23"/>
  <c r="BC806" i="23" s="1"/>
  <c r="BC807" i="23" s="1"/>
  <c r="BC853" i="23"/>
  <c r="BC857" i="23" s="1"/>
  <c r="BC858" i="23" s="1"/>
  <c r="BD836" i="23"/>
  <c r="BD840" i="23" s="1"/>
  <c r="BE847" i="23"/>
  <c r="BE845" i="23" s="1"/>
  <c r="BE846" i="23"/>
  <c r="BF844" i="23"/>
  <c r="BE732" i="23"/>
  <c r="BD733" i="23"/>
  <c r="BE698" i="23"/>
  <c r="BD699" i="23"/>
  <c r="BG827" i="23"/>
  <c r="BF829" i="23"/>
  <c r="BF834" i="23"/>
  <c r="BE835" i="23"/>
  <c r="BF725" i="23"/>
  <c r="BE728" i="23"/>
  <c r="BE726" i="23" s="1"/>
  <c r="BE727" i="23"/>
  <c r="BD784" i="23"/>
  <c r="BE783" i="23"/>
  <c r="BG812" i="23"/>
  <c r="BH810" i="23"/>
  <c r="BC838" i="23"/>
  <c r="BE795" i="23"/>
  <c r="BF793" i="23"/>
  <c r="BC760" i="23"/>
  <c r="BD762" i="23"/>
  <c r="BC637" i="23"/>
  <c r="BC634" i="23"/>
  <c r="BB688" i="23"/>
  <c r="BB685" i="23"/>
  <c r="BC552" i="23"/>
  <c r="BC549" i="23"/>
  <c r="BC683" i="23"/>
  <c r="BC687" i="23" s="1"/>
  <c r="BD521" i="23"/>
  <c r="BC523" i="23"/>
  <c r="BC524" i="23"/>
  <c r="BC522" i="23" s="1"/>
  <c r="BE657" i="23"/>
  <c r="BD659" i="23"/>
  <c r="BD660" i="23"/>
  <c r="BD658" i="23" s="1"/>
  <c r="BD528" i="23"/>
  <c r="BC529" i="23"/>
  <c r="BE676" i="23"/>
  <c r="BF674" i="23"/>
  <c r="BF623" i="23"/>
  <c r="BE626" i="23"/>
  <c r="BE624" i="23" s="1"/>
  <c r="BE625" i="23"/>
  <c r="BE563" i="23"/>
  <c r="BF562" i="23"/>
  <c r="BD682" i="23"/>
  <c r="BE681" i="23"/>
  <c r="BC566" i="23"/>
  <c r="BD547" i="23"/>
  <c r="BD551" i="23" s="1"/>
  <c r="BD606" i="23"/>
  <c r="BC608" i="23"/>
  <c r="BC609" i="23"/>
  <c r="BC607" i="23" s="1"/>
  <c r="BC573" i="23"/>
  <c r="BD575" i="23"/>
  <c r="BE631" i="23"/>
  <c r="BF630" i="23"/>
  <c r="BD564" i="23"/>
  <c r="BD568" i="23" s="1"/>
  <c r="BD569" i="23" s="1"/>
  <c r="BD632" i="23"/>
  <c r="BD636" i="23" s="1"/>
  <c r="BE546" i="23"/>
  <c r="BF545" i="23"/>
  <c r="BE580" i="23"/>
  <c r="BF579" i="23"/>
  <c r="BD589" i="23"/>
  <c r="BC592" i="23"/>
  <c r="BC590" i="23" s="1"/>
  <c r="BC591" i="23"/>
  <c r="BF574" i="23"/>
  <c r="BG572" i="23"/>
  <c r="BB518" i="23"/>
  <c r="BB515" i="23"/>
  <c r="BB501" i="23"/>
  <c r="BB498" i="23"/>
  <c r="BB399" i="23"/>
  <c r="BB396" i="23"/>
  <c r="BC394" i="23" s="1"/>
  <c r="BC398" i="23" s="1"/>
  <c r="BC399" i="23" s="1"/>
  <c r="BB450" i="23"/>
  <c r="BB447" i="23"/>
  <c r="BA484" i="23"/>
  <c r="BA481" i="23"/>
  <c r="BA413" i="23"/>
  <c r="BA467" i="23"/>
  <c r="BA464" i="23"/>
  <c r="BC513" i="23"/>
  <c r="BC517" i="23" s="1"/>
  <c r="BC518" i="23" s="1"/>
  <c r="BD460" i="23"/>
  <c r="BC461" i="23"/>
  <c r="BF504" i="23"/>
  <c r="BE507" i="23"/>
  <c r="BE505" i="23" s="1"/>
  <c r="BE506" i="23"/>
  <c r="BD473" i="23"/>
  <c r="BD471" i="23" s="1"/>
  <c r="BE470" i="23"/>
  <c r="BD472" i="23"/>
  <c r="BD444" i="23"/>
  <c r="BE443" i="23"/>
  <c r="BC420" i="23"/>
  <c r="BD422" i="23"/>
  <c r="BD405" i="23"/>
  <c r="BD403" i="23" s="1"/>
  <c r="BD404" i="23"/>
  <c r="BE402" i="23"/>
  <c r="BB479" i="23"/>
  <c r="BB483" i="23" s="1"/>
  <c r="BB379" i="23"/>
  <c r="BD393" i="23"/>
  <c r="BE392" i="23"/>
  <c r="BB362" i="23"/>
  <c r="BC360" i="23" s="1"/>
  <c r="BC364" i="23" s="1"/>
  <c r="BE453" i="23"/>
  <c r="BD456" i="23"/>
  <c r="BD454" i="23" s="1"/>
  <c r="BD455" i="23"/>
  <c r="BD428" i="23"/>
  <c r="BC430" i="23"/>
  <c r="BD359" i="23"/>
  <c r="BE358" i="23"/>
  <c r="BD477" i="23"/>
  <c r="BC478" i="23"/>
  <c r="BE439" i="23"/>
  <c r="BE437" i="23" s="1"/>
  <c r="BE438" i="23"/>
  <c r="BF436" i="23"/>
  <c r="BC496" i="23"/>
  <c r="BC500" i="23" s="1"/>
  <c r="BC501" i="23" s="1"/>
  <c r="BB411" i="23"/>
  <c r="BF421" i="23"/>
  <c r="BG419" i="23"/>
  <c r="BE427" i="23"/>
  <c r="BF426" i="23"/>
  <c r="BE387" i="23"/>
  <c r="BF385" i="23"/>
  <c r="BC377" i="23"/>
  <c r="BC381" i="23" s="1"/>
  <c r="BC382" i="23" s="1"/>
  <c r="BD512" i="23"/>
  <c r="BE511" i="23"/>
  <c r="BB462" i="23"/>
  <c r="BB466" i="23" s="1"/>
  <c r="BD495" i="23"/>
  <c r="BE494" i="23"/>
  <c r="BE353" i="23"/>
  <c r="BF351" i="23"/>
  <c r="BE371" i="23"/>
  <c r="BE369" i="23" s="1"/>
  <c r="BE370" i="23"/>
  <c r="BF368" i="23"/>
  <c r="BD409" i="23"/>
  <c r="BC410" i="23"/>
  <c r="BC445" i="23"/>
  <c r="BC449" i="23" s="1"/>
  <c r="BC450" i="23" s="1"/>
  <c r="BD376" i="23"/>
  <c r="BE375" i="23"/>
  <c r="BC229" i="23"/>
  <c r="BC226" i="23"/>
  <c r="BA297" i="23"/>
  <c r="BA294" i="23"/>
  <c r="BC331" i="23"/>
  <c r="BC328" i="23"/>
  <c r="BB280" i="23"/>
  <c r="BB277" i="23"/>
  <c r="BE325" i="23"/>
  <c r="BF324" i="23"/>
  <c r="BD224" i="23"/>
  <c r="BD228" i="23" s="1"/>
  <c r="BD300" i="23"/>
  <c r="BC303" i="23"/>
  <c r="BC301" i="23" s="1"/>
  <c r="BC302" i="23"/>
  <c r="BC243" i="23"/>
  <c r="BE232" i="23"/>
  <c r="BD235" i="23"/>
  <c r="BD233" i="23" s="1"/>
  <c r="BD234" i="23"/>
  <c r="BE223" i="23"/>
  <c r="BF222" i="23"/>
  <c r="BC275" i="23"/>
  <c r="BC279" i="23" s="1"/>
  <c r="BE266" i="23"/>
  <c r="BD269" i="23"/>
  <c r="BD267" i="23" s="1"/>
  <c r="BD268" i="23"/>
  <c r="BE215" i="23"/>
  <c r="BD218" i="23"/>
  <c r="BD216" i="23" s="1"/>
  <c r="BD217" i="23"/>
  <c r="BD181" i="23"/>
  <c r="BC184" i="23"/>
  <c r="BC182" i="23" s="1"/>
  <c r="BC183" i="23"/>
  <c r="BD198" i="23"/>
  <c r="BC201" i="23"/>
  <c r="BC199" i="23" s="1"/>
  <c r="BC200" i="23"/>
  <c r="BB292" i="23"/>
  <c r="BB296" i="23" s="1"/>
  <c r="BD326" i="23"/>
  <c r="BD330" i="23" s="1"/>
  <c r="BD331" i="23" s="1"/>
  <c r="BG205" i="23"/>
  <c r="BF206" i="23"/>
  <c r="BD274" i="23"/>
  <c r="BE273" i="23"/>
  <c r="BD334" i="23"/>
  <c r="BC337" i="23"/>
  <c r="BC335" i="23" s="1"/>
  <c r="BC336" i="23"/>
  <c r="BD241" i="23"/>
  <c r="BD245" i="23" s="1"/>
  <c r="BG188" i="23"/>
  <c r="BE317" i="23"/>
  <c r="BD320" i="23"/>
  <c r="BD318" i="23" s="1"/>
  <c r="BD319" i="23"/>
  <c r="BC291" i="23"/>
  <c r="BD290" i="23"/>
  <c r="BE240" i="23"/>
  <c r="BF239" i="23"/>
  <c r="BB161" i="23"/>
  <c r="BB158" i="23"/>
  <c r="BC156" i="23"/>
  <c r="BC160" i="23" s="1"/>
  <c r="BF147" i="23"/>
  <c r="BE150" i="23"/>
  <c r="BE148" i="23" s="1"/>
  <c r="BE149" i="23"/>
  <c r="BF164" i="23"/>
  <c r="BE167" i="23"/>
  <c r="BE165" i="23" s="1"/>
  <c r="BE166" i="23"/>
  <c r="BE171" i="23"/>
  <c r="BD172" i="23"/>
  <c r="BE154" i="23"/>
  <c r="BD155" i="23"/>
  <c r="BC173" i="23"/>
  <c r="BC177" i="23" s="1"/>
  <c r="BA124" i="23"/>
  <c r="BD116" i="23"/>
  <c r="BD114" i="23" s="1"/>
  <c r="BD115" i="23"/>
  <c r="BE113" i="23"/>
  <c r="BF138" i="23"/>
  <c r="BG137" i="23"/>
  <c r="BC121" i="23"/>
  <c r="BD120" i="23"/>
  <c r="BB122" i="23"/>
  <c r="BB126" i="23" s="1"/>
  <c r="BC133" i="23"/>
  <c r="BC131" i="23" s="1"/>
  <c r="BD130" i="23"/>
  <c r="BC132" i="23"/>
  <c r="BE87" i="23"/>
  <c r="BF86" i="23"/>
  <c r="BF81" i="23"/>
  <c r="BG79" i="23"/>
  <c r="BC80" i="23"/>
  <c r="BD82" i="23"/>
  <c r="BD88" i="23"/>
  <c r="BD92" i="23" s="1"/>
  <c r="BC90" i="23"/>
  <c r="BA59" i="23"/>
  <c r="BA56" i="23"/>
  <c r="BC71" i="23"/>
  <c r="BC75" i="23" s="1"/>
  <c r="BC76" i="23" s="1"/>
  <c r="BE69" i="23"/>
  <c r="BD70" i="23"/>
  <c r="BF62" i="23"/>
  <c r="BE65" i="23"/>
  <c r="BE63" i="23" s="1"/>
  <c r="BE64" i="23"/>
  <c r="BD52" i="23"/>
  <c r="BC53" i="23"/>
  <c r="BD48" i="23"/>
  <c r="BD46" i="23" s="1"/>
  <c r="BE45" i="23"/>
  <c r="BD47" i="23"/>
  <c r="BB54" i="23"/>
  <c r="BB58" i="23" s="1"/>
  <c r="BC733" i="22"/>
  <c r="BD732" i="22"/>
  <c r="BB734" i="22"/>
  <c r="BB212" i="22"/>
  <c r="BB209" i="22"/>
  <c r="BB501" i="22"/>
  <c r="BB498" i="22"/>
  <c r="BD35" i="22"/>
  <c r="BC36" i="22"/>
  <c r="BB722" i="22"/>
  <c r="BB311" i="22"/>
  <c r="BC396" i="22"/>
  <c r="BD793" i="22"/>
  <c r="BC796" i="22"/>
  <c r="BC794" i="22" s="1"/>
  <c r="BC795" i="22"/>
  <c r="BD834" i="22"/>
  <c r="BC835" i="22"/>
  <c r="BE351" i="22"/>
  <c r="BD354" i="22"/>
  <c r="BD352" i="22" s="1"/>
  <c r="BD353" i="22"/>
  <c r="BC784" i="22"/>
  <c r="BD783" i="22"/>
  <c r="BD800" i="22"/>
  <c r="BC801" i="22"/>
  <c r="BB532" i="22"/>
  <c r="BB785" i="22"/>
  <c r="BD130" i="22"/>
  <c r="BC133" i="22"/>
  <c r="BC131" i="22" s="1"/>
  <c r="BC132" i="22"/>
  <c r="BD375" i="22"/>
  <c r="BC376" i="22"/>
  <c r="BD96" i="22"/>
  <c r="BC98" i="22"/>
  <c r="BC99" i="22"/>
  <c r="BC97" i="22" s="1"/>
  <c r="BC478" i="22"/>
  <c r="BD477" i="22"/>
  <c r="BD487" i="22"/>
  <c r="BC490" i="22"/>
  <c r="BC488" i="22" s="1"/>
  <c r="BC489" i="22"/>
  <c r="BB836" i="22"/>
  <c r="BB479" i="22"/>
  <c r="BC70" i="22"/>
  <c r="BD69" i="22"/>
  <c r="BD614" i="22"/>
  <c r="BE613" i="22"/>
  <c r="BB858" i="22"/>
  <c r="BB770" i="22"/>
  <c r="BB705" i="22"/>
  <c r="BB702" i="22"/>
  <c r="BE766" i="22"/>
  <c r="BD767" i="22"/>
  <c r="BD760" i="22"/>
  <c r="BE762" i="22"/>
  <c r="BF844" i="22"/>
  <c r="BE847" i="22"/>
  <c r="BE845" i="22" s="1"/>
  <c r="BE846" i="22"/>
  <c r="BB819" i="22"/>
  <c r="BE776" i="22"/>
  <c r="BD779" i="22"/>
  <c r="BD777" i="22" s="1"/>
  <c r="BD778" i="22"/>
  <c r="BE742" i="22"/>
  <c r="BD745" i="22"/>
  <c r="BD743" i="22" s="1"/>
  <c r="BD744" i="22"/>
  <c r="BE725" i="22"/>
  <c r="BD728" i="22"/>
  <c r="BD726" i="22" s="1"/>
  <c r="BD727" i="22"/>
  <c r="BD817" i="22"/>
  <c r="BC818" i="22"/>
  <c r="BF708" i="22"/>
  <c r="BE711" i="22"/>
  <c r="BE709" i="22" s="1"/>
  <c r="BE710" i="22"/>
  <c r="BF827" i="22"/>
  <c r="BE829" i="22"/>
  <c r="BE830" i="22"/>
  <c r="BE828" i="22" s="1"/>
  <c r="BE715" i="22"/>
  <c r="BD716" i="22"/>
  <c r="BG761" i="22"/>
  <c r="BH759" i="22"/>
  <c r="BC700" i="22"/>
  <c r="BC704" i="22" s="1"/>
  <c r="BC705" i="22" s="1"/>
  <c r="BF750" i="22"/>
  <c r="BG749" i="22"/>
  <c r="BC768" i="22"/>
  <c r="BC772" i="22" s="1"/>
  <c r="BA821" i="22"/>
  <c r="BD813" i="22"/>
  <c r="BD811" i="22" s="1"/>
  <c r="BE810" i="22"/>
  <c r="BD812" i="22"/>
  <c r="BE851" i="22"/>
  <c r="BD852" i="22"/>
  <c r="BE698" i="22"/>
  <c r="BD699" i="22"/>
  <c r="BB552" i="22"/>
  <c r="BB549" i="22"/>
  <c r="BC547" i="22" s="1"/>
  <c r="BC551" i="22" s="1"/>
  <c r="BC552" i="22" s="1"/>
  <c r="BA586" i="22"/>
  <c r="BA583" i="22"/>
  <c r="BE597" i="22"/>
  <c r="BF596" i="22"/>
  <c r="BC530" i="22"/>
  <c r="BC534" i="22" s="1"/>
  <c r="BC535" i="22" s="1"/>
  <c r="BD541" i="22"/>
  <c r="BD539" i="22" s="1"/>
  <c r="BD540" i="22"/>
  <c r="BE538" i="22"/>
  <c r="BB634" i="22"/>
  <c r="BC632" i="22" s="1"/>
  <c r="BC636" i="22" s="1"/>
  <c r="BC637" i="22" s="1"/>
  <c r="BC648" i="22"/>
  <c r="BD647" i="22"/>
  <c r="BD677" i="22"/>
  <c r="BD675" i="22" s="1"/>
  <c r="BD676" i="22"/>
  <c r="BE674" i="22"/>
  <c r="BA668" i="22"/>
  <c r="BE681" i="22"/>
  <c r="BD682" i="22"/>
  <c r="BC665" i="22"/>
  <c r="BD664" i="22"/>
  <c r="BE562" i="22"/>
  <c r="BD563" i="22"/>
  <c r="BB581" i="22"/>
  <c r="BB585" i="22" s="1"/>
  <c r="BB666" i="22"/>
  <c r="BE545" i="22"/>
  <c r="BD546" i="22"/>
  <c r="BD575" i="22"/>
  <c r="BD573" i="22" s="1"/>
  <c r="BD574" i="22"/>
  <c r="BE572" i="22"/>
  <c r="BD558" i="22"/>
  <c r="BD556" i="22" s="1"/>
  <c r="BD557" i="22"/>
  <c r="BE555" i="22"/>
  <c r="BD524" i="22"/>
  <c r="BD522" i="22" s="1"/>
  <c r="BD523" i="22"/>
  <c r="BE521" i="22"/>
  <c r="BD657" i="22"/>
  <c r="BC660" i="22"/>
  <c r="BC658" i="22" s="1"/>
  <c r="BC659" i="22"/>
  <c r="BD579" i="22"/>
  <c r="BC580" i="22"/>
  <c r="BD643" i="22"/>
  <c r="BD641" i="22" s="1"/>
  <c r="BD642" i="22"/>
  <c r="BE640" i="22"/>
  <c r="BA651" i="22"/>
  <c r="BE630" i="22"/>
  <c r="BD631" i="22"/>
  <c r="BD608" i="22"/>
  <c r="BE606" i="22"/>
  <c r="BD609" i="22"/>
  <c r="BD607" i="22" s="1"/>
  <c r="BE528" i="22"/>
  <c r="BD529" i="22"/>
  <c r="BD623" i="22"/>
  <c r="BC626" i="22"/>
  <c r="BC624" i="22" s="1"/>
  <c r="BC625" i="22"/>
  <c r="BE589" i="22"/>
  <c r="BD592" i="22"/>
  <c r="BD590" i="22" s="1"/>
  <c r="BD591" i="22"/>
  <c r="BB649" i="22"/>
  <c r="BC413" i="22"/>
  <c r="BC433" i="22"/>
  <c r="BC430" i="22"/>
  <c r="BA450" i="22"/>
  <c r="BA447" i="22"/>
  <c r="BD495" i="22"/>
  <c r="BE494" i="22"/>
  <c r="BD422" i="22"/>
  <c r="BD420" i="22" s="1"/>
  <c r="BE419" i="22"/>
  <c r="BD421" i="22"/>
  <c r="BE427" i="22"/>
  <c r="BF426" i="22"/>
  <c r="BE359" i="22"/>
  <c r="BF358" i="22"/>
  <c r="BC362" i="22"/>
  <c r="BD428" i="22"/>
  <c r="BD432" i="22" s="1"/>
  <c r="BD436" i="22"/>
  <c r="BC438" i="22"/>
  <c r="BC439" i="22"/>
  <c r="BC437" i="22" s="1"/>
  <c r="BD394" i="22"/>
  <c r="BD398" i="22" s="1"/>
  <c r="BD399" i="22" s="1"/>
  <c r="BD411" i="22"/>
  <c r="BB464" i="22"/>
  <c r="BF511" i="22"/>
  <c r="BC444" i="22"/>
  <c r="BD443" i="22"/>
  <c r="BE470" i="22"/>
  <c r="BD472" i="22"/>
  <c r="BD473" i="22"/>
  <c r="BD471" i="22" s="1"/>
  <c r="BE460" i="22"/>
  <c r="BD461" i="22"/>
  <c r="BF409" i="22"/>
  <c r="BE410" i="22"/>
  <c r="BC462" i="22"/>
  <c r="BC466" i="22" s="1"/>
  <c r="BD405" i="22"/>
  <c r="BD403" i="22" s="1"/>
  <c r="BE402" i="22"/>
  <c r="BD404" i="22"/>
  <c r="BC496" i="22"/>
  <c r="BC500" i="22" s="1"/>
  <c r="BC501" i="22" s="1"/>
  <c r="BE504" i="22"/>
  <c r="BD507" i="22"/>
  <c r="BD505" i="22" s="1"/>
  <c r="BD506" i="22"/>
  <c r="BF371" i="22"/>
  <c r="BF369" i="22" s="1"/>
  <c r="BF370" i="22"/>
  <c r="BG368" i="22"/>
  <c r="BB445" i="22"/>
  <c r="BB449" i="22" s="1"/>
  <c r="BC388" i="22"/>
  <c r="BC386" i="22" s="1"/>
  <c r="BC387" i="22"/>
  <c r="BD385" i="22"/>
  <c r="BD360" i="22"/>
  <c r="BD364" i="22" s="1"/>
  <c r="BD456" i="22"/>
  <c r="BD454" i="22" s="1"/>
  <c r="BE453" i="22"/>
  <c r="BD455" i="22"/>
  <c r="BF392" i="22"/>
  <c r="BE393" i="22"/>
  <c r="BB348" i="22"/>
  <c r="BB345" i="22"/>
  <c r="BA331" i="22"/>
  <c r="BA328" i="22"/>
  <c r="BC207" i="22"/>
  <c r="BC211" i="22" s="1"/>
  <c r="BE252" i="22"/>
  <c r="BE250" i="22" s="1"/>
  <c r="BE251" i="22"/>
  <c r="BF249" i="22"/>
  <c r="BD342" i="22"/>
  <c r="BE341" i="22"/>
  <c r="BB326" i="22"/>
  <c r="BD218" i="22"/>
  <c r="BD216" i="22" s="1"/>
  <c r="BD217" i="22"/>
  <c r="BE215" i="22"/>
  <c r="BA243" i="22"/>
  <c r="BG222" i="22"/>
  <c r="BF223" i="22"/>
  <c r="BC343" i="22"/>
  <c r="BC347" i="22" s="1"/>
  <c r="BD317" i="22"/>
  <c r="BC320" i="22"/>
  <c r="BC318" i="22" s="1"/>
  <c r="BC319" i="22"/>
  <c r="BF290" i="22"/>
  <c r="BE291" i="22"/>
  <c r="BD273" i="22"/>
  <c r="BC274" i="22"/>
  <c r="BD303" i="22"/>
  <c r="BD301" i="22" s="1"/>
  <c r="BE300" i="22"/>
  <c r="BD302" i="22"/>
  <c r="BC294" i="22"/>
  <c r="BF189" i="22"/>
  <c r="BG188" i="22"/>
  <c r="BB241" i="22"/>
  <c r="BC309" i="22"/>
  <c r="BC313" i="22" s="1"/>
  <c r="BC257" i="22"/>
  <c r="BD256" i="22"/>
  <c r="BD201" i="22"/>
  <c r="BD199" i="22" s="1"/>
  <c r="BD200" i="22"/>
  <c r="BE198" i="22"/>
  <c r="BD324" i="22"/>
  <c r="BC325" i="22"/>
  <c r="BD232" i="22"/>
  <c r="BC235" i="22"/>
  <c r="BC233" i="22" s="1"/>
  <c r="BC234" i="22"/>
  <c r="BE181" i="22"/>
  <c r="BD184" i="22"/>
  <c r="BD182" i="22" s="1"/>
  <c r="BD183" i="22"/>
  <c r="BB258" i="22"/>
  <c r="BD292" i="22"/>
  <c r="BD296" i="22" s="1"/>
  <c r="BD297" i="22" s="1"/>
  <c r="BE283" i="22"/>
  <c r="BD286" i="22"/>
  <c r="BD284" i="22" s="1"/>
  <c r="BD285" i="22"/>
  <c r="BB275" i="22"/>
  <c r="BE269" i="22"/>
  <c r="BE267" i="22" s="1"/>
  <c r="BE268" i="22"/>
  <c r="BF266" i="22"/>
  <c r="BA277" i="22"/>
  <c r="BD206" i="22"/>
  <c r="BE205" i="22"/>
  <c r="BC240" i="22"/>
  <c r="BD239" i="22"/>
  <c r="BD337" i="22"/>
  <c r="BD335" i="22" s="1"/>
  <c r="BD336" i="22"/>
  <c r="BE334" i="22"/>
  <c r="BE307" i="22"/>
  <c r="BD308" i="22"/>
  <c r="BB178" i="22"/>
  <c r="BB175" i="22"/>
  <c r="BC173" i="22" s="1"/>
  <c r="BC177" i="22" s="1"/>
  <c r="BC178" i="22" s="1"/>
  <c r="BF164" i="22"/>
  <c r="BE167" i="22"/>
  <c r="BE165" i="22" s="1"/>
  <c r="BE166" i="22"/>
  <c r="BE171" i="22"/>
  <c r="BD172" i="22"/>
  <c r="BE147" i="22"/>
  <c r="BD150" i="22"/>
  <c r="BD148" i="22" s="1"/>
  <c r="BD149" i="22"/>
  <c r="BD154" i="22"/>
  <c r="BC155" i="22"/>
  <c r="BA158" i="22"/>
  <c r="BB156" i="22"/>
  <c r="BB160" i="22" s="1"/>
  <c r="BB127" i="22"/>
  <c r="BB124" i="22"/>
  <c r="BC122" i="22" s="1"/>
  <c r="BC126" i="22" s="1"/>
  <c r="BE138" i="22"/>
  <c r="BF137" i="22"/>
  <c r="BD121" i="22"/>
  <c r="BE120" i="22"/>
  <c r="BD139" i="22"/>
  <c r="BD143" i="22" s="1"/>
  <c r="BC141" i="22"/>
  <c r="BC115" i="22"/>
  <c r="BD113" i="22"/>
  <c r="BC116" i="22"/>
  <c r="BC114" i="22" s="1"/>
  <c r="BC110" i="22"/>
  <c r="BC107" i="22"/>
  <c r="BC87" i="22"/>
  <c r="BD86" i="22"/>
  <c r="BC82" i="22"/>
  <c r="BC80" i="22" s="1"/>
  <c r="BC81" i="22"/>
  <c r="BD79" i="22"/>
  <c r="BE104" i="22"/>
  <c r="BF103" i="22"/>
  <c r="BB88" i="22"/>
  <c r="BD105" i="22"/>
  <c r="BD109" i="22" s="1"/>
  <c r="BD110" i="22" s="1"/>
  <c r="BB59" i="22"/>
  <c r="BB56" i="22"/>
  <c r="BC54" i="22" s="1"/>
  <c r="BC58" i="22" s="1"/>
  <c r="BC65" i="22"/>
  <c r="BC63" i="22" s="1"/>
  <c r="BC64" i="22"/>
  <c r="BD62" i="22"/>
  <c r="BE52" i="22"/>
  <c r="BD53" i="22"/>
  <c r="BC48" i="22"/>
  <c r="BC46" i="22" s="1"/>
  <c r="BC47" i="22"/>
  <c r="BD45" i="22"/>
  <c r="BA382" i="3"/>
  <c r="BA379" i="3"/>
  <c r="BA515" i="3"/>
  <c r="BB513" i="3" s="1"/>
  <c r="BB517" i="3" s="1"/>
  <c r="BB518" i="3" s="1"/>
  <c r="BD392" i="3"/>
  <c r="BC393" i="3"/>
  <c r="BC745" i="3"/>
  <c r="BC743" i="3" s="1"/>
  <c r="BD742" i="3"/>
  <c r="BC744" i="3"/>
  <c r="BD698" i="3"/>
  <c r="BC699" i="3"/>
  <c r="BC507" i="3"/>
  <c r="BC505" i="3" s="1"/>
  <c r="BD504" i="3"/>
  <c r="BC506" i="3"/>
  <c r="BA600" i="3"/>
  <c r="BB598" i="3" s="1"/>
  <c r="BB602" i="3" s="1"/>
  <c r="BB603" i="3" s="1"/>
  <c r="BA331" i="3"/>
  <c r="BA328" i="3"/>
  <c r="BB722" i="3"/>
  <c r="BB719" i="3"/>
  <c r="BB824" i="3"/>
  <c r="BB821" i="3"/>
  <c r="BC369" i="3"/>
  <c r="BD371" i="3"/>
  <c r="BD626" i="3"/>
  <c r="BD624" i="3" s="1"/>
  <c r="BE623" i="3"/>
  <c r="BD625" i="3"/>
  <c r="BB88" i="3"/>
  <c r="BB92" i="3" s="1"/>
  <c r="BB93" i="3" s="1"/>
  <c r="BD62" i="3"/>
  <c r="BC65" i="3"/>
  <c r="BC63" i="3" s="1"/>
  <c r="BC64" i="3"/>
  <c r="BD222" i="3"/>
  <c r="BC223" i="3"/>
  <c r="BA175" i="3"/>
  <c r="BB362" i="3"/>
  <c r="BB447" i="3"/>
  <c r="BA498" i="3"/>
  <c r="BD103" i="3"/>
  <c r="BC104" i="3"/>
  <c r="BD188" i="3"/>
  <c r="BC189" i="3"/>
  <c r="BC325" i="3"/>
  <c r="BD324" i="3"/>
  <c r="BC410" i="3"/>
  <c r="BD409" i="3"/>
  <c r="BD99" i="3"/>
  <c r="BD97" i="3" s="1"/>
  <c r="BE96" i="3"/>
  <c r="BD98" i="3"/>
  <c r="BD113" i="3"/>
  <c r="BC116" i="3"/>
  <c r="BC114" i="3" s="1"/>
  <c r="BC115" i="3"/>
  <c r="BB326" i="3"/>
  <c r="BB330" i="3" s="1"/>
  <c r="BD511" i="3"/>
  <c r="BC512" i="3"/>
  <c r="BD521" i="3"/>
  <c r="BC523" i="3"/>
  <c r="BC524" i="3"/>
  <c r="BC522" i="3" s="1"/>
  <c r="BC546" i="3"/>
  <c r="BD545" i="3"/>
  <c r="BF256" i="3"/>
  <c r="BD555" i="3"/>
  <c r="BC558" i="3"/>
  <c r="BC556" i="3" s="1"/>
  <c r="BC557" i="3"/>
  <c r="BD86" i="3"/>
  <c r="BC87" i="3"/>
  <c r="BB858" i="3"/>
  <c r="BB855" i="3"/>
  <c r="BC841" i="3"/>
  <c r="BE835" i="3"/>
  <c r="BF834" i="3"/>
  <c r="BC853" i="3"/>
  <c r="BC857" i="3" s="1"/>
  <c r="BC858" i="3" s="1"/>
  <c r="BD836" i="3"/>
  <c r="BE846" i="3"/>
  <c r="BF844" i="3"/>
  <c r="BE847" i="3"/>
  <c r="BE845" i="3" s="1"/>
  <c r="BD827" i="3"/>
  <c r="BC829" i="3"/>
  <c r="BC830" i="3"/>
  <c r="BC828" i="3" s="1"/>
  <c r="BD852" i="3"/>
  <c r="BE851" i="3"/>
  <c r="BC813" i="3"/>
  <c r="BC811" i="3" s="1"/>
  <c r="BC812" i="3"/>
  <c r="BD810" i="3"/>
  <c r="BE783" i="3"/>
  <c r="BD784" i="3"/>
  <c r="BD818" i="3"/>
  <c r="BE817" i="3"/>
  <c r="BD779" i="3"/>
  <c r="BD777" i="3" s="1"/>
  <c r="BD778" i="3"/>
  <c r="BE776" i="3"/>
  <c r="BC785" i="3"/>
  <c r="BD802" i="3"/>
  <c r="BD806" i="3" s="1"/>
  <c r="BD807" i="3" s="1"/>
  <c r="BC819" i="3"/>
  <c r="BC823" i="3" s="1"/>
  <c r="BB787" i="3"/>
  <c r="BD767" i="3"/>
  <c r="BE766" i="3"/>
  <c r="BD762" i="3"/>
  <c r="BD760" i="3" s="1"/>
  <c r="BD761" i="3"/>
  <c r="BE759" i="3"/>
  <c r="BE801" i="3"/>
  <c r="BF800" i="3"/>
  <c r="BF795" i="3"/>
  <c r="BF796" i="3"/>
  <c r="BF794" i="3" s="1"/>
  <c r="BG793" i="3"/>
  <c r="BC768" i="3"/>
  <c r="BB770" i="3"/>
  <c r="BC804" i="3"/>
  <c r="BB756" i="3"/>
  <c r="BB753" i="3"/>
  <c r="BC734" i="3"/>
  <c r="BD733" i="3"/>
  <c r="BE732" i="3"/>
  <c r="BE749" i="3"/>
  <c r="BD750" i="3"/>
  <c r="BC711" i="3"/>
  <c r="BC709" i="3" s="1"/>
  <c r="BC710" i="3"/>
  <c r="BD708" i="3"/>
  <c r="BF691" i="3"/>
  <c r="BE694" i="3"/>
  <c r="BE692" i="3" s="1"/>
  <c r="BE693" i="3"/>
  <c r="BC717" i="3"/>
  <c r="BC721" i="3" s="1"/>
  <c r="BC751" i="3"/>
  <c r="BC755" i="3" s="1"/>
  <c r="BD728" i="3"/>
  <c r="BD726" i="3" s="1"/>
  <c r="BD727" i="3"/>
  <c r="BE725" i="3"/>
  <c r="BE715" i="3"/>
  <c r="BD716" i="3"/>
  <c r="BB736" i="3"/>
  <c r="BB637" i="3"/>
  <c r="BB634" i="3"/>
  <c r="BD648" i="3"/>
  <c r="BE647" i="3"/>
  <c r="BD640" i="3"/>
  <c r="BC643" i="3"/>
  <c r="BC641" i="3" s="1"/>
  <c r="BC642" i="3"/>
  <c r="BC682" i="3"/>
  <c r="BD681" i="3"/>
  <c r="BE630" i="3"/>
  <c r="BD631" i="3"/>
  <c r="BC632" i="3"/>
  <c r="BC636" i="3" s="1"/>
  <c r="BC649" i="3"/>
  <c r="BC653" i="3" s="1"/>
  <c r="BD677" i="3"/>
  <c r="BD675" i="3" s="1"/>
  <c r="BD676" i="3"/>
  <c r="BE674" i="3"/>
  <c r="BE657" i="3"/>
  <c r="BD659" i="3"/>
  <c r="BD660" i="3"/>
  <c r="BD658" i="3" s="1"/>
  <c r="BA685" i="3"/>
  <c r="BB683" i="3" s="1"/>
  <c r="BB687" i="3" s="1"/>
  <c r="BB651" i="3"/>
  <c r="BB569" i="3"/>
  <c r="BB566" i="3"/>
  <c r="BB586" i="3"/>
  <c r="BB583" i="3"/>
  <c r="BD596" i="3"/>
  <c r="BC597" i="3"/>
  <c r="BE574" i="3"/>
  <c r="BF572" i="3"/>
  <c r="BE575" i="3"/>
  <c r="BE573" i="3" s="1"/>
  <c r="BF606" i="3"/>
  <c r="BE608" i="3"/>
  <c r="BE609" i="3"/>
  <c r="BE607" i="3" s="1"/>
  <c r="BE579" i="3"/>
  <c r="BD580" i="3"/>
  <c r="BC564" i="3"/>
  <c r="BC568" i="3" s="1"/>
  <c r="BC569" i="3" s="1"/>
  <c r="BC581" i="3"/>
  <c r="BC585" i="3" s="1"/>
  <c r="BD563" i="3"/>
  <c r="BE562" i="3"/>
  <c r="BF613" i="3"/>
  <c r="BC592" i="3"/>
  <c r="BC590" i="3" s="1"/>
  <c r="BC591" i="3"/>
  <c r="BD589" i="3"/>
  <c r="BC535" i="3"/>
  <c r="BC532" i="3"/>
  <c r="BD530" i="3"/>
  <c r="BD487" i="3"/>
  <c r="BC489" i="3"/>
  <c r="BC490" i="3"/>
  <c r="BC488" i="3" s="1"/>
  <c r="BB496" i="3"/>
  <c r="BB500" i="3" s="1"/>
  <c r="BE529" i="3"/>
  <c r="BF528" i="3"/>
  <c r="BD494" i="3"/>
  <c r="BC495" i="3"/>
  <c r="BF538" i="3"/>
  <c r="BE541" i="3"/>
  <c r="BE539" i="3" s="1"/>
  <c r="BE540" i="3"/>
  <c r="BC433" i="3"/>
  <c r="BC430" i="3"/>
  <c r="BE443" i="3"/>
  <c r="BD444" i="3"/>
  <c r="BF472" i="3"/>
  <c r="BF473" i="3"/>
  <c r="BF471" i="3" s="1"/>
  <c r="BG470" i="3"/>
  <c r="BF426" i="3"/>
  <c r="BE427" i="3"/>
  <c r="BB464" i="3"/>
  <c r="BD428" i="3"/>
  <c r="BD432" i="3" s="1"/>
  <c r="BD433" i="3" s="1"/>
  <c r="BC445" i="3"/>
  <c r="BC449" i="3" s="1"/>
  <c r="BC450" i="3" s="1"/>
  <c r="BC455" i="3"/>
  <c r="BD453" i="3"/>
  <c r="BC456" i="3"/>
  <c r="BC454" i="3" s="1"/>
  <c r="BD478" i="3"/>
  <c r="BE477" i="3"/>
  <c r="BF436" i="3"/>
  <c r="BE438" i="3"/>
  <c r="BE439" i="3"/>
  <c r="BE437" i="3" s="1"/>
  <c r="BC462" i="3"/>
  <c r="BC466" i="3" s="1"/>
  <c r="BC467" i="3" s="1"/>
  <c r="BD419" i="3"/>
  <c r="BC422" i="3"/>
  <c r="BC420" i="3" s="1"/>
  <c r="BC421" i="3"/>
  <c r="BC479" i="3"/>
  <c r="BC483" i="3" s="1"/>
  <c r="BB481" i="3"/>
  <c r="BE460" i="3"/>
  <c r="BD461" i="3"/>
  <c r="BD375" i="3"/>
  <c r="BC376" i="3"/>
  <c r="BD351" i="3"/>
  <c r="BC354" i="3"/>
  <c r="BC352" i="3" s="1"/>
  <c r="BC353" i="3"/>
  <c r="BF402" i="3"/>
  <c r="BE405" i="3"/>
  <c r="BE403" i="3" s="1"/>
  <c r="BE404" i="3"/>
  <c r="BB377" i="3"/>
  <c r="BB381" i="3" s="1"/>
  <c r="BG368" i="3"/>
  <c r="BF370" i="3"/>
  <c r="BC360" i="3"/>
  <c r="BC364" i="3" s="1"/>
  <c r="BC365" i="3" s="1"/>
  <c r="BE385" i="3"/>
  <c r="BD387" i="3"/>
  <c r="BD388" i="3"/>
  <c r="BD386" i="3" s="1"/>
  <c r="BD359" i="3"/>
  <c r="BE358" i="3"/>
  <c r="BB314" i="3"/>
  <c r="BB311" i="3"/>
  <c r="BB297" i="3"/>
  <c r="BB294" i="3"/>
  <c r="BE334" i="3"/>
  <c r="BD337" i="3"/>
  <c r="BD335" i="3" s="1"/>
  <c r="BD336" i="3"/>
  <c r="BC342" i="3"/>
  <c r="BD341" i="3"/>
  <c r="BE307" i="3"/>
  <c r="BD308" i="3"/>
  <c r="BD291" i="3"/>
  <c r="BE290" i="3"/>
  <c r="BC292" i="3"/>
  <c r="BD300" i="3"/>
  <c r="BC303" i="3"/>
  <c r="BC301" i="3" s="1"/>
  <c r="BC302" i="3"/>
  <c r="BE285" i="3"/>
  <c r="BF283" i="3"/>
  <c r="BE286" i="3"/>
  <c r="BE284" i="3" s="1"/>
  <c r="BD319" i="3"/>
  <c r="BE317" i="3"/>
  <c r="BD320" i="3"/>
  <c r="BD318" i="3" s="1"/>
  <c r="BA345" i="3"/>
  <c r="BB343" i="3" s="1"/>
  <c r="BB347" i="3" s="1"/>
  <c r="BC309" i="3"/>
  <c r="BC313" i="3" s="1"/>
  <c r="BC314" i="3" s="1"/>
  <c r="BB246" i="3"/>
  <c r="BB243" i="3"/>
  <c r="BE232" i="3"/>
  <c r="BD235" i="3"/>
  <c r="BD233" i="3" s="1"/>
  <c r="BD234" i="3"/>
  <c r="BE218" i="3"/>
  <c r="BE216" i="3" s="1"/>
  <c r="BF215" i="3"/>
  <c r="BE217" i="3"/>
  <c r="BD274" i="3"/>
  <c r="BE273" i="3"/>
  <c r="BE239" i="3"/>
  <c r="BD240" i="3"/>
  <c r="BC269" i="3"/>
  <c r="BC267" i="3" s="1"/>
  <c r="BC268" i="3"/>
  <c r="BD266" i="3"/>
  <c r="BC275" i="3"/>
  <c r="BC279" i="3" s="1"/>
  <c r="BC280" i="3" s="1"/>
  <c r="BB277" i="3"/>
  <c r="BD252" i="3"/>
  <c r="BD250" i="3" s="1"/>
  <c r="BD251" i="3"/>
  <c r="BE249" i="3"/>
  <c r="BC241" i="3"/>
  <c r="BC245" i="3" s="1"/>
  <c r="BA161" i="3"/>
  <c r="BA158" i="3"/>
  <c r="BE206" i="3"/>
  <c r="BF205" i="3"/>
  <c r="BD147" i="3"/>
  <c r="BC150" i="3"/>
  <c r="BC148" i="3" s="1"/>
  <c r="BC149" i="3"/>
  <c r="BB156" i="3"/>
  <c r="BB160" i="3" s="1"/>
  <c r="BD171" i="3"/>
  <c r="BC172" i="3"/>
  <c r="BD181" i="3"/>
  <c r="BC183" i="3"/>
  <c r="BC184" i="3"/>
  <c r="BC182" i="3" s="1"/>
  <c r="BE198" i="3"/>
  <c r="BD201" i="3"/>
  <c r="BD199" i="3" s="1"/>
  <c r="BD200" i="3"/>
  <c r="BB173" i="3"/>
  <c r="BB177" i="3" s="1"/>
  <c r="BC155" i="3"/>
  <c r="BD154" i="3"/>
  <c r="BE164" i="3"/>
  <c r="BD167" i="3"/>
  <c r="BD165" i="3" s="1"/>
  <c r="BD166" i="3"/>
  <c r="BD139" i="3"/>
  <c r="BD143" i="3" s="1"/>
  <c r="BD144" i="3" s="1"/>
  <c r="BG79" i="3"/>
  <c r="BF82" i="3"/>
  <c r="BF80" i="3" s="1"/>
  <c r="BF81" i="3"/>
  <c r="BB122" i="3"/>
  <c r="BB126" i="3" s="1"/>
  <c r="BB127" i="3" s="1"/>
  <c r="BE132" i="3"/>
  <c r="BF130" i="3"/>
  <c r="BC121" i="3"/>
  <c r="BD120" i="3"/>
  <c r="BA124" i="3"/>
  <c r="BC141" i="3"/>
  <c r="BE138" i="3"/>
  <c r="BF137" i="3"/>
  <c r="BB59" i="3"/>
  <c r="BB56" i="3"/>
  <c r="BD53" i="3"/>
  <c r="BE52" i="3"/>
  <c r="BE70" i="3"/>
  <c r="BF69" i="3"/>
  <c r="BD45" i="3"/>
  <c r="BC47" i="3"/>
  <c r="BC48" i="3"/>
  <c r="BC46" i="3" s="1"/>
  <c r="BC54" i="3"/>
  <c r="BC58" i="3" s="1"/>
  <c r="BC59" i="3" s="1"/>
  <c r="BB29" i="3"/>
  <c r="BC31" i="3"/>
  <c r="BD36" i="23"/>
  <c r="BE35" i="23"/>
  <c r="BD31" i="23"/>
  <c r="BD29" i="23" s="1"/>
  <c r="BD30" i="23"/>
  <c r="BE28" i="23"/>
  <c r="BE28" i="22"/>
  <c r="BD31" i="22"/>
  <c r="BD29" i="22" s="1"/>
  <c r="BD30" i="22"/>
  <c r="BA37" i="22"/>
  <c r="BD35" i="3"/>
  <c r="BC36" i="3"/>
  <c r="AY42" i="3"/>
  <c r="AY39" i="3"/>
  <c r="AZ41" i="3" s="1"/>
  <c r="BE30" i="3"/>
  <c r="BF28" i="3"/>
  <c r="BE19" i="23"/>
  <c r="BF18" i="23"/>
  <c r="BF14" i="23"/>
  <c r="BF12" i="23" s="1"/>
  <c r="BG11" i="23"/>
  <c r="BG13" i="23" s="1"/>
  <c r="BC14" i="22"/>
  <c r="BC12" i="22" s="1"/>
  <c r="BC13" i="22"/>
  <c r="BD11" i="22"/>
  <c r="BD18" i="22"/>
  <c r="BC19" i="22"/>
  <c r="BB824" i="23" l="1"/>
  <c r="BE721" i="23"/>
  <c r="BE722" i="23" s="1"/>
  <c r="BD722" i="23"/>
  <c r="BB705" i="23"/>
  <c r="BB702" i="23"/>
  <c r="BC700" i="23" s="1"/>
  <c r="BC704" i="23" s="1"/>
  <c r="BC705" i="23" s="1"/>
  <c r="BB653" i="23"/>
  <c r="BB654" i="23" s="1"/>
  <c r="BD581" i="23"/>
  <c r="BD585" i="23" s="1"/>
  <c r="BD586" i="23" s="1"/>
  <c r="BC583" i="23"/>
  <c r="BD432" i="23"/>
  <c r="BD433" i="23" s="1"/>
  <c r="BB415" i="23"/>
  <c r="BA736" i="22"/>
  <c r="BB738" i="22" s="1"/>
  <c r="BB653" i="22"/>
  <c r="BB654" i="22" s="1"/>
  <c r="BB566" i="22"/>
  <c r="BC564" i="22" s="1"/>
  <c r="BC568" i="22" s="1"/>
  <c r="BC569" i="22" s="1"/>
  <c r="BA260" i="22"/>
  <c r="BB262" i="22"/>
  <c r="BA90" i="22"/>
  <c r="AU107" i="3"/>
  <c r="AV109" i="3" s="1"/>
  <c r="BD840" i="3"/>
  <c r="BD841" i="3" s="1"/>
  <c r="BC738" i="3"/>
  <c r="BD534" i="3"/>
  <c r="BC296" i="3"/>
  <c r="BC297" i="3" s="1"/>
  <c r="BC386" i="23"/>
  <c r="BD388" i="23"/>
  <c r="BC131" i="3"/>
  <c r="BD133" i="3"/>
  <c r="BD828" i="23"/>
  <c r="BE830" i="23"/>
  <c r="BC675" i="23"/>
  <c r="BD677" i="23"/>
  <c r="BC794" i="23"/>
  <c r="BD796" i="23"/>
  <c r="BC352" i="23"/>
  <c r="BD354" i="23"/>
  <c r="BC743" i="23"/>
  <c r="BD745" i="23"/>
  <c r="BE691" i="22"/>
  <c r="BD694" i="22"/>
  <c r="BD692" i="22" s="1"/>
  <c r="BD693" i="22"/>
  <c r="BE776" i="23"/>
  <c r="BD779" i="23"/>
  <c r="BD777" i="23" s="1"/>
  <c r="BD778" i="23"/>
  <c r="BA773" i="23"/>
  <c r="BA770" i="23"/>
  <c r="BB772" i="23" s="1"/>
  <c r="AZ756" i="23"/>
  <c r="AZ753" i="23"/>
  <c r="BA755" i="23"/>
  <c r="BB751" i="23"/>
  <c r="AX671" i="23"/>
  <c r="AX668" i="23"/>
  <c r="AY670" i="23" s="1"/>
  <c r="BA666" i="23"/>
  <c r="AX617" i="23"/>
  <c r="AY619" i="23" s="1"/>
  <c r="AZ615" i="23"/>
  <c r="BA530" i="23"/>
  <c r="AY535" i="23"/>
  <c r="AY532" i="23"/>
  <c r="AZ534" i="23" s="1"/>
  <c r="BA348" i="23"/>
  <c r="BA345" i="23"/>
  <c r="AW314" i="23"/>
  <c r="AW311" i="23"/>
  <c r="AX313" i="23" s="1"/>
  <c r="BA309" i="23"/>
  <c r="BA212" i="23"/>
  <c r="BA209" i="23"/>
  <c r="BB211" i="23" s="1"/>
  <c r="BB195" i="23"/>
  <c r="BB192" i="23"/>
  <c r="BC190" i="23" s="1"/>
  <c r="BC194" i="23" s="1"/>
  <c r="BE189" i="23"/>
  <c r="BD190" i="23"/>
  <c r="AY144" i="23"/>
  <c r="AY141" i="23"/>
  <c r="AZ143" i="23" s="1"/>
  <c r="BA139" i="23"/>
  <c r="BB110" i="23"/>
  <c r="BB107" i="23"/>
  <c r="BC105" i="23" s="1"/>
  <c r="BC109" i="23" s="1"/>
  <c r="AX39" i="23"/>
  <c r="AY41" i="23" s="1"/>
  <c r="AX42" i="23"/>
  <c r="AV25" i="23"/>
  <c r="AV22" i="23"/>
  <c r="AW24" i="23" s="1"/>
  <c r="AX515" i="22"/>
  <c r="AX518" i="22"/>
  <c r="BB92" i="22"/>
  <c r="BB93" i="22" s="1"/>
  <c r="BD415" i="22"/>
  <c r="BD416" i="22" s="1"/>
  <c r="BB840" i="22"/>
  <c r="BB841" i="22" s="1"/>
  <c r="BB685" i="22"/>
  <c r="BC683" i="22" s="1"/>
  <c r="BC687" i="22" s="1"/>
  <c r="BC688" i="22" s="1"/>
  <c r="BA838" i="22"/>
  <c r="BB245" i="22"/>
  <c r="BB246" i="22" s="1"/>
  <c r="BB670" i="22"/>
  <c r="BB671" i="22" s="1"/>
  <c r="AY517" i="22"/>
  <c r="AZ513" i="22"/>
  <c r="BD512" i="22"/>
  <c r="BB823" i="22"/>
  <c r="BB824" i="22" s="1"/>
  <c r="BA802" i="22"/>
  <c r="AY804" i="22"/>
  <c r="AZ806" i="22" s="1"/>
  <c r="AZ790" i="22"/>
  <c r="AZ787" i="22"/>
  <c r="BA789" i="22" s="1"/>
  <c r="BA751" i="22"/>
  <c r="AY753" i="22"/>
  <c r="AZ755" i="22" s="1"/>
  <c r="AY756" i="22"/>
  <c r="BB615" i="22"/>
  <c r="AY617" i="22"/>
  <c r="AZ619" i="22" s="1"/>
  <c r="AY620" i="22"/>
  <c r="AZ603" i="22"/>
  <c r="AZ600" i="22"/>
  <c r="BA602" i="22" s="1"/>
  <c r="BA481" i="22"/>
  <c r="BB483" i="22" s="1"/>
  <c r="AV381" i="22"/>
  <c r="AV382" i="22" s="1"/>
  <c r="AW377" i="22"/>
  <c r="AU382" i="22"/>
  <c r="AU379" i="22"/>
  <c r="BB330" i="22"/>
  <c r="BB331" i="22" s="1"/>
  <c r="BB279" i="22"/>
  <c r="BB280" i="22" s="1"/>
  <c r="AZ229" i="22"/>
  <c r="AZ226" i="22"/>
  <c r="BA228" i="22" s="1"/>
  <c r="BB224" i="22"/>
  <c r="BA195" i="22"/>
  <c r="BA192" i="22"/>
  <c r="BB194" i="22" s="1"/>
  <c r="AZ71" i="22"/>
  <c r="AX73" i="22"/>
  <c r="AY75" i="22" s="1"/>
  <c r="AW42" i="22"/>
  <c r="AW39" i="22"/>
  <c r="AX41" i="22" s="1"/>
  <c r="AW25" i="22"/>
  <c r="AW22" i="22"/>
  <c r="AX24" i="22" s="1"/>
  <c r="BC789" i="3"/>
  <c r="BC772" i="3"/>
  <c r="AX702" i="3"/>
  <c r="AY704" i="3" s="1"/>
  <c r="AX705" i="3"/>
  <c r="AZ700" i="3"/>
  <c r="BD665" i="3"/>
  <c r="BE664" i="3"/>
  <c r="AZ666" i="3"/>
  <c r="AX671" i="3"/>
  <c r="AX668" i="3"/>
  <c r="AY670" i="3" s="1"/>
  <c r="BD614" i="3"/>
  <c r="BA620" i="3"/>
  <c r="BA617" i="3"/>
  <c r="BB615" i="3" s="1"/>
  <c r="BB619" i="3" s="1"/>
  <c r="AY547" i="3"/>
  <c r="AV551" i="3"/>
  <c r="AV552" i="3" s="1"/>
  <c r="AX411" i="3"/>
  <c r="AS413" i="3"/>
  <c r="AT415" i="3" s="1"/>
  <c r="AS416" i="3"/>
  <c r="BA396" i="3"/>
  <c r="BB394" i="3" s="1"/>
  <c r="BB398" i="3" s="1"/>
  <c r="BB399" i="3" s="1"/>
  <c r="BD257" i="3"/>
  <c r="AY258" i="3"/>
  <c r="AU260" i="3"/>
  <c r="AV262" i="3" s="1"/>
  <c r="AU263" i="3"/>
  <c r="AY229" i="3"/>
  <c r="AY226" i="3"/>
  <c r="AZ228" i="3"/>
  <c r="BA224" i="3"/>
  <c r="AY212" i="3"/>
  <c r="AY209" i="3"/>
  <c r="AZ211" i="3" s="1"/>
  <c r="AX190" i="3"/>
  <c r="AV192" i="3"/>
  <c r="AW194" i="3" s="1"/>
  <c r="AZ105" i="3"/>
  <c r="AV110" i="3"/>
  <c r="AV107" i="3"/>
  <c r="AW109" i="3" s="1"/>
  <c r="BA71" i="3"/>
  <c r="AY76" i="3"/>
  <c r="AY73" i="3"/>
  <c r="AZ75" i="3" s="1"/>
  <c r="BD648" i="23"/>
  <c r="BE647" i="23"/>
  <c r="BE613" i="23"/>
  <c r="BD614" i="23"/>
  <c r="BE640" i="23"/>
  <c r="BD642" i="23"/>
  <c r="BD643" i="23"/>
  <c r="BD641" i="23" s="1"/>
  <c r="BD489" i="23"/>
  <c r="BE487" i="23"/>
  <c r="BD490" i="23"/>
  <c r="BD488" i="23" s="1"/>
  <c r="BB260" i="23"/>
  <c r="BE103" i="23"/>
  <c r="BD104" i="23"/>
  <c r="BB651" i="23"/>
  <c r="BC649" i="23" s="1"/>
  <c r="BC653" i="23" s="1"/>
  <c r="BD566" i="23"/>
  <c r="BC603" i="23"/>
  <c r="BC600" i="23"/>
  <c r="BD552" i="23"/>
  <c r="BD549" i="23"/>
  <c r="BD841" i="23"/>
  <c r="BD838" i="23"/>
  <c r="BD598" i="23"/>
  <c r="BD602" i="23" s="1"/>
  <c r="BD603" i="23" s="1"/>
  <c r="BD665" i="23"/>
  <c r="BE664" i="23"/>
  <c r="BD251" i="23"/>
  <c r="BE249" i="23"/>
  <c r="BD252" i="23"/>
  <c r="BD250" i="23" s="1"/>
  <c r="BD342" i="23"/>
  <c r="BE341" i="23"/>
  <c r="BC258" i="23"/>
  <c r="BC262" i="23" s="1"/>
  <c r="BE98" i="23"/>
  <c r="BF96" i="23"/>
  <c r="BE99" i="23"/>
  <c r="BE97" i="23" s="1"/>
  <c r="BE307" i="23"/>
  <c r="BD308" i="23"/>
  <c r="BD285" i="23"/>
  <c r="BE283" i="23"/>
  <c r="BD286" i="23"/>
  <c r="BD284" i="23" s="1"/>
  <c r="BC73" i="23"/>
  <c r="BC515" i="23"/>
  <c r="BE256" i="23"/>
  <c r="BD257" i="23"/>
  <c r="BF596" i="23"/>
  <c r="BE597" i="23"/>
  <c r="BD540" i="23"/>
  <c r="BE538" i="23"/>
  <c r="BD541" i="23"/>
  <c r="BD539" i="23" s="1"/>
  <c r="BD558" i="23"/>
  <c r="BD556" i="23" s="1"/>
  <c r="BD557" i="23"/>
  <c r="BE555" i="23"/>
  <c r="BC790" i="23"/>
  <c r="BC787" i="23"/>
  <c r="BI810" i="23"/>
  <c r="BH812" i="23"/>
  <c r="BF783" i="23"/>
  <c r="BE784" i="23"/>
  <c r="BD700" i="23"/>
  <c r="BF717" i="23"/>
  <c r="BE852" i="23"/>
  <c r="BF851" i="23"/>
  <c r="BE711" i="23"/>
  <c r="BE709" i="23" s="1"/>
  <c r="BE710" i="23"/>
  <c r="BF708" i="23"/>
  <c r="BH766" i="23"/>
  <c r="BG767" i="23"/>
  <c r="BE699" i="23"/>
  <c r="BF698" i="23"/>
  <c r="BD819" i="23"/>
  <c r="BD823" i="23" s="1"/>
  <c r="BE836" i="23"/>
  <c r="BE840" i="23" s="1"/>
  <c r="BD734" i="23"/>
  <c r="BD802" i="23"/>
  <c r="BF817" i="23"/>
  <c r="BE818" i="23"/>
  <c r="BG829" i="23"/>
  <c r="BH827" i="23"/>
  <c r="BG844" i="23"/>
  <c r="BF847" i="23"/>
  <c r="BF845" i="23" s="1"/>
  <c r="BF846" i="23"/>
  <c r="BF691" i="23"/>
  <c r="BE694" i="23"/>
  <c r="BE692" i="23" s="1"/>
  <c r="BE693" i="23"/>
  <c r="BD760" i="23"/>
  <c r="BE762" i="23"/>
  <c r="BD785" i="23"/>
  <c r="BD789" i="23" s="1"/>
  <c r="BG725" i="23"/>
  <c r="BF728" i="23"/>
  <c r="BF726" i="23" s="1"/>
  <c r="BF727" i="23"/>
  <c r="BD853" i="23"/>
  <c r="BH749" i="23"/>
  <c r="BG750" i="23"/>
  <c r="BC821" i="23"/>
  <c r="BG793" i="23"/>
  <c r="BF795" i="23"/>
  <c r="BF835" i="23"/>
  <c r="BG834" i="23"/>
  <c r="BF732" i="23"/>
  <c r="BE733" i="23"/>
  <c r="BC855" i="23"/>
  <c r="BC804" i="23"/>
  <c r="BH715" i="23"/>
  <c r="BG716" i="23"/>
  <c r="BC736" i="23"/>
  <c r="BG761" i="23"/>
  <c r="BH759" i="23"/>
  <c r="BF800" i="23"/>
  <c r="BE801" i="23"/>
  <c r="BI742" i="23"/>
  <c r="BH744" i="23"/>
  <c r="BE811" i="23"/>
  <c r="BF813" i="23"/>
  <c r="BD637" i="23"/>
  <c r="BD634" i="23"/>
  <c r="BC688" i="23"/>
  <c r="BC685" i="23"/>
  <c r="BH572" i="23"/>
  <c r="BG574" i="23"/>
  <c r="BG545" i="23"/>
  <c r="BF546" i="23"/>
  <c r="BE682" i="23"/>
  <c r="BF681" i="23"/>
  <c r="BG674" i="23"/>
  <c r="BF676" i="23"/>
  <c r="BD573" i="23"/>
  <c r="BE575" i="23"/>
  <c r="BF657" i="23"/>
  <c r="BE660" i="23"/>
  <c r="BE658" i="23" s="1"/>
  <c r="BE659" i="23"/>
  <c r="BD524" i="23"/>
  <c r="BD522" i="23" s="1"/>
  <c r="BD523" i="23"/>
  <c r="BE521" i="23"/>
  <c r="BD592" i="23"/>
  <c r="BD590" i="23" s="1"/>
  <c r="BD591" i="23"/>
  <c r="BE589" i="23"/>
  <c r="BE547" i="23"/>
  <c r="BE551" i="23" s="1"/>
  <c r="BG630" i="23"/>
  <c r="BF631" i="23"/>
  <c r="BD683" i="23"/>
  <c r="BD687" i="23" s="1"/>
  <c r="BD688" i="23" s="1"/>
  <c r="BE564" i="23"/>
  <c r="BE568" i="23" s="1"/>
  <c r="BE569" i="23" s="1"/>
  <c r="BF626" i="23"/>
  <c r="BF624" i="23" s="1"/>
  <c r="BF625" i="23"/>
  <c r="BG623" i="23"/>
  <c r="BD529" i="23"/>
  <c r="BE528" i="23"/>
  <c r="BG579" i="23"/>
  <c r="BF580" i="23"/>
  <c r="BE632" i="23"/>
  <c r="BE636" i="23" s="1"/>
  <c r="BD609" i="23"/>
  <c r="BD607" i="23" s="1"/>
  <c r="BD608" i="23"/>
  <c r="BE606" i="23"/>
  <c r="BG562" i="23"/>
  <c r="BF563" i="23"/>
  <c r="BB467" i="23"/>
  <c r="BB464" i="23"/>
  <c r="BB416" i="23"/>
  <c r="BB413" i="23"/>
  <c r="BB484" i="23"/>
  <c r="BB481" i="23"/>
  <c r="BC365" i="23"/>
  <c r="BC362" i="23"/>
  <c r="BC411" i="23"/>
  <c r="BC415" i="23" s="1"/>
  <c r="BG385" i="23"/>
  <c r="BF387" i="23"/>
  <c r="BF443" i="23"/>
  <c r="BE444" i="23"/>
  <c r="BE473" i="23"/>
  <c r="BE471" i="23" s="1"/>
  <c r="BE472" i="23"/>
  <c r="BF470" i="23"/>
  <c r="BF507" i="23"/>
  <c r="BF505" i="23" s="1"/>
  <c r="BF506" i="23"/>
  <c r="BG504" i="23"/>
  <c r="BD377" i="23"/>
  <c r="BD381" i="23" s="1"/>
  <c r="BG436" i="23"/>
  <c r="BF439" i="23"/>
  <c r="BF437" i="23" s="1"/>
  <c r="BF438" i="23"/>
  <c r="BC479" i="23"/>
  <c r="BC483" i="23" s="1"/>
  <c r="BD410" i="23"/>
  <c r="BE409" i="23"/>
  <c r="BE428" i="23"/>
  <c r="BD478" i="23"/>
  <c r="BE477" i="23"/>
  <c r="BF392" i="23"/>
  <c r="BE393" i="23"/>
  <c r="BD445" i="23"/>
  <c r="BD449" i="23" s="1"/>
  <c r="BC462" i="23"/>
  <c r="BC466" i="23" s="1"/>
  <c r="BC467" i="23" s="1"/>
  <c r="BD513" i="23"/>
  <c r="BG426" i="23"/>
  <c r="BF427" i="23"/>
  <c r="BC447" i="23"/>
  <c r="BG368" i="23"/>
  <c r="BF371" i="23"/>
  <c r="BF369" i="23" s="1"/>
  <c r="BF370" i="23"/>
  <c r="BG351" i="23"/>
  <c r="BF353" i="23"/>
  <c r="BF494" i="23"/>
  <c r="BE495" i="23"/>
  <c r="BC379" i="23"/>
  <c r="BH419" i="23"/>
  <c r="BG421" i="23"/>
  <c r="BC498" i="23"/>
  <c r="BF358" i="23"/>
  <c r="BE359" i="23"/>
  <c r="BD430" i="23"/>
  <c r="BD394" i="23"/>
  <c r="BE405" i="23"/>
  <c r="BE403" i="23" s="1"/>
  <c r="BE404" i="23"/>
  <c r="BF402" i="23"/>
  <c r="BD420" i="23"/>
  <c r="BE422" i="23"/>
  <c r="BD461" i="23"/>
  <c r="BE460" i="23"/>
  <c r="BF375" i="23"/>
  <c r="BE376" i="23"/>
  <c r="BD496" i="23"/>
  <c r="BE512" i="23"/>
  <c r="BF511" i="23"/>
  <c r="BD360" i="23"/>
  <c r="BD364" i="23" s="1"/>
  <c r="BE456" i="23"/>
  <c r="BE454" i="23" s="1"/>
  <c r="BE455" i="23"/>
  <c r="BF453" i="23"/>
  <c r="BC396" i="23"/>
  <c r="BC280" i="23"/>
  <c r="BC277" i="23"/>
  <c r="BB297" i="23"/>
  <c r="BB294" i="23"/>
  <c r="BD246" i="23"/>
  <c r="BD243" i="23"/>
  <c r="BD229" i="23"/>
  <c r="BD226" i="23"/>
  <c r="BF215" i="23"/>
  <c r="BE218" i="23"/>
  <c r="BE216" i="23" s="1"/>
  <c r="BE217" i="23"/>
  <c r="BD303" i="23"/>
  <c r="BD301" i="23" s="1"/>
  <c r="BD302" i="23"/>
  <c r="BE300" i="23"/>
  <c r="BG324" i="23"/>
  <c r="BF325" i="23"/>
  <c r="BE290" i="23"/>
  <c r="BD291" i="23"/>
  <c r="BH205" i="23"/>
  <c r="BG206" i="23"/>
  <c r="BE326" i="23"/>
  <c r="BE241" i="23"/>
  <c r="BE245" i="23" s="1"/>
  <c r="BE246" i="23" s="1"/>
  <c r="BC292" i="23"/>
  <c r="BC296" i="23" s="1"/>
  <c r="BC297" i="23" s="1"/>
  <c r="BF317" i="23"/>
  <c r="BE320" i="23"/>
  <c r="BE318" i="23" s="1"/>
  <c r="BE319" i="23"/>
  <c r="BF273" i="23"/>
  <c r="BE274" i="23"/>
  <c r="BG222" i="23"/>
  <c r="BF223" i="23"/>
  <c r="BH188" i="23"/>
  <c r="BE269" i="23"/>
  <c r="BE267" i="23" s="1"/>
  <c r="BE268" i="23"/>
  <c r="BF266" i="23"/>
  <c r="BG239" i="23"/>
  <c r="BF240" i="23"/>
  <c r="BD337" i="23"/>
  <c r="BD335" i="23" s="1"/>
  <c r="BD336" i="23"/>
  <c r="BE334" i="23"/>
  <c r="BD275" i="23"/>
  <c r="BD279" i="23" s="1"/>
  <c r="BD328" i="23"/>
  <c r="BE198" i="23"/>
  <c r="BD201" i="23"/>
  <c r="BD199" i="23" s="1"/>
  <c r="BD200" i="23"/>
  <c r="BE181" i="23"/>
  <c r="BD184" i="23"/>
  <c r="BD182" i="23" s="1"/>
  <c r="BD183" i="23"/>
  <c r="BE224" i="23"/>
  <c r="BE228" i="23" s="1"/>
  <c r="BE229" i="23" s="1"/>
  <c r="BF232" i="23"/>
  <c r="BE235" i="23"/>
  <c r="BE233" i="23" s="1"/>
  <c r="BE234" i="23"/>
  <c r="BC178" i="23"/>
  <c r="BC175" i="23"/>
  <c r="BC161" i="23"/>
  <c r="BC158" i="23"/>
  <c r="BD173" i="23"/>
  <c r="BE172" i="23"/>
  <c r="BF171" i="23"/>
  <c r="BF167" i="23"/>
  <c r="BF165" i="23" s="1"/>
  <c r="BF166" i="23"/>
  <c r="BG164" i="23"/>
  <c r="BF150" i="23"/>
  <c r="BF148" i="23" s="1"/>
  <c r="BF149" i="23"/>
  <c r="BG147" i="23"/>
  <c r="BE155" i="23"/>
  <c r="BF154" i="23"/>
  <c r="BD156" i="23"/>
  <c r="BD160" i="23" s="1"/>
  <c r="BD161" i="23" s="1"/>
  <c r="BB127" i="23"/>
  <c r="BB124" i="23"/>
  <c r="BC122" i="23" s="1"/>
  <c r="BC126" i="23" s="1"/>
  <c r="BC127" i="23" s="1"/>
  <c r="BG138" i="23"/>
  <c r="BH137" i="23"/>
  <c r="BD132" i="23"/>
  <c r="BD133" i="23"/>
  <c r="BD131" i="23" s="1"/>
  <c r="BE130" i="23"/>
  <c r="BE120" i="23"/>
  <c r="BD121" i="23"/>
  <c r="BF113" i="23"/>
  <c r="BE115" i="23"/>
  <c r="BE116" i="23"/>
  <c r="BE114" i="23" s="1"/>
  <c r="BD93" i="23"/>
  <c r="BD90" i="23"/>
  <c r="BF87" i="23"/>
  <c r="BG86" i="23"/>
  <c r="BD80" i="23"/>
  <c r="BE82" i="23"/>
  <c r="BG81" i="23"/>
  <c r="BH79" i="23"/>
  <c r="BE88" i="23"/>
  <c r="BB59" i="23"/>
  <c r="BB56" i="23"/>
  <c r="BD53" i="23"/>
  <c r="BE52" i="23"/>
  <c r="BF65" i="23"/>
  <c r="BF63" i="23" s="1"/>
  <c r="BF64" i="23"/>
  <c r="BG62" i="23"/>
  <c r="BE48" i="23"/>
  <c r="BE46" i="23" s="1"/>
  <c r="BF45" i="23"/>
  <c r="BE47" i="23"/>
  <c r="BD71" i="23"/>
  <c r="BD75" i="23" s="1"/>
  <c r="BD76" i="23" s="1"/>
  <c r="BE70" i="23"/>
  <c r="BF69" i="23"/>
  <c r="BC54" i="23"/>
  <c r="BC58" i="23" s="1"/>
  <c r="BE732" i="22"/>
  <c r="BD733" i="22"/>
  <c r="BE35" i="22"/>
  <c r="BD36" i="22"/>
  <c r="BC314" i="22"/>
  <c r="BC311" i="22"/>
  <c r="BE69" i="22"/>
  <c r="BD70" i="22"/>
  <c r="BE375" i="22"/>
  <c r="BD376" i="22"/>
  <c r="BD796" i="22"/>
  <c r="BD794" i="22" s="1"/>
  <c r="BD795" i="22"/>
  <c r="BE793" i="22"/>
  <c r="BC175" i="22"/>
  <c r="BE477" i="22"/>
  <c r="BD478" i="22"/>
  <c r="BD98" i="22"/>
  <c r="BD99" i="22"/>
  <c r="BD97" i="22" s="1"/>
  <c r="BE96" i="22"/>
  <c r="BD801" i="22"/>
  <c r="BE800" i="22"/>
  <c r="BE834" i="22"/>
  <c r="BD835" i="22"/>
  <c r="BE614" i="22"/>
  <c r="BF613" i="22"/>
  <c r="BD784" i="22"/>
  <c r="BE783" i="22"/>
  <c r="BF351" i="22"/>
  <c r="BE354" i="22"/>
  <c r="BE352" i="22" s="1"/>
  <c r="BE353" i="22"/>
  <c r="BB821" i="22"/>
  <c r="BD490" i="22"/>
  <c r="BD488" i="22" s="1"/>
  <c r="BD489" i="22"/>
  <c r="BE487" i="22"/>
  <c r="BD133" i="22"/>
  <c r="BD131" i="22" s="1"/>
  <c r="BD132" i="22"/>
  <c r="BE130" i="22"/>
  <c r="BC773" i="22"/>
  <c r="BC770" i="22"/>
  <c r="BC858" i="22"/>
  <c r="BC855" i="22"/>
  <c r="BD853" i="22"/>
  <c r="BD857" i="22" s="1"/>
  <c r="BF742" i="22"/>
  <c r="BE745" i="22"/>
  <c r="BE743" i="22" s="1"/>
  <c r="BE744" i="22"/>
  <c r="BE852" i="22"/>
  <c r="BF851" i="22"/>
  <c r="BI759" i="22"/>
  <c r="BH761" i="22"/>
  <c r="BD717" i="22"/>
  <c r="BF847" i="22"/>
  <c r="BF845" i="22" s="1"/>
  <c r="BF846" i="22"/>
  <c r="BG844" i="22"/>
  <c r="BF766" i="22"/>
  <c r="BE767" i="22"/>
  <c r="BE813" i="22"/>
  <c r="BE811" i="22" s="1"/>
  <c r="BE812" i="22"/>
  <c r="BF810" i="22"/>
  <c r="BF725" i="22"/>
  <c r="BE728" i="22"/>
  <c r="BE726" i="22" s="1"/>
  <c r="BE727" i="22"/>
  <c r="BF776" i="22"/>
  <c r="BE779" i="22"/>
  <c r="BE777" i="22" s="1"/>
  <c r="BE778" i="22"/>
  <c r="BD768" i="22"/>
  <c r="BD700" i="22"/>
  <c r="BC702" i="22"/>
  <c r="BE716" i="22"/>
  <c r="BF715" i="22"/>
  <c r="BG827" i="22"/>
  <c r="BF830" i="22"/>
  <c r="BF828" i="22" s="1"/>
  <c r="BF829" i="22"/>
  <c r="BF711" i="22"/>
  <c r="BF709" i="22" s="1"/>
  <c r="BF710" i="22"/>
  <c r="BG708" i="22"/>
  <c r="BC819" i="22"/>
  <c r="BC823" i="22" s="1"/>
  <c r="BC824" i="22" s="1"/>
  <c r="BE760" i="22"/>
  <c r="BF762" i="22"/>
  <c r="BE699" i="22"/>
  <c r="BF698" i="22"/>
  <c r="BH749" i="22"/>
  <c r="BG750" i="22"/>
  <c r="BE817" i="22"/>
  <c r="BD818" i="22"/>
  <c r="BC719" i="22"/>
  <c r="BB586" i="22"/>
  <c r="BB583" i="22"/>
  <c r="BC581" i="22" s="1"/>
  <c r="BC585" i="22" s="1"/>
  <c r="BC586" i="22" s="1"/>
  <c r="BF528" i="22"/>
  <c r="BE529" i="22"/>
  <c r="BD632" i="22"/>
  <c r="BF521" i="22"/>
  <c r="BE523" i="22"/>
  <c r="BE524" i="22"/>
  <c r="BE522" i="22" s="1"/>
  <c r="BF555" i="22"/>
  <c r="BE557" i="22"/>
  <c r="BE558" i="22"/>
  <c r="BE556" i="22" s="1"/>
  <c r="BF572" i="22"/>
  <c r="BE575" i="22"/>
  <c r="BE573" i="22" s="1"/>
  <c r="BE574" i="22"/>
  <c r="BD547" i="22"/>
  <c r="BE664" i="22"/>
  <c r="BD665" i="22"/>
  <c r="BF538" i="22"/>
  <c r="BE541" i="22"/>
  <c r="BE539" i="22" s="1"/>
  <c r="BE540" i="22"/>
  <c r="BB651" i="22"/>
  <c r="BC549" i="22"/>
  <c r="BF630" i="22"/>
  <c r="BE631" i="22"/>
  <c r="BF545" i="22"/>
  <c r="BE546" i="22"/>
  <c r="BC685" i="22"/>
  <c r="BE676" i="22"/>
  <c r="BF674" i="22"/>
  <c r="BE677" i="22"/>
  <c r="BE675" i="22" s="1"/>
  <c r="BE647" i="22"/>
  <c r="BD648" i="22"/>
  <c r="BC532" i="22"/>
  <c r="BF589" i="22"/>
  <c r="BE592" i="22"/>
  <c r="BE590" i="22" s="1"/>
  <c r="BE591" i="22"/>
  <c r="BF606" i="22"/>
  <c r="BE608" i="22"/>
  <c r="BE609" i="22"/>
  <c r="BE607" i="22" s="1"/>
  <c r="BE642" i="22"/>
  <c r="BE643" i="22"/>
  <c r="BE641" i="22" s="1"/>
  <c r="BF640" i="22"/>
  <c r="BD564" i="22"/>
  <c r="BD683" i="22"/>
  <c r="BD687" i="22" s="1"/>
  <c r="BD688" i="22" s="1"/>
  <c r="BC649" i="22"/>
  <c r="BC653" i="22" s="1"/>
  <c r="BC634" i="22"/>
  <c r="BD626" i="22"/>
  <c r="BD624" i="22" s="1"/>
  <c r="BD625" i="22"/>
  <c r="BE623" i="22"/>
  <c r="BD530" i="22"/>
  <c r="BD534" i="22" s="1"/>
  <c r="BE579" i="22"/>
  <c r="BD580" i="22"/>
  <c r="BD660" i="22"/>
  <c r="BD658" i="22" s="1"/>
  <c r="BD659" i="22"/>
  <c r="BE657" i="22"/>
  <c r="BF562" i="22"/>
  <c r="BE563" i="22"/>
  <c r="BF681" i="22"/>
  <c r="BE682" i="22"/>
  <c r="BG596" i="22"/>
  <c r="BF597" i="22"/>
  <c r="BD365" i="22"/>
  <c r="BD362" i="22"/>
  <c r="BC467" i="22"/>
  <c r="BC464" i="22"/>
  <c r="BD433" i="22"/>
  <c r="BD430" i="22"/>
  <c r="BB450" i="22"/>
  <c r="BB447" i="22"/>
  <c r="BD387" i="22"/>
  <c r="BE385" i="22"/>
  <c r="BD388" i="22"/>
  <c r="BD386" i="22" s="1"/>
  <c r="BF410" i="22"/>
  <c r="BG409" i="22"/>
  <c r="BC445" i="22"/>
  <c r="BC449" i="22" s="1"/>
  <c r="BC450" i="22" s="1"/>
  <c r="BG426" i="22"/>
  <c r="BF427" i="22"/>
  <c r="BD462" i="22"/>
  <c r="BG511" i="22"/>
  <c r="BD439" i="22"/>
  <c r="BD437" i="22" s="1"/>
  <c r="BD438" i="22"/>
  <c r="BE436" i="22"/>
  <c r="BE428" i="22"/>
  <c r="BE432" i="22" s="1"/>
  <c r="BE394" i="22"/>
  <c r="BF453" i="22"/>
  <c r="BE455" i="22"/>
  <c r="BE456" i="22"/>
  <c r="BE454" i="22" s="1"/>
  <c r="BE507" i="22"/>
  <c r="BE505" i="22" s="1"/>
  <c r="BE506" i="22"/>
  <c r="BF504" i="22"/>
  <c r="BF402" i="22"/>
  <c r="BE405" i="22"/>
  <c r="BE403" i="22" s="1"/>
  <c r="BE404" i="22"/>
  <c r="BF460" i="22"/>
  <c r="BE461" i="22"/>
  <c r="BE473" i="22"/>
  <c r="BE471" i="22" s="1"/>
  <c r="BE472" i="22"/>
  <c r="BF470" i="22"/>
  <c r="BG358" i="22"/>
  <c r="BF359" i="22"/>
  <c r="BF494" i="22"/>
  <c r="BE495" i="22"/>
  <c r="BF393" i="22"/>
  <c r="BG392" i="22"/>
  <c r="BH368" i="22"/>
  <c r="BG371" i="22"/>
  <c r="BG369" i="22" s="1"/>
  <c r="BG370" i="22"/>
  <c r="BC498" i="22"/>
  <c r="BE411" i="22"/>
  <c r="BE415" i="22" s="1"/>
  <c r="BE443" i="22"/>
  <c r="BD444" i="22"/>
  <c r="BD396" i="22"/>
  <c r="BE360" i="22"/>
  <c r="BE364" i="22" s="1"/>
  <c r="BE365" i="22" s="1"/>
  <c r="BF419" i="22"/>
  <c r="BE421" i="22"/>
  <c r="BE422" i="22"/>
  <c r="BE420" i="22" s="1"/>
  <c r="BD496" i="22"/>
  <c r="BD500" i="22" s="1"/>
  <c r="BB328" i="22"/>
  <c r="BC326" i="22" s="1"/>
  <c r="BC330" i="22" s="1"/>
  <c r="BB263" i="22"/>
  <c r="BB260" i="22"/>
  <c r="BC258" i="22" s="1"/>
  <c r="BC262" i="22" s="1"/>
  <c r="BC263" i="22" s="1"/>
  <c r="BC348" i="22"/>
  <c r="BC345" i="22"/>
  <c r="BC212" i="22"/>
  <c r="BC209" i="22"/>
  <c r="BE337" i="22"/>
  <c r="BE335" i="22" s="1"/>
  <c r="BE336" i="22"/>
  <c r="BF334" i="22"/>
  <c r="BD240" i="22"/>
  <c r="BE239" i="22"/>
  <c r="BD294" i="22"/>
  <c r="BD257" i="22"/>
  <c r="BE256" i="22"/>
  <c r="BH188" i="22"/>
  <c r="BG189" i="22"/>
  <c r="BE292" i="22"/>
  <c r="BE317" i="22"/>
  <c r="BD320" i="22"/>
  <c r="BD318" i="22" s="1"/>
  <c r="BD319" i="22"/>
  <c r="BF215" i="22"/>
  <c r="BE217" i="22"/>
  <c r="BE218" i="22"/>
  <c r="BE216" i="22" s="1"/>
  <c r="BD343" i="22"/>
  <c r="BD347" i="22" s="1"/>
  <c r="BG266" i="22"/>
  <c r="BF269" i="22"/>
  <c r="BF267" i="22" s="1"/>
  <c r="BF268" i="22"/>
  <c r="BF181" i="22"/>
  <c r="BE184" i="22"/>
  <c r="BE182" i="22" s="1"/>
  <c r="BE183" i="22"/>
  <c r="BD235" i="22"/>
  <c r="BD233" i="22" s="1"/>
  <c r="BD234" i="22"/>
  <c r="BE232" i="22"/>
  <c r="BE201" i="22"/>
  <c r="BE199" i="22" s="1"/>
  <c r="BF198" i="22"/>
  <c r="BE200" i="22"/>
  <c r="BG290" i="22"/>
  <c r="BF291" i="22"/>
  <c r="BD309" i="22"/>
  <c r="BD313" i="22" s="1"/>
  <c r="BF205" i="22"/>
  <c r="BE206" i="22"/>
  <c r="BB243" i="22"/>
  <c r="BC241" i="22" s="1"/>
  <c r="BC245" i="22" s="1"/>
  <c r="BG223" i="22"/>
  <c r="BH222" i="22"/>
  <c r="BF251" i="22"/>
  <c r="BG249" i="22"/>
  <c r="BF252" i="22"/>
  <c r="BF250" i="22" s="1"/>
  <c r="BF307" i="22"/>
  <c r="BE308" i="22"/>
  <c r="BD207" i="22"/>
  <c r="BE286" i="22"/>
  <c r="BE284" i="22" s="1"/>
  <c r="BE285" i="22"/>
  <c r="BF283" i="22"/>
  <c r="BD325" i="22"/>
  <c r="BE324" i="22"/>
  <c r="BF300" i="22"/>
  <c r="BE302" i="22"/>
  <c r="BE303" i="22"/>
  <c r="BE301" i="22" s="1"/>
  <c r="BD274" i="22"/>
  <c r="BE273" i="22"/>
  <c r="BE342" i="22"/>
  <c r="BF341" i="22"/>
  <c r="BB161" i="22"/>
  <c r="BB158" i="22"/>
  <c r="BC156" i="22" s="1"/>
  <c r="BC160" i="22" s="1"/>
  <c r="BC161" i="22" s="1"/>
  <c r="BD155" i="22"/>
  <c r="BE154" i="22"/>
  <c r="BE150" i="22"/>
  <c r="BE148" i="22" s="1"/>
  <c r="BE149" i="22"/>
  <c r="BF147" i="22"/>
  <c r="BD173" i="22"/>
  <c r="BD177" i="22" s="1"/>
  <c r="BD178" i="22" s="1"/>
  <c r="BE172" i="22"/>
  <c r="BF171" i="22"/>
  <c r="BF167" i="22"/>
  <c r="BF165" i="22" s="1"/>
  <c r="BF166" i="22"/>
  <c r="BG164" i="22"/>
  <c r="BD144" i="22"/>
  <c r="BD141" i="22"/>
  <c r="BC127" i="22"/>
  <c r="BC124" i="22"/>
  <c r="BD122" i="22"/>
  <c r="BD126" i="22" s="1"/>
  <c r="BF138" i="22"/>
  <c r="BG137" i="22"/>
  <c r="BD116" i="22"/>
  <c r="BD114" i="22" s="1"/>
  <c r="BE113" i="22"/>
  <c r="BD115" i="22"/>
  <c r="BE139" i="22"/>
  <c r="BE121" i="22"/>
  <c r="BF120" i="22"/>
  <c r="BD107" i="22"/>
  <c r="BG103" i="22"/>
  <c r="BF104" i="22"/>
  <c r="BE105" i="22"/>
  <c r="BE79" i="22"/>
  <c r="BD82" i="22"/>
  <c r="BD80" i="22" s="1"/>
  <c r="BD81" i="22"/>
  <c r="BD87" i="22"/>
  <c r="BE86" i="22"/>
  <c r="BC59" i="22"/>
  <c r="BC56" i="22"/>
  <c r="BD64" i="22"/>
  <c r="BD65" i="22"/>
  <c r="BD63" i="22" s="1"/>
  <c r="BE62" i="22"/>
  <c r="BD54" i="22"/>
  <c r="BD58" i="22" s="1"/>
  <c r="BD47" i="22"/>
  <c r="BE45" i="22"/>
  <c r="BD48" i="22"/>
  <c r="BD46" i="22" s="1"/>
  <c r="BF52" i="22"/>
  <c r="BE53" i="22"/>
  <c r="BC484" i="3"/>
  <c r="BC481" i="3"/>
  <c r="BB331" i="3"/>
  <c r="BB328" i="3"/>
  <c r="BE392" i="3"/>
  <c r="BD393" i="3"/>
  <c r="BE698" i="3"/>
  <c r="BD699" i="3"/>
  <c r="BD506" i="3"/>
  <c r="BE504" i="3"/>
  <c r="BD507" i="3"/>
  <c r="BD505" i="3" s="1"/>
  <c r="BC277" i="3"/>
  <c r="BE742" i="3"/>
  <c r="BD744" i="3"/>
  <c r="BD745" i="3"/>
  <c r="BD743" i="3" s="1"/>
  <c r="BC394" i="3"/>
  <c r="BC790" i="3"/>
  <c r="BC787" i="3"/>
  <c r="BC773" i="3"/>
  <c r="BC770" i="3"/>
  <c r="BC824" i="3"/>
  <c r="BC821" i="3"/>
  <c r="BC586" i="3"/>
  <c r="BC583" i="3"/>
  <c r="BD838" i="3"/>
  <c r="BB515" i="3"/>
  <c r="BG256" i="3"/>
  <c r="BE511" i="3"/>
  <c r="BD512" i="3"/>
  <c r="BC326" i="3"/>
  <c r="BC330" i="3" s="1"/>
  <c r="BC331" i="3" s="1"/>
  <c r="BE222" i="3"/>
  <c r="BD223" i="3"/>
  <c r="BB90" i="3"/>
  <c r="BD369" i="3"/>
  <c r="BE371" i="3"/>
  <c r="BC311" i="3"/>
  <c r="BC294" i="3"/>
  <c r="BE545" i="3"/>
  <c r="BD546" i="3"/>
  <c r="BE113" i="3"/>
  <c r="BD116" i="3"/>
  <c r="BD114" i="3" s="1"/>
  <c r="BD115" i="3"/>
  <c r="BE409" i="3"/>
  <c r="BD410" i="3"/>
  <c r="BE103" i="3"/>
  <c r="BD104" i="3"/>
  <c r="BC88" i="3"/>
  <c r="BC92" i="3" s="1"/>
  <c r="BE555" i="3"/>
  <c r="BD558" i="3"/>
  <c r="BD556" i="3" s="1"/>
  <c r="BD557" i="3"/>
  <c r="BD524" i="3"/>
  <c r="BD522" i="3" s="1"/>
  <c r="BE521" i="3"/>
  <c r="BD523" i="3"/>
  <c r="BD189" i="3"/>
  <c r="BE188" i="3"/>
  <c r="BF623" i="3"/>
  <c r="BE625" i="3"/>
  <c r="BE626" i="3"/>
  <c r="BE624" i="3" s="1"/>
  <c r="BE86" i="3"/>
  <c r="BD87" i="3"/>
  <c r="BC513" i="3"/>
  <c r="BC517" i="3" s="1"/>
  <c r="BC518" i="3" s="1"/>
  <c r="BE99" i="3"/>
  <c r="BE97" i="3" s="1"/>
  <c r="BE98" i="3"/>
  <c r="BF96" i="3"/>
  <c r="BE324" i="3"/>
  <c r="BD325" i="3"/>
  <c r="BD65" i="3"/>
  <c r="BD63" i="3" s="1"/>
  <c r="BE62" i="3"/>
  <c r="BD64" i="3"/>
  <c r="BF851" i="3"/>
  <c r="BE852" i="3"/>
  <c r="BC855" i="3"/>
  <c r="BD853" i="3"/>
  <c r="BD857" i="3" s="1"/>
  <c r="BE827" i="3"/>
  <c r="BD830" i="3"/>
  <c r="BD828" i="3" s="1"/>
  <c r="BD829" i="3"/>
  <c r="BG844" i="3"/>
  <c r="BF847" i="3"/>
  <c r="BF845" i="3" s="1"/>
  <c r="BF846" i="3"/>
  <c r="BG834" i="3"/>
  <c r="BF835" i="3"/>
  <c r="BE836" i="3"/>
  <c r="BF766" i="3"/>
  <c r="BE767" i="3"/>
  <c r="BF776" i="3"/>
  <c r="BE778" i="3"/>
  <c r="BE779" i="3"/>
  <c r="BE777" i="3" s="1"/>
  <c r="BF759" i="3"/>
  <c r="BE762" i="3"/>
  <c r="BE760" i="3" s="1"/>
  <c r="BE761" i="3"/>
  <c r="BD768" i="3"/>
  <c r="BD772" i="3" s="1"/>
  <c r="BD773" i="3" s="1"/>
  <c r="BD819" i="3"/>
  <c r="BD812" i="3"/>
  <c r="BD813" i="3"/>
  <c r="BD811" i="3" s="1"/>
  <c r="BE810" i="3"/>
  <c r="BG796" i="3"/>
  <c r="BG794" i="3" s="1"/>
  <c r="BG795" i="3"/>
  <c r="BH793" i="3"/>
  <c r="BF801" i="3"/>
  <c r="BG800" i="3"/>
  <c r="BD785" i="3"/>
  <c r="BD789" i="3" s="1"/>
  <c r="BE818" i="3"/>
  <c r="BF817" i="3"/>
  <c r="BE802" i="3"/>
  <c r="BE806" i="3" s="1"/>
  <c r="BE807" i="3" s="1"/>
  <c r="BD804" i="3"/>
  <c r="BF783" i="3"/>
  <c r="BE784" i="3"/>
  <c r="BC739" i="3"/>
  <c r="BC736" i="3"/>
  <c r="BC722" i="3"/>
  <c r="BC719" i="3"/>
  <c r="BC756" i="3"/>
  <c r="BC753" i="3"/>
  <c r="BD717" i="3"/>
  <c r="BD711" i="3"/>
  <c r="BD709" i="3" s="1"/>
  <c r="BE708" i="3"/>
  <c r="BD710" i="3"/>
  <c r="BD751" i="3"/>
  <c r="BF715" i="3"/>
  <c r="BE716" i="3"/>
  <c r="BE750" i="3"/>
  <c r="BF749" i="3"/>
  <c r="BE728" i="3"/>
  <c r="BE726" i="3" s="1"/>
  <c r="BE727" i="3"/>
  <c r="BF725" i="3"/>
  <c r="BF732" i="3"/>
  <c r="BE733" i="3"/>
  <c r="BG691" i="3"/>
  <c r="BF694" i="3"/>
  <c r="BF692" i="3" s="1"/>
  <c r="BF693" i="3"/>
  <c r="BD734" i="3"/>
  <c r="BC654" i="3"/>
  <c r="BC651" i="3"/>
  <c r="BC637" i="3"/>
  <c r="BC634" i="3"/>
  <c r="BB688" i="3"/>
  <c r="BB685" i="3"/>
  <c r="BE660" i="3"/>
  <c r="BE658" i="3" s="1"/>
  <c r="BE659" i="3"/>
  <c r="BF657" i="3"/>
  <c r="BE681" i="3"/>
  <c r="BD682" i="3"/>
  <c r="BE676" i="3"/>
  <c r="BE677" i="3"/>
  <c r="BE675" i="3" s="1"/>
  <c r="BF674" i="3"/>
  <c r="BC683" i="3"/>
  <c r="BD643" i="3"/>
  <c r="BD641" i="3" s="1"/>
  <c r="BD642" i="3"/>
  <c r="BE640" i="3"/>
  <c r="BD632" i="3"/>
  <c r="BD636" i="3" s="1"/>
  <c r="BD637" i="3" s="1"/>
  <c r="BF647" i="3"/>
  <c r="BE648" i="3"/>
  <c r="BF630" i="3"/>
  <c r="BE631" i="3"/>
  <c r="BD649" i="3"/>
  <c r="BD581" i="3"/>
  <c r="BD585" i="3" s="1"/>
  <c r="BD586" i="3" s="1"/>
  <c r="BG572" i="3"/>
  <c r="BF575" i="3"/>
  <c r="BF573" i="3" s="1"/>
  <c r="BF574" i="3"/>
  <c r="BF579" i="3"/>
  <c r="BE580" i="3"/>
  <c r="BF609" i="3"/>
  <c r="BF607" i="3" s="1"/>
  <c r="BF608" i="3"/>
  <c r="BG606" i="3"/>
  <c r="BE563" i="3"/>
  <c r="BF562" i="3"/>
  <c r="BC598" i="3"/>
  <c r="BC602" i="3" s="1"/>
  <c r="BC603" i="3" s="1"/>
  <c r="BD592" i="3"/>
  <c r="BD590" i="3" s="1"/>
  <c r="BE589" i="3"/>
  <c r="BD591" i="3"/>
  <c r="BG613" i="3"/>
  <c r="BD564" i="3"/>
  <c r="BC566" i="3"/>
  <c r="BB600" i="3"/>
  <c r="BE596" i="3"/>
  <c r="BD597" i="3"/>
  <c r="BB501" i="3"/>
  <c r="BB498" i="3"/>
  <c r="BD535" i="3"/>
  <c r="BD532" i="3"/>
  <c r="BF541" i="3"/>
  <c r="BF539" i="3" s="1"/>
  <c r="BF540" i="3"/>
  <c r="BG538" i="3"/>
  <c r="BE530" i="3"/>
  <c r="BE534" i="3" s="1"/>
  <c r="BE535" i="3" s="1"/>
  <c r="BC496" i="3"/>
  <c r="BD495" i="3"/>
  <c r="BE494" i="3"/>
  <c r="BG528" i="3"/>
  <c r="BF529" i="3"/>
  <c r="BD490" i="3"/>
  <c r="BD488" i="3" s="1"/>
  <c r="BD489" i="3"/>
  <c r="BE487" i="3"/>
  <c r="BD445" i="3"/>
  <c r="BD449" i="3" s="1"/>
  <c r="BG473" i="3"/>
  <c r="BG471" i="3" s="1"/>
  <c r="BG472" i="3"/>
  <c r="BH470" i="3"/>
  <c r="BE444" i="3"/>
  <c r="BF443" i="3"/>
  <c r="BD462" i="3"/>
  <c r="BF439" i="3"/>
  <c r="BF437" i="3" s="1"/>
  <c r="BF438" i="3"/>
  <c r="BG436" i="3"/>
  <c r="BC464" i="3"/>
  <c r="BD479" i="3"/>
  <c r="BE428" i="3"/>
  <c r="BE453" i="3"/>
  <c r="BD456" i="3"/>
  <c r="BD454" i="3" s="1"/>
  <c r="BD455" i="3"/>
  <c r="BE461" i="3"/>
  <c r="BF460" i="3"/>
  <c r="BD422" i="3"/>
  <c r="BD420" i="3" s="1"/>
  <c r="BD421" i="3"/>
  <c r="BE419" i="3"/>
  <c r="BE478" i="3"/>
  <c r="BF477" i="3"/>
  <c r="BC447" i="3"/>
  <c r="BD430" i="3"/>
  <c r="BG426" i="3"/>
  <c r="BF427" i="3"/>
  <c r="BB382" i="3"/>
  <c r="BB379" i="3"/>
  <c r="BF405" i="3"/>
  <c r="BF403" i="3" s="1"/>
  <c r="BF404" i="3"/>
  <c r="BG402" i="3"/>
  <c r="BD354" i="3"/>
  <c r="BD352" i="3" s="1"/>
  <c r="BD353" i="3"/>
  <c r="BE351" i="3"/>
  <c r="BD376" i="3"/>
  <c r="BE375" i="3"/>
  <c r="BH368" i="3"/>
  <c r="BG370" i="3"/>
  <c r="BC377" i="3"/>
  <c r="BF358" i="3"/>
  <c r="BE359" i="3"/>
  <c r="BD360" i="3"/>
  <c r="BD364" i="3" s="1"/>
  <c r="BF385" i="3"/>
  <c r="BE388" i="3"/>
  <c r="BE386" i="3" s="1"/>
  <c r="BE387" i="3"/>
  <c r="BC362" i="3"/>
  <c r="BB348" i="3"/>
  <c r="BB345" i="3"/>
  <c r="BD309" i="3"/>
  <c r="BD313" i="3" s="1"/>
  <c r="BG283" i="3"/>
  <c r="BF286" i="3"/>
  <c r="BF284" i="3" s="1"/>
  <c r="BF285" i="3"/>
  <c r="BF307" i="3"/>
  <c r="BE308" i="3"/>
  <c r="BE337" i="3"/>
  <c r="BE335" i="3" s="1"/>
  <c r="BE336" i="3"/>
  <c r="BF334" i="3"/>
  <c r="BD303" i="3"/>
  <c r="BD301" i="3" s="1"/>
  <c r="BD302" i="3"/>
  <c r="BE300" i="3"/>
  <c r="BF290" i="3"/>
  <c r="BE291" i="3"/>
  <c r="BE341" i="3"/>
  <c r="BD342" i="3"/>
  <c r="BE320" i="3"/>
  <c r="BE318" i="3" s="1"/>
  <c r="BF317" i="3"/>
  <c r="BE319" i="3"/>
  <c r="BD292" i="3"/>
  <c r="BD296" i="3" s="1"/>
  <c r="BD297" i="3" s="1"/>
  <c r="BC343" i="3"/>
  <c r="BC246" i="3"/>
  <c r="BC243" i="3"/>
  <c r="BE251" i="3"/>
  <c r="BF249" i="3"/>
  <c r="BE252" i="3"/>
  <c r="BE250" i="3" s="1"/>
  <c r="BE274" i="3"/>
  <c r="BF273" i="3"/>
  <c r="BD275" i="3"/>
  <c r="BD279" i="3" s="1"/>
  <c r="BF232" i="3"/>
  <c r="BE235" i="3"/>
  <c r="BE233" i="3" s="1"/>
  <c r="BE234" i="3"/>
  <c r="BE266" i="3"/>
  <c r="BD268" i="3"/>
  <c r="BD269" i="3"/>
  <c r="BD267" i="3" s="1"/>
  <c r="BD241" i="3"/>
  <c r="BD245" i="3" s="1"/>
  <c r="BF218" i="3"/>
  <c r="BF216" i="3" s="1"/>
  <c r="BF217" i="3"/>
  <c r="BG215" i="3"/>
  <c r="BE240" i="3"/>
  <c r="BF239" i="3"/>
  <c r="BB161" i="3"/>
  <c r="BB158" i="3"/>
  <c r="BB178" i="3"/>
  <c r="BB175" i="3"/>
  <c r="BC156" i="3"/>
  <c r="BC173" i="3"/>
  <c r="BC177" i="3" s="1"/>
  <c r="BC178" i="3" s="1"/>
  <c r="BD150" i="3"/>
  <c r="BD148" i="3" s="1"/>
  <c r="BD149" i="3"/>
  <c r="BE147" i="3"/>
  <c r="BE167" i="3"/>
  <c r="BE165" i="3" s="1"/>
  <c r="BE166" i="3"/>
  <c r="BF164" i="3"/>
  <c r="BE201" i="3"/>
  <c r="BE199" i="3" s="1"/>
  <c r="BE200" i="3"/>
  <c r="BF198" i="3"/>
  <c r="BD172" i="3"/>
  <c r="BE171" i="3"/>
  <c r="BF206" i="3"/>
  <c r="BG205" i="3"/>
  <c r="BE181" i="3"/>
  <c r="BD183" i="3"/>
  <c r="BD184" i="3"/>
  <c r="BD182" i="3" s="1"/>
  <c r="BD155" i="3"/>
  <c r="BE154" i="3"/>
  <c r="BE139" i="3"/>
  <c r="BE143" i="3" s="1"/>
  <c r="BD141" i="3"/>
  <c r="BC122" i="3"/>
  <c r="BC126" i="3" s="1"/>
  <c r="BG130" i="3"/>
  <c r="BF132" i="3"/>
  <c r="BD121" i="3"/>
  <c r="BE120" i="3"/>
  <c r="BF138" i="3"/>
  <c r="BG137" i="3"/>
  <c r="BB124" i="3"/>
  <c r="BG82" i="3"/>
  <c r="BG80" i="3" s="1"/>
  <c r="BG81" i="3"/>
  <c r="BH79" i="3"/>
  <c r="BD48" i="3"/>
  <c r="BD46" i="3" s="1"/>
  <c r="BD47" i="3"/>
  <c r="BE45" i="3"/>
  <c r="BF70" i="3"/>
  <c r="BG69" i="3"/>
  <c r="BF52" i="3"/>
  <c r="BE53" i="3"/>
  <c r="BC56" i="3"/>
  <c r="BD54" i="3"/>
  <c r="BC29" i="3"/>
  <c r="BD31" i="3"/>
  <c r="BF35" i="23"/>
  <c r="BE36" i="23"/>
  <c r="BE30" i="23"/>
  <c r="BF28" i="23"/>
  <c r="BE31" i="23"/>
  <c r="BE29" i="23" s="1"/>
  <c r="BB37" i="22"/>
  <c r="BE31" i="22"/>
  <c r="BE29" i="22" s="1"/>
  <c r="BF28" i="22"/>
  <c r="BE30" i="22"/>
  <c r="AZ42" i="3"/>
  <c r="AZ39" i="3"/>
  <c r="BE35" i="3"/>
  <c r="BD36" i="3"/>
  <c r="BF30" i="3"/>
  <c r="BG28" i="3"/>
  <c r="BG14" i="23"/>
  <c r="BG12" i="23" s="1"/>
  <c r="BH11" i="23"/>
  <c r="BH13" i="23" s="1"/>
  <c r="BG18" i="23"/>
  <c r="BF19" i="23"/>
  <c r="BE11" i="22"/>
  <c r="BD13" i="22"/>
  <c r="BD14" i="22"/>
  <c r="BD12" i="22" s="1"/>
  <c r="BD19" i="22"/>
  <c r="BE18" i="22"/>
  <c r="BD857" i="23" l="1"/>
  <c r="BD806" i="23"/>
  <c r="BD807" i="23" s="1"/>
  <c r="BD738" i="23"/>
  <c r="BD739" i="23" s="1"/>
  <c r="BE719" i="23"/>
  <c r="BF721" i="23" s="1"/>
  <c r="BC702" i="23"/>
  <c r="BD704" i="23"/>
  <c r="BD705" i="23" s="1"/>
  <c r="BE581" i="23"/>
  <c r="BE585" i="23" s="1"/>
  <c r="BE586" i="23" s="1"/>
  <c r="BD583" i="23"/>
  <c r="BD517" i="23"/>
  <c r="BD500" i="23"/>
  <c r="BD177" i="23"/>
  <c r="BD178" i="23" s="1"/>
  <c r="BC110" i="23"/>
  <c r="BC107" i="23"/>
  <c r="BD105" i="23"/>
  <c r="BD109" i="23" s="1"/>
  <c r="BE92" i="23"/>
  <c r="BE93" i="23" s="1"/>
  <c r="BD413" i="22"/>
  <c r="BB838" i="22"/>
  <c r="BC836" i="22" s="1"/>
  <c r="BC840" i="22" s="1"/>
  <c r="BC838" i="22" s="1"/>
  <c r="BB739" i="22"/>
  <c r="BB736" i="22"/>
  <c r="BC734" i="22" s="1"/>
  <c r="BC738" i="22" s="1"/>
  <c r="BC739" i="22" s="1"/>
  <c r="BD721" i="22"/>
  <c r="BD722" i="22" s="1"/>
  <c r="BC566" i="22"/>
  <c r="BD568" i="22"/>
  <c r="BB481" i="22"/>
  <c r="BC479" i="22" s="1"/>
  <c r="BC483" i="22" s="1"/>
  <c r="BC484" i="22" s="1"/>
  <c r="BB484" i="22"/>
  <c r="BE296" i="22"/>
  <c r="BE297" i="22" s="1"/>
  <c r="BE143" i="22"/>
  <c r="BB90" i="22"/>
  <c r="BC88" i="22" s="1"/>
  <c r="BC92" i="22" s="1"/>
  <c r="BC93" i="22" s="1"/>
  <c r="BE840" i="3"/>
  <c r="BE841" i="3" s="1"/>
  <c r="BD823" i="3"/>
  <c r="BD824" i="3" s="1"/>
  <c r="BD755" i="3"/>
  <c r="BD738" i="3"/>
  <c r="BC687" i="3"/>
  <c r="BC688" i="3" s="1"/>
  <c r="BD653" i="3"/>
  <c r="BD654" i="3" s="1"/>
  <c r="BD568" i="3"/>
  <c r="BC500" i="3"/>
  <c r="BC501" i="3" s="1"/>
  <c r="BC381" i="3"/>
  <c r="BD58" i="3"/>
  <c r="BD59" i="3" s="1"/>
  <c r="BD131" i="3"/>
  <c r="BE133" i="3"/>
  <c r="BD386" i="23"/>
  <c r="BE388" i="23"/>
  <c r="BE828" i="23"/>
  <c r="BF830" i="23"/>
  <c r="BD675" i="23"/>
  <c r="BE677" i="23"/>
  <c r="BD794" i="23"/>
  <c r="BE796" i="23"/>
  <c r="BE779" i="23"/>
  <c r="BE777" i="23" s="1"/>
  <c r="BE778" i="23"/>
  <c r="BF776" i="23"/>
  <c r="BD743" i="23"/>
  <c r="BE745" i="23"/>
  <c r="BD352" i="23"/>
  <c r="BE354" i="23"/>
  <c r="BE694" i="22"/>
  <c r="BE692" i="22" s="1"/>
  <c r="BE693" i="22"/>
  <c r="BF691" i="22"/>
  <c r="BB770" i="23"/>
  <c r="BB773" i="23"/>
  <c r="BA756" i="23"/>
  <c r="BA753" i="23"/>
  <c r="BB755" i="23" s="1"/>
  <c r="BB666" i="23"/>
  <c r="AY671" i="23"/>
  <c r="AY668" i="23"/>
  <c r="AZ670" i="23" s="1"/>
  <c r="BC654" i="23"/>
  <c r="BC651" i="23"/>
  <c r="BA615" i="23"/>
  <c r="AY620" i="23"/>
  <c r="AY617" i="23"/>
  <c r="AZ619" i="23" s="1"/>
  <c r="AZ535" i="23"/>
  <c r="AZ532" i="23"/>
  <c r="BA534" i="23"/>
  <c r="BB530" i="23"/>
  <c r="BE432" i="23"/>
  <c r="BE433" i="23" s="1"/>
  <c r="BD398" i="23"/>
  <c r="BD399" i="23" s="1"/>
  <c r="BB347" i="23"/>
  <c r="BB348" i="23" s="1"/>
  <c r="BE330" i="23"/>
  <c r="BE331" i="23" s="1"/>
  <c r="AX314" i="23"/>
  <c r="AX311" i="23"/>
  <c r="AY313" i="23" s="1"/>
  <c r="BB309" i="23"/>
  <c r="BB212" i="23"/>
  <c r="BB209" i="23"/>
  <c r="BE190" i="23"/>
  <c r="BF189" i="23"/>
  <c r="BC195" i="23"/>
  <c r="BC192" i="23"/>
  <c r="BD194" i="23" s="1"/>
  <c r="AZ144" i="23"/>
  <c r="AZ141" i="23"/>
  <c r="BA143" i="23" s="1"/>
  <c r="BB139" i="23"/>
  <c r="AY42" i="23"/>
  <c r="AY39" i="23"/>
  <c r="AZ41" i="23" s="1"/>
  <c r="AW25" i="23"/>
  <c r="AW22" i="23"/>
  <c r="AX24" i="23" s="1"/>
  <c r="BE109" i="22"/>
  <c r="BE110" i="22" s="1"/>
  <c r="BD211" i="22"/>
  <c r="BD212" i="22" s="1"/>
  <c r="BE398" i="22"/>
  <c r="BE399" i="22" s="1"/>
  <c r="BD704" i="22"/>
  <c r="BD705" i="22" s="1"/>
  <c r="BE512" i="22"/>
  <c r="BD772" i="22"/>
  <c r="BD773" i="22" s="1"/>
  <c r="BB668" i="22"/>
  <c r="BC666" i="22" s="1"/>
  <c r="BC670" i="22" s="1"/>
  <c r="BC671" i="22" s="1"/>
  <c r="BA513" i="22"/>
  <c r="AY518" i="22"/>
  <c r="AY515" i="22"/>
  <c r="AZ517" i="22" s="1"/>
  <c r="BD466" i="22"/>
  <c r="BD464" i="22" s="1"/>
  <c r="AZ807" i="22"/>
  <c r="AZ804" i="22"/>
  <c r="BA806" i="22"/>
  <c r="BA807" i="22" s="1"/>
  <c r="BB802" i="22"/>
  <c r="BA790" i="22"/>
  <c r="BA787" i="22"/>
  <c r="BB789" i="22" s="1"/>
  <c r="AZ756" i="22"/>
  <c r="AZ753" i="22"/>
  <c r="BA755" i="22" s="1"/>
  <c r="BB751" i="22"/>
  <c r="BD636" i="22"/>
  <c r="BD637" i="22" s="1"/>
  <c r="AZ620" i="22"/>
  <c r="AZ617" i="22"/>
  <c r="BA603" i="22"/>
  <c r="BA600" i="22"/>
  <c r="BB602" i="22" s="1"/>
  <c r="BD551" i="22"/>
  <c r="BD552" i="22" s="1"/>
  <c r="AV379" i="22"/>
  <c r="AW381" i="22" s="1"/>
  <c r="AX377" i="22"/>
  <c r="BB277" i="22"/>
  <c r="BC275" i="22" s="1"/>
  <c r="BC279" i="22" s="1"/>
  <c r="BC280" i="22" s="1"/>
  <c r="BA229" i="22"/>
  <c r="BA226" i="22"/>
  <c r="BB228" i="22" s="1"/>
  <c r="BB192" i="22"/>
  <c r="BB195" i="22"/>
  <c r="AY76" i="22"/>
  <c r="AY73" i="22"/>
  <c r="AZ75" i="22" s="1"/>
  <c r="AZ76" i="22" s="1"/>
  <c r="BA71" i="22"/>
  <c r="AX39" i="22"/>
  <c r="AY41" i="22" s="1"/>
  <c r="AX42" i="22"/>
  <c r="AX25" i="22"/>
  <c r="AX22" i="22"/>
  <c r="AY24" i="22" s="1"/>
  <c r="BD721" i="3"/>
  <c r="AY705" i="3"/>
  <c r="AY702" i="3"/>
  <c r="AZ704" i="3"/>
  <c r="BA700" i="3"/>
  <c r="AY671" i="3"/>
  <c r="AY668" i="3"/>
  <c r="AZ670" i="3" s="1"/>
  <c r="BA666" i="3"/>
  <c r="BE665" i="3"/>
  <c r="BF664" i="3"/>
  <c r="BB620" i="3"/>
  <c r="BB617" i="3"/>
  <c r="BC615" i="3"/>
  <c r="BD615" i="3"/>
  <c r="BE614" i="3"/>
  <c r="AV549" i="3"/>
  <c r="AW551" i="3" s="1"/>
  <c r="AZ547" i="3"/>
  <c r="BD483" i="3"/>
  <c r="BD466" i="3"/>
  <c r="BE432" i="3"/>
  <c r="AT416" i="3"/>
  <c r="AT413" i="3"/>
  <c r="AU415" i="3" s="1"/>
  <c r="AY411" i="3"/>
  <c r="BB396" i="3"/>
  <c r="BC398" i="3" s="1"/>
  <c r="BC347" i="3"/>
  <c r="AV260" i="3"/>
  <c r="AW262" i="3" s="1"/>
  <c r="AV263" i="3"/>
  <c r="AZ258" i="3"/>
  <c r="BE257" i="3"/>
  <c r="BA228" i="3"/>
  <c r="BA229" i="3" s="1"/>
  <c r="AZ229" i="3"/>
  <c r="AZ226" i="3"/>
  <c r="AZ209" i="3"/>
  <c r="BA211" i="3" s="1"/>
  <c r="AZ212" i="3"/>
  <c r="AW192" i="3"/>
  <c r="AX194" i="3" s="1"/>
  <c r="AW195" i="3"/>
  <c r="AY190" i="3"/>
  <c r="BC160" i="3"/>
  <c r="AW110" i="3"/>
  <c r="AW107" i="3"/>
  <c r="AX109" i="3" s="1"/>
  <c r="BA105" i="3"/>
  <c r="AZ76" i="3"/>
  <c r="AZ73" i="3"/>
  <c r="BA75" i="3" s="1"/>
  <c r="BE614" i="23"/>
  <c r="BF613" i="23"/>
  <c r="BE489" i="23"/>
  <c r="BF487" i="23"/>
  <c r="BE490" i="23"/>
  <c r="BE488" i="23" s="1"/>
  <c r="BE642" i="23"/>
  <c r="BF640" i="23"/>
  <c r="BE643" i="23"/>
  <c r="BE641" i="23" s="1"/>
  <c r="BF647" i="23"/>
  <c r="BE648" i="23"/>
  <c r="BD702" i="23"/>
  <c r="BD600" i="23"/>
  <c r="BF103" i="23"/>
  <c r="BE104" i="23"/>
  <c r="BD649" i="23"/>
  <c r="BD653" i="23" s="1"/>
  <c r="BD654" i="23" s="1"/>
  <c r="BC263" i="23"/>
  <c r="BC260" i="23"/>
  <c r="BE90" i="23"/>
  <c r="BE243" i="23"/>
  <c r="BE257" i="23"/>
  <c r="BF256" i="23"/>
  <c r="BF98" i="23"/>
  <c r="BG96" i="23"/>
  <c r="BF99" i="23"/>
  <c r="BF97" i="23" s="1"/>
  <c r="BF664" i="23"/>
  <c r="BE665" i="23"/>
  <c r="BE598" i="23"/>
  <c r="BE602" i="23" s="1"/>
  <c r="BE603" i="23" s="1"/>
  <c r="BF597" i="23"/>
  <c r="BG596" i="23"/>
  <c r="BF283" i="23"/>
  <c r="BE286" i="23"/>
  <c r="BE284" i="23" s="1"/>
  <c r="BE285" i="23"/>
  <c r="BF307" i="23"/>
  <c r="BE308" i="23"/>
  <c r="BF249" i="23"/>
  <c r="BE252" i="23"/>
  <c r="BE250" i="23" s="1"/>
  <c r="BE251" i="23"/>
  <c r="BD804" i="23"/>
  <c r="BF555" i="23"/>
  <c r="BE558" i="23"/>
  <c r="BE556" i="23" s="1"/>
  <c r="BE557" i="23"/>
  <c r="BE541" i="23"/>
  <c r="BE539" i="23" s="1"/>
  <c r="BE540" i="23"/>
  <c r="BF538" i="23"/>
  <c r="BD258" i="23"/>
  <c r="BD262" i="23" s="1"/>
  <c r="BD263" i="23" s="1"/>
  <c r="BE342" i="23"/>
  <c r="BF341" i="23"/>
  <c r="BD790" i="23"/>
  <c r="BD787" i="23"/>
  <c r="BE841" i="23"/>
  <c r="BE838" i="23"/>
  <c r="BD824" i="23"/>
  <c r="BD821" i="23"/>
  <c r="BD858" i="23"/>
  <c r="BD855" i="23"/>
  <c r="BE802" i="23"/>
  <c r="BE806" i="23" s="1"/>
  <c r="BH716" i="23"/>
  <c r="BI715" i="23"/>
  <c r="BG728" i="23"/>
  <c r="BG726" i="23" s="1"/>
  <c r="BG727" i="23"/>
  <c r="BH725" i="23"/>
  <c r="BF811" i="23"/>
  <c r="BG813" i="23"/>
  <c r="BG800" i="23"/>
  <c r="BF801" i="23"/>
  <c r="BH834" i="23"/>
  <c r="BG835" i="23"/>
  <c r="BI749" i="23"/>
  <c r="BH750" i="23"/>
  <c r="BF694" i="23"/>
  <c r="BF692" i="23" s="1"/>
  <c r="BF693" i="23"/>
  <c r="BG691" i="23"/>
  <c r="BH844" i="23"/>
  <c r="BG847" i="23"/>
  <c r="BG845" i="23" s="1"/>
  <c r="BG846" i="23"/>
  <c r="BE819" i="23"/>
  <c r="BE823" i="23" s="1"/>
  <c r="BI766" i="23"/>
  <c r="BH767" i="23"/>
  <c r="BJ742" i="23"/>
  <c r="BI744" i="23"/>
  <c r="BI759" i="23"/>
  <c r="BH761" i="23"/>
  <c r="BF836" i="23"/>
  <c r="BF840" i="23" s="1"/>
  <c r="BH793" i="23"/>
  <c r="BG795" i="23"/>
  <c r="BI827" i="23"/>
  <c r="BH829" i="23"/>
  <c r="BF818" i="23"/>
  <c r="BG817" i="23"/>
  <c r="BF699" i="23"/>
  <c r="BG698" i="23"/>
  <c r="BF852" i="23"/>
  <c r="BG851" i="23"/>
  <c r="BE785" i="23"/>
  <c r="BF733" i="23"/>
  <c r="BG732" i="23"/>
  <c r="BE760" i="23"/>
  <c r="BF762" i="23"/>
  <c r="BG717" i="23"/>
  <c r="BE734" i="23"/>
  <c r="BE738" i="23" s="1"/>
  <c r="BE739" i="23" s="1"/>
  <c r="BE700" i="23"/>
  <c r="BF710" i="23"/>
  <c r="BF711" i="23"/>
  <c r="BF709" i="23" s="1"/>
  <c r="BG708" i="23"/>
  <c r="BE853" i="23"/>
  <c r="BE857" i="23" s="1"/>
  <c r="BE858" i="23" s="1"/>
  <c r="BG783" i="23"/>
  <c r="BF784" i="23"/>
  <c r="BJ810" i="23"/>
  <c r="BI812" i="23"/>
  <c r="BE637" i="23"/>
  <c r="BE634" i="23"/>
  <c r="BE552" i="23"/>
  <c r="BE549" i="23"/>
  <c r="BF564" i="23"/>
  <c r="BH623" i="23"/>
  <c r="BG626" i="23"/>
  <c r="BG624" i="23" s="1"/>
  <c r="BG625" i="23"/>
  <c r="BD685" i="23"/>
  <c r="BG657" i="23"/>
  <c r="BF660" i="23"/>
  <c r="BF658" i="23" s="1"/>
  <c r="BF659" i="23"/>
  <c r="BH674" i="23"/>
  <c r="BG676" i="23"/>
  <c r="BH545" i="23"/>
  <c r="BG546" i="23"/>
  <c r="BI572" i="23"/>
  <c r="BH574" i="23"/>
  <c r="BH579" i="23"/>
  <c r="BG580" i="23"/>
  <c r="BF547" i="23"/>
  <c r="BH562" i="23"/>
  <c r="BG563" i="23"/>
  <c r="BE566" i="23"/>
  <c r="BF632" i="23"/>
  <c r="BF636" i="23" s="1"/>
  <c r="BF589" i="23"/>
  <c r="BE592" i="23"/>
  <c r="BE590" i="23" s="1"/>
  <c r="BE591" i="23"/>
  <c r="BE524" i="23"/>
  <c r="BE522" i="23" s="1"/>
  <c r="BE523" i="23"/>
  <c r="BF521" i="23"/>
  <c r="BE573" i="23"/>
  <c r="BF575" i="23"/>
  <c r="BF682" i="23"/>
  <c r="BG681" i="23"/>
  <c r="BF606" i="23"/>
  <c r="BE609" i="23"/>
  <c r="BE607" i="23" s="1"/>
  <c r="BE608" i="23"/>
  <c r="BF581" i="23"/>
  <c r="BE529" i="23"/>
  <c r="BF528" i="23"/>
  <c r="BH630" i="23"/>
  <c r="BG631" i="23"/>
  <c r="BE683" i="23"/>
  <c r="BE687" i="23" s="1"/>
  <c r="BD450" i="23"/>
  <c r="BD447" i="23"/>
  <c r="BC484" i="23"/>
  <c r="BC481" i="23"/>
  <c r="BD382" i="23"/>
  <c r="BD379" i="23"/>
  <c r="BD518" i="23"/>
  <c r="BD515" i="23"/>
  <c r="BD501" i="23"/>
  <c r="BD498" i="23"/>
  <c r="BD365" i="23"/>
  <c r="BD362" i="23"/>
  <c r="BC416" i="23"/>
  <c r="BC413" i="23"/>
  <c r="BG453" i="23"/>
  <c r="BF456" i="23"/>
  <c r="BF454" i="23" s="1"/>
  <c r="BF455" i="23"/>
  <c r="BE513" i="23"/>
  <c r="BE377" i="23"/>
  <c r="BE381" i="23" s="1"/>
  <c r="BE420" i="23"/>
  <c r="BF422" i="23"/>
  <c r="BI419" i="23"/>
  <c r="BH421" i="23"/>
  <c r="BE394" i="23"/>
  <c r="BD411" i="23"/>
  <c r="BG443" i="23"/>
  <c r="BF444" i="23"/>
  <c r="BH385" i="23"/>
  <c r="BG387" i="23"/>
  <c r="BG375" i="23"/>
  <c r="BF376" i="23"/>
  <c r="BF428" i="23"/>
  <c r="BG392" i="23"/>
  <c r="BF393" i="23"/>
  <c r="BF460" i="23"/>
  <c r="BE461" i="23"/>
  <c r="BF404" i="23"/>
  <c r="BF405" i="23"/>
  <c r="BF403" i="23" s="1"/>
  <c r="BG402" i="23"/>
  <c r="BE360" i="23"/>
  <c r="BE364" i="23" s="1"/>
  <c r="BE365" i="23" s="1"/>
  <c r="BE496" i="23"/>
  <c r="BE500" i="23" s="1"/>
  <c r="BH426" i="23"/>
  <c r="BG427" i="23"/>
  <c r="BF477" i="23"/>
  <c r="BE478" i="23"/>
  <c r="BF512" i="23"/>
  <c r="BG511" i="23"/>
  <c r="BD462" i="23"/>
  <c r="BD396" i="23"/>
  <c r="BG358" i="23"/>
  <c r="BF359" i="23"/>
  <c r="BG494" i="23"/>
  <c r="BF495" i="23"/>
  <c r="BH351" i="23"/>
  <c r="BG353" i="23"/>
  <c r="BH368" i="23"/>
  <c r="BG371" i="23"/>
  <c r="BG369" i="23" s="1"/>
  <c r="BG370" i="23"/>
  <c r="BC464" i="23"/>
  <c r="BD479" i="23"/>
  <c r="BD483" i="23" s="1"/>
  <c r="BD484" i="23" s="1"/>
  <c r="BE410" i="23"/>
  <c r="BF409" i="23"/>
  <c r="BH436" i="23"/>
  <c r="BG439" i="23"/>
  <c r="BG437" i="23" s="1"/>
  <c r="BG438" i="23"/>
  <c r="BG507" i="23"/>
  <c r="BG505" i="23" s="1"/>
  <c r="BG506" i="23"/>
  <c r="BH504" i="23"/>
  <c r="BF472" i="23"/>
  <c r="BG470" i="23"/>
  <c r="BF473" i="23"/>
  <c r="BF471" i="23" s="1"/>
  <c r="BE445" i="23"/>
  <c r="BD280" i="23"/>
  <c r="BD277" i="23"/>
  <c r="BG266" i="23"/>
  <c r="BF269" i="23"/>
  <c r="BF267" i="23" s="1"/>
  <c r="BF268" i="23"/>
  <c r="BI188" i="23"/>
  <c r="BE275" i="23"/>
  <c r="BE279" i="23" s="1"/>
  <c r="BE280" i="23" s="1"/>
  <c r="BF326" i="23"/>
  <c r="BF218" i="23"/>
  <c r="BF216" i="23" s="1"/>
  <c r="BF217" i="23"/>
  <c r="BG215" i="23"/>
  <c r="BF235" i="23"/>
  <c r="BF233" i="23" s="1"/>
  <c r="BF234" i="23"/>
  <c r="BG232" i="23"/>
  <c r="BF224" i="23"/>
  <c r="BG273" i="23"/>
  <c r="BF274" i="23"/>
  <c r="BF320" i="23"/>
  <c r="BF318" i="23" s="1"/>
  <c r="BF319" i="23"/>
  <c r="BG317" i="23"/>
  <c r="BH206" i="23"/>
  <c r="BI205" i="23"/>
  <c r="BH324" i="23"/>
  <c r="BG325" i="23"/>
  <c r="BE184" i="23"/>
  <c r="BE182" i="23" s="1"/>
  <c r="BE183" i="23"/>
  <c r="BF181" i="23"/>
  <c r="BE201" i="23"/>
  <c r="BE199" i="23" s="1"/>
  <c r="BE200" i="23"/>
  <c r="BF198" i="23"/>
  <c r="BF241" i="23"/>
  <c r="BF245" i="23" s="1"/>
  <c r="BH222" i="23"/>
  <c r="BG223" i="23"/>
  <c r="BD292" i="23"/>
  <c r="BD296" i="23" s="1"/>
  <c r="BD297" i="23" s="1"/>
  <c r="BE303" i="23"/>
  <c r="BE301" i="23" s="1"/>
  <c r="BE302" i="23"/>
  <c r="BF300" i="23"/>
  <c r="BE226" i="23"/>
  <c r="BE337" i="23"/>
  <c r="BE335" i="23" s="1"/>
  <c r="BE336" i="23"/>
  <c r="BF334" i="23"/>
  <c r="BH239" i="23"/>
  <c r="BG240" i="23"/>
  <c r="BC294" i="23"/>
  <c r="BF290" i="23"/>
  <c r="BE291" i="23"/>
  <c r="BF155" i="23"/>
  <c r="BG154" i="23"/>
  <c r="BE173" i="23"/>
  <c r="BE156" i="23"/>
  <c r="BE160" i="23" s="1"/>
  <c r="BD158" i="23"/>
  <c r="BG150" i="23"/>
  <c r="BG148" i="23" s="1"/>
  <c r="BH147" i="23"/>
  <c r="BG149" i="23"/>
  <c r="BG167" i="23"/>
  <c r="BG165" i="23" s="1"/>
  <c r="BH164" i="23"/>
  <c r="BG166" i="23"/>
  <c r="BF172" i="23"/>
  <c r="BG171" i="23"/>
  <c r="BD175" i="23"/>
  <c r="BE121" i="23"/>
  <c r="BF120" i="23"/>
  <c r="BC124" i="23"/>
  <c r="BE133" i="23"/>
  <c r="BE131" i="23" s="1"/>
  <c r="BE132" i="23"/>
  <c r="BF130" i="23"/>
  <c r="BI137" i="23"/>
  <c r="BH138" i="23"/>
  <c r="BF116" i="23"/>
  <c r="BF114" i="23" s="1"/>
  <c r="BF115" i="23"/>
  <c r="BG113" i="23"/>
  <c r="BD122" i="23"/>
  <c r="BE80" i="23"/>
  <c r="BF82" i="23"/>
  <c r="BH81" i="23"/>
  <c r="BI79" i="23"/>
  <c r="BG87" i="23"/>
  <c r="BH86" i="23"/>
  <c r="BF88" i="23"/>
  <c r="BF92" i="23" s="1"/>
  <c r="BC59" i="23"/>
  <c r="BC56" i="23"/>
  <c r="BE71" i="23"/>
  <c r="BG65" i="23"/>
  <c r="BG63" i="23" s="1"/>
  <c r="BG64" i="23"/>
  <c r="BH62" i="23"/>
  <c r="BF52" i="23"/>
  <c r="BE53" i="23"/>
  <c r="BD54" i="23"/>
  <c r="BD58" i="23" s="1"/>
  <c r="BD59" i="23" s="1"/>
  <c r="BF47" i="23"/>
  <c r="BF48" i="23"/>
  <c r="BF46" i="23" s="1"/>
  <c r="BG45" i="23"/>
  <c r="BF70" i="23"/>
  <c r="BG69" i="23"/>
  <c r="BD73" i="23"/>
  <c r="BD734" i="22"/>
  <c r="BF732" i="22"/>
  <c r="BE733" i="22"/>
  <c r="BF35" i="22"/>
  <c r="BE36" i="22"/>
  <c r="BD535" i="22"/>
  <c r="BD532" i="22"/>
  <c r="BC841" i="22"/>
  <c r="BE144" i="22"/>
  <c r="BE141" i="22"/>
  <c r="BG351" i="22"/>
  <c r="BF354" i="22"/>
  <c r="BF352" i="22" s="1"/>
  <c r="BF353" i="22"/>
  <c r="BE489" i="22"/>
  <c r="BE490" i="22"/>
  <c r="BE488" i="22" s="1"/>
  <c r="BF487" i="22"/>
  <c r="BE784" i="22"/>
  <c r="BF783" i="22"/>
  <c r="BD836" i="22"/>
  <c r="BE99" i="22"/>
  <c r="BE97" i="22" s="1"/>
  <c r="BE98" i="22"/>
  <c r="BF96" i="22"/>
  <c r="BD479" i="22"/>
  <c r="BF793" i="22"/>
  <c r="BE796" i="22"/>
  <c r="BE794" i="22" s="1"/>
  <c r="BE795" i="22"/>
  <c r="BE70" i="22"/>
  <c r="BF69" i="22"/>
  <c r="BE133" i="22"/>
  <c r="BE131" i="22" s="1"/>
  <c r="BE132" i="22"/>
  <c r="BF130" i="22"/>
  <c r="BC481" i="22"/>
  <c r="BF834" i="22"/>
  <c r="BE835" i="22"/>
  <c r="BE478" i="22"/>
  <c r="BF477" i="22"/>
  <c r="BF614" i="22"/>
  <c r="BG613" i="22"/>
  <c r="BE801" i="22"/>
  <c r="BF800" i="22"/>
  <c r="BF375" i="22"/>
  <c r="BE376" i="22"/>
  <c r="BD858" i="22"/>
  <c r="BD855" i="22"/>
  <c r="BH827" i="22"/>
  <c r="BG830" i="22"/>
  <c r="BG828" i="22" s="1"/>
  <c r="BG829" i="22"/>
  <c r="BG776" i="22"/>
  <c r="BF779" i="22"/>
  <c r="BF777" i="22" s="1"/>
  <c r="BF778" i="22"/>
  <c r="BF812" i="22"/>
  <c r="BF813" i="22"/>
  <c r="BF811" i="22" s="1"/>
  <c r="BG810" i="22"/>
  <c r="BJ759" i="22"/>
  <c r="BI761" i="22"/>
  <c r="BD819" i="22"/>
  <c r="BI749" i="22"/>
  <c r="BH750" i="22"/>
  <c r="BF699" i="22"/>
  <c r="BG698" i="22"/>
  <c r="BF760" i="22"/>
  <c r="BG762" i="22"/>
  <c r="BG711" i="22"/>
  <c r="BG709" i="22" s="1"/>
  <c r="BG710" i="22"/>
  <c r="BH708" i="22"/>
  <c r="BG847" i="22"/>
  <c r="BG845" i="22" s="1"/>
  <c r="BH844" i="22"/>
  <c r="BG846" i="22"/>
  <c r="BF852" i="22"/>
  <c r="BG851" i="22"/>
  <c r="BG725" i="22"/>
  <c r="BF728" i="22"/>
  <c r="BF726" i="22" s="1"/>
  <c r="BF727" i="22"/>
  <c r="BF767" i="22"/>
  <c r="BG766" i="22"/>
  <c r="BE818" i="22"/>
  <c r="BF817" i="22"/>
  <c r="BE700" i="22"/>
  <c r="BF716" i="22"/>
  <c r="BG715" i="22"/>
  <c r="BE853" i="22"/>
  <c r="BE857" i="22" s="1"/>
  <c r="BE858" i="22" s="1"/>
  <c r="BG742" i="22"/>
  <c r="BF745" i="22"/>
  <c r="BF743" i="22" s="1"/>
  <c r="BF744" i="22"/>
  <c r="BC821" i="22"/>
  <c r="BE717" i="22"/>
  <c r="BE721" i="22" s="1"/>
  <c r="BD770" i="22"/>
  <c r="BE768" i="22"/>
  <c r="BE772" i="22" s="1"/>
  <c r="BD719" i="22"/>
  <c r="BD569" i="22"/>
  <c r="BD566" i="22"/>
  <c r="BC654" i="22"/>
  <c r="BC651" i="22"/>
  <c r="BH596" i="22"/>
  <c r="BG597" i="22"/>
  <c r="BG562" i="22"/>
  <c r="BF563" i="22"/>
  <c r="BD685" i="22"/>
  <c r="BF647" i="22"/>
  <c r="BE648" i="22"/>
  <c r="BE632" i="22"/>
  <c r="BE665" i="22"/>
  <c r="BF664" i="22"/>
  <c r="BG528" i="22"/>
  <c r="BF529" i="22"/>
  <c r="BE683" i="22"/>
  <c r="BE687" i="22" s="1"/>
  <c r="BE688" i="22" s="1"/>
  <c r="BE660" i="22"/>
  <c r="BE658" i="22" s="1"/>
  <c r="BF657" i="22"/>
  <c r="BE659" i="22"/>
  <c r="BD581" i="22"/>
  <c r="BC583" i="22"/>
  <c r="BG606" i="22"/>
  <c r="BF608" i="22"/>
  <c r="BF609" i="22"/>
  <c r="BF607" i="22" s="1"/>
  <c r="BE547" i="22"/>
  <c r="BG630" i="22"/>
  <c r="BF631" i="22"/>
  <c r="BF682" i="22"/>
  <c r="BG681" i="22"/>
  <c r="BE580" i="22"/>
  <c r="BF579" i="22"/>
  <c r="BF623" i="22"/>
  <c r="BE625" i="22"/>
  <c r="BE626" i="22"/>
  <c r="BE624" i="22" s="1"/>
  <c r="BG545" i="22"/>
  <c r="BF546" i="22"/>
  <c r="BG538" i="22"/>
  <c r="BF541" i="22"/>
  <c r="BF539" i="22" s="1"/>
  <c r="BF540" i="22"/>
  <c r="BD634" i="22"/>
  <c r="BE564" i="22"/>
  <c r="BE568" i="22" s="1"/>
  <c r="BE569" i="22" s="1"/>
  <c r="BG640" i="22"/>
  <c r="BF643" i="22"/>
  <c r="BF641" i="22" s="1"/>
  <c r="BF642" i="22"/>
  <c r="BF592" i="22"/>
  <c r="BF590" i="22" s="1"/>
  <c r="BF591" i="22"/>
  <c r="BG589" i="22"/>
  <c r="BD649" i="22"/>
  <c r="BD653" i="22" s="1"/>
  <c r="BD654" i="22" s="1"/>
  <c r="BF676" i="22"/>
  <c r="BG674" i="22"/>
  <c r="BF677" i="22"/>
  <c r="BF675" i="22" s="1"/>
  <c r="BD666" i="22"/>
  <c r="BD670" i="22" s="1"/>
  <c r="BG572" i="22"/>
  <c r="BF575" i="22"/>
  <c r="BF573" i="22" s="1"/>
  <c r="BF574" i="22"/>
  <c r="BG555" i="22"/>
  <c r="BF558" i="22"/>
  <c r="BF556" i="22" s="1"/>
  <c r="BF557" i="22"/>
  <c r="BG521" i="22"/>
  <c r="BF524" i="22"/>
  <c r="BF522" i="22" s="1"/>
  <c r="BF523" i="22"/>
  <c r="BE530" i="22"/>
  <c r="BE534" i="22" s="1"/>
  <c r="BE535" i="22" s="1"/>
  <c r="BE416" i="22"/>
  <c r="BE413" i="22"/>
  <c r="BE433" i="22"/>
  <c r="BE430" i="22"/>
  <c r="BD501" i="22"/>
  <c r="BD498" i="22"/>
  <c r="BD467" i="22"/>
  <c r="BE362" i="22"/>
  <c r="BE444" i="22"/>
  <c r="BF443" i="22"/>
  <c r="BI368" i="22"/>
  <c r="BH371" i="22"/>
  <c r="BH369" i="22" s="1"/>
  <c r="BH370" i="22"/>
  <c r="BF394" i="22"/>
  <c r="BH358" i="22"/>
  <c r="BG359" i="22"/>
  <c r="BF473" i="22"/>
  <c r="BF471" i="22" s="1"/>
  <c r="BF472" i="22"/>
  <c r="BG470" i="22"/>
  <c r="BE462" i="22"/>
  <c r="BE396" i="22"/>
  <c r="BC447" i="22"/>
  <c r="BE496" i="22"/>
  <c r="BF461" i="22"/>
  <c r="BG460" i="22"/>
  <c r="BF428" i="22"/>
  <c r="BF385" i="22"/>
  <c r="BE388" i="22"/>
  <c r="BE386" i="22" s="1"/>
  <c r="BE387" i="22"/>
  <c r="BG419" i="22"/>
  <c r="BF422" i="22"/>
  <c r="BF420" i="22" s="1"/>
  <c r="BF421" i="22"/>
  <c r="BG494" i="22"/>
  <c r="BF495" i="22"/>
  <c r="BG402" i="22"/>
  <c r="BF405" i="22"/>
  <c r="BF403" i="22" s="1"/>
  <c r="BF404" i="22"/>
  <c r="BE439" i="22"/>
  <c r="BE437" i="22" s="1"/>
  <c r="BE438" i="22"/>
  <c r="BF436" i="22"/>
  <c r="BH511" i="22"/>
  <c r="BG427" i="22"/>
  <c r="BH426" i="22"/>
  <c r="BG410" i="22"/>
  <c r="BH409" i="22"/>
  <c r="BD445" i="22"/>
  <c r="BD449" i="22" s="1"/>
  <c r="BD450" i="22" s="1"/>
  <c r="BG393" i="22"/>
  <c r="BH392" i="22"/>
  <c r="BF360" i="22"/>
  <c r="BF507" i="22"/>
  <c r="BF505" i="22" s="1"/>
  <c r="BF506" i="22"/>
  <c r="BG504" i="22"/>
  <c r="BG453" i="22"/>
  <c r="BF456" i="22"/>
  <c r="BF454" i="22" s="1"/>
  <c r="BF455" i="22"/>
  <c r="BF411" i="22"/>
  <c r="BF415" i="22" s="1"/>
  <c r="BC246" i="22"/>
  <c r="BC243" i="22"/>
  <c r="BD314" i="22"/>
  <c r="BD311" i="22"/>
  <c r="BD348" i="22"/>
  <c r="BD345" i="22"/>
  <c r="BC331" i="22"/>
  <c r="BC328" i="22"/>
  <c r="BE325" i="22"/>
  <c r="BF324" i="22"/>
  <c r="BH249" i="22"/>
  <c r="BG252" i="22"/>
  <c r="BG250" i="22" s="1"/>
  <c r="BG251" i="22"/>
  <c r="BE207" i="22"/>
  <c r="BF292" i="22"/>
  <c r="BE235" i="22"/>
  <c r="BE233" i="22" s="1"/>
  <c r="BE234" i="22"/>
  <c r="BF232" i="22"/>
  <c r="BD258" i="22"/>
  <c r="BD262" i="22" s="1"/>
  <c r="BF342" i="22"/>
  <c r="BG341" i="22"/>
  <c r="BE343" i="22"/>
  <c r="BE347" i="22" s="1"/>
  <c r="BD326" i="22"/>
  <c r="BE309" i="22"/>
  <c r="BE313" i="22" s="1"/>
  <c r="BG205" i="22"/>
  <c r="BF206" i="22"/>
  <c r="BH290" i="22"/>
  <c r="BG291" i="22"/>
  <c r="BG215" i="22"/>
  <c r="BF217" i="22"/>
  <c r="BF218" i="22"/>
  <c r="BF216" i="22" s="1"/>
  <c r="BE320" i="22"/>
  <c r="BE318" i="22" s="1"/>
  <c r="BE319" i="22"/>
  <c r="BF317" i="22"/>
  <c r="BG334" i="22"/>
  <c r="BF336" i="22"/>
  <c r="BF337" i="22"/>
  <c r="BF335" i="22" s="1"/>
  <c r="BE274" i="22"/>
  <c r="BF273" i="22"/>
  <c r="BF286" i="22"/>
  <c r="BF284" i="22" s="1"/>
  <c r="BG283" i="22"/>
  <c r="BF285" i="22"/>
  <c r="BF308" i="22"/>
  <c r="BG307" i="22"/>
  <c r="BC277" i="22"/>
  <c r="BC260" i="22"/>
  <c r="BF201" i="22"/>
  <c r="BF199" i="22" s="1"/>
  <c r="BG198" i="22"/>
  <c r="BF200" i="22"/>
  <c r="BH266" i="22"/>
  <c r="BG269" i="22"/>
  <c r="BG267" i="22" s="1"/>
  <c r="BG268" i="22"/>
  <c r="BH189" i="22"/>
  <c r="BI188" i="22"/>
  <c r="BE240" i="22"/>
  <c r="BF239" i="22"/>
  <c r="BD275" i="22"/>
  <c r="BD279" i="22" s="1"/>
  <c r="BG300" i="22"/>
  <c r="BF303" i="22"/>
  <c r="BF301" i="22" s="1"/>
  <c r="BF302" i="22"/>
  <c r="BD209" i="22"/>
  <c r="BH223" i="22"/>
  <c r="BI222" i="22"/>
  <c r="BG181" i="22"/>
  <c r="BF184" i="22"/>
  <c r="BF182" i="22" s="1"/>
  <c r="BF183" i="22"/>
  <c r="BE294" i="22"/>
  <c r="BF256" i="22"/>
  <c r="BE257" i="22"/>
  <c r="BD241" i="22"/>
  <c r="BD245" i="22" s="1"/>
  <c r="BD156" i="22"/>
  <c r="BF150" i="22"/>
  <c r="BF148" i="22" s="1"/>
  <c r="BF149" i="22"/>
  <c r="BG147" i="22"/>
  <c r="BC158" i="22"/>
  <c r="BE173" i="22"/>
  <c r="BE155" i="22"/>
  <c r="BF154" i="22"/>
  <c r="BG167" i="22"/>
  <c r="BG165" i="22" s="1"/>
  <c r="BG166" i="22"/>
  <c r="BH164" i="22"/>
  <c r="BF172" i="22"/>
  <c r="BG171" i="22"/>
  <c r="BD175" i="22"/>
  <c r="BD127" i="22"/>
  <c r="BD124" i="22"/>
  <c r="BE116" i="22"/>
  <c r="BE114" i="22" s="1"/>
  <c r="BE115" i="22"/>
  <c r="BF113" i="22"/>
  <c r="BF139" i="22"/>
  <c r="BF143" i="22" s="1"/>
  <c r="BF144" i="22" s="1"/>
  <c r="BF121" i="22"/>
  <c r="BG120" i="22"/>
  <c r="BE122" i="22"/>
  <c r="BG138" i="22"/>
  <c r="BH137" i="22"/>
  <c r="BF105" i="22"/>
  <c r="BG104" i="22"/>
  <c r="BH103" i="22"/>
  <c r="BF86" i="22"/>
  <c r="BE87" i="22"/>
  <c r="BE82" i="22"/>
  <c r="BE80" i="22" s="1"/>
  <c r="BE81" i="22"/>
  <c r="BF79" i="22"/>
  <c r="BE107" i="22"/>
  <c r="BD59" i="22"/>
  <c r="BD56" i="22"/>
  <c r="BF62" i="22"/>
  <c r="BE65" i="22"/>
  <c r="BE63" i="22" s="1"/>
  <c r="BE64" i="22"/>
  <c r="BE54" i="22"/>
  <c r="BE58" i="22" s="1"/>
  <c r="BE48" i="22"/>
  <c r="BE46" i="22" s="1"/>
  <c r="BE47" i="22"/>
  <c r="BF45" i="22"/>
  <c r="BG52" i="22"/>
  <c r="BF53" i="22"/>
  <c r="BF698" i="3"/>
  <c r="BE699" i="3"/>
  <c r="BF504" i="3"/>
  <c r="BE507" i="3"/>
  <c r="BE505" i="3" s="1"/>
  <c r="BE506" i="3"/>
  <c r="BD394" i="3"/>
  <c r="BF742" i="3"/>
  <c r="BE745" i="3"/>
  <c r="BE743" i="3" s="1"/>
  <c r="BE744" i="3"/>
  <c r="BE393" i="3"/>
  <c r="BF392" i="3"/>
  <c r="BC161" i="3"/>
  <c r="BC158" i="3"/>
  <c r="BD790" i="3"/>
  <c r="BD787" i="3"/>
  <c r="BC93" i="3"/>
  <c r="BC90" i="3"/>
  <c r="BD722" i="3"/>
  <c r="BD719" i="3"/>
  <c r="BD294" i="3"/>
  <c r="BD634" i="3"/>
  <c r="BD326" i="3"/>
  <c r="BD330" i="3" s="1"/>
  <c r="BD331" i="3" s="1"/>
  <c r="BE87" i="3"/>
  <c r="BF86" i="3"/>
  <c r="BF625" i="3"/>
  <c r="BF626" i="3"/>
  <c r="BF624" i="3" s="1"/>
  <c r="BG623" i="3"/>
  <c r="BE523" i="3"/>
  <c r="BF521" i="3"/>
  <c r="BE524" i="3"/>
  <c r="BE522" i="3" s="1"/>
  <c r="BF555" i="3"/>
  <c r="BE558" i="3"/>
  <c r="BE556" i="3" s="1"/>
  <c r="BE557" i="3"/>
  <c r="BE410" i="3"/>
  <c r="BF409" i="3"/>
  <c r="BE116" i="3"/>
  <c r="BE114" i="3" s="1"/>
  <c r="BF113" i="3"/>
  <c r="BE115" i="3"/>
  <c r="BF511" i="3"/>
  <c r="BE512" i="3"/>
  <c r="BD56" i="3"/>
  <c r="BD770" i="3"/>
  <c r="BE325" i="3"/>
  <c r="BF324" i="3"/>
  <c r="BC515" i="3"/>
  <c r="BF188" i="3"/>
  <c r="BE189" i="3"/>
  <c r="BE369" i="3"/>
  <c r="BF371" i="3"/>
  <c r="BC328" i="3"/>
  <c r="BG96" i="3"/>
  <c r="BF99" i="3"/>
  <c r="BF97" i="3" s="1"/>
  <c r="BF98" i="3"/>
  <c r="BF103" i="3"/>
  <c r="BE104" i="3"/>
  <c r="BE546" i="3"/>
  <c r="BF545" i="3"/>
  <c r="BF222" i="3"/>
  <c r="BE223" i="3"/>
  <c r="BH256" i="3"/>
  <c r="BF62" i="3"/>
  <c r="BE65" i="3"/>
  <c r="BE63" i="3" s="1"/>
  <c r="BE64" i="3"/>
  <c r="BD88" i="3"/>
  <c r="BD513" i="3"/>
  <c r="BD517" i="3" s="1"/>
  <c r="BD858" i="3"/>
  <c r="BD855" i="3"/>
  <c r="BH834" i="3"/>
  <c r="BG835" i="3"/>
  <c r="BH844" i="3"/>
  <c r="BG847" i="3"/>
  <c r="BG845" i="3" s="1"/>
  <c r="BG846" i="3"/>
  <c r="BE830" i="3"/>
  <c r="BE828" i="3" s="1"/>
  <c r="BE829" i="3"/>
  <c r="BF827" i="3"/>
  <c r="BE853" i="3"/>
  <c r="BE857" i="3" s="1"/>
  <c r="BF836" i="3"/>
  <c r="BG851" i="3"/>
  <c r="BF852" i="3"/>
  <c r="BF818" i="3"/>
  <c r="BG817" i="3"/>
  <c r="BI793" i="3"/>
  <c r="BH796" i="3"/>
  <c r="BH794" i="3" s="1"/>
  <c r="BH795" i="3"/>
  <c r="BF762" i="3"/>
  <c r="BF760" i="3" s="1"/>
  <c r="BF761" i="3"/>
  <c r="BG759" i="3"/>
  <c r="BG776" i="3"/>
  <c r="BF778" i="3"/>
  <c r="BF779" i="3"/>
  <c r="BF777" i="3" s="1"/>
  <c r="BG783" i="3"/>
  <c r="BF784" i="3"/>
  <c r="BE819" i="3"/>
  <c r="BH800" i="3"/>
  <c r="BG801" i="3"/>
  <c r="BE768" i="3"/>
  <c r="BE772" i="3" s="1"/>
  <c r="BE773" i="3" s="1"/>
  <c r="BE813" i="3"/>
  <c r="BE811" i="3" s="1"/>
  <c r="BE812" i="3"/>
  <c r="BF810" i="3"/>
  <c r="BE785" i="3"/>
  <c r="BE789" i="3" s="1"/>
  <c r="BE790" i="3" s="1"/>
  <c r="BE804" i="3"/>
  <c r="BF802" i="3"/>
  <c r="BF806" i="3" s="1"/>
  <c r="BF807" i="3" s="1"/>
  <c r="BG766" i="3"/>
  <c r="BF767" i="3"/>
  <c r="BD739" i="3"/>
  <c r="BD736" i="3"/>
  <c r="BD756" i="3"/>
  <c r="BD753" i="3"/>
  <c r="BF716" i="3"/>
  <c r="BG715" i="3"/>
  <c r="BE711" i="3"/>
  <c r="BE709" i="3" s="1"/>
  <c r="BE710" i="3"/>
  <c r="BF708" i="3"/>
  <c r="BE734" i="3"/>
  <c r="BE738" i="3" s="1"/>
  <c r="BF750" i="3"/>
  <c r="BG749" i="3"/>
  <c r="BG732" i="3"/>
  <c r="BF733" i="3"/>
  <c r="BE751" i="3"/>
  <c r="BG694" i="3"/>
  <c r="BG692" i="3" s="1"/>
  <c r="BG693" i="3"/>
  <c r="BH691" i="3"/>
  <c r="BG725" i="3"/>
  <c r="BF728" i="3"/>
  <c r="BF726" i="3" s="1"/>
  <c r="BF727" i="3"/>
  <c r="BE717" i="3"/>
  <c r="BE721" i="3" s="1"/>
  <c r="BE632" i="3"/>
  <c r="BE636" i="3" s="1"/>
  <c r="BE649" i="3"/>
  <c r="BE653" i="3" s="1"/>
  <c r="BG630" i="3"/>
  <c r="BF631" i="3"/>
  <c r="BG647" i="3"/>
  <c r="BF648" i="3"/>
  <c r="BG674" i="3"/>
  <c r="BF677" i="3"/>
  <c r="BF675" i="3" s="1"/>
  <c r="BF676" i="3"/>
  <c r="BD683" i="3"/>
  <c r="BD687" i="3" s="1"/>
  <c r="BD688" i="3" s="1"/>
  <c r="BE643" i="3"/>
  <c r="BE641" i="3" s="1"/>
  <c r="BF640" i="3"/>
  <c r="BE642" i="3"/>
  <c r="BE682" i="3"/>
  <c r="BF681" i="3"/>
  <c r="BC685" i="3"/>
  <c r="BF659" i="3"/>
  <c r="BG657" i="3"/>
  <c r="BF660" i="3"/>
  <c r="BF658" i="3" s="1"/>
  <c r="BD569" i="3"/>
  <c r="BD566" i="3"/>
  <c r="BH613" i="3"/>
  <c r="BH606" i="3"/>
  <c r="BG609" i="3"/>
  <c r="BG607" i="3" s="1"/>
  <c r="BG608" i="3"/>
  <c r="BE581" i="3"/>
  <c r="BE585" i="3" s="1"/>
  <c r="BE586" i="3" s="1"/>
  <c r="BD598" i="3"/>
  <c r="BD602" i="3" s="1"/>
  <c r="BG579" i="3"/>
  <c r="BF580" i="3"/>
  <c r="BH572" i="3"/>
  <c r="BG575" i="3"/>
  <c r="BG573" i="3" s="1"/>
  <c r="BG574" i="3"/>
  <c r="BE597" i="3"/>
  <c r="BF596" i="3"/>
  <c r="BC600" i="3"/>
  <c r="BG562" i="3"/>
  <c r="BF563" i="3"/>
  <c r="BD583" i="3"/>
  <c r="BF589" i="3"/>
  <c r="BE591" i="3"/>
  <c r="BE592" i="3"/>
  <c r="BE590" i="3" s="1"/>
  <c r="BE564" i="3"/>
  <c r="BE568" i="3" s="1"/>
  <c r="BC498" i="3"/>
  <c r="BD496" i="3"/>
  <c r="BD500" i="3" s="1"/>
  <c r="BD501" i="3" s="1"/>
  <c r="BE532" i="3"/>
  <c r="BE490" i="3"/>
  <c r="BE488" i="3" s="1"/>
  <c r="BE489" i="3"/>
  <c r="BF487" i="3"/>
  <c r="BF530" i="3"/>
  <c r="BF534" i="3" s="1"/>
  <c r="BG541" i="3"/>
  <c r="BG539" i="3" s="1"/>
  <c r="BG540" i="3"/>
  <c r="BH538" i="3"/>
  <c r="BH528" i="3"/>
  <c r="BG529" i="3"/>
  <c r="BE495" i="3"/>
  <c r="BF494" i="3"/>
  <c r="BD484" i="3"/>
  <c r="BD481" i="3"/>
  <c r="BD467" i="3"/>
  <c r="BD464" i="3"/>
  <c r="BE433" i="3"/>
  <c r="BE430" i="3"/>
  <c r="BD450" i="3"/>
  <c r="BD447" i="3"/>
  <c r="BE462" i="3"/>
  <c r="BE466" i="3" s="1"/>
  <c r="BH436" i="3"/>
  <c r="BG439" i="3"/>
  <c r="BG437" i="3" s="1"/>
  <c r="BG438" i="3"/>
  <c r="BE445" i="3"/>
  <c r="BE449" i="3" s="1"/>
  <c r="BE450" i="3" s="1"/>
  <c r="BF428" i="3"/>
  <c r="BF432" i="3" s="1"/>
  <c r="BG477" i="3"/>
  <c r="BF478" i="3"/>
  <c r="BH473" i="3"/>
  <c r="BH471" i="3" s="1"/>
  <c r="BH472" i="3"/>
  <c r="BI470" i="3"/>
  <c r="BG427" i="3"/>
  <c r="BH426" i="3"/>
  <c r="BE479" i="3"/>
  <c r="BE483" i="3" s="1"/>
  <c r="BE421" i="3"/>
  <c r="BF419" i="3"/>
  <c r="BE422" i="3"/>
  <c r="BE420" i="3" s="1"/>
  <c r="BF461" i="3"/>
  <c r="BG460" i="3"/>
  <c r="BF453" i="3"/>
  <c r="BE456" i="3"/>
  <c r="BE454" i="3" s="1"/>
  <c r="BE455" i="3"/>
  <c r="BF444" i="3"/>
  <c r="BG443" i="3"/>
  <c r="BD365" i="3"/>
  <c r="BD362" i="3"/>
  <c r="BC382" i="3"/>
  <c r="BC379" i="3"/>
  <c r="BG358" i="3"/>
  <c r="BF359" i="3"/>
  <c r="BE360" i="3"/>
  <c r="BE364" i="3" s="1"/>
  <c r="BI368" i="3"/>
  <c r="BH370" i="3"/>
  <c r="BG405" i="3"/>
  <c r="BG403" i="3" s="1"/>
  <c r="BG404" i="3"/>
  <c r="BH402" i="3"/>
  <c r="BE376" i="3"/>
  <c r="BF375" i="3"/>
  <c r="BF388" i="3"/>
  <c r="BF386" i="3" s="1"/>
  <c r="BF387" i="3"/>
  <c r="BG385" i="3"/>
  <c r="BE354" i="3"/>
  <c r="BE352" i="3" s="1"/>
  <c r="BE353" i="3"/>
  <c r="BF351" i="3"/>
  <c r="BD377" i="3"/>
  <c r="BD381" i="3" s="1"/>
  <c r="BD382" i="3" s="1"/>
  <c r="BC348" i="3"/>
  <c r="BC345" i="3"/>
  <c r="BD314" i="3"/>
  <c r="BD311" i="3"/>
  <c r="BE292" i="3"/>
  <c r="BE296" i="3" s="1"/>
  <c r="BE297" i="3" s="1"/>
  <c r="BG290" i="3"/>
  <c r="BF291" i="3"/>
  <c r="BE309" i="3"/>
  <c r="BE313" i="3" s="1"/>
  <c r="BD343" i="3"/>
  <c r="BD347" i="3" s="1"/>
  <c r="BD348" i="3" s="1"/>
  <c r="BE303" i="3"/>
  <c r="BE301" i="3" s="1"/>
  <c r="BF300" i="3"/>
  <c r="BE302" i="3"/>
  <c r="BF337" i="3"/>
  <c r="BF335" i="3" s="1"/>
  <c r="BF336" i="3"/>
  <c r="BG334" i="3"/>
  <c r="BG307" i="3"/>
  <c r="BF308" i="3"/>
  <c r="BH283" i="3"/>
  <c r="BG286" i="3"/>
  <c r="BG284" i="3" s="1"/>
  <c r="BG285" i="3"/>
  <c r="BF320" i="3"/>
  <c r="BF318" i="3" s="1"/>
  <c r="BF319" i="3"/>
  <c r="BG317" i="3"/>
  <c r="BE342" i="3"/>
  <c r="BF341" i="3"/>
  <c r="BD246" i="3"/>
  <c r="BD243" i="3"/>
  <c r="BD280" i="3"/>
  <c r="BD277" i="3"/>
  <c r="BG218" i="3"/>
  <c r="BG216" i="3" s="1"/>
  <c r="BH215" i="3"/>
  <c r="BG217" i="3"/>
  <c r="BF235" i="3"/>
  <c r="BF233" i="3" s="1"/>
  <c r="BF234" i="3"/>
  <c r="BG232" i="3"/>
  <c r="BE275" i="3"/>
  <c r="BE279" i="3" s="1"/>
  <c r="BF274" i="3"/>
  <c r="BG273" i="3"/>
  <c r="BE269" i="3"/>
  <c r="BE267" i="3" s="1"/>
  <c r="BE268" i="3"/>
  <c r="BF266" i="3"/>
  <c r="BE241" i="3"/>
  <c r="BE245" i="3" s="1"/>
  <c r="BE246" i="3" s="1"/>
  <c r="BF240" i="3"/>
  <c r="BG239" i="3"/>
  <c r="BG249" i="3"/>
  <c r="BF252" i="3"/>
  <c r="BF250" i="3" s="1"/>
  <c r="BF251" i="3"/>
  <c r="BE155" i="3"/>
  <c r="BF154" i="3"/>
  <c r="BE172" i="3"/>
  <c r="BF171" i="3"/>
  <c r="BF166" i="3"/>
  <c r="BF167" i="3"/>
  <c r="BF165" i="3" s="1"/>
  <c r="BG164" i="3"/>
  <c r="BD156" i="3"/>
  <c r="BG206" i="3"/>
  <c r="BH205" i="3"/>
  <c r="BF201" i="3"/>
  <c r="BF199" i="3" s="1"/>
  <c r="BG198" i="3"/>
  <c r="BF200" i="3"/>
  <c r="BC175" i="3"/>
  <c r="BE149" i="3"/>
  <c r="BE150" i="3"/>
  <c r="BE148" i="3" s="1"/>
  <c r="BF147" i="3"/>
  <c r="BF181" i="3"/>
  <c r="BE184" i="3"/>
  <c r="BE182" i="3" s="1"/>
  <c r="BE183" i="3"/>
  <c r="BD173" i="3"/>
  <c r="BD177" i="3" s="1"/>
  <c r="BD178" i="3" s="1"/>
  <c r="BC127" i="3"/>
  <c r="BC124" i="3"/>
  <c r="BE144" i="3"/>
  <c r="BE141" i="3"/>
  <c r="BH82" i="3"/>
  <c r="BH80" i="3" s="1"/>
  <c r="BI79" i="3"/>
  <c r="BH81" i="3"/>
  <c r="BG138" i="3"/>
  <c r="BH137" i="3"/>
  <c r="BF120" i="3"/>
  <c r="BE121" i="3"/>
  <c r="BF139" i="3"/>
  <c r="BF143" i="3" s="1"/>
  <c r="BD122" i="3"/>
  <c r="BD126" i="3" s="1"/>
  <c r="BD127" i="3" s="1"/>
  <c r="BH130" i="3"/>
  <c r="BG132" i="3"/>
  <c r="BG52" i="3"/>
  <c r="BF53" i="3"/>
  <c r="BG70" i="3"/>
  <c r="BH69" i="3"/>
  <c r="BE48" i="3"/>
  <c r="BE46" i="3" s="1"/>
  <c r="BE47" i="3"/>
  <c r="BF45" i="3"/>
  <c r="BE54" i="3"/>
  <c r="BD29" i="3"/>
  <c r="BE31" i="3"/>
  <c r="BG35" i="23"/>
  <c r="BF36" i="23"/>
  <c r="BG28" i="23"/>
  <c r="BF31" i="23"/>
  <c r="BF29" i="23" s="1"/>
  <c r="BF30" i="23"/>
  <c r="BG28" i="22"/>
  <c r="BF30" i="22"/>
  <c r="BF31" i="22"/>
  <c r="BF29" i="22" s="1"/>
  <c r="BE36" i="3"/>
  <c r="BF35" i="3"/>
  <c r="BA37" i="3"/>
  <c r="BA41" i="3" s="1"/>
  <c r="BG30" i="3"/>
  <c r="BH28" i="3"/>
  <c r="BH18" i="23"/>
  <c r="BG19" i="23"/>
  <c r="BI11" i="23"/>
  <c r="BI13" i="23" s="1"/>
  <c r="BH14" i="23"/>
  <c r="BH12" i="23" s="1"/>
  <c r="BE14" i="22"/>
  <c r="BE12" i="22" s="1"/>
  <c r="BE13" i="22"/>
  <c r="BF11" i="22"/>
  <c r="BF18" i="22"/>
  <c r="BE19" i="22"/>
  <c r="BD736" i="23" l="1"/>
  <c r="BE789" i="23"/>
  <c r="BE790" i="23" s="1"/>
  <c r="BF722" i="23"/>
  <c r="BF719" i="23"/>
  <c r="BG721" i="23" s="1"/>
  <c r="BF585" i="23"/>
  <c r="BF586" i="23" s="1"/>
  <c r="BE583" i="23"/>
  <c r="BF551" i="23"/>
  <c r="BF552" i="23" s="1"/>
  <c r="BE517" i="23"/>
  <c r="BE518" i="23" s="1"/>
  <c r="BF432" i="23"/>
  <c r="BF433" i="23" s="1"/>
  <c r="BE430" i="23"/>
  <c r="BD415" i="23"/>
  <c r="BD416" i="23" s="1"/>
  <c r="BE177" i="23"/>
  <c r="BD126" i="23"/>
  <c r="BE75" i="23"/>
  <c r="BC736" i="22"/>
  <c r="BC668" i="22"/>
  <c r="BD840" i="22"/>
  <c r="BD841" i="22" s="1"/>
  <c r="BD738" i="22"/>
  <c r="BD739" i="22" s="1"/>
  <c r="BD702" i="22"/>
  <c r="BE704" i="22" s="1"/>
  <c r="BD585" i="22"/>
  <c r="BD586" i="22" s="1"/>
  <c r="BD549" i="22"/>
  <c r="BE551" i="22"/>
  <c r="BE552" i="22" s="1"/>
  <c r="BE500" i="22"/>
  <c r="BE501" i="22" s="1"/>
  <c r="BC90" i="22"/>
  <c r="BD88" i="22"/>
  <c r="BD92" i="22" s="1"/>
  <c r="BD821" i="3"/>
  <c r="BD651" i="3"/>
  <c r="BE838" i="3"/>
  <c r="BF840" i="3"/>
  <c r="BF841" i="3" s="1"/>
  <c r="BE823" i="3"/>
  <c r="BE755" i="3"/>
  <c r="BE756" i="3" s="1"/>
  <c r="BC619" i="3"/>
  <c r="BD92" i="3"/>
  <c r="BD93" i="3" s="1"/>
  <c r="BE58" i="3"/>
  <c r="BE59" i="3" s="1"/>
  <c r="BE386" i="23"/>
  <c r="BF388" i="23"/>
  <c r="BE131" i="3"/>
  <c r="BF133" i="3"/>
  <c r="BF828" i="23"/>
  <c r="BG830" i="23"/>
  <c r="BE675" i="23"/>
  <c r="BF677" i="23"/>
  <c r="BE794" i="23"/>
  <c r="BF796" i="23"/>
  <c r="BE352" i="23"/>
  <c r="BF354" i="23"/>
  <c r="BF779" i="23"/>
  <c r="BF777" i="23" s="1"/>
  <c r="BF778" i="23"/>
  <c r="BG776" i="23"/>
  <c r="BF693" i="22"/>
  <c r="BG691" i="22"/>
  <c r="BF694" i="22"/>
  <c r="BF692" i="22" s="1"/>
  <c r="BE743" i="23"/>
  <c r="BF745" i="23"/>
  <c r="BC768" i="23"/>
  <c r="BC772" i="23" s="1"/>
  <c r="BB753" i="23"/>
  <c r="BB756" i="23"/>
  <c r="BE704" i="23"/>
  <c r="BE705" i="23" s="1"/>
  <c r="AZ671" i="23"/>
  <c r="AZ668" i="23"/>
  <c r="BA670" i="23" s="1"/>
  <c r="AZ617" i="23"/>
  <c r="AZ620" i="23"/>
  <c r="BA619" i="23"/>
  <c r="BB615" i="23"/>
  <c r="BF568" i="23"/>
  <c r="BF566" i="23" s="1"/>
  <c r="BA535" i="23"/>
  <c r="BA532" i="23"/>
  <c r="BB534" i="23" s="1"/>
  <c r="BD466" i="23"/>
  <c r="BD464" i="23" s="1"/>
  <c r="BE449" i="23"/>
  <c r="BE398" i="23"/>
  <c r="BB345" i="23"/>
  <c r="BE328" i="23"/>
  <c r="BF330" i="23" s="1"/>
  <c r="AY314" i="23"/>
  <c r="AY311" i="23"/>
  <c r="AZ313" i="23" s="1"/>
  <c r="BF228" i="23"/>
  <c r="BF229" i="23" s="1"/>
  <c r="BC207" i="23"/>
  <c r="BC211" i="23" s="1"/>
  <c r="BD195" i="23"/>
  <c r="BD192" i="23"/>
  <c r="BE194" i="23" s="1"/>
  <c r="BG189" i="23"/>
  <c r="BF190" i="23"/>
  <c r="BA141" i="23"/>
  <c r="BB143" i="23" s="1"/>
  <c r="BA144" i="23"/>
  <c r="BD110" i="23"/>
  <c r="BD107" i="23"/>
  <c r="AZ39" i="23"/>
  <c r="BA37" i="23" s="1"/>
  <c r="AZ42" i="23"/>
  <c r="AX25" i="23"/>
  <c r="AX22" i="23"/>
  <c r="AY24" i="23" s="1"/>
  <c r="AZ518" i="22"/>
  <c r="AZ515" i="22"/>
  <c r="BA517" i="22" s="1"/>
  <c r="BF109" i="22"/>
  <c r="BF107" i="22" s="1"/>
  <c r="BE466" i="22"/>
  <c r="BE464" i="22" s="1"/>
  <c r="BD823" i="22"/>
  <c r="BF432" i="22"/>
  <c r="BF433" i="22" s="1"/>
  <c r="BF398" i="22"/>
  <c r="BE636" i="22"/>
  <c r="BE637" i="22" s="1"/>
  <c r="BB513" i="22"/>
  <c r="BF512" i="22"/>
  <c r="BA804" i="22"/>
  <c r="BB806" i="22" s="1"/>
  <c r="BB790" i="22"/>
  <c r="BB787" i="22"/>
  <c r="BA756" i="22"/>
  <c r="BA753" i="22"/>
  <c r="BB755" i="22" s="1"/>
  <c r="BA619" i="22"/>
  <c r="BA620" i="22" s="1"/>
  <c r="BB603" i="22"/>
  <c r="BB600" i="22"/>
  <c r="BD483" i="22"/>
  <c r="BD484" i="22" s="1"/>
  <c r="AY377" i="22"/>
  <c r="AW379" i="22"/>
  <c r="AX381" i="22" s="1"/>
  <c r="AW382" i="22"/>
  <c r="BF364" i="22"/>
  <c r="BF365" i="22" s="1"/>
  <c r="BD330" i="22"/>
  <c r="BF296" i="22"/>
  <c r="BF297" i="22" s="1"/>
  <c r="BB229" i="22"/>
  <c r="BB226" i="22"/>
  <c r="BE211" i="22"/>
  <c r="BE212" i="22" s="1"/>
  <c r="BC190" i="22"/>
  <c r="BC194" i="22" s="1"/>
  <c r="BE177" i="22"/>
  <c r="BE178" i="22" s="1"/>
  <c r="BD160" i="22"/>
  <c r="BD161" i="22" s="1"/>
  <c r="BE126" i="22"/>
  <c r="BE127" i="22" s="1"/>
  <c r="AZ73" i="22"/>
  <c r="BA75" i="22"/>
  <c r="BB71" i="22"/>
  <c r="AY39" i="22"/>
  <c r="AZ41" i="22" s="1"/>
  <c r="AY42" i="22"/>
  <c r="AY25" i="22"/>
  <c r="AY22" i="22"/>
  <c r="AZ24" i="22" s="1"/>
  <c r="AZ705" i="3"/>
  <c r="AZ702" i="3"/>
  <c r="BA704" i="3"/>
  <c r="AZ671" i="3"/>
  <c r="AZ668" i="3"/>
  <c r="BA670" i="3" s="1"/>
  <c r="BF665" i="3"/>
  <c r="BG664" i="3"/>
  <c r="BC620" i="3"/>
  <c r="BC617" i="3"/>
  <c r="BD619" i="3" s="1"/>
  <c r="BF614" i="3"/>
  <c r="BE615" i="3"/>
  <c r="BA547" i="3"/>
  <c r="AW552" i="3"/>
  <c r="AW549" i="3"/>
  <c r="AX551" i="3" s="1"/>
  <c r="AU413" i="3"/>
  <c r="AV415" i="3" s="1"/>
  <c r="AU416" i="3"/>
  <c r="AZ411" i="3"/>
  <c r="BD398" i="3"/>
  <c r="BD399" i="3" s="1"/>
  <c r="BC399" i="3"/>
  <c r="BC396" i="3"/>
  <c r="BA258" i="3"/>
  <c r="BF257" i="3"/>
  <c r="AW263" i="3"/>
  <c r="AW260" i="3"/>
  <c r="AX262" i="3" s="1"/>
  <c r="BA226" i="3"/>
  <c r="BA209" i="3"/>
  <c r="BA212" i="3"/>
  <c r="AZ190" i="3"/>
  <c r="AX195" i="3"/>
  <c r="AX192" i="3"/>
  <c r="AY194" i="3" s="1"/>
  <c r="BD160" i="3"/>
  <c r="AX110" i="3"/>
  <c r="AX107" i="3"/>
  <c r="AY109" i="3" s="1"/>
  <c r="BD90" i="3"/>
  <c r="BA76" i="3"/>
  <c r="BA73" i="3"/>
  <c r="BE105" i="23"/>
  <c r="BE109" i="23" s="1"/>
  <c r="BE649" i="23"/>
  <c r="BG613" i="23"/>
  <c r="BF614" i="23"/>
  <c r="BF104" i="23"/>
  <c r="BF105" i="23" s="1"/>
  <c r="BG103" i="23"/>
  <c r="BG647" i="23"/>
  <c r="BF648" i="23"/>
  <c r="BD651" i="23"/>
  <c r="BF490" i="23"/>
  <c r="BF488" i="23" s="1"/>
  <c r="BF489" i="23"/>
  <c r="BG487" i="23"/>
  <c r="BF642" i="23"/>
  <c r="BG640" i="23"/>
  <c r="BF643" i="23"/>
  <c r="BF641" i="23" s="1"/>
  <c r="BE688" i="23"/>
  <c r="BE685" i="23"/>
  <c r="BE501" i="23"/>
  <c r="BE498" i="23"/>
  <c r="BD260" i="23"/>
  <c r="BG555" i="23"/>
  <c r="BF558" i="23"/>
  <c r="BF556" i="23" s="1"/>
  <c r="BF557" i="23"/>
  <c r="BG249" i="23"/>
  <c r="BF252" i="23"/>
  <c r="BF250" i="23" s="1"/>
  <c r="BF251" i="23"/>
  <c r="BG597" i="23"/>
  <c r="BH596" i="23"/>
  <c r="BE600" i="23"/>
  <c r="BF598" i="23"/>
  <c r="BF342" i="23"/>
  <c r="BG341" i="23"/>
  <c r="BF257" i="23"/>
  <c r="BG256" i="23"/>
  <c r="BF541" i="23"/>
  <c r="BF539" i="23" s="1"/>
  <c r="BF540" i="23"/>
  <c r="BG538" i="23"/>
  <c r="BG307" i="23"/>
  <c r="BF308" i="23"/>
  <c r="BG283" i="23"/>
  <c r="BF286" i="23"/>
  <c r="BF284" i="23" s="1"/>
  <c r="BF285" i="23"/>
  <c r="BF665" i="23"/>
  <c r="BG664" i="23"/>
  <c r="BG99" i="23"/>
  <c r="BG97" i="23" s="1"/>
  <c r="BG98" i="23"/>
  <c r="BH96" i="23"/>
  <c r="BE258" i="23"/>
  <c r="BE262" i="23" s="1"/>
  <c r="BE263" i="23" s="1"/>
  <c r="BF841" i="23"/>
  <c r="BF838" i="23"/>
  <c r="BE824" i="23"/>
  <c r="BE821" i="23"/>
  <c r="BE807" i="23"/>
  <c r="BE804" i="23"/>
  <c r="BH698" i="23"/>
  <c r="BG699" i="23"/>
  <c r="BJ766" i="23"/>
  <c r="BI767" i="23"/>
  <c r="BH783" i="23"/>
  <c r="BG784" i="23"/>
  <c r="BG711" i="23"/>
  <c r="BG709" i="23" s="1"/>
  <c r="BG710" i="23"/>
  <c r="BH708" i="23"/>
  <c r="BH732" i="23"/>
  <c r="BG733" i="23"/>
  <c r="BF700" i="23"/>
  <c r="BJ749" i="23"/>
  <c r="BI750" i="23"/>
  <c r="BG801" i="23"/>
  <c r="BH800" i="23"/>
  <c r="BF785" i="23"/>
  <c r="BF734" i="23"/>
  <c r="BF738" i="23" s="1"/>
  <c r="BF739" i="23" s="1"/>
  <c r="BG852" i="23"/>
  <c r="BH851" i="23"/>
  <c r="BH817" i="23"/>
  <c r="BG818" i="23"/>
  <c r="BJ759" i="23"/>
  <c r="BI761" i="23"/>
  <c r="BK742" i="23"/>
  <c r="BJ744" i="23"/>
  <c r="BG836" i="23"/>
  <c r="BG840" i="23" s="1"/>
  <c r="BG841" i="23" s="1"/>
  <c r="BG811" i="23"/>
  <c r="BH813" i="23"/>
  <c r="BF760" i="23"/>
  <c r="BG762" i="23"/>
  <c r="BG694" i="23"/>
  <c r="BG692" i="23" s="1"/>
  <c r="BH691" i="23"/>
  <c r="BG693" i="23"/>
  <c r="BF802" i="23"/>
  <c r="BH717" i="23"/>
  <c r="BK810" i="23"/>
  <c r="BJ812" i="23"/>
  <c r="BE855" i="23"/>
  <c r="BE736" i="23"/>
  <c r="BF853" i="23"/>
  <c r="BF819" i="23"/>
  <c r="BF823" i="23" s="1"/>
  <c r="BF824" i="23" s="1"/>
  <c r="BJ827" i="23"/>
  <c r="BI829" i="23"/>
  <c r="BI793" i="23"/>
  <c r="BH795" i="23"/>
  <c r="BI844" i="23"/>
  <c r="BH847" i="23"/>
  <c r="BH845" i="23" s="1"/>
  <c r="BH846" i="23"/>
  <c r="BI834" i="23"/>
  <c r="BH835" i="23"/>
  <c r="BI725" i="23"/>
  <c r="BH728" i="23"/>
  <c r="BH726" i="23" s="1"/>
  <c r="BH727" i="23"/>
  <c r="BJ715" i="23"/>
  <c r="BI716" i="23"/>
  <c r="BF637" i="23"/>
  <c r="BF634" i="23"/>
  <c r="BF569" i="23"/>
  <c r="BI623" i="23"/>
  <c r="BH626" i="23"/>
  <c r="BH624" i="23" s="1"/>
  <c r="BH625" i="23"/>
  <c r="BG528" i="23"/>
  <c r="BF529" i="23"/>
  <c r="BG589" i="23"/>
  <c r="BF592" i="23"/>
  <c r="BF590" i="23" s="1"/>
  <c r="BF591" i="23"/>
  <c r="BI562" i="23"/>
  <c r="BH563" i="23"/>
  <c r="BI545" i="23"/>
  <c r="BH546" i="23"/>
  <c r="BI674" i="23"/>
  <c r="BH676" i="23"/>
  <c r="BF609" i="23"/>
  <c r="BF607" i="23" s="1"/>
  <c r="BF608" i="23"/>
  <c r="BG606" i="23"/>
  <c r="BG547" i="23"/>
  <c r="BG551" i="23" s="1"/>
  <c r="BG632" i="23"/>
  <c r="BG636" i="23" s="1"/>
  <c r="BG682" i="23"/>
  <c r="BH681" i="23"/>
  <c r="BF523" i="23"/>
  <c r="BG521" i="23"/>
  <c r="BF524" i="23"/>
  <c r="BF522" i="23" s="1"/>
  <c r="BG581" i="23"/>
  <c r="BF573" i="23"/>
  <c r="BG575" i="23"/>
  <c r="BG564" i="23"/>
  <c r="BG568" i="23" s="1"/>
  <c r="BG569" i="23" s="1"/>
  <c r="BI630" i="23"/>
  <c r="BH631" i="23"/>
  <c r="BF683" i="23"/>
  <c r="BF687" i="23" s="1"/>
  <c r="BF549" i="23"/>
  <c r="BI579" i="23"/>
  <c r="BH580" i="23"/>
  <c r="BJ572" i="23"/>
  <c r="BI574" i="23"/>
  <c r="BG660" i="23"/>
  <c r="BG658" i="23" s="1"/>
  <c r="BG659" i="23"/>
  <c r="BH657" i="23"/>
  <c r="BE399" i="23"/>
  <c r="BE396" i="23"/>
  <c r="BE382" i="23"/>
  <c r="BE379" i="23"/>
  <c r="BE450" i="23"/>
  <c r="BE447" i="23"/>
  <c r="BI436" i="23"/>
  <c r="BH439" i="23"/>
  <c r="BH437" i="23" s="1"/>
  <c r="BH438" i="23"/>
  <c r="BD481" i="23"/>
  <c r="BH494" i="23"/>
  <c r="BG495" i="23"/>
  <c r="BF513" i="23"/>
  <c r="BI426" i="23"/>
  <c r="BH427" i="23"/>
  <c r="BE362" i="23"/>
  <c r="BG404" i="23"/>
  <c r="BG405" i="23"/>
  <c r="BG403" i="23" s="1"/>
  <c r="BH402" i="23"/>
  <c r="BG460" i="23"/>
  <c r="BF461" i="23"/>
  <c r="BF445" i="23"/>
  <c r="BF449" i="23" s="1"/>
  <c r="BF420" i="23"/>
  <c r="BG422" i="23"/>
  <c r="BH507" i="23"/>
  <c r="BH505" i="23" s="1"/>
  <c r="BH506" i="23"/>
  <c r="BI504" i="23"/>
  <c r="BG409" i="23"/>
  <c r="BF410" i="23"/>
  <c r="BF360" i="23"/>
  <c r="BF364" i="23" s="1"/>
  <c r="BF365" i="23" s="1"/>
  <c r="BE479" i="23"/>
  <c r="BE483" i="23" s="1"/>
  <c r="BE484" i="23" s="1"/>
  <c r="BF394" i="23"/>
  <c r="BF398" i="23" s="1"/>
  <c r="BH443" i="23"/>
  <c r="BG444" i="23"/>
  <c r="BG473" i="23"/>
  <c r="BG471" i="23" s="1"/>
  <c r="BG472" i="23"/>
  <c r="BH470" i="23"/>
  <c r="BE411" i="23"/>
  <c r="BE415" i="23" s="1"/>
  <c r="BE416" i="23" s="1"/>
  <c r="BI368" i="23"/>
  <c r="BH371" i="23"/>
  <c r="BH369" i="23" s="1"/>
  <c r="BH370" i="23"/>
  <c r="BI351" i="23"/>
  <c r="BH353" i="23"/>
  <c r="BH358" i="23"/>
  <c r="BG359" i="23"/>
  <c r="BG477" i="23"/>
  <c r="BF478" i="23"/>
  <c r="BH392" i="23"/>
  <c r="BG393" i="23"/>
  <c r="BF377" i="23"/>
  <c r="BE515" i="23"/>
  <c r="BF496" i="23"/>
  <c r="BF500" i="23" s="1"/>
  <c r="BG512" i="23"/>
  <c r="BH511" i="23"/>
  <c r="BG428" i="23"/>
  <c r="BG432" i="23" s="1"/>
  <c r="BG433" i="23" s="1"/>
  <c r="BE462" i="23"/>
  <c r="BH375" i="23"/>
  <c r="BG376" i="23"/>
  <c r="BI385" i="23"/>
  <c r="BH387" i="23"/>
  <c r="BD413" i="23"/>
  <c r="BI421" i="23"/>
  <c r="BJ419" i="23"/>
  <c r="BH453" i="23"/>
  <c r="BG456" i="23"/>
  <c r="BG454" i="23" s="1"/>
  <c r="BG455" i="23"/>
  <c r="BF246" i="23"/>
  <c r="BF243" i="23"/>
  <c r="BG290" i="23"/>
  <c r="BF291" i="23"/>
  <c r="BF337" i="23"/>
  <c r="BF335" i="23" s="1"/>
  <c r="BG334" i="23"/>
  <c r="BF336" i="23"/>
  <c r="BH317" i="23"/>
  <c r="BG320" i="23"/>
  <c r="BG318" i="23" s="1"/>
  <c r="BG319" i="23"/>
  <c r="BF275" i="23"/>
  <c r="BH232" i="23"/>
  <c r="BG235" i="23"/>
  <c r="BG233" i="23" s="1"/>
  <c r="BG234" i="23"/>
  <c r="BJ188" i="23"/>
  <c r="BF303" i="23"/>
  <c r="BF301" i="23" s="1"/>
  <c r="BF302" i="23"/>
  <c r="BG300" i="23"/>
  <c r="BG326" i="23"/>
  <c r="BH273" i="23"/>
  <c r="BG274" i="23"/>
  <c r="BH266" i="23"/>
  <c r="BG269" i="23"/>
  <c r="BG267" i="23" s="1"/>
  <c r="BG268" i="23"/>
  <c r="BG241" i="23"/>
  <c r="BG245" i="23" s="1"/>
  <c r="BD294" i="23"/>
  <c r="BG224" i="23"/>
  <c r="BI324" i="23"/>
  <c r="BH325" i="23"/>
  <c r="BE292" i="23"/>
  <c r="BE296" i="23" s="1"/>
  <c r="BI239" i="23"/>
  <c r="BH240" i="23"/>
  <c r="BI222" i="23"/>
  <c r="BH223" i="23"/>
  <c r="BG198" i="23"/>
  <c r="BF201" i="23"/>
  <c r="BF199" i="23" s="1"/>
  <c r="BF200" i="23"/>
  <c r="BG181" i="23"/>
  <c r="BF184" i="23"/>
  <c r="BF182" i="23" s="1"/>
  <c r="BF183" i="23"/>
  <c r="BJ205" i="23"/>
  <c r="BI206" i="23"/>
  <c r="BF226" i="23"/>
  <c r="BH215" i="23"/>
  <c r="BG218" i="23"/>
  <c r="BG216" i="23" s="1"/>
  <c r="BG217" i="23"/>
  <c r="BE277" i="23"/>
  <c r="BE178" i="23"/>
  <c r="BE175" i="23"/>
  <c r="BE161" i="23"/>
  <c r="BE158" i="23"/>
  <c r="BG172" i="23"/>
  <c r="BH171" i="23"/>
  <c r="BI147" i="23"/>
  <c r="BH149" i="23"/>
  <c r="BH150" i="23"/>
  <c r="BH148" i="23" s="1"/>
  <c r="BF173" i="23"/>
  <c r="BF177" i="23" s="1"/>
  <c r="BH154" i="23"/>
  <c r="BG155" i="23"/>
  <c r="BI164" i="23"/>
  <c r="BH166" i="23"/>
  <c r="BH167" i="23"/>
  <c r="BH165" i="23" s="1"/>
  <c r="BF156" i="23"/>
  <c r="BF160" i="23" s="1"/>
  <c r="BF161" i="23" s="1"/>
  <c r="BD127" i="23"/>
  <c r="BD124" i="23"/>
  <c r="BI138" i="23"/>
  <c r="BJ137" i="23"/>
  <c r="BF133" i="23"/>
  <c r="BF131" i="23" s="1"/>
  <c r="BF132" i="23"/>
  <c r="BG130" i="23"/>
  <c r="BF121" i="23"/>
  <c r="BG120" i="23"/>
  <c r="BH113" i="23"/>
  <c r="BG116" i="23"/>
  <c r="BG114" i="23" s="1"/>
  <c r="BG115" i="23"/>
  <c r="BE122" i="23"/>
  <c r="BE126" i="23" s="1"/>
  <c r="BF93" i="23"/>
  <c r="BF90" i="23"/>
  <c r="BJ79" i="23"/>
  <c r="BI81" i="23"/>
  <c r="BF80" i="23"/>
  <c r="BG82" i="23"/>
  <c r="BI86" i="23"/>
  <c r="BH87" i="23"/>
  <c r="BG88" i="23"/>
  <c r="BG92" i="23" s="1"/>
  <c r="BG93" i="23" s="1"/>
  <c r="BE76" i="23"/>
  <c r="BE73" i="23"/>
  <c r="BG70" i="23"/>
  <c r="BH69" i="23"/>
  <c r="BF71" i="23"/>
  <c r="BF75" i="23" s="1"/>
  <c r="BE54" i="23"/>
  <c r="BG47" i="23"/>
  <c r="BH45" i="23"/>
  <c r="BG48" i="23"/>
  <c r="BG46" i="23" s="1"/>
  <c r="BF53" i="23"/>
  <c r="BG52" i="23"/>
  <c r="BD56" i="23"/>
  <c r="BI62" i="23"/>
  <c r="BH65" i="23"/>
  <c r="BH63" i="23" s="1"/>
  <c r="BH64" i="23"/>
  <c r="BF294" i="22"/>
  <c r="BE734" i="22"/>
  <c r="BF733" i="22"/>
  <c r="BG732" i="22"/>
  <c r="BD736" i="22"/>
  <c r="BF36" i="22"/>
  <c r="BG35" i="22"/>
  <c r="BF110" i="22"/>
  <c r="BE59" i="22"/>
  <c r="BE56" i="22"/>
  <c r="BD447" i="22"/>
  <c r="BE479" i="22"/>
  <c r="BH351" i="22"/>
  <c r="BG354" i="22"/>
  <c r="BG352" i="22" s="1"/>
  <c r="BG353" i="22"/>
  <c r="BG614" i="22"/>
  <c r="BH613" i="22"/>
  <c r="BE836" i="22"/>
  <c r="BE840" i="22" s="1"/>
  <c r="BE841" i="22" s="1"/>
  <c r="BD838" i="22"/>
  <c r="BF489" i="22"/>
  <c r="BG487" i="22"/>
  <c r="BF490" i="22"/>
  <c r="BF488" i="22" s="1"/>
  <c r="BG375" i="22"/>
  <c r="BF376" i="22"/>
  <c r="BG834" i="22"/>
  <c r="BF835" i="22"/>
  <c r="BG69" i="22"/>
  <c r="BF70" i="22"/>
  <c r="BF99" i="22"/>
  <c r="BF97" i="22" s="1"/>
  <c r="BF98" i="22"/>
  <c r="BG96" i="22"/>
  <c r="BG800" i="22"/>
  <c r="BF801" i="22"/>
  <c r="BF478" i="22"/>
  <c r="BG477" i="22"/>
  <c r="BF133" i="22"/>
  <c r="BF131" i="22" s="1"/>
  <c r="BF132" i="22"/>
  <c r="BG130" i="22"/>
  <c r="BF795" i="22"/>
  <c r="BG793" i="22"/>
  <c r="BF796" i="22"/>
  <c r="BF794" i="22" s="1"/>
  <c r="BF784" i="22"/>
  <c r="BG783" i="22"/>
  <c r="BE773" i="22"/>
  <c r="BE770" i="22"/>
  <c r="BE722" i="22"/>
  <c r="BE719" i="22"/>
  <c r="BD824" i="22"/>
  <c r="BD821" i="22"/>
  <c r="BF853" i="22"/>
  <c r="BI844" i="22"/>
  <c r="BH846" i="22"/>
  <c r="BH847" i="22"/>
  <c r="BH845" i="22" s="1"/>
  <c r="BH698" i="22"/>
  <c r="BG699" i="22"/>
  <c r="BF768" i="22"/>
  <c r="BF772" i="22" s="1"/>
  <c r="BF773" i="22" s="1"/>
  <c r="BG728" i="22"/>
  <c r="BG726" i="22" s="1"/>
  <c r="BG727" i="22"/>
  <c r="BH725" i="22"/>
  <c r="BJ749" i="22"/>
  <c r="BI750" i="22"/>
  <c r="BE855" i="22"/>
  <c r="BH715" i="22"/>
  <c r="BG716" i="22"/>
  <c r="BI708" i="22"/>
  <c r="BH711" i="22"/>
  <c r="BH709" i="22" s="1"/>
  <c r="BH710" i="22"/>
  <c r="BF700" i="22"/>
  <c r="BE819" i="22"/>
  <c r="BE823" i="22" s="1"/>
  <c r="BE824" i="22" s="1"/>
  <c r="BG852" i="22"/>
  <c r="BH851" i="22"/>
  <c r="BG812" i="22"/>
  <c r="BG813" i="22"/>
  <c r="BG811" i="22" s="1"/>
  <c r="BH810" i="22"/>
  <c r="BG745" i="22"/>
  <c r="BG743" i="22" s="1"/>
  <c r="BG744" i="22"/>
  <c r="BH742" i="22"/>
  <c r="BF717" i="22"/>
  <c r="BF721" i="22" s="1"/>
  <c r="BG817" i="22"/>
  <c r="BF818" i="22"/>
  <c r="BH766" i="22"/>
  <c r="BG767" i="22"/>
  <c r="BG760" i="22"/>
  <c r="BH762" i="22"/>
  <c r="BK759" i="22"/>
  <c r="BJ761" i="22"/>
  <c r="BG779" i="22"/>
  <c r="BG777" i="22" s="1"/>
  <c r="BG778" i="22"/>
  <c r="BH776" i="22"/>
  <c r="BH830" i="22"/>
  <c r="BH828" i="22" s="1"/>
  <c r="BH829" i="22"/>
  <c r="BI827" i="22"/>
  <c r="BD671" i="22"/>
  <c r="BD668" i="22"/>
  <c r="BH521" i="22"/>
  <c r="BG524" i="22"/>
  <c r="BG522" i="22" s="1"/>
  <c r="BG523" i="22"/>
  <c r="BH555" i="22"/>
  <c r="BG558" i="22"/>
  <c r="BG556" i="22" s="1"/>
  <c r="BG557" i="22"/>
  <c r="BH572" i="22"/>
  <c r="BG575" i="22"/>
  <c r="BG573" i="22" s="1"/>
  <c r="BG574" i="22"/>
  <c r="BE566" i="22"/>
  <c r="BG546" i="22"/>
  <c r="BH545" i="22"/>
  <c r="BG623" i="22"/>
  <c r="BF625" i="22"/>
  <c r="BF626" i="22"/>
  <c r="BF624" i="22" s="1"/>
  <c r="BF683" i="22"/>
  <c r="BE549" i="22"/>
  <c r="BG609" i="22"/>
  <c r="BG607" i="22" s="1"/>
  <c r="BG608" i="22"/>
  <c r="BH606" i="22"/>
  <c r="BF530" i="22"/>
  <c r="BG647" i="22"/>
  <c r="BF648" i="22"/>
  <c r="BF564" i="22"/>
  <c r="BF568" i="22" s="1"/>
  <c r="BG579" i="22"/>
  <c r="BF580" i="22"/>
  <c r="BF632" i="22"/>
  <c r="BG529" i="22"/>
  <c r="BH528" i="22"/>
  <c r="BG563" i="22"/>
  <c r="BH562" i="22"/>
  <c r="BG677" i="22"/>
  <c r="BG675" i="22" s="1"/>
  <c r="BG676" i="22"/>
  <c r="BH674" i="22"/>
  <c r="BD651" i="22"/>
  <c r="BH640" i="22"/>
  <c r="BG643" i="22"/>
  <c r="BG641" i="22" s="1"/>
  <c r="BG642" i="22"/>
  <c r="BH538" i="22"/>
  <c r="BG541" i="22"/>
  <c r="BG539" i="22" s="1"/>
  <c r="BG540" i="22"/>
  <c r="BE581" i="22"/>
  <c r="BG631" i="22"/>
  <c r="BH630" i="22"/>
  <c r="BG657" i="22"/>
  <c r="BF659" i="22"/>
  <c r="BF660" i="22"/>
  <c r="BF658" i="22" s="1"/>
  <c r="BF665" i="22"/>
  <c r="BG664" i="22"/>
  <c r="BE634" i="22"/>
  <c r="BE532" i="22"/>
  <c r="BH589" i="22"/>
  <c r="BG592" i="22"/>
  <c r="BG590" i="22" s="1"/>
  <c r="BG591" i="22"/>
  <c r="BF547" i="22"/>
  <c r="BG682" i="22"/>
  <c r="BH681" i="22"/>
  <c r="BE685" i="22"/>
  <c r="BE666" i="22"/>
  <c r="BE670" i="22" s="1"/>
  <c r="BE671" i="22" s="1"/>
  <c r="BE649" i="22"/>
  <c r="BE653" i="22" s="1"/>
  <c r="BI596" i="22"/>
  <c r="BH597" i="22"/>
  <c r="BF416" i="22"/>
  <c r="BF413" i="22"/>
  <c r="BF399" i="22"/>
  <c r="BF396" i="22"/>
  <c r="BG461" i="22"/>
  <c r="BH460" i="22"/>
  <c r="BE445" i="22"/>
  <c r="BE449" i="22" s="1"/>
  <c r="BG422" i="22"/>
  <c r="BG420" i="22" s="1"/>
  <c r="BG421" i="22"/>
  <c r="BH419" i="22"/>
  <c r="BF362" i="22"/>
  <c r="BH427" i="22"/>
  <c r="BI426" i="22"/>
  <c r="BF496" i="22"/>
  <c r="BF462" i="22"/>
  <c r="BG411" i="22"/>
  <c r="BG456" i="22"/>
  <c r="BG454" i="22" s="1"/>
  <c r="BG455" i="22"/>
  <c r="BH453" i="22"/>
  <c r="BH393" i="22"/>
  <c r="BI392" i="22"/>
  <c r="BG428" i="22"/>
  <c r="BG432" i="22" s="1"/>
  <c r="BG433" i="22" s="1"/>
  <c r="BF439" i="22"/>
  <c r="BF437" i="22" s="1"/>
  <c r="BF438" i="22"/>
  <c r="BG436" i="22"/>
  <c r="BH494" i="22"/>
  <c r="BG495" i="22"/>
  <c r="BF430" i="22"/>
  <c r="BE498" i="22"/>
  <c r="BG472" i="22"/>
  <c r="BG473" i="22"/>
  <c r="BG471" i="22" s="1"/>
  <c r="BH470" i="22"/>
  <c r="BG360" i="22"/>
  <c r="BG364" i="22" s="1"/>
  <c r="BG365" i="22" s="1"/>
  <c r="BJ368" i="22"/>
  <c r="BI371" i="22"/>
  <c r="BI369" i="22" s="1"/>
  <c r="BI370" i="22"/>
  <c r="BG405" i="22"/>
  <c r="BG403" i="22" s="1"/>
  <c r="BG404" i="22"/>
  <c r="BH402" i="22"/>
  <c r="BH504" i="22"/>
  <c r="BG507" i="22"/>
  <c r="BG505" i="22" s="1"/>
  <c r="BG506" i="22"/>
  <c r="BG394" i="22"/>
  <c r="BG398" i="22" s="1"/>
  <c r="BG399" i="22" s="1"/>
  <c r="BI409" i="22"/>
  <c r="BH410" i="22"/>
  <c r="BI511" i="22"/>
  <c r="BG385" i="22"/>
  <c r="BF388" i="22"/>
  <c r="BF386" i="22" s="1"/>
  <c r="BF387" i="22"/>
  <c r="BI358" i="22"/>
  <c r="BH359" i="22"/>
  <c r="BF444" i="22"/>
  <c r="BG443" i="22"/>
  <c r="BE314" i="22"/>
  <c r="BE311" i="22"/>
  <c r="BE348" i="22"/>
  <c r="BE345" i="22"/>
  <c r="BD246" i="22"/>
  <c r="BD243" i="22"/>
  <c r="BD280" i="22"/>
  <c r="BD277" i="22"/>
  <c r="BD331" i="22"/>
  <c r="BD328" i="22"/>
  <c r="BD263" i="22"/>
  <c r="BD260" i="22"/>
  <c r="BG256" i="22"/>
  <c r="BF257" i="22"/>
  <c r="BH268" i="22"/>
  <c r="BH269" i="22"/>
  <c r="BH267" i="22" s="1"/>
  <c r="BI266" i="22"/>
  <c r="BG308" i="22"/>
  <c r="BH307" i="22"/>
  <c r="BH291" i="22"/>
  <c r="BI290" i="22"/>
  <c r="BH341" i="22"/>
  <c r="BG342" i="22"/>
  <c r="BG184" i="22"/>
  <c r="BG182" i="22" s="1"/>
  <c r="BG183" i="22"/>
  <c r="BH181" i="22"/>
  <c r="BG303" i="22"/>
  <c r="BG301" i="22" s="1"/>
  <c r="BG302" i="22"/>
  <c r="BH300" i="22"/>
  <c r="BG239" i="22"/>
  <c r="BF240" i="22"/>
  <c r="BF309" i="22"/>
  <c r="BF313" i="22" s="1"/>
  <c r="BF314" i="22" s="1"/>
  <c r="BF207" i="22"/>
  <c r="BF343" i="22"/>
  <c r="BF235" i="22"/>
  <c r="BF233" i="22" s="1"/>
  <c r="BF234" i="22"/>
  <c r="BG232" i="22"/>
  <c r="BH252" i="22"/>
  <c r="BH250" i="22" s="1"/>
  <c r="BH251" i="22"/>
  <c r="BI249" i="22"/>
  <c r="BE241" i="22"/>
  <c r="BE245" i="22" s="1"/>
  <c r="BG273" i="22"/>
  <c r="BF274" i="22"/>
  <c r="BH215" i="22"/>
  <c r="BG218" i="22"/>
  <c r="BG216" i="22" s="1"/>
  <c r="BG217" i="22"/>
  <c r="BG206" i="22"/>
  <c r="BH205" i="22"/>
  <c r="BF325" i="22"/>
  <c r="BG324" i="22"/>
  <c r="BE258" i="22"/>
  <c r="BE262" i="22" s="1"/>
  <c r="BI223" i="22"/>
  <c r="BJ222" i="22"/>
  <c r="BJ188" i="22"/>
  <c r="BI189" i="22"/>
  <c r="BG201" i="22"/>
  <c r="BG199" i="22" s="1"/>
  <c r="BG200" i="22"/>
  <c r="BH198" i="22"/>
  <c r="BH283" i="22"/>
  <c r="BG286" i="22"/>
  <c r="BG284" i="22" s="1"/>
  <c r="BG285" i="22"/>
  <c r="BE275" i="22"/>
  <c r="BG336" i="22"/>
  <c r="BG337" i="22"/>
  <c r="BG335" i="22" s="1"/>
  <c r="BH334" i="22"/>
  <c r="BF319" i="22"/>
  <c r="BG317" i="22"/>
  <c r="BF320" i="22"/>
  <c r="BF318" i="22" s="1"/>
  <c r="BG292" i="22"/>
  <c r="BG296" i="22" s="1"/>
  <c r="BG297" i="22" s="1"/>
  <c r="BE326" i="22"/>
  <c r="BD158" i="22"/>
  <c r="BE156" i="22"/>
  <c r="BG172" i="22"/>
  <c r="BH171" i="22"/>
  <c r="BF173" i="22"/>
  <c r="BF177" i="22" s="1"/>
  <c r="BF178" i="22" s="1"/>
  <c r="BG149" i="22"/>
  <c r="BH147" i="22"/>
  <c r="BG150" i="22"/>
  <c r="BG148" i="22" s="1"/>
  <c r="BI164" i="22"/>
  <c r="BH167" i="22"/>
  <c r="BH165" i="22" s="1"/>
  <c r="BH166" i="22"/>
  <c r="BF155" i="22"/>
  <c r="BG154" i="22"/>
  <c r="BE175" i="22"/>
  <c r="BI137" i="22"/>
  <c r="BH138" i="22"/>
  <c r="BF141" i="22"/>
  <c r="BG139" i="22"/>
  <c r="BH120" i="22"/>
  <c r="BG121" i="22"/>
  <c r="BF122" i="22"/>
  <c r="BF116" i="22"/>
  <c r="BF114" i="22" s="1"/>
  <c r="BF115" i="22"/>
  <c r="BG113" i="22"/>
  <c r="BE124" i="22"/>
  <c r="BG105" i="22"/>
  <c r="BG79" i="22"/>
  <c r="BF82" i="22"/>
  <c r="BF80" i="22" s="1"/>
  <c r="BF81" i="22"/>
  <c r="BF87" i="22"/>
  <c r="BG86" i="22"/>
  <c r="BH104" i="22"/>
  <c r="BI103" i="22"/>
  <c r="BG45" i="22"/>
  <c r="BF47" i="22"/>
  <c r="BF48" i="22"/>
  <c r="BF46" i="22" s="1"/>
  <c r="BF54" i="22"/>
  <c r="BF58" i="22" s="1"/>
  <c r="BF65" i="22"/>
  <c r="BF63" i="22" s="1"/>
  <c r="BF64" i="22"/>
  <c r="BG62" i="22"/>
  <c r="BG53" i="22"/>
  <c r="BH52" i="22"/>
  <c r="BE280" i="3"/>
  <c r="BE277" i="3"/>
  <c r="BE314" i="3"/>
  <c r="BE311" i="3"/>
  <c r="BG392" i="3"/>
  <c r="BF393" i="3"/>
  <c r="BF507" i="3"/>
  <c r="BF505" i="3" s="1"/>
  <c r="BF506" i="3"/>
  <c r="BG504" i="3"/>
  <c r="BE394" i="3"/>
  <c r="BF745" i="3"/>
  <c r="BF743" i="3" s="1"/>
  <c r="BF744" i="3"/>
  <c r="BG742" i="3"/>
  <c r="BG698" i="3"/>
  <c r="BF699" i="3"/>
  <c r="BE365" i="3"/>
  <c r="BE362" i="3"/>
  <c r="BD603" i="3"/>
  <c r="BD600" i="3"/>
  <c r="BE824" i="3"/>
  <c r="BE821" i="3"/>
  <c r="BD518" i="3"/>
  <c r="BD515" i="3"/>
  <c r="BE654" i="3"/>
  <c r="BE651" i="3"/>
  <c r="BF189" i="3"/>
  <c r="BG188" i="3"/>
  <c r="BF558" i="3"/>
  <c r="BF556" i="3" s="1"/>
  <c r="BF557" i="3"/>
  <c r="BG555" i="3"/>
  <c r="BH623" i="3"/>
  <c r="BG625" i="3"/>
  <c r="BG626" i="3"/>
  <c r="BG624" i="3" s="1"/>
  <c r="BF87" i="3"/>
  <c r="BG86" i="3"/>
  <c r="BD498" i="3"/>
  <c r="BF804" i="3"/>
  <c r="BE787" i="3"/>
  <c r="BF65" i="3"/>
  <c r="BF63" i="3" s="1"/>
  <c r="BF64" i="3"/>
  <c r="BG62" i="3"/>
  <c r="BG222" i="3"/>
  <c r="BF223" i="3"/>
  <c r="BF104" i="3"/>
  <c r="BG103" i="3"/>
  <c r="BF369" i="3"/>
  <c r="BG371" i="3"/>
  <c r="BF115" i="3"/>
  <c r="BG113" i="3"/>
  <c r="BF116" i="3"/>
  <c r="BF114" i="3" s="1"/>
  <c r="BE88" i="3"/>
  <c r="BE92" i="3" s="1"/>
  <c r="BG545" i="3"/>
  <c r="BF546" i="3"/>
  <c r="BG324" i="3"/>
  <c r="BF325" i="3"/>
  <c r="BE513" i="3"/>
  <c r="BE517" i="3" s="1"/>
  <c r="BE518" i="3" s="1"/>
  <c r="BF524" i="3"/>
  <c r="BF522" i="3" s="1"/>
  <c r="BF523" i="3"/>
  <c r="BG521" i="3"/>
  <c r="BD328" i="3"/>
  <c r="BI256" i="3"/>
  <c r="BG98" i="3"/>
  <c r="BG99" i="3"/>
  <c r="BG97" i="3" s="1"/>
  <c r="BH96" i="3"/>
  <c r="BE326" i="3"/>
  <c r="BF512" i="3"/>
  <c r="BG511" i="3"/>
  <c r="BF410" i="3"/>
  <c r="BG409" i="3"/>
  <c r="BE858" i="3"/>
  <c r="BE855" i="3"/>
  <c r="BH847" i="3"/>
  <c r="BH845" i="3" s="1"/>
  <c r="BH846" i="3"/>
  <c r="BI844" i="3"/>
  <c r="BG827" i="3"/>
  <c r="BF829" i="3"/>
  <c r="BF830" i="3"/>
  <c r="BF828" i="3" s="1"/>
  <c r="BF853" i="3"/>
  <c r="BF857" i="3" s="1"/>
  <c r="BG836" i="3"/>
  <c r="BG852" i="3"/>
  <c r="BH851" i="3"/>
  <c r="BH835" i="3"/>
  <c r="BI834" i="3"/>
  <c r="BG762" i="3"/>
  <c r="BG760" i="3" s="1"/>
  <c r="BH759" i="3"/>
  <c r="BG761" i="3"/>
  <c r="BF768" i="3"/>
  <c r="BG802" i="3"/>
  <c r="BG806" i="3" s="1"/>
  <c r="BF819" i="3"/>
  <c r="BF823" i="3" s="1"/>
  <c r="BG818" i="3"/>
  <c r="BH817" i="3"/>
  <c r="BG767" i="3"/>
  <c r="BH766" i="3"/>
  <c r="BG810" i="3"/>
  <c r="BF813" i="3"/>
  <c r="BF811" i="3" s="1"/>
  <c r="BF812" i="3"/>
  <c r="BI800" i="3"/>
  <c r="BH801" i="3"/>
  <c r="BF785" i="3"/>
  <c r="BF789" i="3" s="1"/>
  <c r="BF790" i="3" s="1"/>
  <c r="BE770" i="3"/>
  <c r="BG784" i="3"/>
  <c r="BH783" i="3"/>
  <c r="BH776" i="3"/>
  <c r="BG779" i="3"/>
  <c r="BG777" i="3" s="1"/>
  <c r="BG778" i="3"/>
  <c r="BI796" i="3"/>
  <c r="BI794" i="3" s="1"/>
  <c r="BJ793" i="3"/>
  <c r="BI795" i="3"/>
  <c r="BE722" i="3"/>
  <c r="BE719" i="3"/>
  <c r="BE739" i="3"/>
  <c r="BE736" i="3"/>
  <c r="BF734" i="3"/>
  <c r="BF738" i="3" s="1"/>
  <c r="BF739" i="3" s="1"/>
  <c r="BI691" i="3"/>
  <c r="BH694" i="3"/>
  <c r="BH692" i="3" s="1"/>
  <c r="BH693" i="3"/>
  <c r="BG750" i="3"/>
  <c r="BH749" i="3"/>
  <c r="BF717" i="3"/>
  <c r="BF721" i="3" s="1"/>
  <c r="BF722" i="3" s="1"/>
  <c r="BH732" i="3"/>
  <c r="BG733" i="3"/>
  <c r="BG727" i="3"/>
  <c r="BG728" i="3"/>
  <c r="BG726" i="3" s="1"/>
  <c r="BH725" i="3"/>
  <c r="BE753" i="3"/>
  <c r="BF751" i="3"/>
  <c r="BG708" i="3"/>
  <c r="BF711" i="3"/>
  <c r="BF709" i="3" s="1"/>
  <c r="BF710" i="3"/>
  <c r="BH715" i="3"/>
  <c r="BG716" i="3"/>
  <c r="BE637" i="3"/>
  <c r="BE634" i="3"/>
  <c r="BG640" i="3"/>
  <c r="BF643" i="3"/>
  <c r="BF641" i="3" s="1"/>
  <c r="BF642" i="3"/>
  <c r="BF649" i="3"/>
  <c r="BF682" i="3"/>
  <c r="BG681" i="3"/>
  <c r="BD685" i="3"/>
  <c r="BG648" i="3"/>
  <c r="BH647" i="3"/>
  <c r="BG660" i="3"/>
  <c r="BG658" i="3" s="1"/>
  <c r="BH657" i="3"/>
  <c r="BG659" i="3"/>
  <c r="BE683" i="3"/>
  <c r="BE687" i="3" s="1"/>
  <c r="BF632" i="3"/>
  <c r="BF636" i="3" s="1"/>
  <c r="BG676" i="3"/>
  <c r="BH674" i="3"/>
  <c r="BG677" i="3"/>
  <c r="BG675" i="3" s="1"/>
  <c r="BG631" i="3"/>
  <c r="BH630" i="3"/>
  <c r="BE569" i="3"/>
  <c r="BE566" i="3"/>
  <c r="BF564" i="3"/>
  <c r="BF568" i="3" s="1"/>
  <c r="BE598" i="3"/>
  <c r="BE602" i="3" s="1"/>
  <c r="BE603" i="3" s="1"/>
  <c r="BH575" i="3"/>
  <c r="BH573" i="3" s="1"/>
  <c r="BH574" i="3"/>
  <c r="BI572" i="3"/>
  <c r="BI613" i="3"/>
  <c r="BH562" i="3"/>
  <c r="BG563" i="3"/>
  <c r="BF581" i="3"/>
  <c r="BF585" i="3" s="1"/>
  <c r="BG589" i="3"/>
  <c r="BF592" i="3"/>
  <c r="BF590" i="3" s="1"/>
  <c r="BF591" i="3"/>
  <c r="BG580" i="3"/>
  <c r="BH579" i="3"/>
  <c r="BE583" i="3"/>
  <c r="BH609" i="3"/>
  <c r="BH607" i="3" s="1"/>
  <c r="BH608" i="3"/>
  <c r="BI606" i="3"/>
  <c r="BG596" i="3"/>
  <c r="BF597" i="3"/>
  <c r="BF535" i="3"/>
  <c r="BF532" i="3"/>
  <c r="BG494" i="3"/>
  <c r="BF495" i="3"/>
  <c r="BE496" i="3"/>
  <c r="BE500" i="3" s="1"/>
  <c r="BG530" i="3"/>
  <c r="BG534" i="3" s="1"/>
  <c r="BI528" i="3"/>
  <c r="BH529" i="3"/>
  <c r="BI538" i="3"/>
  <c r="BH541" i="3"/>
  <c r="BH539" i="3" s="1"/>
  <c r="BH540" i="3"/>
  <c r="BF489" i="3"/>
  <c r="BF490" i="3"/>
  <c r="BF488" i="3" s="1"/>
  <c r="BG487" i="3"/>
  <c r="BF433" i="3"/>
  <c r="BF430" i="3"/>
  <c r="BE484" i="3"/>
  <c r="BE481" i="3"/>
  <c r="BE467" i="3"/>
  <c r="BE464" i="3"/>
  <c r="BG444" i="3"/>
  <c r="BH443" i="3"/>
  <c r="BG428" i="3"/>
  <c r="BG432" i="3" s="1"/>
  <c r="BF445" i="3"/>
  <c r="BF449" i="3" s="1"/>
  <c r="BF450" i="3" s="1"/>
  <c r="BF456" i="3"/>
  <c r="BF454" i="3" s="1"/>
  <c r="BF455" i="3"/>
  <c r="BG453" i="3"/>
  <c r="BI472" i="3"/>
  <c r="BJ470" i="3"/>
  <c r="BI473" i="3"/>
  <c r="BI471" i="3" s="1"/>
  <c r="BF479" i="3"/>
  <c r="BF483" i="3" s="1"/>
  <c r="BH460" i="3"/>
  <c r="BG461" i="3"/>
  <c r="BG419" i="3"/>
  <c r="BF422" i="3"/>
  <c r="BF420" i="3" s="1"/>
  <c r="BF421" i="3"/>
  <c r="BG478" i="3"/>
  <c r="BH477" i="3"/>
  <c r="BF462" i="3"/>
  <c r="BF466" i="3" s="1"/>
  <c r="BH427" i="3"/>
  <c r="BI426" i="3"/>
  <c r="BE447" i="3"/>
  <c r="BH439" i="3"/>
  <c r="BH437" i="3" s="1"/>
  <c r="BH438" i="3"/>
  <c r="BI436" i="3"/>
  <c r="BF354" i="3"/>
  <c r="BF352" i="3" s="1"/>
  <c r="BG351" i="3"/>
  <c r="BF353" i="3"/>
  <c r="BF376" i="3"/>
  <c r="BG375" i="3"/>
  <c r="BI370" i="3"/>
  <c r="BJ368" i="3"/>
  <c r="BE377" i="3"/>
  <c r="BE381" i="3" s="1"/>
  <c r="BH358" i="3"/>
  <c r="BG359" i="3"/>
  <c r="BI402" i="3"/>
  <c r="BH405" i="3"/>
  <c r="BH403" i="3" s="1"/>
  <c r="BH404" i="3"/>
  <c r="BH385" i="3"/>
  <c r="BG387" i="3"/>
  <c r="BG388" i="3"/>
  <c r="BG386" i="3" s="1"/>
  <c r="BF360" i="3"/>
  <c r="BD379" i="3"/>
  <c r="BF342" i="3"/>
  <c r="BG341" i="3"/>
  <c r="BE343" i="3"/>
  <c r="BH286" i="3"/>
  <c r="BH284" i="3" s="1"/>
  <c r="BH285" i="3"/>
  <c r="BI283" i="3"/>
  <c r="BG336" i="3"/>
  <c r="BH334" i="3"/>
  <c r="BG337" i="3"/>
  <c r="BG335" i="3" s="1"/>
  <c r="BG300" i="3"/>
  <c r="BF303" i="3"/>
  <c r="BF301" i="3" s="1"/>
  <c r="BF302" i="3"/>
  <c r="BE294" i="3"/>
  <c r="BF309" i="3"/>
  <c r="BF313" i="3" s="1"/>
  <c r="BF314" i="3" s="1"/>
  <c r="BD345" i="3"/>
  <c r="BF292" i="3"/>
  <c r="BF296" i="3" s="1"/>
  <c r="BF297" i="3" s="1"/>
  <c r="BG320" i="3"/>
  <c r="BG318" i="3" s="1"/>
  <c r="BG319" i="3"/>
  <c r="BH317" i="3"/>
  <c r="BG308" i="3"/>
  <c r="BH307" i="3"/>
  <c r="BG291" i="3"/>
  <c r="BH290" i="3"/>
  <c r="BH249" i="3"/>
  <c r="BG252" i="3"/>
  <c r="BG250" i="3" s="1"/>
  <c r="BG251" i="3"/>
  <c r="BG274" i="3"/>
  <c r="BH273" i="3"/>
  <c r="BE243" i="3"/>
  <c r="BG266" i="3"/>
  <c r="BF269" i="3"/>
  <c r="BF267" i="3" s="1"/>
  <c r="BF268" i="3"/>
  <c r="BF275" i="3"/>
  <c r="BF279" i="3" s="1"/>
  <c r="BF280" i="3" s="1"/>
  <c r="BG234" i="3"/>
  <c r="BH232" i="3"/>
  <c r="BG235" i="3"/>
  <c r="BG233" i="3" s="1"/>
  <c r="BH217" i="3"/>
  <c r="BH218" i="3"/>
  <c r="BH216" i="3" s="1"/>
  <c r="BI215" i="3"/>
  <c r="BF241" i="3"/>
  <c r="BF245" i="3" s="1"/>
  <c r="BH239" i="3"/>
  <c r="BG240" i="3"/>
  <c r="BD161" i="3"/>
  <c r="BD158" i="3"/>
  <c r="BE173" i="3"/>
  <c r="BE177" i="3" s="1"/>
  <c r="BH164" i="3"/>
  <c r="BG167" i="3"/>
  <c r="BG165" i="3" s="1"/>
  <c r="BG166" i="3"/>
  <c r="BD175" i="3"/>
  <c r="BF184" i="3"/>
  <c r="BF182" i="3" s="1"/>
  <c r="BF183" i="3"/>
  <c r="BG181" i="3"/>
  <c r="BH206" i="3"/>
  <c r="BI205" i="3"/>
  <c r="BG154" i="3"/>
  <c r="BF155" i="3"/>
  <c r="BG171" i="3"/>
  <c r="BF172" i="3"/>
  <c r="BF150" i="3"/>
  <c r="BF148" i="3" s="1"/>
  <c r="BF149" i="3"/>
  <c r="BG147" i="3"/>
  <c r="BH198" i="3"/>
  <c r="BG200" i="3"/>
  <c r="BG201" i="3"/>
  <c r="BG199" i="3" s="1"/>
  <c r="BE156" i="3"/>
  <c r="BE160" i="3" s="1"/>
  <c r="BE161" i="3" s="1"/>
  <c r="BF144" i="3"/>
  <c r="BF141" i="3"/>
  <c r="BE122" i="3"/>
  <c r="BI130" i="3"/>
  <c r="BH132" i="3"/>
  <c r="BG120" i="3"/>
  <c r="BF121" i="3"/>
  <c r="BH138" i="3"/>
  <c r="BI137" i="3"/>
  <c r="BJ79" i="3"/>
  <c r="BI82" i="3"/>
  <c r="BI80" i="3" s="1"/>
  <c r="BI81" i="3"/>
  <c r="BD124" i="3"/>
  <c r="BG139" i="3"/>
  <c r="BG143" i="3" s="1"/>
  <c r="BE56" i="3"/>
  <c r="BI69" i="3"/>
  <c r="BH70" i="3"/>
  <c r="BF48" i="3"/>
  <c r="BF46" i="3" s="1"/>
  <c r="BF47" i="3"/>
  <c r="BG45" i="3"/>
  <c r="BF54" i="3"/>
  <c r="BF58" i="3" s="1"/>
  <c r="BH52" i="3"/>
  <c r="BG53" i="3"/>
  <c r="BB37" i="3"/>
  <c r="BC37" i="3" s="1"/>
  <c r="BD37" i="3" s="1"/>
  <c r="BE37" i="3" s="1"/>
  <c r="BE29" i="3"/>
  <c r="BF31" i="3"/>
  <c r="BG36" i="23"/>
  <c r="BH35" i="23"/>
  <c r="BG31" i="23"/>
  <c r="BG29" i="23" s="1"/>
  <c r="BG30" i="23"/>
  <c r="BH28" i="23"/>
  <c r="BG30" i="22"/>
  <c r="BG31" i="22"/>
  <c r="BG29" i="22" s="1"/>
  <c r="BH28" i="22"/>
  <c r="BA42" i="3"/>
  <c r="BA39" i="3"/>
  <c r="BF36" i="3"/>
  <c r="BG35" i="3"/>
  <c r="BI28" i="3"/>
  <c r="BH30" i="3"/>
  <c r="BA20" i="23"/>
  <c r="BI18" i="23"/>
  <c r="BH19" i="23"/>
  <c r="BJ11" i="23"/>
  <c r="BJ13" i="23" s="1"/>
  <c r="BI14" i="23"/>
  <c r="BI12" i="23" s="1"/>
  <c r="BF14" i="22"/>
  <c r="BF12" i="22" s="1"/>
  <c r="BG11" i="22"/>
  <c r="BF13" i="22"/>
  <c r="BG18" i="22"/>
  <c r="BF19" i="22"/>
  <c r="BF583" i="23" l="1"/>
  <c r="BF430" i="23"/>
  <c r="BF857" i="23"/>
  <c r="BF858" i="23" s="1"/>
  <c r="BF789" i="23"/>
  <c r="BF790" i="23" s="1"/>
  <c r="BE787" i="23"/>
  <c r="BG719" i="23"/>
  <c r="BG722" i="23"/>
  <c r="BH721" i="23"/>
  <c r="BH722" i="23" s="1"/>
  <c r="BG585" i="23"/>
  <c r="BG586" i="23" s="1"/>
  <c r="BE466" i="23"/>
  <c r="BD467" i="23"/>
  <c r="BF381" i="23"/>
  <c r="BF382" i="23" s="1"/>
  <c r="BE58" i="23"/>
  <c r="BE467" i="22"/>
  <c r="BE209" i="22"/>
  <c r="BE738" i="22"/>
  <c r="BE739" i="22" s="1"/>
  <c r="BE705" i="22"/>
  <c r="BE702" i="22"/>
  <c r="BF704" i="22"/>
  <c r="BF705" i="22" s="1"/>
  <c r="BD583" i="22"/>
  <c r="BE585" i="22" s="1"/>
  <c r="BF466" i="22"/>
  <c r="BF467" i="22" s="1"/>
  <c r="BF347" i="22"/>
  <c r="BF348" i="22" s="1"/>
  <c r="BE330" i="22"/>
  <c r="BE331" i="22" s="1"/>
  <c r="BG109" i="22"/>
  <c r="BG110" i="22" s="1"/>
  <c r="BD93" i="22"/>
  <c r="BD90" i="22"/>
  <c r="BE88" i="22"/>
  <c r="BE92" i="22" s="1"/>
  <c r="BF838" i="3"/>
  <c r="BG840" i="3" s="1"/>
  <c r="BF755" i="3"/>
  <c r="BF653" i="3"/>
  <c r="BF654" i="3" s="1"/>
  <c r="BD396" i="3"/>
  <c r="BE396" i="3" s="1"/>
  <c r="BE398" i="3"/>
  <c r="BE399" i="3" s="1"/>
  <c r="BE347" i="3"/>
  <c r="BE330" i="3"/>
  <c r="BE331" i="3" s="1"/>
  <c r="BE126" i="3"/>
  <c r="BE127" i="3" s="1"/>
  <c r="BF131" i="3"/>
  <c r="BG133" i="3"/>
  <c r="BF386" i="23"/>
  <c r="BG388" i="23"/>
  <c r="BG828" i="23"/>
  <c r="BH830" i="23"/>
  <c r="BF675" i="23"/>
  <c r="BG677" i="23"/>
  <c r="BF794" i="23"/>
  <c r="BG796" i="23"/>
  <c r="BH691" i="22"/>
  <c r="BG694" i="22"/>
  <c r="BG692" i="22" s="1"/>
  <c r="BG693" i="22"/>
  <c r="BF743" i="23"/>
  <c r="BG745" i="23"/>
  <c r="BF352" i="23"/>
  <c r="BG354" i="23"/>
  <c r="BG779" i="23"/>
  <c r="BG777" i="23" s="1"/>
  <c r="BG778" i="23"/>
  <c r="BH776" i="23"/>
  <c r="BF806" i="23"/>
  <c r="BF807" i="23" s="1"/>
  <c r="BD768" i="23"/>
  <c r="BC773" i="23"/>
  <c r="BC770" i="23"/>
  <c r="BC751" i="23"/>
  <c r="BC755" i="23" s="1"/>
  <c r="BE702" i="23"/>
  <c r="BF704" i="23" s="1"/>
  <c r="BA671" i="23"/>
  <c r="BA668" i="23"/>
  <c r="BB670" i="23" s="1"/>
  <c r="BE653" i="23"/>
  <c r="BE654" i="23" s="1"/>
  <c r="BA617" i="23"/>
  <c r="BB619" i="23" s="1"/>
  <c r="BA620" i="23"/>
  <c r="BF602" i="23"/>
  <c r="BF603" i="23" s="1"/>
  <c r="BB532" i="23"/>
  <c r="BB535" i="23"/>
  <c r="BF517" i="23"/>
  <c r="BF518" i="23" s="1"/>
  <c r="BC343" i="23"/>
  <c r="BC347" i="23" s="1"/>
  <c r="BF331" i="23"/>
  <c r="BF328" i="23"/>
  <c r="BG330" i="23"/>
  <c r="BG331" i="23" s="1"/>
  <c r="AZ311" i="23"/>
  <c r="AZ314" i="23"/>
  <c r="BF279" i="23"/>
  <c r="BF280" i="23" s="1"/>
  <c r="BG228" i="23"/>
  <c r="BG229" i="23" s="1"/>
  <c r="BD207" i="23"/>
  <c r="BC212" i="23"/>
  <c r="BC209" i="23"/>
  <c r="BE195" i="23"/>
  <c r="BE192" i="23"/>
  <c r="BF194" i="23" s="1"/>
  <c r="BH189" i="23"/>
  <c r="BG190" i="23"/>
  <c r="BB144" i="23"/>
  <c r="BB141" i="23"/>
  <c r="BA41" i="23"/>
  <c r="BB37" i="23"/>
  <c r="AY25" i="23"/>
  <c r="AY22" i="23"/>
  <c r="AZ24" i="23" s="1"/>
  <c r="BF126" i="22"/>
  <c r="BG512" i="22"/>
  <c r="BF500" i="22"/>
  <c r="BF636" i="22"/>
  <c r="BD190" i="22"/>
  <c r="BE190" i="22" s="1"/>
  <c r="BF190" i="22" s="1"/>
  <c r="BA518" i="22"/>
  <c r="BA515" i="22"/>
  <c r="BB517" i="22" s="1"/>
  <c r="BG143" i="22"/>
  <c r="BG144" i="22" s="1"/>
  <c r="BF211" i="22"/>
  <c r="BG415" i="22"/>
  <c r="BG413" i="22" s="1"/>
  <c r="BF857" i="22"/>
  <c r="BF858" i="22" s="1"/>
  <c r="BB807" i="22"/>
  <c r="BB804" i="22"/>
  <c r="BC785" i="22"/>
  <c r="BC789" i="22" s="1"/>
  <c r="BB753" i="22"/>
  <c r="BB756" i="22"/>
  <c r="BF687" i="22"/>
  <c r="BF688" i="22" s="1"/>
  <c r="BA617" i="22"/>
  <c r="BB619" i="22" s="1"/>
  <c r="BC598" i="22"/>
  <c r="BC602" i="22" s="1"/>
  <c r="BF551" i="22"/>
  <c r="BF552" i="22" s="1"/>
  <c r="BF534" i="22"/>
  <c r="BF535" i="22" s="1"/>
  <c r="BE483" i="22"/>
  <c r="BE484" i="22" s="1"/>
  <c r="BF479" i="22"/>
  <c r="BD481" i="22"/>
  <c r="AX382" i="22"/>
  <c r="AX379" i="22"/>
  <c r="AY381" i="22" s="1"/>
  <c r="AY382" i="22" s="1"/>
  <c r="AZ377" i="22"/>
  <c r="BE279" i="22"/>
  <c r="BE280" i="22" s="1"/>
  <c r="BC224" i="22"/>
  <c r="BC228" i="22" s="1"/>
  <c r="BC195" i="22"/>
  <c r="BC192" i="22"/>
  <c r="BE160" i="22"/>
  <c r="BE161" i="22" s="1"/>
  <c r="BA76" i="22"/>
  <c r="BA73" i="22"/>
  <c r="BB75" i="22" s="1"/>
  <c r="AZ39" i="22"/>
  <c r="BA41" i="22" s="1"/>
  <c r="AZ42" i="22"/>
  <c r="AZ25" i="22"/>
  <c r="AZ22" i="22"/>
  <c r="BA20" i="22" s="1"/>
  <c r="BF772" i="3"/>
  <c r="BA705" i="3"/>
  <c r="BA702" i="3"/>
  <c r="BA671" i="3"/>
  <c r="BA668" i="3"/>
  <c r="BH664" i="3"/>
  <c r="BG665" i="3"/>
  <c r="BD620" i="3"/>
  <c r="BD617" i="3"/>
  <c r="BE619" i="3" s="1"/>
  <c r="BG614" i="3"/>
  <c r="BF615" i="3"/>
  <c r="AX552" i="3"/>
  <c r="AX549" i="3"/>
  <c r="AY551" i="3" s="1"/>
  <c r="AV416" i="3"/>
  <c r="AV413" i="3"/>
  <c r="BA411" i="3"/>
  <c r="BF364" i="3"/>
  <c r="BG257" i="3"/>
  <c r="AX263" i="3"/>
  <c r="AX260" i="3"/>
  <c r="AY262" i="3" s="1"/>
  <c r="BB224" i="3"/>
  <c r="BB228" i="3" s="1"/>
  <c r="BB207" i="3"/>
  <c r="BB211" i="3" s="1"/>
  <c r="AY195" i="3"/>
  <c r="AY192" i="3"/>
  <c r="AZ194" i="3"/>
  <c r="BA190" i="3"/>
  <c r="AY110" i="3"/>
  <c r="AY107" i="3"/>
  <c r="BB71" i="3"/>
  <c r="BB75" i="3" s="1"/>
  <c r="BE467" i="23"/>
  <c r="BE464" i="23"/>
  <c r="BG642" i="23"/>
  <c r="BH640" i="23"/>
  <c r="BG643" i="23"/>
  <c r="BG641" i="23" s="1"/>
  <c r="BG104" i="23"/>
  <c r="BH103" i="23"/>
  <c r="BG489" i="23"/>
  <c r="BH487" i="23"/>
  <c r="BG490" i="23"/>
  <c r="BG488" i="23" s="1"/>
  <c r="BF649" i="23"/>
  <c r="BE110" i="23"/>
  <c r="BE107" i="23"/>
  <c r="BH647" i="23"/>
  <c r="BG648" i="23"/>
  <c r="BG614" i="23"/>
  <c r="BH613" i="23"/>
  <c r="BF178" i="23"/>
  <c r="BF175" i="23"/>
  <c r="BE413" i="23"/>
  <c r="BG566" i="23"/>
  <c r="BG838" i="23"/>
  <c r="BH307" i="23"/>
  <c r="BG308" i="23"/>
  <c r="BF258" i="23"/>
  <c r="BF262" i="23" s="1"/>
  <c r="BF263" i="23" s="1"/>
  <c r="BG665" i="23"/>
  <c r="BH664" i="23"/>
  <c r="BH538" i="23"/>
  <c r="BG541" i="23"/>
  <c r="BG539" i="23" s="1"/>
  <c r="BG540" i="23"/>
  <c r="BG342" i="23"/>
  <c r="BH341" i="23"/>
  <c r="BG430" i="23"/>
  <c r="BI96" i="23"/>
  <c r="BH99" i="23"/>
  <c r="BH97" i="23" s="1"/>
  <c r="BH98" i="23"/>
  <c r="BG285" i="23"/>
  <c r="BH283" i="23"/>
  <c r="BG286" i="23"/>
  <c r="BG284" i="23" s="1"/>
  <c r="BI596" i="23"/>
  <c r="BH597" i="23"/>
  <c r="BH249" i="23"/>
  <c r="BG252" i="23"/>
  <c r="BG250" i="23" s="1"/>
  <c r="BG251" i="23"/>
  <c r="BH555" i="23"/>
  <c r="BG558" i="23"/>
  <c r="BG556" i="23" s="1"/>
  <c r="BG557" i="23"/>
  <c r="BE260" i="23"/>
  <c r="BG257" i="23"/>
  <c r="BH256" i="23"/>
  <c r="BG598" i="23"/>
  <c r="BF855" i="23"/>
  <c r="BJ834" i="23"/>
  <c r="BI835" i="23"/>
  <c r="BI847" i="23"/>
  <c r="BI845" i="23" s="1"/>
  <c r="BI846" i="23"/>
  <c r="BJ844" i="23"/>
  <c r="BG819" i="23"/>
  <c r="BG785" i="23"/>
  <c r="BG700" i="23"/>
  <c r="BI717" i="23"/>
  <c r="BI721" i="23" s="1"/>
  <c r="BF821" i="23"/>
  <c r="BH719" i="23"/>
  <c r="BG760" i="23"/>
  <c r="BH762" i="23"/>
  <c r="BI817" i="23"/>
  <c r="BH818" i="23"/>
  <c r="BF736" i="23"/>
  <c r="BJ750" i="23"/>
  <c r="BK749" i="23"/>
  <c r="BH711" i="23"/>
  <c r="BH709" i="23" s="1"/>
  <c r="BI708" i="23"/>
  <c r="BH710" i="23"/>
  <c r="BH784" i="23"/>
  <c r="BI783" i="23"/>
  <c r="BI698" i="23"/>
  <c r="BH699" i="23"/>
  <c r="BJ716" i="23"/>
  <c r="BK715" i="23"/>
  <c r="BJ725" i="23"/>
  <c r="BI728" i="23"/>
  <c r="BI726" i="23" s="1"/>
  <c r="BI727" i="23"/>
  <c r="BI851" i="23"/>
  <c r="BH852" i="23"/>
  <c r="BH801" i="23"/>
  <c r="BI800" i="23"/>
  <c r="BG734" i="23"/>
  <c r="BG738" i="23" s="1"/>
  <c r="BG739" i="23" s="1"/>
  <c r="BH836" i="23"/>
  <c r="BH840" i="23" s="1"/>
  <c r="BI795" i="23"/>
  <c r="BJ793" i="23"/>
  <c r="BK827" i="23"/>
  <c r="BJ829" i="23"/>
  <c r="BK812" i="23"/>
  <c r="BL810" i="23"/>
  <c r="BI691" i="23"/>
  <c r="BH694" i="23"/>
  <c r="BH692" i="23" s="1"/>
  <c r="BH693" i="23"/>
  <c r="BH811" i="23"/>
  <c r="BI813" i="23"/>
  <c r="BK744" i="23"/>
  <c r="BL742" i="23"/>
  <c r="BK759" i="23"/>
  <c r="BJ761" i="23"/>
  <c r="BG853" i="23"/>
  <c r="BG857" i="23" s="1"/>
  <c r="BG802" i="23"/>
  <c r="BG806" i="23" s="1"/>
  <c r="BI732" i="23"/>
  <c r="BH733" i="23"/>
  <c r="BJ767" i="23"/>
  <c r="BK766" i="23"/>
  <c r="BF688" i="23"/>
  <c r="BF685" i="23"/>
  <c r="BG552" i="23"/>
  <c r="BG549" i="23"/>
  <c r="BG637" i="23"/>
  <c r="BG634" i="23"/>
  <c r="BI580" i="23"/>
  <c r="BJ579" i="23"/>
  <c r="BH632" i="23"/>
  <c r="BH636" i="23" s="1"/>
  <c r="BH637" i="23" s="1"/>
  <c r="BH606" i="23"/>
  <c r="BG609" i="23"/>
  <c r="BG607" i="23" s="1"/>
  <c r="BG608" i="23"/>
  <c r="BI676" i="23"/>
  <c r="BJ674" i="23"/>
  <c r="BJ623" i="23"/>
  <c r="BI626" i="23"/>
  <c r="BI624" i="23" s="1"/>
  <c r="BI625" i="23"/>
  <c r="BH581" i="23"/>
  <c r="BG523" i="23"/>
  <c r="BH521" i="23"/>
  <c r="BG524" i="23"/>
  <c r="BG522" i="23" s="1"/>
  <c r="BG683" i="23"/>
  <c r="BG687" i="23" s="1"/>
  <c r="BG688" i="23" s="1"/>
  <c r="BI563" i="23"/>
  <c r="BJ562" i="23"/>
  <c r="BH589" i="23"/>
  <c r="BG592" i="23"/>
  <c r="BG590" i="23" s="1"/>
  <c r="BG591" i="23"/>
  <c r="BI657" i="23"/>
  <c r="BH660" i="23"/>
  <c r="BH658" i="23" s="1"/>
  <c r="BH659" i="23"/>
  <c r="BI631" i="23"/>
  <c r="BJ630" i="23"/>
  <c r="BG573" i="23"/>
  <c r="BH575" i="23"/>
  <c r="BH547" i="23"/>
  <c r="BH551" i="23" s="1"/>
  <c r="BH552" i="23" s="1"/>
  <c r="BH528" i="23"/>
  <c r="BG529" i="23"/>
  <c r="BJ574" i="23"/>
  <c r="BK572" i="23"/>
  <c r="BI681" i="23"/>
  <c r="BH682" i="23"/>
  <c r="BI546" i="23"/>
  <c r="BJ545" i="23"/>
  <c r="BH564" i="23"/>
  <c r="BH568" i="23" s="1"/>
  <c r="BH569" i="23" s="1"/>
  <c r="BF501" i="23"/>
  <c r="BF498" i="23"/>
  <c r="BF399" i="23"/>
  <c r="BF396" i="23"/>
  <c r="BF450" i="23"/>
  <c r="BF447" i="23"/>
  <c r="BG377" i="23"/>
  <c r="BG381" i="23" s="1"/>
  <c r="BG382" i="23" s="1"/>
  <c r="BH512" i="23"/>
  <c r="BI511" i="23"/>
  <c r="BH477" i="23"/>
  <c r="BG478" i="23"/>
  <c r="BH405" i="23"/>
  <c r="BH403" i="23" s="1"/>
  <c r="BH404" i="23"/>
  <c r="BI402" i="23"/>
  <c r="BH428" i="23"/>
  <c r="BH432" i="23" s="1"/>
  <c r="BH376" i="23"/>
  <c r="BI375" i="23"/>
  <c r="BG513" i="23"/>
  <c r="BG394" i="23"/>
  <c r="BG398" i="23" s="1"/>
  <c r="BG360" i="23"/>
  <c r="BE481" i="23"/>
  <c r="BF411" i="23"/>
  <c r="BF415" i="23" s="1"/>
  <c r="BF462" i="23"/>
  <c r="BF466" i="23" s="1"/>
  <c r="BF467" i="23" s="1"/>
  <c r="BI427" i="23"/>
  <c r="BJ426" i="23"/>
  <c r="BG496" i="23"/>
  <c r="BG500" i="23" s="1"/>
  <c r="BI453" i="23"/>
  <c r="BH456" i="23"/>
  <c r="BH454" i="23" s="1"/>
  <c r="BH455" i="23"/>
  <c r="BH393" i="23"/>
  <c r="BI392" i="23"/>
  <c r="BH359" i="23"/>
  <c r="BI358" i="23"/>
  <c r="BI353" i="23"/>
  <c r="BJ351" i="23"/>
  <c r="BI371" i="23"/>
  <c r="BI369" i="23" s="1"/>
  <c r="BI370" i="23"/>
  <c r="BJ368" i="23"/>
  <c r="BG445" i="23"/>
  <c r="BG449" i="23" s="1"/>
  <c r="BG450" i="23" s="1"/>
  <c r="BH409" i="23"/>
  <c r="BG410" i="23"/>
  <c r="BH460" i="23"/>
  <c r="BG461" i="23"/>
  <c r="BH495" i="23"/>
  <c r="BI494" i="23"/>
  <c r="BJ421" i="23"/>
  <c r="BK419" i="23"/>
  <c r="BI387" i="23"/>
  <c r="BJ385" i="23"/>
  <c r="BF379" i="23"/>
  <c r="BF479" i="23"/>
  <c r="BF483" i="23" s="1"/>
  <c r="BH473" i="23"/>
  <c r="BH471" i="23" s="1"/>
  <c r="BH472" i="23"/>
  <c r="BI470" i="23"/>
  <c r="BH444" i="23"/>
  <c r="BI443" i="23"/>
  <c r="BF362" i="23"/>
  <c r="BJ504" i="23"/>
  <c r="BI506" i="23"/>
  <c r="BI507" i="23"/>
  <c r="BI505" i="23" s="1"/>
  <c r="BG420" i="23"/>
  <c r="BH422" i="23"/>
  <c r="BF515" i="23"/>
  <c r="BI439" i="23"/>
  <c r="BI437" i="23" s="1"/>
  <c r="BI438" i="23"/>
  <c r="BJ436" i="23"/>
  <c r="BE297" i="23"/>
  <c r="BE294" i="23"/>
  <c r="BG226" i="23"/>
  <c r="BG246" i="23"/>
  <c r="BG243" i="23"/>
  <c r="BG328" i="23"/>
  <c r="BF277" i="23"/>
  <c r="BI215" i="23"/>
  <c r="BH218" i="23"/>
  <c r="BH216" i="23" s="1"/>
  <c r="BH217" i="23"/>
  <c r="BH241" i="23"/>
  <c r="BH245" i="23" s="1"/>
  <c r="BH246" i="23" s="1"/>
  <c r="BH326" i="23"/>
  <c r="BH330" i="23" s="1"/>
  <c r="BH331" i="23" s="1"/>
  <c r="BI266" i="23"/>
  <c r="BH269" i="23"/>
  <c r="BH267" i="23" s="1"/>
  <c r="BH268" i="23"/>
  <c r="BG275" i="23"/>
  <c r="BG279" i="23" s="1"/>
  <c r="BK188" i="23"/>
  <c r="BI232" i="23"/>
  <c r="BH235" i="23"/>
  <c r="BH233" i="23" s="1"/>
  <c r="BH234" i="23"/>
  <c r="BH181" i="23"/>
  <c r="BG184" i="23"/>
  <c r="BG182" i="23" s="1"/>
  <c r="BG183" i="23"/>
  <c r="BH198" i="23"/>
  <c r="BG201" i="23"/>
  <c r="BG199" i="23" s="1"/>
  <c r="BG200" i="23"/>
  <c r="BI240" i="23"/>
  <c r="BJ239" i="23"/>
  <c r="BI325" i="23"/>
  <c r="BJ324" i="23"/>
  <c r="BH274" i="23"/>
  <c r="BI273" i="23"/>
  <c r="BH224" i="23"/>
  <c r="BH228" i="23" s="1"/>
  <c r="BH229" i="23" s="1"/>
  <c r="BH334" i="23"/>
  <c r="BG336" i="23"/>
  <c r="BG337" i="23"/>
  <c r="BG335" i="23" s="1"/>
  <c r="BF292" i="23"/>
  <c r="BF296" i="23" s="1"/>
  <c r="BF297" i="23" s="1"/>
  <c r="BK205" i="23"/>
  <c r="BJ206" i="23"/>
  <c r="BI223" i="23"/>
  <c r="BJ222" i="23"/>
  <c r="BH300" i="23"/>
  <c r="BG303" i="23"/>
  <c r="BG301" i="23" s="1"/>
  <c r="BG302" i="23"/>
  <c r="BI317" i="23"/>
  <c r="BH320" i="23"/>
  <c r="BH318" i="23" s="1"/>
  <c r="BH319" i="23"/>
  <c r="BG291" i="23"/>
  <c r="BH290" i="23"/>
  <c r="BG156" i="23"/>
  <c r="BG160" i="23" s="1"/>
  <c r="BJ147" i="23"/>
  <c r="BI150" i="23"/>
  <c r="BI148" i="23" s="1"/>
  <c r="BI149" i="23"/>
  <c r="BI154" i="23"/>
  <c r="BH155" i="23"/>
  <c r="BI171" i="23"/>
  <c r="BH172" i="23"/>
  <c r="BJ164" i="23"/>
  <c r="BI167" i="23"/>
  <c r="BI165" i="23" s="1"/>
  <c r="BI166" i="23"/>
  <c r="BF158" i="23"/>
  <c r="BG173" i="23"/>
  <c r="BG177" i="23" s="1"/>
  <c r="BE127" i="23"/>
  <c r="BE124" i="23"/>
  <c r="BG121" i="23"/>
  <c r="BH120" i="23"/>
  <c r="BF122" i="23"/>
  <c r="BF126" i="23" s="1"/>
  <c r="BH130" i="23"/>
  <c r="BG132" i="23"/>
  <c r="BG133" i="23"/>
  <c r="BG131" i="23" s="1"/>
  <c r="BJ138" i="23"/>
  <c r="BK137" i="23"/>
  <c r="BH116" i="23"/>
  <c r="BH114" i="23" s="1"/>
  <c r="BH115" i="23"/>
  <c r="BI113" i="23"/>
  <c r="BG80" i="23"/>
  <c r="BH82" i="23"/>
  <c r="BJ81" i="23"/>
  <c r="BK79" i="23"/>
  <c r="BH88" i="23"/>
  <c r="BH92" i="23" s="1"/>
  <c r="BH93" i="23" s="1"/>
  <c r="BG90" i="23"/>
  <c r="BI87" i="23"/>
  <c r="BJ86" i="23"/>
  <c r="BE59" i="23"/>
  <c r="BE56" i="23"/>
  <c r="BF76" i="23"/>
  <c r="BF73" i="23"/>
  <c r="BH52" i="23"/>
  <c r="BG53" i="23"/>
  <c r="BI69" i="23"/>
  <c r="BH70" i="23"/>
  <c r="BF54" i="23"/>
  <c r="BF58" i="23" s="1"/>
  <c r="BF59" i="23" s="1"/>
  <c r="BG71" i="23"/>
  <c r="BG75" i="23" s="1"/>
  <c r="BG76" i="23" s="1"/>
  <c r="BJ62" i="23"/>
  <c r="BI65" i="23"/>
  <c r="BI63" i="23" s="1"/>
  <c r="BI64" i="23"/>
  <c r="BI45" i="23"/>
  <c r="BH48" i="23"/>
  <c r="BH46" i="23" s="1"/>
  <c r="BH47" i="23"/>
  <c r="BE838" i="22"/>
  <c r="BF734" i="22"/>
  <c r="BH732" i="22"/>
  <c r="BG733" i="22"/>
  <c r="BG36" i="22"/>
  <c r="BH35" i="22"/>
  <c r="BF722" i="22"/>
  <c r="BF719" i="22"/>
  <c r="BG796" i="22"/>
  <c r="BG794" i="22" s="1"/>
  <c r="BG795" i="22"/>
  <c r="BH793" i="22"/>
  <c r="BG835" i="22"/>
  <c r="BH834" i="22"/>
  <c r="BG489" i="22"/>
  <c r="BH487" i="22"/>
  <c r="BG490" i="22"/>
  <c r="BG488" i="22" s="1"/>
  <c r="BH353" i="22"/>
  <c r="BI351" i="22"/>
  <c r="BH354" i="22"/>
  <c r="BH352" i="22" s="1"/>
  <c r="BF770" i="22"/>
  <c r="BG784" i="22"/>
  <c r="BH783" i="22"/>
  <c r="BG801" i="22"/>
  <c r="BH800" i="22"/>
  <c r="BI613" i="22"/>
  <c r="BH614" i="22"/>
  <c r="BE668" i="22"/>
  <c r="BH477" i="22"/>
  <c r="BG478" i="22"/>
  <c r="BH96" i="22"/>
  <c r="BG99" i="22"/>
  <c r="BG97" i="22" s="1"/>
  <c r="BG98" i="22"/>
  <c r="BH69" i="22"/>
  <c r="BG70" i="22"/>
  <c r="BH375" i="22"/>
  <c r="BG376" i="22"/>
  <c r="BG133" i="22"/>
  <c r="BG131" i="22" s="1"/>
  <c r="BG132" i="22"/>
  <c r="BH130" i="22"/>
  <c r="BF836" i="22"/>
  <c r="BF840" i="22" s="1"/>
  <c r="BF841" i="22" s="1"/>
  <c r="BI742" i="22"/>
  <c r="BH744" i="22"/>
  <c r="BH745" i="22"/>
  <c r="BH743" i="22" s="1"/>
  <c r="BJ827" i="22"/>
  <c r="BI829" i="22"/>
  <c r="BI830" i="22"/>
  <c r="BI828" i="22" s="1"/>
  <c r="BI776" i="22"/>
  <c r="BH779" i="22"/>
  <c r="BH777" i="22" s="1"/>
  <c r="BH778" i="22"/>
  <c r="BF819" i="22"/>
  <c r="BH813" i="22"/>
  <c r="BH811" i="22" s="1"/>
  <c r="BI810" i="22"/>
  <c r="BH812" i="22"/>
  <c r="BG853" i="22"/>
  <c r="BK761" i="22"/>
  <c r="BL759" i="22"/>
  <c r="BI766" i="22"/>
  <c r="BH767" i="22"/>
  <c r="BH817" i="22"/>
  <c r="BG818" i="22"/>
  <c r="BF702" i="22"/>
  <c r="BJ708" i="22"/>
  <c r="BI711" i="22"/>
  <c r="BI709" i="22" s="1"/>
  <c r="BI710" i="22"/>
  <c r="BJ750" i="22"/>
  <c r="BK749" i="22"/>
  <c r="BG700" i="22"/>
  <c r="BG704" i="22" s="1"/>
  <c r="BH760" i="22"/>
  <c r="BI762" i="22"/>
  <c r="BI851" i="22"/>
  <c r="BH852" i="22"/>
  <c r="BI715" i="22"/>
  <c r="BH716" i="22"/>
  <c r="BG768" i="22"/>
  <c r="BE821" i="22"/>
  <c r="BG717" i="22"/>
  <c r="BG721" i="22" s="1"/>
  <c r="BI725" i="22"/>
  <c r="BH728" i="22"/>
  <c r="BH726" i="22" s="1"/>
  <c r="BH727" i="22"/>
  <c r="BI698" i="22"/>
  <c r="BH699" i="22"/>
  <c r="BJ844" i="22"/>
  <c r="BI847" i="22"/>
  <c r="BI845" i="22" s="1"/>
  <c r="BI846" i="22"/>
  <c r="BE654" i="22"/>
  <c r="BE651" i="22"/>
  <c r="BF569" i="22"/>
  <c r="BF566" i="22"/>
  <c r="BF637" i="22"/>
  <c r="BF634" i="22"/>
  <c r="BH682" i="22"/>
  <c r="BI681" i="22"/>
  <c r="BI589" i="22"/>
  <c r="BH592" i="22"/>
  <c r="BH590" i="22" s="1"/>
  <c r="BH591" i="22"/>
  <c r="BG665" i="22"/>
  <c r="BH664" i="22"/>
  <c r="BH579" i="22"/>
  <c r="BG580" i="22"/>
  <c r="BF649" i="22"/>
  <c r="BH623" i="22"/>
  <c r="BG626" i="22"/>
  <c r="BG624" i="22" s="1"/>
  <c r="BG625" i="22"/>
  <c r="BG683" i="22"/>
  <c r="BF666" i="22"/>
  <c r="BF670" i="22" s="1"/>
  <c r="BF671" i="22" s="1"/>
  <c r="BH657" i="22"/>
  <c r="BG660" i="22"/>
  <c r="BG658" i="22" s="1"/>
  <c r="BG659" i="22"/>
  <c r="BH677" i="22"/>
  <c r="BH675" i="22" s="1"/>
  <c r="BH676" i="22"/>
  <c r="BI674" i="22"/>
  <c r="BI562" i="22"/>
  <c r="BH563" i="22"/>
  <c r="BG648" i="22"/>
  <c r="BH647" i="22"/>
  <c r="BH609" i="22"/>
  <c r="BH607" i="22" s="1"/>
  <c r="BI606" i="22"/>
  <c r="BH608" i="22"/>
  <c r="BI545" i="22"/>
  <c r="BH546" i="22"/>
  <c r="BH631" i="22"/>
  <c r="BI630" i="22"/>
  <c r="BH541" i="22"/>
  <c r="BH539" i="22" s="1"/>
  <c r="BH540" i="22"/>
  <c r="BI538" i="22"/>
  <c r="BG564" i="22"/>
  <c r="BG568" i="22" s="1"/>
  <c r="BG569" i="22" s="1"/>
  <c r="BI528" i="22"/>
  <c r="BH529" i="22"/>
  <c r="BG547" i="22"/>
  <c r="BI597" i="22"/>
  <c r="BJ596" i="22"/>
  <c r="BF549" i="22"/>
  <c r="BG632" i="22"/>
  <c r="BH643" i="22"/>
  <c r="BH641" i="22" s="1"/>
  <c r="BH642" i="22"/>
  <c r="BI640" i="22"/>
  <c r="BG530" i="22"/>
  <c r="BF581" i="22"/>
  <c r="BF532" i="22"/>
  <c r="BH575" i="22"/>
  <c r="BH573" i="22" s="1"/>
  <c r="BH574" i="22"/>
  <c r="BI572" i="22"/>
  <c r="BH558" i="22"/>
  <c r="BH556" i="22" s="1"/>
  <c r="BH557" i="22"/>
  <c r="BI555" i="22"/>
  <c r="BH524" i="22"/>
  <c r="BH522" i="22" s="1"/>
  <c r="BH523" i="22"/>
  <c r="BI521" i="22"/>
  <c r="BF501" i="22"/>
  <c r="BF498" i="22"/>
  <c r="BE450" i="22"/>
  <c r="BE447" i="22"/>
  <c r="BH443" i="22"/>
  <c r="BG444" i="22"/>
  <c r="BJ511" i="22"/>
  <c r="BG396" i="22"/>
  <c r="BI402" i="22"/>
  <c r="BH404" i="22"/>
  <c r="BH405" i="22"/>
  <c r="BH403" i="22" s="1"/>
  <c r="BH394" i="22"/>
  <c r="BH398" i="22" s="1"/>
  <c r="BH399" i="22" s="1"/>
  <c r="BH421" i="22"/>
  <c r="BH422" i="22"/>
  <c r="BH420" i="22" s="1"/>
  <c r="BI419" i="22"/>
  <c r="BG462" i="22"/>
  <c r="BF445" i="22"/>
  <c r="BH411" i="22"/>
  <c r="BI504" i="22"/>
  <c r="BH507" i="22"/>
  <c r="BH505" i="22" s="1"/>
  <c r="BH506" i="22"/>
  <c r="BG362" i="22"/>
  <c r="BH436" i="22"/>
  <c r="BG438" i="22"/>
  <c r="BG439" i="22"/>
  <c r="BG437" i="22" s="1"/>
  <c r="BG430" i="22"/>
  <c r="BH455" i="22"/>
  <c r="BI453" i="22"/>
  <c r="BH456" i="22"/>
  <c r="BH454" i="22" s="1"/>
  <c r="BJ426" i="22"/>
  <c r="BI427" i="22"/>
  <c r="BH360" i="22"/>
  <c r="BH364" i="22" s="1"/>
  <c r="BJ409" i="22"/>
  <c r="BI410" i="22"/>
  <c r="BG496" i="22"/>
  <c r="BG500" i="22" s="1"/>
  <c r="BG501" i="22" s="1"/>
  <c r="BH428" i="22"/>
  <c r="BH432" i="22" s="1"/>
  <c r="BI359" i="22"/>
  <c r="BJ358" i="22"/>
  <c r="BG388" i="22"/>
  <c r="BG386" i="22" s="1"/>
  <c r="BG387" i="22"/>
  <c r="BH385" i="22"/>
  <c r="BJ371" i="22"/>
  <c r="BJ369" i="22" s="1"/>
  <c r="BJ370" i="22"/>
  <c r="BK368" i="22"/>
  <c r="BI470" i="22"/>
  <c r="BH473" i="22"/>
  <c r="BH471" i="22" s="1"/>
  <c r="BH472" i="22"/>
  <c r="BH495" i="22"/>
  <c r="BI494" i="22"/>
  <c r="BJ392" i="22"/>
  <c r="BI393" i="22"/>
  <c r="BI460" i="22"/>
  <c r="BH461" i="22"/>
  <c r="BE246" i="22"/>
  <c r="BE243" i="22"/>
  <c r="BE263" i="22"/>
  <c r="BE260" i="22"/>
  <c r="BF212" i="22"/>
  <c r="BF209" i="22"/>
  <c r="BK222" i="22"/>
  <c r="BJ223" i="22"/>
  <c r="BG207" i="22"/>
  <c r="BH218" i="22"/>
  <c r="BH216" i="22" s="1"/>
  <c r="BH217" i="22"/>
  <c r="BI215" i="22"/>
  <c r="BH232" i="22"/>
  <c r="BG234" i="22"/>
  <c r="BG235" i="22"/>
  <c r="BG233" i="22" s="1"/>
  <c r="BF241" i="22"/>
  <c r="BI291" i="22"/>
  <c r="BJ290" i="22"/>
  <c r="BI269" i="22"/>
  <c r="BI267" i="22" s="1"/>
  <c r="BI268" i="22"/>
  <c r="BJ266" i="22"/>
  <c r="BH337" i="22"/>
  <c r="BH335" i="22" s="1"/>
  <c r="BH336" i="22"/>
  <c r="BI334" i="22"/>
  <c r="BG294" i="22"/>
  <c r="BG319" i="22"/>
  <c r="BH317" i="22"/>
  <c r="BG320" i="22"/>
  <c r="BG318" i="22" s="1"/>
  <c r="BE277" i="22"/>
  <c r="BI283" i="22"/>
  <c r="BH286" i="22"/>
  <c r="BH284" i="22" s="1"/>
  <c r="BH285" i="22"/>
  <c r="BG325" i="22"/>
  <c r="BH324" i="22"/>
  <c r="BF275" i="22"/>
  <c r="BF279" i="22" s="1"/>
  <c r="BF280" i="22" s="1"/>
  <c r="BG240" i="22"/>
  <c r="BH239" i="22"/>
  <c r="BH292" i="22"/>
  <c r="BE328" i="22"/>
  <c r="BH201" i="22"/>
  <c r="BH199" i="22" s="1"/>
  <c r="BH200" i="22"/>
  <c r="BI198" i="22"/>
  <c r="BF326" i="22"/>
  <c r="BF330" i="22" s="1"/>
  <c r="BH273" i="22"/>
  <c r="BG274" i="22"/>
  <c r="BI252" i="22"/>
  <c r="BI250" i="22" s="1"/>
  <c r="BJ249" i="22"/>
  <c r="BI251" i="22"/>
  <c r="BF311" i="22"/>
  <c r="BH302" i="22"/>
  <c r="BI300" i="22"/>
  <c r="BH303" i="22"/>
  <c r="BH301" i="22" s="1"/>
  <c r="BI181" i="22"/>
  <c r="BH184" i="22"/>
  <c r="BH182" i="22" s="1"/>
  <c r="BH183" i="22"/>
  <c r="BG343" i="22"/>
  <c r="BI307" i="22"/>
  <c r="BH308" i="22"/>
  <c r="BF258" i="22"/>
  <c r="BF262" i="22" s="1"/>
  <c r="BJ189" i="22"/>
  <c r="BK188" i="22"/>
  <c r="BI205" i="22"/>
  <c r="BH206" i="22"/>
  <c r="BI341" i="22"/>
  <c r="BH342" i="22"/>
  <c r="BG309" i="22"/>
  <c r="BG313" i="22" s="1"/>
  <c r="BG314" i="22" s="1"/>
  <c r="BG257" i="22"/>
  <c r="BH256" i="22"/>
  <c r="BH154" i="22"/>
  <c r="BG155" i="22"/>
  <c r="BH149" i="22"/>
  <c r="BI147" i="22"/>
  <c r="BH150" i="22"/>
  <c r="BH148" i="22" s="1"/>
  <c r="BE158" i="22"/>
  <c r="BG173" i="22"/>
  <c r="BG177" i="22" s="1"/>
  <c r="BG178" i="22" s="1"/>
  <c r="BF156" i="22"/>
  <c r="BJ164" i="22"/>
  <c r="BI167" i="22"/>
  <c r="BI165" i="22" s="1"/>
  <c r="BI166" i="22"/>
  <c r="BI171" i="22"/>
  <c r="BH172" i="22"/>
  <c r="BF175" i="22"/>
  <c r="BF127" i="22"/>
  <c r="BF124" i="22"/>
  <c r="BG122" i="22"/>
  <c r="BH121" i="22"/>
  <c r="BI120" i="22"/>
  <c r="BG116" i="22"/>
  <c r="BG114" i="22" s="1"/>
  <c r="BH113" i="22"/>
  <c r="BG115" i="22"/>
  <c r="BH139" i="22"/>
  <c r="BJ137" i="22"/>
  <c r="BI138" i="22"/>
  <c r="BG87" i="22"/>
  <c r="BH86" i="22"/>
  <c r="BG82" i="22"/>
  <c r="BG80" i="22" s="1"/>
  <c r="BG81" i="22"/>
  <c r="BH79" i="22"/>
  <c r="BI104" i="22"/>
  <c r="BJ103" i="22"/>
  <c r="BF88" i="22"/>
  <c r="BF92" i="22" s="1"/>
  <c r="BF93" i="22" s="1"/>
  <c r="BH105" i="22"/>
  <c r="BG107" i="22"/>
  <c r="BF59" i="22"/>
  <c r="BF56" i="22"/>
  <c r="BG54" i="22"/>
  <c r="BG58" i="22" s="1"/>
  <c r="BG48" i="22"/>
  <c r="BG46" i="22" s="1"/>
  <c r="BG47" i="22"/>
  <c r="BH45" i="22"/>
  <c r="BI52" i="22"/>
  <c r="BH53" i="22"/>
  <c r="BG64" i="22"/>
  <c r="BH62" i="22"/>
  <c r="BG65" i="22"/>
  <c r="BG63" i="22" s="1"/>
  <c r="BE93" i="3"/>
  <c r="BE90" i="3"/>
  <c r="BG433" i="3"/>
  <c r="BG430" i="3"/>
  <c r="BH742" i="3"/>
  <c r="BG744" i="3"/>
  <c r="BG745" i="3"/>
  <c r="BG743" i="3" s="1"/>
  <c r="BF277" i="3"/>
  <c r="BH698" i="3"/>
  <c r="BG699" i="3"/>
  <c r="BG506" i="3"/>
  <c r="BH504" i="3"/>
  <c r="BG507" i="3"/>
  <c r="BG505" i="3" s="1"/>
  <c r="BF394" i="3"/>
  <c r="BE515" i="3"/>
  <c r="BH392" i="3"/>
  <c r="BG393" i="3"/>
  <c r="BF824" i="3"/>
  <c r="BF821" i="3"/>
  <c r="BG807" i="3"/>
  <c r="BG804" i="3"/>
  <c r="BF365" i="3"/>
  <c r="BF362" i="3"/>
  <c r="BG558" i="3"/>
  <c r="BG556" i="3" s="1"/>
  <c r="BG557" i="3"/>
  <c r="BH555" i="3"/>
  <c r="BG189" i="3"/>
  <c r="BH188" i="3"/>
  <c r="BH511" i="3"/>
  <c r="BG512" i="3"/>
  <c r="BG524" i="3"/>
  <c r="BG522" i="3" s="1"/>
  <c r="BH521" i="3"/>
  <c r="BG523" i="3"/>
  <c r="BH545" i="3"/>
  <c r="BG546" i="3"/>
  <c r="BG369" i="3"/>
  <c r="BH371" i="3"/>
  <c r="BF513" i="3"/>
  <c r="BF517" i="3" s="1"/>
  <c r="BF518" i="3" s="1"/>
  <c r="BJ256" i="3"/>
  <c r="BF326" i="3"/>
  <c r="BG115" i="3"/>
  <c r="BH113" i="3"/>
  <c r="BG116" i="3"/>
  <c r="BG114" i="3" s="1"/>
  <c r="BG223" i="3"/>
  <c r="BH222" i="3"/>
  <c r="BH86" i="3"/>
  <c r="BG87" i="3"/>
  <c r="BG410" i="3"/>
  <c r="BH409" i="3"/>
  <c r="BH99" i="3"/>
  <c r="BH97" i="3" s="1"/>
  <c r="BH98" i="3"/>
  <c r="BI96" i="3"/>
  <c r="BH324" i="3"/>
  <c r="BG325" i="3"/>
  <c r="BH103" i="3"/>
  <c r="BG104" i="3"/>
  <c r="BH62" i="3"/>
  <c r="BG64" i="3"/>
  <c r="BG65" i="3"/>
  <c r="BG63" i="3" s="1"/>
  <c r="BF88" i="3"/>
  <c r="BH626" i="3"/>
  <c r="BH624" i="3" s="1"/>
  <c r="BI623" i="3"/>
  <c r="BH625" i="3"/>
  <c r="BF858" i="3"/>
  <c r="BF855" i="3"/>
  <c r="BH836" i="3"/>
  <c r="BH852" i="3"/>
  <c r="BI851" i="3"/>
  <c r="BI847" i="3"/>
  <c r="BI845" i="3" s="1"/>
  <c r="BI846" i="3"/>
  <c r="BJ844" i="3"/>
  <c r="BG853" i="3"/>
  <c r="BG857" i="3" s="1"/>
  <c r="BG858" i="3" s="1"/>
  <c r="BJ834" i="3"/>
  <c r="BI835" i="3"/>
  <c r="BH827" i="3"/>
  <c r="BG829" i="3"/>
  <c r="BG830" i="3"/>
  <c r="BG828" i="3" s="1"/>
  <c r="BF773" i="3"/>
  <c r="BF770" i="3"/>
  <c r="BG785" i="3"/>
  <c r="BG789" i="3" s="1"/>
  <c r="BG768" i="3"/>
  <c r="BJ795" i="3"/>
  <c r="BK793" i="3"/>
  <c r="BJ796" i="3"/>
  <c r="BJ794" i="3" s="1"/>
  <c r="BH802" i="3"/>
  <c r="BH818" i="3"/>
  <c r="BI817" i="3"/>
  <c r="BH779" i="3"/>
  <c r="BH777" i="3" s="1"/>
  <c r="BH778" i="3"/>
  <c r="BI776" i="3"/>
  <c r="BI801" i="3"/>
  <c r="BJ800" i="3"/>
  <c r="BG813" i="3"/>
  <c r="BG811" i="3" s="1"/>
  <c r="BG812" i="3"/>
  <c r="BH810" i="3"/>
  <c r="BG819" i="3"/>
  <c r="BG823" i="3" s="1"/>
  <c r="BG824" i="3" s="1"/>
  <c r="BH762" i="3"/>
  <c r="BH760" i="3" s="1"/>
  <c r="BH761" i="3"/>
  <c r="BI759" i="3"/>
  <c r="BH784" i="3"/>
  <c r="BI783" i="3"/>
  <c r="BF787" i="3"/>
  <c r="BI766" i="3"/>
  <c r="BH767" i="3"/>
  <c r="BF756" i="3"/>
  <c r="BF753" i="3"/>
  <c r="BF736" i="3"/>
  <c r="BG717" i="3"/>
  <c r="BG721" i="3" s="1"/>
  <c r="BG722" i="3" s="1"/>
  <c r="BF719" i="3"/>
  <c r="BI749" i="3"/>
  <c r="BH750" i="3"/>
  <c r="BJ691" i="3"/>
  <c r="BI694" i="3"/>
  <c r="BI692" i="3" s="1"/>
  <c r="BI693" i="3"/>
  <c r="BI715" i="3"/>
  <c r="BH716" i="3"/>
  <c r="BG711" i="3"/>
  <c r="BG709" i="3" s="1"/>
  <c r="BG710" i="3"/>
  <c r="BH708" i="3"/>
  <c r="BG734" i="3"/>
  <c r="BG738" i="3" s="1"/>
  <c r="BG739" i="3" s="1"/>
  <c r="BG751" i="3"/>
  <c r="BG755" i="3" s="1"/>
  <c r="BH728" i="3"/>
  <c r="BH726" i="3" s="1"/>
  <c r="BH727" i="3"/>
  <c r="BI725" i="3"/>
  <c r="BH733" i="3"/>
  <c r="BI732" i="3"/>
  <c r="BF637" i="3"/>
  <c r="BF634" i="3"/>
  <c r="BE688" i="3"/>
  <c r="BE685" i="3"/>
  <c r="BH631" i="3"/>
  <c r="BI630" i="3"/>
  <c r="BI647" i="3"/>
  <c r="BH648" i="3"/>
  <c r="BF683" i="3"/>
  <c r="BF687" i="3" s="1"/>
  <c r="BF688" i="3" s="1"/>
  <c r="BG632" i="3"/>
  <c r="BG636" i="3" s="1"/>
  <c r="BG637" i="3" s="1"/>
  <c r="BI657" i="3"/>
  <c r="BH660" i="3"/>
  <c r="BH658" i="3" s="1"/>
  <c r="BH659" i="3"/>
  <c r="BG649" i="3"/>
  <c r="BH640" i="3"/>
  <c r="BG643" i="3"/>
  <c r="BG641" i="3" s="1"/>
  <c r="BG642" i="3"/>
  <c r="BH677" i="3"/>
  <c r="BH675" i="3" s="1"/>
  <c r="BH676" i="3"/>
  <c r="BI674" i="3"/>
  <c r="BG682" i="3"/>
  <c r="BH681" i="3"/>
  <c r="BF586" i="3"/>
  <c r="BF583" i="3"/>
  <c r="BF569" i="3"/>
  <c r="BF566" i="3"/>
  <c r="BH596" i="3"/>
  <c r="BG597" i="3"/>
  <c r="BJ606" i="3"/>
  <c r="BI609" i="3"/>
  <c r="BI607" i="3" s="1"/>
  <c r="BI608" i="3"/>
  <c r="BJ613" i="3"/>
  <c r="BI579" i="3"/>
  <c r="BH580" i="3"/>
  <c r="BG564" i="3"/>
  <c r="BG568" i="3" s="1"/>
  <c r="BI575" i="3"/>
  <c r="BI573" i="3" s="1"/>
  <c r="BJ572" i="3"/>
  <c r="BI574" i="3"/>
  <c r="BF598" i="3"/>
  <c r="BF602" i="3" s="1"/>
  <c r="BF603" i="3" s="1"/>
  <c r="BG581" i="3"/>
  <c r="BG585" i="3" s="1"/>
  <c r="BG586" i="3" s="1"/>
  <c r="BG592" i="3"/>
  <c r="BG590" i="3" s="1"/>
  <c r="BG591" i="3"/>
  <c r="BH589" i="3"/>
  <c r="BH563" i="3"/>
  <c r="BI562" i="3"/>
  <c r="BE600" i="3"/>
  <c r="BE501" i="3"/>
  <c r="BE498" i="3"/>
  <c r="BG535" i="3"/>
  <c r="BG532" i="3"/>
  <c r="BI529" i="3"/>
  <c r="BJ528" i="3"/>
  <c r="BF496" i="3"/>
  <c r="BF500" i="3" s="1"/>
  <c r="BF501" i="3" s="1"/>
  <c r="BH494" i="3"/>
  <c r="BG495" i="3"/>
  <c r="BJ538" i="3"/>
  <c r="BI541" i="3"/>
  <c r="BI539" i="3" s="1"/>
  <c r="BI540" i="3"/>
  <c r="BH487" i="3"/>
  <c r="BG489" i="3"/>
  <c r="BG490" i="3"/>
  <c r="BG488" i="3" s="1"/>
  <c r="BH530" i="3"/>
  <c r="BH534" i="3" s="1"/>
  <c r="BH535" i="3" s="1"/>
  <c r="BF484" i="3"/>
  <c r="BF481" i="3"/>
  <c r="BF467" i="3"/>
  <c r="BF464" i="3"/>
  <c r="BG479" i="3"/>
  <c r="BG483" i="3" s="1"/>
  <c r="BH419" i="3"/>
  <c r="BG422" i="3"/>
  <c r="BG420" i="3" s="1"/>
  <c r="BG421" i="3"/>
  <c r="BJ473" i="3"/>
  <c r="BJ471" i="3" s="1"/>
  <c r="BK470" i="3"/>
  <c r="BJ472" i="3"/>
  <c r="BI443" i="3"/>
  <c r="BH444" i="3"/>
  <c r="BG462" i="3"/>
  <c r="BG466" i="3" s="1"/>
  <c r="BG467" i="3" s="1"/>
  <c r="BG445" i="3"/>
  <c r="BJ436" i="3"/>
  <c r="BI439" i="3"/>
  <c r="BI437" i="3" s="1"/>
  <c r="BI438" i="3"/>
  <c r="BJ426" i="3"/>
  <c r="BI427" i="3"/>
  <c r="BI460" i="3"/>
  <c r="BH461" i="3"/>
  <c r="BG456" i="3"/>
  <c r="BG454" i="3" s="1"/>
  <c r="BG455" i="3"/>
  <c r="BH453" i="3"/>
  <c r="BF447" i="3"/>
  <c r="BH428" i="3"/>
  <c r="BH478" i="3"/>
  <c r="BI477" i="3"/>
  <c r="BE382" i="3"/>
  <c r="BE379" i="3"/>
  <c r="BF377" i="3"/>
  <c r="BF381" i="3" s="1"/>
  <c r="BH359" i="3"/>
  <c r="BI358" i="3"/>
  <c r="BH375" i="3"/>
  <c r="BG376" i="3"/>
  <c r="BJ370" i="3"/>
  <c r="BK368" i="3"/>
  <c r="BH351" i="3"/>
  <c r="BG354" i="3"/>
  <c r="BG352" i="3" s="1"/>
  <c r="BG353" i="3"/>
  <c r="BI385" i="3"/>
  <c r="BH387" i="3"/>
  <c r="BH388" i="3"/>
  <c r="BH386" i="3" s="1"/>
  <c r="BJ402" i="3"/>
  <c r="BI405" i="3"/>
  <c r="BI403" i="3" s="1"/>
  <c r="BI404" i="3"/>
  <c r="BG360" i="3"/>
  <c r="BG364" i="3" s="1"/>
  <c r="BG365" i="3" s="1"/>
  <c r="BE348" i="3"/>
  <c r="BE345" i="3"/>
  <c r="BH291" i="3"/>
  <c r="BI290" i="3"/>
  <c r="BI286" i="3"/>
  <c r="BI284" i="3" s="1"/>
  <c r="BI285" i="3"/>
  <c r="BJ283" i="3"/>
  <c r="BF343" i="3"/>
  <c r="BH300" i="3"/>
  <c r="BG303" i="3"/>
  <c r="BG301" i="3" s="1"/>
  <c r="BG302" i="3"/>
  <c r="BG292" i="3"/>
  <c r="BG296" i="3" s="1"/>
  <c r="BI307" i="3"/>
  <c r="BH308" i="3"/>
  <c r="BH320" i="3"/>
  <c r="BH318" i="3" s="1"/>
  <c r="BH319" i="3"/>
  <c r="BI317" i="3"/>
  <c r="BG342" i="3"/>
  <c r="BH341" i="3"/>
  <c r="BG309" i="3"/>
  <c r="BF294" i="3"/>
  <c r="BF311" i="3"/>
  <c r="BI334" i="3"/>
  <c r="BH336" i="3"/>
  <c r="BH337" i="3"/>
  <c r="BH335" i="3" s="1"/>
  <c r="BF246" i="3"/>
  <c r="BF243" i="3"/>
  <c r="BG275" i="3"/>
  <c r="BG279" i="3" s="1"/>
  <c r="BG280" i="3" s="1"/>
  <c r="BI218" i="3"/>
  <c r="BI216" i="3" s="1"/>
  <c r="BJ215" i="3"/>
  <c r="BI217" i="3"/>
  <c r="BG269" i="3"/>
  <c r="BG267" i="3" s="1"/>
  <c r="BG268" i="3"/>
  <c r="BH266" i="3"/>
  <c r="BI239" i="3"/>
  <c r="BH240" i="3"/>
  <c r="BI232" i="3"/>
  <c r="BH234" i="3"/>
  <c r="BH235" i="3"/>
  <c r="BH233" i="3" s="1"/>
  <c r="BH252" i="3"/>
  <c r="BH250" i="3" s="1"/>
  <c r="BH251" i="3"/>
  <c r="BI249" i="3"/>
  <c r="BG241" i="3"/>
  <c r="BG245" i="3" s="1"/>
  <c r="BG246" i="3" s="1"/>
  <c r="BH274" i="3"/>
  <c r="BI273" i="3"/>
  <c r="BE178" i="3"/>
  <c r="BE175" i="3"/>
  <c r="BF156" i="3"/>
  <c r="BF160" i="3" s="1"/>
  <c r="BF161" i="3" s="1"/>
  <c r="BG183" i="3"/>
  <c r="BG184" i="3"/>
  <c r="BG182" i="3" s="1"/>
  <c r="BH181" i="3"/>
  <c r="BI164" i="3"/>
  <c r="BH167" i="3"/>
  <c r="BH165" i="3" s="1"/>
  <c r="BH166" i="3"/>
  <c r="BH171" i="3"/>
  <c r="BG172" i="3"/>
  <c r="BI198" i="3"/>
  <c r="BH201" i="3"/>
  <c r="BH199" i="3" s="1"/>
  <c r="BH200" i="3"/>
  <c r="BG155" i="3"/>
  <c r="BH154" i="3"/>
  <c r="BE158" i="3"/>
  <c r="BH147" i="3"/>
  <c r="BG149" i="3"/>
  <c r="BG150" i="3"/>
  <c r="BG148" i="3" s="1"/>
  <c r="BF173" i="3"/>
  <c r="BF177" i="3" s="1"/>
  <c r="BI206" i="3"/>
  <c r="BJ205" i="3"/>
  <c r="BG144" i="3"/>
  <c r="BG141" i="3"/>
  <c r="BE124" i="3"/>
  <c r="BI138" i="3"/>
  <c r="BJ137" i="3"/>
  <c r="BF122" i="3"/>
  <c r="BF126" i="3" s="1"/>
  <c r="BK79" i="3"/>
  <c r="BJ82" i="3"/>
  <c r="BJ80" i="3" s="1"/>
  <c r="BJ81" i="3"/>
  <c r="BH139" i="3"/>
  <c r="BG121" i="3"/>
  <c r="BH120" i="3"/>
  <c r="BI132" i="3"/>
  <c r="BJ130" i="3"/>
  <c r="BF59" i="3"/>
  <c r="BF56" i="3"/>
  <c r="BH53" i="3"/>
  <c r="BI52" i="3"/>
  <c r="BI70" i="3"/>
  <c r="BJ69" i="3"/>
  <c r="BG54" i="3"/>
  <c r="BG58" i="3" s="1"/>
  <c r="BH45" i="3"/>
  <c r="BG47" i="3"/>
  <c r="BG48" i="3"/>
  <c r="BG46" i="3" s="1"/>
  <c r="BB41" i="3"/>
  <c r="BB39" i="3" s="1"/>
  <c r="BC41" i="3" s="1"/>
  <c r="BF29" i="3"/>
  <c r="BG31" i="3"/>
  <c r="BH30" i="23"/>
  <c r="BH31" i="23"/>
  <c r="BH29" i="23" s="1"/>
  <c r="BI28" i="23"/>
  <c r="BH36" i="23"/>
  <c r="BI35" i="23"/>
  <c r="BH31" i="22"/>
  <c r="BH29" i="22" s="1"/>
  <c r="BI28" i="22"/>
  <c r="BH30" i="22"/>
  <c r="BH35" i="3"/>
  <c r="BG36" i="3"/>
  <c r="BF37" i="3"/>
  <c r="BI30" i="3"/>
  <c r="BJ28" i="3"/>
  <c r="BB20" i="23"/>
  <c r="BJ14" i="23"/>
  <c r="BJ12" i="23" s="1"/>
  <c r="BK11" i="23"/>
  <c r="BK13" i="23" s="1"/>
  <c r="BI19" i="23"/>
  <c r="BJ18" i="23"/>
  <c r="BH11" i="22"/>
  <c r="BG13" i="22"/>
  <c r="BG14" i="22"/>
  <c r="BG12" i="22" s="1"/>
  <c r="BH18" i="22"/>
  <c r="BG19" i="22"/>
  <c r="BF804" i="23" l="1"/>
  <c r="BG789" i="23"/>
  <c r="BG790" i="23" s="1"/>
  <c r="BF787" i="23"/>
  <c r="BF653" i="23"/>
  <c r="BF654" i="23" s="1"/>
  <c r="BE651" i="23"/>
  <c r="BF600" i="23"/>
  <c r="BG602" i="23" s="1"/>
  <c r="BG603" i="23" s="1"/>
  <c r="BG583" i="23"/>
  <c r="BH585" i="23" s="1"/>
  <c r="BG364" i="23"/>
  <c r="BG416" i="22"/>
  <c r="BF345" i="22"/>
  <c r="BE93" i="22"/>
  <c r="BE90" i="22"/>
  <c r="BF855" i="22"/>
  <c r="BG857" i="22" s="1"/>
  <c r="BG858" i="22" s="1"/>
  <c r="BE736" i="22"/>
  <c r="BF738" i="22"/>
  <c r="BF739" i="22" s="1"/>
  <c r="BF685" i="22"/>
  <c r="BD598" i="22"/>
  <c r="BE598" i="22" s="1"/>
  <c r="BF598" i="22" s="1"/>
  <c r="BE586" i="22"/>
  <c r="BE583" i="22"/>
  <c r="BF585" i="22"/>
  <c r="BF586" i="22" s="1"/>
  <c r="BG466" i="22"/>
  <c r="BG467" i="22" s="1"/>
  <c r="BF464" i="22"/>
  <c r="BH296" i="22"/>
  <c r="BD194" i="22"/>
  <c r="BD195" i="22" s="1"/>
  <c r="BG141" i="22"/>
  <c r="BH143" i="22" s="1"/>
  <c r="BG841" i="3"/>
  <c r="BG838" i="3"/>
  <c r="BH840" i="3" s="1"/>
  <c r="BF651" i="3"/>
  <c r="BG653" i="3" s="1"/>
  <c r="BH432" i="3"/>
  <c r="BF398" i="3"/>
  <c r="BF399" i="3" s="1"/>
  <c r="BF347" i="3"/>
  <c r="BF348" i="3" s="1"/>
  <c r="BE328" i="3"/>
  <c r="BF330" i="3" s="1"/>
  <c r="BC224" i="3"/>
  <c r="BD224" i="3" s="1"/>
  <c r="BE224" i="3" s="1"/>
  <c r="BF92" i="3"/>
  <c r="BF93" i="3" s="1"/>
  <c r="BG386" i="23"/>
  <c r="BH388" i="23"/>
  <c r="BG131" i="3"/>
  <c r="BH133" i="3"/>
  <c r="BH828" i="23"/>
  <c r="BI830" i="23"/>
  <c r="BG675" i="23"/>
  <c r="BH677" i="23"/>
  <c r="BG794" i="23"/>
  <c r="BH796" i="23"/>
  <c r="BG352" i="23"/>
  <c r="BH354" i="23"/>
  <c r="BI776" i="23"/>
  <c r="BH779" i="23"/>
  <c r="BH777" i="23" s="1"/>
  <c r="BH778" i="23"/>
  <c r="BG743" i="23"/>
  <c r="BH745" i="23"/>
  <c r="BH694" i="22"/>
  <c r="BH692" i="22" s="1"/>
  <c r="BH693" i="22"/>
  <c r="BI691" i="22"/>
  <c r="BG823" i="23"/>
  <c r="BG821" i="23" s="1"/>
  <c r="BD772" i="23"/>
  <c r="BE768" i="23"/>
  <c r="BD751" i="23"/>
  <c r="BC756" i="23"/>
  <c r="BC753" i="23"/>
  <c r="BF702" i="23"/>
  <c r="BF705" i="23"/>
  <c r="BG704" i="23"/>
  <c r="BB671" i="23"/>
  <c r="BB668" i="23"/>
  <c r="BB620" i="23"/>
  <c r="BB617" i="23"/>
  <c r="BC530" i="23"/>
  <c r="BC534" i="23" s="1"/>
  <c r="BG517" i="23"/>
  <c r="BG518" i="23" s="1"/>
  <c r="BD343" i="23"/>
  <c r="BC348" i="23"/>
  <c r="BC345" i="23"/>
  <c r="BA313" i="23"/>
  <c r="BA314" i="23" s="1"/>
  <c r="BD211" i="23"/>
  <c r="BE207" i="23"/>
  <c r="BH190" i="23"/>
  <c r="BI189" i="23"/>
  <c r="BF195" i="23"/>
  <c r="BF192" i="23"/>
  <c r="BG194" i="23"/>
  <c r="BC139" i="23"/>
  <c r="BC143" i="23" s="1"/>
  <c r="BF109" i="23"/>
  <c r="BF110" i="23" s="1"/>
  <c r="BA42" i="23"/>
  <c r="BA39" i="23"/>
  <c r="BB41" i="23" s="1"/>
  <c r="AZ25" i="23"/>
  <c r="AZ22" i="23"/>
  <c r="BA24" i="23" s="1"/>
  <c r="BB518" i="22"/>
  <c r="BB515" i="22"/>
  <c r="BH109" i="22"/>
  <c r="BH415" i="22"/>
  <c r="BH416" i="22" s="1"/>
  <c r="BG534" i="22"/>
  <c r="BG535" i="22" s="1"/>
  <c r="BG636" i="22"/>
  <c r="BG637" i="22" s="1"/>
  <c r="BF823" i="22"/>
  <c r="BF824" i="22" s="1"/>
  <c r="BF160" i="22"/>
  <c r="BG347" i="22"/>
  <c r="BG348" i="22" s="1"/>
  <c r="BF245" i="22"/>
  <c r="BG211" i="22"/>
  <c r="BF653" i="22"/>
  <c r="BF654" i="22" s="1"/>
  <c r="BE481" i="22"/>
  <c r="BH512" i="22"/>
  <c r="BC802" i="22"/>
  <c r="BC806" i="22" s="1"/>
  <c r="BD785" i="22"/>
  <c r="BC790" i="22"/>
  <c r="BC787" i="22"/>
  <c r="BG772" i="22"/>
  <c r="BC751" i="22"/>
  <c r="BC755" i="22" s="1"/>
  <c r="BG687" i="22"/>
  <c r="BB620" i="22"/>
  <c r="BB617" i="22"/>
  <c r="BG598" i="22"/>
  <c r="BC600" i="22"/>
  <c r="BC603" i="22"/>
  <c r="BG551" i="22"/>
  <c r="BG552" i="22" s="1"/>
  <c r="BF483" i="22"/>
  <c r="BF484" i="22" s="1"/>
  <c r="BF449" i="22"/>
  <c r="BF450" i="22" s="1"/>
  <c r="BA377" i="22"/>
  <c r="AY379" i="22"/>
  <c r="AZ381" i="22" s="1"/>
  <c r="BD224" i="22"/>
  <c r="BC229" i="22"/>
  <c r="BC226" i="22"/>
  <c r="BD192" i="22"/>
  <c r="BE194" i="22" s="1"/>
  <c r="BG190" i="22"/>
  <c r="BG126" i="22"/>
  <c r="BG124" i="22" s="1"/>
  <c r="BB76" i="22"/>
  <c r="BB73" i="22"/>
  <c r="BA42" i="22"/>
  <c r="BA39" i="22"/>
  <c r="BB41" i="22" s="1"/>
  <c r="BA24" i="22"/>
  <c r="BB20" i="22"/>
  <c r="BH806" i="3"/>
  <c r="BH807" i="3" s="1"/>
  <c r="BG772" i="3"/>
  <c r="BB700" i="3"/>
  <c r="BB704" i="3" s="1"/>
  <c r="BI664" i="3"/>
  <c r="BH665" i="3"/>
  <c r="BB666" i="3"/>
  <c r="BB670" i="3" s="1"/>
  <c r="BC666" i="3"/>
  <c r="BD666" i="3"/>
  <c r="BE666" i="3" s="1"/>
  <c r="BE620" i="3"/>
  <c r="BE617" i="3"/>
  <c r="BF619" i="3" s="1"/>
  <c r="BH614" i="3"/>
  <c r="BG615" i="3"/>
  <c r="AY552" i="3"/>
  <c r="AY549" i="3"/>
  <c r="AZ551" i="3" s="1"/>
  <c r="BG449" i="3"/>
  <c r="BG450" i="3" s="1"/>
  <c r="AW415" i="3"/>
  <c r="AW416" i="3" s="1"/>
  <c r="BG313" i="3"/>
  <c r="BG314" i="3" s="1"/>
  <c r="AY263" i="3"/>
  <c r="AY260" i="3"/>
  <c r="AZ262" i="3" s="1"/>
  <c r="BH257" i="3"/>
  <c r="BB226" i="3"/>
  <c r="BB229" i="3"/>
  <c r="BC207" i="3"/>
  <c r="BB212" i="3"/>
  <c r="BB209" i="3"/>
  <c r="AZ195" i="3"/>
  <c r="AZ192" i="3"/>
  <c r="BA194" i="3" s="1"/>
  <c r="BA195" i="3" s="1"/>
  <c r="BH143" i="3"/>
  <c r="BH144" i="3" s="1"/>
  <c r="AZ109" i="3"/>
  <c r="AZ110" i="3" s="1"/>
  <c r="BC71" i="3"/>
  <c r="BB76" i="3"/>
  <c r="BB73" i="3"/>
  <c r="BB42" i="3"/>
  <c r="BI647" i="23"/>
  <c r="BH648" i="23"/>
  <c r="BF651" i="23"/>
  <c r="BG105" i="23"/>
  <c r="BH614" i="23"/>
  <c r="BI613" i="23"/>
  <c r="BH549" i="23"/>
  <c r="BI640" i="23"/>
  <c r="BH642" i="23"/>
  <c r="BH643" i="23"/>
  <c r="BH641" i="23" s="1"/>
  <c r="BG649" i="23"/>
  <c r="BG653" i="23" s="1"/>
  <c r="BG654" i="23" s="1"/>
  <c r="BI487" i="23"/>
  <c r="BH490" i="23"/>
  <c r="BH488" i="23" s="1"/>
  <c r="BH489" i="23"/>
  <c r="BI103" i="23"/>
  <c r="BH104" i="23"/>
  <c r="BH105" i="23" s="1"/>
  <c r="BG824" i="23"/>
  <c r="BG258" i="23"/>
  <c r="BG262" i="23" s="1"/>
  <c r="BG263" i="23" s="1"/>
  <c r="BH598" i="23"/>
  <c r="BI341" i="23"/>
  <c r="BH342" i="23"/>
  <c r="BH540" i="23"/>
  <c r="BI538" i="23"/>
  <c r="BH541" i="23"/>
  <c r="BH539" i="23" s="1"/>
  <c r="BF294" i="23"/>
  <c r="BH328" i="23"/>
  <c r="BH634" i="23"/>
  <c r="BJ596" i="23"/>
  <c r="BI597" i="23"/>
  <c r="BI664" i="23"/>
  <c r="BH665" i="23"/>
  <c r="BJ96" i="23"/>
  <c r="BI99" i="23"/>
  <c r="BI97" i="23" s="1"/>
  <c r="BI98" i="23"/>
  <c r="BH308" i="23"/>
  <c r="BI307" i="23"/>
  <c r="BG379" i="23"/>
  <c r="BI256" i="23"/>
  <c r="BH257" i="23"/>
  <c r="BH557" i="23"/>
  <c r="BI555" i="23"/>
  <c r="BH558" i="23"/>
  <c r="BH556" i="23" s="1"/>
  <c r="BH252" i="23"/>
  <c r="BH250" i="23" s="1"/>
  <c r="BH251" i="23"/>
  <c r="BI249" i="23"/>
  <c r="BH286" i="23"/>
  <c r="BH284" i="23" s="1"/>
  <c r="BH285" i="23"/>
  <c r="BI283" i="23"/>
  <c r="BF260" i="23"/>
  <c r="BG807" i="23"/>
  <c r="BG804" i="23"/>
  <c r="BI722" i="23"/>
  <c r="BI719" i="23"/>
  <c r="BG858" i="23"/>
  <c r="BG855" i="23"/>
  <c r="BG705" i="23"/>
  <c r="BH841" i="23"/>
  <c r="BH838" i="23"/>
  <c r="BK761" i="23"/>
  <c r="BL759" i="23"/>
  <c r="BJ800" i="23"/>
  <c r="BI801" i="23"/>
  <c r="BL715" i="23"/>
  <c r="BK716" i="23"/>
  <c r="BJ783" i="23"/>
  <c r="BI784" i="23"/>
  <c r="BI711" i="23"/>
  <c r="BI709" i="23" s="1"/>
  <c r="BJ708" i="23"/>
  <c r="BI710" i="23"/>
  <c r="BH734" i="23"/>
  <c r="BM742" i="23"/>
  <c r="BL744" i="23"/>
  <c r="BI811" i="23"/>
  <c r="BJ813" i="23"/>
  <c r="BH802" i="23"/>
  <c r="BH806" i="23" s="1"/>
  <c r="BJ717" i="23"/>
  <c r="BJ721" i="23" s="1"/>
  <c r="BH785" i="23"/>
  <c r="BH789" i="23" s="1"/>
  <c r="BH790" i="23" s="1"/>
  <c r="BH819" i="23"/>
  <c r="BJ732" i="23"/>
  <c r="BI733" i="23"/>
  <c r="BJ691" i="23"/>
  <c r="BI694" i="23"/>
  <c r="BI692" i="23" s="1"/>
  <c r="BI693" i="23"/>
  <c r="BK829" i="23"/>
  <c r="BL827" i="23"/>
  <c r="BG736" i="23"/>
  <c r="BH853" i="23"/>
  <c r="BH857" i="23" s="1"/>
  <c r="BH858" i="23" s="1"/>
  <c r="BH700" i="23"/>
  <c r="BL749" i="23"/>
  <c r="BK750" i="23"/>
  <c r="BJ817" i="23"/>
  <c r="BI818" i="23"/>
  <c r="BG787" i="23"/>
  <c r="BK844" i="23"/>
  <c r="BJ846" i="23"/>
  <c r="BJ847" i="23"/>
  <c r="BJ845" i="23" s="1"/>
  <c r="BI836" i="23"/>
  <c r="BI840" i="23" s="1"/>
  <c r="BL766" i="23"/>
  <c r="BK767" i="23"/>
  <c r="BM810" i="23"/>
  <c r="BL812" i="23"/>
  <c r="BK793" i="23"/>
  <c r="BJ795" i="23"/>
  <c r="BI852" i="23"/>
  <c r="BJ851" i="23"/>
  <c r="BK725" i="23"/>
  <c r="BJ728" i="23"/>
  <c r="BJ726" i="23" s="1"/>
  <c r="BJ727" i="23"/>
  <c r="BI699" i="23"/>
  <c r="BJ698" i="23"/>
  <c r="BH760" i="23"/>
  <c r="BI762" i="23"/>
  <c r="BJ835" i="23"/>
  <c r="BK834" i="23"/>
  <c r="BK562" i="23"/>
  <c r="BJ563" i="23"/>
  <c r="BK545" i="23"/>
  <c r="BJ546" i="23"/>
  <c r="BL572" i="23"/>
  <c r="BK574" i="23"/>
  <c r="BH573" i="23"/>
  <c r="BI575" i="23"/>
  <c r="BI564" i="23"/>
  <c r="BI547" i="23"/>
  <c r="BI551" i="23" s="1"/>
  <c r="BH683" i="23"/>
  <c r="BH529" i="23"/>
  <c r="BI528" i="23"/>
  <c r="BH609" i="23"/>
  <c r="BH607" i="23" s="1"/>
  <c r="BH608" i="23"/>
  <c r="BI606" i="23"/>
  <c r="BK579" i="23"/>
  <c r="BJ580" i="23"/>
  <c r="BI632" i="23"/>
  <c r="BH566" i="23"/>
  <c r="BI682" i="23"/>
  <c r="BJ681" i="23"/>
  <c r="BK630" i="23"/>
  <c r="BJ631" i="23"/>
  <c r="BJ657" i="23"/>
  <c r="BI660" i="23"/>
  <c r="BI658" i="23" s="1"/>
  <c r="BI659" i="23"/>
  <c r="BH592" i="23"/>
  <c r="BH590" i="23" s="1"/>
  <c r="BH591" i="23"/>
  <c r="BI589" i="23"/>
  <c r="BG685" i="23"/>
  <c r="BH524" i="23"/>
  <c r="BH522" i="23" s="1"/>
  <c r="BH523" i="23"/>
  <c r="BI521" i="23"/>
  <c r="BJ626" i="23"/>
  <c r="BJ624" i="23" s="1"/>
  <c r="BJ625" i="23"/>
  <c r="BK623" i="23"/>
  <c r="BK674" i="23"/>
  <c r="BJ676" i="23"/>
  <c r="BI581" i="23"/>
  <c r="BF484" i="23"/>
  <c r="BF481" i="23"/>
  <c r="BG365" i="23"/>
  <c r="BG362" i="23"/>
  <c r="BG501" i="23"/>
  <c r="BG498" i="23"/>
  <c r="BG399" i="23"/>
  <c r="BG396" i="23"/>
  <c r="BF416" i="23"/>
  <c r="BF413" i="23"/>
  <c r="BH433" i="23"/>
  <c r="BH430" i="23"/>
  <c r="BJ506" i="23"/>
  <c r="BJ507" i="23"/>
  <c r="BJ505" i="23" s="1"/>
  <c r="BK504" i="23"/>
  <c r="BK385" i="23"/>
  <c r="BJ387" i="23"/>
  <c r="BL419" i="23"/>
  <c r="BK421" i="23"/>
  <c r="BJ494" i="23"/>
  <c r="BI495" i="23"/>
  <c r="BG411" i="23"/>
  <c r="BH394" i="23"/>
  <c r="BH398" i="23" s="1"/>
  <c r="BI456" i="23"/>
  <c r="BI454" i="23" s="1"/>
  <c r="BI455" i="23"/>
  <c r="BJ453" i="23"/>
  <c r="BK426" i="23"/>
  <c r="BJ427" i="23"/>
  <c r="BG515" i="23"/>
  <c r="BH478" i="23"/>
  <c r="BI477" i="23"/>
  <c r="BI473" i="23"/>
  <c r="BI471" i="23" s="1"/>
  <c r="BI472" i="23"/>
  <c r="BJ470" i="23"/>
  <c r="BH496" i="23"/>
  <c r="BH500" i="23" s="1"/>
  <c r="BH410" i="23"/>
  <c r="BI409" i="23"/>
  <c r="BK368" i="23"/>
  <c r="BJ371" i="23"/>
  <c r="BJ369" i="23" s="1"/>
  <c r="BJ370" i="23"/>
  <c r="BK351" i="23"/>
  <c r="BJ353" i="23"/>
  <c r="BJ358" i="23"/>
  <c r="BI359" i="23"/>
  <c r="BI428" i="23"/>
  <c r="BI512" i="23"/>
  <c r="BJ511" i="23"/>
  <c r="BK436" i="23"/>
  <c r="BJ439" i="23"/>
  <c r="BJ437" i="23" s="1"/>
  <c r="BJ438" i="23"/>
  <c r="BJ443" i="23"/>
  <c r="BI444" i="23"/>
  <c r="BG462" i="23"/>
  <c r="BG466" i="23" s="1"/>
  <c r="BG467" i="23" s="1"/>
  <c r="BH360" i="23"/>
  <c r="BH364" i="23" s="1"/>
  <c r="BH365" i="23" s="1"/>
  <c r="BJ375" i="23"/>
  <c r="BI376" i="23"/>
  <c r="BH513" i="23"/>
  <c r="BH517" i="23" s="1"/>
  <c r="BH518" i="23" s="1"/>
  <c r="BH420" i="23"/>
  <c r="BI422" i="23"/>
  <c r="BH445" i="23"/>
  <c r="BH449" i="23" s="1"/>
  <c r="BH461" i="23"/>
  <c r="BI460" i="23"/>
  <c r="BG447" i="23"/>
  <c r="BJ392" i="23"/>
  <c r="BI393" i="23"/>
  <c r="BF464" i="23"/>
  <c r="BH377" i="23"/>
  <c r="BH381" i="23" s="1"/>
  <c r="BI405" i="23"/>
  <c r="BI403" i="23" s="1"/>
  <c r="BI404" i="23"/>
  <c r="BJ402" i="23"/>
  <c r="BG479" i="23"/>
  <c r="BG483" i="23" s="1"/>
  <c r="BG280" i="23"/>
  <c r="BG277" i="23"/>
  <c r="BI224" i="23"/>
  <c r="BI228" i="23" s="1"/>
  <c r="BI326" i="23"/>
  <c r="BK239" i="23"/>
  <c r="BJ240" i="23"/>
  <c r="BH337" i="23"/>
  <c r="BH335" i="23" s="1"/>
  <c r="BH336" i="23"/>
  <c r="BI334" i="23"/>
  <c r="BJ273" i="23"/>
  <c r="BI274" i="23"/>
  <c r="BI241" i="23"/>
  <c r="BI245" i="23" s="1"/>
  <c r="BI246" i="23" s="1"/>
  <c r="BI198" i="23"/>
  <c r="BH201" i="23"/>
  <c r="BH199" i="23" s="1"/>
  <c r="BH200" i="23"/>
  <c r="BI181" i="23"/>
  <c r="BH184" i="23"/>
  <c r="BH182" i="23" s="1"/>
  <c r="BH183" i="23"/>
  <c r="BJ232" i="23"/>
  <c r="BI235" i="23"/>
  <c r="BI233" i="23" s="1"/>
  <c r="BI234" i="23"/>
  <c r="BI290" i="23"/>
  <c r="BH291" i="23"/>
  <c r="BH303" i="23"/>
  <c r="BH301" i="23" s="1"/>
  <c r="BH302" i="23"/>
  <c r="BI300" i="23"/>
  <c r="BL205" i="23"/>
  <c r="BK206" i="23"/>
  <c r="BH275" i="23"/>
  <c r="BH279" i="23" s="1"/>
  <c r="BI269" i="23"/>
  <c r="BI267" i="23" s="1"/>
  <c r="BI268" i="23"/>
  <c r="BJ266" i="23"/>
  <c r="BJ215" i="23"/>
  <c r="BI218" i="23"/>
  <c r="BI216" i="23" s="1"/>
  <c r="BI217" i="23"/>
  <c r="BG292" i="23"/>
  <c r="BJ317" i="23"/>
  <c r="BI320" i="23"/>
  <c r="BI318" i="23" s="1"/>
  <c r="BI319" i="23"/>
  <c r="BK222" i="23"/>
  <c r="BJ223" i="23"/>
  <c r="BH226" i="23"/>
  <c r="BK324" i="23"/>
  <c r="BJ325" i="23"/>
  <c r="BL188" i="23"/>
  <c r="BH243" i="23"/>
  <c r="BG178" i="23"/>
  <c r="BG175" i="23"/>
  <c r="BG161" i="23"/>
  <c r="BG158" i="23"/>
  <c r="BJ167" i="23"/>
  <c r="BJ165" i="23" s="1"/>
  <c r="BJ166" i="23"/>
  <c r="BK164" i="23"/>
  <c r="BH173" i="23"/>
  <c r="BH177" i="23" s="1"/>
  <c r="BJ150" i="23"/>
  <c r="BJ148" i="23" s="1"/>
  <c r="BJ149" i="23"/>
  <c r="BK147" i="23"/>
  <c r="BI172" i="23"/>
  <c r="BJ171" i="23"/>
  <c r="BI155" i="23"/>
  <c r="BJ154" i="23"/>
  <c r="BH156" i="23"/>
  <c r="BH160" i="23" s="1"/>
  <c r="BH161" i="23" s="1"/>
  <c r="BF127" i="23"/>
  <c r="BF124" i="23"/>
  <c r="BI120" i="23"/>
  <c r="BH121" i="23"/>
  <c r="BG122" i="23"/>
  <c r="BG126" i="23" s="1"/>
  <c r="BJ113" i="23"/>
  <c r="BI115" i="23"/>
  <c r="BI116" i="23"/>
  <c r="BI114" i="23" s="1"/>
  <c r="BK138" i="23"/>
  <c r="BL137" i="23"/>
  <c r="BH132" i="23"/>
  <c r="BH133" i="23"/>
  <c r="BH131" i="23" s="1"/>
  <c r="BI130" i="23"/>
  <c r="BI88" i="23"/>
  <c r="BH80" i="23"/>
  <c r="BI82" i="23"/>
  <c r="BJ87" i="23"/>
  <c r="BK86" i="23"/>
  <c r="BH90" i="23"/>
  <c r="BK81" i="23"/>
  <c r="BL79" i="23"/>
  <c r="BI48" i="23"/>
  <c r="BI46" i="23" s="1"/>
  <c r="BI47" i="23"/>
  <c r="BJ45" i="23"/>
  <c r="BH71" i="23"/>
  <c r="BJ65" i="23"/>
  <c r="BJ63" i="23" s="1"/>
  <c r="BJ64" i="23"/>
  <c r="BK62" i="23"/>
  <c r="BI70" i="23"/>
  <c r="BJ69" i="23"/>
  <c r="BF56" i="23"/>
  <c r="BG54" i="23"/>
  <c r="BG73" i="23"/>
  <c r="BH53" i="23"/>
  <c r="BI52" i="23"/>
  <c r="BF838" i="22"/>
  <c r="BI732" i="22"/>
  <c r="BH733" i="22"/>
  <c r="BF736" i="22"/>
  <c r="BG734" i="22"/>
  <c r="BG738" i="22" s="1"/>
  <c r="BG739" i="22" s="1"/>
  <c r="BI35" i="22"/>
  <c r="BH36" i="22"/>
  <c r="BF263" i="22"/>
  <c r="BF260" i="22"/>
  <c r="BH365" i="22"/>
  <c r="BH362" i="22"/>
  <c r="BH133" i="22"/>
  <c r="BH131" i="22" s="1"/>
  <c r="BI130" i="22"/>
  <c r="BH132" i="22"/>
  <c r="BG479" i="22"/>
  <c r="BI800" i="22"/>
  <c r="BH801" i="22"/>
  <c r="BI834" i="22"/>
  <c r="BH835" i="22"/>
  <c r="BH376" i="22"/>
  <c r="BI375" i="22"/>
  <c r="BI477" i="22"/>
  <c r="BH478" i="22"/>
  <c r="BJ613" i="22"/>
  <c r="BI614" i="22"/>
  <c r="BI487" i="22"/>
  <c r="BH490" i="22"/>
  <c r="BH488" i="22" s="1"/>
  <c r="BH489" i="22"/>
  <c r="BG836" i="22"/>
  <c r="BG840" i="22" s="1"/>
  <c r="BG841" i="22" s="1"/>
  <c r="BH98" i="22"/>
  <c r="BI96" i="22"/>
  <c r="BH99" i="22"/>
  <c r="BH97" i="22" s="1"/>
  <c r="BH784" i="22"/>
  <c r="BI783" i="22"/>
  <c r="BJ351" i="22"/>
  <c r="BI354" i="22"/>
  <c r="BI352" i="22" s="1"/>
  <c r="BI353" i="22"/>
  <c r="BH795" i="22"/>
  <c r="BI793" i="22"/>
  <c r="BH796" i="22"/>
  <c r="BH794" i="22" s="1"/>
  <c r="BG498" i="22"/>
  <c r="BI69" i="22"/>
  <c r="BH70" i="22"/>
  <c r="BG773" i="22"/>
  <c r="BG770" i="22"/>
  <c r="BF821" i="22"/>
  <c r="BG705" i="22"/>
  <c r="BG702" i="22"/>
  <c r="BG722" i="22"/>
  <c r="BG719" i="22"/>
  <c r="BI716" i="22"/>
  <c r="BJ715" i="22"/>
  <c r="BI817" i="22"/>
  <c r="BH818" i="22"/>
  <c r="BI699" i="22"/>
  <c r="BJ698" i="22"/>
  <c r="BG819" i="22"/>
  <c r="BI813" i="22"/>
  <c r="BI811" i="22" s="1"/>
  <c r="BI812" i="22"/>
  <c r="BJ810" i="22"/>
  <c r="BJ776" i="22"/>
  <c r="BI779" i="22"/>
  <c r="BI777" i="22" s="1"/>
  <c r="BI778" i="22"/>
  <c r="BJ847" i="22"/>
  <c r="BJ845" i="22" s="1"/>
  <c r="BJ846" i="22"/>
  <c r="BK844" i="22"/>
  <c r="BH853" i="22"/>
  <c r="BH768" i="22"/>
  <c r="BH772" i="22" s="1"/>
  <c r="BJ725" i="22"/>
  <c r="BI728" i="22"/>
  <c r="BI726" i="22" s="1"/>
  <c r="BI727" i="22"/>
  <c r="BH717" i="22"/>
  <c r="BI760" i="22"/>
  <c r="BJ762" i="22"/>
  <c r="BL749" i="22"/>
  <c r="BK750" i="22"/>
  <c r="BM759" i="22"/>
  <c r="BL761" i="22"/>
  <c r="BK827" i="22"/>
  <c r="BJ830" i="22"/>
  <c r="BJ828" i="22" s="1"/>
  <c r="BJ829" i="22"/>
  <c r="BH700" i="22"/>
  <c r="BI852" i="22"/>
  <c r="BJ851" i="22"/>
  <c r="BJ711" i="22"/>
  <c r="BJ709" i="22" s="1"/>
  <c r="BJ710" i="22"/>
  <c r="BK708" i="22"/>
  <c r="BJ766" i="22"/>
  <c r="BI767" i="22"/>
  <c r="BJ742" i="22"/>
  <c r="BI745" i="22"/>
  <c r="BI743" i="22" s="1"/>
  <c r="BI744" i="22"/>
  <c r="BG688" i="22"/>
  <c r="BG685" i="22"/>
  <c r="BF583" i="22"/>
  <c r="BH564" i="22"/>
  <c r="BH665" i="22"/>
  <c r="BI664" i="22"/>
  <c r="BJ521" i="22"/>
  <c r="BI524" i="22"/>
  <c r="BI522" i="22" s="1"/>
  <c r="BI523" i="22"/>
  <c r="BJ555" i="22"/>
  <c r="BI558" i="22"/>
  <c r="BI556" i="22" s="1"/>
  <c r="BI557" i="22"/>
  <c r="BJ572" i="22"/>
  <c r="BI574" i="22"/>
  <c r="BI575" i="22"/>
  <c r="BI573" i="22" s="1"/>
  <c r="BJ528" i="22"/>
  <c r="BI529" i="22"/>
  <c r="BJ538" i="22"/>
  <c r="BI540" i="22"/>
  <c r="BI541" i="22"/>
  <c r="BI539" i="22" s="1"/>
  <c r="BJ630" i="22"/>
  <c r="BI631" i="22"/>
  <c r="BJ545" i="22"/>
  <c r="BI546" i="22"/>
  <c r="BJ562" i="22"/>
  <c r="BI563" i="22"/>
  <c r="BH660" i="22"/>
  <c r="BH658" i="22" s="1"/>
  <c r="BH659" i="22"/>
  <c r="BI657" i="22"/>
  <c r="BG666" i="22"/>
  <c r="BJ589" i="22"/>
  <c r="BI592" i="22"/>
  <c r="BI590" i="22" s="1"/>
  <c r="BI591" i="22"/>
  <c r="BH530" i="22"/>
  <c r="BH547" i="22"/>
  <c r="BI643" i="22"/>
  <c r="BI641" i="22" s="1"/>
  <c r="BJ640" i="22"/>
  <c r="BI642" i="22"/>
  <c r="BG549" i="22"/>
  <c r="BH632" i="22"/>
  <c r="BH648" i="22"/>
  <c r="BI647" i="22"/>
  <c r="BI677" i="22"/>
  <c r="BI675" i="22" s="1"/>
  <c r="BJ674" i="22"/>
  <c r="BI676" i="22"/>
  <c r="BH626" i="22"/>
  <c r="BH624" i="22" s="1"/>
  <c r="BH625" i="22"/>
  <c r="BI623" i="22"/>
  <c r="BG581" i="22"/>
  <c r="BG585" i="22" s="1"/>
  <c r="BI682" i="22"/>
  <c r="BJ681" i="22"/>
  <c r="BG532" i="22"/>
  <c r="BG634" i="22"/>
  <c r="BK596" i="22"/>
  <c r="BJ597" i="22"/>
  <c r="BG566" i="22"/>
  <c r="BI608" i="22"/>
  <c r="BI609" i="22"/>
  <c r="BI607" i="22" s="1"/>
  <c r="BJ606" i="22"/>
  <c r="BG649" i="22"/>
  <c r="BF668" i="22"/>
  <c r="BI579" i="22"/>
  <c r="BH580" i="22"/>
  <c r="BH683" i="22"/>
  <c r="BH687" i="22" s="1"/>
  <c r="BH688" i="22" s="1"/>
  <c r="BH433" i="22"/>
  <c r="BH430" i="22"/>
  <c r="BH462" i="22"/>
  <c r="BJ393" i="22"/>
  <c r="BK392" i="22"/>
  <c r="BH388" i="22"/>
  <c r="BH386" i="22" s="1"/>
  <c r="BH387" i="22"/>
  <c r="BI385" i="22"/>
  <c r="BK358" i="22"/>
  <c r="BJ359" i="22"/>
  <c r="BI507" i="22"/>
  <c r="BI505" i="22" s="1"/>
  <c r="BI506" i="22"/>
  <c r="BJ504" i="22"/>
  <c r="BK511" i="22"/>
  <c r="BJ460" i="22"/>
  <c r="BI461" i="22"/>
  <c r="BI360" i="22"/>
  <c r="BI364" i="22" s="1"/>
  <c r="BI411" i="22"/>
  <c r="BI428" i="22"/>
  <c r="BI432" i="22" s="1"/>
  <c r="BI433" i="22" s="1"/>
  <c r="BJ453" i="22"/>
  <c r="BI456" i="22"/>
  <c r="BI454" i="22" s="1"/>
  <c r="BI455" i="22"/>
  <c r="BH496" i="22"/>
  <c r="BI473" i="22"/>
  <c r="BI471" i="22" s="1"/>
  <c r="BI472" i="22"/>
  <c r="BJ470" i="22"/>
  <c r="BJ410" i="22"/>
  <c r="BK409" i="22"/>
  <c r="BK426" i="22"/>
  <c r="BJ427" i="22"/>
  <c r="BH396" i="22"/>
  <c r="BJ402" i="22"/>
  <c r="BI404" i="22"/>
  <c r="BI405" i="22"/>
  <c r="BI403" i="22" s="1"/>
  <c r="BG445" i="22"/>
  <c r="BJ494" i="22"/>
  <c r="BI495" i="22"/>
  <c r="BI394" i="22"/>
  <c r="BI398" i="22" s="1"/>
  <c r="BL368" i="22"/>
  <c r="BK371" i="22"/>
  <c r="BK369" i="22" s="1"/>
  <c r="BK370" i="22"/>
  <c r="BH439" i="22"/>
  <c r="BH437" i="22" s="1"/>
  <c r="BH438" i="22"/>
  <c r="BI436" i="22"/>
  <c r="BJ419" i="22"/>
  <c r="BI422" i="22"/>
  <c r="BI420" i="22" s="1"/>
  <c r="BI421" i="22"/>
  <c r="BI443" i="22"/>
  <c r="BH444" i="22"/>
  <c r="BF246" i="22"/>
  <c r="BF243" i="22"/>
  <c r="BG212" i="22"/>
  <c r="BG209" i="22"/>
  <c r="BF331" i="22"/>
  <c r="BF328" i="22"/>
  <c r="BH297" i="22"/>
  <c r="BH294" i="22"/>
  <c r="BI342" i="22"/>
  <c r="BJ341" i="22"/>
  <c r="BH309" i="22"/>
  <c r="BI184" i="22"/>
  <c r="BI182" i="22" s="1"/>
  <c r="BJ181" i="22"/>
  <c r="BI183" i="22"/>
  <c r="BJ252" i="22"/>
  <c r="BJ250" i="22" s="1"/>
  <c r="BJ251" i="22"/>
  <c r="BK249" i="22"/>
  <c r="BG326" i="22"/>
  <c r="BG330" i="22" s="1"/>
  <c r="BG331" i="22" s="1"/>
  <c r="BH207" i="22"/>
  <c r="BJ307" i="22"/>
  <c r="BI308" i="22"/>
  <c r="BH257" i="22"/>
  <c r="BI256" i="22"/>
  <c r="BG311" i="22"/>
  <c r="BJ205" i="22"/>
  <c r="BI206" i="22"/>
  <c r="BG275" i="22"/>
  <c r="BH240" i="22"/>
  <c r="BI239" i="22"/>
  <c r="BF277" i="22"/>
  <c r="BI317" i="22"/>
  <c r="BH320" i="22"/>
  <c r="BH318" i="22" s="1"/>
  <c r="BH319" i="22"/>
  <c r="BI337" i="22"/>
  <c r="BI335" i="22" s="1"/>
  <c r="BI336" i="22"/>
  <c r="BJ334" i="22"/>
  <c r="BJ269" i="22"/>
  <c r="BJ267" i="22" s="1"/>
  <c r="BJ268" i="22"/>
  <c r="BK266" i="22"/>
  <c r="BK290" i="22"/>
  <c r="BJ291" i="22"/>
  <c r="BH235" i="22"/>
  <c r="BH233" i="22" s="1"/>
  <c r="BH234" i="22"/>
  <c r="BI232" i="22"/>
  <c r="BG258" i="22"/>
  <c r="BG262" i="22" s="1"/>
  <c r="BG263" i="22" s="1"/>
  <c r="BH343" i="22"/>
  <c r="BH347" i="22" s="1"/>
  <c r="BH348" i="22" s="1"/>
  <c r="BL188" i="22"/>
  <c r="BK189" i="22"/>
  <c r="BJ300" i="22"/>
  <c r="BI303" i="22"/>
  <c r="BI301" i="22" s="1"/>
  <c r="BI302" i="22"/>
  <c r="BH274" i="22"/>
  <c r="BI273" i="22"/>
  <c r="BI200" i="22"/>
  <c r="BJ198" i="22"/>
  <c r="BI201" i="22"/>
  <c r="BI199" i="22" s="1"/>
  <c r="BG241" i="22"/>
  <c r="BI324" i="22"/>
  <c r="BH325" i="22"/>
  <c r="BI286" i="22"/>
  <c r="BI284" i="22" s="1"/>
  <c r="BI285" i="22"/>
  <c r="BJ283" i="22"/>
  <c r="BI292" i="22"/>
  <c r="BI218" i="22"/>
  <c r="BI216" i="22" s="1"/>
  <c r="BJ215" i="22"/>
  <c r="BI217" i="22"/>
  <c r="BK223" i="22"/>
  <c r="BL222" i="22"/>
  <c r="BF161" i="22"/>
  <c r="BF158" i="22"/>
  <c r="BI150" i="22"/>
  <c r="BI148" i="22" s="1"/>
  <c r="BI149" i="22"/>
  <c r="BJ147" i="22"/>
  <c r="BH173" i="22"/>
  <c r="BH177" i="22" s="1"/>
  <c r="BH178" i="22" s="1"/>
  <c r="BI172" i="22"/>
  <c r="BJ171" i="22"/>
  <c r="BJ167" i="22"/>
  <c r="BJ165" i="22" s="1"/>
  <c r="BJ166" i="22"/>
  <c r="BK164" i="22"/>
  <c r="BG156" i="22"/>
  <c r="BG175" i="22"/>
  <c r="BH155" i="22"/>
  <c r="BI154" i="22"/>
  <c r="BG127" i="22"/>
  <c r="BJ138" i="22"/>
  <c r="BK137" i="22"/>
  <c r="BJ120" i="22"/>
  <c r="BI121" i="22"/>
  <c r="BH122" i="22"/>
  <c r="BI139" i="22"/>
  <c r="BH115" i="22"/>
  <c r="BI113" i="22"/>
  <c r="BH116" i="22"/>
  <c r="BH114" i="22" s="1"/>
  <c r="BH110" i="22"/>
  <c r="BH107" i="22"/>
  <c r="BI105" i="22"/>
  <c r="BH81" i="22"/>
  <c r="BI79" i="22"/>
  <c r="BH82" i="22"/>
  <c r="BH80" i="22" s="1"/>
  <c r="BH87" i="22"/>
  <c r="BI86" i="22"/>
  <c r="BJ104" i="22"/>
  <c r="BK103" i="22"/>
  <c r="BF90" i="22"/>
  <c r="BG88" i="22"/>
  <c r="BG92" i="22" s="1"/>
  <c r="BG59" i="22"/>
  <c r="BG56" i="22"/>
  <c r="BH54" i="22"/>
  <c r="BI45" i="22"/>
  <c r="BH48" i="22"/>
  <c r="BH46" i="22" s="1"/>
  <c r="BH47" i="22"/>
  <c r="BH65" i="22"/>
  <c r="BH63" i="22" s="1"/>
  <c r="BI62" i="22"/>
  <c r="BH64" i="22"/>
  <c r="BJ52" i="22"/>
  <c r="BI53" i="22"/>
  <c r="BG394" i="3"/>
  <c r="BI392" i="3"/>
  <c r="BH393" i="3"/>
  <c r="BI698" i="3"/>
  <c r="BH699" i="3"/>
  <c r="BI504" i="3"/>
  <c r="BH507" i="3"/>
  <c r="BH505" i="3" s="1"/>
  <c r="BH506" i="3"/>
  <c r="BH745" i="3"/>
  <c r="BH743" i="3" s="1"/>
  <c r="BI742" i="3"/>
  <c r="BH744" i="3"/>
  <c r="BF90" i="3"/>
  <c r="BF396" i="3"/>
  <c r="BF382" i="3"/>
  <c r="BF379" i="3"/>
  <c r="BF498" i="3"/>
  <c r="BJ623" i="3"/>
  <c r="BI626" i="3"/>
  <c r="BI624" i="3" s="1"/>
  <c r="BI625" i="3"/>
  <c r="BJ96" i="3"/>
  <c r="BI99" i="3"/>
  <c r="BI97" i="3" s="1"/>
  <c r="BI98" i="3"/>
  <c r="BH369" i="3"/>
  <c r="BI371" i="3"/>
  <c r="BG513" i="3"/>
  <c r="BG517" i="3" s="1"/>
  <c r="BI555" i="3"/>
  <c r="BH558" i="3"/>
  <c r="BH556" i="3" s="1"/>
  <c r="BH557" i="3"/>
  <c r="BG277" i="3"/>
  <c r="BI103" i="3"/>
  <c r="BH104" i="3"/>
  <c r="BG88" i="3"/>
  <c r="BG92" i="3" s="1"/>
  <c r="BG93" i="3" s="1"/>
  <c r="BF515" i="3"/>
  <c r="BH523" i="3"/>
  <c r="BH524" i="3"/>
  <c r="BH522" i="3" s="1"/>
  <c r="BI521" i="3"/>
  <c r="BI511" i="3"/>
  <c r="BH512" i="3"/>
  <c r="BG326" i="3"/>
  <c r="BH87" i="3"/>
  <c r="BI86" i="3"/>
  <c r="BH189" i="3"/>
  <c r="BI188" i="3"/>
  <c r="BI62" i="3"/>
  <c r="BH64" i="3"/>
  <c r="BH65" i="3"/>
  <c r="BH63" i="3" s="1"/>
  <c r="BI324" i="3"/>
  <c r="BH325" i="3"/>
  <c r="BI409" i="3"/>
  <c r="BH410" i="3"/>
  <c r="BH223" i="3"/>
  <c r="BI222" i="3"/>
  <c r="BI113" i="3"/>
  <c r="BH116" i="3"/>
  <c r="BH114" i="3" s="1"/>
  <c r="BH115" i="3"/>
  <c r="BK256" i="3"/>
  <c r="BH546" i="3"/>
  <c r="BI545" i="3"/>
  <c r="BI827" i="3"/>
  <c r="BH830" i="3"/>
  <c r="BH828" i="3" s="1"/>
  <c r="BH829" i="3"/>
  <c r="BG855" i="3"/>
  <c r="BI836" i="3"/>
  <c r="BK844" i="3"/>
  <c r="BJ846" i="3"/>
  <c r="BJ847" i="3"/>
  <c r="BJ845" i="3" s="1"/>
  <c r="BJ851" i="3"/>
  <c r="BI852" i="3"/>
  <c r="BK834" i="3"/>
  <c r="BJ835" i="3"/>
  <c r="BH853" i="3"/>
  <c r="BH857" i="3" s="1"/>
  <c r="BG790" i="3"/>
  <c r="BG787" i="3"/>
  <c r="BG773" i="3"/>
  <c r="BG770" i="3"/>
  <c r="BJ783" i="3"/>
  <c r="BI784" i="3"/>
  <c r="BH819" i="3"/>
  <c r="BH823" i="3" s="1"/>
  <c r="BH824" i="3" s="1"/>
  <c r="BH768" i="3"/>
  <c r="BH772" i="3" s="1"/>
  <c r="BH773" i="3" s="1"/>
  <c r="BH785" i="3"/>
  <c r="BH789" i="3" s="1"/>
  <c r="BH813" i="3"/>
  <c r="BH811" i="3" s="1"/>
  <c r="BI810" i="3"/>
  <c r="BH812" i="3"/>
  <c r="BK800" i="3"/>
  <c r="BJ801" i="3"/>
  <c r="BK796" i="3"/>
  <c r="BK794" i="3" s="1"/>
  <c r="BL793" i="3"/>
  <c r="BK795" i="3"/>
  <c r="BJ766" i="3"/>
  <c r="BI767" i="3"/>
  <c r="BJ759" i="3"/>
  <c r="BI761" i="3"/>
  <c r="BI762" i="3"/>
  <c r="BI760" i="3" s="1"/>
  <c r="BI802" i="3"/>
  <c r="BG821" i="3"/>
  <c r="BJ776" i="3"/>
  <c r="BI779" i="3"/>
  <c r="BI777" i="3" s="1"/>
  <c r="BI778" i="3"/>
  <c r="BI818" i="3"/>
  <c r="BJ817" i="3"/>
  <c r="BG756" i="3"/>
  <c r="BG753" i="3"/>
  <c r="BH734" i="3"/>
  <c r="BH738" i="3" s="1"/>
  <c r="BJ715" i="3"/>
  <c r="BI716" i="3"/>
  <c r="BH751" i="3"/>
  <c r="BH755" i="3" s="1"/>
  <c r="BH756" i="3" s="1"/>
  <c r="BI728" i="3"/>
  <c r="BI726" i="3" s="1"/>
  <c r="BJ725" i="3"/>
  <c r="BI727" i="3"/>
  <c r="BG736" i="3"/>
  <c r="BI750" i="3"/>
  <c r="BJ749" i="3"/>
  <c r="BG719" i="3"/>
  <c r="BK691" i="3"/>
  <c r="BJ694" i="3"/>
  <c r="BJ692" i="3" s="1"/>
  <c r="BJ693" i="3"/>
  <c r="BI733" i="3"/>
  <c r="BJ732" i="3"/>
  <c r="BH710" i="3"/>
  <c r="BI708" i="3"/>
  <c r="BH711" i="3"/>
  <c r="BH709" i="3" s="1"/>
  <c r="BH717" i="3"/>
  <c r="BH721" i="3" s="1"/>
  <c r="BI677" i="3"/>
  <c r="BI675" i="3" s="1"/>
  <c r="BJ674" i="3"/>
  <c r="BI676" i="3"/>
  <c r="BF685" i="3"/>
  <c r="BJ630" i="3"/>
  <c r="BI631" i="3"/>
  <c r="BI660" i="3"/>
  <c r="BI658" i="3" s="1"/>
  <c r="BI659" i="3"/>
  <c r="BJ657" i="3"/>
  <c r="BH632" i="3"/>
  <c r="BH636" i="3" s="1"/>
  <c r="BH637" i="3" s="1"/>
  <c r="BH682" i="3"/>
  <c r="BI681" i="3"/>
  <c r="BH649" i="3"/>
  <c r="BG683" i="3"/>
  <c r="BG687" i="3" s="1"/>
  <c r="BG688" i="3" s="1"/>
  <c r="BH643" i="3"/>
  <c r="BH641" i="3" s="1"/>
  <c r="BH642" i="3"/>
  <c r="BI640" i="3"/>
  <c r="BG634" i="3"/>
  <c r="BJ647" i="3"/>
  <c r="BI648" i="3"/>
  <c r="BG569" i="3"/>
  <c r="BG566" i="3"/>
  <c r="BH591" i="3"/>
  <c r="BH592" i="3"/>
  <c r="BH590" i="3" s="1"/>
  <c r="BI589" i="3"/>
  <c r="BJ609" i="3"/>
  <c r="BJ607" i="3" s="1"/>
  <c r="BJ608" i="3"/>
  <c r="BK606" i="3"/>
  <c r="BG598" i="3"/>
  <c r="BG602" i="3" s="1"/>
  <c r="BG583" i="3"/>
  <c r="BF600" i="3"/>
  <c r="BH581" i="3"/>
  <c r="BH585" i="3" s="1"/>
  <c r="BH586" i="3" s="1"/>
  <c r="BI596" i="3"/>
  <c r="BH597" i="3"/>
  <c r="BJ579" i="3"/>
  <c r="BI580" i="3"/>
  <c r="BI563" i="3"/>
  <c r="BJ562" i="3"/>
  <c r="BH564" i="3"/>
  <c r="BH568" i="3" s="1"/>
  <c r="BK572" i="3"/>
  <c r="BJ575" i="3"/>
  <c r="BJ573" i="3" s="1"/>
  <c r="BJ574" i="3"/>
  <c r="BK613" i="3"/>
  <c r="BH495" i="3"/>
  <c r="BI494" i="3"/>
  <c r="BH532" i="3"/>
  <c r="BJ541" i="3"/>
  <c r="BJ539" i="3" s="1"/>
  <c r="BJ540" i="3"/>
  <c r="BK538" i="3"/>
  <c r="BJ529" i="3"/>
  <c r="BK528" i="3"/>
  <c r="BH490" i="3"/>
  <c r="BH488" i="3" s="1"/>
  <c r="BH489" i="3"/>
  <c r="BI487" i="3"/>
  <c r="BG496" i="3"/>
  <c r="BG500" i="3" s="1"/>
  <c r="BG501" i="3" s="1"/>
  <c r="BI530" i="3"/>
  <c r="BH433" i="3"/>
  <c r="BH430" i="3"/>
  <c r="BG484" i="3"/>
  <c r="BG481" i="3"/>
  <c r="BH455" i="3"/>
  <c r="BI453" i="3"/>
  <c r="BH456" i="3"/>
  <c r="BH454" i="3" s="1"/>
  <c r="BH479" i="3"/>
  <c r="BH483" i="3" s="1"/>
  <c r="BH484" i="3" s="1"/>
  <c r="BK426" i="3"/>
  <c r="BJ427" i="3"/>
  <c r="BJ439" i="3"/>
  <c r="BJ437" i="3" s="1"/>
  <c r="BJ438" i="3"/>
  <c r="BK436" i="3"/>
  <c r="BI444" i="3"/>
  <c r="BJ443" i="3"/>
  <c r="BH422" i="3"/>
  <c r="BH420" i="3" s="1"/>
  <c r="BH421" i="3"/>
  <c r="BI419" i="3"/>
  <c r="BI461" i="3"/>
  <c r="BJ460" i="3"/>
  <c r="BG464" i="3"/>
  <c r="BK473" i="3"/>
  <c r="BK471" i="3" s="1"/>
  <c r="BK472" i="3"/>
  <c r="BL470" i="3"/>
  <c r="BH462" i="3"/>
  <c r="BH466" i="3" s="1"/>
  <c r="BI478" i="3"/>
  <c r="BJ477" i="3"/>
  <c r="BI428" i="3"/>
  <c r="BI432" i="3" s="1"/>
  <c r="BI433" i="3" s="1"/>
  <c r="BH445" i="3"/>
  <c r="BK370" i="3"/>
  <c r="BL368" i="3"/>
  <c r="BJ358" i="3"/>
  <c r="BI359" i="3"/>
  <c r="BJ405" i="3"/>
  <c r="BJ403" i="3" s="1"/>
  <c r="BJ404" i="3"/>
  <c r="BK402" i="3"/>
  <c r="BJ385" i="3"/>
  <c r="BI388" i="3"/>
  <c r="BI386" i="3" s="1"/>
  <c r="BI387" i="3"/>
  <c r="BH354" i="3"/>
  <c r="BH352" i="3" s="1"/>
  <c r="BH353" i="3"/>
  <c r="BI351" i="3"/>
  <c r="BH360" i="3"/>
  <c r="BH376" i="3"/>
  <c r="BI375" i="3"/>
  <c r="BG362" i="3"/>
  <c r="BG377" i="3"/>
  <c r="BG381" i="3" s="1"/>
  <c r="BG382" i="3" s="1"/>
  <c r="BG297" i="3"/>
  <c r="BG294" i="3"/>
  <c r="BG343" i="3"/>
  <c r="BG347" i="3" s="1"/>
  <c r="BI337" i="3"/>
  <c r="BI335" i="3" s="1"/>
  <c r="BI336" i="3"/>
  <c r="BJ334" i="3"/>
  <c r="BG311" i="3"/>
  <c r="BI319" i="3"/>
  <c r="BJ317" i="3"/>
  <c r="BI320" i="3"/>
  <c r="BI318" i="3" s="1"/>
  <c r="BH309" i="3"/>
  <c r="BH313" i="3" s="1"/>
  <c r="BH303" i="3"/>
  <c r="BH301" i="3" s="1"/>
  <c r="BH302" i="3"/>
  <c r="BI300" i="3"/>
  <c r="BK283" i="3"/>
  <c r="BJ285" i="3"/>
  <c r="BJ286" i="3"/>
  <c r="BJ284" i="3" s="1"/>
  <c r="BJ307" i="3"/>
  <c r="BI308" i="3"/>
  <c r="BJ290" i="3"/>
  <c r="BI291" i="3"/>
  <c r="BH342" i="3"/>
  <c r="BI341" i="3"/>
  <c r="BF345" i="3"/>
  <c r="BH292" i="3"/>
  <c r="BH296" i="3" s="1"/>
  <c r="BI274" i="3"/>
  <c r="BJ273" i="3"/>
  <c r="BH268" i="3"/>
  <c r="BI266" i="3"/>
  <c r="BH269" i="3"/>
  <c r="BH267" i="3" s="1"/>
  <c r="BH241" i="3"/>
  <c r="BH245" i="3" s="1"/>
  <c r="BJ218" i="3"/>
  <c r="BJ216" i="3" s="1"/>
  <c r="BJ217" i="3"/>
  <c r="BK215" i="3"/>
  <c r="BH275" i="3"/>
  <c r="BH279" i="3" s="1"/>
  <c r="BH280" i="3" s="1"/>
  <c r="BJ232" i="3"/>
  <c r="BI235" i="3"/>
  <c r="BI233" i="3" s="1"/>
  <c r="BI234" i="3"/>
  <c r="BI252" i="3"/>
  <c r="BI250" i="3" s="1"/>
  <c r="BI251" i="3"/>
  <c r="BJ249" i="3"/>
  <c r="BG243" i="3"/>
  <c r="BI240" i="3"/>
  <c r="BJ239" i="3"/>
  <c r="BF178" i="3"/>
  <c r="BF175" i="3"/>
  <c r="BG173" i="3"/>
  <c r="BG177" i="3" s="1"/>
  <c r="BH184" i="3"/>
  <c r="BH182" i="3" s="1"/>
  <c r="BI181" i="3"/>
  <c r="BH183" i="3"/>
  <c r="BI201" i="3"/>
  <c r="BI199" i="3" s="1"/>
  <c r="BI200" i="3"/>
  <c r="BJ198" i="3"/>
  <c r="BH172" i="3"/>
  <c r="BI171" i="3"/>
  <c r="BG156" i="3"/>
  <c r="BI167" i="3"/>
  <c r="BI165" i="3" s="1"/>
  <c r="BI166" i="3"/>
  <c r="BJ164" i="3"/>
  <c r="BJ206" i="3"/>
  <c r="BK205" i="3"/>
  <c r="BH150" i="3"/>
  <c r="BH148" i="3" s="1"/>
  <c r="BH149" i="3"/>
  <c r="BI147" i="3"/>
  <c r="BH155" i="3"/>
  <c r="BI154" i="3"/>
  <c r="BF158" i="3"/>
  <c r="BF127" i="3"/>
  <c r="BF124" i="3"/>
  <c r="BG122" i="3"/>
  <c r="BJ138" i="3"/>
  <c r="BK137" i="3"/>
  <c r="BI139" i="3"/>
  <c r="BI143" i="3" s="1"/>
  <c r="BI144" i="3" s="1"/>
  <c r="BH141" i="3"/>
  <c r="BK130" i="3"/>
  <c r="BJ132" i="3"/>
  <c r="BI120" i="3"/>
  <c r="BH121" i="3"/>
  <c r="BK82" i="3"/>
  <c r="BK80" i="3" s="1"/>
  <c r="BK81" i="3"/>
  <c r="BL79" i="3"/>
  <c r="BG59" i="3"/>
  <c r="BG56" i="3"/>
  <c r="BJ70" i="3"/>
  <c r="BK69" i="3"/>
  <c r="BH48" i="3"/>
  <c r="BH46" i="3" s="1"/>
  <c r="BH47" i="3"/>
  <c r="BI45" i="3"/>
  <c r="BJ52" i="3"/>
  <c r="BI53" i="3"/>
  <c r="BH54" i="3"/>
  <c r="BH58" i="3" s="1"/>
  <c r="BG37" i="3"/>
  <c r="BG29" i="3"/>
  <c r="BH31" i="3"/>
  <c r="BI31" i="23"/>
  <c r="BI29" i="23" s="1"/>
  <c r="BI30" i="23"/>
  <c r="BJ28" i="23"/>
  <c r="BJ35" i="23"/>
  <c r="BI36" i="23"/>
  <c r="BI31" i="22"/>
  <c r="BI29" i="22" s="1"/>
  <c r="BJ28" i="22"/>
  <c r="BI30" i="22"/>
  <c r="BC42" i="3"/>
  <c r="BC39" i="3"/>
  <c r="BD41" i="3" s="1"/>
  <c r="BI35" i="3"/>
  <c r="BH36" i="3"/>
  <c r="BJ30" i="3"/>
  <c r="BK28" i="3"/>
  <c r="BK14" i="23"/>
  <c r="BK12" i="23" s="1"/>
  <c r="BL11" i="23"/>
  <c r="BL13" i="23" s="1"/>
  <c r="BK18" i="23"/>
  <c r="BJ19" i="23"/>
  <c r="BH14" i="22"/>
  <c r="BH12" i="22" s="1"/>
  <c r="BI11" i="22"/>
  <c r="BH13" i="22"/>
  <c r="BH19" i="22"/>
  <c r="BI18" i="22"/>
  <c r="BG702" i="23" l="1"/>
  <c r="BH823" i="23"/>
  <c r="BH824" i="23" s="1"/>
  <c r="BH704" i="23"/>
  <c r="BH687" i="23"/>
  <c r="BH688" i="23" s="1"/>
  <c r="BH586" i="23"/>
  <c r="BH583" i="23"/>
  <c r="BI585" i="23"/>
  <c r="BG296" i="23"/>
  <c r="BG58" i="23"/>
  <c r="BG59" i="23" s="1"/>
  <c r="BG345" i="22"/>
  <c r="BF651" i="22"/>
  <c r="BG653" i="22"/>
  <c r="BD602" i="22"/>
  <c r="BD603" i="22" s="1"/>
  <c r="BH500" i="22"/>
  <c r="BH501" i="22" s="1"/>
  <c r="BG464" i="22"/>
  <c r="BH466" i="22" s="1"/>
  <c r="BF447" i="22"/>
  <c r="BH413" i="22"/>
  <c r="BH144" i="22"/>
  <c r="BH141" i="22"/>
  <c r="BI143" i="22" s="1"/>
  <c r="BH126" i="22"/>
  <c r="BH841" i="3"/>
  <c r="BH838" i="3"/>
  <c r="BI840" i="3"/>
  <c r="BH804" i="3"/>
  <c r="BI806" i="3"/>
  <c r="BC700" i="3"/>
  <c r="BD700" i="3" s="1"/>
  <c r="BE700" i="3" s="1"/>
  <c r="BF700" i="3" s="1"/>
  <c r="BG700" i="3" s="1"/>
  <c r="BG654" i="3"/>
  <c r="BG651" i="3"/>
  <c r="BH653" i="3"/>
  <c r="BH651" i="3" s="1"/>
  <c r="BI534" i="3"/>
  <c r="BF331" i="3"/>
  <c r="BF328" i="3"/>
  <c r="BG330" i="3" s="1"/>
  <c r="BC228" i="3"/>
  <c r="BG160" i="3"/>
  <c r="BG161" i="3" s="1"/>
  <c r="BH131" i="3"/>
  <c r="BI133" i="3"/>
  <c r="BH386" i="23"/>
  <c r="BI388" i="23"/>
  <c r="BI828" i="23"/>
  <c r="BJ830" i="23"/>
  <c r="BH675" i="23"/>
  <c r="BI677" i="23"/>
  <c r="BH794" i="23"/>
  <c r="BI796" i="23"/>
  <c r="BH743" i="23"/>
  <c r="BI745" i="23"/>
  <c r="BI779" i="23"/>
  <c r="BI777" i="23" s="1"/>
  <c r="BI778" i="23"/>
  <c r="BJ776" i="23"/>
  <c r="BI693" i="22"/>
  <c r="BJ691" i="22"/>
  <c r="BI694" i="22"/>
  <c r="BI692" i="22" s="1"/>
  <c r="BH352" i="23"/>
  <c r="BI354" i="23"/>
  <c r="BF768" i="23"/>
  <c r="BD773" i="23"/>
  <c r="BD770" i="23"/>
  <c r="BE772" i="23" s="1"/>
  <c r="BD755" i="23"/>
  <c r="BE751" i="23"/>
  <c r="BH738" i="23"/>
  <c r="BC666" i="23"/>
  <c r="BC670" i="23" s="1"/>
  <c r="BI636" i="23"/>
  <c r="BI634" i="23" s="1"/>
  <c r="BC615" i="23"/>
  <c r="BC619" i="23" s="1"/>
  <c r="BG600" i="23"/>
  <c r="BH602" i="23" s="1"/>
  <c r="BI568" i="23"/>
  <c r="BI569" i="23" s="1"/>
  <c r="BD530" i="23"/>
  <c r="BC535" i="23"/>
  <c r="BC532" i="23"/>
  <c r="BI432" i="23"/>
  <c r="BI433" i="23" s="1"/>
  <c r="BG415" i="23"/>
  <c r="BG416" i="23" s="1"/>
  <c r="BD347" i="23"/>
  <c r="BE343" i="23"/>
  <c r="BI330" i="23"/>
  <c r="BA311" i="23"/>
  <c r="BB313" i="23" s="1"/>
  <c r="BF207" i="23"/>
  <c r="BD212" i="23"/>
  <c r="BD209" i="23"/>
  <c r="BE211" i="23" s="1"/>
  <c r="BI190" i="23"/>
  <c r="BJ189" i="23"/>
  <c r="BG195" i="23"/>
  <c r="BG192" i="23"/>
  <c r="BH194" i="23"/>
  <c r="BC144" i="23"/>
  <c r="BC141" i="23"/>
  <c r="BD139" i="23"/>
  <c r="BF107" i="23"/>
  <c r="BG109" i="23" s="1"/>
  <c r="BI92" i="23"/>
  <c r="BI93" i="23" s="1"/>
  <c r="BH75" i="23"/>
  <c r="BB42" i="23"/>
  <c r="BB39" i="23"/>
  <c r="BA25" i="23"/>
  <c r="BA22" i="23"/>
  <c r="BB24" i="23" s="1"/>
  <c r="BB25" i="23" s="1"/>
  <c r="BG245" i="22"/>
  <c r="BG279" i="22"/>
  <c r="BG280" i="22" s="1"/>
  <c r="BH211" i="22"/>
  <c r="BH212" i="22" s="1"/>
  <c r="BH313" i="22"/>
  <c r="BH314" i="22" s="1"/>
  <c r="BH721" i="22"/>
  <c r="BH722" i="22" s="1"/>
  <c r="BI512" i="22"/>
  <c r="BH534" i="22"/>
  <c r="BG160" i="22"/>
  <c r="BG161" i="22" s="1"/>
  <c r="BH58" i="22"/>
  <c r="BH59" i="22" s="1"/>
  <c r="BI109" i="22"/>
  <c r="BI110" i="22" s="1"/>
  <c r="BI296" i="22"/>
  <c r="BI297" i="22" s="1"/>
  <c r="BG449" i="22"/>
  <c r="BI415" i="22"/>
  <c r="BI416" i="22" s="1"/>
  <c r="BH704" i="22"/>
  <c r="BG823" i="22"/>
  <c r="BG824" i="22" s="1"/>
  <c r="BC513" i="22"/>
  <c r="BC517" i="22" s="1"/>
  <c r="BH568" i="22"/>
  <c r="BG855" i="22"/>
  <c r="BH857" i="22" s="1"/>
  <c r="BD802" i="22"/>
  <c r="BC807" i="22"/>
  <c r="BC804" i="22"/>
  <c r="BD789" i="22"/>
  <c r="BE785" i="22"/>
  <c r="BD751" i="22"/>
  <c r="BC756" i="22"/>
  <c r="BC753" i="22"/>
  <c r="BG670" i="22"/>
  <c r="BG671" i="22" s="1"/>
  <c r="BH636" i="22"/>
  <c r="BC615" i="22"/>
  <c r="BC619" i="22" s="1"/>
  <c r="BD600" i="22"/>
  <c r="BE602" i="22" s="1"/>
  <c r="BH598" i="22"/>
  <c r="BH551" i="22"/>
  <c r="BH552" i="22" s="1"/>
  <c r="BF481" i="22"/>
  <c r="BG483" i="22" s="1"/>
  <c r="AZ379" i="22"/>
  <c r="AZ382" i="22"/>
  <c r="BA381" i="22"/>
  <c r="BB377" i="22"/>
  <c r="BD228" i="22"/>
  <c r="BE224" i="22"/>
  <c r="BH190" i="22"/>
  <c r="BE195" i="22"/>
  <c r="BE192" i="22"/>
  <c r="BF194" i="22" s="1"/>
  <c r="BC71" i="22"/>
  <c r="BC75" i="22" s="1"/>
  <c r="BC76" i="22" s="1"/>
  <c r="BD71" i="22"/>
  <c r="BE71" i="22" s="1"/>
  <c r="BB39" i="22"/>
  <c r="BB42" i="22"/>
  <c r="BA25" i="22"/>
  <c r="BA22" i="22"/>
  <c r="BB24" i="22" s="1"/>
  <c r="BB705" i="3"/>
  <c r="BB702" i="3"/>
  <c r="BC670" i="3"/>
  <c r="BB671" i="3"/>
  <c r="BB668" i="3"/>
  <c r="BF666" i="3"/>
  <c r="BI665" i="3"/>
  <c r="BJ664" i="3"/>
  <c r="BF617" i="3"/>
  <c r="BF620" i="3"/>
  <c r="BH615" i="3"/>
  <c r="BI614" i="3"/>
  <c r="BG619" i="3"/>
  <c r="AZ552" i="3"/>
  <c r="AZ549" i="3"/>
  <c r="BA551" i="3" s="1"/>
  <c r="BG447" i="3"/>
  <c r="BH449" i="3" s="1"/>
  <c r="AW413" i="3"/>
  <c r="AX415" i="3" s="1"/>
  <c r="BG398" i="3"/>
  <c r="BG399" i="3" s="1"/>
  <c r="BH364" i="3"/>
  <c r="BH365" i="3" s="1"/>
  <c r="BI257" i="3"/>
  <c r="AZ263" i="3"/>
  <c r="AZ260" i="3"/>
  <c r="BA262" i="3" s="1"/>
  <c r="BC226" i="3"/>
  <c r="BD228" i="3" s="1"/>
  <c r="BC229" i="3"/>
  <c r="BF224" i="3"/>
  <c r="BC211" i="3"/>
  <c r="BD207" i="3"/>
  <c r="BA192" i="3"/>
  <c r="BG126" i="3"/>
  <c r="BG127" i="3" s="1"/>
  <c r="AZ107" i="3"/>
  <c r="BA109" i="3" s="1"/>
  <c r="BC75" i="3"/>
  <c r="BD71" i="3"/>
  <c r="BH362" i="23"/>
  <c r="BI614" i="23"/>
  <c r="BJ613" i="23"/>
  <c r="BI490" i="23"/>
  <c r="BI488" i="23" s="1"/>
  <c r="BI489" i="23"/>
  <c r="BJ487" i="23"/>
  <c r="BH649" i="23"/>
  <c r="BI104" i="23"/>
  <c r="BI105" i="23" s="1"/>
  <c r="BJ103" i="23"/>
  <c r="BG651" i="23"/>
  <c r="BI642" i="23"/>
  <c r="BJ640" i="23"/>
  <c r="BI643" i="23"/>
  <c r="BI641" i="23" s="1"/>
  <c r="BJ647" i="23"/>
  <c r="BI648" i="23"/>
  <c r="BH280" i="23"/>
  <c r="BH277" i="23"/>
  <c r="BI841" i="23"/>
  <c r="BI838" i="23"/>
  <c r="BH515" i="23"/>
  <c r="BI286" i="23"/>
  <c r="BI284" i="23" s="1"/>
  <c r="BI285" i="23"/>
  <c r="BJ283" i="23"/>
  <c r="BI308" i="23"/>
  <c r="BJ307" i="23"/>
  <c r="BI342" i="23"/>
  <c r="BJ341" i="23"/>
  <c r="BH258" i="23"/>
  <c r="BI541" i="23"/>
  <c r="BI539" i="23" s="1"/>
  <c r="BI540" i="23"/>
  <c r="BJ538" i="23"/>
  <c r="BI257" i="23"/>
  <c r="BJ256" i="23"/>
  <c r="BI598" i="23"/>
  <c r="BJ249" i="23"/>
  <c r="BI252" i="23"/>
  <c r="BI250" i="23" s="1"/>
  <c r="BI251" i="23"/>
  <c r="BI558" i="23"/>
  <c r="BI556" i="23" s="1"/>
  <c r="BI557" i="23"/>
  <c r="BJ555" i="23"/>
  <c r="BJ99" i="23"/>
  <c r="BJ97" i="23" s="1"/>
  <c r="BJ98" i="23"/>
  <c r="BK96" i="23"/>
  <c r="BJ664" i="23"/>
  <c r="BI665" i="23"/>
  <c r="BK596" i="23"/>
  <c r="BJ597" i="23"/>
  <c r="BG260" i="23"/>
  <c r="BH807" i="23"/>
  <c r="BH804" i="23"/>
  <c r="BH739" i="23"/>
  <c r="BH736" i="23"/>
  <c r="BH705" i="23"/>
  <c r="BH702" i="23"/>
  <c r="BJ722" i="23"/>
  <c r="BJ719" i="23"/>
  <c r="BJ836" i="23"/>
  <c r="BJ852" i="23"/>
  <c r="BK851" i="23"/>
  <c r="BI819" i="23"/>
  <c r="BH855" i="23"/>
  <c r="BJ733" i="23"/>
  <c r="BK732" i="23"/>
  <c r="BK783" i="23"/>
  <c r="BJ784" i="23"/>
  <c r="BK800" i="23"/>
  <c r="BJ801" i="23"/>
  <c r="BI760" i="23"/>
  <c r="BJ762" i="23"/>
  <c r="BI853" i="23"/>
  <c r="BI857" i="23" s="1"/>
  <c r="BL793" i="23"/>
  <c r="BK795" i="23"/>
  <c r="BN810" i="23"/>
  <c r="BM812" i="23"/>
  <c r="BJ818" i="23"/>
  <c r="BK817" i="23"/>
  <c r="BJ710" i="23"/>
  <c r="BK708" i="23"/>
  <c r="BJ711" i="23"/>
  <c r="BJ709" i="23" s="1"/>
  <c r="BK717" i="23"/>
  <c r="BK721" i="23" s="1"/>
  <c r="BK722" i="23" s="1"/>
  <c r="BM759" i="23"/>
  <c r="BL761" i="23"/>
  <c r="BJ699" i="23"/>
  <c r="BK698" i="23"/>
  <c r="BL844" i="23"/>
  <c r="BK847" i="23"/>
  <c r="BK845" i="23" s="1"/>
  <c r="BK846" i="23"/>
  <c r="BJ694" i="23"/>
  <c r="BJ692" i="23" s="1"/>
  <c r="BJ693" i="23"/>
  <c r="BK691" i="23"/>
  <c r="BH787" i="23"/>
  <c r="BJ811" i="23"/>
  <c r="BK813" i="23"/>
  <c r="BL716" i="23"/>
  <c r="BM715" i="23"/>
  <c r="BL834" i="23"/>
  <c r="BK835" i="23"/>
  <c r="BI700" i="23"/>
  <c r="BI704" i="23" s="1"/>
  <c r="BK728" i="23"/>
  <c r="BK726" i="23" s="1"/>
  <c r="BK727" i="23"/>
  <c r="BL725" i="23"/>
  <c r="BM766" i="23"/>
  <c r="BL767" i="23"/>
  <c r="BM749" i="23"/>
  <c r="BL750" i="23"/>
  <c r="BM827" i="23"/>
  <c r="BL829" i="23"/>
  <c r="BI734" i="23"/>
  <c r="BI738" i="23" s="1"/>
  <c r="BN742" i="23"/>
  <c r="BM744" i="23"/>
  <c r="BI785" i="23"/>
  <c r="BI789" i="23" s="1"/>
  <c r="BI790" i="23" s="1"/>
  <c r="BI802" i="23"/>
  <c r="BI806" i="23" s="1"/>
  <c r="BI552" i="23"/>
  <c r="BI549" i="23"/>
  <c r="BI586" i="23"/>
  <c r="BI583" i="23"/>
  <c r="BI524" i="23"/>
  <c r="BI522" i="23" s="1"/>
  <c r="BI523" i="23"/>
  <c r="BJ521" i="23"/>
  <c r="BJ528" i="23"/>
  <c r="BI529" i="23"/>
  <c r="BJ564" i="23"/>
  <c r="BJ568" i="23" s="1"/>
  <c r="BJ569" i="23" s="1"/>
  <c r="BJ589" i="23"/>
  <c r="BI591" i="23"/>
  <c r="BI592" i="23"/>
  <c r="BI590" i="23" s="1"/>
  <c r="BJ632" i="23"/>
  <c r="BL579" i="23"/>
  <c r="BK580" i="23"/>
  <c r="BL545" i="23"/>
  <c r="BK546" i="23"/>
  <c r="BL562" i="23"/>
  <c r="BK563" i="23"/>
  <c r="BK657" i="23"/>
  <c r="BJ660" i="23"/>
  <c r="BJ658" i="23" s="1"/>
  <c r="BJ659" i="23"/>
  <c r="BJ581" i="23"/>
  <c r="BJ585" i="23" s="1"/>
  <c r="BJ586" i="23" s="1"/>
  <c r="BM572" i="23"/>
  <c r="BL574" i="23"/>
  <c r="BL674" i="23"/>
  <c r="BK676" i="23"/>
  <c r="BL630" i="23"/>
  <c r="BK631" i="23"/>
  <c r="BJ682" i="23"/>
  <c r="BK681" i="23"/>
  <c r="BI609" i="23"/>
  <c r="BI607" i="23" s="1"/>
  <c r="BI608" i="23"/>
  <c r="BJ606" i="23"/>
  <c r="BH685" i="23"/>
  <c r="BI573" i="23"/>
  <c r="BJ575" i="23"/>
  <c r="BJ547" i="23"/>
  <c r="BJ551" i="23" s="1"/>
  <c r="BL623" i="23"/>
  <c r="BK626" i="23"/>
  <c r="BK624" i="23" s="1"/>
  <c r="BK625" i="23"/>
  <c r="BI683" i="23"/>
  <c r="BI687" i="23" s="1"/>
  <c r="BI688" i="23" s="1"/>
  <c r="BH399" i="23"/>
  <c r="BH396" i="23"/>
  <c r="BG484" i="23"/>
  <c r="BG481" i="23"/>
  <c r="BH450" i="23"/>
  <c r="BH447" i="23"/>
  <c r="BH382" i="23"/>
  <c r="BH379" i="23"/>
  <c r="BH501" i="23"/>
  <c r="BH498" i="23"/>
  <c r="BJ405" i="23"/>
  <c r="BJ403" i="23" s="1"/>
  <c r="BK402" i="23"/>
  <c r="BJ404" i="23"/>
  <c r="BI394" i="23"/>
  <c r="BI398" i="23" s="1"/>
  <c r="BH462" i="23"/>
  <c r="BH466" i="23" s="1"/>
  <c r="BI420" i="23"/>
  <c r="BJ422" i="23"/>
  <c r="BI513" i="23"/>
  <c r="BI517" i="23" s="1"/>
  <c r="BI360" i="23"/>
  <c r="BI364" i="23" s="1"/>
  <c r="BI365" i="23" s="1"/>
  <c r="BH479" i="23"/>
  <c r="BH483" i="23" s="1"/>
  <c r="BH484" i="23" s="1"/>
  <c r="BK453" i="23"/>
  <c r="BJ456" i="23"/>
  <c r="BJ454" i="23" s="1"/>
  <c r="BJ455" i="23"/>
  <c r="BK507" i="23"/>
  <c r="BK505" i="23" s="1"/>
  <c r="BK506" i="23"/>
  <c r="BL504" i="23"/>
  <c r="BK392" i="23"/>
  <c r="BJ393" i="23"/>
  <c r="BI377" i="23"/>
  <c r="BI381" i="23" s="1"/>
  <c r="BI445" i="23"/>
  <c r="BI449" i="23" s="1"/>
  <c r="BK358" i="23"/>
  <c r="BJ359" i="23"/>
  <c r="BL351" i="23"/>
  <c r="BK353" i="23"/>
  <c r="BL368" i="23"/>
  <c r="BK371" i="23"/>
  <c r="BK369" i="23" s="1"/>
  <c r="BK370" i="23"/>
  <c r="BK375" i="23"/>
  <c r="BJ376" i="23"/>
  <c r="BK443" i="23"/>
  <c r="BJ444" i="23"/>
  <c r="BL436" i="23"/>
  <c r="BK439" i="23"/>
  <c r="BK437" i="23" s="1"/>
  <c r="BK438" i="23"/>
  <c r="BI430" i="23"/>
  <c r="BJ409" i="23"/>
  <c r="BI410" i="23"/>
  <c r="BJ428" i="23"/>
  <c r="BJ432" i="23" s="1"/>
  <c r="BJ433" i="23" s="1"/>
  <c r="BI496" i="23"/>
  <c r="BJ460" i="23"/>
  <c r="BI461" i="23"/>
  <c r="BG464" i="23"/>
  <c r="BK511" i="23"/>
  <c r="BJ512" i="23"/>
  <c r="BH411" i="23"/>
  <c r="BH415" i="23" s="1"/>
  <c r="BH416" i="23" s="1"/>
  <c r="BJ473" i="23"/>
  <c r="BJ471" i="23" s="1"/>
  <c r="BK470" i="23"/>
  <c r="BJ472" i="23"/>
  <c r="BJ477" i="23"/>
  <c r="BI478" i="23"/>
  <c r="BL426" i="23"/>
  <c r="BK427" i="23"/>
  <c r="BK494" i="23"/>
  <c r="BJ495" i="23"/>
  <c r="BM419" i="23"/>
  <c r="BL421" i="23"/>
  <c r="BL385" i="23"/>
  <c r="BK387" i="23"/>
  <c r="BI331" i="23"/>
  <c r="BI328" i="23"/>
  <c r="BG297" i="23"/>
  <c r="BG294" i="23"/>
  <c r="BI229" i="23"/>
  <c r="BI226" i="23"/>
  <c r="BJ326" i="23"/>
  <c r="BJ330" i="23" s="1"/>
  <c r="BJ331" i="23" s="1"/>
  <c r="BL222" i="23"/>
  <c r="BK223" i="23"/>
  <c r="BJ320" i="23"/>
  <c r="BJ318" i="23" s="1"/>
  <c r="BJ319" i="23"/>
  <c r="BK317" i="23"/>
  <c r="BL324" i="23"/>
  <c r="BK325" i="23"/>
  <c r="BL206" i="23"/>
  <c r="BM205" i="23"/>
  <c r="BJ235" i="23"/>
  <c r="BJ233" i="23" s="1"/>
  <c r="BJ234" i="23"/>
  <c r="BK232" i="23"/>
  <c r="BI184" i="23"/>
  <c r="BI182" i="23" s="1"/>
  <c r="BI183" i="23"/>
  <c r="BJ181" i="23"/>
  <c r="BI201" i="23"/>
  <c r="BI199" i="23" s="1"/>
  <c r="BI200" i="23"/>
  <c r="BJ198" i="23"/>
  <c r="BI275" i="23"/>
  <c r="BI279" i="23" s="1"/>
  <c r="BM188" i="23"/>
  <c r="BI303" i="23"/>
  <c r="BI301" i="23" s="1"/>
  <c r="BJ300" i="23"/>
  <c r="BI302" i="23"/>
  <c r="BH292" i="23"/>
  <c r="BH296" i="23" s="1"/>
  <c r="BK273" i="23"/>
  <c r="BJ274" i="23"/>
  <c r="BI337" i="23"/>
  <c r="BI335" i="23" s="1"/>
  <c r="BI336" i="23"/>
  <c r="BJ334" i="23"/>
  <c r="BJ241" i="23"/>
  <c r="BJ245" i="23" s="1"/>
  <c r="BJ224" i="23"/>
  <c r="BJ218" i="23"/>
  <c r="BJ216" i="23" s="1"/>
  <c r="BJ217" i="23"/>
  <c r="BK215" i="23"/>
  <c r="BK266" i="23"/>
  <c r="BJ269" i="23"/>
  <c r="BJ267" i="23" s="1"/>
  <c r="BJ268" i="23"/>
  <c r="BJ290" i="23"/>
  <c r="BI291" i="23"/>
  <c r="BI243" i="23"/>
  <c r="BL239" i="23"/>
  <c r="BK240" i="23"/>
  <c r="BH178" i="23"/>
  <c r="BH175" i="23"/>
  <c r="BK154" i="23"/>
  <c r="BJ155" i="23"/>
  <c r="BL147" i="23"/>
  <c r="BK149" i="23"/>
  <c r="BK150" i="23"/>
  <c r="BK148" i="23" s="1"/>
  <c r="BI173" i="23"/>
  <c r="BI177" i="23" s="1"/>
  <c r="BI156" i="23"/>
  <c r="BL164" i="23"/>
  <c r="BK166" i="23"/>
  <c r="BK167" i="23"/>
  <c r="BK165" i="23" s="1"/>
  <c r="BH158" i="23"/>
  <c r="BJ172" i="23"/>
  <c r="BK171" i="23"/>
  <c r="BG127" i="23"/>
  <c r="BG124" i="23"/>
  <c r="BJ120" i="23"/>
  <c r="BI121" i="23"/>
  <c r="BI133" i="23"/>
  <c r="BI131" i="23" s="1"/>
  <c r="BI132" i="23"/>
  <c r="BJ130" i="23"/>
  <c r="BM137" i="23"/>
  <c r="BL138" i="23"/>
  <c r="BJ116" i="23"/>
  <c r="BJ114" i="23" s="1"/>
  <c r="BJ115" i="23"/>
  <c r="BK113" i="23"/>
  <c r="BH122" i="23"/>
  <c r="BI80" i="23"/>
  <c r="BJ82" i="23"/>
  <c r="BL81" i="23"/>
  <c r="BM79" i="23"/>
  <c r="BK87" i="23"/>
  <c r="BL86" i="23"/>
  <c r="BJ88" i="23"/>
  <c r="BH76" i="23"/>
  <c r="BH73" i="23"/>
  <c r="BI53" i="23"/>
  <c r="BJ52" i="23"/>
  <c r="BI71" i="23"/>
  <c r="BI75" i="23" s="1"/>
  <c r="BJ48" i="23"/>
  <c r="BJ46" i="23" s="1"/>
  <c r="BK45" i="23"/>
  <c r="BJ47" i="23"/>
  <c r="BH54" i="23"/>
  <c r="BL62" i="23"/>
  <c r="BK64" i="23"/>
  <c r="BK65" i="23"/>
  <c r="BK63" i="23" s="1"/>
  <c r="BG56" i="23"/>
  <c r="BJ70" i="23"/>
  <c r="BK69" i="23"/>
  <c r="BH345" i="22"/>
  <c r="BH734" i="22"/>
  <c r="BG736" i="22"/>
  <c r="BJ732" i="22"/>
  <c r="BI733" i="22"/>
  <c r="BH175" i="22"/>
  <c r="BJ35" i="22"/>
  <c r="BI36" i="22"/>
  <c r="BH535" i="22"/>
  <c r="BH532" i="22"/>
  <c r="BH719" i="22"/>
  <c r="BI399" i="22"/>
  <c r="BI396" i="22"/>
  <c r="BG246" i="22"/>
  <c r="BG243" i="22"/>
  <c r="BJ614" i="22"/>
  <c r="BK613" i="22"/>
  <c r="BG328" i="22"/>
  <c r="BI784" i="22"/>
  <c r="BJ783" i="22"/>
  <c r="BG838" i="22"/>
  <c r="BH479" i="22"/>
  <c r="BI801" i="22"/>
  <c r="BJ800" i="22"/>
  <c r="BI133" i="22"/>
  <c r="BI131" i="22" s="1"/>
  <c r="BI132" i="22"/>
  <c r="BJ130" i="22"/>
  <c r="BH685" i="22"/>
  <c r="BJ69" i="22"/>
  <c r="BI70" i="22"/>
  <c r="BI796" i="22"/>
  <c r="BI794" i="22" s="1"/>
  <c r="BI795" i="22"/>
  <c r="BJ793" i="22"/>
  <c r="BJ96" i="22"/>
  <c r="BI99" i="22"/>
  <c r="BI97" i="22" s="1"/>
  <c r="BI98" i="22"/>
  <c r="BI489" i="22"/>
  <c r="BJ487" i="22"/>
  <c r="BI490" i="22"/>
  <c r="BI488" i="22" s="1"/>
  <c r="BJ477" i="22"/>
  <c r="BI478" i="22"/>
  <c r="BH836" i="22"/>
  <c r="BJ354" i="22"/>
  <c r="BJ352" i="22" s="1"/>
  <c r="BJ353" i="22"/>
  <c r="BK351" i="22"/>
  <c r="BJ375" i="22"/>
  <c r="BI376" i="22"/>
  <c r="BJ834" i="22"/>
  <c r="BI835" i="22"/>
  <c r="BH773" i="22"/>
  <c r="BH770" i="22"/>
  <c r="BH705" i="22"/>
  <c r="BH702" i="22"/>
  <c r="BM749" i="22"/>
  <c r="BL750" i="22"/>
  <c r="BL708" i="22"/>
  <c r="BK711" i="22"/>
  <c r="BK709" i="22" s="1"/>
  <c r="BK710" i="22"/>
  <c r="BI853" i="22"/>
  <c r="BJ760" i="22"/>
  <c r="BK762" i="22"/>
  <c r="BL844" i="22"/>
  <c r="BK846" i="22"/>
  <c r="BK847" i="22"/>
  <c r="BK845" i="22" s="1"/>
  <c r="BK776" i="22"/>
  <c r="BJ779" i="22"/>
  <c r="BJ777" i="22" s="1"/>
  <c r="BJ778" i="22"/>
  <c r="BJ699" i="22"/>
  <c r="BK698" i="22"/>
  <c r="BI717" i="22"/>
  <c r="BI721" i="22" s="1"/>
  <c r="BJ767" i="22"/>
  <c r="BK766" i="22"/>
  <c r="BJ852" i="22"/>
  <c r="BK851" i="22"/>
  <c r="BI818" i="22"/>
  <c r="BJ817" i="22"/>
  <c r="BJ716" i="22"/>
  <c r="BK715" i="22"/>
  <c r="BK742" i="22"/>
  <c r="BJ745" i="22"/>
  <c r="BJ743" i="22" s="1"/>
  <c r="BJ744" i="22"/>
  <c r="BL827" i="22"/>
  <c r="BK830" i="22"/>
  <c r="BK828" i="22" s="1"/>
  <c r="BK829" i="22"/>
  <c r="BN759" i="22"/>
  <c r="BM761" i="22"/>
  <c r="BI700" i="22"/>
  <c r="BI768" i="22"/>
  <c r="BI772" i="22" s="1"/>
  <c r="BI773" i="22" s="1"/>
  <c r="BK725" i="22"/>
  <c r="BJ728" i="22"/>
  <c r="BJ726" i="22" s="1"/>
  <c r="BJ727" i="22"/>
  <c r="BJ813" i="22"/>
  <c r="BJ811" i="22" s="1"/>
  <c r="BJ812" i="22"/>
  <c r="BK810" i="22"/>
  <c r="BH819" i="22"/>
  <c r="BH637" i="22"/>
  <c r="BH634" i="22"/>
  <c r="BG668" i="22"/>
  <c r="BG654" i="22"/>
  <c r="BG651" i="22"/>
  <c r="BG586" i="22"/>
  <c r="BG583" i="22"/>
  <c r="BH569" i="22"/>
  <c r="BH566" i="22"/>
  <c r="BK606" i="22"/>
  <c r="BJ608" i="22"/>
  <c r="BJ609" i="22"/>
  <c r="BJ607" i="22" s="1"/>
  <c r="BL596" i="22"/>
  <c r="BK597" i="22"/>
  <c r="BI683" i="22"/>
  <c r="BI687" i="22" s="1"/>
  <c r="BI626" i="22"/>
  <c r="BI624" i="22" s="1"/>
  <c r="BJ623" i="22"/>
  <c r="BI625" i="22"/>
  <c r="BK562" i="22"/>
  <c r="BJ563" i="22"/>
  <c r="BK630" i="22"/>
  <c r="BJ631" i="22"/>
  <c r="BK538" i="22"/>
  <c r="BJ541" i="22"/>
  <c r="BJ539" i="22" s="1"/>
  <c r="BJ540" i="22"/>
  <c r="BH666" i="22"/>
  <c r="BJ647" i="22"/>
  <c r="BI648" i="22"/>
  <c r="BK640" i="22"/>
  <c r="BJ642" i="22"/>
  <c r="BJ643" i="22"/>
  <c r="BJ641" i="22" s="1"/>
  <c r="BI547" i="22"/>
  <c r="BI530" i="22"/>
  <c r="BI534" i="22" s="1"/>
  <c r="BI535" i="22" s="1"/>
  <c r="BH581" i="22"/>
  <c r="BH649" i="22"/>
  <c r="BK545" i="22"/>
  <c r="BJ546" i="22"/>
  <c r="BK528" i="22"/>
  <c r="BJ529" i="22"/>
  <c r="BK572" i="22"/>
  <c r="BJ575" i="22"/>
  <c r="BJ573" i="22" s="1"/>
  <c r="BJ574" i="22"/>
  <c r="BK555" i="22"/>
  <c r="BJ558" i="22"/>
  <c r="BJ556" i="22" s="1"/>
  <c r="BJ557" i="22"/>
  <c r="BK521" i="22"/>
  <c r="BJ524" i="22"/>
  <c r="BJ522" i="22" s="1"/>
  <c r="BJ523" i="22"/>
  <c r="BI580" i="22"/>
  <c r="BJ579" i="22"/>
  <c r="BJ682" i="22"/>
  <c r="BK681" i="22"/>
  <c r="BJ677" i="22"/>
  <c r="BJ675" i="22" s="1"/>
  <c r="BK674" i="22"/>
  <c r="BJ676" i="22"/>
  <c r="BJ592" i="22"/>
  <c r="BJ590" i="22" s="1"/>
  <c r="BJ591" i="22"/>
  <c r="BK589" i="22"/>
  <c r="BI659" i="22"/>
  <c r="BJ657" i="22"/>
  <c r="BI660" i="22"/>
  <c r="BI658" i="22" s="1"/>
  <c r="BI564" i="22"/>
  <c r="BI568" i="22" s="1"/>
  <c r="BI569" i="22" s="1"/>
  <c r="BI632" i="22"/>
  <c r="BI636" i="22" s="1"/>
  <c r="BI665" i="22"/>
  <c r="BJ664" i="22"/>
  <c r="BG450" i="22"/>
  <c r="BG447" i="22"/>
  <c r="BI365" i="22"/>
  <c r="BI362" i="22"/>
  <c r="BH445" i="22"/>
  <c r="BH449" i="22" s="1"/>
  <c r="BH450" i="22" s="1"/>
  <c r="BJ411" i="22"/>
  <c r="BJ473" i="22"/>
  <c r="BJ471" i="22" s="1"/>
  <c r="BJ472" i="22"/>
  <c r="BK470" i="22"/>
  <c r="BJ461" i="22"/>
  <c r="BK460" i="22"/>
  <c r="BL358" i="22"/>
  <c r="BK359" i="22"/>
  <c r="BJ394" i="22"/>
  <c r="BJ398" i="22" s="1"/>
  <c r="BJ399" i="22" s="1"/>
  <c r="BJ443" i="22"/>
  <c r="BI444" i="22"/>
  <c r="BK419" i="22"/>
  <c r="BJ422" i="22"/>
  <c r="BJ420" i="22" s="1"/>
  <c r="BJ421" i="22"/>
  <c r="BJ428" i="22"/>
  <c r="BH498" i="22"/>
  <c r="BK453" i="22"/>
  <c r="BJ456" i="22"/>
  <c r="BJ454" i="22" s="1"/>
  <c r="BJ455" i="22"/>
  <c r="BL511" i="22"/>
  <c r="BI387" i="22"/>
  <c r="BJ385" i="22"/>
  <c r="BI388" i="22"/>
  <c r="BI386" i="22" s="1"/>
  <c r="BM368" i="22"/>
  <c r="BL371" i="22"/>
  <c r="BL369" i="22" s="1"/>
  <c r="BL370" i="22"/>
  <c r="BI496" i="22"/>
  <c r="BK402" i="22"/>
  <c r="BJ405" i="22"/>
  <c r="BJ403" i="22" s="1"/>
  <c r="BJ404" i="22"/>
  <c r="BK427" i="22"/>
  <c r="BL426" i="22"/>
  <c r="BI430" i="22"/>
  <c r="BI413" i="22"/>
  <c r="BJ436" i="22"/>
  <c r="BI439" i="22"/>
  <c r="BI437" i="22" s="1"/>
  <c r="BI438" i="22"/>
  <c r="BK494" i="22"/>
  <c r="BJ495" i="22"/>
  <c r="BL409" i="22"/>
  <c r="BK410" i="22"/>
  <c r="BI462" i="22"/>
  <c r="BJ507" i="22"/>
  <c r="BJ505" i="22" s="1"/>
  <c r="BJ506" i="22"/>
  <c r="BK504" i="22"/>
  <c r="BJ360" i="22"/>
  <c r="BJ364" i="22" s="1"/>
  <c r="BJ365" i="22" s="1"/>
  <c r="BK393" i="22"/>
  <c r="BL392" i="22"/>
  <c r="BH326" i="22"/>
  <c r="BH330" i="22" s="1"/>
  <c r="BI320" i="22"/>
  <c r="BI318" i="22" s="1"/>
  <c r="BI319" i="22"/>
  <c r="BJ317" i="22"/>
  <c r="BH241" i="22"/>
  <c r="BI207" i="22"/>
  <c r="BH258" i="22"/>
  <c r="BI343" i="22"/>
  <c r="BI325" i="22"/>
  <c r="BJ324" i="22"/>
  <c r="BI274" i="22"/>
  <c r="BJ273" i="22"/>
  <c r="BL189" i="22"/>
  <c r="BM188" i="22"/>
  <c r="BL266" i="22"/>
  <c r="BK269" i="22"/>
  <c r="BK267" i="22" s="1"/>
  <c r="BK268" i="22"/>
  <c r="BK205" i="22"/>
  <c r="BJ206" i="22"/>
  <c r="BI309" i="22"/>
  <c r="BH209" i="22"/>
  <c r="BL249" i="22"/>
  <c r="BK251" i="22"/>
  <c r="BK252" i="22"/>
  <c r="BK250" i="22" s="1"/>
  <c r="BH311" i="22"/>
  <c r="BJ232" i="22"/>
  <c r="BI234" i="22"/>
  <c r="BI235" i="22"/>
  <c r="BI233" i="22" s="1"/>
  <c r="BJ292" i="22"/>
  <c r="BI240" i="22"/>
  <c r="BJ239" i="22"/>
  <c r="BI257" i="22"/>
  <c r="BJ256" i="22"/>
  <c r="BK283" i="22"/>
  <c r="BJ285" i="22"/>
  <c r="BJ286" i="22"/>
  <c r="BJ284" i="22" s="1"/>
  <c r="BL290" i="22"/>
  <c r="BK291" i="22"/>
  <c r="BK215" i="22"/>
  <c r="BJ218" i="22"/>
  <c r="BJ216" i="22" s="1"/>
  <c r="BJ217" i="22"/>
  <c r="BI294" i="22"/>
  <c r="BH275" i="22"/>
  <c r="BK300" i="22"/>
  <c r="BJ303" i="22"/>
  <c r="BJ301" i="22" s="1"/>
  <c r="BJ302" i="22"/>
  <c r="BG260" i="22"/>
  <c r="BJ337" i="22"/>
  <c r="BJ335" i="22" s="1"/>
  <c r="BK334" i="22"/>
  <c r="BJ336" i="22"/>
  <c r="BG277" i="22"/>
  <c r="BJ308" i="22"/>
  <c r="BK307" i="22"/>
  <c r="BL223" i="22"/>
  <c r="BM222" i="22"/>
  <c r="BJ200" i="22"/>
  <c r="BK198" i="22"/>
  <c r="BJ201" i="22"/>
  <c r="BJ199" i="22" s="1"/>
  <c r="BK181" i="22"/>
  <c r="BJ184" i="22"/>
  <c r="BJ182" i="22" s="1"/>
  <c r="BJ183" i="22"/>
  <c r="BJ342" i="22"/>
  <c r="BK341" i="22"/>
  <c r="BK167" i="22"/>
  <c r="BK165" i="22" s="1"/>
  <c r="BK166" i="22"/>
  <c r="BL164" i="22"/>
  <c r="BJ172" i="22"/>
  <c r="BK171" i="22"/>
  <c r="BI173" i="22"/>
  <c r="BI177" i="22" s="1"/>
  <c r="BI178" i="22" s="1"/>
  <c r="BJ150" i="22"/>
  <c r="BJ148" i="22" s="1"/>
  <c r="BK147" i="22"/>
  <c r="BJ149" i="22"/>
  <c r="BH156" i="22"/>
  <c r="BJ154" i="22"/>
  <c r="BI155" i="22"/>
  <c r="BH127" i="22"/>
  <c r="BH124" i="22"/>
  <c r="BI122" i="22"/>
  <c r="BJ121" i="22"/>
  <c r="BK120" i="22"/>
  <c r="BK138" i="22"/>
  <c r="BL137" i="22"/>
  <c r="BJ113" i="22"/>
  <c r="BI115" i="22"/>
  <c r="BI116" i="22"/>
  <c r="BI114" i="22" s="1"/>
  <c r="BJ139" i="22"/>
  <c r="BG93" i="22"/>
  <c r="BG90" i="22"/>
  <c r="BK104" i="22"/>
  <c r="BL103" i="22"/>
  <c r="BJ105" i="22"/>
  <c r="BJ79" i="22"/>
  <c r="BI82" i="22"/>
  <c r="BI80" i="22" s="1"/>
  <c r="BI81" i="22"/>
  <c r="BH88" i="22"/>
  <c r="BH92" i="22" s="1"/>
  <c r="BJ86" i="22"/>
  <c r="BI87" i="22"/>
  <c r="BI54" i="22"/>
  <c r="BI58" i="22" s="1"/>
  <c r="BI59" i="22" s="1"/>
  <c r="BK52" i="22"/>
  <c r="BJ53" i="22"/>
  <c r="BI47" i="22"/>
  <c r="BI48" i="22"/>
  <c r="BI46" i="22" s="1"/>
  <c r="BJ45" i="22"/>
  <c r="BH56" i="22"/>
  <c r="BJ62" i="22"/>
  <c r="BI64" i="22"/>
  <c r="BI65" i="22"/>
  <c r="BI63" i="22" s="1"/>
  <c r="BH790" i="3"/>
  <c r="BH787" i="3"/>
  <c r="BH394" i="3"/>
  <c r="BH398" i="3" s="1"/>
  <c r="BH399" i="3" s="1"/>
  <c r="BJ742" i="3"/>
  <c r="BI745" i="3"/>
  <c r="BI743" i="3" s="1"/>
  <c r="BI744" i="3"/>
  <c r="BI507" i="3"/>
  <c r="BI505" i="3" s="1"/>
  <c r="BI506" i="3"/>
  <c r="BJ504" i="3"/>
  <c r="BJ392" i="3"/>
  <c r="BI393" i="3"/>
  <c r="BJ698" i="3"/>
  <c r="BI699" i="3"/>
  <c r="BH569" i="3"/>
  <c r="BH566" i="3"/>
  <c r="BG518" i="3"/>
  <c r="BG515" i="3"/>
  <c r="BH467" i="3"/>
  <c r="BH464" i="3"/>
  <c r="BH739" i="3"/>
  <c r="BH736" i="3"/>
  <c r="BH362" i="3"/>
  <c r="BH770" i="3"/>
  <c r="BI116" i="3"/>
  <c r="BI114" i="3" s="1"/>
  <c r="BI115" i="3"/>
  <c r="BJ113" i="3"/>
  <c r="BJ409" i="3"/>
  <c r="BI410" i="3"/>
  <c r="BI524" i="3"/>
  <c r="BI522" i="3" s="1"/>
  <c r="BI523" i="3"/>
  <c r="BJ521" i="3"/>
  <c r="BI546" i="3"/>
  <c r="BJ545" i="3"/>
  <c r="BI223" i="3"/>
  <c r="BJ222" i="3"/>
  <c r="BH326" i="3"/>
  <c r="BJ62" i="3"/>
  <c r="BI64" i="3"/>
  <c r="BI65" i="3"/>
  <c r="BI63" i="3" s="1"/>
  <c r="BG90" i="3"/>
  <c r="BI104" i="3"/>
  <c r="BJ103" i="3"/>
  <c r="BI558" i="3"/>
  <c r="BI556" i="3" s="1"/>
  <c r="BI557" i="3"/>
  <c r="BJ555" i="3"/>
  <c r="BI369" i="3"/>
  <c r="BJ371" i="3"/>
  <c r="BJ98" i="3"/>
  <c r="BK96" i="3"/>
  <c r="BJ99" i="3"/>
  <c r="BJ97" i="3" s="1"/>
  <c r="BI325" i="3"/>
  <c r="BJ324" i="3"/>
  <c r="BI189" i="3"/>
  <c r="BJ188" i="3"/>
  <c r="BJ86" i="3"/>
  <c r="BI87" i="3"/>
  <c r="BH513" i="3"/>
  <c r="BH517" i="3" s="1"/>
  <c r="BH518" i="3" s="1"/>
  <c r="BK623" i="3"/>
  <c r="BJ626" i="3"/>
  <c r="BJ624" i="3" s="1"/>
  <c r="BJ625" i="3"/>
  <c r="BL256" i="3"/>
  <c r="BH88" i="3"/>
  <c r="BI512" i="3"/>
  <c r="BJ511" i="3"/>
  <c r="BI841" i="3"/>
  <c r="BI838" i="3"/>
  <c r="BH858" i="3"/>
  <c r="BH855" i="3"/>
  <c r="BL834" i="3"/>
  <c r="BK835" i="3"/>
  <c r="BI853" i="3"/>
  <c r="BI857" i="3" s="1"/>
  <c r="BK851" i="3"/>
  <c r="BJ852" i="3"/>
  <c r="BL844" i="3"/>
  <c r="BK847" i="3"/>
  <c r="BK845" i="3" s="1"/>
  <c r="BK846" i="3"/>
  <c r="BJ836" i="3"/>
  <c r="BJ840" i="3" s="1"/>
  <c r="BI830" i="3"/>
  <c r="BI828" i="3" s="1"/>
  <c r="BI829" i="3"/>
  <c r="BJ827" i="3"/>
  <c r="BI807" i="3"/>
  <c r="BI804" i="3"/>
  <c r="BI812" i="3"/>
  <c r="BJ810" i="3"/>
  <c r="BI813" i="3"/>
  <c r="BI811" i="3" s="1"/>
  <c r="BJ802" i="3"/>
  <c r="BJ806" i="3" s="1"/>
  <c r="BK783" i="3"/>
  <c r="BJ784" i="3"/>
  <c r="BK766" i="3"/>
  <c r="BJ767" i="3"/>
  <c r="BI819" i="3"/>
  <c r="BK776" i="3"/>
  <c r="BJ779" i="3"/>
  <c r="BJ777" i="3" s="1"/>
  <c r="BJ778" i="3"/>
  <c r="BJ761" i="3"/>
  <c r="BJ762" i="3"/>
  <c r="BJ760" i="3" s="1"/>
  <c r="BK759" i="3"/>
  <c r="BL796" i="3"/>
  <c r="BL794" i="3" s="1"/>
  <c r="BM793" i="3"/>
  <c r="BL795" i="3"/>
  <c r="BL800" i="3"/>
  <c r="BK801" i="3"/>
  <c r="BI785" i="3"/>
  <c r="BI789" i="3" s="1"/>
  <c r="BJ818" i="3"/>
  <c r="BK817" i="3"/>
  <c r="BI768" i="3"/>
  <c r="BI772" i="3" s="1"/>
  <c r="BH821" i="3"/>
  <c r="BH722" i="3"/>
  <c r="BH719" i="3"/>
  <c r="BJ708" i="3"/>
  <c r="BI711" i="3"/>
  <c r="BI709" i="3" s="1"/>
  <c r="BI710" i="3"/>
  <c r="BK694" i="3"/>
  <c r="BK692" i="3" s="1"/>
  <c r="BK693" i="3"/>
  <c r="BL691" i="3"/>
  <c r="BI717" i="3"/>
  <c r="BI721" i="3" s="1"/>
  <c r="BJ716" i="3"/>
  <c r="BK715" i="3"/>
  <c r="BI734" i="3"/>
  <c r="BI738" i="3" s="1"/>
  <c r="BI751" i="3"/>
  <c r="BJ728" i="3"/>
  <c r="BJ726" i="3" s="1"/>
  <c r="BK725" i="3"/>
  <c r="BJ727" i="3"/>
  <c r="BK732" i="3"/>
  <c r="BJ733" i="3"/>
  <c r="BJ750" i="3"/>
  <c r="BK749" i="3"/>
  <c r="BH753" i="3"/>
  <c r="BI682" i="3"/>
  <c r="BJ681" i="3"/>
  <c r="BK630" i="3"/>
  <c r="BJ631" i="3"/>
  <c r="BH683" i="3"/>
  <c r="BH687" i="3" s="1"/>
  <c r="BH688" i="3" s="1"/>
  <c r="BK647" i="3"/>
  <c r="BJ648" i="3"/>
  <c r="BJ640" i="3"/>
  <c r="BI642" i="3"/>
  <c r="BI643" i="3"/>
  <c r="BI641" i="3" s="1"/>
  <c r="BI649" i="3"/>
  <c r="BG685" i="3"/>
  <c r="BH634" i="3"/>
  <c r="BJ659" i="3"/>
  <c r="BK657" i="3"/>
  <c r="BJ660" i="3"/>
  <c r="BJ658" i="3" s="1"/>
  <c r="BI632" i="3"/>
  <c r="BI636" i="3" s="1"/>
  <c r="BI637" i="3" s="1"/>
  <c r="BJ676" i="3"/>
  <c r="BK674" i="3"/>
  <c r="BJ677" i="3"/>
  <c r="BJ675" i="3" s="1"/>
  <c r="BG603" i="3"/>
  <c r="BG600" i="3"/>
  <c r="BI564" i="3"/>
  <c r="BI568" i="3" s="1"/>
  <c r="BI597" i="3"/>
  <c r="BJ596" i="3"/>
  <c r="BJ589" i="3"/>
  <c r="BI592" i="3"/>
  <c r="BI590" i="3" s="1"/>
  <c r="BI591" i="3"/>
  <c r="BI581" i="3"/>
  <c r="BK608" i="3"/>
  <c r="BL606" i="3"/>
  <c r="BK609" i="3"/>
  <c r="BK607" i="3" s="1"/>
  <c r="BL613" i="3"/>
  <c r="BK579" i="3"/>
  <c r="BJ580" i="3"/>
  <c r="BH583" i="3"/>
  <c r="BL572" i="3"/>
  <c r="BK575" i="3"/>
  <c r="BK573" i="3" s="1"/>
  <c r="BK574" i="3"/>
  <c r="BK562" i="3"/>
  <c r="BJ563" i="3"/>
  <c r="BH598" i="3"/>
  <c r="BI535" i="3"/>
  <c r="BI532" i="3"/>
  <c r="BJ494" i="3"/>
  <c r="BI495" i="3"/>
  <c r="BI490" i="3"/>
  <c r="BI488" i="3" s="1"/>
  <c r="BI489" i="3"/>
  <c r="BJ487" i="3"/>
  <c r="BH496" i="3"/>
  <c r="BL528" i="3"/>
  <c r="BK529" i="3"/>
  <c r="BL538" i="3"/>
  <c r="BK540" i="3"/>
  <c r="BK541" i="3"/>
  <c r="BK539" i="3" s="1"/>
  <c r="BG498" i="3"/>
  <c r="BJ530" i="3"/>
  <c r="BJ534" i="3" s="1"/>
  <c r="BI462" i="3"/>
  <c r="BI466" i="3" s="1"/>
  <c r="BI467" i="3" s="1"/>
  <c r="BK427" i="3"/>
  <c r="BL426" i="3"/>
  <c r="BI422" i="3"/>
  <c r="BI420" i="3" s="1"/>
  <c r="BI421" i="3"/>
  <c r="BJ419" i="3"/>
  <c r="BK443" i="3"/>
  <c r="BJ444" i="3"/>
  <c r="BJ453" i="3"/>
  <c r="BI456" i="3"/>
  <c r="BI454" i="3" s="1"/>
  <c r="BI455" i="3"/>
  <c r="BJ478" i="3"/>
  <c r="BK477" i="3"/>
  <c r="BI479" i="3"/>
  <c r="BI483" i="3" s="1"/>
  <c r="BI484" i="3" s="1"/>
  <c r="BL473" i="3"/>
  <c r="BL471" i="3" s="1"/>
  <c r="BL472" i="3"/>
  <c r="BM470" i="3"/>
  <c r="BI445" i="3"/>
  <c r="BI430" i="3"/>
  <c r="BJ461" i="3"/>
  <c r="BK460" i="3"/>
  <c r="BK438" i="3"/>
  <c r="BL436" i="3"/>
  <c r="BK439" i="3"/>
  <c r="BK437" i="3" s="1"/>
  <c r="BJ428" i="3"/>
  <c r="BH481" i="3"/>
  <c r="BJ388" i="3"/>
  <c r="BJ386" i="3" s="1"/>
  <c r="BJ387" i="3"/>
  <c r="BK385" i="3"/>
  <c r="BL402" i="3"/>
  <c r="BK404" i="3"/>
  <c r="BK405" i="3"/>
  <c r="BK403" i="3" s="1"/>
  <c r="BI360" i="3"/>
  <c r="BM368" i="3"/>
  <c r="BL370" i="3"/>
  <c r="BH377" i="3"/>
  <c r="BH381" i="3" s="1"/>
  <c r="BH382" i="3" s="1"/>
  <c r="BG379" i="3"/>
  <c r="BI376" i="3"/>
  <c r="BJ375" i="3"/>
  <c r="BI354" i="3"/>
  <c r="BI352" i="3" s="1"/>
  <c r="BI353" i="3"/>
  <c r="BJ351" i="3"/>
  <c r="BK358" i="3"/>
  <c r="BJ359" i="3"/>
  <c r="BH297" i="3"/>
  <c r="BH294" i="3"/>
  <c r="BH314" i="3"/>
  <c r="BH311" i="3"/>
  <c r="BG348" i="3"/>
  <c r="BG345" i="3"/>
  <c r="BI292" i="3"/>
  <c r="BI296" i="3" s="1"/>
  <c r="BL283" i="3"/>
  <c r="BK286" i="3"/>
  <c r="BK284" i="3" s="1"/>
  <c r="BK285" i="3"/>
  <c r="BK290" i="3"/>
  <c r="BJ291" i="3"/>
  <c r="BI309" i="3"/>
  <c r="BI313" i="3" s="1"/>
  <c r="BJ300" i="3"/>
  <c r="BI302" i="3"/>
  <c r="BI303" i="3"/>
  <c r="BI301" i="3" s="1"/>
  <c r="BK334" i="3"/>
  <c r="BJ337" i="3"/>
  <c r="BJ335" i="3" s="1"/>
  <c r="BJ336" i="3"/>
  <c r="BI342" i="3"/>
  <c r="BJ341" i="3"/>
  <c r="BK307" i="3"/>
  <c r="BJ308" i="3"/>
  <c r="BJ320" i="3"/>
  <c r="BJ318" i="3" s="1"/>
  <c r="BJ319" i="3"/>
  <c r="BK317" i="3"/>
  <c r="BH343" i="3"/>
  <c r="BH347" i="3" s="1"/>
  <c r="BH246" i="3"/>
  <c r="BH243" i="3"/>
  <c r="BJ235" i="3"/>
  <c r="BJ233" i="3" s="1"/>
  <c r="BJ234" i="3"/>
  <c r="BK232" i="3"/>
  <c r="BK218" i="3"/>
  <c r="BK216" i="3" s="1"/>
  <c r="BL215" i="3"/>
  <c r="BK217" i="3"/>
  <c r="BJ266" i="3"/>
  <c r="BI269" i="3"/>
  <c r="BI267" i="3" s="1"/>
  <c r="BI268" i="3"/>
  <c r="BI275" i="3"/>
  <c r="BI279" i="3" s="1"/>
  <c r="BJ240" i="3"/>
  <c r="BK239" i="3"/>
  <c r="BJ251" i="3"/>
  <c r="BK249" i="3"/>
  <c r="BJ252" i="3"/>
  <c r="BJ250" i="3" s="1"/>
  <c r="BH277" i="3"/>
  <c r="BJ274" i="3"/>
  <c r="BK273" i="3"/>
  <c r="BI241" i="3"/>
  <c r="BI245" i="3" s="1"/>
  <c r="BI246" i="3" s="1"/>
  <c r="BG158" i="3"/>
  <c r="BG178" i="3"/>
  <c r="BG175" i="3"/>
  <c r="BI155" i="3"/>
  <c r="BJ154" i="3"/>
  <c r="BH173" i="3"/>
  <c r="BH177" i="3" s="1"/>
  <c r="BH178" i="3" s="1"/>
  <c r="BH156" i="3"/>
  <c r="BK164" i="3"/>
  <c r="BJ167" i="3"/>
  <c r="BJ165" i="3" s="1"/>
  <c r="BJ166" i="3"/>
  <c r="BK198" i="3"/>
  <c r="BJ200" i="3"/>
  <c r="BJ201" i="3"/>
  <c r="BJ199" i="3" s="1"/>
  <c r="BJ181" i="3"/>
  <c r="BI184" i="3"/>
  <c r="BI182" i="3" s="1"/>
  <c r="BI183" i="3"/>
  <c r="BI172" i="3"/>
  <c r="BJ171" i="3"/>
  <c r="BJ147" i="3"/>
  <c r="BI149" i="3"/>
  <c r="BI150" i="3"/>
  <c r="BI148" i="3" s="1"/>
  <c r="BK206" i="3"/>
  <c r="BL205" i="3"/>
  <c r="BJ120" i="3"/>
  <c r="BI121" i="3"/>
  <c r="BL130" i="3"/>
  <c r="BK132" i="3"/>
  <c r="BI141" i="3"/>
  <c r="BK138" i="3"/>
  <c r="BL137" i="3"/>
  <c r="BJ139" i="3"/>
  <c r="BG124" i="3"/>
  <c r="BL81" i="3"/>
  <c r="BM79" i="3"/>
  <c r="BL82" i="3"/>
  <c r="BL80" i="3" s="1"/>
  <c r="BH122" i="3"/>
  <c r="BH126" i="3" s="1"/>
  <c r="BH59" i="3"/>
  <c r="BH56" i="3"/>
  <c r="BK52" i="3"/>
  <c r="BJ53" i="3"/>
  <c r="BK70" i="3"/>
  <c r="BL69" i="3"/>
  <c r="BI48" i="3"/>
  <c r="BI46" i="3" s="1"/>
  <c r="BI47" i="3"/>
  <c r="BJ45" i="3"/>
  <c r="BI54" i="3"/>
  <c r="BI58" i="3" s="1"/>
  <c r="BI59" i="3" s="1"/>
  <c r="BH37" i="3"/>
  <c r="BH29" i="3"/>
  <c r="BI31" i="3"/>
  <c r="BK28" i="23"/>
  <c r="BJ30" i="23"/>
  <c r="BJ31" i="23"/>
  <c r="BJ29" i="23" s="1"/>
  <c r="BJ36" i="23"/>
  <c r="BK35" i="23"/>
  <c r="BK28" i="22"/>
  <c r="BJ30" i="22"/>
  <c r="BJ31" i="22"/>
  <c r="BJ29" i="22" s="1"/>
  <c r="BJ35" i="3"/>
  <c r="BI36" i="3"/>
  <c r="BD42" i="3"/>
  <c r="BD39" i="3"/>
  <c r="BE41" i="3" s="1"/>
  <c r="BL28" i="3"/>
  <c r="BK30" i="3"/>
  <c r="BM11" i="23"/>
  <c r="BM13" i="23" s="1"/>
  <c r="BL14" i="23"/>
  <c r="BL12" i="23" s="1"/>
  <c r="BL18" i="23"/>
  <c r="BK19" i="23"/>
  <c r="BI14" i="22"/>
  <c r="BI12" i="22" s="1"/>
  <c r="BI13" i="22"/>
  <c r="BJ11" i="22"/>
  <c r="BI19" i="22"/>
  <c r="BJ18" i="22"/>
  <c r="BI566" i="23" l="1"/>
  <c r="BG413" i="23"/>
  <c r="BJ840" i="23"/>
  <c r="BJ841" i="23" s="1"/>
  <c r="BH821" i="23"/>
  <c r="BD666" i="23"/>
  <c r="BE666" i="23" s="1"/>
  <c r="BF666" i="23" s="1"/>
  <c r="BI637" i="23"/>
  <c r="BI500" i="23"/>
  <c r="BH126" i="23"/>
  <c r="BG110" i="23"/>
  <c r="BG107" i="23"/>
  <c r="BJ92" i="23"/>
  <c r="BJ93" i="23" s="1"/>
  <c r="BI90" i="23"/>
  <c r="BG158" i="22"/>
  <c r="BG821" i="22"/>
  <c r="BH823" i="22" s="1"/>
  <c r="BH653" i="22"/>
  <c r="BD513" i="22"/>
  <c r="BE513" i="22" s="1"/>
  <c r="BF513" i="22" s="1"/>
  <c r="BH467" i="22"/>
  <c r="BH464" i="22"/>
  <c r="BI466" i="22"/>
  <c r="BI347" i="22"/>
  <c r="BI345" i="22" s="1"/>
  <c r="BJ296" i="22"/>
  <c r="BJ297" i="22" s="1"/>
  <c r="BH245" i="22"/>
  <c r="BH246" i="22" s="1"/>
  <c r="BH160" i="22"/>
  <c r="BI144" i="22"/>
  <c r="BI141" i="22"/>
  <c r="BJ143" i="22" s="1"/>
  <c r="BI107" i="22"/>
  <c r="BJ109" i="22"/>
  <c r="BJ110" i="22" s="1"/>
  <c r="BH654" i="3"/>
  <c r="BG396" i="3"/>
  <c r="BI823" i="3"/>
  <c r="BI755" i="3"/>
  <c r="BI756" i="3" s="1"/>
  <c r="BC704" i="3"/>
  <c r="BC702" i="3" s="1"/>
  <c r="BD704" i="3" s="1"/>
  <c r="BI653" i="3"/>
  <c r="BI654" i="3" s="1"/>
  <c r="BH500" i="3"/>
  <c r="BH501" i="3" s="1"/>
  <c r="BJ432" i="3"/>
  <c r="BJ433" i="3" s="1"/>
  <c r="BG331" i="3"/>
  <c r="BG328" i="3"/>
  <c r="BH330" i="3"/>
  <c r="BH331" i="3" s="1"/>
  <c r="BH160" i="3"/>
  <c r="BH158" i="3" s="1"/>
  <c r="BH92" i="3"/>
  <c r="BH93" i="3" s="1"/>
  <c r="BI386" i="23"/>
  <c r="BJ388" i="23"/>
  <c r="BI131" i="3"/>
  <c r="BJ133" i="3"/>
  <c r="BJ828" i="23"/>
  <c r="BK830" i="23"/>
  <c r="BI675" i="23"/>
  <c r="BJ677" i="23"/>
  <c r="BI794" i="23"/>
  <c r="BJ796" i="23"/>
  <c r="BJ694" i="22"/>
  <c r="BJ692" i="22" s="1"/>
  <c r="BJ693" i="22"/>
  <c r="BK691" i="22"/>
  <c r="BI352" i="23"/>
  <c r="BJ354" i="23"/>
  <c r="BI743" i="23"/>
  <c r="BJ745" i="23"/>
  <c r="BJ779" i="23"/>
  <c r="BJ777" i="23" s="1"/>
  <c r="BJ778" i="23"/>
  <c r="BK776" i="23"/>
  <c r="BB22" i="23"/>
  <c r="BC20" i="23" s="1"/>
  <c r="BD20" i="23" s="1"/>
  <c r="BE20" i="23" s="1"/>
  <c r="BF20" i="23" s="1"/>
  <c r="BG20" i="23" s="1"/>
  <c r="BH20" i="23" s="1"/>
  <c r="BI823" i="23"/>
  <c r="BI821" i="23" s="1"/>
  <c r="BE773" i="23"/>
  <c r="BE770" i="23"/>
  <c r="BF772" i="23"/>
  <c r="BG768" i="23"/>
  <c r="BF751" i="23"/>
  <c r="BD756" i="23"/>
  <c r="BD753" i="23"/>
  <c r="BE755" i="23" s="1"/>
  <c r="BC671" i="23"/>
  <c r="BC668" i="23"/>
  <c r="BH653" i="23"/>
  <c r="BH654" i="23" s="1"/>
  <c r="BJ636" i="23"/>
  <c r="BJ637" i="23" s="1"/>
  <c r="BD615" i="23"/>
  <c r="BC617" i="23"/>
  <c r="BC620" i="23"/>
  <c r="BH603" i="23"/>
  <c r="BH600" i="23"/>
  <c r="BI602" i="23" s="1"/>
  <c r="BD534" i="23"/>
  <c r="BE530" i="23"/>
  <c r="BF343" i="23"/>
  <c r="BD348" i="23"/>
  <c r="BD345" i="23"/>
  <c r="BE347" i="23" s="1"/>
  <c r="BB314" i="23"/>
  <c r="BB311" i="23"/>
  <c r="BH262" i="23"/>
  <c r="BH263" i="23" s="1"/>
  <c r="BJ228" i="23"/>
  <c r="BJ229" i="23" s="1"/>
  <c r="BE212" i="23"/>
  <c r="BE209" i="23"/>
  <c r="BF211" i="23" s="1"/>
  <c r="BG207" i="23"/>
  <c r="BJ190" i="23"/>
  <c r="BK189" i="23"/>
  <c r="BH192" i="23"/>
  <c r="BH195" i="23"/>
  <c r="BI194" i="23"/>
  <c r="BI160" i="23"/>
  <c r="BI161" i="23" s="1"/>
  <c r="BD143" i="23"/>
  <c r="BE139" i="23"/>
  <c r="BH109" i="23"/>
  <c r="BH110" i="23" s="1"/>
  <c r="BH58" i="23"/>
  <c r="BH59" i="23" s="1"/>
  <c r="BC37" i="23"/>
  <c r="BC41" i="23" s="1"/>
  <c r="BG484" i="22"/>
  <c r="BG481" i="22"/>
  <c r="BI313" i="22"/>
  <c r="BJ432" i="22"/>
  <c r="BJ433" i="22" s="1"/>
  <c r="BH585" i="22"/>
  <c r="BH586" i="22" s="1"/>
  <c r="BH670" i="22"/>
  <c r="BH671" i="22" s="1"/>
  <c r="BI704" i="22"/>
  <c r="BI705" i="22" s="1"/>
  <c r="BH738" i="22"/>
  <c r="BH739" i="22" s="1"/>
  <c r="BH483" i="22"/>
  <c r="BH484" i="22" s="1"/>
  <c r="BI126" i="22"/>
  <c r="BI211" i="22"/>
  <c r="BI212" i="22" s="1"/>
  <c r="BI500" i="22"/>
  <c r="BI501" i="22" s="1"/>
  <c r="BC518" i="22"/>
  <c r="BC515" i="22"/>
  <c r="BD517" i="22" s="1"/>
  <c r="BJ512" i="22"/>
  <c r="BH858" i="22"/>
  <c r="BH855" i="22"/>
  <c r="BI857" i="22" s="1"/>
  <c r="BH840" i="22"/>
  <c r="BD806" i="22"/>
  <c r="BE802" i="22"/>
  <c r="BF785" i="22"/>
  <c r="BD790" i="22"/>
  <c r="BD787" i="22"/>
  <c r="BE789" i="22" s="1"/>
  <c r="BD755" i="22"/>
  <c r="BE751" i="22"/>
  <c r="BD615" i="22"/>
  <c r="BC620" i="22"/>
  <c r="BC617" i="22"/>
  <c r="BI598" i="22"/>
  <c r="BE603" i="22"/>
  <c r="BE600" i="22"/>
  <c r="BF602" i="22" s="1"/>
  <c r="BH549" i="22"/>
  <c r="BI551" i="22" s="1"/>
  <c r="BJ415" i="22"/>
  <c r="BJ416" i="22" s="1"/>
  <c r="BA382" i="22"/>
  <c r="BA379" i="22"/>
  <c r="BB381" i="22" s="1"/>
  <c r="BH279" i="22"/>
  <c r="BH280" i="22" s="1"/>
  <c r="BH262" i="22"/>
  <c r="BF224" i="22"/>
  <c r="BD229" i="22"/>
  <c r="BD226" i="22"/>
  <c r="BE228" i="22" s="1"/>
  <c r="BF195" i="22"/>
  <c r="BF192" i="22"/>
  <c r="BG194" i="22" s="1"/>
  <c r="BI190" i="22"/>
  <c r="BF71" i="22"/>
  <c r="BC73" i="22"/>
  <c r="BD75" i="22" s="1"/>
  <c r="BC37" i="22"/>
  <c r="BC41" i="22" s="1"/>
  <c r="BB25" i="22"/>
  <c r="BB22" i="22"/>
  <c r="BC705" i="3"/>
  <c r="BH700" i="3"/>
  <c r="BI700" i="3" s="1"/>
  <c r="BJ665" i="3"/>
  <c r="BK664" i="3"/>
  <c r="BG666" i="3"/>
  <c r="BC671" i="3"/>
  <c r="BC668" i="3"/>
  <c r="BD670" i="3" s="1"/>
  <c r="BJ614" i="3"/>
  <c r="BI615" i="3"/>
  <c r="BG620" i="3"/>
  <c r="BG617" i="3"/>
  <c r="BH619" i="3" s="1"/>
  <c r="BH602" i="3"/>
  <c r="BH603" i="3" s="1"/>
  <c r="BI585" i="3"/>
  <c r="BA549" i="3"/>
  <c r="BA552" i="3"/>
  <c r="BH447" i="3"/>
  <c r="BI449" i="3" s="1"/>
  <c r="BH450" i="3"/>
  <c r="AX416" i="3"/>
  <c r="AX413" i="3"/>
  <c r="BI364" i="3"/>
  <c r="BI362" i="3" s="1"/>
  <c r="BJ257" i="3"/>
  <c r="BA263" i="3"/>
  <c r="BA260" i="3"/>
  <c r="BD229" i="3"/>
  <c r="BD226" i="3"/>
  <c r="BG224" i="3"/>
  <c r="BE207" i="3"/>
  <c r="BC212" i="3"/>
  <c r="BC209" i="3"/>
  <c r="BD211" i="3" s="1"/>
  <c r="BB190" i="3"/>
  <c r="BB194" i="3" s="1"/>
  <c r="BJ143" i="3"/>
  <c r="BJ144" i="3" s="1"/>
  <c r="BA107" i="3"/>
  <c r="BA110" i="3"/>
  <c r="BE71" i="3"/>
  <c r="BC76" i="3"/>
  <c r="BC73" i="3"/>
  <c r="BD75" i="3" s="1"/>
  <c r="BH396" i="3"/>
  <c r="BJ104" i="23"/>
  <c r="BJ105" i="23" s="1"/>
  <c r="BK103" i="23"/>
  <c r="BK613" i="23"/>
  <c r="BJ614" i="23"/>
  <c r="BJ642" i="23"/>
  <c r="BK640" i="23"/>
  <c r="BJ643" i="23"/>
  <c r="BJ641" i="23" s="1"/>
  <c r="BK487" i="23"/>
  <c r="BJ490" i="23"/>
  <c r="BJ488" i="23" s="1"/>
  <c r="BJ489" i="23"/>
  <c r="BI649" i="23"/>
  <c r="BJ648" i="23"/>
  <c r="BK647" i="23"/>
  <c r="BI824" i="23"/>
  <c r="BK538" i="23"/>
  <c r="BJ541" i="23"/>
  <c r="BJ539" i="23" s="1"/>
  <c r="BJ540" i="23"/>
  <c r="BJ665" i="23"/>
  <c r="BK664" i="23"/>
  <c r="BJ257" i="23"/>
  <c r="BK256" i="23"/>
  <c r="BJ342" i="23"/>
  <c r="BK341" i="23"/>
  <c r="BJ285" i="23"/>
  <c r="BK283" i="23"/>
  <c r="BJ286" i="23"/>
  <c r="BJ284" i="23" s="1"/>
  <c r="BJ598" i="23"/>
  <c r="BL96" i="23"/>
  <c r="BK98" i="23"/>
  <c r="BK99" i="23"/>
  <c r="BK97" i="23" s="1"/>
  <c r="BK555" i="23"/>
  <c r="BJ558" i="23"/>
  <c r="BJ556" i="23" s="1"/>
  <c r="BJ557" i="23"/>
  <c r="BI258" i="23"/>
  <c r="BI262" i="23" s="1"/>
  <c r="BH260" i="23"/>
  <c r="BL596" i="23"/>
  <c r="BK597" i="23"/>
  <c r="BK249" i="23"/>
  <c r="BJ252" i="23"/>
  <c r="BJ250" i="23" s="1"/>
  <c r="BJ251" i="23"/>
  <c r="BK307" i="23"/>
  <c r="BJ308" i="23"/>
  <c r="BI807" i="23"/>
  <c r="BI804" i="23"/>
  <c r="BI705" i="23"/>
  <c r="BI702" i="23"/>
  <c r="BI739" i="23"/>
  <c r="BI736" i="23"/>
  <c r="BI858" i="23"/>
  <c r="BI855" i="23"/>
  <c r="BN827" i="23"/>
  <c r="BM829" i="23"/>
  <c r="BN766" i="23"/>
  <c r="BM767" i="23"/>
  <c r="BK836" i="23"/>
  <c r="BK840" i="23" s="1"/>
  <c r="BK841" i="23" s="1"/>
  <c r="BK811" i="23"/>
  <c r="BL813" i="23"/>
  <c r="BK719" i="23"/>
  <c r="BL783" i="23"/>
  <c r="BK784" i="23"/>
  <c r="BJ853" i="23"/>
  <c r="BO742" i="23"/>
  <c r="BN744" i="23"/>
  <c r="BM725" i="23"/>
  <c r="BL727" i="23"/>
  <c r="BL728" i="23"/>
  <c r="BL726" i="23" s="1"/>
  <c r="BM834" i="23"/>
  <c r="BL835" i="23"/>
  <c r="BM844" i="23"/>
  <c r="BL847" i="23"/>
  <c r="BL845" i="23" s="1"/>
  <c r="BL846" i="23"/>
  <c r="BL698" i="23"/>
  <c r="BK699" i="23"/>
  <c r="BJ802" i="23"/>
  <c r="BJ806" i="23" s="1"/>
  <c r="BL732" i="23"/>
  <c r="BK733" i="23"/>
  <c r="BN749" i="23"/>
  <c r="BM750" i="23"/>
  <c r="BN715" i="23"/>
  <c r="BM716" i="23"/>
  <c r="BJ700" i="23"/>
  <c r="BJ704" i="23" s="1"/>
  <c r="BJ705" i="23" s="1"/>
  <c r="BN759" i="23"/>
  <c r="BM761" i="23"/>
  <c r="BL817" i="23"/>
  <c r="BK818" i="23"/>
  <c r="BK801" i="23"/>
  <c r="BL800" i="23"/>
  <c r="BJ734" i="23"/>
  <c r="BJ738" i="23" s="1"/>
  <c r="BJ838" i="23"/>
  <c r="BI787" i="23"/>
  <c r="BL717" i="23"/>
  <c r="BL721" i="23" s="1"/>
  <c r="BK693" i="23"/>
  <c r="BL691" i="23"/>
  <c r="BK694" i="23"/>
  <c r="BK692" i="23" s="1"/>
  <c r="BK711" i="23"/>
  <c r="BK709" i="23" s="1"/>
  <c r="BK710" i="23"/>
  <c r="BL708" i="23"/>
  <c r="BJ819" i="23"/>
  <c r="BJ823" i="23" s="1"/>
  <c r="BO810" i="23"/>
  <c r="BN812" i="23"/>
  <c r="BM793" i="23"/>
  <c r="BL795" i="23"/>
  <c r="BJ760" i="23"/>
  <c r="BK762" i="23"/>
  <c r="BJ785" i="23"/>
  <c r="BJ789" i="23" s="1"/>
  <c r="BK852" i="23"/>
  <c r="BL851" i="23"/>
  <c r="BJ552" i="23"/>
  <c r="BJ549" i="23"/>
  <c r="BM630" i="23"/>
  <c r="BL631" i="23"/>
  <c r="BM674" i="23"/>
  <c r="BL676" i="23"/>
  <c r="BN572" i="23"/>
  <c r="BM574" i="23"/>
  <c r="BK564" i="23"/>
  <c r="BK568" i="23" s="1"/>
  <c r="BM579" i="23"/>
  <c r="BL580" i="23"/>
  <c r="BK660" i="23"/>
  <c r="BK658" i="23" s="1"/>
  <c r="BK659" i="23"/>
  <c r="BL657" i="23"/>
  <c r="BM545" i="23"/>
  <c r="BL546" i="23"/>
  <c r="BJ573" i="23"/>
  <c r="BK575" i="23"/>
  <c r="BJ609" i="23"/>
  <c r="BJ607" i="23" s="1"/>
  <c r="BK606" i="23"/>
  <c r="BJ608" i="23"/>
  <c r="BK682" i="23"/>
  <c r="BL681" i="23"/>
  <c r="BM562" i="23"/>
  <c r="BL563" i="23"/>
  <c r="BJ566" i="23"/>
  <c r="BJ524" i="23"/>
  <c r="BJ522" i="23" s="1"/>
  <c r="BK521" i="23"/>
  <c r="BJ523" i="23"/>
  <c r="BK632" i="23"/>
  <c r="BK581" i="23"/>
  <c r="BK585" i="23" s="1"/>
  <c r="BK586" i="23" s="1"/>
  <c r="BK589" i="23"/>
  <c r="BJ592" i="23"/>
  <c r="BJ590" i="23" s="1"/>
  <c r="BJ591" i="23"/>
  <c r="BI685" i="23"/>
  <c r="BM623" i="23"/>
  <c r="BL626" i="23"/>
  <c r="BL624" i="23" s="1"/>
  <c r="BL625" i="23"/>
  <c r="BJ683" i="23"/>
  <c r="BJ687" i="23" s="1"/>
  <c r="BJ688" i="23" s="1"/>
  <c r="BJ583" i="23"/>
  <c r="BK547" i="23"/>
  <c r="BK551" i="23" s="1"/>
  <c r="BK552" i="23" s="1"/>
  <c r="BK528" i="23"/>
  <c r="BJ529" i="23"/>
  <c r="BH467" i="23"/>
  <c r="BH464" i="23"/>
  <c r="BI518" i="23"/>
  <c r="BI515" i="23"/>
  <c r="BI399" i="23"/>
  <c r="BI396" i="23"/>
  <c r="BI501" i="23"/>
  <c r="BI498" i="23"/>
  <c r="BI450" i="23"/>
  <c r="BI447" i="23"/>
  <c r="BI382" i="23"/>
  <c r="BI379" i="23"/>
  <c r="BJ496" i="23"/>
  <c r="BJ500" i="23" s="1"/>
  <c r="BI479" i="23"/>
  <c r="BI483" i="23" s="1"/>
  <c r="BI462" i="23"/>
  <c r="BI411" i="23"/>
  <c r="BI415" i="23" s="1"/>
  <c r="BI416" i="23" s="1"/>
  <c r="BL443" i="23"/>
  <c r="BK444" i="23"/>
  <c r="BL358" i="23"/>
  <c r="BK359" i="23"/>
  <c r="BL392" i="23"/>
  <c r="BK393" i="23"/>
  <c r="BL453" i="23"/>
  <c r="BK456" i="23"/>
  <c r="BK454" i="23" s="1"/>
  <c r="BK455" i="23"/>
  <c r="BL494" i="23"/>
  <c r="BK495" i="23"/>
  <c r="BK477" i="23"/>
  <c r="BJ478" i="23"/>
  <c r="BJ513" i="23"/>
  <c r="BJ517" i="23" s="1"/>
  <c r="BK460" i="23"/>
  <c r="BJ461" i="23"/>
  <c r="BK409" i="23"/>
  <c r="BJ410" i="23"/>
  <c r="BJ377" i="23"/>
  <c r="BJ381" i="23" s="1"/>
  <c r="BL507" i="23"/>
  <c r="BL505" i="23" s="1"/>
  <c r="BL506" i="23"/>
  <c r="BM504" i="23"/>
  <c r="BK428" i="23"/>
  <c r="BK432" i="23" s="1"/>
  <c r="BK433" i="23" s="1"/>
  <c r="BK512" i="23"/>
  <c r="BL511" i="23"/>
  <c r="BJ430" i="23"/>
  <c r="BM436" i="23"/>
  <c r="BL439" i="23"/>
  <c r="BL437" i="23" s="1"/>
  <c r="BL438" i="23"/>
  <c r="BL375" i="23"/>
  <c r="BK376" i="23"/>
  <c r="BM368" i="23"/>
  <c r="BL371" i="23"/>
  <c r="BL369" i="23" s="1"/>
  <c r="BL370" i="23"/>
  <c r="BM351" i="23"/>
  <c r="BL353" i="23"/>
  <c r="BH481" i="23"/>
  <c r="BI362" i="23"/>
  <c r="BJ420" i="23"/>
  <c r="BK422" i="23"/>
  <c r="BM385" i="23"/>
  <c r="BL387" i="23"/>
  <c r="BM421" i="23"/>
  <c r="BN419" i="23"/>
  <c r="BM426" i="23"/>
  <c r="BL427" i="23"/>
  <c r="BK473" i="23"/>
  <c r="BK471" i="23" s="1"/>
  <c r="BK472" i="23"/>
  <c r="BL470" i="23"/>
  <c r="BH413" i="23"/>
  <c r="BJ445" i="23"/>
  <c r="BJ449" i="23" s="1"/>
  <c r="BJ360" i="23"/>
  <c r="BJ394" i="23"/>
  <c r="BL402" i="23"/>
  <c r="BK404" i="23"/>
  <c r="BK405" i="23"/>
  <c r="BK403" i="23" s="1"/>
  <c r="BJ246" i="23"/>
  <c r="BJ243" i="23"/>
  <c r="BI280" i="23"/>
  <c r="BI277" i="23"/>
  <c r="BH297" i="23"/>
  <c r="BH294" i="23"/>
  <c r="BM239" i="23"/>
  <c r="BL240" i="23"/>
  <c r="BN205" i="23"/>
  <c r="BM206" i="23"/>
  <c r="BJ328" i="23"/>
  <c r="BL266" i="23"/>
  <c r="BK269" i="23"/>
  <c r="BK267" i="23" s="1"/>
  <c r="BK268" i="23"/>
  <c r="BJ336" i="23"/>
  <c r="BK334" i="23"/>
  <c r="BJ337" i="23"/>
  <c r="BJ335" i="23" s="1"/>
  <c r="BJ275" i="23"/>
  <c r="BJ279" i="23" s="1"/>
  <c r="BJ280" i="23" s="1"/>
  <c r="BN188" i="23"/>
  <c r="BL317" i="23"/>
  <c r="BK320" i="23"/>
  <c r="BK318" i="23" s="1"/>
  <c r="BK319" i="23"/>
  <c r="BK224" i="23"/>
  <c r="BK228" i="23" s="1"/>
  <c r="BK229" i="23" s="1"/>
  <c r="BI292" i="23"/>
  <c r="BL215" i="23"/>
  <c r="BK218" i="23"/>
  <c r="BK216" i="23" s="1"/>
  <c r="BK217" i="23"/>
  <c r="BL273" i="23"/>
  <c r="BK274" i="23"/>
  <c r="BK198" i="23"/>
  <c r="BJ201" i="23"/>
  <c r="BJ199" i="23" s="1"/>
  <c r="BJ200" i="23"/>
  <c r="BK181" i="23"/>
  <c r="BJ184" i="23"/>
  <c r="BJ182" i="23" s="1"/>
  <c r="BJ183" i="23"/>
  <c r="BL232" i="23"/>
  <c r="BK235" i="23"/>
  <c r="BK233" i="23" s="1"/>
  <c r="BK234" i="23"/>
  <c r="BK326" i="23"/>
  <c r="BK330" i="23" s="1"/>
  <c r="BM222" i="23"/>
  <c r="BL223" i="23"/>
  <c r="BK241" i="23"/>
  <c r="BK245" i="23" s="1"/>
  <c r="BK290" i="23"/>
  <c r="BJ291" i="23"/>
  <c r="BJ226" i="23"/>
  <c r="BJ303" i="23"/>
  <c r="BJ301" i="23" s="1"/>
  <c r="BJ302" i="23"/>
  <c r="BK300" i="23"/>
  <c r="BM324" i="23"/>
  <c r="BL325" i="23"/>
  <c r="BI178" i="23"/>
  <c r="BI175" i="23"/>
  <c r="BJ173" i="23"/>
  <c r="BJ177" i="23" s="1"/>
  <c r="BJ156" i="23"/>
  <c r="BM164" i="23"/>
  <c r="BL166" i="23"/>
  <c r="BL167" i="23"/>
  <c r="BL165" i="23" s="1"/>
  <c r="BL154" i="23"/>
  <c r="BK155" i="23"/>
  <c r="BK172" i="23"/>
  <c r="BL171" i="23"/>
  <c r="BI158" i="23"/>
  <c r="BM147" i="23"/>
  <c r="BL149" i="23"/>
  <c r="BL150" i="23"/>
  <c r="BL148" i="23" s="1"/>
  <c r="BH127" i="23"/>
  <c r="BH124" i="23"/>
  <c r="BJ133" i="23"/>
  <c r="BJ131" i="23" s="1"/>
  <c r="BJ132" i="23"/>
  <c r="BK130" i="23"/>
  <c r="BI122" i="23"/>
  <c r="BI126" i="23" s="1"/>
  <c r="BI127" i="23" s="1"/>
  <c r="BK120" i="23"/>
  <c r="BJ121" i="23"/>
  <c r="BL113" i="23"/>
  <c r="BK116" i="23"/>
  <c r="BK114" i="23" s="1"/>
  <c r="BK115" i="23"/>
  <c r="BM138" i="23"/>
  <c r="BN137" i="23"/>
  <c r="BM86" i="23"/>
  <c r="BL87" i="23"/>
  <c r="BJ80" i="23"/>
  <c r="BK82" i="23"/>
  <c r="BK88" i="23"/>
  <c r="BK92" i="23" s="1"/>
  <c r="BK93" i="23" s="1"/>
  <c r="BN79" i="23"/>
  <c r="BM81" i="23"/>
  <c r="BI76" i="23"/>
  <c r="BI73" i="23"/>
  <c r="BJ71" i="23"/>
  <c r="BJ75" i="23" s="1"/>
  <c r="BJ76" i="23" s="1"/>
  <c r="BK52" i="23"/>
  <c r="BJ53" i="23"/>
  <c r="BM62" i="23"/>
  <c r="BL64" i="23"/>
  <c r="BL65" i="23"/>
  <c r="BL63" i="23" s="1"/>
  <c r="BI54" i="23"/>
  <c r="BI58" i="23" s="1"/>
  <c r="BI59" i="23" s="1"/>
  <c r="BK70" i="23"/>
  <c r="BL69" i="23"/>
  <c r="BH56" i="23"/>
  <c r="BK47" i="23"/>
  <c r="BK48" i="23"/>
  <c r="BK46" i="23" s="1"/>
  <c r="BL45" i="23"/>
  <c r="BI734" i="22"/>
  <c r="BI56" i="22"/>
  <c r="BK732" i="22"/>
  <c r="BJ733" i="22"/>
  <c r="BH93" i="22"/>
  <c r="BH90" i="22"/>
  <c r="BI348" i="22"/>
  <c r="BJ36" i="22"/>
  <c r="BK35" i="22"/>
  <c r="BJ430" i="22"/>
  <c r="BJ396" i="22"/>
  <c r="BI175" i="22"/>
  <c r="BH481" i="22"/>
  <c r="BH841" i="22"/>
  <c r="BH838" i="22"/>
  <c r="BJ107" i="22"/>
  <c r="BK375" i="22"/>
  <c r="BJ376" i="22"/>
  <c r="BK800" i="22"/>
  <c r="BJ801" i="22"/>
  <c r="BI836" i="22"/>
  <c r="BK487" i="22"/>
  <c r="BJ489" i="22"/>
  <c r="BJ490" i="22"/>
  <c r="BJ488" i="22" s="1"/>
  <c r="BJ99" i="22"/>
  <c r="BJ97" i="22" s="1"/>
  <c r="BK96" i="22"/>
  <c r="BJ98" i="22"/>
  <c r="BJ132" i="22"/>
  <c r="BK130" i="22"/>
  <c r="BJ133" i="22"/>
  <c r="BJ131" i="22" s="1"/>
  <c r="BJ784" i="22"/>
  <c r="BK783" i="22"/>
  <c r="BJ835" i="22"/>
  <c r="BK834" i="22"/>
  <c r="BI479" i="22"/>
  <c r="BK793" i="22"/>
  <c r="BJ796" i="22"/>
  <c r="BJ794" i="22" s="1"/>
  <c r="BJ795" i="22"/>
  <c r="BK614" i="22"/>
  <c r="BL613" i="22"/>
  <c r="BK353" i="22"/>
  <c r="BL351" i="22"/>
  <c r="BK354" i="22"/>
  <c r="BK352" i="22" s="1"/>
  <c r="BK477" i="22"/>
  <c r="BJ478" i="22"/>
  <c r="BJ70" i="22"/>
  <c r="BK69" i="22"/>
  <c r="BI722" i="22"/>
  <c r="BI719" i="22"/>
  <c r="BL715" i="22"/>
  <c r="BK716" i="22"/>
  <c r="BK745" i="22"/>
  <c r="BK743" i="22" s="1"/>
  <c r="BK744" i="22"/>
  <c r="BL742" i="22"/>
  <c r="BI819" i="22"/>
  <c r="BK852" i="22"/>
  <c r="BL851" i="22"/>
  <c r="BJ700" i="22"/>
  <c r="BJ704" i="22" s="1"/>
  <c r="BK779" i="22"/>
  <c r="BK777" i="22" s="1"/>
  <c r="BK778" i="22"/>
  <c r="BL776" i="22"/>
  <c r="BM708" i="22"/>
  <c r="BL711" i="22"/>
  <c r="BL709" i="22" s="1"/>
  <c r="BL710" i="22"/>
  <c r="BK812" i="22"/>
  <c r="BL810" i="22"/>
  <c r="BK813" i="22"/>
  <c r="BK811" i="22" s="1"/>
  <c r="BK728" i="22"/>
  <c r="BK726" i="22" s="1"/>
  <c r="BK727" i="22"/>
  <c r="BL725" i="22"/>
  <c r="BJ853" i="22"/>
  <c r="BO759" i="22"/>
  <c r="BN761" i="22"/>
  <c r="BL830" i="22"/>
  <c r="BL828" i="22" s="1"/>
  <c r="BL829" i="22"/>
  <c r="BM827" i="22"/>
  <c r="BJ717" i="22"/>
  <c r="BL766" i="22"/>
  <c r="BK767" i="22"/>
  <c r="BM844" i="22"/>
  <c r="BL846" i="22"/>
  <c r="BL847" i="22"/>
  <c r="BL845" i="22" s="1"/>
  <c r="BI770" i="22"/>
  <c r="BI702" i="22"/>
  <c r="BK817" i="22"/>
  <c r="BJ818" i="22"/>
  <c r="BJ768" i="22"/>
  <c r="BJ772" i="22" s="1"/>
  <c r="BJ773" i="22" s="1"/>
  <c r="BL698" i="22"/>
  <c r="BK699" i="22"/>
  <c r="BK760" i="22"/>
  <c r="BL762" i="22"/>
  <c r="BN749" i="22"/>
  <c r="BM750" i="22"/>
  <c r="BH668" i="22"/>
  <c r="BI688" i="22"/>
  <c r="BI685" i="22"/>
  <c r="BI637" i="22"/>
  <c r="BI634" i="22"/>
  <c r="BH654" i="22"/>
  <c r="BH651" i="22"/>
  <c r="BJ530" i="22"/>
  <c r="BH583" i="22"/>
  <c r="BL640" i="22"/>
  <c r="BK643" i="22"/>
  <c r="BK641" i="22" s="1"/>
  <c r="BK642" i="22"/>
  <c r="BL538" i="22"/>
  <c r="BK541" i="22"/>
  <c r="BK539" i="22" s="1"/>
  <c r="BK540" i="22"/>
  <c r="BK563" i="22"/>
  <c r="BL562" i="22"/>
  <c r="BJ665" i="22"/>
  <c r="BK664" i="22"/>
  <c r="BL589" i="22"/>
  <c r="BK592" i="22"/>
  <c r="BK590" i="22" s="1"/>
  <c r="BK591" i="22"/>
  <c r="BK682" i="22"/>
  <c r="BL681" i="22"/>
  <c r="BK529" i="22"/>
  <c r="BL528" i="22"/>
  <c r="BI649" i="22"/>
  <c r="BI653" i="22" s="1"/>
  <c r="BJ632" i="22"/>
  <c r="BJ636" i="22" s="1"/>
  <c r="BM596" i="22"/>
  <c r="BL597" i="22"/>
  <c r="BI666" i="22"/>
  <c r="BJ683" i="22"/>
  <c r="BK579" i="22"/>
  <c r="BJ580" i="22"/>
  <c r="BJ547" i="22"/>
  <c r="BK647" i="22"/>
  <c r="BJ648" i="22"/>
  <c r="BK631" i="22"/>
  <c r="BL630" i="22"/>
  <c r="BK623" i="22"/>
  <c r="BJ626" i="22"/>
  <c r="BJ624" i="22" s="1"/>
  <c r="BJ625" i="22"/>
  <c r="BI566" i="22"/>
  <c r="BK657" i="22"/>
  <c r="BJ660" i="22"/>
  <c r="BJ658" i="22" s="1"/>
  <c r="BJ659" i="22"/>
  <c r="BK677" i="22"/>
  <c r="BK675" i="22" s="1"/>
  <c r="BK676" i="22"/>
  <c r="BL674" i="22"/>
  <c r="BI581" i="22"/>
  <c r="BL521" i="22"/>
  <c r="BK524" i="22"/>
  <c r="BK522" i="22" s="1"/>
  <c r="BK523" i="22"/>
  <c r="BL555" i="22"/>
  <c r="BK558" i="22"/>
  <c r="BK556" i="22" s="1"/>
  <c r="BK557" i="22"/>
  <c r="BL572" i="22"/>
  <c r="BK575" i="22"/>
  <c r="BK573" i="22" s="1"/>
  <c r="BK574" i="22"/>
  <c r="BK546" i="22"/>
  <c r="BL545" i="22"/>
  <c r="BI532" i="22"/>
  <c r="BJ564" i="22"/>
  <c r="BJ568" i="22" s="1"/>
  <c r="BK609" i="22"/>
  <c r="BK607" i="22" s="1"/>
  <c r="BK608" i="22"/>
  <c r="BL606" i="22"/>
  <c r="BI467" i="22"/>
  <c r="BL494" i="22"/>
  <c r="BK495" i="22"/>
  <c r="BK428" i="22"/>
  <c r="BK432" i="22" s="1"/>
  <c r="BK433" i="22" s="1"/>
  <c r="BK405" i="22"/>
  <c r="BK403" i="22" s="1"/>
  <c r="BK404" i="22"/>
  <c r="BL402" i="22"/>
  <c r="BK385" i="22"/>
  <c r="BJ388" i="22"/>
  <c r="BJ386" i="22" s="1"/>
  <c r="BJ387" i="22"/>
  <c r="BK456" i="22"/>
  <c r="BK454" i="22" s="1"/>
  <c r="BK455" i="22"/>
  <c r="BL453" i="22"/>
  <c r="BK422" i="22"/>
  <c r="BK420" i="22" s="1"/>
  <c r="BK421" i="22"/>
  <c r="BL419" i="22"/>
  <c r="BL460" i="22"/>
  <c r="BK461" i="22"/>
  <c r="BL393" i="22"/>
  <c r="BM392" i="22"/>
  <c r="BK411" i="22"/>
  <c r="BK415" i="22" s="1"/>
  <c r="BK416" i="22" s="1"/>
  <c r="BI445" i="22"/>
  <c r="BJ462" i="22"/>
  <c r="BK394" i="22"/>
  <c r="BK398" i="22" s="1"/>
  <c r="BL504" i="22"/>
  <c r="BK507" i="22"/>
  <c r="BK505" i="22" s="1"/>
  <c r="BK506" i="22"/>
  <c r="BM409" i="22"/>
  <c r="BL410" i="22"/>
  <c r="BI498" i="22"/>
  <c r="BJ444" i="22"/>
  <c r="BK443" i="22"/>
  <c r="BK360" i="22"/>
  <c r="BK364" i="22" s="1"/>
  <c r="BK365" i="22" s="1"/>
  <c r="BJ362" i="22"/>
  <c r="BJ496" i="22"/>
  <c r="BJ500" i="22" s="1"/>
  <c r="BJ501" i="22" s="1"/>
  <c r="BJ439" i="22"/>
  <c r="BJ437" i="22" s="1"/>
  <c r="BJ438" i="22"/>
  <c r="BK436" i="22"/>
  <c r="BL427" i="22"/>
  <c r="BM426" i="22"/>
  <c r="BN368" i="22"/>
  <c r="BM371" i="22"/>
  <c r="BM369" i="22" s="1"/>
  <c r="BM370" i="22"/>
  <c r="BM511" i="22"/>
  <c r="BM358" i="22"/>
  <c r="BL359" i="22"/>
  <c r="BL470" i="22"/>
  <c r="BK472" i="22"/>
  <c r="BK473" i="22"/>
  <c r="BK471" i="22" s="1"/>
  <c r="BJ413" i="22"/>
  <c r="BH447" i="22"/>
  <c r="BI314" i="22"/>
  <c r="BI311" i="22"/>
  <c r="BH263" i="22"/>
  <c r="BH260" i="22"/>
  <c r="BH331" i="22"/>
  <c r="BH328" i="22"/>
  <c r="BJ343" i="22"/>
  <c r="BJ347" i="22" s="1"/>
  <c r="BJ348" i="22" s="1"/>
  <c r="BK184" i="22"/>
  <c r="BK182" i="22" s="1"/>
  <c r="BK183" i="22"/>
  <c r="BL181" i="22"/>
  <c r="BJ309" i="22"/>
  <c r="BJ313" i="22" s="1"/>
  <c r="BK336" i="22"/>
  <c r="BK337" i="22"/>
  <c r="BK335" i="22" s="1"/>
  <c r="BL334" i="22"/>
  <c r="BH277" i="22"/>
  <c r="BL291" i="22"/>
  <c r="BM290" i="22"/>
  <c r="BI258" i="22"/>
  <c r="BJ294" i="22"/>
  <c r="BJ235" i="22"/>
  <c r="BJ233" i="22" s="1"/>
  <c r="BK232" i="22"/>
  <c r="BJ234" i="22"/>
  <c r="BK206" i="22"/>
  <c r="BL205" i="22"/>
  <c r="BL268" i="22"/>
  <c r="BM266" i="22"/>
  <c r="BL269" i="22"/>
  <c r="BL267" i="22" s="1"/>
  <c r="BI275" i="22"/>
  <c r="BN222" i="22"/>
  <c r="BM223" i="22"/>
  <c r="BK239" i="22"/>
  <c r="BJ240" i="22"/>
  <c r="BN188" i="22"/>
  <c r="BM189" i="22"/>
  <c r="BJ325" i="22"/>
  <c r="BK324" i="22"/>
  <c r="BH243" i="22"/>
  <c r="BK303" i="22"/>
  <c r="BK301" i="22" s="1"/>
  <c r="BK302" i="22"/>
  <c r="BL300" i="22"/>
  <c r="BL215" i="22"/>
  <c r="BK218" i="22"/>
  <c r="BK216" i="22" s="1"/>
  <c r="BK217" i="22"/>
  <c r="BI241" i="22"/>
  <c r="BL252" i="22"/>
  <c r="BL250" i="22" s="1"/>
  <c r="BL251" i="22"/>
  <c r="BM249" i="22"/>
  <c r="BI326" i="22"/>
  <c r="BK342" i="22"/>
  <c r="BL341" i="22"/>
  <c r="BK201" i="22"/>
  <c r="BK199" i="22" s="1"/>
  <c r="BK200" i="22"/>
  <c r="BL198" i="22"/>
  <c r="BL307" i="22"/>
  <c r="BK308" i="22"/>
  <c r="BK292" i="22"/>
  <c r="BK296" i="22" s="1"/>
  <c r="BL283" i="22"/>
  <c r="BK285" i="22"/>
  <c r="BK286" i="22"/>
  <c r="BK284" i="22" s="1"/>
  <c r="BK256" i="22"/>
  <c r="BJ257" i="22"/>
  <c r="BJ207" i="22"/>
  <c r="BJ211" i="22" s="1"/>
  <c r="BJ212" i="22" s="1"/>
  <c r="BJ274" i="22"/>
  <c r="BK273" i="22"/>
  <c r="BI209" i="22"/>
  <c r="BJ320" i="22"/>
  <c r="BJ318" i="22" s="1"/>
  <c r="BK317" i="22"/>
  <c r="BJ319" i="22"/>
  <c r="BH161" i="22"/>
  <c r="BH158" i="22"/>
  <c r="BK150" i="22"/>
  <c r="BK148" i="22" s="1"/>
  <c r="BL147" i="22"/>
  <c r="BK149" i="22"/>
  <c r="BM164" i="22"/>
  <c r="BL167" i="22"/>
  <c r="BL165" i="22" s="1"/>
  <c r="BL166" i="22"/>
  <c r="BI156" i="22"/>
  <c r="BK172" i="22"/>
  <c r="BL171" i="22"/>
  <c r="BJ155" i="22"/>
  <c r="BK154" i="22"/>
  <c r="BJ173" i="22"/>
  <c r="BJ177" i="22" s="1"/>
  <c r="BI127" i="22"/>
  <c r="BI124" i="22"/>
  <c r="BK139" i="22"/>
  <c r="BK121" i="22"/>
  <c r="BL120" i="22"/>
  <c r="BJ116" i="22"/>
  <c r="BJ114" i="22" s="1"/>
  <c r="BJ115" i="22"/>
  <c r="BK113" i="22"/>
  <c r="BJ122" i="22"/>
  <c r="BL138" i="22"/>
  <c r="BM137" i="22"/>
  <c r="BK79" i="22"/>
  <c r="BJ82" i="22"/>
  <c r="BJ80" i="22" s="1"/>
  <c r="BJ81" i="22"/>
  <c r="BI88" i="22"/>
  <c r="BM103" i="22"/>
  <c r="BL104" i="22"/>
  <c r="BJ87" i="22"/>
  <c r="BK86" i="22"/>
  <c r="BK105" i="22"/>
  <c r="BJ65" i="22"/>
  <c r="BJ63" i="22" s="1"/>
  <c r="BJ64" i="22"/>
  <c r="BK62" i="22"/>
  <c r="BK45" i="22"/>
  <c r="BJ48" i="22"/>
  <c r="BJ46" i="22" s="1"/>
  <c r="BJ47" i="22"/>
  <c r="BJ54" i="22"/>
  <c r="BJ58" i="22" s="1"/>
  <c r="BJ59" i="22" s="1"/>
  <c r="BK53" i="22"/>
  <c r="BL52" i="22"/>
  <c r="BJ699" i="3"/>
  <c r="BK698" i="3"/>
  <c r="BK504" i="3"/>
  <c r="BJ507" i="3"/>
  <c r="BJ505" i="3" s="1"/>
  <c r="BJ506" i="3"/>
  <c r="BH379" i="3"/>
  <c r="BJ745" i="3"/>
  <c r="BJ743" i="3" s="1"/>
  <c r="BJ744" i="3"/>
  <c r="BK742" i="3"/>
  <c r="BI394" i="3"/>
  <c r="BJ393" i="3"/>
  <c r="BK392" i="3"/>
  <c r="BI773" i="3"/>
  <c r="BI770" i="3"/>
  <c r="BJ841" i="3"/>
  <c r="BJ838" i="3"/>
  <c r="BI513" i="3"/>
  <c r="BI517" i="3" s="1"/>
  <c r="BI518" i="3" s="1"/>
  <c r="BH515" i="3"/>
  <c r="BK86" i="3"/>
  <c r="BJ87" i="3"/>
  <c r="BI326" i="3"/>
  <c r="BJ546" i="3"/>
  <c r="BK545" i="3"/>
  <c r="BJ115" i="3"/>
  <c r="BK113" i="3"/>
  <c r="BJ116" i="3"/>
  <c r="BJ114" i="3" s="1"/>
  <c r="BH90" i="3"/>
  <c r="BJ189" i="3"/>
  <c r="BK188" i="3"/>
  <c r="BL96" i="3"/>
  <c r="BK99" i="3"/>
  <c r="BK97" i="3" s="1"/>
  <c r="BK98" i="3"/>
  <c r="BK555" i="3"/>
  <c r="BJ558" i="3"/>
  <c r="BJ556" i="3" s="1"/>
  <c r="BJ557" i="3"/>
  <c r="BJ104" i="3"/>
  <c r="BK103" i="3"/>
  <c r="BM256" i="3"/>
  <c r="BK62" i="3"/>
  <c r="BJ65" i="3"/>
  <c r="BJ63" i="3" s="1"/>
  <c r="BJ64" i="3"/>
  <c r="BJ223" i="3"/>
  <c r="BK222" i="3"/>
  <c r="BK521" i="3"/>
  <c r="BJ524" i="3"/>
  <c r="BJ522" i="3" s="1"/>
  <c r="BJ523" i="3"/>
  <c r="BK511" i="3"/>
  <c r="BJ512" i="3"/>
  <c r="BK625" i="3"/>
  <c r="BL623" i="3"/>
  <c r="BK626" i="3"/>
  <c r="BK624" i="3" s="1"/>
  <c r="BI88" i="3"/>
  <c r="BJ325" i="3"/>
  <c r="BK324" i="3"/>
  <c r="BJ369" i="3"/>
  <c r="BK371" i="3"/>
  <c r="BJ410" i="3"/>
  <c r="BK409" i="3"/>
  <c r="BI858" i="3"/>
  <c r="BI855" i="3"/>
  <c r="BJ830" i="3"/>
  <c r="BJ828" i="3" s="1"/>
  <c r="BK827" i="3"/>
  <c r="BJ829" i="3"/>
  <c r="BK852" i="3"/>
  <c r="BL851" i="3"/>
  <c r="BK836" i="3"/>
  <c r="BK840" i="3" s="1"/>
  <c r="BL835" i="3"/>
  <c r="BM834" i="3"/>
  <c r="BL847" i="3"/>
  <c r="BL845" i="3" s="1"/>
  <c r="BL846" i="3"/>
  <c r="BM844" i="3"/>
  <c r="BJ853" i="3"/>
  <c r="BJ857" i="3" s="1"/>
  <c r="BJ858" i="3" s="1"/>
  <c r="BI824" i="3"/>
  <c r="BI821" i="3"/>
  <c r="BJ807" i="3"/>
  <c r="BJ804" i="3"/>
  <c r="BI790" i="3"/>
  <c r="BI787" i="3"/>
  <c r="BK767" i="3"/>
  <c r="BL766" i="3"/>
  <c r="BK818" i="3"/>
  <c r="BL817" i="3"/>
  <c r="BJ785" i="3"/>
  <c r="BJ789" i="3" s="1"/>
  <c r="BJ790" i="3" s="1"/>
  <c r="BK810" i="3"/>
  <c r="BJ813" i="3"/>
  <c r="BJ811" i="3" s="1"/>
  <c r="BJ812" i="3"/>
  <c r="BJ819" i="3"/>
  <c r="BK802" i="3"/>
  <c r="BK806" i="3" s="1"/>
  <c r="BK807" i="3" s="1"/>
  <c r="BM796" i="3"/>
  <c r="BM794" i="3" s="1"/>
  <c r="BN793" i="3"/>
  <c r="BM795" i="3"/>
  <c r="BK784" i="3"/>
  <c r="BL783" i="3"/>
  <c r="BK762" i="3"/>
  <c r="BK760" i="3" s="1"/>
  <c r="BL759" i="3"/>
  <c r="BK761" i="3"/>
  <c r="BM800" i="3"/>
  <c r="BL801" i="3"/>
  <c r="BL776" i="3"/>
  <c r="BK779" i="3"/>
  <c r="BK777" i="3" s="1"/>
  <c r="BK778" i="3"/>
  <c r="BJ768" i="3"/>
  <c r="BI722" i="3"/>
  <c r="BI719" i="3"/>
  <c r="BI739" i="3"/>
  <c r="BI736" i="3"/>
  <c r="BJ751" i="3"/>
  <c r="BJ755" i="3" s="1"/>
  <c r="BJ717" i="3"/>
  <c r="BJ721" i="3" s="1"/>
  <c r="BJ722" i="3" s="1"/>
  <c r="BJ734" i="3"/>
  <c r="BK708" i="3"/>
  <c r="BJ711" i="3"/>
  <c r="BJ709" i="3" s="1"/>
  <c r="BJ710" i="3"/>
  <c r="BK750" i="3"/>
  <c r="BL749" i="3"/>
  <c r="BL732" i="3"/>
  <c r="BK733" i="3"/>
  <c r="BK728" i="3"/>
  <c r="BK726" i="3" s="1"/>
  <c r="BK727" i="3"/>
  <c r="BL725" i="3"/>
  <c r="BL715" i="3"/>
  <c r="BK716" i="3"/>
  <c r="BL694" i="3"/>
  <c r="BL692" i="3" s="1"/>
  <c r="BM691" i="3"/>
  <c r="BL693" i="3"/>
  <c r="BK677" i="3"/>
  <c r="BK675" i="3" s="1"/>
  <c r="BL674" i="3"/>
  <c r="BK676" i="3"/>
  <c r="BK640" i="3"/>
  <c r="BJ642" i="3"/>
  <c r="BJ643" i="3"/>
  <c r="BJ641" i="3" s="1"/>
  <c r="BJ632" i="3"/>
  <c r="BJ636" i="3" s="1"/>
  <c r="BJ637" i="3" s="1"/>
  <c r="BJ649" i="3"/>
  <c r="BK631" i="3"/>
  <c r="BL630" i="3"/>
  <c r="BK659" i="3"/>
  <c r="BL657" i="3"/>
  <c r="BK660" i="3"/>
  <c r="BK658" i="3" s="1"/>
  <c r="BK648" i="3"/>
  <c r="BL647" i="3"/>
  <c r="BJ682" i="3"/>
  <c r="BK681" i="3"/>
  <c r="BI634" i="3"/>
  <c r="BH685" i="3"/>
  <c r="BI683" i="3"/>
  <c r="BI687" i="3" s="1"/>
  <c r="BI586" i="3"/>
  <c r="BI583" i="3"/>
  <c r="BI569" i="3"/>
  <c r="BI566" i="3"/>
  <c r="BJ581" i="3"/>
  <c r="BJ585" i="3" s="1"/>
  <c r="BI598" i="3"/>
  <c r="BK580" i="3"/>
  <c r="BL579" i="3"/>
  <c r="BM606" i="3"/>
  <c r="BL609" i="3"/>
  <c r="BL607" i="3" s="1"/>
  <c r="BL608" i="3"/>
  <c r="BJ564" i="3"/>
  <c r="BJ568" i="3" s="1"/>
  <c r="BM613" i="3"/>
  <c r="BK589" i="3"/>
  <c r="BJ592" i="3"/>
  <c r="BJ590" i="3" s="1"/>
  <c r="BJ591" i="3"/>
  <c r="BL562" i="3"/>
  <c r="BK563" i="3"/>
  <c r="BL575" i="3"/>
  <c r="BL573" i="3" s="1"/>
  <c r="BL574" i="3"/>
  <c r="BM572" i="3"/>
  <c r="BJ597" i="3"/>
  <c r="BK596" i="3"/>
  <c r="BJ535" i="3"/>
  <c r="BJ532" i="3"/>
  <c r="BK494" i="3"/>
  <c r="BJ495" i="3"/>
  <c r="BM528" i="3"/>
  <c r="BL529" i="3"/>
  <c r="BK530" i="3"/>
  <c r="BK534" i="3" s="1"/>
  <c r="BK535" i="3" s="1"/>
  <c r="BM538" i="3"/>
  <c r="BL540" i="3"/>
  <c r="BL541" i="3"/>
  <c r="BL539" i="3" s="1"/>
  <c r="BH498" i="3"/>
  <c r="BJ490" i="3"/>
  <c r="BJ488" i="3" s="1"/>
  <c r="BJ489" i="3"/>
  <c r="BK487" i="3"/>
  <c r="BI496" i="3"/>
  <c r="BI500" i="3" s="1"/>
  <c r="BL460" i="3"/>
  <c r="BK461" i="3"/>
  <c r="BL443" i="3"/>
  <c r="BK444" i="3"/>
  <c r="BI464" i="3"/>
  <c r="BK419" i="3"/>
  <c r="BJ422" i="3"/>
  <c r="BJ420" i="3" s="1"/>
  <c r="BJ421" i="3"/>
  <c r="BM426" i="3"/>
  <c r="BL427" i="3"/>
  <c r="BM436" i="3"/>
  <c r="BL439" i="3"/>
  <c r="BL437" i="3" s="1"/>
  <c r="BL438" i="3"/>
  <c r="BJ462" i="3"/>
  <c r="BK478" i="3"/>
  <c r="BL477" i="3"/>
  <c r="BM473" i="3"/>
  <c r="BM471" i="3" s="1"/>
  <c r="BN470" i="3"/>
  <c r="BM472" i="3"/>
  <c r="BJ479" i="3"/>
  <c r="BJ483" i="3" s="1"/>
  <c r="BJ456" i="3"/>
  <c r="BJ454" i="3" s="1"/>
  <c r="BJ455" i="3"/>
  <c r="BK453" i="3"/>
  <c r="BK428" i="3"/>
  <c r="BK432" i="3" s="1"/>
  <c r="BK433" i="3" s="1"/>
  <c r="BJ430" i="3"/>
  <c r="BI481" i="3"/>
  <c r="BJ445" i="3"/>
  <c r="BI365" i="3"/>
  <c r="BJ354" i="3"/>
  <c r="BJ352" i="3" s="1"/>
  <c r="BJ353" i="3"/>
  <c r="BK351" i="3"/>
  <c r="BI377" i="3"/>
  <c r="BI381" i="3" s="1"/>
  <c r="BI382" i="3" s="1"/>
  <c r="BK388" i="3"/>
  <c r="BK386" i="3" s="1"/>
  <c r="BK387" i="3"/>
  <c r="BL385" i="3"/>
  <c r="BJ376" i="3"/>
  <c r="BK375" i="3"/>
  <c r="BM402" i="3"/>
  <c r="BL404" i="3"/>
  <c r="BL405" i="3"/>
  <c r="BL403" i="3" s="1"/>
  <c r="BM370" i="3"/>
  <c r="BN368" i="3"/>
  <c r="BJ360" i="3"/>
  <c r="BJ364" i="3" s="1"/>
  <c r="BL358" i="3"/>
  <c r="BK359" i="3"/>
  <c r="BI314" i="3"/>
  <c r="BI311" i="3"/>
  <c r="BI297" i="3"/>
  <c r="BI294" i="3"/>
  <c r="BH348" i="3"/>
  <c r="BH345" i="3"/>
  <c r="BK308" i="3"/>
  <c r="BL307" i="3"/>
  <c r="BK291" i="3"/>
  <c r="BL290" i="3"/>
  <c r="BL286" i="3"/>
  <c r="BL284" i="3" s="1"/>
  <c r="BL285" i="3"/>
  <c r="BM283" i="3"/>
  <c r="BJ342" i="3"/>
  <c r="BK341" i="3"/>
  <c r="BK337" i="3"/>
  <c r="BK335" i="3" s="1"/>
  <c r="BL334" i="3"/>
  <c r="BK336" i="3"/>
  <c r="BK320" i="3"/>
  <c r="BK318" i="3" s="1"/>
  <c r="BK319" i="3"/>
  <c r="BL317" i="3"/>
  <c r="BJ309" i="3"/>
  <c r="BJ313" i="3" s="1"/>
  <c r="BI343" i="3"/>
  <c r="BI347" i="3" s="1"/>
  <c r="BK300" i="3"/>
  <c r="BJ302" i="3"/>
  <c r="BJ303" i="3"/>
  <c r="BJ301" i="3" s="1"/>
  <c r="BJ292" i="3"/>
  <c r="BJ296" i="3" s="1"/>
  <c r="BJ297" i="3" s="1"/>
  <c r="BI280" i="3"/>
  <c r="BI277" i="3"/>
  <c r="BL249" i="3"/>
  <c r="BK252" i="3"/>
  <c r="BK250" i="3" s="1"/>
  <c r="BK251" i="3"/>
  <c r="BI243" i="3"/>
  <c r="BK266" i="3"/>
  <c r="BJ269" i="3"/>
  <c r="BJ267" i="3" s="1"/>
  <c r="BJ268" i="3"/>
  <c r="BM215" i="3"/>
  <c r="BL217" i="3"/>
  <c r="BL218" i="3"/>
  <c r="BL216" i="3" s="1"/>
  <c r="BJ275" i="3"/>
  <c r="BJ279" i="3" s="1"/>
  <c r="BJ280" i="3" s="1"/>
  <c r="BL239" i="3"/>
  <c r="BK240" i="3"/>
  <c r="BK234" i="3"/>
  <c r="BK235" i="3"/>
  <c r="BK233" i="3" s="1"/>
  <c r="BL232" i="3"/>
  <c r="BJ241" i="3"/>
  <c r="BJ245" i="3" s="1"/>
  <c r="BJ246" i="3" s="1"/>
  <c r="BK274" i="3"/>
  <c r="BL273" i="3"/>
  <c r="BH161" i="3"/>
  <c r="BI173" i="3"/>
  <c r="BI177" i="3" s="1"/>
  <c r="BH175" i="3"/>
  <c r="BK154" i="3"/>
  <c r="BJ155" i="3"/>
  <c r="BM205" i="3"/>
  <c r="BL206" i="3"/>
  <c r="BK147" i="3"/>
  <c r="BJ150" i="3"/>
  <c r="BJ148" i="3" s="1"/>
  <c r="BJ149" i="3"/>
  <c r="BK171" i="3"/>
  <c r="BJ172" i="3"/>
  <c r="BJ184" i="3"/>
  <c r="BJ182" i="3" s="1"/>
  <c r="BJ183" i="3"/>
  <c r="BK181" i="3"/>
  <c r="BL198" i="3"/>
  <c r="BK200" i="3"/>
  <c r="BK201" i="3"/>
  <c r="BK199" i="3" s="1"/>
  <c r="BL164" i="3"/>
  <c r="BK166" i="3"/>
  <c r="BK167" i="3"/>
  <c r="BK165" i="3" s="1"/>
  <c r="BI156" i="3"/>
  <c r="BI160" i="3" s="1"/>
  <c r="BI161" i="3" s="1"/>
  <c r="BH127" i="3"/>
  <c r="BH124" i="3"/>
  <c r="BJ141" i="3"/>
  <c r="BK139" i="3"/>
  <c r="BN79" i="3"/>
  <c r="BM82" i="3"/>
  <c r="BM80" i="3" s="1"/>
  <c r="BM81" i="3"/>
  <c r="BM130" i="3"/>
  <c r="BL132" i="3"/>
  <c r="BI122" i="3"/>
  <c r="BI126" i="3" s="1"/>
  <c r="BI127" i="3" s="1"/>
  <c r="BM137" i="3"/>
  <c r="BL138" i="3"/>
  <c r="BK120" i="3"/>
  <c r="BJ121" i="3"/>
  <c r="BK45" i="3"/>
  <c r="BJ47" i="3"/>
  <c r="BJ48" i="3"/>
  <c r="BJ46" i="3" s="1"/>
  <c r="BM69" i="3"/>
  <c r="BL70" i="3"/>
  <c r="BJ54" i="3"/>
  <c r="BI56" i="3"/>
  <c r="BL52" i="3"/>
  <c r="BK53" i="3"/>
  <c r="BI37" i="3"/>
  <c r="BI29" i="3"/>
  <c r="BJ31" i="3"/>
  <c r="BK36" i="23"/>
  <c r="BL35" i="23"/>
  <c r="BK31" i="23"/>
  <c r="BK29" i="23" s="1"/>
  <c r="BK30" i="23"/>
  <c r="BL28" i="23"/>
  <c r="BK30" i="22"/>
  <c r="BK31" i="22"/>
  <c r="BK29" i="22" s="1"/>
  <c r="BL28" i="22"/>
  <c r="BE39" i="3"/>
  <c r="BF41" i="3" s="1"/>
  <c r="BE42" i="3"/>
  <c r="BJ36" i="3"/>
  <c r="BK35" i="3"/>
  <c r="BM28" i="3"/>
  <c r="BL30" i="3"/>
  <c r="BM18" i="23"/>
  <c r="BL19" i="23"/>
  <c r="BN11" i="23"/>
  <c r="BN13" i="23" s="1"/>
  <c r="BM14" i="23"/>
  <c r="BM12" i="23" s="1"/>
  <c r="BJ14" i="22"/>
  <c r="BJ12" i="22" s="1"/>
  <c r="BK11" i="22"/>
  <c r="BJ13" i="22"/>
  <c r="BK18" i="22"/>
  <c r="BJ19" i="22"/>
  <c r="BJ90" i="23" l="1"/>
  <c r="BJ857" i="23"/>
  <c r="BJ858" i="23" s="1"/>
  <c r="BD670" i="23"/>
  <c r="BD671" i="23" s="1"/>
  <c r="BI603" i="23"/>
  <c r="BI600" i="23"/>
  <c r="BJ602" i="23" s="1"/>
  <c r="BI466" i="23"/>
  <c r="BI296" i="23"/>
  <c r="BH107" i="23"/>
  <c r="BI109" i="23" s="1"/>
  <c r="BI110" i="23" s="1"/>
  <c r="BI464" i="22"/>
  <c r="BH821" i="22"/>
  <c r="BH824" i="22"/>
  <c r="BH736" i="22"/>
  <c r="BI738" i="22" s="1"/>
  <c r="BJ687" i="22"/>
  <c r="BI670" i="22"/>
  <c r="BI483" i="22"/>
  <c r="BI484" i="22" s="1"/>
  <c r="BJ466" i="22"/>
  <c r="BJ464" i="22" s="1"/>
  <c r="BI330" i="22"/>
  <c r="BI331" i="22" s="1"/>
  <c r="BJ144" i="22"/>
  <c r="BJ141" i="22"/>
  <c r="BK143" i="22" s="1"/>
  <c r="BK109" i="22"/>
  <c r="BK110" i="22" s="1"/>
  <c r="BI92" i="22"/>
  <c r="BI93" i="22" s="1"/>
  <c r="BI753" i="3"/>
  <c r="BJ738" i="3"/>
  <c r="BJ653" i="3"/>
  <c r="BJ654" i="3" s="1"/>
  <c r="BI651" i="3"/>
  <c r="BH600" i="3"/>
  <c r="BI602" i="3"/>
  <c r="BI603" i="3" s="1"/>
  <c r="BJ466" i="3"/>
  <c r="BJ449" i="3"/>
  <c r="BJ450" i="3" s="1"/>
  <c r="BI450" i="3"/>
  <c r="BI447" i="3"/>
  <c r="BH328" i="3"/>
  <c r="BI330" i="3" s="1"/>
  <c r="BI92" i="3"/>
  <c r="BI93" i="3" s="1"/>
  <c r="BJ58" i="3"/>
  <c r="BJ131" i="3"/>
  <c r="BK133" i="3"/>
  <c r="BJ386" i="23"/>
  <c r="BK388" i="23"/>
  <c r="BK828" i="23"/>
  <c r="BL830" i="23"/>
  <c r="BJ675" i="23"/>
  <c r="BK677" i="23"/>
  <c r="BJ794" i="23"/>
  <c r="BK796" i="23"/>
  <c r="BJ743" i="23"/>
  <c r="BK745" i="23"/>
  <c r="BK694" i="22"/>
  <c r="BK692" i="22" s="1"/>
  <c r="BK693" i="22"/>
  <c r="BL691" i="22"/>
  <c r="BL776" i="23"/>
  <c r="BK779" i="23"/>
  <c r="BK777" i="23" s="1"/>
  <c r="BK778" i="23"/>
  <c r="BJ352" i="23"/>
  <c r="BK354" i="23"/>
  <c r="BH768" i="23"/>
  <c r="BF773" i="23"/>
  <c r="BF770" i="23"/>
  <c r="BG772" i="23" s="1"/>
  <c r="BE753" i="23"/>
  <c r="BF755" i="23" s="1"/>
  <c r="BE756" i="23"/>
  <c r="BG751" i="23"/>
  <c r="BG666" i="23"/>
  <c r="BI653" i="23"/>
  <c r="BI654" i="23" s="1"/>
  <c r="BH651" i="23"/>
  <c r="BI651" i="23" s="1"/>
  <c r="BJ634" i="23"/>
  <c r="BK636" i="23" s="1"/>
  <c r="BD619" i="23"/>
  <c r="BE615" i="23"/>
  <c r="BF530" i="23"/>
  <c r="BD535" i="23"/>
  <c r="BD532" i="23"/>
  <c r="BE534" i="23" s="1"/>
  <c r="BK430" i="23"/>
  <c r="BJ398" i="23"/>
  <c r="BJ399" i="23" s="1"/>
  <c r="BJ364" i="23"/>
  <c r="BJ365" i="23" s="1"/>
  <c r="BE345" i="23"/>
  <c r="BE348" i="23"/>
  <c r="BF347" i="23"/>
  <c r="BF348" i="23" s="1"/>
  <c r="BG343" i="23"/>
  <c r="BC309" i="23"/>
  <c r="BC313" i="23" s="1"/>
  <c r="BC314" i="23" s="1"/>
  <c r="BD309" i="23"/>
  <c r="BE309" i="23" s="1"/>
  <c r="BF212" i="23"/>
  <c r="BF209" i="23"/>
  <c r="BG211" i="23"/>
  <c r="BH207" i="23"/>
  <c r="BK190" i="23"/>
  <c r="BL189" i="23"/>
  <c r="BI195" i="23"/>
  <c r="BI192" i="23"/>
  <c r="BJ194" i="23"/>
  <c r="BJ160" i="23"/>
  <c r="BE143" i="23"/>
  <c r="BF139" i="23"/>
  <c r="BD144" i="23"/>
  <c r="BD141" i="23"/>
  <c r="BJ109" i="23"/>
  <c r="BI107" i="23"/>
  <c r="BC42" i="23"/>
  <c r="BC39" i="23"/>
  <c r="BD37" i="23"/>
  <c r="BE37" i="23" s="1"/>
  <c r="BF37" i="23" s="1"/>
  <c r="BG37" i="23" s="1"/>
  <c r="BH37" i="23" s="1"/>
  <c r="BI37" i="23" s="1"/>
  <c r="BJ37" i="23" s="1"/>
  <c r="BC24" i="23"/>
  <c r="BI549" i="22"/>
  <c r="BJ551" i="22" s="1"/>
  <c r="BI552" i="22"/>
  <c r="BD518" i="22"/>
  <c r="BD515" i="22"/>
  <c r="BE517" i="22" s="1"/>
  <c r="BI245" i="22"/>
  <c r="BI246" i="22" s="1"/>
  <c r="BI279" i="22"/>
  <c r="BI585" i="22"/>
  <c r="BI586" i="22" s="1"/>
  <c r="BJ721" i="22"/>
  <c r="BJ722" i="22" s="1"/>
  <c r="BG513" i="22"/>
  <c r="BI823" i="22"/>
  <c r="BJ479" i="22"/>
  <c r="BJ126" i="22"/>
  <c r="BI160" i="22"/>
  <c r="BI161" i="22" s="1"/>
  <c r="BJ534" i="22"/>
  <c r="BJ535" i="22" s="1"/>
  <c r="BI840" i="22"/>
  <c r="BI841" i="22" s="1"/>
  <c r="BK512" i="22"/>
  <c r="BI855" i="22"/>
  <c r="BJ857" i="22" s="1"/>
  <c r="BI858" i="22"/>
  <c r="BF802" i="22"/>
  <c r="BD804" i="22"/>
  <c r="BE806" i="22" s="1"/>
  <c r="BD807" i="22"/>
  <c r="BE790" i="22"/>
  <c r="BE787" i="22"/>
  <c r="BF789" i="22" s="1"/>
  <c r="BG785" i="22"/>
  <c r="BF751" i="22"/>
  <c r="BD756" i="22"/>
  <c r="BD753" i="22"/>
  <c r="BE755" i="22" s="1"/>
  <c r="BD619" i="22"/>
  <c r="BD620" i="22" s="1"/>
  <c r="BE615" i="22"/>
  <c r="BF603" i="22"/>
  <c r="BF600" i="22"/>
  <c r="BG602" i="22" s="1"/>
  <c r="BJ598" i="22"/>
  <c r="BI449" i="22"/>
  <c r="BI447" i="22" s="1"/>
  <c r="BB382" i="22"/>
  <c r="BB379" i="22"/>
  <c r="BI262" i="22"/>
  <c r="BI263" i="22" s="1"/>
  <c r="BE229" i="22"/>
  <c r="BE226" i="22"/>
  <c r="BF228" i="22" s="1"/>
  <c r="BG224" i="22"/>
  <c r="BJ190" i="22"/>
  <c r="BG192" i="22"/>
  <c r="BH194" i="22" s="1"/>
  <c r="BG195" i="22"/>
  <c r="BG71" i="22"/>
  <c r="BD76" i="22"/>
  <c r="BD73" i="22"/>
  <c r="BE75" i="22" s="1"/>
  <c r="BC42" i="22"/>
  <c r="BC39" i="22"/>
  <c r="BD37" i="22"/>
  <c r="BE37" i="22" s="1"/>
  <c r="BC20" i="22"/>
  <c r="BC24" i="22" s="1"/>
  <c r="BJ823" i="3"/>
  <c r="BJ772" i="3"/>
  <c r="BJ773" i="3" s="1"/>
  <c r="BD705" i="3"/>
  <c r="BD702" i="3"/>
  <c r="BE704" i="3" s="1"/>
  <c r="BD671" i="3"/>
  <c r="BD668" i="3"/>
  <c r="BE670" i="3" s="1"/>
  <c r="BL664" i="3"/>
  <c r="BK665" i="3"/>
  <c r="BH666" i="3"/>
  <c r="BH617" i="3"/>
  <c r="BI619" i="3" s="1"/>
  <c r="BH620" i="3"/>
  <c r="BK614" i="3"/>
  <c r="BJ615" i="3"/>
  <c r="BB547" i="3"/>
  <c r="BB551" i="3" s="1"/>
  <c r="BB552" i="3" s="1"/>
  <c r="AY415" i="3"/>
  <c r="AY416" i="3" s="1"/>
  <c r="BI398" i="3"/>
  <c r="BI399" i="3" s="1"/>
  <c r="BK257" i="3"/>
  <c r="BB258" i="3"/>
  <c r="BB262" i="3" s="1"/>
  <c r="BB263" i="3" s="1"/>
  <c r="BH224" i="3"/>
  <c r="BE228" i="3"/>
  <c r="BE229" i="3" s="1"/>
  <c r="BD212" i="3"/>
  <c r="BD209" i="3"/>
  <c r="BE211" i="3"/>
  <c r="BF207" i="3"/>
  <c r="BC190" i="3"/>
  <c r="BB195" i="3"/>
  <c r="BB192" i="3"/>
  <c r="BK143" i="3"/>
  <c r="BK144" i="3" s="1"/>
  <c r="BB105" i="3"/>
  <c r="BB109" i="3" s="1"/>
  <c r="BD76" i="3"/>
  <c r="BD73" i="3"/>
  <c r="BE75" i="3"/>
  <c r="BF71" i="3"/>
  <c r="BJ37" i="3"/>
  <c r="BJ649" i="23"/>
  <c r="BK489" i="23"/>
  <c r="BL487" i="23"/>
  <c r="BK490" i="23"/>
  <c r="BK488" i="23" s="1"/>
  <c r="BL613" i="23"/>
  <c r="BK614" i="23"/>
  <c r="BK226" i="23"/>
  <c r="BK642" i="23"/>
  <c r="BL640" i="23"/>
  <c r="BK643" i="23"/>
  <c r="BK641" i="23" s="1"/>
  <c r="BL103" i="23"/>
  <c r="BK104" i="23"/>
  <c r="BK105" i="23" s="1"/>
  <c r="BK648" i="23"/>
  <c r="BL647" i="23"/>
  <c r="BK331" i="23"/>
  <c r="BK328" i="23"/>
  <c r="BJ178" i="23"/>
  <c r="BJ175" i="23"/>
  <c r="BI263" i="23"/>
  <c r="BI260" i="23"/>
  <c r="BK569" i="23"/>
  <c r="BK566" i="23"/>
  <c r="BK598" i="23"/>
  <c r="BK257" i="23"/>
  <c r="BL256" i="23"/>
  <c r="BM596" i="23"/>
  <c r="BL597" i="23"/>
  <c r="BJ258" i="23"/>
  <c r="BJ262" i="23" s="1"/>
  <c r="BK342" i="23"/>
  <c r="BL341" i="23"/>
  <c r="BK308" i="23"/>
  <c r="BL307" i="23"/>
  <c r="BK251" i="23"/>
  <c r="BL249" i="23"/>
  <c r="BK252" i="23"/>
  <c r="BK250" i="23" s="1"/>
  <c r="BK558" i="23"/>
  <c r="BK556" i="23" s="1"/>
  <c r="BK557" i="23"/>
  <c r="BL555" i="23"/>
  <c r="BL98" i="23"/>
  <c r="BL99" i="23"/>
  <c r="BL97" i="23" s="1"/>
  <c r="BM96" i="23"/>
  <c r="BL283" i="23"/>
  <c r="BK286" i="23"/>
  <c r="BK284" i="23" s="1"/>
  <c r="BK285" i="23"/>
  <c r="BL664" i="23"/>
  <c r="BK665" i="23"/>
  <c r="BL538" i="23"/>
  <c r="BK541" i="23"/>
  <c r="BK539" i="23" s="1"/>
  <c r="BK540" i="23"/>
  <c r="BJ807" i="23"/>
  <c r="BJ804" i="23"/>
  <c r="BJ739" i="23"/>
  <c r="BJ736" i="23"/>
  <c r="BJ790" i="23"/>
  <c r="BJ787" i="23"/>
  <c r="BJ824" i="23"/>
  <c r="BJ821" i="23"/>
  <c r="BL722" i="23"/>
  <c r="BL719" i="23"/>
  <c r="BK853" i="23"/>
  <c r="BK857" i="23" s="1"/>
  <c r="BK858" i="23" s="1"/>
  <c r="BK760" i="23"/>
  <c r="BL762" i="23"/>
  <c r="BM800" i="23"/>
  <c r="BL801" i="23"/>
  <c r="BN716" i="23"/>
  <c r="BO715" i="23"/>
  <c r="BM732" i="23"/>
  <c r="BL733" i="23"/>
  <c r="BK700" i="23"/>
  <c r="BJ855" i="23"/>
  <c r="BK838" i="23"/>
  <c r="BM795" i="23"/>
  <c r="BN793" i="23"/>
  <c r="BO812" i="23"/>
  <c r="BP810" i="23"/>
  <c r="BM708" i="23"/>
  <c r="BL711" i="23"/>
  <c r="BL709" i="23" s="1"/>
  <c r="BL710" i="23"/>
  <c r="BK802" i="23"/>
  <c r="BK806" i="23" s="1"/>
  <c r="BK807" i="23" s="1"/>
  <c r="BM698" i="23"/>
  <c r="BL699" i="23"/>
  <c r="BM847" i="23"/>
  <c r="BM845" i="23" s="1"/>
  <c r="BM846" i="23"/>
  <c r="BN844" i="23"/>
  <c r="BL811" i="23"/>
  <c r="BM813" i="23"/>
  <c r="BM691" i="23"/>
  <c r="BL694" i="23"/>
  <c r="BL692" i="23" s="1"/>
  <c r="BL693" i="23"/>
  <c r="BK819" i="23"/>
  <c r="BK823" i="23" s="1"/>
  <c r="BK824" i="23" s="1"/>
  <c r="BJ702" i="23"/>
  <c r="BN750" i="23"/>
  <c r="BO749" i="23"/>
  <c r="BL836" i="23"/>
  <c r="BL840" i="23" s="1"/>
  <c r="BL841" i="23" s="1"/>
  <c r="BO744" i="23"/>
  <c r="BP742" i="23"/>
  <c r="BK785" i="23"/>
  <c r="BK789" i="23" s="1"/>
  <c r="BL852" i="23"/>
  <c r="BM851" i="23"/>
  <c r="BM817" i="23"/>
  <c r="BL818" i="23"/>
  <c r="BO759" i="23"/>
  <c r="BN761" i="23"/>
  <c r="BM717" i="23"/>
  <c r="BM721" i="23" s="1"/>
  <c r="BK734" i="23"/>
  <c r="BK738" i="23" s="1"/>
  <c r="BN834" i="23"/>
  <c r="BM835" i="23"/>
  <c r="BN725" i="23"/>
  <c r="BM728" i="23"/>
  <c r="BM726" i="23" s="1"/>
  <c r="BM727" i="23"/>
  <c r="BL784" i="23"/>
  <c r="BM783" i="23"/>
  <c r="BN767" i="23"/>
  <c r="BO766" i="23"/>
  <c r="BO827" i="23"/>
  <c r="BN829" i="23"/>
  <c r="BL682" i="23"/>
  <c r="BM681" i="23"/>
  <c r="BL589" i="23"/>
  <c r="BK592" i="23"/>
  <c r="BK590" i="23" s="1"/>
  <c r="BK591" i="23"/>
  <c r="BK683" i="23"/>
  <c r="BK687" i="23" s="1"/>
  <c r="BM657" i="23"/>
  <c r="BL660" i="23"/>
  <c r="BL658" i="23" s="1"/>
  <c r="BL659" i="23"/>
  <c r="BL581" i="23"/>
  <c r="BN574" i="23"/>
  <c r="BO572" i="23"/>
  <c r="BM676" i="23"/>
  <c r="BN674" i="23"/>
  <c r="BL528" i="23"/>
  <c r="BK529" i="23"/>
  <c r="BN623" i="23"/>
  <c r="BM626" i="23"/>
  <c r="BM624" i="23" s="1"/>
  <c r="BM625" i="23"/>
  <c r="BM546" i="23"/>
  <c r="BN545" i="23"/>
  <c r="BL564" i="23"/>
  <c r="BL568" i="23" s="1"/>
  <c r="BL569" i="23" s="1"/>
  <c r="BK573" i="23"/>
  <c r="BL575" i="23"/>
  <c r="BM580" i="23"/>
  <c r="BN579" i="23"/>
  <c r="BL632" i="23"/>
  <c r="BK549" i="23"/>
  <c r="BJ685" i="23"/>
  <c r="BK583" i="23"/>
  <c r="BL521" i="23"/>
  <c r="BK524" i="23"/>
  <c r="BK522" i="23" s="1"/>
  <c r="BK523" i="23"/>
  <c r="BM563" i="23"/>
  <c r="BN562" i="23"/>
  <c r="BL606" i="23"/>
  <c r="BK608" i="23"/>
  <c r="BK609" i="23"/>
  <c r="BK607" i="23" s="1"/>
  <c r="BL547" i="23"/>
  <c r="BL551" i="23" s="1"/>
  <c r="BM631" i="23"/>
  <c r="BN630" i="23"/>
  <c r="BJ450" i="23"/>
  <c r="BJ447" i="23"/>
  <c r="BJ382" i="23"/>
  <c r="BJ379" i="23"/>
  <c r="BJ518" i="23"/>
  <c r="BJ515" i="23"/>
  <c r="BI467" i="23"/>
  <c r="BI464" i="23"/>
  <c r="BI484" i="23"/>
  <c r="BI481" i="23"/>
  <c r="BJ501" i="23"/>
  <c r="BJ498" i="23"/>
  <c r="BJ362" i="23"/>
  <c r="BN421" i="23"/>
  <c r="BO419" i="23"/>
  <c r="BK420" i="23"/>
  <c r="BL422" i="23"/>
  <c r="BK377" i="23"/>
  <c r="BK381" i="23" s="1"/>
  <c r="BK513" i="23"/>
  <c r="BK517" i="23" s="1"/>
  <c r="BK518" i="23" s="1"/>
  <c r="BN504" i="23"/>
  <c r="BM507" i="23"/>
  <c r="BM505" i="23" s="1"/>
  <c r="BM506" i="23"/>
  <c r="BL409" i="23"/>
  <c r="BK410" i="23"/>
  <c r="BK496" i="23"/>
  <c r="BK500" i="23" s="1"/>
  <c r="BK360" i="23"/>
  <c r="BJ396" i="23"/>
  <c r="BL376" i="23"/>
  <c r="BM375" i="23"/>
  <c r="BM439" i="23"/>
  <c r="BM437" i="23" s="1"/>
  <c r="BM438" i="23"/>
  <c r="BN436" i="23"/>
  <c r="BJ462" i="23"/>
  <c r="BJ466" i="23" s="1"/>
  <c r="BL495" i="23"/>
  <c r="BM494" i="23"/>
  <c r="BM453" i="23"/>
  <c r="BL456" i="23"/>
  <c r="BL454" i="23" s="1"/>
  <c r="BL455" i="23"/>
  <c r="BL359" i="23"/>
  <c r="BM358" i="23"/>
  <c r="BL405" i="23"/>
  <c r="BL403" i="23" s="1"/>
  <c r="BL404" i="23"/>
  <c r="BM402" i="23"/>
  <c r="BL473" i="23"/>
  <c r="BL471" i="23" s="1"/>
  <c r="BM470" i="23"/>
  <c r="BL472" i="23"/>
  <c r="BL428" i="23"/>
  <c r="BL432" i="23" s="1"/>
  <c r="BL460" i="23"/>
  <c r="BK461" i="23"/>
  <c r="BJ479" i="23"/>
  <c r="BJ483" i="23" s="1"/>
  <c r="BK394" i="23"/>
  <c r="BK398" i="23" s="1"/>
  <c r="BK445" i="23"/>
  <c r="BK449" i="23" s="1"/>
  <c r="BK450" i="23" s="1"/>
  <c r="BI413" i="23"/>
  <c r="BM427" i="23"/>
  <c r="BN426" i="23"/>
  <c r="BM387" i="23"/>
  <c r="BN385" i="23"/>
  <c r="BM353" i="23"/>
  <c r="BN351" i="23"/>
  <c r="BM371" i="23"/>
  <c r="BM369" i="23" s="1"/>
  <c r="BM370" i="23"/>
  <c r="BN368" i="23"/>
  <c r="BM511" i="23"/>
  <c r="BL512" i="23"/>
  <c r="BJ411" i="23"/>
  <c r="BJ415" i="23" s="1"/>
  <c r="BL477" i="23"/>
  <c r="BK478" i="23"/>
  <c r="BL393" i="23"/>
  <c r="BM392" i="23"/>
  <c r="BL444" i="23"/>
  <c r="BM443" i="23"/>
  <c r="BI297" i="23"/>
  <c r="BI294" i="23"/>
  <c r="BK246" i="23"/>
  <c r="BK243" i="23"/>
  <c r="BK291" i="23"/>
  <c r="BL290" i="23"/>
  <c r="BL224" i="23"/>
  <c r="BL228" i="23" s="1"/>
  <c r="BM317" i="23"/>
  <c r="BL320" i="23"/>
  <c r="BL318" i="23" s="1"/>
  <c r="BL319" i="23"/>
  <c r="BM266" i="23"/>
  <c r="BL269" i="23"/>
  <c r="BL267" i="23" s="1"/>
  <c r="BL268" i="23"/>
  <c r="BO205" i="23"/>
  <c r="BN206" i="23"/>
  <c r="BL241" i="23"/>
  <c r="BL245" i="23" s="1"/>
  <c r="BL246" i="23" s="1"/>
  <c r="BL326" i="23"/>
  <c r="BL330" i="23" s="1"/>
  <c r="BM223" i="23"/>
  <c r="BN222" i="23"/>
  <c r="BO188" i="23"/>
  <c r="BM240" i="23"/>
  <c r="BN239" i="23"/>
  <c r="BM325" i="23"/>
  <c r="BN324" i="23"/>
  <c r="BL300" i="23"/>
  <c r="BK302" i="23"/>
  <c r="BK303" i="23"/>
  <c r="BK301" i="23" s="1"/>
  <c r="BM232" i="23"/>
  <c r="BL235" i="23"/>
  <c r="BL233" i="23" s="1"/>
  <c r="BL234" i="23"/>
  <c r="BL181" i="23"/>
  <c r="BK184" i="23"/>
  <c r="BK182" i="23" s="1"/>
  <c r="BK183" i="23"/>
  <c r="BL198" i="23"/>
  <c r="BK201" i="23"/>
  <c r="BK199" i="23" s="1"/>
  <c r="BK200" i="23"/>
  <c r="BK275" i="23"/>
  <c r="BL334" i="23"/>
  <c r="BK337" i="23"/>
  <c r="BK335" i="23" s="1"/>
  <c r="BK336" i="23"/>
  <c r="BJ292" i="23"/>
  <c r="BJ296" i="23" s="1"/>
  <c r="BJ297" i="23" s="1"/>
  <c r="BL274" i="23"/>
  <c r="BM273" i="23"/>
  <c r="BM215" i="23"/>
  <c r="BL218" i="23"/>
  <c r="BL216" i="23" s="1"/>
  <c r="BL217" i="23"/>
  <c r="BJ277" i="23"/>
  <c r="BJ161" i="23"/>
  <c r="BJ158" i="23"/>
  <c r="BK173" i="23"/>
  <c r="BK177" i="23" s="1"/>
  <c r="BN147" i="23"/>
  <c r="BM150" i="23"/>
  <c r="BM148" i="23" s="1"/>
  <c r="BM149" i="23"/>
  <c r="BK156" i="23"/>
  <c r="BK160" i="23" s="1"/>
  <c r="BM171" i="23"/>
  <c r="BL172" i="23"/>
  <c r="BM154" i="23"/>
  <c r="BL155" i="23"/>
  <c r="BN164" i="23"/>
  <c r="BM167" i="23"/>
  <c r="BM165" i="23" s="1"/>
  <c r="BM166" i="23"/>
  <c r="BL116" i="23"/>
  <c r="BL114" i="23" s="1"/>
  <c r="BL115" i="23"/>
  <c r="BM113" i="23"/>
  <c r="BJ122" i="23"/>
  <c r="BJ126" i="23" s="1"/>
  <c r="BJ127" i="23" s="1"/>
  <c r="BK121" i="23"/>
  <c r="BL120" i="23"/>
  <c r="BK133" i="23"/>
  <c r="BK131" i="23" s="1"/>
  <c r="BL130" i="23"/>
  <c r="BK132" i="23"/>
  <c r="BN138" i="23"/>
  <c r="BO137" i="23"/>
  <c r="BI124" i="23"/>
  <c r="BN81" i="23"/>
  <c r="BO79" i="23"/>
  <c r="BK80" i="23"/>
  <c r="BL82" i="23"/>
  <c r="BL88" i="23"/>
  <c r="BK90" i="23"/>
  <c r="BM87" i="23"/>
  <c r="BN86" i="23"/>
  <c r="BM69" i="23"/>
  <c r="BL70" i="23"/>
  <c r="BN62" i="23"/>
  <c r="BM65" i="23"/>
  <c r="BM63" i="23" s="1"/>
  <c r="BM64" i="23"/>
  <c r="BJ73" i="23"/>
  <c r="BK71" i="23"/>
  <c r="BK75" i="23" s="1"/>
  <c r="BK76" i="23" s="1"/>
  <c r="BJ54" i="23"/>
  <c r="BJ58" i="23" s="1"/>
  <c r="BJ59" i="23" s="1"/>
  <c r="BL52" i="23"/>
  <c r="BK53" i="23"/>
  <c r="BL47" i="23"/>
  <c r="BM45" i="23"/>
  <c r="BL48" i="23"/>
  <c r="BL46" i="23" s="1"/>
  <c r="BI56" i="23"/>
  <c r="BJ734" i="22"/>
  <c r="BL732" i="22"/>
  <c r="BK733" i="22"/>
  <c r="BL35" i="22"/>
  <c r="BK36" i="22"/>
  <c r="BL354" i="22"/>
  <c r="BL352" i="22" s="1"/>
  <c r="BL353" i="22"/>
  <c r="BM351" i="22"/>
  <c r="BJ836" i="22"/>
  <c r="BL130" i="22"/>
  <c r="BK132" i="22"/>
  <c r="BK133" i="22"/>
  <c r="BK131" i="22" s="1"/>
  <c r="BL96" i="22"/>
  <c r="BK99" i="22"/>
  <c r="BK97" i="22" s="1"/>
  <c r="BK98" i="22"/>
  <c r="BK795" i="22"/>
  <c r="BK796" i="22"/>
  <c r="BK794" i="22" s="1"/>
  <c r="BL793" i="22"/>
  <c r="BK784" i="22"/>
  <c r="BL783" i="22"/>
  <c r="BK489" i="22"/>
  <c r="BL487" i="22"/>
  <c r="BK490" i="22"/>
  <c r="BK488" i="22" s="1"/>
  <c r="BL375" i="22"/>
  <c r="BK376" i="22"/>
  <c r="BK70" i="22"/>
  <c r="BL69" i="22"/>
  <c r="BL477" i="22"/>
  <c r="BK478" i="22"/>
  <c r="BJ345" i="22"/>
  <c r="BL614" i="22"/>
  <c r="BM613" i="22"/>
  <c r="BI481" i="22"/>
  <c r="BK835" i="22"/>
  <c r="BL834" i="22"/>
  <c r="BL800" i="22"/>
  <c r="BK801" i="22"/>
  <c r="BJ705" i="22"/>
  <c r="BJ702" i="22"/>
  <c r="BI824" i="22"/>
  <c r="BI821" i="22"/>
  <c r="BN750" i="22"/>
  <c r="BO749" i="22"/>
  <c r="BN827" i="22"/>
  <c r="BM829" i="22"/>
  <c r="BM830" i="22"/>
  <c r="BM828" i="22" s="1"/>
  <c r="BN844" i="22"/>
  <c r="BM847" i="22"/>
  <c r="BM845" i="22" s="1"/>
  <c r="BM846" i="22"/>
  <c r="BM766" i="22"/>
  <c r="BL767" i="22"/>
  <c r="BM698" i="22"/>
  <c r="BL699" i="22"/>
  <c r="BL760" i="22"/>
  <c r="BM762" i="22"/>
  <c r="BL817" i="22"/>
  <c r="BK818" i="22"/>
  <c r="BL813" i="22"/>
  <c r="BL811" i="22" s="1"/>
  <c r="BL812" i="22"/>
  <c r="BM810" i="22"/>
  <c r="BM851" i="22"/>
  <c r="BL852" i="22"/>
  <c r="BK717" i="22"/>
  <c r="BK700" i="22"/>
  <c r="BO761" i="22"/>
  <c r="BP759" i="22"/>
  <c r="BM725" i="22"/>
  <c r="BL728" i="22"/>
  <c r="BL726" i="22" s="1"/>
  <c r="BL727" i="22"/>
  <c r="BJ819" i="22"/>
  <c r="BJ770" i="22"/>
  <c r="BK768" i="22"/>
  <c r="BK772" i="22" s="1"/>
  <c r="BN708" i="22"/>
  <c r="BM711" i="22"/>
  <c r="BM709" i="22" s="1"/>
  <c r="BM710" i="22"/>
  <c r="BM776" i="22"/>
  <c r="BL779" i="22"/>
  <c r="BL777" i="22" s="1"/>
  <c r="BL778" i="22"/>
  <c r="BK853" i="22"/>
  <c r="BM742" i="22"/>
  <c r="BL745" i="22"/>
  <c r="BL743" i="22" s="1"/>
  <c r="BL744" i="22"/>
  <c r="BM715" i="22"/>
  <c r="BL716" i="22"/>
  <c r="BJ569" i="22"/>
  <c r="BJ566" i="22"/>
  <c r="BJ688" i="22"/>
  <c r="BJ685" i="22"/>
  <c r="BJ637" i="22"/>
  <c r="BJ634" i="22"/>
  <c r="BI671" i="22"/>
  <c r="BI668" i="22"/>
  <c r="BI654" i="22"/>
  <c r="BI651" i="22"/>
  <c r="BM545" i="22"/>
  <c r="BL546" i="22"/>
  <c r="BL657" i="22"/>
  <c r="BK660" i="22"/>
  <c r="BK658" i="22" s="1"/>
  <c r="BK659" i="22"/>
  <c r="BM630" i="22"/>
  <c r="BL631" i="22"/>
  <c r="BL579" i="22"/>
  <c r="BK580" i="22"/>
  <c r="BM597" i="22"/>
  <c r="BN596" i="22"/>
  <c r="BK530" i="22"/>
  <c r="BJ666" i="22"/>
  <c r="BJ670" i="22" s="1"/>
  <c r="BM562" i="22"/>
  <c r="BL563" i="22"/>
  <c r="BJ532" i="22"/>
  <c r="BM606" i="22"/>
  <c r="BL608" i="22"/>
  <c r="BL609" i="22"/>
  <c r="BL607" i="22" s="1"/>
  <c r="BK547" i="22"/>
  <c r="BL575" i="22"/>
  <c r="BL573" i="22" s="1"/>
  <c r="BL574" i="22"/>
  <c r="BM572" i="22"/>
  <c r="BL558" i="22"/>
  <c r="BL556" i="22" s="1"/>
  <c r="BL557" i="22"/>
  <c r="BM555" i="22"/>
  <c r="BL524" i="22"/>
  <c r="BL522" i="22" s="1"/>
  <c r="BL523" i="22"/>
  <c r="BM521" i="22"/>
  <c r="BL677" i="22"/>
  <c r="BL675" i="22" s="1"/>
  <c r="BL676" i="22"/>
  <c r="BM674" i="22"/>
  <c r="BK632" i="22"/>
  <c r="BM681" i="22"/>
  <c r="BL682" i="22"/>
  <c r="BK564" i="22"/>
  <c r="BK568" i="22" s="1"/>
  <c r="BK569" i="22" s="1"/>
  <c r="BL541" i="22"/>
  <c r="BL539" i="22" s="1"/>
  <c r="BL540" i="22"/>
  <c r="BM538" i="22"/>
  <c r="BL643" i="22"/>
  <c r="BL641" i="22" s="1"/>
  <c r="BL642" i="22"/>
  <c r="BM640" i="22"/>
  <c r="BJ649" i="22"/>
  <c r="BK683" i="22"/>
  <c r="BK687" i="22" s="1"/>
  <c r="BM589" i="22"/>
  <c r="BL592" i="22"/>
  <c r="BL590" i="22" s="1"/>
  <c r="BL591" i="22"/>
  <c r="BL623" i="22"/>
  <c r="BK626" i="22"/>
  <c r="BK624" i="22" s="1"/>
  <c r="BK625" i="22"/>
  <c r="BK648" i="22"/>
  <c r="BL647" i="22"/>
  <c r="BJ581" i="22"/>
  <c r="BM528" i="22"/>
  <c r="BL529" i="22"/>
  <c r="BK665" i="22"/>
  <c r="BL664" i="22"/>
  <c r="BI450" i="22"/>
  <c r="BK399" i="22"/>
  <c r="BK396" i="22"/>
  <c r="BN426" i="22"/>
  <c r="BM427" i="22"/>
  <c r="BL443" i="22"/>
  <c r="BK444" i="22"/>
  <c r="BN409" i="22"/>
  <c r="BM410" i="22"/>
  <c r="BM504" i="22"/>
  <c r="BL507" i="22"/>
  <c r="BL505" i="22" s="1"/>
  <c r="BL506" i="22"/>
  <c r="BL394" i="22"/>
  <c r="BL398" i="22" s="1"/>
  <c r="BL436" i="22"/>
  <c r="BK439" i="22"/>
  <c r="BK437" i="22" s="1"/>
  <c r="BK438" i="22"/>
  <c r="BJ445" i="22"/>
  <c r="BJ449" i="22" s="1"/>
  <c r="BK462" i="22"/>
  <c r="BK388" i="22"/>
  <c r="BK386" i="22" s="1"/>
  <c r="BK387" i="22"/>
  <c r="BL385" i="22"/>
  <c r="BK496" i="22"/>
  <c r="BM359" i="22"/>
  <c r="BN358" i="22"/>
  <c r="BM470" i="22"/>
  <c r="BL472" i="22"/>
  <c r="BL473" i="22"/>
  <c r="BL471" i="22" s="1"/>
  <c r="BN511" i="22"/>
  <c r="BN371" i="22"/>
  <c r="BN369" i="22" s="1"/>
  <c r="BN370" i="22"/>
  <c r="BO368" i="22"/>
  <c r="BJ498" i="22"/>
  <c r="BK362" i="22"/>
  <c r="BK413" i="22"/>
  <c r="BM460" i="22"/>
  <c r="BL461" i="22"/>
  <c r="BL405" i="22"/>
  <c r="BL403" i="22" s="1"/>
  <c r="BM402" i="22"/>
  <c r="BL404" i="22"/>
  <c r="BL495" i="22"/>
  <c r="BM494" i="22"/>
  <c r="BL360" i="22"/>
  <c r="BL411" i="22"/>
  <c r="BN392" i="22"/>
  <c r="BM393" i="22"/>
  <c r="BL422" i="22"/>
  <c r="BL420" i="22" s="1"/>
  <c r="BM419" i="22"/>
  <c r="BL421" i="22"/>
  <c r="BL456" i="22"/>
  <c r="BL454" i="22" s="1"/>
  <c r="BM453" i="22"/>
  <c r="BL455" i="22"/>
  <c r="BK430" i="22"/>
  <c r="BL428" i="22"/>
  <c r="BK297" i="22"/>
  <c r="BK294" i="22"/>
  <c r="BJ314" i="22"/>
  <c r="BJ311" i="22"/>
  <c r="BI280" i="22"/>
  <c r="BI277" i="22"/>
  <c r="BJ209" i="22"/>
  <c r="BM307" i="22"/>
  <c r="BL308" i="22"/>
  <c r="BI328" i="22"/>
  <c r="BL303" i="22"/>
  <c r="BL301" i="22" s="1"/>
  <c r="BM300" i="22"/>
  <c r="BL302" i="22"/>
  <c r="BL324" i="22"/>
  <c r="BK325" i="22"/>
  <c r="BJ241" i="22"/>
  <c r="BM269" i="22"/>
  <c r="BM267" i="22" s="1"/>
  <c r="BM268" i="22"/>
  <c r="BN266" i="22"/>
  <c r="BK207" i="22"/>
  <c r="BL337" i="22"/>
  <c r="BL335" i="22" s="1"/>
  <c r="BL336" i="22"/>
  <c r="BM334" i="22"/>
  <c r="BL273" i="22"/>
  <c r="BK274" i="22"/>
  <c r="BL201" i="22"/>
  <c r="BL199" i="22" s="1"/>
  <c r="BL200" i="22"/>
  <c r="BM198" i="22"/>
  <c r="BL342" i="22"/>
  <c r="BM341" i="22"/>
  <c r="BN249" i="22"/>
  <c r="BM251" i="22"/>
  <c r="BM252" i="22"/>
  <c r="BM250" i="22" s="1"/>
  <c r="BJ326" i="22"/>
  <c r="BK240" i="22"/>
  <c r="BL239" i="22"/>
  <c r="BN290" i="22"/>
  <c r="BM291" i="22"/>
  <c r="BK319" i="22"/>
  <c r="BK320" i="22"/>
  <c r="BK318" i="22" s="1"/>
  <c r="BL317" i="22"/>
  <c r="BJ275" i="22"/>
  <c r="BJ258" i="22"/>
  <c r="BK343" i="22"/>
  <c r="BK347" i="22" s="1"/>
  <c r="BK348" i="22" s="1"/>
  <c r="BL292" i="22"/>
  <c r="BL296" i="22" s="1"/>
  <c r="BL297" i="22" s="1"/>
  <c r="BK257" i="22"/>
  <c r="BL256" i="22"/>
  <c r="BM283" i="22"/>
  <c r="BL286" i="22"/>
  <c r="BL284" i="22" s="1"/>
  <c r="BL285" i="22"/>
  <c r="BK309" i="22"/>
  <c r="BK313" i="22" s="1"/>
  <c r="BL218" i="22"/>
  <c r="BL216" i="22" s="1"/>
  <c r="BL217" i="22"/>
  <c r="BM215" i="22"/>
  <c r="BN189" i="22"/>
  <c r="BO188" i="22"/>
  <c r="BO222" i="22"/>
  <c r="BN223" i="22"/>
  <c r="BL206" i="22"/>
  <c r="BM205" i="22"/>
  <c r="BL232" i="22"/>
  <c r="BK235" i="22"/>
  <c r="BK233" i="22" s="1"/>
  <c r="BK234" i="22"/>
  <c r="BM181" i="22"/>
  <c r="BL184" i="22"/>
  <c r="BL182" i="22" s="1"/>
  <c r="BL183" i="22"/>
  <c r="BJ178" i="22"/>
  <c r="BJ175" i="22"/>
  <c r="BM171" i="22"/>
  <c r="BL172" i="22"/>
  <c r="BN164" i="22"/>
  <c r="BM167" i="22"/>
  <c r="BM165" i="22" s="1"/>
  <c r="BM166" i="22"/>
  <c r="BJ156" i="22"/>
  <c r="BJ160" i="22" s="1"/>
  <c r="BM147" i="22"/>
  <c r="BL149" i="22"/>
  <c r="BL150" i="22"/>
  <c r="BL148" i="22" s="1"/>
  <c r="BK173" i="22"/>
  <c r="BK177" i="22" s="1"/>
  <c r="BK178" i="22" s="1"/>
  <c r="BL154" i="22"/>
  <c r="BK155" i="22"/>
  <c r="BJ127" i="22"/>
  <c r="BJ124" i="22"/>
  <c r="BL113" i="22"/>
  <c r="BK116" i="22"/>
  <c r="BK114" i="22" s="1"/>
  <c r="BK115" i="22"/>
  <c r="BK122" i="22"/>
  <c r="BK126" i="22" s="1"/>
  <c r="BM138" i="22"/>
  <c r="BN137" i="22"/>
  <c r="BL139" i="22"/>
  <c r="BL121" i="22"/>
  <c r="BM120" i="22"/>
  <c r="BM104" i="22"/>
  <c r="BN103" i="22"/>
  <c r="BK87" i="22"/>
  <c r="BL86" i="22"/>
  <c r="BJ88" i="22"/>
  <c r="BJ92" i="22" s="1"/>
  <c r="BJ93" i="22" s="1"/>
  <c r="BK107" i="22"/>
  <c r="BL105" i="22"/>
  <c r="BK82" i="22"/>
  <c r="BK80" i="22" s="1"/>
  <c r="BK81" i="22"/>
  <c r="BL79" i="22"/>
  <c r="BL62" i="22"/>
  <c r="BK64" i="22"/>
  <c r="BK65" i="22"/>
  <c r="BK63" i="22" s="1"/>
  <c r="BM52" i="22"/>
  <c r="BL53" i="22"/>
  <c r="BK54" i="22"/>
  <c r="BJ56" i="22"/>
  <c r="BK48" i="22"/>
  <c r="BK46" i="22" s="1"/>
  <c r="BK47" i="22"/>
  <c r="BL45" i="22"/>
  <c r="BI515" i="3"/>
  <c r="BK393" i="3"/>
  <c r="BL392" i="3"/>
  <c r="BK744" i="3"/>
  <c r="BK745" i="3"/>
  <c r="BK743" i="3" s="1"/>
  <c r="BL742" i="3"/>
  <c r="BJ394" i="3"/>
  <c r="BL504" i="3"/>
  <c r="BK507" i="3"/>
  <c r="BK505" i="3" s="1"/>
  <c r="BK506" i="3"/>
  <c r="BL698" i="3"/>
  <c r="BK699" i="3"/>
  <c r="BJ700" i="3"/>
  <c r="BJ756" i="3"/>
  <c r="BJ753" i="3"/>
  <c r="BI178" i="3"/>
  <c r="BI175" i="3"/>
  <c r="BJ243" i="3"/>
  <c r="BK804" i="3"/>
  <c r="BK410" i="3"/>
  <c r="BL409" i="3"/>
  <c r="BJ326" i="3"/>
  <c r="BL511" i="3"/>
  <c r="BK512" i="3"/>
  <c r="BK524" i="3"/>
  <c r="BK522" i="3" s="1"/>
  <c r="BL521" i="3"/>
  <c r="BK523" i="3"/>
  <c r="BL103" i="3"/>
  <c r="BK104" i="3"/>
  <c r="BK557" i="3"/>
  <c r="BL555" i="3"/>
  <c r="BK558" i="3"/>
  <c r="BK556" i="3" s="1"/>
  <c r="BK369" i="3"/>
  <c r="BL371" i="3"/>
  <c r="BL626" i="3"/>
  <c r="BL624" i="3" s="1"/>
  <c r="BM623" i="3"/>
  <c r="BL625" i="3"/>
  <c r="BK223" i="3"/>
  <c r="BL222" i="3"/>
  <c r="BL99" i="3"/>
  <c r="BL97" i="3" s="1"/>
  <c r="BM96" i="3"/>
  <c r="BL98" i="3"/>
  <c r="BK546" i="3"/>
  <c r="BL545" i="3"/>
  <c r="BJ88" i="3"/>
  <c r="BJ92" i="3" s="1"/>
  <c r="BJ93" i="3" s="1"/>
  <c r="BI90" i="3"/>
  <c r="BL62" i="3"/>
  <c r="BK65" i="3"/>
  <c r="BK63" i="3" s="1"/>
  <c r="BK64" i="3"/>
  <c r="BK189" i="3"/>
  <c r="BL188" i="3"/>
  <c r="BL86" i="3"/>
  <c r="BK87" i="3"/>
  <c r="BL324" i="3"/>
  <c r="BK325" i="3"/>
  <c r="BJ513" i="3"/>
  <c r="BJ517" i="3" s="1"/>
  <c r="BJ518" i="3" s="1"/>
  <c r="BN256" i="3"/>
  <c r="BK116" i="3"/>
  <c r="BK114" i="3" s="1"/>
  <c r="BK115" i="3"/>
  <c r="BL113" i="3"/>
  <c r="BK841" i="3"/>
  <c r="BK838" i="3"/>
  <c r="BM846" i="3"/>
  <c r="BN844" i="3"/>
  <c r="BM847" i="3"/>
  <c r="BM845" i="3" s="1"/>
  <c r="BM835" i="3"/>
  <c r="BN834" i="3"/>
  <c r="BK853" i="3"/>
  <c r="BK857" i="3" s="1"/>
  <c r="BL836" i="3"/>
  <c r="BL840" i="3" s="1"/>
  <c r="BL827" i="3"/>
  <c r="BK829" i="3"/>
  <c r="BK830" i="3"/>
  <c r="BK828" i="3" s="1"/>
  <c r="BJ855" i="3"/>
  <c r="BL852" i="3"/>
  <c r="BM851" i="3"/>
  <c r="BJ824" i="3"/>
  <c r="BJ821" i="3"/>
  <c r="BL779" i="3"/>
  <c r="BL777" i="3" s="1"/>
  <c r="BL778" i="3"/>
  <c r="BM776" i="3"/>
  <c r="BK785" i="3"/>
  <c r="BK789" i="3" s="1"/>
  <c r="BK790" i="3" s="1"/>
  <c r="BL802" i="3"/>
  <c r="BL762" i="3"/>
  <c r="BL760" i="3" s="1"/>
  <c r="BL761" i="3"/>
  <c r="BM759" i="3"/>
  <c r="BK768" i="3"/>
  <c r="BM801" i="3"/>
  <c r="BN800" i="3"/>
  <c r="BK813" i="3"/>
  <c r="BK811" i="3" s="1"/>
  <c r="BK812" i="3"/>
  <c r="BL810" i="3"/>
  <c r="BM817" i="3"/>
  <c r="BL818" i="3"/>
  <c r="BM766" i="3"/>
  <c r="BL767" i="3"/>
  <c r="BJ770" i="3"/>
  <c r="BM783" i="3"/>
  <c r="BL784" i="3"/>
  <c r="BN795" i="3"/>
  <c r="BO793" i="3"/>
  <c r="BN796" i="3"/>
  <c r="BN794" i="3" s="1"/>
  <c r="BJ787" i="3"/>
  <c r="BK819" i="3"/>
  <c r="BK823" i="3" s="1"/>
  <c r="BJ739" i="3"/>
  <c r="BJ736" i="3"/>
  <c r="BL728" i="3"/>
  <c r="BL726" i="3" s="1"/>
  <c r="BL727" i="3"/>
  <c r="BM725" i="3"/>
  <c r="BK734" i="3"/>
  <c r="BK738" i="3" s="1"/>
  <c r="BM715" i="3"/>
  <c r="BL716" i="3"/>
  <c r="BM749" i="3"/>
  <c r="BL750" i="3"/>
  <c r="BN691" i="3"/>
  <c r="BM694" i="3"/>
  <c r="BM692" i="3" s="1"/>
  <c r="BM693" i="3"/>
  <c r="BK751" i="3"/>
  <c r="BK711" i="3"/>
  <c r="BK709" i="3" s="1"/>
  <c r="BK710" i="3"/>
  <c r="BL708" i="3"/>
  <c r="BK717" i="3"/>
  <c r="BK721" i="3" s="1"/>
  <c r="BL733" i="3"/>
  <c r="BM732" i="3"/>
  <c r="BJ719" i="3"/>
  <c r="BI688" i="3"/>
  <c r="BI685" i="3"/>
  <c r="BK649" i="3"/>
  <c r="BL681" i="3"/>
  <c r="BK682" i="3"/>
  <c r="BM630" i="3"/>
  <c r="BL631" i="3"/>
  <c r="BL677" i="3"/>
  <c r="BL675" i="3" s="1"/>
  <c r="BL676" i="3"/>
  <c r="BM674" i="3"/>
  <c r="BJ683" i="3"/>
  <c r="BJ687" i="3" s="1"/>
  <c r="BM657" i="3"/>
  <c r="BL660" i="3"/>
  <c r="BL658" i="3" s="1"/>
  <c r="BL659" i="3"/>
  <c r="BK632" i="3"/>
  <c r="BK636" i="3" s="1"/>
  <c r="BL640" i="3"/>
  <c r="BK643" i="3"/>
  <c r="BK641" i="3" s="1"/>
  <c r="BK642" i="3"/>
  <c r="BL648" i="3"/>
  <c r="BM647" i="3"/>
  <c r="BJ634" i="3"/>
  <c r="BJ569" i="3"/>
  <c r="BJ566" i="3"/>
  <c r="BJ586" i="3"/>
  <c r="BJ583" i="3"/>
  <c r="BN613" i="3"/>
  <c r="BM579" i="3"/>
  <c r="BL580" i="3"/>
  <c r="BJ598" i="3"/>
  <c r="BM575" i="3"/>
  <c r="BM573" i="3" s="1"/>
  <c r="BM574" i="3"/>
  <c r="BN572" i="3"/>
  <c r="BK564" i="3"/>
  <c r="BK581" i="3"/>
  <c r="BL596" i="3"/>
  <c r="BK597" i="3"/>
  <c r="BL563" i="3"/>
  <c r="BM562" i="3"/>
  <c r="BK592" i="3"/>
  <c r="BK590" i="3" s="1"/>
  <c r="BK591" i="3"/>
  <c r="BL589" i="3"/>
  <c r="BN606" i="3"/>
  <c r="BM609" i="3"/>
  <c r="BM607" i="3" s="1"/>
  <c r="BM608" i="3"/>
  <c r="BI600" i="3"/>
  <c r="BI501" i="3"/>
  <c r="BI498" i="3"/>
  <c r="BL530" i="3"/>
  <c r="BL534" i="3" s="1"/>
  <c r="BM529" i="3"/>
  <c r="BN528" i="3"/>
  <c r="BL487" i="3"/>
  <c r="BK489" i="3"/>
  <c r="BK490" i="3"/>
  <c r="BK488" i="3" s="1"/>
  <c r="BN538" i="3"/>
  <c r="BM541" i="3"/>
  <c r="BM539" i="3" s="1"/>
  <c r="BM540" i="3"/>
  <c r="BJ496" i="3"/>
  <c r="BK532" i="3"/>
  <c r="BL494" i="3"/>
  <c r="BK495" i="3"/>
  <c r="BJ467" i="3"/>
  <c r="BJ464" i="3"/>
  <c r="BJ484" i="3"/>
  <c r="BJ481" i="3"/>
  <c r="BJ447" i="3"/>
  <c r="BK456" i="3"/>
  <c r="BK454" i="3" s="1"/>
  <c r="BK455" i="3"/>
  <c r="BL453" i="3"/>
  <c r="BN472" i="3"/>
  <c r="BN473" i="3"/>
  <c r="BN471" i="3" s="1"/>
  <c r="BO470" i="3"/>
  <c r="BK479" i="3"/>
  <c r="BK483" i="3" s="1"/>
  <c r="BL428" i="3"/>
  <c r="BM443" i="3"/>
  <c r="BL444" i="3"/>
  <c r="BN426" i="3"/>
  <c r="BM427" i="3"/>
  <c r="BL419" i="3"/>
  <c r="BK422" i="3"/>
  <c r="BK420" i="3" s="1"/>
  <c r="BK421" i="3"/>
  <c r="BN436" i="3"/>
  <c r="BM439" i="3"/>
  <c r="BM437" i="3" s="1"/>
  <c r="BM438" i="3"/>
  <c r="BK462" i="3"/>
  <c r="BK466" i="3" s="1"/>
  <c r="BK467" i="3" s="1"/>
  <c r="BK430" i="3"/>
  <c r="BL478" i="3"/>
  <c r="BM477" i="3"/>
  <c r="BK445" i="3"/>
  <c r="BK449" i="3" s="1"/>
  <c r="BM460" i="3"/>
  <c r="BL461" i="3"/>
  <c r="BJ365" i="3"/>
  <c r="BJ362" i="3"/>
  <c r="BJ377" i="3"/>
  <c r="BJ381" i="3" s="1"/>
  <c r="BL351" i="3"/>
  <c r="BK354" i="3"/>
  <c r="BK352" i="3" s="1"/>
  <c r="BK353" i="3"/>
  <c r="BM385" i="3"/>
  <c r="BL387" i="3"/>
  <c r="BL388" i="3"/>
  <c r="BL386" i="3" s="1"/>
  <c r="BK360" i="3"/>
  <c r="BK364" i="3" s="1"/>
  <c r="BK365" i="3" s="1"/>
  <c r="BN402" i="3"/>
  <c r="BM405" i="3"/>
  <c r="BM403" i="3" s="1"/>
  <c r="BM404" i="3"/>
  <c r="BI379" i="3"/>
  <c r="BL359" i="3"/>
  <c r="BM358" i="3"/>
  <c r="BO368" i="3"/>
  <c r="BN370" i="3"/>
  <c r="BL375" i="3"/>
  <c r="BK376" i="3"/>
  <c r="BJ314" i="3"/>
  <c r="BJ311" i="3"/>
  <c r="BI348" i="3"/>
  <c r="BI345" i="3"/>
  <c r="BL308" i="3"/>
  <c r="BM307" i="3"/>
  <c r="BK342" i="3"/>
  <c r="BL341" i="3"/>
  <c r="BK309" i="3"/>
  <c r="BK313" i="3" s="1"/>
  <c r="BL300" i="3"/>
  <c r="BK303" i="3"/>
  <c r="BK301" i="3" s="1"/>
  <c r="BK302" i="3"/>
  <c r="BM334" i="3"/>
  <c r="BL336" i="3"/>
  <c r="BL337" i="3"/>
  <c r="BL335" i="3" s="1"/>
  <c r="BJ343" i="3"/>
  <c r="BJ347" i="3" s="1"/>
  <c r="BM285" i="3"/>
  <c r="BM286" i="3"/>
  <c r="BM284" i="3" s="1"/>
  <c r="BN283" i="3"/>
  <c r="BM290" i="3"/>
  <c r="BL291" i="3"/>
  <c r="BJ294" i="3"/>
  <c r="BL319" i="3"/>
  <c r="BL320" i="3"/>
  <c r="BL318" i="3" s="1"/>
  <c r="BM317" i="3"/>
  <c r="BK292" i="3"/>
  <c r="BK296" i="3" s="1"/>
  <c r="BM239" i="3"/>
  <c r="BL240" i="3"/>
  <c r="BL252" i="3"/>
  <c r="BL250" i="3" s="1"/>
  <c r="BL251" i="3"/>
  <c r="BM249" i="3"/>
  <c r="BM232" i="3"/>
  <c r="BL235" i="3"/>
  <c r="BL233" i="3" s="1"/>
  <c r="BL234" i="3"/>
  <c r="BK241" i="3"/>
  <c r="BK245" i="3" s="1"/>
  <c r="BK269" i="3"/>
  <c r="BK267" i="3" s="1"/>
  <c r="BK268" i="3"/>
  <c r="BL266" i="3"/>
  <c r="BM273" i="3"/>
  <c r="BL274" i="3"/>
  <c r="BK275" i="3"/>
  <c r="BK279" i="3" s="1"/>
  <c r="BK280" i="3" s="1"/>
  <c r="BJ277" i="3"/>
  <c r="BM218" i="3"/>
  <c r="BM216" i="3" s="1"/>
  <c r="BM217" i="3"/>
  <c r="BN215" i="3"/>
  <c r="BI158" i="3"/>
  <c r="BM206" i="3"/>
  <c r="BN205" i="3"/>
  <c r="BK184" i="3"/>
  <c r="BK182" i="3" s="1"/>
  <c r="BL181" i="3"/>
  <c r="BK183" i="3"/>
  <c r="BJ173" i="3"/>
  <c r="BJ177" i="3" s="1"/>
  <c r="BJ178" i="3" s="1"/>
  <c r="BJ156" i="3"/>
  <c r="BM164" i="3"/>
  <c r="BL167" i="3"/>
  <c r="BL165" i="3" s="1"/>
  <c r="BL166" i="3"/>
  <c r="BM198" i="3"/>
  <c r="BL201" i="3"/>
  <c r="BL199" i="3" s="1"/>
  <c r="BL200" i="3"/>
  <c r="BL171" i="3"/>
  <c r="BK172" i="3"/>
  <c r="BL147" i="3"/>
  <c r="BK150" i="3"/>
  <c r="BK148" i="3" s="1"/>
  <c r="BK149" i="3"/>
  <c r="BK155" i="3"/>
  <c r="BL154" i="3"/>
  <c r="BJ122" i="3"/>
  <c r="BJ126" i="3" s="1"/>
  <c r="BJ127" i="3" s="1"/>
  <c r="BO79" i="3"/>
  <c r="BN82" i="3"/>
  <c r="BN80" i="3" s="1"/>
  <c r="BN81" i="3"/>
  <c r="BK121" i="3"/>
  <c r="BL120" i="3"/>
  <c r="BL139" i="3"/>
  <c r="BL143" i="3" s="1"/>
  <c r="BM132" i="3"/>
  <c r="BN130" i="3"/>
  <c r="BM138" i="3"/>
  <c r="BN137" i="3"/>
  <c r="BI124" i="3"/>
  <c r="BK141" i="3"/>
  <c r="BJ59" i="3"/>
  <c r="BJ56" i="3"/>
  <c r="BL53" i="3"/>
  <c r="BM52" i="3"/>
  <c r="BL45" i="3"/>
  <c r="BK47" i="3"/>
  <c r="BK48" i="3"/>
  <c r="BK46" i="3" s="1"/>
  <c r="BM70" i="3"/>
  <c r="BN69" i="3"/>
  <c r="BK54" i="3"/>
  <c r="BK58" i="3" s="1"/>
  <c r="BJ29" i="3"/>
  <c r="BK31" i="3"/>
  <c r="BM28" i="23"/>
  <c r="BL31" i="23"/>
  <c r="BL29" i="23" s="1"/>
  <c r="BL30" i="23"/>
  <c r="BL36" i="23"/>
  <c r="BM35" i="23"/>
  <c r="BK37" i="23"/>
  <c r="BL31" i="22"/>
  <c r="BL29" i="22" s="1"/>
  <c r="BM28" i="22"/>
  <c r="BL30" i="22"/>
  <c r="BK36" i="3"/>
  <c r="BK37" i="3" s="1"/>
  <c r="BL35" i="3"/>
  <c r="BF42" i="3"/>
  <c r="BF39" i="3"/>
  <c r="BG41" i="3" s="1"/>
  <c r="BM30" i="3"/>
  <c r="BN28" i="3"/>
  <c r="BI20" i="23"/>
  <c r="BM19" i="23"/>
  <c r="BN18" i="23"/>
  <c r="BN14" i="23"/>
  <c r="BN12" i="23" s="1"/>
  <c r="BO11" i="23"/>
  <c r="BO13" i="23" s="1"/>
  <c r="BK13" i="22"/>
  <c r="BL11" i="22"/>
  <c r="BK14" i="22"/>
  <c r="BK12" i="22" s="1"/>
  <c r="BL18" i="22"/>
  <c r="BK19" i="22"/>
  <c r="BD668" i="23" l="1"/>
  <c r="BE670" i="23" s="1"/>
  <c r="BE671" i="23" s="1"/>
  <c r="BJ653" i="23"/>
  <c r="BJ654" i="23" s="1"/>
  <c r="BK637" i="23"/>
  <c r="BK634" i="23"/>
  <c r="BJ603" i="23"/>
  <c r="BJ600" i="23"/>
  <c r="BL585" i="23"/>
  <c r="BL586" i="23" s="1"/>
  <c r="BK364" i="23"/>
  <c r="BK365" i="23" s="1"/>
  <c r="BL92" i="23"/>
  <c r="BL93" i="23" s="1"/>
  <c r="BJ467" i="22"/>
  <c r="BI158" i="22"/>
  <c r="BI90" i="22"/>
  <c r="BI739" i="22"/>
  <c r="BI736" i="22"/>
  <c r="BJ719" i="22"/>
  <c r="BK721" i="22"/>
  <c r="BK704" i="22"/>
  <c r="BK705" i="22" s="1"/>
  <c r="BI583" i="22"/>
  <c r="BK466" i="22"/>
  <c r="BL415" i="22"/>
  <c r="BI260" i="22"/>
  <c r="BI243" i="22"/>
  <c r="BJ245" i="22" s="1"/>
  <c r="BK144" i="22"/>
  <c r="BK141" i="22"/>
  <c r="BL143" i="22"/>
  <c r="BL144" i="22" s="1"/>
  <c r="BJ651" i="3"/>
  <c r="BE226" i="3"/>
  <c r="BF228" i="3" s="1"/>
  <c r="BF229" i="3" s="1"/>
  <c r="BK755" i="3"/>
  <c r="BK756" i="3" s="1"/>
  <c r="BK700" i="3"/>
  <c r="BK653" i="3"/>
  <c r="BK654" i="3" s="1"/>
  <c r="BK585" i="3"/>
  <c r="BK586" i="3" s="1"/>
  <c r="BK568" i="3"/>
  <c r="BK569" i="3" s="1"/>
  <c r="BJ500" i="3"/>
  <c r="BJ501" i="3" s="1"/>
  <c r="BI396" i="3"/>
  <c r="BJ398" i="3" s="1"/>
  <c r="BI331" i="3"/>
  <c r="BI328" i="3"/>
  <c r="BJ330" i="3"/>
  <c r="BK386" i="23"/>
  <c r="BL388" i="23"/>
  <c r="BK131" i="3"/>
  <c r="BL133" i="3"/>
  <c r="BL828" i="23"/>
  <c r="BM830" i="23"/>
  <c r="BK675" i="23"/>
  <c r="BL677" i="23"/>
  <c r="BK794" i="23"/>
  <c r="BL796" i="23"/>
  <c r="BK352" i="23"/>
  <c r="BL354" i="23"/>
  <c r="BM776" i="23"/>
  <c r="BL779" i="23"/>
  <c r="BL777" i="23" s="1"/>
  <c r="BL778" i="23"/>
  <c r="BK743" i="23"/>
  <c r="BL745" i="23"/>
  <c r="BL693" i="22"/>
  <c r="BM691" i="22"/>
  <c r="BL694" i="22"/>
  <c r="BL692" i="22" s="1"/>
  <c r="BG773" i="23"/>
  <c r="BG770" i="23"/>
  <c r="BH772" i="23" s="1"/>
  <c r="BI768" i="23"/>
  <c r="BH751" i="23"/>
  <c r="BF756" i="23"/>
  <c r="BF753" i="23"/>
  <c r="BG755" i="23" s="1"/>
  <c r="BK704" i="23"/>
  <c r="BK705" i="23" s="1"/>
  <c r="BH666" i="23"/>
  <c r="BL636" i="23"/>
  <c r="BL637" i="23" s="1"/>
  <c r="BF615" i="23"/>
  <c r="BD617" i="23"/>
  <c r="BD620" i="23"/>
  <c r="BK602" i="23"/>
  <c r="BK600" i="23" s="1"/>
  <c r="BE535" i="23"/>
  <c r="BE532" i="23"/>
  <c r="BF534" i="23"/>
  <c r="BG530" i="23"/>
  <c r="BG347" i="23"/>
  <c r="BH343" i="23"/>
  <c r="BF345" i="23"/>
  <c r="BD313" i="23"/>
  <c r="BF309" i="23"/>
  <c r="BC311" i="23"/>
  <c r="BK279" i="23"/>
  <c r="BK280" i="23" s="1"/>
  <c r="BI207" i="23"/>
  <c r="BG212" i="23"/>
  <c r="BG209" i="23"/>
  <c r="BH211" i="23" s="1"/>
  <c r="BM189" i="23"/>
  <c r="BL190" i="23"/>
  <c r="BJ195" i="23"/>
  <c r="BJ192" i="23"/>
  <c r="BK194" i="23" s="1"/>
  <c r="BE144" i="23"/>
  <c r="BE141" i="23"/>
  <c r="BF143" i="23"/>
  <c r="BG139" i="23"/>
  <c r="BJ107" i="23"/>
  <c r="BK109" i="23" s="1"/>
  <c r="BJ110" i="23"/>
  <c r="BD41" i="23"/>
  <c r="BC25" i="23"/>
  <c r="BC22" i="23"/>
  <c r="BD24" i="23" s="1"/>
  <c r="BJ294" i="23"/>
  <c r="BJ549" i="22"/>
  <c r="BK551" i="22" s="1"/>
  <c r="BJ552" i="22"/>
  <c r="BK58" i="22"/>
  <c r="BJ262" i="22"/>
  <c r="BJ263" i="22" s="1"/>
  <c r="BK211" i="22"/>
  <c r="BK212" i="22" s="1"/>
  <c r="BL364" i="22"/>
  <c r="BL362" i="22" s="1"/>
  <c r="BJ653" i="22"/>
  <c r="BJ823" i="22"/>
  <c r="BJ738" i="22"/>
  <c r="BJ739" i="22" s="1"/>
  <c r="BE515" i="22"/>
  <c r="BF517" i="22" s="1"/>
  <c r="BE518" i="22"/>
  <c r="BL109" i="22"/>
  <c r="BL107" i="22" s="1"/>
  <c r="BJ279" i="22"/>
  <c r="BJ280" i="22" s="1"/>
  <c r="BJ330" i="22"/>
  <c r="BJ331" i="22" s="1"/>
  <c r="BL432" i="22"/>
  <c r="BK500" i="22"/>
  <c r="BK501" i="22" s="1"/>
  <c r="BH513" i="22"/>
  <c r="BI838" i="22"/>
  <c r="BJ840" i="22" s="1"/>
  <c r="BL512" i="22"/>
  <c r="BJ858" i="22"/>
  <c r="BJ855" i="22"/>
  <c r="BK857" i="22" s="1"/>
  <c r="BG802" i="22"/>
  <c r="BE807" i="22"/>
  <c r="BE804" i="22"/>
  <c r="BH785" i="22"/>
  <c r="BF790" i="22"/>
  <c r="BF787" i="22"/>
  <c r="BG789" i="22" s="1"/>
  <c r="BE753" i="22"/>
  <c r="BE756" i="22"/>
  <c r="BF755" i="22"/>
  <c r="BG751" i="22"/>
  <c r="BK636" i="22"/>
  <c r="BK637" i="22" s="1"/>
  <c r="BF615" i="22"/>
  <c r="BD617" i="22"/>
  <c r="BE619" i="22" s="1"/>
  <c r="BK598" i="22"/>
  <c r="BG603" i="22"/>
  <c r="BG600" i="22"/>
  <c r="BH602" i="22" s="1"/>
  <c r="BJ585" i="22"/>
  <c r="BJ586" i="22" s="1"/>
  <c r="BK534" i="22"/>
  <c r="BK535" i="22" s="1"/>
  <c r="BJ483" i="22"/>
  <c r="BJ484" i="22" s="1"/>
  <c r="BC377" i="22"/>
  <c r="BC381" i="22" s="1"/>
  <c r="BF229" i="22"/>
  <c r="BF226" i="22"/>
  <c r="BG228" i="22" s="1"/>
  <c r="BH224" i="22"/>
  <c r="BH195" i="22"/>
  <c r="BH192" i="22"/>
  <c r="BI194" i="22" s="1"/>
  <c r="BK190" i="22"/>
  <c r="BE76" i="22"/>
  <c r="BE73" i="22"/>
  <c r="BF75" i="22" s="1"/>
  <c r="BH71" i="22"/>
  <c r="BF37" i="22"/>
  <c r="BG37" i="22" s="1"/>
  <c r="BH37" i="22" s="1"/>
  <c r="BI37" i="22" s="1"/>
  <c r="BJ37" i="22" s="1"/>
  <c r="BK37" i="22" s="1"/>
  <c r="BD41" i="22"/>
  <c r="BD20" i="22"/>
  <c r="BE20" i="22" s="1"/>
  <c r="BF20" i="22" s="1"/>
  <c r="BG20" i="22" s="1"/>
  <c r="BH20" i="22" s="1"/>
  <c r="BI20" i="22" s="1"/>
  <c r="BJ20" i="22" s="1"/>
  <c r="BK20" i="22" s="1"/>
  <c r="BC25" i="22"/>
  <c r="BC22" i="22"/>
  <c r="BL806" i="3"/>
  <c r="BK772" i="3"/>
  <c r="BK770" i="3" s="1"/>
  <c r="BE705" i="3"/>
  <c r="BE702" i="3"/>
  <c r="BF704" i="3" s="1"/>
  <c r="BI666" i="3"/>
  <c r="BM664" i="3"/>
  <c r="BL665" i="3"/>
  <c r="BE671" i="3"/>
  <c r="BE668" i="3"/>
  <c r="BF670" i="3" s="1"/>
  <c r="BI620" i="3"/>
  <c r="BI617" i="3"/>
  <c r="BL614" i="3"/>
  <c r="BK615" i="3"/>
  <c r="BJ619" i="3"/>
  <c r="BJ602" i="3"/>
  <c r="BC547" i="3"/>
  <c r="BB549" i="3"/>
  <c r="BL432" i="3"/>
  <c r="AY413" i="3"/>
  <c r="BB260" i="3"/>
  <c r="BL257" i="3"/>
  <c r="BC258" i="3"/>
  <c r="BF226" i="3"/>
  <c r="BG228" i="3" s="1"/>
  <c r="BI224" i="3"/>
  <c r="BG207" i="3"/>
  <c r="BE212" i="3"/>
  <c r="BE209" i="3"/>
  <c r="BF211" i="3" s="1"/>
  <c r="BC194" i="3"/>
  <c r="BC195" i="3" s="1"/>
  <c r="BD190" i="3"/>
  <c r="BJ160" i="3"/>
  <c r="BJ161" i="3" s="1"/>
  <c r="BC105" i="3"/>
  <c r="BB110" i="3"/>
  <c r="BB107" i="3"/>
  <c r="BG71" i="3"/>
  <c r="BE76" i="3"/>
  <c r="BE73" i="3"/>
  <c r="BF75" i="3" s="1"/>
  <c r="BJ263" i="23"/>
  <c r="BJ260" i="23"/>
  <c r="BM103" i="23"/>
  <c r="BL104" i="23"/>
  <c r="BJ651" i="23"/>
  <c r="BM647" i="23"/>
  <c r="BL648" i="23"/>
  <c r="BL490" i="23"/>
  <c r="BL488" i="23" s="1"/>
  <c r="BL489" i="23"/>
  <c r="BM487" i="23"/>
  <c r="BK649" i="23"/>
  <c r="BK653" i="23" s="1"/>
  <c r="BK654" i="23" s="1"/>
  <c r="BM640" i="23"/>
  <c r="BL642" i="23"/>
  <c r="BL643" i="23"/>
  <c r="BL641" i="23" s="1"/>
  <c r="BM613" i="23"/>
  <c r="BL614" i="23"/>
  <c r="BJ416" i="23"/>
  <c r="BJ413" i="23"/>
  <c r="BK790" i="23"/>
  <c r="BK787" i="23"/>
  <c r="BK178" i="23"/>
  <c r="BK175" i="23"/>
  <c r="BK702" i="23"/>
  <c r="BL566" i="23"/>
  <c r="BM664" i="23"/>
  <c r="BL665" i="23"/>
  <c r="BM307" i="23"/>
  <c r="BL308" i="23"/>
  <c r="BL598" i="23"/>
  <c r="BM256" i="23"/>
  <c r="BL257" i="23"/>
  <c r="BL286" i="23"/>
  <c r="BL284" i="23" s="1"/>
  <c r="BL285" i="23"/>
  <c r="BM283" i="23"/>
  <c r="BL557" i="23"/>
  <c r="BM555" i="23"/>
  <c r="BL558" i="23"/>
  <c r="BL556" i="23" s="1"/>
  <c r="BN596" i="23"/>
  <c r="BM597" i="23"/>
  <c r="BK258" i="23"/>
  <c r="BK262" i="23" s="1"/>
  <c r="BK263" i="23" s="1"/>
  <c r="BM538" i="23"/>
  <c r="BL541" i="23"/>
  <c r="BL539" i="23" s="1"/>
  <c r="BL540" i="23"/>
  <c r="BN96" i="23"/>
  <c r="BM99" i="23"/>
  <c r="BM97" i="23" s="1"/>
  <c r="BM98" i="23"/>
  <c r="BM249" i="23"/>
  <c r="BL252" i="23"/>
  <c r="BL250" i="23" s="1"/>
  <c r="BL251" i="23"/>
  <c r="BM341" i="23"/>
  <c r="BL342" i="23"/>
  <c r="BK739" i="23"/>
  <c r="BK736" i="23"/>
  <c r="BM722" i="23"/>
  <c r="BM719" i="23"/>
  <c r="BN835" i="23"/>
  <c r="BO834" i="23"/>
  <c r="BN817" i="23"/>
  <c r="BM818" i="23"/>
  <c r="BP749" i="23"/>
  <c r="BO750" i="23"/>
  <c r="BK821" i="23"/>
  <c r="BO844" i="23"/>
  <c r="BN847" i="23"/>
  <c r="BN845" i="23" s="1"/>
  <c r="BN846" i="23"/>
  <c r="BL700" i="23"/>
  <c r="BL704" i="23" s="1"/>
  <c r="BL705" i="23" s="1"/>
  <c r="BQ810" i="23"/>
  <c r="BP812" i="23"/>
  <c r="BO793" i="23"/>
  <c r="BN795" i="23"/>
  <c r="BN717" i="23"/>
  <c r="BN721" i="23" s="1"/>
  <c r="BN783" i="23"/>
  <c r="BM784" i="23"/>
  <c r="BM852" i="23"/>
  <c r="BN851" i="23"/>
  <c r="BQ742" i="23"/>
  <c r="BP744" i="23"/>
  <c r="BN691" i="23"/>
  <c r="BM694" i="23"/>
  <c r="BM692" i="23" s="1"/>
  <c r="BM693" i="23"/>
  <c r="BM699" i="23"/>
  <c r="BN698" i="23"/>
  <c r="BL734" i="23"/>
  <c r="BL738" i="23" s="1"/>
  <c r="BL802" i="23"/>
  <c r="BL806" i="23" s="1"/>
  <c r="BO829" i="23"/>
  <c r="BP827" i="23"/>
  <c r="BL785" i="23"/>
  <c r="BL789" i="23" s="1"/>
  <c r="BO725" i="23"/>
  <c r="BN728" i="23"/>
  <c r="BN726" i="23" s="1"/>
  <c r="BN727" i="23"/>
  <c r="BO761" i="23"/>
  <c r="BP759" i="23"/>
  <c r="BL853" i="23"/>
  <c r="BL838" i="23"/>
  <c r="BM811" i="23"/>
  <c r="BN813" i="23"/>
  <c r="BN732" i="23"/>
  <c r="BM733" i="23"/>
  <c r="BN800" i="23"/>
  <c r="BM801" i="23"/>
  <c r="BK855" i="23"/>
  <c r="BP766" i="23"/>
  <c r="BO767" i="23"/>
  <c r="BM836" i="23"/>
  <c r="BM840" i="23" s="1"/>
  <c r="BM841" i="23" s="1"/>
  <c r="BL819" i="23"/>
  <c r="BK804" i="23"/>
  <c r="BM711" i="23"/>
  <c r="BM709" i="23" s="1"/>
  <c r="BN708" i="23"/>
  <c r="BM710" i="23"/>
  <c r="BP715" i="23"/>
  <c r="BO716" i="23"/>
  <c r="BL760" i="23"/>
  <c r="BM762" i="23"/>
  <c r="BK688" i="23"/>
  <c r="BK685" i="23"/>
  <c r="BL552" i="23"/>
  <c r="BL549" i="23"/>
  <c r="BO562" i="23"/>
  <c r="BN563" i="23"/>
  <c r="BM632" i="23"/>
  <c r="BM564" i="23"/>
  <c r="BM568" i="23" s="1"/>
  <c r="BL524" i="23"/>
  <c r="BL522" i="23" s="1"/>
  <c r="BL523" i="23"/>
  <c r="BM521" i="23"/>
  <c r="BO579" i="23"/>
  <c r="BN580" i="23"/>
  <c r="BL573" i="23"/>
  <c r="BM575" i="23"/>
  <c r="BN626" i="23"/>
  <c r="BN624" i="23" s="1"/>
  <c r="BN625" i="23"/>
  <c r="BO623" i="23"/>
  <c r="BM581" i="23"/>
  <c r="BO545" i="23"/>
  <c r="BN546" i="23"/>
  <c r="BO674" i="23"/>
  <c r="BN676" i="23"/>
  <c r="BP572" i="23"/>
  <c r="BO574" i="23"/>
  <c r="BL583" i="23"/>
  <c r="BL592" i="23"/>
  <c r="BL590" i="23" s="1"/>
  <c r="BL591" i="23"/>
  <c r="BM589" i="23"/>
  <c r="BM682" i="23"/>
  <c r="BN681" i="23"/>
  <c r="BO630" i="23"/>
  <c r="BN631" i="23"/>
  <c r="BL609" i="23"/>
  <c r="BL607" i="23" s="1"/>
  <c r="BL608" i="23"/>
  <c r="BM606" i="23"/>
  <c r="BL634" i="23"/>
  <c r="BM547" i="23"/>
  <c r="BL529" i="23"/>
  <c r="BM528" i="23"/>
  <c r="BN657" i="23"/>
  <c r="BM660" i="23"/>
  <c r="BM658" i="23" s="1"/>
  <c r="BM659" i="23"/>
  <c r="BL683" i="23"/>
  <c r="BL687" i="23" s="1"/>
  <c r="BL688" i="23" s="1"/>
  <c r="BK399" i="23"/>
  <c r="BK396" i="23"/>
  <c r="BL433" i="23"/>
  <c r="BL430" i="23"/>
  <c r="BJ467" i="23"/>
  <c r="BJ464" i="23"/>
  <c r="BJ484" i="23"/>
  <c r="BJ481" i="23"/>
  <c r="BK501" i="23"/>
  <c r="BK498" i="23"/>
  <c r="BK382" i="23"/>
  <c r="BK379" i="23"/>
  <c r="BL394" i="23"/>
  <c r="BL398" i="23" s="1"/>
  <c r="BO368" i="23"/>
  <c r="BN371" i="23"/>
  <c r="BN369" i="23" s="1"/>
  <c r="BN370" i="23"/>
  <c r="BO351" i="23"/>
  <c r="BN353" i="23"/>
  <c r="BO385" i="23"/>
  <c r="BN387" i="23"/>
  <c r="BO426" i="23"/>
  <c r="BN427" i="23"/>
  <c r="BK447" i="23"/>
  <c r="BK462" i="23"/>
  <c r="BK466" i="23" s="1"/>
  <c r="BK467" i="23" s="1"/>
  <c r="BL496" i="23"/>
  <c r="BL500" i="23" s="1"/>
  <c r="BO436" i="23"/>
  <c r="BN439" i="23"/>
  <c r="BN437" i="23" s="1"/>
  <c r="BN438" i="23"/>
  <c r="BN375" i="23"/>
  <c r="BM376" i="23"/>
  <c r="BK362" i="23"/>
  <c r="BK515" i="23"/>
  <c r="BN443" i="23"/>
  <c r="BM444" i="23"/>
  <c r="BK479" i="23"/>
  <c r="BK483" i="23" s="1"/>
  <c r="BK484" i="23" s="1"/>
  <c r="BM428" i="23"/>
  <c r="BM432" i="23" s="1"/>
  <c r="BL461" i="23"/>
  <c r="BM460" i="23"/>
  <c r="BM405" i="23"/>
  <c r="BM403" i="23" s="1"/>
  <c r="BM404" i="23"/>
  <c r="BN402" i="23"/>
  <c r="BN358" i="23"/>
  <c r="BM359" i="23"/>
  <c r="BL377" i="23"/>
  <c r="BL381" i="23" s="1"/>
  <c r="BK411" i="23"/>
  <c r="BK415" i="23" s="1"/>
  <c r="BK416" i="23" s="1"/>
  <c r="BL420" i="23"/>
  <c r="BM422" i="23"/>
  <c r="BL445" i="23"/>
  <c r="BL449" i="23" s="1"/>
  <c r="BL478" i="23"/>
  <c r="BM477" i="23"/>
  <c r="BL513" i="23"/>
  <c r="BL360" i="23"/>
  <c r="BL364" i="23" s="1"/>
  <c r="BM456" i="23"/>
  <c r="BM454" i="23" s="1"/>
  <c r="BM455" i="23"/>
  <c r="BN453" i="23"/>
  <c r="BL410" i="23"/>
  <c r="BM409" i="23"/>
  <c r="BN507" i="23"/>
  <c r="BN505" i="23" s="1"/>
  <c r="BN506" i="23"/>
  <c r="BO504" i="23"/>
  <c r="BN392" i="23"/>
  <c r="BM393" i="23"/>
  <c r="BM512" i="23"/>
  <c r="BN511" i="23"/>
  <c r="BM473" i="23"/>
  <c r="BM471" i="23" s="1"/>
  <c r="BM472" i="23"/>
  <c r="BN470" i="23"/>
  <c r="BN494" i="23"/>
  <c r="BM495" i="23"/>
  <c r="BP419" i="23"/>
  <c r="BO421" i="23"/>
  <c r="BK277" i="23"/>
  <c r="BL331" i="23"/>
  <c r="BL328" i="23"/>
  <c r="BL229" i="23"/>
  <c r="BL226" i="23"/>
  <c r="BM326" i="23"/>
  <c r="BM330" i="23" s="1"/>
  <c r="BL243" i="23"/>
  <c r="BN317" i="23"/>
  <c r="BM320" i="23"/>
  <c r="BM318" i="23" s="1"/>
  <c r="BM319" i="23"/>
  <c r="BM290" i="23"/>
  <c r="BL291" i="23"/>
  <c r="BN215" i="23"/>
  <c r="BM218" i="23"/>
  <c r="BM216" i="23" s="1"/>
  <c r="BM217" i="23"/>
  <c r="BO239" i="23"/>
  <c r="BN240" i="23"/>
  <c r="BM269" i="23"/>
  <c r="BM267" i="23" s="1"/>
  <c r="BM268" i="23"/>
  <c r="BN266" i="23"/>
  <c r="BK292" i="23"/>
  <c r="BK296" i="23" s="1"/>
  <c r="BK297" i="23" s="1"/>
  <c r="BN273" i="23"/>
  <c r="BM274" i="23"/>
  <c r="BL303" i="23"/>
  <c r="BL301" i="23" s="1"/>
  <c r="BL302" i="23"/>
  <c r="BM300" i="23"/>
  <c r="BM241" i="23"/>
  <c r="BM245" i="23" s="1"/>
  <c r="BO222" i="23"/>
  <c r="BN223" i="23"/>
  <c r="BL275" i="23"/>
  <c r="BL337" i="23"/>
  <c r="BL335" i="23" s="1"/>
  <c r="BL336" i="23"/>
  <c r="BM334" i="23"/>
  <c r="BM198" i="23"/>
  <c r="BL201" i="23"/>
  <c r="BL199" i="23" s="1"/>
  <c r="BL200" i="23"/>
  <c r="BM181" i="23"/>
  <c r="BL184" i="23"/>
  <c r="BL182" i="23" s="1"/>
  <c r="BL183" i="23"/>
  <c r="BN232" i="23"/>
  <c r="BM235" i="23"/>
  <c r="BM233" i="23" s="1"/>
  <c r="BM234" i="23"/>
  <c r="BO324" i="23"/>
  <c r="BN325" i="23"/>
  <c r="BP188" i="23"/>
  <c r="BM224" i="23"/>
  <c r="BM228" i="23" s="1"/>
  <c r="BP205" i="23"/>
  <c r="BO206" i="23"/>
  <c r="BK161" i="23"/>
  <c r="BK158" i="23"/>
  <c r="BM155" i="23"/>
  <c r="BN154" i="23"/>
  <c r="BL173" i="23"/>
  <c r="BL177" i="23" s="1"/>
  <c r="BL178" i="23" s="1"/>
  <c r="BN150" i="23"/>
  <c r="BN148" i="23" s="1"/>
  <c r="BN149" i="23"/>
  <c r="BO147" i="23"/>
  <c r="BL156" i="23"/>
  <c r="BL160" i="23" s="1"/>
  <c r="BL161" i="23" s="1"/>
  <c r="BN167" i="23"/>
  <c r="BN165" i="23" s="1"/>
  <c r="BN166" i="23"/>
  <c r="BO164" i="23"/>
  <c r="BM172" i="23"/>
  <c r="BN171" i="23"/>
  <c r="BM120" i="23"/>
  <c r="BL121" i="23"/>
  <c r="BK122" i="23"/>
  <c r="BN113" i="23"/>
  <c r="BM116" i="23"/>
  <c r="BM114" i="23" s="1"/>
  <c r="BM115" i="23"/>
  <c r="BO138" i="23"/>
  <c r="BP137" i="23"/>
  <c r="BL132" i="23"/>
  <c r="BL133" i="23"/>
  <c r="BL131" i="23" s="1"/>
  <c r="BM130" i="23"/>
  <c r="BJ124" i="23"/>
  <c r="BL90" i="23"/>
  <c r="BL80" i="23"/>
  <c r="BM82" i="23"/>
  <c r="BO86" i="23"/>
  <c r="BN87" i="23"/>
  <c r="BM88" i="23"/>
  <c r="BO81" i="23"/>
  <c r="BP79" i="23"/>
  <c r="BK54" i="23"/>
  <c r="BJ56" i="23"/>
  <c r="BN65" i="23"/>
  <c r="BN63" i="23" s="1"/>
  <c r="BN64" i="23"/>
  <c r="BO62" i="23"/>
  <c r="BM48" i="23"/>
  <c r="BM46" i="23" s="1"/>
  <c r="BN45" i="23"/>
  <c r="BM47" i="23"/>
  <c r="BL53" i="23"/>
  <c r="BM52" i="23"/>
  <c r="BL71" i="23"/>
  <c r="BL75" i="23" s="1"/>
  <c r="BK73" i="23"/>
  <c r="BM70" i="23"/>
  <c r="BN69" i="23"/>
  <c r="BM732" i="22"/>
  <c r="BL733" i="22"/>
  <c r="BK734" i="22"/>
  <c r="BL36" i="22"/>
  <c r="BM35" i="22"/>
  <c r="BL433" i="22"/>
  <c r="BL430" i="22"/>
  <c r="BL110" i="22"/>
  <c r="BK314" i="22"/>
  <c r="BK311" i="22"/>
  <c r="BL365" i="22"/>
  <c r="BM477" i="22"/>
  <c r="BL478" i="22"/>
  <c r="BL376" i="22"/>
  <c r="BM375" i="22"/>
  <c r="BL795" i="22"/>
  <c r="BM793" i="22"/>
  <c r="BL796" i="22"/>
  <c r="BL794" i="22" s="1"/>
  <c r="BM800" i="22"/>
  <c r="BL801" i="22"/>
  <c r="BL70" i="22"/>
  <c r="BM69" i="22"/>
  <c r="BL784" i="22"/>
  <c r="BM783" i="22"/>
  <c r="BM354" i="22"/>
  <c r="BM352" i="22" s="1"/>
  <c r="BM353" i="22"/>
  <c r="BN351" i="22"/>
  <c r="BK702" i="22"/>
  <c r="BL835" i="22"/>
  <c r="BM834" i="22"/>
  <c r="BM614" i="22"/>
  <c r="BN613" i="22"/>
  <c r="BM487" i="22"/>
  <c r="BL490" i="22"/>
  <c r="BL488" i="22" s="1"/>
  <c r="BL489" i="22"/>
  <c r="BL99" i="22"/>
  <c r="BL97" i="22" s="1"/>
  <c r="BL98" i="22"/>
  <c r="BM96" i="22"/>
  <c r="BL132" i="22"/>
  <c r="BL133" i="22"/>
  <c r="BL131" i="22" s="1"/>
  <c r="BM130" i="22"/>
  <c r="BK836" i="22"/>
  <c r="BK479" i="22"/>
  <c r="BK773" i="22"/>
  <c r="BK770" i="22"/>
  <c r="BJ824" i="22"/>
  <c r="BJ821" i="22"/>
  <c r="BK722" i="22"/>
  <c r="BK719" i="22"/>
  <c r="BP749" i="22"/>
  <c r="BO750" i="22"/>
  <c r="BM716" i="22"/>
  <c r="BN715" i="22"/>
  <c r="BM817" i="22"/>
  <c r="BL818" i="22"/>
  <c r="BM699" i="22"/>
  <c r="BN698" i="22"/>
  <c r="BL717" i="22"/>
  <c r="BN742" i="22"/>
  <c r="BM745" i="22"/>
  <c r="BM743" i="22" s="1"/>
  <c r="BM744" i="22"/>
  <c r="BM813" i="22"/>
  <c r="BM811" i="22" s="1"/>
  <c r="BM812" i="22"/>
  <c r="BN810" i="22"/>
  <c r="BM760" i="22"/>
  <c r="BN762" i="22"/>
  <c r="BL768" i="22"/>
  <c r="BL772" i="22" s="1"/>
  <c r="BN776" i="22"/>
  <c r="BM779" i="22"/>
  <c r="BM777" i="22" s="1"/>
  <c r="BM778" i="22"/>
  <c r="BN711" i="22"/>
  <c r="BN709" i="22" s="1"/>
  <c r="BN710" i="22"/>
  <c r="BO708" i="22"/>
  <c r="BM852" i="22"/>
  <c r="BN851" i="22"/>
  <c r="BK819" i="22"/>
  <c r="BL700" i="22"/>
  <c r="BL704" i="22" s="1"/>
  <c r="BO827" i="22"/>
  <c r="BN830" i="22"/>
  <c r="BN828" i="22" s="1"/>
  <c r="BN829" i="22"/>
  <c r="BN725" i="22"/>
  <c r="BM728" i="22"/>
  <c r="BM726" i="22" s="1"/>
  <c r="BM727" i="22"/>
  <c r="BQ759" i="22"/>
  <c r="BP761" i="22"/>
  <c r="BL853" i="22"/>
  <c r="BN766" i="22"/>
  <c r="BM767" i="22"/>
  <c r="BN847" i="22"/>
  <c r="BN845" i="22" s="1"/>
  <c r="BN846" i="22"/>
  <c r="BO844" i="22"/>
  <c r="BK688" i="22"/>
  <c r="BK685" i="22"/>
  <c r="BJ654" i="22"/>
  <c r="BJ651" i="22"/>
  <c r="BJ671" i="22"/>
  <c r="BJ668" i="22"/>
  <c r="BL530" i="22"/>
  <c r="BM647" i="22"/>
  <c r="BL648" i="22"/>
  <c r="BN589" i="22"/>
  <c r="BM592" i="22"/>
  <c r="BM590" i="22" s="1"/>
  <c r="BM591" i="22"/>
  <c r="BK634" i="22"/>
  <c r="BM609" i="22"/>
  <c r="BM607" i="22" s="1"/>
  <c r="BM608" i="22"/>
  <c r="BN606" i="22"/>
  <c r="BK532" i="22"/>
  <c r="BK581" i="22"/>
  <c r="BL547" i="22"/>
  <c r="BN528" i="22"/>
  <c r="BM529" i="22"/>
  <c r="BK649" i="22"/>
  <c r="BL626" i="22"/>
  <c r="BL624" i="22" s="1"/>
  <c r="BL625" i="22"/>
  <c r="BM623" i="22"/>
  <c r="BL683" i="22"/>
  <c r="BL687" i="22" s="1"/>
  <c r="BL688" i="22" s="1"/>
  <c r="BM579" i="22"/>
  <c r="BL580" i="22"/>
  <c r="BN545" i="22"/>
  <c r="BM546" i="22"/>
  <c r="BL665" i="22"/>
  <c r="BM664" i="22"/>
  <c r="BM642" i="22"/>
  <c r="BM643" i="22"/>
  <c r="BM641" i="22" s="1"/>
  <c r="BN640" i="22"/>
  <c r="BN538" i="22"/>
  <c r="BM540" i="22"/>
  <c r="BM541" i="22"/>
  <c r="BM539" i="22" s="1"/>
  <c r="BN681" i="22"/>
  <c r="BM682" i="22"/>
  <c r="BM676" i="22"/>
  <c r="BN674" i="22"/>
  <c r="BM677" i="22"/>
  <c r="BM675" i="22" s="1"/>
  <c r="BN521" i="22"/>
  <c r="BM523" i="22"/>
  <c r="BM524" i="22"/>
  <c r="BM522" i="22" s="1"/>
  <c r="BN555" i="22"/>
  <c r="BM558" i="22"/>
  <c r="BM556" i="22" s="1"/>
  <c r="BM557" i="22"/>
  <c r="BN572" i="22"/>
  <c r="BM574" i="22"/>
  <c r="BM575" i="22"/>
  <c r="BM573" i="22" s="1"/>
  <c r="BL564" i="22"/>
  <c r="BL568" i="22" s="1"/>
  <c r="BL569" i="22" s="1"/>
  <c r="BO596" i="22"/>
  <c r="BN597" i="22"/>
  <c r="BL632" i="22"/>
  <c r="BL636" i="22" s="1"/>
  <c r="BK666" i="22"/>
  <c r="BK670" i="22" s="1"/>
  <c r="BK566" i="22"/>
  <c r="BN562" i="22"/>
  <c r="BM563" i="22"/>
  <c r="BN630" i="22"/>
  <c r="BM631" i="22"/>
  <c r="BL660" i="22"/>
  <c r="BL658" i="22" s="1"/>
  <c r="BL659" i="22"/>
  <c r="BM657" i="22"/>
  <c r="BL416" i="22"/>
  <c r="BL413" i="22"/>
  <c r="BL399" i="22"/>
  <c r="BL396" i="22"/>
  <c r="BJ450" i="22"/>
  <c r="BJ447" i="22"/>
  <c r="BK467" i="22"/>
  <c r="BK464" i="22"/>
  <c r="BM394" i="22"/>
  <c r="BM398" i="22" s="1"/>
  <c r="BM399" i="22" s="1"/>
  <c r="BL496" i="22"/>
  <c r="BM473" i="22"/>
  <c r="BM471" i="22" s="1"/>
  <c r="BM472" i="22"/>
  <c r="BN470" i="22"/>
  <c r="BK445" i="22"/>
  <c r="BN419" i="22"/>
  <c r="BM421" i="22"/>
  <c r="BM422" i="22"/>
  <c r="BM420" i="22" s="1"/>
  <c r="BN393" i="22"/>
  <c r="BO392" i="22"/>
  <c r="BL462" i="22"/>
  <c r="BL466" i="22" s="1"/>
  <c r="BL467" i="22" s="1"/>
  <c r="BO358" i="22"/>
  <c r="BN359" i="22"/>
  <c r="BM507" i="22"/>
  <c r="BM505" i="22" s="1"/>
  <c r="BM506" i="22"/>
  <c r="BN504" i="22"/>
  <c r="BM443" i="22"/>
  <c r="BL444" i="22"/>
  <c r="BN453" i="22"/>
  <c r="BM455" i="22"/>
  <c r="BM456" i="22"/>
  <c r="BM454" i="22" s="1"/>
  <c r="BN402" i="22"/>
  <c r="BM405" i="22"/>
  <c r="BM403" i="22" s="1"/>
  <c r="BM404" i="22"/>
  <c r="BN460" i="22"/>
  <c r="BM461" i="22"/>
  <c r="BM360" i="22"/>
  <c r="BL388" i="22"/>
  <c r="BL386" i="22" s="1"/>
  <c r="BL387" i="22"/>
  <c r="BM385" i="22"/>
  <c r="BM411" i="22"/>
  <c r="BM415" i="22" s="1"/>
  <c r="BM428" i="22"/>
  <c r="BM432" i="22" s="1"/>
  <c r="BN494" i="22"/>
  <c r="BM495" i="22"/>
  <c r="BP368" i="22"/>
  <c r="BO371" i="22"/>
  <c r="BO369" i="22" s="1"/>
  <c r="BO370" i="22"/>
  <c r="BO511" i="22"/>
  <c r="BL439" i="22"/>
  <c r="BL437" i="22" s="1"/>
  <c r="BL438" i="22"/>
  <c r="BM436" i="22"/>
  <c r="BN410" i="22"/>
  <c r="BO409" i="22"/>
  <c r="BO426" i="22"/>
  <c r="BN427" i="22"/>
  <c r="BJ328" i="22"/>
  <c r="BN181" i="22"/>
  <c r="BM184" i="22"/>
  <c r="BM182" i="22" s="1"/>
  <c r="BM183" i="22"/>
  <c r="BN215" i="22"/>
  <c r="BM217" i="22"/>
  <c r="BM218" i="22"/>
  <c r="BM216" i="22" s="1"/>
  <c r="BK258" i="22"/>
  <c r="BO290" i="22"/>
  <c r="BN291" i="22"/>
  <c r="BN252" i="22"/>
  <c r="BN250" i="22" s="1"/>
  <c r="BN251" i="22"/>
  <c r="BO249" i="22"/>
  <c r="BK275" i="22"/>
  <c r="BK279" i="22" s="1"/>
  <c r="BK326" i="22"/>
  <c r="BN307" i="22"/>
  <c r="BM308" i="22"/>
  <c r="BL235" i="22"/>
  <c r="BL233" i="22" s="1"/>
  <c r="BL234" i="22"/>
  <c r="BM232" i="22"/>
  <c r="BO223" i="22"/>
  <c r="BP222" i="22"/>
  <c r="BL294" i="22"/>
  <c r="BM239" i="22"/>
  <c r="BL240" i="22"/>
  <c r="BM201" i="22"/>
  <c r="BM199" i="22" s="1"/>
  <c r="BN198" i="22"/>
  <c r="BM200" i="22"/>
  <c r="BL274" i="22"/>
  <c r="BM273" i="22"/>
  <c r="BN269" i="22"/>
  <c r="BN267" i="22" s="1"/>
  <c r="BN268" i="22"/>
  <c r="BO266" i="22"/>
  <c r="BL325" i="22"/>
  <c r="BM324" i="22"/>
  <c r="BN205" i="22"/>
  <c r="BM206" i="22"/>
  <c r="BP188" i="22"/>
  <c r="BO189" i="22"/>
  <c r="BM286" i="22"/>
  <c r="BM284" i="22" s="1"/>
  <c r="BM285" i="22"/>
  <c r="BN283" i="22"/>
  <c r="BJ277" i="22"/>
  <c r="BK241" i="22"/>
  <c r="BM342" i="22"/>
  <c r="BN341" i="22"/>
  <c r="BM337" i="22"/>
  <c r="BM335" i="22" s="1"/>
  <c r="BM336" i="22"/>
  <c r="BN334" i="22"/>
  <c r="BL207" i="22"/>
  <c r="BL211" i="22" s="1"/>
  <c r="BL212" i="22" s="1"/>
  <c r="BL257" i="22"/>
  <c r="BM256" i="22"/>
  <c r="BK345" i="22"/>
  <c r="BJ260" i="22"/>
  <c r="BM317" i="22"/>
  <c r="BL319" i="22"/>
  <c r="BL320" i="22"/>
  <c r="BL318" i="22" s="1"/>
  <c r="BM292" i="22"/>
  <c r="BM296" i="22" s="1"/>
  <c r="BL343" i="22"/>
  <c r="BN300" i="22"/>
  <c r="BM302" i="22"/>
  <c r="BM303" i="22"/>
  <c r="BM301" i="22" s="1"/>
  <c r="BL309" i="22"/>
  <c r="BL313" i="22" s="1"/>
  <c r="BL314" i="22" s="1"/>
  <c r="BJ161" i="22"/>
  <c r="BJ158" i="22"/>
  <c r="BK156" i="22"/>
  <c r="BM150" i="22"/>
  <c r="BM148" i="22" s="1"/>
  <c r="BM149" i="22"/>
  <c r="BN147" i="22"/>
  <c r="BL155" i="22"/>
  <c r="BM154" i="22"/>
  <c r="BM172" i="22"/>
  <c r="BN171" i="22"/>
  <c r="BL173" i="22"/>
  <c r="BK175" i="22"/>
  <c r="BN167" i="22"/>
  <c r="BN165" i="22" s="1"/>
  <c r="BN166" i="22"/>
  <c r="BO164" i="22"/>
  <c r="BK127" i="22"/>
  <c r="BK124" i="22"/>
  <c r="BM139" i="22"/>
  <c r="BM143" i="22" s="1"/>
  <c r="BM144" i="22" s="1"/>
  <c r="BM121" i="22"/>
  <c r="BN120" i="22"/>
  <c r="BL141" i="22"/>
  <c r="BL122" i="22"/>
  <c r="BL126" i="22" s="1"/>
  <c r="BN138" i="22"/>
  <c r="BO137" i="22"/>
  <c r="BL116" i="22"/>
  <c r="BL114" i="22" s="1"/>
  <c r="BL115" i="22"/>
  <c r="BM113" i="22"/>
  <c r="BL82" i="22"/>
  <c r="BL80" i="22" s="1"/>
  <c r="BL81" i="22"/>
  <c r="BM79" i="22"/>
  <c r="BM86" i="22"/>
  <c r="BL87" i="22"/>
  <c r="BJ90" i="22"/>
  <c r="BK88" i="22"/>
  <c r="BN104" i="22"/>
  <c r="BO103" i="22"/>
  <c r="BM105" i="22"/>
  <c r="BK59" i="22"/>
  <c r="BK56" i="22"/>
  <c r="BL47" i="22"/>
  <c r="BM45" i="22"/>
  <c r="BL48" i="22"/>
  <c r="BL46" i="22" s="1"/>
  <c r="BL54" i="22"/>
  <c r="BL58" i="22" s="1"/>
  <c r="BL59" i="22" s="1"/>
  <c r="BL65" i="22"/>
  <c r="BL63" i="22" s="1"/>
  <c r="BM62" i="22"/>
  <c r="BL64" i="22"/>
  <c r="BN52" i="22"/>
  <c r="BM53" i="22"/>
  <c r="BK314" i="3"/>
  <c r="BK311" i="3"/>
  <c r="BL506" i="3"/>
  <c r="BM504" i="3"/>
  <c r="BL507" i="3"/>
  <c r="BL505" i="3" s="1"/>
  <c r="BM742" i="3"/>
  <c r="BL744" i="3"/>
  <c r="BL745" i="3"/>
  <c r="BL743" i="3" s="1"/>
  <c r="BM392" i="3"/>
  <c r="BL393" i="3"/>
  <c r="BM698" i="3"/>
  <c r="BL699" i="3"/>
  <c r="BL700" i="3" s="1"/>
  <c r="BK394" i="3"/>
  <c r="BK297" i="3"/>
  <c r="BK294" i="3"/>
  <c r="BJ331" i="3"/>
  <c r="BJ328" i="3"/>
  <c r="BL87" i="3"/>
  <c r="BM86" i="3"/>
  <c r="BM188" i="3"/>
  <c r="BL189" i="3"/>
  <c r="BM222" i="3"/>
  <c r="BL223" i="3"/>
  <c r="BL523" i="3"/>
  <c r="BL524" i="3"/>
  <c r="BL522" i="3" s="1"/>
  <c r="BM521" i="3"/>
  <c r="BM409" i="3"/>
  <c r="BL410" i="3"/>
  <c r="BO256" i="3"/>
  <c r="BK326" i="3"/>
  <c r="BK330" i="3" s="1"/>
  <c r="BK331" i="3" s="1"/>
  <c r="BM545" i="3"/>
  <c r="BL546" i="3"/>
  <c r="BN96" i="3"/>
  <c r="BM99" i="3"/>
  <c r="BM97" i="3" s="1"/>
  <c r="BM98" i="3"/>
  <c r="BL369" i="3"/>
  <c r="BM371" i="3"/>
  <c r="BL116" i="3"/>
  <c r="BL114" i="3" s="1"/>
  <c r="BM113" i="3"/>
  <c r="BL115" i="3"/>
  <c r="BM324" i="3"/>
  <c r="BL325" i="3"/>
  <c r="BK513" i="3"/>
  <c r="BK517" i="3" s="1"/>
  <c r="BK518" i="3" s="1"/>
  <c r="BK583" i="3"/>
  <c r="BJ515" i="3"/>
  <c r="BK88" i="3"/>
  <c r="BK92" i="3" s="1"/>
  <c r="BK93" i="3" s="1"/>
  <c r="BL65" i="3"/>
  <c r="BL63" i="3" s="1"/>
  <c r="BL64" i="3"/>
  <c r="BM62" i="3"/>
  <c r="BJ90" i="3"/>
  <c r="BM625" i="3"/>
  <c r="BM626" i="3"/>
  <c r="BM624" i="3" s="1"/>
  <c r="BN623" i="3"/>
  <c r="BM555" i="3"/>
  <c r="BL558" i="3"/>
  <c r="BL556" i="3" s="1"/>
  <c r="BL557" i="3"/>
  <c r="BL104" i="3"/>
  <c r="BM103" i="3"/>
  <c r="BM511" i="3"/>
  <c r="BL512" i="3"/>
  <c r="BL841" i="3"/>
  <c r="BL838" i="3"/>
  <c r="BK858" i="3"/>
  <c r="BK855" i="3"/>
  <c r="BO834" i="3"/>
  <c r="BN835" i="3"/>
  <c r="BO844" i="3"/>
  <c r="BN846" i="3"/>
  <c r="BN847" i="3"/>
  <c r="BN845" i="3" s="1"/>
  <c r="BN851" i="3"/>
  <c r="BM852" i="3"/>
  <c r="BM836" i="3"/>
  <c r="BL853" i="3"/>
  <c r="BL857" i="3" s="1"/>
  <c r="BM827" i="3"/>
  <c r="BL830" i="3"/>
  <c r="BL828" i="3" s="1"/>
  <c r="BL829" i="3"/>
  <c r="BK824" i="3"/>
  <c r="BK821" i="3"/>
  <c r="BL807" i="3"/>
  <c r="BL804" i="3"/>
  <c r="BK773" i="3"/>
  <c r="BO796" i="3"/>
  <c r="BO794" i="3" s="1"/>
  <c r="BO795" i="3"/>
  <c r="BP793" i="3"/>
  <c r="BN783" i="3"/>
  <c r="BM784" i="3"/>
  <c r="BL819" i="3"/>
  <c r="BL823" i="3" s="1"/>
  <c r="BL824" i="3" s="1"/>
  <c r="BN759" i="3"/>
  <c r="BM762" i="3"/>
  <c r="BM760" i="3" s="1"/>
  <c r="BM761" i="3"/>
  <c r="BL785" i="3"/>
  <c r="BN766" i="3"/>
  <c r="BM767" i="3"/>
  <c r="BM818" i="3"/>
  <c r="BN817" i="3"/>
  <c r="BN776" i="3"/>
  <c r="BM778" i="3"/>
  <c r="BM779" i="3"/>
  <c r="BM777" i="3" s="1"/>
  <c r="BM802" i="3"/>
  <c r="BM806" i="3" s="1"/>
  <c r="BL768" i="3"/>
  <c r="BL812" i="3"/>
  <c r="BM810" i="3"/>
  <c r="BL813" i="3"/>
  <c r="BL811" i="3" s="1"/>
  <c r="BN801" i="3"/>
  <c r="BO800" i="3"/>
  <c r="BK787" i="3"/>
  <c r="BK722" i="3"/>
  <c r="BK719" i="3"/>
  <c r="BK739" i="3"/>
  <c r="BK736" i="3"/>
  <c r="BM750" i="3"/>
  <c r="BN749" i="3"/>
  <c r="BL711" i="3"/>
  <c r="BL709" i="3" s="1"/>
  <c r="BL710" i="3"/>
  <c r="BM708" i="3"/>
  <c r="BL717" i="3"/>
  <c r="BL721" i="3" s="1"/>
  <c r="BN732" i="3"/>
  <c r="BM733" i="3"/>
  <c r="BK753" i="3"/>
  <c r="BN715" i="3"/>
  <c r="BM716" i="3"/>
  <c r="BM728" i="3"/>
  <c r="BM726" i="3" s="1"/>
  <c r="BM727" i="3"/>
  <c r="BN725" i="3"/>
  <c r="BL734" i="3"/>
  <c r="BL738" i="3" s="1"/>
  <c r="BO691" i="3"/>
  <c r="BN694" i="3"/>
  <c r="BN692" i="3" s="1"/>
  <c r="BN693" i="3"/>
  <c r="BL751" i="3"/>
  <c r="BL755" i="3" s="1"/>
  <c r="BL756" i="3" s="1"/>
  <c r="BK637" i="3"/>
  <c r="BK634" i="3"/>
  <c r="BJ688" i="3"/>
  <c r="BJ685" i="3"/>
  <c r="BL682" i="3"/>
  <c r="BM681" i="3"/>
  <c r="BL649" i="3"/>
  <c r="BL643" i="3"/>
  <c r="BL641" i="3" s="1"/>
  <c r="BL642" i="3"/>
  <c r="BM640" i="3"/>
  <c r="BL632" i="3"/>
  <c r="BL636" i="3" s="1"/>
  <c r="BN630" i="3"/>
  <c r="BM631" i="3"/>
  <c r="BK651" i="3"/>
  <c r="BN647" i="3"/>
  <c r="BM648" i="3"/>
  <c r="BM660" i="3"/>
  <c r="BM658" i="3" s="1"/>
  <c r="BM659" i="3"/>
  <c r="BN657" i="3"/>
  <c r="BM677" i="3"/>
  <c r="BM675" i="3" s="1"/>
  <c r="BM676" i="3"/>
  <c r="BN674" i="3"/>
  <c r="BK683" i="3"/>
  <c r="BK687" i="3" s="1"/>
  <c r="BK688" i="3" s="1"/>
  <c r="BJ603" i="3"/>
  <c r="BJ600" i="3"/>
  <c r="BL564" i="3"/>
  <c r="BL568" i="3" s="1"/>
  <c r="BL569" i="3" s="1"/>
  <c r="BL581" i="3"/>
  <c r="BL585" i="3" s="1"/>
  <c r="BK598" i="3"/>
  <c r="BK602" i="3" s="1"/>
  <c r="BK603" i="3" s="1"/>
  <c r="BN579" i="3"/>
  <c r="BM580" i="3"/>
  <c r="BN609" i="3"/>
  <c r="BN607" i="3" s="1"/>
  <c r="BN608" i="3"/>
  <c r="BO606" i="3"/>
  <c r="BM596" i="3"/>
  <c r="BL597" i="3"/>
  <c r="BO572" i="3"/>
  <c r="BN575" i="3"/>
  <c r="BN573" i="3" s="1"/>
  <c r="BN574" i="3"/>
  <c r="BO613" i="3"/>
  <c r="BL592" i="3"/>
  <c r="BL590" i="3" s="1"/>
  <c r="BM589" i="3"/>
  <c r="BL591" i="3"/>
  <c r="BM563" i="3"/>
  <c r="BN562" i="3"/>
  <c r="BK566" i="3"/>
  <c r="BL535" i="3"/>
  <c r="BL532" i="3"/>
  <c r="BK496" i="3"/>
  <c r="BK500" i="3" s="1"/>
  <c r="BK501" i="3" s="1"/>
  <c r="BL495" i="3"/>
  <c r="BM494" i="3"/>
  <c r="BJ498" i="3"/>
  <c r="BO528" i="3"/>
  <c r="BN529" i="3"/>
  <c r="BM530" i="3"/>
  <c r="BM534" i="3" s="1"/>
  <c r="BN541" i="3"/>
  <c r="BN539" i="3" s="1"/>
  <c r="BN540" i="3"/>
  <c r="BO538" i="3"/>
  <c r="BL490" i="3"/>
  <c r="BL488" i="3" s="1"/>
  <c r="BL489" i="3"/>
  <c r="BM487" i="3"/>
  <c r="BK450" i="3"/>
  <c r="BK447" i="3"/>
  <c r="BL433" i="3"/>
  <c r="BL430" i="3"/>
  <c r="BK484" i="3"/>
  <c r="BK481" i="3"/>
  <c r="BL479" i="3"/>
  <c r="BL483" i="3" s="1"/>
  <c r="BN439" i="3"/>
  <c r="BN437" i="3" s="1"/>
  <c r="BN438" i="3"/>
  <c r="BO436" i="3"/>
  <c r="BL422" i="3"/>
  <c r="BL420" i="3" s="1"/>
  <c r="BL421" i="3"/>
  <c r="BM419" i="3"/>
  <c r="BM444" i="3"/>
  <c r="BN443" i="3"/>
  <c r="BM428" i="3"/>
  <c r="BM432" i="3" s="1"/>
  <c r="BM433" i="3" s="1"/>
  <c r="BL462" i="3"/>
  <c r="BL466" i="3" s="1"/>
  <c r="BL467" i="3" s="1"/>
  <c r="BK464" i="3"/>
  <c r="BO426" i="3"/>
  <c r="BN427" i="3"/>
  <c r="BM461" i="3"/>
  <c r="BN460" i="3"/>
  <c r="BM478" i="3"/>
  <c r="BN477" i="3"/>
  <c r="BL445" i="3"/>
  <c r="BL449" i="3" s="1"/>
  <c r="BO473" i="3"/>
  <c r="BO471" i="3" s="1"/>
  <c r="BO472" i="3"/>
  <c r="BP470" i="3"/>
  <c r="BL456" i="3"/>
  <c r="BL454" i="3" s="1"/>
  <c r="BL455" i="3"/>
  <c r="BM453" i="3"/>
  <c r="BJ382" i="3"/>
  <c r="BJ379" i="3"/>
  <c r="BM359" i="3"/>
  <c r="BN358" i="3"/>
  <c r="BL360" i="3"/>
  <c r="BN385" i="3"/>
  <c r="BM388" i="3"/>
  <c r="BM386" i="3" s="1"/>
  <c r="BM387" i="3"/>
  <c r="BL376" i="3"/>
  <c r="BM375" i="3"/>
  <c r="BM351" i="3"/>
  <c r="BL354" i="3"/>
  <c r="BL352" i="3" s="1"/>
  <c r="BL353" i="3"/>
  <c r="BN405" i="3"/>
  <c r="BN403" i="3" s="1"/>
  <c r="BN404" i="3"/>
  <c r="BO402" i="3"/>
  <c r="BK377" i="3"/>
  <c r="BK381" i="3" s="1"/>
  <c r="BO370" i="3"/>
  <c r="BP368" i="3"/>
  <c r="BK362" i="3"/>
  <c r="BJ348" i="3"/>
  <c r="BJ345" i="3"/>
  <c r="BO283" i="3"/>
  <c r="BN286" i="3"/>
  <c r="BN284" i="3" s="1"/>
  <c r="BN285" i="3"/>
  <c r="BN307" i="3"/>
  <c r="BM308" i="3"/>
  <c r="BL309" i="3"/>
  <c r="BL313" i="3" s="1"/>
  <c r="BL292" i="3"/>
  <c r="BL296" i="3" s="1"/>
  <c r="BL297" i="3" s="1"/>
  <c r="BM337" i="3"/>
  <c r="BM335" i="3" s="1"/>
  <c r="BM336" i="3"/>
  <c r="BN334" i="3"/>
  <c r="BL303" i="3"/>
  <c r="BL301" i="3" s="1"/>
  <c r="BL302" i="3"/>
  <c r="BM300" i="3"/>
  <c r="BL342" i="3"/>
  <c r="BM341" i="3"/>
  <c r="BM320" i="3"/>
  <c r="BM318" i="3" s="1"/>
  <c r="BN317" i="3"/>
  <c r="BM319" i="3"/>
  <c r="BN290" i="3"/>
  <c r="BM291" i="3"/>
  <c r="BK343" i="3"/>
  <c r="BK347" i="3" s="1"/>
  <c r="BK246" i="3"/>
  <c r="BK243" i="3"/>
  <c r="BM252" i="3"/>
  <c r="BM250" i="3" s="1"/>
  <c r="BM251" i="3"/>
  <c r="BN249" i="3"/>
  <c r="BL275" i="3"/>
  <c r="BL279" i="3" s="1"/>
  <c r="BM274" i="3"/>
  <c r="BN273" i="3"/>
  <c r="BL269" i="3"/>
  <c r="BL267" i="3" s="1"/>
  <c r="BL268" i="3"/>
  <c r="BM266" i="3"/>
  <c r="BL241" i="3"/>
  <c r="BL245" i="3" s="1"/>
  <c r="BL246" i="3" s="1"/>
  <c r="BN218" i="3"/>
  <c r="BN216" i="3" s="1"/>
  <c r="BN217" i="3"/>
  <c r="BO215" i="3"/>
  <c r="BK277" i="3"/>
  <c r="BN232" i="3"/>
  <c r="BM235" i="3"/>
  <c r="BM233" i="3" s="1"/>
  <c r="BM234" i="3"/>
  <c r="BM240" i="3"/>
  <c r="BN239" i="3"/>
  <c r="BL183" i="3"/>
  <c r="BM181" i="3"/>
  <c r="BL184" i="3"/>
  <c r="BL182" i="3" s="1"/>
  <c r="BL172" i="3"/>
  <c r="BM171" i="3"/>
  <c r="BL155" i="3"/>
  <c r="BM154" i="3"/>
  <c r="BK156" i="3"/>
  <c r="BK160" i="3" s="1"/>
  <c r="BL150" i="3"/>
  <c r="BL148" i="3" s="1"/>
  <c r="BL149" i="3"/>
  <c r="BM147" i="3"/>
  <c r="BJ158" i="3"/>
  <c r="BM201" i="3"/>
  <c r="BM199" i="3" s="1"/>
  <c r="BM200" i="3"/>
  <c r="BN198" i="3"/>
  <c r="BM167" i="3"/>
  <c r="BM165" i="3" s="1"/>
  <c r="BM166" i="3"/>
  <c r="BN164" i="3"/>
  <c r="BK173" i="3"/>
  <c r="BK177" i="3" s="1"/>
  <c r="BJ175" i="3"/>
  <c r="BN206" i="3"/>
  <c r="BO205" i="3"/>
  <c r="BL144" i="3"/>
  <c r="BL141" i="3"/>
  <c r="BN138" i="3"/>
  <c r="BO137" i="3"/>
  <c r="BM139" i="3"/>
  <c r="BN132" i="3"/>
  <c r="BO130" i="3"/>
  <c r="BL121" i="3"/>
  <c r="BM120" i="3"/>
  <c r="BK122" i="3"/>
  <c r="BK126" i="3" s="1"/>
  <c r="BK127" i="3" s="1"/>
  <c r="BO82" i="3"/>
  <c r="BO80" i="3" s="1"/>
  <c r="BO81" i="3"/>
  <c r="BP79" i="3"/>
  <c r="BJ124" i="3"/>
  <c r="BK59" i="3"/>
  <c r="BK56" i="3"/>
  <c r="BN70" i="3"/>
  <c r="BO69" i="3"/>
  <c r="BL48" i="3"/>
  <c r="BL46" i="3" s="1"/>
  <c r="BL47" i="3"/>
  <c r="BM45" i="3"/>
  <c r="BN52" i="3"/>
  <c r="BM53" i="3"/>
  <c r="BL54" i="3"/>
  <c r="BL58" i="3" s="1"/>
  <c r="BK29" i="3"/>
  <c r="BL31" i="3"/>
  <c r="BL37" i="23"/>
  <c r="BM36" i="23"/>
  <c r="BN35" i="23"/>
  <c r="BM30" i="23"/>
  <c r="BM31" i="23"/>
  <c r="BM29" i="23" s="1"/>
  <c r="BN28" i="23"/>
  <c r="BM31" i="22"/>
  <c r="BM29" i="22" s="1"/>
  <c r="BN28" i="22"/>
  <c r="BM30" i="22"/>
  <c r="BG42" i="3"/>
  <c r="BG39" i="3"/>
  <c r="BH41" i="3" s="1"/>
  <c r="BL36" i="3"/>
  <c r="BL37" i="3" s="1"/>
  <c r="BM35" i="3"/>
  <c r="BN30" i="3"/>
  <c r="BO28" i="3"/>
  <c r="BJ20" i="23"/>
  <c r="BP11" i="23"/>
  <c r="BP13" i="23" s="1"/>
  <c r="BO14" i="23"/>
  <c r="BO12" i="23" s="1"/>
  <c r="BO18" i="23"/>
  <c r="BN19" i="23"/>
  <c r="BL14" i="22"/>
  <c r="BL12" i="22" s="1"/>
  <c r="BL13" i="22"/>
  <c r="BM11" i="22"/>
  <c r="BL19" i="22"/>
  <c r="BM18" i="22"/>
  <c r="BE668" i="23" l="1"/>
  <c r="BF670" i="23" s="1"/>
  <c r="BF671" i="23" s="1"/>
  <c r="BK603" i="23"/>
  <c r="BL823" i="23"/>
  <c r="BL824" i="23" s="1"/>
  <c r="BM551" i="23"/>
  <c r="BL517" i="23"/>
  <c r="BL518" i="23" s="1"/>
  <c r="BL279" i="23"/>
  <c r="BL280" i="23" s="1"/>
  <c r="BK126" i="23"/>
  <c r="BK127" i="23" s="1"/>
  <c r="BJ583" i="22"/>
  <c r="BK498" i="22"/>
  <c r="BK209" i="22"/>
  <c r="BJ841" i="22"/>
  <c r="BJ838" i="22"/>
  <c r="BK653" i="22"/>
  <c r="BL500" i="22"/>
  <c r="BL501" i="22" s="1"/>
  <c r="BK330" i="22"/>
  <c r="BJ246" i="22"/>
  <c r="BJ243" i="22"/>
  <c r="BK245" i="22"/>
  <c r="BK246" i="22" s="1"/>
  <c r="BM840" i="3"/>
  <c r="BL772" i="3"/>
  <c r="BJ399" i="3"/>
  <c r="BJ396" i="3"/>
  <c r="BK396" i="3" s="1"/>
  <c r="BK398" i="3"/>
  <c r="BK399" i="3" s="1"/>
  <c r="BL131" i="3"/>
  <c r="BM133" i="3"/>
  <c r="BL386" i="23"/>
  <c r="BM388" i="23"/>
  <c r="BM828" i="23"/>
  <c r="BN830" i="23"/>
  <c r="BL675" i="23"/>
  <c r="BM677" i="23"/>
  <c r="BL794" i="23"/>
  <c r="BM796" i="23"/>
  <c r="BL743" i="23"/>
  <c r="BM745" i="23"/>
  <c r="BM779" i="23"/>
  <c r="BM777" i="23" s="1"/>
  <c r="BM778" i="23"/>
  <c r="BN776" i="23"/>
  <c r="BL352" i="23"/>
  <c r="BM354" i="23"/>
  <c r="BN691" i="22"/>
  <c r="BM694" i="22"/>
  <c r="BM692" i="22" s="1"/>
  <c r="BM693" i="22"/>
  <c r="BL857" i="23"/>
  <c r="BL858" i="23" s="1"/>
  <c r="BJ768" i="23"/>
  <c r="BH773" i="23"/>
  <c r="BH770" i="23"/>
  <c r="BI772" i="23" s="1"/>
  <c r="BG753" i="23"/>
  <c r="BG756" i="23"/>
  <c r="BH755" i="23"/>
  <c r="BI751" i="23"/>
  <c r="BF668" i="23"/>
  <c r="BG670" i="23" s="1"/>
  <c r="BI666" i="23"/>
  <c r="BM636" i="23"/>
  <c r="BM634" i="23" s="1"/>
  <c r="BG615" i="23"/>
  <c r="BE619" i="23"/>
  <c r="BE620" i="23" s="1"/>
  <c r="BL602" i="23"/>
  <c r="BL603" i="23" s="1"/>
  <c r="BM585" i="23"/>
  <c r="BH530" i="23"/>
  <c r="BF535" i="23"/>
  <c r="BF532" i="23"/>
  <c r="BG534" i="23" s="1"/>
  <c r="BG348" i="23"/>
  <c r="BG345" i="23"/>
  <c r="BH347" i="23"/>
  <c r="BI343" i="23"/>
  <c r="BD314" i="23"/>
  <c r="BD311" i="23"/>
  <c r="BG309" i="23"/>
  <c r="BH212" i="23"/>
  <c r="BH209" i="23"/>
  <c r="BI211" i="23"/>
  <c r="BJ207" i="23"/>
  <c r="BK195" i="23"/>
  <c r="BK192" i="23"/>
  <c r="BL194" i="23"/>
  <c r="BM190" i="23"/>
  <c r="BN189" i="23"/>
  <c r="BH139" i="23"/>
  <c r="BF144" i="23"/>
  <c r="BF141" i="23"/>
  <c r="BG143" i="23" s="1"/>
  <c r="BK110" i="23"/>
  <c r="BK107" i="23"/>
  <c r="BM92" i="23"/>
  <c r="BM93" i="23" s="1"/>
  <c r="BK58" i="23"/>
  <c r="BK59" i="23" s="1"/>
  <c r="BD42" i="23"/>
  <c r="BD39" i="23"/>
  <c r="BE41" i="23" s="1"/>
  <c r="BD25" i="23"/>
  <c r="BD22" i="23"/>
  <c r="BE24" i="23" s="1"/>
  <c r="BK651" i="23"/>
  <c r="BK260" i="23"/>
  <c r="BK552" i="22"/>
  <c r="BK549" i="22"/>
  <c r="BK160" i="22"/>
  <c r="BK158" i="22" s="1"/>
  <c r="BK449" i="22"/>
  <c r="BK450" i="22" s="1"/>
  <c r="BL721" i="22"/>
  <c r="BL719" i="22" s="1"/>
  <c r="BK840" i="22"/>
  <c r="BK841" i="22" s="1"/>
  <c r="BJ736" i="22"/>
  <c r="BK738" i="22" s="1"/>
  <c r="BM364" i="22"/>
  <c r="BL551" i="22"/>
  <c r="BL552" i="22" s="1"/>
  <c r="BL534" i="22"/>
  <c r="BL535" i="22" s="1"/>
  <c r="BI513" i="22"/>
  <c r="BF518" i="22"/>
  <c r="BF515" i="22"/>
  <c r="BG517" i="22" s="1"/>
  <c r="BM109" i="22"/>
  <c r="BK585" i="22"/>
  <c r="BK583" i="22" s="1"/>
  <c r="BK823" i="22"/>
  <c r="BK824" i="22" s="1"/>
  <c r="BK262" i="22"/>
  <c r="BK263" i="22" s="1"/>
  <c r="BM512" i="22"/>
  <c r="BK858" i="22"/>
  <c r="BK855" i="22"/>
  <c r="BL857" i="22" s="1"/>
  <c r="BH802" i="22"/>
  <c r="BF806" i="22"/>
  <c r="BF807" i="22" s="1"/>
  <c r="BG790" i="22"/>
  <c r="BG787" i="22"/>
  <c r="BH789" i="22" s="1"/>
  <c r="BI785" i="22"/>
  <c r="BH751" i="22"/>
  <c r="BF753" i="22"/>
  <c r="BG755" i="22" s="1"/>
  <c r="BF756" i="22"/>
  <c r="BE620" i="22"/>
  <c r="BE617" i="22"/>
  <c r="BF619" i="22"/>
  <c r="BG615" i="22"/>
  <c r="BH603" i="22"/>
  <c r="BH600" i="22"/>
  <c r="BI602" i="22" s="1"/>
  <c r="BL598" i="22"/>
  <c r="BL479" i="22"/>
  <c r="BJ481" i="22"/>
  <c r="BK483" i="22" s="1"/>
  <c r="BD377" i="22"/>
  <c r="BC382" i="22"/>
  <c r="BC379" i="22"/>
  <c r="BL347" i="22"/>
  <c r="BL348" i="22" s="1"/>
  <c r="BG229" i="22"/>
  <c r="BG226" i="22"/>
  <c r="BH228" i="22" s="1"/>
  <c r="BI224" i="22"/>
  <c r="BL190" i="22"/>
  <c r="BI195" i="22"/>
  <c r="BI192" i="22"/>
  <c r="BJ194" i="22" s="1"/>
  <c r="BL177" i="22"/>
  <c r="BL178" i="22" s="1"/>
  <c r="BK92" i="22"/>
  <c r="BK93" i="22" s="1"/>
  <c r="BI71" i="22"/>
  <c r="BF76" i="22"/>
  <c r="BF73" i="22"/>
  <c r="BG75" i="22" s="1"/>
  <c r="BD39" i="22"/>
  <c r="BE41" i="22" s="1"/>
  <c r="BD42" i="22"/>
  <c r="BD24" i="22"/>
  <c r="BD22" i="22" s="1"/>
  <c r="BE24" i="22" s="1"/>
  <c r="BL789" i="3"/>
  <c r="BL790" i="3" s="1"/>
  <c r="BF705" i="3"/>
  <c r="BF702" i="3"/>
  <c r="BG704" i="3" s="1"/>
  <c r="BM665" i="3"/>
  <c r="BN664" i="3"/>
  <c r="BF671" i="3"/>
  <c r="BF668" i="3"/>
  <c r="BG670" i="3" s="1"/>
  <c r="BJ666" i="3"/>
  <c r="BL653" i="3"/>
  <c r="BL654" i="3" s="1"/>
  <c r="BK619" i="3"/>
  <c r="BM614" i="3"/>
  <c r="BL615" i="3"/>
  <c r="BJ617" i="3"/>
  <c r="BJ620" i="3"/>
  <c r="BC551" i="3"/>
  <c r="BD547" i="3"/>
  <c r="AZ415" i="3"/>
  <c r="AZ416" i="3" s="1"/>
  <c r="BL364" i="3"/>
  <c r="BM257" i="3"/>
  <c r="BC262" i="3"/>
  <c r="BD258" i="3"/>
  <c r="BJ224" i="3"/>
  <c r="BG229" i="3"/>
  <c r="BG226" i="3"/>
  <c r="BF212" i="3"/>
  <c r="BF209" i="3"/>
  <c r="BG211" i="3"/>
  <c r="BH207" i="3"/>
  <c r="BE190" i="3"/>
  <c r="BC192" i="3"/>
  <c r="BD194" i="3" s="1"/>
  <c r="BM143" i="3"/>
  <c r="BM144" i="3" s="1"/>
  <c r="BC109" i="3"/>
  <c r="BD105" i="3"/>
  <c r="BF76" i="3"/>
  <c r="BF73" i="3"/>
  <c r="BG75" i="3" s="1"/>
  <c r="BH71" i="3"/>
  <c r="BK328" i="3"/>
  <c r="BK90" i="3"/>
  <c r="BN613" i="23"/>
  <c r="BM614" i="23"/>
  <c r="BL105" i="23"/>
  <c r="BL109" i="23" s="1"/>
  <c r="BN487" i="23"/>
  <c r="BM490" i="23"/>
  <c r="BM488" i="23" s="1"/>
  <c r="BM489" i="23"/>
  <c r="BL649" i="23"/>
  <c r="BL653" i="23" s="1"/>
  <c r="BL654" i="23" s="1"/>
  <c r="BM104" i="23"/>
  <c r="BN103" i="23"/>
  <c r="BN640" i="23"/>
  <c r="BM642" i="23"/>
  <c r="BM643" i="23"/>
  <c r="BM641" i="23" s="1"/>
  <c r="BN647" i="23"/>
  <c r="BM648" i="23"/>
  <c r="BN722" i="23"/>
  <c r="BN719" i="23"/>
  <c r="BM586" i="23"/>
  <c r="BM583" i="23"/>
  <c r="BL739" i="23"/>
  <c r="BL736" i="23"/>
  <c r="BN99" i="23"/>
  <c r="BN97" i="23" s="1"/>
  <c r="BN98" i="23"/>
  <c r="BO96" i="23"/>
  <c r="BM540" i="23"/>
  <c r="BN538" i="23"/>
  <c r="BM541" i="23"/>
  <c r="BM539" i="23" s="1"/>
  <c r="BM598" i="23"/>
  <c r="BL258" i="23"/>
  <c r="BL262" i="23" s="1"/>
  <c r="BL263" i="23" s="1"/>
  <c r="BN249" i="23"/>
  <c r="BM252" i="23"/>
  <c r="BM250" i="23" s="1"/>
  <c r="BM251" i="23"/>
  <c r="BO596" i="23"/>
  <c r="BN597" i="23"/>
  <c r="BM286" i="23"/>
  <c r="BM284" i="23" s="1"/>
  <c r="BM285" i="23"/>
  <c r="BN283" i="23"/>
  <c r="BM257" i="23"/>
  <c r="BN256" i="23"/>
  <c r="BM308" i="23"/>
  <c r="BN307" i="23"/>
  <c r="BM342" i="23"/>
  <c r="BN341" i="23"/>
  <c r="BM558" i="23"/>
  <c r="BM556" i="23" s="1"/>
  <c r="BM557" i="23"/>
  <c r="BN555" i="23"/>
  <c r="BN664" i="23"/>
  <c r="BM665" i="23"/>
  <c r="BL855" i="23"/>
  <c r="BL807" i="23"/>
  <c r="BL804" i="23"/>
  <c r="BL790" i="23"/>
  <c r="BL787" i="23"/>
  <c r="BO717" i="23"/>
  <c r="BO721" i="23" s="1"/>
  <c r="BN711" i="23"/>
  <c r="BN709" i="23" s="1"/>
  <c r="BN710" i="23"/>
  <c r="BO708" i="23"/>
  <c r="BM838" i="23"/>
  <c r="BM802" i="23"/>
  <c r="BM806" i="23" s="1"/>
  <c r="BM807" i="23" s="1"/>
  <c r="BN811" i="23"/>
  <c r="BO813" i="23"/>
  <c r="BM700" i="23"/>
  <c r="BM704" i="23" s="1"/>
  <c r="BN694" i="23"/>
  <c r="BN692" i="23" s="1"/>
  <c r="BN693" i="23"/>
  <c r="BO691" i="23"/>
  <c r="BN852" i="23"/>
  <c r="BO851" i="23"/>
  <c r="BL702" i="23"/>
  <c r="BQ749" i="23"/>
  <c r="BP750" i="23"/>
  <c r="BN836" i="23"/>
  <c r="BN840" i="23" s="1"/>
  <c r="BP716" i="23"/>
  <c r="BQ715" i="23"/>
  <c r="BO800" i="23"/>
  <c r="BN801" i="23"/>
  <c r="BO728" i="23"/>
  <c r="BO726" i="23" s="1"/>
  <c r="BO727" i="23"/>
  <c r="BP725" i="23"/>
  <c r="BQ827" i="23"/>
  <c r="BP829" i="23"/>
  <c r="BM853" i="23"/>
  <c r="BP844" i="23"/>
  <c r="BO847" i="23"/>
  <c r="BO845" i="23" s="1"/>
  <c r="BO846" i="23"/>
  <c r="BM819" i="23"/>
  <c r="BM823" i="23" s="1"/>
  <c r="BM760" i="23"/>
  <c r="BN762" i="23"/>
  <c r="BQ766" i="23"/>
  <c r="BP767" i="23"/>
  <c r="BM734" i="23"/>
  <c r="BM738" i="23" s="1"/>
  <c r="BQ759" i="23"/>
  <c r="BP761" i="23"/>
  <c r="BM785" i="23"/>
  <c r="BM789" i="23" s="1"/>
  <c r="BP793" i="23"/>
  <c r="BO795" i="23"/>
  <c r="BR810" i="23"/>
  <c r="BQ812" i="23"/>
  <c r="BN818" i="23"/>
  <c r="BO817" i="23"/>
  <c r="BN733" i="23"/>
  <c r="BO732" i="23"/>
  <c r="BO698" i="23"/>
  <c r="BN699" i="23"/>
  <c r="BR742" i="23"/>
  <c r="BQ744" i="23"/>
  <c r="BO783" i="23"/>
  <c r="BN784" i="23"/>
  <c r="BP834" i="23"/>
  <c r="BO835" i="23"/>
  <c r="BM569" i="23"/>
  <c r="BM566" i="23"/>
  <c r="BM552" i="23"/>
  <c r="BM549" i="23"/>
  <c r="BL685" i="23"/>
  <c r="BO657" i="23"/>
  <c r="BN660" i="23"/>
  <c r="BN658" i="23" s="1"/>
  <c r="BN659" i="23"/>
  <c r="BM609" i="23"/>
  <c r="BM607" i="23" s="1"/>
  <c r="BM608" i="23"/>
  <c r="BN606" i="23"/>
  <c r="BN682" i="23"/>
  <c r="BO681" i="23"/>
  <c r="BN581" i="23"/>
  <c r="BN585" i="23" s="1"/>
  <c r="BP562" i="23"/>
  <c r="BO563" i="23"/>
  <c r="BP630" i="23"/>
  <c r="BO631" i="23"/>
  <c r="BP545" i="23"/>
  <c r="BO546" i="23"/>
  <c r="BP623" i="23"/>
  <c r="BO626" i="23"/>
  <c r="BO624" i="23" s="1"/>
  <c r="BO625" i="23"/>
  <c r="BM524" i="23"/>
  <c r="BM522" i="23" s="1"/>
  <c r="BM523" i="23"/>
  <c r="BN521" i="23"/>
  <c r="BM529" i="23"/>
  <c r="BN528" i="23"/>
  <c r="BM683" i="23"/>
  <c r="BP579" i="23"/>
  <c r="BO580" i="23"/>
  <c r="BN564" i="23"/>
  <c r="BN568" i="23" s="1"/>
  <c r="BN569" i="23" s="1"/>
  <c r="BN632" i="23"/>
  <c r="BN589" i="23"/>
  <c r="BM591" i="23"/>
  <c r="BM592" i="23"/>
  <c r="BM590" i="23" s="1"/>
  <c r="BQ572" i="23"/>
  <c r="BP574" i="23"/>
  <c r="BP674" i="23"/>
  <c r="BO676" i="23"/>
  <c r="BN547" i="23"/>
  <c r="BN551" i="23" s="1"/>
  <c r="BM573" i="23"/>
  <c r="BN575" i="23"/>
  <c r="BL365" i="23"/>
  <c r="BL362" i="23"/>
  <c r="BL450" i="23"/>
  <c r="BL447" i="23"/>
  <c r="BL501" i="23"/>
  <c r="BL498" i="23"/>
  <c r="BL515" i="23"/>
  <c r="BL382" i="23"/>
  <c r="BL379" i="23"/>
  <c r="BM433" i="23"/>
  <c r="BM430" i="23"/>
  <c r="BL399" i="23"/>
  <c r="BL396" i="23"/>
  <c r="BQ419" i="23"/>
  <c r="BP421" i="23"/>
  <c r="BM513" i="23"/>
  <c r="BL411" i="23"/>
  <c r="BL415" i="23" s="1"/>
  <c r="BL479" i="23"/>
  <c r="BM420" i="23"/>
  <c r="BN422" i="23"/>
  <c r="BM360" i="23"/>
  <c r="BM364" i="23" s="1"/>
  <c r="BK481" i="23"/>
  <c r="BK464" i="23"/>
  <c r="BP426" i="23"/>
  <c r="BO427" i="23"/>
  <c r="BP385" i="23"/>
  <c r="BO387" i="23"/>
  <c r="BP351" i="23"/>
  <c r="BO353" i="23"/>
  <c r="BP368" i="23"/>
  <c r="BO371" i="23"/>
  <c r="BO369" i="23" s="1"/>
  <c r="BO370" i="23"/>
  <c r="BM496" i="23"/>
  <c r="BM500" i="23" s="1"/>
  <c r="BM394" i="23"/>
  <c r="BO453" i="23"/>
  <c r="BN456" i="23"/>
  <c r="BN454" i="23" s="1"/>
  <c r="BN455" i="23"/>
  <c r="BO358" i="23"/>
  <c r="BN359" i="23"/>
  <c r="BO494" i="23"/>
  <c r="BN495" i="23"/>
  <c r="BO392" i="23"/>
  <c r="BN393" i="23"/>
  <c r="BN404" i="23"/>
  <c r="BN405" i="23"/>
  <c r="BN403" i="23" s="1"/>
  <c r="BO402" i="23"/>
  <c r="BN460" i="23"/>
  <c r="BM461" i="23"/>
  <c r="BM445" i="23"/>
  <c r="BM449" i="23" s="1"/>
  <c r="BM450" i="23" s="1"/>
  <c r="BM377" i="23"/>
  <c r="BN473" i="23"/>
  <c r="BN471" i="23" s="1"/>
  <c r="BN472" i="23"/>
  <c r="BO470" i="23"/>
  <c r="BO511" i="23"/>
  <c r="BN512" i="23"/>
  <c r="BO507" i="23"/>
  <c r="BO505" i="23" s="1"/>
  <c r="BO506" i="23"/>
  <c r="BP504" i="23"/>
  <c r="BM410" i="23"/>
  <c r="BN409" i="23"/>
  <c r="BN477" i="23"/>
  <c r="BM478" i="23"/>
  <c r="BK413" i="23"/>
  <c r="BL462" i="23"/>
  <c r="BL466" i="23" s="1"/>
  <c r="BL467" i="23" s="1"/>
  <c r="BO443" i="23"/>
  <c r="BN444" i="23"/>
  <c r="BO375" i="23"/>
  <c r="BN376" i="23"/>
  <c r="BP436" i="23"/>
  <c r="BO439" i="23"/>
  <c r="BO437" i="23" s="1"/>
  <c r="BO438" i="23"/>
  <c r="BN428" i="23"/>
  <c r="BN432" i="23" s="1"/>
  <c r="BM229" i="23"/>
  <c r="BM226" i="23"/>
  <c r="BM331" i="23"/>
  <c r="BM328" i="23"/>
  <c r="BM246" i="23"/>
  <c r="BM243" i="23"/>
  <c r="BN326" i="23"/>
  <c r="BN290" i="23"/>
  <c r="BM291" i="23"/>
  <c r="BN320" i="23"/>
  <c r="BN318" i="23" s="1"/>
  <c r="BN319" i="23"/>
  <c r="BO317" i="23"/>
  <c r="BP324" i="23"/>
  <c r="BO325" i="23"/>
  <c r="BN235" i="23"/>
  <c r="BN233" i="23" s="1"/>
  <c r="BN234" i="23"/>
  <c r="BO232" i="23"/>
  <c r="BM184" i="23"/>
  <c r="BM182" i="23" s="1"/>
  <c r="BM183" i="23"/>
  <c r="BN181" i="23"/>
  <c r="BM201" i="23"/>
  <c r="BM199" i="23" s="1"/>
  <c r="BM200" i="23"/>
  <c r="BN198" i="23"/>
  <c r="BL277" i="23"/>
  <c r="BK294" i="23"/>
  <c r="BN241" i="23"/>
  <c r="BN245" i="23" s="1"/>
  <c r="BP206" i="23"/>
  <c r="BQ205" i="23"/>
  <c r="BM337" i="23"/>
  <c r="BM335" i="23" s="1"/>
  <c r="BM336" i="23"/>
  <c r="BN334" i="23"/>
  <c r="BN224" i="23"/>
  <c r="BN228" i="23" s="1"/>
  <c r="BM303" i="23"/>
  <c r="BM301" i="23" s="1"/>
  <c r="BM302" i="23"/>
  <c r="BN300" i="23"/>
  <c r="BM275" i="23"/>
  <c r="BM279" i="23" s="1"/>
  <c r="BP239" i="23"/>
  <c r="BO240" i="23"/>
  <c r="BN218" i="23"/>
  <c r="BN216" i="23" s="1"/>
  <c r="BN217" i="23"/>
  <c r="BO215" i="23"/>
  <c r="BQ188" i="23"/>
  <c r="BP222" i="23"/>
  <c r="BO223" i="23"/>
  <c r="BO273" i="23"/>
  <c r="BN274" i="23"/>
  <c r="BO266" i="23"/>
  <c r="BN269" i="23"/>
  <c r="BN267" i="23" s="1"/>
  <c r="BN268" i="23"/>
  <c r="BL292" i="23"/>
  <c r="BL296" i="23" s="1"/>
  <c r="BL297" i="23" s="1"/>
  <c r="BM173" i="23"/>
  <c r="BM177" i="23" s="1"/>
  <c r="BM178" i="23" s="1"/>
  <c r="BO150" i="23"/>
  <c r="BO148" i="23" s="1"/>
  <c r="BP147" i="23"/>
  <c r="BO149" i="23"/>
  <c r="BM156" i="23"/>
  <c r="BN172" i="23"/>
  <c r="BO171" i="23"/>
  <c r="BN155" i="23"/>
  <c r="BO154" i="23"/>
  <c r="BO167" i="23"/>
  <c r="BO165" i="23" s="1"/>
  <c r="BP164" i="23"/>
  <c r="BO166" i="23"/>
  <c r="BL158" i="23"/>
  <c r="BL175" i="23"/>
  <c r="BM133" i="23"/>
  <c r="BM131" i="23" s="1"/>
  <c r="BM132" i="23"/>
  <c r="BN130" i="23"/>
  <c r="BQ137" i="23"/>
  <c r="BP138" i="23"/>
  <c r="BN116" i="23"/>
  <c r="BN114" i="23" s="1"/>
  <c r="BN115" i="23"/>
  <c r="BO113" i="23"/>
  <c r="BL122" i="23"/>
  <c r="BL126" i="23" s="1"/>
  <c r="BN120" i="23"/>
  <c r="BM121" i="23"/>
  <c r="BP81" i="23"/>
  <c r="BQ79" i="23"/>
  <c r="BO87" i="23"/>
  <c r="BP86" i="23"/>
  <c r="BM90" i="23"/>
  <c r="BM80" i="23"/>
  <c r="BN82" i="23"/>
  <c r="BN88" i="23"/>
  <c r="BL76" i="23"/>
  <c r="BL73" i="23"/>
  <c r="BN70" i="23"/>
  <c r="BO69" i="23"/>
  <c r="BO65" i="23"/>
  <c r="BO63" i="23" s="1"/>
  <c r="BO64" i="23"/>
  <c r="BP62" i="23"/>
  <c r="BM71" i="23"/>
  <c r="BM75" i="23" s="1"/>
  <c r="BM76" i="23" s="1"/>
  <c r="BO45" i="23"/>
  <c r="BN48" i="23"/>
  <c r="BN46" i="23" s="1"/>
  <c r="BN47" i="23"/>
  <c r="BM53" i="23"/>
  <c r="BN52" i="23"/>
  <c r="BL54" i="23"/>
  <c r="BL58" i="23" s="1"/>
  <c r="BK56" i="23"/>
  <c r="BL734" i="22"/>
  <c r="BN732" i="22"/>
  <c r="BM733" i="22"/>
  <c r="BM36" i="22"/>
  <c r="BN35" i="22"/>
  <c r="BL705" i="22"/>
  <c r="BL702" i="22"/>
  <c r="BL773" i="22"/>
  <c r="BL770" i="22"/>
  <c r="BK161" i="22"/>
  <c r="BL637" i="22"/>
  <c r="BL634" i="22"/>
  <c r="BN834" i="22"/>
  <c r="BM835" i="22"/>
  <c r="BM70" i="22"/>
  <c r="BN69" i="22"/>
  <c r="BN375" i="22"/>
  <c r="BM376" i="22"/>
  <c r="BM133" i="22"/>
  <c r="BM131" i="22" s="1"/>
  <c r="BM132" i="22"/>
  <c r="BN130" i="22"/>
  <c r="BL836" i="22"/>
  <c r="BN793" i="22"/>
  <c r="BM796" i="22"/>
  <c r="BM794" i="22" s="1"/>
  <c r="BM795" i="22"/>
  <c r="BM99" i="22"/>
  <c r="BM97" i="22" s="1"/>
  <c r="BM98" i="22"/>
  <c r="BN96" i="22"/>
  <c r="BN487" i="22"/>
  <c r="BM489" i="22"/>
  <c r="BM490" i="22"/>
  <c r="BM488" i="22" s="1"/>
  <c r="BN614" i="22"/>
  <c r="BO613" i="22"/>
  <c r="BM784" i="22"/>
  <c r="BN783" i="22"/>
  <c r="BN354" i="22"/>
  <c r="BN352" i="22" s="1"/>
  <c r="BN353" i="22"/>
  <c r="BO351" i="22"/>
  <c r="BM801" i="22"/>
  <c r="BN800" i="22"/>
  <c r="BN477" i="22"/>
  <c r="BM478" i="22"/>
  <c r="BM479" i="22" s="1"/>
  <c r="BL722" i="22"/>
  <c r="BN852" i="22"/>
  <c r="BO851" i="22"/>
  <c r="BO742" i="22"/>
  <c r="BN745" i="22"/>
  <c r="BN743" i="22" s="1"/>
  <c r="BN744" i="22"/>
  <c r="BM818" i="22"/>
  <c r="BN817" i="22"/>
  <c r="BQ749" i="22"/>
  <c r="BP750" i="22"/>
  <c r="BN767" i="22"/>
  <c r="BO766" i="22"/>
  <c r="BP827" i="22"/>
  <c r="BO830" i="22"/>
  <c r="BO828" i="22" s="1"/>
  <c r="BO829" i="22"/>
  <c r="BM853" i="22"/>
  <c r="BO776" i="22"/>
  <c r="BN779" i="22"/>
  <c r="BN777" i="22" s="1"/>
  <c r="BN778" i="22"/>
  <c r="BN760" i="22"/>
  <c r="BO762" i="22"/>
  <c r="BO698" i="22"/>
  <c r="BN699" i="22"/>
  <c r="BO715" i="22"/>
  <c r="BN716" i="22"/>
  <c r="BL819" i="22"/>
  <c r="BO847" i="22"/>
  <c r="BO845" i="22" s="1"/>
  <c r="BP844" i="22"/>
  <c r="BO846" i="22"/>
  <c r="BM768" i="22"/>
  <c r="BM772" i="22" s="1"/>
  <c r="BM773" i="22" s="1"/>
  <c r="BR759" i="22"/>
  <c r="BQ761" i="22"/>
  <c r="BO725" i="22"/>
  <c r="BN728" i="22"/>
  <c r="BN726" i="22" s="1"/>
  <c r="BN727" i="22"/>
  <c r="BK821" i="22"/>
  <c r="BO710" i="22"/>
  <c r="BO711" i="22"/>
  <c r="BO709" i="22" s="1"/>
  <c r="BP708" i="22"/>
  <c r="BN813" i="22"/>
  <c r="BN811" i="22" s="1"/>
  <c r="BN812" i="22"/>
  <c r="BO810" i="22"/>
  <c r="BM700" i="22"/>
  <c r="BM704" i="22" s="1"/>
  <c r="BM717" i="22"/>
  <c r="BK671" i="22"/>
  <c r="BK668" i="22"/>
  <c r="BK654" i="22"/>
  <c r="BK651" i="22"/>
  <c r="BK586" i="22"/>
  <c r="BL566" i="22"/>
  <c r="BN676" i="22"/>
  <c r="BO674" i="22"/>
  <c r="BN677" i="22"/>
  <c r="BN675" i="22" s="1"/>
  <c r="BL666" i="22"/>
  <c r="BM580" i="22"/>
  <c r="BN579" i="22"/>
  <c r="BN623" i="22"/>
  <c r="BM625" i="22"/>
  <c r="BM626" i="22"/>
  <c r="BM624" i="22" s="1"/>
  <c r="BO528" i="22"/>
  <c r="BN529" i="22"/>
  <c r="BO606" i="22"/>
  <c r="BN608" i="22"/>
  <c r="BN609" i="22"/>
  <c r="BN607" i="22" s="1"/>
  <c r="BN592" i="22"/>
  <c r="BN590" i="22" s="1"/>
  <c r="BN591" i="22"/>
  <c r="BO589" i="22"/>
  <c r="BM660" i="22"/>
  <c r="BM658" i="22" s="1"/>
  <c r="BN657" i="22"/>
  <c r="BM659" i="22"/>
  <c r="BM632" i="22"/>
  <c r="BM636" i="22" s="1"/>
  <c r="BM637" i="22" s="1"/>
  <c r="BO572" i="22"/>
  <c r="BN575" i="22"/>
  <c r="BN573" i="22" s="1"/>
  <c r="BN574" i="22"/>
  <c r="BO555" i="22"/>
  <c r="BN558" i="22"/>
  <c r="BN556" i="22" s="1"/>
  <c r="BN557" i="22"/>
  <c r="BO521" i="22"/>
  <c r="BN524" i="22"/>
  <c r="BN522" i="22" s="1"/>
  <c r="BN523" i="22"/>
  <c r="BO640" i="22"/>
  <c r="BN643" i="22"/>
  <c r="BN641" i="22" s="1"/>
  <c r="BN642" i="22"/>
  <c r="BM547" i="22"/>
  <c r="BL649" i="22"/>
  <c r="BO630" i="22"/>
  <c r="BN631" i="22"/>
  <c r="BM564" i="22"/>
  <c r="BM568" i="22" s="1"/>
  <c r="BP596" i="22"/>
  <c r="BO597" i="22"/>
  <c r="BM683" i="22"/>
  <c r="BO545" i="22"/>
  <c r="BN546" i="22"/>
  <c r="BL549" i="22"/>
  <c r="BN647" i="22"/>
  <c r="BM648" i="22"/>
  <c r="BO562" i="22"/>
  <c r="BN563" i="22"/>
  <c r="BN682" i="22"/>
  <c r="BO681" i="22"/>
  <c r="BO538" i="22"/>
  <c r="BN541" i="22"/>
  <c r="BN539" i="22" s="1"/>
  <c r="BN540" i="22"/>
  <c r="BM665" i="22"/>
  <c r="BN664" i="22"/>
  <c r="BL581" i="22"/>
  <c r="BL685" i="22"/>
  <c r="BM530" i="22"/>
  <c r="BM433" i="22"/>
  <c r="BM430" i="22"/>
  <c r="BK447" i="22"/>
  <c r="BM416" i="22"/>
  <c r="BM413" i="22"/>
  <c r="BM365" i="22"/>
  <c r="BM362" i="22"/>
  <c r="BN411" i="22"/>
  <c r="BO494" i="22"/>
  <c r="BN495" i="22"/>
  <c r="BM462" i="22"/>
  <c r="BO453" i="22"/>
  <c r="BN456" i="22"/>
  <c r="BN454" i="22" s="1"/>
  <c r="BN455" i="22"/>
  <c r="BP358" i="22"/>
  <c r="BO359" i="22"/>
  <c r="BN394" i="22"/>
  <c r="BN398" i="22" s="1"/>
  <c r="BO419" i="22"/>
  <c r="BN422" i="22"/>
  <c r="BN420" i="22" s="1"/>
  <c r="BN421" i="22"/>
  <c r="BN428" i="22"/>
  <c r="BM438" i="22"/>
  <c r="BN436" i="22"/>
  <c r="BM439" i="22"/>
  <c r="BM437" i="22" s="1"/>
  <c r="BP511" i="22"/>
  <c r="BN461" i="22"/>
  <c r="BO460" i="22"/>
  <c r="BO402" i="22"/>
  <c r="BN405" i="22"/>
  <c r="BN403" i="22" s="1"/>
  <c r="BN404" i="22"/>
  <c r="BL445" i="22"/>
  <c r="BN473" i="22"/>
  <c r="BN471" i="22" s="1"/>
  <c r="BN472" i="22"/>
  <c r="BO470" i="22"/>
  <c r="BO427" i="22"/>
  <c r="BP426" i="22"/>
  <c r="BQ368" i="22"/>
  <c r="BP371" i="22"/>
  <c r="BP369" i="22" s="1"/>
  <c r="BP370" i="22"/>
  <c r="BM388" i="22"/>
  <c r="BM386" i="22" s="1"/>
  <c r="BM387" i="22"/>
  <c r="BN385" i="22"/>
  <c r="BN443" i="22"/>
  <c r="BM444" i="22"/>
  <c r="BL464" i="22"/>
  <c r="BO410" i="22"/>
  <c r="BP409" i="22"/>
  <c r="BM496" i="22"/>
  <c r="BN507" i="22"/>
  <c r="BN505" i="22" s="1"/>
  <c r="BN506" i="22"/>
  <c r="BO504" i="22"/>
  <c r="BN360" i="22"/>
  <c r="BO393" i="22"/>
  <c r="BP392" i="22"/>
  <c r="BL498" i="22"/>
  <c r="BM396" i="22"/>
  <c r="BM297" i="22"/>
  <c r="BM294" i="22"/>
  <c r="BK331" i="22"/>
  <c r="BK328" i="22"/>
  <c r="BK280" i="22"/>
  <c r="BK277" i="22"/>
  <c r="BK243" i="22"/>
  <c r="BQ188" i="22"/>
  <c r="BP189" i="22"/>
  <c r="BL326" i="22"/>
  <c r="BN239" i="22"/>
  <c r="BM240" i="22"/>
  <c r="BM234" i="22"/>
  <c r="BN232" i="22"/>
  <c r="BM235" i="22"/>
  <c r="BM233" i="22" s="1"/>
  <c r="BM309" i="22"/>
  <c r="BP249" i="22"/>
  <c r="BO252" i="22"/>
  <c r="BO250" i="22" s="1"/>
  <c r="BO251" i="22"/>
  <c r="BN292" i="22"/>
  <c r="BO215" i="22"/>
  <c r="BN217" i="22"/>
  <c r="BN218" i="22"/>
  <c r="BN216" i="22" s="1"/>
  <c r="BM257" i="22"/>
  <c r="BN256" i="22"/>
  <c r="BN342" i="22"/>
  <c r="BO341" i="22"/>
  <c r="BM207" i="22"/>
  <c r="BM274" i="22"/>
  <c r="BN273" i="22"/>
  <c r="BN201" i="22"/>
  <c r="BN199" i="22" s="1"/>
  <c r="BO198" i="22"/>
  <c r="BN200" i="22"/>
  <c r="BN308" i="22"/>
  <c r="BO307" i="22"/>
  <c r="BP290" i="22"/>
  <c r="BO291" i="22"/>
  <c r="BM320" i="22"/>
  <c r="BM318" i="22" s="1"/>
  <c r="BM319" i="22"/>
  <c r="BN317" i="22"/>
  <c r="BL258" i="22"/>
  <c r="BO334" i="22"/>
  <c r="BN336" i="22"/>
  <c r="BN337" i="22"/>
  <c r="BN335" i="22" s="1"/>
  <c r="BM343" i="22"/>
  <c r="BO205" i="22"/>
  <c r="BN206" i="22"/>
  <c r="BO269" i="22"/>
  <c r="BO267" i="22" s="1"/>
  <c r="BP266" i="22"/>
  <c r="BO268" i="22"/>
  <c r="BL275" i="22"/>
  <c r="BL279" i="22" s="1"/>
  <c r="BP223" i="22"/>
  <c r="BQ222" i="22"/>
  <c r="BO181" i="22"/>
  <c r="BN184" i="22"/>
  <c r="BN182" i="22" s="1"/>
  <c r="BN183" i="22"/>
  <c r="BL311" i="22"/>
  <c r="BO300" i="22"/>
  <c r="BN303" i="22"/>
  <c r="BN301" i="22" s="1"/>
  <c r="BN302" i="22"/>
  <c r="BL345" i="22"/>
  <c r="BL209" i="22"/>
  <c r="BN286" i="22"/>
  <c r="BN284" i="22" s="1"/>
  <c r="BN285" i="22"/>
  <c r="BO283" i="22"/>
  <c r="BM325" i="22"/>
  <c r="BN324" i="22"/>
  <c r="BL241" i="22"/>
  <c r="BL245" i="22" s="1"/>
  <c r="BL246" i="22" s="1"/>
  <c r="BK260" i="22"/>
  <c r="BM155" i="22"/>
  <c r="BN154" i="22"/>
  <c r="BL175" i="22"/>
  <c r="BL156" i="22"/>
  <c r="BM173" i="22"/>
  <c r="BM177" i="22" s="1"/>
  <c r="BP164" i="22"/>
  <c r="BO167" i="22"/>
  <c r="BO165" i="22" s="1"/>
  <c r="BO166" i="22"/>
  <c r="BN172" i="22"/>
  <c r="BO171" i="22"/>
  <c r="BN149" i="22"/>
  <c r="BN150" i="22"/>
  <c r="BN148" i="22" s="1"/>
  <c r="BO147" i="22"/>
  <c r="BL127" i="22"/>
  <c r="BL124" i="22"/>
  <c r="BN139" i="22"/>
  <c r="BO120" i="22"/>
  <c r="BN121" i="22"/>
  <c r="BM141" i="22"/>
  <c r="BM122" i="22"/>
  <c r="BM115" i="22"/>
  <c r="BM116" i="22"/>
  <c r="BM114" i="22" s="1"/>
  <c r="BN113" i="22"/>
  <c r="BP137" i="22"/>
  <c r="BO138" i="22"/>
  <c r="BM110" i="22"/>
  <c r="BM107" i="22"/>
  <c r="BO104" i="22"/>
  <c r="BP103" i="22"/>
  <c r="BM81" i="22"/>
  <c r="BN79" i="22"/>
  <c r="BM82" i="22"/>
  <c r="BM80" i="22" s="1"/>
  <c r="BN105" i="22"/>
  <c r="BL88" i="22"/>
  <c r="BN86" i="22"/>
  <c r="BM87" i="22"/>
  <c r="BO52" i="22"/>
  <c r="BN53" i="22"/>
  <c r="BN45" i="22"/>
  <c r="BM48" i="22"/>
  <c r="BM46" i="22" s="1"/>
  <c r="BM47" i="22"/>
  <c r="BM54" i="22"/>
  <c r="BN62" i="22"/>
  <c r="BM65" i="22"/>
  <c r="BM63" i="22" s="1"/>
  <c r="BM64" i="22"/>
  <c r="BL56" i="22"/>
  <c r="BM807" i="3"/>
  <c r="BM804" i="3"/>
  <c r="BL394" i="3"/>
  <c r="BM745" i="3"/>
  <c r="BM743" i="3" s="1"/>
  <c r="BM744" i="3"/>
  <c r="BN742" i="3"/>
  <c r="BM393" i="3"/>
  <c r="BN392" i="3"/>
  <c r="BM506" i="3"/>
  <c r="BN504" i="3"/>
  <c r="BM507" i="3"/>
  <c r="BM505" i="3" s="1"/>
  <c r="BL464" i="3"/>
  <c r="BM699" i="3"/>
  <c r="BM700" i="3" s="1"/>
  <c r="BN698" i="3"/>
  <c r="BL722" i="3"/>
  <c r="BL719" i="3"/>
  <c r="BL59" i="3"/>
  <c r="BL56" i="3"/>
  <c r="BK161" i="3"/>
  <c r="BK158" i="3"/>
  <c r="BL739" i="3"/>
  <c r="BL736" i="3"/>
  <c r="BL243" i="3"/>
  <c r="BM104" i="3"/>
  <c r="BN103" i="3"/>
  <c r="BN555" i="3"/>
  <c r="BM558" i="3"/>
  <c r="BM556" i="3" s="1"/>
  <c r="BM557" i="3"/>
  <c r="BM369" i="3"/>
  <c r="BN371" i="3"/>
  <c r="BM410" i="3"/>
  <c r="BN409" i="3"/>
  <c r="BL566" i="3"/>
  <c r="BL326" i="3"/>
  <c r="BM546" i="3"/>
  <c r="BN545" i="3"/>
  <c r="BP256" i="3"/>
  <c r="BN188" i="3"/>
  <c r="BM189" i="3"/>
  <c r="BL513" i="3"/>
  <c r="BO623" i="3"/>
  <c r="BN625" i="3"/>
  <c r="BN626" i="3"/>
  <c r="BN624" i="3" s="1"/>
  <c r="BM65" i="3"/>
  <c r="BM63" i="3" s="1"/>
  <c r="BN62" i="3"/>
  <c r="BM64" i="3"/>
  <c r="BM325" i="3"/>
  <c r="BN324" i="3"/>
  <c r="BN521" i="3"/>
  <c r="BM524" i="3"/>
  <c r="BM522" i="3" s="1"/>
  <c r="BM523" i="3"/>
  <c r="BN86" i="3"/>
  <c r="BM87" i="3"/>
  <c r="BM512" i="3"/>
  <c r="BN511" i="3"/>
  <c r="BK515" i="3"/>
  <c r="BM116" i="3"/>
  <c r="BM114" i="3" s="1"/>
  <c r="BM115" i="3"/>
  <c r="BN113" i="3"/>
  <c r="BN99" i="3"/>
  <c r="BN97" i="3" s="1"/>
  <c r="BN98" i="3"/>
  <c r="BO96" i="3"/>
  <c r="BM223" i="3"/>
  <c r="BN222" i="3"/>
  <c r="BL88" i="3"/>
  <c r="BL92" i="3" s="1"/>
  <c r="BL93" i="3" s="1"/>
  <c r="BL858" i="3"/>
  <c r="BL855" i="3"/>
  <c r="BM841" i="3"/>
  <c r="BM838" i="3"/>
  <c r="BP834" i="3"/>
  <c r="BO835" i="3"/>
  <c r="BM853" i="3"/>
  <c r="BM857" i="3" s="1"/>
  <c r="BO851" i="3"/>
  <c r="BN852" i="3"/>
  <c r="BP844" i="3"/>
  <c r="BO847" i="3"/>
  <c r="BO845" i="3" s="1"/>
  <c r="BO846" i="3"/>
  <c r="BM830" i="3"/>
  <c r="BM828" i="3" s="1"/>
  <c r="BM829" i="3"/>
  <c r="BN827" i="3"/>
  <c r="BN836" i="3"/>
  <c r="BN840" i="3" s="1"/>
  <c r="BL773" i="3"/>
  <c r="BL770" i="3"/>
  <c r="BN762" i="3"/>
  <c r="BN760" i="3" s="1"/>
  <c r="BN761" i="3"/>
  <c r="BO759" i="3"/>
  <c r="BM785" i="3"/>
  <c r="BM789" i="3" s="1"/>
  <c r="BM790" i="3" s="1"/>
  <c r="BO776" i="3"/>
  <c r="BN778" i="3"/>
  <c r="BN779" i="3"/>
  <c r="BN777" i="3" s="1"/>
  <c r="BO766" i="3"/>
  <c r="BN767" i="3"/>
  <c r="BO783" i="3"/>
  <c r="BN784" i="3"/>
  <c r="BM768" i="3"/>
  <c r="BM772" i="3" s="1"/>
  <c r="BN810" i="3"/>
  <c r="BM813" i="3"/>
  <c r="BM811" i="3" s="1"/>
  <c r="BM812" i="3"/>
  <c r="BN818" i="3"/>
  <c r="BO817" i="3"/>
  <c r="BP800" i="3"/>
  <c r="BO801" i="3"/>
  <c r="BN802" i="3"/>
  <c r="BN806" i="3" s="1"/>
  <c r="BM819" i="3"/>
  <c r="BM823" i="3" s="1"/>
  <c r="BM824" i="3" s="1"/>
  <c r="BL787" i="3"/>
  <c r="BL821" i="3"/>
  <c r="BP796" i="3"/>
  <c r="BP794" i="3" s="1"/>
  <c r="BQ793" i="3"/>
  <c r="BP795" i="3"/>
  <c r="BM734" i="3"/>
  <c r="BM717" i="3"/>
  <c r="BM721" i="3" s="1"/>
  <c r="BO732" i="3"/>
  <c r="BN733" i="3"/>
  <c r="BM710" i="3"/>
  <c r="BN708" i="3"/>
  <c r="BM711" i="3"/>
  <c r="BM709" i="3" s="1"/>
  <c r="BN750" i="3"/>
  <c r="BO749" i="3"/>
  <c r="BL753" i="3"/>
  <c r="BO694" i="3"/>
  <c r="BO692" i="3" s="1"/>
  <c r="BO693" i="3"/>
  <c r="BP691" i="3"/>
  <c r="BO725" i="3"/>
  <c r="BN727" i="3"/>
  <c r="BN728" i="3"/>
  <c r="BN726" i="3" s="1"/>
  <c r="BN716" i="3"/>
  <c r="BO715" i="3"/>
  <c r="BM751" i="3"/>
  <c r="BM755" i="3" s="1"/>
  <c r="BM756" i="3" s="1"/>
  <c r="BL637" i="3"/>
  <c r="BL634" i="3"/>
  <c r="BL651" i="3"/>
  <c r="BN660" i="3"/>
  <c r="BN658" i="3" s="1"/>
  <c r="BN659" i="3"/>
  <c r="BO657" i="3"/>
  <c r="BM632" i="3"/>
  <c r="BM636" i="3" s="1"/>
  <c r="BM637" i="3" s="1"/>
  <c r="BM682" i="3"/>
  <c r="BN681" i="3"/>
  <c r="BN677" i="3"/>
  <c r="BN675" i="3" s="1"/>
  <c r="BO674" i="3"/>
  <c r="BN676" i="3"/>
  <c r="BM649" i="3"/>
  <c r="BM653" i="3" s="1"/>
  <c r="BO630" i="3"/>
  <c r="BN631" i="3"/>
  <c r="BM643" i="3"/>
  <c r="BM641" i="3" s="1"/>
  <c r="BN640" i="3"/>
  <c r="BM642" i="3"/>
  <c r="BL683" i="3"/>
  <c r="BO647" i="3"/>
  <c r="BN648" i="3"/>
  <c r="BK685" i="3"/>
  <c r="BL586" i="3"/>
  <c r="BL583" i="3"/>
  <c r="BL598" i="3"/>
  <c r="BL602" i="3" s="1"/>
  <c r="BM564" i="3"/>
  <c r="BM568" i="3" s="1"/>
  <c r="BM597" i="3"/>
  <c r="BN596" i="3"/>
  <c r="BP613" i="3"/>
  <c r="BO609" i="3"/>
  <c r="BO607" i="3" s="1"/>
  <c r="BO608" i="3"/>
  <c r="BP606" i="3"/>
  <c r="BM581" i="3"/>
  <c r="BM585" i="3" s="1"/>
  <c r="BK600" i="3"/>
  <c r="BO562" i="3"/>
  <c r="BN563" i="3"/>
  <c r="BN589" i="3"/>
  <c r="BM591" i="3"/>
  <c r="BM592" i="3"/>
  <c r="BM590" i="3" s="1"/>
  <c r="BP572" i="3"/>
  <c r="BO575" i="3"/>
  <c r="BO573" i="3" s="1"/>
  <c r="BO574" i="3"/>
  <c r="BO579" i="3"/>
  <c r="BN580" i="3"/>
  <c r="BM535" i="3"/>
  <c r="BM532" i="3"/>
  <c r="BN530" i="3"/>
  <c r="BN534" i="3" s="1"/>
  <c r="BL496" i="3"/>
  <c r="BL500" i="3" s="1"/>
  <c r="BL501" i="3" s="1"/>
  <c r="BP528" i="3"/>
  <c r="BO529" i="3"/>
  <c r="BM490" i="3"/>
  <c r="BM488" i="3" s="1"/>
  <c r="BM489" i="3"/>
  <c r="BN487" i="3"/>
  <c r="BO541" i="3"/>
  <c r="BO539" i="3" s="1"/>
  <c r="BP538" i="3"/>
  <c r="BO540" i="3"/>
  <c r="BK498" i="3"/>
  <c r="BM495" i="3"/>
  <c r="BN494" i="3"/>
  <c r="BL484" i="3"/>
  <c r="BL481" i="3"/>
  <c r="BL450" i="3"/>
  <c r="BL447" i="3"/>
  <c r="BN478" i="3"/>
  <c r="BO477" i="3"/>
  <c r="BP473" i="3"/>
  <c r="BP471" i="3" s="1"/>
  <c r="BP472" i="3"/>
  <c r="BQ470" i="3"/>
  <c r="BM479" i="3"/>
  <c r="BM483" i="3" s="1"/>
  <c r="BO427" i="3"/>
  <c r="BP426" i="3"/>
  <c r="BN444" i="3"/>
  <c r="BO443" i="3"/>
  <c r="BN453" i="3"/>
  <c r="BM456" i="3"/>
  <c r="BM454" i="3" s="1"/>
  <c r="BM455" i="3"/>
  <c r="BN461" i="3"/>
  <c r="BO460" i="3"/>
  <c r="BM445" i="3"/>
  <c r="BM449" i="3" s="1"/>
  <c r="BM450" i="3" s="1"/>
  <c r="BM462" i="3"/>
  <c r="BM466" i="3" s="1"/>
  <c r="BM430" i="3"/>
  <c r="BN428" i="3" s="1"/>
  <c r="BN432" i="3" s="1"/>
  <c r="BM421" i="3"/>
  <c r="BN419" i="3"/>
  <c r="BM422" i="3"/>
  <c r="BM420" i="3" s="1"/>
  <c r="BO439" i="3"/>
  <c r="BO437" i="3" s="1"/>
  <c r="BO438" i="3"/>
  <c r="BP436" i="3"/>
  <c r="BK382" i="3"/>
  <c r="BK379" i="3"/>
  <c r="BL365" i="3"/>
  <c r="BL362" i="3"/>
  <c r="BL377" i="3"/>
  <c r="BN388" i="3"/>
  <c r="BN386" i="3" s="1"/>
  <c r="BN387" i="3"/>
  <c r="BO385" i="3"/>
  <c r="BM360" i="3"/>
  <c r="BP370" i="3"/>
  <c r="BQ368" i="3"/>
  <c r="BO405" i="3"/>
  <c r="BO403" i="3" s="1"/>
  <c r="BP402" i="3"/>
  <c r="BO404" i="3"/>
  <c r="BO358" i="3"/>
  <c r="BN359" i="3"/>
  <c r="BM376" i="3"/>
  <c r="BN375" i="3"/>
  <c r="BM354" i="3"/>
  <c r="BM352" i="3" s="1"/>
  <c r="BM353" i="3"/>
  <c r="BN351" i="3"/>
  <c r="BL314" i="3"/>
  <c r="BL311" i="3"/>
  <c r="BK348" i="3"/>
  <c r="BK345" i="3"/>
  <c r="BL294" i="3"/>
  <c r="BM309" i="3"/>
  <c r="BM313" i="3" s="1"/>
  <c r="BO290" i="3"/>
  <c r="BN291" i="3"/>
  <c r="BM342" i="3"/>
  <c r="BN341" i="3"/>
  <c r="BL343" i="3"/>
  <c r="BO307" i="3"/>
  <c r="BN308" i="3"/>
  <c r="BP283" i="3"/>
  <c r="BO286" i="3"/>
  <c r="BO284" i="3" s="1"/>
  <c r="BO285" i="3"/>
  <c r="BN300" i="3"/>
  <c r="BM303" i="3"/>
  <c r="BM301" i="3" s="1"/>
  <c r="BM302" i="3"/>
  <c r="BN336" i="3"/>
  <c r="BO334" i="3"/>
  <c r="BN337" i="3"/>
  <c r="BN335" i="3" s="1"/>
  <c r="BM292" i="3"/>
  <c r="BM296" i="3" s="1"/>
  <c r="BM297" i="3" s="1"/>
  <c r="BN320" i="3"/>
  <c r="BN318" i="3" s="1"/>
  <c r="BN319" i="3"/>
  <c r="BO317" i="3"/>
  <c r="BL280" i="3"/>
  <c r="BL277" i="3"/>
  <c r="BN274" i="3"/>
  <c r="BO273" i="3"/>
  <c r="BM275" i="3"/>
  <c r="BM279" i="3" s="1"/>
  <c r="BN240" i="3"/>
  <c r="BO239" i="3"/>
  <c r="BM241" i="3"/>
  <c r="BM245" i="3" s="1"/>
  <c r="BM246" i="3" s="1"/>
  <c r="BN235" i="3"/>
  <c r="BN233" i="3" s="1"/>
  <c r="BN234" i="3"/>
  <c r="BO232" i="3"/>
  <c r="BN252" i="3"/>
  <c r="BN250" i="3" s="1"/>
  <c r="BN251" i="3"/>
  <c r="BO249" i="3"/>
  <c r="BM268" i="3"/>
  <c r="BN266" i="3"/>
  <c r="BM269" i="3"/>
  <c r="BM267" i="3" s="1"/>
  <c r="BO217" i="3"/>
  <c r="BO218" i="3"/>
  <c r="BO216" i="3" s="1"/>
  <c r="BP215" i="3"/>
  <c r="BK178" i="3"/>
  <c r="BK175" i="3"/>
  <c r="BL173" i="3"/>
  <c r="BO206" i="3"/>
  <c r="BP205" i="3"/>
  <c r="BN166" i="3"/>
  <c r="BN167" i="3"/>
  <c r="BN165" i="3" s="1"/>
  <c r="BO164" i="3"/>
  <c r="BN201" i="3"/>
  <c r="BN199" i="3" s="1"/>
  <c r="BN200" i="3"/>
  <c r="BO198" i="3"/>
  <c r="BM155" i="3"/>
  <c r="BN154" i="3"/>
  <c r="BM149" i="3"/>
  <c r="BM150" i="3"/>
  <c r="BM148" i="3" s="1"/>
  <c r="BN147" i="3"/>
  <c r="BL156" i="3"/>
  <c r="BL160" i="3" s="1"/>
  <c r="BM172" i="3"/>
  <c r="BN171" i="3"/>
  <c r="BN181" i="3"/>
  <c r="BM184" i="3"/>
  <c r="BM182" i="3" s="1"/>
  <c r="BM183" i="3"/>
  <c r="BL122" i="3"/>
  <c r="BL126" i="3" s="1"/>
  <c r="BM141" i="3"/>
  <c r="BP81" i="3"/>
  <c r="BP82" i="3"/>
  <c r="BP80" i="3" s="1"/>
  <c r="BQ79" i="3"/>
  <c r="BO138" i="3"/>
  <c r="BP137" i="3"/>
  <c r="BK124" i="3"/>
  <c r="BN120" i="3"/>
  <c r="BM121" i="3"/>
  <c r="BP130" i="3"/>
  <c r="BO132" i="3"/>
  <c r="BN139" i="3"/>
  <c r="BN143" i="3" s="1"/>
  <c r="BN144" i="3" s="1"/>
  <c r="BM48" i="3"/>
  <c r="BM46" i="3" s="1"/>
  <c r="BM47" i="3"/>
  <c r="BN45" i="3"/>
  <c r="BM54" i="3"/>
  <c r="BM58" i="3" s="1"/>
  <c r="BO52" i="3"/>
  <c r="BN53" i="3"/>
  <c r="BO70" i="3"/>
  <c r="BP69" i="3"/>
  <c r="BL29" i="3"/>
  <c r="BM31" i="3"/>
  <c r="BO35" i="23"/>
  <c r="BN36" i="23"/>
  <c r="BO28" i="23"/>
  <c r="BN31" i="23"/>
  <c r="BN29" i="23" s="1"/>
  <c r="BN30" i="23"/>
  <c r="BN31" i="22"/>
  <c r="BN29" i="22" s="1"/>
  <c r="BO28" i="22"/>
  <c r="BN30" i="22"/>
  <c r="BL37" i="22"/>
  <c r="BH42" i="3"/>
  <c r="BH39" i="3"/>
  <c r="BI41" i="3" s="1"/>
  <c r="BN35" i="3"/>
  <c r="BM36" i="3"/>
  <c r="BO30" i="3"/>
  <c r="BP28" i="3"/>
  <c r="BK20" i="23"/>
  <c r="BP18" i="23"/>
  <c r="BO19" i="23"/>
  <c r="BQ11" i="23"/>
  <c r="BQ13" i="23" s="1"/>
  <c r="BP14" i="23"/>
  <c r="BP12" i="23" s="1"/>
  <c r="BM14" i="22"/>
  <c r="BM12" i="22" s="1"/>
  <c r="BM13" i="22"/>
  <c r="BN11" i="22"/>
  <c r="BN18" i="22"/>
  <c r="BM19" i="22"/>
  <c r="BL20" i="22"/>
  <c r="BL821" i="23" l="1"/>
  <c r="BK124" i="23"/>
  <c r="BM857" i="23"/>
  <c r="BM858" i="23" s="1"/>
  <c r="BM637" i="23"/>
  <c r="BL600" i="23"/>
  <c r="BM602" i="23"/>
  <c r="BM603" i="23" s="1"/>
  <c r="BM517" i="23"/>
  <c r="BM381" i="23"/>
  <c r="BN330" i="23"/>
  <c r="BM105" i="23"/>
  <c r="BM109" i="23" s="1"/>
  <c r="BM110" i="23" s="1"/>
  <c r="BK90" i="22"/>
  <c r="BK838" i="22"/>
  <c r="BL840" i="22"/>
  <c r="BL841" i="22" s="1"/>
  <c r="BK739" i="22"/>
  <c r="BK736" i="22"/>
  <c r="BM721" i="22"/>
  <c r="BM722" i="22" s="1"/>
  <c r="BL585" i="22"/>
  <c r="BL583" i="22" s="1"/>
  <c r="BM534" i="22"/>
  <c r="BL532" i="22"/>
  <c r="BM532" i="22" s="1"/>
  <c r="BM347" i="22"/>
  <c r="BM348" i="22" s="1"/>
  <c r="BL330" i="22"/>
  <c r="BN109" i="22"/>
  <c r="BN110" i="22" s="1"/>
  <c r="BL92" i="22"/>
  <c r="BL90" i="22" s="1"/>
  <c r="BM738" i="3"/>
  <c r="BL687" i="3"/>
  <c r="BL398" i="3"/>
  <c r="BL399" i="3" s="1"/>
  <c r="BL347" i="3"/>
  <c r="BL348" i="3" s="1"/>
  <c r="BL330" i="3"/>
  <c r="BL177" i="3"/>
  <c r="BM386" i="23"/>
  <c r="BN388" i="23"/>
  <c r="BM131" i="3"/>
  <c r="BN133" i="3"/>
  <c r="BN828" i="23"/>
  <c r="BO830" i="23"/>
  <c r="BM675" i="23"/>
  <c r="BN677" i="23"/>
  <c r="BM794" i="23"/>
  <c r="BN796" i="23"/>
  <c r="BO691" i="22"/>
  <c r="BN694" i="22"/>
  <c r="BN692" i="22" s="1"/>
  <c r="BN693" i="22"/>
  <c r="BM352" i="23"/>
  <c r="BN354" i="23"/>
  <c r="BM743" i="23"/>
  <c r="BN745" i="23"/>
  <c r="BO776" i="23"/>
  <c r="BN779" i="23"/>
  <c r="BN777" i="23" s="1"/>
  <c r="BN778" i="23"/>
  <c r="BI773" i="23"/>
  <c r="BI770" i="23"/>
  <c r="BJ772" i="23"/>
  <c r="BK768" i="23"/>
  <c r="BJ751" i="23"/>
  <c r="BH753" i="23"/>
  <c r="BI755" i="23" s="1"/>
  <c r="BH756" i="23"/>
  <c r="BM687" i="23"/>
  <c r="BM688" i="23" s="1"/>
  <c r="BJ666" i="23"/>
  <c r="BG668" i="23"/>
  <c r="BH670" i="23" s="1"/>
  <c r="BG671" i="23"/>
  <c r="BN636" i="23"/>
  <c r="BN637" i="23" s="1"/>
  <c r="BH615" i="23"/>
  <c r="BE617" i="23"/>
  <c r="BF619" i="23" s="1"/>
  <c r="BG535" i="23"/>
  <c r="BG532" i="23"/>
  <c r="BH534" i="23"/>
  <c r="BI530" i="23"/>
  <c r="BL483" i="23"/>
  <c r="BL484" i="23" s="1"/>
  <c r="BM398" i="23"/>
  <c r="BH348" i="23"/>
  <c r="BH345" i="23"/>
  <c r="BI347" i="23"/>
  <c r="BJ343" i="23"/>
  <c r="BH309" i="23"/>
  <c r="BE313" i="23"/>
  <c r="BE314" i="23" s="1"/>
  <c r="BK207" i="23"/>
  <c r="BI212" i="23"/>
  <c r="BI209" i="23"/>
  <c r="BJ211" i="23" s="1"/>
  <c r="BL195" i="23"/>
  <c r="BL192" i="23"/>
  <c r="BM194" i="23" s="1"/>
  <c r="BN190" i="23"/>
  <c r="BO189" i="23"/>
  <c r="BM160" i="23"/>
  <c r="BM161" i="23" s="1"/>
  <c r="BH143" i="23"/>
  <c r="BI139" i="23"/>
  <c r="BG144" i="23"/>
  <c r="BG141" i="23"/>
  <c r="BN92" i="23"/>
  <c r="BN93" i="23" s="1"/>
  <c r="BE42" i="23"/>
  <c r="BE39" i="23"/>
  <c r="BF41" i="23" s="1"/>
  <c r="BE25" i="23"/>
  <c r="BE22" i="23"/>
  <c r="BF24" i="23" s="1"/>
  <c r="BL651" i="23"/>
  <c r="BL260" i="23"/>
  <c r="BM126" i="22"/>
  <c r="BN143" i="22"/>
  <c r="BN144" i="22" s="1"/>
  <c r="BL160" i="22"/>
  <c r="BL161" i="22" s="1"/>
  <c r="BL449" i="22"/>
  <c r="BL450" i="22" s="1"/>
  <c r="BN432" i="22"/>
  <c r="BL653" i="22"/>
  <c r="BL654" i="22" s="1"/>
  <c r="BL670" i="22"/>
  <c r="BL671" i="22" s="1"/>
  <c r="BL823" i="22"/>
  <c r="BL824" i="22" s="1"/>
  <c r="BN512" i="22"/>
  <c r="BJ513" i="22"/>
  <c r="BM551" i="22"/>
  <c r="BM313" i="22"/>
  <c r="BN364" i="22"/>
  <c r="BN365" i="22" s="1"/>
  <c r="BM500" i="22"/>
  <c r="BM501" i="22" s="1"/>
  <c r="BN415" i="22"/>
  <c r="BN416" i="22" s="1"/>
  <c r="BL738" i="22"/>
  <c r="BL739" i="22" s="1"/>
  <c r="BG518" i="22"/>
  <c r="BG515" i="22"/>
  <c r="BH517" i="22" s="1"/>
  <c r="BM466" i="22"/>
  <c r="BM467" i="22" s="1"/>
  <c r="BL858" i="22"/>
  <c r="BL855" i="22"/>
  <c r="BM857" i="22" s="1"/>
  <c r="BI802" i="22"/>
  <c r="BF804" i="22"/>
  <c r="BG806" i="22" s="1"/>
  <c r="BJ785" i="22"/>
  <c r="BH790" i="22"/>
  <c r="BH787" i="22"/>
  <c r="BI789" i="22" s="1"/>
  <c r="BG756" i="22"/>
  <c r="BG753" i="22"/>
  <c r="BH755" i="22" s="1"/>
  <c r="BI751" i="22"/>
  <c r="BM687" i="22"/>
  <c r="BH615" i="22"/>
  <c r="BF620" i="22"/>
  <c r="BF617" i="22"/>
  <c r="BM598" i="22"/>
  <c r="BI600" i="22"/>
  <c r="BJ602" i="22" s="1"/>
  <c r="BI603" i="22"/>
  <c r="BK484" i="22"/>
  <c r="BK481" i="22"/>
  <c r="BL483" i="22"/>
  <c r="BL484" i="22" s="1"/>
  <c r="BD381" i="22"/>
  <c r="BE377" i="22"/>
  <c r="BN296" i="22"/>
  <c r="BL262" i="22"/>
  <c r="BL263" i="22" s="1"/>
  <c r="BH226" i="22"/>
  <c r="BI228" i="22" s="1"/>
  <c r="BH229" i="22"/>
  <c r="BJ224" i="22"/>
  <c r="BM211" i="22"/>
  <c r="BM212" i="22" s="1"/>
  <c r="BJ195" i="22"/>
  <c r="BJ192" i="22"/>
  <c r="BK194" i="22" s="1"/>
  <c r="BM190" i="22"/>
  <c r="BJ71" i="22"/>
  <c r="BG76" i="22"/>
  <c r="BG73" i="22"/>
  <c r="BH75" i="22" s="1"/>
  <c r="BM58" i="22"/>
  <c r="BM59" i="22" s="1"/>
  <c r="BE42" i="22"/>
  <c r="BE39" i="22"/>
  <c r="BF41" i="22" s="1"/>
  <c r="BD25" i="22"/>
  <c r="BE25" i="22"/>
  <c r="BE22" i="22"/>
  <c r="BF24" i="22" s="1"/>
  <c r="BG705" i="3"/>
  <c r="BG702" i="3"/>
  <c r="BH704" i="3" s="1"/>
  <c r="BG671" i="3"/>
  <c r="BG668" i="3"/>
  <c r="BH670" i="3" s="1"/>
  <c r="BK666" i="3"/>
  <c r="BN665" i="3"/>
  <c r="BO664" i="3"/>
  <c r="BK620" i="3"/>
  <c r="BK617" i="3"/>
  <c r="BL619" i="3" s="1"/>
  <c r="BN614" i="3"/>
  <c r="BM615" i="3"/>
  <c r="BE547" i="3"/>
  <c r="BC552" i="3"/>
  <c r="BC549" i="3"/>
  <c r="BD551" i="3" s="1"/>
  <c r="BL517" i="3"/>
  <c r="BL518" i="3" s="1"/>
  <c r="AZ413" i="3"/>
  <c r="BA415" i="3" s="1"/>
  <c r="BL381" i="3"/>
  <c r="BL382" i="3" s="1"/>
  <c r="BM364" i="3"/>
  <c r="BM365" i="3" s="1"/>
  <c r="BC263" i="3"/>
  <c r="BC260" i="3"/>
  <c r="BD262" i="3" s="1"/>
  <c r="BN257" i="3"/>
  <c r="BE258" i="3"/>
  <c r="BH228" i="3"/>
  <c r="BH229" i="3" s="1"/>
  <c r="BK224" i="3"/>
  <c r="BH211" i="3"/>
  <c r="BI207" i="3"/>
  <c r="BG209" i="3"/>
  <c r="BG212" i="3"/>
  <c r="BD195" i="3"/>
  <c r="BD192" i="3"/>
  <c r="BE194" i="3" s="1"/>
  <c r="BF190" i="3"/>
  <c r="BE105" i="3"/>
  <c r="BC110" i="3"/>
  <c r="BC107" i="3"/>
  <c r="BG76" i="3"/>
  <c r="BG73" i="3"/>
  <c r="BH75" i="3" s="1"/>
  <c r="BI71" i="3"/>
  <c r="BL110" i="23"/>
  <c r="BL107" i="23"/>
  <c r="BN90" i="23"/>
  <c r="BO88" i="23" s="1"/>
  <c r="BO92" i="23" s="1"/>
  <c r="BO647" i="23"/>
  <c r="BN648" i="23"/>
  <c r="BN104" i="23"/>
  <c r="BO103" i="23"/>
  <c r="BM649" i="23"/>
  <c r="BM653" i="23" s="1"/>
  <c r="BM654" i="23" s="1"/>
  <c r="BO640" i="23"/>
  <c r="BN642" i="23"/>
  <c r="BN643" i="23"/>
  <c r="BN641" i="23" s="1"/>
  <c r="BO487" i="23"/>
  <c r="BN490" i="23"/>
  <c r="BN488" i="23" s="1"/>
  <c r="BN489" i="23"/>
  <c r="BO613" i="23"/>
  <c r="BN614" i="23"/>
  <c r="BM685" i="23"/>
  <c r="BL59" i="23"/>
  <c r="BL56" i="23"/>
  <c r="BN433" i="23"/>
  <c r="BN430" i="23"/>
  <c r="BM855" i="23"/>
  <c r="BO99" i="23"/>
  <c r="BO97" i="23" s="1"/>
  <c r="BO98" i="23"/>
  <c r="BP96" i="23"/>
  <c r="BN257" i="23"/>
  <c r="BO256" i="23"/>
  <c r="BO664" i="23"/>
  <c r="BN665" i="23"/>
  <c r="BN342" i="23"/>
  <c r="BO341" i="23"/>
  <c r="BM258" i="23"/>
  <c r="BM262" i="23" s="1"/>
  <c r="BM263" i="23" s="1"/>
  <c r="BN598" i="23"/>
  <c r="BO249" i="23"/>
  <c r="BN252" i="23"/>
  <c r="BN250" i="23" s="1"/>
  <c r="BN251" i="23"/>
  <c r="BN540" i="23"/>
  <c r="BO538" i="23"/>
  <c r="BN541" i="23"/>
  <c r="BN539" i="23" s="1"/>
  <c r="BN558" i="23"/>
  <c r="BN556" i="23" s="1"/>
  <c r="BN557" i="23"/>
  <c r="BO555" i="23"/>
  <c r="BO307" i="23"/>
  <c r="BN308" i="23"/>
  <c r="BN285" i="23"/>
  <c r="BO283" i="23"/>
  <c r="BN286" i="23"/>
  <c r="BN284" i="23" s="1"/>
  <c r="BO597" i="23"/>
  <c r="BP596" i="23"/>
  <c r="BM600" i="23"/>
  <c r="BM739" i="23"/>
  <c r="BM736" i="23"/>
  <c r="BM705" i="23"/>
  <c r="BM702" i="23"/>
  <c r="BN841" i="23"/>
  <c r="BN838" i="23"/>
  <c r="BM790" i="23"/>
  <c r="BM787" i="23"/>
  <c r="BM824" i="23"/>
  <c r="BM821" i="23"/>
  <c r="BO722" i="23"/>
  <c r="BO719" i="23"/>
  <c r="BP783" i="23"/>
  <c r="BO784" i="23"/>
  <c r="BS742" i="23"/>
  <c r="BR744" i="23"/>
  <c r="BN734" i="23"/>
  <c r="BN738" i="23" s="1"/>
  <c r="BN760" i="23"/>
  <c r="BO762" i="23"/>
  <c r="BQ844" i="23"/>
  <c r="BP847" i="23"/>
  <c r="BP845" i="23" s="1"/>
  <c r="BP846" i="23"/>
  <c r="BQ725" i="23"/>
  <c r="BP728" i="23"/>
  <c r="BP726" i="23" s="1"/>
  <c r="BP727" i="23"/>
  <c r="BN802" i="23"/>
  <c r="BN700" i="23"/>
  <c r="BN704" i="23" s="1"/>
  <c r="BO801" i="23"/>
  <c r="BP800" i="23"/>
  <c r="BR715" i="23"/>
  <c r="BQ716" i="23"/>
  <c r="BO852" i="23"/>
  <c r="BP851" i="23"/>
  <c r="BM804" i="23"/>
  <c r="BO711" i="23"/>
  <c r="BO709" i="23" s="1"/>
  <c r="BO710" i="23"/>
  <c r="BP708" i="23"/>
  <c r="BO836" i="23"/>
  <c r="BO840" i="23" s="1"/>
  <c r="BP698" i="23"/>
  <c r="BO699" i="23"/>
  <c r="BP817" i="23"/>
  <c r="BO818" i="23"/>
  <c r="BR759" i="23"/>
  <c r="BQ761" i="23"/>
  <c r="BP717" i="23"/>
  <c r="BP721" i="23" s="1"/>
  <c r="BN853" i="23"/>
  <c r="BO811" i="23"/>
  <c r="BP813" i="23"/>
  <c r="BQ834" i="23"/>
  <c r="BP835" i="23"/>
  <c r="BN785" i="23"/>
  <c r="BN789" i="23" s="1"/>
  <c r="BP732" i="23"/>
  <c r="BO733" i="23"/>
  <c r="BN819" i="23"/>
  <c r="BN823" i="23" s="1"/>
  <c r="BN824" i="23" s="1"/>
  <c r="BS810" i="23"/>
  <c r="BR812" i="23"/>
  <c r="BQ793" i="23"/>
  <c r="BP795" i="23"/>
  <c r="BR766" i="23"/>
  <c r="BQ767" i="23"/>
  <c r="BR827" i="23"/>
  <c r="BQ829" i="23"/>
  <c r="BR749" i="23"/>
  <c r="BQ750" i="23"/>
  <c r="BO693" i="23"/>
  <c r="BO694" i="23"/>
  <c r="BO692" i="23" s="1"/>
  <c r="BP691" i="23"/>
  <c r="BN586" i="23"/>
  <c r="BN583" i="23"/>
  <c r="BN552" i="23"/>
  <c r="BN549" i="23"/>
  <c r="BO589" i="23"/>
  <c r="BN592" i="23"/>
  <c r="BN590" i="23" s="1"/>
  <c r="BN591" i="23"/>
  <c r="BQ562" i="23"/>
  <c r="BP563" i="23"/>
  <c r="BO660" i="23"/>
  <c r="BO658" i="23" s="1"/>
  <c r="BO659" i="23"/>
  <c r="BP657" i="23"/>
  <c r="BN573" i="23"/>
  <c r="BO575" i="23"/>
  <c r="BN523" i="23"/>
  <c r="BO521" i="23"/>
  <c r="BN524" i="23"/>
  <c r="BN522" i="23" s="1"/>
  <c r="BN609" i="23"/>
  <c r="BN607" i="23" s="1"/>
  <c r="BN608" i="23"/>
  <c r="BO606" i="23"/>
  <c r="BQ674" i="23"/>
  <c r="BP676" i="23"/>
  <c r="BQ579" i="23"/>
  <c r="BP580" i="23"/>
  <c r="BQ545" i="23"/>
  <c r="BP546" i="23"/>
  <c r="BN683" i="23"/>
  <c r="BQ630" i="23"/>
  <c r="BP631" i="23"/>
  <c r="BR572" i="23"/>
  <c r="BQ574" i="23"/>
  <c r="BQ623" i="23"/>
  <c r="BP626" i="23"/>
  <c r="BP624" i="23" s="1"/>
  <c r="BP625" i="23"/>
  <c r="BN566" i="23"/>
  <c r="BO581" i="23"/>
  <c r="BO585" i="23" s="1"/>
  <c r="BO586" i="23" s="1"/>
  <c r="BO528" i="23"/>
  <c r="BN529" i="23"/>
  <c r="BO547" i="23"/>
  <c r="BO551" i="23" s="1"/>
  <c r="BO564" i="23"/>
  <c r="BO568" i="23" s="1"/>
  <c r="BO569" i="23" s="1"/>
  <c r="BO682" i="23"/>
  <c r="BP681" i="23"/>
  <c r="BM399" i="23"/>
  <c r="BM396" i="23"/>
  <c r="BM382" i="23"/>
  <c r="BM379" i="23"/>
  <c r="BM501" i="23"/>
  <c r="BM498" i="23"/>
  <c r="BL481" i="23"/>
  <c r="BM365" i="23"/>
  <c r="BM362" i="23"/>
  <c r="BL416" i="23"/>
  <c r="BL413" i="23"/>
  <c r="BM518" i="23"/>
  <c r="BM515" i="23"/>
  <c r="BN445" i="23"/>
  <c r="BN449" i="23" s="1"/>
  <c r="BN450" i="23" s="1"/>
  <c r="BO409" i="23"/>
  <c r="BN410" i="23"/>
  <c r="BO473" i="23"/>
  <c r="BO471" i="23" s="1"/>
  <c r="BO472" i="23"/>
  <c r="BP470" i="23"/>
  <c r="BN394" i="23"/>
  <c r="BN398" i="23" s="1"/>
  <c r="BN399" i="23" s="1"/>
  <c r="BN360" i="23"/>
  <c r="BN364" i="23" s="1"/>
  <c r="BO428" i="23"/>
  <c r="BO432" i="23" s="1"/>
  <c r="BQ436" i="23"/>
  <c r="BP439" i="23"/>
  <c r="BP437" i="23" s="1"/>
  <c r="BP438" i="23"/>
  <c r="BP443" i="23"/>
  <c r="BO444" i="23"/>
  <c r="BM411" i="23"/>
  <c r="BM415" i="23" s="1"/>
  <c r="BM416" i="23" s="1"/>
  <c r="BM447" i="23"/>
  <c r="BO404" i="23"/>
  <c r="BO405" i="23"/>
  <c r="BO403" i="23" s="1"/>
  <c r="BP402" i="23"/>
  <c r="BP392" i="23"/>
  <c r="BO393" i="23"/>
  <c r="BP358" i="23"/>
  <c r="BO359" i="23"/>
  <c r="BP453" i="23"/>
  <c r="BO456" i="23"/>
  <c r="BO454" i="23" s="1"/>
  <c r="BO455" i="23"/>
  <c r="BQ426" i="23"/>
  <c r="BP427" i="23"/>
  <c r="BQ421" i="23"/>
  <c r="BR419" i="23"/>
  <c r="BN377" i="23"/>
  <c r="BN381" i="23" s="1"/>
  <c r="BM479" i="23"/>
  <c r="BM483" i="23" s="1"/>
  <c r="BM484" i="23" s="1"/>
  <c r="BP507" i="23"/>
  <c r="BP505" i="23" s="1"/>
  <c r="BP506" i="23"/>
  <c r="BQ504" i="23"/>
  <c r="BN513" i="23"/>
  <c r="BN517" i="23" s="1"/>
  <c r="BN518" i="23" s="1"/>
  <c r="BM462" i="23"/>
  <c r="BN496" i="23"/>
  <c r="BN500" i="23" s="1"/>
  <c r="BP375" i="23"/>
  <c r="BO376" i="23"/>
  <c r="BL464" i="23"/>
  <c r="BO477" i="23"/>
  <c r="BN478" i="23"/>
  <c r="BO512" i="23"/>
  <c r="BP511" i="23"/>
  <c r="BO460" i="23"/>
  <c r="BN461" i="23"/>
  <c r="BP494" i="23"/>
  <c r="BO495" i="23"/>
  <c r="BQ368" i="23"/>
  <c r="BP371" i="23"/>
  <c r="BP369" i="23" s="1"/>
  <c r="BP370" i="23"/>
  <c r="BQ351" i="23"/>
  <c r="BP353" i="23"/>
  <c r="BQ385" i="23"/>
  <c r="BP387" i="23"/>
  <c r="BN420" i="23"/>
  <c r="BO422" i="23"/>
  <c r="BM280" i="23"/>
  <c r="BM277" i="23"/>
  <c r="BN229" i="23"/>
  <c r="BN226" i="23"/>
  <c r="BN246" i="23"/>
  <c r="BN243" i="23"/>
  <c r="BN331" i="23"/>
  <c r="BN328" i="23"/>
  <c r="BN275" i="23"/>
  <c r="BN279" i="23" s="1"/>
  <c r="BN280" i="23" s="1"/>
  <c r="BQ239" i="23"/>
  <c r="BP240" i="23"/>
  <c r="BN303" i="23"/>
  <c r="BN301" i="23" s="1"/>
  <c r="BN302" i="23"/>
  <c r="BO300" i="23"/>
  <c r="BP273" i="23"/>
  <c r="BO274" i="23"/>
  <c r="BR205" i="23"/>
  <c r="BQ206" i="23"/>
  <c r="BO198" i="23"/>
  <c r="BN201" i="23"/>
  <c r="BN199" i="23" s="1"/>
  <c r="BN200" i="23"/>
  <c r="BO181" i="23"/>
  <c r="BN184" i="23"/>
  <c r="BN182" i="23" s="1"/>
  <c r="BN183" i="23"/>
  <c r="BP232" i="23"/>
  <c r="BO235" i="23"/>
  <c r="BO233" i="23" s="1"/>
  <c r="BO234" i="23"/>
  <c r="BO326" i="23"/>
  <c r="BO330" i="23" s="1"/>
  <c r="BO331" i="23" s="1"/>
  <c r="BP317" i="23"/>
  <c r="BO320" i="23"/>
  <c r="BO318" i="23" s="1"/>
  <c r="BO319" i="23"/>
  <c r="BM292" i="23"/>
  <c r="BM296" i="23" s="1"/>
  <c r="BM297" i="23" s="1"/>
  <c r="BO224" i="23"/>
  <c r="BO228" i="23" s="1"/>
  <c r="BR188" i="23"/>
  <c r="BQ324" i="23"/>
  <c r="BP325" i="23"/>
  <c r="BO290" i="23"/>
  <c r="BN291" i="23"/>
  <c r="BL294" i="23"/>
  <c r="BP266" i="23"/>
  <c r="BO269" i="23"/>
  <c r="BO267" i="23" s="1"/>
  <c r="BO268" i="23"/>
  <c r="BQ222" i="23"/>
  <c r="BP223" i="23"/>
  <c r="BP215" i="23"/>
  <c r="BO218" i="23"/>
  <c r="BO216" i="23" s="1"/>
  <c r="BO217" i="23"/>
  <c r="BO241" i="23"/>
  <c r="BO245" i="23" s="1"/>
  <c r="BO246" i="23" s="1"/>
  <c r="BN337" i="23"/>
  <c r="BN335" i="23" s="1"/>
  <c r="BN336" i="23"/>
  <c r="BO334" i="23"/>
  <c r="BN173" i="23"/>
  <c r="BN177" i="23" s="1"/>
  <c r="BO172" i="23"/>
  <c r="BP171" i="23"/>
  <c r="BP154" i="23"/>
  <c r="BO155" i="23"/>
  <c r="BQ147" i="23"/>
  <c r="BP149" i="23"/>
  <c r="BP150" i="23"/>
  <c r="BP148" i="23" s="1"/>
  <c r="BQ164" i="23"/>
  <c r="BP166" i="23"/>
  <c r="BP167" i="23"/>
  <c r="BP165" i="23" s="1"/>
  <c r="BN156" i="23"/>
  <c r="BN160" i="23" s="1"/>
  <c r="BN161" i="23" s="1"/>
  <c r="BM158" i="23"/>
  <c r="BM175" i="23"/>
  <c r="BL127" i="23"/>
  <c r="BL124" i="23"/>
  <c r="BN133" i="23"/>
  <c r="BN131" i="23" s="1"/>
  <c r="BN132" i="23"/>
  <c r="BO130" i="23"/>
  <c r="BM122" i="23"/>
  <c r="BM126" i="23" s="1"/>
  <c r="BO120" i="23"/>
  <c r="BN121" i="23"/>
  <c r="BP113" i="23"/>
  <c r="BO116" i="23"/>
  <c r="BO114" i="23" s="1"/>
  <c r="BO115" i="23"/>
  <c r="BQ138" i="23"/>
  <c r="BR137" i="23"/>
  <c r="BQ86" i="23"/>
  <c r="BP87" i="23"/>
  <c r="BR79" i="23"/>
  <c r="BQ81" i="23"/>
  <c r="BN80" i="23"/>
  <c r="BO82" i="23"/>
  <c r="BM54" i="23"/>
  <c r="BM58" i="23" s="1"/>
  <c r="BO48" i="23"/>
  <c r="BO46" i="23" s="1"/>
  <c r="BO47" i="23"/>
  <c r="BP45" i="23"/>
  <c r="BQ62" i="23"/>
  <c r="BP64" i="23"/>
  <c r="BP65" i="23"/>
  <c r="BP63" i="23" s="1"/>
  <c r="BO70" i="23"/>
  <c r="BP69" i="23"/>
  <c r="BN71" i="23"/>
  <c r="BN75" i="23" s="1"/>
  <c r="BN76" i="23" s="1"/>
  <c r="BN53" i="23"/>
  <c r="BO52" i="23"/>
  <c r="BM73" i="23"/>
  <c r="BN733" i="22"/>
  <c r="BO732" i="22"/>
  <c r="BL736" i="22"/>
  <c r="BM734" i="22"/>
  <c r="BN36" i="22"/>
  <c r="BO35" i="22"/>
  <c r="BM345" i="22"/>
  <c r="BM770" i="22"/>
  <c r="BO96" i="22"/>
  <c r="BN98" i="22"/>
  <c r="BN99" i="22"/>
  <c r="BN97" i="22" s="1"/>
  <c r="BO375" i="22"/>
  <c r="BN376" i="22"/>
  <c r="BO834" i="22"/>
  <c r="BN835" i="22"/>
  <c r="BN413" i="22"/>
  <c r="BN784" i="22"/>
  <c r="BO783" i="22"/>
  <c r="BN796" i="22"/>
  <c r="BN794" i="22" s="1"/>
  <c r="BN795" i="22"/>
  <c r="BO793" i="22"/>
  <c r="BN132" i="22"/>
  <c r="BO130" i="22"/>
  <c r="BN133" i="22"/>
  <c r="BN131" i="22" s="1"/>
  <c r="BN70" i="22"/>
  <c r="BO69" i="22"/>
  <c r="BN478" i="22"/>
  <c r="BN479" i="22" s="1"/>
  <c r="BO477" i="22"/>
  <c r="BL838" i="22"/>
  <c r="BN801" i="22"/>
  <c r="BO800" i="22"/>
  <c r="BP351" i="22"/>
  <c r="BO354" i="22"/>
  <c r="BO352" i="22" s="1"/>
  <c r="BO353" i="22"/>
  <c r="BO614" i="22"/>
  <c r="BP613" i="22"/>
  <c r="BO487" i="22"/>
  <c r="BN489" i="22"/>
  <c r="BN490" i="22"/>
  <c r="BN488" i="22" s="1"/>
  <c r="BM836" i="22"/>
  <c r="BM840" i="22" s="1"/>
  <c r="BM841" i="22" s="1"/>
  <c r="BM705" i="22"/>
  <c r="BM702" i="22"/>
  <c r="BP830" i="22"/>
  <c r="BP828" i="22" s="1"/>
  <c r="BP829" i="22"/>
  <c r="BQ827" i="22"/>
  <c r="BR749" i="22"/>
  <c r="BQ750" i="22"/>
  <c r="BP715" i="22"/>
  <c r="BO716" i="22"/>
  <c r="BO779" i="22"/>
  <c r="BO777" i="22" s="1"/>
  <c r="BO778" i="22"/>
  <c r="BP776" i="22"/>
  <c r="BP766" i="22"/>
  <c r="BO767" i="22"/>
  <c r="BO817" i="22"/>
  <c r="BN818" i="22"/>
  <c r="BN717" i="22"/>
  <c r="BO760" i="22"/>
  <c r="BP762" i="22"/>
  <c r="BN853" i="22"/>
  <c r="BO813" i="22"/>
  <c r="BO811" i="22" s="1"/>
  <c r="BO812" i="22"/>
  <c r="BP810" i="22"/>
  <c r="BQ708" i="22"/>
  <c r="BP711" i="22"/>
  <c r="BP709" i="22" s="1"/>
  <c r="BP710" i="22"/>
  <c r="BO728" i="22"/>
  <c r="BO726" i="22" s="1"/>
  <c r="BO727" i="22"/>
  <c r="BP725" i="22"/>
  <c r="BS759" i="22"/>
  <c r="BR761" i="22"/>
  <c r="BN700" i="22"/>
  <c r="BN704" i="22" s="1"/>
  <c r="BN768" i="22"/>
  <c r="BN772" i="22" s="1"/>
  <c r="BM819" i="22"/>
  <c r="BO745" i="22"/>
  <c r="BO743" i="22" s="1"/>
  <c r="BO744" i="22"/>
  <c r="BP742" i="22"/>
  <c r="BM719" i="22"/>
  <c r="BQ844" i="22"/>
  <c r="BP846" i="22"/>
  <c r="BP847" i="22"/>
  <c r="BP845" i="22" s="1"/>
  <c r="BL821" i="22"/>
  <c r="BP698" i="22"/>
  <c r="BO699" i="22"/>
  <c r="BO852" i="22"/>
  <c r="BP851" i="22"/>
  <c r="BL586" i="22"/>
  <c r="BM535" i="22"/>
  <c r="BM569" i="22"/>
  <c r="BM566" i="22"/>
  <c r="BM688" i="22"/>
  <c r="BM685" i="22"/>
  <c r="BM552" i="22"/>
  <c r="BM549" i="22"/>
  <c r="BN683" i="22"/>
  <c r="BN687" i="22" s="1"/>
  <c r="BO647" i="22"/>
  <c r="BN648" i="22"/>
  <c r="BQ596" i="22"/>
  <c r="BP597" i="22"/>
  <c r="BN632" i="22"/>
  <c r="BN636" i="22" s="1"/>
  <c r="BL651" i="22"/>
  <c r="BM634" i="22"/>
  <c r="BO579" i="22"/>
  <c r="BN580" i="22"/>
  <c r="BN665" i="22"/>
  <c r="BO664" i="22"/>
  <c r="BN564" i="22"/>
  <c r="BN568" i="22" s="1"/>
  <c r="BN569" i="22" s="1"/>
  <c r="BO631" i="22"/>
  <c r="BP630" i="22"/>
  <c r="BO609" i="22"/>
  <c r="BO607" i="22" s="1"/>
  <c r="BO608" i="22"/>
  <c r="BP606" i="22"/>
  <c r="BM581" i="22"/>
  <c r="BO677" i="22"/>
  <c r="BO675" i="22" s="1"/>
  <c r="BO676" i="22"/>
  <c r="BP674" i="22"/>
  <c r="BM666" i="22"/>
  <c r="BP538" i="22"/>
  <c r="BO541" i="22"/>
  <c r="BO539" i="22" s="1"/>
  <c r="BO540" i="22"/>
  <c r="BO563" i="22"/>
  <c r="BP562" i="22"/>
  <c r="BN547" i="22"/>
  <c r="BN551" i="22" s="1"/>
  <c r="BN552" i="22" s="1"/>
  <c r="BP640" i="22"/>
  <c r="BO643" i="22"/>
  <c r="BO641" i="22" s="1"/>
  <c r="BO642" i="22"/>
  <c r="BP521" i="22"/>
  <c r="BO524" i="22"/>
  <c r="BO522" i="22" s="1"/>
  <c r="BO523" i="22"/>
  <c r="BP555" i="22"/>
  <c r="BO558" i="22"/>
  <c r="BO556" i="22" s="1"/>
  <c r="BO557" i="22"/>
  <c r="BP572" i="22"/>
  <c r="BO575" i="22"/>
  <c r="BO573" i="22" s="1"/>
  <c r="BO574" i="22"/>
  <c r="BO657" i="22"/>
  <c r="BN659" i="22"/>
  <c r="BN660" i="22"/>
  <c r="BN658" i="22" s="1"/>
  <c r="BP589" i="22"/>
  <c r="BO592" i="22"/>
  <c r="BO590" i="22" s="1"/>
  <c r="BO591" i="22"/>
  <c r="BN530" i="22"/>
  <c r="BN534" i="22" s="1"/>
  <c r="BO682" i="22"/>
  <c r="BP681" i="22"/>
  <c r="BM649" i="22"/>
  <c r="BM653" i="22" s="1"/>
  <c r="BO546" i="22"/>
  <c r="BP545" i="22"/>
  <c r="BO529" i="22"/>
  <c r="BP528" i="22"/>
  <c r="BO623" i="22"/>
  <c r="BN625" i="22"/>
  <c r="BN626" i="22"/>
  <c r="BN624" i="22" s="1"/>
  <c r="BN399" i="22"/>
  <c r="BN396" i="22"/>
  <c r="BN433" i="22"/>
  <c r="BN430" i="22"/>
  <c r="BO394" i="22"/>
  <c r="BO398" i="22" s="1"/>
  <c r="BO399" i="22" s="1"/>
  <c r="BP504" i="22"/>
  <c r="BO507" i="22"/>
  <c r="BO505" i="22" s="1"/>
  <c r="BO506" i="22"/>
  <c r="BO411" i="22"/>
  <c r="BO415" i="22" s="1"/>
  <c r="BO385" i="22"/>
  <c r="BN387" i="22"/>
  <c r="BN388" i="22"/>
  <c r="BN386" i="22" s="1"/>
  <c r="BO405" i="22"/>
  <c r="BO403" i="22" s="1"/>
  <c r="BO404" i="22"/>
  <c r="BP402" i="22"/>
  <c r="BO436" i="22"/>
  <c r="BN438" i="22"/>
  <c r="BN439" i="22"/>
  <c r="BN437" i="22" s="1"/>
  <c r="BO422" i="22"/>
  <c r="BO420" i="22" s="1"/>
  <c r="BO421" i="22"/>
  <c r="BP419" i="22"/>
  <c r="BO461" i="22"/>
  <c r="BP460" i="22"/>
  <c r="BQ511" i="22"/>
  <c r="BQ358" i="22"/>
  <c r="BP359" i="22"/>
  <c r="BO456" i="22"/>
  <c r="BO454" i="22" s="1"/>
  <c r="BO455" i="22"/>
  <c r="BP453" i="22"/>
  <c r="BN496" i="22"/>
  <c r="BM498" i="22"/>
  <c r="BM445" i="22"/>
  <c r="BR368" i="22"/>
  <c r="BQ371" i="22"/>
  <c r="BQ369" i="22" s="1"/>
  <c r="BQ370" i="22"/>
  <c r="BP427" i="22"/>
  <c r="BQ426" i="22"/>
  <c r="BO472" i="22"/>
  <c r="BO473" i="22"/>
  <c r="BO471" i="22" s="1"/>
  <c r="BP470" i="22"/>
  <c r="BN462" i="22"/>
  <c r="BP494" i="22"/>
  <c r="BO495" i="22"/>
  <c r="BP393" i="22"/>
  <c r="BQ392" i="22"/>
  <c r="BQ409" i="22"/>
  <c r="BP410" i="22"/>
  <c r="BN444" i="22"/>
  <c r="BO443" i="22"/>
  <c r="BO428" i="22"/>
  <c r="BO432" i="22" s="1"/>
  <c r="BO433" i="22" s="1"/>
  <c r="BL280" i="22"/>
  <c r="BL277" i="22"/>
  <c r="BM314" i="22"/>
  <c r="BM311" i="22"/>
  <c r="BN297" i="22"/>
  <c r="BN294" i="22"/>
  <c r="BO292" i="22" s="1"/>
  <c r="BO296" i="22" s="1"/>
  <c r="BO297" i="22" s="1"/>
  <c r="BL331" i="22"/>
  <c r="BL328" i="22"/>
  <c r="BO342" i="22"/>
  <c r="BP341" i="22"/>
  <c r="BN325" i="22"/>
  <c r="BO324" i="22"/>
  <c r="BP268" i="22"/>
  <c r="BP269" i="22"/>
  <c r="BP267" i="22" s="1"/>
  <c r="BQ266" i="22"/>
  <c r="BL260" i="22"/>
  <c r="BO308" i="22"/>
  <c r="BP307" i="22"/>
  <c r="BO201" i="22"/>
  <c r="BO199" i="22" s="1"/>
  <c r="BO200" i="22"/>
  <c r="BP198" i="22"/>
  <c r="BN343" i="22"/>
  <c r="BO184" i="22"/>
  <c r="BO182" i="22" s="1"/>
  <c r="BO183" i="22"/>
  <c r="BP181" i="22"/>
  <c r="BO206" i="22"/>
  <c r="BP205" i="22"/>
  <c r="BP291" i="22"/>
  <c r="BQ290" i="22"/>
  <c r="BM275" i="22"/>
  <c r="BM279" i="22" s="1"/>
  <c r="BM280" i="22" s="1"/>
  <c r="BM326" i="22"/>
  <c r="BP283" i="22"/>
  <c r="BO286" i="22"/>
  <c r="BO284" i="22" s="1"/>
  <c r="BO285" i="22"/>
  <c r="BQ223" i="22"/>
  <c r="BR222" i="22"/>
  <c r="BN309" i="22"/>
  <c r="BO256" i="22"/>
  <c r="BN257" i="22"/>
  <c r="BP252" i="22"/>
  <c r="BP250" i="22" s="1"/>
  <c r="BP251" i="22"/>
  <c r="BQ249" i="22"/>
  <c r="BM241" i="22"/>
  <c r="BO303" i="22"/>
  <c r="BO301" i="22" s="1"/>
  <c r="BO302" i="22"/>
  <c r="BP300" i="22"/>
  <c r="BN207" i="22"/>
  <c r="BO336" i="22"/>
  <c r="BO337" i="22"/>
  <c r="BO335" i="22" s="1"/>
  <c r="BP334" i="22"/>
  <c r="BO317" i="22"/>
  <c r="BN320" i="22"/>
  <c r="BN318" i="22" s="1"/>
  <c r="BN319" i="22"/>
  <c r="BO273" i="22"/>
  <c r="BN274" i="22"/>
  <c r="BM258" i="22"/>
  <c r="BP215" i="22"/>
  <c r="BO218" i="22"/>
  <c r="BO216" i="22" s="1"/>
  <c r="BO217" i="22"/>
  <c r="BO232" i="22"/>
  <c r="BN235" i="22"/>
  <c r="BN233" i="22" s="1"/>
  <c r="BN234" i="22"/>
  <c r="BO239" i="22"/>
  <c r="BN240" i="22"/>
  <c r="BL243" i="22"/>
  <c r="BR188" i="22"/>
  <c r="BQ189" i="22"/>
  <c r="BM178" i="22"/>
  <c r="BM175" i="22"/>
  <c r="BO150" i="22"/>
  <c r="BO148" i="22" s="1"/>
  <c r="BP147" i="22"/>
  <c r="BO149" i="22"/>
  <c r="BO172" i="22"/>
  <c r="BP171" i="22"/>
  <c r="BQ164" i="22"/>
  <c r="BP167" i="22"/>
  <c r="BP165" i="22" s="1"/>
  <c r="BP166" i="22"/>
  <c r="BN173" i="22"/>
  <c r="BN155" i="22"/>
  <c r="BO154" i="22"/>
  <c r="BM156" i="22"/>
  <c r="BM127" i="22"/>
  <c r="BM124" i="22"/>
  <c r="BQ137" i="22"/>
  <c r="BP138" i="22"/>
  <c r="BN141" i="22"/>
  <c r="BO139" i="22" s="1"/>
  <c r="BO143" i="22" s="1"/>
  <c r="BO144" i="22" s="1"/>
  <c r="BN116" i="22"/>
  <c r="BN114" i="22" s="1"/>
  <c r="BN115" i="22"/>
  <c r="BO113" i="22"/>
  <c r="BN122" i="22"/>
  <c r="BN126" i="22" s="1"/>
  <c r="BO121" i="22"/>
  <c r="BP120" i="22"/>
  <c r="BL93" i="22"/>
  <c r="BM88" i="22"/>
  <c r="BP104" i="22"/>
  <c r="BQ103" i="22"/>
  <c r="BN87" i="22"/>
  <c r="BO86" i="22"/>
  <c r="BO79" i="22"/>
  <c r="BN82" i="22"/>
  <c r="BN80" i="22" s="1"/>
  <c r="BN81" i="22"/>
  <c r="BO105" i="22"/>
  <c r="BO109" i="22" s="1"/>
  <c r="BN107" i="22"/>
  <c r="BN65" i="22"/>
  <c r="BN63" i="22" s="1"/>
  <c r="BN64" i="22"/>
  <c r="BO62" i="22"/>
  <c r="BO45" i="22"/>
  <c r="BN47" i="22"/>
  <c r="BN48" i="22"/>
  <c r="BN46" i="22" s="1"/>
  <c r="BN54" i="22"/>
  <c r="BM56" i="22"/>
  <c r="BO53" i="22"/>
  <c r="BP52" i="22"/>
  <c r="BM722" i="3"/>
  <c r="BM719" i="3"/>
  <c r="BM787" i="3"/>
  <c r="BL90" i="3"/>
  <c r="BO392" i="3"/>
  <c r="BN393" i="3"/>
  <c r="BM394" i="3"/>
  <c r="BM398" i="3" s="1"/>
  <c r="BM399" i="3" s="1"/>
  <c r="BN699" i="3"/>
  <c r="BO698" i="3"/>
  <c r="BN506" i="3"/>
  <c r="BO504" i="3"/>
  <c r="BN507" i="3"/>
  <c r="BN505" i="3" s="1"/>
  <c r="BO742" i="3"/>
  <c r="BN745" i="3"/>
  <c r="BN743" i="3" s="1"/>
  <c r="BN744" i="3"/>
  <c r="BL396" i="3"/>
  <c r="BN433" i="3"/>
  <c r="BN430" i="3"/>
  <c r="BN535" i="3"/>
  <c r="BN532" i="3"/>
  <c r="BL331" i="3"/>
  <c r="BL328" i="3"/>
  <c r="BO222" i="3"/>
  <c r="BN223" i="3"/>
  <c r="BO99" i="3"/>
  <c r="BO97" i="3" s="1"/>
  <c r="BP96" i="3"/>
  <c r="BO98" i="3"/>
  <c r="BO113" i="3"/>
  <c r="BN115" i="3"/>
  <c r="BN116" i="3"/>
  <c r="BN114" i="3" s="1"/>
  <c r="BN87" i="3"/>
  <c r="BO86" i="3"/>
  <c r="BN325" i="3"/>
  <c r="BO324" i="3"/>
  <c r="BP623" i="3"/>
  <c r="BO625" i="3"/>
  <c r="BO626" i="3"/>
  <c r="BO624" i="3" s="1"/>
  <c r="BO188" i="3"/>
  <c r="BN189" i="3"/>
  <c r="BM243" i="3"/>
  <c r="BM447" i="3"/>
  <c r="BO511" i="3"/>
  <c r="BN512" i="3"/>
  <c r="BM326" i="3"/>
  <c r="BM330" i="3" s="1"/>
  <c r="BQ256" i="3"/>
  <c r="BN369" i="3"/>
  <c r="BO371" i="3"/>
  <c r="BO555" i="3"/>
  <c r="BN558" i="3"/>
  <c r="BN556" i="3" s="1"/>
  <c r="BN557" i="3"/>
  <c r="BM513" i="3"/>
  <c r="BO521" i="3"/>
  <c r="BN524" i="3"/>
  <c r="BN522" i="3" s="1"/>
  <c r="BN523" i="3"/>
  <c r="BM88" i="3"/>
  <c r="BM92" i="3" s="1"/>
  <c r="BM93" i="3" s="1"/>
  <c r="BN64" i="3"/>
  <c r="BO62" i="3"/>
  <c r="BN65" i="3"/>
  <c r="BN63" i="3" s="1"/>
  <c r="BO545" i="3"/>
  <c r="BN546" i="3"/>
  <c r="BN410" i="3"/>
  <c r="BO409" i="3"/>
  <c r="BO103" i="3"/>
  <c r="BN104" i="3"/>
  <c r="BN841" i="3"/>
  <c r="BN838" i="3"/>
  <c r="BM858" i="3"/>
  <c r="BM855" i="3"/>
  <c r="BO827" i="3"/>
  <c r="BN829" i="3"/>
  <c r="BN830" i="3"/>
  <c r="BN828" i="3" s="1"/>
  <c r="BO836" i="3"/>
  <c r="BO840" i="3" s="1"/>
  <c r="BP835" i="3"/>
  <c r="BQ834" i="3"/>
  <c r="BP847" i="3"/>
  <c r="BP845" i="3" s="1"/>
  <c r="BP846" i="3"/>
  <c r="BQ844" i="3"/>
  <c r="BO852" i="3"/>
  <c r="BP851" i="3"/>
  <c r="BN853" i="3"/>
  <c r="BN857" i="3" s="1"/>
  <c r="BN807" i="3"/>
  <c r="BN804" i="3"/>
  <c r="BM773" i="3"/>
  <c r="BM770" i="3"/>
  <c r="BN768" i="3" s="1"/>
  <c r="BN772" i="3" s="1"/>
  <c r="BN773" i="3" s="1"/>
  <c r="BO802" i="3"/>
  <c r="BO806" i="3" s="1"/>
  <c r="BO784" i="3"/>
  <c r="BP783" i="3"/>
  <c r="BQ800" i="3"/>
  <c r="BP801" i="3"/>
  <c r="BQ796" i="3"/>
  <c r="BQ794" i="3" s="1"/>
  <c r="BR793" i="3"/>
  <c r="BQ795" i="3"/>
  <c r="BO818" i="3"/>
  <c r="BP817" i="3"/>
  <c r="BO767" i="3"/>
  <c r="BP766" i="3"/>
  <c r="BP776" i="3"/>
  <c r="BO779" i="3"/>
  <c r="BO777" i="3" s="1"/>
  <c r="BO778" i="3"/>
  <c r="BO762" i="3"/>
  <c r="BO760" i="3" s="1"/>
  <c r="BP759" i="3"/>
  <c r="BO761" i="3"/>
  <c r="BM821" i="3"/>
  <c r="BN819" i="3" s="1"/>
  <c r="BN823" i="3" s="1"/>
  <c r="BN824" i="3" s="1"/>
  <c r="BO810" i="3"/>
  <c r="BN813" i="3"/>
  <c r="BN811" i="3" s="1"/>
  <c r="BN812" i="3"/>
  <c r="BN785" i="3"/>
  <c r="BN789" i="3" s="1"/>
  <c r="BM739" i="3"/>
  <c r="BM736" i="3"/>
  <c r="BN734" i="3" s="1"/>
  <c r="BN738" i="3" s="1"/>
  <c r="BP715" i="3"/>
  <c r="BO716" i="3"/>
  <c r="BO728" i="3"/>
  <c r="BO726" i="3" s="1"/>
  <c r="BO727" i="3"/>
  <c r="BP725" i="3"/>
  <c r="BN717" i="3"/>
  <c r="BN721" i="3" s="1"/>
  <c r="BN722" i="3" s="1"/>
  <c r="BP693" i="3"/>
  <c r="BQ691" i="3"/>
  <c r="BP694" i="3"/>
  <c r="BP692" i="3" s="1"/>
  <c r="BO708" i="3"/>
  <c r="BN711" i="3"/>
  <c r="BN709" i="3" s="1"/>
  <c r="BN710" i="3"/>
  <c r="BP732" i="3"/>
  <c r="BO733" i="3"/>
  <c r="BM753" i="3"/>
  <c r="BN751" i="3" s="1"/>
  <c r="BN755" i="3" s="1"/>
  <c r="BO750" i="3"/>
  <c r="BP749" i="3"/>
  <c r="BM654" i="3"/>
  <c r="BM651" i="3"/>
  <c r="BL688" i="3"/>
  <c r="BL685" i="3"/>
  <c r="BM683" i="3"/>
  <c r="BN649" i="3"/>
  <c r="BN653" i="3" s="1"/>
  <c r="BO676" i="3"/>
  <c r="BP674" i="3"/>
  <c r="BO677" i="3"/>
  <c r="BO675" i="3" s="1"/>
  <c r="BO659" i="3"/>
  <c r="BO660" i="3"/>
  <c r="BO658" i="3" s="1"/>
  <c r="BP657" i="3"/>
  <c r="BO648" i="3"/>
  <c r="BP647" i="3"/>
  <c r="BO640" i="3"/>
  <c r="BN643" i="3"/>
  <c r="BN641" i="3" s="1"/>
  <c r="BN642" i="3"/>
  <c r="BO631" i="3"/>
  <c r="BP630" i="3"/>
  <c r="BN682" i="3"/>
  <c r="BO681" i="3"/>
  <c r="BM634" i="3"/>
  <c r="BN632" i="3" s="1"/>
  <c r="BN636" i="3" s="1"/>
  <c r="BN637" i="3" s="1"/>
  <c r="BM569" i="3"/>
  <c r="BM566" i="3"/>
  <c r="BL603" i="3"/>
  <c r="BL600" i="3"/>
  <c r="BM586" i="3"/>
  <c r="BM583" i="3"/>
  <c r="BN581" i="3" s="1"/>
  <c r="BN585" i="3" s="1"/>
  <c r="BO589" i="3"/>
  <c r="BN592" i="3"/>
  <c r="BN590" i="3" s="1"/>
  <c r="BN591" i="3"/>
  <c r="BO580" i="3"/>
  <c r="BP579" i="3"/>
  <c r="BP575" i="3"/>
  <c r="BP573" i="3" s="1"/>
  <c r="BP574" i="3"/>
  <c r="BQ572" i="3"/>
  <c r="BN564" i="3"/>
  <c r="BN568" i="3" s="1"/>
  <c r="BP562" i="3"/>
  <c r="BO563" i="3"/>
  <c r="BO596" i="3"/>
  <c r="BN597" i="3"/>
  <c r="BP608" i="3"/>
  <c r="BQ606" i="3"/>
  <c r="BP609" i="3"/>
  <c r="BP607" i="3" s="1"/>
  <c r="BQ613" i="3"/>
  <c r="BM598" i="3"/>
  <c r="BM602" i="3" s="1"/>
  <c r="BL498" i="3"/>
  <c r="BO494" i="3"/>
  <c r="BN495" i="3"/>
  <c r="BO487" i="3"/>
  <c r="BN489" i="3"/>
  <c r="BN490" i="3"/>
  <c r="BN488" i="3" s="1"/>
  <c r="BO530" i="3"/>
  <c r="BO534" i="3" s="1"/>
  <c r="BM496" i="3"/>
  <c r="BM500" i="3" s="1"/>
  <c r="BQ538" i="3"/>
  <c r="BP541" i="3"/>
  <c r="BP539" i="3" s="1"/>
  <c r="BP540" i="3"/>
  <c r="BQ528" i="3"/>
  <c r="BP529" i="3"/>
  <c r="BM467" i="3"/>
  <c r="BM464" i="3"/>
  <c r="BN462" i="3" s="1"/>
  <c r="BN466" i="3" s="1"/>
  <c r="BM484" i="3"/>
  <c r="BM481" i="3"/>
  <c r="BO419" i="3"/>
  <c r="BN422" i="3"/>
  <c r="BN420" i="3" s="1"/>
  <c r="BN421" i="3"/>
  <c r="BP443" i="3"/>
  <c r="BO444" i="3"/>
  <c r="BN445" i="3"/>
  <c r="BN449" i="3" s="1"/>
  <c r="BP460" i="3"/>
  <c r="BO461" i="3"/>
  <c r="BP427" i="3"/>
  <c r="BQ426" i="3"/>
  <c r="BO478" i="3"/>
  <c r="BP477" i="3"/>
  <c r="BP438" i="3"/>
  <c r="BQ436" i="3"/>
  <c r="BP439" i="3"/>
  <c r="BP437" i="3" s="1"/>
  <c r="BN456" i="3"/>
  <c r="BN454" i="3" s="1"/>
  <c r="BN455" i="3"/>
  <c r="BO453" i="3"/>
  <c r="BO428" i="3"/>
  <c r="BO432" i="3" s="1"/>
  <c r="BO433" i="3" s="1"/>
  <c r="BQ472" i="3"/>
  <c r="BR470" i="3"/>
  <c r="BQ473" i="3"/>
  <c r="BQ471" i="3" s="1"/>
  <c r="BN479" i="3"/>
  <c r="BN483" i="3" s="1"/>
  <c r="BN360" i="3"/>
  <c r="BN364" i="3" s="1"/>
  <c r="BN365" i="3" s="1"/>
  <c r="BP358" i="3"/>
  <c r="BO359" i="3"/>
  <c r="BN354" i="3"/>
  <c r="BN352" i="3" s="1"/>
  <c r="BO351" i="3"/>
  <c r="BN353" i="3"/>
  <c r="BQ370" i="3"/>
  <c r="BR368" i="3"/>
  <c r="BM362" i="3"/>
  <c r="BM377" i="3"/>
  <c r="BN376" i="3"/>
  <c r="BO375" i="3"/>
  <c r="BQ402" i="3"/>
  <c r="BP405" i="3"/>
  <c r="BP403" i="3" s="1"/>
  <c r="BP404" i="3"/>
  <c r="BP385" i="3"/>
  <c r="BO387" i="3"/>
  <c r="BO388" i="3"/>
  <c r="BO386" i="3" s="1"/>
  <c r="BM314" i="3"/>
  <c r="BM311" i="3"/>
  <c r="BO300" i="3"/>
  <c r="BN303" i="3"/>
  <c r="BN301" i="3" s="1"/>
  <c r="BN302" i="3"/>
  <c r="BO308" i="3"/>
  <c r="BP307" i="3"/>
  <c r="BN342" i="3"/>
  <c r="BO341" i="3"/>
  <c r="BO320" i="3"/>
  <c r="BO318" i="3" s="1"/>
  <c r="BO319" i="3"/>
  <c r="BP317" i="3"/>
  <c r="BM343" i="3"/>
  <c r="BM347" i="3" s="1"/>
  <c r="BP334" i="3"/>
  <c r="BO337" i="3"/>
  <c r="BO335" i="3" s="1"/>
  <c r="BO336" i="3"/>
  <c r="BP286" i="3"/>
  <c r="BP284" i="3" s="1"/>
  <c r="BP285" i="3"/>
  <c r="BQ283" i="3"/>
  <c r="BN292" i="3"/>
  <c r="BN296" i="3" s="1"/>
  <c r="BM294" i="3"/>
  <c r="BN309" i="3"/>
  <c r="BN313" i="3" s="1"/>
  <c r="BN314" i="3" s="1"/>
  <c r="BL345" i="3"/>
  <c r="BO291" i="3"/>
  <c r="BP290" i="3"/>
  <c r="BM280" i="3"/>
  <c r="BM277" i="3"/>
  <c r="BP218" i="3"/>
  <c r="BP216" i="3" s="1"/>
  <c r="BQ215" i="3"/>
  <c r="BP217" i="3"/>
  <c r="BP239" i="3"/>
  <c r="BO240" i="3"/>
  <c r="BN275" i="3"/>
  <c r="BN279" i="3" s="1"/>
  <c r="BO274" i="3"/>
  <c r="BP273" i="3"/>
  <c r="BP249" i="3"/>
  <c r="BO251" i="3"/>
  <c r="BO252" i="3"/>
  <c r="BO250" i="3" s="1"/>
  <c r="BO235" i="3"/>
  <c r="BO233" i="3" s="1"/>
  <c r="BP232" i="3"/>
  <c r="BO234" i="3"/>
  <c r="BN241" i="3"/>
  <c r="BN245" i="3" s="1"/>
  <c r="BN246" i="3" s="1"/>
  <c r="BO266" i="3"/>
  <c r="BN268" i="3"/>
  <c r="BN269" i="3"/>
  <c r="BN267" i="3" s="1"/>
  <c r="BL178" i="3"/>
  <c r="BL175" i="3"/>
  <c r="BL161" i="3"/>
  <c r="BL158" i="3"/>
  <c r="BN155" i="3"/>
  <c r="BO154" i="3"/>
  <c r="BN184" i="3"/>
  <c r="BN182" i="3" s="1"/>
  <c r="BN183" i="3"/>
  <c r="BO181" i="3"/>
  <c r="BM156" i="3"/>
  <c r="BO171" i="3"/>
  <c r="BN172" i="3"/>
  <c r="BP198" i="3"/>
  <c r="BO201" i="3"/>
  <c r="BO199" i="3" s="1"/>
  <c r="BO200" i="3"/>
  <c r="BP164" i="3"/>
  <c r="BO167" i="3"/>
  <c r="BO165" i="3" s="1"/>
  <c r="BO166" i="3"/>
  <c r="BP206" i="3"/>
  <c r="BQ205" i="3"/>
  <c r="BM173" i="3"/>
  <c r="BM177" i="3" s="1"/>
  <c r="BM178" i="3" s="1"/>
  <c r="BO147" i="3"/>
  <c r="BN150" i="3"/>
  <c r="BN148" i="3" s="1"/>
  <c r="BN149" i="3"/>
  <c r="BL127" i="3"/>
  <c r="BL124" i="3"/>
  <c r="BN141" i="3"/>
  <c r="BP138" i="3"/>
  <c r="BQ137" i="3"/>
  <c r="BQ130" i="3"/>
  <c r="BP132" i="3"/>
  <c r="BM122" i="3"/>
  <c r="BO139" i="3"/>
  <c r="BO143" i="3" s="1"/>
  <c r="BO144" i="3" s="1"/>
  <c r="BO120" i="3"/>
  <c r="BN121" i="3"/>
  <c r="BR79" i="3"/>
  <c r="BQ82" i="3"/>
  <c r="BQ80" i="3" s="1"/>
  <c r="BQ81" i="3"/>
  <c r="BM59" i="3"/>
  <c r="BM56" i="3"/>
  <c r="BP52" i="3"/>
  <c r="BO53" i="3"/>
  <c r="BQ69" i="3"/>
  <c r="BP70" i="3"/>
  <c r="BN48" i="3"/>
  <c r="BN46" i="3" s="1"/>
  <c r="BN47" i="3"/>
  <c r="BO45" i="3"/>
  <c r="BN54" i="3"/>
  <c r="BN58" i="3" s="1"/>
  <c r="BM29" i="3"/>
  <c r="BN31" i="3"/>
  <c r="BO31" i="23"/>
  <c r="BO29" i="23" s="1"/>
  <c r="BO30" i="23"/>
  <c r="BP28" i="23"/>
  <c r="BO36" i="23"/>
  <c r="BP35" i="23"/>
  <c r="BO30" i="22"/>
  <c r="BO31" i="22"/>
  <c r="BO29" i="22" s="1"/>
  <c r="BP28" i="22"/>
  <c r="BO35" i="3"/>
  <c r="BN36" i="3"/>
  <c r="BI42" i="3"/>
  <c r="BI39" i="3"/>
  <c r="BJ41" i="3" s="1"/>
  <c r="BQ28" i="3"/>
  <c r="BP30" i="3"/>
  <c r="BL20" i="23"/>
  <c r="BR11" i="23"/>
  <c r="BR13" i="23" s="1"/>
  <c r="BQ14" i="23"/>
  <c r="BQ12" i="23" s="1"/>
  <c r="BP19" i="23"/>
  <c r="BQ18" i="23"/>
  <c r="BO11" i="22"/>
  <c r="BN13" i="22"/>
  <c r="BN14" i="22"/>
  <c r="BN12" i="22" s="1"/>
  <c r="BO18" i="22"/>
  <c r="BN19" i="22"/>
  <c r="BN857" i="23" l="1"/>
  <c r="BN855" i="23" s="1"/>
  <c r="BO853" i="23" s="1"/>
  <c r="BO857" i="23" s="1"/>
  <c r="BN687" i="23"/>
  <c r="BN688" i="23" s="1"/>
  <c r="BN602" i="23"/>
  <c r="BN603" i="23" s="1"/>
  <c r="BL668" i="22"/>
  <c r="BM464" i="22"/>
  <c r="BN362" i="22"/>
  <c r="BO360" i="22" s="1"/>
  <c r="BO364" i="22" s="1"/>
  <c r="BO365" i="22" s="1"/>
  <c r="BM209" i="22"/>
  <c r="BL158" i="22"/>
  <c r="BM823" i="22"/>
  <c r="BM738" i="22"/>
  <c r="BM739" i="22" s="1"/>
  <c r="BM670" i="22"/>
  <c r="BM671" i="22" s="1"/>
  <c r="BM585" i="22"/>
  <c r="BM586" i="22" s="1"/>
  <c r="BL447" i="22"/>
  <c r="BM262" i="22"/>
  <c r="BM263" i="22" s="1"/>
  <c r="BM92" i="22"/>
  <c r="BN58" i="22"/>
  <c r="BL379" i="3"/>
  <c r="BM687" i="3"/>
  <c r="BM688" i="3" s="1"/>
  <c r="BM517" i="3"/>
  <c r="BM518" i="3" s="1"/>
  <c r="BL515" i="3"/>
  <c r="BM381" i="3"/>
  <c r="BM126" i="3"/>
  <c r="BN131" i="3"/>
  <c r="BO133" i="3"/>
  <c r="BN386" i="23"/>
  <c r="BO388" i="23"/>
  <c r="BO828" i="23"/>
  <c r="BP830" i="23"/>
  <c r="BN675" i="23"/>
  <c r="BO677" i="23"/>
  <c r="BN794" i="23"/>
  <c r="BO796" i="23"/>
  <c r="BO778" i="23"/>
  <c r="BP776" i="23"/>
  <c r="BO779" i="23"/>
  <c r="BO777" i="23" s="1"/>
  <c r="BN743" i="23"/>
  <c r="BO745" i="23"/>
  <c r="BN352" i="23"/>
  <c r="BO354" i="23"/>
  <c r="BO693" i="22"/>
  <c r="BP691" i="22"/>
  <c r="BO694" i="22"/>
  <c r="BO692" i="22" s="1"/>
  <c r="BN806" i="23"/>
  <c r="BN804" i="23" s="1"/>
  <c r="BO802" i="23" s="1"/>
  <c r="BO806" i="23" s="1"/>
  <c r="BL768" i="23"/>
  <c r="BJ773" i="23"/>
  <c r="BJ770" i="23"/>
  <c r="BK772" i="23" s="1"/>
  <c r="BI756" i="23"/>
  <c r="BI753" i="23"/>
  <c r="BJ755" i="23" s="1"/>
  <c r="BK751" i="23"/>
  <c r="BH671" i="23"/>
  <c r="BH668" i="23"/>
  <c r="BK666" i="23"/>
  <c r="BN634" i="23"/>
  <c r="BO632" i="23" s="1"/>
  <c r="BO636" i="23" s="1"/>
  <c r="BO634" i="23" s="1"/>
  <c r="BF620" i="23"/>
  <c r="BF617" i="23"/>
  <c r="BG619" i="23" s="1"/>
  <c r="BI615" i="23"/>
  <c r="BJ530" i="23"/>
  <c r="BH532" i="23"/>
  <c r="BI534" i="23" s="1"/>
  <c r="BH535" i="23"/>
  <c r="BM466" i="23"/>
  <c r="BM467" i="23" s="1"/>
  <c r="BI348" i="23"/>
  <c r="BI345" i="23"/>
  <c r="BJ347" i="23" s="1"/>
  <c r="BK343" i="23"/>
  <c r="BE311" i="23"/>
  <c r="BF313" i="23" s="1"/>
  <c r="BI309" i="23"/>
  <c r="BJ212" i="23"/>
  <c r="BJ209" i="23"/>
  <c r="BK211" i="23"/>
  <c r="BL207" i="23"/>
  <c r="BM195" i="23"/>
  <c r="BM192" i="23"/>
  <c r="BN194" i="23"/>
  <c r="BP189" i="23"/>
  <c r="BJ139" i="23"/>
  <c r="BH144" i="23"/>
  <c r="BH141" i="23"/>
  <c r="BI143" i="23" s="1"/>
  <c r="BM107" i="23"/>
  <c r="BF42" i="23"/>
  <c r="BF39" i="23"/>
  <c r="BG41" i="23" s="1"/>
  <c r="BF25" i="23"/>
  <c r="BF22" i="23"/>
  <c r="BG24" i="23" s="1"/>
  <c r="BN313" i="22"/>
  <c r="BN314" i="22" s="1"/>
  <c r="BH518" i="22"/>
  <c r="BH515" i="22"/>
  <c r="BI517" i="22" s="1"/>
  <c r="BK513" i="22"/>
  <c r="BN211" i="22"/>
  <c r="BN212" i="22" s="1"/>
  <c r="BM245" i="22"/>
  <c r="BM246" i="22" s="1"/>
  <c r="BN500" i="22"/>
  <c r="BN501" i="22" s="1"/>
  <c r="BM160" i="22"/>
  <c r="BN177" i="22"/>
  <c r="BM330" i="22"/>
  <c r="BM449" i="22"/>
  <c r="BM450" i="22" s="1"/>
  <c r="BN721" i="22"/>
  <c r="BO512" i="22"/>
  <c r="BM858" i="22"/>
  <c r="BM855" i="22"/>
  <c r="BN857" i="22" s="1"/>
  <c r="BG807" i="22"/>
  <c r="BG804" i="22"/>
  <c r="BH806" i="22" s="1"/>
  <c r="BJ802" i="22"/>
  <c r="BK785" i="22"/>
  <c r="BI790" i="22"/>
  <c r="BI787" i="22"/>
  <c r="BJ789" i="22" s="1"/>
  <c r="BJ751" i="22"/>
  <c r="BH756" i="22"/>
  <c r="BH753" i="22"/>
  <c r="BI755" i="22" s="1"/>
  <c r="BI615" i="22"/>
  <c r="BG619" i="22"/>
  <c r="BG620" i="22" s="1"/>
  <c r="BJ603" i="22"/>
  <c r="BJ600" i="22"/>
  <c r="BK602" i="22" s="1"/>
  <c r="BN598" i="22"/>
  <c r="BL481" i="22"/>
  <c r="BM483" i="22" s="1"/>
  <c r="BN466" i="22"/>
  <c r="BN464" i="22" s="1"/>
  <c r="BF377" i="22"/>
  <c r="BD382" i="22"/>
  <c r="BD379" i="22"/>
  <c r="BE381" i="22" s="1"/>
  <c r="BN347" i="22"/>
  <c r="BK224" i="22"/>
  <c r="BI229" i="22"/>
  <c r="BI226" i="22"/>
  <c r="BJ228" i="22" s="1"/>
  <c r="BN190" i="22"/>
  <c r="BK195" i="22"/>
  <c r="BK192" i="22"/>
  <c r="BL194" i="22" s="1"/>
  <c r="BH76" i="22"/>
  <c r="BH73" i="22"/>
  <c r="BK71" i="22"/>
  <c r="BF42" i="22"/>
  <c r="BF39" i="22"/>
  <c r="BG41" i="22" s="1"/>
  <c r="BF25" i="22"/>
  <c r="BF22" i="22"/>
  <c r="BG24" i="22" s="1"/>
  <c r="BH705" i="3"/>
  <c r="BH702" i="3"/>
  <c r="BI704" i="3" s="1"/>
  <c r="BL666" i="3"/>
  <c r="BP664" i="3"/>
  <c r="BO665" i="3"/>
  <c r="BH671" i="3"/>
  <c r="BH668" i="3"/>
  <c r="BI670" i="3" s="1"/>
  <c r="BO614" i="3"/>
  <c r="BL620" i="3"/>
  <c r="BL617" i="3"/>
  <c r="BM619" i="3"/>
  <c r="BD552" i="3"/>
  <c r="BD549" i="3"/>
  <c r="BE551" i="3" s="1"/>
  <c r="BF547" i="3"/>
  <c r="BA416" i="3"/>
  <c r="BA413" i="3"/>
  <c r="BD263" i="3"/>
  <c r="BD260" i="3"/>
  <c r="BE262" i="3" s="1"/>
  <c r="BO257" i="3"/>
  <c r="BF258" i="3"/>
  <c r="BL224" i="3"/>
  <c r="BH226" i="3"/>
  <c r="BI228" i="3" s="1"/>
  <c r="BJ207" i="3"/>
  <c r="BH212" i="3"/>
  <c r="BH209" i="3"/>
  <c r="BI211" i="3" s="1"/>
  <c r="BE195" i="3"/>
  <c r="BE192" i="3"/>
  <c r="BF194" i="3"/>
  <c r="BF195" i="3" s="1"/>
  <c r="BG190" i="3"/>
  <c r="BM160" i="3"/>
  <c r="BF105" i="3"/>
  <c r="BD109" i="3"/>
  <c r="BD110" i="3" s="1"/>
  <c r="BH76" i="3"/>
  <c r="BH73" i="3"/>
  <c r="BI75" i="3" s="1"/>
  <c r="BJ71" i="3"/>
  <c r="BN243" i="3"/>
  <c r="BN858" i="23"/>
  <c r="BP647" i="23"/>
  <c r="BO648" i="23"/>
  <c r="BP640" i="23"/>
  <c r="BO642" i="23"/>
  <c r="BO643" i="23"/>
  <c r="BO641" i="23" s="1"/>
  <c r="BO104" i="23"/>
  <c r="BP103" i="23"/>
  <c r="BO490" i="23"/>
  <c r="BO488" i="23" s="1"/>
  <c r="BO489" i="23"/>
  <c r="BP487" i="23"/>
  <c r="BM651" i="23"/>
  <c r="BN105" i="23"/>
  <c r="BN109" i="23" s="1"/>
  <c r="BN447" i="23"/>
  <c r="BP613" i="23"/>
  <c r="BO614" i="23"/>
  <c r="BN649" i="23"/>
  <c r="BM127" i="23"/>
  <c r="BM124" i="23"/>
  <c r="BN705" i="23"/>
  <c r="BN702" i="23"/>
  <c r="BN365" i="23"/>
  <c r="BN362" i="23"/>
  <c r="BO841" i="23"/>
  <c r="BO838" i="23"/>
  <c r="BP597" i="23"/>
  <c r="BQ596" i="23"/>
  <c r="BO252" i="23"/>
  <c r="BO250" i="23" s="1"/>
  <c r="BO251" i="23"/>
  <c r="BP249" i="23"/>
  <c r="BM260" i="23"/>
  <c r="BP98" i="23"/>
  <c r="BQ96" i="23"/>
  <c r="BP99" i="23"/>
  <c r="BP97" i="23" s="1"/>
  <c r="BN515" i="23"/>
  <c r="BO513" i="23" s="1"/>
  <c r="BO517" i="23" s="1"/>
  <c r="BO518" i="23" s="1"/>
  <c r="BM413" i="23"/>
  <c r="BO598" i="23"/>
  <c r="BO602" i="23" s="1"/>
  <c r="BO603" i="23" s="1"/>
  <c r="BP664" i="23"/>
  <c r="BO665" i="23"/>
  <c r="BO308" i="23"/>
  <c r="BP307" i="23"/>
  <c r="BP341" i="23"/>
  <c r="BO342" i="23"/>
  <c r="BO257" i="23"/>
  <c r="BP256" i="23"/>
  <c r="BO286" i="23"/>
  <c r="BO284" i="23" s="1"/>
  <c r="BO285" i="23"/>
  <c r="BP283" i="23"/>
  <c r="BP555" i="23"/>
  <c r="BO558" i="23"/>
  <c r="BO556" i="23" s="1"/>
  <c r="BO557" i="23"/>
  <c r="BO541" i="23"/>
  <c r="BO539" i="23" s="1"/>
  <c r="BO540" i="23"/>
  <c r="BP538" i="23"/>
  <c r="BN258" i="23"/>
  <c r="BN262" i="23" s="1"/>
  <c r="BN790" i="23"/>
  <c r="BN787" i="23"/>
  <c r="BP722" i="23"/>
  <c r="BP719" i="23"/>
  <c r="BN739" i="23"/>
  <c r="BN736" i="23"/>
  <c r="BR750" i="23"/>
  <c r="BS749" i="23"/>
  <c r="BS827" i="23"/>
  <c r="BR829" i="23"/>
  <c r="BN821" i="23"/>
  <c r="BO819" i="23" s="1"/>
  <c r="BO823" i="23" s="1"/>
  <c r="BR834" i="23"/>
  <c r="BQ835" i="23"/>
  <c r="BQ817" i="23"/>
  <c r="BP818" i="23"/>
  <c r="BO785" i="23"/>
  <c r="BO789" i="23" s="1"/>
  <c r="BO790" i="23" s="1"/>
  <c r="BP811" i="23"/>
  <c r="BQ813" i="23"/>
  <c r="BO700" i="23"/>
  <c r="BO704" i="23" s="1"/>
  <c r="BO705" i="23" s="1"/>
  <c r="BQ717" i="23"/>
  <c r="BQ721" i="23" s="1"/>
  <c r="BP784" i="23"/>
  <c r="BQ783" i="23"/>
  <c r="BR767" i="23"/>
  <c r="BS766" i="23"/>
  <c r="BQ795" i="23"/>
  <c r="BR793" i="23"/>
  <c r="BS812" i="23"/>
  <c r="BT810" i="23"/>
  <c r="BO734" i="23"/>
  <c r="BO738" i="23" s="1"/>
  <c r="BO739" i="23" s="1"/>
  <c r="BS759" i="23"/>
  <c r="BR761" i="23"/>
  <c r="BQ698" i="23"/>
  <c r="BP699" i="23"/>
  <c r="BR716" i="23"/>
  <c r="BS715" i="23"/>
  <c r="BR725" i="23"/>
  <c r="BQ728" i="23"/>
  <c r="BQ726" i="23" s="1"/>
  <c r="BQ727" i="23"/>
  <c r="BQ847" i="23"/>
  <c r="BQ845" i="23" s="1"/>
  <c r="BQ846" i="23"/>
  <c r="BR844" i="23"/>
  <c r="BQ691" i="23"/>
  <c r="BP694" i="23"/>
  <c r="BP692" i="23" s="1"/>
  <c r="BP693" i="23"/>
  <c r="BQ732" i="23"/>
  <c r="BP733" i="23"/>
  <c r="BP836" i="23"/>
  <c r="BP840" i="23" s="1"/>
  <c r="BP711" i="23"/>
  <c r="BP709" i="23" s="1"/>
  <c r="BP710" i="23"/>
  <c r="BQ708" i="23"/>
  <c r="BP852" i="23"/>
  <c r="BQ851" i="23"/>
  <c r="BP801" i="23"/>
  <c r="BQ800" i="23"/>
  <c r="BO760" i="23"/>
  <c r="BP762" i="23"/>
  <c r="BS744" i="23"/>
  <c r="BT742" i="23"/>
  <c r="BO552" i="23"/>
  <c r="BO549" i="23"/>
  <c r="BP606" i="23"/>
  <c r="BO609" i="23"/>
  <c r="BO607" i="23" s="1"/>
  <c r="BO608" i="23"/>
  <c r="BQ563" i="23"/>
  <c r="BR562" i="23"/>
  <c r="BP528" i="23"/>
  <c r="BO529" i="23"/>
  <c r="BR623" i="23"/>
  <c r="BQ626" i="23"/>
  <c r="BQ624" i="23" s="1"/>
  <c r="BQ625" i="23"/>
  <c r="BR574" i="23"/>
  <c r="BS572" i="23"/>
  <c r="BP547" i="23"/>
  <c r="BP551" i="23" s="1"/>
  <c r="BO573" i="23"/>
  <c r="BP575" i="23"/>
  <c r="BP632" i="23"/>
  <c r="BQ546" i="23"/>
  <c r="BR545" i="23"/>
  <c r="BP581" i="23"/>
  <c r="BP682" i="23"/>
  <c r="BQ681" i="23"/>
  <c r="BO566" i="23"/>
  <c r="BO583" i="23"/>
  <c r="BQ631" i="23"/>
  <c r="BR630" i="23"/>
  <c r="BN685" i="23"/>
  <c r="BO683" i="23" s="1"/>
  <c r="BO687" i="23" s="1"/>
  <c r="BO688" i="23" s="1"/>
  <c r="BQ580" i="23"/>
  <c r="BR579" i="23"/>
  <c r="BQ676" i="23"/>
  <c r="BR674" i="23"/>
  <c r="BO523" i="23"/>
  <c r="BP521" i="23"/>
  <c r="BO524" i="23"/>
  <c r="BO522" i="23" s="1"/>
  <c r="BQ657" i="23"/>
  <c r="BP660" i="23"/>
  <c r="BP658" i="23" s="1"/>
  <c r="BP659" i="23"/>
  <c r="BP564" i="23"/>
  <c r="BP568" i="23" s="1"/>
  <c r="BP589" i="23"/>
  <c r="BO592" i="23"/>
  <c r="BO590" i="23" s="1"/>
  <c r="BO591" i="23"/>
  <c r="BN382" i="23"/>
  <c r="BN379" i="23"/>
  <c r="BN501" i="23"/>
  <c r="BN498" i="23"/>
  <c r="BO433" i="23"/>
  <c r="BO430" i="23"/>
  <c r="BO420" i="23"/>
  <c r="BP422" i="23"/>
  <c r="BN462" i="23"/>
  <c r="BN466" i="23" s="1"/>
  <c r="BN479" i="23"/>
  <c r="BN483" i="23" s="1"/>
  <c r="BN484" i="23" s="1"/>
  <c r="BP376" i="23"/>
  <c r="BQ375" i="23"/>
  <c r="BR421" i="23"/>
  <c r="BS419" i="23"/>
  <c r="BP428" i="23"/>
  <c r="BQ387" i="23"/>
  <c r="BR385" i="23"/>
  <c r="BQ353" i="23"/>
  <c r="BR351" i="23"/>
  <c r="BQ371" i="23"/>
  <c r="BQ369" i="23" s="1"/>
  <c r="BQ370" i="23"/>
  <c r="BR368" i="23"/>
  <c r="BP460" i="23"/>
  <c r="BO461" i="23"/>
  <c r="BP477" i="23"/>
  <c r="BO478" i="23"/>
  <c r="BQ427" i="23"/>
  <c r="BR426" i="23"/>
  <c r="BQ453" i="23"/>
  <c r="BP456" i="23"/>
  <c r="BP454" i="23" s="1"/>
  <c r="BP455" i="23"/>
  <c r="BP393" i="23"/>
  <c r="BQ392" i="23"/>
  <c r="BP473" i="23"/>
  <c r="BP471" i="23" s="1"/>
  <c r="BP472" i="23"/>
  <c r="BQ470" i="23"/>
  <c r="BN411" i="23"/>
  <c r="BN415" i="23" s="1"/>
  <c r="BN416" i="23" s="1"/>
  <c r="BO496" i="23"/>
  <c r="BO500" i="23" s="1"/>
  <c r="BO501" i="23" s="1"/>
  <c r="BP512" i="23"/>
  <c r="BQ511" i="23"/>
  <c r="BQ507" i="23"/>
  <c r="BQ505" i="23" s="1"/>
  <c r="BR504" i="23"/>
  <c r="BQ506" i="23"/>
  <c r="BM481" i="23"/>
  <c r="BO360" i="23"/>
  <c r="BO364" i="23" s="1"/>
  <c r="BO445" i="23"/>
  <c r="BO449" i="23" s="1"/>
  <c r="BO450" i="23" s="1"/>
  <c r="BP409" i="23"/>
  <c r="BO410" i="23"/>
  <c r="BP495" i="23"/>
  <c r="BQ494" i="23"/>
  <c r="BO377" i="23"/>
  <c r="BO381" i="23" s="1"/>
  <c r="BP359" i="23"/>
  <c r="BQ358" i="23"/>
  <c r="BP405" i="23"/>
  <c r="BP403" i="23" s="1"/>
  <c r="BP404" i="23"/>
  <c r="BQ402" i="23"/>
  <c r="BP444" i="23"/>
  <c r="BQ443" i="23"/>
  <c r="BQ439" i="23"/>
  <c r="BQ437" i="23" s="1"/>
  <c r="BQ438" i="23"/>
  <c r="BR436" i="23"/>
  <c r="BN396" i="23"/>
  <c r="BO394" i="23" s="1"/>
  <c r="BO398" i="23" s="1"/>
  <c r="BO399" i="23" s="1"/>
  <c r="BO229" i="23"/>
  <c r="BO226" i="23"/>
  <c r="BQ215" i="23"/>
  <c r="BP218" i="23"/>
  <c r="BP216" i="23" s="1"/>
  <c r="BP217" i="23"/>
  <c r="BP224" i="23"/>
  <c r="BP228" i="23" s="1"/>
  <c r="BO291" i="23"/>
  <c r="BP290" i="23"/>
  <c r="BQ317" i="23"/>
  <c r="BP320" i="23"/>
  <c r="BP318" i="23" s="1"/>
  <c r="BP319" i="23"/>
  <c r="BP274" i="23"/>
  <c r="BQ273" i="23"/>
  <c r="BP300" i="23"/>
  <c r="BO303" i="23"/>
  <c r="BO301" i="23" s="1"/>
  <c r="BO302" i="23"/>
  <c r="BP241" i="23"/>
  <c r="BP245" i="23" s="1"/>
  <c r="BQ223" i="23"/>
  <c r="BR222" i="23"/>
  <c r="BQ266" i="23"/>
  <c r="BP269" i="23"/>
  <c r="BP267" i="23" s="1"/>
  <c r="BP268" i="23"/>
  <c r="BP326" i="23"/>
  <c r="BP330" i="23" s="1"/>
  <c r="BQ240" i="23"/>
  <c r="BR239" i="23"/>
  <c r="BQ325" i="23"/>
  <c r="BR324" i="23"/>
  <c r="BS188" i="23"/>
  <c r="BO328" i="23"/>
  <c r="BN277" i="23"/>
  <c r="BO336" i="23"/>
  <c r="BP334" i="23"/>
  <c r="BO337" i="23"/>
  <c r="BO335" i="23" s="1"/>
  <c r="BO243" i="23"/>
  <c r="BN292" i="23"/>
  <c r="BN296" i="23" s="1"/>
  <c r="BN297" i="23" s="1"/>
  <c r="BM294" i="23"/>
  <c r="BQ232" i="23"/>
  <c r="BP235" i="23"/>
  <c r="BP233" i="23" s="1"/>
  <c r="BP234" i="23"/>
  <c r="BP181" i="23"/>
  <c r="BO184" i="23"/>
  <c r="BO182" i="23" s="1"/>
  <c r="BO183" i="23"/>
  <c r="BP198" i="23"/>
  <c r="BO201" i="23"/>
  <c r="BO199" i="23" s="1"/>
  <c r="BO200" i="23"/>
  <c r="BS205" i="23"/>
  <c r="BR206" i="23"/>
  <c r="BO275" i="23"/>
  <c r="BO279" i="23" s="1"/>
  <c r="BN178" i="23"/>
  <c r="BN175" i="23"/>
  <c r="BO173" i="23"/>
  <c r="BO177" i="23" s="1"/>
  <c r="BO156" i="23"/>
  <c r="BO160" i="23" s="1"/>
  <c r="BR147" i="23"/>
  <c r="BQ150" i="23"/>
  <c r="BQ148" i="23" s="1"/>
  <c r="BQ149" i="23"/>
  <c r="BQ154" i="23"/>
  <c r="BP155" i="23"/>
  <c r="BR164" i="23"/>
  <c r="BQ167" i="23"/>
  <c r="BQ165" i="23" s="1"/>
  <c r="BQ166" i="23"/>
  <c r="BN158" i="23"/>
  <c r="BQ171" i="23"/>
  <c r="BP172" i="23"/>
  <c r="BP116" i="23"/>
  <c r="BP114" i="23" s="1"/>
  <c r="BP115" i="23"/>
  <c r="BQ113" i="23"/>
  <c r="BN122" i="23"/>
  <c r="BN126" i="23" s="1"/>
  <c r="BO121" i="23"/>
  <c r="BP120" i="23"/>
  <c r="BP130" i="23"/>
  <c r="BO132" i="23"/>
  <c r="BO133" i="23"/>
  <c r="BO131" i="23" s="1"/>
  <c r="BR138" i="23"/>
  <c r="BS137" i="23"/>
  <c r="BO93" i="23"/>
  <c r="BO90" i="23"/>
  <c r="BR81" i="23"/>
  <c r="BS79" i="23"/>
  <c r="BP88" i="23"/>
  <c r="BP92" i="23" s="1"/>
  <c r="BP93" i="23" s="1"/>
  <c r="BO80" i="23"/>
  <c r="BP82" i="23"/>
  <c r="BQ87" i="23"/>
  <c r="BR86" i="23"/>
  <c r="BM59" i="23"/>
  <c r="BM56" i="23"/>
  <c r="BR62" i="23"/>
  <c r="BQ65" i="23"/>
  <c r="BQ63" i="23" s="1"/>
  <c r="BQ64" i="23"/>
  <c r="BN73" i="23"/>
  <c r="BO71" i="23" s="1"/>
  <c r="BO75" i="23" s="1"/>
  <c r="BO76" i="23" s="1"/>
  <c r="BP48" i="23"/>
  <c r="BP46" i="23" s="1"/>
  <c r="BP47" i="23"/>
  <c r="BQ45" i="23"/>
  <c r="BP52" i="23"/>
  <c r="BO53" i="23"/>
  <c r="BN54" i="23"/>
  <c r="BN58" i="23" s="1"/>
  <c r="BQ69" i="23"/>
  <c r="BP70" i="23"/>
  <c r="BP732" i="22"/>
  <c r="BO733" i="22"/>
  <c r="BM736" i="22"/>
  <c r="BN734" i="22"/>
  <c r="BN738" i="22" s="1"/>
  <c r="BN739" i="22" s="1"/>
  <c r="BP35" i="22"/>
  <c r="BO36" i="22"/>
  <c r="BN688" i="22"/>
  <c r="BN685" i="22"/>
  <c r="BO683" i="22" s="1"/>
  <c r="BO687" i="22" s="1"/>
  <c r="BM331" i="22"/>
  <c r="BM328" i="22"/>
  <c r="BN127" i="22"/>
  <c r="BN124" i="22"/>
  <c r="BM260" i="22"/>
  <c r="BM277" i="22"/>
  <c r="BP800" i="22"/>
  <c r="BO801" i="22"/>
  <c r="BP130" i="22"/>
  <c r="BO133" i="22"/>
  <c r="BO131" i="22" s="1"/>
  <c r="BO132" i="22"/>
  <c r="BO99" i="22"/>
  <c r="BO97" i="22" s="1"/>
  <c r="BP96" i="22"/>
  <c r="BO98" i="22"/>
  <c r="BM243" i="22"/>
  <c r="BM838" i="22"/>
  <c r="BO70" i="22"/>
  <c r="BP69" i="22"/>
  <c r="BO376" i="22"/>
  <c r="BP375" i="22"/>
  <c r="BO489" i="22"/>
  <c r="BP487" i="22"/>
  <c r="BO490" i="22"/>
  <c r="BO488" i="22" s="1"/>
  <c r="BP793" i="22"/>
  <c r="BO796" i="22"/>
  <c r="BO794" i="22" s="1"/>
  <c r="BO795" i="22"/>
  <c r="BO784" i="22"/>
  <c r="BP783" i="22"/>
  <c r="BN836" i="22"/>
  <c r="BN840" i="22" s="1"/>
  <c r="BP614" i="22"/>
  <c r="BQ613" i="22"/>
  <c r="BQ351" i="22"/>
  <c r="BP354" i="22"/>
  <c r="BP352" i="22" s="1"/>
  <c r="BP353" i="22"/>
  <c r="BP477" i="22"/>
  <c r="BO478" i="22"/>
  <c r="BO835" i="22"/>
  <c r="BP834" i="22"/>
  <c r="BN773" i="22"/>
  <c r="BN770" i="22"/>
  <c r="BM824" i="22"/>
  <c r="BM821" i="22"/>
  <c r="BN722" i="22"/>
  <c r="BN719" i="22"/>
  <c r="BO717" i="22" s="1"/>
  <c r="BO721" i="22" s="1"/>
  <c r="BO722" i="22" s="1"/>
  <c r="BN705" i="22"/>
  <c r="BN702" i="22"/>
  <c r="BQ725" i="22"/>
  <c r="BP728" i="22"/>
  <c r="BP726" i="22" s="1"/>
  <c r="BP727" i="22"/>
  <c r="BP817" i="22"/>
  <c r="BO818" i="22"/>
  <c r="BR844" i="22"/>
  <c r="BQ847" i="22"/>
  <c r="BQ845" i="22" s="1"/>
  <c r="BQ846" i="22"/>
  <c r="BQ742" i="22"/>
  <c r="BP745" i="22"/>
  <c r="BP743" i="22" s="1"/>
  <c r="BP744" i="22"/>
  <c r="BP813" i="22"/>
  <c r="BP811" i="22" s="1"/>
  <c r="BP812" i="22"/>
  <c r="BQ810" i="22"/>
  <c r="BO768" i="22"/>
  <c r="BO772" i="22" s="1"/>
  <c r="BO773" i="22" s="1"/>
  <c r="BQ851" i="22"/>
  <c r="BP852" i="22"/>
  <c r="BQ698" i="22"/>
  <c r="BP699" i="22"/>
  <c r="BQ766" i="22"/>
  <c r="BP767" i="22"/>
  <c r="BQ715" i="22"/>
  <c r="BP716" i="22"/>
  <c r="BR750" i="22"/>
  <c r="BS749" i="22"/>
  <c r="BO700" i="22"/>
  <c r="BO704" i="22" s="1"/>
  <c r="BO705" i="22" s="1"/>
  <c r="BS761" i="22"/>
  <c r="BT759" i="22"/>
  <c r="BR708" i="22"/>
  <c r="BQ711" i="22"/>
  <c r="BQ709" i="22" s="1"/>
  <c r="BQ710" i="22"/>
  <c r="BP760" i="22"/>
  <c r="BQ762" i="22"/>
  <c r="BN819" i="22"/>
  <c r="BQ776" i="22"/>
  <c r="BP779" i="22"/>
  <c r="BP777" i="22" s="1"/>
  <c r="BP778" i="22"/>
  <c r="BR827" i="22"/>
  <c r="BQ830" i="22"/>
  <c r="BQ828" i="22" s="1"/>
  <c r="BQ829" i="22"/>
  <c r="BN535" i="22"/>
  <c r="BN532" i="22"/>
  <c r="BO530" i="22" s="1"/>
  <c r="BO534" i="22" s="1"/>
  <c r="BO535" i="22" s="1"/>
  <c r="BM583" i="22"/>
  <c r="BM654" i="22"/>
  <c r="BM651" i="22"/>
  <c r="BN637" i="22"/>
  <c r="BN634" i="22"/>
  <c r="BP623" i="22"/>
  <c r="BO626" i="22"/>
  <c r="BO624" i="22" s="1"/>
  <c r="BO625" i="22"/>
  <c r="BN549" i="22"/>
  <c r="BQ606" i="22"/>
  <c r="BP609" i="22"/>
  <c r="BP607" i="22" s="1"/>
  <c r="BP608" i="22"/>
  <c r="BN566" i="22"/>
  <c r="BN581" i="22"/>
  <c r="BQ597" i="22"/>
  <c r="BR596" i="22"/>
  <c r="BQ528" i="22"/>
  <c r="BP529" i="22"/>
  <c r="BP631" i="22"/>
  <c r="BQ630" i="22"/>
  <c r="BP579" i="22"/>
  <c r="BO580" i="22"/>
  <c r="BN649" i="22"/>
  <c r="BQ545" i="22"/>
  <c r="BP546" i="22"/>
  <c r="BQ589" i="22"/>
  <c r="BP592" i="22"/>
  <c r="BP590" i="22" s="1"/>
  <c r="BP591" i="22"/>
  <c r="BP657" i="22"/>
  <c r="BO660" i="22"/>
  <c r="BO658" i="22" s="1"/>
  <c r="BO659" i="22"/>
  <c r="BP575" i="22"/>
  <c r="BP573" i="22" s="1"/>
  <c r="BP574" i="22"/>
  <c r="BQ572" i="22"/>
  <c r="BP558" i="22"/>
  <c r="BP556" i="22" s="1"/>
  <c r="BP557" i="22"/>
  <c r="BQ555" i="22"/>
  <c r="BP524" i="22"/>
  <c r="BP522" i="22" s="1"/>
  <c r="BP523" i="22"/>
  <c r="BQ521" i="22"/>
  <c r="BP643" i="22"/>
  <c r="BP641" i="22" s="1"/>
  <c r="BP642" i="22"/>
  <c r="BQ640" i="22"/>
  <c r="BQ562" i="22"/>
  <c r="BP563" i="22"/>
  <c r="BO632" i="22"/>
  <c r="BO636" i="22" s="1"/>
  <c r="BO665" i="22"/>
  <c r="BP664" i="22"/>
  <c r="BO648" i="22"/>
  <c r="BP647" i="22"/>
  <c r="BO547" i="22"/>
  <c r="BO551" i="22" s="1"/>
  <c r="BP682" i="22"/>
  <c r="BQ681" i="22"/>
  <c r="BO564" i="22"/>
  <c r="BO568" i="22" s="1"/>
  <c r="BP541" i="22"/>
  <c r="BP539" i="22" s="1"/>
  <c r="BP540" i="22"/>
  <c r="BQ538" i="22"/>
  <c r="BP677" i="22"/>
  <c r="BP675" i="22" s="1"/>
  <c r="BP676" i="22"/>
  <c r="BQ674" i="22"/>
  <c r="BN666" i="22"/>
  <c r="BO416" i="22"/>
  <c r="BO413" i="22"/>
  <c r="BN467" i="22"/>
  <c r="BN445" i="22"/>
  <c r="BP394" i="22"/>
  <c r="BP398" i="22" s="1"/>
  <c r="BP455" i="22"/>
  <c r="BP456" i="22"/>
  <c r="BP454" i="22" s="1"/>
  <c r="BQ453" i="22"/>
  <c r="BP360" i="22"/>
  <c r="BP364" i="22" s="1"/>
  <c r="BP365" i="22" s="1"/>
  <c r="BQ460" i="22"/>
  <c r="BP461" i="22"/>
  <c r="BO430" i="22"/>
  <c r="BP411" i="22"/>
  <c r="BO496" i="22"/>
  <c r="BO500" i="22" s="1"/>
  <c r="BQ359" i="22"/>
  <c r="BR358" i="22"/>
  <c r="BO462" i="22"/>
  <c r="BO466" i="22" s="1"/>
  <c r="BP436" i="22"/>
  <c r="BO439" i="22"/>
  <c r="BO437" i="22" s="1"/>
  <c r="BO438" i="22"/>
  <c r="BQ402" i="22"/>
  <c r="BP404" i="22"/>
  <c r="BP405" i="22"/>
  <c r="BP403" i="22" s="1"/>
  <c r="BR409" i="22"/>
  <c r="BQ410" i="22"/>
  <c r="BP495" i="22"/>
  <c r="BQ494" i="22"/>
  <c r="BQ470" i="22"/>
  <c r="BP473" i="22"/>
  <c r="BP471" i="22" s="1"/>
  <c r="BP472" i="22"/>
  <c r="BQ427" i="22"/>
  <c r="BR426" i="22"/>
  <c r="BQ504" i="22"/>
  <c r="BP507" i="22"/>
  <c r="BP505" i="22" s="1"/>
  <c r="BP506" i="22"/>
  <c r="BO444" i="22"/>
  <c r="BP443" i="22"/>
  <c r="BR392" i="22"/>
  <c r="BQ393" i="22"/>
  <c r="BP428" i="22"/>
  <c r="BP432" i="22" s="1"/>
  <c r="BP433" i="22" s="1"/>
  <c r="BR371" i="22"/>
  <c r="BR369" i="22" s="1"/>
  <c r="BR370" i="22"/>
  <c r="BS368" i="22"/>
  <c r="BR511" i="22"/>
  <c r="BP421" i="22"/>
  <c r="BP422" i="22"/>
  <c r="BP420" i="22" s="1"/>
  <c r="BQ419" i="22"/>
  <c r="BO388" i="22"/>
  <c r="BO386" i="22" s="1"/>
  <c r="BO387" i="22"/>
  <c r="BP385" i="22"/>
  <c r="BO396" i="22"/>
  <c r="BN348" i="22"/>
  <c r="BN345" i="22"/>
  <c r="BO343" i="22" s="1"/>
  <c r="BO347" i="22" s="1"/>
  <c r="BO348" i="22" s="1"/>
  <c r="BN209" i="22"/>
  <c r="BR189" i="22"/>
  <c r="BS188" i="22"/>
  <c r="BQ283" i="22"/>
  <c r="BP286" i="22"/>
  <c r="BP284" i="22" s="1"/>
  <c r="BP285" i="22"/>
  <c r="BP292" i="22"/>
  <c r="BQ269" i="22"/>
  <c r="BQ267" i="22" s="1"/>
  <c r="BR266" i="22"/>
  <c r="BQ268" i="22"/>
  <c r="BP324" i="22"/>
  <c r="BO325" i="22"/>
  <c r="BN241" i="22"/>
  <c r="BN245" i="22" s="1"/>
  <c r="BP232" i="22"/>
  <c r="BO235" i="22"/>
  <c r="BO233" i="22" s="1"/>
  <c r="BO234" i="22"/>
  <c r="BO294" i="22"/>
  <c r="BO320" i="22"/>
  <c r="BO318" i="22" s="1"/>
  <c r="BO319" i="22"/>
  <c r="BP317" i="22"/>
  <c r="BQ251" i="22"/>
  <c r="BR249" i="22"/>
  <c r="BQ252" i="22"/>
  <c r="BQ250" i="22" s="1"/>
  <c r="BN258" i="22"/>
  <c r="BN262" i="22" s="1"/>
  <c r="BN311" i="22"/>
  <c r="BQ205" i="22"/>
  <c r="BP206" i="22"/>
  <c r="BP201" i="22"/>
  <c r="BP199" i="22" s="1"/>
  <c r="BP200" i="22"/>
  <c r="BQ198" i="22"/>
  <c r="BQ307" i="22"/>
  <c r="BP308" i="22"/>
  <c r="BN326" i="22"/>
  <c r="BO240" i="22"/>
  <c r="BP239" i="22"/>
  <c r="BP218" i="22"/>
  <c r="BP216" i="22" s="1"/>
  <c r="BP217" i="22"/>
  <c r="BQ215" i="22"/>
  <c r="BN275" i="22"/>
  <c r="BN279" i="22" s="1"/>
  <c r="BP302" i="22"/>
  <c r="BP303" i="22"/>
  <c r="BP301" i="22" s="1"/>
  <c r="BQ300" i="22"/>
  <c r="BO257" i="22"/>
  <c r="BP256" i="22"/>
  <c r="BO207" i="22"/>
  <c r="BO211" i="22" s="1"/>
  <c r="BO309" i="22"/>
  <c r="BO313" i="22" s="1"/>
  <c r="BP342" i="22"/>
  <c r="BQ341" i="22"/>
  <c r="BP273" i="22"/>
  <c r="BO274" i="22"/>
  <c r="BP337" i="22"/>
  <c r="BP335" i="22" s="1"/>
  <c r="BP336" i="22"/>
  <c r="BQ334" i="22"/>
  <c r="BS222" i="22"/>
  <c r="BR223" i="22"/>
  <c r="BQ291" i="22"/>
  <c r="BR290" i="22"/>
  <c r="BQ181" i="22"/>
  <c r="BP184" i="22"/>
  <c r="BP182" i="22" s="1"/>
  <c r="BP183" i="22"/>
  <c r="BN178" i="22"/>
  <c r="BN175" i="22"/>
  <c r="BO173" i="22" s="1"/>
  <c r="BO177" i="22" s="1"/>
  <c r="BM161" i="22"/>
  <c r="BM158" i="22"/>
  <c r="BN156" i="22"/>
  <c r="BN160" i="22" s="1"/>
  <c r="BQ171" i="22"/>
  <c r="BP172" i="22"/>
  <c r="BP150" i="22"/>
  <c r="BP148" i="22" s="1"/>
  <c r="BQ147" i="22"/>
  <c r="BP149" i="22"/>
  <c r="BP154" i="22"/>
  <c r="BO155" i="22"/>
  <c r="BR164" i="22"/>
  <c r="BQ167" i="22"/>
  <c r="BQ165" i="22" s="1"/>
  <c r="BQ166" i="22"/>
  <c r="BO141" i="22"/>
  <c r="BP113" i="22"/>
  <c r="BO116" i="22"/>
  <c r="BO114" i="22" s="1"/>
  <c r="BO115" i="22"/>
  <c r="BP139" i="22"/>
  <c r="BP143" i="22" s="1"/>
  <c r="BP144" i="22" s="1"/>
  <c r="BQ138" i="22"/>
  <c r="BR137" i="22"/>
  <c r="BP121" i="22"/>
  <c r="BQ120" i="22"/>
  <c r="BO122" i="22"/>
  <c r="BO126" i="22" s="1"/>
  <c r="BO110" i="22"/>
  <c r="BO107" i="22"/>
  <c r="BM93" i="22"/>
  <c r="BM90" i="22"/>
  <c r="BN88" i="22"/>
  <c r="BQ104" i="22"/>
  <c r="BR103" i="22"/>
  <c r="BO82" i="22"/>
  <c r="BO80" i="22" s="1"/>
  <c r="BO81" i="22"/>
  <c r="BP79" i="22"/>
  <c r="BP105" i="22"/>
  <c r="BO87" i="22"/>
  <c r="BP86" i="22"/>
  <c r="BN59" i="22"/>
  <c r="BN56" i="22"/>
  <c r="BO54" i="22" s="1"/>
  <c r="BO58" i="22" s="1"/>
  <c r="BP53" i="22"/>
  <c r="BQ52" i="22"/>
  <c r="BO48" i="22"/>
  <c r="BO46" i="22" s="1"/>
  <c r="BO47" i="22"/>
  <c r="BP45" i="22"/>
  <c r="BO64" i="22"/>
  <c r="BP62" i="22"/>
  <c r="BO65" i="22"/>
  <c r="BO63" i="22" s="1"/>
  <c r="BO841" i="3"/>
  <c r="BO838" i="3"/>
  <c r="BO699" i="3"/>
  <c r="BP698" i="3"/>
  <c r="BO507" i="3"/>
  <c r="BO505" i="3" s="1"/>
  <c r="BO506" i="3"/>
  <c r="BP504" i="3"/>
  <c r="BN394" i="3"/>
  <c r="BN398" i="3" s="1"/>
  <c r="BN399" i="3" s="1"/>
  <c r="BP742" i="3"/>
  <c r="BO744" i="3"/>
  <c r="BO745" i="3"/>
  <c r="BO743" i="3" s="1"/>
  <c r="BM396" i="3"/>
  <c r="BO393" i="3"/>
  <c r="BP392" i="3"/>
  <c r="BN586" i="3"/>
  <c r="BN583" i="3"/>
  <c r="BN59" i="3"/>
  <c r="BN56" i="3"/>
  <c r="BN297" i="3"/>
  <c r="BN294" i="3"/>
  <c r="BM127" i="3"/>
  <c r="BM124" i="3"/>
  <c r="BN569" i="3"/>
  <c r="BN566" i="3"/>
  <c r="BM331" i="3"/>
  <c r="BM328" i="3"/>
  <c r="BO189" i="3"/>
  <c r="BP188" i="3"/>
  <c r="BP626" i="3"/>
  <c r="BP624" i="3" s="1"/>
  <c r="BQ623" i="3"/>
  <c r="BP625" i="3"/>
  <c r="BP113" i="3"/>
  <c r="BO116" i="3"/>
  <c r="BO114" i="3" s="1"/>
  <c r="BO115" i="3"/>
  <c r="BN362" i="3"/>
  <c r="BO104" i="3"/>
  <c r="BP103" i="3"/>
  <c r="BP545" i="3"/>
  <c r="BO546" i="3"/>
  <c r="BM90" i="3"/>
  <c r="BN88" i="3" s="1"/>
  <c r="BN92" i="3" s="1"/>
  <c r="BN93" i="3" s="1"/>
  <c r="BP324" i="3"/>
  <c r="BO325" i="3"/>
  <c r="BO410" i="3"/>
  <c r="BP409" i="3"/>
  <c r="BP555" i="3"/>
  <c r="BO558" i="3"/>
  <c r="BO556" i="3" s="1"/>
  <c r="BO557" i="3"/>
  <c r="BR256" i="3"/>
  <c r="BP511" i="3"/>
  <c r="BO512" i="3"/>
  <c r="BN326" i="3"/>
  <c r="BN330" i="3" s="1"/>
  <c r="BN331" i="3" s="1"/>
  <c r="BP222" i="3"/>
  <c r="BO223" i="3"/>
  <c r="BM175" i="3"/>
  <c r="BN719" i="3"/>
  <c r="BP62" i="3"/>
  <c r="BO64" i="3"/>
  <c r="BO65" i="3"/>
  <c r="BO63" i="3" s="1"/>
  <c r="BP521" i="3"/>
  <c r="BO523" i="3"/>
  <c r="BO524" i="3"/>
  <c r="BO522" i="3" s="1"/>
  <c r="BO369" i="3"/>
  <c r="BP371" i="3"/>
  <c r="BP86" i="3"/>
  <c r="BO87" i="3"/>
  <c r="BP99" i="3"/>
  <c r="BP97" i="3" s="1"/>
  <c r="BQ96" i="3"/>
  <c r="BP98" i="3"/>
  <c r="BN858" i="3"/>
  <c r="BN855" i="3"/>
  <c r="BO853" i="3"/>
  <c r="BO857" i="3" s="1"/>
  <c r="BP836" i="3"/>
  <c r="BP840" i="3" s="1"/>
  <c r="BP827" i="3"/>
  <c r="BO829" i="3"/>
  <c r="BO830" i="3"/>
  <c r="BO828" i="3" s="1"/>
  <c r="BP852" i="3"/>
  <c r="BQ851" i="3"/>
  <c r="BQ847" i="3"/>
  <c r="BQ845" i="3" s="1"/>
  <c r="BQ846" i="3"/>
  <c r="BR844" i="3"/>
  <c r="BR834" i="3"/>
  <c r="BQ835" i="3"/>
  <c r="BN790" i="3"/>
  <c r="BN787" i="3"/>
  <c r="BO807" i="3"/>
  <c r="BO804" i="3"/>
  <c r="BP762" i="3"/>
  <c r="BP760" i="3" s="1"/>
  <c r="BP761" i="3"/>
  <c r="BQ759" i="3"/>
  <c r="BQ817" i="3"/>
  <c r="BP818" i="3"/>
  <c r="BR796" i="3"/>
  <c r="BR794" i="3" s="1"/>
  <c r="BR795" i="3"/>
  <c r="BS793" i="3"/>
  <c r="BO785" i="3"/>
  <c r="BO789" i="3" s="1"/>
  <c r="BO813" i="3"/>
  <c r="BO811" i="3" s="1"/>
  <c r="BO812" i="3"/>
  <c r="BP810" i="3"/>
  <c r="BP779" i="3"/>
  <c r="BP777" i="3" s="1"/>
  <c r="BP778" i="3"/>
  <c r="BQ776" i="3"/>
  <c r="BO819" i="3"/>
  <c r="BO823" i="3" s="1"/>
  <c r="BP802" i="3"/>
  <c r="BP806" i="3" s="1"/>
  <c r="BQ766" i="3"/>
  <c r="BP767" i="3"/>
  <c r="BQ801" i="3"/>
  <c r="BR800" i="3"/>
  <c r="BN821" i="3"/>
  <c r="BO768" i="3"/>
  <c r="BO772" i="3" s="1"/>
  <c r="BN770" i="3"/>
  <c r="BP784" i="3"/>
  <c r="BQ783" i="3"/>
  <c r="BN739" i="3"/>
  <c r="BN736" i="3"/>
  <c r="BN756" i="3"/>
  <c r="BN753" i="3"/>
  <c r="BO734" i="3"/>
  <c r="BO738" i="3" s="1"/>
  <c r="BP728" i="3"/>
  <c r="BP726" i="3" s="1"/>
  <c r="BP727" i="3"/>
  <c r="BQ725" i="3"/>
  <c r="BO717" i="3"/>
  <c r="BO721" i="3" s="1"/>
  <c r="BO722" i="3" s="1"/>
  <c r="BQ749" i="3"/>
  <c r="BP750" i="3"/>
  <c r="BP733" i="3"/>
  <c r="BQ732" i="3"/>
  <c r="BO711" i="3"/>
  <c r="BO709" i="3" s="1"/>
  <c r="BO710" i="3"/>
  <c r="BP708" i="3"/>
  <c r="BQ715" i="3"/>
  <c r="BP716" i="3"/>
  <c r="BO751" i="3"/>
  <c r="BO755" i="3" s="1"/>
  <c r="BO756" i="3" s="1"/>
  <c r="BR691" i="3"/>
  <c r="BQ694" i="3"/>
  <c r="BQ692" i="3" s="1"/>
  <c r="BQ693" i="3"/>
  <c r="BN654" i="3"/>
  <c r="BN651" i="3"/>
  <c r="BN634" i="3"/>
  <c r="BP631" i="3"/>
  <c r="BQ630" i="3"/>
  <c r="BQ657" i="3"/>
  <c r="BP659" i="3"/>
  <c r="BP660" i="3"/>
  <c r="BP658" i="3" s="1"/>
  <c r="BP677" i="3"/>
  <c r="BP675" i="3" s="1"/>
  <c r="BP676" i="3"/>
  <c r="BQ674" i="3"/>
  <c r="BO632" i="3"/>
  <c r="BP640" i="3"/>
  <c r="BO643" i="3"/>
  <c r="BO641" i="3" s="1"/>
  <c r="BO642" i="3"/>
  <c r="BQ647" i="3"/>
  <c r="BP648" i="3"/>
  <c r="BP681" i="3"/>
  <c r="BO682" i="3"/>
  <c r="BO649" i="3"/>
  <c r="BO653" i="3" s="1"/>
  <c r="BO654" i="3" s="1"/>
  <c r="BM603" i="3"/>
  <c r="BM600" i="3"/>
  <c r="BN598" i="3" s="1"/>
  <c r="BN602" i="3" s="1"/>
  <c r="BP596" i="3"/>
  <c r="BO597" i="3"/>
  <c r="BR613" i="3"/>
  <c r="BO564" i="3"/>
  <c r="BO568" i="3" s="1"/>
  <c r="BO569" i="3" s="1"/>
  <c r="BP563" i="3"/>
  <c r="BQ562" i="3"/>
  <c r="BR572" i="3"/>
  <c r="BQ575" i="3"/>
  <c r="BQ573" i="3" s="1"/>
  <c r="BQ574" i="3"/>
  <c r="BQ579" i="3"/>
  <c r="BP580" i="3"/>
  <c r="BO592" i="3"/>
  <c r="BO590" i="3" s="1"/>
  <c r="BO591" i="3"/>
  <c r="BP589" i="3"/>
  <c r="BR606" i="3"/>
  <c r="BQ609" i="3"/>
  <c r="BQ607" i="3" s="1"/>
  <c r="BQ608" i="3"/>
  <c r="BO581" i="3"/>
  <c r="BO585" i="3" s="1"/>
  <c r="BM501" i="3"/>
  <c r="BM498" i="3"/>
  <c r="BO535" i="3"/>
  <c r="BO532" i="3"/>
  <c r="BP494" i="3"/>
  <c r="BO495" i="3"/>
  <c r="BQ529" i="3"/>
  <c r="BR528" i="3"/>
  <c r="BR538" i="3"/>
  <c r="BQ541" i="3"/>
  <c r="BQ539" i="3" s="1"/>
  <c r="BQ540" i="3"/>
  <c r="BP487" i="3"/>
  <c r="BO489" i="3"/>
  <c r="BO490" i="3"/>
  <c r="BO488" i="3" s="1"/>
  <c r="BP530" i="3"/>
  <c r="BP534" i="3" s="1"/>
  <c r="BN496" i="3"/>
  <c r="BN500" i="3" s="1"/>
  <c r="BN484" i="3"/>
  <c r="BN481" i="3"/>
  <c r="BN450" i="3"/>
  <c r="BN447" i="3"/>
  <c r="BN467" i="3"/>
  <c r="BN464" i="3"/>
  <c r="BP428" i="3"/>
  <c r="BR473" i="3"/>
  <c r="BR471" i="3" s="1"/>
  <c r="BS470" i="3"/>
  <c r="BR472" i="3"/>
  <c r="BO430" i="3"/>
  <c r="BP478" i="3"/>
  <c r="BQ477" i="3"/>
  <c r="BO462" i="3"/>
  <c r="BO466" i="3" s="1"/>
  <c r="BP453" i="3"/>
  <c r="BO456" i="3"/>
  <c r="BO454" i="3" s="1"/>
  <c r="BO455" i="3"/>
  <c r="BR436" i="3"/>
  <c r="BQ439" i="3"/>
  <c r="BQ437" i="3" s="1"/>
  <c r="BQ438" i="3"/>
  <c r="BO479" i="3"/>
  <c r="BO483" i="3" s="1"/>
  <c r="BO484" i="3" s="1"/>
  <c r="BQ460" i="3"/>
  <c r="BP461" i="3"/>
  <c r="BO445" i="3"/>
  <c r="BO449" i="3" s="1"/>
  <c r="BO450" i="3" s="1"/>
  <c r="BR426" i="3"/>
  <c r="BQ427" i="3"/>
  <c r="BQ443" i="3"/>
  <c r="BP444" i="3"/>
  <c r="BP419" i="3"/>
  <c r="BO422" i="3"/>
  <c r="BO420" i="3" s="1"/>
  <c r="BO421" i="3"/>
  <c r="BM382" i="3"/>
  <c r="BM379" i="3"/>
  <c r="BP375" i="3"/>
  <c r="BO376" i="3"/>
  <c r="BS368" i="3"/>
  <c r="BR370" i="3"/>
  <c r="BP351" i="3"/>
  <c r="BO354" i="3"/>
  <c r="BO352" i="3" s="1"/>
  <c r="BO353" i="3"/>
  <c r="BO360" i="3"/>
  <c r="BO364" i="3" s="1"/>
  <c r="BR402" i="3"/>
  <c r="BQ405" i="3"/>
  <c r="BQ403" i="3" s="1"/>
  <c r="BQ404" i="3"/>
  <c r="BN377" i="3"/>
  <c r="BN381" i="3" s="1"/>
  <c r="BN382" i="3" s="1"/>
  <c r="BP359" i="3"/>
  <c r="BQ358" i="3"/>
  <c r="BQ385" i="3"/>
  <c r="BP387" i="3"/>
  <c r="BP388" i="3"/>
  <c r="BP386" i="3" s="1"/>
  <c r="BM348" i="3"/>
  <c r="BM345" i="3"/>
  <c r="BO309" i="3"/>
  <c r="BO313" i="3" s="1"/>
  <c r="BO314" i="3" s="1"/>
  <c r="BP300" i="3"/>
  <c r="BO303" i="3"/>
  <c r="BO301" i="3" s="1"/>
  <c r="BO302" i="3"/>
  <c r="BO292" i="3"/>
  <c r="BO296" i="3" s="1"/>
  <c r="BQ286" i="3"/>
  <c r="BQ284" i="3" s="1"/>
  <c r="BQ285" i="3"/>
  <c r="BR283" i="3"/>
  <c r="BQ334" i="3"/>
  <c r="BP337" i="3"/>
  <c r="BP335" i="3" s="1"/>
  <c r="BP336" i="3"/>
  <c r="BP320" i="3"/>
  <c r="BP318" i="3" s="1"/>
  <c r="BP319" i="3"/>
  <c r="BQ317" i="3"/>
  <c r="BO342" i="3"/>
  <c r="BP341" i="3"/>
  <c r="BQ307" i="3"/>
  <c r="BP308" i="3"/>
  <c r="BP291" i="3"/>
  <c r="BQ290" i="3"/>
  <c r="BN311" i="3"/>
  <c r="BN343" i="3"/>
  <c r="BN347" i="3" s="1"/>
  <c r="BN280" i="3"/>
  <c r="BN277" i="3"/>
  <c r="BQ239" i="3"/>
  <c r="BP240" i="3"/>
  <c r="BP252" i="3"/>
  <c r="BP250" i="3" s="1"/>
  <c r="BP251" i="3"/>
  <c r="BQ249" i="3"/>
  <c r="BO269" i="3"/>
  <c r="BO267" i="3" s="1"/>
  <c r="BO268" i="3"/>
  <c r="BP266" i="3"/>
  <c r="BQ273" i="3"/>
  <c r="BP274" i="3"/>
  <c r="BQ218" i="3"/>
  <c r="BQ216" i="3" s="1"/>
  <c r="BQ217" i="3"/>
  <c r="BR215" i="3"/>
  <c r="BQ232" i="3"/>
  <c r="BP235" i="3"/>
  <c r="BP233" i="3" s="1"/>
  <c r="BP234" i="3"/>
  <c r="BO275" i="3"/>
  <c r="BO279" i="3" s="1"/>
  <c r="BO241" i="3"/>
  <c r="BO245" i="3" s="1"/>
  <c r="BM161" i="3"/>
  <c r="BM158" i="3"/>
  <c r="BN156" i="3" s="1"/>
  <c r="BN160" i="3" s="1"/>
  <c r="BN161" i="3" s="1"/>
  <c r="BP171" i="3"/>
  <c r="BO172" i="3"/>
  <c r="BP147" i="3"/>
  <c r="BO149" i="3"/>
  <c r="BO150" i="3"/>
  <c r="BO148" i="3" s="1"/>
  <c r="BO183" i="3"/>
  <c r="BP181" i="3"/>
  <c r="BO184" i="3"/>
  <c r="BO182" i="3" s="1"/>
  <c r="BQ206" i="3"/>
  <c r="BR205" i="3"/>
  <c r="BP154" i="3"/>
  <c r="BO155" i="3"/>
  <c r="BQ164" i="3"/>
  <c r="BP167" i="3"/>
  <c r="BP165" i="3" s="1"/>
  <c r="BP166" i="3"/>
  <c r="BQ198" i="3"/>
  <c r="BP201" i="3"/>
  <c r="BP199" i="3" s="1"/>
  <c r="BP200" i="3"/>
  <c r="BN173" i="3"/>
  <c r="BN177" i="3" s="1"/>
  <c r="BN122" i="3"/>
  <c r="BN126" i="3" s="1"/>
  <c r="BN127" i="3" s="1"/>
  <c r="BO121" i="3"/>
  <c r="BP120" i="3"/>
  <c r="BQ132" i="3"/>
  <c r="BR130" i="3"/>
  <c r="BQ138" i="3"/>
  <c r="BR137" i="3"/>
  <c r="BP139" i="3"/>
  <c r="BP143" i="3" s="1"/>
  <c r="BP144" i="3" s="1"/>
  <c r="BS79" i="3"/>
  <c r="BR82" i="3"/>
  <c r="BR80" i="3" s="1"/>
  <c r="BR81" i="3"/>
  <c r="BO141" i="3"/>
  <c r="BP53" i="3"/>
  <c r="BQ52" i="3"/>
  <c r="BP45" i="3"/>
  <c r="BO47" i="3"/>
  <c r="BO48" i="3"/>
  <c r="BO46" i="3" s="1"/>
  <c r="BQ70" i="3"/>
  <c r="BR69" i="3"/>
  <c r="BO54" i="3"/>
  <c r="BO58" i="3" s="1"/>
  <c r="BO59" i="3" s="1"/>
  <c r="BN29" i="3"/>
  <c r="BO31" i="3"/>
  <c r="BP36" i="23"/>
  <c r="BQ35" i="23"/>
  <c r="BP30" i="23"/>
  <c r="BQ28" i="23"/>
  <c r="BP31" i="23"/>
  <c r="BP29" i="23" s="1"/>
  <c r="BP31" i="22"/>
  <c r="BP29" i="22" s="1"/>
  <c r="BQ28" i="22"/>
  <c r="BP30" i="22"/>
  <c r="BJ42" i="3"/>
  <c r="BJ39" i="3"/>
  <c r="BK41" i="3" s="1"/>
  <c r="BO36" i="3"/>
  <c r="BP35" i="3"/>
  <c r="BQ30" i="3"/>
  <c r="BR28" i="3"/>
  <c r="BQ19" i="23"/>
  <c r="BR18" i="23"/>
  <c r="BR14" i="23"/>
  <c r="BR12" i="23" s="1"/>
  <c r="BS11" i="23"/>
  <c r="BS13" i="23" s="1"/>
  <c r="BO14" i="22"/>
  <c r="BO12" i="22" s="1"/>
  <c r="BO13" i="22"/>
  <c r="BP11" i="22"/>
  <c r="BP18" i="22"/>
  <c r="BO19" i="22"/>
  <c r="BN807" i="23" l="1"/>
  <c r="BN600" i="23"/>
  <c r="BM464" i="23"/>
  <c r="BM668" i="22"/>
  <c r="BN498" i="22"/>
  <c r="BO362" i="22"/>
  <c r="BN823" i="22"/>
  <c r="BN824" i="22" s="1"/>
  <c r="BN670" i="22"/>
  <c r="BN671" i="22" s="1"/>
  <c r="BN653" i="22"/>
  <c r="BN654" i="22" s="1"/>
  <c r="BM447" i="22"/>
  <c r="BP415" i="22"/>
  <c r="BN330" i="22"/>
  <c r="BN331" i="22" s="1"/>
  <c r="BP296" i="22"/>
  <c r="BP109" i="22"/>
  <c r="BP110" i="22" s="1"/>
  <c r="BN92" i="22"/>
  <c r="BN93" i="22" s="1"/>
  <c r="BD107" i="3"/>
  <c r="BE109" i="3" s="1"/>
  <c r="BE107" i="3" s="1"/>
  <c r="BF109" i="3" s="1"/>
  <c r="BM685" i="3"/>
  <c r="BN683" i="3" s="1"/>
  <c r="BN687" i="3" s="1"/>
  <c r="BN685" i="3" s="1"/>
  <c r="BO636" i="3"/>
  <c r="BO637" i="3" s="1"/>
  <c r="BM515" i="3"/>
  <c r="BN513" i="3" s="1"/>
  <c r="BN517" i="3" s="1"/>
  <c r="BO386" i="23"/>
  <c r="BP388" i="23"/>
  <c r="BO131" i="3"/>
  <c r="BP133" i="3"/>
  <c r="BP828" i="23"/>
  <c r="BQ830" i="23"/>
  <c r="BO675" i="23"/>
  <c r="BP677" i="23"/>
  <c r="BO794" i="23"/>
  <c r="BP796" i="23"/>
  <c r="BO352" i="23"/>
  <c r="BP354" i="23"/>
  <c r="BP778" i="23"/>
  <c r="BQ776" i="23"/>
  <c r="BP779" i="23"/>
  <c r="BP777" i="23" s="1"/>
  <c r="BQ691" i="22"/>
  <c r="BP694" i="22"/>
  <c r="BP692" i="22" s="1"/>
  <c r="BP693" i="22"/>
  <c r="BO743" i="23"/>
  <c r="BP745" i="23"/>
  <c r="BK773" i="23"/>
  <c r="BK770" i="23"/>
  <c r="BL772" i="23"/>
  <c r="BM768" i="23"/>
  <c r="BK755" i="23"/>
  <c r="BL751" i="23"/>
  <c r="BJ756" i="23"/>
  <c r="BJ753" i="23"/>
  <c r="BL666" i="23"/>
  <c r="BI670" i="23"/>
  <c r="BI671" i="23" s="1"/>
  <c r="BN653" i="23"/>
  <c r="BN654" i="23" s="1"/>
  <c r="BO637" i="23"/>
  <c r="BP636" i="23"/>
  <c r="BP637" i="23" s="1"/>
  <c r="BJ615" i="23"/>
  <c r="BG620" i="23"/>
  <c r="BG617" i="23"/>
  <c r="BH619" i="23" s="1"/>
  <c r="BP585" i="23"/>
  <c r="BP586" i="23" s="1"/>
  <c r="BI535" i="23"/>
  <c r="BI532" i="23"/>
  <c r="BJ534" i="23"/>
  <c r="BK530" i="23"/>
  <c r="BP432" i="23"/>
  <c r="BP433" i="23" s="1"/>
  <c r="BJ348" i="23"/>
  <c r="BJ345" i="23"/>
  <c r="BK347" i="23"/>
  <c r="BK348" i="23" s="1"/>
  <c r="BL343" i="23"/>
  <c r="BJ309" i="23"/>
  <c r="BF311" i="23"/>
  <c r="BF314" i="23"/>
  <c r="BM207" i="23"/>
  <c r="BK212" i="23"/>
  <c r="BK209" i="23"/>
  <c r="BL211" i="23" s="1"/>
  <c r="BQ189" i="23"/>
  <c r="BN195" i="23"/>
  <c r="BN192" i="23"/>
  <c r="BO190" i="23" s="1"/>
  <c r="BO194" i="23" s="1"/>
  <c r="BI144" i="23"/>
  <c r="BI141" i="23"/>
  <c r="BJ143" i="23"/>
  <c r="BK139" i="23"/>
  <c r="BG39" i="23"/>
  <c r="BH41" i="23" s="1"/>
  <c r="BG42" i="23"/>
  <c r="BG25" i="23"/>
  <c r="BG22" i="23"/>
  <c r="BH24" i="23" s="1"/>
  <c r="BO600" i="23"/>
  <c r="BP90" i="23"/>
  <c r="BN858" i="22"/>
  <c r="BN855" i="22"/>
  <c r="BO853" i="22" s="1"/>
  <c r="BO857" i="22" s="1"/>
  <c r="BP512" i="22"/>
  <c r="BI518" i="22"/>
  <c r="BI515" i="22"/>
  <c r="BJ517" i="22" s="1"/>
  <c r="BN449" i="22"/>
  <c r="BL513" i="22"/>
  <c r="BH804" i="22"/>
  <c r="BI806" i="22" s="1"/>
  <c r="BH807" i="22"/>
  <c r="BK802" i="22"/>
  <c r="BJ787" i="22"/>
  <c r="BK789" i="22" s="1"/>
  <c r="BJ790" i="22"/>
  <c r="BL785" i="22"/>
  <c r="BI756" i="22"/>
  <c r="BI753" i="22"/>
  <c r="BJ755" i="22" s="1"/>
  <c r="BK751" i="22"/>
  <c r="BJ615" i="22"/>
  <c r="BG617" i="22"/>
  <c r="BH619" i="22" s="1"/>
  <c r="BK603" i="22"/>
  <c r="BK600" i="22"/>
  <c r="BL602" i="22" s="1"/>
  <c r="BN585" i="22"/>
  <c r="BN586" i="22" s="1"/>
  <c r="BM484" i="22"/>
  <c r="BM481" i="22"/>
  <c r="BN483" i="22" s="1"/>
  <c r="BE382" i="22"/>
  <c r="BE379" i="22"/>
  <c r="BF381" i="22"/>
  <c r="BG377" i="22"/>
  <c r="BJ229" i="22"/>
  <c r="BJ226" i="22"/>
  <c r="BK228" i="22" s="1"/>
  <c r="BL224" i="22"/>
  <c r="BL195" i="22"/>
  <c r="BL192" i="22"/>
  <c r="BM194" i="22" s="1"/>
  <c r="BI75" i="22"/>
  <c r="BI76" i="22" s="1"/>
  <c r="BL71" i="22"/>
  <c r="BG39" i="22"/>
  <c r="BH41" i="22" s="1"/>
  <c r="BG42" i="22"/>
  <c r="BG25" i="22"/>
  <c r="BG22" i="22"/>
  <c r="BH24" i="22" s="1"/>
  <c r="BI705" i="3"/>
  <c r="BI702" i="3"/>
  <c r="BJ704" i="3" s="1"/>
  <c r="BP665" i="3"/>
  <c r="BQ664" i="3"/>
  <c r="BI671" i="3"/>
  <c r="BI668" i="3"/>
  <c r="BJ670" i="3" s="1"/>
  <c r="BM666" i="3"/>
  <c r="BP614" i="3"/>
  <c r="BM620" i="3"/>
  <c r="BM617" i="3"/>
  <c r="BN615" i="3" s="1"/>
  <c r="BN619" i="3" s="1"/>
  <c r="BE549" i="3"/>
  <c r="BF551" i="3" s="1"/>
  <c r="BE552" i="3"/>
  <c r="BG547" i="3"/>
  <c r="BP432" i="3"/>
  <c r="BB411" i="3"/>
  <c r="BB415" i="3" s="1"/>
  <c r="BB416" i="3" s="1"/>
  <c r="BC411" i="3"/>
  <c r="BD411" i="3" s="1"/>
  <c r="BE263" i="3"/>
  <c r="BE260" i="3"/>
  <c r="BP257" i="3"/>
  <c r="BG258" i="3"/>
  <c r="BI229" i="3"/>
  <c r="BI226" i="3"/>
  <c r="BJ228" i="3" s="1"/>
  <c r="BM224" i="3"/>
  <c r="BI212" i="3"/>
  <c r="BI209" i="3"/>
  <c r="BJ211" i="3" s="1"/>
  <c r="BK207" i="3"/>
  <c r="BH190" i="3"/>
  <c r="BF192" i="3"/>
  <c r="BG194" i="3" s="1"/>
  <c r="BG105" i="3"/>
  <c r="BE110" i="3"/>
  <c r="BK71" i="3"/>
  <c r="BI76" i="3"/>
  <c r="BI73" i="3"/>
  <c r="BJ75" i="3" s="1"/>
  <c r="BN396" i="3"/>
  <c r="BN263" i="23"/>
  <c r="BN260" i="23"/>
  <c r="BN110" i="23"/>
  <c r="BN107" i="23"/>
  <c r="BO649" i="23"/>
  <c r="BO653" i="23" s="1"/>
  <c r="BO654" i="23" s="1"/>
  <c r="BP614" i="23"/>
  <c r="BQ613" i="23"/>
  <c r="BQ647" i="23"/>
  <c r="BP648" i="23"/>
  <c r="BN651" i="23"/>
  <c r="BQ487" i="23"/>
  <c r="BP490" i="23"/>
  <c r="BP488" i="23" s="1"/>
  <c r="BP489" i="23"/>
  <c r="BP104" i="23"/>
  <c r="BQ103" i="23"/>
  <c r="BQ640" i="23"/>
  <c r="BP642" i="23"/>
  <c r="BP643" i="23"/>
  <c r="BP641" i="23" s="1"/>
  <c r="BO178" i="23"/>
  <c r="BO175" i="23"/>
  <c r="BO807" i="23"/>
  <c r="BO804" i="23"/>
  <c r="BQ722" i="23"/>
  <c r="BQ719" i="23"/>
  <c r="BO73" i="23"/>
  <c r="BQ283" i="23"/>
  <c r="BP286" i="23"/>
  <c r="BP284" i="23" s="1"/>
  <c r="BP285" i="23"/>
  <c r="BO258" i="23"/>
  <c r="BO262" i="23" s="1"/>
  <c r="BO263" i="23" s="1"/>
  <c r="BR596" i="23"/>
  <c r="BQ597" i="23"/>
  <c r="BP252" i="23"/>
  <c r="BP250" i="23" s="1"/>
  <c r="BP251" i="23"/>
  <c r="BQ249" i="23"/>
  <c r="BP598" i="23"/>
  <c r="BP602" i="23" s="1"/>
  <c r="BP540" i="23"/>
  <c r="BQ538" i="23"/>
  <c r="BP541" i="23"/>
  <c r="BP539" i="23" s="1"/>
  <c r="BQ341" i="23"/>
  <c r="BP342" i="23"/>
  <c r="BP665" i="23"/>
  <c r="BQ664" i="23"/>
  <c r="BO515" i="23"/>
  <c r="BO498" i="23"/>
  <c r="BP557" i="23"/>
  <c r="BQ555" i="23"/>
  <c r="BP558" i="23"/>
  <c r="BP556" i="23" s="1"/>
  <c r="BP257" i="23"/>
  <c r="BQ256" i="23"/>
  <c r="BQ307" i="23"/>
  <c r="BP308" i="23"/>
  <c r="BQ98" i="23"/>
  <c r="BR96" i="23"/>
  <c r="BQ99" i="23"/>
  <c r="BQ97" i="23" s="1"/>
  <c r="BO824" i="23"/>
  <c r="BO821" i="23"/>
  <c r="BO858" i="23"/>
  <c r="BO855" i="23"/>
  <c r="BP841" i="23"/>
  <c r="BP838" i="23"/>
  <c r="BR800" i="23"/>
  <c r="BQ801" i="23"/>
  <c r="BR732" i="23"/>
  <c r="BQ733" i="23"/>
  <c r="BS844" i="23"/>
  <c r="BR847" i="23"/>
  <c r="BR845" i="23" s="1"/>
  <c r="BR846" i="23"/>
  <c r="BT715" i="23"/>
  <c r="BS716" i="23"/>
  <c r="BR817" i="23"/>
  <c r="BQ818" i="23"/>
  <c r="BT749" i="23"/>
  <c r="BS750" i="23"/>
  <c r="BP802" i="23"/>
  <c r="BP806" i="23" s="1"/>
  <c r="BQ711" i="23"/>
  <c r="BQ709" i="23" s="1"/>
  <c r="BR708" i="23"/>
  <c r="BQ710" i="23"/>
  <c r="BR717" i="23"/>
  <c r="BR721" i="23" s="1"/>
  <c r="BO736" i="23"/>
  <c r="BR783" i="23"/>
  <c r="BQ784" i="23"/>
  <c r="BQ811" i="23"/>
  <c r="BR813" i="23"/>
  <c r="BQ836" i="23"/>
  <c r="BQ840" i="23" s="1"/>
  <c r="BU742" i="23"/>
  <c r="BT744" i="23"/>
  <c r="BP760" i="23"/>
  <c r="BQ762" i="23"/>
  <c r="BQ852" i="23"/>
  <c r="BR851" i="23"/>
  <c r="BP700" i="23"/>
  <c r="BP704" i="23" s="1"/>
  <c r="BP705" i="23" s="1"/>
  <c r="BP785" i="23"/>
  <c r="BP789" i="23" s="1"/>
  <c r="BR835" i="23"/>
  <c r="BS834" i="23"/>
  <c r="BP853" i="23"/>
  <c r="BP857" i="23" s="1"/>
  <c r="BP858" i="23" s="1"/>
  <c r="BP734" i="23"/>
  <c r="BP738" i="23" s="1"/>
  <c r="BR691" i="23"/>
  <c r="BQ694" i="23"/>
  <c r="BQ692" i="23" s="1"/>
  <c r="BQ693" i="23"/>
  <c r="BS725" i="23"/>
  <c r="BR728" i="23"/>
  <c r="BR726" i="23" s="1"/>
  <c r="BR727" i="23"/>
  <c r="BQ699" i="23"/>
  <c r="BR698" i="23"/>
  <c r="BS761" i="23"/>
  <c r="BT759" i="23"/>
  <c r="BU810" i="23"/>
  <c r="BT812" i="23"/>
  <c r="BS793" i="23"/>
  <c r="BR795" i="23"/>
  <c r="BT766" i="23"/>
  <c r="BS767" i="23"/>
  <c r="BO702" i="23"/>
  <c r="BO787" i="23"/>
  <c r="BP819" i="23"/>
  <c r="BS829" i="23"/>
  <c r="BT827" i="23"/>
  <c r="BP552" i="23"/>
  <c r="BP549" i="23"/>
  <c r="BP569" i="23"/>
  <c r="BP566" i="23"/>
  <c r="BP592" i="23"/>
  <c r="BP590" i="23" s="1"/>
  <c r="BP591" i="23"/>
  <c r="BQ589" i="23"/>
  <c r="BS630" i="23"/>
  <c r="BR631" i="23"/>
  <c r="BQ564" i="23"/>
  <c r="BQ568" i="23" s="1"/>
  <c r="BS674" i="23"/>
  <c r="BR676" i="23"/>
  <c r="BS579" i="23"/>
  <c r="BR580" i="23"/>
  <c r="BQ632" i="23"/>
  <c r="BQ682" i="23"/>
  <c r="BR681" i="23"/>
  <c r="BS545" i="23"/>
  <c r="BR546" i="23"/>
  <c r="BP524" i="23"/>
  <c r="BP522" i="23" s="1"/>
  <c r="BP523" i="23"/>
  <c r="BQ521" i="23"/>
  <c r="BT572" i="23"/>
  <c r="BS574" i="23"/>
  <c r="BS562" i="23"/>
  <c r="BR563" i="23"/>
  <c r="BP529" i="23"/>
  <c r="BQ528" i="23"/>
  <c r="BP609" i="23"/>
  <c r="BP607" i="23" s="1"/>
  <c r="BP608" i="23"/>
  <c r="BQ606" i="23"/>
  <c r="BR657" i="23"/>
  <c r="BQ660" i="23"/>
  <c r="BQ658" i="23" s="1"/>
  <c r="BQ659" i="23"/>
  <c r="BQ581" i="23"/>
  <c r="BP683" i="23"/>
  <c r="BQ547" i="23"/>
  <c r="BQ551" i="23" s="1"/>
  <c r="BP634" i="23"/>
  <c r="BP573" i="23"/>
  <c r="BQ575" i="23"/>
  <c r="BR626" i="23"/>
  <c r="BR624" i="23" s="1"/>
  <c r="BR625" i="23"/>
  <c r="BS623" i="23"/>
  <c r="BO685" i="23"/>
  <c r="BO382" i="23"/>
  <c r="BO379" i="23"/>
  <c r="BO365" i="23"/>
  <c r="BO362" i="23"/>
  <c r="BN467" i="23"/>
  <c r="BN464" i="23"/>
  <c r="BS436" i="23"/>
  <c r="BR439" i="23"/>
  <c r="BR437" i="23" s="1"/>
  <c r="BR438" i="23"/>
  <c r="BR443" i="23"/>
  <c r="BQ444" i="23"/>
  <c r="BQ428" i="23"/>
  <c r="BO462" i="23"/>
  <c r="BO466" i="23" s="1"/>
  <c r="BT419" i="23"/>
  <c r="BS421" i="23"/>
  <c r="BR375" i="23"/>
  <c r="BQ376" i="23"/>
  <c r="BP420" i="23"/>
  <c r="BQ422" i="23"/>
  <c r="BP445" i="23"/>
  <c r="BP449" i="23" s="1"/>
  <c r="BP410" i="23"/>
  <c r="BQ409" i="23"/>
  <c r="BQ512" i="23"/>
  <c r="BR511" i="23"/>
  <c r="BQ473" i="23"/>
  <c r="BQ471" i="23" s="1"/>
  <c r="BQ472" i="23"/>
  <c r="BR470" i="23"/>
  <c r="BR392" i="23"/>
  <c r="BQ393" i="23"/>
  <c r="BP461" i="23"/>
  <c r="BQ460" i="23"/>
  <c r="BP377" i="23"/>
  <c r="BP381" i="23" s="1"/>
  <c r="BP382" i="23" s="1"/>
  <c r="BQ405" i="23"/>
  <c r="BQ403" i="23" s="1"/>
  <c r="BQ404" i="23"/>
  <c r="BR402" i="23"/>
  <c r="BR358" i="23"/>
  <c r="BQ359" i="23"/>
  <c r="BR494" i="23"/>
  <c r="BQ495" i="23"/>
  <c r="BP513" i="23"/>
  <c r="BP517" i="23" s="1"/>
  <c r="BP518" i="23" s="1"/>
  <c r="BP394" i="23"/>
  <c r="BQ456" i="23"/>
  <c r="BQ454" i="23" s="1"/>
  <c r="BQ455" i="23"/>
  <c r="BR453" i="23"/>
  <c r="BS368" i="23"/>
  <c r="BR371" i="23"/>
  <c r="BR369" i="23" s="1"/>
  <c r="BR370" i="23"/>
  <c r="BS351" i="23"/>
  <c r="BR353" i="23"/>
  <c r="BS385" i="23"/>
  <c r="BR387" i="23"/>
  <c r="BP360" i="23"/>
  <c r="BP364" i="23" s="1"/>
  <c r="BP365" i="23" s="1"/>
  <c r="BP496" i="23"/>
  <c r="BP500" i="23" s="1"/>
  <c r="BO447" i="23"/>
  <c r="BR507" i="23"/>
  <c r="BR505" i="23" s="1"/>
  <c r="BR506" i="23"/>
  <c r="BS504" i="23"/>
  <c r="BN413" i="23"/>
  <c r="BO411" i="23" s="1"/>
  <c r="BO415" i="23" s="1"/>
  <c r="BO416" i="23" s="1"/>
  <c r="BS426" i="23"/>
  <c r="BR427" i="23"/>
  <c r="BP478" i="23"/>
  <c r="BQ477" i="23"/>
  <c r="BO396" i="23"/>
  <c r="BN481" i="23"/>
  <c r="BO479" i="23" s="1"/>
  <c r="BO483" i="23" s="1"/>
  <c r="BO484" i="23" s="1"/>
  <c r="BO280" i="23"/>
  <c r="BO277" i="23"/>
  <c r="BP246" i="23"/>
  <c r="BP243" i="23"/>
  <c r="BP331" i="23"/>
  <c r="BP328" i="23"/>
  <c r="BP229" i="23"/>
  <c r="BP226" i="23"/>
  <c r="BT205" i="23"/>
  <c r="BS206" i="23"/>
  <c r="BQ198" i="23"/>
  <c r="BP201" i="23"/>
  <c r="BP199" i="23" s="1"/>
  <c r="BP200" i="23"/>
  <c r="BQ181" i="23"/>
  <c r="BP184" i="23"/>
  <c r="BP182" i="23" s="1"/>
  <c r="BP183" i="23"/>
  <c r="BR232" i="23"/>
  <c r="BQ235" i="23"/>
  <c r="BQ233" i="23" s="1"/>
  <c r="BQ234" i="23"/>
  <c r="BP337" i="23"/>
  <c r="BP335" i="23" s="1"/>
  <c r="BP336" i="23"/>
  <c r="BQ334" i="23"/>
  <c r="BT188" i="23"/>
  <c r="BP275" i="23"/>
  <c r="BQ290" i="23"/>
  <c r="BP291" i="23"/>
  <c r="BR215" i="23"/>
  <c r="BQ218" i="23"/>
  <c r="BQ216" i="23" s="1"/>
  <c r="BQ217" i="23"/>
  <c r="BS239" i="23"/>
  <c r="BR240" i="23"/>
  <c r="BQ269" i="23"/>
  <c r="BQ267" i="23" s="1"/>
  <c r="BQ268" i="23"/>
  <c r="BR266" i="23"/>
  <c r="BO292" i="23"/>
  <c r="BO296" i="23" s="1"/>
  <c r="BO297" i="23" s="1"/>
  <c r="BS324" i="23"/>
  <c r="BR325" i="23"/>
  <c r="BQ241" i="23"/>
  <c r="BQ245" i="23" s="1"/>
  <c r="BS222" i="23"/>
  <c r="BR223" i="23"/>
  <c r="BP303" i="23"/>
  <c r="BP301" i="23" s="1"/>
  <c r="BP302" i="23"/>
  <c r="BQ300" i="23"/>
  <c r="BN294" i="23"/>
  <c r="BQ326" i="23"/>
  <c r="BQ330" i="23" s="1"/>
  <c r="BQ331" i="23" s="1"/>
  <c r="BQ224" i="23"/>
  <c r="BQ228" i="23" s="1"/>
  <c r="BR273" i="23"/>
  <c r="BQ274" i="23"/>
  <c r="BR317" i="23"/>
  <c r="BQ320" i="23"/>
  <c r="BQ318" i="23" s="1"/>
  <c r="BQ319" i="23"/>
  <c r="BO161" i="23"/>
  <c r="BO158" i="23"/>
  <c r="BR167" i="23"/>
  <c r="BR165" i="23" s="1"/>
  <c r="BR166" i="23"/>
  <c r="BS164" i="23"/>
  <c r="BP156" i="23"/>
  <c r="BP160" i="23" s="1"/>
  <c r="BQ172" i="23"/>
  <c r="BR171" i="23"/>
  <c r="BP173" i="23"/>
  <c r="BP177" i="23" s="1"/>
  <c r="BP178" i="23" s="1"/>
  <c r="BQ155" i="23"/>
  <c r="BR154" i="23"/>
  <c r="BR150" i="23"/>
  <c r="BR148" i="23" s="1"/>
  <c r="BR149" i="23"/>
  <c r="BS147" i="23"/>
  <c r="BN127" i="23"/>
  <c r="BN124" i="23"/>
  <c r="BS138" i="23"/>
  <c r="BT137" i="23"/>
  <c r="BP132" i="23"/>
  <c r="BP133" i="23"/>
  <c r="BP131" i="23" s="1"/>
  <c r="BQ130" i="23"/>
  <c r="BQ120" i="23"/>
  <c r="BP121" i="23"/>
  <c r="BO122" i="23"/>
  <c r="BO126" i="23" s="1"/>
  <c r="BR113" i="23"/>
  <c r="BQ115" i="23"/>
  <c r="BQ116" i="23"/>
  <c r="BQ114" i="23" s="1"/>
  <c r="BQ88" i="23"/>
  <c r="BQ92" i="23" s="1"/>
  <c r="BP80" i="23"/>
  <c r="BQ82" i="23"/>
  <c r="BS81" i="23"/>
  <c r="BT79" i="23"/>
  <c r="BR87" i="23"/>
  <c r="BS86" i="23"/>
  <c r="BN59" i="23"/>
  <c r="BN56" i="23"/>
  <c r="BQ70" i="23"/>
  <c r="BR69" i="23"/>
  <c r="BO54" i="23"/>
  <c r="BO58" i="23" s="1"/>
  <c r="BP53" i="23"/>
  <c r="BQ52" i="23"/>
  <c r="BQ48" i="23"/>
  <c r="BQ46" i="23" s="1"/>
  <c r="BQ47" i="23"/>
  <c r="BR45" i="23"/>
  <c r="BR65" i="23"/>
  <c r="BR63" i="23" s="1"/>
  <c r="BR64" i="23"/>
  <c r="BS62" i="23"/>
  <c r="BP71" i="23"/>
  <c r="BP75" i="23" s="1"/>
  <c r="BO734" i="22"/>
  <c r="BO738" i="22" s="1"/>
  <c r="BO739" i="22" s="1"/>
  <c r="BN736" i="22"/>
  <c r="BQ732" i="22"/>
  <c r="BP733" i="22"/>
  <c r="BP107" i="22"/>
  <c r="BQ35" i="22"/>
  <c r="BP36" i="22"/>
  <c r="BN841" i="22"/>
  <c r="BN838" i="22"/>
  <c r="BO836" i="22" s="1"/>
  <c r="BO840" i="22" s="1"/>
  <c r="BN246" i="22"/>
  <c r="BN243" i="22"/>
  <c r="BO212" i="22"/>
  <c r="BO209" i="22"/>
  <c r="BR351" i="22"/>
  <c r="BQ354" i="22"/>
  <c r="BQ352" i="22" s="1"/>
  <c r="BQ353" i="22"/>
  <c r="BQ800" i="22"/>
  <c r="BP801" i="22"/>
  <c r="BO532" i="22"/>
  <c r="BO702" i="22"/>
  <c r="BP478" i="22"/>
  <c r="BQ477" i="22"/>
  <c r="BQ487" i="22"/>
  <c r="BP490" i="22"/>
  <c r="BP488" i="22" s="1"/>
  <c r="BP489" i="22"/>
  <c r="BQ375" i="22"/>
  <c r="BP376" i="22"/>
  <c r="BQ614" i="22"/>
  <c r="BR613" i="22"/>
  <c r="BP132" i="22"/>
  <c r="BP133" i="22"/>
  <c r="BP131" i="22" s="1"/>
  <c r="BQ130" i="22"/>
  <c r="BQ834" i="22"/>
  <c r="BP835" i="22"/>
  <c r="BQ783" i="22"/>
  <c r="BP784" i="22"/>
  <c r="BP796" i="22"/>
  <c r="BP794" i="22" s="1"/>
  <c r="BP795" i="22"/>
  <c r="BQ793" i="22"/>
  <c r="BQ69" i="22"/>
  <c r="BP70" i="22"/>
  <c r="BP99" i="22"/>
  <c r="BP97" i="22" s="1"/>
  <c r="BQ96" i="22"/>
  <c r="BP98" i="22"/>
  <c r="BO858" i="22"/>
  <c r="BO855" i="22"/>
  <c r="BR776" i="22"/>
  <c r="BQ779" i="22"/>
  <c r="BQ777" i="22" s="1"/>
  <c r="BQ778" i="22"/>
  <c r="BQ760" i="22"/>
  <c r="BR762" i="22"/>
  <c r="BQ817" i="22"/>
  <c r="BP818" i="22"/>
  <c r="BR711" i="22"/>
  <c r="BR709" i="22" s="1"/>
  <c r="BR710" i="22"/>
  <c r="BS708" i="22"/>
  <c r="BP717" i="22"/>
  <c r="BP853" i="22"/>
  <c r="BP857" i="22" s="1"/>
  <c r="BQ813" i="22"/>
  <c r="BQ811" i="22" s="1"/>
  <c r="BQ812" i="22"/>
  <c r="BR810" i="22"/>
  <c r="BR766" i="22"/>
  <c r="BQ767" i="22"/>
  <c r="BR725" i="22"/>
  <c r="BQ728" i="22"/>
  <c r="BQ726" i="22" s="1"/>
  <c r="BQ727" i="22"/>
  <c r="BS827" i="22"/>
  <c r="BR830" i="22"/>
  <c r="BR828" i="22" s="1"/>
  <c r="BR829" i="22"/>
  <c r="BN821" i="22"/>
  <c r="BO819" i="22" s="1"/>
  <c r="BO823" i="22" s="1"/>
  <c r="BO824" i="22" s="1"/>
  <c r="BU759" i="22"/>
  <c r="BT761" i="22"/>
  <c r="BQ716" i="22"/>
  <c r="BR715" i="22"/>
  <c r="BQ852" i="22"/>
  <c r="BR851" i="22"/>
  <c r="BQ699" i="22"/>
  <c r="BR698" i="22"/>
  <c r="BT749" i="22"/>
  <c r="BS750" i="22"/>
  <c r="BP768" i="22"/>
  <c r="BP700" i="22"/>
  <c r="BP704" i="22" s="1"/>
  <c r="BO719" i="22"/>
  <c r="BO770" i="22"/>
  <c r="BR742" i="22"/>
  <c r="BQ745" i="22"/>
  <c r="BQ743" i="22" s="1"/>
  <c r="BQ744" i="22"/>
  <c r="BR847" i="22"/>
  <c r="BR845" i="22" s="1"/>
  <c r="BR846" i="22"/>
  <c r="BS844" i="22"/>
  <c r="BO569" i="22"/>
  <c r="BO566" i="22"/>
  <c r="BO637" i="22"/>
  <c r="BO634" i="22"/>
  <c r="BO688" i="22"/>
  <c r="BO685" i="22"/>
  <c r="BO552" i="22"/>
  <c r="BO549" i="22"/>
  <c r="BP665" i="22"/>
  <c r="BQ664" i="22"/>
  <c r="BR545" i="22"/>
  <c r="BQ546" i="22"/>
  <c r="BQ579" i="22"/>
  <c r="BP580" i="22"/>
  <c r="BR528" i="22"/>
  <c r="BQ529" i="22"/>
  <c r="BN583" i="22"/>
  <c r="BN668" i="22"/>
  <c r="BO666" i="22" s="1"/>
  <c r="BO670" i="22" s="1"/>
  <c r="BQ682" i="22"/>
  <c r="BR681" i="22"/>
  <c r="BP564" i="22"/>
  <c r="BN651" i="22"/>
  <c r="BR630" i="22"/>
  <c r="BQ631" i="22"/>
  <c r="BS596" i="22"/>
  <c r="BR597" i="22"/>
  <c r="BR606" i="22"/>
  <c r="BQ608" i="22"/>
  <c r="BQ609" i="22"/>
  <c r="BQ607" i="22" s="1"/>
  <c r="BP626" i="22"/>
  <c r="BP624" i="22" s="1"/>
  <c r="BP625" i="22"/>
  <c r="BQ623" i="22"/>
  <c r="BR538" i="22"/>
  <c r="BQ541" i="22"/>
  <c r="BQ539" i="22" s="1"/>
  <c r="BQ540" i="22"/>
  <c r="BP683" i="22"/>
  <c r="BP687" i="22" s="1"/>
  <c r="BP648" i="22"/>
  <c r="BQ647" i="22"/>
  <c r="BR562" i="22"/>
  <c r="BQ563" i="22"/>
  <c r="BP660" i="22"/>
  <c r="BP658" i="22" s="1"/>
  <c r="BP659" i="22"/>
  <c r="BQ657" i="22"/>
  <c r="BR589" i="22"/>
  <c r="BQ592" i="22"/>
  <c r="BQ590" i="22" s="1"/>
  <c r="BQ591" i="22"/>
  <c r="BP632" i="22"/>
  <c r="BQ677" i="22"/>
  <c r="BQ675" i="22" s="1"/>
  <c r="BR674" i="22"/>
  <c r="BQ676" i="22"/>
  <c r="BO649" i="22"/>
  <c r="BO653" i="22" s="1"/>
  <c r="BQ643" i="22"/>
  <c r="BQ641" i="22" s="1"/>
  <c r="BR640" i="22"/>
  <c r="BQ642" i="22"/>
  <c r="BR521" i="22"/>
  <c r="BQ523" i="22"/>
  <c r="BQ524" i="22"/>
  <c r="BQ522" i="22" s="1"/>
  <c r="BR555" i="22"/>
  <c r="BQ557" i="22"/>
  <c r="BQ558" i="22"/>
  <c r="BQ556" i="22" s="1"/>
  <c r="BR572" i="22"/>
  <c r="BQ575" i="22"/>
  <c r="BQ573" i="22" s="1"/>
  <c r="BQ574" i="22"/>
  <c r="BP547" i="22"/>
  <c r="BO581" i="22"/>
  <c r="BO585" i="22" s="1"/>
  <c r="BO586" i="22" s="1"/>
  <c r="BP530" i="22"/>
  <c r="BP534" i="22" s="1"/>
  <c r="BO467" i="22"/>
  <c r="BO464" i="22"/>
  <c r="BO501" i="22"/>
  <c r="BO498" i="22"/>
  <c r="BP399" i="22"/>
  <c r="BP396" i="22"/>
  <c r="BP416" i="22"/>
  <c r="BP413" i="22"/>
  <c r="BN450" i="22"/>
  <c r="BN447" i="22"/>
  <c r="BQ394" i="22"/>
  <c r="BQ398" i="22" s="1"/>
  <c r="BQ507" i="22"/>
  <c r="BQ505" i="22" s="1"/>
  <c r="BQ506" i="22"/>
  <c r="BR504" i="22"/>
  <c r="BQ428" i="22"/>
  <c r="BQ473" i="22"/>
  <c r="BQ471" i="22" s="1"/>
  <c r="BQ472" i="22"/>
  <c r="BR470" i="22"/>
  <c r="BR410" i="22"/>
  <c r="BS409" i="22"/>
  <c r="BR402" i="22"/>
  <c r="BQ404" i="22"/>
  <c r="BQ405" i="22"/>
  <c r="BQ403" i="22" s="1"/>
  <c r="BP439" i="22"/>
  <c r="BP437" i="22" s="1"/>
  <c r="BP438" i="22"/>
  <c r="BQ436" i="22"/>
  <c r="BP362" i="22"/>
  <c r="BR419" i="22"/>
  <c r="BQ422" i="22"/>
  <c r="BQ420" i="22" s="1"/>
  <c r="BQ421" i="22"/>
  <c r="BT368" i="22"/>
  <c r="BS371" i="22"/>
  <c r="BS369" i="22" s="1"/>
  <c r="BS370" i="22"/>
  <c r="BP430" i="22"/>
  <c r="BR393" i="22"/>
  <c r="BS392" i="22"/>
  <c r="BR494" i="22"/>
  <c r="BQ495" i="22"/>
  <c r="BS358" i="22"/>
  <c r="BR359" i="22"/>
  <c r="BP462" i="22"/>
  <c r="BP466" i="22" s="1"/>
  <c r="BQ385" i="22"/>
  <c r="BP388" i="22"/>
  <c r="BP386" i="22" s="1"/>
  <c r="BP387" i="22"/>
  <c r="BQ443" i="22"/>
  <c r="BP444" i="22"/>
  <c r="BP496" i="22"/>
  <c r="BP500" i="22" s="1"/>
  <c r="BQ360" i="22"/>
  <c r="BQ364" i="22" s="1"/>
  <c r="BR460" i="22"/>
  <c r="BQ461" i="22"/>
  <c r="BR453" i="22"/>
  <c r="BQ456" i="22"/>
  <c r="BQ454" i="22" s="1"/>
  <c r="BQ455" i="22"/>
  <c r="BS511" i="22"/>
  <c r="BO445" i="22"/>
  <c r="BO449" i="22" s="1"/>
  <c r="BO450" i="22" s="1"/>
  <c r="BS426" i="22"/>
  <c r="BR427" i="22"/>
  <c r="BQ411" i="22"/>
  <c r="BQ415" i="22" s="1"/>
  <c r="BN263" i="22"/>
  <c r="BN260" i="22"/>
  <c r="BO314" i="22"/>
  <c r="BO311" i="22"/>
  <c r="BP297" i="22"/>
  <c r="BP294" i="22"/>
  <c r="BN280" i="22"/>
  <c r="BN277" i="22"/>
  <c r="BO275" i="22" s="1"/>
  <c r="BO279" i="22" s="1"/>
  <c r="BO280" i="22" s="1"/>
  <c r="BS290" i="22"/>
  <c r="BR291" i="22"/>
  <c r="BR307" i="22"/>
  <c r="BQ308" i="22"/>
  <c r="BS249" i="22"/>
  <c r="BR252" i="22"/>
  <c r="BR250" i="22" s="1"/>
  <c r="BR251" i="22"/>
  <c r="BQ292" i="22"/>
  <c r="BQ296" i="22" s="1"/>
  <c r="BQ297" i="22" s="1"/>
  <c r="BQ337" i="22"/>
  <c r="BQ335" i="22" s="1"/>
  <c r="BQ336" i="22"/>
  <c r="BR334" i="22"/>
  <c r="BP274" i="22"/>
  <c r="BQ273" i="22"/>
  <c r="BQ342" i="22"/>
  <c r="BR341" i="22"/>
  <c r="BP257" i="22"/>
  <c r="BQ256" i="22"/>
  <c r="BP207" i="22"/>
  <c r="BP211" i="22" s="1"/>
  <c r="BP212" i="22" s="1"/>
  <c r="BQ184" i="22"/>
  <c r="BQ182" i="22" s="1"/>
  <c r="BR181" i="22"/>
  <c r="BQ183" i="22"/>
  <c r="BO345" i="22"/>
  <c r="BP343" i="22"/>
  <c r="BO258" i="22"/>
  <c r="BO262" i="22" s="1"/>
  <c r="BQ218" i="22"/>
  <c r="BQ216" i="22" s="1"/>
  <c r="BR215" i="22"/>
  <c r="BQ217" i="22"/>
  <c r="BP240" i="22"/>
  <c r="BQ239" i="22"/>
  <c r="BQ200" i="22"/>
  <c r="BR198" i="22"/>
  <c r="BQ201" i="22"/>
  <c r="BQ199" i="22" s="1"/>
  <c r="BR205" i="22"/>
  <c r="BQ206" i="22"/>
  <c r="BR269" i="22"/>
  <c r="BR267" i="22" s="1"/>
  <c r="BR268" i="22"/>
  <c r="BS266" i="22"/>
  <c r="BS223" i="22"/>
  <c r="BT222" i="22"/>
  <c r="BO241" i="22"/>
  <c r="BO245" i="22" s="1"/>
  <c r="BP309" i="22"/>
  <c r="BQ317" i="22"/>
  <c r="BP319" i="22"/>
  <c r="BP320" i="22"/>
  <c r="BP318" i="22" s="1"/>
  <c r="BP235" i="22"/>
  <c r="BP233" i="22" s="1"/>
  <c r="BP234" i="22"/>
  <c r="BQ232" i="22"/>
  <c r="BQ286" i="22"/>
  <c r="BQ284" i="22" s="1"/>
  <c r="BQ285" i="22"/>
  <c r="BR283" i="22"/>
  <c r="BT188" i="22"/>
  <c r="BS189" i="22"/>
  <c r="BR300" i="22"/>
  <c r="BQ303" i="22"/>
  <c r="BQ301" i="22" s="1"/>
  <c r="BQ302" i="22"/>
  <c r="BP325" i="22"/>
  <c r="BQ324" i="22"/>
  <c r="BO178" i="22"/>
  <c r="BO175" i="22"/>
  <c r="BN161" i="22"/>
  <c r="BN158" i="22"/>
  <c r="BO156" i="22" s="1"/>
  <c r="BO160" i="22" s="1"/>
  <c r="BO161" i="22" s="1"/>
  <c r="BR167" i="22"/>
  <c r="BR165" i="22" s="1"/>
  <c r="BR166" i="22"/>
  <c r="BS164" i="22"/>
  <c r="BQ172" i="22"/>
  <c r="BR171" i="22"/>
  <c r="BQ150" i="22"/>
  <c r="BQ148" i="22" s="1"/>
  <c r="BQ149" i="22"/>
  <c r="BR147" i="22"/>
  <c r="BP155" i="22"/>
  <c r="BQ154" i="22"/>
  <c r="BP173" i="22"/>
  <c r="BO127" i="22"/>
  <c r="BO124" i="22"/>
  <c r="BQ121" i="22"/>
  <c r="BR120" i="22"/>
  <c r="BP141" i="22"/>
  <c r="BP122" i="22"/>
  <c r="BP126" i="22" s="1"/>
  <c r="BR138" i="22"/>
  <c r="BS137" i="22"/>
  <c r="BP116" i="22"/>
  <c r="BP114" i="22" s="1"/>
  <c r="BQ113" i="22"/>
  <c r="BP115" i="22"/>
  <c r="BQ139" i="22"/>
  <c r="BQ143" i="22" s="1"/>
  <c r="BQ144" i="22" s="1"/>
  <c r="BQ105" i="22"/>
  <c r="BN90" i="22"/>
  <c r="BP87" i="22"/>
  <c r="BQ86" i="22"/>
  <c r="BO88" i="22"/>
  <c r="BO92" i="22" s="1"/>
  <c r="BP82" i="22"/>
  <c r="BP80" i="22" s="1"/>
  <c r="BP81" i="22"/>
  <c r="BQ79" i="22"/>
  <c r="BR104" i="22"/>
  <c r="BS103" i="22"/>
  <c r="BO59" i="22"/>
  <c r="BO56" i="22"/>
  <c r="BQ62" i="22"/>
  <c r="BP65" i="22"/>
  <c r="BP63" i="22" s="1"/>
  <c r="BP64" i="22"/>
  <c r="BR52" i="22"/>
  <c r="BQ53" i="22"/>
  <c r="BP48" i="22"/>
  <c r="BP46" i="22" s="1"/>
  <c r="BP47" i="22"/>
  <c r="BQ45" i="22"/>
  <c r="BP54" i="22"/>
  <c r="BP58" i="22" s="1"/>
  <c r="BO280" i="3"/>
  <c r="BO277" i="3"/>
  <c r="BN90" i="3"/>
  <c r="BP507" i="3"/>
  <c r="BP505" i="3" s="1"/>
  <c r="BP506" i="3"/>
  <c r="BQ504" i="3"/>
  <c r="BQ698" i="3"/>
  <c r="BP699" i="3"/>
  <c r="BO311" i="3"/>
  <c r="BN379" i="3"/>
  <c r="BQ392" i="3"/>
  <c r="BP393" i="3"/>
  <c r="BO394" i="3"/>
  <c r="BO398" i="3" s="1"/>
  <c r="BO399" i="3" s="1"/>
  <c r="BP744" i="3"/>
  <c r="BP745" i="3"/>
  <c r="BP743" i="3" s="1"/>
  <c r="BQ742" i="3"/>
  <c r="BN518" i="3"/>
  <c r="BN515" i="3"/>
  <c r="BP433" i="3"/>
  <c r="BP430" i="3"/>
  <c r="BP87" i="3"/>
  <c r="BQ86" i="3"/>
  <c r="BN328" i="3"/>
  <c r="BQ511" i="3"/>
  <c r="BP512" i="3"/>
  <c r="BP410" i="3"/>
  <c r="BQ409" i="3"/>
  <c r="BQ103" i="3"/>
  <c r="BP104" i="3"/>
  <c r="BR96" i="3"/>
  <c r="BQ99" i="3"/>
  <c r="BQ97" i="3" s="1"/>
  <c r="BQ98" i="3"/>
  <c r="BS256" i="3"/>
  <c r="BP116" i="3"/>
  <c r="BP114" i="3" s="1"/>
  <c r="BP115" i="3"/>
  <c r="BQ113" i="3"/>
  <c r="BQ188" i="3"/>
  <c r="BP189" i="3"/>
  <c r="BP369" i="3"/>
  <c r="BQ371" i="3"/>
  <c r="BQ555" i="3"/>
  <c r="BP558" i="3"/>
  <c r="BP556" i="3" s="1"/>
  <c r="BP557" i="3"/>
  <c r="BO326" i="3"/>
  <c r="BO330" i="3" s="1"/>
  <c r="BO331" i="3" s="1"/>
  <c r="BO88" i="3"/>
  <c r="BO92" i="3" s="1"/>
  <c r="BO93" i="3" s="1"/>
  <c r="BP523" i="3"/>
  <c r="BP524" i="3"/>
  <c r="BP522" i="3" s="1"/>
  <c r="BQ521" i="3"/>
  <c r="BP64" i="3"/>
  <c r="BQ62" i="3"/>
  <c r="BP65" i="3"/>
  <c r="BP63" i="3" s="1"/>
  <c r="BQ222" i="3"/>
  <c r="BP223" i="3"/>
  <c r="BO513" i="3"/>
  <c r="BO517" i="3" s="1"/>
  <c r="BP325" i="3"/>
  <c r="BQ324" i="3"/>
  <c r="BQ545" i="3"/>
  <c r="BP546" i="3"/>
  <c r="BQ625" i="3"/>
  <c r="BR623" i="3"/>
  <c r="BQ626" i="3"/>
  <c r="BQ624" i="3" s="1"/>
  <c r="BP841" i="3"/>
  <c r="BP838" i="3"/>
  <c r="BO858" i="3"/>
  <c r="BO855" i="3"/>
  <c r="BS844" i="3"/>
  <c r="BR847" i="3"/>
  <c r="BR845" i="3" s="1"/>
  <c r="BR846" i="3"/>
  <c r="BR851" i="3"/>
  <c r="BQ852" i="3"/>
  <c r="BP853" i="3"/>
  <c r="BP857" i="3" s="1"/>
  <c r="BP858" i="3" s="1"/>
  <c r="BQ827" i="3"/>
  <c r="BP830" i="3"/>
  <c r="BP828" i="3" s="1"/>
  <c r="BP829" i="3"/>
  <c r="BS834" i="3"/>
  <c r="BR835" i="3"/>
  <c r="BQ836" i="3"/>
  <c r="BQ840" i="3" s="1"/>
  <c r="BO824" i="3"/>
  <c r="BO821" i="3"/>
  <c r="BO773" i="3"/>
  <c r="BO770" i="3"/>
  <c r="BO790" i="3"/>
  <c r="BO787" i="3"/>
  <c r="BP807" i="3"/>
  <c r="BP804" i="3"/>
  <c r="BS800" i="3"/>
  <c r="BR801" i="3"/>
  <c r="BR766" i="3"/>
  <c r="BQ767" i="3"/>
  <c r="BR759" i="3"/>
  <c r="BQ761" i="3"/>
  <c r="BQ762" i="3"/>
  <c r="BQ760" i="3" s="1"/>
  <c r="BR783" i="3"/>
  <c r="BQ784" i="3"/>
  <c r="BQ802" i="3"/>
  <c r="BQ806" i="3" s="1"/>
  <c r="BT793" i="3"/>
  <c r="BS795" i="3"/>
  <c r="BS796" i="3"/>
  <c r="BS794" i="3" s="1"/>
  <c r="BP819" i="3"/>
  <c r="BP823" i="3" s="1"/>
  <c r="BP824" i="3" s="1"/>
  <c r="BP785" i="3"/>
  <c r="BP789" i="3" s="1"/>
  <c r="BP768" i="3"/>
  <c r="BP772" i="3" s="1"/>
  <c r="BP773" i="3" s="1"/>
  <c r="BQ779" i="3"/>
  <c r="BQ777" i="3" s="1"/>
  <c r="BR776" i="3"/>
  <c r="BQ778" i="3"/>
  <c r="BP813" i="3"/>
  <c r="BP811" i="3" s="1"/>
  <c r="BP812" i="3"/>
  <c r="BQ810" i="3"/>
  <c r="BQ818" i="3"/>
  <c r="BR817" i="3"/>
  <c r="BO739" i="3"/>
  <c r="BO736" i="3"/>
  <c r="BS691" i="3"/>
  <c r="BR694" i="3"/>
  <c r="BR692" i="3" s="1"/>
  <c r="BR693" i="3"/>
  <c r="BP717" i="3"/>
  <c r="BP721" i="3" s="1"/>
  <c r="BP751" i="3"/>
  <c r="BR715" i="3"/>
  <c r="BQ716" i="3"/>
  <c r="BQ750" i="3"/>
  <c r="BR749" i="3"/>
  <c r="BQ728" i="3"/>
  <c r="BQ726" i="3" s="1"/>
  <c r="BQ727" i="3"/>
  <c r="BR725" i="3"/>
  <c r="BO753" i="3"/>
  <c r="BP710" i="3"/>
  <c r="BP711" i="3"/>
  <c r="BP709" i="3" s="1"/>
  <c r="BQ708" i="3"/>
  <c r="BQ733" i="3"/>
  <c r="BR732" i="3"/>
  <c r="BP734" i="3"/>
  <c r="BP738" i="3" s="1"/>
  <c r="BP739" i="3" s="1"/>
  <c r="BO719" i="3"/>
  <c r="BN688" i="3"/>
  <c r="BO683" i="3"/>
  <c r="BP649" i="3"/>
  <c r="BQ660" i="3"/>
  <c r="BQ658" i="3" s="1"/>
  <c r="BQ659" i="3"/>
  <c r="BR657" i="3"/>
  <c r="BP682" i="3"/>
  <c r="BQ681" i="3"/>
  <c r="BR647" i="3"/>
  <c r="BQ648" i="3"/>
  <c r="BP643" i="3"/>
  <c r="BP641" i="3" s="1"/>
  <c r="BP642" i="3"/>
  <c r="BQ640" i="3"/>
  <c r="BQ676" i="3"/>
  <c r="BR674" i="3"/>
  <c r="BQ677" i="3"/>
  <c r="BQ675" i="3" s="1"/>
  <c r="BR630" i="3"/>
  <c r="BQ631" i="3"/>
  <c r="BO651" i="3"/>
  <c r="BP632" i="3"/>
  <c r="BP636" i="3" s="1"/>
  <c r="BP637" i="3" s="1"/>
  <c r="BO634" i="3"/>
  <c r="BO586" i="3"/>
  <c r="BO583" i="3"/>
  <c r="BN603" i="3"/>
  <c r="BN600" i="3"/>
  <c r="BR562" i="3"/>
  <c r="BQ563" i="3"/>
  <c r="BQ596" i="3"/>
  <c r="BP597" i="3"/>
  <c r="BR609" i="3"/>
  <c r="BR607" i="3" s="1"/>
  <c r="BR608" i="3"/>
  <c r="BS606" i="3"/>
  <c r="BP564" i="3"/>
  <c r="BP568" i="3" s="1"/>
  <c r="BS613" i="3"/>
  <c r="BP591" i="3"/>
  <c r="BP592" i="3"/>
  <c r="BP590" i="3" s="1"/>
  <c r="BQ589" i="3"/>
  <c r="BP581" i="3"/>
  <c r="BP585" i="3" s="1"/>
  <c r="BP586" i="3" s="1"/>
  <c r="BS572" i="3"/>
  <c r="BR575" i="3"/>
  <c r="BR573" i="3" s="1"/>
  <c r="BR574" i="3"/>
  <c r="BR579" i="3"/>
  <c r="BQ580" i="3"/>
  <c r="BO566" i="3"/>
  <c r="BO598" i="3"/>
  <c r="BO602" i="3" s="1"/>
  <c r="BO603" i="3" s="1"/>
  <c r="BN501" i="3"/>
  <c r="BN498" i="3"/>
  <c r="BP535" i="3"/>
  <c r="BP532" i="3"/>
  <c r="BR529" i="3"/>
  <c r="BS528" i="3"/>
  <c r="BQ530" i="3"/>
  <c r="BO496" i="3"/>
  <c r="BO500" i="3" s="1"/>
  <c r="BO501" i="3" s="1"/>
  <c r="BP490" i="3"/>
  <c r="BP488" i="3" s="1"/>
  <c r="BP489" i="3"/>
  <c r="BQ487" i="3"/>
  <c r="BR541" i="3"/>
  <c r="BR539" i="3" s="1"/>
  <c r="BR540" i="3"/>
  <c r="BS538" i="3"/>
  <c r="BP495" i="3"/>
  <c r="BQ494" i="3"/>
  <c r="BO467" i="3"/>
  <c r="BO464" i="3"/>
  <c r="BP422" i="3"/>
  <c r="BP420" i="3" s="1"/>
  <c r="BP421" i="3"/>
  <c r="BQ419" i="3"/>
  <c r="BS426" i="3"/>
  <c r="BR427" i="3"/>
  <c r="BP462" i="3"/>
  <c r="BP466" i="3" s="1"/>
  <c r="BR439" i="3"/>
  <c r="BR437" i="3" s="1"/>
  <c r="BR438" i="3"/>
  <c r="BS436" i="3"/>
  <c r="BQ478" i="3"/>
  <c r="BR477" i="3"/>
  <c r="BS473" i="3"/>
  <c r="BS471" i="3" s="1"/>
  <c r="BS472" i="3"/>
  <c r="BT470" i="3"/>
  <c r="BP445" i="3"/>
  <c r="BP479" i="3"/>
  <c r="BP483" i="3" s="1"/>
  <c r="BP484" i="3" s="1"/>
  <c r="BQ461" i="3"/>
  <c r="BR460" i="3"/>
  <c r="BQ444" i="3"/>
  <c r="BR443" i="3"/>
  <c r="BQ428" i="3"/>
  <c r="BQ432" i="3" s="1"/>
  <c r="BQ433" i="3" s="1"/>
  <c r="BO447" i="3"/>
  <c r="BO481" i="3"/>
  <c r="BP456" i="3"/>
  <c r="BP454" i="3" s="1"/>
  <c r="BQ453" i="3"/>
  <c r="BP455" i="3"/>
  <c r="BO365" i="3"/>
  <c r="BO362" i="3"/>
  <c r="BP360" i="3"/>
  <c r="BP364" i="3" s="1"/>
  <c r="BP365" i="3" s="1"/>
  <c r="BR405" i="3"/>
  <c r="BR403" i="3" s="1"/>
  <c r="BR404" i="3"/>
  <c r="BS402" i="3"/>
  <c r="BR385" i="3"/>
  <c r="BQ388" i="3"/>
  <c r="BQ386" i="3" s="1"/>
  <c r="BQ387" i="3"/>
  <c r="BO377" i="3"/>
  <c r="BO381" i="3" s="1"/>
  <c r="BT368" i="3"/>
  <c r="BS370" i="3"/>
  <c r="BR358" i="3"/>
  <c r="BQ359" i="3"/>
  <c r="BQ351" i="3"/>
  <c r="BP354" i="3"/>
  <c r="BP352" i="3" s="1"/>
  <c r="BP353" i="3"/>
  <c r="BP376" i="3"/>
  <c r="BQ375" i="3"/>
  <c r="BO297" i="3"/>
  <c r="BO294" i="3"/>
  <c r="BN348" i="3"/>
  <c r="BN345" i="3"/>
  <c r="BP292" i="3"/>
  <c r="BP296" i="3" s="1"/>
  <c r="BP297" i="3" s="1"/>
  <c r="BO343" i="3"/>
  <c r="BO347" i="3" s="1"/>
  <c r="BQ337" i="3"/>
  <c r="BQ335" i="3" s="1"/>
  <c r="BQ336" i="3"/>
  <c r="BR334" i="3"/>
  <c r="BS283" i="3"/>
  <c r="BR285" i="3"/>
  <c r="BR286" i="3"/>
  <c r="BR284" i="3" s="1"/>
  <c r="BP309" i="3"/>
  <c r="BP313" i="3" s="1"/>
  <c r="BP314" i="3" s="1"/>
  <c r="BR317" i="3"/>
  <c r="BQ319" i="3"/>
  <c r="BQ320" i="3"/>
  <c r="BQ318" i="3" s="1"/>
  <c r="BR307" i="3"/>
  <c r="BQ308" i="3"/>
  <c r="BP303" i="3"/>
  <c r="BP301" i="3" s="1"/>
  <c r="BP302" i="3"/>
  <c r="BQ300" i="3"/>
  <c r="BR290" i="3"/>
  <c r="BQ291" i="3"/>
  <c r="BQ341" i="3"/>
  <c r="BP342" i="3"/>
  <c r="BO246" i="3"/>
  <c r="BO243" i="3"/>
  <c r="BP275" i="3"/>
  <c r="BP279" i="3" s="1"/>
  <c r="BR218" i="3"/>
  <c r="BR216" i="3" s="1"/>
  <c r="BR217" i="3"/>
  <c r="BS215" i="3"/>
  <c r="BQ274" i="3"/>
  <c r="BR273" i="3"/>
  <c r="BP269" i="3"/>
  <c r="BP267" i="3" s="1"/>
  <c r="BP268" i="3"/>
  <c r="BQ266" i="3"/>
  <c r="BR249" i="3"/>
  <c r="BQ252" i="3"/>
  <c r="BQ250" i="3" s="1"/>
  <c r="BQ251" i="3"/>
  <c r="BP241" i="3"/>
  <c r="BP245" i="3" s="1"/>
  <c r="BR232" i="3"/>
  <c r="BQ235" i="3"/>
  <c r="BQ233" i="3" s="1"/>
  <c r="BQ234" i="3"/>
  <c r="BQ240" i="3"/>
  <c r="BR239" i="3"/>
  <c r="BN178" i="3"/>
  <c r="BN175" i="3"/>
  <c r="BQ201" i="3"/>
  <c r="BQ199" i="3" s="1"/>
  <c r="BQ200" i="3"/>
  <c r="BR198" i="3"/>
  <c r="BQ167" i="3"/>
  <c r="BQ165" i="3" s="1"/>
  <c r="BQ166" i="3"/>
  <c r="BR164" i="3"/>
  <c r="BO156" i="3"/>
  <c r="BP184" i="3"/>
  <c r="BP182" i="3" s="1"/>
  <c r="BQ181" i="3"/>
  <c r="BP183" i="3"/>
  <c r="BN158" i="3"/>
  <c r="BP150" i="3"/>
  <c r="BP148" i="3" s="1"/>
  <c r="BP149" i="3"/>
  <c r="BQ147" i="3"/>
  <c r="BO173" i="3"/>
  <c r="BO177" i="3" s="1"/>
  <c r="BO178" i="3" s="1"/>
  <c r="BR206" i="3"/>
  <c r="BS205" i="3"/>
  <c r="BP155" i="3"/>
  <c r="BQ154" i="3"/>
  <c r="BP172" i="3"/>
  <c r="BQ171" i="3"/>
  <c r="BP141" i="3"/>
  <c r="BQ139" i="3"/>
  <c r="BQ143" i="3" s="1"/>
  <c r="BQ144" i="3" s="1"/>
  <c r="BN124" i="3"/>
  <c r="BS130" i="3"/>
  <c r="BR132" i="3"/>
  <c r="BQ120" i="3"/>
  <c r="BP121" i="3"/>
  <c r="BO122" i="3"/>
  <c r="BO126" i="3" s="1"/>
  <c r="BO127" i="3" s="1"/>
  <c r="BS82" i="3"/>
  <c r="BS80" i="3" s="1"/>
  <c r="BS81" i="3"/>
  <c r="BT79" i="3"/>
  <c r="BR138" i="3"/>
  <c r="BS137" i="3"/>
  <c r="BQ53" i="3"/>
  <c r="BR52" i="3"/>
  <c r="BP54" i="3"/>
  <c r="BP58" i="3" s="1"/>
  <c r="BP59" i="3" s="1"/>
  <c r="BO56" i="3"/>
  <c r="BR70" i="3"/>
  <c r="BS69" i="3"/>
  <c r="BP48" i="3"/>
  <c r="BP46" i="3" s="1"/>
  <c r="BP47" i="3"/>
  <c r="BQ45" i="3"/>
  <c r="BO29" i="3"/>
  <c r="BP31" i="3"/>
  <c r="BR35" i="23"/>
  <c r="BQ36" i="23"/>
  <c r="BR28" i="23"/>
  <c r="BQ31" i="23"/>
  <c r="BQ29" i="23" s="1"/>
  <c r="BQ30" i="23"/>
  <c r="BQ31" i="22"/>
  <c r="BQ29" i="22" s="1"/>
  <c r="BR28" i="22"/>
  <c r="BQ30" i="22"/>
  <c r="BM37" i="22"/>
  <c r="BP36" i="3"/>
  <c r="BQ35" i="3"/>
  <c r="BK42" i="3"/>
  <c r="BK39" i="3"/>
  <c r="BL41" i="3" s="1"/>
  <c r="BR30" i="3"/>
  <c r="BS28" i="3"/>
  <c r="BR19" i="23"/>
  <c r="BS18" i="23"/>
  <c r="BT11" i="23"/>
  <c r="BT13" i="23" s="1"/>
  <c r="BS14" i="23"/>
  <c r="BS12" i="23" s="1"/>
  <c r="BQ11" i="22"/>
  <c r="BP14" i="22"/>
  <c r="BP12" i="22" s="1"/>
  <c r="BP13" i="22"/>
  <c r="BP19" i="22"/>
  <c r="BQ18" i="22"/>
  <c r="BP823" i="23" l="1"/>
  <c r="BP824" i="23" s="1"/>
  <c r="BP583" i="23"/>
  <c r="BQ585" i="23" s="1"/>
  <c r="BP279" i="23"/>
  <c r="BP280" i="23" s="1"/>
  <c r="BN328" i="22"/>
  <c r="BO326" i="22" s="1"/>
  <c r="BO330" i="22" s="1"/>
  <c r="BP568" i="22"/>
  <c r="BP313" i="22"/>
  <c r="BP314" i="22" s="1"/>
  <c r="BQ109" i="22"/>
  <c r="BP755" i="3"/>
  <c r="BP756" i="3" s="1"/>
  <c r="BQ534" i="3"/>
  <c r="BQ535" i="3" s="1"/>
  <c r="BP131" i="3"/>
  <c r="BQ133" i="3"/>
  <c r="BP386" i="23"/>
  <c r="BQ388" i="23"/>
  <c r="BQ828" i="23"/>
  <c r="BR830" i="23"/>
  <c r="BP675" i="23"/>
  <c r="BQ677" i="23"/>
  <c r="BP794" i="23"/>
  <c r="BQ796" i="23"/>
  <c r="BR776" i="23"/>
  <c r="BQ779" i="23"/>
  <c r="BQ777" i="23" s="1"/>
  <c r="BQ778" i="23"/>
  <c r="BP743" i="23"/>
  <c r="BQ745" i="23"/>
  <c r="BR691" i="22"/>
  <c r="BQ694" i="22"/>
  <c r="BQ692" i="22" s="1"/>
  <c r="BQ693" i="22"/>
  <c r="BP352" i="23"/>
  <c r="BQ354" i="23"/>
  <c r="BN768" i="23"/>
  <c r="BL773" i="23"/>
  <c r="BL770" i="23"/>
  <c r="BM772" i="23" s="1"/>
  <c r="BM751" i="23"/>
  <c r="BK756" i="23"/>
  <c r="BK753" i="23"/>
  <c r="BL755" i="23" s="1"/>
  <c r="BP687" i="23"/>
  <c r="BP688" i="23" s="1"/>
  <c r="BI668" i="23"/>
  <c r="BJ670" i="23" s="1"/>
  <c r="BM666" i="23"/>
  <c r="BQ636" i="23"/>
  <c r="BQ637" i="23" s="1"/>
  <c r="BH620" i="23"/>
  <c r="BH617" i="23"/>
  <c r="BI619" i="23" s="1"/>
  <c r="BK615" i="23"/>
  <c r="BL530" i="23"/>
  <c r="BJ535" i="23"/>
  <c r="BJ532" i="23"/>
  <c r="BK534" i="23" s="1"/>
  <c r="BP430" i="23"/>
  <c r="BQ432" i="23"/>
  <c r="BQ433" i="23" s="1"/>
  <c r="BP398" i="23"/>
  <c r="BK345" i="23"/>
  <c r="BL347" i="23" s="1"/>
  <c r="BM343" i="23"/>
  <c r="BG313" i="23"/>
  <c r="BG314" i="23" s="1"/>
  <c r="BK309" i="23"/>
  <c r="BL209" i="23"/>
  <c r="BL212" i="23"/>
  <c r="BM211" i="23"/>
  <c r="BN207" i="23"/>
  <c r="BO195" i="23"/>
  <c r="BO192" i="23"/>
  <c r="BP190" i="23"/>
  <c r="BP194" i="23" s="1"/>
  <c r="BR189" i="23"/>
  <c r="BK143" i="23"/>
  <c r="BL139" i="23"/>
  <c r="BJ144" i="23"/>
  <c r="BJ141" i="23"/>
  <c r="BO105" i="23"/>
  <c r="BO109" i="23" s="1"/>
  <c r="BO110" i="23" s="1"/>
  <c r="BH39" i="23"/>
  <c r="BI41" i="23" s="1"/>
  <c r="BH42" i="23"/>
  <c r="BH22" i="23"/>
  <c r="BI24" i="23" s="1"/>
  <c r="BH25" i="23"/>
  <c r="BO651" i="23"/>
  <c r="BQ432" i="22"/>
  <c r="BP551" i="22"/>
  <c r="BP552" i="22" s="1"/>
  <c r="BP772" i="22"/>
  <c r="BP773" i="22" s="1"/>
  <c r="BP721" i="22"/>
  <c r="BP722" i="22" s="1"/>
  <c r="BQ512" i="22"/>
  <c r="BP347" i="22"/>
  <c r="BP636" i="22"/>
  <c r="BP637" i="22" s="1"/>
  <c r="BJ518" i="22"/>
  <c r="BJ515" i="22"/>
  <c r="BK517" i="22" s="1"/>
  <c r="BM513" i="22"/>
  <c r="BL802" i="22"/>
  <c r="BI807" i="22"/>
  <c r="BI804" i="22"/>
  <c r="BJ806" i="22" s="1"/>
  <c r="BM785" i="22"/>
  <c r="BK790" i="22"/>
  <c r="BK787" i="22"/>
  <c r="BL789" i="22" s="1"/>
  <c r="BJ753" i="22"/>
  <c r="BK755" i="22" s="1"/>
  <c r="BJ756" i="22"/>
  <c r="BL751" i="22"/>
  <c r="BH620" i="22"/>
  <c r="BH617" i="22"/>
  <c r="BI619" i="22" s="1"/>
  <c r="BK615" i="22"/>
  <c r="BL603" i="22"/>
  <c r="BL600" i="22"/>
  <c r="BM602" i="22" s="1"/>
  <c r="BN484" i="22"/>
  <c r="BN481" i="22"/>
  <c r="BO479" i="22" s="1"/>
  <c r="BO483" i="22" s="1"/>
  <c r="BO481" i="22" s="1"/>
  <c r="BH377" i="22"/>
  <c r="BF379" i="22"/>
  <c r="BG381" i="22" s="1"/>
  <c r="BF382" i="22"/>
  <c r="BK226" i="22"/>
  <c r="BL228" i="22" s="1"/>
  <c r="BK229" i="22"/>
  <c r="BM224" i="22"/>
  <c r="BM192" i="22"/>
  <c r="BN194" i="22" s="1"/>
  <c r="BM195" i="22"/>
  <c r="BP177" i="22"/>
  <c r="BP178" i="22" s="1"/>
  <c r="BM71" i="22"/>
  <c r="BI73" i="22"/>
  <c r="BJ75" i="22" s="1"/>
  <c r="BH42" i="22"/>
  <c r="BH39" i="22"/>
  <c r="BI41" i="22" s="1"/>
  <c r="BH25" i="22"/>
  <c r="BH22" i="22"/>
  <c r="BI24" i="22" s="1"/>
  <c r="BJ705" i="3"/>
  <c r="BJ702" i="3"/>
  <c r="BO687" i="3"/>
  <c r="BQ665" i="3"/>
  <c r="BR664" i="3"/>
  <c r="BJ671" i="3"/>
  <c r="BJ668" i="3"/>
  <c r="BK670" i="3" s="1"/>
  <c r="BP653" i="3"/>
  <c r="BP654" i="3" s="1"/>
  <c r="BN620" i="3"/>
  <c r="BN617" i="3"/>
  <c r="BQ614" i="3"/>
  <c r="BO615" i="3"/>
  <c r="BO619" i="3" s="1"/>
  <c r="BF552" i="3"/>
  <c r="BF549" i="3"/>
  <c r="BG551" i="3" s="1"/>
  <c r="BH547" i="3"/>
  <c r="BP449" i="3"/>
  <c r="BE411" i="3"/>
  <c r="BB413" i="3"/>
  <c r="BC415" i="3" s="1"/>
  <c r="BQ257" i="3"/>
  <c r="BH258" i="3"/>
  <c r="BF262" i="3"/>
  <c r="BF263" i="3" s="1"/>
  <c r="BJ229" i="3"/>
  <c r="BJ226" i="3"/>
  <c r="BK228" i="3" s="1"/>
  <c r="BL207" i="3"/>
  <c r="BJ209" i="3"/>
  <c r="BK211" i="3" s="1"/>
  <c r="BJ212" i="3"/>
  <c r="BG192" i="3"/>
  <c r="BG195" i="3"/>
  <c r="BH194" i="3"/>
  <c r="BH195" i="3" s="1"/>
  <c r="BI190" i="3"/>
  <c r="BO160" i="3"/>
  <c r="BF110" i="3"/>
  <c r="BF107" i="3"/>
  <c r="BG109" i="3" s="1"/>
  <c r="BH105" i="3"/>
  <c r="BJ76" i="3"/>
  <c r="BJ73" i="3"/>
  <c r="BK75" i="3" s="1"/>
  <c r="BL71" i="3"/>
  <c r="BO90" i="3"/>
  <c r="BP603" i="23"/>
  <c r="BP600" i="23"/>
  <c r="BP649" i="23"/>
  <c r="BR640" i="23"/>
  <c r="BQ642" i="23"/>
  <c r="BQ643" i="23"/>
  <c r="BQ641" i="23" s="1"/>
  <c r="BR647" i="23"/>
  <c r="BQ648" i="23"/>
  <c r="BQ104" i="23"/>
  <c r="BR103" i="23"/>
  <c r="BQ490" i="23"/>
  <c r="BQ488" i="23" s="1"/>
  <c r="BQ489" i="23"/>
  <c r="BR487" i="23"/>
  <c r="BR613" i="23"/>
  <c r="BQ614" i="23"/>
  <c r="BQ552" i="23"/>
  <c r="BQ549" i="23"/>
  <c r="BP161" i="23"/>
  <c r="BP158" i="23"/>
  <c r="BQ257" i="23"/>
  <c r="BR256" i="23"/>
  <c r="BP258" i="23"/>
  <c r="BQ342" i="23"/>
  <c r="BR341" i="23"/>
  <c r="BQ285" i="23"/>
  <c r="BR283" i="23"/>
  <c r="BQ286" i="23"/>
  <c r="BQ284" i="23" s="1"/>
  <c r="BP515" i="23"/>
  <c r="BP379" i="23"/>
  <c r="BQ634" i="23"/>
  <c r="BR664" i="23"/>
  <c r="BQ665" i="23"/>
  <c r="BQ598" i="23"/>
  <c r="BQ328" i="23"/>
  <c r="BP277" i="23"/>
  <c r="BO413" i="23"/>
  <c r="BP362" i="23"/>
  <c r="BS96" i="23"/>
  <c r="BR99" i="23"/>
  <c r="BR97" i="23" s="1"/>
  <c r="BR98" i="23"/>
  <c r="BQ308" i="23"/>
  <c r="BR307" i="23"/>
  <c r="BQ557" i="23"/>
  <c r="BR555" i="23"/>
  <c r="BQ558" i="23"/>
  <c r="BQ556" i="23" s="1"/>
  <c r="BQ541" i="23"/>
  <c r="BQ539" i="23" s="1"/>
  <c r="BQ540" i="23"/>
  <c r="BR538" i="23"/>
  <c r="BS596" i="23"/>
  <c r="BR597" i="23"/>
  <c r="BR249" i="23"/>
  <c r="BQ252" i="23"/>
  <c r="BQ250" i="23" s="1"/>
  <c r="BQ251" i="23"/>
  <c r="BO260" i="23"/>
  <c r="BR722" i="23"/>
  <c r="BR719" i="23"/>
  <c r="BP739" i="23"/>
  <c r="BP736" i="23"/>
  <c r="BP807" i="23"/>
  <c r="BP804" i="23"/>
  <c r="BP790" i="23"/>
  <c r="BP787" i="23"/>
  <c r="BQ841" i="23"/>
  <c r="BQ838" i="23"/>
  <c r="BU759" i="23"/>
  <c r="BT761" i="23"/>
  <c r="BR699" i="23"/>
  <c r="BS698" i="23"/>
  <c r="BT834" i="23"/>
  <c r="BS835" i="23"/>
  <c r="BR852" i="23"/>
  <c r="BS851" i="23"/>
  <c r="BQ785" i="23"/>
  <c r="BQ789" i="23" s="1"/>
  <c r="BQ790" i="23" s="1"/>
  <c r="BR711" i="23"/>
  <c r="BR709" i="23" s="1"/>
  <c r="BS708" i="23"/>
  <c r="BR710" i="23"/>
  <c r="BR818" i="23"/>
  <c r="BS817" i="23"/>
  <c r="BS717" i="23"/>
  <c r="BS721" i="23" s="1"/>
  <c r="BQ802" i="23"/>
  <c r="BQ806" i="23" s="1"/>
  <c r="BQ807" i="23" s="1"/>
  <c r="BU827" i="23"/>
  <c r="BT829" i="23"/>
  <c r="BQ700" i="23"/>
  <c r="BS728" i="23"/>
  <c r="BS726" i="23" s="1"/>
  <c r="BS727" i="23"/>
  <c r="BT725" i="23"/>
  <c r="BR694" i="23"/>
  <c r="BR693" i="23"/>
  <c r="BR692" i="23"/>
  <c r="BS691" i="23"/>
  <c r="BP855" i="23"/>
  <c r="BR836" i="23"/>
  <c r="BR840" i="23" s="1"/>
  <c r="BQ853" i="23"/>
  <c r="BS783" i="23"/>
  <c r="BR784" i="23"/>
  <c r="BT716" i="23"/>
  <c r="BU715" i="23"/>
  <c r="BT844" i="23"/>
  <c r="BS847" i="23"/>
  <c r="BS846" i="23"/>
  <c r="BS845" i="23"/>
  <c r="BS800" i="23"/>
  <c r="BR801" i="23"/>
  <c r="BP821" i="23"/>
  <c r="BP702" i="23"/>
  <c r="BQ760" i="23"/>
  <c r="BR762" i="23"/>
  <c r="BR811" i="23"/>
  <c r="BS813" i="23"/>
  <c r="BU749" i="23"/>
  <c r="BT750" i="23"/>
  <c r="BQ734" i="23"/>
  <c r="BQ738" i="23" s="1"/>
  <c r="BU766" i="23"/>
  <c r="BT767" i="23"/>
  <c r="BT793" i="23"/>
  <c r="BS795" i="23"/>
  <c r="BV810" i="23"/>
  <c r="BU812" i="23"/>
  <c r="BV742" i="23"/>
  <c r="BU744" i="23"/>
  <c r="BQ819" i="23"/>
  <c r="BR733" i="23"/>
  <c r="BS732" i="23"/>
  <c r="BQ569" i="23"/>
  <c r="BQ566" i="23"/>
  <c r="BQ573" i="23"/>
  <c r="BR575" i="23"/>
  <c r="BQ609" i="23"/>
  <c r="BQ607" i="23" s="1"/>
  <c r="BQ608" i="23"/>
  <c r="BR606" i="23"/>
  <c r="BR528" i="23"/>
  <c r="BQ529" i="23"/>
  <c r="BT562" i="23"/>
  <c r="BS563" i="23"/>
  <c r="BT545" i="23"/>
  <c r="BS546" i="23"/>
  <c r="BR589" i="23"/>
  <c r="BQ591" i="23"/>
  <c r="BQ592" i="23"/>
  <c r="BQ590" i="23" s="1"/>
  <c r="BT623" i="23"/>
  <c r="BS626" i="23"/>
  <c r="BS624" i="23" s="1"/>
  <c r="BS625" i="23"/>
  <c r="BR682" i="23"/>
  <c r="BS681" i="23"/>
  <c r="BQ683" i="23"/>
  <c r="BR581" i="23"/>
  <c r="BQ524" i="23"/>
  <c r="BQ522" i="23" s="1"/>
  <c r="BQ523" i="23"/>
  <c r="BR521" i="23"/>
  <c r="BT630" i="23"/>
  <c r="BS631" i="23"/>
  <c r="BS657" i="23"/>
  <c r="BR660" i="23"/>
  <c r="BR658" i="23" s="1"/>
  <c r="BR659" i="23"/>
  <c r="BR564" i="23"/>
  <c r="BR568" i="23" s="1"/>
  <c r="BR569" i="23" s="1"/>
  <c r="BU572" i="23"/>
  <c r="BT574" i="23"/>
  <c r="BR547" i="23"/>
  <c r="BR551" i="23" s="1"/>
  <c r="BR552" i="23" s="1"/>
  <c r="BT579" i="23"/>
  <c r="BS580" i="23"/>
  <c r="BT674" i="23"/>
  <c r="BS676" i="23"/>
  <c r="BR632" i="23"/>
  <c r="BR636" i="23" s="1"/>
  <c r="BP501" i="23"/>
  <c r="BP498" i="23"/>
  <c r="BP399" i="23"/>
  <c r="BP396" i="23"/>
  <c r="BO467" i="23"/>
  <c r="BO464" i="23"/>
  <c r="BP450" i="23"/>
  <c r="BP447" i="23"/>
  <c r="BR428" i="23"/>
  <c r="BS494" i="23"/>
  <c r="BR495" i="23"/>
  <c r="BQ394" i="23"/>
  <c r="BR409" i="23"/>
  <c r="BQ410" i="23"/>
  <c r="BS375" i="23"/>
  <c r="BR376" i="23"/>
  <c r="BU419" i="23"/>
  <c r="BT421" i="23"/>
  <c r="BT426" i="23"/>
  <c r="BS427" i="23"/>
  <c r="BT385" i="23"/>
  <c r="BS387" i="23"/>
  <c r="BT351" i="23"/>
  <c r="BS353" i="23"/>
  <c r="BT368" i="23"/>
  <c r="BS371" i="23"/>
  <c r="BS369" i="23" s="1"/>
  <c r="BS370" i="23"/>
  <c r="BS453" i="23"/>
  <c r="BR456" i="23"/>
  <c r="BR454" i="23" s="1"/>
  <c r="BR455" i="23"/>
  <c r="BQ360" i="23"/>
  <c r="BS392" i="23"/>
  <c r="BR393" i="23"/>
  <c r="BP411" i="23"/>
  <c r="BP415" i="23" s="1"/>
  <c r="BQ420" i="23"/>
  <c r="BR422" i="23"/>
  <c r="BR477" i="23"/>
  <c r="BQ478" i="23"/>
  <c r="BS358" i="23"/>
  <c r="BR359" i="23"/>
  <c r="BR460" i="23"/>
  <c r="BQ461" i="23"/>
  <c r="BR473" i="23"/>
  <c r="BR471" i="23" s="1"/>
  <c r="BS470" i="23"/>
  <c r="BR472" i="23"/>
  <c r="BS511" i="23"/>
  <c r="BR512" i="23"/>
  <c r="BQ445" i="23"/>
  <c r="BQ449" i="23" s="1"/>
  <c r="BP479" i="23"/>
  <c r="BS507" i="23"/>
  <c r="BS505" i="23" s="1"/>
  <c r="BS506" i="23"/>
  <c r="BT504" i="23"/>
  <c r="BO481" i="23"/>
  <c r="BQ496" i="23"/>
  <c r="BQ500" i="23" s="1"/>
  <c r="BR405" i="23"/>
  <c r="BR403" i="23" s="1"/>
  <c r="BS402" i="23"/>
  <c r="BR404" i="23"/>
  <c r="BP462" i="23"/>
  <c r="BP466" i="23" s="1"/>
  <c r="BQ513" i="23"/>
  <c r="BQ377" i="23"/>
  <c r="BQ381" i="23" s="1"/>
  <c r="BQ382" i="23" s="1"/>
  <c r="BS443" i="23"/>
  <c r="BR444" i="23"/>
  <c r="BT436" i="23"/>
  <c r="BS439" i="23"/>
  <c r="BS437" i="23" s="1"/>
  <c r="BS438" i="23"/>
  <c r="BQ229" i="23"/>
  <c r="BQ226" i="23"/>
  <c r="BQ246" i="23"/>
  <c r="BQ243" i="23"/>
  <c r="BP292" i="23"/>
  <c r="BP296" i="23" s="1"/>
  <c r="BP297" i="23" s="1"/>
  <c r="BR320" i="23"/>
  <c r="BR318" i="23" s="1"/>
  <c r="BR319" i="23"/>
  <c r="BS317" i="23"/>
  <c r="BT239" i="23"/>
  <c r="BS240" i="23"/>
  <c r="BR290" i="23"/>
  <c r="BQ291" i="23"/>
  <c r="BQ337" i="23"/>
  <c r="BQ335" i="23" s="1"/>
  <c r="BR334" i="23"/>
  <c r="BQ336" i="23"/>
  <c r="BQ275" i="23"/>
  <c r="BQ279" i="23" s="1"/>
  <c r="BR326" i="23"/>
  <c r="BR330" i="23" s="1"/>
  <c r="BO294" i="23"/>
  <c r="BT206" i="23"/>
  <c r="BU205" i="23"/>
  <c r="BS273" i="23"/>
  <c r="BR274" i="23"/>
  <c r="BQ303" i="23"/>
  <c r="BQ301" i="23" s="1"/>
  <c r="BQ302" i="23"/>
  <c r="BR300" i="23"/>
  <c r="BR224" i="23"/>
  <c r="BR228" i="23" s="1"/>
  <c r="BT324" i="23"/>
  <c r="BS325" i="23"/>
  <c r="BR218" i="23"/>
  <c r="BR216" i="23" s="1"/>
  <c r="BR217" i="23"/>
  <c r="BS215" i="23"/>
  <c r="BU188" i="23"/>
  <c r="BT222" i="23"/>
  <c r="BS223" i="23"/>
  <c r="BS266" i="23"/>
  <c r="BR269" i="23"/>
  <c r="BR267" i="23" s="1"/>
  <c r="BR268" i="23"/>
  <c r="BR241" i="23"/>
  <c r="BR245" i="23" s="1"/>
  <c r="BR235" i="23"/>
  <c r="BR233" i="23" s="1"/>
  <c r="BR234" i="23"/>
  <c r="BS232" i="23"/>
  <c r="BQ184" i="23"/>
  <c r="BQ182" i="23" s="1"/>
  <c r="BQ183" i="23"/>
  <c r="BR181" i="23"/>
  <c r="BQ201" i="23"/>
  <c r="BQ199" i="23" s="1"/>
  <c r="BQ200" i="23"/>
  <c r="BR198" i="23"/>
  <c r="BQ156" i="23"/>
  <c r="BQ160" i="23" s="1"/>
  <c r="BR172" i="23"/>
  <c r="BS171" i="23"/>
  <c r="BP175" i="23"/>
  <c r="BQ173" i="23"/>
  <c r="BQ177" i="23" s="1"/>
  <c r="BT164" i="23"/>
  <c r="BS166" i="23"/>
  <c r="BS167" i="23"/>
  <c r="BS165" i="23" s="1"/>
  <c r="BT147" i="23"/>
  <c r="BS149" i="23"/>
  <c r="BS150" i="23"/>
  <c r="BS148" i="23" s="1"/>
  <c r="BS154" i="23"/>
  <c r="BR155" i="23"/>
  <c r="BO127" i="23"/>
  <c r="BO124" i="23"/>
  <c r="BR116" i="23"/>
  <c r="BR114" i="23" s="1"/>
  <c r="BR115" i="23"/>
  <c r="BS113" i="23"/>
  <c r="BP122" i="23"/>
  <c r="BR120" i="23"/>
  <c r="BQ121" i="23"/>
  <c r="BU137" i="23"/>
  <c r="BT138" i="23"/>
  <c r="BQ133" i="23"/>
  <c r="BQ131" i="23" s="1"/>
  <c r="BQ132" i="23"/>
  <c r="BR130" i="23"/>
  <c r="BQ93" i="23"/>
  <c r="BQ90" i="23"/>
  <c r="BQ80" i="23"/>
  <c r="BR82" i="23"/>
  <c r="BT86" i="23"/>
  <c r="BS87" i="23"/>
  <c r="BR88" i="23"/>
  <c r="BT81" i="23"/>
  <c r="BU79" i="23"/>
  <c r="BP76" i="23"/>
  <c r="BP73" i="23"/>
  <c r="BO59" i="23"/>
  <c r="BO56" i="23"/>
  <c r="BP54" i="23"/>
  <c r="BR70" i="23"/>
  <c r="BS69" i="23"/>
  <c r="BQ71" i="23"/>
  <c r="BQ75" i="23" s="1"/>
  <c r="BT62" i="23"/>
  <c r="BS64" i="23"/>
  <c r="BS65" i="23"/>
  <c r="BS63" i="23" s="1"/>
  <c r="BS45" i="23"/>
  <c r="BR48" i="23"/>
  <c r="BR46" i="23" s="1"/>
  <c r="BR47" i="23"/>
  <c r="BQ53" i="23"/>
  <c r="BR52" i="23"/>
  <c r="BO736" i="22"/>
  <c r="BQ733" i="22"/>
  <c r="BR732" i="22"/>
  <c r="BP734" i="22"/>
  <c r="BP738" i="22" s="1"/>
  <c r="BP739" i="22" s="1"/>
  <c r="BQ36" i="22"/>
  <c r="BR35" i="22"/>
  <c r="BO246" i="22"/>
  <c r="BO243" i="22"/>
  <c r="BO93" i="22"/>
  <c r="BO90" i="22"/>
  <c r="BP705" i="22"/>
  <c r="BP702" i="22"/>
  <c r="BO841" i="22"/>
  <c r="BO838" i="22"/>
  <c r="BP836" i="22"/>
  <c r="BR614" i="22"/>
  <c r="BS613" i="22"/>
  <c r="BR353" i="22"/>
  <c r="BR354" i="22"/>
  <c r="BR352" i="22" s="1"/>
  <c r="BS351" i="22"/>
  <c r="BR96" i="22"/>
  <c r="BQ99" i="22"/>
  <c r="BQ97" i="22" s="1"/>
  <c r="BQ98" i="22"/>
  <c r="BR69" i="22"/>
  <c r="BQ70" i="22"/>
  <c r="BR834" i="22"/>
  <c r="BQ835" i="22"/>
  <c r="BR793" i="22"/>
  <c r="BQ796" i="22"/>
  <c r="BQ794" i="22" s="1"/>
  <c r="BQ795" i="22"/>
  <c r="BQ133" i="22"/>
  <c r="BQ131" i="22" s="1"/>
  <c r="BQ132" i="22"/>
  <c r="BR130" i="22"/>
  <c r="BQ490" i="22"/>
  <c r="BQ488" i="22" s="1"/>
  <c r="BQ489" i="22"/>
  <c r="BR487" i="22"/>
  <c r="BO484" i="22"/>
  <c r="BO158" i="22"/>
  <c r="BR783" i="22"/>
  <c r="BQ784" i="22"/>
  <c r="BR375" i="22"/>
  <c r="BQ376" i="22"/>
  <c r="BR477" i="22"/>
  <c r="BQ478" i="22"/>
  <c r="BQ801" i="22"/>
  <c r="BR800" i="22"/>
  <c r="BP858" i="22"/>
  <c r="BP855" i="22"/>
  <c r="BR760" i="22"/>
  <c r="BS762" i="22"/>
  <c r="BT844" i="22"/>
  <c r="BS846" i="22"/>
  <c r="BS847" i="22"/>
  <c r="BS845" i="22" s="1"/>
  <c r="BU749" i="22"/>
  <c r="BT750" i="22"/>
  <c r="BQ853" i="22"/>
  <c r="BQ857" i="22" s="1"/>
  <c r="BQ717" i="22"/>
  <c r="BQ768" i="22"/>
  <c r="BQ772" i="22" s="1"/>
  <c r="BS711" i="22"/>
  <c r="BS709" i="22" s="1"/>
  <c r="BS710" i="22"/>
  <c r="BT708" i="22"/>
  <c r="BP819" i="22"/>
  <c r="BP823" i="22" s="1"/>
  <c r="BS776" i="22"/>
  <c r="BR779" i="22"/>
  <c r="BR777" i="22" s="1"/>
  <c r="BR778" i="22"/>
  <c r="BR852" i="22"/>
  <c r="BS851" i="22"/>
  <c r="BT827" i="22"/>
  <c r="BS830" i="22"/>
  <c r="BS828" i="22" s="1"/>
  <c r="BS829" i="22"/>
  <c r="BS725" i="22"/>
  <c r="BR728" i="22"/>
  <c r="BR726" i="22" s="1"/>
  <c r="BR727" i="22"/>
  <c r="BR813" i="22"/>
  <c r="BR811" i="22" s="1"/>
  <c r="BR812" i="22"/>
  <c r="BS810" i="22"/>
  <c r="BR699" i="22"/>
  <c r="BS698" i="22"/>
  <c r="BR767" i="22"/>
  <c r="BS766" i="22"/>
  <c r="BQ818" i="22"/>
  <c r="BR817" i="22"/>
  <c r="BS742" i="22"/>
  <c r="BR745" i="22"/>
  <c r="BR743" i="22" s="1"/>
  <c r="BR744" i="22"/>
  <c r="BR716" i="22"/>
  <c r="BS715" i="22"/>
  <c r="BO821" i="22"/>
  <c r="BQ700" i="22"/>
  <c r="BQ704" i="22" s="1"/>
  <c r="BV759" i="22"/>
  <c r="BU761" i="22"/>
  <c r="BO654" i="22"/>
  <c r="BO651" i="22"/>
  <c r="BP688" i="22"/>
  <c r="BP685" i="22"/>
  <c r="BP535" i="22"/>
  <c r="BP532" i="22"/>
  <c r="BP569" i="22"/>
  <c r="BP566" i="22"/>
  <c r="BO671" i="22"/>
  <c r="BO668" i="22"/>
  <c r="BR592" i="22"/>
  <c r="BR590" i="22" s="1"/>
  <c r="BR591" i="22"/>
  <c r="BS589" i="22"/>
  <c r="BP649" i="22"/>
  <c r="BP653" i="22" s="1"/>
  <c r="BS630" i="22"/>
  <c r="BR631" i="22"/>
  <c r="BR682" i="22"/>
  <c r="BS681" i="22"/>
  <c r="BS528" i="22"/>
  <c r="BR529" i="22"/>
  <c r="BS545" i="22"/>
  <c r="BR546" i="22"/>
  <c r="BS640" i="22"/>
  <c r="BR642" i="22"/>
  <c r="BR643" i="22"/>
  <c r="BR641" i="22" s="1"/>
  <c r="BR677" i="22"/>
  <c r="BR675" i="22" s="1"/>
  <c r="BS674" i="22"/>
  <c r="BR676" i="22"/>
  <c r="BQ659" i="22"/>
  <c r="BQ660" i="22"/>
  <c r="BQ658" i="22" s="1"/>
  <c r="BR657" i="22"/>
  <c r="BQ564" i="22"/>
  <c r="BQ568" i="22" s="1"/>
  <c r="BQ626" i="22"/>
  <c r="BQ624" i="22" s="1"/>
  <c r="BQ625" i="22"/>
  <c r="BR623" i="22"/>
  <c r="BQ683" i="22"/>
  <c r="BQ687" i="22" s="1"/>
  <c r="BP581" i="22"/>
  <c r="BP585" i="22" s="1"/>
  <c r="BP586" i="22" s="1"/>
  <c r="BR664" i="22"/>
  <c r="BQ665" i="22"/>
  <c r="BP634" i="22"/>
  <c r="BS562" i="22"/>
  <c r="BR563" i="22"/>
  <c r="BT596" i="22"/>
  <c r="BS597" i="22"/>
  <c r="BQ580" i="22"/>
  <c r="BR579" i="22"/>
  <c r="BP666" i="22"/>
  <c r="BP670" i="22" s="1"/>
  <c r="BP671" i="22" s="1"/>
  <c r="BO583" i="22"/>
  <c r="BP549" i="22"/>
  <c r="BS572" i="22"/>
  <c r="BR575" i="22"/>
  <c r="BR573" i="22" s="1"/>
  <c r="BR574" i="22"/>
  <c r="BS555" i="22"/>
  <c r="BR558" i="22"/>
  <c r="BR556" i="22" s="1"/>
  <c r="BR557" i="22"/>
  <c r="BS521" i="22"/>
  <c r="BR524" i="22"/>
  <c r="BR522" i="22" s="1"/>
  <c r="BR523" i="22"/>
  <c r="BR647" i="22"/>
  <c r="BQ648" i="22"/>
  <c r="BS538" i="22"/>
  <c r="BR541" i="22"/>
  <c r="BR539" i="22" s="1"/>
  <c r="BR540" i="22"/>
  <c r="BS606" i="22"/>
  <c r="BR609" i="22"/>
  <c r="BR607" i="22" s="1"/>
  <c r="BR608" i="22"/>
  <c r="BQ632" i="22"/>
  <c r="BQ636" i="22" s="1"/>
  <c r="BQ530" i="22"/>
  <c r="BQ534" i="22" s="1"/>
  <c r="BQ535" i="22" s="1"/>
  <c r="BQ547" i="22"/>
  <c r="BQ551" i="22" s="1"/>
  <c r="BQ552" i="22" s="1"/>
  <c r="BP501" i="22"/>
  <c r="BP498" i="22"/>
  <c r="BP467" i="22"/>
  <c r="BP464" i="22"/>
  <c r="BQ416" i="22"/>
  <c r="BQ413" i="22"/>
  <c r="BQ433" i="22"/>
  <c r="BQ430" i="22"/>
  <c r="BQ365" i="22"/>
  <c r="BQ362" i="22"/>
  <c r="BQ399" i="22"/>
  <c r="BQ396" i="22"/>
  <c r="BR428" i="22"/>
  <c r="BR461" i="22"/>
  <c r="BS460" i="22"/>
  <c r="BR443" i="22"/>
  <c r="BQ444" i="22"/>
  <c r="BT358" i="22"/>
  <c r="BS359" i="22"/>
  <c r="BR394" i="22"/>
  <c r="BR398" i="22" s="1"/>
  <c r="BR411" i="22"/>
  <c r="BR507" i="22"/>
  <c r="BR505" i="22" s="1"/>
  <c r="BR506" i="22"/>
  <c r="BS504" i="22"/>
  <c r="BS427" i="22"/>
  <c r="BT426" i="22"/>
  <c r="BT511" i="22"/>
  <c r="BQ496" i="22"/>
  <c r="BU368" i="22"/>
  <c r="BT371" i="22"/>
  <c r="BT369" i="22" s="1"/>
  <c r="BT370" i="22"/>
  <c r="BR473" i="22"/>
  <c r="BR471" i="22" s="1"/>
  <c r="BR472" i="22"/>
  <c r="BS470" i="22"/>
  <c r="BS453" i="22"/>
  <c r="BR456" i="22"/>
  <c r="BR454" i="22" s="1"/>
  <c r="BR455" i="22"/>
  <c r="BQ388" i="22"/>
  <c r="BQ386" i="22" s="1"/>
  <c r="BQ387" i="22"/>
  <c r="BR385" i="22"/>
  <c r="BS494" i="22"/>
  <c r="BR495" i="22"/>
  <c r="BS402" i="22"/>
  <c r="BR405" i="22"/>
  <c r="BR403" i="22" s="1"/>
  <c r="BR404" i="22"/>
  <c r="BO447" i="22"/>
  <c r="BQ462" i="22"/>
  <c r="BQ466" i="22" s="1"/>
  <c r="BQ467" i="22" s="1"/>
  <c r="BP445" i="22"/>
  <c r="BP449" i="22" s="1"/>
  <c r="BR360" i="22"/>
  <c r="BR364" i="22" s="1"/>
  <c r="BT392" i="22"/>
  <c r="BS393" i="22"/>
  <c r="BS419" i="22"/>
  <c r="BR422" i="22"/>
  <c r="BR420" i="22" s="1"/>
  <c r="BR421" i="22"/>
  <c r="BQ439" i="22"/>
  <c r="BQ437" i="22" s="1"/>
  <c r="BQ438" i="22"/>
  <c r="BR436" i="22"/>
  <c r="BT409" i="22"/>
  <c r="BS410" i="22"/>
  <c r="BP311" i="22"/>
  <c r="BO263" i="22"/>
  <c r="BO260" i="22"/>
  <c r="BP348" i="22"/>
  <c r="BP345" i="22"/>
  <c r="BO331" i="22"/>
  <c r="BO328" i="22"/>
  <c r="BQ325" i="22"/>
  <c r="BR324" i="22"/>
  <c r="BS283" i="22"/>
  <c r="BR285" i="22"/>
  <c r="BR286" i="22"/>
  <c r="BR284" i="22" s="1"/>
  <c r="BS205" i="22"/>
  <c r="BR206" i="22"/>
  <c r="BS215" i="22"/>
  <c r="BR218" i="22"/>
  <c r="BR216" i="22" s="1"/>
  <c r="BR217" i="22"/>
  <c r="BP258" i="22"/>
  <c r="BP275" i="22"/>
  <c r="BQ309" i="22"/>
  <c r="BP326" i="22"/>
  <c r="BP330" i="22" s="1"/>
  <c r="BP331" i="22" s="1"/>
  <c r="BS300" i="22"/>
  <c r="BR303" i="22"/>
  <c r="BR301" i="22" s="1"/>
  <c r="BR302" i="22"/>
  <c r="BT223" i="22"/>
  <c r="BU222" i="22"/>
  <c r="BQ240" i="22"/>
  <c r="BR239" i="22"/>
  <c r="BR342" i="22"/>
  <c r="BS341" i="22"/>
  <c r="BR308" i="22"/>
  <c r="BS307" i="22"/>
  <c r="BQ320" i="22"/>
  <c r="BQ318" i="22" s="1"/>
  <c r="BQ319" i="22"/>
  <c r="BR317" i="22"/>
  <c r="BP241" i="22"/>
  <c r="BP245" i="22" s="1"/>
  <c r="BP246" i="22" s="1"/>
  <c r="BO277" i="22"/>
  <c r="BS181" i="22"/>
  <c r="BR184" i="22"/>
  <c r="BR182" i="22" s="1"/>
  <c r="BR183" i="22"/>
  <c r="BP209" i="22"/>
  <c r="BQ343" i="22"/>
  <c r="BR337" i="22"/>
  <c r="BR335" i="22" s="1"/>
  <c r="BS334" i="22"/>
  <c r="BR336" i="22"/>
  <c r="BQ294" i="22"/>
  <c r="BT249" i="22"/>
  <c r="BS252" i="22"/>
  <c r="BS250" i="22" s="1"/>
  <c r="BS251" i="22"/>
  <c r="BR292" i="22"/>
  <c r="BR296" i="22" s="1"/>
  <c r="BR297" i="22" s="1"/>
  <c r="BT189" i="22"/>
  <c r="BU188" i="22"/>
  <c r="BQ235" i="22"/>
  <c r="BQ233" i="22" s="1"/>
  <c r="BQ234" i="22"/>
  <c r="BR232" i="22"/>
  <c r="BT266" i="22"/>
  <c r="BS268" i="22"/>
  <c r="BS269" i="22"/>
  <c r="BS267" i="22" s="1"/>
  <c r="BQ207" i="22"/>
  <c r="BR200" i="22"/>
  <c r="BS198" i="22"/>
  <c r="BR201" i="22"/>
  <c r="BR199" i="22" s="1"/>
  <c r="BR256" i="22"/>
  <c r="BQ257" i="22"/>
  <c r="BQ274" i="22"/>
  <c r="BR273" i="22"/>
  <c r="BT290" i="22"/>
  <c r="BS291" i="22"/>
  <c r="BR154" i="22"/>
  <c r="BQ155" i="22"/>
  <c r="BP175" i="22"/>
  <c r="BP156" i="22"/>
  <c r="BP160" i="22" s="1"/>
  <c r="BP161" i="22" s="1"/>
  <c r="BR172" i="22"/>
  <c r="BS171" i="22"/>
  <c r="BS167" i="22"/>
  <c r="BS165" i="22" s="1"/>
  <c r="BS166" i="22"/>
  <c r="BT164" i="22"/>
  <c r="BR149" i="22"/>
  <c r="BS147" i="22"/>
  <c r="BR150" i="22"/>
  <c r="BR148" i="22" s="1"/>
  <c r="BQ173" i="22"/>
  <c r="BP127" i="22"/>
  <c r="BP124" i="22"/>
  <c r="BR121" i="22"/>
  <c r="BS120" i="22"/>
  <c r="BQ122" i="22"/>
  <c r="BT137" i="22"/>
  <c r="BS138" i="22"/>
  <c r="BQ141" i="22"/>
  <c r="BQ116" i="22"/>
  <c r="BQ114" i="22" s="1"/>
  <c r="BQ115" i="22"/>
  <c r="BR113" i="22"/>
  <c r="BR139" i="22"/>
  <c r="BR143" i="22" s="1"/>
  <c r="BR144" i="22" s="1"/>
  <c r="BQ110" i="22"/>
  <c r="BQ107" i="22"/>
  <c r="BQ82" i="22"/>
  <c r="BQ80" i="22" s="1"/>
  <c r="BQ81" i="22"/>
  <c r="BR79" i="22"/>
  <c r="BS104" i="22"/>
  <c r="BT103" i="22"/>
  <c r="BR105" i="22"/>
  <c r="BR86" i="22"/>
  <c r="BQ87" i="22"/>
  <c r="BP88" i="22"/>
  <c r="BP92" i="22" s="1"/>
  <c r="BP59" i="22"/>
  <c r="BP56" i="22"/>
  <c r="BQ47" i="22"/>
  <c r="BQ48" i="22"/>
  <c r="BQ46" i="22" s="1"/>
  <c r="BR45" i="22"/>
  <c r="BQ54" i="22"/>
  <c r="BQ58" i="22" s="1"/>
  <c r="BR62" i="22"/>
  <c r="BQ64" i="22"/>
  <c r="BQ65" i="22"/>
  <c r="BQ63" i="22" s="1"/>
  <c r="BS52" i="22"/>
  <c r="BR53" i="22"/>
  <c r="BO518" i="3"/>
  <c r="BO515" i="3"/>
  <c r="BR504" i="3"/>
  <c r="BQ507" i="3"/>
  <c r="BQ505" i="3" s="1"/>
  <c r="BQ506" i="3"/>
  <c r="BP294" i="3"/>
  <c r="BP394" i="3"/>
  <c r="BP770" i="3"/>
  <c r="BR742" i="3"/>
  <c r="BQ745" i="3"/>
  <c r="BQ743" i="3" s="1"/>
  <c r="BQ744" i="3"/>
  <c r="BO396" i="3"/>
  <c r="BR392" i="3"/>
  <c r="BQ393" i="3"/>
  <c r="BR698" i="3"/>
  <c r="BQ699" i="3"/>
  <c r="BQ807" i="3"/>
  <c r="BQ804" i="3"/>
  <c r="BP821" i="3"/>
  <c r="BQ524" i="3"/>
  <c r="BQ522" i="3" s="1"/>
  <c r="BQ523" i="3"/>
  <c r="BR521" i="3"/>
  <c r="BO328" i="3"/>
  <c r="BR409" i="3"/>
  <c r="BQ410" i="3"/>
  <c r="BO175" i="3"/>
  <c r="BO498" i="3"/>
  <c r="BQ532" i="3"/>
  <c r="BR324" i="3"/>
  <c r="BQ325" i="3"/>
  <c r="BR188" i="3"/>
  <c r="BQ189" i="3"/>
  <c r="BQ87" i="3"/>
  <c r="BR86" i="3"/>
  <c r="BP362" i="3"/>
  <c r="BP855" i="3"/>
  <c r="BS623" i="3"/>
  <c r="BR626" i="3"/>
  <c r="BR624" i="3" s="1"/>
  <c r="BR625" i="3"/>
  <c r="BQ546" i="3"/>
  <c r="BR545" i="3"/>
  <c r="BP326" i="3"/>
  <c r="BP330" i="3" s="1"/>
  <c r="BP331" i="3" s="1"/>
  <c r="BR62" i="3"/>
  <c r="BQ65" i="3"/>
  <c r="BQ63" i="3" s="1"/>
  <c r="BQ64" i="3"/>
  <c r="BR555" i="3"/>
  <c r="BQ558" i="3"/>
  <c r="BQ556" i="3" s="1"/>
  <c r="BQ557" i="3"/>
  <c r="BQ369" i="3"/>
  <c r="BR371" i="3"/>
  <c r="BQ115" i="3"/>
  <c r="BQ116" i="3"/>
  <c r="BQ114" i="3" s="1"/>
  <c r="BR113" i="3"/>
  <c r="BP513" i="3"/>
  <c r="BP517" i="3" s="1"/>
  <c r="BP518" i="3" s="1"/>
  <c r="BP88" i="3"/>
  <c r="BR222" i="3"/>
  <c r="BQ223" i="3"/>
  <c r="BT256" i="3"/>
  <c r="BR98" i="3"/>
  <c r="BS96" i="3"/>
  <c r="BR99" i="3"/>
  <c r="BR97" i="3" s="1"/>
  <c r="BQ104" i="3"/>
  <c r="BR103" i="3"/>
  <c r="BQ512" i="3"/>
  <c r="BR511" i="3"/>
  <c r="BQ841" i="3"/>
  <c r="BQ838" i="3"/>
  <c r="BT834" i="3"/>
  <c r="BS835" i="3"/>
  <c r="BQ830" i="3"/>
  <c r="BQ828" i="3" s="1"/>
  <c r="BQ829" i="3"/>
  <c r="BR827" i="3"/>
  <c r="BS851" i="3"/>
  <c r="BR852" i="3"/>
  <c r="BT844" i="3"/>
  <c r="BS847" i="3"/>
  <c r="BS845" i="3" s="1"/>
  <c r="BS846" i="3"/>
  <c r="BR836" i="3"/>
  <c r="BQ853" i="3"/>
  <c r="BP790" i="3"/>
  <c r="BP787" i="3"/>
  <c r="BQ768" i="3"/>
  <c r="BQ772" i="3" s="1"/>
  <c r="BQ819" i="3"/>
  <c r="BU793" i="3"/>
  <c r="BT795" i="3"/>
  <c r="BT796" i="3"/>
  <c r="BT794" i="3" s="1"/>
  <c r="BS766" i="3"/>
  <c r="BR767" i="3"/>
  <c r="BR818" i="3"/>
  <c r="BS817" i="3"/>
  <c r="BQ812" i="3"/>
  <c r="BR810" i="3"/>
  <c r="BQ813" i="3"/>
  <c r="BQ811" i="3" s="1"/>
  <c r="BQ785" i="3"/>
  <c r="BQ789" i="3" s="1"/>
  <c r="BR802" i="3"/>
  <c r="BS776" i="3"/>
  <c r="BR779" i="3"/>
  <c r="BR777" i="3" s="1"/>
  <c r="BR778" i="3"/>
  <c r="BS783" i="3"/>
  <c r="BR784" i="3"/>
  <c r="BR761" i="3"/>
  <c r="BR762" i="3"/>
  <c r="BR760" i="3" s="1"/>
  <c r="BS759" i="3"/>
  <c r="BT800" i="3"/>
  <c r="BS801" i="3"/>
  <c r="BP722" i="3"/>
  <c r="BP719" i="3"/>
  <c r="BQ711" i="3"/>
  <c r="BQ709" i="3" s="1"/>
  <c r="BR708" i="3"/>
  <c r="BQ710" i="3"/>
  <c r="BR728" i="3"/>
  <c r="BR726" i="3" s="1"/>
  <c r="BR727" i="3"/>
  <c r="BS725" i="3"/>
  <c r="BR750" i="3"/>
  <c r="BS749" i="3"/>
  <c r="BQ751" i="3"/>
  <c r="BS694" i="3"/>
  <c r="BS692" i="3" s="1"/>
  <c r="BS693" i="3"/>
  <c r="BT691" i="3"/>
  <c r="BP736" i="3"/>
  <c r="BS732" i="3"/>
  <c r="BR733" i="3"/>
  <c r="BQ717" i="3"/>
  <c r="BQ734" i="3"/>
  <c r="BQ738" i="3" s="1"/>
  <c r="BR716" i="3"/>
  <c r="BS715" i="3"/>
  <c r="BO688" i="3"/>
  <c r="BO685" i="3"/>
  <c r="BQ632" i="3"/>
  <c r="BS674" i="3"/>
  <c r="BR677" i="3"/>
  <c r="BR675" i="3" s="1"/>
  <c r="BR676" i="3"/>
  <c r="BQ682" i="3"/>
  <c r="BR681" i="3"/>
  <c r="BS630" i="3"/>
  <c r="BR631" i="3"/>
  <c r="BP683" i="3"/>
  <c r="BP687" i="3" s="1"/>
  <c r="BP634" i="3"/>
  <c r="BR640" i="3"/>
  <c r="BQ642" i="3"/>
  <c r="BQ643" i="3"/>
  <c r="BQ641" i="3" s="1"/>
  <c r="BQ649" i="3"/>
  <c r="BR660" i="3"/>
  <c r="BR658" i="3" s="1"/>
  <c r="BR659" i="3"/>
  <c r="BS657" i="3"/>
  <c r="BS647" i="3"/>
  <c r="BR648" i="3"/>
  <c r="BP569" i="3"/>
  <c r="BP566" i="3"/>
  <c r="BQ564" i="3"/>
  <c r="BQ568" i="3" s="1"/>
  <c r="BQ581" i="3"/>
  <c r="BQ585" i="3" s="1"/>
  <c r="BQ586" i="3" s="1"/>
  <c r="BT572" i="3"/>
  <c r="BS575" i="3"/>
  <c r="BS573" i="3" s="1"/>
  <c r="BS574" i="3"/>
  <c r="BR589" i="3"/>
  <c r="BQ592" i="3"/>
  <c r="BQ590" i="3" s="1"/>
  <c r="BQ591" i="3"/>
  <c r="BT613" i="3"/>
  <c r="BS562" i="3"/>
  <c r="BR563" i="3"/>
  <c r="BO600" i="3"/>
  <c r="BS579" i="3"/>
  <c r="BR580" i="3"/>
  <c r="BS609" i="3"/>
  <c r="BS607" i="3" s="1"/>
  <c r="BS608" i="3"/>
  <c r="BT606" i="3"/>
  <c r="BP598" i="3"/>
  <c r="BP583" i="3"/>
  <c r="BQ597" i="3"/>
  <c r="BR596" i="3"/>
  <c r="BT528" i="3"/>
  <c r="BS529" i="3"/>
  <c r="BT538" i="3"/>
  <c r="BS540" i="3"/>
  <c r="BS541" i="3"/>
  <c r="BS539" i="3" s="1"/>
  <c r="BQ490" i="3"/>
  <c r="BQ488" i="3" s="1"/>
  <c r="BQ489" i="3"/>
  <c r="BR487" i="3"/>
  <c r="BR494" i="3"/>
  <c r="BQ495" i="3"/>
  <c r="BR530" i="3"/>
  <c r="BP496" i="3"/>
  <c r="BP500" i="3" s="1"/>
  <c r="BP501" i="3" s="1"/>
  <c r="BP467" i="3"/>
  <c r="BP464" i="3"/>
  <c r="BP450" i="3"/>
  <c r="BP447" i="3"/>
  <c r="BQ479" i="3"/>
  <c r="BQ483" i="3" s="1"/>
  <c r="BR428" i="3"/>
  <c r="BR432" i="3" s="1"/>
  <c r="BR433" i="3" s="1"/>
  <c r="BQ462" i="3"/>
  <c r="BQ466" i="3" s="1"/>
  <c r="BR444" i="3"/>
  <c r="BS443" i="3"/>
  <c r="BP481" i="3"/>
  <c r="BS439" i="3"/>
  <c r="BS437" i="3" s="1"/>
  <c r="BS438" i="3"/>
  <c r="BT436" i="3"/>
  <c r="BS427" i="3"/>
  <c r="BT426" i="3"/>
  <c r="BR453" i="3"/>
  <c r="BQ455" i="3"/>
  <c r="BQ456" i="3"/>
  <c r="BQ454" i="3" s="1"/>
  <c r="BQ445" i="3"/>
  <c r="BQ449" i="3" s="1"/>
  <c r="BQ422" i="3"/>
  <c r="BQ420" i="3" s="1"/>
  <c r="BQ421" i="3"/>
  <c r="BR419" i="3"/>
  <c r="BQ430" i="3"/>
  <c r="BR461" i="3"/>
  <c r="BS460" i="3"/>
  <c r="BT473" i="3"/>
  <c r="BT471" i="3" s="1"/>
  <c r="BT472" i="3"/>
  <c r="BU470" i="3"/>
  <c r="BR478" i="3"/>
  <c r="BS477" i="3"/>
  <c r="BO382" i="3"/>
  <c r="BO379" i="3"/>
  <c r="BT402" i="3"/>
  <c r="BS404" i="3"/>
  <c r="BS405" i="3"/>
  <c r="BS403" i="3" s="1"/>
  <c r="BQ376" i="3"/>
  <c r="BR375" i="3"/>
  <c r="BQ360" i="3"/>
  <c r="BQ364" i="3" s="1"/>
  <c r="BT370" i="3"/>
  <c r="BU368" i="3"/>
  <c r="BR388" i="3"/>
  <c r="BR386" i="3" s="1"/>
  <c r="BR387" i="3"/>
  <c r="BS385" i="3"/>
  <c r="BP377" i="3"/>
  <c r="BP381" i="3" s="1"/>
  <c r="BQ354" i="3"/>
  <c r="BQ352" i="3" s="1"/>
  <c r="BQ353" i="3"/>
  <c r="BR351" i="3"/>
  <c r="BS358" i="3"/>
  <c r="BR359" i="3"/>
  <c r="BO348" i="3"/>
  <c r="BO345" i="3"/>
  <c r="BP343" i="3"/>
  <c r="BR300" i="3"/>
  <c r="BQ302" i="3"/>
  <c r="BQ303" i="3"/>
  <c r="BQ301" i="3" s="1"/>
  <c r="BQ309" i="3"/>
  <c r="BQ313" i="3" s="1"/>
  <c r="BP311" i="3"/>
  <c r="BR336" i="3"/>
  <c r="BS334" i="3"/>
  <c r="BR337" i="3"/>
  <c r="BR335" i="3" s="1"/>
  <c r="BQ342" i="3"/>
  <c r="BR341" i="3"/>
  <c r="BS307" i="3"/>
  <c r="BR308" i="3"/>
  <c r="BR320" i="3"/>
  <c r="BR318" i="3" s="1"/>
  <c r="BR319" i="3"/>
  <c r="BS317" i="3"/>
  <c r="BQ292" i="3"/>
  <c r="BQ296" i="3" s="1"/>
  <c r="BQ297" i="3" s="1"/>
  <c r="BS290" i="3"/>
  <c r="BR291" i="3"/>
  <c r="BT283" i="3"/>
  <c r="BS286" i="3"/>
  <c r="BS284" i="3" s="1"/>
  <c r="BS285" i="3"/>
  <c r="BP246" i="3"/>
  <c r="BP243" i="3"/>
  <c r="BP280" i="3"/>
  <c r="BP277" i="3"/>
  <c r="BR240" i="3"/>
  <c r="BS239" i="3"/>
  <c r="BQ241" i="3"/>
  <c r="BQ245" i="3" s="1"/>
  <c r="BQ246" i="3" s="1"/>
  <c r="BR252" i="3"/>
  <c r="BR250" i="3" s="1"/>
  <c r="BR251" i="3"/>
  <c r="BS249" i="3"/>
  <c r="BS218" i="3"/>
  <c r="BS216" i="3" s="1"/>
  <c r="BS217" i="3"/>
  <c r="BT215" i="3"/>
  <c r="BQ269" i="3"/>
  <c r="BQ267" i="3" s="1"/>
  <c r="BQ268" i="3"/>
  <c r="BR266" i="3"/>
  <c r="BQ275" i="3"/>
  <c r="BQ279" i="3" s="1"/>
  <c r="BQ280" i="3" s="1"/>
  <c r="BR235" i="3"/>
  <c r="BR233" i="3" s="1"/>
  <c r="BR234" i="3"/>
  <c r="BS232" i="3"/>
  <c r="BR274" i="3"/>
  <c r="BS273" i="3"/>
  <c r="BO161" i="3"/>
  <c r="BO158" i="3"/>
  <c r="BQ172" i="3"/>
  <c r="BR171" i="3"/>
  <c r="BP173" i="3"/>
  <c r="BP177" i="3" s="1"/>
  <c r="BP178" i="3" s="1"/>
  <c r="BQ150" i="3"/>
  <c r="BQ148" i="3" s="1"/>
  <c r="BQ149" i="3"/>
  <c r="BR147" i="3"/>
  <c r="BS198" i="3"/>
  <c r="BR200" i="3"/>
  <c r="BR201" i="3"/>
  <c r="BR199" i="3" s="1"/>
  <c r="BS206" i="3"/>
  <c r="BT205" i="3"/>
  <c r="BQ155" i="3"/>
  <c r="BR154" i="3"/>
  <c r="BP156" i="3"/>
  <c r="BP160" i="3" s="1"/>
  <c r="BR181" i="3"/>
  <c r="BQ184" i="3"/>
  <c r="BQ182" i="3" s="1"/>
  <c r="BQ183" i="3"/>
  <c r="BS164" i="3"/>
  <c r="BR166" i="3"/>
  <c r="BR167" i="3"/>
  <c r="BR165" i="3" s="1"/>
  <c r="BR139" i="3"/>
  <c r="BR143" i="3" s="1"/>
  <c r="BU79" i="3"/>
  <c r="BT82" i="3"/>
  <c r="BT80" i="3" s="1"/>
  <c r="BT81" i="3"/>
  <c r="BP122" i="3"/>
  <c r="BP126" i="3" s="1"/>
  <c r="BP127" i="3" s="1"/>
  <c r="BR120" i="3"/>
  <c r="BQ121" i="3"/>
  <c r="BT130" i="3"/>
  <c r="BS132" i="3"/>
  <c r="BS138" i="3"/>
  <c r="BT137" i="3"/>
  <c r="BO124" i="3"/>
  <c r="BQ141" i="3"/>
  <c r="BS70" i="3"/>
  <c r="BT69" i="3"/>
  <c r="BS52" i="3"/>
  <c r="BR53" i="3"/>
  <c r="BQ54" i="3"/>
  <c r="BQ48" i="3"/>
  <c r="BQ46" i="3" s="1"/>
  <c r="BQ47" i="3"/>
  <c r="BR45" i="3"/>
  <c r="BP56" i="3"/>
  <c r="BN37" i="22"/>
  <c r="BP29" i="3"/>
  <c r="BQ31" i="3"/>
  <c r="BR36" i="23"/>
  <c r="BS35" i="23"/>
  <c r="BS28" i="23"/>
  <c r="BR30" i="23"/>
  <c r="BR31" i="23"/>
  <c r="BR29" i="23" s="1"/>
  <c r="BS28" i="22"/>
  <c r="BR31" i="22"/>
  <c r="BR29" i="22" s="1"/>
  <c r="BR30" i="22"/>
  <c r="BL42" i="3"/>
  <c r="BL39" i="3"/>
  <c r="BQ36" i="3"/>
  <c r="BR35" i="3"/>
  <c r="BS30" i="3"/>
  <c r="BT28" i="3"/>
  <c r="BT14" i="23"/>
  <c r="BT12" i="23" s="1"/>
  <c r="BU11" i="23"/>
  <c r="BU13" i="23" s="1"/>
  <c r="BT18" i="23"/>
  <c r="BS19" i="23"/>
  <c r="BQ14" i="22"/>
  <c r="BQ12" i="22" s="1"/>
  <c r="BR11" i="22"/>
  <c r="BQ13" i="22"/>
  <c r="BQ19" i="22"/>
  <c r="BR18" i="22"/>
  <c r="BQ857" i="23" l="1"/>
  <c r="BQ858" i="23" s="1"/>
  <c r="BQ823" i="23"/>
  <c r="BQ824" i="23" s="1"/>
  <c r="BP685" i="23"/>
  <c r="BQ687" i="23" s="1"/>
  <c r="BP653" i="23"/>
  <c r="BP654" i="23" s="1"/>
  <c r="BQ602" i="23"/>
  <c r="BQ603" i="23" s="1"/>
  <c r="BQ586" i="23"/>
  <c r="BQ583" i="23"/>
  <c r="BR585" i="23"/>
  <c r="BR586" i="23" s="1"/>
  <c r="BQ517" i="23"/>
  <c r="BQ518" i="23" s="1"/>
  <c r="BP483" i="23"/>
  <c r="BP484" i="23" s="1"/>
  <c r="BP262" i="23"/>
  <c r="BP263" i="23" s="1"/>
  <c r="BQ190" i="23"/>
  <c r="BR190" i="23" s="1"/>
  <c r="BP770" i="22"/>
  <c r="BP719" i="22"/>
  <c r="BQ500" i="22"/>
  <c r="BQ501" i="22" s="1"/>
  <c r="BP651" i="3"/>
  <c r="BQ857" i="3"/>
  <c r="BR840" i="3"/>
  <c r="BP753" i="3"/>
  <c r="BQ755" i="3" s="1"/>
  <c r="BR534" i="3"/>
  <c r="BR535" i="3" s="1"/>
  <c r="BP398" i="3"/>
  <c r="BP399" i="3" s="1"/>
  <c r="BP347" i="3"/>
  <c r="BP345" i="3" s="1"/>
  <c r="BP92" i="3"/>
  <c r="BQ58" i="3"/>
  <c r="BQ59" i="3" s="1"/>
  <c r="BQ386" i="23"/>
  <c r="BR388" i="23"/>
  <c r="BQ131" i="3"/>
  <c r="BR133" i="3"/>
  <c r="BR828" i="23"/>
  <c r="BS830" i="23"/>
  <c r="BQ675" i="23"/>
  <c r="BR677" i="23"/>
  <c r="BQ794" i="23"/>
  <c r="BR796" i="23"/>
  <c r="BQ352" i="23"/>
  <c r="BR354" i="23"/>
  <c r="BS691" i="22"/>
  <c r="BR694" i="22"/>
  <c r="BR692" i="22" s="1"/>
  <c r="BR693" i="22"/>
  <c r="BQ743" i="23"/>
  <c r="BR745" i="23"/>
  <c r="BR778" i="23"/>
  <c r="BS776" i="23"/>
  <c r="BR779" i="23"/>
  <c r="BR777" i="23" s="1"/>
  <c r="BM773" i="23"/>
  <c r="BM770" i="23"/>
  <c r="BN772" i="23" s="1"/>
  <c r="BN751" i="23"/>
  <c r="BL753" i="23"/>
  <c r="BM755" i="23" s="1"/>
  <c r="BL756" i="23"/>
  <c r="BQ704" i="23"/>
  <c r="BQ705" i="23" s="1"/>
  <c r="BJ671" i="23"/>
  <c r="BJ668" i="23"/>
  <c r="BK670" i="23" s="1"/>
  <c r="BN666" i="23"/>
  <c r="BI620" i="23"/>
  <c r="BI617" i="23"/>
  <c r="BL615" i="23"/>
  <c r="BK535" i="23"/>
  <c r="BK532" i="23"/>
  <c r="BL534" i="23"/>
  <c r="BM530" i="23"/>
  <c r="BQ430" i="23"/>
  <c r="BR432" i="23"/>
  <c r="BR433" i="23" s="1"/>
  <c r="BQ398" i="23"/>
  <c r="BQ396" i="23" s="1"/>
  <c r="BQ364" i="23"/>
  <c r="BQ365" i="23" s="1"/>
  <c r="BL345" i="23"/>
  <c r="BM347" i="23" s="1"/>
  <c r="BL348" i="23"/>
  <c r="BN343" i="23"/>
  <c r="BL309" i="23"/>
  <c r="BG311" i="23"/>
  <c r="BH313" i="23" s="1"/>
  <c r="BM212" i="23"/>
  <c r="BM209" i="23"/>
  <c r="BN211" i="23" s="1"/>
  <c r="BP195" i="23"/>
  <c r="BP192" i="23"/>
  <c r="BS189" i="23"/>
  <c r="BM139" i="23"/>
  <c r="BK144" i="23"/>
  <c r="BK141" i="23"/>
  <c r="BL143" i="23" s="1"/>
  <c r="BP126" i="23"/>
  <c r="BP127" i="23" s="1"/>
  <c r="BP105" i="23"/>
  <c r="BP109" i="23" s="1"/>
  <c r="BO107" i="23"/>
  <c r="BR92" i="23"/>
  <c r="BP58" i="23"/>
  <c r="BI42" i="23"/>
  <c r="BI39" i="23"/>
  <c r="BJ41" i="23" s="1"/>
  <c r="BI25" i="23"/>
  <c r="BI22" i="23"/>
  <c r="BJ24" i="23" s="1"/>
  <c r="BR109" i="22"/>
  <c r="BR110" i="22" s="1"/>
  <c r="BQ347" i="22"/>
  <c r="BQ348" i="22" s="1"/>
  <c r="BP262" i="22"/>
  <c r="BP260" i="22" s="1"/>
  <c r="BR415" i="22"/>
  <c r="BR432" i="22"/>
  <c r="BR433" i="22" s="1"/>
  <c r="BN513" i="22"/>
  <c r="BQ126" i="22"/>
  <c r="BQ127" i="22" s="1"/>
  <c r="BQ211" i="22"/>
  <c r="BQ212" i="22" s="1"/>
  <c r="BQ313" i="22"/>
  <c r="BQ311" i="22" s="1"/>
  <c r="BQ721" i="22"/>
  <c r="BP840" i="22"/>
  <c r="BP841" i="22" s="1"/>
  <c r="BK518" i="22"/>
  <c r="BK515" i="22"/>
  <c r="BL517" i="22" s="1"/>
  <c r="BR512" i="22"/>
  <c r="BP279" i="22"/>
  <c r="BP280" i="22" s="1"/>
  <c r="BJ807" i="22"/>
  <c r="BJ804" i="22"/>
  <c r="BK806" i="22" s="1"/>
  <c r="BM802" i="22"/>
  <c r="BN785" i="22"/>
  <c r="BL790" i="22"/>
  <c r="BL787" i="22"/>
  <c r="BM789" i="22" s="1"/>
  <c r="BM751" i="22"/>
  <c r="BK753" i="22"/>
  <c r="BL755" i="22" s="1"/>
  <c r="BK756" i="22"/>
  <c r="BL615" i="22"/>
  <c r="BI620" i="22"/>
  <c r="BI617" i="22"/>
  <c r="BJ619" i="22" s="1"/>
  <c r="BM603" i="22"/>
  <c r="BM600" i="22"/>
  <c r="BN602" i="22" s="1"/>
  <c r="BP479" i="22"/>
  <c r="BP483" i="22" s="1"/>
  <c r="BP484" i="22" s="1"/>
  <c r="BG379" i="22"/>
  <c r="BH381" i="22" s="1"/>
  <c r="BG382" i="22"/>
  <c r="BI377" i="22"/>
  <c r="BL229" i="22"/>
  <c r="BL226" i="22"/>
  <c r="BM228" i="22" s="1"/>
  <c r="BN224" i="22"/>
  <c r="BN195" i="22"/>
  <c r="BN192" i="22"/>
  <c r="BQ177" i="22"/>
  <c r="BJ76" i="22"/>
  <c r="BJ73" i="22"/>
  <c r="BK75" i="22" s="1"/>
  <c r="BN71" i="22"/>
  <c r="BI39" i="22"/>
  <c r="BJ41" i="22" s="1"/>
  <c r="BI42" i="22"/>
  <c r="BI25" i="22"/>
  <c r="BI22" i="22"/>
  <c r="BJ24" i="22" s="1"/>
  <c r="BQ823" i="3"/>
  <c r="BQ824" i="3" s="1"/>
  <c r="BR806" i="3"/>
  <c r="BR807" i="3" s="1"/>
  <c r="BQ721" i="3"/>
  <c r="BQ719" i="3" s="1"/>
  <c r="BK704" i="3"/>
  <c r="BK705" i="3" s="1"/>
  <c r="BR665" i="3"/>
  <c r="BS664" i="3"/>
  <c r="BK671" i="3"/>
  <c r="BK668" i="3"/>
  <c r="BL670" i="3" s="1"/>
  <c r="BQ653" i="3"/>
  <c r="BQ654" i="3" s="1"/>
  <c r="BQ636" i="3"/>
  <c r="BR614" i="3"/>
  <c r="BP615" i="3"/>
  <c r="BP619" i="3" s="1"/>
  <c r="BO617" i="3"/>
  <c r="BO620" i="3"/>
  <c r="BP602" i="3"/>
  <c r="BG549" i="3"/>
  <c r="BH551" i="3" s="1"/>
  <c r="BG552" i="3"/>
  <c r="BI547" i="3"/>
  <c r="BC416" i="3"/>
  <c r="BC413" i="3"/>
  <c r="BD415" i="3" s="1"/>
  <c r="BF411" i="3"/>
  <c r="BF260" i="3"/>
  <c r="BI258" i="3"/>
  <c r="BR257" i="3"/>
  <c r="BK226" i="3"/>
  <c r="BL228" i="3" s="1"/>
  <c r="BK229" i="3"/>
  <c r="BK212" i="3"/>
  <c r="BK209" i="3"/>
  <c r="BL211" i="3"/>
  <c r="BM207" i="3"/>
  <c r="BJ190" i="3"/>
  <c r="BH192" i="3"/>
  <c r="BI194" i="3" s="1"/>
  <c r="BG110" i="3"/>
  <c r="BG107" i="3"/>
  <c r="BH109" i="3"/>
  <c r="BH110" i="3" s="1"/>
  <c r="BI105" i="3"/>
  <c r="BM71" i="3"/>
  <c r="BK76" i="3"/>
  <c r="BK73" i="3"/>
  <c r="BL75" i="3" s="1"/>
  <c r="BS647" i="23"/>
  <c r="BR648" i="23"/>
  <c r="BR614" i="23"/>
  <c r="BS613" i="23"/>
  <c r="BR104" i="23"/>
  <c r="BS103" i="23"/>
  <c r="BR489" i="23"/>
  <c r="BS487" i="23"/>
  <c r="BR490" i="23"/>
  <c r="BR488" i="23" s="1"/>
  <c r="BQ649" i="23"/>
  <c r="BQ653" i="23" s="1"/>
  <c r="BQ654" i="23" s="1"/>
  <c r="BS640" i="23"/>
  <c r="BR642" i="23"/>
  <c r="BR643" i="23"/>
  <c r="BR641" i="23" s="1"/>
  <c r="BP260" i="23"/>
  <c r="BR598" i="23"/>
  <c r="BR342" i="23"/>
  <c r="BS341" i="23"/>
  <c r="BR252" i="23"/>
  <c r="BR250" i="23" s="1"/>
  <c r="BR251" i="23"/>
  <c r="BS249" i="23"/>
  <c r="BS664" i="23"/>
  <c r="BR665" i="23"/>
  <c r="BS597" i="23"/>
  <c r="BT596" i="23"/>
  <c r="BR308" i="23"/>
  <c r="BS307" i="23"/>
  <c r="BR257" i="23"/>
  <c r="BS256" i="23"/>
  <c r="BR541" i="23"/>
  <c r="BR539" i="23" s="1"/>
  <c r="BR540" i="23"/>
  <c r="BS538" i="23"/>
  <c r="BR558" i="23"/>
  <c r="BR556" i="23" s="1"/>
  <c r="BR557" i="23"/>
  <c r="BS555" i="23"/>
  <c r="BS98" i="23"/>
  <c r="BT96" i="23"/>
  <c r="BS99" i="23"/>
  <c r="BS97" i="23" s="1"/>
  <c r="BS283" i="23"/>
  <c r="BR286" i="23"/>
  <c r="BR284" i="23" s="1"/>
  <c r="BR285" i="23"/>
  <c r="BQ258" i="23"/>
  <c r="BQ262" i="23" s="1"/>
  <c r="BQ263" i="23" s="1"/>
  <c r="BQ739" i="23"/>
  <c r="BQ736" i="23"/>
  <c r="BR841" i="23"/>
  <c r="BR838" i="23"/>
  <c r="BS722" i="23"/>
  <c r="BS719" i="23"/>
  <c r="BR734" i="23"/>
  <c r="BR738" i="23" s="1"/>
  <c r="BR802" i="23"/>
  <c r="BR806" i="23" s="1"/>
  <c r="BR807" i="23" s="1"/>
  <c r="BR785" i="23"/>
  <c r="BV827" i="23"/>
  <c r="BU829" i="23"/>
  <c r="BR819" i="23"/>
  <c r="BS852" i="23"/>
  <c r="BT851" i="23"/>
  <c r="BT698" i="23"/>
  <c r="BS699" i="23"/>
  <c r="BV766" i="23"/>
  <c r="BU767" i="23"/>
  <c r="BR760" i="23"/>
  <c r="BS762" i="23"/>
  <c r="BS801" i="23"/>
  <c r="BT800" i="23"/>
  <c r="BU844" i="23"/>
  <c r="BT847" i="23"/>
  <c r="BT845" i="23" s="1"/>
  <c r="BT846" i="23"/>
  <c r="BT783" i="23"/>
  <c r="BS784" i="23"/>
  <c r="BR853" i="23"/>
  <c r="BR700" i="23"/>
  <c r="BV759" i="23"/>
  <c r="BU761" i="23"/>
  <c r="BV749" i="23"/>
  <c r="BU750" i="23"/>
  <c r="BV715" i="23"/>
  <c r="BU716" i="23"/>
  <c r="BS694" i="23"/>
  <c r="BS692" i="23" s="1"/>
  <c r="BT691" i="23"/>
  <c r="BS693" i="23"/>
  <c r="BU725" i="23"/>
  <c r="BT728" i="23"/>
  <c r="BT726" i="23" s="1"/>
  <c r="BT727" i="23"/>
  <c r="BQ804" i="23"/>
  <c r="BS711" i="23"/>
  <c r="BS709" i="23" s="1"/>
  <c r="BS710" i="23"/>
  <c r="BT708" i="23"/>
  <c r="BS836" i="23"/>
  <c r="BT732" i="23"/>
  <c r="BS733" i="23"/>
  <c r="BW742" i="23"/>
  <c r="BV744" i="23"/>
  <c r="BW810" i="23"/>
  <c r="BV812" i="23"/>
  <c r="BU793" i="23"/>
  <c r="BT795" i="23"/>
  <c r="BS811" i="23"/>
  <c r="BT813" i="23"/>
  <c r="BT717" i="23"/>
  <c r="BT721" i="23" s="1"/>
  <c r="BT722" i="23" s="1"/>
  <c r="BT817" i="23"/>
  <c r="BS818" i="23"/>
  <c r="BQ787" i="23"/>
  <c r="BU834" i="23"/>
  <c r="BT835" i="23"/>
  <c r="BR637" i="23"/>
  <c r="BR634" i="23"/>
  <c r="BU579" i="23"/>
  <c r="BT580" i="23"/>
  <c r="BV572" i="23"/>
  <c r="BU574" i="23"/>
  <c r="BS660" i="23"/>
  <c r="BS658" i="23" s="1"/>
  <c r="BS659" i="23"/>
  <c r="BT657" i="23"/>
  <c r="BU630" i="23"/>
  <c r="BT631" i="23"/>
  <c r="BR683" i="23"/>
  <c r="BU623" i="23"/>
  <c r="BT626" i="23"/>
  <c r="BT624" i="23" s="1"/>
  <c r="BT625" i="23"/>
  <c r="BS589" i="23"/>
  <c r="BR592" i="23"/>
  <c r="BR590" i="23" s="1"/>
  <c r="BR591" i="23"/>
  <c r="BS528" i="23"/>
  <c r="BR529" i="23"/>
  <c r="BU674" i="23"/>
  <c r="BT676" i="23"/>
  <c r="BR524" i="23"/>
  <c r="BR522" i="23" s="1"/>
  <c r="BR523" i="23"/>
  <c r="BS521" i="23"/>
  <c r="BS547" i="23"/>
  <c r="BS551" i="23" s="1"/>
  <c r="BS552" i="23" s="1"/>
  <c r="BS564" i="23"/>
  <c r="BS568" i="23" s="1"/>
  <c r="BS569" i="23" s="1"/>
  <c r="BR609" i="23"/>
  <c r="BR607" i="23" s="1"/>
  <c r="BR608" i="23"/>
  <c r="BS606" i="23"/>
  <c r="BR573" i="23"/>
  <c r="BS575" i="23"/>
  <c r="BS632" i="23"/>
  <c r="BS636" i="23" s="1"/>
  <c r="BS682" i="23"/>
  <c r="BT681" i="23"/>
  <c r="BS581" i="23"/>
  <c r="BS585" i="23" s="1"/>
  <c r="BS586" i="23" s="1"/>
  <c r="BR549" i="23"/>
  <c r="BR566" i="23"/>
  <c r="BR583" i="23"/>
  <c r="BU545" i="23"/>
  <c r="BT546" i="23"/>
  <c r="BU562" i="23"/>
  <c r="BT563" i="23"/>
  <c r="BP467" i="23"/>
  <c r="BP464" i="23"/>
  <c r="BQ501" i="23"/>
  <c r="BQ498" i="23"/>
  <c r="BP481" i="23"/>
  <c r="BP416" i="23"/>
  <c r="BP413" i="23"/>
  <c r="BQ450" i="23"/>
  <c r="BQ447" i="23"/>
  <c r="BU436" i="23"/>
  <c r="BT439" i="23"/>
  <c r="BT437" i="23" s="1"/>
  <c r="BT438" i="23"/>
  <c r="BT507" i="23"/>
  <c r="BT505" i="23" s="1"/>
  <c r="BT506" i="23"/>
  <c r="BU504" i="23"/>
  <c r="BQ462" i="23"/>
  <c r="BQ466" i="23" s="1"/>
  <c r="BQ479" i="23"/>
  <c r="BQ483" i="23" s="1"/>
  <c r="BT392" i="23"/>
  <c r="BS393" i="23"/>
  <c r="BS428" i="23"/>
  <c r="BQ411" i="23"/>
  <c r="BQ415" i="23" s="1"/>
  <c r="BQ416" i="23" s="1"/>
  <c r="BR445" i="23"/>
  <c r="BR449" i="23" s="1"/>
  <c r="BT402" i="23"/>
  <c r="BS404" i="23"/>
  <c r="BS405" i="23"/>
  <c r="BS403" i="23" s="1"/>
  <c r="BS460" i="23"/>
  <c r="BR461" i="23"/>
  <c r="BS477" i="23"/>
  <c r="BR478" i="23"/>
  <c r="BU426" i="23"/>
  <c r="BT427" i="23"/>
  <c r="BU421" i="23"/>
  <c r="BV419" i="23"/>
  <c r="BS409" i="23"/>
  <c r="BR410" i="23"/>
  <c r="BR496" i="23"/>
  <c r="BR500" i="23" s="1"/>
  <c r="BT443" i="23"/>
  <c r="BS444" i="23"/>
  <c r="BR513" i="23"/>
  <c r="BS473" i="23"/>
  <c r="BS471" i="23" s="1"/>
  <c r="BS472" i="23"/>
  <c r="BT470" i="23"/>
  <c r="BR360" i="23"/>
  <c r="BR420" i="23"/>
  <c r="BS422" i="23"/>
  <c r="BR377" i="23"/>
  <c r="BR381" i="23" s="1"/>
  <c r="BR382" i="23" s="1"/>
  <c r="BT494" i="23"/>
  <c r="BS495" i="23"/>
  <c r="BQ379" i="23"/>
  <c r="BQ515" i="23"/>
  <c r="BS512" i="23"/>
  <c r="BT511" i="23"/>
  <c r="BT358" i="23"/>
  <c r="BS359" i="23"/>
  <c r="BR394" i="23"/>
  <c r="BT453" i="23"/>
  <c r="BS456" i="23"/>
  <c r="BS454" i="23" s="1"/>
  <c r="BS455" i="23"/>
  <c r="BU368" i="23"/>
  <c r="BT371" i="23"/>
  <c r="BT369" i="23" s="1"/>
  <c r="BT370" i="23"/>
  <c r="BU351" i="23"/>
  <c r="BT353" i="23"/>
  <c r="BU385" i="23"/>
  <c r="BT387" i="23"/>
  <c r="BT375" i="23"/>
  <c r="BS376" i="23"/>
  <c r="BR246" i="23"/>
  <c r="BR243" i="23"/>
  <c r="BR229" i="23"/>
  <c r="BR226" i="23"/>
  <c r="BR331" i="23"/>
  <c r="BR328" i="23"/>
  <c r="BQ280" i="23"/>
  <c r="BQ277" i="23"/>
  <c r="BR303" i="23"/>
  <c r="BR301" i="23" s="1"/>
  <c r="BR302" i="23"/>
  <c r="BS300" i="23"/>
  <c r="BT273" i="23"/>
  <c r="BS274" i="23"/>
  <c r="BS334" i="23"/>
  <c r="BR337" i="23"/>
  <c r="BR335" i="23" s="1"/>
  <c r="BR336" i="23"/>
  <c r="BS224" i="23"/>
  <c r="BS228" i="23" s="1"/>
  <c r="BS229" i="23" s="1"/>
  <c r="BT215" i="23"/>
  <c r="BS218" i="23"/>
  <c r="BS216" i="23" s="1"/>
  <c r="BS217" i="23"/>
  <c r="BV205" i="23"/>
  <c r="BU206" i="23"/>
  <c r="BS241" i="23"/>
  <c r="BS245" i="23" s="1"/>
  <c r="BT317" i="23"/>
  <c r="BS320" i="23"/>
  <c r="BS318" i="23" s="1"/>
  <c r="BS319" i="23"/>
  <c r="BP294" i="23"/>
  <c r="BU324" i="23"/>
  <c r="BT325" i="23"/>
  <c r="BS198" i="23"/>
  <c r="BR201" i="23"/>
  <c r="BR199" i="23" s="1"/>
  <c r="BR200" i="23"/>
  <c r="BS181" i="23"/>
  <c r="BR184" i="23"/>
  <c r="BR182" i="23" s="1"/>
  <c r="BR183" i="23"/>
  <c r="BT232" i="23"/>
  <c r="BS235" i="23"/>
  <c r="BS233" i="23" s="1"/>
  <c r="BS234" i="23"/>
  <c r="BS290" i="23"/>
  <c r="BR291" i="23"/>
  <c r="BT266" i="23"/>
  <c r="BS269" i="23"/>
  <c r="BS267" i="23" s="1"/>
  <c r="BS268" i="23"/>
  <c r="BU222" i="23"/>
  <c r="BT223" i="23"/>
  <c r="BS326" i="23"/>
  <c r="BS330" i="23" s="1"/>
  <c r="BU239" i="23"/>
  <c r="BT240" i="23"/>
  <c r="BV188" i="23"/>
  <c r="BR275" i="23"/>
  <c r="BQ292" i="23"/>
  <c r="BQ296" i="23" s="1"/>
  <c r="BQ297" i="23" s="1"/>
  <c r="BQ178" i="23"/>
  <c r="BQ175" i="23"/>
  <c r="BQ161" i="23"/>
  <c r="BQ158" i="23"/>
  <c r="BR173" i="23"/>
  <c r="BR156" i="23"/>
  <c r="BR160" i="23" s="1"/>
  <c r="BT154" i="23"/>
  <c r="BS155" i="23"/>
  <c r="BU147" i="23"/>
  <c r="BT149" i="23"/>
  <c r="BT150" i="23"/>
  <c r="BT148" i="23" s="1"/>
  <c r="BU164" i="23"/>
  <c r="BT166" i="23"/>
  <c r="BT167" i="23"/>
  <c r="BT165" i="23" s="1"/>
  <c r="BS172" i="23"/>
  <c r="BT171" i="23"/>
  <c r="BP124" i="23"/>
  <c r="BQ122" i="23"/>
  <c r="BS120" i="23"/>
  <c r="BR121" i="23"/>
  <c r="BT113" i="23"/>
  <c r="BS116" i="23"/>
  <c r="BS114" i="23" s="1"/>
  <c r="BS115" i="23"/>
  <c r="BR133" i="23"/>
  <c r="BR131" i="23" s="1"/>
  <c r="BR132" i="23"/>
  <c r="BS130" i="23"/>
  <c r="BV137" i="23"/>
  <c r="BU138" i="23"/>
  <c r="BR93" i="23"/>
  <c r="BR90" i="23"/>
  <c r="BV79" i="23"/>
  <c r="BU81" i="23"/>
  <c r="BR80" i="23"/>
  <c r="BS82" i="23"/>
  <c r="BS88" i="23"/>
  <c r="BS92" i="23" s="1"/>
  <c r="BS93" i="23" s="1"/>
  <c r="BU86" i="23"/>
  <c r="BT87" i="23"/>
  <c r="BQ76" i="23"/>
  <c r="BQ73" i="23"/>
  <c r="BP59" i="23"/>
  <c r="BP56" i="23"/>
  <c r="BR71" i="23"/>
  <c r="BR75" i="23" s="1"/>
  <c r="BR53" i="23"/>
  <c r="BS52" i="23"/>
  <c r="BQ54" i="23"/>
  <c r="BQ58" i="23" s="1"/>
  <c r="BQ59" i="23" s="1"/>
  <c r="BS47" i="23"/>
  <c r="BT45" i="23"/>
  <c r="BS48" i="23"/>
  <c r="BS46" i="23" s="1"/>
  <c r="BU62" i="23"/>
  <c r="BT64" i="23"/>
  <c r="BT65" i="23"/>
  <c r="BT63" i="23" s="1"/>
  <c r="BS70" i="23"/>
  <c r="BT69" i="23"/>
  <c r="BR733" i="22"/>
  <c r="BS732" i="22"/>
  <c r="BQ734" i="22"/>
  <c r="BQ738" i="22" s="1"/>
  <c r="BQ739" i="22" s="1"/>
  <c r="BP736" i="22"/>
  <c r="BQ705" i="22"/>
  <c r="BQ702" i="22"/>
  <c r="BP277" i="22"/>
  <c r="BS35" i="22"/>
  <c r="BR36" i="22"/>
  <c r="BQ569" i="22"/>
  <c r="BQ566" i="22"/>
  <c r="BQ59" i="22"/>
  <c r="BQ56" i="22"/>
  <c r="BR365" i="22"/>
  <c r="BR362" i="22"/>
  <c r="BS477" i="22"/>
  <c r="BR478" i="22"/>
  <c r="BR784" i="22"/>
  <c r="BS783" i="22"/>
  <c r="BR133" i="22"/>
  <c r="BR131" i="22" s="1"/>
  <c r="BR132" i="22"/>
  <c r="BS130" i="22"/>
  <c r="BR141" i="22"/>
  <c r="BQ549" i="22"/>
  <c r="BR801" i="22"/>
  <c r="BS800" i="22"/>
  <c r="BR70" i="22"/>
  <c r="BS69" i="22"/>
  <c r="BR98" i="22"/>
  <c r="BR99" i="22"/>
  <c r="BR97" i="22" s="1"/>
  <c r="BS96" i="22"/>
  <c r="BS375" i="22"/>
  <c r="BR376" i="22"/>
  <c r="BR489" i="22"/>
  <c r="BR490" i="22"/>
  <c r="BR488" i="22" s="1"/>
  <c r="BS487" i="22"/>
  <c r="BQ836" i="22"/>
  <c r="BQ840" i="22" s="1"/>
  <c r="BP838" i="22"/>
  <c r="BQ479" i="22"/>
  <c r="BR796" i="22"/>
  <c r="BR794" i="22" s="1"/>
  <c r="BR795" i="22"/>
  <c r="BS793" i="22"/>
  <c r="BS834" i="22"/>
  <c r="BR835" i="22"/>
  <c r="BS354" i="22"/>
  <c r="BS352" i="22" s="1"/>
  <c r="BS353" i="22"/>
  <c r="BT351" i="22"/>
  <c r="BS614" i="22"/>
  <c r="BT613" i="22"/>
  <c r="BQ722" i="22"/>
  <c r="BQ719" i="22"/>
  <c r="BP824" i="22"/>
  <c r="BP821" i="22"/>
  <c r="BQ858" i="22"/>
  <c r="BQ855" i="22"/>
  <c r="BQ773" i="22"/>
  <c r="BQ770" i="22"/>
  <c r="BS760" i="22"/>
  <c r="BT762" i="22"/>
  <c r="BQ819" i="22"/>
  <c r="BQ823" i="22" s="1"/>
  <c r="BT766" i="22"/>
  <c r="BS767" i="22"/>
  <c r="BT698" i="22"/>
  <c r="BS699" i="22"/>
  <c r="BS728" i="22"/>
  <c r="BS726" i="22" s="1"/>
  <c r="BS727" i="22"/>
  <c r="BT725" i="22"/>
  <c r="BT830" i="22"/>
  <c r="BT828" i="22" s="1"/>
  <c r="BT829" i="22"/>
  <c r="BU827" i="22"/>
  <c r="BS817" i="22"/>
  <c r="BR818" i="22"/>
  <c r="BW759" i="22"/>
  <c r="BV761" i="22"/>
  <c r="BR768" i="22"/>
  <c r="BR772" i="22" s="1"/>
  <c r="BR773" i="22" s="1"/>
  <c r="BR700" i="22"/>
  <c r="BR704" i="22" s="1"/>
  <c r="BR705" i="22" s="1"/>
  <c r="BT810" i="22"/>
  <c r="BS813" i="22"/>
  <c r="BS811" i="22" s="1"/>
  <c r="BS812" i="22"/>
  <c r="BS852" i="22"/>
  <c r="BT851" i="22"/>
  <c r="BR717" i="22"/>
  <c r="BT715" i="22"/>
  <c r="BS716" i="22"/>
  <c r="BS745" i="22"/>
  <c r="BS743" i="22" s="1"/>
  <c r="BS744" i="22"/>
  <c r="BT742" i="22"/>
  <c r="BR853" i="22"/>
  <c r="BR857" i="22" s="1"/>
  <c r="BR858" i="22" s="1"/>
  <c r="BS779" i="22"/>
  <c r="BS777" i="22" s="1"/>
  <c r="BS778" i="22"/>
  <c r="BT776" i="22"/>
  <c r="BU708" i="22"/>
  <c r="BT711" i="22"/>
  <c r="BT709" i="22" s="1"/>
  <c r="BT710" i="22"/>
  <c r="BV749" i="22"/>
  <c r="BU750" i="22"/>
  <c r="BU844" i="22"/>
  <c r="BT846" i="22"/>
  <c r="BT847" i="22"/>
  <c r="BT845" i="22" s="1"/>
  <c r="BQ688" i="22"/>
  <c r="BQ685" i="22"/>
  <c r="BP654" i="22"/>
  <c r="BP651" i="22"/>
  <c r="BQ637" i="22"/>
  <c r="BQ634" i="22"/>
  <c r="BP668" i="22"/>
  <c r="BU596" i="22"/>
  <c r="BT597" i="22"/>
  <c r="BS657" i="22"/>
  <c r="BR660" i="22"/>
  <c r="BR658" i="22" s="1"/>
  <c r="BR659" i="22"/>
  <c r="BS546" i="22"/>
  <c r="BT545" i="22"/>
  <c r="BR683" i="22"/>
  <c r="BQ532" i="22"/>
  <c r="BS609" i="22"/>
  <c r="BS607" i="22" s="1"/>
  <c r="BS608" i="22"/>
  <c r="BT606" i="22"/>
  <c r="BT538" i="22"/>
  <c r="BS541" i="22"/>
  <c r="BS539" i="22" s="1"/>
  <c r="BS540" i="22"/>
  <c r="BS579" i="22"/>
  <c r="BR580" i="22"/>
  <c r="BR564" i="22"/>
  <c r="BP583" i="22"/>
  <c r="BS623" i="22"/>
  <c r="BR626" i="22"/>
  <c r="BR624" i="22" s="1"/>
  <c r="BR625" i="22"/>
  <c r="BR530" i="22"/>
  <c r="BR632" i="22"/>
  <c r="BR636" i="22" s="1"/>
  <c r="BR637" i="22" s="1"/>
  <c r="BQ649" i="22"/>
  <c r="BQ653" i="22" s="1"/>
  <c r="BQ581" i="22"/>
  <c r="BS563" i="22"/>
  <c r="BT562" i="22"/>
  <c r="BQ666" i="22"/>
  <c r="BQ670" i="22" s="1"/>
  <c r="BS677" i="22"/>
  <c r="BS675" i="22" s="1"/>
  <c r="BS676" i="22"/>
  <c r="BT674" i="22"/>
  <c r="BS529" i="22"/>
  <c r="BT528" i="22"/>
  <c r="BS631" i="22"/>
  <c r="BT630" i="22"/>
  <c r="BT589" i="22"/>
  <c r="BS592" i="22"/>
  <c r="BS590" i="22" s="1"/>
  <c r="BS591" i="22"/>
  <c r="BS647" i="22"/>
  <c r="BR648" i="22"/>
  <c r="BT521" i="22"/>
  <c r="BS524" i="22"/>
  <c r="BS522" i="22" s="1"/>
  <c r="BS523" i="22"/>
  <c r="BT555" i="22"/>
  <c r="BS558" i="22"/>
  <c r="BS556" i="22" s="1"/>
  <c r="BS557" i="22"/>
  <c r="BT572" i="22"/>
  <c r="BS575" i="22"/>
  <c r="BS573" i="22" s="1"/>
  <c r="BS574" i="22"/>
  <c r="BR665" i="22"/>
  <c r="BS664" i="22"/>
  <c r="BT640" i="22"/>
  <c r="BS643" i="22"/>
  <c r="BS641" i="22" s="1"/>
  <c r="BS642" i="22"/>
  <c r="BR547" i="22"/>
  <c r="BR551" i="22" s="1"/>
  <c r="BS682" i="22"/>
  <c r="BT681" i="22"/>
  <c r="BP450" i="22"/>
  <c r="BP447" i="22"/>
  <c r="BR416" i="22"/>
  <c r="BR413" i="22"/>
  <c r="BR399" i="22"/>
  <c r="BR396" i="22"/>
  <c r="BU409" i="22"/>
  <c r="BT410" i="22"/>
  <c r="BS422" i="22"/>
  <c r="BS420" i="22" s="1"/>
  <c r="BS421" i="22"/>
  <c r="BT419" i="22"/>
  <c r="BT393" i="22"/>
  <c r="BU392" i="22"/>
  <c r="BQ464" i="22"/>
  <c r="BS385" i="22"/>
  <c r="BR388" i="22"/>
  <c r="BR386" i="22" s="1"/>
  <c r="BR387" i="22"/>
  <c r="BV368" i="22"/>
  <c r="BU371" i="22"/>
  <c r="BU369" i="22" s="1"/>
  <c r="BU370" i="22"/>
  <c r="BU511" i="22"/>
  <c r="BU358" i="22"/>
  <c r="BT359" i="22"/>
  <c r="BR462" i="22"/>
  <c r="BR466" i="22" s="1"/>
  <c r="BR467" i="22" s="1"/>
  <c r="BT504" i="22"/>
  <c r="BS507" i="22"/>
  <c r="BS505" i="22" s="1"/>
  <c r="BS506" i="22"/>
  <c r="BQ445" i="22"/>
  <c r="BQ449" i="22" s="1"/>
  <c r="BR438" i="22"/>
  <c r="BS436" i="22"/>
  <c r="BR439" i="22"/>
  <c r="BR437" i="22" s="1"/>
  <c r="BR496" i="22"/>
  <c r="BU426" i="22"/>
  <c r="BT427" i="22"/>
  <c r="BR444" i="22"/>
  <c r="BS443" i="22"/>
  <c r="BS411" i="22"/>
  <c r="BS394" i="22"/>
  <c r="BS398" i="22" s="1"/>
  <c r="BS399" i="22" s="1"/>
  <c r="BS405" i="22"/>
  <c r="BS403" i="22" s="1"/>
  <c r="BS404" i="22"/>
  <c r="BT402" i="22"/>
  <c r="BT494" i="22"/>
  <c r="BS495" i="22"/>
  <c r="BS456" i="22"/>
  <c r="BS454" i="22" s="1"/>
  <c r="BS455" i="22"/>
  <c r="BT453" i="22"/>
  <c r="BT470" i="22"/>
  <c r="BS472" i="22"/>
  <c r="BS473" i="22"/>
  <c r="BS471" i="22" s="1"/>
  <c r="BS428" i="22"/>
  <c r="BS360" i="22"/>
  <c r="BS364" i="22" s="1"/>
  <c r="BS461" i="22"/>
  <c r="BT460" i="22"/>
  <c r="BR430" i="22"/>
  <c r="BQ314" i="22"/>
  <c r="BP263" i="22"/>
  <c r="BS292" i="22"/>
  <c r="BQ258" i="22"/>
  <c r="BS201" i="22"/>
  <c r="BS199" i="22" s="1"/>
  <c r="BS200" i="22"/>
  <c r="BT198" i="22"/>
  <c r="BQ209" i="22"/>
  <c r="BT269" i="22"/>
  <c r="BT267" i="22" s="1"/>
  <c r="BT268" i="22"/>
  <c r="BU266" i="22"/>
  <c r="BR294" i="22"/>
  <c r="BS342" i="22"/>
  <c r="BT341" i="22"/>
  <c r="BU223" i="22"/>
  <c r="BV222" i="22"/>
  <c r="BR325" i="22"/>
  <c r="BS324" i="22"/>
  <c r="BT291" i="22"/>
  <c r="BU290" i="22"/>
  <c r="BS256" i="22"/>
  <c r="BR257" i="22"/>
  <c r="BV188" i="22"/>
  <c r="BU189" i="22"/>
  <c r="BT252" i="22"/>
  <c r="BT250" i="22" s="1"/>
  <c r="BT251" i="22"/>
  <c r="BU249" i="22"/>
  <c r="BS337" i="22"/>
  <c r="BS335" i="22" s="1"/>
  <c r="BT334" i="22"/>
  <c r="BS336" i="22"/>
  <c r="BP243" i="22"/>
  <c r="BR343" i="22"/>
  <c r="BR347" i="22" s="1"/>
  <c r="BS303" i="22"/>
  <c r="BS301" i="22" s="1"/>
  <c r="BS302" i="22"/>
  <c r="BT300" i="22"/>
  <c r="BT215" i="22"/>
  <c r="BS218" i="22"/>
  <c r="BS216" i="22" s="1"/>
  <c r="BS217" i="22"/>
  <c r="BQ326" i="22"/>
  <c r="BR274" i="22"/>
  <c r="BS273" i="22"/>
  <c r="BR234" i="22"/>
  <c r="BS232" i="22"/>
  <c r="BR235" i="22"/>
  <c r="BR233" i="22" s="1"/>
  <c r="BS184" i="22"/>
  <c r="BS182" i="22" s="1"/>
  <c r="BS183" i="22"/>
  <c r="BT181" i="22"/>
  <c r="BR319" i="22"/>
  <c r="BS317" i="22"/>
  <c r="BR320" i="22"/>
  <c r="BR318" i="22" s="1"/>
  <c r="BT307" i="22"/>
  <c r="BS308" i="22"/>
  <c r="BS239" i="22"/>
  <c r="BR240" i="22"/>
  <c r="BR207" i="22"/>
  <c r="BR211" i="22" s="1"/>
  <c r="BR212" i="22" s="1"/>
  <c r="BQ275" i="22"/>
  <c r="BQ279" i="22" s="1"/>
  <c r="BQ280" i="22" s="1"/>
  <c r="BQ345" i="22"/>
  <c r="BR309" i="22"/>
  <c r="BQ241" i="22"/>
  <c r="BQ245" i="22" s="1"/>
  <c r="BQ246" i="22" s="1"/>
  <c r="BP328" i="22"/>
  <c r="BS206" i="22"/>
  <c r="BT205" i="22"/>
  <c r="BT283" i="22"/>
  <c r="BS285" i="22"/>
  <c r="BS286" i="22"/>
  <c r="BS284" i="22" s="1"/>
  <c r="BQ178" i="22"/>
  <c r="BQ175" i="22"/>
  <c r="BR173" i="22"/>
  <c r="BR177" i="22" s="1"/>
  <c r="BS149" i="22"/>
  <c r="BS150" i="22"/>
  <c r="BS148" i="22" s="1"/>
  <c r="BT147" i="22"/>
  <c r="BQ156" i="22"/>
  <c r="BQ160" i="22" s="1"/>
  <c r="BU164" i="22"/>
  <c r="BT167" i="22"/>
  <c r="BT165" i="22" s="1"/>
  <c r="BT166" i="22"/>
  <c r="BS172" i="22"/>
  <c r="BT171" i="22"/>
  <c r="BP158" i="22"/>
  <c r="BR155" i="22"/>
  <c r="BS154" i="22"/>
  <c r="BU137" i="22"/>
  <c r="BT138" i="22"/>
  <c r="BS121" i="22"/>
  <c r="BT120" i="22"/>
  <c r="BR122" i="22"/>
  <c r="BR116" i="22"/>
  <c r="BR114" i="22" s="1"/>
  <c r="BR115" i="22"/>
  <c r="BS113" i="22"/>
  <c r="BS139" i="22"/>
  <c r="BS143" i="22" s="1"/>
  <c r="BS144" i="22" s="1"/>
  <c r="BQ124" i="22"/>
  <c r="BP93" i="22"/>
  <c r="BP90" i="22"/>
  <c r="BR87" i="22"/>
  <c r="BS86" i="22"/>
  <c r="BT104" i="22"/>
  <c r="BU103" i="22"/>
  <c r="BS105" i="22"/>
  <c r="BR107" i="22"/>
  <c r="BS79" i="22"/>
  <c r="BR81" i="22"/>
  <c r="BR82" i="22"/>
  <c r="BR80" i="22" s="1"/>
  <c r="BQ88" i="22"/>
  <c r="BQ92" i="22" s="1"/>
  <c r="BQ93" i="22" s="1"/>
  <c r="BR54" i="22"/>
  <c r="BR58" i="22" s="1"/>
  <c r="BR59" i="22" s="1"/>
  <c r="BS53" i="22"/>
  <c r="BT52" i="22"/>
  <c r="BR65" i="22"/>
  <c r="BR63" i="22" s="1"/>
  <c r="BR64" i="22"/>
  <c r="BS62" i="22"/>
  <c r="BS45" i="22"/>
  <c r="BR48" i="22"/>
  <c r="BR46" i="22" s="1"/>
  <c r="BR47" i="22"/>
  <c r="BR393" i="3"/>
  <c r="BS392" i="3"/>
  <c r="BR745" i="3"/>
  <c r="BR743" i="3" s="1"/>
  <c r="BR744" i="3"/>
  <c r="BS742" i="3"/>
  <c r="BP396" i="3"/>
  <c r="BS698" i="3"/>
  <c r="BR699" i="3"/>
  <c r="BQ394" i="3"/>
  <c r="BQ398" i="3" s="1"/>
  <c r="BQ399" i="3" s="1"/>
  <c r="BR507" i="3"/>
  <c r="BR505" i="3" s="1"/>
  <c r="BR506" i="3"/>
  <c r="BS504" i="3"/>
  <c r="BQ450" i="3"/>
  <c r="BQ447" i="3"/>
  <c r="BQ467" i="3"/>
  <c r="BQ464" i="3"/>
  <c r="BP93" i="3"/>
  <c r="BP90" i="3"/>
  <c r="BR804" i="3"/>
  <c r="BS511" i="3"/>
  <c r="BR512" i="3"/>
  <c r="BR546" i="3"/>
  <c r="BS545" i="3"/>
  <c r="BS86" i="3"/>
  <c r="BR87" i="3"/>
  <c r="BQ326" i="3"/>
  <c r="BQ330" i="3" s="1"/>
  <c r="BQ331" i="3" s="1"/>
  <c r="BR410" i="3"/>
  <c r="BS409" i="3"/>
  <c r="BP175" i="3"/>
  <c r="BR532" i="3"/>
  <c r="BQ513" i="3"/>
  <c r="BT96" i="3"/>
  <c r="BS98" i="3"/>
  <c r="BS99" i="3"/>
  <c r="BS97" i="3" s="1"/>
  <c r="BU256" i="3"/>
  <c r="BS113" i="3"/>
  <c r="BR116" i="3"/>
  <c r="BR114" i="3" s="1"/>
  <c r="BR115" i="3"/>
  <c r="BR369" i="3"/>
  <c r="BS371" i="3"/>
  <c r="BR558" i="3"/>
  <c r="BR556" i="3" s="1"/>
  <c r="BR557" i="3"/>
  <c r="BS555" i="3"/>
  <c r="BR64" i="3"/>
  <c r="BS62" i="3"/>
  <c r="BR65" i="3"/>
  <c r="BR63" i="3" s="1"/>
  <c r="BP328" i="3"/>
  <c r="BT623" i="3"/>
  <c r="BS626" i="3"/>
  <c r="BS624" i="3" s="1"/>
  <c r="BS625" i="3"/>
  <c r="BQ88" i="3"/>
  <c r="BQ92" i="3" s="1"/>
  <c r="BS324" i="3"/>
  <c r="BR325" i="3"/>
  <c r="BR523" i="3"/>
  <c r="BS521" i="3"/>
  <c r="BR524" i="3"/>
  <c r="BR522" i="3" s="1"/>
  <c r="BQ651" i="3"/>
  <c r="BS103" i="3"/>
  <c r="BR104" i="3"/>
  <c r="BS222" i="3"/>
  <c r="BR223" i="3"/>
  <c r="BP515" i="3"/>
  <c r="BR189" i="3"/>
  <c r="BS188" i="3"/>
  <c r="BQ858" i="3"/>
  <c r="BQ855" i="3"/>
  <c r="BR841" i="3"/>
  <c r="BR838" i="3"/>
  <c r="BR853" i="3"/>
  <c r="BR857" i="3" s="1"/>
  <c r="BR830" i="3"/>
  <c r="BR828" i="3" s="1"/>
  <c r="BS827" i="3"/>
  <c r="BR829" i="3"/>
  <c r="BS836" i="3"/>
  <c r="BS840" i="3" s="1"/>
  <c r="BS852" i="3"/>
  <c r="BT851" i="3"/>
  <c r="BT835" i="3"/>
  <c r="BU834" i="3"/>
  <c r="BT847" i="3"/>
  <c r="BT845" i="3" s="1"/>
  <c r="BT846" i="3"/>
  <c r="BU844" i="3"/>
  <c r="BQ790" i="3"/>
  <c r="BQ787" i="3"/>
  <c r="BQ773" i="3"/>
  <c r="BQ770" i="3"/>
  <c r="BQ821" i="3"/>
  <c r="BS762" i="3"/>
  <c r="BS760" i="3" s="1"/>
  <c r="BT759" i="3"/>
  <c r="BS761" i="3"/>
  <c r="BR785" i="3"/>
  <c r="BR789" i="3" s="1"/>
  <c r="BS818" i="3"/>
  <c r="BT817" i="3"/>
  <c r="BS784" i="3"/>
  <c r="BT783" i="3"/>
  <c r="BT776" i="3"/>
  <c r="BS779" i="3"/>
  <c r="BS777" i="3" s="1"/>
  <c r="BS778" i="3"/>
  <c r="BR819" i="3"/>
  <c r="BR823" i="3" s="1"/>
  <c r="BS802" i="3"/>
  <c r="BS810" i="3"/>
  <c r="BR813" i="3"/>
  <c r="BR811" i="3" s="1"/>
  <c r="BR812" i="3"/>
  <c r="BR768" i="3"/>
  <c r="BR772" i="3" s="1"/>
  <c r="BR773" i="3" s="1"/>
  <c r="BU800" i="3"/>
  <c r="BT801" i="3"/>
  <c r="BS767" i="3"/>
  <c r="BT766" i="3"/>
  <c r="BU796" i="3"/>
  <c r="BU794" i="3" s="1"/>
  <c r="BV793" i="3"/>
  <c r="BU795" i="3"/>
  <c r="BQ739" i="3"/>
  <c r="BQ736" i="3"/>
  <c r="BQ722" i="3"/>
  <c r="BT715" i="3"/>
  <c r="BS716" i="3"/>
  <c r="BT694" i="3"/>
  <c r="BT692" i="3" s="1"/>
  <c r="BU691" i="3"/>
  <c r="BT693" i="3"/>
  <c r="BS728" i="3"/>
  <c r="BS726" i="3" s="1"/>
  <c r="BS727" i="3"/>
  <c r="BT725" i="3"/>
  <c r="BR717" i="3"/>
  <c r="BR734" i="3"/>
  <c r="BS708" i="3"/>
  <c r="BR711" i="3"/>
  <c r="BR709" i="3" s="1"/>
  <c r="BR710" i="3"/>
  <c r="BT732" i="3"/>
  <c r="BS733" i="3"/>
  <c r="BS750" i="3"/>
  <c r="BT749" i="3"/>
  <c r="BR751" i="3"/>
  <c r="BP688" i="3"/>
  <c r="BP685" i="3"/>
  <c r="BQ637" i="3"/>
  <c r="BQ634" i="3"/>
  <c r="BS631" i="3"/>
  <c r="BT630" i="3"/>
  <c r="BQ683" i="3"/>
  <c r="BQ687" i="3" s="1"/>
  <c r="BS677" i="3"/>
  <c r="BS675" i="3" s="1"/>
  <c r="BS676" i="3"/>
  <c r="BT674" i="3"/>
  <c r="BS660" i="3"/>
  <c r="BS658" i="3" s="1"/>
  <c r="BS659" i="3"/>
  <c r="BT657" i="3"/>
  <c r="BR649" i="3"/>
  <c r="BR653" i="3" s="1"/>
  <c r="BS648" i="3"/>
  <c r="BT647" i="3"/>
  <c r="BS640" i="3"/>
  <c r="BR642" i="3"/>
  <c r="BR643" i="3"/>
  <c r="BR641" i="3" s="1"/>
  <c r="BR632" i="3"/>
  <c r="BR636" i="3" s="1"/>
  <c r="BR682" i="3"/>
  <c r="BS681" i="3"/>
  <c r="BP603" i="3"/>
  <c r="BP600" i="3"/>
  <c r="BQ569" i="3"/>
  <c r="BQ566" i="3"/>
  <c r="BT609" i="3"/>
  <c r="BT607" i="3" s="1"/>
  <c r="BT608" i="3"/>
  <c r="BU606" i="3"/>
  <c r="BS580" i="3"/>
  <c r="BT579" i="3"/>
  <c r="BU613" i="3"/>
  <c r="BS589" i="3"/>
  <c r="BR592" i="3"/>
  <c r="BR590" i="3" s="1"/>
  <c r="BR591" i="3"/>
  <c r="BT575" i="3"/>
  <c r="BT573" i="3" s="1"/>
  <c r="BT574" i="3"/>
  <c r="BU572" i="3"/>
  <c r="BR597" i="3"/>
  <c r="BS596" i="3"/>
  <c r="BR564" i="3"/>
  <c r="BR568" i="3" s="1"/>
  <c r="BR569" i="3" s="1"/>
  <c r="BQ598" i="3"/>
  <c r="BQ602" i="3" s="1"/>
  <c r="BR581" i="3"/>
  <c r="BR585" i="3" s="1"/>
  <c r="BT562" i="3"/>
  <c r="BS563" i="3"/>
  <c r="BQ583" i="3"/>
  <c r="BP498" i="3"/>
  <c r="BQ496" i="3"/>
  <c r="BQ500" i="3" s="1"/>
  <c r="BU538" i="3"/>
  <c r="BT540" i="3"/>
  <c r="BT541" i="3"/>
  <c r="BT539" i="3" s="1"/>
  <c r="BS494" i="3"/>
  <c r="BR495" i="3"/>
  <c r="BS530" i="3"/>
  <c r="BS534" i="3" s="1"/>
  <c r="BR490" i="3"/>
  <c r="BR488" i="3" s="1"/>
  <c r="BS487" i="3"/>
  <c r="BR489" i="3"/>
  <c r="BU528" i="3"/>
  <c r="BT529" i="3"/>
  <c r="BQ484" i="3"/>
  <c r="BQ481" i="3"/>
  <c r="BU473" i="3"/>
  <c r="BU471" i="3" s="1"/>
  <c r="BV470" i="3"/>
  <c r="BU472" i="3"/>
  <c r="BT460" i="3"/>
  <c r="BS461" i="3"/>
  <c r="BT439" i="3"/>
  <c r="BT437" i="3" s="1"/>
  <c r="BT438" i="3"/>
  <c r="BU436" i="3"/>
  <c r="BR462" i="3"/>
  <c r="BR466" i="3" s="1"/>
  <c r="BR467" i="3" s="1"/>
  <c r="BR456" i="3"/>
  <c r="BR454" i="3" s="1"/>
  <c r="BR455" i="3"/>
  <c r="BS453" i="3"/>
  <c r="BS444" i="3"/>
  <c r="BT443" i="3"/>
  <c r="BS478" i="3"/>
  <c r="BT477" i="3"/>
  <c r="BT427" i="3"/>
  <c r="BU426" i="3"/>
  <c r="BR445" i="3"/>
  <c r="BR479" i="3"/>
  <c r="BR483" i="3" s="1"/>
  <c r="BS419" i="3"/>
  <c r="BR422" i="3"/>
  <c r="BR420" i="3" s="1"/>
  <c r="BR421" i="3"/>
  <c r="BS428" i="3"/>
  <c r="BR430" i="3"/>
  <c r="BQ365" i="3"/>
  <c r="BQ362" i="3"/>
  <c r="BP382" i="3"/>
  <c r="BP379" i="3"/>
  <c r="BT358" i="3"/>
  <c r="BS359" i="3"/>
  <c r="BS388" i="3"/>
  <c r="BS386" i="3" s="1"/>
  <c r="BT385" i="3"/>
  <c r="BS387" i="3"/>
  <c r="BU370" i="3"/>
  <c r="BV368" i="3"/>
  <c r="BQ377" i="3"/>
  <c r="BQ381" i="3" s="1"/>
  <c r="BR354" i="3"/>
  <c r="BR352" i="3" s="1"/>
  <c r="BR353" i="3"/>
  <c r="BS351" i="3"/>
  <c r="BR360" i="3"/>
  <c r="BR364" i="3" s="1"/>
  <c r="BS375" i="3"/>
  <c r="BR376" i="3"/>
  <c r="BU402" i="3"/>
  <c r="BT404" i="3"/>
  <c r="BT405" i="3"/>
  <c r="BT403" i="3" s="1"/>
  <c r="BQ314" i="3"/>
  <c r="BQ311" i="3"/>
  <c r="BP348" i="3"/>
  <c r="BT286" i="3"/>
  <c r="BT284" i="3" s="1"/>
  <c r="BT285" i="3"/>
  <c r="BU283" i="3"/>
  <c r="BQ343" i="3"/>
  <c r="BS300" i="3"/>
  <c r="BR302" i="3"/>
  <c r="BR303" i="3"/>
  <c r="BR301" i="3" s="1"/>
  <c r="BR292" i="3"/>
  <c r="BR296" i="3" s="1"/>
  <c r="BR297" i="3" s="1"/>
  <c r="BS320" i="3"/>
  <c r="BS318" i="3" s="1"/>
  <c r="BS319" i="3"/>
  <c r="BT317" i="3"/>
  <c r="BR309" i="3"/>
  <c r="BR313" i="3" s="1"/>
  <c r="BR314" i="3" s="1"/>
  <c r="BS291" i="3"/>
  <c r="BT290" i="3"/>
  <c r="BQ294" i="3"/>
  <c r="BS308" i="3"/>
  <c r="BT307" i="3"/>
  <c r="BR342" i="3"/>
  <c r="BS341" i="3"/>
  <c r="BS336" i="3"/>
  <c r="BT334" i="3"/>
  <c r="BS337" i="3"/>
  <c r="BS335" i="3" s="1"/>
  <c r="BT239" i="3"/>
  <c r="BS240" i="3"/>
  <c r="BR241" i="3"/>
  <c r="BR245" i="3" s="1"/>
  <c r="BR246" i="3" s="1"/>
  <c r="BS274" i="3"/>
  <c r="BT273" i="3"/>
  <c r="BS234" i="3"/>
  <c r="BS235" i="3"/>
  <c r="BS233" i="3" s="1"/>
  <c r="BT232" i="3"/>
  <c r="BT249" i="3"/>
  <c r="BS252" i="3"/>
  <c r="BS250" i="3" s="1"/>
  <c r="BS251" i="3"/>
  <c r="BQ243" i="3"/>
  <c r="BR275" i="3"/>
  <c r="BR279" i="3" s="1"/>
  <c r="BQ277" i="3"/>
  <c r="BS266" i="3"/>
  <c r="BR268" i="3"/>
  <c r="BR269" i="3"/>
  <c r="BR267" i="3" s="1"/>
  <c r="BT217" i="3"/>
  <c r="BU215" i="3"/>
  <c r="BT218" i="3"/>
  <c r="BT216" i="3" s="1"/>
  <c r="BP161" i="3"/>
  <c r="BP158" i="3"/>
  <c r="BT206" i="3"/>
  <c r="BU205" i="3"/>
  <c r="BS171" i="3"/>
  <c r="BR172" i="3"/>
  <c r="BT198" i="3"/>
  <c r="BS200" i="3"/>
  <c r="BS201" i="3"/>
  <c r="BS199" i="3" s="1"/>
  <c r="BR149" i="3"/>
  <c r="BS147" i="3"/>
  <c r="BR150" i="3"/>
  <c r="BR148" i="3" s="1"/>
  <c r="BQ173" i="3"/>
  <c r="BQ177" i="3" s="1"/>
  <c r="BQ178" i="3" s="1"/>
  <c r="BQ156" i="3"/>
  <c r="BQ160" i="3" s="1"/>
  <c r="BT164" i="3"/>
  <c r="BS166" i="3"/>
  <c r="BS167" i="3"/>
  <c r="BS165" i="3" s="1"/>
  <c r="BR184" i="3"/>
  <c r="BR182" i="3" s="1"/>
  <c r="BR183" i="3"/>
  <c r="BS181" i="3"/>
  <c r="BS154" i="3"/>
  <c r="BR155" i="3"/>
  <c r="BR144" i="3"/>
  <c r="BR141" i="3"/>
  <c r="BQ122" i="3"/>
  <c r="BQ126" i="3" s="1"/>
  <c r="BQ127" i="3" s="1"/>
  <c r="BS120" i="3"/>
  <c r="BR121" i="3"/>
  <c r="BV79" i="3"/>
  <c r="BU82" i="3"/>
  <c r="BU80" i="3" s="1"/>
  <c r="BU81" i="3"/>
  <c r="BT138" i="3"/>
  <c r="BU137" i="3"/>
  <c r="BS139" i="3"/>
  <c r="BS143" i="3" s="1"/>
  <c r="BS144" i="3" s="1"/>
  <c r="BU130" i="3"/>
  <c r="BT132" i="3"/>
  <c r="BP124" i="3"/>
  <c r="BR54" i="3"/>
  <c r="BR58" i="3" s="1"/>
  <c r="BR47" i="3"/>
  <c r="BR48" i="3"/>
  <c r="BR46" i="3" s="1"/>
  <c r="BS45" i="3"/>
  <c r="BT52" i="3"/>
  <c r="BS53" i="3"/>
  <c r="BU69" i="3"/>
  <c r="BT70" i="3"/>
  <c r="BQ29" i="3"/>
  <c r="BR31" i="3"/>
  <c r="BS31" i="23"/>
  <c r="BS29" i="23" s="1"/>
  <c r="BS30" i="23"/>
  <c r="BT28" i="23"/>
  <c r="BS36" i="23"/>
  <c r="BT35" i="23"/>
  <c r="BS31" i="22"/>
  <c r="BS29" i="22" s="1"/>
  <c r="BS30" i="22"/>
  <c r="BT28" i="22"/>
  <c r="BR36" i="3"/>
  <c r="BS35" i="3"/>
  <c r="BM37" i="3"/>
  <c r="BM41" i="3" s="1"/>
  <c r="BU28" i="3"/>
  <c r="BT30" i="3"/>
  <c r="BT19" i="23"/>
  <c r="BU18" i="23"/>
  <c r="BV11" i="23"/>
  <c r="BV13" i="23" s="1"/>
  <c r="BU14" i="23"/>
  <c r="BU12" i="23" s="1"/>
  <c r="BR14" i="22"/>
  <c r="BR12" i="22" s="1"/>
  <c r="BS11" i="22"/>
  <c r="BR13" i="22"/>
  <c r="BS18" i="22"/>
  <c r="BR19" i="22"/>
  <c r="BQ855" i="23" l="1"/>
  <c r="BP651" i="23"/>
  <c r="BQ399" i="23"/>
  <c r="BQ362" i="23"/>
  <c r="BR857" i="23"/>
  <c r="BR855" i="23" s="1"/>
  <c r="BS840" i="23"/>
  <c r="BS841" i="23" s="1"/>
  <c r="BQ821" i="23"/>
  <c r="BR823" i="23" s="1"/>
  <c r="BQ685" i="23"/>
  <c r="BQ688" i="23"/>
  <c r="BR687" i="23"/>
  <c r="BR688" i="23" s="1"/>
  <c r="BQ600" i="23"/>
  <c r="BR602" i="23" s="1"/>
  <c r="BR517" i="23"/>
  <c r="BR364" i="23"/>
  <c r="BR279" i="23"/>
  <c r="BR280" i="23" s="1"/>
  <c r="BQ194" i="23"/>
  <c r="BQ195" i="23" s="1"/>
  <c r="BR177" i="23"/>
  <c r="BR178" i="23" s="1"/>
  <c r="BQ585" i="22"/>
  <c r="BR568" i="22"/>
  <c r="BQ498" i="22"/>
  <c r="BR500" i="22" s="1"/>
  <c r="BS415" i="22"/>
  <c r="BQ262" i="22"/>
  <c r="BQ263" i="22" s="1"/>
  <c r="BQ56" i="3"/>
  <c r="BS806" i="3"/>
  <c r="BS807" i="3" s="1"/>
  <c r="BQ756" i="3"/>
  <c r="BQ753" i="3"/>
  <c r="BR755" i="3"/>
  <c r="BR756" i="3" s="1"/>
  <c r="BS432" i="3"/>
  <c r="BQ347" i="3"/>
  <c r="BQ345" i="3" s="1"/>
  <c r="BR131" i="3"/>
  <c r="BS133" i="3"/>
  <c r="BR386" i="23"/>
  <c r="BS388" i="23"/>
  <c r="BS828" i="23"/>
  <c r="BT830" i="23"/>
  <c r="BR675" i="23"/>
  <c r="BS677" i="23"/>
  <c r="BR794" i="23"/>
  <c r="BS796" i="23"/>
  <c r="BR743" i="23"/>
  <c r="BS745" i="23"/>
  <c r="BS693" i="22"/>
  <c r="BS694" i="22"/>
  <c r="BS692" i="22" s="1"/>
  <c r="BT691" i="22"/>
  <c r="BR352" i="23"/>
  <c r="BS354" i="23"/>
  <c r="BS779" i="23"/>
  <c r="BS777" i="23" s="1"/>
  <c r="BS778" i="23"/>
  <c r="BT776" i="23"/>
  <c r="BR789" i="23"/>
  <c r="BR787" i="23" s="1"/>
  <c r="BN773" i="23"/>
  <c r="BN770" i="23"/>
  <c r="BN755" i="23"/>
  <c r="BM753" i="23"/>
  <c r="BM756" i="23"/>
  <c r="BQ702" i="23"/>
  <c r="BR704" i="23" s="1"/>
  <c r="BK671" i="23"/>
  <c r="BK668" i="23"/>
  <c r="BL670" i="23" s="1"/>
  <c r="BM615" i="23"/>
  <c r="BJ619" i="23"/>
  <c r="BJ620" i="23" s="1"/>
  <c r="BN530" i="23"/>
  <c r="BL535" i="23"/>
  <c r="BL532" i="23"/>
  <c r="BM534" i="23" s="1"/>
  <c r="BS432" i="23"/>
  <c r="BS433" i="23" s="1"/>
  <c r="BR430" i="23"/>
  <c r="BR398" i="23"/>
  <c r="BR399" i="23" s="1"/>
  <c r="BM345" i="23"/>
  <c r="BN347" i="23" s="1"/>
  <c r="BM348" i="23"/>
  <c r="BH311" i="23"/>
  <c r="BH314" i="23"/>
  <c r="BM309" i="23"/>
  <c r="BN212" i="23"/>
  <c r="BN209" i="23"/>
  <c r="BQ192" i="23"/>
  <c r="BS190" i="23"/>
  <c r="BT189" i="23"/>
  <c r="BR194" i="23"/>
  <c r="BL144" i="23"/>
  <c r="BL141" i="23"/>
  <c r="BM143" i="23"/>
  <c r="BN139" i="23"/>
  <c r="BQ126" i="23"/>
  <c r="BQ124" i="23" s="1"/>
  <c r="BP110" i="23"/>
  <c r="BP107" i="23"/>
  <c r="BQ105" i="23"/>
  <c r="BQ109" i="23" s="1"/>
  <c r="BJ42" i="23"/>
  <c r="BJ39" i="23"/>
  <c r="BK41" i="23" s="1"/>
  <c r="BJ25" i="23"/>
  <c r="BJ22" i="23"/>
  <c r="BK24" i="23" s="1"/>
  <c r="BQ651" i="23"/>
  <c r="BS109" i="22"/>
  <c r="BR126" i="22"/>
  <c r="BR313" i="22"/>
  <c r="BR314" i="22" s="1"/>
  <c r="BR687" i="22"/>
  <c r="BR688" i="22" s="1"/>
  <c r="BS512" i="22"/>
  <c r="BR534" i="22"/>
  <c r="BR721" i="22"/>
  <c r="BR722" i="22" s="1"/>
  <c r="BL518" i="22"/>
  <c r="BL515" i="22"/>
  <c r="BM517" i="22" s="1"/>
  <c r="BQ330" i="22"/>
  <c r="BQ331" i="22" s="1"/>
  <c r="BS296" i="22"/>
  <c r="BS297" i="22" s="1"/>
  <c r="BN802" i="22"/>
  <c r="BK807" i="22"/>
  <c r="BK804" i="22"/>
  <c r="BM790" i="22"/>
  <c r="BM787" i="22"/>
  <c r="BN789" i="22" s="1"/>
  <c r="BL756" i="22"/>
  <c r="BL753" i="22"/>
  <c r="BM755" i="22" s="1"/>
  <c r="BN751" i="22"/>
  <c r="BJ620" i="22"/>
  <c r="BJ617" i="22"/>
  <c r="BM615" i="22"/>
  <c r="BN600" i="22"/>
  <c r="BN603" i="22"/>
  <c r="BP481" i="22"/>
  <c r="BQ483" i="22" s="1"/>
  <c r="BS432" i="22"/>
  <c r="BJ377" i="22"/>
  <c r="BH379" i="22"/>
  <c r="BH382" i="22"/>
  <c r="BM229" i="22"/>
  <c r="BM226" i="22"/>
  <c r="BN228" i="22" s="1"/>
  <c r="BO190" i="22"/>
  <c r="BO194" i="22" s="1"/>
  <c r="BK73" i="22"/>
  <c r="BK76" i="22"/>
  <c r="BJ42" i="22"/>
  <c r="BJ39" i="22"/>
  <c r="BK41" i="22" s="1"/>
  <c r="BJ25" i="22"/>
  <c r="BJ22" i="22"/>
  <c r="BK24" i="22" s="1"/>
  <c r="BQ736" i="22"/>
  <c r="BR738" i="3"/>
  <c r="BR739" i="3" s="1"/>
  <c r="BR721" i="3"/>
  <c r="BR719" i="3" s="1"/>
  <c r="BK702" i="3"/>
  <c r="BL704" i="3" s="1"/>
  <c r="BL671" i="3"/>
  <c r="BL668" i="3"/>
  <c r="BM670" i="3" s="1"/>
  <c r="BT664" i="3"/>
  <c r="BS665" i="3"/>
  <c r="BP620" i="3"/>
  <c r="BP617" i="3"/>
  <c r="BS614" i="3"/>
  <c r="BQ615" i="3"/>
  <c r="BQ619" i="3" s="1"/>
  <c r="BH549" i="3"/>
  <c r="BH552" i="3"/>
  <c r="BI551" i="3"/>
  <c r="BJ547" i="3"/>
  <c r="BQ517" i="3"/>
  <c r="BQ518" i="3" s="1"/>
  <c r="BR449" i="3"/>
  <c r="BG411" i="3"/>
  <c r="BD416" i="3"/>
  <c r="BD413" i="3"/>
  <c r="BE415" i="3" s="1"/>
  <c r="BJ258" i="3"/>
  <c r="BS257" i="3"/>
  <c r="BG262" i="3"/>
  <c r="BG263" i="3" s="1"/>
  <c r="BL229" i="3"/>
  <c r="BL226" i="3"/>
  <c r="BM228" i="3" s="1"/>
  <c r="BL212" i="3"/>
  <c r="BL209" i="3"/>
  <c r="BM211" i="3" s="1"/>
  <c r="BI192" i="3"/>
  <c r="BJ194" i="3" s="1"/>
  <c r="BJ195" i="3" s="1"/>
  <c r="BI195" i="3"/>
  <c r="BK190" i="3"/>
  <c r="BJ105" i="3"/>
  <c r="BH107" i="3"/>
  <c r="BI109" i="3" s="1"/>
  <c r="BL76" i="3"/>
  <c r="BL73" i="3"/>
  <c r="BM75" i="3" s="1"/>
  <c r="BT640" i="23"/>
  <c r="BS642" i="23"/>
  <c r="BS643" i="23"/>
  <c r="BS641" i="23" s="1"/>
  <c r="BS104" i="23"/>
  <c r="BT103" i="23"/>
  <c r="BR379" i="23"/>
  <c r="BT719" i="23"/>
  <c r="BR649" i="23"/>
  <c r="BR653" i="23" s="1"/>
  <c r="BR654" i="23" s="1"/>
  <c r="BT487" i="23"/>
  <c r="BS490" i="23"/>
  <c r="BS488" i="23" s="1"/>
  <c r="BS489" i="23"/>
  <c r="BT613" i="23"/>
  <c r="BS614" i="23"/>
  <c r="BT647" i="23"/>
  <c r="BS648" i="23"/>
  <c r="BS637" i="23"/>
  <c r="BS634" i="23"/>
  <c r="BR518" i="23"/>
  <c r="BR515" i="23"/>
  <c r="BR450" i="23"/>
  <c r="BR447" i="23"/>
  <c r="BS246" i="23"/>
  <c r="BS243" i="23"/>
  <c r="BR804" i="23"/>
  <c r="BT256" i="23"/>
  <c r="BS257" i="23"/>
  <c r="BU596" i="23"/>
  <c r="BT597" i="23"/>
  <c r="BT664" i="23"/>
  <c r="BS665" i="23"/>
  <c r="BT99" i="23"/>
  <c r="BT97" i="23" s="1"/>
  <c r="BT98" i="23"/>
  <c r="BU96" i="23"/>
  <c r="BQ413" i="23"/>
  <c r="BS558" i="23"/>
  <c r="BS556" i="23" s="1"/>
  <c r="BS557" i="23"/>
  <c r="BT555" i="23"/>
  <c r="BT538" i="23"/>
  <c r="BS541" i="23"/>
  <c r="BS539" i="23" s="1"/>
  <c r="BS540" i="23"/>
  <c r="BR258" i="23"/>
  <c r="BR262" i="23" s="1"/>
  <c r="BR263" i="23" s="1"/>
  <c r="BS598" i="23"/>
  <c r="BT249" i="23"/>
  <c r="BS252" i="23"/>
  <c r="BS250" i="23" s="1"/>
  <c r="BS251" i="23"/>
  <c r="BT341" i="23"/>
  <c r="BS342" i="23"/>
  <c r="BS566" i="23"/>
  <c r="BR685" i="23"/>
  <c r="BQ260" i="23"/>
  <c r="BS286" i="23"/>
  <c r="BS284" i="23" s="1"/>
  <c r="BS285" i="23"/>
  <c r="BT283" i="23"/>
  <c r="BT307" i="23"/>
  <c r="BS308" i="23"/>
  <c r="BR858" i="23"/>
  <c r="BR739" i="23"/>
  <c r="BR736" i="23"/>
  <c r="BV834" i="23"/>
  <c r="BU835" i="23"/>
  <c r="BU795" i="23"/>
  <c r="BV793" i="23"/>
  <c r="BW812" i="23"/>
  <c r="BX810" i="23"/>
  <c r="BW744" i="23"/>
  <c r="BX742" i="23"/>
  <c r="BS838" i="23"/>
  <c r="BV716" i="23"/>
  <c r="BW715" i="23"/>
  <c r="BU847" i="23"/>
  <c r="BU845" i="23" s="1"/>
  <c r="BU846" i="23"/>
  <c r="BV844" i="23"/>
  <c r="BS760" i="23"/>
  <c r="BT762" i="23"/>
  <c r="BU698" i="23"/>
  <c r="BT699" i="23"/>
  <c r="BS734" i="23"/>
  <c r="BS738" i="23" s="1"/>
  <c r="BU691" i="23"/>
  <c r="BT694" i="23"/>
  <c r="BT692" i="23" s="1"/>
  <c r="BT693" i="23"/>
  <c r="BU800" i="23"/>
  <c r="BT801" i="23"/>
  <c r="BT852" i="23"/>
  <c r="BU851" i="23"/>
  <c r="BW827" i="23"/>
  <c r="BV829" i="23"/>
  <c r="BS819" i="23"/>
  <c r="BU732" i="23"/>
  <c r="BT733" i="23"/>
  <c r="BT710" i="23"/>
  <c r="BU708" i="23"/>
  <c r="BT711" i="23"/>
  <c r="BT709" i="23" s="1"/>
  <c r="BV725" i="23"/>
  <c r="BU728" i="23"/>
  <c r="BU726" i="23" s="1"/>
  <c r="BU727" i="23"/>
  <c r="BV750" i="23"/>
  <c r="BW749" i="23"/>
  <c r="BS785" i="23"/>
  <c r="BS802" i="23"/>
  <c r="BS806" i="23" s="1"/>
  <c r="BS807" i="23" s="1"/>
  <c r="BV767" i="23"/>
  <c r="BW766" i="23"/>
  <c r="BS853" i="23"/>
  <c r="BS857" i="23" s="1"/>
  <c r="BT836" i="23"/>
  <c r="BT840" i="23" s="1"/>
  <c r="BU817" i="23"/>
  <c r="BT818" i="23"/>
  <c r="BT811" i="23"/>
  <c r="BU813" i="23"/>
  <c r="BU717" i="23"/>
  <c r="BU721" i="23" s="1"/>
  <c r="BW759" i="23"/>
  <c r="BV761" i="23"/>
  <c r="BT784" i="23"/>
  <c r="BU783" i="23"/>
  <c r="BS700" i="23"/>
  <c r="BT682" i="23"/>
  <c r="BU681" i="23"/>
  <c r="BU546" i="23"/>
  <c r="BV545" i="23"/>
  <c r="BU676" i="23"/>
  <c r="BV674" i="23"/>
  <c r="BT581" i="23"/>
  <c r="BT585" i="23" s="1"/>
  <c r="BT586" i="23" s="1"/>
  <c r="BS683" i="23"/>
  <c r="BS687" i="23" s="1"/>
  <c r="BS573" i="23"/>
  <c r="BT575" i="23"/>
  <c r="BT632" i="23"/>
  <c r="BT636" i="23" s="1"/>
  <c r="BU580" i="23"/>
  <c r="BV579" i="23"/>
  <c r="BU563" i="23"/>
  <c r="BV562" i="23"/>
  <c r="BT521" i="23"/>
  <c r="BS523" i="23"/>
  <c r="BS524" i="23"/>
  <c r="BS522" i="23" s="1"/>
  <c r="BT528" i="23"/>
  <c r="BS529" i="23"/>
  <c r="BT589" i="23"/>
  <c r="BS592" i="23"/>
  <c r="BS590" i="23" s="1"/>
  <c r="BS591" i="23"/>
  <c r="BV623" i="23"/>
  <c r="BU626" i="23"/>
  <c r="BU624" i="23" s="1"/>
  <c r="BU625" i="23"/>
  <c r="BU631" i="23"/>
  <c r="BV630" i="23"/>
  <c r="BV574" i="23"/>
  <c r="BW572" i="23"/>
  <c r="BT564" i="23"/>
  <c r="BT568" i="23" s="1"/>
  <c r="BT569" i="23" s="1"/>
  <c r="BT547" i="23"/>
  <c r="BS583" i="23"/>
  <c r="BT606" i="23"/>
  <c r="BS608" i="23"/>
  <c r="BS609" i="23"/>
  <c r="BS607" i="23" s="1"/>
  <c r="BS549" i="23"/>
  <c r="BU657" i="23"/>
  <c r="BT660" i="23"/>
  <c r="BT658" i="23" s="1"/>
  <c r="BT659" i="23"/>
  <c r="BR396" i="23"/>
  <c r="BR365" i="23"/>
  <c r="BR362" i="23"/>
  <c r="BR501" i="23"/>
  <c r="BR498" i="23"/>
  <c r="BQ484" i="23"/>
  <c r="BQ481" i="23"/>
  <c r="BQ467" i="23"/>
  <c r="BQ464" i="23"/>
  <c r="BT359" i="23"/>
  <c r="BU358" i="23"/>
  <c r="BT473" i="23"/>
  <c r="BT471" i="23" s="1"/>
  <c r="BU470" i="23"/>
  <c r="BT472" i="23"/>
  <c r="BT409" i="23"/>
  <c r="BS410" i="23"/>
  <c r="BT477" i="23"/>
  <c r="BS478" i="23"/>
  <c r="BS394" i="23"/>
  <c r="BV504" i="23"/>
  <c r="BU507" i="23"/>
  <c r="BU505" i="23" s="1"/>
  <c r="BU506" i="23"/>
  <c r="BT512" i="23"/>
  <c r="BU511" i="23"/>
  <c r="BS496" i="23"/>
  <c r="BS500" i="23" s="1"/>
  <c r="BV421" i="23"/>
  <c r="BW419" i="23"/>
  <c r="BT428" i="23"/>
  <c r="BR462" i="23"/>
  <c r="BR466" i="23" s="1"/>
  <c r="BT405" i="23"/>
  <c r="BT403" i="23" s="1"/>
  <c r="BT404" i="23"/>
  <c r="BU402" i="23"/>
  <c r="BT393" i="23"/>
  <c r="BU392" i="23"/>
  <c r="BS377" i="23"/>
  <c r="BS381" i="23" s="1"/>
  <c r="BS513" i="23"/>
  <c r="BS517" i="23" s="1"/>
  <c r="BT495" i="23"/>
  <c r="BU494" i="23"/>
  <c r="BS420" i="23"/>
  <c r="BT422" i="23"/>
  <c r="BS445" i="23"/>
  <c r="BS449" i="23" s="1"/>
  <c r="BS450" i="23" s="1"/>
  <c r="BU427" i="23"/>
  <c r="BV426" i="23"/>
  <c r="BT460" i="23"/>
  <c r="BS461" i="23"/>
  <c r="BT376" i="23"/>
  <c r="BU375" i="23"/>
  <c r="BU387" i="23"/>
  <c r="BV385" i="23"/>
  <c r="BU353" i="23"/>
  <c r="BV351" i="23"/>
  <c r="BU371" i="23"/>
  <c r="BU369" i="23" s="1"/>
  <c r="BU370" i="23"/>
  <c r="BV368" i="23"/>
  <c r="BU453" i="23"/>
  <c r="BT456" i="23"/>
  <c r="BT454" i="23" s="1"/>
  <c r="BT455" i="23"/>
  <c r="BS360" i="23"/>
  <c r="BS364" i="23" s="1"/>
  <c r="BT444" i="23"/>
  <c r="BU443" i="23"/>
  <c r="BR411" i="23"/>
  <c r="BR415" i="23" s="1"/>
  <c r="BR479" i="23"/>
  <c r="BR483" i="23" s="1"/>
  <c r="BU439" i="23"/>
  <c r="BU437" i="23" s="1"/>
  <c r="BU438" i="23"/>
  <c r="BV436" i="23"/>
  <c r="BS331" i="23"/>
  <c r="BS328" i="23"/>
  <c r="BS291" i="23"/>
  <c r="BT290" i="23"/>
  <c r="BU232" i="23"/>
  <c r="BT235" i="23"/>
  <c r="BT233" i="23" s="1"/>
  <c r="BT234" i="23"/>
  <c r="BT181" i="23"/>
  <c r="BS184" i="23"/>
  <c r="BS182" i="23" s="1"/>
  <c r="BS183" i="23"/>
  <c r="BT198" i="23"/>
  <c r="BS201" i="23"/>
  <c r="BS199" i="23" s="1"/>
  <c r="BS200" i="23"/>
  <c r="BS275" i="23"/>
  <c r="BW188" i="23"/>
  <c r="BT224" i="23"/>
  <c r="BT326" i="23"/>
  <c r="BT330" i="23" s="1"/>
  <c r="BT331" i="23" s="1"/>
  <c r="BU317" i="23"/>
  <c r="BT320" i="23"/>
  <c r="BT318" i="23" s="1"/>
  <c r="BT319" i="23"/>
  <c r="BU215" i="23"/>
  <c r="BT218" i="23"/>
  <c r="BT216" i="23" s="1"/>
  <c r="BT217" i="23"/>
  <c r="BT274" i="23"/>
  <c r="BU273" i="23"/>
  <c r="BR277" i="23"/>
  <c r="BT241" i="23"/>
  <c r="BT245" i="23" s="1"/>
  <c r="BT246" i="23" s="1"/>
  <c r="BU223" i="23"/>
  <c r="BV222" i="23"/>
  <c r="BU266" i="23"/>
  <c r="BT269" i="23"/>
  <c r="BT267" i="23" s="1"/>
  <c r="BT268" i="23"/>
  <c r="BU325" i="23"/>
  <c r="BV324" i="23"/>
  <c r="BW205" i="23"/>
  <c r="BV206" i="23"/>
  <c r="BT300" i="23"/>
  <c r="BS303" i="23"/>
  <c r="BS301" i="23" s="1"/>
  <c r="BS302" i="23"/>
  <c r="BQ294" i="23"/>
  <c r="BU240" i="23"/>
  <c r="BV239" i="23"/>
  <c r="BR292" i="23"/>
  <c r="BR296" i="23" s="1"/>
  <c r="BR297" i="23" s="1"/>
  <c r="BS226" i="23"/>
  <c r="BT334" i="23"/>
  <c r="BS337" i="23"/>
  <c r="BS335" i="23" s="1"/>
  <c r="BS336" i="23"/>
  <c r="BR161" i="23"/>
  <c r="BR158" i="23"/>
  <c r="BS156" i="23"/>
  <c r="BS160" i="23" s="1"/>
  <c r="BU171" i="23"/>
  <c r="BT172" i="23"/>
  <c r="BU154" i="23"/>
  <c r="BT155" i="23"/>
  <c r="BS173" i="23"/>
  <c r="BS177" i="23" s="1"/>
  <c r="BS178" i="23" s="1"/>
  <c r="BV164" i="23"/>
  <c r="BU167" i="23"/>
  <c r="BU165" i="23" s="1"/>
  <c r="BU166" i="23"/>
  <c r="BV147" i="23"/>
  <c r="BU150" i="23"/>
  <c r="BU148" i="23" s="1"/>
  <c r="BU149" i="23"/>
  <c r="BS121" i="23"/>
  <c r="BT120" i="23"/>
  <c r="BT116" i="23"/>
  <c r="BT114" i="23" s="1"/>
  <c r="BT115" i="23"/>
  <c r="BU113" i="23"/>
  <c r="BV138" i="23"/>
  <c r="BW137" i="23"/>
  <c r="BS133" i="23"/>
  <c r="BS131" i="23" s="1"/>
  <c r="BT130" i="23"/>
  <c r="BS132" i="23"/>
  <c r="BR122" i="23"/>
  <c r="BT88" i="23"/>
  <c r="BS90" i="23"/>
  <c r="BU87" i="23"/>
  <c r="BV86" i="23"/>
  <c r="BS80" i="23"/>
  <c r="BT82" i="23"/>
  <c r="BV81" i="23"/>
  <c r="BW79" i="23"/>
  <c r="BR76" i="23"/>
  <c r="BR73" i="23"/>
  <c r="BR54" i="23"/>
  <c r="BR58" i="23" s="1"/>
  <c r="BT48" i="23"/>
  <c r="BT46" i="23" s="1"/>
  <c r="BT47" i="23"/>
  <c r="BU45" i="23"/>
  <c r="BQ56" i="23"/>
  <c r="BU69" i="23"/>
  <c r="BT70" i="23"/>
  <c r="BS71" i="23"/>
  <c r="BS75" i="23" s="1"/>
  <c r="BV62" i="23"/>
  <c r="BU65" i="23"/>
  <c r="BU63" i="23" s="1"/>
  <c r="BU64" i="23"/>
  <c r="BT52" i="23"/>
  <c r="BS53" i="23"/>
  <c r="BT732" i="22"/>
  <c r="BS733" i="22"/>
  <c r="BR734" i="22"/>
  <c r="BT35" i="22"/>
  <c r="BS36" i="22"/>
  <c r="BR178" i="22"/>
  <c r="BR175" i="22"/>
  <c r="BQ671" i="22"/>
  <c r="BQ668" i="22"/>
  <c r="BQ841" i="22"/>
  <c r="BQ838" i="22"/>
  <c r="BS110" i="22"/>
  <c r="BS107" i="22"/>
  <c r="BU351" i="22"/>
  <c r="BT354" i="22"/>
  <c r="BT352" i="22" s="1"/>
  <c r="BT353" i="22"/>
  <c r="BR836" i="22"/>
  <c r="BR840" i="22" s="1"/>
  <c r="BT96" i="22"/>
  <c r="BS98" i="22"/>
  <c r="BS99" i="22"/>
  <c r="BS97" i="22" s="1"/>
  <c r="BT69" i="22"/>
  <c r="BS70" i="22"/>
  <c r="BR479" i="22"/>
  <c r="BS835" i="22"/>
  <c r="BT834" i="22"/>
  <c r="BT477" i="22"/>
  <c r="BS478" i="22"/>
  <c r="BS479" i="22" s="1"/>
  <c r="BQ277" i="22"/>
  <c r="BT614" i="22"/>
  <c r="BU613" i="22"/>
  <c r="BS796" i="22"/>
  <c r="BS794" i="22" s="1"/>
  <c r="BS795" i="22"/>
  <c r="BT793" i="22"/>
  <c r="BS801" i="22"/>
  <c r="BT800" i="22"/>
  <c r="BS784" i="22"/>
  <c r="BT783" i="22"/>
  <c r="BT487" i="22"/>
  <c r="BS490" i="22"/>
  <c r="BS488" i="22" s="1"/>
  <c r="BS489" i="22"/>
  <c r="BT375" i="22"/>
  <c r="BS376" i="22"/>
  <c r="BS132" i="22"/>
  <c r="BT130" i="22"/>
  <c r="BS133" i="22"/>
  <c r="BS131" i="22" s="1"/>
  <c r="BQ824" i="22"/>
  <c r="BQ821" i="22"/>
  <c r="BW761" i="22"/>
  <c r="BX759" i="22"/>
  <c r="BV750" i="22"/>
  <c r="BW749" i="22"/>
  <c r="BU776" i="22"/>
  <c r="BT779" i="22"/>
  <c r="BT777" i="22" s="1"/>
  <c r="BT778" i="22"/>
  <c r="BU715" i="22"/>
  <c r="BT716" i="22"/>
  <c r="BS853" i="22"/>
  <c r="BT813" i="22"/>
  <c r="BT811" i="22" s="1"/>
  <c r="BU810" i="22"/>
  <c r="BT812" i="22"/>
  <c r="BT817" i="22"/>
  <c r="BS818" i="22"/>
  <c r="BS768" i="22"/>
  <c r="BS772" i="22" s="1"/>
  <c r="BS773" i="22" s="1"/>
  <c r="BS717" i="22"/>
  <c r="BU851" i="22"/>
  <c r="BT852" i="22"/>
  <c r="BR819" i="22"/>
  <c r="BR823" i="22" s="1"/>
  <c r="BR855" i="22"/>
  <c r="BR770" i="22"/>
  <c r="BV827" i="22"/>
  <c r="BU829" i="22"/>
  <c r="BU830" i="22"/>
  <c r="BU828" i="22" s="1"/>
  <c r="BU725" i="22"/>
  <c r="BT728" i="22"/>
  <c r="BT726" i="22" s="1"/>
  <c r="BT727" i="22"/>
  <c r="BU766" i="22"/>
  <c r="BT767" i="22"/>
  <c r="BT760" i="22"/>
  <c r="BU762" i="22"/>
  <c r="BV708" i="22"/>
  <c r="BU711" i="22"/>
  <c r="BU709" i="22" s="1"/>
  <c r="BU710" i="22"/>
  <c r="BU698" i="22"/>
  <c r="BT699" i="22"/>
  <c r="BV844" i="22"/>
  <c r="BU847" i="22"/>
  <c r="BU845" i="22" s="1"/>
  <c r="BU846" i="22"/>
  <c r="BU742" i="22"/>
  <c r="BT745" i="22"/>
  <c r="BT743" i="22" s="1"/>
  <c r="BT744" i="22"/>
  <c r="BR719" i="22"/>
  <c r="BR702" i="22"/>
  <c r="BS700" i="22"/>
  <c r="BR569" i="22"/>
  <c r="BR566" i="22"/>
  <c r="BQ586" i="22"/>
  <c r="BQ583" i="22"/>
  <c r="BR535" i="22"/>
  <c r="BR532" i="22"/>
  <c r="BR552" i="22"/>
  <c r="BR549" i="22"/>
  <c r="BQ654" i="22"/>
  <c r="BQ651" i="22"/>
  <c r="BS683" i="22"/>
  <c r="BT664" i="22"/>
  <c r="BS665" i="22"/>
  <c r="BT575" i="22"/>
  <c r="BT573" i="22" s="1"/>
  <c r="BT574" i="22"/>
  <c r="BU572" i="22"/>
  <c r="BT558" i="22"/>
  <c r="BT556" i="22" s="1"/>
  <c r="BT557" i="22"/>
  <c r="BU555" i="22"/>
  <c r="BT524" i="22"/>
  <c r="BT522" i="22" s="1"/>
  <c r="BT523" i="22"/>
  <c r="BU521" i="22"/>
  <c r="BS632" i="22"/>
  <c r="BT579" i="22"/>
  <c r="BS580" i="22"/>
  <c r="BT541" i="22"/>
  <c r="BT539" i="22" s="1"/>
  <c r="BT540" i="22"/>
  <c r="BU538" i="22"/>
  <c r="BR666" i="22"/>
  <c r="BR670" i="22" s="1"/>
  <c r="BR671" i="22" s="1"/>
  <c r="BR649" i="22"/>
  <c r="BR653" i="22" s="1"/>
  <c r="BR654" i="22" s="1"/>
  <c r="BU528" i="22"/>
  <c r="BT529" i="22"/>
  <c r="BT608" i="22"/>
  <c r="BT609" i="22"/>
  <c r="BT607" i="22" s="1"/>
  <c r="BU606" i="22"/>
  <c r="BU545" i="22"/>
  <c r="BT546" i="22"/>
  <c r="BS648" i="22"/>
  <c r="BT647" i="22"/>
  <c r="BU589" i="22"/>
  <c r="BT592" i="22"/>
  <c r="BT590" i="22" s="1"/>
  <c r="BT591" i="22"/>
  <c r="BS530" i="22"/>
  <c r="BS534" i="22" s="1"/>
  <c r="BS535" i="22" s="1"/>
  <c r="BU562" i="22"/>
  <c r="BT563" i="22"/>
  <c r="BS547" i="22"/>
  <c r="BT657" i="22"/>
  <c r="BS660" i="22"/>
  <c r="BS658" i="22" s="1"/>
  <c r="BS659" i="22"/>
  <c r="BU597" i="22"/>
  <c r="BV596" i="22"/>
  <c r="BU681" i="22"/>
  <c r="BT682" i="22"/>
  <c r="BT643" i="22"/>
  <c r="BT641" i="22" s="1"/>
  <c r="BT642" i="22"/>
  <c r="BU640" i="22"/>
  <c r="BU630" i="22"/>
  <c r="BT631" i="22"/>
  <c r="BT677" i="22"/>
  <c r="BT675" i="22" s="1"/>
  <c r="BT676" i="22"/>
  <c r="BU674" i="22"/>
  <c r="BS564" i="22"/>
  <c r="BS568" i="22" s="1"/>
  <c r="BR634" i="22"/>
  <c r="BT623" i="22"/>
  <c r="BS626" i="22"/>
  <c r="BS624" i="22" s="1"/>
  <c r="BS625" i="22"/>
  <c r="BR581" i="22"/>
  <c r="BR585" i="22" s="1"/>
  <c r="BR586" i="22" s="1"/>
  <c r="BS416" i="22"/>
  <c r="BS413" i="22"/>
  <c r="BQ450" i="22"/>
  <c r="BQ447" i="22"/>
  <c r="BS365" i="22"/>
  <c r="BS362" i="22"/>
  <c r="BS433" i="22"/>
  <c r="BS430" i="22"/>
  <c r="BS462" i="22"/>
  <c r="BT495" i="22"/>
  <c r="BU494" i="22"/>
  <c r="BR445" i="22"/>
  <c r="BR449" i="22" s="1"/>
  <c r="BR464" i="22"/>
  <c r="BV511" i="22"/>
  <c r="BT422" i="22"/>
  <c r="BT420" i="22" s="1"/>
  <c r="BU419" i="22"/>
  <c r="BT421" i="22"/>
  <c r="BT411" i="22"/>
  <c r="BU470" i="22"/>
  <c r="BT472" i="22"/>
  <c r="BT473" i="22"/>
  <c r="BT471" i="22" s="1"/>
  <c r="BT405" i="22"/>
  <c r="BT403" i="22" s="1"/>
  <c r="BU402" i="22"/>
  <c r="BT404" i="22"/>
  <c r="BT428" i="22"/>
  <c r="BT432" i="22" s="1"/>
  <c r="BT436" i="22"/>
  <c r="BS439" i="22"/>
  <c r="BS437" i="22" s="1"/>
  <c r="BS438" i="22"/>
  <c r="BV371" i="22"/>
  <c r="BV369" i="22" s="1"/>
  <c r="BV370" i="22"/>
  <c r="BW368" i="22"/>
  <c r="BV409" i="22"/>
  <c r="BU410" i="22"/>
  <c r="BU427" i="22"/>
  <c r="BV426" i="22"/>
  <c r="BU504" i="22"/>
  <c r="BT507" i="22"/>
  <c r="BT505" i="22" s="1"/>
  <c r="BT506" i="22"/>
  <c r="BT360" i="22"/>
  <c r="BV392" i="22"/>
  <c r="BU393" i="22"/>
  <c r="BU460" i="22"/>
  <c r="BT461" i="22"/>
  <c r="BT456" i="22"/>
  <c r="BT454" i="22" s="1"/>
  <c r="BU453" i="22"/>
  <c r="BT455" i="22"/>
  <c r="BS496" i="22"/>
  <c r="BS396" i="22"/>
  <c r="BT443" i="22"/>
  <c r="BS444" i="22"/>
  <c r="BU359" i="22"/>
  <c r="BV358" i="22"/>
  <c r="BS388" i="22"/>
  <c r="BS386" i="22" s="1"/>
  <c r="BS387" i="22"/>
  <c r="BT385" i="22"/>
  <c r="BT394" i="22"/>
  <c r="BT398" i="22" s="1"/>
  <c r="BR348" i="22"/>
  <c r="BR345" i="22"/>
  <c r="BS207" i="22"/>
  <c r="BQ243" i="22"/>
  <c r="BR241" i="22"/>
  <c r="BU181" i="22"/>
  <c r="BT183" i="22"/>
  <c r="BT184" i="22"/>
  <c r="BT182" i="22" s="1"/>
  <c r="BT232" i="22"/>
  <c r="BS234" i="22"/>
  <c r="BS235" i="22"/>
  <c r="BS233" i="22" s="1"/>
  <c r="BR275" i="22"/>
  <c r="BR279" i="22" s="1"/>
  <c r="BR280" i="22" s="1"/>
  <c r="BT303" i="22"/>
  <c r="BT301" i="22" s="1"/>
  <c r="BU300" i="22"/>
  <c r="BT302" i="22"/>
  <c r="BT337" i="22"/>
  <c r="BT335" i="22" s="1"/>
  <c r="BT336" i="22"/>
  <c r="BU334" i="22"/>
  <c r="BV189" i="22"/>
  <c r="BW188" i="22"/>
  <c r="BT292" i="22"/>
  <c r="BS240" i="22"/>
  <c r="BT239" i="22"/>
  <c r="BT317" i="22"/>
  <c r="BS320" i="22"/>
  <c r="BS318" i="22" s="1"/>
  <c r="BS319" i="22"/>
  <c r="BR258" i="22"/>
  <c r="BT324" i="22"/>
  <c r="BS325" i="22"/>
  <c r="BT342" i="22"/>
  <c r="BU341" i="22"/>
  <c r="BU269" i="22"/>
  <c r="BU267" i="22" s="1"/>
  <c r="BU268" i="22"/>
  <c r="BV266" i="22"/>
  <c r="BU283" i="22"/>
  <c r="BT286" i="22"/>
  <c r="BT284" i="22" s="1"/>
  <c r="BT285" i="22"/>
  <c r="BR311" i="22"/>
  <c r="BR209" i="22"/>
  <c r="BS309" i="22"/>
  <c r="BS313" i="22" s="1"/>
  <c r="BQ328" i="22"/>
  <c r="BS257" i="22"/>
  <c r="BT256" i="22"/>
  <c r="BR326" i="22"/>
  <c r="BS343" i="22"/>
  <c r="BT201" i="22"/>
  <c r="BT199" i="22" s="1"/>
  <c r="BT200" i="22"/>
  <c r="BU198" i="22"/>
  <c r="BQ260" i="22"/>
  <c r="BT206" i="22"/>
  <c r="BU205" i="22"/>
  <c r="BU307" i="22"/>
  <c r="BT308" i="22"/>
  <c r="BT273" i="22"/>
  <c r="BS274" i="22"/>
  <c r="BT218" i="22"/>
  <c r="BT216" i="22" s="1"/>
  <c r="BT217" i="22"/>
  <c r="BU215" i="22"/>
  <c r="BU252" i="22"/>
  <c r="BU250" i="22" s="1"/>
  <c r="BU251" i="22"/>
  <c r="BV249" i="22"/>
  <c r="BV290" i="22"/>
  <c r="BU291" i="22"/>
  <c r="BW222" i="22"/>
  <c r="BV223" i="22"/>
  <c r="BS294" i="22"/>
  <c r="BQ161" i="22"/>
  <c r="BQ158" i="22"/>
  <c r="BR156" i="22"/>
  <c r="BR160" i="22" s="1"/>
  <c r="BU171" i="22"/>
  <c r="BT172" i="22"/>
  <c r="BU147" i="22"/>
  <c r="BT150" i="22"/>
  <c r="BT148" i="22" s="1"/>
  <c r="BT149" i="22"/>
  <c r="BT154" i="22"/>
  <c r="BS155" i="22"/>
  <c r="BS173" i="22"/>
  <c r="BV164" i="22"/>
  <c r="BU167" i="22"/>
  <c r="BU165" i="22" s="1"/>
  <c r="BU166" i="22"/>
  <c r="BR127" i="22"/>
  <c r="BR124" i="22"/>
  <c r="BT121" i="22"/>
  <c r="BU120" i="22"/>
  <c r="BS122" i="22"/>
  <c r="BS126" i="22" s="1"/>
  <c r="BS127" i="22" s="1"/>
  <c r="BS115" i="22"/>
  <c r="BT113" i="22"/>
  <c r="BS116" i="22"/>
  <c r="BS114" i="22" s="1"/>
  <c r="BT139" i="22"/>
  <c r="BS141" i="22"/>
  <c r="BU138" i="22"/>
  <c r="BV137" i="22"/>
  <c r="BS87" i="22"/>
  <c r="BT86" i="22"/>
  <c r="BQ90" i="22"/>
  <c r="BS82" i="22"/>
  <c r="BS80" i="22" s="1"/>
  <c r="BS81" i="22"/>
  <c r="BT79" i="22"/>
  <c r="BR88" i="22"/>
  <c r="BR92" i="22" s="1"/>
  <c r="BR93" i="22" s="1"/>
  <c r="BU104" i="22"/>
  <c r="BV103" i="22"/>
  <c r="BT105" i="22"/>
  <c r="BT109" i="22" s="1"/>
  <c r="BS54" i="22"/>
  <c r="BS48" i="22"/>
  <c r="BS46" i="22" s="1"/>
  <c r="BS47" i="22"/>
  <c r="BT45" i="22"/>
  <c r="BS65" i="22"/>
  <c r="BS63" i="22" s="1"/>
  <c r="BT62" i="22"/>
  <c r="BS64" i="22"/>
  <c r="BU52" i="22"/>
  <c r="BT53" i="22"/>
  <c r="BR56" i="22"/>
  <c r="BT698" i="3"/>
  <c r="BS699" i="3"/>
  <c r="BR243" i="3"/>
  <c r="BQ396" i="3"/>
  <c r="BS744" i="3"/>
  <c r="BS745" i="3"/>
  <c r="BS743" i="3" s="1"/>
  <c r="BT742" i="3"/>
  <c r="BT392" i="3"/>
  <c r="BS393" i="3"/>
  <c r="BT504" i="3"/>
  <c r="BS506" i="3"/>
  <c r="BS507" i="3"/>
  <c r="BS505" i="3" s="1"/>
  <c r="BR394" i="3"/>
  <c r="BR398" i="3" s="1"/>
  <c r="BR399" i="3" s="1"/>
  <c r="BQ603" i="3"/>
  <c r="BQ600" i="3"/>
  <c r="BQ382" i="3"/>
  <c r="BQ379" i="3"/>
  <c r="BQ93" i="3"/>
  <c r="BQ90" i="3"/>
  <c r="BR280" i="3"/>
  <c r="BR277" i="3"/>
  <c r="BT103" i="3"/>
  <c r="BS104" i="3"/>
  <c r="BT626" i="3"/>
  <c r="BT624" i="3" s="1"/>
  <c r="BU623" i="3"/>
  <c r="BT625" i="3"/>
  <c r="BS87" i="3"/>
  <c r="BT86" i="3"/>
  <c r="BT511" i="3"/>
  <c r="BS512" i="3"/>
  <c r="BT188" i="3"/>
  <c r="BS189" i="3"/>
  <c r="BT222" i="3"/>
  <c r="BS223" i="3"/>
  <c r="BR326" i="3"/>
  <c r="BS558" i="3"/>
  <c r="BS556" i="3" s="1"/>
  <c r="BS557" i="3"/>
  <c r="BT555" i="3"/>
  <c r="BS369" i="3"/>
  <c r="BT371" i="3"/>
  <c r="BT545" i="3"/>
  <c r="BS546" i="3"/>
  <c r="BT324" i="3"/>
  <c r="BS325" i="3"/>
  <c r="BT113" i="3"/>
  <c r="BS116" i="3"/>
  <c r="BS114" i="3" s="1"/>
  <c r="BS115" i="3"/>
  <c r="BT409" i="3"/>
  <c r="BS410" i="3"/>
  <c r="BQ328" i="3"/>
  <c r="BQ124" i="3"/>
  <c r="BS523" i="3"/>
  <c r="BS524" i="3"/>
  <c r="BS522" i="3" s="1"/>
  <c r="BT521" i="3"/>
  <c r="BS65" i="3"/>
  <c r="BS63" i="3" s="1"/>
  <c r="BT62" i="3"/>
  <c r="BS64" i="3"/>
  <c r="BV256" i="3"/>
  <c r="BU96" i="3"/>
  <c r="BT98" i="3"/>
  <c r="BT99" i="3"/>
  <c r="BT97" i="3" s="1"/>
  <c r="BR88" i="3"/>
  <c r="BR92" i="3" s="1"/>
  <c r="BR93" i="3" s="1"/>
  <c r="BR513" i="3"/>
  <c r="BR517" i="3" s="1"/>
  <c r="BS841" i="3"/>
  <c r="BS838" i="3"/>
  <c r="BR858" i="3"/>
  <c r="BR855" i="3"/>
  <c r="BT836" i="3"/>
  <c r="BU851" i="3"/>
  <c r="BT852" i="3"/>
  <c r="BT827" i="3"/>
  <c r="BS829" i="3"/>
  <c r="BS830" i="3"/>
  <c r="BS828" i="3" s="1"/>
  <c r="BS853" i="3"/>
  <c r="BS857" i="3" s="1"/>
  <c r="BU846" i="3"/>
  <c r="BV844" i="3"/>
  <c r="BU847" i="3"/>
  <c r="BU845" i="3" s="1"/>
  <c r="BU835" i="3"/>
  <c r="BV834" i="3"/>
  <c r="BR824" i="3"/>
  <c r="BR821" i="3"/>
  <c r="BR790" i="3"/>
  <c r="BR787" i="3"/>
  <c r="BT802" i="3"/>
  <c r="BT806" i="3" s="1"/>
  <c r="BS813" i="3"/>
  <c r="BS811" i="3" s="1"/>
  <c r="BS812" i="3"/>
  <c r="BT810" i="3"/>
  <c r="BS785" i="3"/>
  <c r="BS789" i="3" s="1"/>
  <c r="BT762" i="3"/>
  <c r="BT760" i="3" s="1"/>
  <c r="BT761" i="3"/>
  <c r="BU759" i="3"/>
  <c r="BU801" i="3"/>
  <c r="BV800" i="3"/>
  <c r="BS804" i="3"/>
  <c r="BT818" i="3"/>
  <c r="BU817" i="3"/>
  <c r="BV795" i="3"/>
  <c r="BV796" i="3"/>
  <c r="BV794" i="3" s="1"/>
  <c r="BW793" i="3"/>
  <c r="BU766" i="3"/>
  <c r="BT767" i="3"/>
  <c r="BT779" i="3"/>
  <c r="BT777" i="3" s="1"/>
  <c r="BT778" i="3"/>
  <c r="BU776" i="3"/>
  <c r="BS819" i="3"/>
  <c r="BS823" i="3" s="1"/>
  <c r="BS768" i="3"/>
  <c r="BR770" i="3"/>
  <c r="BU783" i="3"/>
  <c r="BT784" i="3"/>
  <c r="BR722" i="3"/>
  <c r="BR753" i="3"/>
  <c r="BS734" i="3"/>
  <c r="BV691" i="3"/>
  <c r="BU694" i="3"/>
  <c r="BU692" i="3" s="1"/>
  <c r="BU693" i="3"/>
  <c r="BT733" i="3"/>
  <c r="BU732" i="3"/>
  <c r="BU749" i="3"/>
  <c r="BT750" i="3"/>
  <c r="BT728" i="3"/>
  <c r="BT726" i="3" s="1"/>
  <c r="BT727" i="3"/>
  <c r="BU725" i="3"/>
  <c r="BS717" i="3"/>
  <c r="BS751" i="3"/>
  <c r="BS711" i="3"/>
  <c r="BS709" i="3" s="1"/>
  <c r="BS710" i="3"/>
  <c r="BT708" i="3"/>
  <c r="BU715" i="3"/>
  <c r="BT716" i="3"/>
  <c r="BR637" i="3"/>
  <c r="BR634" i="3"/>
  <c r="BR654" i="3"/>
  <c r="BR651" i="3"/>
  <c r="BQ688" i="3"/>
  <c r="BQ685" i="3"/>
  <c r="BS649" i="3"/>
  <c r="BS653" i="3" s="1"/>
  <c r="BU630" i="3"/>
  <c r="BT631" i="3"/>
  <c r="BU657" i="3"/>
  <c r="BT659" i="3"/>
  <c r="BT660" i="3"/>
  <c r="BT658" i="3" s="1"/>
  <c r="BT677" i="3"/>
  <c r="BT675" i="3" s="1"/>
  <c r="BT676" i="3"/>
  <c r="BU674" i="3"/>
  <c r="BS632" i="3"/>
  <c r="BS636" i="3" s="1"/>
  <c r="BS637" i="3" s="1"/>
  <c r="BT681" i="3"/>
  <c r="BS682" i="3"/>
  <c r="BT640" i="3"/>
  <c r="BS643" i="3"/>
  <c r="BS641" i="3" s="1"/>
  <c r="BS642" i="3"/>
  <c r="BR683" i="3"/>
  <c r="BR687" i="3" s="1"/>
  <c r="BR688" i="3" s="1"/>
  <c r="BT648" i="3"/>
  <c r="BU647" i="3"/>
  <c r="BR586" i="3"/>
  <c r="BR583" i="3"/>
  <c r="BU579" i="3"/>
  <c r="BT580" i="3"/>
  <c r="BT596" i="3"/>
  <c r="BS597" i="3"/>
  <c r="BS581" i="3"/>
  <c r="BS585" i="3" s="1"/>
  <c r="BS586" i="3" s="1"/>
  <c r="BS564" i="3"/>
  <c r="BS568" i="3" s="1"/>
  <c r="BR598" i="3"/>
  <c r="BR602" i="3" s="1"/>
  <c r="BS592" i="3"/>
  <c r="BS590" i="3" s="1"/>
  <c r="BS591" i="3"/>
  <c r="BT589" i="3"/>
  <c r="BT563" i="3"/>
  <c r="BU562" i="3"/>
  <c r="BR566" i="3"/>
  <c r="BU574" i="3"/>
  <c r="BV572" i="3"/>
  <c r="BU575" i="3"/>
  <c r="BU573" i="3" s="1"/>
  <c r="BV613" i="3"/>
  <c r="BV606" i="3"/>
  <c r="BU608" i="3"/>
  <c r="BU609" i="3"/>
  <c r="BU607" i="3" s="1"/>
  <c r="BS535" i="3"/>
  <c r="BS532" i="3"/>
  <c r="BQ501" i="3"/>
  <c r="BQ498" i="3"/>
  <c r="BR496" i="3"/>
  <c r="BR500" i="3" s="1"/>
  <c r="BU529" i="3"/>
  <c r="BV528" i="3"/>
  <c r="BT494" i="3"/>
  <c r="BS495" i="3"/>
  <c r="BT530" i="3"/>
  <c r="BT534" i="3" s="1"/>
  <c r="BT487" i="3"/>
  <c r="BS489" i="3"/>
  <c r="BS490" i="3"/>
  <c r="BS488" i="3" s="1"/>
  <c r="BV538" i="3"/>
  <c r="BU541" i="3"/>
  <c r="BU539" i="3" s="1"/>
  <c r="BU540" i="3"/>
  <c r="BR450" i="3"/>
  <c r="BR447" i="3"/>
  <c r="BS433" i="3"/>
  <c r="BS430" i="3"/>
  <c r="BR484" i="3"/>
  <c r="BR481" i="3"/>
  <c r="BT419" i="3"/>
  <c r="BS422" i="3"/>
  <c r="BS420" i="3" s="1"/>
  <c r="BS421" i="3"/>
  <c r="BT428" i="3"/>
  <c r="BT432" i="3" s="1"/>
  <c r="BS445" i="3"/>
  <c r="BS449" i="3" s="1"/>
  <c r="BV436" i="3"/>
  <c r="BU438" i="3"/>
  <c r="BU439" i="3"/>
  <c r="BU437" i="3" s="1"/>
  <c r="BS462" i="3"/>
  <c r="BS466" i="3" s="1"/>
  <c r="BT478" i="3"/>
  <c r="BU477" i="3"/>
  <c r="BS455" i="3"/>
  <c r="BS456" i="3"/>
  <c r="BS454" i="3" s="1"/>
  <c r="BT453" i="3"/>
  <c r="BU460" i="3"/>
  <c r="BT461" i="3"/>
  <c r="BS479" i="3"/>
  <c r="BS483" i="3" s="1"/>
  <c r="BR464" i="3"/>
  <c r="BV426" i="3"/>
  <c r="BU427" i="3"/>
  <c r="BU443" i="3"/>
  <c r="BT444" i="3"/>
  <c r="BV472" i="3"/>
  <c r="BV473" i="3"/>
  <c r="BV471" i="3" s="1"/>
  <c r="BW470" i="3"/>
  <c r="BR365" i="3"/>
  <c r="BR362" i="3"/>
  <c r="BW368" i="3"/>
  <c r="BV370" i="3"/>
  <c r="BS360" i="3"/>
  <c r="BS364" i="3" s="1"/>
  <c r="BR377" i="3"/>
  <c r="BT375" i="3"/>
  <c r="BS376" i="3"/>
  <c r="BV402" i="3"/>
  <c r="BU405" i="3"/>
  <c r="BU403" i="3" s="1"/>
  <c r="BU404" i="3"/>
  <c r="BT351" i="3"/>
  <c r="BS354" i="3"/>
  <c r="BS352" i="3" s="1"/>
  <c r="BS353" i="3"/>
  <c r="BU385" i="3"/>
  <c r="BT387" i="3"/>
  <c r="BT388" i="3"/>
  <c r="BT386" i="3" s="1"/>
  <c r="BT359" i="3"/>
  <c r="BU358" i="3"/>
  <c r="BQ348" i="3"/>
  <c r="BR311" i="3"/>
  <c r="BT300" i="3"/>
  <c r="BS303" i="3"/>
  <c r="BS301" i="3" s="1"/>
  <c r="BS302" i="3"/>
  <c r="BU285" i="3"/>
  <c r="BU286" i="3"/>
  <c r="BU284" i="3" s="1"/>
  <c r="BV283" i="3"/>
  <c r="BT291" i="3"/>
  <c r="BU290" i="3"/>
  <c r="BS342" i="3"/>
  <c r="BT341" i="3"/>
  <c r="BU334" i="3"/>
  <c r="BT337" i="3"/>
  <c r="BT335" i="3" s="1"/>
  <c r="BT336" i="3"/>
  <c r="BR343" i="3"/>
  <c r="BU307" i="3"/>
  <c r="BT308" i="3"/>
  <c r="BS292" i="3"/>
  <c r="BT319" i="3"/>
  <c r="BU317" i="3"/>
  <c r="BT320" i="3"/>
  <c r="BT318" i="3" s="1"/>
  <c r="BS309" i="3"/>
  <c r="BS313" i="3" s="1"/>
  <c r="BR294" i="3"/>
  <c r="BU232" i="3"/>
  <c r="BT235" i="3"/>
  <c r="BT233" i="3" s="1"/>
  <c r="BT234" i="3"/>
  <c r="BT274" i="3"/>
  <c r="BU273" i="3"/>
  <c r="BS269" i="3"/>
  <c r="BS267" i="3" s="1"/>
  <c r="BS268" i="3"/>
  <c r="BT266" i="3"/>
  <c r="BS275" i="3"/>
  <c r="BS279" i="3" s="1"/>
  <c r="BS280" i="3" s="1"/>
  <c r="BS241" i="3"/>
  <c r="BS245" i="3" s="1"/>
  <c r="BS246" i="3" s="1"/>
  <c r="BT252" i="3"/>
  <c r="BT250" i="3" s="1"/>
  <c r="BT251" i="3"/>
  <c r="BU249" i="3"/>
  <c r="BU218" i="3"/>
  <c r="BU216" i="3" s="1"/>
  <c r="BU217" i="3"/>
  <c r="BV215" i="3"/>
  <c r="BU239" i="3"/>
  <c r="BT240" i="3"/>
  <c r="BQ161" i="3"/>
  <c r="BQ158" i="3"/>
  <c r="BS155" i="3"/>
  <c r="BT154" i="3"/>
  <c r="BU164" i="3"/>
  <c r="BT167" i="3"/>
  <c r="BT165" i="3" s="1"/>
  <c r="BT166" i="3"/>
  <c r="BT147" i="3"/>
  <c r="BS150" i="3"/>
  <c r="BS148" i="3" s="1"/>
  <c r="BS149" i="3"/>
  <c r="BR173" i="3"/>
  <c r="BR177" i="3" s="1"/>
  <c r="BR178" i="3" s="1"/>
  <c r="BU198" i="3"/>
  <c r="BT201" i="3"/>
  <c r="BT199" i="3" s="1"/>
  <c r="BT200" i="3"/>
  <c r="BU206" i="3"/>
  <c r="BV205" i="3"/>
  <c r="BR156" i="3"/>
  <c r="BR160" i="3" s="1"/>
  <c r="BR161" i="3" s="1"/>
  <c r="BT181" i="3"/>
  <c r="BS183" i="3"/>
  <c r="BS184" i="3"/>
  <c r="BS182" i="3" s="1"/>
  <c r="BQ175" i="3"/>
  <c r="BT171" i="3"/>
  <c r="BS172" i="3"/>
  <c r="BS141" i="3"/>
  <c r="BR122" i="3"/>
  <c r="BR126" i="3" s="1"/>
  <c r="BR127" i="3" s="1"/>
  <c r="BU138" i="3"/>
  <c r="BV137" i="3"/>
  <c r="BW79" i="3"/>
  <c r="BV82" i="3"/>
  <c r="BV80" i="3" s="1"/>
  <c r="BV81" i="3"/>
  <c r="BS121" i="3"/>
  <c r="BT120" i="3"/>
  <c r="BU132" i="3"/>
  <c r="BV130" i="3"/>
  <c r="BT139" i="3"/>
  <c r="BT143" i="3" s="1"/>
  <c r="BR59" i="3"/>
  <c r="BR56" i="3"/>
  <c r="BU70" i="3"/>
  <c r="BV69" i="3"/>
  <c r="BT45" i="3"/>
  <c r="BS47" i="3"/>
  <c r="BS48" i="3"/>
  <c r="BS46" i="3" s="1"/>
  <c r="BS54" i="3"/>
  <c r="BS58" i="3" s="1"/>
  <c r="BT53" i="3"/>
  <c r="BU52" i="3"/>
  <c r="BR29" i="3"/>
  <c r="BS31" i="3"/>
  <c r="BT31" i="23"/>
  <c r="BT29" i="23" s="1"/>
  <c r="BT30" i="23"/>
  <c r="BU28" i="23"/>
  <c r="BT36" i="23"/>
  <c r="BU35" i="23"/>
  <c r="BU28" i="22"/>
  <c r="BT31" i="22"/>
  <c r="BT29" i="22" s="1"/>
  <c r="BT30" i="22"/>
  <c r="BM39" i="3"/>
  <c r="BN37" i="3" s="1"/>
  <c r="BO37" i="3" s="1"/>
  <c r="BP37" i="3" s="1"/>
  <c r="BM42" i="3"/>
  <c r="BS36" i="3"/>
  <c r="BT35" i="3"/>
  <c r="BU30" i="3"/>
  <c r="BV28" i="3"/>
  <c r="BM20" i="23"/>
  <c r="BV14" i="23"/>
  <c r="BV12" i="23" s="1"/>
  <c r="BW11" i="23"/>
  <c r="BW13" i="23" s="1"/>
  <c r="BU19" i="23"/>
  <c r="BV18" i="23"/>
  <c r="BS13" i="22"/>
  <c r="BT11" i="22"/>
  <c r="BS14" i="22"/>
  <c r="BS12" i="22" s="1"/>
  <c r="BT18" i="22"/>
  <c r="BS19" i="22"/>
  <c r="BR790" i="23" l="1"/>
  <c r="BR175" i="23"/>
  <c r="BR821" i="23"/>
  <c r="BR824" i="23"/>
  <c r="BS823" i="23"/>
  <c r="BS824" i="23" s="1"/>
  <c r="BS789" i="23"/>
  <c r="BS790" i="23" s="1"/>
  <c r="BR603" i="23"/>
  <c r="BR600" i="23"/>
  <c r="BS602" i="23"/>
  <c r="BS603" i="23" s="1"/>
  <c r="BT551" i="23"/>
  <c r="BT552" i="23" s="1"/>
  <c r="BS398" i="23"/>
  <c r="BS279" i="23"/>
  <c r="BS280" i="23" s="1"/>
  <c r="BT228" i="23"/>
  <c r="BQ127" i="23"/>
  <c r="BR685" i="22"/>
  <c r="BS687" i="22"/>
  <c r="BS688" i="22" s="1"/>
  <c r="BS551" i="22"/>
  <c r="BS552" i="22" s="1"/>
  <c r="BR501" i="22"/>
  <c r="BR498" i="22"/>
  <c r="BS500" i="22"/>
  <c r="BS501" i="22" s="1"/>
  <c r="BR245" i="22"/>
  <c r="BT143" i="22"/>
  <c r="BT144" i="22" s="1"/>
  <c r="BQ515" i="3"/>
  <c r="BT840" i="3"/>
  <c r="BS755" i="3"/>
  <c r="BS756" i="3" s="1"/>
  <c r="BR615" i="3"/>
  <c r="BS615" i="3" s="1"/>
  <c r="BR381" i="3"/>
  <c r="BR347" i="3"/>
  <c r="BR348" i="3" s="1"/>
  <c r="BS296" i="3"/>
  <c r="BS294" i="3" s="1"/>
  <c r="BS386" i="23"/>
  <c r="BT388" i="23"/>
  <c r="BS131" i="3"/>
  <c r="BT133" i="3"/>
  <c r="BT828" i="23"/>
  <c r="BU830" i="23"/>
  <c r="BS675" i="23"/>
  <c r="BT677" i="23"/>
  <c r="BS794" i="23"/>
  <c r="BT796" i="23"/>
  <c r="BS352" i="23"/>
  <c r="BT354" i="23"/>
  <c r="BT778" i="23"/>
  <c r="BU776" i="23"/>
  <c r="BT779" i="23"/>
  <c r="BT777" i="23" s="1"/>
  <c r="BS743" i="23"/>
  <c r="BT745" i="23"/>
  <c r="BU691" i="22"/>
  <c r="BT694" i="22"/>
  <c r="BT692" i="22" s="1"/>
  <c r="BT693" i="22"/>
  <c r="BO768" i="23"/>
  <c r="BO772" i="23" s="1"/>
  <c r="BN753" i="23"/>
  <c r="BN756" i="23"/>
  <c r="BR705" i="23"/>
  <c r="BR702" i="23"/>
  <c r="BS704" i="23" s="1"/>
  <c r="BL671" i="23"/>
  <c r="BL668" i="23"/>
  <c r="BM670" i="23" s="1"/>
  <c r="BJ617" i="23"/>
  <c r="BK619" i="23" s="1"/>
  <c r="BN615" i="23"/>
  <c r="BM535" i="23"/>
  <c r="BM532" i="23"/>
  <c r="BN534" i="23"/>
  <c r="BS430" i="23"/>
  <c r="BT432" i="23"/>
  <c r="BN348" i="23"/>
  <c r="BN345" i="23"/>
  <c r="BN309" i="23"/>
  <c r="BI313" i="23"/>
  <c r="BI314" i="23" s="1"/>
  <c r="BO207" i="23"/>
  <c r="BO211" i="23" s="1"/>
  <c r="BT190" i="23"/>
  <c r="BU189" i="23"/>
  <c r="BR195" i="23"/>
  <c r="BR192" i="23"/>
  <c r="BS194" i="23" s="1"/>
  <c r="BM144" i="23"/>
  <c r="BM141" i="23"/>
  <c r="BN143" i="23" s="1"/>
  <c r="BR126" i="23"/>
  <c r="BR127" i="23" s="1"/>
  <c r="BQ110" i="23"/>
  <c r="BQ107" i="23"/>
  <c r="BR105" i="23"/>
  <c r="BR109" i="23" s="1"/>
  <c r="BT92" i="23"/>
  <c r="BT93" i="23" s="1"/>
  <c r="BK42" i="23"/>
  <c r="BK39" i="23"/>
  <c r="BL41" i="23" s="1"/>
  <c r="BK25" i="23"/>
  <c r="BK22" i="23"/>
  <c r="BL24" i="23" s="1"/>
  <c r="BR738" i="22"/>
  <c r="BR739" i="22" s="1"/>
  <c r="BT415" i="22"/>
  <c r="BT416" i="22" s="1"/>
  <c r="BS466" i="22"/>
  <c r="BS857" i="22"/>
  <c r="BM518" i="22"/>
  <c r="BM515" i="22"/>
  <c r="BN517" i="22" s="1"/>
  <c r="BS58" i="22"/>
  <c r="BS211" i="22"/>
  <c r="BS212" i="22" s="1"/>
  <c r="BT364" i="22"/>
  <c r="BS704" i="22"/>
  <c r="BP190" i="22"/>
  <c r="BQ190" i="22" s="1"/>
  <c r="BR190" i="22" s="1"/>
  <c r="BT512" i="22"/>
  <c r="BL806" i="22"/>
  <c r="BL807" i="22" s="1"/>
  <c r="BN790" i="22"/>
  <c r="BN787" i="22"/>
  <c r="BM756" i="22"/>
  <c r="BM753" i="22"/>
  <c r="BN755" i="22" s="1"/>
  <c r="BS721" i="22"/>
  <c r="BS719" i="22" s="1"/>
  <c r="BS636" i="22"/>
  <c r="BN615" i="22"/>
  <c r="BK619" i="22"/>
  <c r="BK620" i="22" s="1"/>
  <c r="BO598" i="22"/>
  <c r="BO602" i="22" s="1"/>
  <c r="BQ484" i="22"/>
  <c r="BQ481" i="22"/>
  <c r="BR483" i="22" s="1"/>
  <c r="BK377" i="22"/>
  <c r="BI381" i="22"/>
  <c r="BI382" i="22" s="1"/>
  <c r="BS347" i="22"/>
  <c r="BR330" i="22"/>
  <c r="BR331" i="22" s="1"/>
  <c r="BT296" i="22"/>
  <c r="BR262" i="22"/>
  <c r="BN229" i="22"/>
  <c r="BN226" i="22"/>
  <c r="BO195" i="22"/>
  <c r="BO192" i="22"/>
  <c r="BS177" i="22"/>
  <c r="BL75" i="22"/>
  <c r="BL76" i="22" s="1"/>
  <c r="BK42" i="22"/>
  <c r="BK39" i="22"/>
  <c r="BL41" i="22" s="1"/>
  <c r="BK25" i="22"/>
  <c r="BK22" i="22"/>
  <c r="BL24" i="22" s="1"/>
  <c r="BS772" i="3"/>
  <c r="BR736" i="3"/>
  <c r="BS738" i="3" s="1"/>
  <c r="BS739" i="3" s="1"/>
  <c r="BS721" i="3"/>
  <c r="BS722" i="3" s="1"/>
  <c r="BL705" i="3"/>
  <c r="BL702" i="3"/>
  <c r="BM704" i="3" s="1"/>
  <c r="BU664" i="3"/>
  <c r="BT665" i="3"/>
  <c r="BM671" i="3"/>
  <c r="BM668" i="3"/>
  <c r="BT614" i="3"/>
  <c r="BQ620" i="3"/>
  <c r="BQ617" i="3"/>
  <c r="BK547" i="3"/>
  <c r="BI552" i="3"/>
  <c r="BI549" i="3"/>
  <c r="BJ551" i="3" s="1"/>
  <c r="BH411" i="3"/>
  <c r="BE416" i="3"/>
  <c r="BE413" i="3"/>
  <c r="BF415" i="3" s="1"/>
  <c r="BR330" i="3"/>
  <c r="BR331" i="3" s="1"/>
  <c r="BG260" i="3"/>
  <c r="BH262" i="3" s="1"/>
  <c r="BK258" i="3"/>
  <c r="BT257" i="3"/>
  <c r="BM229" i="3"/>
  <c r="BM226" i="3"/>
  <c r="BM212" i="3"/>
  <c r="BM209" i="3"/>
  <c r="BL190" i="3"/>
  <c r="BJ192" i="3"/>
  <c r="BK194" i="3" s="1"/>
  <c r="BI107" i="3"/>
  <c r="BI110" i="3"/>
  <c r="BJ109" i="3"/>
  <c r="BK105" i="3"/>
  <c r="BM76" i="3"/>
  <c r="BM73" i="3"/>
  <c r="BR396" i="3"/>
  <c r="BR90" i="3"/>
  <c r="BS649" i="23"/>
  <c r="BU647" i="23"/>
  <c r="BT648" i="23"/>
  <c r="BU487" i="23"/>
  <c r="BT490" i="23"/>
  <c r="BT488" i="23" s="1"/>
  <c r="BT489" i="23"/>
  <c r="BR651" i="23"/>
  <c r="BU103" i="23"/>
  <c r="BT104" i="23"/>
  <c r="BU640" i="23"/>
  <c r="BT642" i="23"/>
  <c r="BT643" i="23"/>
  <c r="BT641" i="23" s="1"/>
  <c r="BT614" i="23"/>
  <c r="BU613" i="23"/>
  <c r="BS105" i="23"/>
  <c r="BS858" i="23"/>
  <c r="BS855" i="23"/>
  <c r="BS501" i="23"/>
  <c r="BS498" i="23"/>
  <c r="BU597" i="23"/>
  <c r="BV596" i="23"/>
  <c r="BT285" i="23"/>
  <c r="BT286" i="23"/>
  <c r="BT284" i="23" s="1"/>
  <c r="BU283" i="23"/>
  <c r="BS600" i="23"/>
  <c r="BU555" i="23"/>
  <c r="BT558" i="23"/>
  <c r="BT556" i="23" s="1"/>
  <c r="BT557" i="23"/>
  <c r="BV96" i="23"/>
  <c r="BU99" i="23"/>
  <c r="BU97" i="23" s="1"/>
  <c r="BU98" i="23"/>
  <c r="BS258" i="23"/>
  <c r="BS262" i="23" s="1"/>
  <c r="BS263" i="23" s="1"/>
  <c r="BT308" i="23"/>
  <c r="BU307" i="23"/>
  <c r="BT342" i="23"/>
  <c r="BU341" i="23"/>
  <c r="BU249" i="23"/>
  <c r="BT252" i="23"/>
  <c r="BT250" i="23" s="1"/>
  <c r="BT251" i="23"/>
  <c r="BU664" i="23"/>
  <c r="BT665" i="23"/>
  <c r="BU256" i="23"/>
  <c r="BT257" i="23"/>
  <c r="BS787" i="23"/>
  <c r="BR260" i="23"/>
  <c r="BT540" i="23"/>
  <c r="BT541" i="23"/>
  <c r="BT539" i="23" s="1"/>
  <c r="BU538" i="23"/>
  <c r="BT598" i="23"/>
  <c r="BT602" i="23" s="1"/>
  <c r="BT603" i="23" s="1"/>
  <c r="BU722" i="23"/>
  <c r="BU719" i="23"/>
  <c r="BS739" i="23"/>
  <c r="BS736" i="23"/>
  <c r="BT841" i="23"/>
  <c r="BT838" i="23"/>
  <c r="BW761" i="23"/>
  <c r="BX759" i="23"/>
  <c r="BT819" i="23"/>
  <c r="BX766" i="23"/>
  <c r="BX767" i="23" s="1"/>
  <c r="BW767" i="23"/>
  <c r="BS804" i="23"/>
  <c r="BX749" i="23"/>
  <c r="BW750" i="23"/>
  <c r="BU711" i="23"/>
  <c r="BU709" i="23" s="1"/>
  <c r="BU710" i="23"/>
  <c r="BV708" i="23"/>
  <c r="BU852" i="23"/>
  <c r="BV851" i="23"/>
  <c r="BX744" i="23"/>
  <c r="BX812" i="23"/>
  <c r="BW793" i="23"/>
  <c r="BV795" i="23"/>
  <c r="BU836" i="23"/>
  <c r="BU840" i="23" s="1"/>
  <c r="BU811" i="23"/>
  <c r="BV813" i="23"/>
  <c r="BV783" i="23"/>
  <c r="BU784" i="23"/>
  <c r="BV817" i="23"/>
  <c r="BU818" i="23"/>
  <c r="BW725" i="23"/>
  <c r="BV728" i="23"/>
  <c r="BV726" i="23" s="1"/>
  <c r="BV727" i="23"/>
  <c r="BT853" i="23"/>
  <c r="BT857" i="23" s="1"/>
  <c r="BT802" i="23"/>
  <c r="BT806" i="23" s="1"/>
  <c r="BV691" i="23"/>
  <c r="BU694" i="23"/>
  <c r="BU692" i="23" s="1"/>
  <c r="BU693" i="23"/>
  <c r="BT700" i="23"/>
  <c r="BW844" i="23"/>
  <c r="BV847" i="23"/>
  <c r="BV845" i="23" s="1"/>
  <c r="BV846" i="23"/>
  <c r="BX715" i="23"/>
  <c r="BW716" i="23"/>
  <c r="BV835" i="23"/>
  <c r="BW834" i="23"/>
  <c r="BT785" i="23"/>
  <c r="BT734" i="23"/>
  <c r="BV800" i="23"/>
  <c r="BU801" i="23"/>
  <c r="BU699" i="23"/>
  <c r="BV698" i="23"/>
  <c r="BV717" i="23"/>
  <c r="BV721" i="23" s="1"/>
  <c r="BV732" i="23"/>
  <c r="BU733" i="23"/>
  <c r="BW829" i="23"/>
  <c r="BX827" i="23"/>
  <c r="BT760" i="23"/>
  <c r="BU762" i="23"/>
  <c r="BS688" i="23"/>
  <c r="BS685" i="23"/>
  <c r="BT637" i="23"/>
  <c r="BT634" i="23"/>
  <c r="BT566" i="23"/>
  <c r="BX572" i="23"/>
  <c r="BW574" i="23"/>
  <c r="BW630" i="23"/>
  <c r="BV631" i="23"/>
  <c r="BU581" i="23"/>
  <c r="BU585" i="23" s="1"/>
  <c r="BU586" i="23" s="1"/>
  <c r="BT573" i="23"/>
  <c r="BU575" i="23"/>
  <c r="BT583" i="23"/>
  <c r="BU632" i="23"/>
  <c r="BV626" i="23"/>
  <c r="BV624" i="23" s="1"/>
  <c r="BV625" i="23"/>
  <c r="BW623" i="23"/>
  <c r="BT592" i="23"/>
  <c r="BT590" i="23" s="1"/>
  <c r="BT591" i="23"/>
  <c r="BU589" i="23"/>
  <c r="BW562" i="23"/>
  <c r="BV563" i="23"/>
  <c r="BT609" i="23"/>
  <c r="BT607" i="23" s="1"/>
  <c r="BT608" i="23"/>
  <c r="BU606" i="23"/>
  <c r="BT524" i="23"/>
  <c r="BT522" i="23" s="1"/>
  <c r="BT523" i="23"/>
  <c r="BU521" i="23"/>
  <c r="BU564" i="23"/>
  <c r="BU568" i="23" s="1"/>
  <c r="BW545" i="23"/>
  <c r="BV546" i="23"/>
  <c r="BU682" i="23"/>
  <c r="BV681" i="23"/>
  <c r="BV657" i="23"/>
  <c r="BU660" i="23"/>
  <c r="BU658" i="23" s="1"/>
  <c r="BU659" i="23"/>
  <c r="BT529" i="23"/>
  <c r="BU528" i="23"/>
  <c r="BW579" i="23"/>
  <c r="BV580" i="23"/>
  <c r="BW674" i="23"/>
  <c r="BV676" i="23"/>
  <c r="BU547" i="23"/>
  <c r="BU551" i="23" s="1"/>
  <c r="BU552" i="23" s="1"/>
  <c r="BT683" i="23"/>
  <c r="BT687" i="23" s="1"/>
  <c r="BR484" i="23"/>
  <c r="BR481" i="23"/>
  <c r="BS365" i="23"/>
  <c r="BS362" i="23"/>
  <c r="BR467" i="23"/>
  <c r="BR464" i="23"/>
  <c r="BS399" i="23"/>
  <c r="BS396" i="23"/>
  <c r="BR416" i="23"/>
  <c r="BR413" i="23"/>
  <c r="BS518" i="23"/>
  <c r="BS515" i="23"/>
  <c r="BT433" i="23"/>
  <c r="BS382" i="23"/>
  <c r="BS379" i="23"/>
  <c r="BW436" i="23"/>
  <c r="BV439" i="23"/>
  <c r="BV437" i="23" s="1"/>
  <c r="BV438" i="23"/>
  <c r="BT377" i="23"/>
  <c r="BT381" i="23" s="1"/>
  <c r="BU428" i="23"/>
  <c r="BT420" i="23"/>
  <c r="BU422" i="23"/>
  <c r="BU405" i="23"/>
  <c r="BU403" i="23" s="1"/>
  <c r="BU404" i="23"/>
  <c r="BV402" i="23"/>
  <c r="BS411" i="23"/>
  <c r="BS415" i="23" s="1"/>
  <c r="BU473" i="23"/>
  <c r="BU471" i="23" s="1"/>
  <c r="BU472" i="23"/>
  <c r="BV470" i="23"/>
  <c r="BS462" i="23"/>
  <c r="BS466" i="23" s="1"/>
  <c r="BS467" i="23" s="1"/>
  <c r="BU512" i="23"/>
  <c r="BV511" i="23"/>
  <c r="BT410" i="23"/>
  <c r="BU409" i="23"/>
  <c r="BV443" i="23"/>
  <c r="BU444" i="23"/>
  <c r="BU456" i="23"/>
  <c r="BU454" i="23" s="1"/>
  <c r="BU455" i="23"/>
  <c r="BV453" i="23"/>
  <c r="BT461" i="23"/>
  <c r="BU460" i="23"/>
  <c r="BS447" i="23"/>
  <c r="BV494" i="23"/>
  <c r="BU495" i="23"/>
  <c r="BV392" i="23"/>
  <c r="BU393" i="23"/>
  <c r="BX419" i="23"/>
  <c r="BW421" i="23"/>
  <c r="BT513" i="23"/>
  <c r="BT517" i="23" s="1"/>
  <c r="BV507" i="23"/>
  <c r="BV505" i="23" s="1"/>
  <c r="BV506" i="23"/>
  <c r="BW504" i="23"/>
  <c r="BS479" i="23"/>
  <c r="BV358" i="23"/>
  <c r="BU359" i="23"/>
  <c r="BT445" i="23"/>
  <c r="BT449" i="23" s="1"/>
  <c r="BT450" i="23" s="1"/>
  <c r="BW368" i="23"/>
  <c r="BV371" i="23"/>
  <c r="BV369" i="23" s="1"/>
  <c r="BV370" i="23"/>
  <c r="BW351" i="23"/>
  <c r="BV353" i="23"/>
  <c r="BW385" i="23"/>
  <c r="BV387" i="23"/>
  <c r="BV375" i="23"/>
  <c r="BU376" i="23"/>
  <c r="BW426" i="23"/>
  <c r="BV427" i="23"/>
  <c r="BT496" i="23"/>
  <c r="BT500" i="23" s="1"/>
  <c r="BT394" i="23"/>
  <c r="BT398" i="23" s="1"/>
  <c r="BT478" i="23"/>
  <c r="BU477" i="23"/>
  <c r="BT360" i="23"/>
  <c r="BT364" i="23" s="1"/>
  <c r="BT365" i="23" s="1"/>
  <c r="BT229" i="23"/>
  <c r="BT226" i="23"/>
  <c r="BT337" i="23"/>
  <c r="BT335" i="23" s="1"/>
  <c r="BT336" i="23"/>
  <c r="BU334" i="23"/>
  <c r="BT303" i="23"/>
  <c r="BT301" i="23" s="1"/>
  <c r="BT302" i="23"/>
  <c r="BU300" i="23"/>
  <c r="BW324" i="23"/>
  <c r="BV325" i="23"/>
  <c r="BV273" i="23"/>
  <c r="BU274" i="23"/>
  <c r="BV317" i="23"/>
  <c r="BU320" i="23"/>
  <c r="BU318" i="23" s="1"/>
  <c r="BU319" i="23"/>
  <c r="BS292" i="23"/>
  <c r="BS296" i="23" s="1"/>
  <c r="BR294" i="23"/>
  <c r="BU326" i="23"/>
  <c r="BU330" i="23" s="1"/>
  <c r="BU269" i="23"/>
  <c r="BU267" i="23" s="1"/>
  <c r="BU268" i="23"/>
  <c r="BV266" i="23"/>
  <c r="BT243" i="23"/>
  <c r="BT275" i="23"/>
  <c r="BT279" i="23" s="1"/>
  <c r="BV215" i="23"/>
  <c r="BU218" i="23"/>
  <c r="BU216" i="23" s="1"/>
  <c r="BU217" i="23"/>
  <c r="BX188" i="23"/>
  <c r="BW239" i="23"/>
  <c r="BV240" i="23"/>
  <c r="BW222" i="23"/>
  <c r="BV223" i="23"/>
  <c r="BT328" i="23"/>
  <c r="BU198" i="23"/>
  <c r="BT201" i="23"/>
  <c r="BT199" i="23" s="1"/>
  <c r="BT200" i="23"/>
  <c r="BU181" i="23"/>
  <c r="BT184" i="23"/>
  <c r="BT182" i="23" s="1"/>
  <c r="BT183" i="23"/>
  <c r="BV232" i="23"/>
  <c r="BU235" i="23"/>
  <c r="BU233" i="23" s="1"/>
  <c r="BU234" i="23"/>
  <c r="BU241" i="23"/>
  <c r="BX205" i="23"/>
  <c r="BW206" i="23"/>
  <c r="BU224" i="23"/>
  <c r="BU228" i="23" s="1"/>
  <c r="BU290" i="23"/>
  <c r="BT291" i="23"/>
  <c r="BS161" i="23"/>
  <c r="BS158" i="23"/>
  <c r="BV150" i="23"/>
  <c r="BV148" i="23" s="1"/>
  <c r="BV149" i="23"/>
  <c r="BW147" i="23"/>
  <c r="BV167" i="23"/>
  <c r="BV165" i="23" s="1"/>
  <c r="BV166" i="23"/>
  <c r="BW164" i="23"/>
  <c r="BT156" i="23"/>
  <c r="BT160" i="23" s="1"/>
  <c r="BT161" i="23" s="1"/>
  <c r="BU172" i="23"/>
  <c r="BV171" i="23"/>
  <c r="BU155" i="23"/>
  <c r="BV154" i="23"/>
  <c r="BS175" i="23"/>
  <c r="BT173" i="23"/>
  <c r="BT177" i="23" s="1"/>
  <c r="BR124" i="23"/>
  <c r="BT132" i="23"/>
  <c r="BT133" i="23"/>
  <c r="BT131" i="23" s="1"/>
  <c r="BU130" i="23"/>
  <c r="BV113" i="23"/>
  <c r="BU115" i="23"/>
  <c r="BU116" i="23"/>
  <c r="BU114" i="23" s="1"/>
  <c r="BU120" i="23"/>
  <c r="BT121" i="23"/>
  <c r="BS122" i="23"/>
  <c r="BS126" i="23" s="1"/>
  <c r="BS127" i="23" s="1"/>
  <c r="BW138" i="23"/>
  <c r="BX137" i="23"/>
  <c r="BU88" i="23"/>
  <c r="BW81" i="23"/>
  <c r="BX79" i="23"/>
  <c r="BT80" i="23"/>
  <c r="BU82" i="23"/>
  <c r="BT90" i="23"/>
  <c r="BV87" i="23"/>
  <c r="BW86" i="23"/>
  <c r="BS76" i="23"/>
  <c r="BS73" i="23"/>
  <c r="BR59" i="23"/>
  <c r="BR56" i="23"/>
  <c r="BT53" i="23"/>
  <c r="BU52" i="23"/>
  <c r="BV65" i="23"/>
  <c r="BV63" i="23" s="1"/>
  <c r="BV64" i="23"/>
  <c r="BW62" i="23"/>
  <c r="BT71" i="23"/>
  <c r="BT75" i="23" s="1"/>
  <c r="BU70" i="23"/>
  <c r="BV69" i="23"/>
  <c r="BS54" i="23"/>
  <c r="BS58" i="23" s="1"/>
  <c r="BS59" i="23" s="1"/>
  <c r="BU48" i="23"/>
  <c r="BU46" i="23" s="1"/>
  <c r="BU47" i="23"/>
  <c r="BV45" i="23"/>
  <c r="BS734" i="22"/>
  <c r="BU732" i="22"/>
  <c r="BT733" i="22"/>
  <c r="BS858" i="22"/>
  <c r="BS855" i="22"/>
  <c r="BT36" i="22"/>
  <c r="BU35" i="22"/>
  <c r="BS722" i="22"/>
  <c r="BR841" i="22"/>
  <c r="BR838" i="22"/>
  <c r="BT133" i="22"/>
  <c r="BT131" i="22" s="1"/>
  <c r="BT132" i="22"/>
  <c r="BU130" i="22"/>
  <c r="BU800" i="22"/>
  <c r="BT801" i="22"/>
  <c r="BT70" i="22"/>
  <c r="BU69" i="22"/>
  <c r="BV613" i="22"/>
  <c r="BU614" i="22"/>
  <c r="BU477" i="22"/>
  <c r="BT478" i="22"/>
  <c r="BU375" i="22"/>
  <c r="BT376" i="22"/>
  <c r="BT490" i="22"/>
  <c r="BT488" i="22" s="1"/>
  <c r="BT489" i="22"/>
  <c r="BU487" i="22"/>
  <c r="BT784" i="22"/>
  <c r="BU783" i="22"/>
  <c r="BU793" i="22"/>
  <c r="BT796" i="22"/>
  <c r="BT794" i="22" s="1"/>
  <c r="BT795" i="22"/>
  <c r="BU834" i="22"/>
  <c r="BT835" i="22"/>
  <c r="BT413" i="22"/>
  <c r="BS836" i="22"/>
  <c r="BS840" i="22" s="1"/>
  <c r="BU96" i="22"/>
  <c r="BT98" i="22"/>
  <c r="BT99" i="22"/>
  <c r="BT97" i="22" s="1"/>
  <c r="BU354" i="22"/>
  <c r="BU352" i="22" s="1"/>
  <c r="BU353" i="22"/>
  <c r="BV351" i="22"/>
  <c r="BS705" i="22"/>
  <c r="BS702" i="22"/>
  <c r="BR824" i="22"/>
  <c r="BR821" i="22"/>
  <c r="BT717" i="22"/>
  <c r="BV847" i="22"/>
  <c r="BV845" i="22" s="1"/>
  <c r="BV846" i="22"/>
  <c r="BW844" i="22"/>
  <c r="BV711" i="22"/>
  <c r="BV709" i="22" s="1"/>
  <c r="BV710" i="22"/>
  <c r="BW708" i="22"/>
  <c r="BV766" i="22"/>
  <c r="BU767" i="22"/>
  <c r="BV725" i="22"/>
  <c r="BU728" i="22"/>
  <c r="BU726" i="22" s="1"/>
  <c r="BU727" i="22"/>
  <c r="BW827" i="22"/>
  <c r="BV830" i="22"/>
  <c r="BV828" i="22" s="1"/>
  <c r="BV829" i="22"/>
  <c r="BS819" i="22"/>
  <c r="BS823" i="22" s="1"/>
  <c r="BU813" i="22"/>
  <c r="BU811" i="22" s="1"/>
  <c r="BU812" i="22"/>
  <c r="BV810" i="22"/>
  <c r="BU716" i="22"/>
  <c r="BV715" i="22"/>
  <c r="BX749" i="22"/>
  <c r="BW750" i="22"/>
  <c r="BT700" i="22"/>
  <c r="BT704" i="22" s="1"/>
  <c r="BU760" i="22"/>
  <c r="BV762" i="22"/>
  <c r="BT853" i="22"/>
  <c r="BU817" i="22"/>
  <c r="BT818" i="22"/>
  <c r="BV742" i="22"/>
  <c r="BU745" i="22"/>
  <c r="BU743" i="22" s="1"/>
  <c r="BU744" i="22"/>
  <c r="BT768" i="22"/>
  <c r="BV776" i="22"/>
  <c r="BU779" i="22"/>
  <c r="BU777" i="22" s="1"/>
  <c r="BU778" i="22"/>
  <c r="BU699" i="22"/>
  <c r="BV698" i="22"/>
  <c r="BU852" i="22"/>
  <c r="BV851" i="22"/>
  <c r="BS770" i="22"/>
  <c r="BX761" i="22"/>
  <c r="BS569" i="22"/>
  <c r="BS566" i="22"/>
  <c r="BS637" i="22"/>
  <c r="BS634" i="22"/>
  <c r="BU676" i="22"/>
  <c r="BV674" i="22"/>
  <c r="BU677" i="22"/>
  <c r="BU675" i="22" s="1"/>
  <c r="BT632" i="22"/>
  <c r="BT636" i="22" s="1"/>
  <c r="BV681" i="22"/>
  <c r="BU682" i="22"/>
  <c r="BS549" i="22"/>
  <c r="BS649" i="22"/>
  <c r="BT547" i="22"/>
  <c r="BR668" i="22"/>
  <c r="BV538" i="22"/>
  <c r="BU541" i="22"/>
  <c r="BU539" i="22" s="1"/>
  <c r="BU540" i="22"/>
  <c r="BS581" i="22"/>
  <c r="BS685" i="22"/>
  <c r="BV630" i="22"/>
  <c r="BU631" i="22"/>
  <c r="BW596" i="22"/>
  <c r="BV597" i="22"/>
  <c r="BS532" i="22"/>
  <c r="BV545" i="22"/>
  <c r="BU546" i="22"/>
  <c r="BR651" i="22"/>
  <c r="BU579" i="22"/>
  <c r="BT580" i="22"/>
  <c r="BV521" i="22"/>
  <c r="BU523" i="22"/>
  <c r="BU524" i="22"/>
  <c r="BU522" i="22" s="1"/>
  <c r="BV555" i="22"/>
  <c r="BU557" i="22"/>
  <c r="BU558" i="22"/>
  <c r="BU556" i="22" s="1"/>
  <c r="BV572" i="22"/>
  <c r="BU575" i="22"/>
  <c r="BU573" i="22" s="1"/>
  <c r="BU574" i="22"/>
  <c r="BS666" i="22"/>
  <c r="BS670" i="22" s="1"/>
  <c r="BR583" i="22"/>
  <c r="BT660" i="22"/>
  <c r="BT658" i="22" s="1"/>
  <c r="BT659" i="22"/>
  <c r="BU657" i="22"/>
  <c r="BT564" i="22"/>
  <c r="BT568" i="22" s="1"/>
  <c r="BT569" i="22" s="1"/>
  <c r="BV589" i="22"/>
  <c r="BU592" i="22"/>
  <c r="BU590" i="22" s="1"/>
  <c r="BU591" i="22"/>
  <c r="BV606" i="22"/>
  <c r="BU608" i="22"/>
  <c r="BU609" i="22"/>
  <c r="BU607" i="22" s="1"/>
  <c r="BT530" i="22"/>
  <c r="BT534" i="22" s="1"/>
  <c r="BT535" i="22" s="1"/>
  <c r="BU664" i="22"/>
  <c r="BT665" i="22"/>
  <c r="BT626" i="22"/>
  <c r="BT624" i="22" s="1"/>
  <c r="BT625" i="22"/>
  <c r="BU623" i="22"/>
  <c r="BU642" i="22"/>
  <c r="BU643" i="22"/>
  <c r="BU641" i="22" s="1"/>
  <c r="BV640" i="22"/>
  <c r="BT683" i="22"/>
  <c r="BV562" i="22"/>
  <c r="BU563" i="22"/>
  <c r="BU647" i="22"/>
  <c r="BT648" i="22"/>
  <c r="BV528" i="22"/>
  <c r="BU529" i="22"/>
  <c r="BT433" i="22"/>
  <c r="BT430" i="22"/>
  <c r="BR450" i="22"/>
  <c r="BR447" i="22"/>
  <c r="BT399" i="22"/>
  <c r="BT396" i="22"/>
  <c r="BT365" i="22"/>
  <c r="BT362" i="22"/>
  <c r="BS467" i="22"/>
  <c r="BS464" i="22"/>
  <c r="BU360" i="22"/>
  <c r="BU364" i="22" s="1"/>
  <c r="BU365" i="22" s="1"/>
  <c r="BU443" i="22"/>
  <c r="BT444" i="22"/>
  <c r="BV393" i="22"/>
  <c r="BW392" i="22"/>
  <c r="BU411" i="22"/>
  <c r="BT439" i="22"/>
  <c r="BT437" i="22" s="1"/>
  <c r="BT438" i="22"/>
  <c r="BU436" i="22"/>
  <c r="BV419" i="22"/>
  <c r="BU421" i="22"/>
  <c r="BU422" i="22"/>
  <c r="BU420" i="22" s="1"/>
  <c r="BT496" i="22"/>
  <c r="BT387" i="22"/>
  <c r="BU385" i="22"/>
  <c r="BT388" i="22"/>
  <c r="BT386" i="22" s="1"/>
  <c r="BT462" i="22"/>
  <c r="BT466" i="22" s="1"/>
  <c r="BT467" i="22" s="1"/>
  <c r="BV410" i="22"/>
  <c r="BW409" i="22"/>
  <c r="BV402" i="22"/>
  <c r="BU405" i="22"/>
  <c r="BU403" i="22" s="1"/>
  <c r="BU404" i="22"/>
  <c r="BV460" i="22"/>
  <c r="BU461" i="22"/>
  <c r="BU507" i="22"/>
  <c r="BU505" i="22" s="1"/>
  <c r="BU506" i="22"/>
  <c r="BV504" i="22"/>
  <c r="BW426" i="22"/>
  <c r="BV427" i="22"/>
  <c r="BX368" i="22"/>
  <c r="BW371" i="22"/>
  <c r="BW369" i="22" s="1"/>
  <c r="BW370" i="22"/>
  <c r="BW358" i="22"/>
  <c r="BV359" i="22"/>
  <c r="BS445" i="22"/>
  <c r="BS449" i="22" s="1"/>
  <c r="BS450" i="22" s="1"/>
  <c r="BS498" i="22"/>
  <c r="BV453" i="22"/>
  <c r="BU455" i="22"/>
  <c r="BU456" i="22"/>
  <c r="BU454" i="22" s="1"/>
  <c r="BU394" i="22"/>
  <c r="BU398" i="22" s="1"/>
  <c r="BU428" i="22"/>
  <c r="BU432" i="22" s="1"/>
  <c r="BU473" i="22"/>
  <c r="BU471" i="22" s="1"/>
  <c r="BU472" i="22"/>
  <c r="BV470" i="22"/>
  <c r="BW511" i="22"/>
  <c r="BV494" i="22"/>
  <c r="BU495" i="22"/>
  <c r="BS348" i="22"/>
  <c r="BS345" i="22"/>
  <c r="BT297" i="22"/>
  <c r="BT294" i="22"/>
  <c r="BS314" i="22"/>
  <c r="BS311" i="22"/>
  <c r="BR246" i="22"/>
  <c r="BR243" i="22"/>
  <c r="BR263" i="22"/>
  <c r="BR260" i="22"/>
  <c r="BT274" i="22"/>
  <c r="BU273" i="22"/>
  <c r="BT207" i="22"/>
  <c r="BT257" i="22"/>
  <c r="BU256" i="22"/>
  <c r="BW266" i="22"/>
  <c r="BV269" i="22"/>
  <c r="BV267" i="22" s="1"/>
  <c r="BV268" i="22"/>
  <c r="BU342" i="22"/>
  <c r="BV341" i="22"/>
  <c r="BT240" i="22"/>
  <c r="BU239" i="22"/>
  <c r="BX188" i="22"/>
  <c r="BW189" i="22"/>
  <c r="BR277" i="22"/>
  <c r="BT235" i="22"/>
  <c r="BT233" i="22" s="1"/>
  <c r="BT234" i="22"/>
  <c r="BU232" i="22"/>
  <c r="BU184" i="22"/>
  <c r="BU182" i="22" s="1"/>
  <c r="BV181" i="22"/>
  <c r="BU183" i="22"/>
  <c r="BW223" i="22"/>
  <c r="BX222" i="22"/>
  <c r="BX223" i="22" s="1"/>
  <c r="BT309" i="22"/>
  <c r="BT313" i="22" s="1"/>
  <c r="BS258" i="22"/>
  <c r="BT343" i="22"/>
  <c r="BS241" i="22"/>
  <c r="BS245" i="22" s="1"/>
  <c r="BS246" i="22" s="1"/>
  <c r="BU292" i="22"/>
  <c r="BU296" i="22" s="1"/>
  <c r="BV307" i="22"/>
  <c r="BU308" i="22"/>
  <c r="BR328" i="22"/>
  <c r="BS326" i="22"/>
  <c r="BS330" i="22" s="1"/>
  <c r="BS331" i="22" s="1"/>
  <c r="BU317" i="22"/>
  <c r="BT320" i="22"/>
  <c r="BT318" i="22" s="1"/>
  <c r="BT319" i="22"/>
  <c r="BU337" i="22"/>
  <c r="BU335" i="22" s="1"/>
  <c r="BU336" i="22"/>
  <c r="BV334" i="22"/>
  <c r="BS209" i="22"/>
  <c r="BW290" i="22"/>
  <c r="BV291" i="22"/>
  <c r="BV251" i="22"/>
  <c r="BW249" i="22"/>
  <c r="BV252" i="22"/>
  <c r="BV250" i="22" s="1"/>
  <c r="BV215" i="22"/>
  <c r="BU217" i="22"/>
  <c r="BU218" i="22"/>
  <c r="BU216" i="22" s="1"/>
  <c r="BS275" i="22"/>
  <c r="BS279" i="22" s="1"/>
  <c r="BV205" i="22"/>
  <c r="BU206" i="22"/>
  <c r="BU201" i="22"/>
  <c r="BU199" i="22" s="1"/>
  <c r="BV198" i="22"/>
  <c r="BU200" i="22"/>
  <c r="BU286" i="22"/>
  <c r="BU284" i="22" s="1"/>
  <c r="BU285" i="22"/>
  <c r="BV283" i="22"/>
  <c r="BT325" i="22"/>
  <c r="BU324" i="22"/>
  <c r="BV300" i="22"/>
  <c r="BU302" i="22"/>
  <c r="BU303" i="22"/>
  <c r="BU301" i="22" s="1"/>
  <c r="BS178" i="22"/>
  <c r="BS175" i="22"/>
  <c r="BR161" i="22"/>
  <c r="BR158" i="22"/>
  <c r="BU150" i="22"/>
  <c r="BU148" i="22" s="1"/>
  <c r="BU149" i="22"/>
  <c r="BV147" i="22"/>
  <c r="BT173" i="22"/>
  <c r="BT155" i="22"/>
  <c r="BU154" i="22"/>
  <c r="BU172" i="22"/>
  <c r="BV171" i="22"/>
  <c r="BV167" i="22"/>
  <c r="BV165" i="22" s="1"/>
  <c r="BV166" i="22"/>
  <c r="BW164" i="22"/>
  <c r="BS156" i="22"/>
  <c r="BS160" i="22" s="1"/>
  <c r="BU139" i="22"/>
  <c r="BU121" i="22"/>
  <c r="BV120" i="22"/>
  <c r="BS124" i="22"/>
  <c r="BT122" i="22"/>
  <c r="BT126" i="22" s="1"/>
  <c r="BT127" i="22" s="1"/>
  <c r="BV138" i="22"/>
  <c r="BW137" i="22"/>
  <c r="BT115" i="22"/>
  <c r="BU113" i="22"/>
  <c r="BT116" i="22"/>
  <c r="BT114" i="22" s="1"/>
  <c r="BT110" i="22"/>
  <c r="BT107" i="22"/>
  <c r="BW103" i="22"/>
  <c r="BV104" i="22"/>
  <c r="BR90" i="22"/>
  <c r="BU105" i="22"/>
  <c r="BU109" i="22" s="1"/>
  <c r="BU110" i="22" s="1"/>
  <c r="BU79" i="22"/>
  <c r="BT82" i="22"/>
  <c r="BT80" i="22" s="1"/>
  <c r="BT81" i="22"/>
  <c r="BT87" i="22"/>
  <c r="BU86" i="22"/>
  <c r="BS88" i="22"/>
  <c r="BS92" i="22" s="1"/>
  <c r="BS93" i="22" s="1"/>
  <c r="BS59" i="22"/>
  <c r="BS56" i="22"/>
  <c r="BT54" i="22"/>
  <c r="BT58" i="22" s="1"/>
  <c r="BT64" i="22"/>
  <c r="BT65" i="22"/>
  <c r="BT63" i="22" s="1"/>
  <c r="BU62" i="22"/>
  <c r="BV52" i="22"/>
  <c r="BU53" i="22"/>
  <c r="BT47" i="22"/>
  <c r="BT48" i="22"/>
  <c r="BT46" i="22" s="1"/>
  <c r="BU45" i="22"/>
  <c r="BU392" i="3"/>
  <c r="BT393" i="3"/>
  <c r="BS277" i="3"/>
  <c r="BU742" i="3"/>
  <c r="BT744" i="3"/>
  <c r="BT745" i="3"/>
  <c r="BT743" i="3" s="1"/>
  <c r="BT507" i="3"/>
  <c r="BT505" i="3" s="1"/>
  <c r="BT506" i="3"/>
  <c r="BU504" i="3"/>
  <c r="BS394" i="3"/>
  <c r="BS398" i="3" s="1"/>
  <c r="BS399" i="3" s="1"/>
  <c r="BT699" i="3"/>
  <c r="BU698" i="3"/>
  <c r="BR518" i="3"/>
  <c r="BR515" i="3"/>
  <c r="BS365" i="3"/>
  <c r="BS362" i="3"/>
  <c r="BT144" i="3"/>
  <c r="BT141" i="3"/>
  <c r="BS297" i="3"/>
  <c r="BW256" i="3"/>
  <c r="BU521" i="3"/>
  <c r="BT523" i="3"/>
  <c r="BT524" i="3"/>
  <c r="BT522" i="3" s="1"/>
  <c r="BS326" i="3"/>
  <c r="BU555" i="3"/>
  <c r="BT558" i="3"/>
  <c r="BT556" i="3" s="1"/>
  <c r="BT557" i="3"/>
  <c r="BT87" i="3"/>
  <c r="BU86" i="3"/>
  <c r="BV96" i="3"/>
  <c r="BU99" i="3"/>
  <c r="BU97" i="3" s="1"/>
  <c r="BU98" i="3"/>
  <c r="BU324" i="3"/>
  <c r="BT325" i="3"/>
  <c r="BU545" i="3"/>
  <c r="BT546" i="3"/>
  <c r="BU188" i="3"/>
  <c r="BT189" i="3"/>
  <c r="BS88" i="3"/>
  <c r="BR175" i="3"/>
  <c r="BU62" i="3"/>
  <c r="BT64" i="3"/>
  <c r="BT65" i="3"/>
  <c r="BT63" i="3" s="1"/>
  <c r="BT116" i="3"/>
  <c r="BT114" i="3" s="1"/>
  <c r="BU113" i="3"/>
  <c r="BT115" i="3"/>
  <c r="BT369" i="3"/>
  <c r="BU371" i="3"/>
  <c r="BS513" i="3"/>
  <c r="BS517" i="3" s="1"/>
  <c r="BU626" i="3"/>
  <c r="BU624" i="3" s="1"/>
  <c r="BV623" i="3"/>
  <c r="BU625" i="3"/>
  <c r="BU103" i="3"/>
  <c r="BT104" i="3"/>
  <c r="BU409" i="3"/>
  <c r="BT410" i="3"/>
  <c r="BU222" i="3"/>
  <c r="BT223" i="3"/>
  <c r="BT512" i="3"/>
  <c r="BU511" i="3"/>
  <c r="BS858" i="3"/>
  <c r="BS855" i="3"/>
  <c r="BT841" i="3"/>
  <c r="BT838" i="3"/>
  <c r="BW844" i="3"/>
  <c r="BV846" i="3"/>
  <c r="BV847" i="3"/>
  <c r="BV845" i="3" s="1"/>
  <c r="BU827" i="3"/>
  <c r="BT830" i="3"/>
  <c r="BT828" i="3" s="1"/>
  <c r="BT829" i="3"/>
  <c r="BW834" i="3"/>
  <c r="BV835" i="3"/>
  <c r="BT853" i="3"/>
  <c r="BU836" i="3"/>
  <c r="BV851" i="3"/>
  <c r="BU852" i="3"/>
  <c r="BS824" i="3"/>
  <c r="BS821" i="3"/>
  <c r="BS773" i="3"/>
  <c r="BS770" i="3"/>
  <c r="BS790" i="3"/>
  <c r="BS787" i="3"/>
  <c r="BT807" i="3"/>
  <c r="BT804" i="3"/>
  <c r="BV801" i="3"/>
  <c r="BW800" i="3"/>
  <c r="BW796" i="3"/>
  <c r="BW794" i="3" s="1"/>
  <c r="BW795" i="3"/>
  <c r="BX793" i="3"/>
  <c r="BU818" i="3"/>
  <c r="BV817" i="3"/>
  <c r="BU802" i="3"/>
  <c r="BU806" i="3" s="1"/>
  <c r="BT812" i="3"/>
  <c r="BT813" i="3"/>
  <c r="BT811" i="3" s="1"/>
  <c r="BU810" i="3"/>
  <c r="BV766" i="3"/>
  <c r="BU767" i="3"/>
  <c r="BT785" i="3"/>
  <c r="BT789" i="3" s="1"/>
  <c r="BT819" i="3"/>
  <c r="BT823" i="3" s="1"/>
  <c r="BV783" i="3"/>
  <c r="BU784" i="3"/>
  <c r="BV776" i="3"/>
  <c r="BU778" i="3"/>
  <c r="BU779" i="3"/>
  <c r="BU777" i="3" s="1"/>
  <c r="BT768" i="3"/>
  <c r="BT772" i="3" s="1"/>
  <c r="BV759" i="3"/>
  <c r="BU762" i="3"/>
  <c r="BU760" i="3" s="1"/>
  <c r="BU761" i="3"/>
  <c r="BS753" i="3"/>
  <c r="BV732" i="3"/>
  <c r="BU733" i="3"/>
  <c r="BT717" i="3"/>
  <c r="BT734" i="3"/>
  <c r="BW691" i="3"/>
  <c r="BV694" i="3"/>
  <c r="BV692" i="3" s="1"/>
  <c r="BV693" i="3"/>
  <c r="BV715" i="3"/>
  <c r="BU716" i="3"/>
  <c r="BS719" i="3"/>
  <c r="BT751" i="3"/>
  <c r="BT711" i="3"/>
  <c r="BT709" i="3" s="1"/>
  <c r="BU708" i="3"/>
  <c r="BT710" i="3"/>
  <c r="BU728" i="3"/>
  <c r="BU726" i="3" s="1"/>
  <c r="BV725" i="3"/>
  <c r="BU727" i="3"/>
  <c r="BU750" i="3"/>
  <c r="BV749" i="3"/>
  <c r="BS654" i="3"/>
  <c r="BS651" i="3"/>
  <c r="BV647" i="3"/>
  <c r="BU648" i="3"/>
  <c r="BS683" i="3"/>
  <c r="BS687" i="3" s="1"/>
  <c r="BS688" i="3" s="1"/>
  <c r="BU660" i="3"/>
  <c r="BU658" i="3" s="1"/>
  <c r="BU659" i="3"/>
  <c r="BV657" i="3"/>
  <c r="BV630" i="3"/>
  <c r="BU631" i="3"/>
  <c r="BT682" i="3"/>
  <c r="BU681" i="3"/>
  <c r="BU676" i="3"/>
  <c r="BU677" i="3"/>
  <c r="BU675" i="3" s="1"/>
  <c r="BV674" i="3"/>
  <c r="BT649" i="3"/>
  <c r="BT653" i="3" s="1"/>
  <c r="BT654" i="3" s="1"/>
  <c r="BR685" i="3"/>
  <c r="BT643" i="3"/>
  <c r="BT641" i="3" s="1"/>
  <c r="BT642" i="3"/>
  <c r="BU640" i="3"/>
  <c r="BS634" i="3"/>
  <c r="BT632" i="3"/>
  <c r="BT636" i="3" s="1"/>
  <c r="BR603" i="3"/>
  <c r="BR600" i="3"/>
  <c r="BS569" i="3"/>
  <c r="BS566" i="3"/>
  <c r="BW613" i="3"/>
  <c r="BV609" i="3"/>
  <c r="BV607" i="3" s="1"/>
  <c r="BV608" i="3"/>
  <c r="BW606" i="3"/>
  <c r="BU563" i="3"/>
  <c r="BV562" i="3"/>
  <c r="BS583" i="3"/>
  <c r="BT581" i="3"/>
  <c r="BT585" i="3" s="1"/>
  <c r="BT586" i="3" s="1"/>
  <c r="BW572" i="3"/>
  <c r="BV575" i="3"/>
  <c r="BV573" i="3" s="1"/>
  <c r="BV574" i="3"/>
  <c r="BT564" i="3"/>
  <c r="BT568" i="3" s="1"/>
  <c r="BT569" i="3" s="1"/>
  <c r="BT592" i="3"/>
  <c r="BT590" i="3" s="1"/>
  <c r="BU589" i="3"/>
  <c r="BT591" i="3"/>
  <c r="BV579" i="3"/>
  <c r="BU580" i="3"/>
  <c r="BS598" i="3"/>
  <c r="BS602" i="3" s="1"/>
  <c r="BU596" i="3"/>
  <c r="BT597" i="3"/>
  <c r="BT535" i="3"/>
  <c r="BT532" i="3"/>
  <c r="BR501" i="3"/>
  <c r="BR498" i="3"/>
  <c r="BV541" i="3"/>
  <c r="BV539" i="3" s="1"/>
  <c r="BV540" i="3"/>
  <c r="BW538" i="3"/>
  <c r="BT495" i="3"/>
  <c r="BU494" i="3"/>
  <c r="BW528" i="3"/>
  <c r="BV529" i="3"/>
  <c r="BU530" i="3"/>
  <c r="BU534" i="3" s="1"/>
  <c r="BT490" i="3"/>
  <c r="BT488" i="3" s="1"/>
  <c r="BT489" i="3"/>
  <c r="BU487" i="3"/>
  <c r="BS496" i="3"/>
  <c r="BS500" i="3" s="1"/>
  <c r="BS484" i="3"/>
  <c r="BS481" i="3"/>
  <c r="BS450" i="3"/>
  <c r="BS447" i="3"/>
  <c r="BS467" i="3"/>
  <c r="BS464" i="3"/>
  <c r="BT433" i="3"/>
  <c r="BT430" i="3"/>
  <c r="BW426" i="3"/>
  <c r="BV427" i="3"/>
  <c r="BT479" i="3"/>
  <c r="BT483" i="3" s="1"/>
  <c r="BW473" i="3"/>
  <c r="BW471" i="3" s="1"/>
  <c r="BW472" i="3"/>
  <c r="BX470" i="3"/>
  <c r="BT445" i="3"/>
  <c r="BT462" i="3"/>
  <c r="BT422" i="3"/>
  <c r="BT420" i="3" s="1"/>
  <c r="BT421" i="3"/>
  <c r="BU419" i="3"/>
  <c r="BU444" i="3"/>
  <c r="BV443" i="3"/>
  <c r="BU461" i="3"/>
  <c r="BV460" i="3"/>
  <c r="BU428" i="3"/>
  <c r="BU432" i="3" s="1"/>
  <c r="BU433" i="3" s="1"/>
  <c r="BT456" i="3"/>
  <c r="BT454" i="3" s="1"/>
  <c r="BU453" i="3"/>
  <c r="BT455" i="3"/>
  <c r="BU478" i="3"/>
  <c r="BV477" i="3"/>
  <c r="BV439" i="3"/>
  <c r="BV437" i="3" s="1"/>
  <c r="BV438" i="3"/>
  <c r="BW436" i="3"/>
  <c r="BR382" i="3"/>
  <c r="BR379" i="3"/>
  <c r="BU359" i="3"/>
  <c r="BV358" i="3"/>
  <c r="BT360" i="3"/>
  <c r="BU351" i="3"/>
  <c r="BT354" i="3"/>
  <c r="BT352" i="3" s="1"/>
  <c r="BT353" i="3"/>
  <c r="BV385" i="3"/>
  <c r="BU388" i="3"/>
  <c r="BU386" i="3" s="1"/>
  <c r="BU387" i="3"/>
  <c r="BS377" i="3"/>
  <c r="BW370" i="3"/>
  <c r="BX368" i="3"/>
  <c r="BV405" i="3"/>
  <c r="BV403" i="3" s="1"/>
  <c r="BV404" i="3"/>
  <c r="BW402" i="3"/>
  <c r="BT376" i="3"/>
  <c r="BU375" i="3"/>
  <c r="BS314" i="3"/>
  <c r="BS311" i="3"/>
  <c r="BS343" i="3"/>
  <c r="BW283" i="3"/>
  <c r="BV286" i="3"/>
  <c r="BV284" i="3" s="1"/>
  <c r="BV285" i="3"/>
  <c r="BV317" i="3"/>
  <c r="BU320" i="3"/>
  <c r="BU318" i="3" s="1"/>
  <c r="BU319" i="3"/>
  <c r="BT292" i="3"/>
  <c r="BT296" i="3" s="1"/>
  <c r="BT309" i="3"/>
  <c r="BT313" i="3" s="1"/>
  <c r="BU337" i="3"/>
  <c r="BU335" i="3" s="1"/>
  <c r="BU336" i="3"/>
  <c r="BV334" i="3"/>
  <c r="BV307" i="3"/>
  <c r="BU308" i="3"/>
  <c r="BU341" i="3"/>
  <c r="BT342" i="3"/>
  <c r="BU291" i="3"/>
  <c r="BV290" i="3"/>
  <c r="BT303" i="3"/>
  <c r="BT301" i="3" s="1"/>
  <c r="BT302" i="3"/>
  <c r="BU300" i="3"/>
  <c r="BT241" i="3"/>
  <c r="BT245" i="3" s="1"/>
  <c r="BT246" i="3" s="1"/>
  <c r="BU266" i="3"/>
  <c r="BT269" i="3"/>
  <c r="BT267" i="3" s="1"/>
  <c r="BT268" i="3"/>
  <c r="BT275" i="3"/>
  <c r="BT279" i="3" s="1"/>
  <c r="BT280" i="3" s="1"/>
  <c r="BV232" i="3"/>
  <c r="BU235" i="3"/>
  <c r="BU233" i="3" s="1"/>
  <c r="BU234" i="3"/>
  <c r="BU274" i="3"/>
  <c r="BV273" i="3"/>
  <c r="BU240" i="3"/>
  <c r="BV239" i="3"/>
  <c r="BU251" i="3"/>
  <c r="BV249" i="3"/>
  <c r="BU252" i="3"/>
  <c r="BU250" i="3" s="1"/>
  <c r="BV218" i="3"/>
  <c r="BV216" i="3" s="1"/>
  <c r="BV217" i="3"/>
  <c r="BW215" i="3"/>
  <c r="BS243" i="3"/>
  <c r="BV206" i="3"/>
  <c r="BW205" i="3"/>
  <c r="BT150" i="3"/>
  <c r="BT148" i="3" s="1"/>
  <c r="BT149" i="3"/>
  <c r="BU147" i="3"/>
  <c r="BU167" i="3"/>
  <c r="BU165" i="3" s="1"/>
  <c r="BU166" i="3"/>
  <c r="BV164" i="3"/>
  <c r="BS173" i="3"/>
  <c r="BS177" i="3" s="1"/>
  <c r="BS178" i="3" s="1"/>
  <c r="BU201" i="3"/>
  <c r="BU199" i="3" s="1"/>
  <c r="BU200" i="3"/>
  <c r="BV198" i="3"/>
  <c r="BT155" i="3"/>
  <c r="BU154" i="3"/>
  <c r="BT172" i="3"/>
  <c r="BU171" i="3"/>
  <c r="BU181" i="3"/>
  <c r="BT183" i="3"/>
  <c r="BT184" i="3"/>
  <c r="BT182" i="3" s="1"/>
  <c r="BR158" i="3"/>
  <c r="BS156" i="3"/>
  <c r="BS160" i="3" s="1"/>
  <c r="BS122" i="3"/>
  <c r="BS126" i="3" s="1"/>
  <c r="BS127" i="3" s="1"/>
  <c r="BW82" i="3"/>
  <c r="BW80" i="3" s="1"/>
  <c r="BW81" i="3"/>
  <c r="BX79" i="3"/>
  <c r="BR124" i="3"/>
  <c r="BU139" i="3"/>
  <c r="BV138" i="3"/>
  <c r="BW137" i="3"/>
  <c r="BW130" i="3"/>
  <c r="BV132" i="3"/>
  <c r="BT121" i="3"/>
  <c r="BU120" i="3"/>
  <c r="BS59" i="3"/>
  <c r="BS56" i="3"/>
  <c r="BV70" i="3"/>
  <c r="BW69" i="3"/>
  <c r="BV52" i="3"/>
  <c r="BU53" i="3"/>
  <c r="BT54" i="3"/>
  <c r="BT58" i="3" s="1"/>
  <c r="BT59" i="3" s="1"/>
  <c r="BT48" i="3"/>
  <c r="BT46" i="3" s="1"/>
  <c r="BT47" i="3"/>
  <c r="BU45" i="3"/>
  <c r="BN41" i="3"/>
  <c r="BN39" i="3" s="1"/>
  <c r="BO41" i="3" s="1"/>
  <c r="BS29" i="3"/>
  <c r="BT31" i="3"/>
  <c r="BV35" i="23"/>
  <c r="BU36" i="23"/>
  <c r="BU30" i="23"/>
  <c r="BV28" i="23"/>
  <c r="BU31" i="23"/>
  <c r="BU29" i="23" s="1"/>
  <c r="BU31" i="22"/>
  <c r="BU29" i="22" s="1"/>
  <c r="BV28" i="22"/>
  <c r="BU30" i="22"/>
  <c r="BQ37" i="3"/>
  <c r="BU35" i="3"/>
  <c r="BT36" i="3"/>
  <c r="BV30" i="3"/>
  <c r="BW28" i="3"/>
  <c r="BN20" i="23"/>
  <c r="BV19" i="23"/>
  <c r="BW18" i="23"/>
  <c r="BW14" i="23"/>
  <c r="BW12" i="23" s="1"/>
  <c r="BX11" i="23"/>
  <c r="BX13" i="23" s="1"/>
  <c r="BT14" i="22"/>
  <c r="BT12" i="22" s="1"/>
  <c r="BU11" i="22"/>
  <c r="BT13" i="22"/>
  <c r="BT19" i="22"/>
  <c r="BU18" i="22"/>
  <c r="BT549" i="23" l="1"/>
  <c r="BU549" i="23" s="1"/>
  <c r="BT430" i="23"/>
  <c r="BS277" i="23"/>
  <c r="BS821" i="23"/>
  <c r="BT823" i="23" s="1"/>
  <c r="BP768" i="23"/>
  <c r="BQ768" i="23" s="1"/>
  <c r="BR768" i="23" s="1"/>
  <c r="BS653" i="23"/>
  <c r="BS654" i="23" s="1"/>
  <c r="BS483" i="23"/>
  <c r="BS484" i="23" s="1"/>
  <c r="BU432" i="23"/>
  <c r="BU433" i="23" s="1"/>
  <c r="BI311" i="23"/>
  <c r="BJ313" i="23" s="1"/>
  <c r="BJ314" i="23" s="1"/>
  <c r="BT105" i="23"/>
  <c r="BU92" i="23"/>
  <c r="BU93" i="23" s="1"/>
  <c r="BT141" i="22"/>
  <c r="BP598" i="22"/>
  <c r="BQ598" i="22" s="1"/>
  <c r="BR598" i="22" s="1"/>
  <c r="BS598" i="22" s="1"/>
  <c r="BT598" i="22" s="1"/>
  <c r="BS585" i="22"/>
  <c r="BT551" i="22"/>
  <c r="BU415" i="22"/>
  <c r="BU143" i="22"/>
  <c r="BU144" i="22" s="1"/>
  <c r="BU840" i="3"/>
  <c r="BT755" i="3"/>
  <c r="BT756" i="3" s="1"/>
  <c r="BS736" i="3"/>
  <c r="BT738" i="3" s="1"/>
  <c r="BR619" i="3"/>
  <c r="BR620" i="3" s="1"/>
  <c r="BT466" i="3"/>
  <c r="BT449" i="3"/>
  <c r="BT450" i="3" s="1"/>
  <c r="BS381" i="3"/>
  <c r="BS382" i="3" s="1"/>
  <c r="BT364" i="3"/>
  <c r="BT365" i="3" s="1"/>
  <c r="BR345" i="3"/>
  <c r="BS347" i="3" s="1"/>
  <c r="BU143" i="3"/>
  <c r="BU144" i="3" s="1"/>
  <c r="BS92" i="3"/>
  <c r="BS93" i="3" s="1"/>
  <c r="BT131" i="3"/>
  <c r="BU133" i="3"/>
  <c r="BT386" i="23"/>
  <c r="BU388" i="23"/>
  <c r="BU828" i="23"/>
  <c r="BV830" i="23"/>
  <c r="BT675" i="23"/>
  <c r="BU677" i="23"/>
  <c r="BT794" i="23"/>
  <c r="BU796" i="23"/>
  <c r="BV691" i="22"/>
  <c r="BU694" i="22"/>
  <c r="BU692" i="22" s="1"/>
  <c r="BU693" i="22"/>
  <c r="BV776" i="23"/>
  <c r="BU779" i="23"/>
  <c r="BU777" i="23" s="1"/>
  <c r="BU778" i="23"/>
  <c r="BT743" i="23"/>
  <c r="BU745" i="23"/>
  <c r="BT352" i="23"/>
  <c r="BU354" i="23"/>
  <c r="BT789" i="23"/>
  <c r="BT790" i="23" s="1"/>
  <c r="BO773" i="23"/>
  <c r="BO770" i="23"/>
  <c r="BO751" i="23"/>
  <c r="BO755" i="23" s="1"/>
  <c r="BX750" i="23"/>
  <c r="BT738" i="23"/>
  <c r="BT739" i="23" s="1"/>
  <c r="BX716" i="23"/>
  <c r="BS702" i="23"/>
  <c r="BS705" i="23"/>
  <c r="BT704" i="23"/>
  <c r="BT705" i="23" s="1"/>
  <c r="BM671" i="23"/>
  <c r="BM668" i="23"/>
  <c r="BN670" i="23" s="1"/>
  <c r="BU636" i="23"/>
  <c r="BK620" i="23"/>
  <c r="BK617" i="23"/>
  <c r="BL619" i="23" s="1"/>
  <c r="BU583" i="23"/>
  <c r="BN535" i="23"/>
  <c r="BN532" i="23"/>
  <c r="BO343" i="23"/>
  <c r="BO347" i="23" s="1"/>
  <c r="BJ311" i="23"/>
  <c r="BK313" i="23" s="1"/>
  <c r="BU245" i="23"/>
  <c r="BX206" i="23"/>
  <c r="BP207" i="23"/>
  <c r="BO212" i="23"/>
  <c r="BO209" i="23"/>
  <c r="BS195" i="23"/>
  <c r="BS192" i="23"/>
  <c r="BT194" i="23" s="1"/>
  <c r="BV189" i="23"/>
  <c r="BU190" i="23"/>
  <c r="BX138" i="23"/>
  <c r="BN144" i="23"/>
  <c r="BN141" i="23"/>
  <c r="BR110" i="23"/>
  <c r="BR107" i="23"/>
  <c r="BS109" i="23" s="1"/>
  <c r="BL42" i="23"/>
  <c r="BL39" i="23"/>
  <c r="BM37" i="23" s="1"/>
  <c r="BL25" i="23"/>
  <c r="BL22" i="23"/>
  <c r="BM24" i="23" s="1"/>
  <c r="BS651" i="23"/>
  <c r="BT177" i="22"/>
  <c r="BT178" i="22" s="1"/>
  <c r="BR736" i="22"/>
  <c r="BP194" i="22"/>
  <c r="BP195" i="22" s="1"/>
  <c r="BT721" i="22"/>
  <c r="BT722" i="22" s="1"/>
  <c r="BS738" i="22"/>
  <c r="BS739" i="22" s="1"/>
  <c r="BT211" i="22"/>
  <c r="BT212" i="22" s="1"/>
  <c r="BT500" i="22"/>
  <c r="BS653" i="22"/>
  <c r="BS654" i="22" s="1"/>
  <c r="BK617" i="22"/>
  <c r="BL619" i="22" s="1"/>
  <c r="BL617" i="22" s="1"/>
  <c r="BM619" i="22" s="1"/>
  <c r="BN518" i="22"/>
  <c r="BN515" i="22"/>
  <c r="BT347" i="22"/>
  <c r="BT348" i="22" s="1"/>
  <c r="BU512" i="22"/>
  <c r="BT857" i="22"/>
  <c r="BT858" i="22" s="1"/>
  <c r="BL804" i="22"/>
  <c r="BM806" i="22" s="1"/>
  <c r="BO785" i="22"/>
  <c r="BO789" i="22" s="1"/>
  <c r="BT772" i="22"/>
  <c r="BT773" i="22" s="1"/>
  <c r="BN756" i="22"/>
  <c r="BN753" i="22"/>
  <c r="BX750" i="22"/>
  <c r="BT687" i="22"/>
  <c r="BT688" i="22" s="1"/>
  <c r="BO603" i="22"/>
  <c r="BO600" i="22"/>
  <c r="BR481" i="22"/>
  <c r="BR484" i="22"/>
  <c r="BI379" i="22"/>
  <c r="BJ381" i="22" s="1"/>
  <c r="BL377" i="22"/>
  <c r="BS262" i="22"/>
  <c r="BS263" i="22" s="1"/>
  <c r="BO224" i="22"/>
  <c r="BO228" i="22" s="1"/>
  <c r="BS190" i="22"/>
  <c r="BX189" i="22"/>
  <c r="BL73" i="22"/>
  <c r="BM75" i="22" s="1"/>
  <c r="BL42" i="22"/>
  <c r="BL39" i="22"/>
  <c r="BM41" i="22" s="1"/>
  <c r="BL25" i="22"/>
  <c r="BL22" i="22"/>
  <c r="BM20" i="22" s="1"/>
  <c r="BT857" i="3"/>
  <c r="BT858" i="3" s="1"/>
  <c r="BT721" i="3"/>
  <c r="BT722" i="3" s="1"/>
  <c r="BM705" i="3"/>
  <c r="BM702" i="3"/>
  <c r="BV664" i="3"/>
  <c r="BU665" i="3"/>
  <c r="BN666" i="3"/>
  <c r="BN670" i="3" s="1"/>
  <c r="BT615" i="3"/>
  <c r="BU614" i="3"/>
  <c r="BJ552" i="3"/>
  <c r="BJ549" i="3"/>
  <c r="BK551" i="3"/>
  <c r="BK552" i="3" s="1"/>
  <c r="BL547" i="3"/>
  <c r="BF416" i="3"/>
  <c r="BF413" i="3"/>
  <c r="BG415" i="3" s="1"/>
  <c r="BI411" i="3"/>
  <c r="BR328" i="3"/>
  <c r="BS330" i="3" s="1"/>
  <c r="BU257" i="3"/>
  <c r="BL258" i="3"/>
  <c r="BH263" i="3"/>
  <c r="BH260" i="3"/>
  <c r="BI262" i="3" s="1"/>
  <c r="BN224" i="3"/>
  <c r="BN228" i="3" s="1"/>
  <c r="BN229" i="3" s="1"/>
  <c r="BN207" i="3"/>
  <c r="BN211" i="3" s="1"/>
  <c r="BO207" i="3"/>
  <c r="BP207" i="3" s="1"/>
  <c r="BK192" i="3"/>
  <c r="BK195" i="3"/>
  <c r="BL194" i="3"/>
  <c r="BM190" i="3"/>
  <c r="BL105" i="3"/>
  <c r="BJ107" i="3"/>
  <c r="BK109" i="3" s="1"/>
  <c r="BJ110" i="3"/>
  <c r="BN71" i="3"/>
  <c r="BN75" i="3" s="1"/>
  <c r="BS518" i="3"/>
  <c r="BS515" i="3"/>
  <c r="BS396" i="3"/>
  <c r="BV613" i="23"/>
  <c r="BU614" i="23"/>
  <c r="BV640" i="23"/>
  <c r="BU642" i="23"/>
  <c r="BU643" i="23"/>
  <c r="BU641" i="23" s="1"/>
  <c r="BT649" i="23"/>
  <c r="BT653" i="23" s="1"/>
  <c r="BT654" i="23" s="1"/>
  <c r="BS260" i="23"/>
  <c r="BU648" i="23"/>
  <c r="BV647" i="23"/>
  <c r="BT600" i="23"/>
  <c r="BV103" i="23"/>
  <c r="BU104" i="23"/>
  <c r="BU105" i="23" s="1"/>
  <c r="BU489" i="23"/>
  <c r="BV487" i="23"/>
  <c r="BU490" i="23"/>
  <c r="BU488" i="23" s="1"/>
  <c r="BT501" i="23"/>
  <c r="BT498" i="23"/>
  <c r="BV597" i="23"/>
  <c r="BW596" i="23"/>
  <c r="BU257" i="23"/>
  <c r="BV256" i="23"/>
  <c r="BV283" i="23"/>
  <c r="BU285" i="23"/>
  <c r="BU286" i="23"/>
  <c r="BU284" i="23" s="1"/>
  <c r="BU598" i="23"/>
  <c r="BU602" i="23" s="1"/>
  <c r="BU603" i="23" s="1"/>
  <c r="BT258" i="23"/>
  <c r="BT262" i="23" s="1"/>
  <c r="BT263" i="23" s="1"/>
  <c r="BV341" i="23"/>
  <c r="BU342" i="23"/>
  <c r="BT158" i="23"/>
  <c r="BT362" i="23"/>
  <c r="BV307" i="23"/>
  <c r="BU308" i="23"/>
  <c r="BW96" i="23"/>
  <c r="BV99" i="23"/>
  <c r="BV97" i="23" s="1"/>
  <c r="BV98" i="23"/>
  <c r="BV555" i="23"/>
  <c r="BU557" i="23"/>
  <c r="BU558" i="23"/>
  <c r="BU556" i="23" s="1"/>
  <c r="BU540" i="23"/>
  <c r="BU541" i="23"/>
  <c r="BU539" i="23" s="1"/>
  <c r="BV538" i="23"/>
  <c r="BU665" i="23"/>
  <c r="BV664" i="23"/>
  <c r="BV249" i="23"/>
  <c r="BU252" i="23"/>
  <c r="BU250" i="23" s="1"/>
  <c r="BU251" i="23"/>
  <c r="BV722" i="23"/>
  <c r="BV719" i="23"/>
  <c r="BT858" i="23"/>
  <c r="BT855" i="23"/>
  <c r="BT807" i="23"/>
  <c r="BT804" i="23"/>
  <c r="BU841" i="23"/>
  <c r="BU838" i="23"/>
  <c r="BX829" i="23"/>
  <c r="BU734" i="23"/>
  <c r="BW800" i="23"/>
  <c r="BV801" i="23"/>
  <c r="BV836" i="23"/>
  <c r="BW728" i="23"/>
  <c r="BW726" i="23" s="1"/>
  <c r="BW727" i="23"/>
  <c r="BX725" i="23"/>
  <c r="BV818" i="23"/>
  <c r="BW817" i="23"/>
  <c r="BX761" i="23"/>
  <c r="BV733" i="23"/>
  <c r="BW732" i="23"/>
  <c r="BV699" i="23"/>
  <c r="BW698" i="23"/>
  <c r="BT787" i="23"/>
  <c r="BW717" i="23"/>
  <c r="BW721" i="23" s="1"/>
  <c r="BV694" i="23"/>
  <c r="BV692" i="23" s="1"/>
  <c r="BV693" i="23"/>
  <c r="BW691" i="23"/>
  <c r="BU785" i="23"/>
  <c r="BU789" i="23" s="1"/>
  <c r="BV710" i="23"/>
  <c r="BW708" i="23"/>
  <c r="BV711" i="23"/>
  <c r="BV709" i="23" s="1"/>
  <c r="BU760" i="23"/>
  <c r="BV762" i="23"/>
  <c r="BU700" i="23"/>
  <c r="BX844" i="23"/>
  <c r="BW847" i="23"/>
  <c r="BW845" i="23" s="1"/>
  <c r="BW846" i="23"/>
  <c r="BW783" i="23"/>
  <c r="BV784" i="23"/>
  <c r="BV852" i="23"/>
  <c r="BW851" i="23"/>
  <c r="BU802" i="23"/>
  <c r="BX834" i="23"/>
  <c r="BX835" i="23" s="1"/>
  <c r="BW835" i="23"/>
  <c r="BU819" i="23"/>
  <c r="BV811" i="23"/>
  <c r="BW813" i="23"/>
  <c r="BX793" i="23"/>
  <c r="BW795" i="23"/>
  <c r="BU853" i="23"/>
  <c r="BU857" i="23" s="1"/>
  <c r="BT688" i="23"/>
  <c r="BT685" i="23"/>
  <c r="BU569" i="23"/>
  <c r="BU566" i="23"/>
  <c r="BU637" i="23"/>
  <c r="BU634" i="23"/>
  <c r="BV682" i="23"/>
  <c r="BW681" i="23"/>
  <c r="BU609" i="23"/>
  <c r="BU607" i="23" s="1"/>
  <c r="BV606" i="23"/>
  <c r="BU608" i="23"/>
  <c r="BX562" i="23"/>
  <c r="BX563" i="23" s="1"/>
  <c r="BW563" i="23"/>
  <c r="BX674" i="23"/>
  <c r="BW676" i="23"/>
  <c r="BU683" i="23"/>
  <c r="BU687" i="23" s="1"/>
  <c r="BV589" i="23"/>
  <c r="BU592" i="23"/>
  <c r="BU590" i="23" s="1"/>
  <c r="BU591" i="23"/>
  <c r="BX623" i="23"/>
  <c r="BW626" i="23"/>
  <c r="BW624" i="23" s="1"/>
  <c r="BW625" i="23"/>
  <c r="BU573" i="23"/>
  <c r="BV575" i="23"/>
  <c r="BV632" i="23"/>
  <c r="BV636" i="23" s="1"/>
  <c r="BV581" i="23"/>
  <c r="BV585" i="23" s="1"/>
  <c r="BU529" i="23"/>
  <c r="BV528" i="23"/>
  <c r="BV547" i="23"/>
  <c r="BX630" i="23"/>
  <c r="BW631" i="23"/>
  <c r="BX574" i="23"/>
  <c r="BX579" i="23"/>
  <c r="BX580" i="23" s="1"/>
  <c r="BW580" i="23"/>
  <c r="BW657" i="23"/>
  <c r="BV660" i="23"/>
  <c r="BV658" i="23" s="1"/>
  <c r="BV659" i="23"/>
  <c r="BX545" i="23"/>
  <c r="BW546" i="23"/>
  <c r="BU524" i="23"/>
  <c r="BU522" i="23" s="1"/>
  <c r="BU523" i="23"/>
  <c r="BV521" i="23"/>
  <c r="BV564" i="23"/>
  <c r="BV568" i="23" s="1"/>
  <c r="BV569" i="23" s="1"/>
  <c r="BT382" i="23"/>
  <c r="BT379" i="23"/>
  <c r="BT399" i="23"/>
  <c r="BT396" i="23"/>
  <c r="BT518" i="23"/>
  <c r="BT515" i="23"/>
  <c r="BS416" i="23"/>
  <c r="BS413" i="23"/>
  <c r="BU377" i="23"/>
  <c r="BX421" i="23"/>
  <c r="BW494" i="23"/>
  <c r="BV495" i="23"/>
  <c r="BW453" i="23"/>
  <c r="BV456" i="23"/>
  <c r="BV454" i="23" s="1"/>
  <c r="BV455" i="23"/>
  <c r="BU445" i="23"/>
  <c r="BV512" i="23"/>
  <c r="BW511" i="23"/>
  <c r="BV404" i="23"/>
  <c r="BV405" i="23"/>
  <c r="BV403" i="23" s="1"/>
  <c r="BW402" i="23"/>
  <c r="BU420" i="23"/>
  <c r="BV422" i="23"/>
  <c r="BW375" i="23"/>
  <c r="BV376" i="23"/>
  <c r="BX385" i="23"/>
  <c r="BW387" i="23"/>
  <c r="BX351" i="23"/>
  <c r="BW353" i="23"/>
  <c r="BX368" i="23"/>
  <c r="BW371" i="23"/>
  <c r="BW369" i="23" s="1"/>
  <c r="BW370" i="23"/>
  <c r="BU360" i="23"/>
  <c r="BU394" i="23"/>
  <c r="BU398" i="23" s="1"/>
  <c r="BW443" i="23"/>
  <c r="BV444" i="23"/>
  <c r="BU513" i="23"/>
  <c r="BU517" i="23" s="1"/>
  <c r="BU518" i="23" s="1"/>
  <c r="BV472" i="23"/>
  <c r="BW470" i="23"/>
  <c r="BV473" i="23"/>
  <c r="BV471" i="23" s="1"/>
  <c r="BV477" i="23"/>
  <c r="BU478" i="23"/>
  <c r="BV428" i="23"/>
  <c r="BW358" i="23"/>
  <c r="BV359" i="23"/>
  <c r="BW507" i="23"/>
  <c r="BW505" i="23" s="1"/>
  <c r="BW506" i="23"/>
  <c r="BX504" i="23"/>
  <c r="BW392" i="23"/>
  <c r="BV393" i="23"/>
  <c r="BV460" i="23"/>
  <c r="BU461" i="23"/>
  <c r="BU410" i="23"/>
  <c r="BV409" i="23"/>
  <c r="BT479" i="23"/>
  <c r="BT483" i="23" s="1"/>
  <c r="BT484" i="23" s="1"/>
  <c r="BX426" i="23"/>
  <c r="BW427" i="23"/>
  <c r="BT447" i="23"/>
  <c r="BU496" i="23"/>
  <c r="BU500" i="23" s="1"/>
  <c r="BT462" i="23"/>
  <c r="BT466" i="23" s="1"/>
  <c r="BT411" i="23"/>
  <c r="BT415" i="23" s="1"/>
  <c r="BT416" i="23" s="1"/>
  <c r="BS464" i="23"/>
  <c r="BU430" i="23"/>
  <c r="BX436" i="23"/>
  <c r="BW439" i="23"/>
  <c r="BW437" i="23" s="1"/>
  <c r="BW438" i="23"/>
  <c r="BU229" i="23"/>
  <c r="BU226" i="23"/>
  <c r="BT280" i="23"/>
  <c r="BT277" i="23"/>
  <c r="BS297" i="23"/>
  <c r="BS294" i="23"/>
  <c r="BU331" i="23"/>
  <c r="BU328" i="23"/>
  <c r="BU246" i="23"/>
  <c r="BU243" i="23"/>
  <c r="BT292" i="23"/>
  <c r="BT296" i="23" s="1"/>
  <c r="BV224" i="23"/>
  <c r="BV228" i="23" s="1"/>
  <c r="BV229" i="23" s="1"/>
  <c r="BU275" i="23"/>
  <c r="BU303" i="23"/>
  <c r="BU301" i="23" s="1"/>
  <c r="BU302" i="23"/>
  <c r="BV300" i="23"/>
  <c r="BU337" i="23"/>
  <c r="BU335" i="23" s="1"/>
  <c r="BU336" i="23"/>
  <c r="BV334" i="23"/>
  <c r="BV290" i="23"/>
  <c r="BU291" i="23"/>
  <c r="BV235" i="23"/>
  <c r="BV233" i="23" s="1"/>
  <c r="BV234" i="23"/>
  <c r="BW232" i="23"/>
  <c r="BU184" i="23"/>
  <c r="BU182" i="23" s="1"/>
  <c r="BU183" i="23"/>
  <c r="BV181" i="23"/>
  <c r="BU201" i="23"/>
  <c r="BU199" i="23" s="1"/>
  <c r="BU200" i="23"/>
  <c r="BV198" i="23"/>
  <c r="BX222" i="23"/>
  <c r="BX223" i="23" s="1"/>
  <c r="BW223" i="23"/>
  <c r="BV241" i="23"/>
  <c r="BV245" i="23" s="1"/>
  <c r="BV246" i="23" s="1"/>
  <c r="BV218" i="23"/>
  <c r="BV216" i="23" s="1"/>
  <c r="BV217" i="23"/>
  <c r="BW215" i="23"/>
  <c r="BW273" i="23"/>
  <c r="BV274" i="23"/>
  <c r="BX239" i="23"/>
  <c r="BW240" i="23"/>
  <c r="BW266" i="23"/>
  <c r="BV268" i="23"/>
  <c r="BV269" i="23"/>
  <c r="BV267" i="23" s="1"/>
  <c r="BV326" i="23"/>
  <c r="BV330" i="23" s="1"/>
  <c r="BV320" i="23"/>
  <c r="BV318" i="23" s="1"/>
  <c r="BV319" i="23"/>
  <c r="BW317" i="23"/>
  <c r="BX324" i="23"/>
  <c r="BX325" i="23" s="1"/>
  <c r="BW325" i="23"/>
  <c r="BT178" i="23"/>
  <c r="BT175" i="23"/>
  <c r="BV172" i="23"/>
  <c r="BW171" i="23"/>
  <c r="BU156" i="23"/>
  <c r="BU160" i="23" s="1"/>
  <c r="BU173" i="23"/>
  <c r="BU177" i="23" s="1"/>
  <c r="BW167" i="23"/>
  <c r="BW165" i="23" s="1"/>
  <c r="BX164" i="23"/>
  <c r="BW166" i="23"/>
  <c r="BW150" i="23"/>
  <c r="BW148" i="23" s="1"/>
  <c r="BX147" i="23"/>
  <c r="BW149" i="23"/>
  <c r="BV155" i="23"/>
  <c r="BW154" i="23"/>
  <c r="BT122" i="23"/>
  <c r="BV120" i="23"/>
  <c r="BU121" i="23"/>
  <c r="BV116" i="23"/>
  <c r="BV114" i="23" s="1"/>
  <c r="BV115" i="23"/>
  <c r="BW113" i="23"/>
  <c r="BS124" i="23"/>
  <c r="BU133" i="23"/>
  <c r="BU131" i="23" s="1"/>
  <c r="BU132" i="23"/>
  <c r="BV130" i="23"/>
  <c r="BU90" i="23"/>
  <c r="BW87" i="23"/>
  <c r="BX86" i="23"/>
  <c r="BX87" i="23" s="1"/>
  <c r="BX81" i="23"/>
  <c r="BV88" i="23"/>
  <c r="BV92" i="23" s="1"/>
  <c r="BV93" i="23" s="1"/>
  <c r="BU80" i="23"/>
  <c r="BV82" i="23"/>
  <c r="BT76" i="23"/>
  <c r="BT73" i="23"/>
  <c r="BV70" i="23"/>
  <c r="BW69" i="23"/>
  <c r="BW45" i="23"/>
  <c r="BV47" i="23"/>
  <c r="BV48" i="23"/>
  <c r="BV46" i="23" s="1"/>
  <c r="BU71" i="23"/>
  <c r="BU75" i="23" s="1"/>
  <c r="BU76" i="23" s="1"/>
  <c r="BW65" i="23"/>
  <c r="BW63" i="23" s="1"/>
  <c r="BW64" i="23"/>
  <c r="BX62" i="23"/>
  <c r="BU53" i="23"/>
  <c r="BV52" i="23"/>
  <c r="BS56" i="23"/>
  <c r="BT54" i="23"/>
  <c r="BT58" i="23" s="1"/>
  <c r="BT59" i="23" s="1"/>
  <c r="BT734" i="22"/>
  <c r="BV732" i="22"/>
  <c r="BU733" i="22"/>
  <c r="BU36" i="22"/>
  <c r="BV35" i="22"/>
  <c r="BS161" i="22"/>
  <c r="BS158" i="22"/>
  <c r="BU399" i="22"/>
  <c r="BU396" i="22"/>
  <c r="BT552" i="22"/>
  <c r="BT549" i="22"/>
  <c r="BS841" i="22"/>
  <c r="BS838" i="22"/>
  <c r="BS328" i="22"/>
  <c r="BS243" i="22"/>
  <c r="BV834" i="22"/>
  <c r="BU835" i="22"/>
  <c r="BU489" i="22"/>
  <c r="BU490" i="22"/>
  <c r="BU488" i="22" s="1"/>
  <c r="BV487" i="22"/>
  <c r="BU376" i="22"/>
  <c r="BV375" i="22"/>
  <c r="BV614" i="22"/>
  <c r="BW613" i="22"/>
  <c r="BU98" i="22"/>
  <c r="BV96" i="22"/>
  <c r="BU99" i="22"/>
  <c r="BU97" i="22" s="1"/>
  <c r="BV793" i="22"/>
  <c r="BU796" i="22"/>
  <c r="BU794" i="22" s="1"/>
  <c r="BU795" i="22"/>
  <c r="BT479" i="22"/>
  <c r="BU133" i="22"/>
  <c r="BU131" i="22" s="1"/>
  <c r="BU132" i="22"/>
  <c r="BV130" i="22"/>
  <c r="BU784" i="22"/>
  <c r="BV783" i="22"/>
  <c r="BV477" i="22"/>
  <c r="BU478" i="22"/>
  <c r="BU801" i="22"/>
  <c r="BV800" i="22"/>
  <c r="BV353" i="22"/>
  <c r="BW351" i="22"/>
  <c r="BV354" i="22"/>
  <c r="BV352" i="22" s="1"/>
  <c r="BT836" i="22"/>
  <c r="BT840" i="22" s="1"/>
  <c r="BT841" i="22" s="1"/>
  <c r="BV69" i="22"/>
  <c r="BU70" i="22"/>
  <c r="BS824" i="22"/>
  <c r="BS821" i="22"/>
  <c r="BT705" i="22"/>
  <c r="BT702" i="22"/>
  <c r="BU853" i="22"/>
  <c r="BW742" i="22"/>
  <c r="BV745" i="22"/>
  <c r="BV743" i="22" s="1"/>
  <c r="BV744" i="22"/>
  <c r="BV767" i="22"/>
  <c r="BW766" i="22"/>
  <c r="BW847" i="22"/>
  <c r="BW845" i="22" s="1"/>
  <c r="BX844" i="22"/>
  <c r="BW846" i="22"/>
  <c r="BT819" i="22"/>
  <c r="BT823" i="22" s="1"/>
  <c r="BV812" i="22"/>
  <c r="BV813" i="22"/>
  <c r="BV811" i="22" s="1"/>
  <c r="BW810" i="22"/>
  <c r="BW710" i="22"/>
  <c r="BX708" i="22"/>
  <c r="BW711" i="22"/>
  <c r="BW709" i="22" s="1"/>
  <c r="BU700" i="22"/>
  <c r="BU704" i="22" s="1"/>
  <c r="BU717" i="22"/>
  <c r="BU768" i="22"/>
  <c r="BV852" i="22"/>
  <c r="BW851" i="22"/>
  <c r="BV699" i="22"/>
  <c r="BW698" i="22"/>
  <c r="BW776" i="22"/>
  <c r="BV779" i="22"/>
  <c r="BV777" i="22" s="1"/>
  <c r="BV778" i="22"/>
  <c r="BU818" i="22"/>
  <c r="BV817" i="22"/>
  <c r="BV760" i="22"/>
  <c r="BW762" i="22"/>
  <c r="BV716" i="22"/>
  <c r="BW715" i="22"/>
  <c r="BX827" i="22"/>
  <c r="BW830" i="22"/>
  <c r="BW828" i="22" s="1"/>
  <c r="BW829" i="22"/>
  <c r="BW725" i="22"/>
  <c r="BV728" i="22"/>
  <c r="BV726" i="22" s="1"/>
  <c r="BV727" i="22"/>
  <c r="BS586" i="22"/>
  <c r="BS583" i="22"/>
  <c r="BT637" i="22"/>
  <c r="BT634" i="22"/>
  <c r="BS671" i="22"/>
  <c r="BS668" i="22"/>
  <c r="BV647" i="22"/>
  <c r="BU648" i="22"/>
  <c r="BV592" i="22"/>
  <c r="BV590" i="22" s="1"/>
  <c r="BV591" i="22"/>
  <c r="BW589" i="22"/>
  <c r="BU660" i="22"/>
  <c r="BU658" i="22" s="1"/>
  <c r="BV657" i="22"/>
  <c r="BU659" i="22"/>
  <c r="BU580" i="22"/>
  <c r="BV579" i="22"/>
  <c r="BW630" i="22"/>
  <c r="BV631" i="22"/>
  <c r="BW538" i="22"/>
  <c r="BV541" i="22"/>
  <c r="BV539" i="22" s="1"/>
  <c r="BV540" i="22"/>
  <c r="BV676" i="22"/>
  <c r="BW674" i="22"/>
  <c r="BV677" i="22"/>
  <c r="BV675" i="22" s="1"/>
  <c r="BU530" i="22"/>
  <c r="BU564" i="22"/>
  <c r="BU568" i="22" s="1"/>
  <c r="BU569" i="22" s="1"/>
  <c r="BU683" i="22"/>
  <c r="BW528" i="22"/>
  <c r="BV529" i="22"/>
  <c r="BW562" i="22"/>
  <c r="BV563" i="22"/>
  <c r="BW640" i="22"/>
  <c r="BV643" i="22"/>
  <c r="BV641" i="22" s="1"/>
  <c r="BV642" i="22"/>
  <c r="BV623" i="22"/>
  <c r="BU625" i="22"/>
  <c r="BU626" i="22"/>
  <c r="BU624" i="22" s="1"/>
  <c r="BT666" i="22"/>
  <c r="BT670" i="22" s="1"/>
  <c r="BT566" i="22"/>
  <c r="BW572" i="22"/>
  <c r="BV575" i="22"/>
  <c r="BV573" i="22" s="1"/>
  <c r="BV574" i="22"/>
  <c r="BW555" i="22"/>
  <c r="BV558" i="22"/>
  <c r="BV556" i="22" s="1"/>
  <c r="BV557" i="22"/>
  <c r="BW521" i="22"/>
  <c r="BV524" i="22"/>
  <c r="BV522" i="22" s="1"/>
  <c r="BV523" i="22"/>
  <c r="BU547" i="22"/>
  <c r="BX596" i="22"/>
  <c r="BX597" i="22" s="1"/>
  <c r="BW597" i="22"/>
  <c r="BV682" i="22"/>
  <c r="BW681" i="22"/>
  <c r="BT649" i="22"/>
  <c r="BT653" i="22" s="1"/>
  <c r="BV664" i="22"/>
  <c r="BU665" i="22"/>
  <c r="BT532" i="22"/>
  <c r="BW606" i="22"/>
  <c r="BV609" i="22"/>
  <c r="BV607" i="22" s="1"/>
  <c r="BV608" i="22"/>
  <c r="BT581" i="22"/>
  <c r="BW545" i="22"/>
  <c r="BV546" i="22"/>
  <c r="BU632" i="22"/>
  <c r="BU636" i="22" s="1"/>
  <c r="BU433" i="22"/>
  <c r="BU430" i="22"/>
  <c r="BT501" i="22"/>
  <c r="BT498" i="22"/>
  <c r="BU416" i="22"/>
  <c r="BU413" i="22"/>
  <c r="BX511" i="22"/>
  <c r="BV360" i="22"/>
  <c r="BV507" i="22"/>
  <c r="BV505" i="22" s="1"/>
  <c r="BV506" i="22"/>
  <c r="BW504" i="22"/>
  <c r="BW410" i="22"/>
  <c r="BX409" i="22"/>
  <c r="BT464" i="22"/>
  <c r="BU439" i="22"/>
  <c r="BU437" i="22" s="1"/>
  <c r="BU438" i="22"/>
  <c r="BV436" i="22"/>
  <c r="BV394" i="22"/>
  <c r="BV398" i="22" s="1"/>
  <c r="BU362" i="22"/>
  <c r="BX358" i="22"/>
  <c r="BW359" i="22"/>
  <c r="BX371" i="22"/>
  <c r="BX369" i="22" s="1"/>
  <c r="BX370" i="22"/>
  <c r="BU462" i="22"/>
  <c r="BV411" i="22"/>
  <c r="BV415" i="22" s="1"/>
  <c r="BT445" i="22"/>
  <c r="BU496" i="22"/>
  <c r="BU500" i="22" s="1"/>
  <c r="BV473" i="22"/>
  <c r="BV471" i="22" s="1"/>
  <c r="BV472" i="22"/>
  <c r="BW470" i="22"/>
  <c r="BS447" i="22"/>
  <c r="BV428" i="22"/>
  <c r="BV461" i="22"/>
  <c r="BW460" i="22"/>
  <c r="BV443" i="22"/>
  <c r="BU444" i="22"/>
  <c r="BW494" i="22"/>
  <c r="BV495" i="22"/>
  <c r="BW453" i="22"/>
  <c r="BV456" i="22"/>
  <c r="BV454" i="22" s="1"/>
  <c r="BV455" i="22"/>
  <c r="BW427" i="22"/>
  <c r="BX426" i="22"/>
  <c r="BW402" i="22"/>
  <c r="BV405" i="22"/>
  <c r="BV403" i="22" s="1"/>
  <c r="BV404" i="22"/>
  <c r="BV385" i="22"/>
  <c r="BU388" i="22"/>
  <c r="BU386" i="22" s="1"/>
  <c r="BU387" i="22"/>
  <c r="BW419" i="22"/>
  <c r="BV422" i="22"/>
  <c r="BV420" i="22" s="1"/>
  <c r="BV421" i="22"/>
  <c r="BW393" i="22"/>
  <c r="BX392" i="22"/>
  <c r="BU297" i="22"/>
  <c r="BU294" i="22"/>
  <c r="BS260" i="22"/>
  <c r="BT314" i="22"/>
  <c r="BT311" i="22"/>
  <c r="BS280" i="22"/>
  <c r="BS277" i="22"/>
  <c r="BT326" i="22"/>
  <c r="BU240" i="22"/>
  <c r="BV239" i="22"/>
  <c r="BV256" i="22"/>
  <c r="BU257" i="22"/>
  <c r="BV286" i="22"/>
  <c r="BV284" i="22" s="1"/>
  <c r="BV285" i="22"/>
  <c r="BW283" i="22"/>
  <c r="BU207" i="22"/>
  <c r="BW215" i="22"/>
  <c r="BV217" i="22"/>
  <c r="BV218" i="22"/>
  <c r="BV216" i="22" s="1"/>
  <c r="BU320" i="22"/>
  <c r="BU318" i="22" s="1"/>
  <c r="BU319" i="22"/>
  <c r="BV317" i="22"/>
  <c r="BU235" i="22"/>
  <c r="BU233" i="22" s="1"/>
  <c r="BV232" i="22"/>
  <c r="BU234" i="22"/>
  <c r="BT241" i="22"/>
  <c r="BT245" i="22" s="1"/>
  <c r="BT258" i="22"/>
  <c r="BT262" i="22" s="1"/>
  <c r="BV273" i="22"/>
  <c r="BU274" i="22"/>
  <c r="BW300" i="22"/>
  <c r="BV303" i="22"/>
  <c r="BV301" i="22" s="1"/>
  <c r="BV302" i="22"/>
  <c r="BW205" i="22"/>
  <c r="BV206" i="22"/>
  <c r="BV292" i="22"/>
  <c r="BV296" i="22" s="1"/>
  <c r="BV297" i="22" s="1"/>
  <c r="BW334" i="22"/>
  <c r="BV336" i="22"/>
  <c r="BV337" i="22"/>
  <c r="BV335" i="22" s="1"/>
  <c r="BU309" i="22"/>
  <c r="BU313" i="22" s="1"/>
  <c r="BW181" i="22"/>
  <c r="BV184" i="22"/>
  <c r="BV182" i="22" s="1"/>
  <c r="BV183" i="22"/>
  <c r="BV342" i="22"/>
  <c r="BW341" i="22"/>
  <c r="BX266" i="22"/>
  <c r="BW269" i="22"/>
  <c r="BW267" i="22" s="1"/>
  <c r="BW268" i="22"/>
  <c r="BT275" i="22"/>
  <c r="BU325" i="22"/>
  <c r="BV324" i="22"/>
  <c r="BV201" i="22"/>
  <c r="BV199" i="22" s="1"/>
  <c r="BW198" i="22"/>
  <c r="BV200" i="22"/>
  <c r="BX249" i="22"/>
  <c r="BW251" i="22"/>
  <c r="BW252" i="22"/>
  <c r="BW250" i="22" s="1"/>
  <c r="BX290" i="22"/>
  <c r="BW291" i="22"/>
  <c r="BV308" i="22"/>
  <c r="BW307" i="22"/>
  <c r="BU343" i="22"/>
  <c r="BU347" i="22" s="1"/>
  <c r="BU348" i="22" s="1"/>
  <c r="BT209" i="22"/>
  <c r="BV172" i="22"/>
  <c r="BW171" i="22"/>
  <c r="BT156" i="22"/>
  <c r="BT160" i="22" s="1"/>
  <c r="BT161" i="22" s="1"/>
  <c r="BW167" i="22"/>
  <c r="BW165" i="22" s="1"/>
  <c r="BW166" i="22"/>
  <c r="BX164" i="22"/>
  <c r="BU173" i="22"/>
  <c r="BU177" i="22" s="1"/>
  <c r="BU178" i="22" s="1"/>
  <c r="BV150" i="22"/>
  <c r="BV148" i="22" s="1"/>
  <c r="BV149" i="22"/>
  <c r="BW147" i="22"/>
  <c r="BU155" i="22"/>
  <c r="BV154" i="22"/>
  <c r="BT175" i="22"/>
  <c r="BW138" i="22"/>
  <c r="BX137" i="22"/>
  <c r="BU116" i="22"/>
  <c r="BU114" i="22" s="1"/>
  <c r="BU115" i="22"/>
  <c r="BV113" i="22"/>
  <c r="BV139" i="22"/>
  <c r="BW120" i="22"/>
  <c r="BV121" i="22"/>
  <c r="BT124" i="22"/>
  <c r="BU122" i="22"/>
  <c r="BU141" i="22"/>
  <c r="BS90" i="22"/>
  <c r="BV105" i="22"/>
  <c r="BV109" i="22" s="1"/>
  <c r="BV110" i="22" s="1"/>
  <c r="BU107" i="22"/>
  <c r="BW104" i="22"/>
  <c r="BX103" i="22"/>
  <c r="BV86" i="22"/>
  <c r="BU87" i="22"/>
  <c r="BU82" i="22"/>
  <c r="BU80" i="22" s="1"/>
  <c r="BU81" i="22"/>
  <c r="BV79" i="22"/>
  <c r="BT88" i="22"/>
  <c r="BT92" i="22" s="1"/>
  <c r="BT59" i="22"/>
  <c r="BT56" i="22"/>
  <c r="BW52" i="22"/>
  <c r="BV53" i="22"/>
  <c r="BV62" i="22"/>
  <c r="BU64" i="22"/>
  <c r="BU65" i="22"/>
  <c r="BU63" i="22" s="1"/>
  <c r="BU48" i="22"/>
  <c r="BU46" i="22" s="1"/>
  <c r="BU47" i="22"/>
  <c r="BV45" i="22"/>
  <c r="BU54" i="22"/>
  <c r="BS90" i="3"/>
  <c r="BU699" i="3"/>
  <c r="BV698" i="3"/>
  <c r="BV504" i="3"/>
  <c r="BU507" i="3"/>
  <c r="BU505" i="3" s="1"/>
  <c r="BU506" i="3"/>
  <c r="BT394" i="3"/>
  <c r="BT398" i="3" s="1"/>
  <c r="BT399" i="3" s="1"/>
  <c r="BV742" i="3"/>
  <c r="BU745" i="3"/>
  <c r="BU743" i="3" s="1"/>
  <c r="BU744" i="3"/>
  <c r="BU393" i="3"/>
  <c r="BV392" i="3"/>
  <c r="BT243" i="3"/>
  <c r="BT824" i="3"/>
  <c r="BT821" i="3"/>
  <c r="BT513" i="3"/>
  <c r="BV409" i="3"/>
  <c r="BU410" i="3"/>
  <c r="BV103" i="3"/>
  <c r="BU104" i="3"/>
  <c r="BU369" i="3"/>
  <c r="BV371" i="3"/>
  <c r="BT326" i="3"/>
  <c r="BV86" i="3"/>
  <c r="BU87" i="3"/>
  <c r="BU189" i="3"/>
  <c r="BV188" i="3"/>
  <c r="BU325" i="3"/>
  <c r="BV324" i="3"/>
  <c r="BV98" i="3"/>
  <c r="BW96" i="3"/>
  <c r="BV99" i="3"/>
  <c r="BV97" i="3" s="1"/>
  <c r="BT88" i="3"/>
  <c r="BT92" i="3" s="1"/>
  <c r="BT93" i="3" s="1"/>
  <c r="BX256" i="3"/>
  <c r="BN42" i="3"/>
  <c r="BS685" i="3"/>
  <c r="BU223" i="3"/>
  <c r="BV222" i="3"/>
  <c r="BV62" i="3"/>
  <c r="BU65" i="3"/>
  <c r="BU63" i="3" s="1"/>
  <c r="BU64" i="3"/>
  <c r="BV555" i="3"/>
  <c r="BU558" i="3"/>
  <c r="BU556" i="3" s="1"/>
  <c r="BU557" i="3"/>
  <c r="BU512" i="3"/>
  <c r="BV511" i="3"/>
  <c r="BV626" i="3"/>
  <c r="BV624" i="3" s="1"/>
  <c r="BW623" i="3"/>
  <c r="BV625" i="3"/>
  <c r="BV113" i="3"/>
  <c r="BU116" i="3"/>
  <c r="BU114" i="3" s="1"/>
  <c r="BU115" i="3"/>
  <c r="BV545" i="3"/>
  <c r="BU546" i="3"/>
  <c r="BV521" i="3"/>
  <c r="BU524" i="3"/>
  <c r="BU522" i="3" s="1"/>
  <c r="BU523" i="3"/>
  <c r="BU841" i="3"/>
  <c r="BU838" i="3"/>
  <c r="BU853" i="3"/>
  <c r="BV836" i="3"/>
  <c r="BV840" i="3" s="1"/>
  <c r="BU830" i="3"/>
  <c r="BU828" i="3" s="1"/>
  <c r="BU829" i="3"/>
  <c r="BV827" i="3"/>
  <c r="BX844" i="3"/>
  <c r="BW847" i="3"/>
  <c r="BW845" i="3" s="1"/>
  <c r="BW846" i="3"/>
  <c r="BW851" i="3"/>
  <c r="BV852" i="3"/>
  <c r="BX834" i="3"/>
  <c r="BW835" i="3"/>
  <c r="BT855" i="3"/>
  <c r="BT790" i="3"/>
  <c r="BT787" i="3"/>
  <c r="BU807" i="3"/>
  <c r="BU804" i="3"/>
  <c r="BT773" i="3"/>
  <c r="BT770" i="3"/>
  <c r="BW783" i="3"/>
  <c r="BV784" i="3"/>
  <c r="BW766" i="3"/>
  <c r="BV767" i="3"/>
  <c r="BU819" i="3"/>
  <c r="BU823" i="3" s="1"/>
  <c r="BU824" i="3" s="1"/>
  <c r="BW776" i="3"/>
  <c r="BV778" i="3"/>
  <c r="BV779" i="3"/>
  <c r="BV777" i="3" s="1"/>
  <c r="BU813" i="3"/>
  <c r="BU811" i="3" s="1"/>
  <c r="BU812" i="3"/>
  <c r="BV810" i="3"/>
  <c r="BX800" i="3"/>
  <c r="BX801" i="3" s="1"/>
  <c r="BW801" i="3"/>
  <c r="BV818" i="3"/>
  <c r="BW817" i="3"/>
  <c r="BV762" i="3"/>
  <c r="BV760" i="3" s="1"/>
  <c r="BV761" i="3"/>
  <c r="BW759" i="3"/>
  <c r="BU785" i="3"/>
  <c r="BU789" i="3" s="1"/>
  <c r="BU768" i="3"/>
  <c r="BU772" i="3" s="1"/>
  <c r="BX796" i="3"/>
  <c r="BX794" i="3" s="1"/>
  <c r="BX795" i="3"/>
  <c r="BV802" i="3"/>
  <c r="BV806" i="3" s="1"/>
  <c r="BV750" i="3"/>
  <c r="BW749" i="3"/>
  <c r="BU751" i="3"/>
  <c r="BU710" i="3"/>
  <c r="BV708" i="3"/>
  <c r="BU711" i="3"/>
  <c r="BU709" i="3" s="1"/>
  <c r="BU717" i="3"/>
  <c r="BU734" i="3"/>
  <c r="BW725" i="3"/>
  <c r="BV728" i="3"/>
  <c r="BV726" i="3" s="1"/>
  <c r="BV727" i="3"/>
  <c r="BV716" i="3"/>
  <c r="BW715" i="3"/>
  <c r="BW694" i="3"/>
  <c r="BW692" i="3" s="1"/>
  <c r="BW693" i="3"/>
  <c r="BX691" i="3"/>
  <c r="BW732" i="3"/>
  <c r="BV733" i="3"/>
  <c r="BT637" i="3"/>
  <c r="BT634" i="3"/>
  <c r="BW674" i="3"/>
  <c r="BV676" i="3"/>
  <c r="BV677" i="3"/>
  <c r="BV675" i="3" s="1"/>
  <c r="BU682" i="3"/>
  <c r="BV681" i="3"/>
  <c r="BT683" i="3"/>
  <c r="BT687" i="3" s="1"/>
  <c r="BT688" i="3" s="1"/>
  <c r="BU632" i="3"/>
  <c r="BU636" i="3" s="1"/>
  <c r="BU637" i="3" s="1"/>
  <c r="BU649" i="3"/>
  <c r="BU643" i="3"/>
  <c r="BU641" i="3" s="1"/>
  <c r="BV640" i="3"/>
  <c r="BU642" i="3"/>
  <c r="BT651" i="3"/>
  <c r="BW630" i="3"/>
  <c r="BV631" i="3"/>
  <c r="BV659" i="3"/>
  <c r="BW657" i="3"/>
  <c r="BV660" i="3"/>
  <c r="BV658" i="3" s="1"/>
  <c r="BW647" i="3"/>
  <c r="BV648" i="3"/>
  <c r="BS603" i="3"/>
  <c r="BS600" i="3"/>
  <c r="BW579" i="3"/>
  <c r="BV580" i="3"/>
  <c r="BW562" i="3"/>
  <c r="BV563" i="3"/>
  <c r="BU564" i="3"/>
  <c r="BT598" i="3"/>
  <c r="BT602" i="3" s="1"/>
  <c r="BV589" i="3"/>
  <c r="BU591" i="3"/>
  <c r="BU592" i="3"/>
  <c r="BU590" i="3" s="1"/>
  <c r="BT566" i="3"/>
  <c r="BX606" i="3"/>
  <c r="BW609" i="3"/>
  <c r="BW607" i="3" s="1"/>
  <c r="BW608" i="3"/>
  <c r="BX613" i="3"/>
  <c r="BU597" i="3"/>
  <c r="BV596" i="3"/>
  <c r="BU581" i="3"/>
  <c r="BU585" i="3" s="1"/>
  <c r="BX572" i="3"/>
  <c r="BW575" i="3"/>
  <c r="BW573" i="3" s="1"/>
  <c r="BW574" i="3"/>
  <c r="BT583" i="3"/>
  <c r="BS501" i="3"/>
  <c r="BS498" i="3"/>
  <c r="BU535" i="3"/>
  <c r="BU532" i="3"/>
  <c r="BW541" i="3"/>
  <c r="BW539" i="3" s="1"/>
  <c r="BW540" i="3"/>
  <c r="BX538" i="3"/>
  <c r="BU490" i="3"/>
  <c r="BU488" i="3" s="1"/>
  <c r="BU489" i="3"/>
  <c r="BV487" i="3"/>
  <c r="BV530" i="3"/>
  <c r="BV534" i="3" s="1"/>
  <c r="BV535" i="3" s="1"/>
  <c r="BU495" i="3"/>
  <c r="BV494" i="3"/>
  <c r="BX528" i="3"/>
  <c r="BW529" i="3"/>
  <c r="BT496" i="3"/>
  <c r="BT500" i="3" s="1"/>
  <c r="BT484" i="3"/>
  <c r="BT481" i="3"/>
  <c r="BT467" i="3"/>
  <c r="BT464" i="3"/>
  <c r="BX436" i="3"/>
  <c r="BW439" i="3"/>
  <c r="BW437" i="3" s="1"/>
  <c r="BW438" i="3"/>
  <c r="BV478" i="3"/>
  <c r="BW477" i="3"/>
  <c r="BU445" i="3"/>
  <c r="BU449" i="3" s="1"/>
  <c r="BU479" i="3"/>
  <c r="BU483" i="3" s="1"/>
  <c r="BV461" i="3"/>
  <c r="BW460" i="3"/>
  <c r="BU421" i="3"/>
  <c r="BV419" i="3"/>
  <c r="BU422" i="3"/>
  <c r="BU420" i="3" s="1"/>
  <c r="BU462" i="3"/>
  <c r="BT447" i="3"/>
  <c r="BV428" i="3"/>
  <c r="BU456" i="3"/>
  <c r="BU454" i="3" s="1"/>
  <c r="BV453" i="3"/>
  <c r="BU455" i="3"/>
  <c r="BU430" i="3"/>
  <c r="BW443" i="3"/>
  <c r="BV444" i="3"/>
  <c r="BX473" i="3"/>
  <c r="BX471" i="3" s="1"/>
  <c r="BX472" i="3"/>
  <c r="BW427" i="3"/>
  <c r="BX426" i="3"/>
  <c r="BX427" i="3" s="1"/>
  <c r="BT362" i="3"/>
  <c r="BU376" i="3"/>
  <c r="BV375" i="3"/>
  <c r="BT377" i="3"/>
  <c r="BS379" i="3"/>
  <c r="BW405" i="3"/>
  <c r="BW403" i="3" s="1"/>
  <c r="BW404" i="3"/>
  <c r="BX402" i="3"/>
  <c r="BV388" i="3"/>
  <c r="BV386" i="3" s="1"/>
  <c r="BV387" i="3"/>
  <c r="BW385" i="3"/>
  <c r="BU354" i="3"/>
  <c r="BU352" i="3" s="1"/>
  <c r="BU353" i="3"/>
  <c r="BV351" i="3"/>
  <c r="BW358" i="3"/>
  <c r="BV359" i="3"/>
  <c r="BX370" i="3"/>
  <c r="BU360" i="3"/>
  <c r="BU364" i="3" s="1"/>
  <c r="BT297" i="3"/>
  <c r="BT294" i="3"/>
  <c r="BT314" i="3"/>
  <c r="BT311" i="3"/>
  <c r="BT343" i="3"/>
  <c r="BU342" i="3"/>
  <c r="BV341" i="3"/>
  <c r="BV300" i="3"/>
  <c r="BU303" i="3"/>
  <c r="BU301" i="3" s="1"/>
  <c r="BU302" i="3"/>
  <c r="BW290" i="3"/>
  <c r="BV291" i="3"/>
  <c r="BU309" i="3"/>
  <c r="BU313" i="3" s="1"/>
  <c r="BV320" i="3"/>
  <c r="BV318" i="3" s="1"/>
  <c r="BV319" i="3"/>
  <c r="BW317" i="3"/>
  <c r="BX283" i="3"/>
  <c r="BW286" i="3"/>
  <c r="BW284" i="3" s="1"/>
  <c r="BW285" i="3"/>
  <c r="BU292" i="3"/>
  <c r="BW307" i="3"/>
  <c r="BV308" i="3"/>
  <c r="BV337" i="3"/>
  <c r="BV335" i="3" s="1"/>
  <c r="BW334" i="3"/>
  <c r="BV336" i="3"/>
  <c r="BW249" i="3"/>
  <c r="BV252" i="3"/>
  <c r="BV250" i="3" s="1"/>
  <c r="BV251" i="3"/>
  <c r="BV274" i="3"/>
  <c r="BW273" i="3"/>
  <c r="BU275" i="3"/>
  <c r="BU279" i="3" s="1"/>
  <c r="BV235" i="3"/>
  <c r="BV233" i="3" s="1"/>
  <c r="BV234" i="3"/>
  <c r="BW232" i="3"/>
  <c r="BU241" i="3"/>
  <c r="BU245" i="3" s="1"/>
  <c r="BU246" i="3" s="1"/>
  <c r="BU269" i="3"/>
  <c r="BU267" i="3" s="1"/>
  <c r="BU268" i="3"/>
  <c r="BV266" i="3"/>
  <c r="BW218" i="3"/>
  <c r="BW216" i="3" s="1"/>
  <c r="BX215" i="3"/>
  <c r="BW217" i="3"/>
  <c r="BV240" i="3"/>
  <c r="BW239" i="3"/>
  <c r="BT277" i="3"/>
  <c r="BS161" i="3"/>
  <c r="BS158" i="3"/>
  <c r="BU172" i="3"/>
  <c r="BV171" i="3"/>
  <c r="BT156" i="3"/>
  <c r="BT160" i="3" s="1"/>
  <c r="BV147" i="3"/>
  <c r="BU150" i="3"/>
  <c r="BU148" i="3" s="1"/>
  <c r="BU149" i="3"/>
  <c r="BW206" i="3"/>
  <c r="BX205" i="3"/>
  <c r="BX206" i="3" s="1"/>
  <c r="BV166" i="3"/>
  <c r="BV167" i="3"/>
  <c r="BV165" i="3" s="1"/>
  <c r="BW164" i="3"/>
  <c r="BT173" i="3"/>
  <c r="BT177" i="3" s="1"/>
  <c r="BV201" i="3"/>
  <c r="BV199" i="3" s="1"/>
  <c r="BW198" i="3"/>
  <c r="BV200" i="3"/>
  <c r="BV181" i="3"/>
  <c r="BU184" i="3"/>
  <c r="BU182" i="3" s="1"/>
  <c r="BU183" i="3"/>
  <c r="BV154" i="3"/>
  <c r="BU155" i="3"/>
  <c r="BS175" i="3"/>
  <c r="BS124" i="3"/>
  <c r="BT122" i="3"/>
  <c r="BW138" i="3"/>
  <c r="BX137" i="3"/>
  <c r="BX138" i="3" s="1"/>
  <c r="BX130" i="3"/>
  <c r="BW132" i="3"/>
  <c r="BV139" i="3"/>
  <c r="BV120" i="3"/>
  <c r="BU121" i="3"/>
  <c r="BU141" i="3"/>
  <c r="BX81" i="3"/>
  <c r="BX82" i="3"/>
  <c r="BX80" i="3" s="1"/>
  <c r="BU54" i="3"/>
  <c r="BU58" i="3" s="1"/>
  <c r="BU48" i="3"/>
  <c r="BU46" i="3" s="1"/>
  <c r="BU47" i="3"/>
  <c r="BV45" i="3"/>
  <c r="BW52" i="3"/>
  <c r="BV53" i="3"/>
  <c r="BW70" i="3"/>
  <c r="BX69" i="3"/>
  <c r="BX70" i="3" s="1"/>
  <c r="BT56" i="3"/>
  <c r="BT29" i="3"/>
  <c r="BU31" i="3"/>
  <c r="BW28" i="23"/>
  <c r="BV31" i="23"/>
  <c r="BV29" i="23" s="1"/>
  <c r="BV30" i="23"/>
  <c r="BV36" i="23"/>
  <c r="BW35" i="23"/>
  <c r="BW28" i="22"/>
  <c r="BV30" i="22"/>
  <c r="BV31" i="22"/>
  <c r="BV29" i="22" s="1"/>
  <c r="BR37" i="3"/>
  <c r="BO42" i="3"/>
  <c r="BO39" i="3"/>
  <c r="BP41" i="3" s="1"/>
  <c r="BU36" i="3"/>
  <c r="BV35" i="3"/>
  <c r="BW30" i="3"/>
  <c r="BX28" i="3"/>
  <c r="BW19" i="23"/>
  <c r="BX18" i="23"/>
  <c r="BX14" i="23"/>
  <c r="BX12" i="23" s="1"/>
  <c r="BU14" i="22"/>
  <c r="BU12" i="22" s="1"/>
  <c r="BU13" i="22"/>
  <c r="BV11" i="22"/>
  <c r="BU19" i="22"/>
  <c r="BV18" i="22"/>
  <c r="BS481" i="23" l="1"/>
  <c r="BV840" i="23"/>
  <c r="BV841" i="23" s="1"/>
  <c r="BT824" i="23"/>
  <c r="BT821" i="23"/>
  <c r="BU821" i="23" s="1"/>
  <c r="BU823" i="23"/>
  <c r="BU824" i="23" s="1"/>
  <c r="BP772" i="23"/>
  <c r="BX717" i="23"/>
  <c r="BT702" i="23"/>
  <c r="BU704" i="23" s="1"/>
  <c r="BU364" i="23"/>
  <c r="BU365" i="23" s="1"/>
  <c r="BU279" i="23"/>
  <c r="BU280" i="23" s="1"/>
  <c r="BT126" i="23"/>
  <c r="BT127" i="23" s="1"/>
  <c r="BS651" i="22"/>
  <c r="BT651" i="22" s="1"/>
  <c r="BT345" i="22"/>
  <c r="BT855" i="22"/>
  <c r="BU857" i="22" s="1"/>
  <c r="BT719" i="22"/>
  <c r="BU719" i="22" s="1"/>
  <c r="BU721" i="22"/>
  <c r="BU722" i="22" s="1"/>
  <c r="BT685" i="22"/>
  <c r="BL620" i="22"/>
  <c r="BP602" i="22"/>
  <c r="BP603" i="22" s="1"/>
  <c r="BU551" i="22"/>
  <c r="BU552" i="22" s="1"/>
  <c r="BU466" i="22"/>
  <c r="BU467" i="22" s="1"/>
  <c r="BT279" i="22"/>
  <c r="BP192" i="22"/>
  <c r="BQ194" i="22" s="1"/>
  <c r="BR617" i="3"/>
  <c r="BS619" i="3" s="1"/>
  <c r="BS620" i="3" s="1"/>
  <c r="BU755" i="3"/>
  <c r="BU756" i="3" s="1"/>
  <c r="BT753" i="3"/>
  <c r="BT739" i="3"/>
  <c r="BT736" i="3"/>
  <c r="BU738" i="3" s="1"/>
  <c r="BU568" i="3"/>
  <c r="BU569" i="3" s="1"/>
  <c r="BT517" i="3"/>
  <c r="BT515" i="3" s="1"/>
  <c r="BU466" i="3"/>
  <c r="BU467" i="3" s="1"/>
  <c r="BV432" i="3"/>
  <c r="BV433" i="3" s="1"/>
  <c r="BT381" i="3"/>
  <c r="BS348" i="3"/>
  <c r="BS345" i="3"/>
  <c r="BT347" i="3" s="1"/>
  <c r="BS331" i="3"/>
  <c r="BS328" i="3"/>
  <c r="BT330" i="3"/>
  <c r="BU296" i="3"/>
  <c r="BO224" i="3"/>
  <c r="BO228" i="3" s="1"/>
  <c r="BV143" i="3"/>
  <c r="BT126" i="3"/>
  <c r="BU386" i="23"/>
  <c r="BV388" i="23"/>
  <c r="BU131" i="3"/>
  <c r="BV133" i="3"/>
  <c r="BV828" i="23"/>
  <c r="BW830" i="23"/>
  <c r="BU675" i="23"/>
  <c r="BV677" i="23"/>
  <c r="BU794" i="23"/>
  <c r="BV796" i="23"/>
  <c r="BU743" i="23"/>
  <c r="BV745" i="23"/>
  <c r="BV779" i="23"/>
  <c r="BV777" i="23" s="1"/>
  <c r="BV778" i="23"/>
  <c r="BW776" i="23"/>
  <c r="BU352" i="23"/>
  <c r="BV354" i="23"/>
  <c r="BV694" i="22"/>
  <c r="BV692" i="22" s="1"/>
  <c r="BV693" i="22"/>
  <c r="BW691" i="22"/>
  <c r="BU806" i="23"/>
  <c r="BU804" i="23" s="1"/>
  <c r="BP773" i="23"/>
  <c r="BP770" i="23"/>
  <c r="BQ772" i="23" s="1"/>
  <c r="BS768" i="23"/>
  <c r="BP751" i="23"/>
  <c r="BO753" i="23"/>
  <c r="BO756" i="23"/>
  <c r="BU738" i="23"/>
  <c r="BU739" i="23" s="1"/>
  <c r="BT736" i="23"/>
  <c r="BN671" i="23"/>
  <c r="BN668" i="23"/>
  <c r="BX631" i="23"/>
  <c r="BL620" i="23"/>
  <c r="BL617" i="23"/>
  <c r="BM619" i="23" s="1"/>
  <c r="BV551" i="23"/>
  <c r="BV552" i="23" s="1"/>
  <c r="BX546" i="23"/>
  <c r="BO530" i="23"/>
  <c r="BO534" i="23" s="1"/>
  <c r="BU449" i="23"/>
  <c r="BU447" i="23" s="1"/>
  <c r="BX427" i="23"/>
  <c r="BV432" i="23"/>
  <c r="BV433" i="23" s="1"/>
  <c r="BU381" i="23"/>
  <c r="BU382" i="23" s="1"/>
  <c r="BP343" i="23"/>
  <c r="BO348" i="23"/>
  <c r="BO345" i="23"/>
  <c r="BK311" i="23"/>
  <c r="BL313" i="23" s="1"/>
  <c r="BK314" i="23"/>
  <c r="BX240" i="23"/>
  <c r="BP211" i="23"/>
  <c r="BQ207" i="23"/>
  <c r="BV190" i="23"/>
  <c r="BW189" i="23"/>
  <c r="BT195" i="23"/>
  <c r="BT192" i="23"/>
  <c r="BU194" i="23" s="1"/>
  <c r="BO139" i="23"/>
  <c r="BO143" i="23" s="1"/>
  <c r="BS110" i="23"/>
  <c r="BS107" i="23"/>
  <c r="BM41" i="23"/>
  <c r="BN37" i="23"/>
  <c r="BM25" i="23"/>
  <c r="BM22" i="23"/>
  <c r="BN24" i="23" s="1"/>
  <c r="BN25" i="23" s="1"/>
  <c r="BT449" i="22"/>
  <c r="BT450" i="22" s="1"/>
  <c r="BU687" i="22"/>
  <c r="BU688" i="22" s="1"/>
  <c r="BO513" i="22"/>
  <c r="BO517" i="22" s="1"/>
  <c r="BU58" i="22"/>
  <c r="BV143" i="22"/>
  <c r="BV144" i="22" s="1"/>
  <c r="BX291" i="22"/>
  <c r="BV432" i="22"/>
  <c r="BU534" i="22"/>
  <c r="BU532" i="22" s="1"/>
  <c r="BS736" i="22"/>
  <c r="BT738" i="22" s="1"/>
  <c r="BV512" i="22"/>
  <c r="BM807" i="22"/>
  <c r="BM804" i="22"/>
  <c r="BN806" i="22" s="1"/>
  <c r="BP785" i="22"/>
  <c r="BO790" i="22"/>
  <c r="BO787" i="22"/>
  <c r="BT770" i="22"/>
  <c r="BU772" i="22" s="1"/>
  <c r="BO751" i="22"/>
  <c r="BO755" i="22" s="1"/>
  <c r="BM617" i="22"/>
  <c r="BN619" i="22" s="1"/>
  <c r="BM620" i="22"/>
  <c r="BU598" i="22"/>
  <c r="BT585" i="22"/>
  <c r="BS483" i="22"/>
  <c r="BS484" i="22" s="1"/>
  <c r="BX427" i="22"/>
  <c r="BX410" i="22"/>
  <c r="BX393" i="22"/>
  <c r="BM377" i="22"/>
  <c r="BJ379" i="22"/>
  <c r="BK381" i="22" s="1"/>
  <c r="BJ382" i="22"/>
  <c r="BV364" i="22"/>
  <c r="BX359" i="22"/>
  <c r="BT330" i="22"/>
  <c r="BT331" i="22" s="1"/>
  <c r="BP224" i="22"/>
  <c r="BO229" i="22"/>
  <c r="BO226" i="22"/>
  <c r="BU211" i="22"/>
  <c r="BU209" i="22" s="1"/>
  <c r="BT190" i="22"/>
  <c r="BQ195" i="22"/>
  <c r="BQ192" i="22"/>
  <c r="BR194" i="22" s="1"/>
  <c r="BX138" i="22"/>
  <c r="BU126" i="22"/>
  <c r="BU127" i="22" s="1"/>
  <c r="BX104" i="22"/>
  <c r="BM76" i="22"/>
  <c r="BM73" i="22"/>
  <c r="BM42" i="22"/>
  <c r="BM39" i="22"/>
  <c r="BN41" i="22" s="1"/>
  <c r="BM24" i="22"/>
  <c r="BN20" i="22"/>
  <c r="BU857" i="3"/>
  <c r="BU855" i="3" s="1"/>
  <c r="BX835" i="3"/>
  <c r="BT719" i="3"/>
  <c r="BU721" i="3" s="1"/>
  <c r="BN700" i="3"/>
  <c r="BN704" i="3" s="1"/>
  <c r="BN671" i="3"/>
  <c r="BN668" i="3"/>
  <c r="BV665" i="3"/>
  <c r="BW664" i="3"/>
  <c r="BO666" i="3"/>
  <c r="BU653" i="3"/>
  <c r="BS617" i="3"/>
  <c r="BT619" i="3" s="1"/>
  <c r="BU615" i="3"/>
  <c r="BV614" i="3"/>
  <c r="BM547" i="3"/>
  <c r="BK549" i="3"/>
  <c r="BL551" i="3" s="1"/>
  <c r="BX529" i="3"/>
  <c r="BG416" i="3"/>
  <c r="BG413" i="3"/>
  <c r="BH415" i="3" s="1"/>
  <c r="BJ411" i="3"/>
  <c r="BM258" i="3"/>
  <c r="BI263" i="3"/>
  <c r="BI260" i="3"/>
  <c r="BJ262" i="3" s="1"/>
  <c r="BV257" i="3"/>
  <c r="BN226" i="3"/>
  <c r="BQ207" i="3"/>
  <c r="BN212" i="3"/>
  <c r="BN209" i="3"/>
  <c r="BO211" i="3" s="1"/>
  <c r="BL195" i="3"/>
  <c r="BL192" i="3"/>
  <c r="BM194" i="3" s="1"/>
  <c r="BK107" i="3"/>
  <c r="BK110" i="3"/>
  <c r="BL109" i="3"/>
  <c r="BM105" i="3"/>
  <c r="BO71" i="3"/>
  <c r="BN76" i="3"/>
  <c r="BN73" i="3"/>
  <c r="BU399" i="23"/>
  <c r="BU396" i="23"/>
  <c r="BV648" i="23"/>
  <c r="BW647" i="23"/>
  <c r="BW103" i="23"/>
  <c r="BV104" i="23"/>
  <c r="BV105" i="23" s="1"/>
  <c r="BU649" i="23"/>
  <c r="BW613" i="23"/>
  <c r="BV614" i="23"/>
  <c r="BT260" i="23"/>
  <c r="BU600" i="23"/>
  <c r="BV490" i="23"/>
  <c r="BV488" i="23" s="1"/>
  <c r="BV489" i="23"/>
  <c r="BW487" i="23"/>
  <c r="BT651" i="23"/>
  <c r="BV642" i="23"/>
  <c r="BW640" i="23"/>
  <c r="BV643" i="23"/>
  <c r="BV641" i="23" s="1"/>
  <c r="BU178" i="23"/>
  <c r="BU175" i="23"/>
  <c r="BU688" i="23"/>
  <c r="BU685" i="23"/>
  <c r="BV252" i="23"/>
  <c r="BV250" i="23" s="1"/>
  <c r="BW249" i="23"/>
  <c r="BV251" i="23"/>
  <c r="BV558" i="23"/>
  <c r="BV556" i="23" s="1"/>
  <c r="BV557" i="23"/>
  <c r="BW555" i="23"/>
  <c r="BW307" i="23"/>
  <c r="BV308" i="23"/>
  <c r="BV342" i="23"/>
  <c r="BW341" i="23"/>
  <c r="BV540" i="23"/>
  <c r="BW538" i="23"/>
  <c r="BV541" i="23"/>
  <c r="BV539" i="23" s="1"/>
  <c r="BU258" i="23"/>
  <c r="BU262" i="23" s="1"/>
  <c r="BV226" i="23"/>
  <c r="BT481" i="23"/>
  <c r="BW664" i="23"/>
  <c r="BV665" i="23"/>
  <c r="BW99" i="23"/>
  <c r="BW97" i="23" s="1"/>
  <c r="BW98" i="23"/>
  <c r="BX96" i="23"/>
  <c r="BV286" i="23"/>
  <c r="BV284" i="23" s="1"/>
  <c r="BW283" i="23"/>
  <c r="BV285" i="23"/>
  <c r="BW597" i="23"/>
  <c r="BX596" i="23"/>
  <c r="BX597" i="23" s="1"/>
  <c r="BV257" i="23"/>
  <c r="BW256" i="23"/>
  <c r="BV598" i="23"/>
  <c r="BV602" i="23" s="1"/>
  <c r="BU858" i="23"/>
  <c r="BU855" i="23"/>
  <c r="BU790" i="23"/>
  <c r="BU787" i="23"/>
  <c r="BW722" i="23"/>
  <c r="BW719" i="23"/>
  <c r="BX783" i="23"/>
  <c r="BX784" i="23" s="1"/>
  <c r="BW784" i="23"/>
  <c r="BX847" i="23"/>
  <c r="BX845" i="23" s="1"/>
  <c r="BX846" i="23"/>
  <c r="BV700" i="23"/>
  <c r="BW852" i="23"/>
  <c r="BX851" i="23"/>
  <c r="BW711" i="23"/>
  <c r="BW709" i="23" s="1"/>
  <c r="BW710" i="23"/>
  <c r="BX708" i="23"/>
  <c r="BX732" i="23"/>
  <c r="BX733" i="23" s="1"/>
  <c r="BW733" i="23"/>
  <c r="BV819" i="23"/>
  <c r="BV802" i="23"/>
  <c r="BX795" i="23"/>
  <c r="BV853" i="23"/>
  <c r="BV857" i="23" s="1"/>
  <c r="BV858" i="23" s="1"/>
  <c r="BV734" i="23"/>
  <c r="BX728" i="23"/>
  <c r="BX726" i="23" s="1"/>
  <c r="BX727" i="23"/>
  <c r="BW801" i="23"/>
  <c r="BX800" i="23"/>
  <c r="BW811" i="23"/>
  <c r="BX813" i="23"/>
  <c r="BX811" i="23" s="1"/>
  <c r="BV785" i="23"/>
  <c r="BV789" i="23" s="1"/>
  <c r="BV790" i="23" s="1"/>
  <c r="BV760" i="23"/>
  <c r="BW762" i="23"/>
  <c r="BW693" i="23"/>
  <c r="BX691" i="23"/>
  <c r="BW694" i="23"/>
  <c r="BW692" i="23" s="1"/>
  <c r="BX698" i="23"/>
  <c r="BX699" i="23" s="1"/>
  <c r="BW699" i="23"/>
  <c r="BV838" i="23"/>
  <c r="BW836" i="23"/>
  <c r="BX836" i="23" s="1"/>
  <c r="BX817" i="23"/>
  <c r="BX818" i="23" s="1"/>
  <c r="BW818" i="23"/>
  <c r="BV586" i="23"/>
  <c r="BV583" i="23"/>
  <c r="BV637" i="23"/>
  <c r="BV634" i="23"/>
  <c r="BW528" i="23"/>
  <c r="BV529" i="23"/>
  <c r="BV573" i="23"/>
  <c r="BW575" i="23"/>
  <c r="BV683" i="23"/>
  <c r="BV687" i="23" s="1"/>
  <c r="BV688" i="23" s="1"/>
  <c r="BW632" i="23"/>
  <c r="BX632" i="23" s="1"/>
  <c r="BV523" i="23"/>
  <c r="BW521" i="23"/>
  <c r="BV524" i="23"/>
  <c r="BV522" i="23" s="1"/>
  <c r="BW547" i="23"/>
  <c r="BW551" i="23" s="1"/>
  <c r="BW552" i="23" s="1"/>
  <c r="BV609" i="23"/>
  <c r="BV607" i="23" s="1"/>
  <c r="BV608" i="23"/>
  <c r="BW606" i="23"/>
  <c r="BV566" i="23"/>
  <c r="BW660" i="23"/>
  <c r="BW658" i="23" s="1"/>
  <c r="BW659" i="23"/>
  <c r="BX657" i="23"/>
  <c r="BW581" i="23"/>
  <c r="BW585" i="23" s="1"/>
  <c r="BW586" i="23" s="1"/>
  <c r="BX626" i="23"/>
  <c r="BX624" i="23" s="1"/>
  <c r="BX625" i="23"/>
  <c r="BW589" i="23"/>
  <c r="BV592" i="23"/>
  <c r="BV590" i="23" s="1"/>
  <c r="BV591" i="23"/>
  <c r="BX676" i="23"/>
  <c r="BW564" i="23"/>
  <c r="BW568" i="23" s="1"/>
  <c r="BW569" i="23" s="1"/>
  <c r="BW682" i="23"/>
  <c r="BX681" i="23"/>
  <c r="BT467" i="23"/>
  <c r="BT464" i="23"/>
  <c r="BU501" i="23"/>
  <c r="BU498" i="23"/>
  <c r="BU450" i="23"/>
  <c r="BU411" i="23"/>
  <c r="BU415" i="23" s="1"/>
  <c r="BU416" i="23" s="1"/>
  <c r="BX392" i="23"/>
  <c r="BX393" i="23" s="1"/>
  <c r="BW393" i="23"/>
  <c r="BX443" i="23"/>
  <c r="BX444" i="23" s="1"/>
  <c r="BW444" i="23"/>
  <c r="BX375" i="23"/>
  <c r="BW376" i="23"/>
  <c r="BW404" i="23"/>
  <c r="BW405" i="23"/>
  <c r="BW403" i="23" s="1"/>
  <c r="BX402" i="23"/>
  <c r="BV513" i="23"/>
  <c r="BV496" i="23"/>
  <c r="BV500" i="23" s="1"/>
  <c r="BX439" i="23"/>
  <c r="BX437" i="23" s="1"/>
  <c r="BX438" i="23"/>
  <c r="BT413" i="23"/>
  <c r="BU462" i="23"/>
  <c r="BU466" i="23" s="1"/>
  <c r="BX507" i="23"/>
  <c r="BX505" i="23" s="1"/>
  <c r="BX506" i="23"/>
  <c r="BV360" i="23"/>
  <c r="BV364" i="23" s="1"/>
  <c r="BV365" i="23" s="1"/>
  <c r="BW473" i="23"/>
  <c r="BW471" i="23" s="1"/>
  <c r="BW472" i="23"/>
  <c r="BX470" i="23"/>
  <c r="BU515" i="23"/>
  <c r="BV420" i="23"/>
  <c r="BW422" i="23"/>
  <c r="BX494" i="23"/>
  <c r="BW495" i="23"/>
  <c r="BW428" i="23"/>
  <c r="BW432" i="23" s="1"/>
  <c r="BW433" i="23" s="1"/>
  <c r="BW460" i="23"/>
  <c r="BV461" i="23"/>
  <c r="BX358" i="23"/>
  <c r="BX359" i="23" s="1"/>
  <c r="BW359" i="23"/>
  <c r="BU479" i="23"/>
  <c r="BU483" i="23" s="1"/>
  <c r="BX371" i="23"/>
  <c r="BX369" i="23" s="1"/>
  <c r="BX370" i="23"/>
  <c r="BX353" i="23"/>
  <c r="BX387" i="23"/>
  <c r="BW409" i="23"/>
  <c r="BV410" i="23"/>
  <c r="BV394" i="23"/>
  <c r="BV398" i="23" s="1"/>
  <c r="BV399" i="23" s="1"/>
  <c r="BW477" i="23"/>
  <c r="BV478" i="23"/>
  <c r="BV445" i="23"/>
  <c r="BV377" i="23"/>
  <c r="BV381" i="23" s="1"/>
  <c r="BV382" i="23" s="1"/>
  <c r="BW512" i="23"/>
  <c r="BX511" i="23"/>
  <c r="BX453" i="23"/>
  <c r="BW456" i="23"/>
  <c r="BW454" i="23" s="1"/>
  <c r="BW455" i="23"/>
  <c r="BU379" i="23"/>
  <c r="BT297" i="23"/>
  <c r="BT294" i="23"/>
  <c r="BV331" i="23"/>
  <c r="BV328" i="23"/>
  <c r="BV275" i="23"/>
  <c r="BW224" i="23"/>
  <c r="BW228" i="23" s="1"/>
  <c r="BW290" i="23"/>
  <c r="BV291" i="23"/>
  <c r="BX317" i="23"/>
  <c r="BW320" i="23"/>
  <c r="BW318" i="23" s="1"/>
  <c r="BW319" i="23"/>
  <c r="BX266" i="23"/>
  <c r="BW269" i="23"/>
  <c r="BW267" i="23" s="1"/>
  <c r="BW268" i="23"/>
  <c r="BW241" i="23"/>
  <c r="BX273" i="23"/>
  <c r="BW274" i="23"/>
  <c r="BX224" i="23"/>
  <c r="BV337" i="23"/>
  <c r="BV335" i="23" s="1"/>
  <c r="BW334" i="23"/>
  <c r="BV336" i="23"/>
  <c r="BV303" i="23"/>
  <c r="BV301" i="23" s="1"/>
  <c r="BV302" i="23"/>
  <c r="BW300" i="23"/>
  <c r="BX215" i="23"/>
  <c r="BW218" i="23"/>
  <c r="BW216" i="23" s="1"/>
  <c r="BW217" i="23"/>
  <c r="BV243" i="23"/>
  <c r="BW198" i="23"/>
  <c r="BV201" i="23"/>
  <c r="BV199" i="23" s="1"/>
  <c r="BV200" i="23"/>
  <c r="BW181" i="23"/>
  <c r="BV184" i="23"/>
  <c r="BV182" i="23" s="1"/>
  <c r="BV183" i="23"/>
  <c r="BX232" i="23"/>
  <c r="BW235" i="23"/>
  <c r="BW233" i="23" s="1"/>
  <c r="BW234" i="23"/>
  <c r="BW326" i="23"/>
  <c r="BW330" i="23" s="1"/>
  <c r="BU292" i="23"/>
  <c r="BU296" i="23" s="1"/>
  <c r="BU297" i="23" s="1"/>
  <c r="BU277" i="23"/>
  <c r="BU161" i="23"/>
  <c r="BU158" i="23"/>
  <c r="BV156" i="23"/>
  <c r="BV160" i="23" s="1"/>
  <c r="BV173" i="23"/>
  <c r="BV177" i="23" s="1"/>
  <c r="BX154" i="23"/>
  <c r="BW155" i="23"/>
  <c r="BW172" i="23"/>
  <c r="BX171" i="23"/>
  <c r="BX172" i="23" s="1"/>
  <c r="BX149" i="23"/>
  <c r="BX150" i="23"/>
  <c r="BX148" i="23" s="1"/>
  <c r="BX166" i="23"/>
  <c r="BX167" i="23"/>
  <c r="BX165" i="23" s="1"/>
  <c r="BW120" i="23"/>
  <c r="BV121" i="23"/>
  <c r="BV133" i="23"/>
  <c r="BV131" i="23" s="1"/>
  <c r="BV132" i="23"/>
  <c r="BW130" i="23"/>
  <c r="BX113" i="23"/>
  <c r="BW116" i="23"/>
  <c r="BW114" i="23" s="1"/>
  <c r="BW115" i="23"/>
  <c r="BU122" i="23"/>
  <c r="BU126" i="23" s="1"/>
  <c r="BU127" i="23" s="1"/>
  <c r="BT124" i="23"/>
  <c r="BV90" i="23"/>
  <c r="BW88" i="23"/>
  <c r="BX88" i="23" s="1"/>
  <c r="BV80" i="23"/>
  <c r="BW82" i="23"/>
  <c r="BT56" i="23"/>
  <c r="BU54" i="23"/>
  <c r="BU58" i="23" s="1"/>
  <c r="BW70" i="23"/>
  <c r="BX69" i="23"/>
  <c r="BX65" i="23"/>
  <c r="BX63" i="23" s="1"/>
  <c r="BX64" i="23"/>
  <c r="BV71" i="23"/>
  <c r="BV75" i="23" s="1"/>
  <c r="BV53" i="23"/>
  <c r="BW52" i="23"/>
  <c r="BU73" i="23"/>
  <c r="BW47" i="23"/>
  <c r="BW48" i="23"/>
  <c r="BW46" i="23" s="1"/>
  <c r="BX45" i="23"/>
  <c r="BV733" i="22"/>
  <c r="BW732" i="22"/>
  <c r="BU734" i="22"/>
  <c r="BT158" i="22"/>
  <c r="BV36" i="22"/>
  <c r="BW35" i="22"/>
  <c r="BT93" i="22"/>
  <c r="BT90" i="22"/>
  <c r="BV399" i="22"/>
  <c r="BV396" i="22"/>
  <c r="BT246" i="22"/>
  <c r="BT243" i="22"/>
  <c r="BU464" i="22"/>
  <c r="BT824" i="22"/>
  <c r="BT821" i="22"/>
  <c r="BV141" i="22"/>
  <c r="BW96" i="22"/>
  <c r="BV99" i="22"/>
  <c r="BV97" i="22" s="1"/>
  <c r="BV98" i="22"/>
  <c r="BW834" i="22"/>
  <c r="BV835" i="22"/>
  <c r="BW800" i="22"/>
  <c r="BV801" i="22"/>
  <c r="BU479" i="22"/>
  <c r="BW375" i="22"/>
  <c r="BV376" i="22"/>
  <c r="BT838" i="22"/>
  <c r="BX351" i="22"/>
  <c r="BW353" i="22"/>
  <c r="BW354" i="22"/>
  <c r="BW352" i="22" s="1"/>
  <c r="BW477" i="22"/>
  <c r="BV478" i="22"/>
  <c r="BV796" i="22"/>
  <c r="BV794" i="22" s="1"/>
  <c r="BV795" i="22"/>
  <c r="BW793" i="22"/>
  <c r="BV70" i="22"/>
  <c r="BW69" i="22"/>
  <c r="BV784" i="22"/>
  <c r="BW783" i="22"/>
  <c r="BV132" i="22"/>
  <c r="BW130" i="22"/>
  <c r="BV133" i="22"/>
  <c r="BV131" i="22" s="1"/>
  <c r="BW614" i="22"/>
  <c r="BX613" i="22"/>
  <c r="BW487" i="22"/>
  <c r="BV490" i="22"/>
  <c r="BV488" i="22" s="1"/>
  <c r="BV489" i="22"/>
  <c r="BU836" i="22"/>
  <c r="BU705" i="22"/>
  <c r="BU702" i="22"/>
  <c r="BV717" i="22"/>
  <c r="BW760" i="22"/>
  <c r="BX762" i="22"/>
  <c r="BX760" i="22" s="1"/>
  <c r="BX766" i="22"/>
  <c r="BW767" i="22"/>
  <c r="BW745" i="22"/>
  <c r="BW743" i="22" s="1"/>
  <c r="BW744" i="22"/>
  <c r="BX742" i="22"/>
  <c r="BX711" i="22"/>
  <c r="BX709" i="22" s="1"/>
  <c r="BX710" i="22"/>
  <c r="BW817" i="22"/>
  <c r="BV818" i="22"/>
  <c r="BW779" i="22"/>
  <c r="BW777" i="22" s="1"/>
  <c r="BW778" i="22"/>
  <c r="BX776" i="22"/>
  <c r="BV853" i="22"/>
  <c r="BV700" i="22"/>
  <c r="BV704" i="22" s="1"/>
  <c r="BV705" i="22" s="1"/>
  <c r="BW852" i="22"/>
  <c r="BX851" i="22"/>
  <c r="BX846" i="22"/>
  <c r="BX847" i="22"/>
  <c r="BX845" i="22" s="1"/>
  <c r="BV768" i="22"/>
  <c r="BW728" i="22"/>
  <c r="BW726" i="22" s="1"/>
  <c r="BW727" i="22"/>
  <c r="BX725" i="22"/>
  <c r="BX830" i="22"/>
  <c r="BX828" i="22" s="1"/>
  <c r="BX829" i="22"/>
  <c r="BX715" i="22"/>
  <c r="BW716" i="22"/>
  <c r="BU819" i="22"/>
  <c r="BU823" i="22" s="1"/>
  <c r="BU824" i="22" s="1"/>
  <c r="BX698" i="22"/>
  <c r="BW699" i="22"/>
  <c r="BW812" i="22"/>
  <c r="BW813" i="22"/>
  <c r="BW811" i="22" s="1"/>
  <c r="BX810" i="22"/>
  <c r="BT654" i="22"/>
  <c r="BT586" i="22"/>
  <c r="BT583" i="22"/>
  <c r="BT671" i="22"/>
  <c r="BT668" i="22"/>
  <c r="BU637" i="22"/>
  <c r="BU634" i="22"/>
  <c r="BU535" i="22"/>
  <c r="BW546" i="22"/>
  <c r="BX545" i="22"/>
  <c r="BV683" i="22"/>
  <c r="BV687" i="22" s="1"/>
  <c r="BU549" i="22"/>
  <c r="BV530" i="22"/>
  <c r="BV534" i="22" s="1"/>
  <c r="BU685" i="22"/>
  <c r="BU566" i="22"/>
  <c r="BX538" i="22"/>
  <c r="BW541" i="22"/>
  <c r="BW539" i="22" s="1"/>
  <c r="BW540" i="22"/>
  <c r="BU581" i="22"/>
  <c r="BU585" i="22" s="1"/>
  <c r="BU649" i="22"/>
  <c r="BU653" i="22" s="1"/>
  <c r="BU654" i="22" s="1"/>
  <c r="BU666" i="22"/>
  <c r="BX521" i="22"/>
  <c r="BW524" i="22"/>
  <c r="BW522" i="22" s="1"/>
  <c r="BW523" i="22"/>
  <c r="BX555" i="22"/>
  <c r="BW558" i="22"/>
  <c r="BW556" i="22" s="1"/>
  <c r="BW557" i="22"/>
  <c r="BX572" i="22"/>
  <c r="BW575" i="22"/>
  <c r="BW573" i="22" s="1"/>
  <c r="BW574" i="22"/>
  <c r="BW623" i="22"/>
  <c r="BV625" i="22"/>
  <c r="BV626" i="22"/>
  <c r="BV624" i="22" s="1"/>
  <c r="BX640" i="22"/>
  <c r="BW643" i="22"/>
  <c r="BW641" i="22" s="1"/>
  <c r="BW642" i="22"/>
  <c r="BW529" i="22"/>
  <c r="BX528" i="22"/>
  <c r="BV632" i="22"/>
  <c r="BV636" i="22" s="1"/>
  <c r="BX589" i="22"/>
  <c r="BW592" i="22"/>
  <c r="BW590" i="22" s="1"/>
  <c r="BW591" i="22"/>
  <c r="BW647" i="22"/>
  <c r="BV648" i="22"/>
  <c r="BV665" i="22"/>
  <c r="BW664" i="22"/>
  <c r="BV564" i="22"/>
  <c r="BV568" i="22" s="1"/>
  <c r="BW631" i="22"/>
  <c r="BX630" i="22"/>
  <c r="BW657" i="22"/>
  <c r="BV659" i="22"/>
  <c r="BV660" i="22"/>
  <c r="BV658" i="22" s="1"/>
  <c r="BV547" i="22"/>
  <c r="BV551" i="22" s="1"/>
  <c r="BV552" i="22" s="1"/>
  <c r="BW609" i="22"/>
  <c r="BW607" i="22" s="1"/>
  <c r="BW608" i="22"/>
  <c r="BX606" i="22"/>
  <c r="BW682" i="22"/>
  <c r="BX681" i="22"/>
  <c r="BW563" i="22"/>
  <c r="BX562" i="22"/>
  <c r="BW677" i="22"/>
  <c r="BW675" i="22" s="1"/>
  <c r="BW676" i="22"/>
  <c r="BX674" i="22"/>
  <c r="BW579" i="22"/>
  <c r="BV580" i="22"/>
  <c r="BV365" i="22"/>
  <c r="BV362" i="22"/>
  <c r="BV433" i="22"/>
  <c r="BV430" i="22"/>
  <c r="BU501" i="22"/>
  <c r="BU498" i="22"/>
  <c r="BV416" i="22"/>
  <c r="BV413" i="22"/>
  <c r="BW394" i="22"/>
  <c r="BW398" i="22" s="1"/>
  <c r="BW399" i="22" s="1"/>
  <c r="BW422" i="22"/>
  <c r="BW420" i="22" s="1"/>
  <c r="BW421" i="22"/>
  <c r="BX419" i="22"/>
  <c r="BW405" i="22"/>
  <c r="BW403" i="22" s="1"/>
  <c r="BW404" i="22"/>
  <c r="BX402" i="22"/>
  <c r="BU445" i="22"/>
  <c r="BW428" i="22"/>
  <c r="BW432" i="22" s="1"/>
  <c r="BW456" i="22"/>
  <c r="BW454" i="22" s="1"/>
  <c r="BW455" i="22"/>
  <c r="BX453" i="22"/>
  <c r="BV444" i="22"/>
  <c r="BW443" i="22"/>
  <c r="BW360" i="22"/>
  <c r="BW411" i="22"/>
  <c r="BV496" i="22"/>
  <c r="BW461" i="22"/>
  <c r="BX460" i="22"/>
  <c r="BT447" i="22"/>
  <c r="BV439" i="22"/>
  <c r="BV437" i="22" s="1"/>
  <c r="BV438" i="22"/>
  <c r="BW436" i="22"/>
  <c r="BX504" i="22"/>
  <c r="BW507" i="22"/>
  <c r="BW505" i="22" s="1"/>
  <c r="BW506" i="22"/>
  <c r="BW385" i="22"/>
  <c r="BV388" i="22"/>
  <c r="BV386" i="22" s="1"/>
  <c r="BV387" i="22"/>
  <c r="BX494" i="22"/>
  <c r="BW495" i="22"/>
  <c r="BV462" i="22"/>
  <c r="BV466" i="22" s="1"/>
  <c r="BW472" i="22"/>
  <c r="BW473" i="22"/>
  <c r="BW471" i="22" s="1"/>
  <c r="BX470" i="22"/>
  <c r="BT280" i="22"/>
  <c r="BT277" i="22"/>
  <c r="BU314" i="22"/>
  <c r="BU311" i="22"/>
  <c r="BT328" i="22"/>
  <c r="BU212" i="22"/>
  <c r="BT263" i="22"/>
  <c r="BT260" i="22"/>
  <c r="BW292" i="22"/>
  <c r="BW296" i="22" s="1"/>
  <c r="BW201" i="22"/>
  <c r="BW199" i="22" s="1"/>
  <c r="BW200" i="22"/>
  <c r="BX198" i="22"/>
  <c r="BV343" i="22"/>
  <c r="BV294" i="22"/>
  <c r="BU275" i="22"/>
  <c r="BU279" i="22" s="1"/>
  <c r="BU280" i="22" s="1"/>
  <c r="BV319" i="22"/>
  <c r="BV320" i="22"/>
  <c r="BV318" i="22" s="1"/>
  <c r="BW317" i="22"/>
  <c r="BU258" i="22"/>
  <c r="BU262" i="22" s="1"/>
  <c r="BU263" i="22" s="1"/>
  <c r="BX252" i="22"/>
  <c r="BX250" i="22" s="1"/>
  <c r="BX251" i="22"/>
  <c r="BV274" i="22"/>
  <c r="BW273" i="22"/>
  <c r="BW256" i="22"/>
  <c r="BV257" i="22"/>
  <c r="BW308" i="22"/>
  <c r="BX307" i="22"/>
  <c r="BV325" i="22"/>
  <c r="BW324" i="22"/>
  <c r="BX268" i="22"/>
  <c r="BX269" i="22"/>
  <c r="BX267" i="22" s="1"/>
  <c r="BW336" i="22"/>
  <c r="BW337" i="22"/>
  <c r="BW335" i="22" s="1"/>
  <c r="BX334" i="22"/>
  <c r="BV207" i="22"/>
  <c r="BV235" i="22"/>
  <c r="BV233" i="22" s="1"/>
  <c r="BV234" i="22"/>
  <c r="BW232" i="22"/>
  <c r="BW239" i="22"/>
  <c r="BV240" i="22"/>
  <c r="BU345" i="22"/>
  <c r="BV309" i="22"/>
  <c r="BV313" i="22" s="1"/>
  <c r="BV314" i="22" s="1"/>
  <c r="BU326" i="22"/>
  <c r="BW342" i="22"/>
  <c r="BX341" i="22"/>
  <c r="BW184" i="22"/>
  <c r="BW182" i="22" s="1"/>
  <c r="BW183" i="22"/>
  <c r="BX181" i="22"/>
  <c r="BW206" i="22"/>
  <c r="BX205" i="22"/>
  <c r="BW303" i="22"/>
  <c r="BW301" i="22" s="1"/>
  <c r="BW302" i="22"/>
  <c r="BX300" i="22"/>
  <c r="BX215" i="22"/>
  <c r="BW218" i="22"/>
  <c r="BW216" i="22" s="1"/>
  <c r="BW217" i="22"/>
  <c r="BX283" i="22"/>
  <c r="BW286" i="22"/>
  <c r="BW284" i="22" s="1"/>
  <c r="BW285" i="22"/>
  <c r="BU241" i="22"/>
  <c r="BU245" i="22" s="1"/>
  <c r="BW149" i="22"/>
  <c r="BX147" i="22"/>
  <c r="BW150" i="22"/>
  <c r="BW148" i="22" s="1"/>
  <c r="BV155" i="22"/>
  <c r="BW154" i="22"/>
  <c r="BU175" i="22"/>
  <c r="BW172" i="22"/>
  <c r="BX171" i="22"/>
  <c r="BU156" i="22"/>
  <c r="BU160" i="22" s="1"/>
  <c r="BX167" i="22"/>
  <c r="BX165" i="22" s="1"/>
  <c r="BX166" i="22"/>
  <c r="BV173" i="22"/>
  <c r="BV122" i="22"/>
  <c r="BV116" i="22"/>
  <c r="BV114" i="22" s="1"/>
  <c r="BV115" i="22"/>
  <c r="BW113" i="22"/>
  <c r="BU124" i="22"/>
  <c r="BX120" i="22"/>
  <c r="BW121" i="22"/>
  <c r="BW139" i="22"/>
  <c r="BU88" i="22"/>
  <c r="BW79" i="22"/>
  <c r="BV82" i="22"/>
  <c r="BV80" i="22" s="1"/>
  <c r="BV81" i="22"/>
  <c r="BV87" i="22"/>
  <c r="BW86" i="22"/>
  <c r="BV107" i="22"/>
  <c r="BW105" i="22"/>
  <c r="BW109" i="22" s="1"/>
  <c r="BU59" i="22"/>
  <c r="BU56" i="22"/>
  <c r="BW45" i="22"/>
  <c r="BV47" i="22"/>
  <c r="BV48" i="22"/>
  <c r="BV46" i="22" s="1"/>
  <c r="BV54" i="22"/>
  <c r="BV58" i="22" s="1"/>
  <c r="BV65" i="22"/>
  <c r="BV63" i="22" s="1"/>
  <c r="BV64" i="22"/>
  <c r="BW62" i="22"/>
  <c r="BW53" i="22"/>
  <c r="BX52" i="22"/>
  <c r="BT518" i="3"/>
  <c r="BW698" i="3"/>
  <c r="BV699" i="3"/>
  <c r="BW392" i="3"/>
  <c r="BV393" i="3"/>
  <c r="BW742" i="3"/>
  <c r="BV745" i="3"/>
  <c r="BV743" i="3" s="1"/>
  <c r="BV744" i="3"/>
  <c r="BU394" i="3"/>
  <c r="BT396" i="3"/>
  <c r="BV506" i="3"/>
  <c r="BW504" i="3"/>
  <c r="BV507" i="3"/>
  <c r="BV505" i="3" s="1"/>
  <c r="BV807" i="3"/>
  <c r="BV804" i="3"/>
  <c r="BU59" i="3"/>
  <c r="BU56" i="3"/>
  <c r="BT382" i="3"/>
  <c r="BT379" i="3"/>
  <c r="BU586" i="3"/>
  <c r="BU583" i="3"/>
  <c r="BT331" i="3"/>
  <c r="BT328" i="3"/>
  <c r="BV841" i="3"/>
  <c r="BV838" i="3"/>
  <c r="BW625" i="3"/>
  <c r="BW626" i="3"/>
  <c r="BW624" i="3" s="1"/>
  <c r="BX623" i="3"/>
  <c r="BV65" i="3"/>
  <c r="BV63" i="3" s="1"/>
  <c r="BW62" i="3"/>
  <c r="BV64" i="3"/>
  <c r="BW98" i="3"/>
  <c r="BX96" i="3"/>
  <c r="BW99" i="3"/>
  <c r="BW97" i="3" s="1"/>
  <c r="BU326" i="3"/>
  <c r="BU330" i="3" s="1"/>
  <c r="BU331" i="3" s="1"/>
  <c r="BW511" i="3"/>
  <c r="BV512" i="3"/>
  <c r="BT90" i="3"/>
  <c r="BV189" i="3"/>
  <c r="BW188" i="3"/>
  <c r="BU88" i="3"/>
  <c r="BW103" i="3"/>
  <c r="BV104" i="3"/>
  <c r="BV546" i="3"/>
  <c r="BW545" i="3"/>
  <c r="BW113" i="3"/>
  <c r="BV116" i="3"/>
  <c r="BV114" i="3" s="1"/>
  <c r="BV115" i="3"/>
  <c r="BU513" i="3"/>
  <c r="BV558" i="3"/>
  <c r="BV556" i="3" s="1"/>
  <c r="BV557" i="3"/>
  <c r="BW555" i="3"/>
  <c r="BW222" i="3"/>
  <c r="BV223" i="3"/>
  <c r="BW86" i="3"/>
  <c r="BV87" i="3"/>
  <c r="BV369" i="3"/>
  <c r="BW371" i="3"/>
  <c r="BU821" i="3"/>
  <c r="BW521" i="3"/>
  <c r="BV524" i="3"/>
  <c r="BV522" i="3" s="1"/>
  <c r="BV523" i="3"/>
  <c r="BW324" i="3"/>
  <c r="BV325" i="3"/>
  <c r="BV410" i="3"/>
  <c r="BW409" i="3"/>
  <c r="BU858" i="3"/>
  <c r="BW836" i="3"/>
  <c r="BW840" i="3" s="1"/>
  <c r="BW841" i="3" s="1"/>
  <c r="BX847" i="3"/>
  <c r="BX845" i="3" s="1"/>
  <c r="BX846" i="3"/>
  <c r="BV853" i="3"/>
  <c r="BW827" i="3"/>
  <c r="BV829" i="3"/>
  <c r="BV830" i="3"/>
  <c r="BV828" i="3" s="1"/>
  <c r="BW852" i="3"/>
  <c r="BX851" i="3"/>
  <c r="BU773" i="3"/>
  <c r="BU770" i="3"/>
  <c r="BU790" i="3"/>
  <c r="BU787" i="3"/>
  <c r="BV819" i="3"/>
  <c r="BW802" i="3"/>
  <c r="BW806" i="3" s="1"/>
  <c r="BW784" i="3"/>
  <c r="BX783" i="3"/>
  <c r="BX784" i="3" s="1"/>
  <c r="BV785" i="3"/>
  <c r="BV789" i="3" s="1"/>
  <c r="BX776" i="3"/>
  <c r="BW779" i="3"/>
  <c r="BW777" i="3" s="1"/>
  <c r="BW778" i="3"/>
  <c r="BV768" i="3"/>
  <c r="BV772" i="3" s="1"/>
  <c r="BW762" i="3"/>
  <c r="BW760" i="3" s="1"/>
  <c r="BW761" i="3"/>
  <c r="BX759" i="3"/>
  <c r="BW818" i="3"/>
  <c r="BX817" i="3"/>
  <c r="BX818" i="3" s="1"/>
  <c r="BW810" i="3"/>
  <c r="BV813" i="3"/>
  <c r="BV811" i="3" s="1"/>
  <c r="BV812" i="3"/>
  <c r="BW767" i="3"/>
  <c r="BX766" i="3"/>
  <c r="BU753" i="3"/>
  <c r="BV717" i="3"/>
  <c r="BW727" i="3"/>
  <c r="BW728" i="3"/>
  <c r="BW726" i="3" s="1"/>
  <c r="BX725" i="3"/>
  <c r="BW750" i="3"/>
  <c r="BX749" i="3"/>
  <c r="BX750" i="3" s="1"/>
  <c r="BV734" i="3"/>
  <c r="BV751" i="3"/>
  <c r="BV755" i="3" s="1"/>
  <c r="BX732" i="3"/>
  <c r="BW733" i="3"/>
  <c r="BW708" i="3"/>
  <c r="BV711" i="3"/>
  <c r="BV709" i="3" s="1"/>
  <c r="BV710" i="3"/>
  <c r="BX694" i="3"/>
  <c r="BX692" i="3" s="1"/>
  <c r="BX693" i="3"/>
  <c r="BX715" i="3"/>
  <c r="BX716" i="3" s="1"/>
  <c r="BW716" i="3"/>
  <c r="BU654" i="3"/>
  <c r="BU651" i="3"/>
  <c r="BT685" i="3"/>
  <c r="BW648" i="3"/>
  <c r="BX647" i="3"/>
  <c r="BX648" i="3" s="1"/>
  <c r="BV649" i="3"/>
  <c r="BV653" i="3" s="1"/>
  <c r="BV632" i="3"/>
  <c r="BV636" i="3" s="1"/>
  <c r="BW640" i="3"/>
  <c r="BV643" i="3"/>
  <c r="BV641" i="3" s="1"/>
  <c r="BV642" i="3"/>
  <c r="BU634" i="3"/>
  <c r="BV682" i="3"/>
  <c r="BW681" i="3"/>
  <c r="BW660" i="3"/>
  <c r="BW658" i="3" s="1"/>
  <c r="BX657" i="3"/>
  <c r="BW659" i="3"/>
  <c r="BW631" i="3"/>
  <c r="BX630" i="3"/>
  <c r="BU683" i="3"/>
  <c r="BU687" i="3" s="1"/>
  <c r="BW676" i="3"/>
  <c r="BW677" i="3"/>
  <c r="BW675" i="3" s="1"/>
  <c r="BX674" i="3"/>
  <c r="BT603" i="3"/>
  <c r="BT600" i="3"/>
  <c r="BX609" i="3"/>
  <c r="BX607" i="3" s="1"/>
  <c r="BX608" i="3"/>
  <c r="BV581" i="3"/>
  <c r="BV585" i="3" s="1"/>
  <c r="BW580" i="3"/>
  <c r="BX579" i="3"/>
  <c r="BX575" i="3"/>
  <c r="BX573" i="3" s="1"/>
  <c r="BX574" i="3"/>
  <c r="BW596" i="3"/>
  <c r="BV597" i="3"/>
  <c r="BV564" i="3"/>
  <c r="BU598" i="3"/>
  <c r="BU602" i="3" s="1"/>
  <c r="BU603" i="3" s="1"/>
  <c r="BW589" i="3"/>
  <c r="BV592" i="3"/>
  <c r="BV590" i="3" s="1"/>
  <c r="BV591" i="3"/>
  <c r="BX562" i="3"/>
  <c r="BW563" i="3"/>
  <c r="BT501" i="3"/>
  <c r="BT498" i="3"/>
  <c r="BW530" i="3"/>
  <c r="BW534" i="3" s="1"/>
  <c r="BW535" i="3" s="1"/>
  <c r="BV532" i="3"/>
  <c r="BW494" i="3"/>
  <c r="BV495" i="3"/>
  <c r="BV489" i="3"/>
  <c r="BV490" i="3"/>
  <c r="BV488" i="3" s="1"/>
  <c r="BW487" i="3"/>
  <c r="BX541" i="3"/>
  <c r="BX539" i="3" s="1"/>
  <c r="BX540" i="3"/>
  <c r="BU496" i="3"/>
  <c r="BU500" i="3" s="1"/>
  <c r="BU501" i="3" s="1"/>
  <c r="BU484" i="3"/>
  <c r="BU481" i="3"/>
  <c r="BU450" i="3"/>
  <c r="BU447" i="3"/>
  <c r="BW428" i="3"/>
  <c r="BW432" i="3" s="1"/>
  <c r="BW433" i="3" s="1"/>
  <c r="BU464" i="3"/>
  <c r="BW419" i="3"/>
  <c r="BV422" i="3"/>
  <c r="BV420" i="3" s="1"/>
  <c r="BV421" i="3"/>
  <c r="BV456" i="3"/>
  <c r="BV454" i="3" s="1"/>
  <c r="BV455" i="3"/>
  <c r="BW453" i="3"/>
  <c r="BV430" i="3"/>
  <c r="BV445" i="3"/>
  <c r="BW444" i="3"/>
  <c r="BX443" i="3"/>
  <c r="BX460" i="3"/>
  <c r="BX461" i="3" s="1"/>
  <c r="BW461" i="3"/>
  <c r="BW478" i="3"/>
  <c r="BX477" i="3"/>
  <c r="BX439" i="3"/>
  <c r="BX437" i="3" s="1"/>
  <c r="BX438" i="3"/>
  <c r="BV462" i="3"/>
  <c r="BV466" i="3" s="1"/>
  <c r="BV467" i="3" s="1"/>
  <c r="BV479" i="3"/>
  <c r="BV483" i="3" s="1"/>
  <c r="BV484" i="3" s="1"/>
  <c r="BU365" i="3"/>
  <c r="BU362" i="3"/>
  <c r="BV360" i="3"/>
  <c r="BV364" i="3" s="1"/>
  <c r="BX358" i="3"/>
  <c r="BW359" i="3"/>
  <c r="BV376" i="3"/>
  <c r="BW375" i="3"/>
  <c r="BX385" i="3"/>
  <c r="BW387" i="3"/>
  <c r="BW388" i="3"/>
  <c r="BW386" i="3" s="1"/>
  <c r="BV354" i="3"/>
  <c r="BV352" i="3" s="1"/>
  <c r="BV353" i="3"/>
  <c r="BW351" i="3"/>
  <c r="BX405" i="3"/>
  <c r="BX403" i="3" s="1"/>
  <c r="BX404" i="3"/>
  <c r="BU377" i="3"/>
  <c r="BU381" i="3" s="1"/>
  <c r="BU314" i="3"/>
  <c r="BU311" i="3"/>
  <c r="BU297" i="3"/>
  <c r="BU294" i="3"/>
  <c r="BW320" i="3"/>
  <c r="BW318" i="3" s="1"/>
  <c r="BW319" i="3"/>
  <c r="BX317" i="3"/>
  <c r="BV342" i="3"/>
  <c r="BW341" i="3"/>
  <c r="BW336" i="3"/>
  <c r="BX334" i="3"/>
  <c r="BW337" i="3"/>
  <c r="BW335" i="3" s="1"/>
  <c r="BU343" i="3"/>
  <c r="BV292" i="3"/>
  <c r="BW308" i="3"/>
  <c r="BX307" i="3"/>
  <c r="BV309" i="3"/>
  <c r="BV313" i="3" s="1"/>
  <c r="BX286" i="3"/>
  <c r="BX284" i="3" s="1"/>
  <c r="BX285" i="3"/>
  <c r="BW291" i="3"/>
  <c r="BX290" i="3"/>
  <c r="BX291" i="3" s="1"/>
  <c r="BW300" i="3"/>
  <c r="BV303" i="3"/>
  <c r="BV301" i="3" s="1"/>
  <c r="BV302" i="3"/>
  <c r="BU280" i="3"/>
  <c r="BU277" i="3"/>
  <c r="BW274" i="3"/>
  <c r="BX273" i="3"/>
  <c r="BV241" i="3"/>
  <c r="BV245" i="3" s="1"/>
  <c r="BV246" i="3" s="1"/>
  <c r="BX218" i="3"/>
  <c r="BX216" i="3" s="1"/>
  <c r="BX217" i="3"/>
  <c r="BW235" i="3"/>
  <c r="BW233" i="3" s="1"/>
  <c r="BX232" i="3"/>
  <c r="BW234" i="3"/>
  <c r="BV275" i="3"/>
  <c r="BV279" i="3" s="1"/>
  <c r="BX239" i="3"/>
  <c r="BW240" i="3"/>
  <c r="BX249" i="3"/>
  <c r="BW252" i="3"/>
  <c r="BW250" i="3" s="1"/>
  <c r="BW251" i="3"/>
  <c r="BW266" i="3"/>
  <c r="BV269" i="3"/>
  <c r="BV267" i="3" s="1"/>
  <c r="BV268" i="3"/>
  <c r="BU243" i="3"/>
  <c r="BT178" i="3"/>
  <c r="BT175" i="3"/>
  <c r="BT161" i="3"/>
  <c r="BT158" i="3"/>
  <c r="BU173" i="3"/>
  <c r="BU177" i="3" s="1"/>
  <c r="BU178" i="3" s="1"/>
  <c r="BU156" i="3"/>
  <c r="BX198" i="3"/>
  <c r="BW201" i="3"/>
  <c r="BW199" i="3" s="1"/>
  <c r="BW200" i="3"/>
  <c r="BV150" i="3"/>
  <c r="BV148" i="3" s="1"/>
  <c r="BW147" i="3"/>
  <c r="BV149" i="3"/>
  <c r="BW171" i="3"/>
  <c r="BV172" i="3"/>
  <c r="BW154" i="3"/>
  <c r="BV155" i="3"/>
  <c r="BV184" i="3"/>
  <c r="BV182" i="3" s="1"/>
  <c r="BV183" i="3"/>
  <c r="BW181" i="3"/>
  <c r="BX164" i="3"/>
  <c r="BW167" i="3"/>
  <c r="BW165" i="3" s="1"/>
  <c r="BW166" i="3"/>
  <c r="BT127" i="3"/>
  <c r="BT124" i="3"/>
  <c r="BV144" i="3"/>
  <c r="BV141" i="3"/>
  <c r="BX132" i="3"/>
  <c r="BU122" i="3"/>
  <c r="BU126" i="3" s="1"/>
  <c r="BU127" i="3" s="1"/>
  <c r="BX139" i="3"/>
  <c r="BW120" i="3"/>
  <c r="BV121" i="3"/>
  <c r="BW139" i="3"/>
  <c r="BX52" i="3"/>
  <c r="BW53" i="3"/>
  <c r="BV54" i="3"/>
  <c r="BV48" i="3"/>
  <c r="BV46" i="3" s="1"/>
  <c r="BW45" i="3"/>
  <c r="BV47" i="3"/>
  <c r="BU29" i="3"/>
  <c r="BV31" i="3"/>
  <c r="BW31" i="23"/>
  <c r="BW29" i="23" s="1"/>
  <c r="BW30" i="23"/>
  <c r="BX28" i="23"/>
  <c r="BW36" i="23"/>
  <c r="BX35" i="23"/>
  <c r="BW31" i="22"/>
  <c r="BW29" i="22" s="1"/>
  <c r="BW30" i="22"/>
  <c r="BX28" i="22"/>
  <c r="BP42" i="3"/>
  <c r="BP39" i="3"/>
  <c r="BQ41" i="3" s="1"/>
  <c r="BW35" i="3"/>
  <c r="BV36" i="3"/>
  <c r="BS37" i="3"/>
  <c r="BX30" i="3"/>
  <c r="BX19" i="23"/>
  <c r="BV14" i="22"/>
  <c r="BV12" i="22" s="1"/>
  <c r="BW11" i="22"/>
  <c r="BV13" i="22"/>
  <c r="BW18" i="22"/>
  <c r="BV19" i="22"/>
  <c r="Q14" i="3"/>
  <c r="Q11" i="3"/>
  <c r="BV549" i="23" l="1"/>
  <c r="BV430" i="23"/>
  <c r="BW430" i="23" s="1"/>
  <c r="BU362" i="23"/>
  <c r="BU807" i="23"/>
  <c r="BU705" i="23"/>
  <c r="BU702" i="23"/>
  <c r="BX547" i="23"/>
  <c r="BP530" i="23"/>
  <c r="BQ530" i="23" s="1"/>
  <c r="BR530" i="23" s="1"/>
  <c r="BS530" i="23" s="1"/>
  <c r="BT530" i="23" s="1"/>
  <c r="BV517" i="23"/>
  <c r="BV518" i="23" s="1"/>
  <c r="BV449" i="23"/>
  <c r="BV450" i="23" s="1"/>
  <c r="BX428" i="23"/>
  <c r="BP139" i="23"/>
  <c r="BQ139" i="23" s="1"/>
  <c r="BR139" i="23" s="1"/>
  <c r="BS139" i="23" s="1"/>
  <c r="BN22" i="23"/>
  <c r="BP600" i="22"/>
  <c r="BQ602" i="22" s="1"/>
  <c r="BU858" i="22"/>
  <c r="BU855" i="22"/>
  <c r="BV857" i="22" s="1"/>
  <c r="BU840" i="22"/>
  <c r="BT739" i="22"/>
  <c r="BT736" i="22"/>
  <c r="BU738" i="22"/>
  <c r="BU739" i="22" s="1"/>
  <c r="BX394" i="22"/>
  <c r="BX292" i="22"/>
  <c r="BW143" i="22"/>
  <c r="BV823" i="3"/>
  <c r="BV824" i="3" s="1"/>
  <c r="BU739" i="3"/>
  <c r="BU736" i="3"/>
  <c r="BV738" i="3" s="1"/>
  <c r="BU722" i="3"/>
  <c r="BU719" i="3"/>
  <c r="BV721" i="3" s="1"/>
  <c r="BU566" i="3"/>
  <c r="BV568" i="3" s="1"/>
  <c r="BU517" i="3"/>
  <c r="BU518" i="3" s="1"/>
  <c r="BV449" i="3"/>
  <c r="BV450" i="3" s="1"/>
  <c r="BU398" i="3"/>
  <c r="BT348" i="3"/>
  <c r="BT345" i="3"/>
  <c r="BU347" i="3"/>
  <c r="BU348" i="3" s="1"/>
  <c r="BV296" i="3"/>
  <c r="BV297" i="3" s="1"/>
  <c r="BP224" i="3"/>
  <c r="BP228" i="3" s="1"/>
  <c r="BV131" i="3"/>
  <c r="BW133" i="3"/>
  <c r="BV386" i="23"/>
  <c r="BW388" i="23"/>
  <c r="BW828" i="23"/>
  <c r="BX830" i="23"/>
  <c r="BX828" i="23" s="1"/>
  <c r="BV675" i="23"/>
  <c r="BW677" i="23"/>
  <c r="BV794" i="23"/>
  <c r="BW796" i="23"/>
  <c r="BV352" i="23"/>
  <c r="BW354" i="23"/>
  <c r="BX691" i="22"/>
  <c r="BW693" i="22"/>
  <c r="BW694" i="22"/>
  <c r="BW692" i="22" s="1"/>
  <c r="BV743" i="23"/>
  <c r="BW745" i="23"/>
  <c r="BW778" i="23"/>
  <c r="BX776" i="23"/>
  <c r="BW779" i="23"/>
  <c r="BW777" i="23" s="1"/>
  <c r="BX852" i="23"/>
  <c r="BW840" i="23"/>
  <c r="BW841" i="23" s="1"/>
  <c r="BV823" i="23"/>
  <c r="BV824" i="23" s="1"/>
  <c r="BX801" i="23"/>
  <c r="BV806" i="23"/>
  <c r="BT768" i="23"/>
  <c r="BQ770" i="23"/>
  <c r="BR772" i="23" s="1"/>
  <c r="BQ773" i="23"/>
  <c r="BP755" i="23"/>
  <c r="BQ751" i="23"/>
  <c r="BU736" i="23"/>
  <c r="BV738" i="23" s="1"/>
  <c r="BX721" i="23"/>
  <c r="BV704" i="23"/>
  <c r="BV705" i="23" s="1"/>
  <c r="BX682" i="23"/>
  <c r="BO666" i="23"/>
  <c r="BO670" i="23" s="1"/>
  <c r="BU653" i="23"/>
  <c r="BU654" i="23" s="1"/>
  <c r="BW636" i="23"/>
  <c r="BM620" i="23"/>
  <c r="BM617" i="23"/>
  <c r="BN619" i="23" s="1"/>
  <c r="BX581" i="23"/>
  <c r="BX585" i="23" s="1"/>
  <c r="BX586" i="23" s="1"/>
  <c r="BZ577" i="23" s="1"/>
  <c r="BX564" i="23"/>
  <c r="BO535" i="23"/>
  <c r="BO532" i="23"/>
  <c r="BP534" i="23" s="1"/>
  <c r="BX512" i="23"/>
  <c r="BX495" i="23"/>
  <c r="BX376" i="23"/>
  <c r="BP347" i="23"/>
  <c r="BQ343" i="23"/>
  <c r="BX326" i="23"/>
  <c r="BL311" i="23"/>
  <c r="BL314" i="23"/>
  <c r="BX274" i="23"/>
  <c r="BV279" i="23"/>
  <c r="BV277" i="23" s="1"/>
  <c r="BW245" i="23"/>
  <c r="BW246" i="23" s="1"/>
  <c r="BX241" i="23"/>
  <c r="BR207" i="23"/>
  <c r="BP212" i="23"/>
  <c r="BP209" i="23"/>
  <c r="BQ211" i="23" s="1"/>
  <c r="BX189" i="23"/>
  <c r="BW190" i="23"/>
  <c r="BU195" i="23"/>
  <c r="BU192" i="23"/>
  <c r="BV194" i="23"/>
  <c r="BX155" i="23"/>
  <c r="BO144" i="23"/>
  <c r="BO141" i="23"/>
  <c r="BP143" i="23" s="1"/>
  <c r="BT109" i="23"/>
  <c r="BT110" i="23" s="1"/>
  <c r="BW92" i="23"/>
  <c r="BW93" i="23" s="1"/>
  <c r="BX70" i="23"/>
  <c r="BM39" i="23"/>
  <c r="BN41" i="23" s="1"/>
  <c r="BM42" i="23"/>
  <c r="BO20" i="23"/>
  <c r="BP20" i="23" s="1"/>
  <c r="BQ20" i="23" s="1"/>
  <c r="BR20" i="23" s="1"/>
  <c r="BS20" i="23" s="1"/>
  <c r="BT20" i="23" s="1"/>
  <c r="BV126" i="22"/>
  <c r="BV127" i="22" s="1"/>
  <c r="BX342" i="22"/>
  <c r="BW415" i="22"/>
  <c r="BW416" i="22" s="1"/>
  <c r="BX529" i="22"/>
  <c r="BX546" i="22"/>
  <c r="BP513" i="22"/>
  <c r="BV177" i="22"/>
  <c r="BV178" i="22" s="1"/>
  <c r="BW364" i="22"/>
  <c r="BU449" i="22"/>
  <c r="BO518" i="22"/>
  <c r="BO515" i="22"/>
  <c r="BV211" i="22"/>
  <c r="BX308" i="22"/>
  <c r="BV500" i="22"/>
  <c r="BW512" i="22"/>
  <c r="BX852" i="22"/>
  <c r="BN807" i="22"/>
  <c r="BN804" i="22"/>
  <c r="BP789" i="22"/>
  <c r="BQ785" i="22"/>
  <c r="BU773" i="22"/>
  <c r="BU770" i="22"/>
  <c r="BV772" i="22" s="1"/>
  <c r="BX767" i="22"/>
  <c r="BP751" i="22"/>
  <c r="BO756" i="22"/>
  <c r="BO753" i="22"/>
  <c r="BV721" i="22"/>
  <c r="BV722" i="22" s="1"/>
  <c r="BX716" i="22"/>
  <c r="BX699" i="22"/>
  <c r="BX682" i="22"/>
  <c r="BU670" i="22"/>
  <c r="BU671" i="22" s="1"/>
  <c r="BX631" i="22"/>
  <c r="BX614" i="22"/>
  <c r="BN620" i="22"/>
  <c r="BN617" i="22"/>
  <c r="BV598" i="22"/>
  <c r="BQ603" i="22"/>
  <c r="BQ600" i="22"/>
  <c r="BR602" i="22" s="1"/>
  <c r="BX563" i="22"/>
  <c r="BX495" i="22"/>
  <c r="BS481" i="22"/>
  <c r="BT483" i="22" s="1"/>
  <c r="BV479" i="22"/>
  <c r="BX461" i="22"/>
  <c r="BX428" i="22"/>
  <c r="BX411" i="22"/>
  <c r="BK382" i="22"/>
  <c r="BK379" i="22"/>
  <c r="BN377" i="22"/>
  <c r="BX360" i="22"/>
  <c r="BV347" i="22"/>
  <c r="BV345" i="22" s="1"/>
  <c r="BU330" i="22"/>
  <c r="BU331" i="22" s="1"/>
  <c r="BP228" i="22"/>
  <c r="BQ224" i="22"/>
  <c r="BX206" i="22"/>
  <c r="BR195" i="22"/>
  <c r="BR192" i="22"/>
  <c r="BS194" i="22" s="1"/>
  <c r="BU190" i="22"/>
  <c r="BX172" i="22"/>
  <c r="BX139" i="22"/>
  <c r="BX121" i="22"/>
  <c r="BX105" i="22"/>
  <c r="BU92" i="22"/>
  <c r="BU90" i="22" s="1"/>
  <c r="BN75" i="22"/>
  <c r="BN76" i="22" s="1"/>
  <c r="BX53" i="22"/>
  <c r="BN39" i="22"/>
  <c r="BN42" i="22"/>
  <c r="BM25" i="22"/>
  <c r="BM22" i="22"/>
  <c r="BN24" i="22" s="1"/>
  <c r="BX852" i="3"/>
  <c r="BV857" i="3"/>
  <c r="BX836" i="3"/>
  <c r="BW807" i="3"/>
  <c r="BW804" i="3"/>
  <c r="BX802" i="3"/>
  <c r="BX806" i="3" s="1"/>
  <c r="BY798" i="3" s="1"/>
  <c r="BX767" i="3"/>
  <c r="BX733" i="3"/>
  <c r="BO700" i="3"/>
  <c r="BN705" i="3"/>
  <c r="BN702" i="3"/>
  <c r="BO670" i="3"/>
  <c r="BP666" i="3"/>
  <c r="BW665" i="3"/>
  <c r="BX664" i="3"/>
  <c r="BX665" i="3" s="1"/>
  <c r="BX631" i="3"/>
  <c r="BT620" i="3"/>
  <c r="BT617" i="3"/>
  <c r="BU619" i="3" s="1"/>
  <c r="BW614" i="3"/>
  <c r="BV615" i="3"/>
  <c r="BX580" i="3"/>
  <c r="BX563" i="3"/>
  <c r="BL552" i="3"/>
  <c r="BL549" i="3"/>
  <c r="BM551" i="3"/>
  <c r="BX530" i="3"/>
  <c r="BX478" i="3"/>
  <c r="BX444" i="3"/>
  <c r="BX428" i="3"/>
  <c r="BK411" i="3"/>
  <c r="BH416" i="3"/>
  <c r="BH413" i="3"/>
  <c r="BX359" i="3"/>
  <c r="BX308" i="3"/>
  <c r="BX274" i="3"/>
  <c r="BW257" i="3"/>
  <c r="BJ263" i="3"/>
  <c r="BJ260" i="3"/>
  <c r="BK262" i="3" s="1"/>
  <c r="BX240" i="3"/>
  <c r="BO229" i="3"/>
  <c r="BO226" i="3"/>
  <c r="BO212" i="3"/>
  <c r="BO209" i="3"/>
  <c r="BP211" i="3" s="1"/>
  <c r="BR207" i="3"/>
  <c r="BM195" i="3"/>
  <c r="BM192" i="3"/>
  <c r="BU160" i="3"/>
  <c r="BU161" i="3" s="1"/>
  <c r="BW143" i="3"/>
  <c r="BW144" i="3" s="1"/>
  <c r="BL107" i="3"/>
  <c r="BL110" i="3"/>
  <c r="BU92" i="3"/>
  <c r="BU93" i="3" s="1"/>
  <c r="BO75" i="3"/>
  <c r="BP71" i="3"/>
  <c r="BX53" i="3"/>
  <c r="BV58" i="3"/>
  <c r="BV649" i="23"/>
  <c r="BW642" i="23"/>
  <c r="BX640" i="23"/>
  <c r="BW643" i="23"/>
  <c r="BW641" i="23" s="1"/>
  <c r="BW614" i="23"/>
  <c r="BX613" i="23"/>
  <c r="BX487" i="23"/>
  <c r="BW490" i="23"/>
  <c r="BW488" i="23" s="1"/>
  <c r="BW489" i="23"/>
  <c r="BX103" i="23"/>
  <c r="BX104" i="23" s="1"/>
  <c r="BW104" i="23"/>
  <c r="BX647" i="23"/>
  <c r="BX648" i="23" s="1"/>
  <c r="BW648" i="23"/>
  <c r="BV161" i="23"/>
  <c r="BV158" i="23"/>
  <c r="BU263" i="23"/>
  <c r="BU260" i="23"/>
  <c r="BX256" i="23"/>
  <c r="BW257" i="23"/>
  <c r="BW598" i="23"/>
  <c r="BW602" i="23" s="1"/>
  <c r="BW603" i="23" s="1"/>
  <c r="BX555" i="23"/>
  <c r="BW558" i="23"/>
  <c r="BW556" i="23" s="1"/>
  <c r="BW557" i="23"/>
  <c r="BX249" i="23"/>
  <c r="BW252" i="23"/>
  <c r="BW250" i="23" s="1"/>
  <c r="BW251" i="23"/>
  <c r="BV603" i="23"/>
  <c r="BX341" i="23"/>
  <c r="BX342" i="23" s="1"/>
  <c r="BW342" i="23"/>
  <c r="BV362" i="23"/>
  <c r="BW566" i="23"/>
  <c r="BW583" i="23"/>
  <c r="BV258" i="23"/>
  <c r="BV262" i="23" s="1"/>
  <c r="BV263" i="23" s="1"/>
  <c r="BX99" i="23"/>
  <c r="BX97" i="23" s="1"/>
  <c r="BX98" i="23"/>
  <c r="BX538" i="23"/>
  <c r="BW541" i="23"/>
  <c r="BW539" i="23" s="1"/>
  <c r="BW540" i="23"/>
  <c r="BU413" i="23"/>
  <c r="BV600" i="23"/>
  <c r="BX283" i="23"/>
  <c r="BW286" i="23"/>
  <c r="BW284" i="23" s="1"/>
  <c r="BW285" i="23"/>
  <c r="BW665" i="23"/>
  <c r="BX664" i="23"/>
  <c r="BW308" i="23"/>
  <c r="BX307" i="23"/>
  <c r="BV702" i="23"/>
  <c r="BV807" i="23"/>
  <c r="BV804" i="23"/>
  <c r="BX694" i="23"/>
  <c r="BX692" i="23" s="1"/>
  <c r="BX693" i="23"/>
  <c r="BW700" i="23"/>
  <c r="BX700" i="23" s="1"/>
  <c r="BW760" i="23"/>
  <c r="BX762" i="23"/>
  <c r="BX760" i="23" s="1"/>
  <c r="BX711" i="23"/>
  <c r="BX709" i="23" s="1"/>
  <c r="BX710" i="23"/>
  <c r="BW853" i="23"/>
  <c r="BW838" i="23"/>
  <c r="BV787" i="23"/>
  <c r="BW802" i="23"/>
  <c r="BW806" i="23" s="1"/>
  <c r="BV855" i="23"/>
  <c r="BW734" i="23"/>
  <c r="BX734" i="23" s="1"/>
  <c r="BW819" i="23"/>
  <c r="BW785" i="23"/>
  <c r="BW789" i="23" s="1"/>
  <c r="BW637" i="23"/>
  <c r="BW634" i="23"/>
  <c r="BX589" i="23"/>
  <c r="BW592" i="23"/>
  <c r="BW590" i="23" s="1"/>
  <c r="BW591" i="23"/>
  <c r="BX606" i="23"/>
  <c r="BW609" i="23"/>
  <c r="BW607" i="23" s="1"/>
  <c r="BW608" i="23"/>
  <c r="BV685" i="23"/>
  <c r="BW573" i="23"/>
  <c r="BX575" i="23"/>
  <c r="BX573" i="23" s="1"/>
  <c r="BW549" i="23"/>
  <c r="BW523" i="23"/>
  <c r="BX521" i="23"/>
  <c r="BW524" i="23"/>
  <c r="BW522" i="23" s="1"/>
  <c r="BW683" i="23"/>
  <c r="BW687" i="23" s="1"/>
  <c r="BX660" i="23"/>
  <c r="BX658" i="23" s="1"/>
  <c r="BX659" i="23"/>
  <c r="BX528" i="23"/>
  <c r="BW529" i="23"/>
  <c r="BU484" i="23"/>
  <c r="BU481" i="23"/>
  <c r="BU467" i="23"/>
  <c r="BU464" i="23"/>
  <c r="BV501" i="23"/>
  <c r="BV498" i="23"/>
  <c r="BX456" i="23"/>
  <c r="BX454" i="23" s="1"/>
  <c r="BX455" i="23"/>
  <c r="BV379" i="23"/>
  <c r="BV396" i="23"/>
  <c r="BW420" i="23"/>
  <c r="BX422" i="23"/>
  <c r="BX420" i="23" s="1"/>
  <c r="BX473" i="23"/>
  <c r="BX471" i="23" s="1"/>
  <c r="BX472" i="23"/>
  <c r="BV479" i="23"/>
  <c r="BV483" i="23" s="1"/>
  <c r="BV462" i="23"/>
  <c r="BV466" i="23" s="1"/>
  <c r="BW377" i="23"/>
  <c r="BW394" i="23"/>
  <c r="BW398" i="23" s="1"/>
  <c r="BW399" i="23" s="1"/>
  <c r="BW513" i="23"/>
  <c r="BX477" i="23"/>
  <c r="BW478" i="23"/>
  <c r="BV411" i="23"/>
  <c r="BV415" i="23" s="1"/>
  <c r="BV416" i="23" s="1"/>
  <c r="BX460" i="23"/>
  <c r="BW461" i="23"/>
  <c r="BW496" i="23"/>
  <c r="BX496" i="23" s="1"/>
  <c r="BX405" i="23"/>
  <c r="BX403" i="23" s="1"/>
  <c r="BX404" i="23"/>
  <c r="BX377" i="23"/>
  <c r="BV447" i="23"/>
  <c r="BX409" i="23"/>
  <c r="BW410" i="23"/>
  <c r="BW360" i="23"/>
  <c r="BW364" i="23" s="1"/>
  <c r="BW365" i="23" s="1"/>
  <c r="BV515" i="23"/>
  <c r="BW445" i="23"/>
  <c r="BW449" i="23" s="1"/>
  <c r="BW331" i="23"/>
  <c r="BW328" i="23"/>
  <c r="BW229" i="23"/>
  <c r="BW226" i="23"/>
  <c r="BW243" i="23"/>
  <c r="BV280" i="23"/>
  <c r="BX300" i="23"/>
  <c r="BW303" i="23"/>
  <c r="BW301" i="23" s="1"/>
  <c r="BW302" i="23"/>
  <c r="BX334" i="23"/>
  <c r="BW336" i="23"/>
  <c r="BW337" i="23"/>
  <c r="BW335" i="23" s="1"/>
  <c r="BW291" i="23"/>
  <c r="BX290" i="23"/>
  <c r="BX235" i="23"/>
  <c r="BX233" i="23" s="1"/>
  <c r="BX234" i="23"/>
  <c r="BX181" i="23"/>
  <c r="BW184" i="23"/>
  <c r="BW182" i="23" s="1"/>
  <c r="BW183" i="23"/>
  <c r="BX198" i="23"/>
  <c r="BW201" i="23"/>
  <c r="BW199" i="23" s="1"/>
  <c r="BW200" i="23"/>
  <c r="BX320" i="23"/>
  <c r="BX318" i="23" s="1"/>
  <c r="BX319" i="23"/>
  <c r="BU294" i="23"/>
  <c r="BX218" i="23"/>
  <c r="BX216" i="23" s="1"/>
  <c r="BX217" i="23"/>
  <c r="BW275" i="23"/>
  <c r="BX269" i="23"/>
  <c r="BX267" i="23" s="1"/>
  <c r="BX268" i="23"/>
  <c r="BV292" i="23"/>
  <c r="BV296" i="23" s="1"/>
  <c r="BV178" i="23"/>
  <c r="BV175" i="23"/>
  <c r="BW173" i="23"/>
  <c r="BX173" i="23" s="1"/>
  <c r="BW156" i="23"/>
  <c r="BW160" i="23" s="1"/>
  <c r="BV122" i="23"/>
  <c r="BV126" i="23" s="1"/>
  <c r="BU124" i="23"/>
  <c r="BX116" i="23"/>
  <c r="BX114" i="23" s="1"/>
  <c r="BX115" i="23"/>
  <c r="BW121" i="23"/>
  <c r="BX120" i="23"/>
  <c r="BX130" i="23"/>
  <c r="BW132" i="23"/>
  <c r="BW133" i="23"/>
  <c r="BW131" i="23" s="1"/>
  <c r="BW90" i="23"/>
  <c r="BW80" i="23"/>
  <c r="BX82" i="23"/>
  <c r="BX80" i="23" s="1"/>
  <c r="BV76" i="23"/>
  <c r="BV73" i="23"/>
  <c r="BU59" i="23"/>
  <c r="BU56" i="23"/>
  <c r="BX48" i="23"/>
  <c r="BX46" i="23" s="1"/>
  <c r="BX47" i="23"/>
  <c r="BX52" i="23"/>
  <c r="BW53" i="23"/>
  <c r="BV54" i="23"/>
  <c r="BV58" i="23" s="1"/>
  <c r="BV59" i="23" s="1"/>
  <c r="BW71" i="23"/>
  <c r="BW75" i="23" s="1"/>
  <c r="BX732" i="22"/>
  <c r="BW733" i="22"/>
  <c r="BU736" i="22"/>
  <c r="BV734" i="22"/>
  <c r="BW36" i="22"/>
  <c r="BX35" i="22"/>
  <c r="BV637" i="22"/>
  <c r="BV634" i="22"/>
  <c r="BU841" i="22"/>
  <c r="BU838" i="22"/>
  <c r="BX783" i="22"/>
  <c r="BX784" i="22" s="1"/>
  <c r="BW784" i="22"/>
  <c r="BW795" i="22"/>
  <c r="BX793" i="22"/>
  <c r="BW796" i="22"/>
  <c r="BW794" i="22" s="1"/>
  <c r="BX477" i="22"/>
  <c r="BW478" i="22"/>
  <c r="BW376" i="22"/>
  <c r="BX375" i="22"/>
  <c r="BX376" i="22" s="1"/>
  <c r="BW801" i="22"/>
  <c r="BX800" i="22"/>
  <c r="BX801" i="22" s="1"/>
  <c r="BX487" i="22"/>
  <c r="BW490" i="22"/>
  <c r="BW488" i="22" s="1"/>
  <c r="BW489" i="22"/>
  <c r="BV836" i="22"/>
  <c r="BV840" i="22" s="1"/>
  <c r="BV841" i="22" s="1"/>
  <c r="BX130" i="22"/>
  <c r="BW133" i="22"/>
  <c r="BW131" i="22" s="1"/>
  <c r="BW132" i="22"/>
  <c r="BX69" i="22"/>
  <c r="BW70" i="22"/>
  <c r="BX354" i="22"/>
  <c r="BX352" i="22" s="1"/>
  <c r="BX353" i="22"/>
  <c r="BW835" i="22"/>
  <c r="BX834" i="22"/>
  <c r="BW98" i="22"/>
  <c r="BX96" i="22"/>
  <c r="BW99" i="22"/>
  <c r="BW97" i="22" s="1"/>
  <c r="BX813" i="22"/>
  <c r="BX811" i="22" s="1"/>
  <c r="BX812" i="22"/>
  <c r="BX779" i="22"/>
  <c r="BX777" i="22" s="1"/>
  <c r="BX778" i="22"/>
  <c r="BV819" i="22"/>
  <c r="BW717" i="22"/>
  <c r="BW721" i="22" s="1"/>
  <c r="BX817" i="22"/>
  <c r="BX818" i="22" s="1"/>
  <c r="BW818" i="22"/>
  <c r="BX728" i="22"/>
  <c r="BX726" i="22" s="1"/>
  <c r="BX727" i="22"/>
  <c r="BW700" i="22"/>
  <c r="BW853" i="22"/>
  <c r="BU821" i="22"/>
  <c r="BV702" i="22"/>
  <c r="BX745" i="22"/>
  <c r="BX743" i="22" s="1"/>
  <c r="BX744" i="22"/>
  <c r="BW768" i="22"/>
  <c r="BV535" i="22"/>
  <c r="BV532" i="22"/>
  <c r="BV569" i="22"/>
  <c r="BV566" i="22"/>
  <c r="BU586" i="22"/>
  <c r="BU583" i="22"/>
  <c r="BV688" i="22"/>
  <c r="BV685" i="22"/>
  <c r="BX677" i="22"/>
  <c r="BX675" i="22" s="1"/>
  <c r="BX676" i="22"/>
  <c r="BX609" i="22"/>
  <c r="BX607" i="22" s="1"/>
  <c r="BX608" i="22"/>
  <c r="BX657" i="22"/>
  <c r="BW660" i="22"/>
  <c r="BW658" i="22" s="1"/>
  <c r="BW659" i="22"/>
  <c r="BW648" i="22"/>
  <c r="BX647" i="22"/>
  <c r="BX592" i="22"/>
  <c r="BX590" i="22" s="1"/>
  <c r="BX591" i="22"/>
  <c r="BU651" i="22"/>
  <c r="BW547" i="22"/>
  <c r="BW564" i="22"/>
  <c r="BW568" i="22" s="1"/>
  <c r="BW569" i="22" s="1"/>
  <c r="BV549" i="22"/>
  <c r="BW665" i="22"/>
  <c r="BX664" i="22"/>
  <c r="BW530" i="22"/>
  <c r="BW534" i="22" s="1"/>
  <c r="BW535" i="22" s="1"/>
  <c r="BX643" i="22"/>
  <c r="BX641" i="22" s="1"/>
  <c r="BX642" i="22"/>
  <c r="BX623" i="22"/>
  <c r="BW626" i="22"/>
  <c r="BW624" i="22" s="1"/>
  <c r="BW625" i="22"/>
  <c r="BX575" i="22"/>
  <c r="BX573" i="22" s="1"/>
  <c r="BX574" i="22"/>
  <c r="BX558" i="22"/>
  <c r="BX556" i="22" s="1"/>
  <c r="BX557" i="22"/>
  <c r="BX524" i="22"/>
  <c r="BX522" i="22" s="1"/>
  <c r="BX523" i="22"/>
  <c r="BX541" i="22"/>
  <c r="BX539" i="22" s="1"/>
  <c r="BX540" i="22"/>
  <c r="BV581" i="22"/>
  <c r="BV585" i="22" s="1"/>
  <c r="BW632" i="22"/>
  <c r="BW636" i="22" s="1"/>
  <c r="BW637" i="22" s="1"/>
  <c r="BV666" i="22"/>
  <c r="BX579" i="22"/>
  <c r="BW580" i="22"/>
  <c r="BW683" i="22"/>
  <c r="BV649" i="22"/>
  <c r="BV653" i="22" s="1"/>
  <c r="BV654" i="22" s="1"/>
  <c r="BX547" i="22"/>
  <c r="BV467" i="22"/>
  <c r="BV464" i="22"/>
  <c r="BV501" i="22"/>
  <c r="BV498" i="22"/>
  <c r="BU450" i="22"/>
  <c r="BU447" i="22"/>
  <c r="BW433" i="22"/>
  <c r="BW430" i="22"/>
  <c r="BW365" i="22"/>
  <c r="BW362" i="22"/>
  <c r="BW496" i="22"/>
  <c r="BW500" i="22" s="1"/>
  <c r="BW501" i="22" s="1"/>
  <c r="BX507" i="22"/>
  <c r="BX505" i="22" s="1"/>
  <c r="BX506" i="22"/>
  <c r="BW388" i="22"/>
  <c r="BW386" i="22" s="1"/>
  <c r="BW387" i="22"/>
  <c r="BX385" i="22"/>
  <c r="BX436" i="22"/>
  <c r="BW438" i="22"/>
  <c r="BW439" i="22"/>
  <c r="BW437" i="22" s="1"/>
  <c r="BW413" i="22"/>
  <c r="BW444" i="22"/>
  <c r="BX443" i="22"/>
  <c r="BX404" i="22"/>
  <c r="BX405" i="22"/>
  <c r="BX403" i="22" s="1"/>
  <c r="BX421" i="22"/>
  <c r="BX422" i="22"/>
  <c r="BX420" i="22" s="1"/>
  <c r="BW462" i="22"/>
  <c r="BW466" i="22" s="1"/>
  <c r="BW467" i="22" s="1"/>
  <c r="BV445" i="22"/>
  <c r="BV449" i="22" s="1"/>
  <c r="BW396" i="22"/>
  <c r="BX473" i="22"/>
  <c r="BX471" i="22" s="1"/>
  <c r="BX472" i="22"/>
  <c r="BX455" i="22"/>
  <c r="BX456" i="22"/>
  <c r="BX454" i="22" s="1"/>
  <c r="BV212" i="22"/>
  <c r="BV209" i="22"/>
  <c r="BV348" i="22"/>
  <c r="BU246" i="22"/>
  <c r="BU243" i="22"/>
  <c r="BW297" i="22"/>
  <c r="BW294" i="22"/>
  <c r="BX302" i="22"/>
  <c r="BX303" i="22"/>
  <c r="BX301" i="22" s="1"/>
  <c r="BV311" i="22"/>
  <c r="BW240" i="22"/>
  <c r="BX239" i="22"/>
  <c r="BX337" i="22"/>
  <c r="BX335" i="22" s="1"/>
  <c r="BX336" i="22"/>
  <c r="BW325" i="22"/>
  <c r="BX324" i="22"/>
  <c r="BV258" i="22"/>
  <c r="BV262" i="22" s="1"/>
  <c r="BV263" i="22" s="1"/>
  <c r="BU260" i="22"/>
  <c r="BX201" i="22"/>
  <c r="BX199" i="22" s="1"/>
  <c r="BX200" i="22"/>
  <c r="BW207" i="22"/>
  <c r="BW211" i="22" s="1"/>
  <c r="BU328" i="22"/>
  <c r="BV326" i="22"/>
  <c r="BV330" i="22" s="1"/>
  <c r="BW257" i="22"/>
  <c r="BX256" i="22"/>
  <c r="BX257" i="22" s="1"/>
  <c r="BW319" i="22"/>
  <c r="BX317" i="22"/>
  <c r="BW320" i="22"/>
  <c r="BW318" i="22" s="1"/>
  <c r="BX184" i="22"/>
  <c r="BX182" i="22" s="1"/>
  <c r="BX183" i="22"/>
  <c r="BX232" i="22"/>
  <c r="BW234" i="22"/>
  <c r="BW235" i="22"/>
  <c r="BW233" i="22" s="1"/>
  <c r="BX273" i="22"/>
  <c r="BW274" i="22"/>
  <c r="BX286" i="22"/>
  <c r="BX284" i="22" s="1"/>
  <c r="BX285" i="22"/>
  <c r="BX218" i="22"/>
  <c r="BX216" i="22" s="1"/>
  <c r="BX217" i="22"/>
  <c r="BW343" i="22"/>
  <c r="BV241" i="22"/>
  <c r="BV245" i="22" s="1"/>
  <c r="BW309" i="22"/>
  <c r="BW313" i="22" s="1"/>
  <c r="BW314" i="22" s="1"/>
  <c r="BV275" i="22"/>
  <c r="BU277" i="22"/>
  <c r="BU161" i="22"/>
  <c r="BU158" i="22"/>
  <c r="BX149" i="22"/>
  <c r="BX150" i="22"/>
  <c r="BX148" i="22" s="1"/>
  <c r="BW173" i="22"/>
  <c r="BW177" i="22" s="1"/>
  <c r="BX154" i="22"/>
  <c r="BW155" i="22"/>
  <c r="BV175" i="22"/>
  <c r="BV156" i="22"/>
  <c r="BV160" i="22" s="1"/>
  <c r="BW144" i="22"/>
  <c r="BW141" i="22"/>
  <c r="BW116" i="22"/>
  <c r="BW114" i="22" s="1"/>
  <c r="BX113" i="22"/>
  <c r="BW115" i="22"/>
  <c r="BW122" i="22"/>
  <c r="BW110" i="22"/>
  <c r="BW107" i="22"/>
  <c r="BU93" i="22"/>
  <c r="BV88" i="22"/>
  <c r="BW82" i="22"/>
  <c r="BW80" i="22" s="1"/>
  <c r="BW81" i="22"/>
  <c r="BX79" i="22"/>
  <c r="BW87" i="22"/>
  <c r="BX86" i="22"/>
  <c r="BV59" i="22"/>
  <c r="BV56" i="22"/>
  <c r="BW54" i="22"/>
  <c r="BX62" i="22"/>
  <c r="BW65" i="22"/>
  <c r="BW63" i="22" s="1"/>
  <c r="BW64" i="22"/>
  <c r="BW48" i="22"/>
  <c r="BW46" i="22" s="1"/>
  <c r="BW47" i="22"/>
  <c r="BX45" i="22"/>
  <c r="BU399" i="3"/>
  <c r="BU396" i="3"/>
  <c r="BW744" i="3"/>
  <c r="BW745" i="3"/>
  <c r="BW743" i="3" s="1"/>
  <c r="BX742" i="3"/>
  <c r="BW699" i="3"/>
  <c r="BX698" i="3"/>
  <c r="BU175" i="3"/>
  <c r="BV394" i="3"/>
  <c r="BX392" i="3"/>
  <c r="BW393" i="3"/>
  <c r="BX504" i="3"/>
  <c r="BW507" i="3"/>
  <c r="BW505" i="3" s="1"/>
  <c r="BW506" i="3"/>
  <c r="BV637" i="3"/>
  <c r="BV634" i="3"/>
  <c r="BV773" i="3"/>
  <c r="BV770" i="3"/>
  <c r="BV326" i="3"/>
  <c r="BV330" i="3" s="1"/>
  <c r="BW524" i="3"/>
  <c r="BW522" i="3" s="1"/>
  <c r="BX521" i="3"/>
  <c r="BW523" i="3"/>
  <c r="BX86" i="3"/>
  <c r="BW87" i="3"/>
  <c r="BW223" i="3"/>
  <c r="BX222" i="3"/>
  <c r="BV513" i="3"/>
  <c r="BX98" i="3"/>
  <c r="BX99" i="3"/>
  <c r="BX97" i="3" s="1"/>
  <c r="BW325" i="3"/>
  <c r="BX324" i="3"/>
  <c r="BW369" i="3"/>
  <c r="BX371" i="3"/>
  <c r="BX369" i="3" s="1"/>
  <c r="BU515" i="3"/>
  <c r="BW189" i="3"/>
  <c r="BX188" i="3"/>
  <c r="BX511" i="3"/>
  <c r="BW512" i="3"/>
  <c r="BU328" i="3"/>
  <c r="BX626" i="3"/>
  <c r="BX624" i="3" s="1"/>
  <c r="BX625" i="3"/>
  <c r="BV464" i="3"/>
  <c r="BW410" i="3"/>
  <c r="BX409" i="3"/>
  <c r="BX555" i="3"/>
  <c r="BW558" i="3"/>
  <c r="BW556" i="3" s="1"/>
  <c r="BW557" i="3"/>
  <c r="BX113" i="3"/>
  <c r="BW116" i="3"/>
  <c r="BW114" i="3" s="1"/>
  <c r="BW115" i="3"/>
  <c r="BX103" i="3"/>
  <c r="BX104" i="3" s="1"/>
  <c r="BW104" i="3"/>
  <c r="BV294" i="3"/>
  <c r="BW430" i="3"/>
  <c r="BV88" i="3"/>
  <c r="BW546" i="3"/>
  <c r="BX545" i="3"/>
  <c r="BW64" i="3"/>
  <c r="BX62" i="3"/>
  <c r="BW65" i="3"/>
  <c r="BW63" i="3" s="1"/>
  <c r="BV858" i="3"/>
  <c r="BV855" i="3"/>
  <c r="BW853" i="3"/>
  <c r="BW857" i="3" s="1"/>
  <c r="BW838" i="3"/>
  <c r="BX827" i="3"/>
  <c r="BW829" i="3"/>
  <c r="BW830" i="3"/>
  <c r="BW828" i="3" s="1"/>
  <c r="BV790" i="3"/>
  <c r="BV787" i="3"/>
  <c r="BV821" i="3"/>
  <c r="BW813" i="3"/>
  <c r="BW811" i="3" s="1"/>
  <c r="BW812" i="3"/>
  <c r="BX810" i="3"/>
  <c r="BX779" i="3"/>
  <c r="BX777" i="3" s="1"/>
  <c r="BX778" i="3"/>
  <c r="BW785" i="3"/>
  <c r="BW789" i="3" s="1"/>
  <c r="BW790" i="3" s="1"/>
  <c r="BW819" i="3"/>
  <c r="BW768" i="3"/>
  <c r="BW772" i="3" s="1"/>
  <c r="BX762" i="3"/>
  <c r="BX760" i="3" s="1"/>
  <c r="BX761" i="3"/>
  <c r="BV756" i="3"/>
  <c r="BV753" i="3"/>
  <c r="BW751" i="3"/>
  <c r="BX728" i="3"/>
  <c r="BX726" i="3" s="1"/>
  <c r="BX727" i="3"/>
  <c r="BW711" i="3"/>
  <c r="BW709" i="3" s="1"/>
  <c r="BW710" i="3"/>
  <c r="BX708" i="3"/>
  <c r="BW717" i="3"/>
  <c r="BW734" i="3"/>
  <c r="BV654" i="3"/>
  <c r="BV651" i="3"/>
  <c r="BU688" i="3"/>
  <c r="BU685" i="3"/>
  <c r="BW682" i="3"/>
  <c r="BX681" i="3"/>
  <c r="BX660" i="3"/>
  <c r="BX658" i="3" s="1"/>
  <c r="BX659" i="3"/>
  <c r="BV683" i="3"/>
  <c r="BV687" i="3" s="1"/>
  <c r="BW649" i="3"/>
  <c r="BW653" i="3" s="1"/>
  <c r="BW654" i="3" s="1"/>
  <c r="BX640" i="3"/>
  <c r="BW643" i="3"/>
  <c r="BW641" i="3" s="1"/>
  <c r="BW642" i="3"/>
  <c r="BX677" i="3"/>
  <c r="BX675" i="3" s="1"/>
  <c r="BX676" i="3"/>
  <c r="BW632" i="3"/>
  <c r="BW636" i="3" s="1"/>
  <c r="BV586" i="3"/>
  <c r="BV583" i="3"/>
  <c r="BW581" i="3"/>
  <c r="BW585" i="3" s="1"/>
  <c r="BW586" i="3" s="1"/>
  <c r="BU600" i="3"/>
  <c r="BW564" i="3"/>
  <c r="BX564" i="3" s="1"/>
  <c r="BV598" i="3"/>
  <c r="BV602" i="3" s="1"/>
  <c r="BW592" i="3"/>
  <c r="BW590" i="3" s="1"/>
  <c r="BW591" i="3"/>
  <c r="BX589" i="3"/>
  <c r="BX596" i="3"/>
  <c r="BW597" i="3"/>
  <c r="BV496" i="3"/>
  <c r="BV500" i="3" s="1"/>
  <c r="BX487" i="3"/>
  <c r="BW489" i="3"/>
  <c r="BW490" i="3"/>
  <c r="BW488" i="3" s="1"/>
  <c r="BX494" i="3"/>
  <c r="BW495" i="3"/>
  <c r="BU498" i="3"/>
  <c r="BW532" i="3"/>
  <c r="BV447" i="3"/>
  <c r="BW462" i="3"/>
  <c r="BW466" i="3" s="1"/>
  <c r="BW467" i="3" s="1"/>
  <c r="BW455" i="3"/>
  <c r="BX453" i="3"/>
  <c r="BW456" i="3"/>
  <c r="BW454" i="3" s="1"/>
  <c r="BV481" i="3"/>
  <c r="BW479" i="3"/>
  <c r="BW483" i="3" s="1"/>
  <c r="BW445" i="3"/>
  <c r="BW449" i="3" s="1"/>
  <c r="BW450" i="3" s="1"/>
  <c r="BX419" i="3"/>
  <c r="BW422" i="3"/>
  <c r="BW420" i="3" s="1"/>
  <c r="BW421" i="3"/>
  <c r="BU382" i="3"/>
  <c r="BU379" i="3"/>
  <c r="BV365" i="3"/>
  <c r="BV362" i="3"/>
  <c r="BX375" i="3"/>
  <c r="BW376" i="3"/>
  <c r="BV377" i="3"/>
  <c r="BV381" i="3" s="1"/>
  <c r="BV382" i="3" s="1"/>
  <c r="BX387" i="3"/>
  <c r="BX388" i="3"/>
  <c r="BX386" i="3" s="1"/>
  <c r="BW360" i="3"/>
  <c r="BW364" i="3" s="1"/>
  <c r="BX351" i="3"/>
  <c r="BW354" i="3"/>
  <c r="BW352" i="3" s="1"/>
  <c r="BW353" i="3"/>
  <c r="BV314" i="3"/>
  <c r="BV311" i="3"/>
  <c r="BW292" i="3"/>
  <c r="BW309" i="3"/>
  <c r="BW313" i="3" s="1"/>
  <c r="BW342" i="3"/>
  <c r="BX341" i="3"/>
  <c r="BX336" i="3"/>
  <c r="BX337" i="3"/>
  <c r="BX335" i="3" s="1"/>
  <c r="BV343" i="3"/>
  <c r="BX292" i="3"/>
  <c r="BX300" i="3"/>
  <c r="BW303" i="3"/>
  <c r="BW301" i="3" s="1"/>
  <c r="BW302" i="3"/>
  <c r="BX320" i="3"/>
  <c r="BX318" i="3" s="1"/>
  <c r="BX319" i="3"/>
  <c r="BV280" i="3"/>
  <c r="BV277" i="3"/>
  <c r="BX234" i="3"/>
  <c r="BX235" i="3"/>
  <c r="BX233" i="3" s="1"/>
  <c r="BW275" i="3"/>
  <c r="BW269" i="3"/>
  <c r="BW267" i="3" s="1"/>
  <c r="BW268" i="3"/>
  <c r="BX266" i="3"/>
  <c r="BX252" i="3"/>
  <c r="BX250" i="3" s="1"/>
  <c r="BX251" i="3"/>
  <c r="BW241" i="3"/>
  <c r="BW245" i="3" s="1"/>
  <c r="BV243" i="3"/>
  <c r="BU158" i="3"/>
  <c r="BW183" i="3"/>
  <c r="BW184" i="3"/>
  <c r="BW182" i="3" s="1"/>
  <c r="BX181" i="3"/>
  <c r="BV156" i="3"/>
  <c r="BV160" i="3" s="1"/>
  <c r="BV161" i="3" s="1"/>
  <c r="BV173" i="3"/>
  <c r="BV177" i="3" s="1"/>
  <c r="BX147" i="3"/>
  <c r="BW149" i="3"/>
  <c r="BW150" i="3"/>
  <c r="BW148" i="3" s="1"/>
  <c r="BW155" i="3"/>
  <c r="BX154" i="3"/>
  <c r="BX167" i="3"/>
  <c r="BX165" i="3" s="1"/>
  <c r="BX166" i="3"/>
  <c r="BX171" i="3"/>
  <c r="BX172" i="3" s="1"/>
  <c r="BW172" i="3"/>
  <c r="BX201" i="3"/>
  <c r="BX199" i="3" s="1"/>
  <c r="BX200" i="3"/>
  <c r="BV122" i="3"/>
  <c r="BV126" i="3" s="1"/>
  <c r="BV127" i="3" s="1"/>
  <c r="BW121" i="3"/>
  <c r="BX120" i="3"/>
  <c r="BU124" i="3"/>
  <c r="BV59" i="3"/>
  <c r="BV56" i="3"/>
  <c r="BX45" i="3"/>
  <c r="BW47" i="3"/>
  <c r="BW48" i="3"/>
  <c r="BW46" i="3" s="1"/>
  <c r="BW54" i="3"/>
  <c r="BW58" i="3" s="1"/>
  <c r="BV29" i="3"/>
  <c r="BW31" i="3"/>
  <c r="BX36" i="23"/>
  <c r="BX30" i="23"/>
  <c r="BX31" i="23"/>
  <c r="BX29" i="23" s="1"/>
  <c r="BX31" i="22"/>
  <c r="BX29" i="22" s="1"/>
  <c r="BX30" i="22"/>
  <c r="BX35" i="3"/>
  <c r="BW36" i="3"/>
  <c r="BT37" i="3"/>
  <c r="BU37" i="3" s="1"/>
  <c r="BQ42" i="3"/>
  <c r="BQ39" i="3"/>
  <c r="BR41" i="3" s="1"/>
  <c r="BW14" i="22"/>
  <c r="BW12" i="22" s="1"/>
  <c r="BW13" i="22"/>
  <c r="BX11" i="22"/>
  <c r="BX18" i="22"/>
  <c r="BW19" i="22"/>
  <c r="R11" i="3"/>
  <c r="S11" i="3" s="1"/>
  <c r="Q13" i="3"/>
  <c r="BV821" i="23" l="1"/>
  <c r="BX478" i="23"/>
  <c r="BW857" i="23"/>
  <c r="BW823" i="23"/>
  <c r="BW824" i="23" s="1"/>
  <c r="BX802" i="23"/>
  <c r="BP666" i="23"/>
  <c r="BQ666" i="23" s="1"/>
  <c r="BR666" i="23" s="1"/>
  <c r="BS666" i="23" s="1"/>
  <c r="BU651" i="23"/>
  <c r="BV653" i="23"/>
  <c r="BV654" i="23" s="1"/>
  <c r="BX598" i="23"/>
  <c r="BY577" i="23"/>
  <c r="BX394" i="23"/>
  <c r="BW381" i="23"/>
  <c r="BW382" i="23" s="1"/>
  <c r="BX360" i="23"/>
  <c r="BW279" i="23"/>
  <c r="BW280" i="23" s="1"/>
  <c r="BV719" i="22"/>
  <c r="BV858" i="22"/>
  <c r="BV855" i="22"/>
  <c r="BW857" i="22" s="1"/>
  <c r="BV823" i="22"/>
  <c r="BV824" i="22" s="1"/>
  <c r="BX717" i="22"/>
  <c r="BU668" i="22"/>
  <c r="BV670" i="22" s="1"/>
  <c r="BW551" i="22"/>
  <c r="BW552" i="22" s="1"/>
  <c r="BV279" i="22"/>
  <c r="BV124" i="22"/>
  <c r="BW126" i="22"/>
  <c r="BW127" i="22" s="1"/>
  <c r="BU345" i="3"/>
  <c r="BU90" i="3"/>
  <c r="BW823" i="3"/>
  <c r="BW824" i="3" s="1"/>
  <c r="BX807" i="3"/>
  <c r="BZ798" i="3" s="1"/>
  <c r="BX804" i="3"/>
  <c r="BW755" i="3"/>
  <c r="BW756" i="3" s="1"/>
  <c r="BV739" i="3"/>
  <c r="BV736" i="3"/>
  <c r="BW738" i="3" s="1"/>
  <c r="BV722" i="3"/>
  <c r="BV719" i="3"/>
  <c r="BW721" i="3" s="1"/>
  <c r="BX717" i="3"/>
  <c r="BX632" i="3"/>
  <c r="BX636" i="3" s="1"/>
  <c r="BX581" i="3"/>
  <c r="BV569" i="3"/>
  <c r="BV566" i="3"/>
  <c r="BW568" i="3" s="1"/>
  <c r="BX462" i="3"/>
  <c r="BX445" i="3"/>
  <c r="BV398" i="3"/>
  <c r="BV399" i="3" s="1"/>
  <c r="BV347" i="3"/>
  <c r="BV348" i="3" s="1"/>
  <c r="BX309" i="3"/>
  <c r="BW296" i="3"/>
  <c r="BW279" i="3"/>
  <c r="BW280" i="3" s="1"/>
  <c r="BX241" i="3"/>
  <c r="BQ224" i="3"/>
  <c r="BV92" i="3"/>
  <c r="BW386" i="23"/>
  <c r="BX388" i="23"/>
  <c r="BX386" i="23" s="1"/>
  <c r="BW131" i="3"/>
  <c r="BX133" i="3"/>
  <c r="BX131" i="3" s="1"/>
  <c r="BW675" i="23"/>
  <c r="BX677" i="23"/>
  <c r="BX675" i="23" s="1"/>
  <c r="BW794" i="23"/>
  <c r="BX796" i="23"/>
  <c r="BX794" i="23" s="1"/>
  <c r="BW743" i="23"/>
  <c r="BX745" i="23"/>
  <c r="BX743" i="23" s="1"/>
  <c r="BX694" i="22"/>
  <c r="BX692" i="22" s="1"/>
  <c r="BX693" i="22"/>
  <c r="BW352" i="23"/>
  <c r="BX354" i="23"/>
  <c r="BX352" i="23" s="1"/>
  <c r="BX778" i="23"/>
  <c r="BX779" i="23"/>
  <c r="BX777" i="23" s="1"/>
  <c r="BX853" i="23"/>
  <c r="BX840" i="23"/>
  <c r="BX819" i="23"/>
  <c r="BX823" i="23" s="1"/>
  <c r="BY815" i="23" s="1"/>
  <c r="BX785" i="23"/>
  <c r="BX789" i="23" s="1"/>
  <c r="BY781" i="23" s="1"/>
  <c r="BR773" i="23"/>
  <c r="BR770" i="23"/>
  <c r="BS772" i="23" s="1"/>
  <c r="BU768" i="23"/>
  <c r="BQ755" i="23"/>
  <c r="BR751" i="23"/>
  <c r="BP756" i="23"/>
  <c r="BP753" i="23"/>
  <c r="BV739" i="23"/>
  <c r="BV736" i="23"/>
  <c r="BW738" i="23"/>
  <c r="BY713" i="23"/>
  <c r="BX722" i="23"/>
  <c r="BZ713" i="23" s="1"/>
  <c r="BX719" i="23"/>
  <c r="BW704" i="23"/>
  <c r="BW705" i="23" s="1"/>
  <c r="BX683" i="23"/>
  <c r="BX665" i="23"/>
  <c r="BP670" i="23"/>
  <c r="BO671" i="23"/>
  <c r="BO668" i="23"/>
  <c r="BX636" i="23"/>
  <c r="BN620" i="23"/>
  <c r="BN617" i="23"/>
  <c r="BX614" i="23"/>
  <c r="BX583" i="23"/>
  <c r="BX568" i="23"/>
  <c r="BX551" i="23"/>
  <c r="BP532" i="23"/>
  <c r="BQ534" i="23" s="1"/>
  <c r="BP535" i="23"/>
  <c r="BX529" i="23"/>
  <c r="BU530" i="23"/>
  <c r="BW517" i="23"/>
  <c r="BW518" i="23" s="1"/>
  <c r="BX513" i="23"/>
  <c r="BW500" i="23"/>
  <c r="BW501" i="23" s="1"/>
  <c r="BX461" i="23"/>
  <c r="BX445" i="23"/>
  <c r="BX430" i="23"/>
  <c r="BX432" i="23"/>
  <c r="BX410" i="23"/>
  <c r="BX364" i="23"/>
  <c r="BX365" i="23" s="1"/>
  <c r="BZ356" i="23" s="1"/>
  <c r="BQ347" i="23"/>
  <c r="BR343" i="23"/>
  <c r="BP345" i="23"/>
  <c r="BP348" i="23"/>
  <c r="BX330" i="23"/>
  <c r="BX308" i="23"/>
  <c r="BM313" i="23"/>
  <c r="BM314" i="23" s="1"/>
  <c r="BX291" i="23"/>
  <c r="BX275" i="23"/>
  <c r="BX257" i="23"/>
  <c r="BX245" i="23"/>
  <c r="BX243" i="23" s="1"/>
  <c r="BX228" i="23"/>
  <c r="BQ212" i="23"/>
  <c r="BQ209" i="23"/>
  <c r="BR211" i="23"/>
  <c r="BS207" i="23"/>
  <c r="BV195" i="23"/>
  <c r="BV192" i="23"/>
  <c r="BW194" i="23" s="1"/>
  <c r="BX190" i="23"/>
  <c r="BW177" i="23"/>
  <c r="BW178" i="23" s="1"/>
  <c r="BX156" i="23"/>
  <c r="BP141" i="23"/>
  <c r="BQ143" i="23" s="1"/>
  <c r="BP144" i="23"/>
  <c r="BT139" i="23"/>
  <c r="BX121" i="23"/>
  <c r="BT107" i="23"/>
  <c r="BU109" i="23" s="1"/>
  <c r="BX92" i="23"/>
  <c r="BX90" i="23" s="1"/>
  <c r="BX71" i="23"/>
  <c r="BX53" i="23"/>
  <c r="BN42" i="23"/>
  <c r="BN39" i="23"/>
  <c r="BO24" i="23"/>
  <c r="CB577" i="23"/>
  <c r="CA577" i="23"/>
  <c r="BV260" i="23"/>
  <c r="BV773" i="22"/>
  <c r="BV770" i="22"/>
  <c r="BX155" i="22"/>
  <c r="BX580" i="22"/>
  <c r="BX36" i="22"/>
  <c r="BX512" i="22"/>
  <c r="BW58" i="22"/>
  <c r="BW59" i="22" s="1"/>
  <c r="BW347" i="22"/>
  <c r="BW348" i="22" s="1"/>
  <c r="BX325" i="22"/>
  <c r="BX444" i="22"/>
  <c r="BW704" i="22"/>
  <c r="BW705" i="22" s="1"/>
  <c r="BX70" i="22"/>
  <c r="BV738" i="22"/>
  <c r="BP517" i="22"/>
  <c r="BQ513" i="22"/>
  <c r="BW772" i="22"/>
  <c r="BW773" i="22" s="1"/>
  <c r="BX853" i="22"/>
  <c r="BX835" i="22"/>
  <c r="BO802" i="22"/>
  <c r="BO806" i="22" s="1"/>
  <c r="BR785" i="22"/>
  <c r="BP790" i="22"/>
  <c r="BP787" i="22"/>
  <c r="BQ789" i="22" s="1"/>
  <c r="BX768" i="22"/>
  <c r="BP755" i="22"/>
  <c r="BQ751" i="22"/>
  <c r="BX733" i="22"/>
  <c r="BX700" i="22"/>
  <c r="BW687" i="22"/>
  <c r="BW688" i="22" s="1"/>
  <c r="BX683" i="22"/>
  <c r="BX665" i="22"/>
  <c r="BX648" i="22"/>
  <c r="BX632" i="22"/>
  <c r="BO615" i="22"/>
  <c r="BO619" i="22" s="1"/>
  <c r="BR603" i="22"/>
  <c r="BR600" i="22"/>
  <c r="BS602" i="22" s="1"/>
  <c r="BW598" i="22"/>
  <c r="BX564" i="22"/>
  <c r="BX530" i="22"/>
  <c r="BX496" i="22"/>
  <c r="BT484" i="22"/>
  <c r="BT481" i="22"/>
  <c r="BU483" i="22" s="1"/>
  <c r="BX478" i="22"/>
  <c r="BX462" i="22"/>
  <c r="BX432" i="22"/>
  <c r="BX415" i="22"/>
  <c r="BX398" i="22"/>
  <c r="BL381" i="22"/>
  <c r="BL382" i="22" s="1"/>
  <c r="BX364" i="22"/>
  <c r="BX343" i="22"/>
  <c r="BX309" i="22"/>
  <c r="BX296" i="22"/>
  <c r="BX274" i="22"/>
  <c r="BX240" i="22"/>
  <c r="BR224" i="22"/>
  <c r="BP226" i="22"/>
  <c r="BQ228" i="22" s="1"/>
  <c r="BP229" i="22"/>
  <c r="BX207" i="22"/>
  <c r="BV190" i="22"/>
  <c r="BS195" i="22"/>
  <c r="BS192" i="22"/>
  <c r="BT194" i="22" s="1"/>
  <c r="BX173" i="22"/>
  <c r="BX143" i="22"/>
  <c r="BX122" i="22"/>
  <c r="BX109" i="22"/>
  <c r="BV92" i="22"/>
  <c r="BV93" i="22" s="1"/>
  <c r="BX87" i="22"/>
  <c r="BN73" i="22"/>
  <c r="BX54" i="22"/>
  <c r="BO37" i="22"/>
  <c r="BP37" i="22" s="1"/>
  <c r="BQ37" i="22" s="1"/>
  <c r="BR37" i="22" s="1"/>
  <c r="BS37" i="22" s="1"/>
  <c r="BT37" i="22" s="1"/>
  <c r="BU37" i="22" s="1"/>
  <c r="BV37" i="22" s="1"/>
  <c r="BW37" i="22" s="1"/>
  <c r="BN22" i="22"/>
  <c r="BN25" i="22"/>
  <c r="BX853" i="3"/>
  <c r="BX840" i="3"/>
  <c r="BX819" i="3"/>
  <c r="BX785" i="3"/>
  <c r="BX789" i="3" s="1"/>
  <c r="BY781" i="3" s="1"/>
  <c r="BX768" i="3"/>
  <c r="BX751" i="3"/>
  <c r="BX734" i="3"/>
  <c r="BX699" i="3"/>
  <c r="BO704" i="3"/>
  <c r="BP700" i="3"/>
  <c r="BX682" i="3"/>
  <c r="BQ666" i="3"/>
  <c r="BO671" i="3"/>
  <c r="BO668" i="3"/>
  <c r="BP670" i="3" s="1"/>
  <c r="BX649" i="3"/>
  <c r="BX614" i="3"/>
  <c r="BW615" i="3"/>
  <c r="BU620" i="3"/>
  <c r="BU617" i="3"/>
  <c r="BV619" i="3"/>
  <c r="BX597" i="3"/>
  <c r="BM552" i="3"/>
  <c r="BM549" i="3"/>
  <c r="BX546" i="3"/>
  <c r="BX534" i="3"/>
  <c r="BV517" i="3"/>
  <c r="BX512" i="3"/>
  <c r="BX495" i="3"/>
  <c r="BX479" i="3"/>
  <c r="BX432" i="3"/>
  <c r="BX410" i="3"/>
  <c r="BI415" i="3"/>
  <c r="BI416" i="3" s="1"/>
  <c r="BL411" i="3"/>
  <c r="BX393" i="3"/>
  <c r="BX376" i="3"/>
  <c r="BX360" i="3"/>
  <c r="BX342" i="3"/>
  <c r="BX343" i="3" s="1"/>
  <c r="BX325" i="3"/>
  <c r="BX275" i="3"/>
  <c r="BK263" i="3"/>
  <c r="BK260" i="3"/>
  <c r="BL262" i="3" s="1"/>
  <c r="BX257" i="3"/>
  <c r="BR224" i="3"/>
  <c r="BX223" i="3"/>
  <c r="BP229" i="3"/>
  <c r="BP226" i="3"/>
  <c r="BS207" i="3"/>
  <c r="BP212" i="3"/>
  <c r="BP209" i="3"/>
  <c r="BQ211" i="3" s="1"/>
  <c r="BN190" i="3"/>
  <c r="BN194" i="3" s="1"/>
  <c r="BX189" i="3"/>
  <c r="BX155" i="3"/>
  <c r="BW141" i="3"/>
  <c r="BX121" i="3"/>
  <c r="BM109" i="3"/>
  <c r="BM110" i="3" s="1"/>
  <c r="BX87" i="3"/>
  <c r="BQ71" i="3"/>
  <c r="BO76" i="3"/>
  <c r="BO73" i="3"/>
  <c r="BP75" i="3" s="1"/>
  <c r="BX54" i="3"/>
  <c r="CB798" i="3"/>
  <c r="CA798" i="3"/>
  <c r="BV396" i="3"/>
  <c r="BW649" i="23"/>
  <c r="BX490" i="23"/>
  <c r="BX488" i="23" s="1"/>
  <c r="BX489" i="23"/>
  <c r="BW600" i="23"/>
  <c r="BX602" i="23" s="1"/>
  <c r="BW105" i="23"/>
  <c r="BX105" i="23" s="1"/>
  <c r="BX642" i="23"/>
  <c r="BX643" i="23"/>
  <c r="BX641" i="23" s="1"/>
  <c r="BX252" i="23"/>
  <c r="BX250" i="23" s="1"/>
  <c r="BX251" i="23"/>
  <c r="BX558" i="23"/>
  <c r="BX556" i="23" s="1"/>
  <c r="BX557" i="23"/>
  <c r="BX286" i="23"/>
  <c r="BX284" i="23" s="1"/>
  <c r="BX285" i="23"/>
  <c r="BX541" i="23"/>
  <c r="BX539" i="23" s="1"/>
  <c r="BX540" i="23"/>
  <c r="BW258" i="23"/>
  <c r="BW739" i="23"/>
  <c r="BW736" i="23"/>
  <c r="BW790" i="23"/>
  <c r="BW787" i="23"/>
  <c r="BW807" i="23"/>
  <c r="BW804" i="23"/>
  <c r="BW858" i="23"/>
  <c r="BW855" i="23"/>
  <c r="BX790" i="23"/>
  <c r="BW688" i="23"/>
  <c r="BW685" i="23"/>
  <c r="BX524" i="23"/>
  <c r="BX522" i="23" s="1"/>
  <c r="BX523" i="23"/>
  <c r="BX609" i="23"/>
  <c r="BX607" i="23" s="1"/>
  <c r="BX608" i="23"/>
  <c r="BX592" i="23"/>
  <c r="BX590" i="23" s="1"/>
  <c r="BX591" i="23"/>
  <c r="BW450" i="23"/>
  <c r="BW447" i="23"/>
  <c r="BW515" i="23"/>
  <c r="BV467" i="23"/>
  <c r="BV464" i="23"/>
  <c r="BV484" i="23"/>
  <c r="BV481" i="23"/>
  <c r="BW362" i="23"/>
  <c r="BV413" i="23"/>
  <c r="BW396" i="23"/>
  <c r="BW462" i="23"/>
  <c r="BW466" i="23" s="1"/>
  <c r="BY356" i="23"/>
  <c r="BW411" i="23"/>
  <c r="BW415" i="23" s="1"/>
  <c r="BW416" i="23" s="1"/>
  <c r="BW479" i="23"/>
  <c r="BW498" i="23"/>
  <c r="BW379" i="23"/>
  <c r="BV297" i="23"/>
  <c r="BV294" i="23"/>
  <c r="BW277" i="23"/>
  <c r="BX201" i="23"/>
  <c r="BX199" i="23" s="1"/>
  <c r="BX200" i="23"/>
  <c r="BX184" i="23"/>
  <c r="BX182" i="23" s="1"/>
  <c r="BX183" i="23"/>
  <c r="BX337" i="23"/>
  <c r="BX335" i="23" s="1"/>
  <c r="BX336" i="23"/>
  <c r="BX303" i="23"/>
  <c r="BX301" i="23" s="1"/>
  <c r="BX302" i="23"/>
  <c r="BW292" i="23"/>
  <c r="BW296" i="23" s="1"/>
  <c r="BW161" i="23"/>
  <c r="BW158" i="23"/>
  <c r="BW175" i="23"/>
  <c r="BV127" i="23"/>
  <c r="BV124" i="23"/>
  <c r="BW122" i="23"/>
  <c r="BW126" i="23" s="1"/>
  <c r="BW127" i="23" s="1"/>
  <c r="BX132" i="23"/>
  <c r="BX133" i="23"/>
  <c r="BX131" i="23" s="1"/>
  <c r="BW76" i="23"/>
  <c r="BW73" i="23"/>
  <c r="BV56" i="23"/>
  <c r="BW54" i="23"/>
  <c r="BV739" i="22"/>
  <c r="BW734" i="22"/>
  <c r="BW738" i="22" s="1"/>
  <c r="BW739" i="22" s="1"/>
  <c r="BV736" i="22"/>
  <c r="BV838" i="22"/>
  <c r="BX99" i="22"/>
  <c r="BX97" i="22" s="1"/>
  <c r="BX98" i="22"/>
  <c r="BW479" i="22"/>
  <c r="BW345" i="22"/>
  <c r="BV651" i="22"/>
  <c r="BW566" i="22"/>
  <c r="BW836" i="22"/>
  <c r="BW840" i="22" s="1"/>
  <c r="BW841" i="22" s="1"/>
  <c r="BX490" i="22"/>
  <c r="BX488" i="22" s="1"/>
  <c r="BX489" i="22"/>
  <c r="BX133" i="22"/>
  <c r="BX131" i="22" s="1"/>
  <c r="BX132" i="22"/>
  <c r="BX796" i="22"/>
  <c r="BX794" i="22" s="1"/>
  <c r="BX795" i="22"/>
  <c r="BW722" i="22"/>
  <c r="BW719" i="22"/>
  <c r="BW702" i="22"/>
  <c r="BW819" i="22"/>
  <c r="BV586" i="22"/>
  <c r="BV583" i="22"/>
  <c r="BW581" i="22"/>
  <c r="BX581" i="22" s="1"/>
  <c r="BW649" i="22"/>
  <c r="BX660" i="22"/>
  <c r="BX658" i="22" s="1"/>
  <c r="BX659" i="22"/>
  <c r="BX626" i="22"/>
  <c r="BX624" i="22" s="1"/>
  <c r="BX625" i="22"/>
  <c r="BW666" i="22"/>
  <c r="BW685" i="22"/>
  <c r="BW634" i="22"/>
  <c r="BW532" i="22"/>
  <c r="BW549" i="22"/>
  <c r="BV450" i="22"/>
  <c r="BV447" i="22"/>
  <c r="BW464" i="22"/>
  <c r="BW445" i="22"/>
  <c r="BW449" i="22" s="1"/>
  <c r="BX439" i="22"/>
  <c r="BX437" i="22" s="1"/>
  <c r="BX438" i="22"/>
  <c r="BW498" i="22"/>
  <c r="BX388" i="22"/>
  <c r="BX386" i="22" s="1"/>
  <c r="BX387" i="22"/>
  <c r="BW212" i="22"/>
  <c r="BW209" i="22"/>
  <c r="BV246" i="22"/>
  <c r="BV243" i="22"/>
  <c r="BV280" i="22"/>
  <c r="BV277" i="22"/>
  <c r="BV331" i="22"/>
  <c r="BV328" i="22"/>
  <c r="BW275" i="22"/>
  <c r="BW279" i="22" s="1"/>
  <c r="BX235" i="22"/>
  <c r="BX233" i="22" s="1"/>
  <c r="BX234" i="22"/>
  <c r="BX320" i="22"/>
  <c r="BX318" i="22" s="1"/>
  <c r="BX319" i="22"/>
  <c r="BW258" i="22"/>
  <c r="BW326" i="22"/>
  <c r="BW330" i="22" s="1"/>
  <c r="BW331" i="22" s="1"/>
  <c r="BV260" i="22"/>
  <c r="BW241" i="22"/>
  <c r="BW245" i="22" s="1"/>
  <c r="BW311" i="22"/>
  <c r="BV161" i="22"/>
  <c r="BV158" i="22"/>
  <c r="BW178" i="22"/>
  <c r="BW175" i="22"/>
  <c r="BW156" i="22"/>
  <c r="BW160" i="22" s="1"/>
  <c r="BW124" i="22"/>
  <c r="BX115" i="22"/>
  <c r="BX116" i="22"/>
  <c r="BX114" i="22" s="1"/>
  <c r="BW88" i="22"/>
  <c r="BX81" i="22"/>
  <c r="BX82" i="22"/>
  <c r="BX80" i="22" s="1"/>
  <c r="BX65" i="22"/>
  <c r="BX63" i="22" s="1"/>
  <c r="BX64" i="22"/>
  <c r="BX48" i="22"/>
  <c r="BX46" i="22" s="1"/>
  <c r="BX47" i="22"/>
  <c r="BV90" i="3"/>
  <c r="BX507" i="3"/>
  <c r="BX505" i="3" s="1"/>
  <c r="BX506" i="3"/>
  <c r="BX745" i="3"/>
  <c r="BX743" i="3" s="1"/>
  <c r="BX744" i="3"/>
  <c r="BW394" i="3"/>
  <c r="BW398" i="3" s="1"/>
  <c r="BW399" i="3" s="1"/>
  <c r="BX394" i="3"/>
  <c r="BV518" i="3"/>
  <c r="BV515" i="3"/>
  <c r="BW297" i="3"/>
  <c r="BW294" i="3"/>
  <c r="BX296" i="3" s="1"/>
  <c r="BW821" i="3"/>
  <c r="BX64" i="3"/>
  <c r="BX65" i="3"/>
  <c r="BX63" i="3" s="1"/>
  <c r="BX116" i="3"/>
  <c r="BX114" i="3" s="1"/>
  <c r="BX115" i="3"/>
  <c r="BW513" i="3"/>
  <c r="BW517" i="3" s="1"/>
  <c r="BW326" i="3"/>
  <c r="BW330" i="3" s="1"/>
  <c r="BW331" i="3" s="1"/>
  <c r="BX523" i="3"/>
  <c r="BX524" i="3"/>
  <c r="BX522" i="3" s="1"/>
  <c r="BV331" i="3"/>
  <c r="BW583" i="3"/>
  <c r="BX585" i="3" s="1"/>
  <c r="BW88" i="3"/>
  <c r="BW92" i="3" s="1"/>
  <c r="BW93" i="3" s="1"/>
  <c r="BV93" i="3"/>
  <c r="BX557" i="3"/>
  <c r="BX558" i="3"/>
  <c r="BX556" i="3" s="1"/>
  <c r="BV328" i="3"/>
  <c r="BW858" i="3"/>
  <c r="BW855" i="3"/>
  <c r="BX830" i="3"/>
  <c r="BX828" i="3" s="1"/>
  <c r="BX829" i="3"/>
  <c r="BW773" i="3"/>
  <c r="BW770" i="3"/>
  <c r="BW787" i="3"/>
  <c r="BX813" i="3"/>
  <c r="BX811" i="3" s="1"/>
  <c r="BX812" i="3"/>
  <c r="BW753" i="3"/>
  <c r="BX710" i="3"/>
  <c r="BX711" i="3"/>
  <c r="BX709" i="3" s="1"/>
  <c r="BV688" i="3"/>
  <c r="BV685" i="3"/>
  <c r="BW637" i="3"/>
  <c r="BW634" i="3"/>
  <c r="BX643" i="3"/>
  <c r="BX641" i="3" s="1"/>
  <c r="BX642" i="3"/>
  <c r="BW651" i="3"/>
  <c r="BW683" i="3"/>
  <c r="BW687" i="3" s="1"/>
  <c r="BW688" i="3" s="1"/>
  <c r="BV603" i="3"/>
  <c r="BV600" i="3"/>
  <c r="BX591" i="3"/>
  <c r="BX592" i="3"/>
  <c r="BX590" i="3" s="1"/>
  <c r="BW598" i="3"/>
  <c r="BW602" i="3" s="1"/>
  <c r="BV501" i="3"/>
  <c r="BV498" i="3"/>
  <c r="BX490" i="3"/>
  <c r="BX488" i="3" s="1"/>
  <c r="BX489" i="3"/>
  <c r="BW496" i="3"/>
  <c r="BW500" i="3" s="1"/>
  <c r="BW484" i="3"/>
  <c r="BW481" i="3"/>
  <c r="BW447" i="3"/>
  <c r="BX455" i="3"/>
  <c r="BX456" i="3"/>
  <c r="BX454" i="3" s="1"/>
  <c r="BW464" i="3"/>
  <c r="BX422" i="3"/>
  <c r="BX420" i="3" s="1"/>
  <c r="BX421" i="3"/>
  <c r="BW365" i="3"/>
  <c r="BW362" i="3"/>
  <c r="BW377" i="3"/>
  <c r="BW381" i="3" s="1"/>
  <c r="BX354" i="3"/>
  <c r="BX352" i="3" s="1"/>
  <c r="BX353" i="3"/>
  <c r="BV379" i="3"/>
  <c r="BV345" i="3"/>
  <c r="BW314" i="3"/>
  <c r="BW311" i="3"/>
  <c r="BX313" i="3" s="1"/>
  <c r="BX303" i="3"/>
  <c r="BX301" i="3" s="1"/>
  <c r="BX302" i="3"/>
  <c r="BW343" i="3"/>
  <c r="BW246" i="3"/>
  <c r="BW243" i="3"/>
  <c r="BX268" i="3"/>
  <c r="BX269" i="3"/>
  <c r="BX267" i="3" s="1"/>
  <c r="BW277" i="3"/>
  <c r="BV178" i="3"/>
  <c r="BV175" i="3"/>
  <c r="BX184" i="3"/>
  <c r="BX182" i="3" s="1"/>
  <c r="BX183" i="3"/>
  <c r="BW173" i="3"/>
  <c r="BV158" i="3"/>
  <c r="BW156" i="3"/>
  <c r="BW160" i="3" s="1"/>
  <c r="BX150" i="3"/>
  <c r="BX148" i="3" s="1"/>
  <c r="BX149" i="3"/>
  <c r="BV124" i="3"/>
  <c r="BW122" i="3"/>
  <c r="BX122" i="3" s="1"/>
  <c r="BW59" i="3"/>
  <c r="BW56" i="3"/>
  <c r="BX48" i="3"/>
  <c r="BX46" i="3" s="1"/>
  <c r="BX47" i="3"/>
  <c r="BX36" i="3"/>
  <c r="BW29" i="3"/>
  <c r="BX31" i="3"/>
  <c r="BX29" i="3" s="1"/>
  <c r="BV37" i="3"/>
  <c r="BW37" i="3" s="1"/>
  <c r="BR39" i="3"/>
  <c r="BS41" i="3" s="1"/>
  <c r="BR42" i="3"/>
  <c r="BU20" i="23"/>
  <c r="BX14" i="22"/>
  <c r="BX12" i="22" s="1"/>
  <c r="BX13" i="22"/>
  <c r="BX19" i="22"/>
  <c r="R13" i="3"/>
  <c r="T11" i="3"/>
  <c r="S13" i="3"/>
  <c r="O14" i="8"/>
  <c r="N14" i="8"/>
  <c r="O12" i="8"/>
  <c r="N12" i="8"/>
  <c r="O10" i="8"/>
  <c r="N10" i="8"/>
  <c r="BW821" i="23" l="1"/>
  <c r="BW483" i="23"/>
  <c r="BW481" i="23" s="1"/>
  <c r="BW702" i="23"/>
  <c r="BX704" i="23" s="1"/>
  <c r="BY696" i="23" s="1"/>
  <c r="CB696" i="23" s="1"/>
  <c r="BV651" i="23"/>
  <c r="BW653" i="23"/>
  <c r="BW651" i="23" s="1"/>
  <c r="BW262" i="23"/>
  <c r="BW263" i="23" s="1"/>
  <c r="BW58" i="23"/>
  <c r="BW59" i="23" s="1"/>
  <c r="BW56" i="22"/>
  <c r="BW855" i="22"/>
  <c r="BX857" i="22" s="1"/>
  <c r="BX858" i="22" s="1"/>
  <c r="BZ849" i="22" s="1"/>
  <c r="BW858" i="22"/>
  <c r="BV821" i="22"/>
  <c r="BW823" i="22"/>
  <c r="BW824" i="22" s="1"/>
  <c r="BW770" i="22"/>
  <c r="BV671" i="22"/>
  <c r="BV668" i="22"/>
  <c r="BW670" i="22"/>
  <c r="BW671" i="22" s="1"/>
  <c r="BX790" i="3"/>
  <c r="BZ781" i="3" s="1"/>
  <c r="BW739" i="3"/>
  <c r="BW736" i="3"/>
  <c r="BX738" i="3" s="1"/>
  <c r="BW722" i="3"/>
  <c r="BW719" i="3"/>
  <c r="BX721" i="3" s="1"/>
  <c r="BY628" i="3"/>
  <c r="BX637" i="3"/>
  <c r="BW569" i="3"/>
  <c r="BW566" i="3"/>
  <c r="BX568" i="3" s="1"/>
  <c r="BY305" i="3"/>
  <c r="BX314" i="3"/>
  <c r="BO190" i="3"/>
  <c r="BP190" i="3" s="1"/>
  <c r="BQ190" i="3" s="1"/>
  <c r="BR190" i="3" s="1"/>
  <c r="BW177" i="3"/>
  <c r="BX156" i="3"/>
  <c r="BX88" i="3"/>
  <c r="BX857" i="23"/>
  <c r="BX841" i="23"/>
  <c r="BZ832" i="23" s="1"/>
  <c r="BY832" i="23"/>
  <c r="BX838" i="23"/>
  <c r="BX824" i="23"/>
  <c r="BZ815" i="23" s="1"/>
  <c r="BX821" i="23"/>
  <c r="BX806" i="23"/>
  <c r="BX787" i="23"/>
  <c r="BS773" i="23"/>
  <c r="BS770" i="23"/>
  <c r="BT772" i="23" s="1"/>
  <c r="BV768" i="23"/>
  <c r="BQ753" i="23"/>
  <c r="BQ756" i="23"/>
  <c r="BR755" i="23"/>
  <c r="BS751" i="23"/>
  <c r="BX738" i="23"/>
  <c r="BX736" i="23" s="1"/>
  <c r="CA713" i="23"/>
  <c r="CB713" i="23"/>
  <c r="BX702" i="23"/>
  <c r="BX687" i="23"/>
  <c r="BP671" i="23"/>
  <c r="BP668" i="23"/>
  <c r="BQ670" i="23" s="1"/>
  <c r="BT666" i="23"/>
  <c r="BX649" i="23"/>
  <c r="BX653" i="23" s="1"/>
  <c r="BX654" i="23" s="1"/>
  <c r="BY628" i="23"/>
  <c r="BX637" i="23"/>
  <c r="BZ628" i="23" s="1"/>
  <c r="BX634" i="23"/>
  <c r="BO615" i="23"/>
  <c r="BO619" i="23" s="1"/>
  <c r="BO620" i="23" s="1"/>
  <c r="BY594" i="23"/>
  <c r="BX603" i="23"/>
  <c r="BZ594" i="23" s="1"/>
  <c r="BX600" i="23"/>
  <c r="BX569" i="23"/>
  <c r="BZ560" i="23" s="1"/>
  <c r="BY560" i="23"/>
  <c r="BX566" i="23"/>
  <c r="BX552" i="23"/>
  <c r="BZ543" i="23" s="1"/>
  <c r="BY543" i="23"/>
  <c r="BX549" i="23"/>
  <c r="BV530" i="23"/>
  <c r="BQ535" i="23"/>
  <c r="BQ532" i="23"/>
  <c r="BR534" i="23" s="1"/>
  <c r="BX517" i="23"/>
  <c r="BX500" i="23"/>
  <c r="BX479" i="23"/>
  <c r="BX462" i="23"/>
  <c r="BX449" i="23"/>
  <c r="BX433" i="23"/>
  <c r="BZ424" i="23" s="1"/>
  <c r="BY424" i="23"/>
  <c r="BX411" i="23"/>
  <c r="BX398" i="23"/>
  <c r="BX381" i="23"/>
  <c r="BX362" i="23"/>
  <c r="BR347" i="23"/>
  <c r="BS343" i="23"/>
  <c r="BQ348" i="23"/>
  <c r="BQ345" i="23"/>
  <c r="BX331" i="23"/>
  <c r="BZ322" i="23" s="1"/>
  <c r="BY322" i="23"/>
  <c r="BX328" i="23"/>
  <c r="BM311" i="23"/>
  <c r="BN313" i="23" s="1"/>
  <c r="BX292" i="23"/>
  <c r="BX279" i="23"/>
  <c r="BX258" i="23"/>
  <c r="BX262" i="23" s="1"/>
  <c r="BX263" i="23" s="1"/>
  <c r="BX246" i="23"/>
  <c r="BZ237" i="23" s="1"/>
  <c r="BY237" i="23"/>
  <c r="BX229" i="23"/>
  <c r="BZ220" i="23" s="1"/>
  <c r="BY220" i="23"/>
  <c r="BX226" i="23"/>
  <c r="BR212" i="23"/>
  <c r="BR209" i="23"/>
  <c r="BS211" i="23"/>
  <c r="BT207" i="23"/>
  <c r="BW195" i="23"/>
  <c r="BW192" i="23"/>
  <c r="BX194" i="23"/>
  <c r="BX195" i="23" s="1"/>
  <c r="BX177" i="23"/>
  <c r="BX160" i="23"/>
  <c r="BU139" i="23"/>
  <c r="BQ141" i="23"/>
  <c r="BR143" i="23" s="1"/>
  <c r="BQ144" i="23"/>
  <c r="BX122" i="23"/>
  <c r="BX126" i="23" s="1"/>
  <c r="BX127" i="23" s="1"/>
  <c r="BZ118" i="23" s="1"/>
  <c r="BU110" i="23"/>
  <c r="BU107" i="23"/>
  <c r="BV109" i="23" s="1"/>
  <c r="BY84" i="23"/>
  <c r="BX93" i="23"/>
  <c r="BZ84" i="23" s="1"/>
  <c r="BX75" i="23"/>
  <c r="BX54" i="23"/>
  <c r="BX58" i="23" s="1"/>
  <c r="BX59" i="23" s="1"/>
  <c r="BZ50" i="23" s="1"/>
  <c r="BO37" i="23"/>
  <c r="BO22" i="23"/>
  <c r="BP24" i="23" s="1"/>
  <c r="BO25" i="23"/>
  <c r="CB815" i="23"/>
  <c r="CA815" i="23"/>
  <c r="CB781" i="23"/>
  <c r="CA781" i="23"/>
  <c r="BZ781" i="23"/>
  <c r="CA696" i="23"/>
  <c r="CB594" i="23"/>
  <c r="CA594" i="23"/>
  <c r="CB356" i="23"/>
  <c r="CA356" i="23"/>
  <c r="BW262" i="22"/>
  <c r="BW263" i="22" s="1"/>
  <c r="BX772" i="22"/>
  <c r="BX773" i="22" s="1"/>
  <c r="BZ764" i="22" s="1"/>
  <c r="BR513" i="22"/>
  <c r="BW653" i="22"/>
  <c r="BW654" i="22" s="1"/>
  <c r="BX734" i="22"/>
  <c r="BP518" i="22"/>
  <c r="BP515" i="22"/>
  <c r="BQ517" i="22" s="1"/>
  <c r="BW585" i="22"/>
  <c r="BW586" i="22" s="1"/>
  <c r="BX88" i="22"/>
  <c r="BX836" i="22"/>
  <c r="BX819" i="22"/>
  <c r="BP802" i="22"/>
  <c r="BO807" i="22"/>
  <c r="BO804" i="22"/>
  <c r="BQ790" i="22"/>
  <c r="BQ787" i="22"/>
  <c r="BR789" i="22" s="1"/>
  <c r="BS785" i="22"/>
  <c r="CD773" i="22"/>
  <c r="BR751" i="22"/>
  <c r="BP756" i="22"/>
  <c r="BP753" i="22"/>
  <c r="BQ755" i="22" s="1"/>
  <c r="BX721" i="22"/>
  <c r="BX704" i="22"/>
  <c r="BX687" i="22"/>
  <c r="BX666" i="22"/>
  <c r="BX649" i="22"/>
  <c r="BX636" i="22"/>
  <c r="BP615" i="22"/>
  <c r="BO620" i="22"/>
  <c r="BO617" i="22"/>
  <c r="BX598" i="22"/>
  <c r="BS603" i="22"/>
  <c r="BS600" i="22"/>
  <c r="BT602" i="22" s="1"/>
  <c r="BX568" i="22"/>
  <c r="BX551" i="22"/>
  <c r="BX534" i="22"/>
  <c r="CD518" i="22"/>
  <c r="BX500" i="22"/>
  <c r="BU484" i="22"/>
  <c r="BU481" i="22"/>
  <c r="BX479" i="22"/>
  <c r="BX466" i="22"/>
  <c r="BX445" i="22"/>
  <c r="BY424" i="22"/>
  <c r="BX433" i="22"/>
  <c r="BZ424" i="22" s="1"/>
  <c r="BX430" i="22"/>
  <c r="BX416" i="22"/>
  <c r="BZ407" i="22" s="1"/>
  <c r="BY407" i="22"/>
  <c r="BX413" i="22"/>
  <c r="BX399" i="22"/>
  <c r="BY390" i="22"/>
  <c r="BX396" i="22"/>
  <c r="BL379" i="22"/>
  <c r="BM381" i="22" s="1"/>
  <c r="BX365" i="22"/>
  <c r="BY356" i="22"/>
  <c r="BX362" i="22"/>
  <c r="BX347" i="22"/>
  <c r="BX326" i="22"/>
  <c r="BX313" i="22"/>
  <c r="BY288" i="22"/>
  <c r="BX297" i="22"/>
  <c r="BZ288" i="22" s="1"/>
  <c r="BX294" i="22"/>
  <c r="BX275" i="22"/>
  <c r="BX258" i="22"/>
  <c r="BX241" i="22"/>
  <c r="BQ229" i="22"/>
  <c r="BQ226" i="22"/>
  <c r="BR228" i="22" s="1"/>
  <c r="BS224" i="22"/>
  <c r="BX211" i="22"/>
  <c r="BT195" i="22"/>
  <c r="BT192" i="22"/>
  <c r="BU194" i="22" s="1"/>
  <c r="BW190" i="22"/>
  <c r="BX177" i="22"/>
  <c r="BX156" i="22"/>
  <c r="BX160" i="22" s="1"/>
  <c r="BX161" i="22" s="1"/>
  <c r="BX144" i="22"/>
  <c r="BZ135" i="22" s="1"/>
  <c r="BY135" i="22"/>
  <c r="BX141" i="22"/>
  <c r="BX126" i="22"/>
  <c r="BY101" i="22"/>
  <c r="BX110" i="22"/>
  <c r="BX107" i="22"/>
  <c r="BV90" i="22"/>
  <c r="BW92" i="22" s="1"/>
  <c r="BO71" i="22"/>
  <c r="BO75" i="22" s="1"/>
  <c r="BX58" i="22"/>
  <c r="BO41" i="22"/>
  <c r="BO20" i="22"/>
  <c r="BO24" i="22" s="1"/>
  <c r="CA849" i="22"/>
  <c r="CA764" i="22"/>
  <c r="BX857" i="3"/>
  <c r="BX841" i="3"/>
  <c r="BZ832" i="3" s="1"/>
  <c r="BY832" i="3"/>
  <c r="BX838" i="3"/>
  <c r="BX823" i="3"/>
  <c r="BX787" i="3"/>
  <c r="BX772" i="3"/>
  <c r="BX755" i="3"/>
  <c r="BX722" i="3"/>
  <c r="BY713" i="3"/>
  <c r="BX719" i="3"/>
  <c r="BO705" i="3"/>
  <c r="BP704" i="3"/>
  <c r="BQ700" i="3"/>
  <c r="BO702" i="3"/>
  <c r="BX683" i="3"/>
  <c r="BX687" i="3" s="1"/>
  <c r="BY679" i="3" s="1"/>
  <c r="BP671" i="3"/>
  <c r="BP668" i="3"/>
  <c r="BQ670" i="3" s="1"/>
  <c r="BR666" i="3"/>
  <c r="BX653" i="3"/>
  <c r="BX634" i="3"/>
  <c r="BV620" i="3"/>
  <c r="BV617" i="3"/>
  <c r="BW619" i="3" s="1"/>
  <c r="BX615" i="3"/>
  <c r="BX598" i="3"/>
  <c r="BX586" i="3"/>
  <c r="BZ577" i="3" s="1"/>
  <c r="BY577" i="3"/>
  <c r="CB577" i="3" s="1"/>
  <c r="BX583" i="3"/>
  <c r="BN547" i="3"/>
  <c r="BN551" i="3" s="1"/>
  <c r="BY526" i="3"/>
  <c r="BX535" i="3"/>
  <c r="BZ526" i="3" s="1"/>
  <c r="BX532" i="3"/>
  <c r="BX513" i="3"/>
  <c r="BX517" i="3" s="1"/>
  <c r="BY509" i="3" s="1"/>
  <c r="BX496" i="3"/>
  <c r="BX483" i="3"/>
  <c r="BX466" i="3"/>
  <c r="BX449" i="3"/>
  <c r="BX433" i="3"/>
  <c r="BZ424" i="3" s="1"/>
  <c r="BY424" i="3"/>
  <c r="BX430" i="3"/>
  <c r="BI413" i="3"/>
  <c r="BJ415" i="3" s="1"/>
  <c r="BM411" i="3"/>
  <c r="BX377" i="3"/>
  <c r="BX364" i="3"/>
  <c r="BW347" i="3"/>
  <c r="BW345" i="3" s="1"/>
  <c r="BX326" i="3"/>
  <c r="BX330" i="3" s="1"/>
  <c r="BX331" i="3" s="1"/>
  <c r="BZ322" i="3" s="1"/>
  <c r="BX311" i="3"/>
  <c r="BY288" i="3"/>
  <c r="BX294" i="3"/>
  <c r="BX297" i="3"/>
  <c r="BZ288" i="3" s="1"/>
  <c r="BX279" i="3"/>
  <c r="BL263" i="3"/>
  <c r="BL260" i="3"/>
  <c r="BM262" i="3" s="1"/>
  <c r="BX245" i="3"/>
  <c r="BS224" i="3"/>
  <c r="BQ228" i="3"/>
  <c r="BQ229" i="3" s="1"/>
  <c r="BT207" i="3"/>
  <c r="BQ212" i="3"/>
  <c r="BQ209" i="3"/>
  <c r="BR211" i="3" s="1"/>
  <c r="BN192" i="3"/>
  <c r="BN195" i="3"/>
  <c r="BX173" i="3"/>
  <c r="BX143" i="3"/>
  <c r="BW126" i="3"/>
  <c r="BW127" i="3" s="1"/>
  <c r="BM107" i="3"/>
  <c r="BP73" i="3"/>
  <c r="BP76" i="3"/>
  <c r="BQ75" i="3"/>
  <c r="BR71" i="3"/>
  <c r="BX58" i="3"/>
  <c r="CB781" i="3"/>
  <c r="CA781" i="3"/>
  <c r="CB713" i="3"/>
  <c r="CA713" i="3"/>
  <c r="CB628" i="3"/>
  <c r="CA628" i="3"/>
  <c r="CA577" i="3"/>
  <c r="BW328" i="3"/>
  <c r="CB305" i="3"/>
  <c r="CA305" i="3"/>
  <c r="CB288" i="3"/>
  <c r="CA288" i="3"/>
  <c r="BZ305" i="3"/>
  <c r="BW654" i="23"/>
  <c r="BW124" i="23"/>
  <c r="BW484" i="23"/>
  <c r="BW467" i="23"/>
  <c r="BW464" i="23"/>
  <c r="BW413" i="23"/>
  <c r="BW297" i="23"/>
  <c r="BW294" i="23"/>
  <c r="BY50" i="23"/>
  <c r="BW56" i="23"/>
  <c r="BW736" i="22"/>
  <c r="BW328" i="22"/>
  <c r="BW838" i="22"/>
  <c r="BW821" i="22"/>
  <c r="BW651" i="22"/>
  <c r="BW450" i="22"/>
  <c r="BW447" i="22"/>
  <c r="BW246" i="22"/>
  <c r="BW243" i="22"/>
  <c r="BW280" i="22"/>
  <c r="BW277" i="22"/>
  <c r="BW260" i="22"/>
  <c r="BW161" i="22"/>
  <c r="BW158" i="22"/>
  <c r="BW396" i="3"/>
  <c r="BX398" i="3" s="1"/>
  <c r="BW518" i="3"/>
  <c r="BW515" i="3"/>
  <c r="BW90" i="3"/>
  <c r="BZ628" i="3"/>
  <c r="BW685" i="3"/>
  <c r="BW603" i="3"/>
  <c r="BW600" i="3"/>
  <c r="BW501" i="3"/>
  <c r="BW498" i="3"/>
  <c r="BW382" i="3"/>
  <c r="BW379" i="3"/>
  <c r="BW178" i="3"/>
  <c r="BW175" i="3"/>
  <c r="BW161" i="3"/>
  <c r="BW158" i="3"/>
  <c r="BX37" i="22"/>
  <c r="BS42" i="3"/>
  <c r="BS39" i="3"/>
  <c r="BT41" i="3" s="1"/>
  <c r="BX37" i="3"/>
  <c r="BV20" i="23"/>
  <c r="U11" i="3"/>
  <c r="T13" i="3"/>
  <c r="P14" i="8"/>
  <c r="P10" i="8"/>
  <c r="P12" i="8"/>
  <c r="BZ713" i="3" l="1"/>
  <c r="BX705" i="23"/>
  <c r="BZ696" i="23" s="1"/>
  <c r="BZ254" i="23"/>
  <c r="BW260" i="23"/>
  <c r="BY645" i="23"/>
  <c r="CB645" i="23" s="1"/>
  <c r="BP615" i="23"/>
  <c r="BQ615" i="23" s="1"/>
  <c r="BR615" i="23" s="1"/>
  <c r="BS615" i="23" s="1"/>
  <c r="BY764" i="22"/>
  <c r="CB764" i="22" s="1"/>
  <c r="BX770" i="22"/>
  <c r="BY849" i="22"/>
  <c r="CB849" i="22" s="1"/>
  <c r="BX855" i="22"/>
  <c r="BW668" i="22"/>
  <c r="BW583" i="22"/>
  <c r="BX518" i="3"/>
  <c r="BX399" i="3"/>
  <c r="BZ390" i="3" s="1"/>
  <c r="BY390" i="3"/>
  <c r="BW348" i="3"/>
  <c r="BO194" i="3"/>
  <c r="BO192" i="3" s="1"/>
  <c r="BP194" i="3" s="1"/>
  <c r="BW124" i="3"/>
  <c r="BZ645" i="23"/>
  <c r="BZ186" i="23"/>
  <c r="BZ509" i="3"/>
  <c r="BX858" i="23"/>
  <c r="BZ849" i="23" s="1"/>
  <c r="BY849" i="23"/>
  <c r="BX855" i="23"/>
  <c r="CB832" i="23"/>
  <c r="CA832" i="23"/>
  <c r="BX807" i="23"/>
  <c r="BZ798" i="23" s="1"/>
  <c r="BY798" i="23"/>
  <c r="BX804" i="23"/>
  <c r="BT773" i="23"/>
  <c r="BT770" i="23"/>
  <c r="BU772" i="23" s="1"/>
  <c r="BW768" i="23"/>
  <c r="BT751" i="23"/>
  <c r="BR756" i="23"/>
  <c r="BR753" i="23"/>
  <c r="BS755" i="23" s="1"/>
  <c r="BX739" i="23"/>
  <c r="BZ730" i="23" s="1"/>
  <c r="BY730" i="23"/>
  <c r="BX685" i="23"/>
  <c r="BX688" i="23"/>
  <c r="BZ679" i="23" s="1"/>
  <c r="BY679" i="23"/>
  <c r="BQ671" i="23"/>
  <c r="BQ668" i="23"/>
  <c r="BR670" i="23" s="1"/>
  <c r="BU666" i="23"/>
  <c r="BX651" i="23"/>
  <c r="CB628" i="23"/>
  <c r="CA628" i="23"/>
  <c r="BO617" i="23"/>
  <c r="CB560" i="23"/>
  <c r="CA560" i="23"/>
  <c r="CA543" i="23"/>
  <c r="CB543" i="23"/>
  <c r="BR535" i="23"/>
  <c r="BR532" i="23"/>
  <c r="BS534" i="23" s="1"/>
  <c r="BW530" i="23"/>
  <c r="BX518" i="23"/>
  <c r="BZ509" i="23" s="1"/>
  <c r="BY509" i="23"/>
  <c r="BX515" i="23"/>
  <c r="BX501" i="23"/>
  <c r="BZ492" i="23" s="1"/>
  <c r="BY492" i="23"/>
  <c r="BX498" i="23"/>
  <c r="BX483" i="23"/>
  <c r="BX466" i="23"/>
  <c r="BX450" i="23"/>
  <c r="BZ441" i="23" s="1"/>
  <c r="BY441" i="23"/>
  <c r="BX447" i="23"/>
  <c r="CB424" i="23"/>
  <c r="CA424" i="23"/>
  <c r="BX415" i="23"/>
  <c r="BX399" i="23"/>
  <c r="BZ390" i="23" s="1"/>
  <c r="BY390" i="23"/>
  <c r="BX396" i="23"/>
  <c r="BX382" i="23"/>
  <c r="BZ373" i="23" s="1"/>
  <c r="BY373" i="23"/>
  <c r="BX379" i="23"/>
  <c r="BT343" i="23"/>
  <c r="BR348" i="23"/>
  <c r="BR345" i="23"/>
  <c r="BS347" i="23" s="1"/>
  <c r="CB322" i="23"/>
  <c r="CA322" i="23"/>
  <c r="BN311" i="23"/>
  <c r="BN314" i="23"/>
  <c r="BX296" i="23"/>
  <c r="BX280" i="23"/>
  <c r="BZ271" i="23" s="1"/>
  <c r="BY271" i="23"/>
  <c r="BX277" i="23"/>
  <c r="BX260" i="23"/>
  <c r="BY254" i="23"/>
  <c r="CB254" i="23" s="1"/>
  <c r="CA237" i="23"/>
  <c r="CB237" i="23"/>
  <c r="CB220" i="23"/>
  <c r="CA220" i="23"/>
  <c r="BS209" i="23"/>
  <c r="BT211" i="23" s="1"/>
  <c r="BS212" i="23"/>
  <c r="BU207" i="23"/>
  <c r="BY186" i="23"/>
  <c r="BX192" i="23"/>
  <c r="BX178" i="23"/>
  <c r="BZ169" i="23" s="1"/>
  <c r="BY169" i="23"/>
  <c r="BX175" i="23"/>
  <c r="BX161" i="23"/>
  <c r="BZ152" i="23" s="1"/>
  <c r="BY152" i="23"/>
  <c r="BX158" i="23"/>
  <c r="BR144" i="23"/>
  <c r="BR141" i="23"/>
  <c r="BS143" i="23" s="1"/>
  <c r="BV139" i="23"/>
  <c r="BX124" i="23"/>
  <c r="BY118" i="23"/>
  <c r="CB118" i="23" s="1"/>
  <c r="BV110" i="23"/>
  <c r="BV107" i="23"/>
  <c r="BW109" i="23" s="1"/>
  <c r="CB84" i="23"/>
  <c r="CA84" i="23"/>
  <c r="BY67" i="23"/>
  <c r="BX76" i="23"/>
  <c r="BZ67" i="23" s="1"/>
  <c r="BX73" i="23"/>
  <c r="BX56" i="23"/>
  <c r="BP37" i="23"/>
  <c r="BQ37" i="23" s="1"/>
  <c r="BR37" i="23" s="1"/>
  <c r="BS37" i="23" s="1"/>
  <c r="BT37" i="23" s="1"/>
  <c r="BU37" i="23" s="1"/>
  <c r="BV37" i="23" s="1"/>
  <c r="BW37" i="23" s="1"/>
  <c r="BX37" i="23" s="1"/>
  <c r="BO41" i="23"/>
  <c r="BP25" i="23"/>
  <c r="BP22" i="23"/>
  <c r="BQ24" i="23" s="1"/>
  <c r="CA645" i="23"/>
  <c r="CA254" i="23"/>
  <c r="CB50" i="23"/>
  <c r="CA50" i="23"/>
  <c r="BW93" i="22"/>
  <c r="BW90" i="22"/>
  <c r="BX92" i="22" s="1"/>
  <c r="BQ518" i="22"/>
  <c r="BQ515" i="22"/>
  <c r="BX449" i="22"/>
  <c r="BX450" i="22" s="1"/>
  <c r="BZ441" i="22" s="1"/>
  <c r="BR517" i="22"/>
  <c r="BS513" i="22"/>
  <c r="BP71" i="22"/>
  <c r="BQ71" i="22" s="1"/>
  <c r="BR71" i="22" s="1"/>
  <c r="BS71" i="22" s="1"/>
  <c r="BT71" i="22" s="1"/>
  <c r="BU71" i="22" s="1"/>
  <c r="BX840" i="22"/>
  <c r="BX838" i="22" s="1"/>
  <c r="BX823" i="22"/>
  <c r="BP806" i="22"/>
  <c r="BQ802" i="22"/>
  <c r="BR790" i="22"/>
  <c r="BR787" i="22"/>
  <c r="BS789" i="22"/>
  <c r="BT785" i="22"/>
  <c r="BQ756" i="22"/>
  <c r="BQ753" i="22"/>
  <c r="BR755" i="22"/>
  <c r="BS751" i="22"/>
  <c r="BX738" i="22"/>
  <c r="BX722" i="22"/>
  <c r="BY713" i="22"/>
  <c r="BX719" i="22"/>
  <c r="BX705" i="22"/>
  <c r="BZ696" i="22" s="1"/>
  <c r="BY696" i="22"/>
  <c r="BX702" i="22"/>
  <c r="BY679" i="22"/>
  <c r="BX688" i="22"/>
  <c r="BZ679" i="22" s="1"/>
  <c r="BX685" i="22"/>
  <c r="BX670" i="22"/>
  <c r="BX653" i="22"/>
  <c r="BX637" i="22"/>
  <c r="BZ628" i="22" s="1"/>
  <c r="BY628" i="22"/>
  <c r="BX634" i="22"/>
  <c r="BP619" i="22"/>
  <c r="BQ615" i="22"/>
  <c r="BT603" i="22"/>
  <c r="BT600" i="22"/>
  <c r="BU602" i="22" s="1"/>
  <c r="BX585" i="22"/>
  <c r="BX569" i="22"/>
  <c r="BZ560" i="22" s="1"/>
  <c r="BY560" i="22"/>
  <c r="BX566" i="22"/>
  <c r="BX552" i="22"/>
  <c r="BZ543" i="22" s="1"/>
  <c r="BY543" i="22"/>
  <c r="BX549" i="22"/>
  <c r="BX535" i="22"/>
  <c r="BZ526" i="22" s="1"/>
  <c r="BY526" i="22"/>
  <c r="BX532" i="22"/>
  <c r="BX501" i="22"/>
  <c r="BZ492" i="22" s="1"/>
  <c r="BY492" i="22"/>
  <c r="BX498" i="22"/>
  <c r="BV483" i="22"/>
  <c r="BX467" i="22"/>
  <c r="BY458" i="22"/>
  <c r="BX464" i="22"/>
  <c r="BY441" i="22"/>
  <c r="CB441" i="22" s="1"/>
  <c r="BX447" i="22"/>
  <c r="CB424" i="22"/>
  <c r="CA424" i="22"/>
  <c r="CB407" i="22"/>
  <c r="CA407" i="22"/>
  <c r="CA390" i="22"/>
  <c r="CB390" i="22"/>
  <c r="BZ390" i="22"/>
  <c r="CD399" i="22"/>
  <c r="BM382" i="22"/>
  <c r="BM379" i="22"/>
  <c r="BN381" i="22" s="1"/>
  <c r="CA356" i="22"/>
  <c r="CB356" i="22"/>
  <c r="BZ356" i="22"/>
  <c r="CD365" i="22"/>
  <c r="BY339" i="22"/>
  <c r="BX345" i="22"/>
  <c r="BX348" i="22"/>
  <c r="BZ339" i="22" s="1"/>
  <c r="BX330" i="22"/>
  <c r="BX314" i="22"/>
  <c r="BZ305" i="22" s="1"/>
  <c r="BY305" i="22"/>
  <c r="BX311" i="22"/>
  <c r="CB288" i="22"/>
  <c r="CA288" i="22"/>
  <c r="BX279" i="22"/>
  <c r="BX262" i="22"/>
  <c r="BX245" i="22"/>
  <c r="BT224" i="22"/>
  <c r="BR229" i="22"/>
  <c r="BR226" i="22"/>
  <c r="BS228" i="22" s="1"/>
  <c r="BX212" i="22"/>
  <c r="BZ203" i="22" s="1"/>
  <c r="BY203" i="22"/>
  <c r="BX209" i="22"/>
  <c r="BX190" i="22"/>
  <c r="BU195" i="22"/>
  <c r="BU192" i="22"/>
  <c r="BV194" i="22" s="1"/>
  <c r="BX178" i="22"/>
  <c r="BZ169" i="22" s="1"/>
  <c r="BY169" i="22"/>
  <c r="BX175" i="22"/>
  <c r="BX158" i="22"/>
  <c r="BY152" i="22"/>
  <c r="CA152" i="22" s="1"/>
  <c r="CB135" i="22"/>
  <c r="CA135" i="22"/>
  <c r="BX127" i="22"/>
  <c r="BZ118" i="22" s="1"/>
  <c r="BY118" i="22"/>
  <c r="BX124" i="22"/>
  <c r="BZ101" i="22"/>
  <c r="CD110" i="22"/>
  <c r="CB101" i="22"/>
  <c r="CA101" i="22"/>
  <c r="BO76" i="22"/>
  <c r="BO73" i="22"/>
  <c r="BX59" i="22"/>
  <c r="BZ50" i="22" s="1"/>
  <c r="BY50" i="22"/>
  <c r="BX56" i="22"/>
  <c r="BO42" i="22"/>
  <c r="BO39" i="22"/>
  <c r="BP41" i="22" s="1"/>
  <c r="BO25" i="22"/>
  <c r="BO22" i="22"/>
  <c r="BP20" i="22"/>
  <c r="CA441" i="22"/>
  <c r="BY849" i="3"/>
  <c r="BX858" i="3"/>
  <c r="BZ849" i="3" s="1"/>
  <c r="BX855" i="3"/>
  <c r="CB832" i="3"/>
  <c r="CA832" i="3"/>
  <c r="BY815" i="3"/>
  <c r="BX824" i="3"/>
  <c r="BZ815" i="3" s="1"/>
  <c r="BX821" i="3"/>
  <c r="BX773" i="3"/>
  <c r="BZ764" i="3" s="1"/>
  <c r="BY764" i="3"/>
  <c r="BX770" i="3"/>
  <c r="BX753" i="3"/>
  <c r="BX756" i="3"/>
  <c r="BZ747" i="3" s="1"/>
  <c r="BY747" i="3"/>
  <c r="BY730" i="3"/>
  <c r="BX739" i="3"/>
  <c r="BZ730" i="3" s="1"/>
  <c r="BX736" i="3"/>
  <c r="BP705" i="3"/>
  <c r="BP702" i="3"/>
  <c r="BQ704" i="3"/>
  <c r="BR700" i="3"/>
  <c r="BX685" i="3"/>
  <c r="BX688" i="3"/>
  <c r="BZ679" i="3" s="1"/>
  <c r="BQ671" i="3"/>
  <c r="BQ668" i="3"/>
  <c r="BR670" i="3"/>
  <c r="BS666" i="3"/>
  <c r="BX654" i="3"/>
  <c r="BZ645" i="3" s="1"/>
  <c r="BY645" i="3"/>
  <c r="BX651" i="3"/>
  <c r="BW620" i="3"/>
  <c r="BW617" i="3"/>
  <c r="BX619" i="3"/>
  <c r="BX620" i="3" s="1"/>
  <c r="BX602" i="3"/>
  <c r="BX569" i="3"/>
  <c r="BZ560" i="3" s="1"/>
  <c r="BY560" i="3"/>
  <c r="BX566" i="3"/>
  <c r="BO547" i="3"/>
  <c r="BN552" i="3"/>
  <c r="BN549" i="3"/>
  <c r="CA526" i="3"/>
  <c r="CB526" i="3"/>
  <c r="BX515" i="3"/>
  <c r="BX500" i="3"/>
  <c r="BY475" i="3"/>
  <c r="BX484" i="3"/>
  <c r="BZ475" i="3" s="1"/>
  <c r="BX481" i="3"/>
  <c r="BX467" i="3"/>
  <c r="BZ458" i="3" s="1"/>
  <c r="BY458" i="3"/>
  <c r="BX464" i="3"/>
  <c r="BX450" i="3"/>
  <c r="BZ441" i="3" s="1"/>
  <c r="BY441" i="3"/>
  <c r="BX447" i="3"/>
  <c r="CA424" i="3"/>
  <c r="CB424" i="3"/>
  <c r="BJ416" i="3"/>
  <c r="BJ413" i="3"/>
  <c r="BK415" i="3" s="1"/>
  <c r="BX396" i="3"/>
  <c r="BX381" i="3"/>
  <c r="BX365" i="3"/>
  <c r="BZ356" i="3" s="1"/>
  <c r="BY356" i="3"/>
  <c r="BX362" i="3"/>
  <c r="BX347" i="3"/>
  <c r="BX328" i="3"/>
  <c r="BY322" i="3"/>
  <c r="BX280" i="3"/>
  <c r="BZ271" i="3" s="1"/>
  <c r="BY271" i="3"/>
  <c r="BX277" i="3"/>
  <c r="BM263" i="3"/>
  <c r="BM260" i="3"/>
  <c r="BX246" i="3"/>
  <c r="BZ237" i="3" s="1"/>
  <c r="BY237" i="3"/>
  <c r="BX243" i="3"/>
  <c r="BQ226" i="3"/>
  <c r="BR228" i="3" s="1"/>
  <c r="BT224" i="3"/>
  <c r="BR212" i="3"/>
  <c r="BR209" i="3"/>
  <c r="BS211" i="3" s="1"/>
  <c r="BU207" i="3"/>
  <c r="BS190" i="3"/>
  <c r="BX177" i="3"/>
  <c r="BX160" i="3"/>
  <c r="BX144" i="3"/>
  <c r="BZ135" i="3" s="1"/>
  <c r="BY135" i="3"/>
  <c r="BX141" i="3"/>
  <c r="BX126" i="3"/>
  <c r="BN105" i="3"/>
  <c r="BN109" i="3" s="1"/>
  <c r="BX92" i="3"/>
  <c r="BQ76" i="3"/>
  <c r="BQ73" i="3"/>
  <c r="BR75" i="3" s="1"/>
  <c r="BS71" i="3"/>
  <c r="BX59" i="3"/>
  <c r="BZ50" i="3" s="1"/>
  <c r="BY50" i="3"/>
  <c r="BX56" i="3"/>
  <c r="CB679" i="3"/>
  <c r="CA679" i="3"/>
  <c r="CB509" i="3"/>
  <c r="CA509" i="3"/>
  <c r="CB390" i="3"/>
  <c r="CA390" i="3"/>
  <c r="BZ152" i="22"/>
  <c r="BT39" i="3"/>
  <c r="BU41" i="3" s="1"/>
  <c r="BT42" i="3"/>
  <c r="BW20" i="23"/>
  <c r="V11" i="3"/>
  <c r="U13" i="3"/>
  <c r="F3" i="10"/>
  <c r="F4" i="10" s="1"/>
  <c r="G2" i="10" s="1"/>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R23" i="3"/>
  <c r="Q23" i="3"/>
  <c r="Q21" i="3"/>
  <c r="Q18" i="3"/>
  <c r="BP619" i="23" l="1"/>
  <c r="BP620" i="23" s="1"/>
  <c r="CB152" i="22"/>
  <c r="BP75" i="22"/>
  <c r="BP73" i="22" s="1"/>
  <c r="BQ75" i="22" s="1"/>
  <c r="BO195" i="3"/>
  <c r="BO105" i="3"/>
  <c r="BP105" i="3" s="1"/>
  <c r="BQ105" i="3" s="1"/>
  <c r="BR105" i="3" s="1"/>
  <c r="BZ611" i="3"/>
  <c r="CB849" i="23"/>
  <c r="CA849" i="23"/>
  <c r="CB798" i="23"/>
  <c r="CA798" i="23"/>
  <c r="BU773" i="23"/>
  <c r="BU770" i="23"/>
  <c r="BV772" i="23" s="1"/>
  <c r="BX768" i="23"/>
  <c r="BS756" i="23"/>
  <c r="BS753" i="23"/>
  <c r="BT755" i="23"/>
  <c r="BU751" i="23"/>
  <c r="CB730" i="23"/>
  <c r="CA730" i="23"/>
  <c r="CA679" i="23"/>
  <c r="CB679" i="23"/>
  <c r="BR671" i="23"/>
  <c r="BR668" i="23"/>
  <c r="BS670" i="23" s="1"/>
  <c r="BV666" i="23"/>
  <c r="BT615" i="23"/>
  <c r="BP617" i="23"/>
  <c r="BQ619" i="23" s="1"/>
  <c r="BX530" i="23"/>
  <c r="BS535" i="23"/>
  <c r="BS532" i="23"/>
  <c r="BT534" i="23" s="1"/>
  <c r="CB509" i="23"/>
  <c r="CA509" i="23"/>
  <c r="CB492" i="23"/>
  <c r="CA492" i="23"/>
  <c r="BY475" i="23"/>
  <c r="BX484" i="23"/>
  <c r="BZ475" i="23" s="1"/>
  <c r="BX481" i="23"/>
  <c r="BY458" i="23"/>
  <c r="BX467" i="23"/>
  <c r="BZ458" i="23" s="1"/>
  <c r="BX464" i="23"/>
  <c r="CB441" i="23"/>
  <c r="CA441" i="23"/>
  <c r="BX413" i="23"/>
  <c r="BX416" i="23"/>
  <c r="BZ407" i="23" s="1"/>
  <c r="BY407" i="23"/>
  <c r="CB390" i="23"/>
  <c r="CA390" i="23"/>
  <c r="CA373" i="23"/>
  <c r="CB373" i="23"/>
  <c r="BT347" i="23"/>
  <c r="BT348" i="23" s="1"/>
  <c r="BU343" i="23"/>
  <c r="BS348" i="23"/>
  <c r="BS345" i="23"/>
  <c r="BO309" i="23"/>
  <c r="BO313" i="23" s="1"/>
  <c r="BY288" i="23"/>
  <c r="BX297" i="23"/>
  <c r="BZ288" i="23" s="1"/>
  <c r="BX294" i="23"/>
  <c r="CB271" i="23"/>
  <c r="CA271" i="23"/>
  <c r="BT212" i="23"/>
  <c r="BT209" i="23"/>
  <c r="BU211" i="23"/>
  <c r="BV207" i="23"/>
  <c r="CA186" i="23"/>
  <c r="CB186" i="23"/>
  <c r="CA169" i="23"/>
  <c r="CB169" i="23"/>
  <c r="CB152" i="23"/>
  <c r="CA152" i="23"/>
  <c r="BW139" i="23"/>
  <c r="BS141" i="23"/>
  <c r="BT143" i="23" s="1"/>
  <c r="BS144" i="23"/>
  <c r="CA118" i="23"/>
  <c r="BW110" i="23"/>
  <c r="BW107" i="23"/>
  <c r="CB67" i="23"/>
  <c r="CA67" i="23"/>
  <c r="BO42" i="23"/>
  <c r="BO39" i="23"/>
  <c r="BP41" i="23" s="1"/>
  <c r="BQ25" i="23"/>
  <c r="BQ22" i="23"/>
  <c r="BR24" i="23" s="1"/>
  <c r="BS517" i="22"/>
  <c r="BT513" i="22"/>
  <c r="BR518" i="22"/>
  <c r="BR515" i="22"/>
  <c r="BX841" i="22"/>
  <c r="BZ832" i="22" s="1"/>
  <c r="BY832" i="22"/>
  <c r="BX824" i="22"/>
  <c r="BZ815" i="22" s="1"/>
  <c r="BY815" i="22"/>
  <c r="BX821" i="22"/>
  <c r="BR802" i="22"/>
  <c r="BP807" i="22"/>
  <c r="BP804" i="22"/>
  <c r="BQ806" i="22" s="1"/>
  <c r="BU785" i="22"/>
  <c r="BS790" i="22"/>
  <c r="BS787" i="22"/>
  <c r="BT789" i="22" s="1"/>
  <c r="BR756" i="22"/>
  <c r="BR753" i="22"/>
  <c r="BS755" i="22"/>
  <c r="BT751" i="22"/>
  <c r="BX739" i="22"/>
  <c r="BZ730" i="22" s="1"/>
  <c r="BY730" i="22"/>
  <c r="BX736" i="22"/>
  <c r="CB713" i="22"/>
  <c r="CA713" i="22"/>
  <c r="CD722" i="22"/>
  <c r="BZ713" i="22"/>
  <c r="CB696" i="22"/>
  <c r="CA696" i="22"/>
  <c r="CA679" i="22"/>
  <c r="CB679" i="22"/>
  <c r="BY662" i="22"/>
  <c r="BX671" i="22"/>
  <c r="BZ662" i="22" s="1"/>
  <c r="BX668" i="22"/>
  <c r="BX654" i="22"/>
  <c r="BY645" i="22"/>
  <c r="BX651" i="22"/>
  <c r="CB628" i="22"/>
  <c r="CA628" i="22"/>
  <c r="BR615" i="22"/>
  <c r="BP620" i="22"/>
  <c r="BP617" i="22"/>
  <c r="BQ619" i="22" s="1"/>
  <c r="BU603" i="22"/>
  <c r="BU600" i="22"/>
  <c r="BV602" i="22" s="1"/>
  <c r="BX586" i="22"/>
  <c r="BZ577" i="22" s="1"/>
  <c r="BY577" i="22"/>
  <c r="BX583" i="22"/>
  <c r="CA560" i="22"/>
  <c r="CB560" i="22"/>
  <c r="CB543" i="22"/>
  <c r="CA543" i="22"/>
  <c r="CB526" i="22"/>
  <c r="CA526" i="22"/>
  <c r="CB492" i="22"/>
  <c r="CA492" i="22"/>
  <c r="BV484" i="22"/>
  <c r="BV481" i="22"/>
  <c r="BW483" i="22" s="1"/>
  <c r="CB458" i="22"/>
  <c r="CA458" i="22"/>
  <c r="BZ458" i="22"/>
  <c r="CD467" i="22"/>
  <c r="BN379" i="22"/>
  <c r="BN382" i="22"/>
  <c r="CB339" i="22"/>
  <c r="CA339" i="22"/>
  <c r="BX331" i="22"/>
  <c r="BZ322" i="22" s="1"/>
  <c r="BY322" i="22"/>
  <c r="BX328" i="22"/>
  <c r="CB305" i="22"/>
  <c r="CA305" i="22"/>
  <c r="BX280" i="22"/>
  <c r="BZ271" i="22" s="1"/>
  <c r="BY271" i="22"/>
  <c r="BX277" i="22"/>
  <c r="BX263" i="22"/>
  <c r="BZ254" i="22" s="1"/>
  <c r="BY254" i="22"/>
  <c r="BX260" i="22"/>
  <c r="BY237" i="22"/>
  <c r="BX246" i="22"/>
  <c r="BZ237" i="22" s="1"/>
  <c r="BX243" i="22"/>
  <c r="BS229" i="22"/>
  <c r="BS226" i="22"/>
  <c r="BT228" i="22" s="1"/>
  <c r="BU224" i="22"/>
  <c r="CA203" i="22"/>
  <c r="CB203" i="22"/>
  <c r="BV192" i="22"/>
  <c r="BW194" i="22" s="1"/>
  <c r="BV195" i="22"/>
  <c r="CB169" i="22"/>
  <c r="CA169" i="22"/>
  <c r="CA118" i="22"/>
  <c r="CB118" i="22"/>
  <c r="BX93" i="22"/>
  <c r="BZ84" i="22" s="1"/>
  <c r="BY84" i="22"/>
  <c r="BX90" i="22"/>
  <c r="BV71" i="22"/>
  <c r="CB50" i="22"/>
  <c r="CA50" i="22"/>
  <c r="BP42" i="22"/>
  <c r="BP39" i="22"/>
  <c r="BQ41" i="22" s="1"/>
  <c r="BP24" i="22"/>
  <c r="BQ20" i="22"/>
  <c r="BR20" i="22" s="1"/>
  <c r="BS20" i="22" s="1"/>
  <c r="BT20" i="22" s="1"/>
  <c r="CB849" i="3"/>
  <c r="CA849" i="3"/>
  <c r="CB815" i="3"/>
  <c r="CA815" i="3"/>
  <c r="CB764" i="3"/>
  <c r="CA764" i="3"/>
  <c r="CB747" i="3"/>
  <c r="CA747" i="3"/>
  <c r="CA730" i="3"/>
  <c r="CB730" i="3"/>
  <c r="BQ705" i="3"/>
  <c r="BQ702" i="3"/>
  <c r="BR704" i="3" s="1"/>
  <c r="BS700" i="3"/>
  <c r="BR671" i="3"/>
  <c r="BR668" i="3"/>
  <c r="BS670" i="3" s="1"/>
  <c r="BT666" i="3"/>
  <c r="CA645" i="3"/>
  <c r="CB645" i="3"/>
  <c r="BY611" i="3"/>
  <c r="BX617" i="3"/>
  <c r="BX603" i="3"/>
  <c r="BZ594" i="3" s="1"/>
  <c r="BY594" i="3"/>
  <c r="BX600" i="3"/>
  <c r="CA560" i="3"/>
  <c r="CB560" i="3"/>
  <c r="BO551" i="3"/>
  <c r="BP547" i="3"/>
  <c r="BX501" i="3"/>
  <c r="BZ492" i="3" s="1"/>
  <c r="BY492" i="3"/>
  <c r="BX498" i="3"/>
  <c r="CB475" i="3"/>
  <c r="CA475" i="3"/>
  <c r="CA458" i="3"/>
  <c r="CB458" i="3"/>
  <c r="CB441" i="3"/>
  <c r="CA441" i="3"/>
  <c r="BK416" i="3"/>
  <c r="BK413" i="3"/>
  <c r="BL415" i="3" s="1"/>
  <c r="BX379" i="3"/>
  <c r="BX382" i="3"/>
  <c r="BZ373" i="3" s="1"/>
  <c r="BY373" i="3"/>
  <c r="CA356" i="3"/>
  <c r="CB356" i="3"/>
  <c r="BY339" i="3"/>
  <c r="BX348" i="3"/>
  <c r="BZ339" i="3" s="1"/>
  <c r="BX345" i="3"/>
  <c r="CB322" i="3"/>
  <c r="CA322" i="3"/>
  <c r="CB271" i="3"/>
  <c r="CA271" i="3"/>
  <c r="BN258" i="3"/>
  <c r="BN262" i="3" s="1"/>
  <c r="CB237" i="3"/>
  <c r="CA237" i="3"/>
  <c r="BU224" i="3"/>
  <c r="BR226" i="3"/>
  <c r="BR229" i="3"/>
  <c r="BV207" i="3"/>
  <c r="BS209" i="3"/>
  <c r="BT211" i="3" s="1"/>
  <c r="BS212" i="3"/>
  <c r="BT190" i="3"/>
  <c r="BP195" i="3"/>
  <c r="BP192" i="3"/>
  <c r="BQ194" i="3" s="1"/>
  <c r="BY169" i="3"/>
  <c r="BX178" i="3"/>
  <c r="BZ169" i="3" s="1"/>
  <c r="BX175" i="3"/>
  <c r="BX161" i="3"/>
  <c r="BZ152" i="3" s="1"/>
  <c r="BY152" i="3"/>
  <c r="BX158" i="3"/>
  <c r="CB135" i="3"/>
  <c r="CA135" i="3"/>
  <c r="BX127" i="3"/>
  <c r="BZ118" i="3" s="1"/>
  <c r="BY118" i="3"/>
  <c r="BX124" i="3"/>
  <c r="BN107" i="3"/>
  <c r="BN110" i="3"/>
  <c r="BX93" i="3"/>
  <c r="BZ84" i="3" s="1"/>
  <c r="BY84" i="3"/>
  <c r="BX90" i="3"/>
  <c r="BR73" i="3"/>
  <c r="BS75" i="3" s="1"/>
  <c r="BR76" i="3"/>
  <c r="BT71" i="3"/>
  <c r="CA50" i="3"/>
  <c r="CB50" i="3"/>
  <c r="BU42" i="3"/>
  <c r="BU39" i="3"/>
  <c r="BV41" i="3" s="1"/>
  <c r="BX20" i="23"/>
  <c r="W11" i="3"/>
  <c r="V13" i="3"/>
  <c r="G3" i="10"/>
  <c r="G4" i="10" s="1"/>
  <c r="R18" i="3"/>
  <c r="S18" i="3" s="1"/>
  <c r="Q19" i="3"/>
  <c r="Q12" i="3"/>
  <c r="BP309" i="23" l="1"/>
  <c r="BQ309" i="23" s="1"/>
  <c r="BR309" i="23" s="1"/>
  <c r="BP76" i="22"/>
  <c r="BO258" i="3"/>
  <c r="BP258" i="3" s="1"/>
  <c r="BO109" i="3"/>
  <c r="BO110" i="3" s="1"/>
  <c r="BV773" i="23"/>
  <c r="BV770" i="23"/>
  <c r="BW772" i="23" s="1"/>
  <c r="BU755" i="23"/>
  <c r="BV751" i="23"/>
  <c r="BT753" i="23"/>
  <c r="BT756" i="23"/>
  <c r="BS671" i="23"/>
  <c r="BS668" i="23"/>
  <c r="BT670" i="23" s="1"/>
  <c r="BW666" i="23"/>
  <c r="BQ620" i="23"/>
  <c r="BQ617" i="23"/>
  <c r="BR619" i="23" s="1"/>
  <c r="BU615" i="23"/>
  <c r="BT535" i="23"/>
  <c r="BT532" i="23"/>
  <c r="BU534" i="23" s="1"/>
  <c r="CB475" i="23"/>
  <c r="CA475" i="23"/>
  <c r="CB458" i="23"/>
  <c r="CA458" i="23"/>
  <c r="CB407" i="23"/>
  <c r="CA407" i="23"/>
  <c r="BT345" i="23"/>
  <c r="BU347" i="23"/>
  <c r="BV343" i="23"/>
  <c r="BO314" i="23"/>
  <c r="BO311" i="23"/>
  <c r="CB288" i="23"/>
  <c r="CA288" i="23"/>
  <c r="BU212" i="23"/>
  <c r="BU209" i="23"/>
  <c r="BV211" i="23"/>
  <c r="BW207" i="23"/>
  <c r="BT144" i="23"/>
  <c r="BT141" i="23"/>
  <c r="BU143" i="23" s="1"/>
  <c r="BX139" i="23"/>
  <c r="BX109" i="23"/>
  <c r="BP39" i="23"/>
  <c r="BQ41" i="23" s="1"/>
  <c r="BP42" i="23"/>
  <c r="BR25" i="23"/>
  <c r="BR22" i="23"/>
  <c r="BS24" i="23" s="1"/>
  <c r="BU513" i="22"/>
  <c r="BS518" i="22"/>
  <c r="BS515" i="22"/>
  <c r="BT517" i="22" s="1"/>
  <c r="CB832" i="22"/>
  <c r="CA832" i="22"/>
  <c r="CB815" i="22"/>
  <c r="CA815" i="22"/>
  <c r="BS802" i="22"/>
  <c r="BQ807" i="22"/>
  <c r="BQ804" i="22"/>
  <c r="BR806" i="22" s="1"/>
  <c r="BT790" i="22"/>
  <c r="BT787" i="22"/>
  <c r="BU789" i="22" s="1"/>
  <c r="BV785" i="22"/>
  <c r="BS756" i="22"/>
  <c r="BS753" i="22"/>
  <c r="BT755" i="22"/>
  <c r="BU751" i="22"/>
  <c r="CB730" i="22"/>
  <c r="CA730" i="22"/>
  <c r="CB662" i="22"/>
  <c r="CA662" i="22"/>
  <c r="CB645" i="22"/>
  <c r="CA645" i="22"/>
  <c r="BZ645" i="22"/>
  <c r="CD654" i="22"/>
  <c r="BQ617" i="22"/>
  <c r="BQ620" i="22"/>
  <c r="BR619" i="22"/>
  <c r="BS615" i="22"/>
  <c r="BV603" i="22"/>
  <c r="BV600" i="22"/>
  <c r="BW602" i="22" s="1"/>
  <c r="CA577" i="22"/>
  <c r="CB577" i="22"/>
  <c r="BW481" i="22"/>
  <c r="BW484" i="22"/>
  <c r="BO377" i="22"/>
  <c r="BO381" i="22" s="1"/>
  <c r="CA322" i="22"/>
  <c r="CB322" i="22"/>
  <c r="CA271" i="22"/>
  <c r="CB271" i="22"/>
  <c r="CB254" i="22"/>
  <c r="CA254" i="22"/>
  <c r="CB237" i="22"/>
  <c r="CA237" i="22"/>
  <c r="BV224" i="22"/>
  <c r="BT229" i="22"/>
  <c r="BT226" i="22"/>
  <c r="BU228" i="22" s="1"/>
  <c r="BW195" i="22"/>
  <c r="BW192" i="22"/>
  <c r="CB84" i="22"/>
  <c r="CA84" i="22"/>
  <c r="BW71" i="22"/>
  <c r="BQ73" i="22"/>
  <c r="BR75" i="22" s="1"/>
  <c r="BQ76" i="22"/>
  <c r="BQ42" i="22"/>
  <c r="BQ39" i="22"/>
  <c r="BR41" i="22" s="1"/>
  <c r="BU20" i="22"/>
  <c r="BV20" i="22" s="1"/>
  <c r="BW20" i="22" s="1"/>
  <c r="BX20" i="22" s="1"/>
  <c r="BP25" i="22"/>
  <c r="BP22" i="22"/>
  <c r="BQ24" i="22" s="1"/>
  <c r="BR702" i="3"/>
  <c r="BR705" i="3"/>
  <c r="BS704" i="3"/>
  <c r="BS705" i="3" s="1"/>
  <c r="BT700" i="3"/>
  <c r="BS671" i="3"/>
  <c r="BS668" i="3"/>
  <c r="BT670" i="3" s="1"/>
  <c r="BU666" i="3"/>
  <c r="CB611" i="3"/>
  <c r="CA611" i="3"/>
  <c r="CB594" i="3"/>
  <c r="CA594" i="3"/>
  <c r="BQ547" i="3"/>
  <c r="BO552" i="3"/>
  <c r="BO549" i="3"/>
  <c r="BP551" i="3" s="1"/>
  <c r="CB492" i="3"/>
  <c r="CA492" i="3"/>
  <c r="BL413" i="3"/>
  <c r="BM415" i="3" s="1"/>
  <c r="BL416" i="3"/>
  <c r="CB373" i="3"/>
  <c r="CA373" i="3"/>
  <c r="CA339" i="3"/>
  <c r="CB339" i="3"/>
  <c r="BQ258" i="3"/>
  <c r="BN263" i="3"/>
  <c r="BN260" i="3"/>
  <c r="BS228" i="3"/>
  <c r="BV224" i="3"/>
  <c r="BT212" i="3"/>
  <c r="BT209" i="3"/>
  <c r="BU211" i="3" s="1"/>
  <c r="BW207" i="3"/>
  <c r="BQ192" i="3"/>
  <c r="BR194" i="3" s="1"/>
  <c r="BQ195" i="3"/>
  <c r="BU190" i="3"/>
  <c r="CB169" i="3"/>
  <c r="CA169" i="3"/>
  <c r="CA152" i="3"/>
  <c r="CB152" i="3"/>
  <c r="CB118" i="3"/>
  <c r="CA118" i="3"/>
  <c r="BS105" i="3"/>
  <c r="BO107" i="3"/>
  <c r="BP109" i="3" s="1"/>
  <c r="CB84" i="3"/>
  <c r="CA84" i="3"/>
  <c r="BS76" i="3"/>
  <c r="BS73" i="3"/>
  <c r="BT75" i="3"/>
  <c r="BU71" i="3"/>
  <c r="BV39" i="3"/>
  <c r="BW41" i="3" s="1"/>
  <c r="BV42" i="3"/>
  <c r="X11" i="3"/>
  <c r="W13" i="3"/>
  <c r="Q24" i="3"/>
  <c r="Q25" i="3" s="1"/>
  <c r="Q20" i="3"/>
  <c r="H2" i="10"/>
  <c r="H3" i="10" s="1"/>
  <c r="H4" i="10" s="1"/>
  <c r="I2" i="10" s="1"/>
  <c r="I3" i="10" s="1"/>
  <c r="I4" i="10" s="1"/>
  <c r="J2" i="10" s="1"/>
  <c r="J3" i="10" s="1"/>
  <c r="J4" i="10" s="1"/>
  <c r="K2" i="10" s="1"/>
  <c r="K3" i="10" s="1"/>
  <c r="K4" i="10" s="1"/>
  <c r="L2" i="10" s="1"/>
  <c r="L3" i="10" s="1"/>
  <c r="L4" i="10" s="1"/>
  <c r="M2" i="10" s="1"/>
  <c r="M3" i="10" s="1"/>
  <c r="M4" i="10" s="1"/>
  <c r="N2" i="10" s="1"/>
  <c r="N3" i="10" s="1"/>
  <c r="N4" i="10" s="1"/>
  <c r="O2" i="10" s="1"/>
  <c r="R19" i="3"/>
  <c r="T18" i="3"/>
  <c r="R14" i="3"/>
  <c r="R12" i="3" s="1"/>
  <c r="BP313" i="23" l="1"/>
  <c r="BP314" i="23" s="1"/>
  <c r="BO262" i="3"/>
  <c r="BW773" i="23"/>
  <c r="BW770" i="23"/>
  <c r="BU753" i="23"/>
  <c r="BV755" i="23" s="1"/>
  <c r="BU756" i="23"/>
  <c r="BW751" i="23"/>
  <c r="BT671" i="23"/>
  <c r="BT668" i="23"/>
  <c r="BU670" i="23" s="1"/>
  <c r="BX666" i="23"/>
  <c r="BV615" i="23"/>
  <c r="BR620" i="23"/>
  <c r="BR617" i="23"/>
  <c r="BS619" i="23" s="1"/>
  <c r="BU535" i="23"/>
  <c r="BU532" i="23"/>
  <c r="BV534" i="23" s="1"/>
  <c r="BW343" i="23"/>
  <c r="BU345" i="23"/>
  <c r="BU348" i="23"/>
  <c r="BS309" i="23"/>
  <c r="BV212" i="23"/>
  <c r="BV209" i="23"/>
  <c r="BW211" i="23"/>
  <c r="BX207" i="23"/>
  <c r="BU144" i="23"/>
  <c r="BU141" i="23"/>
  <c r="BV143" i="23" s="1"/>
  <c r="BX110" i="23"/>
  <c r="BZ101" i="23" s="1"/>
  <c r="BY101" i="23"/>
  <c r="BX107" i="23"/>
  <c r="BQ39" i="23"/>
  <c r="BR41" i="23" s="1"/>
  <c r="BQ42" i="23"/>
  <c r="BS25" i="23"/>
  <c r="BS22" i="23"/>
  <c r="BT24" i="23" s="1"/>
  <c r="BT518" i="22"/>
  <c r="BT515" i="22"/>
  <c r="BU517" i="22" s="1"/>
  <c r="BV513" i="22"/>
  <c r="BR807" i="22"/>
  <c r="BR804" i="22"/>
  <c r="BS806" i="22"/>
  <c r="BT802" i="22"/>
  <c r="BU787" i="22"/>
  <c r="BU790" i="22"/>
  <c r="BV789" i="22"/>
  <c r="BW785" i="22"/>
  <c r="BT756" i="22"/>
  <c r="BT753" i="22"/>
  <c r="BU755" i="22"/>
  <c r="BV751" i="22"/>
  <c r="BR620" i="22"/>
  <c r="BR617" i="22"/>
  <c r="BS619" i="22"/>
  <c r="BT615" i="22"/>
  <c r="BW603" i="22"/>
  <c r="BW600" i="22"/>
  <c r="BX483" i="22"/>
  <c r="BP377" i="22"/>
  <c r="BO382" i="22"/>
  <c r="BO379" i="22"/>
  <c r="BV228" i="22"/>
  <c r="BW224" i="22"/>
  <c r="BU229" i="22"/>
  <c r="BU226" i="22"/>
  <c r="BX194" i="22"/>
  <c r="BR76" i="22"/>
  <c r="BR73" i="22"/>
  <c r="BX71" i="22"/>
  <c r="BR42" i="22"/>
  <c r="BR39" i="22"/>
  <c r="BS41" i="22" s="1"/>
  <c r="BQ25" i="22"/>
  <c r="BQ22" i="22"/>
  <c r="BR24" i="22" s="1"/>
  <c r="BU700" i="3"/>
  <c r="BS702" i="3"/>
  <c r="BT704" i="3" s="1"/>
  <c r="BT671" i="3"/>
  <c r="BT668" i="3"/>
  <c r="BU670" i="3" s="1"/>
  <c r="BV666" i="3"/>
  <c r="BP552" i="3"/>
  <c r="BP549" i="3"/>
  <c r="BQ551" i="3" s="1"/>
  <c r="BQ552" i="3" s="1"/>
  <c r="BR547" i="3"/>
  <c r="BM416" i="3"/>
  <c r="BM413" i="3"/>
  <c r="BO263" i="3"/>
  <c r="BO260" i="3"/>
  <c r="BP262" i="3" s="1"/>
  <c r="BR258" i="3"/>
  <c r="BW224" i="3"/>
  <c r="BS229" i="3"/>
  <c r="BS226" i="3"/>
  <c r="BT228" i="3" s="1"/>
  <c r="BX207" i="3"/>
  <c r="BU212" i="3"/>
  <c r="BU209" i="3"/>
  <c r="BV211" i="3" s="1"/>
  <c r="BV190" i="3"/>
  <c r="BR195" i="3"/>
  <c r="BR192" i="3"/>
  <c r="BS194" i="3" s="1"/>
  <c r="BP110" i="3"/>
  <c r="BP107" i="3"/>
  <c r="BQ109" i="3" s="1"/>
  <c r="BT105" i="3"/>
  <c r="BV71" i="3"/>
  <c r="BT76" i="3"/>
  <c r="BT73" i="3"/>
  <c r="BU75" i="3" s="1"/>
  <c r="BW39" i="3"/>
  <c r="BX41" i="3" s="1"/>
  <c r="BY33" i="3" s="1"/>
  <c r="BW42" i="3"/>
  <c r="Y11" i="3"/>
  <c r="X13" i="3"/>
  <c r="Q22" i="3"/>
  <c r="R20" i="3"/>
  <c r="O3" i="10"/>
  <c r="O4" i="10" s="1"/>
  <c r="P2" i="10" s="1"/>
  <c r="R21" i="3"/>
  <c r="S19" i="3"/>
  <c r="U18" i="3"/>
  <c r="S14" i="3"/>
  <c r="S12" i="3" s="1"/>
  <c r="BP311" i="23" l="1"/>
  <c r="BX772" i="23"/>
  <c r="BV756" i="23"/>
  <c r="BV753" i="23"/>
  <c r="BW755" i="23"/>
  <c r="BX751" i="23"/>
  <c r="BU671" i="23"/>
  <c r="BU668" i="23"/>
  <c r="BS620" i="23"/>
  <c r="BS617" i="23"/>
  <c r="BT619" i="23" s="1"/>
  <c r="BW615" i="23"/>
  <c r="BV535" i="23"/>
  <c r="BV532" i="23"/>
  <c r="BW534" i="23" s="1"/>
  <c r="BX343" i="23"/>
  <c r="BV347" i="23"/>
  <c r="BQ313" i="23"/>
  <c r="BT309" i="23"/>
  <c r="BW212" i="23"/>
  <c r="BW209" i="23"/>
  <c r="BV144" i="23"/>
  <c r="BV141" i="23"/>
  <c r="BW143" i="23" s="1"/>
  <c r="CB101" i="23"/>
  <c r="CA101" i="23"/>
  <c r="BR42" i="23"/>
  <c r="BR39" i="23"/>
  <c r="BS41" i="23" s="1"/>
  <c r="BT25" i="23"/>
  <c r="BT22" i="23"/>
  <c r="BU24" i="23" s="1"/>
  <c r="BU518" i="22"/>
  <c r="BU515" i="22"/>
  <c r="BV517" i="22" s="1"/>
  <c r="BW513" i="22"/>
  <c r="BS807" i="22"/>
  <c r="BS804" i="22"/>
  <c r="BT806" i="22" s="1"/>
  <c r="BU802" i="22"/>
  <c r="BV790" i="22"/>
  <c r="BV787" i="22"/>
  <c r="BW789" i="22" s="1"/>
  <c r="BX785" i="22"/>
  <c r="BU756" i="22"/>
  <c r="BU753" i="22"/>
  <c r="BV755" i="22" s="1"/>
  <c r="BW751" i="22"/>
  <c r="BS620" i="22"/>
  <c r="BS617" i="22"/>
  <c r="BT619" i="22" s="1"/>
  <c r="BU615" i="22"/>
  <c r="BX602" i="22"/>
  <c r="BX484" i="22"/>
  <c r="BZ475" i="22" s="1"/>
  <c r="BY475" i="22"/>
  <c r="BX481" i="22"/>
  <c r="BP381" i="22"/>
  <c r="BQ377" i="22"/>
  <c r="BX224" i="22"/>
  <c r="BV229" i="22"/>
  <c r="BV226" i="22"/>
  <c r="BW228" i="22" s="1"/>
  <c r="BX195" i="22"/>
  <c r="BZ186" i="22" s="1"/>
  <c r="BY186" i="22"/>
  <c r="BX192" i="22"/>
  <c r="BS75" i="22"/>
  <c r="BS76" i="22" s="1"/>
  <c r="BS42" i="22"/>
  <c r="BS39" i="22"/>
  <c r="BT41" i="22" s="1"/>
  <c r="BR25" i="22"/>
  <c r="BR22" i="22"/>
  <c r="BS24" i="22" s="1"/>
  <c r="BT702" i="3"/>
  <c r="BU704" i="3" s="1"/>
  <c r="BT705" i="3"/>
  <c r="BV700" i="3"/>
  <c r="BU671" i="3"/>
  <c r="BU668" i="3"/>
  <c r="BV670" i="3" s="1"/>
  <c r="BW666" i="3"/>
  <c r="BQ549" i="3"/>
  <c r="BR551" i="3" s="1"/>
  <c r="BS547" i="3"/>
  <c r="BN411" i="3"/>
  <c r="BN415" i="3" s="1"/>
  <c r="BP263" i="3"/>
  <c r="BP260" i="3"/>
  <c r="BS258" i="3"/>
  <c r="BX224" i="3"/>
  <c r="BT229" i="3"/>
  <c r="BT226" i="3"/>
  <c r="BU228" i="3" s="1"/>
  <c r="BV212" i="3"/>
  <c r="BV209" i="3"/>
  <c r="BW211" i="3" s="1"/>
  <c r="BS195" i="3"/>
  <c r="BS192" i="3"/>
  <c r="BW190" i="3"/>
  <c r="BQ107" i="3"/>
  <c r="BR109" i="3" s="1"/>
  <c r="BQ110" i="3"/>
  <c r="BU105" i="3"/>
  <c r="BU73" i="3"/>
  <c r="BV75" i="3" s="1"/>
  <c r="BU76" i="3"/>
  <c r="BW71" i="3"/>
  <c r="CB33" i="3"/>
  <c r="CA33" i="3"/>
  <c r="BX39" i="3"/>
  <c r="BX42" i="3"/>
  <c r="Z11" i="3"/>
  <c r="Y13" i="3"/>
  <c r="S20" i="3"/>
  <c r="P3" i="10"/>
  <c r="P4" i="10" s="1"/>
  <c r="Q2" i="10" s="1"/>
  <c r="T19" i="3"/>
  <c r="U19" i="3" s="1"/>
  <c r="S21" i="3"/>
  <c r="V18" i="3"/>
  <c r="T14" i="3"/>
  <c r="T12" i="3" s="1"/>
  <c r="BX773" i="23" l="1"/>
  <c r="BZ764" i="23" s="1"/>
  <c r="BY764" i="23"/>
  <c r="BX770" i="23"/>
  <c r="BW756" i="23"/>
  <c r="BW753" i="23"/>
  <c r="BX755" i="23"/>
  <c r="BV670" i="23"/>
  <c r="BX615" i="23"/>
  <c r="BT620" i="23"/>
  <c r="BT617" i="23"/>
  <c r="BU619" i="23" s="1"/>
  <c r="BW535" i="23"/>
  <c r="BW532" i="23"/>
  <c r="BX534" i="23" s="1"/>
  <c r="BV348" i="23"/>
  <c r="BV345" i="23"/>
  <c r="BW347" i="23" s="1"/>
  <c r="BU309" i="23"/>
  <c r="BQ314" i="23"/>
  <c r="BQ311" i="23"/>
  <c r="BR313" i="23" s="1"/>
  <c r="BX211" i="23"/>
  <c r="BW144" i="23"/>
  <c r="BW141" i="23"/>
  <c r="BS42" i="23"/>
  <c r="BS39" i="23"/>
  <c r="BT41" i="23" s="1"/>
  <c r="BU25" i="23"/>
  <c r="BU22" i="23"/>
  <c r="BV24" i="23" s="1"/>
  <c r="BV518" i="22"/>
  <c r="BV515" i="22"/>
  <c r="BW517" i="22"/>
  <c r="BX513" i="22"/>
  <c r="BT807" i="22"/>
  <c r="BV802" i="22"/>
  <c r="BT804" i="22"/>
  <c r="BU806" i="22" s="1"/>
  <c r="BW790" i="22"/>
  <c r="BW787" i="22"/>
  <c r="BX789" i="22"/>
  <c r="BX751" i="22"/>
  <c r="BV753" i="22"/>
  <c r="BW755" i="22" s="1"/>
  <c r="BV756" i="22"/>
  <c r="BT620" i="22"/>
  <c r="BT617" i="22"/>
  <c r="BU619" i="22"/>
  <c r="BV615" i="22"/>
  <c r="BX603" i="22"/>
  <c r="BZ594" i="22" s="1"/>
  <c r="BY594" i="22"/>
  <c r="BX600" i="22"/>
  <c r="CB475" i="22"/>
  <c r="CA475" i="22"/>
  <c r="BQ381" i="22"/>
  <c r="BR377" i="22"/>
  <c r="BP382" i="22"/>
  <c r="BP379" i="22"/>
  <c r="BW229" i="22"/>
  <c r="BW226" i="22"/>
  <c r="BX228" i="22" s="1"/>
  <c r="CA186" i="22"/>
  <c r="CB186" i="22"/>
  <c r="BS73" i="22"/>
  <c r="BT75" i="22" s="1"/>
  <c r="BT42" i="22"/>
  <c r="BT39" i="22"/>
  <c r="BU41" i="22" s="1"/>
  <c r="BS25" i="22"/>
  <c r="BS22" i="22"/>
  <c r="BT24" i="22" s="1"/>
  <c r="BW700" i="3"/>
  <c r="BU705" i="3"/>
  <c r="BU702" i="3"/>
  <c r="BV704" i="3" s="1"/>
  <c r="BV671" i="3"/>
  <c r="BV668" i="3"/>
  <c r="BW670" i="3" s="1"/>
  <c r="BX666" i="3"/>
  <c r="BT547" i="3"/>
  <c r="BR552" i="3"/>
  <c r="BR549" i="3"/>
  <c r="BN416" i="3"/>
  <c r="BO411" i="3"/>
  <c r="BN413" i="3"/>
  <c r="BT258" i="3"/>
  <c r="BQ262" i="3"/>
  <c r="BU226" i="3"/>
  <c r="BV228" i="3" s="1"/>
  <c r="BU229" i="3"/>
  <c r="BW212" i="3"/>
  <c r="BW209" i="3"/>
  <c r="BX190" i="3"/>
  <c r="BT194" i="3"/>
  <c r="BT192" i="3" s="1"/>
  <c r="BU194" i="3" s="1"/>
  <c r="BV105" i="3"/>
  <c r="BR107" i="3"/>
  <c r="BS109" i="3" s="1"/>
  <c r="BR110" i="3"/>
  <c r="BX71" i="3"/>
  <c r="BV73" i="3"/>
  <c r="BW75" i="3" s="1"/>
  <c r="BV76" i="3"/>
  <c r="BZ33" i="3"/>
  <c r="CE42" i="3"/>
  <c r="AA11" i="3"/>
  <c r="Z13" i="3"/>
  <c r="Q3" i="10"/>
  <c r="Q4" i="10" s="1"/>
  <c r="R2" i="10" s="1"/>
  <c r="T20" i="3"/>
  <c r="U20" i="3" s="1"/>
  <c r="T21" i="3"/>
  <c r="U21" i="3" s="1"/>
  <c r="V19" i="3"/>
  <c r="W18" i="3"/>
  <c r="U14" i="3"/>
  <c r="U12" i="3" s="1"/>
  <c r="CB764" i="23" l="1"/>
  <c r="CA764" i="23"/>
  <c r="BX756" i="23"/>
  <c r="BZ747" i="23" s="1"/>
  <c r="BY747" i="23"/>
  <c r="BX753" i="23"/>
  <c r="BV671" i="23"/>
  <c r="BV668" i="23"/>
  <c r="BW670" i="23" s="1"/>
  <c r="BU620" i="23"/>
  <c r="BU617" i="23"/>
  <c r="BV619" i="23" s="1"/>
  <c r="BX532" i="23"/>
  <c r="BX535" i="23"/>
  <c r="BZ526" i="23" s="1"/>
  <c r="BY526" i="23"/>
  <c r="BW348" i="23"/>
  <c r="BW345" i="23"/>
  <c r="BX347" i="23" s="1"/>
  <c r="BY339" i="23" s="1"/>
  <c r="BV309" i="23"/>
  <c r="BR314" i="23"/>
  <c r="BR311" i="23"/>
  <c r="BS313" i="23" s="1"/>
  <c r="BX212" i="23"/>
  <c r="BZ203" i="23" s="1"/>
  <c r="BY203" i="23"/>
  <c r="BX209" i="23"/>
  <c r="BX143" i="23"/>
  <c r="BX141" i="23" s="1"/>
  <c r="BT39" i="23"/>
  <c r="BU41" i="23" s="1"/>
  <c r="BT42" i="23"/>
  <c r="BV25" i="23"/>
  <c r="BV22" i="23"/>
  <c r="BW24" i="23" s="1"/>
  <c r="BW518" i="22"/>
  <c r="BW515" i="22"/>
  <c r="BX517" i="22" s="1"/>
  <c r="BU804" i="22"/>
  <c r="BV806" i="22" s="1"/>
  <c r="BU807" i="22"/>
  <c r="BW802" i="22"/>
  <c r="BX787" i="22"/>
  <c r="BX790" i="22"/>
  <c r="BY781" i="22"/>
  <c r="BW756" i="22"/>
  <c r="BW753" i="22"/>
  <c r="BX755" i="22"/>
  <c r="BW615" i="22"/>
  <c r="BU617" i="22"/>
  <c r="BV619" i="22" s="1"/>
  <c r="BU620" i="22"/>
  <c r="CB594" i="22"/>
  <c r="CA594" i="22"/>
  <c r="BQ382" i="22"/>
  <c r="BQ379" i="22"/>
  <c r="BR381" i="22" s="1"/>
  <c r="BS377" i="22"/>
  <c r="BX229" i="22"/>
  <c r="BY220" i="22"/>
  <c r="BX226" i="22"/>
  <c r="BT76" i="22"/>
  <c r="BT73" i="22"/>
  <c r="BU75" i="22" s="1"/>
  <c r="BU39" i="22"/>
  <c r="BV41" i="22" s="1"/>
  <c r="BU42" i="22"/>
  <c r="BT25" i="22"/>
  <c r="BT22" i="22"/>
  <c r="BU24" i="22" s="1"/>
  <c r="BV705" i="3"/>
  <c r="BV702" i="3"/>
  <c r="BW704" i="3"/>
  <c r="BX700" i="3"/>
  <c r="BW668" i="3"/>
  <c r="BX670" i="3" s="1"/>
  <c r="BW671" i="3"/>
  <c r="BU547" i="3"/>
  <c r="BS551" i="3"/>
  <c r="BO415" i="3"/>
  <c r="BP411" i="3"/>
  <c r="BQ263" i="3"/>
  <c r="BU258" i="3"/>
  <c r="BQ260" i="3"/>
  <c r="BR262" i="3" s="1"/>
  <c r="BV226" i="3"/>
  <c r="BW228" i="3" s="1"/>
  <c r="BV229" i="3"/>
  <c r="BX211" i="3"/>
  <c r="BU192" i="3"/>
  <c r="BV194" i="3" s="1"/>
  <c r="BU195" i="3"/>
  <c r="BT195" i="3"/>
  <c r="BS107" i="3"/>
  <c r="BT109" i="3" s="1"/>
  <c r="BS110" i="3"/>
  <c r="BW105" i="3"/>
  <c r="BW73" i="3"/>
  <c r="BW76" i="3"/>
  <c r="BX75" i="3"/>
  <c r="AB11" i="3"/>
  <c r="AA13" i="3"/>
  <c r="R3" i="10"/>
  <c r="R4" i="10" s="1"/>
  <c r="S2" i="10" s="1"/>
  <c r="V20" i="3"/>
  <c r="W19" i="3"/>
  <c r="X18" i="3"/>
  <c r="V21" i="3"/>
  <c r="V14" i="3"/>
  <c r="V12" i="3" s="1"/>
  <c r="CA747" i="23" l="1"/>
  <c r="CB747" i="23"/>
  <c r="BW668" i="23"/>
  <c r="BW671" i="23"/>
  <c r="BV620" i="23"/>
  <c r="BV617" i="23"/>
  <c r="BW619" i="23" s="1"/>
  <c r="CA526" i="23"/>
  <c r="CB526" i="23"/>
  <c r="CA339" i="23"/>
  <c r="CB339" i="23"/>
  <c r="BX348" i="23"/>
  <c r="BZ339" i="23" s="1"/>
  <c r="BX345" i="23"/>
  <c r="BS311" i="23"/>
  <c r="BT313" i="23" s="1"/>
  <c r="BS314" i="23"/>
  <c r="BW309" i="23"/>
  <c r="CB203" i="23"/>
  <c r="CA203" i="23"/>
  <c r="BX144" i="23"/>
  <c r="BZ135" i="23" s="1"/>
  <c r="BY135" i="23"/>
  <c r="BU42" i="23"/>
  <c r="BU39" i="23"/>
  <c r="BV41" i="23" s="1"/>
  <c r="BW22" i="23"/>
  <c r="BX24" i="23" s="1"/>
  <c r="BW25" i="23"/>
  <c r="BX518" i="22"/>
  <c r="BZ509" i="22" s="1"/>
  <c r="BX515" i="22"/>
  <c r="BY509" i="22"/>
  <c r="BV807" i="22"/>
  <c r="BV804" i="22"/>
  <c r="BW806" i="22"/>
  <c r="BX802" i="22"/>
  <c r="CA781" i="22"/>
  <c r="CB781" i="22"/>
  <c r="CD790" i="22"/>
  <c r="BZ781" i="22"/>
  <c r="BX753" i="22"/>
  <c r="BX756" i="22"/>
  <c r="BZ747" i="22" s="1"/>
  <c r="BY747" i="22"/>
  <c r="BV617" i="22"/>
  <c r="BV620" i="22"/>
  <c r="BW619" i="22"/>
  <c r="BW620" i="22" s="1"/>
  <c r="BX615" i="22"/>
  <c r="BR379" i="22"/>
  <c r="BR382" i="22"/>
  <c r="BS381" i="22"/>
  <c r="BS382" i="22" s="1"/>
  <c r="BT377" i="22"/>
  <c r="CA220" i="22"/>
  <c r="CB220" i="22"/>
  <c r="CD229" i="22"/>
  <c r="BZ220" i="22"/>
  <c r="BU76" i="22"/>
  <c r="BU73" i="22"/>
  <c r="BV42" i="22"/>
  <c r="BV39" i="22"/>
  <c r="BW41" i="22" s="1"/>
  <c r="BU22" i="22"/>
  <c r="BV24" i="22" s="1"/>
  <c r="BU25" i="22"/>
  <c r="BW705" i="3"/>
  <c r="BW702" i="3"/>
  <c r="BX671" i="3"/>
  <c r="BZ662" i="3" s="1"/>
  <c r="BY662" i="3"/>
  <c r="BX668" i="3"/>
  <c r="BS552" i="3"/>
  <c r="BV547" i="3"/>
  <c r="BS549" i="3"/>
  <c r="BT551" i="3" s="1"/>
  <c r="BQ411" i="3"/>
  <c r="BO413" i="3"/>
  <c r="BP415" i="3" s="1"/>
  <c r="BO416" i="3"/>
  <c r="BV258" i="3"/>
  <c r="BR263" i="3"/>
  <c r="BR260" i="3"/>
  <c r="BS262" i="3" s="1"/>
  <c r="BW229" i="3"/>
  <c r="BW226" i="3"/>
  <c r="BX228" i="3" s="1"/>
  <c r="BY220" i="3" s="1"/>
  <c r="BX212" i="3"/>
  <c r="BZ203" i="3" s="1"/>
  <c r="BY203" i="3"/>
  <c r="BX209" i="3"/>
  <c r="BV195" i="3"/>
  <c r="BV192" i="3"/>
  <c r="BX105" i="3"/>
  <c r="BT110" i="3"/>
  <c r="BT107" i="3"/>
  <c r="BU109" i="3" s="1"/>
  <c r="BX76" i="3"/>
  <c r="BZ67" i="3" s="1"/>
  <c r="BY67" i="3"/>
  <c r="BX73" i="3"/>
  <c r="AC11" i="3"/>
  <c r="AB13" i="3"/>
  <c r="W20" i="3"/>
  <c r="S3" i="10"/>
  <c r="S4" i="10" s="1"/>
  <c r="T2" i="10" s="1"/>
  <c r="X19" i="3"/>
  <c r="W21" i="3"/>
  <c r="Y18" i="3"/>
  <c r="W14" i="3"/>
  <c r="W12" i="3" s="1"/>
  <c r="BX670" i="23" l="1"/>
  <c r="BW617" i="23"/>
  <c r="BW620" i="23"/>
  <c r="BX309" i="23"/>
  <c r="BT314" i="23"/>
  <c r="BT311" i="23"/>
  <c r="BU313" i="23" s="1"/>
  <c r="CB135" i="23"/>
  <c r="CA135" i="23"/>
  <c r="BV39" i="23"/>
  <c r="BW41" i="23" s="1"/>
  <c r="BV42" i="23"/>
  <c r="BX25" i="23"/>
  <c r="BX22" i="23"/>
  <c r="CA509" i="22"/>
  <c r="CB509" i="22"/>
  <c r="BW807" i="22"/>
  <c r="BW804" i="22"/>
  <c r="BX806" i="22"/>
  <c r="CB747" i="22"/>
  <c r="CA747" i="22"/>
  <c r="BW617" i="22"/>
  <c r="BX619" i="22" s="1"/>
  <c r="BU377" i="22"/>
  <c r="BS379" i="22"/>
  <c r="BT381" i="22" s="1"/>
  <c r="BV75" i="22"/>
  <c r="BV76" i="22" s="1"/>
  <c r="BW42" i="22"/>
  <c r="BW39" i="22"/>
  <c r="BX41" i="22" s="1"/>
  <c r="BY33" i="22" s="1"/>
  <c r="BV25" i="22"/>
  <c r="BV22" i="22"/>
  <c r="BW24" i="22" s="1"/>
  <c r="BX704" i="3"/>
  <c r="CB662" i="3"/>
  <c r="CA662" i="3"/>
  <c r="BW547" i="3"/>
  <c r="BT552" i="3"/>
  <c r="BT549" i="3"/>
  <c r="BU551" i="3" s="1"/>
  <c r="BP416" i="3"/>
  <c r="BP413" i="3"/>
  <c r="BQ415" i="3"/>
  <c r="BR411" i="3"/>
  <c r="BS263" i="3"/>
  <c r="BS260" i="3"/>
  <c r="BT262" i="3" s="1"/>
  <c r="BW258" i="3"/>
  <c r="CB220" i="3"/>
  <c r="CA220" i="3"/>
  <c r="BX229" i="3"/>
  <c r="BZ220" i="3" s="1"/>
  <c r="BX226" i="3"/>
  <c r="CA203" i="3"/>
  <c r="CB203" i="3"/>
  <c r="BW194" i="3"/>
  <c r="BU107" i="3"/>
  <c r="BU110" i="3"/>
  <c r="CB67" i="3"/>
  <c r="CA67" i="3"/>
  <c r="AD11" i="3"/>
  <c r="AC13" i="3"/>
  <c r="X20" i="3"/>
  <c r="T3" i="10"/>
  <c r="T4" i="10" s="1"/>
  <c r="Y19" i="3"/>
  <c r="X21" i="3"/>
  <c r="Z18" i="3"/>
  <c r="X14" i="3"/>
  <c r="X12" i="3" s="1"/>
  <c r="BX671" i="23" l="1"/>
  <c r="BZ662" i="23" s="1"/>
  <c r="BY662" i="23"/>
  <c r="BX668" i="23"/>
  <c r="BX617" i="23"/>
  <c r="BX619" i="23"/>
  <c r="BU314" i="23"/>
  <c r="BU311" i="23"/>
  <c r="BV313" i="23" s="1"/>
  <c r="BW39" i="23"/>
  <c r="BX41" i="23" s="1"/>
  <c r="BW42" i="23"/>
  <c r="BX807" i="22"/>
  <c r="BY798" i="22"/>
  <c r="BX804" i="22"/>
  <c r="BX620" i="22"/>
  <c r="BZ611" i="22" s="1"/>
  <c r="BX617" i="22"/>
  <c r="BY611" i="22"/>
  <c r="BT382" i="22"/>
  <c r="BT379" i="22"/>
  <c r="BU381" i="22"/>
  <c r="BV377" i="22"/>
  <c r="BV73" i="22"/>
  <c r="BW75" i="22" s="1"/>
  <c r="CB33" i="22"/>
  <c r="CA33" i="22"/>
  <c r="BX39" i="22"/>
  <c r="BX42" i="22"/>
  <c r="BZ33" i="22" s="1"/>
  <c r="BW25" i="22"/>
  <c r="BW22" i="22"/>
  <c r="BX24" i="22" s="1"/>
  <c r="BX705" i="3"/>
  <c r="BZ696" i="3" s="1"/>
  <c r="BY696" i="3"/>
  <c r="BX702" i="3"/>
  <c r="BU552" i="3"/>
  <c r="BU549" i="3"/>
  <c r="BV551" i="3" s="1"/>
  <c r="BX547" i="3"/>
  <c r="BQ416" i="3"/>
  <c r="BQ413" i="3"/>
  <c r="BR415" i="3"/>
  <c r="BR416" i="3" s="1"/>
  <c r="BS411" i="3"/>
  <c r="BX258" i="3"/>
  <c r="BT263" i="3"/>
  <c r="BT260" i="3"/>
  <c r="BU262" i="3" s="1"/>
  <c r="BW195" i="3"/>
  <c r="BW192" i="3"/>
  <c r="BV109" i="3"/>
  <c r="BV110" i="3" s="1"/>
  <c r="AE11" i="3"/>
  <c r="AD13" i="3"/>
  <c r="Y20" i="3"/>
  <c r="Z19" i="3"/>
  <c r="Y21" i="3"/>
  <c r="AA18" i="3"/>
  <c r="Y14" i="3"/>
  <c r="Y12" i="3" s="1"/>
  <c r="CA662" i="23" l="1"/>
  <c r="CB662" i="23"/>
  <c r="BX620" i="23"/>
  <c r="BZ611" i="23" s="1"/>
  <c r="BY611" i="23"/>
  <c r="BV311" i="23"/>
  <c r="BV314" i="23"/>
  <c r="BX42" i="23"/>
  <c r="BZ33" i="23" s="1"/>
  <c r="BX39" i="23"/>
  <c r="BY33" i="23"/>
  <c r="CB798" i="22"/>
  <c r="CA798" i="22"/>
  <c r="CD807" i="22"/>
  <c r="BZ798" i="22"/>
  <c r="CA611" i="22"/>
  <c r="CB611" i="22"/>
  <c r="BU382" i="22"/>
  <c r="BU379" i="22"/>
  <c r="BV381" i="22" s="1"/>
  <c r="BW377" i="22"/>
  <c r="BW76" i="22"/>
  <c r="BW73" i="22"/>
  <c r="BX25" i="22"/>
  <c r="CD25" i="22" s="1"/>
  <c r="BX22" i="22"/>
  <c r="CB696" i="3"/>
  <c r="CA696" i="3"/>
  <c r="BV552" i="3"/>
  <c r="BV549" i="3"/>
  <c r="BW551" i="3" s="1"/>
  <c r="BT411" i="3"/>
  <c r="BR413" i="3"/>
  <c r="BS415" i="3" s="1"/>
  <c r="BU263" i="3"/>
  <c r="BU260" i="3"/>
  <c r="BV262" i="3" s="1"/>
  <c r="BX194" i="3"/>
  <c r="BV107" i="3"/>
  <c r="BW109" i="3" s="1"/>
  <c r="AF11" i="3"/>
  <c r="AE13" i="3"/>
  <c r="Z20" i="3"/>
  <c r="AA19" i="3"/>
  <c r="AB18" i="3"/>
  <c r="Z21" i="3"/>
  <c r="Z14" i="3"/>
  <c r="Z12" i="3" s="1"/>
  <c r="CB611" i="23" l="1"/>
  <c r="CA611" i="23"/>
  <c r="BW313" i="23"/>
  <c r="BW314" i="23" s="1"/>
  <c r="CA33" i="23"/>
  <c r="CB33" i="23"/>
  <c r="BV382" i="22"/>
  <c r="BV379" i="22"/>
  <c r="BW381" i="22" s="1"/>
  <c r="BX377" i="22"/>
  <c r="BX75" i="22"/>
  <c r="BX73" i="22" s="1"/>
  <c r="BW552" i="3"/>
  <c r="BW549" i="3"/>
  <c r="BS416" i="3"/>
  <c r="BS413" i="3"/>
  <c r="BT415" i="3"/>
  <c r="BT416" i="3" s="1"/>
  <c r="BU411" i="3"/>
  <c r="BV263" i="3"/>
  <c r="BV260" i="3"/>
  <c r="BX195" i="3"/>
  <c r="BZ186" i="3" s="1"/>
  <c r="BY186" i="3"/>
  <c r="BX192" i="3"/>
  <c r="BW110" i="3"/>
  <c r="BW107" i="3"/>
  <c r="BZ16" i="22"/>
  <c r="BY16" i="22"/>
  <c r="AG11" i="3"/>
  <c r="AF13" i="3"/>
  <c r="AA20" i="3"/>
  <c r="AB19" i="3"/>
  <c r="AC18" i="3"/>
  <c r="AA21" i="3"/>
  <c r="AA14" i="3"/>
  <c r="AA12" i="3" s="1"/>
  <c r="BW311" i="23" l="1"/>
  <c r="BX313" i="23" s="1"/>
  <c r="BW382" i="22"/>
  <c r="BW379" i="22"/>
  <c r="BX381" i="22" s="1"/>
  <c r="BX76" i="22"/>
  <c r="BY67" i="22"/>
  <c r="BX551" i="3"/>
  <c r="BV411" i="3"/>
  <c r="BT413" i="3"/>
  <c r="BU415" i="3" s="1"/>
  <c r="BW262" i="3"/>
  <c r="BW263" i="3" s="1"/>
  <c r="CA186" i="3"/>
  <c r="CB186" i="3"/>
  <c r="BX109" i="3"/>
  <c r="CA16" i="22"/>
  <c r="G84" i="10" s="1"/>
  <c r="CB16" i="22"/>
  <c r="F33" i="10"/>
  <c r="AH11" i="3"/>
  <c r="AG13" i="3"/>
  <c r="AC19" i="3"/>
  <c r="AB20" i="3"/>
  <c r="AD18" i="3"/>
  <c r="AB21" i="3"/>
  <c r="AB14" i="3"/>
  <c r="AB12" i="3" s="1"/>
  <c r="BX311" i="23" l="1"/>
  <c r="BX314" i="23"/>
  <c r="BZ305" i="23" s="1"/>
  <c r="BY305" i="23"/>
  <c r="BX379" i="22"/>
  <c r="BX382" i="22"/>
  <c r="BZ373" i="22" s="1"/>
  <c r="BY373" i="22"/>
  <c r="CB67" i="22"/>
  <c r="CA67" i="22"/>
  <c r="CD76" i="22"/>
  <c r="BZ67" i="22"/>
  <c r="BX552" i="3"/>
  <c r="BZ543" i="3" s="1"/>
  <c r="BY543" i="3"/>
  <c r="BX549" i="3"/>
  <c r="BU416" i="3"/>
  <c r="BU413" i="3"/>
  <c r="BV415" i="3"/>
  <c r="BW411" i="3"/>
  <c r="BW260" i="3"/>
  <c r="BX262" i="3" s="1"/>
  <c r="BX110" i="3"/>
  <c r="BZ101" i="3" s="1"/>
  <c r="BY101" i="3"/>
  <c r="BX107" i="3"/>
  <c r="AI11" i="3"/>
  <c r="AH13" i="3"/>
  <c r="AD19" i="3"/>
  <c r="AE18" i="3"/>
  <c r="AC21" i="3"/>
  <c r="AC14" i="3"/>
  <c r="AC12" i="3" s="1"/>
  <c r="CD862" i="22" l="1"/>
  <c r="F6" i="10" s="1"/>
  <c r="D6" i="10" s="1"/>
  <c r="E6" i="10" s="1"/>
  <c r="CA305" i="23"/>
  <c r="CB305" i="23"/>
  <c r="CB373" i="22"/>
  <c r="CA373" i="22"/>
  <c r="CA862" i="22" s="1"/>
  <c r="CB543" i="3"/>
  <c r="CA543" i="3"/>
  <c r="BX411" i="3"/>
  <c r="BV413" i="3"/>
  <c r="BW415" i="3" s="1"/>
  <c r="BV416" i="3"/>
  <c r="BX263" i="3"/>
  <c r="BZ254" i="3" s="1"/>
  <c r="BX260" i="3"/>
  <c r="BY254" i="3"/>
  <c r="CB101" i="3"/>
  <c r="CA101" i="3"/>
  <c r="AJ11" i="3"/>
  <c r="AI13" i="3"/>
  <c r="AE19" i="3"/>
  <c r="AF18" i="3"/>
  <c r="AD21" i="3"/>
  <c r="AD14" i="3"/>
  <c r="AD12" i="3" s="1"/>
  <c r="G28" i="10" l="1"/>
  <c r="G22" i="10"/>
  <c r="BW413" i="3"/>
  <c r="BX415" i="3" s="1"/>
  <c r="BW416" i="3"/>
  <c r="CB254" i="3"/>
  <c r="CA254" i="3"/>
  <c r="F99" i="10"/>
  <c r="AK11" i="3"/>
  <c r="AJ13" i="3"/>
  <c r="AF19" i="3"/>
  <c r="AE21" i="3"/>
  <c r="AG18" i="3"/>
  <c r="AE14" i="3"/>
  <c r="AE12" i="3" s="1"/>
  <c r="BX416" i="3" l="1"/>
  <c r="BZ407" i="3" s="1"/>
  <c r="BY407" i="3"/>
  <c r="BX413" i="3"/>
  <c r="AG19" i="3"/>
  <c r="AL11" i="3"/>
  <c r="AK13" i="3"/>
  <c r="AF21" i="3"/>
  <c r="AH18" i="3"/>
  <c r="AF14" i="3"/>
  <c r="AF12" i="3" s="1"/>
  <c r="CA407" i="3" l="1"/>
  <c r="CB407" i="3"/>
  <c r="BY16" i="23"/>
  <c r="CB16" i="23" s="1"/>
  <c r="AH19" i="3"/>
  <c r="AM11" i="3"/>
  <c r="AL13" i="3"/>
  <c r="AG21" i="3"/>
  <c r="AI18" i="3"/>
  <c r="AG14" i="3"/>
  <c r="AG12" i="3" s="1"/>
  <c r="CA16" i="23" l="1"/>
  <c r="H84" i="10" s="1"/>
  <c r="BZ16" i="23"/>
  <c r="AH21" i="3"/>
  <c r="AI19" i="3"/>
  <c r="AN11" i="3"/>
  <c r="AM13" i="3"/>
  <c r="AJ18" i="3"/>
  <c r="AH14" i="3"/>
  <c r="AH12" i="3" s="1"/>
  <c r="CA862" i="23" l="1"/>
  <c r="D13" i="10" s="1"/>
  <c r="H30" i="10"/>
  <c r="H31" i="10"/>
  <c r="H29" i="10"/>
  <c r="H27" i="10"/>
  <c r="H21" i="10"/>
  <c r="AI21" i="3"/>
  <c r="AJ19" i="3"/>
  <c r="AO11" i="3"/>
  <c r="AN13" i="3"/>
  <c r="AK18" i="3"/>
  <c r="AI14" i="3"/>
  <c r="AI12" i="3" s="1"/>
  <c r="AJ21" i="3" l="1"/>
  <c r="AK21" i="3" s="1"/>
  <c r="AK19" i="3"/>
  <c r="AP11" i="3"/>
  <c r="AO13" i="3"/>
  <c r="AL18" i="3"/>
  <c r="AJ14" i="3"/>
  <c r="AJ12" i="3" s="1"/>
  <c r="AL19" i="3" l="1"/>
  <c r="F26" i="10"/>
  <c r="AQ11" i="3"/>
  <c r="AP13" i="3"/>
  <c r="AL21" i="3"/>
  <c r="AM18" i="3"/>
  <c r="AK14" i="3"/>
  <c r="AK12" i="3" s="1"/>
  <c r="AM19" i="3" l="1"/>
  <c r="AR11" i="3"/>
  <c r="AQ13" i="3"/>
  <c r="AM21" i="3"/>
  <c r="AN18" i="3"/>
  <c r="AL14" i="3"/>
  <c r="AL12" i="3" s="1"/>
  <c r="AN19" i="3" l="1"/>
  <c r="AS11" i="3"/>
  <c r="AR13" i="3"/>
  <c r="AN21" i="3"/>
  <c r="AO18" i="3"/>
  <c r="AM14" i="3"/>
  <c r="AM12" i="3" s="1"/>
  <c r="AO19" i="3" l="1"/>
  <c r="AT11" i="3"/>
  <c r="AS13" i="3"/>
  <c r="AO21" i="3"/>
  <c r="AP18" i="3"/>
  <c r="AN14" i="3"/>
  <c r="AN12" i="3" s="1"/>
  <c r="AP19" i="3" l="1"/>
  <c r="AU11" i="3"/>
  <c r="AT13" i="3"/>
  <c r="AP21" i="3"/>
  <c r="AQ18" i="3"/>
  <c r="AO14" i="3"/>
  <c r="AO12" i="3" s="1"/>
  <c r="AQ19" i="3" l="1"/>
  <c r="AV11" i="3"/>
  <c r="AU13" i="3"/>
  <c r="AQ21" i="3"/>
  <c r="AR18" i="3"/>
  <c r="AP14" i="3"/>
  <c r="AP12" i="3" s="1"/>
  <c r="AR19" i="3" l="1"/>
  <c r="AR21" i="3"/>
  <c r="AW11" i="3"/>
  <c r="AV13" i="3"/>
  <c r="AS18" i="3"/>
  <c r="AQ14" i="3"/>
  <c r="AQ12" i="3" s="1"/>
  <c r="AS19" i="3" l="1"/>
  <c r="AS21" i="3"/>
  <c r="AX11" i="3"/>
  <c r="AW13" i="3"/>
  <c r="AT18" i="3"/>
  <c r="AR14" i="3"/>
  <c r="AR12" i="3" s="1"/>
  <c r="AT19" i="3" l="1"/>
  <c r="AT21" i="3"/>
  <c r="AY11" i="3"/>
  <c r="AX13" i="3"/>
  <c r="AU18" i="3"/>
  <c r="AS14" i="3"/>
  <c r="AS12" i="3" s="1"/>
  <c r="AU19" i="3" l="1"/>
  <c r="AU21" i="3"/>
  <c r="AZ11" i="3"/>
  <c r="AY13" i="3"/>
  <c r="AV18" i="3"/>
  <c r="AT14" i="3"/>
  <c r="AT12" i="3" s="1"/>
  <c r="AV19" i="3" l="1"/>
  <c r="AV21" i="3"/>
  <c r="BA11" i="3"/>
  <c r="AZ13" i="3"/>
  <c r="AW18" i="3"/>
  <c r="AU14" i="3"/>
  <c r="AU12" i="3" s="1"/>
  <c r="AW19" i="3" l="1"/>
  <c r="BB11" i="3"/>
  <c r="BA13" i="3"/>
  <c r="AW21" i="3"/>
  <c r="AX18" i="3"/>
  <c r="AV14" i="3"/>
  <c r="AV12" i="3" s="1"/>
  <c r="AX19" i="3" l="1"/>
  <c r="BC11" i="3"/>
  <c r="BB13" i="3"/>
  <c r="AX21" i="3"/>
  <c r="AY18" i="3"/>
  <c r="AW14" i="3"/>
  <c r="AW12" i="3" s="1"/>
  <c r="AY19" i="3" l="1"/>
  <c r="BD11" i="3"/>
  <c r="BC13" i="3"/>
  <c r="AY21" i="3"/>
  <c r="AZ18" i="3"/>
  <c r="AX14" i="3"/>
  <c r="AX12" i="3" s="1"/>
  <c r="AZ19" i="3" l="1"/>
  <c r="AZ21" i="3"/>
  <c r="BE11" i="3"/>
  <c r="BD13" i="3"/>
  <c r="BA18" i="3"/>
  <c r="BA19" i="3" s="1"/>
  <c r="AY14" i="3"/>
  <c r="AY12" i="3" s="1"/>
  <c r="BF11" i="3" l="1"/>
  <c r="BE13" i="3"/>
  <c r="BA21" i="3"/>
  <c r="BB18" i="3"/>
  <c r="BB19" i="3" s="1"/>
  <c r="AZ14" i="3"/>
  <c r="AZ12" i="3" s="1"/>
  <c r="BG11" i="3" l="1"/>
  <c r="BF13" i="3"/>
  <c r="BB21" i="3"/>
  <c r="BC18" i="3"/>
  <c r="BC19" i="3" s="1"/>
  <c r="BA14" i="3"/>
  <c r="BA12" i="3" s="1"/>
  <c r="BH11" i="3" l="1"/>
  <c r="BG13" i="3"/>
  <c r="BC21" i="3"/>
  <c r="BD18" i="3"/>
  <c r="BD19" i="3" s="1"/>
  <c r="BB14" i="3"/>
  <c r="BB12" i="3" s="1"/>
  <c r="BI11" i="3" l="1"/>
  <c r="BH13" i="3"/>
  <c r="BD21" i="3"/>
  <c r="BE18" i="3"/>
  <c r="BE19" i="3" s="1"/>
  <c r="BC14" i="3"/>
  <c r="BC12" i="3" s="1"/>
  <c r="BJ11" i="3" l="1"/>
  <c r="BI13" i="3"/>
  <c r="BE21" i="3"/>
  <c r="BF18" i="3"/>
  <c r="BF19" i="3" s="1"/>
  <c r="BD14" i="3"/>
  <c r="BD12" i="3" s="1"/>
  <c r="BK11" i="3" l="1"/>
  <c r="BJ13" i="3"/>
  <c r="BF21" i="3"/>
  <c r="BG18" i="3"/>
  <c r="BG19" i="3" s="1"/>
  <c r="BE14" i="3"/>
  <c r="BE12" i="3" s="1"/>
  <c r="BG21" i="3" l="1"/>
  <c r="BL11" i="3"/>
  <c r="BK13" i="3"/>
  <c r="BH18" i="3"/>
  <c r="BH19" i="3" s="1"/>
  <c r="BF14" i="3"/>
  <c r="BF12" i="3" s="1"/>
  <c r="BH21" i="3" l="1"/>
  <c r="BM11" i="3"/>
  <c r="BL13" i="3"/>
  <c r="BI18" i="3"/>
  <c r="BI19" i="3" s="1"/>
  <c r="BG14" i="3"/>
  <c r="BG12" i="3" s="1"/>
  <c r="BI21" i="3" l="1"/>
  <c r="BN11" i="3"/>
  <c r="BM13" i="3"/>
  <c r="BJ18" i="3"/>
  <c r="BJ19" i="3" s="1"/>
  <c r="BH14" i="3"/>
  <c r="BH12" i="3" s="1"/>
  <c r="BJ21" i="3" l="1"/>
  <c r="BO11" i="3"/>
  <c r="BN13" i="3"/>
  <c r="BK18" i="3"/>
  <c r="BK19" i="3" s="1"/>
  <c r="BI14" i="3"/>
  <c r="BI12" i="3" s="1"/>
  <c r="BK21" i="3" l="1"/>
  <c r="BP11" i="3"/>
  <c r="BO13" i="3"/>
  <c r="BL18" i="3"/>
  <c r="BL19" i="3" s="1"/>
  <c r="BJ14" i="3"/>
  <c r="BJ12" i="3" s="1"/>
  <c r="BL21" i="3" l="1"/>
  <c r="BQ11" i="3"/>
  <c r="BP13" i="3"/>
  <c r="BM18" i="3"/>
  <c r="BM19" i="3" s="1"/>
  <c r="BK14" i="3"/>
  <c r="BK12" i="3" s="1"/>
  <c r="BM21" i="3" l="1"/>
  <c r="BR11" i="3"/>
  <c r="BQ13" i="3"/>
  <c r="BN18" i="3"/>
  <c r="BN19" i="3" s="1"/>
  <c r="BL14" i="3"/>
  <c r="BL12" i="3" s="1"/>
  <c r="BN21" i="3" l="1"/>
  <c r="BS11" i="3"/>
  <c r="BR13" i="3"/>
  <c r="BO18" i="3"/>
  <c r="BO19" i="3" s="1"/>
  <c r="BM14" i="3"/>
  <c r="BM12" i="3" s="1"/>
  <c r="BO21" i="3" l="1"/>
  <c r="BT11" i="3"/>
  <c r="BS13" i="3"/>
  <c r="BP18" i="3"/>
  <c r="BP19" i="3" s="1"/>
  <c r="BN14" i="3"/>
  <c r="BN12" i="3" s="1"/>
  <c r="BP21" i="3" l="1"/>
  <c r="BU11" i="3"/>
  <c r="BT13" i="3"/>
  <c r="BQ18" i="3"/>
  <c r="BQ19" i="3" s="1"/>
  <c r="BO14" i="3"/>
  <c r="BO12" i="3" s="1"/>
  <c r="BQ21" i="3" l="1"/>
  <c r="BV11" i="3"/>
  <c r="BU13" i="3"/>
  <c r="BR18" i="3"/>
  <c r="BR19" i="3" s="1"/>
  <c r="BP14" i="3"/>
  <c r="BP12" i="3" s="1"/>
  <c r="BR21" i="3" l="1"/>
  <c r="BW11" i="3"/>
  <c r="BV13" i="3"/>
  <c r="BS18" i="3"/>
  <c r="BS19" i="3" s="1"/>
  <c r="BQ14" i="3"/>
  <c r="BQ12" i="3" s="1"/>
  <c r="BS21" i="3" l="1"/>
  <c r="BX11" i="3"/>
  <c r="BW13" i="3"/>
  <c r="BT18" i="3"/>
  <c r="BT19" i="3" s="1"/>
  <c r="BR14" i="3"/>
  <c r="BR12" i="3" s="1"/>
  <c r="BT21" i="3" l="1"/>
  <c r="BX13" i="3"/>
  <c r="BU18" i="3"/>
  <c r="BU19" i="3" s="1"/>
  <c r="BS14" i="3"/>
  <c r="BS12" i="3" s="1"/>
  <c r="BU21" i="3" l="1"/>
  <c r="BV18" i="3"/>
  <c r="BV19" i="3" s="1"/>
  <c r="BT14" i="3"/>
  <c r="BT12" i="3" s="1"/>
  <c r="BV21" i="3" l="1"/>
  <c r="BW18" i="3"/>
  <c r="BW19" i="3" s="1"/>
  <c r="BU14" i="3"/>
  <c r="BU12" i="3" s="1"/>
  <c r="BW21" i="3" l="1"/>
  <c r="BX18" i="3"/>
  <c r="BX19" i="3" s="1"/>
  <c r="BV14" i="3"/>
  <c r="BV12" i="3" s="1"/>
  <c r="BX21" i="3" l="1"/>
  <c r="BW14" i="3"/>
  <c r="BW12" i="3" s="1"/>
  <c r="BX14" i="3" l="1"/>
  <c r="BX12" i="3" l="1"/>
  <c r="R24" i="3" l="1"/>
  <c r="R25" i="3" s="1"/>
  <c r="M16" i="3"/>
  <c r="D25" i="8" l="1"/>
  <c r="K25" i="8" s="1"/>
  <c r="R22" i="3"/>
  <c r="S24" i="3" s="1"/>
  <c r="S25" i="3" s="1"/>
  <c r="C14" i="10" l="1"/>
  <c r="S22" i="3"/>
  <c r="T24" i="3" s="1"/>
  <c r="T25" i="3" s="1"/>
  <c r="T22" i="3" l="1"/>
  <c r="U24" i="3" l="1"/>
  <c r="U25" i="3" s="1"/>
  <c r="U22" i="3" l="1"/>
  <c r="V24" i="3" s="1"/>
  <c r="V25" i="3" s="1"/>
  <c r="V22" i="3" l="1"/>
  <c r="W24" i="3" s="1"/>
  <c r="W25" i="3" s="1"/>
  <c r="W22" i="3" l="1"/>
  <c r="X24" i="3" s="1"/>
  <c r="X25" i="3" s="1"/>
  <c r="X22" i="3" l="1"/>
  <c r="Y24" i="3" s="1"/>
  <c r="Y25" i="3" s="1"/>
  <c r="Y22" i="3" l="1"/>
  <c r="Z24" i="3" s="1"/>
  <c r="Z25" i="3" s="1"/>
  <c r="Z22" i="3" l="1"/>
  <c r="AA24" i="3" s="1"/>
  <c r="AA25" i="3" s="1"/>
  <c r="AA22" i="3" l="1"/>
  <c r="AB24" i="3" s="1"/>
  <c r="CE25" i="3" l="1"/>
  <c r="CE862" i="3" s="1"/>
  <c r="AB25" i="3"/>
  <c r="AB22" i="3"/>
  <c r="G5" i="10" l="1"/>
  <c r="AC20" i="3"/>
  <c r="AC24" i="3" l="1"/>
  <c r="AC25" i="3" s="1"/>
  <c r="AC22" i="3" l="1"/>
  <c r="AD20" i="3" l="1"/>
  <c r="AD24" i="3" s="1"/>
  <c r="AD25" i="3" l="1"/>
  <c r="AD22" i="3"/>
  <c r="AE20" i="3"/>
  <c r="AE24" i="3" l="1"/>
  <c r="AE25" i="3" s="1"/>
  <c r="AE22" i="3" l="1"/>
  <c r="AF20" i="3" l="1"/>
  <c r="AG20" i="3" s="1"/>
  <c r="AH20" i="3" s="1"/>
  <c r="AI20" i="3" s="1"/>
  <c r="AJ20" i="3" s="1"/>
  <c r="AK20" i="3" s="1"/>
  <c r="AL20" i="3" s="1"/>
  <c r="AM20" i="3" s="1"/>
  <c r="AN20" i="3" s="1"/>
  <c r="AF24" i="3" l="1"/>
  <c r="AF25" i="3" s="1"/>
  <c r="AF22" i="3" l="1"/>
  <c r="AG24" i="3" s="1"/>
  <c r="AG25" i="3" s="1"/>
  <c r="CF25" i="3" l="1"/>
  <c r="CF862" i="3" s="1"/>
  <c r="AG22" i="3"/>
  <c r="AH24" i="3" s="1"/>
  <c r="AH25" i="3" s="1"/>
  <c r="H5" i="10" l="1"/>
  <c r="H8" i="10" s="1"/>
  <c r="AH22" i="3"/>
  <c r="AI24" i="3" s="1"/>
  <c r="AI25" i="3" s="1"/>
  <c r="AI22" i="3" l="1"/>
  <c r="AJ24" i="3" s="1"/>
  <c r="AJ25" i="3" s="1"/>
  <c r="AJ22" i="3" l="1"/>
  <c r="AK24" i="3" s="1"/>
  <c r="AK25" i="3" s="1"/>
  <c r="AK22" i="3" l="1"/>
  <c r="AL24" i="3" s="1"/>
  <c r="AL25" i="3" s="1"/>
  <c r="CG25" i="3" l="1"/>
  <c r="CG862" i="3" s="1"/>
  <c r="AL22" i="3"/>
  <c r="AM24" i="3" s="1"/>
  <c r="AM25" i="3" s="1"/>
  <c r="I5" i="10" l="1"/>
  <c r="I8" i="10" s="1"/>
  <c r="AM22" i="3"/>
  <c r="AN24" i="3" s="1"/>
  <c r="AN25" i="3" s="1"/>
  <c r="AN22" i="3" l="1"/>
  <c r="B14" i="4"/>
  <c r="B15" i="4" s="1"/>
  <c r="B16" i="4" s="1"/>
  <c r="B17" i="4" s="1"/>
  <c r="B18" i="4" s="1"/>
  <c r="B19" i="4" s="1"/>
  <c r="B20" i="4" s="1"/>
  <c r="B21" i="4" s="1"/>
  <c r="B22" i="4" s="1"/>
  <c r="B23" i="4" s="1"/>
  <c r="B24" i="4" s="1"/>
  <c r="B25" i="4" s="1"/>
  <c r="B26" i="4" s="1"/>
  <c r="B27" i="4" s="1"/>
  <c r="B28" i="4" s="1"/>
  <c r="B29" i="4" s="1"/>
  <c r="B30" i="4" s="1"/>
  <c r="B31" i="4" s="1"/>
  <c r="B32" i="4" s="1"/>
  <c r="B33" i="4" s="1"/>
  <c r="B34" i="4" s="1"/>
  <c r="B35" i="4" s="1"/>
  <c r="B36" i="4" s="1"/>
  <c r="B37" i="4" s="1"/>
  <c r="B38" i="4" s="1"/>
  <c r="B39" i="4" s="1"/>
  <c r="B40" i="4" s="1"/>
  <c r="B41" i="4" s="1"/>
  <c r="B42" i="4" s="1"/>
  <c r="B43" i="4" s="1"/>
  <c r="B44" i="4" s="1"/>
  <c r="B45" i="4" s="1"/>
  <c r="B46" i="4" s="1"/>
  <c r="B47" i="4" s="1"/>
  <c r="B48" i="4" s="1"/>
  <c r="B49" i="4" s="1"/>
  <c r="B50" i="4" s="1"/>
  <c r="B51" i="4" s="1"/>
  <c r="B52" i="4" s="1"/>
  <c r="B53" i="4" s="1"/>
  <c r="B54" i="4" s="1"/>
  <c r="B55" i="4" s="1"/>
  <c r="B56" i="4" s="1"/>
  <c r="B57" i="4" s="1"/>
  <c r="B58" i="4" s="1"/>
  <c r="AO20" i="3" l="1"/>
  <c r="AO24" i="3" l="1"/>
  <c r="AO25" i="3" s="1"/>
  <c r="K27" i="8"/>
  <c r="AO22" i="3" l="1"/>
  <c r="AP20" i="3" l="1"/>
  <c r="AP24" i="3" s="1"/>
  <c r="AP25" i="3" l="1"/>
  <c r="AP22" i="3"/>
  <c r="AQ20" i="3" s="1"/>
  <c r="AQ24" i="3" s="1"/>
  <c r="AQ25" i="3" s="1"/>
  <c r="AR20" i="3" l="1"/>
  <c r="AS20" i="3" s="1"/>
  <c r="AT20" i="3" s="1"/>
  <c r="AU20" i="3" s="1"/>
  <c r="AV20" i="3" s="1"/>
  <c r="AW20" i="3" s="1"/>
  <c r="AX20" i="3" s="1"/>
  <c r="AY20" i="3" s="1"/>
  <c r="AZ20" i="3" s="1"/>
  <c r="AQ22" i="3"/>
  <c r="AR24" i="3" l="1"/>
  <c r="AR22" i="3" s="1"/>
  <c r="AS24" i="3" s="1"/>
  <c r="AS25" i="3" s="1"/>
  <c r="CH25" i="3"/>
  <c r="CH862" i="3" s="1"/>
  <c r="AR25" i="3"/>
  <c r="J5" i="10" l="1"/>
  <c r="J8" i="10" s="1"/>
  <c r="AS22" i="3"/>
  <c r="AT24" i="3" s="1"/>
  <c r="AT25" i="3" s="1"/>
  <c r="AT22" i="3" l="1"/>
  <c r="AU24" i="3" s="1"/>
  <c r="AU25" i="3" s="1"/>
  <c r="AU22" i="3" l="1"/>
  <c r="AV24" i="3" s="1"/>
  <c r="AV22" i="3" l="1"/>
  <c r="AW24" i="3" s="1"/>
  <c r="AW25" i="3" s="1"/>
  <c r="AV25" i="3"/>
  <c r="AW22" i="3" l="1"/>
  <c r="AX24" i="3" s="1"/>
  <c r="AX25" i="3" s="1"/>
  <c r="CI25" i="3"/>
  <c r="CI862" i="3" s="1"/>
  <c r="AX22" i="3" l="1"/>
  <c r="AY24" i="3" s="1"/>
  <c r="AY25" i="3" s="1"/>
  <c r="K5" i="10"/>
  <c r="K8" i="10" s="1"/>
  <c r="AY22" i="3" l="1"/>
  <c r="AZ24" i="3" s="1"/>
  <c r="AZ25" i="3" s="1"/>
  <c r="AZ22" i="3" l="1"/>
  <c r="BA20" i="3" s="1"/>
  <c r="BA24" i="3" l="1"/>
  <c r="BA25" i="3" s="1"/>
  <c r="BA22" i="3" l="1"/>
  <c r="BB20" i="3" l="1"/>
  <c r="BB24" i="3" s="1"/>
  <c r="BB25" i="3" l="1"/>
  <c r="BB22" i="3"/>
  <c r="BC20" i="3" s="1"/>
  <c r="BC24" i="3" s="1"/>
  <c r="BC25" i="3" s="1"/>
  <c r="BD20" i="3" l="1"/>
  <c r="BE20" i="3" s="1"/>
  <c r="BF20" i="3" s="1"/>
  <c r="BG20" i="3" s="1"/>
  <c r="BH20" i="3" s="1"/>
  <c r="BI20" i="3" s="1"/>
  <c r="BJ20" i="3" s="1"/>
  <c r="BK20" i="3" s="1"/>
  <c r="BL20" i="3" s="1"/>
  <c r="BC22" i="3"/>
  <c r="BD24" i="3" l="1"/>
  <c r="BD22" i="3" s="1"/>
  <c r="BE24" i="3" s="1"/>
  <c r="BE25" i="3" s="1"/>
  <c r="BD25" i="3" l="1"/>
  <c r="BE22" i="3"/>
  <c r="BF24" i="3" s="1"/>
  <c r="BF25" i="3" s="1"/>
  <c r="BF22" i="3" l="1"/>
  <c r="BG24" i="3" s="1"/>
  <c r="BG25" i="3" s="1"/>
  <c r="CK25" i="3"/>
  <c r="CK862" i="3" s="1"/>
  <c r="BG22" i="3" l="1"/>
  <c r="BH24" i="3" s="1"/>
  <c r="BH25" i="3" s="1"/>
  <c r="M5" i="10"/>
  <c r="BH22" i="3" l="1"/>
  <c r="BI24" i="3" s="1"/>
  <c r="BI25" i="3" s="1"/>
  <c r="BI22" i="3" l="1"/>
  <c r="BJ24" i="3" s="1"/>
  <c r="BJ25" i="3" s="1"/>
  <c r="BJ22" i="3" l="1"/>
  <c r="BK24" i="3" s="1"/>
  <c r="BK25" i="3" s="1"/>
  <c r="BK22" i="3" l="1"/>
  <c r="BL24" i="3" s="1"/>
  <c r="BL25" i="3" s="1"/>
  <c r="BL22" i="3" l="1"/>
  <c r="BM20" i="3"/>
  <c r="BM24" i="3" s="1"/>
  <c r="BM25" i="3" s="1"/>
  <c r="BM22" i="3" l="1"/>
  <c r="BN20" i="3" s="1"/>
  <c r="BO20" i="3" s="1"/>
  <c r="BN24" i="3" l="1"/>
  <c r="BN25" i="3" s="1"/>
  <c r="BN22" i="3" l="1"/>
  <c r="BO24" i="3" s="1"/>
  <c r="BO25" i="3" s="1"/>
  <c r="BO22" i="3" l="1"/>
  <c r="BP20" i="3"/>
  <c r="BQ20" i="3" s="1"/>
  <c r="BR20" i="3" s="1"/>
  <c r="BS20" i="3" s="1"/>
  <c r="BT20" i="3" s="1"/>
  <c r="BU20" i="3" s="1"/>
  <c r="BV20" i="3" s="1"/>
  <c r="BW20" i="3" s="1"/>
  <c r="BX20" i="3" s="1"/>
  <c r="CL25" i="3"/>
  <c r="CL862" i="3" s="1"/>
  <c r="N5" i="10" l="1"/>
  <c r="BP24" i="3"/>
  <c r="BP25" i="3" s="1"/>
  <c r="BP22" i="3" l="1"/>
  <c r="BQ24" i="3" s="1"/>
  <c r="BQ25" i="3" s="1"/>
  <c r="BQ22" i="3" l="1"/>
  <c r="BR24" i="3" s="1"/>
  <c r="BR25" i="3" s="1"/>
  <c r="BR22" i="3" l="1"/>
  <c r="BS24" i="3" s="1"/>
  <c r="BS25" i="3" s="1"/>
  <c r="BS22" i="3" l="1"/>
  <c r="BT24" i="3" s="1"/>
  <c r="BT25" i="3" s="1"/>
  <c r="BT22" i="3" l="1"/>
  <c r="BU24" i="3" s="1"/>
  <c r="BU25" i="3" s="1"/>
  <c r="BU22" i="3" l="1"/>
  <c r="BV24" i="3" s="1"/>
  <c r="BV25" i="3" s="1"/>
  <c r="CM25" i="3" l="1"/>
  <c r="CM862" i="3" s="1"/>
  <c r="BV22" i="3"/>
  <c r="BW24" i="3" s="1"/>
  <c r="BW25" i="3" s="1"/>
  <c r="O5" i="10" l="1"/>
  <c r="BW22" i="3"/>
  <c r="BX24" i="3" s="1"/>
  <c r="BX25" i="3" s="1"/>
  <c r="BX22" i="3" l="1"/>
  <c r="CN25" i="3" l="1"/>
  <c r="CN862" i="3" s="1"/>
  <c r="P5" i="10" l="1"/>
  <c r="CP25" i="3" l="1"/>
  <c r="CP862" i="3" s="1"/>
  <c r="CQ25" i="3"/>
  <c r="CQ862" i="3" s="1"/>
  <c r="CR25" i="3"/>
  <c r="CR862" i="3" s="1"/>
  <c r="CD25" i="3"/>
  <c r="CD862" i="3" s="1"/>
  <c r="CJ25" i="3"/>
  <c r="CJ862" i="3" s="1"/>
  <c r="CO25" i="3"/>
  <c r="CO862" i="3" s="1"/>
  <c r="BZ16" i="3"/>
  <c r="BY16" i="3"/>
  <c r="CA16" i="3" l="1"/>
  <c r="F84" i="10" s="1"/>
  <c r="CB16" i="3"/>
  <c r="F31" i="10"/>
  <c r="F5" i="10"/>
  <c r="T5" i="10"/>
  <c r="Q5" i="10"/>
  <c r="S5" i="10"/>
  <c r="L5" i="10"/>
  <c r="R5" i="10"/>
  <c r="F150" i="10" l="1"/>
  <c r="CA862" i="3"/>
  <c r="D12" i="10" s="1"/>
  <c r="F34" i="10"/>
  <c r="F147" i="10"/>
  <c r="F30" i="10"/>
  <c r="F79" i="10"/>
  <c r="F29" i="10"/>
  <c r="F25" i="10"/>
  <c r="F22" i="10"/>
  <c r="F32" i="10"/>
  <c r="F41" i="10"/>
  <c r="F21" i="10"/>
  <c r="F40" i="10"/>
  <c r="L8" i="10"/>
  <c r="D5" i="10"/>
  <c r="F8" i="10"/>
  <c r="E12" i="10" l="1"/>
  <c r="E5" i="10"/>
  <c r="V5" i="10"/>
  <c r="M8" i="10" l="1"/>
  <c r="N8" i="10" l="1"/>
  <c r="P8" i="10" l="1"/>
  <c r="R8" i="10" l="1"/>
  <c r="G8" i="10" l="1"/>
  <c r="S8" i="10" l="1"/>
  <c r="T8" i="10"/>
  <c r="Q8" i="10"/>
  <c r="O8" i="10" l="1"/>
  <c r="D7" i="10"/>
  <c r="V7" i="10" s="1"/>
  <c r="E13" i="10"/>
  <c r="D14" i="10"/>
  <c r="E14" i="10" s="1"/>
  <c r="E7" i="10" l="1"/>
  <c r="E8" i="10" s="1"/>
  <c r="D8" i="10"/>
  <c r="V8"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Štěpničková Pavlína</author>
    <author>Haken Jiří</author>
  </authors>
  <commentList>
    <comment ref="E1" authorId="0" shapeId="0" xr:uid="{B024FEA2-A782-40CC-BAE5-BB6EA5E378A0}">
      <text>
        <r>
          <rPr>
            <sz val="9"/>
            <color indexed="81"/>
            <rFont val="Tahoma"/>
            <family val="2"/>
            <charset val="238"/>
          </rPr>
          <t>Je-li v tomto sloupci nenulová částka, znamená to, že:
a) nejsou vykázány všechny plánované produktivní hodiny,
b) byl u vybrané mobility plánován příspěvek na rodinu, avšak část produktivních hodin byla odpracována na dálku a příspěvek tak nebyl čerpán,
c) nastává kombinace možností a) a b).</t>
        </r>
      </text>
    </comment>
    <comment ref="F2" authorId="1" shapeId="0" xr:uid="{EB82F56F-1CC3-42AE-ACF2-2CA4348915E9}">
      <text>
        <r>
          <rPr>
            <sz val="9"/>
            <color indexed="81"/>
            <rFont val="Tahoma"/>
            <family val="2"/>
            <charset val="238"/>
          </rPr>
          <t>V těchto bílých buňkách jsou vzorce, ale v případě změny délky sledovaného období lze vypočtené hodnoty přepsat požadovanou hodnotou.</t>
        </r>
      </text>
    </comment>
  </commentList>
</comments>
</file>

<file path=xl/sharedStrings.xml><?xml version="1.0" encoding="utf-8"?>
<sst xmlns="http://schemas.openxmlformats.org/spreadsheetml/2006/main" count="16993" uniqueCount="386">
  <si>
    <t>Částka za mobilitu</t>
  </si>
  <si>
    <t>Identifikace mobility</t>
  </si>
  <si>
    <t>Mobility - počet příjezdů</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</si>
  <si>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</si>
  <si>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</si>
  <si>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</si>
  <si>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</si>
  <si>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</si>
  <si>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</si>
  <si>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</si>
  <si>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</si>
  <si>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</si>
  <si>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</si>
  <si>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</si>
  <si>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</si>
  <si>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</si>
  <si>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</si>
  <si>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</si>
  <si>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</si>
  <si>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</si>
  <si>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</si>
  <si>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</si>
  <si>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</si>
  <si>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</si>
  <si>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</si>
  <si>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</si>
  <si>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</si>
  <si>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</si>
  <si>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</si>
  <si>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</si>
  <si>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</si>
  <si>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</si>
  <si>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</si>
  <si>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</si>
  <si>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</si>
  <si>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</si>
  <si>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</si>
  <si>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</si>
  <si>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</si>
  <si>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</si>
  <si>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</si>
  <si>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</si>
  <si>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</si>
  <si>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</si>
  <si>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</si>
  <si>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</si>
  <si>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</si>
  <si>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</si>
  <si>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</si>
  <si>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</si>
  <si>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</si>
  <si>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</si>
  <si>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</si>
  <si>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Jednotkový náklad:</t>
  </si>
  <si>
    <t>Celkem</t>
  </si>
  <si>
    <t>Angola</t>
  </si>
  <si>
    <t>Barbados</t>
  </si>
  <si>
    <t>Belize</t>
  </si>
  <si>
    <t>Benin</t>
  </si>
  <si>
    <t>Botswana</t>
  </si>
  <si>
    <t>Burkina Faso</t>
  </si>
  <si>
    <t>Burundi</t>
  </si>
  <si>
    <t>Egypt</t>
  </si>
  <si>
    <t>Eritrea</t>
  </si>
  <si>
    <t>Gabon</t>
  </si>
  <si>
    <t>Ghana</t>
  </si>
  <si>
    <t>Guatemala</t>
  </si>
  <si>
    <t>Guinea</t>
  </si>
  <si>
    <t>Guinea-Bissau</t>
  </si>
  <si>
    <t>Guyana</t>
  </si>
  <si>
    <t>Haiti</t>
  </si>
  <si>
    <t>Honduras</t>
  </si>
  <si>
    <t>Chile</t>
  </si>
  <si>
    <t>Laos</t>
  </si>
  <si>
    <t>Lesotho</t>
  </si>
  <si>
    <t>Malawi</t>
  </si>
  <si>
    <t>Mali</t>
  </si>
  <si>
    <t>Niger</t>
  </si>
  <si>
    <t>Panama</t>
  </si>
  <si>
    <t>Paraguay</t>
  </si>
  <si>
    <t>Peru</t>
  </si>
  <si>
    <t>Rwanda</t>
  </si>
  <si>
    <t>Samoa</t>
  </si>
  <si>
    <t>Senegal</t>
  </si>
  <si>
    <t>Sierra Leone</t>
  </si>
  <si>
    <t>Togo</t>
  </si>
  <si>
    <t>Tonga</t>
  </si>
  <si>
    <t>Uganda</t>
  </si>
  <si>
    <t>Uruguay</t>
  </si>
  <si>
    <t>Vanuatu</t>
  </si>
  <si>
    <t>Venezuela</t>
  </si>
  <si>
    <t>Zimbabwe</t>
  </si>
  <si>
    <t>za celou dobu trvání mobility</t>
  </si>
  <si>
    <t>Počet měsíců mobility</t>
  </si>
  <si>
    <t>Úvazek</t>
  </si>
  <si>
    <t>0,5 - 1</t>
  </si>
  <si>
    <t>Indikátor</t>
  </si>
  <si>
    <t>Délka mobility</t>
  </si>
  <si>
    <t>Mobilita</t>
  </si>
  <si>
    <t>K A L K U L A Č K A   M O B I L I T</t>
  </si>
  <si>
    <t>208 002 Mobility - Počet příjezdů</t>
  </si>
  <si>
    <t>204 032 Mobility - Počet výjezdů</t>
  </si>
  <si>
    <t>Částka rozpočtu:</t>
  </si>
  <si>
    <t>Indikátory:</t>
  </si>
  <si>
    <t>1. ZoR</t>
  </si>
  <si>
    <t>2. ZoR</t>
  </si>
  <si>
    <t>3. ZoR</t>
  </si>
  <si>
    <t>4. ZoR</t>
  </si>
  <si>
    <t>5. ZoR</t>
  </si>
  <si>
    <t>6. ZoR</t>
  </si>
  <si>
    <t>7. ZoR</t>
  </si>
  <si>
    <t>8. ZoR</t>
  </si>
  <si>
    <t>9. ZoR</t>
  </si>
  <si>
    <t>Celkem za projekt</t>
  </si>
  <si>
    <t>Vyčerpáno</t>
  </si>
  <si>
    <t>Zbývá k čerpání</t>
  </si>
  <si>
    <t>Indikátory</t>
  </si>
  <si>
    <t>Zbývá</t>
  </si>
  <si>
    <t>Další ukazatele</t>
  </si>
  <si>
    <t>Projektová žádost</t>
  </si>
  <si>
    <t>Realizováno</t>
  </si>
  <si>
    <t>Gender:</t>
  </si>
  <si>
    <t>Země příjezdu/výjezdu:</t>
  </si>
  <si>
    <t>zpět na úvodní stránku</t>
  </si>
  <si>
    <t>Registrační číslo projektu:</t>
  </si>
  <si>
    <t>Zahájení realizace projektu:</t>
  </si>
  <si>
    <t>leden</t>
  </si>
  <si>
    <t>Ukončení realizace projektu:</t>
  </si>
  <si>
    <t>Vydání právního aktu:</t>
  </si>
  <si>
    <t>Měsíc realizace</t>
  </si>
  <si>
    <t>51.</t>
  </si>
  <si>
    <t>52.</t>
  </si>
  <si>
    <t>53.</t>
  </si>
  <si>
    <t>54.</t>
  </si>
  <si>
    <t>55.</t>
  </si>
  <si>
    <t>56.</t>
  </si>
  <si>
    <t>57.</t>
  </si>
  <si>
    <t>58.</t>
  </si>
  <si>
    <t>59.</t>
  </si>
  <si>
    <t>60.</t>
  </si>
  <si>
    <t>Počet produktivních hodin (skutečnost)</t>
  </si>
  <si>
    <t>pomocný výpočet</t>
  </si>
  <si>
    <t>měsíc vykazování</t>
  </si>
  <si>
    <t>1720 hodin - určená délka roku</t>
  </si>
  <si>
    <t>březen</t>
  </si>
  <si>
    <t>únor</t>
  </si>
  <si>
    <t>červen</t>
  </si>
  <si>
    <t>červenec</t>
  </si>
  <si>
    <t>duben</t>
  </si>
  <si>
    <t>květen</t>
  </si>
  <si>
    <t>listopad</t>
  </si>
  <si>
    <t>srpen</t>
  </si>
  <si>
    <t>prosinec</t>
  </si>
  <si>
    <t>září</t>
  </si>
  <si>
    <t>říjen</t>
  </si>
  <si>
    <t>Počet produktivních hodin, které lze vykázat v ŽoP</t>
  </si>
  <si>
    <t>Částka, kterou lze vykázat v ŽoP</t>
  </si>
  <si>
    <t>Plnění indikátoru
208 002 (kumulativně)</t>
  </si>
  <si>
    <t>Vykázáno v ZoR</t>
  </si>
  <si>
    <t>měsíc</t>
  </si>
  <si>
    <t>rok</t>
  </si>
  <si>
    <t>hodnota</t>
  </si>
  <si>
    <t>pomocné výpočty (bude schováno)</t>
  </si>
  <si>
    <t>Začátek sledovaného období</t>
  </si>
  <si>
    <t>Konec sledovaného období</t>
  </si>
  <si>
    <t>pomocný výpočet pro ukončení sled. období</t>
  </si>
  <si>
    <t>10. ZoR</t>
  </si>
  <si>
    <t>11. ZoR</t>
  </si>
  <si>
    <t>12. ZoR</t>
  </si>
  <si>
    <t>Čerpání dle ZoR v Kč</t>
  </si>
  <si>
    <t>Příslušná ZoR</t>
  </si>
  <si>
    <t>Limit produktivních hodin (nárok za měsíc) dle výše úvazku</t>
  </si>
  <si>
    <t>počet produktivních hodin (skutečnost) - kumulativně za 12 měsíců</t>
  </si>
  <si>
    <t>počet vykázaných produkt. hodin v ŽoP - kumulativně za 12 měsíců</t>
  </si>
  <si>
    <t>Počet hodin vykázaných v ŽoP (kumulativně)</t>
  </si>
  <si>
    <t>Částka vykázaná v ŽoP (kumulativně)</t>
  </si>
  <si>
    <t>List "Úvod"</t>
  </si>
  <si>
    <t xml:space="preserve">List "Přehled ZoR"
</t>
  </si>
  <si>
    <t>Odpracované hodiny/druh nepřítomnosti</t>
  </si>
  <si>
    <t>Dovolená</t>
  </si>
  <si>
    <t>Pracovní neschopnost do 14 dní (včetně)</t>
  </si>
  <si>
    <t>Pracovní neschopnost nad 14 dní</t>
  </si>
  <si>
    <t>Ošetřování člena rodiny</t>
  </si>
  <si>
    <t>ANO</t>
  </si>
  <si>
    <t>NE</t>
  </si>
  <si>
    <t>POSTUP PRO VYPLNĚNÍ A POUŽÍVÁNÍ JEDNOTLIVÝCH LISTŮ</t>
  </si>
  <si>
    <t>Rozpočet projektu:</t>
  </si>
  <si>
    <t>Odpracované hodiny (tj. hodiny v nichž zaměstnanec přímo vykonával pro zaměstnavatele činnosti dle pracovněprávního vztahu)</t>
  </si>
  <si>
    <t>Vykazuje se jako produktivní hodina?</t>
  </si>
  <si>
    <t>KALKULAČKA  MOBILIT (PRO REALIZACI)</t>
  </si>
  <si>
    <t>ZÁKLADNÍ INFORMACE PRO PRÁCI S KALKULAČKOU MOBILIT (PRO REALIZACI)</t>
  </si>
  <si>
    <t>208 002 Mobility - počet příjezdů</t>
  </si>
  <si>
    <t>204 032 Mobility - počet výjezdů</t>
  </si>
  <si>
    <t>El Salvador</t>
  </si>
  <si>
    <t>13. ZoR</t>
  </si>
  <si>
    <t>14. ZoR</t>
  </si>
  <si>
    <t>15. ZoR</t>
  </si>
  <si>
    <t>Celkem (v Kč)</t>
  </si>
  <si>
    <t>Příjezd ze země</t>
  </si>
  <si>
    <t>vyberte ze seznamu</t>
  </si>
  <si>
    <t>Gender</t>
  </si>
  <si>
    <t>Žena</t>
  </si>
  <si>
    <t>Muž</t>
  </si>
  <si>
    <t>Nebinární</t>
  </si>
  <si>
    <t>Částka rozpočtu</t>
  </si>
  <si>
    <t>Na tomto listu jsou uvedeny souhrnné údaje:
- o dosažených způsobilých jednotkových nákladech v jednotlivých sledovaných obdobích,
- o dosažených hodnotách indikátorů,
- o počtu mobilit v dělení podle genderu a země příjezdu/výjezdu.
Údaje z tohoto listu příjemce používá při zpracování ZoR (ZZoR) a ŽoP (ZŽoP).
Údaje v řádku č. 2 "Začátek sledovaného období" a v řádku č. 4 "Konec sledovaného období" jsou doplněny automaticky po zadání údajů na listu Úvod. V případě, že by příjemce požadoval upravit délku sledovaného období (např. zkrátit sledované období, sloučit sledovaná období), je možné data v těchto řádcích (data v bílých buňkách) ručně editovat (tj. vzorec v dané buňce nahradit požadovaným datem).</t>
  </si>
  <si>
    <t>Cena jednotky mobility</t>
  </si>
  <si>
    <t>produktivní hodina</t>
  </si>
  <si>
    <t>Počet jednotek</t>
  </si>
  <si>
    <t>produktivních hodin</t>
  </si>
  <si>
    <t>Nepřítomnost bez mzdy/platu, resp. náhrady mzdy/platu (např. neplacené volno)</t>
  </si>
  <si>
    <t>Státní svátek neodpracovaný</t>
  </si>
  <si>
    <t>Státní svátek odpracovaný</t>
  </si>
  <si>
    <t>Překážka v práci, za níž náleží zaměstnanci mzda/plat, popř. náhrada mzdy/platu hrazená zaměstnavatelem</t>
  </si>
  <si>
    <t>PRODUKTIVNÍ HODINY (příjezdové mobility)</t>
  </si>
  <si>
    <t>Poznámka</t>
  </si>
  <si>
    <t>Včetně benefitů sjednaných v pracovní/kolektivní smlouvě (např. sick day), které se považují za výkon práce a započítávají se do plnění jednotky.</t>
  </si>
  <si>
    <t>V případě, že zaměstnavatel nařídí zaměstnanci práci ve svátek (V souladu s § 91 odst. 4 zákona č. 262/2006 Sb., zákoníku práce, ve znění pozdějších předpisů), je možné zahrnout hodiny práce ve svátek do produktivních hodin, a to bez ohledu na to, zda zaměstnanec čerpá za práci ve svátek náhradní volno či se dohodl se zaměstnavatelem na poskytnutí příplatku k dosažené mzdě (v souladu s § 115 odst. 1 a 2 zákonu č. 262/2006 Sb., zákoníku práce, ve znění pozdějších předpisů).</t>
  </si>
  <si>
    <t>-</t>
  </si>
  <si>
    <r>
      <t xml:space="preserve">Částka </t>
    </r>
    <r>
      <rPr>
        <b/>
        <u/>
        <sz val="14"/>
        <rFont val="Calibri"/>
        <family val="2"/>
        <charset val="238"/>
        <scheme val="minor"/>
      </rPr>
      <t>nepřiřazená</t>
    </r>
    <r>
      <rPr>
        <b/>
        <sz val="14"/>
        <rFont val="Calibri"/>
        <family val="2"/>
        <charset val="238"/>
        <scheme val="minor"/>
      </rPr>
      <t xml:space="preserve"> v kalkulačce k mobilitám</t>
    </r>
  </si>
  <si>
    <r>
      <t xml:space="preserve">Částka </t>
    </r>
    <r>
      <rPr>
        <b/>
        <u/>
        <sz val="14"/>
        <rFont val="Calibri"/>
        <family val="2"/>
        <charset val="238"/>
        <scheme val="minor"/>
      </rPr>
      <t>přiřazená</t>
    </r>
    <r>
      <rPr>
        <b/>
        <sz val="14"/>
        <rFont val="Calibri"/>
        <family val="2"/>
        <charset val="238"/>
        <scheme val="minor"/>
      </rPr>
      <t xml:space="preserve"> v kalkulačce k mobilitám</t>
    </r>
  </si>
  <si>
    <t>Max. limit způsobilých produktivních hodin (nárok kumulativně za 12 měsíců)</t>
  </si>
  <si>
    <t>Částky vykázané v jednotlivých ZoR</t>
  </si>
  <si>
    <t>Celkem za ZoR</t>
  </si>
  <si>
    <t>Plnění indikátoru celkem</t>
  </si>
  <si>
    <r>
      <rPr>
        <b/>
        <sz val="10"/>
        <color theme="1"/>
        <rFont val="Segoe UI"/>
        <family val="2"/>
        <charset val="238"/>
      </rPr>
      <t>Příjemce vyplňuje registrační číslo projektu, datum zahájení realizace projektu, datum ukončení realizace projektu a datum vydání právního aktu o poskytnutí/převodu podpory.</t>
    </r>
    <r>
      <rPr>
        <sz val="10"/>
        <color theme="1"/>
        <rFont val="Segoe UI"/>
        <family val="2"/>
        <charset val="238"/>
      </rPr>
      <t xml:space="preserve">
Na tomto listu je dále zobrazen rozpočet projektu, náklady jsou děleny na příjezdové mobility a výjezdové mobility. Dále je na tomto listu uveden přehled indikátorů. Údaje o rozpočtu projektu a indikátorech příjemce na tomto listu needituje.</t>
    </r>
  </si>
  <si>
    <t>výzvy č. 02_22_011 MSCA COFUND CZ</t>
  </si>
  <si>
    <t>KA1: Příjezdy (doktorandi)</t>
  </si>
  <si>
    <t>KA2: Příjezdy (postdoktorandi)</t>
  </si>
  <si>
    <t>Typ jednotkové ceny</t>
  </si>
  <si>
    <t>Odjezd do země</t>
  </si>
  <si>
    <t>KA1 (doktorandi)</t>
  </si>
  <si>
    <t>KA2 (postdoktorandi)</t>
  </si>
  <si>
    <t>zaměstnanecký</t>
  </si>
  <si>
    <t>stipendijní</t>
  </si>
  <si>
    <t>3 - 60</t>
  </si>
  <si>
    <t>Plnění indikátoru
204 032 (kumulativně)</t>
  </si>
  <si>
    <t>Počet produktivních hodin zbývajících k naplnění min. délky mobility (215 produktivních hodin při úvazku 1,0 - při nižším úvazku se alikvotně krátí)</t>
  </si>
  <si>
    <t>KA2: Výjezdy (postdoktorandi)</t>
  </si>
  <si>
    <t>KA1 Příjezdy (doktorandi)
Celkem (v Kč)</t>
  </si>
  <si>
    <t>KA2 Příjezdy (postdoktorandi)
Celkem (v Kč)</t>
  </si>
  <si>
    <t>KA6 Výjezdy (postdoktorandi)
Celkem (v Kč)</t>
  </si>
  <si>
    <t>KA2 - Příjezdy
(postdoktorandi)</t>
  </si>
  <si>
    <t>KA1 - Příjezdy
(doktorandi)</t>
  </si>
  <si>
    <t>KA2 - Výjezdy
(postdoktorandi)</t>
  </si>
  <si>
    <t>KA1 Příjezdy
(doktorandi)</t>
  </si>
  <si>
    <t>KA2 Příjezdy
(postdoktorandi)</t>
  </si>
  <si>
    <t>KA2 Výjezdy
(postdoktorandi)</t>
  </si>
  <si>
    <t>Výjezd do země</t>
  </si>
  <si>
    <t>Povinná příloha ZoR projektu – výzva 02_22_011 MSCA COFUND CZ</t>
  </si>
  <si>
    <r>
      <t xml:space="preserve">Kalkulačka mobilit (pro realizaci) je určena k vyčíslení jednotkových nákladů souvisejících s realizovanými mobilitami a k výpočtu dosažených hodnot indikátorů. </t>
    </r>
    <r>
      <rPr>
        <u/>
        <sz val="10"/>
        <color theme="1"/>
        <rFont val="Segoe UI"/>
        <family val="2"/>
        <charset val="238"/>
      </rPr>
      <t xml:space="preserve">Kalkulačka mobilit je vytvořena ve formátu .xlsx a příjemce využívá jeden soubor pro všechny zprávy o realizaci (ZoR 1, ZoR 2, ... -  ZZoR). Pro každou ZoR příjemce aktualizuje soubor Kalkulačky mobilit a přikládá jej k ZoR v podobě excelového souboru.
</t>
    </r>
    <r>
      <rPr>
        <b/>
        <sz val="10"/>
        <color theme="1"/>
        <rFont val="Segoe UI"/>
        <family val="2"/>
        <charset val="238"/>
      </rPr>
      <t xml:space="preserve">
</t>
    </r>
    <r>
      <rPr>
        <b/>
        <sz val="10"/>
        <rFont val="Segoe UI"/>
        <family val="2"/>
        <charset val="238"/>
      </rPr>
      <t xml:space="preserve">V kalkulačce vyplňujte vždy pouze "BÍLÁ" pole. Pokud je v poli možnost výběru z číselníku, použijte ji. Hodnoty nekopírujte a nepřesunujte, vždy je ručně vepište.
</t>
    </r>
    <r>
      <rPr>
        <b/>
        <sz val="10"/>
        <color theme="1"/>
        <rFont val="Segoe UI"/>
        <family val="2"/>
        <charset val="238"/>
      </rPr>
      <t xml:space="preserve">
U příjezdových a výjezdových mobilit je pro vyčíslení jednotkových nákladů souvisejících s realizovanými mobilitami a k výpočtu dosažených hodnot indikátorů používán princip "produktivních hodin" (blíže viz také PpŽP - specifická část, kap. 5.7):</t>
    </r>
    <r>
      <rPr>
        <sz val="10"/>
        <color theme="1"/>
        <rFont val="Segoe UI"/>
        <family val="2"/>
        <charset val="238"/>
      </rPr>
      <t xml:space="preserve">
</t>
    </r>
    <r>
      <rPr>
        <u/>
        <sz val="10"/>
        <color theme="1"/>
        <rFont val="Segoe UI"/>
        <family val="2"/>
        <charset val="238"/>
      </rPr>
      <t>Produktivní hodina</t>
    </r>
    <r>
      <rPr>
        <sz val="10"/>
        <color theme="1"/>
        <rFont val="Segoe UI"/>
        <family val="2"/>
        <charset val="238"/>
      </rPr>
      <t xml:space="preserve"> = skutečně odpracovaná hodina, za kterou náleží zaměstnanci mzda/plat či odměna z dohody, nebo hodina, za kterou zaměstnanci náleží náhrada mzdy/platu (např. náhrada mzdy za pracovní neschopnost hrazená zaměstnavatelem) vyjma hodin dovolené a státních svátků, v nichž zaměstnanec nepracoval. V případě, že zaměstnavatel nařídí zaměstnanci práci ve státní svátek, pak je možné hodiny připadající na práci ve státní svátek vykázat jako produktivní hodiny. Náklad na 1 produktivní hodinu v sobě zahrnuje také náklady na hodiny dovolené a státních svátků.
</t>
    </r>
    <r>
      <rPr>
        <u/>
        <sz val="10"/>
        <color theme="1"/>
        <rFont val="Segoe UI"/>
        <family val="2"/>
        <charset val="238"/>
      </rPr>
      <t>Příjemce je oprávněn za období 12 po sobě jdoucích kalendářních měsíců vykázat za zaměstnance zaměstnaného na 1,0 úvazek maximálně 1720 produktivních hodin.</t>
    </r>
    <r>
      <rPr>
        <sz val="10"/>
        <color theme="1"/>
        <rFont val="Segoe UI"/>
        <family val="2"/>
        <charset val="238"/>
      </rPr>
      <t xml:space="preserve"> Maximální počet produktivních hodin se alikvotně krátí v případě:
- zaměstnance zaměstnaného na zkrácený úvazek (např. 0,5) a 
- kratší doby zapojení zaměstnance do realizace projektu, než je období 12 po sobě jdoucích kalendářních měsíců.
</t>
    </r>
    <r>
      <rPr>
        <u/>
        <sz val="10"/>
        <color theme="1"/>
        <rFont val="Segoe UI"/>
        <family val="2"/>
        <charset val="238"/>
      </rPr>
      <t>Celkové způsobilé náklady na mobilitu se vypočítají jako součin počtu produktivních hodin a nákladu na 1 produktivní hodinu (blíže viz PpŽP - specifická část, kap. 5.7).</t>
    </r>
  </si>
  <si>
    <t>Částka alokovaná na "příjezdy" dle rozpočtu projektu</t>
  </si>
  <si>
    <t>Částka alokovaná na "výjezdy" dle rozpočtu projektu</t>
  </si>
  <si>
    <t>Listy
KA1 - příjezdy
KA2 - příjezdy
KA2 - výjezdy</t>
  </si>
  <si>
    <t>Albánie</t>
  </si>
  <si>
    <t>Alžírsko</t>
  </si>
  <si>
    <t>Argentina</t>
  </si>
  <si>
    <t>Arménie</t>
  </si>
  <si>
    <t>Austrálie</t>
  </si>
  <si>
    <t>Ázerbajdžán</t>
  </si>
  <si>
    <t>Bangladéš</t>
  </si>
  <si>
    <t>Belgie</t>
  </si>
  <si>
    <t>Bělorusko</t>
  </si>
  <si>
    <t>Bermudy</t>
  </si>
  <si>
    <t>Bolívie</t>
  </si>
  <si>
    <t>Bosna a Hercegovina</t>
  </si>
  <si>
    <t>Brazílie</t>
  </si>
  <si>
    <t>Bulharsko</t>
  </si>
  <si>
    <t>Čad</t>
  </si>
  <si>
    <t>Černá Hora</t>
  </si>
  <si>
    <t>Česká republika</t>
  </si>
  <si>
    <t>Čína</t>
  </si>
  <si>
    <t>Dánsko</t>
  </si>
  <si>
    <t>Demokratická republika Kongo</t>
  </si>
  <si>
    <t>Dominikánská republika</t>
  </si>
  <si>
    <t>Džibuti</t>
  </si>
  <si>
    <t>Ekvádor</t>
  </si>
  <si>
    <t>Estonsko</t>
  </si>
  <si>
    <t>Etiopie</t>
  </si>
  <si>
    <t>Faerské ostrovy</t>
  </si>
  <si>
    <t>Fidži</t>
  </si>
  <si>
    <t>Filipíny</t>
  </si>
  <si>
    <t>Finsko</t>
  </si>
  <si>
    <t>Francie</t>
  </si>
  <si>
    <t>Gambie</t>
  </si>
  <si>
    <t>Gruzie</t>
  </si>
  <si>
    <t>Hongkong</t>
  </si>
  <si>
    <t>Chorvatsko</t>
  </si>
  <si>
    <t>Indie</t>
  </si>
  <si>
    <t>Indonésie</t>
  </si>
  <si>
    <t>Irsko</t>
  </si>
  <si>
    <t>Island</t>
  </si>
  <si>
    <t>Itálie</t>
  </si>
  <si>
    <t>Izrael</t>
  </si>
  <si>
    <t>Jamajka</t>
  </si>
  <si>
    <t>Japonsko</t>
  </si>
  <si>
    <t>Jemen</t>
  </si>
  <si>
    <t>Jižní Afrika</t>
  </si>
  <si>
    <t>Jižní Korea</t>
  </si>
  <si>
    <t>Jordánsko</t>
  </si>
  <si>
    <t>Kambodža</t>
  </si>
  <si>
    <t>Kamerun</t>
  </si>
  <si>
    <t>Kanada</t>
  </si>
  <si>
    <t>Kapverdy</t>
  </si>
  <si>
    <t>Kazachstán</t>
  </si>
  <si>
    <t>Keňa</t>
  </si>
  <si>
    <t>Kolumbie</t>
  </si>
  <si>
    <t>Komory</t>
  </si>
  <si>
    <t>Konžská demokratická republika</t>
  </si>
  <si>
    <t>Kosovo</t>
  </si>
  <si>
    <t>Kostarika</t>
  </si>
  <si>
    <t>Kuba</t>
  </si>
  <si>
    <t>Kypr</t>
  </si>
  <si>
    <t>Kyrgyzstán</t>
  </si>
  <si>
    <t>Libanon</t>
  </si>
  <si>
    <t>Libérie</t>
  </si>
  <si>
    <t>Libye</t>
  </si>
  <si>
    <t>Lichtenštejnsko</t>
  </si>
  <si>
    <t>Litva</t>
  </si>
  <si>
    <t>Lotyšsko</t>
  </si>
  <si>
    <t>Lucembursko</t>
  </si>
  <si>
    <t>Madagaskar</t>
  </si>
  <si>
    <t>Maďarsko</t>
  </si>
  <si>
    <t>Makedonie (Severní Makedonie)</t>
  </si>
  <si>
    <t>Malajsie</t>
  </si>
  <si>
    <t>Malta</t>
  </si>
  <si>
    <t>Maroko</t>
  </si>
  <si>
    <t>Mauretánie</t>
  </si>
  <si>
    <t>Mauricius</t>
  </si>
  <si>
    <t>Mexiko</t>
  </si>
  <si>
    <t>Moldavsko</t>
  </si>
  <si>
    <t>Mosambik</t>
  </si>
  <si>
    <t>Myanmar (Barma)</t>
  </si>
  <si>
    <t>Namibie</t>
  </si>
  <si>
    <t>Německo</t>
  </si>
  <si>
    <t>Nepál</t>
  </si>
  <si>
    <t>Nigérie</t>
  </si>
  <si>
    <t>Nikaragua</t>
  </si>
  <si>
    <t>Nizozemsko</t>
  </si>
  <si>
    <t>Norsko</t>
  </si>
  <si>
    <t>Nová Kaledonie</t>
  </si>
  <si>
    <t>Nový Zéland</t>
  </si>
  <si>
    <t>Pákistán</t>
  </si>
  <si>
    <t>Palestina</t>
  </si>
  <si>
    <t>Papua-Nová Guinea</t>
  </si>
  <si>
    <t>Pobřeží slonoviny</t>
  </si>
  <si>
    <t>Polsko</t>
  </si>
  <si>
    <t>Portugalsko</t>
  </si>
  <si>
    <t>Rakousko</t>
  </si>
  <si>
    <t>Rumunsko</t>
  </si>
  <si>
    <t>Rusko</t>
  </si>
  <si>
    <t>Řecko</t>
  </si>
  <si>
    <t>Saudská Arábie</t>
  </si>
  <si>
    <t>Singapur</t>
  </si>
  <si>
    <t>Slovensko</t>
  </si>
  <si>
    <t>Slovinsko</t>
  </si>
  <si>
    <t>Solomonovy ostrovy</t>
  </si>
  <si>
    <t>Spojené arabské emiráty</t>
  </si>
  <si>
    <t>Spojené království</t>
  </si>
  <si>
    <t>Spojené státy Americké</t>
  </si>
  <si>
    <t>Srbsko</t>
  </si>
  <si>
    <t>Srí Lanka</t>
  </si>
  <si>
    <t>Středoafrická republika</t>
  </si>
  <si>
    <t>Súdán</t>
  </si>
  <si>
    <t>Surinam</t>
  </si>
  <si>
    <t>Svazijsko</t>
  </si>
  <si>
    <t>Sýrie</t>
  </si>
  <si>
    <t>Španělsko</t>
  </si>
  <si>
    <t>Švédsko</t>
  </si>
  <si>
    <t>Švýcarsko</t>
  </si>
  <si>
    <t>Tádžikistán</t>
  </si>
  <si>
    <t>Tanzanie</t>
  </si>
  <si>
    <t>Thajsko</t>
  </si>
  <si>
    <t>Tchaj-wan</t>
  </si>
  <si>
    <t>Trinidad a Tobago</t>
  </si>
  <si>
    <t>Tunisko</t>
  </si>
  <si>
    <t>Turecko</t>
  </si>
  <si>
    <t>Turkmenistán</t>
  </si>
  <si>
    <t>Ukrajina</t>
  </si>
  <si>
    <t>Uzbekistán</t>
  </si>
  <si>
    <t>Vietnam</t>
  </si>
  <si>
    <t>Východní Timor</t>
  </si>
  <si>
    <t>Zambie</t>
  </si>
  <si>
    <t>1.0</t>
  </si>
  <si>
    <r>
      <t xml:space="preserve">Příjemce nejprve vyplní pole - </t>
    </r>
    <r>
      <rPr>
        <b/>
        <sz val="10"/>
        <rFont val="Segoe UI"/>
        <family val="2"/>
        <charset val="238"/>
      </rPr>
      <t xml:space="preserve">Částka alokovaná na "příjezdy" dle rozpočtu projektu </t>
    </r>
    <r>
      <rPr>
        <sz val="10"/>
        <rFont val="Segoe UI"/>
        <family val="2"/>
        <charset val="238"/>
      </rPr>
      <t xml:space="preserve">resp. pole </t>
    </r>
    <r>
      <rPr>
        <b/>
        <sz val="10"/>
        <rFont val="Segoe UI"/>
        <family val="2"/>
        <charset val="238"/>
      </rPr>
      <t xml:space="preserve">Částka alokovaná na "výjezdy" dle rozpočtu projektu.
Dále pro každou mobilitu příjemce vyplňuje tyto údaje:
</t>
    </r>
    <r>
      <rPr>
        <sz val="10"/>
        <rFont val="Segoe UI"/>
        <family val="2"/>
        <charset val="238"/>
      </rPr>
      <t>-</t>
    </r>
    <r>
      <rPr>
        <b/>
        <sz val="10"/>
        <rFont val="Segoe UI"/>
        <family val="2"/>
        <charset val="238"/>
      </rPr>
      <t xml:space="preserve"> identifikace mobility</t>
    </r>
    <r>
      <rPr>
        <sz val="10"/>
        <rFont val="Segoe UI"/>
        <family val="2"/>
        <charset val="238"/>
      </rPr>
      <t xml:space="preserve"> + název země příjezdu/výjezdy, gender, počet měsíců mobility, úvazek a typ jednotkové ceny. Na základě vyplnění těchto hodnot dochází k určení ceny jednotky mobility (ceny za 1 produktivní hodinu), počtu jednotek (produktivních hodin) a celkové částky za mobilitu, kterou je možné čerpat,
-</t>
    </r>
    <r>
      <rPr>
        <b/>
        <sz val="10"/>
        <rFont val="Segoe UI"/>
        <family val="2"/>
        <charset val="238"/>
      </rPr>
      <t xml:space="preserve"> číslo ZoR</t>
    </r>
    <r>
      <rPr>
        <sz val="10"/>
        <rFont val="Segoe UI"/>
        <family val="2"/>
        <charset val="238"/>
      </rPr>
      <t xml:space="preserve"> v rámci které, jsou produktivní hodiny mobility započítány do související ŽoP (řádek "Příslušná ZoR")
- </t>
    </r>
    <r>
      <rPr>
        <b/>
        <sz val="10"/>
        <rFont val="Segoe UI"/>
        <family val="2"/>
        <charset val="238"/>
      </rPr>
      <t>úvazek</t>
    </r>
    <r>
      <rPr>
        <sz val="10"/>
        <rFont val="Segoe UI"/>
        <family val="2"/>
        <charset val="238"/>
      </rPr>
      <t xml:space="preserve"> v jednotlivých měsících a letech realizace projektu, v němž probíhala mobilita.</t>
    </r>
    <r>
      <rPr>
        <sz val="10"/>
        <color rgb="FFFF0000"/>
        <rFont val="Segoe UI"/>
        <family val="2"/>
        <charset val="238"/>
      </rPr>
      <t xml:space="preserve"> </t>
    </r>
    <r>
      <rPr>
        <sz val="10"/>
        <rFont val="Segoe UI"/>
        <family val="2"/>
        <charset val="238"/>
      </rPr>
      <t>V případě, že dojde ke změně úvazku pracovníka, je nezbytné tuto změnu zaznamenat od měsíce, ve kterém nastala. Úvazek dle pracovní smlouvy/dohody se vyplňuje také v měsících, v nichž byla mobilita přerušena, pokud trval pracovněprávní vztah, na základě kterého je mobilita vykonávána. Údaj o výši úvazku v každém měsíci, ve které probíhala mobilita (včetně přerušení), určuje výši limitu (nároku) produktivních hodin, které je možné kumulativně vykázat v ŽoP (ZŽoP). Současně limit produktivních hodin, a tedy i počet produktivních hodin vykázaných v ŽoP, nikdy nemůže překročit počet produktivních hodin uvedených v části "identifikace mobility",</t>
    </r>
    <r>
      <rPr>
        <sz val="10"/>
        <color rgb="FFFF0000"/>
        <rFont val="Segoe UI"/>
        <family val="2"/>
        <charset val="238"/>
      </rPr>
      <t xml:space="preserve"> </t>
    </r>
    <r>
      <rPr>
        <sz val="10"/>
        <rFont val="Segoe UI"/>
        <family val="2"/>
        <charset val="238"/>
      </rPr>
      <t xml:space="preserve">
- </t>
    </r>
    <r>
      <rPr>
        <b/>
        <sz val="10"/>
        <rFont val="Segoe UI"/>
        <family val="2"/>
        <charset val="238"/>
      </rPr>
      <t>počet produktivních hodin (skutečnost)</t>
    </r>
    <r>
      <rPr>
        <sz val="10"/>
        <rFont val="Segoe UI"/>
        <family val="2"/>
        <charset val="238"/>
      </rPr>
      <t xml:space="preserve"> za každý měsíc, v němž probíhala mobilita. Počet produktivních hodin příjemce stanoví na základě údajů z výstupů ze mzdového účetnictví, tj., např. z výplatního lístku, mzdového listu případně z dokumentů, jež byly použity jako podklad pro zúčtování mzdy (např. evidence pracovní doby, apod). Definice produktivní hodiny je uvedena výše na listu Instrukce.
Po vyplnění všech výše požadovaných údajů provede kalkulačka mobilit automaticky výpočet počtu produktivních hodin, které lze vykázat v ŽoP, a částky, kterou lze vykázat v ŽoP (samostatně pro každý měsíc mobility). Tyto údaje se přenáší kumulativně za sledované období na list Přehled ZoR.
Vybrané kumulativní údaje za všechny kalendářní měsíce realizace mobility jsou uvedeny v pravé části tabulky (za sloupci pro jednotlivé měsíce a roky realizace projektu) - zde je možné mimo jiné sledovat, zda už došlo k naplnění indikátoru a kolik produktivních hodin zbývá vykázat ke splnění minimální délky mobility.</t>
    </r>
  </si>
  <si>
    <t>Írán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</si>
</sst>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0.00\ &quot;Kč&quot;;\-#,##0.00\ &quot;Kč&quot;"/>
    <numFmt numFmtId="44" formatCode="_-* #,##0.00\ &quot;Kč&quot;_-;\-* #,##0.00\ &quot;Kč&quot;_-;_-* &quot;-&quot;??\ &quot;Kč&quot;_-;_-@_-"/>
    <numFmt numFmtId="164" formatCode="_-* #,##0.00\ [$Kč-405]_-;\-* #,##0.00\ [$Kč-405]_-;_-* &quot;-&quot;??\ [$Kč-405]_-;_-@_-"/>
    <numFmt numFmtId="165" formatCode="#,##0.00\ &quot;Kč&quot;"/>
    <numFmt numFmtId="166" formatCode="_-* #,##0.00\ [$CZK]_-;\-* #,##0.00\ [$CZK]_-;_-* &quot;-&quot;??\ [$CZK]_-;_-@_-"/>
    <numFmt numFmtId="167" formatCode="#,##0.0000"/>
    <numFmt numFmtId="168" formatCode="0.0000"/>
  </numFmts>
  <fonts count="53" x14ac:knownFonts="1">
    <font>
      <sz val="11"/>
      <color theme="1"/>
      <name val="Calibri"/>
      <family val="2"/>
      <charset val="238"/>
      <scheme val="minor"/>
    </font>
    <font>
      <b/>
      <sz val="11"/>
      <color theme="1"/>
      <name val="Calibri"/>
      <family val="2"/>
      <charset val="238"/>
      <scheme val="minor"/>
    </font>
    <font>
      <sz val="11"/>
      <color theme="2"/>
      <name val="Calibri"/>
      <family val="2"/>
      <charset val="238"/>
      <scheme val="minor"/>
    </font>
    <font>
      <sz val="10"/>
      <name val="Calibri"/>
      <family val="2"/>
      <charset val="238"/>
      <scheme val="minor"/>
    </font>
    <font>
      <i/>
      <sz val="10"/>
      <name val="Calibri"/>
      <family val="2"/>
      <charset val="238"/>
      <scheme val="minor"/>
    </font>
    <font>
      <b/>
      <sz val="20"/>
      <name val="Calibri"/>
      <family val="2"/>
      <charset val="238"/>
      <scheme val="minor"/>
    </font>
    <font>
      <b/>
      <sz val="14"/>
      <name val="Calibri"/>
      <family val="2"/>
      <charset val="238"/>
      <scheme val="minor"/>
    </font>
    <font>
      <b/>
      <sz val="14"/>
      <color theme="1"/>
      <name val="Calibri"/>
      <family val="2"/>
      <charset val="238"/>
      <scheme val="minor"/>
    </font>
    <font>
      <b/>
      <i/>
      <sz val="14"/>
      <name val="Calibri"/>
      <family val="2"/>
      <charset val="238"/>
      <scheme val="minor"/>
    </font>
    <font>
      <b/>
      <sz val="14"/>
      <color theme="0"/>
      <name val="Calibri"/>
      <family val="2"/>
      <charset val="238"/>
      <scheme val="minor"/>
    </font>
    <font>
      <sz val="11"/>
      <color rgb="FF000000"/>
      <name val="Calibri"/>
      <family val="2"/>
      <charset val="238"/>
      <scheme val="minor"/>
    </font>
    <font>
      <sz val="11"/>
      <color rgb="FF000000"/>
      <name val="Calibri"/>
      <family val="2"/>
      <charset val="238"/>
    </font>
    <font>
      <i/>
      <sz val="12"/>
      <color theme="1"/>
      <name val="Segoe UI"/>
      <family val="2"/>
      <charset val="238"/>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b/>
      <sz val="28"/>
      <color theme="4" tint="-0.499984740745262"/>
      <name val="Segoe UI"/>
      <family val="2"/>
      <charset val="238"/>
    </font>
    <font>
      <b/>
      <sz val="14"/>
      <color theme="4" tint="-0.499984740745262"/>
      <name val="Segoe UI"/>
      <family val="2"/>
      <charset val="238"/>
    </font>
    <font>
      <b/>
      <i/>
      <sz val="14"/>
      <color theme="4" tint="-0.499984740745262"/>
      <name val="Segoe UI"/>
      <family val="2"/>
      <charset val="238"/>
    </font>
    <font>
      <b/>
      <sz val="10"/>
      <name val="Calibri"/>
      <family val="2"/>
      <charset val="238"/>
      <scheme val="minor"/>
    </font>
    <font>
      <b/>
      <i/>
      <sz val="10"/>
      <name val="Calibri"/>
      <family val="2"/>
      <charset val="238"/>
      <scheme val="minor"/>
    </font>
    <font>
      <b/>
      <sz val="11"/>
      <color theme="2"/>
      <name val="Calibri"/>
      <family val="2"/>
      <charset val="238"/>
      <scheme val="minor"/>
    </font>
    <font>
      <sz val="11"/>
      <name val="Calibri"/>
      <family val="2"/>
      <charset val="238"/>
      <scheme val="minor"/>
    </font>
    <font>
      <b/>
      <sz val="11"/>
      <color theme="0"/>
      <name val="Calibri"/>
      <family val="2"/>
      <charset val="238"/>
      <scheme val="minor"/>
    </font>
    <font>
      <sz val="8"/>
      <name val="Calibri"/>
      <family val="2"/>
      <charset val="238"/>
      <scheme val="minor"/>
    </font>
    <font>
      <i/>
      <sz val="11"/>
      <color theme="1"/>
      <name val="Calibri"/>
      <family val="2"/>
      <charset val="238"/>
      <scheme val="minor"/>
    </font>
    <font>
      <sz val="12"/>
      <color theme="1"/>
      <name val="Arial"/>
      <family val="2"/>
      <charset val="238"/>
    </font>
    <font>
      <u/>
      <sz val="11"/>
      <color theme="10"/>
      <name val="Calibri"/>
      <family val="2"/>
      <charset val="238"/>
      <scheme val="minor"/>
    </font>
    <font>
      <b/>
      <sz val="12"/>
      <name val="Calibri"/>
      <family val="2"/>
      <charset val="238"/>
      <scheme val="minor"/>
    </font>
    <font>
      <i/>
      <u/>
      <sz val="11"/>
      <color theme="10"/>
      <name val="Calibri"/>
      <family val="2"/>
      <charset val="238"/>
      <scheme val="minor"/>
    </font>
    <font>
      <sz val="11"/>
      <color theme="0"/>
      <name val="Calibri"/>
      <family val="2"/>
      <charset val="238"/>
      <scheme val="minor"/>
    </font>
    <font>
      <sz val="10"/>
      <color theme="1"/>
      <name val="Segoe UI"/>
      <family val="2"/>
      <charset val="238"/>
    </font>
    <font>
      <sz val="11"/>
      <color theme="1"/>
      <name val="Segoe UI"/>
      <family val="2"/>
      <charset val="238"/>
    </font>
    <font>
      <sz val="10"/>
      <color rgb="FFFF0000"/>
      <name val="Segoe UI"/>
      <family val="2"/>
      <charset val="238"/>
    </font>
    <font>
      <b/>
      <sz val="14"/>
      <color theme="0"/>
      <name val="Segoe UI"/>
      <family val="2"/>
      <charset val="238"/>
    </font>
    <font>
      <sz val="11"/>
      <color rgb="FFFF5229"/>
      <name val="Segoe UI"/>
      <family val="2"/>
      <charset val="238"/>
    </font>
    <font>
      <b/>
      <sz val="20"/>
      <color theme="0"/>
      <name val="Calibri"/>
      <family val="2"/>
      <charset val="238"/>
      <scheme val="minor"/>
    </font>
    <font>
      <sz val="10"/>
      <color theme="1"/>
      <name val="Calibri"/>
      <family val="2"/>
      <charset val="238"/>
      <scheme val="minor"/>
    </font>
    <font>
      <sz val="9"/>
      <color indexed="81"/>
      <name val="Tahoma"/>
      <family val="2"/>
      <charset val="238"/>
    </font>
    <font>
      <sz val="11"/>
      <color theme="1"/>
      <name val="Arial"/>
      <family val="2"/>
      <charset val="238"/>
    </font>
    <font>
      <b/>
      <sz val="28"/>
      <color theme="1"/>
      <name val="Segoe UI"/>
      <family val="2"/>
      <charset val="238"/>
    </font>
    <font>
      <b/>
      <sz val="14"/>
      <color rgb="FF003399"/>
      <name val="Segoe UI"/>
      <family val="2"/>
      <charset val="238"/>
    </font>
    <font>
      <b/>
      <sz val="10"/>
      <color theme="1"/>
      <name val="Segoe UI"/>
      <family val="2"/>
      <charset val="238"/>
    </font>
    <font>
      <u/>
      <sz val="10"/>
      <color theme="1"/>
      <name val="Segoe UI"/>
      <family val="2"/>
      <charset val="238"/>
    </font>
    <font>
      <b/>
      <sz val="12"/>
      <color rgb="FF003399"/>
      <name val="Segoe UI"/>
      <family val="2"/>
      <charset val="238"/>
    </font>
    <font>
      <sz val="10"/>
      <name val="Segoe UI"/>
      <family val="2"/>
      <charset val="238"/>
    </font>
    <font>
      <b/>
      <sz val="10"/>
      <name val="Segoe UI"/>
      <family val="2"/>
      <charset val="238"/>
    </font>
    <font>
      <sz val="10"/>
      <color theme="1"/>
      <name val="Arial"/>
      <family val="2"/>
      <charset val="238"/>
    </font>
    <font>
      <b/>
      <sz val="10"/>
      <color theme="0"/>
      <name val="Segoe UI"/>
      <family val="2"/>
      <charset val="238"/>
    </font>
    <font>
      <sz val="11"/>
      <color rgb="FFFF0000"/>
      <name val="Calibri"/>
      <family val="2"/>
      <charset val="238"/>
      <scheme val="minor"/>
    </font>
    <font>
      <b/>
      <sz val="11"/>
      <color rgb="FFFF0000"/>
      <name val="Arial"/>
      <family val="2"/>
      <charset val="238"/>
    </font>
    <font>
      <b/>
      <u/>
      <sz val="14"/>
      <name val="Calibri"/>
      <family val="2"/>
      <charset val="238"/>
      <scheme val="minor"/>
    </font>
    <font>
      <b/>
      <sz val="11"/>
      <color rgb="FFFF0000"/>
      <name val="Calibri"/>
      <family val="2"/>
      <charset val="238"/>
      <scheme val="minor"/>
    </font>
  </fonts>
  <fills count="19">
    <fill>
      <patternFill patternType="none"/>
    </fill>
    <fill>
      <patternFill patternType="gray125"/>
    </fill>
    <fill>
      <patternFill patternType="solid">
        <fgColor theme="2"/>
        <bgColor indexed="64"/>
      </patternFill>
    </fill>
    <fill>
      <patternFill patternType="solid">
        <fgColor rgb="FF99CCFF"/>
        <bgColor indexed="64"/>
      </patternFill>
    </fill>
    <fill>
      <patternFill patternType="solid">
        <fgColor theme="1"/>
        <bgColor indexed="64"/>
      </patternFill>
    </fill>
    <fill>
      <patternFill patternType="solid">
        <fgColor rgb="FFCC99FF"/>
        <bgColor indexed="64"/>
      </patternFill>
    </fill>
    <fill>
      <patternFill patternType="solid">
        <fgColor rgb="FFECD9FF"/>
        <bgColor indexed="64"/>
      </patternFill>
    </fill>
    <fill>
      <patternFill patternType="solid">
        <fgColor rgb="FFDCB9FF"/>
        <bgColor indexed="64"/>
      </patternFill>
    </fill>
    <fill>
      <patternFill patternType="solid">
        <fgColor theme="5"/>
        <bgColor indexed="64"/>
      </patternFill>
    </fill>
    <fill>
      <patternFill patternType="solid">
        <fgColor theme="0"/>
        <bgColor indexed="64"/>
      </patternFill>
    </fill>
    <fill>
      <patternFill patternType="solid">
        <fgColor theme="1" tint="0.499984740745262"/>
        <bgColor indexed="64"/>
      </patternFill>
    </fill>
    <fill>
      <patternFill patternType="solid">
        <fgColor rgb="FFD1E8FF"/>
        <bgColor indexed="64"/>
      </patternFill>
    </fill>
    <fill>
      <patternFill patternType="solid">
        <fgColor rgb="FFEAEAEA"/>
        <bgColor indexed="64"/>
      </patternFill>
    </fill>
    <fill>
      <patternFill patternType="solid">
        <fgColor rgb="FF173271"/>
        <bgColor indexed="64"/>
      </patternFill>
    </fill>
    <fill>
      <patternFill patternType="solid">
        <fgColor rgb="FFB3DBD6"/>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E7E6E6"/>
        <bgColor indexed="64"/>
      </patternFill>
    </fill>
    <fill>
      <patternFill patternType="solid">
        <fgColor theme="8" tint="0.39997558519241921"/>
        <bgColor indexed="64"/>
      </patternFill>
    </fill>
  </fills>
  <borders count="6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theme="1"/>
      </left>
      <right style="medium">
        <color theme="1"/>
      </right>
      <top style="medium">
        <color theme="1"/>
      </top>
      <bottom style="medium">
        <color theme="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medium">
        <color indexed="64"/>
      </right>
      <top/>
      <bottom style="thin">
        <color indexed="64"/>
      </bottom>
      <diagonal/>
    </border>
    <border>
      <left style="medium">
        <color theme="1"/>
      </left>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medium">
        <color auto="1"/>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bottom style="thin">
        <color indexed="64"/>
      </bottom>
      <diagonal/>
    </border>
    <border>
      <left/>
      <right style="medium">
        <color theme="1"/>
      </right>
      <top/>
      <bottom/>
      <diagonal/>
    </border>
  </borders>
  <cellStyleXfs count="2">
    <xf numFmtId="0" fontId="0" fillId="0" borderId="0"/>
    <xf numFmtId="0" fontId="27" fillId="0" borderId="0" applyNumberFormat="0" applyFill="0" applyBorder="0" applyAlignment="0" applyProtection="0"/>
  </cellStyleXfs>
  <cellXfs count="322">
    <xf numFmtId="0" fontId="0" fillId="0" borderId="0" xfId="0"/>
    <xf numFmtId="0" fontId="9" fillId="4" borderId="0" xfId="0" applyFont="1" applyFill="1"/>
    <xf numFmtId="164" fontId="0" fillId="0" borderId="0" xfId="0" applyNumberFormat="1"/>
    <xf numFmtId="165" fontId="0" fillId="0" borderId="0" xfId="0" applyNumberFormat="1"/>
    <xf numFmtId="0" fontId="0" fillId="8" borderId="0" xfId="0" applyFill="1"/>
    <xf numFmtId="0" fontId="0" fillId="8" borderId="20" xfId="0" applyFill="1" applyBorder="1"/>
    <xf numFmtId="0" fontId="11" fillId="0" borderId="0" xfId="0" applyFont="1" applyAlignment="1">
      <alignment horizontal="left" vertical="center" indent="1"/>
    </xf>
    <xf numFmtId="0" fontId="2" fillId="2" borderId="0" xfId="0" applyFont="1" applyFill="1" applyProtection="1">
      <protection hidden="1"/>
    </xf>
    <xf numFmtId="0" fontId="0" fillId="0" borderId="0" xfId="0" applyProtection="1">
      <protection hidden="1"/>
    </xf>
    <xf numFmtId="0" fontId="13"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 fontId="15" fillId="0" borderId="0" xfId="0" applyNumberFormat="1" applyFont="1" applyProtection="1">
      <protection hidden="1"/>
    </xf>
    <xf numFmtId="4" fontId="13" fillId="0" borderId="0" xfId="0" applyNumberFormat="1" applyFont="1" applyProtection="1">
      <protection hidden="1"/>
    </xf>
    <xf numFmtId="0" fontId="7" fillId="0" borderId="0" xfId="0" applyFont="1" applyProtection="1">
      <protection hidden="1"/>
    </xf>
    <xf numFmtId="4" fontId="15" fillId="0" borderId="0" xfId="0" applyNumberFormat="1" applyFont="1" applyAlignment="1" applyProtection="1">
      <alignment vertical="center"/>
      <protection hidden="1"/>
    </xf>
    <xf numFmtId="4" fontId="13" fillId="0" borderId="0" xfId="0" applyNumberFormat="1" applyFont="1" applyAlignment="1" applyProtection="1">
      <alignment vertical="center"/>
      <protection hidden="1"/>
    </xf>
    <xf numFmtId="3" fontId="15" fillId="0" borderId="0" xfId="0" applyNumberFormat="1" applyFont="1" applyAlignment="1" applyProtection="1">
      <alignment vertical="center"/>
      <protection hidden="1"/>
    </xf>
    <xf numFmtId="3" fontId="13" fillId="0" borderId="0" xfId="0" applyNumberFormat="1" applyFont="1" applyAlignment="1" applyProtection="1">
      <alignment vertical="center"/>
      <protection hidden="1"/>
    </xf>
    <xf numFmtId="3" fontId="0" fillId="0" borderId="0" xfId="0" applyNumberFormat="1" applyProtection="1">
      <protection hidden="1"/>
    </xf>
    <xf numFmtId="0" fontId="0" fillId="0" borderId="29" xfId="0" applyBorder="1" applyProtection="1">
      <protection hidden="1"/>
    </xf>
    <xf numFmtId="0" fontId="0" fillId="0" borderId="30" xfId="0" applyBorder="1" applyProtection="1">
      <protection hidden="1"/>
    </xf>
    <xf numFmtId="0" fontId="0" fillId="0" borderId="31" xfId="0" applyBorder="1" applyProtection="1">
      <protection hidden="1"/>
    </xf>
    <xf numFmtId="0" fontId="0" fillId="0" borderId="32" xfId="0" applyBorder="1" applyProtection="1">
      <protection hidden="1"/>
    </xf>
    <xf numFmtId="0" fontId="0" fillId="0" borderId="33" xfId="0" applyBorder="1" applyProtection="1">
      <protection hidden="1"/>
    </xf>
    <xf numFmtId="0" fontId="12" fillId="0" borderId="33" xfId="0" applyFont="1" applyBorder="1" applyAlignment="1" applyProtection="1">
      <alignment vertical="center"/>
      <protection hidden="1"/>
    </xf>
    <xf numFmtId="0" fontId="13" fillId="0" borderId="32" xfId="0" applyFont="1" applyBorder="1" applyAlignment="1" applyProtection="1">
      <alignment horizontal="center" vertical="center" wrapText="1"/>
      <protection hidden="1"/>
    </xf>
    <xf numFmtId="0" fontId="13" fillId="0" borderId="33" xfId="0" applyFont="1" applyBorder="1" applyAlignment="1" applyProtection="1">
      <alignment horizontal="center" vertical="center" wrapText="1"/>
      <protection hidden="1"/>
    </xf>
    <xf numFmtId="0" fontId="0" fillId="0" borderId="32" xfId="0" applyBorder="1" applyAlignment="1" applyProtection="1">
      <alignment vertical="center"/>
      <protection hidden="1"/>
    </xf>
    <xf numFmtId="0" fontId="0" fillId="0" borderId="33" xfId="0" applyBorder="1" applyAlignment="1" applyProtection="1">
      <alignment vertical="center"/>
      <protection hidden="1"/>
    </xf>
    <xf numFmtId="0" fontId="0" fillId="0" borderId="32" xfId="0" applyBorder="1" applyAlignment="1" applyProtection="1">
      <alignment wrapText="1"/>
      <protection hidden="1"/>
    </xf>
    <xf numFmtId="0" fontId="0" fillId="0" borderId="33" xfId="0" applyBorder="1" applyAlignment="1" applyProtection="1">
      <alignment wrapText="1"/>
      <protection hidden="1"/>
    </xf>
    <xf numFmtId="0" fontId="0" fillId="0" borderId="34" xfId="0" applyBorder="1" applyProtection="1">
      <protection hidden="1"/>
    </xf>
    <xf numFmtId="0" fontId="0" fillId="0" borderId="35" xfId="0" applyBorder="1" applyProtection="1">
      <protection hidden="1"/>
    </xf>
    <xf numFmtId="0" fontId="0" fillId="0" borderId="36" xfId="0" applyBorder="1" applyProtection="1">
      <protection hidden="1"/>
    </xf>
    <xf numFmtId="0" fontId="25" fillId="0" borderId="0" xfId="0" applyFont="1" applyProtection="1">
      <protection hidden="1"/>
    </xf>
    <xf numFmtId="4" fontId="0" fillId="11" borderId="18" xfId="0" applyNumberFormat="1" applyFill="1" applyBorder="1" applyProtection="1">
      <protection hidden="1"/>
    </xf>
    <xf numFmtId="4" fontId="0" fillId="6" borderId="18" xfId="0" applyNumberFormat="1" applyFill="1" applyBorder="1" applyProtection="1">
      <protection hidden="1"/>
    </xf>
    <xf numFmtId="3" fontId="0" fillId="11" borderId="18" xfId="0" applyNumberFormat="1" applyFill="1" applyBorder="1" applyAlignment="1" applyProtection="1">
      <alignment vertical="center"/>
      <protection hidden="1"/>
    </xf>
    <xf numFmtId="3" fontId="0" fillId="6" borderId="18" xfId="0" applyNumberFormat="1" applyFill="1" applyBorder="1" applyAlignment="1" applyProtection="1">
      <alignment vertical="center"/>
      <protection hidden="1"/>
    </xf>
    <xf numFmtId="3" fontId="0" fillId="11" borderId="19" xfId="0" applyNumberFormat="1" applyFill="1" applyBorder="1" applyAlignment="1" applyProtection="1">
      <alignment vertical="center"/>
      <protection hidden="1"/>
    </xf>
    <xf numFmtId="3" fontId="0" fillId="6" borderId="19" xfId="0" applyNumberFormat="1" applyFill="1" applyBorder="1" applyAlignment="1" applyProtection="1">
      <alignment vertical="center"/>
      <protection hidden="1"/>
    </xf>
    <xf numFmtId="3" fontId="0" fillId="11" borderId="25" xfId="0" applyNumberFormat="1" applyFill="1" applyBorder="1" applyAlignment="1" applyProtection="1">
      <alignment vertical="center"/>
      <protection hidden="1"/>
    </xf>
    <xf numFmtId="3" fontId="0" fillId="6" borderId="25" xfId="0" applyNumberFormat="1" applyFill="1" applyBorder="1" applyAlignment="1" applyProtection="1">
      <alignment vertical="center"/>
      <protection hidden="1"/>
    </xf>
    <xf numFmtId="0" fontId="28" fillId="0" borderId="0" xfId="0" applyFont="1" applyAlignment="1" applyProtection="1">
      <alignment horizontal="center" vertical="center" wrapText="1"/>
      <protection hidden="1"/>
    </xf>
    <xf numFmtId="0" fontId="17" fillId="0" borderId="0" xfId="0" applyFont="1" applyAlignment="1" applyProtection="1">
      <alignment horizontal="center" vertical="center"/>
      <protection hidden="1"/>
    </xf>
    <xf numFmtId="0" fontId="18" fillId="0" borderId="0" xfId="0" applyFont="1" applyAlignment="1" applyProtection="1">
      <alignment horizontal="center" vertical="center"/>
      <protection hidden="1"/>
    </xf>
    <xf numFmtId="0" fontId="32" fillId="13" borderId="2" xfId="0" applyFont="1" applyFill="1" applyBorder="1" applyAlignment="1" applyProtection="1">
      <alignment horizontal="center"/>
      <protection hidden="1"/>
    </xf>
    <xf numFmtId="0" fontId="33" fillId="13" borderId="2" xfId="0" applyFont="1" applyFill="1" applyBorder="1" applyProtection="1">
      <protection hidden="1"/>
    </xf>
    <xf numFmtId="0" fontId="31" fillId="13" borderId="2" xfId="0" applyFont="1" applyFill="1" applyBorder="1" applyProtection="1">
      <protection hidden="1"/>
    </xf>
    <xf numFmtId="0" fontId="32" fillId="13" borderId="13" xfId="0" applyFont="1" applyFill="1" applyBorder="1" applyAlignment="1" applyProtection="1">
      <alignment horizontal="center"/>
      <protection hidden="1"/>
    </xf>
    <xf numFmtId="0" fontId="33" fillId="13" borderId="13" xfId="0" applyFont="1" applyFill="1" applyBorder="1" applyProtection="1">
      <protection hidden="1"/>
    </xf>
    <xf numFmtId="0" fontId="31" fillId="13" borderId="13" xfId="0" applyFont="1" applyFill="1" applyBorder="1" applyProtection="1">
      <protection hidden="1"/>
    </xf>
    <xf numFmtId="0" fontId="34" fillId="13" borderId="4" xfId="0" applyFont="1" applyFill="1" applyBorder="1" applyAlignment="1" applyProtection="1">
      <alignment horizontal="right" vertical="center"/>
      <protection hidden="1"/>
    </xf>
    <xf numFmtId="0" fontId="22" fillId="15" borderId="18" xfId="0" applyFont="1" applyFill="1" applyBorder="1" applyAlignment="1" applyProtection="1">
      <alignment horizontal="center" vertical="center"/>
      <protection hidden="1"/>
    </xf>
    <xf numFmtId="0" fontId="22" fillId="14" borderId="18" xfId="0" applyFont="1" applyFill="1" applyBorder="1" applyAlignment="1" applyProtection="1">
      <alignment horizontal="center" vertical="center"/>
      <protection hidden="1"/>
    </xf>
    <xf numFmtId="164" fontId="0" fillId="14" borderId="45" xfId="0" applyNumberFormat="1" applyFill="1" applyBorder="1" applyProtection="1">
      <protection hidden="1"/>
    </xf>
    <xf numFmtId="0" fontId="2" fillId="2" borderId="44" xfId="0" applyFont="1" applyFill="1" applyBorder="1" applyProtection="1">
      <protection hidden="1"/>
    </xf>
    <xf numFmtId="49" fontId="1" fillId="14" borderId="17" xfId="0" applyNumberFormat="1" applyFont="1" applyFill="1" applyBorder="1" applyAlignment="1" applyProtection="1">
      <alignment horizontal="center" vertical="center" wrapText="1"/>
      <protection hidden="1"/>
    </xf>
    <xf numFmtId="164" fontId="0" fillId="14" borderId="9" xfId="0" applyNumberFormat="1" applyFill="1" applyBorder="1" applyProtection="1">
      <protection hidden="1"/>
    </xf>
    <xf numFmtId="49" fontId="37" fillId="14" borderId="17" xfId="0" applyNumberFormat="1" applyFont="1" applyFill="1" applyBorder="1" applyAlignment="1" applyProtection="1">
      <alignment horizontal="center" vertical="center" wrapText="1"/>
      <protection hidden="1"/>
    </xf>
    <xf numFmtId="1" fontId="22" fillId="15" borderId="18" xfId="0" applyNumberFormat="1" applyFont="1" applyFill="1" applyBorder="1" applyAlignment="1" applyProtection="1">
      <alignment horizontal="center" vertical="center"/>
      <protection hidden="1"/>
    </xf>
    <xf numFmtId="2" fontId="22" fillId="15" borderId="18" xfId="0" applyNumberFormat="1" applyFont="1" applyFill="1" applyBorder="1" applyAlignment="1" applyProtection="1">
      <alignment horizontal="center" vertical="center"/>
      <protection hidden="1"/>
    </xf>
    <xf numFmtId="2" fontId="22" fillId="14" borderId="18" xfId="0" applyNumberFormat="1" applyFont="1" applyFill="1" applyBorder="1" applyAlignment="1" applyProtection="1">
      <alignment horizontal="center" vertical="center"/>
      <protection hidden="1"/>
    </xf>
    <xf numFmtId="4" fontId="0" fillId="14" borderId="13" xfId="0" applyNumberFormat="1" applyFill="1" applyBorder="1" applyProtection="1">
      <protection hidden="1"/>
    </xf>
    <xf numFmtId="164" fontId="0" fillId="14" borderId="14" xfId="0" applyNumberFormat="1" applyFill="1" applyBorder="1" applyProtection="1">
      <protection hidden="1"/>
    </xf>
    <xf numFmtId="3" fontId="0" fillId="0" borderId="0" xfId="0" applyNumberFormat="1"/>
    <xf numFmtId="0" fontId="22" fillId="15" borderId="40" xfId="0" applyFont="1" applyFill="1" applyBorder="1" applyAlignment="1" applyProtection="1">
      <alignment horizontal="center" vertical="center"/>
      <protection hidden="1"/>
    </xf>
    <xf numFmtId="0" fontId="22" fillId="15" borderId="47" xfId="0" applyFont="1" applyFill="1" applyBorder="1" applyAlignment="1" applyProtection="1">
      <alignment horizontal="center" vertical="center"/>
      <protection hidden="1"/>
    </xf>
    <xf numFmtId="0" fontId="22" fillId="15" borderId="46" xfId="0" applyFont="1" applyFill="1" applyBorder="1" applyAlignment="1" applyProtection="1">
      <alignment horizontal="center" vertical="center"/>
      <protection hidden="1"/>
    </xf>
    <xf numFmtId="0" fontId="22" fillId="15" borderId="22" xfId="0" applyFont="1" applyFill="1" applyBorder="1" applyAlignment="1" applyProtection="1">
      <alignment horizontal="center" vertical="center"/>
      <protection hidden="1"/>
    </xf>
    <xf numFmtId="0" fontId="23" fillId="13" borderId="4" xfId="0" applyFont="1" applyFill="1" applyBorder="1" applyAlignment="1" applyProtection="1">
      <alignment vertical="center"/>
      <protection hidden="1"/>
    </xf>
    <xf numFmtId="0" fontId="22" fillId="14" borderId="5" xfId="0" applyFont="1" applyFill="1" applyBorder="1" applyAlignment="1" applyProtection="1">
      <alignment horizontal="center" vertical="center"/>
      <protection hidden="1"/>
    </xf>
    <xf numFmtId="0" fontId="22" fillId="14" borderId="8" xfId="0" applyFont="1" applyFill="1" applyBorder="1" applyAlignment="1" applyProtection="1">
      <alignment horizontal="center" vertical="center"/>
      <protection hidden="1"/>
    </xf>
    <xf numFmtId="4" fontId="0" fillId="14" borderId="0" xfId="0" applyNumberFormat="1" applyFill="1" applyProtection="1">
      <protection hidden="1"/>
    </xf>
    <xf numFmtId="0" fontId="22" fillId="14" borderId="3" xfId="0" applyFont="1" applyFill="1" applyBorder="1" applyAlignment="1" applyProtection="1">
      <alignment horizontal="center" vertical="center"/>
      <protection hidden="1"/>
    </xf>
    <xf numFmtId="0" fontId="22" fillId="14" borderId="9" xfId="0" applyFont="1" applyFill="1" applyBorder="1" applyAlignment="1" applyProtection="1">
      <alignment horizontal="center" vertical="center"/>
      <protection hidden="1"/>
    </xf>
    <xf numFmtId="0" fontId="30" fillId="13" borderId="2" xfId="0" applyFont="1" applyFill="1" applyBorder="1" applyAlignment="1" applyProtection="1">
      <alignment horizontal="center" vertical="center"/>
      <protection hidden="1"/>
    </xf>
    <xf numFmtId="0" fontId="23" fillId="13" borderId="8" xfId="0" applyFont="1" applyFill="1" applyBorder="1" applyAlignment="1" applyProtection="1">
      <alignment vertical="center"/>
      <protection hidden="1"/>
    </xf>
    <xf numFmtId="0" fontId="39" fillId="0" borderId="0" xfId="0" applyFont="1" applyProtection="1">
      <protection hidden="1"/>
    </xf>
    <xf numFmtId="0" fontId="39" fillId="9" borderId="0" xfId="0" applyFont="1" applyFill="1" applyProtection="1">
      <protection hidden="1"/>
    </xf>
    <xf numFmtId="0" fontId="39" fillId="9" borderId="0" xfId="0" applyFont="1" applyFill="1" applyAlignment="1" applyProtection="1">
      <alignment horizontal="center" vertical="center"/>
      <protection hidden="1"/>
    </xf>
    <xf numFmtId="0" fontId="44" fillId="0" borderId="0" xfId="0" applyFont="1" applyAlignment="1" applyProtection="1">
      <alignment horizontal="center" vertical="center" wrapText="1" shrinkToFit="1"/>
      <protection hidden="1"/>
    </xf>
    <xf numFmtId="4" fontId="23" fillId="13" borderId="27" xfId="0" applyNumberFormat="1" applyFont="1" applyFill="1" applyBorder="1" applyProtection="1">
      <protection hidden="1"/>
    </xf>
    <xf numFmtId="3" fontId="23" fillId="13" borderId="42" xfId="0" applyNumberFormat="1" applyFont="1" applyFill="1" applyBorder="1" applyProtection="1">
      <protection hidden="1"/>
    </xf>
    <xf numFmtId="0" fontId="42" fillId="14" borderId="18" xfId="0" applyFont="1" applyFill="1" applyBorder="1" applyAlignment="1" applyProtection="1">
      <alignment horizontal="center" vertical="center"/>
      <protection hidden="1"/>
    </xf>
    <xf numFmtId="0" fontId="42" fillId="14" borderId="18" xfId="0" applyFont="1" applyFill="1" applyBorder="1" applyAlignment="1" applyProtection="1">
      <alignment horizontal="center" vertical="center" wrapText="1"/>
      <protection hidden="1"/>
    </xf>
    <xf numFmtId="0" fontId="48" fillId="13" borderId="18" xfId="0" applyFont="1" applyFill="1" applyBorder="1" applyAlignment="1" applyProtection="1">
      <alignment horizontal="center" vertical="center"/>
      <protection hidden="1"/>
    </xf>
    <xf numFmtId="0" fontId="32" fillId="13" borderId="1" xfId="0" applyFont="1" applyFill="1" applyBorder="1" applyProtection="1">
      <protection hidden="1"/>
    </xf>
    <xf numFmtId="0" fontId="32" fillId="13" borderId="4" xfId="0" applyFont="1" applyFill="1" applyBorder="1" applyProtection="1">
      <protection hidden="1"/>
    </xf>
    <xf numFmtId="0" fontId="32" fillId="13" borderId="12" xfId="0" applyFont="1" applyFill="1" applyBorder="1" applyProtection="1">
      <protection hidden="1"/>
    </xf>
    <xf numFmtId="0" fontId="9" fillId="13" borderId="22" xfId="0" applyFont="1" applyFill="1" applyBorder="1" applyAlignment="1" applyProtection="1">
      <alignment horizontal="center" vertical="center" wrapText="1"/>
      <protection hidden="1"/>
    </xf>
    <xf numFmtId="0" fontId="9" fillId="13" borderId="23" xfId="0" applyFont="1" applyFill="1" applyBorder="1" applyAlignment="1" applyProtection="1">
      <alignment horizontal="center" vertical="center" wrapText="1"/>
      <protection hidden="1"/>
    </xf>
    <xf numFmtId="14" fontId="14" fillId="13" borderId="17" xfId="0" applyNumberFormat="1" applyFont="1" applyFill="1" applyBorder="1" applyAlignment="1" applyProtection="1">
      <alignment horizontal="left" vertical="center"/>
      <protection hidden="1"/>
    </xf>
    <xf numFmtId="14" fontId="9" fillId="13" borderId="18" xfId="0" applyNumberFormat="1" applyFont="1" applyFill="1" applyBorder="1" applyAlignment="1" applyProtection="1">
      <alignment horizontal="center" vertical="center" wrapText="1"/>
      <protection hidden="1"/>
    </xf>
    <xf numFmtId="0" fontId="14" fillId="13" borderId="17" xfId="0" applyFont="1" applyFill="1" applyBorder="1" applyAlignment="1" applyProtection="1">
      <alignment horizontal="left" vertical="center"/>
      <protection hidden="1"/>
    </xf>
    <xf numFmtId="0" fontId="9" fillId="13" borderId="18" xfId="0" applyFont="1" applyFill="1" applyBorder="1" applyAlignment="1" applyProtection="1">
      <alignment horizontal="center" vertical="center" wrapText="1"/>
      <protection hidden="1"/>
    </xf>
    <xf numFmtId="0" fontId="9" fillId="13" borderId="37" xfId="0" applyFont="1" applyFill="1" applyBorder="1" applyAlignment="1" applyProtection="1">
      <alignment horizontal="center" vertical="center" wrapText="1"/>
      <protection hidden="1"/>
    </xf>
    <xf numFmtId="0" fontId="0" fillId="2" borderId="0" xfId="0" applyFill="1" applyProtection="1">
      <protection hidden="1"/>
    </xf>
    <xf numFmtId="0" fontId="0" fillId="12" borderId="0" xfId="0" applyFill="1" applyProtection="1">
      <protection hidden="1"/>
    </xf>
    <xf numFmtId="0" fontId="20" fillId="13" borderId="1" xfId="0" applyFont="1" applyFill="1" applyBorder="1" applyAlignment="1" applyProtection="1">
      <alignment horizontal="center" vertical="center"/>
      <protection hidden="1"/>
    </xf>
    <xf numFmtId="0" fontId="19" fillId="13" borderId="2" xfId="0" applyFont="1" applyFill="1" applyBorder="1" applyProtection="1">
      <protection hidden="1"/>
    </xf>
    <xf numFmtId="0" fontId="1" fillId="13" borderId="2" xfId="0" applyFont="1" applyFill="1" applyBorder="1" applyProtection="1">
      <protection hidden="1"/>
    </xf>
    <xf numFmtId="0" fontId="23" fillId="13" borderId="3" xfId="0" applyFont="1" applyFill="1" applyBorder="1" applyAlignment="1" applyProtection="1">
      <alignment horizontal="center"/>
      <protection hidden="1"/>
    </xf>
    <xf numFmtId="0" fontId="21" fillId="2" borderId="0" xfId="0" applyFont="1" applyFill="1" applyProtection="1">
      <protection hidden="1"/>
    </xf>
    <xf numFmtId="0" fontId="23" fillId="13" borderId="5" xfId="0" applyFont="1" applyFill="1" applyBorder="1" applyAlignment="1" applyProtection="1">
      <alignment horizontal="center"/>
      <protection hidden="1"/>
    </xf>
    <xf numFmtId="0" fontId="4" fillId="13" borderId="4" xfId="0" applyFont="1" applyFill="1" applyBorder="1" applyAlignment="1" applyProtection="1">
      <alignment horizontal="center" vertical="center"/>
      <protection hidden="1"/>
    </xf>
    <xf numFmtId="0" fontId="36" fillId="13" borderId="0" xfId="0" applyFont="1" applyFill="1" applyAlignment="1" applyProtection="1">
      <alignment horizontal="center" vertical="center" wrapText="1"/>
      <protection hidden="1"/>
    </xf>
    <xf numFmtId="0" fontId="4" fillId="13" borderId="12" xfId="0" applyFont="1" applyFill="1" applyBorder="1" applyAlignment="1" applyProtection="1">
      <alignment horizontal="center" vertical="center"/>
      <protection hidden="1"/>
    </xf>
    <xf numFmtId="0" fontId="36" fillId="13" borderId="13" xfId="0" applyFont="1" applyFill="1" applyBorder="1" applyAlignment="1" applyProtection="1">
      <alignment horizontal="center" vertical="center" wrapText="1"/>
      <protection hidden="1"/>
    </xf>
    <xf numFmtId="0" fontId="5" fillId="13" borderId="13" xfId="0" applyFont="1" applyFill="1" applyBorder="1" applyAlignment="1" applyProtection="1">
      <alignment horizontal="center" vertical="center" wrapText="1"/>
      <protection hidden="1"/>
    </xf>
    <xf numFmtId="0" fontId="0" fillId="13" borderId="14" xfId="0" applyFill="1" applyBorder="1" applyProtection="1">
      <protection hidden="1"/>
    </xf>
    <xf numFmtId="3" fontId="14" fillId="13" borderId="10" xfId="0" applyNumberFormat="1" applyFont="1" applyFill="1" applyBorder="1" applyAlignment="1" applyProtection="1">
      <alignment wrapText="1"/>
      <protection hidden="1"/>
    </xf>
    <xf numFmtId="0" fontId="8" fillId="13" borderId="1" xfId="0" applyFont="1" applyFill="1" applyBorder="1" applyAlignment="1" applyProtection="1">
      <alignment horizontal="center" vertical="center"/>
      <protection hidden="1"/>
    </xf>
    <xf numFmtId="0" fontId="9" fillId="13" borderId="2" xfId="0" applyFont="1" applyFill="1" applyBorder="1" applyAlignment="1" applyProtection="1">
      <alignment vertical="center"/>
      <protection hidden="1"/>
    </xf>
    <xf numFmtId="0" fontId="23" fillId="13" borderId="2" xfId="0" applyFont="1" applyFill="1" applyBorder="1" applyAlignment="1" applyProtection="1">
      <alignment vertical="center" wrapText="1"/>
      <protection hidden="1"/>
    </xf>
    <xf numFmtId="3" fontId="14" fillId="13" borderId="8" xfId="0" applyNumberFormat="1" applyFont="1" applyFill="1" applyBorder="1" applyAlignment="1" applyProtection="1">
      <alignment horizontal="center" vertical="center" wrapText="1"/>
      <protection hidden="1"/>
    </xf>
    <xf numFmtId="0" fontId="9" fillId="13" borderId="0" xfId="0" applyFont="1" applyFill="1" applyAlignment="1" applyProtection="1">
      <alignment horizontal="center" vertical="center"/>
      <protection hidden="1"/>
    </xf>
    <xf numFmtId="0" fontId="0" fillId="14" borderId="43" xfId="0" applyFill="1" applyBorder="1" applyProtection="1">
      <protection hidden="1"/>
    </xf>
    <xf numFmtId="0" fontId="0" fillId="12" borderId="44" xfId="0" applyFill="1" applyBorder="1" applyProtection="1">
      <protection hidden="1"/>
    </xf>
    <xf numFmtId="0" fontId="0" fillId="14" borderId="4" xfId="0" applyFill="1" applyBorder="1" applyProtection="1">
      <protection hidden="1"/>
    </xf>
    <xf numFmtId="0" fontId="0" fillId="14" borderId="12" xfId="0" applyFill="1" applyBorder="1" applyProtection="1">
      <protection hidden="1"/>
    </xf>
    <xf numFmtId="0" fontId="0" fillId="2" borderId="0" xfId="0" applyFill="1" applyAlignment="1" applyProtection="1">
      <alignment horizontal="left"/>
      <protection hidden="1"/>
    </xf>
    <xf numFmtId="0" fontId="23" fillId="13" borderId="2" xfId="0" applyFont="1" applyFill="1" applyBorder="1" applyAlignment="1" applyProtection="1">
      <alignment horizontal="center" vertical="center" wrapText="1"/>
      <protection hidden="1"/>
    </xf>
    <xf numFmtId="14" fontId="47" fillId="0" borderId="0" xfId="0" applyNumberFormat="1" applyFont="1" applyProtection="1">
      <protection hidden="1"/>
    </xf>
    <xf numFmtId="0" fontId="1" fillId="0" borderId="0" xfId="0" applyFont="1"/>
    <xf numFmtId="0" fontId="23" fillId="13" borderId="6" xfId="0" applyFont="1" applyFill="1" applyBorder="1" applyAlignment="1" applyProtection="1">
      <alignment vertical="center" wrapText="1"/>
      <protection hidden="1"/>
    </xf>
    <xf numFmtId="0" fontId="23" fillId="13" borderId="7" xfId="0" applyFont="1" applyFill="1" applyBorder="1" applyAlignment="1" applyProtection="1">
      <alignment vertical="center" wrapText="1"/>
      <protection hidden="1"/>
    </xf>
    <xf numFmtId="49" fontId="47" fillId="0" borderId="0" xfId="0" applyNumberFormat="1" applyFont="1" applyProtection="1">
      <protection hidden="1"/>
    </xf>
    <xf numFmtId="49" fontId="1" fillId="14" borderId="0" xfId="0" applyNumberFormat="1" applyFont="1" applyFill="1" applyAlignment="1" applyProtection="1">
      <alignment horizontal="center" vertical="center" wrapText="1"/>
      <protection hidden="1"/>
    </xf>
    <xf numFmtId="0" fontId="23" fillId="13" borderId="3" xfId="0" applyFont="1" applyFill="1" applyBorder="1" applyAlignment="1" applyProtection="1">
      <alignment horizontal="center" vertical="center" wrapText="1"/>
      <protection hidden="1"/>
    </xf>
    <xf numFmtId="0" fontId="33" fillId="13" borderId="3" xfId="0" applyFont="1" applyFill="1" applyBorder="1" applyProtection="1">
      <protection hidden="1"/>
    </xf>
    <xf numFmtId="0" fontId="34" fillId="13" borderId="0" xfId="0" applyFont="1" applyFill="1" applyAlignment="1" applyProtection="1">
      <alignment horizontal="right" vertical="center"/>
      <protection hidden="1"/>
    </xf>
    <xf numFmtId="0" fontId="33" fillId="13" borderId="9" xfId="0" applyFont="1" applyFill="1" applyBorder="1" applyProtection="1">
      <protection hidden="1"/>
    </xf>
    <xf numFmtId="0" fontId="35" fillId="13" borderId="0" xfId="0" applyFont="1" applyFill="1" applyProtection="1">
      <protection hidden="1"/>
    </xf>
    <xf numFmtId="0" fontId="32" fillId="13" borderId="0" xfId="0" applyFont="1" applyFill="1" applyProtection="1">
      <protection hidden="1"/>
    </xf>
    <xf numFmtId="0" fontId="33" fillId="13" borderId="0" xfId="0" applyFont="1" applyFill="1" applyProtection="1">
      <protection hidden="1"/>
    </xf>
    <xf numFmtId="0" fontId="34" fillId="13" borderId="0" xfId="0" applyFont="1" applyFill="1" applyAlignment="1" applyProtection="1">
      <alignment horizontal="center" vertical="center"/>
      <protection hidden="1"/>
    </xf>
    <xf numFmtId="0" fontId="34" fillId="13" borderId="9" xfId="0" applyFont="1" applyFill="1" applyBorder="1" applyAlignment="1" applyProtection="1">
      <alignment horizontal="center" vertical="center"/>
      <protection hidden="1"/>
    </xf>
    <xf numFmtId="0" fontId="33" fillId="13" borderId="14" xfId="0" applyFont="1" applyFill="1" applyBorder="1" applyProtection="1">
      <protection hidden="1"/>
    </xf>
    <xf numFmtId="166" fontId="0" fillId="0" borderId="0" xfId="0" applyNumberFormat="1"/>
    <xf numFmtId="0" fontId="10" fillId="0" borderId="0" xfId="0" applyFont="1" applyAlignment="1">
      <alignment vertical="center"/>
    </xf>
    <xf numFmtId="0" fontId="10" fillId="0" borderId="0" xfId="0" applyFont="1" applyAlignment="1">
      <alignment horizontal="center" vertical="center"/>
    </xf>
    <xf numFmtId="0" fontId="0" fillId="14" borderId="15" xfId="0" applyFill="1" applyBorder="1" applyAlignment="1" applyProtection="1">
      <alignment horizontal="center"/>
      <protection hidden="1"/>
    </xf>
    <xf numFmtId="0" fontId="0" fillId="14" borderId="0" xfId="0" applyFill="1" applyProtection="1">
      <protection hidden="1"/>
    </xf>
    <xf numFmtId="0" fontId="0" fillId="14" borderId="8" xfId="0" applyFill="1" applyBorder="1" applyProtection="1">
      <protection hidden="1"/>
    </xf>
    <xf numFmtId="0" fontId="49" fillId="12" borderId="0" xfId="0" applyFont="1" applyFill="1" applyProtection="1">
      <protection hidden="1"/>
    </xf>
    <xf numFmtId="165" fontId="0" fillId="14" borderId="0" xfId="0" applyNumberFormat="1" applyFill="1" applyProtection="1">
      <protection hidden="1"/>
    </xf>
    <xf numFmtId="0" fontId="22" fillId="14" borderId="18" xfId="0" applyFont="1" applyFill="1" applyBorder="1" applyAlignment="1" applyProtection="1">
      <alignment horizontal="center" vertical="center" wrapText="1"/>
      <protection hidden="1"/>
    </xf>
    <xf numFmtId="0" fontId="49" fillId="2" borderId="0" xfId="0" applyFont="1" applyFill="1" applyProtection="1">
      <protection hidden="1"/>
    </xf>
    <xf numFmtId="14" fontId="28" fillId="0" borderId="18" xfId="0" applyNumberFormat="1" applyFont="1" applyBorder="1" applyAlignment="1" applyProtection="1">
      <alignment horizontal="center" vertical="center" wrapText="1"/>
      <protection locked="0"/>
    </xf>
    <xf numFmtId="0" fontId="28" fillId="0" borderId="18" xfId="0" applyFont="1" applyBorder="1" applyAlignment="1" applyProtection="1">
      <alignment horizontal="center" vertical="center" wrapText="1"/>
      <protection locked="0"/>
    </xf>
    <xf numFmtId="0" fontId="50" fillId="9" borderId="0" xfId="0" applyFont="1" applyFill="1" applyAlignment="1" applyProtection="1">
      <alignment horizontal="left" vertical="top"/>
      <protection hidden="1"/>
    </xf>
    <xf numFmtId="4" fontId="15" fillId="0" borderId="50" xfId="0" applyNumberFormat="1" applyFont="1" applyBorder="1" applyAlignment="1" applyProtection="1">
      <alignment vertical="center"/>
      <protection hidden="1"/>
    </xf>
    <xf numFmtId="3" fontId="15" fillId="0" borderId="50" xfId="0" applyNumberFormat="1" applyFont="1" applyBorder="1" applyAlignment="1" applyProtection="1">
      <alignment vertical="center" wrapText="1"/>
      <protection hidden="1"/>
    </xf>
    <xf numFmtId="3" fontId="15" fillId="0" borderId="0" xfId="0" applyNumberFormat="1" applyFont="1" applyAlignment="1" applyProtection="1">
      <alignment vertical="center" wrapText="1"/>
      <protection hidden="1"/>
    </xf>
    <xf numFmtId="3" fontId="23" fillId="13" borderId="19" xfId="0" applyNumberFormat="1" applyFont="1" applyFill="1" applyBorder="1" applyAlignment="1" applyProtection="1">
      <alignment vertical="center"/>
      <protection hidden="1"/>
    </xf>
    <xf numFmtId="0" fontId="0" fillId="14" borderId="56" xfId="0" applyFill="1" applyBorder="1" applyAlignment="1" applyProtection="1">
      <alignment horizontal="center"/>
      <protection hidden="1"/>
    </xf>
    <xf numFmtId="1" fontId="0" fillId="14" borderId="18" xfId="0" applyNumberFormat="1" applyFill="1" applyBorder="1" applyAlignment="1" applyProtection="1">
      <alignment horizontal="center"/>
      <protection hidden="1"/>
    </xf>
    <xf numFmtId="1" fontId="0" fillId="14" borderId="24" xfId="0" applyNumberFormat="1" applyFill="1" applyBorder="1" applyAlignment="1" applyProtection="1">
      <alignment horizontal="center"/>
      <protection hidden="1"/>
    </xf>
    <xf numFmtId="49" fontId="11" fillId="14" borderId="18" xfId="0" applyNumberFormat="1" applyFont="1" applyFill="1" applyBorder="1" applyAlignment="1" applyProtection="1">
      <alignment vertical="center"/>
      <protection hidden="1"/>
    </xf>
    <xf numFmtId="0" fontId="0" fillId="14" borderId="8" xfId="0" applyFill="1" applyBorder="1" applyAlignment="1" applyProtection="1">
      <alignment vertical="top"/>
      <protection hidden="1"/>
    </xf>
    <xf numFmtId="0" fontId="0" fillId="14" borderId="10" xfId="0" applyFill="1" applyBorder="1" applyAlignment="1" applyProtection="1">
      <alignment vertical="top"/>
      <protection hidden="1"/>
    </xf>
    <xf numFmtId="0" fontId="23" fillId="13" borderId="1" xfId="0" applyFont="1" applyFill="1" applyBorder="1" applyAlignment="1" applyProtection="1">
      <alignment horizontal="center" vertical="center"/>
      <protection hidden="1"/>
    </xf>
    <xf numFmtId="0" fontId="0" fillId="14" borderId="9" xfId="0" applyFill="1" applyBorder="1" applyAlignment="1" applyProtection="1">
      <alignment vertical="center"/>
      <protection hidden="1"/>
    </xf>
    <xf numFmtId="44" fontId="0" fillId="14" borderId="8" xfId="0" applyNumberFormat="1" applyFill="1" applyBorder="1" applyAlignment="1" applyProtection="1">
      <alignment vertical="center"/>
      <protection hidden="1"/>
    </xf>
    <xf numFmtId="0" fontId="0" fillId="14" borderId="8" xfId="0" applyFill="1" applyBorder="1" applyAlignment="1" applyProtection="1">
      <alignment vertical="center"/>
      <protection hidden="1"/>
    </xf>
    <xf numFmtId="4" fontId="0" fillId="14" borderId="44" xfId="0" applyNumberFormat="1" applyFill="1" applyBorder="1" applyAlignment="1" applyProtection="1">
      <alignment horizontal="center"/>
      <protection hidden="1"/>
    </xf>
    <xf numFmtId="4" fontId="0" fillId="14" borderId="44" xfId="0" applyNumberFormat="1" applyFill="1" applyBorder="1" applyProtection="1">
      <protection hidden="1"/>
    </xf>
    <xf numFmtId="49" fontId="11" fillId="0" borderId="0" xfId="0" applyNumberFormat="1" applyFont="1" applyAlignment="1" applyProtection="1">
      <alignment vertical="center" wrapText="1"/>
      <protection hidden="1"/>
    </xf>
    <xf numFmtId="0" fontId="7" fillId="14" borderId="8" xfId="0" applyFont="1" applyFill="1" applyBorder="1" applyAlignment="1" applyProtection="1">
      <alignment horizontal="center" vertical="center"/>
      <protection hidden="1"/>
    </xf>
    <xf numFmtId="164" fontId="7" fillId="13" borderId="9" xfId="0" applyNumberFormat="1" applyFont="1" applyFill="1" applyBorder="1" applyAlignment="1" applyProtection="1">
      <alignment vertical="center" wrapText="1"/>
      <protection hidden="1"/>
    </xf>
    <xf numFmtId="164" fontId="7" fillId="14" borderId="55" xfId="0" applyNumberFormat="1" applyFont="1" applyFill="1" applyBorder="1" applyAlignment="1" applyProtection="1">
      <alignment vertical="center" wrapText="1"/>
      <protection hidden="1"/>
    </xf>
    <xf numFmtId="0" fontId="36" fillId="13" borderId="0" xfId="0" applyFont="1" applyFill="1" applyAlignment="1" applyProtection="1">
      <alignment horizontal="left" vertical="center" wrapText="1"/>
      <protection hidden="1"/>
    </xf>
    <xf numFmtId="0" fontId="6" fillId="13" borderId="0" xfId="0" applyFont="1" applyFill="1" applyAlignment="1" applyProtection="1">
      <alignment horizontal="left" vertical="center"/>
      <protection hidden="1"/>
    </xf>
    <xf numFmtId="0" fontId="7" fillId="13" borderId="8" xfId="0" applyFont="1" applyFill="1" applyBorder="1" applyAlignment="1" applyProtection="1">
      <alignment horizontal="center" vertical="center"/>
      <protection hidden="1"/>
    </xf>
    <xf numFmtId="49" fontId="1" fillId="14" borderId="26" xfId="0" applyNumberFormat="1" applyFont="1" applyFill="1" applyBorder="1" applyAlignment="1" applyProtection="1">
      <alignment horizontal="center" vertical="center" wrapText="1"/>
      <protection hidden="1"/>
    </xf>
    <xf numFmtId="165" fontId="1" fillId="14" borderId="0" xfId="0" applyNumberFormat="1" applyFont="1" applyFill="1" applyProtection="1">
      <protection hidden="1"/>
    </xf>
    <xf numFmtId="0" fontId="1" fillId="2" borderId="0" xfId="0" applyFont="1" applyFill="1" applyProtection="1">
      <protection hidden="1"/>
    </xf>
    <xf numFmtId="1" fontId="7" fillId="14" borderId="15" xfId="0" applyNumberFormat="1" applyFont="1" applyFill="1" applyBorder="1" applyAlignment="1" applyProtection="1">
      <alignment horizontal="center" vertical="center"/>
      <protection hidden="1"/>
    </xf>
    <xf numFmtId="0" fontId="1" fillId="14" borderId="0" xfId="0" applyFont="1" applyFill="1" applyAlignment="1" applyProtection="1">
      <alignment horizontal="center"/>
      <protection hidden="1"/>
    </xf>
    <xf numFmtId="3" fontId="15" fillId="0" borderId="20" xfId="0" applyNumberFormat="1" applyFont="1" applyBorder="1" applyAlignment="1" applyProtection="1">
      <alignment vertical="center" wrapText="1"/>
      <protection locked="0"/>
    </xf>
    <xf numFmtId="3" fontId="15" fillId="0" borderId="28" xfId="0" applyNumberFormat="1" applyFont="1" applyBorder="1" applyAlignment="1" applyProtection="1">
      <alignment vertical="center" wrapText="1"/>
      <protection locked="0"/>
    </xf>
    <xf numFmtId="0" fontId="39" fillId="0" borderId="0" xfId="0" applyFont="1" applyProtection="1">
      <protection locked="0"/>
    </xf>
    <xf numFmtId="0" fontId="39" fillId="9" borderId="0" xfId="0" applyFont="1" applyFill="1" applyProtection="1">
      <protection locked="0"/>
    </xf>
    <xf numFmtId="0" fontId="31" fillId="0" borderId="0" xfId="0" applyFont="1" applyProtection="1">
      <protection locked="0"/>
    </xf>
    <xf numFmtId="0" fontId="0" fillId="0" borderId="0" xfId="0" applyProtection="1">
      <protection locked="0"/>
    </xf>
    <xf numFmtId="14" fontId="0" fillId="0" borderId="0" xfId="0" applyNumberFormat="1" applyProtection="1">
      <protection locked="0"/>
    </xf>
    <xf numFmtId="0" fontId="22" fillId="16" borderId="0" xfId="0" applyFont="1" applyFill="1" applyProtection="1">
      <protection locked="0"/>
    </xf>
    <xf numFmtId="0" fontId="13" fillId="0" borderId="0" xfId="0" applyFont="1" applyAlignment="1" applyProtection="1">
      <alignment horizontal="center" vertical="center" wrapText="1"/>
      <protection locked="0"/>
    </xf>
    <xf numFmtId="0" fontId="0" fillId="0" borderId="0" xfId="0" applyAlignment="1" applyProtection="1">
      <alignment vertical="center"/>
      <protection locked="0"/>
    </xf>
    <xf numFmtId="0" fontId="49" fillId="0" borderId="0" xfId="0" applyFont="1" applyProtection="1">
      <protection locked="0"/>
    </xf>
    <xf numFmtId="0" fontId="0" fillId="0" borderId="0" xfId="0" applyAlignment="1" applyProtection="1">
      <alignment wrapText="1"/>
      <protection locked="0"/>
    </xf>
    <xf numFmtId="0" fontId="26" fillId="9" borderId="0" xfId="0" applyFont="1" applyFill="1" applyProtection="1">
      <protection locked="0"/>
    </xf>
    <xf numFmtId="0" fontId="0" fillId="0" borderId="0" xfId="0" applyAlignment="1" applyProtection="1">
      <alignment horizontal="center"/>
      <protection locked="0"/>
    </xf>
    <xf numFmtId="0" fontId="0" fillId="14" borderId="18" xfId="0" applyFill="1" applyBorder="1" applyAlignment="1" applyProtection="1">
      <alignment wrapText="1"/>
      <protection hidden="1"/>
    </xf>
    <xf numFmtId="164" fontId="7" fillId="0" borderId="55" xfId="0" applyNumberFormat="1" applyFont="1" applyBorder="1" applyAlignment="1" applyProtection="1">
      <alignment vertical="center" wrapText="1"/>
      <protection locked="0"/>
    </xf>
    <xf numFmtId="0" fontId="22" fillId="0" borderId="16" xfId="0" applyFont="1" applyBorder="1" applyAlignment="1" applyProtection="1">
      <alignment horizontal="center" vertical="center"/>
      <protection locked="0"/>
    </xf>
    <xf numFmtId="0" fontId="0" fillId="0" borderId="0" xfId="0" applyAlignment="1" applyProtection="1">
      <alignment horizontal="left" wrapText="1"/>
      <protection locked="0"/>
    </xf>
    <xf numFmtId="4" fontId="0" fillId="0" borderId="0" xfId="0" applyNumberFormat="1" applyAlignment="1" applyProtection="1">
      <alignment horizontal="center"/>
      <protection locked="0"/>
    </xf>
    <xf numFmtId="167" fontId="0" fillId="0" borderId="0" xfId="0" applyNumberFormat="1" applyAlignment="1" applyProtection="1">
      <alignment horizontal="center"/>
      <protection locked="0"/>
    </xf>
    <xf numFmtId="168" fontId="22" fillId="0" borderId="16" xfId="0" applyNumberFormat="1" applyFont="1" applyBorder="1" applyAlignment="1" applyProtection="1">
      <alignment horizontal="center" vertical="center"/>
      <protection locked="0"/>
    </xf>
    <xf numFmtId="2" fontId="22" fillId="0" borderId="18" xfId="0" applyNumberFormat="1" applyFont="1" applyBorder="1" applyAlignment="1" applyProtection="1">
      <alignment horizontal="center" vertical="center"/>
      <protection locked="0"/>
    </xf>
    <xf numFmtId="0" fontId="52" fillId="12" borderId="0" xfId="0" applyFont="1" applyFill="1" applyProtection="1">
      <protection hidden="1"/>
    </xf>
    <xf numFmtId="165" fontId="22" fillId="14" borderId="27" xfId="0" applyNumberFormat="1" applyFont="1" applyFill="1" applyBorder="1" applyAlignment="1" applyProtection="1">
      <alignment horizontal="center" vertical="center"/>
      <protection hidden="1"/>
    </xf>
    <xf numFmtId="7" fontId="22" fillId="14" borderId="27" xfId="0" applyNumberFormat="1" applyFont="1" applyFill="1" applyBorder="1" applyAlignment="1" applyProtection="1">
      <alignment horizontal="center" vertical="center"/>
      <protection hidden="1"/>
    </xf>
    <xf numFmtId="0" fontId="32" fillId="13" borderId="0" xfId="0" applyFont="1" applyFill="1" applyAlignment="1" applyProtection="1">
      <alignment horizontal="center" vertical="center"/>
      <protection hidden="1"/>
    </xf>
    <xf numFmtId="4" fontId="15" fillId="5" borderId="28" xfId="0" applyNumberFormat="1" applyFont="1" applyFill="1" applyBorder="1" applyAlignment="1" applyProtection="1">
      <alignment vertical="center"/>
      <protection hidden="1"/>
    </xf>
    <xf numFmtId="3" fontId="15" fillId="5" borderId="28" xfId="0" applyNumberFormat="1" applyFont="1" applyFill="1" applyBorder="1" applyAlignment="1" applyProtection="1">
      <alignment vertical="center" wrapText="1"/>
      <protection hidden="1"/>
    </xf>
    <xf numFmtId="4" fontId="15" fillId="18" borderId="28" xfId="0" applyNumberFormat="1" applyFont="1" applyFill="1" applyBorder="1" applyAlignment="1" applyProtection="1">
      <alignment vertical="center"/>
      <protection hidden="1"/>
    </xf>
    <xf numFmtId="3" fontId="15" fillId="18" borderId="28" xfId="0" applyNumberFormat="1" applyFont="1" applyFill="1" applyBorder="1" applyAlignment="1" applyProtection="1">
      <alignment vertical="center" wrapText="1"/>
      <protection hidden="1"/>
    </xf>
    <xf numFmtId="3" fontId="15" fillId="0" borderId="60" xfId="0" applyNumberFormat="1" applyFont="1" applyBorder="1" applyAlignment="1" applyProtection="1">
      <alignment vertical="center" wrapText="1"/>
      <protection hidden="1"/>
    </xf>
    <xf numFmtId="0" fontId="28" fillId="18" borderId="20" xfId="0" applyFont="1" applyFill="1" applyBorder="1" applyAlignment="1" applyProtection="1">
      <alignment horizontal="center" vertical="center" wrapText="1"/>
      <protection hidden="1"/>
    </xf>
    <xf numFmtId="4" fontId="15" fillId="0" borderId="60" xfId="0" applyNumberFormat="1" applyFont="1" applyBorder="1" applyAlignment="1" applyProtection="1">
      <alignment vertical="center"/>
      <protection hidden="1"/>
    </xf>
    <xf numFmtId="4" fontId="15" fillId="18" borderId="20" xfId="0" applyNumberFormat="1" applyFont="1" applyFill="1" applyBorder="1" applyAlignment="1" applyProtection="1">
      <alignment vertical="center"/>
      <protection hidden="1"/>
    </xf>
    <xf numFmtId="3" fontId="15" fillId="18" borderId="20" xfId="0" applyNumberFormat="1" applyFont="1" applyFill="1" applyBorder="1" applyAlignment="1" applyProtection="1">
      <alignment vertical="center" wrapText="1"/>
      <protection hidden="1"/>
    </xf>
    <xf numFmtId="0" fontId="28" fillId="5" borderId="20" xfId="0" applyFont="1" applyFill="1" applyBorder="1" applyAlignment="1" applyProtection="1">
      <alignment horizontal="center" vertical="center" wrapText="1"/>
      <protection hidden="1"/>
    </xf>
    <xf numFmtId="0" fontId="0" fillId="0" borderId="60" xfId="0" applyBorder="1" applyAlignment="1" applyProtection="1">
      <alignment vertical="center"/>
      <protection hidden="1"/>
    </xf>
    <xf numFmtId="0" fontId="14" fillId="4" borderId="20" xfId="0" applyFont="1" applyFill="1" applyBorder="1" applyAlignment="1" applyProtection="1">
      <alignment horizontal="center" vertical="center" wrapText="1"/>
      <protection hidden="1"/>
    </xf>
    <xf numFmtId="0" fontId="0" fillId="0" borderId="60" xfId="0" applyBorder="1" applyAlignment="1" applyProtection="1">
      <alignment wrapText="1"/>
      <protection hidden="1"/>
    </xf>
    <xf numFmtId="0" fontId="9" fillId="0" borderId="0" xfId="0" applyFont="1" applyAlignment="1" applyProtection="1">
      <alignment horizontal="center" vertical="center" wrapText="1"/>
      <protection hidden="1"/>
    </xf>
    <xf numFmtId="14" fontId="9" fillId="0" borderId="0" xfId="0" applyNumberFormat="1" applyFont="1" applyAlignment="1" applyProtection="1">
      <alignment horizontal="center" vertical="center" wrapText="1"/>
      <protection hidden="1"/>
    </xf>
    <xf numFmtId="0" fontId="9" fillId="16" borderId="0" xfId="0" applyFont="1" applyFill="1" applyAlignment="1" applyProtection="1">
      <alignment horizontal="center" vertical="center" wrapText="1"/>
      <protection hidden="1"/>
    </xf>
    <xf numFmtId="0" fontId="49" fillId="0" borderId="0" xfId="0" applyFont="1" applyProtection="1">
      <protection hidden="1"/>
    </xf>
    <xf numFmtId="0" fontId="23" fillId="0" borderId="0" xfId="0" applyFont="1" applyProtection="1">
      <protection hidden="1"/>
    </xf>
    <xf numFmtId="0" fontId="0" fillId="0" borderId="0" xfId="0" applyAlignment="1" applyProtection="1">
      <alignment horizontal="center"/>
      <protection hidden="1"/>
    </xf>
    <xf numFmtId="0" fontId="49" fillId="0" borderId="0" xfId="0" applyFont="1" applyAlignment="1" applyProtection="1">
      <alignment vertical="center"/>
      <protection hidden="1"/>
    </xf>
    <xf numFmtId="0" fontId="19" fillId="2" borderId="0" xfId="0" applyFont="1" applyFill="1" applyProtection="1">
      <protection hidden="1"/>
    </xf>
    <xf numFmtId="0" fontId="3" fillId="2" borderId="0" xfId="0" applyFont="1" applyFill="1" applyProtection="1">
      <protection hidden="1"/>
    </xf>
    <xf numFmtId="0" fontId="3" fillId="2" borderId="0" xfId="0" applyFont="1" applyFill="1" applyAlignment="1" applyProtection="1">
      <alignment vertical="center"/>
      <protection hidden="1"/>
    </xf>
    <xf numFmtId="0" fontId="6" fillId="2" borderId="0" xfId="0" applyFont="1" applyFill="1" applyAlignment="1" applyProtection="1">
      <alignment vertical="center"/>
      <protection hidden="1"/>
    </xf>
    <xf numFmtId="0" fontId="3" fillId="2" borderId="0" xfId="0" applyFont="1" applyFill="1" applyAlignment="1" applyProtection="1">
      <alignment horizontal="center" vertical="center"/>
      <protection hidden="1"/>
    </xf>
    <xf numFmtId="0" fontId="31" fillId="2" borderId="24" xfId="0" applyFont="1" applyFill="1" applyBorder="1" applyAlignment="1" applyProtection="1">
      <alignment horizontal="left" vertical="center" wrapText="1"/>
      <protection hidden="1"/>
    </xf>
    <xf numFmtId="0" fontId="31" fillId="2" borderId="48" xfId="0" applyFont="1" applyFill="1" applyBorder="1" applyAlignment="1" applyProtection="1">
      <alignment horizontal="left" vertical="center" wrapText="1"/>
      <protection hidden="1"/>
    </xf>
    <xf numFmtId="0" fontId="31" fillId="2" borderId="25" xfId="0" applyFont="1" applyFill="1" applyBorder="1" applyAlignment="1" applyProtection="1">
      <alignment horizontal="left" vertical="center" wrapText="1"/>
      <protection hidden="1"/>
    </xf>
    <xf numFmtId="0" fontId="31" fillId="2" borderId="24" xfId="0" applyFont="1" applyFill="1" applyBorder="1" applyAlignment="1" applyProtection="1">
      <alignment horizontal="center" vertical="center"/>
      <protection hidden="1"/>
    </xf>
    <xf numFmtId="0" fontId="31" fillId="2" borderId="25" xfId="0" applyFont="1" applyFill="1" applyBorder="1" applyAlignment="1" applyProtection="1">
      <alignment horizontal="center" vertical="center"/>
      <protection hidden="1"/>
    </xf>
    <xf numFmtId="0" fontId="0" fillId="17" borderId="24" xfId="0" applyFill="1" applyBorder="1" applyAlignment="1" applyProtection="1">
      <alignment horizontal="left" vertical="center" wrapText="1"/>
      <protection hidden="1"/>
    </xf>
    <xf numFmtId="0" fontId="0" fillId="17" borderId="25" xfId="0" applyFill="1" applyBorder="1" applyAlignment="1" applyProtection="1">
      <alignment horizontal="left" vertical="center" wrapText="1"/>
      <protection hidden="1"/>
    </xf>
    <xf numFmtId="0" fontId="39" fillId="0" borderId="0" xfId="0" applyFont="1" applyAlignment="1" applyProtection="1">
      <alignment horizontal="center"/>
      <protection hidden="1"/>
    </xf>
    <xf numFmtId="0" fontId="39" fillId="9" borderId="0" xfId="0" applyFont="1" applyFill="1" applyAlignment="1" applyProtection="1">
      <alignment horizontal="center"/>
      <protection hidden="1"/>
    </xf>
    <xf numFmtId="0" fontId="40" fillId="9" borderId="0" xfId="0" applyFont="1" applyFill="1" applyAlignment="1" applyProtection="1">
      <alignment horizontal="center" vertical="top"/>
      <protection hidden="1"/>
    </xf>
    <xf numFmtId="0" fontId="41" fillId="0" borderId="0" xfId="0" applyFont="1" applyAlignment="1" applyProtection="1">
      <alignment horizontal="center" vertical="center" wrapText="1" shrinkToFit="1"/>
      <protection hidden="1"/>
    </xf>
    <xf numFmtId="0" fontId="31" fillId="2" borderId="18" xfId="0" applyFont="1" applyFill="1" applyBorder="1" applyAlignment="1" applyProtection="1">
      <alignment horizontal="left" vertical="center" wrapText="1"/>
      <protection hidden="1"/>
    </xf>
    <xf numFmtId="0" fontId="34" fillId="13" borderId="24" xfId="0" applyFont="1" applyFill="1" applyBorder="1" applyAlignment="1" applyProtection="1">
      <alignment horizontal="center" vertical="top"/>
      <protection hidden="1"/>
    </xf>
    <xf numFmtId="0" fontId="34" fillId="13" borderId="48" xfId="0" applyFont="1" applyFill="1" applyBorder="1" applyAlignment="1" applyProtection="1">
      <alignment horizontal="center" vertical="top"/>
      <protection hidden="1"/>
    </xf>
    <xf numFmtId="0" fontId="34" fillId="13" borderId="25" xfId="0" applyFont="1" applyFill="1" applyBorder="1" applyAlignment="1" applyProtection="1">
      <alignment horizontal="center" vertical="top"/>
      <protection hidden="1"/>
    </xf>
    <xf numFmtId="0" fontId="34" fillId="13" borderId="24" xfId="0" applyFont="1" applyFill="1" applyBorder="1" applyAlignment="1" applyProtection="1">
      <alignment horizontal="center" vertical="center"/>
      <protection hidden="1"/>
    </xf>
    <xf numFmtId="0" fontId="34" fillId="13" borderId="48" xfId="0" applyFont="1" applyFill="1" applyBorder="1" applyAlignment="1" applyProtection="1">
      <alignment horizontal="center" vertical="center"/>
      <protection hidden="1"/>
    </xf>
    <xf numFmtId="0" fontId="34" fillId="13" borderId="25" xfId="0" applyFont="1" applyFill="1" applyBorder="1" applyAlignment="1" applyProtection="1">
      <alignment horizontal="center" vertical="center"/>
      <protection hidden="1"/>
    </xf>
    <xf numFmtId="0" fontId="45" fillId="2" borderId="24" xfId="0" applyFont="1" applyFill="1" applyBorder="1" applyAlignment="1" applyProtection="1">
      <alignment horizontal="left" vertical="center" wrapText="1"/>
      <protection hidden="1"/>
    </xf>
    <xf numFmtId="0" fontId="45" fillId="2" borderId="48" xfId="0" applyFont="1" applyFill="1" applyBorder="1" applyAlignment="1" applyProtection="1">
      <alignment horizontal="left" vertical="center" wrapText="1"/>
      <protection hidden="1"/>
    </xf>
    <xf numFmtId="0" fontId="45" fillId="2" borderId="25" xfId="0" applyFont="1" applyFill="1" applyBorder="1" applyAlignment="1" applyProtection="1">
      <alignment horizontal="left" vertical="center" wrapText="1"/>
      <protection hidden="1"/>
    </xf>
    <xf numFmtId="0" fontId="42" fillId="14" borderId="18" xfId="0" applyFont="1" applyFill="1" applyBorder="1" applyAlignment="1" applyProtection="1">
      <alignment horizontal="center" vertical="center"/>
      <protection hidden="1"/>
    </xf>
    <xf numFmtId="0" fontId="42" fillId="14" borderId="18" xfId="0" applyFont="1" applyFill="1" applyBorder="1" applyAlignment="1" applyProtection="1">
      <alignment horizontal="center" vertical="center" wrapText="1"/>
      <protection hidden="1"/>
    </xf>
    <xf numFmtId="2" fontId="31" fillId="2" borderId="18" xfId="0" applyNumberFormat="1" applyFont="1" applyFill="1" applyBorder="1" applyAlignment="1" applyProtection="1">
      <alignment horizontal="left" vertical="center" wrapText="1"/>
      <protection hidden="1"/>
    </xf>
    <xf numFmtId="0" fontId="45" fillId="2" borderId="18" xfId="0" applyFont="1" applyFill="1" applyBorder="1" applyAlignment="1" applyProtection="1">
      <alignment horizontal="left" vertical="center" wrapText="1"/>
      <protection hidden="1"/>
    </xf>
    <xf numFmtId="0" fontId="42" fillId="14" borderId="24" xfId="0" applyFont="1" applyFill="1" applyBorder="1" applyAlignment="1" applyProtection="1">
      <alignment horizontal="center" vertical="center" wrapText="1"/>
      <protection hidden="1"/>
    </xf>
    <xf numFmtId="3" fontId="14" fillId="10" borderId="6" xfId="0" applyNumberFormat="1" applyFont="1" applyFill="1" applyBorder="1" applyAlignment="1" applyProtection="1">
      <alignment horizontal="center" vertical="center" wrapText="1"/>
      <protection hidden="1"/>
    </xf>
    <xf numFmtId="3" fontId="14" fillId="10" borderId="55" xfId="0" applyNumberFormat="1" applyFont="1" applyFill="1" applyBorder="1" applyAlignment="1" applyProtection="1">
      <alignment horizontal="center" vertical="center" wrapText="1"/>
      <protection hidden="1"/>
    </xf>
    <xf numFmtId="0" fontId="16" fillId="9" borderId="32" xfId="0" applyFont="1" applyFill="1" applyBorder="1" applyAlignment="1" applyProtection="1">
      <alignment horizontal="center" vertical="top"/>
      <protection hidden="1"/>
    </xf>
    <xf numFmtId="0" fontId="16" fillId="9" borderId="0" xfId="0" applyFont="1" applyFill="1" applyAlignment="1" applyProtection="1">
      <alignment horizontal="center" vertical="top"/>
      <protection hidden="1"/>
    </xf>
    <xf numFmtId="0" fontId="16" fillId="9" borderId="33" xfId="0" applyFont="1" applyFill="1" applyBorder="1" applyAlignment="1" applyProtection="1">
      <alignment horizontal="center" vertical="top"/>
      <protection hidden="1"/>
    </xf>
    <xf numFmtId="0" fontId="17" fillId="0" borderId="0" xfId="0" applyFont="1" applyAlignment="1" applyProtection="1">
      <alignment horizontal="center" vertical="center"/>
      <protection hidden="1"/>
    </xf>
    <xf numFmtId="0" fontId="18" fillId="0" borderId="0" xfId="0" applyFont="1" applyAlignment="1" applyProtection="1">
      <alignment horizontal="center" vertical="center"/>
      <protection hidden="1"/>
    </xf>
    <xf numFmtId="0" fontId="34" fillId="13" borderId="4" xfId="0" applyFont="1" applyFill="1" applyBorder="1" applyAlignment="1" applyProtection="1">
      <alignment horizontal="right" vertical="center"/>
      <protection hidden="1"/>
    </xf>
    <xf numFmtId="0" fontId="34" fillId="13" borderId="0" xfId="0" applyFont="1" applyFill="1" applyAlignment="1" applyProtection="1">
      <alignment horizontal="right" vertical="center"/>
      <protection hidden="1"/>
    </xf>
    <xf numFmtId="0" fontId="32" fillId="0" borderId="0" xfId="0" applyFont="1" applyAlignment="1" applyProtection="1">
      <alignment horizontal="center" vertical="center"/>
      <protection locked="0"/>
    </xf>
    <xf numFmtId="14" fontId="32" fillId="0" borderId="0" xfId="0" applyNumberFormat="1" applyFont="1" applyAlignment="1" applyProtection="1">
      <alignment horizontal="center" vertical="center"/>
      <protection locked="0"/>
    </xf>
    <xf numFmtId="0" fontId="14" fillId="4" borderId="6" xfId="0" applyFont="1" applyFill="1" applyBorder="1" applyAlignment="1" applyProtection="1">
      <alignment horizontal="center" vertical="center" wrapText="1"/>
      <protection hidden="1"/>
    </xf>
    <xf numFmtId="0" fontId="14" fillId="4" borderId="55" xfId="0" applyFont="1" applyFill="1" applyBorder="1" applyAlignment="1" applyProtection="1">
      <alignment horizontal="center" vertical="center" wrapText="1"/>
      <protection hidden="1"/>
    </xf>
    <xf numFmtId="4" fontId="14" fillId="10" borderId="6" xfId="0" applyNumberFormat="1" applyFont="1" applyFill="1" applyBorder="1" applyAlignment="1" applyProtection="1">
      <alignment horizontal="center" vertical="center"/>
      <protection hidden="1"/>
    </xf>
    <xf numFmtId="4" fontId="14" fillId="10" borderId="55" xfId="0" applyNumberFormat="1" applyFont="1" applyFill="1" applyBorder="1" applyAlignment="1" applyProtection="1">
      <alignment horizontal="center" vertical="center"/>
      <protection hidden="1"/>
    </xf>
    <xf numFmtId="0" fontId="9" fillId="13" borderId="46" xfId="0" applyFont="1" applyFill="1" applyBorder="1" applyAlignment="1" applyProtection="1">
      <alignment horizontal="center" vertical="center" wrapText="1"/>
      <protection hidden="1"/>
    </xf>
    <xf numFmtId="0" fontId="9" fillId="13" borderId="39" xfId="0" applyFont="1" applyFill="1" applyBorder="1" applyAlignment="1" applyProtection="1">
      <alignment horizontal="center" vertical="center" wrapText="1"/>
      <protection hidden="1"/>
    </xf>
    <xf numFmtId="0" fontId="9" fillId="13" borderId="16" xfId="0" applyFont="1" applyFill="1" applyBorder="1" applyAlignment="1" applyProtection="1">
      <alignment horizontal="center" vertical="center" wrapText="1"/>
      <protection hidden="1"/>
    </xf>
    <xf numFmtId="0" fontId="9" fillId="13" borderId="21" xfId="0" applyFont="1" applyFill="1" applyBorder="1" applyAlignment="1" applyProtection="1">
      <alignment horizontal="center" vertical="center" wrapText="1"/>
      <protection hidden="1"/>
    </xf>
    <xf numFmtId="0" fontId="9" fillId="13" borderId="22" xfId="0" applyFont="1" applyFill="1" applyBorder="1" applyAlignment="1" applyProtection="1">
      <alignment horizontal="center" vertical="center" wrapText="1"/>
      <protection hidden="1"/>
    </xf>
    <xf numFmtId="0" fontId="9" fillId="13" borderId="23" xfId="0" applyFont="1" applyFill="1" applyBorder="1" applyAlignment="1" applyProtection="1">
      <alignment horizontal="center" vertical="center" wrapText="1"/>
      <protection hidden="1"/>
    </xf>
    <xf numFmtId="0" fontId="0" fillId="3" borderId="51" xfId="0" applyFill="1" applyBorder="1" applyAlignment="1" applyProtection="1">
      <alignment horizontal="center" vertical="center" wrapText="1"/>
      <protection hidden="1"/>
    </xf>
    <xf numFmtId="0" fontId="0" fillId="3" borderId="25" xfId="0" applyFill="1" applyBorder="1" applyAlignment="1" applyProtection="1">
      <alignment horizontal="center" vertical="center" wrapText="1"/>
      <protection hidden="1"/>
    </xf>
    <xf numFmtId="0" fontId="0" fillId="7" borderId="51" xfId="0" applyFill="1" applyBorder="1" applyAlignment="1" applyProtection="1">
      <alignment horizontal="center" vertical="center" wrapText="1"/>
      <protection hidden="1"/>
    </xf>
    <xf numFmtId="0" fontId="0" fillId="7" borderId="25" xfId="0" applyFill="1" applyBorder="1" applyAlignment="1" applyProtection="1">
      <alignment horizontal="center" vertical="center" wrapText="1"/>
      <protection hidden="1"/>
    </xf>
    <xf numFmtId="0" fontId="23" fillId="13" borderId="52" xfId="0" applyFont="1" applyFill="1" applyBorder="1" applyAlignment="1" applyProtection="1">
      <alignment horizontal="center"/>
      <protection hidden="1"/>
    </xf>
    <xf numFmtId="0" fontId="23" fillId="13" borderId="53" xfId="0" applyFont="1" applyFill="1" applyBorder="1" applyAlignment="1" applyProtection="1">
      <alignment horizontal="center"/>
      <protection hidden="1"/>
    </xf>
    <xf numFmtId="0" fontId="9" fillId="13" borderId="4" xfId="0" applyFont="1" applyFill="1" applyBorder="1" applyAlignment="1" applyProtection="1">
      <alignment horizontal="center" vertical="center" wrapText="1"/>
      <protection hidden="1"/>
    </xf>
    <xf numFmtId="0" fontId="9" fillId="13" borderId="0" xfId="0" applyFont="1" applyFill="1" applyAlignment="1" applyProtection="1">
      <alignment horizontal="center" vertical="center" wrapText="1"/>
      <protection hidden="1"/>
    </xf>
    <xf numFmtId="49" fontId="23" fillId="13" borderId="18" xfId="0" applyNumberFormat="1" applyFont="1" applyFill="1" applyBorder="1" applyAlignment="1" applyProtection="1">
      <alignment horizontal="left"/>
      <protection hidden="1"/>
    </xf>
    <xf numFmtId="49" fontId="23" fillId="13" borderId="38" xfId="0" applyNumberFormat="1" applyFont="1" applyFill="1" applyBorder="1" applyAlignment="1" applyProtection="1">
      <alignment horizontal="left"/>
      <protection hidden="1"/>
    </xf>
    <xf numFmtId="0" fontId="0" fillId="3" borderId="17" xfId="0" applyFill="1" applyBorder="1" applyAlignment="1" applyProtection="1">
      <alignment horizontal="center" vertical="center" wrapText="1"/>
      <protection hidden="1"/>
    </xf>
    <xf numFmtId="0" fontId="0" fillId="3" borderId="19" xfId="0" applyFill="1" applyBorder="1" applyAlignment="1" applyProtection="1">
      <alignment horizontal="center" vertical="center" wrapText="1"/>
      <protection hidden="1"/>
    </xf>
    <xf numFmtId="0" fontId="0" fillId="7" borderId="17" xfId="0" applyFill="1" applyBorder="1" applyAlignment="1" applyProtection="1">
      <alignment horizontal="center" vertical="center" wrapText="1"/>
      <protection hidden="1"/>
    </xf>
    <xf numFmtId="0" fontId="0" fillId="7" borderId="19" xfId="0" applyFill="1" applyBorder="1" applyAlignment="1" applyProtection="1">
      <alignment horizontal="center" vertical="center" wrapText="1"/>
      <protection hidden="1"/>
    </xf>
    <xf numFmtId="0" fontId="9" fillId="13" borderId="1" xfId="0" applyFont="1" applyFill="1" applyBorder="1" applyAlignment="1" applyProtection="1">
      <alignment horizontal="center" vertical="center" wrapText="1"/>
      <protection hidden="1"/>
    </xf>
    <xf numFmtId="0" fontId="9" fillId="13" borderId="3" xfId="0" applyFont="1" applyFill="1" applyBorder="1" applyAlignment="1" applyProtection="1">
      <alignment horizontal="center" vertical="center" wrapText="1"/>
      <protection hidden="1"/>
    </xf>
    <xf numFmtId="0" fontId="9" fillId="13" borderId="9" xfId="0" applyFont="1" applyFill="1" applyBorder="1" applyAlignment="1" applyProtection="1">
      <alignment horizontal="center" vertical="center" wrapText="1"/>
      <protection hidden="1"/>
    </xf>
    <xf numFmtId="0" fontId="23" fillId="13" borderId="41" xfId="0" applyFont="1" applyFill="1" applyBorder="1" applyAlignment="1" applyProtection="1">
      <alignment horizontal="center" vertical="center"/>
      <protection hidden="1"/>
    </xf>
    <xf numFmtId="0" fontId="23" fillId="13" borderId="42" xfId="0" applyFont="1" applyFill="1" applyBorder="1" applyAlignment="1" applyProtection="1">
      <alignment horizontal="center" vertical="center"/>
      <protection hidden="1"/>
    </xf>
    <xf numFmtId="0" fontId="0" fillId="0" borderId="44" xfId="0" applyBorder="1" applyAlignment="1" applyProtection="1">
      <alignment horizontal="left" wrapText="1"/>
      <protection locked="0"/>
    </xf>
    <xf numFmtId="0" fontId="0" fillId="14" borderId="57" xfId="0" applyFill="1" applyBorder="1" applyAlignment="1" applyProtection="1">
      <alignment horizontal="center" vertical="center"/>
      <protection hidden="1"/>
    </xf>
    <xf numFmtId="0" fontId="0" fillId="14" borderId="58" xfId="0" applyFill="1" applyBorder="1" applyAlignment="1" applyProtection="1">
      <alignment horizontal="center" vertical="center"/>
      <protection hidden="1"/>
    </xf>
    <xf numFmtId="44" fontId="0" fillId="14" borderId="8" xfId="0" applyNumberFormat="1" applyFill="1" applyBorder="1" applyAlignment="1" applyProtection="1">
      <alignment horizontal="center" vertical="center"/>
      <protection hidden="1"/>
    </xf>
    <xf numFmtId="44" fontId="0" fillId="14" borderId="10" xfId="0" applyNumberFormat="1" applyFill="1" applyBorder="1" applyAlignment="1" applyProtection="1">
      <alignment horizontal="center" vertical="center"/>
      <protection hidden="1"/>
    </xf>
    <xf numFmtId="0" fontId="0" fillId="14" borderId="8" xfId="0" applyFill="1" applyBorder="1" applyAlignment="1" applyProtection="1">
      <alignment horizontal="center" vertical="center"/>
      <protection hidden="1"/>
    </xf>
    <xf numFmtId="0" fontId="0" fillId="14" borderId="10" xfId="0" applyFill="1" applyBorder="1" applyAlignment="1" applyProtection="1">
      <alignment horizontal="center" vertical="center"/>
      <protection hidden="1"/>
    </xf>
    <xf numFmtId="0" fontId="9" fillId="13" borderId="2" xfId="0" applyFont="1" applyFill="1" applyBorder="1" applyAlignment="1" applyProtection="1">
      <alignment horizontal="center" vertical="center"/>
      <protection hidden="1"/>
    </xf>
    <xf numFmtId="0" fontId="9" fillId="13" borderId="0" xfId="0" applyFont="1" applyFill="1" applyAlignment="1" applyProtection="1">
      <alignment horizontal="center" vertical="center"/>
      <protection hidden="1"/>
    </xf>
    <xf numFmtId="2" fontId="23" fillId="13" borderId="54" xfId="0" applyNumberFormat="1" applyFont="1" applyFill="1" applyBorder="1" applyAlignment="1" applyProtection="1">
      <alignment horizontal="center" vertical="center"/>
      <protection hidden="1"/>
    </xf>
    <xf numFmtId="2" fontId="23" fillId="13" borderId="0" xfId="0" applyNumberFormat="1" applyFont="1" applyFill="1" applyAlignment="1" applyProtection="1">
      <alignment horizontal="center" vertical="center"/>
      <protection hidden="1"/>
    </xf>
    <xf numFmtId="49" fontId="1" fillId="14" borderId="0" xfId="0" applyNumberFormat="1" applyFont="1" applyFill="1" applyAlignment="1" applyProtection="1">
      <alignment horizontal="center" vertical="center" wrapText="1"/>
      <protection hidden="1"/>
    </xf>
    <xf numFmtId="0" fontId="3" fillId="14" borderId="0" xfId="0" applyFont="1" applyFill="1" applyAlignment="1" applyProtection="1">
      <alignment horizontal="center" vertical="center" wrapText="1"/>
      <protection hidden="1"/>
    </xf>
    <xf numFmtId="0" fontId="3" fillId="14" borderId="59" xfId="0" applyFont="1" applyFill="1" applyBorder="1" applyAlignment="1" applyProtection="1">
      <alignment horizontal="center" vertical="center" wrapText="1"/>
      <protection hidden="1"/>
    </xf>
    <xf numFmtId="0" fontId="3" fillId="14" borderId="9" xfId="0" applyFont="1" applyFill="1" applyBorder="1" applyAlignment="1" applyProtection="1">
      <alignment horizontal="center" vertical="center" wrapText="1"/>
      <protection hidden="1"/>
    </xf>
    <xf numFmtId="0" fontId="3" fillId="14" borderId="49" xfId="0" applyFont="1" applyFill="1" applyBorder="1" applyAlignment="1" applyProtection="1">
      <alignment horizontal="center" vertical="center" wrapText="1"/>
      <protection hidden="1"/>
    </xf>
    <xf numFmtId="0" fontId="0" fillId="14" borderId="5" xfId="0" applyFill="1" applyBorder="1" applyAlignment="1" applyProtection="1">
      <alignment horizontal="center" vertical="center" wrapText="1"/>
      <protection hidden="1"/>
    </xf>
    <xf numFmtId="0" fontId="0" fillId="14" borderId="8" xfId="0" applyFill="1" applyBorder="1" applyAlignment="1" applyProtection="1">
      <alignment horizontal="center" vertical="center" wrapText="1"/>
      <protection hidden="1"/>
    </xf>
    <xf numFmtId="0" fontId="0" fillId="14" borderId="11" xfId="0" applyFill="1" applyBorder="1" applyAlignment="1" applyProtection="1">
      <alignment horizontal="center" vertical="center" wrapText="1"/>
      <protection hidden="1"/>
    </xf>
    <xf numFmtId="0" fontId="5" fillId="14" borderId="2" xfId="0" applyFont="1" applyFill="1" applyBorder="1" applyAlignment="1" applyProtection="1">
      <alignment horizontal="center" vertical="center" wrapText="1"/>
      <protection hidden="1"/>
    </xf>
    <xf numFmtId="0" fontId="5" fillId="14" borderId="0" xfId="0" applyFont="1" applyFill="1" applyAlignment="1" applyProtection="1">
      <alignment horizontal="center" vertical="center" wrapText="1"/>
      <protection hidden="1"/>
    </xf>
    <xf numFmtId="0" fontId="6" fillId="14" borderId="6" xfId="0" applyFont="1" applyFill="1" applyBorder="1" applyAlignment="1" applyProtection="1">
      <alignment horizontal="left" vertical="center"/>
      <protection hidden="1"/>
    </xf>
    <xf numFmtId="0" fontId="6" fillId="14" borderId="7" xfId="0" applyFont="1" applyFill="1" applyBorder="1" applyAlignment="1" applyProtection="1">
      <alignment horizontal="left" vertical="center"/>
      <protection hidden="1"/>
    </xf>
    <xf numFmtId="0" fontId="29" fillId="2" borderId="13" xfId="1" applyFont="1" applyFill="1" applyBorder="1" applyAlignment="1" applyProtection="1">
      <alignment horizontal="left"/>
      <protection hidden="1"/>
    </xf>
    <xf numFmtId="0" fontId="9" fillId="4" borderId="0" xfId="0" applyFont="1" applyFill="1" applyAlignment="1">
      <alignment horizontal="center" vertical="center" wrapText="1"/>
    </xf>
  </cellXfs>
  <cellStyles count="2">
    <cellStyle name="Hypertextový odkaz" xfId="1" builtinId="8"/>
    <cellStyle name="Normální" xfId="0" builtinId="0"/>
  </cellStyles>
  <dxfs count="0"/>
  <tableStyles count="0" defaultTableStyle="TableStyleMedium2" defaultPivotStyle="PivotStyleLight16"/>
  <colors>
    <mruColors>
      <color rgb="FFCC99FF"/>
      <color rgb="FF173271"/>
      <color rgb="FFB3DBD6"/>
      <color rgb="FFE7E6E6"/>
      <color rgb="FFB3DBD5"/>
      <color rgb="FFEACA0C"/>
      <color rgb="FFCCFF33"/>
      <color rgb="FFCCCCFF"/>
      <color rgb="FFEAEAEA"/>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519853</xdr:colOff>
      <xdr:row>1</xdr:row>
      <xdr:rowOff>55033</xdr:rowOff>
    </xdr:from>
    <xdr:to>
      <xdr:col>15</xdr:col>
      <xdr:colOff>376651</xdr:colOff>
      <xdr:row>4</xdr:row>
      <xdr:rowOff>70273</xdr:rowOff>
    </xdr:to>
    <xdr:pic>
      <xdr:nvPicPr>
        <xdr:cNvPr id="2" name="Obrázek 1">
          <a:extLst>
            <a:ext uri="{FF2B5EF4-FFF2-40B4-BE49-F238E27FC236}">
              <a16:creationId xmlns:a16="http://schemas.microsoft.com/office/drawing/2014/main" id="{3B64E490-04A3-4D72-A7C1-A0994AC541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84520" y="232833"/>
          <a:ext cx="4123998" cy="548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190500</xdr:colOff>
      <xdr:row>0</xdr:row>
      <xdr:rowOff>30480</xdr:rowOff>
    </xdr:from>
    <xdr:to>
      <xdr:col>1</xdr:col>
      <xdr:colOff>744855</xdr:colOff>
      <xdr:row>0</xdr:row>
      <xdr:rowOff>588645</xdr:rowOff>
    </xdr:to>
    <xdr:pic>
      <xdr:nvPicPr>
        <xdr:cNvPr id="2" name="Obrázek 1">
          <a:extLst>
            <a:ext uri="{FF2B5EF4-FFF2-40B4-BE49-F238E27FC236}">
              <a16:creationId xmlns:a16="http://schemas.microsoft.com/office/drawing/2014/main" id="{7B07BC55-7252-CFF9-1A51-9FC5E00535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30480"/>
          <a:ext cx="561975" cy="561975"/>
        </a:xfrm>
        <a:prstGeom prst="rect">
          <a:avLst/>
        </a:prstGeom>
      </xdr:spPr>
    </xdr:pic>
    <xdr:clientData/>
  </xdr:twoCellAnchor>
  <xdr:twoCellAnchor>
    <xdr:from>
      <xdr:col>7</xdr:col>
      <xdr:colOff>198120</xdr:colOff>
      <xdr:row>0</xdr:row>
      <xdr:rowOff>99060</xdr:rowOff>
    </xdr:from>
    <xdr:to>
      <xdr:col>11</xdr:col>
      <xdr:colOff>160020</xdr:colOff>
      <xdr:row>0</xdr:row>
      <xdr:rowOff>464838</xdr:rowOff>
    </xdr:to>
    <xdr:pic>
      <xdr:nvPicPr>
        <xdr:cNvPr id="3" name="Obrázek 2">
          <a:extLst>
            <a:ext uri="{FF2B5EF4-FFF2-40B4-BE49-F238E27FC236}">
              <a16:creationId xmlns:a16="http://schemas.microsoft.com/office/drawing/2014/main" id="{5553FC85-5D9F-3E14-4958-73DE51A1B0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73880" y="99060"/>
          <a:ext cx="2476500" cy="365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106680</xdr:colOff>
      <xdr:row>29</xdr:row>
      <xdr:rowOff>114300</xdr:rowOff>
    </xdr:from>
    <xdr:to>
      <xdr:col>13</xdr:col>
      <xdr:colOff>0</xdr:colOff>
      <xdr:row>32</xdr:row>
      <xdr:rowOff>144780</xdr:rowOff>
    </xdr:to>
    <xdr:sp macro="" textlink="">
      <xdr:nvSpPr>
        <xdr:cNvPr id="6145" name="Textové pole 5">
          <a:extLst>
            <a:ext uri="{FF2B5EF4-FFF2-40B4-BE49-F238E27FC236}">
              <a16:creationId xmlns:a16="http://schemas.microsoft.com/office/drawing/2014/main" id="{38F58BE9-EEB4-D26F-F6AD-E5623F4A8120}"/>
            </a:ext>
          </a:extLst>
        </xdr:cNvPr>
        <xdr:cNvSpPr txBox="1">
          <a:spLocks noChangeArrowheads="1"/>
        </xdr:cNvSpPr>
      </xdr:nvSpPr>
      <xdr:spPr bwMode="auto">
        <a:xfrm>
          <a:off x="5593080" y="9159240"/>
          <a:ext cx="12192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cs-CZ" sz="1200" b="1" i="0" u="none" strike="noStrike" baseline="0">
              <a:solidFill>
                <a:srgbClr val="173271"/>
              </a:solidFill>
              <a:latin typeface="Montserrat"/>
            </a:rPr>
            <a:t>OPJAK.cz</a:t>
          </a:r>
          <a:endParaRPr lang="cs-CZ" sz="1100" b="0" i="0" u="none" strike="noStrike" baseline="0">
            <a:solidFill>
              <a:srgbClr val="000000"/>
            </a:solidFill>
            <a:latin typeface="Calibri"/>
            <a:cs typeface="Calibri"/>
          </a:endParaRPr>
        </a:p>
        <a:p>
          <a:pPr algn="l" rtl="0">
            <a:defRPr sz="1000"/>
          </a:pPr>
          <a:r>
            <a:rPr lang="cs-CZ" sz="1200" b="1" i="0" u="none" strike="noStrike" baseline="0">
              <a:solidFill>
                <a:srgbClr val="173271"/>
              </a:solidFill>
              <a:latin typeface="Montserrat"/>
            </a:rPr>
            <a:t>MSMT.cz</a:t>
          </a:r>
        </a:p>
      </xdr:txBody>
    </xdr:sp>
    <xdr:clientData/>
  </xdr:twoCellAnchor>
</xdr:wsDr>
</file>

<file path=xl/theme/theme1.xml><?xml version="1.0" encoding="utf-8"?>
<a:theme xmlns:a="http://schemas.openxmlformats.org/drawingml/2006/main" name="Motiv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55323-19E7-43B4-BA34-EDF807C7129A}">
  <sheetPr>
    <tabColor rgb="FFFFFF00"/>
  </sheetPr>
  <dimension ref="A1:V34"/>
  <sheetViews>
    <sheetView showGridLines="0" topLeftCell="A6" zoomScaleNormal="100" workbookViewId="0">
      <selection activeCell="L32" sqref="L32"/>
    </sheetView>
  </sheetViews>
  <sheetFormatPr defaultColWidth="8.88671875" defaultRowHeight="14.4" x14ac:dyDescent="0.3"/>
  <cols>
    <col min="1" max="1" width="5.109375" style="185" customWidth="1"/>
    <col min="2" max="2" width="4.88671875" style="185" customWidth="1"/>
    <col min="3" max="3" width="20.88671875" style="185" customWidth="1"/>
    <col min="4" max="15" width="8.88671875" style="185"/>
    <col min="16" max="16" width="54.5546875" style="185" customWidth="1"/>
    <col min="17" max="17" width="18.33203125" style="185" customWidth="1"/>
    <col min="18" max="16384" width="8.88671875" style="185"/>
  </cols>
  <sheetData>
    <row r="1" spans="1:22" s="182" customFormat="1" ht="13.8" x14ac:dyDescent="0.25">
      <c r="B1" s="127" t="s">
        <v>383</v>
      </c>
      <c r="C1" s="123"/>
      <c r="D1" s="78"/>
      <c r="E1" s="78"/>
      <c r="F1" s="78"/>
      <c r="G1" s="78"/>
      <c r="H1" s="78"/>
      <c r="I1" s="78"/>
      <c r="J1" s="78"/>
      <c r="K1" s="78"/>
      <c r="L1" s="78"/>
      <c r="M1" s="78"/>
      <c r="N1" s="78"/>
      <c r="O1" s="78"/>
      <c r="P1" s="78"/>
      <c r="Q1" s="78"/>
    </row>
    <row r="2" spans="1:22" s="182" customFormat="1" ht="13.8" x14ac:dyDescent="0.25">
      <c r="B2" s="238"/>
      <c r="C2" s="238"/>
      <c r="D2" s="238"/>
      <c r="E2" s="238"/>
      <c r="F2" s="238"/>
      <c r="G2" s="238"/>
      <c r="H2" s="238"/>
      <c r="I2" s="238"/>
      <c r="J2" s="238"/>
      <c r="K2" s="238"/>
      <c r="L2" s="238"/>
      <c r="M2" s="238"/>
      <c r="N2" s="238"/>
      <c r="O2" s="238"/>
      <c r="P2" s="238"/>
      <c r="Q2" s="238"/>
    </row>
    <row r="3" spans="1:22" s="182" customFormat="1" ht="13.8" x14ac:dyDescent="0.25">
      <c r="B3" s="238"/>
      <c r="C3" s="238"/>
      <c r="D3" s="238"/>
      <c r="E3" s="238"/>
      <c r="F3" s="238"/>
      <c r="G3" s="238"/>
      <c r="H3" s="238"/>
      <c r="I3" s="238"/>
      <c r="J3" s="238"/>
      <c r="K3" s="238"/>
      <c r="L3" s="238"/>
      <c r="M3" s="238"/>
      <c r="N3" s="238"/>
      <c r="O3" s="238"/>
      <c r="P3" s="238"/>
      <c r="Q3" s="238"/>
    </row>
    <row r="4" spans="1:22" s="182" customFormat="1" ht="13.8" x14ac:dyDescent="0.25">
      <c r="B4" s="238"/>
      <c r="C4" s="238"/>
      <c r="D4" s="238"/>
      <c r="E4" s="238"/>
      <c r="F4" s="238"/>
      <c r="G4" s="238"/>
      <c r="H4" s="238"/>
      <c r="I4" s="238"/>
      <c r="J4" s="238"/>
      <c r="K4" s="238"/>
      <c r="L4" s="238"/>
      <c r="M4" s="238"/>
      <c r="N4" s="238"/>
      <c r="O4" s="238"/>
      <c r="P4" s="238"/>
      <c r="Q4" s="238"/>
      <c r="V4" s="183"/>
    </row>
    <row r="5" spans="1:22" s="182" customFormat="1" ht="13.8" x14ac:dyDescent="0.25">
      <c r="B5" s="78"/>
      <c r="C5" s="78"/>
      <c r="D5" s="78"/>
      <c r="E5" s="78"/>
      <c r="F5" s="78"/>
      <c r="G5" s="78"/>
      <c r="H5" s="78"/>
      <c r="I5" s="78"/>
      <c r="J5" s="78"/>
      <c r="K5" s="78"/>
      <c r="L5" s="78"/>
      <c r="M5" s="78"/>
      <c r="N5" s="78"/>
      <c r="O5" s="78"/>
      <c r="P5" s="78"/>
      <c r="Q5" s="78"/>
      <c r="V5" s="183"/>
    </row>
    <row r="6" spans="1:22" s="183" customFormat="1" ht="15.75" customHeight="1" x14ac:dyDescent="0.25">
      <c r="B6" s="239"/>
      <c r="C6" s="239"/>
      <c r="D6" s="239"/>
      <c r="E6" s="239"/>
      <c r="F6" s="239"/>
      <c r="G6" s="239"/>
      <c r="H6" s="239"/>
      <c r="I6" s="239"/>
      <c r="J6" s="239"/>
      <c r="K6" s="239"/>
      <c r="L6" s="239"/>
      <c r="M6" s="239"/>
      <c r="N6" s="239"/>
      <c r="O6" s="239"/>
      <c r="P6" s="239"/>
      <c r="Q6" s="239"/>
      <c r="R6" s="182"/>
      <c r="S6" s="182"/>
      <c r="T6" s="182"/>
      <c r="U6" s="182"/>
    </row>
    <row r="7" spans="1:22" s="183" customFormat="1" ht="7.5" customHeight="1" x14ac:dyDescent="0.25">
      <c r="B7" s="79"/>
      <c r="C7" s="79"/>
      <c r="D7" s="79"/>
      <c r="E7" s="79"/>
      <c r="F7" s="79"/>
      <c r="G7" s="79"/>
      <c r="H7" s="79"/>
      <c r="I7" s="79"/>
      <c r="J7" s="79"/>
      <c r="K7" s="79"/>
      <c r="L7" s="79"/>
      <c r="M7" s="79"/>
      <c r="N7" s="79"/>
      <c r="O7" s="79"/>
      <c r="P7" s="79"/>
      <c r="Q7" s="79"/>
      <c r="R7" s="182"/>
      <c r="S7" s="182"/>
      <c r="T7" s="182"/>
      <c r="U7" s="182"/>
    </row>
    <row r="8" spans="1:22" s="183" customFormat="1" ht="39.6" x14ac:dyDescent="0.25">
      <c r="B8" s="240" t="s">
        <v>189</v>
      </c>
      <c r="C8" s="240"/>
      <c r="D8" s="240"/>
      <c r="E8" s="240"/>
      <c r="F8" s="240"/>
      <c r="G8" s="240"/>
      <c r="H8" s="240"/>
      <c r="I8" s="240"/>
      <c r="J8" s="240"/>
      <c r="K8" s="240"/>
      <c r="L8" s="240"/>
      <c r="M8" s="240"/>
      <c r="N8" s="240"/>
      <c r="O8" s="240"/>
      <c r="P8" s="240"/>
      <c r="Q8" s="240"/>
      <c r="R8" s="182"/>
      <c r="S8" s="182"/>
      <c r="T8" s="182"/>
      <c r="U8" s="182"/>
    </row>
    <row r="9" spans="1:22" s="183" customFormat="1" ht="20.399999999999999" customHeight="1" x14ac:dyDescent="0.25">
      <c r="B9" s="241" t="s">
        <v>249</v>
      </c>
      <c r="C9" s="241"/>
      <c r="D9" s="241"/>
      <c r="E9" s="241"/>
      <c r="F9" s="241"/>
      <c r="G9" s="241"/>
      <c r="H9" s="241"/>
      <c r="I9" s="241"/>
      <c r="J9" s="241"/>
      <c r="K9" s="241"/>
      <c r="L9" s="241"/>
      <c r="M9" s="241"/>
      <c r="N9" s="241"/>
      <c r="O9" s="241"/>
      <c r="P9" s="241"/>
      <c r="Q9" s="241"/>
      <c r="R9" s="182"/>
      <c r="S9" s="182"/>
      <c r="T9" s="182"/>
      <c r="U9" s="182"/>
    </row>
    <row r="10" spans="1:22" s="183" customFormat="1" ht="15" customHeight="1" x14ac:dyDescent="0.25">
      <c r="B10" s="151"/>
      <c r="C10" s="80"/>
      <c r="D10" s="79"/>
      <c r="E10" s="79"/>
      <c r="F10" s="79"/>
      <c r="G10" s="79"/>
      <c r="H10" s="79"/>
      <c r="I10" s="79"/>
      <c r="J10" s="79"/>
      <c r="K10" s="79"/>
      <c r="L10" s="79"/>
      <c r="M10" s="79"/>
      <c r="N10" s="79"/>
      <c r="O10" s="79"/>
      <c r="P10" s="79"/>
      <c r="Q10" s="79"/>
      <c r="R10" s="182"/>
      <c r="S10" s="182"/>
      <c r="T10" s="182"/>
      <c r="U10" s="182"/>
    </row>
    <row r="11" spans="1:22" s="183" customFormat="1" ht="22.95" customHeight="1" x14ac:dyDescent="0.25">
      <c r="A11" s="182"/>
      <c r="B11" s="246" t="s">
        <v>190</v>
      </c>
      <c r="C11" s="247"/>
      <c r="D11" s="247"/>
      <c r="E11" s="247"/>
      <c r="F11" s="247"/>
      <c r="G11" s="247"/>
      <c r="H11" s="247"/>
      <c r="I11" s="247"/>
      <c r="J11" s="247"/>
      <c r="K11" s="247"/>
      <c r="L11" s="247"/>
      <c r="M11" s="247"/>
      <c r="N11" s="247"/>
      <c r="O11" s="247"/>
      <c r="P11" s="247"/>
      <c r="Q11" s="248"/>
      <c r="R11" s="182"/>
      <c r="S11" s="182"/>
      <c r="T11" s="182"/>
      <c r="U11" s="182"/>
    </row>
    <row r="12" spans="1:22" s="182" customFormat="1" ht="265.2" customHeight="1" x14ac:dyDescent="0.25">
      <c r="B12" s="242" t="s">
        <v>250</v>
      </c>
      <c r="C12" s="242"/>
      <c r="D12" s="242"/>
      <c r="E12" s="242"/>
      <c r="F12" s="242"/>
      <c r="G12" s="242"/>
      <c r="H12" s="242"/>
      <c r="I12" s="242"/>
      <c r="J12" s="242"/>
      <c r="K12" s="242"/>
      <c r="L12" s="242"/>
      <c r="M12" s="242"/>
      <c r="N12" s="242"/>
      <c r="O12" s="242"/>
      <c r="P12" s="242"/>
      <c r="Q12" s="242"/>
      <c r="V12" s="183"/>
    </row>
    <row r="13" spans="1:22" s="182" customFormat="1" ht="15" customHeight="1" x14ac:dyDescent="0.25">
      <c r="B13" s="78"/>
      <c r="C13" s="78"/>
      <c r="D13" s="78"/>
      <c r="E13" s="78"/>
      <c r="F13" s="78"/>
      <c r="G13" s="78"/>
      <c r="H13" s="78"/>
      <c r="I13" s="78"/>
      <c r="J13" s="81"/>
      <c r="K13" s="81"/>
      <c r="L13" s="81"/>
      <c r="M13" s="81"/>
      <c r="N13" s="81"/>
      <c r="O13" s="81"/>
      <c r="P13" s="81"/>
      <c r="Q13" s="81"/>
    </row>
    <row r="14" spans="1:22" s="182" customFormat="1" ht="20.399999999999999" x14ac:dyDescent="0.25">
      <c r="B14" s="243" t="s">
        <v>185</v>
      </c>
      <c r="C14" s="244"/>
      <c r="D14" s="244"/>
      <c r="E14" s="244"/>
      <c r="F14" s="244"/>
      <c r="G14" s="244"/>
      <c r="H14" s="244"/>
      <c r="I14" s="244"/>
      <c r="J14" s="244"/>
      <c r="K14" s="244"/>
      <c r="L14" s="244"/>
      <c r="M14" s="244"/>
      <c r="N14" s="244"/>
      <c r="O14" s="244"/>
      <c r="P14" s="244"/>
      <c r="Q14" s="245"/>
    </row>
    <row r="15" spans="1:22" s="184" customFormat="1" ht="63.6" customHeight="1" x14ac:dyDescent="0.35">
      <c r="A15" s="182"/>
      <c r="B15" s="86" t="s">
        <v>3</v>
      </c>
      <c r="C15" s="84" t="s">
        <v>176</v>
      </c>
      <c r="D15" s="254" t="s">
        <v>225</v>
      </c>
      <c r="E15" s="254"/>
      <c r="F15" s="254"/>
      <c r="G15" s="254"/>
      <c r="H15" s="254"/>
      <c r="I15" s="254"/>
      <c r="J15" s="254"/>
      <c r="K15" s="254"/>
      <c r="L15" s="254"/>
      <c r="M15" s="254"/>
      <c r="N15" s="254"/>
      <c r="O15" s="254"/>
      <c r="P15" s="254"/>
      <c r="Q15" s="254"/>
    </row>
    <row r="16" spans="1:22" s="184" customFormat="1" ht="142.19999999999999" customHeight="1" x14ac:dyDescent="0.35">
      <c r="A16" s="182"/>
      <c r="B16" s="86" t="s">
        <v>4</v>
      </c>
      <c r="C16" s="85" t="s">
        <v>177</v>
      </c>
      <c r="D16" s="255" t="s">
        <v>205</v>
      </c>
      <c r="E16" s="255"/>
      <c r="F16" s="255"/>
      <c r="G16" s="255"/>
      <c r="H16" s="255"/>
      <c r="I16" s="255"/>
      <c r="J16" s="255"/>
      <c r="K16" s="255"/>
      <c r="L16" s="255"/>
      <c r="M16" s="255"/>
      <c r="N16" s="255"/>
      <c r="O16" s="255"/>
      <c r="P16" s="255"/>
      <c r="Q16" s="255"/>
    </row>
    <row r="17" spans="1:17" s="184" customFormat="1" ht="256.2" customHeight="1" x14ac:dyDescent="0.35">
      <c r="A17" s="182"/>
      <c r="B17" s="86" t="s">
        <v>5</v>
      </c>
      <c r="C17" s="85" t="s">
        <v>253</v>
      </c>
      <c r="D17" s="249" t="s">
        <v>384</v>
      </c>
      <c r="E17" s="250"/>
      <c r="F17" s="250"/>
      <c r="G17" s="250"/>
      <c r="H17" s="250"/>
      <c r="I17" s="250"/>
      <c r="J17" s="250"/>
      <c r="K17" s="250"/>
      <c r="L17" s="250"/>
      <c r="M17" s="250"/>
      <c r="N17" s="250"/>
      <c r="O17" s="250"/>
      <c r="P17" s="250"/>
      <c r="Q17" s="251"/>
    </row>
    <row r="18" spans="1:17" x14ac:dyDescent="0.3">
      <c r="A18" s="182"/>
      <c r="B18" s="8"/>
      <c r="C18" s="8"/>
      <c r="D18" s="8"/>
      <c r="E18" s="8"/>
      <c r="F18" s="8"/>
      <c r="G18" s="8"/>
      <c r="H18" s="8"/>
      <c r="I18" s="8"/>
      <c r="J18" s="8"/>
      <c r="K18" s="8"/>
      <c r="L18" s="8"/>
      <c r="M18" s="8"/>
      <c r="N18" s="8"/>
      <c r="O18" s="8"/>
      <c r="P18" s="8"/>
      <c r="Q18" s="8"/>
    </row>
    <row r="19" spans="1:17" ht="27" customHeight="1" x14ac:dyDescent="0.3">
      <c r="A19" s="182"/>
      <c r="B19" s="246" t="s">
        <v>214</v>
      </c>
      <c r="C19" s="247"/>
      <c r="D19" s="247"/>
      <c r="E19" s="247"/>
      <c r="F19" s="247"/>
      <c r="G19" s="247"/>
      <c r="H19" s="247"/>
      <c r="I19" s="247"/>
      <c r="J19" s="247"/>
      <c r="K19" s="247"/>
      <c r="L19" s="247"/>
      <c r="M19" s="247"/>
      <c r="N19" s="247"/>
      <c r="O19" s="247"/>
      <c r="P19" s="247"/>
      <c r="Q19" s="248"/>
    </row>
    <row r="20" spans="1:17" ht="46.95" customHeight="1" x14ac:dyDescent="0.3">
      <c r="A20" s="182"/>
      <c r="B20" s="252" t="s">
        <v>178</v>
      </c>
      <c r="C20" s="252"/>
      <c r="D20" s="252"/>
      <c r="E20" s="252"/>
      <c r="F20" s="252"/>
      <c r="G20" s="252"/>
      <c r="H20" s="252"/>
      <c r="I20" s="252"/>
      <c r="J20" s="252"/>
      <c r="K20" s="252"/>
      <c r="L20" s="252"/>
      <c r="M20" s="252"/>
      <c r="N20" s="253" t="s">
        <v>188</v>
      </c>
      <c r="O20" s="256"/>
      <c r="P20" s="253" t="s">
        <v>215</v>
      </c>
      <c r="Q20" s="253"/>
    </row>
    <row r="21" spans="1:17" ht="15.6" customHeight="1" x14ac:dyDescent="0.3">
      <c r="A21" s="182"/>
      <c r="B21" s="231" t="s">
        <v>187</v>
      </c>
      <c r="C21" s="232"/>
      <c r="D21" s="232"/>
      <c r="E21" s="232"/>
      <c r="F21" s="232"/>
      <c r="G21" s="232"/>
      <c r="H21" s="232"/>
      <c r="I21" s="232"/>
      <c r="J21" s="232"/>
      <c r="K21" s="232"/>
      <c r="L21" s="232"/>
      <c r="M21" s="233"/>
      <c r="N21" s="234" t="s">
        <v>183</v>
      </c>
      <c r="O21" s="235"/>
      <c r="P21" s="236"/>
      <c r="Q21" s="237"/>
    </row>
    <row r="22" spans="1:17" ht="15.6" customHeight="1" x14ac:dyDescent="0.3">
      <c r="A22" s="182"/>
      <c r="B22" s="231" t="s">
        <v>179</v>
      </c>
      <c r="C22" s="232"/>
      <c r="D22" s="232"/>
      <c r="E22" s="232"/>
      <c r="F22" s="232"/>
      <c r="G22" s="232"/>
      <c r="H22" s="232"/>
      <c r="I22" s="232"/>
      <c r="J22" s="232"/>
      <c r="K22" s="232"/>
      <c r="L22" s="232"/>
      <c r="M22" s="233"/>
      <c r="N22" s="234" t="s">
        <v>184</v>
      </c>
      <c r="O22" s="235"/>
      <c r="P22" s="236"/>
      <c r="Q22" s="237"/>
    </row>
    <row r="23" spans="1:17" ht="15.6" customHeight="1" x14ac:dyDescent="0.3">
      <c r="A23" s="182"/>
      <c r="B23" s="231" t="s">
        <v>211</v>
      </c>
      <c r="C23" s="232"/>
      <c r="D23" s="232"/>
      <c r="E23" s="232"/>
      <c r="F23" s="232"/>
      <c r="G23" s="232"/>
      <c r="H23" s="232"/>
      <c r="I23" s="232"/>
      <c r="J23" s="232"/>
      <c r="K23" s="232"/>
      <c r="L23" s="232"/>
      <c r="M23" s="233"/>
      <c r="N23" s="234" t="s">
        <v>184</v>
      </c>
      <c r="O23" s="235"/>
      <c r="P23" s="236"/>
      <c r="Q23" s="237"/>
    </row>
    <row r="24" spans="1:17" ht="92.4" customHeight="1" x14ac:dyDescent="0.3">
      <c r="A24" s="182"/>
      <c r="B24" s="231" t="s">
        <v>212</v>
      </c>
      <c r="C24" s="232"/>
      <c r="D24" s="232"/>
      <c r="E24" s="232"/>
      <c r="F24" s="232"/>
      <c r="G24" s="232"/>
      <c r="H24" s="232"/>
      <c r="I24" s="232"/>
      <c r="J24" s="232"/>
      <c r="K24" s="232"/>
      <c r="L24" s="232"/>
      <c r="M24" s="233"/>
      <c r="N24" s="234" t="s">
        <v>183</v>
      </c>
      <c r="O24" s="235"/>
      <c r="P24" s="231" t="s">
        <v>217</v>
      </c>
      <c r="Q24" s="233"/>
    </row>
    <row r="25" spans="1:17" ht="15.6" customHeight="1" x14ac:dyDescent="0.3">
      <c r="A25" s="182"/>
      <c r="B25" s="231" t="s">
        <v>180</v>
      </c>
      <c r="C25" s="232"/>
      <c r="D25" s="232"/>
      <c r="E25" s="232"/>
      <c r="F25" s="232"/>
      <c r="G25" s="232"/>
      <c r="H25" s="232"/>
      <c r="I25" s="232"/>
      <c r="J25" s="232"/>
      <c r="K25" s="232"/>
      <c r="L25" s="232"/>
      <c r="M25" s="233"/>
      <c r="N25" s="234" t="s">
        <v>183</v>
      </c>
      <c r="O25" s="235"/>
      <c r="P25" s="236"/>
      <c r="Q25" s="237"/>
    </row>
    <row r="26" spans="1:17" ht="15.6" customHeight="1" x14ac:dyDescent="0.3">
      <c r="A26" s="182"/>
      <c r="B26" s="231" t="s">
        <v>181</v>
      </c>
      <c r="C26" s="232"/>
      <c r="D26" s="232"/>
      <c r="E26" s="232"/>
      <c r="F26" s="232"/>
      <c r="G26" s="232"/>
      <c r="H26" s="232"/>
      <c r="I26" s="232"/>
      <c r="J26" s="232"/>
      <c r="K26" s="232"/>
      <c r="L26" s="232"/>
      <c r="M26" s="233"/>
      <c r="N26" s="234" t="s">
        <v>184</v>
      </c>
      <c r="O26" s="235"/>
      <c r="P26" s="236"/>
      <c r="Q26" s="237"/>
    </row>
    <row r="27" spans="1:17" ht="31.95" customHeight="1" x14ac:dyDescent="0.3">
      <c r="A27" s="182"/>
      <c r="B27" s="231" t="s">
        <v>182</v>
      </c>
      <c r="C27" s="232"/>
      <c r="D27" s="232"/>
      <c r="E27" s="232"/>
      <c r="F27" s="232"/>
      <c r="G27" s="232"/>
      <c r="H27" s="232"/>
      <c r="I27" s="232"/>
      <c r="J27" s="232"/>
      <c r="K27" s="232"/>
      <c r="L27" s="232"/>
      <c r="M27" s="233"/>
      <c r="N27" s="234" t="s">
        <v>184</v>
      </c>
      <c r="O27" s="235"/>
      <c r="P27" s="231"/>
      <c r="Q27" s="233"/>
    </row>
    <row r="28" spans="1:17" ht="31.95" customHeight="1" x14ac:dyDescent="0.3">
      <c r="A28" s="182"/>
      <c r="B28" s="231" t="s">
        <v>213</v>
      </c>
      <c r="C28" s="232"/>
      <c r="D28" s="232"/>
      <c r="E28" s="232"/>
      <c r="F28" s="232"/>
      <c r="G28" s="232"/>
      <c r="H28" s="232"/>
      <c r="I28" s="232"/>
      <c r="J28" s="232"/>
      <c r="K28" s="232"/>
      <c r="L28" s="232"/>
      <c r="M28" s="233"/>
      <c r="N28" s="234" t="s">
        <v>183</v>
      </c>
      <c r="O28" s="235"/>
      <c r="P28" s="236" t="s">
        <v>216</v>
      </c>
      <c r="Q28" s="237"/>
    </row>
    <row r="29" spans="1:17" ht="15" x14ac:dyDescent="0.3">
      <c r="A29" s="182"/>
      <c r="B29" s="231" t="s">
        <v>210</v>
      </c>
      <c r="C29" s="232"/>
      <c r="D29" s="232"/>
      <c r="E29" s="232"/>
      <c r="F29" s="232"/>
      <c r="G29" s="232"/>
      <c r="H29" s="232"/>
      <c r="I29" s="232"/>
      <c r="J29" s="232"/>
      <c r="K29" s="232"/>
      <c r="L29" s="232"/>
      <c r="M29" s="233"/>
      <c r="N29" s="234" t="s">
        <v>184</v>
      </c>
      <c r="O29" s="235"/>
      <c r="P29" s="231"/>
      <c r="Q29" s="233"/>
    </row>
    <row r="30" spans="1:17" ht="15.6" customHeight="1" x14ac:dyDescent="0.3">
      <c r="A30" s="183"/>
    </row>
    <row r="31" spans="1:17" ht="15.6" customHeight="1" x14ac:dyDescent="0.3">
      <c r="A31" s="183"/>
    </row>
    <row r="32" spans="1:17" ht="15.6" customHeight="1" x14ac:dyDescent="0.3">
      <c r="A32" s="183"/>
    </row>
    <row r="33" spans="1:2" ht="15" customHeight="1" x14ac:dyDescent="0.3">
      <c r="A33" s="183"/>
    </row>
    <row r="34" spans="1:2" x14ac:dyDescent="0.3">
      <c r="A34" s="183"/>
      <c r="B34" s="186"/>
    </row>
  </sheetData>
  <sheetProtection algorithmName="SHA-512" hashValue="cpHac8pK5MoNoKulD9aFyw/O1ilTeNCaME4WPacr7zgKKI4e929YlJpYG4oSkiHESxMEuZJPWnAimJptEEG8QA==" saltValue="+PaP3OyowKq1myYR/0IeqQ==" spinCount="100000" sheet="1" objects="1" scenarios="1"/>
  <mergeCells count="41">
    <mergeCell ref="P28:Q28"/>
    <mergeCell ref="P29:Q29"/>
    <mergeCell ref="P24:Q24"/>
    <mergeCell ref="P25:Q25"/>
    <mergeCell ref="P26:Q26"/>
    <mergeCell ref="P27:Q27"/>
    <mergeCell ref="B14:Q14"/>
    <mergeCell ref="B11:Q11"/>
    <mergeCell ref="D17:Q17"/>
    <mergeCell ref="B20:M20"/>
    <mergeCell ref="P20:Q20"/>
    <mergeCell ref="B19:Q19"/>
    <mergeCell ref="D15:Q15"/>
    <mergeCell ref="D16:Q16"/>
    <mergeCell ref="N20:O20"/>
    <mergeCell ref="B2:Q4"/>
    <mergeCell ref="B6:Q6"/>
    <mergeCell ref="B8:Q8"/>
    <mergeCell ref="B9:Q9"/>
    <mergeCell ref="B12:Q12"/>
    <mergeCell ref="P21:Q21"/>
    <mergeCell ref="P23:Q23"/>
    <mergeCell ref="N27:O27"/>
    <mergeCell ref="B26:M26"/>
    <mergeCell ref="B27:M27"/>
    <mergeCell ref="N24:O24"/>
    <mergeCell ref="N21:O21"/>
    <mergeCell ref="N23:O23"/>
    <mergeCell ref="B24:M24"/>
    <mergeCell ref="B21:M21"/>
    <mergeCell ref="B23:M23"/>
    <mergeCell ref="B22:M22"/>
    <mergeCell ref="N22:O22"/>
    <mergeCell ref="P22:Q22"/>
    <mergeCell ref="B28:M28"/>
    <mergeCell ref="B29:M29"/>
    <mergeCell ref="B25:M25"/>
    <mergeCell ref="N28:O28"/>
    <mergeCell ref="N29:O29"/>
    <mergeCell ref="N25:O25"/>
    <mergeCell ref="N26:O26"/>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743D2-C609-4C64-935F-39EC4B32C573}">
  <sheetPr>
    <tabColor theme="1"/>
    <pageSetUpPr fitToPage="1"/>
  </sheetPr>
  <dimension ref="A1:Q67"/>
  <sheetViews>
    <sheetView showGridLines="0" tabSelected="1" zoomScaleNormal="100" workbookViewId="0">
      <selection activeCell="H17" sqref="H17"/>
    </sheetView>
  </sheetViews>
  <sheetFormatPr defaultColWidth="8.33203125" defaultRowHeight="14.4" x14ac:dyDescent="0.3"/>
  <cols>
    <col min="1" max="1" width="2.109375" style="185" customWidth="1"/>
    <col min="2" max="2" width="21.109375" style="185" customWidth="1"/>
    <col min="3" max="3" width="1" style="185" customWidth="1"/>
    <col min="4" max="4" width="17.33203125" style="185" customWidth="1"/>
    <col min="5" max="5" width="1" style="185" customWidth="1"/>
    <col min="6" max="6" width="17.33203125" style="185" customWidth="1"/>
    <col min="7" max="7" width="1" style="185" customWidth="1"/>
    <col min="8" max="8" width="17.33203125" style="185" customWidth="1"/>
    <col min="9" max="10" width="1" style="185" customWidth="1"/>
    <col min="11" max="11" width="17.33203125" style="185" customWidth="1"/>
    <col min="12" max="12" width="3.6640625" style="185" customWidth="1"/>
    <col min="13" max="13" width="2.109375" style="185" customWidth="1"/>
    <col min="14" max="16" width="0" style="185" hidden="1" customWidth="1"/>
    <col min="17" max="16384" width="8.33203125" style="185"/>
  </cols>
  <sheetData>
    <row r="1" spans="1:16" ht="52.95" customHeight="1" thickTop="1" x14ac:dyDescent="0.3">
      <c r="A1" s="19"/>
      <c r="B1" s="20"/>
      <c r="C1" s="20"/>
      <c r="D1" s="20"/>
      <c r="E1" s="20"/>
      <c r="F1" s="20"/>
      <c r="G1" s="20"/>
      <c r="H1" s="20"/>
      <c r="I1" s="20"/>
      <c r="J1" s="20"/>
      <c r="K1" s="20"/>
      <c r="L1" s="20"/>
      <c r="M1" s="21"/>
    </row>
    <row r="2" spans="1:16" ht="10.199999999999999" customHeight="1" x14ac:dyDescent="0.3">
      <c r="A2" s="22"/>
      <c r="B2" s="8"/>
      <c r="C2" s="8"/>
      <c r="D2" s="8"/>
      <c r="E2" s="8"/>
      <c r="F2" s="8"/>
      <c r="G2" s="8"/>
      <c r="H2" s="8"/>
      <c r="I2" s="8"/>
      <c r="J2" s="8"/>
      <c r="K2" s="8"/>
      <c r="L2" s="8"/>
      <c r="M2" s="23"/>
    </row>
    <row r="3" spans="1:16" ht="37.950000000000003" customHeight="1" x14ac:dyDescent="0.3">
      <c r="A3" s="259" t="s">
        <v>99</v>
      </c>
      <c r="B3" s="260"/>
      <c r="C3" s="260"/>
      <c r="D3" s="260"/>
      <c r="E3" s="260"/>
      <c r="F3" s="260"/>
      <c r="G3" s="260"/>
      <c r="H3" s="260"/>
      <c r="I3" s="260"/>
      <c r="J3" s="260"/>
      <c r="K3" s="260"/>
      <c r="L3" s="260"/>
      <c r="M3" s="261"/>
    </row>
    <row r="4" spans="1:16" ht="10.199999999999999" customHeight="1" x14ac:dyDescent="0.3">
      <c r="A4" s="22"/>
      <c r="B4" s="8"/>
      <c r="C4" s="8"/>
      <c r="D4" s="8"/>
      <c r="E4" s="8"/>
      <c r="F4" s="8"/>
      <c r="G4" s="8"/>
      <c r="H4" s="8"/>
      <c r="I4" s="8"/>
      <c r="J4" s="8"/>
      <c r="K4" s="8"/>
      <c r="L4" s="8"/>
      <c r="M4" s="23"/>
    </row>
    <row r="5" spans="1:16" ht="20.399999999999999" x14ac:dyDescent="0.3">
      <c r="A5" s="22"/>
      <c r="B5" s="262" t="s">
        <v>226</v>
      </c>
      <c r="C5" s="263"/>
      <c r="D5" s="263"/>
      <c r="E5" s="263"/>
      <c r="F5" s="263"/>
      <c r="G5" s="263"/>
      <c r="H5" s="263"/>
      <c r="I5" s="263"/>
      <c r="J5" s="263"/>
      <c r="K5" s="263"/>
      <c r="L5" s="45"/>
      <c r="M5" s="24"/>
    </row>
    <row r="6" spans="1:16" ht="10.95" customHeight="1" thickBot="1" x14ac:dyDescent="0.35">
      <c r="A6" s="22"/>
      <c r="B6" s="44"/>
      <c r="C6" s="45"/>
      <c r="D6" s="45"/>
      <c r="E6" s="45"/>
      <c r="F6" s="45"/>
      <c r="G6" s="45"/>
      <c r="H6" s="45"/>
      <c r="I6" s="45"/>
      <c r="J6" s="45"/>
      <c r="K6" s="45"/>
      <c r="L6" s="45"/>
      <c r="M6" s="24"/>
    </row>
    <row r="7" spans="1:16" ht="19.2" x14ac:dyDescent="0.4">
      <c r="A7" s="22"/>
      <c r="B7" s="87"/>
      <c r="C7" s="46"/>
      <c r="D7" s="47"/>
      <c r="E7" s="48"/>
      <c r="F7" s="48"/>
      <c r="G7" s="48"/>
      <c r="H7" s="48"/>
      <c r="I7" s="48"/>
      <c r="J7" s="47"/>
      <c r="K7" s="47"/>
      <c r="L7" s="130"/>
      <c r="M7" s="24"/>
    </row>
    <row r="8" spans="1:16" ht="20.399999999999999" x14ac:dyDescent="0.35">
      <c r="A8" s="22"/>
      <c r="B8" s="264" t="s">
        <v>124</v>
      </c>
      <c r="C8" s="265"/>
      <c r="D8" s="265"/>
      <c r="E8" s="205"/>
      <c r="F8" s="266"/>
      <c r="G8" s="266"/>
      <c r="H8" s="266"/>
      <c r="I8" s="266"/>
      <c r="J8" s="266"/>
      <c r="K8" s="266"/>
      <c r="L8" s="132"/>
      <c r="M8" s="24"/>
      <c r="N8" s="185" t="s">
        <v>162</v>
      </c>
    </row>
    <row r="9" spans="1:16" ht="20.399999999999999" x14ac:dyDescent="0.4">
      <c r="A9" s="22"/>
      <c r="B9" s="88"/>
      <c r="C9" s="133"/>
      <c r="D9" s="134"/>
      <c r="E9" s="134"/>
      <c r="F9" s="134"/>
      <c r="G9" s="134"/>
      <c r="H9" s="131"/>
      <c r="I9" s="134"/>
      <c r="J9" s="135"/>
      <c r="K9" s="135"/>
      <c r="L9" s="132"/>
      <c r="M9" s="24"/>
      <c r="N9" s="187" t="s">
        <v>159</v>
      </c>
      <c r="O9" s="187" t="s">
        <v>160</v>
      </c>
      <c r="P9" s="187" t="s">
        <v>161</v>
      </c>
    </row>
    <row r="10" spans="1:16" ht="20.399999999999999" x14ac:dyDescent="0.35">
      <c r="A10" s="22"/>
      <c r="B10" s="264" t="s">
        <v>125</v>
      </c>
      <c r="C10" s="265"/>
      <c r="D10" s="265"/>
      <c r="E10" s="131"/>
      <c r="F10" s="267"/>
      <c r="G10" s="267"/>
      <c r="H10" s="267"/>
      <c r="I10" s="267"/>
      <c r="J10" s="267"/>
      <c r="K10" s="267"/>
      <c r="L10" s="132"/>
      <c r="M10" s="24"/>
      <c r="N10" s="187">
        <f>MONTH(F10)</f>
        <v>1</v>
      </c>
      <c r="O10" s="187">
        <f>YEAR(F10)</f>
        <v>1900</v>
      </c>
      <c r="P10" s="187">
        <f>VALUE(_xlfn.CONCAT(N10,".",O10))</f>
        <v>1</v>
      </c>
    </row>
    <row r="11" spans="1:16" ht="4.95" customHeight="1" x14ac:dyDescent="0.3">
      <c r="A11" s="22"/>
      <c r="B11" s="52"/>
      <c r="C11" s="131"/>
      <c r="D11" s="131"/>
      <c r="E11" s="131"/>
      <c r="F11" s="131"/>
      <c r="G11" s="131"/>
      <c r="H11" s="136"/>
      <c r="I11" s="136"/>
      <c r="J11" s="136"/>
      <c r="K11" s="136"/>
      <c r="L11" s="137"/>
      <c r="M11" s="24"/>
      <c r="N11" s="187"/>
      <c r="O11" s="187"/>
      <c r="P11" s="187"/>
    </row>
    <row r="12" spans="1:16" ht="20.399999999999999" x14ac:dyDescent="0.35">
      <c r="A12" s="22"/>
      <c r="B12" s="264" t="s">
        <v>128</v>
      </c>
      <c r="C12" s="265"/>
      <c r="D12" s="265"/>
      <c r="E12" s="131"/>
      <c r="F12" s="267"/>
      <c r="G12" s="267"/>
      <c r="H12" s="267"/>
      <c r="I12" s="267"/>
      <c r="J12" s="267"/>
      <c r="K12" s="267"/>
      <c r="L12" s="132"/>
      <c r="M12" s="24"/>
      <c r="N12" s="187">
        <f>MONTH(F12)</f>
        <v>1</v>
      </c>
      <c r="O12" s="187">
        <f>YEAR(F12)</f>
        <v>1900</v>
      </c>
      <c r="P12" s="187">
        <f>VALUE(_xlfn.CONCAT(N12,".",O12))</f>
        <v>1</v>
      </c>
    </row>
    <row r="13" spans="1:16" ht="4.95" customHeight="1" x14ac:dyDescent="0.3">
      <c r="A13" s="22"/>
      <c r="B13" s="52"/>
      <c r="C13" s="131"/>
      <c r="D13" s="131"/>
      <c r="E13" s="136"/>
      <c r="F13" s="136"/>
      <c r="G13" s="136"/>
      <c r="H13" s="136"/>
      <c r="I13" s="136"/>
      <c r="J13" s="136"/>
      <c r="K13" s="136"/>
      <c r="L13" s="137"/>
      <c r="M13" s="24"/>
      <c r="N13" s="187"/>
      <c r="O13" s="187"/>
      <c r="P13" s="187"/>
    </row>
    <row r="14" spans="1:16" ht="20.399999999999999" x14ac:dyDescent="0.35">
      <c r="A14" s="22"/>
      <c r="B14" s="264" t="s">
        <v>127</v>
      </c>
      <c r="C14" s="265"/>
      <c r="D14" s="265"/>
      <c r="E14" s="131"/>
      <c r="F14" s="267"/>
      <c r="G14" s="267"/>
      <c r="H14" s="267"/>
      <c r="I14" s="267"/>
      <c r="J14" s="267"/>
      <c r="K14" s="267"/>
      <c r="L14" s="132"/>
      <c r="M14" s="24"/>
      <c r="N14" s="187">
        <f>MONTH(F14)</f>
        <v>1</v>
      </c>
      <c r="O14" s="187">
        <f>YEAR(F14)</f>
        <v>1900</v>
      </c>
      <c r="P14" s="187">
        <f>VALUE(_xlfn.CONCAT(N14,".",O14))</f>
        <v>1</v>
      </c>
    </row>
    <row r="15" spans="1:16" ht="19.8" thickBot="1" x14ac:dyDescent="0.45">
      <c r="A15" s="22"/>
      <c r="B15" s="89"/>
      <c r="C15" s="49"/>
      <c r="D15" s="50"/>
      <c r="E15" s="51"/>
      <c r="F15" s="51"/>
      <c r="G15" s="51"/>
      <c r="H15" s="51"/>
      <c r="I15" s="51"/>
      <c r="J15" s="50"/>
      <c r="K15" s="50"/>
      <c r="L15" s="138"/>
      <c r="M15" s="24"/>
    </row>
    <row r="16" spans="1:16" ht="20.399999999999999" x14ac:dyDescent="0.3">
      <c r="A16" s="22"/>
      <c r="B16" s="44"/>
      <c r="C16" s="45"/>
      <c r="D16" s="45"/>
      <c r="E16" s="45"/>
      <c r="F16" s="45"/>
      <c r="G16" s="45"/>
      <c r="H16" s="45"/>
      <c r="I16" s="45"/>
      <c r="J16" s="45"/>
      <c r="K16" s="45"/>
      <c r="L16" s="45"/>
      <c r="M16" s="24"/>
    </row>
    <row r="17" spans="1:17" ht="30" customHeight="1" x14ac:dyDescent="0.35">
      <c r="A17" s="22"/>
      <c r="B17" s="13" t="s">
        <v>186</v>
      </c>
      <c r="C17" s="8"/>
      <c r="D17" s="14"/>
      <c r="E17" s="14"/>
      <c r="F17" s="14"/>
      <c r="G17" s="14"/>
      <c r="H17" s="14"/>
      <c r="I17" s="14"/>
      <c r="J17" s="14"/>
      <c r="K17" s="15"/>
      <c r="L17" s="15"/>
      <c r="M17" s="23"/>
    </row>
    <row r="18" spans="1:17" ht="4.2" customHeight="1" thickBot="1" x14ac:dyDescent="0.35">
      <c r="A18" s="22"/>
      <c r="B18" s="8"/>
      <c r="C18" s="8"/>
      <c r="D18" s="14"/>
      <c r="E18" s="14"/>
      <c r="F18" s="14"/>
      <c r="G18" s="14"/>
      <c r="H18" s="14"/>
      <c r="I18" s="14"/>
      <c r="J18" s="14"/>
      <c r="K18" s="15"/>
      <c r="L18" s="15"/>
      <c r="M18" s="23"/>
    </row>
    <row r="19" spans="1:17" s="188" customFormat="1" ht="48.6" customHeight="1" thickBot="1" x14ac:dyDescent="0.35">
      <c r="A19" s="25"/>
      <c r="B19" s="43"/>
      <c r="C19" s="43"/>
      <c r="D19" s="211" t="s">
        <v>243</v>
      </c>
      <c r="E19" s="43"/>
      <c r="F19" s="211" t="s">
        <v>242</v>
      </c>
      <c r="G19" s="43"/>
      <c r="H19" s="215" t="s">
        <v>244</v>
      </c>
      <c r="I19" s="43"/>
      <c r="J19" s="9"/>
      <c r="K19" s="268" t="s">
        <v>54</v>
      </c>
      <c r="L19" s="269"/>
      <c r="M19" s="26"/>
      <c r="Q19" s="185"/>
    </row>
    <row r="20" spans="1:17" ht="4.2" customHeight="1" thickBot="1" x14ac:dyDescent="0.35">
      <c r="A20" s="22"/>
      <c r="B20" s="8"/>
      <c r="C20" s="8"/>
      <c r="D20" s="8"/>
      <c r="E20" s="8"/>
      <c r="F20" s="8"/>
      <c r="G20" s="8"/>
      <c r="H20" s="8"/>
      <c r="I20" s="8"/>
      <c r="J20" s="8"/>
      <c r="K20" s="8"/>
      <c r="L20" s="8"/>
      <c r="M20" s="23"/>
    </row>
    <row r="21" spans="1:17" s="189" customFormat="1" ht="20.399999999999999" customHeight="1" thickBot="1" x14ac:dyDescent="0.35">
      <c r="A21" s="27"/>
      <c r="B21" s="217" t="s">
        <v>102</v>
      </c>
      <c r="C21" s="216"/>
      <c r="D21" s="208">
        <f>'KA1 - příjezdy (doktorandi)'!L3</f>
        <v>0</v>
      </c>
      <c r="E21" s="152"/>
      <c r="F21" s="213">
        <f>'KA2 - příjezdy (postdoktorandi)'!L3</f>
        <v>0</v>
      </c>
      <c r="G21" s="212"/>
      <c r="H21" s="206">
        <f>'KA2 - výjezdy (postdoktorandi)'!L3</f>
        <v>0</v>
      </c>
      <c r="I21" s="152"/>
      <c r="J21" s="14"/>
      <c r="K21" s="270">
        <f>D21+F21+H21</f>
        <v>0</v>
      </c>
      <c r="L21" s="271"/>
      <c r="M21" s="28"/>
    </row>
    <row r="22" spans="1:17" ht="4.2" customHeight="1" x14ac:dyDescent="0.3">
      <c r="A22" s="22"/>
      <c r="B22" s="8"/>
      <c r="C22" s="8"/>
      <c r="D22" s="11"/>
      <c r="E22" s="11"/>
      <c r="F22" s="11"/>
      <c r="G22" s="11"/>
      <c r="H22" s="11"/>
      <c r="I22" s="11"/>
      <c r="J22" s="11"/>
      <c r="K22" s="12"/>
      <c r="L22" s="12"/>
      <c r="M22" s="23"/>
    </row>
    <row r="23" spans="1:17" ht="30" customHeight="1" x14ac:dyDescent="0.35">
      <c r="A23" s="22"/>
      <c r="B23" s="13" t="s">
        <v>103</v>
      </c>
      <c r="C23" s="8"/>
      <c r="D23" s="14"/>
      <c r="E23" s="14"/>
      <c r="F23" s="14"/>
      <c r="G23" s="14"/>
      <c r="H23" s="14"/>
      <c r="I23" s="14"/>
      <c r="J23" s="14"/>
      <c r="K23" s="15"/>
      <c r="L23" s="15"/>
      <c r="M23" s="23"/>
      <c r="Q23" s="190"/>
    </row>
    <row r="24" spans="1:17" ht="4.2" customHeight="1" thickBot="1" x14ac:dyDescent="0.35">
      <c r="A24" s="22"/>
      <c r="B24" s="8"/>
      <c r="C24" s="8"/>
      <c r="D24" s="14"/>
      <c r="E24" s="14"/>
      <c r="F24" s="14"/>
      <c r="G24" s="14"/>
      <c r="H24" s="14"/>
      <c r="I24" s="14"/>
      <c r="J24" s="14"/>
      <c r="K24" s="15"/>
      <c r="L24" s="15"/>
      <c r="M24" s="23"/>
    </row>
    <row r="25" spans="1:17" s="191" customFormat="1" ht="49.2" customHeight="1" thickBot="1" x14ac:dyDescent="0.35">
      <c r="A25" s="29"/>
      <c r="B25" s="217" t="s">
        <v>100</v>
      </c>
      <c r="C25" s="218"/>
      <c r="D25" s="209">
        <f>'KA1 - příjezdy (doktorandi)'!N5</f>
        <v>0</v>
      </c>
      <c r="E25" s="153"/>
      <c r="F25" s="214">
        <f>'KA2 - příjezdy (postdoktorandi)'!N5</f>
        <v>0</v>
      </c>
      <c r="G25" s="154"/>
      <c r="H25" s="180"/>
      <c r="I25" s="154"/>
      <c r="J25" s="154"/>
      <c r="K25" s="257">
        <f>D25+F25</f>
        <v>0</v>
      </c>
      <c r="L25" s="258"/>
      <c r="M25" s="30"/>
    </row>
    <row r="26" spans="1:17" ht="4.2" customHeight="1" thickBot="1" x14ac:dyDescent="0.35">
      <c r="A26" s="22"/>
      <c r="B26" s="10"/>
      <c r="C26" s="8"/>
      <c r="D26" s="16"/>
      <c r="E26" s="16"/>
      <c r="F26" s="16"/>
      <c r="G26" s="16"/>
      <c r="H26" s="16"/>
      <c r="I26" s="16"/>
      <c r="J26" s="16"/>
      <c r="K26" s="17"/>
      <c r="L26" s="17"/>
      <c r="M26" s="23"/>
    </row>
    <row r="27" spans="1:17" s="191" customFormat="1" ht="49.2" customHeight="1" thickBot="1" x14ac:dyDescent="0.35">
      <c r="A27" s="29"/>
      <c r="B27" s="217" t="s">
        <v>101</v>
      </c>
      <c r="C27" s="218"/>
      <c r="D27" s="181"/>
      <c r="E27" s="153"/>
      <c r="F27" s="180"/>
      <c r="G27" s="210"/>
      <c r="H27" s="207">
        <f>'KA2 - výjezdy (postdoktorandi)'!N5</f>
        <v>0</v>
      </c>
      <c r="I27" s="153"/>
      <c r="J27" s="154"/>
      <c r="K27" s="257">
        <f>H27</f>
        <v>0</v>
      </c>
      <c r="L27" s="258"/>
      <c r="M27" s="30"/>
    </row>
    <row r="28" spans="1:17" ht="4.2" customHeight="1" x14ac:dyDescent="0.3">
      <c r="A28" s="22"/>
      <c r="B28" s="10"/>
      <c r="C28" s="8"/>
      <c r="D28" s="16"/>
      <c r="E28" s="16"/>
      <c r="F28" s="16"/>
      <c r="G28" s="16"/>
      <c r="H28" s="16"/>
      <c r="I28" s="16"/>
      <c r="J28" s="16"/>
      <c r="K28" s="17"/>
      <c r="L28" s="17"/>
      <c r="M28" s="23"/>
    </row>
    <row r="29" spans="1:17" x14ac:dyDescent="0.3">
      <c r="A29" s="22"/>
      <c r="B29" s="8"/>
      <c r="C29" s="8"/>
      <c r="D29" s="18"/>
      <c r="E29" s="18"/>
      <c r="F29" s="18"/>
      <c r="G29" s="18"/>
      <c r="H29" s="18"/>
      <c r="I29" s="18"/>
      <c r="J29" s="18"/>
      <c r="K29" s="18"/>
      <c r="L29" s="18"/>
      <c r="M29" s="23"/>
    </row>
    <row r="30" spans="1:17" x14ac:dyDescent="0.3">
      <c r="A30" s="22"/>
      <c r="B30" s="8"/>
      <c r="C30" s="8"/>
      <c r="D30" s="8"/>
      <c r="E30" s="8"/>
      <c r="F30" s="8"/>
      <c r="G30" s="8"/>
      <c r="H30" s="8"/>
      <c r="I30" s="8"/>
      <c r="J30" s="8"/>
      <c r="K30" s="8"/>
      <c r="L30" s="8"/>
      <c r="M30" s="23"/>
    </row>
    <row r="31" spans="1:17" x14ac:dyDescent="0.3">
      <c r="A31" s="22"/>
      <c r="B31" s="8"/>
      <c r="C31" s="8"/>
      <c r="D31" s="8"/>
      <c r="E31" s="8"/>
      <c r="F31" s="8"/>
      <c r="G31" s="8"/>
      <c r="H31" s="8"/>
      <c r="I31" s="8"/>
      <c r="J31" s="8"/>
      <c r="K31" s="8"/>
      <c r="L31" s="8"/>
      <c r="M31" s="23"/>
    </row>
    <row r="32" spans="1:17" x14ac:dyDescent="0.3">
      <c r="A32" s="22"/>
      <c r="B32" s="8"/>
      <c r="C32" s="8"/>
      <c r="D32" s="8"/>
      <c r="E32" s="8"/>
      <c r="F32" s="8"/>
      <c r="G32" s="8"/>
      <c r="H32" s="8"/>
      <c r="I32" s="8"/>
      <c r="J32" s="8"/>
      <c r="K32" s="8"/>
      <c r="L32" s="8"/>
      <c r="M32" s="23"/>
    </row>
    <row r="33" spans="1:13" ht="15" thickBot="1" x14ac:dyDescent="0.35">
      <c r="A33" s="31"/>
      <c r="B33" s="32"/>
      <c r="C33" s="32"/>
      <c r="D33" s="32"/>
      <c r="E33" s="32"/>
      <c r="F33" s="32"/>
      <c r="G33" s="32"/>
      <c r="H33" s="32"/>
      <c r="I33" s="32"/>
      <c r="J33" s="32"/>
      <c r="K33" s="32"/>
      <c r="L33" s="32"/>
      <c r="M33" s="33"/>
    </row>
    <row r="34" spans="1:13" ht="15" thickTop="1" x14ac:dyDescent="0.3"/>
    <row r="64" s="192" customFormat="1" ht="15" x14ac:dyDescent="0.25"/>
    <row r="65" s="192" customFormat="1" ht="15" x14ac:dyDescent="0.25"/>
    <row r="66" s="192" customFormat="1" ht="15" x14ac:dyDescent="0.25"/>
    <row r="67" s="192" customFormat="1" ht="15" x14ac:dyDescent="0.25"/>
  </sheetData>
  <sheetProtection algorithmName="SHA-512" hashValue="w/qCZqGXMvV4qJBQehil6VIuAwneDqhfL/Espn46lb2CdH+sZlBCgg+d3/20f/0rSiRC9kQrujgrVMDmpc2xBg==" saltValue="zXrojMaRW+/aTMM2FNiLlQ==" spinCount="100000" sheet="1" objects="1" scenarios="1"/>
  <mergeCells count="14">
    <mergeCell ref="K27:L27"/>
    <mergeCell ref="A3:M3"/>
    <mergeCell ref="B5:K5"/>
    <mergeCell ref="B8:D8"/>
    <mergeCell ref="B10:D10"/>
    <mergeCell ref="B14:D14"/>
    <mergeCell ref="B12:D12"/>
    <mergeCell ref="F8:K8"/>
    <mergeCell ref="F10:K10"/>
    <mergeCell ref="F12:K12"/>
    <mergeCell ref="F14:K14"/>
    <mergeCell ref="K19:L19"/>
    <mergeCell ref="K21:L21"/>
    <mergeCell ref="K25:L25"/>
  </mergeCells>
  <dataValidations count="1">
    <dataValidation type="date" allowBlank="1" showInputMessage="1" showErrorMessage="1" sqref="F10:K10 F12:K12 F14:K14" xr:uid="{46790E86-0934-4A5E-897D-7D2BB1FF2C9E}">
      <formula1>45230</formula1>
      <formula2>47118</formula2>
    </dataValidation>
  </dataValidations>
  <pageMargins left="0.23622047244094491" right="0.23622047244094491" top="0.35433070866141736" bottom="0.35433070866141736" header="0.31496062992125984" footer="0.31496062992125984"/>
  <pageSetup paperSize="9" scale="63" fitToHeight="2" orientation="landscape" r:id="rId1"/>
  <rowBreaks count="1" manualBreakCount="1">
    <brk id="33"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6B82E-7579-4456-BEFA-9449C8F3A158}">
  <sheetPr>
    <tabColor rgb="FFC00000"/>
    <pageSetUpPr fitToPage="1"/>
  </sheetPr>
  <dimension ref="A1:W192"/>
  <sheetViews>
    <sheetView showGridLines="0" zoomScale="90" zoomScaleNormal="90" workbookViewId="0">
      <selection activeCell="S12" sqref="S12"/>
    </sheetView>
  </sheetViews>
  <sheetFormatPr defaultColWidth="9.109375" defaultRowHeight="14.4" x14ac:dyDescent="0.3"/>
  <cols>
    <col min="1" max="1" width="15.44140625" style="8" customWidth="1"/>
    <col min="2" max="2" width="15.44140625" style="224" customWidth="1"/>
    <col min="3" max="5" width="15.33203125" style="8" customWidth="1"/>
    <col min="6" max="6" width="13.6640625" style="8" customWidth="1"/>
    <col min="7" max="8" width="15.33203125" style="8" customWidth="1"/>
    <col min="9" max="20" width="13.6640625" style="8" customWidth="1"/>
    <col min="21" max="21" width="4.33203125" style="8" customWidth="1"/>
    <col min="22" max="22" width="11.109375" style="8" customWidth="1"/>
    <col min="23" max="16384" width="9.109375" style="8"/>
  </cols>
  <sheetData>
    <row r="1" spans="1:23" s="219" customFormat="1" ht="42" customHeight="1" x14ac:dyDescent="0.3">
      <c r="A1" s="275" t="s">
        <v>169</v>
      </c>
      <c r="B1" s="276"/>
      <c r="C1" s="272" t="s">
        <v>204</v>
      </c>
      <c r="D1" s="272" t="s">
        <v>114</v>
      </c>
      <c r="E1" s="272" t="s">
        <v>115</v>
      </c>
      <c r="F1" s="90" t="s">
        <v>104</v>
      </c>
      <c r="G1" s="90" t="s">
        <v>105</v>
      </c>
      <c r="H1" s="90" t="s">
        <v>106</v>
      </c>
      <c r="I1" s="90" t="s">
        <v>107</v>
      </c>
      <c r="J1" s="90" t="s">
        <v>108</v>
      </c>
      <c r="K1" s="90" t="s">
        <v>109</v>
      </c>
      <c r="L1" s="90" t="s">
        <v>110</v>
      </c>
      <c r="M1" s="90" t="s">
        <v>111</v>
      </c>
      <c r="N1" s="90" t="s">
        <v>112</v>
      </c>
      <c r="O1" s="90" t="s">
        <v>166</v>
      </c>
      <c r="P1" s="90" t="s">
        <v>167</v>
      </c>
      <c r="Q1" s="90" t="s">
        <v>168</v>
      </c>
      <c r="R1" s="90" t="s">
        <v>194</v>
      </c>
      <c r="S1" s="90" t="s">
        <v>195</v>
      </c>
      <c r="T1" s="90" t="s">
        <v>196</v>
      </c>
    </row>
    <row r="2" spans="1:23" s="220" customFormat="1" ht="18" x14ac:dyDescent="0.3">
      <c r="A2" s="92" t="s">
        <v>163</v>
      </c>
      <c r="B2" s="93"/>
      <c r="C2" s="273"/>
      <c r="D2" s="273"/>
      <c r="E2" s="273"/>
      <c r="F2" s="149">
        <f>Úvod!F10</f>
        <v>0</v>
      </c>
      <c r="G2" s="149" t="str">
        <f>IF(F4="","",IF(F4&lt;Úvod!$F$14,F4+1,""))</f>
        <v/>
      </c>
      <c r="H2" s="149" t="str">
        <f>IF(G4="","",IF(G4&lt;Úvod!$F$14,G4+1,""))</f>
        <v/>
      </c>
      <c r="I2" s="149" t="str">
        <f>IF(H4="","",IF(H4&lt;Úvod!$F$14,H4+1,""))</f>
        <v/>
      </c>
      <c r="J2" s="149" t="str">
        <f>IF(I4="","",IF(I4&lt;Úvod!$F$14,I4+1,""))</f>
        <v/>
      </c>
      <c r="K2" s="149" t="str">
        <f>IF(J4="","",IF(J4&lt;Úvod!$F$14,J4+1,""))</f>
        <v/>
      </c>
      <c r="L2" s="149" t="str">
        <f>IF(K4="","",IF(K4&lt;Úvod!$F$14,K4+1,""))</f>
        <v/>
      </c>
      <c r="M2" s="149" t="str">
        <f>IF(L4="","",IF(L4&lt;Úvod!$F$14,L4+1,""))</f>
        <v/>
      </c>
      <c r="N2" s="149" t="str">
        <f>IF(M4="","",IF(M4&lt;Úvod!$F$14,M4+1,""))</f>
        <v/>
      </c>
      <c r="O2" s="149" t="str">
        <f>IF(N4="","",IF(N4&lt;Úvod!$F$14,N4+1,""))</f>
        <v/>
      </c>
      <c r="P2" s="149" t="str">
        <f>IF(O4="","",IF(O4&lt;Úvod!$F$14,O4+1,""))</f>
        <v/>
      </c>
      <c r="Q2" s="149" t="str">
        <f>IF(P4="","",IF(P4&lt;Úvod!$F$14,P4+1,""))</f>
        <v/>
      </c>
      <c r="R2" s="149" t="str">
        <f>IF(Q4="","",IF(Q4&lt;Úvod!$F$14,Q4+1,""))</f>
        <v/>
      </c>
      <c r="S2" s="149" t="str">
        <f>IF(R4="","",IF(R4&lt;Úvod!$F$14,R4+1,""))</f>
        <v/>
      </c>
      <c r="T2" s="149" t="str">
        <f>IF(S4="","",IF(S4&lt;Úvod!$F$14,S4+1,""))</f>
        <v/>
      </c>
    </row>
    <row r="3" spans="1:23" s="221" customFormat="1" ht="18" hidden="1" x14ac:dyDescent="0.3">
      <c r="A3" s="94" t="s">
        <v>165</v>
      </c>
      <c r="B3" s="95"/>
      <c r="C3" s="273"/>
      <c r="D3" s="273"/>
      <c r="E3" s="273"/>
      <c r="F3" s="150" t="str">
        <f>IF(Úvod!P10&gt;Úvod!P12,IF(DAY(Úvod!F10)=1,_xlfn.CONCAT(IF(MONTH(Úvod!P10)&gt;8,MONTH(Úvod!P10)+3+1-12,MONTH(Úvod!P10)+3+1),".",IF(MONTH(Úvod!P10)&gt;8,YEAR(Úvod!P10)+1,YEAR(Úvod!P10))),_xlfn.CONCAT(IF(MONTH(Úvod!P10)&gt;7,MONTH(Úvod!P10)+4+1-12,MONTH(Úvod!P10)+4+1),".",IF(MONTH(Úvod!P10)&gt;7,YEAR(Úvod!P10)+1,YEAR(Úvod!P10)))),IF(DAY(Úvod!F12)=1,_xlfn.CONCAT(IF(MONTH(Úvod!P12)&gt;8,MONTH(Úvod!P12)+3+1-12,MONTH(Úvod!P12)+3+1),".",IF(MONTH(Úvod!P12)&gt;8,YEAR(Úvod!P12)+1,YEAR(Úvod!P12))),_xlfn.CONCAT(IF(MONTH(Úvod!P12)&gt;7,MONTH(Úvod!P12)+4+1-12,MONTH(Úvod!P12)+4+1),".",IF(MONTH(Úvod!P12)&gt;7,YEAR(Úvod!P12)+1,YEAR(Úvod!P12)))))</f>
        <v>6.1900</v>
      </c>
      <c r="G3" s="150" t="str">
        <f>IFERROR(_xlfn.CONCAT(IF(MONTH(G2)&gt;6,MONTH(G2)+6-12,MONTH(G2)+6),".",IF(MONTH(G2)&gt;6,YEAR(G2)+1,YEAR(G2))),"")</f>
        <v/>
      </c>
      <c r="H3" s="150" t="str">
        <f t="shared" ref="H3:T3" si="0">IFERROR(_xlfn.CONCAT(IF(MONTH(H2)&gt;6,MONTH(H2)+6-12,MONTH(H2)+6),".",IF(MONTH(H2)&gt;6,YEAR(H2)+1,YEAR(H2))),"")</f>
        <v/>
      </c>
      <c r="I3" s="150" t="str">
        <f t="shared" si="0"/>
        <v/>
      </c>
      <c r="J3" s="150" t="str">
        <f t="shared" si="0"/>
        <v/>
      </c>
      <c r="K3" s="150" t="str">
        <f t="shared" si="0"/>
        <v/>
      </c>
      <c r="L3" s="150" t="str">
        <f t="shared" si="0"/>
        <v/>
      </c>
      <c r="M3" s="150" t="str">
        <f t="shared" si="0"/>
        <v/>
      </c>
      <c r="N3" s="150" t="str">
        <f t="shared" si="0"/>
        <v/>
      </c>
      <c r="O3" s="150" t="str">
        <f t="shared" si="0"/>
        <v/>
      </c>
      <c r="P3" s="150" t="str">
        <f t="shared" si="0"/>
        <v/>
      </c>
      <c r="Q3" s="150" t="str">
        <f t="shared" si="0"/>
        <v/>
      </c>
      <c r="R3" s="150" t="str">
        <f t="shared" si="0"/>
        <v/>
      </c>
      <c r="S3" s="150" t="str">
        <f t="shared" si="0"/>
        <v/>
      </c>
      <c r="T3" s="150" t="str">
        <f t="shared" si="0"/>
        <v/>
      </c>
    </row>
    <row r="4" spans="1:23" s="220" customFormat="1" ht="18" x14ac:dyDescent="0.3">
      <c r="A4" s="92" t="s">
        <v>164</v>
      </c>
      <c r="B4" s="93"/>
      <c r="C4" s="274"/>
      <c r="D4" s="274"/>
      <c r="E4" s="274"/>
      <c r="F4" s="149">
        <f>F3-1</f>
        <v>152</v>
      </c>
      <c r="G4" s="149" t="str">
        <f>IF(G2="","",IF((G3-1)&gt;Úvod!$F$14,Úvod!$F$14,G3-1))</f>
        <v/>
      </c>
      <c r="H4" s="149" t="str">
        <f>IF(H2="","",IF((H3-1)&gt;Úvod!$F$14,Úvod!$F$14,H3-1))</f>
        <v/>
      </c>
      <c r="I4" s="149" t="str">
        <f>IF(I2="","",IF((I3-1)&gt;Úvod!$F$14,Úvod!$F$14,I3-1))</f>
        <v/>
      </c>
      <c r="J4" s="149" t="str">
        <f>IF(J2="","",IF((J3-1)&gt;Úvod!$F$14,Úvod!$F$14,J3-1))</f>
        <v/>
      </c>
      <c r="K4" s="149" t="str">
        <f>IF(K2="","",IF((K3-1)&gt;Úvod!$F$14,Úvod!$F$14,K3-1))</f>
        <v/>
      </c>
      <c r="L4" s="149" t="str">
        <f>IF(L2="","",IF((L3-1)&gt;Úvod!$F$14,Úvod!$F$14,L3-1))</f>
        <v/>
      </c>
      <c r="M4" s="149" t="str">
        <f>IF(M2="","",IF((M3-1)&gt;Úvod!$F$14,Úvod!$F$14,M3-1))</f>
        <v/>
      </c>
      <c r="N4" s="149" t="str">
        <f>IF(N2="","",IF((N3-1)&gt;Úvod!$F$14,Úvod!$F$14,N3-1))</f>
        <v/>
      </c>
      <c r="O4" s="149" t="str">
        <f>IF(O2="","",IF((O3-1)&gt;Úvod!$F$14,Úvod!$F$14,O3-1))</f>
        <v/>
      </c>
      <c r="P4" s="149" t="str">
        <f>IF(P2="","",IF((P3-1)&gt;Úvod!$F$14,Úvod!$F$14,P3-1))</f>
        <v/>
      </c>
      <c r="Q4" s="149" t="str">
        <f>IF(Q2="","",IF((Q3-1)&gt;Úvod!$F$14,Úvod!$F$14,Q3-1))</f>
        <v/>
      </c>
      <c r="R4" s="149" t="str">
        <f>IF(R2="","",IF((R3-1)&gt;Úvod!$F$14,Úvod!$F$14,R3-1))</f>
        <v/>
      </c>
      <c r="S4" s="149" t="str">
        <f>IF(S2="","",IF((S3-1)&gt;Úvod!$F$14,Úvod!$F$14,S3-1))</f>
        <v/>
      </c>
      <c r="T4" s="149" t="str">
        <f>IF(T2="","",IF((T3-1)&gt;Úvod!$F$14,Úvod!$F$14,T3-1))</f>
        <v/>
      </c>
    </row>
    <row r="5" spans="1:23" ht="43.2" customHeight="1" x14ac:dyDescent="0.3">
      <c r="A5" s="278" t="s">
        <v>239</v>
      </c>
      <c r="B5" s="279"/>
      <c r="C5" s="35">
        <f>'KA1 - příjezdy (doktorandi)'!L3</f>
        <v>0</v>
      </c>
      <c r="D5" s="35">
        <f>SUM(F5:T5)</f>
        <v>0</v>
      </c>
      <c r="E5" s="35">
        <f>C5-D5</f>
        <v>0</v>
      </c>
      <c r="F5" s="35">
        <f>'KA1 - příjezdy (doktorandi)'!CD862</f>
        <v>0</v>
      </c>
      <c r="G5" s="35">
        <f>'KA1 - příjezdy (doktorandi)'!CE862</f>
        <v>0</v>
      </c>
      <c r="H5" s="35">
        <f>'KA1 - příjezdy (doktorandi)'!CF862</f>
        <v>0</v>
      </c>
      <c r="I5" s="35">
        <f>'KA1 - příjezdy (doktorandi)'!CG862</f>
        <v>0</v>
      </c>
      <c r="J5" s="35">
        <f>'KA1 - příjezdy (doktorandi)'!CH862</f>
        <v>0</v>
      </c>
      <c r="K5" s="35">
        <f>'KA1 - příjezdy (doktorandi)'!CI862</f>
        <v>0</v>
      </c>
      <c r="L5" s="35">
        <f>'KA1 - příjezdy (doktorandi)'!CJ862</f>
        <v>0</v>
      </c>
      <c r="M5" s="35">
        <f>'KA1 - příjezdy (doktorandi)'!CK862</f>
        <v>0</v>
      </c>
      <c r="N5" s="35">
        <f>'KA1 - příjezdy (doktorandi)'!CL862</f>
        <v>0</v>
      </c>
      <c r="O5" s="35">
        <f>'KA1 - příjezdy (doktorandi)'!CM862</f>
        <v>0</v>
      </c>
      <c r="P5" s="35">
        <f>'KA1 - příjezdy (doktorandi)'!CN862</f>
        <v>0</v>
      </c>
      <c r="Q5" s="35">
        <f>'KA1 - příjezdy (doktorandi)'!CO862</f>
        <v>0</v>
      </c>
      <c r="R5" s="35">
        <f>'KA1 - příjezdy (doktorandi)'!CP862</f>
        <v>0</v>
      </c>
      <c r="S5" s="35">
        <f>'KA1 - příjezdy (doktorandi)'!CQ862</f>
        <v>0</v>
      </c>
      <c r="T5" s="35">
        <f>'KA1 - příjezdy (doktorandi)'!CR862</f>
        <v>0</v>
      </c>
      <c r="V5" s="34" t="b">
        <f t="shared" ref="V5:V8" si="1">SUM(F5:T5)=D5</f>
        <v>1</v>
      </c>
      <c r="W5" s="222"/>
    </row>
    <row r="6" spans="1:23" ht="43.2" customHeight="1" x14ac:dyDescent="0.3">
      <c r="A6" s="278" t="s">
        <v>240</v>
      </c>
      <c r="B6" s="279"/>
      <c r="C6" s="35">
        <f>'KA2 - příjezdy (postdoktorandi)'!L3</f>
        <v>0</v>
      </c>
      <c r="D6" s="35">
        <f>SUM(F6:T6)</f>
        <v>0</v>
      </c>
      <c r="E6" s="35">
        <f>C6-D6</f>
        <v>0</v>
      </c>
      <c r="F6" s="35">
        <f>'KA2 - příjezdy (postdoktorandi)'!CD862</f>
        <v>0</v>
      </c>
      <c r="G6" s="35">
        <f>'KA2 - příjezdy (postdoktorandi)'!CE862</f>
        <v>0</v>
      </c>
      <c r="H6" s="35">
        <f>'KA2 - příjezdy (postdoktorandi)'!CF862</f>
        <v>0</v>
      </c>
      <c r="I6" s="35">
        <f>'KA2 - příjezdy (postdoktorandi)'!CG862</f>
        <v>0</v>
      </c>
      <c r="J6" s="35">
        <f>'KA2 - příjezdy (postdoktorandi)'!CH862</f>
        <v>0</v>
      </c>
      <c r="K6" s="35">
        <f>'KA2 - příjezdy (postdoktorandi)'!CI862</f>
        <v>0</v>
      </c>
      <c r="L6" s="35">
        <f>'KA2 - příjezdy (postdoktorandi)'!CJ862</f>
        <v>0</v>
      </c>
      <c r="M6" s="35">
        <f>'KA2 - příjezdy (postdoktorandi)'!CK862</f>
        <v>0</v>
      </c>
      <c r="N6" s="35">
        <f>'KA2 - příjezdy (postdoktorandi)'!CL862</f>
        <v>0</v>
      </c>
      <c r="O6" s="35">
        <f>'KA2 - příjezdy (postdoktorandi)'!CM862</f>
        <v>0</v>
      </c>
      <c r="P6" s="35">
        <f>'KA2 - příjezdy (postdoktorandi)'!CN862</f>
        <v>0</v>
      </c>
      <c r="Q6" s="35">
        <f>'KA2 - příjezdy (postdoktorandi)'!CO862</f>
        <v>0</v>
      </c>
      <c r="R6" s="35">
        <f>'KA2 - příjezdy (postdoktorandi)'!CP862</f>
        <v>0</v>
      </c>
      <c r="S6" s="35">
        <f>'KA2 - příjezdy (postdoktorandi)'!CQ862</f>
        <v>0</v>
      </c>
      <c r="T6" s="35">
        <f>'KA2 - příjezdy (postdoktorandi)'!CR862</f>
        <v>0</v>
      </c>
      <c r="V6" s="34"/>
      <c r="W6" s="222"/>
    </row>
    <row r="7" spans="1:23" ht="43.2" customHeight="1" x14ac:dyDescent="0.3">
      <c r="A7" s="280" t="s">
        <v>241</v>
      </c>
      <c r="B7" s="281"/>
      <c r="C7" s="36">
        <f>'KA2 - výjezdy (postdoktorandi)'!L3</f>
        <v>0</v>
      </c>
      <c r="D7" s="36">
        <f>SUM(F7:T7)</f>
        <v>0</v>
      </c>
      <c r="E7" s="36">
        <f>C7-D7</f>
        <v>0</v>
      </c>
      <c r="F7" s="36">
        <f>'KA2 - výjezdy (postdoktorandi)'!CD862</f>
        <v>0</v>
      </c>
      <c r="G7" s="36">
        <f>'KA2 - výjezdy (postdoktorandi)'!CE862</f>
        <v>0</v>
      </c>
      <c r="H7" s="36">
        <f>'KA2 - výjezdy (postdoktorandi)'!CF862</f>
        <v>0</v>
      </c>
      <c r="I7" s="36">
        <f>'KA2 - výjezdy (postdoktorandi)'!CG862</f>
        <v>0</v>
      </c>
      <c r="J7" s="36">
        <f>'KA2 - výjezdy (postdoktorandi)'!CH862</f>
        <v>0</v>
      </c>
      <c r="K7" s="36">
        <f>'KA2 - výjezdy (postdoktorandi)'!CI862</f>
        <v>0</v>
      </c>
      <c r="L7" s="36">
        <f>'KA2 - výjezdy (postdoktorandi)'!CJ862</f>
        <v>0</v>
      </c>
      <c r="M7" s="36">
        <f>'KA2 - výjezdy (postdoktorandi)'!CK862</f>
        <v>0</v>
      </c>
      <c r="N7" s="36">
        <f>'KA2 - výjezdy (postdoktorandi)'!CL862</f>
        <v>0</v>
      </c>
      <c r="O7" s="36">
        <f>'KA2 - výjezdy (postdoktorandi)'!CM862</f>
        <v>0</v>
      </c>
      <c r="P7" s="36">
        <f>'KA2 - výjezdy (postdoktorandi)'!CN862</f>
        <v>0</v>
      </c>
      <c r="Q7" s="36">
        <f>'KA2 - výjezdy (postdoktorandi)'!CO862</f>
        <v>0</v>
      </c>
      <c r="R7" s="36">
        <f>'KA2 - výjezdy (postdoktorandi)'!CP862</f>
        <v>0</v>
      </c>
      <c r="S7" s="36">
        <f>'KA2 - výjezdy (postdoktorandi)'!CQ862</f>
        <v>0</v>
      </c>
      <c r="T7" s="36">
        <f>'KA2 - výjezdy (postdoktorandi)'!CR862</f>
        <v>0</v>
      </c>
      <c r="V7" s="34" t="b">
        <f t="shared" si="1"/>
        <v>1</v>
      </c>
      <c r="W7" s="222"/>
    </row>
    <row r="8" spans="1:23" s="223" customFormat="1" ht="15" thickBot="1" x14ac:dyDescent="0.35">
      <c r="A8" s="282" t="s">
        <v>197</v>
      </c>
      <c r="B8" s="283"/>
      <c r="C8" s="82">
        <f>SUM(C5:C7)</f>
        <v>0</v>
      </c>
      <c r="D8" s="82">
        <f t="shared" ref="D8:E8" si="2">SUM(D5:D7)</f>
        <v>0</v>
      </c>
      <c r="E8" s="82">
        <f t="shared" si="2"/>
        <v>0</v>
      </c>
      <c r="F8" s="82">
        <f t="shared" ref="F8" si="3">SUM(F5:F7)</f>
        <v>0</v>
      </c>
      <c r="G8" s="82">
        <f t="shared" ref="G8" si="4">SUM(G5:G7)</f>
        <v>0</v>
      </c>
      <c r="H8" s="82">
        <f t="shared" ref="H8" si="5">SUM(H5:H7)</f>
        <v>0</v>
      </c>
      <c r="I8" s="82">
        <f t="shared" ref="I8" si="6">SUM(I5:I7)</f>
        <v>0</v>
      </c>
      <c r="J8" s="82">
        <f t="shared" ref="J8" si="7">SUM(J5:J7)</f>
        <v>0</v>
      </c>
      <c r="K8" s="82">
        <f t="shared" ref="K8" si="8">SUM(K5:K7)</f>
        <v>0</v>
      </c>
      <c r="L8" s="82">
        <f t="shared" ref="L8" si="9">SUM(L5:L7)</f>
        <v>0</v>
      </c>
      <c r="M8" s="82">
        <f t="shared" ref="M8" si="10">SUM(M5:M7)</f>
        <v>0</v>
      </c>
      <c r="N8" s="82">
        <f t="shared" ref="N8" si="11">SUM(N5:N7)</f>
        <v>0</v>
      </c>
      <c r="O8" s="82">
        <f t="shared" ref="O8" si="12">SUM(O5:O7)</f>
        <v>0</v>
      </c>
      <c r="P8" s="82">
        <f t="shared" ref="P8" si="13">SUM(P5:P7)</f>
        <v>0</v>
      </c>
      <c r="Q8" s="82">
        <f t="shared" ref="Q8" si="14">SUM(Q5:Q7)</f>
        <v>0</v>
      </c>
      <c r="R8" s="82">
        <f t="shared" ref="R8" si="15">SUM(R5:R7)</f>
        <v>0</v>
      </c>
      <c r="S8" s="82">
        <f t="shared" ref="S8" si="16">SUM(S5:S7)</f>
        <v>0</v>
      </c>
      <c r="T8" s="82">
        <f t="shared" ref="T8" si="17">SUM(T5:T7)</f>
        <v>0</v>
      </c>
      <c r="V8" s="34" t="b">
        <f t="shared" si="1"/>
        <v>1</v>
      </c>
    </row>
    <row r="10" spans="1:23" ht="15" thickBot="1" x14ac:dyDescent="0.35"/>
    <row r="11" spans="1:23" ht="36" x14ac:dyDescent="0.3">
      <c r="A11" s="275" t="s">
        <v>116</v>
      </c>
      <c r="B11" s="277"/>
      <c r="C11" s="96" t="s">
        <v>113</v>
      </c>
      <c r="D11" s="90" t="s">
        <v>158</v>
      </c>
      <c r="E11" s="91" t="s">
        <v>117</v>
      </c>
      <c r="F11" s="222"/>
    </row>
    <row r="12" spans="1:23" s="10" customFormat="1" ht="42" customHeight="1" x14ac:dyDescent="0.3">
      <c r="A12" s="288" t="s">
        <v>191</v>
      </c>
      <c r="B12" s="289"/>
      <c r="C12" s="41">
        <f>'KA1 - příjezdy (doktorandi)'!N5+'KA2 - příjezdy (postdoktorandi)'!N5</f>
        <v>0</v>
      </c>
      <c r="D12" s="37">
        <f>'KA1 - příjezdy (doktorandi)'!CA862+'KA2 - příjezdy (postdoktorandi)'!CA862</f>
        <v>0</v>
      </c>
      <c r="E12" s="39">
        <f>C12-D12</f>
        <v>0</v>
      </c>
      <c r="F12" s="225"/>
    </row>
    <row r="13" spans="1:23" s="10" customFormat="1" ht="42" customHeight="1" thickBot="1" x14ac:dyDescent="0.35">
      <c r="A13" s="290" t="s">
        <v>192</v>
      </c>
      <c r="B13" s="291"/>
      <c r="C13" s="42">
        <f>'KA2 - výjezdy (postdoktorandi)'!N5</f>
        <v>0</v>
      </c>
      <c r="D13" s="38">
        <f>'KA2 - výjezdy (postdoktorandi)'!CA862</f>
        <v>0</v>
      </c>
      <c r="E13" s="40">
        <f t="shared" ref="E13:E14" si="18">C13-D13</f>
        <v>0</v>
      </c>
      <c r="F13" s="225"/>
    </row>
    <row r="14" spans="1:23" ht="15" thickBot="1" x14ac:dyDescent="0.35">
      <c r="A14" s="295" t="s">
        <v>54</v>
      </c>
      <c r="B14" s="296"/>
      <c r="C14" s="83">
        <f>C12+C13</f>
        <v>0</v>
      </c>
      <c r="D14" s="83">
        <f>D12+D13</f>
        <v>0</v>
      </c>
      <c r="E14" s="155">
        <f t="shared" si="18"/>
        <v>0</v>
      </c>
    </row>
    <row r="17" spans="1:10" ht="15" thickBot="1" x14ac:dyDescent="0.35"/>
    <row r="18" spans="1:10" ht="18.600000000000001" customHeight="1" thickBot="1" x14ac:dyDescent="0.35">
      <c r="A18" s="292" t="s">
        <v>118</v>
      </c>
      <c r="B18" s="293"/>
      <c r="C18" s="284" t="s">
        <v>119</v>
      </c>
      <c r="D18" s="285"/>
      <c r="E18" s="294"/>
      <c r="F18" s="284" t="s">
        <v>120</v>
      </c>
      <c r="G18" s="285"/>
      <c r="H18" s="285"/>
      <c r="J18" s="222"/>
    </row>
    <row r="19" spans="1:10" ht="43.2" x14ac:dyDescent="0.3">
      <c r="A19" s="284"/>
      <c r="B19" s="294"/>
      <c r="C19" s="122" t="s">
        <v>245</v>
      </c>
      <c r="D19" s="122" t="s">
        <v>246</v>
      </c>
      <c r="E19" s="122" t="s">
        <v>247</v>
      </c>
      <c r="F19" s="122" t="s">
        <v>245</v>
      </c>
      <c r="G19" s="122" t="s">
        <v>246</v>
      </c>
      <c r="H19" s="122" t="s">
        <v>247</v>
      </c>
    </row>
    <row r="20" spans="1:10" ht="23.4" customHeight="1" x14ac:dyDescent="0.3">
      <c r="A20" s="286" t="s">
        <v>121</v>
      </c>
      <c r="B20" s="287"/>
      <c r="C20" s="224"/>
      <c r="D20" s="224"/>
      <c r="F20" s="224"/>
      <c r="G20" s="224"/>
      <c r="H20" s="224"/>
    </row>
    <row r="21" spans="1:10" x14ac:dyDescent="0.3">
      <c r="B21" s="159" t="s">
        <v>201</v>
      </c>
      <c r="C21" s="156"/>
      <c r="D21" s="156"/>
      <c r="E21" s="156"/>
      <c r="F21" s="157">
        <f>SUMIFS('KA1 - příjezdy (doktorandi)'!$CA:$CA,'KA1 - příjezdy (doktorandi)'!$F:$F,$B21)</f>
        <v>0</v>
      </c>
      <c r="G21" s="158">
        <f>SUMIFS('KA2 - příjezdy (postdoktorandi)'!$CA:$CA,'KA2 - příjezdy (postdoktorandi)'!$F:$F,$B21)</f>
        <v>0</v>
      </c>
      <c r="H21" s="157">
        <f>SUMIFS('KA2 - výjezdy (postdoktorandi)'!$CA:$CA,'KA2 - výjezdy (postdoktorandi)'!$F:$F,$B21)</f>
        <v>0</v>
      </c>
    </row>
    <row r="22" spans="1:10" x14ac:dyDescent="0.3">
      <c r="B22" s="159" t="s">
        <v>202</v>
      </c>
      <c r="C22" s="156"/>
      <c r="D22" s="156"/>
      <c r="E22" s="156"/>
      <c r="F22" s="157">
        <f>SUMIFS('KA1 - příjezdy (doktorandi)'!$CA:$CA,'KA1 - příjezdy (doktorandi)'!$F:$F,$B22)</f>
        <v>0</v>
      </c>
      <c r="G22" s="158">
        <f>SUMIFS('KA2 - příjezdy (postdoktorandi)'!$CA:$CA,'KA2 - příjezdy (postdoktorandi)'!$F:$F,$B22)</f>
        <v>0</v>
      </c>
      <c r="H22" s="157">
        <f>SUMIFS('KA2 - výjezdy (postdoktorandi)'!$CA:$CA,'KA2 - výjezdy (postdoktorandi)'!$F:$F,$B22)</f>
        <v>0</v>
      </c>
    </row>
    <row r="23" spans="1:10" x14ac:dyDescent="0.3">
      <c r="B23" s="159" t="s">
        <v>203</v>
      </c>
      <c r="C23" s="156"/>
      <c r="D23" s="156"/>
      <c r="E23" s="156"/>
      <c r="F23" s="157">
        <f>SUMIFS('KA1 - příjezdy (doktorandi)'!$CA:$CA,'KA1 - příjezdy (doktorandi)'!$F:$F,$B23)</f>
        <v>0</v>
      </c>
      <c r="G23" s="158">
        <f>SUMIFS('KA2 - příjezdy (postdoktorandi)'!$CA:$CA,'KA2 - příjezdy (postdoktorandi)'!$F:$F,$B23)</f>
        <v>0</v>
      </c>
      <c r="H23" s="157">
        <f>SUMIFS('KA2 - výjezdy (postdoktorandi)'!$CA:$CA,'KA2 - výjezdy (postdoktorandi)'!$F:$F,$B23)</f>
        <v>0</v>
      </c>
    </row>
    <row r="24" spans="1:10" ht="23.4" customHeight="1" x14ac:dyDescent="0.3">
      <c r="A24" s="286" t="s">
        <v>122</v>
      </c>
      <c r="B24" s="287"/>
      <c r="C24" s="224"/>
      <c r="D24" s="224"/>
      <c r="F24" s="224"/>
      <c r="G24" s="224"/>
      <c r="H24" s="224"/>
    </row>
    <row r="25" spans="1:10" x14ac:dyDescent="0.3">
      <c r="B25" s="194" t="s">
        <v>254</v>
      </c>
      <c r="C25" s="156"/>
      <c r="D25" s="156"/>
      <c r="E25" s="156"/>
      <c r="F25" s="157">
        <f>SUMIFS('KA1 - příjezdy (doktorandi)'!$CA:$CA,'KA1 - příjezdy (doktorandi)'!$E:$E,$B25)</f>
        <v>0</v>
      </c>
      <c r="G25" s="158">
        <f>SUMIFS('KA2 - příjezdy (postdoktorandi)'!$CA:$CA,'KA2 - příjezdy (postdoktorandi)'!$E:$E,$B25)</f>
        <v>0</v>
      </c>
      <c r="H25" s="157">
        <f>SUMIFS('KA2 - výjezdy (postdoktorandi)'!$CA:$CA,'KA2 - výjezdy (postdoktorandi)'!$E:$E,$B25)</f>
        <v>0</v>
      </c>
    </row>
    <row r="26" spans="1:10" x14ac:dyDescent="0.3">
      <c r="B26" s="194" t="s">
        <v>255</v>
      </c>
      <c r="C26" s="156"/>
      <c r="D26" s="156"/>
      <c r="E26" s="156"/>
      <c r="F26" s="157">
        <f>SUMIFS('KA1 - příjezdy (doktorandi)'!$CA:$CA,'KA1 - příjezdy (doktorandi)'!$E:$E,$B26)</f>
        <v>0</v>
      </c>
      <c r="G26" s="158">
        <f>SUMIFS('KA2 - příjezdy (postdoktorandi)'!$CA:$CA,'KA2 - příjezdy (postdoktorandi)'!$E:$E,$B26)</f>
        <v>0</v>
      </c>
      <c r="H26" s="157">
        <f>SUMIFS('KA2 - výjezdy (postdoktorandi)'!$CA:$CA,'KA2 - výjezdy (postdoktorandi)'!$E:$E,$B26)</f>
        <v>0</v>
      </c>
    </row>
    <row r="27" spans="1:10" x14ac:dyDescent="0.3">
      <c r="B27" s="194" t="s">
        <v>55</v>
      </c>
      <c r="C27" s="156"/>
      <c r="D27" s="156"/>
      <c r="E27" s="156"/>
      <c r="F27" s="157">
        <f>SUMIFS('KA1 - příjezdy (doktorandi)'!$CA:$CA,'KA1 - příjezdy (doktorandi)'!$E:$E,$B27)</f>
        <v>0</v>
      </c>
      <c r="G27" s="158">
        <f>SUMIFS('KA2 - příjezdy (postdoktorandi)'!$CA:$CA,'KA2 - příjezdy (postdoktorandi)'!$E:$E,$B27)</f>
        <v>0</v>
      </c>
      <c r="H27" s="157">
        <f>SUMIFS('KA2 - výjezdy (postdoktorandi)'!$CA:$CA,'KA2 - výjezdy (postdoktorandi)'!$E:$E,$B27)</f>
        <v>0</v>
      </c>
    </row>
    <row r="28" spans="1:10" x14ac:dyDescent="0.3">
      <c r="B28" s="194" t="s">
        <v>256</v>
      </c>
      <c r="C28" s="156"/>
      <c r="D28" s="156"/>
      <c r="E28" s="156"/>
      <c r="F28" s="157">
        <f>SUMIFS('KA1 - příjezdy (doktorandi)'!$CA:$CA,'KA1 - příjezdy (doktorandi)'!$E:$E,$B28)</f>
        <v>0</v>
      </c>
      <c r="G28" s="158">
        <f>SUMIFS('KA2 - příjezdy (postdoktorandi)'!$CA:$CA,'KA2 - příjezdy (postdoktorandi)'!$E:$E,$B28)</f>
        <v>0</v>
      </c>
      <c r="H28" s="157">
        <f>SUMIFS('KA2 - výjezdy (postdoktorandi)'!$CA:$CA,'KA2 - výjezdy (postdoktorandi)'!$E:$E,$B28)</f>
        <v>0</v>
      </c>
    </row>
    <row r="29" spans="1:10" x14ac:dyDescent="0.3">
      <c r="B29" s="194" t="s">
        <v>257</v>
      </c>
      <c r="C29" s="156"/>
      <c r="D29" s="156"/>
      <c r="E29" s="156"/>
      <c r="F29" s="157">
        <f>SUMIFS('KA1 - příjezdy (doktorandi)'!$CA:$CA,'KA1 - příjezdy (doktorandi)'!$E:$E,$B29)</f>
        <v>0</v>
      </c>
      <c r="G29" s="158">
        <f>SUMIFS('KA2 - příjezdy (postdoktorandi)'!$CA:$CA,'KA2 - příjezdy (postdoktorandi)'!$E:$E,$B29)</f>
        <v>0</v>
      </c>
      <c r="H29" s="157">
        <f>SUMIFS('KA2 - výjezdy (postdoktorandi)'!$CA:$CA,'KA2 - výjezdy (postdoktorandi)'!$E:$E,$B29)</f>
        <v>0</v>
      </c>
    </row>
    <row r="30" spans="1:10" x14ac:dyDescent="0.3">
      <c r="B30" s="194" t="s">
        <v>258</v>
      </c>
      <c r="C30" s="156"/>
      <c r="D30" s="156"/>
      <c r="E30" s="156"/>
      <c r="F30" s="157">
        <f>SUMIFS('KA1 - příjezdy (doktorandi)'!$CA:$CA,'KA1 - příjezdy (doktorandi)'!$E:$E,$B30)</f>
        <v>0</v>
      </c>
      <c r="G30" s="158">
        <f>SUMIFS('KA2 - příjezdy (postdoktorandi)'!$CA:$CA,'KA2 - příjezdy (postdoktorandi)'!$E:$E,$B30)</f>
        <v>0</v>
      </c>
      <c r="H30" s="157">
        <f>SUMIFS('KA2 - výjezdy (postdoktorandi)'!$CA:$CA,'KA2 - výjezdy (postdoktorandi)'!$E:$E,$B30)</f>
        <v>0</v>
      </c>
    </row>
    <row r="31" spans="1:10" x14ac:dyDescent="0.3">
      <c r="B31" s="194" t="s">
        <v>259</v>
      </c>
      <c r="C31" s="156"/>
      <c r="D31" s="156"/>
      <c r="E31" s="156"/>
      <c r="F31" s="157">
        <f>SUMIFS('KA1 - příjezdy (doktorandi)'!$CA:$CA,'KA1 - příjezdy (doktorandi)'!$E:$E,$B31)</f>
        <v>0</v>
      </c>
      <c r="G31" s="158">
        <f>SUMIFS('KA2 - příjezdy (postdoktorandi)'!$CA:$CA,'KA2 - příjezdy (postdoktorandi)'!$E:$E,$B31)</f>
        <v>0</v>
      </c>
      <c r="H31" s="157">
        <f>SUMIFS('KA2 - výjezdy (postdoktorandi)'!$CA:$CA,'KA2 - výjezdy (postdoktorandi)'!$E:$E,$B31)</f>
        <v>0</v>
      </c>
    </row>
    <row r="32" spans="1:10" x14ac:dyDescent="0.3">
      <c r="B32" s="194" t="s">
        <v>260</v>
      </c>
      <c r="C32" s="156"/>
      <c r="D32" s="156"/>
      <c r="E32" s="156"/>
      <c r="F32" s="157">
        <f>SUMIFS('KA1 - příjezdy (doktorandi)'!$CA:$CA,'KA1 - příjezdy (doktorandi)'!$E:$E,$B32)</f>
        <v>0</v>
      </c>
      <c r="G32" s="158">
        <f>SUMIFS('KA2 - příjezdy (postdoktorandi)'!$CA:$CA,'KA2 - příjezdy (postdoktorandi)'!$E:$E,$B32)</f>
        <v>0</v>
      </c>
      <c r="H32" s="157">
        <f>SUMIFS('KA2 - výjezdy (postdoktorandi)'!$CA:$CA,'KA2 - výjezdy (postdoktorandi)'!$E:$E,$B32)</f>
        <v>0</v>
      </c>
    </row>
    <row r="33" spans="2:8" x14ac:dyDescent="0.3">
      <c r="B33" s="194" t="s">
        <v>56</v>
      </c>
      <c r="C33" s="156"/>
      <c r="D33" s="156"/>
      <c r="E33" s="156"/>
      <c r="F33" s="157">
        <f>SUMIFS('KA1 - příjezdy (doktorandi)'!$CA:$CA,'KA1 - příjezdy (doktorandi)'!$E:$E,$B33)</f>
        <v>0</v>
      </c>
      <c r="G33" s="158">
        <f>SUMIFS('KA2 - příjezdy (postdoktorandi)'!$CA:$CA,'KA2 - příjezdy (postdoktorandi)'!$E:$E,$B33)</f>
        <v>0</v>
      </c>
      <c r="H33" s="157">
        <f>SUMIFS('KA2 - výjezdy (postdoktorandi)'!$CA:$CA,'KA2 - výjezdy (postdoktorandi)'!$E:$E,$B33)</f>
        <v>0</v>
      </c>
    </row>
    <row r="34" spans="2:8" x14ac:dyDescent="0.3">
      <c r="B34" s="194" t="s">
        <v>261</v>
      </c>
      <c r="C34" s="156"/>
      <c r="D34" s="156"/>
      <c r="E34" s="156"/>
      <c r="F34" s="157">
        <f>SUMIFS('KA1 - příjezdy (doktorandi)'!$CA:$CA,'KA1 - příjezdy (doktorandi)'!$E:$E,$B34)</f>
        <v>0</v>
      </c>
      <c r="G34" s="158">
        <f>SUMIFS('KA2 - příjezdy (postdoktorandi)'!$CA:$CA,'KA2 - příjezdy (postdoktorandi)'!$E:$E,$B34)</f>
        <v>0</v>
      </c>
      <c r="H34" s="157">
        <f>SUMIFS('KA2 - výjezdy (postdoktorandi)'!$CA:$CA,'KA2 - výjezdy (postdoktorandi)'!$E:$E,$B34)</f>
        <v>0</v>
      </c>
    </row>
    <row r="35" spans="2:8" x14ac:dyDescent="0.3">
      <c r="B35" s="194" t="s">
        <v>57</v>
      </c>
      <c r="C35" s="156"/>
      <c r="D35" s="156"/>
      <c r="E35" s="156"/>
      <c r="F35" s="157">
        <f>SUMIFS('KA1 - příjezdy (doktorandi)'!$CA:$CA,'KA1 - příjezdy (doktorandi)'!$E:$E,$B35)</f>
        <v>0</v>
      </c>
      <c r="G35" s="158">
        <f>SUMIFS('KA2 - příjezdy (postdoktorandi)'!$CA:$CA,'KA2 - příjezdy (postdoktorandi)'!$E:$E,$B35)</f>
        <v>0</v>
      </c>
      <c r="H35" s="157">
        <f>SUMIFS('KA2 - výjezdy (postdoktorandi)'!$CA:$CA,'KA2 - výjezdy (postdoktorandi)'!$E:$E,$B35)</f>
        <v>0</v>
      </c>
    </row>
    <row r="36" spans="2:8" x14ac:dyDescent="0.3">
      <c r="B36" s="194" t="s">
        <v>262</v>
      </c>
      <c r="C36" s="156"/>
      <c r="D36" s="156"/>
      <c r="E36" s="156"/>
      <c r="F36" s="157">
        <f>SUMIFS('KA1 - příjezdy (doktorandi)'!$CA:$CA,'KA1 - příjezdy (doktorandi)'!$E:$E,$B36)</f>
        <v>0</v>
      </c>
      <c r="G36" s="158">
        <f>SUMIFS('KA2 - příjezdy (postdoktorandi)'!$CA:$CA,'KA2 - příjezdy (postdoktorandi)'!$E:$E,$B36)</f>
        <v>0</v>
      </c>
      <c r="H36" s="157">
        <f>SUMIFS('KA2 - výjezdy (postdoktorandi)'!$CA:$CA,'KA2 - výjezdy (postdoktorandi)'!$E:$E,$B36)</f>
        <v>0</v>
      </c>
    </row>
    <row r="37" spans="2:8" x14ac:dyDescent="0.3">
      <c r="B37" s="194" t="s">
        <v>58</v>
      </c>
      <c r="C37" s="156"/>
      <c r="D37" s="156"/>
      <c r="E37" s="156"/>
      <c r="F37" s="157">
        <f>SUMIFS('KA1 - příjezdy (doktorandi)'!$CA:$CA,'KA1 - příjezdy (doktorandi)'!$E:$E,$B37)</f>
        <v>0</v>
      </c>
      <c r="G37" s="158">
        <f>SUMIFS('KA2 - příjezdy (postdoktorandi)'!$CA:$CA,'KA2 - příjezdy (postdoktorandi)'!$E:$E,$B37)</f>
        <v>0</v>
      </c>
      <c r="H37" s="157">
        <f>SUMIFS('KA2 - výjezdy (postdoktorandi)'!$CA:$CA,'KA2 - výjezdy (postdoktorandi)'!$E:$E,$B37)</f>
        <v>0</v>
      </c>
    </row>
    <row r="38" spans="2:8" x14ac:dyDescent="0.3">
      <c r="B38" s="194" t="s">
        <v>263</v>
      </c>
      <c r="C38" s="156"/>
      <c r="D38" s="156"/>
      <c r="E38" s="156"/>
      <c r="F38" s="157">
        <f>SUMIFS('KA1 - příjezdy (doktorandi)'!$CA:$CA,'KA1 - příjezdy (doktorandi)'!$E:$E,$B38)</f>
        <v>0</v>
      </c>
      <c r="G38" s="158">
        <f>SUMIFS('KA2 - příjezdy (postdoktorandi)'!$CA:$CA,'KA2 - příjezdy (postdoktorandi)'!$E:$E,$B38)</f>
        <v>0</v>
      </c>
      <c r="H38" s="157">
        <f>SUMIFS('KA2 - výjezdy (postdoktorandi)'!$CA:$CA,'KA2 - výjezdy (postdoktorandi)'!$E:$E,$B38)</f>
        <v>0</v>
      </c>
    </row>
    <row r="39" spans="2:8" x14ac:dyDescent="0.3">
      <c r="B39" s="194" t="s">
        <v>264</v>
      </c>
      <c r="C39" s="156"/>
      <c r="D39" s="156"/>
      <c r="E39" s="156"/>
      <c r="F39" s="157">
        <f>SUMIFS('KA1 - příjezdy (doktorandi)'!$CA:$CA,'KA1 - příjezdy (doktorandi)'!$E:$E,$B39)</f>
        <v>0</v>
      </c>
      <c r="G39" s="158">
        <f>SUMIFS('KA2 - příjezdy (postdoktorandi)'!$CA:$CA,'KA2 - příjezdy (postdoktorandi)'!$E:$E,$B39)</f>
        <v>0</v>
      </c>
      <c r="H39" s="157">
        <f>SUMIFS('KA2 - výjezdy (postdoktorandi)'!$CA:$CA,'KA2 - výjezdy (postdoktorandi)'!$E:$E,$B39)</f>
        <v>0</v>
      </c>
    </row>
    <row r="40" spans="2:8" ht="28.8" x14ac:dyDescent="0.3">
      <c r="B40" s="194" t="s">
        <v>265</v>
      </c>
      <c r="C40" s="156"/>
      <c r="D40" s="156"/>
      <c r="E40" s="156"/>
      <c r="F40" s="157">
        <f>SUMIFS('KA1 - příjezdy (doktorandi)'!$CA:$CA,'KA1 - příjezdy (doktorandi)'!$E:$E,$B40)</f>
        <v>0</v>
      </c>
      <c r="G40" s="158">
        <f>SUMIFS('KA2 - příjezdy (postdoktorandi)'!$CA:$CA,'KA2 - příjezdy (postdoktorandi)'!$E:$E,$B40)</f>
        <v>0</v>
      </c>
      <c r="H40" s="157">
        <f>SUMIFS('KA2 - výjezdy (postdoktorandi)'!$CA:$CA,'KA2 - výjezdy (postdoktorandi)'!$E:$E,$B40)</f>
        <v>0</v>
      </c>
    </row>
    <row r="41" spans="2:8" x14ac:dyDescent="0.3">
      <c r="B41" s="194" t="s">
        <v>59</v>
      </c>
      <c r="C41" s="156"/>
      <c r="D41" s="156"/>
      <c r="E41" s="156"/>
      <c r="F41" s="157">
        <f>SUMIFS('KA1 - příjezdy (doktorandi)'!$CA:$CA,'KA1 - příjezdy (doktorandi)'!$E:$E,$B41)</f>
        <v>0</v>
      </c>
      <c r="G41" s="158">
        <f>SUMIFS('KA2 - příjezdy (postdoktorandi)'!$CA:$CA,'KA2 - příjezdy (postdoktorandi)'!$E:$E,$B41)</f>
        <v>0</v>
      </c>
      <c r="H41" s="157">
        <f>SUMIFS('KA2 - výjezdy (postdoktorandi)'!$CA:$CA,'KA2 - výjezdy (postdoktorandi)'!$E:$E,$B41)</f>
        <v>0</v>
      </c>
    </row>
    <row r="42" spans="2:8" x14ac:dyDescent="0.3">
      <c r="B42" s="194" t="s">
        <v>266</v>
      </c>
      <c r="C42" s="156"/>
      <c r="D42" s="156"/>
      <c r="E42" s="156"/>
      <c r="F42" s="157">
        <f>SUMIFS('KA1 - příjezdy (doktorandi)'!$CA:$CA,'KA1 - příjezdy (doktorandi)'!$E:$E,$B42)</f>
        <v>0</v>
      </c>
      <c r="G42" s="158">
        <f>SUMIFS('KA2 - příjezdy (postdoktorandi)'!$CA:$CA,'KA2 - příjezdy (postdoktorandi)'!$E:$E,$B42)</f>
        <v>0</v>
      </c>
      <c r="H42" s="157">
        <f>SUMIFS('KA2 - výjezdy (postdoktorandi)'!$CA:$CA,'KA2 - výjezdy (postdoktorandi)'!$E:$E,$B42)</f>
        <v>0</v>
      </c>
    </row>
    <row r="43" spans="2:8" x14ac:dyDescent="0.3">
      <c r="B43" s="194" t="s">
        <v>267</v>
      </c>
      <c r="C43" s="156"/>
      <c r="D43" s="156"/>
      <c r="E43" s="156"/>
      <c r="F43" s="157">
        <f>SUMIFS('KA1 - příjezdy (doktorandi)'!$CA:$CA,'KA1 - příjezdy (doktorandi)'!$E:$E,$B43)</f>
        <v>0</v>
      </c>
      <c r="G43" s="158">
        <f>SUMIFS('KA2 - příjezdy (postdoktorandi)'!$CA:$CA,'KA2 - příjezdy (postdoktorandi)'!$E:$E,$B43)</f>
        <v>0</v>
      </c>
      <c r="H43" s="157">
        <f>SUMIFS('KA2 - výjezdy (postdoktorandi)'!$CA:$CA,'KA2 - výjezdy (postdoktorandi)'!$E:$E,$B43)</f>
        <v>0</v>
      </c>
    </row>
    <row r="44" spans="2:8" x14ac:dyDescent="0.3">
      <c r="B44" s="194" t="s">
        <v>60</v>
      </c>
      <c r="C44" s="156"/>
      <c r="D44" s="156"/>
      <c r="E44" s="156"/>
      <c r="F44" s="157">
        <f>SUMIFS('KA1 - příjezdy (doktorandi)'!$CA:$CA,'KA1 - příjezdy (doktorandi)'!$E:$E,$B44)</f>
        <v>0</v>
      </c>
      <c r="G44" s="158">
        <f>SUMIFS('KA2 - příjezdy (postdoktorandi)'!$CA:$CA,'KA2 - příjezdy (postdoktorandi)'!$E:$E,$B44)</f>
        <v>0</v>
      </c>
      <c r="H44" s="157">
        <f>SUMIFS('KA2 - výjezdy (postdoktorandi)'!$CA:$CA,'KA2 - výjezdy (postdoktorandi)'!$E:$E,$B44)</f>
        <v>0</v>
      </c>
    </row>
    <row r="45" spans="2:8" x14ac:dyDescent="0.3">
      <c r="B45" s="194" t="s">
        <v>61</v>
      </c>
      <c r="C45" s="156"/>
      <c r="D45" s="156"/>
      <c r="E45" s="156"/>
      <c r="F45" s="157">
        <f>SUMIFS('KA1 - příjezdy (doktorandi)'!$CA:$CA,'KA1 - příjezdy (doktorandi)'!$E:$E,$B45)</f>
        <v>0</v>
      </c>
      <c r="G45" s="158">
        <f>SUMIFS('KA2 - příjezdy (postdoktorandi)'!$CA:$CA,'KA2 - příjezdy (postdoktorandi)'!$E:$E,$B45)</f>
        <v>0</v>
      </c>
      <c r="H45" s="157">
        <f>SUMIFS('KA2 - výjezdy (postdoktorandi)'!$CA:$CA,'KA2 - výjezdy (postdoktorandi)'!$E:$E,$B45)</f>
        <v>0</v>
      </c>
    </row>
    <row r="46" spans="2:8" x14ac:dyDescent="0.3">
      <c r="B46" s="194" t="s">
        <v>268</v>
      </c>
      <c r="C46" s="156"/>
      <c r="D46" s="156"/>
      <c r="E46" s="156"/>
      <c r="F46" s="157">
        <f>SUMIFS('KA1 - příjezdy (doktorandi)'!$CA:$CA,'KA1 - příjezdy (doktorandi)'!$E:$E,$B46)</f>
        <v>0</v>
      </c>
      <c r="G46" s="158">
        <f>SUMIFS('KA2 - příjezdy (postdoktorandi)'!$CA:$CA,'KA2 - příjezdy (postdoktorandi)'!$E:$E,$B46)</f>
        <v>0</v>
      </c>
      <c r="H46" s="157">
        <f>SUMIFS('KA2 - výjezdy (postdoktorandi)'!$CA:$CA,'KA2 - výjezdy (postdoktorandi)'!$E:$E,$B46)</f>
        <v>0</v>
      </c>
    </row>
    <row r="47" spans="2:8" x14ac:dyDescent="0.3">
      <c r="B47" s="194" t="s">
        <v>269</v>
      </c>
      <c r="C47" s="156"/>
      <c r="D47" s="156"/>
      <c r="E47" s="156"/>
      <c r="F47" s="157">
        <f>SUMIFS('KA1 - příjezdy (doktorandi)'!$CA:$CA,'KA1 - příjezdy (doktorandi)'!$E:$E,$B47)</f>
        <v>0</v>
      </c>
      <c r="G47" s="158">
        <f>SUMIFS('KA2 - příjezdy (postdoktorandi)'!$CA:$CA,'KA2 - příjezdy (postdoktorandi)'!$E:$E,$B47)</f>
        <v>0</v>
      </c>
      <c r="H47" s="157">
        <f>SUMIFS('KA2 - výjezdy (postdoktorandi)'!$CA:$CA,'KA2 - výjezdy (postdoktorandi)'!$E:$E,$B47)</f>
        <v>0</v>
      </c>
    </row>
    <row r="48" spans="2:8" x14ac:dyDescent="0.3">
      <c r="B48" s="194" t="s">
        <v>270</v>
      </c>
      <c r="C48" s="156"/>
      <c r="D48" s="156"/>
      <c r="E48" s="156"/>
      <c r="F48" s="157">
        <f>SUMIFS('KA1 - příjezdy (doktorandi)'!$CA:$CA,'KA1 - příjezdy (doktorandi)'!$E:$E,$B48)</f>
        <v>0</v>
      </c>
      <c r="G48" s="158">
        <f>SUMIFS('KA2 - příjezdy (postdoktorandi)'!$CA:$CA,'KA2 - příjezdy (postdoktorandi)'!$E:$E,$B48)</f>
        <v>0</v>
      </c>
      <c r="H48" s="157">
        <f>SUMIFS('KA2 - výjezdy (postdoktorandi)'!$CA:$CA,'KA2 - výjezdy (postdoktorandi)'!$E:$E,$B48)</f>
        <v>0</v>
      </c>
    </row>
    <row r="49" spans="2:8" x14ac:dyDescent="0.3">
      <c r="B49" s="194" t="s">
        <v>271</v>
      </c>
      <c r="C49" s="156"/>
      <c r="D49" s="156"/>
      <c r="E49" s="156"/>
      <c r="F49" s="157">
        <f>SUMIFS('KA1 - příjezdy (doktorandi)'!$CA:$CA,'KA1 - příjezdy (doktorandi)'!$E:$E,$B49)</f>
        <v>0</v>
      </c>
      <c r="G49" s="158">
        <f>SUMIFS('KA2 - příjezdy (postdoktorandi)'!$CA:$CA,'KA2 - příjezdy (postdoktorandi)'!$E:$E,$B49)</f>
        <v>0</v>
      </c>
      <c r="H49" s="157">
        <f>SUMIFS('KA2 - výjezdy (postdoktorandi)'!$CA:$CA,'KA2 - výjezdy (postdoktorandi)'!$E:$E,$B49)</f>
        <v>0</v>
      </c>
    </row>
    <row r="50" spans="2:8" x14ac:dyDescent="0.3">
      <c r="B50" s="194" t="s">
        <v>272</v>
      </c>
      <c r="C50" s="156"/>
      <c r="D50" s="156"/>
      <c r="E50" s="156"/>
      <c r="F50" s="157">
        <f>SUMIFS('KA1 - příjezdy (doktorandi)'!$CA:$CA,'KA1 - příjezdy (doktorandi)'!$E:$E,$B50)</f>
        <v>0</v>
      </c>
      <c r="G50" s="158">
        <f>SUMIFS('KA2 - příjezdy (postdoktorandi)'!$CA:$CA,'KA2 - příjezdy (postdoktorandi)'!$E:$E,$B50)</f>
        <v>0</v>
      </c>
      <c r="H50" s="157">
        <f>SUMIFS('KA2 - výjezdy (postdoktorandi)'!$CA:$CA,'KA2 - výjezdy (postdoktorandi)'!$E:$E,$B50)</f>
        <v>0</v>
      </c>
    </row>
    <row r="51" spans="2:8" ht="28.8" x14ac:dyDescent="0.3">
      <c r="B51" s="194" t="s">
        <v>273</v>
      </c>
      <c r="C51" s="156"/>
      <c r="D51" s="156"/>
      <c r="E51" s="156"/>
      <c r="F51" s="157">
        <f>SUMIFS('KA1 - příjezdy (doktorandi)'!$CA:$CA,'KA1 - příjezdy (doktorandi)'!$E:$E,$B51)</f>
        <v>0</v>
      </c>
      <c r="G51" s="158">
        <f>SUMIFS('KA2 - příjezdy (postdoktorandi)'!$CA:$CA,'KA2 - příjezdy (postdoktorandi)'!$E:$E,$B51)</f>
        <v>0</v>
      </c>
      <c r="H51" s="157">
        <f>SUMIFS('KA2 - výjezdy (postdoktorandi)'!$CA:$CA,'KA2 - výjezdy (postdoktorandi)'!$E:$E,$B51)</f>
        <v>0</v>
      </c>
    </row>
    <row r="52" spans="2:8" ht="28.8" x14ac:dyDescent="0.3">
      <c r="B52" s="194" t="s">
        <v>274</v>
      </c>
      <c r="C52" s="156"/>
      <c r="D52" s="156"/>
      <c r="E52" s="156"/>
      <c r="F52" s="157">
        <f>SUMIFS('KA1 - příjezdy (doktorandi)'!$CA:$CA,'KA1 - příjezdy (doktorandi)'!$E:$E,$B52)</f>
        <v>0</v>
      </c>
      <c r="G52" s="158">
        <f>SUMIFS('KA2 - příjezdy (postdoktorandi)'!$CA:$CA,'KA2 - příjezdy (postdoktorandi)'!$E:$E,$B52)</f>
        <v>0</v>
      </c>
      <c r="H52" s="157">
        <f>SUMIFS('KA2 - výjezdy (postdoktorandi)'!$CA:$CA,'KA2 - výjezdy (postdoktorandi)'!$E:$E,$B52)</f>
        <v>0</v>
      </c>
    </row>
    <row r="53" spans="2:8" x14ac:dyDescent="0.3">
      <c r="B53" s="194" t="s">
        <v>275</v>
      </c>
      <c r="C53" s="156"/>
      <c r="D53" s="156"/>
      <c r="E53" s="156"/>
      <c r="F53" s="157">
        <f>SUMIFS('KA1 - příjezdy (doktorandi)'!$CA:$CA,'KA1 - příjezdy (doktorandi)'!$E:$E,$B53)</f>
        <v>0</v>
      </c>
      <c r="G53" s="158">
        <f>SUMIFS('KA2 - příjezdy (postdoktorandi)'!$CA:$CA,'KA2 - příjezdy (postdoktorandi)'!$E:$E,$B53)</f>
        <v>0</v>
      </c>
      <c r="H53" s="157">
        <f>SUMIFS('KA2 - výjezdy (postdoktorandi)'!$CA:$CA,'KA2 - výjezdy (postdoktorandi)'!$E:$E,$B53)</f>
        <v>0</v>
      </c>
    </row>
    <row r="54" spans="2:8" x14ac:dyDescent="0.3">
      <c r="B54" s="194" t="s">
        <v>62</v>
      </c>
      <c r="C54" s="156"/>
      <c r="D54" s="156"/>
      <c r="E54" s="156"/>
      <c r="F54" s="157">
        <f>SUMIFS('KA1 - příjezdy (doktorandi)'!$CA:$CA,'KA1 - příjezdy (doktorandi)'!$E:$E,$B54)</f>
        <v>0</v>
      </c>
      <c r="G54" s="158">
        <f>SUMIFS('KA2 - příjezdy (postdoktorandi)'!$CA:$CA,'KA2 - příjezdy (postdoktorandi)'!$E:$E,$B54)</f>
        <v>0</v>
      </c>
      <c r="H54" s="157">
        <f>SUMIFS('KA2 - výjezdy (postdoktorandi)'!$CA:$CA,'KA2 - výjezdy (postdoktorandi)'!$E:$E,$B54)</f>
        <v>0</v>
      </c>
    </row>
    <row r="55" spans="2:8" x14ac:dyDescent="0.3">
      <c r="B55" s="194" t="s">
        <v>276</v>
      </c>
      <c r="C55" s="156"/>
      <c r="D55" s="156"/>
      <c r="E55" s="156"/>
      <c r="F55" s="157">
        <f>SUMIFS('KA1 - příjezdy (doktorandi)'!$CA:$CA,'KA1 - příjezdy (doktorandi)'!$E:$E,$B55)</f>
        <v>0</v>
      </c>
      <c r="G55" s="158">
        <f>SUMIFS('KA2 - příjezdy (postdoktorandi)'!$CA:$CA,'KA2 - příjezdy (postdoktorandi)'!$E:$E,$B55)</f>
        <v>0</v>
      </c>
      <c r="H55" s="157">
        <f>SUMIFS('KA2 - výjezdy (postdoktorandi)'!$CA:$CA,'KA2 - výjezdy (postdoktorandi)'!$E:$E,$B55)</f>
        <v>0</v>
      </c>
    </row>
    <row r="56" spans="2:8" x14ac:dyDescent="0.3">
      <c r="B56" s="194" t="s">
        <v>193</v>
      </c>
      <c r="C56" s="156"/>
      <c r="D56" s="156"/>
      <c r="E56" s="156"/>
      <c r="F56" s="157">
        <f>SUMIFS('KA1 - příjezdy (doktorandi)'!$CA:$CA,'KA1 - příjezdy (doktorandi)'!$E:$E,$B56)</f>
        <v>0</v>
      </c>
      <c r="G56" s="158">
        <f>SUMIFS('KA2 - příjezdy (postdoktorandi)'!$CA:$CA,'KA2 - příjezdy (postdoktorandi)'!$E:$E,$B56)</f>
        <v>0</v>
      </c>
      <c r="H56" s="157">
        <f>SUMIFS('KA2 - výjezdy (postdoktorandi)'!$CA:$CA,'KA2 - výjezdy (postdoktorandi)'!$E:$E,$B56)</f>
        <v>0</v>
      </c>
    </row>
    <row r="57" spans="2:8" x14ac:dyDescent="0.3">
      <c r="B57" s="194" t="s">
        <v>63</v>
      </c>
      <c r="C57" s="156"/>
      <c r="D57" s="156"/>
      <c r="E57" s="156"/>
      <c r="F57" s="157">
        <f>SUMIFS('KA1 - příjezdy (doktorandi)'!$CA:$CA,'KA1 - příjezdy (doktorandi)'!$E:$E,$B57)</f>
        <v>0</v>
      </c>
      <c r="G57" s="158">
        <f>SUMIFS('KA2 - příjezdy (postdoktorandi)'!$CA:$CA,'KA2 - příjezdy (postdoktorandi)'!$E:$E,$B57)</f>
        <v>0</v>
      </c>
      <c r="H57" s="157">
        <f>SUMIFS('KA2 - výjezdy (postdoktorandi)'!$CA:$CA,'KA2 - výjezdy (postdoktorandi)'!$E:$E,$B57)</f>
        <v>0</v>
      </c>
    </row>
    <row r="58" spans="2:8" x14ac:dyDescent="0.3">
      <c r="B58" s="194" t="s">
        <v>277</v>
      </c>
      <c r="C58" s="156"/>
      <c r="D58" s="156"/>
      <c r="E58" s="156"/>
      <c r="F58" s="157">
        <f>SUMIFS('KA1 - příjezdy (doktorandi)'!$CA:$CA,'KA1 - příjezdy (doktorandi)'!$E:$E,$B58)</f>
        <v>0</v>
      </c>
      <c r="G58" s="158">
        <f>SUMIFS('KA2 - příjezdy (postdoktorandi)'!$CA:$CA,'KA2 - příjezdy (postdoktorandi)'!$E:$E,$B58)</f>
        <v>0</v>
      </c>
      <c r="H58" s="157">
        <f>SUMIFS('KA2 - výjezdy (postdoktorandi)'!$CA:$CA,'KA2 - výjezdy (postdoktorandi)'!$E:$E,$B58)</f>
        <v>0</v>
      </c>
    </row>
    <row r="59" spans="2:8" x14ac:dyDescent="0.3">
      <c r="B59" s="194" t="s">
        <v>278</v>
      </c>
      <c r="C59" s="156"/>
      <c r="D59" s="156"/>
      <c r="E59" s="156"/>
      <c r="F59" s="157">
        <f>SUMIFS('KA1 - příjezdy (doktorandi)'!$CA:$CA,'KA1 - příjezdy (doktorandi)'!$E:$E,$B59)</f>
        <v>0</v>
      </c>
      <c r="G59" s="158">
        <f>SUMIFS('KA2 - příjezdy (postdoktorandi)'!$CA:$CA,'KA2 - příjezdy (postdoktorandi)'!$E:$E,$B59)</f>
        <v>0</v>
      </c>
      <c r="H59" s="157">
        <f>SUMIFS('KA2 - výjezdy (postdoktorandi)'!$CA:$CA,'KA2 - výjezdy (postdoktorandi)'!$E:$E,$B59)</f>
        <v>0</v>
      </c>
    </row>
    <row r="60" spans="2:8" x14ac:dyDescent="0.3">
      <c r="B60" s="194" t="s">
        <v>279</v>
      </c>
      <c r="C60" s="156"/>
      <c r="D60" s="156"/>
      <c r="E60" s="156"/>
      <c r="F60" s="157">
        <f>SUMIFS('KA1 - příjezdy (doktorandi)'!$CA:$CA,'KA1 - příjezdy (doktorandi)'!$E:$E,$B60)</f>
        <v>0</v>
      </c>
      <c r="G60" s="158">
        <f>SUMIFS('KA2 - příjezdy (postdoktorandi)'!$CA:$CA,'KA2 - příjezdy (postdoktorandi)'!$E:$E,$B60)</f>
        <v>0</v>
      </c>
      <c r="H60" s="157">
        <f>SUMIFS('KA2 - výjezdy (postdoktorandi)'!$CA:$CA,'KA2 - výjezdy (postdoktorandi)'!$E:$E,$B60)</f>
        <v>0</v>
      </c>
    </row>
    <row r="61" spans="2:8" x14ac:dyDescent="0.3">
      <c r="B61" s="194" t="s">
        <v>280</v>
      </c>
      <c r="C61" s="156"/>
      <c r="D61" s="156"/>
      <c r="E61" s="156"/>
      <c r="F61" s="157">
        <f>SUMIFS('KA1 - příjezdy (doktorandi)'!$CA:$CA,'KA1 - příjezdy (doktorandi)'!$E:$E,$B61)</f>
        <v>0</v>
      </c>
      <c r="G61" s="158">
        <f>SUMIFS('KA2 - příjezdy (postdoktorandi)'!$CA:$CA,'KA2 - příjezdy (postdoktorandi)'!$E:$E,$B61)</f>
        <v>0</v>
      </c>
      <c r="H61" s="157">
        <f>SUMIFS('KA2 - výjezdy (postdoktorandi)'!$CA:$CA,'KA2 - výjezdy (postdoktorandi)'!$E:$E,$B61)</f>
        <v>0</v>
      </c>
    </row>
    <row r="62" spans="2:8" x14ac:dyDescent="0.3">
      <c r="B62" s="194" t="s">
        <v>281</v>
      </c>
      <c r="C62" s="156"/>
      <c r="D62" s="156"/>
      <c r="E62" s="156"/>
      <c r="F62" s="157">
        <f>SUMIFS('KA1 - příjezdy (doktorandi)'!$CA:$CA,'KA1 - příjezdy (doktorandi)'!$E:$E,$B62)</f>
        <v>0</v>
      </c>
      <c r="G62" s="158">
        <f>SUMIFS('KA2 - příjezdy (postdoktorandi)'!$CA:$CA,'KA2 - příjezdy (postdoktorandi)'!$E:$E,$B62)</f>
        <v>0</v>
      </c>
      <c r="H62" s="157">
        <f>SUMIFS('KA2 - výjezdy (postdoktorandi)'!$CA:$CA,'KA2 - výjezdy (postdoktorandi)'!$E:$E,$B62)</f>
        <v>0</v>
      </c>
    </row>
    <row r="63" spans="2:8" x14ac:dyDescent="0.3">
      <c r="B63" s="194" t="s">
        <v>282</v>
      </c>
      <c r="C63" s="156"/>
      <c r="D63" s="156"/>
      <c r="E63" s="156"/>
      <c r="F63" s="157">
        <f>SUMIFS('KA1 - příjezdy (doktorandi)'!$CA:$CA,'KA1 - příjezdy (doktorandi)'!$E:$E,$B63)</f>
        <v>0</v>
      </c>
      <c r="G63" s="158">
        <f>SUMIFS('KA2 - příjezdy (postdoktorandi)'!$CA:$CA,'KA2 - příjezdy (postdoktorandi)'!$E:$E,$B63)</f>
        <v>0</v>
      </c>
      <c r="H63" s="157">
        <f>SUMIFS('KA2 - výjezdy (postdoktorandi)'!$CA:$CA,'KA2 - výjezdy (postdoktorandi)'!$E:$E,$B63)</f>
        <v>0</v>
      </c>
    </row>
    <row r="64" spans="2:8" x14ac:dyDescent="0.3">
      <c r="B64" s="194" t="s">
        <v>283</v>
      </c>
      <c r="C64" s="156"/>
      <c r="D64" s="156"/>
      <c r="E64" s="156"/>
      <c r="F64" s="157">
        <f>SUMIFS('KA1 - příjezdy (doktorandi)'!$CA:$CA,'KA1 - příjezdy (doktorandi)'!$E:$E,$B64)</f>
        <v>0</v>
      </c>
      <c r="G64" s="158">
        <f>SUMIFS('KA2 - příjezdy (postdoktorandi)'!$CA:$CA,'KA2 - příjezdy (postdoktorandi)'!$E:$E,$B64)</f>
        <v>0</v>
      </c>
      <c r="H64" s="157">
        <f>SUMIFS('KA2 - výjezdy (postdoktorandi)'!$CA:$CA,'KA2 - výjezdy (postdoktorandi)'!$E:$E,$B64)</f>
        <v>0</v>
      </c>
    </row>
    <row r="65" spans="2:8" x14ac:dyDescent="0.3">
      <c r="B65" s="194" t="s">
        <v>64</v>
      </c>
      <c r="C65" s="156"/>
      <c r="D65" s="156"/>
      <c r="E65" s="156"/>
      <c r="F65" s="157">
        <f>SUMIFS('KA1 - příjezdy (doktorandi)'!$CA:$CA,'KA1 - příjezdy (doktorandi)'!$E:$E,$B65)</f>
        <v>0</v>
      </c>
      <c r="G65" s="158">
        <f>SUMIFS('KA2 - příjezdy (postdoktorandi)'!$CA:$CA,'KA2 - příjezdy (postdoktorandi)'!$E:$E,$B65)</f>
        <v>0</v>
      </c>
      <c r="H65" s="157">
        <f>SUMIFS('KA2 - výjezdy (postdoktorandi)'!$CA:$CA,'KA2 - výjezdy (postdoktorandi)'!$E:$E,$B65)</f>
        <v>0</v>
      </c>
    </row>
    <row r="66" spans="2:8" x14ac:dyDescent="0.3">
      <c r="B66" s="194" t="s">
        <v>284</v>
      </c>
      <c r="C66" s="156"/>
      <c r="D66" s="156"/>
      <c r="E66" s="156"/>
      <c r="F66" s="157">
        <f>SUMIFS('KA1 - příjezdy (doktorandi)'!$CA:$CA,'KA1 - příjezdy (doktorandi)'!$E:$E,$B66)</f>
        <v>0</v>
      </c>
      <c r="G66" s="158">
        <f>SUMIFS('KA2 - příjezdy (postdoktorandi)'!$CA:$CA,'KA2 - příjezdy (postdoktorandi)'!$E:$E,$B66)</f>
        <v>0</v>
      </c>
      <c r="H66" s="157">
        <f>SUMIFS('KA2 - výjezdy (postdoktorandi)'!$CA:$CA,'KA2 - výjezdy (postdoktorandi)'!$E:$E,$B66)</f>
        <v>0</v>
      </c>
    </row>
    <row r="67" spans="2:8" x14ac:dyDescent="0.3">
      <c r="B67" s="194" t="s">
        <v>65</v>
      </c>
      <c r="C67" s="156"/>
      <c r="D67" s="156"/>
      <c r="E67" s="156"/>
      <c r="F67" s="157">
        <f>SUMIFS('KA1 - příjezdy (doktorandi)'!$CA:$CA,'KA1 - příjezdy (doktorandi)'!$E:$E,$B67)</f>
        <v>0</v>
      </c>
      <c r="G67" s="158">
        <f>SUMIFS('KA2 - příjezdy (postdoktorandi)'!$CA:$CA,'KA2 - příjezdy (postdoktorandi)'!$E:$E,$B67)</f>
        <v>0</v>
      </c>
      <c r="H67" s="157">
        <f>SUMIFS('KA2 - výjezdy (postdoktorandi)'!$CA:$CA,'KA2 - výjezdy (postdoktorandi)'!$E:$E,$B67)</f>
        <v>0</v>
      </c>
    </row>
    <row r="68" spans="2:8" x14ac:dyDescent="0.3">
      <c r="B68" s="194" t="s">
        <v>285</v>
      </c>
      <c r="C68" s="156"/>
      <c r="D68" s="156"/>
      <c r="E68" s="156"/>
      <c r="F68" s="157">
        <f>SUMIFS('KA1 - příjezdy (doktorandi)'!$CA:$CA,'KA1 - příjezdy (doktorandi)'!$E:$E,$B68)</f>
        <v>0</v>
      </c>
      <c r="G68" s="158">
        <f>SUMIFS('KA2 - příjezdy (postdoktorandi)'!$CA:$CA,'KA2 - příjezdy (postdoktorandi)'!$E:$E,$B68)</f>
        <v>0</v>
      </c>
      <c r="H68" s="157">
        <f>SUMIFS('KA2 - výjezdy (postdoktorandi)'!$CA:$CA,'KA2 - výjezdy (postdoktorandi)'!$E:$E,$B68)</f>
        <v>0</v>
      </c>
    </row>
    <row r="69" spans="2:8" x14ac:dyDescent="0.3">
      <c r="B69" s="194" t="s">
        <v>66</v>
      </c>
      <c r="C69" s="156"/>
      <c r="D69" s="156"/>
      <c r="E69" s="156"/>
      <c r="F69" s="157">
        <f>SUMIFS('KA1 - příjezdy (doktorandi)'!$CA:$CA,'KA1 - příjezdy (doktorandi)'!$E:$E,$B69)</f>
        <v>0</v>
      </c>
      <c r="G69" s="158">
        <f>SUMIFS('KA2 - příjezdy (postdoktorandi)'!$CA:$CA,'KA2 - příjezdy (postdoktorandi)'!$E:$E,$B69)</f>
        <v>0</v>
      </c>
      <c r="H69" s="157">
        <f>SUMIFS('KA2 - výjezdy (postdoktorandi)'!$CA:$CA,'KA2 - výjezdy (postdoktorandi)'!$E:$E,$B69)</f>
        <v>0</v>
      </c>
    </row>
    <row r="70" spans="2:8" x14ac:dyDescent="0.3">
      <c r="B70" s="194" t="s">
        <v>67</v>
      </c>
      <c r="C70" s="156"/>
      <c r="D70" s="156"/>
      <c r="E70" s="156"/>
      <c r="F70" s="157">
        <f>SUMIFS('KA1 - příjezdy (doktorandi)'!$CA:$CA,'KA1 - příjezdy (doktorandi)'!$E:$E,$B70)</f>
        <v>0</v>
      </c>
      <c r="G70" s="158">
        <f>SUMIFS('KA2 - příjezdy (postdoktorandi)'!$CA:$CA,'KA2 - příjezdy (postdoktorandi)'!$E:$E,$B70)</f>
        <v>0</v>
      </c>
      <c r="H70" s="157">
        <f>SUMIFS('KA2 - výjezdy (postdoktorandi)'!$CA:$CA,'KA2 - výjezdy (postdoktorandi)'!$E:$E,$B70)</f>
        <v>0</v>
      </c>
    </row>
    <row r="71" spans="2:8" x14ac:dyDescent="0.3">
      <c r="B71" s="194" t="s">
        <v>68</v>
      </c>
      <c r="C71" s="156"/>
      <c r="D71" s="156"/>
      <c r="E71" s="156"/>
      <c r="F71" s="157">
        <f>SUMIFS('KA1 - příjezdy (doktorandi)'!$CA:$CA,'KA1 - příjezdy (doktorandi)'!$E:$E,$B71)</f>
        <v>0</v>
      </c>
      <c r="G71" s="158">
        <f>SUMIFS('KA2 - příjezdy (postdoktorandi)'!$CA:$CA,'KA2 - příjezdy (postdoktorandi)'!$E:$E,$B71)</f>
        <v>0</v>
      </c>
      <c r="H71" s="157">
        <f>SUMIFS('KA2 - výjezdy (postdoktorandi)'!$CA:$CA,'KA2 - výjezdy (postdoktorandi)'!$E:$E,$B71)</f>
        <v>0</v>
      </c>
    </row>
    <row r="72" spans="2:8" x14ac:dyDescent="0.3">
      <c r="B72" s="194" t="s">
        <v>69</v>
      </c>
      <c r="C72" s="156"/>
      <c r="D72" s="156"/>
      <c r="E72" s="156"/>
      <c r="F72" s="157">
        <f>SUMIFS('KA1 - příjezdy (doktorandi)'!$CA:$CA,'KA1 - příjezdy (doktorandi)'!$E:$E,$B72)</f>
        <v>0</v>
      </c>
      <c r="G72" s="158">
        <f>SUMIFS('KA2 - příjezdy (postdoktorandi)'!$CA:$CA,'KA2 - příjezdy (postdoktorandi)'!$E:$E,$B72)</f>
        <v>0</v>
      </c>
      <c r="H72" s="157">
        <f>SUMIFS('KA2 - výjezdy (postdoktorandi)'!$CA:$CA,'KA2 - výjezdy (postdoktorandi)'!$E:$E,$B72)</f>
        <v>0</v>
      </c>
    </row>
    <row r="73" spans="2:8" x14ac:dyDescent="0.3">
      <c r="B73" s="194" t="s">
        <v>70</v>
      </c>
      <c r="C73" s="156"/>
      <c r="D73" s="156"/>
      <c r="E73" s="156"/>
      <c r="F73" s="157">
        <f>SUMIFS('KA1 - příjezdy (doktorandi)'!$CA:$CA,'KA1 - příjezdy (doktorandi)'!$E:$E,$B73)</f>
        <v>0</v>
      </c>
      <c r="G73" s="158">
        <f>SUMIFS('KA2 - příjezdy (postdoktorandi)'!$CA:$CA,'KA2 - příjezdy (postdoktorandi)'!$E:$E,$B73)</f>
        <v>0</v>
      </c>
      <c r="H73" s="157">
        <f>SUMIFS('KA2 - výjezdy (postdoktorandi)'!$CA:$CA,'KA2 - výjezdy (postdoktorandi)'!$E:$E,$B73)</f>
        <v>0</v>
      </c>
    </row>
    <row r="74" spans="2:8" x14ac:dyDescent="0.3">
      <c r="B74" s="194" t="s">
        <v>71</v>
      </c>
      <c r="C74" s="156"/>
      <c r="D74" s="156"/>
      <c r="E74" s="156"/>
      <c r="F74" s="157">
        <f>SUMIFS('KA1 - příjezdy (doktorandi)'!$CA:$CA,'KA1 - příjezdy (doktorandi)'!$E:$E,$B74)</f>
        <v>0</v>
      </c>
      <c r="G74" s="158">
        <f>SUMIFS('KA2 - příjezdy (postdoktorandi)'!$CA:$CA,'KA2 - příjezdy (postdoktorandi)'!$E:$E,$B74)</f>
        <v>0</v>
      </c>
      <c r="H74" s="157">
        <f>SUMIFS('KA2 - výjezdy (postdoktorandi)'!$CA:$CA,'KA2 - výjezdy (postdoktorandi)'!$E:$E,$B74)</f>
        <v>0</v>
      </c>
    </row>
    <row r="75" spans="2:8" x14ac:dyDescent="0.3">
      <c r="B75" s="194" t="s">
        <v>286</v>
      </c>
      <c r="C75" s="156"/>
      <c r="D75" s="156"/>
      <c r="E75" s="156"/>
      <c r="F75" s="157">
        <f>SUMIFS('KA1 - příjezdy (doktorandi)'!$CA:$CA,'KA1 - příjezdy (doktorandi)'!$E:$E,$B75)</f>
        <v>0</v>
      </c>
      <c r="G75" s="158">
        <f>SUMIFS('KA2 - příjezdy (postdoktorandi)'!$CA:$CA,'KA2 - příjezdy (postdoktorandi)'!$E:$E,$B75)</f>
        <v>0</v>
      </c>
      <c r="H75" s="157">
        <f>SUMIFS('KA2 - výjezdy (postdoktorandi)'!$CA:$CA,'KA2 - výjezdy (postdoktorandi)'!$E:$E,$B75)</f>
        <v>0</v>
      </c>
    </row>
    <row r="76" spans="2:8" x14ac:dyDescent="0.3">
      <c r="B76" s="194" t="s">
        <v>72</v>
      </c>
      <c r="C76" s="156"/>
      <c r="D76" s="156"/>
      <c r="E76" s="156"/>
      <c r="F76" s="157">
        <f>SUMIFS('KA1 - příjezdy (doktorandi)'!$CA:$CA,'KA1 - příjezdy (doktorandi)'!$E:$E,$B76)</f>
        <v>0</v>
      </c>
      <c r="G76" s="158">
        <f>SUMIFS('KA2 - příjezdy (postdoktorandi)'!$CA:$CA,'KA2 - příjezdy (postdoktorandi)'!$E:$E,$B76)</f>
        <v>0</v>
      </c>
      <c r="H76" s="157">
        <f>SUMIFS('KA2 - výjezdy (postdoktorandi)'!$CA:$CA,'KA2 - výjezdy (postdoktorandi)'!$E:$E,$B76)</f>
        <v>0</v>
      </c>
    </row>
    <row r="77" spans="2:8" x14ac:dyDescent="0.3">
      <c r="B77" s="194" t="s">
        <v>287</v>
      </c>
      <c r="C77" s="156"/>
      <c r="D77" s="156"/>
      <c r="E77" s="156"/>
      <c r="F77" s="157">
        <f>SUMIFS('KA1 - příjezdy (doktorandi)'!$CA:$CA,'KA1 - příjezdy (doktorandi)'!$E:$E,$B77)</f>
        <v>0</v>
      </c>
      <c r="G77" s="158">
        <f>SUMIFS('KA2 - příjezdy (postdoktorandi)'!$CA:$CA,'KA2 - příjezdy (postdoktorandi)'!$E:$E,$B77)</f>
        <v>0</v>
      </c>
      <c r="H77" s="157">
        <f>SUMIFS('KA2 - výjezdy (postdoktorandi)'!$CA:$CA,'KA2 - výjezdy (postdoktorandi)'!$E:$E,$B77)</f>
        <v>0</v>
      </c>
    </row>
    <row r="78" spans="2:8" x14ac:dyDescent="0.3">
      <c r="B78" s="194" t="s">
        <v>288</v>
      </c>
      <c r="C78" s="156"/>
      <c r="D78" s="156"/>
      <c r="E78" s="156"/>
      <c r="F78" s="157">
        <f>SUMIFS('KA1 - příjezdy (doktorandi)'!$CA:$CA,'KA1 - příjezdy (doktorandi)'!$E:$E,$B78)</f>
        <v>0</v>
      </c>
      <c r="G78" s="158">
        <f>SUMIFS('KA2 - příjezdy (postdoktorandi)'!$CA:$CA,'KA2 - příjezdy (postdoktorandi)'!$E:$E,$B78)</f>
        <v>0</v>
      </c>
      <c r="H78" s="157">
        <f>SUMIFS('KA2 - výjezdy (postdoktorandi)'!$CA:$CA,'KA2 - výjezdy (postdoktorandi)'!$E:$E,$B78)</f>
        <v>0</v>
      </c>
    </row>
    <row r="79" spans="2:8" x14ac:dyDescent="0.3">
      <c r="B79" s="194" t="s">
        <v>289</v>
      </c>
      <c r="C79" s="156"/>
      <c r="D79" s="156"/>
      <c r="E79" s="156"/>
      <c r="F79" s="157">
        <f>SUMIFS('KA1 - příjezdy (doktorandi)'!$CA:$CA,'KA1 - příjezdy (doktorandi)'!$E:$E,$B79)</f>
        <v>0</v>
      </c>
      <c r="G79" s="158">
        <f>SUMIFS('KA2 - příjezdy (postdoktorandi)'!$CA:$CA,'KA2 - příjezdy (postdoktorandi)'!$E:$E,$B79)</f>
        <v>0</v>
      </c>
      <c r="H79" s="157">
        <f>SUMIFS('KA2 - výjezdy (postdoktorandi)'!$CA:$CA,'KA2 - výjezdy (postdoktorandi)'!$E:$E,$B79)</f>
        <v>0</v>
      </c>
    </row>
    <row r="80" spans="2:8" x14ac:dyDescent="0.3">
      <c r="B80" s="194" t="s">
        <v>290</v>
      </c>
      <c r="C80" s="156"/>
      <c r="D80" s="156"/>
      <c r="E80" s="156"/>
      <c r="F80" s="157">
        <f>SUMIFS('KA1 - příjezdy (doktorandi)'!$CA:$CA,'KA1 - příjezdy (doktorandi)'!$E:$E,$B80)</f>
        <v>0</v>
      </c>
      <c r="G80" s="158">
        <f>SUMIFS('KA2 - příjezdy (postdoktorandi)'!$CA:$CA,'KA2 - příjezdy (postdoktorandi)'!$E:$E,$B80)</f>
        <v>0</v>
      </c>
      <c r="H80" s="157">
        <f>SUMIFS('KA2 - výjezdy (postdoktorandi)'!$CA:$CA,'KA2 - výjezdy (postdoktorandi)'!$E:$E,$B80)</f>
        <v>0</v>
      </c>
    </row>
    <row r="81" spans="2:8" x14ac:dyDescent="0.3">
      <c r="B81" s="194" t="s">
        <v>291</v>
      </c>
      <c r="C81" s="156"/>
      <c r="D81" s="156"/>
      <c r="E81" s="156"/>
      <c r="F81" s="157">
        <f>SUMIFS('KA1 - příjezdy (doktorandi)'!$CA:$CA,'KA1 - příjezdy (doktorandi)'!$E:$E,$B81)</f>
        <v>0</v>
      </c>
      <c r="G81" s="158">
        <f>SUMIFS('KA2 - příjezdy (postdoktorandi)'!$CA:$CA,'KA2 - příjezdy (postdoktorandi)'!$E:$E,$B81)</f>
        <v>0</v>
      </c>
      <c r="H81" s="157">
        <f>SUMIFS('KA2 - výjezdy (postdoktorandi)'!$CA:$CA,'KA2 - výjezdy (postdoktorandi)'!$E:$E,$B81)</f>
        <v>0</v>
      </c>
    </row>
    <row r="82" spans="2:8" x14ac:dyDescent="0.3">
      <c r="B82" s="194" t="s">
        <v>292</v>
      </c>
      <c r="C82" s="156"/>
      <c r="D82" s="156"/>
      <c r="E82" s="156"/>
      <c r="F82" s="157">
        <f>SUMIFS('KA1 - příjezdy (doktorandi)'!$CA:$CA,'KA1 - příjezdy (doktorandi)'!$E:$E,$B82)</f>
        <v>0</v>
      </c>
      <c r="G82" s="158">
        <f>SUMIFS('KA2 - příjezdy (postdoktorandi)'!$CA:$CA,'KA2 - příjezdy (postdoktorandi)'!$E:$E,$B82)</f>
        <v>0</v>
      </c>
      <c r="H82" s="157">
        <f>SUMIFS('KA2 - výjezdy (postdoktorandi)'!$CA:$CA,'KA2 - výjezdy (postdoktorandi)'!$E:$E,$B82)</f>
        <v>0</v>
      </c>
    </row>
    <row r="83" spans="2:8" x14ac:dyDescent="0.3">
      <c r="B83" s="194" t="s">
        <v>293</v>
      </c>
      <c r="C83" s="156"/>
      <c r="D83" s="156"/>
      <c r="E83" s="156"/>
      <c r="F83" s="157">
        <f>SUMIFS('KA1 - příjezdy (doktorandi)'!$CA:$CA,'KA1 - příjezdy (doktorandi)'!$E:$E,$B83)</f>
        <v>0</v>
      </c>
      <c r="G83" s="158">
        <f>SUMIFS('KA2 - příjezdy (postdoktorandi)'!$CA:$CA,'KA2 - příjezdy (postdoktorandi)'!$E:$E,$B83)</f>
        <v>0</v>
      </c>
      <c r="H83" s="157">
        <f>SUMIFS('KA2 - výjezdy (postdoktorandi)'!$CA:$CA,'KA2 - výjezdy (postdoktorandi)'!$E:$E,$B83)</f>
        <v>0</v>
      </c>
    </row>
    <row r="84" spans="2:8" x14ac:dyDescent="0.3">
      <c r="B84" s="194" t="s">
        <v>385</v>
      </c>
      <c r="C84" s="156"/>
      <c r="D84" s="156"/>
      <c r="E84" s="156"/>
      <c r="F84" s="157">
        <f>SUMIFS('KA1 - příjezdy (doktorandi)'!$CA:$CA,'KA1 - příjezdy (doktorandi)'!$E:$E,$B84)</f>
        <v>0</v>
      </c>
      <c r="G84" s="158">
        <f>SUMIFS('KA2 - příjezdy (postdoktorandi)'!$CA:$CA,'KA2 - příjezdy (postdoktorandi)'!$E:$E,$B84)</f>
        <v>0</v>
      </c>
      <c r="H84" s="157">
        <f>SUMIFS('KA2 - výjezdy (postdoktorandi)'!$CA:$CA,'KA2 - výjezdy (postdoktorandi)'!$E:$E,$B84)</f>
        <v>0</v>
      </c>
    </row>
    <row r="85" spans="2:8" x14ac:dyDescent="0.3">
      <c r="B85" s="194" t="s">
        <v>294</v>
      </c>
      <c r="C85" s="156"/>
      <c r="D85" s="156"/>
      <c r="E85" s="156"/>
      <c r="F85" s="157">
        <f>SUMIFS('KA1 - příjezdy (doktorandi)'!$CA:$CA,'KA1 - příjezdy (doktorandi)'!$E:$E,$B85)</f>
        <v>0</v>
      </c>
      <c r="G85" s="158">
        <f>SUMIFS('KA2 - příjezdy (postdoktorandi)'!$CA:$CA,'KA2 - příjezdy (postdoktorandi)'!$E:$E,$B85)</f>
        <v>0</v>
      </c>
      <c r="H85" s="157">
        <f>SUMIFS('KA2 - výjezdy (postdoktorandi)'!$CA:$CA,'KA2 - výjezdy (postdoktorandi)'!$E:$E,$B85)</f>
        <v>0</v>
      </c>
    </row>
    <row r="86" spans="2:8" x14ac:dyDescent="0.3">
      <c r="B86" s="194" t="s">
        <v>295</v>
      </c>
      <c r="C86" s="156"/>
      <c r="D86" s="156"/>
      <c r="E86" s="156"/>
      <c r="F86" s="157">
        <f>SUMIFS('KA1 - příjezdy (doktorandi)'!$CA:$CA,'KA1 - příjezdy (doktorandi)'!$E:$E,$B86)</f>
        <v>0</v>
      </c>
      <c r="G86" s="158">
        <f>SUMIFS('KA2 - příjezdy (postdoktorandi)'!$CA:$CA,'KA2 - příjezdy (postdoktorandi)'!$E:$E,$B86)</f>
        <v>0</v>
      </c>
      <c r="H86" s="157">
        <f>SUMIFS('KA2 - výjezdy (postdoktorandi)'!$CA:$CA,'KA2 - výjezdy (postdoktorandi)'!$E:$E,$B86)</f>
        <v>0</v>
      </c>
    </row>
    <row r="87" spans="2:8" x14ac:dyDescent="0.3">
      <c r="B87" s="194" t="s">
        <v>296</v>
      </c>
      <c r="C87" s="156"/>
      <c r="D87" s="156"/>
      <c r="E87" s="156"/>
      <c r="F87" s="157">
        <f>SUMIFS('KA1 - příjezdy (doktorandi)'!$CA:$CA,'KA1 - příjezdy (doktorandi)'!$E:$E,$B87)</f>
        <v>0</v>
      </c>
      <c r="G87" s="158">
        <f>SUMIFS('KA2 - příjezdy (postdoktorandi)'!$CA:$CA,'KA2 - příjezdy (postdoktorandi)'!$E:$E,$B87)</f>
        <v>0</v>
      </c>
      <c r="H87" s="157">
        <f>SUMIFS('KA2 - výjezdy (postdoktorandi)'!$CA:$CA,'KA2 - výjezdy (postdoktorandi)'!$E:$E,$B87)</f>
        <v>0</v>
      </c>
    </row>
    <row r="88" spans="2:8" x14ac:dyDescent="0.3">
      <c r="B88" s="194" t="s">
        <v>297</v>
      </c>
      <c r="C88" s="156"/>
      <c r="D88" s="156"/>
      <c r="E88" s="156"/>
      <c r="F88" s="157">
        <f>SUMIFS('KA1 - příjezdy (doktorandi)'!$CA:$CA,'KA1 - příjezdy (doktorandi)'!$E:$E,$B88)</f>
        <v>0</v>
      </c>
      <c r="G88" s="158">
        <f>SUMIFS('KA2 - příjezdy (postdoktorandi)'!$CA:$CA,'KA2 - příjezdy (postdoktorandi)'!$E:$E,$B88)</f>
        <v>0</v>
      </c>
      <c r="H88" s="157">
        <f>SUMIFS('KA2 - výjezdy (postdoktorandi)'!$CA:$CA,'KA2 - výjezdy (postdoktorandi)'!$E:$E,$B88)</f>
        <v>0</v>
      </c>
    </row>
    <row r="89" spans="2:8" x14ac:dyDescent="0.3">
      <c r="B89" s="194" t="s">
        <v>298</v>
      </c>
      <c r="C89" s="156"/>
      <c r="D89" s="156"/>
      <c r="E89" s="156"/>
      <c r="F89" s="157">
        <f>SUMIFS('KA1 - příjezdy (doktorandi)'!$CA:$CA,'KA1 - příjezdy (doktorandi)'!$E:$E,$B89)</f>
        <v>0</v>
      </c>
      <c r="G89" s="158">
        <f>SUMIFS('KA2 - příjezdy (postdoktorandi)'!$CA:$CA,'KA2 - příjezdy (postdoktorandi)'!$E:$E,$B89)</f>
        <v>0</v>
      </c>
      <c r="H89" s="157">
        <f>SUMIFS('KA2 - výjezdy (postdoktorandi)'!$CA:$CA,'KA2 - výjezdy (postdoktorandi)'!$E:$E,$B89)</f>
        <v>0</v>
      </c>
    </row>
    <row r="90" spans="2:8" x14ac:dyDescent="0.3">
      <c r="B90" s="194" t="s">
        <v>299</v>
      </c>
      <c r="C90" s="156"/>
      <c r="D90" s="156"/>
      <c r="E90" s="156"/>
      <c r="F90" s="157">
        <f>SUMIFS('KA1 - příjezdy (doktorandi)'!$CA:$CA,'KA1 - příjezdy (doktorandi)'!$E:$E,$B90)</f>
        <v>0</v>
      </c>
      <c r="G90" s="158">
        <f>SUMIFS('KA2 - příjezdy (postdoktorandi)'!$CA:$CA,'KA2 - příjezdy (postdoktorandi)'!$E:$E,$B90)</f>
        <v>0</v>
      </c>
      <c r="H90" s="157">
        <f>SUMIFS('KA2 - výjezdy (postdoktorandi)'!$CA:$CA,'KA2 - výjezdy (postdoktorandi)'!$E:$E,$B90)</f>
        <v>0</v>
      </c>
    </row>
    <row r="91" spans="2:8" x14ac:dyDescent="0.3">
      <c r="B91" s="194" t="s">
        <v>300</v>
      </c>
      <c r="C91" s="156"/>
      <c r="D91" s="156"/>
      <c r="E91" s="156"/>
      <c r="F91" s="157">
        <f>SUMIFS('KA1 - příjezdy (doktorandi)'!$CA:$CA,'KA1 - příjezdy (doktorandi)'!$E:$E,$B91)</f>
        <v>0</v>
      </c>
      <c r="G91" s="158">
        <f>SUMIFS('KA2 - příjezdy (postdoktorandi)'!$CA:$CA,'KA2 - příjezdy (postdoktorandi)'!$E:$E,$B91)</f>
        <v>0</v>
      </c>
      <c r="H91" s="157">
        <f>SUMIFS('KA2 - výjezdy (postdoktorandi)'!$CA:$CA,'KA2 - výjezdy (postdoktorandi)'!$E:$E,$B91)</f>
        <v>0</v>
      </c>
    </row>
    <row r="92" spans="2:8" x14ac:dyDescent="0.3">
      <c r="B92" s="194" t="s">
        <v>301</v>
      </c>
      <c r="C92" s="156"/>
      <c r="D92" s="156"/>
      <c r="E92" s="156"/>
      <c r="F92" s="157">
        <f>SUMIFS('KA1 - příjezdy (doktorandi)'!$CA:$CA,'KA1 - příjezdy (doktorandi)'!$E:$E,$B92)</f>
        <v>0</v>
      </c>
      <c r="G92" s="158">
        <f>SUMIFS('KA2 - příjezdy (postdoktorandi)'!$CA:$CA,'KA2 - příjezdy (postdoktorandi)'!$E:$E,$B92)</f>
        <v>0</v>
      </c>
      <c r="H92" s="157">
        <f>SUMIFS('KA2 - výjezdy (postdoktorandi)'!$CA:$CA,'KA2 - výjezdy (postdoktorandi)'!$E:$E,$B92)</f>
        <v>0</v>
      </c>
    </row>
    <row r="93" spans="2:8" x14ac:dyDescent="0.3">
      <c r="B93" s="194" t="s">
        <v>302</v>
      </c>
      <c r="C93" s="156"/>
      <c r="D93" s="156"/>
      <c r="E93" s="156"/>
      <c r="F93" s="157">
        <f>SUMIFS('KA1 - příjezdy (doktorandi)'!$CA:$CA,'KA1 - příjezdy (doktorandi)'!$E:$E,$B93)</f>
        <v>0</v>
      </c>
      <c r="G93" s="158">
        <f>SUMIFS('KA2 - příjezdy (postdoktorandi)'!$CA:$CA,'KA2 - příjezdy (postdoktorandi)'!$E:$E,$B93)</f>
        <v>0</v>
      </c>
      <c r="H93" s="157">
        <f>SUMIFS('KA2 - výjezdy (postdoktorandi)'!$CA:$CA,'KA2 - výjezdy (postdoktorandi)'!$E:$E,$B93)</f>
        <v>0</v>
      </c>
    </row>
    <row r="94" spans="2:8" x14ac:dyDescent="0.3">
      <c r="B94" s="194" t="s">
        <v>303</v>
      </c>
      <c r="C94" s="156"/>
      <c r="D94" s="156"/>
      <c r="E94" s="156"/>
      <c r="F94" s="157">
        <f>SUMIFS('KA1 - příjezdy (doktorandi)'!$CA:$CA,'KA1 - příjezdy (doktorandi)'!$E:$E,$B94)</f>
        <v>0</v>
      </c>
      <c r="G94" s="158">
        <f>SUMIFS('KA2 - příjezdy (postdoktorandi)'!$CA:$CA,'KA2 - příjezdy (postdoktorandi)'!$E:$E,$B94)</f>
        <v>0</v>
      </c>
      <c r="H94" s="157">
        <f>SUMIFS('KA2 - výjezdy (postdoktorandi)'!$CA:$CA,'KA2 - výjezdy (postdoktorandi)'!$E:$E,$B94)</f>
        <v>0</v>
      </c>
    </row>
    <row r="95" spans="2:8" x14ac:dyDescent="0.3">
      <c r="B95" s="194" t="s">
        <v>304</v>
      </c>
      <c r="C95" s="156"/>
      <c r="D95" s="156"/>
      <c r="E95" s="156"/>
      <c r="F95" s="157">
        <f>SUMIFS('KA1 - příjezdy (doktorandi)'!$CA:$CA,'KA1 - příjezdy (doktorandi)'!$E:$E,$B95)</f>
        <v>0</v>
      </c>
      <c r="G95" s="158">
        <f>SUMIFS('KA2 - příjezdy (postdoktorandi)'!$CA:$CA,'KA2 - příjezdy (postdoktorandi)'!$E:$E,$B95)</f>
        <v>0</v>
      </c>
      <c r="H95" s="157">
        <f>SUMIFS('KA2 - výjezdy (postdoktorandi)'!$CA:$CA,'KA2 - výjezdy (postdoktorandi)'!$E:$E,$B95)</f>
        <v>0</v>
      </c>
    </row>
    <row r="96" spans="2:8" x14ac:dyDescent="0.3">
      <c r="B96" s="194" t="s">
        <v>305</v>
      </c>
      <c r="C96" s="156"/>
      <c r="D96" s="156"/>
      <c r="E96" s="156"/>
      <c r="F96" s="157">
        <f>SUMIFS('KA1 - příjezdy (doktorandi)'!$CA:$CA,'KA1 - příjezdy (doktorandi)'!$E:$E,$B96)</f>
        <v>0</v>
      </c>
      <c r="G96" s="158">
        <f>SUMIFS('KA2 - příjezdy (postdoktorandi)'!$CA:$CA,'KA2 - příjezdy (postdoktorandi)'!$E:$E,$B96)</f>
        <v>0</v>
      </c>
      <c r="H96" s="157">
        <f>SUMIFS('KA2 - výjezdy (postdoktorandi)'!$CA:$CA,'KA2 - výjezdy (postdoktorandi)'!$E:$E,$B96)</f>
        <v>0</v>
      </c>
    </row>
    <row r="97" spans="2:8" x14ac:dyDescent="0.3">
      <c r="B97" s="194" t="s">
        <v>306</v>
      </c>
      <c r="C97" s="156"/>
      <c r="D97" s="156"/>
      <c r="E97" s="156"/>
      <c r="F97" s="157">
        <f>SUMIFS('KA1 - příjezdy (doktorandi)'!$CA:$CA,'KA1 - příjezdy (doktorandi)'!$E:$E,$B97)</f>
        <v>0</v>
      </c>
      <c r="G97" s="158">
        <f>SUMIFS('KA2 - příjezdy (postdoktorandi)'!$CA:$CA,'KA2 - příjezdy (postdoktorandi)'!$E:$E,$B97)</f>
        <v>0</v>
      </c>
      <c r="H97" s="157">
        <f>SUMIFS('KA2 - výjezdy (postdoktorandi)'!$CA:$CA,'KA2 - výjezdy (postdoktorandi)'!$E:$E,$B97)</f>
        <v>0</v>
      </c>
    </row>
    <row r="98" spans="2:8" x14ac:dyDescent="0.3">
      <c r="B98" s="194" t="s">
        <v>307</v>
      </c>
      <c r="C98" s="156"/>
      <c r="D98" s="156"/>
      <c r="E98" s="156"/>
      <c r="F98" s="157">
        <f>SUMIFS('KA1 - příjezdy (doktorandi)'!$CA:$CA,'KA1 - příjezdy (doktorandi)'!$E:$E,$B98)</f>
        <v>0</v>
      </c>
      <c r="G98" s="158">
        <f>SUMIFS('KA2 - příjezdy (postdoktorandi)'!$CA:$CA,'KA2 - příjezdy (postdoktorandi)'!$E:$E,$B98)</f>
        <v>0</v>
      </c>
      <c r="H98" s="157">
        <f>SUMIFS('KA2 - výjezdy (postdoktorandi)'!$CA:$CA,'KA2 - výjezdy (postdoktorandi)'!$E:$E,$B98)</f>
        <v>0</v>
      </c>
    </row>
    <row r="99" spans="2:8" ht="43.2" x14ac:dyDescent="0.3">
      <c r="B99" s="194" t="s">
        <v>308</v>
      </c>
      <c r="C99" s="156"/>
      <c r="D99" s="156"/>
      <c r="E99" s="156"/>
      <c r="F99" s="157">
        <f>SUMIFS('KA1 - příjezdy (doktorandi)'!$CA:$CA,'KA1 - příjezdy (doktorandi)'!$E:$E,$B99)</f>
        <v>0</v>
      </c>
      <c r="G99" s="158">
        <f>SUMIFS('KA2 - příjezdy (postdoktorandi)'!$CA:$CA,'KA2 - příjezdy (postdoktorandi)'!$E:$E,$B99)</f>
        <v>0</v>
      </c>
      <c r="H99" s="157">
        <f>SUMIFS('KA2 - výjezdy (postdoktorandi)'!$CA:$CA,'KA2 - výjezdy (postdoktorandi)'!$E:$E,$B99)</f>
        <v>0</v>
      </c>
    </row>
    <row r="100" spans="2:8" x14ac:dyDescent="0.3">
      <c r="B100" s="194" t="s">
        <v>309</v>
      </c>
      <c r="C100" s="156"/>
      <c r="D100" s="156"/>
      <c r="E100" s="156"/>
      <c r="F100" s="157">
        <f>SUMIFS('KA1 - příjezdy (doktorandi)'!$CA:$CA,'KA1 - příjezdy (doktorandi)'!$E:$E,$B100)</f>
        <v>0</v>
      </c>
      <c r="G100" s="158">
        <f>SUMIFS('KA2 - příjezdy (postdoktorandi)'!$CA:$CA,'KA2 - příjezdy (postdoktorandi)'!$E:$E,$B100)</f>
        <v>0</v>
      </c>
      <c r="H100" s="157">
        <f>SUMIFS('KA2 - výjezdy (postdoktorandi)'!$CA:$CA,'KA2 - výjezdy (postdoktorandi)'!$E:$E,$B100)</f>
        <v>0</v>
      </c>
    </row>
    <row r="101" spans="2:8" x14ac:dyDescent="0.3">
      <c r="B101" s="194" t="s">
        <v>310</v>
      </c>
      <c r="C101" s="156"/>
      <c r="D101" s="156"/>
      <c r="E101" s="156"/>
      <c r="F101" s="157">
        <f>SUMIFS('KA1 - příjezdy (doktorandi)'!$CA:$CA,'KA1 - příjezdy (doktorandi)'!$E:$E,$B101)</f>
        <v>0</v>
      </c>
      <c r="G101" s="158">
        <f>SUMIFS('KA2 - příjezdy (postdoktorandi)'!$CA:$CA,'KA2 - příjezdy (postdoktorandi)'!$E:$E,$B101)</f>
        <v>0</v>
      </c>
      <c r="H101" s="157">
        <f>SUMIFS('KA2 - výjezdy (postdoktorandi)'!$CA:$CA,'KA2 - výjezdy (postdoktorandi)'!$E:$E,$B101)</f>
        <v>0</v>
      </c>
    </row>
    <row r="102" spans="2:8" x14ac:dyDescent="0.3">
      <c r="B102" s="194" t="s">
        <v>311</v>
      </c>
      <c r="C102" s="156"/>
      <c r="D102" s="156"/>
      <c r="E102" s="156"/>
      <c r="F102" s="157">
        <f>SUMIFS('KA1 - příjezdy (doktorandi)'!$CA:$CA,'KA1 - příjezdy (doktorandi)'!$E:$E,$B102)</f>
        <v>0</v>
      </c>
      <c r="G102" s="158">
        <f>SUMIFS('KA2 - příjezdy (postdoktorandi)'!$CA:$CA,'KA2 - příjezdy (postdoktorandi)'!$E:$E,$B102)</f>
        <v>0</v>
      </c>
      <c r="H102" s="157">
        <f>SUMIFS('KA2 - výjezdy (postdoktorandi)'!$CA:$CA,'KA2 - výjezdy (postdoktorandi)'!$E:$E,$B102)</f>
        <v>0</v>
      </c>
    </row>
    <row r="103" spans="2:8" x14ac:dyDescent="0.3">
      <c r="B103" s="194" t="s">
        <v>312</v>
      </c>
      <c r="C103" s="156"/>
      <c r="D103" s="156"/>
      <c r="E103" s="156"/>
      <c r="F103" s="157">
        <f>SUMIFS('KA1 - příjezdy (doktorandi)'!$CA:$CA,'KA1 - příjezdy (doktorandi)'!$E:$E,$B103)</f>
        <v>0</v>
      </c>
      <c r="G103" s="158">
        <f>SUMIFS('KA2 - příjezdy (postdoktorandi)'!$CA:$CA,'KA2 - příjezdy (postdoktorandi)'!$E:$E,$B103)</f>
        <v>0</v>
      </c>
      <c r="H103" s="157">
        <f>SUMIFS('KA2 - výjezdy (postdoktorandi)'!$CA:$CA,'KA2 - výjezdy (postdoktorandi)'!$E:$E,$B103)</f>
        <v>0</v>
      </c>
    </row>
    <row r="104" spans="2:8" x14ac:dyDescent="0.3">
      <c r="B104" s="194" t="s">
        <v>313</v>
      </c>
      <c r="C104" s="156"/>
      <c r="D104" s="156"/>
      <c r="E104" s="156"/>
      <c r="F104" s="157">
        <f>SUMIFS('KA1 - příjezdy (doktorandi)'!$CA:$CA,'KA1 - příjezdy (doktorandi)'!$E:$E,$B104)</f>
        <v>0</v>
      </c>
      <c r="G104" s="158">
        <f>SUMIFS('KA2 - příjezdy (postdoktorandi)'!$CA:$CA,'KA2 - příjezdy (postdoktorandi)'!$E:$E,$B104)</f>
        <v>0</v>
      </c>
      <c r="H104" s="157">
        <f>SUMIFS('KA2 - výjezdy (postdoktorandi)'!$CA:$CA,'KA2 - výjezdy (postdoktorandi)'!$E:$E,$B104)</f>
        <v>0</v>
      </c>
    </row>
    <row r="105" spans="2:8" x14ac:dyDescent="0.3">
      <c r="B105" s="194" t="s">
        <v>73</v>
      </c>
      <c r="C105" s="156"/>
      <c r="D105" s="156"/>
      <c r="E105" s="156"/>
      <c r="F105" s="157">
        <f>SUMIFS('KA1 - příjezdy (doktorandi)'!$CA:$CA,'KA1 - příjezdy (doktorandi)'!$E:$E,$B105)</f>
        <v>0</v>
      </c>
      <c r="G105" s="158">
        <f>SUMIFS('KA2 - příjezdy (postdoktorandi)'!$CA:$CA,'KA2 - příjezdy (postdoktorandi)'!$E:$E,$B105)</f>
        <v>0</v>
      </c>
      <c r="H105" s="157">
        <f>SUMIFS('KA2 - výjezdy (postdoktorandi)'!$CA:$CA,'KA2 - výjezdy (postdoktorandi)'!$E:$E,$B105)</f>
        <v>0</v>
      </c>
    </row>
    <row r="106" spans="2:8" x14ac:dyDescent="0.3">
      <c r="B106" s="194" t="s">
        <v>74</v>
      </c>
      <c r="C106" s="156"/>
      <c r="D106" s="156"/>
      <c r="E106" s="156"/>
      <c r="F106" s="157">
        <f>SUMIFS('KA1 - příjezdy (doktorandi)'!$CA:$CA,'KA1 - příjezdy (doktorandi)'!$E:$E,$B106)</f>
        <v>0</v>
      </c>
      <c r="G106" s="158">
        <f>SUMIFS('KA2 - příjezdy (postdoktorandi)'!$CA:$CA,'KA2 - příjezdy (postdoktorandi)'!$E:$E,$B106)</f>
        <v>0</v>
      </c>
      <c r="H106" s="157">
        <f>SUMIFS('KA2 - výjezdy (postdoktorandi)'!$CA:$CA,'KA2 - výjezdy (postdoktorandi)'!$E:$E,$B106)</f>
        <v>0</v>
      </c>
    </row>
    <row r="107" spans="2:8" x14ac:dyDescent="0.3">
      <c r="B107" s="194" t="s">
        <v>314</v>
      </c>
      <c r="C107" s="156"/>
      <c r="D107" s="156"/>
      <c r="E107" s="156"/>
      <c r="F107" s="157">
        <f>SUMIFS('KA1 - příjezdy (doktorandi)'!$CA:$CA,'KA1 - příjezdy (doktorandi)'!$E:$E,$B107)</f>
        <v>0</v>
      </c>
      <c r="G107" s="158">
        <f>SUMIFS('KA2 - příjezdy (postdoktorandi)'!$CA:$CA,'KA2 - příjezdy (postdoktorandi)'!$E:$E,$B107)</f>
        <v>0</v>
      </c>
      <c r="H107" s="157">
        <f>SUMIFS('KA2 - výjezdy (postdoktorandi)'!$CA:$CA,'KA2 - výjezdy (postdoktorandi)'!$E:$E,$B107)</f>
        <v>0</v>
      </c>
    </row>
    <row r="108" spans="2:8" x14ac:dyDescent="0.3">
      <c r="B108" s="194" t="s">
        <v>315</v>
      </c>
      <c r="C108" s="156"/>
      <c r="D108" s="156"/>
      <c r="E108" s="156"/>
      <c r="F108" s="157">
        <f>SUMIFS('KA1 - příjezdy (doktorandi)'!$CA:$CA,'KA1 - příjezdy (doktorandi)'!$E:$E,$B108)</f>
        <v>0</v>
      </c>
      <c r="G108" s="158">
        <f>SUMIFS('KA2 - příjezdy (postdoktorandi)'!$CA:$CA,'KA2 - příjezdy (postdoktorandi)'!$E:$E,$B108)</f>
        <v>0</v>
      </c>
      <c r="H108" s="157">
        <f>SUMIFS('KA2 - výjezdy (postdoktorandi)'!$CA:$CA,'KA2 - výjezdy (postdoktorandi)'!$E:$E,$B108)</f>
        <v>0</v>
      </c>
    </row>
    <row r="109" spans="2:8" x14ac:dyDescent="0.3">
      <c r="B109" s="194" t="s">
        <v>316</v>
      </c>
      <c r="C109" s="156"/>
      <c r="D109" s="156"/>
      <c r="E109" s="156"/>
      <c r="F109" s="157">
        <f>SUMIFS('KA1 - příjezdy (doktorandi)'!$CA:$CA,'KA1 - příjezdy (doktorandi)'!$E:$E,$B109)</f>
        <v>0</v>
      </c>
      <c r="G109" s="158">
        <f>SUMIFS('KA2 - příjezdy (postdoktorandi)'!$CA:$CA,'KA2 - příjezdy (postdoktorandi)'!$E:$E,$B109)</f>
        <v>0</v>
      </c>
      <c r="H109" s="157">
        <f>SUMIFS('KA2 - výjezdy (postdoktorandi)'!$CA:$CA,'KA2 - výjezdy (postdoktorandi)'!$E:$E,$B109)</f>
        <v>0</v>
      </c>
    </row>
    <row r="110" spans="2:8" x14ac:dyDescent="0.3">
      <c r="B110" s="194" t="s">
        <v>317</v>
      </c>
      <c r="C110" s="156"/>
      <c r="D110" s="156"/>
      <c r="E110" s="156"/>
      <c r="F110" s="157">
        <f>SUMIFS('KA1 - příjezdy (doktorandi)'!$CA:$CA,'KA1 - příjezdy (doktorandi)'!$E:$E,$B110)</f>
        <v>0</v>
      </c>
      <c r="G110" s="158">
        <f>SUMIFS('KA2 - příjezdy (postdoktorandi)'!$CA:$CA,'KA2 - příjezdy (postdoktorandi)'!$E:$E,$B110)</f>
        <v>0</v>
      </c>
      <c r="H110" s="157">
        <f>SUMIFS('KA2 - výjezdy (postdoktorandi)'!$CA:$CA,'KA2 - výjezdy (postdoktorandi)'!$E:$E,$B110)</f>
        <v>0</v>
      </c>
    </row>
    <row r="111" spans="2:8" x14ac:dyDescent="0.3">
      <c r="B111" s="194" t="s">
        <v>318</v>
      </c>
      <c r="C111" s="156"/>
      <c r="D111" s="156"/>
      <c r="E111" s="156"/>
      <c r="F111" s="157">
        <f>SUMIFS('KA1 - příjezdy (doktorandi)'!$CA:$CA,'KA1 - příjezdy (doktorandi)'!$E:$E,$B111)</f>
        <v>0</v>
      </c>
      <c r="G111" s="158">
        <f>SUMIFS('KA2 - příjezdy (postdoktorandi)'!$CA:$CA,'KA2 - příjezdy (postdoktorandi)'!$E:$E,$B111)</f>
        <v>0</v>
      </c>
      <c r="H111" s="157">
        <f>SUMIFS('KA2 - výjezdy (postdoktorandi)'!$CA:$CA,'KA2 - výjezdy (postdoktorandi)'!$E:$E,$B111)</f>
        <v>0</v>
      </c>
    </row>
    <row r="112" spans="2:8" x14ac:dyDescent="0.3">
      <c r="B112" s="194" t="s">
        <v>319</v>
      </c>
      <c r="C112" s="156"/>
      <c r="D112" s="156"/>
      <c r="E112" s="156"/>
      <c r="F112" s="157">
        <f>SUMIFS('KA1 - příjezdy (doktorandi)'!$CA:$CA,'KA1 - příjezdy (doktorandi)'!$E:$E,$B112)</f>
        <v>0</v>
      </c>
      <c r="G112" s="158">
        <f>SUMIFS('KA2 - příjezdy (postdoktorandi)'!$CA:$CA,'KA2 - příjezdy (postdoktorandi)'!$E:$E,$B112)</f>
        <v>0</v>
      </c>
      <c r="H112" s="157">
        <f>SUMIFS('KA2 - výjezdy (postdoktorandi)'!$CA:$CA,'KA2 - výjezdy (postdoktorandi)'!$E:$E,$B112)</f>
        <v>0</v>
      </c>
    </row>
    <row r="113" spans="2:8" x14ac:dyDescent="0.3">
      <c r="B113" s="194" t="s">
        <v>320</v>
      </c>
      <c r="C113" s="156"/>
      <c r="D113" s="156"/>
      <c r="E113" s="156"/>
      <c r="F113" s="157">
        <f>SUMIFS('KA1 - příjezdy (doktorandi)'!$CA:$CA,'KA1 - příjezdy (doktorandi)'!$E:$E,$B113)</f>
        <v>0</v>
      </c>
      <c r="G113" s="158">
        <f>SUMIFS('KA2 - příjezdy (postdoktorandi)'!$CA:$CA,'KA2 - příjezdy (postdoktorandi)'!$E:$E,$B113)</f>
        <v>0</v>
      </c>
      <c r="H113" s="157">
        <f>SUMIFS('KA2 - výjezdy (postdoktorandi)'!$CA:$CA,'KA2 - výjezdy (postdoktorandi)'!$E:$E,$B113)</f>
        <v>0</v>
      </c>
    </row>
    <row r="114" spans="2:8" x14ac:dyDescent="0.3">
      <c r="B114" s="194" t="s">
        <v>321</v>
      </c>
      <c r="C114" s="156"/>
      <c r="D114" s="156"/>
      <c r="E114" s="156"/>
      <c r="F114" s="157">
        <f>SUMIFS('KA1 - příjezdy (doktorandi)'!$CA:$CA,'KA1 - příjezdy (doktorandi)'!$E:$E,$B114)</f>
        <v>0</v>
      </c>
      <c r="G114" s="158">
        <f>SUMIFS('KA2 - příjezdy (postdoktorandi)'!$CA:$CA,'KA2 - příjezdy (postdoktorandi)'!$E:$E,$B114)</f>
        <v>0</v>
      </c>
      <c r="H114" s="157">
        <f>SUMIFS('KA2 - výjezdy (postdoktorandi)'!$CA:$CA,'KA2 - výjezdy (postdoktorandi)'!$E:$E,$B114)</f>
        <v>0</v>
      </c>
    </row>
    <row r="115" spans="2:8" x14ac:dyDescent="0.3">
      <c r="B115" s="194" t="s">
        <v>322</v>
      </c>
      <c r="C115" s="156"/>
      <c r="D115" s="156"/>
      <c r="E115" s="156"/>
      <c r="F115" s="157">
        <f>SUMIFS('KA1 - příjezdy (doktorandi)'!$CA:$CA,'KA1 - příjezdy (doktorandi)'!$E:$E,$B115)</f>
        <v>0</v>
      </c>
      <c r="G115" s="158">
        <f>SUMIFS('KA2 - příjezdy (postdoktorandi)'!$CA:$CA,'KA2 - příjezdy (postdoktorandi)'!$E:$E,$B115)</f>
        <v>0</v>
      </c>
      <c r="H115" s="157">
        <f>SUMIFS('KA2 - výjezdy (postdoktorandi)'!$CA:$CA,'KA2 - výjezdy (postdoktorandi)'!$E:$E,$B115)</f>
        <v>0</v>
      </c>
    </row>
    <row r="116" spans="2:8" ht="43.2" x14ac:dyDescent="0.3">
      <c r="B116" s="194" t="s">
        <v>323</v>
      </c>
      <c r="C116" s="156"/>
      <c r="D116" s="156"/>
      <c r="E116" s="156"/>
      <c r="F116" s="157">
        <f>SUMIFS('KA1 - příjezdy (doktorandi)'!$CA:$CA,'KA1 - příjezdy (doktorandi)'!$E:$E,$B116)</f>
        <v>0</v>
      </c>
      <c r="G116" s="158">
        <f>SUMIFS('KA2 - příjezdy (postdoktorandi)'!$CA:$CA,'KA2 - příjezdy (postdoktorandi)'!$E:$E,$B116)</f>
        <v>0</v>
      </c>
      <c r="H116" s="157">
        <f>SUMIFS('KA2 - výjezdy (postdoktorandi)'!$CA:$CA,'KA2 - výjezdy (postdoktorandi)'!$E:$E,$B116)</f>
        <v>0</v>
      </c>
    </row>
    <row r="117" spans="2:8" x14ac:dyDescent="0.3">
      <c r="B117" s="194" t="s">
        <v>324</v>
      </c>
      <c r="C117" s="156"/>
      <c r="D117" s="156"/>
      <c r="E117" s="156"/>
      <c r="F117" s="157">
        <f>SUMIFS('KA1 - příjezdy (doktorandi)'!$CA:$CA,'KA1 - příjezdy (doktorandi)'!$E:$E,$B117)</f>
        <v>0</v>
      </c>
      <c r="G117" s="158">
        <f>SUMIFS('KA2 - příjezdy (postdoktorandi)'!$CA:$CA,'KA2 - příjezdy (postdoktorandi)'!$E:$E,$B117)</f>
        <v>0</v>
      </c>
      <c r="H117" s="157">
        <f>SUMIFS('KA2 - výjezdy (postdoktorandi)'!$CA:$CA,'KA2 - výjezdy (postdoktorandi)'!$E:$E,$B117)</f>
        <v>0</v>
      </c>
    </row>
    <row r="118" spans="2:8" x14ac:dyDescent="0.3">
      <c r="B118" s="194" t="s">
        <v>75</v>
      </c>
      <c r="C118" s="156"/>
      <c r="D118" s="156"/>
      <c r="E118" s="156"/>
      <c r="F118" s="157">
        <f>SUMIFS('KA1 - příjezdy (doktorandi)'!$CA:$CA,'KA1 - příjezdy (doktorandi)'!$E:$E,$B118)</f>
        <v>0</v>
      </c>
      <c r="G118" s="158">
        <f>SUMIFS('KA2 - příjezdy (postdoktorandi)'!$CA:$CA,'KA2 - příjezdy (postdoktorandi)'!$E:$E,$B118)</f>
        <v>0</v>
      </c>
      <c r="H118" s="157">
        <f>SUMIFS('KA2 - výjezdy (postdoktorandi)'!$CA:$CA,'KA2 - výjezdy (postdoktorandi)'!$E:$E,$B118)</f>
        <v>0</v>
      </c>
    </row>
    <row r="119" spans="2:8" x14ac:dyDescent="0.3">
      <c r="B119" s="194" t="s">
        <v>76</v>
      </c>
      <c r="C119" s="156"/>
      <c r="D119" s="156"/>
      <c r="E119" s="156"/>
      <c r="F119" s="157">
        <f>SUMIFS('KA1 - příjezdy (doktorandi)'!$CA:$CA,'KA1 - příjezdy (doktorandi)'!$E:$E,$B119)</f>
        <v>0</v>
      </c>
      <c r="G119" s="158">
        <f>SUMIFS('KA2 - příjezdy (postdoktorandi)'!$CA:$CA,'KA2 - příjezdy (postdoktorandi)'!$E:$E,$B119)</f>
        <v>0</v>
      </c>
      <c r="H119" s="157">
        <f>SUMIFS('KA2 - výjezdy (postdoktorandi)'!$CA:$CA,'KA2 - výjezdy (postdoktorandi)'!$E:$E,$B119)</f>
        <v>0</v>
      </c>
    </row>
    <row r="120" spans="2:8" x14ac:dyDescent="0.3">
      <c r="B120" s="194" t="s">
        <v>325</v>
      </c>
      <c r="C120" s="156"/>
      <c r="D120" s="156"/>
      <c r="E120" s="156"/>
      <c r="F120" s="157">
        <f>SUMIFS('KA1 - příjezdy (doktorandi)'!$CA:$CA,'KA1 - příjezdy (doktorandi)'!$E:$E,$B120)</f>
        <v>0</v>
      </c>
      <c r="G120" s="158">
        <f>SUMIFS('KA2 - příjezdy (postdoktorandi)'!$CA:$CA,'KA2 - příjezdy (postdoktorandi)'!$E:$E,$B120)</f>
        <v>0</v>
      </c>
      <c r="H120" s="157">
        <f>SUMIFS('KA2 - výjezdy (postdoktorandi)'!$CA:$CA,'KA2 - výjezdy (postdoktorandi)'!$E:$E,$B120)</f>
        <v>0</v>
      </c>
    </row>
    <row r="121" spans="2:8" x14ac:dyDescent="0.3">
      <c r="B121" s="194" t="s">
        <v>326</v>
      </c>
      <c r="C121" s="156"/>
      <c r="D121" s="156"/>
      <c r="E121" s="156"/>
      <c r="F121" s="157">
        <f>SUMIFS('KA1 - příjezdy (doktorandi)'!$CA:$CA,'KA1 - příjezdy (doktorandi)'!$E:$E,$B121)</f>
        <v>0</v>
      </c>
      <c r="G121" s="158">
        <f>SUMIFS('KA2 - příjezdy (postdoktorandi)'!$CA:$CA,'KA2 - příjezdy (postdoktorandi)'!$E:$E,$B121)</f>
        <v>0</v>
      </c>
      <c r="H121" s="157">
        <f>SUMIFS('KA2 - výjezdy (postdoktorandi)'!$CA:$CA,'KA2 - výjezdy (postdoktorandi)'!$E:$E,$B121)</f>
        <v>0</v>
      </c>
    </row>
    <row r="122" spans="2:8" x14ac:dyDescent="0.3">
      <c r="B122" s="194" t="s">
        <v>327</v>
      </c>
      <c r="C122" s="156"/>
      <c r="D122" s="156"/>
      <c r="E122" s="156"/>
      <c r="F122" s="157">
        <f>SUMIFS('KA1 - příjezdy (doktorandi)'!$CA:$CA,'KA1 - příjezdy (doktorandi)'!$E:$E,$B122)</f>
        <v>0</v>
      </c>
      <c r="G122" s="158">
        <f>SUMIFS('KA2 - příjezdy (postdoktorandi)'!$CA:$CA,'KA2 - příjezdy (postdoktorandi)'!$E:$E,$B122)</f>
        <v>0</v>
      </c>
      <c r="H122" s="157">
        <f>SUMIFS('KA2 - výjezdy (postdoktorandi)'!$CA:$CA,'KA2 - výjezdy (postdoktorandi)'!$E:$E,$B122)</f>
        <v>0</v>
      </c>
    </row>
    <row r="123" spans="2:8" x14ac:dyDescent="0.3">
      <c r="B123" s="194" t="s">
        <v>328</v>
      </c>
      <c r="C123" s="156"/>
      <c r="D123" s="156"/>
      <c r="E123" s="156"/>
      <c r="F123" s="157">
        <f>SUMIFS('KA1 - příjezdy (doktorandi)'!$CA:$CA,'KA1 - příjezdy (doktorandi)'!$E:$E,$B123)</f>
        <v>0</v>
      </c>
      <c r="G123" s="158">
        <f>SUMIFS('KA2 - příjezdy (postdoktorandi)'!$CA:$CA,'KA2 - příjezdy (postdoktorandi)'!$E:$E,$B123)</f>
        <v>0</v>
      </c>
      <c r="H123" s="157">
        <f>SUMIFS('KA2 - výjezdy (postdoktorandi)'!$CA:$CA,'KA2 - výjezdy (postdoktorandi)'!$E:$E,$B123)</f>
        <v>0</v>
      </c>
    </row>
    <row r="124" spans="2:8" x14ac:dyDescent="0.3">
      <c r="B124" s="194" t="s">
        <v>329</v>
      </c>
      <c r="C124" s="156"/>
      <c r="D124" s="156"/>
      <c r="E124" s="156"/>
      <c r="F124" s="157">
        <f>SUMIFS('KA1 - příjezdy (doktorandi)'!$CA:$CA,'KA1 - příjezdy (doktorandi)'!$E:$E,$B124)</f>
        <v>0</v>
      </c>
      <c r="G124" s="158">
        <f>SUMIFS('KA2 - příjezdy (postdoktorandi)'!$CA:$CA,'KA2 - příjezdy (postdoktorandi)'!$E:$E,$B124)</f>
        <v>0</v>
      </c>
      <c r="H124" s="157">
        <f>SUMIFS('KA2 - výjezdy (postdoktorandi)'!$CA:$CA,'KA2 - výjezdy (postdoktorandi)'!$E:$E,$B124)</f>
        <v>0</v>
      </c>
    </row>
    <row r="125" spans="2:8" x14ac:dyDescent="0.3">
      <c r="B125" s="194" t="s">
        <v>330</v>
      </c>
      <c r="C125" s="156"/>
      <c r="D125" s="156"/>
      <c r="E125" s="156"/>
      <c r="F125" s="157">
        <f>SUMIFS('KA1 - příjezdy (doktorandi)'!$CA:$CA,'KA1 - příjezdy (doktorandi)'!$E:$E,$B125)</f>
        <v>0</v>
      </c>
      <c r="G125" s="158">
        <f>SUMIFS('KA2 - příjezdy (postdoktorandi)'!$CA:$CA,'KA2 - příjezdy (postdoktorandi)'!$E:$E,$B125)</f>
        <v>0</v>
      </c>
      <c r="H125" s="157">
        <f>SUMIFS('KA2 - výjezdy (postdoktorandi)'!$CA:$CA,'KA2 - výjezdy (postdoktorandi)'!$E:$E,$B125)</f>
        <v>0</v>
      </c>
    </row>
    <row r="126" spans="2:8" x14ac:dyDescent="0.3">
      <c r="B126" s="194" t="s">
        <v>331</v>
      </c>
      <c r="C126" s="156"/>
      <c r="D126" s="156"/>
      <c r="E126" s="156"/>
      <c r="F126" s="157">
        <f>SUMIFS('KA1 - příjezdy (doktorandi)'!$CA:$CA,'KA1 - příjezdy (doktorandi)'!$E:$E,$B126)</f>
        <v>0</v>
      </c>
      <c r="G126" s="158">
        <f>SUMIFS('KA2 - příjezdy (postdoktorandi)'!$CA:$CA,'KA2 - příjezdy (postdoktorandi)'!$E:$E,$B126)</f>
        <v>0</v>
      </c>
      <c r="H126" s="157">
        <f>SUMIFS('KA2 - výjezdy (postdoktorandi)'!$CA:$CA,'KA2 - výjezdy (postdoktorandi)'!$E:$E,$B126)</f>
        <v>0</v>
      </c>
    </row>
    <row r="127" spans="2:8" ht="28.8" x14ac:dyDescent="0.3">
      <c r="B127" s="194" t="s">
        <v>332</v>
      </c>
      <c r="C127" s="156"/>
      <c r="D127" s="156"/>
      <c r="E127" s="156"/>
      <c r="F127" s="157">
        <f>SUMIFS('KA1 - příjezdy (doktorandi)'!$CA:$CA,'KA1 - příjezdy (doktorandi)'!$E:$E,$B127)</f>
        <v>0</v>
      </c>
      <c r="G127" s="158">
        <f>SUMIFS('KA2 - příjezdy (postdoktorandi)'!$CA:$CA,'KA2 - příjezdy (postdoktorandi)'!$E:$E,$B127)</f>
        <v>0</v>
      </c>
      <c r="H127" s="157">
        <f>SUMIFS('KA2 - výjezdy (postdoktorandi)'!$CA:$CA,'KA2 - výjezdy (postdoktorandi)'!$E:$E,$B127)</f>
        <v>0</v>
      </c>
    </row>
    <row r="128" spans="2:8" x14ac:dyDescent="0.3">
      <c r="B128" s="194" t="s">
        <v>333</v>
      </c>
      <c r="C128" s="156"/>
      <c r="D128" s="156"/>
      <c r="E128" s="156"/>
      <c r="F128" s="157">
        <f>SUMIFS('KA1 - příjezdy (doktorandi)'!$CA:$CA,'KA1 - příjezdy (doktorandi)'!$E:$E,$B128)</f>
        <v>0</v>
      </c>
      <c r="G128" s="158">
        <f>SUMIFS('KA2 - příjezdy (postdoktorandi)'!$CA:$CA,'KA2 - příjezdy (postdoktorandi)'!$E:$E,$B128)</f>
        <v>0</v>
      </c>
      <c r="H128" s="157">
        <f>SUMIFS('KA2 - výjezdy (postdoktorandi)'!$CA:$CA,'KA2 - výjezdy (postdoktorandi)'!$E:$E,$B128)</f>
        <v>0</v>
      </c>
    </row>
    <row r="129" spans="2:8" x14ac:dyDescent="0.3">
      <c r="B129" s="194" t="s">
        <v>334</v>
      </c>
      <c r="C129" s="156"/>
      <c r="D129" s="156"/>
      <c r="E129" s="156"/>
      <c r="F129" s="157">
        <f>SUMIFS('KA1 - příjezdy (doktorandi)'!$CA:$CA,'KA1 - příjezdy (doktorandi)'!$E:$E,$B129)</f>
        <v>0</v>
      </c>
      <c r="G129" s="158">
        <f>SUMIFS('KA2 - příjezdy (postdoktorandi)'!$CA:$CA,'KA2 - příjezdy (postdoktorandi)'!$E:$E,$B129)</f>
        <v>0</v>
      </c>
      <c r="H129" s="157">
        <f>SUMIFS('KA2 - výjezdy (postdoktorandi)'!$CA:$CA,'KA2 - výjezdy (postdoktorandi)'!$E:$E,$B129)</f>
        <v>0</v>
      </c>
    </row>
    <row r="130" spans="2:8" x14ac:dyDescent="0.3">
      <c r="B130" s="194" t="s">
        <v>335</v>
      </c>
      <c r="C130" s="156"/>
      <c r="D130" s="156"/>
      <c r="E130" s="156"/>
      <c r="F130" s="157">
        <f>SUMIFS('KA1 - příjezdy (doktorandi)'!$CA:$CA,'KA1 - příjezdy (doktorandi)'!$E:$E,$B130)</f>
        <v>0</v>
      </c>
      <c r="G130" s="158">
        <f>SUMIFS('KA2 - příjezdy (postdoktorandi)'!$CA:$CA,'KA2 - příjezdy (postdoktorandi)'!$E:$E,$B130)</f>
        <v>0</v>
      </c>
      <c r="H130" s="157">
        <f>SUMIFS('KA2 - výjezdy (postdoktorandi)'!$CA:$CA,'KA2 - výjezdy (postdoktorandi)'!$E:$E,$B130)</f>
        <v>0</v>
      </c>
    </row>
    <row r="131" spans="2:8" x14ac:dyDescent="0.3">
      <c r="B131" s="194" t="s">
        <v>77</v>
      </c>
      <c r="C131" s="156"/>
      <c r="D131" s="156"/>
      <c r="E131" s="156"/>
      <c r="F131" s="157">
        <f>SUMIFS('KA1 - příjezdy (doktorandi)'!$CA:$CA,'KA1 - příjezdy (doktorandi)'!$E:$E,$B131)</f>
        <v>0</v>
      </c>
      <c r="G131" s="158">
        <f>SUMIFS('KA2 - příjezdy (postdoktorandi)'!$CA:$CA,'KA2 - příjezdy (postdoktorandi)'!$E:$E,$B131)</f>
        <v>0</v>
      </c>
      <c r="H131" s="157">
        <f>SUMIFS('KA2 - výjezdy (postdoktorandi)'!$CA:$CA,'KA2 - výjezdy (postdoktorandi)'!$E:$E,$B131)</f>
        <v>0</v>
      </c>
    </row>
    <row r="132" spans="2:8" x14ac:dyDescent="0.3">
      <c r="B132" s="194" t="s">
        <v>336</v>
      </c>
      <c r="C132" s="156"/>
      <c r="D132" s="156"/>
      <c r="E132" s="156"/>
      <c r="F132" s="157">
        <f>SUMIFS('KA1 - příjezdy (doktorandi)'!$CA:$CA,'KA1 - příjezdy (doktorandi)'!$E:$E,$B132)</f>
        <v>0</v>
      </c>
      <c r="G132" s="158">
        <f>SUMIFS('KA2 - příjezdy (postdoktorandi)'!$CA:$CA,'KA2 - příjezdy (postdoktorandi)'!$E:$E,$B132)</f>
        <v>0</v>
      </c>
      <c r="H132" s="157">
        <f>SUMIFS('KA2 - výjezdy (postdoktorandi)'!$CA:$CA,'KA2 - výjezdy (postdoktorandi)'!$E:$E,$B132)</f>
        <v>0</v>
      </c>
    </row>
    <row r="133" spans="2:8" x14ac:dyDescent="0.3">
      <c r="B133" s="194" t="s">
        <v>337</v>
      </c>
      <c r="C133" s="156"/>
      <c r="D133" s="156"/>
      <c r="E133" s="156"/>
      <c r="F133" s="157">
        <f>SUMIFS('KA1 - příjezdy (doktorandi)'!$CA:$CA,'KA1 - příjezdy (doktorandi)'!$E:$E,$B133)</f>
        <v>0</v>
      </c>
      <c r="G133" s="158">
        <f>SUMIFS('KA2 - příjezdy (postdoktorandi)'!$CA:$CA,'KA2 - příjezdy (postdoktorandi)'!$E:$E,$B133)</f>
        <v>0</v>
      </c>
      <c r="H133" s="157">
        <f>SUMIFS('KA2 - výjezdy (postdoktorandi)'!$CA:$CA,'KA2 - výjezdy (postdoktorandi)'!$E:$E,$B133)</f>
        <v>0</v>
      </c>
    </row>
    <row r="134" spans="2:8" x14ac:dyDescent="0.3">
      <c r="B134" s="194" t="s">
        <v>338</v>
      </c>
      <c r="C134" s="156"/>
      <c r="D134" s="156"/>
      <c r="E134" s="156"/>
      <c r="F134" s="157">
        <f>SUMIFS('KA1 - příjezdy (doktorandi)'!$CA:$CA,'KA1 - příjezdy (doktorandi)'!$E:$E,$B134)</f>
        <v>0</v>
      </c>
      <c r="G134" s="158">
        <f>SUMIFS('KA2 - příjezdy (postdoktorandi)'!$CA:$CA,'KA2 - příjezdy (postdoktorandi)'!$E:$E,$B134)</f>
        <v>0</v>
      </c>
      <c r="H134" s="157">
        <f>SUMIFS('KA2 - výjezdy (postdoktorandi)'!$CA:$CA,'KA2 - výjezdy (postdoktorandi)'!$E:$E,$B134)</f>
        <v>0</v>
      </c>
    </row>
    <row r="135" spans="2:8" x14ac:dyDescent="0.3">
      <c r="B135" s="194" t="s">
        <v>339</v>
      </c>
      <c r="C135" s="156"/>
      <c r="D135" s="156"/>
      <c r="E135" s="156"/>
      <c r="F135" s="157">
        <f>SUMIFS('KA1 - příjezdy (doktorandi)'!$CA:$CA,'KA1 - příjezdy (doktorandi)'!$E:$E,$B135)</f>
        <v>0</v>
      </c>
      <c r="G135" s="158">
        <f>SUMIFS('KA2 - příjezdy (postdoktorandi)'!$CA:$CA,'KA2 - příjezdy (postdoktorandi)'!$E:$E,$B135)</f>
        <v>0</v>
      </c>
      <c r="H135" s="157">
        <f>SUMIFS('KA2 - výjezdy (postdoktorandi)'!$CA:$CA,'KA2 - výjezdy (postdoktorandi)'!$E:$E,$B135)</f>
        <v>0</v>
      </c>
    </row>
    <row r="136" spans="2:8" x14ac:dyDescent="0.3">
      <c r="B136" s="194" t="s">
        <v>340</v>
      </c>
      <c r="C136" s="156"/>
      <c r="D136" s="156"/>
      <c r="E136" s="156"/>
      <c r="F136" s="157">
        <f>SUMIFS('KA1 - příjezdy (doktorandi)'!$CA:$CA,'KA1 - příjezdy (doktorandi)'!$E:$E,$B136)</f>
        <v>0</v>
      </c>
      <c r="G136" s="158">
        <f>SUMIFS('KA2 - příjezdy (postdoktorandi)'!$CA:$CA,'KA2 - příjezdy (postdoktorandi)'!$E:$E,$B136)</f>
        <v>0</v>
      </c>
      <c r="H136" s="157">
        <f>SUMIFS('KA2 - výjezdy (postdoktorandi)'!$CA:$CA,'KA2 - výjezdy (postdoktorandi)'!$E:$E,$B136)</f>
        <v>0</v>
      </c>
    </row>
    <row r="137" spans="2:8" x14ac:dyDescent="0.3">
      <c r="B137" s="194" t="s">
        <v>341</v>
      </c>
      <c r="C137" s="156"/>
      <c r="D137" s="156"/>
      <c r="E137" s="156"/>
      <c r="F137" s="157">
        <f>SUMIFS('KA1 - příjezdy (doktorandi)'!$CA:$CA,'KA1 - příjezdy (doktorandi)'!$E:$E,$B137)</f>
        <v>0</v>
      </c>
      <c r="G137" s="158">
        <f>SUMIFS('KA2 - příjezdy (postdoktorandi)'!$CA:$CA,'KA2 - příjezdy (postdoktorandi)'!$E:$E,$B137)</f>
        <v>0</v>
      </c>
      <c r="H137" s="157">
        <f>SUMIFS('KA2 - výjezdy (postdoktorandi)'!$CA:$CA,'KA2 - výjezdy (postdoktorandi)'!$E:$E,$B137)</f>
        <v>0</v>
      </c>
    </row>
    <row r="138" spans="2:8" x14ac:dyDescent="0.3">
      <c r="B138" s="194" t="s">
        <v>342</v>
      </c>
      <c r="C138" s="156"/>
      <c r="D138" s="156"/>
      <c r="E138" s="156"/>
      <c r="F138" s="157">
        <f>SUMIFS('KA1 - příjezdy (doktorandi)'!$CA:$CA,'KA1 - příjezdy (doktorandi)'!$E:$E,$B138)</f>
        <v>0</v>
      </c>
      <c r="G138" s="158">
        <f>SUMIFS('KA2 - příjezdy (postdoktorandi)'!$CA:$CA,'KA2 - příjezdy (postdoktorandi)'!$E:$E,$B138)</f>
        <v>0</v>
      </c>
      <c r="H138" s="157">
        <f>SUMIFS('KA2 - výjezdy (postdoktorandi)'!$CA:$CA,'KA2 - výjezdy (postdoktorandi)'!$E:$E,$B138)</f>
        <v>0</v>
      </c>
    </row>
    <row r="139" spans="2:8" x14ac:dyDescent="0.3">
      <c r="B139" s="194" t="s">
        <v>343</v>
      </c>
      <c r="C139" s="156"/>
      <c r="D139" s="156"/>
      <c r="E139" s="156"/>
      <c r="F139" s="157">
        <f>SUMIFS('KA1 - příjezdy (doktorandi)'!$CA:$CA,'KA1 - příjezdy (doktorandi)'!$E:$E,$B139)</f>
        <v>0</v>
      </c>
      <c r="G139" s="158">
        <f>SUMIFS('KA2 - příjezdy (postdoktorandi)'!$CA:$CA,'KA2 - příjezdy (postdoktorandi)'!$E:$E,$B139)</f>
        <v>0</v>
      </c>
      <c r="H139" s="157">
        <f>SUMIFS('KA2 - výjezdy (postdoktorandi)'!$CA:$CA,'KA2 - výjezdy (postdoktorandi)'!$E:$E,$B139)</f>
        <v>0</v>
      </c>
    </row>
    <row r="140" spans="2:8" x14ac:dyDescent="0.3">
      <c r="B140" s="194" t="s">
        <v>78</v>
      </c>
      <c r="C140" s="156"/>
      <c r="D140" s="156"/>
      <c r="E140" s="156"/>
      <c r="F140" s="157">
        <f>SUMIFS('KA1 - příjezdy (doktorandi)'!$CA:$CA,'KA1 - příjezdy (doktorandi)'!$E:$E,$B140)</f>
        <v>0</v>
      </c>
      <c r="G140" s="158">
        <f>SUMIFS('KA2 - příjezdy (postdoktorandi)'!$CA:$CA,'KA2 - příjezdy (postdoktorandi)'!$E:$E,$B140)</f>
        <v>0</v>
      </c>
      <c r="H140" s="157">
        <f>SUMIFS('KA2 - výjezdy (postdoktorandi)'!$CA:$CA,'KA2 - výjezdy (postdoktorandi)'!$E:$E,$B140)</f>
        <v>0</v>
      </c>
    </row>
    <row r="141" spans="2:8" ht="28.8" x14ac:dyDescent="0.3">
      <c r="B141" s="194" t="s">
        <v>344</v>
      </c>
      <c r="C141" s="156"/>
      <c r="D141" s="156"/>
      <c r="E141" s="156"/>
      <c r="F141" s="157">
        <f>SUMIFS('KA1 - příjezdy (doktorandi)'!$CA:$CA,'KA1 - příjezdy (doktorandi)'!$E:$E,$B141)</f>
        <v>0</v>
      </c>
      <c r="G141" s="158">
        <f>SUMIFS('KA2 - příjezdy (postdoktorandi)'!$CA:$CA,'KA2 - příjezdy (postdoktorandi)'!$E:$E,$B141)</f>
        <v>0</v>
      </c>
      <c r="H141" s="157">
        <f>SUMIFS('KA2 - výjezdy (postdoktorandi)'!$CA:$CA,'KA2 - výjezdy (postdoktorandi)'!$E:$E,$B141)</f>
        <v>0</v>
      </c>
    </row>
    <row r="142" spans="2:8" x14ac:dyDescent="0.3">
      <c r="B142" s="194" t="s">
        <v>79</v>
      </c>
      <c r="C142" s="156"/>
      <c r="D142" s="156"/>
      <c r="E142" s="156"/>
      <c r="F142" s="157">
        <f>SUMIFS('KA1 - příjezdy (doktorandi)'!$CA:$CA,'KA1 - příjezdy (doktorandi)'!$E:$E,$B142)</f>
        <v>0</v>
      </c>
      <c r="G142" s="158">
        <f>SUMIFS('KA2 - příjezdy (postdoktorandi)'!$CA:$CA,'KA2 - příjezdy (postdoktorandi)'!$E:$E,$B142)</f>
        <v>0</v>
      </c>
      <c r="H142" s="157">
        <f>SUMIFS('KA2 - výjezdy (postdoktorandi)'!$CA:$CA,'KA2 - výjezdy (postdoktorandi)'!$E:$E,$B142)</f>
        <v>0</v>
      </c>
    </row>
    <row r="143" spans="2:8" x14ac:dyDescent="0.3">
      <c r="B143" s="194" t="s">
        <v>80</v>
      </c>
      <c r="C143" s="156"/>
      <c r="D143" s="156"/>
      <c r="E143" s="156"/>
      <c r="F143" s="157">
        <f>SUMIFS('KA1 - příjezdy (doktorandi)'!$CA:$CA,'KA1 - příjezdy (doktorandi)'!$E:$E,$B143)</f>
        <v>0</v>
      </c>
      <c r="G143" s="158">
        <f>SUMIFS('KA2 - příjezdy (postdoktorandi)'!$CA:$CA,'KA2 - příjezdy (postdoktorandi)'!$E:$E,$B143)</f>
        <v>0</v>
      </c>
      <c r="H143" s="157">
        <f>SUMIFS('KA2 - výjezdy (postdoktorandi)'!$CA:$CA,'KA2 - výjezdy (postdoktorandi)'!$E:$E,$B143)</f>
        <v>0</v>
      </c>
    </row>
    <row r="144" spans="2:8" x14ac:dyDescent="0.3">
      <c r="B144" s="194" t="s">
        <v>345</v>
      </c>
      <c r="C144" s="156"/>
      <c r="D144" s="156"/>
      <c r="E144" s="156"/>
      <c r="F144" s="157">
        <f>SUMIFS('KA1 - příjezdy (doktorandi)'!$CA:$CA,'KA1 - příjezdy (doktorandi)'!$E:$E,$B144)</f>
        <v>0</v>
      </c>
      <c r="G144" s="158">
        <f>SUMIFS('KA2 - příjezdy (postdoktorandi)'!$CA:$CA,'KA2 - příjezdy (postdoktorandi)'!$E:$E,$B144)</f>
        <v>0</v>
      </c>
      <c r="H144" s="157">
        <f>SUMIFS('KA2 - výjezdy (postdoktorandi)'!$CA:$CA,'KA2 - výjezdy (postdoktorandi)'!$E:$E,$B144)</f>
        <v>0</v>
      </c>
    </row>
    <row r="145" spans="2:8" x14ac:dyDescent="0.3">
      <c r="B145" s="194" t="s">
        <v>346</v>
      </c>
      <c r="C145" s="156"/>
      <c r="D145" s="156"/>
      <c r="E145" s="156"/>
      <c r="F145" s="157">
        <f>SUMIFS('KA1 - příjezdy (doktorandi)'!$CA:$CA,'KA1 - příjezdy (doktorandi)'!$E:$E,$B145)</f>
        <v>0</v>
      </c>
      <c r="G145" s="158">
        <f>SUMIFS('KA2 - příjezdy (postdoktorandi)'!$CA:$CA,'KA2 - příjezdy (postdoktorandi)'!$E:$E,$B145)</f>
        <v>0</v>
      </c>
      <c r="H145" s="157">
        <f>SUMIFS('KA2 - výjezdy (postdoktorandi)'!$CA:$CA,'KA2 - výjezdy (postdoktorandi)'!$E:$E,$B145)</f>
        <v>0</v>
      </c>
    </row>
    <row r="146" spans="2:8" x14ac:dyDescent="0.3">
      <c r="B146" s="194" t="s">
        <v>347</v>
      </c>
      <c r="C146" s="156"/>
      <c r="D146" s="156"/>
      <c r="E146" s="156"/>
      <c r="F146" s="157">
        <f>SUMIFS('KA1 - příjezdy (doktorandi)'!$CA:$CA,'KA1 - příjezdy (doktorandi)'!$E:$E,$B146)</f>
        <v>0</v>
      </c>
      <c r="G146" s="158">
        <f>SUMIFS('KA2 - příjezdy (postdoktorandi)'!$CA:$CA,'KA2 - příjezdy (postdoktorandi)'!$E:$E,$B146)</f>
        <v>0</v>
      </c>
      <c r="H146" s="157">
        <f>SUMIFS('KA2 - výjezdy (postdoktorandi)'!$CA:$CA,'KA2 - výjezdy (postdoktorandi)'!$E:$E,$B146)</f>
        <v>0</v>
      </c>
    </row>
    <row r="147" spans="2:8" x14ac:dyDescent="0.3">
      <c r="B147" s="194" t="s">
        <v>348</v>
      </c>
      <c r="C147" s="156"/>
      <c r="D147" s="156"/>
      <c r="E147" s="156"/>
      <c r="F147" s="157">
        <f>SUMIFS('KA1 - příjezdy (doktorandi)'!$CA:$CA,'KA1 - příjezdy (doktorandi)'!$E:$E,$B147)</f>
        <v>0</v>
      </c>
      <c r="G147" s="158">
        <f>SUMIFS('KA2 - příjezdy (postdoktorandi)'!$CA:$CA,'KA2 - příjezdy (postdoktorandi)'!$E:$E,$B147)</f>
        <v>0</v>
      </c>
      <c r="H147" s="157">
        <f>SUMIFS('KA2 - výjezdy (postdoktorandi)'!$CA:$CA,'KA2 - výjezdy (postdoktorandi)'!$E:$E,$B147)</f>
        <v>0</v>
      </c>
    </row>
    <row r="148" spans="2:8" x14ac:dyDescent="0.3">
      <c r="B148" s="194" t="s">
        <v>349</v>
      </c>
      <c r="C148" s="156"/>
      <c r="D148" s="156"/>
      <c r="E148" s="156"/>
      <c r="F148" s="157">
        <f>SUMIFS('KA1 - příjezdy (doktorandi)'!$CA:$CA,'KA1 - příjezdy (doktorandi)'!$E:$E,$B148)</f>
        <v>0</v>
      </c>
      <c r="G148" s="158">
        <f>SUMIFS('KA2 - příjezdy (postdoktorandi)'!$CA:$CA,'KA2 - příjezdy (postdoktorandi)'!$E:$E,$B148)</f>
        <v>0</v>
      </c>
      <c r="H148" s="157">
        <f>SUMIFS('KA2 - výjezdy (postdoktorandi)'!$CA:$CA,'KA2 - výjezdy (postdoktorandi)'!$E:$E,$B148)</f>
        <v>0</v>
      </c>
    </row>
    <row r="149" spans="2:8" x14ac:dyDescent="0.3">
      <c r="B149" s="194" t="s">
        <v>350</v>
      </c>
      <c r="C149" s="156"/>
      <c r="D149" s="156"/>
      <c r="E149" s="156"/>
      <c r="F149" s="157">
        <f>SUMIFS('KA1 - příjezdy (doktorandi)'!$CA:$CA,'KA1 - příjezdy (doktorandi)'!$E:$E,$B149)</f>
        <v>0</v>
      </c>
      <c r="G149" s="158">
        <f>SUMIFS('KA2 - příjezdy (postdoktorandi)'!$CA:$CA,'KA2 - příjezdy (postdoktorandi)'!$E:$E,$B149)</f>
        <v>0</v>
      </c>
      <c r="H149" s="157">
        <f>SUMIFS('KA2 - výjezdy (postdoktorandi)'!$CA:$CA,'KA2 - výjezdy (postdoktorandi)'!$E:$E,$B149)</f>
        <v>0</v>
      </c>
    </row>
    <row r="150" spans="2:8" x14ac:dyDescent="0.3">
      <c r="B150" s="194" t="s">
        <v>81</v>
      </c>
      <c r="C150" s="156"/>
      <c r="D150" s="156"/>
      <c r="E150" s="156"/>
      <c r="F150" s="157">
        <f>SUMIFS('KA1 - příjezdy (doktorandi)'!$CA:$CA,'KA1 - příjezdy (doktorandi)'!$E:$E,$B150)</f>
        <v>0</v>
      </c>
      <c r="G150" s="158">
        <f>SUMIFS('KA2 - příjezdy (postdoktorandi)'!$CA:$CA,'KA2 - příjezdy (postdoktorandi)'!$E:$E,$B150)</f>
        <v>0</v>
      </c>
      <c r="H150" s="157">
        <f>SUMIFS('KA2 - výjezdy (postdoktorandi)'!$CA:$CA,'KA2 - výjezdy (postdoktorandi)'!$E:$E,$B150)</f>
        <v>0</v>
      </c>
    </row>
    <row r="151" spans="2:8" x14ac:dyDescent="0.3">
      <c r="B151" s="194" t="s">
        <v>351</v>
      </c>
      <c r="C151" s="156"/>
      <c r="D151" s="156"/>
      <c r="E151" s="156"/>
      <c r="F151" s="157">
        <f>SUMIFS('KA1 - příjezdy (doktorandi)'!$CA:$CA,'KA1 - příjezdy (doktorandi)'!$E:$E,$B151)</f>
        <v>0</v>
      </c>
      <c r="G151" s="158">
        <f>SUMIFS('KA2 - příjezdy (postdoktorandi)'!$CA:$CA,'KA2 - příjezdy (postdoktorandi)'!$E:$E,$B151)</f>
        <v>0</v>
      </c>
      <c r="H151" s="157">
        <f>SUMIFS('KA2 - výjezdy (postdoktorandi)'!$CA:$CA,'KA2 - výjezdy (postdoktorandi)'!$E:$E,$B151)</f>
        <v>0</v>
      </c>
    </row>
    <row r="152" spans="2:8" x14ac:dyDescent="0.3">
      <c r="B152" s="194" t="s">
        <v>82</v>
      </c>
      <c r="C152" s="156"/>
      <c r="D152" s="156"/>
      <c r="E152" s="156"/>
      <c r="F152" s="157">
        <f>SUMIFS('KA1 - příjezdy (doktorandi)'!$CA:$CA,'KA1 - příjezdy (doktorandi)'!$E:$E,$B152)</f>
        <v>0</v>
      </c>
      <c r="G152" s="158">
        <f>SUMIFS('KA2 - příjezdy (postdoktorandi)'!$CA:$CA,'KA2 - příjezdy (postdoktorandi)'!$E:$E,$B152)</f>
        <v>0</v>
      </c>
      <c r="H152" s="157">
        <f>SUMIFS('KA2 - výjezdy (postdoktorandi)'!$CA:$CA,'KA2 - výjezdy (postdoktorandi)'!$E:$E,$B152)</f>
        <v>0</v>
      </c>
    </row>
    <row r="153" spans="2:8" x14ac:dyDescent="0.3">
      <c r="B153" s="194" t="s">
        <v>352</v>
      </c>
      <c r="C153" s="156"/>
      <c r="D153" s="156"/>
      <c r="E153" s="156"/>
      <c r="F153" s="157">
        <f>SUMIFS('KA1 - příjezdy (doktorandi)'!$CA:$CA,'KA1 - příjezdy (doktorandi)'!$E:$E,$B153)</f>
        <v>0</v>
      </c>
      <c r="G153" s="158">
        <f>SUMIFS('KA2 - příjezdy (postdoktorandi)'!$CA:$CA,'KA2 - příjezdy (postdoktorandi)'!$E:$E,$B153)</f>
        <v>0</v>
      </c>
      <c r="H153" s="157">
        <f>SUMIFS('KA2 - výjezdy (postdoktorandi)'!$CA:$CA,'KA2 - výjezdy (postdoktorandi)'!$E:$E,$B153)</f>
        <v>0</v>
      </c>
    </row>
    <row r="154" spans="2:8" x14ac:dyDescent="0.3">
      <c r="B154" s="194" t="s">
        <v>83</v>
      </c>
      <c r="C154" s="156"/>
      <c r="D154" s="156"/>
      <c r="E154" s="156"/>
      <c r="F154" s="157">
        <f>SUMIFS('KA1 - příjezdy (doktorandi)'!$CA:$CA,'KA1 - příjezdy (doktorandi)'!$E:$E,$B154)</f>
        <v>0</v>
      </c>
      <c r="G154" s="158">
        <f>SUMIFS('KA2 - příjezdy (postdoktorandi)'!$CA:$CA,'KA2 - příjezdy (postdoktorandi)'!$E:$E,$B154)</f>
        <v>0</v>
      </c>
      <c r="H154" s="157">
        <f>SUMIFS('KA2 - výjezdy (postdoktorandi)'!$CA:$CA,'KA2 - výjezdy (postdoktorandi)'!$E:$E,$B154)</f>
        <v>0</v>
      </c>
    </row>
    <row r="155" spans="2:8" x14ac:dyDescent="0.3">
      <c r="B155" s="194" t="s">
        <v>84</v>
      </c>
      <c r="C155" s="156"/>
      <c r="D155" s="156"/>
      <c r="E155" s="156"/>
      <c r="F155" s="157">
        <f>SUMIFS('KA1 - příjezdy (doktorandi)'!$CA:$CA,'KA1 - příjezdy (doktorandi)'!$E:$E,$B155)</f>
        <v>0</v>
      </c>
      <c r="G155" s="158">
        <f>SUMIFS('KA2 - příjezdy (postdoktorandi)'!$CA:$CA,'KA2 - příjezdy (postdoktorandi)'!$E:$E,$B155)</f>
        <v>0</v>
      </c>
      <c r="H155" s="157">
        <f>SUMIFS('KA2 - výjezdy (postdoktorandi)'!$CA:$CA,'KA2 - výjezdy (postdoktorandi)'!$E:$E,$B155)</f>
        <v>0</v>
      </c>
    </row>
    <row r="156" spans="2:8" x14ac:dyDescent="0.3">
      <c r="B156" s="194" t="s">
        <v>353</v>
      </c>
      <c r="C156" s="156"/>
      <c r="D156" s="156"/>
      <c r="E156" s="156"/>
      <c r="F156" s="157">
        <f>SUMIFS('KA1 - příjezdy (doktorandi)'!$CA:$CA,'KA1 - příjezdy (doktorandi)'!$E:$E,$B156)</f>
        <v>0</v>
      </c>
      <c r="G156" s="158">
        <f>SUMIFS('KA2 - příjezdy (postdoktorandi)'!$CA:$CA,'KA2 - příjezdy (postdoktorandi)'!$E:$E,$B156)</f>
        <v>0</v>
      </c>
      <c r="H156" s="157">
        <f>SUMIFS('KA2 - výjezdy (postdoktorandi)'!$CA:$CA,'KA2 - výjezdy (postdoktorandi)'!$E:$E,$B156)</f>
        <v>0</v>
      </c>
    </row>
    <row r="157" spans="2:8" x14ac:dyDescent="0.3">
      <c r="B157" s="194" t="s">
        <v>354</v>
      </c>
      <c r="C157" s="156"/>
      <c r="D157" s="156"/>
      <c r="E157" s="156"/>
      <c r="F157" s="157">
        <f>SUMIFS('KA1 - příjezdy (doktorandi)'!$CA:$CA,'KA1 - příjezdy (doktorandi)'!$E:$E,$B157)</f>
        <v>0</v>
      </c>
      <c r="G157" s="158">
        <f>SUMIFS('KA2 - příjezdy (postdoktorandi)'!$CA:$CA,'KA2 - příjezdy (postdoktorandi)'!$E:$E,$B157)</f>
        <v>0</v>
      </c>
      <c r="H157" s="157">
        <f>SUMIFS('KA2 - výjezdy (postdoktorandi)'!$CA:$CA,'KA2 - výjezdy (postdoktorandi)'!$E:$E,$B157)</f>
        <v>0</v>
      </c>
    </row>
    <row r="158" spans="2:8" x14ac:dyDescent="0.3">
      <c r="B158" s="194" t="s">
        <v>355</v>
      </c>
      <c r="C158" s="156"/>
      <c r="D158" s="156"/>
      <c r="E158" s="156"/>
      <c r="F158" s="157">
        <f>SUMIFS('KA1 - příjezdy (doktorandi)'!$CA:$CA,'KA1 - příjezdy (doktorandi)'!$E:$E,$B158)</f>
        <v>0</v>
      </c>
      <c r="G158" s="158">
        <f>SUMIFS('KA2 - příjezdy (postdoktorandi)'!$CA:$CA,'KA2 - příjezdy (postdoktorandi)'!$E:$E,$B158)</f>
        <v>0</v>
      </c>
      <c r="H158" s="157">
        <f>SUMIFS('KA2 - výjezdy (postdoktorandi)'!$CA:$CA,'KA2 - výjezdy (postdoktorandi)'!$E:$E,$B158)</f>
        <v>0</v>
      </c>
    </row>
    <row r="159" spans="2:8" ht="28.8" x14ac:dyDescent="0.3">
      <c r="B159" s="194" t="s">
        <v>356</v>
      </c>
      <c r="C159" s="156"/>
      <c r="D159" s="156"/>
      <c r="E159" s="156"/>
      <c r="F159" s="157">
        <f>SUMIFS('KA1 - příjezdy (doktorandi)'!$CA:$CA,'KA1 - příjezdy (doktorandi)'!$E:$E,$B159)</f>
        <v>0</v>
      </c>
      <c r="G159" s="158">
        <f>SUMIFS('KA2 - příjezdy (postdoktorandi)'!$CA:$CA,'KA2 - příjezdy (postdoktorandi)'!$E:$E,$B159)</f>
        <v>0</v>
      </c>
      <c r="H159" s="157">
        <f>SUMIFS('KA2 - výjezdy (postdoktorandi)'!$CA:$CA,'KA2 - výjezdy (postdoktorandi)'!$E:$E,$B159)</f>
        <v>0</v>
      </c>
    </row>
    <row r="160" spans="2:8" ht="28.8" x14ac:dyDescent="0.3">
      <c r="B160" s="194" t="s">
        <v>357</v>
      </c>
      <c r="C160" s="156"/>
      <c r="D160" s="156"/>
      <c r="E160" s="156"/>
      <c r="F160" s="157">
        <f>SUMIFS('KA1 - příjezdy (doktorandi)'!$CA:$CA,'KA1 - příjezdy (doktorandi)'!$E:$E,$B160)</f>
        <v>0</v>
      </c>
      <c r="G160" s="158">
        <f>SUMIFS('KA2 - příjezdy (postdoktorandi)'!$CA:$CA,'KA2 - příjezdy (postdoktorandi)'!$E:$E,$B160)</f>
        <v>0</v>
      </c>
      <c r="H160" s="157">
        <f>SUMIFS('KA2 - výjezdy (postdoktorandi)'!$CA:$CA,'KA2 - výjezdy (postdoktorandi)'!$E:$E,$B160)</f>
        <v>0</v>
      </c>
    </row>
    <row r="161" spans="2:8" ht="28.8" x14ac:dyDescent="0.3">
      <c r="B161" s="194" t="s">
        <v>358</v>
      </c>
      <c r="C161" s="156"/>
      <c r="D161" s="156"/>
      <c r="E161" s="156"/>
      <c r="F161" s="157">
        <f>SUMIFS('KA1 - příjezdy (doktorandi)'!$CA:$CA,'KA1 - příjezdy (doktorandi)'!$E:$E,$B161)</f>
        <v>0</v>
      </c>
      <c r="G161" s="158">
        <f>SUMIFS('KA2 - příjezdy (postdoktorandi)'!$CA:$CA,'KA2 - příjezdy (postdoktorandi)'!$E:$E,$B161)</f>
        <v>0</v>
      </c>
      <c r="H161" s="157">
        <f>SUMIFS('KA2 - výjezdy (postdoktorandi)'!$CA:$CA,'KA2 - výjezdy (postdoktorandi)'!$E:$E,$B161)</f>
        <v>0</v>
      </c>
    </row>
    <row r="162" spans="2:8" ht="28.8" x14ac:dyDescent="0.3">
      <c r="B162" s="194" t="s">
        <v>359</v>
      </c>
      <c r="C162" s="156"/>
      <c r="D162" s="156"/>
      <c r="E162" s="156"/>
      <c r="F162" s="157">
        <f>SUMIFS('KA1 - příjezdy (doktorandi)'!$CA:$CA,'KA1 - příjezdy (doktorandi)'!$E:$E,$B162)</f>
        <v>0</v>
      </c>
      <c r="G162" s="158">
        <f>SUMIFS('KA2 - příjezdy (postdoktorandi)'!$CA:$CA,'KA2 - příjezdy (postdoktorandi)'!$E:$E,$B162)</f>
        <v>0</v>
      </c>
      <c r="H162" s="157">
        <f>SUMIFS('KA2 - výjezdy (postdoktorandi)'!$CA:$CA,'KA2 - výjezdy (postdoktorandi)'!$E:$E,$B162)</f>
        <v>0</v>
      </c>
    </row>
    <row r="163" spans="2:8" x14ac:dyDescent="0.3">
      <c r="B163" s="194" t="s">
        <v>360</v>
      </c>
      <c r="C163" s="156"/>
      <c r="D163" s="156"/>
      <c r="E163" s="156"/>
      <c r="F163" s="157">
        <f>SUMIFS('KA1 - příjezdy (doktorandi)'!$CA:$CA,'KA1 - příjezdy (doktorandi)'!$E:$E,$B163)</f>
        <v>0</v>
      </c>
      <c r="G163" s="158">
        <f>SUMIFS('KA2 - příjezdy (postdoktorandi)'!$CA:$CA,'KA2 - příjezdy (postdoktorandi)'!$E:$E,$B163)</f>
        <v>0</v>
      </c>
      <c r="H163" s="157">
        <f>SUMIFS('KA2 - výjezdy (postdoktorandi)'!$CA:$CA,'KA2 - výjezdy (postdoktorandi)'!$E:$E,$B163)</f>
        <v>0</v>
      </c>
    </row>
    <row r="164" spans="2:8" x14ac:dyDescent="0.3">
      <c r="B164" s="194" t="s">
        <v>361</v>
      </c>
      <c r="C164" s="156"/>
      <c r="D164" s="156"/>
      <c r="E164" s="156"/>
      <c r="F164" s="157">
        <f>SUMIFS('KA1 - příjezdy (doktorandi)'!$CA:$CA,'KA1 - příjezdy (doktorandi)'!$E:$E,$B164)</f>
        <v>0</v>
      </c>
      <c r="G164" s="158">
        <f>SUMIFS('KA2 - příjezdy (postdoktorandi)'!$CA:$CA,'KA2 - příjezdy (postdoktorandi)'!$E:$E,$B164)</f>
        <v>0</v>
      </c>
      <c r="H164" s="157">
        <f>SUMIFS('KA2 - výjezdy (postdoktorandi)'!$CA:$CA,'KA2 - výjezdy (postdoktorandi)'!$E:$E,$B164)</f>
        <v>0</v>
      </c>
    </row>
    <row r="165" spans="2:8" ht="28.8" x14ac:dyDescent="0.3">
      <c r="B165" s="194" t="s">
        <v>362</v>
      </c>
      <c r="C165" s="156"/>
      <c r="D165" s="156"/>
      <c r="E165" s="156"/>
      <c r="F165" s="157">
        <f>SUMIFS('KA1 - příjezdy (doktorandi)'!$CA:$CA,'KA1 - příjezdy (doktorandi)'!$E:$E,$B165)</f>
        <v>0</v>
      </c>
      <c r="G165" s="158">
        <f>SUMIFS('KA2 - příjezdy (postdoktorandi)'!$CA:$CA,'KA2 - příjezdy (postdoktorandi)'!$E:$E,$B165)</f>
        <v>0</v>
      </c>
      <c r="H165" s="157">
        <f>SUMIFS('KA2 - výjezdy (postdoktorandi)'!$CA:$CA,'KA2 - výjezdy (postdoktorandi)'!$E:$E,$B165)</f>
        <v>0</v>
      </c>
    </row>
    <row r="166" spans="2:8" x14ac:dyDescent="0.3">
      <c r="B166" s="194" t="s">
        <v>363</v>
      </c>
      <c r="C166" s="156"/>
      <c r="D166" s="156"/>
      <c r="E166" s="156"/>
      <c r="F166" s="157">
        <f>SUMIFS('KA1 - příjezdy (doktorandi)'!$CA:$CA,'KA1 - příjezdy (doktorandi)'!$E:$E,$B166)</f>
        <v>0</v>
      </c>
      <c r="G166" s="158">
        <f>SUMIFS('KA2 - příjezdy (postdoktorandi)'!$CA:$CA,'KA2 - příjezdy (postdoktorandi)'!$E:$E,$B166)</f>
        <v>0</v>
      </c>
      <c r="H166" s="157">
        <f>SUMIFS('KA2 - výjezdy (postdoktorandi)'!$CA:$CA,'KA2 - výjezdy (postdoktorandi)'!$E:$E,$B166)</f>
        <v>0</v>
      </c>
    </row>
    <row r="167" spans="2:8" x14ac:dyDescent="0.3">
      <c r="B167" s="194" t="s">
        <v>364</v>
      </c>
      <c r="C167" s="156"/>
      <c r="D167" s="156"/>
      <c r="E167" s="156"/>
      <c r="F167" s="157">
        <f>SUMIFS('KA1 - příjezdy (doktorandi)'!$CA:$CA,'KA1 - příjezdy (doktorandi)'!$E:$E,$B167)</f>
        <v>0</v>
      </c>
      <c r="G167" s="158">
        <f>SUMIFS('KA2 - příjezdy (postdoktorandi)'!$CA:$CA,'KA2 - příjezdy (postdoktorandi)'!$E:$E,$B167)</f>
        <v>0</v>
      </c>
      <c r="H167" s="157">
        <f>SUMIFS('KA2 - výjezdy (postdoktorandi)'!$CA:$CA,'KA2 - výjezdy (postdoktorandi)'!$E:$E,$B167)</f>
        <v>0</v>
      </c>
    </row>
    <row r="168" spans="2:8" x14ac:dyDescent="0.3">
      <c r="B168" s="194" t="s">
        <v>365</v>
      </c>
      <c r="C168" s="156"/>
      <c r="D168" s="156"/>
      <c r="E168" s="156"/>
      <c r="F168" s="157">
        <f>SUMIFS('KA1 - příjezdy (doktorandi)'!$CA:$CA,'KA1 - příjezdy (doktorandi)'!$E:$E,$B168)</f>
        <v>0</v>
      </c>
      <c r="G168" s="158">
        <f>SUMIFS('KA2 - příjezdy (postdoktorandi)'!$CA:$CA,'KA2 - příjezdy (postdoktorandi)'!$E:$E,$B168)</f>
        <v>0</v>
      </c>
      <c r="H168" s="157">
        <f>SUMIFS('KA2 - výjezdy (postdoktorandi)'!$CA:$CA,'KA2 - výjezdy (postdoktorandi)'!$E:$E,$B168)</f>
        <v>0</v>
      </c>
    </row>
    <row r="169" spans="2:8" x14ac:dyDescent="0.3">
      <c r="B169" s="194" t="s">
        <v>366</v>
      </c>
      <c r="C169" s="156"/>
      <c r="D169" s="156"/>
      <c r="E169" s="156"/>
      <c r="F169" s="157">
        <f>SUMIFS('KA1 - příjezdy (doktorandi)'!$CA:$CA,'KA1 - příjezdy (doktorandi)'!$E:$E,$B169)</f>
        <v>0</v>
      </c>
      <c r="G169" s="158">
        <f>SUMIFS('KA2 - příjezdy (postdoktorandi)'!$CA:$CA,'KA2 - příjezdy (postdoktorandi)'!$E:$E,$B169)</f>
        <v>0</v>
      </c>
      <c r="H169" s="157">
        <f>SUMIFS('KA2 - výjezdy (postdoktorandi)'!$CA:$CA,'KA2 - výjezdy (postdoktorandi)'!$E:$E,$B169)</f>
        <v>0</v>
      </c>
    </row>
    <row r="170" spans="2:8" x14ac:dyDescent="0.3">
      <c r="B170" s="194" t="s">
        <v>367</v>
      </c>
      <c r="C170" s="156"/>
      <c r="D170" s="156"/>
      <c r="E170" s="156"/>
      <c r="F170" s="157">
        <f>SUMIFS('KA1 - příjezdy (doktorandi)'!$CA:$CA,'KA1 - příjezdy (doktorandi)'!$E:$E,$B170)</f>
        <v>0</v>
      </c>
      <c r="G170" s="158">
        <f>SUMIFS('KA2 - příjezdy (postdoktorandi)'!$CA:$CA,'KA2 - příjezdy (postdoktorandi)'!$E:$E,$B170)</f>
        <v>0</v>
      </c>
      <c r="H170" s="157">
        <f>SUMIFS('KA2 - výjezdy (postdoktorandi)'!$CA:$CA,'KA2 - výjezdy (postdoktorandi)'!$E:$E,$B170)</f>
        <v>0</v>
      </c>
    </row>
    <row r="171" spans="2:8" x14ac:dyDescent="0.3">
      <c r="B171" s="194" t="s">
        <v>368</v>
      </c>
      <c r="C171" s="156"/>
      <c r="D171" s="156"/>
      <c r="E171" s="156"/>
      <c r="F171" s="157">
        <f>SUMIFS('KA1 - příjezdy (doktorandi)'!$CA:$CA,'KA1 - příjezdy (doktorandi)'!$E:$E,$B171)</f>
        <v>0</v>
      </c>
      <c r="G171" s="158">
        <f>SUMIFS('KA2 - příjezdy (postdoktorandi)'!$CA:$CA,'KA2 - příjezdy (postdoktorandi)'!$E:$E,$B171)</f>
        <v>0</v>
      </c>
      <c r="H171" s="157">
        <f>SUMIFS('KA2 - výjezdy (postdoktorandi)'!$CA:$CA,'KA2 - výjezdy (postdoktorandi)'!$E:$E,$B171)</f>
        <v>0</v>
      </c>
    </row>
    <row r="172" spans="2:8" x14ac:dyDescent="0.3">
      <c r="B172" s="194" t="s">
        <v>369</v>
      </c>
      <c r="C172" s="156"/>
      <c r="D172" s="156"/>
      <c r="E172" s="156"/>
      <c r="F172" s="157">
        <f>SUMIFS('KA1 - příjezdy (doktorandi)'!$CA:$CA,'KA1 - příjezdy (doktorandi)'!$E:$E,$B172)</f>
        <v>0</v>
      </c>
      <c r="G172" s="158">
        <f>SUMIFS('KA2 - příjezdy (postdoktorandi)'!$CA:$CA,'KA2 - příjezdy (postdoktorandi)'!$E:$E,$B172)</f>
        <v>0</v>
      </c>
      <c r="H172" s="157">
        <f>SUMIFS('KA2 - výjezdy (postdoktorandi)'!$CA:$CA,'KA2 - výjezdy (postdoktorandi)'!$E:$E,$B172)</f>
        <v>0</v>
      </c>
    </row>
    <row r="173" spans="2:8" x14ac:dyDescent="0.3">
      <c r="B173" s="194" t="s">
        <v>370</v>
      </c>
      <c r="C173" s="156"/>
      <c r="D173" s="156"/>
      <c r="E173" s="156"/>
      <c r="F173" s="157">
        <f>SUMIFS('KA1 - příjezdy (doktorandi)'!$CA:$CA,'KA1 - příjezdy (doktorandi)'!$E:$E,$B173)</f>
        <v>0</v>
      </c>
      <c r="G173" s="158">
        <f>SUMIFS('KA2 - příjezdy (postdoktorandi)'!$CA:$CA,'KA2 - příjezdy (postdoktorandi)'!$E:$E,$B173)</f>
        <v>0</v>
      </c>
      <c r="H173" s="157">
        <f>SUMIFS('KA2 - výjezdy (postdoktorandi)'!$CA:$CA,'KA2 - výjezdy (postdoktorandi)'!$E:$E,$B173)</f>
        <v>0</v>
      </c>
    </row>
    <row r="174" spans="2:8" x14ac:dyDescent="0.3">
      <c r="B174" s="194" t="s">
        <v>371</v>
      </c>
      <c r="C174" s="156"/>
      <c r="D174" s="156"/>
      <c r="E174" s="156"/>
      <c r="F174" s="157">
        <f>SUMIFS('KA1 - příjezdy (doktorandi)'!$CA:$CA,'KA1 - příjezdy (doktorandi)'!$E:$E,$B174)</f>
        <v>0</v>
      </c>
      <c r="G174" s="158">
        <f>SUMIFS('KA2 - příjezdy (postdoktorandi)'!$CA:$CA,'KA2 - příjezdy (postdoktorandi)'!$E:$E,$B174)</f>
        <v>0</v>
      </c>
      <c r="H174" s="157">
        <f>SUMIFS('KA2 - výjezdy (postdoktorandi)'!$CA:$CA,'KA2 - výjezdy (postdoktorandi)'!$E:$E,$B174)</f>
        <v>0</v>
      </c>
    </row>
    <row r="175" spans="2:8" x14ac:dyDescent="0.3">
      <c r="B175" s="194" t="s">
        <v>372</v>
      </c>
      <c r="C175" s="156"/>
      <c r="D175" s="156"/>
      <c r="E175" s="156"/>
      <c r="F175" s="157">
        <f>SUMIFS('KA1 - příjezdy (doktorandi)'!$CA:$CA,'KA1 - příjezdy (doktorandi)'!$E:$E,$B175)</f>
        <v>0</v>
      </c>
      <c r="G175" s="158">
        <f>SUMIFS('KA2 - příjezdy (postdoktorandi)'!$CA:$CA,'KA2 - příjezdy (postdoktorandi)'!$E:$E,$B175)</f>
        <v>0</v>
      </c>
      <c r="H175" s="157">
        <f>SUMIFS('KA2 - výjezdy (postdoktorandi)'!$CA:$CA,'KA2 - výjezdy (postdoktorandi)'!$E:$E,$B175)</f>
        <v>0</v>
      </c>
    </row>
    <row r="176" spans="2:8" x14ac:dyDescent="0.3">
      <c r="B176" s="194" t="s">
        <v>373</v>
      </c>
      <c r="C176" s="156"/>
      <c r="D176" s="156"/>
      <c r="E176" s="156"/>
      <c r="F176" s="157">
        <f>SUMIFS('KA1 - příjezdy (doktorandi)'!$CA:$CA,'KA1 - příjezdy (doktorandi)'!$E:$E,$B176)</f>
        <v>0</v>
      </c>
      <c r="G176" s="158">
        <f>SUMIFS('KA2 - příjezdy (postdoktorandi)'!$CA:$CA,'KA2 - příjezdy (postdoktorandi)'!$E:$E,$B176)</f>
        <v>0</v>
      </c>
      <c r="H176" s="157">
        <f>SUMIFS('KA2 - výjezdy (postdoktorandi)'!$CA:$CA,'KA2 - výjezdy (postdoktorandi)'!$E:$E,$B176)</f>
        <v>0</v>
      </c>
    </row>
    <row r="177" spans="2:8" x14ac:dyDescent="0.3">
      <c r="B177" s="194" t="s">
        <v>85</v>
      </c>
      <c r="C177" s="156"/>
      <c r="D177" s="156"/>
      <c r="E177" s="156"/>
      <c r="F177" s="157">
        <f>SUMIFS('KA1 - příjezdy (doktorandi)'!$CA:$CA,'KA1 - příjezdy (doktorandi)'!$E:$E,$B177)</f>
        <v>0</v>
      </c>
      <c r="G177" s="158">
        <f>SUMIFS('KA2 - příjezdy (postdoktorandi)'!$CA:$CA,'KA2 - příjezdy (postdoktorandi)'!$E:$E,$B177)</f>
        <v>0</v>
      </c>
      <c r="H177" s="157">
        <f>SUMIFS('KA2 - výjezdy (postdoktorandi)'!$CA:$CA,'KA2 - výjezdy (postdoktorandi)'!$E:$E,$B177)</f>
        <v>0</v>
      </c>
    </row>
    <row r="178" spans="2:8" x14ac:dyDescent="0.3">
      <c r="B178" s="194" t="s">
        <v>86</v>
      </c>
      <c r="C178" s="156"/>
      <c r="D178" s="156"/>
      <c r="E178" s="156"/>
      <c r="F178" s="157">
        <f>SUMIFS('KA1 - příjezdy (doktorandi)'!$CA:$CA,'KA1 - příjezdy (doktorandi)'!$E:$E,$B178)</f>
        <v>0</v>
      </c>
      <c r="G178" s="158">
        <f>SUMIFS('KA2 - příjezdy (postdoktorandi)'!$CA:$CA,'KA2 - příjezdy (postdoktorandi)'!$E:$E,$B178)</f>
        <v>0</v>
      </c>
      <c r="H178" s="157">
        <f>SUMIFS('KA2 - výjezdy (postdoktorandi)'!$CA:$CA,'KA2 - výjezdy (postdoktorandi)'!$E:$E,$B178)</f>
        <v>0</v>
      </c>
    </row>
    <row r="179" spans="2:8" ht="28.8" x14ac:dyDescent="0.3">
      <c r="B179" s="194" t="s">
        <v>374</v>
      </c>
      <c r="C179" s="156"/>
      <c r="D179" s="156"/>
      <c r="E179" s="156"/>
      <c r="F179" s="157">
        <f>SUMIFS('KA1 - příjezdy (doktorandi)'!$CA:$CA,'KA1 - příjezdy (doktorandi)'!$E:$E,$B179)</f>
        <v>0</v>
      </c>
      <c r="G179" s="158">
        <f>SUMIFS('KA2 - příjezdy (postdoktorandi)'!$CA:$CA,'KA2 - příjezdy (postdoktorandi)'!$E:$E,$B179)</f>
        <v>0</v>
      </c>
      <c r="H179" s="157">
        <f>SUMIFS('KA2 - výjezdy (postdoktorandi)'!$CA:$CA,'KA2 - výjezdy (postdoktorandi)'!$E:$E,$B179)</f>
        <v>0</v>
      </c>
    </row>
    <row r="180" spans="2:8" x14ac:dyDescent="0.3">
      <c r="B180" s="194" t="s">
        <v>375</v>
      </c>
      <c r="C180" s="156"/>
      <c r="D180" s="156"/>
      <c r="E180" s="156"/>
      <c r="F180" s="157">
        <f>SUMIFS('KA1 - příjezdy (doktorandi)'!$CA:$CA,'KA1 - příjezdy (doktorandi)'!$E:$E,$B180)</f>
        <v>0</v>
      </c>
      <c r="G180" s="158">
        <f>SUMIFS('KA2 - příjezdy (postdoktorandi)'!$CA:$CA,'KA2 - příjezdy (postdoktorandi)'!$E:$E,$B180)</f>
        <v>0</v>
      </c>
      <c r="H180" s="157">
        <f>SUMIFS('KA2 - výjezdy (postdoktorandi)'!$CA:$CA,'KA2 - výjezdy (postdoktorandi)'!$E:$E,$B180)</f>
        <v>0</v>
      </c>
    </row>
    <row r="181" spans="2:8" x14ac:dyDescent="0.3">
      <c r="B181" s="194" t="s">
        <v>376</v>
      </c>
      <c r="C181" s="156"/>
      <c r="D181" s="156"/>
      <c r="E181" s="156"/>
      <c r="F181" s="157">
        <f>SUMIFS('KA1 - příjezdy (doktorandi)'!$CA:$CA,'KA1 - příjezdy (doktorandi)'!$E:$E,$B181)</f>
        <v>0</v>
      </c>
      <c r="G181" s="158">
        <f>SUMIFS('KA2 - příjezdy (postdoktorandi)'!$CA:$CA,'KA2 - příjezdy (postdoktorandi)'!$E:$E,$B181)</f>
        <v>0</v>
      </c>
      <c r="H181" s="157">
        <f>SUMIFS('KA2 - výjezdy (postdoktorandi)'!$CA:$CA,'KA2 - výjezdy (postdoktorandi)'!$E:$E,$B181)</f>
        <v>0</v>
      </c>
    </row>
    <row r="182" spans="2:8" x14ac:dyDescent="0.3">
      <c r="B182" s="194" t="s">
        <v>377</v>
      </c>
      <c r="C182" s="156"/>
      <c r="D182" s="156"/>
      <c r="E182" s="156"/>
      <c r="F182" s="157">
        <f>SUMIFS('KA1 - příjezdy (doktorandi)'!$CA:$CA,'KA1 - příjezdy (doktorandi)'!$E:$E,$B182)</f>
        <v>0</v>
      </c>
      <c r="G182" s="158">
        <f>SUMIFS('KA2 - příjezdy (postdoktorandi)'!$CA:$CA,'KA2 - příjezdy (postdoktorandi)'!$E:$E,$B182)</f>
        <v>0</v>
      </c>
      <c r="H182" s="157">
        <f>SUMIFS('KA2 - výjezdy (postdoktorandi)'!$CA:$CA,'KA2 - výjezdy (postdoktorandi)'!$E:$E,$B182)</f>
        <v>0</v>
      </c>
    </row>
    <row r="183" spans="2:8" x14ac:dyDescent="0.3">
      <c r="B183" s="194" t="s">
        <v>87</v>
      </c>
      <c r="C183" s="156"/>
      <c r="D183" s="156"/>
      <c r="E183" s="156"/>
      <c r="F183" s="157">
        <f>SUMIFS('KA1 - příjezdy (doktorandi)'!$CA:$CA,'KA1 - příjezdy (doktorandi)'!$E:$E,$B183)</f>
        <v>0</v>
      </c>
      <c r="G183" s="158">
        <f>SUMIFS('KA2 - příjezdy (postdoktorandi)'!$CA:$CA,'KA2 - příjezdy (postdoktorandi)'!$E:$E,$B183)</f>
        <v>0</v>
      </c>
      <c r="H183" s="157">
        <f>SUMIFS('KA2 - výjezdy (postdoktorandi)'!$CA:$CA,'KA2 - výjezdy (postdoktorandi)'!$E:$E,$B183)</f>
        <v>0</v>
      </c>
    </row>
    <row r="184" spans="2:8" x14ac:dyDescent="0.3">
      <c r="B184" s="194" t="s">
        <v>378</v>
      </c>
      <c r="C184" s="156"/>
      <c r="D184" s="156"/>
      <c r="E184" s="156"/>
      <c r="F184" s="157">
        <f>SUMIFS('KA1 - příjezdy (doktorandi)'!$CA:$CA,'KA1 - příjezdy (doktorandi)'!$E:$E,$B184)</f>
        <v>0</v>
      </c>
      <c r="G184" s="158">
        <f>SUMIFS('KA2 - příjezdy (postdoktorandi)'!$CA:$CA,'KA2 - příjezdy (postdoktorandi)'!$E:$E,$B184)</f>
        <v>0</v>
      </c>
      <c r="H184" s="157">
        <f>SUMIFS('KA2 - výjezdy (postdoktorandi)'!$CA:$CA,'KA2 - výjezdy (postdoktorandi)'!$E:$E,$B184)</f>
        <v>0</v>
      </c>
    </row>
    <row r="185" spans="2:8" x14ac:dyDescent="0.3">
      <c r="B185" s="194" t="s">
        <v>88</v>
      </c>
      <c r="C185" s="156"/>
      <c r="D185" s="156"/>
      <c r="E185" s="156"/>
      <c r="F185" s="157">
        <f>SUMIFS('KA1 - příjezdy (doktorandi)'!$CA:$CA,'KA1 - příjezdy (doktorandi)'!$E:$E,$B185)</f>
        <v>0</v>
      </c>
      <c r="G185" s="158">
        <f>SUMIFS('KA2 - příjezdy (postdoktorandi)'!$CA:$CA,'KA2 - příjezdy (postdoktorandi)'!$E:$E,$B185)</f>
        <v>0</v>
      </c>
      <c r="H185" s="157">
        <f>SUMIFS('KA2 - výjezdy (postdoktorandi)'!$CA:$CA,'KA2 - výjezdy (postdoktorandi)'!$E:$E,$B185)</f>
        <v>0</v>
      </c>
    </row>
    <row r="186" spans="2:8" x14ac:dyDescent="0.3">
      <c r="B186" s="194" t="s">
        <v>379</v>
      </c>
      <c r="C186" s="156"/>
      <c r="D186" s="156"/>
      <c r="E186" s="156"/>
      <c r="F186" s="157">
        <f>SUMIFS('KA1 - příjezdy (doktorandi)'!$CA:$CA,'KA1 - příjezdy (doktorandi)'!$E:$E,$B186)</f>
        <v>0</v>
      </c>
      <c r="G186" s="158">
        <f>SUMIFS('KA2 - příjezdy (postdoktorandi)'!$CA:$CA,'KA2 - příjezdy (postdoktorandi)'!$E:$E,$B186)</f>
        <v>0</v>
      </c>
      <c r="H186" s="157">
        <f>SUMIFS('KA2 - výjezdy (postdoktorandi)'!$CA:$CA,'KA2 - výjezdy (postdoktorandi)'!$E:$E,$B186)</f>
        <v>0</v>
      </c>
    </row>
    <row r="187" spans="2:8" x14ac:dyDescent="0.3">
      <c r="B187" s="194" t="s">
        <v>89</v>
      </c>
      <c r="C187" s="156"/>
      <c r="D187" s="156"/>
      <c r="E187" s="156"/>
      <c r="F187" s="157">
        <f>SUMIFS('KA1 - příjezdy (doktorandi)'!$CA:$CA,'KA1 - příjezdy (doktorandi)'!$E:$E,$B187)</f>
        <v>0</v>
      </c>
      <c r="G187" s="158">
        <f>SUMIFS('KA2 - příjezdy (postdoktorandi)'!$CA:$CA,'KA2 - příjezdy (postdoktorandi)'!$E:$E,$B187)</f>
        <v>0</v>
      </c>
      <c r="H187" s="157">
        <f>SUMIFS('KA2 - výjezdy (postdoktorandi)'!$CA:$CA,'KA2 - výjezdy (postdoktorandi)'!$E:$E,$B187)</f>
        <v>0</v>
      </c>
    </row>
    <row r="188" spans="2:8" x14ac:dyDescent="0.3">
      <c r="B188" s="194" t="s">
        <v>90</v>
      </c>
      <c r="C188" s="156"/>
      <c r="D188" s="156"/>
      <c r="E188" s="156"/>
      <c r="F188" s="157">
        <f>SUMIFS('KA1 - příjezdy (doktorandi)'!$CA:$CA,'KA1 - příjezdy (doktorandi)'!$E:$E,$B188)</f>
        <v>0</v>
      </c>
      <c r="G188" s="158">
        <f>SUMIFS('KA2 - příjezdy (postdoktorandi)'!$CA:$CA,'KA2 - příjezdy (postdoktorandi)'!$E:$E,$B188)</f>
        <v>0</v>
      </c>
      <c r="H188" s="157">
        <f>SUMIFS('KA2 - výjezdy (postdoktorandi)'!$CA:$CA,'KA2 - výjezdy (postdoktorandi)'!$E:$E,$B188)</f>
        <v>0</v>
      </c>
    </row>
    <row r="189" spans="2:8" x14ac:dyDescent="0.3">
      <c r="B189" s="194" t="s">
        <v>380</v>
      </c>
      <c r="C189" s="156"/>
      <c r="D189" s="156"/>
      <c r="E189" s="156"/>
      <c r="F189" s="157">
        <f>SUMIFS('KA1 - příjezdy (doktorandi)'!$CA:$CA,'KA1 - příjezdy (doktorandi)'!$E:$E,$B189)</f>
        <v>0</v>
      </c>
      <c r="G189" s="158">
        <f>SUMIFS('KA2 - příjezdy (postdoktorandi)'!$CA:$CA,'KA2 - příjezdy (postdoktorandi)'!$E:$E,$B189)</f>
        <v>0</v>
      </c>
      <c r="H189" s="157">
        <f>SUMIFS('KA2 - výjezdy (postdoktorandi)'!$CA:$CA,'KA2 - výjezdy (postdoktorandi)'!$E:$E,$B189)</f>
        <v>0</v>
      </c>
    </row>
    <row r="190" spans="2:8" x14ac:dyDescent="0.3">
      <c r="B190" s="194" t="s">
        <v>381</v>
      </c>
      <c r="C190" s="156"/>
      <c r="D190" s="156"/>
      <c r="E190" s="156"/>
      <c r="F190" s="157">
        <f>SUMIFS('KA1 - příjezdy (doktorandi)'!$CA:$CA,'KA1 - příjezdy (doktorandi)'!$E:$E,$B190)</f>
        <v>0</v>
      </c>
      <c r="G190" s="158">
        <f>SUMIFS('KA2 - příjezdy (postdoktorandi)'!$CA:$CA,'KA2 - příjezdy (postdoktorandi)'!$E:$E,$B190)</f>
        <v>0</v>
      </c>
      <c r="H190" s="157">
        <f>SUMIFS('KA2 - výjezdy (postdoktorandi)'!$CA:$CA,'KA2 - výjezdy (postdoktorandi)'!$E:$E,$B190)</f>
        <v>0</v>
      </c>
    </row>
    <row r="191" spans="2:8" x14ac:dyDescent="0.3">
      <c r="B191" s="194" t="s">
        <v>382</v>
      </c>
      <c r="C191" s="156"/>
      <c r="D191" s="156"/>
      <c r="E191" s="156"/>
      <c r="F191" s="157">
        <f>SUMIFS('KA1 - příjezdy (doktorandi)'!$CA:$CA,'KA1 - příjezdy (doktorandi)'!$E:$E,$B191)</f>
        <v>0</v>
      </c>
      <c r="G191" s="158">
        <f>SUMIFS('KA2 - příjezdy (postdoktorandi)'!$CA:$CA,'KA2 - příjezdy (postdoktorandi)'!$E:$E,$B191)</f>
        <v>0</v>
      </c>
      <c r="H191" s="157">
        <f>SUMIFS('KA2 - výjezdy (postdoktorandi)'!$CA:$CA,'KA2 - výjezdy (postdoktorandi)'!$E:$E,$B191)</f>
        <v>0</v>
      </c>
    </row>
    <row r="192" spans="2:8" x14ac:dyDescent="0.3">
      <c r="B192" s="194" t="s">
        <v>91</v>
      </c>
      <c r="C192" s="156"/>
      <c r="D192" s="156"/>
      <c r="E192" s="156"/>
      <c r="F192" s="157">
        <f>SUMIFS('KA1 - příjezdy (doktorandi)'!$CA:$CA,'KA1 - příjezdy (doktorandi)'!$E:$E,$B192)</f>
        <v>0</v>
      </c>
      <c r="G192" s="158">
        <f>SUMIFS('KA2 - příjezdy (postdoktorandi)'!$CA:$CA,'KA2 - příjezdy (postdoktorandi)'!$E:$E,$B192)</f>
        <v>0</v>
      </c>
      <c r="H192" s="157">
        <f>SUMIFS('KA2 - výjezdy (postdoktorandi)'!$CA:$CA,'KA2 - výjezdy (postdoktorandi)'!$E:$E,$B192)</f>
        <v>0</v>
      </c>
    </row>
  </sheetData>
  <sheetProtection algorithmName="SHA-512" hashValue="6ZM8FA2VOwG3M5GSIgVm8t2GjkiCfA7VkIdaIwJ6TUOCv5Qd8PaspQmdvuhAyo1jN4wqo1wAXFPFueeW8esh/A==" saltValue="0AuiqybFA6YVf07CEDkHaw==" spinCount="100000" sheet="1" objects="1" scenarios="1"/>
  <mergeCells count="17">
    <mergeCell ref="F18:H18"/>
    <mergeCell ref="A20:B20"/>
    <mergeCell ref="A24:B24"/>
    <mergeCell ref="A12:B12"/>
    <mergeCell ref="A13:B13"/>
    <mergeCell ref="A18:B19"/>
    <mergeCell ref="A14:B14"/>
    <mergeCell ref="C18:E18"/>
    <mergeCell ref="C1:C4"/>
    <mergeCell ref="D1:D4"/>
    <mergeCell ref="E1:E4"/>
    <mergeCell ref="A1:B1"/>
    <mergeCell ref="A11:B11"/>
    <mergeCell ref="A5:B5"/>
    <mergeCell ref="A7:B7"/>
    <mergeCell ref="A8:B8"/>
    <mergeCell ref="A6:B6"/>
  </mergeCells>
  <phoneticPr fontId="24" type="noConversion"/>
  <printOptions horizontalCentered="1"/>
  <pageMargins left="0.31496062992125984" right="0.31496062992125984" top="0.39370078740157483" bottom="0.39370078740157483" header="0.31496062992125984" footer="0.31496062992125984"/>
  <pageSetup paperSize="9" scale="13"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A705F-F441-452F-A781-F8F99E2E41F2}">
  <sheetPr>
    <tabColor rgb="FF99CCFF"/>
  </sheetPr>
  <dimension ref="A1:CR862"/>
  <sheetViews>
    <sheetView zoomScale="80" zoomScaleNormal="80" workbookViewId="0">
      <selection activeCell="J20" sqref="J20"/>
    </sheetView>
  </sheetViews>
  <sheetFormatPr defaultColWidth="8.88671875" defaultRowHeight="14.4" x14ac:dyDescent="0.3"/>
  <cols>
    <col min="1" max="1" width="2.6640625" style="97" customWidth="1"/>
    <col min="2" max="2" width="4" style="97" customWidth="1"/>
    <col min="3" max="3" width="33.6640625" style="121" customWidth="1"/>
    <col min="4" max="4" width="3.33203125" style="121" customWidth="1"/>
    <col min="5" max="5" width="22.88671875" style="121" customWidth="1"/>
    <col min="6" max="6" width="12.6640625" style="121" customWidth="1"/>
    <col min="7" max="7" width="9.5546875" style="97" customWidth="1"/>
    <col min="8" max="8" width="8.88671875" style="97" customWidth="1"/>
    <col min="9" max="9" width="14.44140625" style="97" customWidth="1"/>
    <col min="10" max="10" width="17.44140625" style="97" customWidth="1"/>
    <col min="11" max="11" width="15.5546875" style="97" customWidth="1"/>
    <col min="12" max="12" width="25.33203125" style="97" customWidth="1"/>
    <col min="13" max="13" width="2.6640625" style="7" customWidth="1"/>
    <col min="14" max="14" width="14.88671875" style="97" customWidth="1"/>
    <col min="15" max="15" width="4.6640625" style="97" customWidth="1"/>
    <col min="16" max="16" width="31" style="97" customWidth="1"/>
    <col min="17" max="18" width="13.33203125" style="97" customWidth="1"/>
    <col min="19" max="19" width="13.33203125" style="7" customWidth="1"/>
    <col min="20" max="76" width="13.33203125" style="97" customWidth="1"/>
    <col min="77" max="77" width="13.88671875" style="97" customWidth="1"/>
    <col min="78" max="78" width="16.33203125" style="97" customWidth="1"/>
    <col min="79" max="79" width="13.44140625" style="97" customWidth="1"/>
    <col min="80" max="80" width="32.88671875" style="97" customWidth="1"/>
    <col min="81" max="81" width="4.6640625" style="97" customWidth="1"/>
    <col min="82" max="96" width="15.6640625" style="97" customWidth="1"/>
    <col min="97" max="97" width="19.6640625" style="97" customWidth="1"/>
    <col min="98" max="98" width="2.6640625" style="97" customWidth="1"/>
    <col min="99" max="99" width="8.88671875" style="97"/>
    <col min="100" max="111" width="8.33203125" style="97" customWidth="1"/>
    <col min="112" max="112" width="14.33203125" style="97" customWidth="1"/>
    <col min="113" max="113" width="19.6640625" style="97" customWidth="1"/>
    <col min="114" max="114" width="2.6640625" style="97" customWidth="1"/>
    <col min="115" max="115" width="8.88671875" style="97"/>
    <col min="116" max="127" width="8.33203125" style="97" customWidth="1"/>
    <col min="128" max="128" width="14.33203125" style="97" customWidth="1"/>
    <col min="129" max="129" width="19.6640625" style="97" customWidth="1"/>
    <col min="130" max="130" width="2.6640625" style="97" customWidth="1"/>
    <col min="131" max="131" width="8.88671875" style="97"/>
    <col min="132" max="143" width="8.33203125" style="97" customWidth="1"/>
    <col min="144" max="144" width="14.33203125" style="97" customWidth="1"/>
    <col min="145" max="145" width="19.6640625" style="97" customWidth="1"/>
    <col min="146" max="146" width="2.6640625" style="97" customWidth="1"/>
    <col min="147" max="147" width="14.5546875" style="97" customWidth="1"/>
    <col min="148" max="148" width="14.33203125" style="97" customWidth="1"/>
    <col min="149" max="149" width="19.6640625" style="97" customWidth="1"/>
    <col min="150" max="150" width="14.33203125" style="97" customWidth="1"/>
    <col min="151" max="151" width="19.6640625" style="97" customWidth="1"/>
    <col min="152" max="153" width="12.33203125" style="97" customWidth="1"/>
    <col min="154" max="16384" width="8.88671875" style="97"/>
  </cols>
  <sheetData>
    <row r="1" spans="1:96" s="98" customFormat="1" ht="15" thickBot="1" x14ac:dyDescent="0.35">
      <c r="A1" s="97"/>
      <c r="B1" s="320" t="s">
        <v>123</v>
      </c>
      <c r="C1" s="320"/>
      <c r="D1" s="97"/>
      <c r="E1" s="97"/>
      <c r="F1" s="97"/>
      <c r="G1" s="97"/>
      <c r="H1" s="97"/>
      <c r="I1" s="97"/>
      <c r="J1" s="97"/>
      <c r="K1" s="97"/>
      <c r="L1" s="97"/>
      <c r="M1" s="7"/>
      <c r="N1" s="97"/>
    </row>
    <row r="2" spans="1:96" s="98" customFormat="1" ht="16.2" customHeight="1" thickBot="1" x14ac:dyDescent="0.35">
      <c r="A2" s="226"/>
      <c r="B2" s="99"/>
      <c r="C2" s="100"/>
      <c r="D2" s="100"/>
      <c r="E2" s="100"/>
      <c r="F2" s="100"/>
      <c r="G2" s="101"/>
      <c r="H2" s="101"/>
      <c r="I2" s="101"/>
      <c r="J2" s="101"/>
      <c r="K2" s="101"/>
      <c r="L2" s="102" t="s">
        <v>98</v>
      </c>
      <c r="M2" s="103"/>
      <c r="N2" s="104" t="s">
        <v>96</v>
      </c>
    </row>
    <row r="3" spans="1:96" s="98" customFormat="1" ht="31.2" customHeight="1" thickBot="1" x14ac:dyDescent="0.35">
      <c r="A3" s="227"/>
      <c r="B3" s="105"/>
      <c r="C3" s="316" t="s">
        <v>227</v>
      </c>
      <c r="D3" s="106"/>
      <c r="E3" s="106"/>
      <c r="F3" s="318" t="s">
        <v>251</v>
      </c>
      <c r="G3" s="319"/>
      <c r="H3" s="319"/>
      <c r="I3" s="319"/>
      <c r="J3" s="319"/>
      <c r="K3" s="319"/>
      <c r="L3" s="195"/>
      <c r="M3" s="7"/>
      <c r="N3" s="169" t="s">
        <v>218</v>
      </c>
      <c r="O3" s="145"/>
    </row>
    <row r="4" spans="1:96" s="98" customFormat="1" ht="7.95" customHeight="1" thickBot="1" x14ac:dyDescent="0.35">
      <c r="A4" s="227"/>
      <c r="B4" s="105"/>
      <c r="C4" s="317"/>
      <c r="D4" s="106"/>
      <c r="E4" s="106"/>
      <c r="F4" s="172"/>
      <c r="G4" s="173"/>
      <c r="H4" s="173"/>
      <c r="I4" s="173"/>
      <c r="J4" s="173"/>
      <c r="K4" s="173"/>
      <c r="L4" s="170"/>
      <c r="M4" s="7"/>
      <c r="N4" s="174"/>
      <c r="O4" s="145"/>
    </row>
    <row r="5" spans="1:96" s="98" customFormat="1" ht="31.2" customHeight="1" thickBot="1" x14ac:dyDescent="0.35">
      <c r="A5" s="227"/>
      <c r="B5" s="105"/>
      <c r="C5" s="317"/>
      <c r="D5" s="106"/>
      <c r="E5" s="106"/>
      <c r="F5" s="318" t="s">
        <v>220</v>
      </c>
      <c r="G5" s="319"/>
      <c r="H5" s="319"/>
      <c r="I5" s="319"/>
      <c r="J5" s="319"/>
      <c r="K5" s="319"/>
      <c r="L5" s="171">
        <f>L16+L33+L50+L67+L84+L101+L118+L135+L152+L169+L186+L203+L220+L237+L254+L271+L288+L305+L322+L339+L356+L373+L390+L407+L424+L441+L458+L475+L492+L509+L526+L543+L560+L577+L594+L611+L628+L645+L662+L679+L696+L713+L730+L747+L764+L781+L798+L815+L832+L849</f>
        <v>0</v>
      </c>
      <c r="M5" s="7"/>
      <c r="N5" s="178">
        <f>N16+N33+N50+N67+N84+N101+N118+N135+N152+N169+N186+N203+N220+N237+N254+N271+N288+N305+N322+N339+N356+N373+N390+N407+N424+N441+N458+N475+N492+N509+N526+N543+N560+N577+N594+N611+N628+N645+N662+N679+N696+N713+N730+N747+N764+N781+N798+N815+N832+N849</f>
        <v>0</v>
      </c>
      <c r="O5" s="145"/>
      <c r="P5" s="202" t="str">
        <f>IF(L5&gt;L3,"Pozor, částka přiřazená v kalkulačce k mobilitám nemůže být vyšší, než částka alokovaná na příjezdy do ČR v rozpočtu projektu!","")</f>
        <v/>
      </c>
    </row>
    <row r="6" spans="1:96" s="98" customFormat="1" ht="7.95" customHeight="1" thickBot="1" x14ac:dyDescent="0.35">
      <c r="A6" s="227"/>
      <c r="B6" s="105"/>
      <c r="C6" s="317"/>
      <c r="D6" s="106"/>
      <c r="E6" s="106"/>
      <c r="F6" s="172"/>
      <c r="G6" s="173"/>
      <c r="H6" s="173"/>
      <c r="I6" s="173"/>
      <c r="J6" s="173"/>
      <c r="K6" s="173"/>
      <c r="L6" s="170"/>
      <c r="M6" s="7"/>
      <c r="N6" s="174"/>
      <c r="O6" s="145"/>
    </row>
    <row r="7" spans="1:96" s="98" customFormat="1" ht="31.2" customHeight="1" thickBot="1" x14ac:dyDescent="0.35">
      <c r="A7" s="227"/>
      <c r="B7" s="105"/>
      <c r="C7" s="317"/>
      <c r="D7" s="106"/>
      <c r="E7" s="106"/>
      <c r="F7" s="318" t="s">
        <v>219</v>
      </c>
      <c r="G7" s="319"/>
      <c r="H7" s="319"/>
      <c r="I7" s="319"/>
      <c r="J7" s="319"/>
      <c r="K7" s="319"/>
      <c r="L7" s="171">
        <f>L3-L5</f>
        <v>0</v>
      </c>
      <c r="M7" s="7"/>
      <c r="N7" s="169" t="s">
        <v>218</v>
      </c>
      <c r="O7" s="145"/>
    </row>
    <row r="8" spans="1:96" s="98" customFormat="1" ht="16.2" customHeight="1" thickBot="1" x14ac:dyDescent="0.35">
      <c r="A8" s="228"/>
      <c r="B8" s="107"/>
      <c r="C8" s="108"/>
      <c r="D8" s="108"/>
      <c r="E8" s="108"/>
      <c r="F8" s="108"/>
      <c r="G8" s="109"/>
      <c r="H8" s="109"/>
      <c r="I8" s="109"/>
      <c r="J8" s="109"/>
      <c r="K8" s="109"/>
      <c r="L8" s="110"/>
      <c r="M8" s="7"/>
      <c r="N8" s="111"/>
    </row>
    <row r="9" spans="1:96" ht="14.4" customHeight="1" thickBot="1" x14ac:dyDescent="0.35">
      <c r="C9" s="97"/>
      <c r="D9" s="97"/>
      <c r="E9" s="97"/>
      <c r="F9" s="97"/>
      <c r="M9" s="97"/>
      <c r="S9" s="97"/>
      <c r="CA9" s="148"/>
      <c r="CD9" s="148"/>
    </row>
    <row r="10" spans="1:96" s="98" customFormat="1" ht="69.599999999999994" customHeight="1" thickBot="1" x14ac:dyDescent="0.35">
      <c r="A10" s="229"/>
      <c r="B10" s="112"/>
      <c r="C10" s="304" t="s">
        <v>1</v>
      </c>
      <c r="D10" s="113"/>
      <c r="E10" s="122" t="s">
        <v>198</v>
      </c>
      <c r="F10" s="122" t="s">
        <v>200</v>
      </c>
      <c r="G10" s="114" t="s">
        <v>93</v>
      </c>
      <c r="H10" s="114" t="s">
        <v>94</v>
      </c>
      <c r="I10" s="114" t="s">
        <v>229</v>
      </c>
      <c r="J10" s="114" t="s">
        <v>206</v>
      </c>
      <c r="K10" s="114" t="s">
        <v>208</v>
      </c>
      <c r="L10" s="129" t="s">
        <v>0</v>
      </c>
      <c r="M10" s="7"/>
      <c r="N10" s="115">
        <v>208002</v>
      </c>
      <c r="P10" s="162" t="s">
        <v>129</v>
      </c>
      <c r="Q10" s="76" t="s">
        <v>3</v>
      </c>
      <c r="R10" s="76" t="s">
        <v>4</v>
      </c>
      <c r="S10" s="76" t="s">
        <v>5</v>
      </c>
      <c r="T10" s="76" t="s">
        <v>6</v>
      </c>
      <c r="U10" s="76" t="s">
        <v>7</v>
      </c>
      <c r="V10" s="76" t="s">
        <v>8</v>
      </c>
      <c r="W10" s="76" t="s">
        <v>9</v>
      </c>
      <c r="X10" s="76" t="s">
        <v>10</v>
      </c>
      <c r="Y10" s="76" t="s">
        <v>11</v>
      </c>
      <c r="Z10" s="76" t="s">
        <v>12</v>
      </c>
      <c r="AA10" s="76" t="s">
        <v>13</v>
      </c>
      <c r="AB10" s="76" t="s">
        <v>14</v>
      </c>
      <c r="AC10" s="76" t="s">
        <v>15</v>
      </c>
      <c r="AD10" s="76" t="s">
        <v>16</v>
      </c>
      <c r="AE10" s="76" t="s">
        <v>17</v>
      </c>
      <c r="AF10" s="76" t="s">
        <v>18</v>
      </c>
      <c r="AG10" s="76" t="s">
        <v>19</v>
      </c>
      <c r="AH10" s="76" t="s">
        <v>20</v>
      </c>
      <c r="AI10" s="76" t="s">
        <v>21</v>
      </c>
      <c r="AJ10" s="76" t="s">
        <v>22</v>
      </c>
      <c r="AK10" s="76" t="s">
        <v>23</v>
      </c>
      <c r="AL10" s="76" t="s">
        <v>24</v>
      </c>
      <c r="AM10" s="76" t="s">
        <v>25</v>
      </c>
      <c r="AN10" s="76" t="s">
        <v>26</v>
      </c>
      <c r="AO10" s="76" t="s">
        <v>27</v>
      </c>
      <c r="AP10" s="76" t="s">
        <v>28</v>
      </c>
      <c r="AQ10" s="76" t="s">
        <v>29</v>
      </c>
      <c r="AR10" s="76" t="s">
        <v>30</v>
      </c>
      <c r="AS10" s="76" t="s">
        <v>31</v>
      </c>
      <c r="AT10" s="76" t="s">
        <v>32</v>
      </c>
      <c r="AU10" s="76" t="s">
        <v>33</v>
      </c>
      <c r="AV10" s="76" t="s">
        <v>34</v>
      </c>
      <c r="AW10" s="76" t="s">
        <v>35</v>
      </c>
      <c r="AX10" s="76" t="s">
        <v>36</v>
      </c>
      <c r="AY10" s="76" t="s">
        <v>37</v>
      </c>
      <c r="AZ10" s="76" t="s">
        <v>38</v>
      </c>
      <c r="BA10" s="76" t="s">
        <v>39</v>
      </c>
      <c r="BB10" s="76" t="s">
        <v>40</v>
      </c>
      <c r="BC10" s="76" t="s">
        <v>41</v>
      </c>
      <c r="BD10" s="76" t="s">
        <v>42</v>
      </c>
      <c r="BE10" s="76" t="s">
        <v>43</v>
      </c>
      <c r="BF10" s="76" t="s">
        <v>44</v>
      </c>
      <c r="BG10" s="76" t="s">
        <v>45</v>
      </c>
      <c r="BH10" s="76" t="s">
        <v>46</v>
      </c>
      <c r="BI10" s="76" t="s">
        <v>47</v>
      </c>
      <c r="BJ10" s="76" t="s">
        <v>48</v>
      </c>
      <c r="BK10" s="76" t="s">
        <v>49</v>
      </c>
      <c r="BL10" s="76" t="s">
        <v>50</v>
      </c>
      <c r="BM10" s="76" t="s">
        <v>51</v>
      </c>
      <c r="BN10" s="76" t="s">
        <v>52</v>
      </c>
      <c r="BO10" s="76" t="s">
        <v>130</v>
      </c>
      <c r="BP10" s="76" t="s">
        <v>131</v>
      </c>
      <c r="BQ10" s="76" t="s">
        <v>132</v>
      </c>
      <c r="BR10" s="76" t="s">
        <v>133</v>
      </c>
      <c r="BS10" s="76" t="s">
        <v>134</v>
      </c>
      <c r="BT10" s="76" t="s">
        <v>135</v>
      </c>
      <c r="BU10" s="76" t="s">
        <v>136</v>
      </c>
      <c r="BV10" s="76" t="s">
        <v>137</v>
      </c>
      <c r="BW10" s="76" t="s">
        <v>138</v>
      </c>
      <c r="BX10" s="76" t="s">
        <v>139</v>
      </c>
      <c r="BY10" s="125" t="s">
        <v>174</v>
      </c>
      <c r="BZ10" s="126" t="s">
        <v>175</v>
      </c>
      <c r="CA10" s="126" t="s">
        <v>157</v>
      </c>
      <c r="CB10" s="126" t="s">
        <v>237</v>
      </c>
      <c r="CD10" s="306" t="s">
        <v>222</v>
      </c>
      <c r="CE10" s="307"/>
      <c r="CF10" s="307"/>
      <c r="CG10" s="307"/>
      <c r="CH10" s="307"/>
      <c r="CI10" s="307"/>
      <c r="CJ10" s="307"/>
      <c r="CK10" s="307"/>
      <c r="CL10" s="307"/>
      <c r="CM10" s="307"/>
      <c r="CN10" s="307"/>
      <c r="CO10" s="307"/>
      <c r="CP10" s="307"/>
      <c r="CQ10" s="307"/>
      <c r="CR10" s="307"/>
    </row>
    <row r="11" spans="1:96" s="98" customFormat="1" ht="21" hidden="1" customHeight="1" x14ac:dyDescent="0.3">
      <c r="A11" s="230"/>
      <c r="B11" s="105"/>
      <c r="C11" s="305"/>
      <c r="D11" s="116"/>
      <c r="E11" s="116"/>
      <c r="F11" s="116"/>
      <c r="G11" s="308" t="s">
        <v>235</v>
      </c>
      <c r="H11" s="308" t="s">
        <v>95</v>
      </c>
      <c r="I11" s="309" t="s">
        <v>199</v>
      </c>
      <c r="J11" s="309" t="s">
        <v>207</v>
      </c>
      <c r="K11" s="128"/>
      <c r="L11" s="311" t="s">
        <v>92</v>
      </c>
      <c r="M11" s="7"/>
      <c r="N11" s="313" t="s">
        <v>2</v>
      </c>
      <c r="P11" s="77"/>
      <c r="Q11" s="67">
        <f>MONTH(Úvod!$F$10)</f>
        <v>1</v>
      </c>
      <c r="R11" s="68">
        <f t="shared" ref="R11:Y11" si="0">IF(Q11=12,1,Q11+1)</f>
        <v>2</v>
      </c>
      <c r="S11" s="68">
        <f t="shared" si="0"/>
        <v>3</v>
      </c>
      <c r="T11" s="69">
        <f t="shared" si="0"/>
        <v>4</v>
      </c>
      <c r="U11" s="69">
        <f t="shared" si="0"/>
        <v>5</v>
      </c>
      <c r="V11" s="69">
        <f t="shared" si="0"/>
        <v>6</v>
      </c>
      <c r="W11" s="69">
        <f t="shared" si="0"/>
        <v>7</v>
      </c>
      <c r="X11" s="69">
        <f t="shared" si="0"/>
        <v>8</v>
      </c>
      <c r="Y11" s="69">
        <f t="shared" si="0"/>
        <v>9</v>
      </c>
      <c r="Z11" s="69">
        <f>IF(Y11=12,1,Y11+1)</f>
        <v>10</v>
      </c>
      <c r="AA11" s="69">
        <f t="shared" ref="AA11:AH11" si="1">IF(Z11=12,1,Z11+1)</f>
        <v>11</v>
      </c>
      <c r="AB11" s="69">
        <f t="shared" si="1"/>
        <v>12</v>
      </c>
      <c r="AC11" s="69">
        <f t="shared" si="1"/>
        <v>1</v>
      </c>
      <c r="AD11" s="69">
        <f t="shared" si="1"/>
        <v>2</v>
      </c>
      <c r="AE11" s="69">
        <f t="shared" si="1"/>
        <v>3</v>
      </c>
      <c r="AF11" s="69">
        <f t="shared" si="1"/>
        <v>4</v>
      </c>
      <c r="AG11" s="69">
        <f t="shared" si="1"/>
        <v>5</v>
      </c>
      <c r="AH11" s="69">
        <f t="shared" si="1"/>
        <v>6</v>
      </c>
      <c r="AI11" s="69">
        <f>IF(AH11=12,1,AH11+1)</f>
        <v>7</v>
      </c>
      <c r="AJ11" s="69">
        <f t="shared" ref="AJ11:BX11" si="2">IF(AI11=12,1,AI11+1)</f>
        <v>8</v>
      </c>
      <c r="AK11" s="69">
        <f t="shared" si="2"/>
        <v>9</v>
      </c>
      <c r="AL11" s="69">
        <f t="shared" si="2"/>
        <v>10</v>
      </c>
      <c r="AM11" s="69">
        <f t="shared" si="2"/>
        <v>11</v>
      </c>
      <c r="AN11" s="69">
        <f t="shared" si="2"/>
        <v>12</v>
      </c>
      <c r="AO11" s="69">
        <f t="shared" si="2"/>
        <v>1</v>
      </c>
      <c r="AP11" s="69">
        <f t="shared" si="2"/>
        <v>2</v>
      </c>
      <c r="AQ11" s="69">
        <f t="shared" si="2"/>
        <v>3</v>
      </c>
      <c r="AR11" s="69">
        <f t="shared" si="2"/>
        <v>4</v>
      </c>
      <c r="AS11" s="69">
        <f t="shared" si="2"/>
        <v>5</v>
      </c>
      <c r="AT11" s="69">
        <f t="shared" si="2"/>
        <v>6</v>
      </c>
      <c r="AU11" s="69">
        <f t="shared" si="2"/>
        <v>7</v>
      </c>
      <c r="AV11" s="69">
        <f t="shared" si="2"/>
        <v>8</v>
      </c>
      <c r="AW11" s="69">
        <f t="shared" si="2"/>
        <v>9</v>
      </c>
      <c r="AX11" s="69">
        <f t="shared" si="2"/>
        <v>10</v>
      </c>
      <c r="AY11" s="69">
        <f t="shared" si="2"/>
        <v>11</v>
      </c>
      <c r="AZ11" s="69">
        <f t="shared" si="2"/>
        <v>12</v>
      </c>
      <c r="BA11" s="69">
        <f t="shared" si="2"/>
        <v>1</v>
      </c>
      <c r="BB11" s="69">
        <f t="shared" si="2"/>
        <v>2</v>
      </c>
      <c r="BC11" s="69">
        <f t="shared" si="2"/>
        <v>3</v>
      </c>
      <c r="BD11" s="69">
        <f t="shared" si="2"/>
        <v>4</v>
      </c>
      <c r="BE11" s="69">
        <f t="shared" si="2"/>
        <v>5</v>
      </c>
      <c r="BF11" s="69">
        <f t="shared" si="2"/>
        <v>6</v>
      </c>
      <c r="BG11" s="69">
        <f t="shared" si="2"/>
        <v>7</v>
      </c>
      <c r="BH11" s="69">
        <f t="shared" si="2"/>
        <v>8</v>
      </c>
      <c r="BI11" s="69">
        <f t="shared" si="2"/>
        <v>9</v>
      </c>
      <c r="BJ11" s="69">
        <f t="shared" si="2"/>
        <v>10</v>
      </c>
      <c r="BK11" s="69">
        <f t="shared" si="2"/>
        <v>11</v>
      </c>
      <c r="BL11" s="69">
        <f t="shared" si="2"/>
        <v>12</v>
      </c>
      <c r="BM11" s="69">
        <f t="shared" si="2"/>
        <v>1</v>
      </c>
      <c r="BN11" s="69">
        <f t="shared" si="2"/>
        <v>2</v>
      </c>
      <c r="BO11" s="69">
        <f t="shared" si="2"/>
        <v>3</v>
      </c>
      <c r="BP11" s="69">
        <f t="shared" si="2"/>
        <v>4</v>
      </c>
      <c r="BQ11" s="69">
        <f t="shared" si="2"/>
        <v>5</v>
      </c>
      <c r="BR11" s="69">
        <f t="shared" si="2"/>
        <v>6</v>
      </c>
      <c r="BS11" s="69">
        <f t="shared" si="2"/>
        <v>7</v>
      </c>
      <c r="BT11" s="69">
        <f t="shared" si="2"/>
        <v>8</v>
      </c>
      <c r="BU11" s="69">
        <f t="shared" si="2"/>
        <v>9</v>
      </c>
      <c r="BV11" s="69">
        <f t="shared" si="2"/>
        <v>10</v>
      </c>
      <c r="BW11" s="69">
        <f t="shared" si="2"/>
        <v>11</v>
      </c>
      <c r="BX11" s="69">
        <f t="shared" si="2"/>
        <v>12</v>
      </c>
      <c r="BY11" s="74"/>
      <c r="BZ11" s="71"/>
      <c r="CA11" s="71"/>
      <c r="CB11" s="71"/>
    </row>
    <row r="12" spans="1:96" s="98" customFormat="1" ht="18" hidden="1" customHeight="1" x14ac:dyDescent="0.3">
      <c r="A12" s="230"/>
      <c r="B12" s="105"/>
      <c r="C12" s="305"/>
      <c r="D12" s="116"/>
      <c r="E12" s="116"/>
      <c r="F12" s="116"/>
      <c r="G12" s="308"/>
      <c r="H12" s="308"/>
      <c r="I12" s="309"/>
      <c r="J12" s="309"/>
      <c r="K12" s="128"/>
      <c r="L12" s="311"/>
      <c r="M12" s="7"/>
      <c r="N12" s="314"/>
      <c r="P12" s="70"/>
      <c r="Q12" s="53">
        <f t="shared" ref="Q12:AV12" si="3">VALUE(_xlfn.CONCAT(Q11,".",Q14))</f>
        <v>1</v>
      </c>
      <c r="R12" s="66">
        <f t="shared" si="3"/>
        <v>32</v>
      </c>
      <c r="S12" s="66">
        <f t="shared" si="3"/>
        <v>61</v>
      </c>
      <c r="T12" s="66">
        <f t="shared" si="3"/>
        <v>92</v>
      </c>
      <c r="U12" s="66">
        <f t="shared" si="3"/>
        <v>122</v>
      </c>
      <c r="V12" s="66">
        <f t="shared" si="3"/>
        <v>153</v>
      </c>
      <c r="W12" s="66">
        <f t="shared" si="3"/>
        <v>183</v>
      </c>
      <c r="X12" s="66">
        <f t="shared" si="3"/>
        <v>214</v>
      </c>
      <c r="Y12" s="66">
        <f t="shared" si="3"/>
        <v>245</v>
      </c>
      <c r="Z12" s="66">
        <f t="shared" si="3"/>
        <v>275</v>
      </c>
      <c r="AA12" s="66">
        <f t="shared" si="3"/>
        <v>306</v>
      </c>
      <c r="AB12" s="66">
        <f t="shared" si="3"/>
        <v>336</v>
      </c>
      <c r="AC12" s="66">
        <f t="shared" si="3"/>
        <v>367</v>
      </c>
      <c r="AD12" s="66">
        <f t="shared" si="3"/>
        <v>398</v>
      </c>
      <c r="AE12" s="66">
        <f t="shared" si="3"/>
        <v>426</v>
      </c>
      <c r="AF12" s="66">
        <f t="shared" si="3"/>
        <v>457</v>
      </c>
      <c r="AG12" s="66">
        <f t="shared" si="3"/>
        <v>487</v>
      </c>
      <c r="AH12" s="66">
        <f t="shared" si="3"/>
        <v>518</v>
      </c>
      <c r="AI12" s="66">
        <f t="shared" si="3"/>
        <v>548</v>
      </c>
      <c r="AJ12" s="66">
        <f t="shared" si="3"/>
        <v>579</v>
      </c>
      <c r="AK12" s="66">
        <f t="shared" si="3"/>
        <v>610</v>
      </c>
      <c r="AL12" s="66">
        <f t="shared" si="3"/>
        <v>640</v>
      </c>
      <c r="AM12" s="66">
        <f t="shared" si="3"/>
        <v>671</v>
      </c>
      <c r="AN12" s="66">
        <f t="shared" si="3"/>
        <v>701</v>
      </c>
      <c r="AO12" s="66">
        <f t="shared" si="3"/>
        <v>732</v>
      </c>
      <c r="AP12" s="66">
        <f t="shared" si="3"/>
        <v>763</v>
      </c>
      <c r="AQ12" s="66">
        <f t="shared" si="3"/>
        <v>791</v>
      </c>
      <c r="AR12" s="66">
        <f t="shared" si="3"/>
        <v>822</v>
      </c>
      <c r="AS12" s="66">
        <f t="shared" si="3"/>
        <v>852</v>
      </c>
      <c r="AT12" s="66">
        <f t="shared" si="3"/>
        <v>883</v>
      </c>
      <c r="AU12" s="66">
        <f t="shared" si="3"/>
        <v>913</v>
      </c>
      <c r="AV12" s="66">
        <f t="shared" si="3"/>
        <v>944</v>
      </c>
      <c r="AW12" s="66">
        <f t="shared" ref="AW12:BX12" si="4">VALUE(_xlfn.CONCAT(AW11,".",AW14))</f>
        <v>975</v>
      </c>
      <c r="AX12" s="66">
        <f t="shared" si="4"/>
        <v>1005</v>
      </c>
      <c r="AY12" s="66">
        <f t="shared" si="4"/>
        <v>1036</v>
      </c>
      <c r="AZ12" s="66">
        <f t="shared" si="4"/>
        <v>1066</v>
      </c>
      <c r="BA12" s="66">
        <f t="shared" si="4"/>
        <v>1097</v>
      </c>
      <c r="BB12" s="66">
        <f t="shared" si="4"/>
        <v>1128</v>
      </c>
      <c r="BC12" s="66">
        <f t="shared" si="4"/>
        <v>1156</v>
      </c>
      <c r="BD12" s="66">
        <f t="shared" si="4"/>
        <v>1187</v>
      </c>
      <c r="BE12" s="66">
        <f t="shared" si="4"/>
        <v>1217</v>
      </c>
      <c r="BF12" s="66">
        <f t="shared" si="4"/>
        <v>1248</v>
      </c>
      <c r="BG12" s="66">
        <f t="shared" si="4"/>
        <v>1278</v>
      </c>
      <c r="BH12" s="66">
        <f t="shared" si="4"/>
        <v>1309</v>
      </c>
      <c r="BI12" s="66">
        <f t="shared" si="4"/>
        <v>1340</v>
      </c>
      <c r="BJ12" s="66">
        <f t="shared" si="4"/>
        <v>1370</v>
      </c>
      <c r="BK12" s="66">
        <f t="shared" si="4"/>
        <v>1401</v>
      </c>
      <c r="BL12" s="66">
        <f t="shared" si="4"/>
        <v>1431</v>
      </c>
      <c r="BM12" s="66">
        <f t="shared" si="4"/>
        <v>1462</v>
      </c>
      <c r="BN12" s="66">
        <f t="shared" si="4"/>
        <v>1493</v>
      </c>
      <c r="BO12" s="66">
        <f t="shared" si="4"/>
        <v>1522</v>
      </c>
      <c r="BP12" s="66">
        <f t="shared" si="4"/>
        <v>1553</v>
      </c>
      <c r="BQ12" s="66">
        <f t="shared" si="4"/>
        <v>1583</v>
      </c>
      <c r="BR12" s="66">
        <f t="shared" si="4"/>
        <v>1614</v>
      </c>
      <c r="BS12" s="66">
        <f t="shared" si="4"/>
        <v>1644</v>
      </c>
      <c r="BT12" s="66">
        <f t="shared" si="4"/>
        <v>1675</v>
      </c>
      <c r="BU12" s="66">
        <f t="shared" si="4"/>
        <v>1706</v>
      </c>
      <c r="BV12" s="66">
        <f t="shared" si="4"/>
        <v>1736</v>
      </c>
      <c r="BW12" s="66">
        <f t="shared" si="4"/>
        <v>1767</v>
      </c>
      <c r="BX12" s="66">
        <f t="shared" si="4"/>
        <v>1797</v>
      </c>
      <c r="BY12" s="75"/>
      <c r="BZ12" s="72"/>
      <c r="CA12" s="72"/>
      <c r="CB12" s="72"/>
    </row>
    <row r="13" spans="1:96" s="98" customFormat="1" ht="18" customHeight="1" x14ac:dyDescent="0.3">
      <c r="A13" s="230"/>
      <c r="B13" s="105"/>
      <c r="C13" s="305"/>
      <c r="D13" s="116"/>
      <c r="E13" s="309" t="s">
        <v>199</v>
      </c>
      <c r="F13" s="309" t="s">
        <v>199</v>
      </c>
      <c r="G13" s="308"/>
      <c r="H13" s="308"/>
      <c r="I13" s="309"/>
      <c r="J13" s="309"/>
      <c r="K13" s="309" t="s">
        <v>209</v>
      </c>
      <c r="L13" s="311"/>
      <c r="M13" s="7"/>
      <c r="N13" s="314"/>
      <c r="P13" s="70"/>
      <c r="Q13" s="54" t="str">
        <f>VLOOKUP(Q11,'Podpůrná data'!$J$13:$K$24,2)</f>
        <v>leden</v>
      </c>
      <c r="R13" s="54" t="str">
        <f>VLOOKUP(R11,'Podpůrná data'!$J$13:$K$24,2)</f>
        <v>únor</v>
      </c>
      <c r="S13" s="54" t="str">
        <f>VLOOKUP(S11,'Podpůrná data'!$J$13:$K$24,2)</f>
        <v>březen</v>
      </c>
      <c r="T13" s="54" t="str">
        <f>VLOOKUP(T11,'Podpůrná data'!$J$13:$K$24,2)</f>
        <v>duben</v>
      </c>
      <c r="U13" s="54" t="str">
        <f>VLOOKUP(U11,'Podpůrná data'!$J$13:$K$24,2)</f>
        <v>květen</v>
      </c>
      <c r="V13" s="54" t="str">
        <f>VLOOKUP(V11,'Podpůrná data'!$J$13:$K$24,2)</f>
        <v>červen</v>
      </c>
      <c r="W13" s="54" t="str">
        <f>VLOOKUP(W11,'Podpůrná data'!$J$13:$K$24,2)</f>
        <v>červenec</v>
      </c>
      <c r="X13" s="54" t="str">
        <f>VLOOKUP(X11,'Podpůrná data'!$J$13:$K$24,2)</f>
        <v>srpen</v>
      </c>
      <c r="Y13" s="54" t="str">
        <f>VLOOKUP(Y11,'Podpůrná data'!$J$13:$K$24,2)</f>
        <v>září</v>
      </c>
      <c r="Z13" s="54" t="str">
        <f>VLOOKUP(Z11,'Podpůrná data'!$J$13:$K$24,2)</f>
        <v>říjen</v>
      </c>
      <c r="AA13" s="54" t="str">
        <f>VLOOKUP(AA11,'Podpůrná data'!$J$13:$K$24,2)</f>
        <v>listopad</v>
      </c>
      <c r="AB13" s="54" t="str">
        <f>VLOOKUP(AB11,'Podpůrná data'!$J$13:$K$24,2)</f>
        <v>prosinec</v>
      </c>
      <c r="AC13" s="54" t="str">
        <f>VLOOKUP(AC11,'Podpůrná data'!$J$13:$K$24,2)</f>
        <v>leden</v>
      </c>
      <c r="AD13" s="54" t="str">
        <f>VLOOKUP(AD11,'Podpůrná data'!$J$13:$K$24,2)</f>
        <v>únor</v>
      </c>
      <c r="AE13" s="54" t="str">
        <f>VLOOKUP(AE11,'Podpůrná data'!$J$13:$K$24,2)</f>
        <v>březen</v>
      </c>
      <c r="AF13" s="54" t="str">
        <f>VLOOKUP(AF11,'Podpůrná data'!$J$13:$K$24,2)</f>
        <v>duben</v>
      </c>
      <c r="AG13" s="54" t="str">
        <f>VLOOKUP(AG11,'Podpůrná data'!$J$13:$K$24,2)</f>
        <v>květen</v>
      </c>
      <c r="AH13" s="54" t="str">
        <f>VLOOKUP(AH11,'Podpůrná data'!$J$13:$K$24,2)</f>
        <v>červen</v>
      </c>
      <c r="AI13" s="54" t="str">
        <f>VLOOKUP(AI11,'Podpůrná data'!$J$13:$K$24,2)</f>
        <v>červenec</v>
      </c>
      <c r="AJ13" s="54" t="str">
        <f>VLOOKUP(AJ11,'Podpůrná data'!$J$13:$K$24,2)</f>
        <v>srpen</v>
      </c>
      <c r="AK13" s="54" t="str">
        <f>VLOOKUP(AK11,'Podpůrná data'!$J$13:$K$24,2)</f>
        <v>září</v>
      </c>
      <c r="AL13" s="54" t="str">
        <f>VLOOKUP(AL11,'Podpůrná data'!$J$13:$K$24,2)</f>
        <v>říjen</v>
      </c>
      <c r="AM13" s="54" t="str">
        <f>VLOOKUP(AM11,'Podpůrná data'!$J$13:$K$24,2)</f>
        <v>listopad</v>
      </c>
      <c r="AN13" s="54" t="str">
        <f>VLOOKUP(AN11,'Podpůrná data'!$J$13:$K$24,2)</f>
        <v>prosinec</v>
      </c>
      <c r="AO13" s="54" t="str">
        <f>VLOOKUP(AO11,'Podpůrná data'!$J$13:$K$24,2)</f>
        <v>leden</v>
      </c>
      <c r="AP13" s="54" t="str">
        <f>VLOOKUP(AP11,'Podpůrná data'!$J$13:$K$24,2)</f>
        <v>únor</v>
      </c>
      <c r="AQ13" s="54" t="str">
        <f>VLOOKUP(AQ11,'Podpůrná data'!$J$13:$K$24,2)</f>
        <v>březen</v>
      </c>
      <c r="AR13" s="54" t="str">
        <f>VLOOKUP(AR11,'Podpůrná data'!$J$13:$K$24,2)</f>
        <v>duben</v>
      </c>
      <c r="AS13" s="54" t="str">
        <f>VLOOKUP(AS11,'Podpůrná data'!$J$13:$K$24,2)</f>
        <v>květen</v>
      </c>
      <c r="AT13" s="54" t="str">
        <f>VLOOKUP(AT11,'Podpůrná data'!$J$13:$K$24,2)</f>
        <v>červen</v>
      </c>
      <c r="AU13" s="54" t="str">
        <f>VLOOKUP(AU11,'Podpůrná data'!$J$13:$K$24,2)</f>
        <v>červenec</v>
      </c>
      <c r="AV13" s="54" t="str">
        <f>VLOOKUP(AV11,'Podpůrná data'!$J$13:$K$24,2)</f>
        <v>srpen</v>
      </c>
      <c r="AW13" s="54" t="str">
        <f>VLOOKUP(AW11,'Podpůrná data'!$J$13:$K$24,2)</f>
        <v>září</v>
      </c>
      <c r="AX13" s="54" t="str">
        <f>VLOOKUP(AX11,'Podpůrná data'!$J$13:$K$24,2)</f>
        <v>říjen</v>
      </c>
      <c r="AY13" s="54" t="str">
        <f>VLOOKUP(AY11,'Podpůrná data'!$J$13:$K$24,2)</f>
        <v>listopad</v>
      </c>
      <c r="AZ13" s="54" t="str">
        <f>VLOOKUP(AZ11,'Podpůrná data'!$J$13:$K$24,2)</f>
        <v>prosinec</v>
      </c>
      <c r="BA13" s="54" t="str">
        <f>VLOOKUP(BA11,'Podpůrná data'!$J$13:$K$24,2)</f>
        <v>leden</v>
      </c>
      <c r="BB13" s="54" t="str">
        <f>VLOOKUP(BB11,'Podpůrná data'!$J$13:$K$24,2)</f>
        <v>únor</v>
      </c>
      <c r="BC13" s="54" t="str">
        <f>VLOOKUP(BC11,'Podpůrná data'!$J$13:$K$24,2)</f>
        <v>březen</v>
      </c>
      <c r="BD13" s="54" t="str">
        <f>VLOOKUP(BD11,'Podpůrná data'!$J$13:$K$24,2)</f>
        <v>duben</v>
      </c>
      <c r="BE13" s="54" t="str">
        <f>VLOOKUP(BE11,'Podpůrná data'!$J$13:$K$24,2)</f>
        <v>květen</v>
      </c>
      <c r="BF13" s="54" t="str">
        <f>VLOOKUP(BF11,'Podpůrná data'!$J$13:$K$24,2)</f>
        <v>červen</v>
      </c>
      <c r="BG13" s="54" t="str">
        <f>VLOOKUP(BG11,'Podpůrná data'!$J$13:$K$24,2)</f>
        <v>červenec</v>
      </c>
      <c r="BH13" s="54" t="str">
        <f>VLOOKUP(BH11,'Podpůrná data'!$J$13:$K$24,2)</f>
        <v>srpen</v>
      </c>
      <c r="BI13" s="54" t="str">
        <f>VLOOKUP(BI11,'Podpůrná data'!$J$13:$K$24,2)</f>
        <v>září</v>
      </c>
      <c r="BJ13" s="54" t="str">
        <f>VLOOKUP(BJ11,'Podpůrná data'!$J$13:$K$24,2)</f>
        <v>říjen</v>
      </c>
      <c r="BK13" s="54" t="str">
        <f>VLOOKUP(BK11,'Podpůrná data'!$J$13:$K$24,2)</f>
        <v>listopad</v>
      </c>
      <c r="BL13" s="54" t="str">
        <f>VLOOKUP(BL11,'Podpůrná data'!$J$13:$K$24,2)</f>
        <v>prosinec</v>
      </c>
      <c r="BM13" s="54" t="str">
        <f>VLOOKUP(BM11,'Podpůrná data'!$J$13:$K$24,2)</f>
        <v>leden</v>
      </c>
      <c r="BN13" s="54" t="str">
        <f>VLOOKUP(BN11,'Podpůrná data'!$J$13:$K$24,2)</f>
        <v>únor</v>
      </c>
      <c r="BO13" s="54" t="str">
        <f>VLOOKUP(BO11,'Podpůrná data'!$J$13:$K$24,2)</f>
        <v>březen</v>
      </c>
      <c r="BP13" s="54" t="str">
        <f>VLOOKUP(BP11,'Podpůrná data'!$J$13:$K$24,2)</f>
        <v>duben</v>
      </c>
      <c r="BQ13" s="54" t="str">
        <f>VLOOKUP(BQ11,'Podpůrná data'!$J$13:$K$24,2)</f>
        <v>květen</v>
      </c>
      <c r="BR13" s="54" t="str">
        <f>VLOOKUP(BR11,'Podpůrná data'!$J$13:$K$24,2)</f>
        <v>červen</v>
      </c>
      <c r="BS13" s="54" t="str">
        <f>VLOOKUP(BS11,'Podpůrná data'!$J$13:$K$24,2)</f>
        <v>červenec</v>
      </c>
      <c r="BT13" s="54" t="str">
        <f>VLOOKUP(BT11,'Podpůrná data'!$J$13:$K$24,2)</f>
        <v>srpen</v>
      </c>
      <c r="BU13" s="54" t="str">
        <f>VLOOKUP(BU11,'Podpůrná data'!$J$13:$K$24,2)</f>
        <v>září</v>
      </c>
      <c r="BV13" s="54" t="str">
        <f>VLOOKUP(BV11,'Podpůrná data'!$J$13:$K$24,2)</f>
        <v>říjen</v>
      </c>
      <c r="BW13" s="54" t="str">
        <f>VLOOKUP(BW11,'Podpůrná data'!$J$13:$K$24,2)</f>
        <v>listopad</v>
      </c>
      <c r="BX13" s="54" t="str">
        <f>VLOOKUP(BX11,'Podpůrná data'!$J$13:$K$24,2)</f>
        <v>prosinec</v>
      </c>
      <c r="BY13" s="143"/>
      <c r="BZ13" s="144"/>
      <c r="CA13" s="165"/>
      <c r="CB13" s="165"/>
      <c r="CD13" s="147" t="s">
        <v>104</v>
      </c>
      <c r="CE13" s="147" t="s">
        <v>105</v>
      </c>
      <c r="CF13" s="147" t="s">
        <v>106</v>
      </c>
      <c r="CG13" s="147" t="s">
        <v>107</v>
      </c>
      <c r="CH13" s="147" t="s">
        <v>108</v>
      </c>
      <c r="CI13" s="147" t="s">
        <v>109</v>
      </c>
      <c r="CJ13" s="147" t="s">
        <v>110</v>
      </c>
      <c r="CK13" s="147" t="s">
        <v>111</v>
      </c>
      <c r="CL13" s="147" t="s">
        <v>112</v>
      </c>
      <c r="CM13" s="147" t="s">
        <v>166</v>
      </c>
      <c r="CN13" s="147" t="s">
        <v>167</v>
      </c>
      <c r="CO13" s="147" t="s">
        <v>168</v>
      </c>
      <c r="CP13" s="147" t="s">
        <v>194</v>
      </c>
      <c r="CQ13" s="147" t="s">
        <v>195</v>
      </c>
      <c r="CR13" s="147" t="s">
        <v>196</v>
      </c>
    </row>
    <row r="14" spans="1:96" s="98" customFormat="1" ht="16.2" customHeight="1" x14ac:dyDescent="0.3">
      <c r="A14" s="230"/>
      <c r="B14" s="105"/>
      <c r="C14" s="305"/>
      <c r="D14" s="116"/>
      <c r="E14" s="309"/>
      <c r="F14" s="309"/>
      <c r="G14" s="308"/>
      <c r="H14" s="308"/>
      <c r="I14" s="309"/>
      <c r="J14" s="309"/>
      <c r="K14" s="309"/>
      <c r="L14" s="311"/>
      <c r="M14" s="7"/>
      <c r="N14" s="314"/>
      <c r="P14" s="70"/>
      <c r="Q14" s="54">
        <f>YEAR(Úvod!$F$10)</f>
        <v>1900</v>
      </c>
      <c r="R14" s="54">
        <f t="shared" ref="R14:AW14" si="5">IF(R11=1,Q14+1,Q14)</f>
        <v>1900</v>
      </c>
      <c r="S14" s="54">
        <f t="shared" si="5"/>
        <v>1900</v>
      </c>
      <c r="T14" s="54">
        <f t="shared" si="5"/>
        <v>1900</v>
      </c>
      <c r="U14" s="54">
        <f t="shared" si="5"/>
        <v>1900</v>
      </c>
      <c r="V14" s="54">
        <f t="shared" si="5"/>
        <v>1900</v>
      </c>
      <c r="W14" s="54">
        <f t="shared" si="5"/>
        <v>1900</v>
      </c>
      <c r="X14" s="54">
        <f t="shared" si="5"/>
        <v>1900</v>
      </c>
      <c r="Y14" s="54">
        <f t="shared" si="5"/>
        <v>1900</v>
      </c>
      <c r="Z14" s="54">
        <f t="shared" si="5"/>
        <v>1900</v>
      </c>
      <c r="AA14" s="54">
        <f t="shared" si="5"/>
        <v>1900</v>
      </c>
      <c r="AB14" s="54">
        <f t="shared" si="5"/>
        <v>1900</v>
      </c>
      <c r="AC14" s="54">
        <f t="shared" si="5"/>
        <v>1901</v>
      </c>
      <c r="AD14" s="54">
        <f t="shared" si="5"/>
        <v>1901</v>
      </c>
      <c r="AE14" s="54">
        <f t="shared" si="5"/>
        <v>1901</v>
      </c>
      <c r="AF14" s="54">
        <f t="shared" si="5"/>
        <v>1901</v>
      </c>
      <c r="AG14" s="54">
        <f t="shared" si="5"/>
        <v>1901</v>
      </c>
      <c r="AH14" s="54">
        <f t="shared" si="5"/>
        <v>1901</v>
      </c>
      <c r="AI14" s="54">
        <f t="shared" si="5"/>
        <v>1901</v>
      </c>
      <c r="AJ14" s="54">
        <f t="shared" si="5"/>
        <v>1901</v>
      </c>
      <c r="AK14" s="54">
        <f t="shared" si="5"/>
        <v>1901</v>
      </c>
      <c r="AL14" s="54">
        <f t="shared" si="5"/>
        <v>1901</v>
      </c>
      <c r="AM14" s="54">
        <f t="shared" si="5"/>
        <v>1901</v>
      </c>
      <c r="AN14" s="54">
        <f t="shared" si="5"/>
        <v>1901</v>
      </c>
      <c r="AO14" s="54">
        <f t="shared" si="5"/>
        <v>1902</v>
      </c>
      <c r="AP14" s="54">
        <f t="shared" si="5"/>
        <v>1902</v>
      </c>
      <c r="AQ14" s="54">
        <f t="shared" si="5"/>
        <v>1902</v>
      </c>
      <c r="AR14" s="54">
        <f t="shared" si="5"/>
        <v>1902</v>
      </c>
      <c r="AS14" s="54">
        <f t="shared" si="5"/>
        <v>1902</v>
      </c>
      <c r="AT14" s="54">
        <f t="shared" si="5"/>
        <v>1902</v>
      </c>
      <c r="AU14" s="54">
        <f t="shared" si="5"/>
        <v>1902</v>
      </c>
      <c r="AV14" s="54">
        <f t="shared" si="5"/>
        <v>1902</v>
      </c>
      <c r="AW14" s="54">
        <f t="shared" si="5"/>
        <v>1902</v>
      </c>
      <c r="AX14" s="54">
        <f t="shared" ref="AX14:BX14" si="6">IF(AX11=1,AW14+1,AW14)</f>
        <v>1902</v>
      </c>
      <c r="AY14" s="54">
        <f t="shared" si="6"/>
        <v>1902</v>
      </c>
      <c r="AZ14" s="54">
        <f t="shared" si="6"/>
        <v>1902</v>
      </c>
      <c r="BA14" s="54">
        <f t="shared" si="6"/>
        <v>1903</v>
      </c>
      <c r="BB14" s="54">
        <f t="shared" si="6"/>
        <v>1903</v>
      </c>
      <c r="BC14" s="54">
        <f t="shared" si="6"/>
        <v>1903</v>
      </c>
      <c r="BD14" s="54">
        <f t="shared" si="6"/>
        <v>1903</v>
      </c>
      <c r="BE14" s="54">
        <f t="shared" si="6"/>
        <v>1903</v>
      </c>
      <c r="BF14" s="54">
        <f t="shared" si="6"/>
        <v>1903</v>
      </c>
      <c r="BG14" s="54">
        <f t="shared" si="6"/>
        <v>1903</v>
      </c>
      <c r="BH14" s="54">
        <f t="shared" si="6"/>
        <v>1903</v>
      </c>
      <c r="BI14" s="54">
        <f t="shared" si="6"/>
        <v>1903</v>
      </c>
      <c r="BJ14" s="54">
        <f t="shared" si="6"/>
        <v>1903</v>
      </c>
      <c r="BK14" s="54">
        <f t="shared" si="6"/>
        <v>1903</v>
      </c>
      <c r="BL14" s="54">
        <f t="shared" si="6"/>
        <v>1903</v>
      </c>
      <c r="BM14" s="54">
        <f t="shared" si="6"/>
        <v>1904</v>
      </c>
      <c r="BN14" s="54">
        <f t="shared" si="6"/>
        <v>1904</v>
      </c>
      <c r="BO14" s="54">
        <f t="shared" si="6"/>
        <v>1904</v>
      </c>
      <c r="BP14" s="54">
        <f t="shared" si="6"/>
        <v>1904</v>
      </c>
      <c r="BQ14" s="54">
        <f t="shared" si="6"/>
        <v>1904</v>
      </c>
      <c r="BR14" s="54">
        <f t="shared" si="6"/>
        <v>1904</v>
      </c>
      <c r="BS14" s="54">
        <f t="shared" si="6"/>
        <v>1904</v>
      </c>
      <c r="BT14" s="54">
        <f t="shared" si="6"/>
        <v>1904</v>
      </c>
      <c r="BU14" s="54">
        <f t="shared" si="6"/>
        <v>1904</v>
      </c>
      <c r="BV14" s="54">
        <f t="shared" si="6"/>
        <v>1904</v>
      </c>
      <c r="BW14" s="54">
        <f t="shared" si="6"/>
        <v>1904</v>
      </c>
      <c r="BX14" s="54">
        <f t="shared" si="6"/>
        <v>1904</v>
      </c>
      <c r="BY14" s="163"/>
      <c r="BZ14" s="164"/>
      <c r="CA14" s="165"/>
      <c r="CB14" s="165"/>
    </row>
    <row r="15" spans="1:96" s="98" customFormat="1" ht="16.2" customHeight="1" x14ac:dyDescent="0.3">
      <c r="A15" s="230"/>
      <c r="B15" s="105"/>
      <c r="C15" s="116"/>
      <c r="D15" s="116"/>
      <c r="E15" s="309"/>
      <c r="F15" s="309"/>
      <c r="G15" s="308"/>
      <c r="H15" s="308"/>
      <c r="I15" s="309"/>
      <c r="J15" s="310"/>
      <c r="K15" s="309"/>
      <c r="L15" s="312"/>
      <c r="M15" s="7"/>
      <c r="N15" s="315"/>
      <c r="P15" s="57" t="s">
        <v>170</v>
      </c>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63"/>
      <c r="BZ15" s="164"/>
      <c r="CA15" s="165"/>
      <c r="CB15" s="165"/>
    </row>
    <row r="16" spans="1:96" s="98" customFormat="1" ht="23.4" customHeight="1" x14ac:dyDescent="0.3">
      <c r="A16" s="97"/>
      <c r="B16" s="117" t="s">
        <v>3</v>
      </c>
      <c r="C16" s="297"/>
      <c r="D16" s="297"/>
      <c r="E16" s="197"/>
      <c r="F16" s="193"/>
      <c r="G16" s="198"/>
      <c r="H16" s="199"/>
      <c r="I16" s="198"/>
      <c r="J16" s="167">
        <f>IF(I16="",0,IF(I16='Podpůrná data'!$A$4,'Podpůrná data'!$B$4,'Podpůrná data'!$B$5))</f>
        <v>0</v>
      </c>
      <c r="K16" s="166">
        <f>IFERROR(INT(ROUND(H16,2)*(VLOOKUP(INT(G16),'Podpůrná data'!$A$14:$B$73,2,FALSE))*(G16/(INT(G16)))),0)</f>
        <v>0</v>
      </c>
      <c r="L16" s="55">
        <f>J16*K16</f>
        <v>0</v>
      </c>
      <c r="M16" s="56">
        <f>IF(L16&gt;0,IF(ISTEXT(C16)=TRUE,0,1),0)</f>
        <v>0</v>
      </c>
      <c r="N16" s="142">
        <f>IF(L16&gt;0,1,0)</f>
        <v>0</v>
      </c>
      <c r="O16" s="118"/>
      <c r="P16" s="57" t="s">
        <v>94</v>
      </c>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c r="BV16" s="200"/>
      <c r="BW16" s="200"/>
      <c r="BX16" s="200"/>
      <c r="BY16" s="298">
        <f>SUM(Q24:BX24)</f>
        <v>0</v>
      </c>
      <c r="BZ16" s="300">
        <f>SUM(Q25:BX25)</f>
        <v>0</v>
      </c>
      <c r="CA16" s="302">
        <f>IF($N16=0,0,IF($BY16&gt;=215*$H16,1,0))</f>
        <v>0</v>
      </c>
      <c r="CB16" s="302">
        <f>IF($BY16&gt;=215*$H16,0,(CEILING(215*$H16,1)-$BY16))</f>
        <v>0</v>
      </c>
    </row>
    <row r="17" spans="1:96" s="98" customFormat="1" ht="28.8" x14ac:dyDescent="0.3">
      <c r="A17" s="97"/>
      <c r="B17" s="119"/>
      <c r="C17" s="73"/>
      <c r="D17" s="73"/>
      <c r="E17" s="73"/>
      <c r="F17" s="73"/>
      <c r="G17" s="73"/>
      <c r="H17" s="73"/>
      <c r="I17" s="73"/>
      <c r="J17" s="73"/>
      <c r="K17" s="73"/>
      <c r="L17" s="58"/>
      <c r="M17" s="7"/>
      <c r="N17" s="160"/>
      <c r="P17" s="57" t="s">
        <v>140</v>
      </c>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1"/>
      <c r="BK17" s="201"/>
      <c r="BL17" s="201"/>
      <c r="BM17" s="201"/>
      <c r="BN17" s="201"/>
      <c r="BO17" s="201"/>
      <c r="BP17" s="201"/>
      <c r="BQ17" s="201"/>
      <c r="BR17" s="201"/>
      <c r="BS17" s="201"/>
      <c r="BT17" s="201"/>
      <c r="BU17" s="201"/>
      <c r="BV17" s="201"/>
      <c r="BW17" s="201"/>
      <c r="BX17" s="201"/>
      <c r="BY17" s="298"/>
      <c r="BZ17" s="300"/>
      <c r="CA17" s="302"/>
      <c r="CB17" s="302"/>
    </row>
    <row r="18" spans="1:96" s="98" customFormat="1" ht="14.4" hidden="1" customHeight="1" x14ac:dyDescent="0.3">
      <c r="A18" s="97"/>
      <c r="B18" s="119"/>
      <c r="C18" s="73"/>
      <c r="D18" s="73"/>
      <c r="E18" s="73"/>
      <c r="F18" s="73"/>
      <c r="G18" s="73"/>
      <c r="H18" s="73"/>
      <c r="I18" s="73"/>
      <c r="J18" s="73"/>
      <c r="K18" s="73"/>
      <c r="L18" s="58"/>
      <c r="M18" s="7"/>
      <c r="N18" s="160"/>
      <c r="P18" s="59" t="s">
        <v>141</v>
      </c>
      <c r="Q18" s="60">
        <f>IF(Q16&lt;&gt;0,1,0)</f>
        <v>0</v>
      </c>
      <c r="R18" s="60">
        <f t="shared" ref="R18:AW18" si="7">IF(Q18&gt;0,Q18+1,IF(R16&lt;&gt;0,1,0))</f>
        <v>0</v>
      </c>
      <c r="S18" s="60">
        <f t="shared" si="7"/>
        <v>0</v>
      </c>
      <c r="T18" s="60">
        <f t="shared" si="7"/>
        <v>0</v>
      </c>
      <c r="U18" s="60">
        <f t="shared" si="7"/>
        <v>0</v>
      </c>
      <c r="V18" s="60">
        <f t="shared" si="7"/>
        <v>0</v>
      </c>
      <c r="W18" s="60">
        <f t="shared" si="7"/>
        <v>0</v>
      </c>
      <c r="X18" s="60">
        <f t="shared" si="7"/>
        <v>0</v>
      </c>
      <c r="Y18" s="60">
        <f t="shared" si="7"/>
        <v>0</v>
      </c>
      <c r="Z18" s="60">
        <f t="shared" si="7"/>
        <v>0</v>
      </c>
      <c r="AA18" s="60">
        <f t="shared" si="7"/>
        <v>0</v>
      </c>
      <c r="AB18" s="60">
        <f t="shared" si="7"/>
        <v>0</v>
      </c>
      <c r="AC18" s="60">
        <f t="shared" si="7"/>
        <v>0</v>
      </c>
      <c r="AD18" s="60">
        <f t="shared" si="7"/>
        <v>0</v>
      </c>
      <c r="AE18" s="60">
        <f t="shared" si="7"/>
        <v>0</v>
      </c>
      <c r="AF18" s="60">
        <f t="shared" si="7"/>
        <v>0</v>
      </c>
      <c r="AG18" s="60">
        <f t="shared" si="7"/>
        <v>0</v>
      </c>
      <c r="AH18" s="60">
        <f t="shared" si="7"/>
        <v>0</v>
      </c>
      <c r="AI18" s="60">
        <f t="shared" si="7"/>
        <v>0</v>
      </c>
      <c r="AJ18" s="60">
        <f t="shared" si="7"/>
        <v>0</v>
      </c>
      <c r="AK18" s="60">
        <f t="shared" si="7"/>
        <v>0</v>
      </c>
      <c r="AL18" s="60">
        <f t="shared" si="7"/>
        <v>0</v>
      </c>
      <c r="AM18" s="60">
        <f t="shared" si="7"/>
        <v>0</v>
      </c>
      <c r="AN18" s="60">
        <f t="shared" si="7"/>
        <v>0</v>
      </c>
      <c r="AO18" s="60">
        <f t="shared" si="7"/>
        <v>0</v>
      </c>
      <c r="AP18" s="60">
        <f t="shared" si="7"/>
        <v>0</v>
      </c>
      <c r="AQ18" s="60">
        <f t="shared" si="7"/>
        <v>0</v>
      </c>
      <c r="AR18" s="60">
        <f t="shared" si="7"/>
        <v>0</v>
      </c>
      <c r="AS18" s="60">
        <f t="shared" si="7"/>
        <v>0</v>
      </c>
      <c r="AT18" s="60">
        <f t="shared" si="7"/>
        <v>0</v>
      </c>
      <c r="AU18" s="60">
        <f t="shared" si="7"/>
        <v>0</v>
      </c>
      <c r="AV18" s="60">
        <f t="shared" si="7"/>
        <v>0</v>
      </c>
      <c r="AW18" s="60">
        <f t="shared" si="7"/>
        <v>0</v>
      </c>
      <c r="AX18" s="60">
        <f t="shared" ref="AX18:BX18" si="8">IF(AW18&gt;0,AW18+1,IF(AX16&lt;&gt;0,1,0))</f>
        <v>0</v>
      </c>
      <c r="AY18" s="60">
        <f t="shared" si="8"/>
        <v>0</v>
      </c>
      <c r="AZ18" s="60">
        <f t="shared" si="8"/>
        <v>0</v>
      </c>
      <c r="BA18" s="60">
        <f t="shared" si="8"/>
        <v>0</v>
      </c>
      <c r="BB18" s="60">
        <f t="shared" si="8"/>
        <v>0</v>
      </c>
      <c r="BC18" s="60">
        <f t="shared" si="8"/>
        <v>0</v>
      </c>
      <c r="BD18" s="60">
        <f t="shared" si="8"/>
        <v>0</v>
      </c>
      <c r="BE18" s="60">
        <f t="shared" si="8"/>
        <v>0</v>
      </c>
      <c r="BF18" s="60">
        <f t="shared" si="8"/>
        <v>0</v>
      </c>
      <c r="BG18" s="60">
        <f t="shared" si="8"/>
        <v>0</v>
      </c>
      <c r="BH18" s="60">
        <f t="shared" si="8"/>
        <v>0</v>
      </c>
      <c r="BI18" s="60">
        <f t="shared" si="8"/>
        <v>0</v>
      </c>
      <c r="BJ18" s="60">
        <f t="shared" si="8"/>
        <v>0</v>
      </c>
      <c r="BK18" s="60">
        <f t="shared" si="8"/>
        <v>0</v>
      </c>
      <c r="BL18" s="60">
        <f t="shared" si="8"/>
        <v>0</v>
      </c>
      <c r="BM18" s="60">
        <f t="shared" si="8"/>
        <v>0</v>
      </c>
      <c r="BN18" s="60">
        <f t="shared" si="8"/>
        <v>0</v>
      </c>
      <c r="BO18" s="60">
        <f t="shared" si="8"/>
        <v>0</v>
      </c>
      <c r="BP18" s="60">
        <f t="shared" si="8"/>
        <v>0</v>
      </c>
      <c r="BQ18" s="60">
        <f t="shared" si="8"/>
        <v>0</v>
      </c>
      <c r="BR18" s="60">
        <f t="shared" si="8"/>
        <v>0</v>
      </c>
      <c r="BS18" s="60">
        <f t="shared" si="8"/>
        <v>0</v>
      </c>
      <c r="BT18" s="60">
        <f t="shared" si="8"/>
        <v>0</v>
      </c>
      <c r="BU18" s="60">
        <f t="shared" si="8"/>
        <v>0</v>
      </c>
      <c r="BV18" s="60">
        <f t="shared" si="8"/>
        <v>0</v>
      </c>
      <c r="BW18" s="60">
        <f t="shared" si="8"/>
        <v>0</v>
      </c>
      <c r="BX18" s="60">
        <f t="shared" si="8"/>
        <v>0</v>
      </c>
      <c r="BY18" s="298"/>
      <c r="BZ18" s="300"/>
      <c r="CA18" s="302"/>
      <c r="CB18" s="302"/>
    </row>
    <row r="19" spans="1:96" s="98" customFormat="1" ht="14.4" hidden="1" customHeight="1" x14ac:dyDescent="0.3">
      <c r="A19" s="97"/>
      <c r="B19" s="119"/>
      <c r="C19" s="73"/>
      <c r="D19" s="73"/>
      <c r="E19" s="73"/>
      <c r="F19" s="73"/>
      <c r="G19" s="73"/>
      <c r="H19" s="73"/>
      <c r="I19" s="73"/>
      <c r="J19" s="73"/>
      <c r="K19" s="73"/>
      <c r="L19" s="58"/>
      <c r="M19" s="7"/>
      <c r="N19" s="160"/>
      <c r="P19" s="59" t="s">
        <v>142</v>
      </c>
      <c r="Q19" s="60">
        <f>Q18</f>
        <v>0</v>
      </c>
      <c r="R19" s="60">
        <f>IF(R18=0,0,IF(OR(Q19=0,Q19=12),1,Q19+1))</f>
        <v>0</v>
      </c>
      <c r="S19" s="60">
        <f t="shared" ref="S19:Y19" si="9">IF(S18=0,0,IF(OR(R19=0,R19=12),1,R19+1))</f>
        <v>0</v>
      </c>
      <c r="T19" s="60">
        <f t="shared" si="9"/>
        <v>0</v>
      </c>
      <c r="U19" s="60">
        <f t="shared" si="9"/>
        <v>0</v>
      </c>
      <c r="V19" s="60">
        <f t="shared" si="9"/>
        <v>0</v>
      </c>
      <c r="W19" s="60">
        <f t="shared" si="9"/>
        <v>0</v>
      </c>
      <c r="X19" s="60">
        <f t="shared" si="9"/>
        <v>0</v>
      </c>
      <c r="Y19" s="60">
        <f t="shared" si="9"/>
        <v>0</v>
      </c>
      <c r="Z19" s="60">
        <f t="shared" ref="Z19" si="10">IF(Z18=0,0,IF(OR(Y19=0,Y19=12),1,Y19+1))</f>
        <v>0</v>
      </c>
      <c r="AA19" s="60">
        <f t="shared" ref="AA19" si="11">IF(AA18=0,0,IF(OR(Z19=0,Z19=12),1,Z19+1))</f>
        <v>0</v>
      </c>
      <c r="AB19" s="60">
        <f t="shared" ref="AB19" si="12">IF(AB18=0,0,IF(OR(AA19=0,AA19=12),1,AA19+1))</f>
        <v>0</v>
      </c>
      <c r="AC19" s="60">
        <f t="shared" ref="AC19" si="13">IF(AC18=0,0,IF(OR(AB19=0,AB19=12),1,AB19+1))</f>
        <v>0</v>
      </c>
      <c r="AD19" s="60">
        <f t="shared" ref="AD19" si="14">IF(AD18=0,0,IF(OR(AC19=0,AC19=12),1,AC19+1))</f>
        <v>0</v>
      </c>
      <c r="AE19" s="60">
        <f t="shared" ref="AE19:AF19" si="15">IF(AE18=0,0,IF(OR(AD19=0,AD19=12),1,AD19+1))</f>
        <v>0</v>
      </c>
      <c r="AF19" s="60">
        <f t="shared" si="15"/>
        <v>0</v>
      </c>
      <c r="AG19" s="60">
        <f t="shared" ref="AG19" si="16">IF(AG18=0,0,IF(OR(AF19=0,AF19=12),1,AF19+1))</f>
        <v>0</v>
      </c>
      <c r="AH19" s="60">
        <f t="shared" ref="AH19" si="17">IF(AH18=0,0,IF(OR(AG19=0,AG19=12),1,AG19+1))</f>
        <v>0</v>
      </c>
      <c r="AI19" s="60">
        <f t="shared" ref="AI19" si="18">IF(AI18=0,0,IF(OR(AH19=0,AH19=12),1,AH19+1))</f>
        <v>0</v>
      </c>
      <c r="AJ19" s="60">
        <f t="shared" ref="AJ19" si="19">IF(AJ18=0,0,IF(OR(AI19=0,AI19=12),1,AI19+1))</f>
        <v>0</v>
      </c>
      <c r="AK19" s="60">
        <f t="shared" ref="AK19" si="20">IF(AK18=0,0,IF(OR(AJ19=0,AJ19=12),1,AJ19+1))</f>
        <v>0</v>
      </c>
      <c r="AL19" s="60">
        <f t="shared" ref="AL19:AM19" si="21">IF(AL18=0,0,IF(OR(AK19=0,AK19=12),1,AK19+1))</f>
        <v>0</v>
      </c>
      <c r="AM19" s="60">
        <f t="shared" si="21"/>
        <v>0</v>
      </c>
      <c r="AN19" s="60">
        <f t="shared" ref="AN19" si="22">IF(AN18=0,0,IF(OR(AM19=0,AM19=12),1,AM19+1))</f>
        <v>0</v>
      </c>
      <c r="AO19" s="60">
        <f t="shared" ref="AO19" si="23">IF(AO18=0,0,IF(OR(AN19=0,AN19=12),1,AN19+1))</f>
        <v>0</v>
      </c>
      <c r="AP19" s="60">
        <f t="shared" ref="AP19" si="24">IF(AP18=0,0,IF(OR(AO19=0,AO19=12),1,AO19+1))</f>
        <v>0</v>
      </c>
      <c r="AQ19" s="60">
        <f t="shared" ref="AQ19" si="25">IF(AQ18=0,0,IF(OR(AP19=0,AP19=12),1,AP19+1))</f>
        <v>0</v>
      </c>
      <c r="AR19" s="60">
        <f t="shared" ref="AR19" si="26">IF(AR18=0,0,IF(OR(AQ19=0,AQ19=12),1,AQ19+1))</f>
        <v>0</v>
      </c>
      <c r="AS19" s="60">
        <f t="shared" ref="AS19:AT19" si="27">IF(AS18=0,0,IF(OR(AR19=0,AR19=12),1,AR19+1))</f>
        <v>0</v>
      </c>
      <c r="AT19" s="60">
        <f t="shared" si="27"/>
        <v>0</v>
      </c>
      <c r="AU19" s="60">
        <f t="shared" ref="AU19" si="28">IF(AU18=0,0,IF(OR(AT19=0,AT19=12),1,AT19+1))</f>
        <v>0</v>
      </c>
      <c r="AV19" s="60">
        <f t="shared" ref="AV19" si="29">IF(AV18=0,0,IF(OR(AU19=0,AU19=12),1,AU19+1))</f>
        <v>0</v>
      </c>
      <c r="AW19" s="60">
        <f t="shared" ref="AW19" si="30">IF(AW18=0,0,IF(OR(AV19=0,AV19=12),1,AV19+1))</f>
        <v>0</v>
      </c>
      <c r="AX19" s="60">
        <f t="shared" ref="AX19" si="31">IF(AX18=0,0,IF(OR(AW19=0,AW19=12),1,AW19+1))</f>
        <v>0</v>
      </c>
      <c r="AY19" s="60">
        <f t="shared" ref="AY19" si="32">IF(AY18=0,0,IF(OR(AX19=0,AX19=12),1,AX19+1))</f>
        <v>0</v>
      </c>
      <c r="AZ19" s="60">
        <f t="shared" ref="AZ19:BA19" si="33">IF(AZ18=0,0,IF(OR(AY19=0,AY19=12),1,AY19+1))</f>
        <v>0</v>
      </c>
      <c r="BA19" s="60">
        <f t="shared" si="33"/>
        <v>0</v>
      </c>
      <c r="BB19" s="60">
        <f t="shared" ref="BB19" si="34">IF(BB18=0,0,IF(OR(BA19=0,BA19=12),1,BA19+1))</f>
        <v>0</v>
      </c>
      <c r="BC19" s="60">
        <f t="shared" ref="BC19" si="35">IF(BC18=0,0,IF(OR(BB19=0,BB19=12),1,BB19+1))</f>
        <v>0</v>
      </c>
      <c r="BD19" s="60">
        <f t="shared" ref="BD19" si="36">IF(BD18=0,0,IF(OR(BC19=0,BC19=12),1,BC19+1))</f>
        <v>0</v>
      </c>
      <c r="BE19" s="60">
        <f t="shared" ref="BE19" si="37">IF(BE18=0,0,IF(OR(BD19=0,BD19=12),1,BD19+1))</f>
        <v>0</v>
      </c>
      <c r="BF19" s="60">
        <f t="shared" ref="BF19" si="38">IF(BF18=0,0,IF(OR(BE19=0,BE19=12),1,BE19+1))</f>
        <v>0</v>
      </c>
      <c r="BG19" s="60">
        <f t="shared" ref="BG19:BH19" si="39">IF(BG18=0,0,IF(OR(BF19=0,BF19=12),1,BF19+1))</f>
        <v>0</v>
      </c>
      <c r="BH19" s="60">
        <f t="shared" si="39"/>
        <v>0</v>
      </c>
      <c r="BI19" s="60">
        <f t="shared" ref="BI19" si="40">IF(BI18=0,0,IF(OR(BH19=0,BH19=12),1,BH19+1))</f>
        <v>0</v>
      </c>
      <c r="BJ19" s="60">
        <f t="shared" ref="BJ19" si="41">IF(BJ18=0,0,IF(OR(BI19=0,BI19=12),1,BI19+1))</f>
        <v>0</v>
      </c>
      <c r="BK19" s="60">
        <f t="shared" ref="BK19" si="42">IF(BK18=0,0,IF(OR(BJ19=0,BJ19=12),1,BJ19+1))</f>
        <v>0</v>
      </c>
      <c r="BL19" s="60">
        <f t="shared" ref="BL19" si="43">IF(BL18=0,0,IF(OR(BK19=0,BK19=12),1,BK19+1))</f>
        <v>0</v>
      </c>
      <c r="BM19" s="60">
        <f t="shared" ref="BM19" si="44">IF(BM18=0,0,IF(OR(BL19=0,BL19=12),1,BL19+1))</f>
        <v>0</v>
      </c>
      <c r="BN19" s="60">
        <f t="shared" ref="BN19:BO19" si="45">IF(BN18=0,0,IF(OR(BM19=0,BM19=12),1,BM19+1))</f>
        <v>0</v>
      </c>
      <c r="BO19" s="60">
        <f t="shared" si="45"/>
        <v>0</v>
      </c>
      <c r="BP19" s="60">
        <f t="shared" ref="BP19" si="46">IF(BP18=0,0,IF(OR(BO19=0,BO19=12),1,BO19+1))</f>
        <v>0</v>
      </c>
      <c r="BQ19" s="60">
        <f t="shared" ref="BQ19" si="47">IF(BQ18=0,0,IF(OR(BP19=0,BP19=12),1,BP19+1))</f>
        <v>0</v>
      </c>
      <c r="BR19" s="60">
        <f t="shared" ref="BR19" si="48">IF(BR18=0,0,IF(OR(BQ19=0,BQ19=12),1,BQ19+1))</f>
        <v>0</v>
      </c>
      <c r="BS19" s="60">
        <f t="shared" ref="BS19" si="49">IF(BS18=0,0,IF(OR(BR19=0,BR19=12),1,BR19+1))</f>
        <v>0</v>
      </c>
      <c r="BT19" s="60">
        <f t="shared" ref="BT19" si="50">IF(BT18=0,0,IF(OR(BS19=0,BS19=12),1,BS19+1))</f>
        <v>0</v>
      </c>
      <c r="BU19" s="60">
        <f t="shared" ref="BU19:BV19" si="51">IF(BU18=0,0,IF(OR(BT19=0,BT19=12),1,BT19+1))</f>
        <v>0</v>
      </c>
      <c r="BV19" s="60">
        <f t="shared" si="51"/>
        <v>0</v>
      </c>
      <c r="BW19" s="60">
        <f t="shared" ref="BW19" si="52">IF(BW18=0,0,IF(OR(BV19=0,BV19=12),1,BV19+1))</f>
        <v>0</v>
      </c>
      <c r="BX19" s="60">
        <f t="shared" ref="BX19" si="53">IF(BX18=0,0,IF(OR(BW19=0,BW19=12),1,BW19+1))</f>
        <v>0</v>
      </c>
      <c r="BY19" s="298"/>
      <c r="BZ19" s="300"/>
      <c r="CA19" s="302"/>
      <c r="CB19" s="302"/>
    </row>
    <row r="20" spans="1:96" s="98" customFormat="1" ht="43.2" x14ac:dyDescent="0.3">
      <c r="A20" s="97"/>
      <c r="B20" s="119"/>
      <c r="C20" s="73"/>
      <c r="D20" s="73"/>
      <c r="E20" s="73"/>
      <c r="F20" s="73"/>
      <c r="G20" s="73"/>
      <c r="H20" s="73"/>
      <c r="I20" s="73"/>
      <c r="J20" s="73"/>
      <c r="K20" s="73"/>
      <c r="L20" s="58"/>
      <c r="M20" s="7"/>
      <c r="N20" s="160"/>
      <c r="P20" s="57" t="s">
        <v>221</v>
      </c>
      <c r="Q20" s="62">
        <f>IF(Q19&gt;0,IF(Q23&gt;$K16,$K16,Q23),0)</f>
        <v>0</v>
      </c>
      <c r="R20" s="62">
        <f>IF(R19&gt;0,IF((SUMIFS($Q22:Q22,$Q19:Q19,12)+IF(Q19=12,0,Q20)+R23)&gt;=$K16,$K16-FLOOR(SUMIFS($Q22:Q22,$Q19:Q19,12),1),IF(R19=1,R23,R23+Q20)),0)</f>
        <v>0</v>
      </c>
      <c r="S20" s="62">
        <f>IF(S19&gt;0,IF((SUMIFS($Q22:R22,$Q19:R19,12)+IF(R19=12,0,R20)+S23)&gt;=$K16,$K16-FLOOR(SUMIFS($Q22:R22,$Q19:R19,12),1),IF(S19=1,S23,S23+R20)),0)</f>
        <v>0</v>
      </c>
      <c r="T20" s="62">
        <f>IF(T19&gt;0,IF((SUMIFS($Q22:S22,$Q19:S19,12)+IF(S19=12,0,S20)+T23)&gt;=$K16,$K16-FLOOR(SUMIFS($Q22:S22,$Q19:S19,12),1),IF(T19=1,T23,T23+S20)),0)</f>
        <v>0</v>
      </c>
      <c r="U20" s="62">
        <f>IF(U19&gt;0,IF((SUMIFS($Q22:T22,$Q19:T19,12)+IF(T19=12,0,T20)+U23)&gt;=$K16,$K16-FLOOR(SUMIFS($Q22:T22,$Q19:T19,12),1),IF(U19=1,U23,U23+T20)),0)</f>
        <v>0</v>
      </c>
      <c r="V20" s="62">
        <f>IF(V19&gt;0,IF((SUMIFS($Q22:U22,$Q19:U19,12)+IF(U19=12,0,U20)+V23)&gt;=$K16,$K16-FLOOR(SUMIFS($Q22:U22,$Q19:U19,12),1),IF(V19=1,V23,V23+U20)),0)</f>
        <v>0</v>
      </c>
      <c r="W20" s="62">
        <f>IF(W19&gt;0,IF((SUMIFS($Q22:V22,$Q19:V19,12)+IF(V19=12,0,V20)+W23)&gt;=$K16,$K16-FLOOR(SUMIFS($Q22:V22,$Q19:V19,12),1),IF(W19=1,W23,W23+V20)),0)</f>
        <v>0</v>
      </c>
      <c r="X20" s="62">
        <f>IF(X19&gt;0,IF((SUMIFS($Q22:W22,$Q19:W19,12)+IF(W19=12,0,W20)+X23)&gt;=$K16,$K16-FLOOR(SUMIFS($Q22:W22,$Q19:W19,12),1),IF(X19=1,X23,X23+W20)),0)</f>
        <v>0</v>
      </c>
      <c r="Y20" s="62">
        <f>IF(Y19&gt;0,IF((SUMIFS($Q22:X22,$Q19:X19,12)+IF(X19=12,0,X20)+Y23)&gt;=$K16,$K16-FLOOR(SUMIFS($Q22:X22,$Q19:X19,12),1),IF(Y19=1,Y23,Y23+X20)),0)</f>
        <v>0</v>
      </c>
      <c r="Z20" s="62">
        <f>IF(Z19&gt;0,IF((SUMIFS($Q22:Y22,$Q19:Y19,12)+IF(Y19=12,0,Y20)+Z23)&gt;=$K16,$K16-FLOOR(SUMIFS($Q22:Y22,$Q19:Y19,12),1),IF(Z19=1,Z23,Z23+Y20)),0)</f>
        <v>0</v>
      </c>
      <c r="AA20" s="62">
        <f>IF(AA19&gt;0,IF((SUMIFS($Q22:Z22,$Q19:Z19,12)+IF(Z19=12,0,Z20)+AA23)&gt;=$K16,$K16-FLOOR(SUMIFS($Q22:Z22,$Q19:Z19,12),1),IF(AA19=1,AA23,AA23+Z20)),0)</f>
        <v>0</v>
      </c>
      <c r="AB20" s="62">
        <f>IF(AB19&gt;0,IF((SUMIFS($Q22:AA22,$Q19:AA19,12)+IF(AA19=12,0,AA20)+AB23)&gt;=$K16,$K16-FLOOR(SUMIFS($Q22:AA22,$Q19:AA19,12),1),IF(AB19=1,AB23,AB23+AA20)),0)</f>
        <v>0</v>
      </c>
      <c r="AC20" s="62">
        <f>IF(AC19&gt;0,IF((SUMIFS($Q22:AB22,$Q19:AB19,12)+IF(AB19=12,0,AB20)+AC23)&gt;=$K16,$K16-FLOOR(SUMIFS($Q22:AB22,$Q19:AB19,12),1),IF(AC19=1,AC23,AC23+AB20)),0)</f>
        <v>0</v>
      </c>
      <c r="AD20" s="62">
        <f>IF(AD19&gt;0,IF((SUMIFS($Q22:AC22,$Q19:AC19,12)+IF(AC19=12,0,AC20)+AD23)&gt;=$K16,$K16-FLOOR(SUMIFS($Q22:AC22,$Q19:AC19,12),1),IF(AD19=1,AD23,AD23+AC20)),0)</f>
        <v>0</v>
      </c>
      <c r="AE20" s="62">
        <f>IF(AE19&gt;0,IF((SUMIFS($Q22:AD22,$Q19:AD19,12)+IF(AD19=12,0,AD20)+AE23)&gt;=$K16,$K16-FLOOR(SUMIFS($Q22:AD22,$Q19:AD19,12),1),IF(AE19=1,AE23,AE23+AD20)),0)</f>
        <v>0</v>
      </c>
      <c r="AF20" s="62">
        <f>IF(AF19&gt;0,IF((SUMIFS($Q22:AE22,$Q19:AE19,12)+IF(AE19=12,0,AE20)+AF23)&gt;=$K16,$K16-FLOOR(SUMIFS($Q22:AE22,$Q19:AE19,12),1),IF(AF19=1,AF23,AF23+AE20)),0)</f>
        <v>0</v>
      </c>
      <c r="AG20" s="62">
        <f>IF(AG19&gt;0,IF((SUMIFS($Q22:AF22,$Q19:AF19,12)+IF(AF19=12,0,AF20)+AG23)&gt;=$K16,$K16-FLOOR(SUMIFS($Q22:AF22,$Q19:AF19,12),1),IF(AG19=1,AG23,AG23+AF20)),0)</f>
        <v>0</v>
      </c>
      <c r="AH20" s="62">
        <f>IF(AH19&gt;0,IF((SUMIFS($Q22:AG22,$Q19:AG19,12)+IF(AG19=12,0,AG20)+AH23)&gt;=$K16,$K16-FLOOR(SUMIFS($Q22:AG22,$Q19:AG19,12),1),IF(AH19=1,AH23,AH23+AG20)),0)</f>
        <v>0</v>
      </c>
      <c r="AI20" s="62">
        <f>IF(AI19&gt;0,IF((SUMIFS($Q22:AH22,$Q19:AH19,12)+IF(AH19=12,0,AH20)+AI23)&gt;=$K16,$K16-FLOOR(SUMIFS($Q22:AH22,$Q19:AH19,12),1),IF(AI19=1,AI23,AI23+AH20)),0)</f>
        <v>0</v>
      </c>
      <c r="AJ20" s="62">
        <f>IF(AJ19&gt;0,IF((SUMIFS($Q22:AI22,$Q19:AI19,12)+IF(AI19=12,0,AI20)+AJ23)&gt;=$K16,$K16-FLOOR(SUMIFS($Q22:AI22,$Q19:AI19,12),1),IF(AJ19=1,AJ23,AJ23+AI20)),0)</f>
        <v>0</v>
      </c>
      <c r="AK20" s="62">
        <f>IF(AK19&gt;0,IF((SUMIFS($Q22:AJ22,$Q19:AJ19,12)+IF(AJ19=12,0,AJ20)+AK23)&gt;=$K16,$K16-FLOOR(SUMIFS($Q22:AJ22,$Q19:AJ19,12),1),IF(AK19=1,AK23,AK23+AJ20)),0)</f>
        <v>0</v>
      </c>
      <c r="AL20" s="62">
        <f>IF(AL19&gt;0,IF((SUMIFS($Q22:AK22,$Q19:AK19,12)+IF(AK19=12,0,AK20)+AL23)&gt;=$K16,$K16-FLOOR(SUMIFS($Q22:AK22,$Q19:AK19,12),1),IF(AL19=1,AL23,AL23+AK20)),0)</f>
        <v>0</v>
      </c>
      <c r="AM20" s="62">
        <f>IF(AM19&gt;0,IF((SUMIFS($Q22:AL22,$Q19:AL19,12)+IF(AL19=12,0,AL20)+AM23)&gt;=$K16,$K16-FLOOR(SUMIFS($Q22:AL22,$Q19:AL19,12),1),IF(AM19=1,AM23,AM23+AL20)),0)</f>
        <v>0</v>
      </c>
      <c r="AN20" s="62">
        <f>IF(AN19&gt;0,IF((SUMIFS($Q22:AM22,$Q19:AM19,12)+IF(AM19=12,0,AM20)+AN23)&gt;=$K16,$K16-FLOOR(SUMIFS($Q22:AM22,$Q19:AM19,12),1),IF(AN19=1,AN23,AN23+AM20)),0)</f>
        <v>0</v>
      </c>
      <c r="AO20" s="62">
        <f>IF(AO19&gt;0,IF((SUMIFS($Q22:AN22,$Q19:AN19,12)+IF(AN19=12,0,AN20)+AO23)&gt;=$K16,$K16-FLOOR(SUMIFS($Q22:AN22,$Q19:AN19,12),1),IF(AO19=1,AO23,AO23+AN20)),0)</f>
        <v>0</v>
      </c>
      <c r="AP20" s="62">
        <f>IF(AP19&gt;0,IF((SUMIFS($Q22:AO22,$Q19:AO19,12)+IF(AO19=12,0,AO20)+AP23)&gt;=$K16,$K16-FLOOR(SUMIFS($Q22:AO22,$Q19:AO19,12),1),IF(AP19=1,AP23,AP23+AO20)),0)</f>
        <v>0</v>
      </c>
      <c r="AQ20" s="62">
        <f>IF(AQ19&gt;0,IF((SUMIFS($Q22:AP22,$Q19:AP19,12)+IF(AP19=12,0,AP20)+AQ23)&gt;=$K16,$K16-FLOOR(SUMIFS($Q22:AP22,$Q19:AP19,12),1),IF(AQ19=1,AQ23,AQ23+AP20)),0)</f>
        <v>0</v>
      </c>
      <c r="AR20" s="62">
        <f>IF(AR19&gt;0,IF((SUMIFS($Q22:AQ22,$Q19:AQ19,12)+IF(AQ19=12,0,AQ20)+AR23)&gt;=$K16,$K16-FLOOR(SUMIFS($Q22:AQ22,$Q19:AQ19,12),1),IF(AR19=1,AR23,AR23+AQ20)),0)</f>
        <v>0</v>
      </c>
      <c r="AS20" s="62">
        <f>IF(AS19&gt;0,IF((SUMIFS($Q22:AR22,$Q19:AR19,12)+IF(AR19=12,0,AR20)+AS23)&gt;=$K16,$K16-FLOOR(SUMIFS($Q22:AR22,$Q19:AR19,12),1),IF(AS19=1,AS23,AS23+AR20)),0)</f>
        <v>0</v>
      </c>
      <c r="AT20" s="62">
        <f>IF(AT19&gt;0,IF((SUMIFS($Q22:AS22,$Q19:AS19,12)+IF(AS19=12,0,AS20)+AT23)&gt;=$K16,$K16-FLOOR(SUMIFS($Q22:AS22,$Q19:AS19,12),1),IF(AT19=1,AT23,AT23+AS20)),0)</f>
        <v>0</v>
      </c>
      <c r="AU20" s="62">
        <f>IF(AU19&gt;0,IF((SUMIFS($Q22:AT22,$Q19:AT19,12)+IF(AT19=12,0,AT20)+AU23)&gt;=$K16,$K16-FLOOR(SUMIFS($Q22:AT22,$Q19:AT19,12),1),IF(AU19=1,AU23,AU23+AT20)),0)</f>
        <v>0</v>
      </c>
      <c r="AV20" s="62">
        <f>IF(AV19&gt;0,IF((SUMIFS($Q22:AU22,$Q19:AU19,12)+IF(AU19=12,0,AU20)+AV23)&gt;=$K16,$K16-FLOOR(SUMIFS($Q22:AU22,$Q19:AU19,12),1),IF(AV19=1,AV23,AV23+AU20)),0)</f>
        <v>0</v>
      </c>
      <c r="AW20" s="62">
        <f>IF(AW19&gt;0,IF((SUMIFS($Q22:AV22,$Q19:AV19,12)+IF(AV19=12,0,AV20)+AW23)&gt;=$K16,$K16-FLOOR(SUMIFS($Q22:AV22,$Q19:AV19,12),1),IF(AW19=1,AW23,AW23+AV20)),0)</f>
        <v>0</v>
      </c>
      <c r="AX20" s="62">
        <f>IF(AX19&gt;0,IF((SUMIFS($Q22:AW22,$Q19:AW19,12)+IF(AW19=12,0,AW20)+AX23)&gt;=$K16,$K16-FLOOR(SUMIFS($Q22:AW22,$Q19:AW19,12),1),IF(AX19=1,AX23,AX23+AW20)),0)</f>
        <v>0</v>
      </c>
      <c r="AY20" s="62">
        <f>IF(AY19&gt;0,IF((SUMIFS($Q22:AX22,$Q19:AX19,12)+IF(AX19=12,0,AX20)+AY23)&gt;=$K16,$K16-FLOOR(SUMIFS($Q22:AX22,$Q19:AX19,12),1),IF(AY19=1,AY23,AY23+AX20)),0)</f>
        <v>0</v>
      </c>
      <c r="AZ20" s="62">
        <f>IF(AZ19&gt;0,IF((SUMIFS($Q22:AY22,$Q19:AY19,12)+IF(AY19=12,0,AY20)+AZ23)&gt;=$K16,$K16-FLOOR(SUMIFS($Q22:AY22,$Q19:AY19,12),1),IF(AZ19=1,AZ23,AZ23+AY20)),0)</f>
        <v>0</v>
      </c>
      <c r="BA20" s="62">
        <f>IF(BA19&gt;0,IF((SUMIFS($Q22:AZ22,$Q19:AZ19,12)+IF(AZ19=12,0,AZ20)+BA23)&gt;=$K16,$K16-FLOOR(SUMIFS($Q22:AZ22,$Q19:AZ19,12),1),IF(BA19=1,BA23,BA23+AZ20)),0)</f>
        <v>0</v>
      </c>
      <c r="BB20" s="62">
        <f>IF(BB19&gt;0,IF((SUMIFS($Q22:BA22,$Q19:BA19,12)+IF(BA19=12,0,BA20)+BB23)&gt;=$K16,$K16-FLOOR(SUMIFS($Q22:BA22,$Q19:BA19,12),1),IF(BB19=1,BB23,BB23+BA20)),0)</f>
        <v>0</v>
      </c>
      <c r="BC20" s="62">
        <f>IF(BC19&gt;0,IF((SUMIFS($Q22:BB22,$Q19:BB19,12)+IF(BB19=12,0,BB20)+BC23)&gt;=$K16,$K16-FLOOR(SUMIFS($Q22:BB22,$Q19:BB19,12),1),IF(BC19=1,BC23,BC23+BB20)),0)</f>
        <v>0</v>
      </c>
      <c r="BD20" s="62">
        <f>IF(BD19&gt;0,IF((SUMIFS($Q22:BC22,$Q19:BC19,12)+IF(BC19=12,0,BC20)+BD23)&gt;=$K16,$K16-FLOOR(SUMIFS($Q22:BC22,$Q19:BC19,12),1),IF(BD19=1,BD23,BD23+BC20)),0)</f>
        <v>0</v>
      </c>
      <c r="BE20" s="62">
        <f>IF(BE19&gt;0,IF((SUMIFS($Q22:BD22,$Q19:BD19,12)+IF(BD19=12,0,BD20)+BE23)&gt;=$K16,$K16-FLOOR(SUMIFS($Q22:BD22,$Q19:BD19,12),1),IF(BE19=1,BE23,BE23+BD20)),0)</f>
        <v>0</v>
      </c>
      <c r="BF20" s="62">
        <f>IF(BF19&gt;0,IF((SUMIFS($Q22:BE22,$Q19:BE19,12)+IF(BE19=12,0,BE20)+BF23)&gt;=$K16,$K16-FLOOR(SUMIFS($Q22:BE22,$Q19:BE19,12),1),IF(BF19=1,BF23,BF23+BE20)),0)</f>
        <v>0</v>
      </c>
      <c r="BG20" s="62">
        <f>IF(BG19&gt;0,IF((SUMIFS($Q22:BF22,$Q19:BF19,12)+IF(BF19=12,0,BF20)+BG23)&gt;=$K16,$K16-FLOOR(SUMIFS($Q22:BF22,$Q19:BF19,12),1),IF(BG19=1,BG23,BG23+BF20)),0)</f>
        <v>0</v>
      </c>
      <c r="BH20" s="62">
        <f>IF(BH19&gt;0,IF((SUMIFS($Q22:BG22,$Q19:BG19,12)+IF(BG19=12,0,BG20)+BH23)&gt;=$K16,$K16-FLOOR(SUMIFS($Q22:BG22,$Q19:BG19,12),1),IF(BH19=1,BH23,BH23+BG20)),0)</f>
        <v>0</v>
      </c>
      <c r="BI20" s="62">
        <f>IF(BI19&gt;0,IF((SUMIFS($Q22:BH22,$Q19:BH19,12)+IF(BH19=12,0,BH20)+BI23)&gt;=$K16,$K16-FLOOR(SUMIFS($Q22:BH22,$Q19:BH19,12),1),IF(BI19=1,BI23,BI23+BH20)),0)</f>
        <v>0</v>
      </c>
      <c r="BJ20" s="62">
        <f>IF(BJ19&gt;0,IF((SUMIFS($Q22:BI22,$Q19:BI19,12)+IF(BI19=12,0,BI20)+BJ23)&gt;=$K16,$K16-FLOOR(SUMIFS($Q22:BI22,$Q19:BI19,12),1),IF(BJ19=1,BJ23,BJ23+BI20)),0)</f>
        <v>0</v>
      </c>
      <c r="BK20" s="62">
        <f>IF(BK19&gt;0,IF((SUMIFS($Q22:BJ22,$Q19:BJ19,12)+IF(BJ19=12,0,BJ20)+BK23)&gt;=$K16,$K16-FLOOR(SUMIFS($Q22:BJ22,$Q19:BJ19,12),1),IF(BK19=1,BK23,BK23+BJ20)),0)</f>
        <v>0</v>
      </c>
      <c r="BL20" s="62">
        <f>IF(BL19&gt;0,IF((SUMIFS($Q22:BK22,$Q19:BK19,12)+IF(BK19=12,0,BK20)+BL23)&gt;=$K16,$K16-FLOOR(SUMIFS($Q22:BK22,$Q19:BK19,12),1),IF(BL19=1,BL23,BL23+BK20)),0)</f>
        <v>0</v>
      </c>
      <c r="BM20" s="62">
        <f>IF(BM19&gt;0,IF((SUMIFS($Q22:BL22,$Q19:BL19,12)+IF(BL19=12,0,BL20)+BM23)&gt;=$K16,$K16-FLOOR(SUMIFS($Q22:BL22,$Q19:BL19,12),1),IF(BM19=1,BM23,BM23+BL20)),0)</f>
        <v>0</v>
      </c>
      <c r="BN20" s="62">
        <f>IF(BN19&gt;0,IF((SUMIFS($Q22:BM22,$Q19:BM19,12)+IF(BM19=12,0,BM20)+BN23)&gt;=$K16,$K16-FLOOR(SUMIFS($Q22:BM22,$Q19:BM19,12),1),IF(BN19=1,BN23,BN23+BM20)),0)</f>
        <v>0</v>
      </c>
      <c r="BO20" s="62">
        <f>IF(BO19&gt;0,IF((SUMIFS($Q22:BN22,$Q19:BN19,12)+IF(BN19=12,0,BN20)+BO23)&gt;=$K16,$K16-FLOOR(SUMIFS($Q22:BN22,$Q19:BN19,12),1),IF(BO19=1,BO23,BO23+BN20)),0)</f>
        <v>0</v>
      </c>
      <c r="BP20" s="62">
        <f>IF(BP19&gt;0,IF((SUMIFS($Q22:BO22,$Q19:BO19,12)+IF(BO19=12,0,BO20)+BP23)&gt;=$K16,$K16-FLOOR(SUMIFS($Q22:BO22,$Q19:BO19,12),1),IF(BP19=1,BP23,BP23+BO20)),0)</f>
        <v>0</v>
      </c>
      <c r="BQ20" s="62">
        <f>IF(BQ19&gt;0,IF((SUMIFS($Q22:BP22,$Q19:BP19,12)+IF(BP19=12,0,BP20)+BQ23)&gt;=$K16,$K16-FLOOR(SUMIFS($Q22:BP22,$Q19:BP19,12),1),IF(BQ19=1,BQ23,BQ23+BP20)),0)</f>
        <v>0</v>
      </c>
      <c r="BR20" s="62">
        <f>IF(BR19&gt;0,IF((SUMIFS($Q22:BQ22,$Q19:BQ19,12)+IF(BQ19=12,0,BQ20)+BR23)&gt;=$K16,$K16-FLOOR(SUMIFS($Q22:BQ22,$Q19:BQ19,12),1),IF(BR19=1,BR23,BR23+BQ20)),0)</f>
        <v>0</v>
      </c>
      <c r="BS20" s="62">
        <f>IF(BS19&gt;0,IF((SUMIFS($Q22:BR22,$Q19:BR19,12)+IF(BR19=12,0,BR20)+BS23)&gt;=$K16,$K16-FLOOR(SUMIFS($Q22:BR22,$Q19:BR19,12),1),IF(BS19=1,BS23,BS23+BR20)),0)</f>
        <v>0</v>
      </c>
      <c r="BT20" s="62">
        <f>IF(BT19&gt;0,IF((SUMIFS($Q22:BS22,$Q19:BS19,12)+IF(BS19=12,0,BS20)+BT23)&gt;=$K16,$K16-FLOOR(SUMIFS($Q22:BS22,$Q19:BS19,12),1),IF(BT19=1,BT23,BT23+BS20)),0)</f>
        <v>0</v>
      </c>
      <c r="BU20" s="62">
        <f>IF(BU19&gt;0,IF((SUMIFS($Q22:BT22,$Q19:BT19,12)+IF(BT19=12,0,BT20)+BU23)&gt;=$K16,$K16-FLOOR(SUMIFS($Q22:BT22,$Q19:BT19,12),1),IF(BU19=1,BU23,BU23+BT20)),0)</f>
        <v>0</v>
      </c>
      <c r="BV20" s="62">
        <f>IF(BV19&gt;0,IF((SUMIFS($Q22:BU22,$Q19:BU19,12)+IF(BU19=12,0,BU20)+BV23)&gt;=$K16,$K16-FLOOR(SUMIFS($Q22:BU22,$Q19:BU19,12),1),IF(BV19=1,BV23,BV23+BU20)),0)</f>
        <v>0</v>
      </c>
      <c r="BW20" s="62">
        <f>IF(BW19&gt;0,IF((SUMIFS($Q22:BV22,$Q19:BV19,12)+IF(BV19=12,0,BV20)+BW23)&gt;=$K16,$K16-FLOOR(SUMIFS($Q22:BV22,$Q19:BV19,12),1),IF(BW19=1,BW23,BW23+BV20)),0)</f>
        <v>0</v>
      </c>
      <c r="BX20" s="62">
        <f>IF(BX19&gt;0,IF((SUMIFS($Q22:BW22,$Q19:BW19,12)+IF(BW19=12,0,BW20)+BX23)&gt;=$K16,$K16-FLOOR(SUMIFS($Q22:BW22,$Q19:BW19,12),1),IF(BX19=1,BX23,BX23+BW20)),0)</f>
        <v>0</v>
      </c>
      <c r="BY20" s="298"/>
      <c r="BZ20" s="300"/>
      <c r="CA20" s="302"/>
      <c r="CB20" s="302"/>
    </row>
    <row r="21" spans="1:96" s="98" customFormat="1" ht="41.4" hidden="1" customHeight="1" x14ac:dyDescent="0.3">
      <c r="A21" s="97"/>
      <c r="B21" s="119"/>
      <c r="C21" s="73"/>
      <c r="D21" s="73"/>
      <c r="E21" s="73"/>
      <c r="F21" s="73"/>
      <c r="G21" s="73"/>
      <c r="H21" s="73"/>
      <c r="I21" s="73"/>
      <c r="J21" s="73"/>
      <c r="K21" s="73"/>
      <c r="L21" s="58"/>
      <c r="M21" s="7"/>
      <c r="N21" s="160"/>
      <c r="P21" s="59" t="s">
        <v>172</v>
      </c>
      <c r="Q21" s="61">
        <f>IF(Q16&gt;0,Q17,0)</f>
        <v>0</v>
      </c>
      <c r="R21" s="61">
        <f t="shared" ref="R21:AW21" si="54">IF(R16&gt;0,IF(R19=1,R17,R17+Q21),Q21)</f>
        <v>0</v>
      </c>
      <c r="S21" s="61">
        <f t="shared" si="54"/>
        <v>0</v>
      </c>
      <c r="T21" s="61">
        <f t="shared" si="54"/>
        <v>0</v>
      </c>
      <c r="U21" s="61">
        <f t="shared" si="54"/>
        <v>0</v>
      </c>
      <c r="V21" s="61">
        <f t="shared" si="54"/>
        <v>0</v>
      </c>
      <c r="W21" s="61">
        <f t="shared" si="54"/>
        <v>0</v>
      </c>
      <c r="X21" s="61">
        <f t="shared" si="54"/>
        <v>0</v>
      </c>
      <c r="Y21" s="61">
        <f t="shared" si="54"/>
        <v>0</v>
      </c>
      <c r="Z21" s="61">
        <f t="shared" si="54"/>
        <v>0</v>
      </c>
      <c r="AA21" s="61">
        <f t="shared" si="54"/>
        <v>0</v>
      </c>
      <c r="AB21" s="61">
        <f t="shared" si="54"/>
        <v>0</v>
      </c>
      <c r="AC21" s="61">
        <f t="shared" si="54"/>
        <v>0</v>
      </c>
      <c r="AD21" s="61">
        <f t="shared" si="54"/>
        <v>0</v>
      </c>
      <c r="AE21" s="61">
        <f t="shared" si="54"/>
        <v>0</v>
      </c>
      <c r="AF21" s="61">
        <f t="shared" si="54"/>
        <v>0</v>
      </c>
      <c r="AG21" s="61">
        <f t="shared" si="54"/>
        <v>0</v>
      </c>
      <c r="AH21" s="61">
        <f t="shared" si="54"/>
        <v>0</v>
      </c>
      <c r="AI21" s="61">
        <f t="shared" si="54"/>
        <v>0</v>
      </c>
      <c r="AJ21" s="61">
        <f t="shared" si="54"/>
        <v>0</v>
      </c>
      <c r="AK21" s="61">
        <f t="shared" si="54"/>
        <v>0</v>
      </c>
      <c r="AL21" s="61">
        <f t="shared" si="54"/>
        <v>0</v>
      </c>
      <c r="AM21" s="61">
        <f t="shared" si="54"/>
        <v>0</v>
      </c>
      <c r="AN21" s="61">
        <f t="shared" si="54"/>
        <v>0</v>
      </c>
      <c r="AO21" s="61">
        <f t="shared" si="54"/>
        <v>0</v>
      </c>
      <c r="AP21" s="61">
        <f t="shared" si="54"/>
        <v>0</v>
      </c>
      <c r="AQ21" s="61">
        <f t="shared" si="54"/>
        <v>0</v>
      </c>
      <c r="AR21" s="61">
        <f t="shared" si="54"/>
        <v>0</v>
      </c>
      <c r="AS21" s="61">
        <f t="shared" si="54"/>
        <v>0</v>
      </c>
      <c r="AT21" s="61">
        <f t="shared" si="54"/>
        <v>0</v>
      </c>
      <c r="AU21" s="61">
        <f t="shared" si="54"/>
        <v>0</v>
      </c>
      <c r="AV21" s="61">
        <f t="shared" si="54"/>
        <v>0</v>
      </c>
      <c r="AW21" s="61">
        <f t="shared" si="54"/>
        <v>0</v>
      </c>
      <c r="AX21" s="61">
        <f t="shared" ref="AX21:BX21" si="55">IF(AX16&gt;0,IF(AX19=1,AX17,AX17+AW21),AW21)</f>
        <v>0</v>
      </c>
      <c r="AY21" s="61">
        <f t="shared" si="55"/>
        <v>0</v>
      </c>
      <c r="AZ21" s="61">
        <f t="shared" si="55"/>
        <v>0</v>
      </c>
      <c r="BA21" s="61">
        <f t="shared" si="55"/>
        <v>0</v>
      </c>
      <c r="BB21" s="61">
        <f t="shared" si="55"/>
        <v>0</v>
      </c>
      <c r="BC21" s="61">
        <f t="shared" si="55"/>
        <v>0</v>
      </c>
      <c r="BD21" s="61">
        <f t="shared" si="55"/>
        <v>0</v>
      </c>
      <c r="BE21" s="61">
        <f t="shared" si="55"/>
        <v>0</v>
      </c>
      <c r="BF21" s="61">
        <f t="shared" si="55"/>
        <v>0</v>
      </c>
      <c r="BG21" s="61">
        <f t="shared" si="55"/>
        <v>0</v>
      </c>
      <c r="BH21" s="61">
        <f t="shared" si="55"/>
        <v>0</v>
      </c>
      <c r="BI21" s="61">
        <f t="shared" si="55"/>
        <v>0</v>
      </c>
      <c r="BJ21" s="61">
        <f t="shared" si="55"/>
        <v>0</v>
      </c>
      <c r="BK21" s="61">
        <f t="shared" si="55"/>
        <v>0</v>
      </c>
      <c r="BL21" s="61">
        <f t="shared" si="55"/>
        <v>0</v>
      </c>
      <c r="BM21" s="61">
        <f t="shared" si="55"/>
        <v>0</v>
      </c>
      <c r="BN21" s="61">
        <f t="shared" si="55"/>
        <v>0</v>
      </c>
      <c r="BO21" s="61">
        <f t="shared" si="55"/>
        <v>0</v>
      </c>
      <c r="BP21" s="61">
        <f t="shared" si="55"/>
        <v>0</v>
      </c>
      <c r="BQ21" s="61">
        <f t="shared" si="55"/>
        <v>0</v>
      </c>
      <c r="BR21" s="61">
        <f t="shared" si="55"/>
        <v>0</v>
      </c>
      <c r="BS21" s="61">
        <f t="shared" si="55"/>
        <v>0</v>
      </c>
      <c r="BT21" s="61">
        <f t="shared" si="55"/>
        <v>0</v>
      </c>
      <c r="BU21" s="61">
        <f t="shared" si="55"/>
        <v>0</v>
      </c>
      <c r="BV21" s="61">
        <f t="shared" si="55"/>
        <v>0</v>
      </c>
      <c r="BW21" s="61">
        <f t="shared" si="55"/>
        <v>0</v>
      </c>
      <c r="BX21" s="61">
        <f t="shared" si="55"/>
        <v>0</v>
      </c>
      <c r="BY21" s="298"/>
      <c r="BZ21" s="300"/>
      <c r="CA21" s="302"/>
      <c r="CB21" s="302"/>
    </row>
    <row r="22" spans="1:96" s="98" customFormat="1" ht="41.4" hidden="1" customHeight="1" x14ac:dyDescent="0.3">
      <c r="A22" s="97"/>
      <c r="B22" s="119"/>
      <c r="C22" s="73"/>
      <c r="D22" s="73"/>
      <c r="E22" s="73"/>
      <c r="F22" s="73"/>
      <c r="G22" s="73"/>
      <c r="H22" s="73"/>
      <c r="I22" s="73"/>
      <c r="J22" s="73"/>
      <c r="K22" s="73"/>
      <c r="L22" s="58"/>
      <c r="M22" s="7"/>
      <c r="N22" s="160"/>
      <c r="P22" s="59" t="s">
        <v>173</v>
      </c>
      <c r="Q22" s="61">
        <f>Q24</f>
        <v>0</v>
      </c>
      <c r="R22" s="61">
        <f t="shared" ref="R22:AW22" si="56">IF(R19=1,R24,R24+Q22)</f>
        <v>0</v>
      </c>
      <c r="S22" s="61">
        <f t="shared" si="56"/>
        <v>0</v>
      </c>
      <c r="T22" s="61">
        <f t="shared" si="56"/>
        <v>0</v>
      </c>
      <c r="U22" s="61">
        <f t="shared" si="56"/>
        <v>0</v>
      </c>
      <c r="V22" s="61">
        <f t="shared" si="56"/>
        <v>0</v>
      </c>
      <c r="W22" s="61">
        <f t="shared" si="56"/>
        <v>0</v>
      </c>
      <c r="X22" s="61">
        <f t="shared" si="56"/>
        <v>0</v>
      </c>
      <c r="Y22" s="61">
        <f t="shared" si="56"/>
        <v>0</v>
      </c>
      <c r="Z22" s="61">
        <f t="shared" si="56"/>
        <v>0</v>
      </c>
      <c r="AA22" s="61">
        <f t="shared" si="56"/>
        <v>0</v>
      </c>
      <c r="AB22" s="61">
        <f t="shared" si="56"/>
        <v>0</v>
      </c>
      <c r="AC22" s="61">
        <f t="shared" si="56"/>
        <v>0</v>
      </c>
      <c r="AD22" s="61">
        <f t="shared" si="56"/>
        <v>0</v>
      </c>
      <c r="AE22" s="61">
        <f t="shared" si="56"/>
        <v>0</v>
      </c>
      <c r="AF22" s="61">
        <f t="shared" si="56"/>
        <v>0</v>
      </c>
      <c r="AG22" s="61">
        <f t="shared" si="56"/>
        <v>0</v>
      </c>
      <c r="AH22" s="61">
        <f t="shared" si="56"/>
        <v>0</v>
      </c>
      <c r="AI22" s="61">
        <f t="shared" si="56"/>
        <v>0</v>
      </c>
      <c r="AJ22" s="61">
        <f t="shared" si="56"/>
        <v>0</v>
      </c>
      <c r="AK22" s="61">
        <f t="shared" si="56"/>
        <v>0</v>
      </c>
      <c r="AL22" s="61">
        <f t="shared" si="56"/>
        <v>0</v>
      </c>
      <c r="AM22" s="61">
        <f t="shared" si="56"/>
        <v>0</v>
      </c>
      <c r="AN22" s="61">
        <f t="shared" si="56"/>
        <v>0</v>
      </c>
      <c r="AO22" s="61">
        <f t="shared" si="56"/>
        <v>0</v>
      </c>
      <c r="AP22" s="61">
        <f t="shared" si="56"/>
        <v>0</v>
      </c>
      <c r="AQ22" s="61">
        <f t="shared" si="56"/>
        <v>0</v>
      </c>
      <c r="AR22" s="61">
        <f t="shared" si="56"/>
        <v>0</v>
      </c>
      <c r="AS22" s="61">
        <f t="shared" si="56"/>
        <v>0</v>
      </c>
      <c r="AT22" s="61">
        <f t="shared" si="56"/>
        <v>0</v>
      </c>
      <c r="AU22" s="61">
        <f t="shared" si="56"/>
        <v>0</v>
      </c>
      <c r="AV22" s="61">
        <f t="shared" si="56"/>
        <v>0</v>
      </c>
      <c r="AW22" s="61">
        <f t="shared" si="56"/>
        <v>0</v>
      </c>
      <c r="AX22" s="61">
        <f t="shared" ref="AX22:BX22" si="57">IF(AX19=1,AX24,AX24+AW22)</f>
        <v>0</v>
      </c>
      <c r="AY22" s="61">
        <f t="shared" si="57"/>
        <v>0</v>
      </c>
      <c r="AZ22" s="61">
        <f t="shared" si="57"/>
        <v>0</v>
      </c>
      <c r="BA22" s="61">
        <f t="shared" si="57"/>
        <v>0</v>
      </c>
      <c r="BB22" s="61">
        <f t="shared" si="57"/>
        <v>0</v>
      </c>
      <c r="BC22" s="61">
        <f t="shared" si="57"/>
        <v>0</v>
      </c>
      <c r="BD22" s="61">
        <f t="shared" si="57"/>
        <v>0</v>
      </c>
      <c r="BE22" s="61">
        <f t="shared" si="57"/>
        <v>0</v>
      </c>
      <c r="BF22" s="61">
        <f t="shared" si="57"/>
        <v>0</v>
      </c>
      <c r="BG22" s="61">
        <f t="shared" si="57"/>
        <v>0</v>
      </c>
      <c r="BH22" s="61">
        <f t="shared" si="57"/>
        <v>0</v>
      </c>
      <c r="BI22" s="61">
        <f t="shared" si="57"/>
        <v>0</v>
      </c>
      <c r="BJ22" s="61">
        <f t="shared" si="57"/>
        <v>0</v>
      </c>
      <c r="BK22" s="61">
        <f t="shared" si="57"/>
        <v>0</v>
      </c>
      <c r="BL22" s="61">
        <f t="shared" si="57"/>
        <v>0</v>
      </c>
      <c r="BM22" s="61">
        <f t="shared" si="57"/>
        <v>0</v>
      </c>
      <c r="BN22" s="61">
        <f t="shared" si="57"/>
        <v>0</v>
      </c>
      <c r="BO22" s="61">
        <f t="shared" si="57"/>
        <v>0</v>
      </c>
      <c r="BP22" s="61">
        <f t="shared" si="57"/>
        <v>0</v>
      </c>
      <c r="BQ22" s="61">
        <f t="shared" si="57"/>
        <v>0</v>
      </c>
      <c r="BR22" s="61">
        <f t="shared" si="57"/>
        <v>0</v>
      </c>
      <c r="BS22" s="61">
        <f t="shared" si="57"/>
        <v>0</v>
      </c>
      <c r="BT22" s="61">
        <f t="shared" si="57"/>
        <v>0</v>
      </c>
      <c r="BU22" s="61">
        <f t="shared" si="57"/>
        <v>0</v>
      </c>
      <c r="BV22" s="61">
        <f t="shared" si="57"/>
        <v>0</v>
      </c>
      <c r="BW22" s="61">
        <f t="shared" si="57"/>
        <v>0</v>
      </c>
      <c r="BX22" s="61">
        <f t="shared" si="57"/>
        <v>0</v>
      </c>
      <c r="BY22" s="298"/>
      <c r="BZ22" s="300"/>
      <c r="CA22" s="302"/>
      <c r="CB22" s="302"/>
    </row>
    <row r="23" spans="1:96" s="98" customFormat="1" ht="28.95" customHeight="1" x14ac:dyDescent="0.3">
      <c r="A23" s="97"/>
      <c r="B23" s="119"/>
      <c r="C23" s="73"/>
      <c r="D23" s="73"/>
      <c r="E23" s="73"/>
      <c r="F23" s="73"/>
      <c r="G23" s="73"/>
      <c r="H23" s="73"/>
      <c r="I23" s="73"/>
      <c r="J23" s="73"/>
      <c r="K23" s="73"/>
      <c r="L23" s="58"/>
      <c r="M23" s="7"/>
      <c r="N23" s="160"/>
      <c r="P23" s="57" t="s">
        <v>171</v>
      </c>
      <c r="Q23" s="62">
        <f t="shared" ref="Q23:AV23" si="58">1720/12*Q16</f>
        <v>0</v>
      </c>
      <c r="R23" s="62">
        <f t="shared" si="58"/>
        <v>0</v>
      </c>
      <c r="S23" s="62">
        <f t="shared" si="58"/>
        <v>0</v>
      </c>
      <c r="T23" s="62">
        <f t="shared" si="58"/>
        <v>0</v>
      </c>
      <c r="U23" s="62">
        <f t="shared" si="58"/>
        <v>0</v>
      </c>
      <c r="V23" s="62">
        <f t="shared" si="58"/>
        <v>0</v>
      </c>
      <c r="W23" s="62">
        <f t="shared" si="58"/>
        <v>0</v>
      </c>
      <c r="X23" s="62">
        <f t="shared" si="58"/>
        <v>0</v>
      </c>
      <c r="Y23" s="62">
        <f t="shared" si="58"/>
        <v>0</v>
      </c>
      <c r="Z23" s="62">
        <f t="shared" si="58"/>
        <v>0</v>
      </c>
      <c r="AA23" s="62">
        <f t="shared" si="58"/>
        <v>0</v>
      </c>
      <c r="AB23" s="62">
        <f t="shared" si="58"/>
        <v>0</v>
      </c>
      <c r="AC23" s="62">
        <f t="shared" si="58"/>
        <v>0</v>
      </c>
      <c r="AD23" s="62">
        <f t="shared" si="58"/>
        <v>0</v>
      </c>
      <c r="AE23" s="62">
        <f t="shared" si="58"/>
        <v>0</v>
      </c>
      <c r="AF23" s="62">
        <f t="shared" si="58"/>
        <v>0</v>
      </c>
      <c r="AG23" s="62">
        <f t="shared" si="58"/>
        <v>0</v>
      </c>
      <c r="AH23" s="62">
        <f t="shared" si="58"/>
        <v>0</v>
      </c>
      <c r="AI23" s="62">
        <f t="shared" si="58"/>
        <v>0</v>
      </c>
      <c r="AJ23" s="62">
        <f t="shared" si="58"/>
        <v>0</v>
      </c>
      <c r="AK23" s="62">
        <f t="shared" si="58"/>
        <v>0</v>
      </c>
      <c r="AL23" s="62">
        <f t="shared" si="58"/>
        <v>0</v>
      </c>
      <c r="AM23" s="62">
        <f t="shared" si="58"/>
        <v>0</v>
      </c>
      <c r="AN23" s="62">
        <f t="shared" si="58"/>
        <v>0</v>
      </c>
      <c r="AO23" s="62">
        <f t="shared" si="58"/>
        <v>0</v>
      </c>
      <c r="AP23" s="62">
        <f t="shared" si="58"/>
        <v>0</v>
      </c>
      <c r="AQ23" s="62">
        <f t="shared" si="58"/>
        <v>0</v>
      </c>
      <c r="AR23" s="62">
        <f t="shared" si="58"/>
        <v>0</v>
      </c>
      <c r="AS23" s="62">
        <f t="shared" si="58"/>
        <v>0</v>
      </c>
      <c r="AT23" s="62">
        <f t="shared" si="58"/>
        <v>0</v>
      </c>
      <c r="AU23" s="62">
        <f t="shared" si="58"/>
        <v>0</v>
      </c>
      <c r="AV23" s="62">
        <f t="shared" si="58"/>
        <v>0</v>
      </c>
      <c r="AW23" s="62">
        <f t="shared" ref="AW23:BX23" si="59">1720/12*AW16</f>
        <v>0</v>
      </c>
      <c r="AX23" s="62">
        <f t="shared" si="59"/>
        <v>0</v>
      </c>
      <c r="AY23" s="62">
        <f t="shared" si="59"/>
        <v>0</v>
      </c>
      <c r="AZ23" s="62">
        <f t="shared" si="59"/>
        <v>0</v>
      </c>
      <c r="BA23" s="62">
        <f t="shared" si="59"/>
        <v>0</v>
      </c>
      <c r="BB23" s="62">
        <f t="shared" si="59"/>
        <v>0</v>
      </c>
      <c r="BC23" s="62">
        <f t="shared" si="59"/>
        <v>0</v>
      </c>
      <c r="BD23" s="62">
        <f t="shared" si="59"/>
        <v>0</v>
      </c>
      <c r="BE23" s="62">
        <f t="shared" si="59"/>
        <v>0</v>
      </c>
      <c r="BF23" s="62">
        <f t="shared" si="59"/>
        <v>0</v>
      </c>
      <c r="BG23" s="62">
        <f t="shared" si="59"/>
        <v>0</v>
      </c>
      <c r="BH23" s="62">
        <f t="shared" si="59"/>
        <v>0</v>
      </c>
      <c r="BI23" s="62">
        <f t="shared" si="59"/>
        <v>0</v>
      </c>
      <c r="BJ23" s="62">
        <f t="shared" si="59"/>
        <v>0</v>
      </c>
      <c r="BK23" s="62">
        <f t="shared" si="59"/>
        <v>0</v>
      </c>
      <c r="BL23" s="62">
        <f t="shared" si="59"/>
        <v>0</v>
      </c>
      <c r="BM23" s="62">
        <f t="shared" si="59"/>
        <v>0</v>
      </c>
      <c r="BN23" s="62">
        <f t="shared" si="59"/>
        <v>0</v>
      </c>
      <c r="BO23" s="62">
        <f t="shared" si="59"/>
        <v>0</v>
      </c>
      <c r="BP23" s="62">
        <f t="shared" si="59"/>
        <v>0</v>
      </c>
      <c r="BQ23" s="62">
        <f t="shared" si="59"/>
        <v>0</v>
      </c>
      <c r="BR23" s="62">
        <f t="shared" si="59"/>
        <v>0</v>
      </c>
      <c r="BS23" s="62">
        <f t="shared" si="59"/>
        <v>0</v>
      </c>
      <c r="BT23" s="62">
        <f t="shared" si="59"/>
        <v>0</v>
      </c>
      <c r="BU23" s="62">
        <f t="shared" si="59"/>
        <v>0</v>
      </c>
      <c r="BV23" s="62">
        <f t="shared" si="59"/>
        <v>0</v>
      </c>
      <c r="BW23" s="62">
        <f t="shared" si="59"/>
        <v>0</v>
      </c>
      <c r="BX23" s="62">
        <f t="shared" si="59"/>
        <v>0</v>
      </c>
      <c r="BY23" s="298"/>
      <c r="BZ23" s="300"/>
      <c r="CA23" s="302"/>
      <c r="CB23" s="302"/>
    </row>
    <row r="24" spans="1:96" s="98" customFormat="1" ht="28.8" x14ac:dyDescent="0.3">
      <c r="A24" s="97"/>
      <c r="B24" s="119"/>
      <c r="C24" s="73"/>
      <c r="D24" s="73"/>
      <c r="E24" s="73"/>
      <c r="F24" s="73"/>
      <c r="G24" s="73"/>
      <c r="H24" s="73"/>
      <c r="I24" s="73"/>
      <c r="J24" s="73"/>
      <c r="K24" s="73"/>
      <c r="L24" s="58"/>
      <c r="M24" s="7"/>
      <c r="N24" s="160"/>
      <c r="P24" s="57" t="s">
        <v>155</v>
      </c>
      <c r="Q24" s="62">
        <f>FLOOR(IF(OR(Q19=0,Q19=1),IF(Q17&gt;=Q23,Q23,Q17)+0.00000001,IF(Q21&gt;=Q20,Q20,Q21))+0.00000001,1)</f>
        <v>0</v>
      </c>
      <c r="R24" s="62">
        <f t="shared" ref="R24:AW24" si="60">FLOOR(IF(OR(R19=0,R19=1),IF(R23&gt;R20,R20,IF(R17&gt;=R23,R23,R17)+0.00000001),IF(R21&gt;=R20,R20-Q22,R21-Q22)+0.00000001),1)</f>
        <v>0</v>
      </c>
      <c r="S24" s="62">
        <f t="shared" si="60"/>
        <v>0</v>
      </c>
      <c r="T24" s="62">
        <f t="shared" si="60"/>
        <v>0</v>
      </c>
      <c r="U24" s="62">
        <f t="shared" si="60"/>
        <v>0</v>
      </c>
      <c r="V24" s="62">
        <f t="shared" si="60"/>
        <v>0</v>
      </c>
      <c r="W24" s="62">
        <f t="shared" si="60"/>
        <v>0</v>
      </c>
      <c r="X24" s="62">
        <f t="shared" si="60"/>
        <v>0</v>
      </c>
      <c r="Y24" s="62">
        <f t="shared" si="60"/>
        <v>0</v>
      </c>
      <c r="Z24" s="62">
        <f t="shared" si="60"/>
        <v>0</v>
      </c>
      <c r="AA24" s="62">
        <f t="shared" si="60"/>
        <v>0</v>
      </c>
      <c r="AB24" s="62">
        <f t="shared" si="60"/>
        <v>0</v>
      </c>
      <c r="AC24" s="62">
        <f t="shared" si="60"/>
        <v>0</v>
      </c>
      <c r="AD24" s="62">
        <f t="shared" si="60"/>
        <v>0</v>
      </c>
      <c r="AE24" s="62">
        <f t="shared" si="60"/>
        <v>0</v>
      </c>
      <c r="AF24" s="62">
        <f t="shared" si="60"/>
        <v>0</v>
      </c>
      <c r="AG24" s="62">
        <f t="shared" si="60"/>
        <v>0</v>
      </c>
      <c r="AH24" s="62">
        <f t="shared" si="60"/>
        <v>0</v>
      </c>
      <c r="AI24" s="62">
        <f t="shared" si="60"/>
        <v>0</v>
      </c>
      <c r="AJ24" s="62">
        <f t="shared" si="60"/>
        <v>0</v>
      </c>
      <c r="AK24" s="62">
        <f t="shared" si="60"/>
        <v>0</v>
      </c>
      <c r="AL24" s="62">
        <f t="shared" si="60"/>
        <v>0</v>
      </c>
      <c r="AM24" s="62">
        <f t="shared" si="60"/>
        <v>0</v>
      </c>
      <c r="AN24" s="62">
        <f t="shared" si="60"/>
        <v>0</v>
      </c>
      <c r="AO24" s="62">
        <f t="shared" si="60"/>
        <v>0</v>
      </c>
      <c r="AP24" s="62">
        <f t="shared" si="60"/>
        <v>0</v>
      </c>
      <c r="AQ24" s="62">
        <f t="shared" si="60"/>
        <v>0</v>
      </c>
      <c r="AR24" s="62">
        <f t="shared" si="60"/>
        <v>0</v>
      </c>
      <c r="AS24" s="62">
        <f t="shared" si="60"/>
        <v>0</v>
      </c>
      <c r="AT24" s="62">
        <f t="shared" si="60"/>
        <v>0</v>
      </c>
      <c r="AU24" s="62">
        <f t="shared" si="60"/>
        <v>0</v>
      </c>
      <c r="AV24" s="62">
        <f t="shared" si="60"/>
        <v>0</v>
      </c>
      <c r="AW24" s="62">
        <f t="shared" si="60"/>
        <v>0</v>
      </c>
      <c r="AX24" s="62">
        <f t="shared" ref="AX24:BX24" si="61">FLOOR(IF(OR(AX19=0,AX19=1),IF(AX23&gt;AX20,AX20,IF(AX17&gt;=AX23,AX23,AX17)+0.00000001),IF(AX21&gt;=AX20,AX20-AW22,AX21-AW22)+0.00000001),1)</f>
        <v>0</v>
      </c>
      <c r="AY24" s="62">
        <f t="shared" si="61"/>
        <v>0</v>
      </c>
      <c r="AZ24" s="62">
        <f t="shared" si="61"/>
        <v>0</v>
      </c>
      <c r="BA24" s="62">
        <f t="shared" si="61"/>
        <v>0</v>
      </c>
      <c r="BB24" s="62">
        <f t="shared" si="61"/>
        <v>0</v>
      </c>
      <c r="BC24" s="62">
        <f t="shared" si="61"/>
        <v>0</v>
      </c>
      <c r="BD24" s="62">
        <f t="shared" si="61"/>
        <v>0</v>
      </c>
      <c r="BE24" s="62">
        <f t="shared" si="61"/>
        <v>0</v>
      </c>
      <c r="BF24" s="62">
        <f t="shared" si="61"/>
        <v>0</v>
      </c>
      <c r="BG24" s="62">
        <f t="shared" si="61"/>
        <v>0</v>
      </c>
      <c r="BH24" s="62">
        <f t="shared" si="61"/>
        <v>0</v>
      </c>
      <c r="BI24" s="62">
        <f t="shared" si="61"/>
        <v>0</v>
      </c>
      <c r="BJ24" s="62">
        <f t="shared" si="61"/>
        <v>0</v>
      </c>
      <c r="BK24" s="62">
        <f t="shared" si="61"/>
        <v>0</v>
      </c>
      <c r="BL24" s="62">
        <f t="shared" si="61"/>
        <v>0</v>
      </c>
      <c r="BM24" s="62">
        <f t="shared" si="61"/>
        <v>0</v>
      </c>
      <c r="BN24" s="62">
        <f t="shared" si="61"/>
        <v>0</v>
      </c>
      <c r="BO24" s="62">
        <f t="shared" si="61"/>
        <v>0</v>
      </c>
      <c r="BP24" s="62">
        <f t="shared" si="61"/>
        <v>0</v>
      </c>
      <c r="BQ24" s="62">
        <f t="shared" si="61"/>
        <v>0</v>
      </c>
      <c r="BR24" s="62">
        <f t="shared" si="61"/>
        <v>0</v>
      </c>
      <c r="BS24" s="62">
        <f t="shared" si="61"/>
        <v>0</v>
      </c>
      <c r="BT24" s="62">
        <f t="shared" si="61"/>
        <v>0</v>
      </c>
      <c r="BU24" s="62">
        <f t="shared" si="61"/>
        <v>0</v>
      </c>
      <c r="BV24" s="62">
        <f t="shared" si="61"/>
        <v>0</v>
      </c>
      <c r="BW24" s="62">
        <f t="shared" si="61"/>
        <v>0</v>
      </c>
      <c r="BX24" s="62">
        <f t="shared" si="61"/>
        <v>0</v>
      </c>
      <c r="BY24" s="298"/>
      <c r="BZ24" s="300"/>
      <c r="CA24" s="302"/>
      <c r="CB24" s="302"/>
    </row>
    <row r="25" spans="1:96" s="98" customFormat="1" ht="25.2" customHeight="1" thickBot="1" x14ac:dyDescent="0.35">
      <c r="A25" s="97"/>
      <c r="B25" s="120"/>
      <c r="C25" s="63"/>
      <c r="D25" s="63"/>
      <c r="E25" s="63"/>
      <c r="F25" s="63"/>
      <c r="G25" s="63"/>
      <c r="H25" s="63"/>
      <c r="I25" s="63"/>
      <c r="J25" s="63"/>
      <c r="K25" s="63"/>
      <c r="L25" s="64"/>
      <c r="M25" s="7"/>
      <c r="N25" s="161"/>
      <c r="P25" s="175" t="s">
        <v>156</v>
      </c>
      <c r="Q25" s="203">
        <f>IF(Q24=0,0,Q24*$J$16)</f>
        <v>0</v>
      </c>
      <c r="R25" s="203">
        <f t="shared" ref="R25:BX25" si="62">IF(R24=0,0,R24*$J$16)</f>
        <v>0</v>
      </c>
      <c r="S25" s="203">
        <f t="shared" si="62"/>
        <v>0</v>
      </c>
      <c r="T25" s="203">
        <f t="shared" si="62"/>
        <v>0</v>
      </c>
      <c r="U25" s="203">
        <f t="shared" si="62"/>
        <v>0</v>
      </c>
      <c r="V25" s="203">
        <f t="shared" si="62"/>
        <v>0</v>
      </c>
      <c r="W25" s="203">
        <f t="shared" si="62"/>
        <v>0</v>
      </c>
      <c r="X25" s="203">
        <f t="shared" si="62"/>
        <v>0</v>
      </c>
      <c r="Y25" s="203">
        <f t="shared" si="62"/>
        <v>0</v>
      </c>
      <c r="Z25" s="203">
        <f t="shared" si="62"/>
        <v>0</v>
      </c>
      <c r="AA25" s="203">
        <f t="shared" si="62"/>
        <v>0</v>
      </c>
      <c r="AB25" s="203">
        <f t="shared" si="62"/>
        <v>0</v>
      </c>
      <c r="AC25" s="203">
        <f t="shared" si="62"/>
        <v>0</v>
      </c>
      <c r="AD25" s="203">
        <f t="shared" si="62"/>
        <v>0</v>
      </c>
      <c r="AE25" s="203">
        <f t="shared" si="62"/>
        <v>0</v>
      </c>
      <c r="AF25" s="203">
        <f t="shared" si="62"/>
        <v>0</v>
      </c>
      <c r="AG25" s="203">
        <f t="shared" si="62"/>
        <v>0</v>
      </c>
      <c r="AH25" s="203">
        <f t="shared" si="62"/>
        <v>0</v>
      </c>
      <c r="AI25" s="203">
        <f t="shared" si="62"/>
        <v>0</v>
      </c>
      <c r="AJ25" s="203">
        <f t="shared" si="62"/>
        <v>0</v>
      </c>
      <c r="AK25" s="203">
        <f t="shared" si="62"/>
        <v>0</v>
      </c>
      <c r="AL25" s="203">
        <f t="shared" si="62"/>
        <v>0</v>
      </c>
      <c r="AM25" s="203">
        <f t="shared" si="62"/>
        <v>0</v>
      </c>
      <c r="AN25" s="203">
        <f t="shared" si="62"/>
        <v>0</v>
      </c>
      <c r="AO25" s="203">
        <f t="shared" si="62"/>
        <v>0</v>
      </c>
      <c r="AP25" s="203">
        <f t="shared" si="62"/>
        <v>0</v>
      </c>
      <c r="AQ25" s="203">
        <f t="shared" si="62"/>
        <v>0</v>
      </c>
      <c r="AR25" s="203">
        <f t="shared" si="62"/>
        <v>0</v>
      </c>
      <c r="AS25" s="203">
        <f t="shared" si="62"/>
        <v>0</v>
      </c>
      <c r="AT25" s="203">
        <f t="shared" si="62"/>
        <v>0</v>
      </c>
      <c r="AU25" s="203">
        <f t="shared" si="62"/>
        <v>0</v>
      </c>
      <c r="AV25" s="203">
        <f t="shared" si="62"/>
        <v>0</v>
      </c>
      <c r="AW25" s="203">
        <f t="shared" si="62"/>
        <v>0</v>
      </c>
      <c r="AX25" s="203">
        <f t="shared" si="62"/>
        <v>0</v>
      </c>
      <c r="AY25" s="203">
        <f t="shared" si="62"/>
        <v>0</v>
      </c>
      <c r="AZ25" s="203">
        <f t="shared" si="62"/>
        <v>0</v>
      </c>
      <c r="BA25" s="203">
        <f t="shared" si="62"/>
        <v>0</v>
      </c>
      <c r="BB25" s="203">
        <f t="shared" si="62"/>
        <v>0</v>
      </c>
      <c r="BC25" s="203">
        <f t="shared" si="62"/>
        <v>0</v>
      </c>
      <c r="BD25" s="203">
        <f t="shared" si="62"/>
        <v>0</v>
      </c>
      <c r="BE25" s="203">
        <f t="shared" si="62"/>
        <v>0</v>
      </c>
      <c r="BF25" s="203">
        <f t="shared" si="62"/>
        <v>0</v>
      </c>
      <c r="BG25" s="203">
        <f t="shared" si="62"/>
        <v>0</v>
      </c>
      <c r="BH25" s="203">
        <f t="shared" si="62"/>
        <v>0</v>
      </c>
      <c r="BI25" s="203">
        <f t="shared" si="62"/>
        <v>0</v>
      </c>
      <c r="BJ25" s="203">
        <f t="shared" si="62"/>
        <v>0</v>
      </c>
      <c r="BK25" s="203">
        <f t="shared" si="62"/>
        <v>0</v>
      </c>
      <c r="BL25" s="203">
        <f t="shared" si="62"/>
        <v>0</v>
      </c>
      <c r="BM25" s="203">
        <f t="shared" si="62"/>
        <v>0</v>
      </c>
      <c r="BN25" s="203">
        <f t="shared" si="62"/>
        <v>0</v>
      </c>
      <c r="BO25" s="203">
        <f t="shared" si="62"/>
        <v>0</v>
      </c>
      <c r="BP25" s="203">
        <f t="shared" si="62"/>
        <v>0</v>
      </c>
      <c r="BQ25" s="203">
        <f t="shared" si="62"/>
        <v>0</v>
      </c>
      <c r="BR25" s="203">
        <f t="shared" si="62"/>
        <v>0</v>
      </c>
      <c r="BS25" s="203">
        <f t="shared" si="62"/>
        <v>0</v>
      </c>
      <c r="BT25" s="203">
        <f t="shared" si="62"/>
        <v>0</v>
      </c>
      <c r="BU25" s="203">
        <f t="shared" si="62"/>
        <v>0</v>
      </c>
      <c r="BV25" s="203">
        <f t="shared" si="62"/>
        <v>0</v>
      </c>
      <c r="BW25" s="203">
        <f t="shared" si="62"/>
        <v>0</v>
      </c>
      <c r="BX25" s="203">
        <f t="shared" si="62"/>
        <v>0</v>
      </c>
      <c r="BY25" s="299"/>
      <c r="BZ25" s="301"/>
      <c r="CA25" s="303"/>
      <c r="CB25" s="303"/>
      <c r="CD25" s="146">
        <f>SUMIFS($Q25:$BX25,$Q15:$BX15,"1. ZoR")</f>
        <v>0</v>
      </c>
      <c r="CE25" s="146">
        <f>SUMIFS($Q25:$BX25,$Q15:$BX15,"2. ZoR")</f>
        <v>0</v>
      </c>
      <c r="CF25" s="146">
        <f>SUMIFS($Q25:$BX25,$Q15:$BX15,"3. ZoR")</f>
        <v>0</v>
      </c>
      <c r="CG25" s="146">
        <f>SUMIFS($Q25:$BX25,$Q15:$BX15,"4. ZoR")</f>
        <v>0</v>
      </c>
      <c r="CH25" s="146">
        <f>SUMIFS($Q25:$BX25,$Q15:$BX15,"5. ZoR")</f>
        <v>0</v>
      </c>
      <c r="CI25" s="146">
        <f>SUMIFS($Q25:$BX25,$Q15:$BX15,"6. ZoR")</f>
        <v>0</v>
      </c>
      <c r="CJ25" s="146">
        <f>SUMIFS($Q25:$BX25,$Q15:$BX15,"7. ZoR")</f>
        <v>0</v>
      </c>
      <c r="CK25" s="146">
        <f>SUMIFS($Q25:$BX25,$Q15:$BX15,"8. ZoR")</f>
        <v>0</v>
      </c>
      <c r="CL25" s="146">
        <f>SUMIFS($Q25:$BX25,$Q15:$BX15,"9. ZoR")</f>
        <v>0</v>
      </c>
      <c r="CM25" s="146">
        <f>SUMIFS($Q25:$BX25,$Q15:$BX15,"10. ZoR")</f>
        <v>0</v>
      </c>
      <c r="CN25" s="146">
        <f>SUMIFS($Q25:$BX25,$Q15:$BX15,"11. ZoR")</f>
        <v>0</v>
      </c>
      <c r="CO25" s="146">
        <f>SUMIFS($Q25:$BX25,$Q15:$BX15,"12. ZoR")</f>
        <v>0</v>
      </c>
      <c r="CP25" s="146">
        <f>SUMIFS($Q25:$BX25,$Q15:$BX15,"13. ZoR")</f>
        <v>0</v>
      </c>
      <c r="CQ25" s="146">
        <f>SUMIFS($Q25:$BX25,$Q15:$BX15,"14. ZoR")</f>
        <v>0</v>
      </c>
      <c r="CR25" s="146">
        <f>SUMIFS($Q25:$BX25,$Q15:$BX15,"15. ZoR")</f>
        <v>0</v>
      </c>
    </row>
    <row r="26" spans="1:96" ht="15" customHeight="1" thickBot="1" x14ac:dyDescent="0.35"/>
    <row r="27" spans="1:96" s="98" customFormat="1" ht="69.599999999999994" customHeight="1" thickBot="1" x14ac:dyDescent="0.35">
      <c r="A27" s="229"/>
      <c r="B27" s="112"/>
      <c r="C27" s="304" t="s">
        <v>1</v>
      </c>
      <c r="D27" s="113"/>
      <c r="E27" s="122" t="s">
        <v>198</v>
      </c>
      <c r="F27" s="122" t="s">
        <v>200</v>
      </c>
      <c r="G27" s="114" t="s">
        <v>93</v>
      </c>
      <c r="H27" s="114" t="s">
        <v>94</v>
      </c>
      <c r="I27" s="114" t="s">
        <v>229</v>
      </c>
      <c r="J27" s="114" t="s">
        <v>206</v>
      </c>
      <c r="K27" s="114" t="s">
        <v>208</v>
      </c>
      <c r="L27" s="129" t="s">
        <v>0</v>
      </c>
      <c r="M27" s="7"/>
      <c r="N27" s="115">
        <v>208002</v>
      </c>
      <c r="P27" s="162" t="s">
        <v>129</v>
      </c>
      <c r="Q27" s="76" t="s">
        <v>3</v>
      </c>
      <c r="R27" s="76" t="s">
        <v>4</v>
      </c>
      <c r="S27" s="76" t="s">
        <v>5</v>
      </c>
      <c r="T27" s="76" t="s">
        <v>6</v>
      </c>
      <c r="U27" s="76" t="s">
        <v>7</v>
      </c>
      <c r="V27" s="76" t="s">
        <v>8</v>
      </c>
      <c r="W27" s="76" t="s">
        <v>9</v>
      </c>
      <c r="X27" s="76" t="s">
        <v>10</v>
      </c>
      <c r="Y27" s="76" t="s">
        <v>11</v>
      </c>
      <c r="Z27" s="76" t="s">
        <v>12</v>
      </c>
      <c r="AA27" s="76" t="s">
        <v>13</v>
      </c>
      <c r="AB27" s="76" t="s">
        <v>14</v>
      </c>
      <c r="AC27" s="76" t="s">
        <v>15</v>
      </c>
      <c r="AD27" s="76" t="s">
        <v>16</v>
      </c>
      <c r="AE27" s="76" t="s">
        <v>17</v>
      </c>
      <c r="AF27" s="76" t="s">
        <v>18</v>
      </c>
      <c r="AG27" s="76" t="s">
        <v>19</v>
      </c>
      <c r="AH27" s="76" t="s">
        <v>20</v>
      </c>
      <c r="AI27" s="76" t="s">
        <v>21</v>
      </c>
      <c r="AJ27" s="76" t="s">
        <v>22</v>
      </c>
      <c r="AK27" s="76" t="s">
        <v>23</v>
      </c>
      <c r="AL27" s="76" t="s">
        <v>24</v>
      </c>
      <c r="AM27" s="76" t="s">
        <v>25</v>
      </c>
      <c r="AN27" s="76" t="s">
        <v>26</v>
      </c>
      <c r="AO27" s="76" t="s">
        <v>27</v>
      </c>
      <c r="AP27" s="76" t="s">
        <v>28</v>
      </c>
      <c r="AQ27" s="76" t="s">
        <v>29</v>
      </c>
      <c r="AR27" s="76" t="s">
        <v>30</v>
      </c>
      <c r="AS27" s="76" t="s">
        <v>31</v>
      </c>
      <c r="AT27" s="76" t="s">
        <v>32</v>
      </c>
      <c r="AU27" s="76" t="s">
        <v>33</v>
      </c>
      <c r="AV27" s="76" t="s">
        <v>34</v>
      </c>
      <c r="AW27" s="76" t="s">
        <v>35</v>
      </c>
      <c r="AX27" s="76" t="s">
        <v>36</v>
      </c>
      <c r="AY27" s="76" t="s">
        <v>37</v>
      </c>
      <c r="AZ27" s="76" t="s">
        <v>38</v>
      </c>
      <c r="BA27" s="76" t="s">
        <v>39</v>
      </c>
      <c r="BB27" s="76" t="s">
        <v>40</v>
      </c>
      <c r="BC27" s="76" t="s">
        <v>41</v>
      </c>
      <c r="BD27" s="76" t="s">
        <v>42</v>
      </c>
      <c r="BE27" s="76" t="s">
        <v>43</v>
      </c>
      <c r="BF27" s="76" t="s">
        <v>44</v>
      </c>
      <c r="BG27" s="76" t="s">
        <v>45</v>
      </c>
      <c r="BH27" s="76" t="s">
        <v>46</v>
      </c>
      <c r="BI27" s="76" t="s">
        <v>47</v>
      </c>
      <c r="BJ27" s="76" t="s">
        <v>48</v>
      </c>
      <c r="BK27" s="76" t="s">
        <v>49</v>
      </c>
      <c r="BL27" s="76" t="s">
        <v>50</v>
      </c>
      <c r="BM27" s="76" t="s">
        <v>51</v>
      </c>
      <c r="BN27" s="76" t="s">
        <v>52</v>
      </c>
      <c r="BO27" s="76" t="s">
        <v>130</v>
      </c>
      <c r="BP27" s="76" t="s">
        <v>131</v>
      </c>
      <c r="BQ27" s="76" t="s">
        <v>132</v>
      </c>
      <c r="BR27" s="76" t="s">
        <v>133</v>
      </c>
      <c r="BS27" s="76" t="s">
        <v>134</v>
      </c>
      <c r="BT27" s="76" t="s">
        <v>135</v>
      </c>
      <c r="BU27" s="76" t="s">
        <v>136</v>
      </c>
      <c r="BV27" s="76" t="s">
        <v>137</v>
      </c>
      <c r="BW27" s="76" t="s">
        <v>138</v>
      </c>
      <c r="BX27" s="76" t="s">
        <v>139</v>
      </c>
      <c r="BY27" s="125" t="s">
        <v>174</v>
      </c>
      <c r="BZ27" s="126" t="s">
        <v>175</v>
      </c>
      <c r="CA27" s="126" t="s">
        <v>157</v>
      </c>
      <c r="CB27" s="126" t="s">
        <v>237</v>
      </c>
      <c r="CD27" s="306" t="s">
        <v>222</v>
      </c>
      <c r="CE27" s="307"/>
      <c r="CF27" s="307"/>
      <c r="CG27" s="307"/>
      <c r="CH27" s="307"/>
      <c r="CI27" s="307"/>
      <c r="CJ27" s="307"/>
      <c r="CK27" s="307"/>
      <c r="CL27" s="307"/>
      <c r="CM27" s="307"/>
      <c r="CN27" s="307"/>
      <c r="CO27" s="307"/>
      <c r="CP27" s="307"/>
      <c r="CQ27" s="307"/>
      <c r="CR27" s="307"/>
    </row>
    <row r="28" spans="1:96" s="98" customFormat="1" ht="21" hidden="1" customHeight="1" x14ac:dyDescent="0.3">
      <c r="A28" s="230"/>
      <c r="B28" s="105"/>
      <c r="C28" s="305"/>
      <c r="D28" s="116"/>
      <c r="E28" s="116"/>
      <c r="F28" s="116"/>
      <c r="G28" s="308" t="s">
        <v>235</v>
      </c>
      <c r="H28" s="308" t="s">
        <v>95</v>
      </c>
      <c r="I28" s="309" t="s">
        <v>199</v>
      </c>
      <c r="J28" s="309" t="s">
        <v>207</v>
      </c>
      <c r="K28" s="128"/>
      <c r="L28" s="311" t="s">
        <v>92</v>
      </c>
      <c r="M28" s="7"/>
      <c r="N28" s="313" t="s">
        <v>2</v>
      </c>
      <c r="P28" s="77"/>
      <c r="Q28" s="67">
        <f>MONTH(Úvod!$F$10)</f>
        <v>1</v>
      </c>
      <c r="R28" s="68">
        <f t="shared" ref="R28" si="63">IF(Q28=12,1,Q28+1)</f>
        <v>2</v>
      </c>
      <c r="S28" s="68">
        <f t="shared" ref="S28" si="64">IF(R28=12,1,R28+1)</f>
        <v>3</v>
      </c>
      <c r="T28" s="69">
        <f t="shared" ref="T28" si="65">IF(S28=12,1,S28+1)</f>
        <v>4</v>
      </c>
      <c r="U28" s="69">
        <f t="shared" ref="U28" si="66">IF(T28=12,1,T28+1)</f>
        <v>5</v>
      </c>
      <c r="V28" s="69">
        <f t="shared" ref="V28" si="67">IF(U28=12,1,U28+1)</f>
        <v>6</v>
      </c>
      <c r="W28" s="69">
        <f t="shared" ref="W28" si="68">IF(V28=12,1,V28+1)</f>
        <v>7</v>
      </c>
      <c r="X28" s="69">
        <f t="shared" ref="X28" si="69">IF(W28=12,1,W28+1)</f>
        <v>8</v>
      </c>
      <c r="Y28" s="69">
        <f t="shared" ref="Y28" si="70">IF(X28=12,1,X28+1)</f>
        <v>9</v>
      </c>
      <c r="Z28" s="69">
        <f>IF(Y28=12,1,Y28+1)</f>
        <v>10</v>
      </c>
      <c r="AA28" s="69">
        <f t="shared" ref="AA28" si="71">IF(Z28=12,1,Z28+1)</f>
        <v>11</v>
      </c>
      <c r="AB28" s="69">
        <f t="shared" ref="AB28" si="72">IF(AA28=12,1,AA28+1)</f>
        <v>12</v>
      </c>
      <c r="AC28" s="69">
        <f t="shared" ref="AC28" si="73">IF(AB28=12,1,AB28+1)</f>
        <v>1</v>
      </c>
      <c r="AD28" s="69">
        <f t="shared" ref="AD28" si="74">IF(AC28=12,1,AC28+1)</f>
        <v>2</v>
      </c>
      <c r="AE28" s="69">
        <f t="shared" ref="AE28" si="75">IF(AD28=12,1,AD28+1)</f>
        <v>3</v>
      </c>
      <c r="AF28" s="69">
        <f t="shared" ref="AF28" si="76">IF(AE28=12,1,AE28+1)</f>
        <v>4</v>
      </c>
      <c r="AG28" s="69">
        <f t="shared" ref="AG28" si="77">IF(AF28=12,1,AF28+1)</f>
        <v>5</v>
      </c>
      <c r="AH28" s="69">
        <f t="shared" ref="AH28" si="78">IF(AG28=12,1,AG28+1)</f>
        <v>6</v>
      </c>
      <c r="AI28" s="69">
        <f>IF(AH28=12,1,AH28+1)</f>
        <v>7</v>
      </c>
      <c r="AJ28" s="69">
        <f t="shared" ref="AJ28" si="79">IF(AI28=12,1,AI28+1)</f>
        <v>8</v>
      </c>
      <c r="AK28" s="69">
        <f t="shared" ref="AK28" si="80">IF(AJ28=12,1,AJ28+1)</f>
        <v>9</v>
      </c>
      <c r="AL28" s="69">
        <f t="shared" ref="AL28" si="81">IF(AK28=12,1,AK28+1)</f>
        <v>10</v>
      </c>
      <c r="AM28" s="69">
        <f t="shared" ref="AM28" si="82">IF(AL28=12,1,AL28+1)</f>
        <v>11</v>
      </c>
      <c r="AN28" s="69">
        <f t="shared" ref="AN28" si="83">IF(AM28=12,1,AM28+1)</f>
        <v>12</v>
      </c>
      <c r="AO28" s="69">
        <f t="shared" ref="AO28" si="84">IF(AN28=12,1,AN28+1)</f>
        <v>1</v>
      </c>
      <c r="AP28" s="69">
        <f t="shared" ref="AP28" si="85">IF(AO28=12,1,AO28+1)</f>
        <v>2</v>
      </c>
      <c r="AQ28" s="69">
        <f t="shared" ref="AQ28" si="86">IF(AP28=12,1,AP28+1)</f>
        <v>3</v>
      </c>
      <c r="AR28" s="69">
        <f t="shared" ref="AR28" si="87">IF(AQ28=12,1,AQ28+1)</f>
        <v>4</v>
      </c>
      <c r="AS28" s="69">
        <f t="shared" ref="AS28" si="88">IF(AR28=12,1,AR28+1)</f>
        <v>5</v>
      </c>
      <c r="AT28" s="69">
        <f t="shared" ref="AT28" si="89">IF(AS28=12,1,AS28+1)</f>
        <v>6</v>
      </c>
      <c r="AU28" s="69">
        <f t="shared" ref="AU28" si="90">IF(AT28=12,1,AT28+1)</f>
        <v>7</v>
      </c>
      <c r="AV28" s="69">
        <f t="shared" ref="AV28" si="91">IF(AU28=12,1,AU28+1)</f>
        <v>8</v>
      </c>
      <c r="AW28" s="69">
        <f t="shared" ref="AW28" si="92">IF(AV28=12,1,AV28+1)</f>
        <v>9</v>
      </c>
      <c r="AX28" s="69">
        <f t="shared" ref="AX28" si="93">IF(AW28=12,1,AW28+1)</f>
        <v>10</v>
      </c>
      <c r="AY28" s="69">
        <f t="shared" ref="AY28" si="94">IF(AX28=12,1,AX28+1)</f>
        <v>11</v>
      </c>
      <c r="AZ28" s="69">
        <f t="shared" ref="AZ28" si="95">IF(AY28=12,1,AY28+1)</f>
        <v>12</v>
      </c>
      <c r="BA28" s="69">
        <f t="shared" ref="BA28" si="96">IF(AZ28=12,1,AZ28+1)</f>
        <v>1</v>
      </c>
      <c r="BB28" s="69">
        <f t="shared" ref="BB28" si="97">IF(BA28=12,1,BA28+1)</f>
        <v>2</v>
      </c>
      <c r="BC28" s="69">
        <f t="shared" ref="BC28" si="98">IF(BB28=12,1,BB28+1)</f>
        <v>3</v>
      </c>
      <c r="BD28" s="69">
        <f t="shared" ref="BD28" si="99">IF(BC28=12,1,BC28+1)</f>
        <v>4</v>
      </c>
      <c r="BE28" s="69">
        <f t="shared" ref="BE28" si="100">IF(BD28=12,1,BD28+1)</f>
        <v>5</v>
      </c>
      <c r="BF28" s="69">
        <f t="shared" ref="BF28" si="101">IF(BE28=12,1,BE28+1)</f>
        <v>6</v>
      </c>
      <c r="BG28" s="69">
        <f t="shared" ref="BG28" si="102">IF(BF28=12,1,BF28+1)</f>
        <v>7</v>
      </c>
      <c r="BH28" s="69">
        <f t="shared" ref="BH28" si="103">IF(BG28=12,1,BG28+1)</f>
        <v>8</v>
      </c>
      <c r="BI28" s="69">
        <f t="shared" ref="BI28" si="104">IF(BH28=12,1,BH28+1)</f>
        <v>9</v>
      </c>
      <c r="BJ28" s="69">
        <f t="shared" ref="BJ28" si="105">IF(BI28=12,1,BI28+1)</f>
        <v>10</v>
      </c>
      <c r="BK28" s="69">
        <f t="shared" ref="BK28" si="106">IF(BJ28=12,1,BJ28+1)</f>
        <v>11</v>
      </c>
      <c r="BL28" s="69">
        <f t="shared" ref="BL28" si="107">IF(BK28=12,1,BK28+1)</f>
        <v>12</v>
      </c>
      <c r="BM28" s="69">
        <f t="shared" ref="BM28" si="108">IF(BL28=12,1,BL28+1)</f>
        <v>1</v>
      </c>
      <c r="BN28" s="69">
        <f t="shared" ref="BN28" si="109">IF(BM28=12,1,BM28+1)</f>
        <v>2</v>
      </c>
      <c r="BO28" s="69">
        <f t="shared" ref="BO28" si="110">IF(BN28=12,1,BN28+1)</f>
        <v>3</v>
      </c>
      <c r="BP28" s="69">
        <f t="shared" ref="BP28" si="111">IF(BO28=12,1,BO28+1)</f>
        <v>4</v>
      </c>
      <c r="BQ28" s="69">
        <f t="shared" ref="BQ28" si="112">IF(BP28=12,1,BP28+1)</f>
        <v>5</v>
      </c>
      <c r="BR28" s="69">
        <f t="shared" ref="BR28" si="113">IF(BQ28=12,1,BQ28+1)</f>
        <v>6</v>
      </c>
      <c r="BS28" s="69">
        <f t="shared" ref="BS28" si="114">IF(BR28=12,1,BR28+1)</f>
        <v>7</v>
      </c>
      <c r="BT28" s="69">
        <f t="shared" ref="BT28" si="115">IF(BS28=12,1,BS28+1)</f>
        <v>8</v>
      </c>
      <c r="BU28" s="69">
        <f t="shared" ref="BU28" si="116">IF(BT28=12,1,BT28+1)</f>
        <v>9</v>
      </c>
      <c r="BV28" s="69">
        <f t="shared" ref="BV28" si="117">IF(BU28=12,1,BU28+1)</f>
        <v>10</v>
      </c>
      <c r="BW28" s="69">
        <f t="shared" ref="BW28" si="118">IF(BV28=12,1,BV28+1)</f>
        <v>11</v>
      </c>
      <c r="BX28" s="69">
        <f t="shared" ref="BX28" si="119">IF(BW28=12,1,BW28+1)</f>
        <v>12</v>
      </c>
      <c r="BY28" s="74"/>
      <c r="BZ28" s="71"/>
      <c r="CA28" s="71"/>
      <c r="CB28" s="71"/>
    </row>
    <row r="29" spans="1:96" s="98" customFormat="1" ht="18" hidden="1" customHeight="1" x14ac:dyDescent="0.3">
      <c r="A29" s="230"/>
      <c r="B29" s="105"/>
      <c r="C29" s="305"/>
      <c r="D29" s="116"/>
      <c r="E29" s="116"/>
      <c r="F29" s="116"/>
      <c r="G29" s="308"/>
      <c r="H29" s="308"/>
      <c r="I29" s="309"/>
      <c r="J29" s="309"/>
      <c r="K29" s="128"/>
      <c r="L29" s="311"/>
      <c r="M29" s="7"/>
      <c r="N29" s="314"/>
      <c r="P29" s="70"/>
      <c r="Q29" s="53">
        <f t="shared" ref="Q29:BX29" si="120">VALUE(_xlfn.CONCAT(Q28,".",Q31))</f>
        <v>1</v>
      </c>
      <c r="R29" s="66">
        <f t="shared" si="120"/>
        <v>32</v>
      </c>
      <c r="S29" s="66">
        <f t="shared" si="120"/>
        <v>61</v>
      </c>
      <c r="T29" s="66">
        <f t="shared" si="120"/>
        <v>92</v>
      </c>
      <c r="U29" s="66">
        <f t="shared" si="120"/>
        <v>122</v>
      </c>
      <c r="V29" s="66">
        <f t="shared" si="120"/>
        <v>153</v>
      </c>
      <c r="W29" s="66">
        <f t="shared" si="120"/>
        <v>183</v>
      </c>
      <c r="X29" s="66">
        <f t="shared" si="120"/>
        <v>214</v>
      </c>
      <c r="Y29" s="66">
        <f t="shared" si="120"/>
        <v>245</v>
      </c>
      <c r="Z29" s="66">
        <f t="shared" si="120"/>
        <v>275</v>
      </c>
      <c r="AA29" s="66">
        <f t="shared" si="120"/>
        <v>306</v>
      </c>
      <c r="AB29" s="66">
        <f t="shared" si="120"/>
        <v>336</v>
      </c>
      <c r="AC29" s="66">
        <f t="shared" si="120"/>
        <v>367</v>
      </c>
      <c r="AD29" s="66">
        <f t="shared" si="120"/>
        <v>398</v>
      </c>
      <c r="AE29" s="66">
        <f t="shared" si="120"/>
        <v>426</v>
      </c>
      <c r="AF29" s="66">
        <f t="shared" si="120"/>
        <v>457</v>
      </c>
      <c r="AG29" s="66">
        <f t="shared" si="120"/>
        <v>487</v>
      </c>
      <c r="AH29" s="66">
        <f t="shared" si="120"/>
        <v>518</v>
      </c>
      <c r="AI29" s="66">
        <f t="shared" si="120"/>
        <v>548</v>
      </c>
      <c r="AJ29" s="66">
        <f t="shared" si="120"/>
        <v>579</v>
      </c>
      <c r="AK29" s="66">
        <f t="shared" si="120"/>
        <v>610</v>
      </c>
      <c r="AL29" s="66">
        <f t="shared" si="120"/>
        <v>640</v>
      </c>
      <c r="AM29" s="66">
        <f t="shared" si="120"/>
        <v>671</v>
      </c>
      <c r="AN29" s="66">
        <f t="shared" si="120"/>
        <v>701</v>
      </c>
      <c r="AO29" s="66">
        <f t="shared" si="120"/>
        <v>732</v>
      </c>
      <c r="AP29" s="66">
        <f t="shared" si="120"/>
        <v>763</v>
      </c>
      <c r="AQ29" s="66">
        <f t="shared" si="120"/>
        <v>791</v>
      </c>
      <c r="AR29" s="66">
        <f t="shared" si="120"/>
        <v>822</v>
      </c>
      <c r="AS29" s="66">
        <f t="shared" si="120"/>
        <v>852</v>
      </c>
      <c r="AT29" s="66">
        <f t="shared" si="120"/>
        <v>883</v>
      </c>
      <c r="AU29" s="66">
        <f t="shared" si="120"/>
        <v>913</v>
      </c>
      <c r="AV29" s="66">
        <f t="shared" si="120"/>
        <v>944</v>
      </c>
      <c r="AW29" s="66">
        <f t="shared" si="120"/>
        <v>975</v>
      </c>
      <c r="AX29" s="66">
        <f t="shared" si="120"/>
        <v>1005</v>
      </c>
      <c r="AY29" s="66">
        <f t="shared" si="120"/>
        <v>1036</v>
      </c>
      <c r="AZ29" s="66">
        <f t="shared" si="120"/>
        <v>1066</v>
      </c>
      <c r="BA29" s="66">
        <f t="shared" si="120"/>
        <v>1097</v>
      </c>
      <c r="BB29" s="66">
        <f t="shared" si="120"/>
        <v>1128</v>
      </c>
      <c r="BC29" s="66">
        <f t="shared" si="120"/>
        <v>1156</v>
      </c>
      <c r="BD29" s="66">
        <f t="shared" si="120"/>
        <v>1187</v>
      </c>
      <c r="BE29" s="66">
        <f t="shared" si="120"/>
        <v>1217</v>
      </c>
      <c r="BF29" s="66">
        <f t="shared" si="120"/>
        <v>1248</v>
      </c>
      <c r="BG29" s="66">
        <f t="shared" si="120"/>
        <v>1278</v>
      </c>
      <c r="BH29" s="66">
        <f t="shared" si="120"/>
        <v>1309</v>
      </c>
      <c r="BI29" s="66">
        <f t="shared" si="120"/>
        <v>1340</v>
      </c>
      <c r="BJ29" s="66">
        <f t="shared" si="120"/>
        <v>1370</v>
      </c>
      <c r="BK29" s="66">
        <f t="shared" si="120"/>
        <v>1401</v>
      </c>
      <c r="BL29" s="66">
        <f t="shared" si="120"/>
        <v>1431</v>
      </c>
      <c r="BM29" s="66">
        <f t="shared" si="120"/>
        <v>1462</v>
      </c>
      <c r="BN29" s="66">
        <f t="shared" si="120"/>
        <v>1493</v>
      </c>
      <c r="BO29" s="66">
        <f t="shared" si="120"/>
        <v>1522</v>
      </c>
      <c r="BP29" s="66">
        <f t="shared" si="120"/>
        <v>1553</v>
      </c>
      <c r="BQ29" s="66">
        <f t="shared" si="120"/>
        <v>1583</v>
      </c>
      <c r="BR29" s="66">
        <f t="shared" si="120"/>
        <v>1614</v>
      </c>
      <c r="BS29" s="66">
        <f t="shared" si="120"/>
        <v>1644</v>
      </c>
      <c r="BT29" s="66">
        <f t="shared" si="120"/>
        <v>1675</v>
      </c>
      <c r="BU29" s="66">
        <f t="shared" si="120"/>
        <v>1706</v>
      </c>
      <c r="BV29" s="66">
        <f t="shared" si="120"/>
        <v>1736</v>
      </c>
      <c r="BW29" s="66">
        <f t="shared" si="120"/>
        <v>1767</v>
      </c>
      <c r="BX29" s="66">
        <f t="shared" si="120"/>
        <v>1797</v>
      </c>
      <c r="BY29" s="75"/>
      <c r="BZ29" s="72"/>
      <c r="CA29" s="72"/>
      <c r="CB29" s="72"/>
    </row>
    <row r="30" spans="1:96" s="98" customFormat="1" ht="18" customHeight="1" x14ac:dyDescent="0.3">
      <c r="A30" s="230"/>
      <c r="B30" s="105"/>
      <c r="C30" s="305"/>
      <c r="D30" s="116"/>
      <c r="E30" s="309" t="s">
        <v>199</v>
      </c>
      <c r="F30" s="309" t="s">
        <v>199</v>
      </c>
      <c r="G30" s="308"/>
      <c r="H30" s="308"/>
      <c r="I30" s="309"/>
      <c r="J30" s="309"/>
      <c r="K30" s="309" t="s">
        <v>209</v>
      </c>
      <c r="L30" s="311"/>
      <c r="M30" s="7"/>
      <c r="N30" s="314"/>
      <c r="P30" s="70"/>
      <c r="Q30" s="54" t="str">
        <f>VLOOKUP(Q28,'Podpůrná data'!$J$13:$K$24,2)</f>
        <v>leden</v>
      </c>
      <c r="R30" s="54" t="str">
        <f>VLOOKUP(R28,'Podpůrná data'!$J$13:$K$24,2)</f>
        <v>únor</v>
      </c>
      <c r="S30" s="54" t="str">
        <f>VLOOKUP(S28,'Podpůrná data'!$J$13:$K$24,2)</f>
        <v>březen</v>
      </c>
      <c r="T30" s="54" t="str">
        <f>VLOOKUP(T28,'Podpůrná data'!$J$13:$K$24,2)</f>
        <v>duben</v>
      </c>
      <c r="U30" s="54" t="str">
        <f>VLOOKUP(U28,'Podpůrná data'!$J$13:$K$24,2)</f>
        <v>květen</v>
      </c>
      <c r="V30" s="54" t="str">
        <f>VLOOKUP(V28,'Podpůrná data'!$J$13:$K$24,2)</f>
        <v>červen</v>
      </c>
      <c r="W30" s="54" t="str">
        <f>VLOOKUP(W28,'Podpůrná data'!$J$13:$K$24,2)</f>
        <v>červenec</v>
      </c>
      <c r="X30" s="54" t="str">
        <f>VLOOKUP(X28,'Podpůrná data'!$J$13:$K$24,2)</f>
        <v>srpen</v>
      </c>
      <c r="Y30" s="54" t="str">
        <f>VLOOKUP(Y28,'Podpůrná data'!$J$13:$K$24,2)</f>
        <v>září</v>
      </c>
      <c r="Z30" s="54" t="str">
        <f>VLOOKUP(Z28,'Podpůrná data'!$J$13:$K$24,2)</f>
        <v>říjen</v>
      </c>
      <c r="AA30" s="54" t="str">
        <f>VLOOKUP(AA28,'Podpůrná data'!$J$13:$K$24,2)</f>
        <v>listopad</v>
      </c>
      <c r="AB30" s="54" t="str">
        <f>VLOOKUP(AB28,'Podpůrná data'!$J$13:$K$24,2)</f>
        <v>prosinec</v>
      </c>
      <c r="AC30" s="54" t="str">
        <f>VLOOKUP(AC28,'Podpůrná data'!$J$13:$K$24,2)</f>
        <v>leden</v>
      </c>
      <c r="AD30" s="54" t="str">
        <f>VLOOKUP(AD28,'Podpůrná data'!$J$13:$K$24,2)</f>
        <v>únor</v>
      </c>
      <c r="AE30" s="54" t="str">
        <f>VLOOKUP(AE28,'Podpůrná data'!$J$13:$K$24,2)</f>
        <v>březen</v>
      </c>
      <c r="AF30" s="54" t="str">
        <f>VLOOKUP(AF28,'Podpůrná data'!$J$13:$K$24,2)</f>
        <v>duben</v>
      </c>
      <c r="AG30" s="54" t="str">
        <f>VLOOKUP(AG28,'Podpůrná data'!$J$13:$K$24,2)</f>
        <v>květen</v>
      </c>
      <c r="AH30" s="54" t="str">
        <f>VLOOKUP(AH28,'Podpůrná data'!$J$13:$K$24,2)</f>
        <v>červen</v>
      </c>
      <c r="AI30" s="54" t="str">
        <f>VLOOKUP(AI28,'Podpůrná data'!$J$13:$K$24,2)</f>
        <v>červenec</v>
      </c>
      <c r="AJ30" s="54" t="str">
        <f>VLOOKUP(AJ28,'Podpůrná data'!$J$13:$K$24,2)</f>
        <v>srpen</v>
      </c>
      <c r="AK30" s="54" t="str">
        <f>VLOOKUP(AK28,'Podpůrná data'!$J$13:$K$24,2)</f>
        <v>září</v>
      </c>
      <c r="AL30" s="54" t="str">
        <f>VLOOKUP(AL28,'Podpůrná data'!$J$13:$K$24,2)</f>
        <v>říjen</v>
      </c>
      <c r="AM30" s="54" t="str">
        <f>VLOOKUP(AM28,'Podpůrná data'!$J$13:$K$24,2)</f>
        <v>listopad</v>
      </c>
      <c r="AN30" s="54" t="str">
        <f>VLOOKUP(AN28,'Podpůrná data'!$J$13:$K$24,2)</f>
        <v>prosinec</v>
      </c>
      <c r="AO30" s="54" t="str">
        <f>VLOOKUP(AO28,'Podpůrná data'!$J$13:$K$24,2)</f>
        <v>leden</v>
      </c>
      <c r="AP30" s="54" t="str">
        <f>VLOOKUP(AP28,'Podpůrná data'!$J$13:$K$24,2)</f>
        <v>únor</v>
      </c>
      <c r="AQ30" s="54" t="str">
        <f>VLOOKUP(AQ28,'Podpůrná data'!$J$13:$K$24,2)</f>
        <v>březen</v>
      </c>
      <c r="AR30" s="54" t="str">
        <f>VLOOKUP(AR28,'Podpůrná data'!$J$13:$K$24,2)</f>
        <v>duben</v>
      </c>
      <c r="AS30" s="54" t="str">
        <f>VLOOKUP(AS28,'Podpůrná data'!$J$13:$K$24,2)</f>
        <v>květen</v>
      </c>
      <c r="AT30" s="54" t="str">
        <f>VLOOKUP(AT28,'Podpůrná data'!$J$13:$K$24,2)</f>
        <v>červen</v>
      </c>
      <c r="AU30" s="54" t="str">
        <f>VLOOKUP(AU28,'Podpůrná data'!$J$13:$K$24,2)</f>
        <v>červenec</v>
      </c>
      <c r="AV30" s="54" t="str">
        <f>VLOOKUP(AV28,'Podpůrná data'!$J$13:$K$24,2)</f>
        <v>srpen</v>
      </c>
      <c r="AW30" s="54" t="str">
        <f>VLOOKUP(AW28,'Podpůrná data'!$J$13:$K$24,2)</f>
        <v>září</v>
      </c>
      <c r="AX30" s="54" t="str">
        <f>VLOOKUP(AX28,'Podpůrná data'!$J$13:$K$24,2)</f>
        <v>říjen</v>
      </c>
      <c r="AY30" s="54" t="str">
        <f>VLOOKUP(AY28,'Podpůrná data'!$J$13:$K$24,2)</f>
        <v>listopad</v>
      </c>
      <c r="AZ30" s="54" t="str">
        <f>VLOOKUP(AZ28,'Podpůrná data'!$J$13:$K$24,2)</f>
        <v>prosinec</v>
      </c>
      <c r="BA30" s="54" t="str">
        <f>VLOOKUP(BA28,'Podpůrná data'!$J$13:$K$24,2)</f>
        <v>leden</v>
      </c>
      <c r="BB30" s="54" t="str">
        <f>VLOOKUP(BB28,'Podpůrná data'!$J$13:$K$24,2)</f>
        <v>únor</v>
      </c>
      <c r="BC30" s="54" t="str">
        <f>VLOOKUP(BC28,'Podpůrná data'!$J$13:$K$24,2)</f>
        <v>březen</v>
      </c>
      <c r="BD30" s="54" t="str">
        <f>VLOOKUP(BD28,'Podpůrná data'!$J$13:$K$24,2)</f>
        <v>duben</v>
      </c>
      <c r="BE30" s="54" t="str">
        <f>VLOOKUP(BE28,'Podpůrná data'!$J$13:$K$24,2)</f>
        <v>květen</v>
      </c>
      <c r="BF30" s="54" t="str">
        <f>VLOOKUP(BF28,'Podpůrná data'!$J$13:$K$24,2)</f>
        <v>červen</v>
      </c>
      <c r="BG30" s="54" t="str">
        <f>VLOOKUP(BG28,'Podpůrná data'!$J$13:$K$24,2)</f>
        <v>červenec</v>
      </c>
      <c r="BH30" s="54" t="str">
        <f>VLOOKUP(BH28,'Podpůrná data'!$J$13:$K$24,2)</f>
        <v>srpen</v>
      </c>
      <c r="BI30" s="54" t="str">
        <f>VLOOKUP(BI28,'Podpůrná data'!$J$13:$K$24,2)</f>
        <v>září</v>
      </c>
      <c r="BJ30" s="54" t="str">
        <f>VLOOKUP(BJ28,'Podpůrná data'!$J$13:$K$24,2)</f>
        <v>říjen</v>
      </c>
      <c r="BK30" s="54" t="str">
        <f>VLOOKUP(BK28,'Podpůrná data'!$J$13:$K$24,2)</f>
        <v>listopad</v>
      </c>
      <c r="BL30" s="54" t="str">
        <f>VLOOKUP(BL28,'Podpůrná data'!$J$13:$K$24,2)</f>
        <v>prosinec</v>
      </c>
      <c r="BM30" s="54" t="str">
        <f>VLOOKUP(BM28,'Podpůrná data'!$J$13:$K$24,2)</f>
        <v>leden</v>
      </c>
      <c r="BN30" s="54" t="str">
        <f>VLOOKUP(BN28,'Podpůrná data'!$J$13:$K$24,2)</f>
        <v>únor</v>
      </c>
      <c r="BO30" s="54" t="str">
        <f>VLOOKUP(BO28,'Podpůrná data'!$J$13:$K$24,2)</f>
        <v>březen</v>
      </c>
      <c r="BP30" s="54" t="str">
        <f>VLOOKUP(BP28,'Podpůrná data'!$J$13:$K$24,2)</f>
        <v>duben</v>
      </c>
      <c r="BQ30" s="54" t="str">
        <f>VLOOKUP(BQ28,'Podpůrná data'!$J$13:$K$24,2)</f>
        <v>květen</v>
      </c>
      <c r="BR30" s="54" t="str">
        <f>VLOOKUP(BR28,'Podpůrná data'!$J$13:$K$24,2)</f>
        <v>červen</v>
      </c>
      <c r="BS30" s="54" t="str">
        <f>VLOOKUP(BS28,'Podpůrná data'!$J$13:$K$24,2)</f>
        <v>červenec</v>
      </c>
      <c r="BT30" s="54" t="str">
        <f>VLOOKUP(BT28,'Podpůrná data'!$J$13:$K$24,2)</f>
        <v>srpen</v>
      </c>
      <c r="BU30" s="54" t="str">
        <f>VLOOKUP(BU28,'Podpůrná data'!$J$13:$K$24,2)</f>
        <v>září</v>
      </c>
      <c r="BV30" s="54" t="str">
        <f>VLOOKUP(BV28,'Podpůrná data'!$J$13:$K$24,2)</f>
        <v>říjen</v>
      </c>
      <c r="BW30" s="54" t="str">
        <f>VLOOKUP(BW28,'Podpůrná data'!$J$13:$K$24,2)</f>
        <v>listopad</v>
      </c>
      <c r="BX30" s="54" t="str">
        <f>VLOOKUP(BX28,'Podpůrná data'!$J$13:$K$24,2)</f>
        <v>prosinec</v>
      </c>
      <c r="BY30" s="143"/>
      <c r="BZ30" s="144"/>
      <c r="CA30" s="165"/>
      <c r="CB30" s="165"/>
      <c r="CD30" s="147" t="s">
        <v>104</v>
      </c>
      <c r="CE30" s="147" t="s">
        <v>105</v>
      </c>
      <c r="CF30" s="147" t="s">
        <v>106</v>
      </c>
      <c r="CG30" s="147" t="s">
        <v>107</v>
      </c>
      <c r="CH30" s="147" t="s">
        <v>108</v>
      </c>
      <c r="CI30" s="147" t="s">
        <v>109</v>
      </c>
      <c r="CJ30" s="147" t="s">
        <v>110</v>
      </c>
      <c r="CK30" s="147" t="s">
        <v>111</v>
      </c>
      <c r="CL30" s="147" t="s">
        <v>112</v>
      </c>
      <c r="CM30" s="147" t="s">
        <v>166</v>
      </c>
      <c r="CN30" s="147" t="s">
        <v>167</v>
      </c>
      <c r="CO30" s="147" t="s">
        <v>168</v>
      </c>
      <c r="CP30" s="147" t="s">
        <v>194</v>
      </c>
      <c r="CQ30" s="147" t="s">
        <v>195</v>
      </c>
      <c r="CR30" s="147" t="s">
        <v>196</v>
      </c>
    </row>
    <row r="31" spans="1:96" s="98" customFormat="1" ht="16.2" customHeight="1" x14ac:dyDescent="0.3">
      <c r="A31" s="230"/>
      <c r="B31" s="105"/>
      <c r="C31" s="305"/>
      <c r="D31" s="116"/>
      <c r="E31" s="309"/>
      <c r="F31" s="309"/>
      <c r="G31" s="308"/>
      <c r="H31" s="308"/>
      <c r="I31" s="309"/>
      <c r="J31" s="309"/>
      <c r="K31" s="309"/>
      <c r="L31" s="311"/>
      <c r="M31" s="7"/>
      <c r="N31" s="314"/>
      <c r="P31" s="70"/>
      <c r="Q31" s="54">
        <f>YEAR(Úvod!$F$10)</f>
        <v>1900</v>
      </c>
      <c r="R31" s="54">
        <f t="shared" ref="R31" si="121">IF(R28=1,Q31+1,Q31)</f>
        <v>1900</v>
      </c>
      <c r="S31" s="54">
        <f t="shared" ref="S31" si="122">IF(S28=1,R31+1,R31)</f>
        <v>1900</v>
      </c>
      <c r="T31" s="54">
        <f t="shared" ref="T31" si="123">IF(T28=1,S31+1,S31)</f>
        <v>1900</v>
      </c>
      <c r="U31" s="54">
        <f t="shared" ref="U31" si="124">IF(U28=1,T31+1,T31)</f>
        <v>1900</v>
      </c>
      <c r="V31" s="54">
        <f t="shared" ref="V31" si="125">IF(V28=1,U31+1,U31)</f>
        <v>1900</v>
      </c>
      <c r="W31" s="54">
        <f t="shared" ref="W31" si="126">IF(W28=1,V31+1,V31)</f>
        <v>1900</v>
      </c>
      <c r="X31" s="54">
        <f t="shared" ref="X31" si="127">IF(X28=1,W31+1,W31)</f>
        <v>1900</v>
      </c>
      <c r="Y31" s="54">
        <f t="shared" ref="Y31" si="128">IF(Y28=1,X31+1,X31)</f>
        <v>1900</v>
      </c>
      <c r="Z31" s="54">
        <f t="shared" ref="Z31" si="129">IF(Z28=1,Y31+1,Y31)</f>
        <v>1900</v>
      </c>
      <c r="AA31" s="54">
        <f t="shared" ref="AA31" si="130">IF(AA28=1,Z31+1,Z31)</f>
        <v>1900</v>
      </c>
      <c r="AB31" s="54">
        <f t="shared" ref="AB31" si="131">IF(AB28=1,AA31+1,AA31)</f>
        <v>1900</v>
      </c>
      <c r="AC31" s="54">
        <f t="shared" ref="AC31" si="132">IF(AC28=1,AB31+1,AB31)</f>
        <v>1901</v>
      </c>
      <c r="AD31" s="54">
        <f t="shared" ref="AD31" si="133">IF(AD28=1,AC31+1,AC31)</f>
        <v>1901</v>
      </c>
      <c r="AE31" s="54">
        <f t="shared" ref="AE31" si="134">IF(AE28=1,AD31+1,AD31)</f>
        <v>1901</v>
      </c>
      <c r="AF31" s="54">
        <f t="shared" ref="AF31" si="135">IF(AF28=1,AE31+1,AE31)</f>
        <v>1901</v>
      </c>
      <c r="AG31" s="54">
        <f t="shared" ref="AG31" si="136">IF(AG28=1,AF31+1,AF31)</f>
        <v>1901</v>
      </c>
      <c r="AH31" s="54">
        <f t="shared" ref="AH31" si="137">IF(AH28=1,AG31+1,AG31)</f>
        <v>1901</v>
      </c>
      <c r="AI31" s="54">
        <f t="shared" ref="AI31" si="138">IF(AI28=1,AH31+1,AH31)</f>
        <v>1901</v>
      </c>
      <c r="AJ31" s="54">
        <f t="shared" ref="AJ31" si="139">IF(AJ28=1,AI31+1,AI31)</f>
        <v>1901</v>
      </c>
      <c r="AK31" s="54">
        <f t="shared" ref="AK31" si="140">IF(AK28=1,AJ31+1,AJ31)</f>
        <v>1901</v>
      </c>
      <c r="AL31" s="54">
        <f t="shared" ref="AL31" si="141">IF(AL28=1,AK31+1,AK31)</f>
        <v>1901</v>
      </c>
      <c r="AM31" s="54">
        <f t="shared" ref="AM31" si="142">IF(AM28=1,AL31+1,AL31)</f>
        <v>1901</v>
      </c>
      <c r="AN31" s="54">
        <f t="shared" ref="AN31" si="143">IF(AN28=1,AM31+1,AM31)</f>
        <v>1901</v>
      </c>
      <c r="AO31" s="54">
        <f t="shared" ref="AO31" si="144">IF(AO28=1,AN31+1,AN31)</f>
        <v>1902</v>
      </c>
      <c r="AP31" s="54">
        <f t="shared" ref="AP31" si="145">IF(AP28=1,AO31+1,AO31)</f>
        <v>1902</v>
      </c>
      <c r="AQ31" s="54">
        <f t="shared" ref="AQ31" si="146">IF(AQ28=1,AP31+1,AP31)</f>
        <v>1902</v>
      </c>
      <c r="AR31" s="54">
        <f t="shared" ref="AR31" si="147">IF(AR28=1,AQ31+1,AQ31)</f>
        <v>1902</v>
      </c>
      <c r="AS31" s="54">
        <f t="shared" ref="AS31" si="148">IF(AS28=1,AR31+1,AR31)</f>
        <v>1902</v>
      </c>
      <c r="AT31" s="54">
        <f t="shared" ref="AT31" si="149">IF(AT28=1,AS31+1,AS31)</f>
        <v>1902</v>
      </c>
      <c r="AU31" s="54">
        <f t="shared" ref="AU31" si="150">IF(AU28=1,AT31+1,AT31)</f>
        <v>1902</v>
      </c>
      <c r="AV31" s="54">
        <f t="shared" ref="AV31" si="151">IF(AV28=1,AU31+1,AU31)</f>
        <v>1902</v>
      </c>
      <c r="AW31" s="54">
        <f t="shared" ref="AW31" si="152">IF(AW28=1,AV31+1,AV31)</f>
        <v>1902</v>
      </c>
      <c r="AX31" s="54">
        <f t="shared" ref="AX31" si="153">IF(AX28=1,AW31+1,AW31)</f>
        <v>1902</v>
      </c>
      <c r="AY31" s="54">
        <f t="shared" ref="AY31" si="154">IF(AY28=1,AX31+1,AX31)</f>
        <v>1902</v>
      </c>
      <c r="AZ31" s="54">
        <f t="shared" ref="AZ31" si="155">IF(AZ28=1,AY31+1,AY31)</f>
        <v>1902</v>
      </c>
      <c r="BA31" s="54">
        <f t="shared" ref="BA31" si="156">IF(BA28=1,AZ31+1,AZ31)</f>
        <v>1903</v>
      </c>
      <c r="BB31" s="54">
        <f t="shared" ref="BB31" si="157">IF(BB28=1,BA31+1,BA31)</f>
        <v>1903</v>
      </c>
      <c r="BC31" s="54">
        <f t="shared" ref="BC31" si="158">IF(BC28=1,BB31+1,BB31)</f>
        <v>1903</v>
      </c>
      <c r="BD31" s="54">
        <f t="shared" ref="BD31" si="159">IF(BD28=1,BC31+1,BC31)</f>
        <v>1903</v>
      </c>
      <c r="BE31" s="54">
        <f t="shared" ref="BE31" si="160">IF(BE28=1,BD31+1,BD31)</f>
        <v>1903</v>
      </c>
      <c r="BF31" s="54">
        <f t="shared" ref="BF31" si="161">IF(BF28=1,BE31+1,BE31)</f>
        <v>1903</v>
      </c>
      <c r="BG31" s="54">
        <f t="shared" ref="BG31" si="162">IF(BG28=1,BF31+1,BF31)</f>
        <v>1903</v>
      </c>
      <c r="BH31" s="54">
        <f t="shared" ref="BH31" si="163">IF(BH28=1,BG31+1,BG31)</f>
        <v>1903</v>
      </c>
      <c r="BI31" s="54">
        <f t="shared" ref="BI31" si="164">IF(BI28=1,BH31+1,BH31)</f>
        <v>1903</v>
      </c>
      <c r="BJ31" s="54">
        <f t="shared" ref="BJ31" si="165">IF(BJ28=1,BI31+1,BI31)</f>
        <v>1903</v>
      </c>
      <c r="BK31" s="54">
        <f t="shared" ref="BK31" si="166">IF(BK28=1,BJ31+1,BJ31)</f>
        <v>1903</v>
      </c>
      <c r="BL31" s="54">
        <f t="shared" ref="BL31" si="167">IF(BL28=1,BK31+1,BK31)</f>
        <v>1903</v>
      </c>
      <c r="BM31" s="54">
        <f t="shared" ref="BM31" si="168">IF(BM28=1,BL31+1,BL31)</f>
        <v>1904</v>
      </c>
      <c r="BN31" s="54">
        <f t="shared" ref="BN31" si="169">IF(BN28=1,BM31+1,BM31)</f>
        <v>1904</v>
      </c>
      <c r="BO31" s="54">
        <f t="shared" ref="BO31" si="170">IF(BO28=1,BN31+1,BN31)</f>
        <v>1904</v>
      </c>
      <c r="BP31" s="54">
        <f t="shared" ref="BP31" si="171">IF(BP28=1,BO31+1,BO31)</f>
        <v>1904</v>
      </c>
      <c r="BQ31" s="54">
        <f t="shared" ref="BQ31" si="172">IF(BQ28=1,BP31+1,BP31)</f>
        <v>1904</v>
      </c>
      <c r="BR31" s="54">
        <f t="shared" ref="BR31" si="173">IF(BR28=1,BQ31+1,BQ31)</f>
        <v>1904</v>
      </c>
      <c r="BS31" s="54">
        <f t="shared" ref="BS31" si="174">IF(BS28=1,BR31+1,BR31)</f>
        <v>1904</v>
      </c>
      <c r="BT31" s="54">
        <f t="shared" ref="BT31" si="175">IF(BT28=1,BS31+1,BS31)</f>
        <v>1904</v>
      </c>
      <c r="BU31" s="54">
        <f t="shared" ref="BU31" si="176">IF(BU28=1,BT31+1,BT31)</f>
        <v>1904</v>
      </c>
      <c r="BV31" s="54">
        <f t="shared" ref="BV31" si="177">IF(BV28=1,BU31+1,BU31)</f>
        <v>1904</v>
      </c>
      <c r="BW31" s="54">
        <f t="shared" ref="BW31" si="178">IF(BW28=1,BV31+1,BV31)</f>
        <v>1904</v>
      </c>
      <c r="BX31" s="54">
        <f t="shared" ref="BX31" si="179">IF(BX28=1,BW31+1,BW31)</f>
        <v>1904</v>
      </c>
      <c r="BY31" s="163"/>
      <c r="BZ31" s="164"/>
      <c r="CA31" s="165"/>
      <c r="CB31" s="165"/>
    </row>
    <row r="32" spans="1:96" s="98" customFormat="1" ht="16.2" customHeight="1" x14ac:dyDescent="0.3">
      <c r="A32" s="230"/>
      <c r="B32" s="105"/>
      <c r="C32" s="116"/>
      <c r="D32" s="116"/>
      <c r="E32" s="309"/>
      <c r="F32" s="309"/>
      <c r="G32" s="308"/>
      <c r="H32" s="308"/>
      <c r="I32" s="309"/>
      <c r="J32" s="310"/>
      <c r="K32" s="309"/>
      <c r="L32" s="312"/>
      <c r="M32" s="7"/>
      <c r="N32" s="315"/>
      <c r="P32" s="57" t="s">
        <v>170</v>
      </c>
      <c r="Q32" s="196"/>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6"/>
      <c r="BP32" s="196"/>
      <c r="BQ32" s="196"/>
      <c r="BR32" s="196"/>
      <c r="BS32" s="196"/>
      <c r="BT32" s="196"/>
      <c r="BU32" s="196"/>
      <c r="BV32" s="196"/>
      <c r="BW32" s="196"/>
      <c r="BX32" s="196"/>
      <c r="BY32" s="163"/>
      <c r="BZ32" s="164"/>
      <c r="CA32" s="165"/>
      <c r="CB32" s="165"/>
    </row>
    <row r="33" spans="1:96" s="98" customFormat="1" ht="23.4" customHeight="1" x14ac:dyDescent="0.3">
      <c r="A33" s="97"/>
      <c r="B33" s="117" t="s">
        <v>4</v>
      </c>
      <c r="C33" s="297"/>
      <c r="D33" s="297"/>
      <c r="E33" s="197"/>
      <c r="F33" s="193"/>
      <c r="G33" s="198"/>
      <c r="H33" s="199"/>
      <c r="I33" s="198"/>
      <c r="J33" s="167">
        <f>IF(I33="",0,IF(I33='Podpůrná data'!$A$4,'Podpůrná data'!$B$4,'Podpůrná data'!$B$5))</f>
        <v>0</v>
      </c>
      <c r="K33" s="166">
        <f>IFERROR(INT(ROUND(H33,2)*(VLOOKUP(INT(G33),'Podpůrná data'!$A$14:$B$73,2,FALSE))*(G33/(INT(G33)))),0)</f>
        <v>0</v>
      </c>
      <c r="L33" s="55">
        <f>J33*K33</f>
        <v>0</v>
      </c>
      <c r="M33" s="56">
        <f>IF(L33&gt;0,IF(ISTEXT(C33)=TRUE,0,1),0)</f>
        <v>0</v>
      </c>
      <c r="N33" s="142">
        <f>IF(L33&gt;0,1,0)</f>
        <v>0</v>
      </c>
      <c r="O33" s="118"/>
      <c r="P33" s="57" t="s">
        <v>94</v>
      </c>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c r="BM33" s="200"/>
      <c r="BN33" s="200"/>
      <c r="BO33" s="200"/>
      <c r="BP33" s="200"/>
      <c r="BQ33" s="200"/>
      <c r="BR33" s="200"/>
      <c r="BS33" s="200"/>
      <c r="BT33" s="200"/>
      <c r="BU33" s="200"/>
      <c r="BV33" s="200"/>
      <c r="BW33" s="200"/>
      <c r="BX33" s="200"/>
      <c r="BY33" s="298">
        <f>SUM(Q41:BX41)</f>
        <v>0</v>
      </c>
      <c r="BZ33" s="300">
        <f>SUM(Q42:BX42)</f>
        <v>0</v>
      </c>
      <c r="CA33" s="302">
        <f>IF($N33=0,0,IF($BY33&gt;=215*$H33,1,0))</f>
        <v>0</v>
      </c>
      <c r="CB33" s="302">
        <f>IF($BY33&gt;=215*$H33,0,(CEILING(215*$H33,1)-$BY33))</f>
        <v>0</v>
      </c>
    </row>
    <row r="34" spans="1:96" s="98" customFormat="1" ht="28.8" x14ac:dyDescent="0.3">
      <c r="A34" s="97"/>
      <c r="B34" s="119"/>
      <c r="C34" s="73"/>
      <c r="D34" s="73"/>
      <c r="E34" s="73"/>
      <c r="F34" s="73"/>
      <c r="G34" s="73"/>
      <c r="H34" s="73"/>
      <c r="I34" s="73"/>
      <c r="J34" s="73"/>
      <c r="K34" s="73"/>
      <c r="L34" s="58"/>
      <c r="M34" s="7"/>
      <c r="N34" s="160"/>
      <c r="P34" s="57" t="s">
        <v>140</v>
      </c>
      <c r="Q34" s="201"/>
      <c r="R34" s="201"/>
      <c r="S34" s="201"/>
      <c r="T34" s="20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98"/>
      <c r="BZ34" s="300"/>
      <c r="CA34" s="302"/>
      <c r="CB34" s="302"/>
    </row>
    <row r="35" spans="1:96" s="98" customFormat="1" ht="14.4" hidden="1" customHeight="1" x14ac:dyDescent="0.3">
      <c r="A35" s="97"/>
      <c r="B35" s="119"/>
      <c r="C35" s="73"/>
      <c r="D35" s="73"/>
      <c r="E35" s="73"/>
      <c r="F35" s="73"/>
      <c r="G35" s="73"/>
      <c r="H35" s="73"/>
      <c r="I35" s="73"/>
      <c r="J35" s="73"/>
      <c r="K35" s="73"/>
      <c r="L35" s="58"/>
      <c r="M35" s="7"/>
      <c r="N35" s="160"/>
      <c r="P35" s="59" t="s">
        <v>141</v>
      </c>
      <c r="Q35" s="60">
        <f>IF(Q33&lt;&gt;0,1,0)</f>
        <v>0</v>
      </c>
      <c r="R35" s="60">
        <f t="shared" ref="R35" si="180">IF(Q35&gt;0,Q35+1,IF(R33&lt;&gt;0,1,0))</f>
        <v>0</v>
      </c>
      <c r="S35" s="60">
        <f t="shared" ref="S35" si="181">IF(R35&gt;0,R35+1,IF(S33&lt;&gt;0,1,0))</f>
        <v>0</v>
      </c>
      <c r="T35" s="60">
        <f t="shared" ref="T35" si="182">IF(S35&gt;0,S35+1,IF(T33&lt;&gt;0,1,0))</f>
        <v>0</v>
      </c>
      <c r="U35" s="60">
        <f t="shared" ref="U35" si="183">IF(T35&gt;0,T35+1,IF(U33&lt;&gt;0,1,0))</f>
        <v>0</v>
      </c>
      <c r="V35" s="60">
        <f t="shared" ref="V35" si="184">IF(U35&gt;0,U35+1,IF(V33&lt;&gt;0,1,0))</f>
        <v>0</v>
      </c>
      <c r="W35" s="60">
        <f t="shared" ref="W35" si="185">IF(V35&gt;0,V35+1,IF(W33&lt;&gt;0,1,0))</f>
        <v>0</v>
      </c>
      <c r="X35" s="60">
        <f t="shared" ref="X35" si="186">IF(W35&gt;0,W35+1,IF(X33&lt;&gt;0,1,0))</f>
        <v>0</v>
      </c>
      <c r="Y35" s="60">
        <f t="shared" ref="Y35" si="187">IF(X35&gt;0,X35+1,IF(Y33&lt;&gt;0,1,0))</f>
        <v>0</v>
      </c>
      <c r="Z35" s="60">
        <f t="shared" ref="Z35" si="188">IF(Y35&gt;0,Y35+1,IF(Z33&lt;&gt;0,1,0))</f>
        <v>0</v>
      </c>
      <c r="AA35" s="60">
        <f t="shared" ref="AA35" si="189">IF(Z35&gt;0,Z35+1,IF(AA33&lt;&gt;0,1,0))</f>
        <v>0</v>
      </c>
      <c r="AB35" s="60">
        <f t="shared" ref="AB35" si="190">IF(AA35&gt;0,AA35+1,IF(AB33&lt;&gt;0,1,0))</f>
        <v>0</v>
      </c>
      <c r="AC35" s="60">
        <f t="shared" ref="AC35" si="191">IF(AB35&gt;0,AB35+1,IF(AC33&lt;&gt;0,1,0))</f>
        <v>0</v>
      </c>
      <c r="AD35" s="60">
        <f t="shared" ref="AD35" si="192">IF(AC35&gt;0,AC35+1,IF(AD33&lt;&gt;0,1,0))</f>
        <v>0</v>
      </c>
      <c r="AE35" s="60">
        <f t="shared" ref="AE35" si="193">IF(AD35&gt;0,AD35+1,IF(AE33&lt;&gt;0,1,0))</f>
        <v>0</v>
      </c>
      <c r="AF35" s="60">
        <f t="shared" ref="AF35" si="194">IF(AE35&gt;0,AE35+1,IF(AF33&lt;&gt;0,1,0))</f>
        <v>0</v>
      </c>
      <c r="AG35" s="60">
        <f t="shared" ref="AG35" si="195">IF(AF35&gt;0,AF35+1,IF(AG33&lt;&gt;0,1,0))</f>
        <v>0</v>
      </c>
      <c r="AH35" s="60">
        <f t="shared" ref="AH35" si="196">IF(AG35&gt;0,AG35+1,IF(AH33&lt;&gt;0,1,0))</f>
        <v>0</v>
      </c>
      <c r="AI35" s="60">
        <f t="shared" ref="AI35" si="197">IF(AH35&gt;0,AH35+1,IF(AI33&lt;&gt;0,1,0))</f>
        <v>0</v>
      </c>
      <c r="AJ35" s="60">
        <f t="shared" ref="AJ35" si="198">IF(AI35&gt;0,AI35+1,IF(AJ33&lt;&gt;0,1,0))</f>
        <v>0</v>
      </c>
      <c r="AK35" s="60">
        <f t="shared" ref="AK35" si="199">IF(AJ35&gt;0,AJ35+1,IF(AK33&lt;&gt;0,1,0))</f>
        <v>0</v>
      </c>
      <c r="AL35" s="60">
        <f t="shared" ref="AL35" si="200">IF(AK35&gt;0,AK35+1,IF(AL33&lt;&gt;0,1,0))</f>
        <v>0</v>
      </c>
      <c r="AM35" s="60">
        <f t="shared" ref="AM35" si="201">IF(AL35&gt;0,AL35+1,IF(AM33&lt;&gt;0,1,0))</f>
        <v>0</v>
      </c>
      <c r="AN35" s="60">
        <f t="shared" ref="AN35" si="202">IF(AM35&gt;0,AM35+1,IF(AN33&lt;&gt;0,1,0))</f>
        <v>0</v>
      </c>
      <c r="AO35" s="60">
        <f t="shared" ref="AO35" si="203">IF(AN35&gt;0,AN35+1,IF(AO33&lt;&gt;0,1,0))</f>
        <v>0</v>
      </c>
      <c r="AP35" s="60">
        <f t="shared" ref="AP35" si="204">IF(AO35&gt;0,AO35+1,IF(AP33&lt;&gt;0,1,0))</f>
        <v>0</v>
      </c>
      <c r="AQ35" s="60">
        <f t="shared" ref="AQ35" si="205">IF(AP35&gt;0,AP35+1,IF(AQ33&lt;&gt;0,1,0))</f>
        <v>0</v>
      </c>
      <c r="AR35" s="60">
        <f t="shared" ref="AR35" si="206">IF(AQ35&gt;0,AQ35+1,IF(AR33&lt;&gt;0,1,0))</f>
        <v>0</v>
      </c>
      <c r="AS35" s="60">
        <f t="shared" ref="AS35" si="207">IF(AR35&gt;0,AR35+1,IF(AS33&lt;&gt;0,1,0))</f>
        <v>0</v>
      </c>
      <c r="AT35" s="60">
        <f t="shared" ref="AT35" si="208">IF(AS35&gt;0,AS35+1,IF(AT33&lt;&gt;0,1,0))</f>
        <v>0</v>
      </c>
      <c r="AU35" s="60">
        <f t="shared" ref="AU35" si="209">IF(AT35&gt;0,AT35+1,IF(AU33&lt;&gt;0,1,0))</f>
        <v>0</v>
      </c>
      <c r="AV35" s="60">
        <f t="shared" ref="AV35" si="210">IF(AU35&gt;0,AU35+1,IF(AV33&lt;&gt;0,1,0))</f>
        <v>0</v>
      </c>
      <c r="AW35" s="60">
        <f t="shared" ref="AW35" si="211">IF(AV35&gt;0,AV35+1,IF(AW33&lt;&gt;0,1,0))</f>
        <v>0</v>
      </c>
      <c r="AX35" s="60">
        <f t="shared" ref="AX35" si="212">IF(AW35&gt;0,AW35+1,IF(AX33&lt;&gt;0,1,0))</f>
        <v>0</v>
      </c>
      <c r="AY35" s="60">
        <f t="shared" ref="AY35" si="213">IF(AX35&gt;0,AX35+1,IF(AY33&lt;&gt;0,1,0))</f>
        <v>0</v>
      </c>
      <c r="AZ35" s="60">
        <f t="shared" ref="AZ35" si="214">IF(AY35&gt;0,AY35+1,IF(AZ33&lt;&gt;0,1,0))</f>
        <v>0</v>
      </c>
      <c r="BA35" s="60">
        <f t="shared" ref="BA35" si="215">IF(AZ35&gt;0,AZ35+1,IF(BA33&lt;&gt;0,1,0))</f>
        <v>0</v>
      </c>
      <c r="BB35" s="60">
        <f t="shared" ref="BB35" si="216">IF(BA35&gt;0,BA35+1,IF(BB33&lt;&gt;0,1,0))</f>
        <v>0</v>
      </c>
      <c r="BC35" s="60">
        <f t="shared" ref="BC35" si="217">IF(BB35&gt;0,BB35+1,IF(BC33&lt;&gt;0,1,0))</f>
        <v>0</v>
      </c>
      <c r="BD35" s="60">
        <f t="shared" ref="BD35" si="218">IF(BC35&gt;0,BC35+1,IF(BD33&lt;&gt;0,1,0))</f>
        <v>0</v>
      </c>
      <c r="BE35" s="60">
        <f t="shared" ref="BE35" si="219">IF(BD35&gt;0,BD35+1,IF(BE33&lt;&gt;0,1,0))</f>
        <v>0</v>
      </c>
      <c r="BF35" s="60">
        <f t="shared" ref="BF35" si="220">IF(BE35&gt;0,BE35+1,IF(BF33&lt;&gt;0,1,0))</f>
        <v>0</v>
      </c>
      <c r="BG35" s="60">
        <f t="shared" ref="BG35" si="221">IF(BF35&gt;0,BF35+1,IF(BG33&lt;&gt;0,1,0))</f>
        <v>0</v>
      </c>
      <c r="BH35" s="60">
        <f t="shared" ref="BH35" si="222">IF(BG35&gt;0,BG35+1,IF(BH33&lt;&gt;0,1,0))</f>
        <v>0</v>
      </c>
      <c r="BI35" s="60">
        <f t="shared" ref="BI35" si="223">IF(BH35&gt;0,BH35+1,IF(BI33&lt;&gt;0,1,0))</f>
        <v>0</v>
      </c>
      <c r="BJ35" s="60">
        <f t="shared" ref="BJ35" si="224">IF(BI35&gt;0,BI35+1,IF(BJ33&lt;&gt;0,1,0))</f>
        <v>0</v>
      </c>
      <c r="BK35" s="60">
        <f t="shared" ref="BK35" si="225">IF(BJ35&gt;0,BJ35+1,IF(BK33&lt;&gt;0,1,0))</f>
        <v>0</v>
      </c>
      <c r="BL35" s="60">
        <f t="shared" ref="BL35" si="226">IF(BK35&gt;0,BK35+1,IF(BL33&lt;&gt;0,1,0))</f>
        <v>0</v>
      </c>
      <c r="BM35" s="60">
        <f t="shared" ref="BM35" si="227">IF(BL35&gt;0,BL35+1,IF(BM33&lt;&gt;0,1,0))</f>
        <v>0</v>
      </c>
      <c r="BN35" s="60">
        <f t="shared" ref="BN35" si="228">IF(BM35&gt;0,BM35+1,IF(BN33&lt;&gt;0,1,0))</f>
        <v>0</v>
      </c>
      <c r="BO35" s="60">
        <f t="shared" ref="BO35" si="229">IF(BN35&gt;0,BN35+1,IF(BO33&lt;&gt;0,1,0))</f>
        <v>0</v>
      </c>
      <c r="BP35" s="60">
        <f t="shared" ref="BP35" si="230">IF(BO35&gt;0,BO35+1,IF(BP33&lt;&gt;0,1,0))</f>
        <v>0</v>
      </c>
      <c r="BQ35" s="60">
        <f t="shared" ref="BQ35" si="231">IF(BP35&gt;0,BP35+1,IF(BQ33&lt;&gt;0,1,0))</f>
        <v>0</v>
      </c>
      <c r="BR35" s="60">
        <f t="shared" ref="BR35" si="232">IF(BQ35&gt;0,BQ35+1,IF(BR33&lt;&gt;0,1,0))</f>
        <v>0</v>
      </c>
      <c r="BS35" s="60">
        <f t="shared" ref="BS35" si="233">IF(BR35&gt;0,BR35+1,IF(BS33&lt;&gt;0,1,0))</f>
        <v>0</v>
      </c>
      <c r="BT35" s="60">
        <f t="shared" ref="BT35" si="234">IF(BS35&gt;0,BS35+1,IF(BT33&lt;&gt;0,1,0))</f>
        <v>0</v>
      </c>
      <c r="BU35" s="60">
        <f t="shared" ref="BU35" si="235">IF(BT35&gt;0,BT35+1,IF(BU33&lt;&gt;0,1,0))</f>
        <v>0</v>
      </c>
      <c r="BV35" s="60">
        <f t="shared" ref="BV35" si="236">IF(BU35&gt;0,BU35+1,IF(BV33&lt;&gt;0,1,0))</f>
        <v>0</v>
      </c>
      <c r="BW35" s="60">
        <f t="shared" ref="BW35" si="237">IF(BV35&gt;0,BV35+1,IF(BW33&lt;&gt;0,1,0))</f>
        <v>0</v>
      </c>
      <c r="BX35" s="60">
        <f t="shared" ref="BX35" si="238">IF(BW35&gt;0,BW35+1,IF(BX33&lt;&gt;0,1,0))</f>
        <v>0</v>
      </c>
      <c r="BY35" s="298"/>
      <c r="BZ35" s="300"/>
      <c r="CA35" s="302"/>
      <c r="CB35" s="302"/>
    </row>
    <row r="36" spans="1:96" s="98" customFormat="1" ht="14.4" hidden="1" customHeight="1" x14ac:dyDescent="0.3">
      <c r="A36" s="97"/>
      <c r="B36" s="119"/>
      <c r="C36" s="73"/>
      <c r="D36" s="73"/>
      <c r="E36" s="73"/>
      <c r="F36" s="73"/>
      <c r="G36" s="73"/>
      <c r="H36" s="73"/>
      <c r="I36" s="73"/>
      <c r="J36" s="73"/>
      <c r="K36" s="73"/>
      <c r="L36" s="58"/>
      <c r="M36" s="7"/>
      <c r="N36" s="160"/>
      <c r="P36" s="59" t="s">
        <v>142</v>
      </c>
      <c r="Q36" s="60">
        <f>Q35</f>
        <v>0</v>
      </c>
      <c r="R36" s="60">
        <f>IF(R35=0,0,IF(OR(Q36=0,Q36=12),1,Q36+1))</f>
        <v>0</v>
      </c>
      <c r="S36" s="60">
        <f t="shared" ref="S36" si="239">IF(S35=0,0,IF(OR(R36=0,R36=12),1,R36+1))</f>
        <v>0</v>
      </c>
      <c r="T36" s="60">
        <f t="shared" ref="T36" si="240">IF(T35=0,0,IF(OR(S36=0,S36=12),1,S36+1))</f>
        <v>0</v>
      </c>
      <c r="U36" s="60">
        <f t="shared" ref="U36" si="241">IF(U35=0,0,IF(OR(T36=0,T36=12),1,T36+1))</f>
        <v>0</v>
      </c>
      <c r="V36" s="60">
        <f t="shared" ref="V36" si="242">IF(V35=0,0,IF(OR(U36=0,U36=12),1,U36+1))</f>
        <v>0</v>
      </c>
      <c r="W36" s="60">
        <f t="shared" ref="W36" si="243">IF(W35=0,0,IF(OR(V36=0,V36=12),1,V36+1))</f>
        <v>0</v>
      </c>
      <c r="X36" s="60">
        <f t="shared" ref="X36" si="244">IF(X35=0,0,IF(OR(W36=0,W36=12),1,W36+1))</f>
        <v>0</v>
      </c>
      <c r="Y36" s="60">
        <f t="shared" ref="Y36" si="245">IF(Y35=0,0,IF(OR(X36=0,X36=12),1,X36+1))</f>
        <v>0</v>
      </c>
      <c r="Z36" s="60">
        <f t="shared" ref="Z36" si="246">IF(Z35=0,0,IF(OR(Y36=0,Y36=12),1,Y36+1))</f>
        <v>0</v>
      </c>
      <c r="AA36" s="60">
        <f t="shared" ref="AA36" si="247">IF(AA35=0,0,IF(OR(Z36=0,Z36=12),1,Z36+1))</f>
        <v>0</v>
      </c>
      <c r="AB36" s="60">
        <f t="shared" ref="AB36" si="248">IF(AB35=0,0,IF(OR(AA36=0,AA36=12),1,AA36+1))</f>
        <v>0</v>
      </c>
      <c r="AC36" s="60">
        <f t="shared" ref="AC36" si="249">IF(AC35=0,0,IF(OR(AB36=0,AB36=12),1,AB36+1))</f>
        <v>0</v>
      </c>
      <c r="AD36" s="60">
        <f t="shared" ref="AD36" si="250">IF(AD35=0,0,IF(OR(AC36=0,AC36=12),1,AC36+1))</f>
        <v>0</v>
      </c>
      <c r="AE36" s="60">
        <f t="shared" ref="AE36" si="251">IF(AE35=0,0,IF(OR(AD36=0,AD36=12),1,AD36+1))</f>
        <v>0</v>
      </c>
      <c r="AF36" s="60">
        <f t="shared" ref="AF36" si="252">IF(AF35=0,0,IF(OR(AE36=0,AE36=12),1,AE36+1))</f>
        <v>0</v>
      </c>
      <c r="AG36" s="60">
        <f t="shared" ref="AG36" si="253">IF(AG35=0,0,IF(OR(AF36=0,AF36=12),1,AF36+1))</f>
        <v>0</v>
      </c>
      <c r="AH36" s="60">
        <f t="shared" ref="AH36" si="254">IF(AH35=0,0,IF(OR(AG36=0,AG36=12),1,AG36+1))</f>
        <v>0</v>
      </c>
      <c r="AI36" s="60">
        <f t="shared" ref="AI36" si="255">IF(AI35=0,0,IF(OR(AH36=0,AH36=12),1,AH36+1))</f>
        <v>0</v>
      </c>
      <c r="AJ36" s="60">
        <f t="shared" ref="AJ36" si="256">IF(AJ35=0,0,IF(OR(AI36=0,AI36=12),1,AI36+1))</f>
        <v>0</v>
      </c>
      <c r="AK36" s="60">
        <f t="shared" ref="AK36" si="257">IF(AK35=0,0,IF(OR(AJ36=0,AJ36=12),1,AJ36+1))</f>
        <v>0</v>
      </c>
      <c r="AL36" s="60">
        <f t="shared" ref="AL36" si="258">IF(AL35=0,0,IF(OR(AK36=0,AK36=12),1,AK36+1))</f>
        <v>0</v>
      </c>
      <c r="AM36" s="60">
        <f t="shared" ref="AM36" si="259">IF(AM35=0,0,IF(OR(AL36=0,AL36=12),1,AL36+1))</f>
        <v>0</v>
      </c>
      <c r="AN36" s="60">
        <f t="shared" ref="AN36" si="260">IF(AN35=0,0,IF(OR(AM36=0,AM36=12),1,AM36+1))</f>
        <v>0</v>
      </c>
      <c r="AO36" s="60">
        <f t="shared" ref="AO36" si="261">IF(AO35=0,0,IF(OR(AN36=0,AN36=12),1,AN36+1))</f>
        <v>0</v>
      </c>
      <c r="AP36" s="60">
        <f t="shared" ref="AP36" si="262">IF(AP35=0,0,IF(OR(AO36=0,AO36=12),1,AO36+1))</f>
        <v>0</v>
      </c>
      <c r="AQ36" s="60">
        <f t="shared" ref="AQ36" si="263">IF(AQ35=0,0,IF(OR(AP36=0,AP36=12),1,AP36+1))</f>
        <v>0</v>
      </c>
      <c r="AR36" s="60">
        <f t="shared" ref="AR36" si="264">IF(AR35=0,0,IF(OR(AQ36=0,AQ36=12),1,AQ36+1))</f>
        <v>0</v>
      </c>
      <c r="AS36" s="60">
        <f t="shared" ref="AS36" si="265">IF(AS35=0,0,IF(OR(AR36=0,AR36=12),1,AR36+1))</f>
        <v>0</v>
      </c>
      <c r="AT36" s="60">
        <f t="shared" ref="AT36" si="266">IF(AT35=0,0,IF(OR(AS36=0,AS36=12),1,AS36+1))</f>
        <v>0</v>
      </c>
      <c r="AU36" s="60">
        <f t="shared" ref="AU36" si="267">IF(AU35=0,0,IF(OR(AT36=0,AT36=12),1,AT36+1))</f>
        <v>0</v>
      </c>
      <c r="AV36" s="60">
        <f t="shared" ref="AV36" si="268">IF(AV35=0,0,IF(OR(AU36=0,AU36=12),1,AU36+1))</f>
        <v>0</v>
      </c>
      <c r="AW36" s="60">
        <f t="shared" ref="AW36" si="269">IF(AW35=0,0,IF(OR(AV36=0,AV36=12),1,AV36+1))</f>
        <v>0</v>
      </c>
      <c r="AX36" s="60">
        <f t="shared" ref="AX36" si="270">IF(AX35=0,0,IF(OR(AW36=0,AW36=12),1,AW36+1))</f>
        <v>0</v>
      </c>
      <c r="AY36" s="60">
        <f t="shared" ref="AY36" si="271">IF(AY35=0,0,IF(OR(AX36=0,AX36=12),1,AX36+1))</f>
        <v>0</v>
      </c>
      <c r="AZ36" s="60">
        <f t="shared" ref="AZ36" si="272">IF(AZ35=0,0,IF(OR(AY36=0,AY36=12),1,AY36+1))</f>
        <v>0</v>
      </c>
      <c r="BA36" s="60">
        <f t="shared" ref="BA36" si="273">IF(BA35=0,0,IF(OR(AZ36=0,AZ36=12),1,AZ36+1))</f>
        <v>0</v>
      </c>
      <c r="BB36" s="60">
        <f t="shared" ref="BB36" si="274">IF(BB35=0,0,IF(OR(BA36=0,BA36=12),1,BA36+1))</f>
        <v>0</v>
      </c>
      <c r="BC36" s="60">
        <f t="shared" ref="BC36" si="275">IF(BC35=0,0,IF(OR(BB36=0,BB36=12),1,BB36+1))</f>
        <v>0</v>
      </c>
      <c r="BD36" s="60">
        <f t="shared" ref="BD36" si="276">IF(BD35=0,0,IF(OR(BC36=0,BC36=12),1,BC36+1))</f>
        <v>0</v>
      </c>
      <c r="BE36" s="60">
        <f t="shared" ref="BE36" si="277">IF(BE35=0,0,IF(OR(BD36=0,BD36=12),1,BD36+1))</f>
        <v>0</v>
      </c>
      <c r="BF36" s="60">
        <f t="shared" ref="BF36" si="278">IF(BF35=0,0,IF(OR(BE36=0,BE36=12),1,BE36+1))</f>
        <v>0</v>
      </c>
      <c r="BG36" s="60">
        <f t="shared" ref="BG36" si="279">IF(BG35=0,0,IF(OR(BF36=0,BF36=12),1,BF36+1))</f>
        <v>0</v>
      </c>
      <c r="BH36" s="60">
        <f t="shared" ref="BH36" si="280">IF(BH35=0,0,IF(OR(BG36=0,BG36=12),1,BG36+1))</f>
        <v>0</v>
      </c>
      <c r="BI36" s="60">
        <f t="shared" ref="BI36" si="281">IF(BI35=0,0,IF(OR(BH36=0,BH36=12),1,BH36+1))</f>
        <v>0</v>
      </c>
      <c r="BJ36" s="60">
        <f t="shared" ref="BJ36" si="282">IF(BJ35=0,0,IF(OR(BI36=0,BI36=12),1,BI36+1))</f>
        <v>0</v>
      </c>
      <c r="BK36" s="60">
        <f t="shared" ref="BK36" si="283">IF(BK35=0,0,IF(OR(BJ36=0,BJ36=12),1,BJ36+1))</f>
        <v>0</v>
      </c>
      <c r="BL36" s="60">
        <f t="shared" ref="BL36" si="284">IF(BL35=0,0,IF(OR(BK36=0,BK36=12),1,BK36+1))</f>
        <v>0</v>
      </c>
      <c r="BM36" s="60">
        <f t="shared" ref="BM36" si="285">IF(BM35=0,0,IF(OR(BL36=0,BL36=12),1,BL36+1))</f>
        <v>0</v>
      </c>
      <c r="BN36" s="60">
        <f t="shared" ref="BN36" si="286">IF(BN35=0,0,IF(OR(BM36=0,BM36=12),1,BM36+1))</f>
        <v>0</v>
      </c>
      <c r="BO36" s="60">
        <f t="shared" ref="BO36" si="287">IF(BO35=0,0,IF(OR(BN36=0,BN36=12),1,BN36+1))</f>
        <v>0</v>
      </c>
      <c r="BP36" s="60">
        <f t="shared" ref="BP36" si="288">IF(BP35=0,0,IF(OR(BO36=0,BO36=12),1,BO36+1))</f>
        <v>0</v>
      </c>
      <c r="BQ36" s="60">
        <f t="shared" ref="BQ36" si="289">IF(BQ35=0,0,IF(OR(BP36=0,BP36=12),1,BP36+1))</f>
        <v>0</v>
      </c>
      <c r="BR36" s="60">
        <f t="shared" ref="BR36" si="290">IF(BR35=0,0,IF(OR(BQ36=0,BQ36=12),1,BQ36+1))</f>
        <v>0</v>
      </c>
      <c r="BS36" s="60">
        <f t="shared" ref="BS36" si="291">IF(BS35=0,0,IF(OR(BR36=0,BR36=12),1,BR36+1))</f>
        <v>0</v>
      </c>
      <c r="BT36" s="60">
        <f t="shared" ref="BT36" si="292">IF(BT35=0,0,IF(OR(BS36=0,BS36=12),1,BS36+1))</f>
        <v>0</v>
      </c>
      <c r="BU36" s="60">
        <f t="shared" ref="BU36" si="293">IF(BU35=0,0,IF(OR(BT36=0,BT36=12),1,BT36+1))</f>
        <v>0</v>
      </c>
      <c r="BV36" s="60">
        <f t="shared" ref="BV36" si="294">IF(BV35=0,0,IF(OR(BU36=0,BU36=12),1,BU36+1))</f>
        <v>0</v>
      </c>
      <c r="BW36" s="60">
        <f t="shared" ref="BW36" si="295">IF(BW35=0,0,IF(OR(BV36=0,BV36=12),1,BV36+1))</f>
        <v>0</v>
      </c>
      <c r="BX36" s="60">
        <f t="shared" ref="BX36" si="296">IF(BX35=0,0,IF(OR(BW36=0,BW36=12),1,BW36+1))</f>
        <v>0</v>
      </c>
      <c r="BY36" s="298"/>
      <c r="BZ36" s="300"/>
      <c r="CA36" s="302"/>
      <c r="CB36" s="302"/>
    </row>
    <row r="37" spans="1:96" s="98" customFormat="1" ht="43.2" x14ac:dyDescent="0.3">
      <c r="A37" s="97"/>
      <c r="B37" s="119"/>
      <c r="C37" s="73"/>
      <c r="D37" s="73"/>
      <c r="E37" s="73"/>
      <c r="F37" s="73"/>
      <c r="G37" s="73"/>
      <c r="H37" s="73"/>
      <c r="I37" s="73"/>
      <c r="J37" s="73"/>
      <c r="K37" s="73"/>
      <c r="L37" s="58"/>
      <c r="M37" s="7"/>
      <c r="N37" s="160"/>
      <c r="P37" s="57" t="s">
        <v>221</v>
      </c>
      <c r="Q37" s="62">
        <f>IF(Q36&gt;0,IF(Q40&gt;$K33,$K33,Q40),0)</f>
        <v>0</v>
      </c>
      <c r="R37" s="62">
        <f>IF(R36&gt;0,IF((SUMIFS($Q39:Q39,$Q36:Q36,12)+IF(Q36=12,0,Q37)+R40)&gt;=$K33,$K33-FLOOR(SUMIFS($Q39:Q39,$Q36:Q36,12),1),IF(R36=1,R40,R40+Q37)),0)</f>
        <v>0</v>
      </c>
      <c r="S37" s="62">
        <f>IF(S36&gt;0,IF((SUMIFS($Q39:R39,$Q36:R36,12)+IF(R36=12,0,R37)+S40)&gt;=$K33,$K33-FLOOR(SUMIFS($Q39:R39,$Q36:R36,12),1),IF(S36=1,S40,S40+R37)),0)</f>
        <v>0</v>
      </c>
      <c r="T37" s="62">
        <f>IF(T36&gt;0,IF((SUMIFS($Q39:S39,$Q36:S36,12)+IF(S36=12,0,S37)+T40)&gt;=$K33,$K33-FLOOR(SUMIFS($Q39:S39,$Q36:S36,12),1),IF(T36=1,T40,T40+S37)),0)</f>
        <v>0</v>
      </c>
      <c r="U37" s="62">
        <f>IF(U36&gt;0,IF((SUMIFS($Q39:T39,$Q36:T36,12)+IF(T36=12,0,T37)+U40)&gt;=$K33,$K33-FLOOR(SUMIFS($Q39:T39,$Q36:T36,12),1),IF(U36=1,U40,U40+T37)),0)</f>
        <v>0</v>
      </c>
      <c r="V37" s="62">
        <f>IF(V36&gt;0,IF((SUMIFS($Q39:U39,$Q36:U36,12)+IF(U36=12,0,U37)+V40)&gt;=$K33,$K33-FLOOR(SUMIFS($Q39:U39,$Q36:U36,12),1),IF(V36=1,V40,V40+U37)),0)</f>
        <v>0</v>
      </c>
      <c r="W37" s="62">
        <f>IF(W36&gt;0,IF((SUMIFS($Q39:V39,$Q36:V36,12)+IF(V36=12,0,V37)+W40)&gt;=$K33,$K33-FLOOR(SUMIFS($Q39:V39,$Q36:V36,12),1),IF(W36=1,W40,W40+V37)),0)</f>
        <v>0</v>
      </c>
      <c r="X37" s="62">
        <f>IF(X36&gt;0,IF((SUMIFS($Q39:W39,$Q36:W36,12)+IF(W36=12,0,W37)+X40)&gt;=$K33,$K33-FLOOR(SUMIFS($Q39:W39,$Q36:W36,12),1),IF(X36=1,X40,X40+W37)),0)</f>
        <v>0</v>
      </c>
      <c r="Y37" s="62">
        <f>IF(Y36&gt;0,IF((SUMIFS($Q39:X39,$Q36:X36,12)+IF(X36=12,0,X37)+Y40)&gt;=$K33,$K33-FLOOR(SUMIFS($Q39:X39,$Q36:X36,12),1),IF(Y36=1,Y40,Y40+X37)),0)</f>
        <v>0</v>
      </c>
      <c r="Z37" s="62">
        <f>IF(Z36&gt;0,IF((SUMIFS($Q39:Y39,$Q36:Y36,12)+IF(Y36=12,0,Y37)+Z40)&gt;=$K33,$K33-FLOOR(SUMIFS($Q39:Y39,$Q36:Y36,12),1),IF(Z36=1,Z40,Z40+Y37)),0)</f>
        <v>0</v>
      </c>
      <c r="AA37" s="62">
        <f>IF(AA36&gt;0,IF((SUMIFS($Q39:Z39,$Q36:Z36,12)+IF(Z36=12,0,Z37)+AA40)&gt;=$K33,$K33-FLOOR(SUMIFS($Q39:Z39,$Q36:Z36,12),1),IF(AA36=1,AA40,AA40+Z37)),0)</f>
        <v>0</v>
      </c>
      <c r="AB37" s="62">
        <f>IF(AB36&gt;0,IF((SUMIFS($Q39:AA39,$Q36:AA36,12)+IF(AA36=12,0,AA37)+AB40)&gt;=$K33,$K33-FLOOR(SUMIFS($Q39:AA39,$Q36:AA36,12),1),IF(AB36=1,AB40,AB40+AA37)),0)</f>
        <v>0</v>
      </c>
      <c r="AC37" s="62">
        <f>IF(AC36&gt;0,IF((SUMIFS($Q39:AB39,$Q36:AB36,12)+IF(AB36=12,0,AB37)+AC40)&gt;=$K33,$K33-FLOOR(SUMIFS($Q39:AB39,$Q36:AB36,12),1),IF(AC36=1,AC40,AC40+AB37)),0)</f>
        <v>0</v>
      </c>
      <c r="AD37" s="62">
        <f>IF(AD36&gt;0,IF((SUMIFS($Q39:AC39,$Q36:AC36,12)+IF(AC36=12,0,AC37)+AD40)&gt;=$K33,$K33-FLOOR(SUMIFS($Q39:AC39,$Q36:AC36,12),1),IF(AD36=1,AD40,AD40+AC37)),0)</f>
        <v>0</v>
      </c>
      <c r="AE37" s="62">
        <f>IF(AE36&gt;0,IF((SUMIFS($Q39:AD39,$Q36:AD36,12)+IF(AD36=12,0,AD37)+AE40)&gt;=$K33,$K33-FLOOR(SUMIFS($Q39:AD39,$Q36:AD36,12),1),IF(AE36=1,AE40,AE40+AD37)),0)</f>
        <v>0</v>
      </c>
      <c r="AF37" s="62">
        <f>IF(AF36&gt;0,IF((SUMIFS($Q39:AE39,$Q36:AE36,12)+IF(AE36=12,0,AE37)+AF40)&gt;=$K33,$K33-FLOOR(SUMIFS($Q39:AE39,$Q36:AE36,12),1),IF(AF36=1,AF40,AF40+AE37)),0)</f>
        <v>0</v>
      </c>
      <c r="AG37" s="62">
        <f>IF(AG36&gt;0,IF((SUMIFS($Q39:AF39,$Q36:AF36,12)+IF(AF36=12,0,AF37)+AG40)&gt;=$K33,$K33-FLOOR(SUMIFS($Q39:AF39,$Q36:AF36,12),1),IF(AG36=1,AG40,AG40+AF37)),0)</f>
        <v>0</v>
      </c>
      <c r="AH37" s="62">
        <f>IF(AH36&gt;0,IF((SUMIFS($Q39:AG39,$Q36:AG36,12)+IF(AG36=12,0,AG37)+AH40)&gt;=$K33,$K33-FLOOR(SUMIFS($Q39:AG39,$Q36:AG36,12),1),IF(AH36=1,AH40,AH40+AG37)),0)</f>
        <v>0</v>
      </c>
      <c r="AI37" s="62">
        <f>IF(AI36&gt;0,IF((SUMIFS($Q39:AH39,$Q36:AH36,12)+IF(AH36=12,0,AH37)+AI40)&gt;=$K33,$K33-FLOOR(SUMIFS($Q39:AH39,$Q36:AH36,12),1),IF(AI36=1,AI40,AI40+AH37)),0)</f>
        <v>0</v>
      </c>
      <c r="AJ37" s="62">
        <f>IF(AJ36&gt;0,IF((SUMIFS($Q39:AI39,$Q36:AI36,12)+IF(AI36=12,0,AI37)+AJ40)&gt;=$K33,$K33-FLOOR(SUMIFS($Q39:AI39,$Q36:AI36,12),1),IF(AJ36=1,AJ40,AJ40+AI37)),0)</f>
        <v>0</v>
      </c>
      <c r="AK37" s="62">
        <f>IF(AK36&gt;0,IF((SUMIFS($Q39:AJ39,$Q36:AJ36,12)+IF(AJ36=12,0,AJ37)+AK40)&gt;=$K33,$K33-FLOOR(SUMIFS($Q39:AJ39,$Q36:AJ36,12),1),IF(AK36=1,AK40,AK40+AJ37)),0)</f>
        <v>0</v>
      </c>
      <c r="AL37" s="62">
        <f>IF(AL36&gt;0,IF((SUMIFS($Q39:AK39,$Q36:AK36,12)+IF(AK36=12,0,AK37)+AL40)&gt;=$K33,$K33-FLOOR(SUMIFS($Q39:AK39,$Q36:AK36,12),1),IF(AL36=1,AL40,AL40+AK37)),0)</f>
        <v>0</v>
      </c>
      <c r="AM37" s="62">
        <f>IF(AM36&gt;0,IF((SUMIFS($Q39:AL39,$Q36:AL36,12)+IF(AL36=12,0,AL37)+AM40)&gt;=$K33,$K33-FLOOR(SUMIFS($Q39:AL39,$Q36:AL36,12),1),IF(AM36=1,AM40,AM40+AL37)),0)</f>
        <v>0</v>
      </c>
      <c r="AN37" s="62">
        <f>IF(AN36&gt;0,IF((SUMIFS($Q39:AM39,$Q36:AM36,12)+IF(AM36=12,0,AM37)+AN40)&gt;=$K33,$K33-FLOOR(SUMIFS($Q39:AM39,$Q36:AM36,12),1),IF(AN36=1,AN40,AN40+AM37)),0)</f>
        <v>0</v>
      </c>
      <c r="AO37" s="62">
        <f>IF(AO36&gt;0,IF((SUMIFS($Q39:AN39,$Q36:AN36,12)+IF(AN36=12,0,AN37)+AO40)&gt;=$K33,$K33-FLOOR(SUMIFS($Q39:AN39,$Q36:AN36,12),1),IF(AO36=1,AO40,AO40+AN37)),0)</f>
        <v>0</v>
      </c>
      <c r="AP37" s="62">
        <f>IF(AP36&gt;0,IF((SUMIFS($Q39:AO39,$Q36:AO36,12)+IF(AO36=12,0,AO37)+AP40)&gt;=$K33,$K33-FLOOR(SUMIFS($Q39:AO39,$Q36:AO36,12),1),IF(AP36=1,AP40,AP40+AO37)),0)</f>
        <v>0</v>
      </c>
      <c r="AQ37" s="62">
        <f>IF(AQ36&gt;0,IF((SUMIFS($Q39:AP39,$Q36:AP36,12)+IF(AP36=12,0,AP37)+AQ40)&gt;=$K33,$K33-FLOOR(SUMIFS($Q39:AP39,$Q36:AP36,12),1),IF(AQ36=1,AQ40,AQ40+AP37)),0)</f>
        <v>0</v>
      </c>
      <c r="AR37" s="62">
        <f>IF(AR36&gt;0,IF((SUMIFS($Q39:AQ39,$Q36:AQ36,12)+IF(AQ36=12,0,AQ37)+AR40)&gt;=$K33,$K33-FLOOR(SUMIFS($Q39:AQ39,$Q36:AQ36,12),1),IF(AR36=1,AR40,AR40+AQ37)),0)</f>
        <v>0</v>
      </c>
      <c r="AS37" s="62">
        <f>IF(AS36&gt;0,IF((SUMIFS($Q39:AR39,$Q36:AR36,12)+IF(AR36=12,0,AR37)+AS40)&gt;=$K33,$K33-FLOOR(SUMIFS($Q39:AR39,$Q36:AR36,12),1),IF(AS36=1,AS40,AS40+AR37)),0)</f>
        <v>0</v>
      </c>
      <c r="AT37" s="62">
        <f>IF(AT36&gt;0,IF((SUMIFS($Q39:AS39,$Q36:AS36,12)+IF(AS36=12,0,AS37)+AT40)&gt;=$K33,$K33-FLOOR(SUMIFS($Q39:AS39,$Q36:AS36,12),1),IF(AT36=1,AT40,AT40+AS37)),0)</f>
        <v>0</v>
      </c>
      <c r="AU37" s="62">
        <f>IF(AU36&gt;0,IF((SUMIFS($Q39:AT39,$Q36:AT36,12)+IF(AT36=12,0,AT37)+AU40)&gt;=$K33,$K33-FLOOR(SUMIFS($Q39:AT39,$Q36:AT36,12),1),IF(AU36=1,AU40,AU40+AT37)),0)</f>
        <v>0</v>
      </c>
      <c r="AV37" s="62">
        <f>IF(AV36&gt;0,IF((SUMIFS($Q39:AU39,$Q36:AU36,12)+IF(AU36=12,0,AU37)+AV40)&gt;=$K33,$K33-FLOOR(SUMIFS($Q39:AU39,$Q36:AU36,12),1),IF(AV36=1,AV40,AV40+AU37)),0)</f>
        <v>0</v>
      </c>
      <c r="AW37" s="62">
        <f>IF(AW36&gt;0,IF((SUMIFS($Q39:AV39,$Q36:AV36,12)+IF(AV36=12,0,AV37)+AW40)&gt;=$K33,$K33-FLOOR(SUMIFS($Q39:AV39,$Q36:AV36,12),1),IF(AW36=1,AW40,AW40+AV37)),0)</f>
        <v>0</v>
      </c>
      <c r="AX37" s="62">
        <f>IF(AX36&gt;0,IF((SUMIFS($Q39:AW39,$Q36:AW36,12)+IF(AW36=12,0,AW37)+AX40)&gt;=$K33,$K33-FLOOR(SUMIFS($Q39:AW39,$Q36:AW36,12),1),IF(AX36=1,AX40,AX40+AW37)),0)</f>
        <v>0</v>
      </c>
      <c r="AY37" s="62">
        <f>IF(AY36&gt;0,IF((SUMIFS($Q39:AX39,$Q36:AX36,12)+IF(AX36=12,0,AX37)+AY40)&gt;=$K33,$K33-FLOOR(SUMIFS($Q39:AX39,$Q36:AX36,12),1),IF(AY36=1,AY40,AY40+AX37)),0)</f>
        <v>0</v>
      </c>
      <c r="AZ37" s="62">
        <f>IF(AZ36&gt;0,IF((SUMIFS($Q39:AY39,$Q36:AY36,12)+IF(AY36=12,0,AY37)+AZ40)&gt;=$K33,$K33-FLOOR(SUMIFS($Q39:AY39,$Q36:AY36,12),1),IF(AZ36=1,AZ40,AZ40+AY37)),0)</f>
        <v>0</v>
      </c>
      <c r="BA37" s="62">
        <f>IF(BA36&gt;0,IF((SUMIFS($Q39:AZ39,$Q36:AZ36,12)+IF(AZ36=12,0,AZ37)+BA40)&gt;=$K33,$K33-FLOOR(SUMIFS($Q39:AZ39,$Q36:AZ36,12),1),IF(BA36=1,BA40,BA40+AZ37)),0)</f>
        <v>0</v>
      </c>
      <c r="BB37" s="62">
        <f>IF(BB36&gt;0,IF((SUMIFS($Q39:BA39,$Q36:BA36,12)+IF(BA36=12,0,BA37)+BB40)&gt;=$K33,$K33-FLOOR(SUMIFS($Q39:BA39,$Q36:BA36,12),1),IF(BB36=1,BB40,BB40+BA37)),0)</f>
        <v>0</v>
      </c>
      <c r="BC37" s="62">
        <f>IF(BC36&gt;0,IF((SUMIFS($Q39:BB39,$Q36:BB36,12)+IF(BB36=12,0,BB37)+BC40)&gt;=$K33,$K33-FLOOR(SUMIFS($Q39:BB39,$Q36:BB36,12),1),IF(BC36=1,BC40,BC40+BB37)),0)</f>
        <v>0</v>
      </c>
      <c r="BD37" s="62">
        <f>IF(BD36&gt;0,IF((SUMIFS($Q39:BC39,$Q36:BC36,12)+IF(BC36=12,0,BC37)+BD40)&gt;=$K33,$K33-FLOOR(SUMIFS($Q39:BC39,$Q36:BC36,12),1),IF(BD36=1,BD40,BD40+BC37)),0)</f>
        <v>0</v>
      </c>
      <c r="BE37" s="62">
        <f>IF(BE36&gt;0,IF((SUMIFS($Q39:BD39,$Q36:BD36,12)+IF(BD36=12,0,BD37)+BE40)&gt;=$K33,$K33-FLOOR(SUMIFS($Q39:BD39,$Q36:BD36,12),1),IF(BE36=1,BE40,BE40+BD37)),0)</f>
        <v>0</v>
      </c>
      <c r="BF37" s="62">
        <f>IF(BF36&gt;0,IF((SUMIFS($Q39:BE39,$Q36:BE36,12)+IF(BE36=12,0,BE37)+BF40)&gt;=$K33,$K33-FLOOR(SUMIFS($Q39:BE39,$Q36:BE36,12),1),IF(BF36=1,BF40,BF40+BE37)),0)</f>
        <v>0</v>
      </c>
      <c r="BG37" s="62">
        <f>IF(BG36&gt;0,IF((SUMIFS($Q39:BF39,$Q36:BF36,12)+IF(BF36=12,0,BF37)+BG40)&gt;=$K33,$K33-FLOOR(SUMIFS($Q39:BF39,$Q36:BF36,12),1),IF(BG36=1,BG40,BG40+BF37)),0)</f>
        <v>0</v>
      </c>
      <c r="BH37" s="62">
        <f>IF(BH36&gt;0,IF((SUMIFS($Q39:BG39,$Q36:BG36,12)+IF(BG36=12,0,BG37)+BH40)&gt;=$K33,$K33-FLOOR(SUMIFS($Q39:BG39,$Q36:BG36,12),1),IF(BH36=1,BH40,BH40+BG37)),0)</f>
        <v>0</v>
      </c>
      <c r="BI37" s="62">
        <f>IF(BI36&gt;0,IF((SUMIFS($Q39:BH39,$Q36:BH36,12)+IF(BH36=12,0,BH37)+BI40)&gt;=$K33,$K33-FLOOR(SUMIFS($Q39:BH39,$Q36:BH36,12),1),IF(BI36=1,BI40,BI40+BH37)),0)</f>
        <v>0</v>
      </c>
      <c r="BJ37" s="62">
        <f>IF(BJ36&gt;0,IF((SUMIFS($Q39:BI39,$Q36:BI36,12)+IF(BI36=12,0,BI37)+BJ40)&gt;=$K33,$K33-FLOOR(SUMIFS($Q39:BI39,$Q36:BI36,12),1),IF(BJ36=1,BJ40,BJ40+BI37)),0)</f>
        <v>0</v>
      </c>
      <c r="BK37" s="62">
        <f>IF(BK36&gt;0,IF((SUMIFS($Q39:BJ39,$Q36:BJ36,12)+IF(BJ36=12,0,BJ37)+BK40)&gt;=$K33,$K33-FLOOR(SUMIFS($Q39:BJ39,$Q36:BJ36,12),1),IF(BK36=1,BK40,BK40+BJ37)),0)</f>
        <v>0</v>
      </c>
      <c r="BL37" s="62">
        <f>IF(BL36&gt;0,IF((SUMIFS($Q39:BK39,$Q36:BK36,12)+IF(BK36=12,0,BK37)+BL40)&gt;=$K33,$K33-FLOOR(SUMIFS($Q39:BK39,$Q36:BK36,12),1),IF(BL36=1,BL40,BL40+BK37)),0)</f>
        <v>0</v>
      </c>
      <c r="BM37" s="62">
        <f>IF(BM36&gt;0,IF((SUMIFS($Q39:BL39,$Q36:BL36,12)+IF(BL36=12,0,BL37)+BM40)&gt;=$K33,$K33-FLOOR(SUMIFS($Q39:BL39,$Q36:BL36,12),1),IF(BM36=1,BM40,BM40+BL37)),0)</f>
        <v>0</v>
      </c>
      <c r="BN37" s="62">
        <f>IF(BN36&gt;0,IF((SUMIFS($Q39:BM39,$Q36:BM36,12)+IF(BM36=12,0,BM37)+BN40)&gt;=$K33,$K33-FLOOR(SUMIFS($Q39:BM39,$Q36:BM36,12),1),IF(BN36=1,BN40,BN40+BM37)),0)</f>
        <v>0</v>
      </c>
      <c r="BO37" s="62">
        <f>IF(BO36&gt;0,IF((SUMIFS($Q39:BN39,$Q36:BN36,12)+IF(BN36=12,0,BN37)+BO40)&gt;=$K33,$K33-FLOOR(SUMIFS($Q39:BN39,$Q36:BN36,12),1),IF(BO36=1,BO40,BO40+BN37)),0)</f>
        <v>0</v>
      </c>
      <c r="BP37" s="62">
        <f>IF(BP36&gt;0,IF((SUMIFS($Q39:BO39,$Q36:BO36,12)+IF(BO36=12,0,BO37)+BP40)&gt;=$K33,$K33-FLOOR(SUMIFS($Q39:BO39,$Q36:BO36,12),1),IF(BP36=1,BP40,BP40+BO37)),0)</f>
        <v>0</v>
      </c>
      <c r="BQ37" s="62">
        <f>IF(BQ36&gt;0,IF((SUMIFS($Q39:BP39,$Q36:BP36,12)+IF(BP36=12,0,BP37)+BQ40)&gt;=$K33,$K33-FLOOR(SUMIFS($Q39:BP39,$Q36:BP36,12),1),IF(BQ36=1,BQ40,BQ40+BP37)),0)</f>
        <v>0</v>
      </c>
      <c r="BR37" s="62">
        <f>IF(BR36&gt;0,IF((SUMIFS($Q39:BQ39,$Q36:BQ36,12)+IF(BQ36=12,0,BQ37)+BR40)&gt;=$K33,$K33-FLOOR(SUMIFS($Q39:BQ39,$Q36:BQ36,12),1),IF(BR36=1,BR40,BR40+BQ37)),0)</f>
        <v>0</v>
      </c>
      <c r="BS37" s="62">
        <f>IF(BS36&gt;0,IF((SUMIFS($Q39:BR39,$Q36:BR36,12)+IF(BR36=12,0,BR37)+BS40)&gt;=$K33,$K33-FLOOR(SUMIFS($Q39:BR39,$Q36:BR36,12),1),IF(BS36=1,BS40,BS40+BR37)),0)</f>
        <v>0</v>
      </c>
      <c r="BT37" s="62">
        <f>IF(BT36&gt;0,IF((SUMIFS($Q39:BS39,$Q36:BS36,12)+IF(BS36=12,0,BS37)+BT40)&gt;=$K33,$K33-FLOOR(SUMIFS($Q39:BS39,$Q36:BS36,12),1),IF(BT36=1,BT40,BT40+BS37)),0)</f>
        <v>0</v>
      </c>
      <c r="BU37" s="62">
        <f>IF(BU36&gt;0,IF((SUMIFS($Q39:BT39,$Q36:BT36,12)+IF(BT36=12,0,BT37)+BU40)&gt;=$K33,$K33-FLOOR(SUMIFS($Q39:BT39,$Q36:BT36,12),1),IF(BU36=1,BU40,BU40+BT37)),0)</f>
        <v>0</v>
      </c>
      <c r="BV37" s="62">
        <f>IF(BV36&gt;0,IF((SUMIFS($Q39:BU39,$Q36:BU36,12)+IF(BU36=12,0,BU37)+BV40)&gt;=$K33,$K33-FLOOR(SUMIFS($Q39:BU39,$Q36:BU36,12),1),IF(BV36=1,BV40,BV40+BU37)),0)</f>
        <v>0</v>
      </c>
      <c r="BW37" s="62">
        <f>IF(BW36&gt;0,IF((SUMIFS($Q39:BV39,$Q36:BV36,12)+IF(BV36=12,0,BV37)+BW40)&gt;=$K33,$K33-FLOOR(SUMIFS($Q39:BV39,$Q36:BV36,12),1),IF(BW36=1,BW40,BW40+BV37)),0)</f>
        <v>0</v>
      </c>
      <c r="BX37" s="62">
        <f>IF(BX36&gt;0,IF((SUMIFS($Q39:BW39,$Q36:BW36,12)+IF(BW36=12,0,BW37)+BX40)&gt;=$K33,$K33-FLOOR(SUMIFS($Q39:BW39,$Q36:BW36,12),1),IF(BX36=1,BX40,BX40+BW37)),0)</f>
        <v>0</v>
      </c>
      <c r="BY37" s="298"/>
      <c r="BZ37" s="300"/>
      <c r="CA37" s="302"/>
      <c r="CB37" s="302"/>
    </row>
    <row r="38" spans="1:96" s="98" customFormat="1" ht="41.4" hidden="1" customHeight="1" x14ac:dyDescent="0.3">
      <c r="A38" s="97"/>
      <c r="B38" s="119"/>
      <c r="C38" s="73"/>
      <c r="D38" s="73"/>
      <c r="E38" s="73"/>
      <c r="F38" s="73"/>
      <c r="G38" s="73"/>
      <c r="H38" s="73"/>
      <c r="I38" s="73"/>
      <c r="J38" s="73"/>
      <c r="K38" s="73"/>
      <c r="L38" s="58"/>
      <c r="M38" s="7"/>
      <c r="N38" s="160"/>
      <c r="P38" s="59" t="s">
        <v>172</v>
      </c>
      <c r="Q38" s="61">
        <f>IF(Q33&gt;0,Q34,0)</f>
        <v>0</v>
      </c>
      <c r="R38" s="61">
        <f t="shared" ref="R38" si="297">IF(R33&gt;0,IF(R36=1,R34,R34+Q38),Q38)</f>
        <v>0</v>
      </c>
      <c r="S38" s="61">
        <f t="shared" ref="S38" si="298">IF(S33&gt;0,IF(S36=1,S34,S34+R38),R38)</f>
        <v>0</v>
      </c>
      <c r="T38" s="61">
        <f t="shared" ref="T38" si="299">IF(T33&gt;0,IF(T36=1,T34,T34+S38),S38)</f>
        <v>0</v>
      </c>
      <c r="U38" s="61">
        <f t="shared" ref="U38" si="300">IF(U33&gt;0,IF(U36=1,U34,U34+T38),T38)</f>
        <v>0</v>
      </c>
      <c r="V38" s="61">
        <f t="shared" ref="V38" si="301">IF(V33&gt;0,IF(V36=1,V34,V34+U38),U38)</f>
        <v>0</v>
      </c>
      <c r="W38" s="61">
        <f t="shared" ref="W38" si="302">IF(W33&gt;0,IF(W36=1,W34,W34+V38),V38)</f>
        <v>0</v>
      </c>
      <c r="X38" s="61">
        <f t="shared" ref="X38" si="303">IF(X33&gt;0,IF(X36=1,X34,X34+W38),W38)</f>
        <v>0</v>
      </c>
      <c r="Y38" s="61">
        <f t="shared" ref="Y38" si="304">IF(Y33&gt;0,IF(Y36=1,Y34,Y34+X38),X38)</f>
        <v>0</v>
      </c>
      <c r="Z38" s="61">
        <f t="shared" ref="Z38" si="305">IF(Z33&gt;0,IF(Z36=1,Z34,Z34+Y38),Y38)</f>
        <v>0</v>
      </c>
      <c r="AA38" s="61">
        <f t="shared" ref="AA38" si="306">IF(AA33&gt;0,IF(AA36=1,AA34,AA34+Z38),Z38)</f>
        <v>0</v>
      </c>
      <c r="AB38" s="61">
        <f t="shared" ref="AB38" si="307">IF(AB33&gt;0,IF(AB36=1,AB34,AB34+AA38),AA38)</f>
        <v>0</v>
      </c>
      <c r="AC38" s="61">
        <f t="shared" ref="AC38" si="308">IF(AC33&gt;0,IF(AC36=1,AC34,AC34+AB38),AB38)</f>
        <v>0</v>
      </c>
      <c r="AD38" s="61">
        <f t="shared" ref="AD38" si="309">IF(AD33&gt;0,IF(AD36=1,AD34,AD34+AC38),AC38)</f>
        <v>0</v>
      </c>
      <c r="AE38" s="61">
        <f t="shared" ref="AE38" si="310">IF(AE33&gt;0,IF(AE36=1,AE34,AE34+AD38),AD38)</f>
        <v>0</v>
      </c>
      <c r="AF38" s="61">
        <f t="shared" ref="AF38" si="311">IF(AF33&gt;0,IF(AF36=1,AF34,AF34+AE38),AE38)</f>
        <v>0</v>
      </c>
      <c r="AG38" s="61">
        <f t="shared" ref="AG38" si="312">IF(AG33&gt;0,IF(AG36=1,AG34,AG34+AF38),AF38)</f>
        <v>0</v>
      </c>
      <c r="AH38" s="61">
        <f t="shared" ref="AH38" si="313">IF(AH33&gt;0,IF(AH36=1,AH34,AH34+AG38),AG38)</f>
        <v>0</v>
      </c>
      <c r="AI38" s="61">
        <f t="shared" ref="AI38" si="314">IF(AI33&gt;0,IF(AI36=1,AI34,AI34+AH38),AH38)</f>
        <v>0</v>
      </c>
      <c r="AJ38" s="61">
        <f t="shared" ref="AJ38" si="315">IF(AJ33&gt;0,IF(AJ36=1,AJ34,AJ34+AI38),AI38)</f>
        <v>0</v>
      </c>
      <c r="AK38" s="61">
        <f t="shared" ref="AK38" si="316">IF(AK33&gt;0,IF(AK36=1,AK34,AK34+AJ38),AJ38)</f>
        <v>0</v>
      </c>
      <c r="AL38" s="61">
        <f t="shared" ref="AL38" si="317">IF(AL33&gt;0,IF(AL36=1,AL34,AL34+AK38),AK38)</f>
        <v>0</v>
      </c>
      <c r="AM38" s="61">
        <f t="shared" ref="AM38" si="318">IF(AM33&gt;0,IF(AM36=1,AM34,AM34+AL38),AL38)</f>
        <v>0</v>
      </c>
      <c r="AN38" s="61">
        <f t="shared" ref="AN38" si="319">IF(AN33&gt;0,IF(AN36=1,AN34,AN34+AM38),AM38)</f>
        <v>0</v>
      </c>
      <c r="AO38" s="61">
        <f t="shared" ref="AO38" si="320">IF(AO33&gt;0,IF(AO36=1,AO34,AO34+AN38),AN38)</f>
        <v>0</v>
      </c>
      <c r="AP38" s="61">
        <f t="shared" ref="AP38" si="321">IF(AP33&gt;0,IF(AP36=1,AP34,AP34+AO38),AO38)</f>
        <v>0</v>
      </c>
      <c r="AQ38" s="61">
        <f t="shared" ref="AQ38" si="322">IF(AQ33&gt;0,IF(AQ36=1,AQ34,AQ34+AP38),AP38)</f>
        <v>0</v>
      </c>
      <c r="AR38" s="61">
        <f t="shared" ref="AR38" si="323">IF(AR33&gt;0,IF(AR36=1,AR34,AR34+AQ38),AQ38)</f>
        <v>0</v>
      </c>
      <c r="AS38" s="61">
        <f t="shared" ref="AS38" si="324">IF(AS33&gt;0,IF(AS36=1,AS34,AS34+AR38),AR38)</f>
        <v>0</v>
      </c>
      <c r="AT38" s="61">
        <f t="shared" ref="AT38" si="325">IF(AT33&gt;0,IF(AT36=1,AT34,AT34+AS38),AS38)</f>
        <v>0</v>
      </c>
      <c r="AU38" s="61">
        <f t="shared" ref="AU38" si="326">IF(AU33&gt;0,IF(AU36=1,AU34,AU34+AT38),AT38)</f>
        <v>0</v>
      </c>
      <c r="AV38" s="61">
        <f t="shared" ref="AV38" si="327">IF(AV33&gt;0,IF(AV36=1,AV34,AV34+AU38),AU38)</f>
        <v>0</v>
      </c>
      <c r="AW38" s="61">
        <f t="shared" ref="AW38" si="328">IF(AW33&gt;0,IF(AW36=1,AW34,AW34+AV38),AV38)</f>
        <v>0</v>
      </c>
      <c r="AX38" s="61">
        <f t="shared" ref="AX38" si="329">IF(AX33&gt;0,IF(AX36=1,AX34,AX34+AW38),AW38)</f>
        <v>0</v>
      </c>
      <c r="AY38" s="61">
        <f t="shared" ref="AY38" si="330">IF(AY33&gt;0,IF(AY36=1,AY34,AY34+AX38),AX38)</f>
        <v>0</v>
      </c>
      <c r="AZ38" s="61">
        <f t="shared" ref="AZ38" si="331">IF(AZ33&gt;0,IF(AZ36=1,AZ34,AZ34+AY38),AY38)</f>
        <v>0</v>
      </c>
      <c r="BA38" s="61">
        <f t="shared" ref="BA38" si="332">IF(BA33&gt;0,IF(BA36=1,BA34,BA34+AZ38),AZ38)</f>
        <v>0</v>
      </c>
      <c r="BB38" s="61">
        <f t="shared" ref="BB38" si="333">IF(BB33&gt;0,IF(BB36=1,BB34,BB34+BA38),BA38)</f>
        <v>0</v>
      </c>
      <c r="BC38" s="61">
        <f t="shared" ref="BC38" si="334">IF(BC33&gt;0,IF(BC36=1,BC34,BC34+BB38),BB38)</f>
        <v>0</v>
      </c>
      <c r="BD38" s="61">
        <f t="shared" ref="BD38" si="335">IF(BD33&gt;0,IF(BD36=1,BD34,BD34+BC38),BC38)</f>
        <v>0</v>
      </c>
      <c r="BE38" s="61">
        <f t="shared" ref="BE38" si="336">IF(BE33&gt;0,IF(BE36=1,BE34,BE34+BD38),BD38)</f>
        <v>0</v>
      </c>
      <c r="BF38" s="61">
        <f t="shared" ref="BF38" si="337">IF(BF33&gt;0,IF(BF36=1,BF34,BF34+BE38),BE38)</f>
        <v>0</v>
      </c>
      <c r="BG38" s="61">
        <f t="shared" ref="BG38" si="338">IF(BG33&gt;0,IF(BG36=1,BG34,BG34+BF38),BF38)</f>
        <v>0</v>
      </c>
      <c r="BH38" s="61">
        <f t="shared" ref="BH38" si="339">IF(BH33&gt;0,IF(BH36=1,BH34,BH34+BG38),BG38)</f>
        <v>0</v>
      </c>
      <c r="BI38" s="61">
        <f t="shared" ref="BI38" si="340">IF(BI33&gt;0,IF(BI36=1,BI34,BI34+BH38),BH38)</f>
        <v>0</v>
      </c>
      <c r="BJ38" s="61">
        <f t="shared" ref="BJ38" si="341">IF(BJ33&gt;0,IF(BJ36=1,BJ34,BJ34+BI38),BI38)</f>
        <v>0</v>
      </c>
      <c r="BK38" s="61">
        <f t="shared" ref="BK38" si="342">IF(BK33&gt;0,IF(BK36=1,BK34,BK34+BJ38),BJ38)</f>
        <v>0</v>
      </c>
      <c r="BL38" s="61">
        <f t="shared" ref="BL38" si="343">IF(BL33&gt;0,IF(BL36=1,BL34,BL34+BK38),BK38)</f>
        <v>0</v>
      </c>
      <c r="BM38" s="61">
        <f t="shared" ref="BM38" si="344">IF(BM33&gt;0,IF(BM36=1,BM34,BM34+BL38),BL38)</f>
        <v>0</v>
      </c>
      <c r="BN38" s="61">
        <f t="shared" ref="BN38" si="345">IF(BN33&gt;0,IF(BN36=1,BN34,BN34+BM38),BM38)</f>
        <v>0</v>
      </c>
      <c r="BO38" s="61">
        <f t="shared" ref="BO38" si="346">IF(BO33&gt;0,IF(BO36=1,BO34,BO34+BN38),BN38)</f>
        <v>0</v>
      </c>
      <c r="BP38" s="61">
        <f t="shared" ref="BP38" si="347">IF(BP33&gt;0,IF(BP36=1,BP34,BP34+BO38),BO38)</f>
        <v>0</v>
      </c>
      <c r="BQ38" s="61">
        <f t="shared" ref="BQ38" si="348">IF(BQ33&gt;0,IF(BQ36=1,BQ34,BQ34+BP38),BP38)</f>
        <v>0</v>
      </c>
      <c r="BR38" s="61">
        <f t="shared" ref="BR38" si="349">IF(BR33&gt;0,IF(BR36=1,BR34,BR34+BQ38),BQ38)</f>
        <v>0</v>
      </c>
      <c r="BS38" s="61">
        <f t="shared" ref="BS38" si="350">IF(BS33&gt;0,IF(BS36=1,BS34,BS34+BR38),BR38)</f>
        <v>0</v>
      </c>
      <c r="BT38" s="61">
        <f t="shared" ref="BT38" si="351">IF(BT33&gt;0,IF(BT36=1,BT34,BT34+BS38),BS38)</f>
        <v>0</v>
      </c>
      <c r="BU38" s="61">
        <f t="shared" ref="BU38" si="352">IF(BU33&gt;0,IF(BU36=1,BU34,BU34+BT38),BT38)</f>
        <v>0</v>
      </c>
      <c r="BV38" s="61">
        <f t="shared" ref="BV38" si="353">IF(BV33&gt;0,IF(BV36=1,BV34,BV34+BU38),BU38)</f>
        <v>0</v>
      </c>
      <c r="BW38" s="61">
        <f t="shared" ref="BW38" si="354">IF(BW33&gt;0,IF(BW36=1,BW34,BW34+BV38),BV38)</f>
        <v>0</v>
      </c>
      <c r="BX38" s="61">
        <f t="shared" ref="BX38" si="355">IF(BX33&gt;0,IF(BX36=1,BX34,BX34+BW38),BW38)</f>
        <v>0</v>
      </c>
      <c r="BY38" s="298"/>
      <c r="BZ38" s="300"/>
      <c r="CA38" s="302"/>
      <c r="CB38" s="302"/>
    </row>
    <row r="39" spans="1:96" s="98" customFormat="1" ht="41.4" hidden="1" customHeight="1" x14ac:dyDescent="0.3">
      <c r="A39" s="97"/>
      <c r="B39" s="119"/>
      <c r="C39" s="73"/>
      <c r="D39" s="73"/>
      <c r="E39" s="73"/>
      <c r="F39" s="73"/>
      <c r="G39" s="73"/>
      <c r="H39" s="73"/>
      <c r="I39" s="73"/>
      <c r="J39" s="73"/>
      <c r="K39" s="73"/>
      <c r="L39" s="58"/>
      <c r="M39" s="7"/>
      <c r="N39" s="160"/>
      <c r="P39" s="59" t="s">
        <v>173</v>
      </c>
      <c r="Q39" s="61">
        <f>Q41</f>
        <v>0</v>
      </c>
      <c r="R39" s="61">
        <f t="shared" ref="R39" si="356">IF(R36=1,R41,R41+Q39)</f>
        <v>0</v>
      </c>
      <c r="S39" s="61">
        <f t="shared" ref="S39" si="357">IF(S36=1,S41,S41+R39)</f>
        <v>0</v>
      </c>
      <c r="T39" s="61">
        <f t="shared" ref="T39" si="358">IF(T36=1,T41,T41+S39)</f>
        <v>0</v>
      </c>
      <c r="U39" s="61">
        <f t="shared" ref="U39" si="359">IF(U36=1,U41,U41+T39)</f>
        <v>0</v>
      </c>
      <c r="V39" s="61">
        <f t="shared" ref="V39" si="360">IF(V36=1,V41,V41+U39)</f>
        <v>0</v>
      </c>
      <c r="W39" s="61">
        <f t="shared" ref="W39" si="361">IF(W36=1,W41,W41+V39)</f>
        <v>0</v>
      </c>
      <c r="X39" s="61">
        <f t="shared" ref="X39" si="362">IF(X36=1,X41,X41+W39)</f>
        <v>0</v>
      </c>
      <c r="Y39" s="61">
        <f t="shared" ref="Y39" si="363">IF(Y36=1,Y41,Y41+X39)</f>
        <v>0</v>
      </c>
      <c r="Z39" s="61">
        <f t="shared" ref="Z39" si="364">IF(Z36=1,Z41,Z41+Y39)</f>
        <v>0</v>
      </c>
      <c r="AA39" s="61">
        <f t="shared" ref="AA39" si="365">IF(AA36=1,AA41,AA41+Z39)</f>
        <v>0</v>
      </c>
      <c r="AB39" s="61">
        <f t="shared" ref="AB39" si="366">IF(AB36=1,AB41,AB41+AA39)</f>
        <v>0</v>
      </c>
      <c r="AC39" s="61">
        <f t="shared" ref="AC39" si="367">IF(AC36=1,AC41,AC41+AB39)</f>
        <v>0</v>
      </c>
      <c r="AD39" s="61">
        <f t="shared" ref="AD39" si="368">IF(AD36=1,AD41,AD41+AC39)</f>
        <v>0</v>
      </c>
      <c r="AE39" s="61">
        <f t="shared" ref="AE39" si="369">IF(AE36=1,AE41,AE41+AD39)</f>
        <v>0</v>
      </c>
      <c r="AF39" s="61">
        <f t="shared" ref="AF39" si="370">IF(AF36=1,AF41,AF41+AE39)</f>
        <v>0</v>
      </c>
      <c r="AG39" s="61">
        <f t="shared" ref="AG39" si="371">IF(AG36=1,AG41,AG41+AF39)</f>
        <v>0</v>
      </c>
      <c r="AH39" s="61">
        <f t="shared" ref="AH39" si="372">IF(AH36=1,AH41,AH41+AG39)</f>
        <v>0</v>
      </c>
      <c r="AI39" s="61">
        <f t="shared" ref="AI39" si="373">IF(AI36=1,AI41,AI41+AH39)</f>
        <v>0</v>
      </c>
      <c r="AJ39" s="61">
        <f t="shared" ref="AJ39" si="374">IF(AJ36=1,AJ41,AJ41+AI39)</f>
        <v>0</v>
      </c>
      <c r="AK39" s="61">
        <f t="shared" ref="AK39" si="375">IF(AK36=1,AK41,AK41+AJ39)</f>
        <v>0</v>
      </c>
      <c r="AL39" s="61">
        <f t="shared" ref="AL39" si="376">IF(AL36=1,AL41,AL41+AK39)</f>
        <v>0</v>
      </c>
      <c r="AM39" s="61">
        <f t="shared" ref="AM39" si="377">IF(AM36=1,AM41,AM41+AL39)</f>
        <v>0</v>
      </c>
      <c r="AN39" s="61">
        <f t="shared" ref="AN39" si="378">IF(AN36=1,AN41,AN41+AM39)</f>
        <v>0</v>
      </c>
      <c r="AO39" s="61">
        <f t="shared" ref="AO39" si="379">IF(AO36=1,AO41,AO41+AN39)</f>
        <v>0</v>
      </c>
      <c r="AP39" s="61">
        <f t="shared" ref="AP39" si="380">IF(AP36=1,AP41,AP41+AO39)</f>
        <v>0</v>
      </c>
      <c r="AQ39" s="61">
        <f t="shared" ref="AQ39" si="381">IF(AQ36=1,AQ41,AQ41+AP39)</f>
        <v>0</v>
      </c>
      <c r="AR39" s="61">
        <f t="shared" ref="AR39" si="382">IF(AR36=1,AR41,AR41+AQ39)</f>
        <v>0</v>
      </c>
      <c r="AS39" s="61">
        <f t="shared" ref="AS39" si="383">IF(AS36=1,AS41,AS41+AR39)</f>
        <v>0</v>
      </c>
      <c r="AT39" s="61">
        <f t="shared" ref="AT39" si="384">IF(AT36=1,AT41,AT41+AS39)</f>
        <v>0</v>
      </c>
      <c r="AU39" s="61">
        <f t="shared" ref="AU39" si="385">IF(AU36=1,AU41,AU41+AT39)</f>
        <v>0</v>
      </c>
      <c r="AV39" s="61">
        <f t="shared" ref="AV39" si="386">IF(AV36=1,AV41,AV41+AU39)</f>
        <v>0</v>
      </c>
      <c r="AW39" s="61">
        <f t="shared" ref="AW39" si="387">IF(AW36=1,AW41,AW41+AV39)</f>
        <v>0</v>
      </c>
      <c r="AX39" s="61">
        <f t="shared" ref="AX39" si="388">IF(AX36=1,AX41,AX41+AW39)</f>
        <v>0</v>
      </c>
      <c r="AY39" s="61">
        <f t="shared" ref="AY39" si="389">IF(AY36=1,AY41,AY41+AX39)</f>
        <v>0</v>
      </c>
      <c r="AZ39" s="61">
        <f t="shared" ref="AZ39" si="390">IF(AZ36=1,AZ41,AZ41+AY39)</f>
        <v>0</v>
      </c>
      <c r="BA39" s="61">
        <f t="shared" ref="BA39" si="391">IF(BA36=1,BA41,BA41+AZ39)</f>
        <v>0</v>
      </c>
      <c r="BB39" s="61">
        <f t="shared" ref="BB39" si="392">IF(BB36=1,BB41,BB41+BA39)</f>
        <v>0</v>
      </c>
      <c r="BC39" s="61">
        <f t="shared" ref="BC39" si="393">IF(BC36=1,BC41,BC41+BB39)</f>
        <v>0</v>
      </c>
      <c r="BD39" s="61">
        <f t="shared" ref="BD39" si="394">IF(BD36=1,BD41,BD41+BC39)</f>
        <v>0</v>
      </c>
      <c r="BE39" s="61">
        <f t="shared" ref="BE39" si="395">IF(BE36=1,BE41,BE41+BD39)</f>
        <v>0</v>
      </c>
      <c r="BF39" s="61">
        <f t="shared" ref="BF39" si="396">IF(BF36=1,BF41,BF41+BE39)</f>
        <v>0</v>
      </c>
      <c r="BG39" s="61">
        <f t="shared" ref="BG39" si="397">IF(BG36=1,BG41,BG41+BF39)</f>
        <v>0</v>
      </c>
      <c r="BH39" s="61">
        <f t="shared" ref="BH39" si="398">IF(BH36=1,BH41,BH41+BG39)</f>
        <v>0</v>
      </c>
      <c r="BI39" s="61">
        <f t="shared" ref="BI39" si="399">IF(BI36=1,BI41,BI41+BH39)</f>
        <v>0</v>
      </c>
      <c r="BJ39" s="61">
        <f t="shared" ref="BJ39" si="400">IF(BJ36=1,BJ41,BJ41+BI39)</f>
        <v>0</v>
      </c>
      <c r="BK39" s="61">
        <f t="shared" ref="BK39" si="401">IF(BK36=1,BK41,BK41+BJ39)</f>
        <v>0</v>
      </c>
      <c r="BL39" s="61">
        <f t="shared" ref="BL39" si="402">IF(BL36=1,BL41,BL41+BK39)</f>
        <v>0</v>
      </c>
      <c r="BM39" s="61">
        <f t="shared" ref="BM39" si="403">IF(BM36=1,BM41,BM41+BL39)</f>
        <v>0</v>
      </c>
      <c r="BN39" s="61">
        <f t="shared" ref="BN39" si="404">IF(BN36=1,BN41,BN41+BM39)</f>
        <v>0</v>
      </c>
      <c r="BO39" s="61">
        <f t="shared" ref="BO39" si="405">IF(BO36=1,BO41,BO41+BN39)</f>
        <v>0</v>
      </c>
      <c r="BP39" s="61">
        <f t="shared" ref="BP39" si="406">IF(BP36=1,BP41,BP41+BO39)</f>
        <v>0</v>
      </c>
      <c r="BQ39" s="61">
        <f t="shared" ref="BQ39" si="407">IF(BQ36=1,BQ41,BQ41+BP39)</f>
        <v>0</v>
      </c>
      <c r="BR39" s="61">
        <f t="shared" ref="BR39" si="408">IF(BR36=1,BR41,BR41+BQ39)</f>
        <v>0</v>
      </c>
      <c r="BS39" s="61">
        <f t="shared" ref="BS39" si="409">IF(BS36=1,BS41,BS41+BR39)</f>
        <v>0</v>
      </c>
      <c r="BT39" s="61">
        <f t="shared" ref="BT39" si="410">IF(BT36=1,BT41,BT41+BS39)</f>
        <v>0</v>
      </c>
      <c r="BU39" s="61">
        <f t="shared" ref="BU39" si="411">IF(BU36=1,BU41,BU41+BT39)</f>
        <v>0</v>
      </c>
      <c r="BV39" s="61">
        <f t="shared" ref="BV39" si="412">IF(BV36=1,BV41,BV41+BU39)</f>
        <v>0</v>
      </c>
      <c r="BW39" s="61">
        <f t="shared" ref="BW39" si="413">IF(BW36=1,BW41,BW41+BV39)</f>
        <v>0</v>
      </c>
      <c r="BX39" s="61">
        <f t="shared" ref="BX39" si="414">IF(BX36=1,BX41,BX41+BW39)</f>
        <v>0</v>
      </c>
      <c r="BY39" s="298"/>
      <c r="BZ39" s="300"/>
      <c r="CA39" s="302"/>
      <c r="CB39" s="302"/>
    </row>
    <row r="40" spans="1:96" s="98" customFormat="1" ht="28.95" customHeight="1" x14ac:dyDescent="0.3">
      <c r="A40" s="97"/>
      <c r="B40" s="119"/>
      <c r="C40" s="73"/>
      <c r="D40" s="73"/>
      <c r="E40" s="73"/>
      <c r="F40" s="73"/>
      <c r="G40" s="73"/>
      <c r="H40" s="73"/>
      <c r="I40" s="73"/>
      <c r="J40" s="73"/>
      <c r="K40" s="73"/>
      <c r="L40" s="58"/>
      <c r="M40" s="7"/>
      <c r="N40" s="160"/>
      <c r="P40" s="57" t="s">
        <v>171</v>
      </c>
      <c r="Q40" s="62">
        <f t="shared" ref="Q40:BX40" si="415">1720/12*Q33</f>
        <v>0</v>
      </c>
      <c r="R40" s="62">
        <f t="shared" si="415"/>
        <v>0</v>
      </c>
      <c r="S40" s="62">
        <f t="shared" si="415"/>
        <v>0</v>
      </c>
      <c r="T40" s="62">
        <f t="shared" si="415"/>
        <v>0</v>
      </c>
      <c r="U40" s="62">
        <f t="shared" si="415"/>
        <v>0</v>
      </c>
      <c r="V40" s="62">
        <f t="shared" si="415"/>
        <v>0</v>
      </c>
      <c r="W40" s="62">
        <f t="shared" si="415"/>
        <v>0</v>
      </c>
      <c r="X40" s="62">
        <f t="shared" si="415"/>
        <v>0</v>
      </c>
      <c r="Y40" s="62">
        <f t="shared" si="415"/>
        <v>0</v>
      </c>
      <c r="Z40" s="62">
        <f t="shared" si="415"/>
        <v>0</v>
      </c>
      <c r="AA40" s="62">
        <f t="shared" si="415"/>
        <v>0</v>
      </c>
      <c r="AB40" s="62">
        <f t="shared" si="415"/>
        <v>0</v>
      </c>
      <c r="AC40" s="62">
        <f t="shared" si="415"/>
        <v>0</v>
      </c>
      <c r="AD40" s="62">
        <f t="shared" si="415"/>
        <v>0</v>
      </c>
      <c r="AE40" s="62">
        <f t="shared" si="415"/>
        <v>0</v>
      </c>
      <c r="AF40" s="62">
        <f t="shared" si="415"/>
        <v>0</v>
      </c>
      <c r="AG40" s="62">
        <f t="shared" si="415"/>
        <v>0</v>
      </c>
      <c r="AH40" s="62">
        <f t="shared" si="415"/>
        <v>0</v>
      </c>
      <c r="AI40" s="62">
        <f t="shared" si="415"/>
        <v>0</v>
      </c>
      <c r="AJ40" s="62">
        <f t="shared" si="415"/>
        <v>0</v>
      </c>
      <c r="AK40" s="62">
        <f t="shared" si="415"/>
        <v>0</v>
      </c>
      <c r="AL40" s="62">
        <f t="shared" si="415"/>
        <v>0</v>
      </c>
      <c r="AM40" s="62">
        <f t="shared" si="415"/>
        <v>0</v>
      </c>
      <c r="AN40" s="62">
        <f t="shared" si="415"/>
        <v>0</v>
      </c>
      <c r="AO40" s="62">
        <f t="shared" si="415"/>
        <v>0</v>
      </c>
      <c r="AP40" s="62">
        <f t="shared" si="415"/>
        <v>0</v>
      </c>
      <c r="AQ40" s="62">
        <f t="shared" si="415"/>
        <v>0</v>
      </c>
      <c r="AR40" s="62">
        <f t="shared" si="415"/>
        <v>0</v>
      </c>
      <c r="AS40" s="62">
        <f t="shared" si="415"/>
        <v>0</v>
      </c>
      <c r="AT40" s="62">
        <f t="shared" si="415"/>
        <v>0</v>
      </c>
      <c r="AU40" s="62">
        <f t="shared" si="415"/>
        <v>0</v>
      </c>
      <c r="AV40" s="62">
        <f t="shared" si="415"/>
        <v>0</v>
      </c>
      <c r="AW40" s="62">
        <f t="shared" si="415"/>
        <v>0</v>
      </c>
      <c r="AX40" s="62">
        <f t="shared" si="415"/>
        <v>0</v>
      </c>
      <c r="AY40" s="62">
        <f t="shared" si="415"/>
        <v>0</v>
      </c>
      <c r="AZ40" s="62">
        <f t="shared" si="415"/>
        <v>0</v>
      </c>
      <c r="BA40" s="62">
        <f t="shared" si="415"/>
        <v>0</v>
      </c>
      <c r="BB40" s="62">
        <f t="shared" si="415"/>
        <v>0</v>
      </c>
      <c r="BC40" s="62">
        <f t="shared" si="415"/>
        <v>0</v>
      </c>
      <c r="BD40" s="62">
        <f t="shared" si="415"/>
        <v>0</v>
      </c>
      <c r="BE40" s="62">
        <f t="shared" si="415"/>
        <v>0</v>
      </c>
      <c r="BF40" s="62">
        <f t="shared" si="415"/>
        <v>0</v>
      </c>
      <c r="BG40" s="62">
        <f t="shared" si="415"/>
        <v>0</v>
      </c>
      <c r="BH40" s="62">
        <f t="shared" si="415"/>
        <v>0</v>
      </c>
      <c r="BI40" s="62">
        <f t="shared" si="415"/>
        <v>0</v>
      </c>
      <c r="BJ40" s="62">
        <f t="shared" si="415"/>
        <v>0</v>
      </c>
      <c r="BK40" s="62">
        <f t="shared" si="415"/>
        <v>0</v>
      </c>
      <c r="BL40" s="62">
        <f t="shared" si="415"/>
        <v>0</v>
      </c>
      <c r="BM40" s="62">
        <f t="shared" si="415"/>
        <v>0</v>
      </c>
      <c r="BN40" s="62">
        <f t="shared" si="415"/>
        <v>0</v>
      </c>
      <c r="BO40" s="62">
        <f t="shared" si="415"/>
        <v>0</v>
      </c>
      <c r="BP40" s="62">
        <f t="shared" si="415"/>
        <v>0</v>
      </c>
      <c r="BQ40" s="62">
        <f t="shared" si="415"/>
        <v>0</v>
      </c>
      <c r="BR40" s="62">
        <f t="shared" si="415"/>
        <v>0</v>
      </c>
      <c r="BS40" s="62">
        <f t="shared" si="415"/>
        <v>0</v>
      </c>
      <c r="BT40" s="62">
        <f t="shared" si="415"/>
        <v>0</v>
      </c>
      <c r="BU40" s="62">
        <f t="shared" si="415"/>
        <v>0</v>
      </c>
      <c r="BV40" s="62">
        <f t="shared" si="415"/>
        <v>0</v>
      </c>
      <c r="BW40" s="62">
        <f t="shared" si="415"/>
        <v>0</v>
      </c>
      <c r="BX40" s="62">
        <f t="shared" si="415"/>
        <v>0</v>
      </c>
      <c r="BY40" s="298"/>
      <c r="BZ40" s="300"/>
      <c r="CA40" s="302"/>
      <c r="CB40" s="302"/>
    </row>
    <row r="41" spans="1:96" s="98" customFormat="1" ht="28.8" x14ac:dyDescent="0.3">
      <c r="A41" s="97"/>
      <c r="B41" s="119"/>
      <c r="C41" s="73"/>
      <c r="D41" s="73"/>
      <c r="E41" s="73"/>
      <c r="F41" s="73"/>
      <c r="G41" s="73"/>
      <c r="H41" s="73"/>
      <c r="I41" s="73"/>
      <c r="J41" s="73"/>
      <c r="K41" s="73"/>
      <c r="L41" s="58"/>
      <c r="M41" s="7"/>
      <c r="N41" s="160"/>
      <c r="P41" s="57" t="s">
        <v>155</v>
      </c>
      <c r="Q41" s="62">
        <f>FLOOR(IF(OR(Q36=0,Q36=1),IF(Q34&gt;=Q40,Q40,Q34)+0.00000001,IF(Q38&gt;=Q37,Q37,Q38))+0.00000001,1)</f>
        <v>0</v>
      </c>
      <c r="R41" s="62">
        <f t="shared" ref="R41" si="416">FLOOR(IF(OR(R36=0,R36=1),IF(R40&gt;R37,R37,IF(R34&gt;=R40,R40,R34)+0.00000001),IF(R38&gt;=R37,R37-Q39,R38-Q39)+0.00000001),1)</f>
        <v>0</v>
      </c>
      <c r="S41" s="62">
        <f t="shared" ref="S41" si="417">FLOOR(IF(OR(S36=0,S36=1),IF(S40&gt;S37,S37,IF(S34&gt;=S40,S40,S34)+0.00000001),IF(S38&gt;=S37,S37-R39,S38-R39)+0.00000001),1)</f>
        <v>0</v>
      </c>
      <c r="T41" s="62">
        <f t="shared" ref="T41" si="418">FLOOR(IF(OR(T36=0,T36=1),IF(T40&gt;T37,T37,IF(T34&gt;=T40,T40,T34)+0.00000001),IF(T38&gt;=T37,T37-S39,T38-S39)+0.00000001),1)</f>
        <v>0</v>
      </c>
      <c r="U41" s="62">
        <f t="shared" ref="U41" si="419">FLOOR(IF(OR(U36=0,U36=1),IF(U40&gt;U37,U37,IF(U34&gt;=U40,U40,U34)+0.00000001),IF(U38&gt;=U37,U37-T39,U38-T39)+0.00000001),1)</f>
        <v>0</v>
      </c>
      <c r="V41" s="62">
        <f t="shared" ref="V41" si="420">FLOOR(IF(OR(V36=0,V36=1),IF(V40&gt;V37,V37,IF(V34&gt;=V40,V40,V34)+0.00000001),IF(V38&gt;=V37,V37-U39,V38-U39)+0.00000001),1)</f>
        <v>0</v>
      </c>
      <c r="W41" s="62">
        <f t="shared" ref="W41" si="421">FLOOR(IF(OR(W36=0,W36=1),IF(W40&gt;W37,W37,IF(W34&gt;=W40,W40,W34)+0.00000001),IF(W38&gt;=W37,W37-V39,W38-V39)+0.00000001),1)</f>
        <v>0</v>
      </c>
      <c r="X41" s="62">
        <f t="shared" ref="X41" si="422">FLOOR(IF(OR(X36=0,X36=1),IF(X40&gt;X37,X37,IF(X34&gt;=X40,X40,X34)+0.00000001),IF(X38&gt;=X37,X37-W39,X38-W39)+0.00000001),1)</f>
        <v>0</v>
      </c>
      <c r="Y41" s="62">
        <f t="shared" ref="Y41" si="423">FLOOR(IF(OR(Y36=0,Y36=1),IF(Y40&gt;Y37,Y37,IF(Y34&gt;=Y40,Y40,Y34)+0.00000001),IF(Y38&gt;=Y37,Y37-X39,Y38-X39)+0.00000001),1)</f>
        <v>0</v>
      </c>
      <c r="Z41" s="62">
        <f t="shared" ref="Z41" si="424">FLOOR(IF(OR(Z36=0,Z36=1),IF(Z40&gt;Z37,Z37,IF(Z34&gt;=Z40,Z40,Z34)+0.00000001),IF(Z38&gt;=Z37,Z37-Y39,Z38-Y39)+0.00000001),1)</f>
        <v>0</v>
      </c>
      <c r="AA41" s="62">
        <f t="shared" ref="AA41" si="425">FLOOR(IF(OR(AA36=0,AA36=1),IF(AA40&gt;AA37,AA37,IF(AA34&gt;=AA40,AA40,AA34)+0.00000001),IF(AA38&gt;=AA37,AA37-Z39,AA38-Z39)+0.00000001),1)</f>
        <v>0</v>
      </c>
      <c r="AB41" s="62">
        <f t="shared" ref="AB41" si="426">FLOOR(IF(OR(AB36=0,AB36=1),IF(AB40&gt;AB37,AB37,IF(AB34&gt;=AB40,AB40,AB34)+0.00000001),IF(AB38&gt;=AB37,AB37-AA39,AB38-AA39)+0.00000001),1)</f>
        <v>0</v>
      </c>
      <c r="AC41" s="62">
        <f t="shared" ref="AC41" si="427">FLOOR(IF(OR(AC36=0,AC36=1),IF(AC40&gt;AC37,AC37,IF(AC34&gt;=AC40,AC40,AC34)+0.00000001),IF(AC38&gt;=AC37,AC37-AB39,AC38-AB39)+0.00000001),1)</f>
        <v>0</v>
      </c>
      <c r="AD41" s="62">
        <f t="shared" ref="AD41" si="428">FLOOR(IF(OR(AD36=0,AD36=1),IF(AD40&gt;AD37,AD37,IF(AD34&gt;=AD40,AD40,AD34)+0.00000001),IF(AD38&gt;=AD37,AD37-AC39,AD38-AC39)+0.00000001),1)</f>
        <v>0</v>
      </c>
      <c r="AE41" s="62">
        <f t="shared" ref="AE41" si="429">FLOOR(IF(OR(AE36=0,AE36=1),IF(AE40&gt;AE37,AE37,IF(AE34&gt;=AE40,AE40,AE34)+0.00000001),IF(AE38&gt;=AE37,AE37-AD39,AE38-AD39)+0.00000001),1)</f>
        <v>0</v>
      </c>
      <c r="AF41" s="62">
        <f t="shared" ref="AF41" si="430">FLOOR(IF(OR(AF36=0,AF36=1),IF(AF40&gt;AF37,AF37,IF(AF34&gt;=AF40,AF40,AF34)+0.00000001),IF(AF38&gt;=AF37,AF37-AE39,AF38-AE39)+0.00000001),1)</f>
        <v>0</v>
      </c>
      <c r="AG41" s="62">
        <f t="shared" ref="AG41" si="431">FLOOR(IF(OR(AG36=0,AG36=1),IF(AG40&gt;AG37,AG37,IF(AG34&gt;=AG40,AG40,AG34)+0.00000001),IF(AG38&gt;=AG37,AG37-AF39,AG38-AF39)+0.00000001),1)</f>
        <v>0</v>
      </c>
      <c r="AH41" s="62">
        <f t="shared" ref="AH41" si="432">FLOOR(IF(OR(AH36=0,AH36=1),IF(AH40&gt;AH37,AH37,IF(AH34&gt;=AH40,AH40,AH34)+0.00000001),IF(AH38&gt;=AH37,AH37-AG39,AH38-AG39)+0.00000001),1)</f>
        <v>0</v>
      </c>
      <c r="AI41" s="62">
        <f t="shared" ref="AI41" si="433">FLOOR(IF(OR(AI36=0,AI36=1),IF(AI40&gt;AI37,AI37,IF(AI34&gt;=AI40,AI40,AI34)+0.00000001),IF(AI38&gt;=AI37,AI37-AH39,AI38-AH39)+0.00000001),1)</f>
        <v>0</v>
      </c>
      <c r="AJ41" s="62">
        <f t="shared" ref="AJ41" si="434">FLOOR(IF(OR(AJ36=0,AJ36=1),IF(AJ40&gt;AJ37,AJ37,IF(AJ34&gt;=AJ40,AJ40,AJ34)+0.00000001),IF(AJ38&gt;=AJ37,AJ37-AI39,AJ38-AI39)+0.00000001),1)</f>
        <v>0</v>
      </c>
      <c r="AK41" s="62">
        <f t="shared" ref="AK41" si="435">FLOOR(IF(OR(AK36=0,AK36=1),IF(AK40&gt;AK37,AK37,IF(AK34&gt;=AK40,AK40,AK34)+0.00000001),IF(AK38&gt;=AK37,AK37-AJ39,AK38-AJ39)+0.00000001),1)</f>
        <v>0</v>
      </c>
      <c r="AL41" s="62">
        <f t="shared" ref="AL41" si="436">FLOOR(IF(OR(AL36=0,AL36=1),IF(AL40&gt;AL37,AL37,IF(AL34&gt;=AL40,AL40,AL34)+0.00000001),IF(AL38&gt;=AL37,AL37-AK39,AL38-AK39)+0.00000001),1)</f>
        <v>0</v>
      </c>
      <c r="AM41" s="62">
        <f t="shared" ref="AM41" si="437">FLOOR(IF(OR(AM36=0,AM36=1),IF(AM40&gt;AM37,AM37,IF(AM34&gt;=AM40,AM40,AM34)+0.00000001),IF(AM38&gt;=AM37,AM37-AL39,AM38-AL39)+0.00000001),1)</f>
        <v>0</v>
      </c>
      <c r="AN41" s="62">
        <f t="shared" ref="AN41" si="438">FLOOR(IF(OR(AN36=0,AN36=1),IF(AN40&gt;AN37,AN37,IF(AN34&gt;=AN40,AN40,AN34)+0.00000001),IF(AN38&gt;=AN37,AN37-AM39,AN38-AM39)+0.00000001),1)</f>
        <v>0</v>
      </c>
      <c r="AO41" s="62">
        <f t="shared" ref="AO41" si="439">FLOOR(IF(OR(AO36=0,AO36=1),IF(AO40&gt;AO37,AO37,IF(AO34&gt;=AO40,AO40,AO34)+0.00000001),IF(AO38&gt;=AO37,AO37-AN39,AO38-AN39)+0.00000001),1)</f>
        <v>0</v>
      </c>
      <c r="AP41" s="62">
        <f t="shared" ref="AP41" si="440">FLOOR(IF(OR(AP36=0,AP36=1),IF(AP40&gt;AP37,AP37,IF(AP34&gt;=AP40,AP40,AP34)+0.00000001),IF(AP38&gt;=AP37,AP37-AO39,AP38-AO39)+0.00000001),1)</f>
        <v>0</v>
      </c>
      <c r="AQ41" s="62">
        <f t="shared" ref="AQ41" si="441">FLOOR(IF(OR(AQ36=0,AQ36=1),IF(AQ40&gt;AQ37,AQ37,IF(AQ34&gt;=AQ40,AQ40,AQ34)+0.00000001),IF(AQ38&gt;=AQ37,AQ37-AP39,AQ38-AP39)+0.00000001),1)</f>
        <v>0</v>
      </c>
      <c r="AR41" s="62">
        <f t="shared" ref="AR41" si="442">FLOOR(IF(OR(AR36=0,AR36=1),IF(AR40&gt;AR37,AR37,IF(AR34&gt;=AR40,AR40,AR34)+0.00000001),IF(AR38&gt;=AR37,AR37-AQ39,AR38-AQ39)+0.00000001),1)</f>
        <v>0</v>
      </c>
      <c r="AS41" s="62">
        <f t="shared" ref="AS41" si="443">FLOOR(IF(OR(AS36=0,AS36=1),IF(AS40&gt;AS37,AS37,IF(AS34&gt;=AS40,AS40,AS34)+0.00000001),IF(AS38&gt;=AS37,AS37-AR39,AS38-AR39)+0.00000001),1)</f>
        <v>0</v>
      </c>
      <c r="AT41" s="62">
        <f t="shared" ref="AT41" si="444">FLOOR(IF(OR(AT36=0,AT36=1),IF(AT40&gt;AT37,AT37,IF(AT34&gt;=AT40,AT40,AT34)+0.00000001),IF(AT38&gt;=AT37,AT37-AS39,AT38-AS39)+0.00000001),1)</f>
        <v>0</v>
      </c>
      <c r="AU41" s="62">
        <f t="shared" ref="AU41" si="445">FLOOR(IF(OR(AU36=0,AU36=1),IF(AU40&gt;AU37,AU37,IF(AU34&gt;=AU40,AU40,AU34)+0.00000001),IF(AU38&gt;=AU37,AU37-AT39,AU38-AT39)+0.00000001),1)</f>
        <v>0</v>
      </c>
      <c r="AV41" s="62">
        <f t="shared" ref="AV41" si="446">FLOOR(IF(OR(AV36=0,AV36=1),IF(AV40&gt;AV37,AV37,IF(AV34&gt;=AV40,AV40,AV34)+0.00000001),IF(AV38&gt;=AV37,AV37-AU39,AV38-AU39)+0.00000001),1)</f>
        <v>0</v>
      </c>
      <c r="AW41" s="62">
        <f t="shared" ref="AW41" si="447">FLOOR(IF(OR(AW36=0,AW36=1),IF(AW40&gt;AW37,AW37,IF(AW34&gt;=AW40,AW40,AW34)+0.00000001),IF(AW38&gt;=AW37,AW37-AV39,AW38-AV39)+0.00000001),1)</f>
        <v>0</v>
      </c>
      <c r="AX41" s="62">
        <f t="shared" ref="AX41" si="448">FLOOR(IF(OR(AX36=0,AX36=1),IF(AX40&gt;AX37,AX37,IF(AX34&gt;=AX40,AX40,AX34)+0.00000001),IF(AX38&gt;=AX37,AX37-AW39,AX38-AW39)+0.00000001),1)</f>
        <v>0</v>
      </c>
      <c r="AY41" s="62">
        <f t="shared" ref="AY41" si="449">FLOOR(IF(OR(AY36=0,AY36=1),IF(AY40&gt;AY37,AY37,IF(AY34&gt;=AY40,AY40,AY34)+0.00000001),IF(AY38&gt;=AY37,AY37-AX39,AY38-AX39)+0.00000001),1)</f>
        <v>0</v>
      </c>
      <c r="AZ41" s="62">
        <f t="shared" ref="AZ41" si="450">FLOOR(IF(OR(AZ36=0,AZ36=1),IF(AZ40&gt;AZ37,AZ37,IF(AZ34&gt;=AZ40,AZ40,AZ34)+0.00000001),IF(AZ38&gt;=AZ37,AZ37-AY39,AZ38-AY39)+0.00000001),1)</f>
        <v>0</v>
      </c>
      <c r="BA41" s="62">
        <f t="shared" ref="BA41" si="451">FLOOR(IF(OR(BA36=0,BA36=1),IF(BA40&gt;BA37,BA37,IF(BA34&gt;=BA40,BA40,BA34)+0.00000001),IF(BA38&gt;=BA37,BA37-AZ39,BA38-AZ39)+0.00000001),1)</f>
        <v>0</v>
      </c>
      <c r="BB41" s="62">
        <f t="shared" ref="BB41" si="452">FLOOR(IF(OR(BB36=0,BB36=1),IF(BB40&gt;BB37,BB37,IF(BB34&gt;=BB40,BB40,BB34)+0.00000001),IF(BB38&gt;=BB37,BB37-BA39,BB38-BA39)+0.00000001),1)</f>
        <v>0</v>
      </c>
      <c r="BC41" s="62">
        <f t="shared" ref="BC41" si="453">FLOOR(IF(OR(BC36=0,BC36=1),IF(BC40&gt;BC37,BC37,IF(BC34&gt;=BC40,BC40,BC34)+0.00000001),IF(BC38&gt;=BC37,BC37-BB39,BC38-BB39)+0.00000001),1)</f>
        <v>0</v>
      </c>
      <c r="BD41" s="62">
        <f t="shared" ref="BD41" si="454">FLOOR(IF(OR(BD36=0,BD36=1),IF(BD40&gt;BD37,BD37,IF(BD34&gt;=BD40,BD40,BD34)+0.00000001),IF(BD38&gt;=BD37,BD37-BC39,BD38-BC39)+0.00000001),1)</f>
        <v>0</v>
      </c>
      <c r="BE41" s="62">
        <f t="shared" ref="BE41" si="455">FLOOR(IF(OR(BE36=0,BE36=1),IF(BE40&gt;BE37,BE37,IF(BE34&gt;=BE40,BE40,BE34)+0.00000001),IF(BE38&gt;=BE37,BE37-BD39,BE38-BD39)+0.00000001),1)</f>
        <v>0</v>
      </c>
      <c r="BF41" s="62">
        <f t="shared" ref="BF41" si="456">FLOOR(IF(OR(BF36=0,BF36=1),IF(BF40&gt;BF37,BF37,IF(BF34&gt;=BF40,BF40,BF34)+0.00000001),IF(BF38&gt;=BF37,BF37-BE39,BF38-BE39)+0.00000001),1)</f>
        <v>0</v>
      </c>
      <c r="BG41" s="62">
        <f t="shared" ref="BG41" si="457">FLOOR(IF(OR(BG36=0,BG36=1),IF(BG40&gt;BG37,BG37,IF(BG34&gt;=BG40,BG40,BG34)+0.00000001),IF(BG38&gt;=BG37,BG37-BF39,BG38-BF39)+0.00000001),1)</f>
        <v>0</v>
      </c>
      <c r="BH41" s="62">
        <f t="shared" ref="BH41" si="458">FLOOR(IF(OR(BH36=0,BH36=1),IF(BH40&gt;BH37,BH37,IF(BH34&gt;=BH40,BH40,BH34)+0.00000001),IF(BH38&gt;=BH37,BH37-BG39,BH38-BG39)+0.00000001),1)</f>
        <v>0</v>
      </c>
      <c r="BI41" s="62">
        <f t="shared" ref="BI41" si="459">FLOOR(IF(OR(BI36=0,BI36=1),IF(BI40&gt;BI37,BI37,IF(BI34&gt;=BI40,BI40,BI34)+0.00000001),IF(BI38&gt;=BI37,BI37-BH39,BI38-BH39)+0.00000001),1)</f>
        <v>0</v>
      </c>
      <c r="BJ41" s="62">
        <f t="shared" ref="BJ41" si="460">FLOOR(IF(OR(BJ36=0,BJ36=1),IF(BJ40&gt;BJ37,BJ37,IF(BJ34&gt;=BJ40,BJ40,BJ34)+0.00000001),IF(BJ38&gt;=BJ37,BJ37-BI39,BJ38-BI39)+0.00000001),1)</f>
        <v>0</v>
      </c>
      <c r="BK41" s="62">
        <f t="shared" ref="BK41" si="461">FLOOR(IF(OR(BK36=0,BK36=1),IF(BK40&gt;BK37,BK37,IF(BK34&gt;=BK40,BK40,BK34)+0.00000001),IF(BK38&gt;=BK37,BK37-BJ39,BK38-BJ39)+0.00000001),1)</f>
        <v>0</v>
      </c>
      <c r="BL41" s="62">
        <f t="shared" ref="BL41" si="462">FLOOR(IF(OR(BL36=0,BL36=1),IF(BL40&gt;BL37,BL37,IF(BL34&gt;=BL40,BL40,BL34)+0.00000001),IF(BL38&gt;=BL37,BL37-BK39,BL38-BK39)+0.00000001),1)</f>
        <v>0</v>
      </c>
      <c r="BM41" s="62">
        <f t="shared" ref="BM41" si="463">FLOOR(IF(OR(BM36=0,BM36=1),IF(BM40&gt;BM37,BM37,IF(BM34&gt;=BM40,BM40,BM34)+0.00000001),IF(BM38&gt;=BM37,BM37-BL39,BM38-BL39)+0.00000001),1)</f>
        <v>0</v>
      </c>
      <c r="BN41" s="62">
        <f t="shared" ref="BN41" si="464">FLOOR(IF(OR(BN36=0,BN36=1),IF(BN40&gt;BN37,BN37,IF(BN34&gt;=BN40,BN40,BN34)+0.00000001),IF(BN38&gt;=BN37,BN37-BM39,BN38-BM39)+0.00000001),1)</f>
        <v>0</v>
      </c>
      <c r="BO41" s="62">
        <f t="shared" ref="BO41" si="465">FLOOR(IF(OR(BO36=0,BO36=1),IF(BO40&gt;BO37,BO37,IF(BO34&gt;=BO40,BO40,BO34)+0.00000001),IF(BO38&gt;=BO37,BO37-BN39,BO38-BN39)+0.00000001),1)</f>
        <v>0</v>
      </c>
      <c r="BP41" s="62">
        <f t="shared" ref="BP41" si="466">FLOOR(IF(OR(BP36=0,BP36=1),IF(BP40&gt;BP37,BP37,IF(BP34&gt;=BP40,BP40,BP34)+0.00000001),IF(BP38&gt;=BP37,BP37-BO39,BP38-BO39)+0.00000001),1)</f>
        <v>0</v>
      </c>
      <c r="BQ41" s="62">
        <f t="shared" ref="BQ41" si="467">FLOOR(IF(OR(BQ36=0,BQ36=1),IF(BQ40&gt;BQ37,BQ37,IF(BQ34&gt;=BQ40,BQ40,BQ34)+0.00000001),IF(BQ38&gt;=BQ37,BQ37-BP39,BQ38-BP39)+0.00000001),1)</f>
        <v>0</v>
      </c>
      <c r="BR41" s="62">
        <f t="shared" ref="BR41" si="468">FLOOR(IF(OR(BR36=0,BR36=1),IF(BR40&gt;BR37,BR37,IF(BR34&gt;=BR40,BR40,BR34)+0.00000001),IF(BR38&gt;=BR37,BR37-BQ39,BR38-BQ39)+0.00000001),1)</f>
        <v>0</v>
      </c>
      <c r="BS41" s="62">
        <f t="shared" ref="BS41" si="469">FLOOR(IF(OR(BS36=0,BS36=1),IF(BS40&gt;BS37,BS37,IF(BS34&gt;=BS40,BS40,BS34)+0.00000001),IF(BS38&gt;=BS37,BS37-BR39,BS38-BR39)+0.00000001),1)</f>
        <v>0</v>
      </c>
      <c r="BT41" s="62">
        <f t="shared" ref="BT41" si="470">FLOOR(IF(OR(BT36=0,BT36=1),IF(BT40&gt;BT37,BT37,IF(BT34&gt;=BT40,BT40,BT34)+0.00000001),IF(BT38&gt;=BT37,BT37-BS39,BT38-BS39)+0.00000001),1)</f>
        <v>0</v>
      </c>
      <c r="BU41" s="62">
        <f t="shared" ref="BU41" si="471">FLOOR(IF(OR(BU36=0,BU36=1),IF(BU40&gt;BU37,BU37,IF(BU34&gt;=BU40,BU40,BU34)+0.00000001),IF(BU38&gt;=BU37,BU37-BT39,BU38-BT39)+0.00000001),1)</f>
        <v>0</v>
      </c>
      <c r="BV41" s="62">
        <f t="shared" ref="BV41" si="472">FLOOR(IF(OR(BV36=0,BV36=1),IF(BV40&gt;BV37,BV37,IF(BV34&gt;=BV40,BV40,BV34)+0.00000001),IF(BV38&gt;=BV37,BV37-BU39,BV38-BU39)+0.00000001),1)</f>
        <v>0</v>
      </c>
      <c r="BW41" s="62">
        <f t="shared" ref="BW41" si="473">FLOOR(IF(OR(BW36=0,BW36=1),IF(BW40&gt;BW37,BW37,IF(BW34&gt;=BW40,BW40,BW34)+0.00000001),IF(BW38&gt;=BW37,BW37-BV39,BW38-BV39)+0.00000001),1)</f>
        <v>0</v>
      </c>
      <c r="BX41" s="62">
        <f t="shared" ref="BX41" si="474">FLOOR(IF(OR(BX36=0,BX36=1),IF(BX40&gt;BX37,BX37,IF(BX34&gt;=BX40,BX40,BX34)+0.00000001),IF(BX38&gt;=BX37,BX37-BW39,BX38-BW39)+0.00000001),1)</f>
        <v>0</v>
      </c>
      <c r="BY41" s="298"/>
      <c r="BZ41" s="300"/>
      <c r="CA41" s="302"/>
      <c r="CB41" s="302"/>
    </row>
    <row r="42" spans="1:96" s="98" customFormat="1" ht="25.2" customHeight="1" thickBot="1" x14ac:dyDescent="0.35">
      <c r="A42" s="97"/>
      <c r="B42" s="120"/>
      <c r="C42" s="63"/>
      <c r="D42" s="63"/>
      <c r="E42" s="63"/>
      <c r="F42" s="63"/>
      <c r="G42" s="63"/>
      <c r="H42" s="63"/>
      <c r="I42" s="63"/>
      <c r="J42" s="63"/>
      <c r="K42" s="63"/>
      <c r="L42" s="64"/>
      <c r="M42" s="7"/>
      <c r="N42" s="161"/>
      <c r="P42" s="175" t="s">
        <v>156</v>
      </c>
      <c r="Q42" s="203">
        <f>IF(Q41=0,0,Q41*$J$16)</f>
        <v>0</v>
      </c>
      <c r="R42" s="203">
        <f t="shared" ref="R42" si="475">IF(R41=0,0,R41*$J$16)</f>
        <v>0</v>
      </c>
      <c r="S42" s="203">
        <f t="shared" ref="S42" si="476">IF(S41=0,0,S41*$J$16)</f>
        <v>0</v>
      </c>
      <c r="T42" s="203">
        <f t="shared" ref="T42" si="477">IF(T41=0,0,T41*$J$16)</f>
        <v>0</v>
      </c>
      <c r="U42" s="203">
        <f t="shared" ref="U42" si="478">IF(U41=0,0,U41*$J$16)</f>
        <v>0</v>
      </c>
      <c r="V42" s="203">
        <f t="shared" ref="V42" si="479">IF(V41=0,0,V41*$J$16)</f>
        <v>0</v>
      </c>
      <c r="W42" s="203">
        <f t="shared" ref="W42" si="480">IF(W41=0,0,W41*$J$16)</f>
        <v>0</v>
      </c>
      <c r="X42" s="203">
        <f t="shared" ref="X42" si="481">IF(X41=0,0,X41*$J$16)</f>
        <v>0</v>
      </c>
      <c r="Y42" s="203">
        <f t="shared" ref="Y42" si="482">IF(Y41=0,0,Y41*$J$16)</f>
        <v>0</v>
      </c>
      <c r="Z42" s="203">
        <f t="shared" ref="Z42" si="483">IF(Z41=0,0,Z41*$J$16)</f>
        <v>0</v>
      </c>
      <c r="AA42" s="203">
        <f t="shared" ref="AA42" si="484">IF(AA41=0,0,AA41*$J$16)</f>
        <v>0</v>
      </c>
      <c r="AB42" s="203">
        <f t="shared" ref="AB42" si="485">IF(AB41=0,0,AB41*$J$16)</f>
        <v>0</v>
      </c>
      <c r="AC42" s="203">
        <f t="shared" ref="AC42" si="486">IF(AC41=0,0,AC41*$J$16)</f>
        <v>0</v>
      </c>
      <c r="AD42" s="203">
        <f t="shared" ref="AD42" si="487">IF(AD41=0,0,AD41*$J$16)</f>
        <v>0</v>
      </c>
      <c r="AE42" s="203">
        <f t="shared" ref="AE42" si="488">IF(AE41=0,0,AE41*$J$16)</f>
        <v>0</v>
      </c>
      <c r="AF42" s="203">
        <f t="shared" ref="AF42" si="489">IF(AF41=0,0,AF41*$J$16)</f>
        <v>0</v>
      </c>
      <c r="AG42" s="203">
        <f t="shared" ref="AG42" si="490">IF(AG41=0,0,AG41*$J$16)</f>
        <v>0</v>
      </c>
      <c r="AH42" s="203">
        <f t="shared" ref="AH42" si="491">IF(AH41=0,0,AH41*$J$16)</f>
        <v>0</v>
      </c>
      <c r="AI42" s="203">
        <f t="shared" ref="AI42" si="492">IF(AI41=0,0,AI41*$J$16)</f>
        <v>0</v>
      </c>
      <c r="AJ42" s="203">
        <f t="shared" ref="AJ42" si="493">IF(AJ41=0,0,AJ41*$J$16)</f>
        <v>0</v>
      </c>
      <c r="AK42" s="203">
        <f t="shared" ref="AK42" si="494">IF(AK41=0,0,AK41*$J$16)</f>
        <v>0</v>
      </c>
      <c r="AL42" s="203">
        <f t="shared" ref="AL42" si="495">IF(AL41=0,0,AL41*$J$16)</f>
        <v>0</v>
      </c>
      <c r="AM42" s="203">
        <f t="shared" ref="AM42" si="496">IF(AM41=0,0,AM41*$J$16)</f>
        <v>0</v>
      </c>
      <c r="AN42" s="203">
        <f t="shared" ref="AN42" si="497">IF(AN41=0,0,AN41*$J$16)</f>
        <v>0</v>
      </c>
      <c r="AO42" s="203">
        <f t="shared" ref="AO42" si="498">IF(AO41=0,0,AO41*$J$16)</f>
        <v>0</v>
      </c>
      <c r="AP42" s="203">
        <f t="shared" ref="AP42" si="499">IF(AP41=0,0,AP41*$J$16)</f>
        <v>0</v>
      </c>
      <c r="AQ42" s="203">
        <f t="shared" ref="AQ42" si="500">IF(AQ41=0,0,AQ41*$J$16)</f>
        <v>0</v>
      </c>
      <c r="AR42" s="203">
        <f t="shared" ref="AR42" si="501">IF(AR41=0,0,AR41*$J$16)</f>
        <v>0</v>
      </c>
      <c r="AS42" s="203">
        <f t="shared" ref="AS42" si="502">IF(AS41=0,0,AS41*$J$16)</f>
        <v>0</v>
      </c>
      <c r="AT42" s="203">
        <f t="shared" ref="AT42" si="503">IF(AT41=0,0,AT41*$J$16)</f>
        <v>0</v>
      </c>
      <c r="AU42" s="203">
        <f t="shared" ref="AU42" si="504">IF(AU41=0,0,AU41*$J$16)</f>
        <v>0</v>
      </c>
      <c r="AV42" s="203">
        <f t="shared" ref="AV42" si="505">IF(AV41=0,0,AV41*$J$16)</f>
        <v>0</v>
      </c>
      <c r="AW42" s="203">
        <f t="shared" ref="AW42" si="506">IF(AW41=0,0,AW41*$J$16)</f>
        <v>0</v>
      </c>
      <c r="AX42" s="203">
        <f t="shared" ref="AX42" si="507">IF(AX41=0,0,AX41*$J$16)</f>
        <v>0</v>
      </c>
      <c r="AY42" s="203">
        <f t="shared" ref="AY42" si="508">IF(AY41=0,0,AY41*$J$16)</f>
        <v>0</v>
      </c>
      <c r="AZ42" s="203">
        <f t="shared" ref="AZ42" si="509">IF(AZ41=0,0,AZ41*$J$16)</f>
        <v>0</v>
      </c>
      <c r="BA42" s="203">
        <f t="shared" ref="BA42" si="510">IF(BA41=0,0,BA41*$J$16)</f>
        <v>0</v>
      </c>
      <c r="BB42" s="203">
        <f t="shared" ref="BB42" si="511">IF(BB41=0,0,BB41*$J$16)</f>
        <v>0</v>
      </c>
      <c r="BC42" s="203">
        <f t="shared" ref="BC42" si="512">IF(BC41=0,0,BC41*$J$16)</f>
        <v>0</v>
      </c>
      <c r="BD42" s="203">
        <f t="shared" ref="BD42" si="513">IF(BD41=0,0,BD41*$J$16)</f>
        <v>0</v>
      </c>
      <c r="BE42" s="203">
        <f t="shared" ref="BE42" si="514">IF(BE41=0,0,BE41*$J$16)</f>
        <v>0</v>
      </c>
      <c r="BF42" s="203">
        <f t="shared" ref="BF42" si="515">IF(BF41=0,0,BF41*$J$16)</f>
        <v>0</v>
      </c>
      <c r="BG42" s="203">
        <f t="shared" ref="BG42" si="516">IF(BG41=0,0,BG41*$J$16)</f>
        <v>0</v>
      </c>
      <c r="BH42" s="203">
        <f t="shared" ref="BH42" si="517">IF(BH41=0,0,BH41*$J$16)</f>
        <v>0</v>
      </c>
      <c r="BI42" s="203">
        <f t="shared" ref="BI42" si="518">IF(BI41=0,0,BI41*$J$16)</f>
        <v>0</v>
      </c>
      <c r="BJ42" s="203">
        <f t="shared" ref="BJ42" si="519">IF(BJ41=0,0,BJ41*$J$16)</f>
        <v>0</v>
      </c>
      <c r="BK42" s="203">
        <f t="shared" ref="BK42" si="520">IF(BK41=0,0,BK41*$J$16)</f>
        <v>0</v>
      </c>
      <c r="BL42" s="203">
        <f t="shared" ref="BL42" si="521">IF(BL41=0,0,BL41*$J$16)</f>
        <v>0</v>
      </c>
      <c r="BM42" s="203">
        <f t="shared" ref="BM42" si="522">IF(BM41=0,0,BM41*$J$16)</f>
        <v>0</v>
      </c>
      <c r="BN42" s="203">
        <f t="shared" ref="BN42" si="523">IF(BN41=0,0,BN41*$J$16)</f>
        <v>0</v>
      </c>
      <c r="BO42" s="203">
        <f t="shared" ref="BO42" si="524">IF(BO41=0,0,BO41*$J$16)</f>
        <v>0</v>
      </c>
      <c r="BP42" s="203">
        <f t="shared" ref="BP42" si="525">IF(BP41=0,0,BP41*$J$16)</f>
        <v>0</v>
      </c>
      <c r="BQ42" s="203">
        <f t="shared" ref="BQ42" si="526">IF(BQ41=0,0,BQ41*$J$16)</f>
        <v>0</v>
      </c>
      <c r="BR42" s="203">
        <f t="shared" ref="BR42" si="527">IF(BR41=0,0,BR41*$J$16)</f>
        <v>0</v>
      </c>
      <c r="BS42" s="203">
        <f t="shared" ref="BS42" si="528">IF(BS41=0,0,BS41*$J$16)</f>
        <v>0</v>
      </c>
      <c r="BT42" s="203">
        <f t="shared" ref="BT42" si="529">IF(BT41=0,0,BT41*$J$16)</f>
        <v>0</v>
      </c>
      <c r="BU42" s="203">
        <f t="shared" ref="BU42" si="530">IF(BU41=0,0,BU41*$J$16)</f>
        <v>0</v>
      </c>
      <c r="BV42" s="203">
        <f t="shared" ref="BV42" si="531">IF(BV41=0,0,BV41*$J$16)</f>
        <v>0</v>
      </c>
      <c r="BW42" s="203">
        <f t="shared" ref="BW42" si="532">IF(BW41=0,0,BW41*$J$16)</f>
        <v>0</v>
      </c>
      <c r="BX42" s="203">
        <f t="shared" ref="BX42" si="533">IF(BX41=0,0,BX41*$J$16)</f>
        <v>0</v>
      </c>
      <c r="BY42" s="299"/>
      <c r="BZ42" s="301"/>
      <c r="CA42" s="303"/>
      <c r="CB42" s="303"/>
      <c r="CD42" s="146">
        <f>SUMIFS($Q42:$BX42,$Q32:$BX32,"1. ZoR")</f>
        <v>0</v>
      </c>
      <c r="CE42" s="146">
        <f>SUMIFS($Q42:$BX42,$Q32:$BX32,"2. ZoR")</f>
        <v>0</v>
      </c>
      <c r="CF42" s="146">
        <f>SUMIFS($Q42:$BX42,$Q32:$BX32,"3. ZoR")</f>
        <v>0</v>
      </c>
      <c r="CG42" s="146">
        <f>SUMIFS($Q42:$BX42,$Q32:$BX32,"4. ZoR")</f>
        <v>0</v>
      </c>
      <c r="CH42" s="146">
        <f>SUMIFS($Q42:$BX42,$Q32:$BX32,"5. ZoR")</f>
        <v>0</v>
      </c>
      <c r="CI42" s="146">
        <f>SUMIFS($Q42:$BX42,$Q32:$BX32,"6. ZoR")</f>
        <v>0</v>
      </c>
      <c r="CJ42" s="146">
        <f>SUMIFS($Q42:$BX42,$Q32:$BX32,"7. ZoR")</f>
        <v>0</v>
      </c>
      <c r="CK42" s="146">
        <f>SUMIFS($Q42:$BX42,$Q32:$BX32,"8. ZoR")</f>
        <v>0</v>
      </c>
      <c r="CL42" s="146">
        <f>SUMIFS($Q42:$BX42,$Q32:$BX32,"9. ZoR")</f>
        <v>0</v>
      </c>
      <c r="CM42" s="146">
        <f>SUMIFS($Q42:$BX42,$Q32:$BX32,"10. ZoR")</f>
        <v>0</v>
      </c>
      <c r="CN42" s="146">
        <f>SUMIFS($Q42:$BX42,$Q32:$BX32,"11. ZoR")</f>
        <v>0</v>
      </c>
      <c r="CO42" s="146">
        <f>SUMIFS($Q42:$BX42,$Q32:$BX32,"12. ZoR")</f>
        <v>0</v>
      </c>
      <c r="CP42" s="146">
        <f>SUMIFS($Q42:$BX42,$Q32:$BX32,"13. ZoR")</f>
        <v>0</v>
      </c>
      <c r="CQ42" s="146">
        <f>SUMIFS($Q42:$BX42,$Q32:$BX32,"14. ZoR")</f>
        <v>0</v>
      </c>
      <c r="CR42" s="146">
        <f>SUMIFS($Q42:$BX42,$Q32:$BX32,"15. ZoR")</f>
        <v>0</v>
      </c>
    </row>
    <row r="43" spans="1:96" ht="15" thickBot="1" x14ac:dyDescent="0.35"/>
    <row r="44" spans="1:96" s="98" customFormat="1" ht="69.599999999999994" customHeight="1" thickBot="1" x14ac:dyDescent="0.35">
      <c r="A44" s="229"/>
      <c r="B44" s="112"/>
      <c r="C44" s="304" t="s">
        <v>1</v>
      </c>
      <c r="D44" s="113"/>
      <c r="E44" s="122" t="s">
        <v>198</v>
      </c>
      <c r="F44" s="122" t="s">
        <v>200</v>
      </c>
      <c r="G44" s="114" t="s">
        <v>93</v>
      </c>
      <c r="H44" s="114" t="s">
        <v>94</v>
      </c>
      <c r="I44" s="114" t="s">
        <v>229</v>
      </c>
      <c r="J44" s="114" t="s">
        <v>206</v>
      </c>
      <c r="K44" s="114" t="s">
        <v>208</v>
      </c>
      <c r="L44" s="129" t="s">
        <v>0</v>
      </c>
      <c r="M44" s="7"/>
      <c r="N44" s="115">
        <v>208002</v>
      </c>
      <c r="P44" s="162" t="s">
        <v>129</v>
      </c>
      <c r="Q44" s="76" t="s">
        <v>3</v>
      </c>
      <c r="R44" s="76" t="s">
        <v>4</v>
      </c>
      <c r="S44" s="76" t="s">
        <v>5</v>
      </c>
      <c r="T44" s="76" t="s">
        <v>6</v>
      </c>
      <c r="U44" s="76" t="s">
        <v>7</v>
      </c>
      <c r="V44" s="76" t="s">
        <v>8</v>
      </c>
      <c r="W44" s="76" t="s">
        <v>9</v>
      </c>
      <c r="X44" s="76" t="s">
        <v>10</v>
      </c>
      <c r="Y44" s="76" t="s">
        <v>11</v>
      </c>
      <c r="Z44" s="76" t="s">
        <v>12</v>
      </c>
      <c r="AA44" s="76" t="s">
        <v>13</v>
      </c>
      <c r="AB44" s="76" t="s">
        <v>14</v>
      </c>
      <c r="AC44" s="76" t="s">
        <v>15</v>
      </c>
      <c r="AD44" s="76" t="s">
        <v>16</v>
      </c>
      <c r="AE44" s="76" t="s">
        <v>17</v>
      </c>
      <c r="AF44" s="76" t="s">
        <v>18</v>
      </c>
      <c r="AG44" s="76" t="s">
        <v>19</v>
      </c>
      <c r="AH44" s="76" t="s">
        <v>20</v>
      </c>
      <c r="AI44" s="76" t="s">
        <v>21</v>
      </c>
      <c r="AJ44" s="76" t="s">
        <v>22</v>
      </c>
      <c r="AK44" s="76" t="s">
        <v>23</v>
      </c>
      <c r="AL44" s="76" t="s">
        <v>24</v>
      </c>
      <c r="AM44" s="76" t="s">
        <v>25</v>
      </c>
      <c r="AN44" s="76" t="s">
        <v>26</v>
      </c>
      <c r="AO44" s="76" t="s">
        <v>27</v>
      </c>
      <c r="AP44" s="76" t="s">
        <v>28</v>
      </c>
      <c r="AQ44" s="76" t="s">
        <v>29</v>
      </c>
      <c r="AR44" s="76" t="s">
        <v>30</v>
      </c>
      <c r="AS44" s="76" t="s">
        <v>31</v>
      </c>
      <c r="AT44" s="76" t="s">
        <v>32</v>
      </c>
      <c r="AU44" s="76" t="s">
        <v>33</v>
      </c>
      <c r="AV44" s="76" t="s">
        <v>34</v>
      </c>
      <c r="AW44" s="76" t="s">
        <v>35</v>
      </c>
      <c r="AX44" s="76" t="s">
        <v>36</v>
      </c>
      <c r="AY44" s="76" t="s">
        <v>37</v>
      </c>
      <c r="AZ44" s="76" t="s">
        <v>38</v>
      </c>
      <c r="BA44" s="76" t="s">
        <v>39</v>
      </c>
      <c r="BB44" s="76" t="s">
        <v>40</v>
      </c>
      <c r="BC44" s="76" t="s">
        <v>41</v>
      </c>
      <c r="BD44" s="76" t="s">
        <v>42</v>
      </c>
      <c r="BE44" s="76" t="s">
        <v>43</v>
      </c>
      <c r="BF44" s="76" t="s">
        <v>44</v>
      </c>
      <c r="BG44" s="76" t="s">
        <v>45</v>
      </c>
      <c r="BH44" s="76" t="s">
        <v>46</v>
      </c>
      <c r="BI44" s="76" t="s">
        <v>47</v>
      </c>
      <c r="BJ44" s="76" t="s">
        <v>48</v>
      </c>
      <c r="BK44" s="76" t="s">
        <v>49</v>
      </c>
      <c r="BL44" s="76" t="s">
        <v>50</v>
      </c>
      <c r="BM44" s="76" t="s">
        <v>51</v>
      </c>
      <c r="BN44" s="76" t="s">
        <v>52</v>
      </c>
      <c r="BO44" s="76" t="s">
        <v>130</v>
      </c>
      <c r="BP44" s="76" t="s">
        <v>131</v>
      </c>
      <c r="BQ44" s="76" t="s">
        <v>132</v>
      </c>
      <c r="BR44" s="76" t="s">
        <v>133</v>
      </c>
      <c r="BS44" s="76" t="s">
        <v>134</v>
      </c>
      <c r="BT44" s="76" t="s">
        <v>135</v>
      </c>
      <c r="BU44" s="76" t="s">
        <v>136</v>
      </c>
      <c r="BV44" s="76" t="s">
        <v>137</v>
      </c>
      <c r="BW44" s="76" t="s">
        <v>138</v>
      </c>
      <c r="BX44" s="76" t="s">
        <v>139</v>
      </c>
      <c r="BY44" s="125" t="s">
        <v>174</v>
      </c>
      <c r="BZ44" s="126" t="s">
        <v>175</v>
      </c>
      <c r="CA44" s="126" t="s">
        <v>157</v>
      </c>
      <c r="CB44" s="126" t="s">
        <v>237</v>
      </c>
      <c r="CD44" s="306" t="s">
        <v>222</v>
      </c>
      <c r="CE44" s="307"/>
      <c r="CF44" s="307"/>
      <c r="CG44" s="307"/>
      <c r="CH44" s="307"/>
      <c r="CI44" s="307"/>
      <c r="CJ44" s="307"/>
      <c r="CK44" s="307"/>
      <c r="CL44" s="307"/>
      <c r="CM44" s="307"/>
      <c r="CN44" s="307"/>
      <c r="CO44" s="307"/>
      <c r="CP44" s="307"/>
      <c r="CQ44" s="307"/>
      <c r="CR44" s="307"/>
    </row>
    <row r="45" spans="1:96" s="98" customFormat="1" ht="21" hidden="1" customHeight="1" x14ac:dyDescent="0.3">
      <c r="A45" s="230"/>
      <c r="B45" s="105"/>
      <c r="C45" s="305"/>
      <c r="D45" s="116"/>
      <c r="E45" s="116"/>
      <c r="F45" s="116"/>
      <c r="G45" s="308" t="s">
        <v>235</v>
      </c>
      <c r="H45" s="308" t="s">
        <v>95</v>
      </c>
      <c r="I45" s="309" t="s">
        <v>199</v>
      </c>
      <c r="J45" s="309" t="s">
        <v>207</v>
      </c>
      <c r="K45" s="128"/>
      <c r="L45" s="311" t="s">
        <v>92</v>
      </c>
      <c r="M45" s="7"/>
      <c r="N45" s="313" t="s">
        <v>2</v>
      </c>
      <c r="P45" s="77"/>
      <c r="Q45" s="67">
        <f>MONTH(Úvod!$F$10)</f>
        <v>1</v>
      </c>
      <c r="R45" s="68">
        <f t="shared" ref="R45" si="534">IF(Q45=12,1,Q45+1)</f>
        <v>2</v>
      </c>
      <c r="S45" s="68">
        <f t="shared" ref="S45" si="535">IF(R45=12,1,R45+1)</f>
        <v>3</v>
      </c>
      <c r="T45" s="69">
        <f t="shared" ref="T45" si="536">IF(S45=12,1,S45+1)</f>
        <v>4</v>
      </c>
      <c r="U45" s="69">
        <f t="shared" ref="U45" si="537">IF(T45=12,1,T45+1)</f>
        <v>5</v>
      </c>
      <c r="V45" s="69">
        <f t="shared" ref="V45" si="538">IF(U45=12,1,U45+1)</f>
        <v>6</v>
      </c>
      <c r="W45" s="69">
        <f t="shared" ref="W45" si="539">IF(V45=12,1,V45+1)</f>
        <v>7</v>
      </c>
      <c r="X45" s="69">
        <f t="shared" ref="X45" si="540">IF(W45=12,1,W45+1)</f>
        <v>8</v>
      </c>
      <c r="Y45" s="69">
        <f t="shared" ref="Y45" si="541">IF(X45=12,1,X45+1)</f>
        <v>9</v>
      </c>
      <c r="Z45" s="69">
        <f>IF(Y45=12,1,Y45+1)</f>
        <v>10</v>
      </c>
      <c r="AA45" s="69">
        <f t="shared" ref="AA45" si="542">IF(Z45=12,1,Z45+1)</f>
        <v>11</v>
      </c>
      <c r="AB45" s="69">
        <f t="shared" ref="AB45" si="543">IF(AA45=12,1,AA45+1)</f>
        <v>12</v>
      </c>
      <c r="AC45" s="69">
        <f t="shared" ref="AC45" si="544">IF(AB45=12,1,AB45+1)</f>
        <v>1</v>
      </c>
      <c r="AD45" s="69">
        <f t="shared" ref="AD45" si="545">IF(AC45=12,1,AC45+1)</f>
        <v>2</v>
      </c>
      <c r="AE45" s="69">
        <f t="shared" ref="AE45" si="546">IF(AD45=12,1,AD45+1)</f>
        <v>3</v>
      </c>
      <c r="AF45" s="69">
        <f t="shared" ref="AF45" si="547">IF(AE45=12,1,AE45+1)</f>
        <v>4</v>
      </c>
      <c r="AG45" s="69">
        <f t="shared" ref="AG45" si="548">IF(AF45=12,1,AF45+1)</f>
        <v>5</v>
      </c>
      <c r="AH45" s="69">
        <f t="shared" ref="AH45" si="549">IF(AG45=12,1,AG45+1)</f>
        <v>6</v>
      </c>
      <c r="AI45" s="69">
        <f>IF(AH45=12,1,AH45+1)</f>
        <v>7</v>
      </c>
      <c r="AJ45" s="69">
        <f t="shared" ref="AJ45" si="550">IF(AI45=12,1,AI45+1)</f>
        <v>8</v>
      </c>
      <c r="AK45" s="69">
        <f t="shared" ref="AK45" si="551">IF(AJ45=12,1,AJ45+1)</f>
        <v>9</v>
      </c>
      <c r="AL45" s="69">
        <f t="shared" ref="AL45" si="552">IF(AK45=12,1,AK45+1)</f>
        <v>10</v>
      </c>
      <c r="AM45" s="69">
        <f t="shared" ref="AM45" si="553">IF(AL45=12,1,AL45+1)</f>
        <v>11</v>
      </c>
      <c r="AN45" s="69">
        <f t="shared" ref="AN45" si="554">IF(AM45=12,1,AM45+1)</f>
        <v>12</v>
      </c>
      <c r="AO45" s="69">
        <f t="shared" ref="AO45" si="555">IF(AN45=12,1,AN45+1)</f>
        <v>1</v>
      </c>
      <c r="AP45" s="69">
        <f t="shared" ref="AP45" si="556">IF(AO45=12,1,AO45+1)</f>
        <v>2</v>
      </c>
      <c r="AQ45" s="69">
        <f t="shared" ref="AQ45" si="557">IF(AP45=12,1,AP45+1)</f>
        <v>3</v>
      </c>
      <c r="AR45" s="69">
        <f t="shared" ref="AR45" si="558">IF(AQ45=12,1,AQ45+1)</f>
        <v>4</v>
      </c>
      <c r="AS45" s="69">
        <f t="shared" ref="AS45" si="559">IF(AR45=12,1,AR45+1)</f>
        <v>5</v>
      </c>
      <c r="AT45" s="69">
        <f t="shared" ref="AT45" si="560">IF(AS45=12,1,AS45+1)</f>
        <v>6</v>
      </c>
      <c r="AU45" s="69">
        <f t="shared" ref="AU45" si="561">IF(AT45=12,1,AT45+1)</f>
        <v>7</v>
      </c>
      <c r="AV45" s="69">
        <f t="shared" ref="AV45" si="562">IF(AU45=12,1,AU45+1)</f>
        <v>8</v>
      </c>
      <c r="AW45" s="69">
        <f t="shared" ref="AW45" si="563">IF(AV45=12,1,AV45+1)</f>
        <v>9</v>
      </c>
      <c r="AX45" s="69">
        <f t="shared" ref="AX45" si="564">IF(AW45=12,1,AW45+1)</f>
        <v>10</v>
      </c>
      <c r="AY45" s="69">
        <f t="shared" ref="AY45" si="565">IF(AX45=12,1,AX45+1)</f>
        <v>11</v>
      </c>
      <c r="AZ45" s="69">
        <f t="shared" ref="AZ45" si="566">IF(AY45=12,1,AY45+1)</f>
        <v>12</v>
      </c>
      <c r="BA45" s="69">
        <f t="shared" ref="BA45" si="567">IF(AZ45=12,1,AZ45+1)</f>
        <v>1</v>
      </c>
      <c r="BB45" s="69">
        <f t="shared" ref="BB45" si="568">IF(BA45=12,1,BA45+1)</f>
        <v>2</v>
      </c>
      <c r="BC45" s="69">
        <f t="shared" ref="BC45" si="569">IF(BB45=12,1,BB45+1)</f>
        <v>3</v>
      </c>
      <c r="BD45" s="69">
        <f t="shared" ref="BD45" si="570">IF(BC45=12,1,BC45+1)</f>
        <v>4</v>
      </c>
      <c r="BE45" s="69">
        <f t="shared" ref="BE45" si="571">IF(BD45=12,1,BD45+1)</f>
        <v>5</v>
      </c>
      <c r="BF45" s="69">
        <f t="shared" ref="BF45" si="572">IF(BE45=12,1,BE45+1)</f>
        <v>6</v>
      </c>
      <c r="BG45" s="69">
        <f t="shared" ref="BG45" si="573">IF(BF45=12,1,BF45+1)</f>
        <v>7</v>
      </c>
      <c r="BH45" s="69">
        <f t="shared" ref="BH45" si="574">IF(BG45=12,1,BG45+1)</f>
        <v>8</v>
      </c>
      <c r="BI45" s="69">
        <f t="shared" ref="BI45" si="575">IF(BH45=12,1,BH45+1)</f>
        <v>9</v>
      </c>
      <c r="BJ45" s="69">
        <f t="shared" ref="BJ45" si="576">IF(BI45=12,1,BI45+1)</f>
        <v>10</v>
      </c>
      <c r="BK45" s="69">
        <f t="shared" ref="BK45" si="577">IF(BJ45=12,1,BJ45+1)</f>
        <v>11</v>
      </c>
      <c r="BL45" s="69">
        <f t="shared" ref="BL45" si="578">IF(BK45=12,1,BK45+1)</f>
        <v>12</v>
      </c>
      <c r="BM45" s="69">
        <f t="shared" ref="BM45" si="579">IF(BL45=12,1,BL45+1)</f>
        <v>1</v>
      </c>
      <c r="BN45" s="69">
        <f t="shared" ref="BN45" si="580">IF(BM45=12,1,BM45+1)</f>
        <v>2</v>
      </c>
      <c r="BO45" s="69">
        <f t="shared" ref="BO45" si="581">IF(BN45=12,1,BN45+1)</f>
        <v>3</v>
      </c>
      <c r="BP45" s="69">
        <f t="shared" ref="BP45" si="582">IF(BO45=12,1,BO45+1)</f>
        <v>4</v>
      </c>
      <c r="BQ45" s="69">
        <f t="shared" ref="BQ45" si="583">IF(BP45=12,1,BP45+1)</f>
        <v>5</v>
      </c>
      <c r="BR45" s="69">
        <f t="shared" ref="BR45" si="584">IF(BQ45=12,1,BQ45+1)</f>
        <v>6</v>
      </c>
      <c r="BS45" s="69">
        <f t="shared" ref="BS45" si="585">IF(BR45=12,1,BR45+1)</f>
        <v>7</v>
      </c>
      <c r="BT45" s="69">
        <f t="shared" ref="BT45" si="586">IF(BS45=12,1,BS45+1)</f>
        <v>8</v>
      </c>
      <c r="BU45" s="69">
        <f t="shared" ref="BU45" si="587">IF(BT45=12,1,BT45+1)</f>
        <v>9</v>
      </c>
      <c r="BV45" s="69">
        <f t="shared" ref="BV45" si="588">IF(BU45=12,1,BU45+1)</f>
        <v>10</v>
      </c>
      <c r="BW45" s="69">
        <f t="shared" ref="BW45" si="589">IF(BV45=12,1,BV45+1)</f>
        <v>11</v>
      </c>
      <c r="BX45" s="69">
        <f t="shared" ref="BX45" si="590">IF(BW45=12,1,BW45+1)</f>
        <v>12</v>
      </c>
      <c r="BY45" s="74"/>
      <c r="BZ45" s="71"/>
      <c r="CA45" s="71"/>
      <c r="CB45" s="71"/>
    </row>
    <row r="46" spans="1:96" s="98" customFormat="1" ht="18" hidden="1" customHeight="1" x14ac:dyDescent="0.3">
      <c r="A46" s="230"/>
      <c r="B46" s="105"/>
      <c r="C46" s="305"/>
      <c r="D46" s="116"/>
      <c r="E46" s="116"/>
      <c r="F46" s="116"/>
      <c r="G46" s="308"/>
      <c r="H46" s="308"/>
      <c r="I46" s="309"/>
      <c r="J46" s="309"/>
      <c r="K46" s="128"/>
      <c r="L46" s="311"/>
      <c r="M46" s="7"/>
      <c r="N46" s="314"/>
      <c r="P46" s="70"/>
      <c r="Q46" s="53">
        <f t="shared" ref="Q46:BX46" si="591">VALUE(_xlfn.CONCAT(Q45,".",Q48))</f>
        <v>1</v>
      </c>
      <c r="R46" s="66">
        <f t="shared" si="591"/>
        <v>32</v>
      </c>
      <c r="S46" s="66">
        <f t="shared" si="591"/>
        <v>61</v>
      </c>
      <c r="T46" s="66">
        <f t="shared" si="591"/>
        <v>92</v>
      </c>
      <c r="U46" s="66">
        <f t="shared" si="591"/>
        <v>122</v>
      </c>
      <c r="V46" s="66">
        <f t="shared" si="591"/>
        <v>153</v>
      </c>
      <c r="W46" s="66">
        <f t="shared" si="591"/>
        <v>183</v>
      </c>
      <c r="X46" s="66">
        <f t="shared" si="591"/>
        <v>214</v>
      </c>
      <c r="Y46" s="66">
        <f t="shared" si="591"/>
        <v>245</v>
      </c>
      <c r="Z46" s="66">
        <f t="shared" si="591"/>
        <v>275</v>
      </c>
      <c r="AA46" s="66">
        <f t="shared" si="591"/>
        <v>306</v>
      </c>
      <c r="AB46" s="66">
        <f t="shared" si="591"/>
        <v>336</v>
      </c>
      <c r="AC46" s="66">
        <f t="shared" si="591"/>
        <v>367</v>
      </c>
      <c r="AD46" s="66">
        <f t="shared" si="591"/>
        <v>398</v>
      </c>
      <c r="AE46" s="66">
        <f t="shared" si="591"/>
        <v>426</v>
      </c>
      <c r="AF46" s="66">
        <f t="shared" si="591"/>
        <v>457</v>
      </c>
      <c r="AG46" s="66">
        <f t="shared" si="591"/>
        <v>487</v>
      </c>
      <c r="AH46" s="66">
        <f t="shared" si="591"/>
        <v>518</v>
      </c>
      <c r="AI46" s="66">
        <f t="shared" si="591"/>
        <v>548</v>
      </c>
      <c r="AJ46" s="66">
        <f t="shared" si="591"/>
        <v>579</v>
      </c>
      <c r="AK46" s="66">
        <f t="shared" si="591"/>
        <v>610</v>
      </c>
      <c r="AL46" s="66">
        <f t="shared" si="591"/>
        <v>640</v>
      </c>
      <c r="AM46" s="66">
        <f t="shared" si="591"/>
        <v>671</v>
      </c>
      <c r="AN46" s="66">
        <f t="shared" si="591"/>
        <v>701</v>
      </c>
      <c r="AO46" s="66">
        <f t="shared" si="591"/>
        <v>732</v>
      </c>
      <c r="AP46" s="66">
        <f t="shared" si="591"/>
        <v>763</v>
      </c>
      <c r="AQ46" s="66">
        <f t="shared" si="591"/>
        <v>791</v>
      </c>
      <c r="AR46" s="66">
        <f t="shared" si="591"/>
        <v>822</v>
      </c>
      <c r="AS46" s="66">
        <f t="shared" si="591"/>
        <v>852</v>
      </c>
      <c r="AT46" s="66">
        <f t="shared" si="591"/>
        <v>883</v>
      </c>
      <c r="AU46" s="66">
        <f t="shared" si="591"/>
        <v>913</v>
      </c>
      <c r="AV46" s="66">
        <f t="shared" si="591"/>
        <v>944</v>
      </c>
      <c r="AW46" s="66">
        <f t="shared" si="591"/>
        <v>975</v>
      </c>
      <c r="AX46" s="66">
        <f t="shared" si="591"/>
        <v>1005</v>
      </c>
      <c r="AY46" s="66">
        <f t="shared" si="591"/>
        <v>1036</v>
      </c>
      <c r="AZ46" s="66">
        <f t="shared" si="591"/>
        <v>1066</v>
      </c>
      <c r="BA46" s="66">
        <f t="shared" si="591"/>
        <v>1097</v>
      </c>
      <c r="BB46" s="66">
        <f t="shared" si="591"/>
        <v>1128</v>
      </c>
      <c r="BC46" s="66">
        <f t="shared" si="591"/>
        <v>1156</v>
      </c>
      <c r="BD46" s="66">
        <f t="shared" si="591"/>
        <v>1187</v>
      </c>
      <c r="BE46" s="66">
        <f t="shared" si="591"/>
        <v>1217</v>
      </c>
      <c r="BF46" s="66">
        <f t="shared" si="591"/>
        <v>1248</v>
      </c>
      <c r="BG46" s="66">
        <f t="shared" si="591"/>
        <v>1278</v>
      </c>
      <c r="BH46" s="66">
        <f t="shared" si="591"/>
        <v>1309</v>
      </c>
      <c r="BI46" s="66">
        <f t="shared" si="591"/>
        <v>1340</v>
      </c>
      <c r="BJ46" s="66">
        <f t="shared" si="591"/>
        <v>1370</v>
      </c>
      <c r="BK46" s="66">
        <f t="shared" si="591"/>
        <v>1401</v>
      </c>
      <c r="BL46" s="66">
        <f t="shared" si="591"/>
        <v>1431</v>
      </c>
      <c r="BM46" s="66">
        <f t="shared" si="591"/>
        <v>1462</v>
      </c>
      <c r="BN46" s="66">
        <f t="shared" si="591"/>
        <v>1493</v>
      </c>
      <c r="BO46" s="66">
        <f t="shared" si="591"/>
        <v>1522</v>
      </c>
      <c r="BP46" s="66">
        <f t="shared" si="591"/>
        <v>1553</v>
      </c>
      <c r="BQ46" s="66">
        <f t="shared" si="591"/>
        <v>1583</v>
      </c>
      <c r="BR46" s="66">
        <f t="shared" si="591"/>
        <v>1614</v>
      </c>
      <c r="BS46" s="66">
        <f t="shared" si="591"/>
        <v>1644</v>
      </c>
      <c r="BT46" s="66">
        <f t="shared" si="591"/>
        <v>1675</v>
      </c>
      <c r="BU46" s="66">
        <f t="shared" si="591"/>
        <v>1706</v>
      </c>
      <c r="BV46" s="66">
        <f t="shared" si="591"/>
        <v>1736</v>
      </c>
      <c r="BW46" s="66">
        <f t="shared" si="591"/>
        <v>1767</v>
      </c>
      <c r="BX46" s="66">
        <f t="shared" si="591"/>
        <v>1797</v>
      </c>
      <c r="BY46" s="75"/>
      <c r="BZ46" s="72"/>
      <c r="CA46" s="72"/>
      <c r="CB46" s="72"/>
    </row>
    <row r="47" spans="1:96" s="98" customFormat="1" ht="18" customHeight="1" x14ac:dyDescent="0.3">
      <c r="A47" s="230"/>
      <c r="B47" s="105"/>
      <c r="C47" s="305"/>
      <c r="D47" s="116"/>
      <c r="E47" s="309" t="s">
        <v>199</v>
      </c>
      <c r="F47" s="309" t="s">
        <v>199</v>
      </c>
      <c r="G47" s="308"/>
      <c r="H47" s="308"/>
      <c r="I47" s="309"/>
      <c r="J47" s="309"/>
      <c r="K47" s="309" t="s">
        <v>209</v>
      </c>
      <c r="L47" s="311"/>
      <c r="M47" s="7"/>
      <c r="N47" s="314"/>
      <c r="P47" s="70"/>
      <c r="Q47" s="54" t="str">
        <f>VLOOKUP(Q45,'Podpůrná data'!$J$13:$K$24,2)</f>
        <v>leden</v>
      </c>
      <c r="R47" s="54" t="str">
        <f>VLOOKUP(R45,'Podpůrná data'!$J$13:$K$24,2)</f>
        <v>únor</v>
      </c>
      <c r="S47" s="54" t="str">
        <f>VLOOKUP(S45,'Podpůrná data'!$J$13:$K$24,2)</f>
        <v>březen</v>
      </c>
      <c r="T47" s="54" t="str">
        <f>VLOOKUP(T45,'Podpůrná data'!$J$13:$K$24,2)</f>
        <v>duben</v>
      </c>
      <c r="U47" s="54" t="str">
        <f>VLOOKUP(U45,'Podpůrná data'!$J$13:$K$24,2)</f>
        <v>květen</v>
      </c>
      <c r="V47" s="54" t="str">
        <f>VLOOKUP(V45,'Podpůrná data'!$J$13:$K$24,2)</f>
        <v>červen</v>
      </c>
      <c r="W47" s="54" t="str">
        <f>VLOOKUP(W45,'Podpůrná data'!$J$13:$K$24,2)</f>
        <v>červenec</v>
      </c>
      <c r="X47" s="54" t="str">
        <f>VLOOKUP(X45,'Podpůrná data'!$J$13:$K$24,2)</f>
        <v>srpen</v>
      </c>
      <c r="Y47" s="54" t="str">
        <f>VLOOKUP(Y45,'Podpůrná data'!$J$13:$K$24,2)</f>
        <v>září</v>
      </c>
      <c r="Z47" s="54" t="str">
        <f>VLOOKUP(Z45,'Podpůrná data'!$J$13:$K$24,2)</f>
        <v>říjen</v>
      </c>
      <c r="AA47" s="54" t="str">
        <f>VLOOKUP(AA45,'Podpůrná data'!$J$13:$K$24,2)</f>
        <v>listopad</v>
      </c>
      <c r="AB47" s="54" t="str">
        <f>VLOOKUP(AB45,'Podpůrná data'!$J$13:$K$24,2)</f>
        <v>prosinec</v>
      </c>
      <c r="AC47" s="54" t="str">
        <f>VLOOKUP(AC45,'Podpůrná data'!$J$13:$K$24,2)</f>
        <v>leden</v>
      </c>
      <c r="AD47" s="54" t="str">
        <f>VLOOKUP(AD45,'Podpůrná data'!$J$13:$K$24,2)</f>
        <v>únor</v>
      </c>
      <c r="AE47" s="54" t="str">
        <f>VLOOKUP(AE45,'Podpůrná data'!$J$13:$K$24,2)</f>
        <v>březen</v>
      </c>
      <c r="AF47" s="54" t="str">
        <f>VLOOKUP(AF45,'Podpůrná data'!$J$13:$K$24,2)</f>
        <v>duben</v>
      </c>
      <c r="AG47" s="54" t="str">
        <f>VLOOKUP(AG45,'Podpůrná data'!$J$13:$K$24,2)</f>
        <v>květen</v>
      </c>
      <c r="AH47" s="54" t="str">
        <f>VLOOKUP(AH45,'Podpůrná data'!$J$13:$K$24,2)</f>
        <v>červen</v>
      </c>
      <c r="AI47" s="54" t="str">
        <f>VLOOKUP(AI45,'Podpůrná data'!$J$13:$K$24,2)</f>
        <v>červenec</v>
      </c>
      <c r="AJ47" s="54" t="str">
        <f>VLOOKUP(AJ45,'Podpůrná data'!$J$13:$K$24,2)</f>
        <v>srpen</v>
      </c>
      <c r="AK47" s="54" t="str">
        <f>VLOOKUP(AK45,'Podpůrná data'!$J$13:$K$24,2)</f>
        <v>září</v>
      </c>
      <c r="AL47" s="54" t="str">
        <f>VLOOKUP(AL45,'Podpůrná data'!$J$13:$K$24,2)</f>
        <v>říjen</v>
      </c>
      <c r="AM47" s="54" t="str">
        <f>VLOOKUP(AM45,'Podpůrná data'!$J$13:$K$24,2)</f>
        <v>listopad</v>
      </c>
      <c r="AN47" s="54" t="str">
        <f>VLOOKUP(AN45,'Podpůrná data'!$J$13:$K$24,2)</f>
        <v>prosinec</v>
      </c>
      <c r="AO47" s="54" t="str">
        <f>VLOOKUP(AO45,'Podpůrná data'!$J$13:$K$24,2)</f>
        <v>leden</v>
      </c>
      <c r="AP47" s="54" t="str">
        <f>VLOOKUP(AP45,'Podpůrná data'!$J$13:$K$24,2)</f>
        <v>únor</v>
      </c>
      <c r="AQ47" s="54" t="str">
        <f>VLOOKUP(AQ45,'Podpůrná data'!$J$13:$K$24,2)</f>
        <v>březen</v>
      </c>
      <c r="AR47" s="54" t="str">
        <f>VLOOKUP(AR45,'Podpůrná data'!$J$13:$K$24,2)</f>
        <v>duben</v>
      </c>
      <c r="AS47" s="54" t="str">
        <f>VLOOKUP(AS45,'Podpůrná data'!$J$13:$K$24,2)</f>
        <v>květen</v>
      </c>
      <c r="AT47" s="54" t="str">
        <f>VLOOKUP(AT45,'Podpůrná data'!$J$13:$K$24,2)</f>
        <v>červen</v>
      </c>
      <c r="AU47" s="54" t="str">
        <f>VLOOKUP(AU45,'Podpůrná data'!$J$13:$K$24,2)</f>
        <v>červenec</v>
      </c>
      <c r="AV47" s="54" t="str">
        <f>VLOOKUP(AV45,'Podpůrná data'!$J$13:$K$24,2)</f>
        <v>srpen</v>
      </c>
      <c r="AW47" s="54" t="str">
        <f>VLOOKUP(AW45,'Podpůrná data'!$J$13:$K$24,2)</f>
        <v>září</v>
      </c>
      <c r="AX47" s="54" t="str">
        <f>VLOOKUP(AX45,'Podpůrná data'!$J$13:$K$24,2)</f>
        <v>říjen</v>
      </c>
      <c r="AY47" s="54" t="str">
        <f>VLOOKUP(AY45,'Podpůrná data'!$J$13:$K$24,2)</f>
        <v>listopad</v>
      </c>
      <c r="AZ47" s="54" t="str">
        <f>VLOOKUP(AZ45,'Podpůrná data'!$J$13:$K$24,2)</f>
        <v>prosinec</v>
      </c>
      <c r="BA47" s="54" t="str">
        <f>VLOOKUP(BA45,'Podpůrná data'!$J$13:$K$24,2)</f>
        <v>leden</v>
      </c>
      <c r="BB47" s="54" t="str">
        <f>VLOOKUP(BB45,'Podpůrná data'!$J$13:$K$24,2)</f>
        <v>únor</v>
      </c>
      <c r="BC47" s="54" t="str">
        <f>VLOOKUP(BC45,'Podpůrná data'!$J$13:$K$24,2)</f>
        <v>březen</v>
      </c>
      <c r="BD47" s="54" t="str">
        <f>VLOOKUP(BD45,'Podpůrná data'!$J$13:$K$24,2)</f>
        <v>duben</v>
      </c>
      <c r="BE47" s="54" t="str">
        <f>VLOOKUP(BE45,'Podpůrná data'!$J$13:$K$24,2)</f>
        <v>květen</v>
      </c>
      <c r="BF47" s="54" t="str">
        <f>VLOOKUP(BF45,'Podpůrná data'!$J$13:$K$24,2)</f>
        <v>červen</v>
      </c>
      <c r="BG47" s="54" t="str">
        <f>VLOOKUP(BG45,'Podpůrná data'!$J$13:$K$24,2)</f>
        <v>červenec</v>
      </c>
      <c r="BH47" s="54" t="str">
        <f>VLOOKUP(BH45,'Podpůrná data'!$J$13:$K$24,2)</f>
        <v>srpen</v>
      </c>
      <c r="BI47" s="54" t="str">
        <f>VLOOKUP(BI45,'Podpůrná data'!$J$13:$K$24,2)</f>
        <v>září</v>
      </c>
      <c r="BJ47" s="54" t="str">
        <f>VLOOKUP(BJ45,'Podpůrná data'!$J$13:$K$24,2)</f>
        <v>říjen</v>
      </c>
      <c r="BK47" s="54" t="str">
        <f>VLOOKUP(BK45,'Podpůrná data'!$J$13:$K$24,2)</f>
        <v>listopad</v>
      </c>
      <c r="BL47" s="54" t="str">
        <f>VLOOKUP(BL45,'Podpůrná data'!$J$13:$K$24,2)</f>
        <v>prosinec</v>
      </c>
      <c r="BM47" s="54" t="str">
        <f>VLOOKUP(BM45,'Podpůrná data'!$J$13:$K$24,2)</f>
        <v>leden</v>
      </c>
      <c r="BN47" s="54" t="str">
        <f>VLOOKUP(BN45,'Podpůrná data'!$J$13:$K$24,2)</f>
        <v>únor</v>
      </c>
      <c r="BO47" s="54" t="str">
        <f>VLOOKUP(BO45,'Podpůrná data'!$J$13:$K$24,2)</f>
        <v>březen</v>
      </c>
      <c r="BP47" s="54" t="str">
        <f>VLOOKUP(BP45,'Podpůrná data'!$J$13:$K$24,2)</f>
        <v>duben</v>
      </c>
      <c r="BQ47" s="54" t="str">
        <f>VLOOKUP(BQ45,'Podpůrná data'!$J$13:$K$24,2)</f>
        <v>květen</v>
      </c>
      <c r="BR47" s="54" t="str">
        <f>VLOOKUP(BR45,'Podpůrná data'!$J$13:$K$24,2)</f>
        <v>červen</v>
      </c>
      <c r="BS47" s="54" t="str">
        <f>VLOOKUP(BS45,'Podpůrná data'!$J$13:$K$24,2)</f>
        <v>červenec</v>
      </c>
      <c r="BT47" s="54" t="str">
        <f>VLOOKUP(BT45,'Podpůrná data'!$J$13:$K$24,2)</f>
        <v>srpen</v>
      </c>
      <c r="BU47" s="54" t="str">
        <f>VLOOKUP(BU45,'Podpůrná data'!$J$13:$K$24,2)</f>
        <v>září</v>
      </c>
      <c r="BV47" s="54" t="str">
        <f>VLOOKUP(BV45,'Podpůrná data'!$J$13:$K$24,2)</f>
        <v>říjen</v>
      </c>
      <c r="BW47" s="54" t="str">
        <f>VLOOKUP(BW45,'Podpůrná data'!$J$13:$K$24,2)</f>
        <v>listopad</v>
      </c>
      <c r="BX47" s="54" t="str">
        <f>VLOOKUP(BX45,'Podpůrná data'!$J$13:$K$24,2)</f>
        <v>prosinec</v>
      </c>
      <c r="BY47" s="143"/>
      <c r="BZ47" s="144"/>
      <c r="CA47" s="165"/>
      <c r="CB47" s="165"/>
      <c r="CD47" s="147" t="s">
        <v>104</v>
      </c>
      <c r="CE47" s="147" t="s">
        <v>105</v>
      </c>
      <c r="CF47" s="147" t="s">
        <v>106</v>
      </c>
      <c r="CG47" s="147" t="s">
        <v>107</v>
      </c>
      <c r="CH47" s="147" t="s">
        <v>108</v>
      </c>
      <c r="CI47" s="147" t="s">
        <v>109</v>
      </c>
      <c r="CJ47" s="147" t="s">
        <v>110</v>
      </c>
      <c r="CK47" s="147" t="s">
        <v>111</v>
      </c>
      <c r="CL47" s="147" t="s">
        <v>112</v>
      </c>
      <c r="CM47" s="147" t="s">
        <v>166</v>
      </c>
      <c r="CN47" s="147" t="s">
        <v>167</v>
      </c>
      <c r="CO47" s="147" t="s">
        <v>168</v>
      </c>
      <c r="CP47" s="147" t="s">
        <v>194</v>
      </c>
      <c r="CQ47" s="147" t="s">
        <v>195</v>
      </c>
      <c r="CR47" s="147" t="s">
        <v>196</v>
      </c>
    </row>
    <row r="48" spans="1:96" s="98" customFormat="1" ht="16.2" customHeight="1" x14ac:dyDescent="0.3">
      <c r="A48" s="230"/>
      <c r="B48" s="105"/>
      <c r="C48" s="305"/>
      <c r="D48" s="116"/>
      <c r="E48" s="309"/>
      <c r="F48" s="309"/>
      <c r="G48" s="308"/>
      <c r="H48" s="308"/>
      <c r="I48" s="309"/>
      <c r="J48" s="309"/>
      <c r="K48" s="309"/>
      <c r="L48" s="311"/>
      <c r="M48" s="7"/>
      <c r="N48" s="314"/>
      <c r="P48" s="70"/>
      <c r="Q48" s="54">
        <f>YEAR(Úvod!$F$10)</f>
        <v>1900</v>
      </c>
      <c r="R48" s="54">
        <f t="shared" ref="R48" si="592">IF(R45=1,Q48+1,Q48)</f>
        <v>1900</v>
      </c>
      <c r="S48" s="54">
        <f t="shared" ref="S48" si="593">IF(S45=1,R48+1,R48)</f>
        <v>1900</v>
      </c>
      <c r="T48" s="54">
        <f t="shared" ref="T48" si="594">IF(T45=1,S48+1,S48)</f>
        <v>1900</v>
      </c>
      <c r="U48" s="54">
        <f t="shared" ref="U48" si="595">IF(U45=1,T48+1,T48)</f>
        <v>1900</v>
      </c>
      <c r="V48" s="54">
        <f t="shared" ref="V48" si="596">IF(V45=1,U48+1,U48)</f>
        <v>1900</v>
      </c>
      <c r="W48" s="54">
        <f t="shared" ref="W48" si="597">IF(W45=1,V48+1,V48)</f>
        <v>1900</v>
      </c>
      <c r="X48" s="54">
        <f t="shared" ref="X48" si="598">IF(X45=1,W48+1,W48)</f>
        <v>1900</v>
      </c>
      <c r="Y48" s="54">
        <f t="shared" ref="Y48" si="599">IF(Y45=1,X48+1,X48)</f>
        <v>1900</v>
      </c>
      <c r="Z48" s="54">
        <f t="shared" ref="Z48" si="600">IF(Z45=1,Y48+1,Y48)</f>
        <v>1900</v>
      </c>
      <c r="AA48" s="54">
        <f t="shared" ref="AA48" si="601">IF(AA45=1,Z48+1,Z48)</f>
        <v>1900</v>
      </c>
      <c r="AB48" s="54">
        <f t="shared" ref="AB48" si="602">IF(AB45=1,AA48+1,AA48)</f>
        <v>1900</v>
      </c>
      <c r="AC48" s="54">
        <f t="shared" ref="AC48" si="603">IF(AC45=1,AB48+1,AB48)</f>
        <v>1901</v>
      </c>
      <c r="AD48" s="54">
        <f t="shared" ref="AD48" si="604">IF(AD45=1,AC48+1,AC48)</f>
        <v>1901</v>
      </c>
      <c r="AE48" s="54">
        <f t="shared" ref="AE48" si="605">IF(AE45=1,AD48+1,AD48)</f>
        <v>1901</v>
      </c>
      <c r="AF48" s="54">
        <f t="shared" ref="AF48" si="606">IF(AF45=1,AE48+1,AE48)</f>
        <v>1901</v>
      </c>
      <c r="AG48" s="54">
        <f t="shared" ref="AG48" si="607">IF(AG45=1,AF48+1,AF48)</f>
        <v>1901</v>
      </c>
      <c r="AH48" s="54">
        <f t="shared" ref="AH48" si="608">IF(AH45=1,AG48+1,AG48)</f>
        <v>1901</v>
      </c>
      <c r="AI48" s="54">
        <f t="shared" ref="AI48" si="609">IF(AI45=1,AH48+1,AH48)</f>
        <v>1901</v>
      </c>
      <c r="AJ48" s="54">
        <f t="shared" ref="AJ48" si="610">IF(AJ45=1,AI48+1,AI48)</f>
        <v>1901</v>
      </c>
      <c r="AK48" s="54">
        <f t="shared" ref="AK48" si="611">IF(AK45=1,AJ48+1,AJ48)</f>
        <v>1901</v>
      </c>
      <c r="AL48" s="54">
        <f t="shared" ref="AL48" si="612">IF(AL45=1,AK48+1,AK48)</f>
        <v>1901</v>
      </c>
      <c r="AM48" s="54">
        <f t="shared" ref="AM48" si="613">IF(AM45=1,AL48+1,AL48)</f>
        <v>1901</v>
      </c>
      <c r="AN48" s="54">
        <f t="shared" ref="AN48" si="614">IF(AN45=1,AM48+1,AM48)</f>
        <v>1901</v>
      </c>
      <c r="AO48" s="54">
        <f t="shared" ref="AO48" si="615">IF(AO45=1,AN48+1,AN48)</f>
        <v>1902</v>
      </c>
      <c r="AP48" s="54">
        <f t="shared" ref="AP48" si="616">IF(AP45=1,AO48+1,AO48)</f>
        <v>1902</v>
      </c>
      <c r="AQ48" s="54">
        <f t="shared" ref="AQ48" si="617">IF(AQ45=1,AP48+1,AP48)</f>
        <v>1902</v>
      </c>
      <c r="AR48" s="54">
        <f t="shared" ref="AR48" si="618">IF(AR45=1,AQ48+1,AQ48)</f>
        <v>1902</v>
      </c>
      <c r="AS48" s="54">
        <f t="shared" ref="AS48" si="619">IF(AS45=1,AR48+1,AR48)</f>
        <v>1902</v>
      </c>
      <c r="AT48" s="54">
        <f t="shared" ref="AT48" si="620">IF(AT45=1,AS48+1,AS48)</f>
        <v>1902</v>
      </c>
      <c r="AU48" s="54">
        <f t="shared" ref="AU48" si="621">IF(AU45=1,AT48+1,AT48)</f>
        <v>1902</v>
      </c>
      <c r="AV48" s="54">
        <f t="shared" ref="AV48" si="622">IF(AV45=1,AU48+1,AU48)</f>
        <v>1902</v>
      </c>
      <c r="AW48" s="54">
        <f t="shared" ref="AW48" si="623">IF(AW45=1,AV48+1,AV48)</f>
        <v>1902</v>
      </c>
      <c r="AX48" s="54">
        <f t="shared" ref="AX48" si="624">IF(AX45=1,AW48+1,AW48)</f>
        <v>1902</v>
      </c>
      <c r="AY48" s="54">
        <f t="shared" ref="AY48" si="625">IF(AY45=1,AX48+1,AX48)</f>
        <v>1902</v>
      </c>
      <c r="AZ48" s="54">
        <f t="shared" ref="AZ48" si="626">IF(AZ45=1,AY48+1,AY48)</f>
        <v>1902</v>
      </c>
      <c r="BA48" s="54">
        <f t="shared" ref="BA48" si="627">IF(BA45=1,AZ48+1,AZ48)</f>
        <v>1903</v>
      </c>
      <c r="BB48" s="54">
        <f t="shared" ref="BB48" si="628">IF(BB45=1,BA48+1,BA48)</f>
        <v>1903</v>
      </c>
      <c r="BC48" s="54">
        <f t="shared" ref="BC48" si="629">IF(BC45=1,BB48+1,BB48)</f>
        <v>1903</v>
      </c>
      <c r="BD48" s="54">
        <f t="shared" ref="BD48" si="630">IF(BD45=1,BC48+1,BC48)</f>
        <v>1903</v>
      </c>
      <c r="BE48" s="54">
        <f t="shared" ref="BE48" si="631">IF(BE45=1,BD48+1,BD48)</f>
        <v>1903</v>
      </c>
      <c r="BF48" s="54">
        <f t="shared" ref="BF48" si="632">IF(BF45=1,BE48+1,BE48)</f>
        <v>1903</v>
      </c>
      <c r="BG48" s="54">
        <f t="shared" ref="BG48" si="633">IF(BG45=1,BF48+1,BF48)</f>
        <v>1903</v>
      </c>
      <c r="BH48" s="54">
        <f t="shared" ref="BH48" si="634">IF(BH45=1,BG48+1,BG48)</f>
        <v>1903</v>
      </c>
      <c r="BI48" s="54">
        <f t="shared" ref="BI48" si="635">IF(BI45=1,BH48+1,BH48)</f>
        <v>1903</v>
      </c>
      <c r="BJ48" s="54">
        <f t="shared" ref="BJ48" si="636">IF(BJ45=1,BI48+1,BI48)</f>
        <v>1903</v>
      </c>
      <c r="BK48" s="54">
        <f t="shared" ref="BK48" si="637">IF(BK45=1,BJ48+1,BJ48)</f>
        <v>1903</v>
      </c>
      <c r="BL48" s="54">
        <f t="shared" ref="BL48" si="638">IF(BL45=1,BK48+1,BK48)</f>
        <v>1903</v>
      </c>
      <c r="BM48" s="54">
        <f t="shared" ref="BM48" si="639">IF(BM45=1,BL48+1,BL48)</f>
        <v>1904</v>
      </c>
      <c r="BN48" s="54">
        <f t="shared" ref="BN48" si="640">IF(BN45=1,BM48+1,BM48)</f>
        <v>1904</v>
      </c>
      <c r="BO48" s="54">
        <f t="shared" ref="BO48" si="641">IF(BO45=1,BN48+1,BN48)</f>
        <v>1904</v>
      </c>
      <c r="BP48" s="54">
        <f t="shared" ref="BP48" si="642">IF(BP45=1,BO48+1,BO48)</f>
        <v>1904</v>
      </c>
      <c r="BQ48" s="54">
        <f t="shared" ref="BQ48" si="643">IF(BQ45=1,BP48+1,BP48)</f>
        <v>1904</v>
      </c>
      <c r="BR48" s="54">
        <f t="shared" ref="BR48" si="644">IF(BR45=1,BQ48+1,BQ48)</f>
        <v>1904</v>
      </c>
      <c r="BS48" s="54">
        <f t="shared" ref="BS48" si="645">IF(BS45=1,BR48+1,BR48)</f>
        <v>1904</v>
      </c>
      <c r="BT48" s="54">
        <f t="shared" ref="BT48" si="646">IF(BT45=1,BS48+1,BS48)</f>
        <v>1904</v>
      </c>
      <c r="BU48" s="54">
        <f t="shared" ref="BU48" si="647">IF(BU45=1,BT48+1,BT48)</f>
        <v>1904</v>
      </c>
      <c r="BV48" s="54">
        <f t="shared" ref="BV48" si="648">IF(BV45=1,BU48+1,BU48)</f>
        <v>1904</v>
      </c>
      <c r="BW48" s="54">
        <f t="shared" ref="BW48" si="649">IF(BW45=1,BV48+1,BV48)</f>
        <v>1904</v>
      </c>
      <c r="BX48" s="54">
        <f t="shared" ref="BX48" si="650">IF(BX45=1,BW48+1,BW48)</f>
        <v>1904</v>
      </c>
      <c r="BY48" s="163"/>
      <c r="BZ48" s="164"/>
      <c r="CA48" s="165"/>
      <c r="CB48" s="165"/>
    </row>
    <row r="49" spans="1:96" s="98" customFormat="1" ht="16.2" customHeight="1" x14ac:dyDescent="0.3">
      <c r="A49" s="230"/>
      <c r="B49" s="105"/>
      <c r="C49" s="116"/>
      <c r="D49" s="116"/>
      <c r="E49" s="309"/>
      <c r="F49" s="309"/>
      <c r="G49" s="308"/>
      <c r="H49" s="308"/>
      <c r="I49" s="309"/>
      <c r="J49" s="310"/>
      <c r="K49" s="309"/>
      <c r="L49" s="312"/>
      <c r="M49" s="7"/>
      <c r="N49" s="315"/>
      <c r="P49" s="57" t="s">
        <v>170</v>
      </c>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196"/>
      <c r="BQ49" s="196"/>
      <c r="BR49" s="196"/>
      <c r="BS49" s="196"/>
      <c r="BT49" s="196"/>
      <c r="BU49" s="196"/>
      <c r="BV49" s="196"/>
      <c r="BW49" s="196"/>
      <c r="BX49" s="196"/>
      <c r="BY49" s="163"/>
      <c r="BZ49" s="164"/>
      <c r="CA49" s="165"/>
      <c r="CB49" s="165"/>
    </row>
    <row r="50" spans="1:96" s="98" customFormat="1" ht="23.4" customHeight="1" x14ac:dyDescent="0.3">
      <c r="A50" s="97"/>
      <c r="B50" s="117" t="s">
        <v>5</v>
      </c>
      <c r="C50" s="297"/>
      <c r="D50" s="297"/>
      <c r="E50" s="197"/>
      <c r="F50" s="193"/>
      <c r="G50" s="198"/>
      <c r="H50" s="199"/>
      <c r="I50" s="198"/>
      <c r="J50" s="167">
        <f>IF(I50="",0,IF(I50='Podpůrná data'!$A$4,'Podpůrná data'!$B$4,'Podpůrná data'!$B$5))</f>
        <v>0</v>
      </c>
      <c r="K50" s="166">
        <f>IFERROR(INT(ROUND(H50,2)*(VLOOKUP(INT(G50),'Podpůrná data'!$A$14:$B$73,2,FALSE))*(G50/(INT(G50)))),0)</f>
        <v>0</v>
      </c>
      <c r="L50" s="55">
        <f>J50*K50</f>
        <v>0</v>
      </c>
      <c r="M50" s="56">
        <f>IF(L50&gt;0,IF(ISTEXT(C50)=TRUE,0,1),0)</f>
        <v>0</v>
      </c>
      <c r="N50" s="142">
        <f>IF(L50&gt;0,1,0)</f>
        <v>0</v>
      </c>
      <c r="O50" s="118"/>
      <c r="P50" s="57" t="s">
        <v>94</v>
      </c>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c r="BM50" s="200"/>
      <c r="BN50" s="200"/>
      <c r="BO50" s="200"/>
      <c r="BP50" s="200"/>
      <c r="BQ50" s="200"/>
      <c r="BR50" s="200"/>
      <c r="BS50" s="200"/>
      <c r="BT50" s="200"/>
      <c r="BU50" s="200"/>
      <c r="BV50" s="200"/>
      <c r="BW50" s="200"/>
      <c r="BX50" s="200"/>
      <c r="BY50" s="298">
        <f>SUM(Q58:BX58)</f>
        <v>0</v>
      </c>
      <c r="BZ50" s="300">
        <f>SUM(Q59:BX59)</f>
        <v>0</v>
      </c>
      <c r="CA50" s="302">
        <f>IF($N50=0,0,IF($BY50&gt;=215*$H50,1,0))</f>
        <v>0</v>
      </c>
      <c r="CB50" s="302">
        <f>IF($BY50&gt;=215*$H50,0,(CEILING(215*$H50,1)-$BY50))</f>
        <v>0</v>
      </c>
    </row>
    <row r="51" spans="1:96" s="98" customFormat="1" ht="28.8" x14ac:dyDescent="0.3">
      <c r="A51" s="97"/>
      <c r="B51" s="119"/>
      <c r="C51" s="73"/>
      <c r="D51" s="73"/>
      <c r="E51" s="73"/>
      <c r="F51" s="73"/>
      <c r="G51" s="73"/>
      <c r="H51" s="73"/>
      <c r="I51" s="73"/>
      <c r="J51" s="73"/>
      <c r="K51" s="73"/>
      <c r="L51" s="58"/>
      <c r="M51" s="7"/>
      <c r="N51" s="160"/>
      <c r="P51" s="57" t="s">
        <v>140</v>
      </c>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c r="BU51" s="201"/>
      <c r="BV51" s="201"/>
      <c r="BW51" s="201"/>
      <c r="BX51" s="201"/>
      <c r="BY51" s="298"/>
      <c r="BZ51" s="300"/>
      <c r="CA51" s="302"/>
      <c r="CB51" s="302"/>
    </row>
    <row r="52" spans="1:96" s="98" customFormat="1" ht="14.4" hidden="1" customHeight="1" x14ac:dyDescent="0.3">
      <c r="A52" s="97"/>
      <c r="B52" s="119"/>
      <c r="C52" s="73"/>
      <c r="D52" s="73"/>
      <c r="E52" s="73"/>
      <c r="F52" s="73"/>
      <c r="G52" s="73"/>
      <c r="H52" s="73"/>
      <c r="I52" s="73"/>
      <c r="J52" s="73"/>
      <c r="K52" s="73"/>
      <c r="L52" s="58"/>
      <c r="M52" s="7"/>
      <c r="N52" s="160"/>
      <c r="P52" s="59" t="s">
        <v>141</v>
      </c>
      <c r="Q52" s="60">
        <f>IF(Q50&lt;&gt;0,1,0)</f>
        <v>0</v>
      </c>
      <c r="R52" s="60">
        <f t="shared" ref="R52" si="651">IF(Q52&gt;0,Q52+1,IF(R50&lt;&gt;0,1,0))</f>
        <v>0</v>
      </c>
      <c r="S52" s="60">
        <f t="shared" ref="S52" si="652">IF(R52&gt;0,R52+1,IF(S50&lt;&gt;0,1,0))</f>
        <v>0</v>
      </c>
      <c r="T52" s="60">
        <f t="shared" ref="T52" si="653">IF(S52&gt;0,S52+1,IF(T50&lt;&gt;0,1,0))</f>
        <v>0</v>
      </c>
      <c r="U52" s="60">
        <f t="shared" ref="U52" si="654">IF(T52&gt;0,T52+1,IF(U50&lt;&gt;0,1,0))</f>
        <v>0</v>
      </c>
      <c r="V52" s="60">
        <f t="shared" ref="V52" si="655">IF(U52&gt;0,U52+1,IF(V50&lt;&gt;0,1,0))</f>
        <v>0</v>
      </c>
      <c r="W52" s="60">
        <f t="shared" ref="W52" si="656">IF(V52&gt;0,V52+1,IF(W50&lt;&gt;0,1,0))</f>
        <v>0</v>
      </c>
      <c r="X52" s="60">
        <f t="shared" ref="X52" si="657">IF(W52&gt;0,W52+1,IF(X50&lt;&gt;0,1,0))</f>
        <v>0</v>
      </c>
      <c r="Y52" s="60">
        <f t="shared" ref="Y52" si="658">IF(X52&gt;0,X52+1,IF(Y50&lt;&gt;0,1,0))</f>
        <v>0</v>
      </c>
      <c r="Z52" s="60">
        <f t="shared" ref="Z52" si="659">IF(Y52&gt;0,Y52+1,IF(Z50&lt;&gt;0,1,0))</f>
        <v>0</v>
      </c>
      <c r="AA52" s="60">
        <f t="shared" ref="AA52" si="660">IF(Z52&gt;0,Z52+1,IF(AA50&lt;&gt;0,1,0))</f>
        <v>0</v>
      </c>
      <c r="AB52" s="60">
        <f t="shared" ref="AB52" si="661">IF(AA52&gt;0,AA52+1,IF(AB50&lt;&gt;0,1,0))</f>
        <v>0</v>
      </c>
      <c r="AC52" s="60">
        <f t="shared" ref="AC52" si="662">IF(AB52&gt;0,AB52+1,IF(AC50&lt;&gt;0,1,0))</f>
        <v>0</v>
      </c>
      <c r="AD52" s="60">
        <f t="shared" ref="AD52" si="663">IF(AC52&gt;0,AC52+1,IF(AD50&lt;&gt;0,1,0))</f>
        <v>0</v>
      </c>
      <c r="AE52" s="60">
        <f t="shared" ref="AE52" si="664">IF(AD52&gt;0,AD52+1,IF(AE50&lt;&gt;0,1,0))</f>
        <v>0</v>
      </c>
      <c r="AF52" s="60">
        <f t="shared" ref="AF52" si="665">IF(AE52&gt;0,AE52+1,IF(AF50&lt;&gt;0,1,0))</f>
        <v>0</v>
      </c>
      <c r="AG52" s="60">
        <f t="shared" ref="AG52" si="666">IF(AF52&gt;0,AF52+1,IF(AG50&lt;&gt;0,1,0))</f>
        <v>0</v>
      </c>
      <c r="AH52" s="60">
        <f t="shared" ref="AH52" si="667">IF(AG52&gt;0,AG52+1,IF(AH50&lt;&gt;0,1,0))</f>
        <v>0</v>
      </c>
      <c r="AI52" s="60">
        <f t="shared" ref="AI52" si="668">IF(AH52&gt;0,AH52+1,IF(AI50&lt;&gt;0,1,0))</f>
        <v>0</v>
      </c>
      <c r="AJ52" s="60">
        <f t="shared" ref="AJ52" si="669">IF(AI52&gt;0,AI52+1,IF(AJ50&lt;&gt;0,1,0))</f>
        <v>0</v>
      </c>
      <c r="AK52" s="60">
        <f t="shared" ref="AK52" si="670">IF(AJ52&gt;0,AJ52+1,IF(AK50&lt;&gt;0,1,0))</f>
        <v>0</v>
      </c>
      <c r="AL52" s="60">
        <f t="shared" ref="AL52" si="671">IF(AK52&gt;0,AK52+1,IF(AL50&lt;&gt;0,1,0))</f>
        <v>0</v>
      </c>
      <c r="AM52" s="60">
        <f t="shared" ref="AM52" si="672">IF(AL52&gt;0,AL52+1,IF(AM50&lt;&gt;0,1,0))</f>
        <v>0</v>
      </c>
      <c r="AN52" s="60">
        <f t="shared" ref="AN52" si="673">IF(AM52&gt;0,AM52+1,IF(AN50&lt;&gt;0,1,0))</f>
        <v>0</v>
      </c>
      <c r="AO52" s="60">
        <f t="shared" ref="AO52" si="674">IF(AN52&gt;0,AN52+1,IF(AO50&lt;&gt;0,1,0))</f>
        <v>0</v>
      </c>
      <c r="AP52" s="60">
        <f t="shared" ref="AP52" si="675">IF(AO52&gt;0,AO52+1,IF(AP50&lt;&gt;0,1,0))</f>
        <v>0</v>
      </c>
      <c r="AQ52" s="60">
        <f t="shared" ref="AQ52" si="676">IF(AP52&gt;0,AP52+1,IF(AQ50&lt;&gt;0,1,0))</f>
        <v>0</v>
      </c>
      <c r="AR52" s="60">
        <f t="shared" ref="AR52" si="677">IF(AQ52&gt;0,AQ52+1,IF(AR50&lt;&gt;0,1,0))</f>
        <v>0</v>
      </c>
      <c r="AS52" s="60">
        <f t="shared" ref="AS52" si="678">IF(AR52&gt;0,AR52+1,IF(AS50&lt;&gt;0,1,0))</f>
        <v>0</v>
      </c>
      <c r="AT52" s="60">
        <f t="shared" ref="AT52" si="679">IF(AS52&gt;0,AS52+1,IF(AT50&lt;&gt;0,1,0))</f>
        <v>0</v>
      </c>
      <c r="AU52" s="60">
        <f t="shared" ref="AU52" si="680">IF(AT52&gt;0,AT52+1,IF(AU50&lt;&gt;0,1,0))</f>
        <v>0</v>
      </c>
      <c r="AV52" s="60">
        <f t="shared" ref="AV52" si="681">IF(AU52&gt;0,AU52+1,IF(AV50&lt;&gt;0,1,0))</f>
        <v>0</v>
      </c>
      <c r="AW52" s="60">
        <f t="shared" ref="AW52" si="682">IF(AV52&gt;0,AV52+1,IF(AW50&lt;&gt;0,1,0))</f>
        <v>0</v>
      </c>
      <c r="AX52" s="60">
        <f t="shared" ref="AX52" si="683">IF(AW52&gt;0,AW52+1,IF(AX50&lt;&gt;0,1,0))</f>
        <v>0</v>
      </c>
      <c r="AY52" s="60">
        <f t="shared" ref="AY52" si="684">IF(AX52&gt;0,AX52+1,IF(AY50&lt;&gt;0,1,0))</f>
        <v>0</v>
      </c>
      <c r="AZ52" s="60">
        <f t="shared" ref="AZ52" si="685">IF(AY52&gt;0,AY52+1,IF(AZ50&lt;&gt;0,1,0))</f>
        <v>0</v>
      </c>
      <c r="BA52" s="60">
        <f t="shared" ref="BA52" si="686">IF(AZ52&gt;0,AZ52+1,IF(BA50&lt;&gt;0,1,0))</f>
        <v>0</v>
      </c>
      <c r="BB52" s="60">
        <f t="shared" ref="BB52" si="687">IF(BA52&gt;0,BA52+1,IF(BB50&lt;&gt;0,1,0))</f>
        <v>0</v>
      </c>
      <c r="BC52" s="60">
        <f t="shared" ref="BC52" si="688">IF(BB52&gt;0,BB52+1,IF(BC50&lt;&gt;0,1,0))</f>
        <v>0</v>
      </c>
      <c r="BD52" s="60">
        <f t="shared" ref="BD52" si="689">IF(BC52&gt;0,BC52+1,IF(BD50&lt;&gt;0,1,0))</f>
        <v>0</v>
      </c>
      <c r="BE52" s="60">
        <f t="shared" ref="BE52" si="690">IF(BD52&gt;0,BD52+1,IF(BE50&lt;&gt;0,1,0))</f>
        <v>0</v>
      </c>
      <c r="BF52" s="60">
        <f t="shared" ref="BF52" si="691">IF(BE52&gt;0,BE52+1,IF(BF50&lt;&gt;0,1,0))</f>
        <v>0</v>
      </c>
      <c r="BG52" s="60">
        <f t="shared" ref="BG52" si="692">IF(BF52&gt;0,BF52+1,IF(BG50&lt;&gt;0,1,0))</f>
        <v>0</v>
      </c>
      <c r="BH52" s="60">
        <f t="shared" ref="BH52" si="693">IF(BG52&gt;0,BG52+1,IF(BH50&lt;&gt;0,1,0))</f>
        <v>0</v>
      </c>
      <c r="BI52" s="60">
        <f t="shared" ref="BI52" si="694">IF(BH52&gt;0,BH52+1,IF(BI50&lt;&gt;0,1,0))</f>
        <v>0</v>
      </c>
      <c r="BJ52" s="60">
        <f t="shared" ref="BJ52" si="695">IF(BI52&gt;0,BI52+1,IF(BJ50&lt;&gt;0,1,0))</f>
        <v>0</v>
      </c>
      <c r="BK52" s="60">
        <f t="shared" ref="BK52" si="696">IF(BJ52&gt;0,BJ52+1,IF(BK50&lt;&gt;0,1,0))</f>
        <v>0</v>
      </c>
      <c r="BL52" s="60">
        <f t="shared" ref="BL52" si="697">IF(BK52&gt;0,BK52+1,IF(BL50&lt;&gt;0,1,0))</f>
        <v>0</v>
      </c>
      <c r="BM52" s="60">
        <f t="shared" ref="BM52" si="698">IF(BL52&gt;0,BL52+1,IF(BM50&lt;&gt;0,1,0))</f>
        <v>0</v>
      </c>
      <c r="BN52" s="60">
        <f t="shared" ref="BN52" si="699">IF(BM52&gt;0,BM52+1,IF(BN50&lt;&gt;0,1,0))</f>
        <v>0</v>
      </c>
      <c r="BO52" s="60">
        <f t="shared" ref="BO52" si="700">IF(BN52&gt;0,BN52+1,IF(BO50&lt;&gt;0,1,0))</f>
        <v>0</v>
      </c>
      <c r="BP52" s="60">
        <f t="shared" ref="BP52" si="701">IF(BO52&gt;0,BO52+1,IF(BP50&lt;&gt;0,1,0))</f>
        <v>0</v>
      </c>
      <c r="BQ52" s="60">
        <f t="shared" ref="BQ52" si="702">IF(BP52&gt;0,BP52+1,IF(BQ50&lt;&gt;0,1,0))</f>
        <v>0</v>
      </c>
      <c r="BR52" s="60">
        <f t="shared" ref="BR52" si="703">IF(BQ52&gt;0,BQ52+1,IF(BR50&lt;&gt;0,1,0))</f>
        <v>0</v>
      </c>
      <c r="BS52" s="60">
        <f t="shared" ref="BS52" si="704">IF(BR52&gt;0,BR52+1,IF(BS50&lt;&gt;0,1,0))</f>
        <v>0</v>
      </c>
      <c r="BT52" s="60">
        <f t="shared" ref="BT52" si="705">IF(BS52&gt;0,BS52+1,IF(BT50&lt;&gt;0,1,0))</f>
        <v>0</v>
      </c>
      <c r="BU52" s="60">
        <f t="shared" ref="BU52" si="706">IF(BT52&gt;0,BT52+1,IF(BU50&lt;&gt;0,1,0))</f>
        <v>0</v>
      </c>
      <c r="BV52" s="60">
        <f t="shared" ref="BV52" si="707">IF(BU52&gt;0,BU52+1,IF(BV50&lt;&gt;0,1,0))</f>
        <v>0</v>
      </c>
      <c r="BW52" s="60">
        <f t="shared" ref="BW52" si="708">IF(BV52&gt;0,BV52+1,IF(BW50&lt;&gt;0,1,0))</f>
        <v>0</v>
      </c>
      <c r="BX52" s="60">
        <f t="shared" ref="BX52" si="709">IF(BW52&gt;0,BW52+1,IF(BX50&lt;&gt;0,1,0))</f>
        <v>0</v>
      </c>
      <c r="BY52" s="298"/>
      <c r="BZ52" s="300"/>
      <c r="CA52" s="302"/>
      <c r="CB52" s="302"/>
    </row>
    <row r="53" spans="1:96" s="98" customFormat="1" ht="14.4" hidden="1" customHeight="1" x14ac:dyDescent="0.3">
      <c r="A53" s="97"/>
      <c r="B53" s="119"/>
      <c r="C53" s="73"/>
      <c r="D53" s="73"/>
      <c r="E53" s="73"/>
      <c r="F53" s="73"/>
      <c r="G53" s="73"/>
      <c r="H53" s="73"/>
      <c r="I53" s="73"/>
      <c r="J53" s="73"/>
      <c r="K53" s="73"/>
      <c r="L53" s="58"/>
      <c r="M53" s="7"/>
      <c r="N53" s="160"/>
      <c r="P53" s="59" t="s">
        <v>142</v>
      </c>
      <c r="Q53" s="60">
        <f>Q52</f>
        <v>0</v>
      </c>
      <c r="R53" s="60">
        <f>IF(R52=0,0,IF(OR(Q53=0,Q53=12),1,Q53+1))</f>
        <v>0</v>
      </c>
      <c r="S53" s="60">
        <f t="shared" ref="S53" si="710">IF(S52=0,0,IF(OR(R53=0,R53=12),1,R53+1))</f>
        <v>0</v>
      </c>
      <c r="T53" s="60">
        <f t="shared" ref="T53" si="711">IF(T52=0,0,IF(OR(S53=0,S53=12),1,S53+1))</f>
        <v>0</v>
      </c>
      <c r="U53" s="60">
        <f t="shared" ref="U53" si="712">IF(U52=0,0,IF(OR(T53=0,T53=12),1,T53+1))</f>
        <v>0</v>
      </c>
      <c r="V53" s="60">
        <f t="shared" ref="V53" si="713">IF(V52=0,0,IF(OR(U53=0,U53=12),1,U53+1))</f>
        <v>0</v>
      </c>
      <c r="W53" s="60">
        <f t="shared" ref="W53" si="714">IF(W52=0,0,IF(OR(V53=0,V53=12),1,V53+1))</f>
        <v>0</v>
      </c>
      <c r="X53" s="60">
        <f t="shared" ref="X53" si="715">IF(X52=0,0,IF(OR(W53=0,W53=12),1,W53+1))</f>
        <v>0</v>
      </c>
      <c r="Y53" s="60">
        <f t="shared" ref="Y53" si="716">IF(Y52=0,0,IF(OR(X53=0,X53=12),1,X53+1))</f>
        <v>0</v>
      </c>
      <c r="Z53" s="60">
        <f t="shared" ref="Z53" si="717">IF(Z52=0,0,IF(OR(Y53=0,Y53=12),1,Y53+1))</f>
        <v>0</v>
      </c>
      <c r="AA53" s="60">
        <f t="shared" ref="AA53" si="718">IF(AA52=0,0,IF(OR(Z53=0,Z53=12),1,Z53+1))</f>
        <v>0</v>
      </c>
      <c r="AB53" s="60">
        <f t="shared" ref="AB53" si="719">IF(AB52=0,0,IF(OR(AA53=0,AA53=12),1,AA53+1))</f>
        <v>0</v>
      </c>
      <c r="AC53" s="60">
        <f t="shared" ref="AC53" si="720">IF(AC52=0,0,IF(OR(AB53=0,AB53=12),1,AB53+1))</f>
        <v>0</v>
      </c>
      <c r="AD53" s="60">
        <f t="shared" ref="AD53" si="721">IF(AD52=0,0,IF(OR(AC53=0,AC53=12),1,AC53+1))</f>
        <v>0</v>
      </c>
      <c r="AE53" s="60">
        <f t="shared" ref="AE53" si="722">IF(AE52=0,0,IF(OR(AD53=0,AD53=12),1,AD53+1))</f>
        <v>0</v>
      </c>
      <c r="AF53" s="60">
        <f t="shared" ref="AF53" si="723">IF(AF52=0,0,IF(OR(AE53=0,AE53=12),1,AE53+1))</f>
        <v>0</v>
      </c>
      <c r="AG53" s="60">
        <f t="shared" ref="AG53" si="724">IF(AG52=0,0,IF(OR(AF53=0,AF53=12),1,AF53+1))</f>
        <v>0</v>
      </c>
      <c r="AH53" s="60">
        <f t="shared" ref="AH53" si="725">IF(AH52=0,0,IF(OR(AG53=0,AG53=12),1,AG53+1))</f>
        <v>0</v>
      </c>
      <c r="AI53" s="60">
        <f t="shared" ref="AI53" si="726">IF(AI52=0,0,IF(OR(AH53=0,AH53=12),1,AH53+1))</f>
        <v>0</v>
      </c>
      <c r="AJ53" s="60">
        <f t="shared" ref="AJ53" si="727">IF(AJ52=0,0,IF(OR(AI53=0,AI53=12),1,AI53+1))</f>
        <v>0</v>
      </c>
      <c r="AK53" s="60">
        <f t="shared" ref="AK53" si="728">IF(AK52=0,0,IF(OR(AJ53=0,AJ53=12),1,AJ53+1))</f>
        <v>0</v>
      </c>
      <c r="AL53" s="60">
        <f t="shared" ref="AL53" si="729">IF(AL52=0,0,IF(OR(AK53=0,AK53=12),1,AK53+1))</f>
        <v>0</v>
      </c>
      <c r="AM53" s="60">
        <f t="shared" ref="AM53" si="730">IF(AM52=0,0,IF(OR(AL53=0,AL53=12),1,AL53+1))</f>
        <v>0</v>
      </c>
      <c r="AN53" s="60">
        <f t="shared" ref="AN53" si="731">IF(AN52=0,0,IF(OR(AM53=0,AM53=12),1,AM53+1))</f>
        <v>0</v>
      </c>
      <c r="AO53" s="60">
        <f t="shared" ref="AO53" si="732">IF(AO52=0,0,IF(OR(AN53=0,AN53=12),1,AN53+1))</f>
        <v>0</v>
      </c>
      <c r="AP53" s="60">
        <f t="shared" ref="AP53" si="733">IF(AP52=0,0,IF(OR(AO53=0,AO53=12),1,AO53+1))</f>
        <v>0</v>
      </c>
      <c r="AQ53" s="60">
        <f t="shared" ref="AQ53" si="734">IF(AQ52=0,0,IF(OR(AP53=0,AP53=12),1,AP53+1))</f>
        <v>0</v>
      </c>
      <c r="AR53" s="60">
        <f t="shared" ref="AR53" si="735">IF(AR52=0,0,IF(OR(AQ53=0,AQ53=12),1,AQ53+1))</f>
        <v>0</v>
      </c>
      <c r="AS53" s="60">
        <f t="shared" ref="AS53" si="736">IF(AS52=0,0,IF(OR(AR53=0,AR53=12),1,AR53+1))</f>
        <v>0</v>
      </c>
      <c r="AT53" s="60">
        <f t="shared" ref="AT53" si="737">IF(AT52=0,0,IF(OR(AS53=0,AS53=12),1,AS53+1))</f>
        <v>0</v>
      </c>
      <c r="AU53" s="60">
        <f t="shared" ref="AU53" si="738">IF(AU52=0,0,IF(OR(AT53=0,AT53=12),1,AT53+1))</f>
        <v>0</v>
      </c>
      <c r="AV53" s="60">
        <f t="shared" ref="AV53" si="739">IF(AV52=0,0,IF(OR(AU53=0,AU53=12),1,AU53+1))</f>
        <v>0</v>
      </c>
      <c r="AW53" s="60">
        <f t="shared" ref="AW53" si="740">IF(AW52=0,0,IF(OR(AV53=0,AV53=12),1,AV53+1))</f>
        <v>0</v>
      </c>
      <c r="AX53" s="60">
        <f t="shared" ref="AX53" si="741">IF(AX52=0,0,IF(OR(AW53=0,AW53=12),1,AW53+1))</f>
        <v>0</v>
      </c>
      <c r="AY53" s="60">
        <f t="shared" ref="AY53" si="742">IF(AY52=0,0,IF(OR(AX53=0,AX53=12),1,AX53+1))</f>
        <v>0</v>
      </c>
      <c r="AZ53" s="60">
        <f t="shared" ref="AZ53" si="743">IF(AZ52=0,0,IF(OR(AY53=0,AY53=12),1,AY53+1))</f>
        <v>0</v>
      </c>
      <c r="BA53" s="60">
        <f t="shared" ref="BA53" si="744">IF(BA52=0,0,IF(OR(AZ53=0,AZ53=12),1,AZ53+1))</f>
        <v>0</v>
      </c>
      <c r="BB53" s="60">
        <f t="shared" ref="BB53" si="745">IF(BB52=0,0,IF(OR(BA53=0,BA53=12),1,BA53+1))</f>
        <v>0</v>
      </c>
      <c r="BC53" s="60">
        <f t="shared" ref="BC53" si="746">IF(BC52=0,0,IF(OR(BB53=0,BB53=12),1,BB53+1))</f>
        <v>0</v>
      </c>
      <c r="BD53" s="60">
        <f t="shared" ref="BD53" si="747">IF(BD52=0,0,IF(OR(BC53=0,BC53=12),1,BC53+1))</f>
        <v>0</v>
      </c>
      <c r="BE53" s="60">
        <f t="shared" ref="BE53" si="748">IF(BE52=0,0,IF(OR(BD53=0,BD53=12),1,BD53+1))</f>
        <v>0</v>
      </c>
      <c r="BF53" s="60">
        <f t="shared" ref="BF53" si="749">IF(BF52=0,0,IF(OR(BE53=0,BE53=12),1,BE53+1))</f>
        <v>0</v>
      </c>
      <c r="BG53" s="60">
        <f t="shared" ref="BG53" si="750">IF(BG52=0,0,IF(OR(BF53=0,BF53=12),1,BF53+1))</f>
        <v>0</v>
      </c>
      <c r="BH53" s="60">
        <f t="shared" ref="BH53" si="751">IF(BH52=0,0,IF(OR(BG53=0,BG53=12),1,BG53+1))</f>
        <v>0</v>
      </c>
      <c r="BI53" s="60">
        <f t="shared" ref="BI53" si="752">IF(BI52=0,0,IF(OR(BH53=0,BH53=12),1,BH53+1))</f>
        <v>0</v>
      </c>
      <c r="BJ53" s="60">
        <f t="shared" ref="BJ53" si="753">IF(BJ52=0,0,IF(OR(BI53=0,BI53=12),1,BI53+1))</f>
        <v>0</v>
      </c>
      <c r="BK53" s="60">
        <f t="shared" ref="BK53" si="754">IF(BK52=0,0,IF(OR(BJ53=0,BJ53=12),1,BJ53+1))</f>
        <v>0</v>
      </c>
      <c r="BL53" s="60">
        <f t="shared" ref="BL53" si="755">IF(BL52=0,0,IF(OR(BK53=0,BK53=12),1,BK53+1))</f>
        <v>0</v>
      </c>
      <c r="BM53" s="60">
        <f t="shared" ref="BM53" si="756">IF(BM52=0,0,IF(OR(BL53=0,BL53=12),1,BL53+1))</f>
        <v>0</v>
      </c>
      <c r="BN53" s="60">
        <f t="shared" ref="BN53" si="757">IF(BN52=0,0,IF(OR(BM53=0,BM53=12),1,BM53+1))</f>
        <v>0</v>
      </c>
      <c r="BO53" s="60">
        <f t="shared" ref="BO53" si="758">IF(BO52=0,0,IF(OR(BN53=0,BN53=12),1,BN53+1))</f>
        <v>0</v>
      </c>
      <c r="BP53" s="60">
        <f t="shared" ref="BP53" si="759">IF(BP52=0,0,IF(OR(BO53=0,BO53=12),1,BO53+1))</f>
        <v>0</v>
      </c>
      <c r="BQ53" s="60">
        <f t="shared" ref="BQ53" si="760">IF(BQ52=0,0,IF(OR(BP53=0,BP53=12),1,BP53+1))</f>
        <v>0</v>
      </c>
      <c r="BR53" s="60">
        <f t="shared" ref="BR53" si="761">IF(BR52=0,0,IF(OR(BQ53=0,BQ53=12),1,BQ53+1))</f>
        <v>0</v>
      </c>
      <c r="BS53" s="60">
        <f t="shared" ref="BS53" si="762">IF(BS52=0,0,IF(OR(BR53=0,BR53=12),1,BR53+1))</f>
        <v>0</v>
      </c>
      <c r="BT53" s="60">
        <f t="shared" ref="BT53" si="763">IF(BT52=0,0,IF(OR(BS53=0,BS53=12),1,BS53+1))</f>
        <v>0</v>
      </c>
      <c r="BU53" s="60">
        <f t="shared" ref="BU53" si="764">IF(BU52=0,0,IF(OR(BT53=0,BT53=12),1,BT53+1))</f>
        <v>0</v>
      </c>
      <c r="BV53" s="60">
        <f t="shared" ref="BV53" si="765">IF(BV52=0,0,IF(OR(BU53=0,BU53=12),1,BU53+1))</f>
        <v>0</v>
      </c>
      <c r="BW53" s="60">
        <f t="shared" ref="BW53" si="766">IF(BW52=0,0,IF(OR(BV53=0,BV53=12),1,BV53+1))</f>
        <v>0</v>
      </c>
      <c r="BX53" s="60">
        <f t="shared" ref="BX53" si="767">IF(BX52=0,0,IF(OR(BW53=0,BW53=12),1,BW53+1))</f>
        <v>0</v>
      </c>
      <c r="BY53" s="298"/>
      <c r="BZ53" s="300"/>
      <c r="CA53" s="302"/>
      <c r="CB53" s="302"/>
    </row>
    <row r="54" spans="1:96" s="98" customFormat="1" ht="43.2" x14ac:dyDescent="0.3">
      <c r="A54" s="97"/>
      <c r="B54" s="119"/>
      <c r="C54" s="73"/>
      <c r="D54" s="73"/>
      <c r="E54" s="73"/>
      <c r="F54" s="73"/>
      <c r="G54" s="73"/>
      <c r="H54" s="73"/>
      <c r="I54" s="73"/>
      <c r="J54" s="73"/>
      <c r="K54" s="73"/>
      <c r="L54" s="58"/>
      <c r="M54" s="7"/>
      <c r="N54" s="160"/>
      <c r="P54" s="57" t="s">
        <v>221</v>
      </c>
      <c r="Q54" s="62">
        <f>IF(Q53&gt;0,IF(Q57&gt;$K50,$K50,Q57),0)</f>
        <v>0</v>
      </c>
      <c r="R54" s="62">
        <f>IF(R53&gt;0,IF((SUMIFS($Q56:Q56,$Q53:Q53,12)+IF(Q53=12,0,Q54)+R57)&gt;=$K50,$K50-FLOOR(SUMIFS($Q56:Q56,$Q53:Q53,12),1),IF(R53=1,R57,R57+Q54)),0)</f>
        <v>0</v>
      </c>
      <c r="S54" s="62">
        <f>IF(S53&gt;0,IF((SUMIFS($Q56:R56,$Q53:R53,12)+IF(R53=12,0,R54)+S57)&gt;=$K50,$K50-FLOOR(SUMIFS($Q56:R56,$Q53:R53,12),1),IF(S53=1,S57,S57+R54)),0)</f>
        <v>0</v>
      </c>
      <c r="T54" s="62">
        <f>IF(T53&gt;0,IF((SUMIFS($Q56:S56,$Q53:S53,12)+IF(S53=12,0,S54)+T57)&gt;=$K50,$K50-FLOOR(SUMIFS($Q56:S56,$Q53:S53,12),1),IF(T53=1,T57,T57+S54)),0)</f>
        <v>0</v>
      </c>
      <c r="U54" s="62">
        <f>IF(U53&gt;0,IF((SUMIFS($Q56:T56,$Q53:T53,12)+IF(T53=12,0,T54)+U57)&gt;=$K50,$K50-FLOOR(SUMIFS($Q56:T56,$Q53:T53,12),1),IF(U53=1,U57,U57+T54)),0)</f>
        <v>0</v>
      </c>
      <c r="V54" s="62">
        <f>IF(V53&gt;0,IF((SUMIFS($Q56:U56,$Q53:U53,12)+IF(U53=12,0,U54)+V57)&gt;=$K50,$K50-FLOOR(SUMIFS($Q56:U56,$Q53:U53,12),1),IF(V53=1,V57,V57+U54)),0)</f>
        <v>0</v>
      </c>
      <c r="W54" s="62">
        <f>IF(W53&gt;0,IF((SUMIFS($Q56:V56,$Q53:V53,12)+IF(V53=12,0,V54)+W57)&gt;=$K50,$K50-FLOOR(SUMIFS($Q56:V56,$Q53:V53,12),1),IF(W53=1,W57,W57+V54)),0)</f>
        <v>0</v>
      </c>
      <c r="X54" s="62">
        <f>IF(X53&gt;0,IF((SUMIFS($Q56:W56,$Q53:W53,12)+IF(W53=12,0,W54)+X57)&gt;=$K50,$K50-FLOOR(SUMIFS($Q56:W56,$Q53:W53,12),1),IF(X53=1,X57,X57+W54)),0)</f>
        <v>0</v>
      </c>
      <c r="Y54" s="62">
        <f>IF(Y53&gt;0,IF((SUMIFS($Q56:X56,$Q53:X53,12)+IF(X53=12,0,X54)+Y57)&gt;=$K50,$K50-FLOOR(SUMIFS($Q56:X56,$Q53:X53,12),1),IF(Y53=1,Y57,Y57+X54)),0)</f>
        <v>0</v>
      </c>
      <c r="Z54" s="62">
        <f>IF(Z53&gt;0,IF((SUMIFS($Q56:Y56,$Q53:Y53,12)+IF(Y53=12,0,Y54)+Z57)&gt;=$K50,$K50-FLOOR(SUMIFS($Q56:Y56,$Q53:Y53,12),1),IF(Z53=1,Z57,Z57+Y54)),0)</f>
        <v>0</v>
      </c>
      <c r="AA54" s="62">
        <f>IF(AA53&gt;0,IF((SUMIFS($Q56:Z56,$Q53:Z53,12)+IF(Z53=12,0,Z54)+AA57)&gt;=$K50,$K50-FLOOR(SUMIFS($Q56:Z56,$Q53:Z53,12),1),IF(AA53=1,AA57,AA57+Z54)),0)</f>
        <v>0</v>
      </c>
      <c r="AB54" s="62">
        <f>IF(AB53&gt;0,IF((SUMIFS($Q56:AA56,$Q53:AA53,12)+IF(AA53=12,0,AA54)+AB57)&gt;=$K50,$K50-FLOOR(SUMIFS($Q56:AA56,$Q53:AA53,12),1),IF(AB53=1,AB57,AB57+AA54)),0)</f>
        <v>0</v>
      </c>
      <c r="AC54" s="62">
        <f>IF(AC53&gt;0,IF((SUMIFS($Q56:AB56,$Q53:AB53,12)+IF(AB53=12,0,AB54)+AC57)&gt;=$K50,$K50-FLOOR(SUMIFS($Q56:AB56,$Q53:AB53,12),1),IF(AC53=1,AC57,AC57+AB54)),0)</f>
        <v>0</v>
      </c>
      <c r="AD54" s="62">
        <f>IF(AD53&gt;0,IF((SUMIFS($Q56:AC56,$Q53:AC53,12)+IF(AC53=12,0,AC54)+AD57)&gt;=$K50,$K50-FLOOR(SUMIFS($Q56:AC56,$Q53:AC53,12),1),IF(AD53=1,AD57,AD57+AC54)),0)</f>
        <v>0</v>
      </c>
      <c r="AE54" s="62">
        <f>IF(AE53&gt;0,IF((SUMIFS($Q56:AD56,$Q53:AD53,12)+IF(AD53=12,0,AD54)+AE57)&gt;=$K50,$K50-FLOOR(SUMIFS($Q56:AD56,$Q53:AD53,12),1),IF(AE53=1,AE57,AE57+AD54)),0)</f>
        <v>0</v>
      </c>
      <c r="AF54" s="62">
        <f>IF(AF53&gt;0,IF((SUMIFS($Q56:AE56,$Q53:AE53,12)+IF(AE53=12,0,AE54)+AF57)&gt;=$K50,$K50-FLOOR(SUMIFS($Q56:AE56,$Q53:AE53,12),1),IF(AF53=1,AF57,AF57+AE54)),0)</f>
        <v>0</v>
      </c>
      <c r="AG54" s="62">
        <f>IF(AG53&gt;0,IF((SUMIFS($Q56:AF56,$Q53:AF53,12)+IF(AF53=12,0,AF54)+AG57)&gt;=$K50,$K50-FLOOR(SUMIFS($Q56:AF56,$Q53:AF53,12),1),IF(AG53=1,AG57,AG57+AF54)),0)</f>
        <v>0</v>
      </c>
      <c r="AH54" s="62">
        <f>IF(AH53&gt;0,IF((SUMIFS($Q56:AG56,$Q53:AG53,12)+IF(AG53=12,0,AG54)+AH57)&gt;=$K50,$K50-FLOOR(SUMIFS($Q56:AG56,$Q53:AG53,12),1),IF(AH53=1,AH57,AH57+AG54)),0)</f>
        <v>0</v>
      </c>
      <c r="AI54" s="62">
        <f>IF(AI53&gt;0,IF((SUMIFS($Q56:AH56,$Q53:AH53,12)+IF(AH53=12,0,AH54)+AI57)&gt;=$K50,$K50-FLOOR(SUMIFS($Q56:AH56,$Q53:AH53,12),1),IF(AI53=1,AI57,AI57+AH54)),0)</f>
        <v>0</v>
      </c>
      <c r="AJ54" s="62">
        <f>IF(AJ53&gt;0,IF((SUMIFS($Q56:AI56,$Q53:AI53,12)+IF(AI53=12,0,AI54)+AJ57)&gt;=$K50,$K50-FLOOR(SUMIFS($Q56:AI56,$Q53:AI53,12),1),IF(AJ53=1,AJ57,AJ57+AI54)),0)</f>
        <v>0</v>
      </c>
      <c r="AK54" s="62">
        <f>IF(AK53&gt;0,IF((SUMIFS($Q56:AJ56,$Q53:AJ53,12)+IF(AJ53=12,0,AJ54)+AK57)&gt;=$K50,$K50-FLOOR(SUMIFS($Q56:AJ56,$Q53:AJ53,12),1),IF(AK53=1,AK57,AK57+AJ54)),0)</f>
        <v>0</v>
      </c>
      <c r="AL54" s="62">
        <f>IF(AL53&gt;0,IF((SUMIFS($Q56:AK56,$Q53:AK53,12)+IF(AK53=12,0,AK54)+AL57)&gt;=$K50,$K50-FLOOR(SUMIFS($Q56:AK56,$Q53:AK53,12),1),IF(AL53=1,AL57,AL57+AK54)),0)</f>
        <v>0</v>
      </c>
      <c r="AM54" s="62">
        <f>IF(AM53&gt;0,IF((SUMIFS($Q56:AL56,$Q53:AL53,12)+IF(AL53=12,0,AL54)+AM57)&gt;=$K50,$K50-FLOOR(SUMIFS($Q56:AL56,$Q53:AL53,12),1),IF(AM53=1,AM57,AM57+AL54)),0)</f>
        <v>0</v>
      </c>
      <c r="AN54" s="62">
        <f>IF(AN53&gt;0,IF((SUMIFS($Q56:AM56,$Q53:AM53,12)+IF(AM53=12,0,AM54)+AN57)&gt;=$K50,$K50-FLOOR(SUMIFS($Q56:AM56,$Q53:AM53,12),1),IF(AN53=1,AN57,AN57+AM54)),0)</f>
        <v>0</v>
      </c>
      <c r="AO54" s="62">
        <f>IF(AO53&gt;0,IF((SUMIFS($Q56:AN56,$Q53:AN53,12)+IF(AN53=12,0,AN54)+AO57)&gt;=$K50,$K50-FLOOR(SUMIFS($Q56:AN56,$Q53:AN53,12),1),IF(AO53=1,AO57,AO57+AN54)),0)</f>
        <v>0</v>
      </c>
      <c r="AP54" s="62">
        <f>IF(AP53&gt;0,IF((SUMIFS($Q56:AO56,$Q53:AO53,12)+IF(AO53=12,0,AO54)+AP57)&gt;=$K50,$K50-FLOOR(SUMIFS($Q56:AO56,$Q53:AO53,12),1),IF(AP53=1,AP57,AP57+AO54)),0)</f>
        <v>0</v>
      </c>
      <c r="AQ54" s="62">
        <f>IF(AQ53&gt;0,IF((SUMIFS($Q56:AP56,$Q53:AP53,12)+IF(AP53=12,0,AP54)+AQ57)&gt;=$K50,$K50-FLOOR(SUMIFS($Q56:AP56,$Q53:AP53,12),1),IF(AQ53=1,AQ57,AQ57+AP54)),0)</f>
        <v>0</v>
      </c>
      <c r="AR54" s="62">
        <f>IF(AR53&gt;0,IF((SUMIFS($Q56:AQ56,$Q53:AQ53,12)+IF(AQ53=12,0,AQ54)+AR57)&gt;=$K50,$K50-FLOOR(SUMIFS($Q56:AQ56,$Q53:AQ53,12),1),IF(AR53=1,AR57,AR57+AQ54)),0)</f>
        <v>0</v>
      </c>
      <c r="AS54" s="62">
        <f>IF(AS53&gt;0,IF((SUMIFS($Q56:AR56,$Q53:AR53,12)+IF(AR53=12,0,AR54)+AS57)&gt;=$K50,$K50-FLOOR(SUMIFS($Q56:AR56,$Q53:AR53,12),1),IF(AS53=1,AS57,AS57+AR54)),0)</f>
        <v>0</v>
      </c>
      <c r="AT54" s="62">
        <f>IF(AT53&gt;0,IF((SUMIFS($Q56:AS56,$Q53:AS53,12)+IF(AS53=12,0,AS54)+AT57)&gt;=$K50,$K50-FLOOR(SUMIFS($Q56:AS56,$Q53:AS53,12),1),IF(AT53=1,AT57,AT57+AS54)),0)</f>
        <v>0</v>
      </c>
      <c r="AU54" s="62">
        <f>IF(AU53&gt;0,IF((SUMIFS($Q56:AT56,$Q53:AT53,12)+IF(AT53=12,0,AT54)+AU57)&gt;=$K50,$K50-FLOOR(SUMIFS($Q56:AT56,$Q53:AT53,12),1),IF(AU53=1,AU57,AU57+AT54)),0)</f>
        <v>0</v>
      </c>
      <c r="AV54" s="62">
        <f>IF(AV53&gt;0,IF((SUMIFS($Q56:AU56,$Q53:AU53,12)+IF(AU53=12,0,AU54)+AV57)&gt;=$K50,$K50-FLOOR(SUMIFS($Q56:AU56,$Q53:AU53,12),1),IF(AV53=1,AV57,AV57+AU54)),0)</f>
        <v>0</v>
      </c>
      <c r="AW54" s="62">
        <f>IF(AW53&gt;0,IF((SUMIFS($Q56:AV56,$Q53:AV53,12)+IF(AV53=12,0,AV54)+AW57)&gt;=$K50,$K50-FLOOR(SUMIFS($Q56:AV56,$Q53:AV53,12),1),IF(AW53=1,AW57,AW57+AV54)),0)</f>
        <v>0</v>
      </c>
      <c r="AX54" s="62">
        <f>IF(AX53&gt;0,IF((SUMIFS($Q56:AW56,$Q53:AW53,12)+IF(AW53=12,0,AW54)+AX57)&gt;=$K50,$K50-FLOOR(SUMIFS($Q56:AW56,$Q53:AW53,12),1),IF(AX53=1,AX57,AX57+AW54)),0)</f>
        <v>0</v>
      </c>
      <c r="AY54" s="62">
        <f>IF(AY53&gt;0,IF((SUMIFS($Q56:AX56,$Q53:AX53,12)+IF(AX53=12,0,AX54)+AY57)&gt;=$K50,$K50-FLOOR(SUMIFS($Q56:AX56,$Q53:AX53,12),1),IF(AY53=1,AY57,AY57+AX54)),0)</f>
        <v>0</v>
      </c>
      <c r="AZ54" s="62">
        <f>IF(AZ53&gt;0,IF((SUMIFS($Q56:AY56,$Q53:AY53,12)+IF(AY53=12,0,AY54)+AZ57)&gt;=$K50,$K50-FLOOR(SUMIFS($Q56:AY56,$Q53:AY53,12),1),IF(AZ53=1,AZ57,AZ57+AY54)),0)</f>
        <v>0</v>
      </c>
      <c r="BA54" s="62">
        <f>IF(BA53&gt;0,IF((SUMIFS($Q56:AZ56,$Q53:AZ53,12)+IF(AZ53=12,0,AZ54)+BA57)&gt;=$K50,$K50-FLOOR(SUMIFS($Q56:AZ56,$Q53:AZ53,12),1),IF(BA53=1,BA57,BA57+AZ54)),0)</f>
        <v>0</v>
      </c>
      <c r="BB54" s="62">
        <f>IF(BB53&gt;0,IF((SUMIFS($Q56:BA56,$Q53:BA53,12)+IF(BA53=12,0,BA54)+BB57)&gt;=$K50,$K50-FLOOR(SUMIFS($Q56:BA56,$Q53:BA53,12),1),IF(BB53=1,BB57,BB57+BA54)),0)</f>
        <v>0</v>
      </c>
      <c r="BC54" s="62">
        <f>IF(BC53&gt;0,IF((SUMIFS($Q56:BB56,$Q53:BB53,12)+IF(BB53=12,0,BB54)+BC57)&gt;=$K50,$K50-FLOOR(SUMIFS($Q56:BB56,$Q53:BB53,12),1),IF(BC53=1,BC57,BC57+BB54)),0)</f>
        <v>0</v>
      </c>
      <c r="BD54" s="62">
        <f>IF(BD53&gt;0,IF((SUMIFS($Q56:BC56,$Q53:BC53,12)+IF(BC53=12,0,BC54)+BD57)&gt;=$K50,$K50-FLOOR(SUMIFS($Q56:BC56,$Q53:BC53,12),1),IF(BD53=1,BD57,BD57+BC54)),0)</f>
        <v>0</v>
      </c>
      <c r="BE54" s="62">
        <f>IF(BE53&gt;0,IF((SUMIFS($Q56:BD56,$Q53:BD53,12)+IF(BD53=12,0,BD54)+BE57)&gt;=$K50,$K50-FLOOR(SUMIFS($Q56:BD56,$Q53:BD53,12),1),IF(BE53=1,BE57,BE57+BD54)),0)</f>
        <v>0</v>
      </c>
      <c r="BF54" s="62">
        <f>IF(BF53&gt;0,IF((SUMIFS($Q56:BE56,$Q53:BE53,12)+IF(BE53=12,0,BE54)+BF57)&gt;=$K50,$K50-FLOOR(SUMIFS($Q56:BE56,$Q53:BE53,12),1),IF(BF53=1,BF57,BF57+BE54)),0)</f>
        <v>0</v>
      </c>
      <c r="BG54" s="62">
        <f>IF(BG53&gt;0,IF((SUMIFS($Q56:BF56,$Q53:BF53,12)+IF(BF53=12,0,BF54)+BG57)&gt;=$K50,$K50-FLOOR(SUMIFS($Q56:BF56,$Q53:BF53,12),1),IF(BG53=1,BG57,BG57+BF54)),0)</f>
        <v>0</v>
      </c>
      <c r="BH54" s="62">
        <f>IF(BH53&gt;0,IF((SUMIFS($Q56:BG56,$Q53:BG53,12)+IF(BG53=12,0,BG54)+BH57)&gt;=$K50,$K50-FLOOR(SUMIFS($Q56:BG56,$Q53:BG53,12),1),IF(BH53=1,BH57,BH57+BG54)),0)</f>
        <v>0</v>
      </c>
      <c r="BI54" s="62">
        <f>IF(BI53&gt;0,IF((SUMIFS($Q56:BH56,$Q53:BH53,12)+IF(BH53=12,0,BH54)+BI57)&gt;=$K50,$K50-FLOOR(SUMIFS($Q56:BH56,$Q53:BH53,12),1),IF(BI53=1,BI57,BI57+BH54)),0)</f>
        <v>0</v>
      </c>
      <c r="BJ54" s="62">
        <f>IF(BJ53&gt;0,IF((SUMIFS($Q56:BI56,$Q53:BI53,12)+IF(BI53=12,0,BI54)+BJ57)&gt;=$K50,$K50-FLOOR(SUMIFS($Q56:BI56,$Q53:BI53,12),1),IF(BJ53=1,BJ57,BJ57+BI54)),0)</f>
        <v>0</v>
      </c>
      <c r="BK54" s="62">
        <f>IF(BK53&gt;0,IF((SUMIFS($Q56:BJ56,$Q53:BJ53,12)+IF(BJ53=12,0,BJ54)+BK57)&gt;=$K50,$K50-FLOOR(SUMIFS($Q56:BJ56,$Q53:BJ53,12),1),IF(BK53=1,BK57,BK57+BJ54)),0)</f>
        <v>0</v>
      </c>
      <c r="BL54" s="62">
        <f>IF(BL53&gt;0,IF((SUMIFS($Q56:BK56,$Q53:BK53,12)+IF(BK53=12,0,BK54)+BL57)&gt;=$K50,$K50-FLOOR(SUMIFS($Q56:BK56,$Q53:BK53,12),1),IF(BL53=1,BL57,BL57+BK54)),0)</f>
        <v>0</v>
      </c>
      <c r="BM54" s="62">
        <f>IF(BM53&gt;0,IF((SUMIFS($Q56:BL56,$Q53:BL53,12)+IF(BL53=12,0,BL54)+BM57)&gt;=$K50,$K50-FLOOR(SUMIFS($Q56:BL56,$Q53:BL53,12),1),IF(BM53=1,BM57,BM57+BL54)),0)</f>
        <v>0</v>
      </c>
      <c r="BN54" s="62">
        <f>IF(BN53&gt;0,IF((SUMIFS($Q56:BM56,$Q53:BM53,12)+IF(BM53=12,0,BM54)+BN57)&gt;=$K50,$K50-FLOOR(SUMIFS($Q56:BM56,$Q53:BM53,12),1),IF(BN53=1,BN57,BN57+BM54)),0)</f>
        <v>0</v>
      </c>
      <c r="BO54" s="62">
        <f>IF(BO53&gt;0,IF((SUMIFS($Q56:BN56,$Q53:BN53,12)+IF(BN53=12,0,BN54)+BO57)&gt;=$K50,$K50-FLOOR(SUMIFS($Q56:BN56,$Q53:BN53,12),1),IF(BO53=1,BO57,BO57+BN54)),0)</f>
        <v>0</v>
      </c>
      <c r="BP54" s="62">
        <f>IF(BP53&gt;0,IF((SUMIFS($Q56:BO56,$Q53:BO53,12)+IF(BO53=12,0,BO54)+BP57)&gt;=$K50,$K50-FLOOR(SUMIFS($Q56:BO56,$Q53:BO53,12),1),IF(BP53=1,BP57,BP57+BO54)),0)</f>
        <v>0</v>
      </c>
      <c r="BQ54" s="62">
        <f>IF(BQ53&gt;0,IF((SUMIFS($Q56:BP56,$Q53:BP53,12)+IF(BP53=12,0,BP54)+BQ57)&gt;=$K50,$K50-FLOOR(SUMIFS($Q56:BP56,$Q53:BP53,12),1),IF(BQ53=1,BQ57,BQ57+BP54)),0)</f>
        <v>0</v>
      </c>
      <c r="BR54" s="62">
        <f>IF(BR53&gt;0,IF((SUMIFS($Q56:BQ56,$Q53:BQ53,12)+IF(BQ53=12,0,BQ54)+BR57)&gt;=$K50,$K50-FLOOR(SUMIFS($Q56:BQ56,$Q53:BQ53,12),1),IF(BR53=1,BR57,BR57+BQ54)),0)</f>
        <v>0</v>
      </c>
      <c r="BS54" s="62">
        <f>IF(BS53&gt;0,IF((SUMIFS($Q56:BR56,$Q53:BR53,12)+IF(BR53=12,0,BR54)+BS57)&gt;=$K50,$K50-FLOOR(SUMIFS($Q56:BR56,$Q53:BR53,12),1),IF(BS53=1,BS57,BS57+BR54)),0)</f>
        <v>0</v>
      </c>
      <c r="BT54" s="62">
        <f>IF(BT53&gt;0,IF((SUMIFS($Q56:BS56,$Q53:BS53,12)+IF(BS53=12,0,BS54)+BT57)&gt;=$K50,$K50-FLOOR(SUMIFS($Q56:BS56,$Q53:BS53,12),1),IF(BT53=1,BT57,BT57+BS54)),0)</f>
        <v>0</v>
      </c>
      <c r="BU54" s="62">
        <f>IF(BU53&gt;0,IF((SUMIFS($Q56:BT56,$Q53:BT53,12)+IF(BT53=12,0,BT54)+BU57)&gt;=$K50,$K50-FLOOR(SUMIFS($Q56:BT56,$Q53:BT53,12),1),IF(BU53=1,BU57,BU57+BT54)),0)</f>
        <v>0</v>
      </c>
      <c r="BV54" s="62">
        <f>IF(BV53&gt;0,IF((SUMIFS($Q56:BU56,$Q53:BU53,12)+IF(BU53=12,0,BU54)+BV57)&gt;=$K50,$K50-FLOOR(SUMIFS($Q56:BU56,$Q53:BU53,12),1),IF(BV53=1,BV57,BV57+BU54)),0)</f>
        <v>0</v>
      </c>
      <c r="BW54" s="62">
        <f>IF(BW53&gt;0,IF((SUMIFS($Q56:BV56,$Q53:BV53,12)+IF(BV53=12,0,BV54)+BW57)&gt;=$K50,$K50-FLOOR(SUMIFS($Q56:BV56,$Q53:BV53,12),1),IF(BW53=1,BW57,BW57+BV54)),0)</f>
        <v>0</v>
      </c>
      <c r="BX54" s="62">
        <f>IF(BX53&gt;0,IF((SUMIFS($Q56:BW56,$Q53:BW53,12)+IF(BW53=12,0,BW54)+BX57)&gt;=$K50,$K50-FLOOR(SUMIFS($Q56:BW56,$Q53:BW53,12),1),IF(BX53=1,BX57,BX57+BW54)),0)</f>
        <v>0</v>
      </c>
      <c r="BY54" s="298"/>
      <c r="BZ54" s="300"/>
      <c r="CA54" s="302"/>
      <c r="CB54" s="302"/>
    </row>
    <row r="55" spans="1:96" s="98" customFormat="1" ht="41.4" hidden="1" customHeight="1" x14ac:dyDescent="0.3">
      <c r="A55" s="97"/>
      <c r="B55" s="119"/>
      <c r="C55" s="73"/>
      <c r="D55" s="73"/>
      <c r="E55" s="73"/>
      <c r="F55" s="73"/>
      <c r="G55" s="73"/>
      <c r="H55" s="73"/>
      <c r="I55" s="73"/>
      <c r="J55" s="73"/>
      <c r="K55" s="73"/>
      <c r="L55" s="58"/>
      <c r="M55" s="7"/>
      <c r="N55" s="160"/>
      <c r="P55" s="59" t="s">
        <v>172</v>
      </c>
      <c r="Q55" s="61">
        <f>IF(Q50&gt;0,Q51,0)</f>
        <v>0</v>
      </c>
      <c r="R55" s="61">
        <f t="shared" ref="R55" si="768">IF(R50&gt;0,IF(R53=1,R51,R51+Q55),Q55)</f>
        <v>0</v>
      </c>
      <c r="S55" s="61">
        <f t="shared" ref="S55" si="769">IF(S50&gt;0,IF(S53=1,S51,S51+R55),R55)</f>
        <v>0</v>
      </c>
      <c r="T55" s="61">
        <f t="shared" ref="T55" si="770">IF(T50&gt;0,IF(T53=1,T51,T51+S55),S55)</f>
        <v>0</v>
      </c>
      <c r="U55" s="61">
        <f t="shared" ref="U55" si="771">IF(U50&gt;0,IF(U53=1,U51,U51+T55),T55)</f>
        <v>0</v>
      </c>
      <c r="V55" s="61">
        <f t="shared" ref="V55" si="772">IF(V50&gt;0,IF(V53=1,V51,V51+U55),U55)</f>
        <v>0</v>
      </c>
      <c r="W55" s="61">
        <f t="shared" ref="W55" si="773">IF(W50&gt;0,IF(W53=1,W51,W51+V55),V55)</f>
        <v>0</v>
      </c>
      <c r="X55" s="61">
        <f t="shared" ref="X55" si="774">IF(X50&gt;0,IF(X53=1,X51,X51+W55),W55)</f>
        <v>0</v>
      </c>
      <c r="Y55" s="61">
        <f t="shared" ref="Y55" si="775">IF(Y50&gt;0,IF(Y53=1,Y51,Y51+X55),X55)</f>
        <v>0</v>
      </c>
      <c r="Z55" s="61">
        <f t="shared" ref="Z55" si="776">IF(Z50&gt;0,IF(Z53=1,Z51,Z51+Y55),Y55)</f>
        <v>0</v>
      </c>
      <c r="AA55" s="61">
        <f t="shared" ref="AA55" si="777">IF(AA50&gt;0,IF(AA53=1,AA51,AA51+Z55),Z55)</f>
        <v>0</v>
      </c>
      <c r="AB55" s="61">
        <f t="shared" ref="AB55" si="778">IF(AB50&gt;0,IF(AB53=1,AB51,AB51+AA55),AA55)</f>
        <v>0</v>
      </c>
      <c r="AC55" s="61">
        <f t="shared" ref="AC55" si="779">IF(AC50&gt;0,IF(AC53=1,AC51,AC51+AB55),AB55)</f>
        <v>0</v>
      </c>
      <c r="AD55" s="61">
        <f t="shared" ref="AD55" si="780">IF(AD50&gt;0,IF(AD53=1,AD51,AD51+AC55),AC55)</f>
        <v>0</v>
      </c>
      <c r="AE55" s="61">
        <f t="shared" ref="AE55" si="781">IF(AE50&gt;0,IF(AE53=1,AE51,AE51+AD55),AD55)</f>
        <v>0</v>
      </c>
      <c r="AF55" s="61">
        <f t="shared" ref="AF55" si="782">IF(AF50&gt;0,IF(AF53=1,AF51,AF51+AE55),AE55)</f>
        <v>0</v>
      </c>
      <c r="AG55" s="61">
        <f t="shared" ref="AG55" si="783">IF(AG50&gt;0,IF(AG53=1,AG51,AG51+AF55),AF55)</f>
        <v>0</v>
      </c>
      <c r="AH55" s="61">
        <f t="shared" ref="AH55" si="784">IF(AH50&gt;0,IF(AH53=1,AH51,AH51+AG55),AG55)</f>
        <v>0</v>
      </c>
      <c r="AI55" s="61">
        <f t="shared" ref="AI55" si="785">IF(AI50&gt;0,IF(AI53=1,AI51,AI51+AH55),AH55)</f>
        <v>0</v>
      </c>
      <c r="AJ55" s="61">
        <f t="shared" ref="AJ55" si="786">IF(AJ50&gt;0,IF(AJ53=1,AJ51,AJ51+AI55),AI55)</f>
        <v>0</v>
      </c>
      <c r="AK55" s="61">
        <f t="shared" ref="AK55" si="787">IF(AK50&gt;0,IF(AK53=1,AK51,AK51+AJ55),AJ55)</f>
        <v>0</v>
      </c>
      <c r="AL55" s="61">
        <f t="shared" ref="AL55" si="788">IF(AL50&gt;0,IF(AL53=1,AL51,AL51+AK55),AK55)</f>
        <v>0</v>
      </c>
      <c r="AM55" s="61">
        <f t="shared" ref="AM55" si="789">IF(AM50&gt;0,IF(AM53=1,AM51,AM51+AL55),AL55)</f>
        <v>0</v>
      </c>
      <c r="AN55" s="61">
        <f t="shared" ref="AN55" si="790">IF(AN50&gt;0,IF(AN53=1,AN51,AN51+AM55),AM55)</f>
        <v>0</v>
      </c>
      <c r="AO55" s="61">
        <f t="shared" ref="AO55" si="791">IF(AO50&gt;0,IF(AO53=1,AO51,AO51+AN55),AN55)</f>
        <v>0</v>
      </c>
      <c r="AP55" s="61">
        <f t="shared" ref="AP55" si="792">IF(AP50&gt;0,IF(AP53=1,AP51,AP51+AO55),AO55)</f>
        <v>0</v>
      </c>
      <c r="AQ55" s="61">
        <f t="shared" ref="AQ55" si="793">IF(AQ50&gt;0,IF(AQ53=1,AQ51,AQ51+AP55),AP55)</f>
        <v>0</v>
      </c>
      <c r="AR55" s="61">
        <f t="shared" ref="AR55" si="794">IF(AR50&gt;0,IF(AR53=1,AR51,AR51+AQ55),AQ55)</f>
        <v>0</v>
      </c>
      <c r="AS55" s="61">
        <f t="shared" ref="AS55" si="795">IF(AS50&gt;0,IF(AS53=1,AS51,AS51+AR55),AR55)</f>
        <v>0</v>
      </c>
      <c r="AT55" s="61">
        <f t="shared" ref="AT55" si="796">IF(AT50&gt;0,IF(AT53=1,AT51,AT51+AS55),AS55)</f>
        <v>0</v>
      </c>
      <c r="AU55" s="61">
        <f t="shared" ref="AU55" si="797">IF(AU50&gt;0,IF(AU53=1,AU51,AU51+AT55),AT55)</f>
        <v>0</v>
      </c>
      <c r="AV55" s="61">
        <f t="shared" ref="AV55" si="798">IF(AV50&gt;0,IF(AV53=1,AV51,AV51+AU55),AU55)</f>
        <v>0</v>
      </c>
      <c r="AW55" s="61">
        <f t="shared" ref="AW55" si="799">IF(AW50&gt;0,IF(AW53=1,AW51,AW51+AV55),AV55)</f>
        <v>0</v>
      </c>
      <c r="AX55" s="61">
        <f t="shared" ref="AX55" si="800">IF(AX50&gt;0,IF(AX53=1,AX51,AX51+AW55),AW55)</f>
        <v>0</v>
      </c>
      <c r="AY55" s="61">
        <f t="shared" ref="AY55" si="801">IF(AY50&gt;0,IF(AY53=1,AY51,AY51+AX55),AX55)</f>
        <v>0</v>
      </c>
      <c r="AZ55" s="61">
        <f t="shared" ref="AZ55" si="802">IF(AZ50&gt;0,IF(AZ53=1,AZ51,AZ51+AY55),AY55)</f>
        <v>0</v>
      </c>
      <c r="BA55" s="61">
        <f t="shared" ref="BA55" si="803">IF(BA50&gt;0,IF(BA53=1,BA51,BA51+AZ55),AZ55)</f>
        <v>0</v>
      </c>
      <c r="BB55" s="61">
        <f t="shared" ref="BB55" si="804">IF(BB50&gt;0,IF(BB53=1,BB51,BB51+BA55),BA55)</f>
        <v>0</v>
      </c>
      <c r="BC55" s="61">
        <f t="shared" ref="BC55" si="805">IF(BC50&gt;0,IF(BC53=1,BC51,BC51+BB55),BB55)</f>
        <v>0</v>
      </c>
      <c r="BD55" s="61">
        <f t="shared" ref="BD55" si="806">IF(BD50&gt;0,IF(BD53=1,BD51,BD51+BC55),BC55)</f>
        <v>0</v>
      </c>
      <c r="BE55" s="61">
        <f t="shared" ref="BE55" si="807">IF(BE50&gt;0,IF(BE53=1,BE51,BE51+BD55),BD55)</f>
        <v>0</v>
      </c>
      <c r="BF55" s="61">
        <f t="shared" ref="BF55" si="808">IF(BF50&gt;0,IF(BF53=1,BF51,BF51+BE55),BE55)</f>
        <v>0</v>
      </c>
      <c r="BG55" s="61">
        <f t="shared" ref="BG55" si="809">IF(BG50&gt;0,IF(BG53=1,BG51,BG51+BF55),BF55)</f>
        <v>0</v>
      </c>
      <c r="BH55" s="61">
        <f t="shared" ref="BH55" si="810">IF(BH50&gt;0,IF(BH53=1,BH51,BH51+BG55),BG55)</f>
        <v>0</v>
      </c>
      <c r="BI55" s="61">
        <f t="shared" ref="BI55" si="811">IF(BI50&gt;0,IF(BI53=1,BI51,BI51+BH55),BH55)</f>
        <v>0</v>
      </c>
      <c r="BJ55" s="61">
        <f t="shared" ref="BJ55" si="812">IF(BJ50&gt;0,IF(BJ53=1,BJ51,BJ51+BI55),BI55)</f>
        <v>0</v>
      </c>
      <c r="BK55" s="61">
        <f t="shared" ref="BK55" si="813">IF(BK50&gt;0,IF(BK53=1,BK51,BK51+BJ55),BJ55)</f>
        <v>0</v>
      </c>
      <c r="BL55" s="61">
        <f t="shared" ref="BL55" si="814">IF(BL50&gt;0,IF(BL53=1,BL51,BL51+BK55),BK55)</f>
        <v>0</v>
      </c>
      <c r="BM55" s="61">
        <f t="shared" ref="BM55" si="815">IF(BM50&gt;0,IF(BM53=1,BM51,BM51+BL55),BL55)</f>
        <v>0</v>
      </c>
      <c r="BN55" s="61">
        <f t="shared" ref="BN55" si="816">IF(BN50&gt;0,IF(BN53=1,BN51,BN51+BM55),BM55)</f>
        <v>0</v>
      </c>
      <c r="BO55" s="61">
        <f t="shared" ref="BO55" si="817">IF(BO50&gt;0,IF(BO53=1,BO51,BO51+BN55),BN55)</f>
        <v>0</v>
      </c>
      <c r="BP55" s="61">
        <f t="shared" ref="BP55" si="818">IF(BP50&gt;0,IF(BP53=1,BP51,BP51+BO55),BO55)</f>
        <v>0</v>
      </c>
      <c r="BQ55" s="61">
        <f t="shared" ref="BQ55" si="819">IF(BQ50&gt;0,IF(BQ53=1,BQ51,BQ51+BP55),BP55)</f>
        <v>0</v>
      </c>
      <c r="BR55" s="61">
        <f t="shared" ref="BR55" si="820">IF(BR50&gt;0,IF(BR53=1,BR51,BR51+BQ55),BQ55)</f>
        <v>0</v>
      </c>
      <c r="BS55" s="61">
        <f t="shared" ref="BS55" si="821">IF(BS50&gt;0,IF(BS53=1,BS51,BS51+BR55),BR55)</f>
        <v>0</v>
      </c>
      <c r="BT55" s="61">
        <f t="shared" ref="BT55" si="822">IF(BT50&gt;0,IF(BT53=1,BT51,BT51+BS55),BS55)</f>
        <v>0</v>
      </c>
      <c r="BU55" s="61">
        <f t="shared" ref="BU55" si="823">IF(BU50&gt;0,IF(BU53=1,BU51,BU51+BT55),BT55)</f>
        <v>0</v>
      </c>
      <c r="BV55" s="61">
        <f t="shared" ref="BV55" si="824">IF(BV50&gt;0,IF(BV53=1,BV51,BV51+BU55),BU55)</f>
        <v>0</v>
      </c>
      <c r="BW55" s="61">
        <f t="shared" ref="BW55" si="825">IF(BW50&gt;0,IF(BW53=1,BW51,BW51+BV55),BV55)</f>
        <v>0</v>
      </c>
      <c r="BX55" s="61">
        <f t="shared" ref="BX55" si="826">IF(BX50&gt;0,IF(BX53=1,BX51,BX51+BW55),BW55)</f>
        <v>0</v>
      </c>
      <c r="BY55" s="298"/>
      <c r="BZ55" s="300"/>
      <c r="CA55" s="302"/>
      <c r="CB55" s="302"/>
    </row>
    <row r="56" spans="1:96" s="98" customFormat="1" ht="41.4" hidden="1" customHeight="1" x14ac:dyDescent="0.3">
      <c r="A56" s="97"/>
      <c r="B56" s="119"/>
      <c r="C56" s="73"/>
      <c r="D56" s="73"/>
      <c r="E56" s="73"/>
      <c r="F56" s="73"/>
      <c r="G56" s="73"/>
      <c r="H56" s="73"/>
      <c r="I56" s="73"/>
      <c r="J56" s="73"/>
      <c r="K56" s="73"/>
      <c r="L56" s="58"/>
      <c r="M56" s="7"/>
      <c r="N56" s="160"/>
      <c r="P56" s="59" t="s">
        <v>173</v>
      </c>
      <c r="Q56" s="61">
        <f>Q58</f>
        <v>0</v>
      </c>
      <c r="R56" s="61">
        <f t="shared" ref="R56" si="827">IF(R53=1,R58,R58+Q56)</f>
        <v>0</v>
      </c>
      <c r="S56" s="61">
        <f t="shared" ref="S56" si="828">IF(S53=1,S58,S58+R56)</f>
        <v>0</v>
      </c>
      <c r="T56" s="61">
        <f t="shared" ref="T56" si="829">IF(T53=1,T58,T58+S56)</f>
        <v>0</v>
      </c>
      <c r="U56" s="61">
        <f t="shared" ref="U56" si="830">IF(U53=1,U58,U58+T56)</f>
        <v>0</v>
      </c>
      <c r="V56" s="61">
        <f t="shared" ref="V56" si="831">IF(V53=1,V58,V58+U56)</f>
        <v>0</v>
      </c>
      <c r="W56" s="61">
        <f t="shared" ref="W56" si="832">IF(W53=1,W58,W58+V56)</f>
        <v>0</v>
      </c>
      <c r="X56" s="61">
        <f t="shared" ref="X56" si="833">IF(X53=1,X58,X58+W56)</f>
        <v>0</v>
      </c>
      <c r="Y56" s="61">
        <f t="shared" ref="Y56" si="834">IF(Y53=1,Y58,Y58+X56)</f>
        <v>0</v>
      </c>
      <c r="Z56" s="61">
        <f t="shared" ref="Z56" si="835">IF(Z53=1,Z58,Z58+Y56)</f>
        <v>0</v>
      </c>
      <c r="AA56" s="61">
        <f t="shared" ref="AA56" si="836">IF(AA53=1,AA58,AA58+Z56)</f>
        <v>0</v>
      </c>
      <c r="AB56" s="61">
        <f t="shared" ref="AB56" si="837">IF(AB53=1,AB58,AB58+AA56)</f>
        <v>0</v>
      </c>
      <c r="AC56" s="61">
        <f t="shared" ref="AC56" si="838">IF(AC53=1,AC58,AC58+AB56)</f>
        <v>0</v>
      </c>
      <c r="AD56" s="61">
        <f t="shared" ref="AD56" si="839">IF(AD53=1,AD58,AD58+AC56)</f>
        <v>0</v>
      </c>
      <c r="AE56" s="61">
        <f t="shared" ref="AE56" si="840">IF(AE53=1,AE58,AE58+AD56)</f>
        <v>0</v>
      </c>
      <c r="AF56" s="61">
        <f t="shared" ref="AF56" si="841">IF(AF53=1,AF58,AF58+AE56)</f>
        <v>0</v>
      </c>
      <c r="AG56" s="61">
        <f t="shared" ref="AG56" si="842">IF(AG53=1,AG58,AG58+AF56)</f>
        <v>0</v>
      </c>
      <c r="AH56" s="61">
        <f t="shared" ref="AH56" si="843">IF(AH53=1,AH58,AH58+AG56)</f>
        <v>0</v>
      </c>
      <c r="AI56" s="61">
        <f t="shared" ref="AI56" si="844">IF(AI53=1,AI58,AI58+AH56)</f>
        <v>0</v>
      </c>
      <c r="AJ56" s="61">
        <f t="shared" ref="AJ56" si="845">IF(AJ53=1,AJ58,AJ58+AI56)</f>
        <v>0</v>
      </c>
      <c r="AK56" s="61">
        <f t="shared" ref="AK56" si="846">IF(AK53=1,AK58,AK58+AJ56)</f>
        <v>0</v>
      </c>
      <c r="AL56" s="61">
        <f t="shared" ref="AL56" si="847">IF(AL53=1,AL58,AL58+AK56)</f>
        <v>0</v>
      </c>
      <c r="AM56" s="61">
        <f t="shared" ref="AM56" si="848">IF(AM53=1,AM58,AM58+AL56)</f>
        <v>0</v>
      </c>
      <c r="AN56" s="61">
        <f t="shared" ref="AN56" si="849">IF(AN53=1,AN58,AN58+AM56)</f>
        <v>0</v>
      </c>
      <c r="AO56" s="61">
        <f t="shared" ref="AO56" si="850">IF(AO53=1,AO58,AO58+AN56)</f>
        <v>0</v>
      </c>
      <c r="AP56" s="61">
        <f t="shared" ref="AP56" si="851">IF(AP53=1,AP58,AP58+AO56)</f>
        <v>0</v>
      </c>
      <c r="AQ56" s="61">
        <f t="shared" ref="AQ56" si="852">IF(AQ53=1,AQ58,AQ58+AP56)</f>
        <v>0</v>
      </c>
      <c r="AR56" s="61">
        <f t="shared" ref="AR56" si="853">IF(AR53=1,AR58,AR58+AQ56)</f>
        <v>0</v>
      </c>
      <c r="AS56" s="61">
        <f t="shared" ref="AS56" si="854">IF(AS53=1,AS58,AS58+AR56)</f>
        <v>0</v>
      </c>
      <c r="AT56" s="61">
        <f t="shared" ref="AT56" si="855">IF(AT53=1,AT58,AT58+AS56)</f>
        <v>0</v>
      </c>
      <c r="AU56" s="61">
        <f t="shared" ref="AU56" si="856">IF(AU53=1,AU58,AU58+AT56)</f>
        <v>0</v>
      </c>
      <c r="AV56" s="61">
        <f t="shared" ref="AV56" si="857">IF(AV53=1,AV58,AV58+AU56)</f>
        <v>0</v>
      </c>
      <c r="AW56" s="61">
        <f t="shared" ref="AW56" si="858">IF(AW53=1,AW58,AW58+AV56)</f>
        <v>0</v>
      </c>
      <c r="AX56" s="61">
        <f t="shared" ref="AX56" si="859">IF(AX53=1,AX58,AX58+AW56)</f>
        <v>0</v>
      </c>
      <c r="AY56" s="61">
        <f t="shared" ref="AY56" si="860">IF(AY53=1,AY58,AY58+AX56)</f>
        <v>0</v>
      </c>
      <c r="AZ56" s="61">
        <f t="shared" ref="AZ56" si="861">IF(AZ53=1,AZ58,AZ58+AY56)</f>
        <v>0</v>
      </c>
      <c r="BA56" s="61">
        <f t="shared" ref="BA56" si="862">IF(BA53=1,BA58,BA58+AZ56)</f>
        <v>0</v>
      </c>
      <c r="BB56" s="61">
        <f t="shared" ref="BB56" si="863">IF(BB53=1,BB58,BB58+BA56)</f>
        <v>0</v>
      </c>
      <c r="BC56" s="61">
        <f t="shared" ref="BC56" si="864">IF(BC53=1,BC58,BC58+BB56)</f>
        <v>0</v>
      </c>
      <c r="BD56" s="61">
        <f t="shared" ref="BD56" si="865">IF(BD53=1,BD58,BD58+BC56)</f>
        <v>0</v>
      </c>
      <c r="BE56" s="61">
        <f t="shared" ref="BE56" si="866">IF(BE53=1,BE58,BE58+BD56)</f>
        <v>0</v>
      </c>
      <c r="BF56" s="61">
        <f t="shared" ref="BF56" si="867">IF(BF53=1,BF58,BF58+BE56)</f>
        <v>0</v>
      </c>
      <c r="BG56" s="61">
        <f t="shared" ref="BG56" si="868">IF(BG53=1,BG58,BG58+BF56)</f>
        <v>0</v>
      </c>
      <c r="BH56" s="61">
        <f t="shared" ref="BH56" si="869">IF(BH53=1,BH58,BH58+BG56)</f>
        <v>0</v>
      </c>
      <c r="BI56" s="61">
        <f t="shared" ref="BI56" si="870">IF(BI53=1,BI58,BI58+BH56)</f>
        <v>0</v>
      </c>
      <c r="BJ56" s="61">
        <f t="shared" ref="BJ56" si="871">IF(BJ53=1,BJ58,BJ58+BI56)</f>
        <v>0</v>
      </c>
      <c r="BK56" s="61">
        <f t="shared" ref="BK56" si="872">IF(BK53=1,BK58,BK58+BJ56)</f>
        <v>0</v>
      </c>
      <c r="BL56" s="61">
        <f t="shared" ref="BL56" si="873">IF(BL53=1,BL58,BL58+BK56)</f>
        <v>0</v>
      </c>
      <c r="BM56" s="61">
        <f t="shared" ref="BM56" si="874">IF(BM53=1,BM58,BM58+BL56)</f>
        <v>0</v>
      </c>
      <c r="BN56" s="61">
        <f t="shared" ref="BN56" si="875">IF(BN53=1,BN58,BN58+BM56)</f>
        <v>0</v>
      </c>
      <c r="BO56" s="61">
        <f t="shared" ref="BO56" si="876">IF(BO53=1,BO58,BO58+BN56)</f>
        <v>0</v>
      </c>
      <c r="BP56" s="61">
        <f t="shared" ref="BP56" si="877">IF(BP53=1,BP58,BP58+BO56)</f>
        <v>0</v>
      </c>
      <c r="BQ56" s="61">
        <f t="shared" ref="BQ56" si="878">IF(BQ53=1,BQ58,BQ58+BP56)</f>
        <v>0</v>
      </c>
      <c r="BR56" s="61">
        <f t="shared" ref="BR56" si="879">IF(BR53=1,BR58,BR58+BQ56)</f>
        <v>0</v>
      </c>
      <c r="BS56" s="61">
        <f t="shared" ref="BS56" si="880">IF(BS53=1,BS58,BS58+BR56)</f>
        <v>0</v>
      </c>
      <c r="BT56" s="61">
        <f t="shared" ref="BT56" si="881">IF(BT53=1,BT58,BT58+BS56)</f>
        <v>0</v>
      </c>
      <c r="BU56" s="61">
        <f t="shared" ref="BU56" si="882">IF(BU53=1,BU58,BU58+BT56)</f>
        <v>0</v>
      </c>
      <c r="BV56" s="61">
        <f t="shared" ref="BV56" si="883">IF(BV53=1,BV58,BV58+BU56)</f>
        <v>0</v>
      </c>
      <c r="BW56" s="61">
        <f t="shared" ref="BW56" si="884">IF(BW53=1,BW58,BW58+BV56)</f>
        <v>0</v>
      </c>
      <c r="BX56" s="61">
        <f t="shared" ref="BX56" si="885">IF(BX53=1,BX58,BX58+BW56)</f>
        <v>0</v>
      </c>
      <c r="BY56" s="298"/>
      <c r="BZ56" s="300"/>
      <c r="CA56" s="302"/>
      <c r="CB56" s="302"/>
    </row>
    <row r="57" spans="1:96" s="98" customFormat="1" ht="28.95" customHeight="1" x14ac:dyDescent="0.3">
      <c r="A57" s="97"/>
      <c r="B57" s="119"/>
      <c r="C57" s="73"/>
      <c r="D57" s="73"/>
      <c r="E57" s="73"/>
      <c r="F57" s="73"/>
      <c r="G57" s="73"/>
      <c r="H57" s="73"/>
      <c r="I57" s="73"/>
      <c r="J57" s="73"/>
      <c r="K57" s="73"/>
      <c r="L57" s="58"/>
      <c r="M57" s="7"/>
      <c r="N57" s="160"/>
      <c r="P57" s="57" t="s">
        <v>171</v>
      </c>
      <c r="Q57" s="62">
        <f t="shared" ref="Q57:BX57" si="886">1720/12*Q50</f>
        <v>0</v>
      </c>
      <c r="R57" s="62">
        <f t="shared" si="886"/>
        <v>0</v>
      </c>
      <c r="S57" s="62">
        <f t="shared" si="886"/>
        <v>0</v>
      </c>
      <c r="T57" s="62">
        <f t="shared" si="886"/>
        <v>0</v>
      </c>
      <c r="U57" s="62">
        <f t="shared" si="886"/>
        <v>0</v>
      </c>
      <c r="V57" s="62">
        <f t="shared" si="886"/>
        <v>0</v>
      </c>
      <c r="W57" s="62">
        <f t="shared" si="886"/>
        <v>0</v>
      </c>
      <c r="X57" s="62">
        <f t="shared" si="886"/>
        <v>0</v>
      </c>
      <c r="Y57" s="62">
        <f t="shared" si="886"/>
        <v>0</v>
      </c>
      <c r="Z57" s="62">
        <f t="shared" si="886"/>
        <v>0</v>
      </c>
      <c r="AA57" s="62">
        <f t="shared" si="886"/>
        <v>0</v>
      </c>
      <c r="AB57" s="62">
        <f t="shared" si="886"/>
        <v>0</v>
      </c>
      <c r="AC57" s="62">
        <f t="shared" si="886"/>
        <v>0</v>
      </c>
      <c r="AD57" s="62">
        <f t="shared" si="886"/>
        <v>0</v>
      </c>
      <c r="AE57" s="62">
        <f t="shared" si="886"/>
        <v>0</v>
      </c>
      <c r="AF57" s="62">
        <f t="shared" si="886"/>
        <v>0</v>
      </c>
      <c r="AG57" s="62">
        <f t="shared" si="886"/>
        <v>0</v>
      </c>
      <c r="AH57" s="62">
        <f t="shared" si="886"/>
        <v>0</v>
      </c>
      <c r="AI57" s="62">
        <f t="shared" si="886"/>
        <v>0</v>
      </c>
      <c r="AJ57" s="62">
        <f t="shared" si="886"/>
        <v>0</v>
      </c>
      <c r="AK57" s="62">
        <f t="shared" si="886"/>
        <v>0</v>
      </c>
      <c r="AL57" s="62">
        <f t="shared" si="886"/>
        <v>0</v>
      </c>
      <c r="AM57" s="62">
        <f t="shared" si="886"/>
        <v>0</v>
      </c>
      <c r="AN57" s="62">
        <f t="shared" si="886"/>
        <v>0</v>
      </c>
      <c r="AO57" s="62">
        <f t="shared" si="886"/>
        <v>0</v>
      </c>
      <c r="AP57" s="62">
        <f t="shared" si="886"/>
        <v>0</v>
      </c>
      <c r="AQ57" s="62">
        <f t="shared" si="886"/>
        <v>0</v>
      </c>
      <c r="AR57" s="62">
        <f t="shared" si="886"/>
        <v>0</v>
      </c>
      <c r="AS57" s="62">
        <f t="shared" si="886"/>
        <v>0</v>
      </c>
      <c r="AT57" s="62">
        <f t="shared" si="886"/>
        <v>0</v>
      </c>
      <c r="AU57" s="62">
        <f t="shared" si="886"/>
        <v>0</v>
      </c>
      <c r="AV57" s="62">
        <f t="shared" si="886"/>
        <v>0</v>
      </c>
      <c r="AW57" s="62">
        <f t="shared" si="886"/>
        <v>0</v>
      </c>
      <c r="AX57" s="62">
        <f t="shared" si="886"/>
        <v>0</v>
      </c>
      <c r="AY57" s="62">
        <f t="shared" si="886"/>
        <v>0</v>
      </c>
      <c r="AZ57" s="62">
        <f t="shared" si="886"/>
        <v>0</v>
      </c>
      <c r="BA57" s="62">
        <f t="shared" si="886"/>
        <v>0</v>
      </c>
      <c r="BB57" s="62">
        <f t="shared" si="886"/>
        <v>0</v>
      </c>
      <c r="BC57" s="62">
        <f t="shared" si="886"/>
        <v>0</v>
      </c>
      <c r="BD57" s="62">
        <f t="shared" si="886"/>
        <v>0</v>
      </c>
      <c r="BE57" s="62">
        <f t="shared" si="886"/>
        <v>0</v>
      </c>
      <c r="BF57" s="62">
        <f t="shared" si="886"/>
        <v>0</v>
      </c>
      <c r="BG57" s="62">
        <f t="shared" si="886"/>
        <v>0</v>
      </c>
      <c r="BH57" s="62">
        <f t="shared" si="886"/>
        <v>0</v>
      </c>
      <c r="BI57" s="62">
        <f t="shared" si="886"/>
        <v>0</v>
      </c>
      <c r="BJ57" s="62">
        <f t="shared" si="886"/>
        <v>0</v>
      </c>
      <c r="BK57" s="62">
        <f t="shared" si="886"/>
        <v>0</v>
      </c>
      <c r="BL57" s="62">
        <f t="shared" si="886"/>
        <v>0</v>
      </c>
      <c r="BM57" s="62">
        <f t="shared" si="886"/>
        <v>0</v>
      </c>
      <c r="BN57" s="62">
        <f t="shared" si="886"/>
        <v>0</v>
      </c>
      <c r="BO57" s="62">
        <f t="shared" si="886"/>
        <v>0</v>
      </c>
      <c r="BP57" s="62">
        <f t="shared" si="886"/>
        <v>0</v>
      </c>
      <c r="BQ57" s="62">
        <f t="shared" si="886"/>
        <v>0</v>
      </c>
      <c r="BR57" s="62">
        <f t="shared" si="886"/>
        <v>0</v>
      </c>
      <c r="BS57" s="62">
        <f t="shared" si="886"/>
        <v>0</v>
      </c>
      <c r="BT57" s="62">
        <f t="shared" si="886"/>
        <v>0</v>
      </c>
      <c r="BU57" s="62">
        <f t="shared" si="886"/>
        <v>0</v>
      </c>
      <c r="BV57" s="62">
        <f t="shared" si="886"/>
        <v>0</v>
      </c>
      <c r="BW57" s="62">
        <f t="shared" si="886"/>
        <v>0</v>
      </c>
      <c r="BX57" s="62">
        <f t="shared" si="886"/>
        <v>0</v>
      </c>
      <c r="BY57" s="298"/>
      <c r="BZ57" s="300"/>
      <c r="CA57" s="302"/>
      <c r="CB57" s="302"/>
    </row>
    <row r="58" spans="1:96" s="98" customFormat="1" ht="28.8" x14ac:dyDescent="0.3">
      <c r="A58" s="97"/>
      <c r="B58" s="119"/>
      <c r="C58" s="73"/>
      <c r="D58" s="73"/>
      <c r="E58" s="73"/>
      <c r="F58" s="73"/>
      <c r="G58" s="73"/>
      <c r="H58" s="73"/>
      <c r="I58" s="73"/>
      <c r="J58" s="73"/>
      <c r="K58" s="73"/>
      <c r="L58" s="58"/>
      <c r="M58" s="7"/>
      <c r="N58" s="160"/>
      <c r="P58" s="57" t="s">
        <v>155</v>
      </c>
      <c r="Q58" s="62">
        <f>FLOOR(IF(OR(Q53=0,Q53=1),IF(Q51&gt;=Q57,Q57,Q51)+0.00000001,IF(Q55&gt;=Q54,Q54,Q55))+0.00000001,1)</f>
        <v>0</v>
      </c>
      <c r="R58" s="62">
        <f t="shared" ref="R58" si="887">FLOOR(IF(OR(R53=0,R53=1),IF(R57&gt;R54,R54,IF(R51&gt;=R57,R57,R51)+0.00000001),IF(R55&gt;=R54,R54-Q56,R55-Q56)+0.00000001),1)</f>
        <v>0</v>
      </c>
      <c r="S58" s="62">
        <f t="shared" ref="S58" si="888">FLOOR(IF(OR(S53=0,S53=1),IF(S57&gt;S54,S54,IF(S51&gt;=S57,S57,S51)+0.00000001),IF(S55&gt;=S54,S54-R56,S55-R56)+0.00000001),1)</f>
        <v>0</v>
      </c>
      <c r="T58" s="62">
        <f t="shared" ref="T58" si="889">FLOOR(IF(OR(T53=0,T53=1),IF(T57&gt;T54,T54,IF(T51&gt;=T57,T57,T51)+0.00000001),IF(T55&gt;=T54,T54-S56,T55-S56)+0.00000001),1)</f>
        <v>0</v>
      </c>
      <c r="U58" s="62">
        <f t="shared" ref="U58" si="890">FLOOR(IF(OR(U53=0,U53=1),IF(U57&gt;U54,U54,IF(U51&gt;=U57,U57,U51)+0.00000001),IF(U55&gt;=U54,U54-T56,U55-T56)+0.00000001),1)</f>
        <v>0</v>
      </c>
      <c r="V58" s="62">
        <f t="shared" ref="V58" si="891">FLOOR(IF(OR(V53=0,V53=1),IF(V57&gt;V54,V54,IF(V51&gt;=V57,V57,V51)+0.00000001),IF(V55&gt;=V54,V54-U56,V55-U56)+0.00000001),1)</f>
        <v>0</v>
      </c>
      <c r="W58" s="62">
        <f t="shared" ref="W58" si="892">FLOOR(IF(OR(W53=0,W53=1),IF(W57&gt;W54,W54,IF(W51&gt;=W57,W57,W51)+0.00000001),IF(W55&gt;=W54,W54-V56,W55-V56)+0.00000001),1)</f>
        <v>0</v>
      </c>
      <c r="X58" s="62">
        <f t="shared" ref="X58" si="893">FLOOR(IF(OR(X53=0,X53=1),IF(X57&gt;X54,X54,IF(X51&gt;=X57,X57,X51)+0.00000001),IF(X55&gt;=X54,X54-W56,X55-W56)+0.00000001),1)</f>
        <v>0</v>
      </c>
      <c r="Y58" s="62">
        <f t="shared" ref="Y58" si="894">FLOOR(IF(OR(Y53=0,Y53=1),IF(Y57&gt;Y54,Y54,IF(Y51&gt;=Y57,Y57,Y51)+0.00000001),IF(Y55&gt;=Y54,Y54-X56,Y55-X56)+0.00000001),1)</f>
        <v>0</v>
      </c>
      <c r="Z58" s="62">
        <f t="shared" ref="Z58" si="895">FLOOR(IF(OR(Z53=0,Z53=1),IF(Z57&gt;Z54,Z54,IF(Z51&gt;=Z57,Z57,Z51)+0.00000001),IF(Z55&gt;=Z54,Z54-Y56,Z55-Y56)+0.00000001),1)</f>
        <v>0</v>
      </c>
      <c r="AA58" s="62">
        <f t="shared" ref="AA58" si="896">FLOOR(IF(OR(AA53=0,AA53=1),IF(AA57&gt;AA54,AA54,IF(AA51&gt;=AA57,AA57,AA51)+0.00000001),IF(AA55&gt;=AA54,AA54-Z56,AA55-Z56)+0.00000001),1)</f>
        <v>0</v>
      </c>
      <c r="AB58" s="62">
        <f t="shared" ref="AB58" si="897">FLOOR(IF(OR(AB53=0,AB53=1),IF(AB57&gt;AB54,AB54,IF(AB51&gt;=AB57,AB57,AB51)+0.00000001),IF(AB55&gt;=AB54,AB54-AA56,AB55-AA56)+0.00000001),1)</f>
        <v>0</v>
      </c>
      <c r="AC58" s="62">
        <f t="shared" ref="AC58" si="898">FLOOR(IF(OR(AC53=0,AC53=1),IF(AC57&gt;AC54,AC54,IF(AC51&gt;=AC57,AC57,AC51)+0.00000001),IF(AC55&gt;=AC54,AC54-AB56,AC55-AB56)+0.00000001),1)</f>
        <v>0</v>
      </c>
      <c r="AD58" s="62">
        <f t="shared" ref="AD58" si="899">FLOOR(IF(OR(AD53=0,AD53=1),IF(AD57&gt;AD54,AD54,IF(AD51&gt;=AD57,AD57,AD51)+0.00000001),IF(AD55&gt;=AD54,AD54-AC56,AD55-AC56)+0.00000001),1)</f>
        <v>0</v>
      </c>
      <c r="AE58" s="62">
        <f t="shared" ref="AE58" si="900">FLOOR(IF(OR(AE53=0,AE53=1),IF(AE57&gt;AE54,AE54,IF(AE51&gt;=AE57,AE57,AE51)+0.00000001),IF(AE55&gt;=AE54,AE54-AD56,AE55-AD56)+0.00000001),1)</f>
        <v>0</v>
      </c>
      <c r="AF58" s="62">
        <f t="shared" ref="AF58" si="901">FLOOR(IF(OR(AF53=0,AF53=1),IF(AF57&gt;AF54,AF54,IF(AF51&gt;=AF57,AF57,AF51)+0.00000001),IF(AF55&gt;=AF54,AF54-AE56,AF55-AE56)+0.00000001),1)</f>
        <v>0</v>
      </c>
      <c r="AG58" s="62">
        <f t="shared" ref="AG58" si="902">FLOOR(IF(OR(AG53=0,AG53=1),IF(AG57&gt;AG54,AG54,IF(AG51&gt;=AG57,AG57,AG51)+0.00000001),IF(AG55&gt;=AG54,AG54-AF56,AG55-AF56)+0.00000001),1)</f>
        <v>0</v>
      </c>
      <c r="AH58" s="62">
        <f t="shared" ref="AH58" si="903">FLOOR(IF(OR(AH53=0,AH53=1),IF(AH57&gt;AH54,AH54,IF(AH51&gt;=AH57,AH57,AH51)+0.00000001),IF(AH55&gt;=AH54,AH54-AG56,AH55-AG56)+0.00000001),1)</f>
        <v>0</v>
      </c>
      <c r="AI58" s="62">
        <f t="shared" ref="AI58" si="904">FLOOR(IF(OR(AI53=0,AI53=1),IF(AI57&gt;AI54,AI54,IF(AI51&gt;=AI57,AI57,AI51)+0.00000001),IF(AI55&gt;=AI54,AI54-AH56,AI55-AH56)+0.00000001),1)</f>
        <v>0</v>
      </c>
      <c r="AJ58" s="62">
        <f t="shared" ref="AJ58" si="905">FLOOR(IF(OR(AJ53=0,AJ53=1),IF(AJ57&gt;AJ54,AJ54,IF(AJ51&gt;=AJ57,AJ57,AJ51)+0.00000001),IF(AJ55&gt;=AJ54,AJ54-AI56,AJ55-AI56)+0.00000001),1)</f>
        <v>0</v>
      </c>
      <c r="AK58" s="62">
        <f t="shared" ref="AK58" si="906">FLOOR(IF(OR(AK53=0,AK53=1),IF(AK57&gt;AK54,AK54,IF(AK51&gt;=AK57,AK57,AK51)+0.00000001),IF(AK55&gt;=AK54,AK54-AJ56,AK55-AJ56)+0.00000001),1)</f>
        <v>0</v>
      </c>
      <c r="AL58" s="62">
        <f t="shared" ref="AL58" si="907">FLOOR(IF(OR(AL53=0,AL53=1),IF(AL57&gt;AL54,AL54,IF(AL51&gt;=AL57,AL57,AL51)+0.00000001),IF(AL55&gt;=AL54,AL54-AK56,AL55-AK56)+0.00000001),1)</f>
        <v>0</v>
      </c>
      <c r="AM58" s="62">
        <f t="shared" ref="AM58" si="908">FLOOR(IF(OR(AM53=0,AM53=1),IF(AM57&gt;AM54,AM54,IF(AM51&gt;=AM57,AM57,AM51)+0.00000001),IF(AM55&gt;=AM54,AM54-AL56,AM55-AL56)+0.00000001),1)</f>
        <v>0</v>
      </c>
      <c r="AN58" s="62">
        <f t="shared" ref="AN58" si="909">FLOOR(IF(OR(AN53=0,AN53=1),IF(AN57&gt;AN54,AN54,IF(AN51&gt;=AN57,AN57,AN51)+0.00000001),IF(AN55&gt;=AN54,AN54-AM56,AN55-AM56)+0.00000001),1)</f>
        <v>0</v>
      </c>
      <c r="AO58" s="62">
        <f t="shared" ref="AO58" si="910">FLOOR(IF(OR(AO53=0,AO53=1),IF(AO57&gt;AO54,AO54,IF(AO51&gt;=AO57,AO57,AO51)+0.00000001),IF(AO55&gt;=AO54,AO54-AN56,AO55-AN56)+0.00000001),1)</f>
        <v>0</v>
      </c>
      <c r="AP58" s="62">
        <f t="shared" ref="AP58" si="911">FLOOR(IF(OR(AP53=0,AP53=1),IF(AP57&gt;AP54,AP54,IF(AP51&gt;=AP57,AP57,AP51)+0.00000001),IF(AP55&gt;=AP54,AP54-AO56,AP55-AO56)+0.00000001),1)</f>
        <v>0</v>
      </c>
      <c r="AQ58" s="62">
        <f t="shared" ref="AQ58" si="912">FLOOR(IF(OR(AQ53=0,AQ53=1),IF(AQ57&gt;AQ54,AQ54,IF(AQ51&gt;=AQ57,AQ57,AQ51)+0.00000001),IF(AQ55&gt;=AQ54,AQ54-AP56,AQ55-AP56)+0.00000001),1)</f>
        <v>0</v>
      </c>
      <c r="AR58" s="62">
        <f t="shared" ref="AR58" si="913">FLOOR(IF(OR(AR53=0,AR53=1),IF(AR57&gt;AR54,AR54,IF(AR51&gt;=AR57,AR57,AR51)+0.00000001),IF(AR55&gt;=AR54,AR54-AQ56,AR55-AQ56)+0.00000001),1)</f>
        <v>0</v>
      </c>
      <c r="AS58" s="62">
        <f t="shared" ref="AS58" si="914">FLOOR(IF(OR(AS53=0,AS53=1),IF(AS57&gt;AS54,AS54,IF(AS51&gt;=AS57,AS57,AS51)+0.00000001),IF(AS55&gt;=AS54,AS54-AR56,AS55-AR56)+0.00000001),1)</f>
        <v>0</v>
      </c>
      <c r="AT58" s="62">
        <f t="shared" ref="AT58" si="915">FLOOR(IF(OR(AT53=0,AT53=1),IF(AT57&gt;AT54,AT54,IF(AT51&gt;=AT57,AT57,AT51)+0.00000001),IF(AT55&gt;=AT54,AT54-AS56,AT55-AS56)+0.00000001),1)</f>
        <v>0</v>
      </c>
      <c r="AU58" s="62">
        <f t="shared" ref="AU58" si="916">FLOOR(IF(OR(AU53=0,AU53=1),IF(AU57&gt;AU54,AU54,IF(AU51&gt;=AU57,AU57,AU51)+0.00000001),IF(AU55&gt;=AU54,AU54-AT56,AU55-AT56)+0.00000001),1)</f>
        <v>0</v>
      </c>
      <c r="AV58" s="62">
        <f t="shared" ref="AV58" si="917">FLOOR(IF(OR(AV53=0,AV53=1),IF(AV57&gt;AV54,AV54,IF(AV51&gt;=AV57,AV57,AV51)+0.00000001),IF(AV55&gt;=AV54,AV54-AU56,AV55-AU56)+0.00000001),1)</f>
        <v>0</v>
      </c>
      <c r="AW58" s="62">
        <f t="shared" ref="AW58" si="918">FLOOR(IF(OR(AW53=0,AW53=1),IF(AW57&gt;AW54,AW54,IF(AW51&gt;=AW57,AW57,AW51)+0.00000001),IF(AW55&gt;=AW54,AW54-AV56,AW55-AV56)+0.00000001),1)</f>
        <v>0</v>
      </c>
      <c r="AX58" s="62">
        <f t="shared" ref="AX58" si="919">FLOOR(IF(OR(AX53=0,AX53=1),IF(AX57&gt;AX54,AX54,IF(AX51&gt;=AX57,AX57,AX51)+0.00000001),IF(AX55&gt;=AX54,AX54-AW56,AX55-AW56)+0.00000001),1)</f>
        <v>0</v>
      </c>
      <c r="AY58" s="62">
        <f t="shared" ref="AY58" si="920">FLOOR(IF(OR(AY53=0,AY53=1),IF(AY57&gt;AY54,AY54,IF(AY51&gt;=AY57,AY57,AY51)+0.00000001),IF(AY55&gt;=AY54,AY54-AX56,AY55-AX56)+0.00000001),1)</f>
        <v>0</v>
      </c>
      <c r="AZ58" s="62">
        <f t="shared" ref="AZ58" si="921">FLOOR(IF(OR(AZ53=0,AZ53=1),IF(AZ57&gt;AZ54,AZ54,IF(AZ51&gt;=AZ57,AZ57,AZ51)+0.00000001),IF(AZ55&gt;=AZ54,AZ54-AY56,AZ55-AY56)+0.00000001),1)</f>
        <v>0</v>
      </c>
      <c r="BA58" s="62">
        <f t="shared" ref="BA58" si="922">FLOOR(IF(OR(BA53=0,BA53=1),IF(BA57&gt;BA54,BA54,IF(BA51&gt;=BA57,BA57,BA51)+0.00000001),IF(BA55&gt;=BA54,BA54-AZ56,BA55-AZ56)+0.00000001),1)</f>
        <v>0</v>
      </c>
      <c r="BB58" s="62">
        <f t="shared" ref="BB58" si="923">FLOOR(IF(OR(BB53=0,BB53=1),IF(BB57&gt;BB54,BB54,IF(BB51&gt;=BB57,BB57,BB51)+0.00000001),IF(BB55&gt;=BB54,BB54-BA56,BB55-BA56)+0.00000001),1)</f>
        <v>0</v>
      </c>
      <c r="BC58" s="62">
        <f t="shared" ref="BC58" si="924">FLOOR(IF(OR(BC53=0,BC53=1),IF(BC57&gt;BC54,BC54,IF(BC51&gt;=BC57,BC57,BC51)+0.00000001),IF(BC55&gt;=BC54,BC54-BB56,BC55-BB56)+0.00000001),1)</f>
        <v>0</v>
      </c>
      <c r="BD58" s="62">
        <f t="shared" ref="BD58" si="925">FLOOR(IF(OR(BD53=0,BD53=1),IF(BD57&gt;BD54,BD54,IF(BD51&gt;=BD57,BD57,BD51)+0.00000001),IF(BD55&gt;=BD54,BD54-BC56,BD55-BC56)+0.00000001),1)</f>
        <v>0</v>
      </c>
      <c r="BE58" s="62">
        <f t="shared" ref="BE58" si="926">FLOOR(IF(OR(BE53=0,BE53=1),IF(BE57&gt;BE54,BE54,IF(BE51&gt;=BE57,BE57,BE51)+0.00000001),IF(BE55&gt;=BE54,BE54-BD56,BE55-BD56)+0.00000001),1)</f>
        <v>0</v>
      </c>
      <c r="BF58" s="62">
        <f t="shared" ref="BF58" si="927">FLOOR(IF(OR(BF53=0,BF53=1),IF(BF57&gt;BF54,BF54,IF(BF51&gt;=BF57,BF57,BF51)+0.00000001),IF(BF55&gt;=BF54,BF54-BE56,BF55-BE56)+0.00000001),1)</f>
        <v>0</v>
      </c>
      <c r="BG58" s="62">
        <f t="shared" ref="BG58" si="928">FLOOR(IF(OR(BG53=0,BG53=1),IF(BG57&gt;BG54,BG54,IF(BG51&gt;=BG57,BG57,BG51)+0.00000001),IF(BG55&gt;=BG54,BG54-BF56,BG55-BF56)+0.00000001),1)</f>
        <v>0</v>
      </c>
      <c r="BH58" s="62">
        <f t="shared" ref="BH58" si="929">FLOOR(IF(OR(BH53=0,BH53=1),IF(BH57&gt;BH54,BH54,IF(BH51&gt;=BH57,BH57,BH51)+0.00000001),IF(BH55&gt;=BH54,BH54-BG56,BH55-BG56)+0.00000001),1)</f>
        <v>0</v>
      </c>
      <c r="BI58" s="62">
        <f t="shared" ref="BI58" si="930">FLOOR(IF(OR(BI53=0,BI53=1),IF(BI57&gt;BI54,BI54,IF(BI51&gt;=BI57,BI57,BI51)+0.00000001),IF(BI55&gt;=BI54,BI54-BH56,BI55-BH56)+0.00000001),1)</f>
        <v>0</v>
      </c>
      <c r="BJ58" s="62">
        <f t="shared" ref="BJ58" si="931">FLOOR(IF(OR(BJ53=0,BJ53=1),IF(BJ57&gt;BJ54,BJ54,IF(BJ51&gt;=BJ57,BJ57,BJ51)+0.00000001),IF(BJ55&gt;=BJ54,BJ54-BI56,BJ55-BI56)+0.00000001),1)</f>
        <v>0</v>
      </c>
      <c r="BK58" s="62">
        <f t="shared" ref="BK58" si="932">FLOOR(IF(OR(BK53=0,BK53=1),IF(BK57&gt;BK54,BK54,IF(BK51&gt;=BK57,BK57,BK51)+0.00000001),IF(BK55&gt;=BK54,BK54-BJ56,BK55-BJ56)+0.00000001),1)</f>
        <v>0</v>
      </c>
      <c r="BL58" s="62">
        <f t="shared" ref="BL58" si="933">FLOOR(IF(OR(BL53=0,BL53=1),IF(BL57&gt;BL54,BL54,IF(BL51&gt;=BL57,BL57,BL51)+0.00000001),IF(BL55&gt;=BL54,BL54-BK56,BL55-BK56)+0.00000001),1)</f>
        <v>0</v>
      </c>
      <c r="BM58" s="62">
        <f t="shared" ref="BM58" si="934">FLOOR(IF(OR(BM53=0,BM53=1),IF(BM57&gt;BM54,BM54,IF(BM51&gt;=BM57,BM57,BM51)+0.00000001),IF(BM55&gt;=BM54,BM54-BL56,BM55-BL56)+0.00000001),1)</f>
        <v>0</v>
      </c>
      <c r="BN58" s="62">
        <f t="shared" ref="BN58" si="935">FLOOR(IF(OR(BN53=0,BN53=1),IF(BN57&gt;BN54,BN54,IF(BN51&gt;=BN57,BN57,BN51)+0.00000001),IF(BN55&gt;=BN54,BN54-BM56,BN55-BM56)+0.00000001),1)</f>
        <v>0</v>
      </c>
      <c r="BO58" s="62">
        <f t="shared" ref="BO58" si="936">FLOOR(IF(OR(BO53=0,BO53=1),IF(BO57&gt;BO54,BO54,IF(BO51&gt;=BO57,BO57,BO51)+0.00000001),IF(BO55&gt;=BO54,BO54-BN56,BO55-BN56)+0.00000001),1)</f>
        <v>0</v>
      </c>
      <c r="BP58" s="62">
        <f t="shared" ref="BP58" si="937">FLOOR(IF(OR(BP53=0,BP53=1),IF(BP57&gt;BP54,BP54,IF(BP51&gt;=BP57,BP57,BP51)+0.00000001),IF(BP55&gt;=BP54,BP54-BO56,BP55-BO56)+0.00000001),1)</f>
        <v>0</v>
      </c>
      <c r="BQ58" s="62">
        <f t="shared" ref="BQ58" si="938">FLOOR(IF(OR(BQ53=0,BQ53=1),IF(BQ57&gt;BQ54,BQ54,IF(BQ51&gt;=BQ57,BQ57,BQ51)+0.00000001),IF(BQ55&gt;=BQ54,BQ54-BP56,BQ55-BP56)+0.00000001),1)</f>
        <v>0</v>
      </c>
      <c r="BR58" s="62">
        <f t="shared" ref="BR58" si="939">FLOOR(IF(OR(BR53=0,BR53=1),IF(BR57&gt;BR54,BR54,IF(BR51&gt;=BR57,BR57,BR51)+0.00000001),IF(BR55&gt;=BR54,BR54-BQ56,BR55-BQ56)+0.00000001),1)</f>
        <v>0</v>
      </c>
      <c r="BS58" s="62">
        <f t="shared" ref="BS58" si="940">FLOOR(IF(OR(BS53=0,BS53=1),IF(BS57&gt;BS54,BS54,IF(BS51&gt;=BS57,BS57,BS51)+0.00000001),IF(BS55&gt;=BS54,BS54-BR56,BS55-BR56)+0.00000001),1)</f>
        <v>0</v>
      </c>
      <c r="BT58" s="62">
        <f t="shared" ref="BT58" si="941">FLOOR(IF(OR(BT53=0,BT53=1),IF(BT57&gt;BT54,BT54,IF(BT51&gt;=BT57,BT57,BT51)+0.00000001),IF(BT55&gt;=BT54,BT54-BS56,BT55-BS56)+0.00000001),1)</f>
        <v>0</v>
      </c>
      <c r="BU58" s="62">
        <f t="shared" ref="BU58" si="942">FLOOR(IF(OR(BU53=0,BU53=1),IF(BU57&gt;BU54,BU54,IF(BU51&gt;=BU57,BU57,BU51)+0.00000001),IF(BU55&gt;=BU54,BU54-BT56,BU55-BT56)+0.00000001),1)</f>
        <v>0</v>
      </c>
      <c r="BV58" s="62">
        <f t="shared" ref="BV58" si="943">FLOOR(IF(OR(BV53=0,BV53=1),IF(BV57&gt;BV54,BV54,IF(BV51&gt;=BV57,BV57,BV51)+0.00000001),IF(BV55&gt;=BV54,BV54-BU56,BV55-BU56)+0.00000001),1)</f>
        <v>0</v>
      </c>
      <c r="BW58" s="62">
        <f t="shared" ref="BW58" si="944">FLOOR(IF(OR(BW53=0,BW53=1),IF(BW57&gt;BW54,BW54,IF(BW51&gt;=BW57,BW57,BW51)+0.00000001),IF(BW55&gt;=BW54,BW54-BV56,BW55-BV56)+0.00000001),1)</f>
        <v>0</v>
      </c>
      <c r="BX58" s="62">
        <f t="shared" ref="BX58" si="945">FLOOR(IF(OR(BX53=0,BX53=1),IF(BX57&gt;BX54,BX54,IF(BX51&gt;=BX57,BX57,BX51)+0.00000001),IF(BX55&gt;=BX54,BX54-BW56,BX55-BW56)+0.00000001),1)</f>
        <v>0</v>
      </c>
      <c r="BY58" s="298"/>
      <c r="BZ58" s="300"/>
      <c r="CA58" s="302"/>
      <c r="CB58" s="302"/>
    </row>
    <row r="59" spans="1:96" s="98" customFormat="1" ht="25.2" customHeight="1" thickBot="1" x14ac:dyDescent="0.35">
      <c r="A59" s="97"/>
      <c r="B59" s="120"/>
      <c r="C59" s="63"/>
      <c r="D59" s="63"/>
      <c r="E59" s="63"/>
      <c r="F59" s="63"/>
      <c r="G59" s="63"/>
      <c r="H59" s="63"/>
      <c r="I59" s="63"/>
      <c r="J59" s="63"/>
      <c r="K59" s="63"/>
      <c r="L59" s="64"/>
      <c r="M59" s="7"/>
      <c r="N59" s="161"/>
      <c r="P59" s="175" t="s">
        <v>156</v>
      </c>
      <c r="Q59" s="203">
        <f>IF(Q58=0,0,Q58*$J$16)</f>
        <v>0</v>
      </c>
      <c r="R59" s="203">
        <f t="shared" ref="R59:BX59" si="946">IF(R58=0,0,R58*$J$16)</f>
        <v>0</v>
      </c>
      <c r="S59" s="203">
        <f t="shared" si="946"/>
        <v>0</v>
      </c>
      <c r="T59" s="203">
        <f t="shared" si="946"/>
        <v>0</v>
      </c>
      <c r="U59" s="203">
        <f t="shared" si="946"/>
        <v>0</v>
      </c>
      <c r="V59" s="203">
        <f t="shared" si="946"/>
        <v>0</v>
      </c>
      <c r="W59" s="203">
        <f t="shared" si="946"/>
        <v>0</v>
      </c>
      <c r="X59" s="203">
        <f t="shared" si="946"/>
        <v>0</v>
      </c>
      <c r="Y59" s="203">
        <f t="shared" si="946"/>
        <v>0</v>
      </c>
      <c r="Z59" s="203">
        <f t="shared" si="946"/>
        <v>0</v>
      </c>
      <c r="AA59" s="203">
        <f t="shared" si="946"/>
        <v>0</v>
      </c>
      <c r="AB59" s="203">
        <f t="shared" si="946"/>
        <v>0</v>
      </c>
      <c r="AC59" s="203">
        <f t="shared" si="946"/>
        <v>0</v>
      </c>
      <c r="AD59" s="203">
        <f t="shared" si="946"/>
        <v>0</v>
      </c>
      <c r="AE59" s="203">
        <f t="shared" si="946"/>
        <v>0</v>
      </c>
      <c r="AF59" s="203">
        <f t="shared" si="946"/>
        <v>0</v>
      </c>
      <c r="AG59" s="203">
        <f t="shared" si="946"/>
        <v>0</v>
      </c>
      <c r="AH59" s="203">
        <f t="shared" si="946"/>
        <v>0</v>
      </c>
      <c r="AI59" s="203">
        <f t="shared" si="946"/>
        <v>0</v>
      </c>
      <c r="AJ59" s="203">
        <f t="shared" si="946"/>
        <v>0</v>
      </c>
      <c r="AK59" s="203">
        <f t="shared" si="946"/>
        <v>0</v>
      </c>
      <c r="AL59" s="203">
        <f t="shared" si="946"/>
        <v>0</v>
      </c>
      <c r="AM59" s="203">
        <f t="shared" si="946"/>
        <v>0</v>
      </c>
      <c r="AN59" s="203">
        <f t="shared" si="946"/>
        <v>0</v>
      </c>
      <c r="AO59" s="203">
        <f t="shared" si="946"/>
        <v>0</v>
      </c>
      <c r="AP59" s="203">
        <f t="shared" si="946"/>
        <v>0</v>
      </c>
      <c r="AQ59" s="203">
        <f t="shared" si="946"/>
        <v>0</v>
      </c>
      <c r="AR59" s="203">
        <f t="shared" si="946"/>
        <v>0</v>
      </c>
      <c r="AS59" s="203">
        <f t="shared" si="946"/>
        <v>0</v>
      </c>
      <c r="AT59" s="203">
        <f t="shared" si="946"/>
        <v>0</v>
      </c>
      <c r="AU59" s="203">
        <f t="shared" si="946"/>
        <v>0</v>
      </c>
      <c r="AV59" s="203">
        <f t="shared" si="946"/>
        <v>0</v>
      </c>
      <c r="AW59" s="203">
        <f t="shared" si="946"/>
        <v>0</v>
      </c>
      <c r="AX59" s="203">
        <f t="shared" si="946"/>
        <v>0</v>
      </c>
      <c r="AY59" s="203">
        <f t="shared" si="946"/>
        <v>0</v>
      </c>
      <c r="AZ59" s="203">
        <f t="shared" si="946"/>
        <v>0</v>
      </c>
      <c r="BA59" s="203">
        <f t="shared" si="946"/>
        <v>0</v>
      </c>
      <c r="BB59" s="203">
        <f t="shared" si="946"/>
        <v>0</v>
      </c>
      <c r="BC59" s="203">
        <f t="shared" si="946"/>
        <v>0</v>
      </c>
      <c r="BD59" s="203">
        <f t="shared" si="946"/>
        <v>0</v>
      </c>
      <c r="BE59" s="203">
        <f t="shared" si="946"/>
        <v>0</v>
      </c>
      <c r="BF59" s="203">
        <f t="shared" si="946"/>
        <v>0</v>
      </c>
      <c r="BG59" s="203">
        <f t="shared" si="946"/>
        <v>0</v>
      </c>
      <c r="BH59" s="203">
        <f t="shared" si="946"/>
        <v>0</v>
      </c>
      <c r="BI59" s="203">
        <f t="shared" si="946"/>
        <v>0</v>
      </c>
      <c r="BJ59" s="203">
        <f t="shared" si="946"/>
        <v>0</v>
      </c>
      <c r="BK59" s="203">
        <f t="shared" si="946"/>
        <v>0</v>
      </c>
      <c r="BL59" s="203">
        <f t="shared" si="946"/>
        <v>0</v>
      </c>
      <c r="BM59" s="203">
        <f t="shared" si="946"/>
        <v>0</v>
      </c>
      <c r="BN59" s="203">
        <f t="shared" si="946"/>
        <v>0</v>
      </c>
      <c r="BO59" s="203">
        <f t="shared" si="946"/>
        <v>0</v>
      </c>
      <c r="BP59" s="203">
        <f t="shared" si="946"/>
        <v>0</v>
      </c>
      <c r="BQ59" s="203">
        <f t="shared" si="946"/>
        <v>0</v>
      </c>
      <c r="BR59" s="203">
        <f t="shared" si="946"/>
        <v>0</v>
      </c>
      <c r="BS59" s="203">
        <f t="shared" si="946"/>
        <v>0</v>
      </c>
      <c r="BT59" s="203">
        <f t="shared" si="946"/>
        <v>0</v>
      </c>
      <c r="BU59" s="203">
        <f t="shared" si="946"/>
        <v>0</v>
      </c>
      <c r="BV59" s="203">
        <f t="shared" si="946"/>
        <v>0</v>
      </c>
      <c r="BW59" s="203">
        <f t="shared" si="946"/>
        <v>0</v>
      </c>
      <c r="BX59" s="203">
        <f t="shared" si="946"/>
        <v>0</v>
      </c>
      <c r="BY59" s="299"/>
      <c r="BZ59" s="301"/>
      <c r="CA59" s="303"/>
      <c r="CB59" s="303"/>
      <c r="CD59" s="146">
        <f>SUMIFS($Q59:$BX59,$Q49:$BX49,"1. ZoR")</f>
        <v>0</v>
      </c>
      <c r="CE59" s="146">
        <f>SUMIFS($Q59:$BX59,$Q49:$BX49,"2. ZoR")</f>
        <v>0</v>
      </c>
      <c r="CF59" s="146">
        <f>SUMIFS($Q59:$BX59,$Q49:$BX49,"3. ZoR")</f>
        <v>0</v>
      </c>
      <c r="CG59" s="146">
        <f>SUMIFS($Q59:$BX59,$Q49:$BX49,"4. ZoR")</f>
        <v>0</v>
      </c>
      <c r="CH59" s="146">
        <f>SUMIFS($Q59:$BX59,$Q49:$BX49,"5. ZoR")</f>
        <v>0</v>
      </c>
      <c r="CI59" s="146">
        <f>SUMIFS($Q59:$BX59,$Q49:$BX49,"6. ZoR")</f>
        <v>0</v>
      </c>
      <c r="CJ59" s="146">
        <f>SUMIFS($Q59:$BX59,$Q49:$BX49,"7. ZoR")</f>
        <v>0</v>
      </c>
      <c r="CK59" s="146">
        <f>SUMIFS($Q59:$BX59,$Q49:$BX49,"8. ZoR")</f>
        <v>0</v>
      </c>
      <c r="CL59" s="146">
        <f>SUMIFS($Q59:$BX59,$Q49:$BX49,"9. ZoR")</f>
        <v>0</v>
      </c>
      <c r="CM59" s="146">
        <f>SUMIFS($Q59:$BX59,$Q49:$BX49,"10. ZoR")</f>
        <v>0</v>
      </c>
      <c r="CN59" s="146">
        <f>SUMIFS($Q59:$BX59,$Q49:$BX49,"11. ZoR")</f>
        <v>0</v>
      </c>
      <c r="CO59" s="146">
        <f>SUMIFS($Q59:$BX59,$Q49:$BX49,"12. ZoR")</f>
        <v>0</v>
      </c>
      <c r="CP59" s="146">
        <f>SUMIFS($Q59:$BX59,$Q49:$BX49,"13. ZoR")</f>
        <v>0</v>
      </c>
      <c r="CQ59" s="146">
        <f>SUMIFS($Q59:$BX59,$Q49:$BX49,"14. ZoR")</f>
        <v>0</v>
      </c>
      <c r="CR59" s="146">
        <f>SUMIFS($Q59:$BX59,$Q49:$BX49,"15. ZoR")</f>
        <v>0</v>
      </c>
    </row>
    <row r="60" spans="1:96" ht="15" customHeight="1" thickBot="1" x14ac:dyDescent="0.35"/>
    <row r="61" spans="1:96" s="98" customFormat="1" ht="69.599999999999994" customHeight="1" thickBot="1" x14ac:dyDescent="0.35">
      <c r="A61" s="229"/>
      <c r="B61" s="112"/>
      <c r="C61" s="304" t="s">
        <v>1</v>
      </c>
      <c r="D61" s="113"/>
      <c r="E61" s="122" t="s">
        <v>198</v>
      </c>
      <c r="F61" s="122" t="s">
        <v>200</v>
      </c>
      <c r="G61" s="114" t="s">
        <v>93</v>
      </c>
      <c r="H61" s="114" t="s">
        <v>94</v>
      </c>
      <c r="I61" s="114" t="s">
        <v>229</v>
      </c>
      <c r="J61" s="114" t="s">
        <v>206</v>
      </c>
      <c r="K61" s="114" t="s">
        <v>208</v>
      </c>
      <c r="L61" s="129" t="s">
        <v>0</v>
      </c>
      <c r="M61" s="7"/>
      <c r="N61" s="115">
        <v>208002</v>
      </c>
      <c r="P61" s="162" t="s">
        <v>129</v>
      </c>
      <c r="Q61" s="76" t="s">
        <v>3</v>
      </c>
      <c r="R61" s="76" t="s">
        <v>4</v>
      </c>
      <c r="S61" s="76" t="s">
        <v>5</v>
      </c>
      <c r="T61" s="76" t="s">
        <v>6</v>
      </c>
      <c r="U61" s="76" t="s">
        <v>7</v>
      </c>
      <c r="V61" s="76" t="s">
        <v>8</v>
      </c>
      <c r="W61" s="76" t="s">
        <v>9</v>
      </c>
      <c r="X61" s="76" t="s">
        <v>10</v>
      </c>
      <c r="Y61" s="76" t="s">
        <v>11</v>
      </c>
      <c r="Z61" s="76" t="s">
        <v>12</v>
      </c>
      <c r="AA61" s="76" t="s">
        <v>13</v>
      </c>
      <c r="AB61" s="76" t="s">
        <v>14</v>
      </c>
      <c r="AC61" s="76" t="s">
        <v>15</v>
      </c>
      <c r="AD61" s="76" t="s">
        <v>16</v>
      </c>
      <c r="AE61" s="76" t="s">
        <v>17</v>
      </c>
      <c r="AF61" s="76" t="s">
        <v>18</v>
      </c>
      <c r="AG61" s="76" t="s">
        <v>19</v>
      </c>
      <c r="AH61" s="76" t="s">
        <v>20</v>
      </c>
      <c r="AI61" s="76" t="s">
        <v>21</v>
      </c>
      <c r="AJ61" s="76" t="s">
        <v>22</v>
      </c>
      <c r="AK61" s="76" t="s">
        <v>23</v>
      </c>
      <c r="AL61" s="76" t="s">
        <v>24</v>
      </c>
      <c r="AM61" s="76" t="s">
        <v>25</v>
      </c>
      <c r="AN61" s="76" t="s">
        <v>26</v>
      </c>
      <c r="AO61" s="76" t="s">
        <v>27</v>
      </c>
      <c r="AP61" s="76" t="s">
        <v>28</v>
      </c>
      <c r="AQ61" s="76" t="s">
        <v>29</v>
      </c>
      <c r="AR61" s="76" t="s">
        <v>30</v>
      </c>
      <c r="AS61" s="76" t="s">
        <v>31</v>
      </c>
      <c r="AT61" s="76" t="s">
        <v>32</v>
      </c>
      <c r="AU61" s="76" t="s">
        <v>33</v>
      </c>
      <c r="AV61" s="76" t="s">
        <v>34</v>
      </c>
      <c r="AW61" s="76" t="s">
        <v>35</v>
      </c>
      <c r="AX61" s="76" t="s">
        <v>36</v>
      </c>
      <c r="AY61" s="76" t="s">
        <v>37</v>
      </c>
      <c r="AZ61" s="76" t="s">
        <v>38</v>
      </c>
      <c r="BA61" s="76" t="s">
        <v>39</v>
      </c>
      <c r="BB61" s="76" t="s">
        <v>40</v>
      </c>
      <c r="BC61" s="76" t="s">
        <v>41</v>
      </c>
      <c r="BD61" s="76" t="s">
        <v>42</v>
      </c>
      <c r="BE61" s="76" t="s">
        <v>43</v>
      </c>
      <c r="BF61" s="76" t="s">
        <v>44</v>
      </c>
      <c r="BG61" s="76" t="s">
        <v>45</v>
      </c>
      <c r="BH61" s="76" t="s">
        <v>46</v>
      </c>
      <c r="BI61" s="76" t="s">
        <v>47</v>
      </c>
      <c r="BJ61" s="76" t="s">
        <v>48</v>
      </c>
      <c r="BK61" s="76" t="s">
        <v>49</v>
      </c>
      <c r="BL61" s="76" t="s">
        <v>50</v>
      </c>
      <c r="BM61" s="76" t="s">
        <v>51</v>
      </c>
      <c r="BN61" s="76" t="s">
        <v>52</v>
      </c>
      <c r="BO61" s="76" t="s">
        <v>130</v>
      </c>
      <c r="BP61" s="76" t="s">
        <v>131</v>
      </c>
      <c r="BQ61" s="76" t="s">
        <v>132</v>
      </c>
      <c r="BR61" s="76" t="s">
        <v>133</v>
      </c>
      <c r="BS61" s="76" t="s">
        <v>134</v>
      </c>
      <c r="BT61" s="76" t="s">
        <v>135</v>
      </c>
      <c r="BU61" s="76" t="s">
        <v>136</v>
      </c>
      <c r="BV61" s="76" t="s">
        <v>137</v>
      </c>
      <c r="BW61" s="76" t="s">
        <v>138</v>
      </c>
      <c r="BX61" s="76" t="s">
        <v>139</v>
      </c>
      <c r="BY61" s="125" t="s">
        <v>174</v>
      </c>
      <c r="BZ61" s="126" t="s">
        <v>175</v>
      </c>
      <c r="CA61" s="126" t="s">
        <v>157</v>
      </c>
      <c r="CB61" s="126" t="s">
        <v>237</v>
      </c>
      <c r="CD61" s="306" t="s">
        <v>222</v>
      </c>
      <c r="CE61" s="307"/>
      <c r="CF61" s="307"/>
      <c r="CG61" s="307"/>
      <c r="CH61" s="307"/>
      <c r="CI61" s="307"/>
      <c r="CJ61" s="307"/>
      <c r="CK61" s="307"/>
      <c r="CL61" s="307"/>
      <c r="CM61" s="307"/>
      <c r="CN61" s="307"/>
      <c r="CO61" s="307"/>
      <c r="CP61" s="307"/>
      <c r="CQ61" s="307"/>
      <c r="CR61" s="307"/>
    </row>
    <row r="62" spans="1:96" s="98" customFormat="1" ht="21" hidden="1" customHeight="1" x14ac:dyDescent="0.3">
      <c r="A62" s="230"/>
      <c r="B62" s="105"/>
      <c r="C62" s="305"/>
      <c r="D62" s="116"/>
      <c r="E62" s="116"/>
      <c r="F62" s="116"/>
      <c r="G62" s="308" t="s">
        <v>235</v>
      </c>
      <c r="H62" s="308" t="s">
        <v>95</v>
      </c>
      <c r="I62" s="309" t="s">
        <v>199</v>
      </c>
      <c r="J62" s="309" t="s">
        <v>207</v>
      </c>
      <c r="K62" s="128"/>
      <c r="L62" s="311" t="s">
        <v>92</v>
      </c>
      <c r="M62" s="7"/>
      <c r="N62" s="313" t="s">
        <v>2</v>
      </c>
      <c r="P62" s="77"/>
      <c r="Q62" s="67">
        <f>MONTH(Úvod!$F$10)</f>
        <v>1</v>
      </c>
      <c r="R62" s="68">
        <f t="shared" ref="R62" si="947">IF(Q62=12,1,Q62+1)</f>
        <v>2</v>
      </c>
      <c r="S62" s="68">
        <f t="shared" ref="S62" si="948">IF(R62=12,1,R62+1)</f>
        <v>3</v>
      </c>
      <c r="T62" s="69">
        <f t="shared" ref="T62" si="949">IF(S62=12,1,S62+1)</f>
        <v>4</v>
      </c>
      <c r="U62" s="69">
        <f t="shared" ref="U62" si="950">IF(T62=12,1,T62+1)</f>
        <v>5</v>
      </c>
      <c r="V62" s="69">
        <f t="shared" ref="V62" si="951">IF(U62=12,1,U62+1)</f>
        <v>6</v>
      </c>
      <c r="W62" s="69">
        <f t="shared" ref="W62" si="952">IF(V62=12,1,V62+1)</f>
        <v>7</v>
      </c>
      <c r="X62" s="69">
        <f t="shared" ref="X62" si="953">IF(W62=12,1,W62+1)</f>
        <v>8</v>
      </c>
      <c r="Y62" s="69">
        <f t="shared" ref="Y62" si="954">IF(X62=12,1,X62+1)</f>
        <v>9</v>
      </c>
      <c r="Z62" s="69">
        <f>IF(Y62=12,1,Y62+1)</f>
        <v>10</v>
      </c>
      <c r="AA62" s="69">
        <f t="shared" ref="AA62" si="955">IF(Z62=12,1,Z62+1)</f>
        <v>11</v>
      </c>
      <c r="AB62" s="69">
        <f t="shared" ref="AB62" si="956">IF(AA62=12,1,AA62+1)</f>
        <v>12</v>
      </c>
      <c r="AC62" s="69">
        <f t="shared" ref="AC62" si="957">IF(AB62=12,1,AB62+1)</f>
        <v>1</v>
      </c>
      <c r="AD62" s="69">
        <f t="shared" ref="AD62" si="958">IF(AC62=12,1,AC62+1)</f>
        <v>2</v>
      </c>
      <c r="AE62" s="69">
        <f t="shared" ref="AE62" si="959">IF(AD62=12,1,AD62+1)</f>
        <v>3</v>
      </c>
      <c r="AF62" s="69">
        <f t="shared" ref="AF62" si="960">IF(AE62=12,1,AE62+1)</f>
        <v>4</v>
      </c>
      <c r="AG62" s="69">
        <f t="shared" ref="AG62" si="961">IF(AF62=12,1,AF62+1)</f>
        <v>5</v>
      </c>
      <c r="AH62" s="69">
        <f t="shared" ref="AH62" si="962">IF(AG62=12,1,AG62+1)</f>
        <v>6</v>
      </c>
      <c r="AI62" s="69">
        <f>IF(AH62=12,1,AH62+1)</f>
        <v>7</v>
      </c>
      <c r="AJ62" s="69">
        <f t="shared" ref="AJ62" si="963">IF(AI62=12,1,AI62+1)</f>
        <v>8</v>
      </c>
      <c r="AK62" s="69">
        <f t="shared" ref="AK62" si="964">IF(AJ62=12,1,AJ62+1)</f>
        <v>9</v>
      </c>
      <c r="AL62" s="69">
        <f t="shared" ref="AL62" si="965">IF(AK62=12,1,AK62+1)</f>
        <v>10</v>
      </c>
      <c r="AM62" s="69">
        <f t="shared" ref="AM62" si="966">IF(AL62=12,1,AL62+1)</f>
        <v>11</v>
      </c>
      <c r="AN62" s="69">
        <f t="shared" ref="AN62" si="967">IF(AM62=12,1,AM62+1)</f>
        <v>12</v>
      </c>
      <c r="AO62" s="69">
        <f t="shared" ref="AO62" si="968">IF(AN62=12,1,AN62+1)</f>
        <v>1</v>
      </c>
      <c r="AP62" s="69">
        <f t="shared" ref="AP62" si="969">IF(AO62=12,1,AO62+1)</f>
        <v>2</v>
      </c>
      <c r="AQ62" s="69">
        <f t="shared" ref="AQ62" si="970">IF(AP62=12,1,AP62+1)</f>
        <v>3</v>
      </c>
      <c r="AR62" s="69">
        <f t="shared" ref="AR62" si="971">IF(AQ62=12,1,AQ62+1)</f>
        <v>4</v>
      </c>
      <c r="AS62" s="69">
        <f t="shared" ref="AS62" si="972">IF(AR62=12,1,AR62+1)</f>
        <v>5</v>
      </c>
      <c r="AT62" s="69">
        <f t="shared" ref="AT62" si="973">IF(AS62=12,1,AS62+1)</f>
        <v>6</v>
      </c>
      <c r="AU62" s="69">
        <f t="shared" ref="AU62" si="974">IF(AT62=12,1,AT62+1)</f>
        <v>7</v>
      </c>
      <c r="AV62" s="69">
        <f t="shared" ref="AV62" si="975">IF(AU62=12,1,AU62+1)</f>
        <v>8</v>
      </c>
      <c r="AW62" s="69">
        <f t="shared" ref="AW62" si="976">IF(AV62=12,1,AV62+1)</f>
        <v>9</v>
      </c>
      <c r="AX62" s="69">
        <f t="shared" ref="AX62" si="977">IF(AW62=12,1,AW62+1)</f>
        <v>10</v>
      </c>
      <c r="AY62" s="69">
        <f t="shared" ref="AY62" si="978">IF(AX62=12,1,AX62+1)</f>
        <v>11</v>
      </c>
      <c r="AZ62" s="69">
        <f t="shared" ref="AZ62" si="979">IF(AY62=12,1,AY62+1)</f>
        <v>12</v>
      </c>
      <c r="BA62" s="69">
        <f t="shared" ref="BA62" si="980">IF(AZ62=12,1,AZ62+1)</f>
        <v>1</v>
      </c>
      <c r="BB62" s="69">
        <f t="shared" ref="BB62" si="981">IF(BA62=12,1,BA62+1)</f>
        <v>2</v>
      </c>
      <c r="BC62" s="69">
        <f t="shared" ref="BC62" si="982">IF(BB62=12,1,BB62+1)</f>
        <v>3</v>
      </c>
      <c r="BD62" s="69">
        <f t="shared" ref="BD62" si="983">IF(BC62=12,1,BC62+1)</f>
        <v>4</v>
      </c>
      <c r="BE62" s="69">
        <f t="shared" ref="BE62" si="984">IF(BD62=12,1,BD62+1)</f>
        <v>5</v>
      </c>
      <c r="BF62" s="69">
        <f t="shared" ref="BF62" si="985">IF(BE62=12,1,BE62+1)</f>
        <v>6</v>
      </c>
      <c r="BG62" s="69">
        <f t="shared" ref="BG62" si="986">IF(BF62=12,1,BF62+1)</f>
        <v>7</v>
      </c>
      <c r="BH62" s="69">
        <f t="shared" ref="BH62" si="987">IF(BG62=12,1,BG62+1)</f>
        <v>8</v>
      </c>
      <c r="BI62" s="69">
        <f t="shared" ref="BI62" si="988">IF(BH62=12,1,BH62+1)</f>
        <v>9</v>
      </c>
      <c r="BJ62" s="69">
        <f t="shared" ref="BJ62" si="989">IF(BI62=12,1,BI62+1)</f>
        <v>10</v>
      </c>
      <c r="BK62" s="69">
        <f t="shared" ref="BK62" si="990">IF(BJ62=12,1,BJ62+1)</f>
        <v>11</v>
      </c>
      <c r="BL62" s="69">
        <f t="shared" ref="BL62" si="991">IF(BK62=12,1,BK62+1)</f>
        <v>12</v>
      </c>
      <c r="BM62" s="69">
        <f t="shared" ref="BM62" si="992">IF(BL62=12,1,BL62+1)</f>
        <v>1</v>
      </c>
      <c r="BN62" s="69">
        <f t="shared" ref="BN62" si="993">IF(BM62=12,1,BM62+1)</f>
        <v>2</v>
      </c>
      <c r="BO62" s="69">
        <f t="shared" ref="BO62" si="994">IF(BN62=12,1,BN62+1)</f>
        <v>3</v>
      </c>
      <c r="BP62" s="69">
        <f t="shared" ref="BP62" si="995">IF(BO62=12,1,BO62+1)</f>
        <v>4</v>
      </c>
      <c r="BQ62" s="69">
        <f t="shared" ref="BQ62" si="996">IF(BP62=12,1,BP62+1)</f>
        <v>5</v>
      </c>
      <c r="BR62" s="69">
        <f t="shared" ref="BR62" si="997">IF(BQ62=12,1,BQ62+1)</f>
        <v>6</v>
      </c>
      <c r="BS62" s="69">
        <f t="shared" ref="BS62" si="998">IF(BR62=12,1,BR62+1)</f>
        <v>7</v>
      </c>
      <c r="BT62" s="69">
        <f t="shared" ref="BT62" si="999">IF(BS62=12,1,BS62+1)</f>
        <v>8</v>
      </c>
      <c r="BU62" s="69">
        <f t="shared" ref="BU62" si="1000">IF(BT62=12,1,BT62+1)</f>
        <v>9</v>
      </c>
      <c r="BV62" s="69">
        <f t="shared" ref="BV62" si="1001">IF(BU62=12,1,BU62+1)</f>
        <v>10</v>
      </c>
      <c r="BW62" s="69">
        <f t="shared" ref="BW62" si="1002">IF(BV62=12,1,BV62+1)</f>
        <v>11</v>
      </c>
      <c r="BX62" s="69">
        <f t="shared" ref="BX62" si="1003">IF(BW62=12,1,BW62+1)</f>
        <v>12</v>
      </c>
      <c r="BY62" s="74"/>
      <c r="BZ62" s="71"/>
      <c r="CA62" s="71"/>
      <c r="CB62" s="71"/>
    </row>
    <row r="63" spans="1:96" s="98" customFormat="1" ht="18" hidden="1" customHeight="1" x14ac:dyDescent="0.3">
      <c r="A63" s="230"/>
      <c r="B63" s="105"/>
      <c r="C63" s="305"/>
      <c r="D63" s="116"/>
      <c r="E63" s="116"/>
      <c r="F63" s="116"/>
      <c r="G63" s="308"/>
      <c r="H63" s="308"/>
      <c r="I63" s="309"/>
      <c r="J63" s="309"/>
      <c r="K63" s="128"/>
      <c r="L63" s="311"/>
      <c r="M63" s="7"/>
      <c r="N63" s="314"/>
      <c r="P63" s="70"/>
      <c r="Q63" s="53">
        <f t="shared" ref="Q63:BX63" si="1004">VALUE(_xlfn.CONCAT(Q62,".",Q65))</f>
        <v>1</v>
      </c>
      <c r="R63" s="66">
        <f t="shared" si="1004"/>
        <v>32</v>
      </c>
      <c r="S63" s="66">
        <f t="shared" si="1004"/>
        <v>61</v>
      </c>
      <c r="T63" s="66">
        <f t="shared" si="1004"/>
        <v>92</v>
      </c>
      <c r="U63" s="66">
        <f t="shared" si="1004"/>
        <v>122</v>
      </c>
      <c r="V63" s="66">
        <f t="shared" si="1004"/>
        <v>153</v>
      </c>
      <c r="W63" s="66">
        <f t="shared" si="1004"/>
        <v>183</v>
      </c>
      <c r="X63" s="66">
        <f t="shared" si="1004"/>
        <v>214</v>
      </c>
      <c r="Y63" s="66">
        <f t="shared" si="1004"/>
        <v>245</v>
      </c>
      <c r="Z63" s="66">
        <f t="shared" si="1004"/>
        <v>275</v>
      </c>
      <c r="AA63" s="66">
        <f t="shared" si="1004"/>
        <v>306</v>
      </c>
      <c r="AB63" s="66">
        <f t="shared" si="1004"/>
        <v>336</v>
      </c>
      <c r="AC63" s="66">
        <f t="shared" si="1004"/>
        <v>367</v>
      </c>
      <c r="AD63" s="66">
        <f t="shared" si="1004"/>
        <v>398</v>
      </c>
      <c r="AE63" s="66">
        <f t="shared" si="1004"/>
        <v>426</v>
      </c>
      <c r="AF63" s="66">
        <f t="shared" si="1004"/>
        <v>457</v>
      </c>
      <c r="AG63" s="66">
        <f t="shared" si="1004"/>
        <v>487</v>
      </c>
      <c r="AH63" s="66">
        <f t="shared" si="1004"/>
        <v>518</v>
      </c>
      <c r="AI63" s="66">
        <f t="shared" si="1004"/>
        <v>548</v>
      </c>
      <c r="AJ63" s="66">
        <f t="shared" si="1004"/>
        <v>579</v>
      </c>
      <c r="AK63" s="66">
        <f t="shared" si="1004"/>
        <v>610</v>
      </c>
      <c r="AL63" s="66">
        <f t="shared" si="1004"/>
        <v>640</v>
      </c>
      <c r="AM63" s="66">
        <f t="shared" si="1004"/>
        <v>671</v>
      </c>
      <c r="AN63" s="66">
        <f t="shared" si="1004"/>
        <v>701</v>
      </c>
      <c r="AO63" s="66">
        <f t="shared" si="1004"/>
        <v>732</v>
      </c>
      <c r="AP63" s="66">
        <f t="shared" si="1004"/>
        <v>763</v>
      </c>
      <c r="AQ63" s="66">
        <f t="shared" si="1004"/>
        <v>791</v>
      </c>
      <c r="AR63" s="66">
        <f t="shared" si="1004"/>
        <v>822</v>
      </c>
      <c r="AS63" s="66">
        <f t="shared" si="1004"/>
        <v>852</v>
      </c>
      <c r="AT63" s="66">
        <f t="shared" si="1004"/>
        <v>883</v>
      </c>
      <c r="AU63" s="66">
        <f t="shared" si="1004"/>
        <v>913</v>
      </c>
      <c r="AV63" s="66">
        <f t="shared" si="1004"/>
        <v>944</v>
      </c>
      <c r="AW63" s="66">
        <f t="shared" si="1004"/>
        <v>975</v>
      </c>
      <c r="AX63" s="66">
        <f t="shared" si="1004"/>
        <v>1005</v>
      </c>
      <c r="AY63" s="66">
        <f t="shared" si="1004"/>
        <v>1036</v>
      </c>
      <c r="AZ63" s="66">
        <f t="shared" si="1004"/>
        <v>1066</v>
      </c>
      <c r="BA63" s="66">
        <f t="shared" si="1004"/>
        <v>1097</v>
      </c>
      <c r="BB63" s="66">
        <f t="shared" si="1004"/>
        <v>1128</v>
      </c>
      <c r="BC63" s="66">
        <f t="shared" si="1004"/>
        <v>1156</v>
      </c>
      <c r="BD63" s="66">
        <f t="shared" si="1004"/>
        <v>1187</v>
      </c>
      <c r="BE63" s="66">
        <f t="shared" si="1004"/>
        <v>1217</v>
      </c>
      <c r="BF63" s="66">
        <f t="shared" si="1004"/>
        <v>1248</v>
      </c>
      <c r="BG63" s="66">
        <f t="shared" si="1004"/>
        <v>1278</v>
      </c>
      <c r="BH63" s="66">
        <f t="shared" si="1004"/>
        <v>1309</v>
      </c>
      <c r="BI63" s="66">
        <f t="shared" si="1004"/>
        <v>1340</v>
      </c>
      <c r="BJ63" s="66">
        <f t="shared" si="1004"/>
        <v>1370</v>
      </c>
      <c r="BK63" s="66">
        <f t="shared" si="1004"/>
        <v>1401</v>
      </c>
      <c r="BL63" s="66">
        <f t="shared" si="1004"/>
        <v>1431</v>
      </c>
      <c r="BM63" s="66">
        <f t="shared" si="1004"/>
        <v>1462</v>
      </c>
      <c r="BN63" s="66">
        <f t="shared" si="1004"/>
        <v>1493</v>
      </c>
      <c r="BO63" s="66">
        <f t="shared" si="1004"/>
        <v>1522</v>
      </c>
      <c r="BP63" s="66">
        <f t="shared" si="1004"/>
        <v>1553</v>
      </c>
      <c r="BQ63" s="66">
        <f t="shared" si="1004"/>
        <v>1583</v>
      </c>
      <c r="BR63" s="66">
        <f t="shared" si="1004"/>
        <v>1614</v>
      </c>
      <c r="BS63" s="66">
        <f t="shared" si="1004"/>
        <v>1644</v>
      </c>
      <c r="BT63" s="66">
        <f t="shared" si="1004"/>
        <v>1675</v>
      </c>
      <c r="BU63" s="66">
        <f t="shared" si="1004"/>
        <v>1706</v>
      </c>
      <c r="BV63" s="66">
        <f t="shared" si="1004"/>
        <v>1736</v>
      </c>
      <c r="BW63" s="66">
        <f t="shared" si="1004"/>
        <v>1767</v>
      </c>
      <c r="BX63" s="66">
        <f t="shared" si="1004"/>
        <v>1797</v>
      </c>
      <c r="BY63" s="75"/>
      <c r="BZ63" s="72"/>
      <c r="CA63" s="72"/>
      <c r="CB63" s="72"/>
    </row>
    <row r="64" spans="1:96" s="98" customFormat="1" ht="18" customHeight="1" x14ac:dyDescent="0.3">
      <c r="A64" s="230"/>
      <c r="B64" s="105"/>
      <c r="C64" s="305"/>
      <c r="D64" s="116"/>
      <c r="E64" s="309" t="s">
        <v>199</v>
      </c>
      <c r="F64" s="309" t="s">
        <v>199</v>
      </c>
      <c r="G64" s="308"/>
      <c r="H64" s="308"/>
      <c r="I64" s="309"/>
      <c r="J64" s="309"/>
      <c r="K64" s="309" t="s">
        <v>209</v>
      </c>
      <c r="L64" s="311"/>
      <c r="M64" s="7"/>
      <c r="N64" s="314"/>
      <c r="P64" s="70"/>
      <c r="Q64" s="54" t="str">
        <f>VLOOKUP(Q62,'Podpůrná data'!$J$13:$K$24,2)</f>
        <v>leden</v>
      </c>
      <c r="R64" s="54" t="str">
        <f>VLOOKUP(R62,'Podpůrná data'!$J$13:$K$24,2)</f>
        <v>únor</v>
      </c>
      <c r="S64" s="54" t="str">
        <f>VLOOKUP(S62,'Podpůrná data'!$J$13:$K$24,2)</f>
        <v>březen</v>
      </c>
      <c r="T64" s="54" t="str">
        <f>VLOOKUP(T62,'Podpůrná data'!$J$13:$K$24,2)</f>
        <v>duben</v>
      </c>
      <c r="U64" s="54" t="str">
        <f>VLOOKUP(U62,'Podpůrná data'!$J$13:$K$24,2)</f>
        <v>květen</v>
      </c>
      <c r="V64" s="54" t="str">
        <f>VLOOKUP(V62,'Podpůrná data'!$J$13:$K$24,2)</f>
        <v>červen</v>
      </c>
      <c r="W64" s="54" t="str">
        <f>VLOOKUP(W62,'Podpůrná data'!$J$13:$K$24,2)</f>
        <v>červenec</v>
      </c>
      <c r="X64" s="54" t="str">
        <f>VLOOKUP(X62,'Podpůrná data'!$J$13:$K$24,2)</f>
        <v>srpen</v>
      </c>
      <c r="Y64" s="54" t="str">
        <f>VLOOKUP(Y62,'Podpůrná data'!$J$13:$K$24,2)</f>
        <v>září</v>
      </c>
      <c r="Z64" s="54" t="str">
        <f>VLOOKUP(Z62,'Podpůrná data'!$J$13:$K$24,2)</f>
        <v>říjen</v>
      </c>
      <c r="AA64" s="54" t="str">
        <f>VLOOKUP(AA62,'Podpůrná data'!$J$13:$K$24,2)</f>
        <v>listopad</v>
      </c>
      <c r="AB64" s="54" t="str">
        <f>VLOOKUP(AB62,'Podpůrná data'!$J$13:$K$24,2)</f>
        <v>prosinec</v>
      </c>
      <c r="AC64" s="54" t="str">
        <f>VLOOKUP(AC62,'Podpůrná data'!$J$13:$K$24,2)</f>
        <v>leden</v>
      </c>
      <c r="AD64" s="54" t="str">
        <f>VLOOKUP(AD62,'Podpůrná data'!$J$13:$K$24,2)</f>
        <v>únor</v>
      </c>
      <c r="AE64" s="54" t="str">
        <f>VLOOKUP(AE62,'Podpůrná data'!$J$13:$K$24,2)</f>
        <v>březen</v>
      </c>
      <c r="AF64" s="54" t="str">
        <f>VLOOKUP(AF62,'Podpůrná data'!$J$13:$K$24,2)</f>
        <v>duben</v>
      </c>
      <c r="AG64" s="54" t="str">
        <f>VLOOKUP(AG62,'Podpůrná data'!$J$13:$K$24,2)</f>
        <v>květen</v>
      </c>
      <c r="AH64" s="54" t="str">
        <f>VLOOKUP(AH62,'Podpůrná data'!$J$13:$K$24,2)</f>
        <v>červen</v>
      </c>
      <c r="AI64" s="54" t="str">
        <f>VLOOKUP(AI62,'Podpůrná data'!$J$13:$K$24,2)</f>
        <v>červenec</v>
      </c>
      <c r="AJ64" s="54" t="str">
        <f>VLOOKUP(AJ62,'Podpůrná data'!$J$13:$K$24,2)</f>
        <v>srpen</v>
      </c>
      <c r="AK64" s="54" t="str">
        <f>VLOOKUP(AK62,'Podpůrná data'!$J$13:$K$24,2)</f>
        <v>září</v>
      </c>
      <c r="AL64" s="54" t="str">
        <f>VLOOKUP(AL62,'Podpůrná data'!$J$13:$K$24,2)</f>
        <v>říjen</v>
      </c>
      <c r="AM64" s="54" t="str">
        <f>VLOOKUP(AM62,'Podpůrná data'!$J$13:$K$24,2)</f>
        <v>listopad</v>
      </c>
      <c r="AN64" s="54" t="str">
        <f>VLOOKUP(AN62,'Podpůrná data'!$J$13:$K$24,2)</f>
        <v>prosinec</v>
      </c>
      <c r="AO64" s="54" t="str">
        <f>VLOOKUP(AO62,'Podpůrná data'!$J$13:$K$24,2)</f>
        <v>leden</v>
      </c>
      <c r="AP64" s="54" t="str">
        <f>VLOOKUP(AP62,'Podpůrná data'!$J$13:$K$24,2)</f>
        <v>únor</v>
      </c>
      <c r="AQ64" s="54" t="str">
        <f>VLOOKUP(AQ62,'Podpůrná data'!$J$13:$K$24,2)</f>
        <v>březen</v>
      </c>
      <c r="AR64" s="54" t="str">
        <f>VLOOKUP(AR62,'Podpůrná data'!$J$13:$K$24,2)</f>
        <v>duben</v>
      </c>
      <c r="AS64" s="54" t="str">
        <f>VLOOKUP(AS62,'Podpůrná data'!$J$13:$K$24,2)</f>
        <v>květen</v>
      </c>
      <c r="AT64" s="54" t="str">
        <f>VLOOKUP(AT62,'Podpůrná data'!$J$13:$K$24,2)</f>
        <v>červen</v>
      </c>
      <c r="AU64" s="54" t="str">
        <f>VLOOKUP(AU62,'Podpůrná data'!$J$13:$K$24,2)</f>
        <v>červenec</v>
      </c>
      <c r="AV64" s="54" t="str">
        <f>VLOOKUP(AV62,'Podpůrná data'!$J$13:$K$24,2)</f>
        <v>srpen</v>
      </c>
      <c r="AW64" s="54" t="str">
        <f>VLOOKUP(AW62,'Podpůrná data'!$J$13:$K$24,2)</f>
        <v>září</v>
      </c>
      <c r="AX64" s="54" t="str">
        <f>VLOOKUP(AX62,'Podpůrná data'!$J$13:$K$24,2)</f>
        <v>říjen</v>
      </c>
      <c r="AY64" s="54" t="str">
        <f>VLOOKUP(AY62,'Podpůrná data'!$J$13:$K$24,2)</f>
        <v>listopad</v>
      </c>
      <c r="AZ64" s="54" t="str">
        <f>VLOOKUP(AZ62,'Podpůrná data'!$J$13:$K$24,2)</f>
        <v>prosinec</v>
      </c>
      <c r="BA64" s="54" t="str">
        <f>VLOOKUP(BA62,'Podpůrná data'!$J$13:$K$24,2)</f>
        <v>leden</v>
      </c>
      <c r="BB64" s="54" t="str">
        <f>VLOOKUP(BB62,'Podpůrná data'!$J$13:$K$24,2)</f>
        <v>únor</v>
      </c>
      <c r="BC64" s="54" t="str">
        <f>VLOOKUP(BC62,'Podpůrná data'!$J$13:$K$24,2)</f>
        <v>březen</v>
      </c>
      <c r="BD64" s="54" t="str">
        <f>VLOOKUP(BD62,'Podpůrná data'!$J$13:$K$24,2)</f>
        <v>duben</v>
      </c>
      <c r="BE64" s="54" t="str">
        <f>VLOOKUP(BE62,'Podpůrná data'!$J$13:$K$24,2)</f>
        <v>květen</v>
      </c>
      <c r="BF64" s="54" t="str">
        <f>VLOOKUP(BF62,'Podpůrná data'!$J$13:$K$24,2)</f>
        <v>červen</v>
      </c>
      <c r="BG64" s="54" t="str">
        <f>VLOOKUP(BG62,'Podpůrná data'!$J$13:$K$24,2)</f>
        <v>červenec</v>
      </c>
      <c r="BH64" s="54" t="str">
        <f>VLOOKUP(BH62,'Podpůrná data'!$J$13:$K$24,2)</f>
        <v>srpen</v>
      </c>
      <c r="BI64" s="54" t="str">
        <f>VLOOKUP(BI62,'Podpůrná data'!$J$13:$K$24,2)</f>
        <v>září</v>
      </c>
      <c r="BJ64" s="54" t="str">
        <f>VLOOKUP(BJ62,'Podpůrná data'!$J$13:$K$24,2)</f>
        <v>říjen</v>
      </c>
      <c r="BK64" s="54" t="str">
        <f>VLOOKUP(BK62,'Podpůrná data'!$J$13:$K$24,2)</f>
        <v>listopad</v>
      </c>
      <c r="BL64" s="54" t="str">
        <f>VLOOKUP(BL62,'Podpůrná data'!$J$13:$K$24,2)</f>
        <v>prosinec</v>
      </c>
      <c r="BM64" s="54" t="str">
        <f>VLOOKUP(BM62,'Podpůrná data'!$J$13:$K$24,2)</f>
        <v>leden</v>
      </c>
      <c r="BN64" s="54" t="str">
        <f>VLOOKUP(BN62,'Podpůrná data'!$J$13:$K$24,2)</f>
        <v>únor</v>
      </c>
      <c r="BO64" s="54" t="str">
        <f>VLOOKUP(BO62,'Podpůrná data'!$J$13:$K$24,2)</f>
        <v>březen</v>
      </c>
      <c r="BP64" s="54" t="str">
        <f>VLOOKUP(BP62,'Podpůrná data'!$J$13:$K$24,2)</f>
        <v>duben</v>
      </c>
      <c r="BQ64" s="54" t="str">
        <f>VLOOKUP(BQ62,'Podpůrná data'!$J$13:$K$24,2)</f>
        <v>květen</v>
      </c>
      <c r="BR64" s="54" t="str">
        <f>VLOOKUP(BR62,'Podpůrná data'!$J$13:$K$24,2)</f>
        <v>červen</v>
      </c>
      <c r="BS64" s="54" t="str">
        <f>VLOOKUP(BS62,'Podpůrná data'!$J$13:$K$24,2)</f>
        <v>červenec</v>
      </c>
      <c r="BT64" s="54" t="str">
        <f>VLOOKUP(BT62,'Podpůrná data'!$J$13:$K$24,2)</f>
        <v>srpen</v>
      </c>
      <c r="BU64" s="54" t="str">
        <f>VLOOKUP(BU62,'Podpůrná data'!$J$13:$K$24,2)</f>
        <v>září</v>
      </c>
      <c r="BV64" s="54" t="str">
        <f>VLOOKUP(BV62,'Podpůrná data'!$J$13:$K$24,2)</f>
        <v>říjen</v>
      </c>
      <c r="BW64" s="54" t="str">
        <f>VLOOKUP(BW62,'Podpůrná data'!$J$13:$K$24,2)</f>
        <v>listopad</v>
      </c>
      <c r="BX64" s="54" t="str">
        <f>VLOOKUP(BX62,'Podpůrná data'!$J$13:$K$24,2)</f>
        <v>prosinec</v>
      </c>
      <c r="BY64" s="143"/>
      <c r="BZ64" s="144"/>
      <c r="CA64" s="165"/>
      <c r="CB64" s="165"/>
      <c r="CD64" s="147" t="s">
        <v>104</v>
      </c>
      <c r="CE64" s="147" t="s">
        <v>105</v>
      </c>
      <c r="CF64" s="147" t="s">
        <v>106</v>
      </c>
      <c r="CG64" s="147" t="s">
        <v>107</v>
      </c>
      <c r="CH64" s="147" t="s">
        <v>108</v>
      </c>
      <c r="CI64" s="147" t="s">
        <v>109</v>
      </c>
      <c r="CJ64" s="147" t="s">
        <v>110</v>
      </c>
      <c r="CK64" s="147" t="s">
        <v>111</v>
      </c>
      <c r="CL64" s="147" t="s">
        <v>112</v>
      </c>
      <c r="CM64" s="147" t="s">
        <v>166</v>
      </c>
      <c r="CN64" s="147" t="s">
        <v>167</v>
      </c>
      <c r="CO64" s="147" t="s">
        <v>168</v>
      </c>
      <c r="CP64" s="147" t="s">
        <v>194</v>
      </c>
      <c r="CQ64" s="147" t="s">
        <v>195</v>
      </c>
      <c r="CR64" s="147" t="s">
        <v>196</v>
      </c>
    </row>
    <row r="65" spans="1:96" s="98" customFormat="1" ht="16.2" customHeight="1" x14ac:dyDescent="0.3">
      <c r="A65" s="230"/>
      <c r="B65" s="105"/>
      <c r="C65" s="305"/>
      <c r="D65" s="116"/>
      <c r="E65" s="309"/>
      <c r="F65" s="309"/>
      <c r="G65" s="308"/>
      <c r="H65" s="308"/>
      <c r="I65" s="309"/>
      <c r="J65" s="309"/>
      <c r="K65" s="309"/>
      <c r="L65" s="311"/>
      <c r="M65" s="7"/>
      <c r="N65" s="314"/>
      <c r="P65" s="70"/>
      <c r="Q65" s="54">
        <f>YEAR(Úvod!$F$10)</f>
        <v>1900</v>
      </c>
      <c r="R65" s="54">
        <f t="shared" ref="R65" si="1005">IF(R62=1,Q65+1,Q65)</f>
        <v>1900</v>
      </c>
      <c r="S65" s="54">
        <f t="shared" ref="S65" si="1006">IF(S62=1,R65+1,R65)</f>
        <v>1900</v>
      </c>
      <c r="T65" s="54">
        <f t="shared" ref="T65" si="1007">IF(T62=1,S65+1,S65)</f>
        <v>1900</v>
      </c>
      <c r="U65" s="54">
        <f t="shared" ref="U65" si="1008">IF(U62=1,T65+1,T65)</f>
        <v>1900</v>
      </c>
      <c r="V65" s="54">
        <f t="shared" ref="V65" si="1009">IF(V62=1,U65+1,U65)</f>
        <v>1900</v>
      </c>
      <c r="W65" s="54">
        <f t="shared" ref="W65" si="1010">IF(W62=1,V65+1,V65)</f>
        <v>1900</v>
      </c>
      <c r="X65" s="54">
        <f t="shared" ref="X65" si="1011">IF(X62=1,W65+1,W65)</f>
        <v>1900</v>
      </c>
      <c r="Y65" s="54">
        <f t="shared" ref="Y65" si="1012">IF(Y62=1,X65+1,X65)</f>
        <v>1900</v>
      </c>
      <c r="Z65" s="54">
        <f t="shared" ref="Z65" si="1013">IF(Z62=1,Y65+1,Y65)</f>
        <v>1900</v>
      </c>
      <c r="AA65" s="54">
        <f t="shared" ref="AA65" si="1014">IF(AA62=1,Z65+1,Z65)</f>
        <v>1900</v>
      </c>
      <c r="AB65" s="54">
        <f t="shared" ref="AB65" si="1015">IF(AB62=1,AA65+1,AA65)</f>
        <v>1900</v>
      </c>
      <c r="AC65" s="54">
        <f t="shared" ref="AC65" si="1016">IF(AC62=1,AB65+1,AB65)</f>
        <v>1901</v>
      </c>
      <c r="AD65" s="54">
        <f t="shared" ref="AD65" si="1017">IF(AD62=1,AC65+1,AC65)</f>
        <v>1901</v>
      </c>
      <c r="AE65" s="54">
        <f t="shared" ref="AE65" si="1018">IF(AE62=1,AD65+1,AD65)</f>
        <v>1901</v>
      </c>
      <c r="AF65" s="54">
        <f t="shared" ref="AF65" si="1019">IF(AF62=1,AE65+1,AE65)</f>
        <v>1901</v>
      </c>
      <c r="AG65" s="54">
        <f t="shared" ref="AG65" si="1020">IF(AG62=1,AF65+1,AF65)</f>
        <v>1901</v>
      </c>
      <c r="AH65" s="54">
        <f t="shared" ref="AH65" si="1021">IF(AH62=1,AG65+1,AG65)</f>
        <v>1901</v>
      </c>
      <c r="AI65" s="54">
        <f t="shared" ref="AI65" si="1022">IF(AI62=1,AH65+1,AH65)</f>
        <v>1901</v>
      </c>
      <c r="AJ65" s="54">
        <f t="shared" ref="AJ65" si="1023">IF(AJ62=1,AI65+1,AI65)</f>
        <v>1901</v>
      </c>
      <c r="AK65" s="54">
        <f t="shared" ref="AK65" si="1024">IF(AK62=1,AJ65+1,AJ65)</f>
        <v>1901</v>
      </c>
      <c r="AL65" s="54">
        <f t="shared" ref="AL65" si="1025">IF(AL62=1,AK65+1,AK65)</f>
        <v>1901</v>
      </c>
      <c r="AM65" s="54">
        <f t="shared" ref="AM65" si="1026">IF(AM62=1,AL65+1,AL65)</f>
        <v>1901</v>
      </c>
      <c r="AN65" s="54">
        <f t="shared" ref="AN65" si="1027">IF(AN62=1,AM65+1,AM65)</f>
        <v>1901</v>
      </c>
      <c r="AO65" s="54">
        <f t="shared" ref="AO65" si="1028">IF(AO62=1,AN65+1,AN65)</f>
        <v>1902</v>
      </c>
      <c r="AP65" s="54">
        <f t="shared" ref="AP65" si="1029">IF(AP62=1,AO65+1,AO65)</f>
        <v>1902</v>
      </c>
      <c r="AQ65" s="54">
        <f t="shared" ref="AQ65" si="1030">IF(AQ62=1,AP65+1,AP65)</f>
        <v>1902</v>
      </c>
      <c r="AR65" s="54">
        <f t="shared" ref="AR65" si="1031">IF(AR62=1,AQ65+1,AQ65)</f>
        <v>1902</v>
      </c>
      <c r="AS65" s="54">
        <f t="shared" ref="AS65" si="1032">IF(AS62=1,AR65+1,AR65)</f>
        <v>1902</v>
      </c>
      <c r="AT65" s="54">
        <f t="shared" ref="AT65" si="1033">IF(AT62=1,AS65+1,AS65)</f>
        <v>1902</v>
      </c>
      <c r="AU65" s="54">
        <f t="shared" ref="AU65" si="1034">IF(AU62=1,AT65+1,AT65)</f>
        <v>1902</v>
      </c>
      <c r="AV65" s="54">
        <f t="shared" ref="AV65" si="1035">IF(AV62=1,AU65+1,AU65)</f>
        <v>1902</v>
      </c>
      <c r="AW65" s="54">
        <f t="shared" ref="AW65" si="1036">IF(AW62=1,AV65+1,AV65)</f>
        <v>1902</v>
      </c>
      <c r="AX65" s="54">
        <f t="shared" ref="AX65" si="1037">IF(AX62=1,AW65+1,AW65)</f>
        <v>1902</v>
      </c>
      <c r="AY65" s="54">
        <f t="shared" ref="AY65" si="1038">IF(AY62=1,AX65+1,AX65)</f>
        <v>1902</v>
      </c>
      <c r="AZ65" s="54">
        <f t="shared" ref="AZ65" si="1039">IF(AZ62=1,AY65+1,AY65)</f>
        <v>1902</v>
      </c>
      <c r="BA65" s="54">
        <f t="shared" ref="BA65" si="1040">IF(BA62=1,AZ65+1,AZ65)</f>
        <v>1903</v>
      </c>
      <c r="BB65" s="54">
        <f t="shared" ref="BB65" si="1041">IF(BB62=1,BA65+1,BA65)</f>
        <v>1903</v>
      </c>
      <c r="BC65" s="54">
        <f t="shared" ref="BC65" si="1042">IF(BC62=1,BB65+1,BB65)</f>
        <v>1903</v>
      </c>
      <c r="BD65" s="54">
        <f t="shared" ref="BD65" si="1043">IF(BD62=1,BC65+1,BC65)</f>
        <v>1903</v>
      </c>
      <c r="BE65" s="54">
        <f t="shared" ref="BE65" si="1044">IF(BE62=1,BD65+1,BD65)</f>
        <v>1903</v>
      </c>
      <c r="BF65" s="54">
        <f t="shared" ref="BF65" si="1045">IF(BF62=1,BE65+1,BE65)</f>
        <v>1903</v>
      </c>
      <c r="BG65" s="54">
        <f t="shared" ref="BG65" si="1046">IF(BG62=1,BF65+1,BF65)</f>
        <v>1903</v>
      </c>
      <c r="BH65" s="54">
        <f t="shared" ref="BH65" si="1047">IF(BH62=1,BG65+1,BG65)</f>
        <v>1903</v>
      </c>
      <c r="BI65" s="54">
        <f t="shared" ref="BI65" si="1048">IF(BI62=1,BH65+1,BH65)</f>
        <v>1903</v>
      </c>
      <c r="BJ65" s="54">
        <f t="shared" ref="BJ65" si="1049">IF(BJ62=1,BI65+1,BI65)</f>
        <v>1903</v>
      </c>
      <c r="BK65" s="54">
        <f t="shared" ref="BK65" si="1050">IF(BK62=1,BJ65+1,BJ65)</f>
        <v>1903</v>
      </c>
      <c r="BL65" s="54">
        <f t="shared" ref="BL65" si="1051">IF(BL62=1,BK65+1,BK65)</f>
        <v>1903</v>
      </c>
      <c r="BM65" s="54">
        <f t="shared" ref="BM65" si="1052">IF(BM62=1,BL65+1,BL65)</f>
        <v>1904</v>
      </c>
      <c r="BN65" s="54">
        <f t="shared" ref="BN65" si="1053">IF(BN62=1,BM65+1,BM65)</f>
        <v>1904</v>
      </c>
      <c r="BO65" s="54">
        <f t="shared" ref="BO65" si="1054">IF(BO62=1,BN65+1,BN65)</f>
        <v>1904</v>
      </c>
      <c r="BP65" s="54">
        <f t="shared" ref="BP65" si="1055">IF(BP62=1,BO65+1,BO65)</f>
        <v>1904</v>
      </c>
      <c r="BQ65" s="54">
        <f t="shared" ref="BQ65" si="1056">IF(BQ62=1,BP65+1,BP65)</f>
        <v>1904</v>
      </c>
      <c r="BR65" s="54">
        <f t="shared" ref="BR65" si="1057">IF(BR62=1,BQ65+1,BQ65)</f>
        <v>1904</v>
      </c>
      <c r="BS65" s="54">
        <f t="shared" ref="BS65" si="1058">IF(BS62=1,BR65+1,BR65)</f>
        <v>1904</v>
      </c>
      <c r="BT65" s="54">
        <f t="shared" ref="BT65" si="1059">IF(BT62=1,BS65+1,BS65)</f>
        <v>1904</v>
      </c>
      <c r="BU65" s="54">
        <f t="shared" ref="BU65" si="1060">IF(BU62=1,BT65+1,BT65)</f>
        <v>1904</v>
      </c>
      <c r="BV65" s="54">
        <f t="shared" ref="BV65" si="1061">IF(BV62=1,BU65+1,BU65)</f>
        <v>1904</v>
      </c>
      <c r="BW65" s="54">
        <f t="shared" ref="BW65" si="1062">IF(BW62=1,BV65+1,BV65)</f>
        <v>1904</v>
      </c>
      <c r="BX65" s="54">
        <f t="shared" ref="BX65" si="1063">IF(BX62=1,BW65+1,BW65)</f>
        <v>1904</v>
      </c>
      <c r="BY65" s="163"/>
      <c r="BZ65" s="164"/>
      <c r="CA65" s="165"/>
      <c r="CB65" s="165"/>
    </row>
    <row r="66" spans="1:96" s="98" customFormat="1" ht="16.2" customHeight="1" x14ac:dyDescent="0.3">
      <c r="A66" s="230"/>
      <c r="B66" s="105"/>
      <c r="C66" s="116"/>
      <c r="D66" s="116"/>
      <c r="E66" s="309"/>
      <c r="F66" s="309"/>
      <c r="G66" s="308"/>
      <c r="H66" s="308"/>
      <c r="I66" s="309"/>
      <c r="J66" s="310"/>
      <c r="K66" s="309"/>
      <c r="L66" s="312"/>
      <c r="M66" s="7"/>
      <c r="N66" s="315"/>
      <c r="P66" s="57" t="s">
        <v>170</v>
      </c>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196"/>
      <c r="BU66" s="196"/>
      <c r="BV66" s="196"/>
      <c r="BW66" s="196"/>
      <c r="BX66" s="196"/>
      <c r="BY66" s="163"/>
      <c r="BZ66" s="164"/>
      <c r="CA66" s="165"/>
      <c r="CB66" s="165"/>
    </row>
    <row r="67" spans="1:96" s="98" customFormat="1" ht="23.4" customHeight="1" x14ac:dyDescent="0.3">
      <c r="A67" s="97"/>
      <c r="B67" s="117" t="s">
        <v>6</v>
      </c>
      <c r="C67" s="297"/>
      <c r="D67" s="297"/>
      <c r="E67" s="197"/>
      <c r="F67" s="193"/>
      <c r="G67" s="198"/>
      <c r="H67" s="199"/>
      <c r="I67" s="198"/>
      <c r="J67" s="167">
        <f>IF(I67="",0,IF(I67='Podpůrná data'!$A$4,'Podpůrná data'!$B$4,'Podpůrná data'!$B$5))</f>
        <v>0</v>
      </c>
      <c r="K67" s="166">
        <f>IFERROR(INT(ROUND(H67,2)*(VLOOKUP(INT(G67),'Podpůrná data'!$A$14:$B$73,2,FALSE))*(G67/(INT(G67)))),0)</f>
        <v>0</v>
      </c>
      <c r="L67" s="55">
        <f>J67*K67</f>
        <v>0</v>
      </c>
      <c r="M67" s="56">
        <f>IF(L67&gt;0,IF(ISTEXT(C67)=TRUE,0,1),0)</f>
        <v>0</v>
      </c>
      <c r="N67" s="142">
        <f>IF(L67&gt;0,1,0)</f>
        <v>0</v>
      </c>
      <c r="O67" s="118"/>
      <c r="P67" s="57" t="s">
        <v>94</v>
      </c>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c r="BP67" s="200"/>
      <c r="BQ67" s="200"/>
      <c r="BR67" s="200"/>
      <c r="BS67" s="200"/>
      <c r="BT67" s="200"/>
      <c r="BU67" s="200"/>
      <c r="BV67" s="200"/>
      <c r="BW67" s="200"/>
      <c r="BX67" s="200"/>
      <c r="BY67" s="298">
        <f>SUM(Q75:BX75)</f>
        <v>0</v>
      </c>
      <c r="BZ67" s="300">
        <f>SUM(Q76:BX76)</f>
        <v>0</v>
      </c>
      <c r="CA67" s="302">
        <f>IF($N67=0,0,IF($BY67&gt;=215*$H67,1,0))</f>
        <v>0</v>
      </c>
      <c r="CB67" s="302">
        <f>IF($BY67&gt;=215*$H67,0,(CEILING(215*$H67,1)-$BY67))</f>
        <v>0</v>
      </c>
    </row>
    <row r="68" spans="1:96" s="98" customFormat="1" ht="28.8" x14ac:dyDescent="0.3">
      <c r="A68" s="97"/>
      <c r="B68" s="119"/>
      <c r="C68" s="73"/>
      <c r="D68" s="73"/>
      <c r="E68" s="73"/>
      <c r="F68" s="73"/>
      <c r="G68" s="73"/>
      <c r="H68" s="73"/>
      <c r="I68" s="73"/>
      <c r="J68" s="73"/>
      <c r="K68" s="73"/>
      <c r="L68" s="58"/>
      <c r="M68" s="7"/>
      <c r="N68" s="160"/>
      <c r="P68" s="57" t="s">
        <v>140</v>
      </c>
      <c r="Q68" s="201"/>
      <c r="R68" s="201"/>
      <c r="S68" s="201"/>
      <c r="T68" s="201"/>
      <c r="U68" s="201"/>
      <c r="V68" s="201"/>
      <c r="W68" s="201"/>
      <c r="X68" s="201"/>
      <c r="Y68" s="201"/>
      <c r="Z68" s="201"/>
      <c r="AA68" s="201"/>
      <c r="AB68" s="201"/>
      <c r="AC68" s="201"/>
      <c r="AD68" s="201"/>
      <c r="AE68" s="201"/>
      <c r="AF68" s="201"/>
      <c r="AG68" s="201"/>
      <c r="AH68" s="201"/>
      <c r="AI68" s="201"/>
      <c r="AJ68" s="201"/>
      <c r="AK68" s="201"/>
      <c r="AL68" s="201"/>
      <c r="AM68" s="201"/>
      <c r="AN68" s="201"/>
      <c r="AO68" s="201"/>
      <c r="AP68" s="201"/>
      <c r="AQ68" s="201"/>
      <c r="AR68" s="201"/>
      <c r="AS68" s="201"/>
      <c r="AT68" s="201"/>
      <c r="AU68" s="201"/>
      <c r="AV68" s="201"/>
      <c r="AW68" s="201"/>
      <c r="AX68" s="201"/>
      <c r="AY68" s="201"/>
      <c r="AZ68" s="201"/>
      <c r="BA68" s="201"/>
      <c r="BB68" s="201"/>
      <c r="BC68" s="201"/>
      <c r="BD68" s="201"/>
      <c r="BE68" s="201"/>
      <c r="BF68" s="201"/>
      <c r="BG68" s="201"/>
      <c r="BH68" s="201"/>
      <c r="BI68" s="201"/>
      <c r="BJ68" s="201"/>
      <c r="BK68" s="201"/>
      <c r="BL68" s="201"/>
      <c r="BM68" s="201"/>
      <c r="BN68" s="201"/>
      <c r="BO68" s="201"/>
      <c r="BP68" s="201"/>
      <c r="BQ68" s="201"/>
      <c r="BR68" s="201"/>
      <c r="BS68" s="201"/>
      <c r="BT68" s="201"/>
      <c r="BU68" s="201"/>
      <c r="BV68" s="201"/>
      <c r="BW68" s="201"/>
      <c r="BX68" s="201"/>
      <c r="BY68" s="298"/>
      <c r="BZ68" s="300"/>
      <c r="CA68" s="302"/>
      <c r="CB68" s="302"/>
    </row>
    <row r="69" spans="1:96" s="98" customFormat="1" ht="14.4" hidden="1" customHeight="1" x14ac:dyDescent="0.3">
      <c r="A69" s="97"/>
      <c r="B69" s="119"/>
      <c r="C69" s="73"/>
      <c r="D69" s="73"/>
      <c r="E69" s="73"/>
      <c r="F69" s="73"/>
      <c r="G69" s="73"/>
      <c r="H69" s="73"/>
      <c r="I69" s="73"/>
      <c r="J69" s="73"/>
      <c r="K69" s="73"/>
      <c r="L69" s="58"/>
      <c r="M69" s="7"/>
      <c r="N69" s="160"/>
      <c r="P69" s="59" t="s">
        <v>141</v>
      </c>
      <c r="Q69" s="60">
        <f>IF(Q67&lt;&gt;0,1,0)</f>
        <v>0</v>
      </c>
      <c r="R69" s="60">
        <f t="shared" ref="R69" si="1064">IF(Q69&gt;0,Q69+1,IF(R67&lt;&gt;0,1,0))</f>
        <v>0</v>
      </c>
      <c r="S69" s="60">
        <f t="shared" ref="S69" si="1065">IF(R69&gt;0,R69+1,IF(S67&lt;&gt;0,1,0))</f>
        <v>0</v>
      </c>
      <c r="T69" s="60">
        <f t="shared" ref="T69" si="1066">IF(S69&gt;0,S69+1,IF(T67&lt;&gt;0,1,0))</f>
        <v>0</v>
      </c>
      <c r="U69" s="60">
        <f t="shared" ref="U69" si="1067">IF(T69&gt;0,T69+1,IF(U67&lt;&gt;0,1,0))</f>
        <v>0</v>
      </c>
      <c r="V69" s="60">
        <f t="shared" ref="V69" si="1068">IF(U69&gt;0,U69+1,IF(V67&lt;&gt;0,1,0))</f>
        <v>0</v>
      </c>
      <c r="W69" s="60">
        <f t="shared" ref="W69" si="1069">IF(V69&gt;0,V69+1,IF(W67&lt;&gt;0,1,0))</f>
        <v>0</v>
      </c>
      <c r="X69" s="60">
        <f t="shared" ref="X69" si="1070">IF(W69&gt;0,W69+1,IF(X67&lt;&gt;0,1,0))</f>
        <v>0</v>
      </c>
      <c r="Y69" s="60">
        <f t="shared" ref="Y69" si="1071">IF(X69&gt;0,X69+1,IF(Y67&lt;&gt;0,1,0))</f>
        <v>0</v>
      </c>
      <c r="Z69" s="60">
        <f t="shared" ref="Z69" si="1072">IF(Y69&gt;0,Y69+1,IF(Z67&lt;&gt;0,1,0))</f>
        <v>0</v>
      </c>
      <c r="AA69" s="60">
        <f t="shared" ref="AA69" si="1073">IF(Z69&gt;0,Z69+1,IF(AA67&lt;&gt;0,1,0))</f>
        <v>0</v>
      </c>
      <c r="AB69" s="60">
        <f t="shared" ref="AB69" si="1074">IF(AA69&gt;0,AA69+1,IF(AB67&lt;&gt;0,1,0))</f>
        <v>0</v>
      </c>
      <c r="AC69" s="60">
        <f t="shared" ref="AC69" si="1075">IF(AB69&gt;0,AB69+1,IF(AC67&lt;&gt;0,1,0))</f>
        <v>0</v>
      </c>
      <c r="AD69" s="60">
        <f t="shared" ref="AD69" si="1076">IF(AC69&gt;0,AC69+1,IF(AD67&lt;&gt;0,1,0))</f>
        <v>0</v>
      </c>
      <c r="AE69" s="60">
        <f t="shared" ref="AE69" si="1077">IF(AD69&gt;0,AD69+1,IF(AE67&lt;&gt;0,1,0))</f>
        <v>0</v>
      </c>
      <c r="AF69" s="60">
        <f t="shared" ref="AF69" si="1078">IF(AE69&gt;0,AE69+1,IF(AF67&lt;&gt;0,1,0))</f>
        <v>0</v>
      </c>
      <c r="AG69" s="60">
        <f t="shared" ref="AG69" si="1079">IF(AF69&gt;0,AF69+1,IF(AG67&lt;&gt;0,1,0))</f>
        <v>0</v>
      </c>
      <c r="AH69" s="60">
        <f t="shared" ref="AH69" si="1080">IF(AG69&gt;0,AG69+1,IF(AH67&lt;&gt;0,1,0))</f>
        <v>0</v>
      </c>
      <c r="AI69" s="60">
        <f t="shared" ref="AI69" si="1081">IF(AH69&gt;0,AH69+1,IF(AI67&lt;&gt;0,1,0))</f>
        <v>0</v>
      </c>
      <c r="AJ69" s="60">
        <f t="shared" ref="AJ69" si="1082">IF(AI69&gt;0,AI69+1,IF(AJ67&lt;&gt;0,1,0))</f>
        <v>0</v>
      </c>
      <c r="AK69" s="60">
        <f t="shared" ref="AK69" si="1083">IF(AJ69&gt;0,AJ69+1,IF(AK67&lt;&gt;0,1,0))</f>
        <v>0</v>
      </c>
      <c r="AL69" s="60">
        <f t="shared" ref="AL69" si="1084">IF(AK69&gt;0,AK69+1,IF(AL67&lt;&gt;0,1,0))</f>
        <v>0</v>
      </c>
      <c r="AM69" s="60">
        <f t="shared" ref="AM69" si="1085">IF(AL69&gt;0,AL69+1,IF(AM67&lt;&gt;0,1,0))</f>
        <v>0</v>
      </c>
      <c r="AN69" s="60">
        <f t="shared" ref="AN69" si="1086">IF(AM69&gt;0,AM69+1,IF(AN67&lt;&gt;0,1,0))</f>
        <v>0</v>
      </c>
      <c r="AO69" s="60">
        <f t="shared" ref="AO69" si="1087">IF(AN69&gt;0,AN69+1,IF(AO67&lt;&gt;0,1,0))</f>
        <v>0</v>
      </c>
      <c r="AP69" s="60">
        <f t="shared" ref="AP69" si="1088">IF(AO69&gt;0,AO69+1,IF(AP67&lt;&gt;0,1,0))</f>
        <v>0</v>
      </c>
      <c r="AQ69" s="60">
        <f t="shared" ref="AQ69" si="1089">IF(AP69&gt;0,AP69+1,IF(AQ67&lt;&gt;0,1,0))</f>
        <v>0</v>
      </c>
      <c r="AR69" s="60">
        <f t="shared" ref="AR69" si="1090">IF(AQ69&gt;0,AQ69+1,IF(AR67&lt;&gt;0,1,0))</f>
        <v>0</v>
      </c>
      <c r="AS69" s="60">
        <f t="shared" ref="AS69" si="1091">IF(AR69&gt;0,AR69+1,IF(AS67&lt;&gt;0,1,0))</f>
        <v>0</v>
      </c>
      <c r="AT69" s="60">
        <f t="shared" ref="AT69" si="1092">IF(AS69&gt;0,AS69+1,IF(AT67&lt;&gt;0,1,0))</f>
        <v>0</v>
      </c>
      <c r="AU69" s="60">
        <f t="shared" ref="AU69" si="1093">IF(AT69&gt;0,AT69+1,IF(AU67&lt;&gt;0,1,0))</f>
        <v>0</v>
      </c>
      <c r="AV69" s="60">
        <f t="shared" ref="AV69" si="1094">IF(AU69&gt;0,AU69+1,IF(AV67&lt;&gt;0,1,0))</f>
        <v>0</v>
      </c>
      <c r="AW69" s="60">
        <f t="shared" ref="AW69" si="1095">IF(AV69&gt;0,AV69+1,IF(AW67&lt;&gt;0,1,0))</f>
        <v>0</v>
      </c>
      <c r="AX69" s="60">
        <f t="shared" ref="AX69" si="1096">IF(AW69&gt;0,AW69+1,IF(AX67&lt;&gt;0,1,0))</f>
        <v>0</v>
      </c>
      <c r="AY69" s="60">
        <f t="shared" ref="AY69" si="1097">IF(AX69&gt;0,AX69+1,IF(AY67&lt;&gt;0,1,0))</f>
        <v>0</v>
      </c>
      <c r="AZ69" s="60">
        <f t="shared" ref="AZ69" si="1098">IF(AY69&gt;0,AY69+1,IF(AZ67&lt;&gt;0,1,0))</f>
        <v>0</v>
      </c>
      <c r="BA69" s="60">
        <f t="shared" ref="BA69" si="1099">IF(AZ69&gt;0,AZ69+1,IF(BA67&lt;&gt;0,1,0))</f>
        <v>0</v>
      </c>
      <c r="BB69" s="60">
        <f t="shared" ref="BB69" si="1100">IF(BA69&gt;0,BA69+1,IF(BB67&lt;&gt;0,1,0))</f>
        <v>0</v>
      </c>
      <c r="BC69" s="60">
        <f t="shared" ref="BC69" si="1101">IF(BB69&gt;0,BB69+1,IF(BC67&lt;&gt;0,1,0))</f>
        <v>0</v>
      </c>
      <c r="BD69" s="60">
        <f t="shared" ref="BD69" si="1102">IF(BC69&gt;0,BC69+1,IF(BD67&lt;&gt;0,1,0))</f>
        <v>0</v>
      </c>
      <c r="BE69" s="60">
        <f t="shared" ref="BE69" si="1103">IF(BD69&gt;0,BD69+1,IF(BE67&lt;&gt;0,1,0))</f>
        <v>0</v>
      </c>
      <c r="BF69" s="60">
        <f t="shared" ref="BF69" si="1104">IF(BE69&gt;0,BE69+1,IF(BF67&lt;&gt;0,1,0))</f>
        <v>0</v>
      </c>
      <c r="BG69" s="60">
        <f t="shared" ref="BG69" si="1105">IF(BF69&gt;0,BF69+1,IF(BG67&lt;&gt;0,1,0))</f>
        <v>0</v>
      </c>
      <c r="BH69" s="60">
        <f t="shared" ref="BH69" si="1106">IF(BG69&gt;0,BG69+1,IF(BH67&lt;&gt;0,1,0))</f>
        <v>0</v>
      </c>
      <c r="BI69" s="60">
        <f t="shared" ref="BI69" si="1107">IF(BH69&gt;0,BH69+1,IF(BI67&lt;&gt;0,1,0))</f>
        <v>0</v>
      </c>
      <c r="BJ69" s="60">
        <f t="shared" ref="BJ69" si="1108">IF(BI69&gt;0,BI69+1,IF(BJ67&lt;&gt;0,1,0))</f>
        <v>0</v>
      </c>
      <c r="BK69" s="60">
        <f t="shared" ref="BK69" si="1109">IF(BJ69&gt;0,BJ69+1,IF(BK67&lt;&gt;0,1,0))</f>
        <v>0</v>
      </c>
      <c r="BL69" s="60">
        <f t="shared" ref="BL69" si="1110">IF(BK69&gt;0,BK69+1,IF(BL67&lt;&gt;0,1,0))</f>
        <v>0</v>
      </c>
      <c r="BM69" s="60">
        <f t="shared" ref="BM69" si="1111">IF(BL69&gt;0,BL69+1,IF(BM67&lt;&gt;0,1,0))</f>
        <v>0</v>
      </c>
      <c r="BN69" s="60">
        <f t="shared" ref="BN69" si="1112">IF(BM69&gt;0,BM69+1,IF(BN67&lt;&gt;0,1,0))</f>
        <v>0</v>
      </c>
      <c r="BO69" s="60">
        <f t="shared" ref="BO69" si="1113">IF(BN69&gt;0,BN69+1,IF(BO67&lt;&gt;0,1,0))</f>
        <v>0</v>
      </c>
      <c r="BP69" s="60">
        <f t="shared" ref="BP69" si="1114">IF(BO69&gt;0,BO69+1,IF(BP67&lt;&gt;0,1,0))</f>
        <v>0</v>
      </c>
      <c r="BQ69" s="60">
        <f t="shared" ref="BQ69" si="1115">IF(BP69&gt;0,BP69+1,IF(BQ67&lt;&gt;0,1,0))</f>
        <v>0</v>
      </c>
      <c r="BR69" s="60">
        <f t="shared" ref="BR69" si="1116">IF(BQ69&gt;0,BQ69+1,IF(BR67&lt;&gt;0,1,0))</f>
        <v>0</v>
      </c>
      <c r="BS69" s="60">
        <f t="shared" ref="BS69" si="1117">IF(BR69&gt;0,BR69+1,IF(BS67&lt;&gt;0,1,0))</f>
        <v>0</v>
      </c>
      <c r="BT69" s="60">
        <f t="shared" ref="BT69" si="1118">IF(BS69&gt;0,BS69+1,IF(BT67&lt;&gt;0,1,0))</f>
        <v>0</v>
      </c>
      <c r="BU69" s="60">
        <f t="shared" ref="BU69" si="1119">IF(BT69&gt;0,BT69+1,IF(BU67&lt;&gt;0,1,0))</f>
        <v>0</v>
      </c>
      <c r="BV69" s="60">
        <f t="shared" ref="BV69" si="1120">IF(BU69&gt;0,BU69+1,IF(BV67&lt;&gt;0,1,0))</f>
        <v>0</v>
      </c>
      <c r="BW69" s="60">
        <f t="shared" ref="BW69" si="1121">IF(BV69&gt;0,BV69+1,IF(BW67&lt;&gt;0,1,0))</f>
        <v>0</v>
      </c>
      <c r="BX69" s="60">
        <f t="shared" ref="BX69" si="1122">IF(BW69&gt;0,BW69+1,IF(BX67&lt;&gt;0,1,0))</f>
        <v>0</v>
      </c>
      <c r="BY69" s="298"/>
      <c r="BZ69" s="300"/>
      <c r="CA69" s="302"/>
      <c r="CB69" s="302"/>
    </row>
    <row r="70" spans="1:96" s="98" customFormat="1" ht="14.4" hidden="1" customHeight="1" x14ac:dyDescent="0.3">
      <c r="A70" s="97"/>
      <c r="B70" s="119"/>
      <c r="C70" s="73"/>
      <c r="D70" s="73"/>
      <c r="E70" s="73"/>
      <c r="F70" s="73"/>
      <c r="G70" s="73"/>
      <c r="H70" s="73"/>
      <c r="I70" s="73"/>
      <c r="J70" s="73"/>
      <c r="K70" s="73"/>
      <c r="L70" s="58"/>
      <c r="M70" s="7"/>
      <c r="N70" s="160"/>
      <c r="P70" s="59" t="s">
        <v>142</v>
      </c>
      <c r="Q70" s="60">
        <f>Q69</f>
        <v>0</v>
      </c>
      <c r="R70" s="60">
        <f>IF(R69=0,0,IF(OR(Q70=0,Q70=12),1,Q70+1))</f>
        <v>0</v>
      </c>
      <c r="S70" s="60">
        <f t="shared" ref="S70" si="1123">IF(S69=0,0,IF(OR(R70=0,R70=12),1,R70+1))</f>
        <v>0</v>
      </c>
      <c r="T70" s="60">
        <f t="shared" ref="T70" si="1124">IF(T69=0,0,IF(OR(S70=0,S70=12),1,S70+1))</f>
        <v>0</v>
      </c>
      <c r="U70" s="60">
        <f t="shared" ref="U70" si="1125">IF(U69=0,0,IF(OR(T70=0,T70=12),1,T70+1))</f>
        <v>0</v>
      </c>
      <c r="V70" s="60">
        <f t="shared" ref="V70" si="1126">IF(V69=0,0,IF(OR(U70=0,U70=12),1,U70+1))</f>
        <v>0</v>
      </c>
      <c r="W70" s="60">
        <f t="shared" ref="W70" si="1127">IF(W69=0,0,IF(OR(V70=0,V70=12),1,V70+1))</f>
        <v>0</v>
      </c>
      <c r="X70" s="60">
        <f t="shared" ref="X70" si="1128">IF(X69=0,0,IF(OR(W70=0,W70=12),1,W70+1))</f>
        <v>0</v>
      </c>
      <c r="Y70" s="60">
        <f t="shared" ref="Y70" si="1129">IF(Y69=0,0,IF(OR(X70=0,X70=12),1,X70+1))</f>
        <v>0</v>
      </c>
      <c r="Z70" s="60">
        <f t="shared" ref="Z70" si="1130">IF(Z69=0,0,IF(OR(Y70=0,Y70=12),1,Y70+1))</f>
        <v>0</v>
      </c>
      <c r="AA70" s="60">
        <f t="shared" ref="AA70" si="1131">IF(AA69=0,0,IF(OR(Z70=0,Z70=12),1,Z70+1))</f>
        <v>0</v>
      </c>
      <c r="AB70" s="60">
        <f t="shared" ref="AB70" si="1132">IF(AB69=0,0,IF(OR(AA70=0,AA70=12),1,AA70+1))</f>
        <v>0</v>
      </c>
      <c r="AC70" s="60">
        <f t="shared" ref="AC70" si="1133">IF(AC69=0,0,IF(OR(AB70=0,AB70=12),1,AB70+1))</f>
        <v>0</v>
      </c>
      <c r="AD70" s="60">
        <f t="shared" ref="AD70" si="1134">IF(AD69=0,0,IF(OR(AC70=0,AC70=12),1,AC70+1))</f>
        <v>0</v>
      </c>
      <c r="AE70" s="60">
        <f t="shared" ref="AE70" si="1135">IF(AE69=0,0,IF(OR(AD70=0,AD70=12),1,AD70+1))</f>
        <v>0</v>
      </c>
      <c r="AF70" s="60">
        <f t="shared" ref="AF70" si="1136">IF(AF69=0,0,IF(OR(AE70=0,AE70=12),1,AE70+1))</f>
        <v>0</v>
      </c>
      <c r="AG70" s="60">
        <f t="shared" ref="AG70" si="1137">IF(AG69=0,0,IF(OR(AF70=0,AF70=12),1,AF70+1))</f>
        <v>0</v>
      </c>
      <c r="AH70" s="60">
        <f t="shared" ref="AH70" si="1138">IF(AH69=0,0,IF(OR(AG70=0,AG70=12),1,AG70+1))</f>
        <v>0</v>
      </c>
      <c r="AI70" s="60">
        <f t="shared" ref="AI70" si="1139">IF(AI69=0,0,IF(OR(AH70=0,AH70=12),1,AH70+1))</f>
        <v>0</v>
      </c>
      <c r="AJ70" s="60">
        <f t="shared" ref="AJ70" si="1140">IF(AJ69=0,0,IF(OR(AI70=0,AI70=12),1,AI70+1))</f>
        <v>0</v>
      </c>
      <c r="AK70" s="60">
        <f t="shared" ref="AK70" si="1141">IF(AK69=0,0,IF(OR(AJ70=0,AJ70=12),1,AJ70+1))</f>
        <v>0</v>
      </c>
      <c r="AL70" s="60">
        <f t="shared" ref="AL70" si="1142">IF(AL69=0,0,IF(OR(AK70=0,AK70=12),1,AK70+1))</f>
        <v>0</v>
      </c>
      <c r="AM70" s="60">
        <f t="shared" ref="AM70" si="1143">IF(AM69=0,0,IF(OR(AL70=0,AL70=12),1,AL70+1))</f>
        <v>0</v>
      </c>
      <c r="AN70" s="60">
        <f t="shared" ref="AN70" si="1144">IF(AN69=0,0,IF(OR(AM70=0,AM70=12),1,AM70+1))</f>
        <v>0</v>
      </c>
      <c r="AO70" s="60">
        <f t="shared" ref="AO70" si="1145">IF(AO69=0,0,IF(OR(AN70=0,AN70=12),1,AN70+1))</f>
        <v>0</v>
      </c>
      <c r="AP70" s="60">
        <f t="shared" ref="AP70" si="1146">IF(AP69=0,0,IF(OR(AO70=0,AO70=12),1,AO70+1))</f>
        <v>0</v>
      </c>
      <c r="AQ70" s="60">
        <f t="shared" ref="AQ70" si="1147">IF(AQ69=0,0,IF(OR(AP70=0,AP70=12),1,AP70+1))</f>
        <v>0</v>
      </c>
      <c r="AR70" s="60">
        <f t="shared" ref="AR70" si="1148">IF(AR69=0,0,IF(OR(AQ70=0,AQ70=12),1,AQ70+1))</f>
        <v>0</v>
      </c>
      <c r="AS70" s="60">
        <f t="shared" ref="AS70" si="1149">IF(AS69=0,0,IF(OR(AR70=0,AR70=12),1,AR70+1))</f>
        <v>0</v>
      </c>
      <c r="AT70" s="60">
        <f t="shared" ref="AT70" si="1150">IF(AT69=0,0,IF(OR(AS70=0,AS70=12),1,AS70+1))</f>
        <v>0</v>
      </c>
      <c r="AU70" s="60">
        <f t="shared" ref="AU70" si="1151">IF(AU69=0,0,IF(OR(AT70=0,AT70=12),1,AT70+1))</f>
        <v>0</v>
      </c>
      <c r="AV70" s="60">
        <f t="shared" ref="AV70" si="1152">IF(AV69=0,0,IF(OR(AU70=0,AU70=12),1,AU70+1))</f>
        <v>0</v>
      </c>
      <c r="AW70" s="60">
        <f t="shared" ref="AW70" si="1153">IF(AW69=0,0,IF(OR(AV70=0,AV70=12),1,AV70+1))</f>
        <v>0</v>
      </c>
      <c r="AX70" s="60">
        <f t="shared" ref="AX70" si="1154">IF(AX69=0,0,IF(OR(AW70=0,AW70=12),1,AW70+1))</f>
        <v>0</v>
      </c>
      <c r="AY70" s="60">
        <f t="shared" ref="AY70" si="1155">IF(AY69=0,0,IF(OR(AX70=0,AX70=12),1,AX70+1))</f>
        <v>0</v>
      </c>
      <c r="AZ70" s="60">
        <f t="shared" ref="AZ70" si="1156">IF(AZ69=0,0,IF(OR(AY70=0,AY70=12),1,AY70+1))</f>
        <v>0</v>
      </c>
      <c r="BA70" s="60">
        <f t="shared" ref="BA70" si="1157">IF(BA69=0,0,IF(OR(AZ70=0,AZ70=12),1,AZ70+1))</f>
        <v>0</v>
      </c>
      <c r="BB70" s="60">
        <f t="shared" ref="BB70" si="1158">IF(BB69=0,0,IF(OR(BA70=0,BA70=12),1,BA70+1))</f>
        <v>0</v>
      </c>
      <c r="BC70" s="60">
        <f t="shared" ref="BC70" si="1159">IF(BC69=0,0,IF(OR(BB70=0,BB70=12),1,BB70+1))</f>
        <v>0</v>
      </c>
      <c r="BD70" s="60">
        <f t="shared" ref="BD70" si="1160">IF(BD69=0,0,IF(OR(BC70=0,BC70=12),1,BC70+1))</f>
        <v>0</v>
      </c>
      <c r="BE70" s="60">
        <f t="shared" ref="BE70" si="1161">IF(BE69=0,0,IF(OR(BD70=0,BD70=12),1,BD70+1))</f>
        <v>0</v>
      </c>
      <c r="BF70" s="60">
        <f t="shared" ref="BF70" si="1162">IF(BF69=0,0,IF(OR(BE70=0,BE70=12),1,BE70+1))</f>
        <v>0</v>
      </c>
      <c r="BG70" s="60">
        <f t="shared" ref="BG70" si="1163">IF(BG69=0,0,IF(OR(BF70=0,BF70=12),1,BF70+1))</f>
        <v>0</v>
      </c>
      <c r="BH70" s="60">
        <f t="shared" ref="BH70" si="1164">IF(BH69=0,0,IF(OR(BG70=0,BG70=12),1,BG70+1))</f>
        <v>0</v>
      </c>
      <c r="BI70" s="60">
        <f t="shared" ref="BI70" si="1165">IF(BI69=0,0,IF(OR(BH70=0,BH70=12),1,BH70+1))</f>
        <v>0</v>
      </c>
      <c r="BJ70" s="60">
        <f t="shared" ref="BJ70" si="1166">IF(BJ69=0,0,IF(OR(BI70=0,BI70=12),1,BI70+1))</f>
        <v>0</v>
      </c>
      <c r="BK70" s="60">
        <f t="shared" ref="BK70" si="1167">IF(BK69=0,0,IF(OR(BJ70=0,BJ70=12),1,BJ70+1))</f>
        <v>0</v>
      </c>
      <c r="BL70" s="60">
        <f t="shared" ref="BL70" si="1168">IF(BL69=0,0,IF(OR(BK70=0,BK70=12),1,BK70+1))</f>
        <v>0</v>
      </c>
      <c r="BM70" s="60">
        <f t="shared" ref="BM70" si="1169">IF(BM69=0,0,IF(OR(BL70=0,BL70=12),1,BL70+1))</f>
        <v>0</v>
      </c>
      <c r="BN70" s="60">
        <f t="shared" ref="BN70" si="1170">IF(BN69=0,0,IF(OR(BM70=0,BM70=12),1,BM70+1))</f>
        <v>0</v>
      </c>
      <c r="BO70" s="60">
        <f t="shared" ref="BO70" si="1171">IF(BO69=0,0,IF(OR(BN70=0,BN70=12),1,BN70+1))</f>
        <v>0</v>
      </c>
      <c r="BP70" s="60">
        <f t="shared" ref="BP70" si="1172">IF(BP69=0,0,IF(OR(BO70=0,BO70=12),1,BO70+1))</f>
        <v>0</v>
      </c>
      <c r="BQ70" s="60">
        <f t="shared" ref="BQ70" si="1173">IF(BQ69=0,0,IF(OR(BP70=0,BP70=12),1,BP70+1))</f>
        <v>0</v>
      </c>
      <c r="BR70" s="60">
        <f t="shared" ref="BR70" si="1174">IF(BR69=0,0,IF(OR(BQ70=0,BQ70=12),1,BQ70+1))</f>
        <v>0</v>
      </c>
      <c r="BS70" s="60">
        <f t="shared" ref="BS70" si="1175">IF(BS69=0,0,IF(OR(BR70=0,BR70=12),1,BR70+1))</f>
        <v>0</v>
      </c>
      <c r="BT70" s="60">
        <f t="shared" ref="BT70" si="1176">IF(BT69=0,0,IF(OR(BS70=0,BS70=12),1,BS70+1))</f>
        <v>0</v>
      </c>
      <c r="BU70" s="60">
        <f t="shared" ref="BU70" si="1177">IF(BU69=0,0,IF(OR(BT70=0,BT70=12),1,BT70+1))</f>
        <v>0</v>
      </c>
      <c r="BV70" s="60">
        <f t="shared" ref="BV70" si="1178">IF(BV69=0,0,IF(OR(BU70=0,BU70=12),1,BU70+1))</f>
        <v>0</v>
      </c>
      <c r="BW70" s="60">
        <f t="shared" ref="BW70" si="1179">IF(BW69=0,0,IF(OR(BV70=0,BV70=12),1,BV70+1))</f>
        <v>0</v>
      </c>
      <c r="BX70" s="60">
        <f t="shared" ref="BX70" si="1180">IF(BX69=0,0,IF(OR(BW70=0,BW70=12),1,BW70+1))</f>
        <v>0</v>
      </c>
      <c r="BY70" s="298"/>
      <c r="BZ70" s="300"/>
      <c r="CA70" s="302"/>
      <c r="CB70" s="302"/>
    </row>
    <row r="71" spans="1:96" s="98" customFormat="1" ht="43.2" x14ac:dyDescent="0.3">
      <c r="A71" s="97"/>
      <c r="B71" s="119"/>
      <c r="C71" s="73"/>
      <c r="D71" s="73"/>
      <c r="E71" s="73"/>
      <c r="F71" s="73"/>
      <c r="G71" s="73"/>
      <c r="H71" s="73"/>
      <c r="I71" s="73"/>
      <c r="J71" s="73"/>
      <c r="K71" s="73"/>
      <c r="L71" s="58"/>
      <c r="M71" s="7"/>
      <c r="N71" s="160"/>
      <c r="P71" s="57" t="s">
        <v>221</v>
      </c>
      <c r="Q71" s="62">
        <f>IF(Q70&gt;0,IF(Q74&gt;$K67,$K67,Q74),0)</f>
        <v>0</v>
      </c>
      <c r="R71" s="62">
        <f>IF(R70&gt;0,IF((SUMIFS($Q73:Q73,$Q70:Q70,12)+IF(Q70=12,0,Q71)+R74)&gt;=$K67,$K67-FLOOR(SUMIFS($Q73:Q73,$Q70:Q70,12),1),IF(R70=1,R74,R74+Q71)),0)</f>
        <v>0</v>
      </c>
      <c r="S71" s="62">
        <f>IF(S70&gt;0,IF((SUMIFS($Q73:R73,$Q70:R70,12)+IF(R70=12,0,R71)+S74)&gt;=$K67,$K67-FLOOR(SUMIFS($Q73:R73,$Q70:R70,12),1),IF(S70=1,S74,S74+R71)),0)</f>
        <v>0</v>
      </c>
      <c r="T71" s="62">
        <f>IF(T70&gt;0,IF((SUMIFS($Q73:S73,$Q70:S70,12)+IF(S70=12,0,S71)+T74)&gt;=$K67,$K67-FLOOR(SUMIFS($Q73:S73,$Q70:S70,12),1),IF(T70=1,T74,T74+S71)),0)</f>
        <v>0</v>
      </c>
      <c r="U71" s="62">
        <f>IF(U70&gt;0,IF((SUMIFS($Q73:T73,$Q70:T70,12)+IF(T70=12,0,T71)+U74)&gt;=$K67,$K67-FLOOR(SUMIFS($Q73:T73,$Q70:T70,12),1),IF(U70=1,U74,U74+T71)),0)</f>
        <v>0</v>
      </c>
      <c r="V71" s="62">
        <f>IF(V70&gt;0,IF((SUMIFS($Q73:U73,$Q70:U70,12)+IF(U70=12,0,U71)+V74)&gt;=$K67,$K67-FLOOR(SUMIFS($Q73:U73,$Q70:U70,12),1),IF(V70=1,V74,V74+U71)),0)</f>
        <v>0</v>
      </c>
      <c r="W71" s="62">
        <f>IF(W70&gt;0,IF((SUMIFS($Q73:V73,$Q70:V70,12)+IF(V70=12,0,V71)+W74)&gt;=$K67,$K67-FLOOR(SUMIFS($Q73:V73,$Q70:V70,12),1),IF(W70=1,W74,W74+V71)),0)</f>
        <v>0</v>
      </c>
      <c r="X71" s="62">
        <f>IF(X70&gt;0,IF((SUMIFS($Q73:W73,$Q70:W70,12)+IF(W70=12,0,W71)+X74)&gt;=$K67,$K67-FLOOR(SUMIFS($Q73:W73,$Q70:W70,12),1),IF(X70=1,X74,X74+W71)),0)</f>
        <v>0</v>
      </c>
      <c r="Y71" s="62">
        <f>IF(Y70&gt;0,IF((SUMIFS($Q73:X73,$Q70:X70,12)+IF(X70=12,0,X71)+Y74)&gt;=$K67,$K67-FLOOR(SUMIFS($Q73:X73,$Q70:X70,12),1),IF(Y70=1,Y74,Y74+X71)),0)</f>
        <v>0</v>
      </c>
      <c r="Z71" s="62">
        <f>IF(Z70&gt;0,IF((SUMIFS($Q73:Y73,$Q70:Y70,12)+IF(Y70=12,0,Y71)+Z74)&gt;=$K67,$K67-FLOOR(SUMIFS($Q73:Y73,$Q70:Y70,12),1),IF(Z70=1,Z74,Z74+Y71)),0)</f>
        <v>0</v>
      </c>
      <c r="AA71" s="62">
        <f>IF(AA70&gt;0,IF((SUMIFS($Q73:Z73,$Q70:Z70,12)+IF(Z70=12,0,Z71)+AA74)&gt;=$K67,$K67-FLOOR(SUMIFS($Q73:Z73,$Q70:Z70,12),1),IF(AA70=1,AA74,AA74+Z71)),0)</f>
        <v>0</v>
      </c>
      <c r="AB71" s="62">
        <f>IF(AB70&gt;0,IF((SUMIFS($Q73:AA73,$Q70:AA70,12)+IF(AA70=12,0,AA71)+AB74)&gt;=$K67,$K67-FLOOR(SUMIFS($Q73:AA73,$Q70:AA70,12),1),IF(AB70=1,AB74,AB74+AA71)),0)</f>
        <v>0</v>
      </c>
      <c r="AC71" s="62">
        <f>IF(AC70&gt;0,IF((SUMIFS($Q73:AB73,$Q70:AB70,12)+IF(AB70=12,0,AB71)+AC74)&gt;=$K67,$K67-FLOOR(SUMIFS($Q73:AB73,$Q70:AB70,12),1),IF(AC70=1,AC74,AC74+AB71)),0)</f>
        <v>0</v>
      </c>
      <c r="AD71" s="62">
        <f>IF(AD70&gt;0,IF((SUMIFS($Q73:AC73,$Q70:AC70,12)+IF(AC70=12,0,AC71)+AD74)&gt;=$K67,$K67-FLOOR(SUMIFS($Q73:AC73,$Q70:AC70,12),1),IF(AD70=1,AD74,AD74+AC71)),0)</f>
        <v>0</v>
      </c>
      <c r="AE71" s="62">
        <f>IF(AE70&gt;0,IF((SUMIFS($Q73:AD73,$Q70:AD70,12)+IF(AD70=12,0,AD71)+AE74)&gt;=$K67,$K67-FLOOR(SUMIFS($Q73:AD73,$Q70:AD70,12),1),IF(AE70=1,AE74,AE74+AD71)),0)</f>
        <v>0</v>
      </c>
      <c r="AF71" s="62">
        <f>IF(AF70&gt;0,IF((SUMIFS($Q73:AE73,$Q70:AE70,12)+IF(AE70=12,0,AE71)+AF74)&gt;=$K67,$K67-FLOOR(SUMIFS($Q73:AE73,$Q70:AE70,12),1),IF(AF70=1,AF74,AF74+AE71)),0)</f>
        <v>0</v>
      </c>
      <c r="AG71" s="62">
        <f>IF(AG70&gt;0,IF((SUMIFS($Q73:AF73,$Q70:AF70,12)+IF(AF70=12,0,AF71)+AG74)&gt;=$K67,$K67-FLOOR(SUMIFS($Q73:AF73,$Q70:AF70,12),1),IF(AG70=1,AG74,AG74+AF71)),0)</f>
        <v>0</v>
      </c>
      <c r="AH71" s="62">
        <f>IF(AH70&gt;0,IF((SUMIFS($Q73:AG73,$Q70:AG70,12)+IF(AG70=12,0,AG71)+AH74)&gt;=$K67,$K67-FLOOR(SUMIFS($Q73:AG73,$Q70:AG70,12),1),IF(AH70=1,AH74,AH74+AG71)),0)</f>
        <v>0</v>
      </c>
      <c r="AI71" s="62">
        <f>IF(AI70&gt;0,IF((SUMIFS($Q73:AH73,$Q70:AH70,12)+IF(AH70=12,0,AH71)+AI74)&gt;=$K67,$K67-FLOOR(SUMIFS($Q73:AH73,$Q70:AH70,12),1),IF(AI70=1,AI74,AI74+AH71)),0)</f>
        <v>0</v>
      </c>
      <c r="AJ71" s="62">
        <f>IF(AJ70&gt;0,IF((SUMIFS($Q73:AI73,$Q70:AI70,12)+IF(AI70=12,0,AI71)+AJ74)&gt;=$K67,$K67-FLOOR(SUMIFS($Q73:AI73,$Q70:AI70,12),1),IF(AJ70=1,AJ74,AJ74+AI71)),0)</f>
        <v>0</v>
      </c>
      <c r="AK71" s="62">
        <f>IF(AK70&gt;0,IF((SUMIFS($Q73:AJ73,$Q70:AJ70,12)+IF(AJ70=12,0,AJ71)+AK74)&gt;=$K67,$K67-FLOOR(SUMIFS($Q73:AJ73,$Q70:AJ70,12),1),IF(AK70=1,AK74,AK74+AJ71)),0)</f>
        <v>0</v>
      </c>
      <c r="AL71" s="62">
        <f>IF(AL70&gt;0,IF((SUMIFS($Q73:AK73,$Q70:AK70,12)+IF(AK70=12,0,AK71)+AL74)&gt;=$K67,$K67-FLOOR(SUMIFS($Q73:AK73,$Q70:AK70,12),1),IF(AL70=1,AL74,AL74+AK71)),0)</f>
        <v>0</v>
      </c>
      <c r="AM71" s="62">
        <f>IF(AM70&gt;0,IF((SUMIFS($Q73:AL73,$Q70:AL70,12)+IF(AL70=12,0,AL71)+AM74)&gt;=$K67,$K67-FLOOR(SUMIFS($Q73:AL73,$Q70:AL70,12),1),IF(AM70=1,AM74,AM74+AL71)),0)</f>
        <v>0</v>
      </c>
      <c r="AN71" s="62">
        <f>IF(AN70&gt;0,IF((SUMIFS($Q73:AM73,$Q70:AM70,12)+IF(AM70=12,0,AM71)+AN74)&gt;=$K67,$K67-FLOOR(SUMIFS($Q73:AM73,$Q70:AM70,12),1),IF(AN70=1,AN74,AN74+AM71)),0)</f>
        <v>0</v>
      </c>
      <c r="AO71" s="62">
        <f>IF(AO70&gt;0,IF((SUMIFS($Q73:AN73,$Q70:AN70,12)+IF(AN70=12,0,AN71)+AO74)&gt;=$K67,$K67-FLOOR(SUMIFS($Q73:AN73,$Q70:AN70,12),1),IF(AO70=1,AO74,AO74+AN71)),0)</f>
        <v>0</v>
      </c>
      <c r="AP71" s="62">
        <f>IF(AP70&gt;0,IF((SUMIFS($Q73:AO73,$Q70:AO70,12)+IF(AO70=12,0,AO71)+AP74)&gt;=$K67,$K67-FLOOR(SUMIFS($Q73:AO73,$Q70:AO70,12),1),IF(AP70=1,AP74,AP74+AO71)),0)</f>
        <v>0</v>
      </c>
      <c r="AQ71" s="62">
        <f>IF(AQ70&gt;0,IF((SUMIFS($Q73:AP73,$Q70:AP70,12)+IF(AP70=12,0,AP71)+AQ74)&gt;=$K67,$K67-FLOOR(SUMIFS($Q73:AP73,$Q70:AP70,12),1),IF(AQ70=1,AQ74,AQ74+AP71)),0)</f>
        <v>0</v>
      </c>
      <c r="AR71" s="62">
        <f>IF(AR70&gt;0,IF((SUMIFS($Q73:AQ73,$Q70:AQ70,12)+IF(AQ70=12,0,AQ71)+AR74)&gt;=$K67,$K67-FLOOR(SUMIFS($Q73:AQ73,$Q70:AQ70,12),1),IF(AR70=1,AR74,AR74+AQ71)),0)</f>
        <v>0</v>
      </c>
      <c r="AS71" s="62">
        <f>IF(AS70&gt;0,IF((SUMIFS($Q73:AR73,$Q70:AR70,12)+IF(AR70=12,0,AR71)+AS74)&gt;=$K67,$K67-FLOOR(SUMIFS($Q73:AR73,$Q70:AR70,12),1),IF(AS70=1,AS74,AS74+AR71)),0)</f>
        <v>0</v>
      </c>
      <c r="AT71" s="62">
        <f>IF(AT70&gt;0,IF((SUMIFS($Q73:AS73,$Q70:AS70,12)+IF(AS70=12,0,AS71)+AT74)&gt;=$K67,$K67-FLOOR(SUMIFS($Q73:AS73,$Q70:AS70,12),1),IF(AT70=1,AT74,AT74+AS71)),0)</f>
        <v>0</v>
      </c>
      <c r="AU71" s="62">
        <f>IF(AU70&gt;0,IF((SUMIFS($Q73:AT73,$Q70:AT70,12)+IF(AT70=12,0,AT71)+AU74)&gt;=$K67,$K67-FLOOR(SUMIFS($Q73:AT73,$Q70:AT70,12),1),IF(AU70=1,AU74,AU74+AT71)),0)</f>
        <v>0</v>
      </c>
      <c r="AV71" s="62">
        <f>IF(AV70&gt;0,IF((SUMIFS($Q73:AU73,$Q70:AU70,12)+IF(AU70=12,0,AU71)+AV74)&gt;=$K67,$K67-FLOOR(SUMIFS($Q73:AU73,$Q70:AU70,12),1),IF(AV70=1,AV74,AV74+AU71)),0)</f>
        <v>0</v>
      </c>
      <c r="AW71" s="62">
        <f>IF(AW70&gt;0,IF((SUMIFS($Q73:AV73,$Q70:AV70,12)+IF(AV70=12,0,AV71)+AW74)&gt;=$K67,$K67-FLOOR(SUMIFS($Q73:AV73,$Q70:AV70,12),1),IF(AW70=1,AW74,AW74+AV71)),0)</f>
        <v>0</v>
      </c>
      <c r="AX71" s="62">
        <f>IF(AX70&gt;0,IF((SUMIFS($Q73:AW73,$Q70:AW70,12)+IF(AW70=12,0,AW71)+AX74)&gt;=$K67,$K67-FLOOR(SUMIFS($Q73:AW73,$Q70:AW70,12),1),IF(AX70=1,AX74,AX74+AW71)),0)</f>
        <v>0</v>
      </c>
      <c r="AY71" s="62">
        <f>IF(AY70&gt;0,IF((SUMIFS($Q73:AX73,$Q70:AX70,12)+IF(AX70=12,0,AX71)+AY74)&gt;=$K67,$K67-FLOOR(SUMIFS($Q73:AX73,$Q70:AX70,12),1),IF(AY70=1,AY74,AY74+AX71)),0)</f>
        <v>0</v>
      </c>
      <c r="AZ71" s="62">
        <f>IF(AZ70&gt;0,IF((SUMIFS($Q73:AY73,$Q70:AY70,12)+IF(AY70=12,0,AY71)+AZ74)&gt;=$K67,$K67-FLOOR(SUMIFS($Q73:AY73,$Q70:AY70,12),1),IF(AZ70=1,AZ74,AZ74+AY71)),0)</f>
        <v>0</v>
      </c>
      <c r="BA71" s="62">
        <f>IF(BA70&gt;0,IF((SUMIFS($Q73:AZ73,$Q70:AZ70,12)+IF(AZ70=12,0,AZ71)+BA74)&gt;=$K67,$K67-FLOOR(SUMIFS($Q73:AZ73,$Q70:AZ70,12),1),IF(BA70=1,BA74,BA74+AZ71)),0)</f>
        <v>0</v>
      </c>
      <c r="BB71" s="62">
        <f>IF(BB70&gt;0,IF((SUMIFS($Q73:BA73,$Q70:BA70,12)+IF(BA70=12,0,BA71)+BB74)&gt;=$K67,$K67-FLOOR(SUMIFS($Q73:BA73,$Q70:BA70,12),1),IF(BB70=1,BB74,BB74+BA71)),0)</f>
        <v>0</v>
      </c>
      <c r="BC71" s="62">
        <f>IF(BC70&gt;0,IF((SUMIFS($Q73:BB73,$Q70:BB70,12)+IF(BB70=12,0,BB71)+BC74)&gt;=$K67,$K67-FLOOR(SUMIFS($Q73:BB73,$Q70:BB70,12),1),IF(BC70=1,BC74,BC74+BB71)),0)</f>
        <v>0</v>
      </c>
      <c r="BD71" s="62">
        <f>IF(BD70&gt;0,IF((SUMIFS($Q73:BC73,$Q70:BC70,12)+IF(BC70=12,0,BC71)+BD74)&gt;=$K67,$K67-FLOOR(SUMIFS($Q73:BC73,$Q70:BC70,12),1),IF(BD70=1,BD74,BD74+BC71)),0)</f>
        <v>0</v>
      </c>
      <c r="BE71" s="62">
        <f>IF(BE70&gt;0,IF((SUMIFS($Q73:BD73,$Q70:BD70,12)+IF(BD70=12,0,BD71)+BE74)&gt;=$K67,$K67-FLOOR(SUMIFS($Q73:BD73,$Q70:BD70,12),1),IF(BE70=1,BE74,BE74+BD71)),0)</f>
        <v>0</v>
      </c>
      <c r="BF71" s="62">
        <f>IF(BF70&gt;0,IF((SUMIFS($Q73:BE73,$Q70:BE70,12)+IF(BE70=12,0,BE71)+BF74)&gt;=$K67,$K67-FLOOR(SUMIFS($Q73:BE73,$Q70:BE70,12),1),IF(BF70=1,BF74,BF74+BE71)),0)</f>
        <v>0</v>
      </c>
      <c r="BG71" s="62">
        <f>IF(BG70&gt;0,IF((SUMIFS($Q73:BF73,$Q70:BF70,12)+IF(BF70=12,0,BF71)+BG74)&gt;=$K67,$K67-FLOOR(SUMIFS($Q73:BF73,$Q70:BF70,12),1),IF(BG70=1,BG74,BG74+BF71)),0)</f>
        <v>0</v>
      </c>
      <c r="BH71" s="62">
        <f>IF(BH70&gt;0,IF((SUMIFS($Q73:BG73,$Q70:BG70,12)+IF(BG70=12,0,BG71)+BH74)&gt;=$K67,$K67-FLOOR(SUMIFS($Q73:BG73,$Q70:BG70,12),1),IF(BH70=1,BH74,BH74+BG71)),0)</f>
        <v>0</v>
      </c>
      <c r="BI71" s="62">
        <f>IF(BI70&gt;0,IF((SUMIFS($Q73:BH73,$Q70:BH70,12)+IF(BH70=12,0,BH71)+BI74)&gt;=$K67,$K67-FLOOR(SUMIFS($Q73:BH73,$Q70:BH70,12),1),IF(BI70=1,BI74,BI74+BH71)),0)</f>
        <v>0</v>
      </c>
      <c r="BJ71" s="62">
        <f>IF(BJ70&gt;0,IF((SUMIFS($Q73:BI73,$Q70:BI70,12)+IF(BI70=12,0,BI71)+BJ74)&gt;=$K67,$K67-FLOOR(SUMIFS($Q73:BI73,$Q70:BI70,12),1),IF(BJ70=1,BJ74,BJ74+BI71)),0)</f>
        <v>0</v>
      </c>
      <c r="BK71" s="62">
        <f>IF(BK70&gt;0,IF((SUMIFS($Q73:BJ73,$Q70:BJ70,12)+IF(BJ70=12,0,BJ71)+BK74)&gt;=$K67,$K67-FLOOR(SUMIFS($Q73:BJ73,$Q70:BJ70,12),1),IF(BK70=1,BK74,BK74+BJ71)),0)</f>
        <v>0</v>
      </c>
      <c r="BL71" s="62">
        <f>IF(BL70&gt;0,IF((SUMIFS($Q73:BK73,$Q70:BK70,12)+IF(BK70=12,0,BK71)+BL74)&gt;=$K67,$K67-FLOOR(SUMIFS($Q73:BK73,$Q70:BK70,12),1),IF(BL70=1,BL74,BL74+BK71)),0)</f>
        <v>0</v>
      </c>
      <c r="BM71" s="62">
        <f>IF(BM70&gt;0,IF((SUMIFS($Q73:BL73,$Q70:BL70,12)+IF(BL70=12,0,BL71)+BM74)&gt;=$K67,$K67-FLOOR(SUMIFS($Q73:BL73,$Q70:BL70,12),1),IF(BM70=1,BM74,BM74+BL71)),0)</f>
        <v>0</v>
      </c>
      <c r="BN71" s="62">
        <f>IF(BN70&gt;0,IF((SUMIFS($Q73:BM73,$Q70:BM70,12)+IF(BM70=12,0,BM71)+BN74)&gt;=$K67,$K67-FLOOR(SUMIFS($Q73:BM73,$Q70:BM70,12),1),IF(BN70=1,BN74,BN74+BM71)),0)</f>
        <v>0</v>
      </c>
      <c r="BO71" s="62">
        <f>IF(BO70&gt;0,IF((SUMIFS($Q73:BN73,$Q70:BN70,12)+IF(BN70=12,0,BN71)+BO74)&gt;=$K67,$K67-FLOOR(SUMIFS($Q73:BN73,$Q70:BN70,12),1),IF(BO70=1,BO74,BO74+BN71)),0)</f>
        <v>0</v>
      </c>
      <c r="BP71" s="62">
        <f>IF(BP70&gt;0,IF((SUMIFS($Q73:BO73,$Q70:BO70,12)+IF(BO70=12,0,BO71)+BP74)&gt;=$K67,$K67-FLOOR(SUMIFS($Q73:BO73,$Q70:BO70,12),1),IF(BP70=1,BP74,BP74+BO71)),0)</f>
        <v>0</v>
      </c>
      <c r="BQ71" s="62">
        <f>IF(BQ70&gt;0,IF((SUMIFS($Q73:BP73,$Q70:BP70,12)+IF(BP70=12,0,BP71)+BQ74)&gt;=$K67,$K67-FLOOR(SUMIFS($Q73:BP73,$Q70:BP70,12),1),IF(BQ70=1,BQ74,BQ74+BP71)),0)</f>
        <v>0</v>
      </c>
      <c r="BR71" s="62">
        <f>IF(BR70&gt;0,IF((SUMIFS($Q73:BQ73,$Q70:BQ70,12)+IF(BQ70=12,0,BQ71)+BR74)&gt;=$K67,$K67-FLOOR(SUMIFS($Q73:BQ73,$Q70:BQ70,12),1),IF(BR70=1,BR74,BR74+BQ71)),0)</f>
        <v>0</v>
      </c>
      <c r="BS71" s="62">
        <f>IF(BS70&gt;0,IF((SUMIFS($Q73:BR73,$Q70:BR70,12)+IF(BR70=12,0,BR71)+BS74)&gt;=$K67,$K67-FLOOR(SUMIFS($Q73:BR73,$Q70:BR70,12),1),IF(BS70=1,BS74,BS74+BR71)),0)</f>
        <v>0</v>
      </c>
      <c r="BT71" s="62">
        <f>IF(BT70&gt;0,IF((SUMIFS($Q73:BS73,$Q70:BS70,12)+IF(BS70=12,0,BS71)+BT74)&gt;=$K67,$K67-FLOOR(SUMIFS($Q73:BS73,$Q70:BS70,12),1),IF(BT70=1,BT74,BT74+BS71)),0)</f>
        <v>0</v>
      </c>
      <c r="BU71" s="62">
        <f>IF(BU70&gt;0,IF((SUMIFS($Q73:BT73,$Q70:BT70,12)+IF(BT70=12,0,BT71)+BU74)&gt;=$K67,$K67-FLOOR(SUMIFS($Q73:BT73,$Q70:BT70,12),1),IF(BU70=1,BU74,BU74+BT71)),0)</f>
        <v>0</v>
      </c>
      <c r="BV71" s="62">
        <f>IF(BV70&gt;0,IF((SUMIFS($Q73:BU73,$Q70:BU70,12)+IF(BU70=12,0,BU71)+BV74)&gt;=$K67,$K67-FLOOR(SUMIFS($Q73:BU73,$Q70:BU70,12),1),IF(BV70=1,BV74,BV74+BU71)),0)</f>
        <v>0</v>
      </c>
      <c r="BW71" s="62">
        <f>IF(BW70&gt;0,IF((SUMIFS($Q73:BV73,$Q70:BV70,12)+IF(BV70=12,0,BV71)+BW74)&gt;=$K67,$K67-FLOOR(SUMIFS($Q73:BV73,$Q70:BV70,12),1),IF(BW70=1,BW74,BW74+BV71)),0)</f>
        <v>0</v>
      </c>
      <c r="BX71" s="62">
        <f>IF(BX70&gt;0,IF((SUMIFS($Q73:BW73,$Q70:BW70,12)+IF(BW70=12,0,BW71)+BX74)&gt;=$K67,$K67-FLOOR(SUMIFS($Q73:BW73,$Q70:BW70,12),1),IF(BX70=1,BX74,BX74+BW71)),0)</f>
        <v>0</v>
      </c>
      <c r="BY71" s="298"/>
      <c r="BZ71" s="300"/>
      <c r="CA71" s="302"/>
      <c r="CB71" s="302"/>
    </row>
    <row r="72" spans="1:96" s="98" customFormat="1" ht="41.4" hidden="1" customHeight="1" x14ac:dyDescent="0.3">
      <c r="A72" s="97"/>
      <c r="B72" s="119"/>
      <c r="C72" s="73"/>
      <c r="D72" s="73"/>
      <c r="E72" s="73"/>
      <c r="F72" s="73"/>
      <c r="G72" s="73"/>
      <c r="H72" s="73"/>
      <c r="I72" s="73"/>
      <c r="J72" s="73"/>
      <c r="K72" s="73"/>
      <c r="L72" s="58"/>
      <c r="M72" s="7"/>
      <c r="N72" s="160"/>
      <c r="P72" s="59" t="s">
        <v>172</v>
      </c>
      <c r="Q72" s="61">
        <f>IF(Q67&gt;0,Q68,0)</f>
        <v>0</v>
      </c>
      <c r="R72" s="61">
        <f t="shared" ref="R72" si="1181">IF(R67&gt;0,IF(R70=1,R68,R68+Q72),Q72)</f>
        <v>0</v>
      </c>
      <c r="S72" s="61">
        <f t="shared" ref="S72" si="1182">IF(S67&gt;0,IF(S70=1,S68,S68+R72),R72)</f>
        <v>0</v>
      </c>
      <c r="T72" s="61">
        <f t="shared" ref="T72" si="1183">IF(T67&gt;0,IF(T70=1,T68,T68+S72),S72)</f>
        <v>0</v>
      </c>
      <c r="U72" s="61">
        <f t="shared" ref="U72" si="1184">IF(U67&gt;0,IF(U70=1,U68,U68+T72),T72)</f>
        <v>0</v>
      </c>
      <c r="V72" s="61">
        <f t="shared" ref="V72" si="1185">IF(V67&gt;0,IF(V70=1,V68,V68+U72),U72)</f>
        <v>0</v>
      </c>
      <c r="W72" s="61">
        <f t="shared" ref="W72" si="1186">IF(W67&gt;0,IF(W70=1,W68,W68+V72),V72)</f>
        <v>0</v>
      </c>
      <c r="X72" s="61">
        <f t="shared" ref="X72" si="1187">IF(X67&gt;0,IF(X70=1,X68,X68+W72),W72)</f>
        <v>0</v>
      </c>
      <c r="Y72" s="61">
        <f t="shared" ref="Y72" si="1188">IF(Y67&gt;0,IF(Y70=1,Y68,Y68+X72),X72)</f>
        <v>0</v>
      </c>
      <c r="Z72" s="61">
        <f t="shared" ref="Z72" si="1189">IF(Z67&gt;0,IF(Z70=1,Z68,Z68+Y72),Y72)</f>
        <v>0</v>
      </c>
      <c r="AA72" s="61">
        <f t="shared" ref="AA72" si="1190">IF(AA67&gt;0,IF(AA70=1,AA68,AA68+Z72),Z72)</f>
        <v>0</v>
      </c>
      <c r="AB72" s="61">
        <f t="shared" ref="AB72" si="1191">IF(AB67&gt;0,IF(AB70=1,AB68,AB68+AA72),AA72)</f>
        <v>0</v>
      </c>
      <c r="AC72" s="61">
        <f t="shared" ref="AC72" si="1192">IF(AC67&gt;0,IF(AC70=1,AC68,AC68+AB72),AB72)</f>
        <v>0</v>
      </c>
      <c r="AD72" s="61">
        <f t="shared" ref="AD72" si="1193">IF(AD67&gt;0,IF(AD70=1,AD68,AD68+AC72),AC72)</f>
        <v>0</v>
      </c>
      <c r="AE72" s="61">
        <f t="shared" ref="AE72" si="1194">IF(AE67&gt;0,IF(AE70=1,AE68,AE68+AD72),AD72)</f>
        <v>0</v>
      </c>
      <c r="AF72" s="61">
        <f t="shared" ref="AF72" si="1195">IF(AF67&gt;0,IF(AF70=1,AF68,AF68+AE72),AE72)</f>
        <v>0</v>
      </c>
      <c r="AG72" s="61">
        <f t="shared" ref="AG72" si="1196">IF(AG67&gt;0,IF(AG70=1,AG68,AG68+AF72),AF72)</f>
        <v>0</v>
      </c>
      <c r="AH72" s="61">
        <f t="shared" ref="AH72" si="1197">IF(AH67&gt;0,IF(AH70=1,AH68,AH68+AG72),AG72)</f>
        <v>0</v>
      </c>
      <c r="AI72" s="61">
        <f t="shared" ref="AI72" si="1198">IF(AI67&gt;0,IF(AI70=1,AI68,AI68+AH72),AH72)</f>
        <v>0</v>
      </c>
      <c r="AJ72" s="61">
        <f t="shared" ref="AJ72" si="1199">IF(AJ67&gt;0,IF(AJ70=1,AJ68,AJ68+AI72),AI72)</f>
        <v>0</v>
      </c>
      <c r="AK72" s="61">
        <f t="shared" ref="AK72" si="1200">IF(AK67&gt;0,IF(AK70=1,AK68,AK68+AJ72),AJ72)</f>
        <v>0</v>
      </c>
      <c r="AL72" s="61">
        <f t="shared" ref="AL72" si="1201">IF(AL67&gt;0,IF(AL70=1,AL68,AL68+AK72),AK72)</f>
        <v>0</v>
      </c>
      <c r="AM72" s="61">
        <f t="shared" ref="AM72" si="1202">IF(AM67&gt;0,IF(AM70=1,AM68,AM68+AL72),AL72)</f>
        <v>0</v>
      </c>
      <c r="AN72" s="61">
        <f t="shared" ref="AN72" si="1203">IF(AN67&gt;0,IF(AN70=1,AN68,AN68+AM72),AM72)</f>
        <v>0</v>
      </c>
      <c r="AO72" s="61">
        <f t="shared" ref="AO72" si="1204">IF(AO67&gt;0,IF(AO70=1,AO68,AO68+AN72),AN72)</f>
        <v>0</v>
      </c>
      <c r="AP72" s="61">
        <f t="shared" ref="AP72" si="1205">IF(AP67&gt;0,IF(AP70=1,AP68,AP68+AO72),AO72)</f>
        <v>0</v>
      </c>
      <c r="AQ72" s="61">
        <f t="shared" ref="AQ72" si="1206">IF(AQ67&gt;0,IF(AQ70=1,AQ68,AQ68+AP72),AP72)</f>
        <v>0</v>
      </c>
      <c r="AR72" s="61">
        <f t="shared" ref="AR72" si="1207">IF(AR67&gt;0,IF(AR70=1,AR68,AR68+AQ72),AQ72)</f>
        <v>0</v>
      </c>
      <c r="AS72" s="61">
        <f t="shared" ref="AS72" si="1208">IF(AS67&gt;0,IF(AS70=1,AS68,AS68+AR72),AR72)</f>
        <v>0</v>
      </c>
      <c r="AT72" s="61">
        <f t="shared" ref="AT72" si="1209">IF(AT67&gt;0,IF(AT70=1,AT68,AT68+AS72),AS72)</f>
        <v>0</v>
      </c>
      <c r="AU72" s="61">
        <f t="shared" ref="AU72" si="1210">IF(AU67&gt;0,IF(AU70=1,AU68,AU68+AT72),AT72)</f>
        <v>0</v>
      </c>
      <c r="AV72" s="61">
        <f t="shared" ref="AV72" si="1211">IF(AV67&gt;0,IF(AV70=1,AV68,AV68+AU72),AU72)</f>
        <v>0</v>
      </c>
      <c r="AW72" s="61">
        <f t="shared" ref="AW72" si="1212">IF(AW67&gt;0,IF(AW70=1,AW68,AW68+AV72),AV72)</f>
        <v>0</v>
      </c>
      <c r="AX72" s="61">
        <f t="shared" ref="AX72" si="1213">IF(AX67&gt;0,IF(AX70=1,AX68,AX68+AW72),AW72)</f>
        <v>0</v>
      </c>
      <c r="AY72" s="61">
        <f t="shared" ref="AY72" si="1214">IF(AY67&gt;0,IF(AY70=1,AY68,AY68+AX72),AX72)</f>
        <v>0</v>
      </c>
      <c r="AZ72" s="61">
        <f t="shared" ref="AZ72" si="1215">IF(AZ67&gt;0,IF(AZ70=1,AZ68,AZ68+AY72),AY72)</f>
        <v>0</v>
      </c>
      <c r="BA72" s="61">
        <f t="shared" ref="BA72" si="1216">IF(BA67&gt;0,IF(BA70=1,BA68,BA68+AZ72),AZ72)</f>
        <v>0</v>
      </c>
      <c r="BB72" s="61">
        <f t="shared" ref="BB72" si="1217">IF(BB67&gt;0,IF(BB70=1,BB68,BB68+BA72),BA72)</f>
        <v>0</v>
      </c>
      <c r="BC72" s="61">
        <f t="shared" ref="BC72" si="1218">IF(BC67&gt;0,IF(BC70=1,BC68,BC68+BB72),BB72)</f>
        <v>0</v>
      </c>
      <c r="BD72" s="61">
        <f t="shared" ref="BD72" si="1219">IF(BD67&gt;0,IF(BD70=1,BD68,BD68+BC72),BC72)</f>
        <v>0</v>
      </c>
      <c r="BE72" s="61">
        <f t="shared" ref="BE72" si="1220">IF(BE67&gt;0,IF(BE70=1,BE68,BE68+BD72),BD72)</f>
        <v>0</v>
      </c>
      <c r="BF72" s="61">
        <f t="shared" ref="BF72" si="1221">IF(BF67&gt;0,IF(BF70=1,BF68,BF68+BE72),BE72)</f>
        <v>0</v>
      </c>
      <c r="BG72" s="61">
        <f t="shared" ref="BG72" si="1222">IF(BG67&gt;0,IF(BG70=1,BG68,BG68+BF72),BF72)</f>
        <v>0</v>
      </c>
      <c r="BH72" s="61">
        <f t="shared" ref="BH72" si="1223">IF(BH67&gt;0,IF(BH70=1,BH68,BH68+BG72),BG72)</f>
        <v>0</v>
      </c>
      <c r="BI72" s="61">
        <f t="shared" ref="BI72" si="1224">IF(BI67&gt;0,IF(BI70=1,BI68,BI68+BH72),BH72)</f>
        <v>0</v>
      </c>
      <c r="BJ72" s="61">
        <f t="shared" ref="BJ72" si="1225">IF(BJ67&gt;0,IF(BJ70=1,BJ68,BJ68+BI72),BI72)</f>
        <v>0</v>
      </c>
      <c r="BK72" s="61">
        <f t="shared" ref="BK72" si="1226">IF(BK67&gt;0,IF(BK70=1,BK68,BK68+BJ72),BJ72)</f>
        <v>0</v>
      </c>
      <c r="BL72" s="61">
        <f t="shared" ref="BL72" si="1227">IF(BL67&gt;0,IF(BL70=1,BL68,BL68+BK72),BK72)</f>
        <v>0</v>
      </c>
      <c r="BM72" s="61">
        <f t="shared" ref="BM72" si="1228">IF(BM67&gt;0,IF(BM70=1,BM68,BM68+BL72),BL72)</f>
        <v>0</v>
      </c>
      <c r="BN72" s="61">
        <f t="shared" ref="BN72" si="1229">IF(BN67&gt;0,IF(BN70=1,BN68,BN68+BM72),BM72)</f>
        <v>0</v>
      </c>
      <c r="BO72" s="61">
        <f t="shared" ref="BO72" si="1230">IF(BO67&gt;0,IF(BO70=1,BO68,BO68+BN72),BN72)</f>
        <v>0</v>
      </c>
      <c r="BP72" s="61">
        <f t="shared" ref="BP72" si="1231">IF(BP67&gt;0,IF(BP70=1,BP68,BP68+BO72),BO72)</f>
        <v>0</v>
      </c>
      <c r="BQ72" s="61">
        <f t="shared" ref="BQ72" si="1232">IF(BQ67&gt;0,IF(BQ70=1,BQ68,BQ68+BP72),BP72)</f>
        <v>0</v>
      </c>
      <c r="BR72" s="61">
        <f t="shared" ref="BR72" si="1233">IF(BR67&gt;0,IF(BR70=1,BR68,BR68+BQ72),BQ72)</f>
        <v>0</v>
      </c>
      <c r="BS72" s="61">
        <f t="shared" ref="BS72" si="1234">IF(BS67&gt;0,IF(BS70=1,BS68,BS68+BR72),BR72)</f>
        <v>0</v>
      </c>
      <c r="BT72" s="61">
        <f t="shared" ref="BT72" si="1235">IF(BT67&gt;0,IF(BT70=1,BT68,BT68+BS72),BS72)</f>
        <v>0</v>
      </c>
      <c r="BU72" s="61">
        <f t="shared" ref="BU72" si="1236">IF(BU67&gt;0,IF(BU70=1,BU68,BU68+BT72),BT72)</f>
        <v>0</v>
      </c>
      <c r="BV72" s="61">
        <f t="shared" ref="BV72" si="1237">IF(BV67&gt;0,IF(BV70=1,BV68,BV68+BU72),BU72)</f>
        <v>0</v>
      </c>
      <c r="BW72" s="61">
        <f t="shared" ref="BW72" si="1238">IF(BW67&gt;0,IF(BW70=1,BW68,BW68+BV72),BV72)</f>
        <v>0</v>
      </c>
      <c r="BX72" s="61">
        <f t="shared" ref="BX72" si="1239">IF(BX67&gt;0,IF(BX70=1,BX68,BX68+BW72),BW72)</f>
        <v>0</v>
      </c>
      <c r="BY72" s="298"/>
      <c r="BZ72" s="300"/>
      <c r="CA72" s="302"/>
      <c r="CB72" s="302"/>
    </row>
    <row r="73" spans="1:96" s="98" customFormat="1" ht="41.4" hidden="1" customHeight="1" x14ac:dyDescent="0.3">
      <c r="A73" s="97"/>
      <c r="B73" s="119"/>
      <c r="C73" s="73"/>
      <c r="D73" s="73"/>
      <c r="E73" s="73"/>
      <c r="F73" s="73"/>
      <c r="G73" s="73"/>
      <c r="H73" s="73"/>
      <c r="I73" s="73"/>
      <c r="J73" s="73"/>
      <c r="K73" s="73"/>
      <c r="L73" s="58"/>
      <c r="M73" s="7"/>
      <c r="N73" s="160"/>
      <c r="P73" s="59" t="s">
        <v>173</v>
      </c>
      <c r="Q73" s="61">
        <f>Q75</f>
        <v>0</v>
      </c>
      <c r="R73" s="61">
        <f t="shared" ref="R73" si="1240">IF(R70=1,R75,R75+Q73)</f>
        <v>0</v>
      </c>
      <c r="S73" s="61">
        <f t="shared" ref="S73" si="1241">IF(S70=1,S75,S75+R73)</f>
        <v>0</v>
      </c>
      <c r="T73" s="61">
        <f t="shared" ref="T73" si="1242">IF(T70=1,T75,T75+S73)</f>
        <v>0</v>
      </c>
      <c r="U73" s="61">
        <f t="shared" ref="U73" si="1243">IF(U70=1,U75,U75+T73)</f>
        <v>0</v>
      </c>
      <c r="V73" s="61">
        <f t="shared" ref="V73" si="1244">IF(V70=1,V75,V75+U73)</f>
        <v>0</v>
      </c>
      <c r="W73" s="61">
        <f t="shared" ref="W73" si="1245">IF(W70=1,W75,W75+V73)</f>
        <v>0</v>
      </c>
      <c r="X73" s="61">
        <f t="shared" ref="X73" si="1246">IF(X70=1,X75,X75+W73)</f>
        <v>0</v>
      </c>
      <c r="Y73" s="61">
        <f t="shared" ref="Y73" si="1247">IF(Y70=1,Y75,Y75+X73)</f>
        <v>0</v>
      </c>
      <c r="Z73" s="61">
        <f t="shared" ref="Z73" si="1248">IF(Z70=1,Z75,Z75+Y73)</f>
        <v>0</v>
      </c>
      <c r="AA73" s="61">
        <f t="shared" ref="AA73" si="1249">IF(AA70=1,AA75,AA75+Z73)</f>
        <v>0</v>
      </c>
      <c r="AB73" s="61">
        <f t="shared" ref="AB73" si="1250">IF(AB70=1,AB75,AB75+AA73)</f>
        <v>0</v>
      </c>
      <c r="AC73" s="61">
        <f t="shared" ref="AC73" si="1251">IF(AC70=1,AC75,AC75+AB73)</f>
        <v>0</v>
      </c>
      <c r="AD73" s="61">
        <f t="shared" ref="AD73" si="1252">IF(AD70=1,AD75,AD75+AC73)</f>
        <v>0</v>
      </c>
      <c r="AE73" s="61">
        <f t="shared" ref="AE73" si="1253">IF(AE70=1,AE75,AE75+AD73)</f>
        <v>0</v>
      </c>
      <c r="AF73" s="61">
        <f t="shared" ref="AF73" si="1254">IF(AF70=1,AF75,AF75+AE73)</f>
        <v>0</v>
      </c>
      <c r="AG73" s="61">
        <f t="shared" ref="AG73" si="1255">IF(AG70=1,AG75,AG75+AF73)</f>
        <v>0</v>
      </c>
      <c r="AH73" s="61">
        <f t="shared" ref="AH73" si="1256">IF(AH70=1,AH75,AH75+AG73)</f>
        <v>0</v>
      </c>
      <c r="AI73" s="61">
        <f t="shared" ref="AI73" si="1257">IF(AI70=1,AI75,AI75+AH73)</f>
        <v>0</v>
      </c>
      <c r="AJ73" s="61">
        <f t="shared" ref="AJ73" si="1258">IF(AJ70=1,AJ75,AJ75+AI73)</f>
        <v>0</v>
      </c>
      <c r="AK73" s="61">
        <f t="shared" ref="AK73" si="1259">IF(AK70=1,AK75,AK75+AJ73)</f>
        <v>0</v>
      </c>
      <c r="AL73" s="61">
        <f t="shared" ref="AL73" si="1260">IF(AL70=1,AL75,AL75+AK73)</f>
        <v>0</v>
      </c>
      <c r="AM73" s="61">
        <f t="shared" ref="AM73" si="1261">IF(AM70=1,AM75,AM75+AL73)</f>
        <v>0</v>
      </c>
      <c r="AN73" s="61">
        <f t="shared" ref="AN73" si="1262">IF(AN70=1,AN75,AN75+AM73)</f>
        <v>0</v>
      </c>
      <c r="AO73" s="61">
        <f t="shared" ref="AO73" si="1263">IF(AO70=1,AO75,AO75+AN73)</f>
        <v>0</v>
      </c>
      <c r="AP73" s="61">
        <f t="shared" ref="AP73" si="1264">IF(AP70=1,AP75,AP75+AO73)</f>
        <v>0</v>
      </c>
      <c r="AQ73" s="61">
        <f t="shared" ref="AQ73" si="1265">IF(AQ70=1,AQ75,AQ75+AP73)</f>
        <v>0</v>
      </c>
      <c r="AR73" s="61">
        <f t="shared" ref="AR73" si="1266">IF(AR70=1,AR75,AR75+AQ73)</f>
        <v>0</v>
      </c>
      <c r="AS73" s="61">
        <f t="shared" ref="AS73" si="1267">IF(AS70=1,AS75,AS75+AR73)</f>
        <v>0</v>
      </c>
      <c r="AT73" s="61">
        <f t="shared" ref="AT73" si="1268">IF(AT70=1,AT75,AT75+AS73)</f>
        <v>0</v>
      </c>
      <c r="AU73" s="61">
        <f t="shared" ref="AU73" si="1269">IF(AU70=1,AU75,AU75+AT73)</f>
        <v>0</v>
      </c>
      <c r="AV73" s="61">
        <f t="shared" ref="AV73" si="1270">IF(AV70=1,AV75,AV75+AU73)</f>
        <v>0</v>
      </c>
      <c r="AW73" s="61">
        <f t="shared" ref="AW73" si="1271">IF(AW70=1,AW75,AW75+AV73)</f>
        <v>0</v>
      </c>
      <c r="AX73" s="61">
        <f t="shared" ref="AX73" si="1272">IF(AX70=1,AX75,AX75+AW73)</f>
        <v>0</v>
      </c>
      <c r="AY73" s="61">
        <f t="shared" ref="AY73" si="1273">IF(AY70=1,AY75,AY75+AX73)</f>
        <v>0</v>
      </c>
      <c r="AZ73" s="61">
        <f t="shared" ref="AZ73" si="1274">IF(AZ70=1,AZ75,AZ75+AY73)</f>
        <v>0</v>
      </c>
      <c r="BA73" s="61">
        <f t="shared" ref="BA73" si="1275">IF(BA70=1,BA75,BA75+AZ73)</f>
        <v>0</v>
      </c>
      <c r="BB73" s="61">
        <f t="shared" ref="BB73" si="1276">IF(BB70=1,BB75,BB75+BA73)</f>
        <v>0</v>
      </c>
      <c r="BC73" s="61">
        <f t="shared" ref="BC73" si="1277">IF(BC70=1,BC75,BC75+BB73)</f>
        <v>0</v>
      </c>
      <c r="BD73" s="61">
        <f t="shared" ref="BD73" si="1278">IF(BD70=1,BD75,BD75+BC73)</f>
        <v>0</v>
      </c>
      <c r="BE73" s="61">
        <f t="shared" ref="BE73" si="1279">IF(BE70=1,BE75,BE75+BD73)</f>
        <v>0</v>
      </c>
      <c r="BF73" s="61">
        <f t="shared" ref="BF73" si="1280">IF(BF70=1,BF75,BF75+BE73)</f>
        <v>0</v>
      </c>
      <c r="BG73" s="61">
        <f t="shared" ref="BG73" si="1281">IF(BG70=1,BG75,BG75+BF73)</f>
        <v>0</v>
      </c>
      <c r="BH73" s="61">
        <f t="shared" ref="BH73" si="1282">IF(BH70=1,BH75,BH75+BG73)</f>
        <v>0</v>
      </c>
      <c r="BI73" s="61">
        <f t="shared" ref="BI73" si="1283">IF(BI70=1,BI75,BI75+BH73)</f>
        <v>0</v>
      </c>
      <c r="BJ73" s="61">
        <f t="shared" ref="BJ73" si="1284">IF(BJ70=1,BJ75,BJ75+BI73)</f>
        <v>0</v>
      </c>
      <c r="BK73" s="61">
        <f t="shared" ref="BK73" si="1285">IF(BK70=1,BK75,BK75+BJ73)</f>
        <v>0</v>
      </c>
      <c r="BL73" s="61">
        <f t="shared" ref="BL73" si="1286">IF(BL70=1,BL75,BL75+BK73)</f>
        <v>0</v>
      </c>
      <c r="BM73" s="61">
        <f t="shared" ref="BM73" si="1287">IF(BM70=1,BM75,BM75+BL73)</f>
        <v>0</v>
      </c>
      <c r="BN73" s="61">
        <f t="shared" ref="BN73" si="1288">IF(BN70=1,BN75,BN75+BM73)</f>
        <v>0</v>
      </c>
      <c r="BO73" s="61">
        <f t="shared" ref="BO73" si="1289">IF(BO70=1,BO75,BO75+BN73)</f>
        <v>0</v>
      </c>
      <c r="BP73" s="61">
        <f t="shared" ref="BP73" si="1290">IF(BP70=1,BP75,BP75+BO73)</f>
        <v>0</v>
      </c>
      <c r="BQ73" s="61">
        <f t="shared" ref="BQ73" si="1291">IF(BQ70=1,BQ75,BQ75+BP73)</f>
        <v>0</v>
      </c>
      <c r="BR73" s="61">
        <f t="shared" ref="BR73" si="1292">IF(BR70=1,BR75,BR75+BQ73)</f>
        <v>0</v>
      </c>
      <c r="BS73" s="61">
        <f t="shared" ref="BS73" si="1293">IF(BS70=1,BS75,BS75+BR73)</f>
        <v>0</v>
      </c>
      <c r="BT73" s="61">
        <f t="shared" ref="BT73" si="1294">IF(BT70=1,BT75,BT75+BS73)</f>
        <v>0</v>
      </c>
      <c r="BU73" s="61">
        <f t="shared" ref="BU73" si="1295">IF(BU70=1,BU75,BU75+BT73)</f>
        <v>0</v>
      </c>
      <c r="BV73" s="61">
        <f t="shared" ref="BV73" si="1296">IF(BV70=1,BV75,BV75+BU73)</f>
        <v>0</v>
      </c>
      <c r="BW73" s="61">
        <f t="shared" ref="BW73" si="1297">IF(BW70=1,BW75,BW75+BV73)</f>
        <v>0</v>
      </c>
      <c r="BX73" s="61">
        <f t="shared" ref="BX73" si="1298">IF(BX70=1,BX75,BX75+BW73)</f>
        <v>0</v>
      </c>
      <c r="BY73" s="298"/>
      <c r="BZ73" s="300"/>
      <c r="CA73" s="302"/>
      <c r="CB73" s="302"/>
    </row>
    <row r="74" spans="1:96" s="98" customFormat="1" ht="28.95" customHeight="1" x14ac:dyDescent="0.3">
      <c r="A74" s="97"/>
      <c r="B74" s="119"/>
      <c r="C74" s="73"/>
      <c r="D74" s="73"/>
      <c r="E74" s="73"/>
      <c r="F74" s="73"/>
      <c r="G74" s="73"/>
      <c r="H74" s="73"/>
      <c r="I74" s="73"/>
      <c r="J74" s="73"/>
      <c r="K74" s="73"/>
      <c r="L74" s="58"/>
      <c r="M74" s="7"/>
      <c r="N74" s="160"/>
      <c r="P74" s="57" t="s">
        <v>171</v>
      </c>
      <c r="Q74" s="62">
        <f t="shared" ref="Q74:BX74" si="1299">1720/12*Q67</f>
        <v>0</v>
      </c>
      <c r="R74" s="62">
        <f t="shared" si="1299"/>
        <v>0</v>
      </c>
      <c r="S74" s="62">
        <f t="shared" si="1299"/>
        <v>0</v>
      </c>
      <c r="T74" s="62">
        <f t="shared" si="1299"/>
        <v>0</v>
      </c>
      <c r="U74" s="62">
        <f t="shared" si="1299"/>
        <v>0</v>
      </c>
      <c r="V74" s="62">
        <f t="shared" si="1299"/>
        <v>0</v>
      </c>
      <c r="W74" s="62">
        <f t="shared" si="1299"/>
        <v>0</v>
      </c>
      <c r="X74" s="62">
        <f t="shared" si="1299"/>
        <v>0</v>
      </c>
      <c r="Y74" s="62">
        <f t="shared" si="1299"/>
        <v>0</v>
      </c>
      <c r="Z74" s="62">
        <f t="shared" si="1299"/>
        <v>0</v>
      </c>
      <c r="AA74" s="62">
        <f t="shared" si="1299"/>
        <v>0</v>
      </c>
      <c r="AB74" s="62">
        <f t="shared" si="1299"/>
        <v>0</v>
      </c>
      <c r="AC74" s="62">
        <f t="shared" si="1299"/>
        <v>0</v>
      </c>
      <c r="AD74" s="62">
        <f t="shared" si="1299"/>
        <v>0</v>
      </c>
      <c r="AE74" s="62">
        <f t="shared" si="1299"/>
        <v>0</v>
      </c>
      <c r="AF74" s="62">
        <f t="shared" si="1299"/>
        <v>0</v>
      </c>
      <c r="AG74" s="62">
        <f t="shared" si="1299"/>
        <v>0</v>
      </c>
      <c r="AH74" s="62">
        <f t="shared" si="1299"/>
        <v>0</v>
      </c>
      <c r="AI74" s="62">
        <f t="shared" si="1299"/>
        <v>0</v>
      </c>
      <c r="AJ74" s="62">
        <f t="shared" si="1299"/>
        <v>0</v>
      </c>
      <c r="AK74" s="62">
        <f t="shared" si="1299"/>
        <v>0</v>
      </c>
      <c r="AL74" s="62">
        <f t="shared" si="1299"/>
        <v>0</v>
      </c>
      <c r="AM74" s="62">
        <f t="shared" si="1299"/>
        <v>0</v>
      </c>
      <c r="AN74" s="62">
        <f t="shared" si="1299"/>
        <v>0</v>
      </c>
      <c r="AO74" s="62">
        <f t="shared" si="1299"/>
        <v>0</v>
      </c>
      <c r="AP74" s="62">
        <f t="shared" si="1299"/>
        <v>0</v>
      </c>
      <c r="AQ74" s="62">
        <f t="shared" si="1299"/>
        <v>0</v>
      </c>
      <c r="AR74" s="62">
        <f t="shared" si="1299"/>
        <v>0</v>
      </c>
      <c r="AS74" s="62">
        <f t="shared" si="1299"/>
        <v>0</v>
      </c>
      <c r="AT74" s="62">
        <f t="shared" si="1299"/>
        <v>0</v>
      </c>
      <c r="AU74" s="62">
        <f t="shared" si="1299"/>
        <v>0</v>
      </c>
      <c r="AV74" s="62">
        <f t="shared" si="1299"/>
        <v>0</v>
      </c>
      <c r="AW74" s="62">
        <f t="shared" si="1299"/>
        <v>0</v>
      </c>
      <c r="AX74" s="62">
        <f t="shared" si="1299"/>
        <v>0</v>
      </c>
      <c r="AY74" s="62">
        <f t="shared" si="1299"/>
        <v>0</v>
      </c>
      <c r="AZ74" s="62">
        <f t="shared" si="1299"/>
        <v>0</v>
      </c>
      <c r="BA74" s="62">
        <f t="shared" si="1299"/>
        <v>0</v>
      </c>
      <c r="BB74" s="62">
        <f t="shared" si="1299"/>
        <v>0</v>
      </c>
      <c r="BC74" s="62">
        <f t="shared" si="1299"/>
        <v>0</v>
      </c>
      <c r="BD74" s="62">
        <f t="shared" si="1299"/>
        <v>0</v>
      </c>
      <c r="BE74" s="62">
        <f t="shared" si="1299"/>
        <v>0</v>
      </c>
      <c r="BF74" s="62">
        <f t="shared" si="1299"/>
        <v>0</v>
      </c>
      <c r="BG74" s="62">
        <f t="shared" si="1299"/>
        <v>0</v>
      </c>
      <c r="BH74" s="62">
        <f t="shared" si="1299"/>
        <v>0</v>
      </c>
      <c r="BI74" s="62">
        <f t="shared" si="1299"/>
        <v>0</v>
      </c>
      <c r="BJ74" s="62">
        <f t="shared" si="1299"/>
        <v>0</v>
      </c>
      <c r="BK74" s="62">
        <f t="shared" si="1299"/>
        <v>0</v>
      </c>
      <c r="BL74" s="62">
        <f t="shared" si="1299"/>
        <v>0</v>
      </c>
      <c r="BM74" s="62">
        <f t="shared" si="1299"/>
        <v>0</v>
      </c>
      <c r="BN74" s="62">
        <f t="shared" si="1299"/>
        <v>0</v>
      </c>
      <c r="BO74" s="62">
        <f t="shared" si="1299"/>
        <v>0</v>
      </c>
      <c r="BP74" s="62">
        <f t="shared" si="1299"/>
        <v>0</v>
      </c>
      <c r="BQ74" s="62">
        <f t="shared" si="1299"/>
        <v>0</v>
      </c>
      <c r="BR74" s="62">
        <f t="shared" si="1299"/>
        <v>0</v>
      </c>
      <c r="BS74" s="62">
        <f t="shared" si="1299"/>
        <v>0</v>
      </c>
      <c r="BT74" s="62">
        <f t="shared" si="1299"/>
        <v>0</v>
      </c>
      <c r="BU74" s="62">
        <f t="shared" si="1299"/>
        <v>0</v>
      </c>
      <c r="BV74" s="62">
        <f t="shared" si="1299"/>
        <v>0</v>
      </c>
      <c r="BW74" s="62">
        <f t="shared" si="1299"/>
        <v>0</v>
      </c>
      <c r="BX74" s="62">
        <f t="shared" si="1299"/>
        <v>0</v>
      </c>
      <c r="BY74" s="298"/>
      <c r="BZ74" s="300"/>
      <c r="CA74" s="302"/>
      <c r="CB74" s="302"/>
    </row>
    <row r="75" spans="1:96" s="98" customFormat="1" ht="28.8" x14ac:dyDescent="0.3">
      <c r="A75" s="97"/>
      <c r="B75" s="119"/>
      <c r="C75" s="73"/>
      <c r="D75" s="73"/>
      <c r="E75" s="73"/>
      <c r="F75" s="73"/>
      <c r="G75" s="73"/>
      <c r="H75" s="73"/>
      <c r="I75" s="73"/>
      <c r="J75" s="73"/>
      <c r="K75" s="73"/>
      <c r="L75" s="58"/>
      <c r="M75" s="7"/>
      <c r="N75" s="160"/>
      <c r="P75" s="57" t="s">
        <v>155</v>
      </c>
      <c r="Q75" s="62">
        <f>FLOOR(IF(OR(Q70=0,Q70=1),IF(Q68&gt;=Q74,Q74,Q68)+0.00000001,IF(Q72&gt;=Q71,Q71,Q72))+0.00000001,1)</f>
        <v>0</v>
      </c>
      <c r="R75" s="62">
        <f t="shared" ref="R75" si="1300">FLOOR(IF(OR(R70=0,R70=1),IF(R74&gt;R71,R71,IF(R68&gt;=R74,R74,R68)+0.00000001),IF(R72&gt;=R71,R71-Q73,R72-Q73)+0.00000001),1)</f>
        <v>0</v>
      </c>
      <c r="S75" s="62">
        <f t="shared" ref="S75" si="1301">FLOOR(IF(OR(S70=0,S70=1),IF(S74&gt;S71,S71,IF(S68&gt;=S74,S74,S68)+0.00000001),IF(S72&gt;=S71,S71-R73,S72-R73)+0.00000001),1)</f>
        <v>0</v>
      </c>
      <c r="T75" s="62">
        <f t="shared" ref="T75" si="1302">FLOOR(IF(OR(T70=0,T70=1),IF(T74&gt;T71,T71,IF(T68&gt;=T74,T74,T68)+0.00000001),IF(T72&gt;=T71,T71-S73,T72-S73)+0.00000001),1)</f>
        <v>0</v>
      </c>
      <c r="U75" s="62">
        <f t="shared" ref="U75" si="1303">FLOOR(IF(OR(U70=0,U70=1),IF(U74&gt;U71,U71,IF(U68&gt;=U74,U74,U68)+0.00000001),IF(U72&gt;=U71,U71-T73,U72-T73)+0.00000001),1)</f>
        <v>0</v>
      </c>
      <c r="V75" s="62">
        <f t="shared" ref="V75" si="1304">FLOOR(IF(OR(V70=0,V70=1),IF(V74&gt;V71,V71,IF(V68&gt;=V74,V74,V68)+0.00000001),IF(V72&gt;=V71,V71-U73,V72-U73)+0.00000001),1)</f>
        <v>0</v>
      </c>
      <c r="W75" s="62">
        <f t="shared" ref="W75" si="1305">FLOOR(IF(OR(W70=0,W70=1),IF(W74&gt;W71,W71,IF(W68&gt;=W74,W74,W68)+0.00000001),IF(W72&gt;=W71,W71-V73,W72-V73)+0.00000001),1)</f>
        <v>0</v>
      </c>
      <c r="X75" s="62">
        <f t="shared" ref="X75" si="1306">FLOOR(IF(OR(X70=0,X70=1),IF(X74&gt;X71,X71,IF(X68&gt;=X74,X74,X68)+0.00000001),IF(X72&gt;=X71,X71-W73,X72-W73)+0.00000001),1)</f>
        <v>0</v>
      </c>
      <c r="Y75" s="62">
        <f t="shared" ref="Y75" si="1307">FLOOR(IF(OR(Y70=0,Y70=1),IF(Y74&gt;Y71,Y71,IF(Y68&gt;=Y74,Y74,Y68)+0.00000001),IF(Y72&gt;=Y71,Y71-X73,Y72-X73)+0.00000001),1)</f>
        <v>0</v>
      </c>
      <c r="Z75" s="62">
        <f t="shared" ref="Z75" si="1308">FLOOR(IF(OR(Z70=0,Z70=1),IF(Z74&gt;Z71,Z71,IF(Z68&gt;=Z74,Z74,Z68)+0.00000001),IF(Z72&gt;=Z71,Z71-Y73,Z72-Y73)+0.00000001),1)</f>
        <v>0</v>
      </c>
      <c r="AA75" s="62">
        <f t="shared" ref="AA75" si="1309">FLOOR(IF(OR(AA70=0,AA70=1),IF(AA74&gt;AA71,AA71,IF(AA68&gt;=AA74,AA74,AA68)+0.00000001),IF(AA72&gt;=AA71,AA71-Z73,AA72-Z73)+0.00000001),1)</f>
        <v>0</v>
      </c>
      <c r="AB75" s="62">
        <f t="shared" ref="AB75" si="1310">FLOOR(IF(OR(AB70=0,AB70=1),IF(AB74&gt;AB71,AB71,IF(AB68&gt;=AB74,AB74,AB68)+0.00000001),IF(AB72&gt;=AB71,AB71-AA73,AB72-AA73)+0.00000001),1)</f>
        <v>0</v>
      </c>
      <c r="AC75" s="62">
        <f t="shared" ref="AC75" si="1311">FLOOR(IF(OR(AC70=0,AC70=1),IF(AC74&gt;AC71,AC71,IF(AC68&gt;=AC74,AC74,AC68)+0.00000001),IF(AC72&gt;=AC71,AC71-AB73,AC72-AB73)+0.00000001),1)</f>
        <v>0</v>
      </c>
      <c r="AD75" s="62">
        <f t="shared" ref="AD75" si="1312">FLOOR(IF(OR(AD70=0,AD70=1),IF(AD74&gt;AD71,AD71,IF(AD68&gt;=AD74,AD74,AD68)+0.00000001),IF(AD72&gt;=AD71,AD71-AC73,AD72-AC73)+0.00000001),1)</f>
        <v>0</v>
      </c>
      <c r="AE75" s="62">
        <f t="shared" ref="AE75" si="1313">FLOOR(IF(OR(AE70=0,AE70=1),IF(AE74&gt;AE71,AE71,IF(AE68&gt;=AE74,AE74,AE68)+0.00000001),IF(AE72&gt;=AE71,AE71-AD73,AE72-AD73)+0.00000001),1)</f>
        <v>0</v>
      </c>
      <c r="AF75" s="62">
        <f t="shared" ref="AF75" si="1314">FLOOR(IF(OR(AF70=0,AF70=1),IF(AF74&gt;AF71,AF71,IF(AF68&gt;=AF74,AF74,AF68)+0.00000001),IF(AF72&gt;=AF71,AF71-AE73,AF72-AE73)+0.00000001),1)</f>
        <v>0</v>
      </c>
      <c r="AG75" s="62">
        <f t="shared" ref="AG75" si="1315">FLOOR(IF(OR(AG70=0,AG70=1),IF(AG74&gt;AG71,AG71,IF(AG68&gt;=AG74,AG74,AG68)+0.00000001),IF(AG72&gt;=AG71,AG71-AF73,AG72-AF73)+0.00000001),1)</f>
        <v>0</v>
      </c>
      <c r="AH75" s="62">
        <f t="shared" ref="AH75" si="1316">FLOOR(IF(OR(AH70=0,AH70=1),IF(AH74&gt;AH71,AH71,IF(AH68&gt;=AH74,AH74,AH68)+0.00000001),IF(AH72&gt;=AH71,AH71-AG73,AH72-AG73)+0.00000001),1)</f>
        <v>0</v>
      </c>
      <c r="AI75" s="62">
        <f t="shared" ref="AI75" si="1317">FLOOR(IF(OR(AI70=0,AI70=1),IF(AI74&gt;AI71,AI71,IF(AI68&gt;=AI74,AI74,AI68)+0.00000001),IF(AI72&gt;=AI71,AI71-AH73,AI72-AH73)+0.00000001),1)</f>
        <v>0</v>
      </c>
      <c r="AJ75" s="62">
        <f t="shared" ref="AJ75" si="1318">FLOOR(IF(OR(AJ70=0,AJ70=1),IF(AJ74&gt;AJ71,AJ71,IF(AJ68&gt;=AJ74,AJ74,AJ68)+0.00000001),IF(AJ72&gt;=AJ71,AJ71-AI73,AJ72-AI73)+0.00000001),1)</f>
        <v>0</v>
      </c>
      <c r="AK75" s="62">
        <f t="shared" ref="AK75" si="1319">FLOOR(IF(OR(AK70=0,AK70=1),IF(AK74&gt;AK71,AK71,IF(AK68&gt;=AK74,AK74,AK68)+0.00000001),IF(AK72&gt;=AK71,AK71-AJ73,AK72-AJ73)+0.00000001),1)</f>
        <v>0</v>
      </c>
      <c r="AL75" s="62">
        <f t="shared" ref="AL75" si="1320">FLOOR(IF(OR(AL70=0,AL70=1),IF(AL74&gt;AL71,AL71,IF(AL68&gt;=AL74,AL74,AL68)+0.00000001),IF(AL72&gt;=AL71,AL71-AK73,AL72-AK73)+0.00000001),1)</f>
        <v>0</v>
      </c>
      <c r="AM75" s="62">
        <f t="shared" ref="AM75" si="1321">FLOOR(IF(OR(AM70=0,AM70=1),IF(AM74&gt;AM71,AM71,IF(AM68&gt;=AM74,AM74,AM68)+0.00000001),IF(AM72&gt;=AM71,AM71-AL73,AM72-AL73)+0.00000001),1)</f>
        <v>0</v>
      </c>
      <c r="AN75" s="62">
        <f t="shared" ref="AN75" si="1322">FLOOR(IF(OR(AN70=0,AN70=1),IF(AN74&gt;AN71,AN71,IF(AN68&gt;=AN74,AN74,AN68)+0.00000001),IF(AN72&gt;=AN71,AN71-AM73,AN72-AM73)+0.00000001),1)</f>
        <v>0</v>
      </c>
      <c r="AO75" s="62">
        <f t="shared" ref="AO75" si="1323">FLOOR(IF(OR(AO70=0,AO70=1),IF(AO74&gt;AO71,AO71,IF(AO68&gt;=AO74,AO74,AO68)+0.00000001),IF(AO72&gt;=AO71,AO71-AN73,AO72-AN73)+0.00000001),1)</f>
        <v>0</v>
      </c>
      <c r="AP75" s="62">
        <f t="shared" ref="AP75" si="1324">FLOOR(IF(OR(AP70=0,AP70=1),IF(AP74&gt;AP71,AP71,IF(AP68&gt;=AP74,AP74,AP68)+0.00000001),IF(AP72&gt;=AP71,AP71-AO73,AP72-AO73)+0.00000001),1)</f>
        <v>0</v>
      </c>
      <c r="AQ75" s="62">
        <f t="shared" ref="AQ75" si="1325">FLOOR(IF(OR(AQ70=0,AQ70=1),IF(AQ74&gt;AQ71,AQ71,IF(AQ68&gt;=AQ74,AQ74,AQ68)+0.00000001),IF(AQ72&gt;=AQ71,AQ71-AP73,AQ72-AP73)+0.00000001),1)</f>
        <v>0</v>
      </c>
      <c r="AR75" s="62">
        <f t="shared" ref="AR75" si="1326">FLOOR(IF(OR(AR70=0,AR70=1),IF(AR74&gt;AR71,AR71,IF(AR68&gt;=AR74,AR74,AR68)+0.00000001),IF(AR72&gt;=AR71,AR71-AQ73,AR72-AQ73)+0.00000001),1)</f>
        <v>0</v>
      </c>
      <c r="AS75" s="62">
        <f t="shared" ref="AS75" si="1327">FLOOR(IF(OR(AS70=0,AS70=1),IF(AS74&gt;AS71,AS71,IF(AS68&gt;=AS74,AS74,AS68)+0.00000001),IF(AS72&gt;=AS71,AS71-AR73,AS72-AR73)+0.00000001),1)</f>
        <v>0</v>
      </c>
      <c r="AT75" s="62">
        <f t="shared" ref="AT75" si="1328">FLOOR(IF(OR(AT70=0,AT70=1),IF(AT74&gt;AT71,AT71,IF(AT68&gt;=AT74,AT74,AT68)+0.00000001),IF(AT72&gt;=AT71,AT71-AS73,AT72-AS73)+0.00000001),1)</f>
        <v>0</v>
      </c>
      <c r="AU75" s="62">
        <f t="shared" ref="AU75" si="1329">FLOOR(IF(OR(AU70=0,AU70=1),IF(AU74&gt;AU71,AU71,IF(AU68&gt;=AU74,AU74,AU68)+0.00000001),IF(AU72&gt;=AU71,AU71-AT73,AU72-AT73)+0.00000001),1)</f>
        <v>0</v>
      </c>
      <c r="AV75" s="62">
        <f t="shared" ref="AV75" si="1330">FLOOR(IF(OR(AV70=0,AV70=1),IF(AV74&gt;AV71,AV71,IF(AV68&gt;=AV74,AV74,AV68)+0.00000001),IF(AV72&gt;=AV71,AV71-AU73,AV72-AU73)+0.00000001),1)</f>
        <v>0</v>
      </c>
      <c r="AW75" s="62">
        <f t="shared" ref="AW75" si="1331">FLOOR(IF(OR(AW70=0,AW70=1),IF(AW74&gt;AW71,AW71,IF(AW68&gt;=AW74,AW74,AW68)+0.00000001),IF(AW72&gt;=AW71,AW71-AV73,AW72-AV73)+0.00000001),1)</f>
        <v>0</v>
      </c>
      <c r="AX75" s="62">
        <f t="shared" ref="AX75" si="1332">FLOOR(IF(OR(AX70=0,AX70=1),IF(AX74&gt;AX71,AX71,IF(AX68&gt;=AX74,AX74,AX68)+0.00000001),IF(AX72&gt;=AX71,AX71-AW73,AX72-AW73)+0.00000001),1)</f>
        <v>0</v>
      </c>
      <c r="AY75" s="62">
        <f t="shared" ref="AY75" si="1333">FLOOR(IF(OR(AY70=0,AY70=1),IF(AY74&gt;AY71,AY71,IF(AY68&gt;=AY74,AY74,AY68)+0.00000001),IF(AY72&gt;=AY71,AY71-AX73,AY72-AX73)+0.00000001),1)</f>
        <v>0</v>
      </c>
      <c r="AZ75" s="62">
        <f t="shared" ref="AZ75" si="1334">FLOOR(IF(OR(AZ70=0,AZ70=1),IF(AZ74&gt;AZ71,AZ71,IF(AZ68&gt;=AZ74,AZ74,AZ68)+0.00000001),IF(AZ72&gt;=AZ71,AZ71-AY73,AZ72-AY73)+0.00000001),1)</f>
        <v>0</v>
      </c>
      <c r="BA75" s="62">
        <f t="shared" ref="BA75" si="1335">FLOOR(IF(OR(BA70=0,BA70=1),IF(BA74&gt;BA71,BA71,IF(BA68&gt;=BA74,BA74,BA68)+0.00000001),IF(BA72&gt;=BA71,BA71-AZ73,BA72-AZ73)+0.00000001),1)</f>
        <v>0</v>
      </c>
      <c r="BB75" s="62">
        <f t="shared" ref="BB75" si="1336">FLOOR(IF(OR(BB70=0,BB70=1),IF(BB74&gt;BB71,BB71,IF(BB68&gt;=BB74,BB74,BB68)+0.00000001),IF(BB72&gt;=BB71,BB71-BA73,BB72-BA73)+0.00000001),1)</f>
        <v>0</v>
      </c>
      <c r="BC75" s="62">
        <f t="shared" ref="BC75" si="1337">FLOOR(IF(OR(BC70=0,BC70=1),IF(BC74&gt;BC71,BC71,IF(BC68&gt;=BC74,BC74,BC68)+0.00000001),IF(BC72&gt;=BC71,BC71-BB73,BC72-BB73)+0.00000001),1)</f>
        <v>0</v>
      </c>
      <c r="BD75" s="62">
        <f t="shared" ref="BD75" si="1338">FLOOR(IF(OR(BD70=0,BD70=1),IF(BD74&gt;BD71,BD71,IF(BD68&gt;=BD74,BD74,BD68)+0.00000001),IF(BD72&gt;=BD71,BD71-BC73,BD72-BC73)+0.00000001),1)</f>
        <v>0</v>
      </c>
      <c r="BE75" s="62">
        <f t="shared" ref="BE75" si="1339">FLOOR(IF(OR(BE70=0,BE70=1),IF(BE74&gt;BE71,BE71,IF(BE68&gt;=BE74,BE74,BE68)+0.00000001),IF(BE72&gt;=BE71,BE71-BD73,BE72-BD73)+0.00000001),1)</f>
        <v>0</v>
      </c>
      <c r="BF75" s="62">
        <f t="shared" ref="BF75" si="1340">FLOOR(IF(OR(BF70=0,BF70=1),IF(BF74&gt;BF71,BF71,IF(BF68&gt;=BF74,BF74,BF68)+0.00000001),IF(BF72&gt;=BF71,BF71-BE73,BF72-BE73)+0.00000001),1)</f>
        <v>0</v>
      </c>
      <c r="BG75" s="62">
        <f t="shared" ref="BG75" si="1341">FLOOR(IF(OR(BG70=0,BG70=1),IF(BG74&gt;BG71,BG71,IF(BG68&gt;=BG74,BG74,BG68)+0.00000001),IF(BG72&gt;=BG71,BG71-BF73,BG72-BF73)+0.00000001),1)</f>
        <v>0</v>
      </c>
      <c r="BH75" s="62">
        <f t="shared" ref="BH75" si="1342">FLOOR(IF(OR(BH70=0,BH70=1),IF(BH74&gt;BH71,BH71,IF(BH68&gt;=BH74,BH74,BH68)+0.00000001),IF(BH72&gt;=BH71,BH71-BG73,BH72-BG73)+0.00000001),1)</f>
        <v>0</v>
      </c>
      <c r="BI75" s="62">
        <f t="shared" ref="BI75" si="1343">FLOOR(IF(OR(BI70=0,BI70=1),IF(BI74&gt;BI71,BI71,IF(BI68&gt;=BI74,BI74,BI68)+0.00000001),IF(BI72&gt;=BI71,BI71-BH73,BI72-BH73)+0.00000001),1)</f>
        <v>0</v>
      </c>
      <c r="BJ75" s="62">
        <f t="shared" ref="BJ75" si="1344">FLOOR(IF(OR(BJ70=0,BJ70=1),IF(BJ74&gt;BJ71,BJ71,IF(BJ68&gt;=BJ74,BJ74,BJ68)+0.00000001),IF(BJ72&gt;=BJ71,BJ71-BI73,BJ72-BI73)+0.00000001),1)</f>
        <v>0</v>
      </c>
      <c r="BK75" s="62">
        <f t="shared" ref="BK75" si="1345">FLOOR(IF(OR(BK70=0,BK70=1),IF(BK74&gt;BK71,BK71,IF(BK68&gt;=BK74,BK74,BK68)+0.00000001),IF(BK72&gt;=BK71,BK71-BJ73,BK72-BJ73)+0.00000001),1)</f>
        <v>0</v>
      </c>
      <c r="BL75" s="62">
        <f t="shared" ref="BL75" si="1346">FLOOR(IF(OR(BL70=0,BL70=1),IF(BL74&gt;BL71,BL71,IF(BL68&gt;=BL74,BL74,BL68)+0.00000001),IF(BL72&gt;=BL71,BL71-BK73,BL72-BK73)+0.00000001),1)</f>
        <v>0</v>
      </c>
      <c r="BM75" s="62">
        <f t="shared" ref="BM75" si="1347">FLOOR(IF(OR(BM70=0,BM70=1),IF(BM74&gt;BM71,BM71,IF(BM68&gt;=BM74,BM74,BM68)+0.00000001),IF(BM72&gt;=BM71,BM71-BL73,BM72-BL73)+0.00000001),1)</f>
        <v>0</v>
      </c>
      <c r="BN75" s="62">
        <f t="shared" ref="BN75" si="1348">FLOOR(IF(OR(BN70=0,BN70=1),IF(BN74&gt;BN71,BN71,IF(BN68&gt;=BN74,BN74,BN68)+0.00000001),IF(BN72&gt;=BN71,BN71-BM73,BN72-BM73)+0.00000001),1)</f>
        <v>0</v>
      </c>
      <c r="BO75" s="62">
        <f t="shared" ref="BO75" si="1349">FLOOR(IF(OR(BO70=0,BO70=1),IF(BO74&gt;BO71,BO71,IF(BO68&gt;=BO74,BO74,BO68)+0.00000001),IF(BO72&gt;=BO71,BO71-BN73,BO72-BN73)+0.00000001),1)</f>
        <v>0</v>
      </c>
      <c r="BP75" s="62">
        <f t="shared" ref="BP75" si="1350">FLOOR(IF(OR(BP70=0,BP70=1),IF(BP74&gt;BP71,BP71,IF(BP68&gt;=BP74,BP74,BP68)+0.00000001),IF(BP72&gt;=BP71,BP71-BO73,BP72-BO73)+0.00000001),1)</f>
        <v>0</v>
      </c>
      <c r="BQ75" s="62">
        <f t="shared" ref="BQ75" si="1351">FLOOR(IF(OR(BQ70=0,BQ70=1),IF(BQ74&gt;BQ71,BQ71,IF(BQ68&gt;=BQ74,BQ74,BQ68)+0.00000001),IF(BQ72&gt;=BQ71,BQ71-BP73,BQ72-BP73)+0.00000001),1)</f>
        <v>0</v>
      </c>
      <c r="BR75" s="62">
        <f t="shared" ref="BR75" si="1352">FLOOR(IF(OR(BR70=0,BR70=1),IF(BR74&gt;BR71,BR71,IF(BR68&gt;=BR74,BR74,BR68)+0.00000001),IF(BR72&gt;=BR71,BR71-BQ73,BR72-BQ73)+0.00000001),1)</f>
        <v>0</v>
      </c>
      <c r="BS75" s="62">
        <f t="shared" ref="BS75" si="1353">FLOOR(IF(OR(BS70=0,BS70=1),IF(BS74&gt;BS71,BS71,IF(BS68&gt;=BS74,BS74,BS68)+0.00000001),IF(BS72&gt;=BS71,BS71-BR73,BS72-BR73)+0.00000001),1)</f>
        <v>0</v>
      </c>
      <c r="BT75" s="62">
        <f t="shared" ref="BT75" si="1354">FLOOR(IF(OR(BT70=0,BT70=1),IF(BT74&gt;BT71,BT71,IF(BT68&gt;=BT74,BT74,BT68)+0.00000001),IF(BT72&gt;=BT71,BT71-BS73,BT72-BS73)+0.00000001),1)</f>
        <v>0</v>
      </c>
      <c r="BU75" s="62">
        <f t="shared" ref="BU75" si="1355">FLOOR(IF(OR(BU70=0,BU70=1),IF(BU74&gt;BU71,BU71,IF(BU68&gt;=BU74,BU74,BU68)+0.00000001),IF(BU72&gt;=BU71,BU71-BT73,BU72-BT73)+0.00000001),1)</f>
        <v>0</v>
      </c>
      <c r="BV75" s="62">
        <f t="shared" ref="BV75" si="1356">FLOOR(IF(OR(BV70=0,BV70=1),IF(BV74&gt;BV71,BV71,IF(BV68&gt;=BV74,BV74,BV68)+0.00000001),IF(BV72&gt;=BV71,BV71-BU73,BV72-BU73)+0.00000001),1)</f>
        <v>0</v>
      </c>
      <c r="BW75" s="62">
        <f t="shared" ref="BW75" si="1357">FLOOR(IF(OR(BW70=0,BW70=1),IF(BW74&gt;BW71,BW71,IF(BW68&gt;=BW74,BW74,BW68)+0.00000001),IF(BW72&gt;=BW71,BW71-BV73,BW72-BV73)+0.00000001),1)</f>
        <v>0</v>
      </c>
      <c r="BX75" s="62">
        <f t="shared" ref="BX75" si="1358">FLOOR(IF(OR(BX70=0,BX70=1),IF(BX74&gt;BX71,BX71,IF(BX68&gt;=BX74,BX74,BX68)+0.00000001),IF(BX72&gt;=BX71,BX71-BW73,BX72-BW73)+0.00000001),1)</f>
        <v>0</v>
      </c>
      <c r="BY75" s="298"/>
      <c r="BZ75" s="300"/>
      <c r="CA75" s="302"/>
      <c r="CB75" s="302"/>
    </row>
    <row r="76" spans="1:96" s="98" customFormat="1" ht="25.2" customHeight="1" thickBot="1" x14ac:dyDescent="0.35">
      <c r="A76" s="97"/>
      <c r="B76" s="120"/>
      <c r="C76" s="63"/>
      <c r="D76" s="63"/>
      <c r="E76" s="63"/>
      <c r="F76" s="63"/>
      <c r="G76" s="63"/>
      <c r="H76" s="63"/>
      <c r="I76" s="63"/>
      <c r="J76" s="63"/>
      <c r="K76" s="63"/>
      <c r="L76" s="64"/>
      <c r="M76" s="7"/>
      <c r="N76" s="161"/>
      <c r="P76" s="175" t="s">
        <v>156</v>
      </c>
      <c r="Q76" s="203">
        <f>IF(Q75=0,0,Q75*$J$16)</f>
        <v>0</v>
      </c>
      <c r="R76" s="203">
        <f t="shared" ref="R76:BX76" si="1359">IF(R75=0,0,R75*$J$16)</f>
        <v>0</v>
      </c>
      <c r="S76" s="203">
        <f t="shared" si="1359"/>
        <v>0</v>
      </c>
      <c r="T76" s="203">
        <f t="shared" si="1359"/>
        <v>0</v>
      </c>
      <c r="U76" s="203">
        <f t="shared" si="1359"/>
        <v>0</v>
      </c>
      <c r="V76" s="203">
        <f t="shared" si="1359"/>
        <v>0</v>
      </c>
      <c r="W76" s="203">
        <f t="shared" si="1359"/>
        <v>0</v>
      </c>
      <c r="X76" s="203">
        <f t="shared" si="1359"/>
        <v>0</v>
      </c>
      <c r="Y76" s="203">
        <f t="shared" si="1359"/>
        <v>0</v>
      </c>
      <c r="Z76" s="203">
        <f t="shared" si="1359"/>
        <v>0</v>
      </c>
      <c r="AA76" s="203">
        <f t="shared" si="1359"/>
        <v>0</v>
      </c>
      <c r="AB76" s="203">
        <f t="shared" si="1359"/>
        <v>0</v>
      </c>
      <c r="AC76" s="203">
        <f t="shared" si="1359"/>
        <v>0</v>
      </c>
      <c r="AD76" s="203">
        <f t="shared" si="1359"/>
        <v>0</v>
      </c>
      <c r="AE76" s="203">
        <f t="shared" si="1359"/>
        <v>0</v>
      </c>
      <c r="AF76" s="203">
        <f t="shared" si="1359"/>
        <v>0</v>
      </c>
      <c r="AG76" s="203">
        <f t="shared" si="1359"/>
        <v>0</v>
      </c>
      <c r="AH76" s="203">
        <f t="shared" si="1359"/>
        <v>0</v>
      </c>
      <c r="AI76" s="203">
        <f t="shared" si="1359"/>
        <v>0</v>
      </c>
      <c r="AJ76" s="203">
        <f t="shared" si="1359"/>
        <v>0</v>
      </c>
      <c r="AK76" s="203">
        <f t="shared" si="1359"/>
        <v>0</v>
      </c>
      <c r="AL76" s="203">
        <f t="shared" si="1359"/>
        <v>0</v>
      </c>
      <c r="AM76" s="203">
        <f t="shared" si="1359"/>
        <v>0</v>
      </c>
      <c r="AN76" s="203">
        <f t="shared" si="1359"/>
        <v>0</v>
      </c>
      <c r="AO76" s="203">
        <f t="shared" si="1359"/>
        <v>0</v>
      </c>
      <c r="AP76" s="203">
        <f t="shared" si="1359"/>
        <v>0</v>
      </c>
      <c r="AQ76" s="203">
        <f t="shared" si="1359"/>
        <v>0</v>
      </c>
      <c r="AR76" s="203">
        <f t="shared" si="1359"/>
        <v>0</v>
      </c>
      <c r="AS76" s="203">
        <f t="shared" si="1359"/>
        <v>0</v>
      </c>
      <c r="AT76" s="203">
        <f t="shared" si="1359"/>
        <v>0</v>
      </c>
      <c r="AU76" s="203">
        <f t="shared" si="1359"/>
        <v>0</v>
      </c>
      <c r="AV76" s="203">
        <f t="shared" si="1359"/>
        <v>0</v>
      </c>
      <c r="AW76" s="203">
        <f t="shared" si="1359"/>
        <v>0</v>
      </c>
      <c r="AX76" s="203">
        <f t="shared" si="1359"/>
        <v>0</v>
      </c>
      <c r="AY76" s="203">
        <f t="shared" si="1359"/>
        <v>0</v>
      </c>
      <c r="AZ76" s="203">
        <f t="shared" si="1359"/>
        <v>0</v>
      </c>
      <c r="BA76" s="203">
        <f t="shared" si="1359"/>
        <v>0</v>
      </c>
      <c r="BB76" s="203">
        <f t="shared" si="1359"/>
        <v>0</v>
      </c>
      <c r="BC76" s="203">
        <f t="shared" si="1359"/>
        <v>0</v>
      </c>
      <c r="BD76" s="203">
        <f t="shared" si="1359"/>
        <v>0</v>
      </c>
      <c r="BE76" s="203">
        <f t="shared" si="1359"/>
        <v>0</v>
      </c>
      <c r="BF76" s="203">
        <f t="shared" si="1359"/>
        <v>0</v>
      </c>
      <c r="BG76" s="203">
        <f t="shared" si="1359"/>
        <v>0</v>
      </c>
      <c r="BH76" s="203">
        <f t="shared" si="1359"/>
        <v>0</v>
      </c>
      <c r="BI76" s="203">
        <f t="shared" si="1359"/>
        <v>0</v>
      </c>
      <c r="BJ76" s="203">
        <f t="shared" si="1359"/>
        <v>0</v>
      </c>
      <c r="BK76" s="203">
        <f t="shared" si="1359"/>
        <v>0</v>
      </c>
      <c r="BL76" s="203">
        <f t="shared" si="1359"/>
        <v>0</v>
      </c>
      <c r="BM76" s="203">
        <f t="shared" si="1359"/>
        <v>0</v>
      </c>
      <c r="BN76" s="203">
        <f t="shared" si="1359"/>
        <v>0</v>
      </c>
      <c r="BO76" s="203">
        <f t="shared" si="1359"/>
        <v>0</v>
      </c>
      <c r="BP76" s="203">
        <f t="shared" si="1359"/>
        <v>0</v>
      </c>
      <c r="BQ76" s="203">
        <f t="shared" si="1359"/>
        <v>0</v>
      </c>
      <c r="BR76" s="203">
        <f t="shared" si="1359"/>
        <v>0</v>
      </c>
      <c r="BS76" s="203">
        <f t="shared" si="1359"/>
        <v>0</v>
      </c>
      <c r="BT76" s="203">
        <f t="shared" si="1359"/>
        <v>0</v>
      </c>
      <c r="BU76" s="203">
        <f t="shared" si="1359"/>
        <v>0</v>
      </c>
      <c r="BV76" s="203">
        <f t="shared" si="1359"/>
        <v>0</v>
      </c>
      <c r="BW76" s="203">
        <f t="shared" si="1359"/>
        <v>0</v>
      </c>
      <c r="BX76" s="203">
        <f t="shared" si="1359"/>
        <v>0</v>
      </c>
      <c r="BY76" s="299"/>
      <c r="BZ76" s="301"/>
      <c r="CA76" s="303"/>
      <c r="CB76" s="303"/>
      <c r="CD76" s="146">
        <f>SUMIFS($Q76:$BX76,$Q66:$BX66,"1. ZoR")</f>
        <v>0</v>
      </c>
      <c r="CE76" s="146">
        <f>SUMIFS($Q76:$BX76,$Q66:$BX66,"2. ZoR")</f>
        <v>0</v>
      </c>
      <c r="CF76" s="146">
        <f>SUMIFS($Q76:$BX76,$Q66:$BX66,"3. ZoR")</f>
        <v>0</v>
      </c>
      <c r="CG76" s="146">
        <f>SUMIFS($Q76:$BX76,$Q66:$BX66,"4. ZoR")</f>
        <v>0</v>
      </c>
      <c r="CH76" s="146">
        <f>SUMIFS($Q76:$BX76,$Q66:$BX66,"5. ZoR")</f>
        <v>0</v>
      </c>
      <c r="CI76" s="146">
        <f>SUMIFS($Q76:$BX76,$Q66:$BX66,"6. ZoR")</f>
        <v>0</v>
      </c>
      <c r="CJ76" s="146">
        <f>SUMIFS($Q76:$BX76,$Q66:$BX66,"7. ZoR")</f>
        <v>0</v>
      </c>
      <c r="CK76" s="146">
        <f>SUMIFS($Q76:$BX76,$Q66:$BX66,"8. ZoR")</f>
        <v>0</v>
      </c>
      <c r="CL76" s="146">
        <f>SUMIFS($Q76:$BX76,$Q66:$BX66,"9. ZoR")</f>
        <v>0</v>
      </c>
      <c r="CM76" s="146">
        <f>SUMIFS($Q76:$BX76,$Q66:$BX66,"10. ZoR")</f>
        <v>0</v>
      </c>
      <c r="CN76" s="146">
        <f>SUMIFS($Q76:$BX76,$Q66:$BX66,"11. ZoR")</f>
        <v>0</v>
      </c>
      <c r="CO76" s="146">
        <f>SUMIFS($Q76:$BX76,$Q66:$BX66,"12. ZoR")</f>
        <v>0</v>
      </c>
      <c r="CP76" s="146">
        <f>SUMIFS($Q76:$BX76,$Q66:$BX66,"13. ZoR")</f>
        <v>0</v>
      </c>
      <c r="CQ76" s="146">
        <f>SUMIFS($Q76:$BX76,$Q66:$BX66,"14. ZoR")</f>
        <v>0</v>
      </c>
      <c r="CR76" s="146">
        <f>SUMIFS($Q76:$BX76,$Q66:$BX66,"15. ZoR")</f>
        <v>0</v>
      </c>
    </row>
    <row r="77" spans="1:96" ht="15" thickBot="1" x14ac:dyDescent="0.35"/>
    <row r="78" spans="1:96" s="98" customFormat="1" ht="69.599999999999994" customHeight="1" thickBot="1" x14ac:dyDescent="0.35">
      <c r="A78" s="229"/>
      <c r="B78" s="112"/>
      <c r="C78" s="304" t="s">
        <v>1</v>
      </c>
      <c r="D78" s="113"/>
      <c r="E78" s="122" t="s">
        <v>198</v>
      </c>
      <c r="F78" s="122" t="s">
        <v>200</v>
      </c>
      <c r="G78" s="114" t="s">
        <v>93</v>
      </c>
      <c r="H78" s="114" t="s">
        <v>94</v>
      </c>
      <c r="I78" s="114" t="s">
        <v>229</v>
      </c>
      <c r="J78" s="114" t="s">
        <v>206</v>
      </c>
      <c r="K78" s="114" t="s">
        <v>208</v>
      </c>
      <c r="L78" s="129" t="s">
        <v>0</v>
      </c>
      <c r="M78" s="7"/>
      <c r="N78" s="115">
        <v>208002</v>
      </c>
      <c r="P78" s="162" t="s">
        <v>129</v>
      </c>
      <c r="Q78" s="76" t="s">
        <v>3</v>
      </c>
      <c r="R78" s="76" t="s">
        <v>4</v>
      </c>
      <c r="S78" s="76" t="s">
        <v>5</v>
      </c>
      <c r="T78" s="76" t="s">
        <v>6</v>
      </c>
      <c r="U78" s="76" t="s">
        <v>7</v>
      </c>
      <c r="V78" s="76" t="s">
        <v>8</v>
      </c>
      <c r="W78" s="76" t="s">
        <v>9</v>
      </c>
      <c r="X78" s="76" t="s">
        <v>10</v>
      </c>
      <c r="Y78" s="76" t="s">
        <v>11</v>
      </c>
      <c r="Z78" s="76" t="s">
        <v>12</v>
      </c>
      <c r="AA78" s="76" t="s">
        <v>13</v>
      </c>
      <c r="AB78" s="76" t="s">
        <v>14</v>
      </c>
      <c r="AC78" s="76" t="s">
        <v>15</v>
      </c>
      <c r="AD78" s="76" t="s">
        <v>16</v>
      </c>
      <c r="AE78" s="76" t="s">
        <v>17</v>
      </c>
      <c r="AF78" s="76" t="s">
        <v>18</v>
      </c>
      <c r="AG78" s="76" t="s">
        <v>19</v>
      </c>
      <c r="AH78" s="76" t="s">
        <v>20</v>
      </c>
      <c r="AI78" s="76" t="s">
        <v>21</v>
      </c>
      <c r="AJ78" s="76" t="s">
        <v>22</v>
      </c>
      <c r="AK78" s="76" t="s">
        <v>23</v>
      </c>
      <c r="AL78" s="76" t="s">
        <v>24</v>
      </c>
      <c r="AM78" s="76" t="s">
        <v>25</v>
      </c>
      <c r="AN78" s="76" t="s">
        <v>26</v>
      </c>
      <c r="AO78" s="76" t="s">
        <v>27</v>
      </c>
      <c r="AP78" s="76" t="s">
        <v>28</v>
      </c>
      <c r="AQ78" s="76" t="s">
        <v>29</v>
      </c>
      <c r="AR78" s="76" t="s">
        <v>30</v>
      </c>
      <c r="AS78" s="76" t="s">
        <v>31</v>
      </c>
      <c r="AT78" s="76" t="s">
        <v>32</v>
      </c>
      <c r="AU78" s="76" t="s">
        <v>33</v>
      </c>
      <c r="AV78" s="76" t="s">
        <v>34</v>
      </c>
      <c r="AW78" s="76" t="s">
        <v>35</v>
      </c>
      <c r="AX78" s="76" t="s">
        <v>36</v>
      </c>
      <c r="AY78" s="76" t="s">
        <v>37</v>
      </c>
      <c r="AZ78" s="76" t="s">
        <v>38</v>
      </c>
      <c r="BA78" s="76" t="s">
        <v>39</v>
      </c>
      <c r="BB78" s="76" t="s">
        <v>40</v>
      </c>
      <c r="BC78" s="76" t="s">
        <v>41</v>
      </c>
      <c r="BD78" s="76" t="s">
        <v>42</v>
      </c>
      <c r="BE78" s="76" t="s">
        <v>43</v>
      </c>
      <c r="BF78" s="76" t="s">
        <v>44</v>
      </c>
      <c r="BG78" s="76" t="s">
        <v>45</v>
      </c>
      <c r="BH78" s="76" t="s">
        <v>46</v>
      </c>
      <c r="BI78" s="76" t="s">
        <v>47</v>
      </c>
      <c r="BJ78" s="76" t="s">
        <v>48</v>
      </c>
      <c r="BK78" s="76" t="s">
        <v>49</v>
      </c>
      <c r="BL78" s="76" t="s">
        <v>50</v>
      </c>
      <c r="BM78" s="76" t="s">
        <v>51</v>
      </c>
      <c r="BN78" s="76" t="s">
        <v>52</v>
      </c>
      <c r="BO78" s="76" t="s">
        <v>130</v>
      </c>
      <c r="BP78" s="76" t="s">
        <v>131</v>
      </c>
      <c r="BQ78" s="76" t="s">
        <v>132</v>
      </c>
      <c r="BR78" s="76" t="s">
        <v>133</v>
      </c>
      <c r="BS78" s="76" t="s">
        <v>134</v>
      </c>
      <c r="BT78" s="76" t="s">
        <v>135</v>
      </c>
      <c r="BU78" s="76" t="s">
        <v>136</v>
      </c>
      <c r="BV78" s="76" t="s">
        <v>137</v>
      </c>
      <c r="BW78" s="76" t="s">
        <v>138</v>
      </c>
      <c r="BX78" s="76" t="s">
        <v>139</v>
      </c>
      <c r="BY78" s="125" t="s">
        <v>174</v>
      </c>
      <c r="BZ78" s="126" t="s">
        <v>175</v>
      </c>
      <c r="CA78" s="126" t="s">
        <v>157</v>
      </c>
      <c r="CB78" s="126" t="s">
        <v>237</v>
      </c>
      <c r="CD78" s="306" t="s">
        <v>222</v>
      </c>
      <c r="CE78" s="307"/>
      <c r="CF78" s="307"/>
      <c r="CG78" s="307"/>
      <c r="CH78" s="307"/>
      <c r="CI78" s="307"/>
      <c r="CJ78" s="307"/>
      <c r="CK78" s="307"/>
      <c r="CL78" s="307"/>
      <c r="CM78" s="307"/>
      <c r="CN78" s="307"/>
      <c r="CO78" s="307"/>
      <c r="CP78" s="307"/>
      <c r="CQ78" s="307"/>
      <c r="CR78" s="307"/>
    </row>
    <row r="79" spans="1:96" s="98" customFormat="1" ht="21" hidden="1" customHeight="1" x14ac:dyDescent="0.3">
      <c r="A79" s="230"/>
      <c r="B79" s="105"/>
      <c r="C79" s="305"/>
      <c r="D79" s="116"/>
      <c r="E79" s="116"/>
      <c r="F79" s="116"/>
      <c r="G79" s="308" t="s">
        <v>235</v>
      </c>
      <c r="H79" s="308" t="s">
        <v>95</v>
      </c>
      <c r="I79" s="309" t="s">
        <v>199</v>
      </c>
      <c r="J79" s="309" t="s">
        <v>207</v>
      </c>
      <c r="K79" s="128"/>
      <c r="L79" s="311" t="s">
        <v>92</v>
      </c>
      <c r="M79" s="7"/>
      <c r="N79" s="313" t="s">
        <v>2</v>
      </c>
      <c r="P79" s="77"/>
      <c r="Q79" s="67">
        <f>MONTH(Úvod!$F$10)</f>
        <v>1</v>
      </c>
      <c r="R79" s="68">
        <f t="shared" ref="R79" si="1360">IF(Q79=12,1,Q79+1)</f>
        <v>2</v>
      </c>
      <c r="S79" s="68">
        <f t="shared" ref="S79" si="1361">IF(R79=12,1,R79+1)</f>
        <v>3</v>
      </c>
      <c r="T79" s="69">
        <f t="shared" ref="T79" si="1362">IF(S79=12,1,S79+1)</f>
        <v>4</v>
      </c>
      <c r="U79" s="69">
        <f t="shared" ref="U79" si="1363">IF(T79=12,1,T79+1)</f>
        <v>5</v>
      </c>
      <c r="V79" s="69">
        <f t="shared" ref="V79" si="1364">IF(U79=12,1,U79+1)</f>
        <v>6</v>
      </c>
      <c r="W79" s="69">
        <f t="shared" ref="W79" si="1365">IF(V79=12,1,V79+1)</f>
        <v>7</v>
      </c>
      <c r="X79" s="69">
        <f t="shared" ref="X79" si="1366">IF(W79=12,1,W79+1)</f>
        <v>8</v>
      </c>
      <c r="Y79" s="69">
        <f t="shared" ref="Y79" si="1367">IF(X79=12,1,X79+1)</f>
        <v>9</v>
      </c>
      <c r="Z79" s="69">
        <f>IF(Y79=12,1,Y79+1)</f>
        <v>10</v>
      </c>
      <c r="AA79" s="69">
        <f t="shared" ref="AA79" si="1368">IF(Z79=12,1,Z79+1)</f>
        <v>11</v>
      </c>
      <c r="AB79" s="69">
        <f t="shared" ref="AB79" si="1369">IF(AA79=12,1,AA79+1)</f>
        <v>12</v>
      </c>
      <c r="AC79" s="69">
        <f t="shared" ref="AC79" si="1370">IF(AB79=12,1,AB79+1)</f>
        <v>1</v>
      </c>
      <c r="AD79" s="69">
        <f t="shared" ref="AD79" si="1371">IF(AC79=12,1,AC79+1)</f>
        <v>2</v>
      </c>
      <c r="AE79" s="69">
        <f t="shared" ref="AE79" si="1372">IF(AD79=12,1,AD79+1)</f>
        <v>3</v>
      </c>
      <c r="AF79" s="69">
        <f t="shared" ref="AF79" si="1373">IF(AE79=12,1,AE79+1)</f>
        <v>4</v>
      </c>
      <c r="AG79" s="69">
        <f t="shared" ref="AG79" si="1374">IF(AF79=12,1,AF79+1)</f>
        <v>5</v>
      </c>
      <c r="AH79" s="69">
        <f t="shared" ref="AH79" si="1375">IF(AG79=12,1,AG79+1)</f>
        <v>6</v>
      </c>
      <c r="AI79" s="69">
        <f>IF(AH79=12,1,AH79+1)</f>
        <v>7</v>
      </c>
      <c r="AJ79" s="69">
        <f t="shared" ref="AJ79" si="1376">IF(AI79=12,1,AI79+1)</f>
        <v>8</v>
      </c>
      <c r="AK79" s="69">
        <f t="shared" ref="AK79" si="1377">IF(AJ79=12,1,AJ79+1)</f>
        <v>9</v>
      </c>
      <c r="AL79" s="69">
        <f t="shared" ref="AL79" si="1378">IF(AK79=12,1,AK79+1)</f>
        <v>10</v>
      </c>
      <c r="AM79" s="69">
        <f t="shared" ref="AM79" si="1379">IF(AL79=12,1,AL79+1)</f>
        <v>11</v>
      </c>
      <c r="AN79" s="69">
        <f t="shared" ref="AN79" si="1380">IF(AM79=12,1,AM79+1)</f>
        <v>12</v>
      </c>
      <c r="AO79" s="69">
        <f t="shared" ref="AO79" si="1381">IF(AN79=12,1,AN79+1)</f>
        <v>1</v>
      </c>
      <c r="AP79" s="69">
        <f t="shared" ref="AP79" si="1382">IF(AO79=12,1,AO79+1)</f>
        <v>2</v>
      </c>
      <c r="AQ79" s="69">
        <f t="shared" ref="AQ79" si="1383">IF(AP79=12,1,AP79+1)</f>
        <v>3</v>
      </c>
      <c r="AR79" s="69">
        <f t="shared" ref="AR79" si="1384">IF(AQ79=12,1,AQ79+1)</f>
        <v>4</v>
      </c>
      <c r="AS79" s="69">
        <f t="shared" ref="AS79" si="1385">IF(AR79=12,1,AR79+1)</f>
        <v>5</v>
      </c>
      <c r="AT79" s="69">
        <f t="shared" ref="AT79" si="1386">IF(AS79=12,1,AS79+1)</f>
        <v>6</v>
      </c>
      <c r="AU79" s="69">
        <f t="shared" ref="AU79" si="1387">IF(AT79=12,1,AT79+1)</f>
        <v>7</v>
      </c>
      <c r="AV79" s="69">
        <f t="shared" ref="AV79" si="1388">IF(AU79=12,1,AU79+1)</f>
        <v>8</v>
      </c>
      <c r="AW79" s="69">
        <f t="shared" ref="AW79" si="1389">IF(AV79=12,1,AV79+1)</f>
        <v>9</v>
      </c>
      <c r="AX79" s="69">
        <f t="shared" ref="AX79" si="1390">IF(AW79=12,1,AW79+1)</f>
        <v>10</v>
      </c>
      <c r="AY79" s="69">
        <f t="shared" ref="AY79" si="1391">IF(AX79=12,1,AX79+1)</f>
        <v>11</v>
      </c>
      <c r="AZ79" s="69">
        <f t="shared" ref="AZ79" si="1392">IF(AY79=12,1,AY79+1)</f>
        <v>12</v>
      </c>
      <c r="BA79" s="69">
        <f t="shared" ref="BA79" si="1393">IF(AZ79=12,1,AZ79+1)</f>
        <v>1</v>
      </c>
      <c r="BB79" s="69">
        <f t="shared" ref="BB79" si="1394">IF(BA79=12,1,BA79+1)</f>
        <v>2</v>
      </c>
      <c r="BC79" s="69">
        <f t="shared" ref="BC79" si="1395">IF(BB79=12,1,BB79+1)</f>
        <v>3</v>
      </c>
      <c r="BD79" s="69">
        <f t="shared" ref="BD79" si="1396">IF(BC79=12,1,BC79+1)</f>
        <v>4</v>
      </c>
      <c r="BE79" s="69">
        <f t="shared" ref="BE79" si="1397">IF(BD79=12,1,BD79+1)</f>
        <v>5</v>
      </c>
      <c r="BF79" s="69">
        <f t="shared" ref="BF79" si="1398">IF(BE79=12,1,BE79+1)</f>
        <v>6</v>
      </c>
      <c r="BG79" s="69">
        <f t="shared" ref="BG79" si="1399">IF(BF79=12,1,BF79+1)</f>
        <v>7</v>
      </c>
      <c r="BH79" s="69">
        <f t="shared" ref="BH79" si="1400">IF(BG79=12,1,BG79+1)</f>
        <v>8</v>
      </c>
      <c r="BI79" s="69">
        <f t="shared" ref="BI79" si="1401">IF(BH79=12,1,BH79+1)</f>
        <v>9</v>
      </c>
      <c r="BJ79" s="69">
        <f t="shared" ref="BJ79" si="1402">IF(BI79=12,1,BI79+1)</f>
        <v>10</v>
      </c>
      <c r="BK79" s="69">
        <f t="shared" ref="BK79" si="1403">IF(BJ79=12,1,BJ79+1)</f>
        <v>11</v>
      </c>
      <c r="BL79" s="69">
        <f t="shared" ref="BL79" si="1404">IF(BK79=12,1,BK79+1)</f>
        <v>12</v>
      </c>
      <c r="BM79" s="69">
        <f t="shared" ref="BM79" si="1405">IF(BL79=12,1,BL79+1)</f>
        <v>1</v>
      </c>
      <c r="BN79" s="69">
        <f t="shared" ref="BN79" si="1406">IF(BM79=12,1,BM79+1)</f>
        <v>2</v>
      </c>
      <c r="BO79" s="69">
        <f t="shared" ref="BO79" si="1407">IF(BN79=12,1,BN79+1)</f>
        <v>3</v>
      </c>
      <c r="BP79" s="69">
        <f t="shared" ref="BP79" si="1408">IF(BO79=12,1,BO79+1)</f>
        <v>4</v>
      </c>
      <c r="BQ79" s="69">
        <f t="shared" ref="BQ79" si="1409">IF(BP79=12,1,BP79+1)</f>
        <v>5</v>
      </c>
      <c r="BR79" s="69">
        <f t="shared" ref="BR79" si="1410">IF(BQ79=12,1,BQ79+1)</f>
        <v>6</v>
      </c>
      <c r="BS79" s="69">
        <f t="shared" ref="BS79" si="1411">IF(BR79=12,1,BR79+1)</f>
        <v>7</v>
      </c>
      <c r="BT79" s="69">
        <f t="shared" ref="BT79" si="1412">IF(BS79=12,1,BS79+1)</f>
        <v>8</v>
      </c>
      <c r="BU79" s="69">
        <f t="shared" ref="BU79" si="1413">IF(BT79=12,1,BT79+1)</f>
        <v>9</v>
      </c>
      <c r="BV79" s="69">
        <f t="shared" ref="BV79" si="1414">IF(BU79=12,1,BU79+1)</f>
        <v>10</v>
      </c>
      <c r="BW79" s="69">
        <f t="shared" ref="BW79" si="1415">IF(BV79=12,1,BV79+1)</f>
        <v>11</v>
      </c>
      <c r="BX79" s="69">
        <f t="shared" ref="BX79" si="1416">IF(BW79=12,1,BW79+1)</f>
        <v>12</v>
      </c>
      <c r="BY79" s="74"/>
      <c r="BZ79" s="71"/>
      <c r="CA79" s="71"/>
      <c r="CB79" s="71"/>
    </row>
    <row r="80" spans="1:96" s="98" customFormat="1" ht="18" hidden="1" customHeight="1" x14ac:dyDescent="0.3">
      <c r="A80" s="230"/>
      <c r="B80" s="105"/>
      <c r="C80" s="305"/>
      <c r="D80" s="116"/>
      <c r="E80" s="116"/>
      <c r="F80" s="116"/>
      <c r="G80" s="308"/>
      <c r="H80" s="308"/>
      <c r="I80" s="309"/>
      <c r="J80" s="309"/>
      <c r="K80" s="128"/>
      <c r="L80" s="311"/>
      <c r="M80" s="7"/>
      <c r="N80" s="314"/>
      <c r="P80" s="70"/>
      <c r="Q80" s="53">
        <f t="shared" ref="Q80:BX80" si="1417">VALUE(_xlfn.CONCAT(Q79,".",Q82))</f>
        <v>1</v>
      </c>
      <c r="R80" s="66">
        <f t="shared" si="1417"/>
        <v>32</v>
      </c>
      <c r="S80" s="66">
        <f t="shared" si="1417"/>
        <v>61</v>
      </c>
      <c r="T80" s="66">
        <f t="shared" si="1417"/>
        <v>92</v>
      </c>
      <c r="U80" s="66">
        <f t="shared" si="1417"/>
        <v>122</v>
      </c>
      <c r="V80" s="66">
        <f t="shared" si="1417"/>
        <v>153</v>
      </c>
      <c r="W80" s="66">
        <f t="shared" si="1417"/>
        <v>183</v>
      </c>
      <c r="X80" s="66">
        <f t="shared" si="1417"/>
        <v>214</v>
      </c>
      <c r="Y80" s="66">
        <f t="shared" si="1417"/>
        <v>245</v>
      </c>
      <c r="Z80" s="66">
        <f t="shared" si="1417"/>
        <v>275</v>
      </c>
      <c r="AA80" s="66">
        <f t="shared" si="1417"/>
        <v>306</v>
      </c>
      <c r="AB80" s="66">
        <f t="shared" si="1417"/>
        <v>336</v>
      </c>
      <c r="AC80" s="66">
        <f t="shared" si="1417"/>
        <v>367</v>
      </c>
      <c r="AD80" s="66">
        <f t="shared" si="1417"/>
        <v>398</v>
      </c>
      <c r="AE80" s="66">
        <f t="shared" si="1417"/>
        <v>426</v>
      </c>
      <c r="AF80" s="66">
        <f t="shared" si="1417"/>
        <v>457</v>
      </c>
      <c r="AG80" s="66">
        <f t="shared" si="1417"/>
        <v>487</v>
      </c>
      <c r="AH80" s="66">
        <f t="shared" si="1417"/>
        <v>518</v>
      </c>
      <c r="AI80" s="66">
        <f t="shared" si="1417"/>
        <v>548</v>
      </c>
      <c r="AJ80" s="66">
        <f t="shared" si="1417"/>
        <v>579</v>
      </c>
      <c r="AK80" s="66">
        <f t="shared" si="1417"/>
        <v>610</v>
      </c>
      <c r="AL80" s="66">
        <f t="shared" si="1417"/>
        <v>640</v>
      </c>
      <c r="AM80" s="66">
        <f t="shared" si="1417"/>
        <v>671</v>
      </c>
      <c r="AN80" s="66">
        <f t="shared" si="1417"/>
        <v>701</v>
      </c>
      <c r="AO80" s="66">
        <f t="shared" si="1417"/>
        <v>732</v>
      </c>
      <c r="AP80" s="66">
        <f t="shared" si="1417"/>
        <v>763</v>
      </c>
      <c r="AQ80" s="66">
        <f t="shared" si="1417"/>
        <v>791</v>
      </c>
      <c r="AR80" s="66">
        <f t="shared" si="1417"/>
        <v>822</v>
      </c>
      <c r="AS80" s="66">
        <f t="shared" si="1417"/>
        <v>852</v>
      </c>
      <c r="AT80" s="66">
        <f t="shared" si="1417"/>
        <v>883</v>
      </c>
      <c r="AU80" s="66">
        <f t="shared" si="1417"/>
        <v>913</v>
      </c>
      <c r="AV80" s="66">
        <f t="shared" si="1417"/>
        <v>944</v>
      </c>
      <c r="AW80" s="66">
        <f t="shared" si="1417"/>
        <v>975</v>
      </c>
      <c r="AX80" s="66">
        <f t="shared" si="1417"/>
        <v>1005</v>
      </c>
      <c r="AY80" s="66">
        <f t="shared" si="1417"/>
        <v>1036</v>
      </c>
      <c r="AZ80" s="66">
        <f t="shared" si="1417"/>
        <v>1066</v>
      </c>
      <c r="BA80" s="66">
        <f t="shared" si="1417"/>
        <v>1097</v>
      </c>
      <c r="BB80" s="66">
        <f t="shared" si="1417"/>
        <v>1128</v>
      </c>
      <c r="BC80" s="66">
        <f t="shared" si="1417"/>
        <v>1156</v>
      </c>
      <c r="BD80" s="66">
        <f t="shared" si="1417"/>
        <v>1187</v>
      </c>
      <c r="BE80" s="66">
        <f t="shared" si="1417"/>
        <v>1217</v>
      </c>
      <c r="BF80" s="66">
        <f t="shared" si="1417"/>
        <v>1248</v>
      </c>
      <c r="BG80" s="66">
        <f t="shared" si="1417"/>
        <v>1278</v>
      </c>
      <c r="BH80" s="66">
        <f t="shared" si="1417"/>
        <v>1309</v>
      </c>
      <c r="BI80" s="66">
        <f t="shared" si="1417"/>
        <v>1340</v>
      </c>
      <c r="BJ80" s="66">
        <f t="shared" si="1417"/>
        <v>1370</v>
      </c>
      <c r="BK80" s="66">
        <f t="shared" si="1417"/>
        <v>1401</v>
      </c>
      <c r="BL80" s="66">
        <f t="shared" si="1417"/>
        <v>1431</v>
      </c>
      <c r="BM80" s="66">
        <f t="shared" si="1417"/>
        <v>1462</v>
      </c>
      <c r="BN80" s="66">
        <f t="shared" si="1417"/>
        <v>1493</v>
      </c>
      <c r="BO80" s="66">
        <f t="shared" si="1417"/>
        <v>1522</v>
      </c>
      <c r="BP80" s="66">
        <f t="shared" si="1417"/>
        <v>1553</v>
      </c>
      <c r="BQ80" s="66">
        <f t="shared" si="1417"/>
        <v>1583</v>
      </c>
      <c r="BR80" s="66">
        <f t="shared" si="1417"/>
        <v>1614</v>
      </c>
      <c r="BS80" s="66">
        <f t="shared" si="1417"/>
        <v>1644</v>
      </c>
      <c r="BT80" s="66">
        <f t="shared" si="1417"/>
        <v>1675</v>
      </c>
      <c r="BU80" s="66">
        <f t="shared" si="1417"/>
        <v>1706</v>
      </c>
      <c r="BV80" s="66">
        <f t="shared" si="1417"/>
        <v>1736</v>
      </c>
      <c r="BW80" s="66">
        <f t="shared" si="1417"/>
        <v>1767</v>
      </c>
      <c r="BX80" s="66">
        <f t="shared" si="1417"/>
        <v>1797</v>
      </c>
      <c r="BY80" s="75"/>
      <c r="BZ80" s="72"/>
      <c r="CA80" s="72"/>
      <c r="CB80" s="72"/>
    </row>
    <row r="81" spans="1:96" s="98" customFormat="1" ht="18" customHeight="1" x14ac:dyDescent="0.3">
      <c r="A81" s="230"/>
      <c r="B81" s="105"/>
      <c r="C81" s="305"/>
      <c r="D81" s="116"/>
      <c r="E81" s="309" t="s">
        <v>199</v>
      </c>
      <c r="F81" s="309" t="s">
        <v>199</v>
      </c>
      <c r="G81" s="308"/>
      <c r="H81" s="308"/>
      <c r="I81" s="309"/>
      <c r="J81" s="309"/>
      <c r="K81" s="309" t="s">
        <v>209</v>
      </c>
      <c r="L81" s="311"/>
      <c r="M81" s="7"/>
      <c r="N81" s="314"/>
      <c r="P81" s="70"/>
      <c r="Q81" s="54" t="str">
        <f>VLOOKUP(Q79,'Podpůrná data'!$J$13:$K$24,2)</f>
        <v>leden</v>
      </c>
      <c r="R81" s="54" t="str">
        <f>VLOOKUP(R79,'Podpůrná data'!$J$13:$K$24,2)</f>
        <v>únor</v>
      </c>
      <c r="S81" s="54" t="str">
        <f>VLOOKUP(S79,'Podpůrná data'!$J$13:$K$24,2)</f>
        <v>březen</v>
      </c>
      <c r="T81" s="54" t="str">
        <f>VLOOKUP(T79,'Podpůrná data'!$J$13:$K$24,2)</f>
        <v>duben</v>
      </c>
      <c r="U81" s="54" t="str">
        <f>VLOOKUP(U79,'Podpůrná data'!$J$13:$K$24,2)</f>
        <v>květen</v>
      </c>
      <c r="V81" s="54" t="str">
        <f>VLOOKUP(V79,'Podpůrná data'!$J$13:$K$24,2)</f>
        <v>červen</v>
      </c>
      <c r="W81" s="54" t="str">
        <f>VLOOKUP(W79,'Podpůrná data'!$J$13:$K$24,2)</f>
        <v>červenec</v>
      </c>
      <c r="X81" s="54" t="str">
        <f>VLOOKUP(X79,'Podpůrná data'!$J$13:$K$24,2)</f>
        <v>srpen</v>
      </c>
      <c r="Y81" s="54" t="str">
        <f>VLOOKUP(Y79,'Podpůrná data'!$J$13:$K$24,2)</f>
        <v>září</v>
      </c>
      <c r="Z81" s="54" t="str">
        <f>VLOOKUP(Z79,'Podpůrná data'!$J$13:$K$24,2)</f>
        <v>říjen</v>
      </c>
      <c r="AA81" s="54" t="str">
        <f>VLOOKUP(AA79,'Podpůrná data'!$J$13:$K$24,2)</f>
        <v>listopad</v>
      </c>
      <c r="AB81" s="54" t="str">
        <f>VLOOKUP(AB79,'Podpůrná data'!$J$13:$K$24,2)</f>
        <v>prosinec</v>
      </c>
      <c r="AC81" s="54" t="str">
        <f>VLOOKUP(AC79,'Podpůrná data'!$J$13:$K$24,2)</f>
        <v>leden</v>
      </c>
      <c r="AD81" s="54" t="str">
        <f>VLOOKUP(AD79,'Podpůrná data'!$J$13:$K$24,2)</f>
        <v>únor</v>
      </c>
      <c r="AE81" s="54" t="str">
        <f>VLOOKUP(AE79,'Podpůrná data'!$J$13:$K$24,2)</f>
        <v>březen</v>
      </c>
      <c r="AF81" s="54" t="str">
        <f>VLOOKUP(AF79,'Podpůrná data'!$J$13:$K$24,2)</f>
        <v>duben</v>
      </c>
      <c r="AG81" s="54" t="str">
        <f>VLOOKUP(AG79,'Podpůrná data'!$J$13:$K$24,2)</f>
        <v>květen</v>
      </c>
      <c r="AH81" s="54" t="str">
        <f>VLOOKUP(AH79,'Podpůrná data'!$J$13:$K$24,2)</f>
        <v>červen</v>
      </c>
      <c r="AI81" s="54" t="str">
        <f>VLOOKUP(AI79,'Podpůrná data'!$J$13:$K$24,2)</f>
        <v>červenec</v>
      </c>
      <c r="AJ81" s="54" t="str">
        <f>VLOOKUP(AJ79,'Podpůrná data'!$J$13:$K$24,2)</f>
        <v>srpen</v>
      </c>
      <c r="AK81" s="54" t="str">
        <f>VLOOKUP(AK79,'Podpůrná data'!$J$13:$K$24,2)</f>
        <v>září</v>
      </c>
      <c r="AL81" s="54" t="str">
        <f>VLOOKUP(AL79,'Podpůrná data'!$J$13:$K$24,2)</f>
        <v>říjen</v>
      </c>
      <c r="AM81" s="54" t="str">
        <f>VLOOKUP(AM79,'Podpůrná data'!$J$13:$K$24,2)</f>
        <v>listopad</v>
      </c>
      <c r="AN81" s="54" t="str">
        <f>VLOOKUP(AN79,'Podpůrná data'!$J$13:$K$24,2)</f>
        <v>prosinec</v>
      </c>
      <c r="AO81" s="54" t="str">
        <f>VLOOKUP(AO79,'Podpůrná data'!$J$13:$K$24,2)</f>
        <v>leden</v>
      </c>
      <c r="AP81" s="54" t="str">
        <f>VLOOKUP(AP79,'Podpůrná data'!$J$13:$K$24,2)</f>
        <v>únor</v>
      </c>
      <c r="AQ81" s="54" t="str">
        <f>VLOOKUP(AQ79,'Podpůrná data'!$J$13:$K$24,2)</f>
        <v>březen</v>
      </c>
      <c r="AR81" s="54" t="str">
        <f>VLOOKUP(AR79,'Podpůrná data'!$J$13:$K$24,2)</f>
        <v>duben</v>
      </c>
      <c r="AS81" s="54" t="str">
        <f>VLOOKUP(AS79,'Podpůrná data'!$J$13:$K$24,2)</f>
        <v>květen</v>
      </c>
      <c r="AT81" s="54" t="str">
        <f>VLOOKUP(AT79,'Podpůrná data'!$J$13:$K$24,2)</f>
        <v>červen</v>
      </c>
      <c r="AU81" s="54" t="str">
        <f>VLOOKUP(AU79,'Podpůrná data'!$J$13:$K$24,2)</f>
        <v>červenec</v>
      </c>
      <c r="AV81" s="54" t="str">
        <f>VLOOKUP(AV79,'Podpůrná data'!$J$13:$K$24,2)</f>
        <v>srpen</v>
      </c>
      <c r="AW81" s="54" t="str">
        <f>VLOOKUP(AW79,'Podpůrná data'!$J$13:$K$24,2)</f>
        <v>září</v>
      </c>
      <c r="AX81" s="54" t="str">
        <f>VLOOKUP(AX79,'Podpůrná data'!$J$13:$K$24,2)</f>
        <v>říjen</v>
      </c>
      <c r="AY81" s="54" t="str">
        <f>VLOOKUP(AY79,'Podpůrná data'!$J$13:$K$24,2)</f>
        <v>listopad</v>
      </c>
      <c r="AZ81" s="54" t="str">
        <f>VLOOKUP(AZ79,'Podpůrná data'!$J$13:$K$24,2)</f>
        <v>prosinec</v>
      </c>
      <c r="BA81" s="54" t="str">
        <f>VLOOKUP(BA79,'Podpůrná data'!$J$13:$K$24,2)</f>
        <v>leden</v>
      </c>
      <c r="BB81" s="54" t="str">
        <f>VLOOKUP(BB79,'Podpůrná data'!$J$13:$K$24,2)</f>
        <v>únor</v>
      </c>
      <c r="BC81" s="54" t="str">
        <f>VLOOKUP(BC79,'Podpůrná data'!$J$13:$K$24,2)</f>
        <v>březen</v>
      </c>
      <c r="BD81" s="54" t="str">
        <f>VLOOKUP(BD79,'Podpůrná data'!$J$13:$K$24,2)</f>
        <v>duben</v>
      </c>
      <c r="BE81" s="54" t="str">
        <f>VLOOKUP(BE79,'Podpůrná data'!$J$13:$K$24,2)</f>
        <v>květen</v>
      </c>
      <c r="BF81" s="54" t="str">
        <f>VLOOKUP(BF79,'Podpůrná data'!$J$13:$K$24,2)</f>
        <v>červen</v>
      </c>
      <c r="BG81" s="54" t="str">
        <f>VLOOKUP(BG79,'Podpůrná data'!$J$13:$K$24,2)</f>
        <v>červenec</v>
      </c>
      <c r="BH81" s="54" t="str">
        <f>VLOOKUP(BH79,'Podpůrná data'!$J$13:$K$24,2)</f>
        <v>srpen</v>
      </c>
      <c r="BI81" s="54" t="str">
        <f>VLOOKUP(BI79,'Podpůrná data'!$J$13:$K$24,2)</f>
        <v>září</v>
      </c>
      <c r="BJ81" s="54" t="str">
        <f>VLOOKUP(BJ79,'Podpůrná data'!$J$13:$K$24,2)</f>
        <v>říjen</v>
      </c>
      <c r="BK81" s="54" t="str">
        <f>VLOOKUP(BK79,'Podpůrná data'!$J$13:$K$24,2)</f>
        <v>listopad</v>
      </c>
      <c r="BL81" s="54" t="str">
        <f>VLOOKUP(BL79,'Podpůrná data'!$J$13:$K$24,2)</f>
        <v>prosinec</v>
      </c>
      <c r="BM81" s="54" t="str">
        <f>VLOOKUP(BM79,'Podpůrná data'!$J$13:$K$24,2)</f>
        <v>leden</v>
      </c>
      <c r="BN81" s="54" t="str">
        <f>VLOOKUP(BN79,'Podpůrná data'!$J$13:$K$24,2)</f>
        <v>únor</v>
      </c>
      <c r="BO81" s="54" t="str">
        <f>VLOOKUP(BO79,'Podpůrná data'!$J$13:$K$24,2)</f>
        <v>březen</v>
      </c>
      <c r="BP81" s="54" t="str">
        <f>VLOOKUP(BP79,'Podpůrná data'!$J$13:$K$24,2)</f>
        <v>duben</v>
      </c>
      <c r="BQ81" s="54" t="str">
        <f>VLOOKUP(BQ79,'Podpůrná data'!$J$13:$K$24,2)</f>
        <v>květen</v>
      </c>
      <c r="BR81" s="54" t="str">
        <f>VLOOKUP(BR79,'Podpůrná data'!$J$13:$K$24,2)</f>
        <v>červen</v>
      </c>
      <c r="BS81" s="54" t="str">
        <f>VLOOKUP(BS79,'Podpůrná data'!$J$13:$K$24,2)</f>
        <v>červenec</v>
      </c>
      <c r="BT81" s="54" t="str">
        <f>VLOOKUP(BT79,'Podpůrná data'!$J$13:$K$24,2)</f>
        <v>srpen</v>
      </c>
      <c r="BU81" s="54" t="str">
        <f>VLOOKUP(BU79,'Podpůrná data'!$J$13:$K$24,2)</f>
        <v>září</v>
      </c>
      <c r="BV81" s="54" t="str">
        <f>VLOOKUP(BV79,'Podpůrná data'!$J$13:$K$24,2)</f>
        <v>říjen</v>
      </c>
      <c r="BW81" s="54" t="str">
        <f>VLOOKUP(BW79,'Podpůrná data'!$J$13:$K$24,2)</f>
        <v>listopad</v>
      </c>
      <c r="BX81" s="54" t="str">
        <f>VLOOKUP(BX79,'Podpůrná data'!$J$13:$K$24,2)</f>
        <v>prosinec</v>
      </c>
      <c r="BY81" s="143"/>
      <c r="BZ81" s="144"/>
      <c r="CA81" s="165"/>
      <c r="CB81" s="165"/>
      <c r="CD81" s="147" t="s">
        <v>104</v>
      </c>
      <c r="CE81" s="147" t="s">
        <v>105</v>
      </c>
      <c r="CF81" s="147" t="s">
        <v>106</v>
      </c>
      <c r="CG81" s="147" t="s">
        <v>107</v>
      </c>
      <c r="CH81" s="147" t="s">
        <v>108</v>
      </c>
      <c r="CI81" s="147" t="s">
        <v>109</v>
      </c>
      <c r="CJ81" s="147" t="s">
        <v>110</v>
      </c>
      <c r="CK81" s="147" t="s">
        <v>111</v>
      </c>
      <c r="CL81" s="147" t="s">
        <v>112</v>
      </c>
      <c r="CM81" s="147" t="s">
        <v>166</v>
      </c>
      <c r="CN81" s="147" t="s">
        <v>167</v>
      </c>
      <c r="CO81" s="147" t="s">
        <v>168</v>
      </c>
      <c r="CP81" s="147" t="s">
        <v>194</v>
      </c>
      <c r="CQ81" s="147" t="s">
        <v>195</v>
      </c>
      <c r="CR81" s="147" t="s">
        <v>196</v>
      </c>
    </row>
    <row r="82" spans="1:96" s="98" customFormat="1" ht="16.2" customHeight="1" x14ac:dyDescent="0.3">
      <c r="A82" s="230"/>
      <c r="B82" s="105"/>
      <c r="C82" s="305"/>
      <c r="D82" s="116"/>
      <c r="E82" s="309"/>
      <c r="F82" s="309"/>
      <c r="G82" s="308"/>
      <c r="H82" s="308"/>
      <c r="I82" s="309"/>
      <c r="J82" s="309"/>
      <c r="K82" s="309"/>
      <c r="L82" s="311"/>
      <c r="M82" s="7"/>
      <c r="N82" s="314"/>
      <c r="P82" s="70"/>
      <c r="Q82" s="54">
        <f>YEAR(Úvod!$F$10)</f>
        <v>1900</v>
      </c>
      <c r="R82" s="54">
        <f t="shared" ref="R82" si="1418">IF(R79=1,Q82+1,Q82)</f>
        <v>1900</v>
      </c>
      <c r="S82" s="54">
        <f t="shared" ref="S82" si="1419">IF(S79=1,R82+1,R82)</f>
        <v>1900</v>
      </c>
      <c r="T82" s="54">
        <f t="shared" ref="T82" si="1420">IF(T79=1,S82+1,S82)</f>
        <v>1900</v>
      </c>
      <c r="U82" s="54">
        <f t="shared" ref="U82" si="1421">IF(U79=1,T82+1,T82)</f>
        <v>1900</v>
      </c>
      <c r="V82" s="54">
        <f t="shared" ref="V82" si="1422">IF(V79=1,U82+1,U82)</f>
        <v>1900</v>
      </c>
      <c r="W82" s="54">
        <f t="shared" ref="W82" si="1423">IF(W79=1,V82+1,V82)</f>
        <v>1900</v>
      </c>
      <c r="X82" s="54">
        <f t="shared" ref="X82" si="1424">IF(X79=1,W82+1,W82)</f>
        <v>1900</v>
      </c>
      <c r="Y82" s="54">
        <f t="shared" ref="Y82" si="1425">IF(Y79=1,X82+1,X82)</f>
        <v>1900</v>
      </c>
      <c r="Z82" s="54">
        <f t="shared" ref="Z82" si="1426">IF(Z79=1,Y82+1,Y82)</f>
        <v>1900</v>
      </c>
      <c r="AA82" s="54">
        <f t="shared" ref="AA82" si="1427">IF(AA79=1,Z82+1,Z82)</f>
        <v>1900</v>
      </c>
      <c r="AB82" s="54">
        <f t="shared" ref="AB82" si="1428">IF(AB79=1,AA82+1,AA82)</f>
        <v>1900</v>
      </c>
      <c r="AC82" s="54">
        <f t="shared" ref="AC82" si="1429">IF(AC79=1,AB82+1,AB82)</f>
        <v>1901</v>
      </c>
      <c r="AD82" s="54">
        <f t="shared" ref="AD82" si="1430">IF(AD79=1,AC82+1,AC82)</f>
        <v>1901</v>
      </c>
      <c r="AE82" s="54">
        <f t="shared" ref="AE82" si="1431">IF(AE79=1,AD82+1,AD82)</f>
        <v>1901</v>
      </c>
      <c r="AF82" s="54">
        <f t="shared" ref="AF82" si="1432">IF(AF79=1,AE82+1,AE82)</f>
        <v>1901</v>
      </c>
      <c r="AG82" s="54">
        <f t="shared" ref="AG82" si="1433">IF(AG79=1,AF82+1,AF82)</f>
        <v>1901</v>
      </c>
      <c r="AH82" s="54">
        <f t="shared" ref="AH82" si="1434">IF(AH79=1,AG82+1,AG82)</f>
        <v>1901</v>
      </c>
      <c r="AI82" s="54">
        <f t="shared" ref="AI82" si="1435">IF(AI79=1,AH82+1,AH82)</f>
        <v>1901</v>
      </c>
      <c r="AJ82" s="54">
        <f t="shared" ref="AJ82" si="1436">IF(AJ79=1,AI82+1,AI82)</f>
        <v>1901</v>
      </c>
      <c r="AK82" s="54">
        <f t="shared" ref="AK82" si="1437">IF(AK79=1,AJ82+1,AJ82)</f>
        <v>1901</v>
      </c>
      <c r="AL82" s="54">
        <f t="shared" ref="AL82" si="1438">IF(AL79=1,AK82+1,AK82)</f>
        <v>1901</v>
      </c>
      <c r="AM82" s="54">
        <f t="shared" ref="AM82" si="1439">IF(AM79=1,AL82+1,AL82)</f>
        <v>1901</v>
      </c>
      <c r="AN82" s="54">
        <f t="shared" ref="AN82" si="1440">IF(AN79=1,AM82+1,AM82)</f>
        <v>1901</v>
      </c>
      <c r="AO82" s="54">
        <f t="shared" ref="AO82" si="1441">IF(AO79=1,AN82+1,AN82)</f>
        <v>1902</v>
      </c>
      <c r="AP82" s="54">
        <f t="shared" ref="AP82" si="1442">IF(AP79=1,AO82+1,AO82)</f>
        <v>1902</v>
      </c>
      <c r="AQ82" s="54">
        <f t="shared" ref="AQ82" si="1443">IF(AQ79=1,AP82+1,AP82)</f>
        <v>1902</v>
      </c>
      <c r="AR82" s="54">
        <f t="shared" ref="AR82" si="1444">IF(AR79=1,AQ82+1,AQ82)</f>
        <v>1902</v>
      </c>
      <c r="AS82" s="54">
        <f t="shared" ref="AS82" si="1445">IF(AS79=1,AR82+1,AR82)</f>
        <v>1902</v>
      </c>
      <c r="AT82" s="54">
        <f t="shared" ref="AT82" si="1446">IF(AT79=1,AS82+1,AS82)</f>
        <v>1902</v>
      </c>
      <c r="AU82" s="54">
        <f t="shared" ref="AU82" si="1447">IF(AU79=1,AT82+1,AT82)</f>
        <v>1902</v>
      </c>
      <c r="AV82" s="54">
        <f t="shared" ref="AV82" si="1448">IF(AV79=1,AU82+1,AU82)</f>
        <v>1902</v>
      </c>
      <c r="AW82" s="54">
        <f t="shared" ref="AW82" si="1449">IF(AW79=1,AV82+1,AV82)</f>
        <v>1902</v>
      </c>
      <c r="AX82" s="54">
        <f t="shared" ref="AX82" si="1450">IF(AX79=1,AW82+1,AW82)</f>
        <v>1902</v>
      </c>
      <c r="AY82" s="54">
        <f t="shared" ref="AY82" si="1451">IF(AY79=1,AX82+1,AX82)</f>
        <v>1902</v>
      </c>
      <c r="AZ82" s="54">
        <f t="shared" ref="AZ82" si="1452">IF(AZ79=1,AY82+1,AY82)</f>
        <v>1902</v>
      </c>
      <c r="BA82" s="54">
        <f t="shared" ref="BA82" si="1453">IF(BA79=1,AZ82+1,AZ82)</f>
        <v>1903</v>
      </c>
      <c r="BB82" s="54">
        <f t="shared" ref="BB82" si="1454">IF(BB79=1,BA82+1,BA82)</f>
        <v>1903</v>
      </c>
      <c r="BC82" s="54">
        <f t="shared" ref="BC82" si="1455">IF(BC79=1,BB82+1,BB82)</f>
        <v>1903</v>
      </c>
      <c r="BD82" s="54">
        <f t="shared" ref="BD82" si="1456">IF(BD79=1,BC82+1,BC82)</f>
        <v>1903</v>
      </c>
      <c r="BE82" s="54">
        <f t="shared" ref="BE82" si="1457">IF(BE79=1,BD82+1,BD82)</f>
        <v>1903</v>
      </c>
      <c r="BF82" s="54">
        <f t="shared" ref="BF82" si="1458">IF(BF79=1,BE82+1,BE82)</f>
        <v>1903</v>
      </c>
      <c r="BG82" s="54">
        <f t="shared" ref="BG82" si="1459">IF(BG79=1,BF82+1,BF82)</f>
        <v>1903</v>
      </c>
      <c r="BH82" s="54">
        <f t="shared" ref="BH82" si="1460">IF(BH79=1,BG82+1,BG82)</f>
        <v>1903</v>
      </c>
      <c r="BI82" s="54">
        <f t="shared" ref="BI82" si="1461">IF(BI79=1,BH82+1,BH82)</f>
        <v>1903</v>
      </c>
      <c r="BJ82" s="54">
        <f t="shared" ref="BJ82" si="1462">IF(BJ79=1,BI82+1,BI82)</f>
        <v>1903</v>
      </c>
      <c r="BK82" s="54">
        <f t="shared" ref="BK82" si="1463">IF(BK79=1,BJ82+1,BJ82)</f>
        <v>1903</v>
      </c>
      <c r="BL82" s="54">
        <f t="shared" ref="BL82" si="1464">IF(BL79=1,BK82+1,BK82)</f>
        <v>1903</v>
      </c>
      <c r="BM82" s="54">
        <f t="shared" ref="BM82" si="1465">IF(BM79=1,BL82+1,BL82)</f>
        <v>1904</v>
      </c>
      <c r="BN82" s="54">
        <f t="shared" ref="BN82" si="1466">IF(BN79=1,BM82+1,BM82)</f>
        <v>1904</v>
      </c>
      <c r="BO82" s="54">
        <f t="shared" ref="BO82" si="1467">IF(BO79=1,BN82+1,BN82)</f>
        <v>1904</v>
      </c>
      <c r="BP82" s="54">
        <f t="shared" ref="BP82" si="1468">IF(BP79=1,BO82+1,BO82)</f>
        <v>1904</v>
      </c>
      <c r="BQ82" s="54">
        <f t="shared" ref="BQ82" si="1469">IF(BQ79=1,BP82+1,BP82)</f>
        <v>1904</v>
      </c>
      <c r="BR82" s="54">
        <f t="shared" ref="BR82" si="1470">IF(BR79=1,BQ82+1,BQ82)</f>
        <v>1904</v>
      </c>
      <c r="BS82" s="54">
        <f t="shared" ref="BS82" si="1471">IF(BS79=1,BR82+1,BR82)</f>
        <v>1904</v>
      </c>
      <c r="BT82" s="54">
        <f t="shared" ref="BT82" si="1472">IF(BT79=1,BS82+1,BS82)</f>
        <v>1904</v>
      </c>
      <c r="BU82" s="54">
        <f t="shared" ref="BU82" si="1473">IF(BU79=1,BT82+1,BT82)</f>
        <v>1904</v>
      </c>
      <c r="BV82" s="54">
        <f t="shared" ref="BV82" si="1474">IF(BV79=1,BU82+1,BU82)</f>
        <v>1904</v>
      </c>
      <c r="BW82" s="54">
        <f t="shared" ref="BW82" si="1475">IF(BW79=1,BV82+1,BV82)</f>
        <v>1904</v>
      </c>
      <c r="BX82" s="54">
        <f t="shared" ref="BX82" si="1476">IF(BX79=1,BW82+1,BW82)</f>
        <v>1904</v>
      </c>
      <c r="BY82" s="163"/>
      <c r="BZ82" s="164"/>
      <c r="CA82" s="165"/>
      <c r="CB82" s="165"/>
    </row>
    <row r="83" spans="1:96" s="98" customFormat="1" ht="16.2" customHeight="1" x14ac:dyDescent="0.3">
      <c r="A83" s="230"/>
      <c r="B83" s="105"/>
      <c r="C83" s="116"/>
      <c r="D83" s="116"/>
      <c r="E83" s="309"/>
      <c r="F83" s="309"/>
      <c r="G83" s="308"/>
      <c r="H83" s="308"/>
      <c r="I83" s="309"/>
      <c r="J83" s="310"/>
      <c r="K83" s="309"/>
      <c r="L83" s="312"/>
      <c r="M83" s="7"/>
      <c r="N83" s="315"/>
      <c r="P83" s="57" t="s">
        <v>170</v>
      </c>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63"/>
      <c r="BZ83" s="164"/>
      <c r="CA83" s="165"/>
      <c r="CB83" s="165"/>
    </row>
    <row r="84" spans="1:96" s="98" customFormat="1" ht="23.4" customHeight="1" x14ac:dyDescent="0.3">
      <c r="A84" s="97"/>
      <c r="B84" s="117" t="s">
        <v>7</v>
      </c>
      <c r="C84" s="297"/>
      <c r="D84" s="297"/>
      <c r="E84" s="197"/>
      <c r="F84" s="193"/>
      <c r="G84" s="198"/>
      <c r="H84" s="199"/>
      <c r="I84" s="198"/>
      <c r="J84" s="167">
        <f>IF(I84="",0,IF(I84='Podpůrná data'!$A$4,'Podpůrná data'!$B$4,'Podpůrná data'!$B$5))</f>
        <v>0</v>
      </c>
      <c r="K84" s="166">
        <f>IFERROR(INT(ROUND(H84,2)*(VLOOKUP(INT(G84),'Podpůrná data'!$A$14:$B$73,2,FALSE))*(G84/(INT(G84)))),0)</f>
        <v>0</v>
      </c>
      <c r="L84" s="55">
        <f>J84*K84</f>
        <v>0</v>
      </c>
      <c r="M84" s="56">
        <f>IF(L84&gt;0,IF(ISTEXT(C84)=TRUE,0,1),0)</f>
        <v>0</v>
      </c>
      <c r="N84" s="142">
        <f>IF(L84&gt;0,1,0)</f>
        <v>0</v>
      </c>
      <c r="O84" s="118"/>
      <c r="P84" s="57" t="s">
        <v>94</v>
      </c>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200"/>
      <c r="BM84" s="200"/>
      <c r="BN84" s="200"/>
      <c r="BO84" s="200"/>
      <c r="BP84" s="200"/>
      <c r="BQ84" s="200"/>
      <c r="BR84" s="200"/>
      <c r="BS84" s="200"/>
      <c r="BT84" s="200"/>
      <c r="BU84" s="200"/>
      <c r="BV84" s="200"/>
      <c r="BW84" s="200"/>
      <c r="BX84" s="200"/>
      <c r="BY84" s="298">
        <f>SUM(Q92:BX92)</f>
        <v>0</v>
      </c>
      <c r="BZ84" s="300">
        <f>SUM(Q93:BX93)</f>
        <v>0</v>
      </c>
      <c r="CA84" s="302">
        <f>IF($N84=0,0,IF($BY84&gt;=215*$H84,1,0))</f>
        <v>0</v>
      </c>
      <c r="CB84" s="302">
        <f>IF($BY84&gt;=215*$H84,0,(CEILING(215*$H84,1)-$BY84))</f>
        <v>0</v>
      </c>
    </row>
    <row r="85" spans="1:96" s="98" customFormat="1" ht="28.8" x14ac:dyDescent="0.3">
      <c r="A85" s="97"/>
      <c r="B85" s="119"/>
      <c r="C85" s="73"/>
      <c r="D85" s="73"/>
      <c r="E85" s="73"/>
      <c r="F85" s="73"/>
      <c r="G85" s="73"/>
      <c r="H85" s="73"/>
      <c r="I85" s="73"/>
      <c r="J85" s="73"/>
      <c r="K85" s="73"/>
      <c r="L85" s="58"/>
      <c r="M85" s="7"/>
      <c r="N85" s="160"/>
      <c r="P85" s="57" t="s">
        <v>140</v>
      </c>
      <c r="Q85" s="201"/>
      <c r="R85" s="201"/>
      <c r="S85" s="201"/>
      <c r="T85" s="201"/>
      <c r="U85" s="201"/>
      <c r="V85" s="201"/>
      <c r="W85" s="201"/>
      <c r="X85" s="201"/>
      <c r="Y85" s="201"/>
      <c r="Z85" s="201"/>
      <c r="AA85" s="201"/>
      <c r="AB85" s="201"/>
      <c r="AC85" s="201"/>
      <c r="AD85" s="201"/>
      <c r="AE85" s="201"/>
      <c r="AF85" s="201"/>
      <c r="AG85" s="201"/>
      <c r="AH85" s="201"/>
      <c r="AI85" s="201"/>
      <c r="AJ85" s="201"/>
      <c r="AK85" s="201"/>
      <c r="AL85" s="201"/>
      <c r="AM85" s="201"/>
      <c r="AN85" s="201"/>
      <c r="AO85" s="201"/>
      <c r="AP85" s="201"/>
      <c r="AQ85" s="201"/>
      <c r="AR85" s="201"/>
      <c r="AS85" s="201"/>
      <c r="AT85" s="201"/>
      <c r="AU85" s="201"/>
      <c r="AV85" s="201"/>
      <c r="AW85" s="201"/>
      <c r="AX85" s="201"/>
      <c r="AY85" s="201"/>
      <c r="AZ85" s="201"/>
      <c r="BA85" s="201"/>
      <c r="BB85" s="201"/>
      <c r="BC85" s="201"/>
      <c r="BD85" s="201"/>
      <c r="BE85" s="201"/>
      <c r="BF85" s="201"/>
      <c r="BG85" s="201"/>
      <c r="BH85" s="201"/>
      <c r="BI85" s="201"/>
      <c r="BJ85" s="201"/>
      <c r="BK85" s="201"/>
      <c r="BL85" s="201"/>
      <c r="BM85" s="201"/>
      <c r="BN85" s="201"/>
      <c r="BO85" s="201"/>
      <c r="BP85" s="201"/>
      <c r="BQ85" s="201"/>
      <c r="BR85" s="201"/>
      <c r="BS85" s="201"/>
      <c r="BT85" s="201"/>
      <c r="BU85" s="201"/>
      <c r="BV85" s="201"/>
      <c r="BW85" s="201"/>
      <c r="BX85" s="201"/>
      <c r="BY85" s="298"/>
      <c r="BZ85" s="300"/>
      <c r="CA85" s="302"/>
      <c r="CB85" s="302"/>
    </row>
    <row r="86" spans="1:96" s="98" customFormat="1" ht="14.4" hidden="1" customHeight="1" x14ac:dyDescent="0.3">
      <c r="A86" s="97"/>
      <c r="B86" s="119"/>
      <c r="C86" s="73"/>
      <c r="D86" s="73"/>
      <c r="E86" s="73"/>
      <c r="F86" s="73"/>
      <c r="G86" s="73"/>
      <c r="H86" s="73"/>
      <c r="I86" s="73"/>
      <c r="J86" s="73"/>
      <c r="K86" s="73"/>
      <c r="L86" s="58"/>
      <c r="M86" s="7"/>
      <c r="N86" s="160"/>
      <c r="P86" s="59" t="s">
        <v>141</v>
      </c>
      <c r="Q86" s="60">
        <f>IF(Q84&lt;&gt;0,1,0)</f>
        <v>0</v>
      </c>
      <c r="R86" s="60">
        <f t="shared" ref="R86" si="1477">IF(Q86&gt;0,Q86+1,IF(R84&lt;&gt;0,1,0))</f>
        <v>0</v>
      </c>
      <c r="S86" s="60">
        <f t="shared" ref="S86" si="1478">IF(R86&gt;0,R86+1,IF(S84&lt;&gt;0,1,0))</f>
        <v>0</v>
      </c>
      <c r="T86" s="60">
        <f t="shared" ref="T86" si="1479">IF(S86&gt;0,S86+1,IF(T84&lt;&gt;0,1,0))</f>
        <v>0</v>
      </c>
      <c r="U86" s="60">
        <f t="shared" ref="U86" si="1480">IF(T86&gt;0,T86+1,IF(U84&lt;&gt;0,1,0))</f>
        <v>0</v>
      </c>
      <c r="V86" s="60">
        <f t="shared" ref="V86" si="1481">IF(U86&gt;0,U86+1,IF(V84&lt;&gt;0,1,0))</f>
        <v>0</v>
      </c>
      <c r="W86" s="60">
        <f t="shared" ref="W86" si="1482">IF(V86&gt;0,V86+1,IF(W84&lt;&gt;0,1,0))</f>
        <v>0</v>
      </c>
      <c r="X86" s="60">
        <f t="shared" ref="X86" si="1483">IF(W86&gt;0,W86+1,IF(X84&lt;&gt;0,1,0))</f>
        <v>0</v>
      </c>
      <c r="Y86" s="60">
        <f t="shared" ref="Y86" si="1484">IF(X86&gt;0,X86+1,IF(Y84&lt;&gt;0,1,0))</f>
        <v>0</v>
      </c>
      <c r="Z86" s="60">
        <f t="shared" ref="Z86" si="1485">IF(Y86&gt;0,Y86+1,IF(Z84&lt;&gt;0,1,0))</f>
        <v>0</v>
      </c>
      <c r="AA86" s="60">
        <f t="shared" ref="AA86" si="1486">IF(Z86&gt;0,Z86+1,IF(AA84&lt;&gt;0,1,0))</f>
        <v>0</v>
      </c>
      <c r="AB86" s="60">
        <f t="shared" ref="AB86" si="1487">IF(AA86&gt;0,AA86+1,IF(AB84&lt;&gt;0,1,0))</f>
        <v>0</v>
      </c>
      <c r="AC86" s="60">
        <f t="shared" ref="AC86" si="1488">IF(AB86&gt;0,AB86+1,IF(AC84&lt;&gt;0,1,0))</f>
        <v>0</v>
      </c>
      <c r="AD86" s="60">
        <f t="shared" ref="AD86" si="1489">IF(AC86&gt;0,AC86+1,IF(AD84&lt;&gt;0,1,0))</f>
        <v>0</v>
      </c>
      <c r="AE86" s="60">
        <f t="shared" ref="AE86" si="1490">IF(AD86&gt;0,AD86+1,IF(AE84&lt;&gt;0,1,0))</f>
        <v>0</v>
      </c>
      <c r="AF86" s="60">
        <f t="shared" ref="AF86" si="1491">IF(AE86&gt;0,AE86+1,IF(AF84&lt;&gt;0,1,0))</f>
        <v>0</v>
      </c>
      <c r="AG86" s="60">
        <f t="shared" ref="AG86" si="1492">IF(AF86&gt;0,AF86+1,IF(AG84&lt;&gt;0,1,0))</f>
        <v>0</v>
      </c>
      <c r="AH86" s="60">
        <f t="shared" ref="AH86" si="1493">IF(AG86&gt;0,AG86+1,IF(AH84&lt;&gt;0,1,0))</f>
        <v>0</v>
      </c>
      <c r="AI86" s="60">
        <f t="shared" ref="AI86" si="1494">IF(AH86&gt;0,AH86+1,IF(AI84&lt;&gt;0,1,0))</f>
        <v>0</v>
      </c>
      <c r="AJ86" s="60">
        <f t="shared" ref="AJ86" si="1495">IF(AI86&gt;0,AI86+1,IF(AJ84&lt;&gt;0,1,0))</f>
        <v>0</v>
      </c>
      <c r="AK86" s="60">
        <f t="shared" ref="AK86" si="1496">IF(AJ86&gt;0,AJ86+1,IF(AK84&lt;&gt;0,1,0))</f>
        <v>0</v>
      </c>
      <c r="AL86" s="60">
        <f t="shared" ref="AL86" si="1497">IF(AK86&gt;0,AK86+1,IF(AL84&lt;&gt;0,1,0))</f>
        <v>0</v>
      </c>
      <c r="AM86" s="60">
        <f t="shared" ref="AM86" si="1498">IF(AL86&gt;0,AL86+1,IF(AM84&lt;&gt;0,1,0))</f>
        <v>0</v>
      </c>
      <c r="AN86" s="60">
        <f t="shared" ref="AN86" si="1499">IF(AM86&gt;0,AM86+1,IF(AN84&lt;&gt;0,1,0))</f>
        <v>0</v>
      </c>
      <c r="AO86" s="60">
        <f t="shared" ref="AO86" si="1500">IF(AN86&gt;0,AN86+1,IF(AO84&lt;&gt;0,1,0))</f>
        <v>0</v>
      </c>
      <c r="AP86" s="60">
        <f t="shared" ref="AP86" si="1501">IF(AO86&gt;0,AO86+1,IF(AP84&lt;&gt;0,1,0))</f>
        <v>0</v>
      </c>
      <c r="AQ86" s="60">
        <f t="shared" ref="AQ86" si="1502">IF(AP86&gt;0,AP86+1,IF(AQ84&lt;&gt;0,1,0))</f>
        <v>0</v>
      </c>
      <c r="AR86" s="60">
        <f t="shared" ref="AR86" si="1503">IF(AQ86&gt;0,AQ86+1,IF(AR84&lt;&gt;0,1,0))</f>
        <v>0</v>
      </c>
      <c r="AS86" s="60">
        <f t="shared" ref="AS86" si="1504">IF(AR86&gt;0,AR86+1,IF(AS84&lt;&gt;0,1,0))</f>
        <v>0</v>
      </c>
      <c r="AT86" s="60">
        <f t="shared" ref="AT86" si="1505">IF(AS86&gt;0,AS86+1,IF(AT84&lt;&gt;0,1,0))</f>
        <v>0</v>
      </c>
      <c r="AU86" s="60">
        <f t="shared" ref="AU86" si="1506">IF(AT86&gt;0,AT86+1,IF(AU84&lt;&gt;0,1,0))</f>
        <v>0</v>
      </c>
      <c r="AV86" s="60">
        <f t="shared" ref="AV86" si="1507">IF(AU86&gt;0,AU86+1,IF(AV84&lt;&gt;0,1,0))</f>
        <v>0</v>
      </c>
      <c r="AW86" s="60">
        <f t="shared" ref="AW86" si="1508">IF(AV86&gt;0,AV86+1,IF(AW84&lt;&gt;0,1,0))</f>
        <v>0</v>
      </c>
      <c r="AX86" s="60">
        <f t="shared" ref="AX86" si="1509">IF(AW86&gt;0,AW86+1,IF(AX84&lt;&gt;0,1,0))</f>
        <v>0</v>
      </c>
      <c r="AY86" s="60">
        <f t="shared" ref="AY86" si="1510">IF(AX86&gt;0,AX86+1,IF(AY84&lt;&gt;0,1,0))</f>
        <v>0</v>
      </c>
      <c r="AZ86" s="60">
        <f t="shared" ref="AZ86" si="1511">IF(AY86&gt;0,AY86+1,IF(AZ84&lt;&gt;0,1,0))</f>
        <v>0</v>
      </c>
      <c r="BA86" s="60">
        <f t="shared" ref="BA86" si="1512">IF(AZ86&gt;0,AZ86+1,IF(BA84&lt;&gt;0,1,0))</f>
        <v>0</v>
      </c>
      <c r="BB86" s="60">
        <f t="shared" ref="BB86" si="1513">IF(BA86&gt;0,BA86+1,IF(BB84&lt;&gt;0,1,0))</f>
        <v>0</v>
      </c>
      <c r="BC86" s="60">
        <f t="shared" ref="BC86" si="1514">IF(BB86&gt;0,BB86+1,IF(BC84&lt;&gt;0,1,0))</f>
        <v>0</v>
      </c>
      <c r="BD86" s="60">
        <f t="shared" ref="BD86" si="1515">IF(BC86&gt;0,BC86+1,IF(BD84&lt;&gt;0,1,0))</f>
        <v>0</v>
      </c>
      <c r="BE86" s="60">
        <f t="shared" ref="BE86" si="1516">IF(BD86&gt;0,BD86+1,IF(BE84&lt;&gt;0,1,0))</f>
        <v>0</v>
      </c>
      <c r="BF86" s="60">
        <f t="shared" ref="BF86" si="1517">IF(BE86&gt;0,BE86+1,IF(BF84&lt;&gt;0,1,0))</f>
        <v>0</v>
      </c>
      <c r="BG86" s="60">
        <f t="shared" ref="BG86" si="1518">IF(BF86&gt;0,BF86+1,IF(BG84&lt;&gt;0,1,0))</f>
        <v>0</v>
      </c>
      <c r="BH86" s="60">
        <f t="shared" ref="BH86" si="1519">IF(BG86&gt;0,BG86+1,IF(BH84&lt;&gt;0,1,0))</f>
        <v>0</v>
      </c>
      <c r="BI86" s="60">
        <f t="shared" ref="BI86" si="1520">IF(BH86&gt;0,BH86+1,IF(BI84&lt;&gt;0,1,0))</f>
        <v>0</v>
      </c>
      <c r="BJ86" s="60">
        <f t="shared" ref="BJ86" si="1521">IF(BI86&gt;0,BI86+1,IF(BJ84&lt;&gt;0,1,0))</f>
        <v>0</v>
      </c>
      <c r="BK86" s="60">
        <f t="shared" ref="BK86" si="1522">IF(BJ86&gt;0,BJ86+1,IF(BK84&lt;&gt;0,1,0))</f>
        <v>0</v>
      </c>
      <c r="BL86" s="60">
        <f t="shared" ref="BL86" si="1523">IF(BK86&gt;0,BK86+1,IF(BL84&lt;&gt;0,1,0))</f>
        <v>0</v>
      </c>
      <c r="BM86" s="60">
        <f t="shared" ref="BM86" si="1524">IF(BL86&gt;0,BL86+1,IF(BM84&lt;&gt;0,1,0))</f>
        <v>0</v>
      </c>
      <c r="BN86" s="60">
        <f t="shared" ref="BN86" si="1525">IF(BM86&gt;0,BM86+1,IF(BN84&lt;&gt;0,1,0))</f>
        <v>0</v>
      </c>
      <c r="BO86" s="60">
        <f t="shared" ref="BO86" si="1526">IF(BN86&gt;0,BN86+1,IF(BO84&lt;&gt;0,1,0))</f>
        <v>0</v>
      </c>
      <c r="BP86" s="60">
        <f t="shared" ref="BP86" si="1527">IF(BO86&gt;0,BO86+1,IF(BP84&lt;&gt;0,1,0))</f>
        <v>0</v>
      </c>
      <c r="BQ86" s="60">
        <f t="shared" ref="BQ86" si="1528">IF(BP86&gt;0,BP86+1,IF(BQ84&lt;&gt;0,1,0))</f>
        <v>0</v>
      </c>
      <c r="BR86" s="60">
        <f t="shared" ref="BR86" si="1529">IF(BQ86&gt;0,BQ86+1,IF(BR84&lt;&gt;0,1,0))</f>
        <v>0</v>
      </c>
      <c r="BS86" s="60">
        <f t="shared" ref="BS86" si="1530">IF(BR86&gt;0,BR86+1,IF(BS84&lt;&gt;0,1,0))</f>
        <v>0</v>
      </c>
      <c r="BT86" s="60">
        <f t="shared" ref="BT86" si="1531">IF(BS86&gt;0,BS86+1,IF(BT84&lt;&gt;0,1,0))</f>
        <v>0</v>
      </c>
      <c r="BU86" s="60">
        <f t="shared" ref="BU86" si="1532">IF(BT86&gt;0,BT86+1,IF(BU84&lt;&gt;0,1,0))</f>
        <v>0</v>
      </c>
      <c r="BV86" s="60">
        <f t="shared" ref="BV86" si="1533">IF(BU86&gt;0,BU86+1,IF(BV84&lt;&gt;0,1,0))</f>
        <v>0</v>
      </c>
      <c r="BW86" s="60">
        <f t="shared" ref="BW86" si="1534">IF(BV86&gt;0,BV86+1,IF(BW84&lt;&gt;0,1,0))</f>
        <v>0</v>
      </c>
      <c r="BX86" s="60">
        <f t="shared" ref="BX86" si="1535">IF(BW86&gt;0,BW86+1,IF(BX84&lt;&gt;0,1,0))</f>
        <v>0</v>
      </c>
      <c r="BY86" s="298"/>
      <c r="BZ86" s="300"/>
      <c r="CA86" s="302"/>
      <c r="CB86" s="302"/>
    </row>
    <row r="87" spans="1:96" s="98" customFormat="1" ht="14.4" hidden="1" customHeight="1" x14ac:dyDescent="0.3">
      <c r="A87" s="97"/>
      <c r="B87" s="119"/>
      <c r="C87" s="73"/>
      <c r="D87" s="73"/>
      <c r="E87" s="73"/>
      <c r="F87" s="73"/>
      <c r="G87" s="73"/>
      <c r="H87" s="73"/>
      <c r="I87" s="73"/>
      <c r="J87" s="73"/>
      <c r="K87" s="73"/>
      <c r="L87" s="58"/>
      <c r="M87" s="7"/>
      <c r="N87" s="160"/>
      <c r="P87" s="59" t="s">
        <v>142</v>
      </c>
      <c r="Q87" s="60">
        <f>Q86</f>
        <v>0</v>
      </c>
      <c r="R87" s="60">
        <f>IF(R86=0,0,IF(OR(Q87=0,Q87=12),1,Q87+1))</f>
        <v>0</v>
      </c>
      <c r="S87" s="60">
        <f t="shared" ref="S87" si="1536">IF(S86=0,0,IF(OR(R87=0,R87=12),1,R87+1))</f>
        <v>0</v>
      </c>
      <c r="T87" s="60">
        <f t="shared" ref="T87" si="1537">IF(T86=0,0,IF(OR(S87=0,S87=12),1,S87+1))</f>
        <v>0</v>
      </c>
      <c r="U87" s="60">
        <f t="shared" ref="U87" si="1538">IF(U86=0,0,IF(OR(T87=0,T87=12),1,T87+1))</f>
        <v>0</v>
      </c>
      <c r="V87" s="60">
        <f t="shared" ref="V87" si="1539">IF(V86=0,0,IF(OR(U87=0,U87=12),1,U87+1))</f>
        <v>0</v>
      </c>
      <c r="W87" s="60">
        <f t="shared" ref="W87" si="1540">IF(W86=0,0,IF(OR(V87=0,V87=12),1,V87+1))</f>
        <v>0</v>
      </c>
      <c r="X87" s="60">
        <f t="shared" ref="X87" si="1541">IF(X86=0,0,IF(OR(W87=0,W87=12),1,W87+1))</f>
        <v>0</v>
      </c>
      <c r="Y87" s="60">
        <f t="shared" ref="Y87" si="1542">IF(Y86=0,0,IF(OR(X87=0,X87=12),1,X87+1))</f>
        <v>0</v>
      </c>
      <c r="Z87" s="60">
        <f t="shared" ref="Z87" si="1543">IF(Z86=0,0,IF(OR(Y87=0,Y87=12),1,Y87+1))</f>
        <v>0</v>
      </c>
      <c r="AA87" s="60">
        <f t="shared" ref="AA87" si="1544">IF(AA86=0,0,IF(OR(Z87=0,Z87=12),1,Z87+1))</f>
        <v>0</v>
      </c>
      <c r="AB87" s="60">
        <f t="shared" ref="AB87" si="1545">IF(AB86=0,0,IF(OR(AA87=0,AA87=12),1,AA87+1))</f>
        <v>0</v>
      </c>
      <c r="AC87" s="60">
        <f t="shared" ref="AC87" si="1546">IF(AC86=0,0,IF(OR(AB87=0,AB87=12),1,AB87+1))</f>
        <v>0</v>
      </c>
      <c r="AD87" s="60">
        <f t="shared" ref="AD87" si="1547">IF(AD86=0,0,IF(OR(AC87=0,AC87=12),1,AC87+1))</f>
        <v>0</v>
      </c>
      <c r="AE87" s="60">
        <f t="shared" ref="AE87" si="1548">IF(AE86=0,0,IF(OR(AD87=0,AD87=12),1,AD87+1))</f>
        <v>0</v>
      </c>
      <c r="AF87" s="60">
        <f t="shared" ref="AF87" si="1549">IF(AF86=0,0,IF(OR(AE87=0,AE87=12),1,AE87+1))</f>
        <v>0</v>
      </c>
      <c r="AG87" s="60">
        <f t="shared" ref="AG87" si="1550">IF(AG86=0,0,IF(OR(AF87=0,AF87=12),1,AF87+1))</f>
        <v>0</v>
      </c>
      <c r="AH87" s="60">
        <f t="shared" ref="AH87" si="1551">IF(AH86=0,0,IF(OR(AG87=0,AG87=12),1,AG87+1))</f>
        <v>0</v>
      </c>
      <c r="AI87" s="60">
        <f t="shared" ref="AI87" si="1552">IF(AI86=0,0,IF(OR(AH87=0,AH87=12),1,AH87+1))</f>
        <v>0</v>
      </c>
      <c r="AJ87" s="60">
        <f t="shared" ref="AJ87" si="1553">IF(AJ86=0,0,IF(OR(AI87=0,AI87=12),1,AI87+1))</f>
        <v>0</v>
      </c>
      <c r="AK87" s="60">
        <f t="shared" ref="AK87" si="1554">IF(AK86=0,0,IF(OR(AJ87=0,AJ87=12),1,AJ87+1))</f>
        <v>0</v>
      </c>
      <c r="AL87" s="60">
        <f t="shared" ref="AL87" si="1555">IF(AL86=0,0,IF(OR(AK87=0,AK87=12),1,AK87+1))</f>
        <v>0</v>
      </c>
      <c r="AM87" s="60">
        <f t="shared" ref="AM87" si="1556">IF(AM86=0,0,IF(OR(AL87=0,AL87=12),1,AL87+1))</f>
        <v>0</v>
      </c>
      <c r="AN87" s="60">
        <f t="shared" ref="AN87" si="1557">IF(AN86=0,0,IF(OR(AM87=0,AM87=12),1,AM87+1))</f>
        <v>0</v>
      </c>
      <c r="AO87" s="60">
        <f t="shared" ref="AO87" si="1558">IF(AO86=0,0,IF(OR(AN87=0,AN87=12),1,AN87+1))</f>
        <v>0</v>
      </c>
      <c r="AP87" s="60">
        <f t="shared" ref="AP87" si="1559">IF(AP86=0,0,IF(OR(AO87=0,AO87=12),1,AO87+1))</f>
        <v>0</v>
      </c>
      <c r="AQ87" s="60">
        <f t="shared" ref="AQ87" si="1560">IF(AQ86=0,0,IF(OR(AP87=0,AP87=12),1,AP87+1))</f>
        <v>0</v>
      </c>
      <c r="AR87" s="60">
        <f t="shared" ref="AR87" si="1561">IF(AR86=0,0,IF(OR(AQ87=0,AQ87=12),1,AQ87+1))</f>
        <v>0</v>
      </c>
      <c r="AS87" s="60">
        <f t="shared" ref="AS87" si="1562">IF(AS86=0,0,IF(OR(AR87=0,AR87=12),1,AR87+1))</f>
        <v>0</v>
      </c>
      <c r="AT87" s="60">
        <f t="shared" ref="AT87" si="1563">IF(AT86=0,0,IF(OR(AS87=0,AS87=12),1,AS87+1))</f>
        <v>0</v>
      </c>
      <c r="AU87" s="60">
        <f t="shared" ref="AU87" si="1564">IF(AU86=0,0,IF(OR(AT87=0,AT87=12),1,AT87+1))</f>
        <v>0</v>
      </c>
      <c r="AV87" s="60">
        <f t="shared" ref="AV87" si="1565">IF(AV86=0,0,IF(OR(AU87=0,AU87=12),1,AU87+1))</f>
        <v>0</v>
      </c>
      <c r="AW87" s="60">
        <f t="shared" ref="AW87" si="1566">IF(AW86=0,0,IF(OR(AV87=0,AV87=12),1,AV87+1))</f>
        <v>0</v>
      </c>
      <c r="AX87" s="60">
        <f t="shared" ref="AX87" si="1567">IF(AX86=0,0,IF(OR(AW87=0,AW87=12),1,AW87+1))</f>
        <v>0</v>
      </c>
      <c r="AY87" s="60">
        <f t="shared" ref="AY87" si="1568">IF(AY86=0,0,IF(OR(AX87=0,AX87=12),1,AX87+1))</f>
        <v>0</v>
      </c>
      <c r="AZ87" s="60">
        <f t="shared" ref="AZ87" si="1569">IF(AZ86=0,0,IF(OR(AY87=0,AY87=12),1,AY87+1))</f>
        <v>0</v>
      </c>
      <c r="BA87" s="60">
        <f t="shared" ref="BA87" si="1570">IF(BA86=0,0,IF(OR(AZ87=0,AZ87=12),1,AZ87+1))</f>
        <v>0</v>
      </c>
      <c r="BB87" s="60">
        <f t="shared" ref="BB87" si="1571">IF(BB86=0,0,IF(OR(BA87=0,BA87=12),1,BA87+1))</f>
        <v>0</v>
      </c>
      <c r="BC87" s="60">
        <f t="shared" ref="BC87" si="1572">IF(BC86=0,0,IF(OR(BB87=0,BB87=12),1,BB87+1))</f>
        <v>0</v>
      </c>
      <c r="BD87" s="60">
        <f t="shared" ref="BD87" si="1573">IF(BD86=0,0,IF(OR(BC87=0,BC87=12),1,BC87+1))</f>
        <v>0</v>
      </c>
      <c r="BE87" s="60">
        <f t="shared" ref="BE87" si="1574">IF(BE86=0,0,IF(OR(BD87=0,BD87=12),1,BD87+1))</f>
        <v>0</v>
      </c>
      <c r="BF87" s="60">
        <f t="shared" ref="BF87" si="1575">IF(BF86=0,0,IF(OR(BE87=0,BE87=12),1,BE87+1))</f>
        <v>0</v>
      </c>
      <c r="BG87" s="60">
        <f t="shared" ref="BG87" si="1576">IF(BG86=0,0,IF(OR(BF87=0,BF87=12),1,BF87+1))</f>
        <v>0</v>
      </c>
      <c r="BH87" s="60">
        <f t="shared" ref="BH87" si="1577">IF(BH86=0,0,IF(OR(BG87=0,BG87=12),1,BG87+1))</f>
        <v>0</v>
      </c>
      <c r="BI87" s="60">
        <f t="shared" ref="BI87" si="1578">IF(BI86=0,0,IF(OR(BH87=0,BH87=12),1,BH87+1))</f>
        <v>0</v>
      </c>
      <c r="BJ87" s="60">
        <f t="shared" ref="BJ87" si="1579">IF(BJ86=0,0,IF(OR(BI87=0,BI87=12),1,BI87+1))</f>
        <v>0</v>
      </c>
      <c r="BK87" s="60">
        <f t="shared" ref="BK87" si="1580">IF(BK86=0,0,IF(OR(BJ87=0,BJ87=12),1,BJ87+1))</f>
        <v>0</v>
      </c>
      <c r="BL87" s="60">
        <f t="shared" ref="BL87" si="1581">IF(BL86=0,0,IF(OR(BK87=0,BK87=12),1,BK87+1))</f>
        <v>0</v>
      </c>
      <c r="BM87" s="60">
        <f t="shared" ref="BM87" si="1582">IF(BM86=0,0,IF(OR(BL87=0,BL87=12),1,BL87+1))</f>
        <v>0</v>
      </c>
      <c r="BN87" s="60">
        <f t="shared" ref="BN87" si="1583">IF(BN86=0,0,IF(OR(BM87=0,BM87=12),1,BM87+1))</f>
        <v>0</v>
      </c>
      <c r="BO87" s="60">
        <f t="shared" ref="BO87" si="1584">IF(BO86=0,0,IF(OR(BN87=0,BN87=12),1,BN87+1))</f>
        <v>0</v>
      </c>
      <c r="BP87" s="60">
        <f t="shared" ref="BP87" si="1585">IF(BP86=0,0,IF(OR(BO87=0,BO87=12),1,BO87+1))</f>
        <v>0</v>
      </c>
      <c r="BQ87" s="60">
        <f t="shared" ref="BQ87" si="1586">IF(BQ86=0,0,IF(OR(BP87=0,BP87=12),1,BP87+1))</f>
        <v>0</v>
      </c>
      <c r="BR87" s="60">
        <f t="shared" ref="BR87" si="1587">IF(BR86=0,0,IF(OR(BQ87=0,BQ87=12),1,BQ87+1))</f>
        <v>0</v>
      </c>
      <c r="BS87" s="60">
        <f t="shared" ref="BS87" si="1588">IF(BS86=0,0,IF(OR(BR87=0,BR87=12),1,BR87+1))</f>
        <v>0</v>
      </c>
      <c r="BT87" s="60">
        <f t="shared" ref="BT87" si="1589">IF(BT86=0,0,IF(OR(BS87=0,BS87=12),1,BS87+1))</f>
        <v>0</v>
      </c>
      <c r="BU87" s="60">
        <f t="shared" ref="BU87" si="1590">IF(BU86=0,0,IF(OR(BT87=0,BT87=12),1,BT87+1))</f>
        <v>0</v>
      </c>
      <c r="BV87" s="60">
        <f t="shared" ref="BV87" si="1591">IF(BV86=0,0,IF(OR(BU87=0,BU87=12),1,BU87+1))</f>
        <v>0</v>
      </c>
      <c r="BW87" s="60">
        <f t="shared" ref="BW87" si="1592">IF(BW86=0,0,IF(OR(BV87=0,BV87=12),1,BV87+1))</f>
        <v>0</v>
      </c>
      <c r="BX87" s="60">
        <f t="shared" ref="BX87" si="1593">IF(BX86=0,0,IF(OR(BW87=0,BW87=12),1,BW87+1))</f>
        <v>0</v>
      </c>
      <c r="BY87" s="298"/>
      <c r="BZ87" s="300"/>
      <c r="CA87" s="302"/>
      <c r="CB87" s="302"/>
    </row>
    <row r="88" spans="1:96" s="98" customFormat="1" ht="43.2" x14ac:dyDescent="0.3">
      <c r="A88" s="97"/>
      <c r="B88" s="119"/>
      <c r="C88" s="73"/>
      <c r="D88" s="73"/>
      <c r="E88" s="73"/>
      <c r="F88" s="73"/>
      <c r="G88" s="73"/>
      <c r="H88" s="73"/>
      <c r="I88" s="73"/>
      <c r="J88" s="73"/>
      <c r="K88" s="73"/>
      <c r="L88" s="58"/>
      <c r="M88" s="7"/>
      <c r="N88" s="160"/>
      <c r="P88" s="57" t="s">
        <v>221</v>
      </c>
      <c r="Q88" s="62">
        <f>IF(Q87&gt;0,IF(Q91&gt;$K84,$K84,Q91),0)</f>
        <v>0</v>
      </c>
      <c r="R88" s="62">
        <f>IF(R87&gt;0,IF((SUMIFS($Q90:Q90,$Q87:Q87,12)+IF(Q87=12,0,Q88)+R91)&gt;=$K84,$K84-FLOOR(SUMIFS($Q90:Q90,$Q87:Q87,12),1),IF(R87=1,R91,R91+Q88)),0)</f>
        <v>0</v>
      </c>
      <c r="S88" s="62">
        <f>IF(S87&gt;0,IF((SUMIFS($Q90:R90,$Q87:R87,12)+IF(R87=12,0,R88)+S91)&gt;=$K84,$K84-FLOOR(SUMIFS($Q90:R90,$Q87:R87,12),1),IF(S87=1,S91,S91+R88)),0)</f>
        <v>0</v>
      </c>
      <c r="T88" s="62">
        <f>IF(T87&gt;0,IF((SUMIFS($Q90:S90,$Q87:S87,12)+IF(S87=12,0,S88)+T91)&gt;=$K84,$K84-FLOOR(SUMIFS($Q90:S90,$Q87:S87,12),1),IF(T87=1,T91,T91+S88)),0)</f>
        <v>0</v>
      </c>
      <c r="U88" s="62">
        <f>IF(U87&gt;0,IF((SUMIFS($Q90:T90,$Q87:T87,12)+IF(T87=12,0,T88)+U91)&gt;=$K84,$K84-FLOOR(SUMIFS($Q90:T90,$Q87:T87,12),1),IF(U87=1,U91,U91+T88)),0)</f>
        <v>0</v>
      </c>
      <c r="V88" s="62">
        <f>IF(V87&gt;0,IF((SUMIFS($Q90:U90,$Q87:U87,12)+IF(U87=12,0,U88)+V91)&gt;=$K84,$K84-FLOOR(SUMIFS($Q90:U90,$Q87:U87,12),1),IF(V87=1,V91,V91+U88)),0)</f>
        <v>0</v>
      </c>
      <c r="W88" s="62">
        <f>IF(W87&gt;0,IF((SUMIFS($Q90:V90,$Q87:V87,12)+IF(V87=12,0,V88)+W91)&gt;=$K84,$K84-FLOOR(SUMIFS($Q90:V90,$Q87:V87,12),1),IF(W87=1,W91,W91+V88)),0)</f>
        <v>0</v>
      </c>
      <c r="X88" s="62">
        <f>IF(X87&gt;0,IF((SUMIFS($Q90:W90,$Q87:W87,12)+IF(W87=12,0,W88)+X91)&gt;=$K84,$K84-FLOOR(SUMIFS($Q90:W90,$Q87:W87,12),1),IF(X87=1,X91,X91+W88)),0)</f>
        <v>0</v>
      </c>
      <c r="Y88" s="62">
        <f>IF(Y87&gt;0,IF((SUMIFS($Q90:X90,$Q87:X87,12)+IF(X87=12,0,X88)+Y91)&gt;=$K84,$K84-FLOOR(SUMIFS($Q90:X90,$Q87:X87,12),1),IF(Y87=1,Y91,Y91+X88)),0)</f>
        <v>0</v>
      </c>
      <c r="Z88" s="62">
        <f>IF(Z87&gt;0,IF((SUMIFS($Q90:Y90,$Q87:Y87,12)+IF(Y87=12,0,Y88)+Z91)&gt;=$K84,$K84-FLOOR(SUMIFS($Q90:Y90,$Q87:Y87,12),1),IF(Z87=1,Z91,Z91+Y88)),0)</f>
        <v>0</v>
      </c>
      <c r="AA88" s="62">
        <f>IF(AA87&gt;0,IF((SUMIFS($Q90:Z90,$Q87:Z87,12)+IF(Z87=12,0,Z88)+AA91)&gt;=$K84,$K84-FLOOR(SUMIFS($Q90:Z90,$Q87:Z87,12),1),IF(AA87=1,AA91,AA91+Z88)),0)</f>
        <v>0</v>
      </c>
      <c r="AB88" s="62">
        <f>IF(AB87&gt;0,IF((SUMIFS($Q90:AA90,$Q87:AA87,12)+IF(AA87=12,0,AA88)+AB91)&gt;=$K84,$K84-FLOOR(SUMIFS($Q90:AA90,$Q87:AA87,12),1),IF(AB87=1,AB91,AB91+AA88)),0)</f>
        <v>0</v>
      </c>
      <c r="AC88" s="62">
        <f>IF(AC87&gt;0,IF((SUMIFS($Q90:AB90,$Q87:AB87,12)+IF(AB87=12,0,AB88)+AC91)&gt;=$K84,$K84-FLOOR(SUMIFS($Q90:AB90,$Q87:AB87,12),1),IF(AC87=1,AC91,AC91+AB88)),0)</f>
        <v>0</v>
      </c>
      <c r="AD88" s="62">
        <f>IF(AD87&gt;0,IF((SUMIFS($Q90:AC90,$Q87:AC87,12)+IF(AC87=12,0,AC88)+AD91)&gt;=$K84,$K84-FLOOR(SUMIFS($Q90:AC90,$Q87:AC87,12),1),IF(AD87=1,AD91,AD91+AC88)),0)</f>
        <v>0</v>
      </c>
      <c r="AE88" s="62">
        <f>IF(AE87&gt;0,IF((SUMIFS($Q90:AD90,$Q87:AD87,12)+IF(AD87=12,0,AD88)+AE91)&gt;=$K84,$K84-FLOOR(SUMIFS($Q90:AD90,$Q87:AD87,12),1),IF(AE87=1,AE91,AE91+AD88)),0)</f>
        <v>0</v>
      </c>
      <c r="AF88" s="62">
        <f>IF(AF87&gt;0,IF((SUMIFS($Q90:AE90,$Q87:AE87,12)+IF(AE87=12,0,AE88)+AF91)&gt;=$K84,$K84-FLOOR(SUMIFS($Q90:AE90,$Q87:AE87,12),1),IF(AF87=1,AF91,AF91+AE88)),0)</f>
        <v>0</v>
      </c>
      <c r="AG88" s="62">
        <f>IF(AG87&gt;0,IF((SUMIFS($Q90:AF90,$Q87:AF87,12)+IF(AF87=12,0,AF88)+AG91)&gt;=$K84,$K84-FLOOR(SUMIFS($Q90:AF90,$Q87:AF87,12),1),IF(AG87=1,AG91,AG91+AF88)),0)</f>
        <v>0</v>
      </c>
      <c r="AH88" s="62">
        <f>IF(AH87&gt;0,IF((SUMIFS($Q90:AG90,$Q87:AG87,12)+IF(AG87=12,0,AG88)+AH91)&gt;=$K84,$K84-FLOOR(SUMIFS($Q90:AG90,$Q87:AG87,12),1),IF(AH87=1,AH91,AH91+AG88)),0)</f>
        <v>0</v>
      </c>
      <c r="AI88" s="62">
        <f>IF(AI87&gt;0,IF((SUMIFS($Q90:AH90,$Q87:AH87,12)+IF(AH87=12,0,AH88)+AI91)&gt;=$K84,$K84-FLOOR(SUMIFS($Q90:AH90,$Q87:AH87,12),1),IF(AI87=1,AI91,AI91+AH88)),0)</f>
        <v>0</v>
      </c>
      <c r="AJ88" s="62">
        <f>IF(AJ87&gt;0,IF((SUMIFS($Q90:AI90,$Q87:AI87,12)+IF(AI87=12,0,AI88)+AJ91)&gt;=$K84,$K84-FLOOR(SUMIFS($Q90:AI90,$Q87:AI87,12),1),IF(AJ87=1,AJ91,AJ91+AI88)),0)</f>
        <v>0</v>
      </c>
      <c r="AK88" s="62">
        <f>IF(AK87&gt;0,IF((SUMIFS($Q90:AJ90,$Q87:AJ87,12)+IF(AJ87=12,0,AJ88)+AK91)&gt;=$K84,$K84-FLOOR(SUMIFS($Q90:AJ90,$Q87:AJ87,12),1),IF(AK87=1,AK91,AK91+AJ88)),0)</f>
        <v>0</v>
      </c>
      <c r="AL88" s="62">
        <f>IF(AL87&gt;0,IF((SUMIFS($Q90:AK90,$Q87:AK87,12)+IF(AK87=12,0,AK88)+AL91)&gt;=$K84,$K84-FLOOR(SUMIFS($Q90:AK90,$Q87:AK87,12),1),IF(AL87=1,AL91,AL91+AK88)),0)</f>
        <v>0</v>
      </c>
      <c r="AM88" s="62">
        <f>IF(AM87&gt;0,IF((SUMIFS($Q90:AL90,$Q87:AL87,12)+IF(AL87=12,0,AL88)+AM91)&gt;=$K84,$K84-FLOOR(SUMIFS($Q90:AL90,$Q87:AL87,12),1),IF(AM87=1,AM91,AM91+AL88)),0)</f>
        <v>0</v>
      </c>
      <c r="AN88" s="62">
        <f>IF(AN87&gt;0,IF((SUMIFS($Q90:AM90,$Q87:AM87,12)+IF(AM87=12,0,AM88)+AN91)&gt;=$K84,$K84-FLOOR(SUMIFS($Q90:AM90,$Q87:AM87,12),1),IF(AN87=1,AN91,AN91+AM88)),0)</f>
        <v>0</v>
      </c>
      <c r="AO88" s="62">
        <f>IF(AO87&gt;0,IF((SUMIFS($Q90:AN90,$Q87:AN87,12)+IF(AN87=12,0,AN88)+AO91)&gt;=$K84,$K84-FLOOR(SUMIFS($Q90:AN90,$Q87:AN87,12),1),IF(AO87=1,AO91,AO91+AN88)),0)</f>
        <v>0</v>
      </c>
      <c r="AP88" s="62">
        <f>IF(AP87&gt;0,IF((SUMIFS($Q90:AO90,$Q87:AO87,12)+IF(AO87=12,0,AO88)+AP91)&gt;=$K84,$K84-FLOOR(SUMIFS($Q90:AO90,$Q87:AO87,12),1),IF(AP87=1,AP91,AP91+AO88)),0)</f>
        <v>0</v>
      </c>
      <c r="AQ88" s="62">
        <f>IF(AQ87&gt;0,IF((SUMIFS($Q90:AP90,$Q87:AP87,12)+IF(AP87=12,0,AP88)+AQ91)&gt;=$K84,$K84-FLOOR(SUMIFS($Q90:AP90,$Q87:AP87,12),1),IF(AQ87=1,AQ91,AQ91+AP88)),0)</f>
        <v>0</v>
      </c>
      <c r="AR88" s="62">
        <f>IF(AR87&gt;0,IF((SUMIFS($Q90:AQ90,$Q87:AQ87,12)+IF(AQ87=12,0,AQ88)+AR91)&gt;=$K84,$K84-FLOOR(SUMIFS($Q90:AQ90,$Q87:AQ87,12),1),IF(AR87=1,AR91,AR91+AQ88)),0)</f>
        <v>0</v>
      </c>
      <c r="AS88" s="62">
        <f>IF(AS87&gt;0,IF((SUMIFS($Q90:AR90,$Q87:AR87,12)+IF(AR87=12,0,AR88)+AS91)&gt;=$K84,$K84-FLOOR(SUMIFS($Q90:AR90,$Q87:AR87,12),1),IF(AS87=1,AS91,AS91+AR88)),0)</f>
        <v>0</v>
      </c>
      <c r="AT88" s="62">
        <f>IF(AT87&gt;0,IF((SUMIFS($Q90:AS90,$Q87:AS87,12)+IF(AS87=12,0,AS88)+AT91)&gt;=$K84,$K84-FLOOR(SUMIFS($Q90:AS90,$Q87:AS87,12),1),IF(AT87=1,AT91,AT91+AS88)),0)</f>
        <v>0</v>
      </c>
      <c r="AU88" s="62">
        <f>IF(AU87&gt;0,IF((SUMIFS($Q90:AT90,$Q87:AT87,12)+IF(AT87=12,0,AT88)+AU91)&gt;=$K84,$K84-FLOOR(SUMIFS($Q90:AT90,$Q87:AT87,12),1),IF(AU87=1,AU91,AU91+AT88)),0)</f>
        <v>0</v>
      </c>
      <c r="AV88" s="62">
        <f>IF(AV87&gt;0,IF((SUMIFS($Q90:AU90,$Q87:AU87,12)+IF(AU87=12,0,AU88)+AV91)&gt;=$K84,$K84-FLOOR(SUMIFS($Q90:AU90,$Q87:AU87,12),1),IF(AV87=1,AV91,AV91+AU88)),0)</f>
        <v>0</v>
      </c>
      <c r="AW88" s="62">
        <f>IF(AW87&gt;0,IF((SUMIFS($Q90:AV90,$Q87:AV87,12)+IF(AV87=12,0,AV88)+AW91)&gt;=$K84,$K84-FLOOR(SUMIFS($Q90:AV90,$Q87:AV87,12),1),IF(AW87=1,AW91,AW91+AV88)),0)</f>
        <v>0</v>
      </c>
      <c r="AX88" s="62">
        <f>IF(AX87&gt;0,IF((SUMIFS($Q90:AW90,$Q87:AW87,12)+IF(AW87=12,0,AW88)+AX91)&gt;=$K84,$K84-FLOOR(SUMIFS($Q90:AW90,$Q87:AW87,12),1),IF(AX87=1,AX91,AX91+AW88)),0)</f>
        <v>0</v>
      </c>
      <c r="AY88" s="62">
        <f>IF(AY87&gt;0,IF((SUMIFS($Q90:AX90,$Q87:AX87,12)+IF(AX87=12,0,AX88)+AY91)&gt;=$K84,$K84-FLOOR(SUMIFS($Q90:AX90,$Q87:AX87,12),1),IF(AY87=1,AY91,AY91+AX88)),0)</f>
        <v>0</v>
      </c>
      <c r="AZ88" s="62">
        <f>IF(AZ87&gt;0,IF((SUMIFS($Q90:AY90,$Q87:AY87,12)+IF(AY87=12,0,AY88)+AZ91)&gt;=$K84,$K84-FLOOR(SUMIFS($Q90:AY90,$Q87:AY87,12),1),IF(AZ87=1,AZ91,AZ91+AY88)),0)</f>
        <v>0</v>
      </c>
      <c r="BA88" s="62">
        <f>IF(BA87&gt;0,IF((SUMIFS($Q90:AZ90,$Q87:AZ87,12)+IF(AZ87=12,0,AZ88)+BA91)&gt;=$K84,$K84-FLOOR(SUMIFS($Q90:AZ90,$Q87:AZ87,12),1),IF(BA87=1,BA91,BA91+AZ88)),0)</f>
        <v>0</v>
      </c>
      <c r="BB88" s="62">
        <f>IF(BB87&gt;0,IF((SUMIFS($Q90:BA90,$Q87:BA87,12)+IF(BA87=12,0,BA88)+BB91)&gt;=$K84,$K84-FLOOR(SUMIFS($Q90:BA90,$Q87:BA87,12),1),IF(BB87=1,BB91,BB91+BA88)),0)</f>
        <v>0</v>
      </c>
      <c r="BC88" s="62">
        <f>IF(BC87&gt;0,IF((SUMIFS($Q90:BB90,$Q87:BB87,12)+IF(BB87=12,0,BB88)+BC91)&gt;=$K84,$K84-FLOOR(SUMIFS($Q90:BB90,$Q87:BB87,12),1),IF(BC87=1,BC91,BC91+BB88)),0)</f>
        <v>0</v>
      </c>
      <c r="BD88" s="62">
        <f>IF(BD87&gt;0,IF((SUMIFS($Q90:BC90,$Q87:BC87,12)+IF(BC87=12,0,BC88)+BD91)&gt;=$K84,$K84-FLOOR(SUMIFS($Q90:BC90,$Q87:BC87,12),1),IF(BD87=1,BD91,BD91+BC88)),0)</f>
        <v>0</v>
      </c>
      <c r="BE88" s="62">
        <f>IF(BE87&gt;0,IF((SUMIFS($Q90:BD90,$Q87:BD87,12)+IF(BD87=12,0,BD88)+BE91)&gt;=$K84,$K84-FLOOR(SUMIFS($Q90:BD90,$Q87:BD87,12),1),IF(BE87=1,BE91,BE91+BD88)),0)</f>
        <v>0</v>
      </c>
      <c r="BF88" s="62">
        <f>IF(BF87&gt;0,IF((SUMIFS($Q90:BE90,$Q87:BE87,12)+IF(BE87=12,0,BE88)+BF91)&gt;=$K84,$K84-FLOOR(SUMIFS($Q90:BE90,$Q87:BE87,12),1),IF(BF87=1,BF91,BF91+BE88)),0)</f>
        <v>0</v>
      </c>
      <c r="BG88" s="62">
        <f>IF(BG87&gt;0,IF((SUMIFS($Q90:BF90,$Q87:BF87,12)+IF(BF87=12,0,BF88)+BG91)&gt;=$K84,$K84-FLOOR(SUMIFS($Q90:BF90,$Q87:BF87,12),1),IF(BG87=1,BG91,BG91+BF88)),0)</f>
        <v>0</v>
      </c>
      <c r="BH88" s="62">
        <f>IF(BH87&gt;0,IF((SUMIFS($Q90:BG90,$Q87:BG87,12)+IF(BG87=12,0,BG88)+BH91)&gt;=$K84,$K84-FLOOR(SUMIFS($Q90:BG90,$Q87:BG87,12),1),IF(BH87=1,BH91,BH91+BG88)),0)</f>
        <v>0</v>
      </c>
      <c r="BI88" s="62">
        <f>IF(BI87&gt;0,IF((SUMIFS($Q90:BH90,$Q87:BH87,12)+IF(BH87=12,0,BH88)+BI91)&gt;=$K84,$K84-FLOOR(SUMIFS($Q90:BH90,$Q87:BH87,12),1),IF(BI87=1,BI91,BI91+BH88)),0)</f>
        <v>0</v>
      </c>
      <c r="BJ88" s="62">
        <f>IF(BJ87&gt;0,IF((SUMIFS($Q90:BI90,$Q87:BI87,12)+IF(BI87=12,0,BI88)+BJ91)&gt;=$K84,$K84-FLOOR(SUMIFS($Q90:BI90,$Q87:BI87,12),1),IF(BJ87=1,BJ91,BJ91+BI88)),0)</f>
        <v>0</v>
      </c>
      <c r="BK88" s="62">
        <f>IF(BK87&gt;0,IF((SUMIFS($Q90:BJ90,$Q87:BJ87,12)+IF(BJ87=12,0,BJ88)+BK91)&gt;=$K84,$K84-FLOOR(SUMIFS($Q90:BJ90,$Q87:BJ87,12),1),IF(BK87=1,BK91,BK91+BJ88)),0)</f>
        <v>0</v>
      </c>
      <c r="BL88" s="62">
        <f>IF(BL87&gt;0,IF((SUMIFS($Q90:BK90,$Q87:BK87,12)+IF(BK87=12,0,BK88)+BL91)&gt;=$K84,$K84-FLOOR(SUMIFS($Q90:BK90,$Q87:BK87,12),1),IF(BL87=1,BL91,BL91+BK88)),0)</f>
        <v>0</v>
      </c>
      <c r="BM88" s="62">
        <f>IF(BM87&gt;0,IF((SUMIFS($Q90:BL90,$Q87:BL87,12)+IF(BL87=12,0,BL88)+BM91)&gt;=$K84,$K84-FLOOR(SUMIFS($Q90:BL90,$Q87:BL87,12),1),IF(BM87=1,BM91,BM91+BL88)),0)</f>
        <v>0</v>
      </c>
      <c r="BN88" s="62">
        <f>IF(BN87&gt;0,IF((SUMIFS($Q90:BM90,$Q87:BM87,12)+IF(BM87=12,0,BM88)+BN91)&gt;=$K84,$K84-FLOOR(SUMIFS($Q90:BM90,$Q87:BM87,12),1),IF(BN87=1,BN91,BN91+BM88)),0)</f>
        <v>0</v>
      </c>
      <c r="BO88" s="62">
        <f>IF(BO87&gt;0,IF((SUMIFS($Q90:BN90,$Q87:BN87,12)+IF(BN87=12,0,BN88)+BO91)&gt;=$K84,$K84-FLOOR(SUMIFS($Q90:BN90,$Q87:BN87,12),1),IF(BO87=1,BO91,BO91+BN88)),0)</f>
        <v>0</v>
      </c>
      <c r="BP88" s="62">
        <f>IF(BP87&gt;0,IF((SUMIFS($Q90:BO90,$Q87:BO87,12)+IF(BO87=12,0,BO88)+BP91)&gt;=$K84,$K84-FLOOR(SUMIFS($Q90:BO90,$Q87:BO87,12),1),IF(BP87=1,BP91,BP91+BO88)),0)</f>
        <v>0</v>
      </c>
      <c r="BQ88" s="62">
        <f>IF(BQ87&gt;0,IF((SUMIFS($Q90:BP90,$Q87:BP87,12)+IF(BP87=12,0,BP88)+BQ91)&gt;=$K84,$K84-FLOOR(SUMIFS($Q90:BP90,$Q87:BP87,12),1),IF(BQ87=1,BQ91,BQ91+BP88)),0)</f>
        <v>0</v>
      </c>
      <c r="BR88" s="62">
        <f>IF(BR87&gt;0,IF((SUMIFS($Q90:BQ90,$Q87:BQ87,12)+IF(BQ87=12,0,BQ88)+BR91)&gt;=$K84,$K84-FLOOR(SUMIFS($Q90:BQ90,$Q87:BQ87,12),1),IF(BR87=1,BR91,BR91+BQ88)),0)</f>
        <v>0</v>
      </c>
      <c r="BS88" s="62">
        <f>IF(BS87&gt;0,IF((SUMIFS($Q90:BR90,$Q87:BR87,12)+IF(BR87=12,0,BR88)+BS91)&gt;=$K84,$K84-FLOOR(SUMIFS($Q90:BR90,$Q87:BR87,12),1),IF(BS87=1,BS91,BS91+BR88)),0)</f>
        <v>0</v>
      </c>
      <c r="BT88" s="62">
        <f>IF(BT87&gt;0,IF((SUMIFS($Q90:BS90,$Q87:BS87,12)+IF(BS87=12,0,BS88)+BT91)&gt;=$K84,$K84-FLOOR(SUMIFS($Q90:BS90,$Q87:BS87,12),1),IF(BT87=1,BT91,BT91+BS88)),0)</f>
        <v>0</v>
      </c>
      <c r="BU88" s="62">
        <f>IF(BU87&gt;0,IF((SUMIFS($Q90:BT90,$Q87:BT87,12)+IF(BT87=12,0,BT88)+BU91)&gt;=$K84,$K84-FLOOR(SUMIFS($Q90:BT90,$Q87:BT87,12),1),IF(BU87=1,BU91,BU91+BT88)),0)</f>
        <v>0</v>
      </c>
      <c r="BV88" s="62">
        <f>IF(BV87&gt;0,IF((SUMIFS($Q90:BU90,$Q87:BU87,12)+IF(BU87=12,0,BU88)+BV91)&gt;=$K84,$K84-FLOOR(SUMIFS($Q90:BU90,$Q87:BU87,12),1),IF(BV87=1,BV91,BV91+BU88)),0)</f>
        <v>0</v>
      </c>
      <c r="BW88" s="62">
        <f>IF(BW87&gt;0,IF((SUMIFS($Q90:BV90,$Q87:BV87,12)+IF(BV87=12,0,BV88)+BW91)&gt;=$K84,$K84-FLOOR(SUMIFS($Q90:BV90,$Q87:BV87,12),1),IF(BW87=1,BW91,BW91+BV88)),0)</f>
        <v>0</v>
      </c>
      <c r="BX88" s="62">
        <f>IF(BX87&gt;0,IF((SUMIFS($Q90:BW90,$Q87:BW87,12)+IF(BW87=12,0,BW88)+BX91)&gt;=$K84,$K84-FLOOR(SUMIFS($Q90:BW90,$Q87:BW87,12),1),IF(BX87=1,BX91,BX91+BW88)),0)</f>
        <v>0</v>
      </c>
      <c r="BY88" s="298"/>
      <c r="BZ88" s="300"/>
      <c r="CA88" s="302"/>
      <c r="CB88" s="302"/>
    </row>
    <row r="89" spans="1:96" s="98" customFormat="1" ht="41.4" hidden="1" customHeight="1" x14ac:dyDescent="0.3">
      <c r="A89" s="97"/>
      <c r="B89" s="119"/>
      <c r="C89" s="73"/>
      <c r="D89" s="73"/>
      <c r="E89" s="73"/>
      <c r="F89" s="73"/>
      <c r="G89" s="73"/>
      <c r="H89" s="73"/>
      <c r="I89" s="73"/>
      <c r="J89" s="73"/>
      <c r="K89" s="73"/>
      <c r="L89" s="58"/>
      <c r="M89" s="7"/>
      <c r="N89" s="160"/>
      <c r="P89" s="59" t="s">
        <v>172</v>
      </c>
      <c r="Q89" s="61">
        <f>IF(Q84&gt;0,Q85,0)</f>
        <v>0</v>
      </c>
      <c r="R89" s="61">
        <f t="shared" ref="R89" si="1594">IF(R84&gt;0,IF(R87=1,R85,R85+Q89),Q89)</f>
        <v>0</v>
      </c>
      <c r="S89" s="61">
        <f t="shared" ref="S89" si="1595">IF(S84&gt;0,IF(S87=1,S85,S85+R89),R89)</f>
        <v>0</v>
      </c>
      <c r="T89" s="61">
        <f t="shared" ref="T89" si="1596">IF(T84&gt;0,IF(T87=1,T85,T85+S89),S89)</f>
        <v>0</v>
      </c>
      <c r="U89" s="61">
        <f t="shared" ref="U89" si="1597">IF(U84&gt;0,IF(U87=1,U85,U85+T89),T89)</f>
        <v>0</v>
      </c>
      <c r="V89" s="61">
        <f t="shared" ref="V89" si="1598">IF(V84&gt;0,IF(V87=1,V85,V85+U89),U89)</f>
        <v>0</v>
      </c>
      <c r="W89" s="61">
        <f t="shared" ref="W89" si="1599">IF(W84&gt;0,IF(W87=1,W85,W85+V89),V89)</f>
        <v>0</v>
      </c>
      <c r="X89" s="61">
        <f t="shared" ref="X89" si="1600">IF(X84&gt;0,IF(X87=1,X85,X85+W89),W89)</f>
        <v>0</v>
      </c>
      <c r="Y89" s="61">
        <f t="shared" ref="Y89" si="1601">IF(Y84&gt;0,IF(Y87=1,Y85,Y85+X89),X89)</f>
        <v>0</v>
      </c>
      <c r="Z89" s="61">
        <f t="shared" ref="Z89" si="1602">IF(Z84&gt;0,IF(Z87=1,Z85,Z85+Y89),Y89)</f>
        <v>0</v>
      </c>
      <c r="AA89" s="61">
        <f t="shared" ref="AA89" si="1603">IF(AA84&gt;0,IF(AA87=1,AA85,AA85+Z89),Z89)</f>
        <v>0</v>
      </c>
      <c r="AB89" s="61">
        <f t="shared" ref="AB89" si="1604">IF(AB84&gt;0,IF(AB87=1,AB85,AB85+AA89),AA89)</f>
        <v>0</v>
      </c>
      <c r="AC89" s="61">
        <f t="shared" ref="AC89" si="1605">IF(AC84&gt;0,IF(AC87=1,AC85,AC85+AB89),AB89)</f>
        <v>0</v>
      </c>
      <c r="AD89" s="61">
        <f t="shared" ref="AD89" si="1606">IF(AD84&gt;0,IF(AD87=1,AD85,AD85+AC89),AC89)</f>
        <v>0</v>
      </c>
      <c r="AE89" s="61">
        <f t="shared" ref="AE89" si="1607">IF(AE84&gt;0,IF(AE87=1,AE85,AE85+AD89),AD89)</f>
        <v>0</v>
      </c>
      <c r="AF89" s="61">
        <f t="shared" ref="AF89" si="1608">IF(AF84&gt;0,IF(AF87=1,AF85,AF85+AE89),AE89)</f>
        <v>0</v>
      </c>
      <c r="AG89" s="61">
        <f t="shared" ref="AG89" si="1609">IF(AG84&gt;0,IF(AG87=1,AG85,AG85+AF89),AF89)</f>
        <v>0</v>
      </c>
      <c r="AH89" s="61">
        <f t="shared" ref="AH89" si="1610">IF(AH84&gt;0,IF(AH87=1,AH85,AH85+AG89),AG89)</f>
        <v>0</v>
      </c>
      <c r="AI89" s="61">
        <f t="shared" ref="AI89" si="1611">IF(AI84&gt;0,IF(AI87=1,AI85,AI85+AH89),AH89)</f>
        <v>0</v>
      </c>
      <c r="AJ89" s="61">
        <f t="shared" ref="AJ89" si="1612">IF(AJ84&gt;0,IF(AJ87=1,AJ85,AJ85+AI89),AI89)</f>
        <v>0</v>
      </c>
      <c r="AK89" s="61">
        <f t="shared" ref="AK89" si="1613">IF(AK84&gt;0,IF(AK87=1,AK85,AK85+AJ89),AJ89)</f>
        <v>0</v>
      </c>
      <c r="AL89" s="61">
        <f t="shared" ref="AL89" si="1614">IF(AL84&gt;0,IF(AL87=1,AL85,AL85+AK89),AK89)</f>
        <v>0</v>
      </c>
      <c r="AM89" s="61">
        <f t="shared" ref="AM89" si="1615">IF(AM84&gt;0,IF(AM87=1,AM85,AM85+AL89),AL89)</f>
        <v>0</v>
      </c>
      <c r="AN89" s="61">
        <f t="shared" ref="AN89" si="1616">IF(AN84&gt;0,IF(AN87=1,AN85,AN85+AM89),AM89)</f>
        <v>0</v>
      </c>
      <c r="AO89" s="61">
        <f t="shared" ref="AO89" si="1617">IF(AO84&gt;0,IF(AO87=1,AO85,AO85+AN89),AN89)</f>
        <v>0</v>
      </c>
      <c r="AP89" s="61">
        <f t="shared" ref="AP89" si="1618">IF(AP84&gt;0,IF(AP87=1,AP85,AP85+AO89),AO89)</f>
        <v>0</v>
      </c>
      <c r="AQ89" s="61">
        <f t="shared" ref="AQ89" si="1619">IF(AQ84&gt;0,IF(AQ87=1,AQ85,AQ85+AP89),AP89)</f>
        <v>0</v>
      </c>
      <c r="AR89" s="61">
        <f t="shared" ref="AR89" si="1620">IF(AR84&gt;0,IF(AR87=1,AR85,AR85+AQ89),AQ89)</f>
        <v>0</v>
      </c>
      <c r="AS89" s="61">
        <f t="shared" ref="AS89" si="1621">IF(AS84&gt;0,IF(AS87=1,AS85,AS85+AR89),AR89)</f>
        <v>0</v>
      </c>
      <c r="AT89" s="61">
        <f t="shared" ref="AT89" si="1622">IF(AT84&gt;0,IF(AT87=1,AT85,AT85+AS89),AS89)</f>
        <v>0</v>
      </c>
      <c r="AU89" s="61">
        <f t="shared" ref="AU89" si="1623">IF(AU84&gt;0,IF(AU87=1,AU85,AU85+AT89),AT89)</f>
        <v>0</v>
      </c>
      <c r="AV89" s="61">
        <f t="shared" ref="AV89" si="1624">IF(AV84&gt;0,IF(AV87=1,AV85,AV85+AU89),AU89)</f>
        <v>0</v>
      </c>
      <c r="AW89" s="61">
        <f t="shared" ref="AW89" si="1625">IF(AW84&gt;0,IF(AW87=1,AW85,AW85+AV89),AV89)</f>
        <v>0</v>
      </c>
      <c r="AX89" s="61">
        <f t="shared" ref="AX89" si="1626">IF(AX84&gt;0,IF(AX87=1,AX85,AX85+AW89),AW89)</f>
        <v>0</v>
      </c>
      <c r="AY89" s="61">
        <f t="shared" ref="AY89" si="1627">IF(AY84&gt;0,IF(AY87=1,AY85,AY85+AX89),AX89)</f>
        <v>0</v>
      </c>
      <c r="AZ89" s="61">
        <f t="shared" ref="AZ89" si="1628">IF(AZ84&gt;0,IF(AZ87=1,AZ85,AZ85+AY89),AY89)</f>
        <v>0</v>
      </c>
      <c r="BA89" s="61">
        <f t="shared" ref="BA89" si="1629">IF(BA84&gt;0,IF(BA87=1,BA85,BA85+AZ89),AZ89)</f>
        <v>0</v>
      </c>
      <c r="BB89" s="61">
        <f t="shared" ref="BB89" si="1630">IF(BB84&gt;0,IF(BB87=1,BB85,BB85+BA89),BA89)</f>
        <v>0</v>
      </c>
      <c r="BC89" s="61">
        <f t="shared" ref="BC89" si="1631">IF(BC84&gt;0,IF(BC87=1,BC85,BC85+BB89),BB89)</f>
        <v>0</v>
      </c>
      <c r="BD89" s="61">
        <f t="shared" ref="BD89" si="1632">IF(BD84&gt;0,IF(BD87=1,BD85,BD85+BC89),BC89)</f>
        <v>0</v>
      </c>
      <c r="BE89" s="61">
        <f t="shared" ref="BE89" si="1633">IF(BE84&gt;0,IF(BE87=1,BE85,BE85+BD89),BD89)</f>
        <v>0</v>
      </c>
      <c r="BF89" s="61">
        <f t="shared" ref="BF89" si="1634">IF(BF84&gt;0,IF(BF87=1,BF85,BF85+BE89),BE89)</f>
        <v>0</v>
      </c>
      <c r="BG89" s="61">
        <f t="shared" ref="BG89" si="1635">IF(BG84&gt;0,IF(BG87=1,BG85,BG85+BF89),BF89)</f>
        <v>0</v>
      </c>
      <c r="BH89" s="61">
        <f t="shared" ref="BH89" si="1636">IF(BH84&gt;0,IF(BH87=1,BH85,BH85+BG89),BG89)</f>
        <v>0</v>
      </c>
      <c r="BI89" s="61">
        <f t="shared" ref="BI89" si="1637">IF(BI84&gt;0,IF(BI87=1,BI85,BI85+BH89),BH89)</f>
        <v>0</v>
      </c>
      <c r="BJ89" s="61">
        <f t="shared" ref="BJ89" si="1638">IF(BJ84&gt;0,IF(BJ87=1,BJ85,BJ85+BI89),BI89)</f>
        <v>0</v>
      </c>
      <c r="BK89" s="61">
        <f t="shared" ref="BK89" si="1639">IF(BK84&gt;0,IF(BK87=1,BK85,BK85+BJ89),BJ89)</f>
        <v>0</v>
      </c>
      <c r="BL89" s="61">
        <f t="shared" ref="BL89" si="1640">IF(BL84&gt;0,IF(BL87=1,BL85,BL85+BK89),BK89)</f>
        <v>0</v>
      </c>
      <c r="BM89" s="61">
        <f t="shared" ref="BM89" si="1641">IF(BM84&gt;0,IF(BM87=1,BM85,BM85+BL89),BL89)</f>
        <v>0</v>
      </c>
      <c r="BN89" s="61">
        <f t="shared" ref="BN89" si="1642">IF(BN84&gt;0,IF(BN87=1,BN85,BN85+BM89),BM89)</f>
        <v>0</v>
      </c>
      <c r="BO89" s="61">
        <f t="shared" ref="BO89" si="1643">IF(BO84&gt;0,IF(BO87=1,BO85,BO85+BN89),BN89)</f>
        <v>0</v>
      </c>
      <c r="BP89" s="61">
        <f t="shared" ref="BP89" si="1644">IF(BP84&gt;0,IF(BP87=1,BP85,BP85+BO89),BO89)</f>
        <v>0</v>
      </c>
      <c r="BQ89" s="61">
        <f t="shared" ref="BQ89" si="1645">IF(BQ84&gt;0,IF(BQ87=1,BQ85,BQ85+BP89),BP89)</f>
        <v>0</v>
      </c>
      <c r="BR89" s="61">
        <f t="shared" ref="BR89" si="1646">IF(BR84&gt;0,IF(BR87=1,BR85,BR85+BQ89),BQ89)</f>
        <v>0</v>
      </c>
      <c r="BS89" s="61">
        <f t="shared" ref="BS89" si="1647">IF(BS84&gt;0,IF(BS87=1,BS85,BS85+BR89),BR89)</f>
        <v>0</v>
      </c>
      <c r="BT89" s="61">
        <f t="shared" ref="BT89" si="1648">IF(BT84&gt;0,IF(BT87=1,BT85,BT85+BS89),BS89)</f>
        <v>0</v>
      </c>
      <c r="BU89" s="61">
        <f t="shared" ref="BU89" si="1649">IF(BU84&gt;0,IF(BU87=1,BU85,BU85+BT89),BT89)</f>
        <v>0</v>
      </c>
      <c r="BV89" s="61">
        <f t="shared" ref="BV89" si="1650">IF(BV84&gt;0,IF(BV87=1,BV85,BV85+BU89),BU89)</f>
        <v>0</v>
      </c>
      <c r="BW89" s="61">
        <f t="shared" ref="BW89" si="1651">IF(BW84&gt;0,IF(BW87=1,BW85,BW85+BV89),BV89)</f>
        <v>0</v>
      </c>
      <c r="BX89" s="61">
        <f t="shared" ref="BX89" si="1652">IF(BX84&gt;0,IF(BX87=1,BX85,BX85+BW89),BW89)</f>
        <v>0</v>
      </c>
      <c r="BY89" s="298"/>
      <c r="BZ89" s="300"/>
      <c r="CA89" s="302"/>
      <c r="CB89" s="302"/>
    </row>
    <row r="90" spans="1:96" s="98" customFormat="1" ht="41.4" hidden="1" customHeight="1" x14ac:dyDescent="0.3">
      <c r="A90" s="97"/>
      <c r="B90" s="119"/>
      <c r="C90" s="73"/>
      <c r="D90" s="73"/>
      <c r="E90" s="73"/>
      <c r="F90" s="73"/>
      <c r="G90" s="73"/>
      <c r="H90" s="73"/>
      <c r="I90" s="73"/>
      <c r="J90" s="73"/>
      <c r="K90" s="73"/>
      <c r="L90" s="58"/>
      <c r="M90" s="7"/>
      <c r="N90" s="160"/>
      <c r="P90" s="59" t="s">
        <v>173</v>
      </c>
      <c r="Q90" s="61">
        <f>Q92</f>
        <v>0</v>
      </c>
      <c r="R90" s="61">
        <f t="shared" ref="R90" si="1653">IF(R87=1,R92,R92+Q90)</f>
        <v>0</v>
      </c>
      <c r="S90" s="61">
        <f t="shared" ref="S90" si="1654">IF(S87=1,S92,S92+R90)</f>
        <v>0</v>
      </c>
      <c r="T90" s="61">
        <f t="shared" ref="T90" si="1655">IF(T87=1,T92,T92+S90)</f>
        <v>0</v>
      </c>
      <c r="U90" s="61">
        <f t="shared" ref="U90" si="1656">IF(U87=1,U92,U92+T90)</f>
        <v>0</v>
      </c>
      <c r="V90" s="61">
        <f t="shared" ref="V90" si="1657">IF(V87=1,V92,V92+U90)</f>
        <v>0</v>
      </c>
      <c r="W90" s="61">
        <f t="shared" ref="W90" si="1658">IF(W87=1,W92,W92+V90)</f>
        <v>0</v>
      </c>
      <c r="X90" s="61">
        <f t="shared" ref="X90" si="1659">IF(X87=1,X92,X92+W90)</f>
        <v>0</v>
      </c>
      <c r="Y90" s="61">
        <f t="shared" ref="Y90" si="1660">IF(Y87=1,Y92,Y92+X90)</f>
        <v>0</v>
      </c>
      <c r="Z90" s="61">
        <f t="shared" ref="Z90" si="1661">IF(Z87=1,Z92,Z92+Y90)</f>
        <v>0</v>
      </c>
      <c r="AA90" s="61">
        <f t="shared" ref="AA90" si="1662">IF(AA87=1,AA92,AA92+Z90)</f>
        <v>0</v>
      </c>
      <c r="AB90" s="61">
        <f t="shared" ref="AB90" si="1663">IF(AB87=1,AB92,AB92+AA90)</f>
        <v>0</v>
      </c>
      <c r="AC90" s="61">
        <f t="shared" ref="AC90" si="1664">IF(AC87=1,AC92,AC92+AB90)</f>
        <v>0</v>
      </c>
      <c r="AD90" s="61">
        <f t="shared" ref="AD90" si="1665">IF(AD87=1,AD92,AD92+AC90)</f>
        <v>0</v>
      </c>
      <c r="AE90" s="61">
        <f t="shared" ref="AE90" si="1666">IF(AE87=1,AE92,AE92+AD90)</f>
        <v>0</v>
      </c>
      <c r="AF90" s="61">
        <f t="shared" ref="AF90" si="1667">IF(AF87=1,AF92,AF92+AE90)</f>
        <v>0</v>
      </c>
      <c r="AG90" s="61">
        <f t="shared" ref="AG90" si="1668">IF(AG87=1,AG92,AG92+AF90)</f>
        <v>0</v>
      </c>
      <c r="AH90" s="61">
        <f t="shared" ref="AH90" si="1669">IF(AH87=1,AH92,AH92+AG90)</f>
        <v>0</v>
      </c>
      <c r="AI90" s="61">
        <f t="shared" ref="AI90" si="1670">IF(AI87=1,AI92,AI92+AH90)</f>
        <v>0</v>
      </c>
      <c r="AJ90" s="61">
        <f t="shared" ref="AJ90" si="1671">IF(AJ87=1,AJ92,AJ92+AI90)</f>
        <v>0</v>
      </c>
      <c r="AK90" s="61">
        <f t="shared" ref="AK90" si="1672">IF(AK87=1,AK92,AK92+AJ90)</f>
        <v>0</v>
      </c>
      <c r="AL90" s="61">
        <f t="shared" ref="AL90" si="1673">IF(AL87=1,AL92,AL92+AK90)</f>
        <v>0</v>
      </c>
      <c r="AM90" s="61">
        <f t="shared" ref="AM90" si="1674">IF(AM87=1,AM92,AM92+AL90)</f>
        <v>0</v>
      </c>
      <c r="AN90" s="61">
        <f t="shared" ref="AN90" si="1675">IF(AN87=1,AN92,AN92+AM90)</f>
        <v>0</v>
      </c>
      <c r="AO90" s="61">
        <f t="shared" ref="AO90" si="1676">IF(AO87=1,AO92,AO92+AN90)</f>
        <v>0</v>
      </c>
      <c r="AP90" s="61">
        <f t="shared" ref="AP90" si="1677">IF(AP87=1,AP92,AP92+AO90)</f>
        <v>0</v>
      </c>
      <c r="AQ90" s="61">
        <f t="shared" ref="AQ90" si="1678">IF(AQ87=1,AQ92,AQ92+AP90)</f>
        <v>0</v>
      </c>
      <c r="AR90" s="61">
        <f t="shared" ref="AR90" si="1679">IF(AR87=1,AR92,AR92+AQ90)</f>
        <v>0</v>
      </c>
      <c r="AS90" s="61">
        <f t="shared" ref="AS90" si="1680">IF(AS87=1,AS92,AS92+AR90)</f>
        <v>0</v>
      </c>
      <c r="AT90" s="61">
        <f t="shared" ref="AT90" si="1681">IF(AT87=1,AT92,AT92+AS90)</f>
        <v>0</v>
      </c>
      <c r="AU90" s="61">
        <f t="shared" ref="AU90" si="1682">IF(AU87=1,AU92,AU92+AT90)</f>
        <v>0</v>
      </c>
      <c r="AV90" s="61">
        <f t="shared" ref="AV90" si="1683">IF(AV87=1,AV92,AV92+AU90)</f>
        <v>0</v>
      </c>
      <c r="AW90" s="61">
        <f t="shared" ref="AW90" si="1684">IF(AW87=1,AW92,AW92+AV90)</f>
        <v>0</v>
      </c>
      <c r="AX90" s="61">
        <f t="shared" ref="AX90" si="1685">IF(AX87=1,AX92,AX92+AW90)</f>
        <v>0</v>
      </c>
      <c r="AY90" s="61">
        <f t="shared" ref="AY90" si="1686">IF(AY87=1,AY92,AY92+AX90)</f>
        <v>0</v>
      </c>
      <c r="AZ90" s="61">
        <f t="shared" ref="AZ90" si="1687">IF(AZ87=1,AZ92,AZ92+AY90)</f>
        <v>0</v>
      </c>
      <c r="BA90" s="61">
        <f t="shared" ref="BA90" si="1688">IF(BA87=1,BA92,BA92+AZ90)</f>
        <v>0</v>
      </c>
      <c r="BB90" s="61">
        <f t="shared" ref="BB90" si="1689">IF(BB87=1,BB92,BB92+BA90)</f>
        <v>0</v>
      </c>
      <c r="BC90" s="61">
        <f t="shared" ref="BC90" si="1690">IF(BC87=1,BC92,BC92+BB90)</f>
        <v>0</v>
      </c>
      <c r="BD90" s="61">
        <f t="shared" ref="BD90" si="1691">IF(BD87=1,BD92,BD92+BC90)</f>
        <v>0</v>
      </c>
      <c r="BE90" s="61">
        <f t="shared" ref="BE90" si="1692">IF(BE87=1,BE92,BE92+BD90)</f>
        <v>0</v>
      </c>
      <c r="BF90" s="61">
        <f t="shared" ref="BF90" si="1693">IF(BF87=1,BF92,BF92+BE90)</f>
        <v>0</v>
      </c>
      <c r="BG90" s="61">
        <f t="shared" ref="BG90" si="1694">IF(BG87=1,BG92,BG92+BF90)</f>
        <v>0</v>
      </c>
      <c r="BH90" s="61">
        <f t="shared" ref="BH90" si="1695">IF(BH87=1,BH92,BH92+BG90)</f>
        <v>0</v>
      </c>
      <c r="BI90" s="61">
        <f t="shared" ref="BI90" si="1696">IF(BI87=1,BI92,BI92+BH90)</f>
        <v>0</v>
      </c>
      <c r="BJ90" s="61">
        <f t="shared" ref="BJ90" si="1697">IF(BJ87=1,BJ92,BJ92+BI90)</f>
        <v>0</v>
      </c>
      <c r="BK90" s="61">
        <f t="shared" ref="BK90" si="1698">IF(BK87=1,BK92,BK92+BJ90)</f>
        <v>0</v>
      </c>
      <c r="BL90" s="61">
        <f t="shared" ref="BL90" si="1699">IF(BL87=1,BL92,BL92+BK90)</f>
        <v>0</v>
      </c>
      <c r="BM90" s="61">
        <f t="shared" ref="BM90" si="1700">IF(BM87=1,BM92,BM92+BL90)</f>
        <v>0</v>
      </c>
      <c r="BN90" s="61">
        <f t="shared" ref="BN90" si="1701">IF(BN87=1,BN92,BN92+BM90)</f>
        <v>0</v>
      </c>
      <c r="BO90" s="61">
        <f t="shared" ref="BO90" si="1702">IF(BO87=1,BO92,BO92+BN90)</f>
        <v>0</v>
      </c>
      <c r="BP90" s="61">
        <f t="shared" ref="BP90" si="1703">IF(BP87=1,BP92,BP92+BO90)</f>
        <v>0</v>
      </c>
      <c r="BQ90" s="61">
        <f t="shared" ref="BQ90" si="1704">IF(BQ87=1,BQ92,BQ92+BP90)</f>
        <v>0</v>
      </c>
      <c r="BR90" s="61">
        <f t="shared" ref="BR90" si="1705">IF(BR87=1,BR92,BR92+BQ90)</f>
        <v>0</v>
      </c>
      <c r="BS90" s="61">
        <f t="shared" ref="BS90" si="1706">IF(BS87=1,BS92,BS92+BR90)</f>
        <v>0</v>
      </c>
      <c r="BT90" s="61">
        <f t="shared" ref="BT90" si="1707">IF(BT87=1,BT92,BT92+BS90)</f>
        <v>0</v>
      </c>
      <c r="BU90" s="61">
        <f t="shared" ref="BU90" si="1708">IF(BU87=1,BU92,BU92+BT90)</f>
        <v>0</v>
      </c>
      <c r="BV90" s="61">
        <f t="shared" ref="BV90" si="1709">IF(BV87=1,BV92,BV92+BU90)</f>
        <v>0</v>
      </c>
      <c r="BW90" s="61">
        <f t="shared" ref="BW90" si="1710">IF(BW87=1,BW92,BW92+BV90)</f>
        <v>0</v>
      </c>
      <c r="BX90" s="61">
        <f t="shared" ref="BX90" si="1711">IF(BX87=1,BX92,BX92+BW90)</f>
        <v>0</v>
      </c>
      <c r="BY90" s="298"/>
      <c r="BZ90" s="300"/>
      <c r="CA90" s="302"/>
      <c r="CB90" s="302"/>
    </row>
    <row r="91" spans="1:96" s="98" customFormat="1" ht="28.95" customHeight="1" x14ac:dyDescent="0.3">
      <c r="A91" s="97"/>
      <c r="B91" s="119"/>
      <c r="C91" s="73"/>
      <c r="D91" s="73"/>
      <c r="E91" s="73"/>
      <c r="F91" s="73"/>
      <c r="G91" s="73"/>
      <c r="H91" s="73"/>
      <c r="I91" s="73"/>
      <c r="J91" s="73"/>
      <c r="K91" s="73"/>
      <c r="L91" s="58"/>
      <c r="M91" s="7"/>
      <c r="N91" s="160"/>
      <c r="P91" s="57" t="s">
        <v>171</v>
      </c>
      <c r="Q91" s="62">
        <f t="shared" ref="Q91:BX91" si="1712">1720/12*Q84</f>
        <v>0</v>
      </c>
      <c r="R91" s="62">
        <f t="shared" si="1712"/>
        <v>0</v>
      </c>
      <c r="S91" s="62">
        <f t="shared" si="1712"/>
        <v>0</v>
      </c>
      <c r="T91" s="62">
        <f t="shared" si="1712"/>
        <v>0</v>
      </c>
      <c r="U91" s="62">
        <f t="shared" si="1712"/>
        <v>0</v>
      </c>
      <c r="V91" s="62">
        <f t="shared" si="1712"/>
        <v>0</v>
      </c>
      <c r="W91" s="62">
        <f t="shared" si="1712"/>
        <v>0</v>
      </c>
      <c r="X91" s="62">
        <f t="shared" si="1712"/>
        <v>0</v>
      </c>
      <c r="Y91" s="62">
        <f t="shared" si="1712"/>
        <v>0</v>
      </c>
      <c r="Z91" s="62">
        <f t="shared" si="1712"/>
        <v>0</v>
      </c>
      <c r="AA91" s="62">
        <f t="shared" si="1712"/>
        <v>0</v>
      </c>
      <c r="AB91" s="62">
        <f t="shared" si="1712"/>
        <v>0</v>
      </c>
      <c r="AC91" s="62">
        <f t="shared" si="1712"/>
        <v>0</v>
      </c>
      <c r="AD91" s="62">
        <f t="shared" si="1712"/>
        <v>0</v>
      </c>
      <c r="AE91" s="62">
        <f t="shared" si="1712"/>
        <v>0</v>
      </c>
      <c r="AF91" s="62">
        <f t="shared" si="1712"/>
        <v>0</v>
      </c>
      <c r="AG91" s="62">
        <f t="shared" si="1712"/>
        <v>0</v>
      </c>
      <c r="AH91" s="62">
        <f t="shared" si="1712"/>
        <v>0</v>
      </c>
      <c r="AI91" s="62">
        <f t="shared" si="1712"/>
        <v>0</v>
      </c>
      <c r="AJ91" s="62">
        <f t="shared" si="1712"/>
        <v>0</v>
      </c>
      <c r="AK91" s="62">
        <f t="shared" si="1712"/>
        <v>0</v>
      </c>
      <c r="AL91" s="62">
        <f t="shared" si="1712"/>
        <v>0</v>
      </c>
      <c r="AM91" s="62">
        <f t="shared" si="1712"/>
        <v>0</v>
      </c>
      <c r="AN91" s="62">
        <f t="shared" si="1712"/>
        <v>0</v>
      </c>
      <c r="AO91" s="62">
        <f t="shared" si="1712"/>
        <v>0</v>
      </c>
      <c r="AP91" s="62">
        <f t="shared" si="1712"/>
        <v>0</v>
      </c>
      <c r="AQ91" s="62">
        <f t="shared" si="1712"/>
        <v>0</v>
      </c>
      <c r="AR91" s="62">
        <f t="shared" si="1712"/>
        <v>0</v>
      </c>
      <c r="AS91" s="62">
        <f t="shared" si="1712"/>
        <v>0</v>
      </c>
      <c r="AT91" s="62">
        <f t="shared" si="1712"/>
        <v>0</v>
      </c>
      <c r="AU91" s="62">
        <f t="shared" si="1712"/>
        <v>0</v>
      </c>
      <c r="AV91" s="62">
        <f t="shared" si="1712"/>
        <v>0</v>
      </c>
      <c r="AW91" s="62">
        <f t="shared" si="1712"/>
        <v>0</v>
      </c>
      <c r="AX91" s="62">
        <f t="shared" si="1712"/>
        <v>0</v>
      </c>
      <c r="AY91" s="62">
        <f t="shared" si="1712"/>
        <v>0</v>
      </c>
      <c r="AZ91" s="62">
        <f t="shared" si="1712"/>
        <v>0</v>
      </c>
      <c r="BA91" s="62">
        <f t="shared" si="1712"/>
        <v>0</v>
      </c>
      <c r="BB91" s="62">
        <f t="shared" si="1712"/>
        <v>0</v>
      </c>
      <c r="BC91" s="62">
        <f t="shared" si="1712"/>
        <v>0</v>
      </c>
      <c r="BD91" s="62">
        <f t="shared" si="1712"/>
        <v>0</v>
      </c>
      <c r="BE91" s="62">
        <f t="shared" si="1712"/>
        <v>0</v>
      </c>
      <c r="BF91" s="62">
        <f t="shared" si="1712"/>
        <v>0</v>
      </c>
      <c r="BG91" s="62">
        <f t="shared" si="1712"/>
        <v>0</v>
      </c>
      <c r="BH91" s="62">
        <f t="shared" si="1712"/>
        <v>0</v>
      </c>
      <c r="BI91" s="62">
        <f t="shared" si="1712"/>
        <v>0</v>
      </c>
      <c r="BJ91" s="62">
        <f t="shared" si="1712"/>
        <v>0</v>
      </c>
      <c r="BK91" s="62">
        <f t="shared" si="1712"/>
        <v>0</v>
      </c>
      <c r="BL91" s="62">
        <f t="shared" si="1712"/>
        <v>0</v>
      </c>
      <c r="BM91" s="62">
        <f t="shared" si="1712"/>
        <v>0</v>
      </c>
      <c r="BN91" s="62">
        <f t="shared" si="1712"/>
        <v>0</v>
      </c>
      <c r="BO91" s="62">
        <f t="shared" si="1712"/>
        <v>0</v>
      </c>
      <c r="BP91" s="62">
        <f t="shared" si="1712"/>
        <v>0</v>
      </c>
      <c r="BQ91" s="62">
        <f t="shared" si="1712"/>
        <v>0</v>
      </c>
      <c r="BR91" s="62">
        <f t="shared" si="1712"/>
        <v>0</v>
      </c>
      <c r="BS91" s="62">
        <f t="shared" si="1712"/>
        <v>0</v>
      </c>
      <c r="BT91" s="62">
        <f t="shared" si="1712"/>
        <v>0</v>
      </c>
      <c r="BU91" s="62">
        <f t="shared" si="1712"/>
        <v>0</v>
      </c>
      <c r="BV91" s="62">
        <f t="shared" si="1712"/>
        <v>0</v>
      </c>
      <c r="BW91" s="62">
        <f t="shared" si="1712"/>
        <v>0</v>
      </c>
      <c r="BX91" s="62">
        <f t="shared" si="1712"/>
        <v>0</v>
      </c>
      <c r="BY91" s="298"/>
      <c r="BZ91" s="300"/>
      <c r="CA91" s="302"/>
      <c r="CB91" s="302"/>
    </row>
    <row r="92" spans="1:96" s="98" customFormat="1" ht="28.8" x14ac:dyDescent="0.3">
      <c r="A92" s="97"/>
      <c r="B92" s="119"/>
      <c r="C92" s="73"/>
      <c r="D92" s="73"/>
      <c r="E92" s="73"/>
      <c r="F92" s="73"/>
      <c r="G92" s="73"/>
      <c r="H92" s="73"/>
      <c r="I92" s="73"/>
      <c r="J92" s="73"/>
      <c r="K92" s="73"/>
      <c r="L92" s="58"/>
      <c r="M92" s="7"/>
      <c r="N92" s="160"/>
      <c r="P92" s="57" t="s">
        <v>155</v>
      </c>
      <c r="Q92" s="62">
        <f>FLOOR(IF(OR(Q87=0,Q87=1),IF(Q85&gt;=Q91,Q91,Q85)+0.00000001,IF(Q89&gt;=Q88,Q88,Q89))+0.00000001,1)</f>
        <v>0</v>
      </c>
      <c r="R92" s="62">
        <f t="shared" ref="R92" si="1713">FLOOR(IF(OR(R87=0,R87=1),IF(R91&gt;R88,R88,IF(R85&gt;=R91,R91,R85)+0.00000001),IF(R89&gt;=R88,R88-Q90,R89-Q90)+0.00000001),1)</f>
        <v>0</v>
      </c>
      <c r="S92" s="62">
        <f t="shared" ref="S92" si="1714">FLOOR(IF(OR(S87=0,S87=1),IF(S91&gt;S88,S88,IF(S85&gt;=S91,S91,S85)+0.00000001),IF(S89&gt;=S88,S88-R90,S89-R90)+0.00000001),1)</f>
        <v>0</v>
      </c>
      <c r="T92" s="62">
        <f t="shared" ref="T92" si="1715">FLOOR(IF(OR(T87=0,T87=1),IF(T91&gt;T88,T88,IF(T85&gt;=T91,T91,T85)+0.00000001),IF(T89&gt;=T88,T88-S90,T89-S90)+0.00000001),1)</f>
        <v>0</v>
      </c>
      <c r="U92" s="62">
        <f t="shared" ref="U92" si="1716">FLOOR(IF(OR(U87=0,U87=1),IF(U91&gt;U88,U88,IF(U85&gt;=U91,U91,U85)+0.00000001),IF(U89&gt;=U88,U88-T90,U89-T90)+0.00000001),1)</f>
        <v>0</v>
      </c>
      <c r="V92" s="62">
        <f t="shared" ref="V92" si="1717">FLOOR(IF(OR(V87=0,V87=1),IF(V91&gt;V88,V88,IF(V85&gt;=V91,V91,V85)+0.00000001),IF(V89&gt;=V88,V88-U90,V89-U90)+0.00000001),1)</f>
        <v>0</v>
      </c>
      <c r="W92" s="62">
        <f t="shared" ref="W92" si="1718">FLOOR(IF(OR(W87=0,W87=1),IF(W91&gt;W88,W88,IF(W85&gt;=W91,W91,W85)+0.00000001),IF(W89&gt;=W88,W88-V90,W89-V90)+0.00000001),1)</f>
        <v>0</v>
      </c>
      <c r="X92" s="62">
        <f t="shared" ref="X92" si="1719">FLOOR(IF(OR(X87=0,X87=1),IF(X91&gt;X88,X88,IF(X85&gt;=X91,X91,X85)+0.00000001),IF(X89&gt;=X88,X88-W90,X89-W90)+0.00000001),1)</f>
        <v>0</v>
      </c>
      <c r="Y92" s="62">
        <f t="shared" ref="Y92" si="1720">FLOOR(IF(OR(Y87=0,Y87=1),IF(Y91&gt;Y88,Y88,IF(Y85&gt;=Y91,Y91,Y85)+0.00000001),IF(Y89&gt;=Y88,Y88-X90,Y89-X90)+0.00000001),1)</f>
        <v>0</v>
      </c>
      <c r="Z92" s="62">
        <f t="shared" ref="Z92" si="1721">FLOOR(IF(OR(Z87=0,Z87=1),IF(Z91&gt;Z88,Z88,IF(Z85&gt;=Z91,Z91,Z85)+0.00000001),IF(Z89&gt;=Z88,Z88-Y90,Z89-Y90)+0.00000001),1)</f>
        <v>0</v>
      </c>
      <c r="AA92" s="62">
        <f t="shared" ref="AA92" si="1722">FLOOR(IF(OR(AA87=0,AA87=1),IF(AA91&gt;AA88,AA88,IF(AA85&gt;=AA91,AA91,AA85)+0.00000001),IF(AA89&gt;=AA88,AA88-Z90,AA89-Z90)+0.00000001),1)</f>
        <v>0</v>
      </c>
      <c r="AB92" s="62">
        <f t="shared" ref="AB92" si="1723">FLOOR(IF(OR(AB87=0,AB87=1),IF(AB91&gt;AB88,AB88,IF(AB85&gt;=AB91,AB91,AB85)+0.00000001),IF(AB89&gt;=AB88,AB88-AA90,AB89-AA90)+0.00000001),1)</f>
        <v>0</v>
      </c>
      <c r="AC92" s="62">
        <f t="shared" ref="AC92" si="1724">FLOOR(IF(OR(AC87=0,AC87=1),IF(AC91&gt;AC88,AC88,IF(AC85&gt;=AC91,AC91,AC85)+0.00000001),IF(AC89&gt;=AC88,AC88-AB90,AC89-AB90)+0.00000001),1)</f>
        <v>0</v>
      </c>
      <c r="AD92" s="62">
        <f t="shared" ref="AD92" si="1725">FLOOR(IF(OR(AD87=0,AD87=1),IF(AD91&gt;AD88,AD88,IF(AD85&gt;=AD91,AD91,AD85)+0.00000001),IF(AD89&gt;=AD88,AD88-AC90,AD89-AC90)+0.00000001),1)</f>
        <v>0</v>
      </c>
      <c r="AE92" s="62">
        <f t="shared" ref="AE92" si="1726">FLOOR(IF(OR(AE87=0,AE87=1),IF(AE91&gt;AE88,AE88,IF(AE85&gt;=AE91,AE91,AE85)+0.00000001),IF(AE89&gt;=AE88,AE88-AD90,AE89-AD90)+0.00000001),1)</f>
        <v>0</v>
      </c>
      <c r="AF92" s="62">
        <f t="shared" ref="AF92" si="1727">FLOOR(IF(OR(AF87=0,AF87=1),IF(AF91&gt;AF88,AF88,IF(AF85&gt;=AF91,AF91,AF85)+0.00000001),IF(AF89&gt;=AF88,AF88-AE90,AF89-AE90)+0.00000001),1)</f>
        <v>0</v>
      </c>
      <c r="AG92" s="62">
        <f t="shared" ref="AG92" si="1728">FLOOR(IF(OR(AG87=0,AG87=1),IF(AG91&gt;AG88,AG88,IF(AG85&gt;=AG91,AG91,AG85)+0.00000001),IF(AG89&gt;=AG88,AG88-AF90,AG89-AF90)+0.00000001),1)</f>
        <v>0</v>
      </c>
      <c r="AH92" s="62">
        <f t="shared" ref="AH92" si="1729">FLOOR(IF(OR(AH87=0,AH87=1),IF(AH91&gt;AH88,AH88,IF(AH85&gt;=AH91,AH91,AH85)+0.00000001),IF(AH89&gt;=AH88,AH88-AG90,AH89-AG90)+0.00000001),1)</f>
        <v>0</v>
      </c>
      <c r="AI92" s="62">
        <f t="shared" ref="AI92" si="1730">FLOOR(IF(OR(AI87=0,AI87=1),IF(AI91&gt;AI88,AI88,IF(AI85&gt;=AI91,AI91,AI85)+0.00000001),IF(AI89&gt;=AI88,AI88-AH90,AI89-AH90)+0.00000001),1)</f>
        <v>0</v>
      </c>
      <c r="AJ92" s="62">
        <f t="shared" ref="AJ92" si="1731">FLOOR(IF(OR(AJ87=0,AJ87=1),IF(AJ91&gt;AJ88,AJ88,IF(AJ85&gt;=AJ91,AJ91,AJ85)+0.00000001),IF(AJ89&gt;=AJ88,AJ88-AI90,AJ89-AI90)+0.00000001),1)</f>
        <v>0</v>
      </c>
      <c r="AK92" s="62">
        <f t="shared" ref="AK92" si="1732">FLOOR(IF(OR(AK87=0,AK87=1),IF(AK91&gt;AK88,AK88,IF(AK85&gt;=AK91,AK91,AK85)+0.00000001),IF(AK89&gt;=AK88,AK88-AJ90,AK89-AJ90)+0.00000001),1)</f>
        <v>0</v>
      </c>
      <c r="AL92" s="62">
        <f t="shared" ref="AL92" si="1733">FLOOR(IF(OR(AL87=0,AL87=1),IF(AL91&gt;AL88,AL88,IF(AL85&gt;=AL91,AL91,AL85)+0.00000001),IF(AL89&gt;=AL88,AL88-AK90,AL89-AK90)+0.00000001),1)</f>
        <v>0</v>
      </c>
      <c r="AM92" s="62">
        <f t="shared" ref="AM92" si="1734">FLOOR(IF(OR(AM87=0,AM87=1),IF(AM91&gt;AM88,AM88,IF(AM85&gt;=AM91,AM91,AM85)+0.00000001),IF(AM89&gt;=AM88,AM88-AL90,AM89-AL90)+0.00000001),1)</f>
        <v>0</v>
      </c>
      <c r="AN92" s="62">
        <f t="shared" ref="AN92" si="1735">FLOOR(IF(OR(AN87=0,AN87=1),IF(AN91&gt;AN88,AN88,IF(AN85&gt;=AN91,AN91,AN85)+0.00000001),IF(AN89&gt;=AN88,AN88-AM90,AN89-AM90)+0.00000001),1)</f>
        <v>0</v>
      </c>
      <c r="AO92" s="62">
        <f t="shared" ref="AO92" si="1736">FLOOR(IF(OR(AO87=0,AO87=1),IF(AO91&gt;AO88,AO88,IF(AO85&gt;=AO91,AO91,AO85)+0.00000001),IF(AO89&gt;=AO88,AO88-AN90,AO89-AN90)+0.00000001),1)</f>
        <v>0</v>
      </c>
      <c r="AP92" s="62">
        <f t="shared" ref="AP92" si="1737">FLOOR(IF(OR(AP87=0,AP87=1),IF(AP91&gt;AP88,AP88,IF(AP85&gt;=AP91,AP91,AP85)+0.00000001),IF(AP89&gt;=AP88,AP88-AO90,AP89-AO90)+0.00000001),1)</f>
        <v>0</v>
      </c>
      <c r="AQ92" s="62">
        <f t="shared" ref="AQ92" si="1738">FLOOR(IF(OR(AQ87=0,AQ87=1),IF(AQ91&gt;AQ88,AQ88,IF(AQ85&gt;=AQ91,AQ91,AQ85)+0.00000001),IF(AQ89&gt;=AQ88,AQ88-AP90,AQ89-AP90)+0.00000001),1)</f>
        <v>0</v>
      </c>
      <c r="AR92" s="62">
        <f t="shared" ref="AR92" si="1739">FLOOR(IF(OR(AR87=0,AR87=1),IF(AR91&gt;AR88,AR88,IF(AR85&gt;=AR91,AR91,AR85)+0.00000001),IF(AR89&gt;=AR88,AR88-AQ90,AR89-AQ90)+0.00000001),1)</f>
        <v>0</v>
      </c>
      <c r="AS92" s="62">
        <f t="shared" ref="AS92" si="1740">FLOOR(IF(OR(AS87=0,AS87=1),IF(AS91&gt;AS88,AS88,IF(AS85&gt;=AS91,AS91,AS85)+0.00000001),IF(AS89&gt;=AS88,AS88-AR90,AS89-AR90)+0.00000001),1)</f>
        <v>0</v>
      </c>
      <c r="AT92" s="62">
        <f t="shared" ref="AT92" si="1741">FLOOR(IF(OR(AT87=0,AT87=1),IF(AT91&gt;AT88,AT88,IF(AT85&gt;=AT91,AT91,AT85)+0.00000001),IF(AT89&gt;=AT88,AT88-AS90,AT89-AS90)+0.00000001),1)</f>
        <v>0</v>
      </c>
      <c r="AU92" s="62">
        <f t="shared" ref="AU92" si="1742">FLOOR(IF(OR(AU87=0,AU87=1),IF(AU91&gt;AU88,AU88,IF(AU85&gt;=AU91,AU91,AU85)+0.00000001),IF(AU89&gt;=AU88,AU88-AT90,AU89-AT90)+0.00000001),1)</f>
        <v>0</v>
      </c>
      <c r="AV92" s="62">
        <f t="shared" ref="AV92" si="1743">FLOOR(IF(OR(AV87=0,AV87=1),IF(AV91&gt;AV88,AV88,IF(AV85&gt;=AV91,AV91,AV85)+0.00000001),IF(AV89&gt;=AV88,AV88-AU90,AV89-AU90)+0.00000001),1)</f>
        <v>0</v>
      </c>
      <c r="AW92" s="62">
        <f t="shared" ref="AW92" si="1744">FLOOR(IF(OR(AW87=0,AW87=1),IF(AW91&gt;AW88,AW88,IF(AW85&gt;=AW91,AW91,AW85)+0.00000001),IF(AW89&gt;=AW88,AW88-AV90,AW89-AV90)+0.00000001),1)</f>
        <v>0</v>
      </c>
      <c r="AX92" s="62">
        <f t="shared" ref="AX92" si="1745">FLOOR(IF(OR(AX87=0,AX87=1),IF(AX91&gt;AX88,AX88,IF(AX85&gt;=AX91,AX91,AX85)+0.00000001),IF(AX89&gt;=AX88,AX88-AW90,AX89-AW90)+0.00000001),1)</f>
        <v>0</v>
      </c>
      <c r="AY92" s="62">
        <f t="shared" ref="AY92" si="1746">FLOOR(IF(OR(AY87=0,AY87=1),IF(AY91&gt;AY88,AY88,IF(AY85&gt;=AY91,AY91,AY85)+0.00000001),IF(AY89&gt;=AY88,AY88-AX90,AY89-AX90)+0.00000001),1)</f>
        <v>0</v>
      </c>
      <c r="AZ92" s="62">
        <f t="shared" ref="AZ92" si="1747">FLOOR(IF(OR(AZ87=0,AZ87=1),IF(AZ91&gt;AZ88,AZ88,IF(AZ85&gt;=AZ91,AZ91,AZ85)+0.00000001),IF(AZ89&gt;=AZ88,AZ88-AY90,AZ89-AY90)+0.00000001),1)</f>
        <v>0</v>
      </c>
      <c r="BA92" s="62">
        <f t="shared" ref="BA92" si="1748">FLOOR(IF(OR(BA87=0,BA87=1),IF(BA91&gt;BA88,BA88,IF(BA85&gt;=BA91,BA91,BA85)+0.00000001),IF(BA89&gt;=BA88,BA88-AZ90,BA89-AZ90)+0.00000001),1)</f>
        <v>0</v>
      </c>
      <c r="BB92" s="62">
        <f t="shared" ref="BB92" si="1749">FLOOR(IF(OR(BB87=0,BB87=1),IF(BB91&gt;BB88,BB88,IF(BB85&gt;=BB91,BB91,BB85)+0.00000001),IF(BB89&gt;=BB88,BB88-BA90,BB89-BA90)+0.00000001),1)</f>
        <v>0</v>
      </c>
      <c r="BC92" s="62">
        <f t="shared" ref="BC92" si="1750">FLOOR(IF(OR(BC87=0,BC87=1),IF(BC91&gt;BC88,BC88,IF(BC85&gt;=BC91,BC91,BC85)+0.00000001),IF(BC89&gt;=BC88,BC88-BB90,BC89-BB90)+0.00000001),1)</f>
        <v>0</v>
      </c>
      <c r="BD92" s="62">
        <f t="shared" ref="BD92" si="1751">FLOOR(IF(OR(BD87=0,BD87=1),IF(BD91&gt;BD88,BD88,IF(BD85&gt;=BD91,BD91,BD85)+0.00000001),IF(BD89&gt;=BD88,BD88-BC90,BD89-BC90)+0.00000001),1)</f>
        <v>0</v>
      </c>
      <c r="BE92" s="62">
        <f t="shared" ref="BE92" si="1752">FLOOR(IF(OR(BE87=0,BE87=1),IF(BE91&gt;BE88,BE88,IF(BE85&gt;=BE91,BE91,BE85)+0.00000001),IF(BE89&gt;=BE88,BE88-BD90,BE89-BD90)+0.00000001),1)</f>
        <v>0</v>
      </c>
      <c r="BF92" s="62">
        <f t="shared" ref="BF92" si="1753">FLOOR(IF(OR(BF87=0,BF87=1),IF(BF91&gt;BF88,BF88,IF(BF85&gt;=BF91,BF91,BF85)+0.00000001),IF(BF89&gt;=BF88,BF88-BE90,BF89-BE90)+0.00000001),1)</f>
        <v>0</v>
      </c>
      <c r="BG92" s="62">
        <f t="shared" ref="BG92" si="1754">FLOOR(IF(OR(BG87=0,BG87=1),IF(BG91&gt;BG88,BG88,IF(BG85&gt;=BG91,BG91,BG85)+0.00000001),IF(BG89&gt;=BG88,BG88-BF90,BG89-BF90)+0.00000001),1)</f>
        <v>0</v>
      </c>
      <c r="BH92" s="62">
        <f t="shared" ref="BH92" si="1755">FLOOR(IF(OR(BH87=0,BH87=1),IF(BH91&gt;BH88,BH88,IF(BH85&gt;=BH91,BH91,BH85)+0.00000001),IF(BH89&gt;=BH88,BH88-BG90,BH89-BG90)+0.00000001),1)</f>
        <v>0</v>
      </c>
      <c r="BI92" s="62">
        <f t="shared" ref="BI92" si="1756">FLOOR(IF(OR(BI87=0,BI87=1),IF(BI91&gt;BI88,BI88,IF(BI85&gt;=BI91,BI91,BI85)+0.00000001),IF(BI89&gt;=BI88,BI88-BH90,BI89-BH90)+0.00000001),1)</f>
        <v>0</v>
      </c>
      <c r="BJ92" s="62">
        <f t="shared" ref="BJ92" si="1757">FLOOR(IF(OR(BJ87=0,BJ87=1),IF(BJ91&gt;BJ88,BJ88,IF(BJ85&gt;=BJ91,BJ91,BJ85)+0.00000001),IF(BJ89&gt;=BJ88,BJ88-BI90,BJ89-BI90)+0.00000001),1)</f>
        <v>0</v>
      </c>
      <c r="BK92" s="62">
        <f t="shared" ref="BK92" si="1758">FLOOR(IF(OR(BK87=0,BK87=1),IF(BK91&gt;BK88,BK88,IF(BK85&gt;=BK91,BK91,BK85)+0.00000001),IF(BK89&gt;=BK88,BK88-BJ90,BK89-BJ90)+0.00000001),1)</f>
        <v>0</v>
      </c>
      <c r="BL92" s="62">
        <f t="shared" ref="BL92" si="1759">FLOOR(IF(OR(BL87=0,BL87=1),IF(BL91&gt;BL88,BL88,IF(BL85&gt;=BL91,BL91,BL85)+0.00000001),IF(BL89&gt;=BL88,BL88-BK90,BL89-BK90)+0.00000001),1)</f>
        <v>0</v>
      </c>
      <c r="BM92" s="62">
        <f t="shared" ref="BM92" si="1760">FLOOR(IF(OR(BM87=0,BM87=1),IF(BM91&gt;BM88,BM88,IF(BM85&gt;=BM91,BM91,BM85)+0.00000001),IF(BM89&gt;=BM88,BM88-BL90,BM89-BL90)+0.00000001),1)</f>
        <v>0</v>
      </c>
      <c r="BN92" s="62">
        <f t="shared" ref="BN92" si="1761">FLOOR(IF(OR(BN87=0,BN87=1),IF(BN91&gt;BN88,BN88,IF(BN85&gt;=BN91,BN91,BN85)+0.00000001),IF(BN89&gt;=BN88,BN88-BM90,BN89-BM90)+0.00000001),1)</f>
        <v>0</v>
      </c>
      <c r="BO92" s="62">
        <f t="shared" ref="BO92" si="1762">FLOOR(IF(OR(BO87=0,BO87=1),IF(BO91&gt;BO88,BO88,IF(BO85&gt;=BO91,BO91,BO85)+0.00000001),IF(BO89&gt;=BO88,BO88-BN90,BO89-BN90)+0.00000001),1)</f>
        <v>0</v>
      </c>
      <c r="BP92" s="62">
        <f t="shared" ref="BP92" si="1763">FLOOR(IF(OR(BP87=0,BP87=1),IF(BP91&gt;BP88,BP88,IF(BP85&gt;=BP91,BP91,BP85)+0.00000001),IF(BP89&gt;=BP88,BP88-BO90,BP89-BO90)+0.00000001),1)</f>
        <v>0</v>
      </c>
      <c r="BQ92" s="62">
        <f t="shared" ref="BQ92" si="1764">FLOOR(IF(OR(BQ87=0,BQ87=1),IF(BQ91&gt;BQ88,BQ88,IF(BQ85&gt;=BQ91,BQ91,BQ85)+0.00000001),IF(BQ89&gt;=BQ88,BQ88-BP90,BQ89-BP90)+0.00000001),1)</f>
        <v>0</v>
      </c>
      <c r="BR92" s="62">
        <f t="shared" ref="BR92" si="1765">FLOOR(IF(OR(BR87=0,BR87=1),IF(BR91&gt;BR88,BR88,IF(BR85&gt;=BR91,BR91,BR85)+0.00000001),IF(BR89&gt;=BR88,BR88-BQ90,BR89-BQ90)+0.00000001),1)</f>
        <v>0</v>
      </c>
      <c r="BS92" s="62">
        <f t="shared" ref="BS92" si="1766">FLOOR(IF(OR(BS87=0,BS87=1),IF(BS91&gt;BS88,BS88,IF(BS85&gt;=BS91,BS91,BS85)+0.00000001),IF(BS89&gt;=BS88,BS88-BR90,BS89-BR90)+0.00000001),1)</f>
        <v>0</v>
      </c>
      <c r="BT92" s="62">
        <f t="shared" ref="BT92" si="1767">FLOOR(IF(OR(BT87=0,BT87=1),IF(BT91&gt;BT88,BT88,IF(BT85&gt;=BT91,BT91,BT85)+0.00000001),IF(BT89&gt;=BT88,BT88-BS90,BT89-BS90)+0.00000001),1)</f>
        <v>0</v>
      </c>
      <c r="BU92" s="62">
        <f t="shared" ref="BU92" si="1768">FLOOR(IF(OR(BU87=0,BU87=1),IF(BU91&gt;BU88,BU88,IF(BU85&gt;=BU91,BU91,BU85)+0.00000001),IF(BU89&gt;=BU88,BU88-BT90,BU89-BT90)+0.00000001),1)</f>
        <v>0</v>
      </c>
      <c r="BV92" s="62">
        <f t="shared" ref="BV92" si="1769">FLOOR(IF(OR(BV87=0,BV87=1),IF(BV91&gt;BV88,BV88,IF(BV85&gt;=BV91,BV91,BV85)+0.00000001),IF(BV89&gt;=BV88,BV88-BU90,BV89-BU90)+0.00000001),1)</f>
        <v>0</v>
      </c>
      <c r="BW92" s="62">
        <f t="shared" ref="BW92" si="1770">FLOOR(IF(OR(BW87=0,BW87=1),IF(BW91&gt;BW88,BW88,IF(BW85&gt;=BW91,BW91,BW85)+0.00000001),IF(BW89&gt;=BW88,BW88-BV90,BW89-BV90)+0.00000001),1)</f>
        <v>0</v>
      </c>
      <c r="BX92" s="62">
        <f t="shared" ref="BX92" si="1771">FLOOR(IF(OR(BX87=0,BX87=1),IF(BX91&gt;BX88,BX88,IF(BX85&gt;=BX91,BX91,BX85)+0.00000001),IF(BX89&gt;=BX88,BX88-BW90,BX89-BW90)+0.00000001),1)</f>
        <v>0</v>
      </c>
      <c r="BY92" s="298"/>
      <c r="BZ92" s="300"/>
      <c r="CA92" s="302"/>
      <c r="CB92" s="302"/>
    </row>
    <row r="93" spans="1:96" s="98" customFormat="1" ht="25.2" customHeight="1" thickBot="1" x14ac:dyDescent="0.35">
      <c r="A93" s="97"/>
      <c r="B93" s="120"/>
      <c r="C93" s="63"/>
      <c r="D93" s="63"/>
      <c r="E93" s="63"/>
      <c r="F93" s="63"/>
      <c r="G93" s="63"/>
      <c r="H93" s="63"/>
      <c r="I93" s="63"/>
      <c r="J93" s="63"/>
      <c r="K93" s="63"/>
      <c r="L93" s="64"/>
      <c r="M93" s="7"/>
      <c r="N93" s="161"/>
      <c r="P93" s="175" t="s">
        <v>156</v>
      </c>
      <c r="Q93" s="203">
        <f>IF(Q92=0,0,Q92*$J$16)</f>
        <v>0</v>
      </c>
      <c r="R93" s="203">
        <f t="shared" ref="R93:BX93" si="1772">IF(R92=0,0,R92*$J$16)</f>
        <v>0</v>
      </c>
      <c r="S93" s="203">
        <f t="shared" si="1772"/>
        <v>0</v>
      </c>
      <c r="T93" s="203">
        <f t="shared" si="1772"/>
        <v>0</v>
      </c>
      <c r="U93" s="203">
        <f t="shared" si="1772"/>
        <v>0</v>
      </c>
      <c r="V93" s="203">
        <f t="shared" si="1772"/>
        <v>0</v>
      </c>
      <c r="W93" s="203">
        <f t="shared" si="1772"/>
        <v>0</v>
      </c>
      <c r="X93" s="203">
        <f t="shared" si="1772"/>
        <v>0</v>
      </c>
      <c r="Y93" s="203">
        <f t="shared" si="1772"/>
        <v>0</v>
      </c>
      <c r="Z93" s="203">
        <f t="shared" si="1772"/>
        <v>0</v>
      </c>
      <c r="AA93" s="203">
        <f t="shared" si="1772"/>
        <v>0</v>
      </c>
      <c r="AB93" s="203">
        <f t="shared" si="1772"/>
        <v>0</v>
      </c>
      <c r="AC93" s="203">
        <f t="shared" si="1772"/>
        <v>0</v>
      </c>
      <c r="AD93" s="203">
        <f t="shared" si="1772"/>
        <v>0</v>
      </c>
      <c r="AE93" s="203">
        <f t="shared" si="1772"/>
        <v>0</v>
      </c>
      <c r="AF93" s="203">
        <f t="shared" si="1772"/>
        <v>0</v>
      </c>
      <c r="AG93" s="203">
        <f t="shared" si="1772"/>
        <v>0</v>
      </c>
      <c r="AH93" s="203">
        <f t="shared" si="1772"/>
        <v>0</v>
      </c>
      <c r="AI93" s="203">
        <f t="shared" si="1772"/>
        <v>0</v>
      </c>
      <c r="AJ93" s="203">
        <f t="shared" si="1772"/>
        <v>0</v>
      </c>
      <c r="AK93" s="203">
        <f t="shared" si="1772"/>
        <v>0</v>
      </c>
      <c r="AL93" s="203">
        <f t="shared" si="1772"/>
        <v>0</v>
      </c>
      <c r="AM93" s="203">
        <f t="shared" si="1772"/>
        <v>0</v>
      </c>
      <c r="AN93" s="203">
        <f t="shared" si="1772"/>
        <v>0</v>
      </c>
      <c r="AO93" s="203">
        <f t="shared" si="1772"/>
        <v>0</v>
      </c>
      <c r="AP93" s="203">
        <f t="shared" si="1772"/>
        <v>0</v>
      </c>
      <c r="AQ93" s="203">
        <f t="shared" si="1772"/>
        <v>0</v>
      </c>
      <c r="AR93" s="203">
        <f t="shared" si="1772"/>
        <v>0</v>
      </c>
      <c r="AS93" s="203">
        <f t="shared" si="1772"/>
        <v>0</v>
      </c>
      <c r="AT93" s="203">
        <f t="shared" si="1772"/>
        <v>0</v>
      </c>
      <c r="AU93" s="203">
        <f t="shared" si="1772"/>
        <v>0</v>
      </c>
      <c r="AV93" s="203">
        <f t="shared" si="1772"/>
        <v>0</v>
      </c>
      <c r="AW93" s="203">
        <f t="shared" si="1772"/>
        <v>0</v>
      </c>
      <c r="AX93" s="203">
        <f t="shared" si="1772"/>
        <v>0</v>
      </c>
      <c r="AY93" s="203">
        <f t="shared" si="1772"/>
        <v>0</v>
      </c>
      <c r="AZ93" s="203">
        <f t="shared" si="1772"/>
        <v>0</v>
      </c>
      <c r="BA93" s="203">
        <f t="shared" si="1772"/>
        <v>0</v>
      </c>
      <c r="BB93" s="203">
        <f t="shared" si="1772"/>
        <v>0</v>
      </c>
      <c r="BC93" s="203">
        <f t="shared" si="1772"/>
        <v>0</v>
      </c>
      <c r="BD93" s="203">
        <f t="shared" si="1772"/>
        <v>0</v>
      </c>
      <c r="BE93" s="203">
        <f t="shared" si="1772"/>
        <v>0</v>
      </c>
      <c r="BF93" s="203">
        <f t="shared" si="1772"/>
        <v>0</v>
      </c>
      <c r="BG93" s="203">
        <f t="shared" si="1772"/>
        <v>0</v>
      </c>
      <c r="BH93" s="203">
        <f t="shared" si="1772"/>
        <v>0</v>
      </c>
      <c r="BI93" s="203">
        <f t="shared" si="1772"/>
        <v>0</v>
      </c>
      <c r="BJ93" s="203">
        <f t="shared" si="1772"/>
        <v>0</v>
      </c>
      <c r="BK93" s="203">
        <f t="shared" si="1772"/>
        <v>0</v>
      </c>
      <c r="BL93" s="203">
        <f t="shared" si="1772"/>
        <v>0</v>
      </c>
      <c r="BM93" s="203">
        <f t="shared" si="1772"/>
        <v>0</v>
      </c>
      <c r="BN93" s="203">
        <f t="shared" si="1772"/>
        <v>0</v>
      </c>
      <c r="BO93" s="203">
        <f t="shared" si="1772"/>
        <v>0</v>
      </c>
      <c r="BP93" s="203">
        <f t="shared" si="1772"/>
        <v>0</v>
      </c>
      <c r="BQ93" s="203">
        <f t="shared" si="1772"/>
        <v>0</v>
      </c>
      <c r="BR93" s="203">
        <f t="shared" si="1772"/>
        <v>0</v>
      </c>
      <c r="BS93" s="203">
        <f t="shared" si="1772"/>
        <v>0</v>
      </c>
      <c r="BT93" s="203">
        <f t="shared" si="1772"/>
        <v>0</v>
      </c>
      <c r="BU93" s="203">
        <f t="shared" si="1772"/>
        <v>0</v>
      </c>
      <c r="BV93" s="203">
        <f t="shared" si="1772"/>
        <v>0</v>
      </c>
      <c r="BW93" s="203">
        <f t="shared" si="1772"/>
        <v>0</v>
      </c>
      <c r="BX93" s="203">
        <f t="shared" si="1772"/>
        <v>0</v>
      </c>
      <c r="BY93" s="299"/>
      <c r="BZ93" s="301"/>
      <c r="CA93" s="303"/>
      <c r="CB93" s="303"/>
      <c r="CD93" s="146">
        <f>SUMIFS($Q93:$BX93,$Q83:$BX83,"1. ZoR")</f>
        <v>0</v>
      </c>
      <c r="CE93" s="146">
        <f>SUMIFS($Q93:$BX93,$Q83:$BX83,"2. ZoR")</f>
        <v>0</v>
      </c>
      <c r="CF93" s="146">
        <f>SUMIFS($Q93:$BX93,$Q83:$BX83,"3. ZoR")</f>
        <v>0</v>
      </c>
      <c r="CG93" s="146">
        <f>SUMIFS($Q93:$BX93,$Q83:$BX83,"4. ZoR")</f>
        <v>0</v>
      </c>
      <c r="CH93" s="146">
        <f>SUMIFS($Q93:$BX93,$Q83:$BX83,"5. ZoR")</f>
        <v>0</v>
      </c>
      <c r="CI93" s="146">
        <f>SUMIFS($Q93:$BX93,$Q83:$BX83,"6. ZoR")</f>
        <v>0</v>
      </c>
      <c r="CJ93" s="146">
        <f>SUMIFS($Q93:$BX93,$Q83:$BX83,"7. ZoR")</f>
        <v>0</v>
      </c>
      <c r="CK93" s="146">
        <f>SUMIFS($Q93:$BX93,$Q83:$BX83,"8. ZoR")</f>
        <v>0</v>
      </c>
      <c r="CL93" s="146">
        <f>SUMIFS($Q93:$BX93,$Q83:$BX83,"9. ZoR")</f>
        <v>0</v>
      </c>
      <c r="CM93" s="146">
        <f>SUMIFS($Q93:$BX93,$Q83:$BX83,"10. ZoR")</f>
        <v>0</v>
      </c>
      <c r="CN93" s="146">
        <f>SUMIFS($Q93:$BX93,$Q83:$BX83,"11. ZoR")</f>
        <v>0</v>
      </c>
      <c r="CO93" s="146">
        <f>SUMIFS($Q93:$BX93,$Q83:$BX83,"12. ZoR")</f>
        <v>0</v>
      </c>
      <c r="CP93" s="146">
        <f>SUMIFS($Q93:$BX93,$Q83:$BX83,"13. ZoR")</f>
        <v>0</v>
      </c>
      <c r="CQ93" s="146">
        <f>SUMIFS($Q93:$BX93,$Q83:$BX83,"14. ZoR")</f>
        <v>0</v>
      </c>
      <c r="CR93" s="146">
        <f>SUMIFS($Q93:$BX93,$Q83:$BX83,"15. ZoR")</f>
        <v>0</v>
      </c>
    </row>
    <row r="94" spans="1:96" ht="15" customHeight="1" thickBot="1" x14ac:dyDescent="0.35"/>
    <row r="95" spans="1:96" s="98" customFormat="1" ht="69.599999999999994" customHeight="1" thickBot="1" x14ac:dyDescent="0.35">
      <c r="A95" s="229"/>
      <c r="B95" s="112"/>
      <c r="C95" s="304" t="s">
        <v>1</v>
      </c>
      <c r="D95" s="113"/>
      <c r="E95" s="122" t="s">
        <v>198</v>
      </c>
      <c r="F95" s="122" t="s">
        <v>200</v>
      </c>
      <c r="G95" s="114" t="s">
        <v>93</v>
      </c>
      <c r="H95" s="114" t="s">
        <v>94</v>
      </c>
      <c r="I95" s="114" t="s">
        <v>229</v>
      </c>
      <c r="J95" s="114" t="s">
        <v>206</v>
      </c>
      <c r="K95" s="114" t="s">
        <v>208</v>
      </c>
      <c r="L95" s="129" t="s">
        <v>0</v>
      </c>
      <c r="M95" s="7"/>
      <c r="N95" s="115">
        <v>208002</v>
      </c>
      <c r="P95" s="162" t="s">
        <v>129</v>
      </c>
      <c r="Q95" s="76" t="s">
        <v>3</v>
      </c>
      <c r="R95" s="76" t="s">
        <v>4</v>
      </c>
      <c r="S95" s="76" t="s">
        <v>5</v>
      </c>
      <c r="T95" s="76" t="s">
        <v>6</v>
      </c>
      <c r="U95" s="76" t="s">
        <v>7</v>
      </c>
      <c r="V95" s="76" t="s">
        <v>8</v>
      </c>
      <c r="W95" s="76" t="s">
        <v>9</v>
      </c>
      <c r="X95" s="76" t="s">
        <v>10</v>
      </c>
      <c r="Y95" s="76" t="s">
        <v>11</v>
      </c>
      <c r="Z95" s="76" t="s">
        <v>12</v>
      </c>
      <c r="AA95" s="76" t="s">
        <v>13</v>
      </c>
      <c r="AB95" s="76" t="s">
        <v>14</v>
      </c>
      <c r="AC95" s="76" t="s">
        <v>15</v>
      </c>
      <c r="AD95" s="76" t="s">
        <v>16</v>
      </c>
      <c r="AE95" s="76" t="s">
        <v>17</v>
      </c>
      <c r="AF95" s="76" t="s">
        <v>18</v>
      </c>
      <c r="AG95" s="76" t="s">
        <v>19</v>
      </c>
      <c r="AH95" s="76" t="s">
        <v>20</v>
      </c>
      <c r="AI95" s="76" t="s">
        <v>21</v>
      </c>
      <c r="AJ95" s="76" t="s">
        <v>22</v>
      </c>
      <c r="AK95" s="76" t="s">
        <v>23</v>
      </c>
      <c r="AL95" s="76" t="s">
        <v>24</v>
      </c>
      <c r="AM95" s="76" t="s">
        <v>25</v>
      </c>
      <c r="AN95" s="76" t="s">
        <v>26</v>
      </c>
      <c r="AO95" s="76" t="s">
        <v>27</v>
      </c>
      <c r="AP95" s="76" t="s">
        <v>28</v>
      </c>
      <c r="AQ95" s="76" t="s">
        <v>29</v>
      </c>
      <c r="AR95" s="76" t="s">
        <v>30</v>
      </c>
      <c r="AS95" s="76" t="s">
        <v>31</v>
      </c>
      <c r="AT95" s="76" t="s">
        <v>32</v>
      </c>
      <c r="AU95" s="76" t="s">
        <v>33</v>
      </c>
      <c r="AV95" s="76" t="s">
        <v>34</v>
      </c>
      <c r="AW95" s="76" t="s">
        <v>35</v>
      </c>
      <c r="AX95" s="76" t="s">
        <v>36</v>
      </c>
      <c r="AY95" s="76" t="s">
        <v>37</v>
      </c>
      <c r="AZ95" s="76" t="s">
        <v>38</v>
      </c>
      <c r="BA95" s="76" t="s">
        <v>39</v>
      </c>
      <c r="BB95" s="76" t="s">
        <v>40</v>
      </c>
      <c r="BC95" s="76" t="s">
        <v>41</v>
      </c>
      <c r="BD95" s="76" t="s">
        <v>42</v>
      </c>
      <c r="BE95" s="76" t="s">
        <v>43</v>
      </c>
      <c r="BF95" s="76" t="s">
        <v>44</v>
      </c>
      <c r="BG95" s="76" t="s">
        <v>45</v>
      </c>
      <c r="BH95" s="76" t="s">
        <v>46</v>
      </c>
      <c r="BI95" s="76" t="s">
        <v>47</v>
      </c>
      <c r="BJ95" s="76" t="s">
        <v>48</v>
      </c>
      <c r="BK95" s="76" t="s">
        <v>49</v>
      </c>
      <c r="BL95" s="76" t="s">
        <v>50</v>
      </c>
      <c r="BM95" s="76" t="s">
        <v>51</v>
      </c>
      <c r="BN95" s="76" t="s">
        <v>52</v>
      </c>
      <c r="BO95" s="76" t="s">
        <v>130</v>
      </c>
      <c r="BP95" s="76" t="s">
        <v>131</v>
      </c>
      <c r="BQ95" s="76" t="s">
        <v>132</v>
      </c>
      <c r="BR95" s="76" t="s">
        <v>133</v>
      </c>
      <c r="BS95" s="76" t="s">
        <v>134</v>
      </c>
      <c r="BT95" s="76" t="s">
        <v>135</v>
      </c>
      <c r="BU95" s="76" t="s">
        <v>136</v>
      </c>
      <c r="BV95" s="76" t="s">
        <v>137</v>
      </c>
      <c r="BW95" s="76" t="s">
        <v>138</v>
      </c>
      <c r="BX95" s="76" t="s">
        <v>139</v>
      </c>
      <c r="BY95" s="125" t="s">
        <v>174</v>
      </c>
      <c r="BZ95" s="126" t="s">
        <v>175</v>
      </c>
      <c r="CA95" s="126" t="s">
        <v>157</v>
      </c>
      <c r="CB95" s="126" t="s">
        <v>237</v>
      </c>
      <c r="CD95" s="306" t="s">
        <v>222</v>
      </c>
      <c r="CE95" s="307"/>
      <c r="CF95" s="307"/>
      <c r="CG95" s="307"/>
      <c r="CH95" s="307"/>
      <c r="CI95" s="307"/>
      <c r="CJ95" s="307"/>
      <c r="CK95" s="307"/>
      <c r="CL95" s="307"/>
      <c r="CM95" s="307"/>
      <c r="CN95" s="307"/>
      <c r="CO95" s="307"/>
      <c r="CP95" s="307"/>
      <c r="CQ95" s="307"/>
      <c r="CR95" s="307"/>
    </row>
    <row r="96" spans="1:96" s="98" customFormat="1" ht="21" hidden="1" customHeight="1" x14ac:dyDescent="0.3">
      <c r="A96" s="230"/>
      <c r="B96" s="105"/>
      <c r="C96" s="305"/>
      <c r="D96" s="116"/>
      <c r="E96" s="116"/>
      <c r="F96" s="116"/>
      <c r="G96" s="308" t="s">
        <v>235</v>
      </c>
      <c r="H96" s="308" t="s">
        <v>95</v>
      </c>
      <c r="I96" s="309" t="s">
        <v>199</v>
      </c>
      <c r="J96" s="309" t="s">
        <v>207</v>
      </c>
      <c r="K96" s="128"/>
      <c r="L96" s="311" t="s">
        <v>92</v>
      </c>
      <c r="M96" s="7"/>
      <c r="N96" s="313" t="s">
        <v>2</v>
      </c>
      <c r="P96" s="77"/>
      <c r="Q96" s="67">
        <f>MONTH(Úvod!$F$10)</f>
        <v>1</v>
      </c>
      <c r="R96" s="68">
        <f t="shared" ref="R96" si="1773">IF(Q96=12,1,Q96+1)</f>
        <v>2</v>
      </c>
      <c r="S96" s="68">
        <f t="shared" ref="S96" si="1774">IF(R96=12,1,R96+1)</f>
        <v>3</v>
      </c>
      <c r="T96" s="69">
        <f t="shared" ref="T96" si="1775">IF(S96=12,1,S96+1)</f>
        <v>4</v>
      </c>
      <c r="U96" s="69">
        <f t="shared" ref="U96" si="1776">IF(T96=12,1,T96+1)</f>
        <v>5</v>
      </c>
      <c r="V96" s="69">
        <f t="shared" ref="V96" si="1777">IF(U96=12,1,U96+1)</f>
        <v>6</v>
      </c>
      <c r="W96" s="69">
        <f t="shared" ref="W96" si="1778">IF(V96=12,1,V96+1)</f>
        <v>7</v>
      </c>
      <c r="X96" s="69">
        <f t="shared" ref="X96" si="1779">IF(W96=12,1,W96+1)</f>
        <v>8</v>
      </c>
      <c r="Y96" s="69">
        <f t="shared" ref="Y96" si="1780">IF(X96=12,1,X96+1)</f>
        <v>9</v>
      </c>
      <c r="Z96" s="69">
        <f>IF(Y96=12,1,Y96+1)</f>
        <v>10</v>
      </c>
      <c r="AA96" s="69">
        <f t="shared" ref="AA96" si="1781">IF(Z96=12,1,Z96+1)</f>
        <v>11</v>
      </c>
      <c r="AB96" s="69">
        <f t="shared" ref="AB96" si="1782">IF(AA96=12,1,AA96+1)</f>
        <v>12</v>
      </c>
      <c r="AC96" s="69">
        <f t="shared" ref="AC96" si="1783">IF(AB96=12,1,AB96+1)</f>
        <v>1</v>
      </c>
      <c r="AD96" s="69">
        <f t="shared" ref="AD96" si="1784">IF(AC96=12,1,AC96+1)</f>
        <v>2</v>
      </c>
      <c r="AE96" s="69">
        <f t="shared" ref="AE96" si="1785">IF(AD96=12,1,AD96+1)</f>
        <v>3</v>
      </c>
      <c r="AF96" s="69">
        <f t="shared" ref="AF96" si="1786">IF(AE96=12,1,AE96+1)</f>
        <v>4</v>
      </c>
      <c r="AG96" s="69">
        <f t="shared" ref="AG96" si="1787">IF(AF96=12,1,AF96+1)</f>
        <v>5</v>
      </c>
      <c r="AH96" s="69">
        <f t="shared" ref="AH96" si="1788">IF(AG96=12,1,AG96+1)</f>
        <v>6</v>
      </c>
      <c r="AI96" s="69">
        <f>IF(AH96=12,1,AH96+1)</f>
        <v>7</v>
      </c>
      <c r="AJ96" s="69">
        <f t="shared" ref="AJ96" si="1789">IF(AI96=12,1,AI96+1)</f>
        <v>8</v>
      </c>
      <c r="AK96" s="69">
        <f t="shared" ref="AK96" si="1790">IF(AJ96=12,1,AJ96+1)</f>
        <v>9</v>
      </c>
      <c r="AL96" s="69">
        <f t="shared" ref="AL96" si="1791">IF(AK96=12,1,AK96+1)</f>
        <v>10</v>
      </c>
      <c r="AM96" s="69">
        <f t="shared" ref="AM96" si="1792">IF(AL96=12,1,AL96+1)</f>
        <v>11</v>
      </c>
      <c r="AN96" s="69">
        <f t="shared" ref="AN96" si="1793">IF(AM96=12,1,AM96+1)</f>
        <v>12</v>
      </c>
      <c r="AO96" s="69">
        <f t="shared" ref="AO96" si="1794">IF(AN96=12,1,AN96+1)</f>
        <v>1</v>
      </c>
      <c r="AP96" s="69">
        <f t="shared" ref="AP96" si="1795">IF(AO96=12,1,AO96+1)</f>
        <v>2</v>
      </c>
      <c r="AQ96" s="69">
        <f t="shared" ref="AQ96" si="1796">IF(AP96=12,1,AP96+1)</f>
        <v>3</v>
      </c>
      <c r="AR96" s="69">
        <f t="shared" ref="AR96" si="1797">IF(AQ96=12,1,AQ96+1)</f>
        <v>4</v>
      </c>
      <c r="AS96" s="69">
        <f t="shared" ref="AS96" si="1798">IF(AR96=12,1,AR96+1)</f>
        <v>5</v>
      </c>
      <c r="AT96" s="69">
        <f t="shared" ref="AT96" si="1799">IF(AS96=12,1,AS96+1)</f>
        <v>6</v>
      </c>
      <c r="AU96" s="69">
        <f t="shared" ref="AU96" si="1800">IF(AT96=12,1,AT96+1)</f>
        <v>7</v>
      </c>
      <c r="AV96" s="69">
        <f t="shared" ref="AV96" si="1801">IF(AU96=12,1,AU96+1)</f>
        <v>8</v>
      </c>
      <c r="AW96" s="69">
        <f t="shared" ref="AW96" si="1802">IF(AV96=12,1,AV96+1)</f>
        <v>9</v>
      </c>
      <c r="AX96" s="69">
        <f t="shared" ref="AX96" si="1803">IF(AW96=12,1,AW96+1)</f>
        <v>10</v>
      </c>
      <c r="AY96" s="69">
        <f t="shared" ref="AY96" si="1804">IF(AX96=12,1,AX96+1)</f>
        <v>11</v>
      </c>
      <c r="AZ96" s="69">
        <f t="shared" ref="AZ96" si="1805">IF(AY96=12,1,AY96+1)</f>
        <v>12</v>
      </c>
      <c r="BA96" s="69">
        <f t="shared" ref="BA96" si="1806">IF(AZ96=12,1,AZ96+1)</f>
        <v>1</v>
      </c>
      <c r="BB96" s="69">
        <f t="shared" ref="BB96" si="1807">IF(BA96=12,1,BA96+1)</f>
        <v>2</v>
      </c>
      <c r="BC96" s="69">
        <f t="shared" ref="BC96" si="1808">IF(BB96=12,1,BB96+1)</f>
        <v>3</v>
      </c>
      <c r="BD96" s="69">
        <f t="shared" ref="BD96" si="1809">IF(BC96=12,1,BC96+1)</f>
        <v>4</v>
      </c>
      <c r="BE96" s="69">
        <f t="shared" ref="BE96" si="1810">IF(BD96=12,1,BD96+1)</f>
        <v>5</v>
      </c>
      <c r="BF96" s="69">
        <f t="shared" ref="BF96" si="1811">IF(BE96=12,1,BE96+1)</f>
        <v>6</v>
      </c>
      <c r="BG96" s="69">
        <f t="shared" ref="BG96" si="1812">IF(BF96=12,1,BF96+1)</f>
        <v>7</v>
      </c>
      <c r="BH96" s="69">
        <f t="shared" ref="BH96" si="1813">IF(BG96=12,1,BG96+1)</f>
        <v>8</v>
      </c>
      <c r="BI96" s="69">
        <f t="shared" ref="BI96" si="1814">IF(BH96=12,1,BH96+1)</f>
        <v>9</v>
      </c>
      <c r="BJ96" s="69">
        <f t="shared" ref="BJ96" si="1815">IF(BI96=12,1,BI96+1)</f>
        <v>10</v>
      </c>
      <c r="BK96" s="69">
        <f t="shared" ref="BK96" si="1816">IF(BJ96=12,1,BJ96+1)</f>
        <v>11</v>
      </c>
      <c r="BL96" s="69">
        <f t="shared" ref="BL96" si="1817">IF(BK96=12,1,BK96+1)</f>
        <v>12</v>
      </c>
      <c r="BM96" s="69">
        <f t="shared" ref="BM96" si="1818">IF(BL96=12,1,BL96+1)</f>
        <v>1</v>
      </c>
      <c r="BN96" s="69">
        <f t="shared" ref="BN96" si="1819">IF(BM96=12,1,BM96+1)</f>
        <v>2</v>
      </c>
      <c r="BO96" s="69">
        <f t="shared" ref="BO96" si="1820">IF(BN96=12,1,BN96+1)</f>
        <v>3</v>
      </c>
      <c r="BP96" s="69">
        <f t="shared" ref="BP96" si="1821">IF(BO96=12,1,BO96+1)</f>
        <v>4</v>
      </c>
      <c r="BQ96" s="69">
        <f t="shared" ref="BQ96" si="1822">IF(BP96=12,1,BP96+1)</f>
        <v>5</v>
      </c>
      <c r="BR96" s="69">
        <f t="shared" ref="BR96" si="1823">IF(BQ96=12,1,BQ96+1)</f>
        <v>6</v>
      </c>
      <c r="BS96" s="69">
        <f t="shared" ref="BS96" si="1824">IF(BR96=12,1,BR96+1)</f>
        <v>7</v>
      </c>
      <c r="BT96" s="69">
        <f t="shared" ref="BT96" si="1825">IF(BS96=12,1,BS96+1)</f>
        <v>8</v>
      </c>
      <c r="BU96" s="69">
        <f t="shared" ref="BU96" si="1826">IF(BT96=12,1,BT96+1)</f>
        <v>9</v>
      </c>
      <c r="BV96" s="69">
        <f t="shared" ref="BV96" si="1827">IF(BU96=12,1,BU96+1)</f>
        <v>10</v>
      </c>
      <c r="BW96" s="69">
        <f t="shared" ref="BW96" si="1828">IF(BV96=12,1,BV96+1)</f>
        <v>11</v>
      </c>
      <c r="BX96" s="69">
        <f t="shared" ref="BX96" si="1829">IF(BW96=12,1,BW96+1)</f>
        <v>12</v>
      </c>
      <c r="BY96" s="74"/>
      <c r="BZ96" s="71"/>
      <c r="CA96" s="71"/>
      <c r="CB96" s="71"/>
    </row>
    <row r="97" spans="1:96" s="98" customFormat="1" ht="18" hidden="1" customHeight="1" x14ac:dyDescent="0.3">
      <c r="A97" s="230"/>
      <c r="B97" s="105"/>
      <c r="C97" s="305"/>
      <c r="D97" s="116"/>
      <c r="E97" s="116"/>
      <c r="F97" s="116"/>
      <c r="G97" s="308"/>
      <c r="H97" s="308"/>
      <c r="I97" s="309"/>
      <c r="J97" s="309"/>
      <c r="K97" s="128"/>
      <c r="L97" s="311"/>
      <c r="M97" s="7"/>
      <c r="N97" s="314"/>
      <c r="P97" s="70"/>
      <c r="Q97" s="53">
        <f t="shared" ref="Q97:BX97" si="1830">VALUE(_xlfn.CONCAT(Q96,".",Q99))</f>
        <v>1</v>
      </c>
      <c r="R97" s="66">
        <f t="shared" si="1830"/>
        <v>32</v>
      </c>
      <c r="S97" s="66">
        <f t="shared" si="1830"/>
        <v>61</v>
      </c>
      <c r="T97" s="66">
        <f t="shared" si="1830"/>
        <v>92</v>
      </c>
      <c r="U97" s="66">
        <f t="shared" si="1830"/>
        <v>122</v>
      </c>
      <c r="V97" s="66">
        <f t="shared" si="1830"/>
        <v>153</v>
      </c>
      <c r="W97" s="66">
        <f t="shared" si="1830"/>
        <v>183</v>
      </c>
      <c r="X97" s="66">
        <f t="shared" si="1830"/>
        <v>214</v>
      </c>
      <c r="Y97" s="66">
        <f t="shared" si="1830"/>
        <v>245</v>
      </c>
      <c r="Z97" s="66">
        <f t="shared" si="1830"/>
        <v>275</v>
      </c>
      <c r="AA97" s="66">
        <f t="shared" si="1830"/>
        <v>306</v>
      </c>
      <c r="AB97" s="66">
        <f t="shared" si="1830"/>
        <v>336</v>
      </c>
      <c r="AC97" s="66">
        <f t="shared" si="1830"/>
        <v>367</v>
      </c>
      <c r="AD97" s="66">
        <f t="shared" si="1830"/>
        <v>398</v>
      </c>
      <c r="AE97" s="66">
        <f t="shared" si="1830"/>
        <v>426</v>
      </c>
      <c r="AF97" s="66">
        <f t="shared" si="1830"/>
        <v>457</v>
      </c>
      <c r="AG97" s="66">
        <f t="shared" si="1830"/>
        <v>487</v>
      </c>
      <c r="AH97" s="66">
        <f t="shared" si="1830"/>
        <v>518</v>
      </c>
      <c r="AI97" s="66">
        <f t="shared" si="1830"/>
        <v>548</v>
      </c>
      <c r="AJ97" s="66">
        <f t="shared" si="1830"/>
        <v>579</v>
      </c>
      <c r="AK97" s="66">
        <f t="shared" si="1830"/>
        <v>610</v>
      </c>
      <c r="AL97" s="66">
        <f t="shared" si="1830"/>
        <v>640</v>
      </c>
      <c r="AM97" s="66">
        <f t="shared" si="1830"/>
        <v>671</v>
      </c>
      <c r="AN97" s="66">
        <f t="shared" si="1830"/>
        <v>701</v>
      </c>
      <c r="AO97" s="66">
        <f t="shared" si="1830"/>
        <v>732</v>
      </c>
      <c r="AP97" s="66">
        <f t="shared" si="1830"/>
        <v>763</v>
      </c>
      <c r="AQ97" s="66">
        <f t="shared" si="1830"/>
        <v>791</v>
      </c>
      <c r="AR97" s="66">
        <f t="shared" si="1830"/>
        <v>822</v>
      </c>
      <c r="AS97" s="66">
        <f t="shared" si="1830"/>
        <v>852</v>
      </c>
      <c r="AT97" s="66">
        <f t="shared" si="1830"/>
        <v>883</v>
      </c>
      <c r="AU97" s="66">
        <f t="shared" si="1830"/>
        <v>913</v>
      </c>
      <c r="AV97" s="66">
        <f t="shared" si="1830"/>
        <v>944</v>
      </c>
      <c r="AW97" s="66">
        <f t="shared" si="1830"/>
        <v>975</v>
      </c>
      <c r="AX97" s="66">
        <f t="shared" si="1830"/>
        <v>1005</v>
      </c>
      <c r="AY97" s="66">
        <f t="shared" si="1830"/>
        <v>1036</v>
      </c>
      <c r="AZ97" s="66">
        <f t="shared" si="1830"/>
        <v>1066</v>
      </c>
      <c r="BA97" s="66">
        <f t="shared" si="1830"/>
        <v>1097</v>
      </c>
      <c r="BB97" s="66">
        <f t="shared" si="1830"/>
        <v>1128</v>
      </c>
      <c r="BC97" s="66">
        <f t="shared" si="1830"/>
        <v>1156</v>
      </c>
      <c r="BD97" s="66">
        <f t="shared" si="1830"/>
        <v>1187</v>
      </c>
      <c r="BE97" s="66">
        <f t="shared" si="1830"/>
        <v>1217</v>
      </c>
      <c r="BF97" s="66">
        <f t="shared" si="1830"/>
        <v>1248</v>
      </c>
      <c r="BG97" s="66">
        <f t="shared" si="1830"/>
        <v>1278</v>
      </c>
      <c r="BH97" s="66">
        <f t="shared" si="1830"/>
        <v>1309</v>
      </c>
      <c r="BI97" s="66">
        <f t="shared" si="1830"/>
        <v>1340</v>
      </c>
      <c r="BJ97" s="66">
        <f t="shared" si="1830"/>
        <v>1370</v>
      </c>
      <c r="BK97" s="66">
        <f t="shared" si="1830"/>
        <v>1401</v>
      </c>
      <c r="BL97" s="66">
        <f t="shared" si="1830"/>
        <v>1431</v>
      </c>
      <c r="BM97" s="66">
        <f t="shared" si="1830"/>
        <v>1462</v>
      </c>
      <c r="BN97" s="66">
        <f t="shared" si="1830"/>
        <v>1493</v>
      </c>
      <c r="BO97" s="66">
        <f t="shared" si="1830"/>
        <v>1522</v>
      </c>
      <c r="BP97" s="66">
        <f t="shared" si="1830"/>
        <v>1553</v>
      </c>
      <c r="BQ97" s="66">
        <f t="shared" si="1830"/>
        <v>1583</v>
      </c>
      <c r="BR97" s="66">
        <f t="shared" si="1830"/>
        <v>1614</v>
      </c>
      <c r="BS97" s="66">
        <f t="shared" si="1830"/>
        <v>1644</v>
      </c>
      <c r="BT97" s="66">
        <f t="shared" si="1830"/>
        <v>1675</v>
      </c>
      <c r="BU97" s="66">
        <f t="shared" si="1830"/>
        <v>1706</v>
      </c>
      <c r="BV97" s="66">
        <f t="shared" si="1830"/>
        <v>1736</v>
      </c>
      <c r="BW97" s="66">
        <f t="shared" si="1830"/>
        <v>1767</v>
      </c>
      <c r="BX97" s="66">
        <f t="shared" si="1830"/>
        <v>1797</v>
      </c>
      <c r="BY97" s="75"/>
      <c r="BZ97" s="72"/>
      <c r="CA97" s="72"/>
      <c r="CB97" s="72"/>
    </row>
    <row r="98" spans="1:96" s="98" customFormat="1" ht="18" customHeight="1" x14ac:dyDescent="0.3">
      <c r="A98" s="230"/>
      <c r="B98" s="105"/>
      <c r="C98" s="305"/>
      <c r="D98" s="116"/>
      <c r="E98" s="309" t="s">
        <v>199</v>
      </c>
      <c r="F98" s="309" t="s">
        <v>199</v>
      </c>
      <c r="G98" s="308"/>
      <c r="H98" s="308"/>
      <c r="I98" s="309"/>
      <c r="J98" s="309"/>
      <c r="K98" s="309" t="s">
        <v>209</v>
      </c>
      <c r="L98" s="311"/>
      <c r="M98" s="7"/>
      <c r="N98" s="314"/>
      <c r="P98" s="70"/>
      <c r="Q98" s="54" t="str">
        <f>VLOOKUP(Q96,'Podpůrná data'!$J$13:$K$24,2)</f>
        <v>leden</v>
      </c>
      <c r="R98" s="54" t="str">
        <f>VLOOKUP(R96,'Podpůrná data'!$J$13:$K$24,2)</f>
        <v>únor</v>
      </c>
      <c r="S98" s="54" t="str">
        <f>VLOOKUP(S96,'Podpůrná data'!$J$13:$K$24,2)</f>
        <v>březen</v>
      </c>
      <c r="T98" s="54" t="str">
        <f>VLOOKUP(T96,'Podpůrná data'!$J$13:$K$24,2)</f>
        <v>duben</v>
      </c>
      <c r="U98" s="54" t="str">
        <f>VLOOKUP(U96,'Podpůrná data'!$J$13:$K$24,2)</f>
        <v>květen</v>
      </c>
      <c r="V98" s="54" t="str">
        <f>VLOOKUP(V96,'Podpůrná data'!$J$13:$K$24,2)</f>
        <v>červen</v>
      </c>
      <c r="W98" s="54" t="str">
        <f>VLOOKUP(W96,'Podpůrná data'!$J$13:$K$24,2)</f>
        <v>červenec</v>
      </c>
      <c r="X98" s="54" t="str">
        <f>VLOOKUP(X96,'Podpůrná data'!$J$13:$K$24,2)</f>
        <v>srpen</v>
      </c>
      <c r="Y98" s="54" t="str">
        <f>VLOOKUP(Y96,'Podpůrná data'!$J$13:$K$24,2)</f>
        <v>září</v>
      </c>
      <c r="Z98" s="54" t="str">
        <f>VLOOKUP(Z96,'Podpůrná data'!$J$13:$K$24,2)</f>
        <v>říjen</v>
      </c>
      <c r="AA98" s="54" t="str">
        <f>VLOOKUP(AA96,'Podpůrná data'!$J$13:$K$24,2)</f>
        <v>listopad</v>
      </c>
      <c r="AB98" s="54" t="str">
        <f>VLOOKUP(AB96,'Podpůrná data'!$J$13:$K$24,2)</f>
        <v>prosinec</v>
      </c>
      <c r="AC98" s="54" t="str">
        <f>VLOOKUP(AC96,'Podpůrná data'!$J$13:$K$24,2)</f>
        <v>leden</v>
      </c>
      <c r="AD98" s="54" t="str">
        <f>VLOOKUP(AD96,'Podpůrná data'!$J$13:$K$24,2)</f>
        <v>únor</v>
      </c>
      <c r="AE98" s="54" t="str">
        <f>VLOOKUP(AE96,'Podpůrná data'!$J$13:$K$24,2)</f>
        <v>březen</v>
      </c>
      <c r="AF98" s="54" t="str">
        <f>VLOOKUP(AF96,'Podpůrná data'!$J$13:$K$24,2)</f>
        <v>duben</v>
      </c>
      <c r="AG98" s="54" t="str">
        <f>VLOOKUP(AG96,'Podpůrná data'!$J$13:$K$24,2)</f>
        <v>květen</v>
      </c>
      <c r="AH98" s="54" t="str">
        <f>VLOOKUP(AH96,'Podpůrná data'!$J$13:$K$24,2)</f>
        <v>červen</v>
      </c>
      <c r="AI98" s="54" t="str">
        <f>VLOOKUP(AI96,'Podpůrná data'!$J$13:$K$24,2)</f>
        <v>červenec</v>
      </c>
      <c r="AJ98" s="54" t="str">
        <f>VLOOKUP(AJ96,'Podpůrná data'!$J$13:$K$24,2)</f>
        <v>srpen</v>
      </c>
      <c r="AK98" s="54" t="str">
        <f>VLOOKUP(AK96,'Podpůrná data'!$J$13:$K$24,2)</f>
        <v>září</v>
      </c>
      <c r="AL98" s="54" t="str">
        <f>VLOOKUP(AL96,'Podpůrná data'!$J$13:$K$24,2)</f>
        <v>říjen</v>
      </c>
      <c r="AM98" s="54" t="str">
        <f>VLOOKUP(AM96,'Podpůrná data'!$J$13:$K$24,2)</f>
        <v>listopad</v>
      </c>
      <c r="AN98" s="54" t="str">
        <f>VLOOKUP(AN96,'Podpůrná data'!$J$13:$K$24,2)</f>
        <v>prosinec</v>
      </c>
      <c r="AO98" s="54" t="str">
        <f>VLOOKUP(AO96,'Podpůrná data'!$J$13:$K$24,2)</f>
        <v>leden</v>
      </c>
      <c r="AP98" s="54" t="str">
        <f>VLOOKUP(AP96,'Podpůrná data'!$J$13:$K$24,2)</f>
        <v>únor</v>
      </c>
      <c r="AQ98" s="54" t="str">
        <f>VLOOKUP(AQ96,'Podpůrná data'!$J$13:$K$24,2)</f>
        <v>březen</v>
      </c>
      <c r="AR98" s="54" t="str">
        <f>VLOOKUP(AR96,'Podpůrná data'!$J$13:$K$24,2)</f>
        <v>duben</v>
      </c>
      <c r="AS98" s="54" t="str">
        <f>VLOOKUP(AS96,'Podpůrná data'!$J$13:$K$24,2)</f>
        <v>květen</v>
      </c>
      <c r="AT98" s="54" t="str">
        <f>VLOOKUP(AT96,'Podpůrná data'!$J$13:$K$24,2)</f>
        <v>červen</v>
      </c>
      <c r="AU98" s="54" t="str">
        <f>VLOOKUP(AU96,'Podpůrná data'!$J$13:$K$24,2)</f>
        <v>červenec</v>
      </c>
      <c r="AV98" s="54" t="str">
        <f>VLOOKUP(AV96,'Podpůrná data'!$J$13:$K$24,2)</f>
        <v>srpen</v>
      </c>
      <c r="AW98" s="54" t="str">
        <f>VLOOKUP(AW96,'Podpůrná data'!$J$13:$K$24,2)</f>
        <v>září</v>
      </c>
      <c r="AX98" s="54" t="str">
        <f>VLOOKUP(AX96,'Podpůrná data'!$J$13:$K$24,2)</f>
        <v>říjen</v>
      </c>
      <c r="AY98" s="54" t="str">
        <f>VLOOKUP(AY96,'Podpůrná data'!$J$13:$K$24,2)</f>
        <v>listopad</v>
      </c>
      <c r="AZ98" s="54" t="str">
        <f>VLOOKUP(AZ96,'Podpůrná data'!$J$13:$K$24,2)</f>
        <v>prosinec</v>
      </c>
      <c r="BA98" s="54" t="str">
        <f>VLOOKUP(BA96,'Podpůrná data'!$J$13:$K$24,2)</f>
        <v>leden</v>
      </c>
      <c r="BB98" s="54" t="str">
        <f>VLOOKUP(BB96,'Podpůrná data'!$J$13:$K$24,2)</f>
        <v>únor</v>
      </c>
      <c r="BC98" s="54" t="str">
        <f>VLOOKUP(BC96,'Podpůrná data'!$J$13:$K$24,2)</f>
        <v>březen</v>
      </c>
      <c r="BD98" s="54" t="str">
        <f>VLOOKUP(BD96,'Podpůrná data'!$J$13:$K$24,2)</f>
        <v>duben</v>
      </c>
      <c r="BE98" s="54" t="str">
        <f>VLOOKUP(BE96,'Podpůrná data'!$J$13:$K$24,2)</f>
        <v>květen</v>
      </c>
      <c r="BF98" s="54" t="str">
        <f>VLOOKUP(BF96,'Podpůrná data'!$J$13:$K$24,2)</f>
        <v>červen</v>
      </c>
      <c r="BG98" s="54" t="str">
        <f>VLOOKUP(BG96,'Podpůrná data'!$J$13:$K$24,2)</f>
        <v>červenec</v>
      </c>
      <c r="BH98" s="54" t="str">
        <f>VLOOKUP(BH96,'Podpůrná data'!$J$13:$K$24,2)</f>
        <v>srpen</v>
      </c>
      <c r="BI98" s="54" t="str">
        <f>VLOOKUP(BI96,'Podpůrná data'!$J$13:$K$24,2)</f>
        <v>září</v>
      </c>
      <c r="BJ98" s="54" t="str">
        <f>VLOOKUP(BJ96,'Podpůrná data'!$J$13:$K$24,2)</f>
        <v>říjen</v>
      </c>
      <c r="BK98" s="54" t="str">
        <f>VLOOKUP(BK96,'Podpůrná data'!$J$13:$K$24,2)</f>
        <v>listopad</v>
      </c>
      <c r="BL98" s="54" t="str">
        <f>VLOOKUP(BL96,'Podpůrná data'!$J$13:$K$24,2)</f>
        <v>prosinec</v>
      </c>
      <c r="BM98" s="54" t="str">
        <f>VLOOKUP(BM96,'Podpůrná data'!$J$13:$K$24,2)</f>
        <v>leden</v>
      </c>
      <c r="BN98" s="54" t="str">
        <f>VLOOKUP(BN96,'Podpůrná data'!$J$13:$K$24,2)</f>
        <v>únor</v>
      </c>
      <c r="BO98" s="54" t="str">
        <f>VLOOKUP(BO96,'Podpůrná data'!$J$13:$K$24,2)</f>
        <v>březen</v>
      </c>
      <c r="BP98" s="54" t="str">
        <f>VLOOKUP(BP96,'Podpůrná data'!$J$13:$K$24,2)</f>
        <v>duben</v>
      </c>
      <c r="BQ98" s="54" t="str">
        <f>VLOOKUP(BQ96,'Podpůrná data'!$J$13:$K$24,2)</f>
        <v>květen</v>
      </c>
      <c r="BR98" s="54" t="str">
        <f>VLOOKUP(BR96,'Podpůrná data'!$J$13:$K$24,2)</f>
        <v>červen</v>
      </c>
      <c r="BS98" s="54" t="str">
        <f>VLOOKUP(BS96,'Podpůrná data'!$J$13:$K$24,2)</f>
        <v>červenec</v>
      </c>
      <c r="BT98" s="54" t="str">
        <f>VLOOKUP(BT96,'Podpůrná data'!$J$13:$K$24,2)</f>
        <v>srpen</v>
      </c>
      <c r="BU98" s="54" t="str">
        <f>VLOOKUP(BU96,'Podpůrná data'!$J$13:$K$24,2)</f>
        <v>září</v>
      </c>
      <c r="BV98" s="54" t="str">
        <f>VLOOKUP(BV96,'Podpůrná data'!$J$13:$K$24,2)</f>
        <v>říjen</v>
      </c>
      <c r="BW98" s="54" t="str">
        <f>VLOOKUP(BW96,'Podpůrná data'!$J$13:$K$24,2)</f>
        <v>listopad</v>
      </c>
      <c r="BX98" s="54" t="str">
        <f>VLOOKUP(BX96,'Podpůrná data'!$J$13:$K$24,2)</f>
        <v>prosinec</v>
      </c>
      <c r="BY98" s="143"/>
      <c r="BZ98" s="144"/>
      <c r="CA98" s="165"/>
      <c r="CB98" s="165"/>
      <c r="CD98" s="147" t="s">
        <v>104</v>
      </c>
      <c r="CE98" s="147" t="s">
        <v>105</v>
      </c>
      <c r="CF98" s="147" t="s">
        <v>106</v>
      </c>
      <c r="CG98" s="147" t="s">
        <v>107</v>
      </c>
      <c r="CH98" s="147" t="s">
        <v>108</v>
      </c>
      <c r="CI98" s="147" t="s">
        <v>109</v>
      </c>
      <c r="CJ98" s="147" t="s">
        <v>110</v>
      </c>
      <c r="CK98" s="147" t="s">
        <v>111</v>
      </c>
      <c r="CL98" s="147" t="s">
        <v>112</v>
      </c>
      <c r="CM98" s="147" t="s">
        <v>166</v>
      </c>
      <c r="CN98" s="147" t="s">
        <v>167</v>
      </c>
      <c r="CO98" s="147" t="s">
        <v>168</v>
      </c>
      <c r="CP98" s="147" t="s">
        <v>194</v>
      </c>
      <c r="CQ98" s="147" t="s">
        <v>195</v>
      </c>
      <c r="CR98" s="147" t="s">
        <v>196</v>
      </c>
    </row>
    <row r="99" spans="1:96" s="98" customFormat="1" ht="16.2" customHeight="1" x14ac:dyDescent="0.3">
      <c r="A99" s="230"/>
      <c r="B99" s="105"/>
      <c r="C99" s="305"/>
      <c r="D99" s="116"/>
      <c r="E99" s="309"/>
      <c r="F99" s="309"/>
      <c r="G99" s="308"/>
      <c r="H99" s="308"/>
      <c r="I99" s="309"/>
      <c r="J99" s="309"/>
      <c r="K99" s="309"/>
      <c r="L99" s="311"/>
      <c r="M99" s="7"/>
      <c r="N99" s="314"/>
      <c r="P99" s="70"/>
      <c r="Q99" s="54">
        <f>YEAR(Úvod!$F$10)</f>
        <v>1900</v>
      </c>
      <c r="R99" s="54">
        <f t="shared" ref="R99" si="1831">IF(R96=1,Q99+1,Q99)</f>
        <v>1900</v>
      </c>
      <c r="S99" s="54">
        <f t="shared" ref="S99" si="1832">IF(S96=1,R99+1,R99)</f>
        <v>1900</v>
      </c>
      <c r="T99" s="54">
        <f t="shared" ref="T99" si="1833">IF(T96=1,S99+1,S99)</f>
        <v>1900</v>
      </c>
      <c r="U99" s="54">
        <f t="shared" ref="U99" si="1834">IF(U96=1,T99+1,T99)</f>
        <v>1900</v>
      </c>
      <c r="V99" s="54">
        <f t="shared" ref="V99" si="1835">IF(V96=1,U99+1,U99)</f>
        <v>1900</v>
      </c>
      <c r="W99" s="54">
        <f t="shared" ref="W99" si="1836">IF(W96=1,V99+1,V99)</f>
        <v>1900</v>
      </c>
      <c r="X99" s="54">
        <f t="shared" ref="X99" si="1837">IF(X96=1,W99+1,W99)</f>
        <v>1900</v>
      </c>
      <c r="Y99" s="54">
        <f t="shared" ref="Y99" si="1838">IF(Y96=1,X99+1,X99)</f>
        <v>1900</v>
      </c>
      <c r="Z99" s="54">
        <f t="shared" ref="Z99" si="1839">IF(Z96=1,Y99+1,Y99)</f>
        <v>1900</v>
      </c>
      <c r="AA99" s="54">
        <f t="shared" ref="AA99" si="1840">IF(AA96=1,Z99+1,Z99)</f>
        <v>1900</v>
      </c>
      <c r="AB99" s="54">
        <f t="shared" ref="AB99" si="1841">IF(AB96=1,AA99+1,AA99)</f>
        <v>1900</v>
      </c>
      <c r="AC99" s="54">
        <f t="shared" ref="AC99" si="1842">IF(AC96=1,AB99+1,AB99)</f>
        <v>1901</v>
      </c>
      <c r="AD99" s="54">
        <f t="shared" ref="AD99" si="1843">IF(AD96=1,AC99+1,AC99)</f>
        <v>1901</v>
      </c>
      <c r="AE99" s="54">
        <f t="shared" ref="AE99" si="1844">IF(AE96=1,AD99+1,AD99)</f>
        <v>1901</v>
      </c>
      <c r="AF99" s="54">
        <f t="shared" ref="AF99" si="1845">IF(AF96=1,AE99+1,AE99)</f>
        <v>1901</v>
      </c>
      <c r="AG99" s="54">
        <f t="shared" ref="AG99" si="1846">IF(AG96=1,AF99+1,AF99)</f>
        <v>1901</v>
      </c>
      <c r="AH99" s="54">
        <f t="shared" ref="AH99" si="1847">IF(AH96=1,AG99+1,AG99)</f>
        <v>1901</v>
      </c>
      <c r="AI99" s="54">
        <f t="shared" ref="AI99" si="1848">IF(AI96=1,AH99+1,AH99)</f>
        <v>1901</v>
      </c>
      <c r="AJ99" s="54">
        <f t="shared" ref="AJ99" si="1849">IF(AJ96=1,AI99+1,AI99)</f>
        <v>1901</v>
      </c>
      <c r="AK99" s="54">
        <f t="shared" ref="AK99" si="1850">IF(AK96=1,AJ99+1,AJ99)</f>
        <v>1901</v>
      </c>
      <c r="AL99" s="54">
        <f t="shared" ref="AL99" si="1851">IF(AL96=1,AK99+1,AK99)</f>
        <v>1901</v>
      </c>
      <c r="AM99" s="54">
        <f t="shared" ref="AM99" si="1852">IF(AM96=1,AL99+1,AL99)</f>
        <v>1901</v>
      </c>
      <c r="AN99" s="54">
        <f t="shared" ref="AN99" si="1853">IF(AN96=1,AM99+1,AM99)</f>
        <v>1901</v>
      </c>
      <c r="AO99" s="54">
        <f t="shared" ref="AO99" si="1854">IF(AO96=1,AN99+1,AN99)</f>
        <v>1902</v>
      </c>
      <c r="AP99" s="54">
        <f t="shared" ref="AP99" si="1855">IF(AP96=1,AO99+1,AO99)</f>
        <v>1902</v>
      </c>
      <c r="AQ99" s="54">
        <f t="shared" ref="AQ99" si="1856">IF(AQ96=1,AP99+1,AP99)</f>
        <v>1902</v>
      </c>
      <c r="AR99" s="54">
        <f t="shared" ref="AR99" si="1857">IF(AR96=1,AQ99+1,AQ99)</f>
        <v>1902</v>
      </c>
      <c r="AS99" s="54">
        <f t="shared" ref="AS99" si="1858">IF(AS96=1,AR99+1,AR99)</f>
        <v>1902</v>
      </c>
      <c r="AT99" s="54">
        <f t="shared" ref="AT99" si="1859">IF(AT96=1,AS99+1,AS99)</f>
        <v>1902</v>
      </c>
      <c r="AU99" s="54">
        <f t="shared" ref="AU99" si="1860">IF(AU96=1,AT99+1,AT99)</f>
        <v>1902</v>
      </c>
      <c r="AV99" s="54">
        <f t="shared" ref="AV99" si="1861">IF(AV96=1,AU99+1,AU99)</f>
        <v>1902</v>
      </c>
      <c r="AW99" s="54">
        <f t="shared" ref="AW99" si="1862">IF(AW96=1,AV99+1,AV99)</f>
        <v>1902</v>
      </c>
      <c r="AX99" s="54">
        <f t="shared" ref="AX99" si="1863">IF(AX96=1,AW99+1,AW99)</f>
        <v>1902</v>
      </c>
      <c r="AY99" s="54">
        <f t="shared" ref="AY99" si="1864">IF(AY96=1,AX99+1,AX99)</f>
        <v>1902</v>
      </c>
      <c r="AZ99" s="54">
        <f t="shared" ref="AZ99" si="1865">IF(AZ96=1,AY99+1,AY99)</f>
        <v>1902</v>
      </c>
      <c r="BA99" s="54">
        <f t="shared" ref="BA99" si="1866">IF(BA96=1,AZ99+1,AZ99)</f>
        <v>1903</v>
      </c>
      <c r="BB99" s="54">
        <f t="shared" ref="BB99" si="1867">IF(BB96=1,BA99+1,BA99)</f>
        <v>1903</v>
      </c>
      <c r="BC99" s="54">
        <f t="shared" ref="BC99" si="1868">IF(BC96=1,BB99+1,BB99)</f>
        <v>1903</v>
      </c>
      <c r="BD99" s="54">
        <f t="shared" ref="BD99" si="1869">IF(BD96=1,BC99+1,BC99)</f>
        <v>1903</v>
      </c>
      <c r="BE99" s="54">
        <f t="shared" ref="BE99" si="1870">IF(BE96=1,BD99+1,BD99)</f>
        <v>1903</v>
      </c>
      <c r="BF99" s="54">
        <f t="shared" ref="BF99" si="1871">IF(BF96=1,BE99+1,BE99)</f>
        <v>1903</v>
      </c>
      <c r="BG99" s="54">
        <f t="shared" ref="BG99" si="1872">IF(BG96=1,BF99+1,BF99)</f>
        <v>1903</v>
      </c>
      <c r="BH99" s="54">
        <f t="shared" ref="BH99" si="1873">IF(BH96=1,BG99+1,BG99)</f>
        <v>1903</v>
      </c>
      <c r="BI99" s="54">
        <f t="shared" ref="BI99" si="1874">IF(BI96=1,BH99+1,BH99)</f>
        <v>1903</v>
      </c>
      <c r="BJ99" s="54">
        <f t="shared" ref="BJ99" si="1875">IF(BJ96=1,BI99+1,BI99)</f>
        <v>1903</v>
      </c>
      <c r="BK99" s="54">
        <f t="shared" ref="BK99" si="1876">IF(BK96=1,BJ99+1,BJ99)</f>
        <v>1903</v>
      </c>
      <c r="BL99" s="54">
        <f t="shared" ref="BL99" si="1877">IF(BL96=1,BK99+1,BK99)</f>
        <v>1903</v>
      </c>
      <c r="BM99" s="54">
        <f t="shared" ref="BM99" si="1878">IF(BM96=1,BL99+1,BL99)</f>
        <v>1904</v>
      </c>
      <c r="BN99" s="54">
        <f t="shared" ref="BN99" si="1879">IF(BN96=1,BM99+1,BM99)</f>
        <v>1904</v>
      </c>
      <c r="BO99" s="54">
        <f t="shared" ref="BO99" si="1880">IF(BO96=1,BN99+1,BN99)</f>
        <v>1904</v>
      </c>
      <c r="BP99" s="54">
        <f t="shared" ref="BP99" si="1881">IF(BP96=1,BO99+1,BO99)</f>
        <v>1904</v>
      </c>
      <c r="BQ99" s="54">
        <f t="shared" ref="BQ99" si="1882">IF(BQ96=1,BP99+1,BP99)</f>
        <v>1904</v>
      </c>
      <c r="BR99" s="54">
        <f t="shared" ref="BR99" si="1883">IF(BR96=1,BQ99+1,BQ99)</f>
        <v>1904</v>
      </c>
      <c r="BS99" s="54">
        <f t="shared" ref="BS99" si="1884">IF(BS96=1,BR99+1,BR99)</f>
        <v>1904</v>
      </c>
      <c r="BT99" s="54">
        <f t="shared" ref="BT99" si="1885">IF(BT96=1,BS99+1,BS99)</f>
        <v>1904</v>
      </c>
      <c r="BU99" s="54">
        <f t="shared" ref="BU99" si="1886">IF(BU96=1,BT99+1,BT99)</f>
        <v>1904</v>
      </c>
      <c r="BV99" s="54">
        <f t="shared" ref="BV99" si="1887">IF(BV96=1,BU99+1,BU99)</f>
        <v>1904</v>
      </c>
      <c r="BW99" s="54">
        <f t="shared" ref="BW99" si="1888">IF(BW96=1,BV99+1,BV99)</f>
        <v>1904</v>
      </c>
      <c r="BX99" s="54">
        <f t="shared" ref="BX99" si="1889">IF(BX96=1,BW99+1,BW99)</f>
        <v>1904</v>
      </c>
      <c r="BY99" s="163"/>
      <c r="BZ99" s="164"/>
      <c r="CA99" s="165"/>
      <c r="CB99" s="165"/>
    </row>
    <row r="100" spans="1:96" s="98" customFormat="1" ht="16.2" customHeight="1" x14ac:dyDescent="0.3">
      <c r="A100" s="230"/>
      <c r="B100" s="105"/>
      <c r="C100" s="116"/>
      <c r="D100" s="116"/>
      <c r="E100" s="309"/>
      <c r="F100" s="309"/>
      <c r="G100" s="308"/>
      <c r="H100" s="308"/>
      <c r="I100" s="309"/>
      <c r="J100" s="310"/>
      <c r="K100" s="309"/>
      <c r="L100" s="312"/>
      <c r="M100" s="7"/>
      <c r="N100" s="315"/>
      <c r="P100" s="57" t="s">
        <v>170</v>
      </c>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c r="BT100" s="196"/>
      <c r="BU100" s="196"/>
      <c r="BV100" s="196"/>
      <c r="BW100" s="196"/>
      <c r="BX100" s="196"/>
      <c r="BY100" s="163"/>
      <c r="BZ100" s="164"/>
      <c r="CA100" s="165"/>
      <c r="CB100" s="165"/>
    </row>
    <row r="101" spans="1:96" s="98" customFormat="1" ht="23.4" customHeight="1" x14ac:dyDescent="0.3">
      <c r="A101" s="97"/>
      <c r="B101" s="117" t="s">
        <v>8</v>
      </c>
      <c r="C101" s="297"/>
      <c r="D101" s="297"/>
      <c r="E101" s="197"/>
      <c r="F101" s="193"/>
      <c r="G101" s="198"/>
      <c r="H101" s="199"/>
      <c r="I101" s="198"/>
      <c r="J101" s="167">
        <f>IF(I101="",0,IF(I101='Podpůrná data'!$A$4,'Podpůrná data'!$B$4,'Podpůrná data'!$B$5))</f>
        <v>0</v>
      </c>
      <c r="K101" s="166">
        <f>IFERROR(INT(ROUND(H101,2)*(VLOOKUP(INT(G101),'Podpůrná data'!$A$14:$B$73,2,FALSE))*(G101/(INT(G101)))),0)</f>
        <v>0</v>
      </c>
      <c r="L101" s="55">
        <f>J101*K101</f>
        <v>0</v>
      </c>
      <c r="M101" s="56">
        <f>IF(L101&gt;0,IF(ISTEXT(C101)=TRUE,0,1),0)</f>
        <v>0</v>
      </c>
      <c r="N101" s="142">
        <f>IF(L101&gt;0,1,0)</f>
        <v>0</v>
      </c>
      <c r="O101" s="118"/>
      <c r="P101" s="57" t="s">
        <v>94</v>
      </c>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98">
        <f>SUM(Q109:BX109)</f>
        <v>0</v>
      </c>
      <c r="BZ101" s="300">
        <f>SUM(Q110:BX110)</f>
        <v>0</v>
      </c>
      <c r="CA101" s="302">
        <f>IF($N101=0,0,IF($BY101&gt;=215*$H101,1,0))</f>
        <v>0</v>
      </c>
      <c r="CB101" s="302">
        <f>IF($BY101&gt;=215*$H101,0,(CEILING(215*$H101,1)-$BY101))</f>
        <v>0</v>
      </c>
    </row>
    <row r="102" spans="1:96" s="98" customFormat="1" ht="28.8" x14ac:dyDescent="0.3">
      <c r="A102" s="97"/>
      <c r="B102" s="119"/>
      <c r="C102" s="73"/>
      <c r="D102" s="73"/>
      <c r="E102" s="73"/>
      <c r="F102" s="73"/>
      <c r="G102" s="73"/>
      <c r="H102" s="73"/>
      <c r="I102" s="73"/>
      <c r="J102" s="73"/>
      <c r="K102" s="73"/>
      <c r="L102" s="58"/>
      <c r="M102" s="7"/>
      <c r="N102" s="160"/>
      <c r="P102" s="57" t="s">
        <v>140</v>
      </c>
      <c r="Q102" s="201"/>
      <c r="R102" s="201"/>
      <c r="S102" s="201"/>
      <c r="T102" s="201"/>
      <c r="U102" s="201"/>
      <c r="V102" s="201"/>
      <c r="W102" s="201"/>
      <c r="X102" s="201"/>
      <c r="Y102" s="201"/>
      <c r="Z102" s="201"/>
      <c r="AA102" s="201"/>
      <c r="AB102" s="201"/>
      <c r="AC102" s="201"/>
      <c r="AD102" s="201"/>
      <c r="AE102" s="201"/>
      <c r="AF102" s="201"/>
      <c r="AG102" s="201"/>
      <c r="AH102" s="201"/>
      <c r="AI102" s="201"/>
      <c r="AJ102" s="201"/>
      <c r="AK102" s="201"/>
      <c r="AL102" s="201"/>
      <c r="AM102" s="201"/>
      <c r="AN102" s="201"/>
      <c r="AO102" s="201"/>
      <c r="AP102" s="201"/>
      <c r="AQ102" s="201"/>
      <c r="AR102" s="201"/>
      <c r="AS102" s="201"/>
      <c r="AT102" s="201"/>
      <c r="AU102" s="201"/>
      <c r="AV102" s="201"/>
      <c r="AW102" s="201"/>
      <c r="AX102" s="201"/>
      <c r="AY102" s="201"/>
      <c r="AZ102" s="201"/>
      <c r="BA102" s="201"/>
      <c r="BB102" s="201"/>
      <c r="BC102" s="201"/>
      <c r="BD102" s="201"/>
      <c r="BE102" s="201"/>
      <c r="BF102" s="201"/>
      <c r="BG102" s="201"/>
      <c r="BH102" s="201"/>
      <c r="BI102" s="201"/>
      <c r="BJ102" s="201"/>
      <c r="BK102" s="201"/>
      <c r="BL102" s="201"/>
      <c r="BM102" s="201"/>
      <c r="BN102" s="201"/>
      <c r="BO102" s="201"/>
      <c r="BP102" s="201"/>
      <c r="BQ102" s="201"/>
      <c r="BR102" s="201"/>
      <c r="BS102" s="201"/>
      <c r="BT102" s="201"/>
      <c r="BU102" s="201"/>
      <c r="BV102" s="201"/>
      <c r="BW102" s="201"/>
      <c r="BX102" s="201"/>
      <c r="BY102" s="298"/>
      <c r="BZ102" s="300"/>
      <c r="CA102" s="302"/>
      <c r="CB102" s="302"/>
    </row>
    <row r="103" spans="1:96" s="98" customFormat="1" ht="14.4" hidden="1" customHeight="1" x14ac:dyDescent="0.3">
      <c r="A103" s="97"/>
      <c r="B103" s="119"/>
      <c r="C103" s="73"/>
      <c r="D103" s="73"/>
      <c r="E103" s="73"/>
      <c r="F103" s="73"/>
      <c r="G103" s="73"/>
      <c r="H103" s="73"/>
      <c r="I103" s="73"/>
      <c r="J103" s="73"/>
      <c r="K103" s="73"/>
      <c r="L103" s="58"/>
      <c r="M103" s="7"/>
      <c r="N103" s="160"/>
      <c r="P103" s="59" t="s">
        <v>141</v>
      </c>
      <c r="Q103" s="60">
        <f>IF(Q101&lt;&gt;0,1,0)</f>
        <v>0</v>
      </c>
      <c r="R103" s="60">
        <f t="shared" ref="R103" si="1890">IF(Q103&gt;0,Q103+1,IF(R101&lt;&gt;0,1,0))</f>
        <v>0</v>
      </c>
      <c r="S103" s="60">
        <f t="shared" ref="S103" si="1891">IF(R103&gt;0,R103+1,IF(S101&lt;&gt;0,1,0))</f>
        <v>0</v>
      </c>
      <c r="T103" s="60">
        <f t="shared" ref="T103" si="1892">IF(S103&gt;0,S103+1,IF(T101&lt;&gt;0,1,0))</f>
        <v>0</v>
      </c>
      <c r="U103" s="60">
        <f t="shared" ref="U103" si="1893">IF(T103&gt;0,T103+1,IF(U101&lt;&gt;0,1,0))</f>
        <v>0</v>
      </c>
      <c r="V103" s="60">
        <f t="shared" ref="V103" si="1894">IF(U103&gt;0,U103+1,IF(V101&lt;&gt;0,1,0))</f>
        <v>0</v>
      </c>
      <c r="W103" s="60">
        <f t="shared" ref="W103" si="1895">IF(V103&gt;0,V103+1,IF(W101&lt;&gt;0,1,0))</f>
        <v>0</v>
      </c>
      <c r="X103" s="60">
        <f t="shared" ref="X103" si="1896">IF(W103&gt;0,W103+1,IF(X101&lt;&gt;0,1,0))</f>
        <v>0</v>
      </c>
      <c r="Y103" s="60">
        <f t="shared" ref="Y103" si="1897">IF(X103&gt;0,X103+1,IF(Y101&lt;&gt;0,1,0))</f>
        <v>0</v>
      </c>
      <c r="Z103" s="60">
        <f t="shared" ref="Z103" si="1898">IF(Y103&gt;0,Y103+1,IF(Z101&lt;&gt;0,1,0))</f>
        <v>0</v>
      </c>
      <c r="AA103" s="60">
        <f t="shared" ref="AA103" si="1899">IF(Z103&gt;0,Z103+1,IF(AA101&lt;&gt;0,1,0))</f>
        <v>0</v>
      </c>
      <c r="AB103" s="60">
        <f t="shared" ref="AB103" si="1900">IF(AA103&gt;0,AA103+1,IF(AB101&lt;&gt;0,1,0))</f>
        <v>0</v>
      </c>
      <c r="AC103" s="60">
        <f t="shared" ref="AC103" si="1901">IF(AB103&gt;0,AB103+1,IF(AC101&lt;&gt;0,1,0))</f>
        <v>0</v>
      </c>
      <c r="AD103" s="60">
        <f t="shared" ref="AD103" si="1902">IF(AC103&gt;0,AC103+1,IF(AD101&lt;&gt;0,1,0))</f>
        <v>0</v>
      </c>
      <c r="AE103" s="60">
        <f t="shared" ref="AE103" si="1903">IF(AD103&gt;0,AD103+1,IF(AE101&lt;&gt;0,1,0))</f>
        <v>0</v>
      </c>
      <c r="AF103" s="60">
        <f t="shared" ref="AF103" si="1904">IF(AE103&gt;0,AE103+1,IF(AF101&lt;&gt;0,1,0))</f>
        <v>0</v>
      </c>
      <c r="AG103" s="60">
        <f t="shared" ref="AG103" si="1905">IF(AF103&gt;0,AF103+1,IF(AG101&lt;&gt;0,1,0))</f>
        <v>0</v>
      </c>
      <c r="AH103" s="60">
        <f t="shared" ref="AH103" si="1906">IF(AG103&gt;0,AG103+1,IF(AH101&lt;&gt;0,1,0))</f>
        <v>0</v>
      </c>
      <c r="AI103" s="60">
        <f t="shared" ref="AI103" si="1907">IF(AH103&gt;0,AH103+1,IF(AI101&lt;&gt;0,1,0))</f>
        <v>0</v>
      </c>
      <c r="AJ103" s="60">
        <f t="shared" ref="AJ103" si="1908">IF(AI103&gt;0,AI103+1,IF(AJ101&lt;&gt;0,1,0))</f>
        <v>0</v>
      </c>
      <c r="AK103" s="60">
        <f t="shared" ref="AK103" si="1909">IF(AJ103&gt;0,AJ103+1,IF(AK101&lt;&gt;0,1,0))</f>
        <v>0</v>
      </c>
      <c r="AL103" s="60">
        <f t="shared" ref="AL103" si="1910">IF(AK103&gt;0,AK103+1,IF(AL101&lt;&gt;0,1,0))</f>
        <v>0</v>
      </c>
      <c r="AM103" s="60">
        <f t="shared" ref="AM103" si="1911">IF(AL103&gt;0,AL103+1,IF(AM101&lt;&gt;0,1,0))</f>
        <v>0</v>
      </c>
      <c r="AN103" s="60">
        <f t="shared" ref="AN103" si="1912">IF(AM103&gt;0,AM103+1,IF(AN101&lt;&gt;0,1,0))</f>
        <v>0</v>
      </c>
      <c r="AO103" s="60">
        <f t="shared" ref="AO103" si="1913">IF(AN103&gt;0,AN103+1,IF(AO101&lt;&gt;0,1,0))</f>
        <v>0</v>
      </c>
      <c r="AP103" s="60">
        <f t="shared" ref="AP103" si="1914">IF(AO103&gt;0,AO103+1,IF(AP101&lt;&gt;0,1,0))</f>
        <v>0</v>
      </c>
      <c r="AQ103" s="60">
        <f t="shared" ref="AQ103" si="1915">IF(AP103&gt;0,AP103+1,IF(AQ101&lt;&gt;0,1,0))</f>
        <v>0</v>
      </c>
      <c r="AR103" s="60">
        <f t="shared" ref="AR103" si="1916">IF(AQ103&gt;0,AQ103+1,IF(AR101&lt;&gt;0,1,0))</f>
        <v>0</v>
      </c>
      <c r="AS103" s="60">
        <f t="shared" ref="AS103" si="1917">IF(AR103&gt;0,AR103+1,IF(AS101&lt;&gt;0,1,0))</f>
        <v>0</v>
      </c>
      <c r="AT103" s="60">
        <f t="shared" ref="AT103" si="1918">IF(AS103&gt;0,AS103+1,IF(AT101&lt;&gt;0,1,0))</f>
        <v>0</v>
      </c>
      <c r="AU103" s="60">
        <f t="shared" ref="AU103" si="1919">IF(AT103&gt;0,AT103+1,IF(AU101&lt;&gt;0,1,0))</f>
        <v>0</v>
      </c>
      <c r="AV103" s="60">
        <f t="shared" ref="AV103" si="1920">IF(AU103&gt;0,AU103+1,IF(AV101&lt;&gt;0,1,0))</f>
        <v>0</v>
      </c>
      <c r="AW103" s="60">
        <f t="shared" ref="AW103" si="1921">IF(AV103&gt;0,AV103+1,IF(AW101&lt;&gt;0,1,0))</f>
        <v>0</v>
      </c>
      <c r="AX103" s="60">
        <f t="shared" ref="AX103" si="1922">IF(AW103&gt;0,AW103+1,IF(AX101&lt;&gt;0,1,0))</f>
        <v>0</v>
      </c>
      <c r="AY103" s="60">
        <f t="shared" ref="AY103" si="1923">IF(AX103&gt;0,AX103+1,IF(AY101&lt;&gt;0,1,0))</f>
        <v>0</v>
      </c>
      <c r="AZ103" s="60">
        <f t="shared" ref="AZ103" si="1924">IF(AY103&gt;0,AY103+1,IF(AZ101&lt;&gt;0,1,0))</f>
        <v>0</v>
      </c>
      <c r="BA103" s="60">
        <f t="shared" ref="BA103" si="1925">IF(AZ103&gt;0,AZ103+1,IF(BA101&lt;&gt;0,1,0))</f>
        <v>0</v>
      </c>
      <c r="BB103" s="60">
        <f t="shared" ref="BB103" si="1926">IF(BA103&gt;0,BA103+1,IF(BB101&lt;&gt;0,1,0))</f>
        <v>0</v>
      </c>
      <c r="BC103" s="60">
        <f t="shared" ref="BC103" si="1927">IF(BB103&gt;0,BB103+1,IF(BC101&lt;&gt;0,1,0))</f>
        <v>0</v>
      </c>
      <c r="BD103" s="60">
        <f t="shared" ref="BD103" si="1928">IF(BC103&gt;0,BC103+1,IF(BD101&lt;&gt;0,1,0))</f>
        <v>0</v>
      </c>
      <c r="BE103" s="60">
        <f t="shared" ref="BE103" si="1929">IF(BD103&gt;0,BD103+1,IF(BE101&lt;&gt;0,1,0))</f>
        <v>0</v>
      </c>
      <c r="BF103" s="60">
        <f t="shared" ref="BF103" si="1930">IF(BE103&gt;0,BE103+1,IF(BF101&lt;&gt;0,1,0))</f>
        <v>0</v>
      </c>
      <c r="BG103" s="60">
        <f t="shared" ref="BG103" si="1931">IF(BF103&gt;0,BF103+1,IF(BG101&lt;&gt;0,1,0))</f>
        <v>0</v>
      </c>
      <c r="BH103" s="60">
        <f t="shared" ref="BH103" si="1932">IF(BG103&gt;0,BG103+1,IF(BH101&lt;&gt;0,1,0))</f>
        <v>0</v>
      </c>
      <c r="BI103" s="60">
        <f t="shared" ref="BI103" si="1933">IF(BH103&gt;0,BH103+1,IF(BI101&lt;&gt;0,1,0))</f>
        <v>0</v>
      </c>
      <c r="BJ103" s="60">
        <f t="shared" ref="BJ103" si="1934">IF(BI103&gt;0,BI103+1,IF(BJ101&lt;&gt;0,1,0))</f>
        <v>0</v>
      </c>
      <c r="BK103" s="60">
        <f t="shared" ref="BK103" si="1935">IF(BJ103&gt;0,BJ103+1,IF(BK101&lt;&gt;0,1,0))</f>
        <v>0</v>
      </c>
      <c r="BL103" s="60">
        <f t="shared" ref="BL103" si="1936">IF(BK103&gt;0,BK103+1,IF(BL101&lt;&gt;0,1,0))</f>
        <v>0</v>
      </c>
      <c r="BM103" s="60">
        <f t="shared" ref="BM103" si="1937">IF(BL103&gt;0,BL103+1,IF(BM101&lt;&gt;0,1,0))</f>
        <v>0</v>
      </c>
      <c r="BN103" s="60">
        <f t="shared" ref="BN103" si="1938">IF(BM103&gt;0,BM103+1,IF(BN101&lt;&gt;0,1,0))</f>
        <v>0</v>
      </c>
      <c r="BO103" s="60">
        <f t="shared" ref="BO103" si="1939">IF(BN103&gt;0,BN103+1,IF(BO101&lt;&gt;0,1,0))</f>
        <v>0</v>
      </c>
      <c r="BP103" s="60">
        <f t="shared" ref="BP103" si="1940">IF(BO103&gt;0,BO103+1,IF(BP101&lt;&gt;0,1,0))</f>
        <v>0</v>
      </c>
      <c r="BQ103" s="60">
        <f t="shared" ref="BQ103" si="1941">IF(BP103&gt;0,BP103+1,IF(BQ101&lt;&gt;0,1,0))</f>
        <v>0</v>
      </c>
      <c r="BR103" s="60">
        <f t="shared" ref="BR103" si="1942">IF(BQ103&gt;0,BQ103+1,IF(BR101&lt;&gt;0,1,0))</f>
        <v>0</v>
      </c>
      <c r="BS103" s="60">
        <f t="shared" ref="BS103" si="1943">IF(BR103&gt;0,BR103+1,IF(BS101&lt;&gt;0,1,0))</f>
        <v>0</v>
      </c>
      <c r="BT103" s="60">
        <f t="shared" ref="BT103" si="1944">IF(BS103&gt;0,BS103+1,IF(BT101&lt;&gt;0,1,0))</f>
        <v>0</v>
      </c>
      <c r="BU103" s="60">
        <f t="shared" ref="BU103" si="1945">IF(BT103&gt;0,BT103+1,IF(BU101&lt;&gt;0,1,0))</f>
        <v>0</v>
      </c>
      <c r="BV103" s="60">
        <f t="shared" ref="BV103" si="1946">IF(BU103&gt;0,BU103+1,IF(BV101&lt;&gt;0,1,0))</f>
        <v>0</v>
      </c>
      <c r="BW103" s="60">
        <f t="shared" ref="BW103" si="1947">IF(BV103&gt;0,BV103+1,IF(BW101&lt;&gt;0,1,0))</f>
        <v>0</v>
      </c>
      <c r="BX103" s="60">
        <f t="shared" ref="BX103" si="1948">IF(BW103&gt;0,BW103+1,IF(BX101&lt;&gt;0,1,0))</f>
        <v>0</v>
      </c>
      <c r="BY103" s="298"/>
      <c r="BZ103" s="300"/>
      <c r="CA103" s="302"/>
      <c r="CB103" s="302"/>
    </row>
    <row r="104" spans="1:96" s="98" customFormat="1" ht="14.4" hidden="1" customHeight="1" x14ac:dyDescent="0.3">
      <c r="A104" s="97"/>
      <c r="B104" s="119"/>
      <c r="C104" s="73"/>
      <c r="D104" s="73"/>
      <c r="E104" s="73"/>
      <c r="F104" s="73"/>
      <c r="G104" s="73"/>
      <c r="H104" s="73"/>
      <c r="I104" s="73"/>
      <c r="J104" s="73"/>
      <c r="K104" s="73"/>
      <c r="L104" s="58"/>
      <c r="M104" s="7"/>
      <c r="N104" s="160"/>
      <c r="P104" s="59" t="s">
        <v>142</v>
      </c>
      <c r="Q104" s="60">
        <f>Q103</f>
        <v>0</v>
      </c>
      <c r="R104" s="60">
        <f>IF(R103=0,0,IF(OR(Q104=0,Q104=12),1,Q104+1))</f>
        <v>0</v>
      </c>
      <c r="S104" s="60">
        <f t="shared" ref="S104" si="1949">IF(S103=0,0,IF(OR(R104=0,R104=12),1,R104+1))</f>
        <v>0</v>
      </c>
      <c r="T104" s="60">
        <f t="shared" ref="T104" si="1950">IF(T103=0,0,IF(OR(S104=0,S104=12),1,S104+1))</f>
        <v>0</v>
      </c>
      <c r="U104" s="60">
        <f t="shared" ref="U104" si="1951">IF(U103=0,0,IF(OR(T104=0,T104=12),1,T104+1))</f>
        <v>0</v>
      </c>
      <c r="V104" s="60">
        <f t="shared" ref="V104" si="1952">IF(V103=0,0,IF(OR(U104=0,U104=12),1,U104+1))</f>
        <v>0</v>
      </c>
      <c r="W104" s="60">
        <f t="shared" ref="W104" si="1953">IF(W103=0,0,IF(OR(V104=0,V104=12),1,V104+1))</f>
        <v>0</v>
      </c>
      <c r="X104" s="60">
        <f t="shared" ref="X104" si="1954">IF(X103=0,0,IF(OR(W104=0,W104=12),1,W104+1))</f>
        <v>0</v>
      </c>
      <c r="Y104" s="60">
        <f t="shared" ref="Y104" si="1955">IF(Y103=0,0,IF(OR(X104=0,X104=12),1,X104+1))</f>
        <v>0</v>
      </c>
      <c r="Z104" s="60">
        <f t="shared" ref="Z104" si="1956">IF(Z103=0,0,IF(OR(Y104=0,Y104=12),1,Y104+1))</f>
        <v>0</v>
      </c>
      <c r="AA104" s="60">
        <f t="shared" ref="AA104" si="1957">IF(AA103=0,0,IF(OR(Z104=0,Z104=12),1,Z104+1))</f>
        <v>0</v>
      </c>
      <c r="AB104" s="60">
        <f t="shared" ref="AB104" si="1958">IF(AB103=0,0,IF(OR(AA104=0,AA104=12),1,AA104+1))</f>
        <v>0</v>
      </c>
      <c r="AC104" s="60">
        <f t="shared" ref="AC104" si="1959">IF(AC103=0,0,IF(OR(AB104=0,AB104=12),1,AB104+1))</f>
        <v>0</v>
      </c>
      <c r="AD104" s="60">
        <f t="shared" ref="AD104" si="1960">IF(AD103=0,0,IF(OR(AC104=0,AC104=12),1,AC104+1))</f>
        <v>0</v>
      </c>
      <c r="AE104" s="60">
        <f t="shared" ref="AE104" si="1961">IF(AE103=0,0,IF(OR(AD104=0,AD104=12),1,AD104+1))</f>
        <v>0</v>
      </c>
      <c r="AF104" s="60">
        <f t="shared" ref="AF104" si="1962">IF(AF103=0,0,IF(OR(AE104=0,AE104=12),1,AE104+1))</f>
        <v>0</v>
      </c>
      <c r="AG104" s="60">
        <f t="shared" ref="AG104" si="1963">IF(AG103=0,0,IF(OR(AF104=0,AF104=12),1,AF104+1))</f>
        <v>0</v>
      </c>
      <c r="AH104" s="60">
        <f t="shared" ref="AH104" si="1964">IF(AH103=0,0,IF(OR(AG104=0,AG104=12),1,AG104+1))</f>
        <v>0</v>
      </c>
      <c r="AI104" s="60">
        <f t="shared" ref="AI104" si="1965">IF(AI103=0,0,IF(OR(AH104=0,AH104=12),1,AH104+1))</f>
        <v>0</v>
      </c>
      <c r="AJ104" s="60">
        <f t="shared" ref="AJ104" si="1966">IF(AJ103=0,0,IF(OR(AI104=0,AI104=12),1,AI104+1))</f>
        <v>0</v>
      </c>
      <c r="AK104" s="60">
        <f t="shared" ref="AK104" si="1967">IF(AK103=0,0,IF(OR(AJ104=0,AJ104=12),1,AJ104+1))</f>
        <v>0</v>
      </c>
      <c r="AL104" s="60">
        <f t="shared" ref="AL104" si="1968">IF(AL103=0,0,IF(OR(AK104=0,AK104=12),1,AK104+1))</f>
        <v>0</v>
      </c>
      <c r="AM104" s="60">
        <f t="shared" ref="AM104" si="1969">IF(AM103=0,0,IF(OR(AL104=0,AL104=12),1,AL104+1))</f>
        <v>0</v>
      </c>
      <c r="AN104" s="60">
        <f t="shared" ref="AN104" si="1970">IF(AN103=0,0,IF(OR(AM104=0,AM104=12),1,AM104+1))</f>
        <v>0</v>
      </c>
      <c r="AO104" s="60">
        <f t="shared" ref="AO104" si="1971">IF(AO103=0,0,IF(OR(AN104=0,AN104=12),1,AN104+1))</f>
        <v>0</v>
      </c>
      <c r="AP104" s="60">
        <f t="shared" ref="AP104" si="1972">IF(AP103=0,0,IF(OR(AO104=0,AO104=12),1,AO104+1))</f>
        <v>0</v>
      </c>
      <c r="AQ104" s="60">
        <f t="shared" ref="AQ104" si="1973">IF(AQ103=0,0,IF(OR(AP104=0,AP104=12),1,AP104+1))</f>
        <v>0</v>
      </c>
      <c r="AR104" s="60">
        <f t="shared" ref="AR104" si="1974">IF(AR103=0,0,IF(OR(AQ104=0,AQ104=12),1,AQ104+1))</f>
        <v>0</v>
      </c>
      <c r="AS104" s="60">
        <f t="shared" ref="AS104" si="1975">IF(AS103=0,0,IF(OR(AR104=0,AR104=12),1,AR104+1))</f>
        <v>0</v>
      </c>
      <c r="AT104" s="60">
        <f t="shared" ref="AT104" si="1976">IF(AT103=0,0,IF(OR(AS104=0,AS104=12),1,AS104+1))</f>
        <v>0</v>
      </c>
      <c r="AU104" s="60">
        <f t="shared" ref="AU104" si="1977">IF(AU103=0,0,IF(OR(AT104=0,AT104=12),1,AT104+1))</f>
        <v>0</v>
      </c>
      <c r="AV104" s="60">
        <f t="shared" ref="AV104" si="1978">IF(AV103=0,0,IF(OR(AU104=0,AU104=12),1,AU104+1))</f>
        <v>0</v>
      </c>
      <c r="AW104" s="60">
        <f t="shared" ref="AW104" si="1979">IF(AW103=0,0,IF(OR(AV104=0,AV104=12),1,AV104+1))</f>
        <v>0</v>
      </c>
      <c r="AX104" s="60">
        <f t="shared" ref="AX104" si="1980">IF(AX103=0,0,IF(OR(AW104=0,AW104=12),1,AW104+1))</f>
        <v>0</v>
      </c>
      <c r="AY104" s="60">
        <f t="shared" ref="AY104" si="1981">IF(AY103=0,0,IF(OR(AX104=0,AX104=12),1,AX104+1))</f>
        <v>0</v>
      </c>
      <c r="AZ104" s="60">
        <f t="shared" ref="AZ104" si="1982">IF(AZ103=0,0,IF(OR(AY104=0,AY104=12),1,AY104+1))</f>
        <v>0</v>
      </c>
      <c r="BA104" s="60">
        <f t="shared" ref="BA104" si="1983">IF(BA103=0,0,IF(OR(AZ104=0,AZ104=12),1,AZ104+1))</f>
        <v>0</v>
      </c>
      <c r="BB104" s="60">
        <f t="shared" ref="BB104" si="1984">IF(BB103=0,0,IF(OR(BA104=0,BA104=12),1,BA104+1))</f>
        <v>0</v>
      </c>
      <c r="BC104" s="60">
        <f t="shared" ref="BC104" si="1985">IF(BC103=0,0,IF(OR(BB104=0,BB104=12),1,BB104+1))</f>
        <v>0</v>
      </c>
      <c r="BD104" s="60">
        <f t="shared" ref="BD104" si="1986">IF(BD103=0,0,IF(OR(BC104=0,BC104=12),1,BC104+1))</f>
        <v>0</v>
      </c>
      <c r="BE104" s="60">
        <f t="shared" ref="BE104" si="1987">IF(BE103=0,0,IF(OR(BD104=0,BD104=12),1,BD104+1))</f>
        <v>0</v>
      </c>
      <c r="BF104" s="60">
        <f t="shared" ref="BF104" si="1988">IF(BF103=0,0,IF(OR(BE104=0,BE104=12),1,BE104+1))</f>
        <v>0</v>
      </c>
      <c r="BG104" s="60">
        <f t="shared" ref="BG104" si="1989">IF(BG103=0,0,IF(OR(BF104=0,BF104=12),1,BF104+1))</f>
        <v>0</v>
      </c>
      <c r="BH104" s="60">
        <f t="shared" ref="BH104" si="1990">IF(BH103=0,0,IF(OR(BG104=0,BG104=12),1,BG104+1))</f>
        <v>0</v>
      </c>
      <c r="BI104" s="60">
        <f t="shared" ref="BI104" si="1991">IF(BI103=0,0,IF(OR(BH104=0,BH104=12),1,BH104+1))</f>
        <v>0</v>
      </c>
      <c r="BJ104" s="60">
        <f t="shared" ref="BJ104" si="1992">IF(BJ103=0,0,IF(OR(BI104=0,BI104=12),1,BI104+1))</f>
        <v>0</v>
      </c>
      <c r="BK104" s="60">
        <f t="shared" ref="BK104" si="1993">IF(BK103=0,0,IF(OR(BJ104=0,BJ104=12),1,BJ104+1))</f>
        <v>0</v>
      </c>
      <c r="BL104" s="60">
        <f t="shared" ref="BL104" si="1994">IF(BL103=0,0,IF(OR(BK104=0,BK104=12),1,BK104+1))</f>
        <v>0</v>
      </c>
      <c r="BM104" s="60">
        <f t="shared" ref="BM104" si="1995">IF(BM103=0,0,IF(OR(BL104=0,BL104=12),1,BL104+1))</f>
        <v>0</v>
      </c>
      <c r="BN104" s="60">
        <f t="shared" ref="BN104" si="1996">IF(BN103=0,0,IF(OR(BM104=0,BM104=12),1,BM104+1))</f>
        <v>0</v>
      </c>
      <c r="BO104" s="60">
        <f t="shared" ref="BO104" si="1997">IF(BO103=0,0,IF(OR(BN104=0,BN104=12),1,BN104+1))</f>
        <v>0</v>
      </c>
      <c r="BP104" s="60">
        <f t="shared" ref="BP104" si="1998">IF(BP103=0,0,IF(OR(BO104=0,BO104=12),1,BO104+1))</f>
        <v>0</v>
      </c>
      <c r="BQ104" s="60">
        <f t="shared" ref="BQ104" si="1999">IF(BQ103=0,0,IF(OR(BP104=0,BP104=12),1,BP104+1))</f>
        <v>0</v>
      </c>
      <c r="BR104" s="60">
        <f t="shared" ref="BR104" si="2000">IF(BR103=0,0,IF(OR(BQ104=0,BQ104=12),1,BQ104+1))</f>
        <v>0</v>
      </c>
      <c r="BS104" s="60">
        <f t="shared" ref="BS104" si="2001">IF(BS103=0,0,IF(OR(BR104=0,BR104=12),1,BR104+1))</f>
        <v>0</v>
      </c>
      <c r="BT104" s="60">
        <f t="shared" ref="BT104" si="2002">IF(BT103=0,0,IF(OR(BS104=0,BS104=12),1,BS104+1))</f>
        <v>0</v>
      </c>
      <c r="BU104" s="60">
        <f t="shared" ref="BU104" si="2003">IF(BU103=0,0,IF(OR(BT104=0,BT104=12),1,BT104+1))</f>
        <v>0</v>
      </c>
      <c r="BV104" s="60">
        <f t="shared" ref="BV104" si="2004">IF(BV103=0,0,IF(OR(BU104=0,BU104=12),1,BU104+1))</f>
        <v>0</v>
      </c>
      <c r="BW104" s="60">
        <f t="shared" ref="BW104" si="2005">IF(BW103=0,0,IF(OR(BV104=0,BV104=12),1,BV104+1))</f>
        <v>0</v>
      </c>
      <c r="BX104" s="60">
        <f t="shared" ref="BX104" si="2006">IF(BX103=0,0,IF(OR(BW104=0,BW104=12),1,BW104+1))</f>
        <v>0</v>
      </c>
      <c r="BY104" s="298"/>
      <c r="BZ104" s="300"/>
      <c r="CA104" s="302"/>
      <c r="CB104" s="302"/>
    </row>
    <row r="105" spans="1:96" s="98" customFormat="1" ht="43.2" x14ac:dyDescent="0.3">
      <c r="A105" s="97"/>
      <c r="B105" s="119"/>
      <c r="C105" s="73"/>
      <c r="D105" s="73"/>
      <c r="E105" s="73"/>
      <c r="F105" s="73"/>
      <c r="G105" s="73"/>
      <c r="H105" s="73"/>
      <c r="I105" s="73"/>
      <c r="J105" s="73"/>
      <c r="K105" s="73"/>
      <c r="L105" s="58"/>
      <c r="M105" s="7"/>
      <c r="N105" s="160"/>
      <c r="P105" s="57" t="s">
        <v>221</v>
      </c>
      <c r="Q105" s="62">
        <f>IF(Q104&gt;0,IF(Q108&gt;$K101,$K101,Q108),0)</f>
        <v>0</v>
      </c>
      <c r="R105" s="62">
        <f>IF(R104&gt;0,IF((SUMIFS($Q107:Q107,$Q104:Q104,12)+IF(Q104=12,0,Q105)+R108)&gt;=$K101,$K101-FLOOR(SUMIFS($Q107:Q107,$Q104:Q104,12),1),IF(R104=1,R108,R108+Q105)),0)</f>
        <v>0</v>
      </c>
      <c r="S105" s="62">
        <f>IF(S104&gt;0,IF((SUMIFS($Q107:R107,$Q104:R104,12)+IF(R104=12,0,R105)+S108)&gt;=$K101,$K101-FLOOR(SUMIFS($Q107:R107,$Q104:R104,12),1),IF(S104=1,S108,S108+R105)),0)</f>
        <v>0</v>
      </c>
      <c r="T105" s="62">
        <f>IF(T104&gt;0,IF((SUMIFS($Q107:S107,$Q104:S104,12)+IF(S104=12,0,S105)+T108)&gt;=$K101,$K101-FLOOR(SUMIFS($Q107:S107,$Q104:S104,12),1),IF(T104=1,T108,T108+S105)),0)</f>
        <v>0</v>
      </c>
      <c r="U105" s="62">
        <f>IF(U104&gt;0,IF((SUMIFS($Q107:T107,$Q104:T104,12)+IF(T104=12,0,T105)+U108)&gt;=$K101,$K101-FLOOR(SUMIFS($Q107:T107,$Q104:T104,12),1),IF(U104=1,U108,U108+T105)),0)</f>
        <v>0</v>
      </c>
      <c r="V105" s="62">
        <f>IF(V104&gt;0,IF((SUMIFS($Q107:U107,$Q104:U104,12)+IF(U104=12,0,U105)+V108)&gt;=$K101,$K101-FLOOR(SUMIFS($Q107:U107,$Q104:U104,12),1),IF(V104=1,V108,V108+U105)),0)</f>
        <v>0</v>
      </c>
      <c r="W105" s="62">
        <f>IF(W104&gt;0,IF((SUMIFS($Q107:V107,$Q104:V104,12)+IF(V104=12,0,V105)+W108)&gt;=$K101,$K101-FLOOR(SUMIFS($Q107:V107,$Q104:V104,12),1),IF(W104=1,W108,W108+V105)),0)</f>
        <v>0</v>
      </c>
      <c r="X105" s="62">
        <f>IF(X104&gt;0,IF((SUMIFS($Q107:W107,$Q104:W104,12)+IF(W104=12,0,W105)+X108)&gt;=$K101,$K101-FLOOR(SUMIFS($Q107:W107,$Q104:W104,12),1),IF(X104=1,X108,X108+W105)),0)</f>
        <v>0</v>
      </c>
      <c r="Y105" s="62">
        <f>IF(Y104&gt;0,IF((SUMIFS($Q107:X107,$Q104:X104,12)+IF(X104=12,0,X105)+Y108)&gt;=$K101,$K101-FLOOR(SUMIFS($Q107:X107,$Q104:X104,12),1),IF(Y104=1,Y108,Y108+X105)),0)</f>
        <v>0</v>
      </c>
      <c r="Z105" s="62">
        <f>IF(Z104&gt;0,IF((SUMIFS($Q107:Y107,$Q104:Y104,12)+IF(Y104=12,0,Y105)+Z108)&gt;=$K101,$K101-FLOOR(SUMIFS($Q107:Y107,$Q104:Y104,12),1),IF(Z104=1,Z108,Z108+Y105)),0)</f>
        <v>0</v>
      </c>
      <c r="AA105" s="62">
        <f>IF(AA104&gt;0,IF((SUMIFS($Q107:Z107,$Q104:Z104,12)+IF(Z104=12,0,Z105)+AA108)&gt;=$K101,$K101-FLOOR(SUMIFS($Q107:Z107,$Q104:Z104,12),1),IF(AA104=1,AA108,AA108+Z105)),0)</f>
        <v>0</v>
      </c>
      <c r="AB105" s="62">
        <f>IF(AB104&gt;0,IF((SUMIFS($Q107:AA107,$Q104:AA104,12)+IF(AA104=12,0,AA105)+AB108)&gt;=$K101,$K101-FLOOR(SUMIFS($Q107:AA107,$Q104:AA104,12),1),IF(AB104=1,AB108,AB108+AA105)),0)</f>
        <v>0</v>
      </c>
      <c r="AC105" s="62">
        <f>IF(AC104&gt;0,IF((SUMIFS($Q107:AB107,$Q104:AB104,12)+IF(AB104=12,0,AB105)+AC108)&gt;=$K101,$K101-FLOOR(SUMIFS($Q107:AB107,$Q104:AB104,12),1),IF(AC104=1,AC108,AC108+AB105)),0)</f>
        <v>0</v>
      </c>
      <c r="AD105" s="62">
        <f>IF(AD104&gt;0,IF((SUMIFS($Q107:AC107,$Q104:AC104,12)+IF(AC104=12,0,AC105)+AD108)&gt;=$K101,$K101-FLOOR(SUMIFS($Q107:AC107,$Q104:AC104,12),1),IF(AD104=1,AD108,AD108+AC105)),0)</f>
        <v>0</v>
      </c>
      <c r="AE105" s="62">
        <f>IF(AE104&gt;0,IF((SUMIFS($Q107:AD107,$Q104:AD104,12)+IF(AD104=12,0,AD105)+AE108)&gt;=$K101,$K101-FLOOR(SUMIFS($Q107:AD107,$Q104:AD104,12),1),IF(AE104=1,AE108,AE108+AD105)),0)</f>
        <v>0</v>
      </c>
      <c r="AF105" s="62">
        <f>IF(AF104&gt;0,IF((SUMIFS($Q107:AE107,$Q104:AE104,12)+IF(AE104=12,0,AE105)+AF108)&gt;=$K101,$K101-FLOOR(SUMIFS($Q107:AE107,$Q104:AE104,12),1),IF(AF104=1,AF108,AF108+AE105)),0)</f>
        <v>0</v>
      </c>
      <c r="AG105" s="62">
        <f>IF(AG104&gt;0,IF((SUMIFS($Q107:AF107,$Q104:AF104,12)+IF(AF104=12,0,AF105)+AG108)&gt;=$K101,$K101-FLOOR(SUMIFS($Q107:AF107,$Q104:AF104,12),1),IF(AG104=1,AG108,AG108+AF105)),0)</f>
        <v>0</v>
      </c>
      <c r="AH105" s="62">
        <f>IF(AH104&gt;0,IF((SUMIFS($Q107:AG107,$Q104:AG104,12)+IF(AG104=12,0,AG105)+AH108)&gt;=$K101,$K101-FLOOR(SUMIFS($Q107:AG107,$Q104:AG104,12),1),IF(AH104=1,AH108,AH108+AG105)),0)</f>
        <v>0</v>
      </c>
      <c r="AI105" s="62">
        <f>IF(AI104&gt;0,IF((SUMIFS($Q107:AH107,$Q104:AH104,12)+IF(AH104=12,0,AH105)+AI108)&gt;=$K101,$K101-FLOOR(SUMIFS($Q107:AH107,$Q104:AH104,12),1),IF(AI104=1,AI108,AI108+AH105)),0)</f>
        <v>0</v>
      </c>
      <c r="AJ105" s="62">
        <f>IF(AJ104&gt;0,IF((SUMIFS($Q107:AI107,$Q104:AI104,12)+IF(AI104=12,0,AI105)+AJ108)&gt;=$K101,$K101-FLOOR(SUMIFS($Q107:AI107,$Q104:AI104,12),1),IF(AJ104=1,AJ108,AJ108+AI105)),0)</f>
        <v>0</v>
      </c>
      <c r="AK105" s="62">
        <f>IF(AK104&gt;0,IF((SUMIFS($Q107:AJ107,$Q104:AJ104,12)+IF(AJ104=12,0,AJ105)+AK108)&gt;=$K101,$K101-FLOOR(SUMIFS($Q107:AJ107,$Q104:AJ104,12),1),IF(AK104=1,AK108,AK108+AJ105)),0)</f>
        <v>0</v>
      </c>
      <c r="AL105" s="62">
        <f>IF(AL104&gt;0,IF((SUMIFS($Q107:AK107,$Q104:AK104,12)+IF(AK104=12,0,AK105)+AL108)&gt;=$K101,$K101-FLOOR(SUMIFS($Q107:AK107,$Q104:AK104,12),1),IF(AL104=1,AL108,AL108+AK105)),0)</f>
        <v>0</v>
      </c>
      <c r="AM105" s="62">
        <f>IF(AM104&gt;0,IF((SUMIFS($Q107:AL107,$Q104:AL104,12)+IF(AL104=12,0,AL105)+AM108)&gt;=$K101,$K101-FLOOR(SUMIFS($Q107:AL107,$Q104:AL104,12),1),IF(AM104=1,AM108,AM108+AL105)),0)</f>
        <v>0</v>
      </c>
      <c r="AN105" s="62">
        <f>IF(AN104&gt;0,IF((SUMIFS($Q107:AM107,$Q104:AM104,12)+IF(AM104=12,0,AM105)+AN108)&gt;=$K101,$K101-FLOOR(SUMIFS($Q107:AM107,$Q104:AM104,12),1),IF(AN104=1,AN108,AN108+AM105)),0)</f>
        <v>0</v>
      </c>
      <c r="AO105" s="62">
        <f>IF(AO104&gt;0,IF((SUMIFS($Q107:AN107,$Q104:AN104,12)+IF(AN104=12,0,AN105)+AO108)&gt;=$K101,$K101-FLOOR(SUMIFS($Q107:AN107,$Q104:AN104,12),1),IF(AO104=1,AO108,AO108+AN105)),0)</f>
        <v>0</v>
      </c>
      <c r="AP105" s="62">
        <f>IF(AP104&gt;0,IF((SUMIFS($Q107:AO107,$Q104:AO104,12)+IF(AO104=12,0,AO105)+AP108)&gt;=$K101,$K101-FLOOR(SUMIFS($Q107:AO107,$Q104:AO104,12),1),IF(AP104=1,AP108,AP108+AO105)),0)</f>
        <v>0</v>
      </c>
      <c r="AQ105" s="62">
        <f>IF(AQ104&gt;0,IF((SUMIFS($Q107:AP107,$Q104:AP104,12)+IF(AP104=12,0,AP105)+AQ108)&gt;=$K101,$K101-FLOOR(SUMIFS($Q107:AP107,$Q104:AP104,12),1),IF(AQ104=1,AQ108,AQ108+AP105)),0)</f>
        <v>0</v>
      </c>
      <c r="AR105" s="62">
        <f>IF(AR104&gt;0,IF((SUMIFS($Q107:AQ107,$Q104:AQ104,12)+IF(AQ104=12,0,AQ105)+AR108)&gt;=$K101,$K101-FLOOR(SUMIFS($Q107:AQ107,$Q104:AQ104,12),1),IF(AR104=1,AR108,AR108+AQ105)),0)</f>
        <v>0</v>
      </c>
      <c r="AS105" s="62">
        <f>IF(AS104&gt;0,IF((SUMIFS($Q107:AR107,$Q104:AR104,12)+IF(AR104=12,0,AR105)+AS108)&gt;=$K101,$K101-FLOOR(SUMIFS($Q107:AR107,$Q104:AR104,12),1),IF(AS104=1,AS108,AS108+AR105)),0)</f>
        <v>0</v>
      </c>
      <c r="AT105" s="62">
        <f>IF(AT104&gt;0,IF((SUMIFS($Q107:AS107,$Q104:AS104,12)+IF(AS104=12,0,AS105)+AT108)&gt;=$K101,$K101-FLOOR(SUMIFS($Q107:AS107,$Q104:AS104,12),1),IF(AT104=1,AT108,AT108+AS105)),0)</f>
        <v>0</v>
      </c>
      <c r="AU105" s="62">
        <f>IF(AU104&gt;0,IF((SUMIFS($Q107:AT107,$Q104:AT104,12)+IF(AT104=12,0,AT105)+AU108)&gt;=$K101,$K101-FLOOR(SUMIFS($Q107:AT107,$Q104:AT104,12),1),IF(AU104=1,AU108,AU108+AT105)),0)</f>
        <v>0</v>
      </c>
      <c r="AV105" s="62">
        <f>IF(AV104&gt;0,IF((SUMIFS($Q107:AU107,$Q104:AU104,12)+IF(AU104=12,0,AU105)+AV108)&gt;=$K101,$K101-FLOOR(SUMIFS($Q107:AU107,$Q104:AU104,12),1),IF(AV104=1,AV108,AV108+AU105)),0)</f>
        <v>0</v>
      </c>
      <c r="AW105" s="62">
        <f>IF(AW104&gt;0,IF((SUMIFS($Q107:AV107,$Q104:AV104,12)+IF(AV104=12,0,AV105)+AW108)&gt;=$K101,$K101-FLOOR(SUMIFS($Q107:AV107,$Q104:AV104,12),1),IF(AW104=1,AW108,AW108+AV105)),0)</f>
        <v>0</v>
      </c>
      <c r="AX105" s="62">
        <f>IF(AX104&gt;0,IF((SUMIFS($Q107:AW107,$Q104:AW104,12)+IF(AW104=12,0,AW105)+AX108)&gt;=$K101,$K101-FLOOR(SUMIFS($Q107:AW107,$Q104:AW104,12),1),IF(AX104=1,AX108,AX108+AW105)),0)</f>
        <v>0</v>
      </c>
      <c r="AY105" s="62">
        <f>IF(AY104&gt;0,IF((SUMIFS($Q107:AX107,$Q104:AX104,12)+IF(AX104=12,0,AX105)+AY108)&gt;=$K101,$K101-FLOOR(SUMIFS($Q107:AX107,$Q104:AX104,12),1),IF(AY104=1,AY108,AY108+AX105)),0)</f>
        <v>0</v>
      </c>
      <c r="AZ105" s="62">
        <f>IF(AZ104&gt;0,IF((SUMIFS($Q107:AY107,$Q104:AY104,12)+IF(AY104=12,0,AY105)+AZ108)&gt;=$K101,$K101-FLOOR(SUMIFS($Q107:AY107,$Q104:AY104,12),1),IF(AZ104=1,AZ108,AZ108+AY105)),0)</f>
        <v>0</v>
      </c>
      <c r="BA105" s="62">
        <f>IF(BA104&gt;0,IF((SUMIFS($Q107:AZ107,$Q104:AZ104,12)+IF(AZ104=12,0,AZ105)+BA108)&gt;=$K101,$K101-FLOOR(SUMIFS($Q107:AZ107,$Q104:AZ104,12),1),IF(BA104=1,BA108,BA108+AZ105)),0)</f>
        <v>0</v>
      </c>
      <c r="BB105" s="62">
        <f>IF(BB104&gt;0,IF((SUMIFS($Q107:BA107,$Q104:BA104,12)+IF(BA104=12,0,BA105)+BB108)&gt;=$K101,$K101-FLOOR(SUMIFS($Q107:BA107,$Q104:BA104,12),1),IF(BB104=1,BB108,BB108+BA105)),0)</f>
        <v>0</v>
      </c>
      <c r="BC105" s="62">
        <f>IF(BC104&gt;0,IF((SUMIFS($Q107:BB107,$Q104:BB104,12)+IF(BB104=12,0,BB105)+BC108)&gt;=$K101,$K101-FLOOR(SUMIFS($Q107:BB107,$Q104:BB104,12),1),IF(BC104=1,BC108,BC108+BB105)),0)</f>
        <v>0</v>
      </c>
      <c r="BD105" s="62">
        <f>IF(BD104&gt;0,IF((SUMIFS($Q107:BC107,$Q104:BC104,12)+IF(BC104=12,0,BC105)+BD108)&gt;=$K101,$K101-FLOOR(SUMIFS($Q107:BC107,$Q104:BC104,12),1),IF(BD104=1,BD108,BD108+BC105)),0)</f>
        <v>0</v>
      </c>
      <c r="BE105" s="62">
        <f>IF(BE104&gt;0,IF((SUMIFS($Q107:BD107,$Q104:BD104,12)+IF(BD104=12,0,BD105)+BE108)&gt;=$K101,$K101-FLOOR(SUMIFS($Q107:BD107,$Q104:BD104,12),1),IF(BE104=1,BE108,BE108+BD105)),0)</f>
        <v>0</v>
      </c>
      <c r="BF105" s="62">
        <f>IF(BF104&gt;0,IF((SUMIFS($Q107:BE107,$Q104:BE104,12)+IF(BE104=12,0,BE105)+BF108)&gt;=$K101,$K101-FLOOR(SUMIFS($Q107:BE107,$Q104:BE104,12),1),IF(BF104=1,BF108,BF108+BE105)),0)</f>
        <v>0</v>
      </c>
      <c r="BG105" s="62">
        <f>IF(BG104&gt;0,IF((SUMIFS($Q107:BF107,$Q104:BF104,12)+IF(BF104=12,0,BF105)+BG108)&gt;=$K101,$K101-FLOOR(SUMIFS($Q107:BF107,$Q104:BF104,12),1),IF(BG104=1,BG108,BG108+BF105)),0)</f>
        <v>0</v>
      </c>
      <c r="BH105" s="62">
        <f>IF(BH104&gt;0,IF((SUMIFS($Q107:BG107,$Q104:BG104,12)+IF(BG104=12,0,BG105)+BH108)&gt;=$K101,$K101-FLOOR(SUMIFS($Q107:BG107,$Q104:BG104,12),1),IF(BH104=1,BH108,BH108+BG105)),0)</f>
        <v>0</v>
      </c>
      <c r="BI105" s="62">
        <f>IF(BI104&gt;0,IF((SUMIFS($Q107:BH107,$Q104:BH104,12)+IF(BH104=12,0,BH105)+BI108)&gt;=$K101,$K101-FLOOR(SUMIFS($Q107:BH107,$Q104:BH104,12),1),IF(BI104=1,BI108,BI108+BH105)),0)</f>
        <v>0</v>
      </c>
      <c r="BJ105" s="62">
        <f>IF(BJ104&gt;0,IF((SUMIFS($Q107:BI107,$Q104:BI104,12)+IF(BI104=12,0,BI105)+BJ108)&gt;=$K101,$K101-FLOOR(SUMIFS($Q107:BI107,$Q104:BI104,12),1),IF(BJ104=1,BJ108,BJ108+BI105)),0)</f>
        <v>0</v>
      </c>
      <c r="BK105" s="62">
        <f>IF(BK104&gt;0,IF((SUMIFS($Q107:BJ107,$Q104:BJ104,12)+IF(BJ104=12,0,BJ105)+BK108)&gt;=$K101,$K101-FLOOR(SUMIFS($Q107:BJ107,$Q104:BJ104,12),1),IF(BK104=1,BK108,BK108+BJ105)),0)</f>
        <v>0</v>
      </c>
      <c r="BL105" s="62">
        <f>IF(BL104&gt;0,IF((SUMIFS($Q107:BK107,$Q104:BK104,12)+IF(BK104=12,0,BK105)+BL108)&gt;=$K101,$K101-FLOOR(SUMIFS($Q107:BK107,$Q104:BK104,12),1),IF(BL104=1,BL108,BL108+BK105)),0)</f>
        <v>0</v>
      </c>
      <c r="BM105" s="62">
        <f>IF(BM104&gt;0,IF((SUMIFS($Q107:BL107,$Q104:BL104,12)+IF(BL104=12,0,BL105)+BM108)&gt;=$K101,$K101-FLOOR(SUMIFS($Q107:BL107,$Q104:BL104,12),1),IF(BM104=1,BM108,BM108+BL105)),0)</f>
        <v>0</v>
      </c>
      <c r="BN105" s="62">
        <f>IF(BN104&gt;0,IF((SUMIFS($Q107:BM107,$Q104:BM104,12)+IF(BM104=12,0,BM105)+BN108)&gt;=$K101,$K101-FLOOR(SUMIFS($Q107:BM107,$Q104:BM104,12),1),IF(BN104=1,BN108,BN108+BM105)),0)</f>
        <v>0</v>
      </c>
      <c r="BO105" s="62">
        <f>IF(BO104&gt;0,IF((SUMIFS($Q107:BN107,$Q104:BN104,12)+IF(BN104=12,0,BN105)+BO108)&gt;=$K101,$K101-FLOOR(SUMIFS($Q107:BN107,$Q104:BN104,12),1),IF(BO104=1,BO108,BO108+BN105)),0)</f>
        <v>0</v>
      </c>
      <c r="BP105" s="62">
        <f>IF(BP104&gt;0,IF((SUMIFS($Q107:BO107,$Q104:BO104,12)+IF(BO104=12,0,BO105)+BP108)&gt;=$K101,$K101-FLOOR(SUMIFS($Q107:BO107,$Q104:BO104,12),1),IF(BP104=1,BP108,BP108+BO105)),0)</f>
        <v>0</v>
      </c>
      <c r="BQ105" s="62">
        <f>IF(BQ104&gt;0,IF((SUMIFS($Q107:BP107,$Q104:BP104,12)+IF(BP104=12,0,BP105)+BQ108)&gt;=$K101,$K101-FLOOR(SUMIFS($Q107:BP107,$Q104:BP104,12),1),IF(BQ104=1,BQ108,BQ108+BP105)),0)</f>
        <v>0</v>
      </c>
      <c r="BR105" s="62">
        <f>IF(BR104&gt;0,IF((SUMIFS($Q107:BQ107,$Q104:BQ104,12)+IF(BQ104=12,0,BQ105)+BR108)&gt;=$K101,$K101-FLOOR(SUMIFS($Q107:BQ107,$Q104:BQ104,12),1),IF(BR104=1,BR108,BR108+BQ105)),0)</f>
        <v>0</v>
      </c>
      <c r="BS105" s="62">
        <f>IF(BS104&gt;0,IF((SUMIFS($Q107:BR107,$Q104:BR104,12)+IF(BR104=12,0,BR105)+BS108)&gt;=$K101,$K101-FLOOR(SUMIFS($Q107:BR107,$Q104:BR104,12),1),IF(BS104=1,BS108,BS108+BR105)),0)</f>
        <v>0</v>
      </c>
      <c r="BT105" s="62">
        <f>IF(BT104&gt;0,IF((SUMIFS($Q107:BS107,$Q104:BS104,12)+IF(BS104=12,0,BS105)+BT108)&gt;=$K101,$K101-FLOOR(SUMIFS($Q107:BS107,$Q104:BS104,12),1),IF(BT104=1,BT108,BT108+BS105)),0)</f>
        <v>0</v>
      </c>
      <c r="BU105" s="62">
        <f>IF(BU104&gt;0,IF((SUMIFS($Q107:BT107,$Q104:BT104,12)+IF(BT104=12,0,BT105)+BU108)&gt;=$K101,$K101-FLOOR(SUMIFS($Q107:BT107,$Q104:BT104,12),1),IF(BU104=1,BU108,BU108+BT105)),0)</f>
        <v>0</v>
      </c>
      <c r="BV105" s="62">
        <f>IF(BV104&gt;0,IF((SUMIFS($Q107:BU107,$Q104:BU104,12)+IF(BU104=12,0,BU105)+BV108)&gt;=$K101,$K101-FLOOR(SUMIFS($Q107:BU107,$Q104:BU104,12),1),IF(BV104=1,BV108,BV108+BU105)),0)</f>
        <v>0</v>
      </c>
      <c r="BW105" s="62">
        <f>IF(BW104&gt;0,IF((SUMIFS($Q107:BV107,$Q104:BV104,12)+IF(BV104=12,0,BV105)+BW108)&gt;=$K101,$K101-FLOOR(SUMIFS($Q107:BV107,$Q104:BV104,12),1),IF(BW104=1,BW108,BW108+BV105)),0)</f>
        <v>0</v>
      </c>
      <c r="BX105" s="62">
        <f>IF(BX104&gt;0,IF((SUMIFS($Q107:BW107,$Q104:BW104,12)+IF(BW104=12,0,BW105)+BX108)&gt;=$K101,$K101-FLOOR(SUMIFS($Q107:BW107,$Q104:BW104,12),1),IF(BX104=1,BX108,BX108+BW105)),0)</f>
        <v>0</v>
      </c>
      <c r="BY105" s="298"/>
      <c r="BZ105" s="300"/>
      <c r="CA105" s="302"/>
      <c r="CB105" s="302"/>
    </row>
    <row r="106" spans="1:96" s="98" customFormat="1" ht="41.4" hidden="1" customHeight="1" x14ac:dyDescent="0.3">
      <c r="A106" s="97"/>
      <c r="B106" s="119"/>
      <c r="C106" s="73"/>
      <c r="D106" s="73"/>
      <c r="E106" s="73"/>
      <c r="F106" s="73"/>
      <c r="G106" s="73"/>
      <c r="H106" s="73"/>
      <c r="I106" s="73"/>
      <c r="J106" s="73"/>
      <c r="K106" s="73"/>
      <c r="L106" s="58"/>
      <c r="M106" s="7"/>
      <c r="N106" s="160"/>
      <c r="P106" s="59" t="s">
        <v>172</v>
      </c>
      <c r="Q106" s="61">
        <f>IF(Q101&gt;0,Q102,0)</f>
        <v>0</v>
      </c>
      <c r="R106" s="61">
        <f t="shared" ref="R106" si="2007">IF(R101&gt;0,IF(R104=1,R102,R102+Q106),Q106)</f>
        <v>0</v>
      </c>
      <c r="S106" s="61">
        <f t="shared" ref="S106" si="2008">IF(S101&gt;0,IF(S104=1,S102,S102+R106),R106)</f>
        <v>0</v>
      </c>
      <c r="T106" s="61">
        <f t="shared" ref="T106" si="2009">IF(T101&gt;0,IF(T104=1,T102,T102+S106),S106)</f>
        <v>0</v>
      </c>
      <c r="U106" s="61">
        <f t="shared" ref="U106" si="2010">IF(U101&gt;0,IF(U104=1,U102,U102+T106),T106)</f>
        <v>0</v>
      </c>
      <c r="V106" s="61">
        <f t="shared" ref="V106" si="2011">IF(V101&gt;0,IF(V104=1,V102,V102+U106),U106)</f>
        <v>0</v>
      </c>
      <c r="W106" s="61">
        <f t="shared" ref="W106" si="2012">IF(W101&gt;0,IF(W104=1,W102,W102+V106),V106)</f>
        <v>0</v>
      </c>
      <c r="X106" s="61">
        <f t="shared" ref="X106" si="2013">IF(X101&gt;0,IF(X104=1,X102,X102+W106),W106)</f>
        <v>0</v>
      </c>
      <c r="Y106" s="61">
        <f t="shared" ref="Y106" si="2014">IF(Y101&gt;0,IF(Y104=1,Y102,Y102+X106),X106)</f>
        <v>0</v>
      </c>
      <c r="Z106" s="61">
        <f t="shared" ref="Z106" si="2015">IF(Z101&gt;0,IF(Z104=1,Z102,Z102+Y106),Y106)</f>
        <v>0</v>
      </c>
      <c r="AA106" s="61">
        <f t="shared" ref="AA106" si="2016">IF(AA101&gt;0,IF(AA104=1,AA102,AA102+Z106),Z106)</f>
        <v>0</v>
      </c>
      <c r="AB106" s="61">
        <f t="shared" ref="AB106" si="2017">IF(AB101&gt;0,IF(AB104=1,AB102,AB102+AA106),AA106)</f>
        <v>0</v>
      </c>
      <c r="AC106" s="61">
        <f t="shared" ref="AC106" si="2018">IF(AC101&gt;0,IF(AC104=1,AC102,AC102+AB106),AB106)</f>
        <v>0</v>
      </c>
      <c r="AD106" s="61">
        <f t="shared" ref="AD106" si="2019">IF(AD101&gt;0,IF(AD104=1,AD102,AD102+AC106),AC106)</f>
        <v>0</v>
      </c>
      <c r="AE106" s="61">
        <f t="shared" ref="AE106" si="2020">IF(AE101&gt;0,IF(AE104=1,AE102,AE102+AD106),AD106)</f>
        <v>0</v>
      </c>
      <c r="AF106" s="61">
        <f t="shared" ref="AF106" si="2021">IF(AF101&gt;0,IF(AF104=1,AF102,AF102+AE106),AE106)</f>
        <v>0</v>
      </c>
      <c r="AG106" s="61">
        <f t="shared" ref="AG106" si="2022">IF(AG101&gt;0,IF(AG104=1,AG102,AG102+AF106),AF106)</f>
        <v>0</v>
      </c>
      <c r="AH106" s="61">
        <f t="shared" ref="AH106" si="2023">IF(AH101&gt;0,IF(AH104=1,AH102,AH102+AG106),AG106)</f>
        <v>0</v>
      </c>
      <c r="AI106" s="61">
        <f t="shared" ref="AI106" si="2024">IF(AI101&gt;0,IF(AI104=1,AI102,AI102+AH106),AH106)</f>
        <v>0</v>
      </c>
      <c r="AJ106" s="61">
        <f t="shared" ref="AJ106" si="2025">IF(AJ101&gt;0,IF(AJ104=1,AJ102,AJ102+AI106),AI106)</f>
        <v>0</v>
      </c>
      <c r="AK106" s="61">
        <f t="shared" ref="AK106" si="2026">IF(AK101&gt;0,IF(AK104=1,AK102,AK102+AJ106),AJ106)</f>
        <v>0</v>
      </c>
      <c r="AL106" s="61">
        <f t="shared" ref="AL106" si="2027">IF(AL101&gt;0,IF(AL104=1,AL102,AL102+AK106),AK106)</f>
        <v>0</v>
      </c>
      <c r="AM106" s="61">
        <f t="shared" ref="AM106" si="2028">IF(AM101&gt;0,IF(AM104=1,AM102,AM102+AL106),AL106)</f>
        <v>0</v>
      </c>
      <c r="AN106" s="61">
        <f t="shared" ref="AN106" si="2029">IF(AN101&gt;0,IF(AN104=1,AN102,AN102+AM106),AM106)</f>
        <v>0</v>
      </c>
      <c r="AO106" s="61">
        <f t="shared" ref="AO106" si="2030">IF(AO101&gt;0,IF(AO104=1,AO102,AO102+AN106),AN106)</f>
        <v>0</v>
      </c>
      <c r="AP106" s="61">
        <f t="shared" ref="AP106" si="2031">IF(AP101&gt;0,IF(AP104=1,AP102,AP102+AO106),AO106)</f>
        <v>0</v>
      </c>
      <c r="AQ106" s="61">
        <f t="shared" ref="AQ106" si="2032">IF(AQ101&gt;0,IF(AQ104=1,AQ102,AQ102+AP106),AP106)</f>
        <v>0</v>
      </c>
      <c r="AR106" s="61">
        <f t="shared" ref="AR106" si="2033">IF(AR101&gt;0,IF(AR104=1,AR102,AR102+AQ106),AQ106)</f>
        <v>0</v>
      </c>
      <c r="AS106" s="61">
        <f t="shared" ref="AS106" si="2034">IF(AS101&gt;0,IF(AS104=1,AS102,AS102+AR106),AR106)</f>
        <v>0</v>
      </c>
      <c r="AT106" s="61">
        <f t="shared" ref="AT106" si="2035">IF(AT101&gt;0,IF(AT104=1,AT102,AT102+AS106),AS106)</f>
        <v>0</v>
      </c>
      <c r="AU106" s="61">
        <f t="shared" ref="AU106" si="2036">IF(AU101&gt;0,IF(AU104=1,AU102,AU102+AT106),AT106)</f>
        <v>0</v>
      </c>
      <c r="AV106" s="61">
        <f t="shared" ref="AV106" si="2037">IF(AV101&gt;0,IF(AV104=1,AV102,AV102+AU106),AU106)</f>
        <v>0</v>
      </c>
      <c r="AW106" s="61">
        <f t="shared" ref="AW106" si="2038">IF(AW101&gt;0,IF(AW104=1,AW102,AW102+AV106),AV106)</f>
        <v>0</v>
      </c>
      <c r="AX106" s="61">
        <f t="shared" ref="AX106" si="2039">IF(AX101&gt;0,IF(AX104=1,AX102,AX102+AW106),AW106)</f>
        <v>0</v>
      </c>
      <c r="AY106" s="61">
        <f t="shared" ref="AY106" si="2040">IF(AY101&gt;0,IF(AY104=1,AY102,AY102+AX106),AX106)</f>
        <v>0</v>
      </c>
      <c r="AZ106" s="61">
        <f t="shared" ref="AZ106" si="2041">IF(AZ101&gt;0,IF(AZ104=1,AZ102,AZ102+AY106),AY106)</f>
        <v>0</v>
      </c>
      <c r="BA106" s="61">
        <f t="shared" ref="BA106" si="2042">IF(BA101&gt;0,IF(BA104=1,BA102,BA102+AZ106),AZ106)</f>
        <v>0</v>
      </c>
      <c r="BB106" s="61">
        <f t="shared" ref="BB106" si="2043">IF(BB101&gt;0,IF(BB104=1,BB102,BB102+BA106),BA106)</f>
        <v>0</v>
      </c>
      <c r="BC106" s="61">
        <f t="shared" ref="BC106" si="2044">IF(BC101&gt;0,IF(BC104=1,BC102,BC102+BB106),BB106)</f>
        <v>0</v>
      </c>
      <c r="BD106" s="61">
        <f t="shared" ref="BD106" si="2045">IF(BD101&gt;0,IF(BD104=1,BD102,BD102+BC106),BC106)</f>
        <v>0</v>
      </c>
      <c r="BE106" s="61">
        <f t="shared" ref="BE106" si="2046">IF(BE101&gt;0,IF(BE104=1,BE102,BE102+BD106),BD106)</f>
        <v>0</v>
      </c>
      <c r="BF106" s="61">
        <f t="shared" ref="BF106" si="2047">IF(BF101&gt;0,IF(BF104=1,BF102,BF102+BE106),BE106)</f>
        <v>0</v>
      </c>
      <c r="BG106" s="61">
        <f t="shared" ref="BG106" si="2048">IF(BG101&gt;0,IF(BG104=1,BG102,BG102+BF106),BF106)</f>
        <v>0</v>
      </c>
      <c r="BH106" s="61">
        <f t="shared" ref="BH106" si="2049">IF(BH101&gt;0,IF(BH104=1,BH102,BH102+BG106),BG106)</f>
        <v>0</v>
      </c>
      <c r="BI106" s="61">
        <f t="shared" ref="BI106" si="2050">IF(BI101&gt;0,IF(BI104=1,BI102,BI102+BH106),BH106)</f>
        <v>0</v>
      </c>
      <c r="BJ106" s="61">
        <f t="shared" ref="BJ106" si="2051">IF(BJ101&gt;0,IF(BJ104=1,BJ102,BJ102+BI106),BI106)</f>
        <v>0</v>
      </c>
      <c r="BK106" s="61">
        <f t="shared" ref="BK106" si="2052">IF(BK101&gt;0,IF(BK104=1,BK102,BK102+BJ106),BJ106)</f>
        <v>0</v>
      </c>
      <c r="BL106" s="61">
        <f t="shared" ref="BL106" si="2053">IF(BL101&gt;0,IF(BL104=1,BL102,BL102+BK106),BK106)</f>
        <v>0</v>
      </c>
      <c r="BM106" s="61">
        <f t="shared" ref="BM106" si="2054">IF(BM101&gt;0,IF(BM104=1,BM102,BM102+BL106),BL106)</f>
        <v>0</v>
      </c>
      <c r="BN106" s="61">
        <f t="shared" ref="BN106" si="2055">IF(BN101&gt;0,IF(BN104=1,BN102,BN102+BM106),BM106)</f>
        <v>0</v>
      </c>
      <c r="BO106" s="61">
        <f t="shared" ref="BO106" si="2056">IF(BO101&gt;0,IF(BO104=1,BO102,BO102+BN106),BN106)</f>
        <v>0</v>
      </c>
      <c r="BP106" s="61">
        <f t="shared" ref="BP106" si="2057">IF(BP101&gt;0,IF(BP104=1,BP102,BP102+BO106),BO106)</f>
        <v>0</v>
      </c>
      <c r="BQ106" s="61">
        <f t="shared" ref="BQ106" si="2058">IF(BQ101&gt;0,IF(BQ104=1,BQ102,BQ102+BP106),BP106)</f>
        <v>0</v>
      </c>
      <c r="BR106" s="61">
        <f t="shared" ref="BR106" si="2059">IF(BR101&gt;0,IF(BR104=1,BR102,BR102+BQ106),BQ106)</f>
        <v>0</v>
      </c>
      <c r="BS106" s="61">
        <f t="shared" ref="BS106" si="2060">IF(BS101&gt;0,IF(BS104=1,BS102,BS102+BR106),BR106)</f>
        <v>0</v>
      </c>
      <c r="BT106" s="61">
        <f t="shared" ref="BT106" si="2061">IF(BT101&gt;0,IF(BT104=1,BT102,BT102+BS106),BS106)</f>
        <v>0</v>
      </c>
      <c r="BU106" s="61">
        <f t="shared" ref="BU106" si="2062">IF(BU101&gt;0,IF(BU104=1,BU102,BU102+BT106),BT106)</f>
        <v>0</v>
      </c>
      <c r="BV106" s="61">
        <f t="shared" ref="BV106" si="2063">IF(BV101&gt;0,IF(BV104=1,BV102,BV102+BU106),BU106)</f>
        <v>0</v>
      </c>
      <c r="BW106" s="61">
        <f t="shared" ref="BW106" si="2064">IF(BW101&gt;0,IF(BW104=1,BW102,BW102+BV106),BV106)</f>
        <v>0</v>
      </c>
      <c r="BX106" s="61">
        <f t="shared" ref="BX106" si="2065">IF(BX101&gt;0,IF(BX104=1,BX102,BX102+BW106),BW106)</f>
        <v>0</v>
      </c>
      <c r="BY106" s="298"/>
      <c r="BZ106" s="300"/>
      <c r="CA106" s="302"/>
      <c r="CB106" s="302"/>
    </row>
    <row r="107" spans="1:96" s="98" customFormat="1" ht="41.4" hidden="1" customHeight="1" x14ac:dyDescent="0.3">
      <c r="A107" s="97"/>
      <c r="B107" s="119"/>
      <c r="C107" s="73"/>
      <c r="D107" s="73"/>
      <c r="E107" s="73"/>
      <c r="F107" s="73"/>
      <c r="G107" s="73"/>
      <c r="H107" s="73"/>
      <c r="I107" s="73"/>
      <c r="J107" s="73"/>
      <c r="K107" s="73"/>
      <c r="L107" s="58"/>
      <c r="M107" s="7"/>
      <c r="N107" s="160"/>
      <c r="P107" s="59" t="s">
        <v>173</v>
      </c>
      <c r="Q107" s="61">
        <f>Q109</f>
        <v>0</v>
      </c>
      <c r="R107" s="61">
        <f t="shared" ref="R107" si="2066">IF(R104=1,R109,R109+Q107)</f>
        <v>0</v>
      </c>
      <c r="S107" s="61">
        <f t="shared" ref="S107" si="2067">IF(S104=1,S109,S109+R107)</f>
        <v>0</v>
      </c>
      <c r="T107" s="61">
        <f t="shared" ref="T107" si="2068">IF(T104=1,T109,T109+S107)</f>
        <v>0</v>
      </c>
      <c r="U107" s="61">
        <f t="shared" ref="U107" si="2069">IF(U104=1,U109,U109+T107)</f>
        <v>0</v>
      </c>
      <c r="V107" s="61">
        <f t="shared" ref="V107" si="2070">IF(V104=1,V109,V109+U107)</f>
        <v>0</v>
      </c>
      <c r="W107" s="61">
        <f t="shared" ref="W107" si="2071">IF(W104=1,W109,W109+V107)</f>
        <v>0</v>
      </c>
      <c r="X107" s="61">
        <f t="shared" ref="X107" si="2072">IF(X104=1,X109,X109+W107)</f>
        <v>0</v>
      </c>
      <c r="Y107" s="61">
        <f t="shared" ref="Y107" si="2073">IF(Y104=1,Y109,Y109+X107)</f>
        <v>0</v>
      </c>
      <c r="Z107" s="61">
        <f t="shared" ref="Z107" si="2074">IF(Z104=1,Z109,Z109+Y107)</f>
        <v>0</v>
      </c>
      <c r="AA107" s="61">
        <f t="shared" ref="AA107" si="2075">IF(AA104=1,AA109,AA109+Z107)</f>
        <v>0</v>
      </c>
      <c r="AB107" s="61">
        <f t="shared" ref="AB107" si="2076">IF(AB104=1,AB109,AB109+AA107)</f>
        <v>0</v>
      </c>
      <c r="AC107" s="61">
        <f t="shared" ref="AC107" si="2077">IF(AC104=1,AC109,AC109+AB107)</f>
        <v>0</v>
      </c>
      <c r="AD107" s="61">
        <f t="shared" ref="AD107" si="2078">IF(AD104=1,AD109,AD109+AC107)</f>
        <v>0</v>
      </c>
      <c r="AE107" s="61">
        <f t="shared" ref="AE107" si="2079">IF(AE104=1,AE109,AE109+AD107)</f>
        <v>0</v>
      </c>
      <c r="AF107" s="61">
        <f t="shared" ref="AF107" si="2080">IF(AF104=1,AF109,AF109+AE107)</f>
        <v>0</v>
      </c>
      <c r="AG107" s="61">
        <f t="shared" ref="AG107" si="2081">IF(AG104=1,AG109,AG109+AF107)</f>
        <v>0</v>
      </c>
      <c r="AH107" s="61">
        <f t="shared" ref="AH107" si="2082">IF(AH104=1,AH109,AH109+AG107)</f>
        <v>0</v>
      </c>
      <c r="AI107" s="61">
        <f t="shared" ref="AI107" si="2083">IF(AI104=1,AI109,AI109+AH107)</f>
        <v>0</v>
      </c>
      <c r="AJ107" s="61">
        <f t="shared" ref="AJ107" si="2084">IF(AJ104=1,AJ109,AJ109+AI107)</f>
        <v>0</v>
      </c>
      <c r="AK107" s="61">
        <f t="shared" ref="AK107" si="2085">IF(AK104=1,AK109,AK109+AJ107)</f>
        <v>0</v>
      </c>
      <c r="AL107" s="61">
        <f t="shared" ref="AL107" si="2086">IF(AL104=1,AL109,AL109+AK107)</f>
        <v>0</v>
      </c>
      <c r="AM107" s="61">
        <f t="shared" ref="AM107" si="2087">IF(AM104=1,AM109,AM109+AL107)</f>
        <v>0</v>
      </c>
      <c r="AN107" s="61">
        <f t="shared" ref="AN107" si="2088">IF(AN104=1,AN109,AN109+AM107)</f>
        <v>0</v>
      </c>
      <c r="AO107" s="61">
        <f t="shared" ref="AO107" si="2089">IF(AO104=1,AO109,AO109+AN107)</f>
        <v>0</v>
      </c>
      <c r="AP107" s="61">
        <f t="shared" ref="AP107" si="2090">IF(AP104=1,AP109,AP109+AO107)</f>
        <v>0</v>
      </c>
      <c r="AQ107" s="61">
        <f t="shared" ref="AQ107" si="2091">IF(AQ104=1,AQ109,AQ109+AP107)</f>
        <v>0</v>
      </c>
      <c r="AR107" s="61">
        <f t="shared" ref="AR107" si="2092">IF(AR104=1,AR109,AR109+AQ107)</f>
        <v>0</v>
      </c>
      <c r="AS107" s="61">
        <f t="shared" ref="AS107" si="2093">IF(AS104=1,AS109,AS109+AR107)</f>
        <v>0</v>
      </c>
      <c r="AT107" s="61">
        <f t="shared" ref="AT107" si="2094">IF(AT104=1,AT109,AT109+AS107)</f>
        <v>0</v>
      </c>
      <c r="AU107" s="61">
        <f t="shared" ref="AU107" si="2095">IF(AU104=1,AU109,AU109+AT107)</f>
        <v>0</v>
      </c>
      <c r="AV107" s="61">
        <f t="shared" ref="AV107" si="2096">IF(AV104=1,AV109,AV109+AU107)</f>
        <v>0</v>
      </c>
      <c r="AW107" s="61">
        <f t="shared" ref="AW107" si="2097">IF(AW104=1,AW109,AW109+AV107)</f>
        <v>0</v>
      </c>
      <c r="AX107" s="61">
        <f t="shared" ref="AX107" si="2098">IF(AX104=1,AX109,AX109+AW107)</f>
        <v>0</v>
      </c>
      <c r="AY107" s="61">
        <f t="shared" ref="AY107" si="2099">IF(AY104=1,AY109,AY109+AX107)</f>
        <v>0</v>
      </c>
      <c r="AZ107" s="61">
        <f t="shared" ref="AZ107" si="2100">IF(AZ104=1,AZ109,AZ109+AY107)</f>
        <v>0</v>
      </c>
      <c r="BA107" s="61">
        <f t="shared" ref="BA107" si="2101">IF(BA104=1,BA109,BA109+AZ107)</f>
        <v>0</v>
      </c>
      <c r="BB107" s="61">
        <f t="shared" ref="BB107" si="2102">IF(BB104=1,BB109,BB109+BA107)</f>
        <v>0</v>
      </c>
      <c r="BC107" s="61">
        <f t="shared" ref="BC107" si="2103">IF(BC104=1,BC109,BC109+BB107)</f>
        <v>0</v>
      </c>
      <c r="BD107" s="61">
        <f t="shared" ref="BD107" si="2104">IF(BD104=1,BD109,BD109+BC107)</f>
        <v>0</v>
      </c>
      <c r="BE107" s="61">
        <f t="shared" ref="BE107" si="2105">IF(BE104=1,BE109,BE109+BD107)</f>
        <v>0</v>
      </c>
      <c r="BF107" s="61">
        <f t="shared" ref="BF107" si="2106">IF(BF104=1,BF109,BF109+BE107)</f>
        <v>0</v>
      </c>
      <c r="BG107" s="61">
        <f t="shared" ref="BG107" si="2107">IF(BG104=1,BG109,BG109+BF107)</f>
        <v>0</v>
      </c>
      <c r="BH107" s="61">
        <f t="shared" ref="BH107" si="2108">IF(BH104=1,BH109,BH109+BG107)</f>
        <v>0</v>
      </c>
      <c r="BI107" s="61">
        <f t="shared" ref="BI107" si="2109">IF(BI104=1,BI109,BI109+BH107)</f>
        <v>0</v>
      </c>
      <c r="BJ107" s="61">
        <f t="shared" ref="BJ107" si="2110">IF(BJ104=1,BJ109,BJ109+BI107)</f>
        <v>0</v>
      </c>
      <c r="BK107" s="61">
        <f t="shared" ref="BK107" si="2111">IF(BK104=1,BK109,BK109+BJ107)</f>
        <v>0</v>
      </c>
      <c r="BL107" s="61">
        <f t="shared" ref="BL107" si="2112">IF(BL104=1,BL109,BL109+BK107)</f>
        <v>0</v>
      </c>
      <c r="BM107" s="61">
        <f t="shared" ref="BM107" si="2113">IF(BM104=1,BM109,BM109+BL107)</f>
        <v>0</v>
      </c>
      <c r="BN107" s="61">
        <f t="shared" ref="BN107" si="2114">IF(BN104=1,BN109,BN109+BM107)</f>
        <v>0</v>
      </c>
      <c r="BO107" s="61">
        <f t="shared" ref="BO107" si="2115">IF(BO104=1,BO109,BO109+BN107)</f>
        <v>0</v>
      </c>
      <c r="BP107" s="61">
        <f t="shared" ref="BP107" si="2116">IF(BP104=1,BP109,BP109+BO107)</f>
        <v>0</v>
      </c>
      <c r="BQ107" s="61">
        <f t="shared" ref="BQ107" si="2117">IF(BQ104=1,BQ109,BQ109+BP107)</f>
        <v>0</v>
      </c>
      <c r="BR107" s="61">
        <f t="shared" ref="BR107" si="2118">IF(BR104=1,BR109,BR109+BQ107)</f>
        <v>0</v>
      </c>
      <c r="BS107" s="61">
        <f t="shared" ref="BS107" si="2119">IF(BS104=1,BS109,BS109+BR107)</f>
        <v>0</v>
      </c>
      <c r="BT107" s="61">
        <f t="shared" ref="BT107" si="2120">IF(BT104=1,BT109,BT109+BS107)</f>
        <v>0</v>
      </c>
      <c r="BU107" s="61">
        <f t="shared" ref="BU107" si="2121">IF(BU104=1,BU109,BU109+BT107)</f>
        <v>0</v>
      </c>
      <c r="BV107" s="61">
        <f t="shared" ref="BV107" si="2122">IF(BV104=1,BV109,BV109+BU107)</f>
        <v>0</v>
      </c>
      <c r="BW107" s="61">
        <f t="shared" ref="BW107" si="2123">IF(BW104=1,BW109,BW109+BV107)</f>
        <v>0</v>
      </c>
      <c r="BX107" s="61">
        <f t="shared" ref="BX107" si="2124">IF(BX104=1,BX109,BX109+BW107)</f>
        <v>0</v>
      </c>
      <c r="BY107" s="298"/>
      <c r="BZ107" s="300"/>
      <c r="CA107" s="302"/>
      <c r="CB107" s="302"/>
    </row>
    <row r="108" spans="1:96" s="98" customFormat="1" ht="28.95" customHeight="1" x14ac:dyDescent="0.3">
      <c r="A108" s="97"/>
      <c r="B108" s="119"/>
      <c r="C108" s="73"/>
      <c r="D108" s="73"/>
      <c r="E108" s="73"/>
      <c r="F108" s="73"/>
      <c r="G108" s="73"/>
      <c r="H108" s="73"/>
      <c r="I108" s="73"/>
      <c r="J108" s="73"/>
      <c r="K108" s="73"/>
      <c r="L108" s="58"/>
      <c r="M108" s="7"/>
      <c r="N108" s="160"/>
      <c r="P108" s="57" t="s">
        <v>171</v>
      </c>
      <c r="Q108" s="62">
        <f t="shared" ref="Q108:BX108" si="2125">1720/12*Q101</f>
        <v>0</v>
      </c>
      <c r="R108" s="62">
        <f t="shared" si="2125"/>
        <v>0</v>
      </c>
      <c r="S108" s="62">
        <f t="shared" si="2125"/>
        <v>0</v>
      </c>
      <c r="T108" s="62">
        <f t="shared" si="2125"/>
        <v>0</v>
      </c>
      <c r="U108" s="62">
        <f t="shared" si="2125"/>
        <v>0</v>
      </c>
      <c r="V108" s="62">
        <f t="shared" si="2125"/>
        <v>0</v>
      </c>
      <c r="W108" s="62">
        <f t="shared" si="2125"/>
        <v>0</v>
      </c>
      <c r="X108" s="62">
        <f t="shared" si="2125"/>
        <v>0</v>
      </c>
      <c r="Y108" s="62">
        <f t="shared" si="2125"/>
        <v>0</v>
      </c>
      <c r="Z108" s="62">
        <f t="shared" si="2125"/>
        <v>0</v>
      </c>
      <c r="AA108" s="62">
        <f t="shared" si="2125"/>
        <v>0</v>
      </c>
      <c r="AB108" s="62">
        <f t="shared" si="2125"/>
        <v>0</v>
      </c>
      <c r="AC108" s="62">
        <f t="shared" si="2125"/>
        <v>0</v>
      </c>
      <c r="AD108" s="62">
        <f t="shared" si="2125"/>
        <v>0</v>
      </c>
      <c r="AE108" s="62">
        <f t="shared" si="2125"/>
        <v>0</v>
      </c>
      <c r="AF108" s="62">
        <f t="shared" si="2125"/>
        <v>0</v>
      </c>
      <c r="AG108" s="62">
        <f t="shared" si="2125"/>
        <v>0</v>
      </c>
      <c r="AH108" s="62">
        <f t="shared" si="2125"/>
        <v>0</v>
      </c>
      <c r="AI108" s="62">
        <f t="shared" si="2125"/>
        <v>0</v>
      </c>
      <c r="AJ108" s="62">
        <f t="shared" si="2125"/>
        <v>0</v>
      </c>
      <c r="AK108" s="62">
        <f t="shared" si="2125"/>
        <v>0</v>
      </c>
      <c r="AL108" s="62">
        <f t="shared" si="2125"/>
        <v>0</v>
      </c>
      <c r="AM108" s="62">
        <f t="shared" si="2125"/>
        <v>0</v>
      </c>
      <c r="AN108" s="62">
        <f t="shared" si="2125"/>
        <v>0</v>
      </c>
      <c r="AO108" s="62">
        <f t="shared" si="2125"/>
        <v>0</v>
      </c>
      <c r="AP108" s="62">
        <f t="shared" si="2125"/>
        <v>0</v>
      </c>
      <c r="AQ108" s="62">
        <f t="shared" si="2125"/>
        <v>0</v>
      </c>
      <c r="AR108" s="62">
        <f t="shared" si="2125"/>
        <v>0</v>
      </c>
      <c r="AS108" s="62">
        <f t="shared" si="2125"/>
        <v>0</v>
      </c>
      <c r="AT108" s="62">
        <f t="shared" si="2125"/>
        <v>0</v>
      </c>
      <c r="AU108" s="62">
        <f t="shared" si="2125"/>
        <v>0</v>
      </c>
      <c r="AV108" s="62">
        <f t="shared" si="2125"/>
        <v>0</v>
      </c>
      <c r="AW108" s="62">
        <f t="shared" si="2125"/>
        <v>0</v>
      </c>
      <c r="AX108" s="62">
        <f t="shared" si="2125"/>
        <v>0</v>
      </c>
      <c r="AY108" s="62">
        <f t="shared" si="2125"/>
        <v>0</v>
      </c>
      <c r="AZ108" s="62">
        <f t="shared" si="2125"/>
        <v>0</v>
      </c>
      <c r="BA108" s="62">
        <f t="shared" si="2125"/>
        <v>0</v>
      </c>
      <c r="BB108" s="62">
        <f t="shared" si="2125"/>
        <v>0</v>
      </c>
      <c r="BC108" s="62">
        <f t="shared" si="2125"/>
        <v>0</v>
      </c>
      <c r="BD108" s="62">
        <f t="shared" si="2125"/>
        <v>0</v>
      </c>
      <c r="BE108" s="62">
        <f t="shared" si="2125"/>
        <v>0</v>
      </c>
      <c r="BF108" s="62">
        <f t="shared" si="2125"/>
        <v>0</v>
      </c>
      <c r="BG108" s="62">
        <f t="shared" si="2125"/>
        <v>0</v>
      </c>
      <c r="BH108" s="62">
        <f t="shared" si="2125"/>
        <v>0</v>
      </c>
      <c r="BI108" s="62">
        <f t="shared" si="2125"/>
        <v>0</v>
      </c>
      <c r="BJ108" s="62">
        <f t="shared" si="2125"/>
        <v>0</v>
      </c>
      <c r="BK108" s="62">
        <f t="shared" si="2125"/>
        <v>0</v>
      </c>
      <c r="BL108" s="62">
        <f t="shared" si="2125"/>
        <v>0</v>
      </c>
      <c r="BM108" s="62">
        <f t="shared" si="2125"/>
        <v>0</v>
      </c>
      <c r="BN108" s="62">
        <f t="shared" si="2125"/>
        <v>0</v>
      </c>
      <c r="BO108" s="62">
        <f t="shared" si="2125"/>
        <v>0</v>
      </c>
      <c r="BP108" s="62">
        <f t="shared" si="2125"/>
        <v>0</v>
      </c>
      <c r="BQ108" s="62">
        <f t="shared" si="2125"/>
        <v>0</v>
      </c>
      <c r="BR108" s="62">
        <f t="shared" si="2125"/>
        <v>0</v>
      </c>
      <c r="BS108" s="62">
        <f t="shared" si="2125"/>
        <v>0</v>
      </c>
      <c r="BT108" s="62">
        <f t="shared" si="2125"/>
        <v>0</v>
      </c>
      <c r="BU108" s="62">
        <f t="shared" si="2125"/>
        <v>0</v>
      </c>
      <c r="BV108" s="62">
        <f t="shared" si="2125"/>
        <v>0</v>
      </c>
      <c r="BW108" s="62">
        <f t="shared" si="2125"/>
        <v>0</v>
      </c>
      <c r="BX108" s="62">
        <f t="shared" si="2125"/>
        <v>0</v>
      </c>
      <c r="BY108" s="298"/>
      <c r="BZ108" s="300"/>
      <c r="CA108" s="302"/>
      <c r="CB108" s="302"/>
    </row>
    <row r="109" spans="1:96" s="98" customFormat="1" ht="28.8" x14ac:dyDescent="0.3">
      <c r="A109" s="97"/>
      <c r="B109" s="119"/>
      <c r="C109" s="73"/>
      <c r="D109" s="73"/>
      <c r="E109" s="73"/>
      <c r="F109" s="73"/>
      <c r="G109" s="73"/>
      <c r="H109" s="73"/>
      <c r="I109" s="73"/>
      <c r="J109" s="73"/>
      <c r="K109" s="73"/>
      <c r="L109" s="58"/>
      <c r="M109" s="7"/>
      <c r="N109" s="160"/>
      <c r="P109" s="57" t="s">
        <v>155</v>
      </c>
      <c r="Q109" s="62">
        <f>FLOOR(IF(OR(Q104=0,Q104=1),IF(Q102&gt;=Q108,Q108,Q102)+0.00000001,IF(Q106&gt;=Q105,Q105,Q106))+0.00000001,1)</f>
        <v>0</v>
      </c>
      <c r="R109" s="62">
        <f t="shared" ref="R109" si="2126">FLOOR(IF(OR(R104=0,R104=1),IF(R108&gt;R105,R105,IF(R102&gt;=R108,R108,R102)+0.00000001),IF(R106&gt;=R105,R105-Q107,R106-Q107)+0.00000001),1)</f>
        <v>0</v>
      </c>
      <c r="S109" s="62">
        <f t="shared" ref="S109" si="2127">FLOOR(IF(OR(S104=0,S104=1),IF(S108&gt;S105,S105,IF(S102&gt;=S108,S108,S102)+0.00000001),IF(S106&gt;=S105,S105-R107,S106-R107)+0.00000001),1)</f>
        <v>0</v>
      </c>
      <c r="T109" s="62">
        <f t="shared" ref="T109" si="2128">FLOOR(IF(OR(T104=0,T104=1),IF(T108&gt;T105,T105,IF(T102&gt;=T108,T108,T102)+0.00000001),IF(T106&gt;=T105,T105-S107,T106-S107)+0.00000001),1)</f>
        <v>0</v>
      </c>
      <c r="U109" s="62">
        <f t="shared" ref="U109" si="2129">FLOOR(IF(OR(U104=0,U104=1),IF(U108&gt;U105,U105,IF(U102&gt;=U108,U108,U102)+0.00000001),IF(U106&gt;=U105,U105-T107,U106-T107)+0.00000001),1)</f>
        <v>0</v>
      </c>
      <c r="V109" s="62">
        <f t="shared" ref="V109" si="2130">FLOOR(IF(OR(V104=0,V104=1),IF(V108&gt;V105,V105,IF(V102&gt;=V108,V108,V102)+0.00000001),IF(V106&gt;=V105,V105-U107,V106-U107)+0.00000001),1)</f>
        <v>0</v>
      </c>
      <c r="W109" s="62">
        <f t="shared" ref="W109" si="2131">FLOOR(IF(OR(W104=0,W104=1),IF(W108&gt;W105,W105,IF(W102&gt;=W108,W108,W102)+0.00000001),IF(W106&gt;=W105,W105-V107,W106-V107)+0.00000001),1)</f>
        <v>0</v>
      </c>
      <c r="X109" s="62">
        <f t="shared" ref="X109" si="2132">FLOOR(IF(OR(X104=0,X104=1),IF(X108&gt;X105,X105,IF(X102&gt;=X108,X108,X102)+0.00000001),IF(X106&gt;=X105,X105-W107,X106-W107)+0.00000001),1)</f>
        <v>0</v>
      </c>
      <c r="Y109" s="62">
        <f t="shared" ref="Y109" si="2133">FLOOR(IF(OR(Y104=0,Y104=1),IF(Y108&gt;Y105,Y105,IF(Y102&gt;=Y108,Y108,Y102)+0.00000001),IF(Y106&gt;=Y105,Y105-X107,Y106-X107)+0.00000001),1)</f>
        <v>0</v>
      </c>
      <c r="Z109" s="62">
        <f t="shared" ref="Z109" si="2134">FLOOR(IF(OR(Z104=0,Z104=1),IF(Z108&gt;Z105,Z105,IF(Z102&gt;=Z108,Z108,Z102)+0.00000001),IF(Z106&gt;=Z105,Z105-Y107,Z106-Y107)+0.00000001),1)</f>
        <v>0</v>
      </c>
      <c r="AA109" s="62">
        <f t="shared" ref="AA109" si="2135">FLOOR(IF(OR(AA104=0,AA104=1),IF(AA108&gt;AA105,AA105,IF(AA102&gt;=AA108,AA108,AA102)+0.00000001),IF(AA106&gt;=AA105,AA105-Z107,AA106-Z107)+0.00000001),1)</f>
        <v>0</v>
      </c>
      <c r="AB109" s="62">
        <f t="shared" ref="AB109" si="2136">FLOOR(IF(OR(AB104=0,AB104=1),IF(AB108&gt;AB105,AB105,IF(AB102&gt;=AB108,AB108,AB102)+0.00000001),IF(AB106&gt;=AB105,AB105-AA107,AB106-AA107)+0.00000001),1)</f>
        <v>0</v>
      </c>
      <c r="AC109" s="62">
        <f t="shared" ref="AC109" si="2137">FLOOR(IF(OR(AC104=0,AC104=1),IF(AC108&gt;AC105,AC105,IF(AC102&gt;=AC108,AC108,AC102)+0.00000001),IF(AC106&gt;=AC105,AC105-AB107,AC106-AB107)+0.00000001),1)</f>
        <v>0</v>
      </c>
      <c r="AD109" s="62">
        <f t="shared" ref="AD109" si="2138">FLOOR(IF(OR(AD104=0,AD104=1),IF(AD108&gt;AD105,AD105,IF(AD102&gt;=AD108,AD108,AD102)+0.00000001),IF(AD106&gt;=AD105,AD105-AC107,AD106-AC107)+0.00000001),1)</f>
        <v>0</v>
      </c>
      <c r="AE109" s="62">
        <f t="shared" ref="AE109" si="2139">FLOOR(IF(OR(AE104=0,AE104=1),IF(AE108&gt;AE105,AE105,IF(AE102&gt;=AE108,AE108,AE102)+0.00000001),IF(AE106&gt;=AE105,AE105-AD107,AE106-AD107)+0.00000001),1)</f>
        <v>0</v>
      </c>
      <c r="AF109" s="62">
        <f t="shared" ref="AF109" si="2140">FLOOR(IF(OR(AF104=0,AF104=1),IF(AF108&gt;AF105,AF105,IF(AF102&gt;=AF108,AF108,AF102)+0.00000001),IF(AF106&gt;=AF105,AF105-AE107,AF106-AE107)+0.00000001),1)</f>
        <v>0</v>
      </c>
      <c r="AG109" s="62">
        <f t="shared" ref="AG109" si="2141">FLOOR(IF(OR(AG104=0,AG104=1),IF(AG108&gt;AG105,AG105,IF(AG102&gt;=AG108,AG108,AG102)+0.00000001),IF(AG106&gt;=AG105,AG105-AF107,AG106-AF107)+0.00000001),1)</f>
        <v>0</v>
      </c>
      <c r="AH109" s="62">
        <f t="shared" ref="AH109" si="2142">FLOOR(IF(OR(AH104=0,AH104=1),IF(AH108&gt;AH105,AH105,IF(AH102&gt;=AH108,AH108,AH102)+0.00000001),IF(AH106&gt;=AH105,AH105-AG107,AH106-AG107)+0.00000001),1)</f>
        <v>0</v>
      </c>
      <c r="AI109" s="62">
        <f t="shared" ref="AI109" si="2143">FLOOR(IF(OR(AI104=0,AI104=1),IF(AI108&gt;AI105,AI105,IF(AI102&gt;=AI108,AI108,AI102)+0.00000001),IF(AI106&gt;=AI105,AI105-AH107,AI106-AH107)+0.00000001),1)</f>
        <v>0</v>
      </c>
      <c r="AJ109" s="62">
        <f t="shared" ref="AJ109" si="2144">FLOOR(IF(OR(AJ104=0,AJ104=1),IF(AJ108&gt;AJ105,AJ105,IF(AJ102&gt;=AJ108,AJ108,AJ102)+0.00000001),IF(AJ106&gt;=AJ105,AJ105-AI107,AJ106-AI107)+0.00000001),1)</f>
        <v>0</v>
      </c>
      <c r="AK109" s="62">
        <f t="shared" ref="AK109" si="2145">FLOOR(IF(OR(AK104=0,AK104=1),IF(AK108&gt;AK105,AK105,IF(AK102&gt;=AK108,AK108,AK102)+0.00000001),IF(AK106&gt;=AK105,AK105-AJ107,AK106-AJ107)+0.00000001),1)</f>
        <v>0</v>
      </c>
      <c r="AL109" s="62">
        <f t="shared" ref="AL109" si="2146">FLOOR(IF(OR(AL104=0,AL104=1),IF(AL108&gt;AL105,AL105,IF(AL102&gt;=AL108,AL108,AL102)+0.00000001),IF(AL106&gt;=AL105,AL105-AK107,AL106-AK107)+0.00000001),1)</f>
        <v>0</v>
      </c>
      <c r="AM109" s="62">
        <f t="shared" ref="AM109" si="2147">FLOOR(IF(OR(AM104=0,AM104=1),IF(AM108&gt;AM105,AM105,IF(AM102&gt;=AM108,AM108,AM102)+0.00000001),IF(AM106&gt;=AM105,AM105-AL107,AM106-AL107)+0.00000001),1)</f>
        <v>0</v>
      </c>
      <c r="AN109" s="62">
        <f t="shared" ref="AN109" si="2148">FLOOR(IF(OR(AN104=0,AN104=1),IF(AN108&gt;AN105,AN105,IF(AN102&gt;=AN108,AN108,AN102)+0.00000001),IF(AN106&gt;=AN105,AN105-AM107,AN106-AM107)+0.00000001),1)</f>
        <v>0</v>
      </c>
      <c r="AO109" s="62">
        <f t="shared" ref="AO109" si="2149">FLOOR(IF(OR(AO104=0,AO104=1),IF(AO108&gt;AO105,AO105,IF(AO102&gt;=AO108,AO108,AO102)+0.00000001),IF(AO106&gt;=AO105,AO105-AN107,AO106-AN107)+0.00000001),1)</f>
        <v>0</v>
      </c>
      <c r="AP109" s="62">
        <f t="shared" ref="AP109" si="2150">FLOOR(IF(OR(AP104=0,AP104=1),IF(AP108&gt;AP105,AP105,IF(AP102&gt;=AP108,AP108,AP102)+0.00000001),IF(AP106&gt;=AP105,AP105-AO107,AP106-AO107)+0.00000001),1)</f>
        <v>0</v>
      </c>
      <c r="AQ109" s="62">
        <f t="shared" ref="AQ109" si="2151">FLOOR(IF(OR(AQ104=0,AQ104=1),IF(AQ108&gt;AQ105,AQ105,IF(AQ102&gt;=AQ108,AQ108,AQ102)+0.00000001),IF(AQ106&gt;=AQ105,AQ105-AP107,AQ106-AP107)+0.00000001),1)</f>
        <v>0</v>
      </c>
      <c r="AR109" s="62">
        <f t="shared" ref="AR109" si="2152">FLOOR(IF(OR(AR104=0,AR104=1),IF(AR108&gt;AR105,AR105,IF(AR102&gt;=AR108,AR108,AR102)+0.00000001),IF(AR106&gt;=AR105,AR105-AQ107,AR106-AQ107)+0.00000001),1)</f>
        <v>0</v>
      </c>
      <c r="AS109" s="62">
        <f t="shared" ref="AS109" si="2153">FLOOR(IF(OR(AS104=0,AS104=1),IF(AS108&gt;AS105,AS105,IF(AS102&gt;=AS108,AS108,AS102)+0.00000001),IF(AS106&gt;=AS105,AS105-AR107,AS106-AR107)+0.00000001),1)</f>
        <v>0</v>
      </c>
      <c r="AT109" s="62">
        <f t="shared" ref="AT109" si="2154">FLOOR(IF(OR(AT104=0,AT104=1),IF(AT108&gt;AT105,AT105,IF(AT102&gt;=AT108,AT108,AT102)+0.00000001),IF(AT106&gt;=AT105,AT105-AS107,AT106-AS107)+0.00000001),1)</f>
        <v>0</v>
      </c>
      <c r="AU109" s="62">
        <f t="shared" ref="AU109" si="2155">FLOOR(IF(OR(AU104=0,AU104=1),IF(AU108&gt;AU105,AU105,IF(AU102&gt;=AU108,AU108,AU102)+0.00000001),IF(AU106&gt;=AU105,AU105-AT107,AU106-AT107)+0.00000001),1)</f>
        <v>0</v>
      </c>
      <c r="AV109" s="62">
        <f t="shared" ref="AV109" si="2156">FLOOR(IF(OR(AV104=0,AV104=1),IF(AV108&gt;AV105,AV105,IF(AV102&gt;=AV108,AV108,AV102)+0.00000001),IF(AV106&gt;=AV105,AV105-AU107,AV106-AU107)+0.00000001),1)</f>
        <v>0</v>
      </c>
      <c r="AW109" s="62">
        <f t="shared" ref="AW109" si="2157">FLOOR(IF(OR(AW104=0,AW104=1),IF(AW108&gt;AW105,AW105,IF(AW102&gt;=AW108,AW108,AW102)+0.00000001),IF(AW106&gt;=AW105,AW105-AV107,AW106-AV107)+0.00000001),1)</f>
        <v>0</v>
      </c>
      <c r="AX109" s="62">
        <f t="shared" ref="AX109" si="2158">FLOOR(IF(OR(AX104=0,AX104=1),IF(AX108&gt;AX105,AX105,IF(AX102&gt;=AX108,AX108,AX102)+0.00000001),IF(AX106&gt;=AX105,AX105-AW107,AX106-AW107)+0.00000001),1)</f>
        <v>0</v>
      </c>
      <c r="AY109" s="62">
        <f t="shared" ref="AY109" si="2159">FLOOR(IF(OR(AY104=0,AY104=1),IF(AY108&gt;AY105,AY105,IF(AY102&gt;=AY108,AY108,AY102)+0.00000001),IF(AY106&gt;=AY105,AY105-AX107,AY106-AX107)+0.00000001),1)</f>
        <v>0</v>
      </c>
      <c r="AZ109" s="62">
        <f t="shared" ref="AZ109" si="2160">FLOOR(IF(OR(AZ104=0,AZ104=1),IF(AZ108&gt;AZ105,AZ105,IF(AZ102&gt;=AZ108,AZ108,AZ102)+0.00000001),IF(AZ106&gt;=AZ105,AZ105-AY107,AZ106-AY107)+0.00000001),1)</f>
        <v>0</v>
      </c>
      <c r="BA109" s="62">
        <f t="shared" ref="BA109" si="2161">FLOOR(IF(OR(BA104=0,BA104=1),IF(BA108&gt;BA105,BA105,IF(BA102&gt;=BA108,BA108,BA102)+0.00000001),IF(BA106&gt;=BA105,BA105-AZ107,BA106-AZ107)+0.00000001),1)</f>
        <v>0</v>
      </c>
      <c r="BB109" s="62">
        <f t="shared" ref="BB109" si="2162">FLOOR(IF(OR(BB104=0,BB104=1),IF(BB108&gt;BB105,BB105,IF(BB102&gt;=BB108,BB108,BB102)+0.00000001),IF(BB106&gt;=BB105,BB105-BA107,BB106-BA107)+0.00000001),1)</f>
        <v>0</v>
      </c>
      <c r="BC109" s="62">
        <f t="shared" ref="BC109" si="2163">FLOOR(IF(OR(BC104=0,BC104=1),IF(BC108&gt;BC105,BC105,IF(BC102&gt;=BC108,BC108,BC102)+0.00000001),IF(BC106&gt;=BC105,BC105-BB107,BC106-BB107)+0.00000001),1)</f>
        <v>0</v>
      </c>
      <c r="BD109" s="62">
        <f t="shared" ref="BD109" si="2164">FLOOR(IF(OR(BD104=0,BD104=1),IF(BD108&gt;BD105,BD105,IF(BD102&gt;=BD108,BD108,BD102)+0.00000001),IF(BD106&gt;=BD105,BD105-BC107,BD106-BC107)+0.00000001),1)</f>
        <v>0</v>
      </c>
      <c r="BE109" s="62">
        <f t="shared" ref="BE109" si="2165">FLOOR(IF(OR(BE104=0,BE104=1),IF(BE108&gt;BE105,BE105,IF(BE102&gt;=BE108,BE108,BE102)+0.00000001),IF(BE106&gt;=BE105,BE105-BD107,BE106-BD107)+0.00000001),1)</f>
        <v>0</v>
      </c>
      <c r="BF109" s="62">
        <f t="shared" ref="BF109" si="2166">FLOOR(IF(OR(BF104=0,BF104=1),IF(BF108&gt;BF105,BF105,IF(BF102&gt;=BF108,BF108,BF102)+0.00000001),IF(BF106&gt;=BF105,BF105-BE107,BF106-BE107)+0.00000001),1)</f>
        <v>0</v>
      </c>
      <c r="BG109" s="62">
        <f t="shared" ref="BG109" si="2167">FLOOR(IF(OR(BG104=0,BG104=1),IF(BG108&gt;BG105,BG105,IF(BG102&gt;=BG108,BG108,BG102)+0.00000001),IF(BG106&gt;=BG105,BG105-BF107,BG106-BF107)+0.00000001),1)</f>
        <v>0</v>
      </c>
      <c r="BH109" s="62">
        <f t="shared" ref="BH109" si="2168">FLOOR(IF(OR(BH104=0,BH104=1),IF(BH108&gt;BH105,BH105,IF(BH102&gt;=BH108,BH108,BH102)+0.00000001),IF(BH106&gt;=BH105,BH105-BG107,BH106-BG107)+0.00000001),1)</f>
        <v>0</v>
      </c>
      <c r="BI109" s="62">
        <f t="shared" ref="BI109" si="2169">FLOOR(IF(OR(BI104=0,BI104=1),IF(BI108&gt;BI105,BI105,IF(BI102&gt;=BI108,BI108,BI102)+0.00000001),IF(BI106&gt;=BI105,BI105-BH107,BI106-BH107)+0.00000001),1)</f>
        <v>0</v>
      </c>
      <c r="BJ109" s="62">
        <f t="shared" ref="BJ109" si="2170">FLOOR(IF(OR(BJ104=0,BJ104=1),IF(BJ108&gt;BJ105,BJ105,IF(BJ102&gt;=BJ108,BJ108,BJ102)+0.00000001),IF(BJ106&gt;=BJ105,BJ105-BI107,BJ106-BI107)+0.00000001),1)</f>
        <v>0</v>
      </c>
      <c r="BK109" s="62">
        <f t="shared" ref="BK109" si="2171">FLOOR(IF(OR(BK104=0,BK104=1),IF(BK108&gt;BK105,BK105,IF(BK102&gt;=BK108,BK108,BK102)+0.00000001),IF(BK106&gt;=BK105,BK105-BJ107,BK106-BJ107)+0.00000001),1)</f>
        <v>0</v>
      </c>
      <c r="BL109" s="62">
        <f t="shared" ref="BL109" si="2172">FLOOR(IF(OR(BL104=0,BL104=1),IF(BL108&gt;BL105,BL105,IF(BL102&gt;=BL108,BL108,BL102)+0.00000001),IF(BL106&gt;=BL105,BL105-BK107,BL106-BK107)+0.00000001),1)</f>
        <v>0</v>
      </c>
      <c r="BM109" s="62">
        <f t="shared" ref="BM109" si="2173">FLOOR(IF(OR(BM104=0,BM104=1),IF(BM108&gt;BM105,BM105,IF(BM102&gt;=BM108,BM108,BM102)+0.00000001),IF(BM106&gt;=BM105,BM105-BL107,BM106-BL107)+0.00000001),1)</f>
        <v>0</v>
      </c>
      <c r="BN109" s="62">
        <f t="shared" ref="BN109" si="2174">FLOOR(IF(OR(BN104=0,BN104=1),IF(BN108&gt;BN105,BN105,IF(BN102&gt;=BN108,BN108,BN102)+0.00000001),IF(BN106&gt;=BN105,BN105-BM107,BN106-BM107)+0.00000001),1)</f>
        <v>0</v>
      </c>
      <c r="BO109" s="62">
        <f t="shared" ref="BO109" si="2175">FLOOR(IF(OR(BO104=0,BO104=1),IF(BO108&gt;BO105,BO105,IF(BO102&gt;=BO108,BO108,BO102)+0.00000001),IF(BO106&gt;=BO105,BO105-BN107,BO106-BN107)+0.00000001),1)</f>
        <v>0</v>
      </c>
      <c r="BP109" s="62">
        <f t="shared" ref="BP109" si="2176">FLOOR(IF(OR(BP104=0,BP104=1),IF(BP108&gt;BP105,BP105,IF(BP102&gt;=BP108,BP108,BP102)+0.00000001),IF(BP106&gt;=BP105,BP105-BO107,BP106-BO107)+0.00000001),1)</f>
        <v>0</v>
      </c>
      <c r="BQ109" s="62">
        <f t="shared" ref="BQ109" si="2177">FLOOR(IF(OR(BQ104=0,BQ104=1),IF(BQ108&gt;BQ105,BQ105,IF(BQ102&gt;=BQ108,BQ108,BQ102)+0.00000001),IF(BQ106&gt;=BQ105,BQ105-BP107,BQ106-BP107)+0.00000001),1)</f>
        <v>0</v>
      </c>
      <c r="BR109" s="62">
        <f t="shared" ref="BR109" si="2178">FLOOR(IF(OR(BR104=0,BR104=1),IF(BR108&gt;BR105,BR105,IF(BR102&gt;=BR108,BR108,BR102)+0.00000001),IF(BR106&gt;=BR105,BR105-BQ107,BR106-BQ107)+0.00000001),1)</f>
        <v>0</v>
      </c>
      <c r="BS109" s="62">
        <f t="shared" ref="BS109" si="2179">FLOOR(IF(OR(BS104=0,BS104=1),IF(BS108&gt;BS105,BS105,IF(BS102&gt;=BS108,BS108,BS102)+0.00000001),IF(BS106&gt;=BS105,BS105-BR107,BS106-BR107)+0.00000001),1)</f>
        <v>0</v>
      </c>
      <c r="BT109" s="62">
        <f t="shared" ref="BT109" si="2180">FLOOR(IF(OR(BT104=0,BT104=1),IF(BT108&gt;BT105,BT105,IF(BT102&gt;=BT108,BT108,BT102)+0.00000001),IF(BT106&gt;=BT105,BT105-BS107,BT106-BS107)+0.00000001),1)</f>
        <v>0</v>
      </c>
      <c r="BU109" s="62">
        <f t="shared" ref="BU109" si="2181">FLOOR(IF(OR(BU104=0,BU104=1),IF(BU108&gt;BU105,BU105,IF(BU102&gt;=BU108,BU108,BU102)+0.00000001),IF(BU106&gt;=BU105,BU105-BT107,BU106-BT107)+0.00000001),1)</f>
        <v>0</v>
      </c>
      <c r="BV109" s="62">
        <f t="shared" ref="BV109" si="2182">FLOOR(IF(OR(BV104=0,BV104=1),IF(BV108&gt;BV105,BV105,IF(BV102&gt;=BV108,BV108,BV102)+0.00000001),IF(BV106&gt;=BV105,BV105-BU107,BV106-BU107)+0.00000001),1)</f>
        <v>0</v>
      </c>
      <c r="BW109" s="62">
        <f t="shared" ref="BW109" si="2183">FLOOR(IF(OR(BW104=0,BW104=1),IF(BW108&gt;BW105,BW105,IF(BW102&gt;=BW108,BW108,BW102)+0.00000001),IF(BW106&gt;=BW105,BW105-BV107,BW106-BV107)+0.00000001),1)</f>
        <v>0</v>
      </c>
      <c r="BX109" s="62">
        <f t="shared" ref="BX109" si="2184">FLOOR(IF(OR(BX104=0,BX104=1),IF(BX108&gt;BX105,BX105,IF(BX102&gt;=BX108,BX108,BX102)+0.00000001),IF(BX106&gt;=BX105,BX105-BW107,BX106-BW107)+0.00000001),1)</f>
        <v>0</v>
      </c>
      <c r="BY109" s="298"/>
      <c r="BZ109" s="300"/>
      <c r="CA109" s="302"/>
      <c r="CB109" s="302"/>
    </row>
    <row r="110" spans="1:96" s="98" customFormat="1" ht="25.2" customHeight="1" thickBot="1" x14ac:dyDescent="0.35">
      <c r="A110" s="97"/>
      <c r="B110" s="120"/>
      <c r="C110" s="63"/>
      <c r="D110" s="63"/>
      <c r="E110" s="63"/>
      <c r="F110" s="63"/>
      <c r="G110" s="63"/>
      <c r="H110" s="63"/>
      <c r="I110" s="63"/>
      <c r="J110" s="63"/>
      <c r="K110" s="63"/>
      <c r="L110" s="64"/>
      <c r="M110" s="7"/>
      <c r="N110" s="161"/>
      <c r="P110" s="175" t="s">
        <v>156</v>
      </c>
      <c r="Q110" s="203">
        <f>IF(Q109=0,0,Q109*$J$16)</f>
        <v>0</v>
      </c>
      <c r="R110" s="203">
        <f t="shared" ref="R110:BX110" si="2185">IF(R109=0,0,R109*$J$16)</f>
        <v>0</v>
      </c>
      <c r="S110" s="203">
        <f t="shared" si="2185"/>
        <v>0</v>
      </c>
      <c r="T110" s="203">
        <f t="shared" si="2185"/>
        <v>0</v>
      </c>
      <c r="U110" s="203">
        <f t="shared" si="2185"/>
        <v>0</v>
      </c>
      <c r="V110" s="203">
        <f t="shared" si="2185"/>
        <v>0</v>
      </c>
      <c r="W110" s="203">
        <f t="shared" si="2185"/>
        <v>0</v>
      </c>
      <c r="X110" s="203">
        <f t="shared" si="2185"/>
        <v>0</v>
      </c>
      <c r="Y110" s="203">
        <f t="shared" si="2185"/>
        <v>0</v>
      </c>
      <c r="Z110" s="203">
        <f t="shared" si="2185"/>
        <v>0</v>
      </c>
      <c r="AA110" s="203">
        <f t="shared" si="2185"/>
        <v>0</v>
      </c>
      <c r="AB110" s="203">
        <f t="shared" si="2185"/>
        <v>0</v>
      </c>
      <c r="AC110" s="203">
        <f t="shared" si="2185"/>
        <v>0</v>
      </c>
      <c r="AD110" s="203">
        <f t="shared" si="2185"/>
        <v>0</v>
      </c>
      <c r="AE110" s="203">
        <f t="shared" si="2185"/>
        <v>0</v>
      </c>
      <c r="AF110" s="203">
        <f t="shared" si="2185"/>
        <v>0</v>
      </c>
      <c r="AG110" s="203">
        <f t="shared" si="2185"/>
        <v>0</v>
      </c>
      <c r="AH110" s="203">
        <f t="shared" si="2185"/>
        <v>0</v>
      </c>
      <c r="AI110" s="203">
        <f t="shared" si="2185"/>
        <v>0</v>
      </c>
      <c r="AJ110" s="203">
        <f t="shared" si="2185"/>
        <v>0</v>
      </c>
      <c r="AK110" s="203">
        <f t="shared" si="2185"/>
        <v>0</v>
      </c>
      <c r="AL110" s="203">
        <f t="shared" si="2185"/>
        <v>0</v>
      </c>
      <c r="AM110" s="203">
        <f t="shared" si="2185"/>
        <v>0</v>
      </c>
      <c r="AN110" s="203">
        <f t="shared" si="2185"/>
        <v>0</v>
      </c>
      <c r="AO110" s="203">
        <f t="shared" si="2185"/>
        <v>0</v>
      </c>
      <c r="AP110" s="203">
        <f t="shared" si="2185"/>
        <v>0</v>
      </c>
      <c r="AQ110" s="203">
        <f t="shared" si="2185"/>
        <v>0</v>
      </c>
      <c r="AR110" s="203">
        <f t="shared" si="2185"/>
        <v>0</v>
      </c>
      <c r="AS110" s="203">
        <f t="shared" si="2185"/>
        <v>0</v>
      </c>
      <c r="AT110" s="203">
        <f t="shared" si="2185"/>
        <v>0</v>
      </c>
      <c r="AU110" s="203">
        <f t="shared" si="2185"/>
        <v>0</v>
      </c>
      <c r="AV110" s="203">
        <f t="shared" si="2185"/>
        <v>0</v>
      </c>
      <c r="AW110" s="203">
        <f t="shared" si="2185"/>
        <v>0</v>
      </c>
      <c r="AX110" s="203">
        <f t="shared" si="2185"/>
        <v>0</v>
      </c>
      <c r="AY110" s="203">
        <f t="shared" si="2185"/>
        <v>0</v>
      </c>
      <c r="AZ110" s="203">
        <f t="shared" si="2185"/>
        <v>0</v>
      </c>
      <c r="BA110" s="203">
        <f t="shared" si="2185"/>
        <v>0</v>
      </c>
      <c r="BB110" s="203">
        <f t="shared" si="2185"/>
        <v>0</v>
      </c>
      <c r="BC110" s="203">
        <f t="shared" si="2185"/>
        <v>0</v>
      </c>
      <c r="BD110" s="203">
        <f t="shared" si="2185"/>
        <v>0</v>
      </c>
      <c r="BE110" s="203">
        <f t="shared" si="2185"/>
        <v>0</v>
      </c>
      <c r="BF110" s="203">
        <f t="shared" si="2185"/>
        <v>0</v>
      </c>
      <c r="BG110" s="203">
        <f t="shared" si="2185"/>
        <v>0</v>
      </c>
      <c r="BH110" s="203">
        <f t="shared" si="2185"/>
        <v>0</v>
      </c>
      <c r="BI110" s="203">
        <f t="shared" si="2185"/>
        <v>0</v>
      </c>
      <c r="BJ110" s="203">
        <f t="shared" si="2185"/>
        <v>0</v>
      </c>
      <c r="BK110" s="203">
        <f t="shared" si="2185"/>
        <v>0</v>
      </c>
      <c r="BL110" s="203">
        <f t="shared" si="2185"/>
        <v>0</v>
      </c>
      <c r="BM110" s="203">
        <f t="shared" si="2185"/>
        <v>0</v>
      </c>
      <c r="BN110" s="203">
        <f t="shared" si="2185"/>
        <v>0</v>
      </c>
      <c r="BO110" s="203">
        <f t="shared" si="2185"/>
        <v>0</v>
      </c>
      <c r="BP110" s="203">
        <f t="shared" si="2185"/>
        <v>0</v>
      </c>
      <c r="BQ110" s="203">
        <f t="shared" si="2185"/>
        <v>0</v>
      </c>
      <c r="BR110" s="203">
        <f t="shared" si="2185"/>
        <v>0</v>
      </c>
      <c r="BS110" s="203">
        <f t="shared" si="2185"/>
        <v>0</v>
      </c>
      <c r="BT110" s="203">
        <f t="shared" si="2185"/>
        <v>0</v>
      </c>
      <c r="BU110" s="203">
        <f t="shared" si="2185"/>
        <v>0</v>
      </c>
      <c r="BV110" s="203">
        <f t="shared" si="2185"/>
        <v>0</v>
      </c>
      <c r="BW110" s="203">
        <f t="shared" si="2185"/>
        <v>0</v>
      </c>
      <c r="BX110" s="203">
        <f t="shared" si="2185"/>
        <v>0</v>
      </c>
      <c r="BY110" s="299"/>
      <c r="BZ110" s="301"/>
      <c r="CA110" s="303"/>
      <c r="CB110" s="303"/>
      <c r="CD110" s="146">
        <f>SUMIFS($Q110:$BX110,$Q100:$BX100,"1. ZoR")</f>
        <v>0</v>
      </c>
      <c r="CE110" s="146">
        <f>SUMIFS($Q110:$BX110,$Q100:$BX100,"2. ZoR")</f>
        <v>0</v>
      </c>
      <c r="CF110" s="146">
        <f>SUMIFS($Q110:$BX110,$Q100:$BX100,"3. ZoR")</f>
        <v>0</v>
      </c>
      <c r="CG110" s="146">
        <f>SUMIFS($Q110:$BX110,$Q100:$BX100,"4. ZoR")</f>
        <v>0</v>
      </c>
      <c r="CH110" s="146">
        <f>SUMIFS($Q110:$BX110,$Q100:$BX100,"5. ZoR")</f>
        <v>0</v>
      </c>
      <c r="CI110" s="146">
        <f>SUMIFS($Q110:$BX110,$Q100:$BX100,"6. ZoR")</f>
        <v>0</v>
      </c>
      <c r="CJ110" s="146">
        <f>SUMIFS($Q110:$BX110,$Q100:$BX100,"7. ZoR")</f>
        <v>0</v>
      </c>
      <c r="CK110" s="146">
        <f>SUMIFS($Q110:$BX110,$Q100:$BX100,"8. ZoR")</f>
        <v>0</v>
      </c>
      <c r="CL110" s="146">
        <f>SUMIFS($Q110:$BX110,$Q100:$BX100,"9. ZoR")</f>
        <v>0</v>
      </c>
      <c r="CM110" s="146">
        <f>SUMIFS($Q110:$BX110,$Q100:$BX100,"10. ZoR")</f>
        <v>0</v>
      </c>
      <c r="CN110" s="146">
        <f>SUMIFS($Q110:$BX110,$Q100:$BX100,"11. ZoR")</f>
        <v>0</v>
      </c>
      <c r="CO110" s="146">
        <f>SUMIFS($Q110:$BX110,$Q100:$BX100,"12. ZoR")</f>
        <v>0</v>
      </c>
      <c r="CP110" s="146">
        <f>SUMIFS($Q110:$BX110,$Q100:$BX100,"13. ZoR")</f>
        <v>0</v>
      </c>
      <c r="CQ110" s="146">
        <f>SUMIFS($Q110:$BX110,$Q100:$BX100,"14. ZoR")</f>
        <v>0</v>
      </c>
      <c r="CR110" s="146">
        <f>SUMIFS($Q110:$BX110,$Q100:$BX100,"15. ZoR")</f>
        <v>0</v>
      </c>
    </row>
    <row r="111" spans="1:96" ht="15" thickBot="1" x14ac:dyDescent="0.35"/>
    <row r="112" spans="1:96" s="98" customFormat="1" ht="69.599999999999994" customHeight="1" thickBot="1" x14ac:dyDescent="0.35">
      <c r="A112" s="229"/>
      <c r="B112" s="112"/>
      <c r="C112" s="304" t="s">
        <v>1</v>
      </c>
      <c r="D112" s="113"/>
      <c r="E112" s="122" t="s">
        <v>198</v>
      </c>
      <c r="F112" s="122" t="s">
        <v>200</v>
      </c>
      <c r="G112" s="114" t="s">
        <v>93</v>
      </c>
      <c r="H112" s="114" t="s">
        <v>94</v>
      </c>
      <c r="I112" s="114" t="s">
        <v>229</v>
      </c>
      <c r="J112" s="114" t="s">
        <v>206</v>
      </c>
      <c r="K112" s="114" t="s">
        <v>208</v>
      </c>
      <c r="L112" s="129" t="s">
        <v>0</v>
      </c>
      <c r="M112" s="7"/>
      <c r="N112" s="115">
        <v>208002</v>
      </c>
      <c r="P112" s="162" t="s">
        <v>129</v>
      </c>
      <c r="Q112" s="76" t="s">
        <v>3</v>
      </c>
      <c r="R112" s="76" t="s">
        <v>4</v>
      </c>
      <c r="S112" s="76" t="s">
        <v>5</v>
      </c>
      <c r="T112" s="76" t="s">
        <v>6</v>
      </c>
      <c r="U112" s="76" t="s">
        <v>7</v>
      </c>
      <c r="V112" s="76" t="s">
        <v>8</v>
      </c>
      <c r="W112" s="76" t="s">
        <v>9</v>
      </c>
      <c r="X112" s="76" t="s">
        <v>10</v>
      </c>
      <c r="Y112" s="76" t="s">
        <v>11</v>
      </c>
      <c r="Z112" s="76" t="s">
        <v>12</v>
      </c>
      <c r="AA112" s="76" t="s">
        <v>13</v>
      </c>
      <c r="AB112" s="76" t="s">
        <v>14</v>
      </c>
      <c r="AC112" s="76" t="s">
        <v>15</v>
      </c>
      <c r="AD112" s="76" t="s">
        <v>16</v>
      </c>
      <c r="AE112" s="76" t="s">
        <v>17</v>
      </c>
      <c r="AF112" s="76" t="s">
        <v>18</v>
      </c>
      <c r="AG112" s="76" t="s">
        <v>19</v>
      </c>
      <c r="AH112" s="76" t="s">
        <v>20</v>
      </c>
      <c r="AI112" s="76" t="s">
        <v>21</v>
      </c>
      <c r="AJ112" s="76" t="s">
        <v>22</v>
      </c>
      <c r="AK112" s="76" t="s">
        <v>23</v>
      </c>
      <c r="AL112" s="76" t="s">
        <v>24</v>
      </c>
      <c r="AM112" s="76" t="s">
        <v>25</v>
      </c>
      <c r="AN112" s="76" t="s">
        <v>26</v>
      </c>
      <c r="AO112" s="76" t="s">
        <v>27</v>
      </c>
      <c r="AP112" s="76" t="s">
        <v>28</v>
      </c>
      <c r="AQ112" s="76" t="s">
        <v>29</v>
      </c>
      <c r="AR112" s="76" t="s">
        <v>30</v>
      </c>
      <c r="AS112" s="76" t="s">
        <v>31</v>
      </c>
      <c r="AT112" s="76" t="s">
        <v>32</v>
      </c>
      <c r="AU112" s="76" t="s">
        <v>33</v>
      </c>
      <c r="AV112" s="76" t="s">
        <v>34</v>
      </c>
      <c r="AW112" s="76" t="s">
        <v>35</v>
      </c>
      <c r="AX112" s="76" t="s">
        <v>36</v>
      </c>
      <c r="AY112" s="76" t="s">
        <v>37</v>
      </c>
      <c r="AZ112" s="76" t="s">
        <v>38</v>
      </c>
      <c r="BA112" s="76" t="s">
        <v>39</v>
      </c>
      <c r="BB112" s="76" t="s">
        <v>40</v>
      </c>
      <c r="BC112" s="76" t="s">
        <v>41</v>
      </c>
      <c r="BD112" s="76" t="s">
        <v>42</v>
      </c>
      <c r="BE112" s="76" t="s">
        <v>43</v>
      </c>
      <c r="BF112" s="76" t="s">
        <v>44</v>
      </c>
      <c r="BG112" s="76" t="s">
        <v>45</v>
      </c>
      <c r="BH112" s="76" t="s">
        <v>46</v>
      </c>
      <c r="BI112" s="76" t="s">
        <v>47</v>
      </c>
      <c r="BJ112" s="76" t="s">
        <v>48</v>
      </c>
      <c r="BK112" s="76" t="s">
        <v>49</v>
      </c>
      <c r="BL112" s="76" t="s">
        <v>50</v>
      </c>
      <c r="BM112" s="76" t="s">
        <v>51</v>
      </c>
      <c r="BN112" s="76" t="s">
        <v>52</v>
      </c>
      <c r="BO112" s="76" t="s">
        <v>130</v>
      </c>
      <c r="BP112" s="76" t="s">
        <v>131</v>
      </c>
      <c r="BQ112" s="76" t="s">
        <v>132</v>
      </c>
      <c r="BR112" s="76" t="s">
        <v>133</v>
      </c>
      <c r="BS112" s="76" t="s">
        <v>134</v>
      </c>
      <c r="BT112" s="76" t="s">
        <v>135</v>
      </c>
      <c r="BU112" s="76" t="s">
        <v>136</v>
      </c>
      <c r="BV112" s="76" t="s">
        <v>137</v>
      </c>
      <c r="BW112" s="76" t="s">
        <v>138</v>
      </c>
      <c r="BX112" s="76" t="s">
        <v>139</v>
      </c>
      <c r="BY112" s="125" t="s">
        <v>174</v>
      </c>
      <c r="BZ112" s="126" t="s">
        <v>175</v>
      </c>
      <c r="CA112" s="126" t="s">
        <v>157</v>
      </c>
      <c r="CB112" s="126" t="s">
        <v>237</v>
      </c>
      <c r="CD112" s="306" t="s">
        <v>222</v>
      </c>
      <c r="CE112" s="307"/>
      <c r="CF112" s="307"/>
      <c r="CG112" s="307"/>
      <c r="CH112" s="307"/>
      <c r="CI112" s="307"/>
      <c r="CJ112" s="307"/>
      <c r="CK112" s="307"/>
      <c r="CL112" s="307"/>
      <c r="CM112" s="307"/>
      <c r="CN112" s="307"/>
      <c r="CO112" s="307"/>
      <c r="CP112" s="307"/>
      <c r="CQ112" s="307"/>
      <c r="CR112" s="307"/>
    </row>
    <row r="113" spans="1:96" s="98" customFormat="1" ht="21" hidden="1" customHeight="1" x14ac:dyDescent="0.3">
      <c r="A113" s="230"/>
      <c r="B113" s="105"/>
      <c r="C113" s="305"/>
      <c r="D113" s="116"/>
      <c r="E113" s="116"/>
      <c r="F113" s="116"/>
      <c r="G113" s="308" t="s">
        <v>235</v>
      </c>
      <c r="H113" s="308" t="s">
        <v>95</v>
      </c>
      <c r="I113" s="309" t="s">
        <v>199</v>
      </c>
      <c r="J113" s="309" t="s">
        <v>207</v>
      </c>
      <c r="K113" s="128"/>
      <c r="L113" s="311" t="s">
        <v>92</v>
      </c>
      <c r="M113" s="7"/>
      <c r="N113" s="313" t="s">
        <v>2</v>
      </c>
      <c r="P113" s="77"/>
      <c r="Q113" s="67">
        <f>MONTH(Úvod!$F$10)</f>
        <v>1</v>
      </c>
      <c r="R113" s="68">
        <f t="shared" ref="R113" si="2186">IF(Q113=12,1,Q113+1)</f>
        <v>2</v>
      </c>
      <c r="S113" s="68">
        <f t="shared" ref="S113" si="2187">IF(R113=12,1,R113+1)</f>
        <v>3</v>
      </c>
      <c r="T113" s="69">
        <f t="shared" ref="T113" si="2188">IF(S113=12,1,S113+1)</f>
        <v>4</v>
      </c>
      <c r="U113" s="69">
        <f t="shared" ref="U113" si="2189">IF(T113=12,1,T113+1)</f>
        <v>5</v>
      </c>
      <c r="V113" s="69">
        <f t="shared" ref="V113" si="2190">IF(U113=12,1,U113+1)</f>
        <v>6</v>
      </c>
      <c r="W113" s="69">
        <f t="shared" ref="W113" si="2191">IF(V113=12,1,V113+1)</f>
        <v>7</v>
      </c>
      <c r="X113" s="69">
        <f t="shared" ref="X113" si="2192">IF(W113=12,1,W113+1)</f>
        <v>8</v>
      </c>
      <c r="Y113" s="69">
        <f t="shared" ref="Y113" si="2193">IF(X113=12,1,X113+1)</f>
        <v>9</v>
      </c>
      <c r="Z113" s="69">
        <f>IF(Y113=12,1,Y113+1)</f>
        <v>10</v>
      </c>
      <c r="AA113" s="69">
        <f t="shared" ref="AA113" si="2194">IF(Z113=12,1,Z113+1)</f>
        <v>11</v>
      </c>
      <c r="AB113" s="69">
        <f t="shared" ref="AB113" si="2195">IF(AA113=12,1,AA113+1)</f>
        <v>12</v>
      </c>
      <c r="AC113" s="69">
        <f t="shared" ref="AC113" si="2196">IF(AB113=12,1,AB113+1)</f>
        <v>1</v>
      </c>
      <c r="AD113" s="69">
        <f t="shared" ref="AD113" si="2197">IF(AC113=12,1,AC113+1)</f>
        <v>2</v>
      </c>
      <c r="AE113" s="69">
        <f t="shared" ref="AE113" si="2198">IF(AD113=12,1,AD113+1)</f>
        <v>3</v>
      </c>
      <c r="AF113" s="69">
        <f t="shared" ref="AF113" si="2199">IF(AE113=12,1,AE113+1)</f>
        <v>4</v>
      </c>
      <c r="AG113" s="69">
        <f t="shared" ref="AG113" si="2200">IF(AF113=12,1,AF113+1)</f>
        <v>5</v>
      </c>
      <c r="AH113" s="69">
        <f t="shared" ref="AH113" si="2201">IF(AG113=12,1,AG113+1)</f>
        <v>6</v>
      </c>
      <c r="AI113" s="69">
        <f>IF(AH113=12,1,AH113+1)</f>
        <v>7</v>
      </c>
      <c r="AJ113" s="69">
        <f t="shared" ref="AJ113" si="2202">IF(AI113=12,1,AI113+1)</f>
        <v>8</v>
      </c>
      <c r="AK113" s="69">
        <f t="shared" ref="AK113" si="2203">IF(AJ113=12,1,AJ113+1)</f>
        <v>9</v>
      </c>
      <c r="AL113" s="69">
        <f t="shared" ref="AL113" si="2204">IF(AK113=12,1,AK113+1)</f>
        <v>10</v>
      </c>
      <c r="AM113" s="69">
        <f t="shared" ref="AM113" si="2205">IF(AL113=12,1,AL113+1)</f>
        <v>11</v>
      </c>
      <c r="AN113" s="69">
        <f t="shared" ref="AN113" si="2206">IF(AM113=12,1,AM113+1)</f>
        <v>12</v>
      </c>
      <c r="AO113" s="69">
        <f t="shared" ref="AO113" si="2207">IF(AN113=12,1,AN113+1)</f>
        <v>1</v>
      </c>
      <c r="AP113" s="69">
        <f t="shared" ref="AP113" si="2208">IF(AO113=12,1,AO113+1)</f>
        <v>2</v>
      </c>
      <c r="AQ113" s="69">
        <f t="shared" ref="AQ113" si="2209">IF(AP113=12,1,AP113+1)</f>
        <v>3</v>
      </c>
      <c r="AR113" s="69">
        <f t="shared" ref="AR113" si="2210">IF(AQ113=12,1,AQ113+1)</f>
        <v>4</v>
      </c>
      <c r="AS113" s="69">
        <f t="shared" ref="AS113" si="2211">IF(AR113=12,1,AR113+1)</f>
        <v>5</v>
      </c>
      <c r="AT113" s="69">
        <f t="shared" ref="AT113" si="2212">IF(AS113=12,1,AS113+1)</f>
        <v>6</v>
      </c>
      <c r="AU113" s="69">
        <f t="shared" ref="AU113" si="2213">IF(AT113=12,1,AT113+1)</f>
        <v>7</v>
      </c>
      <c r="AV113" s="69">
        <f t="shared" ref="AV113" si="2214">IF(AU113=12,1,AU113+1)</f>
        <v>8</v>
      </c>
      <c r="AW113" s="69">
        <f t="shared" ref="AW113" si="2215">IF(AV113=12,1,AV113+1)</f>
        <v>9</v>
      </c>
      <c r="AX113" s="69">
        <f t="shared" ref="AX113" si="2216">IF(AW113=12,1,AW113+1)</f>
        <v>10</v>
      </c>
      <c r="AY113" s="69">
        <f t="shared" ref="AY113" si="2217">IF(AX113=12,1,AX113+1)</f>
        <v>11</v>
      </c>
      <c r="AZ113" s="69">
        <f t="shared" ref="AZ113" si="2218">IF(AY113=12,1,AY113+1)</f>
        <v>12</v>
      </c>
      <c r="BA113" s="69">
        <f t="shared" ref="BA113" si="2219">IF(AZ113=12,1,AZ113+1)</f>
        <v>1</v>
      </c>
      <c r="BB113" s="69">
        <f t="shared" ref="BB113" si="2220">IF(BA113=12,1,BA113+1)</f>
        <v>2</v>
      </c>
      <c r="BC113" s="69">
        <f t="shared" ref="BC113" si="2221">IF(BB113=12,1,BB113+1)</f>
        <v>3</v>
      </c>
      <c r="BD113" s="69">
        <f t="shared" ref="BD113" si="2222">IF(BC113=12,1,BC113+1)</f>
        <v>4</v>
      </c>
      <c r="BE113" s="69">
        <f t="shared" ref="BE113" si="2223">IF(BD113=12,1,BD113+1)</f>
        <v>5</v>
      </c>
      <c r="BF113" s="69">
        <f t="shared" ref="BF113" si="2224">IF(BE113=12,1,BE113+1)</f>
        <v>6</v>
      </c>
      <c r="BG113" s="69">
        <f t="shared" ref="BG113" si="2225">IF(BF113=12,1,BF113+1)</f>
        <v>7</v>
      </c>
      <c r="BH113" s="69">
        <f t="shared" ref="BH113" si="2226">IF(BG113=12,1,BG113+1)</f>
        <v>8</v>
      </c>
      <c r="BI113" s="69">
        <f t="shared" ref="BI113" si="2227">IF(BH113=12,1,BH113+1)</f>
        <v>9</v>
      </c>
      <c r="BJ113" s="69">
        <f t="shared" ref="BJ113" si="2228">IF(BI113=12,1,BI113+1)</f>
        <v>10</v>
      </c>
      <c r="BK113" s="69">
        <f t="shared" ref="BK113" si="2229">IF(BJ113=12,1,BJ113+1)</f>
        <v>11</v>
      </c>
      <c r="BL113" s="69">
        <f t="shared" ref="BL113" si="2230">IF(BK113=12,1,BK113+1)</f>
        <v>12</v>
      </c>
      <c r="BM113" s="69">
        <f t="shared" ref="BM113" si="2231">IF(BL113=12,1,BL113+1)</f>
        <v>1</v>
      </c>
      <c r="BN113" s="69">
        <f t="shared" ref="BN113" si="2232">IF(BM113=12,1,BM113+1)</f>
        <v>2</v>
      </c>
      <c r="BO113" s="69">
        <f t="shared" ref="BO113" si="2233">IF(BN113=12,1,BN113+1)</f>
        <v>3</v>
      </c>
      <c r="BP113" s="69">
        <f t="shared" ref="BP113" si="2234">IF(BO113=12,1,BO113+1)</f>
        <v>4</v>
      </c>
      <c r="BQ113" s="69">
        <f t="shared" ref="BQ113" si="2235">IF(BP113=12,1,BP113+1)</f>
        <v>5</v>
      </c>
      <c r="BR113" s="69">
        <f t="shared" ref="BR113" si="2236">IF(BQ113=12,1,BQ113+1)</f>
        <v>6</v>
      </c>
      <c r="BS113" s="69">
        <f t="shared" ref="BS113" si="2237">IF(BR113=12,1,BR113+1)</f>
        <v>7</v>
      </c>
      <c r="BT113" s="69">
        <f t="shared" ref="BT113" si="2238">IF(BS113=12,1,BS113+1)</f>
        <v>8</v>
      </c>
      <c r="BU113" s="69">
        <f t="shared" ref="BU113" si="2239">IF(BT113=12,1,BT113+1)</f>
        <v>9</v>
      </c>
      <c r="BV113" s="69">
        <f t="shared" ref="BV113" si="2240">IF(BU113=12,1,BU113+1)</f>
        <v>10</v>
      </c>
      <c r="BW113" s="69">
        <f t="shared" ref="BW113" si="2241">IF(BV113=12,1,BV113+1)</f>
        <v>11</v>
      </c>
      <c r="BX113" s="69">
        <f t="shared" ref="BX113" si="2242">IF(BW113=12,1,BW113+1)</f>
        <v>12</v>
      </c>
      <c r="BY113" s="74"/>
      <c r="BZ113" s="71"/>
      <c r="CA113" s="71"/>
      <c r="CB113" s="71"/>
    </row>
    <row r="114" spans="1:96" s="98" customFormat="1" ht="18" hidden="1" customHeight="1" x14ac:dyDescent="0.3">
      <c r="A114" s="230"/>
      <c r="B114" s="105"/>
      <c r="C114" s="305"/>
      <c r="D114" s="116"/>
      <c r="E114" s="116"/>
      <c r="F114" s="116"/>
      <c r="G114" s="308"/>
      <c r="H114" s="308"/>
      <c r="I114" s="309"/>
      <c r="J114" s="309"/>
      <c r="K114" s="128"/>
      <c r="L114" s="311"/>
      <c r="M114" s="7"/>
      <c r="N114" s="314"/>
      <c r="P114" s="70"/>
      <c r="Q114" s="53">
        <f t="shared" ref="Q114:BX114" si="2243">VALUE(_xlfn.CONCAT(Q113,".",Q116))</f>
        <v>1</v>
      </c>
      <c r="R114" s="66">
        <f t="shared" si="2243"/>
        <v>32</v>
      </c>
      <c r="S114" s="66">
        <f t="shared" si="2243"/>
        <v>61</v>
      </c>
      <c r="T114" s="66">
        <f t="shared" si="2243"/>
        <v>92</v>
      </c>
      <c r="U114" s="66">
        <f t="shared" si="2243"/>
        <v>122</v>
      </c>
      <c r="V114" s="66">
        <f t="shared" si="2243"/>
        <v>153</v>
      </c>
      <c r="W114" s="66">
        <f t="shared" si="2243"/>
        <v>183</v>
      </c>
      <c r="X114" s="66">
        <f t="shared" si="2243"/>
        <v>214</v>
      </c>
      <c r="Y114" s="66">
        <f t="shared" si="2243"/>
        <v>245</v>
      </c>
      <c r="Z114" s="66">
        <f t="shared" si="2243"/>
        <v>275</v>
      </c>
      <c r="AA114" s="66">
        <f t="shared" si="2243"/>
        <v>306</v>
      </c>
      <c r="AB114" s="66">
        <f t="shared" si="2243"/>
        <v>336</v>
      </c>
      <c r="AC114" s="66">
        <f t="shared" si="2243"/>
        <v>367</v>
      </c>
      <c r="AD114" s="66">
        <f t="shared" si="2243"/>
        <v>398</v>
      </c>
      <c r="AE114" s="66">
        <f t="shared" si="2243"/>
        <v>426</v>
      </c>
      <c r="AF114" s="66">
        <f t="shared" si="2243"/>
        <v>457</v>
      </c>
      <c r="AG114" s="66">
        <f t="shared" si="2243"/>
        <v>487</v>
      </c>
      <c r="AH114" s="66">
        <f t="shared" si="2243"/>
        <v>518</v>
      </c>
      <c r="AI114" s="66">
        <f t="shared" si="2243"/>
        <v>548</v>
      </c>
      <c r="AJ114" s="66">
        <f t="shared" si="2243"/>
        <v>579</v>
      </c>
      <c r="AK114" s="66">
        <f t="shared" si="2243"/>
        <v>610</v>
      </c>
      <c r="AL114" s="66">
        <f t="shared" si="2243"/>
        <v>640</v>
      </c>
      <c r="AM114" s="66">
        <f t="shared" si="2243"/>
        <v>671</v>
      </c>
      <c r="AN114" s="66">
        <f t="shared" si="2243"/>
        <v>701</v>
      </c>
      <c r="AO114" s="66">
        <f t="shared" si="2243"/>
        <v>732</v>
      </c>
      <c r="AP114" s="66">
        <f t="shared" si="2243"/>
        <v>763</v>
      </c>
      <c r="AQ114" s="66">
        <f t="shared" si="2243"/>
        <v>791</v>
      </c>
      <c r="AR114" s="66">
        <f t="shared" si="2243"/>
        <v>822</v>
      </c>
      <c r="AS114" s="66">
        <f t="shared" si="2243"/>
        <v>852</v>
      </c>
      <c r="AT114" s="66">
        <f t="shared" si="2243"/>
        <v>883</v>
      </c>
      <c r="AU114" s="66">
        <f t="shared" si="2243"/>
        <v>913</v>
      </c>
      <c r="AV114" s="66">
        <f t="shared" si="2243"/>
        <v>944</v>
      </c>
      <c r="AW114" s="66">
        <f t="shared" si="2243"/>
        <v>975</v>
      </c>
      <c r="AX114" s="66">
        <f t="shared" si="2243"/>
        <v>1005</v>
      </c>
      <c r="AY114" s="66">
        <f t="shared" si="2243"/>
        <v>1036</v>
      </c>
      <c r="AZ114" s="66">
        <f t="shared" si="2243"/>
        <v>1066</v>
      </c>
      <c r="BA114" s="66">
        <f t="shared" si="2243"/>
        <v>1097</v>
      </c>
      <c r="BB114" s="66">
        <f t="shared" si="2243"/>
        <v>1128</v>
      </c>
      <c r="BC114" s="66">
        <f t="shared" si="2243"/>
        <v>1156</v>
      </c>
      <c r="BD114" s="66">
        <f t="shared" si="2243"/>
        <v>1187</v>
      </c>
      <c r="BE114" s="66">
        <f t="shared" si="2243"/>
        <v>1217</v>
      </c>
      <c r="BF114" s="66">
        <f t="shared" si="2243"/>
        <v>1248</v>
      </c>
      <c r="BG114" s="66">
        <f t="shared" si="2243"/>
        <v>1278</v>
      </c>
      <c r="BH114" s="66">
        <f t="shared" si="2243"/>
        <v>1309</v>
      </c>
      <c r="BI114" s="66">
        <f t="shared" si="2243"/>
        <v>1340</v>
      </c>
      <c r="BJ114" s="66">
        <f t="shared" si="2243"/>
        <v>1370</v>
      </c>
      <c r="BK114" s="66">
        <f t="shared" si="2243"/>
        <v>1401</v>
      </c>
      <c r="BL114" s="66">
        <f t="shared" si="2243"/>
        <v>1431</v>
      </c>
      <c r="BM114" s="66">
        <f t="shared" si="2243"/>
        <v>1462</v>
      </c>
      <c r="BN114" s="66">
        <f t="shared" si="2243"/>
        <v>1493</v>
      </c>
      <c r="BO114" s="66">
        <f t="shared" si="2243"/>
        <v>1522</v>
      </c>
      <c r="BP114" s="66">
        <f t="shared" si="2243"/>
        <v>1553</v>
      </c>
      <c r="BQ114" s="66">
        <f t="shared" si="2243"/>
        <v>1583</v>
      </c>
      <c r="BR114" s="66">
        <f t="shared" si="2243"/>
        <v>1614</v>
      </c>
      <c r="BS114" s="66">
        <f t="shared" si="2243"/>
        <v>1644</v>
      </c>
      <c r="BT114" s="66">
        <f t="shared" si="2243"/>
        <v>1675</v>
      </c>
      <c r="BU114" s="66">
        <f t="shared" si="2243"/>
        <v>1706</v>
      </c>
      <c r="BV114" s="66">
        <f t="shared" si="2243"/>
        <v>1736</v>
      </c>
      <c r="BW114" s="66">
        <f t="shared" si="2243"/>
        <v>1767</v>
      </c>
      <c r="BX114" s="66">
        <f t="shared" si="2243"/>
        <v>1797</v>
      </c>
      <c r="BY114" s="75"/>
      <c r="BZ114" s="72"/>
      <c r="CA114" s="72"/>
      <c r="CB114" s="72"/>
    </row>
    <row r="115" spans="1:96" s="98" customFormat="1" ht="18" customHeight="1" x14ac:dyDescent="0.3">
      <c r="A115" s="230"/>
      <c r="B115" s="105"/>
      <c r="C115" s="305"/>
      <c r="D115" s="116"/>
      <c r="E115" s="309" t="s">
        <v>199</v>
      </c>
      <c r="F115" s="309" t="s">
        <v>199</v>
      </c>
      <c r="G115" s="308"/>
      <c r="H115" s="308"/>
      <c r="I115" s="309"/>
      <c r="J115" s="309"/>
      <c r="K115" s="309" t="s">
        <v>209</v>
      </c>
      <c r="L115" s="311"/>
      <c r="M115" s="7"/>
      <c r="N115" s="314"/>
      <c r="P115" s="70"/>
      <c r="Q115" s="54" t="str">
        <f>VLOOKUP(Q113,'Podpůrná data'!$J$13:$K$24,2)</f>
        <v>leden</v>
      </c>
      <c r="R115" s="54" t="str">
        <f>VLOOKUP(R113,'Podpůrná data'!$J$13:$K$24,2)</f>
        <v>únor</v>
      </c>
      <c r="S115" s="54" t="str">
        <f>VLOOKUP(S113,'Podpůrná data'!$J$13:$K$24,2)</f>
        <v>březen</v>
      </c>
      <c r="T115" s="54" t="str">
        <f>VLOOKUP(T113,'Podpůrná data'!$J$13:$K$24,2)</f>
        <v>duben</v>
      </c>
      <c r="U115" s="54" t="str">
        <f>VLOOKUP(U113,'Podpůrná data'!$J$13:$K$24,2)</f>
        <v>květen</v>
      </c>
      <c r="V115" s="54" t="str">
        <f>VLOOKUP(V113,'Podpůrná data'!$J$13:$K$24,2)</f>
        <v>červen</v>
      </c>
      <c r="W115" s="54" t="str">
        <f>VLOOKUP(W113,'Podpůrná data'!$J$13:$K$24,2)</f>
        <v>červenec</v>
      </c>
      <c r="X115" s="54" t="str">
        <f>VLOOKUP(X113,'Podpůrná data'!$J$13:$K$24,2)</f>
        <v>srpen</v>
      </c>
      <c r="Y115" s="54" t="str">
        <f>VLOOKUP(Y113,'Podpůrná data'!$J$13:$K$24,2)</f>
        <v>září</v>
      </c>
      <c r="Z115" s="54" t="str">
        <f>VLOOKUP(Z113,'Podpůrná data'!$J$13:$K$24,2)</f>
        <v>říjen</v>
      </c>
      <c r="AA115" s="54" t="str">
        <f>VLOOKUP(AA113,'Podpůrná data'!$J$13:$K$24,2)</f>
        <v>listopad</v>
      </c>
      <c r="AB115" s="54" t="str">
        <f>VLOOKUP(AB113,'Podpůrná data'!$J$13:$K$24,2)</f>
        <v>prosinec</v>
      </c>
      <c r="AC115" s="54" t="str">
        <f>VLOOKUP(AC113,'Podpůrná data'!$J$13:$K$24,2)</f>
        <v>leden</v>
      </c>
      <c r="AD115" s="54" t="str">
        <f>VLOOKUP(AD113,'Podpůrná data'!$J$13:$K$24,2)</f>
        <v>únor</v>
      </c>
      <c r="AE115" s="54" t="str">
        <f>VLOOKUP(AE113,'Podpůrná data'!$J$13:$K$24,2)</f>
        <v>březen</v>
      </c>
      <c r="AF115" s="54" t="str">
        <f>VLOOKUP(AF113,'Podpůrná data'!$J$13:$K$24,2)</f>
        <v>duben</v>
      </c>
      <c r="AG115" s="54" t="str">
        <f>VLOOKUP(AG113,'Podpůrná data'!$J$13:$K$24,2)</f>
        <v>květen</v>
      </c>
      <c r="AH115" s="54" t="str">
        <f>VLOOKUP(AH113,'Podpůrná data'!$J$13:$K$24,2)</f>
        <v>červen</v>
      </c>
      <c r="AI115" s="54" t="str">
        <f>VLOOKUP(AI113,'Podpůrná data'!$J$13:$K$24,2)</f>
        <v>červenec</v>
      </c>
      <c r="AJ115" s="54" t="str">
        <f>VLOOKUP(AJ113,'Podpůrná data'!$J$13:$K$24,2)</f>
        <v>srpen</v>
      </c>
      <c r="AK115" s="54" t="str">
        <f>VLOOKUP(AK113,'Podpůrná data'!$J$13:$K$24,2)</f>
        <v>září</v>
      </c>
      <c r="AL115" s="54" t="str">
        <f>VLOOKUP(AL113,'Podpůrná data'!$J$13:$K$24,2)</f>
        <v>říjen</v>
      </c>
      <c r="AM115" s="54" t="str">
        <f>VLOOKUP(AM113,'Podpůrná data'!$J$13:$K$24,2)</f>
        <v>listopad</v>
      </c>
      <c r="AN115" s="54" t="str">
        <f>VLOOKUP(AN113,'Podpůrná data'!$J$13:$K$24,2)</f>
        <v>prosinec</v>
      </c>
      <c r="AO115" s="54" t="str">
        <f>VLOOKUP(AO113,'Podpůrná data'!$J$13:$K$24,2)</f>
        <v>leden</v>
      </c>
      <c r="AP115" s="54" t="str">
        <f>VLOOKUP(AP113,'Podpůrná data'!$J$13:$K$24,2)</f>
        <v>únor</v>
      </c>
      <c r="AQ115" s="54" t="str">
        <f>VLOOKUP(AQ113,'Podpůrná data'!$J$13:$K$24,2)</f>
        <v>březen</v>
      </c>
      <c r="AR115" s="54" t="str">
        <f>VLOOKUP(AR113,'Podpůrná data'!$J$13:$K$24,2)</f>
        <v>duben</v>
      </c>
      <c r="AS115" s="54" t="str">
        <f>VLOOKUP(AS113,'Podpůrná data'!$J$13:$K$24,2)</f>
        <v>květen</v>
      </c>
      <c r="AT115" s="54" t="str">
        <f>VLOOKUP(AT113,'Podpůrná data'!$J$13:$K$24,2)</f>
        <v>červen</v>
      </c>
      <c r="AU115" s="54" t="str">
        <f>VLOOKUP(AU113,'Podpůrná data'!$J$13:$K$24,2)</f>
        <v>červenec</v>
      </c>
      <c r="AV115" s="54" t="str">
        <f>VLOOKUP(AV113,'Podpůrná data'!$J$13:$K$24,2)</f>
        <v>srpen</v>
      </c>
      <c r="AW115" s="54" t="str">
        <f>VLOOKUP(AW113,'Podpůrná data'!$J$13:$K$24,2)</f>
        <v>září</v>
      </c>
      <c r="AX115" s="54" t="str">
        <f>VLOOKUP(AX113,'Podpůrná data'!$J$13:$K$24,2)</f>
        <v>říjen</v>
      </c>
      <c r="AY115" s="54" t="str">
        <f>VLOOKUP(AY113,'Podpůrná data'!$J$13:$K$24,2)</f>
        <v>listopad</v>
      </c>
      <c r="AZ115" s="54" t="str">
        <f>VLOOKUP(AZ113,'Podpůrná data'!$J$13:$K$24,2)</f>
        <v>prosinec</v>
      </c>
      <c r="BA115" s="54" t="str">
        <f>VLOOKUP(BA113,'Podpůrná data'!$J$13:$K$24,2)</f>
        <v>leden</v>
      </c>
      <c r="BB115" s="54" t="str">
        <f>VLOOKUP(BB113,'Podpůrná data'!$J$13:$K$24,2)</f>
        <v>únor</v>
      </c>
      <c r="BC115" s="54" t="str">
        <f>VLOOKUP(BC113,'Podpůrná data'!$J$13:$K$24,2)</f>
        <v>březen</v>
      </c>
      <c r="BD115" s="54" t="str">
        <f>VLOOKUP(BD113,'Podpůrná data'!$J$13:$K$24,2)</f>
        <v>duben</v>
      </c>
      <c r="BE115" s="54" t="str">
        <f>VLOOKUP(BE113,'Podpůrná data'!$J$13:$K$24,2)</f>
        <v>květen</v>
      </c>
      <c r="BF115" s="54" t="str">
        <f>VLOOKUP(BF113,'Podpůrná data'!$J$13:$K$24,2)</f>
        <v>červen</v>
      </c>
      <c r="BG115" s="54" t="str">
        <f>VLOOKUP(BG113,'Podpůrná data'!$J$13:$K$24,2)</f>
        <v>červenec</v>
      </c>
      <c r="BH115" s="54" t="str">
        <f>VLOOKUP(BH113,'Podpůrná data'!$J$13:$K$24,2)</f>
        <v>srpen</v>
      </c>
      <c r="BI115" s="54" t="str">
        <f>VLOOKUP(BI113,'Podpůrná data'!$J$13:$K$24,2)</f>
        <v>září</v>
      </c>
      <c r="BJ115" s="54" t="str">
        <f>VLOOKUP(BJ113,'Podpůrná data'!$J$13:$K$24,2)</f>
        <v>říjen</v>
      </c>
      <c r="BK115" s="54" t="str">
        <f>VLOOKUP(BK113,'Podpůrná data'!$J$13:$K$24,2)</f>
        <v>listopad</v>
      </c>
      <c r="BL115" s="54" t="str">
        <f>VLOOKUP(BL113,'Podpůrná data'!$J$13:$K$24,2)</f>
        <v>prosinec</v>
      </c>
      <c r="BM115" s="54" t="str">
        <f>VLOOKUP(BM113,'Podpůrná data'!$J$13:$K$24,2)</f>
        <v>leden</v>
      </c>
      <c r="BN115" s="54" t="str">
        <f>VLOOKUP(BN113,'Podpůrná data'!$J$13:$K$24,2)</f>
        <v>únor</v>
      </c>
      <c r="BO115" s="54" t="str">
        <f>VLOOKUP(BO113,'Podpůrná data'!$J$13:$K$24,2)</f>
        <v>březen</v>
      </c>
      <c r="BP115" s="54" t="str">
        <f>VLOOKUP(BP113,'Podpůrná data'!$J$13:$K$24,2)</f>
        <v>duben</v>
      </c>
      <c r="BQ115" s="54" t="str">
        <f>VLOOKUP(BQ113,'Podpůrná data'!$J$13:$K$24,2)</f>
        <v>květen</v>
      </c>
      <c r="BR115" s="54" t="str">
        <f>VLOOKUP(BR113,'Podpůrná data'!$J$13:$K$24,2)</f>
        <v>červen</v>
      </c>
      <c r="BS115" s="54" t="str">
        <f>VLOOKUP(BS113,'Podpůrná data'!$J$13:$K$24,2)</f>
        <v>červenec</v>
      </c>
      <c r="BT115" s="54" t="str">
        <f>VLOOKUP(BT113,'Podpůrná data'!$J$13:$K$24,2)</f>
        <v>srpen</v>
      </c>
      <c r="BU115" s="54" t="str">
        <f>VLOOKUP(BU113,'Podpůrná data'!$J$13:$K$24,2)</f>
        <v>září</v>
      </c>
      <c r="BV115" s="54" t="str">
        <f>VLOOKUP(BV113,'Podpůrná data'!$J$13:$K$24,2)</f>
        <v>říjen</v>
      </c>
      <c r="BW115" s="54" t="str">
        <f>VLOOKUP(BW113,'Podpůrná data'!$J$13:$K$24,2)</f>
        <v>listopad</v>
      </c>
      <c r="BX115" s="54" t="str">
        <f>VLOOKUP(BX113,'Podpůrná data'!$J$13:$K$24,2)</f>
        <v>prosinec</v>
      </c>
      <c r="BY115" s="143"/>
      <c r="BZ115" s="144"/>
      <c r="CA115" s="165"/>
      <c r="CB115" s="165"/>
      <c r="CD115" s="147" t="s">
        <v>104</v>
      </c>
      <c r="CE115" s="147" t="s">
        <v>105</v>
      </c>
      <c r="CF115" s="147" t="s">
        <v>106</v>
      </c>
      <c r="CG115" s="147" t="s">
        <v>107</v>
      </c>
      <c r="CH115" s="147" t="s">
        <v>108</v>
      </c>
      <c r="CI115" s="147" t="s">
        <v>109</v>
      </c>
      <c r="CJ115" s="147" t="s">
        <v>110</v>
      </c>
      <c r="CK115" s="147" t="s">
        <v>111</v>
      </c>
      <c r="CL115" s="147" t="s">
        <v>112</v>
      </c>
      <c r="CM115" s="147" t="s">
        <v>166</v>
      </c>
      <c r="CN115" s="147" t="s">
        <v>167</v>
      </c>
      <c r="CO115" s="147" t="s">
        <v>168</v>
      </c>
      <c r="CP115" s="147" t="s">
        <v>194</v>
      </c>
      <c r="CQ115" s="147" t="s">
        <v>195</v>
      </c>
      <c r="CR115" s="147" t="s">
        <v>196</v>
      </c>
    </row>
    <row r="116" spans="1:96" s="98" customFormat="1" ht="16.2" customHeight="1" x14ac:dyDescent="0.3">
      <c r="A116" s="230"/>
      <c r="B116" s="105"/>
      <c r="C116" s="305"/>
      <c r="D116" s="116"/>
      <c r="E116" s="309"/>
      <c r="F116" s="309"/>
      <c r="G116" s="308"/>
      <c r="H116" s="308"/>
      <c r="I116" s="309"/>
      <c r="J116" s="309"/>
      <c r="K116" s="309"/>
      <c r="L116" s="311"/>
      <c r="M116" s="7"/>
      <c r="N116" s="314"/>
      <c r="P116" s="70"/>
      <c r="Q116" s="54">
        <f>YEAR(Úvod!$F$10)</f>
        <v>1900</v>
      </c>
      <c r="R116" s="54">
        <f t="shared" ref="R116" si="2244">IF(R113=1,Q116+1,Q116)</f>
        <v>1900</v>
      </c>
      <c r="S116" s="54">
        <f t="shared" ref="S116" si="2245">IF(S113=1,R116+1,R116)</f>
        <v>1900</v>
      </c>
      <c r="T116" s="54">
        <f t="shared" ref="T116" si="2246">IF(T113=1,S116+1,S116)</f>
        <v>1900</v>
      </c>
      <c r="U116" s="54">
        <f t="shared" ref="U116" si="2247">IF(U113=1,T116+1,T116)</f>
        <v>1900</v>
      </c>
      <c r="V116" s="54">
        <f t="shared" ref="V116" si="2248">IF(V113=1,U116+1,U116)</f>
        <v>1900</v>
      </c>
      <c r="W116" s="54">
        <f t="shared" ref="W116" si="2249">IF(W113=1,V116+1,V116)</f>
        <v>1900</v>
      </c>
      <c r="X116" s="54">
        <f t="shared" ref="X116" si="2250">IF(X113=1,W116+1,W116)</f>
        <v>1900</v>
      </c>
      <c r="Y116" s="54">
        <f t="shared" ref="Y116" si="2251">IF(Y113=1,X116+1,X116)</f>
        <v>1900</v>
      </c>
      <c r="Z116" s="54">
        <f t="shared" ref="Z116" si="2252">IF(Z113=1,Y116+1,Y116)</f>
        <v>1900</v>
      </c>
      <c r="AA116" s="54">
        <f t="shared" ref="AA116" si="2253">IF(AA113=1,Z116+1,Z116)</f>
        <v>1900</v>
      </c>
      <c r="AB116" s="54">
        <f t="shared" ref="AB116" si="2254">IF(AB113=1,AA116+1,AA116)</f>
        <v>1900</v>
      </c>
      <c r="AC116" s="54">
        <f t="shared" ref="AC116" si="2255">IF(AC113=1,AB116+1,AB116)</f>
        <v>1901</v>
      </c>
      <c r="AD116" s="54">
        <f t="shared" ref="AD116" si="2256">IF(AD113=1,AC116+1,AC116)</f>
        <v>1901</v>
      </c>
      <c r="AE116" s="54">
        <f t="shared" ref="AE116" si="2257">IF(AE113=1,AD116+1,AD116)</f>
        <v>1901</v>
      </c>
      <c r="AF116" s="54">
        <f t="shared" ref="AF116" si="2258">IF(AF113=1,AE116+1,AE116)</f>
        <v>1901</v>
      </c>
      <c r="AG116" s="54">
        <f t="shared" ref="AG116" si="2259">IF(AG113=1,AF116+1,AF116)</f>
        <v>1901</v>
      </c>
      <c r="AH116" s="54">
        <f t="shared" ref="AH116" si="2260">IF(AH113=1,AG116+1,AG116)</f>
        <v>1901</v>
      </c>
      <c r="AI116" s="54">
        <f t="shared" ref="AI116" si="2261">IF(AI113=1,AH116+1,AH116)</f>
        <v>1901</v>
      </c>
      <c r="AJ116" s="54">
        <f t="shared" ref="AJ116" si="2262">IF(AJ113=1,AI116+1,AI116)</f>
        <v>1901</v>
      </c>
      <c r="AK116" s="54">
        <f t="shared" ref="AK116" si="2263">IF(AK113=1,AJ116+1,AJ116)</f>
        <v>1901</v>
      </c>
      <c r="AL116" s="54">
        <f t="shared" ref="AL116" si="2264">IF(AL113=1,AK116+1,AK116)</f>
        <v>1901</v>
      </c>
      <c r="AM116" s="54">
        <f t="shared" ref="AM116" si="2265">IF(AM113=1,AL116+1,AL116)</f>
        <v>1901</v>
      </c>
      <c r="AN116" s="54">
        <f t="shared" ref="AN116" si="2266">IF(AN113=1,AM116+1,AM116)</f>
        <v>1901</v>
      </c>
      <c r="AO116" s="54">
        <f t="shared" ref="AO116" si="2267">IF(AO113=1,AN116+1,AN116)</f>
        <v>1902</v>
      </c>
      <c r="AP116" s="54">
        <f t="shared" ref="AP116" si="2268">IF(AP113=1,AO116+1,AO116)</f>
        <v>1902</v>
      </c>
      <c r="AQ116" s="54">
        <f t="shared" ref="AQ116" si="2269">IF(AQ113=1,AP116+1,AP116)</f>
        <v>1902</v>
      </c>
      <c r="AR116" s="54">
        <f t="shared" ref="AR116" si="2270">IF(AR113=1,AQ116+1,AQ116)</f>
        <v>1902</v>
      </c>
      <c r="AS116" s="54">
        <f t="shared" ref="AS116" si="2271">IF(AS113=1,AR116+1,AR116)</f>
        <v>1902</v>
      </c>
      <c r="AT116" s="54">
        <f t="shared" ref="AT116" si="2272">IF(AT113=1,AS116+1,AS116)</f>
        <v>1902</v>
      </c>
      <c r="AU116" s="54">
        <f t="shared" ref="AU116" si="2273">IF(AU113=1,AT116+1,AT116)</f>
        <v>1902</v>
      </c>
      <c r="AV116" s="54">
        <f t="shared" ref="AV116" si="2274">IF(AV113=1,AU116+1,AU116)</f>
        <v>1902</v>
      </c>
      <c r="AW116" s="54">
        <f t="shared" ref="AW116" si="2275">IF(AW113=1,AV116+1,AV116)</f>
        <v>1902</v>
      </c>
      <c r="AX116" s="54">
        <f t="shared" ref="AX116" si="2276">IF(AX113=1,AW116+1,AW116)</f>
        <v>1902</v>
      </c>
      <c r="AY116" s="54">
        <f t="shared" ref="AY116" si="2277">IF(AY113=1,AX116+1,AX116)</f>
        <v>1902</v>
      </c>
      <c r="AZ116" s="54">
        <f t="shared" ref="AZ116" si="2278">IF(AZ113=1,AY116+1,AY116)</f>
        <v>1902</v>
      </c>
      <c r="BA116" s="54">
        <f t="shared" ref="BA116" si="2279">IF(BA113=1,AZ116+1,AZ116)</f>
        <v>1903</v>
      </c>
      <c r="BB116" s="54">
        <f t="shared" ref="BB116" si="2280">IF(BB113=1,BA116+1,BA116)</f>
        <v>1903</v>
      </c>
      <c r="BC116" s="54">
        <f t="shared" ref="BC116" si="2281">IF(BC113=1,BB116+1,BB116)</f>
        <v>1903</v>
      </c>
      <c r="BD116" s="54">
        <f t="shared" ref="BD116" si="2282">IF(BD113=1,BC116+1,BC116)</f>
        <v>1903</v>
      </c>
      <c r="BE116" s="54">
        <f t="shared" ref="BE116" si="2283">IF(BE113=1,BD116+1,BD116)</f>
        <v>1903</v>
      </c>
      <c r="BF116" s="54">
        <f t="shared" ref="BF116" si="2284">IF(BF113=1,BE116+1,BE116)</f>
        <v>1903</v>
      </c>
      <c r="BG116" s="54">
        <f t="shared" ref="BG116" si="2285">IF(BG113=1,BF116+1,BF116)</f>
        <v>1903</v>
      </c>
      <c r="BH116" s="54">
        <f t="shared" ref="BH116" si="2286">IF(BH113=1,BG116+1,BG116)</f>
        <v>1903</v>
      </c>
      <c r="BI116" s="54">
        <f t="shared" ref="BI116" si="2287">IF(BI113=1,BH116+1,BH116)</f>
        <v>1903</v>
      </c>
      <c r="BJ116" s="54">
        <f t="shared" ref="BJ116" si="2288">IF(BJ113=1,BI116+1,BI116)</f>
        <v>1903</v>
      </c>
      <c r="BK116" s="54">
        <f t="shared" ref="BK116" si="2289">IF(BK113=1,BJ116+1,BJ116)</f>
        <v>1903</v>
      </c>
      <c r="BL116" s="54">
        <f t="shared" ref="BL116" si="2290">IF(BL113=1,BK116+1,BK116)</f>
        <v>1903</v>
      </c>
      <c r="BM116" s="54">
        <f t="shared" ref="BM116" si="2291">IF(BM113=1,BL116+1,BL116)</f>
        <v>1904</v>
      </c>
      <c r="BN116" s="54">
        <f t="shared" ref="BN116" si="2292">IF(BN113=1,BM116+1,BM116)</f>
        <v>1904</v>
      </c>
      <c r="BO116" s="54">
        <f t="shared" ref="BO116" si="2293">IF(BO113=1,BN116+1,BN116)</f>
        <v>1904</v>
      </c>
      <c r="BP116" s="54">
        <f t="shared" ref="BP116" si="2294">IF(BP113=1,BO116+1,BO116)</f>
        <v>1904</v>
      </c>
      <c r="BQ116" s="54">
        <f t="shared" ref="BQ116" si="2295">IF(BQ113=1,BP116+1,BP116)</f>
        <v>1904</v>
      </c>
      <c r="BR116" s="54">
        <f t="shared" ref="BR116" si="2296">IF(BR113=1,BQ116+1,BQ116)</f>
        <v>1904</v>
      </c>
      <c r="BS116" s="54">
        <f t="shared" ref="BS116" si="2297">IF(BS113=1,BR116+1,BR116)</f>
        <v>1904</v>
      </c>
      <c r="BT116" s="54">
        <f t="shared" ref="BT116" si="2298">IF(BT113=1,BS116+1,BS116)</f>
        <v>1904</v>
      </c>
      <c r="BU116" s="54">
        <f t="shared" ref="BU116" si="2299">IF(BU113=1,BT116+1,BT116)</f>
        <v>1904</v>
      </c>
      <c r="BV116" s="54">
        <f t="shared" ref="BV116" si="2300">IF(BV113=1,BU116+1,BU116)</f>
        <v>1904</v>
      </c>
      <c r="BW116" s="54">
        <f t="shared" ref="BW116" si="2301">IF(BW113=1,BV116+1,BV116)</f>
        <v>1904</v>
      </c>
      <c r="BX116" s="54">
        <f t="shared" ref="BX116" si="2302">IF(BX113=1,BW116+1,BW116)</f>
        <v>1904</v>
      </c>
      <c r="BY116" s="163"/>
      <c r="BZ116" s="164"/>
      <c r="CA116" s="165"/>
      <c r="CB116" s="165"/>
    </row>
    <row r="117" spans="1:96" s="98" customFormat="1" ht="16.2" customHeight="1" x14ac:dyDescent="0.3">
      <c r="A117" s="230"/>
      <c r="B117" s="105"/>
      <c r="C117" s="116"/>
      <c r="D117" s="116"/>
      <c r="E117" s="309"/>
      <c r="F117" s="309"/>
      <c r="G117" s="308"/>
      <c r="H117" s="308"/>
      <c r="I117" s="309"/>
      <c r="J117" s="310"/>
      <c r="K117" s="309"/>
      <c r="L117" s="312"/>
      <c r="M117" s="7"/>
      <c r="N117" s="315"/>
      <c r="P117" s="57" t="s">
        <v>170</v>
      </c>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c r="BT117" s="196"/>
      <c r="BU117" s="196"/>
      <c r="BV117" s="196"/>
      <c r="BW117" s="196"/>
      <c r="BX117" s="196"/>
      <c r="BY117" s="163"/>
      <c r="BZ117" s="164"/>
      <c r="CA117" s="165"/>
      <c r="CB117" s="165"/>
    </row>
    <row r="118" spans="1:96" s="98" customFormat="1" ht="23.4" customHeight="1" x14ac:dyDescent="0.3">
      <c r="A118" s="97"/>
      <c r="B118" s="117" t="s">
        <v>9</v>
      </c>
      <c r="C118" s="297"/>
      <c r="D118" s="297"/>
      <c r="E118" s="197"/>
      <c r="F118" s="193"/>
      <c r="G118" s="198"/>
      <c r="H118" s="199"/>
      <c r="I118" s="198"/>
      <c r="J118" s="167">
        <f>IF(I118="",0,IF(I118='Podpůrná data'!$A$4,'Podpůrná data'!$B$4,'Podpůrná data'!$B$5))</f>
        <v>0</v>
      </c>
      <c r="K118" s="166">
        <f>IFERROR(INT(ROUND(H118,2)*(VLOOKUP(INT(G118),'Podpůrná data'!$A$14:$B$73,2,FALSE))*(G118/(INT(G118)))),0)</f>
        <v>0</v>
      </c>
      <c r="L118" s="55">
        <f>J118*K118</f>
        <v>0</v>
      </c>
      <c r="M118" s="56">
        <f>IF(L118&gt;0,IF(ISTEXT(C118)=TRUE,0,1),0)</f>
        <v>0</v>
      </c>
      <c r="N118" s="142">
        <f>IF(L118&gt;0,1,0)</f>
        <v>0</v>
      </c>
      <c r="O118" s="118"/>
      <c r="P118" s="57" t="s">
        <v>94</v>
      </c>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c r="BB118" s="200"/>
      <c r="BC118" s="200"/>
      <c r="BD118" s="200"/>
      <c r="BE118" s="200"/>
      <c r="BF118" s="200"/>
      <c r="BG118" s="200"/>
      <c r="BH118" s="200"/>
      <c r="BI118" s="200"/>
      <c r="BJ118" s="200"/>
      <c r="BK118" s="200"/>
      <c r="BL118" s="200"/>
      <c r="BM118" s="200"/>
      <c r="BN118" s="200"/>
      <c r="BO118" s="200"/>
      <c r="BP118" s="200"/>
      <c r="BQ118" s="200"/>
      <c r="BR118" s="200"/>
      <c r="BS118" s="200"/>
      <c r="BT118" s="200"/>
      <c r="BU118" s="200"/>
      <c r="BV118" s="200"/>
      <c r="BW118" s="200"/>
      <c r="BX118" s="200"/>
      <c r="BY118" s="298">
        <f>SUM(Q126:BX126)</f>
        <v>0</v>
      </c>
      <c r="BZ118" s="300">
        <f>SUM(Q127:BX127)</f>
        <v>0</v>
      </c>
      <c r="CA118" s="302">
        <f>IF($N118=0,0,IF($BY118&gt;=215*$H118,1,0))</f>
        <v>0</v>
      </c>
      <c r="CB118" s="302">
        <f>IF($BY118&gt;=215*$H118,0,(CEILING(215*$H118,1)-$BY118))</f>
        <v>0</v>
      </c>
    </row>
    <row r="119" spans="1:96" s="98" customFormat="1" ht="28.8" x14ac:dyDescent="0.3">
      <c r="A119" s="97"/>
      <c r="B119" s="119"/>
      <c r="C119" s="73"/>
      <c r="D119" s="73"/>
      <c r="E119" s="73"/>
      <c r="F119" s="73"/>
      <c r="G119" s="73"/>
      <c r="H119" s="73"/>
      <c r="I119" s="73"/>
      <c r="J119" s="73"/>
      <c r="K119" s="73"/>
      <c r="L119" s="58"/>
      <c r="M119" s="7"/>
      <c r="N119" s="160"/>
      <c r="P119" s="57" t="s">
        <v>140</v>
      </c>
      <c r="Q119" s="201"/>
      <c r="R119" s="201"/>
      <c r="S119" s="201"/>
      <c r="T119" s="201"/>
      <c r="U119" s="201"/>
      <c r="V119" s="201"/>
      <c r="W119" s="201"/>
      <c r="X119" s="201"/>
      <c r="Y119" s="201"/>
      <c r="Z119" s="201"/>
      <c r="AA119" s="201"/>
      <c r="AB119" s="201"/>
      <c r="AC119" s="201"/>
      <c r="AD119" s="201"/>
      <c r="AE119" s="201"/>
      <c r="AF119" s="201"/>
      <c r="AG119" s="201"/>
      <c r="AH119" s="201"/>
      <c r="AI119" s="201"/>
      <c r="AJ119" s="201"/>
      <c r="AK119" s="201"/>
      <c r="AL119" s="201"/>
      <c r="AM119" s="201"/>
      <c r="AN119" s="201"/>
      <c r="AO119" s="201"/>
      <c r="AP119" s="201"/>
      <c r="AQ119" s="201"/>
      <c r="AR119" s="201"/>
      <c r="AS119" s="201"/>
      <c r="AT119" s="201"/>
      <c r="AU119" s="201"/>
      <c r="AV119" s="201"/>
      <c r="AW119" s="201"/>
      <c r="AX119" s="201"/>
      <c r="AY119" s="201"/>
      <c r="AZ119" s="201"/>
      <c r="BA119" s="201"/>
      <c r="BB119" s="201"/>
      <c r="BC119" s="201"/>
      <c r="BD119" s="201"/>
      <c r="BE119" s="201"/>
      <c r="BF119" s="201"/>
      <c r="BG119" s="201"/>
      <c r="BH119" s="201"/>
      <c r="BI119" s="201"/>
      <c r="BJ119" s="201"/>
      <c r="BK119" s="201"/>
      <c r="BL119" s="201"/>
      <c r="BM119" s="201"/>
      <c r="BN119" s="201"/>
      <c r="BO119" s="201"/>
      <c r="BP119" s="201"/>
      <c r="BQ119" s="201"/>
      <c r="BR119" s="201"/>
      <c r="BS119" s="201"/>
      <c r="BT119" s="201"/>
      <c r="BU119" s="201"/>
      <c r="BV119" s="201"/>
      <c r="BW119" s="201"/>
      <c r="BX119" s="201"/>
      <c r="BY119" s="298"/>
      <c r="BZ119" s="300"/>
      <c r="CA119" s="302"/>
      <c r="CB119" s="302"/>
    </row>
    <row r="120" spans="1:96" s="98" customFormat="1" ht="14.4" hidden="1" customHeight="1" x14ac:dyDescent="0.3">
      <c r="A120" s="97"/>
      <c r="B120" s="119"/>
      <c r="C120" s="73"/>
      <c r="D120" s="73"/>
      <c r="E120" s="73"/>
      <c r="F120" s="73"/>
      <c r="G120" s="73"/>
      <c r="H120" s="73"/>
      <c r="I120" s="73"/>
      <c r="J120" s="73"/>
      <c r="K120" s="73"/>
      <c r="L120" s="58"/>
      <c r="M120" s="7"/>
      <c r="N120" s="160"/>
      <c r="P120" s="59" t="s">
        <v>141</v>
      </c>
      <c r="Q120" s="60">
        <f>IF(Q118&lt;&gt;0,1,0)</f>
        <v>0</v>
      </c>
      <c r="R120" s="60">
        <f t="shared" ref="R120" si="2303">IF(Q120&gt;0,Q120+1,IF(R118&lt;&gt;0,1,0))</f>
        <v>0</v>
      </c>
      <c r="S120" s="60">
        <f t="shared" ref="S120" si="2304">IF(R120&gt;0,R120+1,IF(S118&lt;&gt;0,1,0))</f>
        <v>0</v>
      </c>
      <c r="T120" s="60">
        <f t="shared" ref="T120" si="2305">IF(S120&gt;0,S120+1,IF(T118&lt;&gt;0,1,0))</f>
        <v>0</v>
      </c>
      <c r="U120" s="60">
        <f t="shared" ref="U120" si="2306">IF(T120&gt;0,T120+1,IF(U118&lt;&gt;0,1,0))</f>
        <v>0</v>
      </c>
      <c r="V120" s="60">
        <f t="shared" ref="V120" si="2307">IF(U120&gt;0,U120+1,IF(V118&lt;&gt;0,1,0))</f>
        <v>0</v>
      </c>
      <c r="W120" s="60">
        <f t="shared" ref="W120" si="2308">IF(V120&gt;0,V120+1,IF(W118&lt;&gt;0,1,0))</f>
        <v>0</v>
      </c>
      <c r="X120" s="60">
        <f t="shared" ref="X120" si="2309">IF(W120&gt;0,W120+1,IF(X118&lt;&gt;0,1,0))</f>
        <v>0</v>
      </c>
      <c r="Y120" s="60">
        <f t="shared" ref="Y120" si="2310">IF(X120&gt;0,X120+1,IF(Y118&lt;&gt;0,1,0))</f>
        <v>0</v>
      </c>
      <c r="Z120" s="60">
        <f t="shared" ref="Z120" si="2311">IF(Y120&gt;0,Y120+1,IF(Z118&lt;&gt;0,1,0))</f>
        <v>0</v>
      </c>
      <c r="AA120" s="60">
        <f t="shared" ref="AA120" si="2312">IF(Z120&gt;0,Z120+1,IF(AA118&lt;&gt;0,1,0))</f>
        <v>0</v>
      </c>
      <c r="AB120" s="60">
        <f t="shared" ref="AB120" si="2313">IF(AA120&gt;0,AA120+1,IF(AB118&lt;&gt;0,1,0))</f>
        <v>0</v>
      </c>
      <c r="AC120" s="60">
        <f t="shared" ref="AC120" si="2314">IF(AB120&gt;0,AB120+1,IF(AC118&lt;&gt;0,1,0))</f>
        <v>0</v>
      </c>
      <c r="AD120" s="60">
        <f t="shared" ref="AD120" si="2315">IF(AC120&gt;0,AC120+1,IF(AD118&lt;&gt;0,1,0))</f>
        <v>0</v>
      </c>
      <c r="AE120" s="60">
        <f t="shared" ref="AE120" si="2316">IF(AD120&gt;0,AD120+1,IF(AE118&lt;&gt;0,1,0))</f>
        <v>0</v>
      </c>
      <c r="AF120" s="60">
        <f t="shared" ref="AF120" si="2317">IF(AE120&gt;0,AE120+1,IF(AF118&lt;&gt;0,1,0))</f>
        <v>0</v>
      </c>
      <c r="AG120" s="60">
        <f t="shared" ref="AG120" si="2318">IF(AF120&gt;0,AF120+1,IF(AG118&lt;&gt;0,1,0))</f>
        <v>0</v>
      </c>
      <c r="AH120" s="60">
        <f t="shared" ref="AH120" si="2319">IF(AG120&gt;0,AG120+1,IF(AH118&lt;&gt;0,1,0))</f>
        <v>0</v>
      </c>
      <c r="AI120" s="60">
        <f t="shared" ref="AI120" si="2320">IF(AH120&gt;0,AH120+1,IF(AI118&lt;&gt;0,1,0))</f>
        <v>0</v>
      </c>
      <c r="AJ120" s="60">
        <f t="shared" ref="AJ120" si="2321">IF(AI120&gt;0,AI120+1,IF(AJ118&lt;&gt;0,1,0))</f>
        <v>0</v>
      </c>
      <c r="AK120" s="60">
        <f t="shared" ref="AK120" si="2322">IF(AJ120&gt;0,AJ120+1,IF(AK118&lt;&gt;0,1,0))</f>
        <v>0</v>
      </c>
      <c r="AL120" s="60">
        <f t="shared" ref="AL120" si="2323">IF(AK120&gt;0,AK120+1,IF(AL118&lt;&gt;0,1,0))</f>
        <v>0</v>
      </c>
      <c r="AM120" s="60">
        <f t="shared" ref="AM120" si="2324">IF(AL120&gt;0,AL120+1,IF(AM118&lt;&gt;0,1,0))</f>
        <v>0</v>
      </c>
      <c r="AN120" s="60">
        <f t="shared" ref="AN120" si="2325">IF(AM120&gt;0,AM120+1,IF(AN118&lt;&gt;0,1,0))</f>
        <v>0</v>
      </c>
      <c r="AO120" s="60">
        <f t="shared" ref="AO120" si="2326">IF(AN120&gt;0,AN120+1,IF(AO118&lt;&gt;0,1,0))</f>
        <v>0</v>
      </c>
      <c r="AP120" s="60">
        <f t="shared" ref="AP120" si="2327">IF(AO120&gt;0,AO120+1,IF(AP118&lt;&gt;0,1,0))</f>
        <v>0</v>
      </c>
      <c r="AQ120" s="60">
        <f t="shared" ref="AQ120" si="2328">IF(AP120&gt;0,AP120+1,IF(AQ118&lt;&gt;0,1,0))</f>
        <v>0</v>
      </c>
      <c r="AR120" s="60">
        <f t="shared" ref="AR120" si="2329">IF(AQ120&gt;0,AQ120+1,IF(AR118&lt;&gt;0,1,0))</f>
        <v>0</v>
      </c>
      <c r="AS120" s="60">
        <f t="shared" ref="AS120" si="2330">IF(AR120&gt;0,AR120+1,IF(AS118&lt;&gt;0,1,0))</f>
        <v>0</v>
      </c>
      <c r="AT120" s="60">
        <f t="shared" ref="AT120" si="2331">IF(AS120&gt;0,AS120+1,IF(AT118&lt;&gt;0,1,0))</f>
        <v>0</v>
      </c>
      <c r="AU120" s="60">
        <f t="shared" ref="AU120" si="2332">IF(AT120&gt;0,AT120+1,IF(AU118&lt;&gt;0,1,0))</f>
        <v>0</v>
      </c>
      <c r="AV120" s="60">
        <f t="shared" ref="AV120" si="2333">IF(AU120&gt;0,AU120+1,IF(AV118&lt;&gt;0,1,0))</f>
        <v>0</v>
      </c>
      <c r="AW120" s="60">
        <f t="shared" ref="AW120" si="2334">IF(AV120&gt;0,AV120+1,IF(AW118&lt;&gt;0,1,0))</f>
        <v>0</v>
      </c>
      <c r="AX120" s="60">
        <f t="shared" ref="AX120" si="2335">IF(AW120&gt;0,AW120+1,IF(AX118&lt;&gt;0,1,0))</f>
        <v>0</v>
      </c>
      <c r="AY120" s="60">
        <f t="shared" ref="AY120" si="2336">IF(AX120&gt;0,AX120+1,IF(AY118&lt;&gt;0,1,0))</f>
        <v>0</v>
      </c>
      <c r="AZ120" s="60">
        <f t="shared" ref="AZ120" si="2337">IF(AY120&gt;0,AY120+1,IF(AZ118&lt;&gt;0,1,0))</f>
        <v>0</v>
      </c>
      <c r="BA120" s="60">
        <f t="shared" ref="BA120" si="2338">IF(AZ120&gt;0,AZ120+1,IF(BA118&lt;&gt;0,1,0))</f>
        <v>0</v>
      </c>
      <c r="BB120" s="60">
        <f t="shared" ref="BB120" si="2339">IF(BA120&gt;0,BA120+1,IF(BB118&lt;&gt;0,1,0))</f>
        <v>0</v>
      </c>
      <c r="BC120" s="60">
        <f t="shared" ref="BC120" si="2340">IF(BB120&gt;0,BB120+1,IF(BC118&lt;&gt;0,1,0))</f>
        <v>0</v>
      </c>
      <c r="BD120" s="60">
        <f t="shared" ref="BD120" si="2341">IF(BC120&gt;0,BC120+1,IF(BD118&lt;&gt;0,1,0))</f>
        <v>0</v>
      </c>
      <c r="BE120" s="60">
        <f t="shared" ref="BE120" si="2342">IF(BD120&gt;0,BD120+1,IF(BE118&lt;&gt;0,1,0))</f>
        <v>0</v>
      </c>
      <c r="BF120" s="60">
        <f t="shared" ref="BF120" si="2343">IF(BE120&gt;0,BE120+1,IF(BF118&lt;&gt;0,1,0))</f>
        <v>0</v>
      </c>
      <c r="BG120" s="60">
        <f t="shared" ref="BG120" si="2344">IF(BF120&gt;0,BF120+1,IF(BG118&lt;&gt;0,1,0))</f>
        <v>0</v>
      </c>
      <c r="BH120" s="60">
        <f t="shared" ref="BH120" si="2345">IF(BG120&gt;0,BG120+1,IF(BH118&lt;&gt;0,1,0))</f>
        <v>0</v>
      </c>
      <c r="BI120" s="60">
        <f t="shared" ref="BI120" si="2346">IF(BH120&gt;0,BH120+1,IF(BI118&lt;&gt;0,1,0))</f>
        <v>0</v>
      </c>
      <c r="BJ120" s="60">
        <f t="shared" ref="BJ120" si="2347">IF(BI120&gt;0,BI120+1,IF(BJ118&lt;&gt;0,1,0))</f>
        <v>0</v>
      </c>
      <c r="BK120" s="60">
        <f t="shared" ref="BK120" si="2348">IF(BJ120&gt;0,BJ120+1,IF(BK118&lt;&gt;0,1,0))</f>
        <v>0</v>
      </c>
      <c r="BL120" s="60">
        <f t="shared" ref="BL120" si="2349">IF(BK120&gt;0,BK120+1,IF(BL118&lt;&gt;0,1,0))</f>
        <v>0</v>
      </c>
      <c r="BM120" s="60">
        <f t="shared" ref="BM120" si="2350">IF(BL120&gt;0,BL120+1,IF(BM118&lt;&gt;0,1,0))</f>
        <v>0</v>
      </c>
      <c r="BN120" s="60">
        <f t="shared" ref="BN120" si="2351">IF(BM120&gt;0,BM120+1,IF(BN118&lt;&gt;0,1,0))</f>
        <v>0</v>
      </c>
      <c r="BO120" s="60">
        <f t="shared" ref="BO120" si="2352">IF(BN120&gt;0,BN120+1,IF(BO118&lt;&gt;0,1,0))</f>
        <v>0</v>
      </c>
      <c r="BP120" s="60">
        <f t="shared" ref="BP120" si="2353">IF(BO120&gt;0,BO120+1,IF(BP118&lt;&gt;0,1,0))</f>
        <v>0</v>
      </c>
      <c r="BQ120" s="60">
        <f t="shared" ref="BQ120" si="2354">IF(BP120&gt;0,BP120+1,IF(BQ118&lt;&gt;0,1,0))</f>
        <v>0</v>
      </c>
      <c r="BR120" s="60">
        <f t="shared" ref="BR120" si="2355">IF(BQ120&gt;0,BQ120+1,IF(BR118&lt;&gt;0,1,0))</f>
        <v>0</v>
      </c>
      <c r="BS120" s="60">
        <f t="shared" ref="BS120" si="2356">IF(BR120&gt;0,BR120+1,IF(BS118&lt;&gt;0,1,0))</f>
        <v>0</v>
      </c>
      <c r="BT120" s="60">
        <f t="shared" ref="BT120" si="2357">IF(BS120&gt;0,BS120+1,IF(BT118&lt;&gt;0,1,0))</f>
        <v>0</v>
      </c>
      <c r="BU120" s="60">
        <f t="shared" ref="BU120" si="2358">IF(BT120&gt;0,BT120+1,IF(BU118&lt;&gt;0,1,0))</f>
        <v>0</v>
      </c>
      <c r="BV120" s="60">
        <f t="shared" ref="BV120" si="2359">IF(BU120&gt;0,BU120+1,IF(BV118&lt;&gt;0,1,0))</f>
        <v>0</v>
      </c>
      <c r="BW120" s="60">
        <f t="shared" ref="BW120" si="2360">IF(BV120&gt;0,BV120+1,IF(BW118&lt;&gt;0,1,0))</f>
        <v>0</v>
      </c>
      <c r="BX120" s="60">
        <f t="shared" ref="BX120" si="2361">IF(BW120&gt;0,BW120+1,IF(BX118&lt;&gt;0,1,0))</f>
        <v>0</v>
      </c>
      <c r="BY120" s="298"/>
      <c r="BZ120" s="300"/>
      <c r="CA120" s="302"/>
      <c r="CB120" s="302"/>
    </row>
    <row r="121" spans="1:96" s="98" customFormat="1" ht="14.4" hidden="1" customHeight="1" x14ac:dyDescent="0.3">
      <c r="A121" s="97"/>
      <c r="B121" s="119"/>
      <c r="C121" s="73"/>
      <c r="D121" s="73"/>
      <c r="E121" s="73"/>
      <c r="F121" s="73"/>
      <c r="G121" s="73"/>
      <c r="H121" s="73"/>
      <c r="I121" s="73"/>
      <c r="J121" s="73"/>
      <c r="K121" s="73"/>
      <c r="L121" s="58"/>
      <c r="M121" s="7"/>
      <c r="N121" s="160"/>
      <c r="P121" s="59" t="s">
        <v>142</v>
      </c>
      <c r="Q121" s="60">
        <f>Q120</f>
        <v>0</v>
      </c>
      <c r="R121" s="60">
        <f>IF(R120=0,0,IF(OR(Q121=0,Q121=12),1,Q121+1))</f>
        <v>0</v>
      </c>
      <c r="S121" s="60">
        <f t="shared" ref="S121" si="2362">IF(S120=0,0,IF(OR(R121=0,R121=12),1,R121+1))</f>
        <v>0</v>
      </c>
      <c r="T121" s="60">
        <f t="shared" ref="T121" si="2363">IF(T120=0,0,IF(OR(S121=0,S121=12),1,S121+1))</f>
        <v>0</v>
      </c>
      <c r="U121" s="60">
        <f t="shared" ref="U121" si="2364">IF(U120=0,0,IF(OR(T121=0,T121=12),1,T121+1))</f>
        <v>0</v>
      </c>
      <c r="V121" s="60">
        <f t="shared" ref="V121" si="2365">IF(V120=0,0,IF(OR(U121=0,U121=12),1,U121+1))</f>
        <v>0</v>
      </c>
      <c r="W121" s="60">
        <f t="shared" ref="W121" si="2366">IF(W120=0,0,IF(OR(V121=0,V121=12),1,V121+1))</f>
        <v>0</v>
      </c>
      <c r="X121" s="60">
        <f t="shared" ref="X121" si="2367">IF(X120=0,0,IF(OR(W121=0,W121=12),1,W121+1))</f>
        <v>0</v>
      </c>
      <c r="Y121" s="60">
        <f t="shared" ref="Y121" si="2368">IF(Y120=0,0,IF(OR(X121=0,X121=12),1,X121+1))</f>
        <v>0</v>
      </c>
      <c r="Z121" s="60">
        <f t="shared" ref="Z121" si="2369">IF(Z120=0,0,IF(OR(Y121=0,Y121=12),1,Y121+1))</f>
        <v>0</v>
      </c>
      <c r="AA121" s="60">
        <f t="shared" ref="AA121" si="2370">IF(AA120=0,0,IF(OR(Z121=0,Z121=12),1,Z121+1))</f>
        <v>0</v>
      </c>
      <c r="AB121" s="60">
        <f t="shared" ref="AB121" si="2371">IF(AB120=0,0,IF(OR(AA121=0,AA121=12),1,AA121+1))</f>
        <v>0</v>
      </c>
      <c r="AC121" s="60">
        <f t="shared" ref="AC121" si="2372">IF(AC120=0,0,IF(OR(AB121=0,AB121=12),1,AB121+1))</f>
        <v>0</v>
      </c>
      <c r="AD121" s="60">
        <f t="shared" ref="AD121" si="2373">IF(AD120=0,0,IF(OR(AC121=0,AC121=12),1,AC121+1))</f>
        <v>0</v>
      </c>
      <c r="AE121" s="60">
        <f t="shared" ref="AE121" si="2374">IF(AE120=0,0,IF(OR(AD121=0,AD121=12),1,AD121+1))</f>
        <v>0</v>
      </c>
      <c r="AF121" s="60">
        <f t="shared" ref="AF121" si="2375">IF(AF120=0,0,IF(OR(AE121=0,AE121=12),1,AE121+1))</f>
        <v>0</v>
      </c>
      <c r="AG121" s="60">
        <f t="shared" ref="AG121" si="2376">IF(AG120=0,0,IF(OR(AF121=0,AF121=12),1,AF121+1))</f>
        <v>0</v>
      </c>
      <c r="AH121" s="60">
        <f t="shared" ref="AH121" si="2377">IF(AH120=0,0,IF(OR(AG121=0,AG121=12),1,AG121+1))</f>
        <v>0</v>
      </c>
      <c r="AI121" s="60">
        <f t="shared" ref="AI121" si="2378">IF(AI120=0,0,IF(OR(AH121=0,AH121=12),1,AH121+1))</f>
        <v>0</v>
      </c>
      <c r="AJ121" s="60">
        <f t="shared" ref="AJ121" si="2379">IF(AJ120=0,0,IF(OR(AI121=0,AI121=12),1,AI121+1))</f>
        <v>0</v>
      </c>
      <c r="AK121" s="60">
        <f t="shared" ref="AK121" si="2380">IF(AK120=0,0,IF(OR(AJ121=0,AJ121=12),1,AJ121+1))</f>
        <v>0</v>
      </c>
      <c r="AL121" s="60">
        <f t="shared" ref="AL121" si="2381">IF(AL120=0,0,IF(OR(AK121=0,AK121=12),1,AK121+1))</f>
        <v>0</v>
      </c>
      <c r="AM121" s="60">
        <f t="shared" ref="AM121" si="2382">IF(AM120=0,0,IF(OR(AL121=0,AL121=12),1,AL121+1))</f>
        <v>0</v>
      </c>
      <c r="AN121" s="60">
        <f t="shared" ref="AN121" si="2383">IF(AN120=0,0,IF(OR(AM121=0,AM121=12),1,AM121+1))</f>
        <v>0</v>
      </c>
      <c r="AO121" s="60">
        <f t="shared" ref="AO121" si="2384">IF(AO120=0,0,IF(OR(AN121=0,AN121=12),1,AN121+1))</f>
        <v>0</v>
      </c>
      <c r="AP121" s="60">
        <f t="shared" ref="AP121" si="2385">IF(AP120=0,0,IF(OR(AO121=0,AO121=12),1,AO121+1))</f>
        <v>0</v>
      </c>
      <c r="AQ121" s="60">
        <f t="shared" ref="AQ121" si="2386">IF(AQ120=0,0,IF(OR(AP121=0,AP121=12),1,AP121+1))</f>
        <v>0</v>
      </c>
      <c r="AR121" s="60">
        <f t="shared" ref="AR121" si="2387">IF(AR120=0,0,IF(OR(AQ121=0,AQ121=12),1,AQ121+1))</f>
        <v>0</v>
      </c>
      <c r="AS121" s="60">
        <f t="shared" ref="AS121" si="2388">IF(AS120=0,0,IF(OR(AR121=0,AR121=12),1,AR121+1))</f>
        <v>0</v>
      </c>
      <c r="AT121" s="60">
        <f t="shared" ref="AT121" si="2389">IF(AT120=0,0,IF(OR(AS121=0,AS121=12),1,AS121+1))</f>
        <v>0</v>
      </c>
      <c r="AU121" s="60">
        <f t="shared" ref="AU121" si="2390">IF(AU120=0,0,IF(OR(AT121=0,AT121=12),1,AT121+1))</f>
        <v>0</v>
      </c>
      <c r="AV121" s="60">
        <f t="shared" ref="AV121" si="2391">IF(AV120=0,0,IF(OR(AU121=0,AU121=12),1,AU121+1))</f>
        <v>0</v>
      </c>
      <c r="AW121" s="60">
        <f t="shared" ref="AW121" si="2392">IF(AW120=0,0,IF(OR(AV121=0,AV121=12),1,AV121+1))</f>
        <v>0</v>
      </c>
      <c r="AX121" s="60">
        <f t="shared" ref="AX121" si="2393">IF(AX120=0,0,IF(OR(AW121=0,AW121=12),1,AW121+1))</f>
        <v>0</v>
      </c>
      <c r="AY121" s="60">
        <f t="shared" ref="AY121" si="2394">IF(AY120=0,0,IF(OR(AX121=0,AX121=12),1,AX121+1))</f>
        <v>0</v>
      </c>
      <c r="AZ121" s="60">
        <f t="shared" ref="AZ121" si="2395">IF(AZ120=0,0,IF(OR(AY121=0,AY121=12),1,AY121+1))</f>
        <v>0</v>
      </c>
      <c r="BA121" s="60">
        <f t="shared" ref="BA121" si="2396">IF(BA120=0,0,IF(OR(AZ121=0,AZ121=12),1,AZ121+1))</f>
        <v>0</v>
      </c>
      <c r="BB121" s="60">
        <f t="shared" ref="BB121" si="2397">IF(BB120=0,0,IF(OR(BA121=0,BA121=12),1,BA121+1))</f>
        <v>0</v>
      </c>
      <c r="BC121" s="60">
        <f t="shared" ref="BC121" si="2398">IF(BC120=0,0,IF(OR(BB121=0,BB121=12),1,BB121+1))</f>
        <v>0</v>
      </c>
      <c r="BD121" s="60">
        <f t="shared" ref="BD121" si="2399">IF(BD120=0,0,IF(OR(BC121=0,BC121=12),1,BC121+1))</f>
        <v>0</v>
      </c>
      <c r="BE121" s="60">
        <f t="shared" ref="BE121" si="2400">IF(BE120=0,0,IF(OR(BD121=0,BD121=12),1,BD121+1))</f>
        <v>0</v>
      </c>
      <c r="BF121" s="60">
        <f t="shared" ref="BF121" si="2401">IF(BF120=0,0,IF(OR(BE121=0,BE121=12),1,BE121+1))</f>
        <v>0</v>
      </c>
      <c r="BG121" s="60">
        <f t="shared" ref="BG121" si="2402">IF(BG120=0,0,IF(OR(BF121=0,BF121=12),1,BF121+1))</f>
        <v>0</v>
      </c>
      <c r="BH121" s="60">
        <f t="shared" ref="BH121" si="2403">IF(BH120=0,0,IF(OR(BG121=0,BG121=12),1,BG121+1))</f>
        <v>0</v>
      </c>
      <c r="BI121" s="60">
        <f t="shared" ref="BI121" si="2404">IF(BI120=0,0,IF(OR(BH121=0,BH121=12),1,BH121+1))</f>
        <v>0</v>
      </c>
      <c r="BJ121" s="60">
        <f t="shared" ref="BJ121" si="2405">IF(BJ120=0,0,IF(OR(BI121=0,BI121=12),1,BI121+1))</f>
        <v>0</v>
      </c>
      <c r="BK121" s="60">
        <f t="shared" ref="BK121" si="2406">IF(BK120=0,0,IF(OR(BJ121=0,BJ121=12),1,BJ121+1))</f>
        <v>0</v>
      </c>
      <c r="BL121" s="60">
        <f t="shared" ref="BL121" si="2407">IF(BL120=0,0,IF(OR(BK121=0,BK121=12),1,BK121+1))</f>
        <v>0</v>
      </c>
      <c r="BM121" s="60">
        <f t="shared" ref="BM121" si="2408">IF(BM120=0,0,IF(OR(BL121=0,BL121=12),1,BL121+1))</f>
        <v>0</v>
      </c>
      <c r="BN121" s="60">
        <f t="shared" ref="BN121" si="2409">IF(BN120=0,0,IF(OR(BM121=0,BM121=12),1,BM121+1))</f>
        <v>0</v>
      </c>
      <c r="BO121" s="60">
        <f t="shared" ref="BO121" si="2410">IF(BO120=0,0,IF(OR(BN121=0,BN121=12),1,BN121+1))</f>
        <v>0</v>
      </c>
      <c r="BP121" s="60">
        <f t="shared" ref="BP121" si="2411">IF(BP120=0,0,IF(OR(BO121=0,BO121=12),1,BO121+1))</f>
        <v>0</v>
      </c>
      <c r="BQ121" s="60">
        <f t="shared" ref="BQ121" si="2412">IF(BQ120=0,0,IF(OR(BP121=0,BP121=12),1,BP121+1))</f>
        <v>0</v>
      </c>
      <c r="BR121" s="60">
        <f t="shared" ref="BR121" si="2413">IF(BR120=0,0,IF(OR(BQ121=0,BQ121=12),1,BQ121+1))</f>
        <v>0</v>
      </c>
      <c r="BS121" s="60">
        <f t="shared" ref="BS121" si="2414">IF(BS120=0,0,IF(OR(BR121=0,BR121=12),1,BR121+1))</f>
        <v>0</v>
      </c>
      <c r="BT121" s="60">
        <f t="shared" ref="BT121" si="2415">IF(BT120=0,0,IF(OR(BS121=0,BS121=12),1,BS121+1))</f>
        <v>0</v>
      </c>
      <c r="BU121" s="60">
        <f t="shared" ref="BU121" si="2416">IF(BU120=0,0,IF(OR(BT121=0,BT121=12),1,BT121+1))</f>
        <v>0</v>
      </c>
      <c r="BV121" s="60">
        <f t="shared" ref="BV121" si="2417">IF(BV120=0,0,IF(OR(BU121=0,BU121=12),1,BU121+1))</f>
        <v>0</v>
      </c>
      <c r="BW121" s="60">
        <f t="shared" ref="BW121" si="2418">IF(BW120=0,0,IF(OR(BV121=0,BV121=12),1,BV121+1))</f>
        <v>0</v>
      </c>
      <c r="BX121" s="60">
        <f t="shared" ref="BX121" si="2419">IF(BX120=0,0,IF(OR(BW121=0,BW121=12),1,BW121+1))</f>
        <v>0</v>
      </c>
      <c r="BY121" s="298"/>
      <c r="BZ121" s="300"/>
      <c r="CA121" s="302"/>
      <c r="CB121" s="302"/>
    </row>
    <row r="122" spans="1:96" s="98" customFormat="1" ht="43.2" x14ac:dyDescent="0.3">
      <c r="A122" s="97"/>
      <c r="B122" s="119"/>
      <c r="C122" s="73"/>
      <c r="D122" s="73"/>
      <c r="E122" s="73"/>
      <c r="F122" s="73"/>
      <c r="G122" s="73"/>
      <c r="H122" s="73"/>
      <c r="I122" s="73"/>
      <c r="J122" s="73"/>
      <c r="K122" s="73"/>
      <c r="L122" s="58"/>
      <c r="M122" s="7"/>
      <c r="N122" s="160"/>
      <c r="P122" s="57" t="s">
        <v>221</v>
      </c>
      <c r="Q122" s="62">
        <f>IF(Q121&gt;0,IF(Q125&gt;$K118,$K118,Q125),0)</f>
        <v>0</v>
      </c>
      <c r="R122" s="62">
        <f>IF(R121&gt;0,IF((SUMIFS($Q124:Q124,$Q121:Q121,12)+IF(Q121=12,0,Q122)+R125)&gt;=$K118,$K118-FLOOR(SUMIFS($Q124:Q124,$Q121:Q121,12),1),IF(R121=1,R125,R125+Q122)),0)</f>
        <v>0</v>
      </c>
      <c r="S122" s="62">
        <f>IF(S121&gt;0,IF((SUMIFS($Q124:R124,$Q121:R121,12)+IF(R121=12,0,R122)+S125)&gt;=$K118,$K118-FLOOR(SUMIFS($Q124:R124,$Q121:R121,12),1),IF(S121=1,S125,S125+R122)),0)</f>
        <v>0</v>
      </c>
      <c r="T122" s="62">
        <f>IF(T121&gt;0,IF((SUMIFS($Q124:S124,$Q121:S121,12)+IF(S121=12,0,S122)+T125)&gt;=$K118,$K118-FLOOR(SUMIFS($Q124:S124,$Q121:S121,12),1),IF(T121=1,T125,T125+S122)),0)</f>
        <v>0</v>
      </c>
      <c r="U122" s="62">
        <f>IF(U121&gt;0,IF((SUMIFS($Q124:T124,$Q121:T121,12)+IF(T121=12,0,T122)+U125)&gt;=$K118,$K118-FLOOR(SUMIFS($Q124:T124,$Q121:T121,12),1),IF(U121=1,U125,U125+T122)),0)</f>
        <v>0</v>
      </c>
      <c r="V122" s="62">
        <f>IF(V121&gt;0,IF((SUMIFS($Q124:U124,$Q121:U121,12)+IF(U121=12,0,U122)+V125)&gt;=$K118,$K118-FLOOR(SUMIFS($Q124:U124,$Q121:U121,12),1),IF(V121=1,V125,V125+U122)),0)</f>
        <v>0</v>
      </c>
      <c r="W122" s="62">
        <f>IF(W121&gt;0,IF((SUMIFS($Q124:V124,$Q121:V121,12)+IF(V121=12,0,V122)+W125)&gt;=$K118,$K118-FLOOR(SUMIFS($Q124:V124,$Q121:V121,12),1),IF(W121=1,W125,W125+V122)),0)</f>
        <v>0</v>
      </c>
      <c r="X122" s="62">
        <f>IF(X121&gt;0,IF((SUMIFS($Q124:W124,$Q121:W121,12)+IF(W121=12,0,W122)+X125)&gt;=$K118,$K118-FLOOR(SUMIFS($Q124:W124,$Q121:W121,12),1),IF(X121=1,X125,X125+W122)),0)</f>
        <v>0</v>
      </c>
      <c r="Y122" s="62">
        <f>IF(Y121&gt;0,IF((SUMIFS($Q124:X124,$Q121:X121,12)+IF(X121=12,0,X122)+Y125)&gt;=$K118,$K118-FLOOR(SUMIFS($Q124:X124,$Q121:X121,12),1),IF(Y121=1,Y125,Y125+X122)),0)</f>
        <v>0</v>
      </c>
      <c r="Z122" s="62">
        <f>IF(Z121&gt;0,IF((SUMIFS($Q124:Y124,$Q121:Y121,12)+IF(Y121=12,0,Y122)+Z125)&gt;=$K118,$K118-FLOOR(SUMIFS($Q124:Y124,$Q121:Y121,12),1),IF(Z121=1,Z125,Z125+Y122)),0)</f>
        <v>0</v>
      </c>
      <c r="AA122" s="62">
        <f>IF(AA121&gt;0,IF((SUMIFS($Q124:Z124,$Q121:Z121,12)+IF(Z121=12,0,Z122)+AA125)&gt;=$K118,$K118-FLOOR(SUMIFS($Q124:Z124,$Q121:Z121,12),1),IF(AA121=1,AA125,AA125+Z122)),0)</f>
        <v>0</v>
      </c>
      <c r="AB122" s="62">
        <f>IF(AB121&gt;0,IF((SUMIFS($Q124:AA124,$Q121:AA121,12)+IF(AA121=12,0,AA122)+AB125)&gt;=$K118,$K118-FLOOR(SUMIFS($Q124:AA124,$Q121:AA121,12),1),IF(AB121=1,AB125,AB125+AA122)),0)</f>
        <v>0</v>
      </c>
      <c r="AC122" s="62">
        <f>IF(AC121&gt;0,IF((SUMIFS($Q124:AB124,$Q121:AB121,12)+IF(AB121=12,0,AB122)+AC125)&gt;=$K118,$K118-FLOOR(SUMIFS($Q124:AB124,$Q121:AB121,12),1),IF(AC121=1,AC125,AC125+AB122)),0)</f>
        <v>0</v>
      </c>
      <c r="AD122" s="62">
        <f>IF(AD121&gt;0,IF((SUMIFS($Q124:AC124,$Q121:AC121,12)+IF(AC121=12,0,AC122)+AD125)&gt;=$K118,$K118-FLOOR(SUMIFS($Q124:AC124,$Q121:AC121,12),1),IF(AD121=1,AD125,AD125+AC122)),0)</f>
        <v>0</v>
      </c>
      <c r="AE122" s="62">
        <f>IF(AE121&gt;0,IF((SUMIFS($Q124:AD124,$Q121:AD121,12)+IF(AD121=12,0,AD122)+AE125)&gt;=$K118,$K118-FLOOR(SUMIFS($Q124:AD124,$Q121:AD121,12),1),IF(AE121=1,AE125,AE125+AD122)),0)</f>
        <v>0</v>
      </c>
      <c r="AF122" s="62">
        <f>IF(AF121&gt;0,IF((SUMIFS($Q124:AE124,$Q121:AE121,12)+IF(AE121=12,0,AE122)+AF125)&gt;=$K118,$K118-FLOOR(SUMIFS($Q124:AE124,$Q121:AE121,12),1),IF(AF121=1,AF125,AF125+AE122)),0)</f>
        <v>0</v>
      </c>
      <c r="AG122" s="62">
        <f>IF(AG121&gt;0,IF((SUMIFS($Q124:AF124,$Q121:AF121,12)+IF(AF121=12,0,AF122)+AG125)&gt;=$K118,$K118-FLOOR(SUMIFS($Q124:AF124,$Q121:AF121,12),1),IF(AG121=1,AG125,AG125+AF122)),0)</f>
        <v>0</v>
      </c>
      <c r="AH122" s="62">
        <f>IF(AH121&gt;0,IF((SUMIFS($Q124:AG124,$Q121:AG121,12)+IF(AG121=12,0,AG122)+AH125)&gt;=$K118,$K118-FLOOR(SUMIFS($Q124:AG124,$Q121:AG121,12),1),IF(AH121=1,AH125,AH125+AG122)),0)</f>
        <v>0</v>
      </c>
      <c r="AI122" s="62">
        <f>IF(AI121&gt;0,IF((SUMIFS($Q124:AH124,$Q121:AH121,12)+IF(AH121=12,0,AH122)+AI125)&gt;=$K118,$K118-FLOOR(SUMIFS($Q124:AH124,$Q121:AH121,12),1),IF(AI121=1,AI125,AI125+AH122)),0)</f>
        <v>0</v>
      </c>
      <c r="AJ122" s="62">
        <f>IF(AJ121&gt;0,IF((SUMIFS($Q124:AI124,$Q121:AI121,12)+IF(AI121=12,0,AI122)+AJ125)&gt;=$K118,$K118-FLOOR(SUMIFS($Q124:AI124,$Q121:AI121,12),1),IF(AJ121=1,AJ125,AJ125+AI122)),0)</f>
        <v>0</v>
      </c>
      <c r="AK122" s="62">
        <f>IF(AK121&gt;0,IF((SUMIFS($Q124:AJ124,$Q121:AJ121,12)+IF(AJ121=12,0,AJ122)+AK125)&gt;=$K118,$K118-FLOOR(SUMIFS($Q124:AJ124,$Q121:AJ121,12),1),IF(AK121=1,AK125,AK125+AJ122)),0)</f>
        <v>0</v>
      </c>
      <c r="AL122" s="62">
        <f>IF(AL121&gt;0,IF((SUMIFS($Q124:AK124,$Q121:AK121,12)+IF(AK121=12,0,AK122)+AL125)&gt;=$K118,$K118-FLOOR(SUMIFS($Q124:AK124,$Q121:AK121,12),1),IF(AL121=1,AL125,AL125+AK122)),0)</f>
        <v>0</v>
      </c>
      <c r="AM122" s="62">
        <f>IF(AM121&gt;0,IF((SUMIFS($Q124:AL124,$Q121:AL121,12)+IF(AL121=12,0,AL122)+AM125)&gt;=$K118,$K118-FLOOR(SUMIFS($Q124:AL124,$Q121:AL121,12),1),IF(AM121=1,AM125,AM125+AL122)),0)</f>
        <v>0</v>
      </c>
      <c r="AN122" s="62">
        <f>IF(AN121&gt;0,IF((SUMIFS($Q124:AM124,$Q121:AM121,12)+IF(AM121=12,0,AM122)+AN125)&gt;=$K118,$K118-FLOOR(SUMIFS($Q124:AM124,$Q121:AM121,12),1),IF(AN121=1,AN125,AN125+AM122)),0)</f>
        <v>0</v>
      </c>
      <c r="AO122" s="62">
        <f>IF(AO121&gt;0,IF((SUMIFS($Q124:AN124,$Q121:AN121,12)+IF(AN121=12,0,AN122)+AO125)&gt;=$K118,$K118-FLOOR(SUMIFS($Q124:AN124,$Q121:AN121,12),1),IF(AO121=1,AO125,AO125+AN122)),0)</f>
        <v>0</v>
      </c>
      <c r="AP122" s="62">
        <f>IF(AP121&gt;0,IF((SUMIFS($Q124:AO124,$Q121:AO121,12)+IF(AO121=12,0,AO122)+AP125)&gt;=$K118,$K118-FLOOR(SUMIFS($Q124:AO124,$Q121:AO121,12),1),IF(AP121=1,AP125,AP125+AO122)),0)</f>
        <v>0</v>
      </c>
      <c r="AQ122" s="62">
        <f>IF(AQ121&gt;0,IF((SUMIFS($Q124:AP124,$Q121:AP121,12)+IF(AP121=12,0,AP122)+AQ125)&gt;=$K118,$K118-FLOOR(SUMIFS($Q124:AP124,$Q121:AP121,12),1),IF(AQ121=1,AQ125,AQ125+AP122)),0)</f>
        <v>0</v>
      </c>
      <c r="AR122" s="62">
        <f>IF(AR121&gt;0,IF((SUMIFS($Q124:AQ124,$Q121:AQ121,12)+IF(AQ121=12,0,AQ122)+AR125)&gt;=$K118,$K118-FLOOR(SUMIFS($Q124:AQ124,$Q121:AQ121,12),1),IF(AR121=1,AR125,AR125+AQ122)),0)</f>
        <v>0</v>
      </c>
      <c r="AS122" s="62">
        <f>IF(AS121&gt;0,IF((SUMIFS($Q124:AR124,$Q121:AR121,12)+IF(AR121=12,0,AR122)+AS125)&gt;=$K118,$K118-FLOOR(SUMIFS($Q124:AR124,$Q121:AR121,12),1),IF(AS121=1,AS125,AS125+AR122)),0)</f>
        <v>0</v>
      </c>
      <c r="AT122" s="62">
        <f>IF(AT121&gt;0,IF((SUMIFS($Q124:AS124,$Q121:AS121,12)+IF(AS121=12,0,AS122)+AT125)&gt;=$K118,$K118-FLOOR(SUMIFS($Q124:AS124,$Q121:AS121,12),1),IF(AT121=1,AT125,AT125+AS122)),0)</f>
        <v>0</v>
      </c>
      <c r="AU122" s="62">
        <f>IF(AU121&gt;0,IF((SUMIFS($Q124:AT124,$Q121:AT121,12)+IF(AT121=12,0,AT122)+AU125)&gt;=$K118,$K118-FLOOR(SUMIFS($Q124:AT124,$Q121:AT121,12),1),IF(AU121=1,AU125,AU125+AT122)),0)</f>
        <v>0</v>
      </c>
      <c r="AV122" s="62">
        <f>IF(AV121&gt;0,IF((SUMIFS($Q124:AU124,$Q121:AU121,12)+IF(AU121=12,0,AU122)+AV125)&gt;=$K118,$K118-FLOOR(SUMIFS($Q124:AU124,$Q121:AU121,12),1),IF(AV121=1,AV125,AV125+AU122)),0)</f>
        <v>0</v>
      </c>
      <c r="AW122" s="62">
        <f>IF(AW121&gt;0,IF((SUMIFS($Q124:AV124,$Q121:AV121,12)+IF(AV121=12,0,AV122)+AW125)&gt;=$K118,$K118-FLOOR(SUMIFS($Q124:AV124,$Q121:AV121,12),1),IF(AW121=1,AW125,AW125+AV122)),0)</f>
        <v>0</v>
      </c>
      <c r="AX122" s="62">
        <f>IF(AX121&gt;0,IF((SUMIFS($Q124:AW124,$Q121:AW121,12)+IF(AW121=12,0,AW122)+AX125)&gt;=$K118,$K118-FLOOR(SUMIFS($Q124:AW124,$Q121:AW121,12),1),IF(AX121=1,AX125,AX125+AW122)),0)</f>
        <v>0</v>
      </c>
      <c r="AY122" s="62">
        <f>IF(AY121&gt;0,IF((SUMIFS($Q124:AX124,$Q121:AX121,12)+IF(AX121=12,0,AX122)+AY125)&gt;=$K118,$K118-FLOOR(SUMIFS($Q124:AX124,$Q121:AX121,12),1),IF(AY121=1,AY125,AY125+AX122)),0)</f>
        <v>0</v>
      </c>
      <c r="AZ122" s="62">
        <f>IF(AZ121&gt;0,IF((SUMIFS($Q124:AY124,$Q121:AY121,12)+IF(AY121=12,0,AY122)+AZ125)&gt;=$K118,$K118-FLOOR(SUMIFS($Q124:AY124,$Q121:AY121,12),1),IF(AZ121=1,AZ125,AZ125+AY122)),0)</f>
        <v>0</v>
      </c>
      <c r="BA122" s="62">
        <f>IF(BA121&gt;0,IF((SUMIFS($Q124:AZ124,$Q121:AZ121,12)+IF(AZ121=12,0,AZ122)+BA125)&gt;=$K118,$K118-FLOOR(SUMIFS($Q124:AZ124,$Q121:AZ121,12),1),IF(BA121=1,BA125,BA125+AZ122)),0)</f>
        <v>0</v>
      </c>
      <c r="BB122" s="62">
        <f>IF(BB121&gt;0,IF((SUMIFS($Q124:BA124,$Q121:BA121,12)+IF(BA121=12,0,BA122)+BB125)&gt;=$K118,$K118-FLOOR(SUMIFS($Q124:BA124,$Q121:BA121,12),1),IF(BB121=1,BB125,BB125+BA122)),0)</f>
        <v>0</v>
      </c>
      <c r="BC122" s="62">
        <f>IF(BC121&gt;0,IF((SUMIFS($Q124:BB124,$Q121:BB121,12)+IF(BB121=12,0,BB122)+BC125)&gt;=$K118,$K118-FLOOR(SUMIFS($Q124:BB124,$Q121:BB121,12),1),IF(BC121=1,BC125,BC125+BB122)),0)</f>
        <v>0</v>
      </c>
      <c r="BD122" s="62">
        <f>IF(BD121&gt;0,IF((SUMIFS($Q124:BC124,$Q121:BC121,12)+IF(BC121=12,0,BC122)+BD125)&gt;=$K118,$K118-FLOOR(SUMIFS($Q124:BC124,$Q121:BC121,12),1),IF(BD121=1,BD125,BD125+BC122)),0)</f>
        <v>0</v>
      </c>
      <c r="BE122" s="62">
        <f>IF(BE121&gt;0,IF((SUMIFS($Q124:BD124,$Q121:BD121,12)+IF(BD121=12,0,BD122)+BE125)&gt;=$K118,$K118-FLOOR(SUMIFS($Q124:BD124,$Q121:BD121,12),1),IF(BE121=1,BE125,BE125+BD122)),0)</f>
        <v>0</v>
      </c>
      <c r="BF122" s="62">
        <f>IF(BF121&gt;0,IF((SUMIFS($Q124:BE124,$Q121:BE121,12)+IF(BE121=12,0,BE122)+BF125)&gt;=$K118,$K118-FLOOR(SUMIFS($Q124:BE124,$Q121:BE121,12),1),IF(BF121=1,BF125,BF125+BE122)),0)</f>
        <v>0</v>
      </c>
      <c r="BG122" s="62">
        <f>IF(BG121&gt;0,IF((SUMIFS($Q124:BF124,$Q121:BF121,12)+IF(BF121=12,0,BF122)+BG125)&gt;=$K118,$K118-FLOOR(SUMIFS($Q124:BF124,$Q121:BF121,12),1),IF(BG121=1,BG125,BG125+BF122)),0)</f>
        <v>0</v>
      </c>
      <c r="BH122" s="62">
        <f>IF(BH121&gt;0,IF((SUMIFS($Q124:BG124,$Q121:BG121,12)+IF(BG121=12,0,BG122)+BH125)&gt;=$K118,$K118-FLOOR(SUMIFS($Q124:BG124,$Q121:BG121,12),1),IF(BH121=1,BH125,BH125+BG122)),0)</f>
        <v>0</v>
      </c>
      <c r="BI122" s="62">
        <f>IF(BI121&gt;0,IF((SUMIFS($Q124:BH124,$Q121:BH121,12)+IF(BH121=12,0,BH122)+BI125)&gt;=$K118,$K118-FLOOR(SUMIFS($Q124:BH124,$Q121:BH121,12),1),IF(BI121=1,BI125,BI125+BH122)),0)</f>
        <v>0</v>
      </c>
      <c r="BJ122" s="62">
        <f>IF(BJ121&gt;0,IF((SUMIFS($Q124:BI124,$Q121:BI121,12)+IF(BI121=12,0,BI122)+BJ125)&gt;=$K118,$K118-FLOOR(SUMIFS($Q124:BI124,$Q121:BI121,12),1),IF(BJ121=1,BJ125,BJ125+BI122)),0)</f>
        <v>0</v>
      </c>
      <c r="BK122" s="62">
        <f>IF(BK121&gt;0,IF((SUMIFS($Q124:BJ124,$Q121:BJ121,12)+IF(BJ121=12,0,BJ122)+BK125)&gt;=$K118,$K118-FLOOR(SUMIFS($Q124:BJ124,$Q121:BJ121,12),1),IF(BK121=1,BK125,BK125+BJ122)),0)</f>
        <v>0</v>
      </c>
      <c r="BL122" s="62">
        <f>IF(BL121&gt;0,IF((SUMIFS($Q124:BK124,$Q121:BK121,12)+IF(BK121=12,0,BK122)+BL125)&gt;=$K118,$K118-FLOOR(SUMIFS($Q124:BK124,$Q121:BK121,12),1),IF(BL121=1,BL125,BL125+BK122)),0)</f>
        <v>0</v>
      </c>
      <c r="BM122" s="62">
        <f>IF(BM121&gt;0,IF((SUMIFS($Q124:BL124,$Q121:BL121,12)+IF(BL121=12,0,BL122)+BM125)&gt;=$K118,$K118-FLOOR(SUMIFS($Q124:BL124,$Q121:BL121,12),1),IF(BM121=1,BM125,BM125+BL122)),0)</f>
        <v>0</v>
      </c>
      <c r="BN122" s="62">
        <f>IF(BN121&gt;0,IF((SUMIFS($Q124:BM124,$Q121:BM121,12)+IF(BM121=12,0,BM122)+BN125)&gt;=$K118,$K118-FLOOR(SUMIFS($Q124:BM124,$Q121:BM121,12),1),IF(BN121=1,BN125,BN125+BM122)),0)</f>
        <v>0</v>
      </c>
      <c r="BO122" s="62">
        <f>IF(BO121&gt;0,IF((SUMIFS($Q124:BN124,$Q121:BN121,12)+IF(BN121=12,0,BN122)+BO125)&gt;=$K118,$K118-FLOOR(SUMIFS($Q124:BN124,$Q121:BN121,12),1),IF(BO121=1,BO125,BO125+BN122)),0)</f>
        <v>0</v>
      </c>
      <c r="BP122" s="62">
        <f>IF(BP121&gt;0,IF((SUMIFS($Q124:BO124,$Q121:BO121,12)+IF(BO121=12,0,BO122)+BP125)&gt;=$K118,$K118-FLOOR(SUMIFS($Q124:BO124,$Q121:BO121,12),1),IF(BP121=1,BP125,BP125+BO122)),0)</f>
        <v>0</v>
      </c>
      <c r="BQ122" s="62">
        <f>IF(BQ121&gt;0,IF((SUMIFS($Q124:BP124,$Q121:BP121,12)+IF(BP121=12,0,BP122)+BQ125)&gt;=$K118,$K118-FLOOR(SUMIFS($Q124:BP124,$Q121:BP121,12),1),IF(BQ121=1,BQ125,BQ125+BP122)),0)</f>
        <v>0</v>
      </c>
      <c r="BR122" s="62">
        <f>IF(BR121&gt;0,IF((SUMIFS($Q124:BQ124,$Q121:BQ121,12)+IF(BQ121=12,0,BQ122)+BR125)&gt;=$K118,$K118-FLOOR(SUMIFS($Q124:BQ124,$Q121:BQ121,12),1),IF(BR121=1,BR125,BR125+BQ122)),0)</f>
        <v>0</v>
      </c>
      <c r="BS122" s="62">
        <f>IF(BS121&gt;0,IF((SUMIFS($Q124:BR124,$Q121:BR121,12)+IF(BR121=12,0,BR122)+BS125)&gt;=$K118,$K118-FLOOR(SUMIFS($Q124:BR124,$Q121:BR121,12),1),IF(BS121=1,BS125,BS125+BR122)),0)</f>
        <v>0</v>
      </c>
      <c r="BT122" s="62">
        <f>IF(BT121&gt;0,IF((SUMIFS($Q124:BS124,$Q121:BS121,12)+IF(BS121=12,0,BS122)+BT125)&gt;=$K118,$K118-FLOOR(SUMIFS($Q124:BS124,$Q121:BS121,12),1),IF(BT121=1,BT125,BT125+BS122)),0)</f>
        <v>0</v>
      </c>
      <c r="BU122" s="62">
        <f>IF(BU121&gt;0,IF((SUMIFS($Q124:BT124,$Q121:BT121,12)+IF(BT121=12,0,BT122)+BU125)&gt;=$K118,$K118-FLOOR(SUMIFS($Q124:BT124,$Q121:BT121,12),1),IF(BU121=1,BU125,BU125+BT122)),0)</f>
        <v>0</v>
      </c>
      <c r="BV122" s="62">
        <f>IF(BV121&gt;0,IF((SUMIFS($Q124:BU124,$Q121:BU121,12)+IF(BU121=12,0,BU122)+BV125)&gt;=$K118,$K118-FLOOR(SUMIFS($Q124:BU124,$Q121:BU121,12),1),IF(BV121=1,BV125,BV125+BU122)),0)</f>
        <v>0</v>
      </c>
      <c r="BW122" s="62">
        <f>IF(BW121&gt;0,IF((SUMIFS($Q124:BV124,$Q121:BV121,12)+IF(BV121=12,0,BV122)+BW125)&gt;=$K118,$K118-FLOOR(SUMIFS($Q124:BV124,$Q121:BV121,12),1),IF(BW121=1,BW125,BW125+BV122)),0)</f>
        <v>0</v>
      </c>
      <c r="BX122" s="62">
        <f>IF(BX121&gt;0,IF((SUMIFS($Q124:BW124,$Q121:BW121,12)+IF(BW121=12,0,BW122)+BX125)&gt;=$K118,$K118-FLOOR(SUMIFS($Q124:BW124,$Q121:BW121,12),1),IF(BX121=1,BX125,BX125+BW122)),0)</f>
        <v>0</v>
      </c>
      <c r="BY122" s="298"/>
      <c r="BZ122" s="300"/>
      <c r="CA122" s="302"/>
      <c r="CB122" s="302"/>
    </row>
    <row r="123" spans="1:96" s="98" customFormat="1" ht="41.4" hidden="1" customHeight="1" x14ac:dyDescent="0.3">
      <c r="A123" s="97"/>
      <c r="B123" s="119"/>
      <c r="C123" s="73"/>
      <c r="D123" s="73"/>
      <c r="E123" s="73"/>
      <c r="F123" s="73"/>
      <c r="G123" s="73"/>
      <c r="H123" s="73"/>
      <c r="I123" s="73"/>
      <c r="J123" s="73"/>
      <c r="K123" s="73"/>
      <c r="L123" s="58"/>
      <c r="M123" s="7"/>
      <c r="N123" s="160"/>
      <c r="P123" s="59" t="s">
        <v>172</v>
      </c>
      <c r="Q123" s="61">
        <f>IF(Q118&gt;0,Q119,0)</f>
        <v>0</v>
      </c>
      <c r="R123" s="61">
        <f t="shared" ref="R123" si="2420">IF(R118&gt;0,IF(R121=1,R119,R119+Q123),Q123)</f>
        <v>0</v>
      </c>
      <c r="S123" s="61">
        <f t="shared" ref="S123" si="2421">IF(S118&gt;0,IF(S121=1,S119,S119+R123),R123)</f>
        <v>0</v>
      </c>
      <c r="T123" s="61">
        <f t="shared" ref="T123" si="2422">IF(T118&gt;0,IF(T121=1,T119,T119+S123),S123)</f>
        <v>0</v>
      </c>
      <c r="U123" s="61">
        <f t="shared" ref="U123" si="2423">IF(U118&gt;0,IF(U121=1,U119,U119+T123),T123)</f>
        <v>0</v>
      </c>
      <c r="V123" s="61">
        <f t="shared" ref="V123" si="2424">IF(V118&gt;0,IF(V121=1,V119,V119+U123),U123)</f>
        <v>0</v>
      </c>
      <c r="W123" s="61">
        <f t="shared" ref="W123" si="2425">IF(W118&gt;0,IF(W121=1,W119,W119+V123),V123)</f>
        <v>0</v>
      </c>
      <c r="X123" s="61">
        <f t="shared" ref="X123" si="2426">IF(X118&gt;0,IF(X121=1,X119,X119+W123),W123)</f>
        <v>0</v>
      </c>
      <c r="Y123" s="61">
        <f t="shared" ref="Y123" si="2427">IF(Y118&gt;0,IF(Y121=1,Y119,Y119+X123),X123)</f>
        <v>0</v>
      </c>
      <c r="Z123" s="61">
        <f t="shared" ref="Z123" si="2428">IF(Z118&gt;0,IF(Z121=1,Z119,Z119+Y123),Y123)</f>
        <v>0</v>
      </c>
      <c r="AA123" s="61">
        <f t="shared" ref="AA123" si="2429">IF(AA118&gt;0,IF(AA121=1,AA119,AA119+Z123),Z123)</f>
        <v>0</v>
      </c>
      <c r="AB123" s="61">
        <f t="shared" ref="AB123" si="2430">IF(AB118&gt;0,IF(AB121=1,AB119,AB119+AA123),AA123)</f>
        <v>0</v>
      </c>
      <c r="AC123" s="61">
        <f t="shared" ref="AC123" si="2431">IF(AC118&gt;0,IF(AC121=1,AC119,AC119+AB123),AB123)</f>
        <v>0</v>
      </c>
      <c r="AD123" s="61">
        <f t="shared" ref="AD123" si="2432">IF(AD118&gt;0,IF(AD121=1,AD119,AD119+AC123),AC123)</f>
        <v>0</v>
      </c>
      <c r="AE123" s="61">
        <f t="shared" ref="AE123" si="2433">IF(AE118&gt;0,IF(AE121=1,AE119,AE119+AD123),AD123)</f>
        <v>0</v>
      </c>
      <c r="AF123" s="61">
        <f t="shared" ref="AF123" si="2434">IF(AF118&gt;0,IF(AF121=1,AF119,AF119+AE123),AE123)</f>
        <v>0</v>
      </c>
      <c r="AG123" s="61">
        <f t="shared" ref="AG123" si="2435">IF(AG118&gt;0,IF(AG121=1,AG119,AG119+AF123),AF123)</f>
        <v>0</v>
      </c>
      <c r="AH123" s="61">
        <f t="shared" ref="AH123" si="2436">IF(AH118&gt;0,IF(AH121=1,AH119,AH119+AG123),AG123)</f>
        <v>0</v>
      </c>
      <c r="AI123" s="61">
        <f t="shared" ref="AI123" si="2437">IF(AI118&gt;0,IF(AI121=1,AI119,AI119+AH123),AH123)</f>
        <v>0</v>
      </c>
      <c r="AJ123" s="61">
        <f t="shared" ref="AJ123" si="2438">IF(AJ118&gt;0,IF(AJ121=1,AJ119,AJ119+AI123),AI123)</f>
        <v>0</v>
      </c>
      <c r="AK123" s="61">
        <f t="shared" ref="AK123" si="2439">IF(AK118&gt;0,IF(AK121=1,AK119,AK119+AJ123),AJ123)</f>
        <v>0</v>
      </c>
      <c r="AL123" s="61">
        <f t="shared" ref="AL123" si="2440">IF(AL118&gt;0,IF(AL121=1,AL119,AL119+AK123),AK123)</f>
        <v>0</v>
      </c>
      <c r="AM123" s="61">
        <f t="shared" ref="AM123" si="2441">IF(AM118&gt;0,IF(AM121=1,AM119,AM119+AL123),AL123)</f>
        <v>0</v>
      </c>
      <c r="AN123" s="61">
        <f t="shared" ref="AN123" si="2442">IF(AN118&gt;0,IF(AN121=1,AN119,AN119+AM123),AM123)</f>
        <v>0</v>
      </c>
      <c r="AO123" s="61">
        <f t="shared" ref="AO123" si="2443">IF(AO118&gt;0,IF(AO121=1,AO119,AO119+AN123),AN123)</f>
        <v>0</v>
      </c>
      <c r="AP123" s="61">
        <f t="shared" ref="AP123" si="2444">IF(AP118&gt;0,IF(AP121=1,AP119,AP119+AO123),AO123)</f>
        <v>0</v>
      </c>
      <c r="AQ123" s="61">
        <f t="shared" ref="AQ123" si="2445">IF(AQ118&gt;0,IF(AQ121=1,AQ119,AQ119+AP123),AP123)</f>
        <v>0</v>
      </c>
      <c r="AR123" s="61">
        <f t="shared" ref="AR123" si="2446">IF(AR118&gt;0,IF(AR121=1,AR119,AR119+AQ123),AQ123)</f>
        <v>0</v>
      </c>
      <c r="AS123" s="61">
        <f t="shared" ref="AS123" si="2447">IF(AS118&gt;0,IF(AS121=1,AS119,AS119+AR123),AR123)</f>
        <v>0</v>
      </c>
      <c r="AT123" s="61">
        <f t="shared" ref="AT123" si="2448">IF(AT118&gt;0,IF(AT121=1,AT119,AT119+AS123),AS123)</f>
        <v>0</v>
      </c>
      <c r="AU123" s="61">
        <f t="shared" ref="AU123" si="2449">IF(AU118&gt;0,IF(AU121=1,AU119,AU119+AT123),AT123)</f>
        <v>0</v>
      </c>
      <c r="AV123" s="61">
        <f t="shared" ref="AV123" si="2450">IF(AV118&gt;0,IF(AV121=1,AV119,AV119+AU123),AU123)</f>
        <v>0</v>
      </c>
      <c r="AW123" s="61">
        <f t="shared" ref="AW123" si="2451">IF(AW118&gt;0,IF(AW121=1,AW119,AW119+AV123),AV123)</f>
        <v>0</v>
      </c>
      <c r="AX123" s="61">
        <f t="shared" ref="AX123" si="2452">IF(AX118&gt;0,IF(AX121=1,AX119,AX119+AW123),AW123)</f>
        <v>0</v>
      </c>
      <c r="AY123" s="61">
        <f t="shared" ref="AY123" si="2453">IF(AY118&gt;0,IF(AY121=1,AY119,AY119+AX123),AX123)</f>
        <v>0</v>
      </c>
      <c r="AZ123" s="61">
        <f t="shared" ref="AZ123" si="2454">IF(AZ118&gt;0,IF(AZ121=1,AZ119,AZ119+AY123),AY123)</f>
        <v>0</v>
      </c>
      <c r="BA123" s="61">
        <f t="shared" ref="BA123" si="2455">IF(BA118&gt;0,IF(BA121=1,BA119,BA119+AZ123),AZ123)</f>
        <v>0</v>
      </c>
      <c r="BB123" s="61">
        <f t="shared" ref="BB123" si="2456">IF(BB118&gt;0,IF(BB121=1,BB119,BB119+BA123),BA123)</f>
        <v>0</v>
      </c>
      <c r="BC123" s="61">
        <f t="shared" ref="BC123" si="2457">IF(BC118&gt;0,IF(BC121=1,BC119,BC119+BB123),BB123)</f>
        <v>0</v>
      </c>
      <c r="BD123" s="61">
        <f t="shared" ref="BD123" si="2458">IF(BD118&gt;0,IF(BD121=1,BD119,BD119+BC123),BC123)</f>
        <v>0</v>
      </c>
      <c r="BE123" s="61">
        <f t="shared" ref="BE123" si="2459">IF(BE118&gt;0,IF(BE121=1,BE119,BE119+BD123),BD123)</f>
        <v>0</v>
      </c>
      <c r="BF123" s="61">
        <f t="shared" ref="BF123" si="2460">IF(BF118&gt;0,IF(BF121=1,BF119,BF119+BE123),BE123)</f>
        <v>0</v>
      </c>
      <c r="BG123" s="61">
        <f t="shared" ref="BG123" si="2461">IF(BG118&gt;0,IF(BG121=1,BG119,BG119+BF123),BF123)</f>
        <v>0</v>
      </c>
      <c r="BH123" s="61">
        <f t="shared" ref="BH123" si="2462">IF(BH118&gt;0,IF(BH121=1,BH119,BH119+BG123),BG123)</f>
        <v>0</v>
      </c>
      <c r="BI123" s="61">
        <f t="shared" ref="BI123" si="2463">IF(BI118&gt;0,IF(BI121=1,BI119,BI119+BH123),BH123)</f>
        <v>0</v>
      </c>
      <c r="BJ123" s="61">
        <f t="shared" ref="BJ123" si="2464">IF(BJ118&gt;0,IF(BJ121=1,BJ119,BJ119+BI123),BI123)</f>
        <v>0</v>
      </c>
      <c r="BK123" s="61">
        <f t="shared" ref="BK123" si="2465">IF(BK118&gt;0,IF(BK121=1,BK119,BK119+BJ123),BJ123)</f>
        <v>0</v>
      </c>
      <c r="BL123" s="61">
        <f t="shared" ref="BL123" si="2466">IF(BL118&gt;0,IF(BL121=1,BL119,BL119+BK123),BK123)</f>
        <v>0</v>
      </c>
      <c r="BM123" s="61">
        <f t="shared" ref="BM123" si="2467">IF(BM118&gt;0,IF(BM121=1,BM119,BM119+BL123),BL123)</f>
        <v>0</v>
      </c>
      <c r="BN123" s="61">
        <f t="shared" ref="BN123" si="2468">IF(BN118&gt;0,IF(BN121=1,BN119,BN119+BM123),BM123)</f>
        <v>0</v>
      </c>
      <c r="BO123" s="61">
        <f t="shared" ref="BO123" si="2469">IF(BO118&gt;0,IF(BO121=1,BO119,BO119+BN123),BN123)</f>
        <v>0</v>
      </c>
      <c r="BP123" s="61">
        <f t="shared" ref="BP123" si="2470">IF(BP118&gt;0,IF(BP121=1,BP119,BP119+BO123),BO123)</f>
        <v>0</v>
      </c>
      <c r="BQ123" s="61">
        <f t="shared" ref="BQ123" si="2471">IF(BQ118&gt;0,IF(BQ121=1,BQ119,BQ119+BP123),BP123)</f>
        <v>0</v>
      </c>
      <c r="BR123" s="61">
        <f t="shared" ref="BR123" si="2472">IF(BR118&gt;0,IF(BR121=1,BR119,BR119+BQ123),BQ123)</f>
        <v>0</v>
      </c>
      <c r="BS123" s="61">
        <f t="shared" ref="BS123" si="2473">IF(BS118&gt;0,IF(BS121=1,BS119,BS119+BR123),BR123)</f>
        <v>0</v>
      </c>
      <c r="BT123" s="61">
        <f t="shared" ref="BT123" si="2474">IF(BT118&gt;0,IF(BT121=1,BT119,BT119+BS123),BS123)</f>
        <v>0</v>
      </c>
      <c r="BU123" s="61">
        <f t="shared" ref="BU123" si="2475">IF(BU118&gt;0,IF(BU121=1,BU119,BU119+BT123),BT123)</f>
        <v>0</v>
      </c>
      <c r="BV123" s="61">
        <f t="shared" ref="BV123" si="2476">IF(BV118&gt;0,IF(BV121=1,BV119,BV119+BU123),BU123)</f>
        <v>0</v>
      </c>
      <c r="BW123" s="61">
        <f t="shared" ref="BW123" si="2477">IF(BW118&gt;0,IF(BW121=1,BW119,BW119+BV123),BV123)</f>
        <v>0</v>
      </c>
      <c r="BX123" s="61">
        <f t="shared" ref="BX123" si="2478">IF(BX118&gt;0,IF(BX121=1,BX119,BX119+BW123),BW123)</f>
        <v>0</v>
      </c>
      <c r="BY123" s="298"/>
      <c r="BZ123" s="300"/>
      <c r="CA123" s="302"/>
      <c r="CB123" s="302"/>
    </row>
    <row r="124" spans="1:96" s="98" customFormat="1" ht="41.4" hidden="1" customHeight="1" x14ac:dyDescent="0.3">
      <c r="A124" s="97"/>
      <c r="B124" s="119"/>
      <c r="C124" s="73"/>
      <c r="D124" s="73"/>
      <c r="E124" s="73"/>
      <c r="F124" s="73"/>
      <c r="G124" s="73"/>
      <c r="H124" s="73"/>
      <c r="I124" s="73"/>
      <c r="J124" s="73"/>
      <c r="K124" s="73"/>
      <c r="L124" s="58"/>
      <c r="M124" s="7"/>
      <c r="N124" s="160"/>
      <c r="P124" s="59" t="s">
        <v>173</v>
      </c>
      <c r="Q124" s="61">
        <f>Q126</f>
        <v>0</v>
      </c>
      <c r="R124" s="61">
        <f t="shared" ref="R124" si="2479">IF(R121=1,R126,R126+Q124)</f>
        <v>0</v>
      </c>
      <c r="S124" s="61">
        <f t="shared" ref="S124" si="2480">IF(S121=1,S126,S126+R124)</f>
        <v>0</v>
      </c>
      <c r="T124" s="61">
        <f t="shared" ref="T124" si="2481">IF(T121=1,T126,T126+S124)</f>
        <v>0</v>
      </c>
      <c r="U124" s="61">
        <f t="shared" ref="U124" si="2482">IF(U121=1,U126,U126+T124)</f>
        <v>0</v>
      </c>
      <c r="V124" s="61">
        <f t="shared" ref="V124" si="2483">IF(V121=1,V126,V126+U124)</f>
        <v>0</v>
      </c>
      <c r="W124" s="61">
        <f t="shared" ref="W124" si="2484">IF(W121=1,W126,W126+V124)</f>
        <v>0</v>
      </c>
      <c r="X124" s="61">
        <f t="shared" ref="X124" si="2485">IF(X121=1,X126,X126+W124)</f>
        <v>0</v>
      </c>
      <c r="Y124" s="61">
        <f t="shared" ref="Y124" si="2486">IF(Y121=1,Y126,Y126+X124)</f>
        <v>0</v>
      </c>
      <c r="Z124" s="61">
        <f t="shared" ref="Z124" si="2487">IF(Z121=1,Z126,Z126+Y124)</f>
        <v>0</v>
      </c>
      <c r="AA124" s="61">
        <f t="shared" ref="AA124" si="2488">IF(AA121=1,AA126,AA126+Z124)</f>
        <v>0</v>
      </c>
      <c r="AB124" s="61">
        <f t="shared" ref="AB124" si="2489">IF(AB121=1,AB126,AB126+AA124)</f>
        <v>0</v>
      </c>
      <c r="AC124" s="61">
        <f t="shared" ref="AC124" si="2490">IF(AC121=1,AC126,AC126+AB124)</f>
        <v>0</v>
      </c>
      <c r="AD124" s="61">
        <f t="shared" ref="AD124" si="2491">IF(AD121=1,AD126,AD126+AC124)</f>
        <v>0</v>
      </c>
      <c r="AE124" s="61">
        <f t="shared" ref="AE124" si="2492">IF(AE121=1,AE126,AE126+AD124)</f>
        <v>0</v>
      </c>
      <c r="AF124" s="61">
        <f t="shared" ref="AF124" si="2493">IF(AF121=1,AF126,AF126+AE124)</f>
        <v>0</v>
      </c>
      <c r="AG124" s="61">
        <f t="shared" ref="AG124" si="2494">IF(AG121=1,AG126,AG126+AF124)</f>
        <v>0</v>
      </c>
      <c r="AH124" s="61">
        <f t="shared" ref="AH124" si="2495">IF(AH121=1,AH126,AH126+AG124)</f>
        <v>0</v>
      </c>
      <c r="AI124" s="61">
        <f t="shared" ref="AI124" si="2496">IF(AI121=1,AI126,AI126+AH124)</f>
        <v>0</v>
      </c>
      <c r="AJ124" s="61">
        <f t="shared" ref="AJ124" si="2497">IF(AJ121=1,AJ126,AJ126+AI124)</f>
        <v>0</v>
      </c>
      <c r="AK124" s="61">
        <f t="shared" ref="AK124" si="2498">IF(AK121=1,AK126,AK126+AJ124)</f>
        <v>0</v>
      </c>
      <c r="AL124" s="61">
        <f t="shared" ref="AL124" si="2499">IF(AL121=1,AL126,AL126+AK124)</f>
        <v>0</v>
      </c>
      <c r="AM124" s="61">
        <f t="shared" ref="AM124" si="2500">IF(AM121=1,AM126,AM126+AL124)</f>
        <v>0</v>
      </c>
      <c r="AN124" s="61">
        <f t="shared" ref="AN124" si="2501">IF(AN121=1,AN126,AN126+AM124)</f>
        <v>0</v>
      </c>
      <c r="AO124" s="61">
        <f t="shared" ref="AO124" si="2502">IF(AO121=1,AO126,AO126+AN124)</f>
        <v>0</v>
      </c>
      <c r="AP124" s="61">
        <f t="shared" ref="AP124" si="2503">IF(AP121=1,AP126,AP126+AO124)</f>
        <v>0</v>
      </c>
      <c r="AQ124" s="61">
        <f t="shared" ref="AQ124" si="2504">IF(AQ121=1,AQ126,AQ126+AP124)</f>
        <v>0</v>
      </c>
      <c r="AR124" s="61">
        <f t="shared" ref="AR124" si="2505">IF(AR121=1,AR126,AR126+AQ124)</f>
        <v>0</v>
      </c>
      <c r="AS124" s="61">
        <f t="shared" ref="AS124" si="2506">IF(AS121=1,AS126,AS126+AR124)</f>
        <v>0</v>
      </c>
      <c r="AT124" s="61">
        <f t="shared" ref="AT124" si="2507">IF(AT121=1,AT126,AT126+AS124)</f>
        <v>0</v>
      </c>
      <c r="AU124" s="61">
        <f t="shared" ref="AU124" si="2508">IF(AU121=1,AU126,AU126+AT124)</f>
        <v>0</v>
      </c>
      <c r="AV124" s="61">
        <f t="shared" ref="AV124" si="2509">IF(AV121=1,AV126,AV126+AU124)</f>
        <v>0</v>
      </c>
      <c r="AW124" s="61">
        <f t="shared" ref="AW124" si="2510">IF(AW121=1,AW126,AW126+AV124)</f>
        <v>0</v>
      </c>
      <c r="AX124" s="61">
        <f t="shared" ref="AX124" si="2511">IF(AX121=1,AX126,AX126+AW124)</f>
        <v>0</v>
      </c>
      <c r="AY124" s="61">
        <f t="shared" ref="AY124" si="2512">IF(AY121=1,AY126,AY126+AX124)</f>
        <v>0</v>
      </c>
      <c r="AZ124" s="61">
        <f t="shared" ref="AZ124" si="2513">IF(AZ121=1,AZ126,AZ126+AY124)</f>
        <v>0</v>
      </c>
      <c r="BA124" s="61">
        <f t="shared" ref="BA124" si="2514">IF(BA121=1,BA126,BA126+AZ124)</f>
        <v>0</v>
      </c>
      <c r="BB124" s="61">
        <f t="shared" ref="BB124" si="2515">IF(BB121=1,BB126,BB126+BA124)</f>
        <v>0</v>
      </c>
      <c r="BC124" s="61">
        <f t="shared" ref="BC124" si="2516">IF(BC121=1,BC126,BC126+BB124)</f>
        <v>0</v>
      </c>
      <c r="BD124" s="61">
        <f t="shared" ref="BD124" si="2517">IF(BD121=1,BD126,BD126+BC124)</f>
        <v>0</v>
      </c>
      <c r="BE124" s="61">
        <f t="shared" ref="BE124" si="2518">IF(BE121=1,BE126,BE126+BD124)</f>
        <v>0</v>
      </c>
      <c r="BF124" s="61">
        <f t="shared" ref="BF124" si="2519">IF(BF121=1,BF126,BF126+BE124)</f>
        <v>0</v>
      </c>
      <c r="BG124" s="61">
        <f t="shared" ref="BG124" si="2520">IF(BG121=1,BG126,BG126+BF124)</f>
        <v>0</v>
      </c>
      <c r="BH124" s="61">
        <f t="shared" ref="BH124" si="2521">IF(BH121=1,BH126,BH126+BG124)</f>
        <v>0</v>
      </c>
      <c r="BI124" s="61">
        <f t="shared" ref="BI124" si="2522">IF(BI121=1,BI126,BI126+BH124)</f>
        <v>0</v>
      </c>
      <c r="BJ124" s="61">
        <f t="shared" ref="BJ124" si="2523">IF(BJ121=1,BJ126,BJ126+BI124)</f>
        <v>0</v>
      </c>
      <c r="BK124" s="61">
        <f t="shared" ref="BK124" si="2524">IF(BK121=1,BK126,BK126+BJ124)</f>
        <v>0</v>
      </c>
      <c r="BL124" s="61">
        <f t="shared" ref="BL124" si="2525">IF(BL121=1,BL126,BL126+BK124)</f>
        <v>0</v>
      </c>
      <c r="BM124" s="61">
        <f t="shared" ref="BM124" si="2526">IF(BM121=1,BM126,BM126+BL124)</f>
        <v>0</v>
      </c>
      <c r="BN124" s="61">
        <f t="shared" ref="BN124" si="2527">IF(BN121=1,BN126,BN126+BM124)</f>
        <v>0</v>
      </c>
      <c r="BO124" s="61">
        <f t="shared" ref="BO124" si="2528">IF(BO121=1,BO126,BO126+BN124)</f>
        <v>0</v>
      </c>
      <c r="BP124" s="61">
        <f t="shared" ref="BP124" si="2529">IF(BP121=1,BP126,BP126+BO124)</f>
        <v>0</v>
      </c>
      <c r="BQ124" s="61">
        <f t="shared" ref="BQ124" si="2530">IF(BQ121=1,BQ126,BQ126+BP124)</f>
        <v>0</v>
      </c>
      <c r="BR124" s="61">
        <f t="shared" ref="BR124" si="2531">IF(BR121=1,BR126,BR126+BQ124)</f>
        <v>0</v>
      </c>
      <c r="BS124" s="61">
        <f t="shared" ref="BS124" si="2532">IF(BS121=1,BS126,BS126+BR124)</f>
        <v>0</v>
      </c>
      <c r="BT124" s="61">
        <f t="shared" ref="BT124" si="2533">IF(BT121=1,BT126,BT126+BS124)</f>
        <v>0</v>
      </c>
      <c r="BU124" s="61">
        <f t="shared" ref="BU124" si="2534">IF(BU121=1,BU126,BU126+BT124)</f>
        <v>0</v>
      </c>
      <c r="BV124" s="61">
        <f t="shared" ref="BV124" si="2535">IF(BV121=1,BV126,BV126+BU124)</f>
        <v>0</v>
      </c>
      <c r="BW124" s="61">
        <f t="shared" ref="BW124" si="2536">IF(BW121=1,BW126,BW126+BV124)</f>
        <v>0</v>
      </c>
      <c r="BX124" s="61">
        <f t="shared" ref="BX124" si="2537">IF(BX121=1,BX126,BX126+BW124)</f>
        <v>0</v>
      </c>
      <c r="BY124" s="298"/>
      <c r="BZ124" s="300"/>
      <c r="CA124" s="302"/>
      <c r="CB124" s="302"/>
    </row>
    <row r="125" spans="1:96" s="98" customFormat="1" ht="28.95" customHeight="1" x14ac:dyDescent="0.3">
      <c r="A125" s="97"/>
      <c r="B125" s="119"/>
      <c r="C125" s="73"/>
      <c r="D125" s="73"/>
      <c r="E125" s="73"/>
      <c r="F125" s="73"/>
      <c r="G125" s="73"/>
      <c r="H125" s="73"/>
      <c r="I125" s="73"/>
      <c r="J125" s="73"/>
      <c r="K125" s="73"/>
      <c r="L125" s="58"/>
      <c r="M125" s="7"/>
      <c r="N125" s="160"/>
      <c r="P125" s="57" t="s">
        <v>171</v>
      </c>
      <c r="Q125" s="62">
        <f t="shared" ref="Q125:BX125" si="2538">1720/12*Q118</f>
        <v>0</v>
      </c>
      <c r="R125" s="62">
        <f t="shared" si="2538"/>
        <v>0</v>
      </c>
      <c r="S125" s="62">
        <f t="shared" si="2538"/>
        <v>0</v>
      </c>
      <c r="T125" s="62">
        <f t="shared" si="2538"/>
        <v>0</v>
      </c>
      <c r="U125" s="62">
        <f t="shared" si="2538"/>
        <v>0</v>
      </c>
      <c r="V125" s="62">
        <f t="shared" si="2538"/>
        <v>0</v>
      </c>
      <c r="W125" s="62">
        <f t="shared" si="2538"/>
        <v>0</v>
      </c>
      <c r="X125" s="62">
        <f t="shared" si="2538"/>
        <v>0</v>
      </c>
      <c r="Y125" s="62">
        <f t="shared" si="2538"/>
        <v>0</v>
      </c>
      <c r="Z125" s="62">
        <f t="shared" si="2538"/>
        <v>0</v>
      </c>
      <c r="AA125" s="62">
        <f t="shared" si="2538"/>
        <v>0</v>
      </c>
      <c r="AB125" s="62">
        <f t="shared" si="2538"/>
        <v>0</v>
      </c>
      <c r="AC125" s="62">
        <f t="shared" si="2538"/>
        <v>0</v>
      </c>
      <c r="AD125" s="62">
        <f t="shared" si="2538"/>
        <v>0</v>
      </c>
      <c r="AE125" s="62">
        <f t="shared" si="2538"/>
        <v>0</v>
      </c>
      <c r="AF125" s="62">
        <f t="shared" si="2538"/>
        <v>0</v>
      </c>
      <c r="AG125" s="62">
        <f t="shared" si="2538"/>
        <v>0</v>
      </c>
      <c r="AH125" s="62">
        <f t="shared" si="2538"/>
        <v>0</v>
      </c>
      <c r="AI125" s="62">
        <f t="shared" si="2538"/>
        <v>0</v>
      </c>
      <c r="AJ125" s="62">
        <f t="shared" si="2538"/>
        <v>0</v>
      </c>
      <c r="AK125" s="62">
        <f t="shared" si="2538"/>
        <v>0</v>
      </c>
      <c r="AL125" s="62">
        <f t="shared" si="2538"/>
        <v>0</v>
      </c>
      <c r="AM125" s="62">
        <f t="shared" si="2538"/>
        <v>0</v>
      </c>
      <c r="AN125" s="62">
        <f t="shared" si="2538"/>
        <v>0</v>
      </c>
      <c r="AO125" s="62">
        <f t="shared" si="2538"/>
        <v>0</v>
      </c>
      <c r="AP125" s="62">
        <f t="shared" si="2538"/>
        <v>0</v>
      </c>
      <c r="AQ125" s="62">
        <f t="shared" si="2538"/>
        <v>0</v>
      </c>
      <c r="AR125" s="62">
        <f t="shared" si="2538"/>
        <v>0</v>
      </c>
      <c r="AS125" s="62">
        <f t="shared" si="2538"/>
        <v>0</v>
      </c>
      <c r="AT125" s="62">
        <f t="shared" si="2538"/>
        <v>0</v>
      </c>
      <c r="AU125" s="62">
        <f t="shared" si="2538"/>
        <v>0</v>
      </c>
      <c r="AV125" s="62">
        <f t="shared" si="2538"/>
        <v>0</v>
      </c>
      <c r="AW125" s="62">
        <f t="shared" si="2538"/>
        <v>0</v>
      </c>
      <c r="AX125" s="62">
        <f t="shared" si="2538"/>
        <v>0</v>
      </c>
      <c r="AY125" s="62">
        <f t="shared" si="2538"/>
        <v>0</v>
      </c>
      <c r="AZ125" s="62">
        <f t="shared" si="2538"/>
        <v>0</v>
      </c>
      <c r="BA125" s="62">
        <f t="shared" si="2538"/>
        <v>0</v>
      </c>
      <c r="BB125" s="62">
        <f t="shared" si="2538"/>
        <v>0</v>
      </c>
      <c r="BC125" s="62">
        <f t="shared" si="2538"/>
        <v>0</v>
      </c>
      <c r="BD125" s="62">
        <f t="shared" si="2538"/>
        <v>0</v>
      </c>
      <c r="BE125" s="62">
        <f t="shared" si="2538"/>
        <v>0</v>
      </c>
      <c r="BF125" s="62">
        <f t="shared" si="2538"/>
        <v>0</v>
      </c>
      <c r="BG125" s="62">
        <f t="shared" si="2538"/>
        <v>0</v>
      </c>
      <c r="BH125" s="62">
        <f t="shared" si="2538"/>
        <v>0</v>
      </c>
      <c r="BI125" s="62">
        <f t="shared" si="2538"/>
        <v>0</v>
      </c>
      <c r="BJ125" s="62">
        <f t="shared" si="2538"/>
        <v>0</v>
      </c>
      <c r="BK125" s="62">
        <f t="shared" si="2538"/>
        <v>0</v>
      </c>
      <c r="BL125" s="62">
        <f t="shared" si="2538"/>
        <v>0</v>
      </c>
      <c r="BM125" s="62">
        <f t="shared" si="2538"/>
        <v>0</v>
      </c>
      <c r="BN125" s="62">
        <f t="shared" si="2538"/>
        <v>0</v>
      </c>
      <c r="BO125" s="62">
        <f t="shared" si="2538"/>
        <v>0</v>
      </c>
      <c r="BP125" s="62">
        <f t="shared" si="2538"/>
        <v>0</v>
      </c>
      <c r="BQ125" s="62">
        <f t="shared" si="2538"/>
        <v>0</v>
      </c>
      <c r="BR125" s="62">
        <f t="shared" si="2538"/>
        <v>0</v>
      </c>
      <c r="BS125" s="62">
        <f t="shared" si="2538"/>
        <v>0</v>
      </c>
      <c r="BT125" s="62">
        <f t="shared" si="2538"/>
        <v>0</v>
      </c>
      <c r="BU125" s="62">
        <f t="shared" si="2538"/>
        <v>0</v>
      </c>
      <c r="BV125" s="62">
        <f t="shared" si="2538"/>
        <v>0</v>
      </c>
      <c r="BW125" s="62">
        <f t="shared" si="2538"/>
        <v>0</v>
      </c>
      <c r="BX125" s="62">
        <f t="shared" si="2538"/>
        <v>0</v>
      </c>
      <c r="BY125" s="298"/>
      <c r="BZ125" s="300"/>
      <c r="CA125" s="302"/>
      <c r="CB125" s="302"/>
    </row>
    <row r="126" spans="1:96" s="98" customFormat="1" ht="28.8" x14ac:dyDescent="0.3">
      <c r="A126" s="97"/>
      <c r="B126" s="119"/>
      <c r="C126" s="73"/>
      <c r="D126" s="73"/>
      <c r="E126" s="73"/>
      <c r="F126" s="73"/>
      <c r="G126" s="73"/>
      <c r="H126" s="73"/>
      <c r="I126" s="73"/>
      <c r="J126" s="73"/>
      <c r="K126" s="73"/>
      <c r="L126" s="58"/>
      <c r="M126" s="7"/>
      <c r="N126" s="160"/>
      <c r="P126" s="57" t="s">
        <v>155</v>
      </c>
      <c r="Q126" s="62">
        <f>FLOOR(IF(OR(Q121=0,Q121=1),IF(Q119&gt;=Q125,Q125,Q119)+0.00000001,IF(Q123&gt;=Q122,Q122,Q123))+0.00000001,1)</f>
        <v>0</v>
      </c>
      <c r="R126" s="62">
        <f t="shared" ref="R126" si="2539">FLOOR(IF(OR(R121=0,R121=1),IF(R125&gt;R122,R122,IF(R119&gt;=R125,R125,R119)+0.00000001),IF(R123&gt;=R122,R122-Q124,R123-Q124)+0.00000001),1)</f>
        <v>0</v>
      </c>
      <c r="S126" s="62">
        <f t="shared" ref="S126" si="2540">FLOOR(IF(OR(S121=0,S121=1),IF(S125&gt;S122,S122,IF(S119&gt;=S125,S125,S119)+0.00000001),IF(S123&gt;=S122,S122-R124,S123-R124)+0.00000001),1)</f>
        <v>0</v>
      </c>
      <c r="T126" s="62">
        <f t="shared" ref="T126" si="2541">FLOOR(IF(OR(T121=0,T121=1),IF(T125&gt;T122,T122,IF(T119&gt;=T125,T125,T119)+0.00000001),IF(T123&gt;=T122,T122-S124,T123-S124)+0.00000001),1)</f>
        <v>0</v>
      </c>
      <c r="U126" s="62">
        <f t="shared" ref="U126" si="2542">FLOOR(IF(OR(U121=0,U121=1),IF(U125&gt;U122,U122,IF(U119&gt;=U125,U125,U119)+0.00000001),IF(U123&gt;=U122,U122-T124,U123-T124)+0.00000001),1)</f>
        <v>0</v>
      </c>
      <c r="V126" s="62">
        <f t="shared" ref="V126" si="2543">FLOOR(IF(OR(V121=0,V121=1),IF(V125&gt;V122,V122,IF(V119&gt;=V125,V125,V119)+0.00000001),IF(V123&gt;=V122,V122-U124,V123-U124)+0.00000001),1)</f>
        <v>0</v>
      </c>
      <c r="W126" s="62">
        <f t="shared" ref="W126" si="2544">FLOOR(IF(OR(W121=0,W121=1),IF(W125&gt;W122,W122,IF(W119&gt;=W125,W125,W119)+0.00000001),IF(W123&gt;=W122,W122-V124,W123-V124)+0.00000001),1)</f>
        <v>0</v>
      </c>
      <c r="X126" s="62">
        <f t="shared" ref="X126" si="2545">FLOOR(IF(OR(X121=0,X121=1),IF(X125&gt;X122,X122,IF(X119&gt;=X125,X125,X119)+0.00000001),IF(X123&gt;=X122,X122-W124,X123-W124)+0.00000001),1)</f>
        <v>0</v>
      </c>
      <c r="Y126" s="62">
        <f t="shared" ref="Y126" si="2546">FLOOR(IF(OR(Y121=0,Y121=1),IF(Y125&gt;Y122,Y122,IF(Y119&gt;=Y125,Y125,Y119)+0.00000001),IF(Y123&gt;=Y122,Y122-X124,Y123-X124)+0.00000001),1)</f>
        <v>0</v>
      </c>
      <c r="Z126" s="62">
        <f t="shared" ref="Z126" si="2547">FLOOR(IF(OR(Z121=0,Z121=1),IF(Z125&gt;Z122,Z122,IF(Z119&gt;=Z125,Z125,Z119)+0.00000001),IF(Z123&gt;=Z122,Z122-Y124,Z123-Y124)+0.00000001),1)</f>
        <v>0</v>
      </c>
      <c r="AA126" s="62">
        <f t="shared" ref="AA126" si="2548">FLOOR(IF(OR(AA121=0,AA121=1),IF(AA125&gt;AA122,AA122,IF(AA119&gt;=AA125,AA125,AA119)+0.00000001),IF(AA123&gt;=AA122,AA122-Z124,AA123-Z124)+0.00000001),1)</f>
        <v>0</v>
      </c>
      <c r="AB126" s="62">
        <f t="shared" ref="AB126" si="2549">FLOOR(IF(OR(AB121=0,AB121=1),IF(AB125&gt;AB122,AB122,IF(AB119&gt;=AB125,AB125,AB119)+0.00000001),IF(AB123&gt;=AB122,AB122-AA124,AB123-AA124)+0.00000001),1)</f>
        <v>0</v>
      </c>
      <c r="AC126" s="62">
        <f t="shared" ref="AC126" si="2550">FLOOR(IF(OR(AC121=0,AC121=1),IF(AC125&gt;AC122,AC122,IF(AC119&gt;=AC125,AC125,AC119)+0.00000001),IF(AC123&gt;=AC122,AC122-AB124,AC123-AB124)+0.00000001),1)</f>
        <v>0</v>
      </c>
      <c r="AD126" s="62">
        <f t="shared" ref="AD126" si="2551">FLOOR(IF(OR(AD121=0,AD121=1),IF(AD125&gt;AD122,AD122,IF(AD119&gt;=AD125,AD125,AD119)+0.00000001),IF(AD123&gt;=AD122,AD122-AC124,AD123-AC124)+0.00000001),1)</f>
        <v>0</v>
      </c>
      <c r="AE126" s="62">
        <f t="shared" ref="AE126" si="2552">FLOOR(IF(OR(AE121=0,AE121=1),IF(AE125&gt;AE122,AE122,IF(AE119&gt;=AE125,AE125,AE119)+0.00000001),IF(AE123&gt;=AE122,AE122-AD124,AE123-AD124)+0.00000001),1)</f>
        <v>0</v>
      </c>
      <c r="AF126" s="62">
        <f t="shared" ref="AF126" si="2553">FLOOR(IF(OR(AF121=0,AF121=1),IF(AF125&gt;AF122,AF122,IF(AF119&gt;=AF125,AF125,AF119)+0.00000001),IF(AF123&gt;=AF122,AF122-AE124,AF123-AE124)+0.00000001),1)</f>
        <v>0</v>
      </c>
      <c r="AG126" s="62">
        <f t="shared" ref="AG126" si="2554">FLOOR(IF(OR(AG121=0,AG121=1),IF(AG125&gt;AG122,AG122,IF(AG119&gt;=AG125,AG125,AG119)+0.00000001),IF(AG123&gt;=AG122,AG122-AF124,AG123-AF124)+0.00000001),1)</f>
        <v>0</v>
      </c>
      <c r="AH126" s="62">
        <f t="shared" ref="AH126" si="2555">FLOOR(IF(OR(AH121=0,AH121=1),IF(AH125&gt;AH122,AH122,IF(AH119&gt;=AH125,AH125,AH119)+0.00000001),IF(AH123&gt;=AH122,AH122-AG124,AH123-AG124)+0.00000001),1)</f>
        <v>0</v>
      </c>
      <c r="AI126" s="62">
        <f t="shared" ref="AI126" si="2556">FLOOR(IF(OR(AI121=0,AI121=1),IF(AI125&gt;AI122,AI122,IF(AI119&gt;=AI125,AI125,AI119)+0.00000001),IF(AI123&gt;=AI122,AI122-AH124,AI123-AH124)+0.00000001),1)</f>
        <v>0</v>
      </c>
      <c r="AJ126" s="62">
        <f t="shared" ref="AJ126" si="2557">FLOOR(IF(OR(AJ121=0,AJ121=1),IF(AJ125&gt;AJ122,AJ122,IF(AJ119&gt;=AJ125,AJ125,AJ119)+0.00000001),IF(AJ123&gt;=AJ122,AJ122-AI124,AJ123-AI124)+0.00000001),1)</f>
        <v>0</v>
      </c>
      <c r="AK126" s="62">
        <f t="shared" ref="AK126" si="2558">FLOOR(IF(OR(AK121=0,AK121=1),IF(AK125&gt;AK122,AK122,IF(AK119&gt;=AK125,AK125,AK119)+0.00000001),IF(AK123&gt;=AK122,AK122-AJ124,AK123-AJ124)+0.00000001),1)</f>
        <v>0</v>
      </c>
      <c r="AL126" s="62">
        <f t="shared" ref="AL126" si="2559">FLOOR(IF(OR(AL121=0,AL121=1),IF(AL125&gt;AL122,AL122,IF(AL119&gt;=AL125,AL125,AL119)+0.00000001),IF(AL123&gt;=AL122,AL122-AK124,AL123-AK124)+0.00000001),1)</f>
        <v>0</v>
      </c>
      <c r="AM126" s="62">
        <f t="shared" ref="AM126" si="2560">FLOOR(IF(OR(AM121=0,AM121=1),IF(AM125&gt;AM122,AM122,IF(AM119&gt;=AM125,AM125,AM119)+0.00000001),IF(AM123&gt;=AM122,AM122-AL124,AM123-AL124)+0.00000001),1)</f>
        <v>0</v>
      </c>
      <c r="AN126" s="62">
        <f t="shared" ref="AN126" si="2561">FLOOR(IF(OR(AN121=0,AN121=1),IF(AN125&gt;AN122,AN122,IF(AN119&gt;=AN125,AN125,AN119)+0.00000001),IF(AN123&gt;=AN122,AN122-AM124,AN123-AM124)+0.00000001),1)</f>
        <v>0</v>
      </c>
      <c r="AO126" s="62">
        <f t="shared" ref="AO126" si="2562">FLOOR(IF(OR(AO121=0,AO121=1),IF(AO125&gt;AO122,AO122,IF(AO119&gt;=AO125,AO125,AO119)+0.00000001),IF(AO123&gt;=AO122,AO122-AN124,AO123-AN124)+0.00000001),1)</f>
        <v>0</v>
      </c>
      <c r="AP126" s="62">
        <f t="shared" ref="AP126" si="2563">FLOOR(IF(OR(AP121=0,AP121=1),IF(AP125&gt;AP122,AP122,IF(AP119&gt;=AP125,AP125,AP119)+0.00000001),IF(AP123&gt;=AP122,AP122-AO124,AP123-AO124)+0.00000001),1)</f>
        <v>0</v>
      </c>
      <c r="AQ126" s="62">
        <f t="shared" ref="AQ126" si="2564">FLOOR(IF(OR(AQ121=0,AQ121=1),IF(AQ125&gt;AQ122,AQ122,IF(AQ119&gt;=AQ125,AQ125,AQ119)+0.00000001),IF(AQ123&gt;=AQ122,AQ122-AP124,AQ123-AP124)+0.00000001),1)</f>
        <v>0</v>
      </c>
      <c r="AR126" s="62">
        <f t="shared" ref="AR126" si="2565">FLOOR(IF(OR(AR121=0,AR121=1),IF(AR125&gt;AR122,AR122,IF(AR119&gt;=AR125,AR125,AR119)+0.00000001),IF(AR123&gt;=AR122,AR122-AQ124,AR123-AQ124)+0.00000001),1)</f>
        <v>0</v>
      </c>
      <c r="AS126" s="62">
        <f t="shared" ref="AS126" si="2566">FLOOR(IF(OR(AS121=0,AS121=1),IF(AS125&gt;AS122,AS122,IF(AS119&gt;=AS125,AS125,AS119)+0.00000001),IF(AS123&gt;=AS122,AS122-AR124,AS123-AR124)+0.00000001),1)</f>
        <v>0</v>
      </c>
      <c r="AT126" s="62">
        <f t="shared" ref="AT126" si="2567">FLOOR(IF(OR(AT121=0,AT121=1),IF(AT125&gt;AT122,AT122,IF(AT119&gt;=AT125,AT125,AT119)+0.00000001),IF(AT123&gt;=AT122,AT122-AS124,AT123-AS124)+0.00000001),1)</f>
        <v>0</v>
      </c>
      <c r="AU126" s="62">
        <f t="shared" ref="AU126" si="2568">FLOOR(IF(OR(AU121=0,AU121=1),IF(AU125&gt;AU122,AU122,IF(AU119&gt;=AU125,AU125,AU119)+0.00000001),IF(AU123&gt;=AU122,AU122-AT124,AU123-AT124)+0.00000001),1)</f>
        <v>0</v>
      </c>
      <c r="AV126" s="62">
        <f t="shared" ref="AV126" si="2569">FLOOR(IF(OR(AV121=0,AV121=1),IF(AV125&gt;AV122,AV122,IF(AV119&gt;=AV125,AV125,AV119)+0.00000001),IF(AV123&gt;=AV122,AV122-AU124,AV123-AU124)+0.00000001),1)</f>
        <v>0</v>
      </c>
      <c r="AW126" s="62">
        <f t="shared" ref="AW126" si="2570">FLOOR(IF(OR(AW121=0,AW121=1),IF(AW125&gt;AW122,AW122,IF(AW119&gt;=AW125,AW125,AW119)+0.00000001),IF(AW123&gt;=AW122,AW122-AV124,AW123-AV124)+0.00000001),1)</f>
        <v>0</v>
      </c>
      <c r="AX126" s="62">
        <f t="shared" ref="AX126" si="2571">FLOOR(IF(OR(AX121=0,AX121=1),IF(AX125&gt;AX122,AX122,IF(AX119&gt;=AX125,AX125,AX119)+0.00000001),IF(AX123&gt;=AX122,AX122-AW124,AX123-AW124)+0.00000001),1)</f>
        <v>0</v>
      </c>
      <c r="AY126" s="62">
        <f t="shared" ref="AY126" si="2572">FLOOR(IF(OR(AY121=0,AY121=1),IF(AY125&gt;AY122,AY122,IF(AY119&gt;=AY125,AY125,AY119)+0.00000001),IF(AY123&gt;=AY122,AY122-AX124,AY123-AX124)+0.00000001),1)</f>
        <v>0</v>
      </c>
      <c r="AZ126" s="62">
        <f t="shared" ref="AZ126" si="2573">FLOOR(IF(OR(AZ121=0,AZ121=1),IF(AZ125&gt;AZ122,AZ122,IF(AZ119&gt;=AZ125,AZ125,AZ119)+0.00000001),IF(AZ123&gt;=AZ122,AZ122-AY124,AZ123-AY124)+0.00000001),1)</f>
        <v>0</v>
      </c>
      <c r="BA126" s="62">
        <f t="shared" ref="BA126" si="2574">FLOOR(IF(OR(BA121=0,BA121=1),IF(BA125&gt;BA122,BA122,IF(BA119&gt;=BA125,BA125,BA119)+0.00000001),IF(BA123&gt;=BA122,BA122-AZ124,BA123-AZ124)+0.00000001),1)</f>
        <v>0</v>
      </c>
      <c r="BB126" s="62">
        <f t="shared" ref="BB126" si="2575">FLOOR(IF(OR(BB121=0,BB121=1),IF(BB125&gt;BB122,BB122,IF(BB119&gt;=BB125,BB125,BB119)+0.00000001),IF(BB123&gt;=BB122,BB122-BA124,BB123-BA124)+0.00000001),1)</f>
        <v>0</v>
      </c>
      <c r="BC126" s="62">
        <f t="shared" ref="BC126" si="2576">FLOOR(IF(OR(BC121=0,BC121=1),IF(BC125&gt;BC122,BC122,IF(BC119&gt;=BC125,BC125,BC119)+0.00000001),IF(BC123&gt;=BC122,BC122-BB124,BC123-BB124)+0.00000001),1)</f>
        <v>0</v>
      </c>
      <c r="BD126" s="62">
        <f t="shared" ref="BD126" si="2577">FLOOR(IF(OR(BD121=0,BD121=1),IF(BD125&gt;BD122,BD122,IF(BD119&gt;=BD125,BD125,BD119)+0.00000001),IF(BD123&gt;=BD122,BD122-BC124,BD123-BC124)+0.00000001),1)</f>
        <v>0</v>
      </c>
      <c r="BE126" s="62">
        <f t="shared" ref="BE126" si="2578">FLOOR(IF(OR(BE121=0,BE121=1),IF(BE125&gt;BE122,BE122,IF(BE119&gt;=BE125,BE125,BE119)+0.00000001),IF(BE123&gt;=BE122,BE122-BD124,BE123-BD124)+0.00000001),1)</f>
        <v>0</v>
      </c>
      <c r="BF126" s="62">
        <f t="shared" ref="BF126" si="2579">FLOOR(IF(OR(BF121=0,BF121=1),IF(BF125&gt;BF122,BF122,IF(BF119&gt;=BF125,BF125,BF119)+0.00000001),IF(BF123&gt;=BF122,BF122-BE124,BF123-BE124)+0.00000001),1)</f>
        <v>0</v>
      </c>
      <c r="BG126" s="62">
        <f t="shared" ref="BG126" si="2580">FLOOR(IF(OR(BG121=0,BG121=1),IF(BG125&gt;BG122,BG122,IF(BG119&gt;=BG125,BG125,BG119)+0.00000001),IF(BG123&gt;=BG122,BG122-BF124,BG123-BF124)+0.00000001),1)</f>
        <v>0</v>
      </c>
      <c r="BH126" s="62">
        <f t="shared" ref="BH126" si="2581">FLOOR(IF(OR(BH121=0,BH121=1),IF(BH125&gt;BH122,BH122,IF(BH119&gt;=BH125,BH125,BH119)+0.00000001),IF(BH123&gt;=BH122,BH122-BG124,BH123-BG124)+0.00000001),1)</f>
        <v>0</v>
      </c>
      <c r="BI126" s="62">
        <f t="shared" ref="BI126" si="2582">FLOOR(IF(OR(BI121=0,BI121=1),IF(BI125&gt;BI122,BI122,IF(BI119&gt;=BI125,BI125,BI119)+0.00000001),IF(BI123&gt;=BI122,BI122-BH124,BI123-BH124)+0.00000001),1)</f>
        <v>0</v>
      </c>
      <c r="BJ126" s="62">
        <f t="shared" ref="BJ126" si="2583">FLOOR(IF(OR(BJ121=0,BJ121=1),IF(BJ125&gt;BJ122,BJ122,IF(BJ119&gt;=BJ125,BJ125,BJ119)+0.00000001),IF(BJ123&gt;=BJ122,BJ122-BI124,BJ123-BI124)+0.00000001),1)</f>
        <v>0</v>
      </c>
      <c r="BK126" s="62">
        <f t="shared" ref="BK126" si="2584">FLOOR(IF(OR(BK121=0,BK121=1),IF(BK125&gt;BK122,BK122,IF(BK119&gt;=BK125,BK125,BK119)+0.00000001),IF(BK123&gt;=BK122,BK122-BJ124,BK123-BJ124)+0.00000001),1)</f>
        <v>0</v>
      </c>
      <c r="BL126" s="62">
        <f t="shared" ref="BL126" si="2585">FLOOR(IF(OR(BL121=0,BL121=1),IF(BL125&gt;BL122,BL122,IF(BL119&gt;=BL125,BL125,BL119)+0.00000001),IF(BL123&gt;=BL122,BL122-BK124,BL123-BK124)+0.00000001),1)</f>
        <v>0</v>
      </c>
      <c r="BM126" s="62">
        <f t="shared" ref="BM126" si="2586">FLOOR(IF(OR(BM121=0,BM121=1),IF(BM125&gt;BM122,BM122,IF(BM119&gt;=BM125,BM125,BM119)+0.00000001),IF(BM123&gt;=BM122,BM122-BL124,BM123-BL124)+0.00000001),1)</f>
        <v>0</v>
      </c>
      <c r="BN126" s="62">
        <f t="shared" ref="BN126" si="2587">FLOOR(IF(OR(BN121=0,BN121=1),IF(BN125&gt;BN122,BN122,IF(BN119&gt;=BN125,BN125,BN119)+0.00000001),IF(BN123&gt;=BN122,BN122-BM124,BN123-BM124)+0.00000001),1)</f>
        <v>0</v>
      </c>
      <c r="BO126" s="62">
        <f t="shared" ref="BO126" si="2588">FLOOR(IF(OR(BO121=0,BO121=1),IF(BO125&gt;BO122,BO122,IF(BO119&gt;=BO125,BO125,BO119)+0.00000001),IF(BO123&gt;=BO122,BO122-BN124,BO123-BN124)+0.00000001),1)</f>
        <v>0</v>
      </c>
      <c r="BP126" s="62">
        <f t="shared" ref="BP126" si="2589">FLOOR(IF(OR(BP121=0,BP121=1),IF(BP125&gt;BP122,BP122,IF(BP119&gt;=BP125,BP125,BP119)+0.00000001),IF(BP123&gt;=BP122,BP122-BO124,BP123-BO124)+0.00000001),1)</f>
        <v>0</v>
      </c>
      <c r="BQ126" s="62">
        <f t="shared" ref="BQ126" si="2590">FLOOR(IF(OR(BQ121=0,BQ121=1),IF(BQ125&gt;BQ122,BQ122,IF(BQ119&gt;=BQ125,BQ125,BQ119)+0.00000001),IF(BQ123&gt;=BQ122,BQ122-BP124,BQ123-BP124)+0.00000001),1)</f>
        <v>0</v>
      </c>
      <c r="BR126" s="62">
        <f t="shared" ref="BR126" si="2591">FLOOR(IF(OR(BR121=0,BR121=1),IF(BR125&gt;BR122,BR122,IF(BR119&gt;=BR125,BR125,BR119)+0.00000001),IF(BR123&gt;=BR122,BR122-BQ124,BR123-BQ124)+0.00000001),1)</f>
        <v>0</v>
      </c>
      <c r="BS126" s="62">
        <f t="shared" ref="BS126" si="2592">FLOOR(IF(OR(BS121=0,BS121=1),IF(BS125&gt;BS122,BS122,IF(BS119&gt;=BS125,BS125,BS119)+0.00000001),IF(BS123&gt;=BS122,BS122-BR124,BS123-BR124)+0.00000001),1)</f>
        <v>0</v>
      </c>
      <c r="BT126" s="62">
        <f t="shared" ref="BT126" si="2593">FLOOR(IF(OR(BT121=0,BT121=1),IF(BT125&gt;BT122,BT122,IF(BT119&gt;=BT125,BT125,BT119)+0.00000001),IF(BT123&gt;=BT122,BT122-BS124,BT123-BS124)+0.00000001),1)</f>
        <v>0</v>
      </c>
      <c r="BU126" s="62">
        <f t="shared" ref="BU126" si="2594">FLOOR(IF(OR(BU121=0,BU121=1),IF(BU125&gt;BU122,BU122,IF(BU119&gt;=BU125,BU125,BU119)+0.00000001),IF(BU123&gt;=BU122,BU122-BT124,BU123-BT124)+0.00000001),1)</f>
        <v>0</v>
      </c>
      <c r="BV126" s="62">
        <f t="shared" ref="BV126" si="2595">FLOOR(IF(OR(BV121=0,BV121=1),IF(BV125&gt;BV122,BV122,IF(BV119&gt;=BV125,BV125,BV119)+0.00000001),IF(BV123&gt;=BV122,BV122-BU124,BV123-BU124)+0.00000001),1)</f>
        <v>0</v>
      </c>
      <c r="BW126" s="62">
        <f t="shared" ref="BW126" si="2596">FLOOR(IF(OR(BW121=0,BW121=1),IF(BW125&gt;BW122,BW122,IF(BW119&gt;=BW125,BW125,BW119)+0.00000001),IF(BW123&gt;=BW122,BW122-BV124,BW123-BV124)+0.00000001),1)</f>
        <v>0</v>
      </c>
      <c r="BX126" s="62">
        <f t="shared" ref="BX126" si="2597">FLOOR(IF(OR(BX121=0,BX121=1),IF(BX125&gt;BX122,BX122,IF(BX119&gt;=BX125,BX125,BX119)+0.00000001),IF(BX123&gt;=BX122,BX122-BW124,BX123-BW124)+0.00000001),1)</f>
        <v>0</v>
      </c>
      <c r="BY126" s="298"/>
      <c r="BZ126" s="300"/>
      <c r="CA126" s="302"/>
      <c r="CB126" s="302"/>
    </row>
    <row r="127" spans="1:96" s="98" customFormat="1" ht="25.2" customHeight="1" thickBot="1" x14ac:dyDescent="0.35">
      <c r="A127" s="97"/>
      <c r="B127" s="120"/>
      <c r="C127" s="63"/>
      <c r="D127" s="63"/>
      <c r="E127" s="63"/>
      <c r="F127" s="63"/>
      <c r="G127" s="63"/>
      <c r="H127" s="63"/>
      <c r="I127" s="63"/>
      <c r="J127" s="63"/>
      <c r="K127" s="63"/>
      <c r="L127" s="64"/>
      <c r="M127" s="7"/>
      <c r="N127" s="161"/>
      <c r="P127" s="175" t="s">
        <v>156</v>
      </c>
      <c r="Q127" s="203">
        <f>IF(Q126=0,0,Q126*$J$16)</f>
        <v>0</v>
      </c>
      <c r="R127" s="203">
        <f t="shared" ref="R127:BX127" si="2598">IF(R126=0,0,R126*$J$16)</f>
        <v>0</v>
      </c>
      <c r="S127" s="203">
        <f t="shared" si="2598"/>
        <v>0</v>
      </c>
      <c r="T127" s="203">
        <f t="shared" si="2598"/>
        <v>0</v>
      </c>
      <c r="U127" s="203">
        <f t="shared" si="2598"/>
        <v>0</v>
      </c>
      <c r="V127" s="203">
        <f t="shared" si="2598"/>
        <v>0</v>
      </c>
      <c r="W127" s="203">
        <f t="shared" si="2598"/>
        <v>0</v>
      </c>
      <c r="X127" s="203">
        <f t="shared" si="2598"/>
        <v>0</v>
      </c>
      <c r="Y127" s="203">
        <f t="shared" si="2598"/>
        <v>0</v>
      </c>
      <c r="Z127" s="203">
        <f t="shared" si="2598"/>
        <v>0</v>
      </c>
      <c r="AA127" s="203">
        <f t="shared" si="2598"/>
        <v>0</v>
      </c>
      <c r="AB127" s="203">
        <f t="shared" si="2598"/>
        <v>0</v>
      </c>
      <c r="AC127" s="203">
        <f t="shared" si="2598"/>
        <v>0</v>
      </c>
      <c r="AD127" s="203">
        <f t="shared" si="2598"/>
        <v>0</v>
      </c>
      <c r="AE127" s="203">
        <f t="shared" si="2598"/>
        <v>0</v>
      </c>
      <c r="AF127" s="203">
        <f t="shared" si="2598"/>
        <v>0</v>
      </c>
      <c r="AG127" s="203">
        <f t="shared" si="2598"/>
        <v>0</v>
      </c>
      <c r="AH127" s="203">
        <f t="shared" si="2598"/>
        <v>0</v>
      </c>
      <c r="AI127" s="203">
        <f t="shared" si="2598"/>
        <v>0</v>
      </c>
      <c r="AJ127" s="203">
        <f t="shared" si="2598"/>
        <v>0</v>
      </c>
      <c r="AK127" s="203">
        <f t="shared" si="2598"/>
        <v>0</v>
      </c>
      <c r="AL127" s="203">
        <f t="shared" si="2598"/>
        <v>0</v>
      </c>
      <c r="AM127" s="203">
        <f t="shared" si="2598"/>
        <v>0</v>
      </c>
      <c r="AN127" s="203">
        <f t="shared" si="2598"/>
        <v>0</v>
      </c>
      <c r="AO127" s="203">
        <f t="shared" si="2598"/>
        <v>0</v>
      </c>
      <c r="AP127" s="203">
        <f t="shared" si="2598"/>
        <v>0</v>
      </c>
      <c r="AQ127" s="203">
        <f t="shared" si="2598"/>
        <v>0</v>
      </c>
      <c r="AR127" s="203">
        <f t="shared" si="2598"/>
        <v>0</v>
      </c>
      <c r="AS127" s="203">
        <f t="shared" si="2598"/>
        <v>0</v>
      </c>
      <c r="AT127" s="203">
        <f t="shared" si="2598"/>
        <v>0</v>
      </c>
      <c r="AU127" s="203">
        <f t="shared" si="2598"/>
        <v>0</v>
      </c>
      <c r="AV127" s="203">
        <f t="shared" si="2598"/>
        <v>0</v>
      </c>
      <c r="AW127" s="203">
        <f t="shared" si="2598"/>
        <v>0</v>
      </c>
      <c r="AX127" s="203">
        <f t="shared" si="2598"/>
        <v>0</v>
      </c>
      <c r="AY127" s="203">
        <f t="shared" si="2598"/>
        <v>0</v>
      </c>
      <c r="AZ127" s="203">
        <f t="shared" si="2598"/>
        <v>0</v>
      </c>
      <c r="BA127" s="203">
        <f t="shared" si="2598"/>
        <v>0</v>
      </c>
      <c r="BB127" s="203">
        <f t="shared" si="2598"/>
        <v>0</v>
      </c>
      <c r="BC127" s="203">
        <f t="shared" si="2598"/>
        <v>0</v>
      </c>
      <c r="BD127" s="203">
        <f t="shared" si="2598"/>
        <v>0</v>
      </c>
      <c r="BE127" s="203">
        <f t="shared" si="2598"/>
        <v>0</v>
      </c>
      <c r="BF127" s="203">
        <f t="shared" si="2598"/>
        <v>0</v>
      </c>
      <c r="BG127" s="203">
        <f t="shared" si="2598"/>
        <v>0</v>
      </c>
      <c r="BH127" s="203">
        <f t="shared" si="2598"/>
        <v>0</v>
      </c>
      <c r="BI127" s="203">
        <f t="shared" si="2598"/>
        <v>0</v>
      </c>
      <c r="BJ127" s="203">
        <f t="shared" si="2598"/>
        <v>0</v>
      </c>
      <c r="BK127" s="203">
        <f t="shared" si="2598"/>
        <v>0</v>
      </c>
      <c r="BL127" s="203">
        <f t="shared" si="2598"/>
        <v>0</v>
      </c>
      <c r="BM127" s="203">
        <f t="shared" si="2598"/>
        <v>0</v>
      </c>
      <c r="BN127" s="203">
        <f t="shared" si="2598"/>
        <v>0</v>
      </c>
      <c r="BO127" s="203">
        <f t="shared" si="2598"/>
        <v>0</v>
      </c>
      <c r="BP127" s="203">
        <f t="shared" si="2598"/>
        <v>0</v>
      </c>
      <c r="BQ127" s="203">
        <f t="shared" si="2598"/>
        <v>0</v>
      </c>
      <c r="BR127" s="203">
        <f t="shared" si="2598"/>
        <v>0</v>
      </c>
      <c r="BS127" s="203">
        <f t="shared" si="2598"/>
        <v>0</v>
      </c>
      <c r="BT127" s="203">
        <f t="shared" si="2598"/>
        <v>0</v>
      </c>
      <c r="BU127" s="203">
        <f t="shared" si="2598"/>
        <v>0</v>
      </c>
      <c r="BV127" s="203">
        <f t="shared" si="2598"/>
        <v>0</v>
      </c>
      <c r="BW127" s="203">
        <f t="shared" si="2598"/>
        <v>0</v>
      </c>
      <c r="BX127" s="203">
        <f t="shared" si="2598"/>
        <v>0</v>
      </c>
      <c r="BY127" s="299"/>
      <c r="BZ127" s="301"/>
      <c r="CA127" s="303"/>
      <c r="CB127" s="303"/>
      <c r="CD127" s="146">
        <f>SUMIFS($Q127:$BX127,$Q117:$BX117,"1. ZoR")</f>
        <v>0</v>
      </c>
      <c r="CE127" s="146">
        <f>SUMIFS($Q127:$BX127,$Q117:$BX117,"2. ZoR")</f>
        <v>0</v>
      </c>
      <c r="CF127" s="146">
        <f>SUMIFS($Q127:$BX127,$Q117:$BX117,"3. ZoR")</f>
        <v>0</v>
      </c>
      <c r="CG127" s="146">
        <f>SUMIFS($Q127:$BX127,$Q117:$BX117,"4. ZoR")</f>
        <v>0</v>
      </c>
      <c r="CH127" s="146">
        <f>SUMIFS($Q127:$BX127,$Q117:$BX117,"5. ZoR")</f>
        <v>0</v>
      </c>
      <c r="CI127" s="146">
        <f>SUMIFS($Q127:$BX127,$Q117:$BX117,"6. ZoR")</f>
        <v>0</v>
      </c>
      <c r="CJ127" s="146">
        <f>SUMIFS($Q127:$BX127,$Q117:$BX117,"7. ZoR")</f>
        <v>0</v>
      </c>
      <c r="CK127" s="146">
        <f>SUMIFS($Q127:$BX127,$Q117:$BX117,"8. ZoR")</f>
        <v>0</v>
      </c>
      <c r="CL127" s="146">
        <f>SUMIFS($Q127:$BX127,$Q117:$BX117,"9. ZoR")</f>
        <v>0</v>
      </c>
      <c r="CM127" s="146">
        <f>SUMIFS($Q127:$BX127,$Q117:$BX117,"10. ZoR")</f>
        <v>0</v>
      </c>
      <c r="CN127" s="146">
        <f>SUMIFS($Q127:$BX127,$Q117:$BX117,"11. ZoR")</f>
        <v>0</v>
      </c>
      <c r="CO127" s="146">
        <f>SUMIFS($Q127:$BX127,$Q117:$BX117,"12. ZoR")</f>
        <v>0</v>
      </c>
      <c r="CP127" s="146">
        <f>SUMIFS($Q127:$BX127,$Q117:$BX117,"13. ZoR")</f>
        <v>0</v>
      </c>
      <c r="CQ127" s="146">
        <f>SUMIFS($Q127:$BX127,$Q117:$BX117,"14. ZoR")</f>
        <v>0</v>
      </c>
      <c r="CR127" s="146">
        <f>SUMIFS($Q127:$BX127,$Q117:$BX117,"15. ZoR")</f>
        <v>0</v>
      </c>
    </row>
    <row r="128" spans="1:96" ht="15" customHeight="1" thickBot="1" x14ac:dyDescent="0.35"/>
    <row r="129" spans="1:96" s="98" customFormat="1" ht="69.599999999999994" customHeight="1" thickBot="1" x14ac:dyDescent="0.35">
      <c r="A129" s="229"/>
      <c r="B129" s="112"/>
      <c r="C129" s="304" t="s">
        <v>1</v>
      </c>
      <c r="D129" s="113"/>
      <c r="E129" s="122" t="s">
        <v>198</v>
      </c>
      <c r="F129" s="122" t="s">
        <v>200</v>
      </c>
      <c r="G129" s="114" t="s">
        <v>93</v>
      </c>
      <c r="H129" s="114" t="s">
        <v>94</v>
      </c>
      <c r="I129" s="114" t="s">
        <v>229</v>
      </c>
      <c r="J129" s="114" t="s">
        <v>206</v>
      </c>
      <c r="K129" s="114" t="s">
        <v>208</v>
      </c>
      <c r="L129" s="129" t="s">
        <v>0</v>
      </c>
      <c r="M129" s="7"/>
      <c r="N129" s="115">
        <v>208002</v>
      </c>
      <c r="P129" s="162" t="s">
        <v>129</v>
      </c>
      <c r="Q129" s="76" t="s">
        <v>3</v>
      </c>
      <c r="R129" s="76" t="s">
        <v>4</v>
      </c>
      <c r="S129" s="76" t="s">
        <v>5</v>
      </c>
      <c r="T129" s="76" t="s">
        <v>6</v>
      </c>
      <c r="U129" s="76" t="s">
        <v>7</v>
      </c>
      <c r="V129" s="76" t="s">
        <v>8</v>
      </c>
      <c r="W129" s="76" t="s">
        <v>9</v>
      </c>
      <c r="X129" s="76" t="s">
        <v>10</v>
      </c>
      <c r="Y129" s="76" t="s">
        <v>11</v>
      </c>
      <c r="Z129" s="76" t="s">
        <v>12</v>
      </c>
      <c r="AA129" s="76" t="s">
        <v>13</v>
      </c>
      <c r="AB129" s="76" t="s">
        <v>14</v>
      </c>
      <c r="AC129" s="76" t="s">
        <v>15</v>
      </c>
      <c r="AD129" s="76" t="s">
        <v>16</v>
      </c>
      <c r="AE129" s="76" t="s">
        <v>17</v>
      </c>
      <c r="AF129" s="76" t="s">
        <v>18</v>
      </c>
      <c r="AG129" s="76" t="s">
        <v>19</v>
      </c>
      <c r="AH129" s="76" t="s">
        <v>20</v>
      </c>
      <c r="AI129" s="76" t="s">
        <v>21</v>
      </c>
      <c r="AJ129" s="76" t="s">
        <v>22</v>
      </c>
      <c r="AK129" s="76" t="s">
        <v>23</v>
      </c>
      <c r="AL129" s="76" t="s">
        <v>24</v>
      </c>
      <c r="AM129" s="76" t="s">
        <v>25</v>
      </c>
      <c r="AN129" s="76" t="s">
        <v>26</v>
      </c>
      <c r="AO129" s="76" t="s">
        <v>27</v>
      </c>
      <c r="AP129" s="76" t="s">
        <v>28</v>
      </c>
      <c r="AQ129" s="76" t="s">
        <v>29</v>
      </c>
      <c r="AR129" s="76" t="s">
        <v>30</v>
      </c>
      <c r="AS129" s="76" t="s">
        <v>31</v>
      </c>
      <c r="AT129" s="76" t="s">
        <v>32</v>
      </c>
      <c r="AU129" s="76" t="s">
        <v>33</v>
      </c>
      <c r="AV129" s="76" t="s">
        <v>34</v>
      </c>
      <c r="AW129" s="76" t="s">
        <v>35</v>
      </c>
      <c r="AX129" s="76" t="s">
        <v>36</v>
      </c>
      <c r="AY129" s="76" t="s">
        <v>37</v>
      </c>
      <c r="AZ129" s="76" t="s">
        <v>38</v>
      </c>
      <c r="BA129" s="76" t="s">
        <v>39</v>
      </c>
      <c r="BB129" s="76" t="s">
        <v>40</v>
      </c>
      <c r="BC129" s="76" t="s">
        <v>41</v>
      </c>
      <c r="BD129" s="76" t="s">
        <v>42</v>
      </c>
      <c r="BE129" s="76" t="s">
        <v>43</v>
      </c>
      <c r="BF129" s="76" t="s">
        <v>44</v>
      </c>
      <c r="BG129" s="76" t="s">
        <v>45</v>
      </c>
      <c r="BH129" s="76" t="s">
        <v>46</v>
      </c>
      <c r="BI129" s="76" t="s">
        <v>47</v>
      </c>
      <c r="BJ129" s="76" t="s">
        <v>48</v>
      </c>
      <c r="BK129" s="76" t="s">
        <v>49</v>
      </c>
      <c r="BL129" s="76" t="s">
        <v>50</v>
      </c>
      <c r="BM129" s="76" t="s">
        <v>51</v>
      </c>
      <c r="BN129" s="76" t="s">
        <v>52</v>
      </c>
      <c r="BO129" s="76" t="s">
        <v>130</v>
      </c>
      <c r="BP129" s="76" t="s">
        <v>131</v>
      </c>
      <c r="BQ129" s="76" t="s">
        <v>132</v>
      </c>
      <c r="BR129" s="76" t="s">
        <v>133</v>
      </c>
      <c r="BS129" s="76" t="s">
        <v>134</v>
      </c>
      <c r="BT129" s="76" t="s">
        <v>135</v>
      </c>
      <c r="BU129" s="76" t="s">
        <v>136</v>
      </c>
      <c r="BV129" s="76" t="s">
        <v>137</v>
      </c>
      <c r="BW129" s="76" t="s">
        <v>138</v>
      </c>
      <c r="BX129" s="76" t="s">
        <v>139</v>
      </c>
      <c r="BY129" s="125" t="s">
        <v>174</v>
      </c>
      <c r="BZ129" s="126" t="s">
        <v>175</v>
      </c>
      <c r="CA129" s="126" t="s">
        <v>157</v>
      </c>
      <c r="CB129" s="126" t="s">
        <v>237</v>
      </c>
      <c r="CD129" s="306" t="s">
        <v>222</v>
      </c>
      <c r="CE129" s="307"/>
      <c r="CF129" s="307"/>
      <c r="CG129" s="307"/>
      <c r="CH129" s="307"/>
      <c r="CI129" s="307"/>
      <c r="CJ129" s="307"/>
      <c r="CK129" s="307"/>
      <c r="CL129" s="307"/>
      <c r="CM129" s="307"/>
      <c r="CN129" s="307"/>
      <c r="CO129" s="307"/>
      <c r="CP129" s="307"/>
      <c r="CQ129" s="307"/>
      <c r="CR129" s="307"/>
    </row>
    <row r="130" spans="1:96" s="98" customFormat="1" ht="21" hidden="1" customHeight="1" x14ac:dyDescent="0.3">
      <c r="A130" s="230"/>
      <c r="B130" s="105"/>
      <c r="C130" s="305"/>
      <c r="D130" s="116"/>
      <c r="E130" s="116"/>
      <c r="F130" s="116"/>
      <c r="G130" s="308" t="s">
        <v>235</v>
      </c>
      <c r="H130" s="308" t="s">
        <v>95</v>
      </c>
      <c r="I130" s="309" t="s">
        <v>199</v>
      </c>
      <c r="J130" s="309" t="s">
        <v>207</v>
      </c>
      <c r="K130" s="128"/>
      <c r="L130" s="311" t="s">
        <v>92</v>
      </c>
      <c r="M130" s="7"/>
      <c r="N130" s="313" t="s">
        <v>2</v>
      </c>
      <c r="P130" s="77"/>
      <c r="Q130" s="67">
        <f>MONTH(Úvod!$F$10)</f>
        <v>1</v>
      </c>
      <c r="R130" s="68">
        <f t="shared" ref="R130" si="2599">IF(Q130=12,1,Q130+1)</f>
        <v>2</v>
      </c>
      <c r="S130" s="68">
        <f t="shared" ref="S130" si="2600">IF(R130=12,1,R130+1)</f>
        <v>3</v>
      </c>
      <c r="T130" s="69">
        <f t="shared" ref="T130" si="2601">IF(S130=12,1,S130+1)</f>
        <v>4</v>
      </c>
      <c r="U130" s="69">
        <f t="shared" ref="U130" si="2602">IF(T130=12,1,T130+1)</f>
        <v>5</v>
      </c>
      <c r="V130" s="69">
        <f t="shared" ref="V130" si="2603">IF(U130=12,1,U130+1)</f>
        <v>6</v>
      </c>
      <c r="W130" s="69">
        <f t="shared" ref="W130" si="2604">IF(V130=12,1,V130+1)</f>
        <v>7</v>
      </c>
      <c r="X130" s="69">
        <f t="shared" ref="X130" si="2605">IF(W130=12,1,W130+1)</f>
        <v>8</v>
      </c>
      <c r="Y130" s="69">
        <f t="shared" ref="Y130" si="2606">IF(X130=12,1,X130+1)</f>
        <v>9</v>
      </c>
      <c r="Z130" s="69">
        <f>IF(Y130=12,1,Y130+1)</f>
        <v>10</v>
      </c>
      <c r="AA130" s="69">
        <f t="shared" ref="AA130" si="2607">IF(Z130=12,1,Z130+1)</f>
        <v>11</v>
      </c>
      <c r="AB130" s="69">
        <f t="shared" ref="AB130" si="2608">IF(AA130=12,1,AA130+1)</f>
        <v>12</v>
      </c>
      <c r="AC130" s="69">
        <f t="shared" ref="AC130" si="2609">IF(AB130=12,1,AB130+1)</f>
        <v>1</v>
      </c>
      <c r="AD130" s="69">
        <f t="shared" ref="AD130" si="2610">IF(AC130=12,1,AC130+1)</f>
        <v>2</v>
      </c>
      <c r="AE130" s="69">
        <f t="shared" ref="AE130" si="2611">IF(AD130=12,1,AD130+1)</f>
        <v>3</v>
      </c>
      <c r="AF130" s="69">
        <f t="shared" ref="AF130" si="2612">IF(AE130=12,1,AE130+1)</f>
        <v>4</v>
      </c>
      <c r="AG130" s="69">
        <f t="shared" ref="AG130" si="2613">IF(AF130=12,1,AF130+1)</f>
        <v>5</v>
      </c>
      <c r="AH130" s="69">
        <f t="shared" ref="AH130" si="2614">IF(AG130=12,1,AG130+1)</f>
        <v>6</v>
      </c>
      <c r="AI130" s="69">
        <f>IF(AH130=12,1,AH130+1)</f>
        <v>7</v>
      </c>
      <c r="AJ130" s="69">
        <f t="shared" ref="AJ130" si="2615">IF(AI130=12,1,AI130+1)</f>
        <v>8</v>
      </c>
      <c r="AK130" s="69">
        <f t="shared" ref="AK130" si="2616">IF(AJ130=12,1,AJ130+1)</f>
        <v>9</v>
      </c>
      <c r="AL130" s="69">
        <f t="shared" ref="AL130" si="2617">IF(AK130=12,1,AK130+1)</f>
        <v>10</v>
      </c>
      <c r="AM130" s="69">
        <f t="shared" ref="AM130" si="2618">IF(AL130=12,1,AL130+1)</f>
        <v>11</v>
      </c>
      <c r="AN130" s="69">
        <f t="shared" ref="AN130" si="2619">IF(AM130=12,1,AM130+1)</f>
        <v>12</v>
      </c>
      <c r="AO130" s="69">
        <f t="shared" ref="AO130" si="2620">IF(AN130=12,1,AN130+1)</f>
        <v>1</v>
      </c>
      <c r="AP130" s="69">
        <f t="shared" ref="AP130" si="2621">IF(AO130=12,1,AO130+1)</f>
        <v>2</v>
      </c>
      <c r="AQ130" s="69">
        <f t="shared" ref="AQ130" si="2622">IF(AP130=12,1,AP130+1)</f>
        <v>3</v>
      </c>
      <c r="AR130" s="69">
        <f t="shared" ref="AR130" si="2623">IF(AQ130=12,1,AQ130+1)</f>
        <v>4</v>
      </c>
      <c r="AS130" s="69">
        <f t="shared" ref="AS130" si="2624">IF(AR130=12,1,AR130+1)</f>
        <v>5</v>
      </c>
      <c r="AT130" s="69">
        <f t="shared" ref="AT130" si="2625">IF(AS130=12,1,AS130+1)</f>
        <v>6</v>
      </c>
      <c r="AU130" s="69">
        <f t="shared" ref="AU130" si="2626">IF(AT130=12,1,AT130+1)</f>
        <v>7</v>
      </c>
      <c r="AV130" s="69">
        <f t="shared" ref="AV130" si="2627">IF(AU130=12,1,AU130+1)</f>
        <v>8</v>
      </c>
      <c r="AW130" s="69">
        <f t="shared" ref="AW130" si="2628">IF(AV130=12,1,AV130+1)</f>
        <v>9</v>
      </c>
      <c r="AX130" s="69">
        <f t="shared" ref="AX130" si="2629">IF(AW130=12,1,AW130+1)</f>
        <v>10</v>
      </c>
      <c r="AY130" s="69">
        <f t="shared" ref="AY130" si="2630">IF(AX130=12,1,AX130+1)</f>
        <v>11</v>
      </c>
      <c r="AZ130" s="69">
        <f t="shared" ref="AZ130" si="2631">IF(AY130=12,1,AY130+1)</f>
        <v>12</v>
      </c>
      <c r="BA130" s="69">
        <f t="shared" ref="BA130" si="2632">IF(AZ130=12,1,AZ130+1)</f>
        <v>1</v>
      </c>
      <c r="BB130" s="69">
        <f t="shared" ref="BB130" si="2633">IF(BA130=12,1,BA130+1)</f>
        <v>2</v>
      </c>
      <c r="BC130" s="69">
        <f t="shared" ref="BC130" si="2634">IF(BB130=12,1,BB130+1)</f>
        <v>3</v>
      </c>
      <c r="BD130" s="69">
        <f t="shared" ref="BD130" si="2635">IF(BC130=12,1,BC130+1)</f>
        <v>4</v>
      </c>
      <c r="BE130" s="69">
        <f t="shared" ref="BE130" si="2636">IF(BD130=12,1,BD130+1)</f>
        <v>5</v>
      </c>
      <c r="BF130" s="69">
        <f t="shared" ref="BF130" si="2637">IF(BE130=12,1,BE130+1)</f>
        <v>6</v>
      </c>
      <c r="BG130" s="69">
        <f t="shared" ref="BG130" si="2638">IF(BF130=12,1,BF130+1)</f>
        <v>7</v>
      </c>
      <c r="BH130" s="69">
        <f t="shared" ref="BH130" si="2639">IF(BG130=12,1,BG130+1)</f>
        <v>8</v>
      </c>
      <c r="BI130" s="69">
        <f t="shared" ref="BI130" si="2640">IF(BH130=12,1,BH130+1)</f>
        <v>9</v>
      </c>
      <c r="BJ130" s="69">
        <f t="shared" ref="BJ130" si="2641">IF(BI130=12,1,BI130+1)</f>
        <v>10</v>
      </c>
      <c r="BK130" s="69">
        <f t="shared" ref="BK130" si="2642">IF(BJ130=12,1,BJ130+1)</f>
        <v>11</v>
      </c>
      <c r="BL130" s="69">
        <f t="shared" ref="BL130" si="2643">IF(BK130=12,1,BK130+1)</f>
        <v>12</v>
      </c>
      <c r="BM130" s="69">
        <f t="shared" ref="BM130" si="2644">IF(BL130=12,1,BL130+1)</f>
        <v>1</v>
      </c>
      <c r="BN130" s="69">
        <f t="shared" ref="BN130" si="2645">IF(BM130=12,1,BM130+1)</f>
        <v>2</v>
      </c>
      <c r="BO130" s="69">
        <f t="shared" ref="BO130" si="2646">IF(BN130=12,1,BN130+1)</f>
        <v>3</v>
      </c>
      <c r="BP130" s="69">
        <f t="shared" ref="BP130" si="2647">IF(BO130=12,1,BO130+1)</f>
        <v>4</v>
      </c>
      <c r="BQ130" s="69">
        <f t="shared" ref="BQ130" si="2648">IF(BP130=12,1,BP130+1)</f>
        <v>5</v>
      </c>
      <c r="BR130" s="69">
        <f t="shared" ref="BR130" si="2649">IF(BQ130=12,1,BQ130+1)</f>
        <v>6</v>
      </c>
      <c r="BS130" s="69">
        <f t="shared" ref="BS130" si="2650">IF(BR130=12,1,BR130+1)</f>
        <v>7</v>
      </c>
      <c r="BT130" s="69">
        <f t="shared" ref="BT130" si="2651">IF(BS130=12,1,BS130+1)</f>
        <v>8</v>
      </c>
      <c r="BU130" s="69">
        <f t="shared" ref="BU130" si="2652">IF(BT130=12,1,BT130+1)</f>
        <v>9</v>
      </c>
      <c r="BV130" s="69">
        <f t="shared" ref="BV130" si="2653">IF(BU130=12,1,BU130+1)</f>
        <v>10</v>
      </c>
      <c r="BW130" s="69">
        <f t="shared" ref="BW130" si="2654">IF(BV130=12,1,BV130+1)</f>
        <v>11</v>
      </c>
      <c r="BX130" s="69">
        <f t="shared" ref="BX130" si="2655">IF(BW130=12,1,BW130+1)</f>
        <v>12</v>
      </c>
      <c r="BY130" s="74"/>
      <c r="BZ130" s="71"/>
      <c r="CA130" s="71"/>
      <c r="CB130" s="71"/>
    </row>
    <row r="131" spans="1:96" s="98" customFormat="1" ht="18" hidden="1" customHeight="1" x14ac:dyDescent="0.3">
      <c r="A131" s="230"/>
      <c r="B131" s="105"/>
      <c r="C131" s="305"/>
      <c r="D131" s="116"/>
      <c r="E131" s="116"/>
      <c r="F131" s="116"/>
      <c r="G131" s="308"/>
      <c r="H131" s="308"/>
      <c r="I131" s="309"/>
      <c r="J131" s="309"/>
      <c r="K131" s="128"/>
      <c r="L131" s="311"/>
      <c r="M131" s="7"/>
      <c r="N131" s="314"/>
      <c r="P131" s="70"/>
      <c r="Q131" s="53">
        <f t="shared" ref="Q131:BX131" si="2656">VALUE(_xlfn.CONCAT(Q130,".",Q133))</f>
        <v>1</v>
      </c>
      <c r="R131" s="66">
        <f t="shared" si="2656"/>
        <v>32</v>
      </c>
      <c r="S131" s="66">
        <f t="shared" si="2656"/>
        <v>61</v>
      </c>
      <c r="T131" s="66">
        <f t="shared" si="2656"/>
        <v>92</v>
      </c>
      <c r="U131" s="66">
        <f t="shared" si="2656"/>
        <v>122</v>
      </c>
      <c r="V131" s="66">
        <f t="shared" si="2656"/>
        <v>153</v>
      </c>
      <c r="W131" s="66">
        <f t="shared" si="2656"/>
        <v>183</v>
      </c>
      <c r="X131" s="66">
        <f t="shared" si="2656"/>
        <v>214</v>
      </c>
      <c r="Y131" s="66">
        <f t="shared" si="2656"/>
        <v>245</v>
      </c>
      <c r="Z131" s="66">
        <f t="shared" si="2656"/>
        <v>275</v>
      </c>
      <c r="AA131" s="66">
        <f t="shared" si="2656"/>
        <v>306</v>
      </c>
      <c r="AB131" s="66">
        <f t="shared" si="2656"/>
        <v>336</v>
      </c>
      <c r="AC131" s="66">
        <f t="shared" si="2656"/>
        <v>367</v>
      </c>
      <c r="AD131" s="66">
        <f t="shared" si="2656"/>
        <v>398</v>
      </c>
      <c r="AE131" s="66">
        <f t="shared" si="2656"/>
        <v>426</v>
      </c>
      <c r="AF131" s="66">
        <f t="shared" si="2656"/>
        <v>457</v>
      </c>
      <c r="AG131" s="66">
        <f t="shared" si="2656"/>
        <v>487</v>
      </c>
      <c r="AH131" s="66">
        <f t="shared" si="2656"/>
        <v>518</v>
      </c>
      <c r="AI131" s="66">
        <f t="shared" si="2656"/>
        <v>548</v>
      </c>
      <c r="AJ131" s="66">
        <f t="shared" si="2656"/>
        <v>579</v>
      </c>
      <c r="AK131" s="66">
        <f t="shared" si="2656"/>
        <v>610</v>
      </c>
      <c r="AL131" s="66">
        <f t="shared" si="2656"/>
        <v>640</v>
      </c>
      <c r="AM131" s="66">
        <f t="shared" si="2656"/>
        <v>671</v>
      </c>
      <c r="AN131" s="66">
        <f t="shared" si="2656"/>
        <v>701</v>
      </c>
      <c r="AO131" s="66">
        <f t="shared" si="2656"/>
        <v>732</v>
      </c>
      <c r="AP131" s="66">
        <f t="shared" si="2656"/>
        <v>763</v>
      </c>
      <c r="AQ131" s="66">
        <f t="shared" si="2656"/>
        <v>791</v>
      </c>
      <c r="AR131" s="66">
        <f t="shared" si="2656"/>
        <v>822</v>
      </c>
      <c r="AS131" s="66">
        <f t="shared" si="2656"/>
        <v>852</v>
      </c>
      <c r="AT131" s="66">
        <f t="shared" si="2656"/>
        <v>883</v>
      </c>
      <c r="AU131" s="66">
        <f t="shared" si="2656"/>
        <v>913</v>
      </c>
      <c r="AV131" s="66">
        <f t="shared" si="2656"/>
        <v>944</v>
      </c>
      <c r="AW131" s="66">
        <f t="shared" si="2656"/>
        <v>975</v>
      </c>
      <c r="AX131" s="66">
        <f t="shared" si="2656"/>
        <v>1005</v>
      </c>
      <c r="AY131" s="66">
        <f t="shared" si="2656"/>
        <v>1036</v>
      </c>
      <c r="AZ131" s="66">
        <f t="shared" si="2656"/>
        <v>1066</v>
      </c>
      <c r="BA131" s="66">
        <f t="shared" si="2656"/>
        <v>1097</v>
      </c>
      <c r="BB131" s="66">
        <f t="shared" si="2656"/>
        <v>1128</v>
      </c>
      <c r="BC131" s="66">
        <f t="shared" si="2656"/>
        <v>1156</v>
      </c>
      <c r="BD131" s="66">
        <f t="shared" si="2656"/>
        <v>1187</v>
      </c>
      <c r="BE131" s="66">
        <f t="shared" si="2656"/>
        <v>1217</v>
      </c>
      <c r="BF131" s="66">
        <f t="shared" si="2656"/>
        <v>1248</v>
      </c>
      <c r="BG131" s="66">
        <f t="shared" si="2656"/>
        <v>1278</v>
      </c>
      <c r="BH131" s="66">
        <f t="shared" si="2656"/>
        <v>1309</v>
      </c>
      <c r="BI131" s="66">
        <f t="shared" si="2656"/>
        <v>1340</v>
      </c>
      <c r="BJ131" s="66">
        <f t="shared" si="2656"/>
        <v>1370</v>
      </c>
      <c r="BK131" s="66">
        <f t="shared" si="2656"/>
        <v>1401</v>
      </c>
      <c r="BL131" s="66">
        <f t="shared" si="2656"/>
        <v>1431</v>
      </c>
      <c r="BM131" s="66">
        <f t="shared" si="2656"/>
        <v>1462</v>
      </c>
      <c r="BN131" s="66">
        <f t="shared" si="2656"/>
        <v>1493</v>
      </c>
      <c r="BO131" s="66">
        <f t="shared" si="2656"/>
        <v>1522</v>
      </c>
      <c r="BP131" s="66">
        <f t="shared" si="2656"/>
        <v>1553</v>
      </c>
      <c r="BQ131" s="66">
        <f t="shared" si="2656"/>
        <v>1583</v>
      </c>
      <c r="BR131" s="66">
        <f t="shared" si="2656"/>
        <v>1614</v>
      </c>
      <c r="BS131" s="66">
        <f t="shared" si="2656"/>
        <v>1644</v>
      </c>
      <c r="BT131" s="66">
        <f t="shared" si="2656"/>
        <v>1675</v>
      </c>
      <c r="BU131" s="66">
        <f t="shared" si="2656"/>
        <v>1706</v>
      </c>
      <c r="BV131" s="66">
        <f t="shared" si="2656"/>
        <v>1736</v>
      </c>
      <c r="BW131" s="66">
        <f t="shared" si="2656"/>
        <v>1767</v>
      </c>
      <c r="BX131" s="66">
        <f t="shared" si="2656"/>
        <v>1797</v>
      </c>
      <c r="BY131" s="75"/>
      <c r="BZ131" s="72"/>
      <c r="CA131" s="72"/>
      <c r="CB131" s="72"/>
    </row>
    <row r="132" spans="1:96" s="98" customFormat="1" ht="18" customHeight="1" x14ac:dyDescent="0.3">
      <c r="A132" s="230"/>
      <c r="B132" s="105"/>
      <c r="C132" s="305"/>
      <c r="D132" s="116"/>
      <c r="E132" s="309" t="s">
        <v>199</v>
      </c>
      <c r="F132" s="309" t="s">
        <v>199</v>
      </c>
      <c r="G132" s="308"/>
      <c r="H132" s="308"/>
      <c r="I132" s="309"/>
      <c r="J132" s="309"/>
      <c r="K132" s="309" t="s">
        <v>209</v>
      </c>
      <c r="L132" s="311"/>
      <c r="M132" s="7"/>
      <c r="N132" s="314"/>
      <c r="P132" s="70"/>
      <c r="Q132" s="54" t="str">
        <f>VLOOKUP(Q130,'Podpůrná data'!$J$13:$K$24,2)</f>
        <v>leden</v>
      </c>
      <c r="R132" s="54" t="str">
        <f>VLOOKUP(R130,'Podpůrná data'!$J$13:$K$24,2)</f>
        <v>únor</v>
      </c>
      <c r="S132" s="54" t="str">
        <f>VLOOKUP(S130,'Podpůrná data'!$J$13:$K$24,2)</f>
        <v>březen</v>
      </c>
      <c r="T132" s="54" t="str">
        <f>VLOOKUP(T130,'Podpůrná data'!$J$13:$K$24,2)</f>
        <v>duben</v>
      </c>
      <c r="U132" s="54" t="str">
        <f>VLOOKUP(U130,'Podpůrná data'!$J$13:$K$24,2)</f>
        <v>květen</v>
      </c>
      <c r="V132" s="54" t="str">
        <f>VLOOKUP(V130,'Podpůrná data'!$J$13:$K$24,2)</f>
        <v>červen</v>
      </c>
      <c r="W132" s="54" t="str">
        <f>VLOOKUP(W130,'Podpůrná data'!$J$13:$K$24,2)</f>
        <v>červenec</v>
      </c>
      <c r="X132" s="54" t="str">
        <f>VLOOKUP(X130,'Podpůrná data'!$J$13:$K$24,2)</f>
        <v>srpen</v>
      </c>
      <c r="Y132" s="54" t="str">
        <f>VLOOKUP(Y130,'Podpůrná data'!$J$13:$K$24,2)</f>
        <v>září</v>
      </c>
      <c r="Z132" s="54" t="str">
        <f>VLOOKUP(Z130,'Podpůrná data'!$J$13:$K$24,2)</f>
        <v>říjen</v>
      </c>
      <c r="AA132" s="54" t="str">
        <f>VLOOKUP(AA130,'Podpůrná data'!$J$13:$K$24,2)</f>
        <v>listopad</v>
      </c>
      <c r="AB132" s="54" t="str">
        <f>VLOOKUP(AB130,'Podpůrná data'!$J$13:$K$24,2)</f>
        <v>prosinec</v>
      </c>
      <c r="AC132" s="54" t="str">
        <f>VLOOKUP(AC130,'Podpůrná data'!$J$13:$K$24,2)</f>
        <v>leden</v>
      </c>
      <c r="AD132" s="54" t="str">
        <f>VLOOKUP(AD130,'Podpůrná data'!$J$13:$K$24,2)</f>
        <v>únor</v>
      </c>
      <c r="AE132" s="54" t="str">
        <f>VLOOKUP(AE130,'Podpůrná data'!$J$13:$K$24,2)</f>
        <v>březen</v>
      </c>
      <c r="AF132" s="54" t="str">
        <f>VLOOKUP(AF130,'Podpůrná data'!$J$13:$K$24,2)</f>
        <v>duben</v>
      </c>
      <c r="AG132" s="54" t="str">
        <f>VLOOKUP(AG130,'Podpůrná data'!$J$13:$K$24,2)</f>
        <v>květen</v>
      </c>
      <c r="AH132" s="54" t="str">
        <f>VLOOKUP(AH130,'Podpůrná data'!$J$13:$K$24,2)</f>
        <v>červen</v>
      </c>
      <c r="AI132" s="54" t="str">
        <f>VLOOKUP(AI130,'Podpůrná data'!$J$13:$K$24,2)</f>
        <v>červenec</v>
      </c>
      <c r="AJ132" s="54" t="str">
        <f>VLOOKUP(AJ130,'Podpůrná data'!$J$13:$K$24,2)</f>
        <v>srpen</v>
      </c>
      <c r="AK132" s="54" t="str">
        <f>VLOOKUP(AK130,'Podpůrná data'!$J$13:$K$24,2)</f>
        <v>září</v>
      </c>
      <c r="AL132" s="54" t="str">
        <f>VLOOKUP(AL130,'Podpůrná data'!$J$13:$K$24,2)</f>
        <v>říjen</v>
      </c>
      <c r="AM132" s="54" t="str">
        <f>VLOOKUP(AM130,'Podpůrná data'!$J$13:$K$24,2)</f>
        <v>listopad</v>
      </c>
      <c r="AN132" s="54" t="str">
        <f>VLOOKUP(AN130,'Podpůrná data'!$J$13:$K$24,2)</f>
        <v>prosinec</v>
      </c>
      <c r="AO132" s="54" t="str">
        <f>VLOOKUP(AO130,'Podpůrná data'!$J$13:$K$24,2)</f>
        <v>leden</v>
      </c>
      <c r="AP132" s="54" t="str">
        <f>VLOOKUP(AP130,'Podpůrná data'!$J$13:$K$24,2)</f>
        <v>únor</v>
      </c>
      <c r="AQ132" s="54" t="str">
        <f>VLOOKUP(AQ130,'Podpůrná data'!$J$13:$K$24,2)</f>
        <v>březen</v>
      </c>
      <c r="AR132" s="54" t="str">
        <f>VLOOKUP(AR130,'Podpůrná data'!$J$13:$K$24,2)</f>
        <v>duben</v>
      </c>
      <c r="AS132" s="54" t="str">
        <f>VLOOKUP(AS130,'Podpůrná data'!$J$13:$K$24,2)</f>
        <v>květen</v>
      </c>
      <c r="AT132" s="54" t="str">
        <f>VLOOKUP(AT130,'Podpůrná data'!$J$13:$K$24,2)</f>
        <v>červen</v>
      </c>
      <c r="AU132" s="54" t="str">
        <f>VLOOKUP(AU130,'Podpůrná data'!$J$13:$K$24,2)</f>
        <v>červenec</v>
      </c>
      <c r="AV132" s="54" t="str">
        <f>VLOOKUP(AV130,'Podpůrná data'!$J$13:$K$24,2)</f>
        <v>srpen</v>
      </c>
      <c r="AW132" s="54" t="str">
        <f>VLOOKUP(AW130,'Podpůrná data'!$J$13:$K$24,2)</f>
        <v>září</v>
      </c>
      <c r="AX132" s="54" t="str">
        <f>VLOOKUP(AX130,'Podpůrná data'!$J$13:$K$24,2)</f>
        <v>říjen</v>
      </c>
      <c r="AY132" s="54" t="str">
        <f>VLOOKUP(AY130,'Podpůrná data'!$J$13:$K$24,2)</f>
        <v>listopad</v>
      </c>
      <c r="AZ132" s="54" t="str">
        <f>VLOOKUP(AZ130,'Podpůrná data'!$J$13:$K$24,2)</f>
        <v>prosinec</v>
      </c>
      <c r="BA132" s="54" t="str">
        <f>VLOOKUP(BA130,'Podpůrná data'!$J$13:$K$24,2)</f>
        <v>leden</v>
      </c>
      <c r="BB132" s="54" t="str">
        <f>VLOOKUP(BB130,'Podpůrná data'!$J$13:$K$24,2)</f>
        <v>únor</v>
      </c>
      <c r="BC132" s="54" t="str">
        <f>VLOOKUP(BC130,'Podpůrná data'!$J$13:$K$24,2)</f>
        <v>březen</v>
      </c>
      <c r="BD132" s="54" t="str">
        <f>VLOOKUP(BD130,'Podpůrná data'!$J$13:$K$24,2)</f>
        <v>duben</v>
      </c>
      <c r="BE132" s="54" t="str">
        <f>VLOOKUP(BE130,'Podpůrná data'!$J$13:$K$24,2)</f>
        <v>květen</v>
      </c>
      <c r="BF132" s="54" t="str">
        <f>VLOOKUP(BF130,'Podpůrná data'!$J$13:$K$24,2)</f>
        <v>červen</v>
      </c>
      <c r="BG132" s="54" t="str">
        <f>VLOOKUP(BG130,'Podpůrná data'!$J$13:$K$24,2)</f>
        <v>červenec</v>
      </c>
      <c r="BH132" s="54" t="str">
        <f>VLOOKUP(BH130,'Podpůrná data'!$J$13:$K$24,2)</f>
        <v>srpen</v>
      </c>
      <c r="BI132" s="54" t="str">
        <f>VLOOKUP(BI130,'Podpůrná data'!$J$13:$K$24,2)</f>
        <v>září</v>
      </c>
      <c r="BJ132" s="54" t="str">
        <f>VLOOKUP(BJ130,'Podpůrná data'!$J$13:$K$24,2)</f>
        <v>říjen</v>
      </c>
      <c r="BK132" s="54" t="str">
        <f>VLOOKUP(BK130,'Podpůrná data'!$J$13:$K$24,2)</f>
        <v>listopad</v>
      </c>
      <c r="BL132" s="54" t="str">
        <f>VLOOKUP(BL130,'Podpůrná data'!$J$13:$K$24,2)</f>
        <v>prosinec</v>
      </c>
      <c r="BM132" s="54" t="str">
        <f>VLOOKUP(BM130,'Podpůrná data'!$J$13:$K$24,2)</f>
        <v>leden</v>
      </c>
      <c r="BN132" s="54" t="str">
        <f>VLOOKUP(BN130,'Podpůrná data'!$J$13:$K$24,2)</f>
        <v>únor</v>
      </c>
      <c r="BO132" s="54" t="str">
        <f>VLOOKUP(BO130,'Podpůrná data'!$J$13:$K$24,2)</f>
        <v>březen</v>
      </c>
      <c r="BP132" s="54" t="str">
        <f>VLOOKUP(BP130,'Podpůrná data'!$J$13:$K$24,2)</f>
        <v>duben</v>
      </c>
      <c r="BQ132" s="54" t="str">
        <f>VLOOKUP(BQ130,'Podpůrná data'!$J$13:$K$24,2)</f>
        <v>květen</v>
      </c>
      <c r="BR132" s="54" t="str">
        <f>VLOOKUP(BR130,'Podpůrná data'!$J$13:$K$24,2)</f>
        <v>červen</v>
      </c>
      <c r="BS132" s="54" t="str">
        <f>VLOOKUP(BS130,'Podpůrná data'!$J$13:$K$24,2)</f>
        <v>červenec</v>
      </c>
      <c r="BT132" s="54" t="str">
        <f>VLOOKUP(BT130,'Podpůrná data'!$J$13:$K$24,2)</f>
        <v>srpen</v>
      </c>
      <c r="BU132" s="54" t="str">
        <f>VLOOKUP(BU130,'Podpůrná data'!$J$13:$K$24,2)</f>
        <v>září</v>
      </c>
      <c r="BV132" s="54" t="str">
        <f>VLOOKUP(BV130,'Podpůrná data'!$J$13:$K$24,2)</f>
        <v>říjen</v>
      </c>
      <c r="BW132" s="54" t="str">
        <f>VLOOKUP(BW130,'Podpůrná data'!$J$13:$K$24,2)</f>
        <v>listopad</v>
      </c>
      <c r="BX132" s="54" t="str">
        <f>VLOOKUP(BX130,'Podpůrná data'!$J$13:$K$24,2)</f>
        <v>prosinec</v>
      </c>
      <c r="BY132" s="143"/>
      <c r="BZ132" s="144"/>
      <c r="CA132" s="165"/>
      <c r="CB132" s="165"/>
      <c r="CD132" s="147" t="s">
        <v>104</v>
      </c>
      <c r="CE132" s="147" t="s">
        <v>105</v>
      </c>
      <c r="CF132" s="147" t="s">
        <v>106</v>
      </c>
      <c r="CG132" s="147" t="s">
        <v>107</v>
      </c>
      <c r="CH132" s="147" t="s">
        <v>108</v>
      </c>
      <c r="CI132" s="147" t="s">
        <v>109</v>
      </c>
      <c r="CJ132" s="147" t="s">
        <v>110</v>
      </c>
      <c r="CK132" s="147" t="s">
        <v>111</v>
      </c>
      <c r="CL132" s="147" t="s">
        <v>112</v>
      </c>
      <c r="CM132" s="147" t="s">
        <v>166</v>
      </c>
      <c r="CN132" s="147" t="s">
        <v>167</v>
      </c>
      <c r="CO132" s="147" t="s">
        <v>168</v>
      </c>
      <c r="CP132" s="147" t="s">
        <v>194</v>
      </c>
      <c r="CQ132" s="147" t="s">
        <v>195</v>
      </c>
      <c r="CR132" s="147" t="s">
        <v>196</v>
      </c>
    </row>
    <row r="133" spans="1:96" s="98" customFormat="1" ht="16.2" customHeight="1" x14ac:dyDescent="0.3">
      <c r="A133" s="230"/>
      <c r="B133" s="105"/>
      <c r="C133" s="305"/>
      <c r="D133" s="116"/>
      <c r="E133" s="309"/>
      <c r="F133" s="309"/>
      <c r="G133" s="308"/>
      <c r="H133" s="308"/>
      <c r="I133" s="309"/>
      <c r="J133" s="309"/>
      <c r="K133" s="309"/>
      <c r="L133" s="311"/>
      <c r="M133" s="7"/>
      <c r="N133" s="314"/>
      <c r="P133" s="70"/>
      <c r="Q133" s="54">
        <f>YEAR(Úvod!$F$10)</f>
        <v>1900</v>
      </c>
      <c r="R133" s="54">
        <f t="shared" ref="R133" si="2657">IF(R130=1,Q133+1,Q133)</f>
        <v>1900</v>
      </c>
      <c r="S133" s="54">
        <f t="shared" ref="S133" si="2658">IF(S130=1,R133+1,R133)</f>
        <v>1900</v>
      </c>
      <c r="T133" s="54">
        <f t="shared" ref="T133" si="2659">IF(T130=1,S133+1,S133)</f>
        <v>1900</v>
      </c>
      <c r="U133" s="54">
        <f t="shared" ref="U133" si="2660">IF(U130=1,T133+1,T133)</f>
        <v>1900</v>
      </c>
      <c r="V133" s="54">
        <f t="shared" ref="V133" si="2661">IF(V130=1,U133+1,U133)</f>
        <v>1900</v>
      </c>
      <c r="W133" s="54">
        <f t="shared" ref="W133" si="2662">IF(W130=1,V133+1,V133)</f>
        <v>1900</v>
      </c>
      <c r="X133" s="54">
        <f t="shared" ref="X133" si="2663">IF(X130=1,W133+1,W133)</f>
        <v>1900</v>
      </c>
      <c r="Y133" s="54">
        <f t="shared" ref="Y133" si="2664">IF(Y130=1,X133+1,X133)</f>
        <v>1900</v>
      </c>
      <c r="Z133" s="54">
        <f t="shared" ref="Z133" si="2665">IF(Z130=1,Y133+1,Y133)</f>
        <v>1900</v>
      </c>
      <c r="AA133" s="54">
        <f t="shared" ref="AA133" si="2666">IF(AA130=1,Z133+1,Z133)</f>
        <v>1900</v>
      </c>
      <c r="AB133" s="54">
        <f t="shared" ref="AB133" si="2667">IF(AB130=1,AA133+1,AA133)</f>
        <v>1900</v>
      </c>
      <c r="AC133" s="54">
        <f t="shared" ref="AC133" si="2668">IF(AC130=1,AB133+1,AB133)</f>
        <v>1901</v>
      </c>
      <c r="AD133" s="54">
        <f t="shared" ref="AD133" si="2669">IF(AD130=1,AC133+1,AC133)</f>
        <v>1901</v>
      </c>
      <c r="AE133" s="54">
        <f t="shared" ref="AE133" si="2670">IF(AE130=1,AD133+1,AD133)</f>
        <v>1901</v>
      </c>
      <c r="AF133" s="54">
        <f t="shared" ref="AF133" si="2671">IF(AF130=1,AE133+1,AE133)</f>
        <v>1901</v>
      </c>
      <c r="AG133" s="54">
        <f t="shared" ref="AG133" si="2672">IF(AG130=1,AF133+1,AF133)</f>
        <v>1901</v>
      </c>
      <c r="AH133" s="54">
        <f t="shared" ref="AH133" si="2673">IF(AH130=1,AG133+1,AG133)</f>
        <v>1901</v>
      </c>
      <c r="AI133" s="54">
        <f t="shared" ref="AI133" si="2674">IF(AI130=1,AH133+1,AH133)</f>
        <v>1901</v>
      </c>
      <c r="AJ133" s="54">
        <f t="shared" ref="AJ133" si="2675">IF(AJ130=1,AI133+1,AI133)</f>
        <v>1901</v>
      </c>
      <c r="AK133" s="54">
        <f t="shared" ref="AK133" si="2676">IF(AK130=1,AJ133+1,AJ133)</f>
        <v>1901</v>
      </c>
      <c r="AL133" s="54">
        <f t="shared" ref="AL133" si="2677">IF(AL130=1,AK133+1,AK133)</f>
        <v>1901</v>
      </c>
      <c r="AM133" s="54">
        <f t="shared" ref="AM133" si="2678">IF(AM130=1,AL133+1,AL133)</f>
        <v>1901</v>
      </c>
      <c r="AN133" s="54">
        <f t="shared" ref="AN133" si="2679">IF(AN130=1,AM133+1,AM133)</f>
        <v>1901</v>
      </c>
      <c r="AO133" s="54">
        <f t="shared" ref="AO133" si="2680">IF(AO130=1,AN133+1,AN133)</f>
        <v>1902</v>
      </c>
      <c r="AP133" s="54">
        <f t="shared" ref="AP133" si="2681">IF(AP130=1,AO133+1,AO133)</f>
        <v>1902</v>
      </c>
      <c r="AQ133" s="54">
        <f t="shared" ref="AQ133" si="2682">IF(AQ130=1,AP133+1,AP133)</f>
        <v>1902</v>
      </c>
      <c r="AR133" s="54">
        <f t="shared" ref="AR133" si="2683">IF(AR130=1,AQ133+1,AQ133)</f>
        <v>1902</v>
      </c>
      <c r="AS133" s="54">
        <f t="shared" ref="AS133" si="2684">IF(AS130=1,AR133+1,AR133)</f>
        <v>1902</v>
      </c>
      <c r="AT133" s="54">
        <f t="shared" ref="AT133" si="2685">IF(AT130=1,AS133+1,AS133)</f>
        <v>1902</v>
      </c>
      <c r="AU133" s="54">
        <f t="shared" ref="AU133" si="2686">IF(AU130=1,AT133+1,AT133)</f>
        <v>1902</v>
      </c>
      <c r="AV133" s="54">
        <f t="shared" ref="AV133" si="2687">IF(AV130=1,AU133+1,AU133)</f>
        <v>1902</v>
      </c>
      <c r="AW133" s="54">
        <f t="shared" ref="AW133" si="2688">IF(AW130=1,AV133+1,AV133)</f>
        <v>1902</v>
      </c>
      <c r="AX133" s="54">
        <f t="shared" ref="AX133" si="2689">IF(AX130=1,AW133+1,AW133)</f>
        <v>1902</v>
      </c>
      <c r="AY133" s="54">
        <f t="shared" ref="AY133" si="2690">IF(AY130=1,AX133+1,AX133)</f>
        <v>1902</v>
      </c>
      <c r="AZ133" s="54">
        <f t="shared" ref="AZ133" si="2691">IF(AZ130=1,AY133+1,AY133)</f>
        <v>1902</v>
      </c>
      <c r="BA133" s="54">
        <f t="shared" ref="BA133" si="2692">IF(BA130=1,AZ133+1,AZ133)</f>
        <v>1903</v>
      </c>
      <c r="BB133" s="54">
        <f t="shared" ref="BB133" si="2693">IF(BB130=1,BA133+1,BA133)</f>
        <v>1903</v>
      </c>
      <c r="BC133" s="54">
        <f t="shared" ref="BC133" si="2694">IF(BC130=1,BB133+1,BB133)</f>
        <v>1903</v>
      </c>
      <c r="BD133" s="54">
        <f t="shared" ref="BD133" si="2695">IF(BD130=1,BC133+1,BC133)</f>
        <v>1903</v>
      </c>
      <c r="BE133" s="54">
        <f t="shared" ref="BE133" si="2696">IF(BE130=1,BD133+1,BD133)</f>
        <v>1903</v>
      </c>
      <c r="BF133" s="54">
        <f t="shared" ref="BF133" si="2697">IF(BF130=1,BE133+1,BE133)</f>
        <v>1903</v>
      </c>
      <c r="BG133" s="54">
        <f t="shared" ref="BG133" si="2698">IF(BG130=1,BF133+1,BF133)</f>
        <v>1903</v>
      </c>
      <c r="BH133" s="54">
        <f t="shared" ref="BH133" si="2699">IF(BH130=1,BG133+1,BG133)</f>
        <v>1903</v>
      </c>
      <c r="BI133" s="54">
        <f t="shared" ref="BI133" si="2700">IF(BI130=1,BH133+1,BH133)</f>
        <v>1903</v>
      </c>
      <c r="BJ133" s="54">
        <f t="shared" ref="BJ133" si="2701">IF(BJ130=1,BI133+1,BI133)</f>
        <v>1903</v>
      </c>
      <c r="BK133" s="54">
        <f t="shared" ref="BK133" si="2702">IF(BK130=1,BJ133+1,BJ133)</f>
        <v>1903</v>
      </c>
      <c r="BL133" s="54">
        <f t="shared" ref="BL133" si="2703">IF(BL130=1,BK133+1,BK133)</f>
        <v>1903</v>
      </c>
      <c r="BM133" s="54">
        <f t="shared" ref="BM133" si="2704">IF(BM130=1,BL133+1,BL133)</f>
        <v>1904</v>
      </c>
      <c r="BN133" s="54">
        <f t="shared" ref="BN133" si="2705">IF(BN130=1,BM133+1,BM133)</f>
        <v>1904</v>
      </c>
      <c r="BO133" s="54">
        <f t="shared" ref="BO133" si="2706">IF(BO130=1,BN133+1,BN133)</f>
        <v>1904</v>
      </c>
      <c r="BP133" s="54">
        <f t="shared" ref="BP133" si="2707">IF(BP130=1,BO133+1,BO133)</f>
        <v>1904</v>
      </c>
      <c r="BQ133" s="54">
        <f t="shared" ref="BQ133" si="2708">IF(BQ130=1,BP133+1,BP133)</f>
        <v>1904</v>
      </c>
      <c r="BR133" s="54">
        <f t="shared" ref="BR133" si="2709">IF(BR130=1,BQ133+1,BQ133)</f>
        <v>1904</v>
      </c>
      <c r="BS133" s="54">
        <f t="shared" ref="BS133" si="2710">IF(BS130=1,BR133+1,BR133)</f>
        <v>1904</v>
      </c>
      <c r="BT133" s="54">
        <f t="shared" ref="BT133" si="2711">IF(BT130=1,BS133+1,BS133)</f>
        <v>1904</v>
      </c>
      <c r="BU133" s="54">
        <f t="shared" ref="BU133" si="2712">IF(BU130=1,BT133+1,BT133)</f>
        <v>1904</v>
      </c>
      <c r="BV133" s="54">
        <f t="shared" ref="BV133" si="2713">IF(BV130=1,BU133+1,BU133)</f>
        <v>1904</v>
      </c>
      <c r="BW133" s="54">
        <f t="shared" ref="BW133" si="2714">IF(BW130=1,BV133+1,BV133)</f>
        <v>1904</v>
      </c>
      <c r="BX133" s="54">
        <f t="shared" ref="BX133" si="2715">IF(BX130=1,BW133+1,BW133)</f>
        <v>1904</v>
      </c>
      <c r="BY133" s="163"/>
      <c r="BZ133" s="164"/>
      <c r="CA133" s="165"/>
      <c r="CB133" s="165"/>
    </row>
    <row r="134" spans="1:96" s="98" customFormat="1" ht="16.2" customHeight="1" x14ac:dyDescent="0.3">
      <c r="A134" s="230"/>
      <c r="B134" s="105"/>
      <c r="C134" s="116"/>
      <c r="D134" s="116"/>
      <c r="E134" s="309"/>
      <c r="F134" s="309"/>
      <c r="G134" s="308"/>
      <c r="H134" s="308"/>
      <c r="I134" s="309"/>
      <c r="J134" s="310"/>
      <c r="K134" s="309"/>
      <c r="L134" s="312"/>
      <c r="M134" s="7"/>
      <c r="N134" s="315"/>
      <c r="P134" s="57" t="s">
        <v>170</v>
      </c>
      <c r="Q134" s="196"/>
      <c r="R134" s="196"/>
      <c r="S134" s="196"/>
      <c r="T134" s="196"/>
      <c r="U134" s="196"/>
      <c r="V134" s="196"/>
      <c r="W134" s="196"/>
      <c r="X134" s="196"/>
      <c r="Y134" s="196"/>
      <c r="Z134" s="196"/>
      <c r="AA134" s="196"/>
      <c r="AB134" s="196"/>
      <c r="AC134" s="196"/>
      <c r="AD134" s="196"/>
      <c r="AE134" s="196"/>
      <c r="AF134" s="196"/>
      <c r="AG134" s="196"/>
      <c r="AH134" s="196"/>
      <c r="AI134" s="196"/>
      <c r="AJ134" s="196"/>
      <c r="AK134" s="196"/>
      <c r="AL134" s="196"/>
      <c r="AM134" s="196"/>
      <c r="AN134" s="196"/>
      <c r="AO134" s="196"/>
      <c r="AP134" s="196"/>
      <c r="AQ134" s="196"/>
      <c r="AR134" s="196"/>
      <c r="AS134" s="196"/>
      <c r="AT134" s="196"/>
      <c r="AU134" s="196"/>
      <c r="AV134" s="196"/>
      <c r="AW134" s="196"/>
      <c r="AX134" s="196"/>
      <c r="AY134" s="196"/>
      <c r="AZ134" s="196"/>
      <c r="BA134" s="196"/>
      <c r="BB134" s="196"/>
      <c r="BC134" s="196"/>
      <c r="BD134" s="196"/>
      <c r="BE134" s="196"/>
      <c r="BF134" s="196"/>
      <c r="BG134" s="196"/>
      <c r="BH134" s="196"/>
      <c r="BI134" s="196"/>
      <c r="BJ134" s="196"/>
      <c r="BK134" s="196"/>
      <c r="BL134" s="196"/>
      <c r="BM134" s="196"/>
      <c r="BN134" s="196"/>
      <c r="BO134" s="196"/>
      <c r="BP134" s="196"/>
      <c r="BQ134" s="196"/>
      <c r="BR134" s="196"/>
      <c r="BS134" s="196"/>
      <c r="BT134" s="196"/>
      <c r="BU134" s="196"/>
      <c r="BV134" s="196"/>
      <c r="BW134" s="196"/>
      <c r="BX134" s="196"/>
      <c r="BY134" s="163"/>
      <c r="BZ134" s="164"/>
      <c r="CA134" s="165"/>
      <c r="CB134" s="165"/>
    </row>
    <row r="135" spans="1:96" s="98" customFormat="1" ht="23.4" customHeight="1" x14ac:dyDescent="0.3">
      <c r="A135" s="97"/>
      <c r="B135" s="117" t="s">
        <v>10</v>
      </c>
      <c r="C135" s="297"/>
      <c r="D135" s="297"/>
      <c r="E135" s="197"/>
      <c r="F135" s="193"/>
      <c r="G135" s="198"/>
      <c r="H135" s="199"/>
      <c r="I135" s="198"/>
      <c r="J135" s="167">
        <f>IF(I135="",0,IF(I135='Podpůrná data'!$A$4,'Podpůrná data'!$B$4,'Podpůrná data'!$B$5))</f>
        <v>0</v>
      </c>
      <c r="K135" s="166">
        <f>IFERROR(INT(ROUND(H135,2)*(VLOOKUP(INT(G135),'Podpůrná data'!$A$14:$B$73,2,FALSE))*(G135/(INT(G135)))),0)</f>
        <v>0</v>
      </c>
      <c r="L135" s="55">
        <f>J135*K135</f>
        <v>0</v>
      </c>
      <c r="M135" s="56">
        <f>IF(L135&gt;0,IF(ISTEXT(C135)=TRUE,0,1),0)</f>
        <v>0</v>
      </c>
      <c r="N135" s="142">
        <f>IF(L135&gt;0,1,0)</f>
        <v>0</v>
      </c>
      <c r="O135" s="118"/>
      <c r="P135" s="57" t="s">
        <v>94</v>
      </c>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c r="BA135" s="200"/>
      <c r="BB135" s="200"/>
      <c r="BC135" s="200"/>
      <c r="BD135" s="200"/>
      <c r="BE135" s="200"/>
      <c r="BF135" s="200"/>
      <c r="BG135" s="200"/>
      <c r="BH135" s="200"/>
      <c r="BI135" s="200"/>
      <c r="BJ135" s="200"/>
      <c r="BK135" s="200"/>
      <c r="BL135" s="200"/>
      <c r="BM135" s="200"/>
      <c r="BN135" s="200"/>
      <c r="BO135" s="200"/>
      <c r="BP135" s="200"/>
      <c r="BQ135" s="200"/>
      <c r="BR135" s="200"/>
      <c r="BS135" s="200"/>
      <c r="BT135" s="200"/>
      <c r="BU135" s="200"/>
      <c r="BV135" s="200"/>
      <c r="BW135" s="200"/>
      <c r="BX135" s="200"/>
      <c r="BY135" s="298">
        <f>SUM(Q143:BX143)</f>
        <v>0</v>
      </c>
      <c r="BZ135" s="300">
        <f>SUM(Q144:BX144)</f>
        <v>0</v>
      </c>
      <c r="CA135" s="302">
        <f>IF($N135=0,0,IF($BY135&gt;=215*$H135,1,0))</f>
        <v>0</v>
      </c>
      <c r="CB135" s="302">
        <f>IF($BY135&gt;=215*$H135,0,(CEILING(215*$H135,1)-$BY135))</f>
        <v>0</v>
      </c>
    </row>
    <row r="136" spans="1:96" s="98" customFormat="1" ht="28.8" x14ac:dyDescent="0.3">
      <c r="A136" s="97"/>
      <c r="B136" s="119"/>
      <c r="C136" s="73"/>
      <c r="D136" s="73"/>
      <c r="E136" s="73"/>
      <c r="F136" s="73"/>
      <c r="G136" s="73"/>
      <c r="H136" s="73"/>
      <c r="I136" s="73"/>
      <c r="J136" s="73"/>
      <c r="K136" s="73"/>
      <c r="L136" s="58"/>
      <c r="M136" s="7"/>
      <c r="N136" s="160"/>
      <c r="P136" s="57" t="s">
        <v>140</v>
      </c>
      <c r="Q136" s="201"/>
      <c r="R136" s="201"/>
      <c r="S136" s="201"/>
      <c r="T136" s="201"/>
      <c r="U136" s="201"/>
      <c r="V136" s="201"/>
      <c r="W136" s="201"/>
      <c r="X136" s="201"/>
      <c r="Y136" s="201"/>
      <c r="Z136" s="201"/>
      <c r="AA136" s="201"/>
      <c r="AB136" s="201"/>
      <c r="AC136" s="201"/>
      <c r="AD136" s="201"/>
      <c r="AE136" s="201"/>
      <c r="AF136" s="201"/>
      <c r="AG136" s="201"/>
      <c r="AH136" s="201"/>
      <c r="AI136" s="201"/>
      <c r="AJ136" s="201"/>
      <c r="AK136" s="201"/>
      <c r="AL136" s="201"/>
      <c r="AM136" s="201"/>
      <c r="AN136" s="201"/>
      <c r="AO136" s="201"/>
      <c r="AP136" s="201"/>
      <c r="AQ136" s="201"/>
      <c r="AR136" s="201"/>
      <c r="AS136" s="201"/>
      <c r="AT136" s="201"/>
      <c r="AU136" s="201"/>
      <c r="AV136" s="201"/>
      <c r="AW136" s="201"/>
      <c r="AX136" s="201"/>
      <c r="AY136" s="201"/>
      <c r="AZ136" s="201"/>
      <c r="BA136" s="201"/>
      <c r="BB136" s="201"/>
      <c r="BC136" s="201"/>
      <c r="BD136" s="201"/>
      <c r="BE136" s="201"/>
      <c r="BF136" s="201"/>
      <c r="BG136" s="201"/>
      <c r="BH136" s="201"/>
      <c r="BI136" s="201"/>
      <c r="BJ136" s="201"/>
      <c r="BK136" s="201"/>
      <c r="BL136" s="201"/>
      <c r="BM136" s="201"/>
      <c r="BN136" s="201"/>
      <c r="BO136" s="201"/>
      <c r="BP136" s="201"/>
      <c r="BQ136" s="201"/>
      <c r="BR136" s="201"/>
      <c r="BS136" s="201"/>
      <c r="BT136" s="201"/>
      <c r="BU136" s="201"/>
      <c r="BV136" s="201"/>
      <c r="BW136" s="201"/>
      <c r="BX136" s="201"/>
      <c r="BY136" s="298"/>
      <c r="BZ136" s="300"/>
      <c r="CA136" s="302"/>
      <c r="CB136" s="302"/>
    </row>
    <row r="137" spans="1:96" s="98" customFormat="1" ht="14.4" hidden="1" customHeight="1" x14ac:dyDescent="0.3">
      <c r="A137" s="97"/>
      <c r="B137" s="119"/>
      <c r="C137" s="73"/>
      <c r="D137" s="73"/>
      <c r="E137" s="73"/>
      <c r="F137" s="73"/>
      <c r="G137" s="73"/>
      <c r="H137" s="73"/>
      <c r="I137" s="73"/>
      <c r="J137" s="73"/>
      <c r="K137" s="73"/>
      <c r="L137" s="58"/>
      <c r="M137" s="7"/>
      <c r="N137" s="160"/>
      <c r="P137" s="59" t="s">
        <v>141</v>
      </c>
      <c r="Q137" s="60">
        <f>IF(Q135&lt;&gt;0,1,0)</f>
        <v>0</v>
      </c>
      <c r="R137" s="60">
        <f t="shared" ref="R137" si="2716">IF(Q137&gt;0,Q137+1,IF(R135&lt;&gt;0,1,0))</f>
        <v>0</v>
      </c>
      <c r="S137" s="60">
        <f t="shared" ref="S137" si="2717">IF(R137&gt;0,R137+1,IF(S135&lt;&gt;0,1,0))</f>
        <v>0</v>
      </c>
      <c r="T137" s="60">
        <f t="shared" ref="T137" si="2718">IF(S137&gt;0,S137+1,IF(T135&lt;&gt;0,1,0))</f>
        <v>0</v>
      </c>
      <c r="U137" s="60">
        <f t="shared" ref="U137" si="2719">IF(T137&gt;0,T137+1,IF(U135&lt;&gt;0,1,0))</f>
        <v>0</v>
      </c>
      <c r="V137" s="60">
        <f t="shared" ref="V137" si="2720">IF(U137&gt;0,U137+1,IF(V135&lt;&gt;0,1,0))</f>
        <v>0</v>
      </c>
      <c r="W137" s="60">
        <f t="shared" ref="W137" si="2721">IF(V137&gt;0,V137+1,IF(W135&lt;&gt;0,1,0))</f>
        <v>0</v>
      </c>
      <c r="X137" s="60">
        <f t="shared" ref="X137" si="2722">IF(W137&gt;0,W137+1,IF(X135&lt;&gt;0,1,0))</f>
        <v>0</v>
      </c>
      <c r="Y137" s="60">
        <f t="shared" ref="Y137" si="2723">IF(X137&gt;0,X137+1,IF(Y135&lt;&gt;0,1,0))</f>
        <v>0</v>
      </c>
      <c r="Z137" s="60">
        <f t="shared" ref="Z137" si="2724">IF(Y137&gt;0,Y137+1,IF(Z135&lt;&gt;0,1,0))</f>
        <v>0</v>
      </c>
      <c r="AA137" s="60">
        <f t="shared" ref="AA137" si="2725">IF(Z137&gt;0,Z137+1,IF(AA135&lt;&gt;0,1,0))</f>
        <v>0</v>
      </c>
      <c r="AB137" s="60">
        <f t="shared" ref="AB137" si="2726">IF(AA137&gt;0,AA137+1,IF(AB135&lt;&gt;0,1,0))</f>
        <v>0</v>
      </c>
      <c r="AC137" s="60">
        <f t="shared" ref="AC137" si="2727">IF(AB137&gt;0,AB137+1,IF(AC135&lt;&gt;0,1,0))</f>
        <v>0</v>
      </c>
      <c r="AD137" s="60">
        <f t="shared" ref="AD137" si="2728">IF(AC137&gt;0,AC137+1,IF(AD135&lt;&gt;0,1,0))</f>
        <v>0</v>
      </c>
      <c r="AE137" s="60">
        <f t="shared" ref="AE137" si="2729">IF(AD137&gt;0,AD137+1,IF(AE135&lt;&gt;0,1,0))</f>
        <v>0</v>
      </c>
      <c r="AF137" s="60">
        <f t="shared" ref="AF137" si="2730">IF(AE137&gt;0,AE137+1,IF(AF135&lt;&gt;0,1,0))</f>
        <v>0</v>
      </c>
      <c r="AG137" s="60">
        <f t="shared" ref="AG137" si="2731">IF(AF137&gt;0,AF137+1,IF(AG135&lt;&gt;0,1,0))</f>
        <v>0</v>
      </c>
      <c r="AH137" s="60">
        <f t="shared" ref="AH137" si="2732">IF(AG137&gt;0,AG137+1,IF(AH135&lt;&gt;0,1,0))</f>
        <v>0</v>
      </c>
      <c r="AI137" s="60">
        <f t="shared" ref="AI137" si="2733">IF(AH137&gt;0,AH137+1,IF(AI135&lt;&gt;0,1,0))</f>
        <v>0</v>
      </c>
      <c r="AJ137" s="60">
        <f t="shared" ref="AJ137" si="2734">IF(AI137&gt;0,AI137+1,IF(AJ135&lt;&gt;0,1,0))</f>
        <v>0</v>
      </c>
      <c r="AK137" s="60">
        <f t="shared" ref="AK137" si="2735">IF(AJ137&gt;0,AJ137+1,IF(AK135&lt;&gt;0,1,0))</f>
        <v>0</v>
      </c>
      <c r="AL137" s="60">
        <f t="shared" ref="AL137" si="2736">IF(AK137&gt;0,AK137+1,IF(AL135&lt;&gt;0,1,0))</f>
        <v>0</v>
      </c>
      <c r="AM137" s="60">
        <f t="shared" ref="AM137" si="2737">IF(AL137&gt;0,AL137+1,IF(AM135&lt;&gt;0,1,0))</f>
        <v>0</v>
      </c>
      <c r="AN137" s="60">
        <f t="shared" ref="AN137" si="2738">IF(AM137&gt;0,AM137+1,IF(AN135&lt;&gt;0,1,0))</f>
        <v>0</v>
      </c>
      <c r="AO137" s="60">
        <f t="shared" ref="AO137" si="2739">IF(AN137&gt;0,AN137+1,IF(AO135&lt;&gt;0,1,0))</f>
        <v>0</v>
      </c>
      <c r="AP137" s="60">
        <f t="shared" ref="AP137" si="2740">IF(AO137&gt;0,AO137+1,IF(AP135&lt;&gt;0,1,0))</f>
        <v>0</v>
      </c>
      <c r="AQ137" s="60">
        <f t="shared" ref="AQ137" si="2741">IF(AP137&gt;0,AP137+1,IF(AQ135&lt;&gt;0,1,0))</f>
        <v>0</v>
      </c>
      <c r="AR137" s="60">
        <f t="shared" ref="AR137" si="2742">IF(AQ137&gt;0,AQ137+1,IF(AR135&lt;&gt;0,1,0))</f>
        <v>0</v>
      </c>
      <c r="AS137" s="60">
        <f t="shared" ref="AS137" si="2743">IF(AR137&gt;0,AR137+1,IF(AS135&lt;&gt;0,1,0))</f>
        <v>0</v>
      </c>
      <c r="AT137" s="60">
        <f t="shared" ref="AT137" si="2744">IF(AS137&gt;0,AS137+1,IF(AT135&lt;&gt;0,1,0))</f>
        <v>0</v>
      </c>
      <c r="AU137" s="60">
        <f t="shared" ref="AU137" si="2745">IF(AT137&gt;0,AT137+1,IF(AU135&lt;&gt;0,1,0))</f>
        <v>0</v>
      </c>
      <c r="AV137" s="60">
        <f t="shared" ref="AV137" si="2746">IF(AU137&gt;0,AU137+1,IF(AV135&lt;&gt;0,1,0))</f>
        <v>0</v>
      </c>
      <c r="AW137" s="60">
        <f t="shared" ref="AW137" si="2747">IF(AV137&gt;0,AV137+1,IF(AW135&lt;&gt;0,1,0))</f>
        <v>0</v>
      </c>
      <c r="AX137" s="60">
        <f t="shared" ref="AX137" si="2748">IF(AW137&gt;0,AW137+1,IF(AX135&lt;&gt;0,1,0))</f>
        <v>0</v>
      </c>
      <c r="AY137" s="60">
        <f t="shared" ref="AY137" si="2749">IF(AX137&gt;0,AX137+1,IF(AY135&lt;&gt;0,1,0))</f>
        <v>0</v>
      </c>
      <c r="AZ137" s="60">
        <f t="shared" ref="AZ137" si="2750">IF(AY137&gt;0,AY137+1,IF(AZ135&lt;&gt;0,1,0))</f>
        <v>0</v>
      </c>
      <c r="BA137" s="60">
        <f t="shared" ref="BA137" si="2751">IF(AZ137&gt;0,AZ137+1,IF(BA135&lt;&gt;0,1,0))</f>
        <v>0</v>
      </c>
      <c r="BB137" s="60">
        <f t="shared" ref="BB137" si="2752">IF(BA137&gt;0,BA137+1,IF(BB135&lt;&gt;0,1,0))</f>
        <v>0</v>
      </c>
      <c r="BC137" s="60">
        <f t="shared" ref="BC137" si="2753">IF(BB137&gt;0,BB137+1,IF(BC135&lt;&gt;0,1,0))</f>
        <v>0</v>
      </c>
      <c r="BD137" s="60">
        <f t="shared" ref="BD137" si="2754">IF(BC137&gt;0,BC137+1,IF(BD135&lt;&gt;0,1,0))</f>
        <v>0</v>
      </c>
      <c r="BE137" s="60">
        <f t="shared" ref="BE137" si="2755">IF(BD137&gt;0,BD137+1,IF(BE135&lt;&gt;0,1,0))</f>
        <v>0</v>
      </c>
      <c r="BF137" s="60">
        <f t="shared" ref="BF137" si="2756">IF(BE137&gt;0,BE137+1,IF(BF135&lt;&gt;0,1,0))</f>
        <v>0</v>
      </c>
      <c r="BG137" s="60">
        <f t="shared" ref="BG137" si="2757">IF(BF137&gt;0,BF137+1,IF(BG135&lt;&gt;0,1,0))</f>
        <v>0</v>
      </c>
      <c r="BH137" s="60">
        <f t="shared" ref="BH137" si="2758">IF(BG137&gt;0,BG137+1,IF(BH135&lt;&gt;0,1,0))</f>
        <v>0</v>
      </c>
      <c r="BI137" s="60">
        <f t="shared" ref="BI137" si="2759">IF(BH137&gt;0,BH137+1,IF(BI135&lt;&gt;0,1,0))</f>
        <v>0</v>
      </c>
      <c r="BJ137" s="60">
        <f t="shared" ref="BJ137" si="2760">IF(BI137&gt;0,BI137+1,IF(BJ135&lt;&gt;0,1,0))</f>
        <v>0</v>
      </c>
      <c r="BK137" s="60">
        <f t="shared" ref="BK137" si="2761">IF(BJ137&gt;0,BJ137+1,IF(BK135&lt;&gt;0,1,0))</f>
        <v>0</v>
      </c>
      <c r="BL137" s="60">
        <f t="shared" ref="BL137" si="2762">IF(BK137&gt;0,BK137+1,IF(BL135&lt;&gt;0,1,0))</f>
        <v>0</v>
      </c>
      <c r="BM137" s="60">
        <f t="shared" ref="BM137" si="2763">IF(BL137&gt;0,BL137+1,IF(BM135&lt;&gt;0,1,0))</f>
        <v>0</v>
      </c>
      <c r="BN137" s="60">
        <f t="shared" ref="BN137" si="2764">IF(BM137&gt;0,BM137+1,IF(BN135&lt;&gt;0,1,0))</f>
        <v>0</v>
      </c>
      <c r="BO137" s="60">
        <f t="shared" ref="BO137" si="2765">IF(BN137&gt;0,BN137+1,IF(BO135&lt;&gt;0,1,0))</f>
        <v>0</v>
      </c>
      <c r="BP137" s="60">
        <f t="shared" ref="BP137" si="2766">IF(BO137&gt;0,BO137+1,IF(BP135&lt;&gt;0,1,0))</f>
        <v>0</v>
      </c>
      <c r="BQ137" s="60">
        <f t="shared" ref="BQ137" si="2767">IF(BP137&gt;0,BP137+1,IF(BQ135&lt;&gt;0,1,0))</f>
        <v>0</v>
      </c>
      <c r="BR137" s="60">
        <f t="shared" ref="BR137" si="2768">IF(BQ137&gt;0,BQ137+1,IF(BR135&lt;&gt;0,1,0))</f>
        <v>0</v>
      </c>
      <c r="BS137" s="60">
        <f t="shared" ref="BS137" si="2769">IF(BR137&gt;0,BR137+1,IF(BS135&lt;&gt;0,1,0))</f>
        <v>0</v>
      </c>
      <c r="BT137" s="60">
        <f t="shared" ref="BT137" si="2770">IF(BS137&gt;0,BS137+1,IF(BT135&lt;&gt;0,1,0))</f>
        <v>0</v>
      </c>
      <c r="BU137" s="60">
        <f t="shared" ref="BU137" si="2771">IF(BT137&gt;0,BT137+1,IF(BU135&lt;&gt;0,1,0))</f>
        <v>0</v>
      </c>
      <c r="BV137" s="60">
        <f t="shared" ref="BV137" si="2772">IF(BU137&gt;0,BU137+1,IF(BV135&lt;&gt;0,1,0))</f>
        <v>0</v>
      </c>
      <c r="BW137" s="60">
        <f t="shared" ref="BW137" si="2773">IF(BV137&gt;0,BV137+1,IF(BW135&lt;&gt;0,1,0))</f>
        <v>0</v>
      </c>
      <c r="BX137" s="60">
        <f t="shared" ref="BX137" si="2774">IF(BW137&gt;0,BW137+1,IF(BX135&lt;&gt;0,1,0))</f>
        <v>0</v>
      </c>
      <c r="BY137" s="298"/>
      <c r="BZ137" s="300"/>
      <c r="CA137" s="302"/>
      <c r="CB137" s="302"/>
    </row>
    <row r="138" spans="1:96" s="98" customFormat="1" ht="14.4" hidden="1" customHeight="1" x14ac:dyDescent="0.3">
      <c r="A138" s="97"/>
      <c r="B138" s="119"/>
      <c r="C138" s="73"/>
      <c r="D138" s="73"/>
      <c r="E138" s="73"/>
      <c r="F138" s="73"/>
      <c r="G138" s="73"/>
      <c r="H138" s="73"/>
      <c r="I138" s="73"/>
      <c r="J138" s="73"/>
      <c r="K138" s="73"/>
      <c r="L138" s="58"/>
      <c r="M138" s="7"/>
      <c r="N138" s="160"/>
      <c r="P138" s="59" t="s">
        <v>142</v>
      </c>
      <c r="Q138" s="60">
        <f>Q137</f>
        <v>0</v>
      </c>
      <c r="R138" s="60">
        <f>IF(R137=0,0,IF(OR(Q138=0,Q138=12),1,Q138+1))</f>
        <v>0</v>
      </c>
      <c r="S138" s="60">
        <f t="shared" ref="S138" si="2775">IF(S137=0,0,IF(OR(R138=0,R138=12),1,R138+1))</f>
        <v>0</v>
      </c>
      <c r="T138" s="60">
        <f t="shared" ref="T138" si="2776">IF(T137=0,0,IF(OR(S138=0,S138=12),1,S138+1))</f>
        <v>0</v>
      </c>
      <c r="U138" s="60">
        <f t="shared" ref="U138" si="2777">IF(U137=0,0,IF(OR(T138=0,T138=12),1,T138+1))</f>
        <v>0</v>
      </c>
      <c r="V138" s="60">
        <f t="shared" ref="V138" si="2778">IF(V137=0,0,IF(OR(U138=0,U138=12),1,U138+1))</f>
        <v>0</v>
      </c>
      <c r="W138" s="60">
        <f t="shared" ref="W138" si="2779">IF(W137=0,0,IF(OR(V138=0,V138=12),1,V138+1))</f>
        <v>0</v>
      </c>
      <c r="X138" s="60">
        <f t="shared" ref="X138" si="2780">IF(X137=0,0,IF(OR(W138=0,W138=12),1,W138+1))</f>
        <v>0</v>
      </c>
      <c r="Y138" s="60">
        <f t="shared" ref="Y138" si="2781">IF(Y137=0,0,IF(OR(X138=0,X138=12),1,X138+1))</f>
        <v>0</v>
      </c>
      <c r="Z138" s="60">
        <f t="shared" ref="Z138" si="2782">IF(Z137=0,0,IF(OR(Y138=0,Y138=12),1,Y138+1))</f>
        <v>0</v>
      </c>
      <c r="AA138" s="60">
        <f t="shared" ref="AA138" si="2783">IF(AA137=0,0,IF(OR(Z138=0,Z138=12),1,Z138+1))</f>
        <v>0</v>
      </c>
      <c r="AB138" s="60">
        <f t="shared" ref="AB138" si="2784">IF(AB137=0,0,IF(OR(AA138=0,AA138=12),1,AA138+1))</f>
        <v>0</v>
      </c>
      <c r="AC138" s="60">
        <f t="shared" ref="AC138" si="2785">IF(AC137=0,0,IF(OR(AB138=0,AB138=12),1,AB138+1))</f>
        <v>0</v>
      </c>
      <c r="AD138" s="60">
        <f t="shared" ref="AD138" si="2786">IF(AD137=0,0,IF(OR(AC138=0,AC138=12),1,AC138+1))</f>
        <v>0</v>
      </c>
      <c r="AE138" s="60">
        <f t="shared" ref="AE138" si="2787">IF(AE137=0,0,IF(OR(AD138=0,AD138=12),1,AD138+1))</f>
        <v>0</v>
      </c>
      <c r="AF138" s="60">
        <f t="shared" ref="AF138" si="2788">IF(AF137=0,0,IF(OR(AE138=0,AE138=12),1,AE138+1))</f>
        <v>0</v>
      </c>
      <c r="AG138" s="60">
        <f t="shared" ref="AG138" si="2789">IF(AG137=0,0,IF(OR(AF138=0,AF138=12),1,AF138+1))</f>
        <v>0</v>
      </c>
      <c r="AH138" s="60">
        <f t="shared" ref="AH138" si="2790">IF(AH137=0,0,IF(OR(AG138=0,AG138=12),1,AG138+1))</f>
        <v>0</v>
      </c>
      <c r="AI138" s="60">
        <f t="shared" ref="AI138" si="2791">IF(AI137=0,0,IF(OR(AH138=0,AH138=12),1,AH138+1))</f>
        <v>0</v>
      </c>
      <c r="AJ138" s="60">
        <f t="shared" ref="AJ138" si="2792">IF(AJ137=0,0,IF(OR(AI138=0,AI138=12),1,AI138+1))</f>
        <v>0</v>
      </c>
      <c r="AK138" s="60">
        <f t="shared" ref="AK138" si="2793">IF(AK137=0,0,IF(OR(AJ138=0,AJ138=12),1,AJ138+1))</f>
        <v>0</v>
      </c>
      <c r="AL138" s="60">
        <f t="shared" ref="AL138" si="2794">IF(AL137=0,0,IF(OR(AK138=0,AK138=12),1,AK138+1))</f>
        <v>0</v>
      </c>
      <c r="AM138" s="60">
        <f t="shared" ref="AM138" si="2795">IF(AM137=0,0,IF(OR(AL138=0,AL138=12),1,AL138+1))</f>
        <v>0</v>
      </c>
      <c r="AN138" s="60">
        <f t="shared" ref="AN138" si="2796">IF(AN137=0,0,IF(OR(AM138=0,AM138=12),1,AM138+1))</f>
        <v>0</v>
      </c>
      <c r="AO138" s="60">
        <f t="shared" ref="AO138" si="2797">IF(AO137=0,0,IF(OR(AN138=0,AN138=12),1,AN138+1))</f>
        <v>0</v>
      </c>
      <c r="AP138" s="60">
        <f t="shared" ref="AP138" si="2798">IF(AP137=0,0,IF(OR(AO138=0,AO138=12),1,AO138+1))</f>
        <v>0</v>
      </c>
      <c r="AQ138" s="60">
        <f t="shared" ref="AQ138" si="2799">IF(AQ137=0,0,IF(OR(AP138=0,AP138=12),1,AP138+1))</f>
        <v>0</v>
      </c>
      <c r="AR138" s="60">
        <f t="shared" ref="AR138" si="2800">IF(AR137=0,0,IF(OR(AQ138=0,AQ138=12),1,AQ138+1))</f>
        <v>0</v>
      </c>
      <c r="AS138" s="60">
        <f t="shared" ref="AS138" si="2801">IF(AS137=0,0,IF(OR(AR138=0,AR138=12),1,AR138+1))</f>
        <v>0</v>
      </c>
      <c r="AT138" s="60">
        <f t="shared" ref="AT138" si="2802">IF(AT137=0,0,IF(OR(AS138=0,AS138=12),1,AS138+1))</f>
        <v>0</v>
      </c>
      <c r="AU138" s="60">
        <f t="shared" ref="AU138" si="2803">IF(AU137=0,0,IF(OR(AT138=0,AT138=12),1,AT138+1))</f>
        <v>0</v>
      </c>
      <c r="AV138" s="60">
        <f t="shared" ref="AV138" si="2804">IF(AV137=0,0,IF(OR(AU138=0,AU138=12),1,AU138+1))</f>
        <v>0</v>
      </c>
      <c r="AW138" s="60">
        <f t="shared" ref="AW138" si="2805">IF(AW137=0,0,IF(OR(AV138=0,AV138=12),1,AV138+1))</f>
        <v>0</v>
      </c>
      <c r="AX138" s="60">
        <f t="shared" ref="AX138" si="2806">IF(AX137=0,0,IF(OR(AW138=0,AW138=12),1,AW138+1))</f>
        <v>0</v>
      </c>
      <c r="AY138" s="60">
        <f t="shared" ref="AY138" si="2807">IF(AY137=0,0,IF(OR(AX138=0,AX138=12),1,AX138+1))</f>
        <v>0</v>
      </c>
      <c r="AZ138" s="60">
        <f t="shared" ref="AZ138" si="2808">IF(AZ137=0,0,IF(OR(AY138=0,AY138=12),1,AY138+1))</f>
        <v>0</v>
      </c>
      <c r="BA138" s="60">
        <f t="shared" ref="BA138" si="2809">IF(BA137=0,0,IF(OR(AZ138=0,AZ138=12),1,AZ138+1))</f>
        <v>0</v>
      </c>
      <c r="BB138" s="60">
        <f t="shared" ref="BB138" si="2810">IF(BB137=0,0,IF(OR(BA138=0,BA138=12),1,BA138+1))</f>
        <v>0</v>
      </c>
      <c r="BC138" s="60">
        <f t="shared" ref="BC138" si="2811">IF(BC137=0,0,IF(OR(BB138=0,BB138=12),1,BB138+1))</f>
        <v>0</v>
      </c>
      <c r="BD138" s="60">
        <f t="shared" ref="BD138" si="2812">IF(BD137=0,0,IF(OR(BC138=0,BC138=12),1,BC138+1))</f>
        <v>0</v>
      </c>
      <c r="BE138" s="60">
        <f t="shared" ref="BE138" si="2813">IF(BE137=0,0,IF(OR(BD138=0,BD138=12),1,BD138+1))</f>
        <v>0</v>
      </c>
      <c r="BF138" s="60">
        <f t="shared" ref="BF138" si="2814">IF(BF137=0,0,IF(OR(BE138=0,BE138=12),1,BE138+1))</f>
        <v>0</v>
      </c>
      <c r="BG138" s="60">
        <f t="shared" ref="BG138" si="2815">IF(BG137=0,0,IF(OR(BF138=0,BF138=12),1,BF138+1))</f>
        <v>0</v>
      </c>
      <c r="BH138" s="60">
        <f t="shared" ref="BH138" si="2816">IF(BH137=0,0,IF(OR(BG138=0,BG138=12),1,BG138+1))</f>
        <v>0</v>
      </c>
      <c r="BI138" s="60">
        <f t="shared" ref="BI138" si="2817">IF(BI137=0,0,IF(OR(BH138=0,BH138=12),1,BH138+1))</f>
        <v>0</v>
      </c>
      <c r="BJ138" s="60">
        <f t="shared" ref="BJ138" si="2818">IF(BJ137=0,0,IF(OR(BI138=0,BI138=12),1,BI138+1))</f>
        <v>0</v>
      </c>
      <c r="BK138" s="60">
        <f t="shared" ref="BK138" si="2819">IF(BK137=0,0,IF(OR(BJ138=0,BJ138=12),1,BJ138+1))</f>
        <v>0</v>
      </c>
      <c r="BL138" s="60">
        <f t="shared" ref="BL138" si="2820">IF(BL137=0,0,IF(OR(BK138=0,BK138=12),1,BK138+1))</f>
        <v>0</v>
      </c>
      <c r="BM138" s="60">
        <f t="shared" ref="BM138" si="2821">IF(BM137=0,0,IF(OR(BL138=0,BL138=12),1,BL138+1))</f>
        <v>0</v>
      </c>
      <c r="BN138" s="60">
        <f t="shared" ref="BN138" si="2822">IF(BN137=0,0,IF(OR(BM138=0,BM138=12),1,BM138+1))</f>
        <v>0</v>
      </c>
      <c r="BO138" s="60">
        <f t="shared" ref="BO138" si="2823">IF(BO137=0,0,IF(OR(BN138=0,BN138=12),1,BN138+1))</f>
        <v>0</v>
      </c>
      <c r="BP138" s="60">
        <f t="shared" ref="BP138" si="2824">IF(BP137=0,0,IF(OR(BO138=0,BO138=12),1,BO138+1))</f>
        <v>0</v>
      </c>
      <c r="BQ138" s="60">
        <f t="shared" ref="BQ138" si="2825">IF(BQ137=0,0,IF(OR(BP138=0,BP138=12),1,BP138+1))</f>
        <v>0</v>
      </c>
      <c r="BR138" s="60">
        <f t="shared" ref="BR138" si="2826">IF(BR137=0,0,IF(OR(BQ138=0,BQ138=12),1,BQ138+1))</f>
        <v>0</v>
      </c>
      <c r="BS138" s="60">
        <f t="shared" ref="BS138" si="2827">IF(BS137=0,0,IF(OR(BR138=0,BR138=12),1,BR138+1))</f>
        <v>0</v>
      </c>
      <c r="BT138" s="60">
        <f t="shared" ref="BT138" si="2828">IF(BT137=0,0,IF(OR(BS138=0,BS138=12),1,BS138+1))</f>
        <v>0</v>
      </c>
      <c r="BU138" s="60">
        <f t="shared" ref="BU138" si="2829">IF(BU137=0,0,IF(OR(BT138=0,BT138=12),1,BT138+1))</f>
        <v>0</v>
      </c>
      <c r="BV138" s="60">
        <f t="shared" ref="BV138" si="2830">IF(BV137=0,0,IF(OR(BU138=0,BU138=12),1,BU138+1))</f>
        <v>0</v>
      </c>
      <c r="BW138" s="60">
        <f t="shared" ref="BW138" si="2831">IF(BW137=0,0,IF(OR(BV138=0,BV138=12),1,BV138+1))</f>
        <v>0</v>
      </c>
      <c r="BX138" s="60">
        <f t="shared" ref="BX138" si="2832">IF(BX137=0,0,IF(OR(BW138=0,BW138=12),1,BW138+1))</f>
        <v>0</v>
      </c>
      <c r="BY138" s="298"/>
      <c r="BZ138" s="300"/>
      <c r="CA138" s="302"/>
      <c r="CB138" s="302"/>
    </row>
    <row r="139" spans="1:96" s="98" customFormat="1" ht="43.2" x14ac:dyDescent="0.3">
      <c r="A139" s="97"/>
      <c r="B139" s="119"/>
      <c r="C139" s="73"/>
      <c r="D139" s="73"/>
      <c r="E139" s="73"/>
      <c r="F139" s="73"/>
      <c r="G139" s="73"/>
      <c r="H139" s="73"/>
      <c r="I139" s="73"/>
      <c r="J139" s="73"/>
      <c r="K139" s="73"/>
      <c r="L139" s="58"/>
      <c r="M139" s="7"/>
      <c r="N139" s="160"/>
      <c r="P139" s="57" t="s">
        <v>221</v>
      </c>
      <c r="Q139" s="62">
        <f>IF(Q138&gt;0,IF(Q142&gt;$K135,$K135,Q142),0)</f>
        <v>0</v>
      </c>
      <c r="R139" s="62">
        <f>IF(R138&gt;0,IF((SUMIFS($Q141:Q141,$Q138:Q138,12)+IF(Q138=12,0,Q139)+R142)&gt;=$K135,$K135-FLOOR(SUMIFS($Q141:Q141,$Q138:Q138,12),1),IF(R138=1,R142,R142+Q139)),0)</f>
        <v>0</v>
      </c>
      <c r="S139" s="62">
        <f>IF(S138&gt;0,IF((SUMIFS($Q141:R141,$Q138:R138,12)+IF(R138=12,0,R139)+S142)&gt;=$K135,$K135-FLOOR(SUMIFS($Q141:R141,$Q138:R138,12),1),IF(S138=1,S142,S142+R139)),0)</f>
        <v>0</v>
      </c>
      <c r="T139" s="62">
        <f>IF(T138&gt;0,IF((SUMIFS($Q141:S141,$Q138:S138,12)+IF(S138=12,0,S139)+T142)&gt;=$K135,$K135-FLOOR(SUMIFS($Q141:S141,$Q138:S138,12),1),IF(T138=1,T142,T142+S139)),0)</f>
        <v>0</v>
      </c>
      <c r="U139" s="62">
        <f>IF(U138&gt;0,IF((SUMIFS($Q141:T141,$Q138:T138,12)+IF(T138=12,0,T139)+U142)&gt;=$K135,$K135-FLOOR(SUMIFS($Q141:T141,$Q138:T138,12),1),IF(U138=1,U142,U142+T139)),0)</f>
        <v>0</v>
      </c>
      <c r="V139" s="62">
        <f>IF(V138&gt;0,IF((SUMIFS($Q141:U141,$Q138:U138,12)+IF(U138=12,0,U139)+V142)&gt;=$K135,$K135-FLOOR(SUMIFS($Q141:U141,$Q138:U138,12),1),IF(V138=1,V142,V142+U139)),0)</f>
        <v>0</v>
      </c>
      <c r="W139" s="62">
        <f>IF(W138&gt;0,IF((SUMIFS($Q141:V141,$Q138:V138,12)+IF(V138=12,0,V139)+W142)&gt;=$K135,$K135-FLOOR(SUMIFS($Q141:V141,$Q138:V138,12),1),IF(W138=1,W142,W142+V139)),0)</f>
        <v>0</v>
      </c>
      <c r="X139" s="62">
        <f>IF(X138&gt;0,IF((SUMIFS($Q141:W141,$Q138:W138,12)+IF(W138=12,0,W139)+X142)&gt;=$K135,$K135-FLOOR(SUMIFS($Q141:W141,$Q138:W138,12),1),IF(X138=1,X142,X142+W139)),0)</f>
        <v>0</v>
      </c>
      <c r="Y139" s="62">
        <f>IF(Y138&gt;0,IF((SUMIFS($Q141:X141,$Q138:X138,12)+IF(X138=12,0,X139)+Y142)&gt;=$K135,$K135-FLOOR(SUMIFS($Q141:X141,$Q138:X138,12),1),IF(Y138=1,Y142,Y142+X139)),0)</f>
        <v>0</v>
      </c>
      <c r="Z139" s="62">
        <f>IF(Z138&gt;0,IF((SUMIFS($Q141:Y141,$Q138:Y138,12)+IF(Y138=12,0,Y139)+Z142)&gt;=$K135,$K135-FLOOR(SUMIFS($Q141:Y141,$Q138:Y138,12),1),IF(Z138=1,Z142,Z142+Y139)),0)</f>
        <v>0</v>
      </c>
      <c r="AA139" s="62">
        <f>IF(AA138&gt;0,IF((SUMIFS($Q141:Z141,$Q138:Z138,12)+IF(Z138=12,0,Z139)+AA142)&gt;=$K135,$K135-FLOOR(SUMIFS($Q141:Z141,$Q138:Z138,12),1),IF(AA138=1,AA142,AA142+Z139)),0)</f>
        <v>0</v>
      </c>
      <c r="AB139" s="62">
        <f>IF(AB138&gt;0,IF((SUMIFS($Q141:AA141,$Q138:AA138,12)+IF(AA138=12,0,AA139)+AB142)&gt;=$K135,$K135-FLOOR(SUMIFS($Q141:AA141,$Q138:AA138,12),1),IF(AB138=1,AB142,AB142+AA139)),0)</f>
        <v>0</v>
      </c>
      <c r="AC139" s="62">
        <f>IF(AC138&gt;0,IF((SUMIFS($Q141:AB141,$Q138:AB138,12)+IF(AB138=12,0,AB139)+AC142)&gt;=$K135,$K135-FLOOR(SUMIFS($Q141:AB141,$Q138:AB138,12),1),IF(AC138=1,AC142,AC142+AB139)),0)</f>
        <v>0</v>
      </c>
      <c r="AD139" s="62">
        <f>IF(AD138&gt;0,IF((SUMIFS($Q141:AC141,$Q138:AC138,12)+IF(AC138=12,0,AC139)+AD142)&gt;=$K135,$K135-FLOOR(SUMIFS($Q141:AC141,$Q138:AC138,12),1),IF(AD138=1,AD142,AD142+AC139)),0)</f>
        <v>0</v>
      </c>
      <c r="AE139" s="62">
        <f>IF(AE138&gt;0,IF((SUMIFS($Q141:AD141,$Q138:AD138,12)+IF(AD138=12,0,AD139)+AE142)&gt;=$K135,$K135-FLOOR(SUMIFS($Q141:AD141,$Q138:AD138,12),1),IF(AE138=1,AE142,AE142+AD139)),0)</f>
        <v>0</v>
      </c>
      <c r="AF139" s="62">
        <f>IF(AF138&gt;0,IF((SUMIFS($Q141:AE141,$Q138:AE138,12)+IF(AE138=12,0,AE139)+AF142)&gt;=$K135,$K135-FLOOR(SUMIFS($Q141:AE141,$Q138:AE138,12),1),IF(AF138=1,AF142,AF142+AE139)),0)</f>
        <v>0</v>
      </c>
      <c r="AG139" s="62">
        <f>IF(AG138&gt;0,IF((SUMIFS($Q141:AF141,$Q138:AF138,12)+IF(AF138=12,0,AF139)+AG142)&gt;=$K135,$K135-FLOOR(SUMIFS($Q141:AF141,$Q138:AF138,12),1),IF(AG138=1,AG142,AG142+AF139)),0)</f>
        <v>0</v>
      </c>
      <c r="AH139" s="62">
        <f>IF(AH138&gt;0,IF((SUMIFS($Q141:AG141,$Q138:AG138,12)+IF(AG138=12,0,AG139)+AH142)&gt;=$K135,$K135-FLOOR(SUMIFS($Q141:AG141,$Q138:AG138,12),1),IF(AH138=1,AH142,AH142+AG139)),0)</f>
        <v>0</v>
      </c>
      <c r="AI139" s="62">
        <f>IF(AI138&gt;0,IF((SUMIFS($Q141:AH141,$Q138:AH138,12)+IF(AH138=12,0,AH139)+AI142)&gt;=$K135,$K135-FLOOR(SUMIFS($Q141:AH141,$Q138:AH138,12),1),IF(AI138=1,AI142,AI142+AH139)),0)</f>
        <v>0</v>
      </c>
      <c r="AJ139" s="62">
        <f>IF(AJ138&gt;0,IF((SUMIFS($Q141:AI141,$Q138:AI138,12)+IF(AI138=12,0,AI139)+AJ142)&gt;=$K135,$K135-FLOOR(SUMIFS($Q141:AI141,$Q138:AI138,12),1),IF(AJ138=1,AJ142,AJ142+AI139)),0)</f>
        <v>0</v>
      </c>
      <c r="AK139" s="62">
        <f>IF(AK138&gt;0,IF((SUMIFS($Q141:AJ141,$Q138:AJ138,12)+IF(AJ138=12,0,AJ139)+AK142)&gt;=$K135,$K135-FLOOR(SUMIFS($Q141:AJ141,$Q138:AJ138,12),1),IF(AK138=1,AK142,AK142+AJ139)),0)</f>
        <v>0</v>
      </c>
      <c r="AL139" s="62">
        <f>IF(AL138&gt;0,IF((SUMIFS($Q141:AK141,$Q138:AK138,12)+IF(AK138=12,0,AK139)+AL142)&gt;=$K135,$K135-FLOOR(SUMIFS($Q141:AK141,$Q138:AK138,12),1),IF(AL138=1,AL142,AL142+AK139)),0)</f>
        <v>0</v>
      </c>
      <c r="AM139" s="62">
        <f>IF(AM138&gt;0,IF((SUMIFS($Q141:AL141,$Q138:AL138,12)+IF(AL138=12,0,AL139)+AM142)&gt;=$K135,$K135-FLOOR(SUMIFS($Q141:AL141,$Q138:AL138,12),1),IF(AM138=1,AM142,AM142+AL139)),0)</f>
        <v>0</v>
      </c>
      <c r="AN139" s="62">
        <f>IF(AN138&gt;0,IF((SUMIFS($Q141:AM141,$Q138:AM138,12)+IF(AM138=12,0,AM139)+AN142)&gt;=$K135,$K135-FLOOR(SUMIFS($Q141:AM141,$Q138:AM138,12),1),IF(AN138=1,AN142,AN142+AM139)),0)</f>
        <v>0</v>
      </c>
      <c r="AO139" s="62">
        <f>IF(AO138&gt;0,IF((SUMIFS($Q141:AN141,$Q138:AN138,12)+IF(AN138=12,0,AN139)+AO142)&gt;=$K135,$K135-FLOOR(SUMIFS($Q141:AN141,$Q138:AN138,12),1),IF(AO138=1,AO142,AO142+AN139)),0)</f>
        <v>0</v>
      </c>
      <c r="AP139" s="62">
        <f>IF(AP138&gt;0,IF((SUMIFS($Q141:AO141,$Q138:AO138,12)+IF(AO138=12,0,AO139)+AP142)&gt;=$K135,$K135-FLOOR(SUMIFS($Q141:AO141,$Q138:AO138,12),1),IF(AP138=1,AP142,AP142+AO139)),0)</f>
        <v>0</v>
      </c>
      <c r="AQ139" s="62">
        <f>IF(AQ138&gt;0,IF((SUMIFS($Q141:AP141,$Q138:AP138,12)+IF(AP138=12,0,AP139)+AQ142)&gt;=$K135,$K135-FLOOR(SUMIFS($Q141:AP141,$Q138:AP138,12),1),IF(AQ138=1,AQ142,AQ142+AP139)),0)</f>
        <v>0</v>
      </c>
      <c r="AR139" s="62">
        <f>IF(AR138&gt;0,IF((SUMIFS($Q141:AQ141,$Q138:AQ138,12)+IF(AQ138=12,0,AQ139)+AR142)&gt;=$K135,$K135-FLOOR(SUMIFS($Q141:AQ141,$Q138:AQ138,12),1),IF(AR138=1,AR142,AR142+AQ139)),0)</f>
        <v>0</v>
      </c>
      <c r="AS139" s="62">
        <f>IF(AS138&gt;0,IF((SUMIFS($Q141:AR141,$Q138:AR138,12)+IF(AR138=12,0,AR139)+AS142)&gt;=$K135,$K135-FLOOR(SUMIFS($Q141:AR141,$Q138:AR138,12),1),IF(AS138=1,AS142,AS142+AR139)),0)</f>
        <v>0</v>
      </c>
      <c r="AT139" s="62">
        <f>IF(AT138&gt;0,IF((SUMIFS($Q141:AS141,$Q138:AS138,12)+IF(AS138=12,0,AS139)+AT142)&gt;=$K135,$K135-FLOOR(SUMIFS($Q141:AS141,$Q138:AS138,12),1),IF(AT138=1,AT142,AT142+AS139)),0)</f>
        <v>0</v>
      </c>
      <c r="AU139" s="62">
        <f>IF(AU138&gt;0,IF((SUMIFS($Q141:AT141,$Q138:AT138,12)+IF(AT138=12,0,AT139)+AU142)&gt;=$K135,$K135-FLOOR(SUMIFS($Q141:AT141,$Q138:AT138,12),1),IF(AU138=1,AU142,AU142+AT139)),0)</f>
        <v>0</v>
      </c>
      <c r="AV139" s="62">
        <f>IF(AV138&gt;0,IF((SUMIFS($Q141:AU141,$Q138:AU138,12)+IF(AU138=12,0,AU139)+AV142)&gt;=$K135,$K135-FLOOR(SUMIFS($Q141:AU141,$Q138:AU138,12),1),IF(AV138=1,AV142,AV142+AU139)),0)</f>
        <v>0</v>
      </c>
      <c r="AW139" s="62">
        <f>IF(AW138&gt;0,IF((SUMIFS($Q141:AV141,$Q138:AV138,12)+IF(AV138=12,0,AV139)+AW142)&gt;=$K135,$K135-FLOOR(SUMIFS($Q141:AV141,$Q138:AV138,12),1),IF(AW138=1,AW142,AW142+AV139)),0)</f>
        <v>0</v>
      </c>
      <c r="AX139" s="62">
        <f>IF(AX138&gt;0,IF((SUMIFS($Q141:AW141,$Q138:AW138,12)+IF(AW138=12,0,AW139)+AX142)&gt;=$K135,$K135-FLOOR(SUMIFS($Q141:AW141,$Q138:AW138,12),1),IF(AX138=1,AX142,AX142+AW139)),0)</f>
        <v>0</v>
      </c>
      <c r="AY139" s="62">
        <f>IF(AY138&gt;0,IF((SUMIFS($Q141:AX141,$Q138:AX138,12)+IF(AX138=12,0,AX139)+AY142)&gt;=$K135,$K135-FLOOR(SUMIFS($Q141:AX141,$Q138:AX138,12),1),IF(AY138=1,AY142,AY142+AX139)),0)</f>
        <v>0</v>
      </c>
      <c r="AZ139" s="62">
        <f>IF(AZ138&gt;0,IF((SUMIFS($Q141:AY141,$Q138:AY138,12)+IF(AY138=12,0,AY139)+AZ142)&gt;=$K135,$K135-FLOOR(SUMIFS($Q141:AY141,$Q138:AY138,12),1),IF(AZ138=1,AZ142,AZ142+AY139)),0)</f>
        <v>0</v>
      </c>
      <c r="BA139" s="62">
        <f>IF(BA138&gt;0,IF((SUMIFS($Q141:AZ141,$Q138:AZ138,12)+IF(AZ138=12,0,AZ139)+BA142)&gt;=$K135,$K135-FLOOR(SUMIFS($Q141:AZ141,$Q138:AZ138,12),1),IF(BA138=1,BA142,BA142+AZ139)),0)</f>
        <v>0</v>
      </c>
      <c r="BB139" s="62">
        <f>IF(BB138&gt;0,IF((SUMIFS($Q141:BA141,$Q138:BA138,12)+IF(BA138=12,0,BA139)+BB142)&gt;=$K135,$K135-FLOOR(SUMIFS($Q141:BA141,$Q138:BA138,12),1),IF(BB138=1,BB142,BB142+BA139)),0)</f>
        <v>0</v>
      </c>
      <c r="BC139" s="62">
        <f>IF(BC138&gt;0,IF((SUMIFS($Q141:BB141,$Q138:BB138,12)+IF(BB138=12,0,BB139)+BC142)&gt;=$K135,$K135-FLOOR(SUMIFS($Q141:BB141,$Q138:BB138,12),1),IF(BC138=1,BC142,BC142+BB139)),0)</f>
        <v>0</v>
      </c>
      <c r="BD139" s="62">
        <f>IF(BD138&gt;0,IF((SUMIFS($Q141:BC141,$Q138:BC138,12)+IF(BC138=12,0,BC139)+BD142)&gt;=$K135,$K135-FLOOR(SUMIFS($Q141:BC141,$Q138:BC138,12),1),IF(BD138=1,BD142,BD142+BC139)),0)</f>
        <v>0</v>
      </c>
      <c r="BE139" s="62">
        <f>IF(BE138&gt;0,IF((SUMIFS($Q141:BD141,$Q138:BD138,12)+IF(BD138=12,0,BD139)+BE142)&gt;=$K135,$K135-FLOOR(SUMIFS($Q141:BD141,$Q138:BD138,12),1),IF(BE138=1,BE142,BE142+BD139)),0)</f>
        <v>0</v>
      </c>
      <c r="BF139" s="62">
        <f>IF(BF138&gt;0,IF((SUMIFS($Q141:BE141,$Q138:BE138,12)+IF(BE138=12,0,BE139)+BF142)&gt;=$K135,$K135-FLOOR(SUMIFS($Q141:BE141,$Q138:BE138,12),1),IF(BF138=1,BF142,BF142+BE139)),0)</f>
        <v>0</v>
      </c>
      <c r="BG139" s="62">
        <f>IF(BG138&gt;0,IF((SUMIFS($Q141:BF141,$Q138:BF138,12)+IF(BF138=12,0,BF139)+BG142)&gt;=$K135,$K135-FLOOR(SUMIFS($Q141:BF141,$Q138:BF138,12),1),IF(BG138=1,BG142,BG142+BF139)),0)</f>
        <v>0</v>
      </c>
      <c r="BH139" s="62">
        <f>IF(BH138&gt;0,IF((SUMIFS($Q141:BG141,$Q138:BG138,12)+IF(BG138=12,0,BG139)+BH142)&gt;=$K135,$K135-FLOOR(SUMIFS($Q141:BG141,$Q138:BG138,12),1),IF(BH138=1,BH142,BH142+BG139)),0)</f>
        <v>0</v>
      </c>
      <c r="BI139" s="62">
        <f>IF(BI138&gt;0,IF((SUMIFS($Q141:BH141,$Q138:BH138,12)+IF(BH138=12,0,BH139)+BI142)&gt;=$K135,$K135-FLOOR(SUMIFS($Q141:BH141,$Q138:BH138,12),1),IF(BI138=1,BI142,BI142+BH139)),0)</f>
        <v>0</v>
      </c>
      <c r="BJ139" s="62">
        <f>IF(BJ138&gt;0,IF((SUMIFS($Q141:BI141,$Q138:BI138,12)+IF(BI138=12,0,BI139)+BJ142)&gt;=$K135,$K135-FLOOR(SUMIFS($Q141:BI141,$Q138:BI138,12),1),IF(BJ138=1,BJ142,BJ142+BI139)),0)</f>
        <v>0</v>
      </c>
      <c r="BK139" s="62">
        <f>IF(BK138&gt;0,IF((SUMIFS($Q141:BJ141,$Q138:BJ138,12)+IF(BJ138=12,0,BJ139)+BK142)&gt;=$K135,$K135-FLOOR(SUMIFS($Q141:BJ141,$Q138:BJ138,12),1),IF(BK138=1,BK142,BK142+BJ139)),0)</f>
        <v>0</v>
      </c>
      <c r="BL139" s="62">
        <f>IF(BL138&gt;0,IF((SUMIFS($Q141:BK141,$Q138:BK138,12)+IF(BK138=12,0,BK139)+BL142)&gt;=$K135,$K135-FLOOR(SUMIFS($Q141:BK141,$Q138:BK138,12),1),IF(BL138=1,BL142,BL142+BK139)),0)</f>
        <v>0</v>
      </c>
      <c r="BM139" s="62">
        <f>IF(BM138&gt;0,IF((SUMIFS($Q141:BL141,$Q138:BL138,12)+IF(BL138=12,0,BL139)+BM142)&gt;=$K135,$K135-FLOOR(SUMIFS($Q141:BL141,$Q138:BL138,12),1),IF(BM138=1,BM142,BM142+BL139)),0)</f>
        <v>0</v>
      </c>
      <c r="BN139" s="62">
        <f>IF(BN138&gt;0,IF((SUMIFS($Q141:BM141,$Q138:BM138,12)+IF(BM138=12,0,BM139)+BN142)&gt;=$K135,$K135-FLOOR(SUMIFS($Q141:BM141,$Q138:BM138,12),1),IF(BN138=1,BN142,BN142+BM139)),0)</f>
        <v>0</v>
      </c>
      <c r="BO139" s="62">
        <f>IF(BO138&gt;0,IF((SUMIFS($Q141:BN141,$Q138:BN138,12)+IF(BN138=12,0,BN139)+BO142)&gt;=$K135,$K135-FLOOR(SUMIFS($Q141:BN141,$Q138:BN138,12),1),IF(BO138=1,BO142,BO142+BN139)),0)</f>
        <v>0</v>
      </c>
      <c r="BP139" s="62">
        <f>IF(BP138&gt;0,IF((SUMIFS($Q141:BO141,$Q138:BO138,12)+IF(BO138=12,0,BO139)+BP142)&gt;=$K135,$K135-FLOOR(SUMIFS($Q141:BO141,$Q138:BO138,12),1),IF(BP138=1,BP142,BP142+BO139)),0)</f>
        <v>0</v>
      </c>
      <c r="BQ139" s="62">
        <f>IF(BQ138&gt;0,IF((SUMIFS($Q141:BP141,$Q138:BP138,12)+IF(BP138=12,0,BP139)+BQ142)&gt;=$K135,$K135-FLOOR(SUMIFS($Q141:BP141,$Q138:BP138,12),1),IF(BQ138=1,BQ142,BQ142+BP139)),0)</f>
        <v>0</v>
      </c>
      <c r="BR139" s="62">
        <f>IF(BR138&gt;0,IF((SUMIFS($Q141:BQ141,$Q138:BQ138,12)+IF(BQ138=12,0,BQ139)+BR142)&gt;=$K135,$K135-FLOOR(SUMIFS($Q141:BQ141,$Q138:BQ138,12),1),IF(BR138=1,BR142,BR142+BQ139)),0)</f>
        <v>0</v>
      </c>
      <c r="BS139" s="62">
        <f>IF(BS138&gt;0,IF((SUMIFS($Q141:BR141,$Q138:BR138,12)+IF(BR138=12,0,BR139)+BS142)&gt;=$K135,$K135-FLOOR(SUMIFS($Q141:BR141,$Q138:BR138,12),1),IF(BS138=1,BS142,BS142+BR139)),0)</f>
        <v>0</v>
      </c>
      <c r="BT139" s="62">
        <f>IF(BT138&gt;0,IF((SUMIFS($Q141:BS141,$Q138:BS138,12)+IF(BS138=12,0,BS139)+BT142)&gt;=$K135,$K135-FLOOR(SUMIFS($Q141:BS141,$Q138:BS138,12),1),IF(BT138=1,BT142,BT142+BS139)),0)</f>
        <v>0</v>
      </c>
      <c r="BU139" s="62">
        <f>IF(BU138&gt;0,IF((SUMIFS($Q141:BT141,$Q138:BT138,12)+IF(BT138=12,0,BT139)+BU142)&gt;=$K135,$K135-FLOOR(SUMIFS($Q141:BT141,$Q138:BT138,12),1),IF(BU138=1,BU142,BU142+BT139)),0)</f>
        <v>0</v>
      </c>
      <c r="BV139" s="62">
        <f>IF(BV138&gt;0,IF((SUMIFS($Q141:BU141,$Q138:BU138,12)+IF(BU138=12,0,BU139)+BV142)&gt;=$K135,$K135-FLOOR(SUMIFS($Q141:BU141,$Q138:BU138,12),1),IF(BV138=1,BV142,BV142+BU139)),0)</f>
        <v>0</v>
      </c>
      <c r="BW139" s="62">
        <f>IF(BW138&gt;0,IF((SUMIFS($Q141:BV141,$Q138:BV138,12)+IF(BV138=12,0,BV139)+BW142)&gt;=$K135,$K135-FLOOR(SUMIFS($Q141:BV141,$Q138:BV138,12),1),IF(BW138=1,BW142,BW142+BV139)),0)</f>
        <v>0</v>
      </c>
      <c r="BX139" s="62">
        <f>IF(BX138&gt;0,IF((SUMIFS($Q141:BW141,$Q138:BW138,12)+IF(BW138=12,0,BW139)+BX142)&gt;=$K135,$K135-FLOOR(SUMIFS($Q141:BW141,$Q138:BW138,12),1),IF(BX138=1,BX142,BX142+BW139)),0)</f>
        <v>0</v>
      </c>
      <c r="BY139" s="298"/>
      <c r="BZ139" s="300"/>
      <c r="CA139" s="302"/>
      <c r="CB139" s="302"/>
    </row>
    <row r="140" spans="1:96" s="98" customFormat="1" ht="41.4" hidden="1" customHeight="1" x14ac:dyDescent="0.3">
      <c r="A140" s="97"/>
      <c r="B140" s="119"/>
      <c r="C140" s="73"/>
      <c r="D140" s="73"/>
      <c r="E140" s="73"/>
      <c r="F140" s="73"/>
      <c r="G140" s="73"/>
      <c r="H140" s="73"/>
      <c r="I140" s="73"/>
      <c r="J140" s="73"/>
      <c r="K140" s="73"/>
      <c r="L140" s="58"/>
      <c r="M140" s="7"/>
      <c r="N140" s="160"/>
      <c r="P140" s="59" t="s">
        <v>172</v>
      </c>
      <c r="Q140" s="61">
        <f>IF(Q135&gt;0,Q136,0)</f>
        <v>0</v>
      </c>
      <c r="R140" s="61">
        <f t="shared" ref="R140" si="2833">IF(R135&gt;0,IF(R138=1,R136,R136+Q140),Q140)</f>
        <v>0</v>
      </c>
      <c r="S140" s="61">
        <f t="shared" ref="S140" si="2834">IF(S135&gt;0,IF(S138=1,S136,S136+R140),R140)</f>
        <v>0</v>
      </c>
      <c r="T140" s="61">
        <f t="shared" ref="T140" si="2835">IF(T135&gt;0,IF(T138=1,T136,T136+S140),S140)</f>
        <v>0</v>
      </c>
      <c r="U140" s="61">
        <f t="shared" ref="U140" si="2836">IF(U135&gt;0,IF(U138=1,U136,U136+T140),T140)</f>
        <v>0</v>
      </c>
      <c r="V140" s="61">
        <f t="shared" ref="V140" si="2837">IF(V135&gt;0,IF(V138=1,V136,V136+U140),U140)</f>
        <v>0</v>
      </c>
      <c r="W140" s="61">
        <f t="shared" ref="W140" si="2838">IF(W135&gt;0,IF(W138=1,W136,W136+V140),V140)</f>
        <v>0</v>
      </c>
      <c r="X140" s="61">
        <f t="shared" ref="X140" si="2839">IF(X135&gt;0,IF(X138=1,X136,X136+W140),W140)</f>
        <v>0</v>
      </c>
      <c r="Y140" s="61">
        <f t="shared" ref="Y140" si="2840">IF(Y135&gt;0,IF(Y138=1,Y136,Y136+X140),X140)</f>
        <v>0</v>
      </c>
      <c r="Z140" s="61">
        <f t="shared" ref="Z140" si="2841">IF(Z135&gt;0,IF(Z138=1,Z136,Z136+Y140),Y140)</f>
        <v>0</v>
      </c>
      <c r="AA140" s="61">
        <f t="shared" ref="AA140" si="2842">IF(AA135&gt;0,IF(AA138=1,AA136,AA136+Z140),Z140)</f>
        <v>0</v>
      </c>
      <c r="AB140" s="61">
        <f t="shared" ref="AB140" si="2843">IF(AB135&gt;0,IF(AB138=1,AB136,AB136+AA140),AA140)</f>
        <v>0</v>
      </c>
      <c r="AC140" s="61">
        <f t="shared" ref="AC140" si="2844">IF(AC135&gt;0,IF(AC138=1,AC136,AC136+AB140),AB140)</f>
        <v>0</v>
      </c>
      <c r="AD140" s="61">
        <f t="shared" ref="AD140" si="2845">IF(AD135&gt;0,IF(AD138=1,AD136,AD136+AC140),AC140)</f>
        <v>0</v>
      </c>
      <c r="AE140" s="61">
        <f t="shared" ref="AE140" si="2846">IF(AE135&gt;0,IF(AE138=1,AE136,AE136+AD140),AD140)</f>
        <v>0</v>
      </c>
      <c r="AF140" s="61">
        <f t="shared" ref="AF140" si="2847">IF(AF135&gt;0,IF(AF138=1,AF136,AF136+AE140),AE140)</f>
        <v>0</v>
      </c>
      <c r="AG140" s="61">
        <f t="shared" ref="AG140" si="2848">IF(AG135&gt;0,IF(AG138=1,AG136,AG136+AF140),AF140)</f>
        <v>0</v>
      </c>
      <c r="AH140" s="61">
        <f t="shared" ref="AH140" si="2849">IF(AH135&gt;0,IF(AH138=1,AH136,AH136+AG140),AG140)</f>
        <v>0</v>
      </c>
      <c r="AI140" s="61">
        <f t="shared" ref="AI140" si="2850">IF(AI135&gt;0,IF(AI138=1,AI136,AI136+AH140),AH140)</f>
        <v>0</v>
      </c>
      <c r="AJ140" s="61">
        <f t="shared" ref="AJ140" si="2851">IF(AJ135&gt;0,IF(AJ138=1,AJ136,AJ136+AI140),AI140)</f>
        <v>0</v>
      </c>
      <c r="AK140" s="61">
        <f t="shared" ref="AK140" si="2852">IF(AK135&gt;0,IF(AK138=1,AK136,AK136+AJ140),AJ140)</f>
        <v>0</v>
      </c>
      <c r="AL140" s="61">
        <f t="shared" ref="AL140" si="2853">IF(AL135&gt;0,IF(AL138=1,AL136,AL136+AK140),AK140)</f>
        <v>0</v>
      </c>
      <c r="AM140" s="61">
        <f t="shared" ref="AM140" si="2854">IF(AM135&gt;0,IF(AM138=1,AM136,AM136+AL140),AL140)</f>
        <v>0</v>
      </c>
      <c r="AN140" s="61">
        <f t="shared" ref="AN140" si="2855">IF(AN135&gt;0,IF(AN138=1,AN136,AN136+AM140),AM140)</f>
        <v>0</v>
      </c>
      <c r="AO140" s="61">
        <f t="shared" ref="AO140" si="2856">IF(AO135&gt;0,IF(AO138=1,AO136,AO136+AN140),AN140)</f>
        <v>0</v>
      </c>
      <c r="AP140" s="61">
        <f t="shared" ref="AP140" si="2857">IF(AP135&gt;0,IF(AP138=1,AP136,AP136+AO140),AO140)</f>
        <v>0</v>
      </c>
      <c r="AQ140" s="61">
        <f t="shared" ref="AQ140" si="2858">IF(AQ135&gt;0,IF(AQ138=1,AQ136,AQ136+AP140),AP140)</f>
        <v>0</v>
      </c>
      <c r="AR140" s="61">
        <f t="shared" ref="AR140" si="2859">IF(AR135&gt;0,IF(AR138=1,AR136,AR136+AQ140),AQ140)</f>
        <v>0</v>
      </c>
      <c r="AS140" s="61">
        <f t="shared" ref="AS140" si="2860">IF(AS135&gt;0,IF(AS138=1,AS136,AS136+AR140),AR140)</f>
        <v>0</v>
      </c>
      <c r="AT140" s="61">
        <f t="shared" ref="AT140" si="2861">IF(AT135&gt;0,IF(AT138=1,AT136,AT136+AS140),AS140)</f>
        <v>0</v>
      </c>
      <c r="AU140" s="61">
        <f t="shared" ref="AU140" si="2862">IF(AU135&gt;0,IF(AU138=1,AU136,AU136+AT140),AT140)</f>
        <v>0</v>
      </c>
      <c r="AV140" s="61">
        <f t="shared" ref="AV140" si="2863">IF(AV135&gt;0,IF(AV138=1,AV136,AV136+AU140),AU140)</f>
        <v>0</v>
      </c>
      <c r="AW140" s="61">
        <f t="shared" ref="AW140" si="2864">IF(AW135&gt;0,IF(AW138=1,AW136,AW136+AV140),AV140)</f>
        <v>0</v>
      </c>
      <c r="AX140" s="61">
        <f t="shared" ref="AX140" si="2865">IF(AX135&gt;0,IF(AX138=1,AX136,AX136+AW140),AW140)</f>
        <v>0</v>
      </c>
      <c r="AY140" s="61">
        <f t="shared" ref="AY140" si="2866">IF(AY135&gt;0,IF(AY138=1,AY136,AY136+AX140),AX140)</f>
        <v>0</v>
      </c>
      <c r="AZ140" s="61">
        <f t="shared" ref="AZ140" si="2867">IF(AZ135&gt;0,IF(AZ138=1,AZ136,AZ136+AY140),AY140)</f>
        <v>0</v>
      </c>
      <c r="BA140" s="61">
        <f t="shared" ref="BA140" si="2868">IF(BA135&gt;0,IF(BA138=1,BA136,BA136+AZ140),AZ140)</f>
        <v>0</v>
      </c>
      <c r="BB140" s="61">
        <f t="shared" ref="BB140" si="2869">IF(BB135&gt;0,IF(BB138=1,BB136,BB136+BA140),BA140)</f>
        <v>0</v>
      </c>
      <c r="BC140" s="61">
        <f t="shared" ref="BC140" si="2870">IF(BC135&gt;0,IF(BC138=1,BC136,BC136+BB140),BB140)</f>
        <v>0</v>
      </c>
      <c r="BD140" s="61">
        <f t="shared" ref="BD140" si="2871">IF(BD135&gt;0,IF(BD138=1,BD136,BD136+BC140),BC140)</f>
        <v>0</v>
      </c>
      <c r="BE140" s="61">
        <f t="shared" ref="BE140" si="2872">IF(BE135&gt;0,IF(BE138=1,BE136,BE136+BD140),BD140)</f>
        <v>0</v>
      </c>
      <c r="BF140" s="61">
        <f t="shared" ref="BF140" si="2873">IF(BF135&gt;0,IF(BF138=1,BF136,BF136+BE140),BE140)</f>
        <v>0</v>
      </c>
      <c r="BG140" s="61">
        <f t="shared" ref="BG140" si="2874">IF(BG135&gt;0,IF(BG138=1,BG136,BG136+BF140),BF140)</f>
        <v>0</v>
      </c>
      <c r="BH140" s="61">
        <f t="shared" ref="BH140" si="2875">IF(BH135&gt;0,IF(BH138=1,BH136,BH136+BG140),BG140)</f>
        <v>0</v>
      </c>
      <c r="BI140" s="61">
        <f t="shared" ref="BI140" si="2876">IF(BI135&gt;0,IF(BI138=1,BI136,BI136+BH140),BH140)</f>
        <v>0</v>
      </c>
      <c r="BJ140" s="61">
        <f t="shared" ref="BJ140" si="2877">IF(BJ135&gt;0,IF(BJ138=1,BJ136,BJ136+BI140),BI140)</f>
        <v>0</v>
      </c>
      <c r="BK140" s="61">
        <f t="shared" ref="BK140" si="2878">IF(BK135&gt;0,IF(BK138=1,BK136,BK136+BJ140),BJ140)</f>
        <v>0</v>
      </c>
      <c r="BL140" s="61">
        <f t="shared" ref="BL140" si="2879">IF(BL135&gt;0,IF(BL138=1,BL136,BL136+BK140),BK140)</f>
        <v>0</v>
      </c>
      <c r="BM140" s="61">
        <f t="shared" ref="BM140" si="2880">IF(BM135&gt;0,IF(BM138=1,BM136,BM136+BL140),BL140)</f>
        <v>0</v>
      </c>
      <c r="BN140" s="61">
        <f t="shared" ref="BN140" si="2881">IF(BN135&gt;0,IF(BN138=1,BN136,BN136+BM140),BM140)</f>
        <v>0</v>
      </c>
      <c r="BO140" s="61">
        <f t="shared" ref="BO140" si="2882">IF(BO135&gt;0,IF(BO138=1,BO136,BO136+BN140),BN140)</f>
        <v>0</v>
      </c>
      <c r="BP140" s="61">
        <f t="shared" ref="BP140" si="2883">IF(BP135&gt;0,IF(BP138=1,BP136,BP136+BO140),BO140)</f>
        <v>0</v>
      </c>
      <c r="BQ140" s="61">
        <f t="shared" ref="BQ140" si="2884">IF(BQ135&gt;0,IF(BQ138=1,BQ136,BQ136+BP140),BP140)</f>
        <v>0</v>
      </c>
      <c r="BR140" s="61">
        <f t="shared" ref="BR140" si="2885">IF(BR135&gt;0,IF(BR138=1,BR136,BR136+BQ140),BQ140)</f>
        <v>0</v>
      </c>
      <c r="BS140" s="61">
        <f t="shared" ref="BS140" si="2886">IF(BS135&gt;0,IF(BS138=1,BS136,BS136+BR140),BR140)</f>
        <v>0</v>
      </c>
      <c r="BT140" s="61">
        <f t="shared" ref="BT140" si="2887">IF(BT135&gt;0,IF(BT138=1,BT136,BT136+BS140),BS140)</f>
        <v>0</v>
      </c>
      <c r="BU140" s="61">
        <f t="shared" ref="BU140" si="2888">IF(BU135&gt;0,IF(BU138=1,BU136,BU136+BT140),BT140)</f>
        <v>0</v>
      </c>
      <c r="BV140" s="61">
        <f t="shared" ref="BV140" si="2889">IF(BV135&gt;0,IF(BV138=1,BV136,BV136+BU140),BU140)</f>
        <v>0</v>
      </c>
      <c r="BW140" s="61">
        <f t="shared" ref="BW140" si="2890">IF(BW135&gt;0,IF(BW138=1,BW136,BW136+BV140),BV140)</f>
        <v>0</v>
      </c>
      <c r="BX140" s="61">
        <f t="shared" ref="BX140" si="2891">IF(BX135&gt;0,IF(BX138=1,BX136,BX136+BW140),BW140)</f>
        <v>0</v>
      </c>
      <c r="BY140" s="298"/>
      <c r="BZ140" s="300"/>
      <c r="CA140" s="302"/>
      <c r="CB140" s="302"/>
    </row>
    <row r="141" spans="1:96" s="98" customFormat="1" ht="41.4" hidden="1" customHeight="1" x14ac:dyDescent="0.3">
      <c r="A141" s="97"/>
      <c r="B141" s="119"/>
      <c r="C141" s="73"/>
      <c r="D141" s="73"/>
      <c r="E141" s="73"/>
      <c r="F141" s="73"/>
      <c r="G141" s="73"/>
      <c r="H141" s="73"/>
      <c r="I141" s="73"/>
      <c r="J141" s="73"/>
      <c r="K141" s="73"/>
      <c r="L141" s="58"/>
      <c r="M141" s="7"/>
      <c r="N141" s="160"/>
      <c r="P141" s="59" t="s">
        <v>173</v>
      </c>
      <c r="Q141" s="61">
        <f>Q143</f>
        <v>0</v>
      </c>
      <c r="R141" s="61">
        <f t="shared" ref="R141" si="2892">IF(R138=1,R143,R143+Q141)</f>
        <v>0</v>
      </c>
      <c r="S141" s="61">
        <f t="shared" ref="S141" si="2893">IF(S138=1,S143,S143+R141)</f>
        <v>0</v>
      </c>
      <c r="T141" s="61">
        <f t="shared" ref="T141" si="2894">IF(T138=1,T143,T143+S141)</f>
        <v>0</v>
      </c>
      <c r="U141" s="61">
        <f t="shared" ref="U141" si="2895">IF(U138=1,U143,U143+T141)</f>
        <v>0</v>
      </c>
      <c r="V141" s="61">
        <f t="shared" ref="V141" si="2896">IF(V138=1,V143,V143+U141)</f>
        <v>0</v>
      </c>
      <c r="W141" s="61">
        <f t="shared" ref="W141" si="2897">IF(W138=1,W143,W143+V141)</f>
        <v>0</v>
      </c>
      <c r="X141" s="61">
        <f t="shared" ref="X141" si="2898">IF(X138=1,X143,X143+W141)</f>
        <v>0</v>
      </c>
      <c r="Y141" s="61">
        <f t="shared" ref="Y141" si="2899">IF(Y138=1,Y143,Y143+X141)</f>
        <v>0</v>
      </c>
      <c r="Z141" s="61">
        <f t="shared" ref="Z141" si="2900">IF(Z138=1,Z143,Z143+Y141)</f>
        <v>0</v>
      </c>
      <c r="AA141" s="61">
        <f t="shared" ref="AA141" si="2901">IF(AA138=1,AA143,AA143+Z141)</f>
        <v>0</v>
      </c>
      <c r="AB141" s="61">
        <f t="shared" ref="AB141" si="2902">IF(AB138=1,AB143,AB143+AA141)</f>
        <v>0</v>
      </c>
      <c r="AC141" s="61">
        <f t="shared" ref="AC141" si="2903">IF(AC138=1,AC143,AC143+AB141)</f>
        <v>0</v>
      </c>
      <c r="AD141" s="61">
        <f t="shared" ref="AD141" si="2904">IF(AD138=1,AD143,AD143+AC141)</f>
        <v>0</v>
      </c>
      <c r="AE141" s="61">
        <f t="shared" ref="AE141" si="2905">IF(AE138=1,AE143,AE143+AD141)</f>
        <v>0</v>
      </c>
      <c r="AF141" s="61">
        <f t="shared" ref="AF141" si="2906">IF(AF138=1,AF143,AF143+AE141)</f>
        <v>0</v>
      </c>
      <c r="AG141" s="61">
        <f t="shared" ref="AG141" si="2907">IF(AG138=1,AG143,AG143+AF141)</f>
        <v>0</v>
      </c>
      <c r="AH141" s="61">
        <f t="shared" ref="AH141" si="2908">IF(AH138=1,AH143,AH143+AG141)</f>
        <v>0</v>
      </c>
      <c r="AI141" s="61">
        <f t="shared" ref="AI141" si="2909">IF(AI138=1,AI143,AI143+AH141)</f>
        <v>0</v>
      </c>
      <c r="AJ141" s="61">
        <f t="shared" ref="AJ141" si="2910">IF(AJ138=1,AJ143,AJ143+AI141)</f>
        <v>0</v>
      </c>
      <c r="AK141" s="61">
        <f t="shared" ref="AK141" si="2911">IF(AK138=1,AK143,AK143+AJ141)</f>
        <v>0</v>
      </c>
      <c r="AL141" s="61">
        <f t="shared" ref="AL141" si="2912">IF(AL138=1,AL143,AL143+AK141)</f>
        <v>0</v>
      </c>
      <c r="AM141" s="61">
        <f t="shared" ref="AM141" si="2913">IF(AM138=1,AM143,AM143+AL141)</f>
        <v>0</v>
      </c>
      <c r="AN141" s="61">
        <f t="shared" ref="AN141" si="2914">IF(AN138=1,AN143,AN143+AM141)</f>
        <v>0</v>
      </c>
      <c r="AO141" s="61">
        <f t="shared" ref="AO141" si="2915">IF(AO138=1,AO143,AO143+AN141)</f>
        <v>0</v>
      </c>
      <c r="AP141" s="61">
        <f t="shared" ref="AP141" si="2916">IF(AP138=1,AP143,AP143+AO141)</f>
        <v>0</v>
      </c>
      <c r="AQ141" s="61">
        <f t="shared" ref="AQ141" si="2917">IF(AQ138=1,AQ143,AQ143+AP141)</f>
        <v>0</v>
      </c>
      <c r="AR141" s="61">
        <f t="shared" ref="AR141" si="2918">IF(AR138=1,AR143,AR143+AQ141)</f>
        <v>0</v>
      </c>
      <c r="AS141" s="61">
        <f t="shared" ref="AS141" si="2919">IF(AS138=1,AS143,AS143+AR141)</f>
        <v>0</v>
      </c>
      <c r="AT141" s="61">
        <f t="shared" ref="AT141" si="2920">IF(AT138=1,AT143,AT143+AS141)</f>
        <v>0</v>
      </c>
      <c r="AU141" s="61">
        <f t="shared" ref="AU141" si="2921">IF(AU138=1,AU143,AU143+AT141)</f>
        <v>0</v>
      </c>
      <c r="AV141" s="61">
        <f t="shared" ref="AV141" si="2922">IF(AV138=1,AV143,AV143+AU141)</f>
        <v>0</v>
      </c>
      <c r="AW141" s="61">
        <f t="shared" ref="AW141" si="2923">IF(AW138=1,AW143,AW143+AV141)</f>
        <v>0</v>
      </c>
      <c r="AX141" s="61">
        <f t="shared" ref="AX141" si="2924">IF(AX138=1,AX143,AX143+AW141)</f>
        <v>0</v>
      </c>
      <c r="AY141" s="61">
        <f t="shared" ref="AY141" si="2925">IF(AY138=1,AY143,AY143+AX141)</f>
        <v>0</v>
      </c>
      <c r="AZ141" s="61">
        <f t="shared" ref="AZ141" si="2926">IF(AZ138=1,AZ143,AZ143+AY141)</f>
        <v>0</v>
      </c>
      <c r="BA141" s="61">
        <f t="shared" ref="BA141" si="2927">IF(BA138=1,BA143,BA143+AZ141)</f>
        <v>0</v>
      </c>
      <c r="BB141" s="61">
        <f t="shared" ref="BB141" si="2928">IF(BB138=1,BB143,BB143+BA141)</f>
        <v>0</v>
      </c>
      <c r="BC141" s="61">
        <f t="shared" ref="BC141" si="2929">IF(BC138=1,BC143,BC143+BB141)</f>
        <v>0</v>
      </c>
      <c r="BD141" s="61">
        <f t="shared" ref="BD141" si="2930">IF(BD138=1,BD143,BD143+BC141)</f>
        <v>0</v>
      </c>
      <c r="BE141" s="61">
        <f t="shared" ref="BE141" si="2931">IF(BE138=1,BE143,BE143+BD141)</f>
        <v>0</v>
      </c>
      <c r="BF141" s="61">
        <f t="shared" ref="BF141" si="2932">IF(BF138=1,BF143,BF143+BE141)</f>
        <v>0</v>
      </c>
      <c r="BG141" s="61">
        <f t="shared" ref="BG141" si="2933">IF(BG138=1,BG143,BG143+BF141)</f>
        <v>0</v>
      </c>
      <c r="BH141" s="61">
        <f t="shared" ref="BH141" si="2934">IF(BH138=1,BH143,BH143+BG141)</f>
        <v>0</v>
      </c>
      <c r="BI141" s="61">
        <f t="shared" ref="BI141" si="2935">IF(BI138=1,BI143,BI143+BH141)</f>
        <v>0</v>
      </c>
      <c r="BJ141" s="61">
        <f t="shared" ref="BJ141" si="2936">IF(BJ138=1,BJ143,BJ143+BI141)</f>
        <v>0</v>
      </c>
      <c r="BK141" s="61">
        <f t="shared" ref="BK141" si="2937">IF(BK138=1,BK143,BK143+BJ141)</f>
        <v>0</v>
      </c>
      <c r="BL141" s="61">
        <f t="shared" ref="BL141" si="2938">IF(BL138=1,BL143,BL143+BK141)</f>
        <v>0</v>
      </c>
      <c r="BM141" s="61">
        <f t="shared" ref="BM141" si="2939">IF(BM138=1,BM143,BM143+BL141)</f>
        <v>0</v>
      </c>
      <c r="BN141" s="61">
        <f t="shared" ref="BN141" si="2940">IF(BN138=1,BN143,BN143+BM141)</f>
        <v>0</v>
      </c>
      <c r="BO141" s="61">
        <f t="shared" ref="BO141" si="2941">IF(BO138=1,BO143,BO143+BN141)</f>
        <v>0</v>
      </c>
      <c r="BP141" s="61">
        <f t="shared" ref="BP141" si="2942">IF(BP138=1,BP143,BP143+BO141)</f>
        <v>0</v>
      </c>
      <c r="BQ141" s="61">
        <f t="shared" ref="BQ141" si="2943">IF(BQ138=1,BQ143,BQ143+BP141)</f>
        <v>0</v>
      </c>
      <c r="BR141" s="61">
        <f t="shared" ref="BR141" si="2944">IF(BR138=1,BR143,BR143+BQ141)</f>
        <v>0</v>
      </c>
      <c r="BS141" s="61">
        <f t="shared" ref="BS141" si="2945">IF(BS138=1,BS143,BS143+BR141)</f>
        <v>0</v>
      </c>
      <c r="BT141" s="61">
        <f t="shared" ref="BT141" si="2946">IF(BT138=1,BT143,BT143+BS141)</f>
        <v>0</v>
      </c>
      <c r="BU141" s="61">
        <f t="shared" ref="BU141" si="2947">IF(BU138=1,BU143,BU143+BT141)</f>
        <v>0</v>
      </c>
      <c r="BV141" s="61">
        <f t="shared" ref="BV141" si="2948">IF(BV138=1,BV143,BV143+BU141)</f>
        <v>0</v>
      </c>
      <c r="BW141" s="61">
        <f t="shared" ref="BW141" si="2949">IF(BW138=1,BW143,BW143+BV141)</f>
        <v>0</v>
      </c>
      <c r="BX141" s="61">
        <f t="shared" ref="BX141" si="2950">IF(BX138=1,BX143,BX143+BW141)</f>
        <v>0</v>
      </c>
      <c r="BY141" s="298"/>
      <c r="BZ141" s="300"/>
      <c r="CA141" s="302"/>
      <c r="CB141" s="302"/>
    </row>
    <row r="142" spans="1:96" s="98" customFormat="1" ht="28.95" customHeight="1" x14ac:dyDescent="0.3">
      <c r="A142" s="97"/>
      <c r="B142" s="119"/>
      <c r="C142" s="73"/>
      <c r="D142" s="73"/>
      <c r="E142" s="73"/>
      <c r="F142" s="73"/>
      <c r="G142" s="73"/>
      <c r="H142" s="73"/>
      <c r="I142" s="73"/>
      <c r="J142" s="73"/>
      <c r="K142" s="73"/>
      <c r="L142" s="58"/>
      <c r="M142" s="7"/>
      <c r="N142" s="160"/>
      <c r="P142" s="57" t="s">
        <v>171</v>
      </c>
      <c r="Q142" s="62">
        <f t="shared" ref="Q142:BX142" si="2951">1720/12*Q135</f>
        <v>0</v>
      </c>
      <c r="R142" s="62">
        <f t="shared" si="2951"/>
        <v>0</v>
      </c>
      <c r="S142" s="62">
        <f t="shared" si="2951"/>
        <v>0</v>
      </c>
      <c r="T142" s="62">
        <f t="shared" si="2951"/>
        <v>0</v>
      </c>
      <c r="U142" s="62">
        <f t="shared" si="2951"/>
        <v>0</v>
      </c>
      <c r="V142" s="62">
        <f t="shared" si="2951"/>
        <v>0</v>
      </c>
      <c r="W142" s="62">
        <f t="shared" si="2951"/>
        <v>0</v>
      </c>
      <c r="X142" s="62">
        <f t="shared" si="2951"/>
        <v>0</v>
      </c>
      <c r="Y142" s="62">
        <f t="shared" si="2951"/>
        <v>0</v>
      </c>
      <c r="Z142" s="62">
        <f t="shared" si="2951"/>
        <v>0</v>
      </c>
      <c r="AA142" s="62">
        <f t="shared" si="2951"/>
        <v>0</v>
      </c>
      <c r="AB142" s="62">
        <f t="shared" si="2951"/>
        <v>0</v>
      </c>
      <c r="AC142" s="62">
        <f t="shared" si="2951"/>
        <v>0</v>
      </c>
      <c r="AD142" s="62">
        <f t="shared" si="2951"/>
        <v>0</v>
      </c>
      <c r="AE142" s="62">
        <f t="shared" si="2951"/>
        <v>0</v>
      </c>
      <c r="AF142" s="62">
        <f t="shared" si="2951"/>
        <v>0</v>
      </c>
      <c r="AG142" s="62">
        <f t="shared" si="2951"/>
        <v>0</v>
      </c>
      <c r="AH142" s="62">
        <f t="shared" si="2951"/>
        <v>0</v>
      </c>
      <c r="AI142" s="62">
        <f t="shared" si="2951"/>
        <v>0</v>
      </c>
      <c r="AJ142" s="62">
        <f t="shared" si="2951"/>
        <v>0</v>
      </c>
      <c r="AK142" s="62">
        <f t="shared" si="2951"/>
        <v>0</v>
      </c>
      <c r="AL142" s="62">
        <f t="shared" si="2951"/>
        <v>0</v>
      </c>
      <c r="AM142" s="62">
        <f t="shared" si="2951"/>
        <v>0</v>
      </c>
      <c r="AN142" s="62">
        <f t="shared" si="2951"/>
        <v>0</v>
      </c>
      <c r="AO142" s="62">
        <f t="shared" si="2951"/>
        <v>0</v>
      </c>
      <c r="AP142" s="62">
        <f t="shared" si="2951"/>
        <v>0</v>
      </c>
      <c r="AQ142" s="62">
        <f t="shared" si="2951"/>
        <v>0</v>
      </c>
      <c r="AR142" s="62">
        <f t="shared" si="2951"/>
        <v>0</v>
      </c>
      <c r="AS142" s="62">
        <f t="shared" si="2951"/>
        <v>0</v>
      </c>
      <c r="AT142" s="62">
        <f t="shared" si="2951"/>
        <v>0</v>
      </c>
      <c r="AU142" s="62">
        <f t="shared" si="2951"/>
        <v>0</v>
      </c>
      <c r="AV142" s="62">
        <f t="shared" si="2951"/>
        <v>0</v>
      </c>
      <c r="AW142" s="62">
        <f t="shared" si="2951"/>
        <v>0</v>
      </c>
      <c r="AX142" s="62">
        <f t="shared" si="2951"/>
        <v>0</v>
      </c>
      <c r="AY142" s="62">
        <f t="shared" si="2951"/>
        <v>0</v>
      </c>
      <c r="AZ142" s="62">
        <f t="shared" si="2951"/>
        <v>0</v>
      </c>
      <c r="BA142" s="62">
        <f t="shared" si="2951"/>
        <v>0</v>
      </c>
      <c r="BB142" s="62">
        <f t="shared" si="2951"/>
        <v>0</v>
      </c>
      <c r="BC142" s="62">
        <f t="shared" si="2951"/>
        <v>0</v>
      </c>
      <c r="BD142" s="62">
        <f t="shared" si="2951"/>
        <v>0</v>
      </c>
      <c r="BE142" s="62">
        <f t="shared" si="2951"/>
        <v>0</v>
      </c>
      <c r="BF142" s="62">
        <f t="shared" si="2951"/>
        <v>0</v>
      </c>
      <c r="BG142" s="62">
        <f t="shared" si="2951"/>
        <v>0</v>
      </c>
      <c r="BH142" s="62">
        <f t="shared" si="2951"/>
        <v>0</v>
      </c>
      <c r="BI142" s="62">
        <f t="shared" si="2951"/>
        <v>0</v>
      </c>
      <c r="BJ142" s="62">
        <f t="shared" si="2951"/>
        <v>0</v>
      </c>
      <c r="BK142" s="62">
        <f t="shared" si="2951"/>
        <v>0</v>
      </c>
      <c r="BL142" s="62">
        <f t="shared" si="2951"/>
        <v>0</v>
      </c>
      <c r="BM142" s="62">
        <f t="shared" si="2951"/>
        <v>0</v>
      </c>
      <c r="BN142" s="62">
        <f t="shared" si="2951"/>
        <v>0</v>
      </c>
      <c r="BO142" s="62">
        <f t="shared" si="2951"/>
        <v>0</v>
      </c>
      <c r="BP142" s="62">
        <f t="shared" si="2951"/>
        <v>0</v>
      </c>
      <c r="BQ142" s="62">
        <f t="shared" si="2951"/>
        <v>0</v>
      </c>
      <c r="BR142" s="62">
        <f t="shared" si="2951"/>
        <v>0</v>
      </c>
      <c r="BS142" s="62">
        <f t="shared" si="2951"/>
        <v>0</v>
      </c>
      <c r="BT142" s="62">
        <f t="shared" si="2951"/>
        <v>0</v>
      </c>
      <c r="BU142" s="62">
        <f t="shared" si="2951"/>
        <v>0</v>
      </c>
      <c r="BV142" s="62">
        <f t="shared" si="2951"/>
        <v>0</v>
      </c>
      <c r="BW142" s="62">
        <f t="shared" si="2951"/>
        <v>0</v>
      </c>
      <c r="BX142" s="62">
        <f t="shared" si="2951"/>
        <v>0</v>
      </c>
      <c r="BY142" s="298"/>
      <c r="BZ142" s="300"/>
      <c r="CA142" s="302"/>
      <c r="CB142" s="302"/>
    </row>
    <row r="143" spans="1:96" s="98" customFormat="1" ht="28.8" x14ac:dyDescent="0.3">
      <c r="A143" s="97"/>
      <c r="B143" s="119"/>
      <c r="C143" s="73"/>
      <c r="D143" s="73"/>
      <c r="E143" s="73"/>
      <c r="F143" s="73"/>
      <c r="G143" s="73"/>
      <c r="H143" s="73"/>
      <c r="I143" s="73"/>
      <c r="J143" s="73"/>
      <c r="K143" s="73"/>
      <c r="L143" s="58"/>
      <c r="M143" s="7"/>
      <c r="N143" s="160"/>
      <c r="P143" s="57" t="s">
        <v>155</v>
      </c>
      <c r="Q143" s="62">
        <f>FLOOR(IF(OR(Q138=0,Q138=1),IF(Q136&gt;=Q142,Q142,Q136)+0.00000001,IF(Q140&gt;=Q139,Q139,Q140))+0.00000001,1)</f>
        <v>0</v>
      </c>
      <c r="R143" s="62">
        <f t="shared" ref="R143" si="2952">FLOOR(IF(OR(R138=0,R138=1),IF(R142&gt;R139,R139,IF(R136&gt;=R142,R142,R136)+0.00000001),IF(R140&gt;=R139,R139-Q141,R140-Q141)+0.00000001),1)</f>
        <v>0</v>
      </c>
      <c r="S143" s="62">
        <f t="shared" ref="S143" si="2953">FLOOR(IF(OR(S138=0,S138=1),IF(S142&gt;S139,S139,IF(S136&gt;=S142,S142,S136)+0.00000001),IF(S140&gt;=S139,S139-R141,S140-R141)+0.00000001),1)</f>
        <v>0</v>
      </c>
      <c r="T143" s="62">
        <f t="shared" ref="T143" si="2954">FLOOR(IF(OR(T138=0,T138=1),IF(T142&gt;T139,T139,IF(T136&gt;=T142,T142,T136)+0.00000001),IF(T140&gt;=T139,T139-S141,T140-S141)+0.00000001),1)</f>
        <v>0</v>
      </c>
      <c r="U143" s="62">
        <f t="shared" ref="U143" si="2955">FLOOR(IF(OR(U138=0,U138=1),IF(U142&gt;U139,U139,IF(U136&gt;=U142,U142,U136)+0.00000001),IF(U140&gt;=U139,U139-T141,U140-T141)+0.00000001),1)</f>
        <v>0</v>
      </c>
      <c r="V143" s="62">
        <f t="shared" ref="V143" si="2956">FLOOR(IF(OR(V138=0,V138=1),IF(V142&gt;V139,V139,IF(V136&gt;=V142,V142,V136)+0.00000001),IF(V140&gt;=V139,V139-U141,V140-U141)+0.00000001),1)</f>
        <v>0</v>
      </c>
      <c r="W143" s="62">
        <f t="shared" ref="W143" si="2957">FLOOR(IF(OR(W138=0,W138=1),IF(W142&gt;W139,W139,IF(W136&gt;=W142,W142,W136)+0.00000001),IF(W140&gt;=W139,W139-V141,W140-V141)+0.00000001),1)</f>
        <v>0</v>
      </c>
      <c r="X143" s="62">
        <f t="shared" ref="X143" si="2958">FLOOR(IF(OR(X138=0,X138=1),IF(X142&gt;X139,X139,IF(X136&gt;=X142,X142,X136)+0.00000001),IF(X140&gt;=X139,X139-W141,X140-W141)+0.00000001),1)</f>
        <v>0</v>
      </c>
      <c r="Y143" s="62">
        <f t="shared" ref="Y143" si="2959">FLOOR(IF(OR(Y138=0,Y138=1),IF(Y142&gt;Y139,Y139,IF(Y136&gt;=Y142,Y142,Y136)+0.00000001),IF(Y140&gt;=Y139,Y139-X141,Y140-X141)+0.00000001),1)</f>
        <v>0</v>
      </c>
      <c r="Z143" s="62">
        <f t="shared" ref="Z143" si="2960">FLOOR(IF(OR(Z138=0,Z138=1),IF(Z142&gt;Z139,Z139,IF(Z136&gt;=Z142,Z142,Z136)+0.00000001),IF(Z140&gt;=Z139,Z139-Y141,Z140-Y141)+0.00000001),1)</f>
        <v>0</v>
      </c>
      <c r="AA143" s="62">
        <f t="shared" ref="AA143" si="2961">FLOOR(IF(OR(AA138=0,AA138=1),IF(AA142&gt;AA139,AA139,IF(AA136&gt;=AA142,AA142,AA136)+0.00000001),IF(AA140&gt;=AA139,AA139-Z141,AA140-Z141)+0.00000001),1)</f>
        <v>0</v>
      </c>
      <c r="AB143" s="62">
        <f t="shared" ref="AB143" si="2962">FLOOR(IF(OR(AB138=0,AB138=1),IF(AB142&gt;AB139,AB139,IF(AB136&gt;=AB142,AB142,AB136)+0.00000001),IF(AB140&gt;=AB139,AB139-AA141,AB140-AA141)+0.00000001),1)</f>
        <v>0</v>
      </c>
      <c r="AC143" s="62">
        <f t="shared" ref="AC143" si="2963">FLOOR(IF(OR(AC138=0,AC138=1),IF(AC142&gt;AC139,AC139,IF(AC136&gt;=AC142,AC142,AC136)+0.00000001),IF(AC140&gt;=AC139,AC139-AB141,AC140-AB141)+0.00000001),1)</f>
        <v>0</v>
      </c>
      <c r="AD143" s="62">
        <f t="shared" ref="AD143" si="2964">FLOOR(IF(OR(AD138=0,AD138=1),IF(AD142&gt;AD139,AD139,IF(AD136&gt;=AD142,AD142,AD136)+0.00000001),IF(AD140&gt;=AD139,AD139-AC141,AD140-AC141)+0.00000001),1)</f>
        <v>0</v>
      </c>
      <c r="AE143" s="62">
        <f t="shared" ref="AE143" si="2965">FLOOR(IF(OR(AE138=0,AE138=1),IF(AE142&gt;AE139,AE139,IF(AE136&gt;=AE142,AE142,AE136)+0.00000001),IF(AE140&gt;=AE139,AE139-AD141,AE140-AD141)+0.00000001),1)</f>
        <v>0</v>
      </c>
      <c r="AF143" s="62">
        <f t="shared" ref="AF143" si="2966">FLOOR(IF(OR(AF138=0,AF138=1),IF(AF142&gt;AF139,AF139,IF(AF136&gt;=AF142,AF142,AF136)+0.00000001),IF(AF140&gt;=AF139,AF139-AE141,AF140-AE141)+0.00000001),1)</f>
        <v>0</v>
      </c>
      <c r="AG143" s="62">
        <f t="shared" ref="AG143" si="2967">FLOOR(IF(OR(AG138=0,AG138=1),IF(AG142&gt;AG139,AG139,IF(AG136&gt;=AG142,AG142,AG136)+0.00000001),IF(AG140&gt;=AG139,AG139-AF141,AG140-AF141)+0.00000001),1)</f>
        <v>0</v>
      </c>
      <c r="AH143" s="62">
        <f t="shared" ref="AH143" si="2968">FLOOR(IF(OR(AH138=0,AH138=1),IF(AH142&gt;AH139,AH139,IF(AH136&gt;=AH142,AH142,AH136)+0.00000001),IF(AH140&gt;=AH139,AH139-AG141,AH140-AG141)+0.00000001),1)</f>
        <v>0</v>
      </c>
      <c r="AI143" s="62">
        <f t="shared" ref="AI143" si="2969">FLOOR(IF(OR(AI138=0,AI138=1),IF(AI142&gt;AI139,AI139,IF(AI136&gt;=AI142,AI142,AI136)+0.00000001),IF(AI140&gt;=AI139,AI139-AH141,AI140-AH141)+0.00000001),1)</f>
        <v>0</v>
      </c>
      <c r="AJ143" s="62">
        <f t="shared" ref="AJ143" si="2970">FLOOR(IF(OR(AJ138=0,AJ138=1),IF(AJ142&gt;AJ139,AJ139,IF(AJ136&gt;=AJ142,AJ142,AJ136)+0.00000001),IF(AJ140&gt;=AJ139,AJ139-AI141,AJ140-AI141)+0.00000001),1)</f>
        <v>0</v>
      </c>
      <c r="AK143" s="62">
        <f t="shared" ref="AK143" si="2971">FLOOR(IF(OR(AK138=0,AK138=1),IF(AK142&gt;AK139,AK139,IF(AK136&gt;=AK142,AK142,AK136)+0.00000001),IF(AK140&gt;=AK139,AK139-AJ141,AK140-AJ141)+0.00000001),1)</f>
        <v>0</v>
      </c>
      <c r="AL143" s="62">
        <f t="shared" ref="AL143" si="2972">FLOOR(IF(OR(AL138=0,AL138=1),IF(AL142&gt;AL139,AL139,IF(AL136&gt;=AL142,AL142,AL136)+0.00000001),IF(AL140&gt;=AL139,AL139-AK141,AL140-AK141)+0.00000001),1)</f>
        <v>0</v>
      </c>
      <c r="AM143" s="62">
        <f t="shared" ref="AM143" si="2973">FLOOR(IF(OR(AM138=0,AM138=1),IF(AM142&gt;AM139,AM139,IF(AM136&gt;=AM142,AM142,AM136)+0.00000001),IF(AM140&gt;=AM139,AM139-AL141,AM140-AL141)+0.00000001),1)</f>
        <v>0</v>
      </c>
      <c r="AN143" s="62">
        <f t="shared" ref="AN143" si="2974">FLOOR(IF(OR(AN138=0,AN138=1),IF(AN142&gt;AN139,AN139,IF(AN136&gt;=AN142,AN142,AN136)+0.00000001),IF(AN140&gt;=AN139,AN139-AM141,AN140-AM141)+0.00000001),1)</f>
        <v>0</v>
      </c>
      <c r="AO143" s="62">
        <f t="shared" ref="AO143" si="2975">FLOOR(IF(OR(AO138=0,AO138=1),IF(AO142&gt;AO139,AO139,IF(AO136&gt;=AO142,AO142,AO136)+0.00000001),IF(AO140&gt;=AO139,AO139-AN141,AO140-AN141)+0.00000001),1)</f>
        <v>0</v>
      </c>
      <c r="AP143" s="62">
        <f t="shared" ref="AP143" si="2976">FLOOR(IF(OR(AP138=0,AP138=1),IF(AP142&gt;AP139,AP139,IF(AP136&gt;=AP142,AP142,AP136)+0.00000001),IF(AP140&gt;=AP139,AP139-AO141,AP140-AO141)+0.00000001),1)</f>
        <v>0</v>
      </c>
      <c r="AQ143" s="62">
        <f t="shared" ref="AQ143" si="2977">FLOOR(IF(OR(AQ138=0,AQ138=1),IF(AQ142&gt;AQ139,AQ139,IF(AQ136&gt;=AQ142,AQ142,AQ136)+0.00000001),IF(AQ140&gt;=AQ139,AQ139-AP141,AQ140-AP141)+0.00000001),1)</f>
        <v>0</v>
      </c>
      <c r="AR143" s="62">
        <f t="shared" ref="AR143" si="2978">FLOOR(IF(OR(AR138=0,AR138=1),IF(AR142&gt;AR139,AR139,IF(AR136&gt;=AR142,AR142,AR136)+0.00000001),IF(AR140&gt;=AR139,AR139-AQ141,AR140-AQ141)+0.00000001),1)</f>
        <v>0</v>
      </c>
      <c r="AS143" s="62">
        <f t="shared" ref="AS143" si="2979">FLOOR(IF(OR(AS138=0,AS138=1),IF(AS142&gt;AS139,AS139,IF(AS136&gt;=AS142,AS142,AS136)+0.00000001),IF(AS140&gt;=AS139,AS139-AR141,AS140-AR141)+0.00000001),1)</f>
        <v>0</v>
      </c>
      <c r="AT143" s="62">
        <f t="shared" ref="AT143" si="2980">FLOOR(IF(OR(AT138=0,AT138=1),IF(AT142&gt;AT139,AT139,IF(AT136&gt;=AT142,AT142,AT136)+0.00000001),IF(AT140&gt;=AT139,AT139-AS141,AT140-AS141)+0.00000001),1)</f>
        <v>0</v>
      </c>
      <c r="AU143" s="62">
        <f t="shared" ref="AU143" si="2981">FLOOR(IF(OR(AU138=0,AU138=1),IF(AU142&gt;AU139,AU139,IF(AU136&gt;=AU142,AU142,AU136)+0.00000001),IF(AU140&gt;=AU139,AU139-AT141,AU140-AT141)+0.00000001),1)</f>
        <v>0</v>
      </c>
      <c r="AV143" s="62">
        <f t="shared" ref="AV143" si="2982">FLOOR(IF(OR(AV138=0,AV138=1),IF(AV142&gt;AV139,AV139,IF(AV136&gt;=AV142,AV142,AV136)+0.00000001),IF(AV140&gt;=AV139,AV139-AU141,AV140-AU141)+0.00000001),1)</f>
        <v>0</v>
      </c>
      <c r="AW143" s="62">
        <f t="shared" ref="AW143" si="2983">FLOOR(IF(OR(AW138=0,AW138=1),IF(AW142&gt;AW139,AW139,IF(AW136&gt;=AW142,AW142,AW136)+0.00000001),IF(AW140&gt;=AW139,AW139-AV141,AW140-AV141)+0.00000001),1)</f>
        <v>0</v>
      </c>
      <c r="AX143" s="62">
        <f t="shared" ref="AX143" si="2984">FLOOR(IF(OR(AX138=0,AX138=1),IF(AX142&gt;AX139,AX139,IF(AX136&gt;=AX142,AX142,AX136)+0.00000001),IF(AX140&gt;=AX139,AX139-AW141,AX140-AW141)+0.00000001),1)</f>
        <v>0</v>
      </c>
      <c r="AY143" s="62">
        <f t="shared" ref="AY143" si="2985">FLOOR(IF(OR(AY138=0,AY138=1),IF(AY142&gt;AY139,AY139,IF(AY136&gt;=AY142,AY142,AY136)+0.00000001),IF(AY140&gt;=AY139,AY139-AX141,AY140-AX141)+0.00000001),1)</f>
        <v>0</v>
      </c>
      <c r="AZ143" s="62">
        <f t="shared" ref="AZ143" si="2986">FLOOR(IF(OR(AZ138=0,AZ138=1),IF(AZ142&gt;AZ139,AZ139,IF(AZ136&gt;=AZ142,AZ142,AZ136)+0.00000001),IF(AZ140&gt;=AZ139,AZ139-AY141,AZ140-AY141)+0.00000001),1)</f>
        <v>0</v>
      </c>
      <c r="BA143" s="62">
        <f t="shared" ref="BA143" si="2987">FLOOR(IF(OR(BA138=0,BA138=1),IF(BA142&gt;BA139,BA139,IF(BA136&gt;=BA142,BA142,BA136)+0.00000001),IF(BA140&gt;=BA139,BA139-AZ141,BA140-AZ141)+0.00000001),1)</f>
        <v>0</v>
      </c>
      <c r="BB143" s="62">
        <f t="shared" ref="BB143" si="2988">FLOOR(IF(OR(BB138=0,BB138=1),IF(BB142&gt;BB139,BB139,IF(BB136&gt;=BB142,BB142,BB136)+0.00000001),IF(BB140&gt;=BB139,BB139-BA141,BB140-BA141)+0.00000001),1)</f>
        <v>0</v>
      </c>
      <c r="BC143" s="62">
        <f t="shared" ref="BC143" si="2989">FLOOR(IF(OR(BC138=0,BC138=1),IF(BC142&gt;BC139,BC139,IF(BC136&gt;=BC142,BC142,BC136)+0.00000001),IF(BC140&gt;=BC139,BC139-BB141,BC140-BB141)+0.00000001),1)</f>
        <v>0</v>
      </c>
      <c r="BD143" s="62">
        <f t="shared" ref="BD143" si="2990">FLOOR(IF(OR(BD138=0,BD138=1),IF(BD142&gt;BD139,BD139,IF(BD136&gt;=BD142,BD142,BD136)+0.00000001),IF(BD140&gt;=BD139,BD139-BC141,BD140-BC141)+0.00000001),1)</f>
        <v>0</v>
      </c>
      <c r="BE143" s="62">
        <f t="shared" ref="BE143" si="2991">FLOOR(IF(OR(BE138=0,BE138=1),IF(BE142&gt;BE139,BE139,IF(BE136&gt;=BE142,BE142,BE136)+0.00000001),IF(BE140&gt;=BE139,BE139-BD141,BE140-BD141)+0.00000001),1)</f>
        <v>0</v>
      </c>
      <c r="BF143" s="62">
        <f t="shared" ref="BF143" si="2992">FLOOR(IF(OR(BF138=0,BF138=1),IF(BF142&gt;BF139,BF139,IF(BF136&gt;=BF142,BF142,BF136)+0.00000001),IF(BF140&gt;=BF139,BF139-BE141,BF140-BE141)+0.00000001),1)</f>
        <v>0</v>
      </c>
      <c r="BG143" s="62">
        <f t="shared" ref="BG143" si="2993">FLOOR(IF(OR(BG138=0,BG138=1),IF(BG142&gt;BG139,BG139,IF(BG136&gt;=BG142,BG142,BG136)+0.00000001),IF(BG140&gt;=BG139,BG139-BF141,BG140-BF141)+0.00000001),1)</f>
        <v>0</v>
      </c>
      <c r="BH143" s="62">
        <f t="shared" ref="BH143" si="2994">FLOOR(IF(OR(BH138=0,BH138=1),IF(BH142&gt;BH139,BH139,IF(BH136&gt;=BH142,BH142,BH136)+0.00000001),IF(BH140&gt;=BH139,BH139-BG141,BH140-BG141)+0.00000001),1)</f>
        <v>0</v>
      </c>
      <c r="BI143" s="62">
        <f t="shared" ref="BI143" si="2995">FLOOR(IF(OR(BI138=0,BI138=1),IF(BI142&gt;BI139,BI139,IF(BI136&gt;=BI142,BI142,BI136)+0.00000001),IF(BI140&gt;=BI139,BI139-BH141,BI140-BH141)+0.00000001),1)</f>
        <v>0</v>
      </c>
      <c r="BJ143" s="62">
        <f t="shared" ref="BJ143" si="2996">FLOOR(IF(OR(BJ138=0,BJ138=1),IF(BJ142&gt;BJ139,BJ139,IF(BJ136&gt;=BJ142,BJ142,BJ136)+0.00000001),IF(BJ140&gt;=BJ139,BJ139-BI141,BJ140-BI141)+0.00000001),1)</f>
        <v>0</v>
      </c>
      <c r="BK143" s="62">
        <f t="shared" ref="BK143" si="2997">FLOOR(IF(OR(BK138=0,BK138=1),IF(BK142&gt;BK139,BK139,IF(BK136&gt;=BK142,BK142,BK136)+0.00000001),IF(BK140&gt;=BK139,BK139-BJ141,BK140-BJ141)+0.00000001),1)</f>
        <v>0</v>
      </c>
      <c r="BL143" s="62">
        <f t="shared" ref="BL143" si="2998">FLOOR(IF(OR(BL138=0,BL138=1),IF(BL142&gt;BL139,BL139,IF(BL136&gt;=BL142,BL142,BL136)+0.00000001),IF(BL140&gt;=BL139,BL139-BK141,BL140-BK141)+0.00000001),1)</f>
        <v>0</v>
      </c>
      <c r="BM143" s="62">
        <f t="shared" ref="BM143" si="2999">FLOOR(IF(OR(BM138=0,BM138=1),IF(BM142&gt;BM139,BM139,IF(BM136&gt;=BM142,BM142,BM136)+0.00000001),IF(BM140&gt;=BM139,BM139-BL141,BM140-BL141)+0.00000001),1)</f>
        <v>0</v>
      </c>
      <c r="BN143" s="62">
        <f t="shared" ref="BN143" si="3000">FLOOR(IF(OR(BN138=0,BN138=1),IF(BN142&gt;BN139,BN139,IF(BN136&gt;=BN142,BN142,BN136)+0.00000001),IF(BN140&gt;=BN139,BN139-BM141,BN140-BM141)+0.00000001),1)</f>
        <v>0</v>
      </c>
      <c r="BO143" s="62">
        <f t="shared" ref="BO143" si="3001">FLOOR(IF(OR(BO138=0,BO138=1),IF(BO142&gt;BO139,BO139,IF(BO136&gt;=BO142,BO142,BO136)+0.00000001),IF(BO140&gt;=BO139,BO139-BN141,BO140-BN141)+0.00000001),1)</f>
        <v>0</v>
      </c>
      <c r="BP143" s="62">
        <f t="shared" ref="BP143" si="3002">FLOOR(IF(OR(BP138=0,BP138=1),IF(BP142&gt;BP139,BP139,IF(BP136&gt;=BP142,BP142,BP136)+0.00000001),IF(BP140&gt;=BP139,BP139-BO141,BP140-BO141)+0.00000001),1)</f>
        <v>0</v>
      </c>
      <c r="BQ143" s="62">
        <f t="shared" ref="BQ143" si="3003">FLOOR(IF(OR(BQ138=0,BQ138=1),IF(BQ142&gt;BQ139,BQ139,IF(BQ136&gt;=BQ142,BQ142,BQ136)+0.00000001),IF(BQ140&gt;=BQ139,BQ139-BP141,BQ140-BP141)+0.00000001),1)</f>
        <v>0</v>
      </c>
      <c r="BR143" s="62">
        <f t="shared" ref="BR143" si="3004">FLOOR(IF(OR(BR138=0,BR138=1),IF(BR142&gt;BR139,BR139,IF(BR136&gt;=BR142,BR142,BR136)+0.00000001),IF(BR140&gt;=BR139,BR139-BQ141,BR140-BQ141)+0.00000001),1)</f>
        <v>0</v>
      </c>
      <c r="BS143" s="62">
        <f t="shared" ref="BS143" si="3005">FLOOR(IF(OR(BS138=0,BS138=1),IF(BS142&gt;BS139,BS139,IF(BS136&gt;=BS142,BS142,BS136)+0.00000001),IF(BS140&gt;=BS139,BS139-BR141,BS140-BR141)+0.00000001),1)</f>
        <v>0</v>
      </c>
      <c r="BT143" s="62">
        <f t="shared" ref="BT143" si="3006">FLOOR(IF(OR(BT138=0,BT138=1),IF(BT142&gt;BT139,BT139,IF(BT136&gt;=BT142,BT142,BT136)+0.00000001),IF(BT140&gt;=BT139,BT139-BS141,BT140-BS141)+0.00000001),1)</f>
        <v>0</v>
      </c>
      <c r="BU143" s="62">
        <f t="shared" ref="BU143" si="3007">FLOOR(IF(OR(BU138=0,BU138=1),IF(BU142&gt;BU139,BU139,IF(BU136&gt;=BU142,BU142,BU136)+0.00000001),IF(BU140&gt;=BU139,BU139-BT141,BU140-BT141)+0.00000001),1)</f>
        <v>0</v>
      </c>
      <c r="BV143" s="62">
        <f t="shared" ref="BV143" si="3008">FLOOR(IF(OR(BV138=0,BV138=1),IF(BV142&gt;BV139,BV139,IF(BV136&gt;=BV142,BV142,BV136)+0.00000001),IF(BV140&gt;=BV139,BV139-BU141,BV140-BU141)+0.00000001),1)</f>
        <v>0</v>
      </c>
      <c r="BW143" s="62">
        <f t="shared" ref="BW143" si="3009">FLOOR(IF(OR(BW138=0,BW138=1),IF(BW142&gt;BW139,BW139,IF(BW136&gt;=BW142,BW142,BW136)+0.00000001),IF(BW140&gt;=BW139,BW139-BV141,BW140-BV141)+0.00000001),1)</f>
        <v>0</v>
      </c>
      <c r="BX143" s="62">
        <f t="shared" ref="BX143" si="3010">FLOOR(IF(OR(BX138=0,BX138=1),IF(BX142&gt;BX139,BX139,IF(BX136&gt;=BX142,BX142,BX136)+0.00000001),IF(BX140&gt;=BX139,BX139-BW141,BX140-BW141)+0.00000001),1)</f>
        <v>0</v>
      </c>
      <c r="BY143" s="298"/>
      <c r="BZ143" s="300"/>
      <c r="CA143" s="302"/>
      <c r="CB143" s="302"/>
    </row>
    <row r="144" spans="1:96" s="98" customFormat="1" ht="25.2" customHeight="1" thickBot="1" x14ac:dyDescent="0.35">
      <c r="A144" s="97"/>
      <c r="B144" s="120"/>
      <c r="C144" s="63"/>
      <c r="D144" s="63"/>
      <c r="E144" s="63"/>
      <c r="F144" s="63"/>
      <c r="G144" s="63"/>
      <c r="H144" s="63"/>
      <c r="I144" s="63"/>
      <c r="J144" s="63"/>
      <c r="K144" s="63"/>
      <c r="L144" s="64"/>
      <c r="M144" s="7"/>
      <c r="N144" s="161"/>
      <c r="P144" s="175" t="s">
        <v>156</v>
      </c>
      <c r="Q144" s="203">
        <f>IF(Q143=0,0,Q143*$J$16)</f>
        <v>0</v>
      </c>
      <c r="R144" s="203">
        <f t="shared" ref="R144:BX144" si="3011">IF(R143=0,0,R143*$J$16)</f>
        <v>0</v>
      </c>
      <c r="S144" s="203">
        <f t="shared" si="3011"/>
        <v>0</v>
      </c>
      <c r="T144" s="203">
        <f t="shared" si="3011"/>
        <v>0</v>
      </c>
      <c r="U144" s="203">
        <f t="shared" si="3011"/>
        <v>0</v>
      </c>
      <c r="V144" s="203">
        <f t="shared" si="3011"/>
        <v>0</v>
      </c>
      <c r="W144" s="203">
        <f t="shared" si="3011"/>
        <v>0</v>
      </c>
      <c r="X144" s="203">
        <f t="shared" si="3011"/>
        <v>0</v>
      </c>
      <c r="Y144" s="203">
        <f t="shared" si="3011"/>
        <v>0</v>
      </c>
      <c r="Z144" s="203">
        <f t="shared" si="3011"/>
        <v>0</v>
      </c>
      <c r="AA144" s="203">
        <f t="shared" si="3011"/>
        <v>0</v>
      </c>
      <c r="AB144" s="203">
        <f t="shared" si="3011"/>
        <v>0</v>
      </c>
      <c r="AC144" s="203">
        <f t="shared" si="3011"/>
        <v>0</v>
      </c>
      <c r="AD144" s="203">
        <f t="shared" si="3011"/>
        <v>0</v>
      </c>
      <c r="AE144" s="203">
        <f t="shared" si="3011"/>
        <v>0</v>
      </c>
      <c r="AF144" s="203">
        <f t="shared" si="3011"/>
        <v>0</v>
      </c>
      <c r="AG144" s="203">
        <f t="shared" si="3011"/>
        <v>0</v>
      </c>
      <c r="AH144" s="203">
        <f t="shared" si="3011"/>
        <v>0</v>
      </c>
      <c r="AI144" s="203">
        <f t="shared" si="3011"/>
        <v>0</v>
      </c>
      <c r="AJ144" s="203">
        <f t="shared" si="3011"/>
        <v>0</v>
      </c>
      <c r="AK144" s="203">
        <f t="shared" si="3011"/>
        <v>0</v>
      </c>
      <c r="AL144" s="203">
        <f t="shared" si="3011"/>
        <v>0</v>
      </c>
      <c r="AM144" s="203">
        <f t="shared" si="3011"/>
        <v>0</v>
      </c>
      <c r="AN144" s="203">
        <f t="shared" si="3011"/>
        <v>0</v>
      </c>
      <c r="AO144" s="203">
        <f t="shared" si="3011"/>
        <v>0</v>
      </c>
      <c r="AP144" s="203">
        <f t="shared" si="3011"/>
        <v>0</v>
      </c>
      <c r="AQ144" s="203">
        <f t="shared" si="3011"/>
        <v>0</v>
      </c>
      <c r="AR144" s="203">
        <f t="shared" si="3011"/>
        <v>0</v>
      </c>
      <c r="AS144" s="203">
        <f t="shared" si="3011"/>
        <v>0</v>
      </c>
      <c r="AT144" s="203">
        <f t="shared" si="3011"/>
        <v>0</v>
      </c>
      <c r="AU144" s="203">
        <f t="shared" si="3011"/>
        <v>0</v>
      </c>
      <c r="AV144" s="203">
        <f t="shared" si="3011"/>
        <v>0</v>
      </c>
      <c r="AW144" s="203">
        <f t="shared" si="3011"/>
        <v>0</v>
      </c>
      <c r="AX144" s="203">
        <f t="shared" si="3011"/>
        <v>0</v>
      </c>
      <c r="AY144" s="203">
        <f t="shared" si="3011"/>
        <v>0</v>
      </c>
      <c r="AZ144" s="203">
        <f t="shared" si="3011"/>
        <v>0</v>
      </c>
      <c r="BA144" s="203">
        <f t="shared" si="3011"/>
        <v>0</v>
      </c>
      <c r="BB144" s="203">
        <f t="shared" si="3011"/>
        <v>0</v>
      </c>
      <c r="BC144" s="203">
        <f t="shared" si="3011"/>
        <v>0</v>
      </c>
      <c r="BD144" s="203">
        <f t="shared" si="3011"/>
        <v>0</v>
      </c>
      <c r="BE144" s="203">
        <f t="shared" si="3011"/>
        <v>0</v>
      </c>
      <c r="BF144" s="203">
        <f t="shared" si="3011"/>
        <v>0</v>
      </c>
      <c r="BG144" s="203">
        <f t="shared" si="3011"/>
        <v>0</v>
      </c>
      <c r="BH144" s="203">
        <f t="shared" si="3011"/>
        <v>0</v>
      </c>
      <c r="BI144" s="203">
        <f t="shared" si="3011"/>
        <v>0</v>
      </c>
      <c r="BJ144" s="203">
        <f t="shared" si="3011"/>
        <v>0</v>
      </c>
      <c r="BK144" s="203">
        <f t="shared" si="3011"/>
        <v>0</v>
      </c>
      <c r="BL144" s="203">
        <f t="shared" si="3011"/>
        <v>0</v>
      </c>
      <c r="BM144" s="203">
        <f t="shared" si="3011"/>
        <v>0</v>
      </c>
      <c r="BN144" s="203">
        <f t="shared" si="3011"/>
        <v>0</v>
      </c>
      <c r="BO144" s="203">
        <f t="shared" si="3011"/>
        <v>0</v>
      </c>
      <c r="BP144" s="203">
        <f t="shared" si="3011"/>
        <v>0</v>
      </c>
      <c r="BQ144" s="203">
        <f t="shared" si="3011"/>
        <v>0</v>
      </c>
      <c r="BR144" s="203">
        <f t="shared" si="3011"/>
        <v>0</v>
      </c>
      <c r="BS144" s="203">
        <f t="shared" si="3011"/>
        <v>0</v>
      </c>
      <c r="BT144" s="203">
        <f t="shared" si="3011"/>
        <v>0</v>
      </c>
      <c r="BU144" s="203">
        <f t="shared" si="3011"/>
        <v>0</v>
      </c>
      <c r="BV144" s="203">
        <f t="shared" si="3011"/>
        <v>0</v>
      </c>
      <c r="BW144" s="203">
        <f t="shared" si="3011"/>
        <v>0</v>
      </c>
      <c r="BX144" s="203">
        <f t="shared" si="3011"/>
        <v>0</v>
      </c>
      <c r="BY144" s="299"/>
      <c r="BZ144" s="301"/>
      <c r="CA144" s="303"/>
      <c r="CB144" s="303"/>
      <c r="CD144" s="146">
        <f>SUMIFS($Q144:$BX144,$Q134:$BX134,"1. ZoR")</f>
        <v>0</v>
      </c>
      <c r="CE144" s="146">
        <f>SUMIFS($Q144:$BX144,$Q134:$BX134,"2. ZoR")</f>
        <v>0</v>
      </c>
      <c r="CF144" s="146">
        <f>SUMIFS($Q144:$BX144,$Q134:$BX134,"3. ZoR")</f>
        <v>0</v>
      </c>
      <c r="CG144" s="146">
        <f>SUMIFS($Q144:$BX144,$Q134:$BX134,"4. ZoR")</f>
        <v>0</v>
      </c>
      <c r="CH144" s="146">
        <f>SUMIFS($Q144:$BX144,$Q134:$BX134,"5. ZoR")</f>
        <v>0</v>
      </c>
      <c r="CI144" s="146">
        <f>SUMIFS($Q144:$BX144,$Q134:$BX134,"6. ZoR")</f>
        <v>0</v>
      </c>
      <c r="CJ144" s="146">
        <f>SUMIFS($Q144:$BX144,$Q134:$BX134,"7. ZoR")</f>
        <v>0</v>
      </c>
      <c r="CK144" s="146">
        <f>SUMIFS($Q144:$BX144,$Q134:$BX134,"8. ZoR")</f>
        <v>0</v>
      </c>
      <c r="CL144" s="146">
        <f>SUMIFS($Q144:$BX144,$Q134:$BX134,"9. ZoR")</f>
        <v>0</v>
      </c>
      <c r="CM144" s="146">
        <f>SUMIFS($Q144:$BX144,$Q134:$BX134,"10. ZoR")</f>
        <v>0</v>
      </c>
      <c r="CN144" s="146">
        <f>SUMIFS($Q144:$BX144,$Q134:$BX134,"11. ZoR")</f>
        <v>0</v>
      </c>
      <c r="CO144" s="146">
        <f>SUMIFS($Q144:$BX144,$Q134:$BX134,"12. ZoR")</f>
        <v>0</v>
      </c>
      <c r="CP144" s="146">
        <f>SUMIFS($Q144:$BX144,$Q134:$BX134,"13. ZoR")</f>
        <v>0</v>
      </c>
      <c r="CQ144" s="146">
        <f>SUMIFS($Q144:$BX144,$Q134:$BX134,"14. ZoR")</f>
        <v>0</v>
      </c>
      <c r="CR144" s="146">
        <f>SUMIFS($Q144:$BX144,$Q134:$BX134,"15. ZoR")</f>
        <v>0</v>
      </c>
    </row>
    <row r="145" spans="1:96" ht="15" thickBot="1" x14ac:dyDescent="0.35"/>
    <row r="146" spans="1:96" s="98" customFormat="1" ht="69.599999999999994" customHeight="1" thickBot="1" x14ac:dyDescent="0.35">
      <c r="A146" s="229"/>
      <c r="B146" s="112"/>
      <c r="C146" s="304" t="s">
        <v>1</v>
      </c>
      <c r="D146" s="113"/>
      <c r="E146" s="122" t="s">
        <v>198</v>
      </c>
      <c r="F146" s="122" t="s">
        <v>200</v>
      </c>
      <c r="G146" s="114" t="s">
        <v>93</v>
      </c>
      <c r="H146" s="114" t="s">
        <v>94</v>
      </c>
      <c r="I146" s="114" t="s">
        <v>229</v>
      </c>
      <c r="J146" s="114" t="s">
        <v>206</v>
      </c>
      <c r="K146" s="114" t="s">
        <v>208</v>
      </c>
      <c r="L146" s="129" t="s">
        <v>0</v>
      </c>
      <c r="M146" s="7"/>
      <c r="N146" s="115">
        <v>208002</v>
      </c>
      <c r="P146" s="162" t="s">
        <v>129</v>
      </c>
      <c r="Q146" s="76" t="s">
        <v>3</v>
      </c>
      <c r="R146" s="76" t="s">
        <v>4</v>
      </c>
      <c r="S146" s="76" t="s">
        <v>5</v>
      </c>
      <c r="T146" s="76" t="s">
        <v>6</v>
      </c>
      <c r="U146" s="76" t="s">
        <v>7</v>
      </c>
      <c r="V146" s="76" t="s">
        <v>8</v>
      </c>
      <c r="W146" s="76" t="s">
        <v>9</v>
      </c>
      <c r="X146" s="76" t="s">
        <v>10</v>
      </c>
      <c r="Y146" s="76" t="s">
        <v>11</v>
      </c>
      <c r="Z146" s="76" t="s">
        <v>12</v>
      </c>
      <c r="AA146" s="76" t="s">
        <v>13</v>
      </c>
      <c r="AB146" s="76" t="s">
        <v>14</v>
      </c>
      <c r="AC146" s="76" t="s">
        <v>15</v>
      </c>
      <c r="AD146" s="76" t="s">
        <v>16</v>
      </c>
      <c r="AE146" s="76" t="s">
        <v>17</v>
      </c>
      <c r="AF146" s="76" t="s">
        <v>18</v>
      </c>
      <c r="AG146" s="76" t="s">
        <v>19</v>
      </c>
      <c r="AH146" s="76" t="s">
        <v>20</v>
      </c>
      <c r="AI146" s="76" t="s">
        <v>21</v>
      </c>
      <c r="AJ146" s="76" t="s">
        <v>22</v>
      </c>
      <c r="AK146" s="76" t="s">
        <v>23</v>
      </c>
      <c r="AL146" s="76" t="s">
        <v>24</v>
      </c>
      <c r="AM146" s="76" t="s">
        <v>25</v>
      </c>
      <c r="AN146" s="76" t="s">
        <v>26</v>
      </c>
      <c r="AO146" s="76" t="s">
        <v>27</v>
      </c>
      <c r="AP146" s="76" t="s">
        <v>28</v>
      </c>
      <c r="AQ146" s="76" t="s">
        <v>29</v>
      </c>
      <c r="AR146" s="76" t="s">
        <v>30</v>
      </c>
      <c r="AS146" s="76" t="s">
        <v>31</v>
      </c>
      <c r="AT146" s="76" t="s">
        <v>32</v>
      </c>
      <c r="AU146" s="76" t="s">
        <v>33</v>
      </c>
      <c r="AV146" s="76" t="s">
        <v>34</v>
      </c>
      <c r="AW146" s="76" t="s">
        <v>35</v>
      </c>
      <c r="AX146" s="76" t="s">
        <v>36</v>
      </c>
      <c r="AY146" s="76" t="s">
        <v>37</v>
      </c>
      <c r="AZ146" s="76" t="s">
        <v>38</v>
      </c>
      <c r="BA146" s="76" t="s">
        <v>39</v>
      </c>
      <c r="BB146" s="76" t="s">
        <v>40</v>
      </c>
      <c r="BC146" s="76" t="s">
        <v>41</v>
      </c>
      <c r="BD146" s="76" t="s">
        <v>42</v>
      </c>
      <c r="BE146" s="76" t="s">
        <v>43</v>
      </c>
      <c r="BF146" s="76" t="s">
        <v>44</v>
      </c>
      <c r="BG146" s="76" t="s">
        <v>45</v>
      </c>
      <c r="BH146" s="76" t="s">
        <v>46</v>
      </c>
      <c r="BI146" s="76" t="s">
        <v>47</v>
      </c>
      <c r="BJ146" s="76" t="s">
        <v>48</v>
      </c>
      <c r="BK146" s="76" t="s">
        <v>49</v>
      </c>
      <c r="BL146" s="76" t="s">
        <v>50</v>
      </c>
      <c r="BM146" s="76" t="s">
        <v>51</v>
      </c>
      <c r="BN146" s="76" t="s">
        <v>52</v>
      </c>
      <c r="BO146" s="76" t="s">
        <v>130</v>
      </c>
      <c r="BP146" s="76" t="s">
        <v>131</v>
      </c>
      <c r="BQ146" s="76" t="s">
        <v>132</v>
      </c>
      <c r="BR146" s="76" t="s">
        <v>133</v>
      </c>
      <c r="BS146" s="76" t="s">
        <v>134</v>
      </c>
      <c r="BT146" s="76" t="s">
        <v>135</v>
      </c>
      <c r="BU146" s="76" t="s">
        <v>136</v>
      </c>
      <c r="BV146" s="76" t="s">
        <v>137</v>
      </c>
      <c r="BW146" s="76" t="s">
        <v>138</v>
      </c>
      <c r="BX146" s="76" t="s">
        <v>139</v>
      </c>
      <c r="BY146" s="125" t="s">
        <v>174</v>
      </c>
      <c r="BZ146" s="126" t="s">
        <v>175</v>
      </c>
      <c r="CA146" s="126" t="s">
        <v>157</v>
      </c>
      <c r="CB146" s="126" t="s">
        <v>237</v>
      </c>
      <c r="CD146" s="306" t="s">
        <v>222</v>
      </c>
      <c r="CE146" s="307"/>
      <c r="CF146" s="307"/>
      <c r="CG146" s="307"/>
      <c r="CH146" s="307"/>
      <c r="CI146" s="307"/>
      <c r="CJ146" s="307"/>
      <c r="CK146" s="307"/>
      <c r="CL146" s="307"/>
      <c r="CM146" s="307"/>
      <c r="CN146" s="307"/>
      <c r="CO146" s="307"/>
      <c r="CP146" s="307"/>
      <c r="CQ146" s="307"/>
      <c r="CR146" s="307"/>
    </row>
    <row r="147" spans="1:96" s="98" customFormat="1" ht="21" hidden="1" customHeight="1" x14ac:dyDescent="0.3">
      <c r="A147" s="230"/>
      <c r="B147" s="105"/>
      <c r="C147" s="305"/>
      <c r="D147" s="116"/>
      <c r="E147" s="116"/>
      <c r="F147" s="116"/>
      <c r="G147" s="308" t="s">
        <v>235</v>
      </c>
      <c r="H147" s="308" t="s">
        <v>95</v>
      </c>
      <c r="I147" s="309" t="s">
        <v>199</v>
      </c>
      <c r="J147" s="309" t="s">
        <v>207</v>
      </c>
      <c r="K147" s="128"/>
      <c r="L147" s="311" t="s">
        <v>92</v>
      </c>
      <c r="M147" s="7"/>
      <c r="N147" s="313" t="s">
        <v>2</v>
      </c>
      <c r="P147" s="77"/>
      <c r="Q147" s="67">
        <f>MONTH(Úvod!$F$10)</f>
        <v>1</v>
      </c>
      <c r="R147" s="68">
        <f t="shared" ref="R147" si="3012">IF(Q147=12,1,Q147+1)</f>
        <v>2</v>
      </c>
      <c r="S147" s="68">
        <f t="shared" ref="S147" si="3013">IF(R147=12,1,R147+1)</f>
        <v>3</v>
      </c>
      <c r="T147" s="69">
        <f t="shared" ref="T147" si="3014">IF(S147=12,1,S147+1)</f>
        <v>4</v>
      </c>
      <c r="U147" s="69">
        <f t="shared" ref="U147" si="3015">IF(T147=12,1,T147+1)</f>
        <v>5</v>
      </c>
      <c r="V147" s="69">
        <f t="shared" ref="V147" si="3016">IF(U147=12,1,U147+1)</f>
        <v>6</v>
      </c>
      <c r="W147" s="69">
        <f t="shared" ref="W147" si="3017">IF(V147=12,1,V147+1)</f>
        <v>7</v>
      </c>
      <c r="X147" s="69">
        <f t="shared" ref="X147" si="3018">IF(W147=12,1,W147+1)</f>
        <v>8</v>
      </c>
      <c r="Y147" s="69">
        <f t="shared" ref="Y147" si="3019">IF(X147=12,1,X147+1)</f>
        <v>9</v>
      </c>
      <c r="Z147" s="69">
        <f>IF(Y147=12,1,Y147+1)</f>
        <v>10</v>
      </c>
      <c r="AA147" s="69">
        <f t="shared" ref="AA147" si="3020">IF(Z147=12,1,Z147+1)</f>
        <v>11</v>
      </c>
      <c r="AB147" s="69">
        <f t="shared" ref="AB147" si="3021">IF(AA147=12,1,AA147+1)</f>
        <v>12</v>
      </c>
      <c r="AC147" s="69">
        <f t="shared" ref="AC147" si="3022">IF(AB147=12,1,AB147+1)</f>
        <v>1</v>
      </c>
      <c r="AD147" s="69">
        <f t="shared" ref="AD147" si="3023">IF(AC147=12,1,AC147+1)</f>
        <v>2</v>
      </c>
      <c r="AE147" s="69">
        <f t="shared" ref="AE147" si="3024">IF(AD147=12,1,AD147+1)</f>
        <v>3</v>
      </c>
      <c r="AF147" s="69">
        <f t="shared" ref="AF147" si="3025">IF(AE147=12,1,AE147+1)</f>
        <v>4</v>
      </c>
      <c r="AG147" s="69">
        <f t="shared" ref="AG147" si="3026">IF(AF147=12,1,AF147+1)</f>
        <v>5</v>
      </c>
      <c r="AH147" s="69">
        <f t="shared" ref="AH147" si="3027">IF(AG147=12,1,AG147+1)</f>
        <v>6</v>
      </c>
      <c r="AI147" s="69">
        <f>IF(AH147=12,1,AH147+1)</f>
        <v>7</v>
      </c>
      <c r="AJ147" s="69">
        <f t="shared" ref="AJ147" si="3028">IF(AI147=12,1,AI147+1)</f>
        <v>8</v>
      </c>
      <c r="AK147" s="69">
        <f t="shared" ref="AK147" si="3029">IF(AJ147=12,1,AJ147+1)</f>
        <v>9</v>
      </c>
      <c r="AL147" s="69">
        <f t="shared" ref="AL147" si="3030">IF(AK147=12,1,AK147+1)</f>
        <v>10</v>
      </c>
      <c r="AM147" s="69">
        <f t="shared" ref="AM147" si="3031">IF(AL147=12,1,AL147+1)</f>
        <v>11</v>
      </c>
      <c r="AN147" s="69">
        <f t="shared" ref="AN147" si="3032">IF(AM147=12,1,AM147+1)</f>
        <v>12</v>
      </c>
      <c r="AO147" s="69">
        <f t="shared" ref="AO147" si="3033">IF(AN147=12,1,AN147+1)</f>
        <v>1</v>
      </c>
      <c r="AP147" s="69">
        <f t="shared" ref="AP147" si="3034">IF(AO147=12,1,AO147+1)</f>
        <v>2</v>
      </c>
      <c r="AQ147" s="69">
        <f t="shared" ref="AQ147" si="3035">IF(AP147=12,1,AP147+1)</f>
        <v>3</v>
      </c>
      <c r="AR147" s="69">
        <f t="shared" ref="AR147" si="3036">IF(AQ147=12,1,AQ147+1)</f>
        <v>4</v>
      </c>
      <c r="AS147" s="69">
        <f t="shared" ref="AS147" si="3037">IF(AR147=12,1,AR147+1)</f>
        <v>5</v>
      </c>
      <c r="AT147" s="69">
        <f t="shared" ref="AT147" si="3038">IF(AS147=12,1,AS147+1)</f>
        <v>6</v>
      </c>
      <c r="AU147" s="69">
        <f t="shared" ref="AU147" si="3039">IF(AT147=12,1,AT147+1)</f>
        <v>7</v>
      </c>
      <c r="AV147" s="69">
        <f t="shared" ref="AV147" si="3040">IF(AU147=12,1,AU147+1)</f>
        <v>8</v>
      </c>
      <c r="AW147" s="69">
        <f t="shared" ref="AW147" si="3041">IF(AV147=12,1,AV147+1)</f>
        <v>9</v>
      </c>
      <c r="AX147" s="69">
        <f t="shared" ref="AX147" si="3042">IF(AW147=12,1,AW147+1)</f>
        <v>10</v>
      </c>
      <c r="AY147" s="69">
        <f t="shared" ref="AY147" si="3043">IF(AX147=12,1,AX147+1)</f>
        <v>11</v>
      </c>
      <c r="AZ147" s="69">
        <f t="shared" ref="AZ147" si="3044">IF(AY147=12,1,AY147+1)</f>
        <v>12</v>
      </c>
      <c r="BA147" s="69">
        <f t="shared" ref="BA147" si="3045">IF(AZ147=12,1,AZ147+1)</f>
        <v>1</v>
      </c>
      <c r="BB147" s="69">
        <f t="shared" ref="BB147" si="3046">IF(BA147=12,1,BA147+1)</f>
        <v>2</v>
      </c>
      <c r="BC147" s="69">
        <f t="shared" ref="BC147" si="3047">IF(BB147=12,1,BB147+1)</f>
        <v>3</v>
      </c>
      <c r="BD147" s="69">
        <f t="shared" ref="BD147" si="3048">IF(BC147=12,1,BC147+1)</f>
        <v>4</v>
      </c>
      <c r="BE147" s="69">
        <f t="shared" ref="BE147" si="3049">IF(BD147=12,1,BD147+1)</f>
        <v>5</v>
      </c>
      <c r="BF147" s="69">
        <f t="shared" ref="BF147" si="3050">IF(BE147=12,1,BE147+1)</f>
        <v>6</v>
      </c>
      <c r="BG147" s="69">
        <f t="shared" ref="BG147" si="3051">IF(BF147=12,1,BF147+1)</f>
        <v>7</v>
      </c>
      <c r="BH147" s="69">
        <f t="shared" ref="BH147" si="3052">IF(BG147=12,1,BG147+1)</f>
        <v>8</v>
      </c>
      <c r="BI147" s="69">
        <f t="shared" ref="BI147" si="3053">IF(BH147=12,1,BH147+1)</f>
        <v>9</v>
      </c>
      <c r="BJ147" s="69">
        <f t="shared" ref="BJ147" si="3054">IF(BI147=12,1,BI147+1)</f>
        <v>10</v>
      </c>
      <c r="BK147" s="69">
        <f t="shared" ref="BK147" si="3055">IF(BJ147=12,1,BJ147+1)</f>
        <v>11</v>
      </c>
      <c r="BL147" s="69">
        <f t="shared" ref="BL147" si="3056">IF(BK147=12,1,BK147+1)</f>
        <v>12</v>
      </c>
      <c r="BM147" s="69">
        <f t="shared" ref="BM147" si="3057">IF(BL147=12,1,BL147+1)</f>
        <v>1</v>
      </c>
      <c r="BN147" s="69">
        <f t="shared" ref="BN147" si="3058">IF(BM147=12,1,BM147+1)</f>
        <v>2</v>
      </c>
      <c r="BO147" s="69">
        <f t="shared" ref="BO147" si="3059">IF(BN147=12,1,BN147+1)</f>
        <v>3</v>
      </c>
      <c r="BP147" s="69">
        <f t="shared" ref="BP147" si="3060">IF(BO147=12,1,BO147+1)</f>
        <v>4</v>
      </c>
      <c r="BQ147" s="69">
        <f t="shared" ref="BQ147" si="3061">IF(BP147=12,1,BP147+1)</f>
        <v>5</v>
      </c>
      <c r="BR147" s="69">
        <f t="shared" ref="BR147" si="3062">IF(BQ147=12,1,BQ147+1)</f>
        <v>6</v>
      </c>
      <c r="BS147" s="69">
        <f t="shared" ref="BS147" si="3063">IF(BR147=12,1,BR147+1)</f>
        <v>7</v>
      </c>
      <c r="BT147" s="69">
        <f t="shared" ref="BT147" si="3064">IF(BS147=12,1,BS147+1)</f>
        <v>8</v>
      </c>
      <c r="BU147" s="69">
        <f t="shared" ref="BU147" si="3065">IF(BT147=12,1,BT147+1)</f>
        <v>9</v>
      </c>
      <c r="BV147" s="69">
        <f t="shared" ref="BV147" si="3066">IF(BU147=12,1,BU147+1)</f>
        <v>10</v>
      </c>
      <c r="BW147" s="69">
        <f t="shared" ref="BW147" si="3067">IF(BV147=12,1,BV147+1)</f>
        <v>11</v>
      </c>
      <c r="BX147" s="69">
        <f t="shared" ref="BX147" si="3068">IF(BW147=12,1,BW147+1)</f>
        <v>12</v>
      </c>
      <c r="BY147" s="74"/>
      <c r="BZ147" s="71"/>
      <c r="CA147" s="71"/>
      <c r="CB147" s="71"/>
    </row>
    <row r="148" spans="1:96" s="98" customFormat="1" ht="18" hidden="1" customHeight="1" x14ac:dyDescent="0.3">
      <c r="A148" s="230"/>
      <c r="B148" s="105"/>
      <c r="C148" s="305"/>
      <c r="D148" s="116"/>
      <c r="E148" s="116"/>
      <c r="F148" s="116"/>
      <c r="G148" s="308"/>
      <c r="H148" s="308"/>
      <c r="I148" s="309"/>
      <c r="J148" s="309"/>
      <c r="K148" s="128"/>
      <c r="L148" s="311"/>
      <c r="M148" s="7"/>
      <c r="N148" s="314"/>
      <c r="P148" s="70"/>
      <c r="Q148" s="53">
        <f t="shared" ref="Q148:BX148" si="3069">VALUE(_xlfn.CONCAT(Q147,".",Q150))</f>
        <v>1</v>
      </c>
      <c r="R148" s="66">
        <f t="shared" si="3069"/>
        <v>32</v>
      </c>
      <c r="S148" s="66">
        <f t="shared" si="3069"/>
        <v>61</v>
      </c>
      <c r="T148" s="66">
        <f t="shared" si="3069"/>
        <v>92</v>
      </c>
      <c r="U148" s="66">
        <f t="shared" si="3069"/>
        <v>122</v>
      </c>
      <c r="V148" s="66">
        <f t="shared" si="3069"/>
        <v>153</v>
      </c>
      <c r="W148" s="66">
        <f t="shared" si="3069"/>
        <v>183</v>
      </c>
      <c r="X148" s="66">
        <f t="shared" si="3069"/>
        <v>214</v>
      </c>
      <c r="Y148" s="66">
        <f t="shared" si="3069"/>
        <v>245</v>
      </c>
      <c r="Z148" s="66">
        <f t="shared" si="3069"/>
        <v>275</v>
      </c>
      <c r="AA148" s="66">
        <f t="shared" si="3069"/>
        <v>306</v>
      </c>
      <c r="AB148" s="66">
        <f t="shared" si="3069"/>
        <v>336</v>
      </c>
      <c r="AC148" s="66">
        <f t="shared" si="3069"/>
        <v>367</v>
      </c>
      <c r="AD148" s="66">
        <f t="shared" si="3069"/>
        <v>398</v>
      </c>
      <c r="AE148" s="66">
        <f t="shared" si="3069"/>
        <v>426</v>
      </c>
      <c r="AF148" s="66">
        <f t="shared" si="3069"/>
        <v>457</v>
      </c>
      <c r="AG148" s="66">
        <f t="shared" si="3069"/>
        <v>487</v>
      </c>
      <c r="AH148" s="66">
        <f t="shared" si="3069"/>
        <v>518</v>
      </c>
      <c r="AI148" s="66">
        <f t="shared" si="3069"/>
        <v>548</v>
      </c>
      <c r="AJ148" s="66">
        <f t="shared" si="3069"/>
        <v>579</v>
      </c>
      <c r="AK148" s="66">
        <f t="shared" si="3069"/>
        <v>610</v>
      </c>
      <c r="AL148" s="66">
        <f t="shared" si="3069"/>
        <v>640</v>
      </c>
      <c r="AM148" s="66">
        <f t="shared" si="3069"/>
        <v>671</v>
      </c>
      <c r="AN148" s="66">
        <f t="shared" si="3069"/>
        <v>701</v>
      </c>
      <c r="AO148" s="66">
        <f t="shared" si="3069"/>
        <v>732</v>
      </c>
      <c r="AP148" s="66">
        <f t="shared" si="3069"/>
        <v>763</v>
      </c>
      <c r="AQ148" s="66">
        <f t="shared" si="3069"/>
        <v>791</v>
      </c>
      <c r="AR148" s="66">
        <f t="shared" si="3069"/>
        <v>822</v>
      </c>
      <c r="AS148" s="66">
        <f t="shared" si="3069"/>
        <v>852</v>
      </c>
      <c r="AT148" s="66">
        <f t="shared" si="3069"/>
        <v>883</v>
      </c>
      <c r="AU148" s="66">
        <f t="shared" si="3069"/>
        <v>913</v>
      </c>
      <c r="AV148" s="66">
        <f t="shared" si="3069"/>
        <v>944</v>
      </c>
      <c r="AW148" s="66">
        <f t="shared" si="3069"/>
        <v>975</v>
      </c>
      <c r="AX148" s="66">
        <f t="shared" si="3069"/>
        <v>1005</v>
      </c>
      <c r="AY148" s="66">
        <f t="shared" si="3069"/>
        <v>1036</v>
      </c>
      <c r="AZ148" s="66">
        <f t="shared" si="3069"/>
        <v>1066</v>
      </c>
      <c r="BA148" s="66">
        <f t="shared" si="3069"/>
        <v>1097</v>
      </c>
      <c r="BB148" s="66">
        <f t="shared" si="3069"/>
        <v>1128</v>
      </c>
      <c r="BC148" s="66">
        <f t="shared" si="3069"/>
        <v>1156</v>
      </c>
      <c r="BD148" s="66">
        <f t="shared" si="3069"/>
        <v>1187</v>
      </c>
      <c r="BE148" s="66">
        <f t="shared" si="3069"/>
        <v>1217</v>
      </c>
      <c r="BF148" s="66">
        <f t="shared" si="3069"/>
        <v>1248</v>
      </c>
      <c r="BG148" s="66">
        <f t="shared" si="3069"/>
        <v>1278</v>
      </c>
      <c r="BH148" s="66">
        <f t="shared" si="3069"/>
        <v>1309</v>
      </c>
      <c r="BI148" s="66">
        <f t="shared" si="3069"/>
        <v>1340</v>
      </c>
      <c r="BJ148" s="66">
        <f t="shared" si="3069"/>
        <v>1370</v>
      </c>
      <c r="BK148" s="66">
        <f t="shared" si="3069"/>
        <v>1401</v>
      </c>
      <c r="BL148" s="66">
        <f t="shared" si="3069"/>
        <v>1431</v>
      </c>
      <c r="BM148" s="66">
        <f t="shared" si="3069"/>
        <v>1462</v>
      </c>
      <c r="BN148" s="66">
        <f t="shared" si="3069"/>
        <v>1493</v>
      </c>
      <c r="BO148" s="66">
        <f t="shared" si="3069"/>
        <v>1522</v>
      </c>
      <c r="BP148" s="66">
        <f t="shared" si="3069"/>
        <v>1553</v>
      </c>
      <c r="BQ148" s="66">
        <f t="shared" si="3069"/>
        <v>1583</v>
      </c>
      <c r="BR148" s="66">
        <f t="shared" si="3069"/>
        <v>1614</v>
      </c>
      <c r="BS148" s="66">
        <f t="shared" si="3069"/>
        <v>1644</v>
      </c>
      <c r="BT148" s="66">
        <f t="shared" si="3069"/>
        <v>1675</v>
      </c>
      <c r="BU148" s="66">
        <f t="shared" si="3069"/>
        <v>1706</v>
      </c>
      <c r="BV148" s="66">
        <f t="shared" si="3069"/>
        <v>1736</v>
      </c>
      <c r="BW148" s="66">
        <f t="shared" si="3069"/>
        <v>1767</v>
      </c>
      <c r="BX148" s="66">
        <f t="shared" si="3069"/>
        <v>1797</v>
      </c>
      <c r="BY148" s="75"/>
      <c r="BZ148" s="72"/>
      <c r="CA148" s="72"/>
      <c r="CB148" s="72"/>
    </row>
    <row r="149" spans="1:96" s="98" customFormat="1" ht="18" customHeight="1" x14ac:dyDescent="0.3">
      <c r="A149" s="230"/>
      <c r="B149" s="105"/>
      <c r="C149" s="305"/>
      <c r="D149" s="116"/>
      <c r="E149" s="309" t="s">
        <v>199</v>
      </c>
      <c r="F149" s="309" t="s">
        <v>199</v>
      </c>
      <c r="G149" s="308"/>
      <c r="H149" s="308"/>
      <c r="I149" s="309"/>
      <c r="J149" s="309"/>
      <c r="K149" s="309" t="s">
        <v>209</v>
      </c>
      <c r="L149" s="311"/>
      <c r="M149" s="7"/>
      <c r="N149" s="314"/>
      <c r="P149" s="70"/>
      <c r="Q149" s="54" t="str">
        <f>VLOOKUP(Q147,'Podpůrná data'!$J$13:$K$24,2)</f>
        <v>leden</v>
      </c>
      <c r="R149" s="54" t="str">
        <f>VLOOKUP(R147,'Podpůrná data'!$J$13:$K$24,2)</f>
        <v>únor</v>
      </c>
      <c r="S149" s="54" t="str">
        <f>VLOOKUP(S147,'Podpůrná data'!$J$13:$K$24,2)</f>
        <v>březen</v>
      </c>
      <c r="T149" s="54" t="str">
        <f>VLOOKUP(T147,'Podpůrná data'!$J$13:$K$24,2)</f>
        <v>duben</v>
      </c>
      <c r="U149" s="54" t="str">
        <f>VLOOKUP(U147,'Podpůrná data'!$J$13:$K$24,2)</f>
        <v>květen</v>
      </c>
      <c r="V149" s="54" t="str">
        <f>VLOOKUP(V147,'Podpůrná data'!$J$13:$K$24,2)</f>
        <v>červen</v>
      </c>
      <c r="W149" s="54" t="str">
        <f>VLOOKUP(W147,'Podpůrná data'!$J$13:$K$24,2)</f>
        <v>červenec</v>
      </c>
      <c r="X149" s="54" t="str">
        <f>VLOOKUP(X147,'Podpůrná data'!$J$13:$K$24,2)</f>
        <v>srpen</v>
      </c>
      <c r="Y149" s="54" t="str">
        <f>VLOOKUP(Y147,'Podpůrná data'!$J$13:$K$24,2)</f>
        <v>září</v>
      </c>
      <c r="Z149" s="54" t="str">
        <f>VLOOKUP(Z147,'Podpůrná data'!$J$13:$K$24,2)</f>
        <v>říjen</v>
      </c>
      <c r="AA149" s="54" t="str">
        <f>VLOOKUP(AA147,'Podpůrná data'!$J$13:$K$24,2)</f>
        <v>listopad</v>
      </c>
      <c r="AB149" s="54" t="str">
        <f>VLOOKUP(AB147,'Podpůrná data'!$J$13:$K$24,2)</f>
        <v>prosinec</v>
      </c>
      <c r="AC149" s="54" t="str">
        <f>VLOOKUP(AC147,'Podpůrná data'!$J$13:$K$24,2)</f>
        <v>leden</v>
      </c>
      <c r="AD149" s="54" t="str">
        <f>VLOOKUP(AD147,'Podpůrná data'!$J$13:$K$24,2)</f>
        <v>únor</v>
      </c>
      <c r="AE149" s="54" t="str">
        <f>VLOOKUP(AE147,'Podpůrná data'!$J$13:$K$24,2)</f>
        <v>březen</v>
      </c>
      <c r="AF149" s="54" t="str">
        <f>VLOOKUP(AF147,'Podpůrná data'!$J$13:$K$24,2)</f>
        <v>duben</v>
      </c>
      <c r="AG149" s="54" t="str">
        <f>VLOOKUP(AG147,'Podpůrná data'!$J$13:$K$24,2)</f>
        <v>květen</v>
      </c>
      <c r="AH149" s="54" t="str">
        <f>VLOOKUP(AH147,'Podpůrná data'!$J$13:$K$24,2)</f>
        <v>červen</v>
      </c>
      <c r="AI149" s="54" t="str">
        <f>VLOOKUP(AI147,'Podpůrná data'!$J$13:$K$24,2)</f>
        <v>červenec</v>
      </c>
      <c r="AJ149" s="54" t="str">
        <f>VLOOKUP(AJ147,'Podpůrná data'!$J$13:$K$24,2)</f>
        <v>srpen</v>
      </c>
      <c r="AK149" s="54" t="str">
        <f>VLOOKUP(AK147,'Podpůrná data'!$J$13:$K$24,2)</f>
        <v>září</v>
      </c>
      <c r="AL149" s="54" t="str">
        <f>VLOOKUP(AL147,'Podpůrná data'!$J$13:$K$24,2)</f>
        <v>říjen</v>
      </c>
      <c r="AM149" s="54" t="str">
        <f>VLOOKUP(AM147,'Podpůrná data'!$J$13:$K$24,2)</f>
        <v>listopad</v>
      </c>
      <c r="AN149" s="54" t="str">
        <f>VLOOKUP(AN147,'Podpůrná data'!$J$13:$K$24,2)</f>
        <v>prosinec</v>
      </c>
      <c r="AO149" s="54" t="str">
        <f>VLOOKUP(AO147,'Podpůrná data'!$J$13:$K$24,2)</f>
        <v>leden</v>
      </c>
      <c r="AP149" s="54" t="str">
        <f>VLOOKUP(AP147,'Podpůrná data'!$J$13:$K$24,2)</f>
        <v>únor</v>
      </c>
      <c r="AQ149" s="54" t="str">
        <f>VLOOKUP(AQ147,'Podpůrná data'!$J$13:$K$24,2)</f>
        <v>březen</v>
      </c>
      <c r="AR149" s="54" t="str">
        <f>VLOOKUP(AR147,'Podpůrná data'!$J$13:$K$24,2)</f>
        <v>duben</v>
      </c>
      <c r="AS149" s="54" t="str">
        <f>VLOOKUP(AS147,'Podpůrná data'!$J$13:$K$24,2)</f>
        <v>květen</v>
      </c>
      <c r="AT149" s="54" t="str">
        <f>VLOOKUP(AT147,'Podpůrná data'!$J$13:$K$24,2)</f>
        <v>červen</v>
      </c>
      <c r="AU149" s="54" t="str">
        <f>VLOOKUP(AU147,'Podpůrná data'!$J$13:$K$24,2)</f>
        <v>červenec</v>
      </c>
      <c r="AV149" s="54" t="str">
        <f>VLOOKUP(AV147,'Podpůrná data'!$J$13:$K$24,2)</f>
        <v>srpen</v>
      </c>
      <c r="AW149" s="54" t="str">
        <f>VLOOKUP(AW147,'Podpůrná data'!$J$13:$K$24,2)</f>
        <v>září</v>
      </c>
      <c r="AX149" s="54" t="str">
        <f>VLOOKUP(AX147,'Podpůrná data'!$J$13:$K$24,2)</f>
        <v>říjen</v>
      </c>
      <c r="AY149" s="54" t="str">
        <f>VLOOKUP(AY147,'Podpůrná data'!$J$13:$K$24,2)</f>
        <v>listopad</v>
      </c>
      <c r="AZ149" s="54" t="str">
        <f>VLOOKUP(AZ147,'Podpůrná data'!$J$13:$K$24,2)</f>
        <v>prosinec</v>
      </c>
      <c r="BA149" s="54" t="str">
        <f>VLOOKUP(BA147,'Podpůrná data'!$J$13:$K$24,2)</f>
        <v>leden</v>
      </c>
      <c r="BB149" s="54" t="str">
        <f>VLOOKUP(BB147,'Podpůrná data'!$J$13:$K$24,2)</f>
        <v>únor</v>
      </c>
      <c r="BC149" s="54" t="str">
        <f>VLOOKUP(BC147,'Podpůrná data'!$J$13:$K$24,2)</f>
        <v>březen</v>
      </c>
      <c r="BD149" s="54" t="str">
        <f>VLOOKUP(BD147,'Podpůrná data'!$J$13:$K$24,2)</f>
        <v>duben</v>
      </c>
      <c r="BE149" s="54" t="str">
        <f>VLOOKUP(BE147,'Podpůrná data'!$J$13:$K$24,2)</f>
        <v>květen</v>
      </c>
      <c r="BF149" s="54" t="str">
        <f>VLOOKUP(BF147,'Podpůrná data'!$J$13:$K$24,2)</f>
        <v>červen</v>
      </c>
      <c r="BG149" s="54" t="str">
        <f>VLOOKUP(BG147,'Podpůrná data'!$J$13:$K$24,2)</f>
        <v>červenec</v>
      </c>
      <c r="BH149" s="54" t="str">
        <f>VLOOKUP(BH147,'Podpůrná data'!$J$13:$K$24,2)</f>
        <v>srpen</v>
      </c>
      <c r="BI149" s="54" t="str">
        <f>VLOOKUP(BI147,'Podpůrná data'!$J$13:$K$24,2)</f>
        <v>září</v>
      </c>
      <c r="BJ149" s="54" t="str">
        <f>VLOOKUP(BJ147,'Podpůrná data'!$J$13:$K$24,2)</f>
        <v>říjen</v>
      </c>
      <c r="BK149" s="54" t="str">
        <f>VLOOKUP(BK147,'Podpůrná data'!$J$13:$K$24,2)</f>
        <v>listopad</v>
      </c>
      <c r="BL149" s="54" t="str">
        <f>VLOOKUP(BL147,'Podpůrná data'!$J$13:$K$24,2)</f>
        <v>prosinec</v>
      </c>
      <c r="BM149" s="54" t="str">
        <f>VLOOKUP(BM147,'Podpůrná data'!$J$13:$K$24,2)</f>
        <v>leden</v>
      </c>
      <c r="BN149" s="54" t="str">
        <f>VLOOKUP(BN147,'Podpůrná data'!$J$13:$K$24,2)</f>
        <v>únor</v>
      </c>
      <c r="BO149" s="54" t="str">
        <f>VLOOKUP(BO147,'Podpůrná data'!$J$13:$K$24,2)</f>
        <v>březen</v>
      </c>
      <c r="BP149" s="54" t="str">
        <f>VLOOKUP(BP147,'Podpůrná data'!$J$13:$K$24,2)</f>
        <v>duben</v>
      </c>
      <c r="BQ149" s="54" t="str">
        <f>VLOOKUP(BQ147,'Podpůrná data'!$J$13:$K$24,2)</f>
        <v>květen</v>
      </c>
      <c r="BR149" s="54" t="str">
        <f>VLOOKUP(BR147,'Podpůrná data'!$J$13:$K$24,2)</f>
        <v>červen</v>
      </c>
      <c r="BS149" s="54" t="str">
        <f>VLOOKUP(BS147,'Podpůrná data'!$J$13:$K$24,2)</f>
        <v>červenec</v>
      </c>
      <c r="BT149" s="54" t="str">
        <f>VLOOKUP(BT147,'Podpůrná data'!$J$13:$K$24,2)</f>
        <v>srpen</v>
      </c>
      <c r="BU149" s="54" t="str">
        <f>VLOOKUP(BU147,'Podpůrná data'!$J$13:$K$24,2)</f>
        <v>září</v>
      </c>
      <c r="BV149" s="54" t="str">
        <f>VLOOKUP(BV147,'Podpůrná data'!$J$13:$K$24,2)</f>
        <v>říjen</v>
      </c>
      <c r="BW149" s="54" t="str">
        <f>VLOOKUP(BW147,'Podpůrná data'!$J$13:$K$24,2)</f>
        <v>listopad</v>
      </c>
      <c r="BX149" s="54" t="str">
        <f>VLOOKUP(BX147,'Podpůrná data'!$J$13:$K$24,2)</f>
        <v>prosinec</v>
      </c>
      <c r="BY149" s="143"/>
      <c r="BZ149" s="144"/>
      <c r="CA149" s="165"/>
      <c r="CB149" s="165"/>
      <c r="CD149" s="147" t="s">
        <v>104</v>
      </c>
      <c r="CE149" s="147" t="s">
        <v>105</v>
      </c>
      <c r="CF149" s="147" t="s">
        <v>106</v>
      </c>
      <c r="CG149" s="147" t="s">
        <v>107</v>
      </c>
      <c r="CH149" s="147" t="s">
        <v>108</v>
      </c>
      <c r="CI149" s="147" t="s">
        <v>109</v>
      </c>
      <c r="CJ149" s="147" t="s">
        <v>110</v>
      </c>
      <c r="CK149" s="147" t="s">
        <v>111</v>
      </c>
      <c r="CL149" s="147" t="s">
        <v>112</v>
      </c>
      <c r="CM149" s="147" t="s">
        <v>166</v>
      </c>
      <c r="CN149" s="147" t="s">
        <v>167</v>
      </c>
      <c r="CO149" s="147" t="s">
        <v>168</v>
      </c>
      <c r="CP149" s="147" t="s">
        <v>194</v>
      </c>
      <c r="CQ149" s="147" t="s">
        <v>195</v>
      </c>
      <c r="CR149" s="147" t="s">
        <v>196</v>
      </c>
    </row>
    <row r="150" spans="1:96" s="98" customFormat="1" ht="16.2" customHeight="1" x14ac:dyDescent="0.3">
      <c r="A150" s="230"/>
      <c r="B150" s="105"/>
      <c r="C150" s="305"/>
      <c r="D150" s="116"/>
      <c r="E150" s="309"/>
      <c r="F150" s="309"/>
      <c r="G150" s="308"/>
      <c r="H150" s="308"/>
      <c r="I150" s="309"/>
      <c r="J150" s="309"/>
      <c r="K150" s="309"/>
      <c r="L150" s="311"/>
      <c r="M150" s="7"/>
      <c r="N150" s="314"/>
      <c r="P150" s="70"/>
      <c r="Q150" s="54">
        <f>YEAR(Úvod!$F$10)</f>
        <v>1900</v>
      </c>
      <c r="R150" s="54">
        <f t="shared" ref="R150" si="3070">IF(R147=1,Q150+1,Q150)</f>
        <v>1900</v>
      </c>
      <c r="S150" s="54">
        <f t="shared" ref="S150" si="3071">IF(S147=1,R150+1,R150)</f>
        <v>1900</v>
      </c>
      <c r="T150" s="54">
        <f t="shared" ref="T150" si="3072">IF(T147=1,S150+1,S150)</f>
        <v>1900</v>
      </c>
      <c r="U150" s="54">
        <f t="shared" ref="U150" si="3073">IF(U147=1,T150+1,T150)</f>
        <v>1900</v>
      </c>
      <c r="V150" s="54">
        <f t="shared" ref="V150" si="3074">IF(V147=1,U150+1,U150)</f>
        <v>1900</v>
      </c>
      <c r="W150" s="54">
        <f t="shared" ref="W150" si="3075">IF(W147=1,V150+1,V150)</f>
        <v>1900</v>
      </c>
      <c r="X150" s="54">
        <f t="shared" ref="X150" si="3076">IF(X147=1,W150+1,W150)</f>
        <v>1900</v>
      </c>
      <c r="Y150" s="54">
        <f t="shared" ref="Y150" si="3077">IF(Y147=1,X150+1,X150)</f>
        <v>1900</v>
      </c>
      <c r="Z150" s="54">
        <f t="shared" ref="Z150" si="3078">IF(Z147=1,Y150+1,Y150)</f>
        <v>1900</v>
      </c>
      <c r="AA150" s="54">
        <f t="shared" ref="AA150" si="3079">IF(AA147=1,Z150+1,Z150)</f>
        <v>1900</v>
      </c>
      <c r="AB150" s="54">
        <f t="shared" ref="AB150" si="3080">IF(AB147=1,AA150+1,AA150)</f>
        <v>1900</v>
      </c>
      <c r="AC150" s="54">
        <f t="shared" ref="AC150" si="3081">IF(AC147=1,AB150+1,AB150)</f>
        <v>1901</v>
      </c>
      <c r="AD150" s="54">
        <f t="shared" ref="AD150" si="3082">IF(AD147=1,AC150+1,AC150)</f>
        <v>1901</v>
      </c>
      <c r="AE150" s="54">
        <f t="shared" ref="AE150" si="3083">IF(AE147=1,AD150+1,AD150)</f>
        <v>1901</v>
      </c>
      <c r="AF150" s="54">
        <f t="shared" ref="AF150" si="3084">IF(AF147=1,AE150+1,AE150)</f>
        <v>1901</v>
      </c>
      <c r="AG150" s="54">
        <f t="shared" ref="AG150" si="3085">IF(AG147=1,AF150+1,AF150)</f>
        <v>1901</v>
      </c>
      <c r="AH150" s="54">
        <f t="shared" ref="AH150" si="3086">IF(AH147=1,AG150+1,AG150)</f>
        <v>1901</v>
      </c>
      <c r="AI150" s="54">
        <f t="shared" ref="AI150" si="3087">IF(AI147=1,AH150+1,AH150)</f>
        <v>1901</v>
      </c>
      <c r="AJ150" s="54">
        <f t="shared" ref="AJ150" si="3088">IF(AJ147=1,AI150+1,AI150)</f>
        <v>1901</v>
      </c>
      <c r="AK150" s="54">
        <f t="shared" ref="AK150" si="3089">IF(AK147=1,AJ150+1,AJ150)</f>
        <v>1901</v>
      </c>
      <c r="AL150" s="54">
        <f t="shared" ref="AL150" si="3090">IF(AL147=1,AK150+1,AK150)</f>
        <v>1901</v>
      </c>
      <c r="AM150" s="54">
        <f t="shared" ref="AM150" si="3091">IF(AM147=1,AL150+1,AL150)</f>
        <v>1901</v>
      </c>
      <c r="AN150" s="54">
        <f t="shared" ref="AN150" si="3092">IF(AN147=1,AM150+1,AM150)</f>
        <v>1901</v>
      </c>
      <c r="AO150" s="54">
        <f t="shared" ref="AO150" si="3093">IF(AO147=1,AN150+1,AN150)</f>
        <v>1902</v>
      </c>
      <c r="AP150" s="54">
        <f t="shared" ref="AP150" si="3094">IF(AP147=1,AO150+1,AO150)</f>
        <v>1902</v>
      </c>
      <c r="AQ150" s="54">
        <f t="shared" ref="AQ150" si="3095">IF(AQ147=1,AP150+1,AP150)</f>
        <v>1902</v>
      </c>
      <c r="AR150" s="54">
        <f t="shared" ref="AR150" si="3096">IF(AR147=1,AQ150+1,AQ150)</f>
        <v>1902</v>
      </c>
      <c r="AS150" s="54">
        <f t="shared" ref="AS150" si="3097">IF(AS147=1,AR150+1,AR150)</f>
        <v>1902</v>
      </c>
      <c r="AT150" s="54">
        <f t="shared" ref="AT150" si="3098">IF(AT147=1,AS150+1,AS150)</f>
        <v>1902</v>
      </c>
      <c r="AU150" s="54">
        <f t="shared" ref="AU150" si="3099">IF(AU147=1,AT150+1,AT150)</f>
        <v>1902</v>
      </c>
      <c r="AV150" s="54">
        <f t="shared" ref="AV150" si="3100">IF(AV147=1,AU150+1,AU150)</f>
        <v>1902</v>
      </c>
      <c r="AW150" s="54">
        <f t="shared" ref="AW150" si="3101">IF(AW147=1,AV150+1,AV150)</f>
        <v>1902</v>
      </c>
      <c r="AX150" s="54">
        <f t="shared" ref="AX150" si="3102">IF(AX147=1,AW150+1,AW150)</f>
        <v>1902</v>
      </c>
      <c r="AY150" s="54">
        <f t="shared" ref="AY150" si="3103">IF(AY147=1,AX150+1,AX150)</f>
        <v>1902</v>
      </c>
      <c r="AZ150" s="54">
        <f t="shared" ref="AZ150" si="3104">IF(AZ147=1,AY150+1,AY150)</f>
        <v>1902</v>
      </c>
      <c r="BA150" s="54">
        <f t="shared" ref="BA150" si="3105">IF(BA147=1,AZ150+1,AZ150)</f>
        <v>1903</v>
      </c>
      <c r="BB150" s="54">
        <f t="shared" ref="BB150" si="3106">IF(BB147=1,BA150+1,BA150)</f>
        <v>1903</v>
      </c>
      <c r="BC150" s="54">
        <f t="shared" ref="BC150" si="3107">IF(BC147=1,BB150+1,BB150)</f>
        <v>1903</v>
      </c>
      <c r="BD150" s="54">
        <f t="shared" ref="BD150" si="3108">IF(BD147=1,BC150+1,BC150)</f>
        <v>1903</v>
      </c>
      <c r="BE150" s="54">
        <f t="shared" ref="BE150" si="3109">IF(BE147=1,BD150+1,BD150)</f>
        <v>1903</v>
      </c>
      <c r="BF150" s="54">
        <f t="shared" ref="BF150" si="3110">IF(BF147=1,BE150+1,BE150)</f>
        <v>1903</v>
      </c>
      <c r="BG150" s="54">
        <f t="shared" ref="BG150" si="3111">IF(BG147=1,BF150+1,BF150)</f>
        <v>1903</v>
      </c>
      <c r="BH150" s="54">
        <f t="shared" ref="BH150" si="3112">IF(BH147=1,BG150+1,BG150)</f>
        <v>1903</v>
      </c>
      <c r="BI150" s="54">
        <f t="shared" ref="BI150" si="3113">IF(BI147=1,BH150+1,BH150)</f>
        <v>1903</v>
      </c>
      <c r="BJ150" s="54">
        <f t="shared" ref="BJ150" si="3114">IF(BJ147=1,BI150+1,BI150)</f>
        <v>1903</v>
      </c>
      <c r="BK150" s="54">
        <f t="shared" ref="BK150" si="3115">IF(BK147=1,BJ150+1,BJ150)</f>
        <v>1903</v>
      </c>
      <c r="BL150" s="54">
        <f t="shared" ref="BL150" si="3116">IF(BL147=1,BK150+1,BK150)</f>
        <v>1903</v>
      </c>
      <c r="BM150" s="54">
        <f t="shared" ref="BM150" si="3117">IF(BM147=1,BL150+1,BL150)</f>
        <v>1904</v>
      </c>
      <c r="BN150" s="54">
        <f t="shared" ref="BN150" si="3118">IF(BN147=1,BM150+1,BM150)</f>
        <v>1904</v>
      </c>
      <c r="BO150" s="54">
        <f t="shared" ref="BO150" si="3119">IF(BO147=1,BN150+1,BN150)</f>
        <v>1904</v>
      </c>
      <c r="BP150" s="54">
        <f t="shared" ref="BP150" si="3120">IF(BP147=1,BO150+1,BO150)</f>
        <v>1904</v>
      </c>
      <c r="BQ150" s="54">
        <f t="shared" ref="BQ150" si="3121">IF(BQ147=1,BP150+1,BP150)</f>
        <v>1904</v>
      </c>
      <c r="BR150" s="54">
        <f t="shared" ref="BR150" si="3122">IF(BR147=1,BQ150+1,BQ150)</f>
        <v>1904</v>
      </c>
      <c r="BS150" s="54">
        <f t="shared" ref="BS150" si="3123">IF(BS147=1,BR150+1,BR150)</f>
        <v>1904</v>
      </c>
      <c r="BT150" s="54">
        <f t="shared" ref="BT150" si="3124">IF(BT147=1,BS150+1,BS150)</f>
        <v>1904</v>
      </c>
      <c r="BU150" s="54">
        <f t="shared" ref="BU150" si="3125">IF(BU147=1,BT150+1,BT150)</f>
        <v>1904</v>
      </c>
      <c r="BV150" s="54">
        <f t="shared" ref="BV150" si="3126">IF(BV147=1,BU150+1,BU150)</f>
        <v>1904</v>
      </c>
      <c r="BW150" s="54">
        <f t="shared" ref="BW150" si="3127">IF(BW147=1,BV150+1,BV150)</f>
        <v>1904</v>
      </c>
      <c r="BX150" s="54">
        <f t="shared" ref="BX150" si="3128">IF(BX147=1,BW150+1,BW150)</f>
        <v>1904</v>
      </c>
      <c r="BY150" s="163"/>
      <c r="BZ150" s="164"/>
      <c r="CA150" s="165"/>
      <c r="CB150" s="165"/>
    </row>
    <row r="151" spans="1:96" s="98" customFormat="1" ht="16.2" customHeight="1" x14ac:dyDescent="0.3">
      <c r="A151" s="230"/>
      <c r="B151" s="105"/>
      <c r="C151" s="116"/>
      <c r="D151" s="116"/>
      <c r="E151" s="309"/>
      <c r="F151" s="309"/>
      <c r="G151" s="308"/>
      <c r="H151" s="308"/>
      <c r="I151" s="309"/>
      <c r="J151" s="310"/>
      <c r="K151" s="309"/>
      <c r="L151" s="312"/>
      <c r="M151" s="7"/>
      <c r="N151" s="315"/>
      <c r="P151" s="57" t="s">
        <v>170</v>
      </c>
      <c r="Q151" s="196"/>
      <c r="R151" s="196"/>
      <c r="S151" s="196"/>
      <c r="T151" s="196"/>
      <c r="U151" s="196"/>
      <c r="V151" s="196"/>
      <c r="W151" s="196"/>
      <c r="X151" s="196"/>
      <c r="Y151" s="196"/>
      <c r="Z151" s="196"/>
      <c r="AA151" s="196"/>
      <c r="AB151" s="196"/>
      <c r="AC151" s="196"/>
      <c r="AD151" s="196"/>
      <c r="AE151" s="196"/>
      <c r="AF151" s="196"/>
      <c r="AG151" s="196"/>
      <c r="AH151" s="196"/>
      <c r="AI151" s="196"/>
      <c r="AJ151" s="196"/>
      <c r="AK151" s="196"/>
      <c r="AL151" s="196"/>
      <c r="AM151" s="196"/>
      <c r="AN151" s="196"/>
      <c r="AO151" s="196"/>
      <c r="AP151" s="196"/>
      <c r="AQ151" s="196"/>
      <c r="AR151" s="196"/>
      <c r="AS151" s="196"/>
      <c r="AT151" s="196"/>
      <c r="AU151" s="196"/>
      <c r="AV151" s="196"/>
      <c r="AW151" s="196"/>
      <c r="AX151" s="196"/>
      <c r="AY151" s="196"/>
      <c r="AZ151" s="196"/>
      <c r="BA151" s="196"/>
      <c r="BB151" s="196"/>
      <c r="BC151" s="196"/>
      <c r="BD151" s="196"/>
      <c r="BE151" s="196"/>
      <c r="BF151" s="196"/>
      <c r="BG151" s="196"/>
      <c r="BH151" s="196"/>
      <c r="BI151" s="196"/>
      <c r="BJ151" s="196"/>
      <c r="BK151" s="196"/>
      <c r="BL151" s="196"/>
      <c r="BM151" s="196"/>
      <c r="BN151" s="196"/>
      <c r="BO151" s="196"/>
      <c r="BP151" s="196"/>
      <c r="BQ151" s="196"/>
      <c r="BR151" s="196"/>
      <c r="BS151" s="196"/>
      <c r="BT151" s="196"/>
      <c r="BU151" s="196"/>
      <c r="BV151" s="196"/>
      <c r="BW151" s="196"/>
      <c r="BX151" s="196"/>
      <c r="BY151" s="163"/>
      <c r="BZ151" s="164"/>
      <c r="CA151" s="165"/>
      <c r="CB151" s="165"/>
    </row>
    <row r="152" spans="1:96" s="98" customFormat="1" ht="23.4" customHeight="1" x14ac:dyDescent="0.3">
      <c r="A152" s="97"/>
      <c r="B152" s="117" t="s">
        <v>11</v>
      </c>
      <c r="C152" s="297"/>
      <c r="D152" s="297"/>
      <c r="E152" s="197"/>
      <c r="F152" s="193"/>
      <c r="G152" s="198"/>
      <c r="H152" s="199"/>
      <c r="I152" s="198"/>
      <c r="J152" s="167">
        <f>IF(I152="",0,IF(I152='Podpůrná data'!$A$4,'Podpůrná data'!$B$4,'Podpůrná data'!$B$5))</f>
        <v>0</v>
      </c>
      <c r="K152" s="166">
        <f>IFERROR(INT(ROUND(H152,2)*(VLOOKUP(INT(G152),'Podpůrná data'!$A$14:$B$73,2,FALSE))*(G152/(INT(G152)))),0)</f>
        <v>0</v>
      </c>
      <c r="L152" s="55">
        <f>J152*K152</f>
        <v>0</v>
      </c>
      <c r="M152" s="56">
        <f>IF(L152&gt;0,IF(ISTEXT(C152)=TRUE,0,1),0)</f>
        <v>0</v>
      </c>
      <c r="N152" s="142">
        <f>IF(L152&gt;0,1,0)</f>
        <v>0</v>
      </c>
      <c r="O152" s="118"/>
      <c r="P152" s="57" t="s">
        <v>94</v>
      </c>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c r="BA152" s="200"/>
      <c r="BB152" s="200"/>
      <c r="BC152" s="200"/>
      <c r="BD152" s="200"/>
      <c r="BE152" s="200"/>
      <c r="BF152" s="200"/>
      <c r="BG152" s="200"/>
      <c r="BH152" s="200"/>
      <c r="BI152" s="200"/>
      <c r="BJ152" s="200"/>
      <c r="BK152" s="200"/>
      <c r="BL152" s="200"/>
      <c r="BM152" s="200"/>
      <c r="BN152" s="200"/>
      <c r="BO152" s="200"/>
      <c r="BP152" s="200"/>
      <c r="BQ152" s="200"/>
      <c r="BR152" s="200"/>
      <c r="BS152" s="200"/>
      <c r="BT152" s="200"/>
      <c r="BU152" s="200"/>
      <c r="BV152" s="200"/>
      <c r="BW152" s="200"/>
      <c r="BX152" s="200"/>
      <c r="BY152" s="298">
        <f>SUM(Q160:BX160)</f>
        <v>0</v>
      </c>
      <c r="BZ152" s="300">
        <f>SUM(Q161:BX161)</f>
        <v>0</v>
      </c>
      <c r="CA152" s="302">
        <f>IF($N152=0,0,IF($BY152&gt;=215*$H152,1,0))</f>
        <v>0</v>
      </c>
      <c r="CB152" s="302">
        <f>IF($BY152&gt;=215*$H152,0,(CEILING(215*$H152,1)-$BY152))</f>
        <v>0</v>
      </c>
    </row>
    <row r="153" spans="1:96" s="98" customFormat="1" ht="28.8" x14ac:dyDescent="0.3">
      <c r="A153" s="97"/>
      <c r="B153" s="119"/>
      <c r="C153" s="73"/>
      <c r="D153" s="73"/>
      <c r="E153" s="73"/>
      <c r="F153" s="73"/>
      <c r="G153" s="73"/>
      <c r="H153" s="73"/>
      <c r="I153" s="73"/>
      <c r="J153" s="73"/>
      <c r="K153" s="73"/>
      <c r="L153" s="58"/>
      <c r="M153" s="7"/>
      <c r="N153" s="160"/>
      <c r="P153" s="57" t="s">
        <v>140</v>
      </c>
      <c r="Q153" s="201"/>
      <c r="R153" s="201"/>
      <c r="S153" s="201"/>
      <c r="T153" s="201"/>
      <c r="U153" s="201"/>
      <c r="V153" s="201"/>
      <c r="W153" s="201"/>
      <c r="X153" s="201"/>
      <c r="Y153" s="201"/>
      <c r="Z153" s="201"/>
      <c r="AA153" s="201"/>
      <c r="AB153" s="201"/>
      <c r="AC153" s="201"/>
      <c r="AD153" s="201"/>
      <c r="AE153" s="201"/>
      <c r="AF153" s="201"/>
      <c r="AG153" s="201"/>
      <c r="AH153" s="201"/>
      <c r="AI153" s="201"/>
      <c r="AJ153" s="201"/>
      <c r="AK153" s="201"/>
      <c r="AL153" s="201"/>
      <c r="AM153" s="201"/>
      <c r="AN153" s="201"/>
      <c r="AO153" s="201"/>
      <c r="AP153" s="201"/>
      <c r="AQ153" s="201"/>
      <c r="AR153" s="201"/>
      <c r="AS153" s="201"/>
      <c r="AT153" s="201"/>
      <c r="AU153" s="201"/>
      <c r="AV153" s="201"/>
      <c r="AW153" s="201"/>
      <c r="AX153" s="201"/>
      <c r="AY153" s="201"/>
      <c r="AZ153" s="201"/>
      <c r="BA153" s="201"/>
      <c r="BB153" s="201"/>
      <c r="BC153" s="201"/>
      <c r="BD153" s="201"/>
      <c r="BE153" s="201"/>
      <c r="BF153" s="201"/>
      <c r="BG153" s="201"/>
      <c r="BH153" s="201"/>
      <c r="BI153" s="201"/>
      <c r="BJ153" s="201"/>
      <c r="BK153" s="201"/>
      <c r="BL153" s="201"/>
      <c r="BM153" s="201"/>
      <c r="BN153" s="201"/>
      <c r="BO153" s="201"/>
      <c r="BP153" s="201"/>
      <c r="BQ153" s="201"/>
      <c r="BR153" s="201"/>
      <c r="BS153" s="201"/>
      <c r="BT153" s="201"/>
      <c r="BU153" s="201"/>
      <c r="BV153" s="201"/>
      <c r="BW153" s="201"/>
      <c r="BX153" s="201"/>
      <c r="BY153" s="298"/>
      <c r="BZ153" s="300"/>
      <c r="CA153" s="302"/>
      <c r="CB153" s="302"/>
    </row>
    <row r="154" spans="1:96" s="98" customFormat="1" ht="14.4" hidden="1" customHeight="1" x14ac:dyDescent="0.3">
      <c r="A154" s="97"/>
      <c r="B154" s="119"/>
      <c r="C154" s="73"/>
      <c r="D154" s="73"/>
      <c r="E154" s="73"/>
      <c r="F154" s="73"/>
      <c r="G154" s="73"/>
      <c r="H154" s="73"/>
      <c r="I154" s="73"/>
      <c r="J154" s="73"/>
      <c r="K154" s="73"/>
      <c r="L154" s="58"/>
      <c r="M154" s="7"/>
      <c r="N154" s="160"/>
      <c r="P154" s="59" t="s">
        <v>141</v>
      </c>
      <c r="Q154" s="60">
        <f>IF(Q152&lt;&gt;0,1,0)</f>
        <v>0</v>
      </c>
      <c r="R154" s="60">
        <f t="shared" ref="R154" si="3129">IF(Q154&gt;0,Q154+1,IF(R152&lt;&gt;0,1,0))</f>
        <v>0</v>
      </c>
      <c r="S154" s="60">
        <f t="shared" ref="S154" si="3130">IF(R154&gt;0,R154+1,IF(S152&lt;&gt;0,1,0))</f>
        <v>0</v>
      </c>
      <c r="T154" s="60">
        <f t="shared" ref="T154" si="3131">IF(S154&gt;0,S154+1,IF(T152&lt;&gt;0,1,0))</f>
        <v>0</v>
      </c>
      <c r="U154" s="60">
        <f t="shared" ref="U154" si="3132">IF(T154&gt;0,T154+1,IF(U152&lt;&gt;0,1,0))</f>
        <v>0</v>
      </c>
      <c r="V154" s="60">
        <f t="shared" ref="V154" si="3133">IF(U154&gt;0,U154+1,IF(V152&lt;&gt;0,1,0))</f>
        <v>0</v>
      </c>
      <c r="W154" s="60">
        <f t="shared" ref="W154" si="3134">IF(V154&gt;0,V154+1,IF(W152&lt;&gt;0,1,0))</f>
        <v>0</v>
      </c>
      <c r="X154" s="60">
        <f t="shared" ref="X154" si="3135">IF(W154&gt;0,W154+1,IF(X152&lt;&gt;0,1,0))</f>
        <v>0</v>
      </c>
      <c r="Y154" s="60">
        <f t="shared" ref="Y154" si="3136">IF(X154&gt;0,X154+1,IF(Y152&lt;&gt;0,1,0))</f>
        <v>0</v>
      </c>
      <c r="Z154" s="60">
        <f t="shared" ref="Z154" si="3137">IF(Y154&gt;0,Y154+1,IF(Z152&lt;&gt;0,1,0))</f>
        <v>0</v>
      </c>
      <c r="AA154" s="60">
        <f t="shared" ref="AA154" si="3138">IF(Z154&gt;0,Z154+1,IF(AA152&lt;&gt;0,1,0))</f>
        <v>0</v>
      </c>
      <c r="AB154" s="60">
        <f t="shared" ref="AB154" si="3139">IF(AA154&gt;0,AA154+1,IF(AB152&lt;&gt;0,1,0))</f>
        <v>0</v>
      </c>
      <c r="AC154" s="60">
        <f t="shared" ref="AC154" si="3140">IF(AB154&gt;0,AB154+1,IF(AC152&lt;&gt;0,1,0))</f>
        <v>0</v>
      </c>
      <c r="AD154" s="60">
        <f t="shared" ref="AD154" si="3141">IF(AC154&gt;0,AC154+1,IF(AD152&lt;&gt;0,1,0))</f>
        <v>0</v>
      </c>
      <c r="AE154" s="60">
        <f t="shared" ref="AE154" si="3142">IF(AD154&gt;0,AD154+1,IF(AE152&lt;&gt;0,1,0))</f>
        <v>0</v>
      </c>
      <c r="AF154" s="60">
        <f t="shared" ref="AF154" si="3143">IF(AE154&gt;0,AE154+1,IF(AF152&lt;&gt;0,1,0))</f>
        <v>0</v>
      </c>
      <c r="AG154" s="60">
        <f t="shared" ref="AG154" si="3144">IF(AF154&gt;0,AF154+1,IF(AG152&lt;&gt;0,1,0))</f>
        <v>0</v>
      </c>
      <c r="AH154" s="60">
        <f t="shared" ref="AH154" si="3145">IF(AG154&gt;0,AG154+1,IF(AH152&lt;&gt;0,1,0))</f>
        <v>0</v>
      </c>
      <c r="AI154" s="60">
        <f t="shared" ref="AI154" si="3146">IF(AH154&gt;0,AH154+1,IF(AI152&lt;&gt;0,1,0))</f>
        <v>0</v>
      </c>
      <c r="AJ154" s="60">
        <f t="shared" ref="AJ154" si="3147">IF(AI154&gt;0,AI154+1,IF(AJ152&lt;&gt;0,1,0))</f>
        <v>0</v>
      </c>
      <c r="AK154" s="60">
        <f t="shared" ref="AK154" si="3148">IF(AJ154&gt;0,AJ154+1,IF(AK152&lt;&gt;0,1,0))</f>
        <v>0</v>
      </c>
      <c r="AL154" s="60">
        <f t="shared" ref="AL154" si="3149">IF(AK154&gt;0,AK154+1,IF(AL152&lt;&gt;0,1,0))</f>
        <v>0</v>
      </c>
      <c r="AM154" s="60">
        <f t="shared" ref="AM154" si="3150">IF(AL154&gt;0,AL154+1,IF(AM152&lt;&gt;0,1,0))</f>
        <v>0</v>
      </c>
      <c r="AN154" s="60">
        <f t="shared" ref="AN154" si="3151">IF(AM154&gt;0,AM154+1,IF(AN152&lt;&gt;0,1,0))</f>
        <v>0</v>
      </c>
      <c r="AO154" s="60">
        <f t="shared" ref="AO154" si="3152">IF(AN154&gt;0,AN154+1,IF(AO152&lt;&gt;0,1,0))</f>
        <v>0</v>
      </c>
      <c r="AP154" s="60">
        <f t="shared" ref="AP154" si="3153">IF(AO154&gt;0,AO154+1,IF(AP152&lt;&gt;0,1,0))</f>
        <v>0</v>
      </c>
      <c r="AQ154" s="60">
        <f t="shared" ref="AQ154" si="3154">IF(AP154&gt;0,AP154+1,IF(AQ152&lt;&gt;0,1,0))</f>
        <v>0</v>
      </c>
      <c r="AR154" s="60">
        <f t="shared" ref="AR154" si="3155">IF(AQ154&gt;0,AQ154+1,IF(AR152&lt;&gt;0,1,0))</f>
        <v>0</v>
      </c>
      <c r="AS154" s="60">
        <f t="shared" ref="AS154" si="3156">IF(AR154&gt;0,AR154+1,IF(AS152&lt;&gt;0,1,0))</f>
        <v>0</v>
      </c>
      <c r="AT154" s="60">
        <f t="shared" ref="AT154" si="3157">IF(AS154&gt;0,AS154+1,IF(AT152&lt;&gt;0,1,0))</f>
        <v>0</v>
      </c>
      <c r="AU154" s="60">
        <f t="shared" ref="AU154" si="3158">IF(AT154&gt;0,AT154+1,IF(AU152&lt;&gt;0,1,0))</f>
        <v>0</v>
      </c>
      <c r="AV154" s="60">
        <f t="shared" ref="AV154" si="3159">IF(AU154&gt;0,AU154+1,IF(AV152&lt;&gt;0,1,0))</f>
        <v>0</v>
      </c>
      <c r="AW154" s="60">
        <f t="shared" ref="AW154" si="3160">IF(AV154&gt;0,AV154+1,IF(AW152&lt;&gt;0,1,0))</f>
        <v>0</v>
      </c>
      <c r="AX154" s="60">
        <f t="shared" ref="AX154" si="3161">IF(AW154&gt;0,AW154+1,IF(AX152&lt;&gt;0,1,0))</f>
        <v>0</v>
      </c>
      <c r="AY154" s="60">
        <f t="shared" ref="AY154" si="3162">IF(AX154&gt;0,AX154+1,IF(AY152&lt;&gt;0,1,0))</f>
        <v>0</v>
      </c>
      <c r="AZ154" s="60">
        <f t="shared" ref="AZ154" si="3163">IF(AY154&gt;0,AY154+1,IF(AZ152&lt;&gt;0,1,0))</f>
        <v>0</v>
      </c>
      <c r="BA154" s="60">
        <f t="shared" ref="BA154" si="3164">IF(AZ154&gt;0,AZ154+1,IF(BA152&lt;&gt;0,1,0))</f>
        <v>0</v>
      </c>
      <c r="BB154" s="60">
        <f t="shared" ref="BB154" si="3165">IF(BA154&gt;0,BA154+1,IF(BB152&lt;&gt;0,1,0))</f>
        <v>0</v>
      </c>
      <c r="BC154" s="60">
        <f t="shared" ref="BC154" si="3166">IF(BB154&gt;0,BB154+1,IF(BC152&lt;&gt;0,1,0))</f>
        <v>0</v>
      </c>
      <c r="BD154" s="60">
        <f t="shared" ref="BD154" si="3167">IF(BC154&gt;0,BC154+1,IF(BD152&lt;&gt;0,1,0))</f>
        <v>0</v>
      </c>
      <c r="BE154" s="60">
        <f t="shared" ref="BE154" si="3168">IF(BD154&gt;0,BD154+1,IF(BE152&lt;&gt;0,1,0))</f>
        <v>0</v>
      </c>
      <c r="BF154" s="60">
        <f t="shared" ref="BF154" si="3169">IF(BE154&gt;0,BE154+1,IF(BF152&lt;&gt;0,1,0))</f>
        <v>0</v>
      </c>
      <c r="BG154" s="60">
        <f t="shared" ref="BG154" si="3170">IF(BF154&gt;0,BF154+1,IF(BG152&lt;&gt;0,1,0))</f>
        <v>0</v>
      </c>
      <c r="BH154" s="60">
        <f t="shared" ref="BH154" si="3171">IF(BG154&gt;0,BG154+1,IF(BH152&lt;&gt;0,1,0))</f>
        <v>0</v>
      </c>
      <c r="BI154" s="60">
        <f t="shared" ref="BI154" si="3172">IF(BH154&gt;0,BH154+1,IF(BI152&lt;&gt;0,1,0))</f>
        <v>0</v>
      </c>
      <c r="BJ154" s="60">
        <f t="shared" ref="BJ154" si="3173">IF(BI154&gt;0,BI154+1,IF(BJ152&lt;&gt;0,1,0))</f>
        <v>0</v>
      </c>
      <c r="BK154" s="60">
        <f t="shared" ref="BK154" si="3174">IF(BJ154&gt;0,BJ154+1,IF(BK152&lt;&gt;0,1,0))</f>
        <v>0</v>
      </c>
      <c r="BL154" s="60">
        <f t="shared" ref="BL154" si="3175">IF(BK154&gt;0,BK154+1,IF(BL152&lt;&gt;0,1,0))</f>
        <v>0</v>
      </c>
      <c r="BM154" s="60">
        <f t="shared" ref="BM154" si="3176">IF(BL154&gt;0,BL154+1,IF(BM152&lt;&gt;0,1,0))</f>
        <v>0</v>
      </c>
      <c r="BN154" s="60">
        <f t="shared" ref="BN154" si="3177">IF(BM154&gt;0,BM154+1,IF(BN152&lt;&gt;0,1,0))</f>
        <v>0</v>
      </c>
      <c r="BO154" s="60">
        <f t="shared" ref="BO154" si="3178">IF(BN154&gt;0,BN154+1,IF(BO152&lt;&gt;0,1,0))</f>
        <v>0</v>
      </c>
      <c r="BP154" s="60">
        <f t="shared" ref="BP154" si="3179">IF(BO154&gt;0,BO154+1,IF(BP152&lt;&gt;0,1,0))</f>
        <v>0</v>
      </c>
      <c r="BQ154" s="60">
        <f t="shared" ref="BQ154" si="3180">IF(BP154&gt;0,BP154+1,IF(BQ152&lt;&gt;0,1,0))</f>
        <v>0</v>
      </c>
      <c r="BR154" s="60">
        <f t="shared" ref="BR154" si="3181">IF(BQ154&gt;0,BQ154+1,IF(BR152&lt;&gt;0,1,0))</f>
        <v>0</v>
      </c>
      <c r="BS154" s="60">
        <f t="shared" ref="BS154" si="3182">IF(BR154&gt;0,BR154+1,IF(BS152&lt;&gt;0,1,0))</f>
        <v>0</v>
      </c>
      <c r="BT154" s="60">
        <f t="shared" ref="BT154" si="3183">IF(BS154&gt;0,BS154+1,IF(BT152&lt;&gt;0,1,0))</f>
        <v>0</v>
      </c>
      <c r="BU154" s="60">
        <f t="shared" ref="BU154" si="3184">IF(BT154&gt;0,BT154+1,IF(BU152&lt;&gt;0,1,0))</f>
        <v>0</v>
      </c>
      <c r="BV154" s="60">
        <f t="shared" ref="BV154" si="3185">IF(BU154&gt;0,BU154+1,IF(BV152&lt;&gt;0,1,0))</f>
        <v>0</v>
      </c>
      <c r="BW154" s="60">
        <f t="shared" ref="BW154" si="3186">IF(BV154&gt;0,BV154+1,IF(BW152&lt;&gt;0,1,0))</f>
        <v>0</v>
      </c>
      <c r="BX154" s="60">
        <f t="shared" ref="BX154" si="3187">IF(BW154&gt;0,BW154+1,IF(BX152&lt;&gt;0,1,0))</f>
        <v>0</v>
      </c>
      <c r="BY154" s="298"/>
      <c r="BZ154" s="300"/>
      <c r="CA154" s="302"/>
      <c r="CB154" s="302"/>
    </row>
    <row r="155" spans="1:96" s="98" customFormat="1" ht="14.4" hidden="1" customHeight="1" x14ac:dyDescent="0.3">
      <c r="A155" s="97"/>
      <c r="B155" s="119"/>
      <c r="C155" s="73"/>
      <c r="D155" s="73"/>
      <c r="E155" s="73"/>
      <c r="F155" s="73"/>
      <c r="G155" s="73"/>
      <c r="H155" s="73"/>
      <c r="I155" s="73"/>
      <c r="J155" s="73"/>
      <c r="K155" s="73"/>
      <c r="L155" s="58"/>
      <c r="M155" s="7"/>
      <c r="N155" s="160"/>
      <c r="P155" s="59" t="s">
        <v>142</v>
      </c>
      <c r="Q155" s="60">
        <f>Q154</f>
        <v>0</v>
      </c>
      <c r="R155" s="60">
        <f>IF(R154=0,0,IF(OR(Q155=0,Q155=12),1,Q155+1))</f>
        <v>0</v>
      </c>
      <c r="S155" s="60">
        <f t="shared" ref="S155" si="3188">IF(S154=0,0,IF(OR(R155=0,R155=12),1,R155+1))</f>
        <v>0</v>
      </c>
      <c r="T155" s="60">
        <f t="shared" ref="T155" si="3189">IF(T154=0,0,IF(OR(S155=0,S155=12),1,S155+1))</f>
        <v>0</v>
      </c>
      <c r="U155" s="60">
        <f t="shared" ref="U155" si="3190">IF(U154=0,0,IF(OR(T155=0,T155=12),1,T155+1))</f>
        <v>0</v>
      </c>
      <c r="V155" s="60">
        <f t="shared" ref="V155" si="3191">IF(V154=0,0,IF(OR(U155=0,U155=12),1,U155+1))</f>
        <v>0</v>
      </c>
      <c r="W155" s="60">
        <f t="shared" ref="W155" si="3192">IF(W154=0,0,IF(OR(V155=0,V155=12),1,V155+1))</f>
        <v>0</v>
      </c>
      <c r="X155" s="60">
        <f t="shared" ref="X155" si="3193">IF(X154=0,0,IF(OR(W155=0,W155=12),1,W155+1))</f>
        <v>0</v>
      </c>
      <c r="Y155" s="60">
        <f t="shared" ref="Y155" si="3194">IF(Y154=0,0,IF(OR(X155=0,X155=12),1,X155+1))</f>
        <v>0</v>
      </c>
      <c r="Z155" s="60">
        <f t="shared" ref="Z155" si="3195">IF(Z154=0,0,IF(OR(Y155=0,Y155=12),1,Y155+1))</f>
        <v>0</v>
      </c>
      <c r="AA155" s="60">
        <f t="shared" ref="AA155" si="3196">IF(AA154=0,0,IF(OR(Z155=0,Z155=12),1,Z155+1))</f>
        <v>0</v>
      </c>
      <c r="AB155" s="60">
        <f t="shared" ref="AB155" si="3197">IF(AB154=0,0,IF(OR(AA155=0,AA155=12),1,AA155+1))</f>
        <v>0</v>
      </c>
      <c r="AC155" s="60">
        <f t="shared" ref="AC155" si="3198">IF(AC154=0,0,IF(OR(AB155=0,AB155=12),1,AB155+1))</f>
        <v>0</v>
      </c>
      <c r="AD155" s="60">
        <f t="shared" ref="AD155" si="3199">IF(AD154=0,0,IF(OR(AC155=0,AC155=12),1,AC155+1))</f>
        <v>0</v>
      </c>
      <c r="AE155" s="60">
        <f t="shared" ref="AE155" si="3200">IF(AE154=0,0,IF(OR(AD155=0,AD155=12),1,AD155+1))</f>
        <v>0</v>
      </c>
      <c r="AF155" s="60">
        <f t="shared" ref="AF155" si="3201">IF(AF154=0,0,IF(OR(AE155=0,AE155=12),1,AE155+1))</f>
        <v>0</v>
      </c>
      <c r="AG155" s="60">
        <f t="shared" ref="AG155" si="3202">IF(AG154=0,0,IF(OR(AF155=0,AF155=12),1,AF155+1))</f>
        <v>0</v>
      </c>
      <c r="AH155" s="60">
        <f t="shared" ref="AH155" si="3203">IF(AH154=0,0,IF(OR(AG155=0,AG155=12),1,AG155+1))</f>
        <v>0</v>
      </c>
      <c r="AI155" s="60">
        <f t="shared" ref="AI155" si="3204">IF(AI154=0,0,IF(OR(AH155=0,AH155=12),1,AH155+1))</f>
        <v>0</v>
      </c>
      <c r="AJ155" s="60">
        <f t="shared" ref="AJ155" si="3205">IF(AJ154=0,0,IF(OR(AI155=0,AI155=12),1,AI155+1))</f>
        <v>0</v>
      </c>
      <c r="AK155" s="60">
        <f t="shared" ref="AK155" si="3206">IF(AK154=0,0,IF(OR(AJ155=0,AJ155=12),1,AJ155+1))</f>
        <v>0</v>
      </c>
      <c r="AL155" s="60">
        <f t="shared" ref="AL155" si="3207">IF(AL154=0,0,IF(OR(AK155=0,AK155=12),1,AK155+1))</f>
        <v>0</v>
      </c>
      <c r="AM155" s="60">
        <f t="shared" ref="AM155" si="3208">IF(AM154=0,0,IF(OR(AL155=0,AL155=12),1,AL155+1))</f>
        <v>0</v>
      </c>
      <c r="AN155" s="60">
        <f t="shared" ref="AN155" si="3209">IF(AN154=0,0,IF(OR(AM155=0,AM155=12),1,AM155+1))</f>
        <v>0</v>
      </c>
      <c r="AO155" s="60">
        <f t="shared" ref="AO155" si="3210">IF(AO154=0,0,IF(OR(AN155=0,AN155=12),1,AN155+1))</f>
        <v>0</v>
      </c>
      <c r="AP155" s="60">
        <f t="shared" ref="AP155" si="3211">IF(AP154=0,0,IF(OR(AO155=0,AO155=12),1,AO155+1))</f>
        <v>0</v>
      </c>
      <c r="AQ155" s="60">
        <f t="shared" ref="AQ155" si="3212">IF(AQ154=0,0,IF(OR(AP155=0,AP155=12),1,AP155+1))</f>
        <v>0</v>
      </c>
      <c r="AR155" s="60">
        <f t="shared" ref="AR155" si="3213">IF(AR154=0,0,IF(OR(AQ155=0,AQ155=12),1,AQ155+1))</f>
        <v>0</v>
      </c>
      <c r="AS155" s="60">
        <f t="shared" ref="AS155" si="3214">IF(AS154=0,0,IF(OR(AR155=0,AR155=12),1,AR155+1))</f>
        <v>0</v>
      </c>
      <c r="AT155" s="60">
        <f t="shared" ref="AT155" si="3215">IF(AT154=0,0,IF(OR(AS155=0,AS155=12),1,AS155+1))</f>
        <v>0</v>
      </c>
      <c r="AU155" s="60">
        <f t="shared" ref="AU155" si="3216">IF(AU154=0,0,IF(OR(AT155=0,AT155=12),1,AT155+1))</f>
        <v>0</v>
      </c>
      <c r="AV155" s="60">
        <f t="shared" ref="AV155" si="3217">IF(AV154=0,0,IF(OR(AU155=0,AU155=12),1,AU155+1))</f>
        <v>0</v>
      </c>
      <c r="AW155" s="60">
        <f t="shared" ref="AW155" si="3218">IF(AW154=0,0,IF(OR(AV155=0,AV155=12),1,AV155+1))</f>
        <v>0</v>
      </c>
      <c r="AX155" s="60">
        <f t="shared" ref="AX155" si="3219">IF(AX154=0,0,IF(OR(AW155=0,AW155=12),1,AW155+1))</f>
        <v>0</v>
      </c>
      <c r="AY155" s="60">
        <f t="shared" ref="AY155" si="3220">IF(AY154=0,0,IF(OR(AX155=0,AX155=12),1,AX155+1))</f>
        <v>0</v>
      </c>
      <c r="AZ155" s="60">
        <f t="shared" ref="AZ155" si="3221">IF(AZ154=0,0,IF(OR(AY155=0,AY155=12),1,AY155+1))</f>
        <v>0</v>
      </c>
      <c r="BA155" s="60">
        <f t="shared" ref="BA155" si="3222">IF(BA154=0,0,IF(OR(AZ155=0,AZ155=12),1,AZ155+1))</f>
        <v>0</v>
      </c>
      <c r="BB155" s="60">
        <f t="shared" ref="BB155" si="3223">IF(BB154=0,0,IF(OR(BA155=0,BA155=12),1,BA155+1))</f>
        <v>0</v>
      </c>
      <c r="BC155" s="60">
        <f t="shared" ref="BC155" si="3224">IF(BC154=0,0,IF(OR(BB155=0,BB155=12),1,BB155+1))</f>
        <v>0</v>
      </c>
      <c r="BD155" s="60">
        <f t="shared" ref="BD155" si="3225">IF(BD154=0,0,IF(OR(BC155=0,BC155=12),1,BC155+1))</f>
        <v>0</v>
      </c>
      <c r="BE155" s="60">
        <f t="shared" ref="BE155" si="3226">IF(BE154=0,0,IF(OR(BD155=0,BD155=12),1,BD155+1))</f>
        <v>0</v>
      </c>
      <c r="BF155" s="60">
        <f t="shared" ref="BF155" si="3227">IF(BF154=0,0,IF(OR(BE155=0,BE155=12),1,BE155+1))</f>
        <v>0</v>
      </c>
      <c r="BG155" s="60">
        <f t="shared" ref="BG155" si="3228">IF(BG154=0,0,IF(OR(BF155=0,BF155=12),1,BF155+1))</f>
        <v>0</v>
      </c>
      <c r="BH155" s="60">
        <f t="shared" ref="BH155" si="3229">IF(BH154=0,0,IF(OR(BG155=0,BG155=12),1,BG155+1))</f>
        <v>0</v>
      </c>
      <c r="BI155" s="60">
        <f t="shared" ref="BI155" si="3230">IF(BI154=0,0,IF(OR(BH155=0,BH155=12),1,BH155+1))</f>
        <v>0</v>
      </c>
      <c r="BJ155" s="60">
        <f t="shared" ref="BJ155" si="3231">IF(BJ154=0,0,IF(OR(BI155=0,BI155=12),1,BI155+1))</f>
        <v>0</v>
      </c>
      <c r="BK155" s="60">
        <f t="shared" ref="BK155" si="3232">IF(BK154=0,0,IF(OR(BJ155=0,BJ155=12),1,BJ155+1))</f>
        <v>0</v>
      </c>
      <c r="BL155" s="60">
        <f t="shared" ref="BL155" si="3233">IF(BL154=0,0,IF(OR(BK155=0,BK155=12),1,BK155+1))</f>
        <v>0</v>
      </c>
      <c r="BM155" s="60">
        <f t="shared" ref="BM155" si="3234">IF(BM154=0,0,IF(OR(BL155=0,BL155=12),1,BL155+1))</f>
        <v>0</v>
      </c>
      <c r="BN155" s="60">
        <f t="shared" ref="BN155" si="3235">IF(BN154=0,0,IF(OR(BM155=0,BM155=12),1,BM155+1))</f>
        <v>0</v>
      </c>
      <c r="BO155" s="60">
        <f t="shared" ref="BO155" si="3236">IF(BO154=0,0,IF(OR(BN155=0,BN155=12),1,BN155+1))</f>
        <v>0</v>
      </c>
      <c r="BP155" s="60">
        <f t="shared" ref="BP155" si="3237">IF(BP154=0,0,IF(OR(BO155=0,BO155=12),1,BO155+1))</f>
        <v>0</v>
      </c>
      <c r="BQ155" s="60">
        <f t="shared" ref="BQ155" si="3238">IF(BQ154=0,0,IF(OR(BP155=0,BP155=12),1,BP155+1))</f>
        <v>0</v>
      </c>
      <c r="BR155" s="60">
        <f t="shared" ref="BR155" si="3239">IF(BR154=0,0,IF(OR(BQ155=0,BQ155=12),1,BQ155+1))</f>
        <v>0</v>
      </c>
      <c r="BS155" s="60">
        <f t="shared" ref="BS155" si="3240">IF(BS154=0,0,IF(OR(BR155=0,BR155=12),1,BR155+1))</f>
        <v>0</v>
      </c>
      <c r="BT155" s="60">
        <f t="shared" ref="BT155" si="3241">IF(BT154=0,0,IF(OR(BS155=0,BS155=12),1,BS155+1))</f>
        <v>0</v>
      </c>
      <c r="BU155" s="60">
        <f t="shared" ref="BU155" si="3242">IF(BU154=0,0,IF(OR(BT155=0,BT155=12),1,BT155+1))</f>
        <v>0</v>
      </c>
      <c r="BV155" s="60">
        <f t="shared" ref="BV155" si="3243">IF(BV154=0,0,IF(OR(BU155=0,BU155=12),1,BU155+1))</f>
        <v>0</v>
      </c>
      <c r="BW155" s="60">
        <f t="shared" ref="BW155" si="3244">IF(BW154=0,0,IF(OR(BV155=0,BV155=12),1,BV155+1))</f>
        <v>0</v>
      </c>
      <c r="BX155" s="60">
        <f t="shared" ref="BX155" si="3245">IF(BX154=0,0,IF(OR(BW155=0,BW155=12),1,BW155+1))</f>
        <v>0</v>
      </c>
      <c r="BY155" s="298"/>
      <c r="BZ155" s="300"/>
      <c r="CA155" s="302"/>
      <c r="CB155" s="302"/>
    </row>
    <row r="156" spans="1:96" s="98" customFormat="1" ht="43.2" x14ac:dyDescent="0.3">
      <c r="A156" s="97"/>
      <c r="B156" s="119"/>
      <c r="C156" s="73"/>
      <c r="D156" s="73"/>
      <c r="E156" s="73"/>
      <c r="F156" s="73"/>
      <c r="G156" s="73"/>
      <c r="H156" s="73"/>
      <c r="I156" s="73"/>
      <c r="J156" s="73"/>
      <c r="K156" s="73"/>
      <c r="L156" s="58"/>
      <c r="M156" s="7"/>
      <c r="N156" s="160"/>
      <c r="P156" s="57" t="s">
        <v>221</v>
      </c>
      <c r="Q156" s="62">
        <f>IF(Q155&gt;0,IF(Q159&gt;$K152,$K152,Q159),0)</f>
        <v>0</v>
      </c>
      <c r="R156" s="62">
        <f>IF(R155&gt;0,IF((SUMIFS($Q158:Q158,$Q155:Q155,12)+IF(Q155=12,0,Q156)+R159)&gt;=$K152,$K152-FLOOR(SUMIFS($Q158:Q158,$Q155:Q155,12),1),IF(R155=1,R159,R159+Q156)),0)</f>
        <v>0</v>
      </c>
      <c r="S156" s="62">
        <f>IF(S155&gt;0,IF((SUMIFS($Q158:R158,$Q155:R155,12)+IF(R155=12,0,R156)+S159)&gt;=$K152,$K152-FLOOR(SUMIFS($Q158:R158,$Q155:R155,12),1),IF(S155=1,S159,S159+R156)),0)</f>
        <v>0</v>
      </c>
      <c r="T156" s="62">
        <f>IF(T155&gt;0,IF((SUMIFS($Q158:S158,$Q155:S155,12)+IF(S155=12,0,S156)+T159)&gt;=$K152,$K152-FLOOR(SUMIFS($Q158:S158,$Q155:S155,12),1),IF(T155=1,T159,T159+S156)),0)</f>
        <v>0</v>
      </c>
      <c r="U156" s="62">
        <f>IF(U155&gt;0,IF((SUMIFS($Q158:T158,$Q155:T155,12)+IF(T155=12,0,T156)+U159)&gt;=$K152,$K152-FLOOR(SUMIFS($Q158:T158,$Q155:T155,12),1),IF(U155=1,U159,U159+T156)),0)</f>
        <v>0</v>
      </c>
      <c r="V156" s="62">
        <f>IF(V155&gt;0,IF((SUMIFS($Q158:U158,$Q155:U155,12)+IF(U155=12,0,U156)+V159)&gt;=$K152,$K152-FLOOR(SUMIFS($Q158:U158,$Q155:U155,12),1),IF(V155=1,V159,V159+U156)),0)</f>
        <v>0</v>
      </c>
      <c r="W156" s="62">
        <f>IF(W155&gt;0,IF((SUMIFS($Q158:V158,$Q155:V155,12)+IF(V155=12,0,V156)+W159)&gt;=$K152,$K152-FLOOR(SUMIFS($Q158:V158,$Q155:V155,12),1),IF(W155=1,W159,W159+V156)),0)</f>
        <v>0</v>
      </c>
      <c r="X156" s="62">
        <f>IF(X155&gt;0,IF((SUMIFS($Q158:W158,$Q155:W155,12)+IF(W155=12,0,W156)+X159)&gt;=$K152,$K152-FLOOR(SUMIFS($Q158:W158,$Q155:W155,12),1),IF(X155=1,X159,X159+W156)),0)</f>
        <v>0</v>
      </c>
      <c r="Y156" s="62">
        <f>IF(Y155&gt;0,IF((SUMIFS($Q158:X158,$Q155:X155,12)+IF(X155=12,0,X156)+Y159)&gt;=$K152,$K152-FLOOR(SUMIFS($Q158:X158,$Q155:X155,12),1),IF(Y155=1,Y159,Y159+X156)),0)</f>
        <v>0</v>
      </c>
      <c r="Z156" s="62">
        <f>IF(Z155&gt;0,IF((SUMIFS($Q158:Y158,$Q155:Y155,12)+IF(Y155=12,0,Y156)+Z159)&gt;=$K152,$K152-FLOOR(SUMIFS($Q158:Y158,$Q155:Y155,12),1),IF(Z155=1,Z159,Z159+Y156)),0)</f>
        <v>0</v>
      </c>
      <c r="AA156" s="62">
        <f>IF(AA155&gt;0,IF((SUMIFS($Q158:Z158,$Q155:Z155,12)+IF(Z155=12,0,Z156)+AA159)&gt;=$K152,$K152-FLOOR(SUMIFS($Q158:Z158,$Q155:Z155,12),1),IF(AA155=1,AA159,AA159+Z156)),0)</f>
        <v>0</v>
      </c>
      <c r="AB156" s="62">
        <f>IF(AB155&gt;0,IF((SUMIFS($Q158:AA158,$Q155:AA155,12)+IF(AA155=12,0,AA156)+AB159)&gt;=$K152,$K152-FLOOR(SUMIFS($Q158:AA158,$Q155:AA155,12),1),IF(AB155=1,AB159,AB159+AA156)),0)</f>
        <v>0</v>
      </c>
      <c r="AC156" s="62">
        <f>IF(AC155&gt;0,IF((SUMIFS($Q158:AB158,$Q155:AB155,12)+IF(AB155=12,0,AB156)+AC159)&gt;=$K152,$K152-FLOOR(SUMIFS($Q158:AB158,$Q155:AB155,12),1),IF(AC155=1,AC159,AC159+AB156)),0)</f>
        <v>0</v>
      </c>
      <c r="AD156" s="62">
        <f>IF(AD155&gt;0,IF((SUMIFS($Q158:AC158,$Q155:AC155,12)+IF(AC155=12,0,AC156)+AD159)&gt;=$K152,$K152-FLOOR(SUMIFS($Q158:AC158,$Q155:AC155,12),1),IF(AD155=1,AD159,AD159+AC156)),0)</f>
        <v>0</v>
      </c>
      <c r="AE156" s="62">
        <f>IF(AE155&gt;0,IF((SUMIFS($Q158:AD158,$Q155:AD155,12)+IF(AD155=12,0,AD156)+AE159)&gt;=$K152,$K152-FLOOR(SUMIFS($Q158:AD158,$Q155:AD155,12),1),IF(AE155=1,AE159,AE159+AD156)),0)</f>
        <v>0</v>
      </c>
      <c r="AF156" s="62">
        <f>IF(AF155&gt;0,IF((SUMIFS($Q158:AE158,$Q155:AE155,12)+IF(AE155=12,0,AE156)+AF159)&gt;=$K152,$K152-FLOOR(SUMIFS($Q158:AE158,$Q155:AE155,12),1),IF(AF155=1,AF159,AF159+AE156)),0)</f>
        <v>0</v>
      </c>
      <c r="AG156" s="62">
        <f>IF(AG155&gt;0,IF((SUMIFS($Q158:AF158,$Q155:AF155,12)+IF(AF155=12,0,AF156)+AG159)&gt;=$K152,$K152-FLOOR(SUMIFS($Q158:AF158,$Q155:AF155,12),1),IF(AG155=1,AG159,AG159+AF156)),0)</f>
        <v>0</v>
      </c>
      <c r="AH156" s="62">
        <f>IF(AH155&gt;0,IF((SUMIFS($Q158:AG158,$Q155:AG155,12)+IF(AG155=12,0,AG156)+AH159)&gt;=$K152,$K152-FLOOR(SUMIFS($Q158:AG158,$Q155:AG155,12),1),IF(AH155=1,AH159,AH159+AG156)),0)</f>
        <v>0</v>
      </c>
      <c r="AI156" s="62">
        <f>IF(AI155&gt;0,IF((SUMIFS($Q158:AH158,$Q155:AH155,12)+IF(AH155=12,0,AH156)+AI159)&gt;=$K152,$K152-FLOOR(SUMIFS($Q158:AH158,$Q155:AH155,12),1),IF(AI155=1,AI159,AI159+AH156)),0)</f>
        <v>0</v>
      </c>
      <c r="AJ156" s="62">
        <f>IF(AJ155&gt;0,IF((SUMIFS($Q158:AI158,$Q155:AI155,12)+IF(AI155=12,0,AI156)+AJ159)&gt;=$K152,$K152-FLOOR(SUMIFS($Q158:AI158,$Q155:AI155,12),1),IF(AJ155=1,AJ159,AJ159+AI156)),0)</f>
        <v>0</v>
      </c>
      <c r="AK156" s="62">
        <f>IF(AK155&gt;0,IF((SUMIFS($Q158:AJ158,$Q155:AJ155,12)+IF(AJ155=12,0,AJ156)+AK159)&gt;=$K152,$K152-FLOOR(SUMIFS($Q158:AJ158,$Q155:AJ155,12),1),IF(AK155=1,AK159,AK159+AJ156)),0)</f>
        <v>0</v>
      </c>
      <c r="AL156" s="62">
        <f>IF(AL155&gt;0,IF((SUMIFS($Q158:AK158,$Q155:AK155,12)+IF(AK155=12,0,AK156)+AL159)&gt;=$K152,$K152-FLOOR(SUMIFS($Q158:AK158,$Q155:AK155,12),1),IF(AL155=1,AL159,AL159+AK156)),0)</f>
        <v>0</v>
      </c>
      <c r="AM156" s="62">
        <f>IF(AM155&gt;0,IF((SUMIFS($Q158:AL158,$Q155:AL155,12)+IF(AL155=12,0,AL156)+AM159)&gt;=$K152,$K152-FLOOR(SUMIFS($Q158:AL158,$Q155:AL155,12),1),IF(AM155=1,AM159,AM159+AL156)),0)</f>
        <v>0</v>
      </c>
      <c r="AN156" s="62">
        <f>IF(AN155&gt;0,IF((SUMIFS($Q158:AM158,$Q155:AM155,12)+IF(AM155=12,0,AM156)+AN159)&gt;=$K152,$K152-FLOOR(SUMIFS($Q158:AM158,$Q155:AM155,12),1),IF(AN155=1,AN159,AN159+AM156)),0)</f>
        <v>0</v>
      </c>
      <c r="AO156" s="62">
        <f>IF(AO155&gt;0,IF((SUMIFS($Q158:AN158,$Q155:AN155,12)+IF(AN155=12,0,AN156)+AO159)&gt;=$K152,$K152-FLOOR(SUMIFS($Q158:AN158,$Q155:AN155,12),1),IF(AO155=1,AO159,AO159+AN156)),0)</f>
        <v>0</v>
      </c>
      <c r="AP156" s="62">
        <f>IF(AP155&gt;0,IF((SUMIFS($Q158:AO158,$Q155:AO155,12)+IF(AO155=12,0,AO156)+AP159)&gt;=$K152,$K152-FLOOR(SUMIFS($Q158:AO158,$Q155:AO155,12),1),IF(AP155=1,AP159,AP159+AO156)),0)</f>
        <v>0</v>
      </c>
      <c r="AQ156" s="62">
        <f>IF(AQ155&gt;0,IF((SUMIFS($Q158:AP158,$Q155:AP155,12)+IF(AP155=12,0,AP156)+AQ159)&gt;=$K152,$K152-FLOOR(SUMIFS($Q158:AP158,$Q155:AP155,12),1),IF(AQ155=1,AQ159,AQ159+AP156)),0)</f>
        <v>0</v>
      </c>
      <c r="AR156" s="62">
        <f>IF(AR155&gt;0,IF((SUMIFS($Q158:AQ158,$Q155:AQ155,12)+IF(AQ155=12,0,AQ156)+AR159)&gt;=$K152,$K152-FLOOR(SUMIFS($Q158:AQ158,$Q155:AQ155,12),1),IF(AR155=1,AR159,AR159+AQ156)),0)</f>
        <v>0</v>
      </c>
      <c r="AS156" s="62">
        <f>IF(AS155&gt;0,IF((SUMIFS($Q158:AR158,$Q155:AR155,12)+IF(AR155=12,0,AR156)+AS159)&gt;=$K152,$K152-FLOOR(SUMIFS($Q158:AR158,$Q155:AR155,12),1),IF(AS155=1,AS159,AS159+AR156)),0)</f>
        <v>0</v>
      </c>
      <c r="AT156" s="62">
        <f>IF(AT155&gt;0,IF((SUMIFS($Q158:AS158,$Q155:AS155,12)+IF(AS155=12,0,AS156)+AT159)&gt;=$K152,$K152-FLOOR(SUMIFS($Q158:AS158,$Q155:AS155,12),1),IF(AT155=1,AT159,AT159+AS156)),0)</f>
        <v>0</v>
      </c>
      <c r="AU156" s="62">
        <f>IF(AU155&gt;0,IF((SUMIFS($Q158:AT158,$Q155:AT155,12)+IF(AT155=12,0,AT156)+AU159)&gt;=$K152,$K152-FLOOR(SUMIFS($Q158:AT158,$Q155:AT155,12),1),IF(AU155=1,AU159,AU159+AT156)),0)</f>
        <v>0</v>
      </c>
      <c r="AV156" s="62">
        <f>IF(AV155&gt;0,IF((SUMIFS($Q158:AU158,$Q155:AU155,12)+IF(AU155=12,0,AU156)+AV159)&gt;=$K152,$K152-FLOOR(SUMIFS($Q158:AU158,$Q155:AU155,12),1),IF(AV155=1,AV159,AV159+AU156)),0)</f>
        <v>0</v>
      </c>
      <c r="AW156" s="62">
        <f>IF(AW155&gt;0,IF((SUMIFS($Q158:AV158,$Q155:AV155,12)+IF(AV155=12,0,AV156)+AW159)&gt;=$K152,$K152-FLOOR(SUMIFS($Q158:AV158,$Q155:AV155,12),1),IF(AW155=1,AW159,AW159+AV156)),0)</f>
        <v>0</v>
      </c>
      <c r="AX156" s="62">
        <f>IF(AX155&gt;0,IF((SUMIFS($Q158:AW158,$Q155:AW155,12)+IF(AW155=12,0,AW156)+AX159)&gt;=$K152,$K152-FLOOR(SUMIFS($Q158:AW158,$Q155:AW155,12),1),IF(AX155=1,AX159,AX159+AW156)),0)</f>
        <v>0</v>
      </c>
      <c r="AY156" s="62">
        <f>IF(AY155&gt;0,IF((SUMIFS($Q158:AX158,$Q155:AX155,12)+IF(AX155=12,0,AX156)+AY159)&gt;=$K152,$K152-FLOOR(SUMIFS($Q158:AX158,$Q155:AX155,12),1),IF(AY155=1,AY159,AY159+AX156)),0)</f>
        <v>0</v>
      </c>
      <c r="AZ156" s="62">
        <f>IF(AZ155&gt;0,IF((SUMIFS($Q158:AY158,$Q155:AY155,12)+IF(AY155=12,0,AY156)+AZ159)&gt;=$K152,$K152-FLOOR(SUMIFS($Q158:AY158,$Q155:AY155,12),1),IF(AZ155=1,AZ159,AZ159+AY156)),0)</f>
        <v>0</v>
      </c>
      <c r="BA156" s="62">
        <f>IF(BA155&gt;0,IF((SUMIFS($Q158:AZ158,$Q155:AZ155,12)+IF(AZ155=12,0,AZ156)+BA159)&gt;=$K152,$K152-FLOOR(SUMIFS($Q158:AZ158,$Q155:AZ155,12),1),IF(BA155=1,BA159,BA159+AZ156)),0)</f>
        <v>0</v>
      </c>
      <c r="BB156" s="62">
        <f>IF(BB155&gt;0,IF((SUMIFS($Q158:BA158,$Q155:BA155,12)+IF(BA155=12,0,BA156)+BB159)&gt;=$K152,$K152-FLOOR(SUMIFS($Q158:BA158,$Q155:BA155,12),1),IF(BB155=1,BB159,BB159+BA156)),0)</f>
        <v>0</v>
      </c>
      <c r="BC156" s="62">
        <f>IF(BC155&gt;0,IF((SUMIFS($Q158:BB158,$Q155:BB155,12)+IF(BB155=12,0,BB156)+BC159)&gt;=$K152,$K152-FLOOR(SUMIFS($Q158:BB158,$Q155:BB155,12),1),IF(BC155=1,BC159,BC159+BB156)),0)</f>
        <v>0</v>
      </c>
      <c r="BD156" s="62">
        <f>IF(BD155&gt;0,IF((SUMIFS($Q158:BC158,$Q155:BC155,12)+IF(BC155=12,0,BC156)+BD159)&gt;=$K152,$K152-FLOOR(SUMIFS($Q158:BC158,$Q155:BC155,12),1),IF(BD155=1,BD159,BD159+BC156)),0)</f>
        <v>0</v>
      </c>
      <c r="BE156" s="62">
        <f>IF(BE155&gt;0,IF((SUMIFS($Q158:BD158,$Q155:BD155,12)+IF(BD155=12,0,BD156)+BE159)&gt;=$K152,$K152-FLOOR(SUMIFS($Q158:BD158,$Q155:BD155,12),1),IF(BE155=1,BE159,BE159+BD156)),0)</f>
        <v>0</v>
      </c>
      <c r="BF156" s="62">
        <f>IF(BF155&gt;0,IF((SUMIFS($Q158:BE158,$Q155:BE155,12)+IF(BE155=12,0,BE156)+BF159)&gt;=$K152,$K152-FLOOR(SUMIFS($Q158:BE158,$Q155:BE155,12),1),IF(BF155=1,BF159,BF159+BE156)),0)</f>
        <v>0</v>
      </c>
      <c r="BG156" s="62">
        <f>IF(BG155&gt;0,IF((SUMIFS($Q158:BF158,$Q155:BF155,12)+IF(BF155=12,0,BF156)+BG159)&gt;=$K152,$K152-FLOOR(SUMIFS($Q158:BF158,$Q155:BF155,12),1),IF(BG155=1,BG159,BG159+BF156)),0)</f>
        <v>0</v>
      </c>
      <c r="BH156" s="62">
        <f>IF(BH155&gt;0,IF((SUMIFS($Q158:BG158,$Q155:BG155,12)+IF(BG155=12,0,BG156)+BH159)&gt;=$K152,$K152-FLOOR(SUMIFS($Q158:BG158,$Q155:BG155,12),1),IF(BH155=1,BH159,BH159+BG156)),0)</f>
        <v>0</v>
      </c>
      <c r="BI156" s="62">
        <f>IF(BI155&gt;0,IF((SUMIFS($Q158:BH158,$Q155:BH155,12)+IF(BH155=12,0,BH156)+BI159)&gt;=$K152,$K152-FLOOR(SUMIFS($Q158:BH158,$Q155:BH155,12),1),IF(BI155=1,BI159,BI159+BH156)),0)</f>
        <v>0</v>
      </c>
      <c r="BJ156" s="62">
        <f>IF(BJ155&gt;0,IF((SUMIFS($Q158:BI158,$Q155:BI155,12)+IF(BI155=12,0,BI156)+BJ159)&gt;=$K152,$K152-FLOOR(SUMIFS($Q158:BI158,$Q155:BI155,12),1),IF(BJ155=1,BJ159,BJ159+BI156)),0)</f>
        <v>0</v>
      </c>
      <c r="BK156" s="62">
        <f>IF(BK155&gt;0,IF((SUMIFS($Q158:BJ158,$Q155:BJ155,12)+IF(BJ155=12,0,BJ156)+BK159)&gt;=$K152,$K152-FLOOR(SUMIFS($Q158:BJ158,$Q155:BJ155,12),1),IF(BK155=1,BK159,BK159+BJ156)),0)</f>
        <v>0</v>
      </c>
      <c r="BL156" s="62">
        <f>IF(BL155&gt;0,IF((SUMIFS($Q158:BK158,$Q155:BK155,12)+IF(BK155=12,0,BK156)+BL159)&gt;=$K152,$K152-FLOOR(SUMIFS($Q158:BK158,$Q155:BK155,12),1),IF(BL155=1,BL159,BL159+BK156)),0)</f>
        <v>0</v>
      </c>
      <c r="BM156" s="62">
        <f>IF(BM155&gt;0,IF((SUMIFS($Q158:BL158,$Q155:BL155,12)+IF(BL155=12,0,BL156)+BM159)&gt;=$K152,$K152-FLOOR(SUMIFS($Q158:BL158,$Q155:BL155,12),1),IF(BM155=1,BM159,BM159+BL156)),0)</f>
        <v>0</v>
      </c>
      <c r="BN156" s="62">
        <f>IF(BN155&gt;0,IF((SUMIFS($Q158:BM158,$Q155:BM155,12)+IF(BM155=12,0,BM156)+BN159)&gt;=$K152,$K152-FLOOR(SUMIFS($Q158:BM158,$Q155:BM155,12),1),IF(BN155=1,BN159,BN159+BM156)),0)</f>
        <v>0</v>
      </c>
      <c r="BO156" s="62">
        <f>IF(BO155&gt;0,IF((SUMIFS($Q158:BN158,$Q155:BN155,12)+IF(BN155=12,0,BN156)+BO159)&gt;=$K152,$K152-FLOOR(SUMIFS($Q158:BN158,$Q155:BN155,12),1),IF(BO155=1,BO159,BO159+BN156)),0)</f>
        <v>0</v>
      </c>
      <c r="BP156" s="62">
        <f>IF(BP155&gt;0,IF((SUMIFS($Q158:BO158,$Q155:BO155,12)+IF(BO155=12,0,BO156)+BP159)&gt;=$K152,$K152-FLOOR(SUMIFS($Q158:BO158,$Q155:BO155,12),1),IF(BP155=1,BP159,BP159+BO156)),0)</f>
        <v>0</v>
      </c>
      <c r="BQ156" s="62">
        <f>IF(BQ155&gt;0,IF((SUMIFS($Q158:BP158,$Q155:BP155,12)+IF(BP155=12,0,BP156)+BQ159)&gt;=$K152,$K152-FLOOR(SUMIFS($Q158:BP158,$Q155:BP155,12),1),IF(BQ155=1,BQ159,BQ159+BP156)),0)</f>
        <v>0</v>
      </c>
      <c r="BR156" s="62">
        <f>IF(BR155&gt;0,IF((SUMIFS($Q158:BQ158,$Q155:BQ155,12)+IF(BQ155=12,0,BQ156)+BR159)&gt;=$K152,$K152-FLOOR(SUMIFS($Q158:BQ158,$Q155:BQ155,12),1),IF(BR155=1,BR159,BR159+BQ156)),0)</f>
        <v>0</v>
      </c>
      <c r="BS156" s="62">
        <f>IF(BS155&gt;0,IF((SUMIFS($Q158:BR158,$Q155:BR155,12)+IF(BR155=12,0,BR156)+BS159)&gt;=$K152,$K152-FLOOR(SUMIFS($Q158:BR158,$Q155:BR155,12),1),IF(BS155=1,BS159,BS159+BR156)),0)</f>
        <v>0</v>
      </c>
      <c r="BT156" s="62">
        <f>IF(BT155&gt;0,IF((SUMIFS($Q158:BS158,$Q155:BS155,12)+IF(BS155=12,0,BS156)+BT159)&gt;=$K152,$K152-FLOOR(SUMIFS($Q158:BS158,$Q155:BS155,12),1),IF(BT155=1,BT159,BT159+BS156)),0)</f>
        <v>0</v>
      </c>
      <c r="BU156" s="62">
        <f>IF(BU155&gt;0,IF((SUMIFS($Q158:BT158,$Q155:BT155,12)+IF(BT155=12,0,BT156)+BU159)&gt;=$K152,$K152-FLOOR(SUMIFS($Q158:BT158,$Q155:BT155,12),1),IF(BU155=1,BU159,BU159+BT156)),0)</f>
        <v>0</v>
      </c>
      <c r="BV156" s="62">
        <f>IF(BV155&gt;0,IF((SUMIFS($Q158:BU158,$Q155:BU155,12)+IF(BU155=12,0,BU156)+BV159)&gt;=$K152,$K152-FLOOR(SUMIFS($Q158:BU158,$Q155:BU155,12),1),IF(BV155=1,BV159,BV159+BU156)),0)</f>
        <v>0</v>
      </c>
      <c r="BW156" s="62">
        <f>IF(BW155&gt;0,IF((SUMIFS($Q158:BV158,$Q155:BV155,12)+IF(BV155=12,0,BV156)+BW159)&gt;=$K152,$K152-FLOOR(SUMIFS($Q158:BV158,$Q155:BV155,12),1),IF(BW155=1,BW159,BW159+BV156)),0)</f>
        <v>0</v>
      </c>
      <c r="BX156" s="62">
        <f>IF(BX155&gt;0,IF((SUMIFS($Q158:BW158,$Q155:BW155,12)+IF(BW155=12,0,BW156)+BX159)&gt;=$K152,$K152-FLOOR(SUMIFS($Q158:BW158,$Q155:BW155,12),1),IF(BX155=1,BX159,BX159+BW156)),0)</f>
        <v>0</v>
      </c>
      <c r="BY156" s="298"/>
      <c r="BZ156" s="300"/>
      <c r="CA156" s="302"/>
      <c r="CB156" s="302"/>
    </row>
    <row r="157" spans="1:96" s="98" customFormat="1" ht="41.4" hidden="1" customHeight="1" x14ac:dyDescent="0.3">
      <c r="A157" s="97"/>
      <c r="B157" s="119"/>
      <c r="C157" s="73"/>
      <c r="D157" s="73"/>
      <c r="E157" s="73"/>
      <c r="F157" s="73"/>
      <c r="G157" s="73"/>
      <c r="H157" s="73"/>
      <c r="I157" s="73"/>
      <c r="J157" s="73"/>
      <c r="K157" s="73"/>
      <c r="L157" s="58"/>
      <c r="M157" s="7"/>
      <c r="N157" s="160"/>
      <c r="P157" s="59" t="s">
        <v>172</v>
      </c>
      <c r="Q157" s="61">
        <f>IF(Q152&gt;0,Q153,0)</f>
        <v>0</v>
      </c>
      <c r="R157" s="61">
        <f t="shared" ref="R157" si="3246">IF(R152&gt;0,IF(R155=1,R153,R153+Q157),Q157)</f>
        <v>0</v>
      </c>
      <c r="S157" s="61">
        <f t="shared" ref="S157" si="3247">IF(S152&gt;0,IF(S155=1,S153,S153+R157),R157)</f>
        <v>0</v>
      </c>
      <c r="T157" s="61">
        <f t="shared" ref="T157" si="3248">IF(T152&gt;0,IF(T155=1,T153,T153+S157),S157)</f>
        <v>0</v>
      </c>
      <c r="U157" s="61">
        <f t="shared" ref="U157" si="3249">IF(U152&gt;0,IF(U155=1,U153,U153+T157),T157)</f>
        <v>0</v>
      </c>
      <c r="V157" s="61">
        <f t="shared" ref="V157" si="3250">IF(V152&gt;0,IF(V155=1,V153,V153+U157),U157)</f>
        <v>0</v>
      </c>
      <c r="W157" s="61">
        <f t="shared" ref="W157" si="3251">IF(W152&gt;0,IF(W155=1,W153,W153+V157),V157)</f>
        <v>0</v>
      </c>
      <c r="X157" s="61">
        <f t="shared" ref="X157" si="3252">IF(X152&gt;0,IF(X155=1,X153,X153+W157),W157)</f>
        <v>0</v>
      </c>
      <c r="Y157" s="61">
        <f t="shared" ref="Y157" si="3253">IF(Y152&gt;0,IF(Y155=1,Y153,Y153+X157),X157)</f>
        <v>0</v>
      </c>
      <c r="Z157" s="61">
        <f t="shared" ref="Z157" si="3254">IF(Z152&gt;0,IF(Z155=1,Z153,Z153+Y157),Y157)</f>
        <v>0</v>
      </c>
      <c r="AA157" s="61">
        <f t="shared" ref="AA157" si="3255">IF(AA152&gt;0,IF(AA155=1,AA153,AA153+Z157),Z157)</f>
        <v>0</v>
      </c>
      <c r="AB157" s="61">
        <f t="shared" ref="AB157" si="3256">IF(AB152&gt;0,IF(AB155=1,AB153,AB153+AA157),AA157)</f>
        <v>0</v>
      </c>
      <c r="AC157" s="61">
        <f t="shared" ref="AC157" si="3257">IF(AC152&gt;0,IF(AC155=1,AC153,AC153+AB157),AB157)</f>
        <v>0</v>
      </c>
      <c r="AD157" s="61">
        <f t="shared" ref="AD157" si="3258">IF(AD152&gt;0,IF(AD155=1,AD153,AD153+AC157),AC157)</f>
        <v>0</v>
      </c>
      <c r="AE157" s="61">
        <f t="shared" ref="AE157" si="3259">IF(AE152&gt;0,IF(AE155=1,AE153,AE153+AD157),AD157)</f>
        <v>0</v>
      </c>
      <c r="AF157" s="61">
        <f t="shared" ref="AF157" si="3260">IF(AF152&gt;0,IF(AF155=1,AF153,AF153+AE157),AE157)</f>
        <v>0</v>
      </c>
      <c r="AG157" s="61">
        <f t="shared" ref="AG157" si="3261">IF(AG152&gt;0,IF(AG155=1,AG153,AG153+AF157),AF157)</f>
        <v>0</v>
      </c>
      <c r="AH157" s="61">
        <f t="shared" ref="AH157" si="3262">IF(AH152&gt;0,IF(AH155=1,AH153,AH153+AG157),AG157)</f>
        <v>0</v>
      </c>
      <c r="AI157" s="61">
        <f t="shared" ref="AI157" si="3263">IF(AI152&gt;0,IF(AI155=1,AI153,AI153+AH157),AH157)</f>
        <v>0</v>
      </c>
      <c r="AJ157" s="61">
        <f t="shared" ref="AJ157" si="3264">IF(AJ152&gt;0,IF(AJ155=1,AJ153,AJ153+AI157),AI157)</f>
        <v>0</v>
      </c>
      <c r="AK157" s="61">
        <f t="shared" ref="AK157" si="3265">IF(AK152&gt;0,IF(AK155=1,AK153,AK153+AJ157),AJ157)</f>
        <v>0</v>
      </c>
      <c r="AL157" s="61">
        <f t="shared" ref="AL157" si="3266">IF(AL152&gt;0,IF(AL155=1,AL153,AL153+AK157),AK157)</f>
        <v>0</v>
      </c>
      <c r="AM157" s="61">
        <f t="shared" ref="AM157" si="3267">IF(AM152&gt;0,IF(AM155=1,AM153,AM153+AL157),AL157)</f>
        <v>0</v>
      </c>
      <c r="AN157" s="61">
        <f t="shared" ref="AN157" si="3268">IF(AN152&gt;0,IF(AN155=1,AN153,AN153+AM157),AM157)</f>
        <v>0</v>
      </c>
      <c r="AO157" s="61">
        <f t="shared" ref="AO157" si="3269">IF(AO152&gt;0,IF(AO155=1,AO153,AO153+AN157),AN157)</f>
        <v>0</v>
      </c>
      <c r="AP157" s="61">
        <f t="shared" ref="AP157" si="3270">IF(AP152&gt;0,IF(AP155=1,AP153,AP153+AO157),AO157)</f>
        <v>0</v>
      </c>
      <c r="AQ157" s="61">
        <f t="shared" ref="AQ157" si="3271">IF(AQ152&gt;0,IF(AQ155=1,AQ153,AQ153+AP157),AP157)</f>
        <v>0</v>
      </c>
      <c r="AR157" s="61">
        <f t="shared" ref="AR157" si="3272">IF(AR152&gt;0,IF(AR155=1,AR153,AR153+AQ157),AQ157)</f>
        <v>0</v>
      </c>
      <c r="AS157" s="61">
        <f t="shared" ref="AS157" si="3273">IF(AS152&gt;0,IF(AS155=1,AS153,AS153+AR157),AR157)</f>
        <v>0</v>
      </c>
      <c r="AT157" s="61">
        <f t="shared" ref="AT157" si="3274">IF(AT152&gt;0,IF(AT155=1,AT153,AT153+AS157),AS157)</f>
        <v>0</v>
      </c>
      <c r="AU157" s="61">
        <f t="shared" ref="AU157" si="3275">IF(AU152&gt;0,IF(AU155=1,AU153,AU153+AT157),AT157)</f>
        <v>0</v>
      </c>
      <c r="AV157" s="61">
        <f t="shared" ref="AV157" si="3276">IF(AV152&gt;0,IF(AV155=1,AV153,AV153+AU157),AU157)</f>
        <v>0</v>
      </c>
      <c r="AW157" s="61">
        <f t="shared" ref="AW157" si="3277">IF(AW152&gt;0,IF(AW155=1,AW153,AW153+AV157),AV157)</f>
        <v>0</v>
      </c>
      <c r="AX157" s="61">
        <f t="shared" ref="AX157" si="3278">IF(AX152&gt;0,IF(AX155=1,AX153,AX153+AW157),AW157)</f>
        <v>0</v>
      </c>
      <c r="AY157" s="61">
        <f t="shared" ref="AY157" si="3279">IF(AY152&gt;0,IF(AY155=1,AY153,AY153+AX157),AX157)</f>
        <v>0</v>
      </c>
      <c r="AZ157" s="61">
        <f t="shared" ref="AZ157" si="3280">IF(AZ152&gt;0,IF(AZ155=1,AZ153,AZ153+AY157),AY157)</f>
        <v>0</v>
      </c>
      <c r="BA157" s="61">
        <f t="shared" ref="BA157" si="3281">IF(BA152&gt;0,IF(BA155=1,BA153,BA153+AZ157),AZ157)</f>
        <v>0</v>
      </c>
      <c r="BB157" s="61">
        <f t="shared" ref="BB157" si="3282">IF(BB152&gt;0,IF(BB155=1,BB153,BB153+BA157),BA157)</f>
        <v>0</v>
      </c>
      <c r="BC157" s="61">
        <f t="shared" ref="BC157" si="3283">IF(BC152&gt;0,IF(BC155=1,BC153,BC153+BB157),BB157)</f>
        <v>0</v>
      </c>
      <c r="BD157" s="61">
        <f t="shared" ref="BD157" si="3284">IF(BD152&gt;0,IF(BD155=1,BD153,BD153+BC157),BC157)</f>
        <v>0</v>
      </c>
      <c r="BE157" s="61">
        <f t="shared" ref="BE157" si="3285">IF(BE152&gt;0,IF(BE155=1,BE153,BE153+BD157),BD157)</f>
        <v>0</v>
      </c>
      <c r="BF157" s="61">
        <f t="shared" ref="BF157" si="3286">IF(BF152&gt;0,IF(BF155=1,BF153,BF153+BE157),BE157)</f>
        <v>0</v>
      </c>
      <c r="BG157" s="61">
        <f t="shared" ref="BG157" si="3287">IF(BG152&gt;0,IF(BG155=1,BG153,BG153+BF157),BF157)</f>
        <v>0</v>
      </c>
      <c r="BH157" s="61">
        <f t="shared" ref="BH157" si="3288">IF(BH152&gt;0,IF(BH155=1,BH153,BH153+BG157),BG157)</f>
        <v>0</v>
      </c>
      <c r="BI157" s="61">
        <f t="shared" ref="BI157" si="3289">IF(BI152&gt;0,IF(BI155=1,BI153,BI153+BH157),BH157)</f>
        <v>0</v>
      </c>
      <c r="BJ157" s="61">
        <f t="shared" ref="BJ157" si="3290">IF(BJ152&gt;0,IF(BJ155=1,BJ153,BJ153+BI157),BI157)</f>
        <v>0</v>
      </c>
      <c r="BK157" s="61">
        <f t="shared" ref="BK157" si="3291">IF(BK152&gt;0,IF(BK155=1,BK153,BK153+BJ157),BJ157)</f>
        <v>0</v>
      </c>
      <c r="BL157" s="61">
        <f t="shared" ref="BL157" si="3292">IF(BL152&gt;0,IF(BL155=1,BL153,BL153+BK157),BK157)</f>
        <v>0</v>
      </c>
      <c r="BM157" s="61">
        <f t="shared" ref="BM157" si="3293">IF(BM152&gt;0,IF(BM155=1,BM153,BM153+BL157),BL157)</f>
        <v>0</v>
      </c>
      <c r="BN157" s="61">
        <f t="shared" ref="BN157" si="3294">IF(BN152&gt;0,IF(BN155=1,BN153,BN153+BM157),BM157)</f>
        <v>0</v>
      </c>
      <c r="BO157" s="61">
        <f t="shared" ref="BO157" si="3295">IF(BO152&gt;0,IF(BO155=1,BO153,BO153+BN157),BN157)</f>
        <v>0</v>
      </c>
      <c r="BP157" s="61">
        <f t="shared" ref="BP157" si="3296">IF(BP152&gt;0,IF(BP155=1,BP153,BP153+BO157),BO157)</f>
        <v>0</v>
      </c>
      <c r="BQ157" s="61">
        <f t="shared" ref="BQ157" si="3297">IF(BQ152&gt;0,IF(BQ155=1,BQ153,BQ153+BP157),BP157)</f>
        <v>0</v>
      </c>
      <c r="BR157" s="61">
        <f t="shared" ref="BR157" si="3298">IF(BR152&gt;0,IF(BR155=1,BR153,BR153+BQ157),BQ157)</f>
        <v>0</v>
      </c>
      <c r="BS157" s="61">
        <f t="shared" ref="BS157" si="3299">IF(BS152&gt;0,IF(BS155=1,BS153,BS153+BR157),BR157)</f>
        <v>0</v>
      </c>
      <c r="BT157" s="61">
        <f t="shared" ref="BT157" si="3300">IF(BT152&gt;0,IF(BT155=1,BT153,BT153+BS157),BS157)</f>
        <v>0</v>
      </c>
      <c r="BU157" s="61">
        <f t="shared" ref="BU157" si="3301">IF(BU152&gt;0,IF(BU155=1,BU153,BU153+BT157),BT157)</f>
        <v>0</v>
      </c>
      <c r="BV157" s="61">
        <f t="shared" ref="BV157" si="3302">IF(BV152&gt;0,IF(BV155=1,BV153,BV153+BU157),BU157)</f>
        <v>0</v>
      </c>
      <c r="BW157" s="61">
        <f t="shared" ref="BW157" si="3303">IF(BW152&gt;0,IF(BW155=1,BW153,BW153+BV157),BV157)</f>
        <v>0</v>
      </c>
      <c r="BX157" s="61">
        <f t="shared" ref="BX157" si="3304">IF(BX152&gt;0,IF(BX155=1,BX153,BX153+BW157),BW157)</f>
        <v>0</v>
      </c>
      <c r="BY157" s="298"/>
      <c r="BZ157" s="300"/>
      <c r="CA157" s="302"/>
      <c r="CB157" s="302"/>
    </row>
    <row r="158" spans="1:96" s="98" customFormat="1" ht="41.4" hidden="1" customHeight="1" x14ac:dyDescent="0.3">
      <c r="A158" s="97"/>
      <c r="B158" s="119"/>
      <c r="C158" s="73"/>
      <c r="D158" s="73"/>
      <c r="E158" s="73"/>
      <c r="F158" s="73"/>
      <c r="G158" s="73"/>
      <c r="H158" s="73"/>
      <c r="I158" s="73"/>
      <c r="J158" s="73"/>
      <c r="K158" s="73"/>
      <c r="L158" s="58"/>
      <c r="M158" s="7"/>
      <c r="N158" s="160"/>
      <c r="P158" s="59" t="s">
        <v>173</v>
      </c>
      <c r="Q158" s="61">
        <f>Q160</f>
        <v>0</v>
      </c>
      <c r="R158" s="61">
        <f t="shared" ref="R158" si="3305">IF(R155=1,R160,R160+Q158)</f>
        <v>0</v>
      </c>
      <c r="S158" s="61">
        <f t="shared" ref="S158" si="3306">IF(S155=1,S160,S160+R158)</f>
        <v>0</v>
      </c>
      <c r="T158" s="61">
        <f t="shared" ref="T158" si="3307">IF(T155=1,T160,T160+S158)</f>
        <v>0</v>
      </c>
      <c r="U158" s="61">
        <f t="shared" ref="U158" si="3308">IF(U155=1,U160,U160+T158)</f>
        <v>0</v>
      </c>
      <c r="V158" s="61">
        <f t="shared" ref="V158" si="3309">IF(V155=1,V160,V160+U158)</f>
        <v>0</v>
      </c>
      <c r="W158" s="61">
        <f t="shared" ref="W158" si="3310">IF(W155=1,W160,W160+V158)</f>
        <v>0</v>
      </c>
      <c r="X158" s="61">
        <f t="shared" ref="X158" si="3311">IF(X155=1,X160,X160+W158)</f>
        <v>0</v>
      </c>
      <c r="Y158" s="61">
        <f t="shared" ref="Y158" si="3312">IF(Y155=1,Y160,Y160+X158)</f>
        <v>0</v>
      </c>
      <c r="Z158" s="61">
        <f t="shared" ref="Z158" si="3313">IF(Z155=1,Z160,Z160+Y158)</f>
        <v>0</v>
      </c>
      <c r="AA158" s="61">
        <f t="shared" ref="AA158" si="3314">IF(AA155=1,AA160,AA160+Z158)</f>
        <v>0</v>
      </c>
      <c r="AB158" s="61">
        <f t="shared" ref="AB158" si="3315">IF(AB155=1,AB160,AB160+AA158)</f>
        <v>0</v>
      </c>
      <c r="AC158" s="61">
        <f t="shared" ref="AC158" si="3316">IF(AC155=1,AC160,AC160+AB158)</f>
        <v>0</v>
      </c>
      <c r="AD158" s="61">
        <f t="shared" ref="AD158" si="3317">IF(AD155=1,AD160,AD160+AC158)</f>
        <v>0</v>
      </c>
      <c r="AE158" s="61">
        <f t="shared" ref="AE158" si="3318">IF(AE155=1,AE160,AE160+AD158)</f>
        <v>0</v>
      </c>
      <c r="AF158" s="61">
        <f t="shared" ref="AF158" si="3319">IF(AF155=1,AF160,AF160+AE158)</f>
        <v>0</v>
      </c>
      <c r="AG158" s="61">
        <f t="shared" ref="AG158" si="3320">IF(AG155=1,AG160,AG160+AF158)</f>
        <v>0</v>
      </c>
      <c r="AH158" s="61">
        <f t="shared" ref="AH158" si="3321">IF(AH155=1,AH160,AH160+AG158)</f>
        <v>0</v>
      </c>
      <c r="AI158" s="61">
        <f t="shared" ref="AI158" si="3322">IF(AI155=1,AI160,AI160+AH158)</f>
        <v>0</v>
      </c>
      <c r="AJ158" s="61">
        <f t="shared" ref="AJ158" si="3323">IF(AJ155=1,AJ160,AJ160+AI158)</f>
        <v>0</v>
      </c>
      <c r="AK158" s="61">
        <f t="shared" ref="AK158" si="3324">IF(AK155=1,AK160,AK160+AJ158)</f>
        <v>0</v>
      </c>
      <c r="AL158" s="61">
        <f t="shared" ref="AL158" si="3325">IF(AL155=1,AL160,AL160+AK158)</f>
        <v>0</v>
      </c>
      <c r="AM158" s="61">
        <f t="shared" ref="AM158" si="3326">IF(AM155=1,AM160,AM160+AL158)</f>
        <v>0</v>
      </c>
      <c r="AN158" s="61">
        <f t="shared" ref="AN158" si="3327">IF(AN155=1,AN160,AN160+AM158)</f>
        <v>0</v>
      </c>
      <c r="AO158" s="61">
        <f t="shared" ref="AO158" si="3328">IF(AO155=1,AO160,AO160+AN158)</f>
        <v>0</v>
      </c>
      <c r="AP158" s="61">
        <f t="shared" ref="AP158" si="3329">IF(AP155=1,AP160,AP160+AO158)</f>
        <v>0</v>
      </c>
      <c r="AQ158" s="61">
        <f t="shared" ref="AQ158" si="3330">IF(AQ155=1,AQ160,AQ160+AP158)</f>
        <v>0</v>
      </c>
      <c r="AR158" s="61">
        <f t="shared" ref="AR158" si="3331">IF(AR155=1,AR160,AR160+AQ158)</f>
        <v>0</v>
      </c>
      <c r="AS158" s="61">
        <f t="shared" ref="AS158" si="3332">IF(AS155=1,AS160,AS160+AR158)</f>
        <v>0</v>
      </c>
      <c r="AT158" s="61">
        <f t="shared" ref="AT158" si="3333">IF(AT155=1,AT160,AT160+AS158)</f>
        <v>0</v>
      </c>
      <c r="AU158" s="61">
        <f t="shared" ref="AU158" si="3334">IF(AU155=1,AU160,AU160+AT158)</f>
        <v>0</v>
      </c>
      <c r="AV158" s="61">
        <f t="shared" ref="AV158" si="3335">IF(AV155=1,AV160,AV160+AU158)</f>
        <v>0</v>
      </c>
      <c r="AW158" s="61">
        <f t="shared" ref="AW158" si="3336">IF(AW155=1,AW160,AW160+AV158)</f>
        <v>0</v>
      </c>
      <c r="AX158" s="61">
        <f t="shared" ref="AX158" si="3337">IF(AX155=1,AX160,AX160+AW158)</f>
        <v>0</v>
      </c>
      <c r="AY158" s="61">
        <f t="shared" ref="AY158" si="3338">IF(AY155=1,AY160,AY160+AX158)</f>
        <v>0</v>
      </c>
      <c r="AZ158" s="61">
        <f t="shared" ref="AZ158" si="3339">IF(AZ155=1,AZ160,AZ160+AY158)</f>
        <v>0</v>
      </c>
      <c r="BA158" s="61">
        <f t="shared" ref="BA158" si="3340">IF(BA155=1,BA160,BA160+AZ158)</f>
        <v>0</v>
      </c>
      <c r="BB158" s="61">
        <f t="shared" ref="BB158" si="3341">IF(BB155=1,BB160,BB160+BA158)</f>
        <v>0</v>
      </c>
      <c r="BC158" s="61">
        <f t="shared" ref="BC158" si="3342">IF(BC155=1,BC160,BC160+BB158)</f>
        <v>0</v>
      </c>
      <c r="BD158" s="61">
        <f t="shared" ref="BD158" si="3343">IF(BD155=1,BD160,BD160+BC158)</f>
        <v>0</v>
      </c>
      <c r="BE158" s="61">
        <f t="shared" ref="BE158" si="3344">IF(BE155=1,BE160,BE160+BD158)</f>
        <v>0</v>
      </c>
      <c r="BF158" s="61">
        <f t="shared" ref="BF158" si="3345">IF(BF155=1,BF160,BF160+BE158)</f>
        <v>0</v>
      </c>
      <c r="BG158" s="61">
        <f t="shared" ref="BG158" si="3346">IF(BG155=1,BG160,BG160+BF158)</f>
        <v>0</v>
      </c>
      <c r="BH158" s="61">
        <f t="shared" ref="BH158" si="3347">IF(BH155=1,BH160,BH160+BG158)</f>
        <v>0</v>
      </c>
      <c r="BI158" s="61">
        <f t="shared" ref="BI158" si="3348">IF(BI155=1,BI160,BI160+BH158)</f>
        <v>0</v>
      </c>
      <c r="BJ158" s="61">
        <f t="shared" ref="BJ158" si="3349">IF(BJ155=1,BJ160,BJ160+BI158)</f>
        <v>0</v>
      </c>
      <c r="BK158" s="61">
        <f t="shared" ref="BK158" si="3350">IF(BK155=1,BK160,BK160+BJ158)</f>
        <v>0</v>
      </c>
      <c r="BL158" s="61">
        <f t="shared" ref="BL158" si="3351">IF(BL155=1,BL160,BL160+BK158)</f>
        <v>0</v>
      </c>
      <c r="BM158" s="61">
        <f t="shared" ref="BM158" si="3352">IF(BM155=1,BM160,BM160+BL158)</f>
        <v>0</v>
      </c>
      <c r="BN158" s="61">
        <f t="shared" ref="BN158" si="3353">IF(BN155=1,BN160,BN160+BM158)</f>
        <v>0</v>
      </c>
      <c r="BO158" s="61">
        <f t="shared" ref="BO158" si="3354">IF(BO155=1,BO160,BO160+BN158)</f>
        <v>0</v>
      </c>
      <c r="BP158" s="61">
        <f t="shared" ref="BP158" si="3355">IF(BP155=1,BP160,BP160+BO158)</f>
        <v>0</v>
      </c>
      <c r="BQ158" s="61">
        <f t="shared" ref="BQ158" si="3356">IF(BQ155=1,BQ160,BQ160+BP158)</f>
        <v>0</v>
      </c>
      <c r="BR158" s="61">
        <f t="shared" ref="BR158" si="3357">IF(BR155=1,BR160,BR160+BQ158)</f>
        <v>0</v>
      </c>
      <c r="BS158" s="61">
        <f t="shared" ref="BS158" si="3358">IF(BS155=1,BS160,BS160+BR158)</f>
        <v>0</v>
      </c>
      <c r="BT158" s="61">
        <f t="shared" ref="BT158" si="3359">IF(BT155=1,BT160,BT160+BS158)</f>
        <v>0</v>
      </c>
      <c r="BU158" s="61">
        <f t="shared" ref="BU158" si="3360">IF(BU155=1,BU160,BU160+BT158)</f>
        <v>0</v>
      </c>
      <c r="BV158" s="61">
        <f t="shared" ref="BV158" si="3361">IF(BV155=1,BV160,BV160+BU158)</f>
        <v>0</v>
      </c>
      <c r="BW158" s="61">
        <f t="shared" ref="BW158" si="3362">IF(BW155=1,BW160,BW160+BV158)</f>
        <v>0</v>
      </c>
      <c r="BX158" s="61">
        <f t="shared" ref="BX158" si="3363">IF(BX155=1,BX160,BX160+BW158)</f>
        <v>0</v>
      </c>
      <c r="BY158" s="298"/>
      <c r="BZ158" s="300"/>
      <c r="CA158" s="302"/>
      <c r="CB158" s="302"/>
    </row>
    <row r="159" spans="1:96" s="98" customFormat="1" ht="28.95" customHeight="1" x14ac:dyDescent="0.3">
      <c r="A159" s="97"/>
      <c r="B159" s="119"/>
      <c r="C159" s="73"/>
      <c r="D159" s="73"/>
      <c r="E159" s="73"/>
      <c r="F159" s="73"/>
      <c r="G159" s="73"/>
      <c r="H159" s="73"/>
      <c r="I159" s="73"/>
      <c r="J159" s="73"/>
      <c r="K159" s="73"/>
      <c r="L159" s="58"/>
      <c r="M159" s="7"/>
      <c r="N159" s="160"/>
      <c r="P159" s="57" t="s">
        <v>171</v>
      </c>
      <c r="Q159" s="62">
        <f t="shared" ref="Q159:BX159" si="3364">1720/12*Q152</f>
        <v>0</v>
      </c>
      <c r="R159" s="62">
        <f t="shared" si="3364"/>
        <v>0</v>
      </c>
      <c r="S159" s="62">
        <f t="shared" si="3364"/>
        <v>0</v>
      </c>
      <c r="T159" s="62">
        <f t="shared" si="3364"/>
        <v>0</v>
      </c>
      <c r="U159" s="62">
        <f t="shared" si="3364"/>
        <v>0</v>
      </c>
      <c r="V159" s="62">
        <f t="shared" si="3364"/>
        <v>0</v>
      </c>
      <c r="W159" s="62">
        <f t="shared" si="3364"/>
        <v>0</v>
      </c>
      <c r="X159" s="62">
        <f t="shared" si="3364"/>
        <v>0</v>
      </c>
      <c r="Y159" s="62">
        <f t="shared" si="3364"/>
        <v>0</v>
      </c>
      <c r="Z159" s="62">
        <f t="shared" si="3364"/>
        <v>0</v>
      </c>
      <c r="AA159" s="62">
        <f t="shared" si="3364"/>
        <v>0</v>
      </c>
      <c r="AB159" s="62">
        <f t="shared" si="3364"/>
        <v>0</v>
      </c>
      <c r="AC159" s="62">
        <f t="shared" si="3364"/>
        <v>0</v>
      </c>
      <c r="AD159" s="62">
        <f t="shared" si="3364"/>
        <v>0</v>
      </c>
      <c r="AE159" s="62">
        <f t="shared" si="3364"/>
        <v>0</v>
      </c>
      <c r="AF159" s="62">
        <f t="shared" si="3364"/>
        <v>0</v>
      </c>
      <c r="AG159" s="62">
        <f t="shared" si="3364"/>
        <v>0</v>
      </c>
      <c r="AH159" s="62">
        <f t="shared" si="3364"/>
        <v>0</v>
      </c>
      <c r="AI159" s="62">
        <f t="shared" si="3364"/>
        <v>0</v>
      </c>
      <c r="AJ159" s="62">
        <f t="shared" si="3364"/>
        <v>0</v>
      </c>
      <c r="AK159" s="62">
        <f t="shared" si="3364"/>
        <v>0</v>
      </c>
      <c r="AL159" s="62">
        <f t="shared" si="3364"/>
        <v>0</v>
      </c>
      <c r="AM159" s="62">
        <f t="shared" si="3364"/>
        <v>0</v>
      </c>
      <c r="AN159" s="62">
        <f t="shared" si="3364"/>
        <v>0</v>
      </c>
      <c r="AO159" s="62">
        <f t="shared" si="3364"/>
        <v>0</v>
      </c>
      <c r="AP159" s="62">
        <f t="shared" si="3364"/>
        <v>0</v>
      </c>
      <c r="AQ159" s="62">
        <f t="shared" si="3364"/>
        <v>0</v>
      </c>
      <c r="AR159" s="62">
        <f t="shared" si="3364"/>
        <v>0</v>
      </c>
      <c r="AS159" s="62">
        <f t="shared" si="3364"/>
        <v>0</v>
      </c>
      <c r="AT159" s="62">
        <f t="shared" si="3364"/>
        <v>0</v>
      </c>
      <c r="AU159" s="62">
        <f t="shared" si="3364"/>
        <v>0</v>
      </c>
      <c r="AV159" s="62">
        <f t="shared" si="3364"/>
        <v>0</v>
      </c>
      <c r="AW159" s="62">
        <f t="shared" si="3364"/>
        <v>0</v>
      </c>
      <c r="AX159" s="62">
        <f t="shared" si="3364"/>
        <v>0</v>
      </c>
      <c r="AY159" s="62">
        <f t="shared" si="3364"/>
        <v>0</v>
      </c>
      <c r="AZ159" s="62">
        <f t="shared" si="3364"/>
        <v>0</v>
      </c>
      <c r="BA159" s="62">
        <f t="shared" si="3364"/>
        <v>0</v>
      </c>
      <c r="BB159" s="62">
        <f t="shared" si="3364"/>
        <v>0</v>
      </c>
      <c r="BC159" s="62">
        <f t="shared" si="3364"/>
        <v>0</v>
      </c>
      <c r="BD159" s="62">
        <f t="shared" si="3364"/>
        <v>0</v>
      </c>
      <c r="BE159" s="62">
        <f t="shared" si="3364"/>
        <v>0</v>
      </c>
      <c r="BF159" s="62">
        <f t="shared" si="3364"/>
        <v>0</v>
      </c>
      <c r="BG159" s="62">
        <f t="shared" si="3364"/>
        <v>0</v>
      </c>
      <c r="BH159" s="62">
        <f t="shared" si="3364"/>
        <v>0</v>
      </c>
      <c r="BI159" s="62">
        <f t="shared" si="3364"/>
        <v>0</v>
      </c>
      <c r="BJ159" s="62">
        <f t="shared" si="3364"/>
        <v>0</v>
      </c>
      <c r="BK159" s="62">
        <f t="shared" si="3364"/>
        <v>0</v>
      </c>
      <c r="BL159" s="62">
        <f t="shared" si="3364"/>
        <v>0</v>
      </c>
      <c r="BM159" s="62">
        <f t="shared" si="3364"/>
        <v>0</v>
      </c>
      <c r="BN159" s="62">
        <f t="shared" si="3364"/>
        <v>0</v>
      </c>
      <c r="BO159" s="62">
        <f t="shared" si="3364"/>
        <v>0</v>
      </c>
      <c r="BP159" s="62">
        <f t="shared" si="3364"/>
        <v>0</v>
      </c>
      <c r="BQ159" s="62">
        <f t="shared" si="3364"/>
        <v>0</v>
      </c>
      <c r="BR159" s="62">
        <f t="shared" si="3364"/>
        <v>0</v>
      </c>
      <c r="BS159" s="62">
        <f t="shared" si="3364"/>
        <v>0</v>
      </c>
      <c r="BT159" s="62">
        <f t="shared" si="3364"/>
        <v>0</v>
      </c>
      <c r="BU159" s="62">
        <f t="shared" si="3364"/>
        <v>0</v>
      </c>
      <c r="BV159" s="62">
        <f t="shared" si="3364"/>
        <v>0</v>
      </c>
      <c r="BW159" s="62">
        <f t="shared" si="3364"/>
        <v>0</v>
      </c>
      <c r="BX159" s="62">
        <f t="shared" si="3364"/>
        <v>0</v>
      </c>
      <c r="BY159" s="298"/>
      <c r="BZ159" s="300"/>
      <c r="CA159" s="302"/>
      <c r="CB159" s="302"/>
    </row>
    <row r="160" spans="1:96" s="98" customFormat="1" ht="28.8" x14ac:dyDescent="0.3">
      <c r="A160" s="97"/>
      <c r="B160" s="119"/>
      <c r="C160" s="73"/>
      <c r="D160" s="73"/>
      <c r="E160" s="73"/>
      <c r="F160" s="73"/>
      <c r="G160" s="73"/>
      <c r="H160" s="73"/>
      <c r="I160" s="73"/>
      <c r="J160" s="73"/>
      <c r="K160" s="73"/>
      <c r="L160" s="58"/>
      <c r="M160" s="7"/>
      <c r="N160" s="160"/>
      <c r="P160" s="57" t="s">
        <v>155</v>
      </c>
      <c r="Q160" s="62">
        <f>FLOOR(IF(OR(Q155=0,Q155=1),IF(Q153&gt;=Q159,Q159,Q153)+0.00000001,IF(Q157&gt;=Q156,Q156,Q157))+0.00000001,1)</f>
        <v>0</v>
      </c>
      <c r="R160" s="62">
        <f t="shared" ref="R160" si="3365">FLOOR(IF(OR(R155=0,R155=1),IF(R159&gt;R156,R156,IF(R153&gt;=R159,R159,R153)+0.00000001),IF(R157&gt;=R156,R156-Q158,R157-Q158)+0.00000001),1)</f>
        <v>0</v>
      </c>
      <c r="S160" s="62">
        <f t="shared" ref="S160" si="3366">FLOOR(IF(OR(S155=0,S155=1),IF(S159&gt;S156,S156,IF(S153&gt;=S159,S159,S153)+0.00000001),IF(S157&gt;=S156,S156-R158,S157-R158)+0.00000001),1)</f>
        <v>0</v>
      </c>
      <c r="T160" s="62">
        <f t="shared" ref="T160" si="3367">FLOOR(IF(OR(T155=0,T155=1),IF(T159&gt;T156,T156,IF(T153&gt;=T159,T159,T153)+0.00000001),IF(T157&gt;=T156,T156-S158,T157-S158)+0.00000001),1)</f>
        <v>0</v>
      </c>
      <c r="U160" s="62">
        <f t="shared" ref="U160" si="3368">FLOOR(IF(OR(U155=0,U155=1),IF(U159&gt;U156,U156,IF(U153&gt;=U159,U159,U153)+0.00000001),IF(U157&gt;=U156,U156-T158,U157-T158)+0.00000001),1)</f>
        <v>0</v>
      </c>
      <c r="V160" s="62">
        <f t="shared" ref="V160" si="3369">FLOOR(IF(OR(V155=0,V155=1),IF(V159&gt;V156,V156,IF(V153&gt;=V159,V159,V153)+0.00000001),IF(V157&gt;=V156,V156-U158,V157-U158)+0.00000001),1)</f>
        <v>0</v>
      </c>
      <c r="W160" s="62">
        <f t="shared" ref="W160" si="3370">FLOOR(IF(OR(W155=0,W155=1),IF(W159&gt;W156,W156,IF(W153&gt;=W159,W159,W153)+0.00000001),IF(W157&gt;=W156,W156-V158,W157-V158)+0.00000001),1)</f>
        <v>0</v>
      </c>
      <c r="X160" s="62">
        <f t="shared" ref="X160" si="3371">FLOOR(IF(OR(X155=0,X155=1),IF(X159&gt;X156,X156,IF(X153&gt;=X159,X159,X153)+0.00000001),IF(X157&gt;=X156,X156-W158,X157-W158)+0.00000001),1)</f>
        <v>0</v>
      </c>
      <c r="Y160" s="62">
        <f t="shared" ref="Y160" si="3372">FLOOR(IF(OR(Y155=0,Y155=1),IF(Y159&gt;Y156,Y156,IF(Y153&gt;=Y159,Y159,Y153)+0.00000001),IF(Y157&gt;=Y156,Y156-X158,Y157-X158)+0.00000001),1)</f>
        <v>0</v>
      </c>
      <c r="Z160" s="62">
        <f t="shared" ref="Z160" si="3373">FLOOR(IF(OR(Z155=0,Z155=1),IF(Z159&gt;Z156,Z156,IF(Z153&gt;=Z159,Z159,Z153)+0.00000001),IF(Z157&gt;=Z156,Z156-Y158,Z157-Y158)+0.00000001),1)</f>
        <v>0</v>
      </c>
      <c r="AA160" s="62">
        <f t="shared" ref="AA160" si="3374">FLOOR(IF(OR(AA155=0,AA155=1),IF(AA159&gt;AA156,AA156,IF(AA153&gt;=AA159,AA159,AA153)+0.00000001),IF(AA157&gt;=AA156,AA156-Z158,AA157-Z158)+0.00000001),1)</f>
        <v>0</v>
      </c>
      <c r="AB160" s="62">
        <f t="shared" ref="AB160" si="3375">FLOOR(IF(OR(AB155=0,AB155=1),IF(AB159&gt;AB156,AB156,IF(AB153&gt;=AB159,AB159,AB153)+0.00000001),IF(AB157&gt;=AB156,AB156-AA158,AB157-AA158)+0.00000001),1)</f>
        <v>0</v>
      </c>
      <c r="AC160" s="62">
        <f t="shared" ref="AC160" si="3376">FLOOR(IF(OR(AC155=0,AC155=1),IF(AC159&gt;AC156,AC156,IF(AC153&gt;=AC159,AC159,AC153)+0.00000001),IF(AC157&gt;=AC156,AC156-AB158,AC157-AB158)+0.00000001),1)</f>
        <v>0</v>
      </c>
      <c r="AD160" s="62">
        <f t="shared" ref="AD160" si="3377">FLOOR(IF(OR(AD155=0,AD155=1),IF(AD159&gt;AD156,AD156,IF(AD153&gt;=AD159,AD159,AD153)+0.00000001),IF(AD157&gt;=AD156,AD156-AC158,AD157-AC158)+0.00000001),1)</f>
        <v>0</v>
      </c>
      <c r="AE160" s="62">
        <f t="shared" ref="AE160" si="3378">FLOOR(IF(OR(AE155=0,AE155=1),IF(AE159&gt;AE156,AE156,IF(AE153&gt;=AE159,AE159,AE153)+0.00000001),IF(AE157&gt;=AE156,AE156-AD158,AE157-AD158)+0.00000001),1)</f>
        <v>0</v>
      </c>
      <c r="AF160" s="62">
        <f t="shared" ref="AF160" si="3379">FLOOR(IF(OR(AF155=0,AF155=1),IF(AF159&gt;AF156,AF156,IF(AF153&gt;=AF159,AF159,AF153)+0.00000001),IF(AF157&gt;=AF156,AF156-AE158,AF157-AE158)+0.00000001),1)</f>
        <v>0</v>
      </c>
      <c r="AG160" s="62">
        <f t="shared" ref="AG160" si="3380">FLOOR(IF(OR(AG155=0,AG155=1),IF(AG159&gt;AG156,AG156,IF(AG153&gt;=AG159,AG159,AG153)+0.00000001),IF(AG157&gt;=AG156,AG156-AF158,AG157-AF158)+0.00000001),1)</f>
        <v>0</v>
      </c>
      <c r="AH160" s="62">
        <f t="shared" ref="AH160" si="3381">FLOOR(IF(OR(AH155=0,AH155=1),IF(AH159&gt;AH156,AH156,IF(AH153&gt;=AH159,AH159,AH153)+0.00000001),IF(AH157&gt;=AH156,AH156-AG158,AH157-AG158)+0.00000001),1)</f>
        <v>0</v>
      </c>
      <c r="AI160" s="62">
        <f t="shared" ref="AI160" si="3382">FLOOR(IF(OR(AI155=0,AI155=1),IF(AI159&gt;AI156,AI156,IF(AI153&gt;=AI159,AI159,AI153)+0.00000001),IF(AI157&gt;=AI156,AI156-AH158,AI157-AH158)+0.00000001),1)</f>
        <v>0</v>
      </c>
      <c r="AJ160" s="62">
        <f t="shared" ref="AJ160" si="3383">FLOOR(IF(OR(AJ155=0,AJ155=1),IF(AJ159&gt;AJ156,AJ156,IF(AJ153&gt;=AJ159,AJ159,AJ153)+0.00000001),IF(AJ157&gt;=AJ156,AJ156-AI158,AJ157-AI158)+0.00000001),1)</f>
        <v>0</v>
      </c>
      <c r="AK160" s="62">
        <f t="shared" ref="AK160" si="3384">FLOOR(IF(OR(AK155=0,AK155=1),IF(AK159&gt;AK156,AK156,IF(AK153&gt;=AK159,AK159,AK153)+0.00000001),IF(AK157&gt;=AK156,AK156-AJ158,AK157-AJ158)+0.00000001),1)</f>
        <v>0</v>
      </c>
      <c r="AL160" s="62">
        <f t="shared" ref="AL160" si="3385">FLOOR(IF(OR(AL155=0,AL155=1),IF(AL159&gt;AL156,AL156,IF(AL153&gt;=AL159,AL159,AL153)+0.00000001),IF(AL157&gt;=AL156,AL156-AK158,AL157-AK158)+0.00000001),1)</f>
        <v>0</v>
      </c>
      <c r="AM160" s="62">
        <f t="shared" ref="AM160" si="3386">FLOOR(IF(OR(AM155=0,AM155=1),IF(AM159&gt;AM156,AM156,IF(AM153&gt;=AM159,AM159,AM153)+0.00000001),IF(AM157&gt;=AM156,AM156-AL158,AM157-AL158)+0.00000001),1)</f>
        <v>0</v>
      </c>
      <c r="AN160" s="62">
        <f t="shared" ref="AN160" si="3387">FLOOR(IF(OR(AN155=0,AN155=1),IF(AN159&gt;AN156,AN156,IF(AN153&gt;=AN159,AN159,AN153)+0.00000001),IF(AN157&gt;=AN156,AN156-AM158,AN157-AM158)+0.00000001),1)</f>
        <v>0</v>
      </c>
      <c r="AO160" s="62">
        <f t="shared" ref="AO160" si="3388">FLOOR(IF(OR(AO155=0,AO155=1),IF(AO159&gt;AO156,AO156,IF(AO153&gt;=AO159,AO159,AO153)+0.00000001),IF(AO157&gt;=AO156,AO156-AN158,AO157-AN158)+0.00000001),1)</f>
        <v>0</v>
      </c>
      <c r="AP160" s="62">
        <f t="shared" ref="AP160" si="3389">FLOOR(IF(OR(AP155=0,AP155=1),IF(AP159&gt;AP156,AP156,IF(AP153&gt;=AP159,AP159,AP153)+0.00000001),IF(AP157&gt;=AP156,AP156-AO158,AP157-AO158)+0.00000001),1)</f>
        <v>0</v>
      </c>
      <c r="AQ160" s="62">
        <f t="shared" ref="AQ160" si="3390">FLOOR(IF(OR(AQ155=0,AQ155=1),IF(AQ159&gt;AQ156,AQ156,IF(AQ153&gt;=AQ159,AQ159,AQ153)+0.00000001),IF(AQ157&gt;=AQ156,AQ156-AP158,AQ157-AP158)+0.00000001),1)</f>
        <v>0</v>
      </c>
      <c r="AR160" s="62">
        <f t="shared" ref="AR160" si="3391">FLOOR(IF(OR(AR155=0,AR155=1),IF(AR159&gt;AR156,AR156,IF(AR153&gt;=AR159,AR159,AR153)+0.00000001),IF(AR157&gt;=AR156,AR156-AQ158,AR157-AQ158)+0.00000001),1)</f>
        <v>0</v>
      </c>
      <c r="AS160" s="62">
        <f t="shared" ref="AS160" si="3392">FLOOR(IF(OR(AS155=0,AS155=1),IF(AS159&gt;AS156,AS156,IF(AS153&gt;=AS159,AS159,AS153)+0.00000001),IF(AS157&gt;=AS156,AS156-AR158,AS157-AR158)+0.00000001),1)</f>
        <v>0</v>
      </c>
      <c r="AT160" s="62">
        <f t="shared" ref="AT160" si="3393">FLOOR(IF(OR(AT155=0,AT155=1),IF(AT159&gt;AT156,AT156,IF(AT153&gt;=AT159,AT159,AT153)+0.00000001),IF(AT157&gt;=AT156,AT156-AS158,AT157-AS158)+0.00000001),1)</f>
        <v>0</v>
      </c>
      <c r="AU160" s="62">
        <f t="shared" ref="AU160" si="3394">FLOOR(IF(OR(AU155=0,AU155=1),IF(AU159&gt;AU156,AU156,IF(AU153&gt;=AU159,AU159,AU153)+0.00000001),IF(AU157&gt;=AU156,AU156-AT158,AU157-AT158)+0.00000001),1)</f>
        <v>0</v>
      </c>
      <c r="AV160" s="62">
        <f t="shared" ref="AV160" si="3395">FLOOR(IF(OR(AV155=0,AV155=1),IF(AV159&gt;AV156,AV156,IF(AV153&gt;=AV159,AV159,AV153)+0.00000001),IF(AV157&gt;=AV156,AV156-AU158,AV157-AU158)+0.00000001),1)</f>
        <v>0</v>
      </c>
      <c r="AW160" s="62">
        <f t="shared" ref="AW160" si="3396">FLOOR(IF(OR(AW155=0,AW155=1),IF(AW159&gt;AW156,AW156,IF(AW153&gt;=AW159,AW159,AW153)+0.00000001),IF(AW157&gt;=AW156,AW156-AV158,AW157-AV158)+0.00000001),1)</f>
        <v>0</v>
      </c>
      <c r="AX160" s="62">
        <f t="shared" ref="AX160" si="3397">FLOOR(IF(OR(AX155=0,AX155=1),IF(AX159&gt;AX156,AX156,IF(AX153&gt;=AX159,AX159,AX153)+0.00000001),IF(AX157&gt;=AX156,AX156-AW158,AX157-AW158)+0.00000001),1)</f>
        <v>0</v>
      </c>
      <c r="AY160" s="62">
        <f t="shared" ref="AY160" si="3398">FLOOR(IF(OR(AY155=0,AY155=1),IF(AY159&gt;AY156,AY156,IF(AY153&gt;=AY159,AY159,AY153)+0.00000001),IF(AY157&gt;=AY156,AY156-AX158,AY157-AX158)+0.00000001),1)</f>
        <v>0</v>
      </c>
      <c r="AZ160" s="62">
        <f t="shared" ref="AZ160" si="3399">FLOOR(IF(OR(AZ155=0,AZ155=1),IF(AZ159&gt;AZ156,AZ156,IF(AZ153&gt;=AZ159,AZ159,AZ153)+0.00000001),IF(AZ157&gt;=AZ156,AZ156-AY158,AZ157-AY158)+0.00000001),1)</f>
        <v>0</v>
      </c>
      <c r="BA160" s="62">
        <f t="shared" ref="BA160" si="3400">FLOOR(IF(OR(BA155=0,BA155=1),IF(BA159&gt;BA156,BA156,IF(BA153&gt;=BA159,BA159,BA153)+0.00000001),IF(BA157&gt;=BA156,BA156-AZ158,BA157-AZ158)+0.00000001),1)</f>
        <v>0</v>
      </c>
      <c r="BB160" s="62">
        <f t="shared" ref="BB160" si="3401">FLOOR(IF(OR(BB155=0,BB155=1),IF(BB159&gt;BB156,BB156,IF(BB153&gt;=BB159,BB159,BB153)+0.00000001),IF(BB157&gt;=BB156,BB156-BA158,BB157-BA158)+0.00000001),1)</f>
        <v>0</v>
      </c>
      <c r="BC160" s="62">
        <f t="shared" ref="BC160" si="3402">FLOOR(IF(OR(BC155=0,BC155=1),IF(BC159&gt;BC156,BC156,IF(BC153&gt;=BC159,BC159,BC153)+0.00000001),IF(BC157&gt;=BC156,BC156-BB158,BC157-BB158)+0.00000001),1)</f>
        <v>0</v>
      </c>
      <c r="BD160" s="62">
        <f t="shared" ref="BD160" si="3403">FLOOR(IF(OR(BD155=0,BD155=1),IF(BD159&gt;BD156,BD156,IF(BD153&gt;=BD159,BD159,BD153)+0.00000001),IF(BD157&gt;=BD156,BD156-BC158,BD157-BC158)+0.00000001),1)</f>
        <v>0</v>
      </c>
      <c r="BE160" s="62">
        <f t="shared" ref="BE160" si="3404">FLOOR(IF(OR(BE155=0,BE155=1),IF(BE159&gt;BE156,BE156,IF(BE153&gt;=BE159,BE159,BE153)+0.00000001),IF(BE157&gt;=BE156,BE156-BD158,BE157-BD158)+0.00000001),1)</f>
        <v>0</v>
      </c>
      <c r="BF160" s="62">
        <f t="shared" ref="BF160" si="3405">FLOOR(IF(OR(BF155=0,BF155=1),IF(BF159&gt;BF156,BF156,IF(BF153&gt;=BF159,BF159,BF153)+0.00000001),IF(BF157&gt;=BF156,BF156-BE158,BF157-BE158)+0.00000001),1)</f>
        <v>0</v>
      </c>
      <c r="BG160" s="62">
        <f t="shared" ref="BG160" si="3406">FLOOR(IF(OR(BG155=0,BG155=1),IF(BG159&gt;BG156,BG156,IF(BG153&gt;=BG159,BG159,BG153)+0.00000001),IF(BG157&gt;=BG156,BG156-BF158,BG157-BF158)+0.00000001),1)</f>
        <v>0</v>
      </c>
      <c r="BH160" s="62">
        <f t="shared" ref="BH160" si="3407">FLOOR(IF(OR(BH155=0,BH155=1),IF(BH159&gt;BH156,BH156,IF(BH153&gt;=BH159,BH159,BH153)+0.00000001),IF(BH157&gt;=BH156,BH156-BG158,BH157-BG158)+0.00000001),1)</f>
        <v>0</v>
      </c>
      <c r="BI160" s="62">
        <f t="shared" ref="BI160" si="3408">FLOOR(IF(OR(BI155=0,BI155=1),IF(BI159&gt;BI156,BI156,IF(BI153&gt;=BI159,BI159,BI153)+0.00000001),IF(BI157&gt;=BI156,BI156-BH158,BI157-BH158)+0.00000001),1)</f>
        <v>0</v>
      </c>
      <c r="BJ160" s="62">
        <f t="shared" ref="BJ160" si="3409">FLOOR(IF(OR(BJ155=0,BJ155=1),IF(BJ159&gt;BJ156,BJ156,IF(BJ153&gt;=BJ159,BJ159,BJ153)+0.00000001),IF(BJ157&gt;=BJ156,BJ156-BI158,BJ157-BI158)+0.00000001),1)</f>
        <v>0</v>
      </c>
      <c r="BK160" s="62">
        <f t="shared" ref="BK160" si="3410">FLOOR(IF(OR(BK155=0,BK155=1),IF(BK159&gt;BK156,BK156,IF(BK153&gt;=BK159,BK159,BK153)+0.00000001),IF(BK157&gt;=BK156,BK156-BJ158,BK157-BJ158)+0.00000001),1)</f>
        <v>0</v>
      </c>
      <c r="BL160" s="62">
        <f t="shared" ref="BL160" si="3411">FLOOR(IF(OR(BL155=0,BL155=1),IF(BL159&gt;BL156,BL156,IF(BL153&gt;=BL159,BL159,BL153)+0.00000001),IF(BL157&gt;=BL156,BL156-BK158,BL157-BK158)+0.00000001),1)</f>
        <v>0</v>
      </c>
      <c r="BM160" s="62">
        <f t="shared" ref="BM160" si="3412">FLOOR(IF(OR(BM155=0,BM155=1),IF(BM159&gt;BM156,BM156,IF(BM153&gt;=BM159,BM159,BM153)+0.00000001),IF(BM157&gt;=BM156,BM156-BL158,BM157-BL158)+0.00000001),1)</f>
        <v>0</v>
      </c>
      <c r="BN160" s="62">
        <f t="shared" ref="BN160" si="3413">FLOOR(IF(OR(BN155=0,BN155=1),IF(BN159&gt;BN156,BN156,IF(BN153&gt;=BN159,BN159,BN153)+0.00000001),IF(BN157&gt;=BN156,BN156-BM158,BN157-BM158)+0.00000001),1)</f>
        <v>0</v>
      </c>
      <c r="BO160" s="62">
        <f t="shared" ref="BO160" si="3414">FLOOR(IF(OR(BO155=0,BO155=1),IF(BO159&gt;BO156,BO156,IF(BO153&gt;=BO159,BO159,BO153)+0.00000001),IF(BO157&gt;=BO156,BO156-BN158,BO157-BN158)+0.00000001),1)</f>
        <v>0</v>
      </c>
      <c r="BP160" s="62">
        <f t="shared" ref="BP160" si="3415">FLOOR(IF(OR(BP155=0,BP155=1),IF(BP159&gt;BP156,BP156,IF(BP153&gt;=BP159,BP159,BP153)+0.00000001),IF(BP157&gt;=BP156,BP156-BO158,BP157-BO158)+0.00000001),1)</f>
        <v>0</v>
      </c>
      <c r="BQ160" s="62">
        <f t="shared" ref="BQ160" si="3416">FLOOR(IF(OR(BQ155=0,BQ155=1),IF(BQ159&gt;BQ156,BQ156,IF(BQ153&gt;=BQ159,BQ159,BQ153)+0.00000001),IF(BQ157&gt;=BQ156,BQ156-BP158,BQ157-BP158)+0.00000001),1)</f>
        <v>0</v>
      </c>
      <c r="BR160" s="62">
        <f t="shared" ref="BR160" si="3417">FLOOR(IF(OR(BR155=0,BR155=1),IF(BR159&gt;BR156,BR156,IF(BR153&gt;=BR159,BR159,BR153)+0.00000001),IF(BR157&gt;=BR156,BR156-BQ158,BR157-BQ158)+0.00000001),1)</f>
        <v>0</v>
      </c>
      <c r="BS160" s="62">
        <f t="shared" ref="BS160" si="3418">FLOOR(IF(OR(BS155=0,BS155=1),IF(BS159&gt;BS156,BS156,IF(BS153&gt;=BS159,BS159,BS153)+0.00000001),IF(BS157&gt;=BS156,BS156-BR158,BS157-BR158)+0.00000001),1)</f>
        <v>0</v>
      </c>
      <c r="BT160" s="62">
        <f t="shared" ref="BT160" si="3419">FLOOR(IF(OR(BT155=0,BT155=1),IF(BT159&gt;BT156,BT156,IF(BT153&gt;=BT159,BT159,BT153)+0.00000001),IF(BT157&gt;=BT156,BT156-BS158,BT157-BS158)+0.00000001),1)</f>
        <v>0</v>
      </c>
      <c r="BU160" s="62">
        <f t="shared" ref="BU160" si="3420">FLOOR(IF(OR(BU155=0,BU155=1),IF(BU159&gt;BU156,BU156,IF(BU153&gt;=BU159,BU159,BU153)+0.00000001),IF(BU157&gt;=BU156,BU156-BT158,BU157-BT158)+0.00000001),1)</f>
        <v>0</v>
      </c>
      <c r="BV160" s="62">
        <f t="shared" ref="BV160" si="3421">FLOOR(IF(OR(BV155=0,BV155=1),IF(BV159&gt;BV156,BV156,IF(BV153&gt;=BV159,BV159,BV153)+0.00000001),IF(BV157&gt;=BV156,BV156-BU158,BV157-BU158)+0.00000001),1)</f>
        <v>0</v>
      </c>
      <c r="BW160" s="62">
        <f t="shared" ref="BW160" si="3422">FLOOR(IF(OR(BW155=0,BW155=1),IF(BW159&gt;BW156,BW156,IF(BW153&gt;=BW159,BW159,BW153)+0.00000001),IF(BW157&gt;=BW156,BW156-BV158,BW157-BV158)+0.00000001),1)</f>
        <v>0</v>
      </c>
      <c r="BX160" s="62">
        <f t="shared" ref="BX160" si="3423">FLOOR(IF(OR(BX155=0,BX155=1),IF(BX159&gt;BX156,BX156,IF(BX153&gt;=BX159,BX159,BX153)+0.00000001),IF(BX157&gt;=BX156,BX156-BW158,BX157-BW158)+0.00000001),1)</f>
        <v>0</v>
      </c>
      <c r="BY160" s="298"/>
      <c r="BZ160" s="300"/>
      <c r="CA160" s="302"/>
      <c r="CB160" s="302"/>
    </row>
    <row r="161" spans="1:96" s="98" customFormat="1" ht="25.2" customHeight="1" thickBot="1" x14ac:dyDescent="0.35">
      <c r="A161" s="97"/>
      <c r="B161" s="120"/>
      <c r="C161" s="63"/>
      <c r="D161" s="63"/>
      <c r="E161" s="63"/>
      <c r="F161" s="63"/>
      <c r="G161" s="63"/>
      <c r="H161" s="63"/>
      <c r="I161" s="63"/>
      <c r="J161" s="63"/>
      <c r="K161" s="63"/>
      <c r="L161" s="64"/>
      <c r="M161" s="7"/>
      <c r="N161" s="161"/>
      <c r="P161" s="175" t="s">
        <v>156</v>
      </c>
      <c r="Q161" s="203">
        <f>IF(Q160=0,0,Q160*$J$16)</f>
        <v>0</v>
      </c>
      <c r="R161" s="203">
        <f t="shared" ref="R161:BX161" si="3424">IF(R160=0,0,R160*$J$16)</f>
        <v>0</v>
      </c>
      <c r="S161" s="203">
        <f t="shared" si="3424"/>
        <v>0</v>
      </c>
      <c r="T161" s="203">
        <f t="shared" si="3424"/>
        <v>0</v>
      </c>
      <c r="U161" s="203">
        <f t="shared" si="3424"/>
        <v>0</v>
      </c>
      <c r="V161" s="203">
        <f t="shared" si="3424"/>
        <v>0</v>
      </c>
      <c r="W161" s="203">
        <f t="shared" si="3424"/>
        <v>0</v>
      </c>
      <c r="X161" s="203">
        <f t="shared" si="3424"/>
        <v>0</v>
      </c>
      <c r="Y161" s="203">
        <f t="shared" si="3424"/>
        <v>0</v>
      </c>
      <c r="Z161" s="203">
        <f t="shared" si="3424"/>
        <v>0</v>
      </c>
      <c r="AA161" s="203">
        <f t="shared" si="3424"/>
        <v>0</v>
      </c>
      <c r="AB161" s="203">
        <f t="shared" si="3424"/>
        <v>0</v>
      </c>
      <c r="AC161" s="203">
        <f t="shared" si="3424"/>
        <v>0</v>
      </c>
      <c r="AD161" s="203">
        <f t="shared" si="3424"/>
        <v>0</v>
      </c>
      <c r="AE161" s="203">
        <f t="shared" si="3424"/>
        <v>0</v>
      </c>
      <c r="AF161" s="203">
        <f t="shared" si="3424"/>
        <v>0</v>
      </c>
      <c r="AG161" s="203">
        <f t="shared" si="3424"/>
        <v>0</v>
      </c>
      <c r="AH161" s="203">
        <f t="shared" si="3424"/>
        <v>0</v>
      </c>
      <c r="AI161" s="203">
        <f t="shared" si="3424"/>
        <v>0</v>
      </c>
      <c r="AJ161" s="203">
        <f t="shared" si="3424"/>
        <v>0</v>
      </c>
      <c r="AK161" s="203">
        <f t="shared" si="3424"/>
        <v>0</v>
      </c>
      <c r="AL161" s="203">
        <f t="shared" si="3424"/>
        <v>0</v>
      </c>
      <c r="AM161" s="203">
        <f t="shared" si="3424"/>
        <v>0</v>
      </c>
      <c r="AN161" s="203">
        <f t="shared" si="3424"/>
        <v>0</v>
      </c>
      <c r="AO161" s="203">
        <f t="shared" si="3424"/>
        <v>0</v>
      </c>
      <c r="AP161" s="203">
        <f t="shared" si="3424"/>
        <v>0</v>
      </c>
      <c r="AQ161" s="203">
        <f t="shared" si="3424"/>
        <v>0</v>
      </c>
      <c r="AR161" s="203">
        <f t="shared" si="3424"/>
        <v>0</v>
      </c>
      <c r="AS161" s="203">
        <f t="shared" si="3424"/>
        <v>0</v>
      </c>
      <c r="AT161" s="203">
        <f t="shared" si="3424"/>
        <v>0</v>
      </c>
      <c r="AU161" s="203">
        <f t="shared" si="3424"/>
        <v>0</v>
      </c>
      <c r="AV161" s="203">
        <f t="shared" si="3424"/>
        <v>0</v>
      </c>
      <c r="AW161" s="203">
        <f t="shared" si="3424"/>
        <v>0</v>
      </c>
      <c r="AX161" s="203">
        <f t="shared" si="3424"/>
        <v>0</v>
      </c>
      <c r="AY161" s="203">
        <f t="shared" si="3424"/>
        <v>0</v>
      </c>
      <c r="AZ161" s="203">
        <f t="shared" si="3424"/>
        <v>0</v>
      </c>
      <c r="BA161" s="203">
        <f t="shared" si="3424"/>
        <v>0</v>
      </c>
      <c r="BB161" s="203">
        <f t="shared" si="3424"/>
        <v>0</v>
      </c>
      <c r="BC161" s="203">
        <f t="shared" si="3424"/>
        <v>0</v>
      </c>
      <c r="BD161" s="203">
        <f t="shared" si="3424"/>
        <v>0</v>
      </c>
      <c r="BE161" s="203">
        <f t="shared" si="3424"/>
        <v>0</v>
      </c>
      <c r="BF161" s="203">
        <f t="shared" si="3424"/>
        <v>0</v>
      </c>
      <c r="BG161" s="203">
        <f t="shared" si="3424"/>
        <v>0</v>
      </c>
      <c r="BH161" s="203">
        <f t="shared" si="3424"/>
        <v>0</v>
      </c>
      <c r="BI161" s="203">
        <f t="shared" si="3424"/>
        <v>0</v>
      </c>
      <c r="BJ161" s="203">
        <f t="shared" si="3424"/>
        <v>0</v>
      </c>
      <c r="BK161" s="203">
        <f t="shared" si="3424"/>
        <v>0</v>
      </c>
      <c r="BL161" s="203">
        <f t="shared" si="3424"/>
        <v>0</v>
      </c>
      <c r="BM161" s="203">
        <f t="shared" si="3424"/>
        <v>0</v>
      </c>
      <c r="BN161" s="203">
        <f t="shared" si="3424"/>
        <v>0</v>
      </c>
      <c r="BO161" s="203">
        <f t="shared" si="3424"/>
        <v>0</v>
      </c>
      <c r="BP161" s="203">
        <f t="shared" si="3424"/>
        <v>0</v>
      </c>
      <c r="BQ161" s="203">
        <f t="shared" si="3424"/>
        <v>0</v>
      </c>
      <c r="BR161" s="203">
        <f t="shared" si="3424"/>
        <v>0</v>
      </c>
      <c r="BS161" s="203">
        <f t="shared" si="3424"/>
        <v>0</v>
      </c>
      <c r="BT161" s="203">
        <f t="shared" si="3424"/>
        <v>0</v>
      </c>
      <c r="BU161" s="203">
        <f t="shared" si="3424"/>
        <v>0</v>
      </c>
      <c r="BV161" s="203">
        <f t="shared" si="3424"/>
        <v>0</v>
      </c>
      <c r="BW161" s="203">
        <f t="shared" si="3424"/>
        <v>0</v>
      </c>
      <c r="BX161" s="203">
        <f t="shared" si="3424"/>
        <v>0</v>
      </c>
      <c r="BY161" s="299"/>
      <c r="BZ161" s="301"/>
      <c r="CA161" s="303"/>
      <c r="CB161" s="303"/>
      <c r="CD161" s="146">
        <f>SUMIFS($Q161:$BX161,$Q151:$BX151,"1. ZoR")</f>
        <v>0</v>
      </c>
      <c r="CE161" s="146">
        <f>SUMIFS($Q161:$BX161,$Q151:$BX151,"2. ZoR")</f>
        <v>0</v>
      </c>
      <c r="CF161" s="146">
        <f>SUMIFS($Q161:$BX161,$Q151:$BX151,"3. ZoR")</f>
        <v>0</v>
      </c>
      <c r="CG161" s="146">
        <f>SUMIFS($Q161:$BX161,$Q151:$BX151,"4. ZoR")</f>
        <v>0</v>
      </c>
      <c r="CH161" s="146">
        <f>SUMIFS($Q161:$BX161,$Q151:$BX151,"5. ZoR")</f>
        <v>0</v>
      </c>
      <c r="CI161" s="146">
        <f>SUMIFS($Q161:$BX161,$Q151:$BX151,"6. ZoR")</f>
        <v>0</v>
      </c>
      <c r="CJ161" s="146">
        <f>SUMIFS($Q161:$BX161,$Q151:$BX151,"7. ZoR")</f>
        <v>0</v>
      </c>
      <c r="CK161" s="146">
        <f>SUMIFS($Q161:$BX161,$Q151:$BX151,"8. ZoR")</f>
        <v>0</v>
      </c>
      <c r="CL161" s="146">
        <f>SUMIFS($Q161:$BX161,$Q151:$BX151,"9. ZoR")</f>
        <v>0</v>
      </c>
      <c r="CM161" s="146">
        <f>SUMIFS($Q161:$BX161,$Q151:$BX151,"10. ZoR")</f>
        <v>0</v>
      </c>
      <c r="CN161" s="146">
        <f>SUMIFS($Q161:$BX161,$Q151:$BX151,"11. ZoR")</f>
        <v>0</v>
      </c>
      <c r="CO161" s="146">
        <f>SUMIFS($Q161:$BX161,$Q151:$BX151,"12. ZoR")</f>
        <v>0</v>
      </c>
      <c r="CP161" s="146">
        <f>SUMIFS($Q161:$BX161,$Q151:$BX151,"13. ZoR")</f>
        <v>0</v>
      </c>
      <c r="CQ161" s="146">
        <f>SUMIFS($Q161:$BX161,$Q151:$BX151,"14. ZoR")</f>
        <v>0</v>
      </c>
      <c r="CR161" s="146">
        <f>SUMIFS($Q161:$BX161,$Q151:$BX151,"15. ZoR")</f>
        <v>0</v>
      </c>
    </row>
    <row r="162" spans="1:96" ht="15" customHeight="1" thickBot="1" x14ac:dyDescent="0.35"/>
    <row r="163" spans="1:96" s="98" customFormat="1" ht="69.599999999999994" customHeight="1" thickBot="1" x14ac:dyDescent="0.35">
      <c r="A163" s="229"/>
      <c r="B163" s="112"/>
      <c r="C163" s="304" t="s">
        <v>1</v>
      </c>
      <c r="D163" s="113"/>
      <c r="E163" s="122" t="s">
        <v>198</v>
      </c>
      <c r="F163" s="122" t="s">
        <v>200</v>
      </c>
      <c r="G163" s="114" t="s">
        <v>93</v>
      </c>
      <c r="H163" s="114" t="s">
        <v>94</v>
      </c>
      <c r="I163" s="114" t="s">
        <v>229</v>
      </c>
      <c r="J163" s="114" t="s">
        <v>206</v>
      </c>
      <c r="K163" s="114" t="s">
        <v>208</v>
      </c>
      <c r="L163" s="129" t="s">
        <v>0</v>
      </c>
      <c r="M163" s="7"/>
      <c r="N163" s="115">
        <v>208002</v>
      </c>
      <c r="P163" s="162" t="s">
        <v>129</v>
      </c>
      <c r="Q163" s="76" t="s">
        <v>3</v>
      </c>
      <c r="R163" s="76" t="s">
        <v>4</v>
      </c>
      <c r="S163" s="76" t="s">
        <v>5</v>
      </c>
      <c r="T163" s="76" t="s">
        <v>6</v>
      </c>
      <c r="U163" s="76" t="s">
        <v>7</v>
      </c>
      <c r="V163" s="76" t="s">
        <v>8</v>
      </c>
      <c r="W163" s="76" t="s">
        <v>9</v>
      </c>
      <c r="X163" s="76" t="s">
        <v>10</v>
      </c>
      <c r="Y163" s="76" t="s">
        <v>11</v>
      </c>
      <c r="Z163" s="76" t="s">
        <v>12</v>
      </c>
      <c r="AA163" s="76" t="s">
        <v>13</v>
      </c>
      <c r="AB163" s="76" t="s">
        <v>14</v>
      </c>
      <c r="AC163" s="76" t="s">
        <v>15</v>
      </c>
      <c r="AD163" s="76" t="s">
        <v>16</v>
      </c>
      <c r="AE163" s="76" t="s">
        <v>17</v>
      </c>
      <c r="AF163" s="76" t="s">
        <v>18</v>
      </c>
      <c r="AG163" s="76" t="s">
        <v>19</v>
      </c>
      <c r="AH163" s="76" t="s">
        <v>20</v>
      </c>
      <c r="AI163" s="76" t="s">
        <v>21</v>
      </c>
      <c r="AJ163" s="76" t="s">
        <v>22</v>
      </c>
      <c r="AK163" s="76" t="s">
        <v>23</v>
      </c>
      <c r="AL163" s="76" t="s">
        <v>24</v>
      </c>
      <c r="AM163" s="76" t="s">
        <v>25</v>
      </c>
      <c r="AN163" s="76" t="s">
        <v>26</v>
      </c>
      <c r="AO163" s="76" t="s">
        <v>27</v>
      </c>
      <c r="AP163" s="76" t="s">
        <v>28</v>
      </c>
      <c r="AQ163" s="76" t="s">
        <v>29</v>
      </c>
      <c r="AR163" s="76" t="s">
        <v>30</v>
      </c>
      <c r="AS163" s="76" t="s">
        <v>31</v>
      </c>
      <c r="AT163" s="76" t="s">
        <v>32</v>
      </c>
      <c r="AU163" s="76" t="s">
        <v>33</v>
      </c>
      <c r="AV163" s="76" t="s">
        <v>34</v>
      </c>
      <c r="AW163" s="76" t="s">
        <v>35</v>
      </c>
      <c r="AX163" s="76" t="s">
        <v>36</v>
      </c>
      <c r="AY163" s="76" t="s">
        <v>37</v>
      </c>
      <c r="AZ163" s="76" t="s">
        <v>38</v>
      </c>
      <c r="BA163" s="76" t="s">
        <v>39</v>
      </c>
      <c r="BB163" s="76" t="s">
        <v>40</v>
      </c>
      <c r="BC163" s="76" t="s">
        <v>41</v>
      </c>
      <c r="BD163" s="76" t="s">
        <v>42</v>
      </c>
      <c r="BE163" s="76" t="s">
        <v>43</v>
      </c>
      <c r="BF163" s="76" t="s">
        <v>44</v>
      </c>
      <c r="BG163" s="76" t="s">
        <v>45</v>
      </c>
      <c r="BH163" s="76" t="s">
        <v>46</v>
      </c>
      <c r="BI163" s="76" t="s">
        <v>47</v>
      </c>
      <c r="BJ163" s="76" t="s">
        <v>48</v>
      </c>
      <c r="BK163" s="76" t="s">
        <v>49</v>
      </c>
      <c r="BL163" s="76" t="s">
        <v>50</v>
      </c>
      <c r="BM163" s="76" t="s">
        <v>51</v>
      </c>
      <c r="BN163" s="76" t="s">
        <v>52</v>
      </c>
      <c r="BO163" s="76" t="s">
        <v>130</v>
      </c>
      <c r="BP163" s="76" t="s">
        <v>131</v>
      </c>
      <c r="BQ163" s="76" t="s">
        <v>132</v>
      </c>
      <c r="BR163" s="76" t="s">
        <v>133</v>
      </c>
      <c r="BS163" s="76" t="s">
        <v>134</v>
      </c>
      <c r="BT163" s="76" t="s">
        <v>135</v>
      </c>
      <c r="BU163" s="76" t="s">
        <v>136</v>
      </c>
      <c r="BV163" s="76" t="s">
        <v>137</v>
      </c>
      <c r="BW163" s="76" t="s">
        <v>138</v>
      </c>
      <c r="BX163" s="76" t="s">
        <v>139</v>
      </c>
      <c r="BY163" s="125" t="s">
        <v>174</v>
      </c>
      <c r="BZ163" s="126" t="s">
        <v>175</v>
      </c>
      <c r="CA163" s="126" t="s">
        <v>157</v>
      </c>
      <c r="CB163" s="126" t="s">
        <v>237</v>
      </c>
      <c r="CD163" s="306" t="s">
        <v>222</v>
      </c>
      <c r="CE163" s="307"/>
      <c r="CF163" s="307"/>
      <c r="CG163" s="307"/>
      <c r="CH163" s="307"/>
      <c r="CI163" s="307"/>
      <c r="CJ163" s="307"/>
      <c r="CK163" s="307"/>
      <c r="CL163" s="307"/>
      <c r="CM163" s="307"/>
      <c r="CN163" s="307"/>
      <c r="CO163" s="307"/>
      <c r="CP163" s="307"/>
      <c r="CQ163" s="307"/>
      <c r="CR163" s="307"/>
    </row>
    <row r="164" spans="1:96" s="98" customFormat="1" ht="21" hidden="1" customHeight="1" x14ac:dyDescent="0.3">
      <c r="A164" s="230"/>
      <c r="B164" s="105"/>
      <c r="C164" s="305"/>
      <c r="D164" s="116"/>
      <c r="E164" s="116"/>
      <c r="F164" s="116"/>
      <c r="G164" s="308" t="s">
        <v>235</v>
      </c>
      <c r="H164" s="308" t="s">
        <v>95</v>
      </c>
      <c r="I164" s="309" t="s">
        <v>199</v>
      </c>
      <c r="J164" s="309" t="s">
        <v>207</v>
      </c>
      <c r="K164" s="128"/>
      <c r="L164" s="311" t="s">
        <v>92</v>
      </c>
      <c r="M164" s="7"/>
      <c r="N164" s="313" t="s">
        <v>2</v>
      </c>
      <c r="P164" s="77"/>
      <c r="Q164" s="67">
        <f>MONTH(Úvod!$F$10)</f>
        <v>1</v>
      </c>
      <c r="R164" s="68">
        <f t="shared" ref="R164" si="3425">IF(Q164=12,1,Q164+1)</f>
        <v>2</v>
      </c>
      <c r="S164" s="68">
        <f t="shared" ref="S164" si="3426">IF(R164=12,1,R164+1)</f>
        <v>3</v>
      </c>
      <c r="T164" s="69">
        <f t="shared" ref="T164" si="3427">IF(S164=12,1,S164+1)</f>
        <v>4</v>
      </c>
      <c r="U164" s="69">
        <f t="shared" ref="U164" si="3428">IF(T164=12,1,T164+1)</f>
        <v>5</v>
      </c>
      <c r="V164" s="69">
        <f t="shared" ref="V164" si="3429">IF(U164=12,1,U164+1)</f>
        <v>6</v>
      </c>
      <c r="W164" s="69">
        <f t="shared" ref="W164" si="3430">IF(V164=12,1,V164+1)</f>
        <v>7</v>
      </c>
      <c r="X164" s="69">
        <f t="shared" ref="X164" si="3431">IF(W164=12,1,W164+1)</f>
        <v>8</v>
      </c>
      <c r="Y164" s="69">
        <f t="shared" ref="Y164" si="3432">IF(X164=12,1,X164+1)</f>
        <v>9</v>
      </c>
      <c r="Z164" s="69">
        <f>IF(Y164=12,1,Y164+1)</f>
        <v>10</v>
      </c>
      <c r="AA164" s="69">
        <f t="shared" ref="AA164" si="3433">IF(Z164=12,1,Z164+1)</f>
        <v>11</v>
      </c>
      <c r="AB164" s="69">
        <f t="shared" ref="AB164" si="3434">IF(AA164=12,1,AA164+1)</f>
        <v>12</v>
      </c>
      <c r="AC164" s="69">
        <f t="shared" ref="AC164" si="3435">IF(AB164=12,1,AB164+1)</f>
        <v>1</v>
      </c>
      <c r="AD164" s="69">
        <f t="shared" ref="AD164" si="3436">IF(AC164=12,1,AC164+1)</f>
        <v>2</v>
      </c>
      <c r="AE164" s="69">
        <f t="shared" ref="AE164" si="3437">IF(AD164=12,1,AD164+1)</f>
        <v>3</v>
      </c>
      <c r="AF164" s="69">
        <f t="shared" ref="AF164" si="3438">IF(AE164=12,1,AE164+1)</f>
        <v>4</v>
      </c>
      <c r="AG164" s="69">
        <f t="shared" ref="AG164" si="3439">IF(AF164=12,1,AF164+1)</f>
        <v>5</v>
      </c>
      <c r="AH164" s="69">
        <f t="shared" ref="AH164" si="3440">IF(AG164=12,1,AG164+1)</f>
        <v>6</v>
      </c>
      <c r="AI164" s="69">
        <f>IF(AH164=12,1,AH164+1)</f>
        <v>7</v>
      </c>
      <c r="AJ164" s="69">
        <f t="shared" ref="AJ164" si="3441">IF(AI164=12,1,AI164+1)</f>
        <v>8</v>
      </c>
      <c r="AK164" s="69">
        <f t="shared" ref="AK164" si="3442">IF(AJ164=12,1,AJ164+1)</f>
        <v>9</v>
      </c>
      <c r="AL164" s="69">
        <f t="shared" ref="AL164" si="3443">IF(AK164=12,1,AK164+1)</f>
        <v>10</v>
      </c>
      <c r="AM164" s="69">
        <f t="shared" ref="AM164" si="3444">IF(AL164=12,1,AL164+1)</f>
        <v>11</v>
      </c>
      <c r="AN164" s="69">
        <f t="shared" ref="AN164" si="3445">IF(AM164=12,1,AM164+1)</f>
        <v>12</v>
      </c>
      <c r="AO164" s="69">
        <f t="shared" ref="AO164" si="3446">IF(AN164=12,1,AN164+1)</f>
        <v>1</v>
      </c>
      <c r="AP164" s="69">
        <f t="shared" ref="AP164" si="3447">IF(AO164=12,1,AO164+1)</f>
        <v>2</v>
      </c>
      <c r="AQ164" s="69">
        <f t="shared" ref="AQ164" si="3448">IF(AP164=12,1,AP164+1)</f>
        <v>3</v>
      </c>
      <c r="AR164" s="69">
        <f t="shared" ref="AR164" si="3449">IF(AQ164=12,1,AQ164+1)</f>
        <v>4</v>
      </c>
      <c r="AS164" s="69">
        <f t="shared" ref="AS164" si="3450">IF(AR164=12,1,AR164+1)</f>
        <v>5</v>
      </c>
      <c r="AT164" s="69">
        <f t="shared" ref="AT164" si="3451">IF(AS164=12,1,AS164+1)</f>
        <v>6</v>
      </c>
      <c r="AU164" s="69">
        <f t="shared" ref="AU164" si="3452">IF(AT164=12,1,AT164+1)</f>
        <v>7</v>
      </c>
      <c r="AV164" s="69">
        <f t="shared" ref="AV164" si="3453">IF(AU164=12,1,AU164+1)</f>
        <v>8</v>
      </c>
      <c r="AW164" s="69">
        <f t="shared" ref="AW164" si="3454">IF(AV164=12,1,AV164+1)</f>
        <v>9</v>
      </c>
      <c r="AX164" s="69">
        <f t="shared" ref="AX164" si="3455">IF(AW164=12,1,AW164+1)</f>
        <v>10</v>
      </c>
      <c r="AY164" s="69">
        <f t="shared" ref="AY164" si="3456">IF(AX164=12,1,AX164+1)</f>
        <v>11</v>
      </c>
      <c r="AZ164" s="69">
        <f t="shared" ref="AZ164" si="3457">IF(AY164=12,1,AY164+1)</f>
        <v>12</v>
      </c>
      <c r="BA164" s="69">
        <f t="shared" ref="BA164" si="3458">IF(AZ164=12,1,AZ164+1)</f>
        <v>1</v>
      </c>
      <c r="BB164" s="69">
        <f t="shared" ref="BB164" si="3459">IF(BA164=12,1,BA164+1)</f>
        <v>2</v>
      </c>
      <c r="BC164" s="69">
        <f t="shared" ref="BC164" si="3460">IF(BB164=12,1,BB164+1)</f>
        <v>3</v>
      </c>
      <c r="BD164" s="69">
        <f t="shared" ref="BD164" si="3461">IF(BC164=12,1,BC164+1)</f>
        <v>4</v>
      </c>
      <c r="BE164" s="69">
        <f t="shared" ref="BE164" si="3462">IF(BD164=12,1,BD164+1)</f>
        <v>5</v>
      </c>
      <c r="BF164" s="69">
        <f t="shared" ref="BF164" si="3463">IF(BE164=12,1,BE164+1)</f>
        <v>6</v>
      </c>
      <c r="BG164" s="69">
        <f t="shared" ref="BG164" si="3464">IF(BF164=12,1,BF164+1)</f>
        <v>7</v>
      </c>
      <c r="BH164" s="69">
        <f t="shared" ref="BH164" si="3465">IF(BG164=12,1,BG164+1)</f>
        <v>8</v>
      </c>
      <c r="BI164" s="69">
        <f t="shared" ref="BI164" si="3466">IF(BH164=12,1,BH164+1)</f>
        <v>9</v>
      </c>
      <c r="BJ164" s="69">
        <f t="shared" ref="BJ164" si="3467">IF(BI164=12,1,BI164+1)</f>
        <v>10</v>
      </c>
      <c r="BK164" s="69">
        <f t="shared" ref="BK164" si="3468">IF(BJ164=12,1,BJ164+1)</f>
        <v>11</v>
      </c>
      <c r="BL164" s="69">
        <f t="shared" ref="BL164" si="3469">IF(BK164=12,1,BK164+1)</f>
        <v>12</v>
      </c>
      <c r="BM164" s="69">
        <f t="shared" ref="BM164" si="3470">IF(BL164=12,1,BL164+1)</f>
        <v>1</v>
      </c>
      <c r="BN164" s="69">
        <f t="shared" ref="BN164" si="3471">IF(BM164=12,1,BM164+1)</f>
        <v>2</v>
      </c>
      <c r="BO164" s="69">
        <f t="shared" ref="BO164" si="3472">IF(BN164=12,1,BN164+1)</f>
        <v>3</v>
      </c>
      <c r="BP164" s="69">
        <f t="shared" ref="BP164" si="3473">IF(BO164=12,1,BO164+1)</f>
        <v>4</v>
      </c>
      <c r="BQ164" s="69">
        <f t="shared" ref="BQ164" si="3474">IF(BP164=12,1,BP164+1)</f>
        <v>5</v>
      </c>
      <c r="BR164" s="69">
        <f t="shared" ref="BR164" si="3475">IF(BQ164=12,1,BQ164+1)</f>
        <v>6</v>
      </c>
      <c r="BS164" s="69">
        <f t="shared" ref="BS164" si="3476">IF(BR164=12,1,BR164+1)</f>
        <v>7</v>
      </c>
      <c r="BT164" s="69">
        <f t="shared" ref="BT164" si="3477">IF(BS164=12,1,BS164+1)</f>
        <v>8</v>
      </c>
      <c r="BU164" s="69">
        <f t="shared" ref="BU164" si="3478">IF(BT164=12,1,BT164+1)</f>
        <v>9</v>
      </c>
      <c r="BV164" s="69">
        <f t="shared" ref="BV164" si="3479">IF(BU164=12,1,BU164+1)</f>
        <v>10</v>
      </c>
      <c r="BW164" s="69">
        <f t="shared" ref="BW164" si="3480">IF(BV164=12,1,BV164+1)</f>
        <v>11</v>
      </c>
      <c r="BX164" s="69">
        <f t="shared" ref="BX164" si="3481">IF(BW164=12,1,BW164+1)</f>
        <v>12</v>
      </c>
      <c r="BY164" s="74"/>
      <c r="BZ164" s="71"/>
      <c r="CA164" s="71"/>
      <c r="CB164" s="71"/>
    </row>
    <row r="165" spans="1:96" s="98" customFormat="1" ht="18" hidden="1" customHeight="1" x14ac:dyDescent="0.3">
      <c r="A165" s="230"/>
      <c r="B165" s="105"/>
      <c r="C165" s="305"/>
      <c r="D165" s="116"/>
      <c r="E165" s="116"/>
      <c r="F165" s="116"/>
      <c r="G165" s="308"/>
      <c r="H165" s="308"/>
      <c r="I165" s="309"/>
      <c r="J165" s="309"/>
      <c r="K165" s="128"/>
      <c r="L165" s="311"/>
      <c r="M165" s="7"/>
      <c r="N165" s="314"/>
      <c r="P165" s="70"/>
      <c r="Q165" s="53">
        <f t="shared" ref="Q165:BX165" si="3482">VALUE(_xlfn.CONCAT(Q164,".",Q167))</f>
        <v>1</v>
      </c>
      <c r="R165" s="66">
        <f t="shared" si="3482"/>
        <v>32</v>
      </c>
      <c r="S165" s="66">
        <f t="shared" si="3482"/>
        <v>61</v>
      </c>
      <c r="T165" s="66">
        <f t="shared" si="3482"/>
        <v>92</v>
      </c>
      <c r="U165" s="66">
        <f t="shared" si="3482"/>
        <v>122</v>
      </c>
      <c r="V165" s="66">
        <f t="shared" si="3482"/>
        <v>153</v>
      </c>
      <c r="W165" s="66">
        <f t="shared" si="3482"/>
        <v>183</v>
      </c>
      <c r="X165" s="66">
        <f t="shared" si="3482"/>
        <v>214</v>
      </c>
      <c r="Y165" s="66">
        <f t="shared" si="3482"/>
        <v>245</v>
      </c>
      <c r="Z165" s="66">
        <f t="shared" si="3482"/>
        <v>275</v>
      </c>
      <c r="AA165" s="66">
        <f t="shared" si="3482"/>
        <v>306</v>
      </c>
      <c r="AB165" s="66">
        <f t="shared" si="3482"/>
        <v>336</v>
      </c>
      <c r="AC165" s="66">
        <f t="shared" si="3482"/>
        <v>367</v>
      </c>
      <c r="AD165" s="66">
        <f t="shared" si="3482"/>
        <v>398</v>
      </c>
      <c r="AE165" s="66">
        <f t="shared" si="3482"/>
        <v>426</v>
      </c>
      <c r="AF165" s="66">
        <f t="shared" si="3482"/>
        <v>457</v>
      </c>
      <c r="AG165" s="66">
        <f t="shared" si="3482"/>
        <v>487</v>
      </c>
      <c r="AH165" s="66">
        <f t="shared" si="3482"/>
        <v>518</v>
      </c>
      <c r="AI165" s="66">
        <f t="shared" si="3482"/>
        <v>548</v>
      </c>
      <c r="AJ165" s="66">
        <f t="shared" si="3482"/>
        <v>579</v>
      </c>
      <c r="AK165" s="66">
        <f t="shared" si="3482"/>
        <v>610</v>
      </c>
      <c r="AL165" s="66">
        <f t="shared" si="3482"/>
        <v>640</v>
      </c>
      <c r="AM165" s="66">
        <f t="shared" si="3482"/>
        <v>671</v>
      </c>
      <c r="AN165" s="66">
        <f t="shared" si="3482"/>
        <v>701</v>
      </c>
      <c r="AO165" s="66">
        <f t="shared" si="3482"/>
        <v>732</v>
      </c>
      <c r="AP165" s="66">
        <f t="shared" si="3482"/>
        <v>763</v>
      </c>
      <c r="AQ165" s="66">
        <f t="shared" si="3482"/>
        <v>791</v>
      </c>
      <c r="AR165" s="66">
        <f t="shared" si="3482"/>
        <v>822</v>
      </c>
      <c r="AS165" s="66">
        <f t="shared" si="3482"/>
        <v>852</v>
      </c>
      <c r="AT165" s="66">
        <f t="shared" si="3482"/>
        <v>883</v>
      </c>
      <c r="AU165" s="66">
        <f t="shared" si="3482"/>
        <v>913</v>
      </c>
      <c r="AV165" s="66">
        <f t="shared" si="3482"/>
        <v>944</v>
      </c>
      <c r="AW165" s="66">
        <f t="shared" si="3482"/>
        <v>975</v>
      </c>
      <c r="AX165" s="66">
        <f t="shared" si="3482"/>
        <v>1005</v>
      </c>
      <c r="AY165" s="66">
        <f t="shared" si="3482"/>
        <v>1036</v>
      </c>
      <c r="AZ165" s="66">
        <f t="shared" si="3482"/>
        <v>1066</v>
      </c>
      <c r="BA165" s="66">
        <f t="shared" si="3482"/>
        <v>1097</v>
      </c>
      <c r="BB165" s="66">
        <f t="shared" si="3482"/>
        <v>1128</v>
      </c>
      <c r="BC165" s="66">
        <f t="shared" si="3482"/>
        <v>1156</v>
      </c>
      <c r="BD165" s="66">
        <f t="shared" si="3482"/>
        <v>1187</v>
      </c>
      <c r="BE165" s="66">
        <f t="shared" si="3482"/>
        <v>1217</v>
      </c>
      <c r="BF165" s="66">
        <f t="shared" si="3482"/>
        <v>1248</v>
      </c>
      <c r="BG165" s="66">
        <f t="shared" si="3482"/>
        <v>1278</v>
      </c>
      <c r="BH165" s="66">
        <f t="shared" si="3482"/>
        <v>1309</v>
      </c>
      <c r="BI165" s="66">
        <f t="shared" si="3482"/>
        <v>1340</v>
      </c>
      <c r="BJ165" s="66">
        <f t="shared" si="3482"/>
        <v>1370</v>
      </c>
      <c r="BK165" s="66">
        <f t="shared" si="3482"/>
        <v>1401</v>
      </c>
      <c r="BL165" s="66">
        <f t="shared" si="3482"/>
        <v>1431</v>
      </c>
      <c r="BM165" s="66">
        <f t="shared" si="3482"/>
        <v>1462</v>
      </c>
      <c r="BN165" s="66">
        <f t="shared" si="3482"/>
        <v>1493</v>
      </c>
      <c r="BO165" s="66">
        <f t="shared" si="3482"/>
        <v>1522</v>
      </c>
      <c r="BP165" s="66">
        <f t="shared" si="3482"/>
        <v>1553</v>
      </c>
      <c r="BQ165" s="66">
        <f t="shared" si="3482"/>
        <v>1583</v>
      </c>
      <c r="BR165" s="66">
        <f t="shared" si="3482"/>
        <v>1614</v>
      </c>
      <c r="BS165" s="66">
        <f t="shared" si="3482"/>
        <v>1644</v>
      </c>
      <c r="BT165" s="66">
        <f t="shared" si="3482"/>
        <v>1675</v>
      </c>
      <c r="BU165" s="66">
        <f t="shared" si="3482"/>
        <v>1706</v>
      </c>
      <c r="BV165" s="66">
        <f t="shared" si="3482"/>
        <v>1736</v>
      </c>
      <c r="BW165" s="66">
        <f t="shared" si="3482"/>
        <v>1767</v>
      </c>
      <c r="BX165" s="66">
        <f t="shared" si="3482"/>
        <v>1797</v>
      </c>
      <c r="BY165" s="75"/>
      <c r="BZ165" s="72"/>
      <c r="CA165" s="72"/>
      <c r="CB165" s="72"/>
    </row>
    <row r="166" spans="1:96" s="98" customFormat="1" ht="18" customHeight="1" x14ac:dyDescent="0.3">
      <c r="A166" s="230"/>
      <c r="B166" s="105"/>
      <c r="C166" s="305"/>
      <c r="D166" s="116"/>
      <c r="E166" s="309" t="s">
        <v>199</v>
      </c>
      <c r="F166" s="309" t="s">
        <v>199</v>
      </c>
      <c r="G166" s="308"/>
      <c r="H166" s="308"/>
      <c r="I166" s="309"/>
      <c r="J166" s="309"/>
      <c r="K166" s="309" t="s">
        <v>209</v>
      </c>
      <c r="L166" s="311"/>
      <c r="M166" s="7"/>
      <c r="N166" s="314"/>
      <c r="P166" s="70"/>
      <c r="Q166" s="54" t="str">
        <f>VLOOKUP(Q164,'Podpůrná data'!$J$13:$K$24,2)</f>
        <v>leden</v>
      </c>
      <c r="R166" s="54" t="str">
        <f>VLOOKUP(R164,'Podpůrná data'!$J$13:$K$24,2)</f>
        <v>únor</v>
      </c>
      <c r="S166" s="54" t="str">
        <f>VLOOKUP(S164,'Podpůrná data'!$J$13:$K$24,2)</f>
        <v>březen</v>
      </c>
      <c r="T166" s="54" t="str">
        <f>VLOOKUP(T164,'Podpůrná data'!$J$13:$K$24,2)</f>
        <v>duben</v>
      </c>
      <c r="U166" s="54" t="str">
        <f>VLOOKUP(U164,'Podpůrná data'!$J$13:$K$24,2)</f>
        <v>květen</v>
      </c>
      <c r="V166" s="54" t="str">
        <f>VLOOKUP(V164,'Podpůrná data'!$J$13:$K$24,2)</f>
        <v>červen</v>
      </c>
      <c r="W166" s="54" t="str">
        <f>VLOOKUP(W164,'Podpůrná data'!$J$13:$K$24,2)</f>
        <v>červenec</v>
      </c>
      <c r="X166" s="54" t="str">
        <f>VLOOKUP(X164,'Podpůrná data'!$J$13:$K$24,2)</f>
        <v>srpen</v>
      </c>
      <c r="Y166" s="54" t="str">
        <f>VLOOKUP(Y164,'Podpůrná data'!$J$13:$K$24,2)</f>
        <v>září</v>
      </c>
      <c r="Z166" s="54" t="str">
        <f>VLOOKUP(Z164,'Podpůrná data'!$J$13:$K$24,2)</f>
        <v>říjen</v>
      </c>
      <c r="AA166" s="54" t="str">
        <f>VLOOKUP(AA164,'Podpůrná data'!$J$13:$K$24,2)</f>
        <v>listopad</v>
      </c>
      <c r="AB166" s="54" t="str">
        <f>VLOOKUP(AB164,'Podpůrná data'!$J$13:$K$24,2)</f>
        <v>prosinec</v>
      </c>
      <c r="AC166" s="54" t="str">
        <f>VLOOKUP(AC164,'Podpůrná data'!$J$13:$K$24,2)</f>
        <v>leden</v>
      </c>
      <c r="AD166" s="54" t="str">
        <f>VLOOKUP(AD164,'Podpůrná data'!$J$13:$K$24,2)</f>
        <v>únor</v>
      </c>
      <c r="AE166" s="54" t="str">
        <f>VLOOKUP(AE164,'Podpůrná data'!$J$13:$K$24,2)</f>
        <v>březen</v>
      </c>
      <c r="AF166" s="54" t="str">
        <f>VLOOKUP(AF164,'Podpůrná data'!$J$13:$K$24,2)</f>
        <v>duben</v>
      </c>
      <c r="AG166" s="54" t="str">
        <f>VLOOKUP(AG164,'Podpůrná data'!$J$13:$K$24,2)</f>
        <v>květen</v>
      </c>
      <c r="AH166" s="54" t="str">
        <f>VLOOKUP(AH164,'Podpůrná data'!$J$13:$K$24,2)</f>
        <v>červen</v>
      </c>
      <c r="AI166" s="54" t="str">
        <f>VLOOKUP(AI164,'Podpůrná data'!$J$13:$K$24,2)</f>
        <v>červenec</v>
      </c>
      <c r="AJ166" s="54" t="str">
        <f>VLOOKUP(AJ164,'Podpůrná data'!$J$13:$K$24,2)</f>
        <v>srpen</v>
      </c>
      <c r="AK166" s="54" t="str">
        <f>VLOOKUP(AK164,'Podpůrná data'!$J$13:$K$24,2)</f>
        <v>září</v>
      </c>
      <c r="AL166" s="54" t="str">
        <f>VLOOKUP(AL164,'Podpůrná data'!$J$13:$K$24,2)</f>
        <v>říjen</v>
      </c>
      <c r="AM166" s="54" t="str">
        <f>VLOOKUP(AM164,'Podpůrná data'!$J$13:$K$24,2)</f>
        <v>listopad</v>
      </c>
      <c r="AN166" s="54" t="str">
        <f>VLOOKUP(AN164,'Podpůrná data'!$J$13:$K$24,2)</f>
        <v>prosinec</v>
      </c>
      <c r="AO166" s="54" t="str">
        <f>VLOOKUP(AO164,'Podpůrná data'!$J$13:$K$24,2)</f>
        <v>leden</v>
      </c>
      <c r="AP166" s="54" t="str">
        <f>VLOOKUP(AP164,'Podpůrná data'!$J$13:$K$24,2)</f>
        <v>únor</v>
      </c>
      <c r="AQ166" s="54" t="str">
        <f>VLOOKUP(AQ164,'Podpůrná data'!$J$13:$K$24,2)</f>
        <v>březen</v>
      </c>
      <c r="AR166" s="54" t="str">
        <f>VLOOKUP(AR164,'Podpůrná data'!$J$13:$K$24,2)</f>
        <v>duben</v>
      </c>
      <c r="AS166" s="54" t="str">
        <f>VLOOKUP(AS164,'Podpůrná data'!$J$13:$K$24,2)</f>
        <v>květen</v>
      </c>
      <c r="AT166" s="54" t="str">
        <f>VLOOKUP(AT164,'Podpůrná data'!$J$13:$K$24,2)</f>
        <v>červen</v>
      </c>
      <c r="AU166" s="54" t="str">
        <f>VLOOKUP(AU164,'Podpůrná data'!$J$13:$K$24,2)</f>
        <v>červenec</v>
      </c>
      <c r="AV166" s="54" t="str">
        <f>VLOOKUP(AV164,'Podpůrná data'!$J$13:$K$24,2)</f>
        <v>srpen</v>
      </c>
      <c r="AW166" s="54" t="str">
        <f>VLOOKUP(AW164,'Podpůrná data'!$J$13:$K$24,2)</f>
        <v>září</v>
      </c>
      <c r="AX166" s="54" t="str">
        <f>VLOOKUP(AX164,'Podpůrná data'!$J$13:$K$24,2)</f>
        <v>říjen</v>
      </c>
      <c r="AY166" s="54" t="str">
        <f>VLOOKUP(AY164,'Podpůrná data'!$J$13:$K$24,2)</f>
        <v>listopad</v>
      </c>
      <c r="AZ166" s="54" t="str">
        <f>VLOOKUP(AZ164,'Podpůrná data'!$J$13:$K$24,2)</f>
        <v>prosinec</v>
      </c>
      <c r="BA166" s="54" t="str">
        <f>VLOOKUP(BA164,'Podpůrná data'!$J$13:$K$24,2)</f>
        <v>leden</v>
      </c>
      <c r="BB166" s="54" t="str">
        <f>VLOOKUP(BB164,'Podpůrná data'!$J$13:$K$24,2)</f>
        <v>únor</v>
      </c>
      <c r="BC166" s="54" t="str">
        <f>VLOOKUP(BC164,'Podpůrná data'!$J$13:$K$24,2)</f>
        <v>březen</v>
      </c>
      <c r="BD166" s="54" t="str">
        <f>VLOOKUP(BD164,'Podpůrná data'!$J$13:$K$24,2)</f>
        <v>duben</v>
      </c>
      <c r="BE166" s="54" t="str">
        <f>VLOOKUP(BE164,'Podpůrná data'!$J$13:$K$24,2)</f>
        <v>květen</v>
      </c>
      <c r="BF166" s="54" t="str">
        <f>VLOOKUP(BF164,'Podpůrná data'!$J$13:$K$24,2)</f>
        <v>červen</v>
      </c>
      <c r="BG166" s="54" t="str">
        <f>VLOOKUP(BG164,'Podpůrná data'!$J$13:$K$24,2)</f>
        <v>červenec</v>
      </c>
      <c r="BH166" s="54" t="str">
        <f>VLOOKUP(BH164,'Podpůrná data'!$J$13:$K$24,2)</f>
        <v>srpen</v>
      </c>
      <c r="BI166" s="54" t="str">
        <f>VLOOKUP(BI164,'Podpůrná data'!$J$13:$K$24,2)</f>
        <v>září</v>
      </c>
      <c r="BJ166" s="54" t="str">
        <f>VLOOKUP(BJ164,'Podpůrná data'!$J$13:$K$24,2)</f>
        <v>říjen</v>
      </c>
      <c r="BK166" s="54" t="str">
        <f>VLOOKUP(BK164,'Podpůrná data'!$J$13:$K$24,2)</f>
        <v>listopad</v>
      </c>
      <c r="BL166" s="54" t="str">
        <f>VLOOKUP(BL164,'Podpůrná data'!$J$13:$K$24,2)</f>
        <v>prosinec</v>
      </c>
      <c r="BM166" s="54" t="str">
        <f>VLOOKUP(BM164,'Podpůrná data'!$J$13:$K$24,2)</f>
        <v>leden</v>
      </c>
      <c r="BN166" s="54" t="str">
        <f>VLOOKUP(BN164,'Podpůrná data'!$J$13:$K$24,2)</f>
        <v>únor</v>
      </c>
      <c r="BO166" s="54" t="str">
        <f>VLOOKUP(BO164,'Podpůrná data'!$J$13:$K$24,2)</f>
        <v>březen</v>
      </c>
      <c r="BP166" s="54" t="str">
        <f>VLOOKUP(BP164,'Podpůrná data'!$J$13:$K$24,2)</f>
        <v>duben</v>
      </c>
      <c r="BQ166" s="54" t="str">
        <f>VLOOKUP(BQ164,'Podpůrná data'!$J$13:$K$24,2)</f>
        <v>květen</v>
      </c>
      <c r="BR166" s="54" t="str">
        <f>VLOOKUP(BR164,'Podpůrná data'!$J$13:$K$24,2)</f>
        <v>červen</v>
      </c>
      <c r="BS166" s="54" t="str">
        <f>VLOOKUP(BS164,'Podpůrná data'!$J$13:$K$24,2)</f>
        <v>červenec</v>
      </c>
      <c r="BT166" s="54" t="str">
        <f>VLOOKUP(BT164,'Podpůrná data'!$J$13:$K$24,2)</f>
        <v>srpen</v>
      </c>
      <c r="BU166" s="54" t="str">
        <f>VLOOKUP(BU164,'Podpůrná data'!$J$13:$K$24,2)</f>
        <v>září</v>
      </c>
      <c r="BV166" s="54" t="str">
        <f>VLOOKUP(BV164,'Podpůrná data'!$J$13:$K$24,2)</f>
        <v>říjen</v>
      </c>
      <c r="BW166" s="54" t="str">
        <f>VLOOKUP(BW164,'Podpůrná data'!$J$13:$K$24,2)</f>
        <v>listopad</v>
      </c>
      <c r="BX166" s="54" t="str">
        <f>VLOOKUP(BX164,'Podpůrná data'!$J$13:$K$24,2)</f>
        <v>prosinec</v>
      </c>
      <c r="BY166" s="143"/>
      <c r="BZ166" s="144"/>
      <c r="CA166" s="165"/>
      <c r="CB166" s="165"/>
      <c r="CD166" s="147" t="s">
        <v>104</v>
      </c>
      <c r="CE166" s="147" t="s">
        <v>105</v>
      </c>
      <c r="CF166" s="147" t="s">
        <v>106</v>
      </c>
      <c r="CG166" s="147" t="s">
        <v>107</v>
      </c>
      <c r="CH166" s="147" t="s">
        <v>108</v>
      </c>
      <c r="CI166" s="147" t="s">
        <v>109</v>
      </c>
      <c r="CJ166" s="147" t="s">
        <v>110</v>
      </c>
      <c r="CK166" s="147" t="s">
        <v>111</v>
      </c>
      <c r="CL166" s="147" t="s">
        <v>112</v>
      </c>
      <c r="CM166" s="147" t="s">
        <v>166</v>
      </c>
      <c r="CN166" s="147" t="s">
        <v>167</v>
      </c>
      <c r="CO166" s="147" t="s">
        <v>168</v>
      </c>
      <c r="CP166" s="147" t="s">
        <v>194</v>
      </c>
      <c r="CQ166" s="147" t="s">
        <v>195</v>
      </c>
      <c r="CR166" s="147" t="s">
        <v>196</v>
      </c>
    </row>
    <row r="167" spans="1:96" s="98" customFormat="1" ht="16.2" customHeight="1" x14ac:dyDescent="0.3">
      <c r="A167" s="230"/>
      <c r="B167" s="105"/>
      <c r="C167" s="305"/>
      <c r="D167" s="116"/>
      <c r="E167" s="309"/>
      <c r="F167" s="309"/>
      <c r="G167" s="308"/>
      <c r="H167" s="308"/>
      <c r="I167" s="309"/>
      <c r="J167" s="309"/>
      <c r="K167" s="309"/>
      <c r="L167" s="311"/>
      <c r="M167" s="7"/>
      <c r="N167" s="314"/>
      <c r="P167" s="70"/>
      <c r="Q167" s="54">
        <f>YEAR(Úvod!$F$10)</f>
        <v>1900</v>
      </c>
      <c r="R167" s="54">
        <f t="shared" ref="R167" si="3483">IF(R164=1,Q167+1,Q167)</f>
        <v>1900</v>
      </c>
      <c r="S167" s="54">
        <f t="shared" ref="S167" si="3484">IF(S164=1,R167+1,R167)</f>
        <v>1900</v>
      </c>
      <c r="T167" s="54">
        <f t="shared" ref="T167" si="3485">IF(T164=1,S167+1,S167)</f>
        <v>1900</v>
      </c>
      <c r="U167" s="54">
        <f t="shared" ref="U167" si="3486">IF(U164=1,T167+1,T167)</f>
        <v>1900</v>
      </c>
      <c r="V167" s="54">
        <f t="shared" ref="V167" si="3487">IF(V164=1,U167+1,U167)</f>
        <v>1900</v>
      </c>
      <c r="W167" s="54">
        <f t="shared" ref="W167" si="3488">IF(W164=1,V167+1,V167)</f>
        <v>1900</v>
      </c>
      <c r="X167" s="54">
        <f t="shared" ref="X167" si="3489">IF(X164=1,W167+1,W167)</f>
        <v>1900</v>
      </c>
      <c r="Y167" s="54">
        <f t="shared" ref="Y167" si="3490">IF(Y164=1,X167+1,X167)</f>
        <v>1900</v>
      </c>
      <c r="Z167" s="54">
        <f t="shared" ref="Z167" si="3491">IF(Z164=1,Y167+1,Y167)</f>
        <v>1900</v>
      </c>
      <c r="AA167" s="54">
        <f t="shared" ref="AA167" si="3492">IF(AA164=1,Z167+1,Z167)</f>
        <v>1900</v>
      </c>
      <c r="AB167" s="54">
        <f t="shared" ref="AB167" si="3493">IF(AB164=1,AA167+1,AA167)</f>
        <v>1900</v>
      </c>
      <c r="AC167" s="54">
        <f t="shared" ref="AC167" si="3494">IF(AC164=1,AB167+1,AB167)</f>
        <v>1901</v>
      </c>
      <c r="AD167" s="54">
        <f t="shared" ref="AD167" si="3495">IF(AD164=1,AC167+1,AC167)</f>
        <v>1901</v>
      </c>
      <c r="AE167" s="54">
        <f t="shared" ref="AE167" si="3496">IF(AE164=1,AD167+1,AD167)</f>
        <v>1901</v>
      </c>
      <c r="AF167" s="54">
        <f t="shared" ref="AF167" si="3497">IF(AF164=1,AE167+1,AE167)</f>
        <v>1901</v>
      </c>
      <c r="AG167" s="54">
        <f t="shared" ref="AG167" si="3498">IF(AG164=1,AF167+1,AF167)</f>
        <v>1901</v>
      </c>
      <c r="AH167" s="54">
        <f t="shared" ref="AH167" si="3499">IF(AH164=1,AG167+1,AG167)</f>
        <v>1901</v>
      </c>
      <c r="AI167" s="54">
        <f t="shared" ref="AI167" si="3500">IF(AI164=1,AH167+1,AH167)</f>
        <v>1901</v>
      </c>
      <c r="AJ167" s="54">
        <f t="shared" ref="AJ167" si="3501">IF(AJ164=1,AI167+1,AI167)</f>
        <v>1901</v>
      </c>
      <c r="AK167" s="54">
        <f t="shared" ref="AK167" si="3502">IF(AK164=1,AJ167+1,AJ167)</f>
        <v>1901</v>
      </c>
      <c r="AL167" s="54">
        <f t="shared" ref="AL167" si="3503">IF(AL164=1,AK167+1,AK167)</f>
        <v>1901</v>
      </c>
      <c r="AM167" s="54">
        <f t="shared" ref="AM167" si="3504">IF(AM164=1,AL167+1,AL167)</f>
        <v>1901</v>
      </c>
      <c r="AN167" s="54">
        <f t="shared" ref="AN167" si="3505">IF(AN164=1,AM167+1,AM167)</f>
        <v>1901</v>
      </c>
      <c r="AO167" s="54">
        <f t="shared" ref="AO167" si="3506">IF(AO164=1,AN167+1,AN167)</f>
        <v>1902</v>
      </c>
      <c r="AP167" s="54">
        <f t="shared" ref="AP167" si="3507">IF(AP164=1,AO167+1,AO167)</f>
        <v>1902</v>
      </c>
      <c r="AQ167" s="54">
        <f t="shared" ref="AQ167" si="3508">IF(AQ164=1,AP167+1,AP167)</f>
        <v>1902</v>
      </c>
      <c r="AR167" s="54">
        <f t="shared" ref="AR167" si="3509">IF(AR164=1,AQ167+1,AQ167)</f>
        <v>1902</v>
      </c>
      <c r="AS167" s="54">
        <f t="shared" ref="AS167" si="3510">IF(AS164=1,AR167+1,AR167)</f>
        <v>1902</v>
      </c>
      <c r="AT167" s="54">
        <f t="shared" ref="AT167" si="3511">IF(AT164=1,AS167+1,AS167)</f>
        <v>1902</v>
      </c>
      <c r="AU167" s="54">
        <f t="shared" ref="AU167" si="3512">IF(AU164=1,AT167+1,AT167)</f>
        <v>1902</v>
      </c>
      <c r="AV167" s="54">
        <f t="shared" ref="AV167" si="3513">IF(AV164=1,AU167+1,AU167)</f>
        <v>1902</v>
      </c>
      <c r="AW167" s="54">
        <f t="shared" ref="AW167" si="3514">IF(AW164=1,AV167+1,AV167)</f>
        <v>1902</v>
      </c>
      <c r="AX167" s="54">
        <f t="shared" ref="AX167" si="3515">IF(AX164=1,AW167+1,AW167)</f>
        <v>1902</v>
      </c>
      <c r="AY167" s="54">
        <f t="shared" ref="AY167" si="3516">IF(AY164=1,AX167+1,AX167)</f>
        <v>1902</v>
      </c>
      <c r="AZ167" s="54">
        <f t="shared" ref="AZ167" si="3517">IF(AZ164=1,AY167+1,AY167)</f>
        <v>1902</v>
      </c>
      <c r="BA167" s="54">
        <f t="shared" ref="BA167" si="3518">IF(BA164=1,AZ167+1,AZ167)</f>
        <v>1903</v>
      </c>
      <c r="BB167" s="54">
        <f t="shared" ref="BB167" si="3519">IF(BB164=1,BA167+1,BA167)</f>
        <v>1903</v>
      </c>
      <c r="BC167" s="54">
        <f t="shared" ref="BC167" si="3520">IF(BC164=1,BB167+1,BB167)</f>
        <v>1903</v>
      </c>
      <c r="BD167" s="54">
        <f t="shared" ref="BD167" si="3521">IF(BD164=1,BC167+1,BC167)</f>
        <v>1903</v>
      </c>
      <c r="BE167" s="54">
        <f t="shared" ref="BE167" si="3522">IF(BE164=1,BD167+1,BD167)</f>
        <v>1903</v>
      </c>
      <c r="BF167" s="54">
        <f t="shared" ref="BF167" si="3523">IF(BF164=1,BE167+1,BE167)</f>
        <v>1903</v>
      </c>
      <c r="BG167" s="54">
        <f t="shared" ref="BG167" si="3524">IF(BG164=1,BF167+1,BF167)</f>
        <v>1903</v>
      </c>
      <c r="BH167" s="54">
        <f t="shared" ref="BH167" si="3525">IF(BH164=1,BG167+1,BG167)</f>
        <v>1903</v>
      </c>
      <c r="BI167" s="54">
        <f t="shared" ref="BI167" si="3526">IF(BI164=1,BH167+1,BH167)</f>
        <v>1903</v>
      </c>
      <c r="BJ167" s="54">
        <f t="shared" ref="BJ167" si="3527">IF(BJ164=1,BI167+1,BI167)</f>
        <v>1903</v>
      </c>
      <c r="BK167" s="54">
        <f t="shared" ref="BK167" si="3528">IF(BK164=1,BJ167+1,BJ167)</f>
        <v>1903</v>
      </c>
      <c r="BL167" s="54">
        <f t="shared" ref="BL167" si="3529">IF(BL164=1,BK167+1,BK167)</f>
        <v>1903</v>
      </c>
      <c r="BM167" s="54">
        <f t="shared" ref="BM167" si="3530">IF(BM164=1,BL167+1,BL167)</f>
        <v>1904</v>
      </c>
      <c r="BN167" s="54">
        <f t="shared" ref="BN167" si="3531">IF(BN164=1,BM167+1,BM167)</f>
        <v>1904</v>
      </c>
      <c r="BO167" s="54">
        <f t="shared" ref="BO167" si="3532">IF(BO164=1,BN167+1,BN167)</f>
        <v>1904</v>
      </c>
      <c r="BP167" s="54">
        <f t="shared" ref="BP167" si="3533">IF(BP164=1,BO167+1,BO167)</f>
        <v>1904</v>
      </c>
      <c r="BQ167" s="54">
        <f t="shared" ref="BQ167" si="3534">IF(BQ164=1,BP167+1,BP167)</f>
        <v>1904</v>
      </c>
      <c r="BR167" s="54">
        <f t="shared" ref="BR167" si="3535">IF(BR164=1,BQ167+1,BQ167)</f>
        <v>1904</v>
      </c>
      <c r="BS167" s="54">
        <f t="shared" ref="BS167" si="3536">IF(BS164=1,BR167+1,BR167)</f>
        <v>1904</v>
      </c>
      <c r="BT167" s="54">
        <f t="shared" ref="BT167" si="3537">IF(BT164=1,BS167+1,BS167)</f>
        <v>1904</v>
      </c>
      <c r="BU167" s="54">
        <f t="shared" ref="BU167" si="3538">IF(BU164=1,BT167+1,BT167)</f>
        <v>1904</v>
      </c>
      <c r="BV167" s="54">
        <f t="shared" ref="BV167" si="3539">IF(BV164=1,BU167+1,BU167)</f>
        <v>1904</v>
      </c>
      <c r="BW167" s="54">
        <f t="shared" ref="BW167" si="3540">IF(BW164=1,BV167+1,BV167)</f>
        <v>1904</v>
      </c>
      <c r="BX167" s="54">
        <f t="shared" ref="BX167" si="3541">IF(BX164=1,BW167+1,BW167)</f>
        <v>1904</v>
      </c>
      <c r="BY167" s="163"/>
      <c r="BZ167" s="164"/>
      <c r="CA167" s="165"/>
      <c r="CB167" s="165"/>
    </row>
    <row r="168" spans="1:96" s="98" customFormat="1" ht="16.2" customHeight="1" x14ac:dyDescent="0.3">
      <c r="A168" s="230"/>
      <c r="B168" s="105"/>
      <c r="C168" s="116"/>
      <c r="D168" s="116"/>
      <c r="E168" s="309"/>
      <c r="F168" s="309"/>
      <c r="G168" s="308"/>
      <c r="H168" s="308"/>
      <c r="I168" s="309"/>
      <c r="J168" s="310"/>
      <c r="K168" s="309"/>
      <c r="L168" s="312"/>
      <c r="M168" s="7"/>
      <c r="N168" s="315"/>
      <c r="P168" s="57" t="s">
        <v>170</v>
      </c>
      <c r="Q168" s="196"/>
      <c r="R168" s="196"/>
      <c r="S168" s="196"/>
      <c r="T168" s="196"/>
      <c r="U168" s="196"/>
      <c r="V168" s="196"/>
      <c r="W168" s="196"/>
      <c r="X168" s="196"/>
      <c r="Y168" s="196"/>
      <c r="Z168" s="196"/>
      <c r="AA168" s="196"/>
      <c r="AB168" s="196"/>
      <c r="AC168" s="196"/>
      <c r="AD168" s="196"/>
      <c r="AE168" s="196"/>
      <c r="AF168" s="196"/>
      <c r="AG168" s="196"/>
      <c r="AH168" s="196"/>
      <c r="AI168" s="196"/>
      <c r="AJ168" s="196"/>
      <c r="AK168" s="196"/>
      <c r="AL168" s="196"/>
      <c r="AM168" s="196"/>
      <c r="AN168" s="196"/>
      <c r="AO168" s="196"/>
      <c r="AP168" s="196"/>
      <c r="AQ168" s="196"/>
      <c r="AR168" s="196"/>
      <c r="AS168" s="196"/>
      <c r="AT168" s="196"/>
      <c r="AU168" s="196"/>
      <c r="AV168" s="196"/>
      <c r="AW168" s="196"/>
      <c r="AX168" s="196"/>
      <c r="AY168" s="196"/>
      <c r="AZ168" s="196"/>
      <c r="BA168" s="196"/>
      <c r="BB168" s="196"/>
      <c r="BC168" s="196"/>
      <c r="BD168" s="196"/>
      <c r="BE168" s="196"/>
      <c r="BF168" s="196"/>
      <c r="BG168" s="196"/>
      <c r="BH168" s="196"/>
      <c r="BI168" s="196"/>
      <c r="BJ168" s="196"/>
      <c r="BK168" s="196"/>
      <c r="BL168" s="196"/>
      <c r="BM168" s="196"/>
      <c r="BN168" s="196"/>
      <c r="BO168" s="196"/>
      <c r="BP168" s="196"/>
      <c r="BQ168" s="196"/>
      <c r="BR168" s="196"/>
      <c r="BS168" s="196"/>
      <c r="BT168" s="196"/>
      <c r="BU168" s="196"/>
      <c r="BV168" s="196"/>
      <c r="BW168" s="196"/>
      <c r="BX168" s="196"/>
      <c r="BY168" s="163"/>
      <c r="BZ168" s="164"/>
      <c r="CA168" s="165"/>
      <c r="CB168" s="165"/>
    </row>
    <row r="169" spans="1:96" s="98" customFormat="1" ht="23.4" customHeight="1" x14ac:dyDescent="0.3">
      <c r="A169" s="97"/>
      <c r="B169" s="117" t="s">
        <v>12</v>
      </c>
      <c r="C169" s="297"/>
      <c r="D169" s="297"/>
      <c r="E169" s="197"/>
      <c r="F169" s="193"/>
      <c r="G169" s="198"/>
      <c r="H169" s="199"/>
      <c r="I169" s="198"/>
      <c r="J169" s="167">
        <f>IF(I169="",0,IF(I169='Podpůrná data'!$A$4,'Podpůrná data'!$B$4,'Podpůrná data'!$B$5))</f>
        <v>0</v>
      </c>
      <c r="K169" s="166">
        <f>IFERROR(INT(ROUND(H169,2)*(VLOOKUP(INT(G169),'Podpůrná data'!$A$14:$B$73,2,FALSE))*(G169/(INT(G169)))),0)</f>
        <v>0</v>
      </c>
      <c r="L169" s="55">
        <f>J169*K169</f>
        <v>0</v>
      </c>
      <c r="M169" s="56">
        <f>IF(L169&gt;0,IF(ISTEXT(C169)=TRUE,0,1),0)</f>
        <v>0</v>
      </c>
      <c r="N169" s="142">
        <f>IF(L169&gt;0,1,0)</f>
        <v>0</v>
      </c>
      <c r="O169" s="118"/>
      <c r="P169" s="57" t="s">
        <v>94</v>
      </c>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c r="BA169" s="200"/>
      <c r="BB169" s="200"/>
      <c r="BC169" s="200"/>
      <c r="BD169" s="200"/>
      <c r="BE169" s="200"/>
      <c r="BF169" s="200"/>
      <c r="BG169" s="200"/>
      <c r="BH169" s="200"/>
      <c r="BI169" s="200"/>
      <c r="BJ169" s="200"/>
      <c r="BK169" s="200"/>
      <c r="BL169" s="200"/>
      <c r="BM169" s="200"/>
      <c r="BN169" s="200"/>
      <c r="BO169" s="200"/>
      <c r="BP169" s="200"/>
      <c r="BQ169" s="200"/>
      <c r="BR169" s="200"/>
      <c r="BS169" s="200"/>
      <c r="BT169" s="200"/>
      <c r="BU169" s="200"/>
      <c r="BV169" s="200"/>
      <c r="BW169" s="200"/>
      <c r="BX169" s="200"/>
      <c r="BY169" s="298">
        <f>SUM(Q177:BX177)</f>
        <v>0</v>
      </c>
      <c r="BZ169" s="300">
        <f>SUM(Q178:BX178)</f>
        <v>0</v>
      </c>
      <c r="CA169" s="302">
        <f>IF($N169=0,0,IF($BY169&gt;=215*$H169,1,0))</f>
        <v>0</v>
      </c>
      <c r="CB169" s="302">
        <f>IF($BY169&gt;=215*$H169,0,(CEILING(215*$H169,1)-$BY169))</f>
        <v>0</v>
      </c>
    </row>
    <row r="170" spans="1:96" s="98" customFormat="1" ht="28.8" x14ac:dyDescent="0.3">
      <c r="A170" s="97"/>
      <c r="B170" s="119"/>
      <c r="C170" s="73"/>
      <c r="D170" s="73"/>
      <c r="E170" s="73"/>
      <c r="F170" s="73"/>
      <c r="G170" s="73"/>
      <c r="H170" s="73"/>
      <c r="I170" s="73"/>
      <c r="J170" s="73"/>
      <c r="K170" s="73"/>
      <c r="L170" s="58"/>
      <c r="M170" s="7"/>
      <c r="N170" s="160"/>
      <c r="P170" s="57" t="s">
        <v>140</v>
      </c>
      <c r="Q170" s="201"/>
      <c r="R170" s="201"/>
      <c r="S170" s="201"/>
      <c r="T170" s="201"/>
      <c r="U170" s="201"/>
      <c r="V170" s="201"/>
      <c r="W170" s="201"/>
      <c r="X170" s="201"/>
      <c r="Y170" s="201"/>
      <c r="Z170" s="201"/>
      <c r="AA170" s="201"/>
      <c r="AB170" s="201"/>
      <c r="AC170" s="201"/>
      <c r="AD170" s="201"/>
      <c r="AE170" s="201"/>
      <c r="AF170" s="201"/>
      <c r="AG170" s="201"/>
      <c r="AH170" s="201"/>
      <c r="AI170" s="201"/>
      <c r="AJ170" s="201"/>
      <c r="AK170" s="201"/>
      <c r="AL170" s="201"/>
      <c r="AM170" s="201"/>
      <c r="AN170" s="201"/>
      <c r="AO170" s="201"/>
      <c r="AP170" s="201"/>
      <c r="AQ170" s="201"/>
      <c r="AR170" s="201"/>
      <c r="AS170" s="201"/>
      <c r="AT170" s="201"/>
      <c r="AU170" s="201"/>
      <c r="AV170" s="201"/>
      <c r="AW170" s="201"/>
      <c r="AX170" s="201"/>
      <c r="AY170" s="201"/>
      <c r="AZ170" s="201"/>
      <c r="BA170" s="201"/>
      <c r="BB170" s="201"/>
      <c r="BC170" s="201"/>
      <c r="BD170" s="201"/>
      <c r="BE170" s="201"/>
      <c r="BF170" s="201"/>
      <c r="BG170" s="201"/>
      <c r="BH170" s="201"/>
      <c r="BI170" s="201"/>
      <c r="BJ170" s="201"/>
      <c r="BK170" s="201"/>
      <c r="BL170" s="201"/>
      <c r="BM170" s="201"/>
      <c r="BN170" s="201"/>
      <c r="BO170" s="201"/>
      <c r="BP170" s="201"/>
      <c r="BQ170" s="201"/>
      <c r="BR170" s="201"/>
      <c r="BS170" s="201"/>
      <c r="BT170" s="201"/>
      <c r="BU170" s="201"/>
      <c r="BV170" s="201"/>
      <c r="BW170" s="201"/>
      <c r="BX170" s="201"/>
      <c r="BY170" s="298"/>
      <c r="BZ170" s="300"/>
      <c r="CA170" s="302"/>
      <c r="CB170" s="302"/>
    </row>
    <row r="171" spans="1:96" s="98" customFormat="1" ht="14.4" hidden="1" customHeight="1" x14ac:dyDescent="0.3">
      <c r="A171" s="97"/>
      <c r="B171" s="119"/>
      <c r="C171" s="73"/>
      <c r="D171" s="73"/>
      <c r="E171" s="73"/>
      <c r="F171" s="73"/>
      <c r="G171" s="73"/>
      <c r="H171" s="73"/>
      <c r="I171" s="73"/>
      <c r="J171" s="73"/>
      <c r="K171" s="73"/>
      <c r="L171" s="58"/>
      <c r="M171" s="7"/>
      <c r="N171" s="160"/>
      <c r="P171" s="59" t="s">
        <v>141</v>
      </c>
      <c r="Q171" s="60">
        <f>IF(Q169&lt;&gt;0,1,0)</f>
        <v>0</v>
      </c>
      <c r="R171" s="60">
        <f t="shared" ref="R171" si="3542">IF(Q171&gt;0,Q171+1,IF(R169&lt;&gt;0,1,0))</f>
        <v>0</v>
      </c>
      <c r="S171" s="60">
        <f t="shared" ref="S171" si="3543">IF(R171&gt;0,R171+1,IF(S169&lt;&gt;0,1,0))</f>
        <v>0</v>
      </c>
      <c r="T171" s="60">
        <f t="shared" ref="T171" si="3544">IF(S171&gt;0,S171+1,IF(T169&lt;&gt;0,1,0))</f>
        <v>0</v>
      </c>
      <c r="U171" s="60">
        <f t="shared" ref="U171" si="3545">IF(T171&gt;0,T171+1,IF(U169&lt;&gt;0,1,0))</f>
        <v>0</v>
      </c>
      <c r="V171" s="60">
        <f t="shared" ref="V171" si="3546">IF(U171&gt;0,U171+1,IF(V169&lt;&gt;0,1,0))</f>
        <v>0</v>
      </c>
      <c r="W171" s="60">
        <f t="shared" ref="W171" si="3547">IF(V171&gt;0,V171+1,IF(W169&lt;&gt;0,1,0))</f>
        <v>0</v>
      </c>
      <c r="X171" s="60">
        <f t="shared" ref="X171" si="3548">IF(W171&gt;0,W171+1,IF(X169&lt;&gt;0,1,0))</f>
        <v>0</v>
      </c>
      <c r="Y171" s="60">
        <f t="shared" ref="Y171" si="3549">IF(X171&gt;0,X171+1,IF(Y169&lt;&gt;0,1,0))</f>
        <v>0</v>
      </c>
      <c r="Z171" s="60">
        <f t="shared" ref="Z171" si="3550">IF(Y171&gt;0,Y171+1,IF(Z169&lt;&gt;0,1,0))</f>
        <v>0</v>
      </c>
      <c r="AA171" s="60">
        <f t="shared" ref="AA171" si="3551">IF(Z171&gt;0,Z171+1,IF(AA169&lt;&gt;0,1,0))</f>
        <v>0</v>
      </c>
      <c r="AB171" s="60">
        <f t="shared" ref="AB171" si="3552">IF(AA171&gt;0,AA171+1,IF(AB169&lt;&gt;0,1,0))</f>
        <v>0</v>
      </c>
      <c r="AC171" s="60">
        <f t="shared" ref="AC171" si="3553">IF(AB171&gt;0,AB171+1,IF(AC169&lt;&gt;0,1,0))</f>
        <v>0</v>
      </c>
      <c r="AD171" s="60">
        <f t="shared" ref="AD171" si="3554">IF(AC171&gt;0,AC171+1,IF(AD169&lt;&gt;0,1,0))</f>
        <v>0</v>
      </c>
      <c r="AE171" s="60">
        <f t="shared" ref="AE171" si="3555">IF(AD171&gt;0,AD171+1,IF(AE169&lt;&gt;0,1,0))</f>
        <v>0</v>
      </c>
      <c r="AF171" s="60">
        <f t="shared" ref="AF171" si="3556">IF(AE171&gt;0,AE171+1,IF(AF169&lt;&gt;0,1,0))</f>
        <v>0</v>
      </c>
      <c r="AG171" s="60">
        <f t="shared" ref="AG171" si="3557">IF(AF171&gt;0,AF171+1,IF(AG169&lt;&gt;0,1,0))</f>
        <v>0</v>
      </c>
      <c r="AH171" s="60">
        <f t="shared" ref="AH171" si="3558">IF(AG171&gt;0,AG171+1,IF(AH169&lt;&gt;0,1,0))</f>
        <v>0</v>
      </c>
      <c r="AI171" s="60">
        <f t="shared" ref="AI171" si="3559">IF(AH171&gt;0,AH171+1,IF(AI169&lt;&gt;0,1,0))</f>
        <v>0</v>
      </c>
      <c r="AJ171" s="60">
        <f t="shared" ref="AJ171" si="3560">IF(AI171&gt;0,AI171+1,IF(AJ169&lt;&gt;0,1,0))</f>
        <v>0</v>
      </c>
      <c r="AK171" s="60">
        <f t="shared" ref="AK171" si="3561">IF(AJ171&gt;0,AJ171+1,IF(AK169&lt;&gt;0,1,0))</f>
        <v>0</v>
      </c>
      <c r="AL171" s="60">
        <f t="shared" ref="AL171" si="3562">IF(AK171&gt;0,AK171+1,IF(AL169&lt;&gt;0,1,0))</f>
        <v>0</v>
      </c>
      <c r="AM171" s="60">
        <f t="shared" ref="AM171" si="3563">IF(AL171&gt;0,AL171+1,IF(AM169&lt;&gt;0,1,0))</f>
        <v>0</v>
      </c>
      <c r="AN171" s="60">
        <f t="shared" ref="AN171" si="3564">IF(AM171&gt;0,AM171+1,IF(AN169&lt;&gt;0,1,0))</f>
        <v>0</v>
      </c>
      <c r="AO171" s="60">
        <f t="shared" ref="AO171" si="3565">IF(AN171&gt;0,AN171+1,IF(AO169&lt;&gt;0,1,0))</f>
        <v>0</v>
      </c>
      <c r="AP171" s="60">
        <f t="shared" ref="AP171" si="3566">IF(AO171&gt;0,AO171+1,IF(AP169&lt;&gt;0,1,0))</f>
        <v>0</v>
      </c>
      <c r="AQ171" s="60">
        <f t="shared" ref="AQ171" si="3567">IF(AP171&gt;0,AP171+1,IF(AQ169&lt;&gt;0,1,0))</f>
        <v>0</v>
      </c>
      <c r="AR171" s="60">
        <f t="shared" ref="AR171" si="3568">IF(AQ171&gt;0,AQ171+1,IF(AR169&lt;&gt;0,1,0))</f>
        <v>0</v>
      </c>
      <c r="AS171" s="60">
        <f t="shared" ref="AS171" si="3569">IF(AR171&gt;0,AR171+1,IF(AS169&lt;&gt;0,1,0))</f>
        <v>0</v>
      </c>
      <c r="AT171" s="60">
        <f t="shared" ref="AT171" si="3570">IF(AS171&gt;0,AS171+1,IF(AT169&lt;&gt;0,1,0))</f>
        <v>0</v>
      </c>
      <c r="AU171" s="60">
        <f t="shared" ref="AU171" si="3571">IF(AT171&gt;0,AT171+1,IF(AU169&lt;&gt;0,1,0))</f>
        <v>0</v>
      </c>
      <c r="AV171" s="60">
        <f t="shared" ref="AV171" si="3572">IF(AU171&gt;0,AU171+1,IF(AV169&lt;&gt;0,1,0))</f>
        <v>0</v>
      </c>
      <c r="AW171" s="60">
        <f t="shared" ref="AW171" si="3573">IF(AV171&gt;0,AV171+1,IF(AW169&lt;&gt;0,1,0))</f>
        <v>0</v>
      </c>
      <c r="AX171" s="60">
        <f t="shared" ref="AX171" si="3574">IF(AW171&gt;0,AW171+1,IF(AX169&lt;&gt;0,1,0))</f>
        <v>0</v>
      </c>
      <c r="AY171" s="60">
        <f t="shared" ref="AY171" si="3575">IF(AX171&gt;0,AX171+1,IF(AY169&lt;&gt;0,1,0))</f>
        <v>0</v>
      </c>
      <c r="AZ171" s="60">
        <f t="shared" ref="AZ171" si="3576">IF(AY171&gt;0,AY171+1,IF(AZ169&lt;&gt;0,1,0))</f>
        <v>0</v>
      </c>
      <c r="BA171" s="60">
        <f t="shared" ref="BA171" si="3577">IF(AZ171&gt;0,AZ171+1,IF(BA169&lt;&gt;0,1,0))</f>
        <v>0</v>
      </c>
      <c r="BB171" s="60">
        <f t="shared" ref="BB171" si="3578">IF(BA171&gt;0,BA171+1,IF(BB169&lt;&gt;0,1,0))</f>
        <v>0</v>
      </c>
      <c r="BC171" s="60">
        <f t="shared" ref="BC171" si="3579">IF(BB171&gt;0,BB171+1,IF(BC169&lt;&gt;0,1,0))</f>
        <v>0</v>
      </c>
      <c r="BD171" s="60">
        <f t="shared" ref="BD171" si="3580">IF(BC171&gt;0,BC171+1,IF(BD169&lt;&gt;0,1,0))</f>
        <v>0</v>
      </c>
      <c r="BE171" s="60">
        <f t="shared" ref="BE171" si="3581">IF(BD171&gt;0,BD171+1,IF(BE169&lt;&gt;0,1,0))</f>
        <v>0</v>
      </c>
      <c r="BF171" s="60">
        <f t="shared" ref="BF171" si="3582">IF(BE171&gt;0,BE171+1,IF(BF169&lt;&gt;0,1,0))</f>
        <v>0</v>
      </c>
      <c r="BG171" s="60">
        <f t="shared" ref="BG171" si="3583">IF(BF171&gt;0,BF171+1,IF(BG169&lt;&gt;0,1,0))</f>
        <v>0</v>
      </c>
      <c r="BH171" s="60">
        <f t="shared" ref="BH171" si="3584">IF(BG171&gt;0,BG171+1,IF(BH169&lt;&gt;0,1,0))</f>
        <v>0</v>
      </c>
      <c r="BI171" s="60">
        <f t="shared" ref="BI171" si="3585">IF(BH171&gt;0,BH171+1,IF(BI169&lt;&gt;0,1,0))</f>
        <v>0</v>
      </c>
      <c r="BJ171" s="60">
        <f t="shared" ref="BJ171" si="3586">IF(BI171&gt;0,BI171+1,IF(BJ169&lt;&gt;0,1,0))</f>
        <v>0</v>
      </c>
      <c r="BK171" s="60">
        <f t="shared" ref="BK171" si="3587">IF(BJ171&gt;0,BJ171+1,IF(BK169&lt;&gt;0,1,0))</f>
        <v>0</v>
      </c>
      <c r="BL171" s="60">
        <f t="shared" ref="BL171" si="3588">IF(BK171&gt;0,BK171+1,IF(BL169&lt;&gt;0,1,0))</f>
        <v>0</v>
      </c>
      <c r="BM171" s="60">
        <f t="shared" ref="BM171" si="3589">IF(BL171&gt;0,BL171+1,IF(BM169&lt;&gt;0,1,0))</f>
        <v>0</v>
      </c>
      <c r="BN171" s="60">
        <f t="shared" ref="BN171" si="3590">IF(BM171&gt;0,BM171+1,IF(BN169&lt;&gt;0,1,0))</f>
        <v>0</v>
      </c>
      <c r="BO171" s="60">
        <f t="shared" ref="BO171" si="3591">IF(BN171&gt;0,BN171+1,IF(BO169&lt;&gt;0,1,0))</f>
        <v>0</v>
      </c>
      <c r="BP171" s="60">
        <f t="shared" ref="BP171" si="3592">IF(BO171&gt;0,BO171+1,IF(BP169&lt;&gt;0,1,0))</f>
        <v>0</v>
      </c>
      <c r="BQ171" s="60">
        <f t="shared" ref="BQ171" si="3593">IF(BP171&gt;0,BP171+1,IF(BQ169&lt;&gt;0,1,0))</f>
        <v>0</v>
      </c>
      <c r="BR171" s="60">
        <f t="shared" ref="BR171" si="3594">IF(BQ171&gt;0,BQ171+1,IF(BR169&lt;&gt;0,1,0))</f>
        <v>0</v>
      </c>
      <c r="BS171" s="60">
        <f t="shared" ref="BS171" si="3595">IF(BR171&gt;0,BR171+1,IF(BS169&lt;&gt;0,1,0))</f>
        <v>0</v>
      </c>
      <c r="BT171" s="60">
        <f t="shared" ref="BT171" si="3596">IF(BS171&gt;0,BS171+1,IF(BT169&lt;&gt;0,1,0))</f>
        <v>0</v>
      </c>
      <c r="BU171" s="60">
        <f t="shared" ref="BU171" si="3597">IF(BT171&gt;0,BT171+1,IF(BU169&lt;&gt;0,1,0))</f>
        <v>0</v>
      </c>
      <c r="BV171" s="60">
        <f t="shared" ref="BV171" si="3598">IF(BU171&gt;0,BU171+1,IF(BV169&lt;&gt;0,1,0))</f>
        <v>0</v>
      </c>
      <c r="BW171" s="60">
        <f t="shared" ref="BW171" si="3599">IF(BV171&gt;0,BV171+1,IF(BW169&lt;&gt;0,1,0))</f>
        <v>0</v>
      </c>
      <c r="BX171" s="60">
        <f t="shared" ref="BX171" si="3600">IF(BW171&gt;0,BW171+1,IF(BX169&lt;&gt;0,1,0))</f>
        <v>0</v>
      </c>
      <c r="BY171" s="298"/>
      <c r="BZ171" s="300"/>
      <c r="CA171" s="302"/>
      <c r="CB171" s="302"/>
    </row>
    <row r="172" spans="1:96" s="98" customFormat="1" ht="14.4" hidden="1" customHeight="1" x14ac:dyDescent="0.3">
      <c r="A172" s="97"/>
      <c r="B172" s="119"/>
      <c r="C172" s="73"/>
      <c r="D172" s="73"/>
      <c r="E172" s="73"/>
      <c r="F172" s="73"/>
      <c r="G172" s="73"/>
      <c r="H172" s="73"/>
      <c r="I172" s="73"/>
      <c r="J172" s="73"/>
      <c r="K172" s="73"/>
      <c r="L172" s="58"/>
      <c r="M172" s="7"/>
      <c r="N172" s="160"/>
      <c r="P172" s="59" t="s">
        <v>142</v>
      </c>
      <c r="Q172" s="60">
        <f>Q171</f>
        <v>0</v>
      </c>
      <c r="R172" s="60">
        <f>IF(R171=0,0,IF(OR(Q172=0,Q172=12),1,Q172+1))</f>
        <v>0</v>
      </c>
      <c r="S172" s="60">
        <f t="shared" ref="S172" si="3601">IF(S171=0,0,IF(OR(R172=0,R172=12),1,R172+1))</f>
        <v>0</v>
      </c>
      <c r="T172" s="60">
        <f t="shared" ref="T172" si="3602">IF(T171=0,0,IF(OR(S172=0,S172=12),1,S172+1))</f>
        <v>0</v>
      </c>
      <c r="U172" s="60">
        <f t="shared" ref="U172" si="3603">IF(U171=0,0,IF(OR(T172=0,T172=12),1,T172+1))</f>
        <v>0</v>
      </c>
      <c r="V172" s="60">
        <f t="shared" ref="V172" si="3604">IF(V171=0,0,IF(OR(U172=0,U172=12),1,U172+1))</f>
        <v>0</v>
      </c>
      <c r="W172" s="60">
        <f t="shared" ref="W172" si="3605">IF(W171=0,0,IF(OR(V172=0,V172=12),1,V172+1))</f>
        <v>0</v>
      </c>
      <c r="X172" s="60">
        <f t="shared" ref="X172" si="3606">IF(X171=0,0,IF(OR(W172=0,W172=12),1,W172+1))</f>
        <v>0</v>
      </c>
      <c r="Y172" s="60">
        <f t="shared" ref="Y172" si="3607">IF(Y171=0,0,IF(OR(X172=0,X172=12),1,X172+1))</f>
        <v>0</v>
      </c>
      <c r="Z172" s="60">
        <f t="shared" ref="Z172" si="3608">IF(Z171=0,0,IF(OR(Y172=0,Y172=12),1,Y172+1))</f>
        <v>0</v>
      </c>
      <c r="AA172" s="60">
        <f t="shared" ref="AA172" si="3609">IF(AA171=0,0,IF(OR(Z172=0,Z172=12),1,Z172+1))</f>
        <v>0</v>
      </c>
      <c r="AB172" s="60">
        <f t="shared" ref="AB172" si="3610">IF(AB171=0,0,IF(OR(AA172=0,AA172=12),1,AA172+1))</f>
        <v>0</v>
      </c>
      <c r="AC172" s="60">
        <f t="shared" ref="AC172" si="3611">IF(AC171=0,0,IF(OR(AB172=0,AB172=12),1,AB172+1))</f>
        <v>0</v>
      </c>
      <c r="AD172" s="60">
        <f t="shared" ref="AD172" si="3612">IF(AD171=0,0,IF(OR(AC172=0,AC172=12),1,AC172+1))</f>
        <v>0</v>
      </c>
      <c r="AE172" s="60">
        <f t="shared" ref="AE172" si="3613">IF(AE171=0,0,IF(OR(AD172=0,AD172=12),1,AD172+1))</f>
        <v>0</v>
      </c>
      <c r="AF172" s="60">
        <f t="shared" ref="AF172" si="3614">IF(AF171=0,0,IF(OR(AE172=0,AE172=12),1,AE172+1))</f>
        <v>0</v>
      </c>
      <c r="AG172" s="60">
        <f t="shared" ref="AG172" si="3615">IF(AG171=0,0,IF(OR(AF172=0,AF172=12),1,AF172+1))</f>
        <v>0</v>
      </c>
      <c r="AH172" s="60">
        <f t="shared" ref="AH172" si="3616">IF(AH171=0,0,IF(OR(AG172=0,AG172=12),1,AG172+1))</f>
        <v>0</v>
      </c>
      <c r="AI172" s="60">
        <f t="shared" ref="AI172" si="3617">IF(AI171=0,0,IF(OR(AH172=0,AH172=12),1,AH172+1))</f>
        <v>0</v>
      </c>
      <c r="AJ172" s="60">
        <f t="shared" ref="AJ172" si="3618">IF(AJ171=0,0,IF(OR(AI172=0,AI172=12),1,AI172+1))</f>
        <v>0</v>
      </c>
      <c r="AK172" s="60">
        <f t="shared" ref="AK172" si="3619">IF(AK171=0,0,IF(OR(AJ172=0,AJ172=12),1,AJ172+1))</f>
        <v>0</v>
      </c>
      <c r="AL172" s="60">
        <f t="shared" ref="AL172" si="3620">IF(AL171=0,0,IF(OR(AK172=0,AK172=12),1,AK172+1))</f>
        <v>0</v>
      </c>
      <c r="AM172" s="60">
        <f t="shared" ref="AM172" si="3621">IF(AM171=0,0,IF(OR(AL172=0,AL172=12),1,AL172+1))</f>
        <v>0</v>
      </c>
      <c r="AN172" s="60">
        <f t="shared" ref="AN172" si="3622">IF(AN171=0,0,IF(OR(AM172=0,AM172=12),1,AM172+1))</f>
        <v>0</v>
      </c>
      <c r="AO172" s="60">
        <f t="shared" ref="AO172" si="3623">IF(AO171=0,0,IF(OR(AN172=0,AN172=12),1,AN172+1))</f>
        <v>0</v>
      </c>
      <c r="AP172" s="60">
        <f t="shared" ref="AP172" si="3624">IF(AP171=0,0,IF(OR(AO172=0,AO172=12),1,AO172+1))</f>
        <v>0</v>
      </c>
      <c r="AQ172" s="60">
        <f t="shared" ref="AQ172" si="3625">IF(AQ171=0,0,IF(OR(AP172=0,AP172=12),1,AP172+1))</f>
        <v>0</v>
      </c>
      <c r="AR172" s="60">
        <f t="shared" ref="AR172" si="3626">IF(AR171=0,0,IF(OR(AQ172=0,AQ172=12),1,AQ172+1))</f>
        <v>0</v>
      </c>
      <c r="AS172" s="60">
        <f t="shared" ref="AS172" si="3627">IF(AS171=0,0,IF(OR(AR172=0,AR172=12),1,AR172+1))</f>
        <v>0</v>
      </c>
      <c r="AT172" s="60">
        <f t="shared" ref="AT172" si="3628">IF(AT171=0,0,IF(OR(AS172=0,AS172=12),1,AS172+1))</f>
        <v>0</v>
      </c>
      <c r="AU172" s="60">
        <f t="shared" ref="AU172" si="3629">IF(AU171=0,0,IF(OR(AT172=0,AT172=12),1,AT172+1))</f>
        <v>0</v>
      </c>
      <c r="AV172" s="60">
        <f t="shared" ref="AV172" si="3630">IF(AV171=0,0,IF(OR(AU172=0,AU172=12),1,AU172+1))</f>
        <v>0</v>
      </c>
      <c r="AW172" s="60">
        <f t="shared" ref="AW172" si="3631">IF(AW171=0,0,IF(OR(AV172=0,AV172=12),1,AV172+1))</f>
        <v>0</v>
      </c>
      <c r="AX172" s="60">
        <f t="shared" ref="AX172" si="3632">IF(AX171=0,0,IF(OR(AW172=0,AW172=12),1,AW172+1))</f>
        <v>0</v>
      </c>
      <c r="AY172" s="60">
        <f t="shared" ref="AY172" si="3633">IF(AY171=0,0,IF(OR(AX172=0,AX172=12),1,AX172+1))</f>
        <v>0</v>
      </c>
      <c r="AZ172" s="60">
        <f t="shared" ref="AZ172" si="3634">IF(AZ171=0,0,IF(OR(AY172=0,AY172=12),1,AY172+1))</f>
        <v>0</v>
      </c>
      <c r="BA172" s="60">
        <f t="shared" ref="BA172" si="3635">IF(BA171=0,0,IF(OR(AZ172=0,AZ172=12),1,AZ172+1))</f>
        <v>0</v>
      </c>
      <c r="BB172" s="60">
        <f t="shared" ref="BB172" si="3636">IF(BB171=0,0,IF(OR(BA172=0,BA172=12),1,BA172+1))</f>
        <v>0</v>
      </c>
      <c r="BC172" s="60">
        <f t="shared" ref="BC172" si="3637">IF(BC171=0,0,IF(OR(BB172=0,BB172=12),1,BB172+1))</f>
        <v>0</v>
      </c>
      <c r="BD172" s="60">
        <f t="shared" ref="BD172" si="3638">IF(BD171=0,0,IF(OR(BC172=0,BC172=12),1,BC172+1))</f>
        <v>0</v>
      </c>
      <c r="BE172" s="60">
        <f t="shared" ref="BE172" si="3639">IF(BE171=0,0,IF(OR(BD172=0,BD172=12),1,BD172+1))</f>
        <v>0</v>
      </c>
      <c r="BF172" s="60">
        <f t="shared" ref="BF172" si="3640">IF(BF171=0,0,IF(OR(BE172=0,BE172=12),1,BE172+1))</f>
        <v>0</v>
      </c>
      <c r="BG172" s="60">
        <f t="shared" ref="BG172" si="3641">IF(BG171=0,0,IF(OR(BF172=0,BF172=12),1,BF172+1))</f>
        <v>0</v>
      </c>
      <c r="BH172" s="60">
        <f t="shared" ref="BH172" si="3642">IF(BH171=0,0,IF(OR(BG172=0,BG172=12),1,BG172+1))</f>
        <v>0</v>
      </c>
      <c r="BI172" s="60">
        <f t="shared" ref="BI172" si="3643">IF(BI171=0,0,IF(OR(BH172=0,BH172=12),1,BH172+1))</f>
        <v>0</v>
      </c>
      <c r="BJ172" s="60">
        <f t="shared" ref="BJ172" si="3644">IF(BJ171=0,0,IF(OR(BI172=0,BI172=12),1,BI172+1))</f>
        <v>0</v>
      </c>
      <c r="BK172" s="60">
        <f t="shared" ref="BK172" si="3645">IF(BK171=0,0,IF(OR(BJ172=0,BJ172=12),1,BJ172+1))</f>
        <v>0</v>
      </c>
      <c r="BL172" s="60">
        <f t="shared" ref="BL172" si="3646">IF(BL171=0,0,IF(OR(BK172=0,BK172=12),1,BK172+1))</f>
        <v>0</v>
      </c>
      <c r="BM172" s="60">
        <f t="shared" ref="BM172" si="3647">IF(BM171=0,0,IF(OR(BL172=0,BL172=12),1,BL172+1))</f>
        <v>0</v>
      </c>
      <c r="BN172" s="60">
        <f t="shared" ref="BN172" si="3648">IF(BN171=0,0,IF(OR(BM172=0,BM172=12),1,BM172+1))</f>
        <v>0</v>
      </c>
      <c r="BO172" s="60">
        <f t="shared" ref="BO172" si="3649">IF(BO171=0,0,IF(OR(BN172=0,BN172=12),1,BN172+1))</f>
        <v>0</v>
      </c>
      <c r="BP172" s="60">
        <f t="shared" ref="BP172" si="3650">IF(BP171=0,0,IF(OR(BO172=0,BO172=12),1,BO172+1))</f>
        <v>0</v>
      </c>
      <c r="BQ172" s="60">
        <f t="shared" ref="BQ172" si="3651">IF(BQ171=0,0,IF(OR(BP172=0,BP172=12),1,BP172+1))</f>
        <v>0</v>
      </c>
      <c r="BR172" s="60">
        <f t="shared" ref="BR172" si="3652">IF(BR171=0,0,IF(OR(BQ172=0,BQ172=12),1,BQ172+1))</f>
        <v>0</v>
      </c>
      <c r="BS172" s="60">
        <f t="shared" ref="BS172" si="3653">IF(BS171=0,0,IF(OR(BR172=0,BR172=12),1,BR172+1))</f>
        <v>0</v>
      </c>
      <c r="BT172" s="60">
        <f t="shared" ref="BT172" si="3654">IF(BT171=0,0,IF(OR(BS172=0,BS172=12),1,BS172+1))</f>
        <v>0</v>
      </c>
      <c r="BU172" s="60">
        <f t="shared" ref="BU172" si="3655">IF(BU171=0,0,IF(OR(BT172=0,BT172=12),1,BT172+1))</f>
        <v>0</v>
      </c>
      <c r="BV172" s="60">
        <f t="shared" ref="BV172" si="3656">IF(BV171=0,0,IF(OR(BU172=0,BU172=12),1,BU172+1))</f>
        <v>0</v>
      </c>
      <c r="BW172" s="60">
        <f t="shared" ref="BW172" si="3657">IF(BW171=0,0,IF(OR(BV172=0,BV172=12),1,BV172+1))</f>
        <v>0</v>
      </c>
      <c r="BX172" s="60">
        <f t="shared" ref="BX172" si="3658">IF(BX171=0,0,IF(OR(BW172=0,BW172=12),1,BW172+1))</f>
        <v>0</v>
      </c>
      <c r="BY172" s="298"/>
      <c r="BZ172" s="300"/>
      <c r="CA172" s="302"/>
      <c r="CB172" s="302"/>
    </row>
    <row r="173" spans="1:96" s="98" customFormat="1" ht="43.2" x14ac:dyDescent="0.3">
      <c r="A173" s="97"/>
      <c r="B173" s="119"/>
      <c r="C173" s="73"/>
      <c r="D173" s="73"/>
      <c r="E173" s="73"/>
      <c r="F173" s="73"/>
      <c r="G173" s="73"/>
      <c r="H173" s="73"/>
      <c r="I173" s="73"/>
      <c r="J173" s="73"/>
      <c r="K173" s="73"/>
      <c r="L173" s="58"/>
      <c r="M173" s="7"/>
      <c r="N173" s="160"/>
      <c r="P173" s="57" t="s">
        <v>221</v>
      </c>
      <c r="Q173" s="62">
        <f>IF(Q172&gt;0,IF(Q176&gt;$K169,$K169,Q176),0)</f>
        <v>0</v>
      </c>
      <c r="R173" s="62">
        <f>IF(R172&gt;0,IF((SUMIFS($Q175:Q175,$Q172:Q172,12)+IF(Q172=12,0,Q173)+R176)&gt;=$K169,$K169-FLOOR(SUMIFS($Q175:Q175,$Q172:Q172,12),1),IF(R172=1,R176,R176+Q173)),0)</f>
        <v>0</v>
      </c>
      <c r="S173" s="62">
        <f>IF(S172&gt;0,IF((SUMIFS($Q175:R175,$Q172:R172,12)+IF(R172=12,0,R173)+S176)&gt;=$K169,$K169-FLOOR(SUMIFS($Q175:R175,$Q172:R172,12),1),IF(S172=1,S176,S176+R173)),0)</f>
        <v>0</v>
      </c>
      <c r="T173" s="62">
        <f>IF(T172&gt;0,IF((SUMIFS($Q175:S175,$Q172:S172,12)+IF(S172=12,0,S173)+T176)&gt;=$K169,$K169-FLOOR(SUMIFS($Q175:S175,$Q172:S172,12),1),IF(T172=1,T176,T176+S173)),0)</f>
        <v>0</v>
      </c>
      <c r="U173" s="62">
        <f>IF(U172&gt;0,IF((SUMIFS($Q175:T175,$Q172:T172,12)+IF(T172=12,0,T173)+U176)&gt;=$K169,$K169-FLOOR(SUMIFS($Q175:T175,$Q172:T172,12),1),IF(U172=1,U176,U176+T173)),0)</f>
        <v>0</v>
      </c>
      <c r="V173" s="62">
        <f>IF(V172&gt;0,IF((SUMIFS($Q175:U175,$Q172:U172,12)+IF(U172=12,0,U173)+V176)&gt;=$K169,$K169-FLOOR(SUMIFS($Q175:U175,$Q172:U172,12),1),IF(V172=1,V176,V176+U173)),0)</f>
        <v>0</v>
      </c>
      <c r="W173" s="62">
        <f>IF(W172&gt;0,IF((SUMIFS($Q175:V175,$Q172:V172,12)+IF(V172=12,0,V173)+W176)&gt;=$K169,$K169-FLOOR(SUMIFS($Q175:V175,$Q172:V172,12),1),IF(W172=1,W176,W176+V173)),0)</f>
        <v>0</v>
      </c>
      <c r="X173" s="62">
        <f>IF(X172&gt;0,IF((SUMIFS($Q175:W175,$Q172:W172,12)+IF(W172=12,0,W173)+X176)&gt;=$K169,$K169-FLOOR(SUMIFS($Q175:W175,$Q172:W172,12),1),IF(X172=1,X176,X176+W173)),0)</f>
        <v>0</v>
      </c>
      <c r="Y173" s="62">
        <f>IF(Y172&gt;0,IF((SUMIFS($Q175:X175,$Q172:X172,12)+IF(X172=12,0,X173)+Y176)&gt;=$K169,$K169-FLOOR(SUMIFS($Q175:X175,$Q172:X172,12),1),IF(Y172=1,Y176,Y176+X173)),0)</f>
        <v>0</v>
      </c>
      <c r="Z173" s="62">
        <f>IF(Z172&gt;0,IF((SUMIFS($Q175:Y175,$Q172:Y172,12)+IF(Y172=12,0,Y173)+Z176)&gt;=$K169,$K169-FLOOR(SUMIFS($Q175:Y175,$Q172:Y172,12),1),IF(Z172=1,Z176,Z176+Y173)),0)</f>
        <v>0</v>
      </c>
      <c r="AA173" s="62">
        <f>IF(AA172&gt;0,IF((SUMIFS($Q175:Z175,$Q172:Z172,12)+IF(Z172=12,0,Z173)+AA176)&gt;=$K169,$K169-FLOOR(SUMIFS($Q175:Z175,$Q172:Z172,12),1),IF(AA172=1,AA176,AA176+Z173)),0)</f>
        <v>0</v>
      </c>
      <c r="AB173" s="62">
        <f>IF(AB172&gt;0,IF((SUMIFS($Q175:AA175,$Q172:AA172,12)+IF(AA172=12,0,AA173)+AB176)&gt;=$K169,$K169-FLOOR(SUMIFS($Q175:AA175,$Q172:AA172,12),1),IF(AB172=1,AB176,AB176+AA173)),0)</f>
        <v>0</v>
      </c>
      <c r="AC173" s="62">
        <f>IF(AC172&gt;0,IF((SUMIFS($Q175:AB175,$Q172:AB172,12)+IF(AB172=12,0,AB173)+AC176)&gt;=$K169,$K169-FLOOR(SUMIFS($Q175:AB175,$Q172:AB172,12),1),IF(AC172=1,AC176,AC176+AB173)),0)</f>
        <v>0</v>
      </c>
      <c r="AD173" s="62">
        <f>IF(AD172&gt;0,IF((SUMIFS($Q175:AC175,$Q172:AC172,12)+IF(AC172=12,0,AC173)+AD176)&gt;=$K169,$K169-FLOOR(SUMIFS($Q175:AC175,$Q172:AC172,12),1),IF(AD172=1,AD176,AD176+AC173)),0)</f>
        <v>0</v>
      </c>
      <c r="AE173" s="62">
        <f>IF(AE172&gt;0,IF((SUMIFS($Q175:AD175,$Q172:AD172,12)+IF(AD172=12,0,AD173)+AE176)&gt;=$K169,$K169-FLOOR(SUMIFS($Q175:AD175,$Q172:AD172,12),1),IF(AE172=1,AE176,AE176+AD173)),0)</f>
        <v>0</v>
      </c>
      <c r="AF173" s="62">
        <f>IF(AF172&gt;0,IF((SUMIFS($Q175:AE175,$Q172:AE172,12)+IF(AE172=12,0,AE173)+AF176)&gt;=$K169,$K169-FLOOR(SUMIFS($Q175:AE175,$Q172:AE172,12),1),IF(AF172=1,AF176,AF176+AE173)),0)</f>
        <v>0</v>
      </c>
      <c r="AG173" s="62">
        <f>IF(AG172&gt;0,IF((SUMIFS($Q175:AF175,$Q172:AF172,12)+IF(AF172=12,0,AF173)+AG176)&gt;=$K169,$K169-FLOOR(SUMIFS($Q175:AF175,$Q172:AF172,12),1),IF(AG172=1,AG176,AG176+AF173)),0)</f>
        <v>0</v>
      </c>
      <c r="AH173" s="62">
        <f>IF(AH172&gt;0,IF((SUMIFS($Q175:AG175,$Q172:AG172,12)+IF(AG172=12,0,AG173)+AH176)&gt;=$K169,$K169-FLOOR(SUMIFS($Q175:AG175,$Q172:AG172,12),1),IF(AH172=1,AH176,AH176+AG173)),0)</f>
        <v>0</v>
      </c>
      <c r="AI173" s="62">
        <f>IF(AI172&gt;0,IF((SUMIFS($Q175:AH175,$Q172:AH172,12)+IF(AH172=12,0,AH173)+AI176)&gt;=$K169,$K169-FLOOR(SUMIFS($Q175:AH175,$Q172:AH172,12),1),IF(AI172=1,AI176,AI176+AH173)),0)</f>
        <v>0</v>
      </c>
      <c r="AJ173" s="62">
        <f>IF(AJ172&gt;0,IF((SUMIFS($Q175:AI175,$Q172:AI172,12)+IF(AI172=12,0,AI173)+AJ176)&gt;=$K169,$K169-FLOOR(SUMIFS($Q175:AI175,$Q172:AI172,12),1),IF(AJ172=1,AJ176,AJ176+AI173)),0)</f>
        <v>0</v>
      </c>
      <c r="AK173" s="62">
        <f>IF(AK172&gt;0,IF((SUMIFS($Q175:AJ175,$Q172:AJ172,12)+IF(AJ172=12,0,AJ173)+AK176)&gt;=$K169,$K169-FLOOR(SUMIFS($Q175:AJ175,$Q172:AJ172,12),1),IF(AK172=1,AK176,AK176+AJ173)),0)</f>
        <v>0</v>
      </c>
      <c r="AL173" s="62">
        <f>IF(AL172&gt;0,IF((SUMIFS($Q175:AK175,$Q172:AK172,12)+IF(AK172=12,0,AK173)+AL176)&gt;=$K169,$K169-FLOOR(SUMIFS($Q175:AK175,$Q172:AK172,12),1),IF(AL172=1,AL176,AL176+AK173)),0)</f>
        <v>0</v>
      </c>
      <c r="AM173" s="62">
        <f>IF(AM172&gt;0,IF((SUMIFS($Q175:AL175,$Q172:AL172,12)+IF(AL172=12,0,AL173)+AM176)&gt;=$K169,$K169-FLOOR(SUMIFS($Q175:AL175,$Q172:AL172,12),1),IF(AM172=1,AM176,AM176+AL173)),0)</f>
        <v>0</v>
      </c>
      <c r="AN173" s="62">
        <f>IF(AN172&gt;0,IF((SUMIFS($Q175:AM175,$Q172:AM172,12)+IF(AM172=12,0,AM173)+AN176)&gt;=$K169,$K169-FLOOR(SUMIFS($Q175:AM175,$Q172:AM172,12),1),IF(AN172=1,AN176,AN176+AM173)),0)</f>
        <v>0</v>
      </c>
      <c r="AO173" s="62">
        <f>IF(AO172&gt;0,IF((SUMIFS($Q175:AN175,$Q172:AN172,12)+IF(AN172=12,0,AN173)+AO176)&gt;=$K169,$K169-FLOOR(SUMIFS($Q175:AN175,$Q172:AN172,12),1),IF(AO172=1,AO176,AO176+AN173)),0)</f>
        <v>0</v>
      </c>
      <c r="AP173" s="62">
        <f>IF(AP172&gt;0,IF((SUMIFS($Q175:AO175,$Q172:AO172,12)+IF(AO172=12,0,AO173)+AP176)&gt;=$K169,$K169-FLOOR(SUMIFS($Q175:AO175,$Q172:AO172,12),1),IF(AP172=1,AP176,AP176+AO173)),0)</f>
        <v>0</v>
      </c>
      <c r="AQ173" s="62">
        <f>IF(AQ172&gt;0,IF((SUMIFS($Q175:AP175,$Q172:AP172,12)+IF(AP172=12,0,AP173)+AQ176)&gt;=$K169,$K169-FLOOR(SUMIFS($Q175:AP175,$Q172:AP172,12),1),IF(AQ172=1,AQ176,AQ176+AP173)),0)</f>
        <v>0</v>
      </c>
      <c r="AR173" s="62">
        <f>IF(AR172&gt;0,IF((SUMIFS($Q175:AQ175,$Q172:AQ172,12)+IF(AQ172=12,0,AQ173)+AR176)&gt;=$K169,$K169-FLOOR(SUMIFS($Q175:AQ175,$Q172:AQ172,12),1),IF(AR172=1,AR176,AR176+AQ173)),0)</f>
        <v>0</v>
      </c>
      <c r="AS173" s="62">
        <f>IF(AS172&gt;0,IF((SUMIFS($Q175:AR175,$Q172:AR172,12)+IF(AR172=12,0,AR173)+AS176)&gt;=$K169,$K169-FLOOR(SUMIFS($Q175:AR175,$Q172:AR172,12),1),IF(AS172=1,AS176,AS176+AR173)),0)</f>
        <v>0</v>
      </c>
      <c r="AT173" s="62">
        <f>IF(AT172&gt;0,IF((SUMIFS($Q175:AS175,$Q172:AS172,12)+IF(AS172=12,0,AS173)+AT176)&gt;=$K169,$K169-FLOOR(SUMIFS($Q175:AS175,$Q172:AS172,12),1),IF(AT172=1,AT176,AT176+AS173)),0)</f>
        <v>0</v>
      </c>
      <c r="AU173" s="62">
        <f>IF(AU172&gt;0,IF((SUMIFS($Q175:AT175,$Q172:AT172,12)+IF(AT172=12,0,AT173)+AU176)&gt;=$K169,$K169-FLOOR(SUMIFS($Q175:AT175,$Q172:AT172,12),1),IF(AU172=1,AU176,AU176+AT173)),0)</f>
        <v>0</v>
      </c>
      <c r="AV173" s="62">
        <f>IF(AV172&gt;0,IF((SUMIFS($Q175:AU175,$Q172:AU172,12)+IF(AU172=12,0,AU173)+AV176)&gt;=$K169,$K169-FLOOR(SUMIFS($Q175:AU175,$Q172:AU172,12),1),IF(AV172=1,AV176,AV176+AU173)),0)</f>
        <v>0</v>
      </c>
      <c r="AW173" s="62">
        <f>IF(AW172&gt;0,IF((SUMIFS($Q175:AV175,$Q172:AV172,12)+IF(AV172=12,0,AV173)+AW176)&gt;=$K169,$K169-FLOOR(SUMIFS($Q175:AV175,$Q172:AV172,12),1),IF(AW172=1,AW176,AW176+AV173)),0)</f>
        <v>0</v>
      </c>
      <c r="AX173" s="62">
        <f>IF(AX172&gt;0,IF((SUMIFS($Q175:AW175,$Q172:AW172,12)+IF(AW172=12,0,AW173)+AX176)&gt;=$K169,$K169-FLOOR(SUMIFS($Q175:AW175,$Q172:AW172,12),1),IF(AX172=1,AX176,AX176+AW173)),0)</f>
        <v>0</v>
      </c>
      <c r="AY173" s="62">
        <f>IF(AY172&gt;0,IF((SUMIFS($Q175:AX175,$Q172:AX172,12)+IF(AX172=12,0,AX173)+AY176)&gt;=$K169,$K169-FLOOR(SUMIFS($Q175:AX175,$Q172:AX172,12),1),IF(AY172=1,AY176,AY176+AX173)),0)</f>
        <v>0</v>
      </c>
      <c r="AZ173" s="62">
        <f>IF(AZ172&gt;0,IF((SUMIFS($Q175:AY175,$Q172:AY172,12)+IF(AY172=12,0,AY173)+AZ176)&gt;=$K169,$K169-FLOOR(SUMIFS($Q175:AY175,$Q172:AY172,12),1),IF(AZ172=1,AZ176,AZ176+AY173)),0)</f>
        <v>0</v>
      </c>
      <c r="BA173" s="62">
        <f>IF(BA172&gt;0,IF((SUMIFS($Q175:AZ175,$Q172:AZ172,12)+IF(AZ172=12,0,AZ173)+BA176)&gt;=$K169,$K169-FLOOR(SUMIFS($Q175:AZ175,$Q172:AZ172,12),1),IF(BA172=1,BA176,BA176+AZ173)),0)</f>
        <v>0</v>
      </c>
      <c r="BB173" s="62">
        <f>IF(BB172&gt;0,IF((SUMIFS($Q175:BA175,$Q172:BA172,12)+IF(BA172=12,0,BA173)+BB176)&gt;=$K169,$K169-FLOOR(SUMIFS($Q175:BA175,$Q172:BA172,12),1),IF(BB172=1,BB176,BB176+BA173)),0)</f>
        <v>0</v>
      </c>
      <c r="BC173" s="62">
        <f>IF(BC172&gt;0,IF((SUMIFS($Q175:BB175,$Q172:BB172,12)+IF(BB172=12,0,BB173)+BC176)&gt;=$K169,$K169-FLOOR(SUMIFS($Q175:BB175,$Q172:BB172,12),1),IF(BC172=1,BC176,BC176+BB173)),0)</f>
        <v>0</v>
      </c>
      <c r="BD173" s="62">
        <f>IF(BD172&gt;0,IF((SUMIFS($Q175:BC175,$Q172:BC172,12)+IF(BC172=12,0,BC173)+BD176)&gt;=$K169,$K169-FLOOR(SUMIFS($Q175:BC175,$Q172:BC172,12),1),IF(BD172=1,BD176,BD176+BC173)),0)</f>
        <v>0</v>
      </c>
      <c r="BE173" s="62">
        <f>IF(BE172&gt;0,IF((SUMIFS($Q175:BD175,$Q172:BD172,12)+IF(BD172=12,0,BD173)+BE176)&gt;=$K169,$K169-FLOOR(SUMIFS($Q175:BD175,$Q172:BD172,12),1),IF(BE172=1,BE176,BE176+BD173)),0)</f>
        <v>0</v>
      </c>
      <c r="BF173" s="62">
        <f>IF(BF172&gt;0,IF((SUMIFS($Q175:BE175,$Q172:BE172,12)+IF(BE172=12,0,BE173)+BF176)&gt;=$K169,$K169-FLOOR(SUMIFS($Q175:BE175,$Q172:BE172,12),1),IF(BF172=1,BF176,BF176+BE173)),0)</f>
        <v>0</v>
      </c>
      <c r="BG173" s="62">
        <f>IF(BG172&gt;0,IF((SUMIFS($Q175:BF175,$Q172:BF172,12)+IF(BF172=12,0,BF173)+BG176)&gt;=$K169,$K169-FLOOR(SUMIFS($Q175:BF175,$Q172:BF172,12),1),IF(BG172=1,BG176,BG176+BF173)),0)</f>
        <v>0</v>
      </c>
      <c r="BH173" s="62">
        <f>IF(BH172&gt;0,IF((SUMIFS($Q175:BG175,$Q172:BG172,12)+IF(BG172=12,0,BG173)+BH176)&gt;=$K169,$K169-FLOOR(SUMIFS($Q175:BG175,$Q172:BG172,12),1),IF(BH172=1,BH176,BH176+BG173)),0)</f>
        <v>0</v>
      </c>
      <c r="BI173" s="62">
        <f>IF(BI172&gt;0,IF((SUMIFS($Q175:BH175,$Q172:BH172,12)+IF(BH172=12,0,BH173)+BI176)&gt;=$K169,$K169-FLOOR(SUMIFS($Q175:BH175,$Q172:BH172,12),1),IF(BI172=1,BI176,BI176+BH173)),0)</f>
        <v>0</v>
      </c>
      <c r="BJ173" s="62">
        <f>IF(BJ172&gt;0,IF((SUMIFS($Q175:BI175,$Q172:BI172,12)+IF(BI172=12,0,BI173)+BJ176)&gt;=$K169,$K169-FLOOR(SUMIFS($Q175:BI175,$Q172:BI172,12),1),IF(BJ172=1,BJ176,BJ176+BI173)),0)</f>
        <v>0</v>
      </c>
      <c r="BK173" s="62">
        <f>IF(BK172&gt;0,IF((SUMIFS($Q175:BJ175,$Q172:BJ172,12)+IF(BJ172=12,0,BJ173)+BK176)&gt;=$K169,$K169-FLOOR(SUMIFS($Q175:BJ175,$Q172:BJ172,12),1),IF(BK172=1,BK176,BK176+BJ173)),0)</f>
        <v>0</v>
      </c>
      <c r="BL173" s="62">
        <f>IF(BL172&gt;0,IF((SUMIFS($Q175:BK175,$Q172:BK172,12)+IF(BK172=12,0,BK173)+BL176)&gt;=$K169,$K169-FLOOR(SUMIFS($Q175:BK175,$Q172:BK172,12),1),IF(BL172=1,BL176,BL176+BK173)),0)</f>
        <v>0</v>
      </c>
      <c r="BM173" s="62">
        <f>IF(BM172&gt;0,IF((SUMIFS($Q175:BL175,$Q172:BL172,12)+IF(BL172=12,0,BL173)+BM176)&gt;=$K169,$K169-FLOOR(SUMIFS($Q175:BL175,$Q172:BL172,12),1),IF(BM172=1,BM176,BM176+BL173)),0)</f>
        <v>0</v>
      </c>
      <c r="BN173" s="62">
        <f>IF(BN172&gt;0,IF((SUMIFS($Q175:BM175,$Q172:BM172,12)+IF(BM172=12,0,BM173)+BN176)&gt;=$K169,$K169-FLOOR(SUMIFS($Q175:BM175,$Q172:BM172,12),1),IF(BN172=1,BN176,BN176+BM173)),0)</f>
        <v>0</v>
      </c>
      <c r="BO173" s="62">
        <f>IF(BO172&gt;0,IF((SUMIFS($Q175:BN175,$Q172:BN172,12)+IF(BN172=12,0,BN173)+BO176)&gt;=$K169,$K169-FLOOR(SUMIFS($Q175:BN175,$Q172:BN172,12),1),IF(BO172=1,BO176,BO176+BN173)),0)</f>
        <v>0</v>
      </c>
      <c r="BP173" s="62">
        <f>IF(BP172&gt;0,IF((SUMIFS($Q175:BO175,$Q172:BO172,12)+IF(BO172=12,0,BO173)+BP176)&gt;=$K169,$K169-FLOOR(SUMIFS($Q175:BO175,$Q172:BO172,12),1),IF(BP172=1,BP176,BP176+BO173)),0)</f>
        <v>0</v>
      </c>
      <c r="BQ173" s="62">
        <f>IF(BQ172&gt;0,IF((SUMIFS($Q175:BP175,$Q172:BP172,12)+IF(BP172=12,0,BP173)+BQ176)&gt;=$K169,$K169-FLOOR(SUMIFS($Q175:BP175,$Q172:BP172,12),1),IF(BQ172=1,BQ176,BQ176+BP173)),0)</f>
        <v>0</v>
      </c>
      <c r="BR173" s="62">
        <f>IF(BR172&gt;0,IF((SUMIFS($Q175:BQ175,$Q172:BQ172,12)+IF(BQ172=12,0,BQ173)+BR176)&gt;=$K169,$K169-FLOOR(SUMIFS($Q175:BQ175,$Q172:BQ172,12),1),IF(BR172=1,BR176,BR176+BQ173)),0)</f>
        <v>0</v>
      </c>
      <c r="BS173" s="62">
        <f>IF(BS172&gt;0,IF((SUMIFS($Q175:BR175,$Q172:BR172,12)+IF(BR172=12,0,BR173)+BS176)&gt;=$K169,$K169-FLOOR(SUMIFS($Q175:BR175,$Q172:BR172,12),1),IF(BS172=1,BS176,BS176+BR173)),0)</f>
        <v>0</v>
      </c>
      <c r="BT173" s="62">
        <f>IF(BT172&gt;0,IF((SUMIFS($Q175:BS175,$Q172:BS172,12)+IF(BS172=12,0,BS173)+BT176)&gt;=$K169,$K169-FLOOR(SUMIFS($Q175:BS175,$Q172:BS172,12),1),IF(BT172=1,BT176,BT176+BS173)),0)</f>
        <v>0</v>
      </c>
      <c r="BU173" s="62">
        <f>IF(BU172&gt;0,IF((SUMIFS($Q175:BT175,$Q172:BT172,12)+IF(BT172=12,0,BT173)+BU176)&gt;=$K169,$K169-FLOOR(SUMIFS($Q175:BT175,$Q172:BT172,12),1),IF(BU172=1,BU176,BU176+BT173)),0)</f>
        <v>0</v>
      </c>
      <c r="BV173" s="62">
        <f>IF(BV172&gt;0,IF((SUMIFS($Q175:BU175,$Q172:BU172,12)+IF(BU172=12,0,BU173)+BV176)&gt;=$K169,$K169-FLOOR(SUMIFS($Q175:BU175,$Q172:BU172,12),1),IF(BV172=1,BV176,BV176+BU173)),0)</f>
        <v>0</v>
      </c>
      <c r="BW173" s="62">
        <f>IF(BW172&gt;0,IF((SUMIFS($Q175:BV175,$Q172:BV172,12)+IF(BV172=12,0,BV173)+BW176)&gt;=$K169,$K169-FLOOR(SUMIFS($Q175:BV175,$Q172:BV172,12),1),IF(BW172=1,BW176,BW176+BV173)),0)</f>
        <v>0</v>
      </c>
      <c r="BX173" s="62">
        <f>IF(BX172&gt;0,IF((SUMIFS($Q175:BW175,$Q172:BW172,12)+IF(BW172=12,0,BW173)+BX176)&gt;=$K169,$K169-FLOOR(SUMIFS($Q175:BW175,$Q172:BW172,12),1),IF(BX172=1,BX176,BX176+BW173)),0)</f>
        <v>0</v>
      </c>
      <c r="BY173" s="298"/>
      <c r="BZ173" s="300"/>
      <c r="CA173" s="302"/>
      <c r="CB173" s="302"/>
    </row>
    <row r="174" spans="1:96" s="98" customFormat="1" ht="41.4" hidden="1" customHeight="1" x14ac:dyDescent="0.3">
      <c r="A174" s="97"/>
      <c r="B174" s="119"/>
      <c r="C174" s="73"/>
      <c r="D174" s="73"/>
      <c r="E174" s="73"/>
      <c r="F174" s="73"/>
      <c r="G174" s="73"/>
      <c r="H174" s="73"/>
      <c r="I174" s="73"/>
      <c r="J174" s="73"/>
      <c r="K174" s="73"/>
      <c r="L174" s="58"/>
      <c r="M174" s="7"/>
      <c r="N174" s="160"/>
      <c r="P174" s="59" t="s">
        <v>172</v>
      </c>
      <c r="Q174" s="61">
        <f>IF(Q169&gt;0,Q170,0)</f>
        <v>0</v>
      </c>
      <c r="R174" s="61">
        <f t="shared" ref="R174" si="3659">IF(R169&gt;0,IF(R172=1,R170,R170+Q174),Q174)</f>
        <v>0</v>
      </c>
      <c r="S174" s="61">
        <f t="shared" ref="S174" si="3660">IF(S169&gt;0,IF(S172=1,S170,S170+R174),R174)</f>
        <v>0</v>
      </c>
      <c r="T174" s="61">
        <f t="shared" ref="T174" si="3661">IF(T169&gt;0,IF(T172=1,T170,T170+S174),S174)</f>
        <v>0</v>
      </c>
      <c r="U174" s="61">
        <f t="shared" ref="U174" si="3662">IF(U169&gt;0,IF(U172=1,U170,U170+T174),T174)</f>
        <v>0</v>
      </c>
      <c r="V174" s="61">
        <f t="shared" ref="V174" si="3663">IF(V169&gt;0,IF(V172=1,V170,V170+U174),U174)</f>
        <v>0</v>
      </c>
      <c r="W174" s="61">
        <f t="shared" ref="W174" si="3664">IF(W169&gt;0,IF(W172=1,W170,W170+V174),V174)</f>
        <v>0</v>
      </c>
      <c r="X174" s="61">
        <f t="shared" ref="X174" si="3665">IF(X169&gt;0,IF(X172=1,X170,X170+W174),W174)</f>
        <v>0</v>
      </c>
      <c r="Y174" s="61">
        <f t="shared" ref="Y174" si="3666">IF(Y169&gt;0,IF(Y172=1,Y170,Y170+X174),X174)</f>
        <v>0</v>
      </c>
      <c r="Z174" s="61">
        <f t="shared" ref="Z174" si="3667">IF(Z169&gt;0,IF(Z172=1,Z170,Z170+Y174),Y174)</f>
        <v>0</v>
      </c>
      <c r="AA174" s="61">
        <f t="shared" ref="AA174" si="3668">IF(AA169&gt;0,IF(AA172=1,AA170,AA170+Z174),Z174)</f>
        <v>0</v>
      </c>
      <c r="AB174" s="61">
        <f t="shared" ref="AB174" si="3669">IF(AB169&gt;0,IF(AB172=1,AB170,AB170+AA174),AA174)</f>
        <v>0</v>
      </c>
      <c r="AC174" s="61">
        <f t="shared" ref="AC174" si="3670">IF(AC169&gt;0,IF(AC172=1,AC170,AC170+AB174),AB174)</f>
        <v>0</v>
      </c>
      <c r="AD174" s="61">
        <f t="shared" ref="AD174" si="3671">IF(AD169&gt;0,IF(AD172=1,AD170,AD170+AC174),AC174)</f>
        <v>0</v>
      </c>
      <c r="AE174" s="61">
        <f t="shared" ref="AE174" si="3672">IF(AE169&gt;0,IF(AE172=1,AE170,AE170+AD174),AD174)</f>
        <v>0</v>
      </c>
      <c r="AF174" s="61">
        <f t="shared" ref="AF174" si="3673">IF(AF169&gt;0,IF(AF172=1,AF170,AF170+AE174),AE174)</f>
        <v>0</v>
      </c>
      <c r="AG174" s="61">
        <f t="shared" ref="AG174" si="3674">IF(AG169&gt;0,IF(AG172=1,AG170,AG170+AF174),AF174)</f>
        <v>0</v>
      </c>
      <c r="AH174" s="61">
        <f t="shared" ref="AH174" si="3675">IF(AH169&gt;0,IF(AH172=1,AH170,AH170+AG174),AG174)</f>
        <v>0</v>
      </c>
      <c r="AI174" s="61">
        <f t="shared" ref="AI174" si="3676">IF(AI169&gt;0,IF(AI172=1,AI170,AI170+AH174),AH174)</f>
        <v>0</v>
      </c>
      <c r="AJ174" s="61">
        <f t="shared" ref="AJ174" si="3677">IF(AJ169&gt;0,IF(AJ172=1,AJ170,AJ170+AI174),AI174)</f>
        <v>0</v>
      </c>
      <c r="AK174" s="61">
        <f t="shared" ref="AK174" si="3678">IF(AK169&gt;0,IF(AK172=1,AK170,AK170+AJ174),AJ174)</f>
        <v>0</v>
      </c>
      <c r="AL174" s="61">
        <f t="shared" ref="AL174" si="3679">IF(AL169&gt;0,IF(AL172=1,AL170,AL170+AK174),AK174)</f>
        <v>0</v>
      </c>
      <c r="AM174" s="61">
        <f t="shared" ref="AM174" si="3680">IF(AM169&gt;0,IF(AM172=1,AM170,AM170+AL174),AL174)</f>
        <v>0</v>
      </c>
      <c r="AN174" s="61">
        <f t="shared" ref="AN174" si="3681">IF(AN169&gt;0,IF(AN172=1,AN170,AN170+AM174),AM174)</f>
        <v>0</v>
      </c>
      <c r="AO174" s="61">
        <f t="shared" ref="AO174" si="3682">IF(AO169&gt;0,IF(AO172=1,AO170,AO170+AN174),AN174)</f>
        <v>0</v>
      </c>
      <c r="AP174" s="61">
        <f t="shared" ref="AP174" si="3683">IF(AP169&gt;0,IF(AP172=1,AP170,AP170+AO174),AO174)</f>
        <v>0</v>
      </c>
      <c r="AQ174" s="61">
        <f t="shared" ref="AQ174" si="3684">IF(AQ169&gt;0,IF(AQ172=1,AQ170,AQ170+AP174),AP174)</f>
        <v>0</v>
      </c>
      <c r="AR174" s="61">
        <f t="shared" ref="AR174" si="3685">IF(AR169&gt;0,IF(AR172=1,AR170,AR170+AQ174),AQ174)</f>
        <v>0</v>
      </c>
      <c r="AS174" s="61">
        <f t="shared" ref="AS174" si="3686">IF(AS169&gt;0,IF(AS172=1,AS170,AS170+AR174),AR174)</f>
        <v>0</v>
      </c>
      <c r="AT174" s="61">
        <f t="shared" ref="AT174" si="3687">IF(AT169&gt;0,IF(AT172=1,AT170,AT170+AS174),AS174)</f>
        <v>0</v>
      </c>
      <c r="AU174" s="61">
        <f t="shared" ref="AU174" si="3688">IF(AU169&gt;0,IF(AU172=1,AU170,AU170+AT174),AT174)</f>
        <v>0</v>
      </c>
      <c r="AV174" s="61">
        <f t="shared" ref="AV174" si="3689">IF(AV169&gt;0,IF(AV172=1,AV170,AV170+AU174),AU174)</f>
        <v>0</v>
      </c>
      <c r="AW174" s="61">
        <f t="shared" ref="AW174" si="3690">IF(AW169&gt;0,IF(AW172=1,AW170,AW170+AV174),AV174)</f>
        <v>0</v>
      </c>
      <c r="AX174" s="61">
        <f t="shared" ref="AX174" si="3691">IF(AX169&gt;0,IF(AX172=1,AX170,AX170+AW174),AW174)</f>
        <v>0</v>
      </c>
      <c r="AY174" s="61">
        <f t="shared" ref="AY174" si="3692">IF(AY169&gt;0,IF(AY172=1,AY170,AY170+AX174),AX174)</f>
        <v>0</v>
      </c>
      <c r="AZ174" s="61">
        <f t="shared" ref="AZ174" si="3693">IF(AZ169&gt;0,IF(AZ172=1,AZ170,AZ170+AY174),AY174)</f>
        <v>0</v>
      </c>
      <c r="BA174" s="61">
        <f t="shared" ref="BA174" si="3694">IF(BA169&gt;0,IF(BA172=1,BA170,BA170+AZ174),AZ174)</f>
        <v>0</v>
      </c>
      <c r="BB174" s="61">
        <f t="shared" ref="BB174" si="3695">IF(BB169&gt;0,IF(BB172=1,BB170,BB170+BA174),BA174)</f>
        <v>0</v>
      </c>
      <c r="BC174" s="61">
        <f t="shared" ref="BC174" si="3696">IF(BC169&gt;0,IF(BC172=1,BC170,BC170+BB174),BB174)</f>
        <v>0</v>
      </c>
      <c r="BD174" s="61">
        <f t="shared" ref="BD174" si="3697">IF(BD169&gt;0,IF(BD172=1,BD170,BD170+BC174),BC174)</f>
        <v>0</v>
      </c>
      <c r="BE174" s="61">
        <f t="shared" ref="BE174" si="3698">IF(BE169&gt;0,IF(BE172=1,BE170,BE170+BD174),BD174)</f>
        <v>0</v>
      </c>
      <c r="BF174" s="61">
        <f t="shared" ref="BF174" si="3699">IF(BF169&gt;0,IF(BF172=1,BF170,BF170+BE174),BE174)</f>
        <v>0</v>
      </c>
      <c r="BG174" s="61">
        <f t="shared" ref="BG174" si="3700">IF(BG169&gt;0,IF(BG172=1,BG170,BG170+BF174),BF174)</f>
        <v>0</v>
      </c>
      <c r="BH174" s="61">
        <f t="shared" ref="BH174" si="3701">IF(BH169&gt;0,IF(BH172=1,BH170,BH170+BG174),BG174)</f>
        <v>0</v>
      </c>
      <c r="BI174" s="61">
        <f t="shared" ref="BI174" si="3702">IF(BI169&gt;0,IF(BI172=1,BI170,BI170+BH174),BH174)</f>
        <v>0</v>
      </c>
      <c r="BJ174" s="61">
        <f t="shared" ref="BJ174" si="3703">IF(BJ169&gt;0,IF(BJ172=1,BJ170,BJ170+BI174),BI174)</f>
        <v>0</v>
      </c>
      <c r="BK174" s="61">
        <f t="shared" ref="BK174" si="3704">IF(BK169&gt;0,IF(BK172=1,BK170,BK170+BJ174),BJ174)</f>
        <v>0</v>
      </c>
      <c r="BL174" s="61">
        <f t="shared" ref="BL174" si="3705">IF(BL169&gt;0,IF(BL172=1,BL170,BL170+BK174),BK174)</f>
        <v>0</v>
      </c>
      <c r="BM174" s="61">
        <f t="shared" ref="BM174" si="3706">IF(BM169&gt;0,IF(BM172=1,BM170,BM170+BL174),BL174)</f>
        <v>0</v>
      </c>
      <c r="BN174" s="61">
        <f t="shared" ref="BN174" si="3707">IF(BN169&gt;0,IF(BN172=1,BN170,BN170+BM174),BM174)</f>
        <v>0</v>
      </c>
      <c r="BO174" s="61">
        <f t="shared" ref="BO174" si="3708">IF(BO169&gt;0,IF(BO172=1,BO170,BO170+BN174),BN174)</f>
        <v>0</v>
      </c>
      <c r="BP174" s="61">
        <f t="shared" ref="BP174" si="3709">IF(BP169&gt;0,IF(BP172=1,BP170,BP170+BO174),BO174)</f>
        <v>0</v>
      </c>
      <c r="BQ174" s="61">
        <f t="shared" ref="BQ174" si="3710">IF(BQ169&gt;0,IF(BQ172=1,BQ170,BQ170+BP174),BP174)</f>
        <v>0</v>
      </c>
      <c r="BR174" s="61">
        <f t="shared" ref="BR174" si="3711">IF(BR169&gt;0,IF(BR172=1,BR170,BR170+BQ174),BQ174)</f>
        <v>0</v>
      </c>
      <c r="BS174" s="61">
        <f t="shared" ref="BS174" si="3712">IF(BS169&gt;0,IF(BS172=1,BS170,BS170+BR174),BR174)</f>
        <v>0</v>
      </c>
      <c r="BT174" s="61">
        <f t="shared" ref="BT174" si="3713">IF(BT169&gt;0,IF(BT172=1,BT170,BT170+BS174),BS174)</f>
        <v>0</v>
      </c>
      <c r="BU174" s="61">
        <f t="shared" ref="BU174" si="3714">IF(BU169&gt;0,IF(BU172=1,BU170,BU170+BT174),BT174)</f>
        <v>0</v>
      </c>
      <c r="BV174" s="61">
        <f t="shared" ref="BV174" si="3715">IF(BV169&gt;0,IF(BV172=1,BV170,BV170+BU174),BU174)</f>
        <v>0</v>
      </c>
      <c r="BW174" s="61">
        <f t="shared" ref="BW174" si="3716">IF(BW169&gt;0,IF(BW172=1,BW170,BW170+BV174),BV174)</f>
        <v>0</v>
      </c>
      <c r="BX174" s="61">
        <f t="shared" ref="BX174" si="3717">IF(BX169&gt;0,IF(BX172=1,BX170,BX170+BW174),BW174)</f>
        <v>0</v>
      </c>
      <c r="BY174" s="298"/>
      <c r="BZ174" s="300"/>
      <c r="CA174" s="302"/>
      <c r="CB174" s="302"/>
    </row>
    <row r="175" spans="1:96" s="98" customFormat="1" ht="41.4" hidden="1" customHeight="1" x14ac:dyDescent="0.3">
      <c r="A175" s="97"/>
      <c r="B175" s="119"/>
      <c r="C175" s="73"/>
      <c r="D175" s="73"/>
      <c r="E175" s="73"/>
      <c r="F175" s="73"/>
      <c r="G175" s="73"/>
      <c r="H175" s="73"/>
      <c r="I175" s="73"/>
      <c r="J175" s="73"/>
      <c r="K175" s="73"/>
      <c r="L175" s="58"/>
      <c r="M175" s="7"/>
      <c r="N175" s="160"/>
      <c r="P175" s="59" t="s">
        <v>173</v>
      </c>
      <c r="Q175" s="61">
        <f>Q177</f>
        <v>0</v>
      </c>
      <c r="R175" s="61">
        <f t="shared" ref="R175" si="3718">IF(R172=1,R177,R177+Q175)</f>
        <v>0</v>
      </c>
      <c r="S175" s="61">
        <f t="shared" ref="S175" si="3719">IF(S172=1,S177,S177+R175)</f>
        <v>0</v>
      </c>
      <c r="T175" s="61">
        <f t="shared" ref="T175" si="3720">IF(T172=1,T177,T177+S175)</f>
        <v>0</v>
      </c>
      <c r="U175" s="61">
        <f t="shared" ref="U175" si="3721">IF(U172=1,U177,U177+T175)</f>
        <v>0</v>
      </c>
      <c r="V175" s="61">
        <f t="shared" ref="V175" si="3722">IF(V172=1,V177,V177+U175)</f>
        <v>0</v>
      </c>
      <c r="W175" s="61">
        <f t="shared" ref="W175" si="3723">IF(W172=1,W177,W177+V175)</f>
        <v>0</v>
      </c>
      <c r="X175" s="61">
        <f t="shared" ref="X175" si="3724">IF(X172=1,X177,X177+W175)</f>
        <v>0</v>
      </c>
      <c r="Y175" s="61">
        <f t="shared" ref="Y175" si="3725">IF(Y172=1,Y177,Y177+X175)</f>
        <v>0</v>
      </c>
      <c r="Z175" s="61">
        <f t="shared" ref="Z175" si="3726">IF(Z172=1,Z177,Z177+Y175)</f>
        <v>0</v>
      </c>
      <c r="AA175" s="61">
        <f t="shared" ref="AA175" si="3727">IF(AA172=1,AA177,AA177+Z175)</f>
        <v>0</v>
      </c>
      <c r="AB175" s="61">
        <f t="shared" ref="AB175" si="3728">IF(AB172=1,AB177,AB177+AA175)</f>
        <v>0</v>
      </c>
      <c r="AC175" s="61">
        <f t="shared" ref="AC175" si="3729">IF(AC172=1,AC177,AC177+AB175)</f>
        <v>0</v>
      </c>
      <c r="AD175" s="61">
        <f t="shared" ref="AD175" si="3730">IF(AD172=1,AD177,AD177+AC175)</f>
        <v>0</v>
      </c>
      <c r="AE175" s="61">
        <f t="shared" ref="AE175" si="3731">IF(AE172=1,AE177,AE177+AD175)</f>
        <v>0</v>
      </c>
      <c r="AF175" s="61">
        <f t="shared" ref="AF175" si="3732">IF(AF172=1,AF177,AF177+AE175)</f>
        <v>0</v>
      </c>
      <c r="AG175" s="61">
        <f t="shared" ref="AG175" si="3733">IF(AG172=1,AG177,AG177+AF175)</f>
        <v>0</v>
      </c>
      <c r="AH175" s="61">
        <f t="shared" ref="AH175" si="3734">IF(AH172=1,AH177,AH177+AG175)</f>
        <v>0</v>
      </c>
      <c r="AI175" s="61">
        <f t="shared" ref="AI175" si="3735">IF(AI172=1,AI177,AI177+AH175)</f>
        <v>0</v>
      </c>
      <c r="AJ175" s="61">
        <f t="shared" ref="AJ175" si="3736">IF(AJ172=1,AJ177,AJ177+AI175)</f>
        <v>0</v>
      </c>
      <c r="AK175" s="61">
        <f t="shared" ref="AK175" si="3737">IF(AK172=1,AK177,AK177+AJ175)</f>
        <v>0</v>
      </c>
      <c r="AL175" s="61">
        <f t="shared" ref="AL175" si="3738">IF(AL172=1,AL177,AL177+AK175)</f>
        <v>0</v>
      </c>
      <c r="AM175" s="61">
        <f t="shared" ref="AM175" si="3739">IF(AM172=1,AM177,AM177+AL175)</f>
        <v>0</v>
      </c>
      <c r="AN175" s="61">
        <f t="shared" ref="AN175" si="3740">IF(AN172=1,AN177,AN177+AM175)</f>
        <v>0</v>
      </c>
      <c r="AO175" s="61">
        <f t="shared" ref="AO175" si="3741">IF(AO172=1,AO177,AO177+AN175)</f>
        <v>0</v>
      </c>
      <c r="AP175" s="61">
        <f t="shared" ref="AP175" si="3742">IF(AP172=1,AP177,AP177+AO175)</f>
        <v>0</v>
      </c>
      <c r="AQ175" s="61">
        <f t="shared" ref="AQ175" si="3743">IF(AQ172=1,AQ177,AQ177+AP175)</f>
        <v>0</v>
      </c>
      <c r="AR175" s="61">
        <f t="shared" ref="AR175" si="3744">IF(AR172=1,AR177,AR177+AQ175)</f>
        <v>0</v>
      </c>
      <c r="AS175" s="61">
        <f t="shared" ref="AS175" si="3745">IF(AS172=1,AS177,AS177+AR175)</f>
        <v>0</v>
      </c>
      <c r="AT175" s="61">
        <f t="shared" ref="AT175" si="3746">IF(AT172=1,AT177,AT177+AS175)</f>
        <v>0</v>
      </c>
      <c r="AU175" s="61">
        <f t="shared" ref="AU175" si="3747">IF(AU172=1,AU177,AU177+AT175)</f>
        <v>0</v>
      </c>
      <c r="AV175" s="61">
        <f t="shared" ref="AV175" si="3748">IF(AV172=1,AV177,AV177+AU175)</f>
        <v>0</v>
      </c>
      <c r="AW175" s="61">
        <f t="shared" ref="AW175" si="3749">IF(AW172=1,AW177,AW177+AV175)</f>
        <v>0</v>
      </c>
      <c r="AX175" s="61">
        <f t="shared" ref="AX175" si="3750">IF(AX172=1,AX177,AX177+AW175)</f>
        <v>0</v>
      </c>
      <c r="AY175" s="61">
        <f t="shared" ref="AY175" si="3751">IF(AY172=1,AY177,AY177+AX175)</f>
        <v>0</v>
      </c>
      <c r="AZ175" s="61">
        <f t="shared" ref="AZ175" si="3752">IF(AZ172=1,AZ177,AZ177+AY175)</f>
        <v>0</v>
      </c>
      <c r="BA175" s="61">
        <f t="shared" ref="BA175" si="3753">IF(BA172=1,BA177,BA177+AZ175)</f>
        <v>0</v>
      </c>
      <c r="BB175" s="61">
        <f t="shared" ref="BB175" si="3754">IF(BB172=1,BB177,BB177+BA175)</f>
        <v>0</v>
      </c>
      <c r="BC175" s="61">
        <f t="shared" ref="BC175" si="3755">IF(BC172=1,BC177,BC177+BB175)</f>
        <v>0</v>
      </c>
      <c r="BD175" s="61">
        <f t="shared" ref="BD175" si="3756">IF(BD172=1,BD177,BD177+BC175)</f>
        <v>0</v>
      </c>
      <c r="BE175" s="61">
        <f t="shared" ref="BE175" si="3757">IF(BE172=1,BE177,BE177+BD175)</f>
        <v>0</v>
      </c>
      <c r="BF175" s="61">
        <f t="shared" ref="BF175" si="3758">IF(BF172=1,BF177,BF177+BE175)</f>
        <v>0</v>
      </c>
      <c r="BG175" s="61">
        <f t="shared" ref="BG175" si="3759">IF(BG172=1,BG177,BG177+BF175)</f>
        <v>0</v>
      </c>
      <c r="BH175" s="61">
        <f t="shared" ref="BH175" si="3760">IF(BH172=1,BH177,BH177+BG175)</f>
        <v>0</v>
      </c>
      <c r="BI175" s="61">
        <f t="shared" ref="BI175" si="3761">IF(BI172=1,BI177,BI177+BH175)</f>
        <v>0</v>
      </c>
      <c r="BJ175" s="61">
        <f t="shared" ref="BJ175" si="3762">IF(BJ172=1,BJ177,BJ177+BI175)</f>
        <v>0</v>
      </c>
      <c r="BK175" s="61">
        <f t="shared" ref="BK175" si="3763">IF(BK172=1,BK177,BK177+BJ175)</f>
        <v>0</v>
      </c>
      <c r="BL175" s="61">
        <f t="shared" ref="BL175" si="3764">IF(BL172=1,BL177,BL177+BK175)</f>
        <v>0</v>
      </c>
      <c r="BM175" s="61">
        <f t="shared" ref="BM175" si="3765">IF(BM172=1,BM177,BM177+BL175)</f>
        <v>0</v>
      </c>
      <c r="BN175" s="61">
        <f t="shared" ref="BN175" si="3766">IF(BN172=1,BN177,BN177+BM175)</f>
        <v>0</v>
      </c>
      <c r="BO175" s="61">
        <f t="shared" ref="BO175" si="3767">IF(BO172=1,BO177,BO177+BN175)</f>
        <v>0</v>
      </c>
      <c r="BP175" s="61">
        <f t="shared" ref="BP175" si="3768">IF(BP172=1,BP177,BP177+BO175)</f>
        <v>0</v>
      </c>
      <c r="BQ175" s="61">
        <f t="shared" ref="BQ175" si="3769">IF(BQ172=1,BQ177,BQ177+BP175)</f>
        <v>0</v>
      </c>
      <c r="BR175" s="61">
        <f t="shared" ref="BR175" si="3770">IF(BR172=1,BR177,BR177+BQ175)</f>
        <v>0</v>
      </c>
      <c r="BS175" s="61">
        <f t="shared" ref="BS175" si="3771">IF(BS172=1,BS177,BS177+BR175)</f>
        <v>0</v>
      </c>
      <c r="BT175" s="61">
        <f t="shared" ref="BT175" si="3772">IF(BT172=1,BT177,BT177+BS175)</f>
        <v>0</v>
      </c>
      <c r="BU175" s="61">
        <f t="shared" ref="BU175" si="3773">IF(BU172=1,BU177,BU177+BT175)</f>
        <v>0</v>
      </c>
      <c r="BV175" s="61">
        <f t="shared" ref="BV175" si="3774">IF(BV172=1,BV177,BV177+BU175)</f>
        <v>0</v>
      </c>
      <c r="BW175" s="61">
        <f t="shared" ref="BW175" si="3775">IF(BW172=1,BW177,BW177+BV175)</f>
        <v>0</v>
      </c>
      <c r="BX175" s="61">
        <f t="shared" ref="BX175" si="3776">IF(BX172=1,BX177,BX177+BW175)</f>
        <v>0</v>
      </c>
      <c r="BY175" s="298"/>
      <c r="BZ175" s="300"/>
      <c r="CA175" s="302"/>
      <c r="CB175" s="302"/>
    </row>
    <row r="176" spans="1:96" s="98" customFormat="1" ht="28.95" customHeight="1" x14ac:dyDescent="0.3">
      <c r="A176" s="97"/>
      <c r="B176" s="119"/>
      <c r="C176" s="73"/>
      <c r="D176" s="73"/>
      <c r="E176" s="73"/>
      <c r="F176" s="73"/>
      <c r="G176" s="73"/>
      <c r="H176" s="73"/>
      <c r="I176" s="73"/>
      <c r="J176" s="73"/>
      <c r="K176" s="73"/>
      <c r="L176" s="58"/>
      <c r="M176" s="7"/>
      <c r="N176" s="160"/>
      <c r="P176" s="57" t="s">
        <v>171</v>
      </c>
      <c r="Q176" s="62">
        <f t="shared" ref="Q176:BX176" si="3777">1720/12*Q169</f>
        <v>0</v>
      </c>
      <c r="R176" s="62">
        <f t="shared" si="3777"/>
        <v>0</v>
      </c>
      <c r="S176" s="62">
        <f t="shared" si="3777"/>
        <v>0</v>
      </c>
      <c r="T176" s="62">
        <f t="shared" si="3777"/>
        <v>0</v>
      </c>
      <c r="U176" s="62">
        <f t="shared" si="3777"/>
        <v>0</v>
      </c>
      <c r="V176" s="62">
        <f t="shared" si="3777"/>
        <v>0</v>
      </c>
      <c r="W176" s="62">
        <f t="shared" si="3777"/>
        <v>0</v>
      </c>
      <c r="X176" s="62">
        <f t="shared" si="3777"/>
        <v>0</v>
      </c>
      <c r="Y176" s="62">
        <f t="shared" si="3777"/>
        <v>0</v>
      </c>
      <c r="Z176" s="62">
        <f t="shared" si="3777"/>
        <v>0</v>
      </c>
      <c r="AA176" s="62">
        <f t="shared" si="3777"/>
        <v>0</v>
      </c>
      <c r="AB176" s="62">
        <f t="shared" si="3777"/>
        <v>0</v>
      </c>
      <c r="AC176" s="62">
        <f t="shared" si="3777"/>
        <v>0</v>
      </c>
      <c r="AD176" s="62">
        <f t="shared" si="3777"/>
        <v>0</v>
      </c>
      <c r="AE176" s="62">
        <f t="shared" si="3777"/>
        <v>0</v>
      </c>
      <c r="AF176" s="62">
        <f t="shared" si="3777"/>
        <v>0</v>
      </c>
      <c r="AG176" s="62">
        <f t="shared" si="3777"/>
        <v>0</v>
      </c>
      <c r="AH176" s="62">
        <f t="shared" si="3777"/>
        <v>0</v>
      </c>
      <c r="AI176" s="62">
        <f t="shared" si="3777"/>
        <v>0</v>
      </c>
      <c r="AJ176" s="62">
        <f t="shared" si="3777"/>
        <v>0</v>
      </c>
      <c r="AK176" s="62">
        <f t="shared" si="3777"/>
        <v>0</v>
      </c>
      <c r="AL176" s="62">
        <f t="shared" si="3777"/>
        <v>0</v>
      </c>
      <c r="AM176" s="62">
        <f t="shared" si="3777"/>
        <v>0</v>
      </c>
      <c r="AN176" s="62">
        <f t="shared" si="3777"/>
        <v>0</v>
      </c>
      <c r="AO176" s="62">
        <f t="shared" si="3777"/>
        <v>0</v>
      </c>
      <c r="AP176" s="62">
        <f t="shared" si="3777"/>
        <v>0</v>
      </c>
      <c r="AQ176" s="62">
        <f t="shared" si="3777"/>
        <v>0</v>
      </c>
      <c r="AR176" s="62">
        <f t="shared" si="3777"/>
        <v>0</v>
      </c>
      <c r="AS176" s="62">
        <f t="shared" si="3777"/>
        <v>0</v>
      </c>
      <c r="AT176" s="62">
        <f t="shared" si="3777"/>
        <v>0</v>
      </c>
      <c r="AU176" s="62">
        <f t="shared" si="3777"/>
        <v>0</v>
      </c>
      <c r="AV176" s="62">
        <f t="shared" si="3777"/>
        <v>0</v>
      </c>
      <c r="AW176" s="62">
        <f t="shared" si="3777"/>
        <v>0</v>
      </c>
      <c r="AX176" s="62">
        <f t="shared" si="3777"/>
        <v>0</v>
      </c>
      <c r="AY176" s="62">
        <f t="shared" si="3777"/>
        <v>0</v>
      </c>
      <c r="AZ176" s="62">
        <f t="shared" si="3777"/>
        <v>0</v>
      </c>
      <c r="BA176" s="62">
        <f t="shared" si="3777"/>
        <v>0</v>
      </c>
      <c r="BB176" s="62">
        <f t="shared" si="3777"/>
        <v>0</v>
      </c>
      <c r="BC176" s="62">
        <f t="shared" si="3777"/>
        <v>0</v>
      </c>
      <c r="BD176" s="62">
        <f t="shared" si="3777"/>
        <v>0</v>
      </c>
      <c r="BE176" s="62">
        <f t="shared" si="3777"/>
        <v>0</v>
      </c>
      <c r="BF176" s="62">
        <f t="shared" si="3777"/>
        <v>0</v>
      </c>
      <c r="BG176" s="62">
        <f t="shared" si="3777"/>
        <v>0</v>
      </c>
      <c r="BH176" s="62">
        <f t="shared" si="3777"/>
        <v>0</v>
      </c>
      <c r="BI176" s="62">
        <f t="shared" si="3777"/>
        <v>0</v>
      </c>
      <c r="BJ176" s="62">
        <f t="shared" si="3777"/>
        <v>0</v>
      </c>
      <c r="BK176" s="62">
        <f t="shared" si="3777"/>
        <v>0</v>
      </c>
      <c r="BL176" s="62">
        <f t="shared" si="3777"/>
        <v>0</v>
      </c>
      <c r="BM176" s="62">
        <f t="shared" si="3777"/>
        <v>0</v>
      </c>
      <c r="BN176" s="62">
        <f t="shared" si="3777"/>
        <v>0</v>
      </c>
      <c r="BO176" s="62">
        <f t="shared" si="3777"/>
        <v>0</v>
      </c>
      <c r="BP176" s="62">
        <f t="shared" si="3777"/>
        <v>0</v>
      </c>
      <c r="BQ176" s="62">
        <f t="shared" si="3777"/>
        <v>0</v>
      </c>
      <c r="BR176" s="62">
        <f t="shared" si="3777"/>
        <v>0</v>
      </c>
      <c r="BS176" s="62">
        <f t="shared" si="3777"/>
        <v>0</v>
      </c>
      <c r="BT176" s="62">
        <f t="shared" si="3777"/>
        <v>0</v>
      </c>
      <c r="BU176" s="62">
        <f t="shared" si="3777"/>
        <v>0</v>
      </c>
      <c r="BV176" s="62">
        <f t="shared" si="3777"/>
        <v>0</v>
      </c>
      <c r="BW176" s="62">
        <f t="shared" si="3777"/>
        <v>0</v>
      </c>
      <c r="BX176" s="62">
        <f t="shared" si="3777"/>
        <v>0</v>
      </c>
      <c r="BY176" s="298"/>
      <c r="BZ176" s="300"/>
      <c r="CA176" s="302"/>
      <c r="CB176" s="302"/>
    </row>
    <row r="177" spans="1:96" s="98" customFormat="1" ht="28.8" x14ac:dyDescent="0.3">
      <c r="A177" s="97"/>
      <c r="B177" s="119"/>
      <c r="C177" s="73"/>
      <c r="D177" s="73"/>
      <c r="E177" s="73"/>
      <c r="F177" s="73"/>
      <c r="G177" s="73"/>
      <c r="H177" s="73"/>
      <c r="I177" s="73"/>
      <c r="J177" s="73"/>
      <c r="K177" s="73"/>
      <c r="L177" s="58"/>
      <c r="M177" s="7"/>
      <c r="N177" s="160"/>
      <c r="P177" s="57" t="s">
        <v>155</v>
      </c>
      <c r="Q177" s="62">
        <f>FLOOR(IF(OR(Q172=0,Q172=1),IF(Q170&gt;=Q176,Q176,Q170)+0.00000001,IF(Q174&gt;=Q173,Q173,Q174))+0.00000001,1)</f>
        <v>0</v>
      </c>
      <c r="R177" s="62">
        <f t="shared" ref="R177" si="3778">FLOOR(IF(OR(R172=0,R172=1),IF(R176&gt;R173,R173,IF(R170&gt;=R176,R176,R170)+0.00000001),IF(R174&gt;=R173,R173-Q175,R174-Q175)+0.00000001),1)</f>
        <v>0</v>
      </c>
      <c r="S177" s="62">
        <f t="shared" ref="S177" si="3779">FLOOR(IF(OR(S172=0,S172=1),IF(S176&gt;S173,S173,IF(S170&gt;=S176,S176,S170)+0.00000001),IF(S174&gt;=S173,S173-R175,S174-R175)+0.00000001),1)</f>
        <v>0</v>
      </c>
      <c r="T177" s="62">
        <f t="shared" ref="T177" si="3780">FLOOR(IF(OR(T172=0,T172=1),IF(T176&gt;T173,T173,IF(T170&gt;=T176,T176,T170)+0.00000001),IF(T174&gt;=T173,T173-S175,T174-S175)+0.00000001),1)</f>
        <v>0</v>
      </c>
      <c r="U177" s="62">
        <f t="shared" ref="U177" si="3781">FLOOR(IF(OR(U172=0,U172=1),IF(U176&gt;U173,U173,IF(U170&gt;=U176,U176,U170)+0.00000001),IF(U174&gt;=U173,U173-T175,U174-T175)+0.00000001),1)</f>
        <v>0</v>
      </c>
      <c r="V177" s="62">
        <f t="shared" ref="V177" si="3782">FLOOR(IF(OR(V172=0,V172=1),IF(V176&gt;V173,V173,IF(V170&gt;=V176,V176,V170)+0.00000001),IF(V174&gt;=V173,V173-U175,V174-U175)+0.00000001),1)</f>
        <v>0</v>
      </c>
      <c r="W177" s="62">
        <f t="shared" ref="W177" si="3783">FLOOR(IF(OR(W172=0,W172=1),IF(W176&gt;W173,W173,IF(W170&gt;=W176,W176,W170)+0.00000001),IF(W174&gt;=W173,W173-V175,W174-V175)+0.00000001),1)</f>
        <v>0</v>
      </c>
      <c r="X177" s="62">
        <f t="shared" ref="X177" si="3784">FLOOR(IF(OR(X172=0,X172=1),IF(X176&gt;X173,X173,IF(X170&gt;=X176,X176,X170)+0.00000001),IF(X174&gt;=X173,X173-W175,X174-W175)+0.00000001),1)</f>
        <v>0</v>
      </c>
      <c r="Y177" s="62">
        <f t="shared" ref="Y177" si="3785">FLOOR(IF(OR(Y172=0,Y172=1),IF(Y176&gt;Y173,Y173,IF(Y170&gt;=Y176,Y176,Y170)+0.00000001),IF(Y174&gt;=Y173,Y173-X175,Y174-X175)+0.00000001),1)</f>
        <v>0</v>
      </c>
      <c r="Z177" s="62">
        <f t="shared" ref="Z177" si="3786">FLOOR(IF(OR(Z172=0,Z172=1),IF(Z176&gt;Z173,Z173,IF(Z170&gt;=Z176,Z176,Z170)+0.00000001),IF(Z174&gt;=Z173,Z173-Y175,Z174-Y175)+0.00000001),1)</f>
        <v>0</v>
      </c>
      <c r="AA177" s="62">
        <f t="shared" ref="AA177" si="3787">FLOOR(IF(OR(AA172=0,AA172=1),IF(AA176&gt;AA173,AA173,IF(AA170&gt;=AA176,AA176,AA170)+0.00000001),IF(AA174&gt;=AA173,AA173-Z175,AA174-Z175)+0.00000001),1)</f>
        <v>0</v>
      </c>
      <c r="AB177" s="62">
        <f t="shared" ref="AB177" si="3788">FLOOR(IF(OR(AB172=0,AB172=1),IF(AB176&gt;AB173,AB173,IF(AB170&gt;=AB176,AB176,AB170)+0.00000001),IF(AB174&gt;=AB173,AB173-AA175,AB174-AA175)+0.00000001),1)</f>
        <v>0</v>
      </c>
      <c r="AC177" s="62">
        <f t="shared" ref="AC177" si="3789">FLOOR(IF(OR(AC172=0,AC172=1),IF(AC176&gt;AC173,AC173,IF(AC170&gt;=AC176,AC176,AC170)+0.00000001),IF(AC174&gt;=AC173,AC173-AB175,AC174-AB175)+0.00000001),1)</f>
        <v>0</v>
      </c>
      <c r="AD177" s="62">
        <f t="shared" ref="AD177" si="3790">FLOOR(IF(OR(AD172=0,AD172=1),IF(AD176&gt;AD173,AD173,IF(AD170&gt;=AD176,AD176,AD170)+0.00000001),IF(AD174&gt;=AD173,AD173-AC175,AD174-AC175)+0.00000001),1)</f>
        <v>0</v>
      </c>
      <c r="AE177" s="62">
        <f t="shared" ref="AE177" si="3791">FLOOR(IF(OR(AE172=0,AE172=1),IF(AE176&gt;AE173,AE173,IF(AE170&gt;=AE176,AE176,AE170)+0.00000001),IF(AE174&gt;=AE173,AE173-AD175,AE174-AD175)+0.00000001),1)</f>
        <v>0</v>
      </c>
      <c r="AF177" s="62">
        <f t="shared" ref="AF177" si="3792">FLOOR(IF(OR(AF172=0,AF172=1),IF(AF176&gt;AF173,AF173,IF(AF170&gt;=AF176,AF176,AF170)+0.00000001),IF(AF174&gt;=AF173,AF173-AE175,AF174-AE175)+0.00000001),1)</f>
        <v>0</v>
      </c>
      <c r="AG177" s="62">
        <f t="shared" ref="AG177" si="3793">FLOOR(IF(OR(AG172=0,AG172=1),IF(AG176&gt;AG173,AG173,IF(AG170&gt;=AG176,AG176,AG170)+0.00000001),IF(AG174&gt;=AG173,AG173-AF175,AG174-AF175)+0.00000001),1)</f>
        <v>0</v>
      </c>
      <c r="AH177" s="62">
        <f t="shared" ref="AH177" si="3794">FLOOR(IF(OR(AH172=0,AH172=1),IF(AH176&gt;AH173,AH173,IF(AH170&gt;=AH176,AH176,AH170)+0.00000001),IF(AH174&gt;=AH173,AH173-AG175,AH174-AG175)+0.00000001),1)</f>
        <v>0</v>
      </c>
      <c r="AI177" s="62">
        <f t="shared" ref="AI177" si="3795">FLOOR(IF(OR(AI172=0,AI172=1),IF(AI176&gt;AI173,AI173,IF(AI170&gt;=AI176,AI176,AI170)+0.00000001),IF(AI174&gt;=AI173,AI173-AH175,AI174-AH175)+0.00000001),1)</f>
        <v>0</v>
      </c>
      <c r="AJ177" s="62">
        <f t="shared" ref="AJ177" si="3796">FLOOR(IF(OR(AJ172=0,AJ172=1),IF(AJ176&gt;AJ173,AJ173,IF(AJ170&gt;=AJ176,AJ176,AJ170)+0.00000001),IF(AJ174&gt;=AJ173,AJ173-AI175,AJ174-AI175)+0.00000001),1)</f>
        <v>0</v>
      </c>
      <c r="AK177" s="62">
        <f t="shared" ref="AK177" si="3797">FLOOR(IF(OR(AK172=0,AK172=1),IF(AK176&gt;AK173,AK173,IF(AK170&gt;=AK176,AK176,AK170)+0.00000001),IF(AK174&gt;=AK173,AK173-AJ175,AK174-AJ175)+0.00000001),1)</f>
        <v>0</v>
      </c>
      <c r="AL177" s="62">
        <f t="shared" ref="AL177" si="3798">FLOOR(IF(OR(AL172=0,AL172=1),IF(AL176&gt;AL173,AL173,IF(AL170&gt;=AL176,AL176,AL170)+0.00000001),IF(AL174&gt;=AL173,AL173-AK175,AL174-AK175)+0.00000001),1)</f>
        <v>0</v>
      </c>
      <c r="AM177" s="62">
        <f t="shared" ref="AM177" si="3799">FLOOR(IF(OR(AM172=0,AM172=1),IF(AM176&gt;AM173,AM173,IF(AM170&gt;=AM176,AM176,AM170)+0.00000001),IF(AM174&gt;=AM173,AM173-AL175,AM174-AL175)+0.00000001),1)</f>
        <v>0</v>
      </c>
      <c r="AN177" s="62">
        <f t="shared" ref="AN177" si="3800">FLOOR(IF(OR(AN172=0,AN172=1),IF(AN176&gt;AN173,AN173,IF(AN170&gt;=AN176,AN176,AN170)+0.00000001),IF(AN174&gt;=AN173,AN173-AM175,AN174-AM175)+0.00000001),1)</f>
        <v>0</v>
      </c>
      <c r="AO177" s="62">
        <f t="shared" ref="AO177" si="3801">FLOOR(IF(OR(AO172=0,AO172=1),IF(AO176&gt;AO173,AO173,IF(AO170&gt;=AO176,AO176,AO170)+0.00000001),IF(AO174&gt;=AO173,AO173-AN175,AO174-AN175)+0.00000001),1)</f>
        <v>0</v>
      </c>
      <c r="AP177" s="62">
        <f t="shared" ref="AP177" si="3802">FLOOR(IF(OR(AP172=0,AP172=1),IF(AP176&gt;AP173,AP173,IF(AP170&gt;=AP176,AP176,AP170)+0.00000001),IF(AP174&gt;=AP173,AP173-AO175,AP174-AO175)+0.00000001),1)</f>
        <v>0</v>
      </c>
      <c r="AQ177" s="62">
        <f t="shared" ref="AQ177" si="3803">FLOOR(IF(OR(AQ172=0,AQ172=1),IF(AQ176&gt;AQ173,AQ173,IF(AQ170&gt;=AQ176,AQ176,AQ170)+0.00000001),IF(AQ174&gt;=AQ173,AQ173-AP175,AQ174-AP175)+0.00000001),1)</f>
        <v>0</v>
      </c>
      <c r="AR177" s="62">
        <f t="shared" ref="AR177" si="3804">FLOOR(IF(OR(AR172=0,AR172=1),IF(AR176&gt;AR173,AR173,IF(AR170&gt;=AR176,AR176,AR170)+0.00000001),IF(AR174&gt;=AR173,AR173-AQ175,AR174-AQ175)+0.00000001),1)</f>
        <v>0</v>
      </c>
      <c r="AS177" s="62">
        <f t="shared" ref="AS177" si="3805">FLOOR(IF(OR(AS172=0,AS172=1),IF(AS176&gt;AS173,AS173,IF(AS170&gt;=AS176,AS176,AS170)+0.00000001),IF(AS174&gt;=AS173,AS173-AR175,AS174-AR175)+0.00000001),1)</f>
        <v>0</v>
      </c>
      <c r="AT177" s="62">
        <f t="shared" ref="AT177" si="3806">FLOOR(IF(OR(AT172=0,AT172=1),IF(AT176&gt;AT173,AT173,IF(AT170&gt;=AT176,AT176,AT170)+0.00000001),IF(AT174&gt;=AT173,AT173-AS175,AT174-AS175)+0.00000001),1)</f>
        <v>0</v>
      </c>
      <c r="AU177" s="62">
        <f t="shared" ref="AU177" si="3807">FLOOR(IF(OR(AU172=0,AU172=1),IF(AU176&gt;AU173,AU173,IF(AU170&gt;=AU176,AU176,AU170)+0.00000001),IF(AU174&gt;=AU173,AU173-AT175,AU174-AT175)+0.00000001),1)</f>
        <v>0</v>
      </c>
      <c r="AV177" s="62">
        <f t="shared" ref="AV177" si="3808">FLOOR(IF(OR(AV172=0,AV172=1),IF(AV176&gt;AV173,AV173,IF(AV170&gt;=AV176,AV176,AV170)+0.00000001),IF(AV174&gt;=AV173,AV173-AU175,AV174-AU175)+0.00000001),1)</f>
        <v>0</v>
      </c>
      <c r="AW177" s="62">
        <f t="shared" ref="AW177" si="3809">FLOOR(IF(OR(AW172=0,AW172=1),IF(AW176&gt;AW173,AW173,IF(AW170&gt;=AW176,AW176,AW170)+0.00000001),IF(AW174&gt;=AW173,AW173-AV175,AW174-AV175)+0.00000001),1)</f>
        <v>0</v>
      </c>
      <c r="AX177" s="62">
        <f t="shared" ref="AX177" si="3810">FLOOR(IF(OR(AX172=0,AX172=1),IF(AX176&gt;AX173,AX173,IF(AX170&gt;=AX176,AX176,AX170)+0.00000001),IF(AX174&gt;=AX173,AX173-AW175,AX174-AW175)+0.00000001),1)</f>
        <v>0</v>
      </c>
      <c r="AY177" s="62">
        <f t="shared" ref="AY177" si="3811">FLOOR(IF(OR(AY172=0,AY172=1),IF(AY176&gt;AY173,AY173,IF(AY170&gt;=AY176,AY176,AY170)+0.00000001),IF(AY174&gt;=AY173,AY173-AX175,AY174-AX175)+0.00000001),1)</f>
        <v>0</v>
      </c>
      <c r="AZ177" s="62">
        <f t="shared" ref="AZ177" si="3812">FLOOR(IF(OR(AZ172=0,AZ172=1),IF(AZ176&gt;AZ173,AZ173,IF(AZ170&gt;=AZ176,AZ176,AZ170)+0.00000001),IF(AZ174&gt;=AZ173,AZ173-AY175,AZ174-AY175)+0.00000001),1)</f>
        <v>0</v>
      </c>
      <c r="BA177" s="62">
        <f t="shared" ref="BA177" si="3813">FLOOR(IF(OR(BA172=0,BA172=1),IF(BA176&gt;BA173,BA173,IF(BA170&gt;=BA176,BA176,BA170)+0.00000001),IF(BA174&gt;=BA173,BA173-AZ175,BA174-AZ175)+0.00000001),1)</f>
        <v>0</v>
      </c>
      <c r="BB177" s="62">
        <f t="shared" ref="BB177" si="3814">FLOOR(IF(OR(BB172=0,BB172=1),IF(BB176&gt;BB173,BB173,IF(BB170&gt;=BB176,BB176,BB170)+0.00000001),IF(BB174&gt;=BB173,BB173-BA175,BB174-BA175)+0.00000001),1)</f>
        <v>0</v>
      </c>
      <c r="BC177" s="62">
        <f t="shared" ref="BC177" si="3815">FLOOR(IF(OR(BC172=0,BC172=1),IF(BC176&gt;BC173,BC173,IF(BC170&gt;=BC176,BC176,BC170)+0.00000001),IF(BC174&gt;=BC173,BC173-BB175,BC174-BB175)+0.00000001),1)</f>
        <v>0</v>
      </c>
      <c r="BD177" s="62">
        <f t="shared" ref="BD177" si="3816">FLOOR(IF(OR(BD172=0,BD172=1),IF(BD176&gt;BD173,BD173,IF(BD170&gt;=BD176,BD176,BD170)+0.00000001),IF(BD174&gt;=BD173,BD173-BC175,BD174-BC175)+0.00000001),1)</f>
        <v>0</v>
      </c>
      <c r="BE177" s="62">
        <f t="shared" ref="BE177" si="3817">FLOOR(IF(OR(BE172=0,BE172=1),IF(BE176&gt;BE173,BE173,IF(BE170&gt;=BE176,BE176,BE170)+0.00000001),IF(BE174&gt;=BE173,BE173-BD175,BE174-BD175)+0.00000001),1)</f>
        <v>0</v>
      </c>
      <c r="BF177" s="62">
        <f t="shared" ref="BF177" si="3818">FLOOR(IF(OR(BF172=0,BF172=1),IF(BF176&gt;BF173,BF173,IF(BF170&gt;=BF176,BF176,BF170)+0.00000001),IF(BF174&gt;=BF173,BF173-BE175,BF174-BE175)+0.00000001),1)</f>
        <v>0</v>
      </c>
      <c r="BG177" s="62">
        <f t="shared" ref="BG177" si="3819">FLOOR(IF(OR(BG172=0,BG172=1),IF(BG176&gt;BG173,BG173,IF(BG170&gt;=BG176,BG176,BG170)+0.00000001),IF(BG174&gt;=BG173,BG173-BF175,BG174-BF175)+0.00000001),1)</f>
        <v>0</v>
      </c>
      <c r="BH177" s="62">
        <f t="shared" ref="BH177" si="3820">FLOOR(IF(OR(BH172=0,BH172=1),IF(BH176&gt;BH173,BH173,IF(BH170&gt;=BH176,BH176,BH170)+0.00000001),IF(BH174&gt;=BH173,BH173-BG175,BH174-BG175)+0.00000001),1)</f>
        <v>0</v>
      </c>
      <c r="BI177" s="62">
        <f t="shared" ref="BI177" si="3821">FLOOR(IF(OR(BI172=0,BI172=1),IF(BI176&gt;BI173,BI173,IF(BI170&gt;=BI176,BI176,BI170)+0.00000001),IF(BI174&gt;=BI173,BI173-BH175,BI174-BH175)+0.00000001),1)</f>
        <v>0</v>
      </c>
      <c r="BJ177" s="62">
        <f t="shared" ref="BJ177" si="3822">FLOOR(IF(OR(BJ172=0,BJ172=1),IF(BJ176&gt;BJ173,BJ173,IF(BJ170&gt;=BJ176,BJ176,BJ170)+0.00000001),IF(BJ174&gt;=BJ173,BJ173-BI175,BJ174-BI175)+0.00000001),1)</f>
        <v>0</v>
      </c>
      <c r="BK177" s="62">
        <f t="shared" ref="BK177" si="3823">FLOOR(IF(OR(BK172=0,BK172=1),IF(BK176&gt;BK173,BK173,IF(BK170&gt;=BK176,BK176,BK170)+0.00000001),IF(BK174&gt;=BK173,BK173-BJ175,BK174-BJ175)+0.00000001),1)</f>
        <v>0</v>
      </c>
      <c r="BL177" s="62">
        <f t="shared" ref="BL177" si="3824">FLOOR(IF(OR(BL172=0,BL172=1),IF(BL176&gt;BL173,BL173,IF(BL170&gt;=BL176,BL176,BL170)+0.00000001),IF(BL174&gt;=BL173,BL173-BK175,BL174-BK175)+0.00000001),1)</f>
        <v>0</v>
      </c>
      <c r="BM177" s="62">
        <f t="shared" ref="BM177" si="3825">FLOOR(IF(OR(BM172=0,BM172=1),IF(BM176&gt;BM173,BM173,IF(BM170&gt;=BM176,BM176,BM170)+0.00000001),IF(BM174&gt;=BM173,BM173-BL175,BM174-BL175)+0.00000001),1)</f>
        <v>0</v>
      </c>
      <c r="BN177" s="62">
        <f t="shared" ref="BN177" si="3826">FLOOR(IF(OR(BN172=0,BN172=1),IF(BN176&gt;BN173,BN173,IF(BN170&gt;=BN176,BN176,BN170)+0.00000001),IF(BN174&gt;=BN173,BN173-BM175,BN174-BM175)+0.00000001),1)</f>
        <v>0</v>
      </c>
      <c r="BO177" s="62">
        <f t="shared" ref="BO177" si="3827">FLOOR(IF(OR(BO172=0,BO172=1),IF(BO176&gt;BO173,BO173,IF(BO170&gt;=BO176,BO176,BO170)+0.00000001),IF(BO174&gt;=BO173,BO173-BN175,BO174-BN175)+0.00000001),1)</f>
        <v>0</v>
      </c>
      <c r="BP177" s="62">
        <f t="shared" ref="BP177" si="3828">FLOOR(IF(OR(BP172=0,BP172=1),IF(BP176&gt;BP173,BP173,IF(BP170&gt;=BP176,BP176,BP170)+0.00000001),IF(BP174&gt;=BP173,BP173-BO175,BP174-BO175)+0.00000001),1)</f>
        <v>0</v>
      </c>
      <c r="BQ177" s="62">
        <f t="shared" ref="BQ177" si="3829">FLOOR(IF(OR(BQ172=0,BQ172=1),IF(BQ176&gt;BQ173,BQ173,IF(BQ170&gt;=BQ176,BQ176,BQ170)+0.00000001),IF(BQ174&gt;=BQ173,BQ173-BP175,BQ174-BP175)+0.00000001),1)</f>
        <v>0</v>
      </c>
      <c r="BR177" s="62">
        <f t="shared" ref="BR177" si="3830">FLOOR(IF(OR(BR172=0,BR172=1),IF(BR176&gt;BR173,BR173,IF(BR170&gt;=BR176,BR176,BR170)+0.00000001),IF(BR174&gt;=BR173,BR173-BQ175,BR174-BQ175)+0.00000001),1)</f>
        <v>0</v>
      </c>
      <c r="BS177" s="62">
        <f t="shared" ref="BS177" si="3831">FLOOR(IF(OR(BS172=0,BS172=1),IF(BS176&gt;BS173,BS173,IF(BS170&gt;=BS176,BS176,BS170)+0.00000001),IF(BS174&gt;=BS173,BS173-BR175,BS174-BR175)+0.00000001),1)</f>
        <v>0</v>
      </c>
      <c r="BT177" s="62">
        <f t="shared" ref="BT177" si="3832">FLOOR(IF(OR(BT172=0,BT172=1),IF(BT176&gt;BT173,BT173,IF(BT170&gt;=BT176,BT176,BT170)+0.00000001),IF(BT174&gt;=BT173,BT173-BS175,BT174-BS175)+0.00000001),1)</f>
        <v>0</v>
      </c>
      <c r="BU177" s="62">
        <f t="shared" ref="BU177" si="3833">FLOOR(IF(OR(BU172=0,BU172=1),IF(BU176&gt;BU173,BU173,IF(BU170&gt;=BU176,BU176,BU170)+0.00000001),IF(BU174&gt;=BU173,BU173-BT175,BU174-BT175)+0.00000001),1)</f>
        <v>0</v>
      </c>
      <c r="BV177" s="62">
        <f t="shared" ref="BV177" si="3834">FLOOR(IF(OR(BV172=0,BV172=1),IF(BV176&gt;BV173,BV173,IF(BV170&gt;=BV176,BV176,BV170)+0.00000001),IF(BV174&gt;=BV173,BV173-BU175,BV174-BU175)+0.00000001),1)</f>
        <v>0</v>
      </c>
      <c r="BW177" s="62">
        <f t="shared" ref="BW177" si="3835">FLOOR(IF(OR(BW172=0,BW172=1),IF(BW176&gt;BW173,BW173,IF(BW170&gt;=BW176,BW176,BW170)+0.00000001),IF(BW174&gt;=BW173,BW173-BV175,BW174-BV175)+0.00000001),1)</f>
        <v>0</v>
      </c>
      <c r="BX177" s="62">
        <f t="shared" ref="BX177" si="3836">FLOOR(IF(OR(BX172=0,BX172=1),IF(BX176&gt;BX173,BX173,IF(BX170&gt;=BX176,BX176,BX170)+0.00000001),IF(BX174&gt;=BX173,BX173-BW175,BX174-BW175)+0.00000001),1)</f>
        <v>0</v>
      </c>
      <c r="BY177" s="298"/>
      <c r="BZ177" s="300"/>
      <c r="CA177" s="302"/>
      <c r="CB177" s="302"/>
    </row>
    <row r="178" spans="1:96" s="98" customFormat="1" ht="25.2" customHeight="1" thickBot="1" x14ac:dyDescent="0.35">
      <c r="A178" s="97"/>
      <c r="B178" s="120"/>
      <c r="C178" s="63"/>
      <c r="D178" s="63"/>
      <c r="E178" s="63"/>
      <c r="F178" s="63"/>
      <c r="G178" s="63"/>
      <c r="H178" s="63"/>
      <c r="I178" s="63"/>
      <c r="J178" s="63"/>
      <c r="K178" s="63"/>
      <c r="L178" s="64"/>
      <c r="M178" s="7"/>
      <c r="N178" s="161"/>
      <c r="P178" s="175" t="s">
        <v>156</v>
      </c>
      <c r="Q178" s="203">
        <f>IF(Q177=0,0,Q177*$J$16)</f>
        <v>0</v>
      </c>
      <c r="R178" s="203">
        <f t="shared" ref="R178:BX178" si="3837">IF(R177=0,0,R177*$J$16)</f>
        <v>0</v>
      </c>
      <c r="S178" s="203">
        <f t="shared" si="3837"/>
        <v>0</v>
      </c>
      <c r="T178" s="203">
        <f t="shared" si="3837"/>
        <v>0</v>
      </c>
      <c r="U178" s="203">
        <f t="shared" si="3837"/>
        <v>0</v>
      </c>
      <c r="V178" s="203">
        <f t="shared" si="3837"/>
        <v>0</v>
      </c>
      <c r="W178" s="203">
        <f t="shared" si="3837"/>
        <v>0</v>
      </c>
      <c r="X178" s="203">
        <f t="shared" si="3837"/>
        <v>0</v>
      </c>
      <c r="Y178" s="203">
        <f t="shared" si="3837"/>
        <v>0</v>
      </c>
      <c r="Z178" s="203">
        <f t="shared" si="3837"/>
        <v>0</v>
      </c>
      <c r="AA178" s="203">
        <f t="shared" si="3837"/>
        <v>0</v>
      </c>
      <c r="AB178" s="203">
        <f t="shared" si="3837"/>
        <v>0</v>
      </c>
      <c r="AC178" s="203">
        <f t="shared" si="3837"/>
        <v>0</v>
      </c>
      <c r="AD178" s="203">
        <f t="shared" si="3837"/>
        <v>0</v>
      </c>
      <c r="AE178" s="203">
        <f t="shared" si="3837"/>
        <v>0</v>
      </c>
      <c r="AF178" s="203">
        <f t="shared" si="3837"/>
        <v>0</v>
      </c>
      <c r="AG178" s="203">
        <f t="shared" si="3837"/>
        <v>0</v>
      </c>
      <c r="AH178" s="203">
        <f t="shared" si="3837"/>
        <v>0</v>
      </c>
      <c r="AI178" s="203">
        <f t="shared" si="3837"/>
        <v>0</v>
      </c>
      <c r="AJ178" s="203">
        <f t="shared" si="3837"/>
        <v>0</v>
      </c>
      <c r="AK178" s="203">
        <f t="shared" si="3837"/>
        <v>0</v>
      </c>
      <c r="AL178" s="203">
        <f t="shared" si="3837"/>
        <v>0</v>
      </c>
      <c r="AM178" s="203">
        <f t="shared" si="3837"/>
        <v>0</v>
      </c>
      <c r="AN178" s="203">
        <f t="shared" si="3837"/>
        <v>0</v>
      </c>
      <c r="AO178" s="203">
        <f t="shared" si="3837"/>
        <v>0</v>
      </c>
      <c r="AP178" s="203">
        <f t="shared" si="3837"/>
        <v>0</v>
      </c>
      <c r="AQ178" s="203">
        <f t="shared" si="3837"/>
        <v>0</v>
      </c>
      <c r="AR178" s="203">
        <f t="shared" si="3837"/>
        <v>0</v>
      </c>
      <c r="AS178" s="203">
        <f t="shared" si="3837"/>
        <v>0</v>
      </c>
      <c r="AT178" s="203">
        <f t="shared" si="3837"/>
        <v>0</v>
      </c>
      <c r="AU178" s="203">
        <f t="shared" si="3837"/>
        <v>0</v>
      </c>
      <c r="AV178" s="203">
        <f t="shared" si="3837"/>
        <v>0</v>
      </c>
      <c r="AW178" s="203">
        <f t="shared" si="3837"/>
        <v>0</v>
      </c>
      <c r="AX178" s="203">
        <f t="shared" si="3837"/>
        <v>0</v>
      </c>
      <c r="AY178" s="203">
        <f t="shared" si="3837"/>
        <v>0</v>
      </c>
      <c r="AZ178" s="203">
        <f t="shared" si="3837"/>
        <v>0</v>
      </c>
      <c r="BA178" s="203">
        <f t="shared" si="3837"/>
        <v>0</v>
      </c>
      <c r="BB178" s="203">
        <f t="shared" si="3837"/>
        <v>0</v>
      </c>
      <c r="BC178" s="203">
        <f t="shared" si="3837"/>
        <v>0</v>
      </c>
      <c r="BD178" s="203">
        <f t="shared" si="3837"/>
        <v>0</v>
      </c>
      <c r="BE178" s="203">
        <f t="shared" si="3837"/>
        <v>0</v>
      </c>
      <c r="BF178" s="203">
        <f t="shared" si="3837"/>
        <v>0</v>
      </c>
      <c r="BG178" s="203">
        <f t="shared" si="3837"/>
        <v>0</v>
      </c>
      <c r="BH178" s="203">
        <f t="shared" si="3837"/>
        <v>0</v>
      </c>
      <c r="BI178" s="203">
        <f t="shared" si="3837"/>
        <v>0</v>
      </c>
      <c r="BJ178" s="203">
        <f t="shared" si="3837"/>
        <v>0</v>
      </c>
      <c r="BK178" s="203">
        <f t="shared" si="3837"/>
        <v>0</v>
      </c>
      <c r="BL178" s="203">
        <f t="shared" si="3837"/>
        <v>0</v>
      </c>
      <c r="BM178" s="203">
        <f t="shared" si="3837"/>
        <v>0</v>
      </c>
      <c r="BN178" s="203">
        <f t="shared" si="3837"/>
        <v>0</v>
      </c>
      <c r="BO178" s="203">
        <f t="shared" si="3837"/>
        <v>0</v>
      </c>
      <c r="BP178" s="203">
        <f t="shared" si="3837"/>
        <v>0</v>
      </c>
      <c r="BQ178" s="203">
        <f t="shared" si="3837"/>
        <v>0</v>
      </c>
      <c r="BR178" s="203">
        <f t="shared" si="3837"/>
        <v>0</v>
      </c>
      <c r="BS178" s="203">
        <f t="shared" si="3837"/>
        <v>0</v>
      </c>
      <c r="BT178" s="203">
        <f t="shared" si="3837"/>
        <v>0</v>
      </c>
      <c r="BU178" s="203">
        <f t="shared" si="3837"/>
        <v>0</v>
      </c>
      <c r="BV178" s="203">
        <f t="shared" si="3837"/>
        <v>0</v>
      </c>
      <c r="BW178" s="203">
        <f t="shared" si="3837"/>
        <v>0</v>
      </c>
      <c r="BX178" s="203">
        <f t="shared" si="3837"/>
        <v>0</v>
      </c>
      <c r="BY178" s="299"/>
      <c r="BZ178" s="301"/>
      <c r="CA178" s="303"/>
      <c r="CB178" s="303"/>
      <c r="CD178" s="146">
        <f>SUMIFS($Q178:$BX178,$Q168:$BX168,"1. ZoR")</f>
        <v>0</v>
      </c>
      <c r="CE178" s="146">
        <f>SUMIFS($Q178:$BX178,$Q168:$BX168,"2. ZoR")</f>
        <v>0</v>
      </c>
      <c r="CF178" s="146">
        <f>SUMIFS($Q178:$BX178,$Q168:$BX168,"3. ZoR")</f>
        <v>0</v>
      </c>
      <c r="CG178" s="146">
        <f>SUMIFS($Q178:$BX178,$Q168:$BX168,"4. ZoR")</f>
        <v>0</v>
      </c>
      <c r="CH178" s="146">
        <f>SUMIFS($Q178:$BX178,$Q168:$BX168,"5. ZoR")</f>
        <v>0</v>
      </c>
      <c r="CI178" s="146">
        <f>SUMIFS($Q178:$BX178,$Q168:$BX168,"6. ZoR")</f>
        <v>0</v>
      </c>
      <c r="CJ178" s="146">
        <f>SUMIFS($Q178:$BX178,$Q168:$BX168,"7. ZoR")</f>
        <v>0</v>
      </c>
      <c r="CK178" s="146">
        <f>SUMIFS($Q178:$BX178,$Q168:$BX168,"8. ZoR")</f>
        <v>0</v>
      </c>
      <c r="CL178" s="146">
        <f>SUMIFS($Q178:$BX178,$Q168:$BX168,"9. ZoR")</f>
        <v>0</v>
      </c>
      <c r="CM178" s="146">
        <f>SUMIFS($Q178:$BX178,$Q168:$BX168,"10. ZoR")</f>
        <v>0</v>
      </c>
      <c r="CN178" s="146">
        <f>SUMIFS($Q178:$BX178,$Q168:$BX168,"11. ZoR")</f>
        <v>0</v>
      </c>
      <c r="CO178" s="146">
        <f>SUMIFS($Q178:$BX178,$Q168:$BX168,"12. ZoR")</f>
        <v>0</v>
      </c>
      <c r="CP178" s="146">
        <f>SUMIFS($Q178:$BX178,$Q168:$BX168,"13. ZoR")</f>
        <v>0</v>
      </c>
      <c r="CQ178" s="146">
        <f>SUMIFS($Q178:$BX178,$Q168:$BX168,"14. ZoR")</f>
        <v>0</v>
      </c>
      <c r="CR178" s="146">
        <f>SUMIFS($Q178:$BX178,$Q168:$BX168,"15. ZoR")</f>
        <v>0</v>
      </c>
    </row>
    <row r="179" spans="1:96" ht="15" thickBot="1" x14ac:dyDescent="0.35"/>
    <row r="180" spans="1:96" s="98" customFormat="1" ht="69.599999999999994" customHeight="1" thickBot="1" x14ac:dyDescent="0.35">
      <c r="A180" s="229"/>
      <c r="B180" s="112"/>
      <c r="C180" s="304" t="s">
        <v>1</v>
      </c>
      <c r="D180" s="113"/>
      <c r="E180" s="122" t="s">
        <v>198</v>
      </c>
      <c r="F180" s="122" t="s">
        <v>200</v>
      </c>
      <c r="G180" s="114" t="s">
        <v>93</v>
      </c>
      <c r="H180" s="114" t="s">
        <v>94</v>
      </c>
      <c r="I180" s="114" t="s">
        <v>229</v>
      </c>
      <c r="J180" s="114" t="s">
        <v>206</v>
      </c>
      <c r="K180" s="114" t="s">
        <v>208</v>
      </c>
      <c r="L180" s="129" t="s">
        <v>0</v>
      </c>
      <c r="M180" s="7"/>
      <c r="N180" s="115">
        <v>208002</v>
      </c>
      <c r="P180" s="162" t="s">
        <v>129</v>
      </c>
      <c r="Q180" s="76" t="s">
        <v>3</v>
      </c>
      <c r="R180" s="76" t="s">
        <v>4</v>
      </c>
      <c r="S180" s="76" t="s">
        <v>5</v>
      </c>
      <c r="T180" s="76" t="s">
        <v>6</v>
      </c>
      <c r="U180" s="76" t="s">
        <v>7</v>
      </c>
      <c r="V180" s="76" t="s">
        <v>8</v>
      </c>
      <c r="W180" s="76" t="s">
        <v>9</v>
      </c>
      <c r="X180" s="76" t="s">
        <v>10</v>
      </c>
      <c r="Y180" s="76" t="s">
        <v>11</v>
      </c>
      <c r="Z180" s="76" t="s">
        <v>12</v>
      </c>
      <c r="AA180" s="76" t="s">
        <v>13</v>
      </c>
      <c r="AB180" s="76" t="s">
        <v>14</v>
      </c>
      <c r="AC180" s="76" t="s">
        <v>15</v>
      </c>
      <c r="AD180" s="76" t="s">
        <v>16</v>
      </c>
      <c r="AE180" s="76" t="s">
        <v>17</v>
      </c>
      <c r="AF180" s="76" t="s">
        <v>18</v>
      </c>
      <c r="AG180" s="76" t="s">
        <v>19</v>
      </c>
      <c r="AH180" s="76" t="s">
        <v>20</v>
      </c>
      <c r="AI180" s="76" t="s">
        <v>21</v>
      </c>
      <c r="AJ180" s="76" t="s">
        <v>22</v>
      </c>
      <c r="AK180" s="76" t="s">
        <v>23</v>
      </c>
      <c r="AL180" s="76" t="s">
        <v>24</v>
      </c>
      <c r="AM180" s="76" t="s">
        <v>25</v>
      </c>
      <c r="AN180" s="76" t="s">
        <v>26</v>
      </c>
      <c r="AO180" s="76" t="s">
        <v>27</v>
      </c>
      <c r="AP180" s="76" t="s">
        <v>28</v>
      </c>
      <c r="AQ180" s="76" t="s">
        <v>29</v>
      </c>
      <c r="AR180" s="76" t="s">
        <v>30</v>
      </c>
      <c r="AS180" s="76" t="s">
        <v>31</v>
      </c>
      <c r="AT180" s="76" t="s">
        <v>32</v>
      </c>
      <c r="AU180" s="76" t="s">
        <v>33</v>
      </c>
      <c r="AV180" s="76" t="s">
        <v>34</v>
      </c>
      <c r="AW180" s="76" t="s">
        <v>35</v>
      </c>
      <c r="AX180" s="76" t="s">
        <v>36</v>
      </c>
      <c r="AY180" s="76" t="s">
        <v>37</v>
      </c>
      <c r="AZ180" s="76" t="s">
        <v>38</v>
      </c>
      <c r="BA180" s="76" t="s">
        <v>39</v>
      </c>
      <c r="BB180" s="76" t="s">
        <v>40</v>
      </c>
      <c r="BC180" s="76" t="s">
        <v>41</v>
      </c>
      <c r="BD180" s="76" t="s">
        <v>42</v>
      </c>
      <c r="BE180" s="76" t="s">
        <v>43</v>
      </c>
      <c r="BF180" s="76" t="s">
        <v>44</v>
      </c>
      <c r="BG180" s="76" t="s">
        <v>45</v>
      </c>
      <c r="BH180" s="76" t="s">
        <v>46</v>
      </c>
      <c r="BI180" s="76" t="s">
        <v>47</v>
      </c>
      <c r="BJ180" s="76" t="s">
        <v>48</v>
      </c>
      <c r="BK180" s="76" t="s">
        <v>49</v>
      </c>
      <c r="BL180" s="76" t="s">
        <v>50</v>
      </c>
      <c r="BM180" s="76" t="s">
        <v>51</v>
      </c>
      <c r="BN180" s="76" t="s">
        <v>52</v>
      </c>
      <c r="BO180" s="76" t="s">
        <v>130</v>
      </c>
      <c r="BP180" s="76" t="s">
        <v>131</v>
      </c>
      <c r="BQ180" s="76" t="s">
        <v>132</v>
      </c>
      <c r="BR180" s="76" t="s">
        <v>133</v>
      </c>
      <c r="BS180" s="76" t="s">
        <v>134</v>
      </c>
      <c r="BT180" s="76" t="s">
        <v>135</v>
      </c>
      <c r="BU180" s="76" t="s">
        <v>136</v>
      </c>
      <c r="BV180" s="76" t="s">
        <v>137</v>
      </c>
      <c r="BW180" s="76" t="s">
        <v>138</v>
      </c>
      <c r="BX180" s="76" t="s">
        <v>139</v>
      </c>
      <c r="BY180" s="125" t="s">
        <v>174</v>
      </c>
      <c r="BZ180" s="126" t="s">
        <v>175</v>
      </c>
      <c r="CA180" s="126" t="s">
        <v>157</v>
      </c>
      <c r="CB180" s="126" t="s">
        <v>237</v>
      </c>
      <c r="CD180" s="306" t="s">
        <v>222</v>
      </c>
      <c r="CE180" s="307"/>
      <c r="CF180" s="307"/>
      <c r="CG180" s="307"/>
      <c r="CH180" s="307"/>
      <c r="CI180" s="307"/>
      <c r="CJ180" s="307"/>
      <c r="CK180" s="307"/>
      <c r="CL180" s="307"/>
      <c r="CM180" s="307"/>
      <c r="CN180" s="307"/>
      <c r="CO180" s="307"/>
      <c r="CP180" s="307"/>
      <c r="CQ180" s="307"/>
      <c r="CR180" s="307"/>
    </row>
    <row r="181" spans="1:96" s="98" customFormat="1" ht="21" hidden="1" customHeight="1" x14ac:dyDescent="0.3">
      <c r="A181" s="230"/>
      <c r="B181" s="105"/>
      <c r="C181" s="305"/>
      <c r="D181" s="116"/>
      <c r="E181" s="116"/>
      <c r="F181" s="116"/>
      <c r="G181" s="308" t="s">
        <v>235</v>
      </c>
      <c r="H181" s="308" t="s">
        <v>95</v>
      </c>
      <c r="I181" s="309" t="s">
        <v>199</v>
      </c>
      <c r="J181" s="309" t="s">
        <v>207</v>
      </c>
      <c r="K181" s="128"/>
      <c r="L181" s="311" t="s">
        <v>92</v>
      </c>
      <c r="M181" s="7"/>
      <c r="N181" s="313" t="s">
        <v>2</v>
      </c>
      <c r="P181" s="77"/>
      <c r="Q181" s="67">
        <f>MONTH(Úvod!$F$10)</f>
        <v>1</v>
      </c>
      <c r="R181" s="68">
        <f t="shared" ref="R181" si="3838">IF(Q181=12,1,Q181+1)</f>
        <v>2</v>
      </c>
      <c r="S181" s="68">
        <f t="shared" ref="S181" si="3839">IF(R181=12,1,R181+1)</f>
        <v>3</v>
      </c>
      <c r="T181" s="69">
        <f t="shared" ref="T181" si="3840">IF(S181=12,1,S181+1)</f>
        <v>4</v>
      </c>
      <c r="U181" s="69">
        <f t="shared" ref="U181" si="3841">IF(T181=12,1,T181+1)</f>
        <v>5</v>
      </c>
      <c r="V181" s="69">
        <f t="shared" ref="V181" si="3842">IF(U181=12,1,U181+1)</f>
        <v>6</v>
      </c>
      <c r="W181" s="69">
        <f t="shared" ref="W181" si="3843">IF(V181=12,1,V181+1)</f>
        <v>7</v>
      </c>
      <c r="X181" s="69">
        <f t="shared" ref="X181" si="3844">IF(W181=12,1,W181+1)</f>
        <v>8</v>
      </c>
      <c r="Y181" s="69">
        <f t="shared" ref="Y181" si="3845">IF(X181=12,1,X181+1)</f>
        <v>9</v>
      </c>
      <c r="Z181" s="69">
        <f>IF(Y181=12,1,Y181+1)</f>
        <v>10</v>
      </c>
      <c r="AA181" s="69">
        <f t="shared" ref="AA181" si="3846">IF(Z181=12,1,Z181+1)</f>
        <v>11</v>
      </c>
      <c r="AB181" s="69">
        <f t="shared" ref="AB181" si="3847">IF(AA181=12,1,AA181+1)</f>
        <v>12</v>
      </c>
      <c r="AC181" s="69">
        <f t="shared" ref="AC181" si="3848">IF(AB181=12,1,AB181+1)</f>
        <v>1</v>
      </c>
      <c r="AD181" s="69">
        <f t="shared" ref="AD181" si="3849">IF(AC181=12,1,AC181+1)</f>
        <v>2</v>
      </c>
      <c r="AE181" s="69">
        <f t="shared" ref="AE181" si="3850">IF(AD181=12,1,AD181+1)</f>
        <v>3</v>
      </c>
      <c r="AF181" s="69">
        <f t="shared" ref="AF181" si="3851">IF(AE181=12,1,AE181+1)</f>
        <v>4</v>
      </c>
      <c r="AG181" s="69">
        <f t="shared" ref="AG181" si="3852">IF(AF181=12,1,AF181+1)</f>
        <v>5</v>
      </c>
      <c r="AH181" s="69">
        <f t="shared" ref="AH181" si="3853">IF(AG181=12,1,AG181+1)</f>
        <v>6</v>
      </c>
      <c r="AI181" s="69">
        <f>IF(AH181=12,1,AH181+1)</f>
        <v>7</v>
      </c>
      <c r="AJ181" s="69">
        <f t="shared" ref="AJ181" si="3854">IF(AI181=12,1,AI181+1)</f>
        <v>8</v>
      </c>
      <c r="AK181" s="69">
        <f t="shared" ref="AK181" si="3855">IF(AJ181=12,1,AJ181+1)</f>
        <v>9</v>
      </c>
      <c r="AL181" s="69">
        <f t="shared" ref="AL181" si="3856">IF(AK181=12,1,AK181+1)</f>
        <v>10</v>
      </c>
      <c r="AM181" s="69">
        <f t="shared" ref="AM181" si="3857">IF(AL181=12,1,AL181+1)</f>
        <v>11</v>
      </c>
      <c r="AN181" s="69">
        <f t="shared" ref="AN181" si="3858">IF(AM181=12,1,AM181+1)</f>
        <v>12</v>
      </c>
      <c r="AO181" s="69">
        <f t="shared" ref="AO181" si="3859">IF(AN181=12,1,AN181+1)</f>
        <v>1</v>
      </c>
      <c r="AP181" s="69">
        <f t="shared" ref="AP181" si="3860">IF(AO181=12,1,AO181+1)</f>
        <v>2</v>
      </c>
      <c r="AQ181" s="69">
        <f t="shared" ref="AQ181" si="3861">IF(AP181=12,1,AP181+1)</f>
        <v>3</v>
      </c>
      <c r="AR181" s="69">
        <f t="shared" ref="AR181" si="3862">IF(AQ181=12,1,AQ181+1)</f>
        <v>4</v>
      </c>
      <c r="AS181" s="69">
        <f t="shared" ref="AS181" si="3863">IF(AR181=12,1,AR181+1)</f>
        <v>5</v>
      </c>
      <c r="AT181" s="69">
        <f t="shared" ref="AT181" si="3864">IF(AS181=12,1,AS181+1)</f>
        <v>6</v>
      </c>
      <c r="AU181" s="69">
        <f t="shared" ref="AU181" si="3865">IF(AT181=12,1,AT181+1)</f>
        <v>7</v>
      </c>
      <c r="AV181" s="69">
        <f t="shared" ref="AV181" si="3866">IF(AU181=12,1,AU181+1)</f>
        <v>8</v>
      </c>
      <c r="AW181" s="69">
        <f t="shared" ref="AW181" si="3867">IF(AV181=12,1,AV181+1)</f>
        <v>9</v>
      </c>
      <c r="AX181" s="69">
        <f t="shared" ref="AX181" si="3868">IF(AW181=12,1,AW181+1)</f>
        <v>10</v>
      </c>
      <c r="AY181" s="69">
        <f t="shared" ref="AY181" si="3869">IF(AX181=12,1,AX181+1)</f>
        <v>11</v>
      </c>
      <c r="AZ181" s="69">
        <f t="shared" ref="AZ181" si="3870">IF(AY181=12,1,AY181+1)</f>
        <v>12</v>
      </c>
      <c r="BA181" s="69">
        <f t="shared" ref="BA181" si="3871">IF(AZ181=12,1,AZ181+1)</f>
        <v>1</v>
      </c>
      <c r="BB181" s="69">
        <f t="shared" ref="BB181" si="3872">IF(BA181=12,1,BA181+1)</f>
        <v>2</v>
      </c>
      <c r="BC181" s="69">
        <f t="shared" ref="BC181" si="3873">IF(BB181=12,1,BB181+1)</f>
        <v>3</v>
      </c>
      <c r="BD181" s="69">
        <f t="shared" ref="BD181" si="3874">IF(BC181=12,1,BC181+1)</f>
        <v>4</v>
      </c>
      <c r="BE181" s="69">
        <f t="shared" ref="BE181" si="3875">IF(BD181=12,1,BD181+1)</f>
        <v>5</v>
      </c>
      <c r="BF181" s="69">
        <f t="shared" ref="BF181" si="3876">IF(BE181=12,1,BE181+1)</f>
        <v>6</v>
      </c>
      <c r="BG181" s="69">
        <f t="shared" ref="BG181" si="3877">IF(BF181=12,1,BF181+1)</f>
        <v>7</v>
      </c>
      <c r="BH181" s="69">
        <f t="shared" ref="BH181" si="3878">IF(BG181=12,1,BG181+1)</f>
        <v>8</v>
      </c>
      <c r="BI181" s="69">
        <f t="shared" ref="BI181" si="3879">IF(BH181=12,1,BH181+1)</f>
        <v>9</v>
      </c>
      <c r="BJ181" s="69">
        <f t="shared" ref="BJ181" si="3880">IF(BI181=12,1,BI181+1)</f>
        <v>10</v>
      </c>
      <c r="BK181" s="69">
        <f t="shared" ref="BK181" si="3881">IF(BJ181=12,1,BJ181+1)</f>
        <v>11</v>
      </c>
      <c r="BL181" s="69">
        <f t="shared" ref="BL181" si="3882">IF(BK181=12,1,BK181+1)</f>
        <v>12</v>
      </c>
      <c r="BM181" s="69">
        <f t="shared" ref="BM181" si="3883">IF(BL181=12,1,BL181+1)</f>
        <v>1</v>
      </c>
      <c r="BN181" s="69">
        <f t="shared" ref="BN181" si="3884">IF(BM181=12,1,BM181+1)</f>
        <v>2</v>
      </c>
      <c r="BO181" s="69">
        <f t="shared" ref="BO181" si="3885">IF(BN181=12,1,BN181+1)</f>
        <v>3</v>
      </c>
      <c r="BP181" s="69">
        <f t="shared" ref="BP181" si="3886">IF(BO181=12,1,BO181+1)</f>
        <v>4</v>
      </c>
      <c r="BQ181" s="69">
        <f t="shared" ref="BQ181" si="3887">IF(BP181=12,1,BP181+1)</f>
        <v>5</v>
      </c>
      <c r="BR181" s="69">
        <f t="shared" ref="BR181" si="3888">IF(BQ181=12,1,BQ181+1)</f>
        <v>6</v>
      </c>
      <c r="BS181" s="69">
        <f t="shared" ref="BS181" si="3889">IF(BR181=12,1,BR181+1)</f>
        <v>7</v>
      </c>
      <c r="BT181" s="69">
        <f t="shared" ref="BT181" si="3890">IF(BS181=12,1,BS181+1)</f>
        <v>8</v>
      </c>
      <c r="BU181" s="69">
        <f t="shared" ref="BU181" si="3891">IF(BT181=12,1,BT181+1)</f>
        <v>9</v>
      </c>
      <c r="BV181" s="69">
        <f t="shared" ref="BV181" si="3892">IF(BU181=12,1,BU181+1)</f>
        <v>10</v>
      </c>
      <c r="BW181" s="69">
        <f t="shared" ref="BW181" si="3893">IF(BV181=12,1,BV181+1)</f>
        <v>11</v>
      </c>
      <c r="BX181" s="69">
        <f t="shared" ref="BX181" si="3894">IF(BW181=12,1,BW181+1)</f>
        <v>12</v>
      </c>
      <c r="BY181" s="74"/>
      <c r="BZ181" s="71"/>
      <c r="CA181" s="71"/>
      <c r="CB181" s="71"/>
    </row>
    <row r="182" spans="1:96" s="98" customFormat="1" ht="18" hidden="1" customHeight="1" x14ac:dyDescent="0.3">
      <c r="A182" s="230"/>
      <c r="B182" s="105"/>
      <c r="C182" s="305"/>
      <c r="D182" s="116"/>
      <c r="E182" s="116"/>
      <c r="F182" s="116"/>
      <c r="G182" s="308"/>
      <c r="H182" s="308"/>
      <c r="I182" s="309"/>
      <c r="J182" s="309"/>
      <c r="K182" s="128"/>
      <c r="L182" s="311"/>
      <c r="M182" s="7"/>
      <c r="N182" s="314"/>
      <c r="P182" s="70"/>
      <c r="Q182" s="53">
        <f t="shared" ref="Q182:BX182" si="3895">VALUE(_xlfn.CONCAT(Q181,".",Q184))</f>
        <v>1</v>
      </c>
      <c r="R182" s="66">
        <f t="shared" si="3895"/>
        <v>32</v>
      </c>
      <c r="S182" s="66">
        <f t="shared" si="3895"/>
        <v>61</v>
      </c>
      <c r="T182" s="66">
        <f t="shared" si="3895"/>
        <v>92</v>
      </c>
      <c r="U182" s="66">
        <f t="shared" si="3895"/>
        <v>122</v>
      </c>
      <c r="V182" s="66">
        <f t="shared" si="3895"/>
        <v>153</v>
      </c>
      <c r="W182" s="66">
        <f t="shared" si="3895"/>
        <v>183</v>
      </c>
      <c r="X182" s="66">
        <f t="shared" si="3895"/>
        <v>214</v>
      </c>
      <c r="Y182" s="66">
        <f t="shared" si="3895"/>
        <v>245</v>
      </c>
      <c r="Z182" s="66">
        <f t="shared" si="3895"/>
        <v>275</v>
      </c>
      <c r="AA182" s="66">
        <f t="shared" si="3895"/>
        <v>306</v>
      </c>
      <c r="AB182" s="66">
        <f t="shared" si="3895"/>
        <v>336</v>
      </c>
      <c r="AC182" s="66">
        <f t="shared" si="3895"/>
        <v>367</v>
      </c>
      <c r="AD182" s="66">
        <f t="shared" si="3895"/>
        <v>398</v>
      </c>
      <c r="AE182" s="66">
        <f t="shared" si="3895"/>
        <v>426</v>
      </c>
      <c r="AF182" s="66">
        <f t="shared" si="3895"/>
        <v>457</v>
      </c>
      <c r="AG182" s="66">
        <f t="shared" si="3895"/>
        <v>487</v>
      </c>
      <c r="AH182" s="66">
        <f t="shared" si="3895"/>
        <v>518</v>
      </c>
      <c r="AI182" s="66">
        <f t="shared" si="3895"/>
        <v>548</v>
      </c>
      <c r="AJ182" s="66">
        <f t="shared" si="3895"/>
        <v>579</v>
      </c>
      <c r="AK182" s="66">
        <f t="shared" si="3895"/>
        <v>610</v>
      </c>
      <c r="AL182" s="66">
        <f t="shared" si="3895"/>
        <v>640</v>
      </c>
      <c r="AM182" s="66">
        <f t="shared" si="3895"/>
        <v>671</v>
      </c>
      <c r="AN182" s="66">
        <f t="shared" si="3895"/>
        <v>701</v>
      </c>
      <c r="AO182" s="66">
        <f t="shared" si="3895"/>
        <v>732</v>
      </c>
      <c r="AP182" s="66">
        <f t="shared" si="3895"/>
        <v>763</v>
      </c>
      <c r="AQ182" s="66">
        <f t="shared" si="3895"/>
        <v>791</v>
      </c>
      <c r="AR182" s="66">
        <f t="shared" si="3895"/>
        <v>822</v>
      </c>
      <c r="AS182" s="66">
        <f t="shared" si="3895"/>
        <v>852</v>
      </c>
      <c r="AT182" s="66">
        <f t="shared" si="3895"/>
        <v>883</v>
      </c>
      <c r="AU182" s="66">
        <f t="shared" si="3895"/>
        <v>913</v>
      </c>
      <c r="AV182" s="66">
        <f t="shared" si="3895"/>
        <v>944</v>
      </c>
      <c r="AW182" s="66">
        <f t="shared" si="3895"/>
        <v>975</v>
      </c>
      <c r="AX182" s="66">
        <f t="shared" si="3895"/>
        <v>1005</v>
      </c>
      <c r="AY182" s="66">
        <f t="shared" si="3895"/>
        <v>1036</v>
      </c>
      <c r="AZ182" s="66">
        <f t="shared" si="3895"/>
        <v>1066</v>
      </c>
      <c r="BA182" s="66">
        <f t="shared" si="3895"/>
        <v>1097</v>
      </c>
      <c r="BB182" s="66">
        <f t="shared" si="3895"/>
        <v>1128</v>
      </c>
      <c r="BC182" s="66">
        <f t="shared" si="3895"/>
        <v>1156</v>
      </c>
      <c r="BD182" s="66">
        <f t="shared" si="3895"/>
        <v>1187</v>
      </c>
      <c r="BE182" s="66">
        <f t="shared" si="3895"/>
        <v>1217</v>
      </c>
      <c r="BF182" s="66">
        <f t="shared" si="3895"/>
        <v>1248</v>
      </c>
      <c r="BG182" s="66">
        <f t="shared" si="3895"/>
        <v>1278</v>
      </c>
      <c r="BH182" s="66">
        <f t="shared" si="3895"/>
        <v>1309</v>
      </c>
      <c r="BI182" s="66">
        <f t="shared" si="3895"/>
        <v>1340</v>
      </c>
      <c r="BJ182" s="66">
        <f t="shared" si="3895"/>
        <v>1370</v>
      </c>
      <c r="BK182" s="66">
        <f t="shared" si="3895"/>
        <v>1401</v>
      </c>
      <c r="BL182" s="66">
        <f t="shared" si="3895"/>
        <v>1431</v>
      </c>
      <c r="BM182" s="66">
        <f t="shared" si="3895"/>
        <v>1462</v>
      </c>
      <c r="BN182" s="66">
        <f t="shared" si="3895"/>
        <v>1493</v>
      </c>
      <c r="BO182" s="66">
        <f t="shared" si="3895"/>
        <v>1522</v>
      </c>
      <c r="BP182" s="66">
        <f t="shared" si="3895"/>
        <v>1553</v>
      </c>
      <c r="BQ182" s="66">
        <f t="shared" si="3895"/>
        <v>1583</v>
      </c>
      <c r="BR182" s="66">
        <f t="shared" si="3895"/>
        <v>1614</v>
      </c>
      <c r="BS182" s="66">
        <f t="shared" si="3895"/>
        <v>1644</v>
      </c>
      <c r="BT182" s="66">
        <f t="shared" si="3895"/>
        <v>1675</v>
      </c>
      <c r="BU182" s="66">
        <f t="shared" si="3895"/>
        <v>1706</v>
      </c>
      <c r="BV182" s="66">
        <f t="shared" si="3895"/>
        <v>1736</v>
      </c>
      <c r="BW182" s="66">
        <f t="shared" si="3895"/>
        <v>1767</v>
      </c>
      <c r="BX182" s="66">
        <f t="shared" si="3895"/>
        <v>1797</v>
      </c>
      <c r="BY182" s="75"/>
      <c r="BZ182" s="72"/>
      <c r="CA182" s="72"/>
      <c r="CB182" s="72"/>
    </row>
    <row r="183" spans="1:96" s="98" customFormat="1" ht="18" customHeight="1" x14ac:dyDescent="0.3">
      <c r="A183" s="230"/>
      <c r="B183" s="105"/>
      <c r="C183" s="305"/>
      <c r="D183" s="116"/>
      <c r="E183" s="309" t="s">
        <v>199</v>
      </c>
      <c r="F183" s="309" t="s">
        <v>199</v>
      </c>
      <c r="G183" s="308"/>
      <c r="H183" s="308"/>
      <c r="I183" s="309"/>
      <c r="J183" s="309"/>
      <c r="K183" s="309" t="s">
        <v>209</v>
      </c>
      <c r="L183" s="311"/>
      <c r="M183" s="7"/>
      <c r="N183" s="314"/>
      <c r="P183" s="70"/>
      <c r="Q183" s="54" t="str">
        <f>VLOOKUP(Q181,'Podpůrná data'!$J$13:$K$24,2)</f>
        <v>leden</v>
      </c>
      <c r="R183" s="54" t="str">
        <f>VLOOKUP(R181,'Podpůrná data'!$J$13:$K$24,2)</f>
        <v>únor</v>
      </c>
      <c r="S183" s="54" t="str">
        <f>VLOOKUP(S181,'Podpůrná data'!$J$13:$K$24,2)</f>
        <v>březen</v>
      </c>
      <c r="T183" s="54" t="str">
        <f>VLOOKUP(T181,'Podpůrná data'!$J$13:$K$24,2)</f>
        <v>duben</v>
      </c>
      <c r="U183" s="54" t="str">
        <f>VLOOKUP(U181,'Podpůrná data'!$J$13:$K$24,2)</f>
        <v>květen</v>
      </c>
      <c r="V183" s="54" t="str">
        <f>VLOOKUP(V181,'Podpůrná data'!$J$13:$K$24,2)</f>
        <v>červen</v>
      </c>
      <c r="W183" s="54" t="str">
        <f>VLOOKUP(W181,'Podpůrná data'!$J$13:$K$24,2)</f>
        <v>červenec</v>
      </c>
      <c r="X183" s="54" t="str">
        <f>VLOOKUP(X181,'Podpůrná data'!$J$13:$K$24,2)</f>
        <v>srpen</v>
      </c>
      <c r="Y183" s="54" t="str">
        <f>VLOOKUP(Y181,'Podpůrná data'!$J$13:$K$24,2)</f>
        <v>září</v>
      </c>
      <c r="Z183" s="54" t="str">
        <f>VLOOKUP(Z181,'Podpůrná data'!$J$13:$K$24,2)</f>
        <v>říjen</v>
      </c>
      <c r="AA183" s="54" t="str">
        <f>VLOOKUP(AA181,'Podpůrná data'!$J$13:$K$24,2)</f>
        <v>listopad</v>
      </c>
      <c r="AB183" s="54" t="str">
        <f>VLOOKUP(AB181,'Podpůrná data'!$J$13:$K$24,2)</f>
        <v>prosinec</v>
      </c>
      <c r="AC183" s="54" t="str">
        <f>VLOOKUP(AC181,'Podpůrná data'!$J$13:$K$24,2)</f>
        <v>leden</v>
      </c>
      <c r="AD183" s="54" t="str">
        <f>VLOOKUP(AD181,'Podpůrná data'!$J$13:$K$24,2)</f>
        <v>únor</v>
      </c>
      <c r="AE183" s="54" t="str">
        <f>VLOOKUP(AE181,'Podpůrná data'!$J$13:$K$24,2)</f>
        <v>březen</v>
      </c>
      <c r="AF183" s="54" t="str">
        <f>VLOOKUP(AF181,'Podpůrná data'!$J$13:$K$24,2)</f>
        <v>duben</v>
      </c>
      <c r="AG183" s="54" t="str">
        <f>VLOOKUP(AG181,'Podpůrná data'!$J$13:$K$24,2)</f>
        <v>květen</v>
      </c>
      <c r="AH183" s="54" t="str">
        <f>VLOOKUP(AH181,'Podpůrná data'!$J$13:$K$24,2)</f>
        <v>červen</v>
      </c>
      <c r="AI183" s="54" t="str">
        <f>VLOOKUP(AI181,'Podpůrná data'!$J$13:$K$24,2)</f>
        <v>červenec</v>
      </c>
      <c r="AJ183" s="54" t="str">
        <f>VLOOKUP(AJ181,'Podpůrná data'!$J$13:$K$24,2)</f>
        <v>srpen</v>
      </c>
      <c r="AK183" s="54" t="str">
        <f>VLOOKUP(AK181,'Podpůrná data'!$J$13:$K$24,2)</f>
        <v>září</v>
      </c>
      <c r="AL183" s="54" t="str">
        <f>VLOOKUP(AL181,'Podpůrná data'!$J$13:$K$24,2)</f>
        <v>říjen</v>
      </c>
      <c r="AM183" s="54" t="str">
        <f>VLOOKUP(AM181,'Podpůrná data'!$J$13:$K$24,2)</f>
        <v>listopad</v>
      </c>
      <c r="AN183" s="54" t="str">
        <f>VLOOKUP(AN181,'Podpůrná data'!$J$13:$K$24,2)</f>
        <v>prosinec</v>
      </c>
      <c r="AO183" s="54" t="str">
        <f>VLOOKUP(AO181,'Podpůrná data'!$J$13:$K$24,2)</f>
        <v>leden</v>
      </c>
      <c r="AP183" s="54" t="str">
        <f>VLOOKUP(AP181,'Podpůrná data'!$J$13:$K$24,2)</f>
        <v>únor</v>
      </c>
      <c r="AQ183" s="54" t="str">
        <f>VLOOKUP(AQ181,'Podpůrná data'!$J$13:$K$24,2)</f>
        <v>březen</v>
      </c>
      <c r="AR183" s="54" t="str">
        <f>VLOOKUP(AR181,'Podpůrná data'!$J$13:$K$24,2)</f>
        <v>duben</v>
      </c>
      <c r="AS183" s="54" t="str">
        <f>VLOOKUP(AS181,'Podpůrná data'!$J$13:$K$24,2)</f>
        <v>květen</v>
      </c>
      <c r="AT183" s="54" t="str">
        <f>VLOOKUP(AT181,'Podpůrná data'!$J$13:$K$24,2)</f>
        <v>červen</v>
      </c>
      <c r="AU183" s="54" t="str">
        <f>VLOOKUP(AU181,'Podpůrná data'!$J$13:$K$24,2)</f>
        <v>červenec</v>
      </c>
      <c r="AV183" s="54" t="str">
        <f>VLOOKUP(AV181,'Podpůrná data'!$J$13:$K$24,2)</f>
        <v>srpen</v>
      </c>
      <c r="AW183" s="54" t="str">
        <f>VLOOKUP(AW181,'Podpůrná data'!$J$13:$K$24,2)</f>
        <v>září</v>
      </c>
      <c r="AX183" s="54" t="str">
        <f>VLOOKUP(AX181,'Podpůrná data'!$J$13:$K$24,2)</f>
        <v>říjen</v>
      </c>
      <c r="AY183" s="54" t="str">
        <f>VLOOKUP(AY181,'Podpůrná data'!$J$13:$K$24,2)</f>
        <v>listopad</v>
      </c>
      <c r="AZ183" s="54" t="str">
        <f>VLOOKUP(AZ181,'Podpůrná data'!$J$13:$K$24,2)</f>
        <v>prosinec</v>
      </c>
      <c r="BA183" s="54" t="str">
        <f>VLOOKUP(BA181,'Podpůrná data'!$J$13:$K$24,2)</f>
        <v>leden</v>
      </c>
      <c r="BB183" s="54" t="str">
        <f>VLOOKUP(BB181,'Podpůrná data'!$J$13:$K$24,2)</f>
        <v>únor</v>
      </c>
      <c r="BC183" s="54" t="str">
        <f>VLOOKUP(BC181,'Podpůrná data'!$J$13:$K$24,2)</f>
        <v>březen</v>
      </c>
      <c r="BD183" s="54" t="str">
        <f>VLOOKUP(BD181,'Podpůrná data'!$J$13:$K$24,2)</f>
        <v>duben</v>
      </c>
      <c r="BE183" s="54" t="str">
        <f>VLOOKUP(BE181,'Podpůrná data'!$J$13:$K$24,2)</f>
        <v>květen</v>
      </c>
      <c r="BF183" s="54" t="str">
        <f>VLOOKUP(BF181,'Podpůrná data'!$J$13:$K$24,2)</f>
        <v>červen</v>
      </c>
      <c r="BG183" s="54" t="str">
        <f>VLOOKUP(BG181,'Podpůrná data'!$J$13:$K$24,2)</f>
        <v>červenec</v>
      </c>
      <c r="BH183" s="54" t="str">
        <f>VLOOKUP(BH181,'Podpůrná data'!$J$13:$K$24,2)</f>
        <v>srpen</v>
      </c>
      <c r="BI183" s="54" t="str">
        <f>VLOOKUP(BI181,'Podpůrná data'!$J$13:$K$24,2)</f>
        <v>září</v>
      </c>
      <c r="BJ183" s="54" t="str">
        <f>VLOOKUP(BJ181,'Podpůrná data'!$J$13:$K$24,2)</f>
        <v>říjen</v>
      </c>
      <c r="BK183" s="54" t="str">
        <f>VLOOKUP(BK181,'Podpůrná data'!$J$13:$K$24,2)</f>
        <v>listopad</v>
      </c>
      <c r="BL183" s="54" t="str">
        <f>VLOOKUP(BL181,'Podpůrná data'!$J$13:$K$24,2)</f>
        <v>prosinec</v>
      </c>
      <c r="BM183" s="54" t="str">
        <f>VLOOKUP(BM181,'Podpůrná data'!$J$13:$K$24,2)</f>
        <v>leden</v>
      </c>
      <c r="BN183" s="54" t="str">
        <f>VLOOKUP(BN181,'Podpůrná data'!$J$13:$K$24,2)</f>
        <v>únor</v>
      </c>
      <c r="BO183" s="54" t="str">
        <f>VLOOKUP(BO181,'Podpůrná data'!$J$13:$K$24,2)</f>
        <v>březen</v>
      </c>
      <c r="BP183" s="54" t="str">
        <f>VLOOKUP(BP181,'Podpůrná data'!$J$13:$K$24,2)</f>
        <v>duben</v>
      </c>
      <c r="BQ183" s="54" t="str">
        <f>VLOOKUP(BQ181,'Podpůrná data'!$J$13:$K$24,2)</f>
        <v>květen</v>
      </c>
      <c r="BR183" s="54" t="str">
        <f>VLOOKUP(BR181,'Podpůrná data'!$J$13:$K$24,2)</f>
        <v>červen</v>
      </c>
      <c r="BS183" s="54" t="str">
        <f>VLOOKUP(BS181,'Podpůrná data'!$J$13:$K$24,2)</f>
        <v>červenec</v>
      </c>
      <c r="BT183" s="54" t="str">
        <f>VLOOKUP(BT181,'Podpůrná data'!$J$13:$K$24,2)</f>
        <v>srpen</v>
      </c>
      <c r="BU183" s="54" t="str">
        <f>VLOOKUP(BU181,'Podpůrná data'!$J$13:$K$24,2)</f>
        <v>září</v>
      </c>
      <c r="BV183" s="54" t="str">
        <f>VLOOKUP(BV181,'Podpůrná data'!$J$13:$K$24,2)</f>
        <v>říjen</v>
      </c>
      <c r="BW183" s="54" t="str">
        <f>VLOOKUP(BW181,'Podpůrná data'!$J$13:$K$24,2)</f>
        <v>listopad</v>
      </c>
      <c r="BX183" s="54" t="str">
        <f>VLOOKUP(BX181,'Podpůrná data'!$J$13:$K$24,2)</f>
        <v>prosinec</v>
      </c>
      <c r="BY183" s="143"/>
      <c r="BZ183" s="144"/>
      <c r="CA183" s="165"/>
      <c r="CB183" s="165"/>
      <c r="CD183" s="147" t="s">
        <v>104</v>
      </c>
      <c r="CE183" s="147" t="s">
        <v>105</v>
      </c>
      <c r="CF183" s="147" t="s">
        <v>106</v>
      </c>
      <c r="CG183" s="147" t="s">
        <v>107</v>
      </c>
      <c r="CH183" s="147" t="s">
        <v>108</v>
      </c>
      <c r="CI183" s="147" t="s">
        <v>109</v>
      </c>
      <c r="CJ183" s="147" t="s">
        <v>110</v>
      </c>
      <c r="CK183" s="147" t="s">
        <v>111</v>
      </c>
      <c r="CL183" s="147" t="s">
        <v>112</v>
      </c>
      <c r="CM183" s="147" t="s">
        <v>166</v>
      </c>
      <c r="CN183" s="147" t="s">
        <v>167</v>
      </c>
      <c r="CO183" s="147" t="s">
        <v>168</v>
      </c>
      <c r="CP183" s="147" t="s">
        <v>194</v>
      </c>
      <c r="CQ183" s="147" t="s">
        <v>195</v>
      </c>
      <c r="CR183" s="147" t="s">
        <v>196</v>
      </c>
    </row>
    <row r="184" spans="1:96" s="98" customFormat="1" ht="16.2" customHeight="1" x14ac:dyDescent="0.3">
      <c r="A184" s="230"/>
      <c r="B184" s="105"/>
      <c r="C184" s="305"/>
      <c r="D184" s="116"/>
      <c r="E184" s="309"/>
      <c r="F184" s="309"/>
      <c r="G184" s="308"/>
      <c r="H184" s="308"/>
      <c r="I184" s="309"/>
      <c r="J184" s="309"/>
      <c r="K184" s="309"/>
      <c r="L184" s="311"/>
      <c r="M184" s="7"/>
      <c r="N184" s="314"/>
      <c r="P184" s="70"/>
      <c r="Q184" s="54">
        <f>YEAR(Úvod!$F$10)</f>
        <v>1900</v>
      </c>
      <c r="R184" s="54">
        <f t="shared" ref="R184" si="3896">IF(R181=1,Q184+1,Q184)</f>
        <v>1900</v>
      </c>
      <c r="S184" s="54">
        <f t="shared" ref="S184" si="3897">IF(S181=1,R184+1,R184)</f>
        <v>1900</v>
      </c>
      <c r="T184" s="54">
        <f t="shared" ref="T184" si="3898">IF(T181=1,S184+1,S184)</f>
        <v>1900</v>
      </c>
      <c r="U184" s="54">
        <f t="shared" ref="U184" si="3899">IF(U181=1,T184+1,T184)</f>
        <v>1900</v>
      </c>
      <c r="V184" s="54">
        <f t="shared" ref="V184" si="3900">IF(V181=1,U184+1,U184)</f>
        <v>1900</v>
      </c>
      <c r="W184" s="54">
        <f t="shared" ref="W184" si="3901">IF(W181=1,V184+1,V184)</f>
        <v>1900</v>
      </c>
      <c r="X184" s="54">
        <f t="shared" ref="X184" si="3902">IF(X181=1,W184+1,W184)</f>
        <v>1900</v>
      </c>
      <c r="Y184" s="54">
        <f t="shared" ref="Y184" si="3903">IF(Y181=1,X184+1,X184)</f>
        <v>1900</v>
      </c>
      <c r="Z184" s="54">
        <f t="shared" ref="Z184" si="3904">IF(Z181=1,Y184+1,Y184)</f>
        <v>1900</v>
      </c>
      <c r="AA184" s="54">
        <f t="shared" ref="AA184" si="3905">IF(AA181=1,Z184+1,Z184)</f>
        <v>1900</v>
      </c>
      <c r="AB184" s="54">
        <f t="shared" ref="AB184" si="3906">IF(AB181=1,AA184+1,AA184)</f>
        <v>1900</v>
      </c>
      <c r="AC184" s="54">
        <f t="shared" ref="AC184" si="3907">IF(AC181=1,AB184+1,AB184)</f>
        <v>1901</v>
      </c>
      <c r="AD184" s="54">
        <f t="shared" ref="AD184" si="3908">IF(AD181=1,AC184+1,AC184)</f>
        <v>1901</v>
      </c>
      <c r="AE184" s="54">
        <f t="shared" ref="AE184" si="3909">IF(AE181=1,AD184+1,AD184)</f>
        <v>1901</v>
      </c>
      <c r="AF184" s="54">
        <f t="shared" ref="AF184" si="3910">IF(AF181=1,AE184+1,AE184)</f>
        <v>1901</v>
      </c>
      <c r="AG184" s="54">
        <f t="shared" ref="AG184" si="3911">IF(AG181=1,AF184+1,AF184)</f>
        <v>1901</v>
      </c>
      <c r="AH184" s="54">
        <f t="shared" ref="AH184" si="3912">IF(AH181=1,AG184+1,AG184)</f>
        <v>1901</v>
      </c>
      <c r="AI184" s="54">
        <f t="shared" ref="AI184" si="3913">IF(AI181=1,AH184+1,AH184)</f>
        <v>1901</v>
      </c>
      <c r="AJ184" s="54">
        <f t="shared" ref="AJ184" si="3914">IF(AJ181=1,AI184+1,AI184)</f>
        <v>1901</v>
      </c>
      <c r="AK184" s="54">
        <f t="shared" ref="AK184" si="3915">IF(AK181=1,AJ184+1,AJ184)</f>
        <v>1901</v>
      </c>
      <c r="AL184" s="54">
        <f t="shared" ref="AL184" si="3916">IF(AL181=1,AK184+1,AK184)</f>
        <v>1901</v>
      </c>
      <c r="AM184" s="54">
        <f t="shared" ref="AM184" si="3917">IF(AM181=1,AL184+1,AL184)</f>
        <v>1901</v>
      </c>
      <c r="AN184" s="54">
        <f t="shared" ref="AN184" si="3918">IF(AN181=1,AM184+1,AM184)</f>
        <v>1901</v>
      </c>
      <c r="AO184" s="54">
        <f t="shared" ref="AO184" si="3919">IF(AO181=1,AN184+1,AN184)</f>
        <v>1902</v>
      </c>
      <c r="AP184" s="54">
        <f t="shared" ref="AP184" si="3920">IF(AP181=1,AO184+1,AO184)</f>
        <v>1902</v>
      </c>
      <c r="AQ184" s="54">
        <f t="shared" ref="AQ184" si="3921">IF(AQ181=1,AP184+1,AP184)</f>
        <v>1902</v>
      </c>
      <c r="AR184" s="54">
        <f t="shared" ref="AR184" si="3922">IF(AR181=1,AQ184+1,AQ184)</f>
        <v>1902</v>
      </c>
      <c r="AS184" s="54">
        <f t="shared" ref="AS184" si="3923">IF(AS181=1,AR184+1,AR184)</f>
        <v>1902</v>
      </c>
      <c r="AT184" s="54">
        <f t="shared" ref="AT184" si="3924">IF(AT181=1,AS184+1,AS184)</f>
        <v>1902</v>
      </c>
      <c r="AU184" s="54">
        <f t="shared" ref="AU184" si="3925">IF(AU181=1,AT184+1,AT184)</f>
        <v>1902</v>
      </c>
      <c r="AV184" s="54">
        <f t="shared" ref="AV184" si="3926">IF(AV181=1,AU184+1,AU184)</f>
        <v>1902</v>
      </c>
      <c r="AW184" s="54">
        <f t="shared" ref="AW184" si="3927">IF(AW181=1,AV184+1,AV184)</f>
        <v>1902</v>
      </c>
      <c r="AX184" s="54">
        <f t="shared" ref="AX184" si="3928">IF(AX181=1,AW184+1,AW184)</f>
        <v>1902</v>
      </c>
      <c r="AY184" s="54">
        <f t="shared" ref="AY184" si="3929">IF(AY181=1,AX184+1,AX184)</f>
        <v>1902</v>
      </c>
      <c r="AZ184" s="54">
        <f t="shared" ref="AZ184" si="3930">IF(AZ181=1,AY184+1,AY184)</f>
        <v>1902</v>
      </c>
      <c r="BA184" s="54">
        <f t="shared" ref="BA184" si="3931">IF(BA181=1,AZ184+1,AZ184)</f>
        <v>1903</v>
      </c>
      <c r="BB184" s="54">
        <f t="shared" ref="BB184" si="3932">IF(BB181=1,BA184+1,BA184)</f>
        <v>1903</v>
      </c>
      <c r="BC184" s="54">
        <f t="shared" ref="BC184" si="3933">IF(BC181=1,BB184+1,BB184)</f>
        <v>1903</v>
      </c>
      <c r="BD184" s="54">
        <f t="shared" ref="BD184" si="3934">IF(BD181=1,BC184+1,BC184)</f>
        <v>1903</v>
      </c>
      <c r="BE184" s="54">
        <f t="shared" ref="BE184" si="3935">IF(BE181=1,BD184+1,BD184)</f>
        <v>1903</v>
      </c>
      <c r="BF184" s="54">
        <f t="shared" ref="BF184" si="3936">IF(BF181=1,BE184+1,BE184)</f>
        <v>1903</v>
      </c>
      <c r="BG184" s="54">
        <f t="shared" ref="BG184" si="3937">IF(BG181=1,BF184+1,BF184)</f>
        <v>1903</v>
      </c>
      <c r="BH184" s="54">
        <f t="shared" ref="BH184" si="3938">IF(BH181=1,BG184+1,BG184)</f>
        <v>1903</v>
      </c>
      <c r="BI184" s="54">
        <f t="shared" ref="BI184" si="3939">IF(BI181=1,BH184+1,BH184)</f>
        <v>1903</v>
      </c>
      <c r="BJ184" s="54">
        <f t="shared" ref="BJ184" si="3940">IF(BJ181=1,BI184+1,BI184)</f>
        <v>1903</v>
      </c>
      <c r="BK184" s="54">
        <f t="shared" ref="BK184" si="3941">IF(BK181=1,BJ184+1,BJ184)</f>
        <v>1903</v>
      </c>
      <c r="BL184" s="54">
        <f t="shared" ref="BL184" si="3942">IF(BL181=1,BK184+1,BK184)</f>
        <v>1903</v>
      </c>
      <c r="BM184" s="54">
        <f t="shared" ref="BM184" si="3943">IF(BM181=1,BL184+1,BL184)</f>
        <v>1904</v>
      </c>
      <c r="BN184" s="54">
        <f t="shared" ref="BN184" si="3944">IF(BN181=1,BM184+1,BM184)</f>
        <v>1904</v>
      </c>
      <c r="BO184" s="54">
        <f t="shared" ref="BO184" si="3945">IF(BO181=1,BN184+1,BN184)</f>
        <v>1904</v>
      </c>
      <c r="BP184" s="54">
        <f t="shared" ref="BP184" si="3946">IF(BP181=1,BO184+1,BO184)</f>
        <v>1904</v>
      </c>
      <c r="BQ184" s="54">
        <f t="shared" ref="BQ184" si="3947">IF(BQ181=1,BP184+1,BP184)</f>
        <v>1904</v>
      </c>
      <c r="BR184" s="54">
        <f t="shared" ref="BR184" si="3948">IF(BR181=1,BQ184+1,BQ184)</f>
        <v>1904</v>
      </c>
      <c r="BS184" s="54">
        <f t="shared" ref="BS184" si="3949">IF(BS181=1,BR184+1,BR184)</f>
        <v>1904</v>
      </c>
      <c r="BT184" s="54">
        <f t="shared" ref="BT184" si="3950">IF(BT181=1,BS184+1,BS184)</f>
        <v>1904</v>
      </c>
      <c r="BU184" s="54">
        <f t="shared" ref="BU184" si="3951">IF(BU181=1,BT184+1,BT184)</f>
        <v>1904</v>
      </c>
      <c r="BV184" s="54">
        <f t="shared" ref="BV184" si="3952">IF(BV181=1,BU184+1,BU184)</f>
        <v>1904</v>
      </c>
      <c r="BW184" s="54">
        <f t="shared" ref="BW184" si="3953">IF(BW181=1,BV184+1,BV184)</f>
        <v>1904</v>
      </c>
      <c r="BX184" s="54">
        <f t="shared" ref="BX184" si="3954">IF(BX181=1,BW184+1,BW184)</f>
        <v>1904</v>
      </c>
      <c r="BY184" s="163"/>
      <c r="BZ184" s="164"/>
      <c r="CA184" s="165"/>
      <c r="CB184" s="165"/>
    </row>
    <row r="185" spans="1:96" s="98" customFormat="1" ht="16.2" customHeight="1" x14ac:dyDescent="0.3">
      <c r="A185" s="230"/>
      <c r="B185" s="105"/>
      <c r="C185" s="116"/>
      <c r="D185" s="116"/>
      <c r="E185" s="309"/>
      <c r="F185" s="309"/>
      <c r="G185" s="308"/>
      <c r="H185" s="308"/>
      <c r="I185" s="309"/>
      <c r="J185" s="310"/>
      <c r="K185" s="309"/>
      <c r="L185" s="312"/>
      <c r="M185" s="7"/>
      <c r="N185" s="315"/>
      <c r="P185" s="57" t="s">
        <v>170</v>
      </c>
      <c r="Q185" s="196"/>
      <c r="R185" s="196"/>
      <c r="S185" s="196"/>
      <c r="T185" s="196"/>
      <c r="U185" s="196"/>
      <c r="V185" s="196"/>
      <c r="W185" s="196"/>
      <c r="X185" s="196"/>
      <c r="Y185" s="196"/>
      <c r="Z185" s="196"/>
      <c r="AA185" s="196"/>
      <c r="AB185" s="196"/>
      <c r="AC185" s="196"/>
      <c r="AD185" s="196"/>
      <c r="AE185" s="196"/>
      <c r="AF185" s="196"/>
      <c r="AG185" s="196"/>
      <c r="AH185" s="196"/>
      <c r="AI185" s="196"/>
      <c r="AJ185" s="196"/>
      <c r="AK185" s="196"/>
      <c r="AL185" s="196"/>
      <c r="AM185" s="196"/>
      <c r="AN185" s="196"/>
      <c r="AO185" s="196"/>
      <c r="AP185" s="196"/>
      <c r="AQ185" s="196"/>
      <c r="AR185" s="196"/>
      <c r="AS185" s="196"/>
      <c r="AT185" s="196"/>
      <c r="AU185" s="196"/>
      <c r="AV185" s="196"/>
      <c r="AW185" s="196"/>
      <c r="AX185" s="196"/>
      <c r="AY185" s="196"/>
      <c r="AZ185" s="196"/>
      <c r="BA185" s="196"/>
      <c r="BB185" s="196"/>
      <c r="BC185" s="196"/>
      <c r="BD185" s="196"/>
      <c r="BE185" s="196"/>
      <c r="BF185" s="196"/>
      <c r="BG185" s="196"/>
      <c r="BH185" s="196"/>
      <c r="BI185" s="196"/>
      <c r="BJ185" s="196"/>
      <c r="BK185" s="196"/>
      <c r="BL185" s="196"/>
      <c r="BM185" s="196"/>
      <c r="BN185" s="196"/>
      <c r="BO185" s="196"/>
      <c r="BP185" s="196"/>
      <c r="BQ185" s="196"/>
      <c r="BR185" s="196"/>
      <c r="BS185" s="196"/>
      <c r="BT185" s="196"/>
      <c r="BU185" s="196"/>
      <c r="BV185" s="196"/>
      <c r="BW185" s="196"/>
      <c r="BX185" s="196"/>
      <c r="BY185" s="163"/>
      <c r="BZ185" s="164"/>
      <c r="CA185" s="165"/>
      <c r="CB185" s="165"/>
    </row>
    <row r="186" spans="1:96" s="98" customFormat="1" ht="23.4" customHeight="1" x14ac:dyDescent="0.3">
      <c r="A186" s="97"/>
      <c r="B186" s="117" t="s">
        <v>13</v>
      </c>
      <c r="C186" s="297"/>
      <c r="D186" s="297"/>
      <c r="E186" s="197"/>
      <c r="F186" s="193"/>
      <c r="G186" s="198"/>
      <c r="H186" s="199"/>
      <c r="I186" s="198"/>
      <c r="J186" s="167">
        <f>IF(I186="",0,IF(I186='Podpůrná data'!$A$4,'Podpůrná data'!$B$4,'Podpůrná data'!$B$5))</f>
        <v>0</v>
      </c>
      <c r="K186" s="166">
        <f>IFERROR(INT(ROUND(H186,2)*(VLOOKUP(INT(G186),'Podpůrná data'!$A$14:$B$73,2,FALSE))*(G186/(INT(G186)))),0)</f>
        <v>0</v>
      </c>
      <c r="L186" s="55">
        <f>J186*K186</f>
        <v>0</v>
      </c>
      <c r="M186" s="56">
        <f>IF(L186&gt;0,IF(ISTEXT(C186)=TRUE,0,1),0)</f>
        <v>0</v>
      </c>
      <c r="N186" s="142">
        <f>IF(L186&gt;0,1,0)</f>
        <v>0</v>
      </c>
      <c r="O186" s="118"/>
      <c r="P186" s="57" t="s">
        <v>94</v>
      </c>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c r="BA186" s="200"/>
      <c r="BB186" s="200"/>
      <c r="BC186" s="200"/>
      <c r="BD186" s="200"/>
      <c r="BE186" s="200"/>
      <c r="BF186" s="200"/>
      <c r="BG186" s="200"/>
      <c r="BH186" s="200"/>
      <c r="BI186" s="200"/>
      <c r="BJ186" s="200"/>
      <c r="BK186" s="200"/>
      <c r="BL186" s="200"/>
      <c r="BM186" s="200"/>
      <c r="BN186" s="200"/>
      <c r="BO186" s="200"/>
      <c r="BP186" s="200"/>
      <c r="BQ186" s="200"/>
      <c r="BR186" s="200"/>
      <c r="BS186" s="200"/>
      <c r="BT186" s="200"/>
      <c r="BU186" s="200"/>
      <c r="BV186" s="200"/>
      <c r="BW186" s="200"/>
      <c r="BX186" s="200"/>
      <c r="BY186" s="298">
        <f>SUM(Q194:BX194)</f>
        <v>0</v>
      </c>
      <c r="BZ186" s="300">
        <f>SUM(Q195:BX195)</f>
        <v>0</v>
      </c>
      <c r="CA186" s="302">
        <f>IF($N186=0,0,IF($BY186&gt;=215*$H186,1,0))</f>
        <v>0</v>
      </c>
      <c r="CB186" s="302">
        <f>IF($BY186&gt;=215*$H186,0,(CEILING(215*$H186,1)-$BY186))</f>
        <v>0</v>
      </c>
    </row>
    <row r="187" spans="1:96" s="98" customFormat="1" ht="28.8" x14ac:dyDescent="0.3">
      <c r="A187" s="97"/>
      <c r="B187" s="119"/>
      <c r="C187" s="73"/>
      <c r="D187" s="73"/>
      <c r="E187" s="73"/>
      <c r="F187" s="73"/>
      <c r="G187" s="73"/>
      <c r="H187" s="73"/>
      <c r="I187" s="73"/>
      <c r="J187" s="73"/>
      <c r="K187" s="73"/>
      <c r="L187" s="58"/>
      <c r="M187" s="7"/>
      <c r="N187" s="160"/>
      <c r="P187" s="57" t="s">
        <v>140</v>
      </c>
      <c r="Q187" s="201"/>
      <c r="R187" s="201"/>
      <c r="S187" s="201"/>
      <c r="T187" s="201"/>
      <c r="U187" s="201"/>
      <c r="V187" s="201"/>
      <c r="W187" s="201"/>
      <c r="X187" s="201"/>
      <c r="Y187" s="201"/>
      <c r="Z187" s="201"/>
      <c r="AA187" s="201"/>
      <c r="AB187" s="201"/>
      <c r="AC187" s="201"/>
      <c r="AD187" s="201"/>
      <c r="AE187" s="201"/>
      <c r="AF187" s="201"/>
      <c r="AG187" s="201"/>
      <c r="AH187" s="201"/>
      <c r="AI187" s="201"/>
      <c r="AJ187" s="201"/>
      <c r="AK187" s="201"/>
      <c r="AL187" s="201"/>
      <c r="AM187" s="201"/>
      <c r="AN187" s="201"/>
      <c r="AO187" s="201"/>
      <c r="AP187" s="201"/>
      <c r="AQ187" s="201"/>
      <c r="AR187" s="201"/>
      <c r="AS187" s="201"/>
      <c r="AT187" s="201"/>
      <c r="AU187" s="201"/>
      <c r="AV187" s="201"/>
      <c r="AW187" s="201"/>
      <c r="AX187" s="201"/>
      <c r="AY187" s="201"/>
      <c r="AZ187" s="201"/>
      <c r="BA187" s="201"/>
      <c r="BB187" s="201"/>
      <c r="BC187" s="201"/>
      <c r="BD187" s="201"/>
      <c r="BE187" s="201"/>
      <c r="BF187" s="201"/>
      <c r="BG187" s="201"/>
      <c r="BH187" s="201"/>
      <c r="BI187" s="201"/>
      <c r="BJ187" s="201"/>
      <c r="BK187" s="201"/>
      <c r="BL187" s="201"/>
      <c r="BM187" s="201"/>
      <c r="BN187" s="201"/>
      <c r="BO187" s="201"/>
      <c r="BP187" s="201"/>
      <c r="BQ187" s="201"/>
      <c r="BR187" s="201"/>
      <c r="BS187" s="201"/>
      <c r="BT187" s="201"/>
      <c r="BU187" s="201"/>
      <c r="BV187" s="201"/>
      <c r="BW187" s="201"/>
      <c r="BX187" s="201"/>
      <c r="BY187" s="298"/>
      <c r="BZ187" s="300"/>
      <c r="CA187" s="302"/>
      <c r="CB187" s="302"/>
    </row>
    <row r="188" spans="1:96" s="98" customFormat="1" ht="14.4" hidden="1" customHeight="1" x14ac:dyDescent="0.3">
      <c r="A188" s="97"/>
      <c r="B188" s="119"/>
      <c r="C188" s="73"/>
      <c r="D188" s="73"/>
      <c r="E188" s="73"/>
      <c r="F188" s="73"/>
      <c r="G188" s="73"/>
      <c r="H188" s="73"/>
      <c r="I188" s="73"/>
      <c r="J188" s="73"/>
      <c r="K188" s="73"/>
      <c r="L188" s="58"/>
      <c r="M188" s="7"/>
      <c r="N188" s="160"/>
      <c r="P188" s="59" t="s">
        <v>141</v>
      </c>
      <c r="Q188" s="60">
        <f>IF(Q186&lt;&gt;0,1,0)</f>
        <v>0</v>
      </c>
      <c r="R188" s="60">
        <f t="shared" ref="R188" si="3955">IF(Q188&gt;0,Q188+1,IF(R186&lt;&gt;0,1,0))</f>
        <v>0</v>
      </c>
      <c r="S188" s="60">
        <f t="shared" ref="S188" si="3956">IF(R188&gt;0,R188+1,IF(S186&lt;&gt;0,1,0))</f>
        <v>0</v>
      </c>
      <c r="T188" s="60">
        <f t="shared" ref="T188" si="3957">IF(S188&gt;0,S188+1,IF(T186&lt;&gt;0,1,0))</f>
        <v>0</v>
      </c>
      <c r="U188" s="60">
        <f t="shared" ref="U188" si="3958">IF(T188&gt;0,T188+1,IF(U186&lt;&gt;0,1,0))</f>
        <v>0</v>
      </c>
      <c r="V188" s="60">
        <f t="shared" ref="V188" si="3959">IF(U188&gt;0,U188+1,IF(V186&lt;&gt;0,1,0))</f>
        <v>0</v>
      </c>
      <c r="W188" s="60">
        <f t="shared" ref="W188" si="3960">IF(V188&gt;0,V188+1,IF(W186&lt;&gt;0,1,0))</f>
        <v>0</v>
      </c>
      <c r="X188" s="60">
        <f t="shared" ref="X188" si="3961">IF(W188&gt;0,W188+1,IF(X186&lt;&gt;0,1,0))</f>
        <v>0</v>
      </c>
      <c r="Y188" s="60">
        <f t="shared" ref="Y188" si="3962">IF(X188&gt;0,X188+1,IF(Y186&lt;&gt;0,1,0))</f>
        <v>0</v>
      </c>
      <c r="Z188" s="60">
        <f t="shared" ref="Z188" si="3963">IF(Y188&gt;0,Y188+1,IF(Z186&lt;&gt;0,1,0))</f>
        <v>0</v>
      </c>
      <c r="AA188" s="60">
        <f t="shared" ref="AA188" si="3964">IF(Z188&gt;0,Z188+1,IF(AA186&lt;&gt;0,1,0))</f>
        <v>0</v>
      </c>
      <c r="AB188" s="60">
        <f t="shared" ref="AB188" si="3965">IF(AA188&gt;0,AA188+1,IF(AB186&lt;&gt;0,1,0))</f>
        <v>0</v>
      </c>
      <c r="AC188" s="60">
        <f t="shared" ref="AC188" si="3966">IF(AB188&gt;0,AB188+1,IF(AC186&lt;&gt;0,1,0))</f>
        <v>0</v>
      </c>
      <c r="AD188" s="60">
        <f t="shared" ref="AD188" si="3967">IF(AC188&gt;0,AC188+1,IF(AD186&lt;&gt;0,1,0))</f>
        <v>0</v>
      </c>
      <c r="AE188" s="60">
        <f t="shared" ref="AE188" si="3968">IF(AD188&gt;0,AD188+1,IF(AE186&lt;&gt;0,1,0))</f>
        <v>0</v>
      </c>
      <c r="AF188" s="60">
        <f t="shared" ref="AF188" si="3969">IF(AE188&gt;0,AE188+1,IF(AF186&lt;&gt;0,1,0))</f>
        <v>0</v>
      </c>
      <c r="AG188" s="60">
        <f t="shared" ref="AG188" si="3970">IF(AF188&gt;0,AF188+1,IF(AG186&lt;&gt;0,1,0))</f>
        <v>0</v>
      </c>
      <c r="AH188" s="60">
        <f t="shared" ref="AH188" si="3971">IF(AG188&gt;0,AG188+1,IF(AH186&lt;&gt;0,1,0))</f>
        <v>0</v>
      </c>
      <c r="AI188" s="60">
        <f t="shared" ref="AI188" si="3972">IF(AH188&gt;0,AH188+1,IF(AI186&lt;&gt;0,1,0))</f>
        <v>0</v>
      </c>
      <c r="AJ188" s="60">
        <f t="shared" ref="AJ188" si="3973">IF(AI188&gt;0,AI188+1,IF(AJ186&lt;&gt;0,1,0))</f>
        <v>0</v>
      </c>
      <c r="AK188" s="60">
        <f t="shared" ref="AK188" si="3974">IF(AJ188&gt;0,AJ188+1,IF(AK186&lt;&gt;0,1,0))</f>
        <v>0</v>
      </c>
      <c r="AL188" s="60">
        <f t="shared" ref="AL188" si="3975">IF(AK188&gt;0,AK188+1,IF(AL186&lt;&gt;0,1,0))</f>
        <v>0</v>
      </c>
      <c r="AM188" s="60">
        <f t="shared" ref="AM188" si="3976">IF(AL188&gt;0,AL188+1,IF(AM186&lt;&gt;0,1,0))</f>
        <v>0</v>
      </c>
      <c r="AN188" s="60">
        <f t="shared" ref="AN188" si="3977">IF(AM188&gt;0,AM188+1,IF(AN186&lt;&gt;0,1,0))</f>
        <v>0</v>
      </c>
      <c r="AO188" s="60">
        <f t="shared" ref="AO188" si="3978">IF(AN188&gt;0,AN188+1,IF(AO186&lt;&gt;0,1,0))</f>
        <v>0</v>
      </c>
      <c r="AP188" s="60">
        <f t="shared" ref="AP188" si="3979">IF(AO188&gt;0,AO188+1,IF(AP186&lt;&gt;0,1,0))</f>
        <v>0</v>
      </c>
      <c r="AQ188" s="60">
        <f t="shared" ref="AQ188" si="3980">IF(AP188&gt;0,AP188+1,IF(AQ186&lt;&gt;0,1,0))</f>
        <v>0</v>
      </c>
      <c r="AR188" s="60">
        <f t="shared" ref="AR188" si="3981">IF(AQ188&gt;0,AQ188+1,IF(AR186&lt;&gt;0,1,0))</f>
        <v>0</v>
      </c>
      <c r="AS188" s="60">
        <f t="shared" ref="AS188" si="3982">IF(AR188&gt;0,AR188+1,IF(AS186&lt;&gt;0,1,0))</f>
        <v>0</v>
      </c>
      <c r="AT188" s="60">
        <f t="shared" ref="AT188" si="3983">IF(AS188&gt;0,AS188+1,IF(AT186&lt;&gt;0,1,0))</f>
        <v>0</v>
      </c>
      <c r="AU188" s="60">
        <f t="shared" ref="AU188" si="3984">IF(AT188&gt;0,AT188+1,IF(AU186&lt;&gt;0,1,0))</f>
        <v>0</v>
      </c>
      <c r="AV188" s="60">
        <f t="shared" ref="AV188" si="3985">IF(AU188&gt;0,AU188+1,IF(AV186&lt;&gt;0,1,0))</f>
        <v>0</v>
      </c>
      <c r="AW188" s="60">
        <f t="shared" ref="AW188" si="3986">IF(AV188&gt;0,AV188+1,IF(AW186&lt;&gt;0,1,0))</f>
        <v>0</v>
      </c>
      <c r="AX188" s="60">
        <f t="shared" ref="AX188" si="3987">IF(AW188&gt;0,AW188+1,IF(AX186&lt;&gt;0,1,0))</f>
        <v>0</v>
      </c>
      <c r="AY188" s="60">
        <f t="shared" ref="AY188" si="3988">IF(AX188&gt;0,AX188+1,IF(AY186&lt;&gt;0,1,0))</f>
        <v>0</v>
      </c>
      <c r="AZ188" s="60">
        <f t="shared" ref="AZ188" si="3989">IF(AY188&gt;0,AY188+1,IF(AZ186&lt;&gt;0,1,0))</f>
        <v>0</v>
      </c>
      <c r="BA188" s="60">
        <f t="shared" ref="BA188" si="3990">IF(AZ188&gt;0,AZ188+1,IF(BA186&lt;&gt;0,1,0))</f>
        <v>0</v>
      </c>
      <c r="BB188" s="60">
        <f t="shared" ref="BB188" si="3991">IF(BA188&gt;0,BA188+1,IF(BB186&lt;&gt;0,1,0))</f>
        <v>0</v>
      </c>
      <c r="BC188" s="60">
        <f t="shared" ref="BC188" si="3992">IF(BB188&gt;0,BB188+1,IF(BC186&lt;&gt;0,1,0))</f>
        <v>0</v>
      </c>
      <c r="BD188" s="60">
        <f t="shared" ref="BD188" si="3993">IF(BC188&gt;0,BC188+1,IF(BD186&lt;&gt;0,1,0))</f>
        <v>0</v>
      </c>
      <c r="BE188" s="60">
        <f t="shared" ref="BE188" si="3994">IF(BD188&gt;0,BD188+1,IF(BE186&lt;&gt;0,1,0))</f>
        <v>0</v>
      </c>
      <c r="BF188" s="60">
        <f t="shared" ref="BF188" si="3995">IF(BE188&gt;0,BE188+1,IF(BF186&lt;&gt;0,1,0))</f>
        <v>0</v>
      </c>
      <c r="BG188" s="60">
        <f t="shared" ref="BG188" si="3996">IF(BF188&gt;0,BF188+1,IF(BG186&lt;&gt;0,1,0))</f>
        <v>0</v>
      </c>
      <c r="BH188" s="60">
        <f t="shared" ref="BH188" si="3997">IF(BG188&gt;0,BG188+1,IF(BH186&lt;&gt;0,1,0))</f>
        <v>0</v>
      </c>
      <c r="BI188" s="60">
        <f t="shared" ref="BI188" si="3998">IF(BH188&gt;0,BH188+1,IF(BI186&lt;&gt;0,1,0))</f>
        <v>0</v>
      </c>
      <c r="BJ188" s="60">
        <f t="shared" ref="BJ188" si="3999">IF(BI188&gt;0,BI188+1,IF(BJ186&lt;&gt;0,1,0))</f>
        <v>0</v>
      </c>
      <c r="BK188" s="60">
        <f t="shared" ref="BK188" si="4000">IF(BJ188&gt;0,BJ188+1,IF(BK186&lt;&gt;0,1,0))</f>
        <v>0</v>
      </c>
      <c r="BL188" s="60">
        <f t="shared" ref="BL188" si="4001">IF(BK188&gt;0,BK188+1,IF(BL186&lt;&gt;0,1,0))</f>
        <v>0</v>
      </c>
      <c r="BM188" s="60">
        <f t="shared" ref="BM188" si="4002">IF(BL188&gt;0,BL188+1,IF(BM186&lt;&gt;0,1,0))</f>
        <v>0</v>
      </c>
      <c r="BN188" s="60">
        <f t="shared" ref="BN188" si="4003">IF(BM188&gt;0,BM188+1,IF(BN186&lt;&gt;0,1,0))</f>
        <v>0</v>
      </c>
      <c r="BO188" s="60">
        <f t="shared" ref="BO188" si="4004">IF(BN188&gt;0,BN188+1,IF(BO186&lt;&gt;0,1,0))</f>
        <v>0</v>
      </c>
      <c r="BP188" s="60">
        <f t="shared" ref="BP188" si="4005">IF(BO188&gt;0,BO188+1,IF(BP186&lt;&gt;0,1,0))</f>
        <v>0</v>
      </c>
      <c r="BQ188" s="60">
        <f t="shared" ref="BQ188" si="4006">IF(BP188&gt;0,BP188+1,IF(BQ186&lt;&gt;0,1,0))</f>
        <v>0</v>
      </c>
      <c r="BR188" s="60">
        <f t="shared" ref="BR188" si="4007">IF(BQ188&gt;0,BQ188+1,IF(BR186&lt;&gt;0,1,0))</f>
        <v>0</v>
      </c>
      <c r="BS188" s="60">
        <f t="shared" ref="BS188" si="4008">IF(BR188&gt;0,BR188+1,IF(BS186&lt;&gt;0,1,0))</f>
        <v>0</v>
      </c>
      <c r="BT188" s="60">
        <f t="shared" ref="BT188" si="4009">IF(BS188&gt;0,BS188+1,IF(BT186&lt;&gt;0,1,0))</f>
        <v>0</v>
      </c>
      <c r="BU188" s="60">
        <f t="shared" ref="BU188" si="4010">IF(BT188&gt;0,BT188+1,IF(BU186&lt;&gt;0,1,0))</f>
        <v>0</v>
      </c>
      <c r="BV188" s="60">
        <f t="shared" ref="BV188" si="4011">IF(BU188&gt;0,BU188+1,IF(BV186&lt;&gt;0,1,0))</f>
        <v>0</v>
      </c>
      <c r="BW188" s="60">
        <f t="shared" ref="BW188" si="4012">IF(BV188&gt;0,BV188+1,IF(BW186&lt;&gt;0,1,0))</f>
        <v>0</v>
      </c>
      <c r="BX188" s="60">
        <f t="shared" ref="BX188" si="4013">IF(BW188&gt;0,BW188+1,IF(BX186&lt;&gt;0,1,0))</f>
        <v>0</v>
      </c>
      <c r="BY188" s="298"/>
      <c r="BZ188" s="300"/>
      <c r="CA188" s="302"/>
      <c r="CB188" s="302"/>
    </row>
    <row r="189" spans="1:96" s="98" customFormat="1" ht="14.4" hidden="1" customHeight="1" x14ac:dyDescent="0.3">
      <c r="A189" s="97"/>
      <c r="B189" s="119"/>
      <c r="C189" s="73"/>
      <c r="D189" s="73"/>
      <c r="E189" s="73"/>
      <c r="F189" s="73"/>
      <c r="G189" s="73"/>
      <c r="H189" s="73"/>
      <c r="I189" s="73"/>
      <c r="J189" s="73"/>
      <c r="K189" s="73"/>
      <c r="L189" s="58"/>
      <c r="M189" s="7"/>
      <c r="N189" s="160"/>
      <c r="P189" s="59" t="s">
        <v>142</v>
      </c>
      <c r="Q189" s="60">
        <f>Q188</f>
        <v>0</v>
      </c>
      <c r="R189" s="60">
        <f>IF(R188=0,0,IF(OR(Q189=0,Q189=12),1,Q189+1))</f>
        <v>0</v>
      </c>
      <c r="S189" s="60">
        <f t="shared" ref="S189" si="4014">IF(S188=0,0,IF(OR(R189=0,R189=12),1,R189+1))</f>
        <v>0</v>
      </c>
      <c r="T189" s="60">
        <f t="shared" ref="T189" si="4015">IF(T188=0,0,IF(OR(S189=0,S189=12),1,S189+1))</f>
        <v>0</v>
      </c>
      <c r="U189" s="60">
        <f t="shared" ref="U189" si="4016">IF(U188=0,0,IF(OR(T189=0,T189=12),1,T189+1))</f>
        <v>0</v>
      </c>
      <c r="V189" s="60">
        <f t="shared" ref="V189" si="4017">IF(V188=0,0,IF(OR(U189=0,U189=12),1,U189+1))</f>
        <v>0</v>
      </c>
      <c r="W189" s="60">
        <f t="shared" ref="W189" si="4018">IF(W188=0,0,IF(OR(V189=0,V189=12),1,V189+1))</f>
        <v>0</v>
      </c>
      <c r="X189" s="60">
        <f t="shared" ref="X189" si="4019">IF(X188=0,0,IF(OR(W189=0,W189=12),1,W189+1))</f>
        <v>0</v>
      </c>
      <c r="Y189" s="60">
        <f t="shared" ref="Y189" si="4020">IF(Y188=0,0,IF(OR(X189=0,X189=12),1,X189+1))</f>
        <v>0</v>
      </c>
      <c r="Z189" s="60">
        <f t="shared" ref="Z189" si="4021">IF(Z188=0,0,IF(OR(Y189=0,Y189=12),1,Y189+1))</f>
        <v>0</v>
      </c>
      <c r="AA189" s="60">
        <f t="shared" ref="AA189" si="4022">IF(AA188=0,0,IF(OR(Z189=0,Z189=12),1,Z189+1))</f>
        <v>0</v>
      </c>
      <c r="AB189" s="60">
        <f t="shared" ref="AB189" si="4023">IF(AB188=0,0,IF(OR(AA189=0,AA189=12),1,AA189+1))</f>
        <v>0</v>
      </c>
      <c r="AC189" s="60">
        <f t="shared" ref="AC189" si="4024">IF(AC188=0,0,IF(OR(AB189=0,AB189=12),1,AB189+1))</f>
        <v>0</v>
      </c>
      <c r="AD189" s="60">
        <f t="shared" ref="AD189" si="4025">IF(AD188=0,0,IF(OR(AC189=0,AC189=12),1,AC189+1))</f>
        <v>0</v>
      </c>
      <c r="AE189" s="60">
        <f t="shared" ref="AE189" si="4026">IF(AE188=0,0,IF(OR(AD189=0,AD189=12),1,AD189+1))</f>
        <v>0</v>
      </c>
      <c r="AF189" s="60">
        <f t="shared" ref="AF189" si="4027">IF(AF188=0,0,IF(OR(AE189=0,AE189=12),1,AE189+1))</f>
        <v>0</v>
      </c>
      <c r="AG189" s="60">
        <f t="shared" ref="AG189" si="4028">IF(AG188=0,0,IF(OR(AF189=0,AF189=12),1,AF189+1))</f>
        <v>0</v>
      </c>
      <c r="AH189" s="60">
        <f t="shared" ref="AH189" si="4029">IF(AH188=0,0,IF(OR(AG189=0,AG189=12),1,AG189+1))</f>
        <v>0</v>
      </c>
      <c r="AI189" s="60">
        <f t="shared" ref="AI189" si="4030">IF(AI188=0,0,IF(OR(AH189=0,AH189=12),1,AH189+1))</f>
        <v>0</v>
      </c>
      <c r="AJ189" s="60">
        <f t="shared" ref="AJ189" si="4031">IF(AJ188=0,0,IF(OR(AI189=0,AI189=12),1,AI189+1))</f>
        <v>0</v>
      </c>
      <c r="AK189" s="60">
        <f t="shared" ref="AK189" si="4032">IF(AK188=0,0,IF(OR(AJ189=0,AJ189=12),1,AJ189+1))</f>
        <v>0</v>
      </c>
      <c r="AL189" s="60">
        <f t="shared" ref="AL189" si="4033">IF(AL188=0,0,IF(OR(AK189=0,AK189=12),1,AK189+1))</f>
        <v>0</v>
      </c>
      <c r="AM189" s="60">
        <f t="shared" ref="AM189" si="4034">IF(AM188=0,0,IF(OR(AL189=0,AL189=12),1,AL189+1))</f>
        <v>0</v>
      </c>
      <c r="AN189" s="60">
        <f t="shared" ref="AN189" si="4035">IF(AN188=0,0,IF(OR(AM189=0,AM189=12),1,AM189+1))</f>
        <v>0</v>
      </c>
      <c r="AO189" s="60">
        <f t="shared" ref="AO189" si="4036">IF(AO188=0,0,IF(OR(AN189=0,AN189=12),1,AN189+1))</f>
        <v>0</v>
      </c>
      <c r="AP189" s="60">
        <f t="shared" ref="AP189" si="4037">IF(AP188=0,0,IF(OR(AO189=0,AO189=12),1,AO189+1))</f>
        <v>0</v>
      </c>
      <c r="AQ189" s="60">
        <f t="shared" ref="AQ189" si="4038">IF(AQ188=0,0,IF(OR(AP189=0,AP189=12),1,AP189+1))</f>
        <v>0</v>
      </c>
      <c r="AR189" s="60">
        <f t="shared" ref="AR189" si="4039">IF(AR188=0,0,IF(OR(AQ189=0,AQ189=12),1,AQ189+1))</f>
        <v>0</v>
      </c>
      <c r="AS189" s="60">
        <f t="shared" ref="AS189" si="4040">IF(AS188=0,0,IF(OR(AR189=0,AR189=12),1,AR189+1))</f>
        <v>0</v>
      </c>
      <c r="AT189" s="60">
        <f t="shared" ref="AT189" si="4041">IF(AT188=0,0,IF(OR(AS189=0,AS189=12),1,AS189+1))</f>
        <v>0</v>
      </c>
      <c r="AU189" s="60">
        <f t="shared" ref="AU189" si="4042">IF(AU188=0,0,IF(OR(AT189=0,AT189=12),1,AT189+1))</f>
        <v>0</v>
      </c>
      <c r="AV189" s="60">
        <f t="shared" ref="AV189" si="4043">IF(AV188=0,0,IF(OR(AU189=0,AU189=12),1,AU189+1))</f>
        <v>0</v>
      </c>
      <c r="AW189" s="60">
        <f t="shared" ref="AW189" si="4044">IF(AW188=0,0,IF(OR(AV189=0,AV189=12),1,AV189+1))</f>
        <v>0</v>
      </c>
      <c r="AX189" s="60">
        <f t="shared" ref="AX189" si="4045">IF(AX188=0,0,IF(OR(AW189=0,AW189=12),1,AW189+1))</f>
        <v>0</v>
      </c>
      <c r="AY189" s="60">
        <f t="shared" ref="AY189" si="4046">IF(AY188=0,0,IF(OR(AX189=0,AX189=12),1,AX189+1))</f>
        <v>0</v>
      </c>
      <c r="AZ189" s="60">
        <f t="shared" ref="AZ189" si="4047">IF(AZ188=0,0,IF(OR(AY189=0,AY189=12),1,AY189+1))</f>
        <v>0</v>
      </c>
      <c r="BA189" s="60">
        <f t="shared" ref="BA189" si="4048">IF(BA188=0,0,IF(OR(AZ189=0,AZ189=12),1,AZ189+1))</f>
        <v>0</v>
      </c>
      <c r="BB189" s="60">
        <f t="shared" ref="BB189" si="4049">IF(BB188=0,0,IF(OR(BA189=0,BA189=12),1,BA189+1))</f>
        <v>0</v>
      </c>
      <c r="BC189" s="60">
        <f t="shared" ref="BC189" si="4050">IF(BC188=0,0,IF(OR(BB189=0,BB189=12),1,BB189+1))</f>
        <v>0</v>
      </c>
      <c r="BD189" s="60">
        <f t="shared" ref="BD189" si="4051">IF(BD188=0,0,IF(OR(BC189=0,BC189=12),1,BC189+1))</f>
        <v>0</v>
      </c>
      <c r="BE189" s="60">
        <f t="shared" ref="BE189" si="4052">IF(BE188=0,0,IF(OR(BD189=0,BD189=12),1,BD189+1))</f>
        <v>0</v>
      </c>
      <c r="BF189" s="60">
        <f t="shared" ref="BF189" si="4053">IF(BF188=0,0,IF(OR(BE189=0,BE189=12),1,BE189+1))</f>
        <v>0</v>
      </c>
      <c r="BG189" s="60">
        <f t="shared" ref="BG189" si="4054">IF(BG188=0,0,IF(OR(BF189=0,BF189=12),1,BF189+1))</f>
        <v>0</v>
      </c>
      <c r="BH189" s="60">
        <f t="shared" ref="BH189" si="4055">IF(BH188=0,0,IF(OR(BG189=0,BG189=12),1,BG189+1))</f>
        <v>0</v>
      </c>
      <c r="BI189" s="60">
        <f t="shared" ref="BI189" si="4056">IF(BI188=0,0,IF(OR(BH189=0,BH189=12),1,BH189+1))</f>
        <v>0</v>
      </c>
      <c r="BJ189" s="60">
        <f t="shared" ref="BJ189" si="4057">IF(BJ188=0,0,IF(OR(BI189=0,BI189=12),1,BI189+1))</f>
        <v>0</v>
      </c>
      <c r="BK189" s="60">
        <f t="shared" ref="BK189" si="4058">IF(BK188=0,0,IF(OR(BJ189=0,BJ189=12),1,BJ189+1))</f>
        <v>0</v>
      </c>
      <c r="BL189" s="60">
        <f t="shared" ref="BL189" si="4059">IF(BL188=0,0,IF(OR(BK189=0,BK189=12),1,BK189+1))</f>
        <v>0</v>
      </c>
      <c r="BM189" s="60">
        <f t="shared" ref="BM189" si="4060">IF(BM188=0,0,IF(OR(BL189=0,BL189=12),1,BL189+1))</f>
        <v>0</v>
      </c>
      <c r="BN189" s="60">
        <f t="shared" ref="BN189" si="4061">IF(BN188=0,0,IF(OR(BM189=0,BM189=12),1,BM189+1))</f>
        <v>0</v>
      </c>
      <c r="BO189" s="60">
        <f t="shared" ref="BO189" si="4062">IF(BO188=0,0,IF(OR(BN189=0,BN189=12),1,BN189+1))</f>
        <v>0</v>
      </c>
      <c r="BP189" s="60">
        <f t="shared" ref="BP189" si="4063">IF(BP188=0,0,IF(OR(BO189=0,BO189=12),1,BO189+1))</f>
        <v>0</v>
      </c>
      <c r="BQ189" s="60">
        <f t="shared" ref="BQ189" si="4064">IF(BQ188=0,0,IF(OR(BP189=0,BP189=12),1,BP189+1))</f>
        <v>0</v>
      </c>
      <c r="BR189" s="60">
        <f t="shared" ref="BR189" si="4065">IF(BR188=0,0,IF(OR(BQ189=0,BQ189=12),1,BQ189+1))</f>
        <v>0</v>
      </c>
      <c r="BS189" s="60">
        <f t="shared" ref="BS189" si="4066">IF(BS188=0,0,IF(OR(BR189=0,BR189=12),1,BR189+1))</f>
        <v>0</v>
      </c>
      <c r="BT189" s="60">
        <f t="shared" ref="BT189" si="4067">IF(BT188=0,0,IF(OR(BS189=0,BS189=12),1,BS189+1))</f>
        <v>0</v>
      </c>
      <c r="BU189" s="60">
        <f t="shared" ref="BU189" si="4068">IF(BU188=0,0,IF(OR(BT189=0,BT189=12),1,BT189+1))</f>
        <v>0</v>
      </c>
      <c r="BV189" s="60">
        <f t="shared" ref="BV189" si="4069">IF(BV188=0,0,IF(OR(BU189=0,BU189=12),1,BU189+1))</f>
        <v>0</v>
      </c>
      <c r="BW189" s="60">
        <f t="shared" ref="BW189" si="4070">IF(BW188=0,0,IF(OR(BV189=0,BV189=12),1,BV189+1))</f>
        <v>0</v>
      </c>
      <c r="BX189" s="60">
        <f t="shared" ref="BX189" si="4071">IF(BX188=0,0,IF(OR(BW189=0,BW189=12),1,BW189+1))</f>
        <v>0</v>
      </c>
      <c r="BY189" s="298"/>
      <c r="BZ189" s="300"/>
      <c r="CA189" s="302"/>
      <c r="CB189" s="302"/>
    </row>
    <row r="190" spans="1:96" s="98" customFormat="1" ht="43.2" x14ac:dyDescent="0.3">
      <c r="A190" s="97"/>
      <c r="B190" s="119"/>
      <c r="C190" s="73"/>
      <c r="D190" s="73"/>
      <c r="E190" s="73"/>
      <c r="F190" s="73"/>
      <c r="G190" s="73"/>
      <c r="H190" s="73"/>
      <c r="I190" s="73"/>
      <c r="J190" s="73"/>
      <c r="K190" s="73"/>
      <c r="L190" s="58"/>
      <c r="M190" s="7"/>
      <c r="N190" s="160"/>
      <c r="P190" s="57" t="s">
        <v>221</v>
      </c>
      <c r="Q190" s="62">
        <f>IF(Q189&gt;0,IF(Q193&gt;$K186,$K186,Q193),0)</f>
        <v>0</v>
      </c>
      <c r="R190" s="62">
        <f>IF(R189&gt;0,IF((SUMIFS($Q192:Q192,$Q189:Q189,12)+IF(Q189=12,0,Q190)+R193)&gt;=$K186,$K186-FLOOR(SUMIFS($Q192:Q192,$Q189:Q189,12),1),IF(R189=1,R193,R193+Q190)),0)</f>
        <v>0</v>
      </c>
      <c r="S190" s="62">
        <f>IF(S189&gt;0,IF((SUMIFS($Q192:R192,$Q189:R189,12)+IF(R189=12,0,R190)+S193)&gt;=$K186,$K186-FLOOR(SUMIFS($Q192:R192,$Q189:R189,12),1),IF(S189=1,S193,S193+R190)),0)</f>
        <v>0</v>
      </c>
      <c r="T190" s="62">
        <f>IF(T189&gt;0,IF((SUMIFS($Q192:S192,$Q189:S189,12)+IF(S189=12,0,S190)+T193)&gt;=$K186,$K186-FLOOR(SUMIFS($Q192:S192,$Q189:S189,12),1),IF(T189=1,T193,T193+S190)),0)</f>
        <v>0</v>
      </c>
      <c r="U190" s="62">
        <f>IF(U189&gt;0,IF((SUMIFS($Q192:T192,$Q189:T189,12)+IF(T189=12,0,T190)+U193)&gt;=$K186,$K186-FLOOR(SUMIFS($Q192:T192,$Q189:T189,12),1),IF(U189=1,U193,U193+T190)),0)</f>
        <v>0</v>
      </c>
      <c r="V190" s="62">
        <f>IF(V189&gt;0,IF((SUMIFS($Q192:U192,$Q189:U189,12)+IF(U189=12,0,U190)+V193)&gt;=$K186,$K186-FLOOR(SUMIFS($Q192:U192,$Q189:U189,12),1),IF(V189=1,V193,V193+U190)),0)</f>
        <v>0</v>
      </c>
      <c r="W190" s="62">
        <f>IF(W189&gt;0,IF((SUMIFS($Q192:V192,$Q189:V189,12)+IF(V189=12,0,V190)+W193)&gt;=$K186,$K186-FLOOR(SUMIFS($Q192:V192,$Q189:V189,12),1),IF(W189=1,W193,W193+V190)),0)</f>
        <v>0</v>
      </c>
      <c r="X190" s="62">
        <f>IF(X189&gt;0,IF((SUMIFS($Q192:W192,$Q189:W189,12)+IF(W189=12,0,W190)+X193)&gt;=$K186,$K186-FLOOR(SUMIFS($Q192:W192,$Q189:W189,12),1),IF(X189=1,X193,X193+W190)),0)</f>
        <v>0</v>
      </c>
      <c r="Y190" s="62">
        <f>IF(Y189&gt;0,IF((SUMIFS($Q192:X192,$Q189:X189,12)+IF(X189=12,0,X190)+Y193)&gt;=$K186,$K186-FLOOR(SUMIFS($Q192:X192,$Q189:X189,12),1),IF(Y189=1,Y193,Y193+X190)),0)</f>
        <v>0</v>
      </c>
      <c r="Z190" s="62">
        <f>IF(Z189&gt;0,IF((SUMIFS($Q192:Y192,$Q189:Y189,12)+IF(Y189=12,0,Y190)+Z193)&gt;=$K186,$K186-FLOOR(SUMIFS($Q192:Y192,$Q189:Y189,12),1),IF(Z189=1,Z193,Z193+Y190)),0)</f>
        <v>0</v>
      </c>
      <c r="AA190" s="62">
        <f>IF(AA189&gt;0,IF((SUMIFS($Q192:Z192,$Q189:Z189,12)+IF(Z189=12,0,Z190)+AA193)&gt;=$K186,$K186-FLOOR(SUMIFS($Q192:Z192,$Q189:Z189,12),1),IF(AA189=1,AA193,AA193+Z190)),0)</f>
        <v>0</v>
      </c>
      <c r="AB190" s="62">
        <f>IF(AB189&gt;0,IF((SUMIFS($Q192:AA192,$Q189:AA189,12)+IF(AA189=12,0,AA190)+AB193)&gt;=$K186,$K186-FLOOR(SUMIFS($Q192:AA192,$Q189:AA189,12),1),IF(AB189=1,AB193,AB193+AA190)),0)</f>
        <v>0</v>
      </c>
      <c r="AC190" s="62">
        <f>IF(AC189&gt;0,IF((SUMIFS($Q192:AB192,$Q189:AB189,12)+IF(AB189=12,0,AB190)+AC193)&gt;=$K186,$K186-FLOOR(SUMIFS($Q192:AB192,$Q189:AB189,12),1),IF(AC189=1,AC193,AC193+AB190)),0)</f>
        <v>0</v>
      </c>
      <c r="AD190" s="62">
        <f>IF(AD189&gt;0,IF((SUMIFS($Q192:AC192,$Q189:AC189,12)+IF(AC189=12,0,AC190)+AD193)&gt;=$K186,$K186-FLOOR(SUMIFS($Q192:AC192,$Q189:AC189,12),1),IF(AD189=1,AD193,AD193+AC190)),0)</f>
        <v>0</v>
      </c>
      <c r="AE190" s="62">
        <f>IF(AE189&gt;0,IF((SUMIFS($Q192:AD192,$Q189:AD189,12)+IF(AD189=12,0,AD190)+AE193)&gt;=$K186,$K186-FLOOR(SUMIFS($Q192:AD192,$Q189:AD189,12),1),IF(AE189=1,AE193,AE193+AD190)),0)</f>
        <v>0</v>
      </c>
      <c r="AF190" s="62">
        <f>IF(AF189&gt;0,IF((SUMIFS($Q192:AE192,$Q189:AE189,12)+IF(AE189=12,0,AE190)+AF193)&gt;=$K186,$K186-FLOOR(SUMIFS($Q192:AE192,$Q189:AE189,12),1),IF(AF189=1,AF193,AF193+AE190)),0)</f>
        <v>0</v>
      </c>
      <c r="AG190" s="62">
        <f>IF(AG189&gt;0,IF((SUMIFS($Q192:AF192,$Q189:AF189,12)+IF(AF189=12,0,AF190)+AG193)&gt;=$K186,$K186-FLOOR(SUMIFS($Q192:AF192,$Q189:AF189,12),1),IF(AG189=1,AG193,AG193+AF190)),0)</f>
        <v>0</v>
      </c>
      <c r="AH190" s="62">
        <f>IF(AH189&gt;0,IF((SUMIFS($Q192:AG192,$Q189:AG189,12)+IF(AG189=12,0,AG190)+AH193)&gt;=$K186,$K186-FLOOR(SUMIFS($Q192:AG192,$Q189:AG189,12),1),IF(AH189=1,AH193,AH193+AG190)),0)</f>
        <v>0</v>
      </c>
      <c r="AI190" s="62">
        <f>IF(AI189&gt;0,IF((SUMIFS($Q192:AH192,$Q189:AH189,12)+IF(AH189=12,0,AH190)+AI193)&gt;=$K186,$K186-FLOOR(SUMIFS($Q192:AH192,$Q189:AH189,12),1),IF(AI189=1,AI193,AI193+AH190)),0)</f>
        <v>0</v>
      </c>
      <c r="AJ190" s="62">
        <f>IF(AJ189&gt;0,IF((SUMIFS($Q192:AI192,$Q189:AI189,12)+IF(AI189=12,0,AI190)+AJ193)&gt;=$K186,$K186-FLOOR(SUMIFS($Q192:AI192,$Q189:AI189,12),1),IF(AJ189=1,AJ193,AJ193+AI190)),0)</f>
        <v>0</v>
      </c>
      <c r="AK190" s="62">
        <f>IF(AK189&gt;0,IF((SUMIFS($Q192:AJ192,$Q189:AJ189,12)+IF(AJ189=12,0,AJ190)+AK193)&gt;=$K186,$K186-FLOOR(SUMIFS($Q192:AJ192,$Q189:AJ189,12),1),IF(AK189=1,AK193,AK193+AJ190)),0)</f>
        <v>0</v>
      </c>
      <c r="AL190" s="62">
        <f>IF(AL189&gt;0,IF((SUMIFS($Q192:AK192,$Q189:AK189,12)+IF(AK189=12,0,AK190)+AL193)&gt;=$K186,$K186-FLOOR(SUMIFS($Q192:AK192,$Q189:AK189,12),1),IF(AL189=1,AL193,AL193+AK190)),0)</f>
        <v>0</v>
      </c>
      <c r="AM190" s="62">
        <f>IF(AM189&gt;0,IF((SUMIFS($Q192:AL192,$Q189:AL189,12)+IF(AL189=12,0,AL190)+AM193)&gt;=$K186,$K186-FLOOR(SUMIFS($Q192:AL192,$Q189:AL189,12),1),IF(AM189=1,AM193,AM193+AL190)),0)</f>
        <v>0</v>
      </c>
      <c r="AN190" s="62">
        <f>IF(AN189&gt;0,IF((SUMIFS($Q192:AM192,$Q189:AM189,12)+IF(AM189=12,0,AM190)+AN193)&gt;=$K186,$K186-FLOOR(SUMIFS($Q192:AM192,$Q189:AM189,12),1),IF(AN189=1,AN193,AN193+AM190)),0)</f>
        <v>0</v>
      </c>
      <c r="AO190" s="62">
        <f>IF(AO189&gt;0,IF((SUMIFS($Q192:AN192,$Q189:AN189,12)+IF(AN189=12,0,AN190)+AO193)&gt;=$K186,$K186-FLOOR(SUMIFS($Q192:AN192,$Q189:AN189,12),1),IF(AO189=1,AO193,AO193+AN190)),0)</f>
        <v>0</v>
      </c>
      <c r="AP190" s="62">
        <f>IF(AP189&gt;0,IF((SUMIFS($Q192:AO192,$Q189:AO189,12)+IF(AO189=12,0,AO190)+AP193)&gt;=$K186,$K186-FLOOR(SUMIFS($Q192:AO192,$Q189:AO189,12),1),IF(AP189=1,AP193,AP193+AO190)),0)</f>
        <v>0</v>
      </c>
      <c r="AQ190" s="62">
        <f>IF(AQ189&gt;0,IF((SUMIFS($Q192:AP192,$Q189:AP189,12)+IF(AP189=12,0,AP190)+AQ193)&gt;=$K186,$K186-FLOOR(SUMIFS($Q192:AP192,$Q189:AP189,12),1),IF(AQ189=1,AQ193,AQ193+AP190)),0)</f>
        <v>0</v>
      </c>
      <c r="AR190" s="62">
        <f>IF(AR189&gt;0,IF((SUMIFS($Q192:AQ192,$Q189:AQ189,12)+IF(AQ189=12,0,AQ190)+AR193)&gt;=$K186,$K186-FLOOR(SUMIFS($Q192:AQ192,$Q189:AQ189,12),1),IF(AR189=1,AR193,AR193+AQ190)),0)</f>
        <v>0</v>
      </c>
      <c r="AS190" s="62">
        <f>IF(AS189&gt;0,IF((SUMIFS($Q192:AR192,$Q189:AR189,12)+IF(AR189=12,0,AR190)+AS193)&gt;=$K186,$K186-FLOOR(SUMIFS($Q192:AR192,$Q189:AR189,12),1),IF(AS189=1,AS193,AS193+AR190)),0)</f>
        <v>0</v>
      </c>
      <c r="AT190" s="62">
        <f>IF(AT189&gt;0,IF((SUMIFS($Q192:AS192,$Q189:AS189,12)+IF(AS189=12,0,AS190)+AT193)&gt;=$K186,$K186-FLOOR(SUMIFS($Q192:AS192,$Q189:AS189,12),1),IF(AT189=1,AT193,AT193+AS190)),0)</f>
        <v>0</v>
      </c>
      <c r="AU190" s="62">
        <f>IF(AU189&gt;0,IF((SUMIFS($Q192:AT192,$Q189:AT189,12)+IF(AT189=12,0,AT190)+AU193)&gt;=$K186,$K186-FLOOR(SUMIFS($Q192:AT192,$Q189:AT189,12),1),IF(AU189=1,AU193,AU193+AT190)),0)</f>
        <v>0</v>
      </c>
      <c r="AV190" s="62">
        <f>IF(AV189&gt;0,IF((SUMIFS($Q192:AU192,$Q189:AU189,12)+IF(AU189=12,0,AU190)+AV193)&gt;=$K186,$K186-FLOOR(SUMIFS($Q192:AU192,$Q189:AU189,12),1),IF(AV189=1,AV193,AV193+AU190)),0)</f>
        <v>0</v>
      </c>
      <c r="AW190" s="62">
        <f>IF(AW189&gt;0,IF((SUMIFS($Q192:AV192,$Q189:AV189,12)+IF(AV189=12,0,AV190)+AW193)&gt;=$K186,$K186-FLOOR(SUMIFS($Q192:AV192,$Q189:AV189,12),1),IF(AW189=1,AW193,AW193+AV190)),0)</f>
        <v>0</v>
      </c>
      <c r="AX190" s="62">
        <f>IF(AX189&gt;0,IF((SUMIFS($Q192:AW192,$Q189:AW189,12)+IF(AW189=12,0,AW190)+AX193)&gt;=$K186,$K186-FLOOR(SUMIFS($Q192:AW192,$Q189:AW189,12),1),IF(AX189=1,AX193,AX193+AW190)),0)</f>
        <v>0</v>
      </c>
      <c r="AY190" s="62">
        <f>IF(AY189&gt;0,IF((SUMIFS($Q192:AX192,$Q189:AX189,12)+IF(AX189=12,0,AX190)+AY193)&gt;=$K186,$K186-FLOOR(SUMIFS($Q192:AX192,$Q189:AX189,12),1),IF(AY189=1,AY193,AY193+AX190)),0)</f>
        <v>0</v>
      </c>
      <c r="AZ190" s="62">
        <f>IF(AZ189&gt;0,IF((SUMIFS($Q192:AY192,$Q189:AY189,12)+IF(AY189=12,0,AY190)+AZ193)&gt;=$K186,$K186-FLOOR(SUMIFS($Q192:AY192,$Q189:AY189,12),1),IF(AZ189=1,AZ193,AZ193+AY190)),0)</f>
        <v>0</v>
      </c>
      <c r="BA190" s="62">
        <f>IF(BA189&gt;0,IF((SUMIFS($Q192:AZ192,$Q189:AZ189,12)+IF(AZ189=12,0,AZ190)+BA193)&gt;=$K186,$K186-FLOOR(SUMIFS($Q192:AZ192,$Q189:AZ189,12),1),IF(BA189=1,BA193,BA193+AZ190)),0)</f>
        <v>0</v>
      </c>
      <c r="BB190" s="62">
        <f>IF(BB189&gt;0,IF((SUMIFS($Q192:BA192,$Q189:BA189,12)+IF(BA189=12,0,BA190)+BB193)&gt;=$K186,$K186-FLOOR(SUMIFS($Q192:BA192,$Q189:BA189,12),1),IF(BB189=1,BB193,BB193+BA190)),0)</f>
        <v>0</v>
      </c>
      <c r="BC190" s="62">
        <f>IF(BC189&gt;0,IF((SUMIFS($Q192:BB192,$Q189:BB189,12)+IF(BB189=12,0,BB190)+BC193)&gt;=$K186,$K186-FLOOR(SUMIFS($Q192:BB192,$Q189:BB189,12),1),IF(BC189=1,BC193,BC193+BB190)),0)</f>
        <v>0</v>
      </c>
      <c r="BD190" s="62">
        <f>IF(BD189&gt;0,IF((SUMIFS($Q192:BC192,$Q189:BC189,12)+IF(BC189=12,0,BC190)+BD193)&gt;=$K186,$K186-FLOOR(SUMIFS($Q192:BC192,$Q189:BC189,12),1),IF(BD189=1,BD193,BD193+BC190)),0)</f>
        <v>0</v>
      </c>
      <c r="BE190" s="62">
        <f>IF(BE189&gt;0,IF((SUMIFS($Q192:BD192,$Q189:BD189,12)+IF(BD189=12,0,BD190)+BE193)&gt;=$K186,$K186-FLOOR(SUMIFS($Q192:BD192,$Q189:BD189,12),1),IF(BE189=1,BE193,BE193+BD190)),0)</f>
        <v>0</v>
      </c>
      <c r="BF190" s="62">
        <f>IF(BF189&gt;0,IF((SUMIFS($Q192:BE192,$Q189:BE189,12)+IF(BE189=12,0,BE190)+BF193)&gt;=$K186,$K186-FLOOR(SUMIFS($Q192:BE192,$Q189:BE189,12),1),IF(BF189=1,BF193,BF193+BE190)),0)</f>
        <v>0</v>
      </c>
      <c r="BG190" s="62">
        <f>IF(BG189&gt;0,IF((SUMIFS($Q192:BF192,$Q189:BF189,12)+IF(BF189=12,0,BF190)+BG193)&gt;=$K186,$K186-FLOOR(SUMIFS($Q192:BF192,$Q189:BF189,12),1),IF(BG189=1,BG193,BG193+BF190)),0)</f>
        <v>0</v>
      </c>
      <c r="BH190" s="62">
        <f>IF(BH189&gt;0,IF((SUMIFS($Q192:BG192,$Q189:BG189,12)+IF(BG189=12,0,BG190)+BH193)&gt;=$K186,$K186-FLOOR(SUMIFS($Q192:BG192,$Q189:BG189,12),1),IF(BH189=1,BH193,BH193+BG190)),0)</f>
        <v>0</v>
      </c>
      <c r="BI190" s="62">
        <f>IF(BI189&gt;0,IF((SUMIFS($Q192:BH192,$Q189:BH189,12)+IF(BH189=12,0,BH190)+BI193)&gt;=$K186,$K186-FLOOR(SUMIFS($Q192:BH192,$Q189:BH189,12),1),IF(BI189=1,BI193,BI193+BH190)),0)</f>
        <v>0</v>
      </c>
      <c r="BJ190" s="62">
        <f>IF(BJ189&gt;0,IF((SUMIFS($Q192:BI192,$Q189:BI189,12)+IF(BI189=12,0,BI190)+BJ193)&gt;=$K186,$K186-FLOOR(SUMIFS($Q192:BI192,$Q189:BI189,12),1),IF(BJ189=1,BJ193,BJ193+BI190)),0)</f>
        <v>0</v>
      </c>
      <c r="BK190" s="62">
        <f>IF(BK189&gt;0,IF((SUMIFS($Q192:BJ192,$Q189:BJ189,12)+IF(BJ189=12,0,BJ190)+BK193)&gt;=$K186,$K186-FLOOR(SUMIFS($Q192:BJ192,$Q189:BJ189,12),1),IF(BK189=1,BK193,BK193+BJ190)),0)</f>
        <v>0</v>
      </c>
      <c r="BL190" s="62">
        <f>IF(BL189&gt;0,IF((SUMIFS($Q192:BK192,$Q189:BK189,12)+IF(BK189=12,0,BK190)+BL193)&gt;=$K186,$K186-FLOOR(SUMIFS($Q192:BK192,$Q189:BK189,12),1),IF(BL189=1,BL193,BL193+BK190)),0)</f>
        <v>0</v>
      </c>
      <c r="BM190" s="62">
        <f>IF(BM189&gt;0,IF((SUMIFS($Q192:BL192,$Q189:BL189,12)+IF(BL189=12,0,BL190)+BM193)&gt;=$K186,$K186-FLOOR(SUMIFS($Q192:BL192,$Q189:BL189,12),1),IF(BM189=1,BM193,BM193+BL190)),0)</f>
        <v>0</v>
      </c>
      <c r="BN190" s="62">
        <f>IF(BN189&gt;0,IF((SUMIFS($Q192:BM192,$Q189:BM189,12)+IF(BM189=12,0,BM190)+BN193)&gt;=$K186,$K186-FLOOR(SUMIFS($Q192:BM192,$Q189:BM189,12),1),IF(BN189=1,BN193,BN193+BM190)),0)</f>
        <v>0</v>
      </c>
      <c r="BO190" s="62">
        <f>IF(BO189&gt;0,IF((SUMIFS($Q192:BN192,$Q189:BN189,12)+IF(BN189=12,0,BN190)+BO193)&gt;=$K186,$K186-FLOOR(SUMIFS($Q192:BN192,$Q189:BN189,12),1),IF(BO189=1,BO193,BO193+BN190)),0)</f>
        <v>0</v>
      </c>
      <c r="BP190" s="62">
        <f>IF(BP189&gt;0,IF((SUMIFS($Q192:BO192,$Q189:BO189,12)+IF(BO189=12,0,BO190)+BP193)&gt;=$K186,$K186-FLOOR(SUMIFS($Q192:BO192,$Q189:BO189,12),1),IF(BP189=1,BP193,BP193+BO190)),0)</f>
        <v>0</v>
      </c>
      <c r="BQ190" s="62">
        <f>IF(BQ189&gt;0,IF((SUMIFS($Q192:BP192,$Q189:BP189,12)+IF(BP189=12,0,BP190)+BQ193)&gt;=$K186,$K186-FLOOR(SUMIFS($Q192:BP192,$Q189:BP189,12),1),IF(BQ189=1,BQ193,BQ193+BP190)),0)</f>
        <v>0</v>
      </c>
      <c r="BR190" s="62">
        <f>IF(BR189&gt;0,IF((SUMIFS($Q192:BQ192,$Q189:BQ189,12)+IF(BQ189=12,0,BQ190)+BR193)&gt;=$K186,$K186-FLOOR(SUMIFS($Q192:BQ192,$Q189:BQ189,12),1),IF(BR189=1,BR193,BR193+BQ190)),0)</f>
        <v>0</v>
      </c>
      <c r="BS190" s="62">
        <f>IF(BS189&gt;0,IF((SUMIFS($Q192:BR192,$Q189:BR189,12)+IF(BR189=12,0,BR190)+BS193)&gt;=$K186,$K186-FLOOR(SUMIFS($Q192:BR192,$Q189:BR189,12),1),IF(BS189=1,BS193,BS193+BR190)),0)</f>
        <v>0</v>
      </c>
      <c r="BT190" s="62">
        <f>IF(BT189&gt;0,IF((SUMIFS($Q192:BS192,$Q189:BS189,12)+IF(BS189=12,0,BS190)+BT193)&gt;=$K186,$K186-FLOOR(SUMIFS($Q192:BS192,$Q189:BS189,12),1),IF(BT189=1,BT193,BT193+BS190)),0)</f>
        <v>0</v>
      </c>
      <c r="BU190" s="62">
        <f>IF(BU189&gt;0,IF((SUMIFS($Q192:BT192,$Q189:BT189,12)+IF(BT189=12,0,BT190)+BU193)&gt;=$K186,$K186-FLOOR(SUMIFS($Q192:BT192,$Q189:BT189,12),1),IF(BU189=1,BU193,BU193+BT190)),0)</f>
        <v>0</v>
      </c>
      <c r="BV190" s="62">
        <f>IF(BV189&gt;0,IF((SUMIFS($Q192:BU192,$Q189:BU189,12)+IF(BU189=12,0,BU190)+BV193)&gt;=$K186,$K186-FLOOR(SUMIFS($Q192:BU192,$Q189:BU189,12),1),IF(BV189=1,BV193,BV193+BU190)),0)</f>
        <v>0</v>
      </c>
      <c r="BW190" s="62">
        <f>IF(BW189&gt;0,IF((SUMIFS($Q192:BV192,$Q189:BV189,12)+IF(BV189=12,0,BV190)+BW193)&gt;=$K186,$K186-FLOOR(SUMIFS($Q192:BV192,$Q189:BV189,12),1),IF(BW189=1,BW193,BW193+BV190)),0)</f>
        <v>0</v>
      </c>
      <c r="BX190" s="62">
        <f>IF(BX189&gt;0,IF((SUMIFS($Q192:BW192,$Q189:BW189,12)+IF(BW189=12,0,BW190)+BX193)&gt;=$K186,$K186-FLOOR(SUMIFS($Q192:BW192,$Q189:BW189,12),1),IF(BX189=1,BX193,BX193+BW190)),0)</f>
        <v>0</v>
      </c>
      <c r="BY190" s="298"/>
      <c r="BZ190" s="300"/>
      <c r="CA190" s="302"/>
      <c r="CB190" s="302"/>
    </row>
    <row r="191" spans="1:96" s="98" customFormat="1" ht="41.4" hidden="1" customHeight="1" x14ac:dyDescent="0.3">
      <c r="A191" s="97"/>
      <c r="B191" s="119"/>
      <c r="C191" s="73"/>
      <c r="D191" s="73"/>
      <c r="E191" s="73"/>
      <c r="F191" s="73"/>
      <c r="G191" s="73"/>
      <c r="H191" s="73"/>
      <c r="I191" s="73"/>
      <c r="J191" s="73"/>
      <c r="K191" s="73"/>
      <c r="L191" s="58"/>
      <c r="M191" s="7"/>
      <c r="N191" s="160"/>
      <c r="P191" s="59" t="s">
        <v>172</v>
      </c>
      <c r="Q191" s="61">
        <f>IF(Q186&gt;0,Q187,0)</f>
        <v>0</v>
      </c>
      <c r="R191" s="61">
        <f t="shared" ref="R191" si="4072">IF(R186&gt;0,IF(R189=1,R187,R187+Q191),Q191)</f>
        <v>0</v>
      </c>
      <c r="S191" s="61">
        <f t="shared" ref="S191" si="4073">IF(S186&gt;0,IF(S189=1,S187,S187+R191),R191)</f>
        <v>0</v>
      </c>
      <c r="T191" s="61">
        <f t="shared" ref="T191" si="4074">IF(T186&gt;0,IF(T189=1,T187,T187+S191),S191)</f>
        <v>0</v>
      </c>
      <c r="U191" s="61">
        <f t="shared" ref="U191" si="4075">IF(U186&gt;0,IF(U189=1,U187,U187+T191),T191)</f>
        <v>0</v>
      </c>
      <c r="V191" s="61">
        <f t="shared" ref="V191" si="4076">IF(V186&gt;0,IF(V189=1,V187,V187+U191),U191)</f>
        <v>0</v>
      </c>
      <c r="W191" s="61">
        <f t="shared" ref="W191" si="4077">IF(W186&gt;0,IF(W189=1,W187,W187+V191),V191)</f>
        <v>0</v>
      </c>
      <c r="X191" s="61">
        <f t="shared" ref="X191" si="4078">IF(X186&gt;0,IF(X189=1,X187,X187+W191),W191)</f>
        <v>0</v>
      </c>
      <c r="Y191" s="61">
        <f t="shared" ref="Y191" si="4079">IF(Y186&gt;0,IF(Y189=1,Y187,Y187+X191),X191)</f>
        <v>0</v>
      </c>
      <c r="Z191" s="61">
        <f t="shared" ref="Z191" si="4080">IF(Z186&gt;0,IF(Z189=1,Z187,Z187+Y191),Y191)</f>
        <v>0</v>
      </c>
      <c r="AA191" s="61">
        <f t="shared" ref="AA191" si="4081">IF(AA186&gt;0,IF(AA189=1,AA187,AA187+Z191),Z191)</f>
        <v>0</v>
      </c>
      <c r="AB191" s="61">
        <f t="shared" ref="AB191" si="4082">IF(AB186&gt;0,IF(AB189=1,AB187,AB187+AA191),AA191)</f>
        <v>0</v>
      </c>
      <c r="AC191" s="61">
        <f t="shared" ref="AC191" si="4083">IF(AC186&gt;0,IF(AC189=1,AC187,AC187+AB191),AB191)</f>
        <v>0</v>
      </c>
      <c r="AD191" s="61">
        <f t="shared" ref="AD191" si="4084">IF(AD186&gt;0,IF(AD189=1,AD187,AD187+AC191),AC191)</f>
        <v>0</v>
      </c>
      <c r="AE191" s="61">
        <f t="shared" ref="AE191" si="4085">IF(AE186&gt;0,IF(AE189=1,AE187,AE187+AD191),AD191)</f>
        <v>0</v>
      </c>
      <c r="AF191" s="61">
        <f t="shared" ref="AF191" si="4086">IF(AF186&gt;0,IF(AF189=1,AF187,AF187+AE191),AE191)</f>
        <v>0</v>
      </c>
      <c r="AG191" s="61">
        <f t="shared" ref="AG191" si="4087">IF(AG186&gt;0,IF(AG189=1,AG187,AG187+AF191),AF191)</f>
        <v>0</v>
      </c>
      <c r="AH191" s="61">
        <f t="shared" ref="AH191" si="4088">IF(AH186&gt;0,IF(AH189=1,AH187,AH187+AG191),AG191)</f>
        <v>0</v>
      </c>
      <c r="AI191" s="61">
        <f t="shared" ref="AI191" si="4089">IF(AI186&gt;0,IF(AI189=1,AI187,AI187+AH191),AH191)</f>
        <v>0</v>
      </c>
      <c r="AJ191" s="61">
        <f t="shared" ref="AJ191" si="4090">IF(AJ186&gt;0,IF(AJ189=1,AJ187,AJ187+AI191),AI191)</f>
        <v>0</v>
      </c>
      <c r="AK191" s="61">
        <f t="shared" ref="AK191" si="4091">IF(AK186&gt;0,IF(AK189=1,AK187,AK187+AJ191),AJ191)</f>
        <v>0</v>
      </c>
      <c r="AL191" s="61">
        <f t="shared" ref="AL191" si="4092">IF(AL186&gt;0,IF(AL189=1,AL187,AL187+AK191),AK191)</f>
        <v>0</v>
      </c>
      <c r="AM191" s="61">
        <f t="shared" ref="AM191" si="4093">IF(AM186&gt;0,IF(AM189=1,AM187,AM187+AL191),AL191)</f>
        <v>0</v>
      </c>
      <c r="AN191" s="61">
        <f t="shared" ref="AN191" si="4094">IF(AN186&gt;0,IF(AN189=1,AN187,AN187+AM191),AM191)</f>
        <v>0</v>
      </c>
      <c r="AO191" s="61">
        <f t="shared" ref="AO191" si="4095">IF(AO186&gt;0,IF(AO189=1,AO187,AO187+AN191),AN191)</f>
        <v>0</v>
      </c>
      <c r="AP191" s="61">
        <f t="shared" ref="AP191" si="4096">IF(AP186&gt;0,IF(AP189=1,AP187,AP187+AO191),AO191)</f>
        <v>0</v>
      </c>
      <c r="AQ191" s="61">
        <f t="shared" ref="AQ191" si="4097">IF(AQ186&gt;0,IF(AQ189=1,AQ187,AQ187+AP191),AP191)</f>
        <v>0</v>
      </c>
      <c r="AR191" s="61">
        <f t="shared" ref="AR191" si="4098">IF(AR186&gt;0,IF(AR189=1,AR187,AR187+AQ191),AQ191)</f>
        <v>0</v>
      </c>
      <c r="AS191" s="61">
        <f t="shared" ref="AS191" si="4099">IF(AS186&gt;0,IF(AS189=1,AS187,AS187+AR191),AR191)</f>
        <v>0</v>
      </c>
      <c r="AT191" s="61">
        <f t="shared" ref="AT191" si="4100">IF(AT186&gt;0,IF(AT189=1,AT187,AT187+AS191),AS191)</f>
        <v>0</v>
      </c>
      <c r="AU191" s="61">
        <f t="shared" ref="AU191" si="4101">IF(AU186&gt;0,IF(AU189=1,AU187,AU187+AT191),AT191)</f>
        <v>0</v>
      </c>
      <c r="AV191" s="61">
        <f t="shared" ref="AV191" si="4102">IF(AV186&gt;0,IF(AV189=1,AV187,AV187+AU191),AU191)</f>
        <v>0</v>
      </c>
      <c r="AW191" s="61">
        <f t="shared" ref="AW191" si="4103">IF(AW186&gt;0,IF(AW189=1,AW187,AW187+AV191),AV191)</f>
        <v>0</v>
      </c>
      <c r="AX191" s="61">
        <f t="shared" ref="AX191" si="4104">IF(AX186&gt;0,IF(AX189=1,AX187,AX187+AW191),AW191)</f>
        <v>0</v>
      </c>
      <c r="AY191" s="61">
        <f t="shared" ref="AY191" si="4105">IF(AY186&gt;0,IF(AY189=1,AY187,AY187+AX191),AX191)</f>
        <v>0</v>
      </c>
      <c r="AZ191" s="61">
        <f t="shared" ref="AZ191" si="4106">IF(AZ186&gt;0,IF(AZ189=1,AZ187,AZ187+AY191),AY191)</f>
        <v>0</v>
      </c>
      <c r="BA191" s="61">
        <f t="shared" ref="BA191" si="4107">IF(BA186&gt;0,IF(BA189=1,BA187,BA187+AZ191),AZ191)</f>
        <v>0</v>
      </c>
      <c r="BB191" s="61">
        <f t="shared" ref="BB191" si="4108">IF(BB186&gt;0,IF(BB189=1,BB187,BB187+BA191),BA191)</f>
        <v>0</v>
      </c>
      <c r="BC191" s="61">
        <f t="shared" ref="BC191" si="4109">IF(BC186&gt;0,IF(BC189=1,BC187,BC187+BB191),BB191)</f>
        <v>0</v>
      </c>
      <c r="BD191" s="61">
        <f t="shared" ref="BD191" si="4110">IF(BD186&gt;0,IF(BD189=1,BD187,BD187+BC191),BC191)</f>
        <v>0</v>
      </c>
      <c r="BE191" s="61">
        <f t="shared" ref="BE191" si="4111">IF(BE186&gt;0,IF(BE189=1,BE187,BE187+BD191),BD191)</f>
        <v>0</v>
      </c>
      <c r="BF191" s="61">
        <f t="shared" ref="BF191" si="4112">IF(BF186&gt;0,IF(BF189=1,BF187,BF187+BE191),BE191)</f>
        <v>0</v>
      </c>
      <c r="BG191" s="61">
        <f t="shared" ref="BG191" si="4113">IF(BG186&gt;0,IF(BG189=1,BG187,BG187+BF191),BF191)</f>
        <v>0</v>
      </c>
      <c r="BH191" s="61">
        <f t="shared" ref="BH191" si="4114">IF(BH186&gt;0,IF(BH189=1,BH187,BH187+BG191),BG191)</f>
        <v>0</v>
      </c>
      <c r="BI191" s="61">
        <f t="shared" ref="BI191" si="4115">IF(BI186&gt;0,IF(BI189=1,BI187,BI187+BH191),BH191)</f>
        <v>0</v>
      </c>
      <c r="BJ191" s="61">
        <f t="shared" ref="BJ191" si="4116">IF(BJ186&gt;0,IF(BJ189=1,BJ187,BJ187+BI191),BI191)</f>
        <v>0</v>
      </c>
      <c r="BK191" s="61">
        <f t="shared" ref="BK191" si="4117">IF(BK186&gt;0,IF(BK189=1,BK187,BK187+BJ191),BJ191)</f>
        <v>0</v>
      </c>
      <c r="BL191" s="61">
        <f t="shared" ref="BL191" si="4118">IF(BL186&gt;0,IF(BL189=1,BL187,BL187+BK191),BK191)</f>
        <v>0</v>
      </c>
      <c r="BM191" s="61">
        <f t="shared" ref="BM191" si="4119">IF(BM186&gt;0,IF(BM189=1,BM187,BM187+BL191),BL191)</f>
        <v>0</v>
      </c>
      <c r="BN191" s="61">
        <f t="shared" ref="BN191" si="4120">IF(BN186&gt;0,IF(BN189=1,BN187,BN187+BM191),BM191)</f>
        <v>0</v>
      </c>
      <c r="BO191" s="61">
        <f t="shared" ref="BO191" si="4121">IF(BO186&gt;0,IF(BO189=1,BO187,BO187+BN191),BN191)</f>
        <v>0</v>
      </c>
      <c r="BP191" s="61">
        <f t="shared" ref="BP191" si="4122">IF(BP186&gt;0,IF(BP189=1,BP187,BP187+BO191),BO191)</f>
        <v>0</v>
      </c>
      <c r="BQ191" s="61">
        <f t="shared" ref="BQ191" si="4123">IF(BQ186&gt;0,IF(BQ189=1,BQ187,BQ187+BP191),BP191)</f>
        <v>0</v>
      </c>
      <c r="BR191" s="61">
        <f t="shared" ref="BR191" si="4124">IF(BR186&gt;0,IF(BR189=1,BR187,BR187+BQ191),BQ191)</f>
        <v>0</v>
      </c>
      <c r="BS191" s="61">
        <f t="shared" ref="BS191" si="4125">IF(BS186&gt;0,IF(BS189=1,BS187,BS187+BR191),BR191)</f>
        <v>0</v>
      </c>
      <c r="BT191" s="61">
        <f t="shared" ref="BT191" si="4126">IF(BT186&gt;0,IF(BT189=1,BT187,BT187+BS191),BS191)</f>
        <v>0</v>
      </c>
      <c r="BU191" s="61">
        <f t="shared" ref="BU191" si="4127">IF(BU186&gt;0,IF(BU189=1,BU187,BU187+BT191),BT191)</f>
        <v>0</v>
      </c>
      <c r="BV191" s="61">
        <f t="shared" ref="BV191" si="4128">IF(BV186&gt;0,IF(BV189=1,BV187,BV187+BU191),BU191)</f>
        <v>0</v>
      </c>
      <c r="BW191" s="61">
        <f t="shared" ref="BW191" si="4129">IF(BW186&gt;0,IF(BW189=1,BW187,BW187+BV191),BV191)</f>
        <v>0</v>
      </c>
      <c r="BX191" s="61">
        <f t="shared" ref="BX191" si="4130">IF(BX186&gt;0,IF(BX189=1,BX187,BX187+BW191),BW191)</f>
        <v>0</v>
      </c>
      <c r="BY191" s="298"/>
      <c r="BZ191" s="300"/>
      <c r="CA191" s="302"/>
      <c r="CB191" s="302"/>
    </row>
    <row r="192" spans="1:96" s="98" customFormat="1" ht="41.4" hidden="1" customHeight="1" x14ac:dyDescent="0.3">
      <c r="A192" s="97"/>
      <c r="B192" s="119"/>
      <c r="C192" s="73"/>
      <c r="D192" s="73"/>
      <c r="E192" s="73"/>
      <c r="F192" s="73"/>
      <c r="G192" s="73"/>
      <c r="H192" s="73"/>
      <c r="I192" s="73"/>
      <c r="J192" s="73"/>
      <c r="K192" s="73"/>
      <c r="L192" s="58"/>
      <c r="M192" s="7"/>
      <c r="N192" s="160"/>
      <c r="P192" s="59" t="s">
        <v>173</v>
      </c>
      <c r="Q192" s="61">
        <f>Q194</f>
        <v>0</v>
      </c>
      <c r="R192" s="61">
        <f t="shared" ref="R192" si="4131">IF(R189=1,R194,R194+Q192)</f>
        <v>0</v>
      </c>
      <c r="S192" s="61">
        <f t="shared" ref="S192" si="4132">IF(S189=1,S194,S194+R192)</f>
        <v>0</v>
      </c>
      <c r="T192" s="61">
        <f t="shared" ref="T192" si="4133">IF(T189=1,T194,T194+S192)</f>
        <v>0</v>
      </c>
      <c r="U192" s="61">
        <f t="shared" ref="U192" si="4134">IF(U189=1,U194,U194+T192)</f>
        <v>0</v>
      </c>
      <c r="V192" s="61">
        <f t="shared" ref="V192" si="4135">IF(V189=1,V194,V194+U192)</f>
        <v>0</v>
      </c>
      <c r="W192" s="61">
        <f t="shared" ref="W192" si="4136">IF(W189=1,W194,W194+V192)</f>
        <v>0</v>
      </c>
      <c r="X192" s="61">
        <f t="shared" ref="X192" si="4137">IF(X189=1,X194,X194+W192)</f>
        <v>0</v>
      </c>
      <c r="Y192" s="61">
        <f t="shared" ref="Y192" si="4138">IF(Y189=1,Y194,Y194+X192)</f>
        <v>0</v>
      </c>
      <c r="Z192" s="61">
        <f t="shared" ref="Z192" si="4139">IF(Z189=1,Z194,Z194+Y192)</f>
        <v>0</v>
      </c>
      <c r="AA192" s="61">
        <f t="shared" ref="AA192" si="4140">IF(AA189=1,AA194,AA194+Z192)</f>
        <v>0</v>
      </c>
      <c r="AB192" s="61">
        <f t="shared" ref="AB192" si="4141">IF(AB189=1,AB194,AB194+AA192)</f>
        <v>0</v>
      </c>
      <c r="AC192" s="61">
        <f t="shared" ref="AC192" si="4142">IF(AC189=1,AC194,AC194+AB192)</f>
        <v>0</v>
      </c>
      <c r="AD192" s="61">
        <f t="shared" ref="AD192" si="4143">IF(AD189=1,AD194,AD194+AC192)</f>
        <v>0</v>
      </c>
      <c r="AE192" s="61">
        <f t="shared" ref="AE192" si="4144">IF(AE189=1,AE194,AE194+AD192)</f>
        <v>0</v>
      </c>
      <c r="AF192" s="61">
        <f t="shared" ref="AF192" si="4145">IF(AF189=1,AF194,AF194+AE192)</f>
        <v>0</v>
      </c>
      <c r="AG192" s="61">
        <f t="shared" ref="AG192" si="4146">IF(AG189=1,AG194,AG194+AF192)</f>
        <v>0</v>
      </c>
      <c r="AH192" s="61">
        <f t="shared" ref="AH192" si="4147">IF(AH189=1,AH194,AH194+AG192)</f>
        <v>0</v>
      </c>
      <c r="AI192" s="61">
        <f t="shared" ref="AI192" si="4148">IF(AI189=1,AI194,AI194+AH192)</f>
        <v>0</v>
      </c>
      <c r="AJ192" s="61">
        <f t="shared" ref="AJ192" si="4149">IF(AJ189=1,AJ194,AJ194+AI192)</f>
        <v>0</v>
      </c>
      <c r="AK192" s="61">
        <f t="shared" ref="AK192" si="4150">IF(AK189=1,AK194,AK194+AJ192)</f>
        <v>0</v>
      </c>
      <c r="AL192" s="61">
        <f t="shared" ref="AL192" si="4151">IF(AL189=1,AL194,AL194+AK192)</f>
        <v>0</v>
      </c>
      <c r="AM192" s="61">
        <f t="shared" ref="AM192" si="4152">IF(AM189=1,AM194,AM194+AL192)</f>
        <v>0</v>
      </c>
      <c r="AN192" s="61">
        <f t="shared" ref="AN192" si="4153">IF(AN189=1,AN194,AN194+AM192)</f>
        <v>0</v>
      </c>
      <c r="AO192" s="61">
        <f t="shared" ref="AO192" si="4154">IF(AO189=1,AO194,AO194+AN192)</f>
        <v>0</v>
      </c>
      <c r="AP192" s="61">
        <f t="shared" ref="AP192" si="4155">IF(AP189=1,AP194,AP194+AO192)</f>
        <v>0</v>
      </c>
      <c r="AQ192" s="61">
        <f t="shared" ref="AQ192" si="4156">IF(AQ189=1,AQ194,AQ194+AP192)</f>
        <v>0</v>
      </c>
      <c r="AR192" s="61">
        <f t="shared" ref="AR192" si="4157">IF(AR189=1,AR194,AR194+AQ192)</f>
        <v>0</v>
      </c>
      <c r="AS192" s="61">
        <f t="shared" ref="AS192" si="4158">IF(AS189=1,AS194,AS194+AR192)</f>
        <v>0</v>
      </c>
      <c r="AT192" s="61">
        <f t="shared" ref="AT192" si="4159">IF(AT189=1,AT194,AT194+AS192)</f>
        <v>0</v>
      </c>
      <c r="AU192" s="61">
        <f t="shared" ref="AU192" si="4160">IF(AU189=1,AU194,AU194+AT192)</f>
        <v>0</v>
      </c>
      <c r="AV192" s="61">
        <f t="shared" ref="AV192" si="4161">IF(AV189=1,AV194,AV194+AU192)</f>
        <v>0</v>
      </c>
      <c r="AW192" s="61">
        <f t="shared" ref="AW192" si="4162">IF(AW189=1,AW194,AW194+AV192)</f>
        <v>0</v>
      </c>
      <c r="AX192" s="61">
        <f t="shared" ref="AX192" si="4163">IF(AX189=1,AX194,AX194+AW192)</f>
        <v>0</v>
      </c>
      <c r="AY192" s="61">
        <f t="shared" ref="AY192" si="4164">IF(AY189=1,AY194,AY194+AX192)</f>
        <v>0</v>
      </c>
      <c r="AZ192" s="61">
        <f t="shared" ref="AZ192" si="4165">IF(AZ189=1,AZ194,AZ194+AY192)</f>
        <v>0</v>
      </c>
      <c r="BA192" s="61">
        <f t="shared" ref="BA192" si="4166">IF(BA189=1,BA194,BA194+AZ192)</f>
        <v>0</v>
      </c>
      <c r="BB192" s="61">
        <f t="shared" ref="BB192" si="4167">IF(BB189=1,BB194,BB194+BA192)</f>
        <v>0</v>
      </c>
      <c r="BC192" s="61">
        <f t="shared" ref="BC192" si="4168">IF(BC189=1,BC194,BC194+BB192)</f>
        <v>0</v>
      </c>
      <c r="BD192" s="61">
        <f t="shared" ref="BD192" si="4169">IF(BD189=1,BD194,BD194+BC192)</f>
        <v>0</v>
      </c>
      <c r="BE192" s="61">
        <f t="shared" ref="BE192" si="4170">IF(BE189=1,BE194,BE194+BD192)</f>
        <v>0</v>
      </c>
      <c r="BF192" s="61">
        <f t="shared" ref="BF192" si="4171">IF(BF189=1,BF194,BF194+BE192)</f>
        <v>0</v>
      </c>
      <c r="BG192" s="61">
        <f t="shared" ref="BG192" si="4172">IF(BG189=1,BG194,BG194+BF192)</f>
        <v>0</v>
      </c>
      <c r="BH192" s="61">
        <f t="shared" ref="BH192" si="4173">IF(BH189=1,BH194,BH194+BG192)</f>
        <v>0</v>
      </c>
      <c r="BI192" s="61">
        <f t="shared" ref="BI192" si="4174">IF(BI189=1,BI194,BI194+BH192)</f>
        <v>0</v>
      </c>
      <c r="BJ192" s="61">
        <f t="shared" ref="BJ192" si="4175">IF(BJ189=1,BJ194,BJ194+BI192)</f>
        <v>0</v>
      </c>
      <c r="BK192" s="61">
        <f t="shared" ref="BK192" si="4176">IF(BK189=1,BK194,BK194+BJ192)</f>
        <v>0</v>
      </c>
      <c r="BL192" s="61">
        <f t="shared" ref="BL192" si="4177">IF(BL189=1,BL194,BL194+BK192)</f>
        <v>0</v>
      </c>
      <c r="BM192" s="61">
        <f t="shared" ref="BM192" si="4178">IF(BM189=1,BM194,BM194+BL192)</f>
        <v>0</v>
      </c>
      <c r="BN192" s="61">
        <f t="shared" ref="BN192" si="4179">IF(BN189=1,BN194,BN194+BM192)</f>
        <v>0</v>
      </c>
      <c r="BO192" s="61">
        <f t="shared" ref="BO192" si="4180">IF(BO189=1,BO194,BO194+BN192)</f>
        <v>0</v>
      </c>
      <c r="BP192" s="61">
        <f t="shared" ref="BP192" si="4181">IF(BP189=1,BP194,BP194+BO192)</f>
        <v>0</v>
      </c>
      <c r="BQ192" s="61">
        <f t="shared" ref="BQ192" si="4182">IF(BQ189=1,BQ194,BQ194+BP192)</f>
        <v>0</v>
      </c>
      <c r="BR192" s="61">
        <f t="shared" ref="BR192" si="4183">IF(BR189=1,BR194,BR194+BQ192)</f>
        <v>0</v>
      </c>
      <c r="BS192" s="61">
        <f t="shared" ref="BS192" si="4184">IF(BS189=1,BS194,BS194+BR192)</f>
        <v>0</v>
      </c>
      <c r="BT192" s="61">
        <f t="shared" ref="BT192" si="4185">IF(BT189=1,BT194,BT194+BS192)</f>
        <v>0</v>
      </c>
      <c r="BU192" s="61">
        <f t="shared" ref="BU192" si="4186">IF(BU189=1,BU194,BU194+BT192)</f>
        <v>0</v>
      </c>
      <c r="BV192" s="61">
        <f t="shared" ref="BV192" si="4187">IF(BV189=1,BV194,BV194+BU192)</f>
        <v>0</v>
      </c>
      <c r="BW192" s="61">
        <f t="shared" ref="BW192" si="4188">IF(BW189=1,BW194,BW194+BV192)</f>
        <v>0</v>
      </c>
      <c r="BX192" s="61">
        <f t="shared" ref="BX192" si="4189">IF(BX189=1,BX194,BX194+BW192)</f>
        <v>0</v>
      </c>
      <c r="BY192" s="298"/>
      <c r="BZ192" s="300"/>
      <c r="CA192" s="302"/>
      <c r="CB192" s="302"/>
    </row>
    <row r="193" spans="1:96" s="98" customFormat="1" ht="28.95" customHeight="1" x14ac:dyDescent="0.3">
      <c r="A193" s="97"/>
      <c r="B193" s="119"/>
      <c r="C193" s="73"/>
      <c r="D193" s="73"/>
      <c r="E193" s="73"/>
      <c r="F193" s="73"/>
      <c r="G193" s="73"/>
      <c r="H193" s="73"/>
      <c r="I193" s="73"/>
      <c r="J193" s="73"/>
      <c r="K193" s="73"/>
      <c r="L193" s="58"/>
      <c r="M193" s="7"/>
      <c r="N193" s="160"/>
      <c r="P193" s="57" t="s">
        <v>171</v>
      </c>
      <c r="Q193" s="62">
        <f t="shared" ref="Q193:BX193" si="4190">1720/12*Q186</f>
        <v>0</v>
      </c>
      <c r="R193" s="62">
        <f t="shared" si="4190"/>
        <v>0</v>
      </c>
      <c r="S193" s="62">
        <f t="shared" si="4190"/>
        <v>0</v>
      </c>
      <c r="T193" s="62">
        <f t="shared" si="4190"/>
        <v>0</v>
      </c>
      <c r="U193" s="62">
        <f t="shared" si="4190"/>
        <v>0</v>
      </c>
      <c r="V193" s="62">
        <f t="shared" si="4190"/>
        <v>0</v>
      </c>
      <c r="W193" s="62">
        <f t="shared" si="4190"/>
        <v>0</v>
      </c>
      <c r="X193" s="62">
        <f t="shared" si="4190"/>
        <v>0</v>
      </c>
      <c r="Y193" s="62">
        <f t="shared" si="4190"/>
        <v>0</v>
      </c>
      <c r="Z193" s="62">
        <f t="shared" si="4190"/>
        <v>0</v>
      </c>
      <c r="AA193" s="62">
        <f t="shared" si="4190"/>
        <v>0</v>
      </c>
      <c r="AB193" s="62">
        <f t="shared" si="4190"/>
        <v>0</v>
      </c>
      <c r="AC193" s="62">
        <f t="shared" si="4190"/>
        <v>0</v>
      </c>
      <c r="AD193" s="62">
        <f t="shared" si="4190"/>
        <v>0</v>
      </c>
      <c r="AE193" s="62">
        <f t="shared" si="4190"/>
        <v>0</v>
      </c>
      <c r="AF193" s="62">
        <f t="shared" si="4190"/>
        <v>0</v>
      </c>
      <c r="AG193" s="62">
        <f t="shared" si="4190"/>
        <v>0</v>
      </c>
      <c r="AH193" s="62">
        <f t="shared" si="4190"/>
        <v>0</v>
      </c>
      <c r="AI193" s="62">
        <f t="shared" si="4190"/>
        <v>0</v>
      </c>
      <c r="AJ193" s="62">
        <f t="shared" si="4190"/>
        <v>0</v>
      </c>
      <c r="AK193" s="62">
        <f t="shared" si="4190"/>
        <v>0</v>
      </c>
      <c r="AL193" s="62">
        <f t="shared" si="4190"/>
        <v>0</v>
      </c>
      <c r="AM193" s="62">
        <f t="shared" si="4190"/>
        <v>0</v>
      </c>
      <c r="AN193" s="62">
        <f t="shared" si="4190"/>
        <v>0</v>
      </c>
      <c r="AO193" s="62">
        <f t="shared" si="4190"/>
        <v>0</v>
      </c>
      <c r="AP193" s="62">
        <f t="shared" si="4190"/>
        <v>0</v>
      </c>
      <c r="AQ193" s="62">
        <f t="shared" si="4190"/>
        <v>0</v>
      </c>
      <c r="AR193" s="62">
        <f t="shared" si="4190"/>
        <v>0</v>
      </c>
      <c r="AS193" s="62">
        <f t="shared" si="4190"/>
        <v>0</v>
      </c>
      <c r="AT193" s="62">
        <f t="shared" si="4190"/>
        <v>0</v>
      </c>
      <c r="AU193" s="62">
        <f t="shared" si="4190"/>
        <v>0</v>
      </c>
      <c r="AV193" s="62">
        <f t="shared" si="4190"/>
        <v>0</v>
      </c>
      <c r="AW193" s="62">
        <f t="shared" si="4190"/>
        <v>0</v>
      </c>
      <c r="AX193" s="62">
        <f t="shared" si="4190"/>
        <v>0</v>
      </c>
      <c r="AY193" s="62">
        <f t="shared" si="4190"/>
        <v>0</v>
      </c>
      <c r="AZ193" s="62">
        <f t="shared" si="4190"/>
        <v>0</v>
      </c>
      <c r="BA193" s="62">
        <f t="shared" si="4190"/>
        <v>0</v>
      </c>
      <c r="BB193" s="62">
        <f t="shared" si="4190"/>
        <v>0</v>
      </c>
      <c r="BC193" s="62">
        <f t="shared" si="4190"/>
        <v>0</v>
      </c>
      <c r="BD193" s="62">
        <f t="shared" si="4190"/>
        <v>0</v>
      </c>
      <c r="BE193" s="62">
        <f t="shared" si="4190"/>
        <v>0</v>
      </c>
      <c r="BF193" s="62">
        <f t="shared" si="4190"/>
        <v>0</v>
      </c>
      <c r="BG193" s="62">
        <f t="shared" si="4190"/>
        <v>0</v>
      </c>
      <c r="BH193" s="62">
        <f t="shared" si="4190"/>
        <v>0</v>
      </c>
      <c r="BI193" s="62">
        <f t="shared" si="4190"/>
        <v>0</v>
      </c>
      <c r="BJ193" s="62">
        <f t="shared" si="4190"/>
        <v>0</v>
      </c>
      <c r="BK193" s="62">
        <f t="shared" si="4190"/>
        <v>0</v>
      </c>
      <c r="BL193" s="62">
        <f t="shared" si="4190"/>
        <v>0</v>
      </c>
      <c r="BM193" s="62">
        <f t="shared" si="4190"/>
        <v>0</v>
      </c>
      <c r="BN193" s="62">
        <f t="shared" si="4190"/>
        <v>0</v>
      </c>
      <c r="BO193" s="62">
        <f t="shared" si="4190"/>
        <v>0</v>
      </c>
      <c r="BP193" s="62">
        <f t="shared" si="4190"/>
        <v>0</v>
      </c>
      <c r="BQ193" s="62">
        <f t="shared" si="4190"/>
        <v>0</v>
      </c>
      <c r="BR193" s="62">
        <f t="shared" si="4190"/>
        <v>0</v>
      </c>
      <c r="BS193" s="62">
        <f t="shared" si="4190"/>
        <v>0</v>
      </c>
      <c r="BT193" s="62">
        <f t="shared" si="4190"/>
        <v>0</v>
      </c>
      <c r="BU193" s="62">
        <f t="shared" si="4190"/>
        <v>0</v>
      </c>
      <c r="BV193" s="62">
        <f t="shared" si="4190"/>
        <v>0</v>
      </c>
      <c r="BW193" s="62">
        <f t="shared" si="4190"/>
        <v>0</v>
      </c>
      <c r="BX193" s="62">
        <f t="shared" si="4190"/>
        <v>0</v>
      </c>
      <c r="BY193" s="298"/>
      <c r="BZ193" s="300"/>
      <c r="CA193" s="302"/>
      <c r="CB193" s="302"/>
    </row>
    <row r="194" spans="1:96" s="98" customFormat="1" ht="28.8" x14ac:dyDescent="0.3">
      <c r="A194" s="97"/>
      <c r="B194" s="119"/>
      <c r="C194" s="73"/>
      <c r="D194" s="73"/>
      <c r="E194" s="73"/>
      <c r="F194" s="73"/>
      <c r="G194" s="73"/>
      <c r="H194" s="73"/>
      <c r="I194" s="73"/>
      <c r="J194" s="73"/>
      <c r="K194" s="73"/>
      <c r="L194" s="58"/>
      <c r="M194" s="7"/>
      <c r="N194" s="160"/>
      <c r="P194" s="57" t="s">
        <v>155</v>
      </c>
      <c r="Q194" s="62">
        <f>FLOOR(IF(OR(Q189=0,Q189=1),IF(Q187&gt;=Q193,Q193,Q187)+0.00000001,IF(Q191&gt;=Q190,Q190,Q191))+0.00000001,1)</f>
        <v>0</v>
      </c>
      <c r="R194" s="62">
        <f t="shared" ref="R194" si="4191">FLOOR(IF(OR(R189=0,R189=1),IF(R193&gt;R190,R190,IF(R187&gt;=R193,R193,R187)+0.00000001),IF(R191&gt;=R190,R190-Q192,R191-Q192)+0.00000001),1)</f>
        <v>0</v>
      </c>
      <c r="S194" s="62">
        <f t="shared" ref="S194" si="4192">FLOOR(IF(OR(S189=0,S189=1),IF(S193&gt;S190,S190,IF(S187&gt;=S193,S193,S187)+0.00000001),IF(S191&gt;=S190,S190-R192,S191-R192)+0.00000001),1)</f>
        <v>0</v>
      </c>
      <c r="T194" s="62">
        <f t="shared" ref="T194" si="4193">FLOOR(IF(OR(T189=0,T189=1),IF(T193&gt;T190,T190,IF(T187&gt;=T193,T193,T187)+0.00000001),IF(T191&gt;=T190,T190-S192,T191-S192)+0.00000001),1)</f>
        <v>0</v>
      </c>
      <c r="U194" s="62">
        <f t="shared" ref="U194" si="4194">FLOOR(IF(OR(U189=0,U189=1),IF(U193&gt;U190,U190,IF(U187&gt;=U193,U193,U187)+0.00000001),IF(U191&gt;=U190,U190-T192,U191-T192)+0.00000001),1)</f>
        <v>0</v>
      </c>
      <c r="V194" s="62">
        <f t="shared" ref="V194" si="4195">FLOOR(IF(OR(V189=0,V189=1),IF(V193&gt;V190,V190,IF(V187&gt;=V193,V193,V187)+0.00000001),IF(V191&gt;=V190,V190-U192,V191-U192)+0.00000001),1)</f>
        <v>0</v>
      </c>
      <c r="W194" s="62">
        <f t="shared" ref="W194" si="4196">FLOOR(IF(OR(W189=0,W189=1),IF(W193&gt;W190,W190,IF(W187&gt;=W193,W193,W187)+0.00000001),IF(W191&gt;=W190,W190-V192,W191-V192)+0.00000001),1)</f>
        <v>0</v>
      </c>
      <c r="X194" s="62">
        <f t="shared" ref="X194" si="4197">FLOOR(IF(OR(X189=0,X189=1),IF(X193&gt;X190,X190,IF(X187&gt;=X193,X193,X187)+0.00000001),IF(X191&gt;=X190,X190-W192,X191-W192)+0.00000001),1)</f>
        <v>0</v>
      </c>
      <c r="Y194" s="62">
        <f t="shared" ref="Y194" si="4198">FLOOR(IF(OR(Y189=0,Y189=1),IF(Y193&gt;Y190,Y190,IF(Y187&gt;=Y193,Y193,Y187)+0.00000001),IF(Y191&gt;=Y190,Y190-X192,Y191-X192)+0.00000001),1)</f>
        <v>0</v>
      </c>
      <c r="Z194" s="62">
        <f t="shared" ref="Z194" si="4199">FLOOR(IF(OR(Z189=0,Z189=1),IF(Z193&gt;Z190,Z190,IF(Z187&gt;=Z193,Z193,Z187)+0.00000001),IF(Z191&gt;=Z190,Z190-Y192,Z191-Y192)+0.00000001),1)</f>
        <v>0</v>
      </c>
      <c r="AA194" s="62">
        <f t="shared" ref="AA194" si="4200">FLOOR(IF(OR(AA189=0,AA189=1),IF(AA193&gt;AA190,AA190,IF(AA187&gt;=AA193,AA193,AA187)+0.00000001),IF(AA191&gt;=AA190,AA190-Z192,AA191-Z192)+0.00000001),1)</f>
        <v>0</v>
      </c>
      <c r="AB194" s="62">
        <f t="shared" ref="AB194" si="4201">FLOOR(IF(OR(AB189=0,AB189=1),IF(AB193&gt;AB190,AB190,IF(AB187&gt;=AB193,AB193,AB187)+0.00000001),IF(AB191&gt;=AB190,AB190-AA192,AB191-AA192)+0.00000001),1)</f>
        <v>0</v>
      </c>
      <c r="AC194" s="62">
        <f t="shared" ref="AC194" si="4202">FLOOR(IF(OR(AC189=0,AC189=1),IF(AC193&gt;AC190,AC190,IF(AC187&gt;=AC193,AC193,AC187)+0.00000001),IF(AC191&gt;=AC190,AC190-AB192,AC191-AB192)+0.00000001),1)</f>
        <v>0</v>
      </c>
      <c r="AD194" s="62">
        <f t="shared" ref="AD194" si="4203">FLOOR(IF(OR(AD189=0,AD189=1),IF(AD193&gt;AD190,AD190,IF(AD187&gt;=AD193,AD193,AD187)+0.00000001),IF(AD191&gt;=AD190,AD190-AC192,AD191-AC192)+0.00000001),1)</f>
        <v>0</v>
      </c>
      <c r="AE194" s="62">
        <f t="shared" ref="AE194" si="4204">FLOOR(IF(OR(AE189=0,AE189=1),IF(AE193&gt;AE190,AE190,IF(AE187&gt;=AE193,AE193,AE187)+0.00000001),IF(AE191&gt;=AE190,AE190-AD192,AE191-AD192)+0.00000001),1)</f>
        <v>0</v>
      </c>
      <c r="AF194" s="62">
        <f t="shared" ref="AF194" si="4205">FLOOR(IF(OR(AF189=0,AF189=1),IF(AF193&gt;AF190,AF190,IF(AF187&gt;=AF193,AF193,AF187)+0.00000001),IF(AF191&gt;=AF190,AF190-AE192,AF191-AE192)+0.00000001),1)</f>
        <v>0</v>
      </c>
      <c r="AG194" s="62">
        <f t="shared" ref="AG194" si="4206">FLOOR(IF(OR(AG189=0,AG189=1),IF(AG193&gt;AG190,AG190,IF(AG187&gt;=AG193,AG193,AG187)+0.00000001),IF(AG191&gt;=AG190,AG190-AF192,AG191-AF192)+0.00000001),1)</f>
        <v>0</v>
      </c>
      <c r="AH194" s="62">
        <f t="shared" ref="AH194" si="4207">FLOOR(IF(OR(AH189=0,AH189=1),IF(AH193&gt;AH190,AH190,IF(AH187&gt;=AH193,AH193,AH187)+0.00000001),IF(AH191&gt;=AH190,AH190-AG192,AH191-AG192)+0.00000001),1)</f>
        <v>0</v>
      </c>
      <c r="AI194" s="62">
        <f t="shared" ref="AI194" si="4208">FLOOR(IF(OR(AI189=0,AI189=1),IF(AI193&gt;AI190,AI190,IF(AI187&gt;=AI193,AI193,AI187)+0.00000001),IF(AI191&gt;=AI190,AI190-AH192,AI191-AH192)+0.00000001),1)</f>
        <v>0</v>
      </c>
      <c r="AJ194" s="62">
        <f t="shared" ref="AJ194" si="4209">FLOOR(IF(OR(AJ189=0,AJ189=1),IF(AJ193&gt;AJ190,AJ190,IF(AJ187&gt;=AJ193,AJ193,AJ187)+0.00000001),IF(AJ191&gt;=AJ190,AJ190-AI192,AJ191-AI192)+0.00000001),1)</f>
        <v>0</v>
      </c>
      <c r="AK194" s="62">
        <f t="shared" ref="AK194" si="4210">FLOOR(IF(OR(AK189=0,AK189=1),IF(AK193&gt;AK190,AK190,IF(AK187&gt;=AK193,AK193,AK187)+0.00000001),IF(AK191&gt;=AK190,AK190-AJ192,AK191-AJ192)+0.00000001),1)</f>
        <v>0</v>
      </c>
      <c r="AL194" s="62">
        <f t="shared" ref="AL194" si="4211">FLOOR(IF(OR(AL189=0,AL189=1),IF(AL193&gt;AL190,AL190,IF(AL187&gt;=AL193,AL193,AL187)+0.00000001),IF(AL191&gt;=AL190,AL190-AK192,AL191-AK192)+0.00000001),1)</f>
        <v>0</v>
      </c>
      <c r="AM194" s="62">
        <f t="shared" ref="AM194" si="4212">FLOOR(IF(OR(AM189=0,AM189=1),IF(AM193&gt;AM190,AM190,IF(AM187&gt;=AM193,AM193,AM187)+0.00000001),IF(AM191&gt;=AM190,AM190-AL192,AM191-AL192)+0.00000001),1)</f>
        <v>0</v>
      </c>
      <c r="AN194" s="62">
        <f t="shared" ref="AN194" si="4213">FLOOR(IF(OR(AN189=0,AN189=1),IF(AN193&gt;AN190,AN190,IF(AN187&gt;=AN193,AN193,AN187)+0.00000001),IF(AN191&gt;=AN190,AN190-AM192,AN191-AM192)+0.00000001),1)</f>
        <v>0</v>
      </c>
      <c r="AO194" s="62">
        <f t="shared" ref="AO194" si="4214">FLOOR(IF(OR(AO189=0,AO189=1),IF(AO193&gt;AO190,AO190,IF(AO187&gt;=AO193,AO193,AO187)+0.00000001),IF(AO191&gt;=AO190,AO190-AN192,AO191-AN192)+0.00000001),1)</f>
        <v>0</v>
      </c>
      <c r="AP194" s="62">
        <f t="shared" ref="AP194" si="4215">FLOOR(IF(OR(AP189=0,AP189=1),IF(AP193&gt;AP190,AP190,IF(AP187&gt;=AP193,AP193,AP187)+0.00000001),IF(AP191&gt;=AP190,AP190-AO192,AP191-AO192)+0.00000001),1)</f>
        <v>0</v>
      </c>
      <c r="AQ194" s="62">
        <f t="shared" ref="AQ194" si="4216">FLOOR(IF(OR(AQ189=0,AQ189=1),IF(AQ193&gt;AQ190,AQ190,IF(AQ187&gt;=AQ193,AQ193,AQ187)+0.00000001),IF(AQ191&gt;=AQ190,AQ190-AP192,AQ191-AP192)+0.00000001),1)</f>
        <v>0</v>
      </c>
      <c r="AR194" s="62">
        <f t="shared" ref="AR194" si="4217">FLOOR(IF(OR(AR189=0,AR189=1),IF(AR193&gt;AR190,AR190,IF(AR187&gt;=AR193,AR193,AR187)+0.00000001),IF(AR191&gt;=AR190,AR190-AQ192,AR191-AQ192)+0.00000001),1)</f>
        <v>0</v>
      </c>
      <c r="AS194" s="62">
        <f t="shared" ref="AS194" si="4218">FLOOR(IF(OR(AS189=0,AS189=1),IF(AS193&gt;AS190,AS190,IF(AS187&gt;=AS193,AS193,AS187)+0.00000001),IF(AS191&gt;=AS190,AS190-AR192,AS191-AR192)+0.00000001),1)</f>
        <v>0</v>
      </c>
      <c r="AT194" s="62">
        <f t="shared" ref="AT194" si="4219">FLOOR(IF(OR(AT189=0,AT189=1),IF(AT193&gt;AT190,AT190,IF(AT187&gt;=AT193,AT193,AT187)+0.00000001),IF(AT191&gt;=AT190,AT190-AS192,AT191-AS192)+0.00000001),1)</f>
        <v>0</v>
      </c>
      <c r="AU194" s="62">
        <f t="shared" ref="AU194" si="4220">FLOOR(IF(OR(AU189=0,AU189=1),IF(AU193&gt;AU190,AU190,IF(AU187&gt;=AU193,AU193,AU187)+0.00000001),IF(AU191&gt;=AU190,AU190-AT192,AU191-AT192)+0.00000001),1)</f>
        <v>0</v>
      </c>
      <c r="AV194" s="62">
        <f t="shared" ref="AV194" si="4221">FLOOR(IF(OR(AV189=0,AV189=1),IF(AV193&gt;AV190,AV190,IF(AV187&gt;=AV193,AV193,AV187)+0.00000001),IF(AV191&gt;=AV190,AV190-AU192,AV191-AU192)+0.00000001),1)</f>
        <v>0</v>
      </c>
      <c r="AW194" s="62">
        <f t="shared" ref="AW194" si="4222">FLOOR(IF(OR(AW189=0,AW189=1),IF(AW193&gt;AW190,AW190,IF(AW187&gt;=AW193,AW193,AW187)+0.00000001),IF(AW191&gt;=AW190,AW190-AV192,AW191-AV192)+0.00000001),1)</f>
        <v>0</v>
      </c>
      <c r="AX194" s="62">
        <f t="shared" ref="AX194" si="4223">FLOOR(IF(OR(AX189=0,AX189=1),IF(AX193&gt;AX190,AX190,IF(AX187&gt;=AX193,AX193,AX187)+0.00000001),IF(AX191&gt;=AX190,AX190-AW192,AX191-AW192)+0.00000001),1)</f>
        <v>0</v>
      </c>
      <c r="AY194" s="62">
        <f t="shared" ref="AY194" si="4224">FLOOR(IF(OR(AY189=0,AY189=1),IF(AY193&gt;AY190,AY190,IF(AY187&gt;=AY193,AY193,AY187)+0.00000001),IF(AY191&gt;=AY190,AY190-AX192,AY191-AX192)+0.00000001),1)</f>
        <v>0</v>
      </c>
      <c r="AZ194" s="62">
        <f t="shared" ref="AZ194" si="4225">FLOOR(IF(OR(AZ189=0,AZ189=1),IF(AZ193&gt;AZ190,AZ190,IF(AZ187&gt;=AZ193,AZ193,AZ187)+0.00000001),IF(AZ191&gt;=AZ190,AZ190-AY192,AZ191-AY192)+0.00000001),1)</f>
        <v>0</v>
      </c>
      <c r="BA194" s="62">
        <f t="shared" ref="BA194" si="4226">FLOOR(IF(OR(BA189=0,BA189=1),IF(BA193&gt;BA190,BA190,IF(BA187&gt;=BA193,BA193,BA187)+0.00000001),IF(BA191&gt;=BA190,BA190-AZ192,BA191-AZ192)+0.00000001),1)</f>
        <v>0</v>
      </c>
      <c r="BB194" s="62">
        <f t="shared" ref="BB194" si="4227">FLOOR(IF(OR(BB189=0,BB189=1),IF(BB193&gt;BB190,BB190,IF(BB187&gt;=BB193,BB193,BB187)+0.00000001),IF(BB191&gt;=BB190,BB190-BA192,BB191-BA192)+0.00000001),1)</f>
        <v>0</v>
      </c>
      <c r="BC194" s="62">
        <f t="shared" ref="BC194" si="4228">FLOOR(IF(OR(BC189=0,BC189=1),IF(BC193&gt;BC190,BC190,IF(BC187&gt;=BC193,BC193,BC187)+0.00000001),IF(BC191&gt;=BC190,BC190-BB192,BC191-BB192)+0.00000001),1)</f>
        <v>0</v>
      </c>
      <c r="BD194" s="62">
        <f t="shared" ref="BD194" si="4229">FLOOR(IF(OR(BD189=0,BD189=1),IF(BD193&gt;BD190,BD190,IF(BD187&gt;=BD193,BD193,BD187)+0.00000001),IF(BD191&gt;=BD190,BD190-BC192,BD191-BC192)+0.00000001),1)</f>
        <v>0</v>
      </c>
      <c r="BE194" s="62">
        <f t="shared" ref="BE194" si="4230">FLOOR(IF(OR(BE189=0,BE189=1),IF(BE193&gt;BE190,BE190,IF(BE187&gt;=BE193,BE193,BE187)+0.00000001),IF(BE191&gt;=BE190,BE190-BD192,BE191-BD192)+0.00000001),1)</f>
        <v>0</v>
      </c>
      <c r="BF194" s="62">
        <f t="shared" ref="BF194" si="4231">FLOOR(IF(OR(BF189=0,BF189=1),IF(BF193&gt;BF190,BF190,IF(BF187&gt;=BF193,BF193,BF187)+0.00000001),IF(BF191&gt;=BF190,BF190-BE192,BF191-BE192)+0.00000001),1)</f>
        <v>0</v>
      </c>
      <c r="BG194" s="62">
        <f t="shared" ref="BG194" si="4232">FLOOR(IF(OR(BG189=0,BG189=1),IF(BG193&gt;BG190,BG190,IF(BG187&gt;=BG193,BG193,BG187)+0.00000001),IF(BG191&gt;=BG190,BG190-BF192,BG191-BF192)+0.00000001),1)</f>
        <v>0</v>
      </c>
      <c r="BH194" s="62">
        <f t="shared" ref="BH194" si="4233">FLOOR(IF(OR(BH189=0,BH189=1),IF(BH193&gt;BH190,BH190,IF(BH187&gt;=BH193,BH193,BH187)+0.00000001),IF(BH191&gt;=BH190,BH190-BG192,BH191-BG192)+0.00000001),1)</f>
        <v>0</v>
      </c>
      <c r="BI194" s="62">
        <f t="shared" ref="BI194" si="4234">FLOOR(IF(OR(BI189=0,BI189=1),IF(BI193&gt;BI190,BI190,IF(BI187&gt;=BI193,BI193,BI187)+0.00000001),IF(BI191&gt;=BI190,BI190-BH192,BI191-BH192)+0.00000001),1)</f>
        <v>0</v>
      </c>
      <c r="BJ194" s="62">
        <f t="shared" ref="BJ194" si="4235">FLOOR(IF(OR(BJ189=0,BJ189=1),IF(BJ193&gt;BJ190,BJ190,IF(BJ187&gt;=BJ193,BJ193,BJ187)+0.00000001),IF(BJ191&gt;=BJ190,BJ190-BI192,BJ191-BI192)+0.00000001),1)</f>
        <v>0</v>
      </c>
      <c r="BK194" s="62">
        <f t="shared" ref="BK194" si="4236">FLOOR(IF(OR(BK189=0,BK189=1),IF(BK193&gt;BK190,BK190,IF(BK187&gt;=BK193,BK193,BK187)+0.00000001),IF(BK191&gt;=BK190,BK190-BJ192,BK191-BJ192)+0.00000001),1)</f>
        <v>0</v>
      </c>
      <c r="BL194" s="62">
        <f t="shared" ref="BL194" si="4237">FLOOR(IF(OR(BL189=0,BL189=1),IF(BL193&gt;BL190,BL190,IF(BL187&gt;=BL193,BL193,BL187)+0.00000001),IF(BL191&gt;=BL190,BL190-BK192,BL191-BK192)+0.00000001),1)</f>
        <v>0</v>
      </c>
      <c r="BM194" s="62">
        <f t="shared" ref="BM194" si="4238">FLOOR(IF(OR(BM189=0,BM189=1),IF(BM193&gt;BM190,BM190,IF(BM187&gt;=BM193,BM193,BM187)+0.00000001),IF(BM191&gt;=BM190,BM190-BL192,BM191-BL192)+0.00000001),1)</f>
        <v>0</v>
      </c>
      <c r="BN194" s="62">
        <f t="shared" ref="BN194" si="4239">FLOOR(IF(OR(BN189=0,BN189=1),IF(BN193&gt;BN190,BN190,IF(BN187&gt;=BN193,BN193,BN187)+0.00000001),IF(BN191&gt;=BN190,BN190-BM192,BN191-BM192)+0.00000001),1)</f>
        <v>0</v>
      </c>
      <c r="BO194" s="62">
        <f t="shared" ref="BO194" si="4240">FLOOR(IF(OR(BO189=0,BO189=1),IF(BO193&gt;BO190,BO190,IF(BO187&gt;=BO193,BO193,BO187)+0.00000001),IF(BO191&gt;=BO190,BO190-BN192,BO191-BN192)+0.00000001),1)</f>
        <v>0</v>
      </c>
      <c r="BP194" s="62">
        <f t="shared" ref="BP194" si="4241">FLOOR(IF(OR(BP189=0,BP189=1),IF(BP193&gt;BP190,BP190,IF(BP187&gt;=BP193,BP193,BP187)+0.00000001),IF(BP191&gt;=BP190,BP190-BO192,BP191-BO192)+0.00000001),1)</f>
        <v>0</v>
      </c>
      <c r="BQ194" s="62">
        <f t="shared" ref="BQ194" si="4242">FLOOR(IF(OR(BQ189=0,BQ189=1),IF(BQ193&gt;BQ190,BQ190,IF(BQ187&gt;=BQ193,BQ193,BQ187)+0.00000001),IF(BQ191&gt;=BQ190,BQ190-BP192,BQ191-BP192)+0.00000001),1)</f>
        <v>0</v>
      </c>
      <c r="BR194" s="62">
        <f t="shared" ref="BR194" si="4243">FLOOR(IF(OR(BR189=0,BR189=1),IF(BR193&gt;BR190,BR190,IF(BR187&gt;=BR193,BR193,BR187)+0.00000001),IF(BR191&gt;=BR190,BR190-BQ192,BR191-BQ192)+0.00000001),1)</f>
        <v>0</v>
      </c>
      <c r="BS194" s="62">
        <f t="shared" ref="BS194" si="4244">FLOOR(IF(OR(BS189=0,BS189=1),IF(BS193&gt;BS190,BS190,IF(BS187&gt;=BS193,BS193,BS187)+0.00000001),IF(BS191&gt;=BS190,BS190-BR192,BS191-BR192)+0.00000001),1)</f>
        <v>0</v>
      </c>
      <c r="BT194" s="62">
        <f t="shared" ref="BT194" si="4245">FLOOR(IF(OR(BT189=0,BT189=1),IF(BT193&gt;BT190,BT190,IF(BT187&gt;=BT193,BT193,BT187)+0.00000001),IF(BT191&gt;=BT190,BT190-BS192,BT191-BS192)+0.00000001),1)</f>
        <v>0</v>
      </c>
      <c r="BU194" s="62">
        <f t="shared" ref="BU194" si="4246">FLOOR(IF(OR(BU189=0,BU189=1),IF(BU193&gt;BU190,BU190,IF(BU187&gt;=BU193,BU193,BU187)+0.00000001),IF(BU191&gt;=BU190,BU190-BT192,BU191-BT192)+0.00000001),1)</f>
        <v>0</v>
      </c>
      <c r="BV194" s="62">
        <f t="shared" ref="BV194" si="4247">FLOOR(IF(OR(BV189=0,BV189=1),IF(BV193&gt;BV190,BV190,IF(BV187&gt;=BV193,BV193,BV187)+0.00000001),IF(BV191&gt;=BV190,BV190-BU192,BV191-BU192)+0.00000001),1)</f>
        <v>0</v>
      </c>
      <c r="BW194" s="62">
        <f t="shared" ref="BW194" si="4248">FLOOR(IF(OR(BW189=0,BW189=1),IF(BW193&gt;BW190,BW190,IF(BW187&gt;=BW193,BW193,BW187)+0.00000001),IF(BW191&gt;=BW190,BW190-BV192,BW191-BV192)+0.00000001),1)</f>
        <v>0</v>
      </c>
      <c r="BX194" s="62">
        <f t="shared" ref="BX194" si="4249">FLOOR(IF(OR(BX189=0,BX189=1),IF(BX193&gt;BX190,BX190,IF(BX187&gt;=BX193,BX193,BX187)+0.00000001),IF(BX191&gt;=BX190,BX190-BW192,BX191-BW192)+0.00000001),1)</f>
        <v>0</v>
      </c>
      <c r="BY194" s="298"/>
      <c r="BZ194" s="300"/>
      <c r="CA194" s="302"/>
      <c r="CB194" s="302"/>
    </row>
    <row r="195" spans="1:96" s="98" customFormat="1" ht="25.2" customHeight="1" thickBot="1" x14ac:dyDescent="0.35">
      <c r="A195" s="97"/>
      <c r="B195" s="120"/>
      <c r="C195" s="63"/>
      <c r="D195" s="63"/>
      <c r="E195" s="63"/>
      <c r="F195" s="63"/>
      <c r="G195" s="63"/>
      <c r="H195" s="63"/>
      <c r="I195" s="63"/>
      <c r="J195" s="63"/>
      <c r="K195" s="63"/>
      <c r="L195" s="64"/>
      <c r="M195" s="7"/>
      <c r="N195" s="161"/>
      <c r="P195" s="175" t="s">
        <v>156</v>
      </c>
      <c r="Q195" s="203">
        <f>IF(Q194=0,0,Q194*$J$16)</f>
        <v>0</v>
      </c>
      <c r="R195" s="203">
        <f t="shared" ref="R195:BX195" si="4250">IF(R194=0,0,R194*$J$16)</f>
        <v>0</v>
      </c>
      <c r="S195" s="203">
        <f t="shared" si="4250"/>
        <v>0</v>
      </c>
      <c r="T195" s="203">
        <f t="shared" si="4250"/>
        <v>0</v>
      </c>
      <c r="U195" s="203">
        <f t="shared" si="4250"/>
        <v>0</v>
      </c>
      <c r="V195" s="203">
        <f t="shared" si="4250"/>
        <v>0</v>
      </c>
      <c r="W195" s="203">
        <f t="shared" si="4250"/>
        <v>0</v>
      </c>
      <c r="X195" s="203">
        <f t="shared" si="4250"/>
        <v>0</v>
      </c>
      <c r="Y195" s="203">
        <f t="shared" si="4250"/>
        <v>0</v>
      </c>
      <c r="Z195" s="203">
        <f t="shared" si="4250"/>
        <v>0</v>
      </c>
      <c r="AA195" s="203">
        <f t="shared" si="4250"/>
        <v>0</v>
      </c>
      <c r="AB195" s="203">
        <f t="shared" si="4250"/>
        <v>0</v>
      </c>
      <c r="AC195" s="203">
        <f t="shared" si="4250"/>
        <v>0</v>
      </c>
      <c r="AD195" s="203">
        <f t="shared" si="4250"/>
        <v>0</v>
      </c>
      <c r="AE195" s="203">
        <f t="shared" si="4250"/>
        <v>0</v>
      </c>
      <c r="AF195" s="203">
        <f t="shared" si="4250"/>
        <v>0</v>
      </c>
      <c r="AG195" s="203">
        <f t="shared" si="4250"/>
        <v>0</v>
      </c>
      <c r="AH195" s="203">
        <f t="shared" si="4250"/>
        <v>0</v>
      </c>
      <c r="AI195" s="203">
        <f t="shared" si="4250"/>
        <v>0</v>
      </c>
      <c r="AJ195" s="203">
        <f t="shared" si="4250"/>
        <v>0</v>
      </c>
      <c r="AK195" s="203">
        <f t="shared" si="4250"/>
        <v>0</v>
      </c>
      <c r="AL195" s="203">
        <f t="shared" si="4250"/>
        <v>0</v>
      </c>
      <c r="AM195" s="203">
        <f t="shared" si="4250"/>
        <v>0</v>
      </c>
      <c r="AN195" s="203">
        <f t="shared" si="4250"/>
        <v>0</v>
      </c>
      <c r="AO195" s="203">
        <f t="shared" si="4250"/>
        <v>0</v>
      </c>
      <c r="AP195" s="203">
        <f t="shared" si="4250"/>
        <v>0</v>
      </c>
      <c r="AQ195" s="203">
        <f t="shared" si="4250"/>
        <v>0</v>
      </c>
      <c r="AR195" s="203">
        <f t="shared" si="4250"/>
        <v>0</v>
      </c>
      <c r="AS195" s="203">
        <f t="shared" si="4250"/>
        <v>0</v>
      </c>
      <c r="AT195" s="203">
        <f t="shared" si="4250"/>
        <v>0</v>
      </c>
      <c r="AU195" s="203">
        <f t="shared" si="4250"/>
        <v>0</v>
      </c>
      <c r="AV195" s="203">
        <f t="shared" si="4250"/>
        <v>0</v>
      </c>
      <c r="AW195" s="203">
        <f t="shared" si="4250"/>
        <v>0</v>
      </c>
      <c r="AX195" s="203">
        <f t="shared" si="4250"/>
        <v>0</v>
      </c>
      <c r="AY195" s="203">
        <f t="shared" si="4250"/>
        <v>0</v>
      </c>
      <c r="AZ195" s="203">
        <f t="shared" si="4250"/>
        <v>0</v>
      </c>
      <c r="BA195" s="203">
        <f t="shared" si="4250"/>
        <v>0</v>
      </c>
      <c r="BB195" s="203">
        <f t="shared" si="4250"/>
        <v>0</v>
      </c>
      <c r="BC195" s="203">
        <f t="shared" si="4250"/>
        <v>0</v>
      </c>
      <c r="BD195" s="203">
        <f t="shared" si="4250"/>
        <v>0</v>
      </c>
      <c r="BE195" s="203">
        <f t="shared" si="4250"/>
        <v>0</v>
      </c>
      <c r="BF195" s="203">
        <f t="shared" si="4250"/>
        <v>0</v>
      </c>
      <c r="BG195" s="203">
        <f t="shared" si="4250"/>
        <v>0</v>
      </c>
      <c r="BH195" s="203">
        <f t="shared" si="4250"/>
        <v>0</v>
      </c>
      <c r="BI195" s="203">
        <f t="shared" si="4250"/>
        <v>0</v>
      </c>
      <c r="BJ195" s="203">
        <f t="shared" si="4250"/>
        <v>0</v>
      </c>
      <c r="BK195" s="203">
        <f t="shared" si="4250"/>
        <v>0</v>
      </c>
      <c r="BL195" s="203">
        <f t="shared" si="4250"/>
        <v>0</v>
      </c>
      <c r="BM195" s="203">
        <f t="shared" si="4250"/>
        <v>0</v>
      </c>
      <c r="BN195" s="203">
        <f t="shared" si="4250"/>
        <v>0</v>
      </c>
      <c r="BO195" s="203">
        <f t="shared" si="4250"/>
        <v>0</v>
      </c>
      <c r="BP195" s="203">
        <f t="shared" si="4250"/>
        <v>0</v>
      </c>
      <c r="BQ195" s="203">
        <f t="shared" si="4250"/>
        <v>0</v>
      </c>
      <c r="BR195" s="203">
        <f t="shared" si="4250"/>
        <v>0</v>
      </c>
      <c r="BS195" s="203">
        <f t="shared" si="4250"/>
        <v>0</v>
      </c>
      <c r="BT195" s="203">
        <f t="shared" si="4250"/>
        <v>0</v>
      </c>
      <c r="BU195" s="203">
        <f t="shared" si="4250"/>
        <v>0</v>
      </c>
      <c r="BV195" s="203">
        <f t="shared" si="4250"/>
        <v>0</v>
      </c>
      <c r="BW195" s="203">
        <f t="shared" si="4250"/>
        <v>0</v>
      </c>
      <c r="BX195" s="203">
        <f t="shared" si="4250"/>
        <v>0</v>
      </c>
      <c r="BY195" s="299"/>
      <c r="BZ195" s="301"/>
      <c r="CA195" s="303"/>
      <c r="CB195" s="303"/>
      <c r="CD195" s="146">
        <f>SUMIFS($Q195:$BX195,$Q185:$BX185,"1. ZoR")</f>
        <v>0</v>
      </c>
      <c r="CE195" s="146">
        <f>SUMIFS($Q195:$BX195,$Q185:$BX185,"2. ZoR")</f>
        <v>0</v>
      </c>
      <c r="CF195" s="146">
        <f>SUMIFS($Q195:$BX195,$Q185:$BX185,"3. ZoR")</f>
        <v>0</v>
      </c>
      <c r="CG195" s="146">
        <f>SUMIFS($Q195:$BX195,$Q185:$BX185,"4. ZoR")</f>
        <v>0</v>
      </c>
      <c r="CH195" s="146">
        <f>SUMIFS($Q195:$BX195,$Q185:$BX185,"5. ZoR")</f>
        <v>0</v>
      </c>
      <c r="CI195" s="146">
        <f>SUMIFS($Q195:$BX195,$Q185:$BX185,"6. ZoR")</f>
        <v>0</v>
      </c>
      <c r="CJ195" s="146">
        <f>SUMIFS($Q195:$BX195,$Q185:$BX185,"7. ZoR")</f>
        <v>0</v>
      </c>
      <c r="CK195" s="146">
        <f>SUMIFS($Q195:$BX195,$Q185:$BX185,"8. ZoR")</f>
        <v>0</v>
      </c>
      <c r="CL195" s="146">
        <f>SUMIFS($Q195:$BX195,$Q185:$BX185,"9. ZoR")</f>
        <v>0</v>
      </c>
      <c r="CM195" s="146">
        <f>SUMIFS($Q195:$BX195,$Q185:$BX185,"10. ZoR")</f>
        <v>0</v>
      </c>
      <c r="CN195" s="146">
        <f>SUMIFS($Q195:$BX195,$Q185:$BX185,"11. ZoR")</f>
        <v>0</v>
      </c>
      <c r="CO195" s="146">
        <f>SUMIFS($Q195:$BX195,$Q185:$BX185,"12. ZoR")</f>
        <v>0</v>
      </c>
      <c r="CP195" s="146">
        <f>SUMIFS($Q195:$BX195,$Q185:$BX185,"13. ZoR")</f>
        <v>0</v>
      </c>
      <c r="CQ195" s="146">
        <f>SUMIFS($Q195:$BX195,$Q185:$BX185,"14. ZoR")</f>
        <v>0</v>
      </c>
      <c r="CR195" s="146">
        <f>SUMIFS($Q195:$BX195,$Q185:$BX185,"15. ZoR")</f>
        <v>0</v>
      </c>
    </row>
    <row r="196" spans="1:96" ht="15" customHeight="1" thickBot="1" x14ac:dyDescent="0.35"/>
    <row r="197" spans="1:96" s="98" customFormat="1" ht="69.599999999999994" customHeight="1" thickBot="1" x14ac:dyDescent="0.35">
      <c r="A197" s="229"/>
      <c r="B197" s="112"/>
      <c r="C197" s="304" t="s">
        <v>1</v>
      </c>
      <c r="D197" s="113"/>
      <c r="E197" s="122" t="s">
        <v>198</v>
      </c>
      <c r="F197" s="122" t="s">
        <v>200</v>
      </c>
      <c r="G197" s="114" t="s">
        <v>93</v>
      </c>
      <c r="H197" s="114" t="s">
        <v>94</v>
      </c>
      <c r="I197" s="114" t="s">
        <v>229</v>
      </c>
      <c r="J197" s="114" t="s">
        <v>206</v>
      </c>
      <c r="K197" s="114" t="s">
        <v>208</v>
      </c>
      <c r="L197" s="129" t="s">
        <v>0</v>
      </c>
      <c r="M197" s="7"/>
      <c r="N197" s="115">
        <v>208002</v>
      </c>
      <c r="P197" s="162" t="s">
        <v>129</v>
      </c>
      <c r="Q197" s="76" t="s">
        <v>3</v>
      </c>
      <c r="R197" s="76" t="s">
        <v>4</v>
      </c>
      <c r="S197" s="76" t="s">
        <v>5</v>
      </c>
      <c r="T197" s="76" t="s">
        <v>6</v>
      </c>
      <c r="U197" s="76" t="s">
        <v>7</v>
      </c>
      <c r="V197" s="76" t="s">
        <v>8</v>
      </c>
      <c r="W197" s="76" t="s">
        <v>9</v>
      </c>
      <c r="X197" s="76" t="s">
        <v>10</v>
      </c>
      <c r="Y197" s="76" t="s">
        <v>11</v>
      </c>
      <c r="Z197" s="76" t="s">
        <v>12</v>
      </c>
      <c r="AA197" s="76" t="s">
        <v>13</v>
      </c>
      <c r="AB197" s="76" t="s">
        <v>14</v>
      </c>
      <c r="AC197" s="76" t="s">
        <v>15</v>
      </c>
      <c r="AD197" s="76" t="s">
        <v>16</v>
      </c>
      <c r="AE197" s="76" t="s">
        <v>17</v>
      </c>
      <c r="AF197" s="76" t="s">
        <v>18</v>
      </c>
      <c r="AG197" s="76" t="s">
        <v>19</v>
      </c>
      <c r="AH197" s="76" t="s">
        <v>20</v>
      </c>
      <c r="AI197" s="76" t="s">
        <v>21</v>
      </c>
      <c r="AJ197" s="76" t="s">
        <v>22</v>
      </c>
      <c r="AK197" s="76" t="s">
        <v>23</v>
      </c>
      <c r="AL197" s="76" t="s">
        <v>24</v>
      </c>
      <c r="AM197" s="76" t="s">
        <v>25</v>
      </c>
      <c r="AN197" s="76" t="s">
        <v>26</v>
      </c>
      <c r="AO197" s="76" t="s">
        <v>27</v>
      </c>
      <c r="AP197" s="76" t="s">
        <v>28</v>
      </c>
      <c r="AQ197" s="76" t="s">
        <v>29</v>
      </c>
      <c r="AR197" s="76" t="s">
        <v>30</v>
      </c>
      <c r="AS197" s="76" t="s">
        <v>31</v>
      </c>
      <c r="AT197" s="76" t="s">
        <v>32</v>
      </c>
      <c r="AU197" s="76" t="s">
        <v>33</v>
      </c>
      <c r="AV197" s="76" t="s">
        <v>34</v>
      </c>
      <c r="AW197" s="76" t="s">
        <v>35</v>
      </c>
      <c r="AX197" s="76" t="s">
        <v>36</v>
      </c>
      <c r="AY197" s="76" t="s">
        <v>37</v>
      </c>
      <c r="AZ197" s="76" t="s">
        <v>38</v>
      </c>
      <c r="BA197" s="76" t="s">
        <v>39</v>
      </c>
      <c r="BB197" s="76" t="s">
        <v>40</v>
      </c>
      <c r="BC197" s="76" t="s">
        <v>41</v>
      </c>
      <c r="BD197" s="76" t="s">
        <v>42</v>
      </c>
      <c r="BE197" s="76" t="s">
        <v>43</v>
      </c>
      <c r="BF197" s="76" t="s">
        <v>44</v>
      </c>
      <c r="BG197" s="76" t="s">
        <v>45</v>
      </c>
      <c r="BH197" s="76" t="s">
        <v>46</v>
      </c>
      <c r="BI197" s="76" t="s">
        <v>47</v>
      </c>
      <c r="BJ197" s="76" t="s">
        <v>48</v>
      </c>
      <c r="BK197" s="76" t="s">
        <v>49</v>
      </c>
      <c r="BL197" s="76" t="s">
        <v>50</v>
      </c>
      <c r="BM197" s="76" t="s">
        <v>51</v>
      </c>
      <c r="BN197" s="76" t="s">
        <v>52</v>
      </c>
      <c r="BO197" s="76" t="s">
        <v>130</v>
      </c>
      <c r="BP197" s="76" t="s">
        <v>131</v>
      </c>
      <c r="BQ197" s="76" t="s">
        <v>132</v>
      </c>
      <c r="BR197" s="76" t="s">
        <v>133</v>
      </c>
      <c r="BS197" s="76" t="s">
        <v>134</v>
      </c>
      <c r="BT197" s="76" t="s">
        <v>135</v>
      </c>
      <c r="BU197" s="76" t="s">
        <v>136</v>
      </c>
      <c r="BV197" s="76" t="s">
        <v>137</v>
      </c>
      <c r="BW197" s="76" t="s">
        <v>138</v>
      </c>
      <c r="BX197" s="76" t="s">
        <v>139</v>
      </c>
      <c r="BY197" s="125" t="s">
        <v>174</v>
      </c>
      <c r="BZ197" s="126" t="s">
        <v>175</v>
      </c>
      <c r="CA197" s="126" t="s">
        <v>157</v>
      </c>
      <c r="CB197" s="126" t="s">
        <v>237</v>
      </c>
      <c r="CD197" s="306" t="s">
        <v>222</v>
      </c>
      <c r="CE197" s="307"/>
      <c r="CF197" s="307"/>
      <c r="CG197" s="307"/>
      <c r="CH197" s="307"/>
      <c r="CI197" s="307"/>
      <c r="CJ197" s="307"/>
      <c r="CK197" s="307"/>
      <c r="CL197" s="307"/>
      <c r="CM197" s="307"/>
      <c r="CN197" s="307"/>
      <c r="CO197" s="307"/>
      <c r="CP197" s="307"/>
      <c r="CQ197" s="307"/>
      <c r="CR197" s="307"/>
    </row>
    <row r="198" spans="1:96" s="98" customFormat="1" ht="21" hidden="1" customHeight="1" x14ac:dyDescent="0.3">
      <c r="A198" s="230"/>
      <c r="B198" s="105"/>
      <c r="C198" s="305"/>
      <c r="D198" s="116"/>
      <c r="E198" s="116"/>
      <c r="F198" s="116"/>
      <c r="G198" s="308" t="s">
        <v>235</v>
      </c>
      <c r="H198" s="308" t="s">
        <v>95</v>
      </c>
      <c r="I198" s="309" t="s">
        <v>199</v>
      </c>
      <c r="J198" s="309" t="s">
        <v>207</v>
      </c>
      <c r="K198" s="128"/>
      <c r="L198" s="311" t="s">
        <v>92</v>
      </c>
      <c r="M198" s="7"/>
      <c r="N198" s="313" t="s">
        <v>2</v>
      </c>
      <c r="P198" s="77"/>
      <c r="Q198" s="67">
        <f>MONTH(Úvod!$F$10)</f>
        <v>1</v>
      </c>
      <c r="R198" s="68">
        <f t="shared" ref="R198" si="4251">IF(Q198=12,1,Q198+1)</f>
        <v>2</v>
      </c>
      <c r="S198" s="68">
        <f t="shared" ref="S198" si="4252">IF(R198=12,1,R198+1)</f>
        <v>3</v>
      </c>
      <c r="T198" s="69">
        <f t="shared" ref="T198" si="4253">IF(S198=12,1,S198+1)</f>
        <v>4</v>
      </c>
      <c r="U198" s="69">
        <f t="shared" ref="U198" si="4254">IF(T198=12,1,T198+1)</f>
        <v>5</v>
      </c>
      <c r="V198" s="69">
        <f t="shared" ref="V198" si="4255">IF(U198=12,1,U198+1)</f>
        <v>6</v>
      </c>
      <c r="W198" s="69">
        <f t="shared" ref="W198" si="4256">IF(V198=12,1,V198+1)</f>
        <v>7</v>
      </c>
      <c r="X198" s="69">
        <f t="shared" ref="X198" si="4257">IF(W198=12,1,W198+1)</f>
        <v>8</v>
      </c>
      <c r="Y198" s="69">
        <f t="shared" ref="Y198" si="4258">IF(X198=12,1,X198+1)</f>
        <v>9</v>
      </c>
      <c r="Z198" s="69">
        <f>IF(Y198=12,1,Y198+1)</f>
        <v>10</v>
      </c>
      <c r="AA198" s="69">
        <f t="shared" ref="AA198" si="4259">IF(Z198=12,1,Z198+1)</f>
        <v>11</v>
      </c>
      <c r="AB198" s="69">
        <f t="shared" ref="AB198" si="4260">IF(AA198=12,1,AA198+1)</f>
        <v>12</v>
      </c>
      <c r="AC198" s="69">
        <f t="shared" ref="AC198" si="4261">IF(AB198=12,1,AB198+1)</f>
        <v>1</v>
      </c>
      <c r="AD198" s="69">
        <f t="shared" ref="AD198" si="4262">IF(AC198=12,1,AC198+1)</f>
        <v>2</v>
      </c>
      <c r="AE198" s="69">
        <f t="shared" ref="AE198" si="4263">IF(AD198=12,1,AD198+1)</f>
        <v>3</v>
      </c>
      <c r="AF198" s="69">
        <f t="shared" ref="AF198" si="4264">IF(AE198=12,1,AE198+1)</f>
        <v>4</v>
      </c>
      <c r="AG198" s="69">
        <f t="shared" ref="AG198" si="4265">IF(AF198=12,1,AF198+1)</f>
        <v>5</v>
      </c>
      <c r="AH198" s="69">
        <f t="shared" ref="AH198" si="4266">IF(AG198=12,1,AG198+1)</f>
        <v>6</v>
      </c>
      <c r="AI198" s="69">
        <f>IF(AH198=12,1,AH198+1)</f>
        <v>7</v>
      </c>
      <c r="AJ198" s="69">
        <f t="shared" ref="AJ198" si="4267">IF(AI198=12,1,AI198+1)</f>
        <v>8</v>
      </c>
      <c r="AK198" s="69">
        <f t="shared" ref="AK198" si="4268">IF(AJ198=12,1,AJ198+1)</f>
        <v>9</v>
      </c>
      <c r="AL198" s="69">
        <f t="shared" ref="AL198" si="4269">IF(AK198=12,1,AK198+1)</f>
        <v>10</v>
      </c>
      <c r="AM198" s="69">
        <f t="shared" ref="AM198" si="4270">IF(AL198=12,1,AL198+1)</f>
        <v>11</v>
      </c>
      <c r="AN198" s="69">
        <f t="shared" ref="AN198" si="4271">IF(AM198=12,1,AM198+1)</f>
        <v>12</v>
      </c>
      <c r="AO198" s="69">
        <f t="shared" ref="AO198" si="4272">IF(AN198=12,1,AN198+1)</f>
        <v>1</v>
      </c>
      <c r="AP198" s="69">
        <f t="shared" ref="AP198" si="4273">IF(AO198=12,1,AO198+1)</f>
        <v>2</v>
      </c>
      <c r="AQ198" s="69">
        <f t="shared" ref="AQ198" si="4274">IF(AP198=12,1,AP198+1)</f>
        <v>3</v>
      </c>
      <c r="AR198" s="69">
        <f t="shared" ref="AR198" si="4275">IF(AQ198=12,1,AQ198+1)</f>
        <v>4</v>
      </c>
      <c r="AS198" s="69">
        <f t="shared" ref="AS198" si="4276">IF(AR198=12,1,AR198+1)</f>
        <v>5</v>
      </c>
      <c r="AT198" s="69">
        <f t="shared" ref="AT198" si="4277">IF(AS198=12,1,AS198+1)</f>
        <v>6</v>
      </c>
      <c r="AU198" s="69">
        <f t="shared" ref="AU198" si="4278">IF(AT198=12,1,AT198+1)</f>
        <v>7</v>
      </c>
      <c r="AV198" s="69">
        <f t="shared" ref="AV198" si="4279">IF(AU198=12,1,AU198+1)</f>
        <v>8</v>
      </c>
      <c r="AW198" s="69">
        <f t="shared" ref="AW198" si="4280">IF(AV198=12,1,AV198+1)</f>
        <v>9</v>
      </c>
      <c r="AX198" s="69">
        <f t="shared" ref="AX198" si="4281">IF(AW198=12,1,AW198+1)</f>
        <v>10</v>
      </c>
      <c r="AY198" s="69">
        <f t="shared" ref="AY198" si="4282">IF(AX198=12,1,AX198+1)</f>
        <v>11</v>
      </c>
      <c r="AZ198" s="69">
        <f t="shared" ref="AZ198" si="4283">IF(AY198=12,1,AY198+1)</f>
        <v>12</v>
      </c>
      <c r="BA198" s="69">
        <f t="shared" ref="BA198" si="4284">IF(AZ198=12,1,AZ198+1)</f>
        <v>1</v>
      </c>
      <c r="BB198" s="69">
        <f t="shared" ref="BB198" si="4285">IF(BA198=12,1,BA198+1)</f>
        <v>2</v>
      </c>
      <c r="BC198" s="69">
        <f t="shared" ref="BC198" si="4286">IF(BB198=12,1,BB198+1)</f>
        <v>3</v>
      </c>
      <c r="BD198" s="69">
        <f t="shared" ref="BD198" si="4287">IF(BC198=12,1,BC198+1)</f>
        <v>4</v>
      </c>
      <c r="BE198" s="69">
        <f t="shared" ref="BE198" si="4288">IF(BD198=12,1,BD198+1)</f>
        <v>5</v>
      </c>
      <c r="BF198" s="69">
        <f t="shared" ref="BF198" si="4289">IF(BE198=12,1,BE198+1)</f>
        <v>6</v>
      </c>
      <c r="BG198" s="69">
        <f t="shared" ref="BG198" si="4290">IF(BF198=12,1,BF198+1)</f>
        <v>7</v>
      </c>
      <c r="BH198" s="69">
        <f t="shared" ref="BH198" si="4291">IF(BG198=12,1,BG198+1)</f>
        <v>8</v>
      </c>
      <c r="BI198" s="69">
        <f t="shared" ref="BI198" si="4292">IF(BH198=12,1,BH198+1)</f>
        <v>9</v>
      </c>
      <c r="BJ198" s="69">
        <f t="shared" ref="BJ198" si="4293">IF(BI198=12,1,BI198+1)</f>
        <v>10</v>
      </c>
      <c r="BK198" s="69">
        <f t="shared" ref="BK198" si="4294">IF(BJ198=12,1,BJ198+1)</f>
        <v>11</v>
      </c>
      <c r="BL198" s="69">
        <f t="shared" ref="BL198" si="4295">IF(BK198=12,1,BK198+1)</f>
        <v>12</v>
      </c>
      <c r="BM198" s="69">
        <f t="shared" ref="BM198" si="4296">IF(BL198=12,1,BL198+1)</f>
        <v>1</v>
      </c>
      <c r="BN198" s="69">
        <f t="shared" ref="BN198" si="4297">IF(BM198=12,1,BM198+1)</f>
        <v>2</v>
      </c>
      <c r="BO198" s="69">
        <f t="shared" ref="BO198" si="4298">IF(BN198=12,1,BN198+1)</f>
        <v>3</v>
      </c>
      <c r="BP198" s="69">
        <f t="shared" ref="BP198" si="4299">IF(BO198=12,1,BO198+1)</f>
        <v>4</v>
      </c>
      <c r="BQ198" s="69">
        <f t="shared" ref="BQ198" si="4300">IF(BP198=12,1,BP198+1)</f>
        <v>5</v>
      </c>
      <c r="BR198" s="69">
        <f t="shared" ref="BR198" si="4301">IF(BQ198=12,1,BQ198+1)</f>
        <v>6</v>
      </c>
      <c r="BS198" s="69">
        <f t="shared" ref="BS198" si="4302">IF(BR198=12,1,BR198+1)</f>
        <v>7</v>
      </c>
      <c r="BT198" s="69">
        <f t="shared" ref="BT198" si="4303">IF(BS198=12,1,BS198+1)</f>
        <v>8</v>
      </c>
      <c r="BU198" s="69">
        <f t="shared" ref="BU198" si="4304">IF(BT198=12,1,BT198+1)</f>
        <v>9</v>
      </c>
      <c r="BV198" s="69">
        <f t="shared" ref="BV198" si="4305">IF(BU198=12,1,BU198+1)</f>
        <v>10</v>
      </c>
      <c r="BW198" s="69">
        <f t="shared" ref="BW198" si="4306">IF(BV198=12,1,BV198+1)</f>
        <v>11</v>
      </c>
      <c r="BX198" s="69">
        <f t="shared" ref="BX198" si="4307">IF(BW198=12,1,BW198+1)</f>
        <v>12</v>
      </c>
      <c r="BY198" s="74"/>
      <c r="BZ198" s="71"/>
      <c r="CA198" s="71"/>
      <c r="CB198" s="71"/>
    </row>
    <row r="199" spans="1:96" s="98" customFormat="1" ht="18" hidden="1" customHeight="1" x14ac:dyDescent="0.3">
      <c r="A199" s="230"/>
      <c r="B199" s="105"/>
      <c r="C199" s="305"/>
      <c r="D199" s="116"/>
      <c r="E199" s="116"/>
      <c r="F199" s="116"/>
      <c r="G199" s="308"/>
      <c r="H199" s="308"/>
      <c r="I199" s="309"/>
      <c r="J199" s="309"/>
      <c r="K199" s="128"/>
      <c r="L199" s="311"/>
      <c r="M199" s="7"/>
      <c r="N199" s="314"/>
      <c r="P199" s="70"/>
      <c r="Q199" s="53">
        <f t="shared" ref="Q199:BX199" si="4308">VALUE(_xlfn.CONCAT(Q198,".",Q201))</f>
        <v>1</v>
      </c>
      <c r="R199" s="66">
        <f t="shared" si="4308"/>
        <v>32</v>
      </c>
      <c r="S199" s="66">
        <f t="shared" si="4308"/>
        <v>61</v>
      </c>
      <c r="T199" s="66">
        <f t="shared" si="4308"/>
        <v>92</v>
      </c>
      <c r="U199" s="66">
        <f t="shared" si="4308"/>
        <v>122</v>
      </c>
      <c r="V199" s="66">
        <f t="shared" si="4308"/>
        <v>153</v>
      </c>
      <c r="W199" s="66">
        <f t="shared" si="4308"/>
        <v>183</v>
      </c>
      <c r="X199" s="66">
        <f t="shared" si="4308"/>
        <v>214</v>
      </c>
      <c r="Y199" s="66">
        <f t="shared" si="4308"/>
        <v>245</v>
      </c>
      <c r="Z199" s="66">
        <f t="shared" si="4308"/>
        <v>275</v>
      </c>
      <c r="AA199" s="66">
        <f t="shared" si="4308"/>
        <v>306</v>
      </c>
      <c r="AB199" s="66">
        <f t="shared" si="4308"/>
        <v>336</v>
      </c>
      <c r="AC199" s="66">
        <f t="shared" si="4308"/>
        <v>367</v>
      </c>
      <c r="AD199" s="66">
        <f t="shared" si="4308"/>
        <v>398</v>
      </c>
      <c r="AE199" s="66">
        <f t="shared" si="4308"/>
        <v>426</v>
      </c>
      <c r="AF199" s="66">
        <f t="shared" si="4308"/>
        <v>457</v>
      </c>
      <c r="AG199" s="66">
        <f t="shared" si="4308"/>
        <v>487</v>
      </c>
      <c r="AH199" s="66">
        <f t="shared" si="4308"/>
        <v>518</v>
      </c>
      <c r="AI199" s="66">
        <f t="shared" si="4308"/>
        <v>548</v>
      </c>
      <c r="AJ199" s="66">
        <f t="shared" si="4308"/>
        <v>579</v>
      </c>
      <c r="AK199" s="66">
        <f t="shared" si="4308"/>
        <v>610</v>
      </c>
      <c r="AL199" s="66">
        <f t="shared" si="4308"/>
        <v>640</v>
      </c>
      <c r="AM199" s="66">
        <f t="shared" si="4308"/>
        <v>671</v>
      </c>
      <c r="AN199" s="66">
        <f t="shared" si="4308"/>
        <v>701</v>
      </c>
      <c r="AO199" s="66">
        <f t="shared" si="4308"/>
        <v>732</v>
      </c>
      <c r="AP199" s="66">
        <f t="shared" si="4308"/>
        <v>763</v>
      </c>
      <c r="AQ199" s="66">
        <f t="shared" si="4308"/>
        <v>791</v>
      </c>
      <c r="AR199" s="66">
        <f t="shared" si="4308"/>
        <v>822</v>
      </c>
      <c r="AS199" s="66">
        <f t="shared" si="4308"/>
        <v>852</v>
      </c>
      <c r="AT199" s="66">
        <f t="shared" si="4308"/>
        <v>883</v>
      </c>
      <c r="AU199" s="66">
        <f t="shared" si="4308"/>
        <v>913</v>
      </c>
      <c r="AV199" s="66">
        <f t="shared" si="4308"/>
        <v>944</v>
      </c>
      <c r="AW199" s="66">
        <f t="shared" si="4308"/>
        <v>975</v>
      </c>
      <c r="AX199" s="66">
        <f t="shared" si="4308"/>
        <v>1005</v>
      </c>
      <c r="AY199" s="66">
        <f t="shared" si="4308"/>
        <v>1036</v>
      </c>
      <c r="AZ199" s="66">
        <f t="shared" si="4308"/>
        <v>1066</v>
      </c>
      <c r="BA199" s="66">
        <f t="shared" si="4308"/>
        <v>1097</v>
      </c>
      <c r="BB199" s="66">
        <f t="shared" si="4308"/>
        <v>1128</v>
      </c>
      <c r="BC199" s="66">
        <f t="shared" si="4308"/>
        <v>1156</v>
      </c>
      <c r="BD199" s="66">
        <f t="shared" si="4308"/>
        <v>1187</v>
      </c>
      <c r="BE199" s="66">
        <f t="shared" si="4308"/>
        <v>1217</v>
      </c>
      <c r="BF199" s="66">
        <f t="shared" si="4308"/>
        <v>1248</v>
      </c>
      <c r="BG199" s="66">
        <f t="shared" si="4308"/>
        <v>1278</v>
      </c>
      <c r="BH199" s="66">
        <f t="shared" si="4308"/>
        <v>1309</v>
      </c>
      <c r="BI199" s="66">
        <f t="shared" si="4308"/>
        <v>1340</v>
      </c>
      <c r="BJ199" s="66">
        <f t="shared" si="4308"/>
        <v>1370</v>
      </c>
      <c r="BK199" s="66">
        <f t="shared" si="4308"/>
        <v>1401</v>
      </c>
      <c r="BL199" s="66">
        <f t="shared" si="4308"/>
        <v>1431</v>
      </c>
      <c r="BM199" s="66">
        <f t="shared" si="4308"/>
        <v>1462</v>
      </c>
      <c r="BN199" s="66">
        <f t="shared" si="4308"/>
        <v>1493</v>
      </c>
      <c r="BO199" s="66">
        <f t="shared" si="4308"/>
        <v>1522</v>
      </c>
      <c r="BP199" s="66">
        <f t="shared" si="4308"/>
        <v>1553</v>
      </c>
      <c r="BQ199" s="66">
        <f t="shared" si="4308"/>
        <v>1583</v>
      </c>
      <c r="BR199" s="66">
        <f t="shared" si="4308"/>
        <v>1614</v>
      </c>
      <c r="BS199" s="66">
        <f t="shared" si="4308"/>
        <v>1644</v>
      </c>
      <c r="BT199" s="66">
        <f t="shared" si="4308"/>
        <v>1675</v>
      </c>
      <c r="BU199" s="66">
        <f t="shared" si="4308"/>
        <v>1706</v>
      </c>
      <c r="BV199" s="66">
        <f t="shared" si="4308"/>
        <v>1736</v>
      </c>
      <c r="BW199" s="66">
        <f t="shared" si="4308"/>
        <v>1767</v>
      </c>
      <c r="BX199" s="66">
        <f t="shared" si="4308"/>
        <v>1797</v>
      </c>
      <c r="BY199" s="75"/>
      <c r="BZ199" s="72"/>
      <c r="CA199" s="72"/>
      <c r="CB199" s="72"/>
    </row>
    <row r="200" spans="1:96" s="98" customFormat="1" ht="18" customHeight="1" x14ac:dyDescent="0.3">
      <c r="A200" s="230"/>
      <c r="B200" s="105"/>
      <c r="C200" s="305"/>
      <c r="D200" s="116"/>
      <c r="E200" s="309" t="s">
        <v>199</v>
      </c>
      <c r="F200" s="309" t="s">
        <v>199</v>
      </c>
      <c r="G200" s="308"/>
      <c r="H200" s="308"/>
      <c r="I200" s="309"/>
      <c r="J200" s="309"/>
      <c r="K200" s="309" t="s">
        <v>209</v>
      </c>
      <c r="L200" s="311"/>
      <c r="M200" s="7"/>
      <c r="N200" s="314"/>
      <c r="P200" s="70"/>
      <c r="Q200" s="54" t="str">
        <f>VLOOKUP(Q198,'Podpůrná data'!$J$13:$K$24,2)</f>
        <v>leden</v>
      </c>
      <c r="R200" s="54" t="str">
        <f>VLOOKUP(R198,'Podpůrná data'!$J$13:$K$24,2)</f>
        <v>únor</v>
      </c>
      <c r="S200" s="54" t="str">
        <f>VLOOKUP(S198,'Podpůrná data'!$J$13:$K$24,2)</f>
        <v>březen</v>
      </c>
      <c r="T200" s="54" t="str">
        <f>VLOOKUP(T198,'Podpůrná data'!$J$13:$K$24,2)</f>
        <v>duben</v>
      </c>
      <c r="U200" s="54" t="str">
        <f>VLOOKUP(U198,'Podpůrná data'!$J$13:$K$24,2)</f>
        <v>květen</v>
      </c>
      <c r="V200" s="54" t="str">
        <f>VLOOKUP(V198,'Podpůrná data'!$J$13:$K$24,2)</f>
        <v>červen</v>
      </c>
      <c r="W200" s="54" t="str">
        <f>VLOOKUP(W198,'Podpůrná data'!$J$13:$K$24,2)</f>
        <v>červenec</v>
      </c>
      <c r="X200" s="54" t="str">
        <f>VLOOKUP(X198,'Podpůrná data'!$J$13:$K$24,2)</f>
        <v>srpen</v>
      </c>
      <c r="Y200" s="54" t="str">
        <f>VLOOKUP(Y198,'Podpůrná data'!$J$13:$K$24,2)</f>
        <v>září</v>
      </c>
      <c r="Z200" s="54" t="str">
        <f>VLOOKUP(Z198,'Podpůrná data'!$J$13:$K$24,2)</f>
        <v>říjen</v>
      </c>
      <c r="AA200" s="54" t="str">
        <f>VLOOKUP(AA198,'Podpůrná data'!$J$13:$K$24,2)</f>
        <v>listopad</v>
      </c>
      <c r="AB200" s="54" t="str">
        <f>VLOOKUP(AB198,'Podpůrná data'!$J$13:$K$24,2)</f>
        <v>prosinec</v>
      </c>
      <c r="AC200" s="54" t="str">
        <f>VLOOKUP(AC198,'Podpůrná data'!$J$13:$K$24,2)</f>
        <v>leden</v>
      </c>
      <c r="AD200" s="54" t="str">
        <f>VLOOKUP(AD198,'Podpůrná data'!$J$13:$K$24,2)</f>
        <v>únor</v>
      </c>
      <c r="AE200" s="54" t="str">
        <f>VLOOKUP(AE198,'Podpůrná data'!$J$13:$K$24,2)</f>
        <v>březen</v>
      </c>
      <c r="AF200" s="54" t="str">
        <f>VLOOKUP(AF198,'Podpůrná data'!$J$13:$K$24,2)</f>
        <v>duben</v>
      </c>
      <c r="AG200" s="54" t="str">
        <f>VLOOKUP(AG198,'Podpůrná data'!$J$13:$K$24,2)</f>
        <v>květen</v>
      </c>
      <c r="AH200" s="54" t="str">
        <f>VLOOKUP(AH198,'Podpůrná data'!$J$13:$K$24,2)</f>
        <v>červen</v>
      </c>
      <c r="AI200" s="54" t="str">
        <f>VLOOKUP(AI198,'Podpůrná data'!$J$13:$K$24,2)</f>
        <v>červenec</v>
      </c>
      <c r="AJ200" s="54" t="str">
        <f>VLOOKUP(AJ198,'Podpůrná data'!$J$13:$K$24,2)</f>
        <v>srpen</v>
      </c>
      <c r="AK200" s="54" t="str">
        <f>VLOOKUP(AK198,'Podpůrná data'!$J$13:$K$24,2)</f>
        <v>září</v>
      </c>
      <c r="AL200" s="54" t="str">
        <f>VLOOKUP(AL198,'Podpůrná data'!$J$13:$K$24,2)</f>
        <v>říjen</v>
      </c>
      <c r="AM200" s="54" t="str">
        <f>VLOOKUP(AM198,'Podpůrná data'!$J$13:$K$24,2)</f>
        <v>listopad</v>
      </c>
      <c r="AN200" s="54" t="str">
        <f>VLOOKUP(AN198,'Podpůrná data'!$J$13:$K$24,2)</f>
        <v>prosinec</v>
      </c>
      <c r="AO200" s="54" t="str">
        <f>VLOOKUP(AO198,'Podpůrná data'!$J$13:$K$24,2)</f>
        <v>leden</v>
      </c>
      <c r="AP200" s="54" t="str">
        <f>VLOOKUP(AP198,'Podpůrná data'!$J$13:$K$24,2)</f>
        <v>únor</v>
      </c>
      <c r="AQ200" s="54" t="str">
        <f>VLOOKUP(AQ198,'Podpůrná data'!$J$13:$K$24,2)</f>
        <v>březen</v>
      </c>
      <c r="AR200" s="54" t="str">
        <f>VLOOKUP(AR198,'Podpůrná data'!$J$13:$K$24,2)</f>
        <v>duben</v>
      </c>
      <c r="AS200" s="54" t="str">
        <f>VLOOKUP(AS198,'Podpůrná data'!$J$13:$K$24,2)</f>
        <v>květen</v>
      </c>
      <c r="AT200" s="54" t="str">
        <f>VLOOKUP(AT198,'Podpůrná data'!$J$13:$K$24,2)</f>
        <v>červen</v>
      </c>
      <c r="AU200" s="54" t="str">
        <f>VLOOKUP(AU198,'Podpůrná data'!$J$13:$K$24,2)</f>
        <v>červenec</v>
      </c>
      <c r="AV200" s="54" t="str">
        <f>VLOOKUP(AV198,'Podpůrná data'!$J$13:$K$24,2)</f>
        <v>srpen</v>
      </c>
      <c r="AW200" s="54" t="str">
        <f>VLOOKUP(AW198,'Podpůrná data'!$J$13:$K$24,2)</f>
        <v>září</v>
      </c>
      <c r="AX200" s="54" t="str">
        <f>VLOOKUP(AX198,'Podpůrná data'!$J$13:$K$24,2)</f>
        <v>říjen</v>
      </c>
      <c r="AY200" s="54" t="str">
        <f>VLOOKUP(AY198,'Podpůrná data'!$J$13:$K$24,2)</f>
        <v>listopad</v>
      </c>
      <c r="AZ200" s="54" t="str">
        <f>VLOOKUP(AZ198,'Podpůrná data'!$J$13:$K$24,2)</f>
        <v>prosinec</v>
      </c>
      <c r="BA200" s="54" t="str">
        <f>VLOOKUP(BA198,'Podpůrná data'!$J$13:$K$24,2)</f>
        <v>leden</v>
      </c>
      <c r="BB200" s="54" t="str">
        <f>VLOOKUP(BB198,'Podpůrná data'!$J$13:$K$24,2)</f>
        <v>únor</v>
      </c>
      <c r="BC200" s="54" t="str">
        <f>VLOOKUP(BC198,'Podpůrná data'!$J$13:$K$24,2)</f>
        <v>březen</v>
      </c>
      <c r="BD200" s="54" t="str">
        <f>VLOOKUP(BD198,'Podpůrná data'!$J$13:$K$24,2)</f>
        <v>duben</v>
      </c>
      <c r="BE200" s="54" t="str">
        <f>VLOOKUP(BE198,'Podpůrná data'!$J$13:$K$24,2)</f>
        <v>květen</v>
      </c>
      <c r="BF200" s="54" t="str">
        <f>VLOOKUP(BF198,'Podpůrná data'!$J$13:$K$24,2)</f>
        <v>červen</v>
      </c>
      <c r="BG200" s="54" t="str">
        <f>VLOOKUP(BG198,'Podpůrná data'!$J$13:$K$24,2)</f>
        <v>červenec</v>
      </c>
      <c r="BH200" s="54" t="str">
        <f>VLOOKUP(BH198,'Podpůrná data'!$J$13:$K$24,2)</f>
        <v>srpen</v>
      </c>
      <c r="BI200" s="54" t="str">
        <f>VLOOKUP(BI198,'Podpůrná data'!$J$13:$K$24,2)</f>
        <v>září</v>
      </c>
      <c r="BJ200" s="54" t="str">
        <f>VLOOKUP(BJ198,'Podpůrná data'!$J$13:$K$24,2)</f>
        <v>říjen</v>
      </c>
      <c r="BK200" s="54" t="str">
        <f>VLOOKUP(BK198,'Podpůrná data'!$J$13:$K$24,2)</f>
        <v>listopad</v>
      </c>
      <c r="BL200" s="54" t="str">
        <f>VLOOKUP(BL198,'Podpůrná data'!$J$13:$K$24,2)</f>
        <v>prosinec</v>
      </c>
      <c r="BM200" s="54" t="str">
        <f>VLOOKUP(BM198,'Podpůrná data'!$J$13:$K$24,2)</f>
        <v>leden</v>
      </c>
      <c r="BN200" s="54" t="str">
        <f>VLOOKUP(BN198,'Podpůrná data'!$J$13:$K$24,2)</f>
        <v>únor</v>
      </c>
      <c r="BO200" s="54" t="str">
        <f>VLOOKUP(BO198,'Podpůrná data'!$J$13:$K$24,2)</f>
        <v>březen</v>
      </c>
      <c r="BP200" s="54" t="str">
        <f>VLOOKUP(BP198,'Podpůrná data'!$J$13:$K$24,2)</f>
        <v>duben</v>
      </c>
      <c r="BQ200" s="54" t="str">
        <f>VLOOKUP(BQ198,'Podpůrná data'!$J$13:$K$24,2)</f>
        <v>květen</v>
      </c>
      <c r="BR200" s="54" t="str">
        <f>VLOOKUP(BR198,'Podpůrná data'!$J$13:$K$24,2)</f>
        <v>červen</v>
      </c>
      <c r="BS200" s="54" t="str">
        <f>VLOOKUP(BS198,'Podpůrná data'!$J$13:$K$24,2)</f>
        <v>červenec</v>
      </c>
      <c r="BT200" s="54" t="str">
        <f>VLOOKUP(BT198,'Podpůrná data'!$J$13:$K$24,2)</f>
        <v>srpen</v>
      </c>
      <c r="BU200" s="54" t="str">
        <f>VLOOKUP(BU198,'Podpůrná data'!$J$13:$K$24,2)</f>
        <v>září</v>
      </c>
      <c r="BV200" s="54" t="str">
        <f>VLOOKUP(BV198,'Podpůrná data'!$J$13:$K$24,2)</f>
        <v>říjen</v>
      </c>
      <c r="BW200" s="54" t="str">
        <f>VLOOKUP(BW198,'Podpůrná data'!$J$13:$K$24,2)</f>
        <v>listopad</v>
      </c>
      <c r="BX200" s="54" t="str">
        <f>VLOOKUP(BX198,'Podpůrná data'!$J$13:$K$24,2)</f>
        <v>prosinec</v>
      </c>
      <c r="BY200" s="143"/>
      <c r="BZ200" s="144"/>
      <c r="CA200" s="165"/>
      <c r="CB200" s="165"/>
      <c r="CD200" s="147" t="s">
        <v>104</v>
      </c>
      <c r="CE200" s="147" t="s">
        <v>105</v>
      </c>
      <c r="CF200" s="147" t="s">
        <v>106</v>
      </c>
      <c r="CG200" s="147" t="s">
        <v>107</v>
      </c>
      <c r="CH200" s="147" t="s">
        <v>108</v>
      </c>
      <c r="CI200" s="147" t="s">
        <v>109</v>
      </c>
      <c r="CJ200" s="147" t="s">
        <v>110</v>
      </c>
      <c r="CK200" s="147" t="s">
        <v>111</v>
      </c>
      <c r="CL200" s="147" t="s">
        <v>112</v>
      </c>
      <c r="CM200" s="147" t="s">
        <v>166</v>
      </c>
      <c r="CN200" s="147" t="s">
        <v>167</v>
      </c>
      <c r="CO200" s="147" t="s">
        <v>168</v>
      </c>
      <c r="CP200" s="147" t="s">
        <v>194</v>
      </c>
      <c r="CQ200" s="147" t="s">
        <v>195</v>
      </c>
      <c r="CR200" s="147" t="s">
        <v>196</v>
      </c>
    </row>
    <row r="201" spans="1:96" s="98" customFormat="1" ht="16.2" customHeight="1" x14ac:dyDescent="0.3">
      <c r="A201" s="230"/>
      <c r="B201" s="105"/>
      <c r="C201" s="305"/>
      <c r="D201" s="116"/>
      <c r="E201" s="309"/>
      <c r="F201" s="309"/>
      <c r="G201" s="308"/>
      <c r="H201" s="308"/>
      <c r="I201" s="309"/>
      <c r="J201" s="309"/>
      <c r="K201" s="309"/>
      <c r="L201" s="311"/>
      <c r="M201" s="7"/>
      <c r="N201" s="314"/>
      <c r="P201" s="70"/>
      <c r="Q201" s="54">
        <f>YEAR(Úvod!$F$10)</f>
        <v>1900</v>
      </c>
      <c r="R201" s="54">
        <f t="shared" ref="R201" si="4309">IF(R198=1,Q201+1,Q201)</f>
        <v>1900</v>
      </c>
      <c r="S201" s="54">
        <f t="shared" ref="S201" si="4310">IF(S198=1,R201+1,R201)</f>
        <v>1900</v>
      </c>
      <c r="T201" s="54">
        <f t="shared" ref="T201" si="4311">IF(T198=1,S201+1,S201)</f>
        <v>1900</v>
      </c>
      <c r="U201" s="54">
        <f t="shared" ref="U201" si="4312">IF(U198=1,T201+1,T201)</f>
        <v>1900</v>
      </c>
      <c r="V201" s="54">
        <f t="shared" ref="V201" si="4313">IF(V198=1,U201+1,U201)</f>
        <v>1900</v>
      </c>
      <c r="W201" s="54">
        <f t="shared" ref="W201" si="4314">IF(W198=1,V201+1,V201)</f>
        <v>1900</v>
      </c>
      <c r="X201" s="54">
        <f t="shared" ref="X201" si="4315">IF(X198=1,W201+1,W201)</f>
        <v>1900</v>
      </c>
      <c r="Y201" s="54">
        <f t="shared" ref="Y201" si="4316">IF(Y198=1,X201+1,X201)</f>
        <v>1900</v>
      </c>
      <c r="Z201" s="54">
        <f t="shared" ref="Z201" si="4317">IF(Z198=1,Y201+1,Y201)</f>
        <v>1900</v>
      </c>
      <c r="AA201" s="54">
        <f t="shared" ref="AA201" si="4318">IF(AA198=1,Z201+1,Z201)</f>
        <v>1900</v>
      </c>
      <c r="AB201" s="54">
        <f t="shared" ref="AB201" si="4319">IF(AB198=1,AA201+1,AA201)</f>
        <v>1900</v>
      </c>
      <c r="AC201" s="54">
        <f t="shared" ref="AC201" si="4320">IF(AC198=1,AB201+1,AB201)</f>
        <v>1901</v>
      </c>
      <c r="AD201" s="54">
        <f t="shared" ref="AD201" si="4321">IF(AD198=1,AC201+1,AC201)</f>
        <v>1901</v>
      </c>
      <c r="AE201" s="54">
        <f t="shared" ref="AE201" si="4322">IF(AE198=1,AD201+1,AD201)</f>
        <v>1901</v>
      </c>
      <c r="AF201" s="54">
        <f t="shared" ref="AF201" si="4323">IF(AF198=1,AE201+1,AE201)</f>
        <v>1901</v>
      </c>
      <c r="AG201" s="54">
        <f t="shared" ref="AG201" si="4324">IF(AG198=1,AF201+1,AF201)</f>
        <v>1901</v>
      </c>
      <c r="AH201" s="54">
        <f t="shared" ref="AH201" si="4325">IF(AH198=1,AG201+1,AG201)</f>
        <v>1901</v>
      </c>
      <c r="AI201" s="54">
        <f t="shared" ref="AI201" si="4326">IF(AI198=1,AH201+1,AH201)</f>
        <v>1901</v>
      </c>
      <c r="AJ201" s="54">
        <f t="shared" ref="AJ201" si="4327">IF(AJ198=1,AI201+1,AI201)</f>
        <v>1901</v>
      </c>
      <c r="AK201" s="54">
        <f t="shared" ref="AK201" si="4328">IF(AK198=1,AJ201+1,AJ201)</f>
        <v>1901</v>
      </c>
      <c r="AL201" s="54">
        <f t="shared" ref="AL201" si="4329">IF(AL198=1,AK201+1,AK201)</f>
        <v>1901</v>
      </c>
      <c r="AM201" s="54">
        <f t="shared" ref="AM201" si="4330">IF(AM198=1,AL201+1,AL201)</f>
        <v>1901</v>
      </c>
      <c r="AN201" s="54">
        <f t="shared" ref="AN201" si="4331">IF(AN198=1,AM201+1,AM201)</f>
        <v>1901</v>
      </c>
      <c r="AO201" s="54">
        <f t="shared" ref="AO201" si="4332">IF(AO198=1,AN201+1,AN201)</f>
        <v>1902</v>
      </c>
      <c r="AP201" s="54">
        <f t="shared" ref="AP201" si="4333">IF(AP198=1,AO201+1,AO201)</f>
        <v>1902</v>
      </c>
      <c r="AQ201" s="54">
        <f t="shared" ref="AQ201" si="4334">IF(AQ198=1,AP201+1,AP201)</f>
        <v>1902</v>
      </c>
      <c r="AR201" s="54">
        <f t="shared" ref="AR201" si="4335">IF(AR198=1,AQ201+1,AQ201)</f>
        <v>1902</v>
      </c>
      <c r="AS201" s="54">
        <f t="shared" ref="AS201" si="4336">IF(AS198=1,AR201+1,AR201)</f>
        <v>1902</v>
      </c>
      <c r="AT201" s="54">
        <f t="shared" ref="AT201" si="4337">IF(AT198=1,AS201+1,AS201)</f>
        <v>1902</v>
      </c>
      <c r="AU201" s="54">
        <f t="shared" ref="AU201" si="4338">IF(AU198=1,AT201+1,AT201)</f>
        <v>1902</v>
      </c>
      <c r="AV201" s="54">
        <f t="shared" ref="AV201" si="4339">IF(AV198=1,AU201+1,AU201)</f>
        <v>1902</v>
      </c>
      <c r="AW201" s="54">
        <f t="shared" ref="AW201" si="4340">IF(AW198=1,AV201+1,AV201)</f>
        <v>1902</v>
      </c>
      <c r="AX201" s="54">
        <f t="shared" ref="AX201" si="4341">IF(AX198=1,AW201+1,AW201)</f>
        <v>1902</v>
      </c>
      <c r="AY201" s="54">
        <f t="shared" ref="AY201" si="4342">IF(AY198=1,AX201+1,AX201)</f>
        <v>1902</v>
      </c>
      <c r="AZ201" s="54">
        <f t="shared" ref="AZ201" si="4343">IF(AZ198=1,AY201+1,AY201)</f>
        <v>1902</v>
      </c>
      <c r="BA201" s="54">
        <f t="shared" ref="BA201" si="4344">IF(BA198=1,AZ201+1,AZ201)</f>
        <v>1903</v>
      </c>
      <c r="BB201" s="54">
        <f t="shared" ref="BB201" si="4345">IF(BB198=1,BA201+1,BA201)</f>
        <v>1903</v>
      </c>
      <c r="BC201" s="54">
        <f t="shared" ref="BC201" si="4346">IF(BC198=1,BB201+1,BB201)</f>
        <v>1903</v>
      </c>
      <c r="BD201" s="54">
        <f t="shared" ref="BD201" si="4347">IF(BD198=1,BC201+1,BC201)</f>
        <v>1903</v>
      </c>
      <c r="BE201" s="54">
        <f t="shared" ref="BE201" si="4348">IF(BE198=1,BD201+1,BD201)</f>
        <v>1903</v>
      </c>
      <c r="BF201" s="54">
        <f t="shared" ref="BF201" si="4349">IF(BF198=1,BE201+1,BE201)</f>
        <v>1903</v>
      </c>
      <c r="BG201" s="54">
        <f t="shared" ref="BG201" si="4350">IF(BG198=1,BF201+1,BF201)</f>
        <v>1903</v>
      </c>
      <c r="BH201" s="54">
        <f t="shared" ref="BH201" si="4351">IF(BH198=1,BG201+1,BG201)</f>
        <v>1903</v>
      </c>
      <c r="BI201" s="54">
        <f t="shared" ref="BI201" si="4352">IF(BI198=1,BH201+1,BH201)</f>
        <v>1903</v>
      </c>
      <c r="BJ201" s="54">
        <f t="shared" ref="BJ201" si="4353">IF(BJ198=1,BI201+1,BI201)</f>
        <v>1903</v>
      </c>
      <c r="BK201" s="54">
        <f t="shared" ref="BK201" si="4354">IF(BK198=1,BJ201+1,BJ201)</f>
        <v>1903</v>
      </c>
      <c r="BL201" s="54">
        <f t="shared" ref="BL201" si="4355">IF(BL198=1,BK201+1,BK201)</f>
        <v>1903</v>
      </c>
      <c r="BM201" s="54">
        <f t="shared" ref="BM201" si="4356">IF(BM198=1,BL201+1,BL201)</f>
        <v>1904</v>
      </c>
      <c r="BN201" s="54">
        <f t="shared" ref="BN201" si="4357">IF(BN198=1,BM201+1,BM201)</f>
        <v>1904</v>
      </c>
      <c r="BO201" s="54">
        <f t="shared" ref="BO201" si="4358">IF(BO198=1,BN201+1,BN201)</f>
        <v>1904</v>
      </c>
      <c r="BP201" s="54">
        <f t="shared" ref="BP201" si="4359">IF(BP198=1,BO201+1,BO201)</f>
        <v>1904</v>
      </c>
      <c r="BQ201" s="54">
        <f t="shared" ref="BQ201" si="4360">IF(BQ198=1,BP201+1,BP201)</f>
        <v>1904</v>
      </c>
      <c r="BR201" s="54">
        <f t="shared" ref="BR201" si="4361">IF(BR198=1,BQ201+1,BQ201)</f>
        <v>1904</v>
      </c>
      <c r="BS201" s="54">
        <f t="shared" ref="BS201" si="4362">IF(BS198=1,BR201+1,BR201)</f>
        <v>1904</v>
      </c>
      <c r="BT201" s="54">
        <f t="shared" ref="BT201" si="4363">IF(BT198=1,BS201+1,BS201)</f>
        <v>1904</v>
      </c>
      <c r="BU201" s="54">
        <f t="shared" ref="BU201" si="4364">IF(BU198=1,BT201+1,BT201)</f>
        <v>1904</v>
      </c>
      <c r="BV201" s="54">
        <f t="shared" ref="BV201" si="4365">IF(BV198=1,BU201+1,BU201)</f>
        <v>1904</v>
      </c>
      <c r="BW201" s="54">
        <f t="shared" ref="BW201" si="4366">IF(BW198=1,BV201+1,BV201)</f>
        <v>1904</v>
      </c>
      <c r="BX201" s="54">
        <f t="shared" ref="BX201" si="4367">IF(BX198=1,BW201+1,BW201)</f>
        <v>1904</v>
      </c>
      <c r="BY201" s="163"/>
      <c r="BZ201" s="164"/>
      <c r="CA201" s="165"/>
      <c r="CB201" s="165"/>
    </row>
    <row r="202" spans="1:96" s="98" customFormat="1" ht="16.2" customHeight="1" x14ac:dyDescent="0.3">
      <c r="A202" s="230"/>
      <c r="B202" s="105"/>
      <c r="C202" s="116"/>
      <c r="D202" s="116"/>
      <c r="E202" s="309"/>
      <c r="F202" s="309"/>
      <c r="G202" s="308"/>
      <c r="H202" s="308"/>
      <c r="I202" s="309"/>
      <c r="J202" s="310"/>
      <c r="K202" s="309"/>
      <c r="L202" s="312"/>
      <c r="M202" s="7"/>
      <c r="N202" s="315"/>
      <c r="P202" s="57" t="s">
        <v>170</v>
      </c>
      <c r="Q202" s="196"/>
      <c r="R202" s="196"/>
      <c r="S202" s="196"/>
      <c r="T202" s="196"/>
      <c r="U202" s="196"/>
      <c r="V202" s="196"/>
      <c r="W202" s="196"/>
      <c r="X202" s="196"/>
      <c r="Y202" s="196"/>
      <c r="Z202" s="196"/>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196"/>
      <c r="AZ202" s="196"/>
      <c r="BA202" s="196"/>
      <c r="BB202" s="196"/>
      <c r="BC202" s="196"/>
      <c r="BD202" s="196"/>
      <c r="BE202" s="196"/>
      <c r="BF202" s="196"/>
      <c r="BG202" s="196"/>
      <c r="BH202" s="196"/>
      <c r="BI202" s="196"/>
      <c r="BJ202" s="196"/>
      <c r="BK202" s="196"/>
      <c r="BL202" s="196"/>
      <c r="BM202" s="196"/>
      <c r="BN202" s="196"/>
      <c r="BO202" s="196"/>
      <c r="BP202" s="196"/>
      <c r="BQ202" s="196"/>
      <c r="BR202" s="196"/>
      <c r="BS202" s="196"/>
      <c r="BT202" s="196"/>
      <c r="BU202" s="196"/>
      <c r="BV202" s="196"/>
      <c r="BW202" s="196"/>
      <c r="BX202" s="196"/>
      <c r="BY202" s="163"/>
      <c r="BZ202" s="164"/>
      <c r="CA202" s="165"/>
      <c r="CB202" s="165"/>
    </row>
    <row r="203" spans="1:96" s="98" customFormat="1" ht="23.4" customHeight="1" x14ac:dyDescent="0.3">
      <c r="A203" s="97"/>
      <c r="B203" s="117" t="s">
        <v>14</v>
      </c>
      <c r="C203" s="297"/>
      <c r="D203" s="297"/>
      <c r="E203" s="197"/>
      <c r="F203" s="193"/>
      <c r="G203" s="198"/>
      <c r="H203" s="199"/>
      <c r="I203" s="198"/>
      <c r="J203" s="167">
        <f>IF(I203="",0,IF(I203='Podpůrná data'!$A$4,'Podpůrná data'!$B$4,'Podpůrná data'!$B$5))</f>
        <v>0</v>
      </c>
      <c r="K203" s="166">
        <f>IFERROR(INT(ROUND(H203,2)*(VLOOKUP(INT(G203),'Podpůrná data'!$A$14:$B$73,2,FALSE))*(G203/(INT(G203)))),0)</f>
        <v>0</v>
      </c>
      <c r="L203" s="55">
        <f>J203*K203</f>
        <v>0</v>
      </c>
      <c r="M203" s="56">
        <f>IF(L203&gt;0,IF(ISTEXT(C203)=TRUE,0,1),0)</f>
        <v>0</v>
      </c>
      <c r="N203" s="142">
        <f>IF(L203&gt;0,1,0)</f>
        <v>0</v>
      </c>
      <c r="O203" s="118"/>
      <c r="P203" s="57" t="s">
        <v>94</v>
      </c>
      <c r="Q203" s="200"/>
      <c r="R203" s="200"/>
      <c r="S203" s="200"/>
      <c r="T203" s="200"/>
      <c r="U203" s="200"/>
      <c r="V203" s="200"/>
      <c r="W203" s="200"/>
      <c r="X203" s="200"/>
      <c r="Y203" s="200"/>
      <c r="Z203" s="200"/>
      <c r="AA203" s="200"/>
      <c r="AB203" s="200"/>
      <c r="AC203" s="200"/>
      <c r="AD203" s="200"/>
      <c r="AE203" s="200"/>
      <c r="AF203" s="200"/>
      <c r="AG203" s="200"/>
      <c r="AH203" s="200"/>
      <c r="AI203" s="200"/>
      <c r="AJ203" s="200"/>
      <c r="AK203" s="200"/>
      <c r="AL203" s="200"/>
      <c r="AM203" s="200"/>
      <c r="AN203" s="200"/>
      <c r="AO203" s="200"/>
      <c r="AP203" s="200"/>
      <c r="AQ203" s="200"/>
      <c r="AR203" s="200"/>
      <c r="AS203" s="200"/>
      <c r="AT203" s="200"/>
      <c r="AU203" s="200"/>
      <c r="AV203" s="200"/>
      <c r="AW203" s="200"/>
      <c r="AX203" s="200"/>
      <c r="AY203" s="200"/>
      <c r="AZ203" s="200"/>
      <c r="BA203" s="200"/>
      <c r="BB203" s="200"/>
      <c r="BC203" s="200"/>
      <c r="BD203" s="200"/>
      <c r="BE203" s="200"/>
      <c r="BF203" s="200"/>
      <c r="BG203" s="200"/>
      <c r="BH203" s="200"/>
      <c r="BI203" s="200"/>
      <c r="BJ203" s="200"/>
      <c r="BK203" s="200"/>
      <c r="BL203" s="200"/>
      <c r="BM203" s="200"/>
      <c r="BN203" s="200"/>
      <c r="BO203" s="200"/>
      <c r="BP203" s="200"/>
      <c r="BQ203" s="200"/>
      <c r="BR203" s="200"/>
      <c r="BS203" s="200"/>
      <c r="BT203" s="200"/>
      <c r="BU203" s="200"/>
      <c r="BV203" s="200"/>
      <c r="BW203" s="200"/>
      <c r="BX203" s="200"/>
      <c r="BY203" s="298">
        <f>SUM(Q211:BX211)</f>
        <v>0</v>
      </c>
      <c r="BZ203" s="300">
        <f>SUM(Q212:BX212)</f>
        <v>0</v>
      </c>
      <c r="CA203" s="302">
        <f>IF($N203=0,0,IF($BY203&gt;=215*$H203,1,0))</f>
        <v>0</v>
      </c>
      <c r="CB203" s="302">
        <f>IF($BY203&gt;=215*$H203,0,(CEILING(215*$H203,1)-$BY203))</f>
        <v>0</v>
      </c>
    </row>
    <row r="204" spans="1:96" s="98" customFormat="1" ht="28.8" x14ac:dyDescent="0.3">
      <c r="A204" s="97"/>
      <c r="B204" s="119"/>
      <c r="C204" s="73"/>
      <c r="D204" s="73"/>
      <c r="E204" s="73"/>
      <c r="F204" s="73"/>
      <c r="G204" s="73"/>
      <c r="H204" s="73"/>
      <c r="I204" s="73"/>
      <c r="J204" s="73"/>
      <c r="K204" s="73"/>
      <c r="L204" s="58"/>
      <c r="M204" s="7"/>
      <c r="N204" s="160"/>
      <c r="P204" s="57" t="s">
        <v>140</v>
      </c>
      <c r="Q204" s="201"/>
      <c r="R204" s="201"/>
      <c r="S204" s="201"/>
      <c r="T204" s="201"/>
      <c r="U204" s="201"/>
      <c r="V204" s="201"/>
      <c r="W204" s="201"/>
      <c r="X204" s="201"/>
      <c r="Y204" s="201"/>
      <c r="Z204" s="201"/>
      <c r="AA204" s="201"/>
      <c r="AB204" s="201"/>
      <c r="AC204" s="201"/>
      <c r="AD204" s="201"/>
      <c r="AE204" s="201"/>
      <c r="AF204" s="201"/>
      <c r="AG204" s="201"/>
      <c r="AH204" s="201"/>
      <c r="AI204" s="201"/>
      <c r="AJ204" s="201"/>
      <c r="AK204" s="201"/>
      <c r="AL204" s="201"/>
      <c r="AM204" s="201"/>
      <c r="AN204" s="201"/>
      <c r="AO204" s="201"/>
      <c r="AP204" s="201"/>
      <c r="AQ204" s="201"/>
      <c r="AR204" s="201"/>
      <c r="AS204" s="201"/>
      <c r="AT204" s="201"/>
      <c r="AU204" s="201"/>
      <c r="AV204" s="201"/>
      <c r="AW204" s="201"/>
      <c r="AX204" s="201"/>
      <c r="AY204" s="201"/>
      <c r="AZ204" s="201"/>
      <c r="BA204" s="201"/>
      <c r="BB204" s="201"/>
      <c r="BC204" s="201"/>
      <c r="BD204" s="201"/>
      <c r="BE204" s="201"/>
      <c r="BF204" s="201"/>
      <c r="BG204" s="201"/>
      <c r="BH204" s="201"/>
      <c r="BI204" s="201"/>
      <c r="BJ204" s="201"/>
      <c r="BK204" s="201"/>
      <c r="BL204" s="201"/>
      <c r="BM204" s="201"/>
      <c r="BN204" s="201"/>
      <c r="BO204" s="201"/>
      <c r="BP204" s="201"/>
      <c r="BQ204" s="201"/>
      <c r="BR204" s="201"/>
      <c r="BS204" s="201"/>
      <c r="BT204" s="201"/>
      <c r="BU204" s="201"/>
      <c r="BV204" s="201"/>
      <c r="BW204" s="201"/>
      <c r="BX204" s="201"/>
      <c r="BY204" s="298"/>
      <c r="BZ204" s="300"/>
      <c r="CA204" s="302"/>
      <c r="CB204" s="302"/>
    </row>
    <row r="205" spans="1:96" s="98" customFormat="1" ht="14.4" hidden="1" customHeight="1" x14ac:dyDescent="0.3">
      <c r="A205" s="97"/>
      <c r="B205" s="119"/>
      <c r="C205" s="73"/>
      <c r="D205" s="73"/>
      <c r="E205" s="73"/>
      <c r="F205" s="73"/>
      <c r="G205" s="73"/>
      <c r="H205" s="73"/>
      <c r="I205" s="73"/>
      <c r="J205" s="73"/>
      <c r="K205" s="73"/>
      <c r="L205" s="58"/>
      <c r="M205" s="7"/>
      <c r="N205" s="160"/>
      <c r="P205" s="59" t="s">
        <v>141</v>
      </c>
      <c r="Q205" s="60">
        <f>IF(Q203&lt;&gt;0,1,0)</f>
        <v>0</v>
      </c>
      <c r="R205" s="60">
        <f t="shared" ref="R205" si="4368">IF(Q205&gt;0,Q205+1,IF(R203&lt;&gt;0,1,0))</f>
        <v>0</v>
      </c>
      <c r="S205" s="60">
        <f t="shared" ref="S205" si="4369">IF(R205&gt;0,R205+1,IF(S203&lt;&gt;0,1,0))</f>
        <v>0</v>
      </c>
      <c r="T205" s="60">
        <f t="shared" ref="T205" si="4370">IF(S205&gt;0,S205+1,IF(T203&lt;&gt;0,1,0))</f>
        <v>0</v>
      </c>
      <c r="U205" s="60">
        <f t="shared" ref="U205" si="4371">IF(T205&gt;0,T205+1,IF(U203&lt;&gt;0,1,0))</f>
        <v>0</v>
      </c>
      <c r="V205" s="60">
        <f t="shared" ref="V205" si="4372">IF(U205&gt;0,U205+1,IF(V203&lt;&gt;0,1,0))</f>
        <v>0</v>
      </c>
      <c r="W205" s="60">
        <f t="shared" ref="W205" si="4373">IF(V205&gt;0,V205+1,IF(W203&lt;&gt;0,1,0))</f>
        <v>0</v>
      </c>
      <c r="X205" s="60">
        <f t="shared" ref="X205" si="4374">IF(W205&gt;0,W205+1,IF(X203&lt;&gt;0,1,0))</f>
        <v>0</v>
      </c>
      <c r="Y205" s="60">
        <f t="shared" ref="Y205" si="4375">IF(X205&gt;0,X205+1,IF(Y203&lt;&gt;0,1,0))</f>
        <v>0</v>
      </c>
      <c r="Z205" s="60">
        <f t="shared" ref="Z205" si="4376">IF(Y205&gt;0,Y205+1,IF(Z203&lt;&gt;0,1,0))</f>
        <v>0</v>
      </c>
      <c r="AA205" s="60">
        <f t="shared" ref="AA205" si="4377">IF(Z205&gt;0,Z205+1,IF(AA203&lt;&gt;0,1,0))</f>
        <v>0</v>
      </c>
      <c r="AB205" s="60">
        <f t="shared" ref="AB205" si="4378">IF(AA205&gt;0,AA205+1,IF(AB203&lt;&gt;0,1,0))</f>
        <v>0</v>
      </c>
      <c r="AC205" s="60">
        <f t="shared" ref="AC205" si="4379">IF(AB205&gt;0,AB205+1,IF(AC203&lt;&gt;0,1,0))</f>
        <v>0</v>
      </c>
      <c r="AD205" s="60">
        <f t="shared" ref="AD205" si="4380">IF(AC205&gt;0,AC205+1,IF(AD203&lt;&gt;0,1,0))</f>
        <v>0</v>
      </c>
      <c r="AE205" s="60">
        <f t="shared" ref="AE205" si="4381">IF(AD205&gt;0,AD205+1,IF(AE203&lt;&gt;0,1,0))</f>
        <v>0</v>
      </c>
      <c r="AF205" s="60">
        <f t="shared" ref="AF205" si="4382">IF(AE205&gt;0,AE205+1,IF(AF203&lt;&gt;0,1,0))</f>
        <v>0</v>
      </c>
      <c r="AG205" s="60">
        <f t="shared" ref="AG205" si="4383">IF(AF205&gt;0,AF205+1,IF(AG203&lt;&gt;0,1,0))</f>
        <v>0</v>
      </c>
      <c r="AH205" s="60">
        <f t="shared" ref="AH205" si="4384">IF(AG205&gt;0,AG205+1,IF(AH203&lt;&gt;0,1,0))</f>
        <v>0</v>
      </c>
      <c r="AI205" s="60">
        <f t="shared" ref="AI205" si="4385">IF(AH205&gt;0,AH205+1,IF(AI203&lt;&gt;0,1,0))</f>
        <v>0</v>
      </c>
      <c r="AJ205" s="60">
        <f t="shared" ref="AJ205" si="4386">IF(AI205&gt;0,AI205+1,IF(AJ203&lt;&gt;0,1,0))</f>
        <v>0</v>
      </c>
      <c r="AK205" s="60">
        <f t="shared" ref="AK205" si="4387">IF(AJ205&gt;0,AJ205+1,IF(AK203&lt;&gt;0,1,0))</f>
        <v>0</v>
      </c>
      <c r="AL205" s="60">
        <f t="shared" ref="AL205" si="4388">IF(AK205&gt;0,AK205+1,IF(AL203&lt;&gt;0,1,0))</f>
        <v>0</v>
      </c>
      <c r="AM205" s="60">
        <f t="shared" ref="AM205" si="4389">IF(AL205&gt;0,AL205+1,IF(AM203&lt;&gt;0,1,0))</f>
        <v>0</v>
      </c>
      <c r="AN205" s="60">
        <f t="shared" ref="AN205" si="4390">IF(AM205&gt;0,AM205+1,IF(AN203&lt;&gt;0,1,0))</f>
        <v>0</v>
      </c>
      <c r="AO205" s="60">
        <f t="shared" ref="AO205" si="4391">IF(AN205&gt;0,AN205+1,IF(AO203&lt;&gt;0,1,0))</f>
        <v>0</v>
      </c>
      <c r="AP205" s="60">
        <f t="shared" ref="AP205" si="4392">IF(AO205&gt;0,AO205+1,IF(AP203&lt;&gt;0,1,0))</f>
        <v>0</v>
      </c>
      <c r="AQ205" s="60">
        <f t="shared" ref="AQ205" si="4393">IF(AP205&gt;0,AP205+1,IF(AQ203&lt;&gt;0,1,0))</f>
        <v>0</v>
      </c>
      <c r="AR205" s="60">
        <f t="shared" ref="AR205" si="4394">IF(AQ205&gt;0,AQ205+1,IF(AR203&lt;&gt;0,1,0))</f>
        <v>0</v>
      </c>
      <c r="AS205" s="60">
        <f t="shared" ref="AS205" si="4395">IF(AR205&gt;0,AR205+1,IF(AS203&lt;&gt;0,1,0))</f>
        <v>0</v>
      </c>
      <c r="AT205" s="60">
        <f t="shared" ref="AT205" si="4396">IF(AS205&gt;0,AS205+1,IF(AT203&lt;&gt;0,1,0))</f>
        <v>0</v>
      </c>
      <c r="AU205" s="60">
        <f t="shared" ref="AU205" si="4397">IF(AT205&gt;0,AT205+1,IF(AU203&lt;&gt;0,1,0))</f>
        <v>0</v>
      </c>
      <c r="AV205" s="60">
        <f t="shared" ref="AV205" si="4398">IF(AU205&gt;0,AU205+1,IF(AV203&lt;&gt;0,1,0))</f>
        <v>0</v>
      </c>
      <c r="AW205" s="60">
        <f t="shared" ref="AW205" si="4399">IF(AV205&gt;0,AV205+1,IF(AW203&lt;&gt;0,1,0))</f>
        <v>0</v>
      </c>
      <c r="AX205" s="60">
        <f t="shared" ref="AX205" si="4400">IF(AW205&gt;0,AW205+1,IF(AX203&lt;&gt;0,1,0))</f>
        <v>0</v>
      </c>
      <c r="AY205" s="60">
        <f t="shared" ref="AY205" si="4401">IF(AX205&gt;0,AX205+1,IF(AY203&lt;&gt;0,1,0))</f>
        <v>0</v>
      </c>
      <c r="AZ205" s="60">
        <f t="shared" ref="AZ205" si="4402">IF(AY205&gt;0,AY205+1,IF(AZ203&lt;&gt;0,1,0))</f>
        <v>0</v>
      </c>
      <c r="BA205" s="60">
        <f t="shared" ref="BA205" si="4403">IF(AZ205&gt;0,AZ205+1,IF(BA203&lt;&gt;0,1,0))</f>
        <v>0</v>
      </c>
      <c r="BB205" s="60">
        <f t="shared" ref="BB205" si="4404">IF(BA205&gt;0,BA205+1,IF(BB203&lt;&gt;0,1,0))</f>
        <v>0</v>
      </c>
      <c r="BC205" s="60">
        <f t="shared" ref="BC205" si="4405">IF(BB205&gt;0,BB205+1,IF(BC203&lt;&gt;0,1,0))</f>
        <v>0</v>
      </c>
      <c r="BD205" s="60">
        <f t="shared" ref="BD205" si="4406">IF(BC205&gt;0,BC205+1,IF(BD203&lt;&gt;0,1,0))</f>
        <v>0</v>
      </c>
      <c r="BE205" s="60">
        <f t="shared" ref="BE205" si="4407">IF(BD205&gt;0,BD205+1,IF(BE203&lt;&gt;0,1,0))</f>
        <v>0</v>
      </c>
      <c r="BF205" s="60">
        <f t="shared" ref="BF205" si="4408">IF(BE205&gt;0,BE205+1,IF(BF203&lt;&gt;0,1,0))</f>
        <v>0</v>
      </c>
      <c r="BG205" s="60">
        <f t="shared" ref="BG205" si="4409">IF(BF205&gt;0,BF205+1,IF(BG203&lt;&gt;0,1,0))</f>
        <v>0</v>
      </c>
      <c r="BH205" s="60">
        <f t="shared" ref="BH205" si="4410">IF(BG205&gt;0,BG205+1,IF(BH203&lt;&gt;0,1,0))</f>
        <v>0</v>
      </c>
      <c r="BI205" s="60">
        <f t="shared" ref="BI205" si="4411">IF(BH205&gt;0,BH205+1,IF(BI203&lt;&gt;0,1,0))</f>
        <v>0</v>
      </c>
      <c r="BJ205" s="60">
        <f t="shared" ref="BJ205" si="4412">IF(BI205&gt;0,BI205+1,IF(BJ203&lt;&gt;0,1,0))</f>
        <v>0</v>
      </c>
      <c r="BK205" s="60">
        <f t="shared" ref="BK205" si="4413">IF(BJ205&gt;0,BJ205+1,IF(BK203&lt;&gt;0,1,0))</f>
        <v>0</v>
      </c>
      <c r="BL205" s="60">
        <f t="shared" ref="BL205" si="4414">IF(BK205&gt;0,BK205+1,IF(BL203&lt;&gt;0,1,0))</f>
        <v>0</v>
      </c>
      <c r="BM205" s="60">
        <f t="shared" ref="BM205" si="4415">IF(BL205&gt;0,BL205+1,IF(BM203&lt;&gt;0,1,0))</f>
        <v>0</v>
      </c>
      <c r="BN205" s="60">
        <f t="shared" ref="BN205" si="4416">IF(BM205&gt;0,BM205+1,IF(BN203&lt;&gt;0,1,0))</f>
        <v>0</v>
      </c>
      <c r="BO205" s="60">
        <f t="shared" ref="BO205" si="4417">IF(BN205&gt;0,BN205+1,IF(BO203&lt;&gt;0,1,0))</f>
        <v>0</v>
      </c>
      <c r="BP205" s="60">
        <f t="shared" ref="BP205" si="4418">IF(BO205&gt;0,BO205+1,IF(BP203&lt;&gt;0,1,0))</f>
        <v>0</v>
      </c>
      <c r="BQ205" s="60">
        <f t="shared" ref="BQ205" si="4419">IF(BP205&gt;0,BP205+1,IF(BQ203&lt;&gt;0,1,0))</f>
        <v>0</v>
      </c>
      <c r="BR205" s="60">
        <f t="shared" ref="BR205" si="4420">IF(BQ205&gt;0,BQ205+1,IF(BR203&lt;&gt;0,1,0))</f>
        <v>0</v>
      </c>
      <c r="BS205" s="60">
        <f t="shared" ref="BS205" si="4421">IF(BR205&gt;0,BR205+1,IF(BS203&lt;&gt;0,1,0))</f>
        <v>0</v>
      </c>
      <c r="BT205" s="60">
        <f t="shared" ref="BT205" si="4422">IF(BS205&gt;0,BS205+1,IF(BT203&lt;&gt;0,1,0))</f>
        <v>0</v>
      </c>
      <c r="BU205" s="60">
        <f t="shared" ref="BU205" si="4423">IF(BT205&gt;0,BT205+1,IF(BU203&lt;&gt;0,1,0))</f>
        <v>0</v>
      </c>
      <c r="BV205" s="60">
        <f t="shared" ref="BV205" si="4424">IF(BU205&gt;0,BU205+1,IF(BV203&lt;&gt;0,1,0))</f>
        <v>0</v>
      </c>
      <c r="BW205" s="60">
        <f t="shared" ref="BW205" si="4425">IF(BV205&gt;0,BV205+1,IF(BW203&lt;&gt;0,1,0))</f>
        <v>0</v>
      </c>
      <c r="BX205" s="60">
        <f t="shared" ref="BX205" si="4426">IF(BW205&gt;0,BW205+1,IF(BX203&lt;&gt;0,1,0))</f>
        <v>0</v>
      </c>
      <c r="BY205" s="298"/>
      <c r="BZ205" s="300"/>
      <c r="CA205" s="302"/>
      <c r="CB205" s="302"/>
    </row>
    <row r="206" spans="1:96" s="98" customFormat="1" ht="14.4" hidden="1" customHeight="1" x14ac:dyDescent="0.3">
      <c r="A206" s="97"/>
      <c r="B206" s="119"/>
      <c r="C206" s="73"/>
      <c r="D206" s="73"/>
      <c r="E206" s="73"/>
      <c r="F206" s="73"/>
      <c r="G206" s="73"/>
      <c r="H206" s="73"/>
      <c r="I206" s="73"/>
      <c r="J206" s="73"/>
      <c r="K206" s="73"/>
      <c r="L206" s="58"/>
      <c r="M206" s="7"/>
      <c r="N206" s="160"/>
      <c r="P206" s="59" t="s">
        <v>142</v>
      </c>
      <c r="Q206" s="60">
        <f>Q205</f>
        <v>0</v>
      </c>
      <c r="R206" s="60">
        <f>IF(R205=0,0,IF(OR(Q206=0,Q206=12),1,Q206+1))</f>
        <v>0</v>
      </c>
      <c r="S206" s="60">
        <f t="shared" ref="S206" si="4427">IF(S205=0,0,IF(OR(R206=0,R206=12),1,R206+1))</f>
        <v>0</v>
      </c>
      <c r="T206" s="60">
        <f t="shared" ref="T206" si="4428">IF(T205=0,0,IF(OR(S206=0,S206=12),1,S206+1))</f>
        <v>0</v>
      </c>
      <c r="U206" s="60">
        <f t="shared" ref="U206" si="4429">IF(U205=0,0,IF(OR(T206=0,T206=12),1,T206+1))</f>
        <v>0</v>
      </c>
      <c r="V206" s="60">
        <f t="shared" ref="V206" si="4430">IF(V205=0,0,IF(OR(U206=0,U206=12),1,U206+1))</f>
        <v>0</v>
      </c>
      <c r="W206" s="60">
        <f t="shared" ref="W206" si="4431">IF(W205=0,0,IF(OR(V206=0,V206=12),1,V206+1))</f>
        <v>0</v>
      </c>
      <c r="X206" s="60">
        <f t="shared" ref="X206" si="4432">IF(X205=0,0,IF(OR(W206=0,W206=12),1,W206+1))</f>
        <v>0</v>
      </c>
      <c r="Y206" s="60">
        <f t="shared" ref="Y206" si="4433">IF(Y205=0,0,IF(OR(X206=0,X206=12),1,X206+1))</f>
        <v>0</v>
      </c>
      <c r="Z206" s="60">
        <f t="shared" ref="Z206" si="4434">IF(Z205=0,0,IF(OR(Y206=0,Y206=12),1,Y206+1))</f>
        <v>0</v>
      </c>
      <c r="AA206" s="60">
        <f t="shared" ref="AA206" si="4435">IF(AA205=0,0,IF(OR(Z206=0,Z206=12),1,Z206+1))</f>
        <v>0</v>
      </c>
      <c r="AB206" s="60">
        <f t="shared" ref="AB206" si="4436">IF(AB205=0,0,IF(OR(AA206=0,AA206=12),1,AA206+1))</f>
        <v>0</v>
      </c>
      <c r="AC206" s="60">
        <f t="shared" ref="AC206" si="4437">IF(AC205=0,0,IF(OR(AB206=0,AB206=12),1,AB206+1))</f>
        <v>0</v>
      </c>
      <c r="AD206" s="60">
        <f t="shared" ref="AD206" si="4438">IF(AD205=0,0,IF(OR(AC206=0,AC206=12),1,AC206+1))</f>
        <v>0</v>
      </c>
      <c r="AE206" s="60">
        <f t="shared" ref="AE206" si="4439">IF(AE205=0,0,IF(OR(AD206=0,AD206=12),1,AD206+1))</f>
        <v>0</v>
      </c>
      <c r="AF206" s="60">
        <f t="shared" ref="AF206" si="4440">IF(AF205=0,0,IF(OR(AE206=0,AE206=12),1,AE206+1))</f>
        <v>0</v>
      </c>
      <c r="AG206" s="60">
        <f t="shared" ref="AG206" si="4441">IF(AG205=0,0,IF(OR(AF206=0,AF206=12),1,AF206+1))</f>
        <v>0</v>
      </c>
      <c r="AH206" s="60">
        <f t="shared" ref="AH206" si="4442">IF(AH205=0,0,IF(OR(AG206=0,AG206=12),1,AG206+1))</f>
        <v>0</v>
      </c>
      <c r="AI206" s="60">
        <f t="shared" ref="AI206" si="4443">IF(AI205=0,0,IF(OR(AH206=0,AH206=12),1,AH206+1))</f>
        <v>0</v>
      </c>
      <c r="AJ206" s="60">
        <f t="shared" ref="AJ206" si="4444">IF(AJ205=0,0,IF(OR(AI206=0,AI206=12),1,AI206+1))</f>
        <v>0</v>
      </c>
      <c r="AK206" s="60">
        <f t="shared" ref="AK206" si="4445">IF(AK205=0,0,IF(OR(AJ206=0,AJ206=12),1,AJ206+1))</f>
        <v>0</v>
      </c>
      <c r="AL206" s="60">
        <f t="shared" ref="AL206" si="4446">IF(AL205=0,0,IF(OR(AK206=0,AK206=12),1,AK206+1))</f>
        <v>0</v>
      </c>
      <c r="AM206" s="60">
        <f t="shared" ref="AM206" si="4447">IF(AM205=0,0,IF(OR(AL206=0,AL206=12),1,AL206+1))</f>
        <v>0</v>
      </c>
      <c r="AN206" s="60">
        <f t="shared" ref="AN206" si="4448">IF(AN205=0,0,IF(OR(AM206=0,AM206=12),1,AM206+1))</f>
        <v>0</v>
      </c>
      <c r="AO206" s="60">
        <f t="shared" ref="AO206" si="4449">IF(AO205=0,0,IF(OR(AN206=0,AN206=12),1,AN206+1))</f>
        <v>0</v>
      </c>
      <c r="AP206" s="60">
        <f t="shared" ref="AP206" si="4450">IF(AP205=0,0,IF(OR(AO206=0,AO206=12),1,AO206+1))</f>
        <v>0</v>
      </c>
      <c r="AQ206" s="60">
        <f t="shared" ref="AQ206" si="4451">IF(AQ205=0,0,IF(OR(AP206=0,AP206=12),1,AP206+1))</f>
        <v>0</v>
      </c>
      <c r="AR206" s="60">
        <f t="shared" ref="AR206" si="4452">IF(AR205=0,0,IF(OR(AQ206=0,AQ206=12),1,AQ206+1))</f>
        <v>0</v>
      </c>
      <c r="AS206" s="60">
        <f t="shared" ref="AS206" si="4453">IF(AS205=0,0,IF(OR(AR206=0,AR206=12),1,AR206+1))</f>
        <v>0</v>
      </c>
      <c r="AT206" s="60">
        <f t="shared" ref="AT206" si="4454">IF(AT205=0,0,IF(OR(AS206=0,AS206=12),1,AS206+1))</f>
        <v>0</v>
      </c>
      <c r="AU206" s="60">
        <f t="shared" ref="AU206" si="4455">IF(AU205=0,0,IF(OR(AT206=0,AT206=12),1,AT206+1))</f>
        <v>0</v>
      </c>
      <c r="AV206" s="60">
        <f t="shared" ref="AV206" si="4456">IF(AV205=0,0,IF(OR(AU206=0,AU206=12),1,AU206+1))</f>
        <v>0</v>
      </c>
      <c r="AW206" s="60">
        <f t="shared" ref="AW206" si="4457">IF(AW205=0,0,IF(OR(AV206=0,AV206=12),1,AV206+1))</f>
        <v>0</v>
      </c>
      <c r="AX206" s="60">
        <f t="shared" ref="AX206" si="4458">IF(AX205=0,0,IF(OR(AW206=0,AW206=12),1,AW206+1))</f>
        <v>0</v>
      </c>
      <c r="AY206" s="60">
        <f t="shared" ref="AY206" si="4459">IF(AY205=0,0,IF(OR(AX206=0,AX206=12),1,AX206+1))</f>
        <v>0</v>
      </c>
      <c r="AZ206" s="60">
        <f t="shared" ref="AZ206" si="4460">IF(AZ205=0,0,IF(OR(AY206=0,AY206=12),1,AY206+1))</f>
        <v>0</v>
      </c>
      <c r="BA206" s="60">
        <f t="shared" ref="BA206" si="4461">IF(BA205=0,0,IF(OR(AZ206=0,AZ206=12),1,AZ206+1))</f>
        <v>0</v>
      </c>
      <c r="BB206" s="60">
        <f t="shared" ref="BB206" si="4462">IF(BB205=0,0,IF(OR(BA206=0,BA206=12),1,BA206+1))</f>
        <v>0</v>
      </c>
      <c r="BC206" s="60">
        <f t="shared" ref="BC206" si="4463">IF(BC205=0,0,IF(OR(BB206=0,BB206=12),1,BB206+1))</f>
        <v>0</v>
      </c>
      <c r="BD206" s="60">
        <f t="shared" ref="BD206" si="4464">IF(BD205=0,0,IF(OR(BC206=0,BC206=12),1,BC206+1))</f>
        <v>0</v>
      </c>
      <c r="BE206" s="60">
        <f t="shared" ref="BE206" si="4465">IF(BE205=0,0,IF(OR(BD206=0,BD206=12),1,BD206+1))</f>
        <v>0</v>
      </c>
      <c r="BF206" s="60">
        <f t="shared" ref="BF206" si="4466">IF(BF205=0,0,IF(OR(BE206=0,BE206=12),1,BE206+1))</f>
        <v>0</v>
      </c>
      <c r="BG206" s="60">
        <f t="shared" ref="BG206" si="4467">IF(BG205=0,0,IF(OR(BF206=0,BF206=12),1,BF206+1))</f>
        <v>0</v>
      </c>
      <c r="BH206" s="60">
        <f t="shared" ref="BH206" si="4468">IF(BH205=0,0,IF(OR(BG206=0,BG206=12),1,BG206+1))</f>
        <v>0</v>
      </c>
      <c r="BI206" s="60">
        <f t="shared" ref="BI206" si="4469">IF(BI205=0,0,IF(OR(BH206=0,BH206=12),1,BH206+1))</f>
        <v>0</v>
      </c>
      <c r="BJ206" s="60">
        <f t="shared" ref="BJ206" si="4470">IF(BJ205=0,0,IF(OR(BI206=0,BI206=12),1,BI206+1))</f>
        <v>0</v>
      </c>
      <c r="BK206" s="60">
        <f t="shared" ref="BK206" si="4471">IF(BK205=0,0,IF(OR(BJ206=0,BJ206=12),1,BJ206+1))</f>
        <v>0</v>
      </c>
      <c r="BL206" s="60">
        <f t="shared" ref="BL206" si="4472">IF(BL205=0,0,IF(OR(BK206=0,BK206=12),1,BK206+1))</f>
        <v>0</v>
      </c>
      <c r="BM206" s="60">
        <f t="shared" ref="BM206" si="4473">IF(BM205=0,0,IF(OR(BL206=0,BL206=12),1,BL206+1))</f>
        <v>0</v>
      </c>
      <c r="BN206" s="60">
        <f t="shared" ref="BN206" si="4474">IF(BN205=0,0,IF(OR(BM206=0,BM206=12),1,BM206+1))</f>
        <v>0</v>
      </c>
      <c r="BO206" s="60">
        <f t="shared" ref="BO206" si="4475">IF(BO205=0,0,IF(OR(BN206=0,BN206=12),1,BN206+1))</f>
        <v>0</v>
      </c>
      <c r="BP206" s="60">
        <f t="shared" ref="BP206" si="4476">IF(BP205=0,0,IF(OR(BO206=0,BO206=12),1,BO206+1))</f>
        <v>0</v>
      </c>
      <c r="BQ206" s="60">
        <f t="shared" ref="BQ206" si="4477">IF(BQ205=0,0,IF(OR(BP206=0,BP206=12),1,BP206+1))</f>
        <v>0</v>
      </c>
      <c r="BR206" s="60">
        <f t="shared" ref="BR206" si="4478">IF(BR205=0,0,IF(OR(BQ206=0,BQ206=12),1,BQ206+1))</f>
        <v>0</v>
      </c>
      <c r="BS206" s="60">
        <f t="shared" ref="BS206" si="4479">IF(BS205=0,0,IF(OR(BR206=0,BR206=12),1,BR206+1))</f>
        <v>0</v>
      </c>
      <c r="BT206" s="60">
        <f t="shared" ref="BT206" si="4480">IF(BT205=0,0,IF(OR(BS206=0,BS206=12),1,BS206+1))</f>
        <v>0</v>
      </c>
      <c r="BU206" s="60">
        <f t="shared" ref="BU206" si="4481">IF(BU205=0,0,IF(OR(BT206=0,BT206=12),1,BT206+1))</f>
        <v>0</v>
      </c>
      <c r="BV206" s="60">
        <f t="shared" ref="BV206" si="4482">IF(BV205=0,0,IF(OR(BU206=0,BU206=12),1,BU206+1))</f>
        <v>0</v>
      </c>
      <c r="BW206" s="60">
        <f t="shared" ref="BW206" si="4483">IF(BW205=0,0,IF(OR(BV206=0,BV206=12),1,BV206+1))</f>
        <v>0</v>
      </c>
      <c r="BX206" s="60">
        <f t="shared" ref="BX206" si="4484">IF(BX205=0,0,IF(OR(BW206=0,BW206=12),1,BW206+1))</f>
        <v>0</v>
      </c>
      <c r="BY206" s="298"/>
      <c r="BZ206" s="300"/>
      <c r="CA206" s="302"/>
      <c r="CB206" s="302"/>
    </row>
    <row r="207" spans="1:96" s="98" customFormat="1" ht="43.2" x14ac:dyDescent="0.3">
      <c r="A207" s="97"/>
      <c r="B207" s="119"/>
      <c r="C207" s="73"/>
      <c r="D207" s="73"/>
      <c r="E207" s="73"/>
      <c r="F207" s="73"/>
      <c r="G207" s="73"/>
      <c r="H207" s="73"/>
      <c r="I207" s="73"/>
      <c r="J207" s="73"/>
      <c r="K207" s="73"/>
      <c r="L207" s="58"/>
      <c r="M207" s="7"/>
      <c r="N207" s="160"/>
      <c r="P207" s="57" t="s">
        <v>221</v>
      </c>
      <c r="Q207" s="62">
        <f>IF(Q206&gt;0,IF(Q210&gt;$K203,$K203,Q210),0)</f>
        <v>0</v>
      </c>
      <c r="R207" s="62">
        <f>IF(R206&gt;0,IF((SUMIFS($Q209:Q209,$Q206:Q206,12)+IF(Q206=12,0,Q207)+R210)&gt;=$K203,$K203-FLOOR(SUMIFS($Q209:Q209,$Q206:Q206,12),1),IF(R206=1,R210,R210+Q207)),0)</f>
        <v>0</v>
      </c>
      <c r="S207" s="62">
        <f>IF(S206&gt;0,IF((SUMIFS($Q209:R209,$Q206:R206,12)+IF(R206=12,0,R207)+S210)&gt;=$K203,$K203-FLOOR(SUMIFS($Q209:R209,$Q206:R206,12),1),IF(S206=1,S210,S210+R207)),0)</f>
        <v>0</v>
      </c>
      <c r="T207" s="62">
        <f>IF(T206&gt;0,IF((SUMIFS($Q209:S209,$Q206:S206,12)+IF(S206=12,0,S207)+T210)&gt;=$K203,$K203-FLOOR(SUMIFS($Q209:S209,$Q206:S206,12),1),IF(T206=1,T210,T210+S207)),0)</f>
        <v>0</v>
      </c>
      <c r="U207" s="62">
        <f>IF(U206&gt;0,IF((SUMIFS($Q209:T209,$Q206:T206,12)+IF(T206=12,0,T207)+U210)&gt;=$K203,$K203-FLOOR(SUMIFS($Q209:T209,$Q206:T206,12),1),IF(U206=1,U210,U210+T207)),0)</f>
        <v>0</v>
      </c>
      <c r="V207" s="62">
        <f>IF(V206&gt;0,IF((SUMIFS($Q209:U209,$Q206:U206,12)+IF(U206=12,0,U207)+V210)&gt;=$K203,$K203-FLOOR(SUMIFS($Q209:U209,$Q206:U206,12),1),IF(V206=1,V210,V210+U207)),0)</f>
        <v>0</v>
      </c>
      <c r="W207" s="62">
        <f>IF(W206&gt;0,IF((SUMIFS($Q209:V209,$Q206:V206,12)+IF(V206=12,0,V207)+W210)&gt;=$K203,$K203-FLOOR(SUMIFS($Q209:V209,$Q206:V206,12),1),IF(W206=1,W210,W210+V207)),0)</f>
        <v>0</v>
      </c>
      <c r="X207" s="62">
        <f>IF(X206&gt;0,IF((SUMIFS($Q209:W209,$Q206:W206,12)+IF(W206=12,0,W207)+X210)&gt;=$K203,$K203-FLOOR(SUMIFS($Q209:W209,$Q206:W206,12),1),IF(X206=1,X210,X210+W207)),0)</f>
        <v>0</v>
      </c>
      <c r="Y207" s="62">
        <f>IF(Y206&gt;0,IF((SUMIFS($Q209:X209,$Q206:X206,12)+IF(X206=12,0,X207)+Y210)&gt;=$K203,$K203-FLOOR(SUMIFS($Q209:X209,$Q206:X206,12),1),IF(Y206=1,Y210,Y210+X207)),0)</f>
        <v>0</v>
      </c>
      <c r="Z207" s="62">
        <f>IF(Z206&gt;0,IF((SUMIFS($Q209:Y209,$Q206:Y206,12)+IF(Y206=12,0,Y207)+Z210)&gt;=$K203,$K203-FLOOR(SUMIFS($Q209:Y209,$Q206:Y206,12),1),IF(Z206=1,Z210,Z210+Y207)),0)</f>
        <v>0</v>
      </c>
      <c r="AA207" s="62">
        <f>IF(AA206&gt;0,IF((SUMIFS($Q209:Z209,$Q206:Z206,12)+IF(Z206=12,0,Z207)+AA210)&gt;=$K203,$K203-FLOOR(SUMIFS($Q209:Z209,$Q206:Z206,12),1),IF(AA206=1,AA210,AA210+Z207)),0)</f>
        <v>0</v>
      </c>
      <c r="AB207" s="62">
        <f>IF(AB206&gt;0,IF((SUMIFS($Q209:AA209,$Q206:AA206,12)+IF(AA206=12,0,AA207)+AB210)&gt;=$K203,$K203-FLOOR(SUMIFS($Q209:AA209,$Q206:AA206,12),1),IF(AB206=1,AB210,AB210+AA207)),0)</f>
        <v>0</v>
      </c>
      <c r="AC207" s="62">
        <f>IF(AC206&gt;0,IF((SUMIFS($Q209:AB209,$Q206:AB206,12)+IF(AB206=12,0,AB207)+AC210)&gt;=$K203,$K203-FLOOR(SUMIFS($Q209:AB209,$Q206:AB206,12),1),IF(AC206=1,AC210,AC210+AB207)),0)</f>
        <v>0</v>
      </c>
      <c r="AD207" s="62">
        <f>IF(AD206&gt;0,IF((SUMIFS($Q209:AC209,$Q206:AC206,12)+IF(AC206=12,0,AC207)+AD210)&gt;=$K203,$K203-FLOOR(SUMIFS($Q209:AC209,$Q206:AC206,12),1),IF(AD206=1,AD210,AD210+AC207)),0)</f>
        <v>0</v>
      </c>
      <c r="AE207" s="62">
        <f>IF(AE206&gt;0,IF((SUMIFS($Q209:AD209,$Q206:AD206,12)+IF(AD206=12,0,AD207)+AE210)&gt;=$K203,$K203-FLOOR(SUMIFS($Q209:AD209,$Q206:AD206,12),1),IF(AE206=1,AE210,AE210+AD207)),0)</f>
        <v>0</v>
      </c>
      <c r="AF207" s="62">
        <f>IF(AF206&gt;0,IF((SUMIFS($Q209:AE209,$Q206:AE206,12)+IF(AE206=12,0,AE207)+AF210)&gt;=$K203,$K203-FLOOR(SUMIFS($Q209:AE209,$Q206:AE206,12),1),IF(AF206=1,AF210,AF210+AE207)),0)</f>
        <v>0</v>
      </c>
      <c r="AG207" s="62">
        <f>IF(AG206&gt;0,IF((SUMIFS($Q209:AF209,$Q206:AF206,12)+IF(AF206=12,0,AF207)+AG210)&gt;=$K203,$K203-FLOOR(SUMIFS($Q209:AF209,$Q206:AF206,12),1),IF(AG206=1,AG210,AG210+AF207)),0)</f>
        <v>0</v>
      </c>
      <c r="AH207" s="62">
        <f>IF(AH206&gt;0,IF((SUMIFS($Q209:AG209,$Q206:AG206,12)+IF(AG206=12,0,AG207)+AH210)&gt;=$K203,$K203-FLOOR(SUMIFS($Q209:AG209,$Q206:AG206,12),1),IF(AH206=1,AH210,AH210+AG207)),0)</f>
        <v>0</v>
      </c>
      <c r="AI207" s="62">
        <f>IF(AI206&gt;0,IF((SUMIFS($Q209:AH209,$Q206:AH206,12)+IF(AH206=12,0,AH207)+AI210)&gt;=$K203,$K203-FLOOR(SUMIFS($Q209:AH209,$Q206:AH206,12),1),IF(AI206=1,AI210,AI210+AH207)),0)</f>
        <v>0</v>
      </c>
      <c r="AJ207" s="62">
        <f>IF(AJ206&gt;0,IF((SUMIFS($Q209:AI209,$Q206:AI206,12)+IF(AI206=12,0,AI207)+AJ210)&gt;=$K203,$K203-FLOOR(SUMIFS($Q209:AI209,$Q206:AI206,12),1),IF(AJ206=1,AJ210,AJ210+AI207)),0)</f>
        <v>0</v>
      </c>
      <c r="AK207" s="62">
        <f>IF(AK206&gt;0,IF((SUMIFS($Q209:AJ209,$Q206:AJ206,12)+IF(AJ206=12,0,AJ207)+AK210)&gt;=$K203,$K203-FLOOR(SUMIFS($Q209:AJ209,$Q206:AJ206,12),1),IF(AK206=1,AK210,AK210+AJ207)),0)</f>
        <v>0</v>
      </c>
      <c r="AL207" s="62">
        <f>IF(AL206&gt;0,IF((SUMIFS($Q209:AK209,$Q206:AK206,12)+IF(AK206=12,0,AK207)+AL210)&gt;=$K203,$K203-FLOOR(SUMIFS($Q209:AK209,$Q206:AK206,12),1),IF(AL206=1,AL210,AL210+AK207)),0)</f>
        <v>0</v>
      </c>
      <c r="AM207" s="62">
        <f>IF(AM206&gt;0,IF((SUMIFS($Q209:AL209,$Q206:AL206,12)+IF(AL206=12,0,AL207)+AM210)&gt;=$K203,$K203-FLOOR(SUMIFS($Q209:AL209,$Q206:AL206,12),1),IF(AM206=1,AM210,AM210+AL207)),0)</f>
        <v>0</v>
      </c>
      <c r="AN207" s="62">
        <f>IF(AN206&gt;0,IF((SUMIFS($Q209:AM209,$Q206:AM206,12)+IF(AM206=12,0,AM207)+AN210)&gt;=$K203,$K203-FLOOR(SUMIFS($Q209:AM209,$Q206:AM206,12),1),IF(AN206=1,AN210,AN210+AM207)),0)</f>
        <v>0</v>
      </c>
      <c r="AO207" s="62">
        <f>IF(AO206&gt;0,IF((SUMIFS($Q209:AN209,$Q206:AN206,12)+IF(AN206=12,0,AN207)+AO210)&gt;=$K203,$K203-FLOOR(SUMIFS($Q209:AN209,$Q206:AN206,12),1),IF(AO206=1,AO210,AO210+AN207)),0)</f>
        <v>0</v>
      </c>
      <c r="AP207" s="62">
        <f>IF(AP206&gt;0,IF((SUMIFS($Q209:AO209,$Q206:AO206,12)+IF(AO206=12,0,AO207)+AP210)&gt;=$K203,$K203-FLOOR(SUMIFS($Q209:AO209,$Q206:AO206,12),1),IF(AP206=1,AP210,AP210+AO207)),0)</f>
        <v>0</v>
      </c>
      <c r="AQ207" s="62">
        <f>IF(AQ206&gt;0,IF((SUMIFS($Q209:AP209,$Q206:AP206,12)+IF(AP206=12,0,AP207)+AQ210)&gt;=$K203,$K203-FLOOR(SUMIFS($Q209:AP209,$Q206:AP206,12),1),IF(AQ206=1,AQ210,AQ210+AP207)),0)</f>
        <v>0</v>
      </c>
      <c r="AR207" s="62">
        <f>IF(AR206&gt;0,IF((SUMIFS($Q209:AQ209,$Q206:AQ206,12)+IF(AQ206=12,0,AQ207)+AR210)&gt;=$K203,$K203-FLOOR(SUMIFS($Q209:AQ209,$Q206:AQ206,12),1),IF(AR206=1,AR210,AR210+AQ207)),0)</f>
        <v>0</v>
      </c>
      <c r="AS207" s="62">
        <f>IF(AS206&gt;0,IF((SUMIFS($Q209:AR209,$Q206:AR206,12)+IF(AR206=12,0,AR207)+AS210)&gt;=$K203,$K203-FLOOR(SUMIFS($Q209:AR209,$Q206:AR206,12),1),IF(AS206=1,AS210,AS210+AR207)),0)</f>
        <v>0</v>
      </c>
      <c r="AT207" s="62">
        <f>IF(AT206&gt;0,IF((SUMIFS($Q209:AS209,$Q206:AS206,12)+IF(AS206=12,0,AS207)+AT210)&gt;=$K203,$K203-FLOOR(SUMIFS($Q209:AS209,$Q206:AS206,12),1),IF(AT206=1,AT210,AT210+AS207)),0)</f>
        <v>0</v>
      </c>
      <c r="AU207" s="62">
        <f>IF(AU206&gt;0,IF((SUMIFS($Q209:AT209,$Q206:AT206,12)+IF(AT206=12,0,AT207)+AU210)&gt;=$K203,$K203-FLOOR(SUMIFS($Q209:AT209,$Q206:AT206,12),1),IF(AU206=1,AU210,AU210+AT207)),0)</f>
        <v>0</v>
      </c>
      <c r="AV207" s="62">
        <f>IF(AV206&gt;0,IF((SUMIFS($Q209:AU209,$Q206:AU206,12)+IF(AU206=12,0,AU207)+AV210)&gt;=$K203,$K203-FLOOR(SUMIFS($Q209:AU209,$Q206:AU206,12),1),IF(AV206=1,AV210,AV210+AU207)),0)</f>
        <v>0</v>
      </c>
      <c r="AW207" s="62">
        <f>IF(AW206&gt;0,IF((SUMIFS($Q209:AV209,$Q206:AV206,12)+IF(AV206=12,0,AV207)+AW210)&gt;=$K203,$K203-FLOOR(SUMIFS($Q209:AV209,$Q206:AV206,12),1),IF(AW206=1,AW210,AW210+AV207)),0)</f>
        <v>0</v>
      </c>
      <c r="AX207" s="62">
        <f>IF(AX206&gt;0,IF((SUMIFS($Q209:AW209,$Q206:AW206,12)+IF(AW206=12,0,AW207)+AX210)&gt;=$K203,$K203-FLOOR(SUMIFS($Q209:AW209,$Q206:AW206,12),1),IF(AX206=1,AX210,AX210+AW207)),0)</f>
        <v>0</v>
      </c>
      <c r="AY207" s="62">
        <f>IF(AY206&gt;0,IF((SUMIFS($Q209:AX209,$Q206:AX206,12)+IF(AX206=12,0,AX207)+AY210)&gt;=$K203,$K203-FLOOR(SUMIFS($Q209:AX209,$Q206:AX206,12),1),IF(AY206=1,AY210,AY210+AX207)),0)</f>
        <v>0</v>
      </c>
      <c r="AZ207" s="62">
        <f>IF(AZ206&gt;0,IF((SUMIFS($Q209:AY209,$Q206:AY206,12)+IF(AY206=12,0,AY207)+AZ210)&gt;=$K203,$K203-FLOOR(SUMIFS($Q209:AY209,$Q206:AY206,12),1),IF(AZ206=1,AZ210,AZ210+AY207)),0)</f>
        <v>0</v>
      </c>
      <c r="BA207" s="62">
        <f>IF(BA206&gt;0,IF((SUMIFS($Q209:AZ209,$Q206:AZ206,12)+IF(AZ206=12,0,AZ207)+BA210)&gt;=$K203,$K203-FLOOR(SUMIFS($Q209:AZ209,$Q206:AZ206,12),1),IF(BA206=1,BA210,BA210+AZ207)),0)</f>
        <v>0</v>
      </c>
      <c r="BB207" s="62">
        <f>IF(BB206&gt;0,IF((SUMIFS($Q209:BA209,$Q206:BA206,12)+IF(BA206=12,0,BA207)+BB210)&gt;=$K203,$K203-FLOOR(SUMIFS($Q209:BA209,$Q206:BA206,12),1),IF(BB206=1,BB210,BB210+BA207)),0)</f>
        <v>0</v>
      </c>
      <c r="BC207" s="62">
        <f>IF(BC206&gt;0,IF((SUMIFS($Q209:BB209,$Q206:BB206,12)+IF(BB206=12,0,BB207)+BC210)&gt;=$K203,$K203-FLOOR(SUMIFS($Q209:BB209,$Q206:BB206,12),1),IF(BC206=1,BC210,BC210+BB207)),0)</f>
        <v>0</v>
      </c>
      <c r="BD207" s="62">
        <f>IF(BD206&gt;0,IF((SUMIFS($Q209:BC209,$Q206:BC206,12)+IF(BC206=12,0,BC207)+BD210)&gt;=$K203,$K203-FLOOR(SUMIFS($Q209:BC209,$Q206:BC206,12),1),IF(BD206=1,BD210,BD210+BC207)),0)</f>
        <v>0</v>
      </c>
      <c r="BE207" s="62">
        <f>IF(BE206&gt;0,IF((SUMIFS($Q209:BD209,$Q206:BD206,12)+IF(BD206=12,0,BD207)+BE210)&gt;=$K203,$K203-FLOOR(SUMIFS($Q209:BD209,$Q206:BD206,12),1),IF(BE206=1,BE210,BE210+BD207)),0)</f>
        <v>0</v>
      </c>
      <c r="BF207" s="62">
        <f>IF(BF206&gt;0,IF((SUMIFS($Q209:BE209,$Q206:BE206,12)+IF(BE206=12,0,BE207)+BF210)&gt;=$K203,$K203-FLOOR(SUMIFS($Q209:BE209,$Q206:BE206,12),1),IF(BF206=1,BF210,BF210+BE207)),0)</f>
        <v>0</v>
      </c>
      <c r="BG207" s="62">
        <f>IF(BG206&gt;0,IF((SUMIFS($Q209:BF209,$Q206:BF206,12)+IF(BF206=12,0,BF207)+BG210)&gt;=$K203,$K203-FLOOR(SUMIFS($Q209:BF209,$Q206:BF206,12),1),IF(BG206=1,BG210,BG210+BF207)),0)</f>
        <v>0</v>
      </c>
      <c r="BH207" s="62">
        <f>IF(BH206&gt;0,IF((SUMIFS($Q209:BG209,$Q206:BG206,12)+IF(BG206=12,0,BG207)+BH210)&gt;=$K203,$K203-FLOOR(SUMIFS($Q209:BG209,$Q206:BG206,12),1),IF(BH206=1,BH210,BH210+BG207)),0)</f>
        <v>0</v>
      </c>
      <c r="BI207" s="62">
        <f>IF(BI206&gt;0,IF((SUMIFS($Q209:BH209,$Q206:BH206,12)+IF(BH206=12,0,BH207)+BI210)&gt;=$K203,$K203-FLOOR(SUMIFS($Q209:BH209,$Q206:BH206,12),1),IF(BI206=1,BI210,BI210+BH207)),0)</f>
        <v>0</v>
      </c>
      <c r="BJ207" s="62">
        <f>IF(BJ206&gt;0,IF((SUMIFS($Q209:BI209,$Q206:BI206,12)+IF(BI206=12,0,BI207)+BJ210)&gt;=$K203,$K203-FLOOR(SUMIFS($Q209:BI209,$Q206:BI206,12),1),IF(BJ206=1,BJ210,BJ210+BI207)),0)</f>
        <v>0</v>
      </c>
      <c r="BK207" s="62">
        <f>IF(BK206&gt;0,IF((SUMIFS($Q209:BJ209,$Q206:BJ206,12)+IF(BJ206=12,0,BJ207)+BK210)&gt;=$K203,$K203-FLOOR(SUMIFS($Q209:BJ209,$Q206:BJ206,12),1),IF(BK206=1,BK210,BK210+BJ207)),0)</f>
        <v>0</v>
      </c>
      <c r="BL207" s="62">
        <f>IF(BL206&gt;0,IF((SUMIFS($Q209:BK209,$Q206:BK206,12)+IF(BK206=12,0,BK207)+BL210)&gt;=$K203,$K203-FLOOR(SUMIFS($Q209:BK209,$Q206:BK206,12),1),IF(BL206=1,BL210,BL210+BK207)),0)</f>
        <v>0</v>
      </c>
      <c r="BM207" s="62">
        <f>IF(BM206&gt;0,IF((SUMIFS($Q209:BL209,$Q206:BL206,12)+IF(BL206=12,0,BL207)+BM210)&gt;=$K203,$K203-FLOOR(SUMIFS($Q209:BL209,$Q206:BL206,12),1),IF(BM206=1,BM210,BM210+BL207)),0)</f>
        <v>0</v>
      </c>
      <c r="BN207" s="62">
        <f>IF(BN206&gt;0,IF((SUMIFS($Q209:BM209,$Q206:BM206,12)+IF(BM206=12,0,BM207)+BN210)&gt;=$K203,$K203-FLOOR(SUMIFS($Q209:BM209,$Q206:BM206,12),1),IF(BN206=1,BN210,BN210+BM207)),0)</f>
        <v>0</v>
      </c>
      <c r="BO207" s="62">
        <f>IF(BO206&gt;0,IF((SUMIFS($Q209:BN209,$Q206:BN206,12)+IF(BN206=12,0,BN207)+BO210)&gt;=$K203,$K203-FLOOR(SUMIFS($Q209:BN209,$Q206:BN206,12),1),IF(BO206=1,BO210,BO210+BN207)),0)</f>
        <v>0</v>
      </c>
      <c r="BP207" s="62">
        <f>IF(BP206&gt;0,IF((SUMIFS($Q209:BO209,$Q206:BO206,12)+IF(BO206=12,0,BO207)+BP210)&gt;=$K203,$K203-FLOOR(SUMIFS($Q209:BO209,$Q206:BO206,12),1),IF(BP206=1,BP210,BP210+BO207)),0)</f>
        <v>0</v>
      </c>
      <c r="BQ207" s="62">
        <f>IF(BQ206&gt;0,IF((SUMIFS($Q209:BP209,$Q206:BP206,12)+IF(BP206=12,0,BP207)+BQ210)&gt;=$K203,$K203-FLOOR(SUMIFS($Q209:BP209,$Q206:BP206,12),1),IF(BQ206=1,BQ210,BQ210+BP207)),0)</f>
        <v>0</v>
      </c>
      <c r="BR207" s="62">
        <f>IF(BR206&gt;0,IF((SUMIFS($Q209:BQ209,$Q206:BQ206,12)+IF(BQ206=12,0,BQ207)+BR210)&gt;=$K203,$K203-FLOOR(SUMIFS($Q209:BQ209,$Q206:BQ206,12),1),IF(BR206=1,BR210,BR210+BQ207)),0)</f>
        <v>0</v>
      </c>
      <c r="BS207" s="62">
        <f>IF(BS206&gt;0,IF((SUMIFS($Q209:BR209,$Q206:BR206,12)+IF(BR206=12,0,BR207)+BS210)&gt;=$K203,$K203-FLOOR(SUMIFS($Q209:BR209,$Q206:BR206,12),1),IF(BS206=1,BS210,BS210+BR207)),0)</f>
        <v>0</v>
      </c>
      <c r="BT207" s="62">
        <f>IF(BT206&gt;0,IF((SUMIFS($Q209:BS209,$Q206:BS206,12)+IF(BS206=12,0,BS207)+BT210)&gt;=$K203,$K203-FLOOR(SUMIFS($Q209:BS209,$Q206:BS206,12),1),IF(BT206=1,BT210,BT210+BS207)),0)</f>
        <v>0</v>
      </c>
      <c r="BU207" s="62">
        <f>IF(BU206&gt;0,IF((SUMIFS($Q209:BT209,$Q206:BT206,12)+IF(BT206=12,0,BT207)+BU210)&gt;=$K203,$K203-FLOOR(SUMIFS($Q209:BT209,$Q206:BT206,12),1),IF(BU206=1,BU210,BU210+BT207)),0)</f>
        <v>0</v>
      </c>
      <c r="BV207" s="62">
        <f>IF(BV206&gt;0,IF((SUMIFS($Q209:BU209,$Q206:BU206,12)+IF(BU206=12,0,BU207)+BV210)&gt;=$K203,$K203-FLOOR(SUMIFS($Q209:BU209,$Q206:BU206,12),1),IF(BV206=1,BV210,BV210+BU207)),0)</f>
        <v>0</v>
      </c>
      <c r="BW207" s="62">
        <f>IF(BW206&gt;0,IF((SUMIFS($Q209:BV209,$Q206:BV206,12)+IF(BV206=12,0,BV207)+BW210)&gt;=$K203,$K203-FLOOR(SUMIFS($Q209:BV209,$Q206:BV206,12),1),IF(BW206=1,BW210,BW210+BV207)),0)</f>
        <v>0</v>
      </c>
      <c r="BX207" s="62">
        <f>IF(BX206&gt;0,IF((SUMIFS($Q209:BW209,$Q206:BW206,12)+IF(BW206=12,0,BW207)+BX210)&gt;=$K203,$K203-FLOOR(SUMIFS($Q209:BW209,$Q206:BW206,12),1),IF(BX206=1,BX210,BX210+BW207)),0)</f>
        <v>0</v>
      </c>
      <c r="BY207" s="298"/>
      <c r="BZ207" s="300"/>
      <c r="CA207" s="302"/>
      <c r="CB207" s="302"/>
    </row>
    <row r="208" spans="1:96" s="98" customFormat="1" ht="41.4" hidden="1" customHeight="1" x14ac:dyDescent="0.3">
      <c r="A208" s="97"/>
      <c r="B208" s="119"/>
      <c r="C208" s="73"/>
      <c r="D208" s="73"/>
      <c r="E208" s="73"/>
      <c r="F208" s="73"/>
      <c r="G208" s="73"/>
      <c r="H208" s="73"/>
      <c r="I208" s="73"/>
      <c r="J208" s="73"/>
      <c r="K208" s="73"/>
      <c r="L208" s="58"/>
      <c r="M208" s="7"/>
      <c r="N208" s="160"/>
      <c r="P208" s="59" t="s">
        <v>172</v>
      </c>
      <c r="Q208" s="61">
        <f>IF(Q203&gt;0,Q204,0)</f>
        <v>0</v>
      </c>
      <c r="R208" s="61">
        <f t="shared" ref="R208" si="4485">IF(R203&gt;0,IF(R206=1,R204,R204+Q208),Q208)</f>
        <v>0</v>
      </c>
      <c r="S208" s="61">
        <f t="shared" ref="S208" si="4486">IF(S203&gt;0,IF(S206=1,S204,S204+R208),R208)</f>
        <v>0</v>
      </c>
      <c r="T208" s="61">
        <f t="shared" ref="T208" si="4487">IF(T203&gt;0,IF(T206=1,T204,T204+S208),S208)</f>
        <v>0</v>
      </c>
      <c r="U208" s="61">
        <f t="shared" ref="U208" si="4488">IF(U203&gt;0,IF(U206=1,U204,U204+T208),T208)</f>
        <v>0</v>
      </c>
      <c r="V208" s="61">
        <f t="shared" ref="V208" si="4489">IF(V203&gt;0,IF(V206=1,V204,V204+U208),U208)</f>
        <v>0</v>
      </c>
      <c r="W208" s="61">
        <f t="shared" ref="W208" si="4490">IF(W203&gt;0,IF(W206=1,W204,W204+V208),V208)</f>
        <v>0</v>
      </c>
      <c r="X208" s="61">
        <f t="shared" ref="X208" si="4491">IF(X203&gt;0,IF(X206=1,X204,X204+W208),W208)</f>
        <v>0</v>
      </c>
      <c r="Y208" s="61">
        <f t="shared" ref="Y208" si="4492">IF(Y203&gt;0,IF(Y206=1,Y204,Y204+X208),X208)</f>
        <v>0</v>
      </c>
      <c r="Z208" s="61">
        <f t="shared" ref="Z208" si="4493">IF(Z203&gt;0,IF(Z206=1,Z204,Z204+Y208),Y208)</f>
        <v>0</v>
      </c>
      <c r="AA208" s="61">
        <f t="shared" ref="AA208" si="4494">IF(AA203&gt;0,IF(AA206=1,AA204,AA204+Z208),Z208)</f>
        <v>0</v>
      </c>
      <c r="AB208" s="61">
        <f t="shared" ref="AB208" si="4495">IF(AB203&gt;0,IF(AB206=1,AB204,AB204+AA208),AA208)</f>
        <v>0</v>
      </c>
      <c r="AC208" s="61">
        <f t="shared" ref="AC208" si="4496">IF(AC203&gt;0,IF(AC206=1,AC204,AC204+AB208),AB208)</f>
        <v>0</v>
      </c>
      <c r="AD208" s="61">
        <f t="shared" ref="AD208" si="4497">IF(AD203&gt;0,IF(AD206=1,AD204,AD204+AC208),AC208)</f>
        <v>0</v>
      </c>
      <c r="AE208" s="61">
        <f t="shared" ref="AE208" si="4498">IF(AE203&gt;0,IF(AE206=1,AE204,AE204+AD208),AD208)</f>
        <v>0</v>
      </c>
      <c r="AF208" s="61">
        <f t="shared" ref="AF208" si="4499">IF(AF203&gt;0,IF(AF206=1,AF204,AF204+AE208),AE208)</f>
        <v>0</v>
      </c>
      <c r="AG208" s="61">
        <f t="shared" ref="AG208" si="4500">IF(AG203&gt;0,IF(AG206=1,AG204,AG204+AF208),AF208)</f>
        <v>0</v>
      </c>
      <c r="AH208" s="61">
        <f t="shared" ref="AH208" si="4501">IF(AH203&gt;0,IF(AH206=1,AH204,AH204+AG208),AG208)</f>
        <v>0</v>
      </c>
      <c r="AI208" s="61">
        <f t="shared" ref="AI208" si="4502">IF(AI203&gt;0,IF(AI206=1,AI204,AI204+AH208),AH208)</f>
        <v>0</v>
      </c>
      <c r="AJ208" s="61">
        <f t="shared" ref="AJ208" si="4503">IF(AJ203&gt;0,IF(AJ206=1,AJ204,AJ204+AI208),AI208)</f>
        <v>0</v>
      </c>
      <c r="AK208" s="61">
        <f t="shared" ref="AK208" si="4504">IF(AK203&gt;0,IF(AK206=1,AK204,AK204+AJ208),AJ208)</f>
        <v>0</v>
      </c>
      <c r="AL208" s="61">
        <f t="shared" ref="AL208" si="4505">IF(AL203&gt;0,IF(AL206=1,AL204,AL204+AK208),AK208)</f>
        <v>0</v>
      </c>
      <c r="AM208" s="61">
        <f t="shared" ref="AM208" si="4506">IF(AM203&gt;0,IF(AM206=1,AM204,AM204+AL208),AL208)</f>
        <v>0</v>
      </c>
      <c r="AN208" s="61">
        <f t="shared" ref="AN208" si="4507">IF(AN203&gt;0,IF(AN206=1,AN204,AN204+AM208),AM208)</f>
        <v>0</v>
      </c>
      <c r="AO208" s="61">
        <f t="shared" ref="AO208" si="4508">IF(AO203&gt;0,IF(AO206=1,AO204,AO204+AN208),AN208)</f>
        <v>0</v>
      </c>
      <c r="AP208" s="61">
        <f t="shared" ref="AP208" si="4509">IF(AP203&gt;0,IF(AP206=1,AP204,AP204+AO208),AO208)</f>
        <v>0</v>
      </c>
      <c r="AQ208" s="61">
        <f t="shared" ref="AQ208" si="4510">IF(AQ203&gt;0,IF(AQ206=1,AQ204,AQ204+AP208),AP208)</f>
        <v>0</v>
      </c>
      <c r="AR208" s="61">
        <f t="shared" ref="AR208" si="4511">IF(AR203&gt;0,IF(AR206=1,AR204,AR204+AQ208),AQ208)</f>
        <v>0</v>
      </c>
      <c r="AS208" s="61">
        <f t="shared" ref="AS208" si="4512">IF(AS203&gt;0,IF(AS206=1,AS204,AS204+AR208),AR208)</f>
        <v>0</v>
      </c>
      <c r="AT208" s="61">
        <f t="shared" ref="AT208" si="4513">IF(AT203&gt;0,IF(AT206=1,AT204,AT204+AS208),AS208)</f>
        <v>0</v>
      </c>
      <c r="AU208" s="61">
        <f t="shared" ref="AU208" si="4514">IF(AU203&gt;0,IF(AU206=1,AU204,AU204+AT208),AT208)</f>
        <v>0</v>
      </c>
      <c r="AV208" s="61">
        <f t="shared" ref="AV208" si="4515">IF(AV203&gt;0,IF(AV206=1,AV204,AV204+AU208),AU208)</f>
        <v>0</v>
      </c>
      <c r="AW208" s="61">
        <f t="shared" ref="AW208" si="4516">IF(AW203&gt;0,IF(AW206=1,AW204,AW204+AV208),AV208)</f>
        <v>0</v>
      </c>
      <c r="AX208" s="61">
        <f t="shared" ref="AX208" si="4517">IF(AX203&gt;0,IF(AX206=1,AX204,AX204+AW208),AW208)</f>
        <v>0</v>
      </c>
      <c r="AY208" s="61">
        <f t="shared" ref="AY208" si="4518">IF(AY203&gt;0,IF(AY206=1,AY204,AY204+AX208),AX208)</f>
        <v>0</v>
      </c>
      <c r="AZ208" s="61">
        <f t="shared" ref="AZ208" si="4519">IF(AZ203&gt;0,IF(AZ206=1,AZ204,AZ204+AY208),AY208)</f>
        <v>0</v>
      </c>
      <c r="BA208" s="61">
        <f t="shared" ref="BA208" si="4520">IF(BA203&gt;0,IF(BA206=1,BA204,BA204+AZ208),AZ208)</f>
        <v>0</v>
      </c>
      <c r="BB208" s="61">
        <f t="shared" ref="BB208" si="4521">IF(BB203&gt;0,IF(BB206=1,BB204,BB204+BA208),BA208)</f>
        <v>0</v>
      </c>
      <c r="BC208" s="61">
        <f t="shared" ref="BC208" si="4522">IF(BC203&gt;0,IF(BC206=1,BC204,BC204+BB208),BB208)</f>
        <v>0</v>
      </c>
      <c r="BD208" s="61">
        <f t="shared" ref="BD208" si="4523">IF(BD203&gt;0,IF(BD206=1,BD204,BD204+BC208),BC208)</f>
        <v>0</v>
      </c>
      <c r="BE208" s="61">
        <f t="shared" ref="BE208" si="4524">IF(BE203&gt;0,IF(BE206=1,BE204,BE204+BD208),BD208)</f>
        <v>0</v>
      </c>
      <c r="BF208" s="61">
        <f t="shared" ref="BF208" si="4525">IF(BF203&gt;0,IF(BF206=1,BF204,BF204+BE208),BE208)</f>
        <v>0</v>
      </c>
      <c r="BG208" s="61">
        <f t="shared" ref="BG208" si="4526">IF(BG203&gt;0,IF(BG206=1,BG204,BG204+BF208),BF208)</f>
        <v>0</v>
      </c>
      <c r="BH208" s="61">
        <f t="shared" ref="BH208" si="4527">IF(BH203&gt;0,IF(BH206=1,BH204,BH204+BG208),BG208)</f>
        <v>0</v>
      </c>
      <c r="BI208" s="61">
        <f t="shared" ref="BI208" si="4528">IF(BI203&gt;0,IF(BI206=1,BI204,BI204+BH208),BH208)</f>
        <v>0</v>
      </c>
      <c r="BJ208" s="61">
        <f t="shared" ref="BJ208" si="4529">IF(BJ203&gt;0,IF(BJ206=1,BJ204,BJ204+BI208),BI208)</f>
        <v>0</v>
      </c>
      <c r="BK208" s="61">
        <f t="shared" ref="BK208" si="4530">IF(BK203&gt;0,IF(BK206=1,BK204,BK204+BJ208),BJ208)</f>
        <v>0</v>
      </c>
      <c r="BL208" s="61">
        <f t="shared" ref="BL208" si="4531">IF(BL203&gt;0,IF(BL206=1,BL204,BL204+BK208),BK208)</f>
        <v>0</v>
      </c>
      <c r="BM208" s="61">
        <f t="shared" ref="BM208" si="4532">IF(BM203&gt;0,IF(BM206=1,BM204,BM204+BL208),BL208)</f>
        <v>0</v>
      </c>
      <c r="BN208" s="61">
        <f t="shared" ref="BN208" si="4533">IF(BN203&gt;0,IF(BN206=1,BN204,BN204+BM208),BM208)</f>
        <v>0</v>
      </c>
      <c r="BO208" s="61">
        <f t="shared" ref="BO208" si="4534">IF(BO203&gt;0,IF(BO206=1,BO204,BO204+BN208),BN208)</f>
        <v>0</v>
      </c>
      <c r="BP208" s="61">
        <f t="shared" ref="BP208" si="4535">IF(BP203&gt;0,IF(BP206=1,BP204,BP204+BO208),BO208)</f>
        <v>0</v>
      </c>
      <c r="BQ208" s="61">
        <f t="shared" ref="BQ208" si="4536">IF(BQ203&gt;0,IF(BQ206=1,BQ204,BQ204+BP208),BP208)</f>
        <v>0</v>
      </c>
      <c r="BR208" s="61">
        <f t="shared" ref="BR208" si="4537">IF(BR203&gt;0,IF(BR206=1,BR204,BR204+BQ208),BQ208)</f>
        <v>0</v>
      </c>
      <c r="BS208" s="61">
        <f t="shared" ref="BS208" si="4538">IF(BS203&gt;0,IF(BS206=1,BS204,BS204+BR208),BR208)</f>
        <v>0</v>
      </c>
      <c r="BT208" s="61">
        <f t="shared" ref="BT208" si="4539">IF(BT203&gt;0,IF(BT206=1,BT204,BT204+BS208),BS208)</f>
        <v>0</v>
      </c>
      <c r="BU208" s="61">
        <f t="shared" ref="BU208" si="4540">IF(BU203&gt;0,IF(BU206=1,BU204,BU204+BT208),BT208)</f>
        <v>0</v>
      </c>
      <c r="BV208" s="61">
        <f t="shared" ref="BV208" si="4541">IF(BV203&gt;0,IF(BV206=1,BV204,BV204+BU208),BU208)</f>
        <v>0</v>
      </c>
      <c r="BW208" s="61">
        <f t="shared" ref="BW208" si="4542">IF(BW203&gt;0,IF(BW206=1,BW204,BW204+BV208),BV208)</f>
        <v>0</v>
      </c>
      <c r="BX208" s="61">
        <f t="shared" ref="BX208" si="4543">IF(BX203&gt;0,IF(BX206=1,BX204,BX204+BW208),BW208)</f>
        <v>0</v>
      </c>
      <c r="BY208" s="298"/>
      <c r="BZ208" s="300"/>
      <c r="CA208" s="302"/>
      <c r="CB208" s="302"/>
    </row>
    <row r="209" spans="1:96" s="98" customFormat="1" ht="41.4" hidden="1" customHeight="1" x14ac:dyDescent="0.3">
      <c r="A209" s="97"/>
      <c r="B209" s="119"/>
      <c r="C209" s="73"/>
      <c r="D209" s="73"/>
      <c r="E209" s="73"/>
      <c r="F209" s="73"/>
      <c r="G209" s="73"/>
      <c r="H209" s="73"/>
      <c r="I209" s="73"/>
      <c r="J209" s="73"/>
      <c r="K209" s="73"/>
      <c r="L209" s="58"/>
      <c r="M209" s="7"/>
      <c r="N209" s="160"/>
      <c r="P209" s="59" t="s">
        <v>173</v>
      </c>
      <c r="Q209" s="61">
        <f>Q211</f>
        <v>0</v>
      </c>
      <c r="R209" s="61">
        <f t="shared" ref="R209" si="4544">IF(R206=1,R211,R211+Q209)</f>
        <v>0</v>
      </c>
      <c r="S209" s="61">
        <f t="shared" ref="S209" si="4545">IF(S206=1,S211,S211+R209)</f>
        <v>0</v>
      </c>
      <c r="T209" s="61">
        <f t="shared" ref="T209" si="4546">IF(T206=1,T211,T211+S209)</f>
        <v>0</v>
      </c>
      <c r="U209" s="61">
        <f t="shared" ref="U209" si="4547">IF(U206=1,U211,U211+T209)</f>
        <v>0</v>
      </c>
      <c r="V209" s="61">
        <f t="shared" ref="V209" si="4548">IF(V206=1,V211,V211+U209)</f>
        <v>0</v>
      </c>
      <c r="W209" s="61">
        <f t="shared" ref="W209" si="4549">IF(W206=1,W211,W211+V209)</f>
        <v>0</v>
      </c>
      <c r="X209" s="61">
        <f t="shared" ref="X209" si="4550">IF(X206=1,X211,X211+W209)</f>
        <v>0</v>
      </c>
      <c r="Y209" s="61">
        <f t="shared" ref="Y209" si="4551">IF(Y206=1,Y211,Y211+X209)</f>
        <v>0</v>
      </c>
      <c r="Z209" s="61">
        <f t="shared" ref="Z209" si="4552">IF(Z206=1,Z211,Z211+Y209)</f>
        <v>0</v>
      </c>
      <c r="AA209" s="61">
        <f t="shared" ref="AA209" si="4553">IF(AA206=1,AA211,AA211+Z209)</f>
        <v>0</v>
      </c>
      <c r="AB209" s="61">
        <f t="shared" ref="AB209" si="4554">IF(AB206=1,AB211,AB211+AA209)</f>
        <v>0</v>
      </c>
      <c r="AC209" s="61">
        <f t="shared" ref="AC209" si="4555">IF(AC206=1,AC211,AC211+AB209)</f>
        <v>0</v>
      </c>
      <c r="AD209" s="61">
        <f t="shared" ref="AD209" si="4556">IF(AD206=1,AD211,AD211+AC209)</f>
        <v>0</v>
      </c>
      <c r="AE209" s="61">
        <f t="shared" ref="AE209" si="4557">IF(AE206=1,AE211,AE211+AD209)</f>
        <v>0</v>
      </c>
      <c r="AF209" s="61">
        <f t="shared" ref="AF209" si="4558">IF(AF206=1,AF211,AF211+AE209)</f>
        <v>0</v>
      </c>
      <c r="AG209" s="61">
        <f t="shared" ref="AG209" si="4559">IF(AG206=1,AG211,AG211+AF209)</f>
        <v>0</v>
      </c>
      <c r="AH209" s="61">
        <f t="shared" ref="AH209" si="4560">IF(AH206=1,AH211,AH211+AG209)</f>
        <v>0</v>
      </c>
      <c r="AI209" s="61">
        <f t="shared" ref="AI209" si="4561">IF(AI206=1,AI211,AI211+AH209)</f>
        <v>0</v>
      </c>
      <c r="AJ209" s="61">
        <f t="shared" ref="AJ209" si="4562">IF(AJ206=1,AJ211,AJ211+AI209)</f>
        <v>0</v>
      </c>
      <c r="AK209" s="61">
        <f t="shared" ref="AK209" si="4563">IF(AK206=1,AK211,AK211+AJ209)</f>
        <v>0</v>
      </c>
      <c r="AL209" s="61">
        <f t="shared" ref="AL209" si="4564">IF(AL206=1,AL211,AL211+AK209)</f>
        <v>0</v>
      </c>
      <c r="AM209" s="61">
        <f t="shared" ref="AM209" si="4565">IF(AM206=1,AM211,AM211+AL209)</f>
        <v>0</v>
      </c>
      <c r="AN209" s="61">
        <f t="shared" ref="AN209" si="4566">IF(AN206=1,AN211,AN211+AM209)</f>
        <v>0</v>
      </c>
      <c r="AO209" s="61">
        <f t="shared" ref="AO209" si="4567">IF(AO206=1,AO211,AO211+AN209)</f>
        <v>0</v>
      </c>
      <c r="AP209" s="61">
        <f t="shared" ref="AP209" si="4568">IF(AP206=1,AP211,AP211+AO209)</f>
        <v>0</v>
      </c>
      <c r="AQ209" s="61">
        <f t="shared" ref="AQ209" si="4569">IF(AQ206=1,AQ211,AQ211+AP209)</f>
        <v>0</v>
      </c>
      <c r="AR209" s="61">
        <f t="shared" ref="AR209" si="4570">IF(AR206=1,AR211,AR211+AQ209)</f>
        <v>0</v>
      </c>
      <c r="AS209" s="61">
        <f t="shared" ref="AS209" si="4571">IF(AS206=1,AS211,AS211+AR209)</f>
        <v>0</v>
      </c>
      <c r="AT209" s="61">
        <f t="shared" ref="AT209" si="4572">IF(AT206=1,AT211,AT211+AS209)</f>
        <v>0</v>
      </c>
      <c r="AU209" s="61">
        <f t="shared" ref="AU209" si="4573">IF(AU206=1,AU211,AU211+AT209)</f>
        <v>0</v>
      </c>
      <c r="AV209" s="61">
        <f t="shared" ref="AV209" si="4574">IF(AV206=1,AV211,AV211+AU209)</f>
        <v>0</v>
      </c>
      <c r="AW209" s="61">
        <f t="shared" ref="AW209" si="4575">IF(AW206=1,AW211,AW211+AV209)</f>
        <v>0</v>
      </c>
      <c r="AX209" s="61">
        <f t="shared" ref="AX209" si="4576">IF(AX206=1,AX211,AX211+AW209)</f>
        <v>0</v>
      </c>
      <c r="AY209" s="61">
        <f t="shared" ref="AY209" si="4577">IF(AY206=1,AY211,AY211+AX209)</f>
        <v>0</v>
      </c>
      <c r="AZ209" s="61">
        <f t="shared" ref="AZ209" si="4578">IF(AZ206=1,AZ211,AZ211+AY209)</f>
        <v>0</v>
      </c>
      <c r="BA209" s="61">
        <f t="shared" ref="BA209" si="4579">IF(BA206=1,BA211,BA211+AZ209)</f>
        <v>0</v>
      </c>
      <c r="BB209" s="61">
        <f t="shared" ref="BB209" si="4580">IF(BB206=1,BB211,BB211+BA209)</f>
        <v>0</v>
      </c>
      <c r="BC209" s="61">
        <f t="shared" ref="BC209" si="4581">IF(BC206=1,BC211,BC211+BB209)</f>
        <v>0</v>
      </c>
      <c r="BD209" s="61">
        <f t="shared" ref="BD209" si="4582">IF(BD206=1,BD211,BD211+BC209)</f>
        <v>0</v>
      </c>
      <c r="BE209" s="61">
        <f t="shared" ref="BE209" si="4583">IF(BE206=1,BE211,BE211+BD209)</f>
        <v>0</v>
      </c>
      <c r="BF209" s="61">
        <f t="shared" ref="BF209" si="4584">IF(BF206=1,BF211,BF211+BE209)</f>
        <v>0</v>
      </c>
      <c r="BG209" s="61">
        <f t="shared" ref="BG209" si="4585">IF(BG206=1,BG211,BG211+BF209)</f>
        <v>0</v>
      </c>
      <c r="BH209" s="61">
        <f t="shared" ref="BH209" si="4586">IF(BH206=1,BH211,BH211+BG209)</f>
        <v>0</v>
      </c>
      <c r="BI209" s="61">
        <f t="shared" ref="BI209" si="4587">IF(BI206=1,BI211,BI211+BH209)</f>
        <v>0</v>
      </c>
      <c r="BJ209" s="61">
        <f t="shared" ref="BJ209" si="4588">IF(BJ206=1,BJ211,BJ211+BI209)</f>
        <v>0</v>
      </c>
      <c r="BK209" s="61">
        <f t="shared" ref="BK209" si="4589">IF(BK206=1,BK211,BK211+BJ209)</f>
        <v>0</v>
      </c>
      <c r="BL209" s="61">
        <f t="shared" ref="BL209" si="4590">IF(BL206=1,BL211,BL211+BK209)</f>
        <v>0</v>
      </c>
      <c r="BM209" s="61">
        <f t="shared" ref="BM209" si="4591">IF(BM206=1,BM211,BM211+BL209)</f>
        <v>0</v>
      </c>
      <c r="BN209" s="61">
        <f t="shared" ref="BN209" si="4592">IF(BN206=1,BN211,BN211+BM209)</f>
        <v>0</v>
      </c>
      <c r="BO209" s="61">
        <f t="shared" ref="BO209" si="4593">IF(BO206=1,BO211,BO211+BN209)</f>
        <v>0</v>
      </c>
      <c r="BP209" s="61">
        <f t="shared" ref="BP209" si="4594">IF(BP206=1,BP211,BP211+BO209)</f>
        <v>0</v>
      </c>
      <c r="BQ209" s="61">
        <f t="shared" ref="BQ209" si="4595">IF(BQ206=1,BQ211,BQ211+BP209)</f>
        <v>0</v>
      </c>
      <c r="BR209" s="61">
        <f t="shared" ref="BR209" si="4596">IF(BR206=1,BR211,BR211+BQ209)</f>
        <v>0</v>
      </c>
      <c r="BS209" s="61">
        <f t="shared" ref="BS209" si="4597">IF(BS206=1,BS211,BS211+BR209)</f>
        <v>0</v>
      </c>
      <c r="BT209" s="61">
        <f t="shared" ref="BT209" si="4598">IF(BT206=1,BT211,BT211+BS209)</f>
        <v>0</v>
      </c>
      <c r="BU209" s="61">
        <f t="shared" ref="BU209" si="4599">IF(BU206=1,BU211,BU211+BT209)</f>
        <v>0</v>
      </c>
      <c r="BV209" s="61">
        <f t="shared" ref="BV209" si="4600">IF(BV206=1,BV211,BV211+BU209)</f>
        <v>0</v>
      </c>
      <c r="BW209" s="61">
        <f t="shared" ref="BW209" si="4601">IF(BW206=1,BW211,BW211+BV209)</f>
        <v>0</v>
      </c>
      <c r="BX209" s="61">
        <f t="shared" ref="BX209" si="4602">IF(BX206=1,BX211,BX211+BW209)</f>
        <v>0</v>
      </c>
      <c r="BY209" s="298"/>
      <c r="BZ209" s="300"/>
      <c r="CA209" s="302"/>
      <c r="CB209" s="302"/>
    </row>
    <row r="210" spans="1:96" s="98" customFormat="1" ht="28.95" customHeight="1" x14ac:dyDescent="0.3">
      <c r="A210" s="97"/>
      <c r="B210" s="119"/>
      <c r="C210" s="73"/>
      <c r="D210" s="73"/>
      <c r="E210" s="73"/>
      <c r="F210" s="73"/>
      <c r="G210" s="73"/>
      <c r="H210" s="73"/>
      <c r="I210" s="73"/>
      <c r="J210" s="73"/>
      <c r="K210" s="73"/>
      <c r="L210" s="58"/>
      <c r="M210" s="7"/>
      <c r="N210" s="160"/>
      <c r="P210" s="57" t="s">
        <v>171</v>
      </c>
      <c r="Q210" s="62">
        <f t="shared" ref="Q210:BX210" si="4603">1720/12*Q203</f>
        <v>0</v>
      </c>
      <c r="R210" s="62">
        <f t="shared" si="4603"/>
        <v>0</v>
      </c>
      <c r="S210" s="62">
        <f t="shared" si="4603"/>
        <v>0</v>
      </c>
      <c r="T210" s="62">
        <f t="shared" si="4603"/>
        <v>0</v>
      </c>
      <c r="U210" s="62">
        <f t="shared" si="4603"/>
        <v>0</v>
      </c>
      <c r="V210" s="62">
        <f t="shared" si="4603"/>
        <v>0</v>
      </c>
      <c r="W210" s="62">
        <f t="shared" si="4603"/>
        <v>0</v>
      </c>
      <c r="X210" s="62">
        <f t="shared" si="4603"/>
        <v>0</v>
      </c>
      <c r="Y210" s="62">
        <f t="shared" si="4603"/>
        <v>0</v>
      </c>
      <c r="Z210" s="62">
        <f t="shared" si="4603"/>
        <v>0</v>
      </c>
      <c r="AA210" s="62">
        <f t="shared" si="4603"/>
        <v>0</v>
      </c>
      <c r="AB210" s="62">
        <f t="shared" si="4603"/>
        <v>0</v>
      </c>
      <c r="AC210" s="62">
        <f t="shared" si="4603"/>
        <v>0</v>
      </c>
      <c r="AD210" s="62">
        <f t="shared" si="4603"/>
        <v>0</v>
      </c>
      <c r="AE210" s="62">
        <f t="shared" si="4603"/>
        <v>0</v>
      </c>
      <c r="AF210" s="62">
        <f t="shared" si="4603"/>
        <v>0</v>
      </c>
      <c r="AG210" s="62">
        <f t="shared" si="4603"/>
        <v>0</v>
      </c>
      <c r="AH210" s="62">
        <f t="shared" si="4603"/>
        <v>0</v>
      </c>
      <c r="AI210" s="62">
        <f t="shared" si="4603"/>
        <v>0</v>
      </c>
      <c r="AJ210" s="62">
        <f t="shared" si="4603"/>
        <v>0</v>
      </c>
      <c r="AK210" s="62">
        <f t="shared" si="4603"/>
        <v>0</v>
      </c>
      <c r="AL210" s="62">
        <f t="shared" si="4603"/>
        <v>0</v>
      </c>
      <c r="AM210" s="62">
        <f t="shared" si="4603"/>
        <v>0</v>
      </c>
      <c r="AN210" s="62">
        <f t="shared" si="4603"/>
        <v>0</v>
      </c>
      <c r="AO210" s="62">
        <f t="shared" si="4603"/>
        <v>0</v>
      </c>
      <c r="AP210" s="62">
        <f t="shared" si="4603"/>
        <v>0</v>
      </c>
      <c r="AQ210" s="62">
        <f t="shared" si="4603"/>
        <v>0</v>
      </c>
      <c r="AR210" s="62">
        <f t="shared" si="4603"/>
        <v>0</v>
      </c>
      <c r="AS210" s="62">
        <f t="shared" si="4603"/>
        <v>0</v>
      </c>
      <c r="AT210" s="62">
        <f t="shared" si="4603"/>
        <v>0</v>
      </c>
      <c r="AU210" s="62">
        <f t="shared" si="4603"/>
        <v>0</v>
      </c>
      <c r="AV210" s="62">
        <f t="shared" si="4603"/>
        <v>0</v>
      </c>
      <c r="AW210" s="62">
        <f t="shared" si="4603"/>
        <v>0</v>
      </c>
      <c r="AX210" s="62">
        <f t="shared" si="4603"/>
        <v>0</v>
      </c>
      <c r="AY210" s="62">
        <f t="shared" si="4603"/>
        <v>0</v>
      </c>
      <c r="AZ210" s="62">
        <f t="shared" si="4603"/>
        <v>0</v>
      </c>
      <c r="BA210" s="62">
        <f t="shared" si="4603"/>
        <v>0</v>
      </c>
      <c r="BB210" s="62">
        <f t="shared" si="4603"/>
        <v>0</v>
      </c>
      <c r="BC210" s="62">
        <f t="shared" si="4603"/>
        <v>0</v>
      </c>
      <c r="BD210" s="62">
        <f t="shared" si="4603"/>
        <v>0</v>
      </c>
      <c r="BE210" s="62">
        <f t="shared" si="4603"/>
        <v>0</v>
      </c>
      <c r="BF210" s="62">
        <f t="shared" si="4603"/>
        <v>0</v>
      </c>
      <c r="BG210" s="62">
        <f t="shared" si="4603"/>
        <v>0</v>
      </c>
      <c r="BH210" s="62">
        <f t="shared" si="4603"/>
        <v>0</v>
      </c>
      <c r="BI210" s="62">
        <f t="shared" si="4603"/>
        <v>0</v>
      </c>
      <c r="BJ210" s="62">
        <f t="shared" si="4603"/>
        <v>0</v>
      </c>
      <c r="BK210" s="62">
        <f t="shared" si="4603"/>
        <v>0</v>
      </c>
      <c r="BL210" s="62">
        <f t="shared" si="4603"/>
        <v>0</v>
      </c>
      <c r="BM210" s="62">
        <f t="shared" si="4603"/>
        <v>0</v>
      </c>
      <c r="BN210" s="62">
        <f t="shared" si="4603"/>
        <v>0</v>
      </c>
      <c r="BO210" s="62">
        <f t="shared" si="4603"/>
        <v>0</v>
      </c>
      <c r="BP210" s="62">
        <f t="shared" si="4603"/>
        <v>0</v>
      </c>
      <c r="BQ210" s="62">
        <f t="shared" si="4603"/>
        <v>0</v>
      </c>
      <c r="BR210" s="62">
        <f t="shared" si="4603"/>
        <v>0</v>
      </c>
      <c r="BS210" s="62">
        <f t="shared" si="4603"/>
        <v>0</v>
      </c>
      <c r="BT210" s="62">
        <f t="shared" si="4603"/>
        <v>0</v>
      </c>
      <c r="BU210" s="62">
        <f t="shared" si="4603"/>
        <v>0</v>
      </c>
      <c r="BV210" s="62">
        <f t="shared" si="4603"/>
        <v>0</v>
      </c>
      <c r="BW210" s="62">
        <f t="shared" si="4603"/>
        <v>0</v>
      </c>
      <c r="BX210" s="62">
        <f t="shared" si="4603"/>
        <v>0</v>
      </c>
      <c r="BY210" s="298"/>
      <c r="BZ210" s="300"/>
      <c r="CA210" s="302"/>
      <c r="CB210" s="302"/>
    </row>
    <row r="211" spans="1:96" s="98" customFormat="1" ht="28.8" x14ac:dyDescent="0.3">
      <c r="A211" s="97"/>
      <c r="B211" s="119"/>
      <c r="C211" s="73"/>
      <c r="D211" s="73"/>
      <c r="E211" s="73"/>
      <c r="F211" s="73"/>
      <c r="G211" s="73"/>
      <c r="H211" s="73"/>
      <c r="I211" s="73"/>
      <c r="J211" s="73"/>
      <c r="K211" s="73"/>
      <c r="L211" s="58"/>
      <c r="M211" s="7"/>
      <c r="N211" s="160"/>
      <c r="P211" s="57" t="s">
        <v>155</v>
      </c>
      <c r="Q211" s="62">
        <f>FLOOR(IF(OR(Q206=0,Q206=1),IF(Q204&gt;=Q210,Q210,Q204)+0.00000001,IF(Q208&gt;=Q207,Q207,Q208))+0.00000001,1)</f>
        <v>0</v>
      </c>
      <c r="R211" s="62">
        <f t="shared" ref="R211" si="4604">FLOOR(IF(OR(R206=0,R206=1),IF(R210&gt;R207,R207,IF(R204&gt;=R210,R210,R204)+0.00000001),IF(R208&gt;=R207,R207-Q209,R208-Q209)+0.00000001),1)</f>
        <v>0</v>
      </c>
      <c r="S211" s="62">
        <f t="shared" ref="S211" si="4605">FLOOR(IF(OR(S206=0,S206=1),IF(S210&gt;S207,S207,IF(S204&gt;=S210,S210,S204)+0.00000001),IF(S208&gt;=S207,S207-R209,S208-R209)+0.00000001),1)</f>
        <v>0</v>
      </c>
      <c r="T211" s="62">
        <f t="shared" ref="T211" si="4606">FLOOR(IF(OR(T206=0,T206=1),IF(T210&gt;T207,T207,IF(T204&gt;=T210,T210,T204)+0.00000001),IF(T208&gt;=T207,T207-S209,T208-S209)+0.00000001),1)</f>
        <v>0</v>
      </c>
      <c r="U211" s="62">
        <f t="shared" ref="U211" si="4607">FLOOR(IF(OR(U206=0,U206=1),IF(U210&gt;U207,U207,IF(U204&gt;=U210,U210,U204)+0.00000001),IF(U208&gt;=U207,U207-T209,U208-T209)+0.00000001),1)</f>
        <v>0</v>
      </c>
      <c r="V211" s="62">
        <f t="shared" ref="V211" si="4608">FLOOR(IF(OR(V206=0,V206=1),IF(V210&gt;V207,V207,IF(V204&gt;=V210,V210,V204)+0.00000001),IF(V208&gt;=V207,V207-U209,V208-U209)+0.00000001),1)</f>
        <v>0</v>
      </c>
      <c r="W211" s="62">
        <f t="shared" ref="W211" si="4609">FLOOR(IF(OR(W206=0,W206=1),IF(W210&gt;W207,W207,IF(W204&gt;=W210,W210,W204)+0.00000001),IF(W208&gt;=W207,W207-V209,W208-V209)+0.00000001),1)</f>
        <v>0</v>
      </c>
      <c r="X211" s="62">
        <f t="shared" ref="X211" si="4610">FLOOR(IF(OR(X206=0,X206=1),IF(X210&gt;X207,X207,IF(X204&gt;=X210,X210,X204)+0.00000001),IF(X208&gt;=X207,X207-W209,X208-W209)+0.00000001),1)</f>
        <v>0</v>
      </c>
      <c r="Y211" s="62">
        <f t="shared" ref="Y211" si="4611">FLOOR(IF(OR(Y206=0,Y206=1),IF(Y210&gt;Y207,Y207,IF(Y204&gt;=Y210,Y210,Y204)+0.00000001),IF(Y208&gt;=Y207,Y207-X209,Y208-X209)+0.00000001),1)</f>
        <v>0</v>
      </c>
      <c r="Z211" s="62">
        <f t="shared" ref="Z211" si="4612">FLOOR(IF(OR(Z206=0,Z206=1),IF(Z210&gt;Z207,Z207,IF(Z204&gt;=Z210,Z210,Z204)+0.00000001),IF(Z208&gt;=Z207,Z207-Y209,Z208-Y209)+0.00000001),1)</f>
        <v>0</v>
      </c>
      <c r="AA211" s="62">
        <f t="shared" ref="AA211" si="4613">FLOOR(IF(OR(AA206=0,AA206=1),IF(AA210&gt;AA207,AA207,IF(AA204&gt;=AA210,AA210,AA204)+0.00000001),IF(AA208&gt;=AA207,AA207-Z209,AA208-Z209)+0.00000001),1)</f>
        <v>0</v>
      </c>
      <c r="AB211" s="62">
        <f t="shared" ref="AB211" si="4614">FLOOR(IF(OR(AB206=0,AB206=1),IF(AB210&gt;AB207,AB207,IF(AB204&gt;=AB210,AB210,AB204)+0.00000001),IF(AB208&gt;=AB207,AB207-AA209,AB208-AA209)+0.00000001),1)</f>
        <v>0</v>
      </c>
      <c r="AC211" s="62">
        <f t="shared" ref="AC211" si="4615">FLOOR(IF(OR(AC206=0,AC206=1),IF(AC210&gt;AC207,AC207,IF(AC204&gt;=AC210,AC210,AC204)+0.00000001),IF(AC208&gt;=AC207,AC207-AB209,AC208-AB209)+0.00000001),1)</f>
        <v>0</v>
      </c>
      <c r="AD211" s="62">
        <f t="shared" ref="AD211" si="4616">FLOOR(IF(OR(AD206=0,AD206=1),IF(AD210&gt;AD207,AD207,IF(AD204&gt;=AD210,AD210,AD204)+0.00000001),IF(AD208&gt;=AD207,AD207-AC209,AD208-AC209)+0.00000001),1)</f>
        <v>0</v>
      </c>
      <c r="AE211" s="62">
        <f t="shared" ref="AE211" si="4617">FLOOR(IF(OR(AE206=0,AE206=1),IF(AE210&gt;AE207,AE207,IF(AE204&gt;=AE210,AE210,AE204)+0.00000001),IF(AE208&gt;=AE207,AE207-AD209,AE208-AD209)+0.00000001),1)</f>
        <v>0</v>
      </c>
      <c r="AF211" s="62">
        <f t="shared" ref="AF211" si="4618">FLOOR(IF(OR(AF206=0,AF206=1),IF(AF210&gt;AF207,AF207,IF(AF204&gt;=AF210,AF210,AF204)+0.00000001),IF(AF208&gt;=AF207,AF207-AE209,AF208-AE209)+0.00000001),1)</f>
        <v>0</v>
      </c>
      <c r="AG211" s="62">
        <f t="shared" ref="AG211" si="4619">FLOOR(IF(OR(AG206=0,AG206=1),IF(AG210&gt;AG207,AG207,IF(AG204&gt;=AG210,AG210,AG204)+0.00000001),IF(AG208&gt;=AG207,AG207-AF209,AG208-AF209)+0.00000001),1)</f>
        <v>0</v>
      </c>
      <c r="AH211" s="62">
        <f t="shared" ref="AH211" si="4620">FLOOR(IF(OR(AH206=0,AH206=1),IF(AH210&gt;AH207,AH207,IF(AH204&gt;=AH210,AH210,AH204)+0.00000001),IF(AH208&gt;=AH207,AH207-AG209,AH208-AG209)+0.00000001),1)</f>
        <v>0</v>
      </c>
      <c r="AI211" s="62">
        <f t="shared" ref="AI211" si="4621">FLOOR(IF(OR(AI206=0,AI206=1),IF(AI210&gt;AI207,AI207,IF(AI204&gt;=AI210,AI210,AI204)+0.00000001),IF(AI208&gt;=AI207,AI207-AH209,AI208-AH209)+0.00000001),1)</f>
        <v>0</v>
      </c>
      <c r="AJ211" s="62">
        <f t="shared" ref="AJ211" si="4622">FLOOR(IF(OR(AJ206=0,AJ206=1),IF(AJ210&gt;AJ207,AJ207,IF(AJ204&gt;=AJ210,AJ210,AJ204)+0.00000001),IF(AJ208&gt;=AJ207,AJ207-AI209,AJ208-AI209)+0.00000001),1)</f>
        <v>0</v>
      </c>
      <c r="AK211" s="62">
        <f t="shared" ref="AK211" si="4623">FLOOR(IF(OR(AK206=0,AK206=1),IF(AK210&gt;AK207,AK207,IF(AK204&gt;=AK210,AK210,AK204)+0.00000001),IF(AK208&gt;=AK207,AK207-AJ209,AK208-AJ209)+0.00000001),1)</f>
        <v>0</v>
      </c>
      <c r="AL211" s="62">
        <f t="shared" ref="AL211" si="4624">FLOOR(IF(OR(AL206=0,AL206=1),IF(AL210&gt;AL207,AL207,IF(AL204&gt;=AL210,AL210,AL204)+0.00000001),IF(AL208&gt;=AL207,AL207-AK209,AL208-AK209)+0.00000001),1)</f>
        <v>0</v>
      </c>
      <c r="AM211" s="62">
        <f t="shared" ref="AM211" si="4625">FLOOR(IF(OR(AM206=0,AM206=1),IF(AM210&gt;AM207,AM207,IF(AM204&gt;=AM210,AM210,AM204)+0.00000001),IF(AM208&gt;=AM207,AM207-AL209,AM208-AL209)+0.00000001),1)</f>
        <v>0</v>
      </c>
      <c r="AN211" s="62">
        <f t="shared" ref="AN211" si="4626">FLOOR(IF(OR(AN206=0,AN206=1),IF(AN210&gt;AN207,AN207,IF(AN204&gt;=AN210,AN210,AN204)+0.00000001),IF(AN208&gt;=AN207,AN207-AM209,AN208-AM209)+0.00000001),1)</f>
        <v>0</v>
      </c>
      <c r="AO211" s="62">
        <f t="shared" ref="AO211" si="4627">FLOOR(IF(OR(AO206=0,AO206=1),IF(AO210&gt;AO207,AO207,IF(AO204&gt;=AO210,AO210,AO204)+0.00000001),IF(AO208&gt;=AO207,AO207-AN209,AO208-AN209)+0.00000001),1)</f>
        <v>0</v>
      </c>
      <c r="AP211" s="62">
        <f t="shared" ref="AP211" si="4628">FLOOR(IF(OR(AP206=0,AP206=1),IF(AP210&gt;AP207,AP207,IF(AP204&gt;=AP210,AP210,AP204)+0.00000001),IF(AP208&gt;=AP207,AP207-AO209,AP208-AO209)+0.00000001),1)</f>
        <v>0</v>
      </c>
      <c r="AQ211" s="62">
        <f t="shared" ref="AQ211" si="4629">FLOOR(IF(OR(AQ206=0,AQ206=1),IF(AQ210&gt;AQ207,AQ207,IF(AQ204&gt;=AQ210,AQ210,AQ204)+0.00000001),IF(AQ208&gt;=AQ207,AQ207-AP209,AQ208-AP209)+0.00000001),1)</f>
        <v>0</v>
      </c>
      <c r="AR211" s="62">
        <f t="shared" ref="AR211" si="4630">FLOOR(IF(OR(AR206=0,AR206=1),IF(AR210&gt;AR207,AR207,IF(AR204&gt;=AR210,AR210,AR204)+0.00000001),IF(AR208&gt;=AR207,AR207-AQ209,AR208-AQ209)+0.00000001),1)</f>
        <v>0</v>
      </c>
      <c r="AS211" s="62">
        <f t="shared" ref="AS211" si="4631">FLOOR(IF(OR(AS206=0,AS206=1),IF(AS210&gt;AS207,AS207,IF(AS204&gt;=AS210,AS210,AS204)+0.00000001),IF(AS208&gt;=AS207,AS207-AR209,AS208-AR209)+0.00000001),1)</f>
        <v>0</v>
      </c>
      <c r="AT211" s="62">
        <f t="shared" ref="AT211" si="4632">FLOOR(IF(OR(AT206=0,AT206=1),IF(AT210&gt;AT207,AT207,IF(AT204&gt;=AT210,AT210,AT204)+0.00000001),IF(AT208&gt;=AT207,AT207-AS209,AT208-AS209)+0.00000001),1)</f>
        <v>0</v>
      </c>
      <c r="AU211" s="62">
        <f t="shared" ref="AU211" si="4633">FLOOR(IF(OR(AU206=0,AU206=1),IF(AU210&gt;AU207,AU207,IF(AU204&gt;=AU210,AU210,AU204)+0.00000001),IF(AU208&gt;=AU207,AU207-AT209,AU208-AT209)+0.00000001),1)</f>
        <v>0</v>
      </c>
      <c r="AV211" s="62">
        <f t="shared" ref="AV211" si="4634">FLOOR(IF(OR(AV206=0,AV206=1),IF(AV210&gt;AV207,AV207,IF(AV204&gt;=AV210,AV210,AV204)+0.00000001),IF(AV208&gt;=AV207,AV207-AU209,AV208-AU209)+0.00000001),1)</f>
        <v>0</v>
      </c>
      <c r="AW211" s="62">
        <f t="shared" ref="AW211" si="4635">FLOOR(IF(OR(AW206=0,AW206=1),IF(AW210&gt;AW207,AW207,IF(AW204&gt;=AW210,AW210,AW204)+0.00000001),IF(AW208&gt;=AW207,AW207-AV209,AW208-AV209)+0.00000001),1)</f>
        <v>0</v>
      </c>
      <c r="AX211" s="62">
        <f t="shared" ref="AX211" si="4636">FLOOR(IF(OR(AX206=0,AX206=1),IF(AX210&gt;AX207,AX207,IF(AX204&gt;=AX210,AX210,AX204)+0.00000001),IF(AX208&gt;=AX207,AX207-AW209,AX208-AW209)+0.00000001),1)</f>
        <v>0</v>
      </c>
      <c r="AY211" s="62">
        <f t="shared" ref="AY211" si="4637">FLOOR(IF(OR(AY206=0,AY206=1),IF(AY210&gt;AY207,AY207,IF(AY204&gt;=AY210,AY210,AY204)+0.00000001),IF(AY208&gt;=AY207,AY207-AX209,AY208-AX209)+0.00000001),1)</f>
        <v>0</v>
      </c>
      <c r="AZ211" s="62">
        <f t="shared" ref="AZ211" si="4638">FLOOR(IF(OR(AZ206=0,AZ206=1),IF(AZ210&gt;AZ207,AZ207,IF(AZ204&gt;=AZ210,AZ210,AZ204)+0.00000001),IF(AZ208&gt;=AZ207,AZ207-AY209,AZ208-AY209)+0.00000001),1)</f>
        <v>0</v>
      </c>
      <c r="BA211" s="62">
        <f t="shared" ref="BA211" si="4639">FLOOR(IF(OR(BA206=0,BA206=1),IF(BA210&gt;BA207,BA207,IF(BA204&gt;=BA210,BA210,BA204)+0.00000001),IF(BA208&gt;=BA207,BA207-AZ209,BA208-AZ209)+0.00000001),1)</f>
        <v>0</v>
      </c>
      <c r="BB211" s="62">
        <f t="shared" ref="BB211" si="4640">FLOOR(IF(OR(BB206=0,BB206=1),IF(BB210&gt;BB207,BB207,IF(BB204&gt;=BB210,BB210,BB204)+0.00000001),IF(BB208&gt;=BB207,BB207-BA209,BB208-BA209)+0.00000001),1)</f>
        <v>0</v>
      </c>
      <c r="BC211" s="62">
        <f t="shared" ref="BC211" si="4641">FLOOR(IF(OR(BC206=0,BC206=1),IF(BC210&gt;BC207,BC207,IF(BC204&gt;=BC210,BC210,BC204)+0.00000001),IF(BC208&gt;=BC207,BC207-BB209,BC208-BB209)+0.00000001),1)</f>
        <v>0</v>
      </c>
      <c r="BD211" s="62">
        <f t="shared" ref="BD211" si="4642">FLOOR(IF(OR(BD206=0,BD206=1),IF(BD210&gt;BD207,BD207,IF(BD204&gt;=BD210,BD210,BD204)+0.00000001),IF(BD208&gt;=BD207,BD207-BC209,BD208-BC209)+0.00000001),1)</f>
        <v>0</v>
      </c>
      <c r="BE211" s="62">
        <f t="shared" ref="BE211" si="4643">FLOOR(IF(OR(BE206=0,BE206=1),IF(BE210&gt;BE207,BE207,IF(BE204&gt;=BE210,BE210,BE204)+0.00000001),IF(BE208&gt;=BE207,BE207-BD209,BE208-BD209)+0.00000001),1)</f>
        <v>0</v>
      </c>
      <c r="BF211" s="62">
        <f t="shared" ref="BF211" si="4644">FLOOR(IF(OR(BF206=0,BF206=1),IF(BF210&gt;BF207,BF207,IF(BF204&gt;=BF210,BF210,BF204)+0.00000001),IF(BF208&gt;=BF207,BF207-BE209,BF208-BE209)+0.00000001),1)</f>
        <v>0</v>
      </c>
      <c r="BG211" s="62">
        <f t="shared" ref="BG211" si="4645">FLOOR(IF(OR(BG206=0,BG206=1),IF(BG210&gt;BG207,BG207,IF(BG204&gt;=BG210,BG210,BG204)+0.00000001),IF(BG208&gt;=BG207,BG207-BF209,BG208-BF209)+0.00000001),1)</f>
        <v>0</v>
      </c>
      <c r="BH211" s="62">
        <f t="shared" ref="BH211" si="4646">FLOOR(IF(OR(BH206=0,BH206=1),IF(BH210&gt;BH207,BH207,IF(BH204&gt;=BH210,BH210,BH204)+0.00000001),IF(BH208&gt;=BH207,BH207-BG209,BH208-BG209)+0.00000001),1)</f>
        <v>0</v>
      </c>
      <c r="BI211" s="62">
        <f t="shared" ref="BI211" si="4647">FLOOR(IF(OR(BI206=0,BI206=1),IF(BI210&gt;BI207,BI207,IF(BI204&gt;=BI210,BI210,BI204)+0.00000001),IF(BI208&gt;=BI207,BI207-BH209,BI208-BH209)+0.00000001),1)</f>
        <v>0</v>
      </c>
      <c r="BJ211" s="62">
        <f t="shared" ref="BJ211" si="4648">FLOOR(IF(OR(BJ206=0,BJ206=1),IF(BJ210&gt;BJ207,BJ207,IF(BJ204&gt;=BJ210,BJ210,BJ204)+0.00000001),IF(BJ208&gt;=BJ207,BJ207-BI209,BJ208-BI209)+0.00000001),1)</f>
        <v>0</v>
      </c>
      <c r="BK211" s="62">
        <f t="shared" ref="BK211" si="4649">FLOOR(IF(OR(BK206=0,BK206=1),IF(BK210&gt;BK207,BK207,IF(BK204&gt;=BK210,BK210,BK204)+0.00000001),IF(BK208&gt;=BK207,BK207-BJ209,BK208-BJ209)+0.00000001),1)</f>
        <v>0</v>
      </c>
      <c r="BL211" s="62">
        <f t="shared" ref="BL211" si="4650">FLOOR(IF(OR(BL206=0,BL206=1),IF(BL210&gt;BL207,BL207,IF(BL204&gt;=BL210,BL210,BL204)+0.00000001),IF(BL208&gt;=BL207,BL207-BK209,BL208-BK209)+0.00000001),1)</f>
        <v>0</v>
      </c>
      <c r="BM211" s="62">
        <f t="shared" ref="BM211" si="4651">FLOOR(IF(OR(BM206=0,BM206=1),IF(BM210&gt;BM207,BM207,IF(BM204&gt;=BM210,BM210,BM204)+0.00000001),IF(BM208&gt;=BM207,BM207-BL209,BM208-BL209)+0.00000001),1)</f>
        <v>0</v>
      </c>
      <c r="BN211" s="62">
        <f t="shared" ref="BN211" si="4652">FLOOR(IF(OR(BN206=0,BN206=1),IF(BN210&gt;BN207,BN207,IF(BN204&gt;=BN210,BN210,BN204)+0.00000001),IF(BN208&gt;=BN207,BN207-BM209,BN208-BM209)+0.00000001),1)</f>
        <v>0</v>
      </c>
      <c r="BO211" s="62">
        <f t="shared" ref="BO211" si="4653">FLOOR(IF(OR(BO206=0,BO206=1),IF(BO210&gt;BO207,BO207,IF(BO204&gt;=BO210,BO210,BO204)+0.00000001),IF(BO208&gt;=BO207,BO207-BN209,BO208-BN209)+0.00000001),1)</f>
        <v>0</v>
      </c>
      <c r="BP211" s="62">
        <f t="shared" ref="BP211" si="4654">FLOOR(IF(OR(BP206=0,BP206=1),IF(BP210&gt;BP207,BP207,IF(BP204&gt;=BP210,BP210,BP204)+0.00000001),IF(BP208&gt;=BP207,BP207-BO209,BP208-BO209)+0.00000001),1)</f>
        <v>0</v>
      </c>
      <c r="BQ211" s="62">
        <f t="shared" ref="BQ211" si="4655">FLOOR(IF(OR(BQ206=0,BQ206=1),IF(BQ210&gt;BQ207,BQ207,IF(BQ204&gt;=BQ210,BQ210,BQ204)+0.00000001),IF(BQ208&gt;=BQ207,BQ207-BP209,BQ208-BP209)+0.00000001),1)</f>
        <v>0</v>
      </c>
      <c r="BR211" s="62">
        <f t="shared" ref="BR211" si="4656">FLOOR(IF(OR(BR206=0,BR206=1),IF(BR210&gt;BR207,BR207,IF(BR204&gt;=BR210,BR210,BR204)+0.00000001),IF(BR208&gt;=BR207,BR207-BQ209,BR208-BQ209)+0.00000001),1)</f>
        <v>0</v>
      </c>
      <c r="BS211" s="62">
        <f t="shared" ref="BS211" si="4657">FLOOR(IF(OR(BS206=0,BS206=1),IF(BS210&gt;BS207,BS207,IF(BS204&gt;=BS210,BS210,BS204)+0.00000001),IF(BS208&gt;=BS207,BS207-BR209,BS208-BR209)+0.00000001),1)</f>
        <v>0</v>
      </c>
      <c r="BT211" s="62">
        <f t="shared" ref="BT211" si="4658">FLOOR(IF(OR(BT206=0,BT206=1),IF(BT210&gt;BT207,BT207,IF(BT204&gt;=BT210,BT210,BT204)+0.00000001),IF(BT208&gt;=BT207,BT207-BS209,BT208-BS209)+0.00000001),1)</f>
        <v>0</v>
      </c>
      <c r="BU211" s="62">
        <f t="shared" ref="BU211" si="4659">FLOOR(IF(OR(BU206=0,BU206=1),IF(BU210&gt;BU207,BU207,IF(BU204&gt;=BU210,BU210,BU204)+0.00000001),IF(BU208&gt;=BU207,BU207-BT209,BU208-BT209)+0.00000001),1)</f>
        <v>0</v>
      </c>
      <c r="BV211" s="62">
        <f t="shared" ref="BV211" si="4660">FLOOR(IF(OR(BV206=0,BV206=1),IF(BV210&gt;BV207,BV207,IF(BV204&gt;=BV210,BV210,BV204)+0.00000001),IF(BV208&gt;=BV207,BV207-BU209,BV208-BU209)+0.00000001),1)</f>
        <v>0</v>
      </c>
      <c r="BW211" s="62">
        <f t="shared" ref="BW211" si="4661">FLOOR(IF(OR(BW206=0,BW206=1),IF(BW210&gt;BW207,BW207,IF(BW204&gt;=BW210,BW210,BW204)+0.00000001),IF(BW208&gt;=BW207,BW207-BV209,BW208-BV209)+0.00000001),1)</f>
        <v>0</v>
      </c>
      <c r="BX211" s="62">
        <f t="shared" ref="BX211" si="4662">FLOOR(IF(OR(BX206=0,BX206=1),IF(BX210&gt;BX207,BX207,IF(BX204&gt;=BX210,BX210,BX204)+0.00000001),IF(BX208&gt;=BX207,BX207-BW209,BX208-BW209)+0.00000001),1)</f>
        <v>0</v>
      </c>
      <c r="BY211" s="298"/>
      <c r="BZ211" s="300"/>
      <c r="CA211" s="302"/>
      <c r="CB211" s="302"/>
    </row>
    <row r="212" spans="1:96" s="98" customFormat="1" ht="25.2" customHeight="1" thickBot="1" x14ac:dyDescent="0.35">
      <c r="A212" s="97"/>
      <c r="B212" s="120"/>
      <c r="C212" s="63"/>
      <c r="D212" s="63"/>
      <c r="E212" s="63"/>
      <c r="F212" s="63"/>
      <c r="G212" s="63"/>
      <c r="H212" s="63"/>
      <c r="I212" s="63"/>
      <c r="J212" s="63"/>
      <c r="K212" s="63"/>
      <c r="L212" s="64"/>
      <c r="M212" s="7"/>
      <c r="N212" s="161"/>
      <c r="P212" s="175" t="s">
        <v>156</v>
      </c>
      <c r="Q212" s="203">
        <f>IF(Q211=0,0,Q211*$J$16)</f>
        <v>0</v>
      </c>
      <c r="R212" s="203">
        <f t="shared" ref="R212:BX212" si="4663">IF(R211=0,0,R211*$J$16)</f>
        <v>0</v>
      </c>
      <c r="S212" s="203">
        <f t="shared" si="4663"/>
        <v>0</v>
      </c>
      <c r="T212" s="203">
        <f t="shared" si="4663"/>
        <v>0</v>
      </c>
      <c r="U212" s="203">
        <f t="shared" si="4663"/>
        <v>0</v>
      </c>
      <c r="V212" s="203">
        <f t="shared" si="4663"/>
        <v>0</v>
      </c>
      <c r="W212" s="203">
        <f t="shared" si="4663"/>
        <v>0</v>
      </c>
      <c r="X212" s="203">
        <f t="shared" si="4663"/>
        <v>0</v>
      </c>
      <c r="Y212" s="203">
        <f t="shared" si="4663"/>
        <v>0</v>
      </c>
      <c r="Z212" s="203">
        <f t="shared" si="4663"/>
        <v>0</v>
      </c>
      <c r="AA212" s="203">
        <f t="shared" si="4663"/>
        <v>0</v>
      </c>
      <c r="AB212" s="203">
        <f t="shared" si="4663"/>
        <v>0</v>
      </c>
      <c r="AC212" s="203">
        <f t="shared" si="4663"/>
        <v>0</v>
      </c>
      <c r="AD212" s="203">
        <f t="shared" si="4663"/>
        <v>0</v>
      </c>
      <c r="AE212" s="203">
        <f t="shared" si="4663"/>
        <v>0</v>
      </c>
      <c r="AF212" s="203">
        <f t="shared" si="4663"/>
        <v>0</v>
      </c>
      <c r="AG212" s="203">
        <f t="shared" si="4663"/>
        <v>0</v>
      </c>
      <c r="AH212" s="203">
        <f t="shared" si="4663"/>
        <v>0</v>
      </c>
      <c r="AI212" s="203">
        <f t="shared" si="4663"/>
        <v>0</v>
      </c>
      <c r="AJ212" s="203">
        <f t="shared" si="4663"/>
        <v>0</v>
      </c>
      <c r="AK212" s="203">
        <f t="shared" si="4663"/>
        <v>0</v>
      </c>
      <c r="AL212" s="203">
        <f t="shared" si="4663"/>
        <v>0</v>
      </c>
      <c r="AM212" s="203">
        <f t="shared" si="4663"/>
        <v>0</v>
      </c>
      <c r="AN212" s="203">
        <f t="shared" si="4663"/>
        <v>0</v>
      </c>
      <c r="AO212" s="203">
        <f t="shared" si="4663"/>
        <v>0</v>
      </c>
      <c r="AP212" s="203">
        <f t="shared" si="4663"/>
        <v>0</v>
      </c>
      <c r="AQ212" s="203">
        <f t="shared" si="4663"/>
        <v>0</v>
      </c>
      <c r="AR212" s="203">
        <f t="shared" si="4663"/>
        <v>0</v>
      </c>
      <c r="AS212" s="203">
        <f t="shared" si="4663"/>
        <v>0</v>
      </c>
      <c r="AT212" s="203">
        <f t="shared" si="4663"/>
        <v>0</v>
      </c>
      <c r="AU212" s="203">
        <f t="shared" si="4663"/>
        <v>0</v>
      </c>
      <c r="AV212" s="203">
        <f t="shared" si="4663"/>
        <v>0</v>
      </c>
      <c r="AW212" s="203">
        <f t="shared" si="4663"/>
        <v>0</v>
      </c>
      <c r="AX212" s="203">
        <f t="shared" si="4663"/>
        <v>0</v>
      </c>
      <c r="AY212" s="203">
        <f t="shared" si="4663"/>
        <v>0</v>
      </c>
      <c r="AZ212" s="203">
        <f t="shared" si="4663"/>
        <v>0</v>
      </c>
      <c r="BA212" s="203">
        <f t="shared" si="4663"/>
        <v>0</v>
      </c>
      <c r="BB212" s="203">
        <f t="shared" si="4663"/>
        <v>0</v>
      </c>
      <c r="BC212" s="203">
        <f t="shared" si="4663"/>
        <v>0</v>
      </c>
      <c r="BD212" s="203">
        <f t="shared" si="4663"/>
        <v>0</v>
      </c>
      <c r="BE212" s="203">
        <f t="shared" si="4663"/>
        <v>0</v>
      </c>
      <c r="BF212" s="203">
        <f t="shared" si="4663"/>
        <v>0</v>
      </c>
      <c r="BG212" s="203">
        <f t="shared" si="4663"/>
        <v>0</v>
      </c>
      <c r="BH212" s="203">
        <f t="shared" si="4663"/>
        <v>0</v>
      </c>
      <c r="BI212" s="203">
        <f t="shared" si="4663"/>
        <v>0</v>
      </c>
      <c r="BJ212" s="203">
        <f t="shared" si="4663"/>
        <v>0</v>
      </c>
      <c r="BK212" s="203">
        <f t="shared" si="4663"/>
        <v>0</v>
      </c>
      <c r="BL212" s="203">
        <f t="shared" si="4663"/>
        <v>0</v>
      </c>
      <c r="BM212" s="203">
        <f t="shared" si="4663"/>
        <v>0</v>
      </c>
      <c r="BN212" s="203">
        <f t="shared" si="4663"/>
        <v>0</v>
      </c>
      <c r="BO212" s="203">
        <f t="shared" si="4663"/>
        <v>0</v>
      </c>
      <c r="BP212" s="203">
        <f t="shared" si="4663"/>
        <v>0</v>
      </c>
      <c r="BQ212" s="203">
        <f t="shared" si="4663"/>
        <v>0</v>
      </c>
      <c r="BR212" s="203">
        <f t="shared" si="4663"/>
        <v>0</v>
      </c>
      <c r="BS212" s="203">
        <f t="shared" si="4663"/>
        <v>0</v>
      </c>
      <c r="BT212" s="203">
        <f t="shared" si="4663"/>
        <v>0</v>
      </c>
      <c r="BU212" s="203">
        <f t="shared" si="4663"/>
        <v>0</v>
      </c>
      <c r="BV212" s="203">
        <f t="shared" si="4663"/>
        <v>0</v>
      </c>
      <c r="BW212" s="203">
        <f t="shared" si="4663"/>
        <v>0</v>
      </c>
      <c r="BX212" s="203">
        <f t="shared" si="4663"/>
        <v>0</v>
      </c>
      <c r="BY212" s="299"/>
      <c r="BZ212" s="301"/>
      <c r="CA212" s="303"/>
      <c r="CB212" s="303"/>
      <c r="CD212" s="146">
        <f>SUMIFS($Q212:$BX212,$Q202:$BX202,"1. ZoR")</f>
        <v>0</v>
      </c>
      <c r="CE212" s="146">
        <f>SUMIFS($Q212:$BX212,$Q202:$BX202,"2. ZoR")</f>
        <v>0</v>
      </c>
      <c r="CF212" s="146">
        <f>SUMIFS($Q212:$BX212,$Q202:$BX202,"3. ZoR")</f>
        <v>0</v>
      </c>
      <c r="CG212" s="146">
        <f>SUMIFS($Q212:$BX212,$Q202:$BX202,"4. ZoR")</f>
        <v>0</v>
      </c>
      <c r="CH212" s="146">
        <f>SUMIFS($Q212:$BX212,$Q202:$BX202,"5. ZoR")</f>
        <v>0</v>
      </c>
      <c r="CI212" s="146">
        <f>SUMIFS($Q212:$BX212,$Q202:$BX202,"6. ZoR")</f>
        <v>0</v>
      </c>
      <c r="CJ212" s="146">
        <f>SUMIFS($Q212:$BX212,$Q202:$BX202,"7. ZoR")</f>
        <v>0</v>
      </c>
      <c r="CK212" s="146">
        <f>SUMIFS($Q212:$BX212,$Q202:$BX202,"8. ZoR")</f>
        <v>0</v>
      </c>
      <c r="CL212" s="146">
        <f>SUMIFS($Q212:$BX212,$Q202:$BX202,"9. ZoR")</f>
        <v>0</v>
      </c>
      <c r="CM212" s="146">
        <f>SUMIFS($Q212:$BX212,$Q202:$BX202,"10. ZoR")</f>
        <v>0</v>
      </c>
      <c r="CN212" s="146">
        <f>SUMIFS($Q212:$BX212,$Q202:$BX202,"11. ZoR")</f>
        <v>0</v>
      </c>
      <c r="CO212" s="146">
        <f>SUMIFS($Q212:$BX212,$Q202:$BX202,"12. ZoR")</f>
        <v>0</v>
      </c>
      <c r="CP212" s="146">
        <f>SUMIFS($Q212:$BX212,$Q202:$BX202,"13. ZoR")</f>
        <v>0</v>
      </c>
      <c r="CQ212" s="146">
        <f>SUMIFS($Q212:$BX212,$Q202:$BX202,"14. ZoR")</f>
        <v>0</v>
      </c>
      <c r="CR212" s="146">
        <f>SUMIFS($Q212:$BX212,$Q202:$BX202,"15. ZoR")</f>
        <v>0</v>
      </c>
    </row>
    <row r="213" spans="1:96" ht="15" thickBot="1" x14ac:dyDescent="0.35"/>
    <row r="214" spans="1:96" s="98" customFormat="1" ht="69.599999999999994" customHeight="1" thickBot="1" x14ac:dyDescent="0.35">
      <c r="A214" s="229"/>
      <c r="B214" s="112"/>
      <c r="C214" s="304" t="s">
        <v>1</v>
      </c>
      <c r="D214" s="113"/>
      <c r="E214" s="122" t="s">
        <v>198</v>
      </c>
      <c r="F214" s="122" t="s">
        <v>200</v>
      </c>
      <c r="G214" s="114" t="s">
        <v>93</v>
      </c>
      <c r="H214" s="114" t="s">
        <v>94</v>
      </c>
      <c r="I214" s="114" t="s">
        <v>229</v>
      </c>
      <c r="J214" s="114" t="s">
        <v>206</v>
      </c>
      <c r="K214" s="114" t="s">
        <v>208</v>
      </c>
      <c r="L214" s="129" t="s">
        <v>0</v>
      </c>
      <c r="M214" s="7"/>
      <c r="N214" s="115">
        <v>208002</v>
      </c>
      <c r="P214" s="162" t="s">
        <v>129</v>
      </c>
      <c r="Q214" s="76" t="s">
        <v>3</v>
      </c>
      <c r="R214" s="76" t="s">
        <v>4</v>
      </c>
      <c r="S214" s="76" t="s">
        <v>5</v>
      </c>
      <c r="T214" s="76" t="s">
        <v>6</v>
      </c>
      <c r="U214" s="76" t="s">
        <v>7</v>
      </c>
      <c r="V214" s="76" t="s">
        <v>8</v>
      </c>
      <c r="W214" s="76" t="s">
        <v>9</v>
      </c>
      <c r="X214" s="76" t="s">
        <v>10</v>
      </c>
      <c r="Y214" s="76" t="s">
        <v>11</v>
      </c>
      <c r="Z214" s="76" t="s">
        <v>12</v>
      </c>
      <c r="AA214" s="76" t="s">
        <v>13</v>
      </c>
      <c r="AB214" s="76" t="s">
        <v>14</v>
      </c>
      <c r="AC214" s="76" t="s">
        <v>15</v>
      </c>
      <c r="AD214" s="76" t="s">
        <v>16</v>
      </c>
      <c r="AE214" s="76" t="s">
        <v>17</v>
      </c>
      <c r="AF214" s="76" t="s">
        <v>18</v>
      </c>
      <c r="AG214" s="76" t="s">
        <v>19</v>
      </c>
      <c r="AH214" s="76" t="s">
        <v>20</v>
      </c>
      <c r="AI214" s="76" t="s">
        <v>21</v>
      </c>
      <c r="AJ214" s="76" t="s">
        <v>22</v>
      </c>
      <c r="AK214" s="76" t="s">
        <v>23</v>
      </c>
      <c r="AL214" s="76" t="s">
        <v>24</v>
      </c>
      <c r="AM214" s="76" t="s">
        <v>25</v>
      </c>
      <c r="AN214" s="76" t="s">
        <v>26</v>
      </c>
      <c r="AO214" s="76" t="s">
        <v>27</v>
      </c>
      <c r="AP214" s="76" t="s">
        <v>28</v>
      </c>
      <c r="AQ214" s="76" t="s">
        <v>29</v>
      </c>
      <c r="AR214" s="76" t="s">
        <v>30</v>
      </c>
      <c r="AS214" s="76" t="s">
        <v>31</v>
      </c>
      <c r="AT214" s="76" t="s">
        <v>32</v>
      </c>
      <c r="AU214" s="76" t="s">
        <v>33</v>
      </c>
      <c r="AV214" s="76" t="s">
        <v>34</v>
      </c>
      <c r="AW214" s="76" t="s">
        <v>35</v>
      </c>
      <c r="AX214" s="76" t="s">
        <v>36</v>
      </c>
      <c r="AY214" s="76" t="s">
        <v>37</v>
      </c>
      <c r="AZ214" s="76" t="s">
        <v>38</v>
      </c>
      <c r="BA214" s="76" t="s">
        <v>39</v>
      </c>
      <c r="BB214" s="76" t="s">
        <v>40</v>
      </c>
      <c r="BC214" s="76" t="s">
        <v>41</v>
      </c>
      <c r="BD214" s="76" t="s">
        <v>42</v>
      </c>
      <c r="BE214" s="76" t="s">
        <v>43</v>
      </c>
      <c r="BF214" s="76" t="s">
        <v>44</v>
      </c>
      <c r="BG214" s="76" t="s">
        <v>45</v>
      </c>
      <c r="BH214" s="76" t="s">
        <v>46</v>
      </c>
      <c r="BI214" s="76" t="s">
        <v>47</v>
      </c>
      <c r="BJ214" s="76" t="s">
        <v>48</v>
      </c>
      <c r="BK214" s="76" t="s">
        <v>49</v>
      </c>
      <c r="BL214" s="76" t="s">
        <v>50</v>
      </c>
      <c r="BM214" s="76" t="s">
        <v>51</v>
      </c>
      <c r="BN214" s="76" t="s">
        <v>52</v>
      </c>
      <c r="BO214" s="76" t="s">
        <v>130</v>
      </c>
      <c r="BP214" s="76" t="s">
        <v>131</v>
      </c>
      <c r="BQ214" s="76" t="s">
        <v>132</v>
      </c>
      <c r="BR214" s="76" t="s">
        <v>133</v>
      </c>
      <c r="BS214" s="76" t="s">
        <v>134</v>
      </c>
      <c r="BT214" s="76" t="s">
        <v>135</v>
      </c>
      <c r="BU214" s="76" t="s">
        <v>136</v>
      </c>
      <c r="BV214" s="76" t="s">
        <v>137</v>
      </c>
      <c r="BW214" s="76" t="s">
        <v>138</v>
      </c>
      <c r="BX214" s="76" t="s">
        <v>139</v>
      </c>
      <c r="BY214" s="125" t="s">
        <v>174</v>
      </c>
      <c r="BZ214" s="126" t="s">
        <v>175</v>
      </c>
      <c r="CA214" s="126" t="s">
        <v>157</v>
      </c>
      <c r="CB214" s="126" t="s">
        <v>237</v>
      </c>
      <c r="CD214" s="306" t="s">
        <v>222</v>
      </c>
      <c r="CE214" s="307"/>
      <c r="CF214" s="307"/>
      <c r="CG214" s="307"/>
      <c r="CH214" s="307"/>
      <c r="CI214" s="307"/>
      <c r="CJ214" s="307"/>
      <c r="CK214" s="307"/>
      <c r="CL214" s="307"/>
      <c r="CM214" s="307"/>
      <c r="CN214" s="307"/>
      <c r="CO214" s="307"/>
      <c r="CP214" s="307"/>
      <c r="CQ214" s="307"/>
      <c r="CR214" s="307"/>
    </row>
    <row r="215" spans="1:96" s="98" customFormat="1" ht="21" hidden="1" customHeight="1" x14ac:dyDescent="0.3">
      <c r="A215" s="230"/>
      <c r="B215" s="105"/>
      <c r="C215" s="305"/>
      <c r="D215" s="116"/>
      <c r="E215" s="116"/>
      <c r="F215" s="116"/>
      <c r="G215" s="308" t="s">
        <v>235</v>
      </c>
      <c r="H215" s="308" t="s">
        <v>95</v>
      </c>
      <c r="I215" s="309" t="s">
        <v>199</v>
      </c>
      <c r="J215" s="309" t="s">
        <v>207</v>
      </c>
      <c r="K215" s="128"/>
      <c r="L215" s="311" t="s">
        <v>92</v>
      </c>
      <c r="M215" s="7"/>
      <c r="N215" s="313" t="s">
        <v>2</v>
      </c>
      <c r="P215" s="77"/>
      <c r="Q215" s="67">
        <f>MONTH(Úvod!$F$10)</f>
        <v>1</v>
      </c>
      <c r="R215" s="68">
        <f t="shared" ref="R215" si="4664">IF(Q215=12,1,Q215+1)</f>
        <v>2</v>
      </c>
      <c r="S215" s="68">
        <f t="shared" ref="S215" si="4665">IF(R215=12,1,R215+1)</f>
        <v>3</v>
      </c>
      <c r="T215" s="69">
        <f t="shared" ref="T215" si="4666">IF(S215=12,1,S215+1)</f>
        <v>4</v>
      </c>
      <c r="U215" s="69">
        <f t="shared" ref="U215" si="4667">IF(T215=12,1,T215+1)</f>
        <v>5</v>
      </c>
      <c r="V215" s="69">
        <f t="shared" ref="V215" si="4668">IF(U215=12,1,U215+1)</f>
        <v>6</v>
      </c>
      <c r="W215" s="69">
        <f t="shared" ref="W215" si="4669">IF(V215=12,1,V215+1)</f>
        <v>7</v>
      </c>
      <c r="X215" s="69">
        <f t="shared" ref="X215" si="4670">IF(W215=12,1,W215+1)</f>
        <v>8</v>
      </c>
      <c r="Y215" s="69">
        <f t="shared" ref="Y215" si="4671">IF(X215=12,1,X215+1)</f>
        <v>9</v>
      </c>
      <c r="Z215" s="69">
        <f>IF(Y215=12,1,Y215+1)</f>
        <v>10</v>
      </c>
      <c r="AA215" s="69">
        <f t="shared" ref="AA215" si="4672">IF(Z215=12,1,Z215+1)</f>
        <v>11</v>
      </c>
      <c r="AB215" s="69">
        <f t="shared" ref="AB215" si="4673">IF(AA215=12,1,AA215+1)</f>
        <v>12</v>
      </c>
      <c r="AC215" s="69">
        <f t="shared" ref="AC215" si="4674">IF(AB215=12,1,AB215+1)</f>
        <v>1</v>
      </c>
      <c r="AD215" s="69">
        <f t="shared" ref="AD215" si="4675">IF(AC215=12,1,AC215+1)</f>
        <v>2</v>
      </c>
      <c r="AE215" s="69">
        <f t="shared" ref="AE215" si="4676">IF(AD215=12,1,AD215+1)</f>
        <v>3</v>
      </c>
      <c r="AF215" s="69">
        <f t="shared" ref="AF215" si="4677">IF(AE215=12,1,AE215+1)</f>
        <v>4</v>
      </c>
      <c r="AG215" s="69">
        <f t="shared" ref="AG215" si="4678">IF(AF215=12,1,AF215+1)</f>
        <v>5</v>
      </c>
      <c r="AH215" s="69">
        <f t="shared" ref="AH215" si="4679">IF(AG215=12,1,AG215+1)</f>
        <v>6</v>
      </c>
      <c r="AI215" s="69">
        <f>IF(AH215=12,1,AH215+1)</f>
        <v>7</v>
      </c>
      <c r="AJ215" s="69">
        <f t="shared" ref="AJ215" si="4680">IF(AI215=12,1,AI215+1)</f>
        <v>8</v>
      </c>
      <c r="AK215" s="69">
        <f t="shared" ref="AK215" si="4681">IF(AJ215=12,1,AJ215+1)</f>
        <v>9</v>
      </c>
      <c r="AL215" s="69">
        <f t="shared" ref="AL215" si="4682">IF(AK215=12,1,AK215+1)</f>
        <v>10</v>
      </c>
      <c r="AM215" s="69">
        <f t="shared" ref="AM215" si="4683">IF(AL215=12,1,AL215+1)</f>
        <v>11</v>
      </c>
      <c r="AN215" s="69">
        <f t="shared" ref="AN215" si="4684">IF(AM215=12,1,AM215+1)</f>
        <v>12</v>
      </c>
      <c r="AO215" s="69">
        <f t="shared" ref="AO215" si="4685">IF(AN215=12,1,AN215+1)</f>
        <v>1</v>
      </c>
      <c r="AP215" s="69">
        <f t="shared" ref="AP215" si="4686">IF(AO215=12,1,AO215+1)</f>
        <v>2</v>
      </c>
      <c r="AQ215" s="69">
        <f t="shared" ref="AQ215" si="4687">IF(AP215=12,1,AP215+1)</f>
        <v>3</v>
      </c>
      <c r="AR215" s="69">
        <f t="shared" ref="AR215" si="4688">IF(AQ215=12,1,AQ215+1)</f>
        <v>4</v>
      </c>
      <c r="AS215" s="69">
        <f t="shared" ref="AS215" si="4689">IF(AR215=12,1,AR215+1)</f>
        <v>5</v>
      </c>
      <c r="AT215" s="69">
        <f t="shared" ref="AT215" si="4690">IF(AS215=12,1,AS215+1)</f>
        <v>6</v>
      </c>
      <c r="AU215" s="69">
        <f t="shared" ref="AU215" si="4691">IF(AT215=12,1,AT215+1)</f>
        <v>7</v>
      </c>
      <c r="AV215" s="69">
        <f t="shared" ref="AV215" si="4692">IF(AU215=12,1,AU215+1)</f>
        <v>8</v>
      </c>
      <c r="AW215" s="69">
        <f t="shared" ref="AW215" si="4693">IF(AV215=12,1,AV215+1)</f>
        <v>9</v>
      </c>
      <c r="AX215" s="69">
        <f t="shared" ref="AX215" si="4694">IF(AW215=12,1,AW215+1)</f>
        <v>10</v>
      </c>
      <c r="AY215" s="69">
        <f t="shared" ref="AY215" si="4695">IF(AX215=12,1,AX215+1)</f>
        <v>11</v>
      </c>
      <c r="AZ215" s="69">
        <f t="shared" ref="AZ215" si="4696">IF(AY215=12,1,AY215+1)</f>
        <v>12</v>
      </c>
      <c r="BA215" s="69">
        <f t="shared" ref="BA215" si="4697">IF(AZ215=12,1,AZ215+1)</f>
        <v>1</v>
      </c>
      <c r="BB215" s="69">
        <f t="shared" ref="BB215" si="4698">IF(BA215=12,1,BA215+1)</f>
        <v>2</v>
      </c>
      <c r="BC215" s="69">
        <f t="shared" ref="BC215" si="4699">IF(BB215=12,1,BB215+1)</f>
        <v>3</v>
      </c>
      <c r="BD215" s="69">
        <f t="shared" ref="BD215" si="4700">IF(BC215=12,1,BC215+1)</f>
        <v>4</v>
      </c>
      <c r="BE215" s="69">
        <f t="shared" ref="BE215" si="4701">IF(BD215=12,1,BD215+1)</f>
        <v>5</v>
      </c>
      <c r="BF215" s="69">
        <f t="shared" ref="BF215" si="4702">IF(BE215=12,1,BE215+1)</f>
        <v>6</v>
      </c>
      <c r="BG215" s="69">
        <f t="shared" ref="BG215" si="4703">IF(BF215=12,1,BF215+1)</f>
        <v>7</v>
      </c>
      <c r="BH215" s="69">
        <f t="shared" ref="BH215" si="4704">IF(BG215=12,1,BG215+1)</f>
        <v>8</v>
      </c>
      <c r="BI215" s="69">
        <f t="shared" ref="BI215" si="4705">IF(BH215=12,1,BH215+1)</f>
        <v>9</v>
      </c>
      <c r="BJ215" s="69">
        <f t="shared" ref="BJ215" si="4706">IF(BI215=12,1,BI215+1)</f>
        <v>10</v>
      </c>
      <c r="BK215" s="69">
        <f t="shared" ref="BK215" si="4707">IF(BJ215=12,1,BJ215+1)</f>
        <v>11</v>
      </c>
      <c r="BL215" s="69">
        <f t="shared" ref="BL215" si="4708">IF(BK215=12,1,BK215+1)</f>
        <v>12</v>
      </c>
      <c r="BM215" s="69">
        <f t="shared" ref="BM215" si="4709">IF(BL215=12,1,BL215+1)</f>
        <v>1</v>
      </c>
      <c r="BN215" s="69">
        <f t="shared" ref="BN215" si="4710">IF(BM215=12,1,BM215+1)</f>
        <v>2</v>
      </c>
      <c r="BO215" s="69">
        <f t="shared" ref="BO215" si="4711">IF(BN215=12,1,BN215+1)</f>
        <v>3</v>
      </c>
      <c r="BP215" s="69">
        <f t="shared" ref="BP215" si="4712">IF(BO215=12,1,BO215+1)</f>
        <v>4</v>
      </c>
      <c r="BQ215" s="69">
        <f t="shared" ref="BQ215" si="4713">IF(BP215=12,1,BP215+1)</f>
        <v>5</v>
      </c>
      <c r="BR215" s="69">
        <f t="shared" ref="BR215" si="4714">IF(BQ215=12,1,BQ215+1)</f>
        <v>6</v>
      </c>
      <c r="BS215" s="69">
        <f t="shared" ref="BS215" si="4715">IF(BR215=12,1,BR215+1)</f>
        <v>7</v>
      </c>
      <c r="BT215" s="69">
        <f t="shared" ref="BT215" si="4716">IF(BS215=12,1,BS215+1)</f>
        <v>8</v>
      </c>
      <c r="BU215" s="69">
        <f t="shared" ref="BU215" si="4717">IF(BT215=12,1,BT215+1)</f>
        <v>9</v>
      </c>
      <c r="BV215" s="69">
        <f t="shared" ref="BV215" si="4718">IF(BU215=12,1,BU215+1)</f>
        <v>10</v>
      </c>
      <c r="BW215" s="69">
        <f t="shared" ref="BW215" si="4719">IF(BV215=12,1,BV215+1)</f>
        <v>11</v>
      </c>
      <c r="BX215" s="69">
        <f t="shared" ref="BX215" si="4720">IF(BW215=12,1,BW215+1)</f>
        <v>12</v>
      </c>
      <c r="BY215" s="74"/>
      <c r="BZ215" s="71"/>
      <c r="CA215" s="71"/>
      <c r="CB215" s="71"/>
    </row>
    <row r="216" spans="1:96" s="98" customFormat="1" ht="18" hidden="1" customHeight="1" x14ac:dyDescent="0.3">
      <c r="A216" s="230"/>
      <c r="B216" s="105"/>
      <c r="C216" s="305"/>
      <c r="D216" s="116"/>
      <c r="E216" s="116"/>
      <c r="F216" s="116"/>
      <c r="G216" s="308"/>
      <c r="H216" s="308"/>
      <c r="I216" s="309"/>
      <c r="J216" s="309"/>
      <c r="K216" s="128"/>
      <c r="L216" s="311"/>
      <c r="M216" s="7"/>
      <c r="N216" s="314"/>
      <c r="P216" s="70"/>
      <c r="Q216" s="53">
        <f t="shared" ref="Q216:BX216" si="4721">VALUE(_xlfn.CONCAT(Q215,".",Q218))</f>
        <v>1</v>
      </c>
      <c r="R216" s="66">
        <f t="shared" si="4721"/>
        <v>32</v>
      </c>
      <c r="S216" s="66">
        <f t="shared" si="4721"/>
        <v>61</v>
      </c>
      <c r="T216" s="66">
        <f t="shared" si="4721"/>
        <v>92</v>
      </c>
      <c r="U216" s="66">
        <f t="shared" si="4721"/>
        <v>122</v>
      </c>
      <c r="V216" s="66">
        <f t="shared" si="4721"/>
        <v>153</v>
      </c>
      <c r="W216" s="66">
        <f t="shared" si="4721"/>
        <v>183</v>
      </c>
      <c r="X216" s="66">
        <f t="shared" si="4721"/>
        <v>214</v>
      </c>
      <c r="Y216" s="66">
        <f t="shared" si="4721"/>
        <v>245</v>
      </c>
      <c r="Z216" s="66">
        <f t="shared" si="4721"/>
        <v>275</v>
      </c>
      <c r="AA216" s="66">
        <f t="shared" si="4721"/>
        <v>306</v>
      </c>
      <c r="AB216" s="66">
        <f t="shared" si="4721"/>
        <v>336</v>
      </c>
      <c r="AC216" s="66">
        <f t="shared" si="4721"/>
        <v>367</v>
      </c>
      <c r="AD216" s="66">
        <f t="shared" si="4721"/>
        <v>398</v>
      </c>
      <c r="AE216" s="66">
        <f t="shared" si="4721"/>
        <v>426</v>
      </c>
      <c r="AF216" s="66">
        <f t="shared" si="4721"/>
        <v>457</v>
      </c>
      <c r="AG216" s="66">
        <f t="shared" si="4721"/>
        <v>487</v>
      </c>
      <c r="AH216" s="66">
        <f t="shared" si="4721"/>
        <v>518</v>
      </c>
      <c r="AI216" s="66">
        <f t="shared" si="4721"/>
        <v>548</v>
      </c>
      <c r="AJ216" s="66">
        <f t="shared" si="4721"/>
        <v>579</v>
      </c>
      <c r="AK216" s="66">
        <f t="shared" si="4721"/>
        <v>610</v>
      </c>
      <c r="AL216" s="66">
        <f t="shared" si="4721"/>
        <v>640</v>
      </c>
      <c r="AM216" s="66">
        <f t="shared" si="4721"/>
        <v>671</v>
      </c>
      <c r="AN216" s="66">
        <f t="shared" si="4721"/>
        <v>701</v>
      </c>
      <c r="AO216" s="66">
        <f t="shared" si="4721"/>
        <v>732</v>
      </c>
      <c r="AP216" s="66">
        <f t="shared" si="4721"/>
        <v>763</v>
      </c>
      <c r="AQ216" s="66">
        <f t="shared" si="4721"/>
        <v>791</v>
      </c>
      <c r="AR216" s="66">
        <f t="shared" si="4721"/>
        <v>822</v>
      </c>
      <c r="AS216" s="66">
        <f t="shared" si="4721"/>
        <v>852</v>
      </c>
      <c r="AT216" s="66">
        <f t="shared" si="4721"/>
        <v>883</v>
      </c>
      <c r="AU216" s="66">
        <f t="shared" si="4721"/>
        <v>913</v>
      </c>
      <c r="AV216" s="66">
        <f t="shared" si="4721"/>
        <v>944</v>
      </c>
      <c r="AW216" s="66">
        <f t="shared" si="4721"/>
        <v>975</v>
      </c>
      <c r="AX216" s="66">
        <f t="shared" si="4721"/>
        <v>1005</v>
      </c>
      <c r="AY216" s="66">
        <f t="shared" si="4721"/>
        <v>1036</v>
      </c>
      <c r="AZ216" s="66">
        <f t="shared" si="4721"/>
        <v>1066</v>
      </c>
      <c r="BA216" s="66">
        <f t="shared" si="4721"/>
        <v>1097</v>
      </c>
      <c r="BB216" s="66">
        <f t="shared" si="4721"/>
        <v>1128</v>
      </c>
      <c r="BC216" s="66">
        <f t="shared" si="4721"/>
        <v>1156</v>
      </c>
      <c r="BD216" s="66">
        <f t="shared" si="4721"/>
        <v>1187</v>
      </c>
      <c r="BE216" s="66">
        <f t="shared" si="4721"/>
        <v>1217</v>
      </c>
      <c r="BF216" s="66">
        <f t="shared" si="4721"/>
        <v>1248</v>
      </c>
      <c r="BG216" s="66">
        <f t="shared" si="4721"/>
        <v>1278</v>
      </c>
      <c r="BH216" s="66">
        <f t="shared" si="4721"/>
        <v>1309</v>
      </c>
      <c r="BI216" s="66">
        <f t="shared" si="4721"/>
        <v>1340</v>
      </c>
      <c r="BJ216" s="66">
        <f t="shared" si="4721"/>
        <v>1370</v>
      </c>
      <c r="BK216" s="66">
        <f t="shared" si="4721"/>
        <v>1401</v>
      </c>
      <c r="BL216" s="66">
        <f t="shared" si="4721"/>
        <v>1431</v>
      </c>
      <c r="BM216" s="66">
        <f t="shared" si="4721"/>
        <v>1462</v>
      </c>
      <c r="BN216" s="66">
        <f t="shared" si="4721"/>
        <v>1493</v>
      </c>
      <c r="BO216" s="66">
        <f t="shared" si="4721"/>
        <v>1522</v>
      </c>
      <c r="BP216" s="66">
        <f t="shared" si="4721"/>
        <v>1553</v>
      </c>
      <c r="BQ216" s="66">
        <f t="shared" si="4721"/>
        <v>1583</v>
      </c>
      <c r="BR216" s="66">
        <f t="shared" si="4721"/>
        <v>1614</v>
      </c>
      <c r="BS216" s="66">
        <f t="shared" si="4721"/>
        <v>1644</v>
      </c>
      <c r="BT216" s="66">
        <f t="shared" si="4721"/>
        <v>1675</v>
      </c>
      <c r="BU216" s="66">
        <f t="shared" si="4721"/>
        <v>1706</v>
      </c>
      <c r="BV216" s="66">
        <f t="shared" si="4721"/>
        <v>1736</v>
      </c>
      <c r="BW216" s="66">
        <f t="shared" si="4721"/>
        <v>1767</v>
      </c>
      <c r="BX216" s="66">
        <f t="shared" si="4721"/>
        <v>1797</v>
      </c>
      <c r="BY216" s="75"/>
      <c r="BZ216" s="72"/>
      <c r="CA216" s="72"/>
      <c r="CB216" s="72"/>
    </row>
    <row r="217" spans="1:96" s="98" customFormat="1" ht="18" customHeight="1" x14ac:dyDescent="0.3">
      <c r="A217" s="230"/>
      <c r="B217" s="105"/>
      <c r="C217" s="305"/>
      <c r="D217" s="116"/>
      <c r="E217" s="309" t="s">
        <v>199</v>
      </c>
      <c r="F217" s="309" t="s">
        <v>199</v>
      </c>
      <c r="G217" s="308"/>
      <c r="H217" s="308"/>
      <c r="I217" s="309"/>
      <c r="J217" s="309"/>
      <c r="K217" s="309" t="s">
        <v>209</v>
      </c>
      <c r="L217" s="311"/>
      <c r="M217" s="7"/>
      <c r="N217" s="314"/>
      <c r="P217" s="70"/>
      <c r="Q217" s="54" t="str">
        <f>VLOOKUP(Q215,'Podpůrná data'!$J$13:$K$24,2)</f>
        <v>leden</v>
      </c>
      <c r="R217" s="54" t="str">
        <f>VLOOKUP(R215,'Podpůrná data'!$J$13:$K$24,2)</f>
        <v>únor</v>
      </c>
      <c r="S217" s="54" t="str">
        <f>VLOOKUP(S215,'Podpůrná data'!$J$13:$K$24,2)</f>
        <v>březen</v>
      </c>
      <c r="T217" s="54" t="str">
        <f>VLOOKUP(T215,'Podpůrná data'!$J$13:$K$24,2)</f>
        <v>duben</v>
      </c>
      <c r="U217" s="54" t="str">
        <f>VLOOKUP(U215,'Podpůrná data'!$J$13:$K$24,2)</f>
        <v>květen</v>
      </c>
      <c r="V217" s="54" t="str">
        <f>VLOOKUP(V215,'Podpůrná data'!$J$13:$K$24,2)</f>
        <v>červen</v>
      </c>
      <c r="W217" s="54" t="str">
        <f>VLOOKUP(W215,'Podpůrná data'!$J$13:$K$24,2)</f>
        <v>červenec</v>
      </c>
      <c r="X217" s="54" t="str">
        <f>VLOOKUP(X215,'Podpůrná data'!$J$13:$K$24,2)</f>
        <v>srpen</v>
      </c>
      <c r="Y217" s="54" t="str">
        <f>VLOOKUP(Y215,'Podpůrná data'!$J$13:$K$24,2)</f>
        <v>září</v>
      </c>
      <c r="Z217" s="54" t="str">
        <f>VLOOKUP(Z215,'Podpůrná data'!$J$13:$K$24,2)</f>
        <v>říjen</v>
      </c>
      <c r="AA217" s="54" t="str">
        <f>VLOOKUP(AA215,'Podpůrná data'!$J$13:$K$24,2)</f>
        <v>listopad</v>
      </c>
      <c r="AB217" s="54" t="str">
        <f>VLOOKUP(AB215,'Podpůrná data'!$J$13:$K$24,2)</f>
        <v>prosinec</v>
      </c>
      <c r="AC217" s="54" t="str">
        <f>VLOOKUP(AC215,'Podpůrná data'!$J$13:$K$24,2)</f>
        <v>leden</v>
      </c>
      <c r="AD217" s="54" t="str">
        <f>VLOOKUP(AD215,'Podpůrná data'!$J$13:$K$24,2)</f>
        <v>únor</v>
      </c>
      <c r="AE217" s="54" t="str">
        <f>VLOOKUP(AE215,'Podpůrná data'!$J$13:$K$24,2)</f>
        <v>březen</v>
      </c>
      <c r="AF217" s="54" t="str">
        <f>VLOOKUP(AF215,'Podpůrná data'!$J$13:$K$24,2)</f>
        <v>duben</v>
      </c>
      <c r="AG217" s="54" t="str">
        <f>VLOOKUP(AG215,'Podpůrná data'!$J$13:$K$24,2)</f>
        <v>květen</v>
      </c>
      <c r="AH217" s="54" t="str">
        <f>VLOOKUP(AH215,'Podpůrná data'!$J$13:$K$24,2)</f>
        <v>červen</v>
      </c>
      <c r="AI217" s="54" t="str">
        <f>VLOOKUP(AI215,'Podpůrná data'!$J$13:$K$24,2)</f>
        <v>červenec</v>
      </c>
      <c r="AJ217" s="54" t="str">
        <f>VLOOKUP(AJ215,'Podpůrná data'!$J$13:$K$24,2)</f>
        <v>srpen</v>
      </c>
      <c r="AK217" s="54" t="str">
        <f>VLOOKUP(AK215,'Podpůrná data'!$J$13:$K$24,2)</f>
        <v>září</v>
      </c>
      <c r="AL217" s="54" t="str">
        <f>VLOOKUP(AL215,'Podpůrná data'!$J$13:$K$24,2)</f>
        <v>říjen</v>
      </c>
      <c r="AM217" s="54" t="str">
        <f>VLOOKUP(AM215,'Podpůrná data'!$J$13:$K$24,2)</f>
        <v>listopad</v>
      </c>
      <c r="AN217" s="54" t="str">
        <f>VLOOKUP(AN215,'Podpůrná data'!$J$13:$K$24,2)</f>
        <v>prosinec</v>
      </c>
      <c r="AO217" s="54" t="str">
        <f>VLOOKUP(AO215,'Podpůrná data'!$J$13:$K$24,2)</f>
        <v>leden</v>
      </c>
      <c r="AP217" s="54" t="str">
        <f>VLOOKUP(AP215,'Podpůrná data'!$J$13:$K$24,2)</f>
        <v>únor</v>
      </c>
      <c r="AQ217" s="54" t="str">
        <f>VLOOKUP(AQ215,'Podpůrná data'!$J$13:$K$24,2)</f>
        <v>březen</v>
      </c>
      <c r="AR217" s="54" t="str">
        <f>VLOOKUP(AR215,'Podpůrná data'!$J$13:$K$24,2)</f>
        <v>duben</v>
      </c>
      <c r="AS217" s="54" t="str">
        <f>VLOOKUP(AS215,'Podpůrná data'!$J$13:$K$24,2)</f>
        <v>květen</v>
      </c>
      <c r="AT217" s="54" t="str">
        <f>VLOOKUP(AT215,'Podpůrná data'!$J$13:$K$24,2)</f>
        <v>červen</v>
      </c>
      <c r="AU217" s="54" t="str">
        <f>VLOOKUP(AU215,'Podpůrná data'!$J$13:$K$24,2)</f>
        <v>červenec</v>
      </c>
      <c r="AV217" s="54" t="str">
        <f>VLOOKUP(AV215,'Podpůrná data'!$J$13:$K$24,2)</f>
        <v>srpen</v>
      </c>
      <c r="AW217" s="54" t="str">
        <f>VLOOKUP(AW215,'Podpůrná data'!$J$13:$K$24,2)</f>
        <v>září</v>
      </c>
      <c r="AX217" s="54" t="str">
        <f>VLOOKUP(AX215,'Podpůrná data'!$J$13:$K$24,2)</f>
        <v>říjen</v>
      </c>
      <c r="AY217" s="54" t="str">
        <f>VLOOKUP(AY215,'Podpůrná data'!$J$13:$K$24,2)</f>
        <v>listopad</v>
      </c>
      <c r="AZ217" s="54" t="str">
        <f>VLOOKUP(AZ215,'Podpůrná data'!$J$13:$K$24,2)</f>
        <v>prosinec</v>
      </c>
      <c r="BA217" s="54" t="str">
        <f>VLOOKUP(BA215,'Podpůrná data'!$J$13:$K$24,2)</f>
        <v>leden</v>
      </c>
      <c r="BB217" s="54" t="str">
        <f>VLOOKUP(BB215,'Podpůrná data'!$J$13:$K$24,2)</f>
        <v>únor</v>
      </c>
      <c r="BC217" s="54" t="str">
        <f>VLOOKUP(BC215,'Podpůrná data'!$J$13:$K$24,2)</f>
        <v>březen</v>
      </c>
      <c r="BD217" s="54" t="str">
        <f>VLOOKUP(BD215,'Podpůrná data'!$J$13:$K$24,2)</f>
        <v>duben</v>
      </c>
      <c r="BE217" s="54" t="str">
        <f>VLOOKUP(BE215,'Podpůrná data'!$J$13:$K$24,2)</f>
        <v>květen</v>
      </c>
      <c r="BF217" s="54" t="str">
        <f>VLOOKUP(BF215,'Podpůrná data'!$J$13:$K$24,2)</f>
        <v>červen</v>
      </c>
      <c r="BG217" s="54" t="str">
        <f>VLOOKUP(BG215,'Podpůrná data'!$J$13:$K$24,2)</f>
        <v>červenec</v>
      </c>
      <c r="BH217" s="54" t="str">
        <f>VLOOKUP(BH215,'Podpůrná data'!$J$13:$K$24,2)</f>
        <v>srpen</v>
      </c>
      <c r="BI217" s="54" t="str">
        <f>VLOOKUP(BI215,'Podpůrná data'!$J$13:$K$24,2)</f>
        <v>září</v>
      </c>
      <c r="BJ217" s="54" t="str">
        <f>VLOOKUP(BJ215,'Podpůrná data'!$J$13:$K$24,2)</f>
        <v>říjen</v>
      </c>
      <c r="BK217" s="54" t="str">
        <f>VLOOKUP(BK215,'Podpůrná data'!$J$13:$K$24,2)</f>
        <v>listopad</v>
      </c>
      <c r="BL217" s="54" t="str">
        <f>VLOOKUP(BL215,'Podpůrná data'!$J$13:$K$24,2)</f>
        <v>prosinec</v>
      </c>
      <c r="BM217" s="54" t="str">
        <f>VLOOKUP(BM215,'Podpůrná data'!$J$13:$K$24,2)</f>
        <v>leden</v>
      </c>
      <c r="BN217" s="54" t="str">
        <f>VLOOKUP(BN215,'Podpůrná data'!$J$13:$K$24,2)</f>
        <v>únor</v>
      </c>
      <c r="BO217" s="54" t="str">
        <f>VLOOKUP(BO215,'Podpůrná data'!$J$13:$K$24,2)</f>
        <v>březen</v>
      </c>
      <c r="BP217" s="54" t="str">
        <f>VLOOKUP(BP215,'Podpůrná data'!$J$13:$K$24,2)</f>
        <v>duben</v>
      </c>
      <c r="BQ217" s="54" t="str">
        <f>VLOOKUP(BQ215,'Podpůrná data'!$J$13:$K$24,2)</f>
        <v>květen</v>
      </c>
      <c r="BR217" s="54" t="str">
        <f>VLOOKUP(BR215,'Podpůrná data'!$J$13:$K$24,2)</f>
        <v>červen</v>
      </c>
      <c r="BS217" s="54" t="str">
        <f>VLOOKUP(BS215,'Podpůrná data'!$J$13:$K$24,2)</f>
        <v>červenec</v>
      </c>
      <c r="BT217" s="54" t="str">
        <f>VLOOKUP(BT215,'Podpůrná data'!$J$13:$K$24,2)</f>
        <v>srpen</v>
      </c>
      <c r="BU217" s="54" t="str">
        <f>VLOOKUP(BU215,'Podpůrná data'!$J$13:$K$24,2)</f>
        <v>září</v>
      </c>
      <c r="BV217" s="54" t="str">
        <f>VLOOKUP(BV215,'Podpůrná data'!$J$13:$K$24,2)</f>
        <v>říjen</v>
      </c>
      <c r="BW217" s="54" t="str">
        <f>VLOOKUP(BW215,'Podpůrná data'!$J$13:$K$24,2)</f>
        <v>listopad</v>
      </c>
      <c r="BX217" s="54" t="str">
        <f>VLOOKUP(BX215,'Podpůrná data'!$J$13:$K$24,2)</f>
        <v>prosinec</v>
      </c>
      <c r="BY217" s="143"/>
      <c r="BZ217" s="144"/>
      <c r="CA217" s="165"/>
      <c r="CB217" s="165"/>
      <c r="CD217" s="147" t="s">
        <v>104</v>
      </c>
      <c r="CE217" s="147" t="s">
        <v>105</v>
      </c>
      <c r="CF217" s="147" t="s">
        <v>106</v>
      </c>
      <c r="CG217" s="147" t="s">
        <v>107</v>
      </c>
      <c r="CH217" s="147" t="s">
        <v>108</v>
      </c>
      <c r="CI217" s="147" t="s">
        <v>109</v>
      </c>
      <c r="CJ217" s="147" t="s">
        <v>110</v>
      </c>
      <c r="CK217" s="147" t="s">
        <v>111</v>
      </c>
      <c r="CL217" s="147" t="s">
        <v>112</v>
      </c>
      <c r="CM217" s="147" t="s">
        <v>166</v>
      </c>
      <c r="CN217" s="147" t="s">
        <v>167</v>
      </c>
      <c r="CO217" s="147" t="s">
        <v>168</v>
      </c>
      <c r="CP217" s="147" t="s">
        <v>194</v>
      </c>
      <c r="CQ217" s="147" t="s">
        <v>195</v>
      </c>
      <c r="CR217" s="147" t="s">
        <v>196</v>
      </c>
    </row>
    <row r="218" spans="1:96" s="98" customFormat="1" ht="16.2" customHeight="1" x14ac:dyDescent="0.3">
      <c r="A218" s="230"/>
      <c r="B218" s="105"/>
      <c r="C218" s="305"/>
      <c r="D218" s="116"/>
      <c r="E218" s="309"/>
      <c r="F218" s="309"/>
      <c r="G218" s="308"/>
      <c r="H218" s="308"/>
      <c r="I218" s="309"/>
      <c r="J218" s="309"/>
      <c r="K218" s="309"/>
      <c r="L218" s="311"/>
      <c r="M218" s="7"/>
      <c r="N218" s="314"/>
      <c r="P218" s="70"/>
      <c r="Q218" s="54">
        <f>YEAR(Úvod!$F$10)</f>
        <v>1900</v>
      </c>
      <c r="R218" s="54">
        <f t="shared" ref="R218" si="4722">IF(R215=1,Q218+1,Q218)</f>
        <v>1900</v>
      </c>
      <c r="S218" s="54">
        <f t="shared" ref="S218" si="4723">IF(S215=1,R218+1,R218)</f>
        <v>1900</v>
      </c>
      <c r="T218" s="54">
        <f t="shared" ref="T218" si="4724">IF(T215=1,S218+1,S218)</f>
        <v>1900</v>
      </c>
      <c r="U218" s="54">
        <f t="shared" ref="U218" si="4725">IF(U215=1,T218+1,T218)</f>
        <v>1900</v>
      </c>
      <c r="V218" s="54">
        <f t="shared" ref="V218" si="4726">IF(V215=1,U218+1,U218)</f>
        <v>1900</v>
      </c>
      <c r="W218" s="54">
        <f t="shared" ref="W218" si="4727">IF(W215=1,V218+1,V218)</f>
        <v>1900</v>
      </c>
      <c r="X218" s="54">
        <f t="shared" ref="X218" si="4728">IF(X215=1,W218+1,W218)</f>
        <v>1900</v>
      </c>
      <c r="Y218" s="54">
        <f t="shared" ref="Y218" si="4729">IF(Y215=1,X218+1,X218)</f>
        <v>1900</v>
      </c>
      <c r="Z218" s="54">
        <f t="shared" ref="Z218" si="4730">IF(Z215=1,Y218+1,Y218)</f>
        <v>1900</v>
      </c>
      <c r="AA218" s="54">
        <f t="shared" ref="AA218" si="4731">IF(AA215=1,Z218+1,Z218)</f>
        <v>1900</v>
      </c>
      <c r="AB218" s="54">
        <f t="shared" ref="AB218" si="4732">IF(AB215=1,AA218+1,AA218)</f>
        <v>1900</v>
      </c>
      <c r="AC218" s="54">
        <f t="shared" ref="AC218" si="4733">IF(AC215=1,AB218+1,AB218)</f>
        <v>1901</v>
      </c>
      <c r="AD218" s="54">
        <f t="shared" ref="AD218" si="4734">IF(AD215=1,AC218+1,AC218)</f>
        <v>1901</v>
      </c>
      <c r="AE218" s="54">
        <f t="shared" ref="AE218" si="4735">IF(AE215=1,AD218+1,AD218)</f>
        <v>1901</v>
      </c>
      <c r="AF218" s="54">
        <f t="shared" ref="AF218" si="4736">IF(AF215=1,AE218+1,AE218)</f>
        <v>1901</v>
      </c>
      <c r="AG218" s="54">
        <f t="shared" ref="AG218" si="4737">IF(AG215=1,AF218+1,AF218)</f>
        <v>1901</v>
      </c>
      <c r="AH218" s="54">
        <f t="shared" ref="AH218" si="4738">IF(AH215=1,AG218+1,AG218)</f>
        <v>1901</v>
      </c>
      <c r="AI218" s="54">
        <f t="shared" ref="AI218" si="4739">IF(AI215=1,AH218+1,AH218)</f>
        <v>1901</v>
      </c>
      <c r="AJ218" s="54">
        <f t="shared" ref="AJ218" si="4740">IF(AJ215=1,AI218+1,AI218)</f>
        <v>1901</v>
      </c>
      <c r="AK218" s="54">
        <f t="shared" ref="AK218" si="4741">IF(AK215=1,AJ218+1,AJ218)</f>
        <v>1901</v>
      </c>
      <c r="AL218" s="54">
        <f t="shared" ref="AL218" si="4742">IF(AL215=1,AK218+1,AK218)</f>
        <v>1901</v>
      </c>
      <c r="AM218" s="54">
        <f t="shared" ref="AM218" si="4743">IF(AM215=1,AL218+1,AL218)</f>
        <v>1901</v>
      </c>
      <c r="AN218" s="54">
        <f t="shared" ref="AN218" si="4744">IF(AN215=1,AM218+1,AM218)</f>
        <v>1901</v>
      </c>
      <c r="AO218" s="54">
        <f t="shared" ref="AO218" si="4745">IF(AO215=1,AN218+1,AN218)</f>
        <v>1902</v>
      </c>
      <c r="AP218" s="54">
        <f t="shared" ref="AP218" si="4746">IF(AP215=1,AO218+1,AO218)</f>
        <v>1902</v>
      </c>
      <c r="AQ218" s="54">
        <f t="shared" ref="AQ218" si="4747">IF(AQ215=1,AP218+1,AP218)</f>
        <v>1902</v>
      </c>
      <c r="AR218" s="54">
        <f t="shared" ref="AR218" si="4748">IF(AR215=1,AQ218+1,AQ218)</f>
        <v>1902</v>
      </c>
      <c r="AS218" s="54">
        <f t="shared" ref="AS218" si="4749">IF(AS215=1,AR218+1,AR218)</f>
        <v>1902</v>
      </c>
      <c r="AT218" s="54">
        <f t="shared" ref="AT218" si="4750">IF(AT215=1,AS218+1,AS218)</f>
        <v>1902</v>
      </c>
      <c r="AU218" s="54">
        <f t="shared" ref="AU218" si="4751">IF(AU215=1,AT218+1,AT218)</f>
        <v>1902</v>
      </c>
      <c r="AV218" s="54">
        <f t="shared" ref="AV218" si="4752">IF(AV215=1,AU218+1,AU218)</f>
        <v>1902</v>
      </c>
      <c r="AW218" s="54">
        <f t="shared" ref="AW218" si="4753">IF(AW215=1,AV218+1,AV218)</f>
        <v>1902</v>
      </c>
      <c r="AX218" s="54">
        <f t="shared" ref="AX218" si="4754">IF(AX215=1,AW218+1,AW218)</f>
        <v>1902</v>
      </c>
      <c r="AY218" s="54">
        <f t="shared" ref="AY218" si="4755">IF(AY215=1,AX218+1,AX218)</f>
        <v>1902</v>
      </c>
      <c r="AZ218" s="54">
        <f t="shared" ref="AZ218" si="4756">IF(AZ215=1,AY218+1,AY218)</f>
        <v>1902</v>
      </c>
      <c r="BA218" s="54">
        <f t="shared" ref="BA218" si="4757">IF(BA215=1,AZ218+1,AZ218)</f>
        <v>1903</v>
      </c>
      <c r="BB218" s="54">
        <f t="shared" ref="BB218" si="4758">IF(BB215=1,BA218+1,BA218)</f>
        <v>1903</v>
      </c>
      <c r="BC218" s="54">
        <f t="shared" ref="BC218" si="4759">IF(BC215=1,BB218+1,BB218)</f>
        <v>1903</v>
      </c>
      <c r="BD218" s="54">
        <f t="shared" ref="BD218" si="4760">IF(BD215=1,BC218+1,BC218)</f>
        <v>1903</v>
      </c>
      <c r="BE218" s="54">
        <f t="shared" ref="BE218" si="4761">IF(BE215=1,BD218+1,BD218)</f>
        <v>1903</v>
      </c>
      <c r="BF218" s="54">
        <f t="shared" ref="BF218" si="4762">IF(BF215=1,BE218+1,BE218)</f>
        <v>1903</v>
      </c>
      <c r="BG218" s="54">
        <f t="shared" ref="BG218" si="4763">IF(BG215=1,BF218+1,BF218)</f>
        <v>1903</v>
      </c>
      <c r="BH218" s="54">
        <f t="shared" ref="BH218" si="4764">IF(BH215=1,BG218+1,BG218)</f>
        <v>1903</v>
      </c>
      <c r="BI218" s="54">
        <f t="shared" ref="BI218" si="4765">IF(BI215=1,BH218+1,BH218)</f>
        <v>1903</v>
      </c>
      <c r="BJ218" s="54">
        <f t="shared" ref="BJ218" si="4766">IF(BJ215=1,BI218+1,BI218)</f>
        <v>1903</v>
      </c>
      <c r="BK218" s="54">
        <f t="shared" ref="BK218" si="4767">IF(BK215=1,BJ218+1,BJ218)</f>
        <v>1903</v>
      </c>
      <c r="BL218" s="54">
        <f t="shared" ref="BL218" si="4768">IF(BL215=1,BK218+1,BK218)</f>
        <v>1903</v>
      </c>
      <c r="BM218" s="54">
        <f t="shared" ref="BM218" si="4769">IF(BM215=1,BL218+1,BL218)</f>
        <v>1904</v>
      </c>
      <c r="BN218" s="54">
        <f t="shared" ref="BN218" si="4770">IF(BN215=1,BM218+1,BM218)</f>
        <v>1904</v>
      </c>
      <c r="BO218" s="54">
        <f t="shared" ref="BO218" si="4771">IF(BO215=1,BN218+1,BN218)</f>
        <v>1904</v>
      </c>
      <c r="BP218" s="54">
        <f t="shared" ref="BP218" si="4772">IF(BP215=1,BO218+1,BO218)</f>
        <v>1904</v>
      </c>
      <c r="BQ218" s="54">
        <f t="shared" ref="BQ218" si="4773">IF(BQ215=1,BP218+1,BP218)</f>
        <v>1904</v>
      </c>
      <c r="BR218" s="54">
        <f t="shared" ref="BR218" si="4774">IF(BR215=1,BQ218+1,BQ218)</f>
        <v>1904</v>
      </c>
      <c r="BS218" s="54">
        <f t="shared" ref="BS218" si="4775">IF(BS215=1,BR218+1,BR218)</f>
        <v>1904</v>
      </c>
      <c r="BT218" s="54">
        <f t="shared" ref="BT218" si="4776">IF(BT215=1,BS218+1,BS218)</f>
        <v>1904</v>
      </c>
      <c r="BU218" s="54">
        <f t="shared" ref="BU218" si="4777">IF(BU215=1,BT218+1,BT218)</f>
        <v>1904</v>
      </c>
      <c r="BV218" s="54">
        <f t="shared" ref="BV218" si="4778">IF(BV215=1,BU218+1,BU218)</f>
        <v>1904</v>
      </c>
      <c r="BW218" s="54">
        <f t="shared" ref="BW218" si="4779">IF(BW215=1,BV218+1,BV218)</f>
        <v>1904</v>
      </c>
      <c r="BX218" s="54">
        <f t="shared" ref="BX218" si="4780">IF(BX215=1,BW218+1,BW218)</f>
        <v>1904</v>
      </c>
      <c r="BY218" s="163"/>
      <c r="BZ218" s="164"/>
      <c r="CA218" s="165"/>
      <c r="CB218" s="165"/>
    </row>
    <row r="219" spans="1:96" s="98" customFormat="1" ht="16.2" customHeight="1" x14ac:dyDescent="0.3">
      <c r="A219" s="230"/>
      <c r="B219" s="105"/>
      <c r="C219" s="116"/>
      <c r="D219" s="116"/>
      <c r="E219" s="309"/>
      <c r="F219" s="309"/>
      <c r="G219" s="308"/>
      <c r="H219" s="308"/>
      <c r="I219" s="309"/>
      <c r="J219" s="310"/>
      <c r="K219" s="309"/>
      <c r="L219" s="312"/>
      <c r="M219" s="7"/>
      <c r="N219" s="315"/>
      <c r="P219" s="57" t="s">
        <v>170</v>
      </c>
      <c r="Q219" s="196"/>
      <c r="R219" s="196"/>
      <c r="S219" s="196"/>
      <c r="T219" s="196"/>
      <c r="U219" s="196"/>
      <c r="V219" s="196"/>
      <c r="W219" s="196"/>
      <c r="X219" s="196"/>
      <c r="Y219" s="196"/>
      <c r="Z219" s="196"/>
      <c r="AA219" s="196"/>
      <c r="AB219" s="196"/>
      <c r="AC219" s="196"/>
      <c r="AD219" s="196"/>
      <c r="AE219" s="196"/>
      <c r="AF219" s="196"/>
      <c r="AG219" s="196"/>
      <c r="AH219" s="196"/>
      <c r="AI219" s="196"/>
      <c r="AJ219" s="196"/>
      <c r="AK219" s="196"/>
      <c r="AL219" s="196"/>
      <c r="AM219" s="196"/>
      <c r="AN219" s="196"/>
      <c r="AO219" s="196"/>
      <c r="AP219" s="196"/>
      <c r="AQ219" s="196"/>
      <c r="AR219" s="196"/>
      <c r="AS219" s="196"/>
      <c r="AT219" s="196"/>
      <c r="AU219" s="196"/>
      <c r="AV219" s="196"/>
      <c r="AW219" s="196"/>
      <c r="AX219" s="196"/>
      <c r="AY219" s="196"/>
      <c r="AZ219" s="196"/>
      <c r="BA219" s="196"/>
      <c r="BB219" s="196"/>
      <c r="BC219" s="196"/>
      <c r="BD219" s="196"/>
      <c r="BE219" s="196"/>
      <c r="BF219" s="196"/>
      <c r="BG219" s="196"/>
      <c r="BH219" s="196"/>
      <c r="BI219" s="196"/>
      <c r="BJ219" s="196"/>
      <c r="BK219" s="196"/>
      <c r="BL219" s="196"/>
      <c r="BM219" s="196"/>
      <c r="BN219" s="196"/>
      <c r="BO219" s="196"/>
      <c r="BP219" s="196"/>
      <c r="BQ219" s="196"/>
      <c r="BR219" s="196"/>
      <c r="BS219" s="196"/>
      <c r="BT219" s="196"/>
      <c r="BU219" s="196"/>
      <c r="BV219" s="196"/>
      <c r="BW219" s="196"/>
      <c r="BX219" s="196"/>
      <c r="BY219" s="163"/>
      <c r="BZ219" s="164"/>
      <c r="CA219" s="165"/>
      <c r="CB219" s="165"/>
    </row>
    <row r="220" spans="1:96" s="98" customFormat="1" ht="23.4" customHeight="1" x14ac:dyDescent="0.3">
      <c r="A220" s="97"/>
      <c r="B220" s="117" t="s">
        <v>15</v>
      </c>
      <c r="C220" s="297"/>
      <c r="D220" s="297"/>
      <c r="E220" s="197"/>
      <c r="F220" s="193"/>
      <c r="G220" s="198"/>
      <c r="H220" s="199"/>
      <c r="I220" s="198"/>
      <c r="J220" s="167">
        <f>IF(I220="",0,IF(I220='Podpůrná data'!$A$4,'Podpůrná data'!$B$4,'Podpůrná data'!$B$5))</f>
        <v>0</v>
      </c>
      <c r="K220" s="166">
        <f>IFERROR(INT(ROUND(H220,2)*(VLOOKUP(INT(G220),'Podpůrná data'!$A$14:$B$73,2,FALSE))*(G220/(INT(G220)))),0)</f>
        <v>0</v>
      </c>
      <c r="L220" s="55">
        <f>J220*K220</f>
        <v>0</v>
      </c>
      <c r="M220" s="56">
        <f>IF(L220&gt;0,IF(ISTEXT(C220)=TRUE,0,1),0)</f>
        <v>0</v>
      </c>
      <c r="N220" s="142">
        <f>IF(L220&gt;0,1,0)</f>
        <v>0</v>
      </c>
      <c r="O220" s="118"/>
      <c r="P220" s="57" t="s">
        <v>94</v>
      </c>
      <c r="Q220" s="200"/>
      <c r="R220" s="200"/>
      <c r="S220" s="200"/>
      <c r="T220" s="200"/>
      <c r="U220" s="200"/>
      <c r="V220" s="200"/>
      <c r="W220" s="200"/>
      <c r="X220" s="200"/>
      <c r="Y220" s="200"/>
      <c r="Z220" s="200"/>
      <c r="AA220" s="200"/>
      <c r="AB220" s="200"/>
      <c r="AC220" s="200"/>
      <c r="AD220" s="200"/>
      <c r="AE220" s="200"/>
      <c r="AF220" s="200"/>
      <c r="AG220" s="200"/>
      <c r="AH220" s="200"/>
      <c r="AI220" s="200"/>
      <c r="AJ220" s="200"/>
      <c r="AK220" s="200"/>
      <c r="AL220" s="200"/>
      <c r="AM220" s="200"/>
      <c r="AN220" s="200"/>
      <c r="AO220" s="200"/>
      <c r="AP220" s="200"/>
      <c r="AQ220" s="200"/>
      <c r="AR220" s="200"/>
      <c r="AS220" s="200"/>
      <c r="AT220" s="200"/>
      <c r="AU220" s="200"/>
      <c r="AV220" s="200"/>
      <c r="AW220" s="200"/>
      <c r="AX220" s="200"/>
      <c r="AY220" s="200"/>
      <c r="AZ220" s="200"/>
      <c r="BA220" s="200"/>
      <c r="BB220" s="200"/>
      <c r="BC220" s="200"/>
      <c r="BD220" s="200"/>
      <c r="BE220" s="200"/>
      <c r="BF220" s="200"/>
      <c r="BG220" s="200"/>
      <c r="BH220" s="200"/>
      <c r="BI220" s="200"/>
      <c r="BJ220" s="200"/>
      <c r="BK220" s="200"/>
      <c r="BL220" s="200"/>
      <c r="BM220" s="200"/>
      <c r="BN220" s="200"/>
      <c r="BO220" s="200"/>
      <c r="BP220" s="200"/>
      <c r="BQ220" s="200"/>
      <c r="BR220" s="200"/>
      <c r="BS220" s="200"/>
      <c r="BT220" s="200"/>
      <c r="BU220" s="200"/>
      <c r="BV220" s="200"/>
      <c r="BW220" s="200"/>
      <c r="BX220" s="200"/>
      <c r="BY220" s="298">
        <f>SUM(Q228:BX228)</f>
        <v>0</v>
      </c>
      <c r="BZ220" s="300">
        <f>SUM(Q229:BX229)</f>
        <v>0</v>
      </c>
      <c r="CA220" s="302">
        <f>IF($N220=0,0,IF($BY220&gt;=215*$H220,1,0))</f>
        <v>0</v>
      </c>
      <c r="CB220" s="302">
        <f>IF($BY220&gt;=215*$H220,0,(CEILING(215*$H220,1)-$BY220))</f>
        <v>0</v>
      </c>
    </row>
    <row r="221" spans="1:96" s="98" customFormat="1" ht="28.8" x14ac:dyDescent="0.3">
      <c r="A221" s="97"/>
      <c r="B221" s="119"/>
      <c r="C221" s="73"/>
      <c r="D221" s="73"/>
      <c r="E221" s="73"/>
      <c r="F221" s="73"/>
      <c r="G221" s="73"/>
      <c r="H221" s="73"/>
      <c r="I221" s="73"/>
      <c r="J221" s="73"/>
      <c r="K221" s="73"/>
      <c r="L221" s="58"/>
      <c r="M221" s="7"/>
      <c r="N221" s="160"/>
      <c r="P221" s="57" t="s">
        <v>140</v>
      </c>
      <c r="Q221" s="201"/>
      <c r="R221" s="201"/>
      <c r="S221" s="201"/>
      <c r="T221" s="201"/>
      <c r="U221" s="201"/>
      <c r="V221" s="201"/>
      <c r="W221" s="201"/>
      <c r="X221" s="201"/>
      <c r="Y221" s="201"/>
      <c r="Z221" s="201"/>
      <c r="AA221" s="201"/>
      <c r="AB221" s="201"/>
      <c r="AC221" s="201"/>
      <c r="AD221" s="201"/>
      <c r="AE221" s="201"/>
      <c r="AF221" s="201"/>
      <c r="AG221" s="201"/>
      <c r="AH221" s="201"/>
      <c r="AI221" s="201"/>
      <c r="AJ221" s="201"/>
      <c r="AK221" s="201"/>
      <c r="AL221" s="201"/>
      <c r="AM221" s="201"/>
      <c r="AN221" s="201"/>
      <c r="AO221" s="201"/>
      <c r="AP221" s="201"/>
      <c r="AQ221" s="201"/>
      <c r="AR221" s="201"/>
      <c r="AS221" s="201"/>
      <c r="AT221" s="201"/>
      <c r="AU221" s="201"/>
      <c r="AV221" s="201"/>
      <c r="AW221" s="201"/>
      <c r="AX221" s="201"/>
      <c r="AY221" s="201"/>
      <c r="AZ221" s="201"/>
      <c r="BA221" s="201"/>
      <c r="BB221" s="201"/>
      <c r="BC221" s="201"/>
      <c r="BD221" s="201"/>
      <c r="BE221" s="201"/>
      <c r="BF221" s="201"/>
      <c r="BG221" s="201"/>
      <c r="BH221" s="201"/>
      <c r="BI221" s="201"/>
      <c r="BJ221" s="201"/>
      <c r="BK221" s="201"/>
      <c r="BL221" s="201"/>
      <c r="BM221" s="201"/>
      <c r="BN221" s="201"/>
      <c r="BO221" s="201"/>
      <c r="BP221" s="201"/>
      <c r="BQ221" s="201"/>
      <c r="BR221" s="201"/>
      <c r="BS221" s="201"/>
      <c r="BT221" s="201"/>
      <c r="BU221" s="201"/>
      <c r="BV221" s="201"/>
      <c r="BW221" s="201"/>
      <c r="BX221" s="201"/>
      <c r="BY221" s="298"/>
      <c r="BZ221" s="300"/>
      <c r="CA221" s="302"/>
      <c r="CB221" s="302"/>
    </row>
    <row r="222" spans="1:96" s="98" customFormat="1" ht="14.4" hidden="1" customHeight="1" x14ac:dyDescent="0.3">
      <c r="A222" s="97"/>
      <c r="B222" s="119"/>
      <c r="C222" s="73"/>
      <c r="D222" s="73"/>
      <c r="E222" s="73"/>
      <c r="F222" s="73"/>
      <c r="G222" s="73"/>
      <c r="H222" s="73"/>
      <c r="I222" s="73"/>
      <c r="J222" s="73"/>
      <c r="K222" s="73"/>
      <c r="L222" s="58"/>
      <c r="M222" s="7"/>
      <c r="N222" s="160"/>
      <c r="P222" s="59" t="s">
        <v>141</v>
      </c>
      <c r="Q222" s="60">
        <f>IF(Q220&lt;&gt;0,1,0)</f>
        <v>0</v>
      </c>
      <c r="R222" s="60">
        <f t="shared" ref="R222" si="4781">IF(Q222&gt;0,Q222+1,IF(R220&lt;&gt;0,1,0))</f>
        <v>0</v>
      </c>
      <c r="S222" s="60">
        <f t="shared" ref="S222" si="4782">IF(R222&gt;0,R222+1,IF(S220&lt;&gt;0,1,0))</f>
        <v>0</v>
      </c>
      <c r="T222" s="60">
        <f t="shared" ref="T222" si="4783">IF(S222&gt;0,S222+1,IF(T220&lt;&gt;0,1,0))</f>
        <v>0</v>
      </c>
      <c r="U222" s="60">
        <f t="shared" ref="U222" si="4784">IF(T222&gt;0,T222+1,IF(U220&lt;&gt;0,1,0))</f>
        <v>0</v>
      </c>
      <c r="V222" s="60">
        <f t="shared" ref="V222" si="4785">IF(U222&gt;0,U222+1,IF(V220&lt;&gt;0,1,0))</f>
        <v>0</v>
      </c>
      <c r="W222" s="60">
        <f t="shared" ref="W222" si="4786">IF(V222&gt;0,V222+1,IF(W220&lt;&gt;0,1,0))</f>
        <v>0</v>
      </c>
      <c r="X222" s="60">
        <f t="shared" ref="X222" si="4787">IF(W222&gt;0,W222+1,IF(X220&lt;&gt;0,1,0))</f>
        <v>0</v>
      </c>
      <c r="Y222" s="60">
        <f t="shared" ref="Y222" si="4788">IF(X222&gt;0,X222+1,IF(Y220&lt;&gt;0,1,0))</f>
        <v>0</v>
      </c>
      <c r="Z222" s="60">
        <f t="shared" ref="Z222" si="4789">IF(Y222&gt;0,Y222+1,IF(Z220&lt;&gt;0,1,0))</f>
        <v>0</v>
      </c>
      <c r="AA222" s="60">
        <f t="shared" ref="AA222" si="4790">IF(Z222&gt;0,Z222+1,IF(AA220&lt;&gt;0,1,0))</f>
        <v>0</v>
      </c>
      <c r="AB222" s="60">
        <f t="shared" ref="AB222" si="4791">IF(AA222&gt;0,AA222+1,IF(AB220&lt;&gt;0,1,0))</f>
        <v>0</v>
      </c>
      <c r="AC222" s="60">
        <f t="shared" ref="AC222" si="4792">IF(AB222&gt;0,AB222+1,IF(AC220&lt;&gt;0,1,0))</f>
        <v>0</v>
      </c>
      <c r="AD222" s="60">
        <f t="shared" ref="AD222" si="4793">IF(AC222&gt;0,AC222+1,IF(AD220&lt;&gt;0,1,0))</f>
        <v>0</v>
      </c>
      <c r="AE222" s="60">
        <f t="shared" ref="AE222" si="4794">IF(AD222&gt;0,AD222+1,IF(AE220&lt;&gt;0,1,0))</f>
        <v>0</v>
      </c>
      <c r="AF222" s="60">
        <f t="shared" ref="AF222" si="4795">IF(AE222&gt;0,AE222+1,IF(AF220&lt;&gt;0,1,0))</f>
        <v>0</v>
      </c>
      <c r="AG222" s="60">
        <f t="shared" ref="AG222" si="4796">IF(AF222&gt;0,AF222+1,IF(AG220&lt;&gt;0,1,0))</f>
        <v>0</v>
      </c>
      <c r="AH222" s="60">
        <f t="shared" ref="AH222" si="4797">IF(AG222&gt;0,AG222+1,IF(AH220&lt;&gt;0,1,0))</f>
        <v>0</v>
      </c>
      <c r="AI222" s="60">
        <f t="shared" ref="AI222" si="4798">IF(AH222&gt;0,AH222+1,IF(AI220&lt;&gt;0,1,0))</f>
        <v>0</v>
      </c>
      <c r="AJ222" s="60">
        <f t="shared" ref="AJ222" si="4799">IF(AI222&gt;0,AI222+1,IF(AJ220&lt;&gt;0,1,0))</f>
        <v>0</v>
      </c>
      <c r="AK222" s="60">
        <f t="shared" ref="AK222" si="4800">IF(AJ222&gt;0,AJ222+1,IF(AK220&lt;&gt;0,1,0))</f>
        <v>0</v>
      </c>
      <c r="AL222" s="60">
        <f t="shared" ref="AL222" si="4801">IF(AK222&gt;0,AK222+1,IF(AL220&lt;&gt;0,1,0))</f>
        <v>0</v>
      </c>
      <c r="AM222" s="60">
        <f t="shared" ref="AM222" si="4802">IF(AL222&gt;0,AL222+1,IF(AM220&lt;&gt;0,1,0))</f>
        <v>0</v>
      </c>
      <c r="AN222" s="60">
        <f t="shared" ref="AN222" si="4803">IF(AM222&gt;0,AM222+1,IF(AN220&lt;&gt;0,1,0))</f>
        <v>0</v>
      </c>
      <c r="AO222" s="60">
        <f t="shared" ref="AO222" si="4804">IF(AN222&gt;0,AN222+1,IF(AO220&lt;&gt;0,1,0))</f>
        <v>0</v>
      </c>
      <c r="AP222" s="60">
        <f t="shared" ref="AP222" si="4805">IF(AO222&gt;0,AO222+1,IF(AP220&lt;&gt;0,1,0))</f>
        <v>0</v>
      </c>
      <c r="AQ222" s="60">
        <f t="shared" ref="AQ222" si="4806">IF(AP222&gt;0,AP222+1,IF(AQ220&lt;&gt;0,1,0))</f>
        <v>0</v>
      </c>
      <c r="AR222" s="60">
        <f t="shared" ref="AR222" si="4807">IF(AQ222&gt;0,AQ222+1,IF(AR220&lt;&gt;0,1,0))</f>
        <v>0</v>
      </c>
      <c r="AS222" s="60">
        <f t="shared" ref="AS222" si="4808">IF(AR222&gt;0,AR222+1,IF(AS220&lt;&gt;0,1,0))</f>
        <v>0</v>
      </c>
      <c r="AT222" s="60">
        <f t="shared" ref="AT222" si="4809">IF(AS222&gt;0,AS222+1,IF(AT220&lt;&gt;0,1,0))</f>
        <v>0</v>
      </c>
      <c r="AU222" s="60">
        <f t="shared" ref="AU222" si="4810">IF(AT222&gt;0,AT222+1,IF(AU220&lt;&gt;0,1,0))</f>
        <v>0</v>
      </c>
      <c r="AV222" s="60">
        <f t="shared" ref="AV222" si="4811">IF(AU222&gt;0,AU222+1,IF(AV220&lt;&gt;0,1,0))</f>
        <v>0</v>
      </c>
      <c r="AW222" s="60">
        <f t="shared" ref="AW222" si="4812">IF(AV222&gt;0,AV222+1,IF(AW220&lt;&gt;0,1,0))</f>
        <v>0</v>
      </c>
      <c r="AX222" s="60">
        <f t="shared" ref="AX222" si="4813">IF(AW222&gt;0,AW222+1,IF(AX220&lt;&gt;0,1,0))</f>
        <v>0</v>
      </c>
      <c r="AY222" s="60">
        <f t="shared" ref="AY222" si="4814">IF(AX222&gt;0,AX222+1,IF(AY220&lt;&gt;0,1,0))</f>
        <v>0</v>
      </c>
      <c r="AZ222" s="60">
        <f t="shared" ref="AZ222" si="4815">IF(AY222&gt;0,AY222+1,IF(AZ220&lt;&gt;0,1,0))</f>
        <v>0</v>
      </c>
      <c r="BA222" s="60">
        <f t="shared" ref="BA222" si="4816">IF(AZ222&gt;0,AZ222+1,IF(BA220&lt;&gt;0,1,0))</f>
        <v>0</v>
      </c>
      <c r="BB222" s="60">
        <f t="shared" ref="BB222" si="4817">IF(BA222&gt;0,BA222+1,IF(BB220&lt;&gt;0,1,0))</f>
        <v>0</v>
      </c>
      <c r="BC222" s="60">
        <f t="shared" ref="BC222" si="4818">IF(BB222&gt;0,BB222+1,IF(BC220&lt;&gt;0,1,0))</f>
        <v>0</v>
      </c>
      <c r="BD222" s="60">
        <f t="shared" ref="BD222" si="4819">IF(BC222&gt;0,BC222+1,IF(BD220&lt;&gt;0,1,0))</f>
        <v>0</v>
      </c>
      <c r="BE222" s="60">
        <f t="shared" ref="BE222" si="4820">IF(BD222&gt;0,BD222+1,IF(BE220&lt;&gt;0,1,0))</f>
        <v>0</v>
      </c>
      <c r="BF222" s="60">
        <f t="shared" ref="BF222" si="4821">IF(BE222&gt;0,BE222+1,IF(BF220&lt;&gt;0,1,0))</f>
        <v>0</v>
      </c>
      <c r="BG222" s="60">
        <f t="shared" ref="BG222" si="4822">IF(BF222&gt;0,BF222+1,IF(BG220&lt;&gt;0,1,0))</f>
        <v>0</v>
      </c>
      <c r="BH222" s="60">
        <f t="shared" ref="BH222" si="4823">IF(BG222&gt;0,BG222+1,IF(BH220&lt;&gt;0,1,0))</f>
        <v>0</v>
      </c>
      <c r="BI222" s="60">
        <f t="shared" ref="BI222" si="4824">IF(BH222&gt;0,BH222+1,IF(BI220&lt;&gt;0,1,0))</f>
        <v>0</v>
      </c>
      <c r="BJ222" s="60">
        <f t="shared" ref="BJ222" si="4825">IF(BI222&gt;0,BI222+1,IF(BJ220&lt;&gt;0,1,0))</f>
        <v>0</v>
      </c>
      <c r="BK222" s="60">
        <f t="shared" ref="BK222" si="4826">IF(BJ222&gt;0,BJ222+1,IF(BK220&lt;&gt;0,1,0))</f>
        <v>0</v>
      </c>
      <c r="BL222" s="60">
        <f t="shared" ref="BL222" si="4827">IF(BK222&gt;0,BK222+1,IF(BL220&lt;&gt;0,1,0))</f>
        <v>0</v>
      </c>
      <c r="BM222" s="60">
        <f t="shared" ref="BM222" si="4828">IF(BL222&gt;0,BL222+1,IF(BM220&lt;&gt;0,1,0))</f>
        <v>0</v>
      </c>
      <c r="BN222" s="60">
        <f t="shared" ref="BN222" si="4829">IF(BM222&gt;0,BM222+1,IF(BN220&lt;&gt;0,1,0))</f>
        <v>0</v>
      </c>
      <c r="BO222" s="60">
        <f t="shared" ref="BO222" si="4830">IF(BN222&gt;0,BN222+1,IF(BO220&lt;&gt;0,1,0))</f>
        <v>0</v>
      </c>
      <c r="BP222" s="60">
        <f t="shared" ref="BP222" si="4831">IF(BO222&gt;0,BO222+1,IF(BP220&lt;&gt;0,1,0))</f>
        <v>0</v>
      </c>
      <c r="BQ222" s="60">
        <f t="shared" ref="BQ222" si="4832">IF(BP222&gt;0,BP222+1,IF(BQ220&lt;&gt;0,1,0))</f>
        <v>0</v>
      </c>
      <c r="BR222" s="60">
        <f t="shared" ref="BR222" si="4833">IF(BQ222&gt;0,BQ222+1,IF(BR220&lt;&gt;0,1,0))</f>
        <v>0</v>
      </c>
      <c r="BS222" s="60">
        <f t="shared" ref="BS222" si="4834">IF(BR222&gt;0,BR222+1,IF(BS220&lt;&gt;0,1,0))</f>
        <v>0</v>
      </c>
      <c r="BT222" s="60">
        <f t="shared" ref="BT222" si="4835">IF(BS222&gt;0,BS222+1,IF(BT220&lt;&gt;0,1,0))</f>
        <v>0</v>
      </c>
      <c r="BU222" s="60">
        <f t="shared" ref="BU222" si="4836">IF(BT222&gt;0,BT222+1,IF(BU220&lt;&gt;0,1,0))</f>
        <v>0</v>
      </c>
      <c r="BV222" s="60">
        <f t="shared" ref="BV222" si="4837">IF(BU222&gt;0,BU222+1,IF(BV220&lt;&gt;0,1,0))</f>
        <v>0</v>
      </c>
      <c r="BW222" s="60">
        <f t="shared" ref="BW222" si="4838">IF(BV222&gt;0,BV222+1,IF(BW220&lt;&gt;0,1,0))</f>
        <v>0</v>
      </c>
      <c r="BX222" s="60">
        <f t="shared" ref="BX222" si="4839">IF(BW222&gt;0,BW222+1,IF(BX220&lt;&gt;0,1,0))</f>
        <v>0</v>
      </c>
      <c r="BY222" s="298"/>
      <c r="BZ222" s="300"/>
      <c r="CA222" s="302"/>
      <c r="CB222" s="302"/>
    </row>
    <row r="223" spans="1:96" s="98" customFormat="1" ht="14.4" hidden="1" customHeight="1" x14ac:dyDescent="0.3">
      <c r="A223" s="97"/>
      <c r="B223" s="119"/>
      <c r="C223" s="73"/>
      <c r="D223" s="73"/>
      <c r="E223" s="73"/>
      <c r="F223" s="73"/>
      <c r="G223" s="73"/>
      <c r="H223" s="73"/>
      <c r="I223" s="73"/>
      <c r="J223" s="73"/>
      <c r="K223" s="73"/>
      <c r="L223" s="58"/>
      <c r="M223" s="7"/>
      <c r="N223" s="160"/>
      <c r="P223" s="59" t="s">
        <v>142</v>
      </c>
      <c r="Q223" s="60">
        <f>Q222</f>
        <v>0</v>
      </c>
      <c r="R223" s="60">
        <f>IF(R222=0,0,IF(OR(Q223=0,Q223=12),1,Q223+1))</f>
        <v>0</v>
      </c>
      <c r="S223" s="60">
        <f t="shared" ref="S223" si="4840">IF(S222=0,0,IF(OR(R223=0,R223=12),1,R223+1))</f>
        <v>0</v>
      </c>
      <c r="T223" s="60">
        <f t="shared" ref="T223" si="4841">IF(T222=0,0,IF(OR(S223=0,S223=12),1,S223+1))</f>
        <v>0</v>
      </c>
      <c r="U223" s="60">
        <f t="shared" ref="U223" si="4842">IF(U222=0,0,IF(OR(T223=0,T223=12),1,T223+1))</f>
        <v>0</v>
      </c>
      <c r="V223" s="60">
        <f t="shared" ref="V223" si="4843">IF(V222=0,0,IF(OR(U223=0,U223=12),1,U223+1))</f>
        <v>0</v>
      </c>
      <c r="W223" s="60">
        <f t="shared" ref="W223" si="4844">IF(W222=0,0,IF(OR(V223=0,V223=12),1,V223+1))</f>
        <v>0</v>
      </c>
      <c r="X223" s="60">
        <f t="shared" ref="X223" si="4845">IF(X222=0,0,IF(OR(W223=0,W223=12),1,W223+1))</f>
        <v>0</v>
      </c>
      <c r="Y223" s="60">
        <f t="shared" ref="Y223" si="4846">IF(Y222=0,0,IF(OR(X223=0,X223=12),1,X223+1))</f>
        <v>0</v>
      </c>
      <c r="Z223" s="60">
        <f t="shared" ref="Z223" si="4847">IF(Z222=0,0,IF(OR(Y223=0,Y223=12),1,Y223+1))</f>
        <v>0</v>
      </c>
      <c r="AA223" s="60">
        <f t="shared" ref="AA223" si="4848">IF(AA222=0,0,IF(OR(Z223=0,Z223=12),1,Z223+1))</f>
        <v>0</v>
      </c>
      <c r="AB223" s="60">
        <f t="shared" ref="AB223" si="4849">IF(AB222=0,0,IF(OR(AA223=0,AA223=12),1,AA223+1))</f>
        <v>0</v>
      </c>
      <c r="AC223" s="60">
        <f t="shared" ref="AC223" si="4850">IF(AC222=0,0,IF(OR(AB223=0,AB223=12),1,AB223+1))</f>
        <v>0</v>
      </c>
      <c r="AD223" s="60">
        <f t="shared" ref="AD223" si="4851">IF(AD222=0,0,IF(OR(AC223=0,AC223=12),1,AC223+1))</f>
        <v>0</v>
      </c>
      <c r="AE223" s="60">
        <f t="shared" ref="AE223" si="4852">IF(AE222=0,0,IF(OR(AD223=0,AD223=12),1,AD223+1))</f>
        <v>0</v>
      </c>
      <c r="AF223" s="60">
        <f t="shared" ref="AF223" si="4853">IF(AF222=0,0,IF(OR(AE223=0,AE223=12),1,AE223+1))</f>
        <v>0</v>
      </c>
      <c r="AG223" s="60">
        <f t="shared" ref="AG223" si="4854">IF(AG222=0,0,IF(OR(AF223=0,AF223=12),1,AF223+1))</f>
        <v>0</v>
      </c>
      <c r="AH223" s="60">
        <f t="shared" ref="AH223" si="4855">IF(AH222=0,0,IF(OR(AG223=0,AG223=12),1,AG223+1))</f>
        <v>0</v>
      </c>
      <c r="AI223" s="60">
        <f t="shared" ref="AI223" si="4856">IF(AI222=0,0,IF(OR(AH223=0,AH223=12),1,AH223+1))</f>
        <v>0</v>
      </c>
      <c r="AJ223" s="60">
        <f t="shared" ref="AJ223" si="4857">IF(AJ222=0,0,IF(OR(AI223=0,AI223=12),1,AI223+1))</f>
        <v>0</v>
      </c>
      <c r="AK223" s="60">
        <f t="shared" ref="AK223" si="4858">IF(AK222=0,0,IF(OR(AJ223=0,AJ223=12),1,AJ223+1))</f>
        <v>0</v>
      </c>
      <c r="AL223" s="60">
        <f t="shared" ref="AL223" si="4859">IF(AL222=0,0,IF(OR(AK223=0,AK223=12),1,AK223+1))</f>
        <v>0</v>
      </c>
      <c r="AM223" s="60">
        <f t="shared" ref="AM223" si="4860">IF(AM222=0,0,IF(OR(AL223=0,AL223=12),1,AL223+1))</f>
        <v>0</v>
      </c>
      <c r="AN223" s="60">
        <f t="shared" ref="AN223" si="4861">IF(AN222=0,0,IF(OR(AM223=0,AM223=12),1,AM223+1))</f>
        <v>0</v>
      </c>
      <c r="AO223" s="60">
        <f t="shared" ref="AO223" si="4862">IF(AO222=0,0,IF(OR(AN223=0,AN223=12),1,AN223+1))</f>
        <v>0</v>
      </c>
      <c r="AP223" s="60">
        <f t="shared" ref="AP223" si="4863">IF(AP222=0,0,IF(OR(AO223=0,AO223=12),1,AO223+1))</f>
        <v>0</v>
      </c>
      <c r="AQ223" s="60">
        <f t="shared" ref="AQ223" si="4864">IF(AQ222=0,0,IF(OR(AP223=0,AP223=12),1,AP223+1))</f>
        <v>0</v>
      </c>
      <c r="AR223" s="60">
        <f t="shared" ref="AR223" si="4865">IF(AR222=0,0,IF(OR(AQ223=0,AQ223=12),1,AQ223+1))</f>
        <v>0</v>
      </c>
      <c r="AS223" s="60">
        <f t="shared" ref="AS223" si="4866">IF(AS222=0,0,IF(OR(AR223=0,AR223=12),1,AR223+1))</f>
        <v>0</v>
      </c>
      <c r="AT223" s="60">
        <f t="shared" ref="AT223" si="4867">IF(AT222=0,0,IF(OR(AS223=0,AS223=12),1,AS223+1))</f>
        <v>0</v>
      </c>
      <c r="AU223" s="60">
        <f t="shared" ref="AU223" si="4868">IF(AU222=0,0,IF(OR(AT223=0,AT223=12),1,AT223+1))</f>
        <v>0</v>
      </c>
      <c r="AV223" s="60">
        <f t="shared" ref="AV223" si="4869">IF(AV222=0,0,IF(OR(AU223=0,AU223=12),1,AU223+1))</f>
        <v>0</v>
      </c>
      <c r="AW223" s="60">
        <f t="shared" ref="AW223" si="4870">IF(AW222=0,0,IF(OR(AV223=0,AV223=12),1,AV223+1))</f>
        <v>0</v>
      </c>
      <c r="AX223" s="60">
        <f t="shared" ref="AX223" si="4871">IF(AX222=0,0,IF(OR(AW223=0,AW223=12),1,AW223+1))</f>
        <v>0</v>
      </c>
      <c r="AY223" s="60">
        <f t="shared" ref="AY223" si="4872">IF(AY222=0,0,IF(OR(AX223=0,AX223=12),1,AX223+1))</f>
        <v>0</v>
      </c>
      <c r="AZ223" s="60">
        <f t="shared" ref="AZ223" si="4873">IF(AZ222=0,0,IF(OR(AY223=0,AY223=12),1,AY223+1))</f>
        <v>0</v>
      </c>
      <c r="BA223" s="60">
        <f t="shared" ref="BA223" si="4874">IF(BA222=0,0,IF(OR(AZ223=0,AZ223=12),1,AZ223+1))</f>
        <v>0</v>
      </c>
      <c r="BB223" s="60">
        <f t="shared" ref="BB223" si="4875">IF(BB222=0,0,IF(OR(BA223=0,BA223=12),1,BA223+1))</f>
        <v>0</v>
      </c>
      <c r="BC223" s="60">
        <f t="shared" ref="BC223" si="4876">IF(BC222=0,0,IF(OR(BB223=0,BB223=12),1,BB223+1))</f>
        <v>0</v>
      </c>
      <c r="BD223" s="60">
        <f t="shared" ref="BD223" si="4877">IF(BD222=0,0,IF(OR(BC223=0,BC223=12),1,BC223+1))</f>
        <v>0</v>
      </c>
      <c r="BE223" s="60">
        <f t="shared" ref="BE223" si="4878">IF(BE222=0,0,IF(OR(BD223=0,BD223=12),1,BD223+1))</f>
        <v>0</v>
      </c>
      <c r="BF223" s="60">
        <f t="shared" ref="BF223" si="4879">IF(BF222=0,0,IF(OR(BE223=0,BE223=12),1,BE223+1))</f>
        <v>0</v>
      </c>
      <c r="BG223" s="60">
        <f t="shared" ref="BG223" si="4880">IF(BG222=0,0,IF(OR(BF223=0,BF223=12),1,BF223+1))</f>
        <v>0</v>
      </c>
      <c r="BH223" s="60">
        <f t="shared" ref="BH223" si="4881">IF(BH222=0,0,IF(OR(BG223=0,BG223=12),1,BG223+1))</f>
        <v>0</v>
      </c>
      <c r="BI223" s="60">
        <f t="shared" ref="BI223" si="4882">IF(BI222=0,0,IF(OR(BH223=0,BH223=12),1,BH223+1))</f>
        <v>0</v>
      </c>
      <c r="BJ223" s="60">
        <f t="shared" ref="BJ223" si="4883">IF(BJ222=0,0,IF(OR(BI223=0,BI223=12),1,BI223+1))</f>
        <v>0</v>
      </c>
      <c r="BK223" s="60">
        <f t="shared" ref="BK223" si="4884">IF(BK222=0,0,IF(OR(BJ223=0,BJ223=12),1,BJ223+1))</f>
        <v>0</v>
      </c>
      <c r="BL223" s="60">
        <f t="shared" ref="BL223" si="4885">IF(BL222=0,0,IF(OR(BK223=0,BK223=12),1,BK223+1))</f>
        <v>0</v>
      </c>
      <c r="BM223" s="60">
        <f t="shared" ref="BM223" si="4886">IF(BM222=0,0,IF(OR(BL223=0,BL223=12),1,BL223+1))</f>
        <v>0</v>
      </c>
      <c r="BN223" s="60">
        <f t="shared" ref="BN223" si="4887">IF(BN222=0,0,IF(OR(BM223=0,BM223=12),1,BM223+1))</f>
        <v>0</v>
      </c>
      <c r="BO223" s="60">
        <f t="shared" ref="BO223" si="4888">IF(BO222=0,0,IF(OR(BN223=0,BN223=12),1,BN223+1))</f>
        <v>0</v>
      </c>
      <c r="BP223" s="60">
        <f t="shared" ref="BP223" si="4889">IF(BP222=0,0,IF(OR(BO223=0,BO223=12),1,BO223+1))</f>
        <v>0</v>
      </c>
      <c r="BQ223" s="60">
        <f t="shared" ref="BQ223" si="4890">IF(BQ222=0,0,IF(OR(BP223=0,BP223=12),1,BP223+1))</f>
        <v>0</v>
      </c>
      <c r="BR223" s="60">
        <f t="shared" ref="BR223" si="4891">IF(BR222=0,0,IF(OR(BQ223=0,BQ223=12),1,BQ223+1))</f>
        <v>0</v>
      </c>
      <c r="BS223" s="60">
        <f t="shared" ref="BS223" si="4892">IF(BS222=0,0,IF(OR(BR223=0,BR223=12),1,BR223+1))</f>
        <v>0</v>
      </c>
      <c r="BT223" s="60">
        <f t="shared" ref="BT223" si="4893">IF(BT222=0,0,IF(OR(BS223=0,BS223=12),1,BS223+1))</f>
        <v>0</v>
      </c>
      <c r="BU223" s="60">
        <f t="shared" ref="BU223" si="4894">IF(BU222=0,0,IF(OR(BT223=0,BT223=12),1,BT223+1))</f>
        <v>0</v>
      </c>
      <c r="BV223" s="60">
        <f t="shared" ref="BV223" si="4895">IF(BV222=0,0,IF(OR(BU223=0,BU223=12),1,BU223+1))</f>
        <v>0</v>
      </c>
      <c r="BW223" s="60">
        <f t="shared" ref="BW223" si="4896">IF(BW222=0,0,IF(OR(BV223=0,BV223=12),1,BV223+1))</f>
        <v>0</v>
      </c>
      <c r="BX223" s="60">
        <f t="shared" ref="BX223" si="4897">IF(BX222=0,0,IF(OR(BW223=0,BW223=12),1,BW223+1))</f>
        <v>0</v>
      </c>
      <c r="BY223" s="298"/>
      <c r="BZ223" s="300"/>
      <c r="CA223" s="302"/>
      <c r="CB223" s="302"/>
    </row>
    <row r="224" spans="1:96" s="98" customFormat="1" ht="43.2" x14ac:dyDescent="0.3">
      <c r="A224" s="97"/>
      <c r="B224" s="119"/>
      <c r="C224" s="73"/>
      <c r="D224" s="73"/>
      <c r="E224" s="73"/>
      <c r="F224" s="73"/>
      <c r="G224" s="73"/>
      <c r="H224" s="73"/>
      <c r="I224" s="73"/>
      <c r="J224" s="73"/>
      <c r="K224" s="73"/>
      <c r="L224" s="58"/>
      <c r="M224" s="7"/>
      <c r="N224" s="160"/>
      <c r="P224" s="57" t="s">
        <v>221</v>
      </c>
      <c r="Q224" s="62">
        <f>IF(Q223&gt;0,IF(Q227&gt;$K220,$K220,Q227),0)</f>
        <v>0</v>
      </c>
      <c r="R224" s="62">
        <f>IF(R223&gt;0,IF((SUMIFS($Q226:Q226,$Q223:Q223,12)+IF(Q223=12,0,Q224)+R227)&gt;=$K220,$K220-FLOOR(SUMIFS($Q226:Q226,$Q223:Q223,12),1),IF(R223=1,R227,R227+Q224)),0)</f>
        <v>0</v>
      </c>
      <c r="S224" s="62">
        <f>IF(S223&gt;0,IF((SUMIFS($Q226:R226,$Q223:R223,12)+IF(R223=12,0,R224)+S227)&gt;=$K220,$K220-FLOOR(SUMIFS($Q226:R226,$Q223:R223,12),1),IF(S223=1,S227,S227+R224)),0)</f>
        <v>0</v>
      </c>
      <c r="T224" s="62">
        <f>IF(T223&gt;0,IF((SUMIFS($Q226:S226,$Q223:S223,12)+IF(S223=12,0,S224)+T227)&gt;=$K220,$K220-FLOOR(SUMIFS($Q226:S226,$Q223:S223,12),1),IF(T223=1,T227,T227+S224)),0)</f>
        <v>0</v>
      </c>
      <c r="U224" s="62">
        <f>IF(U223&gt;0,IF((SUMIFS($Q226:T226,$Q223:T223,12)+IF(T223=12,0,T224)+U227)&gt;=$K220,$K220-FLOOR(SUMIFS($Q226:T226,$Q223:T223,12),1),IF(U223=1,U227,U227+T224)),0)</f>
        <v>0</v>
      </c>
      <c r="V224" s="62">
        <f>IF(V223&gt;0,IF((SUMIFS($Q226:U226,$Q223:U223,12)+IF(U223=12,0,U224)+V227)&gt;=$K220,$K220-FLOOR(SUMIFS($Q226:U226,$Q223:U223,12),1),IF(V223=1,V227,V227+U224)),0)</f>
        <v>0</v>
      </c>
      <c r="W224" s="62">
        <f>IF(W223&gt;0,IF((SUMIFS($Q226:V226,$Q223:V223,12)+IF(V223=12,0,V224)+W227)&gt;=$K220,$K220-FLOOR(SUMIFS($Q226:V226,$Q223:V223,12),1),IF(W223=1,W227,W227+V224)),0)</f>
        <v>0</v>
      </c>
      <c r="X224" s="62">
        <f>IF(X223&gt;0,IF((SUMIFS($Q226:W226,$Q223:W223,12)+IF(W223=12,0,W224)+X227)&gt;=$K220,$K220-FLOOR(SUMIFS($Q226:W226,$Q223:W223,12),1),IF(X223=1,X227,X227+W224)),0)</f>
        <v>0</v>
      </c>
      <c r="Y224" s="62">
        <f>IF(Y223&gt;0,IF((SUMIFS($Q226:X226,$Q223:X223,12)+IF(X223=12,0,X224)+Y227)&gt;=$K220,$K220-FLOOR(SUMIFS($Q226:X226,$Q223:X223,12),1),IF(Y223=1,Y227,Y227+X224)),0)</f>
        <v>0</v>
      </c>
      <c r="Z224" s="62">
        <f>IF(Z223&gt;0,IF((SUMIFS($Q226:Y226,$Q223:Y223,12)+IF(Y223=12,0,Y224)+Z227)&gt;=$K220,$K220-FLOOR(SUMIFS($Q226:Y226,$Q223:Y223,12),1),IF(Z223=1,Z227,Z227+Y224)),0)</f>
        <v>0</v>
      </c>
      <c r="AA224" s="62">
        <f>IF(AA223&gt;0,IF((SUMIFS($Q226:Z226,$Q223:Z223,12)+IF(Z223=12,0,Z224)+AA227)&gt;=$K220,$K220-FLOOR(SUMIFS($Q226:Z226,$Q223:Z223,12),1),IF(AA223=1,AA227,AA227+Z224)),0)</f>
        <v>0</v>
      </c>
      <c r="AB224" s="62">
        <f>IF(AB223&gt;0,IF((SUMIFS($Q226:AA226,$Q223:AA223,12)+IF(AA223=12,0,AA224)+AB227)&gt;=$K220,$K220-FLOOR(SUMIFS($Q226:AA226,$Q223:AA223,12),1),IF(AB223=1,AB227,AB227+AA224)),0)</f>
        <v>0</v>
      </c>
      <c r="AC224" s="62">
        <f>IF(AC223&gt;0,IF((SUMIFS($Q226:AB226,$Q223:AB223,12)+IF(AB223=12,0,AB224)+AC227)&gt;=$K220,$K220-FLOOR(SUMIFS($Q226:AB226,$Q223:AB223,12),1),IF(AC223=1,AC227,AC227+AB224)),0)</f>
        <v>0</v>
      </c>
      <c r="AD224" s="62">
        <f>IF(AD223&gt;0,IF((SUMIFS($Q226:AC226,$Q223:AC223,12)+IF(AC223=12,0,AC224)+AD227)&gt;=$K220,$K220-FLOOR(SUMIFS($Q226:AC226,$Q223:AC223,12),1),IF(AD223=1,AD227,AD227+AC224)),0)</f>
        <v>0</v>
      </c>
      <c r="AE224" s="62">
        <f>IF(AE223&gt;0,IF((SUMIFS($Q226:AD226,$Q223:AD223,12)+IF(AD223=12,0,AD224)+AE227)&gt;=$K220,$K220-FLOOR(SUMIFS($Q226:AD226,$Q223:AD223,12),1),IF(AE223=1,AE227,AE227+AD224)),0)</f>
        <v>0</v>
      </c>
      <c r="AF224" s="62">
        <f>IF(AF223&gt;0,IF((SUMIFS($Q226:AE226,$Q223:AE223,12)+IF(AE223=12,0,AE224)+AF227)&gt;=$K220,$K220-FLOOR(SUMIFS($Q226:AE226,$Q223:AE223,12),1),IF(AF223=1,AF227,AF227+AE224)),0)</f>
        <v>0</v>
      </c>
      <c r="AG224" s="62">
        <f>IF(AG223&gt;0,IF((SUMIFS($Q226:AF226,$Q223:AF223,12)+IF(AF223=12,0,AF224)+AG227)&gt;=$K220,$K220-FLOOR(SUMIFS($Q226:AF226,$Q223:AF223,12),1),IF(AG223=1,AG227,AG227+AF224)),0)</f>
        <v>0</v>
      </c>
      <c r="AH224" s="62">
        <f>IF(AH223&gt;0,IF((SUMIFS($Q226:AG226,$Q223:AG223,12)+IF(AG223=12,0,AG224)+AH227)&gt;=$K220,$K220-FLOOR(SUMIFS($Q226:AG226,$Q223:AG223,12),1),IF(AH223=1,AH227,AH227+AG224)),0)</f>
        <v>0</v>
      </c>
      <c r="AI224" s="62">
        <f>IF(AI223&gt;0,IF((SUMIFS($Q226:AH226,$Q223:AH223,12)+IF(AH223=12,0,AH224)+AI227)&gt;=$K220,$K220-FLOOR(SUMIFS($Q226:AH226,$Q223:AH223,12),1),IF(AI223=1,AI227,AI227+AH224)),0)</f>
        <v>0</v>
      </c>
      <c r="AJ224" s="62">
        <f>IF(AJ223&gt;0,IF((SUMIFS($Q226:AI226,$Q223:AI223,12)+IF(AI223=12,0,AI224)+AJ227)&gt;=$K220,$K220-FLOOR(SUMIFS($Q226:AI226,$Q223:AI223,12),1),IF(AJ223=1,AJ227,AJ227+AI224)),0)</f>
        <v>0</v>
      </c>
      <c r="AK224" s="62">
        <f>IF(AK223&gt;0,IF((SUMIFS($Q226:AJ226,$Q223:AJ223,12)+IF(AJ223=12,0,AJ224)+AK227)&gt;=$K220,$K220-FLOOR(SUMIFS($Q226:AJ226,$Q223:AJ223,12),1),IF(AK223=1,AK227,AK227+AJ224)),0)</f>
        <v>0</v>
      </c>
      <c r="AL224" s="62">
        <f>IF(AL223&gt;0,IF((SUMIFS($Q226:AK226,$Q223:AK223,12)+IF(AK223=12,0,AK224)+AL227)&gt;=$K220,$K220-FLOOR(SUMIFS($Q226:AK226,$Q223:AK223,12),1),IF(AL223=1,AL227,AL227+AK224)),0)</f>
        <v>0</v>
      </c>
      <c r="AM224" s="62">
        <f>IF(AM223&gt;0,IF((SUMIFS($Q226:AL226,$Q223:AL223,12)+IF(AL223=12,0,AL224)+AM227)&gt;=$K220,$K220-FLOOR(SUMIFS($Q226:AL226,$Q223:AL223,12),1),IF(AM223=1,AM227,AM227+AL224)),0)</f>
        <v>0</v>
      </c>
      <c r="AN224" s="62">
        <f>IF(AN223&gt;0,IF((SUMIFS($Q226:AM226,$Q223:AM223,12)+IF(AM223=12,0,AM224)+AN227)&gt;=$K220,$K220-FLOOR(SUMIFS($Q226:AM226,$Q223:AM223,12),1),IF(AN223=1,AN227,AN227+AM224)),0)</f>
        <v>0</v>
      </c>
      <c r="AO224" s="62">
        <f>IF(AO223&gt;0,IF((SUMIFS($Q226:AN226,$Q223:AN223,12)+IF(AN223=12,0,AN224)+AO227)&gt;=$K220,$K220-FLOOR(SUMIFS($Q226:AN226,$Q223:AN223,12),1),IF(AO223=1,AO227,AO227+AN224)),0)</f>
        <v>0</v>
      </c>
      <c r="AP224" s="62">
        <f>IF(AP223&gt;0,IF((SUMIFS($Q226:AO226,$Q223:AO223,12)+IF(AO223=12,0,AO224)+AP227)&gt;=$K220,$K220-FLOOR(SUMIFS($Q226:AO226,$Q223:AO223,12),1),IF(AP223=1,AP227,AP227+AO224)),0)</f>
        <v>0</v>
      </c>
      <c r="AQ224" s="62">
        <f>IF(AQ223&gt;0,IF((SUMIFS($Q226:AP226,$Q223:AP223,12)+IF(AP223=12,0,AP224)+AQ227)&gt;=$K220,$K220-FLOOR(SUMIFS($Q226:AP226,$Q223:AP223,12),1),IF(AQ223=1,AQ227,AQ227+AP224)),0)</f>
        <v>0</v>
      </c>
      <c r="AR224" s="62">
        <f>IF(AR223&gt;0,IF((SUMIFS($Q226:AQ226,$Q223:AQ223,12)+IF(AQ223=12,0,AQ224)+AR227)&gt;=$K220,$K220-FLOOR(SUMIFS($Q226:AQ226,$Q223:AQ223,12),1),IF(AR223=1,AR227,AR227+AQ224)),0)</f>
        <v>0</v>
      </c>
      <c r="AS224" s="62">
        <f>IF(AS223&gt;0,IF((SUMIFS($Q226:AR226,$Q223:AR223,12)+IF(AR223=12,0,AR224)+AS227)&gt;=$K220,$K220-FLOOR(SUMIFS($Q226:AR226,$Q223:AR223,12),1),IF(AS223=1,AS227,AS227+AR224)),0)</f>
        <v>0</v>
      </c>
      <c r="AT224" s="62">
        <f>IF(AT223&gt;0,IF((SUMIFS($Q226:AS226,$Q223:AS223,12)+IF(AS223=12,0,AS224)+AT227)&gt;=$K220,$K220-FLOOR(SUMIFS($Q226:AS226,$Q223:AS223,12),1),IF(AT223=1,AT227,AT227+AS224)),0)</f>
        <v>0</v>
      </c>
      <c r="AU224" s="62">
        <f>IF(AU223&gt;0,IF((SUMIFS($Q226:AT226,$Q223:AT223,12)+IF(AT223=12,0,AT224)+AU227)&gt;=$K220,$K220-FLOOR(SUMIFS($Q226:AT226,$Q223:AT223,12),1),IF(AU223=1,AU227,AU227+AT224)),0)</f>
        <v>0</v>
      </c>
      <c r="AV224" s="62">
        <f>IF(AV223&gt;0,IF((SUMIFS($Q226:AU226,$Q223:AU223,12)+IF(AU223=12,0,AU224)+AV227)&gt;=$K220,$K220-FLOOR(SUMIFS($Q226:AU226,$Q223:AU223,12),1),IF(AV223=1,AV227,AV227+AU224)),0)</f>
        <v>0</v>
      </c>
      <c r="AW224" s="62">
        <f>IF(AW223&gt;0,IF((SUMIFS($Q226:AV226,$Q223:AV223,12)+IF(AV223=12,0,AV224)+AW227)&gt;=$K220,$K220-FLOOR(SUMIFS($Q226:AV226,$Q223:AV223,12),1),IF(AW223=1,AW227,AW227+AV224)),0)</f>
        <v>0</v>
      </c>
      <c r="AX224" s="62">
        <f>IF(AX223&gt;0,IF((SUMIFS($Q226:AW226,$Q223:AW223,12)+IF(AW223=12,0,AW224)+AX227)&gt;=$K220,$K220-FLOOR(SUMIFS($Q226:AW226,$Q223:AW223,12),1),IF(AX223=1,AX227,AX227+AW224)),0)</f>
        <v>0</v>
      </c>
      <c r="AY224" s="62">
        <f>IF(AY223&gt;0,IF((SUMIFS($Q226:AX226,$Q223:AX223,12)+IF(AX223=12,0,AX224)+AY227)&gt;=$K220,$K220-FLOOR(SUMIFS($Q226:AX226,$Q223:AX223,12),1),IF(AY223=1,AY227,AY227+AX224)),0)</f>
        <v>0</v>
      </c>
      <c r="AZ224" s="62">
        <f>IF(AZ223&gt;0,IF((SUMIFS($Q226:AY226,$Q223:AY223,12)+IF(AY223=12,0,AY224)+AZ227)&gt;=$K220,$K220-FLOOR(SUMIFS($Q226:AY226,$Q223:AY223,12),1),IF(AZ223=1,AZ227,AZ227+AY224)),0)</f>
        <v>0</v>
      </c>
      <c r="BA224" s="62">
        <f>IF(BA223&gt;0,IF((SUMIFS($Q226:AZ226,$Q223:AZ223,12)+IF(AZ223=12,0,AZ224)+BA227)&gt;=$K220,$K220-FLOOR(SUMIFS($Q226:AZ226,$Q223:AZ223,12),1),IF(BA223=1,BA227,BA227+AZ224)),0)</f>
        <v>0</v>
      </c>
      <c r="BB224" s="62">
        <f>IF(BB223&gt;0,IF((SUMIFS($Q226:BA226,$Q223:BA223,12)+IF(BA223=12,0,BA224)+BB227)&gt;=$K220,$K220-FLOOR(SUMIFS($Q226:BA226,$Q223:BA223,12),1),IF(BB223=1,BB227,BB227+BA224)),0)</f>
        <v>0</v>
      </c>
      <c r="BC224" s="62">
        <f>IF(BC223&gt;0,IF((SUMIFS($Q226:BB226,$Q223:BB223,12)+IF(BB223=12,0,BB224)+BC227)&gt;=$K220,$K220-FLOOR(SUMIFS($Q226:BB226,$Q223:BB223,12),1),IF(BC223=1,BC227,BC227+BB224)),0)</f>
        <v>0</v>
      </c>
      <c r="BD224" s="62">
        <f>IF(BD223&gt;0,IF((SUMIFS($Q226:BC226,$Q223:BC223,12)+IF(BC223=12,0,BC224)+BD227)&gt;=$K220,$K220-FLOOR(SUMIFS($Q226:BC226,$Q223:BC223,12),1),IF(BD223=1,BD227,BD227+BC224)),0)</f>
        <v>0</v>
      </c>
      <c r="BE224" s="62">
        <f>IF(BE223&gt;0,IF((SUMIFS($Q226:BD226,$Q223:BD223,12)+IF(BD223=12,0,BD224)+BE227)&gt;=$K220,$K220-FLOOR(SUMIFS($Q226:BD226,$Q223:BD223,12),1),IF(BE223=1,BE227,BE227+BD224)),0)</f>
        <v>0</v>
      </c>
      <c r="BF224" s="62">
        <f>IF(BF223&gt;0,IF((SUMIFS($Q226:BE226,$Q223:BE223,12)+IF(BE223=12,0,BE224)+BF227)&gt;=$K220,$K220-FLOOR(SUMIFS($Q226:BE226,$Q223:BE223,12),1),IF(BF223=1,BF227,BF227+BE224)),0)</f>
        <v>0</v>
      </c>
      <c r="BG224" s="62">
        <f>IF(BG223&gt;0,IF((SUMIFS($Q226:BF226,$Q223:BF223,12)+IF(BF223=12,0,BF224)+BG227)&gt;=$K220,$K220-FLOOR(SUMIFS($Q226:BF226,$Q223:BF223,12),1),IF(BG223=1,BG227,BG227+BF224)),0)</f>
        <v>0</v>
      </c>
      <c r="BH224" s="62">
        <f>IF(BH223&gt;0,IF((SUMIFS($Q226:BG226,$Q223:BG223,12)+IF(BG223=12,0,BG224)+BH227)&gt;=$K220,$K220-FLOOR(SUMIFS($Q226:BG226,$Q223:BG223,12),1),IF(BH223=1,BH227,BH227+BG224)),0)</f>
        <v>0</v>
      </c>
      <c r="BI224" s="62">
        <f>IF(BI223&gt;0,IF((SUMIFS($Q226:BH226,$Q223:BH223,12)+IF(BH223=12,0,BH224)+BI227)&gt;=$K220,$K220-FLOOR(SUMIFS($Q226:BH226,$Q223:BH223,12),1),IF(BI223=1,BI227,BI227+BH224)),0)</f>
        <v>0</v>
      </c>
      <c r="BJ224" s="62">
        <f>IF(BJ223&gt;0,IF((SUMIFS($Q226:BI226,$Q223:BI223,12)+IF(BI223=12,0,BI224)+BJ227)&gt;=$K220,$K220-FLOOR(SUMIFS($Q226:BI226,$Q223:BI223,12),1),IF(BJ223=1,BJ227,BJ227+BI224)),0)</f>
        <v>0</v>
      </c>
      <c r="BK224" s="62">
        <f>IF(BK223&gt;0,IF((SUMIFS($Q226:BJ226,$Q223:BJ223,12)+IF(BJ223=12,0,BJ224)+BK227)&gt;=$K220,$K220-FLOOR(SUMIFS($Q226:BJ226,$Q223:BJ223,12),1),IF(BK223=1,BK227,BK227+BJ224)),0)</f>
        <v>0</v>
      </c>
      <c r="BL224" s="62">
        <f>IF(BL223&gt;0,IF((SUMIFS($Q226:BK226,$Q223:BK223,12)+IF(BK223=12,0,BK224)+BL227)&gt;=$K220,$K220-FLOOR(SUMIFS($Q226:BK226,$Q223:BK223,12),1),IF(BL223=1,BL227,BL227+BK224)),0)</f>
        <v>0</v>
      </c>
      <c r="BM224" s="62">
        <f>IF(BM223&gt;0,IF((SUMIFS($Q226:BL226,$Q223:BL223,12)+IF(BL223=12,0,BL224)+BM227)&gt;=$K220,$K220-FLOOR(SUMIFS($Q226:BL226,$Q223:BL223,12),1),IF(BM223=1,BM227,BM227+BL224)),0)</f>
        <v>0</v>
      </c>
      <c r="BN224" s="62">
        <f>IF(BN223&gt;0,IF((SUMIFS($Q226:BM226,$Q223:BM223,12)+IF(BM223=12,0,BM224)+BN227)&gt;=$K220,$K220-FLOOR(SUMIFS($Q226:BM226,$Q223:BM223,12),1),IF(BN223=1,BN227,BN227+BM224)),0)</f>
        <v>0</v>
      </c>
      <c r="BO224" s="62">
        <f>IF(BO223&gt;0,IF((SUMIFS($Q226:BN226,$Q223:BN223,12)+IF(BN223=12,0,BN224)+BO227)&gt;=$K220,$K220-FLOOR(SUMIFS($Q226:BN226,$Q223:BN223,12),1),IF(BO223=1,BO227,BO227+BN224)),0)</f>
        <v>0</v>
      </c>
      <c r="BP224" s="62">
        <f>IF(BP223&gt;0,IF((SUMIFS($Q226:BO226,$Q223:BO223,12)+IF(BO223=12,0,BO224)+BP227)&gt;=$K220,$K220-FLOOR(SUMIFS($Q226:BO226,$Q223:BO223,12),1),IF(BP223=1,BP227,BP227+BO224)),0)</f>
        <v>0</v>
      </c>
      <c r="BQ224" s="62">
        <f>IF(BQ223&gt;0,IF((SUMIFS($Q226:BP226,$Q223:BP223,12)+IF(BP223=12,0,BP224)+BQ227)&gt;=$K220,$K220-FLOOR(SUMIFS($Q226:BP226,$Q223:BP223,12),1),IF(BQ223=1,BQ227,BQ227+BP224)),0)</f>
        <v>0</v>
      </c>
      <c r="BR224" s="62">
        <f>IF(BR223&gt;0,IF((SUMIFS($Q226:BQ226,$Q223:BQ223,12)+IF(BQ223=12,0,BQ224)+BR227)&gt;=$K220,$K220-FLOOR(SUMIFS($Q226:BQ226,$Q223:BQ223,12),1),IF(BR223=1,BR227,BR227+BQ224)),0)</f>
        <v>0</v>
      </c>
      <c r="BS224" s="62">
        <f>IF(BS223&gt;0,IF((SUMIFS($Q226:BR226,$Q223:BR223,12)+IF(BR223=12,0,BR224)+BS227)&gt;=$K220,$K220-FLOOR(SUMIFS($Q226:BR226,$Q223:BR223,12),1),IF(BS223=1,BS227,BS227+BR224)),0)</f>
        <v>0</v>
      </c>
      <c r="BT224" s="62">
        <f>IF(BT223&gt;0,IF((SUMIFS($Q226:BS226,$Q223:BS223,12)+IF(BS223=12,0,BS224)+BT227)&gt;=$K220,$K220-FLOOR(SUMIFS($Q226:BS226,$Q223:BS223,12),1),IF(BT223=1,BT227,BT227+BS224)),0)</f>
        <v>0</v>
      </c>
      <c r="BU224" s="62">
        <f>IF(BU223&gt;0,IF((SUMIFS($Q226:BT226,$Q223:BT223,12)+IF(BT223=12,0,BT224)+BU227)&gt;=$K220,$K220-FLOOR(SUMIFS($Q226:BT226,$Q223:BT223,12),1),IF(BU223=1,BU227,BU227+BT224)),0)</f>
        <v>0</v>
      </c>
      <c r="BV224" s="62">
        <f>IF(BV223&gt;0,IF((SUMIFS($Q226:BU226,$Q223:BU223,12)+IF(BU223=12,0,BU224)+BV227)&gt;=$K220,$K220-FLOOR(SUMIFS($Q226:BU226,$Q223:BU223,12),1),IF(BV223=1,BV227,BV227+BU224)),0)</f>
        <v>0</v>
      </c>
      <c r="BW224" s="62">
        <f>IF(BW223&gt;0,IF((SUMIFS($Q226:BV226,$Q223:BV223,12)+IF(BV223=12,0,BV224)+BW227)&gt;=$K220,$K220-FLOOR(SUMIFS($Q226:BV226,$Q223:BV223,12),1),IF(BW223=1,BW227,BW227+BV224)),0)</f>
        <v>0</v>
      </c>
      <c r="BX224" s="62">
        <f>IF(BX223&gt;0,IF((SUMIFS($Q226:BW226,$Q223:BW223,12)+IF(BW223=12,0,BW224)+BX227)&gt;=$K220,$K220-FLOOR(SUMIFS($Q226:BW226,$Q223:BW223,12),1),IF(BX223=1,BX227,BX227+BW224)),0)</f>
        <v>0</v>
      </c>
      <c r="BY224" s="298"/>
      <c r="BZ224" s="300"/>
      <c r="CA224" s="302"/>
      <c r="CB224" s="302"/>
    </row>
    <row r="225" spans="1:96" s="98" customFormat="1" ht="41.4" hidden="1" customHeight="1" x14ac:dyDescent="0.3">
      <c r="A225" s="97"/>
      <c r="B225" s="119"/>
      <c r="C225" s="73"/>
      <c r="D225" s="73"/>
      <c r="E225" s="73"/>
      <c r="F225" s="73"/>
      <c r="G225" s="73"/>
      <c r="H225" s="73"/>
      <c r="I225" s="73"/>
      <c r="J225" s="73"/>
      <c r="K225" s="73"/>
      <c r="L225" s="58"/>
      <c r="M225" s="7"/>
      <c r="N225" s="160"/>
      <c r="P225" s="59" t="s">
        <v>172</v>
      </c>
      <c r="Q225" s="61">
        <f>IF(Q220&gt;0,Q221,0)</f>
        <v>0</v>
      </c>
      <c r="R225" s="61">
        <f t="shared" ref="R225" si="4898">IF(R220&gt;0,IF(R223=1,R221,R221+Q225),Q225)</f>
        <v>0</v>
      </c>
      <c r="S225" s="61">
        <f t="shared" ref="S225" si="4899">IF(S220&gt;0,IF(S223=1,S221,S221+R225),R225)</f>
        <v>0</v>
      </c>
      <c r="T225" s="61">
        <f t="shared" ref="T225" si="4900">IF(T220&gt;0,IF(T223=1,T221,T221+S225),S225)</f>
        <v>0</v>
      </c>
      <c r="U225" s="61">
        <f t="shared" ref="U225" si="4901">IF(U220&gt;0,IF(U223=1,U221,U221+T225),T225)</f>
        <v>0</v>
      </c>
      <c r="V225" s="61">
        <f t="shared" ref="V225" si="4902">IF(V220&gt;0,IF(V223=1,V221,V221+U225),U225)</f>
        <v>0</v>
      </c>
      <c r="W225" s="61">
        <f t="shared" ref="W225" si="4903">IF(W220&gt;0,IF(W223=1,W221,W221+V225),V225)</f>
        <v>0</v>
      </c>
      <c r="X225" s="61">
        <f t="shared" ref="X225" si="4904">IF(X220&gt;0,IF(X223=1,X221,X221+W225),W225)</f>
        <v>0</v>
      </c>
      <c r="Y225" s="61">
        <f t="shared" ref="Y225" si="4905">IF(Y220&gt;0,IF(Y223=1,Y221,Y221+X225),X225)</f>
        <v>0</v>
      </c>
      <c r="Z225" s="61">
        <f t="shared" ref="Z225" si="4906">IF(Z220&gt;0,IF(Z223=1,Z221,Z221+Y225),Y225)</f>
        <v>0</v>
      </c>
      <c r="AA225" s="61">
        <f t="shared" ref="AA225" si="4907">IF(AA220&gt;0,IF(AA223=1,AA221,AA221+Z225),Z225)</f>
        <v>0</v>
      </c>
      <c r="AB225" s="61">
        <f t="shared" ref="AB225" si="4908">IF(AB220&gt;0,IF(AB223=1,AB221,AB221+AA225),AA225)</f>
        <v>0</v>
      </c>
      <c r="AC225" s="61">
        <f t="shared" ref="AC225" si="4909">IF(AC220&gt;0,IF(AC223=1,AC221,AC221+AB225),AB225)</f>
        <v>0</v>
      </c>
      <c r="AD225" s="61">
        <f t="shared" ref="AD225" si="4910">IF(AD220&gt;0,IF(AD223=1,AD221,AD221+AC225),AC225)</f>
        <v>0</v>
      </c>
      <c r="AE225" s="61">
        <f t="shared" ref="AE225" si="4911">IF(AE220&gt;0,IF(AE223=1,AE221,AE221+AD225),AD225)</f>
        <v>0</v>
      </c>
      <c r="AF225" s="61">
        <f t="shared" ref="AF225" si="4912">IF(AF220&gt;0,IF(AF223=1,AF221,AF221+AE225),AE225)</f>
        <v>0</v>
      </c>
      <c r="AG225" s="61">
        <f t="shared" ref="AG225" si="4913">IF(AG220&gt;0,IF(AG223=1,AG221,AG221+AF225),AF225)</f>
        <v>0</v>
      </c>
      <c r="AH225" s="61">
        <f t="shared" ref="AH225" si="4914">IF(AH220&gt;0,IF(AH223=1,AH221,AH221+AG225),AG225)</f>
        <v>0</v>
      </c>
      <c r="AI225" s="61">
        <f t="shared" ref="AI225" si="4915">IF(AI220&gt;0,IF(AI223=1,AI221,AI221+AH225),AH225)</f>
        <v>0</v>
      </c>
      <c r="AJ225" s="61">
        <f t="shared" ref="AJ225" si="4916">IF(AJ220&gt;0,IF(AJ223=1,AJ221,AJ221+AI225),AI225)</f>
        <v>0</v>
      </c>
      <c r="AK225" s="61">
        <f t="shared" ref="AK225" si="4917">IF(AK220&gt;0,IF(AK223=1,AK221,AK221+AJ225),AJ225)</f>
        <v>0</v>
      </c>
      <c r="AL225" s="61">
        <f t="shared" ref="AL225" si="4918">IF(AL220&gt;0,IF(AL223=1,AL221,AL221+AK225),AK225)</f>
        <v>0</v>
      </c>
      <c r="AM225" s="61">
        <f t="shared" ref="AM225" si="4919">IF(AM220&gt;0,IF(AM223=1,AM221,AM221+AL225),AL225)</f>
        <v>0</v>
      </c>
      <c r="AN225" s="61">
        <f t="shared" ref="AN225" si="4920">IF(AN220&gt;0,IF(AN223=1,AN221,AN221+AM225),AM225)</f>
        <v>0</v>
      </c>
      <c r="AO225" s="61">
        <f t="shared" ref="AO225" si="4921">IF(AO220&gt;0,IF(AO223=1,AO221,AO221+AN225),AN225)</f>
        <v>0</v>
      </c>
      <c r="AP225" s="61">
        <f t="shared" ref="AP225" si="4922">IF(AP220&gt;0,IF(AP223=1,AP221,AP221+AO225),AO225)</f>
        <v>0</v>
      </c>
      <c r="AQ225" s="61">
        <f t="shared" ref="AQ225" si="4923">IF(AQ220&gt;0,IF(AQ223=1,AQ221,AQ221+AP225),AP225)</f>
        <v>0</v>
      </c>
      <c r="AR225" s="61">
        <f t="shared" ref="AR225" si="4924">IF(AR220&gt;0,IF(AR223=1,AR221,AR221+AQ225),AQ225)</f>
        <v>0</v>
      </c>
      <c r="AS225" s="61">
        <f t="shared" ref="AS225" si="4925">IF(AS220&gt;0,IF(AS223=1,AS221,AS221+AR225),AR225)</f>
        <v>0</v>
      </c>
      <c r="AT225" s="61">
        <f t="shared" ref="AT225" si="4926">IF(AT220&gt;0,IF(AT223=1,AT221,AT221+AS225),AS225)</f>
        <v>0</v>
      </c>
      <c r="AU225" s="61">
        <f t="shared" ref="AU225" si="4927">IF(AU220&gt;0,IF(AU223=1,AU221,AU221+AT225),AT225)</f>
        <v>0</v>
      </c>
      <c r="AV225" s="61">
        <f t="shared" ref="AV225" si="4928">IF(AV220&gt;0,IF(AV223=1,AV221,AV221+AU225),AU225)</f>
        <v>0</v>
      </c>
      <c r="AW225" s="61">
        <f t="shared" ref="AW225" si="4929">IF(AW220&gt;0,IF(AW223=1,AW221,AW221+AV225),AV225)</f>
        <v>0</v>
      </c>
      <c r="AX225" s="61">
        <f t="shared" ref="AX225" si="4930">IF(AX220&gt;0,IF(AX223=1,AX221,AX221+AW225),AW225)</f>
        <v>0</v>
      </c>
      <c r="AY225" s="61">
        <f t="shared" ref="AY225" si="4931">IF(AY220&gt;0,IF(AY223=1,AY221,AY221+AX225),AX225)</f>
        <v>0</v>
      </c>
      <c r="AZ225" s="61">
        <f t="shared" ref="AZ225" si="4932">IF(AZ220&gt;0,IF(AZ223=1,AZ221,AZ221+AY225),AY225)</f>
        <v>0</v>
      </c>
      <c r="BA225" s="61">
        <f t="shared" ref="BA225" si="4933">IF(BA220&gt;0,IF(BA223=1,BA221,BA221+AZ225),AZ225)</f>
        <v>0</v>
      </c>
      <c r="BB225" s="61">
        <f t="shared" ref="BB225" si="4934">IF(BB220&gt;0,IF(BB223=1,BB221,BB221+BA225),BA225)</f>
        <v>0</v>
      </c>
      <c r="BC225" s="61">
        <f t="shared" ref="BC225" si="4935">IF(BC220&gt;0,IF(BC223=1,BC221,BC221+BB225),BB225)</f>
        <v>0</v>
      </c>
      <c r="BD225" s="61">
        <f t="shared" ref="BD225" si="4936">IF(BD220&gt;0,IF(BD223=1,BD221,BD221+BC225),BC225)</f>
        <v>0</v>
      </c>
      <c r="BE225" s="61">
        <f t="shared" ref="BE225" si="4937">IF(BE220&gt;0,IF(BE223=1,BE221,BE221+BD225),BD225)</f>
        <v>0</v>
      </c>
      <c r="BF225" s="61">
        <f t="shared" ref="BF225" si="4938">IF(BF220&gt;0,IF(BF223=1,BF221,BF221+BE225),BE225)</f>
        <v>0</v>
      </c>
      <c r="BG225" s="61">
        <f t="shared" ref="BG225" si="4939">IF(BG220&gt;0,IF(BG223=1,BG221,BG221+BF225),BF225)</f>
        <v>0</v>
      </c>
      <c r="BH225" s="61">
        <f t="shared" ref="BH225" si="4940">IF(BH220&gt;0,IF(BH223=1,BH221,BH221+BG225),BG225)</f>
        <v>0</v>
      </c>
      <c r="BI225" s="61">
        <f t="shared" ref="BI225" si="4941">IF(BI220&gt;0,IF(BI223=1,BI221,BI221+BH225),BH225)</f>
        <v>0</v>
      </c>
      <c r="BJ225" s="61">
        <f t="shared" ref="BJ225" si="4942">IF(BJ220&gt;0,IF(BJ223=1,BJ221,BJ221+BI225),BI225)</f>
        <v>0</v>
      </c>
      <c r="BK225" s="61">
        <f t="shared" ref="BK225" si="4943">IF(BK220&gt;0,IF(BK223=1,BK221,BK221+BJ225),BJ225)</f>
        <v>0</v>
      </c>
      <c r="BL225" s="61">
        <f t="shared" ref="BL225" si="4944">IF(BL220&gt;0,IF(BL223=1,BL221,BL221+BK225),BK225)</f>
        <v>0</v>
      </c>
      <c r="BM225" s="61">
        <f t="shared" ref="BM225" si="4945">IF(BM220&gt;0,IF(BM223=1,BM221,BM221+BL225),BL225)</f>
        <v>0</v>
      </c>
      <c r="BN225" s="61">
        <f t="shared" ref="BN225" si="4946">IF(BN220&gt;0,IF(BN223=1,BN221,BN221+BM225),BM225)</f>
        <v>0</v>
      </c>
      <c r="BO225" s="61">
        <f t="shared" ref="BO225" si="4947">IF(BO220&gt;0,IF(BO223=1,BO221,BO221+BN225),BN225)</f>
        <v>0</v>
      </c>
      <c r="BP225" s="61">
        <f t="shared" ref="BP225" si="4948">IF(BP220&gt;0,IF(BP223=1,BP221,BP221+BO225),BO225)</f>
        <v>0</v>
      </c>
      <c r="BQ225" s="61">
        <f t="shared" ref="BQ225" si="4949">IF(BQ220&gt;0,IF(BQ223=1,BQ221,BQ221+BP225),BP225)</f>
        <v>0</v>
      </c>
      <c r="BR225" s="61">
        <f t="shared" ref="BR225" si="4950">IF(BR220&gt;0,IF(BR223=1,BR221,BR221+BQ225),BQ225)</f>
        <v>0</v>
      </c>
      <c r="BS225" s="61">
        <f t="shared" ref="BS225" si="4951">IF(BS220&gt;0,IF(BS223=1,BS221,BS221+BR225),BR225)</f>
        <v>0</v>
      </c>
      <c r="BT225" s="61">
        <f t="shared" ref="BT225" si="4952">IF(BT220&gt;0,IF(BT223=1,BT221,BT221+BS225),BS225)</f>
        <v>0</v>
      </c>
      <c r="BU225" s="61">
        <f t="shared" ref="BU225" si="4953">IF(BU220&gt;0,IF(BU223=1,BU221,BU221+BT225),BT225)</f>
        <v>0</v>
      </c>
      <c r="BV225" s="61">
        <f t="shared" ref="BV225" si="4954">IF(BV220&gt;0,IF(BV223=1,BV221,BV221+BU225),BU225)</f>
        <v>0</v>
      </c>
      <c r="BW225" s="61">
        <f t="shared" ref="BW225" si="4955">IF(BW220&gt;0,IF(BW223=1,BW221,BW221+BV225),BV225)</f>
        <v>0</v>
      </c>
      <c r="BX225" s="61">
        <f t="shared" ref="BX225" si="4956">IF(BX220&gt;0,IF(BX223=1,BX221,BX221+BW225),BW225)</f>
        <v>0</v>
      </c>
      <c r="BY225" s="298"/>
      <c r="BZ225" s="300"/>
      <c r="CA225" s="302"/>
      <c r="CB225" s="302"/>
    </row>
    <row r="226" spans="1:96" s="98" customFormat="1" ht="41.4" hidden="1" customHeight="1" x14ac:dyDescent="0.3">
      <c r="A226" s="97"/>
      <c r="B226" s="119"/>
      <c r="C226" s="73"/>
      <c r="D226" s="73"/>
      <c r="E226" s="73"/>
      <c r="F226" s="73"/>
      <c r="G226" s="73"/>
      <c r="H226" s="73"/>
      <c r="I226" s="73"/>
      <c r="J226" s="73"/>
      <c r="K226" s="73"/>
      <c r="L226" s="58"/>
      <c r="M226" s="7"/>
      <c r="N226" s="160"/>
      <c r="P226" s="59" t="s">
        <v>173</v>
      </c>
      <c r="Q226" s="61">
        <f>Q228</f>
        <v>0</v>
      </c>
      <c r="R226" s="61">
        <f t="shared" ref="R226" si="4957">IF(R223=1,R228,R228+Q226)</f>
        <v>0</v>
      </c>
      <c r="S226" s="61">
        <f t="shared" ref="S226" si="4958">IF(S223=1,S228,S228+R226)</f>
        <v>0</v>
      </c>
      <c r="T226" s="61">
        <f t="shared" ref="T226" si="4959">IF(T223=1,T228,T228+S226)</f>
        <v>0</v>
      </c>
      <c r="U226" s="61">
        <f t="shared" ref="U226" si="4960">IF(U223=1,U228,U228+T226)</f>
        <v>0</v>
      </c>
      <c r="V226" s="61">
        <f t="shared" ref="V226" si="4961">IF(V223=1,V228,V228+U226)</f>
        <v>0</v>
      </c>
      <c r="W226" s="61">
        <f t="shared" ref="W226" si="4962">IF(W223=1,W228,W228+V226)</f>
        <v>0</v>
      </c>
      <c r="X226" s="61">
        <f t="shared" ref="X226" si="4963">IF(X223=1,X228,X228+W226)</f>
        <v>0</v>
      </c>
      <c r="Y226" s="61">
        <f t="shared" ref="Y226" si="4964">IF(Y223=1,Y228,Y228+X226)</f>
        <v>0</v>
      </c>
      <c r="Z226" s="61">
        <f t="shared" ref="Z226" si="4965">IF(Z223=1,Z228,Z228+Y226)</f>
        <v>0</v>
      </c>
      <c r="AA226" s="61">
        <f t="shared" ref="AA226" si="4966">IF(AA223=1,AA228,AA228+Z226)</f>
        <v>0</v>
      </c>
      <c r="AB226" s="61">
        <f t="shared" ref="AB226" si="4967">IF(AB223=1,AB228,AB228+AA226)</f>
        <v>0</v>
      </c>
      <c r="AC226" s="61">
        <f t="shared" ref="AC226" si="4968">IF(AC223=1,AC228,AC228+AB226)</f>
        <v>0</v>
      </c>
      <c r="AD226" s="61">
        <f t="shared" ref="AD226" si="4969">IF(AD223=1,AD228,AD228+AC226)</f>
        <v>0</v>
      </c>
      <c r="AE226" s="61">
        <f t="shared" ref="AE226" si="4970">IF(AE223=1,AE228,AE228+AD226)</f>
        <v>0</v>
      </c>
      <c r="AF226" s="61">
        <f t="shared" ref="AF226" si="4971">IF(AF223=1,AF228,AF228+AE226)</f>
        <v>0</v>
      </c>
      <c r="AG226" s="61">
        <f t="shared" ref="AG226" si="4972">IF(AG223=1,AG228,AG228+AF226)</f>
        <v>0</v>
      </c>
      <c r="AH226" s="61">
        <f t="shared" ref="AH226" si="4973">IF(AH223=1,AH228,AH228+AG226)</f>
        <v>0</v>
      </c>
      <c r="AI226" s="61">
        <f t="shared" ref="AI226" si="4974">IF(AI223=1,AI228,AI228+AH226)</f>
        <v>0</v>
      </c>
      <c r="AJ226" s="61">
        <f t="shared" ref="AJ226" si="4975">IF(AJ223=1,AJ228,AJ228+AI226)</f>
        <v>0</v>
      </c>
      <c r="AK226" s="61">
        <f t="shared" ref="AK226" si="4976">IF(AK223=1,AK228,AK228+AJ226)</f>
        <v>0</v>
      </c>
      <c r="AL226" s="61">
        <f t="shared" ref="AL226" si="4977">IF(AL223=1,AL228,AL228+AK226)</f>
        <v>0</v>
      </c>
      <c r="AM226" s="61">
        <f t="shared" ref="AM226" si="4978">IF(AM223=1,AM228,AM228+AL226)</f>
        <v>0</v>
      </c>
      <c r="AN226" s="61">
        <f t="shared" ref="AN226" si="4979">IF(AN223=1,AN228,AN228+AM226)</f>
        <v>0</v>
      </c>
      <c r="AO226" s="61">
        <f t="shared" ref="AO226" si="4980">IF(AO223=1,AO228,AO228+AN226)</f>
        <v>0</v>
      </c>
      <c r="AP226" s="61">
        <f t="shared" ref="AP226" si="4981">IF(AP223=1,AP228,AP228+AO226)</f>
        <v>0</v>
      </c>
      <c r="AQ226" s="61">
        <f t="shared" ref="AQ226" si="4982">IF(AQ223=1,AQ228,AQ228+AP226)</f>
        <v>0</v>
      </c>
      <c r="AR226" s="61">
        <f t="shared" ref="AR226" si="4983">IF(AR223=1,AR228,AR228+AQ226)</f>
        <v>0</v>
      </c>
      <c r="AS226" s="61">
        <f t="shared" ref="AS226" si="4984">IF(AS223=1,AS228,AS228+AR226)</f>
        <v>0</v>
      </c>
      <c r="AT226" s="61">
        <f t="shared" ref="AT226" si="4985">IF(AT223=1,AT228,AT228+AS226)</f>
        <v>0</v>
      </c>
      <c r="AU226" s="61">
        <f t="shared" ref="AU226" si="4986">IF(AU223=1,AU228,AU228+AT226)</f>
        <v>0</v>
      </c>
      <c r="AV226" s="61">
        <f t="shared" ref="AV226" si="4987">IF(AV223=1,AV228,AV228+AU226)</f>
        <v>0</v>
      </c>
      <c r="AW226" s="61">
        <f t="shared" ref="AW226" si="4988">IF(AW223=1,AW228,AW228+AV226)</f>
        <v>0</v>
      </c>
      <c r="AX226" s="61">
        <f t="shared" ref="AX226" si="4989">IF(AX223=1,AX228,AX228+AW226)</f>
        <v>0</v>
      </c>
      <c r="AY226" s="61">
        <f t="shared" ref="AY226" si="4990">IF(AY223=1,AY228,AY228+AX226)</f>
        <v>0</v>
      </c>
      <c r="AZ226" s="61">
        <f t="shared" ref="AZ226" si="4991">IF(AZ223=1,AZ228,AZ228+AY226)</f>
        <v>0</v>
      </c>
      <c r="BA226" s="61">
        <f t="shared" ref="BA226" si="4992">IF(BA223=1,BA228,BA228+AZ226)</f>
        <v>0</v>
      </c>
      <c r="BB226" s="61">
        <f t="shared" ref="BB226" si="4993">IF(BB223=1,BB228,BB228+BA226)</f>
        <v>0</v>
      </c>
      <c r="BC226" s="61">
        <f t="shared" ref="BC226" si="4994">IF(BC223=1,BC228,BC228+BB226)</f>
        <v>0</v>
      </c>
      <c r="BD226" s="61">
        <f t="shared" ref="BD226" si="4995">IF(BD223=1,BD228,BD228+BC226)</f>
        <v>0</v>
      </c>
      <c r="BE226" s="61">
        <f t="shared" ref="BE226" si="4996">IF(BE223=1,BE228,BE228+BD226)</f>
        <v>0</v>
      </c>
      <c r="BF226" s="61">
        <f t="shared" ref="BF226" si="4997">IF(BF223=1,BF228,BF228+BE226)</f>
        <v>0</v>
      </c>
      <c r="BG226" s="61">
        <f t="shared" ref="BG226" si="4998">IF(BG223=1,BG228,BG228+BF226)</f>
        <v>0</v>
      </c>
      <c r="BH226" s="61">
        <f t="shared" ref="BH226" si="4999">IF(BH223=1,BH228,BH228+BG226)</f>
        <v>0</v>
      </c>
      <c r="BI226" s="61">
        <f t="shared" ref="BI226" si="5000">IF(BI223=1,BI228,BI228+BH226)</f>
        <v>0</v>
      </c>
      <c r="BJ226" s="61">
        <f t="shared" ref="BJ226" si="5001">IF(BJ223=1,BJ228,BJ228+BI226)</f>
        <v>0</v>
      </c>
      <c r="BK226" s="61">
        <f t="shared" ref="BK226" si="5002">IF(BK223=1,BK228,BK228+BJ226)</f>
        <v>0</v>
      </c>
      <c r="BL226" s="61">
        <f t="shared" ref="BL226" si="5003">IF(BL223=1,BL228,BL228+BK226)</f>
        <v>0</v>
      </c>
      <c r="BM226" s="61">
        <f t="shared" ref="BM226" si="5004">IF(BM223=1,BM228,BM228+BL226)</f>
        <v>0</v>
      </c>
      <c r="BN226" s="61">
        <f t="shared" ref="BN226" si="5005">IF(BN223=1,BN228,BN228+BM226)</f>
        <v>0</v>
      </c>
      <c r="BO226" s="61">
        <f t="shared" ref="BO226" si="5006">IF(BO223=1,BO228,BO228+BN226)</f>
        <v>0</v>
      </c>
      <c r="BP226" s="61">
        <f t="shared" ref="BP226" si="5007">IF(BP223=1,BP228,BP228+BO226)</f>
        <v>0</v>
      </c>
      <c r="BQ226" s="61">
        <f t="shared" ref="BQ226" si="5008">IF(BQ223=1,BQ228,BQ228+BP226)</f>
        <v>0</v>
      </c>
      <c r="BR226" s="61">
        <f t="shared" ref="BR226" si="5009">IF(BR223=1,BR228,BR228+BQ226)</f>
        <v>0</v>
      </c>
      <c r="BS226" s="61">
        <f t="shared" ref="BS226" si="5010">IF(BS223=1,BS228,BS228+BR226)</f>
        <v>0</v>
      </c>
      <c r="BT226" s="61">
        <f t="shared" ref="BT226" si="5011">IF(BT223=1,BT228,BT228+BS226)</f>
        <v>0</v>
      </c>
      <c r="BU226" s="61">
        <f t="shared" ref="BU226" si="5012">IF(BU223=1,BU228,BU228+BT226)</f>
        <v>0</v>
      </c>
      <c r="BV226" s="61">
        <f t="shared" ref="BV226" si="5013">IF(BV223=1,BV228,BV228+BU226)</f>
        <v>0</v>
      </c>
      <c r="BW226" s="61">
        <f t="shared" ref="BW226" si="5014">IF(BW223=1,BW228,BW228+BV226)</f>
        <v>0</v>
      </c>
      <c r="BX226" s="61">
        <f t="shared" ref="BX226" si="5015">IF(BX223=1,BX228,BX228+BW226)</f>
        <v>0</v>
      </c>
      <c r="BY226" s="298"/>
      <c r="BZ226" s="300"/>
      <c r="CA226" s="302"/>
      <c r="CB226" s="302"/>
    </row>
    <row r="227" spans="1:96" s="98" customFormat="1" ht="28.95" customHeight="1" x14ac:dyDescent="0.3">
      <c r="A227" s="97"/>
      <c r="B227" s="119"/>
      <c r="C227" s="73"/>
      <c r="D227" s="73"/>
      <c r="E227" s="73"/>
      <c r="F227" s="73"/>
      <c r="G227" s="73"/>
      <c r="H227" s="73"/>
      <c r="I227" s="73"/>
      <c r="J227" s="73"/>
      <c r="K227" s="73"/>
      <c r="L227" s="58"/>
      <c r="M227" s="7"/>
      <c r="N227" s="160"/>
      <c r="P227" s="57" t="s">
        <v>171</v>
      </c>
      <c r="Q227" s="62">
        <f t="shared" ref="Q227:BX227" si="5016">1720/12*Q220</f>
        <v>0</v>
      </c>
      <c r="R227" s="62">
        <f t="shared" si="5016"/>
        <v>0</v>
      </c>
      <c r="S227" s="62">
        <f t="shared" si="5016"/>
        <v>0</v>
      </c>
      <c r="T227" s="62">
        <f t="shared" si="5016"/>
        <v>0</v>
      </c>
      <c r="U227" s="62">
        <f t="shared" si="5016"/>
        <v>0</v>
      </c>
      <c r="V227" s="62">
        <f t="shared" si="5016"/>
        <v>0</v>
      </c>
      <c r="W227" s="62">
        <f t="shared" si="5016"/>
        <v>0</v>
      </c>
      <c r="X227" s="62">
        <f t="shared" si="5016"/>
        <v>0</v>
      </c>
      <c r="Y227" s="62">
        <f t="shared" si="5016"/>
        <v>0</v>
      </c>
      <c r="Z227" s="62">
        <f t="shared" si="5016"/>
        <v>0</v>
      </c>
      <c r="AA227" s="62">
        <f t="shared" si="5016"/>
        <v>0</v>
      </c>
      <c r="AB227" s="62">
        <f t="shared" si="5016"/>
        <v>0</v>
      </c>
      <c r="AC227" s="62">
        <f t="shared" si="5016"/>
        <v>0</v>
      </c>
      <c r="AD227" s="62">
        <f t="shared" si="5016"/>
        <v>0</v>
      </c>
      <c r="AE227" s="62">
        <f t="shared" si="5016"/>
        <v>0</v>
      </c>
      <c r="AF227" s="62">
        <f t="shared" si="5016"/>
        <v>0</v>
      </c>
      <c r="AG227" s="62">
        <f t="shared" si="5016"/>
        <v>0</v>
      </c>
      <c r="AH227" s="62">
        <f t="shared" si="5016"/>
        <v>0</v>
      </c>
      <c r="AI227" s="62">
        <f t="shared" si="5016"/>
        <v>0</v>
      </c>
      <c r="AJ227" s="62">
        <f t="shared" si="5016"/>
        <v>0</v>
      </c>
      <c r="AK227" s="62">
        <f t="shared" si="5016"/>
        <v>0</v>
      </c>
      <c r="AL227" s="62">
        <f t="shared" si="5016"/>
        <v>0</v>
      </c>
      <c r="AM227" s="62">
        <f t="shared" si="5016"/>
        <v>0</v>
      </c>
      <c r="AN227" s="62">
        <f t="shared" si="5016"/>
        <v>0</v>
      </c>
      <c r="AO227" s="62">
        <f t="shared" si="5016"/>
        <v>0</v>
      </c>
      <c r="AP227" s="62">
        <f t="shared" si="5016"/>
        <v>0</v>
      </c>
      <c r="AQ227" s="62">
        <f t="shared" si="5016"/>
        <v>0</v>
      </c>
      <c r="AR227" s="62">
        <f t="shared" si="5016"/>
        <v>0</v>
      </c>
      <c r="AS227" s="62">
        <f t="shared" si="5016"/>
        <v>0</v>
      </c>
      <c r="AT227" s="62">
        <f t="shared" si="5016"/>
        <v>0</v>
      </c>
      <c r="AU227" s="62">
        <f t="shared" si="5016"/>
        <v>0</v>
      </c>
      <c r="AV227" s="62">
        <f t="shared" si="5016"/>
        <v>0</v>
      </c>
      <c r="AW227" s="62">
        <f t="shared" si="5016"/>
        <v>0</v>
      </c>
      <c r="AX227" s="62">
        <f t="shared" si="5016"/>
        <v>0</v>
      </c>
      <c r="AY227" s="62">
        <f t="shared" si="5016"/>
        <v>0</v>
      </c>
      <c r="AZ227" s="62">
        <f t="shared" si="5016"/>
        <v>0</v>
      </c>
      <c r="BA227" s="62">
        <f t="shared" si="5016"/>
        <v>0</v>
      </c>
      <c r="BB227" s="62">
        <f t="shared" si="5016"/>
        <v>0</v>
      </c>
      <c r="BC227" s="62">
        <f t="shared" si="5016"/>
        <v>0</v>
      </c>
      <c r="BD227" s="62">
        <f t="shared" si="5016"/>
        <v>0</v>
      </c>
      <c r="BE227" s="62">
        <f t="shared" si="5016"/>
        <v>0</v>
      </c>
      <c r="BF227" s="62">
        <f t="shared" si="5016"/>
        <v>0</v>
      </c>
      <c r="BG227" s="62">
        <f t="shared" si="5016"/>
        <v>0</v>
      </c>
      <c r="BH227" s="62">
        <f t="shared" si="5016"/>
        <v>0</v>
      </c>
      <c r="BI227" s="62">
        <f t="shared" si="5016"/>
        <v>0</v>
      </c>
      <c r="BJ227" s="62">
        <f t="shared" si="5016"/>
        <v>0</v>
      </c>
      <c r="BK227" s="62">
        <f t="shared" si="5016"/>
        <v>0</v>
      </c>
      <c r="BL227" s="62">
        <f t="shared" si="5016"/>
        <v>0</v>
      </c>
      <c r="BM227" s="62">
        <f t="shared" si="5016"/>
        <v>0</v>
      </c>
      <c r="BN227" s="62">
        <f t="shared" si="5016"/>
        <v>0</v>
      </c>
      <c r="BO227" s="62">
        <f t="shared" si="5016"/>
        <v>0</v>
      </c>
      <c r="BP227" s="62">
        <f t="shared" si="5016"/>
        <v>0</v>
      </c>
      <c r="BQ227" s="62">
        <f t="shared" si="5016"/>
        <v>0</v>
      </c>
      <c r="BR227" s="62">
        <f t="shared" si="5016"/>
        <v>0</v>
      </c>
      <c r="BS227" s="62">
        <f t="shared" si="5016"/>
        <v>0</v>
      </c>
      <c r="BT227" s="62">
        <f t="shared" si="5016"/>
        <v>0</v>
      </c>
      <c r="BU227" s="62">
        <f t="shared" si="5016"/>
        <v>0</v>
      </c>
      <c r="BV227" s="62">
        <f t="shared" si="5016"/>
        <v>0</v>
      </c>
      <c r="BW227" s="62">
        <f t="shared" si="5016"/>
        <v>0</v>
      </c>
      <c r="BX227" s="62">
        <f t="shared" si="5016"/>
        <v>0</v>
      </c>
      <c r="BY227" s="298"/>
      <c r="BZ227" s="300"/>
      <c r="CA227" s="302"/>
      <c r="CB227" s="302"/>
    </row>
    <row r="228" spans="1:96" s="98" customFormat="1" ht="28.8" x14ac:dyDescent="0.3">
      <c r="A228" s="97"/>
      <c r="B228" s="119"/>
      <c r="C228" s="73"/>
      <c r="D228" s="73"/>
      <c r="E228" s="73"/>
      <c r="F228" s="73"/>
      <c r="G228" s="73"/>
      <c r="H228" s="73"/>
      <c r="I228" s="73"/>
      <c r="J228" s="73"/>
      <c r="K228" s="73"/>
      <c r="L228" s="58"/>
      <c r="M228" s="7"/>
      <c r="N228" s="160"/>
      <c r="P228" s="57" t="s">
        <v>155</v>
      </c>
      <c r="Q228" s="62">
        <f>FLOOR(IF(OR(Q223=0,Q223=1),IF(Q221&gt;=Q227,Q227,Q221)+0.00000001,IF(Q225&gt;=Q224,Q224,Q225))+0.00000001,1)</f>
        <v>0</v>
      </c>
      <c r="R228" s="62">
        <f t="shared" ref="R228" si="5017">FLOOR(IF(OR(R223=0,R223=1),IF(R227&gt;R224,R224,IF(R221&gt;=R227,R227,R221)+0.00000001),IF(R225&gt;=R224,R224-Q226,R225-Q226)+0.00000001),1)</f>
        <v>0</v>
      </c>
      <c r="S228" s="62">
        <f t="shared" ref="S228" si="5018">FLOOR(IF(OR(S223=0,S223=1),IF(S227&gt;S224,S224,IF(S221&gt;=S227,S227,S221)+0.00000001),IF(S225&gt;=S224,S224-R226,S225-R226)+0.00000001),1)</f>
        <v>0</v>
      </c>
      <c r="T228" s="62">
        <f t="shared" ref="T228" si="5019">FLOOR(IF(OR(T223=0,T223=1),IF(T227&gt;T224,T224,IF(T221&gt;=T227,T227,T221)+0.00000001),IF(T225&gt;=T224,T224-S226,T225-S226)+0.00000001),1)</f>
        <v>0</v>
      </c>
      <c r="U228" s="62">
        <f t="shared" ref="U228" si="5020">FLOOR(IF(OR(U223=0,U223=1),IF(U227&gt;U224,U224,IF(U221&gt;=U227,U227,U221)+0.00000001),IF(U225&gt;=U224,U224-T226,U225-T226)+0.00000001),1)</f>
        <v>0</v>
      </c>
      <c r="V228" s="62">
        <f t="shared" ref="V228" si="5021">FLOOR(IF(OR(V223=0,V223=1),IF(V227&gt;V224,V224,IF(V221&gt;=V227,V227,V221)+0.00000001),IF(V225&gt;=V224,V224-U226,V225-U226)+0.00000001),1)</f>
        <v>0</v>
      </c>
      <c r="W228" s="62">
        <f t="shared" ref="W228" si="5022">FLOOR(IF(OR(W223=0,W223=1),IF(W227&gt;W224,W224,IF(W221&gt;=W227,W227,W221)+0.00000001),IF(W225&gt;=W224,W224-V226,W225-V226)+0.00000001),1)</f>
        <v>0</v>
      </c>
      <c r="X228" s="62">
        <f t="shared" ref="X228" si="5023">FLOOR(IF(OR(X223=0,X223=1),IF(X227&gt;X224,X224,IF(X221&gt;=X227,X227,X221)+0.00000001),IF(X225&gt;=X224,X224-W226,X225-W226)+0.00000001),1)</f>
        <v>0</v>
      </c>
      <c r="Y228" s="62">
        <f t="shared" ref="Y228" si="5024">FLOOR(IF(OR(Y223=0,Y223=1),IF(Y227&gt;Y224,Y224,IF(Y221&gt;=Y227,Y227,Y221)+0.00000001),IF(Y225&gt;=Y224,Y224-X226,Y225-X226)+0.00000001),1)</f>
        <v>0</v>
      </c>
      <c r="Z228" s="62">
        <f t="shared" ref="Z228" si="5025">FLOOR(IF(OR(Z223=0,Z223=1),IF(Z227&gt;Z224,Z224,IF(Z221&gt;=Z227,Z227,Z221)+0.00000001),IF(Z225&gt;=Z224,Z224-Y226,Z225-Y226)+0.00000001),1)</f>
        <v>0</v>
      </c>
      <c r="AA228" s="62">
        <f t="shared" ref="AA228" si="5026">FLOOR(IF(OR(AA223=0,AA223=1),IF(AA227&gt;AA224,AA224,IF(AA221&gt;=AA227,AA227,AA221)+0.00000001),IF(AA225&gt;=AA224,AA224-Z226,AA225-Z226)+0.00000001),1)</f>
        <v>0</v>
      </c>
      <c r="AB228" s="62">
        <f t="shared" ref="AB228" si="5027">FLOOR(IF(OR(AB223=0,AB223=1),IF(AB227&gt;AB224,AB224,IF(AB221&gt;=AB227,AB227,AB221)+0.00000001),IF(AB225&gt;=AB224,AB224-AA226,AB225-AA226)+0.00000001),1)</f>
        <v>0</v>
      </c>
      <c r="AC228" s="62">
        <f t="shared" ref="AC228" si="5028">FLOOR(IF(OR(AC223=0,AC223=1),IF(AC227&gt;AC224,AC224,IF(AC221&gt;=AC227,AC227,AC221)+0.00000001),IF(AC225&gt;=AC224,AC224-AB226,AC225-AB226)+0.00000001),1)</f>
        <v>0</v>
      </c>
      <c r="AD228" s="62">
        <f t="shared" ref="AD228" si="5029">FLOOR(IF(OR(AD223=0,AD223=1),IF(AD227&gt;AD224,AD224,IF(AD221&gt;=AD227,AD227,AD221)+0.00000001),IF(AD225&gt;=AD224,AD224-AC226,AD225-AC226)+0.00000001),1)</f>
        <v>0</v>
      </c>
      <c r="AE228" s="62">
        <f t="shared" ref="AE228" si="5030">FLOOR(IF(OR(AE223=0,AE223=1),IF(AE227&gt;AE224,AE224,IF(AE221&gt;=AE227,AE227,AE221)+0.00000001),IF(AE225&gt;=AE224,AE224-AD226,AE225-AD226)+0.00000001),1)</f>
        <v>0</v>
      </c>
      <c r="AF228" s="62">
        <f t="shared" ref="AF228" si="5031">FLOOR(IF(OR(AF223=0,AF223=1),IF(AF227&gt;AF224,AF224,IF(AF221&gt;=AF227,AF227,AF221)+0.00000001),IF(AF225&gt;=AF224,AF224-AE226,AF225-AE226)+0.00000001),1)</f>
        <v>0</v>
      </c>
      <c r="AG228" s="62">
        <f t="shared" ref="AG228" si="5032">FLOOR(IF(OR(AG223=0,AG223=1),IF(AG227&gt;AG224,AG224,IF(AG221&gt;=AG227,AG227,AG221)+0.00000001),IF(AG225&gt;=AG224,AG224-AF226,AG225-AF226)+0.00000001),1)</f>
        <v>0</v>
      </c>
      <c r="AH228" s="62">
        <f t="shared" ref="AH228" si="5033">FLOOR(IF(OR(AH223=0,AH223=1),IF(AH227&gt;AH224,AH224,IF(AH221&gt;=AH227,AH227,AH221)+0.00000001),IF(AH225&gt;=AH224,AH224-AG226,AH225-AG226)+0.00000001),1)</f>
        <v>0</v>
      </c>
      <c r="AI228" s="62">
        <f t="shared" ref="AI228" si="5034">FLOOR(IF(OR(AI223=0,AI223=1),IF(AI227&gt;AI224,AI224,IF(AI221&gt;=AI227,AI227,AI221)+0.00000001),IF(AI225&gt;=AI224,AI224-AH226,AI225-AH226)+0.00000001),1)</f>
        <v>0</v>
      </c>
      <c r="AJ228" s="62">
        <f t="shared" ref="AJ228" si="5035">FLOOR(IF(OR(AJ223=0,AJ223=1),IF(AJ227&gt;AJ224,AJ224,IF(AJ221&gt;=AJ227,AJ227,AJ221)+0.00000001),IF(AJ225&gt;=AJ224,AJ224-AI226,AJ225-AI226)+0.00000001),1)</f>
        <v>0</v>
      </c>
      <c r="AK228" s="62">
        <f t="shared" ref="AK228" si="5036">FLOOR(IF(OR(AK223=0,AK223=1),IF(AK227&gt;AK224,AK224,IF(AK221&gt;=AK227,AK227,AK221)+0.00000001),IF(AK225&gt;=AK224,AK224-AJ226,AK225-AJ226)+0.00000001),1)</f>
        <v>0</v>
      </c>
      <c r="AL228" s="62">
        <f t="shared" ref="AL228" si="5037">FLOOR(IF(OR(AL223=0,AL223=1),IF(AL227&gt;AL224,AL224,IF(AL221&gt;=AL227,AL227,AL221)+0.00000001),IF(AL225&gt;=AL224,AL224-AK226,AL225-AK226)+0.00000001),1)</f>
        <v>0</v>
      </c>
      <c r="AM228" s="62">
        <f t="shared" ref="AM228" si="5038">FLOOR(IF(OR(AM223=0,AM223=1),IF(AM227&gt;AM224,AM224,IF(AM221&gt;=AM227,AM227,AM221)+0.00000001),IF(AM225&gt;=AM224,AM224-AL226,AM225-AL226)+0.00000001),1)</f>
        <v>0</v>
      </c>
      <c r="AN228" s="62">
        <f t="shared" ref="AN228" si="5039">FLOOR(IF(OR(AN223=0,AN223=1),IF(AN227&gt;AN224,AN224,IF(AN221&gt;=AN227,AN227,AN221)+0.00000001),IF(AN225&gt;=AN224,AN224-AM226,AN225-AM226)+0.00000001),1)</f>
        <v>0</v>
      </c>
      <c r="AO228" s="62">
        <f t="shared" ref="AO228" si="5040">FLOOR(IF(OR(AO223=0,AO223=1),IF(AO227&gt;AO224,AO224,IF(AO221&gt;=AO227,AO227,AO221)+0.00000001),IF(AO225&gt;=AO224,AO224-AN226,AO225-AN226)+0.00000001),1)</f>
        <v>0</v>
      </c>
      <c r="AP228" s="62">
        <f t="shared" ref="AP228" si="5041">FLOOR(IF(OR(AP223=0,AP223=1),IF(AP227&gt;AP224,AP224,IF(AP221&gt;=AP227,AP227,AP221)+0.00000001),IF(AP225&gt;=AP224,AP224-AO226,AP225-AO226)+0.00000001),1)</f>
        <v>0</v>
      </c>
      <c r="AQ228" s="62">
        <f t="shared" ref="AQ228" si="5042">FLOOR(IF(OR(AQ223=0,AQ223=1),IF(AQ227&gt;AQ224,AQ224,IF(AQ221&gt;=AQ227,AQ227,AQ221)+0.00000001),IF(AQ225&gt;=AQ224,AQ224-AP226,AQ225-AP226)+0.00000001),1)</f>
        <v>0</v>
      </c>
      <c r="AR228" s="62">
        <f t="shared" ref="AR228" si="5043">FLOOR(IF(OR(AR223=0,AR223=1),IF(AR227&gt;AR224,AR224,IF(AR221&gt;=AR227,AR227,AR221)+0.00000001),IF(AR225&gt;=AR224,AR224-AQ226,AR225-AQ226)+0.00000001),1)</f>
        <v>0</v>
      </c>
      <c r="AS228" s="62">
        <f t="shared" ref="AS228" si="5044">FLOOR(IF(OR(AS223=0,AS223=1),IF(AS227&gt;AS224,AS224,IF(AS221&gt;=AS227,AS227,AS221)+0.00000001),IF(AS225&gt;=AS224,AS224-AR226,AS225-AR226)+0.00000001),1)</f>
        <v>0</v>
      </c>
      <c r="AT228" s="62">
        <f t="shared" ref="AT228" si="5045">FLOOR(IF(OR(AT223=0,AT223=1),IF(AT227&gt;AT224,AT224,IF(AT221&gt;=AT227,AT227,AT221)+0.00000001),IF(AT225&gt;=AT224,AT224-AS226,AT225-AS226)+0.00000001),1)</f>
        <v>0</v>
      </c>
      <c r="AU228" s="62">
        <f t="shared" ref="AU228" si="5046">FLOOR(IF(OR(AU223=0,AU223=1),IF(AU227&gt;AU224,AU224,IF(AU221&gt;=AU227,AU227,AU221)+0.00000001),IF(AU225&gt;=AU224,AU224-AT226,AU225-AT226)+0.00000001),1)</f>
        <v>0</v>
      </c>
      <c r="AV228" s="62">
        <f t="shared" ref="AV228" si="5047">FLOOR(IF(OR(AV223=0,AV223=1),IF(AV227&gt;AV224,AV224,IF(AV221&gt;=AV227,AV227,AV221)+0.00000001),IF(AV225&gt;=AV224,AV224-AU226,AV225-AU226)+0.00000001),1)</f>
        <v>0</v>
      </c>
      <c r="AW228" s="62">
        <f t="shared" ref="AW228" si="5048">FLOOR(IF(OR(AW223=0,AW223=1),IF(AW227&gt;AW224,AW224,IF(AW221&gt;=AW227,AW227,AW221)+0.00000001),IF(AW225&gt;=AW224,AW224-AV226,AW225-AV226)+0.00000001),1)</f>
        <v>0</v>
      </c>
      <c r="AX228" s="62">
        <f t="shared" ref="AX228" si="5049">FLOOR(IF(OR(AX223=0,AX223=1),IF(AX227&gt;AX224,AX224,IF(AX221&gt;=AX227,AX227,AX221)+0.00000001),IF(AX225&gt;=AX224,AX224-AW226,AX225-AW226)+0.00000001),1)</f>
        <v>0</v>
      </c>
      <c r="AY228" s="62">
        <f t="shared" ref="AY228" si="5050">FLOOR(IF(OR(AY223=0,AY223=1),IF(AY227&gt;AY224,AY224,IF(AY221&gt;=AY227,AY227,AY221)+0.00000001),IF(AY225&gt;=AY224,AY224-AX226,AY225-AX226)+0.00000001),1)</f>
        <v>0</v>
      </c>
      <c r="AZ228" s="62">
        <f t="shared" ref="AZ228" si="5051">FLOOR(IF(OR(AZ223=0,AZ223=1),IF(AZ227&gt;AZ224,AZ224,IF(AZ221&gt;=AZ227,AZ227,AZ221)+0.00000001),IF(AZ225&gt;=AZ224,AZ224-AY226,AZ225-AY226)+0.00000001),1)</f>
        <v>0</v>
      </c>
      <c r="BA228" s="62">
        <f t="shared" ref="BA228" si="5052">FLOOR(IF(OR(BA223=0,BA223=1),IF(BA227&gt;BA224,BA224,IF(BA221&gt;=BA227,BA227,BA221)+0.00000001),IF(BA225&gt;=BA224,BA224-AZ226,BA225-AZ226)+0.00000001),1)</f>
        <v>0</v>
      </c>
      <c r="BB228" s="62">
        <f t="shared" ref="BB228" si="5053">FLOOR(IF(OR(BB223=0,BB223=1),IF(BB227&gt;BB224,BB224,IF(BB221&gt;=BB227,BB227,BB221)+0.00000001),IF(BB225&gt;=BB224,BB224-BA226,BB225-BA226)+0.00000001),1)</f>
        <v>0</v>
      </c>
      <c r="BC228" s="62">
        <f t="shared" ref="BC228" si="5054">FLOOR(IF(OR(BC223=0,BC223=1),IF(BC227&gt;BC224,BC224,IF(BC221&gt;=BC227,BC227,BC221)+0.00000001),IF(BC225&gt;=BC224,BC224-BB226,BC225-BB226)+0.00000001),1)</f>
        <v>0</v>
      </c>
      <c r="BD228" s="62">
        <f t="shared" ref="BD228" si="5055">FLOOR(IF(OR(BD223=0,BD223=1),IF(BD227&gt;BD224,BD224,IF(BD221&gt;=BD227,BD227,BD221)+0.00000001),IF(BD225&gt;=BD224,BD224-BC226,BD225-BC226)+0.00000001),1)</f>
        <v>0</v>
      </c>
      <c r="BE228" s="62">
        <f t="shared" ref="BE228" si="5056">FLOOR(IF(OR(BE223=0,BE223=1),IF(BE227&gt;BE224,BE224,IF(BE221&gt;=BE227,BE227,BE221)+0.00000001),IF(BE225&gt;=BE224,BE224-BD226,BE225-BD226)+0.00000001),1)</f>
        <v>0</v>
      </c>
      <c r="BF228" s="62">
        <f t="shared" ref="BF228" si="5057">FLOOR(IF(OR(BF223=0,BF223=1),IF(BF227&gt;BF224,BF224,IF(BF221&gt;=BF227,BF227,BF221)+0.00000001),IF(BF225&gt;=BF224,BF224-BE226,BF225-BE226)+0.00000001),1)</f>
        <v>0</v>
      </c>
      <c r="BG228" s="62">
        <f t="shared" ref="BG228" si="5058">FLOOR(IF(OR(BG223=0,BG223=1),IF(BG227&gt;BG224,BG224,IF(BG221&gt;=BG227,BG227,BG221)+0.00000001),IF(BG225&gt;=BG224,BG224-BF226,BG225-BF226)+0.00000001),1)</f>
        <v>0</v>
      </c>
      <c r="BH228" s="62">
        <f t="shared" ref="BH228" si="5059">FLOOR(IF(OR(BH223=0,BH223=1),IF(BH227&gt;BH224,BH224,IF(BH221&gt;=BH227,BH227,BH221)+0.00000001),IF(BH225&gt;=BH224,BH224-BG226,BH225-BG226)+0.00000001),1)</f>
        <v>0</v>
      </c>
      <c r="BI228" s="62">
        <f t="shared" ref="BI228" si="5060">FLOOR(IF(OR(BI223=0,BI223=1),IF(BI227&gt;BI224,BI224,IF(BI221&gt;=BI227,BI227,BI221)+0.00000001),IF(BI225&gt;=BI224,BI224-BH226,BI225-BH226)+0.00000001),1)</f>
        <v>0</v>
      </c>
      <c r="BJ228" s="62">
        <f t="shared" ref="BJ228" si="5061">FLOOR(IF(OR(BJ223=0,BJ223=1),IF(BJ227&gt;BJ224,BJ224,IF(BJ221&gt;=BJ227,BJ227,BJ221)+0.00000001),IF(BJ225&gt;=BJ224,BJ224-BI226,BJ225-BI226)+0.00000001),1)</f>
        <v>0</v>
      </c>
      <c r="BK228" s="62">
        <f t="shared" ref="BK228" si="5062">FLOOR(IF(OR(BK223=0,BK223=1),IF(BK227&gt;BK224,BK224,IF(BK221&gt;=BK227,BK227,BK221)+0.00000001),IF(BK225&gt;=BK224,BK224-BJ226,BK225-BJ226)+0.00000001),1)</f>
        <v>0</v>
      </c>
      <c r="BL228" s="62">
        <f t="shared" ref="BL228" si="5063">FLOOR(IF(OR(BL223=0,BL223=1),IF(BL227&gt;BL224,BL224,IF(BL221&gt;=BL227,BL227,BL221)+0.00000001),IF(BL225&gt;=BL224,BL224-BK226,BL225-BK226)+0.00000001),1)</f>
        <v>0</v>
      </c>
      <c r="BM228" s="62">
        <f t="shared" ref="BM228" si="5064">FLOOR(IF(OR(BM223=0,BM223=1),IF(BM227&gt;BM224,BM224,IF(BM221&gt;=BM227,BM227,BM221)+0.00000001),IF(BM225&gt;=BM224,BM224-BL226,BM225-BL226)+0.00000001),1)</f>
        <v>0</v>
      </c>
      <c r="BN228" s="62">
        <f t="shared" ref="BN228" si="5065">FLOOR(IF(OR(BN223=0,BN223=1),IF(BN227&gt;BN224,BN224,IF(BN221&gt;=BN227,BN227,BN221)+0.00000001),IF(BN225&gt;=BN224,BN224-BM226,BN225-BM226)+0.00000001),1)</f>
        <v>0</v>
      </c>
      <c r="BO228" s="62">
        <f t="shared" ref="BO228" si="5066">FLOOR(IF(OR(BO223=0,BO223=1),IF(BO227&gt;BO224,BO224,IF(BO221&gt;=BO227,BO227,BO221)+0.00000001),IF(BO225&gt;=BO224,BO224-BN226,BO225-BN226)+0.00000001),1)</f>
        <v>0</v>
      </c>
      <c r="BP228" s="62">
        <f t="shared" ref="BP228" si="5067">FLOOR(IF(OR(BP223=0,BP223=1),IF(BP227&gt;BP224,BP224,IF(BP221&gt;=BP227,BP227,BP221)+0.00000001),IF(BP225&gt;=BP224,BP224-BO226,BP225-BO226)+0.00000001),1)</f>
        <v>0</v>
      </c>
      <c r="BQ228" s="62">
        <f t="shared" ref="BQ228" si="5068">FLOOR(IF(OR(BQ223=0,BQ223=1),IF(BQ227&gt;BQ224,BQ224,IF(BQ221&gt;=BQ227,BQ227,BQ221)+0.00000001),IF(BQ225&gt;=BQ224,BQ224-BP226,BQ225-BP226)+0.00000001),1)</f>
        <v>0</v>
      </c>
      <c r="BR228" s="62">
        <f t="shared" ref="BR228" si="5069">FLOOR(IF(OR(BR223=0,BR223=1),IF(BR227&gt;BR224,BR224,IF(BR221&gt;=BR227,BR227,BR221)+0.00000001),IF(BR225&gt;=BR224,BR224-BQ226,BR225-BQ226)+0.00000001),1)</f>
        <v>0</v>
      </c>
      <c r="BS228" s="62">
        <f t="shared" ref="BS228" si="5070">FLOOR(IF(OR(BS223=0,BS223=1),IF(BS227&gt;BS224,BS224,IF(BS221&gt;=BS227,BS227,BS221)+0.00000001),IF(BS225&gt;=BS224,BS224-BR226,BS225-BR226)+0.00000001),1)</f>
        <v>0</v>
      </c>
      <c r="BT228" s="62">
        <f t="shared" ref="BT228" si="5071">FLOOR(IF(OR(BT223=0,BT223=1),IF(BT227&gt;BT224,BT224,IF(BT221&gt;=BT227,BT227,BT221)+0.00000001),IF(BT225&gt;=BT224,BT224-BS226,BT225-BS226)+0.00000001),1)</f>
        <v>0</v>
      </c>
      <c r="BU228" s="62">
        <f t="shared" ref="BU228" si="5072">FLOOR(IF(OR(BU223=0,BU223=1),IF(BU227&gt;BU224,BU224,IF(BU221&gt;=BU227,BU227,BU221)+0.00000001),IF(BU225&gt;=BU224,BU224-BT226,BU225-BT226)+0.00000001),1)</f>
        <v>0</v>
      </c>
      <c r="BV228" s="62">
        <f t="shared" ref="BV228" si="5073">FLOOR(IF(OR(BV223=0,BV223=1),IF(BV227&gt;BV224,BV224,IF(BV221&gt;=BV227,BV227,BV221)+0.00000001),IF(BV225&gt;=BV224,BV224-BU226,BV225-BU226)+0.00000001),1)</f>
        <v>0</v>
      </c>
      <c r="BW228" s="62">
        <f t="shared" ref="BW228" si="5074">FLOOR(IF(OR(BW223=0,BW223=1),IF(BW227&gt;BW224,BW224,IF(BW221&gt;=BW227,BW227,BW221)+0.00000001),IF(BW225&gt;=BW224,BW224-BV226,BW225-BV226)+0.00000001),1)</f>
        <v>0</v>
      </c>
      <c r="BX228" s="62">
        <f t="shared" ref="BX228" si="5075">FLOOR(IF(OR(BX223=0,BX223=1),IF(BX227&gt;BX224,BX224,IF(BX221&gt;=BX227,BX227,BX221)+0.00000001),IF(BX225&gt;=BX224,BX224-BW226,BX225-BW226)+0.00000001),1)</f>
        <v>0</v>
      </c>
      <c r="BY228" s="298"/>
      <c r="BZ228" s="300"/>
      <c r="CA228" s="302"/>
      <c r="CB228" s="302"/>
    </row>
    <row r="229" spans="1:96" s="98" customFormat="1" ht="25.2" customHeight="1" thickBot="1" x14ac:dyDescent="0.35">
      <c r="A229" s="97"/>
      <c r="B229" s="120"/>
      <c r="C229" s="63"/>
      <c r="D229" s="63"/>
      <c r="E229" s="63"/>
      <c r="F229" s="63"/>
      <c r="G229" s="63"/>
      <c r="H229" s="63"/>
      <c r="I229" s="63"/>
      <c r="J229" s="63"/>
      <c r="K229" s="63"/>
      <c r="L229" s="64"/>
      <c r="M229" s="7"/>
      <c r="N229" s="161"/>
      <c r="P229" s="175" t="s">
        <v>156</v>
      </c>
      <c r="Q229" s="203">
        <f>IF(Q228=0,0,Q228*$J$16)</f>
        <v>0</v>
      </c>
      <c r="R229" s="203">
        <f t="shared" ref="R229:BX229" si="5076">IF(R228=0,0,R228*$J$16)</f>
        <v>0</v>
      </c>
      <c r="S229" s="203">
        <f t="shared" si="5076"/>
        <v>0</v>
      </c>
      <c r="T229" s="203">
        <f t="shared" si="5076"/>
        <v>0</v>
      </c>
      <c r="U229" s="203">
        <f t="shared" si="5076"/>
        <v>0</v>
      </c>
      <c r="V229" s="203">
        <f t="shared" si="5076"/>
        <v>0</v>
      </c>
      <c r="W229" s="203">
        <f t="shared" si="5076"/>
        <v>0</v>
      </c>
      <c r="X229" s="203">
        <f t="shared" si="5076"/>
        <v>0</v>
      </c>
      <c r="Y229" s="203">
        <f t="shared" si="5076"/>
        <v>0</v>
      </c>
      <c r="Z229" s="203">
        <f t="shared" si="5076"/>
        <v>0</v>
      </c>
      <c r="AA229" s="203">
        <f t="shared" si="5076"/>
        <v>0</v>
      </c>
      <c r="AB229" s="203">
        <f t="shared" si="5076"/>
        <v>0</v>
      </c>
      <c r="AC229" s="203">
        <f t="shared" si="5076"/>
        <v>0</v>
      </c>
      <c r="AD229" s="203">
        <f t="shared" si="5076"/>
        <v>0</v>
      </c>
      <c r="AE229" s="203">
        <f t="shared" si="5076"/>
        <v>0</v>
      </c>
      <c r="AF229" s="203">
        <f t="shared" si="5076"/>
        <v>0</v>
      </c>
      <c r="AG229" s="203">
        <f t="shared" si="5076"/>
        <v>0</v>
      </c>
      <c r="AH229" s="203">
        <f t="shared" si="5076"/>
        <v>0</v>
      </c>
      <c r="AI229" s="203">
        <f t="shared" si="5076"/>
        <v>0</v>
      </c>
      <c r="AJ229" s="203">
        <f t="shared" si="5076"/>
        <v>0</v>
      </c>
      <c r="AK229" s="203">
        <f t="shared" si="5076"/>
        <v>0</v>
      </c>
      <c r="AL229" s="203">
        <f t="shared" si="5076"/>
        <v>0</v>
      </c>
      <c r="AM229" s="203">
        <f t="shared" si="5076"/>
        <v>0</v>
      </c>
      <c r="AN229" s="203">
        <f t="shared" si="5076"/>
        <v>0</v>
      </c>
      <c r="AO229" s="203">
        <f t="shared" si="5076"/>
        <v>0</v>
      </c>
      <c r="AP229" s="203">
        <f t="shared" si="5076"/>
        <v>0</v>
      </c>
      <c r="AQ229" s="203">
        <f t="shared" si="5076"/>
        <v>0</v>
      </c>
      <c r="AR229" s="203">
        <f t="shared" si="5076"/>
        <v>0</v>
      </c>
      <c r="AS229" s="203">
        <f t="shared" si="5076"/>
        <v>0</v>
      </c>
      <c r="AT229" s="203">
        <f t="shared" si="5076"/>
        <v>0</v>
      </c>
      <c r="AU229" s="203">
        <f t="shared" si="5076"/>
        <v>0</v>
      </c>
      <c r="AV229" s="203">
        <f t="shared" si="5076"/>
        <v>0</v>
      </c>
      <c r="AW229" s="203">
        <f t="shared" si="5076"/>
        <v>0</v>
      </c>
      <c r="AX229" s="203">
        <f t="shared" si="5076"/>
        <v>0</v>
      </c>
      <c r="AY229" s="203">
        <f t="shared" si="5076"/>
        <v>0</v>
      </c>
      <c r="AZ229" s="203">
        <f t="shared" si="5076"/>
        <v>0</v>
      </c>
      <c r="BA229" s="203">
        <f t="shared" si="5076"/>
        <v>0</v>
      </c>
      <c r="BB229" s="203">
        <f t="shared" si="5076"/>
        <v>0</v>
      </c>
      <c r="BC229" s="203">
        <f t="shared" si="5076"/>
        <v>0</v>
      </c>
      <c r="BD229" s="203">
        <f t="shared" si="5076"/>
        <v>0</v>
      </c>
      <c r="BE229" s="203">
        <f t="shared" si="5076"/>
        <v>0</v>
      </c>
      <c r="BF229" s="203">
        <f t="shared" si="5076"/>
        <v>0</v>
      </c>
      <c r="BG229" s="203">
        <f t="shared" si="5076"/>
        <v>0</v>
      </c>
      <c r="BH229" s="203">
        <f t="shared" si="5076"/>
        <v>0</v>
      </c>
      <c r="BI229" s="203">
        <f t="shared" si="5076"/>
        <v>0</v>
      </c>
      <c r="BJ229" s="203">
        <f t="shared" si="5076"/>
        <v>0</v>
      </c>
      <c r="BK229" s="203">
        <f t="shared" si="5076"/>
        <v>0</v>
      </c>
      <c r="BL229" s="203">
        <f t="shared" si="5076"/>
        <v>0</v>
      </c>
      <c r="BM229" s="203">
        <f t="shared" si="5076"/>
        <v>0</v>
      </c>
      <c r="BN229" s="203">
        <f t="shared" si="5076"/>
        <v>0</v>
      </c>
      <c r="BO229" s="203">
        <f t="shared" si="5076"/>
        <v>0</v>
      </c>
      <c r="BP229" s="203">
        <f t="shared" si="5076"/>
        <v>0</v>
      </c>
      <c r="BQ229" s="203">
        <f t="shared" si="5076"/>
        <v>0</v>
      </c>
      <c r="BR229" s="203">
        <f t="shared" si="5076"/>
        <v>0</v>
      </c>
      <c r="BS229" s="203">
        <f t="shared" si="5076"/>
        <v>0</v>
      </c>
      <c r="BT229" s="203">
        <f t="shared" si="5076"/>
        <v>0</v>
      </c>
      <c r="BU229" s="203">
        <f t="shared" si="5076"/>
        <v>0</v>
      </c>
      <c r="BV229" s="203">
        <f t="shared" si="5076"/>
        <v>0</v>
      </c>
      <c r="BW229" s="203">
        <f t="shared" si="5076"/>
        <v>0</v>
      </c>
      <c r="BX229" s="203">
        <f t="shared" si="5076"/>
        <v>0</v>
      </c>
      <c r="BY229" s="299"/>
      <c r="BZ229" s="301"/>
      <c r="CA229" s="303"/>
      <c r="CB229" s="303"/>
      <c r="CD229" s="146">
        <f>SUMIFS($Q229:$BX229,$Q219:$BX219,"1. ZoR")</f>
        <v>0</v>
      </c>
      <c r="CE229" s="146">
        <f>SUMIFS($Q229:$BX229,$Q219:$BX219,"2. ZoR")</f>
        <v>0</v>
      </c>
      <c r="CF229" s="146">
        <f>SUMIFS($Q229:$BX229,$Q219:$BX219,"3. ZoR")</f>
        <v>0</v>
      </c>
      <c r="CG229" s="146">
        <f>SUMIFS($Q229:$BX229,$Q219:$BX219,"4. ZoR")</f>
        <v>0</v>
      </c>
      <c r="CH229" s="146">
        <f>SUMIFS($Q229:$BX229,$Q219:$BX219,"5. ZoR")</f>
        <v>0</v>
      </c>
      <c r="CI229" s="146">
        <f>SUMIFS($Q229:$BX229,$Q219:$BX219,"6. ZoR")</f>
        <v>0</v>
      </c>
      <c r="CJ229" s="146">
        <f>SUMIFS($Q229:$BX229,$Q219:$BX219,"7. ZoR")</f>
        <v>0</v>
      </c>
      <c r="CK229" s="146">
        <f>SUMIFS($Q229:$BX229,$Q219:$BX219,"8. ZoR")</f>
        <v>0</v>
      </c>
      <c r="CL229" s="146">
        <f>SUMIFS($Q229:$BX229,$Q219:$BX219,"9. ZoR")</f>
        <v>0</v>
      </c>
      <c r="CM229" s="146">
        <f>SUMIFS($Q229:$BX229,$Q219:$BX219,"10. ZoR")</f>
        <v>0</v>
      </c>
      <c r="CN229" s="146">
        <f>SUMIFS($Q229:$BX229,$Q219:$BX219,"11. ZoR")</f>
        <v>0</v>
      </c>
      <c r="CO229" s="146">
        <f>SUMIFS($Q229:$BX229,$Q219:$BX219,"12. ZoR")</f>
        <v>0</v>
      </c>
      <c r="CP229" s="146">
        <f>SUMIFS($Q229:$BX229,$Q219:$BX219,"13. ZoR")</f>
        <v>0</v>
      </c>
      <c r="CQ229" s="146">
        <f>SUMIFS($Q229:$BX229,$Q219:$BX219,"14. ZoR")</f>
        <v>0</v>
      </c>
      <c r="CR229" s="146">
        <f>SUMIFS($Q229:$BX229,$Q219:$BX219,"15. ZoR")</f>
        <v>0</v>
      </c>
    </row>
    <row r="230" spans="1:96" ht="15" customHeight="1" thickBot="1" x14ac:dyDescent="0.35"/>
    <row r="231" spans="1:96" s="98" customFormat="1" ht="69.599999999999994" customHeight="1" thickBot="1" x14ac:dyDescent="0.35">
      <c r="A231" s="229"/>
      <c r="B231" s="112"/>
      <c r="C231" s="304" t="s">
        <v>1</v>
      </c>
      <c r="D231" s="113"/>
      <c r="E231" s="122" t="s">
        <v>198</v>
      </c>
      <c r="F231" s="122" t="s">
        <v>200</v>
      </c>
      <c r="G231" s="114" t="s">
        <v>93</v>
      </c>
      <c r="H231" s="114" t="s">
        <v>94</v>
      </c>
      <c r="I231" s="114" t="s">
        <v>229</v>
      </c>
      <c r="J231" s="114" t="s">
        <v>206</v>
      </c>
      <c r="K231" s="114" t="s">
        <v>208</v>
      </c>
      <c r="L231" s="129" t="s">
        <v>0</v>
      </c>
      <c r="M231" s="7"/>
      <c r="N231" s="115">
        <v>208002</v>
      </c>
      <c r="P231" s="162" t="s">
        <v>129</v>
      </c>
      <c r="Q231" s="76" t="s">
        <v>3</v>
      </c>
      <c r="R231" s="76" t="s">
        <v>4</v>
      </c>
      <c r="S231" s="76" t="s">
        <v>5</v>
      </c>
      <c r="T231" s="76" t="s">
        <v>6</v>
      </c>
      <c r="U231" s="76" t="s">
        <v>7</v>
      </c>
      <c r="V231" s="76" t="s">
        <v>8</v>
      </c>
      <c r="W231" s="76" t="s">
        <v>9</v>
      </c>
      <c r="X231" s="76" t="s">
        <v>10</v>
      </c>
      <c r="Y231" s="76" t="s">
        <v>11</v>
      </c>
      <c r="Z231" s="76" t="s">
        <v>12</v>
      </c>
      <c r="AA231" s="76" t="s">
        <v>13</v>
      </c>
      <c r="AB231" s="76" t="s">
        <v>14</v>
      </c>
      <c r="AC231" s="76" t="s">
        <v>15</v>
      </c>
      <c r="AD231" s="76" t="s">
        <v>16</v>
      </c>
      <c r="AE231" s="76" t="s">
        <v>17</v>
      </c>
      <c r="AF231" s="76" t="s">
        <v>18</v>
      </c>
      <c r="AG231" s="76" t="s">
        <v>19</v>
      </c>
      <c r="AH231" s="76" t="s">
        <v>20</v>
      </c>
      <c r="AI231" s="76" t="s">
        <v>21</v>
      </c>
      <c r="AJ231" s="76" t="s">
        <v>22</v>
      </c>
      <c r="AK231" s="76" t="s">
        <v>23</v>
      </c>
      <c r="AL231" s="76" t="s">
        <v>24</v>
      </c>
      <c r="AM231" s="76" t="s">
        <v>25</v>
      </c>
      <c r="AN231" s="76" t="s">
        <v>26</v>
      </c>
      <c r="AO231" s="76" t="s">
        <v>27</v>
      </c>
      <c r="AP231" s="76" t="s">
        <v>28</v>
      </c>
      <c r="AQ231" s="76" t="s">
        <v>29</v>
      </c>
      <c r="AR231" s="76" t="s">
        <v>30</v>
      </c>
      <c r="AS231" s="76" t="s">
        <v>31</v>
      </c>
      <c r="AT231" s="76" t="s">
        <v>32</v>
      </c>
      <c r="AU231" s="76" t="s">
        <v>33</v>
      </c>
      <c r="AV231" s="76" t="s">
        <v>34</v>
      </c>
      <c r="AW231" s="76" t="s">
        <v>35</v>
      </c>
      <c r="AX231" s="76" t="s">
        <v>36</v>
      </c>
      <c r="AY231" s="76" t="s">
        <v>37</v>
      </c>
      <c r="AZ231" s="76" t="s">
        <v>38</v>
      </c>
      <c r="BA231" s="76" t="s">
        <v>39</v>
      </c>
      <c r="BB231" s="76" t="s">
        <v>40</v>
      </c>
      <c r="BC231" s="76" t="s">
        <v>41</v>
      </c>
      <c r="BD231" s="76" t="s">
        <v>42</v>
      </c>
      <c r="BE231" s="76" t="s">
        <v>43</v>
      </c>
      <c r="BF231" s="76" t="s">
        <v>44</v>
      </c>
      <c r="BG231" s="76" t="s">
        <v>45</v>
      </c>
      <c r="BH231" s="76" t="s">
        <v>46</v>
      </c>
      <c r="BI231" s="76" t="s">
        <v>47</v>
      </c>
      <c r="BJ231" s="76" t="s">
        <v>48</v>
      </c>
      <c r="BK231" s="76" t="s">
        <v>49</v>
      </c>
      <c r="BL231" s="76" t="s">
        <v>50</v>
      </c>
      <c r="BM231" s="76" t="s">
        <v>51</v>
      </c>
      <c r="BN231" s="76" t="s">
        <v>52</v>
      </c>
      <c r="BO231" s="76" t="s">
        <v>130</v>
      </c>
      <c r="BP231" s="76" t="s">
        <v>131</v>
      </c>
      <c r="BQ231" s="76" t="s">
        <v>132</v>
      </c>
      <c r="BR231" s="76" t="s">
        <v>133</v>
      </c>
      <c r="BS231" s="76" t="s">
        <v>134</v>
      </c>
      <c r="BT231" s="76" t="s">
        <v>135</v>
      </c>
      <c r="BU231" s="76" t="s">
        <v>136</v>
      </c>
      <c r="BV231" s="76" t="s">
        <v>137</v>
      </c>
      <c r="BW231" s="76" t="s">
        <v>138</v>
      </c>
      <c r="BX231" s="76" t="s">
        <v>139</v>
      </c>
      <c r="BY231" s="125" t="s">
        <v>174</v>
      </c>
      <c r="BZ231" s="126" t="s">
        <v>175</v>
      </c>
      <c r="CA231" s="126" t="s">
        <v>157</v>
      </c>
      <c r="CB231" s="126" t="s">
        <v>237</v>
      </c>
      <c r="CD231" s="306" t="s">
        <v>222</v>
      </c>
      <c r="CE231" s="307"/>
      <c r="CF231" s="307"/>
      <c r="CG231" s="307"/>
      <c r="CH231" s="307"/>
      <c r="CI231" s="307"/>
      <c r="CJ231" s="307"/>
      <c r="CK231" s="307"/>
      <c r="CL231" s="307"/>
      <c r="CM231" s="307"/>
      <c r="CN231" s="307"/>
      <c r="CO231" s="307"/>
      <c r="CP231" s="307"/>
      <c r="CQ231" s="307"/>
      <c r="CR231" s="307"/>
    </row>
    <row r="232" spans="1:96" s="98" customFormat="1" ht="21" hidden="1" customHeight="1" x14ac:dyDescent="0.3">
      <c r="A232" s="230"/>
      <c r="B232" s="105"/>
      <c r="C232" s="305"/>
      <c r="D232" s="116"/>
      <c r="E232" s="116"/>
      <c r="F232" s="116"/>
      <c r="G232" s="308" t="s">
        <v>235</v>
      </c>
      <c r="H232" s="308" t="s">
        <v>95</v>
      </c>
      <c r="I232" s="309" t="s">
        <v>199</v>
      </c>
      <c r="J232" s="309" t="s">
        <v>207</v>
      </c>
      <c r="K232" s="128"/>
      <c r="L232" s="311" t="s">
        <v>92</v>
      </c>
      <c r="M232" s="7"/>
      <c r="N232" s="313" t="s">
        <v>2</v>
      </c>
      <c r="P232" s="77"/>
      <c r="Q232" s="67">
        <f>MONTH(Úvod!$F$10)</f>
        <v>1</v>
      </c>
      <c r="R232" s="68">
        <f t="shared" ref="R232" si="5077">IF(Q232=12,1,Q232+1)</f>
        <v>2</v>
      </c>
      <c r="S232" s="68">
        <f t="shared" ref="S232" si="5078">IF(R232=12,1,R232+1)</f>
        <v>3</v>
      </c>
      <c r="T232" s="69">
        <f t="shared" ref="T232" si="5079">IF(S232=12,1,S232+1)</f>
        <v>4</v>
      </c>
      <c r="U232" s="69">
        <f t="shared" ref="U232" si="5080">IF(T232=12,1,T232+1)</f>
        <v>5</v>
      </c>
      <c r="V232" s="69">
        <f t="shared" ref="V232" si="5081">IF(U232=12,1,U232+1)</f>
        <v>6</v>
      </c>
      <c r="W232" s="69">
        <f t="shared" ref="W232" si="5082">IF(V232=12,1,V232+1)</f>
        <v>7</v>
      </c>
      <c r="X232" s="69">
        <f t="shared" ref="X232" si="5083">IF(W232=12,1,W232+1)</f>
        <v>8</v>
      </c>
      <c r="Y232" s="69">
        <f t="shared" ref="Y232" si="5084">IF(X232=12,1,X232+1)</f>
        <v>9</v>
      </c>
      <c r="Z232" s="69">
        <f>IF(Y232=12,1,Y232+1)</f>
        <v>10</v>
      </c>
      <c r="AA232" s="69">
        <f t="shared" ref="AA232" si="5085">IF(Z232=12,1,Z232+1)</f>
        <v>11</v>
      </c>
      <c r="AB232" s="69">
        <f t="shared" ref="AB232" si="5086">IF(AA232=12,1,AA232+1)</f>
        <v>12</v>
      </c>
      <c r="AC232" s="69">
        <f t="shared" ref="AC232" si="5087">IF(AB232=12,1,AB232+1)</f>
        <v>1</v>
      </c>
      <c r="AD232" s="69">
        <f t="shared" ref="AD232" si="5088">IF(AC232=12,1,AC232+1)</f>
        <v>2</v>
      </c>
      <c r="AE232" s="69">
        <f t="shared" ref="AE232" si="5089">IF(AD232=12,1,AD232+1)</f>
        <v>3</v>
      </c>
      <c r="AF232" s="69">
        <f t="shared" ref="AF232" si="5090">IF(AE232=12,1,AE232+1)</f>
        <v>4</v>
      </c>
      <c r="AG232" s="69">
        <f t="shared" ref="AG232" si="5091">IF(AF232=12,1,AF232+1)</f>
        <v>5</v>
      </c>
      <c r="AH232" s="69">
        <f t="shared" ref="AH232" si="5092">IF(AG232=12,1,AG232+1)</f>
        <v>6</v>
      </c>
      <c r="AI232" s="69">
        <f>IF(AH232=12,1,AH232+1)</f>
        <v>7</v>
      </c>
      <c r="AJ232" s="69">
        <f t="shared" ref="AJ232" si="5093">IF(AI232=12,1,AI232+1)</f>
        <v>8</v>
      </c>
      <c r="AK232" s="69">
        <f t="shared" ref="AK232" si="5094">IF(AJ232=12,1,AJ232+1)</f>
        <v>9</v>
      </c>
      <c r="AL232" s="69">
        <f t="shared" ref="AL232" si="5095">IF(AK232=12,1,AK232+1)</f>
        <v>10</v>
      </c>
      <c r="AM232" s="69">
        <f t="shared" ref="AM232" si="5096">IF(AL232=12,1,AL232+1)</f>
        <v>11</v>
      </c>
      <c r="AN232" s="69">
        <f t="shared" ref="AN232" si="5097">IF(AM232=12,1,AM232+1)</f>
        <v>12</v>
      </c>
      <c r="AO232" s="69">
        <f t="shared" ref="AO232" si="5098">IF(AN232=12,1,AN232+1)</f>
        <v>1</v>
      </c>
      <c r="AP232" s="69">
        <f t="shared" ref="AP232" si="5099">IF(AO232=12,1,AO232+1)</f>
        <v>2</v>
      </c>
      <c r="AQ232" s="69">
        <f t="shared" ref="AQ232" si="5100">IF(AP232=12,1,AP232+1)</f>
        <v>3</v>
      </c>
      <c r="AR232" s="69">
        <f t="shared" ref="AR232" si="5101">IF(AQ232=12,1,AQ232+1)</f>
        <v>4</v>
      </c>
      <c r="AS232" s="69">
        <f t="shared" ref="AS232" si="5102">IF(AR232=12,1,AR232+1)</f>
        <v>5</v>
      </c>
      <c r="AT232" s="69">
        <f t="shared" ref="AT232" si="5103">IF(AS232=12,1,AS232+1)</f>
        <v>6</v>
      </c>
      <c r="AU232" s="69">
        <f t="shared" ref="AU232" si="5104">IF(AT232=12,1,AT232+1)</f>
        <v>7</v>
      </c>
      <c r="AV232" s="69">
        <f t="shared" ref="AV232" si="5105">IF(AU232=12,1,AU232+1)</f>
        <v>8</v>
      </c>
      <c r="AW232" s="69">
        <f t="shared" ref="AW232" si="5106">IF(AV232=12,1,AV232+1)</f>
        <v>9</v>
      </c>
      <c r="AX232" s="69">
        <f t="shared" ref="AX232" si="5107">IF(AW232=12,1,AW232+1)</f>
        <v>10</v>
      </c>
      <c r="AY232" s="69">
        <f t="shared" ref="AY232" si="5108">IF(AX232=12,1,AX232+1)</f>
        <v>11</v>
      </c>
      <c r="AZ232" s="69">
        <f t="shared" ref="AZ232" si="5109">IF(AY232=12,1,AY232+1)</f>
        <v>12</v>
      </c>
      <c r="BA232" s="69">
        <f t="shared" ref="BA232" si="5110">IF(AZ232=12,1,AZ232+1)</f>
        <v>1</v>
      </c>
      <c r="BB232" s="69">
        <f t="shared" ref="BB232" si="5111">IF(BA232=12,1,BA232+1)</f>
        <v>2</v>
      </c>
      <c r="BC232" s="69">
        <f t="shared" ref="BC232" si="5112">IF(BB232=12,1,BB232+1)</f>
        <v>3</v>
      </c>
      <c r="BD232" s="69">
        <f t="shared" ref="BD232" si="5113">IF(BC232=12,1,BC232+1)</f>
        <v>4</v>
      </c>
      <c r="BE232" s="69">
        <f t="shared" ref="BE232" si="5114">IF(BD232=12,1,BD232+1)</f>
        <v>5</v>
      </c>
      <c r="BF232" s="69">
        <f t="shared" ref="BF232" si="5115">IF(BE232=12,1,BE232+1)</f>
        <v>6</v>
      </c>
      <c r="BG232" s="69">
        <f t="shared" ref="BG232" si="5116">IF(BF232=12,1,BF232+1)</f>
        <v>7</v>
      </c>
      <c r="BH232" s="69">
        <f t="shared" ref="BH232" si="5117">IF(BG232=12,1,BG232+1)</f>
        <v>8</v>
      </c>
      <c r="BI232" s="69">
        <f t="shared" ref="BI232" si="5118">IF(BH232=12,1,BH232+1)</f>
        <v>9</v>
      </c>
      <c r="BJ232" s="69">
        <f t="shared" ref="BJ232" si="5119">IF(BI232=12,1,BI232+1)</f>
        <v>10</v>
      </c>
      <c r="BK232" s="69">
        <f t="shared" ref="BK232" si="5120">IF(BJ232=12,1,BJ232+1)</f>
        <v>11</v>
      </c>
      <c r="BL232" s="69">
        <f t="shared" ref="BL232" si="5121">IF(BK232=12,1,BK232+1)</f>
        <v>12</v>
      </c>
      <c r="BM232" s="69">
        <f t="shared" ref="BM232" si="5122">IF(BL232=12,1,BL232+1)</f>
        <v>1</v>
      </c>
      <c r="BN232" s="69">
        <f t="shared" ref="BN232" si="5123">IF(BM232=12,1,BM232+1)</f>
        <v>2</v>
      </c>
      <c r="BO232" s="69">
        <f t="shared" ref="BO232" si="5124">IF(BN232=12,1,BN232+1)</f>
        <v>3</v>
      </c>
      <c r="BP232" s="69">
        <f t="shared" ref="BP232" si="5125">IF(BO232=12,1,BO232+1)</f>
        <v>4</v>
      </c>
      <c r="BQ232" s="69">
        <f t="shared" ref="BQ232" si="5126">IF(BP232=12,1,BP232+1)</f>
        <v>5</v>
      </c>
      <c r="BR232" s="69">
        <f t="shared" ref="BR232" si="5127">IF(BQ232=12,1,BQ232+1)</f>
        <v>6</v>
      </c>
      <c r="BS232" s="69">
        <f t="shared" ref="BS232" si="5128">IF(BR232=12,1,BR232+1)</f>
        <v>7</v>
      </c>
      <c r="BT232" s="69">
        <f t="shared" ref="BT232" si="5129">IF(BS232=12,1,BS232+1)</f>
        <v>8</v>
      </c>
      <c r="BU232" s="69">
        <f t="shared" ref="BU232" si="5130">IF(BT232=12,1,BT232+1)</f>
        <v>9</v>
      </c>
      <c r="BV232" s="69">
        <f t="shared" ref="BV232" si="5131">IF(BU232=12,1,BU232+1)</f>
        <v>10</v>
      </c>
      <c r="BW232" s="69">
        <f t="shared" ref="BW232" si="5132">IF(BV232=12,1,BV232+1)</f>
        <v>11</v>
      </c>
      <c r="BX232" s="69">
        <f t="shared" ref="BX232" si="5133">IF(BW232=12,1,BW232+1)</f>
        <v>12</v>
      </c>
      <c r="BY232" s="74"/>
      <c r="BZ232" s="71"/>
      <c r="CA232" s="71"/>
      <c r="CB232" s="71"/>
    </row>
    <row r="233" spans="1:96" s="98" customFormat="1" ht="18" hidden="1" customHeight="1" x14ac:dyDescent="0.3">
      <c r="A233" s="230"/>
      <c r="B233" s="105"/>
      <c r="C233" s="305"/>
      <c r="D233" s="116"/>
      <c r="E233" s="116"/>
      <c r="F233" s="116"/>
      <c r="G233" s="308"/>
      <c r="H233" s="308"/>
      <c r="I233" s="309"/>
      <c r="J233" s="309"/>
      <c r="K233" s="128"/>
      <c r="L233" s="311"/>
      <c r="M233" s="7"/>
      <c r="N233" s="314"/>
      <c r="P233" s="70"/>
      <c r="Q233" s="53">
        <f t="shared" ref="Q233:BX233" si="5134">VALUE(_xlfn.CONCAT(Q232,".",Q235))</f>
        <v>1</v>
      </c>
      <c r="R233" s="66">
        <f t="shared" si="5134"/>
        <v>32</v>
      </c>
      <c r="S233" s="66">
        <f t="shared" si="5134"/>
        <v>61</v>
      </c>
      <c r="T233" s="66">
        <f t="shared" si="5134"/>
        <v>92</v>
      </c>
      <c r="U233" s="66">
        <f t="shared" si="5134"/>
        <v>122</v>
      </c>
      <c r="V233" s="66">
        <f t="shared" si="5134"/>
        <v>153</v>
      </c>
      <c r="W233" s="66">
        <f t="shared" si="5134"/>
        <v>183</v>
      </c>
      <c r="X233" s="66">
        <f t="shared" si="5134"/>
        <v>214</v>
      </c>
      <c r="Y233" s="66">
        <f t="shared" si="5134"/>
        <v>245</v>
      </c>
      <c r="Z233" s="66">
        <f t="shared" si="5134"/>
        <v>275</v>
      </c>
      <c r="AA233" s="66">
        <f t="shared" si="5134"/>
        <v>306</v>
      </c>
      <c r="AB233" s="66">
        <f t="shared" si="5134"/>
        <v>336</v>
      </c>
      <c r="AC233" s="66">
        <f t="shared" si="5134"/>
        <v>367</v>
      </c>
      <c r="AD233" s="66">
        <f t="shared" si="5134"/>
        <v>398</v>
      </c>
      <c r="AE233" s="66">
        <f t="shared" si="5134"/>
        <v>426</v>
      </c>
      <c r="AF233" s="66">
        <f t="shared" si="5134"/>
        <v>457</v>
      </c>
      <c r="AG233" s="66">
        <f t="shared" si="5134"/>
        <v>487</v>
      </c>
      <c r="AH233" s="66">
        <f t="shared" si="5134"/>
        <v>518</v>
      </c>
      <c r="AI233" s="66">
        <f t="shared" si="5134"/>
        <v>548</v>
      </c>
      <c r="AJ233" s="66">
        <f t="shared" si="5134"/>
        <v>579</v>
      </c>
      <c r="AK233" s="66">
        <f t="shared" si="5134"/>
        <v>610</v>
      </c>
      <c r="AL233" s="66">
        <f t="shared" si="5134"/>
        <v>640</v>
      </c>
      <c r="AM233" s="66">
        <f t="shared" si="5134"/>
        <v>671</v>
      </c>
      <c r="AN233" s="66">
        <f t="shared" si="5134"/>
        <v>701</v>
      </c>
      <c r="AO233" s="66">
        <f t="shared" si="5134"/>
        <v>732</v>
      </c>
      <c r="AP233" s="66">
        <f t="shared" si="5134"/>
        <v>763</v>
      </c>
      <c r="AQ233" s="66">
        <f t="shared" si="5134"/>
        <v>791</v>
      </c>
      <c r="AR233" s="66">
        <f t="shared" si="5134"/>
        <v>822</v>
      </c>
      <c r="AS233" s="66">
        <f t="shared" si="5134"/>
        <v>852</v>
      </c>
      <c r="AT233" s="66">
        <f t="shared" si="5134"/>
        <v>883</v>
      </c>
      <c r="AU233" s="66">
        <f t="shared" si="5134"/>
        <v>913</v>
      </c>
      <c r="AV233" s="66">
        <f t="shared" si="5134"/>
        <v>944</v>
      </c>
      <c r="AW233" s="66">
        <f t="shared" si="5134"/>
        <v>975</v>
      </c>
      <c r="AX233" s="66">
        <f t="shared" si="5134"/>
        <v>1005</v>
      </c>
      <c r="AY233" s="66">
        <f t="shared" si="5134"/>
        <v>1036</v>
      </c>
      <c r="AZ233" s="66">
        <f t="shared" si="5134"/>
        <v>1066</v>
      </c>
      <c r="BA233" s="66">
        <f t="shared" si="5134"/>
        <v>1097</v>
      </c>
      <c r="BB233" s="66">
        <f t="shared" si="5134"/>
        <v>1128</v>
      </c>
      <c r="BC233" s="66">
        <f t="shared" si="5134"/>
        <v>1156</v>
      </c>
      <c r="BD233" s="66">
        <f t="shared" si="5134"/>
        <v>1187</v>
      </c>
      <c r="BE233" s="66">
        <f t="shared" si="5134"/>
        <v>1217</v>
      </c>
      <c r="BF233" s="66">
        <f t="shared" si="5134"/>
        <v>1248</v>
      </c>
      <c r="BG233" s="66">
        <f t="shared" si="5134"/>
        <v>1278</v>
      </c>
      <c r="BH233" s="66">
        <f t="shared" si="5134"/>
        <v>1309</v>
      </c>
      <c r="BI233" s="66">
        <f t="shared" si="5134"/>
        <v>1340</v>
      </c>
      <c r="BJ233" s="66">
        <f t="shared" si="5134"/>
        <v>1370</v>
      </c>
      <c r="BK233" s="66">
        <f t="shared" si="5134"/>
        <v>1401</v>
      </c>
      <c r="BL233" s="66">
        <f t="shared" si="5134"/>
        <v>1431</v>
      </c>
      <c r="BM233" s="66">
        <f t="shared" si="5134"/>
        <v>1462</v>
      </c>
      <c r="BN233" s="66">
        <f t="shared" si="5134"/>
        <v>1493</v>
      </c>
      <c r="BO233" s="66">
        <f t="shared" si="5134"/>
        <v>1522</v>
      </c>
      <c r="BP233" s="66">
        <f t="shared" si="5134"/>
        <v>1553</v>
      </c>
      <c r="BQ233" s="66">
        <f t="shared" si="5134"/>
        <v>1583</v>
      </c>
      <c r="BR233" s="66">
        <f t="shared" si="5134"/>
        <v>1614</v>
      </c>
      <c r="BS233" s="66">
        <f t="shared" si="5134"/>
        <v>1644</v>
      </c>
      <c r="BT233" s="66">
        <f t="shared" si="5134"/>
        <v>1675</v>
      </c>
      <c r="BU233" s="66">
        <f t="shared" si="5134"/>
        <v>1706</v>
      </c>
      <c r="BV233" s="66">
        <f t="shared" si="5134"/>
        <v>1736</v>
      </c>
      <c r="BW233" s="66">
        <f t="shared" si="5134"/>
        <v>1767</v>
      </c>
      <c r="BX233" s="66">
        <f t="shared" si="5134"/>
        <v>1797</v>
      </c>
      <c r="BY233" s="75"/>
      <c r="BZ233" s="72"/>
      <c r="CA233" s="72"/>
      <c r="CB233" s="72"/>
    </row>
    <row r="234" spans="1:96" s="98" customFormat="1" ht="18" customHeight="1" x14ac:dyDescent="0.3">
      <c r="A234" s="230"/>
      <c r="B234" s="105"/>
      <c r="C234" s="305"/>
      <c r="D234" s="116"/>
      <c r="E234" s="309" t="s">
        <v>199</v>
      </c>
      <c r="F234" s="309" t="s">
        <v>199</v>
      </c>
      <c r="G234" s="308"/>
      <c r="H234" s="308"/>
      <c r="I234" s="309"/>
      <c r="J234" s="309"/>
      <c r="K234" s="309" t="s">
        <v>209</v>
      </c>
      <c r="L234" s="311"/>
      <c r="M234" s="7"/>
      <c r="N234" s="314"/>
      <c r="P234" s="70"/>
      <c r="Q234" s="54" t="str">
        <f>VLOOKUP(Q232,'Podpůrná data'!$J$13:$K$24,2)</f>
        <v>leden</v>
      </c>
      <c r="R234" s="54" t="str">
        <f>VLOOKUP(R232,'Podpůrná data'!$J$13:$K$24,2)</f>
        <v>únor</v>
      </c>
      <c r="S234" s="54" t="str">
        <f>VLOOKUP(S232,'Podpůrná data'!$J$13:$K$24,2)</f>
        <v>březen</v>
      </c>
      <c r="T234" s="54" t="str">
        <f>VLOOKUP(T232,'Podpůrná data'!$J$13:$K$24,2)</f>
        <v>duben</v>
      </c>
      <c r="U234" s="54" t="str">
        <f>VLOOKUP(U232,'Podpůrná data'!$J$13:$K$24,2)</f>
        <v>květen</v>
      </c>
      <c r="V234" s="54" t="str">
        <f>VLOOKUP(V232,'Podpůrná data'!$J$13:$K$24,2)</f>
        <v>červen</v>
      </c>
      <c r="W234" s="54" t="str">
        <f>VLOOKUP(W232,'Podpůrná data'!$J$13:$K$24,2)</f>
        <v>červenec</v>
      </c>
      <c r="X234" s="54" t="str">
        <f>VLOOKUP(X232,'Podpůrná data'!$J$13:$K$24,2)</f>
        <v>srpen</v>
      </c>
      <c r="Y234" s="54" t="str">
        <f>VLOOKUP(Y232,'Podpůrná data'!$J$13:$K$24,2)</f>
        <v>září</v>
      </c>
      <c r="Z234" s="54" t="str">
        <f>VLOOKUP(Z232,'Podpůrná data'!$J$13:$K$24,2)</f>
        <v>říjen</v>
      </c>
      <c r="AA234" s="54" t="str">
        <f>VLOOKUP(AA232,'Podpůrná data'!$J$13:$K$24,2)</f>
        <v>listopad</v>
      </c>
      <c r="AB234" s="54" t="str">
        <f>VLOOKUP(AB232,'Podpůrná data'!$J$13:$K$24,2)</f>
        <v>prosinec</v>
      </c>
      <c r="AC234" s="54" t="str">
        <f>VLOOKUP(AC232,'Podpůrná data'!$J$13:$K$24,2)</f>
        <v>leden</v>
      </c>
      <c r="AD234" s="54" t="str">
        <f>VLOOKUP(AD232,'Podpůrná data'!$J$13:$K$24,2)</f>
        <v>únor</v>
      </c>
      <c r="AE234" s="54" t="str">
        <f>VLOOKUP(AE232,'Podpůrná data'!$J$13:$K$24,2)</f>
        <v>březen</v>
      </c>
      <c r="AF234" s="54" t="str">
        <f>VLOOKUP(AF232,'Podpůrná data'!$J$13:$K$24,2)</f>
        <v>duben</v>
      </c>
      <c r="AG234" s="54" t="str">
        <f>VLOOKUP(AG232,'Podpůrná data'!$J$13:$K$24,2)</f>
        <v>květen</v>
      </c>
      <c r="AH234" s="54" t="str">
        <f>VLOOKUP(AH232,'Podpůrná data'!$J$13:$K$24,2)</f>
        <v>červen</v>
      </c>
      <c r="AI234" s="54" t="str">
        <f>VLOOKUP(AI232,'Podpůrná data'!$J$13:$K$24,2)</f>
        <v>červenec</v>
      </c>
      <c r="AJ234" s="54" t="str">
        <f>VLOOKUP(AJ232,'Podpůrná data'!$J$13:$K$24,2)</f>
        <v>srpen</v>
      </c>
      <c r="AK234" s="54" t="str">
        <f>VLOOKUP(AK232,'Podpůrná data'!$J$13:$K$24,2)</f>
        <v>září</v>
      </c>
      <c r="AL234" s="54" t="str">
        <f>VLOOKUP(AL232,'Podpůrná data'!$J$13:$K$24,2)</f>
        <v>říjen</v>
      </c>
      <c r="AM234" s="54" t="str">
        <f>VLOOKUP(AM232,'Podpůrná data'!$J$13:$K$24,2)</f>
        <v>listopad</v>
      </c>
      <c r="AN234" s="54" t="str">
        <f>VLOOKUP(AN232,'Podpůrná data'!$J$13:$K$24,2)</f>
        <v>prosinec</v>
      </c>
      <c r="AO234" s="54" t="str">
        <f>VLOOKUP(AO232,'Podpůrná data'!$J$13:$K$24,2)</f>
        <v>leden</v>
      </c>
      <c r="AP234" s="54" t="str">
        <f>VLOOKUP(AP232,'Podpůrná data'!$J$13:$K$24,2)</f>
        <v>únor</v>
      </c>
      <c r="AQ234" s="54" t="str">
        <f>VLOOKUP(AQ232,'Podpůrná data'!$J$13:$K$24,2)</f>
        <v>březen</v>
      </c>
      <c r="AR234" s="54" t="str">
        <f>VLOOKUP(AR232,'Podpůrná data'!$J$13:$K$24,2)</f>
        <v>duben</v>
      </c>
      <c r="AS234" s="54" t="str">
        <f>VLOOKUP(AS232,'Podpůrná data'!$J$13:$K$24,2)</f>
        <v>květen</v>
      </c>
      <c r="AT234" s="54" t="str">
        <f>VLOOKUP(AT232,'Podpůrná data'!$J$13:$K$24,2)</f>
        <v>červen</v>
      </c>
      <c r="AU234" s="54" t="str">
        <f>VLOOKUP(AU232,'Podpůrná data'!$J$13:$K$24,2)</f>
        <v>červenec</v>
      </c>
      <c r="AV234" s="54" t="str">
        <f>VLOOKUP(AV232,'Podpůrná data'!$J$13:$K$24,2)</f>
        <v>srpen</v>
      </c>
      <c r="AW234" s="54" t="str">
        <f>VLOOKUP(AW232,'Podpůrná data'!$J$13:$K$24,2)</f>
        <v>září</v>
      </c>
      <c r="AX234" s="54" t="str">
        <f>VLOOKUP(AX232,'Podpůrná data'!$J$13:$K$24,2)</f>
        <v>říjen</v>
      </c>
      <c r="AY234" s="54" t="str">
        <f>VLOOKUP(AY232,'Podpůrná data'!$J$13:$K$24,2)</f>
        <v>listopad</v>
      </c>
      <c r="AZ234" s="54" t="str">
        <f>VLOOKUP(AZ232,'Podpůrná data'!$J$13:$K$24,2)</f>
        <v>prosinec</v>
      </c>
      <c r="BA234" s="54" t="str">
        <f>VLOOKUP(BA232,'Podpůrná data'!$J$13:$K$24,2)</f>
        <v>leden</v>
      </c>
      <c r="BB234" s="54" t="str">
        <f>VLOOKUP(BB232,'Podpůrná data'!$J$13:$K$24,2)</f>
        <v>únor</v>
      </c>
      <c r="BC234" s="54" t="str">
        <f>VLOOKUP(BC232,'Podpůrná data'!$J$13:$K$24,2)</f>
        <v>březen</v>
      </c>
      <c r="BD234" s="54" t="str">
        <f>VLOOKUP(BD232,'Podpůrná data'!$J$13:$K$24,2)</f>
        <v>duben</v>
      </c>
      <c r="BE234" s="54" t="str">
        <f>VLOOKUP(BE232,'Podpůrná data'!$J$13:$K$24,2)</f>
        <v>květen</v>
      </c>
      <c r="BF234" s="54" t="str">
        <f>VLOOKUP(BF232,'Podpůrná data'!$J$13:$K$24,2)</f>
        <v>červen</v>
      </c>
      <c r="BG234" s="54" t="str">
        <f>VLOOKUP(BG232,'Podpůrná data'!$J$13:$K$24,2)</f>
        <v>červenec</v>
      </c>
      <c r="BH234" s="54" t="str">
        <f>VLOOKUP(BH232,'Podpůrná data'!$J$13:$K$24,2)</f>
        <v>srpen</v>
      </c>
      <c r="BI234" s="54" t="str">
        <f>VLOOKUP(BI232,'Podpůrná data'!$J$13:$K$24,2)</f>
        <v>září</v>
      </c>
      <c r="BJ234" s="54" t="str">
        <f>VLOOKUP(BJ232,'Podpůrná data'!$J$13:$K$24,2)</f>
        <v>říjen</v>
      </c>
      <c r="BK234" s="54" t="str">
        <f>VLOOKUP(BK232,'Podpůrná data'!$J$13:$K$24,2)</f>
        <v>listopad</v>
      </c>
      <c r="BL234" s="54" t="str">
        <f>VLOOKUP(BL232,'Podpůrná data'!$J$13:$K$24,2)</f>
        <v>prosinec</v>
      </c>
      <c r="BM234" s="54" t="str">
        <f>VLOOKUP(BM232,'Podpůrná data'!$J$13:$K$24,2)</f>
        <v>leden</v>
      </c>
      <c r="BN234" s="54" t="str">
        <f>VLOOKUP(BN232,'Podpůrná data'!$J$13:$K$24,2)</f>
        <v>únor</v>
      </c>
      <c r="BO234" s="54" t="str">
        <f>VLOOKUP(BO232,'Podpůrná data'!$J$13:$K$24,2)</f>
        <v>březen</v>
      </c>
      <c r="BP234" s="54" t="str">
        <f>VLOOKUP(BP232,'Podpůrná data'!$J$13:$K$24,2)</f>
        <v>duben</v>
      </c>
      <c r="BQ234" s="54" t="str">
        <f>VLOOKUP(BQ232,'Podpůrná data'!$J$13:$K$24,2)</f>
        <v>květen</v>
      </c>
      <c r="BR234" s="54" t="str">
        <f>VLOOKUP(BR232,'Podpůrná data'!$J$13:$K$24,2)</f>
        <v>červen</v>
      </c>
      <c r="BS234" s="54" t="str">
        <f>VLOOKUP(BS232,'Podpůrná data'!$J$13:$K$24,2)</f>
        <v>červenec</v>
      </c>
      <c r="BT234" s="54" t="str">
        <f>VLOOKUP(BT232,'Podpůrná data'!$J$13:$K$24,2)</f>
        <v>srpen</v>
      </c>
      <c r="BU234" s="54" t="str">
        <f>VLOOKUP(BU232,'Podpůrná data'!$J$13:$K$24,2)</f>
        <v>září</v>
      </c>
      <c r="BV234" s="54" t="str">
        <f>VLOOKUP(BV232,'Podpůrná data'!$J$13:$K$24,2)</f>
        <v>říjen</v>
      </c>
      <c r="BW234" s="54" t="str">
        <f>VLOOKUP(BW232,'Podpůrná data'!$J$13:$K$24,2)</f>
        <v>listopad</v>
      </c>
      <c r="BX234" s="54" t="str">
        <f>VLOOKUP(BX232,'Podpůrná data'!$J$13:$K$24,2)</f>
        <v>prosinec</v>
      </c>
      <c r="BY234" s="143"/>
      <c r="BZ234" s="144"/>
      <c r="CA234" s="165"/>
      <c r="CB234" s="165"/>
      <c r="CD234" s="147" t="s">
        <v>104</v>
      </c>
      <c r="CE234" s="147" t="s">
        <v>105</v>
      </c>
      <c r="CF234" s="147" t="s">
        <v>106</v>
      </c>
      <c r="CG234" s="147" t="s">
        <v>107</v>
      </c>
      <c r="CH234" s="147" t="s">
        <v>108</v>
      </c>
      <c r="CI234" s="147" t="s">
        <v>109</v>
      </c>
      <c r="CJ234" s="147" t="s">
        <v>110</v>
      </c>
      <c r="CK234" s="147" t="s">
        <v>111</v>
      </c>
      <c r="CL234" s="147" t="s">
        <v>112</v>
      </c>
      <c r="CM234" s="147" t="s">
        <v>166</v>
      </c>
      <c r="CN234" s="147" t="s">
        <v>167</v>
      </c>
      <c r="CO234" s="147" t="s">
        <v>168</v>
      </c>
      <c r="CP234" s="147" t="s">
        <v>194</v>
      </c>
      <c r="CQ234" s="147" t="s">
        <v>195</v>
      </c>
      <c r="CR234" s="147" t="s">
        <v>196</v>
      </c>
    </row>
    <row r="235" spans="1:96" s="98" customFormat="1" ht="16.2" customHeight="1" x14ac:dyDescent="0.3">
      <c r="A235" s="230"/>
      <c r="B235" s="105"/>
      <c r="C235" s="305"/>
      <c r="D235" s="116"/>
      <c r="E235" s="309"/>
      <c r="F235" s="309"/>
      <c r="G235" s="308"/>
      <c r="H235" s="308"/>
      <c r="I235" s="309"/>
      <c r="J235" s="309"/>
      <c r="K235" s="309"/>
      <c r="L235" s="311"/>
      <c r="M235" s="7"/>
      <c r="N235" s="314"/>
      <c r="P235" s="70"/>
      <c r="Q235" s="54">
        <f>YEAR(Úvod!$F$10)</f>
        <v>1900</v>
      </c>
      <c r="R235" s="54">
        <f t="shared" ref="R235" si="5135">IF(R232=1,Q235+1,Q235)</f>
        <v>1900</v>
      </c>
      <c r="S235" s="54">
        <f t="shared" ref="S235" si="5136">IF(S232=1,R235+1,R235)</f>
        <v>1900</v>
      </c>
      <c r="T235" s="54">
        <f t="shared" ref="T235" si="5137">IF(T232=1,S235+1,S235)</f>
        <v>1900</v>
      </c>
      <c r="U235" s="54">
        <f t="shared" ref="U235" si="5138">IF(U232=1,T235+1,T235)</f>
        <v>1900</v>
      </c>
      <c r="V235" s="54">
        <f t="shared" ref="V235" si="5139">IF(V232=1,U235+1,U235)</f>
        <v>1900</v>
      </c>
      <c r="W235" s="54">
        <f t="shared" ref="W235" si="5140">IF(W232=1,V235+1,V235)</f>
        <v>1900</v>
      </c>
      <c r="X235" s="54">
        <f t="shared" ref="X235" si="5141">IF(X232=1,W235+1,W235)</f>
        <v>1900</v>
      </c>
      <c r="Y235" s="54">
        <f t="shared" ref="Y235" si="5142">IF(Y232=1,X235+1,X235)</f>
        <v>1900</v>
      </c>
      <c r="Z235" s="54">
        <f t="shared" ref="Z235" si="5143">IF(Z232=1,Y235+1,Y235)</f>
        <v>1900</v>
      </c>
      <c r="AA235" s="54">
        <f t="shared" ref="AA235" si="5144">IF(AA232=1,Z235+1,Z235)</f>
        <v>1900</v>
      </c>
      <c r="AB235" s="54">
        <f t="shared" ref="AB235" si="5145">IF(AB232=1,AA235+1,AA235)</f>
        <v>1900</v>
      </c>
      <c r="AC235" s="54">
        <f t="shared" ref="AC235" si="5146">IF(AC232=1,AB235+1,AB235)</f>
        <v>1901</v>
      </c>
      <c r="AD235" s="54">
        <f t="shared" ref="AD235" si="5147">IF(AD232=1,AC235+1,AC235)</f>
        <v>1901</v>
      </c>
      <c r="AE235" s="54">
        <f t="shared" ref="AE235" si="5148">IF(AE232=1,AD235+1,AD235)</f>
        <v>1901</v>
      </c>
      <c r="AF235" s="54">
        <f t="shared" ref="AF235" si="5149">IF(AF232=1,AE235+1,AE235)</f>
        <v>1901</v>
      </c>
      <c r="AG235" s="54">
        <f t="shared" ref="AG235" si="5150">IF(AG232=1,AF235+1,AF235)</f>
        <v>1901</v>
      </c>
      <c r="AH235" s="54">
        <f t="shared" ref="AH235" si="5151">IF(AH232=1,AG235+1,AG235)</f>
        <v>1901</v>
      </c>
      <c r="AI235" s="54">
        <f t="shared" ref="AI235" si="5152">IF(AI232=1,AH235+1,AH235)</f>
        <v>1901</v>
      </c>
      <c r="AJ235" s="54">
        <f t="shared" ref="AJ235" si="5153">IF(AJ232=1,AI235+1,AI235)</f>
        <v>1901</v>
      </c>
      <c r="AK235" s="54">
        <f t="shared" ref="AK235" si="5154">IF(AK232=1,AJ235+1,AJ235)</f>
        <v>1901</v>
      </c>
      <c r="AL235" s="54">
        <f t="shared" ref="AL235" si="5155">IF(AL232=1,AK235+1,AK235)</f>
        <v>1901</v>
      </c>
      <c r="AM235" s="54">
        <f t="shared" ref="AM235" si="5156">IF(AM232=1,AL235+1,AL235)</f>
        <v>1901</v>
      </c>
      <c r="AN235" s="54">
        <f t="shared" ref="AN235" si="5157">IF(AN232=1,AM235+1,AM235)</f>
        <v>1901</v>
      </c>
      <c r="AO235" s="54">
        <f t="shared" ref="AO235" si="5158">IF(AO232=1,AN235+1,AN235)</f>
        <v>1902</v>
      </c>
      <c r="AP235" s="54">
        <f t="shared" ref="AP235" si="5159">IF(AP232=1,AO235+1,AO235)</f>
        <v>1902</v>
      </c>
      <c r="AQ235" s="54">
        <f t="shared" ref="AQ235" si="5160">IF(AQ232=1,AP235+1,AP235)</f>
        <v>1902</v>
      </c>
      <c r="AR235" s="54">
        <f t="shared" ref="AR235" si="5161">IF(AR232=1,AQ235+1,AQ235)</f>
        <v>1902</v>
      </c>
      <c r="AS235" s="54">
        <f t="shared" ref="AS235" si="5162">IF(AS232=1,AR235+1,AR235)</f>
        <v>1902</v>
      </c>
      <c r="AT235" s="54">
        <f t="shared" ref="AT235" si="5163">IF(AT232=1,AS235+1,AS235)</f>
        <v>1902</v>
      </c>
      <c r="AU235" s="54">
        <f t="shared" ref="AU235" si="5164">IF(AU232=1,AT235+1,AT235)</f>
        <v>1902</v>
      </c>
      <c r="AV235" s="54">
        <f t="shared" ref="AV235" si="5165">IF(AV232=1,AU235+1,AU235)</f>
        <v>1902</v>
      </c>
      <c r="AW235" s="54">
        <f t="shared" ref="AW235" si="5166">IF(AW232=1,AV235+1,AV235)</f>
        <v>1902</v>
      </c>
      <c r="AX235" s="54">
        <f t="shared" ref="AX235" si="5167">IF(AX232=1,AW235+1,AW235)</f>
        <v>1902</v>
      </c>
      <c r="AY235" s="54">
        <f t="shared" ref="AY235" si="5168">IF(AY232=1,AX235+1,AX235)</f>
        <v>1902</v>
      </c>
      <c r="AZ235" s="54">
        <f t="shared" ref="AZ235" si="5169">IF(AZ232=1,AY235+1,AY235)</f>
        <v>1902</v>
      </c>
      <c r="BA235" s="54">
        <f t="shared" ref="BA235" si="5170">IF(BA232=1,AZ235+1,AZ235)</f>
        <v>1903</v>
      </c>
      <c r="BB235" s="54">
        <f t="shared" ref="BB235" si="5171">IF(BB232=1,BA235+1,BA235)</f>
        <v>1903</v>
      </c>
      <c r="BC235" s="54">
        <f t="shared" ref="BC235" si="5172">IF(BC232=1,BB235+1,BB235)</f>
        <v>1903</v>
      </c>
      <c r="BD235" s="54">
        <f t="shared" ref="BD235" si="5173">IF(BD232=1,BC235+1,BC235)</f>
        <v>1903</v>
      </c>
      <c r="BE235" s="54">
        <f t="shared" ref="BE235" si="5174">IF(BE232=1,BD235+1,BD235)</f>
        <v>1903</v>
      </c>
      <c r="BF235" s="54">
        <f t="shared" ref="BF235" si="5175">IF(BF232=1,BE235+1,BE235)</f>
        <v>1903</v>
      </c>
      <c r="BG235" s="54">
        <f t="shared" ref="BG235" si="5176">IF(BG232=1,BF235+1,BF235)</f>
        <v>1903</v>
      </c>
      <c r="BH235" s="54">
        <f t="shared" ref="BH235" si="5177">IF(BH232=1,BG235+1,BG235)</f>
        <v>1903</v>
      </c>
      <c r="BI235" s="54">
        <f t="shared" ref="BI235" si="5178">IF(BI232=1,BH235+1,BH235)</f>
        <v>1903</v>
      </c>
      <c r="BJ235" s="54">
        <f t="shared" ref="BJ235" si="5179">IF(BJ232=1,BI235+1,BI235)</f>
        <v>1903</v>
      </c>
      <c r="BK235" s="54">
        <f t="shared" ref="BK235" si="5180">IF(BK232=1,BJ235+1,BJ235)</f>
        <v>1903</v>
      </c>
      <c r="BL235" s="54">
        <f t="shared" ref="BL235" si="5181">IF(BL232=1,BK235+1,BK235)</f>
        <v>1903</v>
      </c>
      <c r="BM235" s="54">
        <f t="shared" ref="BM235" si="5182">IF(BM232=1,BL235+1,BL235)</f>
        <v>1904</v>
      </c>
      <c r="BN235" s="54">
        <f t="shared" ref="BN235" si="5183">IF(BN232=1,BM235+1,BM235)</f>
        <v>1904</v>
      </c>
      <c r="BO235" s="54">
        <f t="shared" ref="BO235" si="5184">IF(BO232=1,BN235+1,BN235)</f>
        <v>1904</v>
      </c>
      <c r="BP235" s="54">
        <f t="shared" ref="BP235" si="5185">IF(BP232=1,BO235+1,BO235)</f>
        <v>1904</v>
      </c>
      <c r="BQ235" s="54">
        <f t="shared" ref="BQ235" si="5186">IF(BQ232=1,BP235+1,BP235)</f>
        <v>1904</v>
      </c>
      <c r="BR235" s="54">
        <f t="shared" ref="BR235" si="5187">IF(BR232=1,BQ235+1,BQ235)</f>
        <v>1904</v>
      </c>
      <c r="BS235" s="54">
        <f t="shared" ref="BS235" si="5188">IF(BS232=1,BR235+1,BR235)</f>
        <v>1904</v>
      </c>
      <c r="BT235" s="54">
        <f t="shared" ref="BT235" si="5189">IF(BT232=1,BS235+1,BS235)</f>
        <v>1904</v>
      </c>
      <c r="BU235" s="54">
        <f t="shared" ref="BU235" si="5190">IF(BU232=1,BT235+1,BT235)</f>
        <v>1904</v>
      </c>
      <c r="BV235" s="54">
        <f t="shared" ref="BV235" si="5191">IF(BV232=1,BU235+1,BU235)</f>
        <v>1904</v>
      </c>
      <c r="BW235" s="54">
        <f t="shared" ref="BW235" si="5192">IF(BW232=1,BV235+1,BV235)</f>
        <v>1904</v>
      </c>
      <c r="BX235" s="54">
        <f t="shared" ref="BX235" si="5193">IF(BX232=1,BW235+1,BW235)</f>
        <v>1904</v>
      </c>
      <c r="BY235" s="163"/>
      <c r="BZ235" s="164"/>
      <c r="CA235" s="165"/>
      <c r="CB235" s="165"/>
    </row>
    <row r="236" spans="1:96" s="98" customFormat="1" ht="16.2" customHeight="1" x14ac:dyDescent="0.3">
      <c r="A236" s="230"/>
      <c r="B236" s="105"/>
      <c r="C236" s="116"/>
      <c r="D236" s="116"/>
      <c r="E236" s="309"/>
      <c r="F236" s="309"/>
      <c r="G236" s="308"/>
      <c r="H236" s="308"/>
      <c r="I236" s="309"/>
      <c r="J236" s="310"/>
      <c r="K236" s="309"/>
      <c r="L236" s="312"/>
      <c r="M236" s="7"/>
      <c r="N236" s="315"/>
      <c r="P236" s="57" t="s">
        <v>170</v>
      </c>
      <c r="Q236" s="196"/>
      <c r="R236" s="196"/>
      <c r="S236" s="196"/>
      <c r="T236" s="196"/>
      <c r="U236" s="196"/>
      <c r="V236" s="196"/>
      <c r="W236" s="196"/>
      <c r="X236" s="196"/>
      <c r="Y236" s="196"/>
      <c r="Z236" s="196"/>
      <c r="AA236" s="196"/>
      <c r="AB236" s="196"/>
      <c r="AC236" s="196"/>
      <c r="AD236" s="196"/>
      <c r="AE236" s="196"/>
      <c r="AF236" s="196"/>
      <c r="AG236" s="196"/>
      <c r="AH236" s="196"/>
      <c r="AI236" s="196"/>
      <c r="AJ236" s="196"/>
      <c r="AK236" s="196"/>
      <c r="AL236" s="196"/>
      <c r="AM236" s="196"/>
      <c r="AN236" s="196"/>
      <c r="AO236" s="196"/>
      <c r="AP236" s="196"/>
      <c r="AQ236" s="196"/>
      <c r="AR236" s="196"/>
      <c r="AS236" s="196"/>
      <c r="AT236" s="196"/>
      <c r="AU236" s="196"/>
      <c r="AV236" s="196"/>
      <c r="AW236" s="196"/>
      <c r="AX236" s="196"/>
      <c r="AY236" s="196"/>
      <c r="AZ236" s="196"/>
      <c r="BA236" s="196"/>
      <c r="BB236" s="196"/>
      <c r="BC236" s="196"/>
      <c r="BD236" s="196"/>
      <c r="BE236" s="196"/>
      <c r="BF236" s="196"/>
      <c r="BG236" s="196"/>
      <c r="BH236" s="196"/>
      <c r="BI236" s="196"/>
      <c r="BJ236" s="196"/>
      <c r="BK236" s="196"/>
      <c r="BL236" s="196"/>
      <c r="BM236" s="196"/>
      <c r="BN236" s="196"/>
      <c r="BO236" s="196"/>
      <c r="BP236" s="196"/>
      <c r="BQ236" s="196"/>
      <c r="BR236" s="196"/>
      <c r="BS236" s="196"/>
      <c r="BT236" s="196"/>
      <c r="BU236" s="196"/>
      <c r="BV236" s="196"/>
      <c r="BW236" s="196"/>
      <c r="BX236" s="196"/>
      <c r="BY236" s="163"/>
      <c r="BZ236" s="164"/>
      <c r="CA236" s="165"/>
      <c r="CB236" s="165"/>
    </row>
    <row r="237" spans="1:96" s="98" customFormat="1" ht="23.4" customHeight="1" x14ac:dyDescent="0.3">
      <c r="A237" s="97"/>
      <c r="B237" s="117" t="s">
        <v>16</v>
      </c>
      <c r="C237" s="297"/>
      <c r="D237" s="297"/>
      <c r="E237" s="197"/>
      <c r="F237" s="193"/>
      <c r="G237" s="198"/>
      <c r="H237" s="199"/>
      <c r="I237" s="198"/>
      <c r="J237" s="167">
        <f>IF(I237="",0,IF(I237='Podpůrná data'!$A$4,'Podpůrná data'!$B$4,'Podpůrná data'!$B$5))</f>
        <v>0</v>
      </c>
      <c r="K237" s="166">
        <f>IFERROR(INT(ROUND(H237,2)*(VLOOKUP(INT(G237),'Podpůrná data'!$A$14:$B$73,2,FALSE))*(G237/(INT(G237)))),0)</f>
        <v>0</v>
      </c>
      <c r="L237" s="55">
        <f>J237*K237</f>
        <v>0</v>
      </c>
      <c r="M237" s="56">
        <f>IF(L237&gt;0,IF(ISTEXT(C237)=TRUE,0,1),0)</f>
        <v>0</v>
      </c>
      <c r="N237" s="142">
        <f>IF(L237&gt;0,1,0)</f>
        <v>0</v>
      </c>
      <c r="O237" s="118"/>
      <c r="P237" s="57" t="s">
        <v>94</v>
      </c>
      <c r="Q237" s="200"/>
      <c r="R237" s="200"/>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0"/>
      <c r="BC237" s="200"/>
      <c r="BD237" s="200"/>
      <c r="BE237" s="200"/>
      <c r="BF237" s="200"/>
      <c r="BG237" s="200"/>
      <c r="BH237" s="200"/>
      <c r="BI237" s="200"/>
      <c r="BJ237" s="200"/>
      <c r="BK237" s="200"/>
      <c r="BL237" s="200"/>
      <c r="BM237" s="200"/>
      <c r="BN237" s="200"/>
      <c r="BO237" s="200"/>
      <c r="BP237" s="200"/>
      <c r="BQ237" s="200"/>
      <c r="BR237" s="200"/>
      <c r="BS237" s="200"/>
      <c r="BT237" s="200"/>
      <c r="BU237" s="200"/>
      <c r="BV237" s="200"/>
      <c r="BW237" s="200"/>
      <c r="BX237" s="200"/>
      <c r="BY237" s="298">
        <f>SUM(Q245:BX245)</f>
        <v>0</v>
      </c>
      <c r="BZ237" s="300">
        <f>SUM(Q246:BX246)</f>
        <v>0</v>
      </c>
      <c r="CA237" s="302">
        <f>IF($N237=0,0,IF($BY237&gt;=215*$H237,1,0))</f>
        <v>0</v>
      </c>
      <c r="CB237" s="302">
        <f>IF($BY237&gt;=215*$H237,0,(CEILING(215*$H237,1)-$BY237))</f>
        <v>0</v>
      </c>
    </row>
    <row r="238" spans="1:96" s="98" customFormat="1" ht="28.8" x14ac:dyDescent="0.3">
      <c r="A238" s="97"/>
      <c r="B238" s="119"/>
      <c r="C238" s="73"/>
      <c r="D238" s="73"/>
      <c r="E238" s="73"/>
      <c r="F238" s="73"/>
      <c r="G238" s="73"/>
      <c r="H238" s="73"/>
      <c r="I238" s="73"/>
      <c r="J238" s="73"/>
      <c r="K238" s="73"/>
      <c r="L238" s="58"/>
      <c r="M238" s="7"/>
      <c r="N238" s="160"/>
      <c r="P238" s="57" t="s">
        <v>140</v>
      </c>
      <c r="Q238" s="201"/>
      <c r="R238" s="201"/>
      <c r="S238" s="201"/>
      <c r="T238" s="201"/>
      <c r="U238" s="201"/>
      <c r="V238" s="201"/>
      <c r="W238" s="201"/>
      <c r="X238" s="201"/>
      <c r="Y238" s="201"/>
      <c r="Z238" s="201"/>
      <c r="AA238" s="201"/>
      <c r="AB238" s="201"/>
      <c r="AC238" s="201"/>
      <c r="AD238" s="201"/>
      <c r="AE238" s="201"/>
      <c r="AF238" s="201"/>
      <c r="AG238" s="201"/>
      <c r="AH238" s="201"/>
      <c r="AI238" s="201"/>
      <c r="AJ238" s="201"/>
      <c r="AK238" s="201"/>
      <c r="AL238" s="201"/>
      <c r="AM238" s="201"/>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1"/>
      <c r="BR238" s="201"/>
      <c r="BS238" s="201"/>
      <c r="BT238" s="201"/>
      <c r="BU238" s="201"/>
      <c r="BV238" s="201"/>
      <c r="BW238" s="201"/>
      <c r="BX238" s="201"/>
      <c r="BY238" s="298"/>
      <c r="BZ238" s="300"/>
      <c r="CA238" s="302"/>
      <c r="CB238" s="302"/>
    </row>
    <row r="239" spans="1:96" s="98" customFormat="1" ht="14.4" hidden="1" customHeight="1" x14ac:dyDescent="0.3">
      <c r="A239" s="97"/>
      <c r="B239" s="119"/>
      <c r="C239" s="73"/>
      <c r="D239" s="73"/>
      <c r="E239" s="73"/>
      <c r="F239" s="73"/>
      <c r="G239" s="73"/>
      <c r="H239" s="73"/>
      <c r="I239" s="73"/>
      <c r="J239" s="73"/>
      <c r="K239" s="73"/>
      <c r="L239" s="58"/>
      <c r="M239" s="7"/>
      <c r="N239" s="160"/>
      <c r="P239" s="59" t="s">
        <v>141</v>
      </c>
      <c r="Q239" s="60">
        <f>IF(Q237&lt;&gt;0,1,0)</f>
        <v>0</v>
      </c>
      <c r="R239" s="60">
        <f t="shared" ref="R239" si="5194">IF(Q239&gt;0,Q239+1,IF(R237&lt;&gt;0,1,0))</f>
        <v>0</v>
      </c>
      <c r="S239" s="60">
        <f t="shared" ref="S239" si="5195">IF(R239&gt;0,R239+1,IF(S237&lt;&gt;0,1,0))</f>
        <v>0</v>
      </c>
      <c r="T239" s="60">
        <f t="shared" ref="T239" si="5196">IF(S239&gt;0,S239+1,IF(T237&lt;&gt;0,1,0))</f>
        <v>0</v>
      </c>
      <c r="U239" s="60">
        <f t="shared" ref="U239" si="5197">IF(T239&gt;0,T239+1,IF(U237&lt;&gt;0,1,0))</f>
        <v>0</v>
      </c>
      <c r="V239" s="60">
        <f t="shared" ref="V239" si="5198">IF(U239&gt;0,U239+1,IF(V237&lt;&gt;0,1,0))</f>
        <v>0</v>
      </c>
      <c r="W239" s="60">
        <f t="shared" ref="W239" si="5199">IF(V239&gt;0,V239+1,IF(W237&lt;&gt;0,1,0))</f>
        <v>0</v>
      </c>
      <c r="X239" s="60">
        <f t="shared" ref="X239" si="5200">IF(W239&gt;0,W239+1,IF(X237&lt;&gt;0,1,0))</f>
        <v>0</v>
      </c>
      <c r="Y239" s="60">
        <f t="shared" ref="Y239" si="5201">IF(X239&gt;0,X239+1,IF(Y237&lt;&gt;0,1,0))</f>
        <v>0</v>
      </c>
      <c r="Z239" s="60">
        <f t="shared" ref="Z239" si="5202">IF(Y239&gt;0,Y239+1,IF(Z237&lt;&gt;0,1,0))</f>
        <v>0</v>
      </c>
      <c r="AA239" s="60">
        <f t="shared" ref="AA239" si="5203">IF(Z239&gt;0,Z239+1,IF(AA237&lt;&gt;0,1,0))</f>
        <v>0</v>
      </c>
      <c r="AB239" s="60">
        <f t="shared" ref="AB239" si="5204">IF(AA239&gt;0,AA239+1,IF(AB237&lt;&gt;0,1,0))</f>
        <v>0</v>
      </c>
      <c r="AC239" s="60">
        <f t="shared" ref="AC239" si="5205">IF(AB239&gt;0,AB239+1,IF(AC237&lt;&gt;0,1,0))</f>
        <v>0</v>
      </c>
      <c r="AD239" s="60">
        <f t="shared" ref="AD239" si="5206">IF(AC239&gt;0,AC239+1,IF(AD237&lt;&gt;0,1,0))</f>
        <v>0</v>
      </c>
      <c r="AE239" s="60">
        <f t="shared" ref="AE239" si="5207">IF(AD239&gt;0,AD239+1,IF(AE237&lt;&gt;0,1,0))</f>
        <v>0</v>
      </c>
      <c r="AF239" s="60">
        <f t="shared" ref="AF239" si="5208">IF(AE239&gt;0,AE239+1,IF(AF237&lt;&gt;0,1,0))</f>
        <v>0</v>
      </c>
      <c r="AG239" s="60">
        <f t="shared" ref="AG239" si="5209">IF(AF239&gt;0,AF239+1,IF(AG237&lt;&gt;0,1,0))</f>
        <v>0</v>
      </c>
      <c r="AH239" s="60">
        <f t="shared" ref="AH239" si="5210">IF(AG239&gt;0,AG239+1,IF(AH237&lt;&gt;0,1,0))</f>
        <v>0</v>
      </c>
      <c r="AI239" s="60">
        <f t="shared" ref="AI239" si="5211">IF(AH239&gt;0,AH239+1,IF(AI237&lt;&gt;0,1,0))</f>
        <v>0</v>
      </c>
      <c r="AJ239" s="60">
        <f t="shared" ref="AJ239" si="5212">IF(AI239&gt;0,AI239+1,IF(AJ237&lt;&gt;0,1,0))</f>
        <v>0</v>
      </c>
      <c r="AK239" s="60">
        <f t="shared" ref="AK239" si="5213">IF(AJ239&gt;0,AJ239+1,IF(AK237&lt;&gt;0,1,0))</f>
        <v>0</v>
      </c>
      <c r="AL239" s="60">
        <f t="shared" ref="AL239" si="5214">IF(AK239&gt;0,AK239+1,IF(AL237&lt;&gt;0,1,0))</f>
        <v>0</v>
      </c>
      <c r="AM239" s="60">
        <f t="shared" ref="AM239" si="5215">IF(AL239&gt;0,AL239+1,IF(AM237&lt;&gt;0,1,0))</f>
        <v>0</v>
      </c>
      <c r="AN239" s="60">
        <f t="shared" ref="AN239" si="5216">IF(AM239&gt;0,AM239+1,IF(AN237&lt;&gt;0,1,0))</f>
        <v>0</v>
      </c>
      <c r="AO239" s="60">
        <f t="shared" ref="AO239" si="5217">IF(AN239&gt;0,AN239+1,IF(AO237&lt;&gt;0,1,0))</f>
        <v>0</v>
      </c>
      <c r="AP239" s="60">
        <f t="shared" ref="AP239" si="5218">IF(AO239&gt;0,AO239+1,IF(AP237&lt;&gt;0,1,0))</f>
        <v>0</v>
      </c>
      <c r="AQ239" s="60">
        <f t="shared" ref="AQ239" si="5219">IF(AP239&gt;0,AP239+1,IF(AQ237&lt;&gt;0,1,0))</f>
        <v>0</v>
      </c>
      <c r="AR239" s="60">
        <f t="shared" ref="AR239" si="5220">IF(AQ239&gt;0,AQ239+1,IF(AR237&lt;&gt;0,1,0))</f>
        <v>0</v>
      </c>
      <c r="AS239" s="60">
        <f t="shared" ref="AS239" si="5221">IF(AR239&gt;0,AR239+1,IF(AS237&lt;&gt;0,1,0))</f>
        <v>0</v>
      </c>
      <c r="AT239" s="60">
        <f t="shared" ref="AT239" si="5222">IF(AS239&gt;0,AS239+1,IF(AT237&lt;&gt;0,1,0))</f>
        <v>0</v>
      </c>
      <c r="AU239" s="60">
        <f t="shared" ref="AU239" si="5223">IF(AT239&gt;0,AT239+1,IF(AU237&lt;&gt;0,1,0))</f>
        <v>0</v>
      </c>
      <c r="AV239" s="60">
        <f t="shared" ref="AV239" si="5224">IF(AU239&gt;0,AU239+1,IF(AV237&lt;&gt;0,1,0))</f>
        <v>0</v>
      </c>
      <c r="AW239" s="60">
        <f t="shared" ref="AW239" si="5225">IF(AV239&gt;0,AV239+1,IF(AW237&lt;&gt;0,1,0))</f>
        <v>0</v>
      </c>
      <c r="AX239" s="60">
        <f t="shared" ref="AX239" si="5226">IF(AW239&gt;0,AW239+1,IF(AX237&lt;&gt;0,1,0))</f>
        <v>0</v>
      </c>
      <c r="AY239" s="60">
        <f t="shared" ref="AY239" si="5227">IF(AX239&gt;0,AX239+1,IF(AY237&lt;&gt;0,1,0))</f>
        <v>0</v>
      </c>
      <c r="AZ239" s="60">
        <f t="shared" ref="AZ239" si="5228">IF(AY239&gt;0,AY239+1,IF(AZ237&lt;&gt;0,1,0))</f>
        <v>0</v>
      </c>
      <c r="BA239" s="60">
        <f t="shared" ref="BA239" si="5229">IF(AZ239&gt;0,AZ239+1,IF(BA237&lt;&gt;0,1,0))</f>
        <v>0</v>
      </c>
      <c r="BB239" s="60">
        <f t="shared" ref="BB239" si="5230">IF(BA239&gt;0,BA239+1,IF(BB237&lt;&gt;0,1,0))</f>
        <v>0</v>
      </c>
      <c r="BC239" s="60">
        <f t="shared" ref="BC239" si="5231">IF(BB239&gt;0,BB239+1,IF(BC237&lt;&gt;0,1,0))</f>
        <v>0</v>
      </c>
      <c r="BD239" s="60">
        <f t="shared" ref="BD239" si="5232">IF(BC239&gt;0,BC239+1,IF(BD237&lt;&gt;0,1,0))</f>
        <v>0</v>
      </c>
      <c r="BE239" s="60">
        <f t="shared" ref="BE239" si="5233">IF(BD239&gt;0,BD239+1,IF(BE237&lt;&gt;0,1,0))</f>
        <v>0</v>
      </c>
      <c r="BF239" s="60">
        <f t="shared" ref="BF239" si="5234">IF(BE239&gt;0,BE239+1,IF(BF237&lt;&gt;0,1,0))</f>
        <v>0</v>
      </c>
      <c r="BG239" s="60">
        <f t="shared" ref="BG239" si="5235">IF(BF239&gt;0,BF239+1,IF(BG237&lt;&gt;0,1,0))</f>
        <v>0</v>
      </c>
      <c r="BH239" s="60">
        <f t="shared" ref="BH239" si="5236">IF(BG239&gt;0,BG239+1,IF(BH237&lt;&gt;0,1,0))</f>
        <v>0</v>
      </c>
      <c r="BI239" s="60">
        <f t="shared" ref="BI239" si="5237">IF(BH239&gt;0,BH239+1,IF(BI237&lt;&gt;0,1,0))</f>
        <v>0</v>
      </c>
      <c r="BJ239" s="60">
        <f t="shared" ref="BJ239" si="5238">IF(BI239&gt;0,BI239+1,IF(BJ237&lt;&gt;0,1,0))</f>
        <v>0</v>
      </c>
      <c r="BK239" s="60">
        <f t="shared" ref="BK239" si="5239">IF(BJ239&gt;0,BJ239+1,IF(BK237&lt;&gt;0,1,0))</f>
        <v>0</v>
      </c>
      <c r="BL239" s="60">
        <f t="shared" ref="BL239" si="5240">IF(BK239&gt;0,BK239+1,IF(BL237&lt;&gt;0,1,0))</f>
        <v>0</v>
      </c>
      <c r="BM239" s="60">
        <f t="shared" ref="BM239" si="5241">IF(BL239&gt;0,BL239+1,IF(BM237&lt;&gt;0,1,0))</f>
        <v>0</v>
      </c>
      <c r="BN239" s="60">
        <f t="shared" ref="BN239" si="5242">IF(BM239&gt;0,BM239+1,IF(BN237&lt;&gt;0,1,0))</f>
        <v>0</v>
      </c>
      <c r="BO239" s="60">
        <f t="shared" ref="BO239" si="5243">IF(BN239&gt;0,BN239+1,IF(BO237&lt;&gt;0,1,0))</f>
        <v>0</v>
      </c>
      <c r="BP239" s="60">
        <f t="shared" ref="BP239" si="5244">IF(BO239&gt;0,BO239+1,IF(BP237&lt;&gt;0,1,0))</f>
        <v>0</v>
      </c>
      <c r="BQ239" s="60">
        <f t="shared" ref="BQ239" si="5245">IF(BP239&gt;0,BP239+1,IF(BQ237&lt;&gt;0,1,0))</f>
        <v>0</v>
      </c>
      <c r="BR239" s="60">
        <f t="shared" ref="BR239" si="5246">IF(BQ239&gt;0,BQ239+1,IF(BR237&lt;&gt;0,1,0))</f>
        <v>0</v>
      </c>
      <c r="BS239" s="60">
        <f t="shared" ref="BS239" si="5247">IF(BR239&gt;0,BR239+1,IF(BS237&lt;&gt;0,1,0))</f>
        <v>0</v>
      </c>
      <c r="BT239" s="60">
        <f t="shared" ref="BT239" si="5248">IF(BS239&gt;0,BS239+1,IF(BT237&lt;&gt;0,1,0))</f>
        <v>0</v>
      </c>
      <c r="BU239" s="60">
        <f t="shared" ref="BU239" si="5249">IF(BT239&gt;0,BT239+1,IF(BU237&lt;&gt;0,1,0))</f>
        <v>0</v>
      </c>
      <c r="BV239" s="60">
        <f t="shared" ref="BV239" si="5250">IF(BU239&gt;0,BU239+1,IF(BV237&lt;&gt;0,1,0))</f>
        <v>0</v>
      </c>
      <c r="BW239" s="60">
        <f t="shared" ref="BW239" si="5251">IF(BV239&gt;0,BV239+1,IF(BW237&lt;&gt;0,1,0))</f>
        <v>0</v>
      </c>
      <c r="BX239" s="60">
        <f t="shared" ref="BX239" si="5252">IF(BW239&gt;0,BW239+1,IF(BX237&lt;&gt;0,1,0))</f>
        <v>0</v>
      </c>
      <c r="BY239" s="298"/>
      <c r="BZ239" s="300"/>
      <c r="CA239" s="302"/>
      <c r="CB239" s="302"/>
    </row>
    <row r="240" spans="1:96" s="98" customFormat="1" ht="14.4" hidden="1" customHeight="1" x14ac:dyDescent="0.3">
      <c r="A240" s="97"/>
      <c r="B240" s="119"/>
      <c r="C240" s="73"/>
      <c r="D240" s="73"/>
      <c r="E240" s="73"/>
      <c r="F240" s="73"/>
      <c r="G240" s="73"/>
      <c r="H240" s="73"/>
      <c r="I240" s="73"/>
      <c r="J240" s="73"/>
      <c r="K240" s="73"/>
      <c r="L240" s="58"/>
      <c r="M240" s="7"/>
      <c r="N240" s="160"/>
      <c r="P240" s="59" t="s">
        <v>142</v>
      </c>
      <c r="Q240" s="60">
        <f>Q239</f>
        <v>0</v>
      </c>
      <c r="R240" s="60">
        <f>IF(R239=0,0,IF(OR(Q240=0,Q240=12),1,Q240+1))</f>
        <v>0</v>
      </c>
      <c r="S240" s="60">
        <f t="shared" ref="S240" si="5253">IF(S239=0,0,IF(OR(R240=0,R240=12),1,R240+1))</f>
        <v>0</v>
      </c>
      <c r="T240" s="60">
        <f t="shared" ref="T240" si="5254">IF(T239=0,0,IF(OR(S240=0,S240=12),1,S240+1))</f>
        <v>0</v>
      </c>
      <c r="U240" s="60">
        <f t="shared" ref="U240" si="5255">IF(U239=0,0,IF(OR(T240=0,T240=12),1,T240+1))</f>
        <v>0</v>
      </c>
      <c r="V240" s="60">
        <f t="shared" ref="V240" si="5256">IF(V239=0,0,IF(OR(U240=0,U240=12),1,U240+1))</f>
        <v>0</v>
      </c>
      <c r="W240" s="60">
        <f t="shared" ref="W240" si="5257">IF(W239=0,0,IF(OR(V240=0,V240=12),1,V240+1))</f>
        <v>0</v>
      </c>
      <c r="X240" s="60">
        <f t="shared" ref="X240" si="5258">IF(X239=0,0,IF(OR(W240=0,W240=12),1,W240+1))</f>
        <v>0</v>
      </c>
      <c r="Y240" s="60">
        <f t="shared" ref="Y240" si="5259">IF(Y239=0,0,IF(OR(X240=0,X240=12),1,X240+1))</f>
        <v>0</v>
      </c>
      <c r="Z240" s="60">
        <f t="shared" ref="Z240" si="5260">IF(Z239=0,0,IF(OR(Y240=0,Y240=12),1,Y240+1))</f>
        <v>0</v>
      </c>
      <c r="AA240" s="60">
        <f t="shared" ref="AA240" si="5261">IF(AA239=0,0,IF(OR(Z240=0,Z240=12),1,Z240+1))</f>
        <v>0</v>
      </c>
      <c r="AB240" s="60">
        <f t="shared" ref="AB240" si="5262">IF(AB239=0,0,IF(OR(AA240=0,AA240=12),1,AA240+1))</f>
        <v>0</v>
      </c>
      <c r="AC240" s="60">
        <f t="shared" ref="AC240" si="5263">IF(AC239=0,0,IF(OR(AB240=0,AB240=12),1,AB240+1))</f>
        <v>0</v>
      </c>
      <c r="AD240" s="60">
        <f t="shared" ref="AD240" si="5264">IF(AD239=0,0,IF(OR(AC240=0,AC240=12),1,AC240+1))</f>
        <v>0</v>
      </c>
      <c r="AE240" s="60">
        <f t="shared" ref="AE240" si="5265">IF(AE239=0,0,IF(OR(AD240=0,AD240=12),1,AD240+1))</f>
        <v>0</v>
      </c>
      <c r="AF240" s="60">
        <f t="shared" ref="AF240" si="5266">IF(AF239=0,0,IF(OR(AE240=0,AE240=12),1,AE240+1))</f>
        <v>0</v>
      </c>
      <c r="AG240" s="60">
        <f t="shared" ref="AG240" si="5267">IF(AG239=0,0,IF(OR(AF240=0,AF240=12),1,AF240+1))</f>
        <v>0</v>
      </c>
      <c r="AH240" s="60">
        <f t="shared" ref="AH240" si="5268">IF(AH239=0,0,IF(OR(AG240=0,AG240=12),1,AG240+1))</f>
        <v>0</v>
      </c>
      <c r="AI240" s="60">
        <f t="shared" ref="AI240" si="5269">IF(AI239=0,0,IF(OR(AH240=0,AH240=12),1,AH240+1))</f>
        <v>0</v>
      </c>
      <c r="AJ240" s="60">
        <f t="shared" ref="AJ240" si="5270">IF(AJ239=0,0,IF(OR(AI240=0,AI240=12),1,AI240+1))</f>
        <v>0</v>
      </c>
      <c r="AK240" s="60">
        <f t="shared" ref="AK240" si="5271">IF(AK239=0,0,IF(OR(AJ240=0,AJ240=12),1,AJ240+1))</f>
        <v>0</v>
      </c>
      <c r="AL240" s="60">
        <f t="shared" ref="AL240" si="5272">IF(AL239=0,0,IF(OR(AK240=0,AK240=12),1,AK240+1))</f>
        <v>0</v>
      </c>
      <c r="AM240" s="60">
        <f t="shared" ref="AM240" si="5273">IF(AM239=0,0,IF(OR(AL240=0,AL240=12),1,AL240+1))</f>
        <v>0</v>
      </c>
      <c r="AN240" s="60">
        <f t="shared" ref="AN240" si="5274">IF(AN239=0,0,IF(OR(AM240=0,AM240=12),1,AM240+1))</f>
        <v>0</v>
      </c>
      <c r="AO240" s="60">
        <f t="shared" ref="AO240" si="5275">IF(AO239=0,0,IF(OR(AN240=0,AN240=12),1,AN240+1))</f>
        <v>0</v>
      </c>
      <c r="AP240" s="60">
        <f t="shared" ref="AP240" si="5276">IF(AP239=0,0,IF(OR(AO240=0,AO240=12),1,AO240+1))</f>
        <v>0</v>
      </c>
      <c r="AQ240" s="60">
        <f t="shared" ref="AQ240" si="5277">IF(AQ239=0,0,IF(OR(AP240=0,AP240=12),1,AP240+1))</f>
        <v>0</v>
      </c>
      <c r="AR240" s="60">
        <f t="shared" ref="AR240" si="5278">IF(AR239=0,0,IF(OR(AQ240=0,AQ240=12),1,AQ240+1))</f>
        <v>0</v>
      </c>
      <c r="AS240" s="60">
        <f t="shared" ref="AS240" si="5279">IF(AS239=0,0,IF(OR(AR240=0,AR240=12),1,AR240+1))</f>
        <v>0</v>
      </c>
      <c r="AT240" s="60">
        <f t="shared" ref="AT240" si="5280">IF(AT239=0,0,IF(OR(AS240=0,AS240=12),1,AS240+1))</f>
        <v>0</v>
      </c>
      <c r="AU240" s="60">
        <f t="shared" ref="AU240" si="5281">IF(AU239=0,0,IF(OR(AT240=0,AT240=12),1,AT240+1))</f>
        <v>0</v>
      </c>
      <c r="AV240" s="60">
        <f t="shared" ref="AV240" si="5282">IF(AV239=0,0,IF(OR(AU240=0,AU240=12),1,AU240+1))</f>
        <v>0</v>
      </c>
      <c r="AW240" s="60">
        <f t="shared" ref="AW240" si="5283">IF(AW239=0,0,IF(OR(AV240=0,AV240=12),1,AV240+1))</f>
        <v>0</v>
      </c>
      <c r="AX240" s="60">
        <f t="shared" ref="AX240" si="5284">IF(AX239=0,0,IF(OR(AW240=0,AW240=12),1,AW240+1))</f>
        <v>0</v>
      </c>
      <c r="AY240" s="60">
        <f t="shared" ref="AY240" si="5285">IF(AY239=0,0,IF(OR(AX240=0,AX240=12),1,AX240+1))</f>
        <v>0</v>
      </c>
      <c r="AZ240" s="60">
        <f t="shared" ref="AZ240" si="5286">IF(AZ239=0,0,IF(OR(AY240=0,AY240=12),1,AY240+1))</f>
        <v>0</v>
      </c>
      <c r="BA240" s="60">
        <f t="shared" ref="BA240" si="5287">IF(BA239=0,0,IF(OR(AZ240=0,AZ240=12),1,AZ240+1))</f>
        <v>0</v>
      </c>
      <c r="BB240" s="60">
        <f t="shared" ref="BB240" si="5288">IF(BB239=0,0,IF(OR(BA240=0,BA240=12),1,BA240+1))</f>
        <v>0</v>
      </c>
      <c r="BC240" s="60">
        <f t="shared" ref="BC240" si="5289">IF(BC239=0,0,IF(OR(BB240=0,BB240=12),1,BB240+1))</f>
        <v>0</v>
      </c>
      <c r="BD240" s="60">
        <f t="shared" ref="BD240" si="5290">IF(BD239=0,0,IF(OR(BC240=0,BC240=12),1,BC240+1))</f>
        <v>0</v>
      </c>
      <c r="BE240" s="60">
        <f t="shared" ref="BE240" si="5291">IF(BE239=0,0,IF(OR(BD240=0,BD240=12),1,BD240+1))</f>
        <v>0</v>
      </c>
      <c r="BF240" s="60">
        <f t="shared" ref="BF240" si="5292">IF(BF239=0,0,IF(OR(BE240=0,BE240=12),1,BE240+1))</f>
        <v>0</v>
      </c>
      <c r="BG240" s="60">
        <f t="shared" ref="BG240" si="5293">IF(BG239=0,0,IF(OR(BF240=0,BF240=12),1,BF240+1))</f>
        <v>0</v>
      </c>
      <c r="BH240" s="60">
        <f t="shared" ref="BH240" si="5294">IF(BH239=0,0,IF(OR(BG240=0,BG240=12),1,BG240+1))</f>
        <v>0</v>
      </c>
      <c r="BI240" s="60">
        <f t="shared" ref="BI240" si="5295">IF(BI239=0,0,IF(OR(BH240=0,BH240=12),1,BH240+1))</f>
        <v>0</v>
      </c>
      <c r="BJ240" s="60">
        <f t="shared" ref="BJ240" si="5296">IF(BJ239=0,0,IF(OR(BI240=0,BI240=12),1,BI240+1))</f>
        <v>0</v>
      </c>
      <c r="BK240" s="60">
        <f t="shared" ref="BK240" si="5297">IF(BK239=0,0,IF(OR(BJ240=0,BJ240=12),1,BJ240+1))</f>
        <v>0</v>
      </c>
      <c r="BL240" s="60">
        <f t="shared" ref="BL240" si="5298">IF(BL239=0,0,IF(OR(BK240=0,BK240=12),1,BK240+1))</f>
        <v>0</v>
      </c>
      <c r="BM240" s="60">
        <f t="shared" ref="BM240" si="5299">IF(BM239=0,0,IF(OR(BL240=0,BL240=12),1,BL240+1))</f>
        <v>0</v>
      </c>
      <c r="BN240" s="60">
        <f t="shared" ref="BN240" si="5300">IF(BN239=0,0,IF(OR(BM240=0,BM240=12),1,BM240+1))</f>
        <v>0</v>
      </c>
      <c r="BO240" s="60">
        <f t="shared" ref="BO240" si="5301">IF(BO239=0,0,IF(OR(BN240=0,BN240=12),1,BN240+1))</f>
        <v>0</v>
      </c>
      <c r="BP240" s="60">
        <f t="shared" ref="BP240" si="5302">IF(BP239=0,0,IF(OR(BO240=0,BO240=12),1,BO240+1))</f>
        <v>0</v>
      </c>
      <c r="BQ240" s="60">
        <f t="shared" ref="BQ240" si="5303">IF(BQ239=0,0,IF(OR(BP240=0,BP240=12),1,BP240+1))</f>
        <v>0</v>
      </c>
      <c r="BR240" s="60">
        <f t="shared" ref="BR240" si="5304">IF(BR239=0,0,IF(OR(BQ240=0,BQ240=12),1,BQ240+1))</f>
        <v>0</v>
      </c>
      <c r="BS240" s="60">
        <f t="shared" ref="BS240" si="5305">IF(BS239=0,0,IF(OR(BR240=0,BR240=12),1,BR240+1))</f>
        <v>0</v>
      </c>
      <c r="BT240" s="60">
        <f t="shared" ref="BT240" si="5306">IF(BT239=0,0,IF(OR(BS240=0,BS240=12),1,BS240+1))</f>
        <v>0</v>
      </c>
      <c r="BU240" s="60">
        <f t="shared" ref="BU240" si="5307">IF(BU239=0,0,IF(OR(BT240=0,BT240=12),1,BT240+1))</f>
        <v>0</v>
      </c>
      <c r="BV240" s="60">
        <f t="shared" ref="BV240" si="5308">IF(BV239=0,0,IF(OR(BU240=0,BU240=12),1,BU240+1))</f>
        <v>0</v>
      </c>
      <c r="BW240" s="60">
        <f t="shared" ref="BW240" si="5309">IF(BW239=0,0,IF(OR(BV240=0,BV240=12),1,BV240+1))</f>
        <v>0</v>
      </c>
      <c r="BX240" s="60">
        <f t="shared" ref="BX240" si="5310">IF(BX239=0,0,IF(OR(BW240=0,BW240=12),1,BW240+1))</f>
        <v>0</v>
      </c>
      <c r="BY240" s="298"/>
      <c r="BZ240" s="300"/>
      <c r="CA240" s="302"/>
      <c r="CB240" s="302"/>
    </row>
    <row r="241" spans="1:96" s="98" customFormat="1" ht="43.2" x14ac:dyDescent="0.3">
      <c r="A241" s="97"/>
      <c r="B241" s="119"/>
      <c r="C241" s="73"/>
      <c r="D241" s="73"/>
      <c r="E241" s="73"/>
      <c r="F241" s="73"/>
      <c r="G241" s="73"/>
      <c r="H241" s="73"/>
      <c r="I241" s="73"/>
      <c r="J241" s="73"/>
      <c r="K241" s="73"/>
      <c r="L241" s="58"/>
      <c r="M241" s="7"/>
      <c r="N241" s="160"/>
      <c r="P241" s="57" t="s">
        <v>221</v>
      </c>
      <c r="Q241" s="62">
        <f>IF(Q240&gt;0,IF(Q244&gt;$K237,$K237,Q244),0)</f>
        <v>0</v>
      </c>
      <c r="R241" s="62">
        <f>IF(R240&gt;0,IF((SUMIFS($Q243:Q243,$Q240:Q240,12)+IF(Q240=12,0,Q241)+R244)&gt;=$K237,$K237-FLOOR(SUMIFS($Q243:Q243,$Q240:Q240,12),1),IF(R240=1,R244,R244+Q241)),0)</f>
        <v>0</v>
      </c>
      <c r="S241" s="62">
        <f>IF(S240&gt;0,IF((SUMIFS($Q243:R243,$Q240:R240,12)+IF(R240=12,0,R241)+S244)&gt;=$K237,$K237-FLOOR(SUMIFS($Q243:R243,$Q240:R240,12),1),IF(S240=1,S244,S244+R241)),0)</f>
        <v>0</v>
      </c>
      <c r="T241" s="62">
        <f>IF(T240&gt;0,IF((SUMIFS($Q243:S243,$Q240:S240,12)+IF(S240=12,0,S241)+T244)&gt;=$K237,$K237-FLOOR(SUMIFS($Q243:S243,$Q240:S240,12),1),IF(T240=1,T244,T244+S241)),0)</f>
        <v>0</v>
      </c>
      <c r="U241" s="62">
        <f>IF(U240&gt;0,IF((SUMIFS($Q243:T243,$Q240:T240,12)+IF(T240=12,0,T241)+U244)&gt;=$K237,$K237-FLOOR(SUMIFS($Q243:T243,$Q240:T240,12),1),IF(U240=1,U244,U244+T241)),0)</f>
        <v>0</v>
      </c>
      <c r="V241" s="62">
        <f>IF(V240&gt;0,IF((SUMIFS($Q243:U243,$Q240:U240,12)+IF(U240=12,0,U241)+V244)&gt;=$K237,$K237-FLOOR(SUMIFS($Q243:U243,$Q240:U240,12),1),IF(V240=1,V244,V244+U241)),0)</f>
        <v>0</v>
      </c>
      <c r="W241" s="62">
        <f>IF(W240&gt;0,IF((SUMIFS($Q243:V243,$Q240:V240,12)+IF(V240=12,0,V241)+W244)&gt;=$K237,$K237-FLOOR(SUMIFS($Q243:V243,$Q240:V240,12),1),IF(W240=1,W244,W244+V241)),0)</f>
        <v>0</v>
      </c>
      <c r="X241" s="62">
        <f>IF(X240&gt;0,IF((SUMIFS($Q243:W243,$Q240:W240,12)+IF(W240=12,0,W241)+X244)&gt;=$K237,$K237-FLOOR(SUMIFS($Q243:W243,$Q240:W240,12),1),IF(X240=1,X244,X244+W241)),0)</f>
        <v>0</v>
      </c>
      <c r="Y241" s="62">
        <f>IF(Y240&gt;0,IF((SUMIFS($Q243:X243,$Q240:X240,12)+IF(X240=12,0,X241)+Y244)&gt;=$K237,$K237-FLOOR(SUMIFS($Q243:X243,$Q240:X240,12),1),IF(Y240=1,Y244,Y244+X241)),0)</f>
        <v>0</v>
      </c>
      <c r="Z241" s="62">
        <f>IF(Z240&gt;0,IF((SUMIFS($Q243:Y243,$Q240:Y240,12)+IF(Y240=12,0,Y241)+Z244)&gt;=$K237,$K237-FLOOR(SUMIFS($Q243:Y243,$Q240:Y240,12),1),IF(Z240=1,Z244,Z244+Y241)),0)</f>
        <v>0</v>
      </c>
      <c r="AA241" s="62">
        <f>IF(AA240&gt;0,IF((SUMIFS($Q243:Z243,$Q240:Z240,12)+IF(Z240=12,0,Z241)+AA244)&gt;=$K237,$K237-FLOOR(SUMIFS($Q243:Z243,$Q240:Z240,12),1),IF(AA240=1,AA244,AA244+Z241)),0)</f>
        <v>0</v>
      </c>
      <c r="AB241" s="62">
        <f>IF(AB240&gt;0,IF((SUMIFS($Q243:AA243,$Q240:AA240,12)+IF(AA240=12,0,AA241)+AB244)&gt;=$K237,$K237-FLOOR(SUMIFS($Q243:AA243,$Q240:AA240,12),1),IF(AB240=1,AB244,AB244+AA241)),0)</f>
        <v>0</v>
      </c>
      <c r="AC241" s="62">
        <f>IF(AC240&gt;0,IF((SUMIFS($Q243:AB243,$Q240:AB240,12)+IF(AB240=12,0,AB241)+AC244)&gt;=$K237,$K237-FLOOR(SUMIFS($Q243:AB243,$Q240:AB240,12),1),IF(AC240=1,AC244,AC244+AB241)),0)</f>
        <v>0</v>
      </c>
      <c r="AD241" s="62">
        <f>IF(AD240&gt;0,IF((SUMIFS($Q243:AC243,$Q240:AC240,12)+IF(AC240=12,0,AC241)+AD244)&gt;=$K237,$K237-FLOOR(SUMIFS($Q243:AC243,$Q240:AC240,12),1),IF(AD240=1,AD244,AD244+AC241)),0)</f>
        <v>0</v>
      </c>
      <c r="AE241" s="62">
        <f>IF(AE240&gt;0,IF((SUMIFS($Q243:AD243,$Q240:AD240,12)+IF(AD240=12,0,AD241)+AE244)&gt;=$K237,$K237-FLOOR(SUMIFS($Q243:AD243,$Q240:AD240,12),1),IF(AE240=1,AE244,AE244+AD241)),0)</f>
        <v>0</v>
      </c>
      <c r="AF241" s="62">
        <f>IF(AF240&gt;0,IF((SUMIFS($Q243:AE243,$Q240:AE240,12)+IF(AE240=12,0,AE241)+AF244)&gt;=$K237,$K237-FLOOR(SUMIFS($Q243:AE243,$Q240:AE240,12),1),IF(AF240=1,AF244,AF244+AE241)),0)</f>
        <v>0</v>
      </c>
      <c r="AG241" s="62">
        <f>IF(AG240&gt;0,IF((SUMIFS($Q243:AF243,$Q240:AF240,12)+IF(AF240=12,0,AF241)+AG244)&gt;=$K237,$K237-FLOOR(SUMIFS($Q243:AF243,$Q240:AF240,12),1),IF(AG240=1,AG244,AG244+AF241)),0)</f>
        <v>0</v>
      </c>
      <c r="AH241" s="62">
        <f>IF(AH240&gt;0,IF((SUMIFS($Q243:AG243,$Q240:AG240,12)+IF(AG240=12,0,AG241)+AH244)&gt;=$K237,$K237-FLOOR(SUMIFS($Q243:AG243,$Q240:AG240,12),1),IF(AH240=1,AH244,AH244+AG241)),0)</f>
        <v>0</v>
      </c>
      <c r="AI241" s="62">
        <f>IF(AI240&gt;0,IF((SUMIFS($Q243:AH243,$Q240:AH240,12)+IF(AH240=12,0,AH241)+AI244)&gt;=$K237,$K237-FLOOR(SUMIFS($Q243:AH243,$Q240:AH240,12),1),IF(AI240=1,AI244,AI244+AH241)),0)</f>
        <v>0</v>
      </c>
      <c r="AJ241" s="62">
        <f>IF(AJ240&gt;0,IF((SUMIFS($Q243:AI243,$Q240:AI240,12)+IF(AI240=12,0,AI241)+AJ244)&gt;=$K237,$K237-FLOOR(SUMIFS($Q243:AI243,$Q240:AI240,12),1),IF(AJ240=1,AJ244,AJ244+AI241)),0)</f>
        <v>0</v>
      </c>
      <c r="AK241" s="62">
        <f>IF(AK240&gt;0,IF((SUMIFS($Q243:AJ243,$Q240:AJ240,12)+IF(AJ240=12,0,AJ241)+AK244)&gt;=$K237,$K237-FLOOR(SUMIFS($Q243:AJ243,$Q240:AJ240,12),1),IF(AK240=1,AK244,AK244+AJ241)),0)</f>
        <v>0</v>
      </c>
      <c r="AL241" s="62">
        <f>IF(AL240&gt;0,IF((SUMIFS($Q243:AK243,$Q240:AK240,12)+IF(AK240=12,0,AK241)+AL244)&gt;=$K237,$K237-FLOOR(SUMIFS($Q243:AK243,$Q240:AK240,12),1),IF(AL240=1,AL244,AL244+AK241)),0)</f>
        <v>0</v>
      </c>
      <c r="AM241" s="62">
        <f>IF(AM240&gt;0,IF((SUMIFS($Q243:AL243,$Q240:AL240,12)+IF(AL240=12,0,AL241)+AM244)&gt;=$K237,$K237-FLOOR(SUMIFS($Q243:AL243,$Q240:AL240,12),1),IF(AM240=1,AM244,AM244+AL241)),0)</f>
        <v>0</v>
      </c>
      <c r="AN241" s="62">
        <f>IF(AN240&gt;0,IF((SUMIFS($Q243:AM243,$Q240:AM240,12)+IF(AM240=12,0,AM241)+AN244)&gt;=$K237,$K237-FLOOR(SUMIFS($Q243:AM243,$Q240:AM240,12),1),IF(AN240=1,AN244,AN244+AM241)),0)</f>
        <v>0</v>
      </c>
      <c r="AO241" s="62">
        <f>IF(AO240&gt;0,IF((SUMIFS($Q243:AN243,$Q240:AN240,12)+IF(AN240=12,0,AN241)+AO244)&gt;=$K237,$K237-FLOOR(SUMIFS($Q243:AN243,$Q240:AN240,12),1),IF(AO240=1,AO244,AO244+AN241)),0)</f>
        <v>0</v>
      </c>
      <c r="AP241" s="62">
        <f>IF(AP240&gt;0,IF((SUMIFS($Q243:AO243,$Q240:AO240,12)+IF(AO240=12,0,AO241)+AP244)&gt;=$K237,$K237-FLOOR(SUMIFS($Q243:AO243,$Q240:AO240,12),1),IF(AP240=1,AP244,AP244+AO241)),0)</f>
        <v>0</v>
      </c>
      <c r="AQ241" s="62">
        <f>IF(AQ240&gt;0,IF((SUMIFS($Q243:AP243,$Q240:AP240,12)+IF(AP240=12,0,AP241)+AQ244)&gt;=$K237,$K237-FLOOR(SUMIFS($Q243:AP243,$Q240:AP240,12),1),IF(AQ240=1,AQ244,AQ244+AP241)),0)</f>
        <v>0</v>
      </c>
      <c r="AR241" s="62">
        <f>IF(AR240&gt;0,IF((SUMIFS($Q243:AQ243,$Q240:AQ240,12)+IF(AQ240=12,0,AQ241)+AR244)&gt;=$K237,$K237-FLOOR(SUMIFS($Q243:AQ243,$Q240:AQ240,12),1),IF(AR240=1,AR244,AR244+AQ241)),0)</f>
        <v>0</v>
      </c>
      <c r="AS241" s="62">
        <f>IF(AS240&gt;0,IF((SUMIFS($Q243:AR243,$Q240:AR240,12)+IF(AR240=12,0,AR241)+AS244)&gt;=$K237,$K237-FLOOR(SUMIFS($Q243:AR243,$Q240:AR240,12),1),IF(AS240=1,AS244,AS244+AR241)),0)</f>
        <v>0</v>
      </c>
      <c r="AT241" s="62">
        <f>IF(AT240&gt;0,IF((SUMIFS($Q243:AS243,$Q240:AS240,12)+IF(AS240=12,0,AS241)+AT244)&gt;=$K237,$K237-FLOOR(SUMIFS($Q243:AS243,$Q240:AS240,12),1),IF(AT240=1,AT244,AT244+AS241)),0)</f>
        <v>0</v>
      </c>
      <c r="AU241" s="62">
        <f>IF(AU240&gt;0,IF((SUMIFS($Q243:AT243,$Q240:AT240,12)+IF(AT240=12,0,AT241)+AU244)&gt;=$K237,$K237-FLOOR(SUMIFS($Q243:AT243,$Q240:AT240,12),1),IF(AU240=1,AU244,AU244+AT241)),0)</f>
        <v>0</v>
      </c>
      <c r="AV241" s="62">
        <f>IF(AV240&gt;0,IF((SUMIFS($Q243:AU243,$Q240:AU240,12)+IF(AU240=12,0,AU241)+AV244)&gt;=$K237,$K237-FLOOR(SUMIFS($Q243:AU243,$Q240:AU240,12),1),IF(AV240=1,AV244,AV244+AU241)),0)</f>
        <v>0</v>
      </c>
      <c r="AW241" s="62">
        <f>IF(AW240&gt;0,IF((SUMIFS($Q243:AV243,$Q240:AV240,12)+IF(AV240=12,0,AV241)+AW244)&gt;=$K237,$K237-FLOOR(SUMIFS($Q243:AV243,$Q240:AV240,12),1),IF(AW240=1,AW244,AW244+AV241)),0)</f>
        <v>0</v>
      </c>
      <c r="AX241" s="62">
        <f>IF(AX240&gt;0,IF((SUMIFS($Q243:AW243,$Q240:AW240,12)+IF(AW240=12,0,AW241)+AX244)&gt;=$K237,$K237-FLOOR(SUMIFS($Q243:AW243,$Q240:AW240,12),1),IF(AX240=1,AX244,AX244+AW241)),0)</f>
        <v>0</v>
      </c>
      <c r="AY241" s="62">
        <f>IF(AY240&gt;0,IF((SUMIFS($Q243:AX243,$Q240:AX240,12)+IF(AX240=12,0,AX241)+AY244)&gt;=$K237,$K237-FLOOR(SUMIFS($Q243:AX243,$Q240:AX240,12),1),IF(AY240=1,AY244,AY244+AX241)),0)</f>
        <v>0</v>
      </c>
      <c r="AZ241" s="62">
        <f>IF(AZ240&gt;0,IF((SUMIFS($Q243:AY243,$Q240:AY240,12)+IF(AY240=12,0,AY241)+AZ244)&gt;=$K237,$K237-FLOOR(SUMIFS($Q243:AY243,$Q240:AY240,12),1),IF(AZ240=1,AZ244,AZ244+AY241)),0)</f>
        <v>0</v>
      </c>
      <c r="BA241" s="62">
        <f>IF(BA240&gt;0,IF((SUMIFS($Q243:AZ243,$Q240:AZ240,12)+IF(AZ240=12,0,AZ241)+BA244)&gt;=$K237,$K237-FLOOR(SUMIFS($Q243:AZ243,$Q240:AZ240,12),1),IF(BA240=1,BA244,BA244+AZ241)),0)</f>
        <v>0</v>
      </c>
      <c r="BB241" s="62">
        <f>IF(BB240&gt;0,IF((SUMIFS($Q243:BA243,$Q240:BA240,12)+IF(BA240=12,0,BA241)+BB244)&gt;=$K237,$K237-FLOOR(SUMIFS($Q243:BA243,$Q240:BA240,12),1),IF(BB240=1,BB244,BB244+BA241)),0)</f>
        <v>0</v>
      </c>
      <c r="BC241" s="62">
        <f>IF(BC240&gt;0,IF((SUMIFS($Q243:BB243,$Q240:BB240,12)+IF(BB240=12,0,BB241)+BC244)&gt;=$K237,$K237-FLOOR(SUMIFS($Q243:BB243,$Q240:BB240,12),1),IF(BC240=1,BC244,BC244+BB241)),0)</f>
        <v>0</v>
      </c>
      <c r="BD241" s="62">
        <f>IF(BD240&gt;0,IF((SUMIFS($Q243:BC243,$Q240:BC240,12)+IF(BC240=12,0,BC241)+BD244)&gt;=$K237,$K237-FLOOR(SUMIFS($Q243:BC243,$Q240:BC240,12),1),IF(BD240=1,BD244,BD244+BC241)),0)</f>
        <v>0</v>
      </c>
      <c r="BE241" s="62">
        <f>IF(BE240&gt;0,IF((SUMIFS($Q243:BD243,$Q240:BD240,12)+IF(BD240=12,0,BD241)+BE244)&gt;=$K237,$K237-FLOOR(SUMIFS($Q243:BD243,$Q240:BD240,12),1),IF(BE240=1,BE244,BE244+BD241)),0)</f>
        <v>0</v>
      </c>
      <c r="BF241" s="62">
        <f>IF(BF240&gt;0,IF((SUMIFS($Q243:BE243,$Q240:BE240,12)+IF(BE240=12,0,BE241)+BF244)&gt;=$K237,$K237-FLOOR(SUMIFS($Q243:BE243,$Q240:BE240,12),1),IF(BF240=1,BF244,BF244+BE241)),0)</f>
        <v>0</v>
      </c>
      <c r="BG241" s="62">
        <f>IF(BG240&gt;0,IF((SUMIFS($Q243:BF243,$Q240:BF240,12)+IF(BF240=12,0,BF241)+BG244)&gt;=$K237,$K237-FLOOR(SUMIFS($Q243:BF243,$Q240:BF240,12),1),IF(BG240=1,BG244,BG244+BF241)),0)</f>
        <v>0</v>
      </c>
      <c r="BH241" s="62">
        <f>IF(BH240&gt;0,IF((SUMIFS($Q243:BG243,$Q240:BG240,12)+IF(BG240=12,0,BG241)+BH244)&gt;=$K237,$K237-FLOOR(SUMIFS($Q243:BG243,$Q240:BG240,12),1),IF(BH240=1,BH244,BH244+BG241)),0)</f>
        <v>0</v>
      </c>
      <c r="BI241" s="62">
        <f>IF(BI240&gt;0,IF((SUMIFS($Q243:BH243,$Q240:BH240,12)+IF(BH240=12,0,BH241)+BI244)&gt;=$K237,$K237-FLOOR(SUMIFS($Q243:BH243,$Q240:BH240,12),1),IF(BI240=1,BI244,BI244+BH241)),0)</f>
        <v>0</v>
      </c>
      <c r="BJ241" s="62">
        <f>IF(BJ240&gt;0,IF((SUMIFS($Q243:BI243,$Q240:BI240,12)+IF(BI240=12,0,BI241)+BJ244)&gt;=$K237,$K237-FLOOR(SUMIFS($Q243:BI243,$Q240:BI240,12),1),IF(BJ240=1,BJ244,BJ244+BI241)),0)</f>
        <v>0</v>
      </c>
      <c r="BK241" s="62">
        <f>IF(BK240&gt;0,IF((SUMIFS($Q243:BJ243,$Q240:BJ240,12)+IF(BJ240=12,0,BJ241)+BK244)&gt;=$K237,$K237-FLOOR(SUMIFS($Q243:BJ243,$Q240:BJ240,12),1),IF(BK240=1,BK244,BK244+BJ241)),0)</f>
        <v>0</v>
      </c>
      <c r="BL241" s="62">
        <f>IF(BL240&gt;0,IF((SUMIFS($Q243:BK243,$Q240:BK240,12)+IF(BK240=12,0,BK241)+BL244)&gt;=$K237,$K237-FLOOR(SUMIFS($Q243:BK243,$Q240:BK240,12),1),IF(BL240=1,BL244,BL244+BK241)),0)</f>
        <v>0</v>
      </c>
      <c r="BM241" s="62">
        <f>IF(BM240&gt;0,IF((SUMIFS($Q243:BL243,$Q240:BL240,12)+IF(BL240=12,0,BL241)+BM244)&gt;=$K237,$K237-FLOOR(SUMIFS($Q243:BL243,$Q240:BL240,12),1),IF(BM240=1,BM244,BM244+BL241)),0)</f>
        <v>0</v>
      </c>
      <c r="BN241" s="62">
        <f>IF(BN240&gt;0,IF((SUMIFS($Q243:BM243,$Q240:BM240,12)+IF(BM240=12,0,BM241)+BN244)&gt;=$K237,$K237-FLOOR(SUMIFS($Q243:BM243,$Q240:BM240,12),1),IF(BN240=1,BN244,BN244+BM241)),0)</f>
        <v>0</v>
      </c>
      <c r="BO241" s="62">
        <f>IF(BO240&gt;0,IF((SUMIFS($Q243:BN243,$Q240:BN240,12)+IF(BN240=12,0,BN241)+BO244)&gt;=$K237,$K237-FLOOR(SUMIFS($Q243:BN243,$Q240:BN240,12),1),IF(BO240=1,BO244,BO244+BN241)),0)</f>
        <v>0</v>
      </c>
      <c r="BP241" s="62">
        <f>IF(BP240&gt;0,IF((SUMIFS($Q243:BO243,$Q240:BO240,12)+IF(BO240=12,0,BO241)+BP244)&gt;=$K237,$K237-FLOOR(SUMIFS($Q243:BO243,$Q240:BO240,12),1),IF(BP240=1,BP244,BP244+BO241)),0)</f>
        <v>0</v>
      </c>
      <c r="BQ241" s="62">
        <f>IF(BQ240&gt;0,IF((SUMIFS($Q243:BP243,$Q240:BP240,12)+IF(BP240=12,0,BP241)+BQ244)&gt;=$K237,$K237-FLOOR(SUMIFS($Q243:BP243,$Q240:BP240,12),1),IF(BQ240=1,BQ244,BQ244+BP241)),0)</f>
        <v>0</v>
      </c>
      <c r="BR241" s="62">
        <f>IF(BR240&gt;0,IF((SUMIFS($Q243:BQ243,$Q240:BQ240,12)+IF(BQ240=12,0,BQ241)+BR244)&gt;=$K237,$K237-FLOOR(SUMIFS($Q243:BQ243,$Q240:BQ240,12),1),IF(BR240=1,BR244,BR244+BQ241)),0)</f>
        <v>0</v>
      </c>
      <c r="BS241" s="62">
        <f>IF(BS240&gt;0,IF((SUMIFS($Q243:BR243,$Q240:BR240,12)+IF(BR240=12,0,BR241)+BS244)&gt;=$K237,$K237-FLOOR(SUMIFS($Q243:BR243,$Q240:BR240,12),1),IF(BS240=1,BS244,BS244+BR241)),0)</f>
        <v>0</v>
      </c>
      <c r="BT241" s="62">
        <f>IF(BT240&gt;0,IF((SUMIFS($Q243:BS243,$Q240:BS240,12)+IF(BS240=12,0,BS241)+BT244)&gt;=$K237,$K237-FLOOR(SUMIFS($Q243:BS243,$Q240:BS240,12),1),IF(BT240=1,BT244,BT244+BS241)),0)</f>
        <v>0</v>
      </c>
      <c r="BU241" s="62">
        <f>IF(BU240&gt;0,IF((SUMIFS($Q243:BT243,$Q240:BT240,12)+IF(BT240=12,0,BT241)+BU244)&gt;=$K237,$K237-FLOOR(SUMIFS($Q243:BT243,$Q240:BT240,12),1),IF(BU240=1,BU244,BU244+BT241)),0)</f>
        <v>0</v>
      </c>
      <c r="BV241" s="62">
        <f>IF(BV240&gt;0,IF((SUMIFS($Q243:BU243,$Q240:BU240,12)+IF(BU240=12,0,BU241)+BV244)&gt;=$K237,$K237-FLOOR(SUMIFS($Q243:BU243,$Q240:BU240,12),1),IF(BV240=1,BV244,BV244+BU241)),0)</f>
        <v>0</v>
      </c>
      <c r="BW241" s="62">
        <f>IF(BW240&gt;0,IF((SUMIFS($Q243:BV243,$Q240:BV240,12)+IF(BV240=12,0,BV241)+BW244)&gt;=$K237,$K237-FLOOR(SUMIFS($Q243:BV243,$Q240:BV240,12),1),IF(BW240=1,BW244,BW244+BV241)),0)</f>
        <v>0</v>
      </c>
      <c r="BX241" s="62">
        <f>IF(BX240&gt;0,IF((SUMIFS($Q243:BW243,$Q240:BW240,12)+IF(BW240=12,0,BW241)+BX244)&gt;=$K237,$K237-FLOOR(SUMIFS($Q243:BW243,$Q240:BW240,12),1),IF(BX240=1,BX244,BX244+BW241)),0)</f>
        <v>0</v>
      </c>
      <c r="BY241" s="298"/>
      <c r="BZ241" s="300"/>
      <c r="CA241" s="302"/>
      <c r="CB241" s="302"/>
    </row>
    <row r="242" spans="1:96" s="98" customFormat="1" ht="41.4" hidden="1" customHeight="1" x14ac:dyDescent="0.3">
      <c r="A242" s="97"/>
      <c r="B242" s="119"/>
      <c r="C242" s="73"/>
      <c r="D242" s="73"/>
      <c r="E242" s="73"/>
      <c r="F242" s="73"/>
      <c r="G242" s="73"/>
      <c r="H242" s="73"/>
      <c r="I242" s="73"/>
      <c r="J242" s="73"/>
      <c r="K242" s="73"/>
      <c r="L242" s="58"/>
      <c r="M242" s="7"/>
      <c r="N242" s="160"/>
      <c r="P242" s="59" t="s">
        <v>172</v>
      </c>
      <c r="Q242" s="61">
        <f>IF(Q237&gt;0,Q238,0)</f>
        <v>0</v>
      </c>
      <c r="R242" s="61">
        <f t="shared" ref="R242" si="5311">IF(R237&gt;0,IF(R240=1,R238,R238+Q242),Q242)</f>
        <v>0</v>
      </c>
      <c r="S242" s="61">
        <f t="shared" ref="S242" si="5312">IF(S237&gt;0,IF(S240=1,S238,S238+R242),R242)</f>
        <v>0</v>
      </c>
      <c r="T242" s="61">
        <f t="shared" ref="T242" si="5313">IF(T237&gt;0,IF(T240=1,T238,T238+S242),S242)</f>
        <v>0</v>
      </c>
      <c r="U242" s="61">
        <f t="shared" ref="U242" si="5314">IF(U237&gt;0,IF(U240=1,U238,U238+T242),T242)</f>
        <v>0</v>
      </c>
      <c r="V242" s="61">
        <f t="shared" ref="V242" si="5315">IF(V237&gt;0,IF(V240=1,V238,V238+U242),U242)</f>
        <v>0</v>
      </c>
      <c r="W242" s="61">
        <f t="shared" ref="W242" si="5316">IF(W237&gt;0,IF(W240=1,W238,W238+V242),V242)</f>
        <v>0</v>
      </c>
      <c r="X242" s="61">
        <f t="shared" ref="X242" si="5317">IF(X237&gt;0,IF(X240=1,X238,X238+W242),W242)</f>
        <v>0</v>
      </c>
      <c r="Y242" s="61">
        <f t="shared" ref="Y242" si="5318">IF(Y237&gt;0,IF(Y240=1,Y238,Y238+X242),X242)</f>
        <v>0</v>
      </c>
      <c r="Z242" s="61">
        <f t="shared" ref="Z242" si="5319">IF(Z237&gt;0,IF(Z240=1,Z238,Z238+Y242),Y242)</f>
        <v>0</v>
      </c>
      <c r="AA242" s="61">
        <f t="shared" ref="AA242" si="5320">IF(AA237&gt;0,IF(AA240=1,AA238,AA238+Z242),Z242)</f>
        <v>0</v>
      </c>
      <c r="AB242" s="61">
        <f t="shared" ref="AB242" si="5321">IF(AB237&gt;0,IF(AB240=1,AB238,AB238+AA242),AA242)</f>
        <v>0</v>
      </c>
      <c r="AC242" s="61">
        <f t="shared" ref="AC242" si="5322">IF(AC237&gt;0,IF(AC240=1,AC238,AC238+AB242),AB242)</f>
        <v>0</v>
      </c>
      <c r="AD242" s="61">
        <f t="shared" ref="AD242" si="5323">IF(AD237&gt;0,IF(AD240=1,AD238,AD238+AC242),AC242)</f>
        <v>0</v>
      </c>
      <c r="AE242" s="61">
        <f t="shared" ref="AE242" si="5324">IF(AE237&gt;0,IF(AE240=1,AE238,AE238+AD242),AD242)</f>
        <v>0</v>
      </c>
      <c r="AF242" s="61">
        <f t="shared" ref="AF242" si="5325">IF(AF237&gt;0,IF(AF240=1,AF238,AF238+AE242),AE242)</f>
        <v>0</v>
      </c>
      <c r="AG242" s="61">
        <f t="shared" ref="AG242" si="5326">IF(AG237&gt;0,IF(AG240=1,AG238,AG238+AF242),AF242)</f>
        <v>0</v>
      </c>
      <c r="AH242" s="61">
        <f t="shared" ref="AH242" si="5327">IF(AH237&gt;0,IF(AH240=1,AH238,AH238+AG242),AG242)</f>
        <v>0</v>
      </c>
      <c r="AI242" s="61">
        <f t="shared" ref="AI242" si="5328">IF(AI237&gt;0,IF(AI240=1,AI238,AI238+AH242),AH242)</f>
        <v>0</v>
      </c>
      <c r="AJ242" s="61">
        <f t="shared" ref="AJ242" si="5329">IF(AJ237&gt;0,IF(AJ240=1,AJ238,AJ238+AI242),AI242)</f>
        <v>0</v>
      </c>
      <c r="AK242" s="61">
        <f t="shared" ref="AK242" si="5330">IF(AK237&gt;0,IF(AK240=1,AK238,AK238+AJ242),AJ242)</f>
        <v>0</v>
      </c>
      <c r="AL242" s="61">
        <f t="shared" ref="AL242" si="5331">IF(AL237&gt;0,IF(AL240=1,AL238,AL238+AK242),AK242)</f>
        <v>0</v>
      </c>
      <c r="AM242" s="61">
        <f t="shared" ref="AM242" si="5332">IF(AM237&gt;0,IF(AM240=1,AM238,AM238+AL242),AL242)</f>
        <v>0</v>
      </c>
      <c r="AN242" s="61">
        <f t="shared" ref="AN242" si="5333">IF(AN237&gt;0,IF(AN240=1,AN238,AN238+AM242),AM242)</f>
        <v>0</v>
      </c>
      <c r="AO242" s="61">
        <f t="shared" ref="AO242" si="5334">IF(AO237&gt;0,IF(AO240=1,AO238,AO238+AN242),AN242)</f>
        <v>0</v>
      </c>
      <c r="AP242" s="61">
        <f t="shared" ref="AP242" si="5335">IF(AP237&gt;0,IF(AP240=1,AP238,AP238+AO242),AO242)</f>
        <v>0</v>
      </c>
      <c r="AQ242" s="61">
        <f t="shared" ref="AQ242" si="5336">IF(AQ237&gt;0,IF(AQ240=1,AQ238,AQ238+AP242),AP242)</f>
        <v>0</v>
      </c>
      <c r="AR242" s="61">
        <f t="shared" ref="AR242" si="5337">IF(AR237&gt;0,IF(AR240=1,AR238,AR238+AQ242),AQ242)</f>
        <v>0</v>
      </c>
      <c r="AS242" s="61">
        <f t="shared" ref="AS242" si="5338">IF(AS237&gt;0,IF(AS240=1,AS238,AS238+AR242),AR242)</f>
        <v>0</v>
      </c>
      <c r="AT242" s="61">
        <f t="shared" ref="AT242" si="5339">IF(AT237&gt;0,IF(AT240=1,AT238,AT238+AS242),AS242)</f>
        <v>0</v>
      </c>
      <c r="AU242" s="61">
        <f t="shared" ref="AU242" si="5340">IF(AU237&gt;0,IF(AU240=1,AU238,AU238+AT242),AT242)</f>
        <v>0</v>
      </c>
      <c r="AV242" s="61">
        <f t="shared" ref="AV242" si="5341">IF(AV237&gt;0,IF(AV240=1,AV238,AV238+AU242),AU242)</f>
        <v>0</v>
      </c>
      <c r="AW242" s="61">
        <f t="shared" ref="AW242" si="5342">IF(AW237&gt;0,IF(AW240=1,AW238,AW238+AV242),AV242)</f>
        <v>0</v>
      </c>
      <c r="AX242" s="61">
        <f t="shared" ref="AX242" si="5343">IF(AX237&gt;0,IF(AX240=1,AX238,AX238+AW242),AW242)</f>
        <v>0</v>
      </c>
      <c r="AY242" s="61">
        <f t="shared" ref="AY242" si="5344">IF(AY237&gt;0,IF(AY240=1,AY238,AY238+AX242),AX242)</f>
        <v>0</v>
      </c>
      <c r="AZ242" s="61">
        <f t="shared" ref="AZ242" si="5345">IF(AZ237&gt;0,IF(AZ240=1,AZ238,AZ238+AY242),AY242)</f>
        <v>0</v>
      </c>
      <c r="BA242" s="61">
        <f t="shared" ref="BA242" si="5346">IF(BA237&gt;0,IF(BA240=1,BA238,BA238+AZ242),AZ242)</f>
        <v>0</v>
      </c>
      <c r="BB242" s="61">
        <f t="shared" ref="BB242" si="5347">IF(BB237&gt;0,IF(BB240=1,BB238,BB238+BA242),BA242)</f>
        <v>0</v>
      </c>
      <c r="BC242" s="61">
        <f t="shared" ref="BC242" si="5348">IF(BC237&gt;0,IF(BC240=1,BC238,BC238+BB242),BB242)</f>
        <v>0</v>
      </c>
      <c r="BD242" s="61">
        <f t="shared" ref="BD242" si="5349">IF(BD237&gt;0,IF(BD240=1,BD238,BD238+BC242),BC242)</f>
        <v>0</v>
      </c>
      <c r="BE242" s="61">
        <f t="shared" ref="BE242" si="5350">IF(BE237&gt;0,IF(BE240=1,BE238,BE238+BD242),BD242)</f>
        <v>0</v>
      </c>
      <c r="BF242" s="61">
        <f t="shared" ref="BF242" si="5351">IF(BF237&gt;0,IF(BF240=1,BF238,BF238+BE242),BE242)</f>
        <v>0</v>
      </c>
      <c r="BG242" s="61">
        <f t="shared" ref="BG242" si="5352">IF(BG237&gt;0,IF(BG240=1,BG238,BG238+BF242),BF242)</f>
        <v>0</v>
      </c>
      <c r="BH242" s="61">
        <f t="shared" ref="BH242" si="5353">IF(BH237&gt;0,IF(BH240=1,BH238,BH238+BG242),BG242)</f>
        <v>0</v>
      </c>
      <c r="BI242" s="61">
        <f t="shared" ref="BI242" si="5354">IF(BI237&gt;0,IF(BI240=1,BI238,BI238+BH242),BH242)</f>
        <v>0</v>
      </c>
      <c r="BJ242" s="61">
        <f t="shared" ref="BJ242" si="5355">IF(BJ237&gt;0,IF(BJ240=1,BJ238,BJ238+BI242),BI242)</f>
        <v>0</v>
      </c>
      <c r="BK242" s="61">
        <f t="shared" ref="BK242" si="5356">IF(BK237&gt;0,IF(BK240=1,BK238,BK238+BJ242),BJ242)</f>
        <v>0</v>
      </c>
      <c r="BL242" s="61">
        <f t="shared" ref="BL242" si="5357">IF(BL237&gt;0,IF(BL240=1,BL238,BL238+BK242),BK242)</f>
        <v>0</v>
      </c>
      <c r="BM242" s="61">
        <f t="shared" ref="BM242" si="5358">IF(BM237&gt;0,IF(BM240=1,BM238,BM238+BL242),BL242)</f>
        <v>0</v>
      </c>
      <c r="BN242" s="61">
        <f t="shared" ref="BN242" si="5359">IF(BN237&gt;0,IF(BN240=1,BN238,BN238+BM242),BM242)</f>
        <v>0</v>
      </c>
      <c r="BO242" s="61">
        <f t="shared" ref="BO242" si="5360">IF(BO237&gt;0,IF(BO240=1,BO238,BO238+BN242),BN242)</f>
        <v>0</v>
      </c>
      <c r="BP242" s="61">
        <f t="shared" ref="BP242" si="5361">IF(BP237&gt;0,IF(BP240=1,BP238,BP238+BO242),BO242)</f>
        <v>0</v>
      </c>
      <c r="BQ242" s="61">
        <f t="shared" ref="BQ242" si="5362">IF(BQ237&gt;0,IF(BQ240=1,BQ238,BQ238+BP242),BP242)</f>
        <v>0</v>
      </c>
      <c r="BR242" s="61">
        <f t="shared" ref="BR242" si="5363">IF(BR237&gt;0,IF(BR240=1,BR238,BR238+BQ242),BQ242)</f>
        <v>0</v>
      </c>
      <c r="BS242" s="61">
        <f t="shared" ref="BS242" si="5364">IF(BS237&gt;0,IF(BS240=1,BS238,BS238+BR242),BR242)</f>
        <v>0</v>
      </c>
      <c r="BT242" s="61">
        <f t="shared" ref="BT242" si="5365">IF(BT237&gt;0,IF(BT240=1,BT238,BT238+BS242),BS242)</f>
        <v>0</v>
      </c>
      <c r="BU242" s="61">
        <f t="shared" ref="BU242" si="5366">IF(BU237&gt;0,IF(BU240=1,BU238,BU238+BT242),BT242)</f>
        <v>0</v>
      </c>
      <c r="BV242" s="61">
        <f t="shared" ref="BV242" si="5367">IF(BV237&gt;0,IF(BV240=1,BV238,BV238+BU242),BU242)</f>
        <v>0</v>
      </c>
      <c r="BW242" s="61">
        <f t="shared" ref="BW242" si="5368">IF(BW237&gt;0,IF(BW240=1,BW238,BW238+BV242),BV242)</f>
        <v>0</v>
      </c>
      <c r="BX242" s="61">
        <f t="shared" ref="BX242" si="5369">IF(BX237&gt;0,IF(BX240=1,BX238,BX238+BW242),BW242)</f>
        <v>0</v>
      </c>
      <c r="BY242" s="298"/>
      <c r="BZ242" s="300"/>
      <c r="CA242" s="302"/>
      <c r="CB242" s="302"/>
    </row>
    <row r="243" spans="1:96" s="98" customFormat="1" ht="41.4" hidden="1" customHeight="1" x14ac:dyDescent="0.3">
      <c r="A243" s="97"/>
      <c r="B243" s="119"/>
      <c r="C243" s="73"/>
      <c r="D243" s="73"/>
      <c r="E243" s="73"/>
      <c r="F243" s="73"/>
      <c r="G243" s="73"/>
      <c r="H243" s="73"/>
      <c r="I243" s="73"/>
      <c r="J243" s="73"/>
      <c r="K243" s="73"/>
      <c r="L243" s="58"/>
      <c r="M243" s="7"/>
      <c r="N243" s="160"/>
      <c r="P243" s="59" t="s">
        <v>173</v>
      </c>
      <c r="Q243" s="61">
        <f>Q245</f>
        <v>0</v>
      </c>
      <c r="R243" s="61">
        <f t="shared" ref="R243" si="5370">IF(R240=1,R245,R245+Q243)</f>
        <v>0</v>
      </c>
      <c r="S243" s="61">
        <f t="shared" ref="S243" si="5371">IF(S240=1,S245,S245+R243)</f>
        <v>0</v>
      </c>
      <c r="T243" s="61">
        <f t="shared" ref="T243" si="5372">IF(T240=1,T245,T245+S243)</f>
        <v>0</v>
      </c>
      <c r="U243" s="61">
        <f t="shared" ref="U243" si="5373">IF(U240=1,U245,U245+T243)</f>
        <v>0</v>
      </c>
      <c r="V243" s="61">
        <f t="shared" ref="V243" si="5374">IF(V240=1,V245,V245+U243)</f>
        <v>0</v>
      </c>
      <c r="W243" s="61">
        <f t="shared" ref="W243" si="5375">IF(W240=1,W245,W245+V243)</f>
        <v>0</v>
      </c>
      <c r="X243" s="61">
        <f t="shared" ref="X243" si="5376">IF(X240=1,X245,X245+W243)</f>
        <v>0</v>
      </c>
      <c r="Y243" s="61">
        <f t="shared" ref="Y243" si="5377">IF(Y240=1,Y245,Y245+X243)</f>
        <v>0</v>
      </c>
      <c r="Z243" s="61">
        <f t="shared" ref="Z243" si="5378">IF(Z240=1,Z245,Z245+Y243)</f>
        <v>0</v>
      </c>
      <c r="AA243" s="61">
        <f t="shared" ref="AA243" si="5379">IF(AA240=1,AA245,AA245+Z243)</f>
        <v>0</v>
      </c>
      <c r="AB243" s="61">
        <f t="shared" ref="AB243" si="5380">IF(AB240=1,AB245,AB245+AA243)</f>
        <v>0</v>
      </c>
      <c r="AC243" s="61">
        <f t="shared" ref="AC243" si="5381">IF(AC240=1,AC245,AC245+AB243)</f>
        <v>0</v>
      </c>
      <c r="AD243" s="61">
        <f t="shared" ref="AD243" si="5382">IF(AD240=1,AD245,AD245+AC243)</f>
        <v>0</v>
      </c>
      <c r="AE243" s="61">
        <f t="shared" ref="AE243" si="5383">IF(AE240=1,AE245,AE245+AD243)</f>
        <v>0</v>
      </c>
      <c r="AF243" s="61">
        <f t="shared" ref="AF243" si="5384">IF(AF240=1,AF245,AF245+AE243)</f>
        <v>0</v>
      </c>
      <c r="AG243" s="61">
        <f t="shared" ref="AG243" si="5385">IF(AG240=1,AG245,AG245+AF243)</f>
        <v>0</v>
      </c>
      <c r="AH243" s="61">
        <f t="shared" ref="AH243" si="5386">IF(AH240=1,AH245,AH245+AG243)</f>
        <v>0</v>
      </c>
      <c r="AI243" s="61">
        <f t="shared" ref="AI243" si="5387">IF(AI240=1,AI245,AI245+AH243)</f>
        <v>0</v>
      </c>
      <c r="AJ243" s="61">
        <f t="shared" ref="AJ243" si="5388">IF(AJ240=1,AJ245,AJ245+AI243)</f>
        <v>0</v>
      </c>
      <c r="AK243" s="61">
        <f t="shared" ref="AK243" si="5389">IF(AK240=1,AK245,AK245+AJ243)</f>
        <v>0</v>
      </c>
      <c r="AL243" s="61">
        <f t="shared" ref="AL243" si="5390">IF(AL240=1,AL245,AL245+AK243)</f>
        <v>0</v>
      </c>
      <c r="AM243" s="61">
        <f t="shared" ref="AM243" si="5391">IF(AM240=1,AM245,AM245+AL243)</f>
        <v>0</v>
      </c>
      <c r="AN243" s="61">
        <f t="shared" ref="AN243" si="5392">IF(AN240=1,AN245,AN245+AM243)</f>
        <v>0</v>
      </c>
      <c r="AO243" s="61">
        <f t="shared" ref="AO243" si="5393">IF(AO240=1,AO245,AO245+AN243)</f>
        <v>0</v>
      </c>
      <c r="AP243" s="61">
        <f t="shared" ref="AP243" si="5394">IF(AP240=1,AP245,AP245+AO243)</f>
        <v>0</v>
      </c>
      <c r="AQ243" s="61">
        <f t="shared" ref="AQ243" si="5395">IF(AQ240=1,AQ245,AQ245+AP243)</f>
        <v>0</v>
      </c>
      <c r="AR243" s="61">
        <f t="shared" ref="AR243" si="5396">IF(AR240=1,AR245,AR245+AQ243)</f>
        <v>0</v>
      </c>
      <c r="AS243" s="61">
        <f t="shared" ref="AS243" si="5397">IF(AS240=1,AS245,AS245+AR243)</f>
        <v>0</v>
      </c>
      <c r="AT243" s="61">
        <f t="shared" ref="AT243" si="5398">IF(AT240=1,AT245,AT245+AS243)</f>
        <v>0</v>
      </c>
      <c r="AU243" s="61">
        <f t="shared" ref="AU243" si="5399">IF(AU240=1,AU245,AU245+AT243)</f>
        <v>0</v>
      </c>
      <c r="AV243" s="61">
        <f t="shared" ref="AV243" si="5400">IF(AV240=1,AV245,AV245+AU243)</f>
        <v>0</v>
      </c>
      <c r="AW243" s="61">
        <f t="shared" ref="AW243" si="5401">IF(AW240=1,AW245,AW245+AV243)</f>
        <v>0</v>
      </c>
      <c r="AX243" s="61">
        <f t="shared" ref="AX243" si="5402">IF(AX240=1,AX245,AX245+AW243)</f>
        <v>0</v>
      </c>
      <c r="AY243" s="61">
        <f t="shared" ref="AY243" si="5403">IF(AY240=1,AY245,AY245+AX243)</f>
        <v>0</v>
      </c>
      <c r="AZ243" s="61">
        <f t="shared" ref="AZ243" si="5404">IF(AZ240=1,AZ245,AZ245+AY243)</f>
        <v>0</v>
      </c>
      <c r="BA243" s="61">
        <f t="shared" ref="BA243" si="5405">IF(BA240=1,BA245,BA245+AZ243)</f>
        <v>0</v>
      </c>
      <c r="BB243" s="61">
        <f t="shared" ref="BB243" si="5406">IF(BB240=1,BB245,BB245+BA243)</f>
        <v>0</v>
      </c>
      <c r="BC243" s="61">
        <f t="shared" ref="BC243" si="5407">IF(BC240=1,BC245,BC245+BB243)</f>
        <v>0</v>
      </c>
      <c r="BD243" s="61">
        <f t="shared" ref="BD243" si="5408">IF(BD240=1,BD245,BD245+BC243)</f>
        <v>0</v>
      </c>
      <c r="BE243" s="61">
        <f t="shared" ref="BE243" si="5409">IF(BE240=1,BE245,BE245+BD243)</f>
        <v>0</v>
      </c>
      <c r="BF243" s="61">
        <f t="shared" ref="BF243" si="5410">IF(BF240=1,BF245,BF245+BE243)</f>
        <v>0</v>
      </c>
      <c r="BG243" s="61">
        <f t="shared" ref="BG243" si="5411">IF(BG240=1,BG245,BG245+BF243)</f>
        <v>0</v>
      </c>
      <c r="BH243" s="61">
        <f t="shared" ref="BH243" si="5412">IF(BH240=1,BH245,BH245+BG243)</f>
        <v>0</v>
      </c>
      <c r="BI243" s="61">
        <f t="shared" ref="BI243" si="5413">IF(BI240=1,BI245,BI245+BH243)</f>
        <v>0</v>
      </c>
      <c r="BJ243" s="61">
        <f t="shared" ref="BJ243" si="5414">IF(BJ240=1,BJ245,BJ245+BI243)</f>
        <v>0</v>
      </c>
      <c r="BK243" s="61">
        <f t="shared" ref="BK243" si="5415">IF(BK240=1,BK245,BK245+BJ243)</f>
        <v>0</v>
      </c>
      <c r="BL243" s="61">
        <f t="shared" ref="BL243" si="5416">IF(BL240=1,BL245,BL245+BK243)</f>
        <v>0</v>
      </c>
      <c r="BM243" s="61">
        <f t="shared" ref="BM243" si="5417">IF(BM240=1,BM245,BM245+BL243)</f>
        <v>0</v>
      </c>
      <c r="BN243" s="61">
        <f t="shared" ref="BN243" si="5418">IF(BN240=1,BN245,BN245+BM243)</f>
        <v>0</v>
      </c>
      <c r="BO243" s="61">
        <f t="shared" ref="BO243" si="5419">IF(BO240=1,BO245,BO245+BN243)</f>
        <v>0</v>
      </c>
      <c r="BP243" s="61">
        <f t="shared" ref="BP243" si="5420">IF(BP240=1,BP245,BP245+BO243)</f>
        <v>0</v>
      </c>
      <c r="BQ243" s="61">
        <f t="shared" ref="BQ243" si="5421">IF(BQ240=1,BQ245,BQ245+BP243)</f>
        <v>0</v>
      </c>
      <c r="BR243" s="61">
        <f t="shared" ref="BR243" si="5422">IF(BR240=1,BR245,BR245+BQ243)</f>
        <v>0</v>
      </c>
      <c r="BS243" s="61">
        <f t="shared" ref="BS243" si="5423">IF(BS240=1,BS245,BS245+BR243)</f>
        <v>0</v>
      </c>
      <c r="BT243" s="61">
        <f t="shared" ref="BT243" si="5424">IF(BT240=1,BT245,BT245+BS243)</f>
        <v>0</v>
      </c>
      <c r="BU243" s="61">
        <f t="shared" ref="BU243" si="5425">IF(BU240=1,BU245,BU245+BT243)</f>
        <v>0</v>
      </c>
      <c r="BV243" s="61">
        <f t="shared" ref="BV243" si="5426">IF(BV240=1,BV245,BV245+BU243)</f>
        <v>0</v>
      </c>
      <c r="BW243" s="61">
        <f t="shared" ref="BW243" si="5427">IF(BW240=1,BW245,BW245+BV243)</f>
        <v>0</v>
      </c>
      <c r="BX243" s="61">
        <f t="shared" ref="BX243" si="5428">IF(BX240=1,BX245,BX245+BW243)</f>
        <v>0</v>
      </c>
      <c r="BY243" s="298"/>
      <c r="BZ243" s="300"/>
      <c r="CA243" s="302"/>
      <c r="CB243" s="302"/>
    </row>
    <row r="244" spans="1:96" s="98" customFormat="1" ht="28.95" customHeight="1" x14ac:dyDescent="0.3">
      <c r="A244" s="97"/>
      <c r="B244" s="119"/>
      <c r="C244" s="73"/>
      <c r="D244" s="73"/>
      <c r="E244" s="73"/>
      <c r="F244" s="73"/>
      <c r="G244" s="73"/>
      <c r="H244" s="73"/>
      <c r="I244" s="73"/>
      <c r="J244" s="73"/>
      <c r="K244" s="73"/>
      <c r="L244" s="58"/>
      <c r="M244" s="7"/>
      <c r="N244" s="160"/>
      <c r="P244" s="57" t="s">
        <v>171</v>
      </c>
      <c r="Q244" s="62">
        <f t="shared" ref="Q244:BX244" si="5429">1720/12*Q237</f>
        <v>0</v>
      </c>
      <c r="R244" s="62">
        <f t="shared" si="5429"/>
        <v>0</v>
      </c>
      <c r="S244" s="62">
        <f t="shared" si="5429"/>
        <v>0</v>
      </c>
      <c r="T244" s="62">
        <f t="shared" si="5429"/>
        <v>0</v>
      </c>
      <c r="U244" s="62">
        <f t="shared" si="5429"/>
        <v>0</v>
      </c>
      <c r="V244" s="62">
        <f t="shared" si="5429"/>
        <v>0</v>
      </c>
      <c r="W244" s="62">
        <f t="shared" si="5429"/>
        <v>0</v>
      </c>
      <c r="X244" s="62">
        <f t="shared" si="5429"/>
        <v>0</v>
      </c>
      <c r="Y244" s="62">
        <f t="shared" si="5429"/>
        <v>0</v>
      </c>
      <c r="Z244" s="62">
        <f t="shared" si="5429"/>
        <v>0</v>
      </c>
      <c r="AA244" s="62">
        <f t="shared" si="5429"/>
        <v>0</v>
      </c>
      <c r="AB244" s="62">
        <f t="shared" si="5429"/>
        <v>0</v>
      </c>
      <c r="AC244" s="62">
        <f t="shared" si="5429"/>
        <v>0</v>
      </c>
      <c r="AD244" s="62">
        <f t="shared" si="5429"/>
        <v>0</v>
      </c>
      <c r="AE244" s="62">
        <f t="shared" si="5429"/>
        <v>0</v>
      </c>
      <c r="AF244" s="62">
        <f t="shared" si="5429"/>
        <v>0</v>
      </c>
      <c r="AG244" s="62">
        <f t="shared" si="5429"/>
        <v>0</v>
      </c>
      <c r="AH244" s="62">
        <f t="shared" si="5429"/>
        <v>0</v>
      </c>
      <c r="AI244" s="62">
        <f t="shared" si="5429"/>
        <v>0</v>
      </c>
      <c r="AJ244" s="62">
        <f t="shared" si="5429"/>
        <v>0</v>
      </c>
      <c r="AK244" s="62">
        <f t="shared" si="5429"/>
        <v>0</v>
      </c>
      <c r="AL244" s="62">
        <f t="shared" si="5429"/>
        <v>0</v>
      </c>
      <c r="AM244" s="62">
        <f t="shared" si="5429"/>
        <v>0</v>
      </c>
      <c r="AN244" s="62">
        <f t="shared" si="5429"/>
        <v>0</v>
      </c>
      <c r="AO244" s="62">
        <f t="shared" si="5429"/>
        <v>0</v>
      </c>
      <c r="AP244" s="62">
        <f t="shared" si="5429"/>
        <v>0</v>
      </c>
      <c r="AQ244" s="62">
        <f t="shared" si="5429"/>
        <v>0</v>
      </c>
      <c r="AR244" s="62">
        <f t="shared" si="5429"/>
        <v>0</v>
      </c>
      <c r="AS244" s="62">
        <f t="shared" si="5429"/>
        <v>0</v>
      </c>
      <c r="AT244" s="62">
        <f t="shared" si="5429"/>
        <v>0</v>
      </c>
      <c r="AU244" s="62">
        <f t="shared" si="5429"/>
        <v>0</v>
      </c>
      <c r="AV244" s="62">
        <f t="shared" si="5429"/>
        <v>0</v>
      </c>
      <c r="AW244" s="62">
        <f t="shared" si="5429"/>
        <v>0</v>
      </c>
      <c r="AX244" s="62">
        <f t="shared" si="5429"/>
        <v>0</v>
      </c>
      <c r="AY244" s="62">
        <f t="shared" si="5429"/>
        <v>0</v>
      </c>
      <c r="AZ244" s="62">
        <f t="shared" si="5429"/>
        <v>0</v>
      </c>
      <c r="BA244" s="62">
        <f t="shared" si="5429"/>
        <v>0</v>
      </c>
      <c r="BB244" s="62">
        <f t="shared" si="5429"/>
        <v>0</v>
      </c>
      <c r="BC244" s="62">
        <f t="shared" si="5429"/>
        <v>0</v>
      </c>
      <c r="BD244" s="62">
        <f t="shared" si="5429"/>
        <v>0</v>
      </c>
      <c r="BE244" s="62">
        <f t="shared" si="5429"/>
        <v>0</v>
      </c>
      <c r="BF244" s="62">
        <f t="shared" si="5429"/>
        <v>0</v>
      </c>
      <c r="BG244" s="62">
        <f t="shared" si="5429"/>
        <v>0</v>
      </c>
      <c r="BH244" s="62">
        <f t="shared" si="5429"/>
        <v>0</v>
      </c>
      <c r="BI244" s="62">
        <f t="shared" si="5429"/>
        <v>0</v>
      </c>
      <c r="BJ244" s="62">
        <f t="shared" si="5429"/>
        <v>0</v>
      </c>
      <c r="BK244" s="62">
        <f t="shared" si="5429"/>
        <v>0</v>
      </c>
      <c r="BL244" s="62">
        <f t="shared" si="5429"/>
        <v>0</v>
      </c>
      <c r="BM244" s="62">
        <f t="shared" si="5429"/>
        <v>0</v>
      </c>
      <c r="BN244" s="62">
        <f t="shared" si="5429"/>
        <v>0</v>
      </c>
      <c r="BO244" s="62">
        <f t="shared" si="5429"/>
        <v>0</v>
      </c>
      <c r="BP244" s="62">
        <f t="shared" si="5429"/>
        <v>0</v>
      </c>
      <c r="BQ244" s="62">
        <f t="shared" si="5429"/>
        <v>0</v>
      </c>
      <c r="BR244" s="62">
        <f t="shared" si="5429"/>
        <v>0</v>
      </c>
      <c r="BS244" s="62">
        <f t="shared" si="5429"/>
        <v>0</v>
      </c>
      <c r="BT244" s="62">
        <f t="shared" si="5429"/>
        <v>0</v>
      </c>
      <c r="BU244" s="62">
        <f t="shared" si="5429"/>
        <v>0</v>
      </c>
      <c r="BV244" s="62">
        <f t="shared" si="5429"/>
        <v>0</v>
      </c>
      <c r="BW244" s="62">
        <f t="shared" si="5429"/>
        <v>0</v>
      </c>
      <c r="BX244" s="62">
        <f t="shared" si="5429"/>
        <v>0</v>
      </c>
      <c r="BY244" s="298"/>
      <c r="BZ244" s="300"/>
      <c r="CA244" s="302"/>
      <c r="CB244" s="302"/>
    </row>
    <row r="245" spans="1:96" s="98" customFormat="1" ht="28.8" x14ac:dyDescent="0.3">
      <c r="A245" s="97"/>
      <c r="B245" s="119"/>
      <c r="C245" s="73"/>
      <c r="D245" s="73"/>
      <c r="E245" s="73"/>
      <c r="F245" s="73"/>
      <c r="G245" s="73"/>
      <c r="H245" s="73"/>
      <c r="I245" s="73"/>
      <c r="J245" s="73"/>
      <c r="K245" s="73"/>
      <c r="L245" s="58"/>
      <c r="M245" s="7"/>
      <c r="N245" s="160"/>
      <c r="P245" s="57" t="s">
        <v>155</v>
      </c>
      <c r="Q245" s="62">
        <f>FLOOR(IF(OR(Q240=0,Q240=1),IF(Q238&gt;=Q244,Q244,Q238)+0.00000001,IF(Q242&gt;=Q241,Q241,Q242))+0.00000001,1)</f>
        <v>0</v>
      </c>
      <c r="R245" s="62">
        <f t="shared" ref="R245" si="5430">FLOOR(IF(OR(R240=0,R240=1),IF(R244&gt;R241,R241,IF(R238&gt;=R244,R244,R238)+0.00000001),IF(R242&gt;=R241,R241-Q243,R242-Q243)+0.00000001),1)</f>
        <v>0</v>
      </c>
      <c r="S245" s="62">
        <f t="shared" ref="S245" si="5431">FLOOR(IF(OR(S240=0,S240=1),IF(S244&gt;S241,S241,IF(S238&gt;=S244,S244,S238)+0.00000001),IF(S242&gt;=S241,S241-R243,S242-R243)+0.00000001),1)</f>
        <v>0</v>
      </c>
      <c r="T245" s="62">
        <f t="shared" ref="T245" si="5432">FLOOR(IF(OR(T240=0,T240=1),IF(T244&gt;T241,T241,IF(T238&gt;=T244,T244,T238)+0.00000001),IF(T242&gt;=T241,T241-S243,T242-S243)+0.00000001),1)</f>
        <v>0</v>
      </c>
      <c r="U245" s="62">
        <f t="shared" ref="U245" si="5433">FLOOR(IF(OR(U240=0,U240=1),IF(U244&gt;U241,U241,IF(U238&gt;=U244,U244,U238)+0.00000001),IF(U242&gt;=U241,U241-T243,U242-T243)+0.00000001),1)</f>
        <v>0</v>
      </c>
      <c r="V245" s="62">
        <f t="shared" ref="V245" si="5434">FLOOR(IF(OR(V240=0,V240=1),IF(V244&gt;V241,V241,IF(V238&gt;=V244,V244,V238)+0.00000001),IF(V242&gt;=V241,V241-U243,V242-U243)+0.00000001),1)</f>
        <v>0</v>
      </c>
      <c r="W245" s="62">
        <f t="shared" ref="W245" si="5435">FLOOR(IF(OR(W240=0,W240=1),IF(W244&gt;W241,W241,IF(W238&gt;=W244,W244,W238)+0.00000001),IF(W242&gt;=W241,W241-V243,W242-V243)+0.00000001),1)</f>
        <v>0</v>
      </c>
      <c r="X245" s="62">
        <f t="shared" ref="X245" si="5436">FLOOR(IF(OR(X240=0,X240=1),IF(X244&gt;X241,X241,IF(X238&gt;=X244,X244,X238)+0.00000001),IF(X242&gt;=X241,X241-W243,X242-W243)+0.00000001),1)</f>
        <v>0</v>
      </c>
      <c r="Y245" s="62">
        <f t="shared" ref="Y245" si="5437">FLOOR(IF(OR(Y240=0,Y240=1),IF(Y244&gt;Y241,Y241,IF(Y238&gt;=Y244,Y244,Y238)+0.00000001),IF(Y242&gt;=Y241,Y241-X243,Y242-X243)+0.00000001),1)</f>
        <v>0</v>
      </c>
      <c r="Z245" s="62">
        <f t="shared" ref="Z245" si="5438">FLOOR(IF(OR(Z240=0,Z240=1),IF(Z244&gt;Z241,Z241,IF(Z238&gt;=Z244,Z244,Z238)+0.00000001),IF(Z242&gt;=Z241,Z241-Y243,Z242-Y243)+0.00000001),1)</f>
        <v>0</v>
      </c>
      <c r="AA245" s="62">
        <f t="shared" ref="AA245" si="5439">FLOOR(IF(OR(AA240=0,AA240=1),IF(AA244&gt;AA241,AA241,IF(AA238&gt;=AA244,AA244,AA238)+0.00000001),IF(AA242&gt;=AA241,AA241-Z243,AA242-Z243)+0.00000001),1)</f>
        <v>0</v>
      </c>
      <c r="AB245" s="62">
        <f t="shared" ref="AB245" si="5440">FLOOR(IF(OR(AB240=0,AB240=1),IF(AB244&gt;AB241,AB241,IF(AB238&gt;=AB244,AB244,AB238)+0.00000001),IF(AB242&gt;=AB241,AB241-AA243,AB242-AA243)+0.00000001),1)</f>
        <v>0</v>
      </c>
      <c r="AC245" s="62">
        <f t="shared" ref="AC245" si="5441">FLOOR(IF(OR(AC240=0,AC240=1),IF(AC244&gt;AC241,AC241,IF(AC238&gt;=AC244,AC244,AC238)+0.00000001),IF(AC242&gt;=AC241,AC241-AB243,AC242-AB243)+0.00000001),1)</f>
        <v>0</v>
      </c>
      <c r="AD245" s="62">
        <f t="shared" ref="AD245" si="5442">FLOOR(IF(OR(AD240=0,AD240=1),IF(AD244&gt;AD241,AD241,IF(AD238&gt;=AD244,AD244,AD238)+0.00000001),IF(AD242&gt;=AD241,AD241-AC243,AD242-AC243)+0.00000001),1)</f>
        <v>0</v>
      </c>
      <c r="AE245" s="62">
        <f t="shared" ref="AE245" si="5443">FLOOR(IF(OR(AE240=0,AE240=1),IF(AE244&gt;AE241,AE241,IF(AE238&gt;=AE244,AE244,AE238)+0.00000001),IF(AE242&gt;=AE241,AE241-AD243,AE242-AD243)+0.00000001),1)</f>
        <v>0</v>
      </c>
      <c r="AF245" s="62">
        <f t="shared" ref="AF245" si="5444">FLOOR(IF(OR(AF240=0,AF240=1),IF(AF244&gt;AF241,AF241,IF(AF238&gt;=AF244,AF244,AF238)+0.00000001),IF(AF242&gt;=AF241,AF241-AE243,AF242-AE243)+0.00000001),1)</f>
        <v>0</v>
      </c>
      <c r="AG245" s="62">
        <f t="shared" ref="AG245" si="5445">FLOOR(IF(OR(AG240=0,AG240=1),IF(AG244&gt;AG241,AG241,IF(AG238&gt;=AG244,AG244,AG238)+0.00000001),IF(AG242&gt;=AG241,AG241-AF243,AG242-AF243)+0.00000001),1)</f>
        <v>0</v>
      </c>
      <c r="AH245" s="62">
        <f t="shared" ref="AH245" si="5446">FLOOR(IF(OR(AH240=0,AH240=1),IF(AH244&gt;AH241,AH241,IF(AH238&gt;=AH244,AH244,AH238)+0.00000001),IF(AH242&gt;=AH241,AH241-AG243,AH242-AG243)+0.00000001),1)</f>
        <v>0</v>
      </c>
      <c r="AI245" s="62">
        <f t="shared" ref="AI245" si="5447">FLOOR(IF(OR(AI240=0,AI240=1),IF(AI244&gt;AI241,AI241,IF(AI238&gt;=AI244,AI244,AI238)+0.00000001),IF(AI242&gt;=AI241,AI241-AH243,AI242-AH243)+0.00000001),1)</f>
        <v>0</v>
      </c>
      <c r="AJ245" s="62">
        <f t="shared" ref="AJ245" si="5448">FLOOR(IF(OR(AJ240=0,AJ240=1),IF(AJ244&gt;AJ241,AJ241,IF(AJ238&gt;=AJ244,AJ244,AJ238)+0.00000001),IF(AJ242&gt;=AJ241,AJ241-AI243,AJ242-AI243)+0.00000001),1)</f>
        <v>0</v>
      </c>
      <c r="AK245" s="62">
        <f t="shared" ref="AK245" si="5449">FLOOR(IF(OR(AK240=0,AK240=1),IF(AK244&gt;AK241,AK241,IF(AK238&gt;=AK244,AK244,AK238)+0.00000001),IF(AK242&gt;=AK241,AK241-AJ243,AK242-AJ243)+0.00000001),1)</f>
        <v>0</v>
      </c>
      <c r="AL245" s="62">
        <f t="shared" ref="AL245" si="5450">FLOOR(IF(OR(AL240=0,AL240=1),IF(AL244&gt;AL241,AL241,IF(AL238&gt;=AL244,AL244,AL238)+0.00000001),IF(AL242&gt;=AL241,AL241-AK243,AL242-AK243)+0.00000001),1)</f>
        <v>0</v>
      </c>
      <c r="AM245" s="62">
        <f t="shared" ref="AM245" si="5451">FLOOR(IF(OR(AM240=0,AM240=1),IF(AM244&gt;AM241,AM241,IF(AM238&gt;=AM244,AM244,AM238)+0.00000001),IF(AM242&gt;=AM241,AM241-AL243,AM242-AL243)+0.00000001),1)</f>
        <v>0</v>
      </c>
      <c r="AN245" s="62">
        <f t="shared" ref="AN245" si="5452">FLOOR(IF(OR(AN240=0,AN240=1),IF(AN244&gt;AN241,AN241,IF(AN238&gt;=AN244,AN244,AN238)+0.00000001),IF(AN242&gt;=AN241,AN241-AM243,AN242-AM243)+0.00000001),1)</f>
        <v>0</v>
      </c>
      <c r="AO245" s="62">
        <f t="shared" ref="AO245" si="5453">FLOOR(IF(OR(AO240=0,AO240=1),IF(AO244&gt;AO241,AO241,IF(AO238&gt;=AO244,AO244,AO238)+0.00000001),IF(AO242&gt;=AO241,AO241-AN243,AO242-AN243)+0.00000001),1)</f>
        <v>0</v>
      </c>
      <c r="AP245" s="62">
        <f t="shared" ref="AP245" si="5454">FLOOR(IF(OR(AP240=0,AP240=1),IF(AP244&gt;AP241,AP241,IF(AP238&gt;=AP244,AP244,AP238)+0.00000001),IF(AP242&gt;=AP241,AP241-AO243,AP242-AO243)+0.00000001),1)</f>
        <v>0</v>
      </c>
      <c r="AQ245" s="62">
        <f t="shared" ref="AQ245" si="5455">FLOOR(IF(OR(AQ240=0,AQ240=1),IF(AQ244&gt;AQ241,AQ241,IF(AQ238&gt;=AQ244,AQ244,AQ238)+0.00000001),IF(AQ242&gt;=AQ241,AQ241-AP243,AQ242-AP243)+0.00000001),1)</f>
        <v>0</v>
      </c>
      <c r="AR245" s="62">
        <f t="shared" ref="AR245" si="5456">FLOOR(IF(OR(AR240=0,AR240=1),IF(AR244&gt;AR241,AR241,IF(AR238&gt;=AR244,AR244,AR238)+0.00000001),IF(AR242&gt;=AR241,AR241-AQ243,AR242-AQ243)+0.00000001),1)</f>
        <v>0</v>
      </c>
      <c r="AS245" s="62">
        <f t="shared" ref="AS245" si="5457">FLOOR(IF(OR(AS240=0,AS240=1),IF(AS244&gt;AS241,AS241,IF(AS238&gt;=AS244,AS244,AS238)+0.00000001),IF(AS242&gt;=AS241,AS241-AR243,AS242-AR243)+0.00000001),1)</f>
        <v>0</v>
      </c>
      <c r="AT245" s="62">
        <f t="shared" ref="AT245" si="5458">FLOOR(IF(OR(AT240=0,AT240=1),IF(AT244&gt;AT241,AT241,IF(AT238&gt;=AT244,AT244,AT238)+0.00000001),IF(AT242&gt;=AT241,AT241-AS243,AT242-AS243)+0.00000001),1)</f>
        <v>0</v>
      </c>
      <c r="AU245" s="62">
        <f t="shared" ref="AU245" si="5459">FLOOR(IF(OR(AU240=0,AU240=1),IF(AU244&gt;AU241,AU241,IF(AU238&gt;=AU244,AU244,AU238)+0.00000001),IF(AU242&gt;=AU241,AU241-AT243,AU242-AT243)+0.00000001),1)</f>
        <v>0</v>
      </c>
      <c r="AV245" s="62">
        <f t="shared" ref="AV245" si="5460">FLOOR(IF(OR(AV240=0,AV240=1),IF(AV244&gt;AV241,AV241,IF(AV238&gt;=AV244,AV244,AV238)+0.00000001),IF(AV242&gt;=AV241,AV241-AU243,AV242-AU243)+0.00000001),1)</f>
        <v>0</v>
      </c>
      <c r="AW245" s="62">
        <f t="shared" ref="AW245" si="5461">FLOOR(IF(OR(AW240=0,AW240=1),IF(AW244&gt;AW241,AW241,IF(AW238&gt;=AW244,AW244,AW238)+0.00000001),IF(AW242&gt;=AW241,AW241-AV243,AW242-AV243)+0.00000001),1)</f>
        <v>0</v>
      </c>
      <c r="AX245" s="62">
        <f t="shared" ref="AX245" si="5462">FLOOR(IF(OR(AX240=0,AX240=1),IF(AX244&gt;AX241,AX241,IF(AX238&gt;=AX244,AX244,AX238)+0.00000001),IF(AX242&gt;=AX241,AX241-AW243,AX242-AW243)+0.00000001),1)</f>
        <v>0</v>
      </c>
      <c r="AY245" s="62">
        <f t="shared" ref="AY245" si="5463">FLOOR(IF(OR(AY240=0,AY240=1),IF(AY244&gt;AY241,AY241,IF(AY238&gt;=AY244,AY244,AY238)+0.00000001),IF(AY242&gt;=AY241,AY241-AX243,AY242-AX243)+0.00000001),1)</f>
        <v>0</v>
      </c>
      <c r="AZ245" s="62">
        <f t="shared" ref="AZ245" si="5464">FLOOR(IF(OR(AZ240=0,AZ240=1),IF(AZ244&gt;AZ241,AZ241,IF(AZ238&gt;=AZ244,AZ244,AZ238)+0.00000001),IF(AZ242&gt;=AZ241,AZ241-AY243,AZ242-AY243)+0.00000001),1)</f>
        <v>0</v>
      </c>
      <c r="BA245" s="62">
        <f t="shared" ref="BA245" si="5465">FLOOR(IF(OR(BA240=0,BA240=1),IF(BA244&gt;BA241,BA241,IF(BA238&gt;=BA244,BA244,BA238)+0.00000001),IF(BA242&gt;=BA241,BA241-AZ243,BA242-AZ243)+0.00000001),1)</f>
        <v>0</v>
      </c>
      <c r="BB245" s="62">
        <f t="shared" ref="BB245" si="5466">FLOOR(IF(OR(BB240=0,BB240=1),IF(BB244&gt;BB241,BB241,IF(BB238&gt;=BB244,BB244,BB238)+0.00000001),IF(BB242&gt;=BB241,BB241-BA243,BB242-BA243)+0.00000001),1)</f>
        <v>0</v>
      </c>
      <c r="BC245" s="62">
        <f t="shared" ref="BC245" si="5467">FLOOR(IF(OR(BC240=0,BC240=1),IF(BC244&gt;BC241,BC241,IF(BC238&gt;=BC244,BC244,BC238)+0.00000001),IF(BC242&gt;=BC241,BC241-BB243,BC242-BB243)+0.00000001),1)</f>
        <v>0</v>
      </c>
      <c r="BD245" s="62">
        <f t="shared" ref="BD245" si="5468">FLOOR(IF(OR(BD240=0,BD240=1),IF(BD244&gt;BD241,BD241,IF(BD238&gt;=BD244,BD244,BD238)+0.00000001),IF(BD242&gt;=BD241,BD241-BC243,BD242-BC243)+0.00000001),1)</f>
        <v>0</v>
      </c>
      <c r="BE245" s="62">
        <f t="shared" ref="BE245" si="5469">FLOOR(IF(OR(BE240=0,BE240=1),IF(BE244&gt;BE241,BE241,IF(BE238&gt;=BE244,BE244,BE238)+0.00000001),IF(BE242&gt;=BE241,BE241-BD243,BE242-BD243)+0.00000001),1)</f>
        <v>0</v>
      </c>
      <c r="BF245" s="62">
        <f t="shared" ref="BF245" si="5470">FLOOR(IF(OR(BF240=0,BF240=1),IF(BF244&gt;BF241,BF241,IF(BF238&gt;=BF244,BF244,BF238)+0.00000001),IF(BF242&gt;=BF241,BF241-BE243,BF242-BE243)+0.00000001),1)</f>
        <v>0</v>
      </c>
      <c r="BG245" s="62">
        <f t="shared" ref="BG245" si="5471">FLOOR(IF(OR(BG240=0,BG240=1),IF(BG244&gt;BG241,BG241,IF(BG238&gt;=BG244,BG244,BG238)+0.00000001),IF(BG242&gt;=BG241,BG241-BF243,BG242-BF243)+0.00000001),1)</f>
        <v>0</v>
      </c>
      <c r="BH245" s="62">
        <f t="shared" ref="BH245" si="5472">FLOOR(IF(OR(BH240=0,BH240=1),IF(BH244&gt;BH241,BH241,IF(BH238&gt;=BH244,BH244,BH238)+0.00000001),IF(BH242&gt;=BH241,BH241-BG243,BH242-BG243)+0.00000001),1)</f>
        <v>0</v>
      </c>
      <c r="BI245" s="62">
        <f t="shared" ref="BI245" si="5473">FLOOR(IF(OR(BI240=0,BI240=1),IF(BI244&gt;BI241,BI241,IF(BI238&gt;=BI244,BI244,BI238)+0.00000001),IF(BI242&gt;=BI241,BI241-BH243,BI242-BH243)+0.00000001),1)</f>
        <v>0</v>
      </c>
      <c r="BJ245" s="62">
        <f t="shared" ref="BJ245" si="5474">FLOOR(IF(OR(BJ240=0,BJ240=1),IF(BJ244&gt;BJ241,BJ241,IF(BJ238&gt;=BJ244,BJ244,BJ238)+0.00000001),IF(BJ242&gt;=BJ241,BJ241-BI243,BJ242-BI243)+0.00000001),1)</f>
        <v>0</v>
      </c>
      <c r="BK245" s="62">
        <f t="shared" ref="BK245" si="5475">FLOOR(IF(OR(BK240=0,BK240=1),IF(BK244&gt;BK241,BK241,IF(BK238&gt;=BK244,BK244,BK238)+0.00000001),IF(BK242&gt;=BK241,BK241-BJ243,BK242-BJ243)+0.00000001),1)</f>
        <v>0</v>
      </c>
      <c r="BL245" s="62">
        <f t="shared" ref="BL245" si="5476">FLOOR(IF(OR(BL240=0,BL240=1),IF(BL244&gt;BL241,BL241,IF(BL238&gt;=BL244,BL244,BL238)+0.00000001),IF(BL242&gt;=BL241,BL241-BK243,BL242-BK243)+0.00000001),1)</f>
        <v>0</v>
      </c>
      <c r="BM245" s="62">
        <f t="shared" ref="BM245" si="5477">FLOOR(IF(OR(BM240=0,BM240=1),IF(BM244&gt;BM241,BM241,IF(BM238&gt;=BM244,BM244,BM238)+0.00000001),IF(BM242&gt;=BM241,BM241-BL243,BM242-BL243)+0.00000001),1)</f>
        <v>0</v>
      </c>
      <c r="BN245" s="62">
        <f t="shared" ref="BN245" si="5478">FLOOR(IF(OR(BN240=0,BN240=1),IF(BN244&gt;BN241,BN241,IF(BN238&gt;=BN244,BN244,BN238)+0.00000001),IF(BN242&gt;=BN241,BN241-BM243,BN242-BM243)+0.00000001),1)</f>
        <v>0</v>
      </c>
      <c r="BO245" s="62">
        <f t="shared" ref="BO245" si="5479">FLOOR(IF(OR(BO240=0,BO240=1),IF(BO244&gt;BO241,BO241,IF(BO238&gt;=BO244,BO244,BO238)+0.00000001),IF(BO242&gt;=BO241,BO241-BN243,BO242-BN243)+0.00000001),1)</f>
        <v>0</v>
      </c>
      <c r="BP245" s="62">
        <f t="shared" ref="BP245" si="5480">FLOOR(IF(OR(BP240=0,BP240=1),IF(BP244&gt;BP241,BP241,IF(BP238&gt;=BP244,BP244,BP238)+0.00000001),IF(BP242&gt;=BP241,BP241-BO243,BP242-BO243)+0.00000001),1)</f>
        <v>0</v>
      </c>
      <c r="BQ245" s="62">
        <f t="shared" ref="BQ245" si="5481">FLOOR(IF(OR(BQ240=0,BQ240=1),IF(BQ244&gt;BQ241,BQ241,IF(BQ238&gt;=BQ244,BQ244,BQ238)+0.00000001),IF(BQ242&gt;=BQ241,BQ241-BP243,BQ242-BP243)+0.00000001),1)</f>
        <v>0</v>
      </c>
      <c r="BR245" s="62">
        <f t="shared" ref="BR245" si="5482">FLOOR(IF(OR(BR240=0,BR240=1),IF(BR244&gt;BR241,BR241,IF(BR238&gt;=BR244,BR244,BR238)+0.00000001),IF(BR242&gt;=BR241,BR241-BQ243,BR242-BQ243)+0.00000001),1)</f>
        <v>0</v>
      </c>
      <c r="BS245" s="62">
        <f t="shared" ref="BS245" si="5483">FLOOR(IF(OR(BS240=0,BS240=1),IF(BS244&gt;BS241,BS241,IF(BS238&gt;=BS244,BS244,BS238)+0.00000001),IF(BS242&gt;=BS241,BS241-BR243,BS242-BR243)+0.00000001),1)</f>
        <v>0</v>
      </c>
      <c r="BT245" s="62">
        <f t="shared" ref="BT245" si="5484">FLOOR(IF(OR(BT240=0,BT240=1),IF(BT244&gt;BT241,BT241,IF(BT238&gt;=BT244,BT244,BT238)+0.00000001),IF(BT242&gt;=BT241,BT241-BS243,BT242-BS243)+0.00000001),1)</f>
        <v>0</v>
      </c>
      <c r="BU245" s="62">
        <f t="shared" ref="BU245" si="5485">FLOOR(IF(OR(BU240=0,BU240=1),IF(BU244&gt;BU241,BU241,IF(BU238&gt;=BU244,BU244,BU238)+0.00000001),IF(BU242&gt;=BU241,BU241-BT243,BU242-BT243)+0.00000001),1)</f>
        <v>0</v>
      </c>
      <c r="BV245" s="62">
        <f t="shared" ref="BV245" si="5486">FLOOR(IF(OR(BV240=0,BV240=1),IF(BV244&gt;BV241,BV241,IF(BV238&gt;=BV244,BV244,BV238)+0.00000001),IF(BV242&gt;=BV241,BV241-BU243,BV242-BU243)+0.00000001),1)</f>
        <v>0</v>
      </c>
      <c r="BW245" s="62">
        <f t="shared" ref="BW245" si="5487">FLOOR(IF(OR(BW240=0,BW240=1),IF(BW244&gt;BW241,BW241,IF(BW238&gt;=BW244,BW244,BW238)+0.00000001),IF(BW242&gt;=BW241,BW241-BV243,BW242-BV243)+0.00000001),1)</f>
        <v>0</v>
      </c>
      <c r="BX245" s="62">
        <f t="shared" ref="BX245" si="5488">FLOOR(IF(OR(BX240=0,BX240=1),IF(BX244&gt;BX241,BX241,IF(BX238&gt;=BX244,BX244,BX238)+0.00000001),IF(BX242&gt;=BX241,BX241-BW243,BX242-BW243)+0.00000001),1)</f>
        <v>0</v>
      </c>
      <c r="BY245" s="298"/>
      <c r="BZ245" s="300"/>
      <c r="CA245" s="302"/>
      <c r="CB245" s="302"/>
    </row>
    <row r="246" spans="1:96" s="98" customFormat="1" ht="25.2" customHeight="1" thickBot="1" x14ac:dyDescent="0.35">
      <c r="A246" s="97"/>
      <c r="B246" s="120"/>
      <c r="C246" s="63"/>
      <c r="D246" s="63"/>
      <c r="E246" s="63"/>
      <c r="F246" s="63"/>
      <c r="G246" s="63"/>
      <c r="H246" s="63"/>
      <c r="I246" s="63"/>
      <c r="J246" s="63"/>
      <c r="K246" s="63"/>
      <c r="L246" s="64"/>
      <c r="M246" s="7"/>
      <c r="N246" s="161"/>
      <c r="P246" s="175" t="s">
        <v>156</v>
      </c>
      <c r="Q246" s="203">
        <f>IF(Q245=0,0,Q245*$J$16)</f>
        <v>0</v>
      </c>
      <c r="R246" s="203">
        <f t="shared" ref="R246:BX246" si="5489">IF(R245=0,0,R245*$J$16)</f>
        <v>0</v>
      </c>
      <c r="S246" s="203">
        <f t="shared" si="5489"/>
        <v>0</v>
      </c>
      <c r="T246" s="203">
        <f t="shared" si="5489"/>
        <v>0</v>
      </c>
      <c r="U246" s="203">
        <f t="shared" si="5489"/>
        <v>0</v>
      </c>
      <c r="V246" s="203">
        <f t="shared" si="5489"/>
        <v>0</v>
      </c>
      <c r="W246" s="203">
        <f t="shared" si="5489"/>
        <v>0</v>
      </c>
      <c r="X246" s="203">
        <f t="shared" si="5489"/>
        <v>0</v>
      </c>
      <c r="Y246" s="203">
        <f t="shared" si="5489"/>
        <v>0</v>
      </c>
      <c r="Z246" s="203">
        <f t="shared" si="5489"/>
        <v>0</v>
      </c>
      <c r="AA246" s="203">
        <f t="shared" si="5489"/>
        <v>0</v>
      </c>
      <c r="AB246" s="203">
        <f t="shared" si="5489"/>
        <v>0</v>
      </c>
      <c r="AC246" s="203">
        <f t="shared" si="5489"/>
        <v>0</v>
      </c>
      <c r="AD246" s="203">
        <f t="shared" si="5489"/>
        <v>0</v>
      </c>
      <c r="AE246" s="203">
        <f t="shared" si="5489"/>
        <v>0</v>
      </c>
      <c r="AF246" s="203">
        <f t="shared" si="5489"/>
        <v>0</v>
      </c>
      <c r="AG246" s="203">
        <f t="shared" si="5489"/>
        <v>0</v>
      </c>
      <c r="AH246" s="203">
        <f t="shared" si="5489"/>
        <v>0</v>
      </c>
      <c r="AI246" s="203">
        <f t="shared" si="5489"/>
        <v>0</v>
      </c>
      <c r="AJ246" s="203">
        <f t="shared" si="5489"/>
        <v>0</v>
      </c>
      <c r="AK246" s="203">
        <f t="shared" si="5489"/>
        <v>0</v>
      </c>
      <c r="AL246" s="203">
        <f t="shared" si="5489"/>
        <v>0</v>
      </c>
      <c r="AM246" s="203">
        <f t="shared" si="5489"/>
        <v>0</v>
      </c>
      <c r="AN246" s="203">
        <f t="shared" si="5489"/>
        <v>0</v>
      </c>
      <c r="AO246" s="203">
        <f t="shared" si="5489"/>
        <v>0</v>
      </c>
      <c r="AP246" s="203">
        <f t="shared" si="5489"/>
        <v>0</v>
      </c>
      <c r="AQ246" s="203">
        <f t="shared" si="5489"/>
        <v>0</v>
      </c>
      <c r="AR246" s="203">
        <f t="shared" si="5489"/>
        <v>0</v>
      </c>
      <c r="AS246" s="203">
        <f t="shared" si="5489"/>
        <v>0</v>
      </c>
      <c r="AT246" s="203">
        <f t="shared" si="5489"/>
        <v>0</v>
      </c>
      <c r="AU246" s="203">
        <f t="shared" si="5489"/>
        <v>0</v>
      </c>
      <c r="AV246" s="203">
        <f t="shared" si="5489"/>
        <v>0</v>
      </c>
      <c r="AW246" s="203">
        <f t="shared" si="5489"/>
        <v>0</v>
      </c>
      <c r="AX246" s="203">
        <f t="shared" si="5489"/>
        <v>0</v>
      </c>
      <c r="AY246" s="203">
        <f t="shared" si="5489"/>
        <v>0</v>
      </c>
      <c r="AZ246" s="203">
        <f t="shared" si="5489"/>
        <v>0</v>
      </c>
      <c r="BA246" s="203">
        <f t="shared" si="5489"/>
        <v>0</v>
      </c>
      <c r="BB246" s="203">
        <f t="shared" si="5489"/>
        <v>0</v>
      </c>
      <c r="BC246" s="203">
        <f t="shared" si="5489"/>
        <v>0</v>
      </c>
      <c r="BD246" s="203">
        <f t="shared" si="5489"/>
        <v>0</v>
      </c>
      <c r="BE246" s="203">
        <f t="shared" si="5489"/>
        <v>0</v>
      </c>
      <c r="BF246" s="203">
        <f t="shared" si="5489"/>
        <v>0</v>
      </c>
      <c r="BG246" s="203">
        <f t="shared" si="5489"/>
        <v>0</v>
      </c>
      <c r="BH246" s="203">
        <f t="shared" si="5489"/>
        <v>0</v>
      </c>
      <c r="BI246" s="203">
        <f t="shared" si="5489"/>
        <v>0</v>
      </c>
      <c r="BJ246" s="203">
        <f t="shared" si="5489"/>
        <v>0</v>
      </c>
      <c r="BK246" s="203">
        <f t="shared" si="5489"/>
        <v>0</v>
      </c>
      <c r="BL246" s="203">
        <f t="shared" si="5489"/>
        <v>0</v>
      </c>
      <c r="BM246" s="203">
        <f t="shared" si="5489"/>
        <v>0</v>
      </c>
      <c r="BN246" s="203">
        <f t="shared" si="5489"/>
        <v>0</v>
      </c>
      <c r="BO246" s="203">
        <f t="shared" si="5489"/>
        <v>0</v>
      </c>
      <c r="BP246" s="203">
        <f t="shared" si="5489"/>
        <v>0</v>
      </c>
      <c r="BQ246" s="203">
        <f t="shared" si="5489"/>
        <v>0</v>
      </c>
      <c r="BR246" s="203">
        <f t="shared" si="5489"/>
        <v>0</v>
      </c>
      <c r="BS246" s="203">
        <f t="shared" si="5489"/>
        <v>0</v>
      </c>
      <c r="BT246" s="203">
        <f t="shared" si="5489"/>
        <v>0</v>
      </c>
      <c r="BU246" s="203">
        <f t="shared" si="5489"/>
        <v>0</v>
      </c>
      <c r="BV246" s="203">
        <f t="shared" si="5489"/>
        <v>0</v>
      </c>
      <c r="BW246" s="203">
        <f t="shared" si="5489"/>
        <v>0</v>
      </c>
      <c r="BX246" s="203">
        <f t="shared" si="5489"/>
        <v>0</v>
      </c>
      <c r="BY246" s="299"/>
      <c r="BZ246" s="301"/>
      <c r="CA246" s="303"/>
      <c r="CB246" s="303"/>
      <c r="CD246" s="146">
        <f>SUMIFS($Q246:$BX246,$Q236:$BX236,"1. ZoR")</f>
        <v>0</v>
      </c>
      <c r="CE246" s="146">
        <f>SUMIFS($Q246:$BX246,$Q236:$BX236,"2. ZoR")</f>
        <v>0</v>
      </c>
      <c r="CF246" s="146">
        <f>SUMIFS($Q246:$BX246,$Q236:$BX236,"3. ZoR")</f>
        <v>0</v>
      </c>
      <c r="CG246" s="146">
        <f>SUMIFS($Q246:$BX246,$Q236:$BX236,"4. ZoR")</f>
        <v>0</v>
      </c>
      <c r="CH246" s="146">
        <f>SUMIFS($Q246:$BX246,$Q236:$BX236,"5. ZoR")</f>
        <v>0</v>
      </c>
      <c r="CI246" s="146">
        <f>SUMIFS($Q246:$BX246,$Q236:$BX236,"6. ZoR")</f>
        <v>0</v>
      </c>
      <c r="CJ246" s="146">
        <f>SUMIFS($Q246:$BX246,$Q236:$BX236,"7. ZoR")</f>
        <v>0</v>
      </c>
      <c r="CK246" s="146">
        <f>SUMIFS($Q246:$BX246,$Q236:$BX236,"8. ZoR")</f>
        <v>0</v>
      </c>
      <c r="CL246" s="146">
        <f>SUMIFS($Q246:$BX246,$Q236:$BX236,"9. ZoR")</f>
        <v>0</v>
      </c>
      <c r="CM246" s="146">
        <f>SUMIFS($Q246:$BX246,$Q236:$BX236,"10. ZoR")</f>
        <v>0</v>
      </c>
      <c r="CN246" s="146">
        <f>SUMIFS($Q246:$BX246,$Q236:$BX236,"11. ZoR")</f>
        <v>0</v>
      </c>
      <c r="CO246" s="146">
        <f>SUMIFS($Q246:$BX246,$Q236:$BX236,"12. ZoR")</f>
        <v>0</v>
      </c>
      <c r="CP246" s="146">
        <f>SUMIFS($Q246:$BX246,$Q236:$BX236,"13. ZoR")</f>
        <v>0</v>
      </c>
      <c r="CQ246" s="146">
        <f>SUMIFS($Q246:$BX246,$Q236:$BX236,"14. ZoR")</f>
        <v>0</v>
      </c>
      <c r="CR246" s="146">
        <f>SUMIFS($Q246:$BX246,$Q236:$BX236,"15. ZoR")</f>
        <v>0</v>
      </c>
    </row>
    <row r="247" spans="1:96" ht="15" thickBot="1" x14ac:dyDescent="0.35"/>
    <row r="248" spans="1:96" s="98" customFormat="1" ht="69.599999999999994" customHeight="1" thickBot="1" x14ac:dyDescent="0.35">
      <c r="A248" s="229"/>
      <c r="B248" s="112"/>
      <c r="C248" s="304" t="s">
        <v>1</v>
      </c>
      <c r="D248" s="113"/>
      <c r="E248" s="122" t="s">
        <v>198</v>
      </c>
      <c r="F248" s="122" t="s">
        <v>200</v>
      </c>
      <c r="G248" s="114" t="s">
        <v>93</v>
      </c>
      <c r="H248" s="114" t="s">
        <v>94</v>
      </c>
      <c r="I248" s="114" t="s">
        <v>229</v>
      </c>
      <c r="J248" s="114" t="s">
        <v>206</v>
      </c>
      <c r="K248" s="114" t="s">
        <v>208</v>
      </c>
      <c r="L248" s="129" t="s">
        <v>0</v>
      </c>
      <c r="M248" s="7"/>
      <c r="N248" s="115">
        <v>208002</v>
      </c>
      <c r="P248" s="162" t="s">
        <v>129</v>
      </c>
      <c r="Q248" s="76" t="s">
        <v>3</v>
      </c>
      <c r="R248" s="76" t="s">
        <v>4</v>
      </c>
      <c r="S248" s="76" t="s">
        <v>5</v>
      </c>
      <c r="T248" s="76" t="s">
        <v>6</v>
      </c>
      <c r="U248" s="76" t="s">
        <v>7</v>
      </c>
      <c r="V248" s="76" t="s">
        <v>8</v>
      </c>
      <c r="W248" s="76" t="s">
        <v>9</v>
      </c>
      <c r="X248" s="76" t="s">
        <v>10</v>
      </c>
      <c r="Y248" s="76" t="s">
        <v>11</v>
      </c>
      <c r="Z248" s="76" t="s">
        <v>12</v>
      </c>
      <c r="AA248" s="76" t="s">
        <v>13</v>
      </c>
      <c r="AB248" s="76" t="s">
        <v>14</v>
      </c>
      <c r="AC248" s="76" t="s">
        <v>15</v>
      </c>
      <c r="AD248" s="76" t="s">
        <v>16</v>
      </c>
      <c r="AE248" s="76" t="s">
        <v>17</v>
      </c>
      <c r="AF248" s="76" t="s">
        <v>18</v>
      </c>
      <c r="AG248" s="76" t="s">
        <v>19</v>
      </c>
      <c r="AH248" s="76" t="s">
        <v>20</v>
      </c>
      <c r="AI248" s="76" t="s">
        <v>21</v>
      </c>
      <c r="AJ248" s="76" t="s">
        <v>22</v>
      </c>
      <c r="AK248" s="76" t="s">
        <v>23</v>
      </c>
      <c r="AL248" s="76" t="s">
        <v>24</v>
      </c>
      <c r="AM248" s="76" t="s">
        <v>25</v>
      </c>
      <c r="AN248" s="76" t="s">
        <v>26</v>
      </c>
      <c r="AO248" s="76" t="s">
        <v>27</v>
      </c>
      <c r="AP248" s="76" t="s">
        <v>28</v>
      </c>
      <c r="AQ248" s="76" t="s">
        <v>29</v>
      </c>
      <c r="AR248" s="76" t="s">
        <v>30</v>
      </c>
      <c r="AS248" s="76" t="s">
        <v>31</v>
      </c>
      <c r="AT248" s="76" t="s">
        <v>32</v>
      </c>
      <c r="AU248" s="76" t="s">
        <v>33</v>
      </c>
      <c r="AV248" s="76" t="s">
        <v>34</v>
      </c>
      <c r="AW248" s="76" t="s">
        <v>35</v>
      </c>
      <c r="AX248" s="76" t="s">
        <v>36</v>
      </c>
      <c r="AY248" s="76" t="s">
        <v>37</v>
      </c>
      <c r="AZ248" s="76" t="s">
        <v>38</v>
      </c>
      <c r="BA248" s="76" t="s">
        <v>39</v>
      </c>
      <c r="BB248" s="76" t="s">
        <v>40</v>
      </c>
      <c r="BC248" s="76" t="s">
        <v>41</v>
      </c>
      <c r="BD248" s="76" t="s">
        <v>42</v>
      </c>
      <c r="BE248" s="76" t="s">
        <v>43</v>
      </c>
      <c r="BF248" s="76" t="s">
        <v>44</v>
      </c>
      <c r="BG248" s="76" t="s">
        <v>45</v>
      </c>
      <c r="BH248" s="76" t="s">
        <v>46</v>
      </c>
      <c r="BI248" s="76" t="s">
        <v>47</v>
      </c>
      <c r="BJ248" s="76" t="s">
        <v>48</v>
      </c>
      <c r="BK248" s="76" t="s">
        <v>49</v>
      </c>
      <c r="BL248" s="76" t="s">
        <v>50</v>
      </c>
      <c r="BM248" s="76" t="s">
        <v>51</v>
      </c>
      <c r="BN248" s="76" t="s">
        <v>52</v>
      </c>
      <c r="BO248" s="76" t="s">
        <v>130</v>
      </c>
      <c r="BP248" s="76" t="s">
        <v>131</v>
      </c>
      <c r="BQ248" s="76" t="s">
        <v>132</v>
      </c>
      <c r="BR248" s="76" t="s">
        <v>133</v>
      </c>
      <c r="BS248" s="76" t="s">
        <v>134</v>
      </c>
      <c r="BT248" s="76" t="s">
        <v>135</v>
      </c>
      <c r="BU248" s="76" t="s">
        <v>136</v>
      </c>
      <c r="BV248" s="76" t="s">
        <v>137</v>
      </c>
      <c r="BW248" s="76" t="s">
        <v>138</v>
      </c>
      <c r="BX248" s="76" t="s">
        <v>139</v>
      </c>
      <c r="BY248" s="125" t="s">
        <v>174</v>
      </c>
      <c r="BZ248" s="126" t="s">
        <v>175</v>
      </c>
      <c r="CA248" s="126" t="s">
        <v>157</v>
      </c>
      <c r="CB248" s="126" t="s">
        <v>237</v>
      </c>
      <c r="CD248" s="306" t="s">
        <v>222</v>
      </c>
      <c r="CE248" s="307"/>
      <c r="CF248" s="307"/>
      <c r="CG248" s="307"/>
      <c r="CH248" s="307"/>
      <c r="CI248" s="307"/>
      <c r="CJ248" s="307"/>
      <c r="CK248" s="307"/>
      <c r="CL248" s="307"/>
      <c r="CM248" s="307"/>
      <c r="CN248" s="307"/>
      <c r="CO248" s="307"/>
      <c r="CP248" s="307"/>
      <c r="CQ248" s="307"/>
      <c r="CR248" s="307"/>
    </row>
    <row r="249" spans="1:96" s="98" customFormat="1" ht="21" hidden="1" customHeight="1" x14ac:dyDescent="0.3">
      <c r="A249" s="230"/>
      <c r="B249" s="105"/>
      <c r="C249" s="305"/>
      <c r="D249" s="116"/>
      <c r="E249" s="116"/>
      <c r="F249" s="116"/>
      <c r="G249" s="308" t="s">
        <v>235</v>
      </c>
      <c r="H249" s="308" t="s">
        <v>95</v>
      </c>
      <c r="I249" s="309" t="s">
        <v>199</v>
      </c>
      <c r="J249" s="309" t="s">
        <v>207</v>
      </c>
      <c r="K249" s="128"/>
      <c r="L249" s="311" t="s">
        <v>92</v>
      </c>
      <c r="M249" s="7"/>
      <c r="N249" s="313" t="s">
        <v>2</v>
      </c>
      <c r="P249" s="77"/>
      <c r="Q249" s="67">
        <f>MONTH(Úvod!$F$10)</f>
        <v>1</v>
      </c>
      <c r="R249" s="68">
        <f t="shared" ref="R249" si="5490">IF(Q249=12,1,Q249+1)</f>
        <v>2</v>
      </c>
      <c r="S249" s="68">
        <f t="shared" ref="S249" si="5491">IF(R249=12,1,R249+1)</f>
        <v>3</v>
      </c>
      <c r="T249" s="69">
        <f t="shared" ref="T249" si="5492">IF(S249=12,1,S249+1)</f>
        <v>4</v>
      </c>
      <c r="U249" s="69">
        <f t="shared" ref="U249" si="5493">IF(T249=12,1,T249+1)</f>
        <v>5</v>
      </c>
      <c r="V249" s="69">
        <f t="shared" ref="V249" si="5494">IF(U249=12,1,U249+1)</f>
        <v>6</v>
      </c>
      <c r="W249" s="69">
        <f t="shared" ref="W249" si="5495">IF(V249=12,1,V249+1)</f>
        <v>7</v>
      </c>
      <c r="X249" s="69">
        <f t="shared" ref="X249" si="5496">IF(W249=12,1,W249+1)</f>
        <v>8</v>
      </c>
      <c r="Y249" s="69">
        <f t="shared" ref="Y249" si="5497">IF(X249=12,1,X249+1)</f>
        <v>9</v>
      </c>
      <c r="Z249" s="69">
        <f>IF(Y249=12,1,Y249+1)</f>
        <v>10</v>
      </c>
      <c r="AA249" s="69">
        <f t="shared" ref="AA249" si="5498">IF(Z249=12,1,Z249+1)</f>
        <v>11</v>
      </c>
      <c r="AB249" s="69">
        <f t="shared" ref="AB249" si="5499">IF(AA249=12,1,AA249+1)</f>
        <v>12</v>
      </c>
      <c r="AC249" s="69">
        <f t="shared" ref="AC249" si="5500">IF(AB249=12,1,AB249+1)</f>
        <v>1</v>
      </c>
      <c r="AD249" s="69">
        <f t="shared" ref="AD249" si="5501">IF(AC249=12,1,AC249+1)</f>
        <v>2</v>
      </c>
      <c r="AE249" s="69">
        <f t="shared" ref="AE249" si="5502">IF(AD249=12,1,AD249+1)</f>
        <v>3</v>
      </c>
      <c r="AF249" s="69">
        <f t="shared" ref="AF249" si="5503">IF(AE249=12,1,AE249+1)</f>
        <v>4</v>
      </c>
      <c r="AG249" s="69">
        <f t="shared" ref="AG249" si="5504">IF(AF249=12,1,AF249+1)</f>
        <v>5</v>
      </c>
      <c r="AH249" s="69">
        <f t="shared" ref="AH249" si="5505">IF(AG249=12,1,AG249+1)</f>
        <v>6</v>
      </c>
      <c r="AI249" s="69">
        <f>IF(AH249=12,1,AH249+1)</f>
        <v>7</v>
      </c>
      <c r="AJ249" s="69">
        <f t="shared" ref="AJ249" si="5506">IF(AI249=12,1,AI249+1)</f>
        <v>8</v>
      </c>
      <c r="AK249" s="69">
        <f t="shared" ref="AK249" si="5507">IF(AJ249=12,1,AJ249+1)</f>
        <v>9</v>
      </c>
      <c r="AL249" s="69">
        <f t="shared" ref="AL249" si="5508">IF(AK249=12,1,AK249+1)</f>
        <v>10</v>
      </c>
      <c r="AM249" s="69">
        <f t="shared" ref="AM249" si="5509">IF(AL249=12,1,AL249+1)</f>
        <v>11</v>
      </c>
      <c r="AN249" s="69">
        <f t="shared" ref="AN249" si="5510">IF(AM249=12,1,AM249+1)</f>
        <v>12</v>
      </c>
      <c r="AO249" s="69">
        <f t="shared" ref="AO249" si="5511">IF(AN249=12,1,AN249+1)</f>
        <v>1</v>
      </c>
      <c r="AP249" s="69">
        <f t="shared" ref="AP249" si="5512">IF(AO249=12,1,AO249+1)</f>
        <v>2</v>
      </c>
      <c r="AQ249" s="69">
        <f t="shared" ref="AQ249" si="5513">IF(AP249=12,1,AP249+1)</f>
        <v>3</v>
      </c>
      <c r="AR249" s="69">
        <f t="shared" ref="AR249" si="5514">IF(AQ249=12,1,AQ249+1)</f>
        <v>4</v>
      </c>
      <c r="AS249" s="69">
        <f t="shared" ref="AS249" si="5515">IF(AR249=12,1,AR249+1)</f>
        <v>5</v>
      </c>
      <c r="AT249" s="69">
        <f t="shared" ref="AT249" si="5516">IF(AS249=12,1,AS249+1)</f>
        <v>6</v>
      </c>
      <c r="AU249" s="69">
        <f t="shared" ref="AU249" si="5517">IF(AT249=12,1,AT249+1)</f>
        <v>7</v>
      </c>
      <c r="AV249" s="69">
        <f t="shared" ref="AV249" si="5518">IF(AU249=12,1,AU249+1)</f>
        <v>8</v>
      </c>
      <c r="AW249" s="69">
        <f t="shared" ref="AW249" si="5519">IF(AV249=12,1,AV249+1)</f>
        <v>9</v>
      </c>
      <c r="AX249" s="69">
        <f t="shared" ref="AX249" si="5520">IF(AW249=12,1,AW249+1)</f>
        <v>10</v>
      </c>
      <c r="AY249" s="69">
        <f t="shared" ref="AY249" si="5521">IF(AX249=12,1,AX249+1)</f>
        <v>11</v>
      </c>
      <c r="AZ249" s="69">
        <f t="shared" ref="AZ249" si="5522">IF(AY249=12,1,AY249+1)</f>
        <v>12</v>
      </c>
      <c r="BA249" s="69">
        <f t="shared" ref="BA249" si="5523">IF(AZ249=12,1,AZ249+1)</f>
        <v>1</v>
      </c>
      <c r="BB249" s="69">
        <f t="shared" ref="BB249" si="5524">IF(BA249=12,1,BA249+1)</f>
        <v>2</v>
      </c>
      <c r="BC249" s="69">
        <f t="shared" ref="BC249" si="5525">IF(BB249=12,1,BB249+1)</f>
        <v>3</v>
      </c>
      <c r="BD249" s="69">
        <f t="shared" ref="BD249" si="5526">IF(BC249=12,1,BC249+1)</f>
        <v>4</v>
      </c>
      <c r="BE249" s="69">
        <f t="shared" ref="BE249" si="5527">IF(BD249=12,1,BD249+1)</f>
        <v>5</v>
      </c>
      <c r="BF249" s="69">
        <f t="shared" ref="BF249" si="5528">IF(BE249=12,1,BE249+1)</f>
        <v>6</v>
      </c>
      <c r="BG249" s="69">
        <f t="shared" ref="BG249" si="5529">IF(BF249=12,1,BF249+1)</f>
        <v>7</v>
      </c>
      <c r="BH249" s="69">
        <f t="shared" ref="BH249" si="5530">IF(BG249=12,1,BG249+1)</f>
        <v>8</v>
      </c>
      <c r="BI249" s="69">
        <f t="shared" ref="BI249" si="5531">IF(BH249=12,1,BH249+1)</f>
        <v>9</v>
      </c>
      <c r="BJ249" s="69">
        <f t="shared" ref="BJ249" si="5532">IF(BI249=12,1,BI249+1)</f>
        <v>10</v>
      </c>
      <c r="BK249" s="69">
        <f t="shared" ref="BK249" si="5533">IF(BJ249=12,1,BJ249+1)</f>
        <v>11</v>
      </c>
      <c r="BL249" s="69">
        <f t="shared" ref="BL249" si="5534">IF(BK249=12,1,BK249+1)</f>
        <v>12</v>
      </c>
      <c r="BM249" s="69">
        <f t="shared" ref="BM249" si="5535">IF(BL249=12,1,BL249+1)</f>
        <v>1</v>
      </c>
      <c r="BN249" s="69">
        <f t="shared" ref="BN249" si="5536">IF(BM249=12,1,BM249+1)</f>
        <v>2</v>
      </c>
      <c r="BO249" s="69">
        <f t="shared" ref="BO249" si="5537">IF(BN249=12,1,BN249+1)</f>
        <v>3</v>
      </c>
      <c r="BP249" s="69">
        <f t="shared" ref="BP249" si="5538">IF(BO249=12,1,BO249+1)</f>
        <v>4</v>
      </c>
      <c r="BQ249" s="69">
        <f t="shared" ref="BQ249" si="5539">IF(BP249=12,1,BP249+1)</f>
        <v>5</v>
      </c>
      <c r="BR249" s="69">
        <f t="shared" ref="BR249" si="5540">IF(BQ249=12,1,BQ249+1)</f>
        <v>6</v>
      </c>
      <c r="BS249" s="69">
        <f t="shared" ref="BS249" si="5541">IF(BR249=12,1,BR249+1)</f>
        <v>7</v>
      </c>
      <c r="BT249" s="69">
        <f t="shared" ref="BT249" si="5542">IF(BS249=12,1,BS249+1)</f>
        <v>8</v>
      </c>
      <c r="BU249" s="69">
        <f t="shared" ref="BU249" si="5543">IF(BT249=12,1,BT249+1)</f>
        <v>9</v>
      </c>
      <c r="BV249" s="69">
        <f t="shared" ref="BV249" si="5544">IF(BU249=12,1,BU249+1)</f>
        <v>10</v>
      </c>
      <c r="BW249" s="69">
        <f t="shared" ref="BW249" si="5545">IF(BV249=12,1,BV249+1)</f>
        <v>11</v>
      </c>
      <c r="BX249" s="69">
        <f t="shared" ref="BX249" si="5546">IF(BW249=12,1,BW249+1)</f>
        <v>12</v>
      </c>
      <c r="BY249" s="74"/>
      <c r="BZ249" s="71"/>
      <c r="CA249" s="71"/>
      <c r="CB249" s="71"/>
    </row>
    <row r="250" spans="1:96" s="98" customFormat="1" ht="18" hidden="1" customHeight="1" x14ac:dyDescent="0.3">
      <c r="A250" s="230"/>
      <c r="B250" s="105"/>
      <c r="C250" s="305"/>
      <c r="D250" s="116"/>
      <c r="E250" s="116"/>
      <c r="F250" s="116"/>
      <c r="G250" s="308"/>
      <c r="H250" s="308"/>
      <c r="I250" s="309"/>
      <c r="J250" s="309"/>
      <c r="K250" s="128"/>
      <c r="L250" s="311"/>
      <c r="M250" s="7"/>
      <c r="N250" s="314"/>
      <c r="P250" s="70"/>
      <c r="Q250" s="53">
        <f t="shared" ref="Q250:BX250" si="5547">VALUE(_xlfn.CONCAT(Q249,".",Q252))</f>
        <v>1</v>
      </c>
      <c r="R250" s="66">
        <f t="shared" si="5547"/>
        <v>32</v>
      </c>
      <c r="S250" s="66">
        <f t="shared" si="5547"/>
        <v>61</v>
      </c>
      <c r="T250" s="66">
        <f t="shared" si="5547"/>
        <v>92</v>
      </c>
      <c r="U250" s="66">
        <f t="shared" si="5547"/>
        <v>122</v>
      </c>
      <c r="V250" s="66">
        <f t="shared" si="5547"/>
        <v>153</v>
      </c>
      <c r="W250" s="66">
        <f t="shared" si="5547"/>
        <v>183</v>
      </c>
      <c r="X250" s="66">
        <f t="shared" si="5547"/>
        <v>214</v>
      </c>
      <c r="Y250" s="66">
        <f t="shared" si="5547"/>
        <v>245</v>
      </c>
      <c r="Z250" s="66">
        <f t="shared" si="5547"/>
        <v>275</v>
      </c>
      <c r="AA250" s="66">
        <f t="shared" si="5547"/>
        <v>306</v>
      </c>
      <c r="AB250" s="66">
        <f t="shared" si="5547"/>
        <v>336</v>
      </c>
      <c r="AC250" s="66">
        <f t="shared" si="5547"/>
        <v>367</v>
      </c>
      <c r="AD250" s="66">
        <f t="shared" si="5547"/>
        <v>398</v>
      </c>
      <c r="AE250" s="66">
        <f t="shared" si="5547"/>
        <v>426</v>
      </c>
      <c r="AF250" s="66">
        <f t="shared" si="5547"/>
        <v>457</v>
      </c>
      <c r="AG250" s="66">
        <f t="shared" si="5547"/>
        <v>487</v>
      </c>
      <c r="AH250" s="66">
        <f t="shared" si="5547"/>
        <v>518</v>
      </c>
      <c r="AI250" s="66">
        <f t="shared" si="5547"/>
        <v>548</v>
      </c>
      <c r="AJ250" s="66">
        <f t="shared" si="5547"/>
        <v>579</v>
      </c>
      <c r="AK250" s="66">
        <f t="shared" si="5547"/>
        <v>610</v>
      </c>
      <c r="AL250" s="66">
        <f t="shared" si="5547"/>
        <v>640</v>
      </c>
      <c r="AM250" s="66">
        <f t="shared" si="5547"/>
        <v>671</v>
      </c>
      <c r="AN250" s="66">
        <f t="shared" si="5547"/>
        <v>701</v>
      </c>
      <c r="AO250" s="66">
        <f t="shared" si="5547"/>
        <v>732</v>
      </c>
      <c r="AP250" s="66">
        <f t="shared" si="5547"/>
        <v>763</v>
      </c>
      <c r="AQ250" s="66">
        <f t="shared" si="5547"/>
        <v>791</v>
      </c>
      <c r="AR250" s="66">
        <f t="shared" si="5547"/>
        <v>822</v>
      </c>
      <c r="AS250" s="66">
        <f t="shared" si="5547"/>
        <v>852</v>
      </c>
      <c r="AT250" s="66">
        <f t="shared" si="5547"/>
        <v>883</v>
      </c>
      <c r="AU250" s="66">
        <f t="shared" si="5547"/>
        <v>913</v>
      </c>
      <c r="AV250" s="66">
        <f t="shared" si="5547"/>
        <v>944</v>
      </c>
      <c r="AW250" s="66">
        <f t="shared" si="5547"/>
        <v>975</v>
      </c>
      <c r="AX250" s="66">
        <f t="shared" si="5547"/>
        <v>1005</v>
      </c>
      <c r="AY250" s="66">
        <f t="shared" si="5547"/>
        <v>1036</v>
      </c>
      <c r="AZ250" s="66">
        <f t="shared" si="5547"/>
        <v>1066</v>
      </c>
      <c r="BA250" s="66">
        <f t="shared" si="5547"/>
        <v>1097</v>
      </c>
      <c r="BB250" s="66">
        <f t="shared" si="5547"/>
        <v>1128</v>
      </c>
      <c r="BC250" s="66">
        <f t="shared" si="5547"/>
        <v>1156</v>
      </c>
      <c r="BD250" s="66">
        <f t="shared" si="5547"/>
        <v>1187</v>
      </c>
      <c r="BE250" s="66">
        <f t="shared" si="5547"/>
        <v>1217</v>
      </c>
      <c r="BF250" s="66">
        <f t="shared" si="5547"/>
        <v>1248</v>
      </c>
      <c r="BG250" s="66">
        <f t="shared" si="5547"/>
        <v>1278</v>
      </c>
      <c r="BH250" s="66">
        <f t="shared" si="5547"/>
        <v>1309</v>
      </c>
      <c r="BI250" s="66">
        <f t="shared" si="5547"/>
        <v>1340</v>
      </c>
      <c r="BJ250" s="66">
        <f t="shared" si="5547"/>
        <v>1370</v>
      </c>
      <c r="BK250" s="66">
        <f t="shared" si="5547"/>
        <v>1401</v>
      </c>
      <c r="BL250" s="66">
        <f t="shared" si="5547"/>
        <v>1431</v>
      </c>
      <c r="BM250" s="66">
        <f t="shared" si="5547"/>
        <v>1462</v>
      </c>
      <c r="BN250" s="66">
        <f t="shared" si="5547"/>
        <v>1493</v>
      </c>
      <c r="BO250" s="66">
        <f t="shared" si="5547"/>
        <v>1522</v>
      </c>
      <c r="BP250" s="66">
        <f t="shared" si="5547"/>
        <v>1553</v>
      </c>
      <c r="BQ250" s="66">
        <f t="shared" si="5547"/>
        <v>1583</v>
      </c>
      <c r="BR250" s="66">
        <f t="shared" si="5547"/>
        <v>1614</v>
      </c>
      <c r="BS250" s="66">
        <f t="shared" si="5547"/>
        <v>1644</v>
      </c>
      <c r="BT250" s="66">
        <f t="shared" si="5547"/>
        <v>1675</v>
      </c>
      <c r="BU250" s="66">
        <f t="shared" si="5547"/>
        <v>1706</v>
      </c>
      <c r="BV250" s="66">
        <f t="shared" si="5547"/>
        <v>1736</v>
      </c>
      <c r="BW250" s="66">
        <f t="shared" si="5547"/>
        <v>1767</v>
      </c>
      <c r="BX250" s="66">
        <f t="shared" si="5547"/>
        <v>1797</v>
      </c>
      <c r="BY250" s="75"/>
      <c r="BZ250" s="72"/>
      <c r="CA250" s="72"/>
      <c r="CB250" s="72"/>
    </row>
    <row r="251" spans="1:96" s="98" customFormat="1" ht="18" customHeight="1" x14ac:dyDescent="0.3">
      <c r="A251" s="230"/>
      <c r="B251" s="105"/>
      <c r="C251" s="305"/>
      <c r="D251" s="116"/>
      <c r="E251" s="309" t="s">
        <v>199</v>
      </c>
      <c r="F251" s="309" t="s">
        <v>199</v>
      </c>
      <c r="G251" s="308"/>
      <c r="H251" s="308"/>
      <c r="I251" s="309"/>
      <c r="J251" s="309"/>
      <c r="K251" s="309" t="s">
        <v>209</v>
      </c>
      <c r="L251" s="311"/>
      <c r="M251" s="7"/>
      <c r="N251" s="314"/>
      <c r="P251" s="70"/>
      <c r="Q251" s="54" t="str">
        <f>VLOOKUP(Q249,'Podpůrná data'!$J$13:$K$24,2)</f>
        <v>leden</v>
      </c>
      <c r="R251" s="54" t="str">
        <f>VLOOKUP(R249,'Podpůrná data'!$J$13:$K$24,2)</f>
        <v>únor</v>
      </c>
      <c r="S251" s="54" t="str">
        <f>VLOOKUP(S249,'Podpůrná data'!$J$13:$K$24,2)</f>
        <v>březen</v>
      </c>
      <c r="T251" s="54" t="str">
        <f>VLOOKUP(T249,'Podpůrná data'!$J$13:$K$24,2)</f>
        <v>duben</v>
      </c>
      <c r="U251" s="54" t="str">
        <f>VLOOKUP(U249,'Podpůrná data'!$J$13:$K$24,2)</f>
        <v>květen</v>
      </c>
      <c r="V251" s="54" t="str">
        <f>VLOOKUP(V249,'Podpůrná data'!$J$13:$K$24,2)</f>
        <v>červen</v>
      </c>
      <c r="W251" s="54" t="str">
        <f>VLOOKUP(W249,'Podpůrná data'!$J$13:$K$24,2)</f>
        <v>červenec</v>
      </c>
      <c r="X251" s="54" t="str">
        <f>VLOOKUP(X249,'Podpůrná data'!$J$13:$K$24,2)</f>
        <v>srpen</v>
      </c>
      <c r="Y251" s="54" t="str">
        <f>VLOOKUP(Y249,'Podpůrná data'!$J$13:$K$24,2)</f>
        <v>září</v>
      </c>
      <c r="Z251" s="54" t="str">
        <f>VLOOKUP(Z249,'Podpůrná data'!$J$13:$K$24,2)</f>
        <v>říjen</v>
      </c>
      <c r="AA251" s="54" t="str">
        <f>VLOOKUP(AA249,'Podpůrná data'!$J$13:$K$24,2)</f>
        <v>listopad</v>
      </c>
      <c r="AB251" s="54" t="str">
        <f>VLOOKUP(AB249,'Podpůrná data'!$J$13:$K$24,2)</f>
        <v>prosinec</v>
      </c>
      <c r="AC251" s="54" t="str">
        <f>VLOOKUP(AC249,'Podpůrná data'!$J$13:$K$24,2)</f>
        <v>leden</v>
      </c>
      <c r="AD251" s="54" t="str">
        <f>VLOOKUP(AD249,'Podpůrná data'!$J$13:$K$24,2)</f>
        <v>únor</v>
      </c>
      <c r="AE251" s="54" t="str">
        <f>VLOOKUP(AE249,'Podpůrná data'!$J$13:$K$24,2)</f>
        <v>březen</v>
      </c>
      <c r="AF251" s="54" t="str">
        <f>VLOOKUP(AF249,'Podpůrná data'!$J$13:$K$24,2)</f>
        <v>duben</v>
      </c>
      <c r="AG251" s="54" t="str">
        <f>VLOOKUP(AG249,'Podpůrná data'!$J$13:$K$24,2)</f>
        <v>květen</v>
      </c>
      <c r="AH251" s="54" t="str">
        <f>VLOOKUP(AH249,'Podpůrná data'!$J$13:$K$24,2)</f>
        <v>červen</v>
      </c>
      <c r="AI251" s="54" t="str">
        <f>VLOOKUP(AI249,'Podpůrná data'!$J$13:$K$24,2)</f>
        <v>červenec</v>
      </c>
      <c r="AJ251" s="54" t="str">
        <f>VLOOKUP(AJ249,'Podpůrná data'!$J$13:$K$24,2)</f>
        <v>srpen</v>
      </c>
      <c r="AK251" s="54" t="str">
        <f>VLOOKUP(AK249,'Podpůrná data'!$J$13:$K$24,2)</f>
        <v>září</v>
      </c>
      <c r="AL251" s="54" t="str">
        <f>VLOOKUP(AL249,'Podpůrná data'!$J$13:$K$24,2)</f>
        <v>říjen</v>
      </c>
      <c r="AM251" s="54" t="str">
        <f>VLOOKUP(AM249,'Podpůrná data'!$J$13:$K$24,2)</f>
        <v>listopad</v>
      </c>
      <c r="AN251" s="54" t="str">
        <f>VLOOKUP(AN249,'Podpůrná data'!$J$13:$K$24,2)</f>
        <v>prosinec</v>
      </c>
      <c r="AO251" s="54" t="str">
        <f>VLOOKUP(AO249,'Podpůrná data'!$J$13:$K$24,2)</f>
        <v>leden</v>
      </c>
      <c r="AP251" s="54" t="str">
        <f>VLOOKUP(AP249,'Podpůrná data'!$J$13:$K$24,2)</f>
        <v>únor</v>
      </c>
      <c r="AQ251" s="54" t="str">
        <f>VLOOKUP(AQ249,'Podpůrná data'!$J$13:$K$24,2)</f>
        <v>březen</v>
      </c>
      <c r="AR251" s="54" t="str">
        <f>VLOOKUP(AR249,'Podpůrná data'!$J$13:$K$24,2)</f>
        <v>duben</v>
      </c>
      <c r="AS251" s="54" t="str">
        <f>VLOOKUP(AS249,'Podpůrná data'!$J$13:$K$24,2)</f>
        <v>květen</v>
      </c>
      <c r="AT251" s="54" t="str">
        <f>VLOOKUP(AT249,'Podpůrná data'!$J$13:$K$24,2)</f>
        <v>červen</v>
      </c>
      <c r="AU251" s="54" t="str">
        <f>VLOOKUP(AU249,'Podpůrná data'!$J$13:$K$24,2)</f>
        <v>červenec</v>
      </c>
      <c r="AV251" s="54" t="str">
        <f>VLOOKUP(AV249,'Podpůrná data'!$J$13:$K$24,2)</f>
        <v>srpen</v>
      </c>
      <c r="AW251" s="54" t="str">
        <f>VLOOKUP(AW249,'Podpůrná data'!$J$13:$K$24,2)</f>
        <v>září</v>
      </c>
      <c r="AX251" s="54" t="str">
        <f>VLOOKUP(AX249,'Podpůrná data'!$J$13:$K$24,2)</f>
        <v>říjen</v>
      </c>
      <c r="AY251" s="54" t="str">
        <f>VLOOKUP(AY249,'Podpůrná data'!$J$13:$K$24,2)</f>
        <v>listopad</v>
      </c>
      <c r="AZ251" s="54" t="str">
        <f>VLOOKUP(AZ249,'Podpůrná data'!$J$13:$K$24,2)</f>
        <v>prosinec</v>
      </c>
      <c r="BA251" s="54" t="str">
        <f>VLOOKUP(BA249,'Podpůrná data'!$J$13:$K$24,2)</f>
        <v>leden</v>
      </c>
      <c r="BB251" s="54" t="str">
        <f>VLOOKUP(BB249,'Podpůrná data'!$J$13:$K$24,2)</f>
        <v>únor</v>
      </c>
      <c r="BC251" s="54" t="str">
        <f>VLOOKUP(BC249,'Podpůrná data'!$J$13:$K$24,2)</f>
        <v>březen</v>
      </c>
      <c r="BD251" s="54" t="str">
        <f>VLOOKUP(BD249,'Podpůrná data'!$J$13:$K$24,2)</f>
        <v>duben</v>
      </c>
      <c r="BE251" s="54" t="str">
        <f>VLOOKUP(BE249,'Podpůrná data'!$J$13:$K$24,2)</f>
        <v>květen</v>
      </c>
      <c r="BF251" s="54" t="str">
        <f>VLOOKUP(BF249,'Podpůrná data'!$J$13:$K$24,2)</f>
        <v>červen</v>
      </c>
      <c r="BG251" s="54" t="str">
        <f>VLOOKUP(BG249,'Podpůrná data'!$J$13:$K$24,2)</f>
        <v>červenec</v>
      </c>
      <c r="BH251" s="54" t="str">
        <f>VLOOKUP(BH249,'Podpůrná data'!$J$13:$K$24,2)</f>
        <v>srpen</v>
      </c>
      <c r="BI251" s="54" t="str">
        <f>VLOOKUP(BI249,'Podpůrná data'!$J$13:$K$24,2)</f>
        <v>září</v>
      </c>
      <c r="BJ251" s="54" t="str">
        <f>VLOOKUP(BJ249,'Podpůrná data'!$J$13:$K$24,2)</f>
        <v>říjen</v>
      </c>
      <c r="BK251" s="54" t="str">
        <f>VLOOKUP(BK249,'Podpůrná data'!$J$13:$K$24,2)</f>
        <v>listopad</v>
      </c>
      <c r="BL251" s="54" t="str">
        <f>VLOOKUP(BL249,'Podpůrná data'!$J$13:$K$24,2)</f>
        <v>prosinec</v>
      </c>
      <c r="BM251" s="54" t="str">
        <f>VLOOKUP(BM249,'Podpůrná data'!$J$13:$K$24,2)</f>
        <v>leden</v>
      </c>
      <c r="BN251" s="54" t="str">
        <f>VLOOKUP(BN249,'Podpůrná data'!$J$13:$K$24,2)</f>
        <v>únor</v>
      </c>
      <c r="BO251" s="54" t="str">
        <f>VLOOKUP(BO249,'Podpůrná data'!$J$13:$K$24,2)</f>
        <v>březen</v>
      </c>
      <c r="BP251" s="54" t="str">
        <f>VLOOKUP(BP249,'Podpůrná data'!$J$13:$K$24,2)</f>
        <v>duben</v>
      </c>
      <c r="BQ251" s="54" t="str">
        <f>VLOOKUP(BQ249,'Podpůrná data'!$J$13:$K$24,2)</f>
        <v>květen</v>
      </c>
      <c r="BR251" s="54" t="str">
        <f>VLOOKUP(BR249,'Podpůrná data'!$J$13:$K$24,2)</f>
        <v>červen</v>
      </c>
      <c r="BS251" s="54" t="str">
        <f>VLOOKUP(BS249,'Podpůrná data'!$J$13:$K$24,2)</f>
        <v>červenec</v>
      </c>
      <c r="BT251" s="54" t="str">
        <f>VLOOKUP(BT249,'Podpůrná data'!$J$13:$K$24,2)</f>
        <v>srpen</v>
      </c>
      <c r="BU251" s="54" t="str">
        <f>VLOOKUP(BU249,'Podpůrná data'!$J$13:$K$24,2)</f>
        <v>září</v>
      </c>
      <c r="BV251" s="54" t="str">
        <f>VLOOKUP(BV249,'Podpůrná data'!$J$13:$K$24,2)</f>
        <v>říjen</v>
      </c>
      <c r="BW251" s="54" t="str">
        <f>VLOOKUP(BW249,'Podpůrná data'!$J$13:$K$24,2)</f>
        <v>listopad</v>
      </c>
      <c r="BX251" s="54" t="str">
        <f>VLOOKUP(BX249,'Podpůrná data'!$J$13:$K$24,2)</f>
        <v>prosinec</v>
      </c>
      <c r="BY251" s="143"/>
      <c r="BZ251" s="144"/>
      <c r="CA251" s="165"/>
      <c r="CB251" s="165"/>
      <c r="CD251" s="147" t="s">
        <v>104</v>
      </c>
      <c r="CE251" s="147" t="s">
        <v>105</v>
      </c>
      <c r="CF251" s="147" t="s">
        <v>106</v>
      </c>
      <c r="CG251" s="147" t="s">
        <v>107</v>
      </c>
      <c r="CH251" s="147" t="s">
        <v>108</v>
      </c>
      <c r="CI251" s="147" t="s">
        <v>109</v>
      </c>
      <c r="CJ251" s="147" t="s">
        <v>110</v>
      </c>
      <c r="CK251" s="147" t="s">
        <v>111</v>
      </c>
      <c r="CL251" s="147" t="s">
        <v>112</v>
      </c>
      <c r="CM251" s="147" t="s">
        <v>166</v>
      </c>
      <c r="CN251" s="147" t="s">
        <v>167</v>
      </c>
      <c r="CO251" s="147" t="s">
        <v>168</v>
      </c>
      <c r="CP251" s="147" t="s">
        <v>194</v>
      </c>
      <c r="CQ251" s="147" t="s">
        <v>195</v>
      </c>
      <c r="CR251" s="147" t="s">
        <v>196</v>
      </c>
    </row>
    <row r="252" spans="1:96" s="98" customFormat="1" ht="16.2" customHeight="1" x14ac:dyDescent="0.3">
      <c r="A252" s="230"/>
      <c r="B252" s="105"/>
      <c r="C252" s="305"/>
      <c r="D252" s="116"/>
      <c r="E252" s="309"/>
      <c r="F252" s="309"/>
      <c r="G252" s="308"/>
      <c r="H252" s="308"/>
      <c r="I252" s="309"/>
      <c r="J252" s="309"/>
      <c r="K252" s="309"/>
      <c r="L252" s="311"/>
      <c r="M252" s="7"/>
      <c r="N252" s="314"/>
      <c r="P252" s="70"/>
      <c r="Q252" s="54">
        <f>YEAR(Úvod!$F$10)</f>
        <v>1900</v>
      </c>
      <c r="R252" s="54">
        <f t="shared" ref="R252" si="5548">IF(R249=1,Q252+1,Q252)</f>
        <v>1900</v>
      </c>
      <c r="S252" s="54">
        <f t="shared" ref="S252" si="5549">IF(S249=1,R252+1,R252)</f>
        <v>1900</v>
      </c>
      <c r="T252" s="54">
        <f t="shared" ref="T252" si="5550">IF(T249=1,S252+1,S252)</f>
        <v>1900</v>
      </c>
      <c r="U252" s="54">
        <f t="shared" ref="U252" si="5551">IF(U249=1,T252+1,T252)</f>
        <v>1900</v>
      </c>
      <c r="V252" s="54">
        <f t="shared" ref="V252" si="5552">IF(V249=1,U252+1,U252)</f>
        <v>1900</v>
      </c>
      <c r="W252" s="54">
        <f t="shared" ref="W252" si="5553">IF(W249=1,V252+1,V252)</f>
        <v>1900</v>
      </c>
      <c r="X252" s="54">
        <f t="shared" ref="X252" si="5554">IF(X249=1,W252+1,W252)</f>
        <v>1900</v>
      </c>
      <c r="Y252" s="54">
        <f t="shared" ref="Y252" si="5555">IF(Y249=1,X252+1,X252)</f>
        <v>1900</v>
      </c>
      <c r="Z252" s="54">
        <f t="shared" ref="Z252" si="5556">IF(Z249=1,Y252+1,Y252)</f>
        <v>1900</v>
      </c>
      <c r="AA252" s="54">
        <f t="shared" ref="AA252" si="5557">IF(AA249=1,Z252+1,Z252)</f>
        <v>1900</v>
      </c>
      <c r="AB252" s="54">
        <f t="shared" ref="AB252" si="5558">IF(AB249=1,AA252+1,AA252)</f>
        <v>1900</v>
      </c>
      <c r="AC252" s="54">
        <f t="shared" ref="AC252" si="5559">IF(AC249=1,AB252+1,AB252)</f>
        <v>1901</v>
      </c>
      <c r="AD252" s="54">
        <f t="shared" ref="AD252" si="5560">IF(AD249=1,AC252+1,AC252)</f>
        <v>1901</v>
      </c>
      <c r="AE252" s="54">
        <f t="shared" ref="AE252" si="5561">IF(AE249=1,AD252+1,AD252)</f>
        <v>1901</v>
      </c>
      <c r="AF252" s="54">
        <f t="shared" ref="AF252" si="5562">IF(AF249=1,AE252+1,AE252)</f>
        <v>1901</v>
      </c>
      <c r="AG252" s="54">
        <f t="shared" ref="AG252" si="5563">IF(AG249=1,AF252+1,AF252)</f>
        <v>1901</v>
      </c>
      <c r="AH252" s="54">
        <f t="shared" ref="AH252" si="5564">IF(AH249=1,AG252+1,AG252)</f>
        <v>1901</v>
      </c>
      <c r="AI252" s="54">
        <f t="shared" ref="AI252" si="5565">IF(AI249=1,AH252+1,AH252)</f>
        <v>1901</v>
      </c>
      <c r="AJ252" s="54">
        <f t="shared" ref="AJ252" si="5566">IF(AJ249=1,AI252+1,AI252)</f>
        <v>1901</v>
      </c>
      <c r="AK252" s="54">
        <f t="shared" ref="AK252" si="5567">IF(AK249=1,AJ252+1,AJ252)</f>
        <v>1901</v>
      </c>
      <c r="AL252" s="54">
        <f t="shared" ref="AL252" si="5568">IF(AL249=1,AK252+1,AK252)</f>
        <v>1901</v>
      </c>
      <c r="AM252" s="54">
        <f t="shared" ref="AM252" si="5569">IF(AM249=1,AL252+1,AL252)</f>
        <v>1901</v>
      </c>
      <c r="AN252" s="54">
        <f t="shared" ref="AN252" si="5570">IF(AN249=1,AM252+1,AM252)</f>
        <v>1901</v>
      </c>
      <c r="AO252" s="54">
        <f t="shared" ref="AO252" si="5571">IF(AO249=1,AN252+1,AN252)</f>
        <v>1902</v>
      </c>
      <c r="AP252" s="54">
        <f t="shared" ref="AP252" si="5572">IF(AP249=1,AO252+1,AO252)</f>
        <v>1902</v>
      </c>
      <c r="AQ252" s="54">
        <f t="shared" ref="AQ252" si="5573">IF(AQ249=1,AP252+1,AP252)</f>
        <v>1902</v>
      </c>
      <c r="AR252" s="54">
        <f t="shared" ref="AR252" si="5574">IF(AR249=1,AQ252+1,AQ252)</f>
        <v>1902</v>
      </c>
      <c r="AS252" s="54">
        <f t="shared" ref="AS252" si="5575">IF(AS249=1,AR252+1,AR252)</f>
        <v>1902</v>
      </c>
      <c r="AT252" s="54">
        <f t="shared" ref="AT252" si="5576">IF(AT249=1,AS252+1,AS252)</f>
        <v>1902</v>
      </c>
      <c r="AU252" s="54">
        <f t="shared" ref="AU252" si="5577">IF(AU249=1,AT252+1,AT252)</f>
        <v>1902</v>
      </c>
      <c r="AV252" s="54">
        <f t="shared" ref="AV252" si="5578">IF(AV249=1,AU252+1,AU252)</f>
        <v>1902</v>
      </c>
      <c r="AW252" s="54">
        <f t="shared" ref="AW252" si="5579">IF(AW249=1,AV252+1,AV252)</f>
        <v>1902</v>
      </c>
      <c r="AX252" s="54">
        <f t="shared" ref="AX252" si="5580">IF(AX249=1,AW252+1,AW252)</f>
        <v>1902</v>
      </c>
      <c r="AY252" s="54">
        <f t="shared" ref="AY252" si="5581">IF(AY249=1,AX252+1,AX252)</f>
        <v>1902</v>
      </c>
      <c r="AZ252" s="54">
        <f t="shared" ref="AZ252" si="5582">IF(AZ249=1,AY252+1,AY252)</f>
        <v>1902</v>
      </c>
      <c r="BA252" s="54">
        <f t="shared" ref="BA252" si="5583">IF(BA249=1,AZ252+1,AZ252)</f>
        <v>1903</v>
      </c>
      <c r="BB252" s="54">
        <f t="shared" ref="BB252" si="5584">IF(BB249=1,BA252+1,BA252)</f>
        <v>1903</v>
      </c>
      <c r="BC252" s="54">
        <f t="shared" ref="BC252" si="5585">IF(BC249=1,BB252+1,BB252)</f>
        <v>1903</v>
      </c>
      <c r="BD252" s="54">
        <f t="shared" ref="BD252" si="5586">IF(BD249=1,BC252+1,BC252)</f>
        <v>1903</v>
      </c>
      <c r="BE252" s="54">
        <f t="shared" ref="BE252" si="5587">IF(BE249=1,BD252+1,BD252)</f>
        <v>1903</v>
      </c>
      <c r="BF252" s="54">
        <f t="shared" ref="BF252" si="5588">IF(BF249=1,BE252+1,BE252)</f>
        <v>1903</v>
      </c>
      <c r="BG252" s="54">
        <f t="shared" ref="BG252" si="5589">IF(BG249=1,BF252+1,BF252)</f>
        <v>1903</v>
      </c>
      <c r="BH252" s="54">
        <f t="shared" ref="BH252" si="5590">IF(BH249=1,BG252+1,BG252)</f>
        <v>1903</v>
      </c>
      <c r="BI252" s="54">
        <f t="shared" ref="BI252" si="5591">IF(BI249=1,BH252+1,BH252)</f>
        <v>1903</v>
      </c>
      <c r="BJ252" s="54">
        <f t="shared" ref="BJ252" si="5592">IF(BJ249=1,BI252+1,BI252)</f>
        <v>1903</v>
      </c>
      <c r="BK252" s="54">
        <f t="shared" ref="BK252" si="5593">IF(BK249=1,BJ252+1,BJ252)</f>
        <v>1903</v>
      </c>
      <c r="BL252" s="54">
        <f t="shared" ref="BL252" si="5594">IF(BL249=1,BK252+1,BK252)</f>
        <v>1903</v>
      </c>
      <c r="BM252" s="54">
        <f t="shared" ref="BM252" si="5595">IF(BM249=1,BL252+1,BL252)</f>
        <v>1904</v>
      </c>
      <c r="BN252" s="54">
        <f t="shared" ref="BN252" si="5596">IF(BN249=1,BM252+1,BM252)</f>
        <v>1904</v>
      </c>
      <c r="BO252" s="54">
        <f t="shared" ref="BO252" si="5597">IF(BO249=1,BN252+1,BN252)</f>
        <v>1904</v>
      </c>
      <c r="BP252" s="54">
        <f t="shared" ref="BP252" si="5598">IF(BP249=1,BO252+1,BO252)</f>
        <v>1904</v>
      </c>
      <c r="BQ252" s="54">
        <f t="shared" ref="BQ252" si="5599">IF(BQ249=1,BP252+1,BP252)</f>
        <v>1904</v>
      </c>
      <c r="BR252" s="54">
        <f t="shared" ref="BR252" si="5600">IF(BR249=1,BQ252+1,BQ252)</f>
        <v>1904</v>
      </c>
      <c r="BS252" s="54">
        <f t="shared" ref="BS252" si="5601">IF(BS249=1,BR252+1,BR252)</f>
        <v>1904</v>
      </c>
      <c r="BT252" s="54">
        <f t="shared" ref="BT252" si="5602">IF(BT249=1,BS252+1,BS252)</f>
        <v>1904</v>
      </c>
      <c r="BU252" s="54">
        <f t="shared" ref="BU252" si="5603">IF(BU249=1,BT252+1,BT252)</f>
        <v>1904</v>
      </c>
      <c r="BV252" s="54">
        <f t="shared" ref="BV252" si="5604">IF(BV249=1,BU252+1,BU252)</f>
        <v>1904</v>
      </c>
      <c r="BW252" s="54">
        <f t="shared" ref="BW252" si="5605">IF(BW249=1,BV252+1,BV252)</f>
        <v>1904</v>
      </c>
      <c r="BX252" s="54">
        <f t="shared" ref="BX252" si="5606">IF(BX249=1,BW252+1,BW252)</f>
        <v>1904</v>
      </c>
      <c r="BY252" s="163"/>
      <c r="BZ252" s="164"/>
      <c r="CA252" s="165"/>
      <c r="CB252" s="165"/>
    </row>
    <row r="253" spans="1:96" s="98" customFormat="1" ht="16.2" customHeight="1" x14ac:dyDescent="0.3">
      <c r="A253" s="230"/>
      <c r="B253" s="105"/>
      <c r="C253" s="116"/>
      <c r="D253" s="116"/>
      <c r="E253" s="309"/>
      <c r="F253" s="309"/>
      <c r="G253" s="308"/>
      <c r="H253" s="308"/>
      <c r="I253" s="309"/>
      <c r="J253" s="310"/>
      <c r="K253" s="309"/>
      <c r="L253" s="312"/>
      <c r="M253" s="7"/>
      <c r="N253" s="315"/>
      <c r="P253" s="57" t="s">
        <v>170</v>
      </c>
      <c r="Q253" s="196"/>
      <c r="R253" s="196"/>
      <c r="S253" s="196"/>
      <c r="T253" s="196"/>
      <c r="U253" s="196"/>
      <c r="V253" s="196"/>
      <c r="W253" s="196"/>
      <c r="X253" s="196"/>
      <c r="Y253" s="196"/>
      <c r="Z253" s="196"/>
      <c r="AA253" s="196"/>
      <c r="AB253" s="196"/>
      <c r="AC253" s="196"/>
      <c r="AD253" s="196"/>
      <c r="AE253" s="196"/>
      <c r="AF253" s="196"/>
      <c r="AG253" s="196"/>
      <c r="AH253" s="196"/>
      <c r="AI253" s="196"/>
      <c r="AJ253" s="196"/>
      <c r="AK253" s="196"/>
      <c r="AL253" s="196"/>
      <c r="AM253" s="196"/>
      <c r="AN253" s="196"/>
      <c r="AO253" s="196"/>
      <c r="AP253" s="196"/>
      <c r="AQ253" s="196"/>
      <c r="AR253" s="196"/>
      <c r="AS253" s="196"/>
      <c r="AT253" s="196"/>
      <c r="AU253" s="196"/>
      <c r="AV253" s="196"/>
      <c r="AW253" s="196"/>
      <c r="AX253" s="196"/>
      <c r="AY253" s="196"/>
      <c r="AZ253" s="196"/>
      <c r="BA253" s="196"/>
      <c r="BB253" s="196"/>
      <c r="BC253" s="196"/>
      <c r="BD253" s="196"/>
      <c r="BE253" s="196"/>
      <c r="BF253" s="196"/>
      <c r="BG253" s="196"/>
      <c r="BH253" s="196"/>
      <c r="BI253" s="196"/>
      <c r="BJ253" s="196"/>
      <c r="BK253" s="196"/>
      <c r="BL253" s="196"/>
      <c r="BM253" s="196"/>
      <c r="BN253" s="196"/>
      <c r="BO253" s="196"/>
      <c r="BP253" s="196"/>
      <c r="BQ253" s="196"/>
      <c r="BR253" s="196"/>
      <c r="BS253" s="196"/>
      <c r="BT253" s="196"/>
      <c r="BU253" s="196"/>
      <c r="BV253" s="196"/>
      <c r="BW253" s="196"/>
      <c r="BX253" s="196"/>
      <c r="BY253" s="163"/>
      <c r="BZ253" s="164"/>
      <c r="CA253" s="165"/>
      <c r="CB253" s="165"/>
    </row>
    <row r="254" spans="1:96" s="98" customFormat="1" ht="23.4" customHeight="1" x14ac:dyDescent="0.3">
      <c r="A254" s="97"/>
      <c r="B254" s="117" t="s">
        <v>17</v>
      </c>
      <c r="C254" s="297"/>
      <c r="D254" s="297"/>
      <c r="E254" s="197"/>
      <c r="F254" s="193"/>
      <c r="G254" s="198"/>
      <c r="H254" s="199"/>
      <c r="I254" s="198"/>
      <c r="J254" s="167">
        <f>IF(I254="",0,IF(I254='Podpůrná data'!$A$4,'Podpůrná data'!$B$4,'Podpůrná data'!$B$5))</f>
        <v>0</v>
      </c>
      <c r="K254" s="166">
        <f>IFERROR(INT(ROUND(H254,2)*(VLOOKUP(INT(G254),'Podpůrná data'!$A$14:$B$73,2,FALSE))*(G254/(INT(G254)))),0)</f>
        <v>0</v>
      </c>
      <c r="L254" s="55">
        <f>J254*K254</f>
        <v>0</v>
      </c>
      <c r="M254" s="56">
        <f>IF(L254&gt;0,IF(ISTEXT(C254)=TRUE,0,1),0)</f>
        <v>0</v>
      </c>
      <c r="N254" s="142">
        <f>IF(L254&gt;0,1,0)</f>
        <v>0</v>
      </c>
      <c r="O254" s="118"/>
      <c r="P254" s="57" t="s">
        <v>94</v>
      </c>
      <c r="Q254" s="200"/>
      <c r="R254" s="200"/>
      <c r="S254" s="200"/>
      <c r="T254" s="200"/>
      <c r="U254" s="200"/>
      <c r="V254" s="200"/>
      <c r="W254" s="200"/>
      <c r="X254" s="200"/>
      <c r="Y254" s="200"/>
      <c r="Z254" s="200"/>
      <c r="AA254" s="200"/>
      <c r="AB254" s="200"/>
      <c r="AC254" s="200"/>
      <c r="AD254" s="200"/>
      <c r="AE254" s="200"/>
      <c r="AF254" s="200"/>
      <c r="AG254" s="200"/>
      <c r="AH254" s="200"/>
      <c r="AI254" s="200"/>
      <c r="AJ254" s="200"/>
      <c r="AK254" s="200"/>
      <c r="AL254" s="200"/>
      <c r="AM254" s="200"/>
      <c r="AN254" s="200"/>
      <c r="AO254" s="200"/>
      <c r="AP254" s="200"/>
      <c r="AQ254" s="200"/>
      <c r="AR254" s="200"/>
      <c r="AS254" s="200"/>
      <c r="AT254" s="200"/>
      <c r="AU254" s="200"/>
      <c r="AV254" s="200"/>
      <c r="AW254" s="200"/>
      <c r="AX254" s="200"/>
      <c r="AY254" s="200"/>
      <c r="AZ254" s="200"/>
      <c r="BA254" s="200"/>
      <c r="BB254" s="200"/>
      <c r="BC254" s="200"/>
      <c r="BD254" s="200"/>
      <c r="BE254" s="200"/>
      <c r="BF254" s="200"/>
      <c r="BG254" s="200"/>
      <c r="BH254" s="200"/>
      <c r="BI254" s="200"/>
      <c r="BJ254" s="200"/>
      <c r="BK254" s="200"/>
      <c r="BL254" s="200"/>
      <c r="BM254" s="200"/>
      <c r="BN254" s="200"/>
      <c r="BO254" s="200"/>
      <c r="BP254" s="200"/>
      <c r="BQ254" s="200"/>
      <c r="BR254" s="200"/>
      <c r="BS254" s="200"/>
      <c r="BT254" s="200"/>
      <c r="BU254" s="200"/>
      <c r="BV254" s="200"/>
      <c r="BW254" s="200"/>
      <c r="BX254" s="200"/>
      <c r="BY254" s="298">
        <f>SUM(Q262:BX262)</f>
        <v>0</v>
      </c>
      <c r="BZ254" s="300">
        <f>SUM(Q263:BX263)</f>
        <v>0</v>
      </c>
      <c r="CA254" s="302">
        <f>IF($N254=0,0,IF($BY254&gt;=215*$H254,1,0))</f>
        <v>0</v>
      </c>
      <c r="CB254" s="302">
        <f>IF($BY254&gt;=215*$H254,0,(CEILING(215*$H254,1)-$BY254))</f>
        <v>0</v>
      </c>
    </row>
    <row r="255" spans="1:96" s="98" customFormat="1" ht="28.8" x14ac:dyDescent="0.3">
      <c r="A255" s="97"/>
      <c r="B255" s="119"/>
      <c r="C255" s="73"/>
      <c r="D255" s="73"/>
      <c r="E255" s="73"/>
      <c r="F255" s="73"/>
      <c r="G255" s="73"/>
      <c r="H255" s="73"/>
      <c r="I255" s="73"/>
      <c r="J255" s="73"/>
      <c r="K255" s="73"/>
      <c r="L255" s="58"/>
      <c r="M255" s="7"/>
      <c r="N255" s="160"/>
      <c r="P255" s="57" t="s">
        <v>140</v>
      </c>
      <c r="Q255" s="201"/>
      <c r="R255" s="201"/>
      <c r="S255" s="201"/>
      <c r="T255" s="201"/>
      <c r="U255" s="201"/>
      <c r="V255" s="201"/>
      <c r="W255" s="201"/>
      <c r="X255" s="201"/>
      <c r="Y255" s="201"/>
      <c r="Z255" s="201"/>
      <c r="AA255" s="201"/>
      <c r="AB255" s="201"/>
      <c r="AC255" s="201"/>
      <c r="AD255" s="201"/>
      <c r="AE255" s="201"/>
      <c r="AF255" s="201"/>
      <c r="AG255" s="201"/>
      <c r="AH255" s="201"/>
      <c r="AI255" s="201"/>
      <c r="AJ255" s="201"/>
      <c r="AK255" s="201"/>
      <c r="AL255" s="201"/>
      <c r="AM255" s="201"/>
      <c r="AN255" s="201"/>
      <c r="AO255" s="201"/>
      <c r="AP255" s="201"/>
      <c r="AQ255" s="201"/>
      <c r="AR255" s="201"/>
      <c r="AS255" s="201"/>
      <c r="AT255" s="201"/>
      <c r="AU255" s="201"/>
      <c r="AV255" s="201"/>
      <c r="AW255" s="201"/>
      <c r="AX255" s="201"/>
      <c r="AY255" s="201"/>
      <c r="AZ255" s="201"/>
      <c r="BA255" s="201"/>
      <c r="BB255" s="201"/>
      <c r="BC255" s="201"/>
      <c r="BD255" s="201"/>
      <c r="BE255" s="201"/>
      <c r="BF255" s="201"/>
      <c r="BG255" s="201"/>
      <c r="BH255" s="201"/>
      <c r="BI255" s="201"/>
      <c r="BJ255" s="201"/>
      <c r="BK255" s="201"/>
      <c r="BL255" s="201"/>
      <c r="BM255" s="201"/>
      <c r="BN255" s="201"/>
      <c r="BO255" s="201"/>
      <c r="BP255" s="201"/>
      <c r="BQ255" s="201"/>
      <c r="BR255" s="201"/>
      <c r="BS255" s="201"/>
      <c r="BT255" s="201"/>
      <c r="BU255" s="201"/>
      <c r="BV255" s="201"/>
      <c r="BW255" s="201"/>
      <c r="BX255" s="201"/>
      <c r="BY255" s="298"/>
      <c r="BZ255" s="300"/>
      <c r="CA255" s="302"/>
      <c r="CB255" s="302"/>
    </row>
    <row r="256" spans="1:96" s="98" customFormat="1" ht="14.4" hidden="1" customHeight="1" x14ac:dyDescent="0.3">
      <c r="A256" s="97"/>
      <c r="B256" s="119"/>
      <c r="C256" s="73"/>
      <c r="D256" s="73"/>
      <c r="E256" s="73"/>
      <c r="F256" s="73"/>
      <c r="G256" s="73"/>
      <c r="H256" s="73"/>
      <c r="I256" s="73"/>
      <c r="J256" s="73"/>
      <c r="K256" s="73"/>
      <c r="L256" s="58"/>
      <c r="M256" s="7"/>
      <c r="N256" s="160"/>
      <c r="P256" s="59" t="s">
        <v>141</v>
      </c>
      <c r="Q256" s="60">
        <f>IF(Q254&lt;&gt;0,1,0)</f>
        <v>0</v>
      </c>
      <c r="R256" s="60">
        <f t="shared" ref="R256" si="5607">IF(Q256&gt;0,Q256+1,IF(R254&lt;&gt;0,1,0))</f>
        <v>0</v>
      </c>
      <c r="S256" s="60">
        <f t="shared" ref="S256" si="5608">IF(R256&gt;0,R256+1,IF(S254&lt;&gt;0,1,0))</f>
        <v>0</v>
      </c>
      <c r="T256" s="60">
        <f t="shared" ref="T256" si="5609">IF(S256&gt;0,S256+1,IF(T254&lt;&gt;0,1,0))</f>
        <v>0</v>
      </c>
      <c r="U256" s="60">
        <f t="shared" ref="U256" si="5610">IF(T256&gt;0,T256+1,IF(U254&lt;&gt;0,1,0))</f>
        <v>0</v>
      </c>
      <c r="V256" s="60">
        <f t="shared" ref="V256" si="5611">IF(U256&gt;0,U256+1,IF(V254&lt;&gt;0,1,0))</f>
        <v>0</v>
      </c>
      <c r="W256" s="60">
        <f t="shared" ref="W256" si="5612">IF(V256&gt;0,V256+1,IF(W254&lt;&gt;0,1,0))</f>
        <v>0</v>
      </c>
      <c r="X256" s="60">
        <f t="shared" ref="X256" si="5613">IF(W256&gt;0,W256+1,IF(X254&lt;&gt;0,1,0))</f>
        <v>0</v>
      </c>
      <c r="Y256" s="60">
        <f t="shared" ref="Y256" si="5614">IF(X256&gt;0,X256+1,IF(Y254&lt;&gt;0,1,0))</f>
        <v>0</v>
      </c>
      <c r="Z256" s="60">
        <f t="shared" ref="Z256" si="5615">IF(Y256&gt;0,Y256+1,IF(Z254&lt;&gt;0,1,0))</f>
        <v>0</v>
      </c>
      <c r="AA256" s="60">
        <f t="shared" ref="AA256" si="5616">IF(Z256&gt;0,Z256+1,IF(AA254&lt;&gt;0,1,0))</f>
        <v>0</v>
      </c>
      <c r="AB256" s="60">
        <f t="shared" ref="AB256" si="5617">IF(AA256&gt;0,AA256+1,IF(AB254&lt;&gt;0,1,0))</f>
        <v>0</v>
      </c>
      <c r="AC256" s="60">
        <f t="shared" ref="AC256" si="5618">IF(AB256&gt;0,AB256+1,IF(AC254&lt;&gt;0,1,0))</f>
        <v>0</v>
      </c>
      <c r="AD256" s="60">
        <f t="shared" ref="AD256" si="5619">IF(AC256&gt;0,AC256+1,IF(AD254&lt;&gt;0,1,0))</f>
        <v>0</v>
      </c>
      <c r="AE256" s="60">
        <f t="shared" ref="AE256" si="5620">IF(AD256&gt;0,AD256+1,IF(AE254&lt;&gt;0,1,0))</f>
        <v>0</v>
      </c>
      <c r="AF256" s="60">
        <f t="shared" ref="AF256" si="5621">IF(AE256&gt;0,AE256+1,IF(AF254&lt;&gt;0,1,0))</f>
        <v>0</v>
      </c>
      <c r="AG256" s="60">
        <f t="shared" ref="AG256" si="5622">IF(AF256&gt;0,AF256+1,IF(AG254&lt;&gt;0,1,0))</f>
        <v>0</v>
      </c>
      <c r="AH256" s="60">
        <f t="shared" ref="AH256" si="5623">IF(AG256&gt;0,AG256+1,IF(AH254&lt;&gt;0,1,0))</f>
        <v>0</v>
      </c>
      <c r="AI256" s="60">
        <f t="shared" ref="AI256" si="5624">IF(AH256&gt;0,AH256+1,IF(AI254&lt;&gt;0,1,0))</f>
        <v>0</v>
      </c>
      <c r="AJ256" s="60">
        <f t="shared" ref="AJ256" si="5625">IF(AI256&gt;0,AI256+1,IF(AJ254&lt;&gt;0,1,0))</f>
        <v>0</v>
      </c>
      <c r="AK256" s="60">
        <f t="shared" ref="AK256" si="5626">IF(AJ256&gt;0,AJ256+1,IF(AK254&lt;&gt;0,1,0))</f>
        <v>0</v>
      </c>
      <c r="AL256" s="60">
        <f t="shared" ref="AL256" si="5627">IF(AK256&gt;0,AK256+1,IF(AL254&lt;&gt;0,1,0))</f>
        <v>0</v>
      </c>
      <c r="AM256" s="60">
        <f t="shared" ref="AM256" si="5628">IF(AL256&gt;0,AL256+1,IF(AM254&lt;&gt;0,1,0))</f>
        <v>0</v>
      </c>
      <c r="AN256" s="60">
        <f t="shared" ref="AN256" si="5629">IF(AM256&gt;0,AM256+1,IF(AN254&lt;&gt;0,1,0))</f>
        <v>0</v>
      </c>
      <c r="AO256" s="60">
        <f t="shared" ref="AO256" si="5630">IF(AN256&gt;0,AN256+1,IF(AO254&lt;&gt;0,1,0))</f>
        <v>0</v>
      </c>
      <c r="AP256" s="60">
        <f t="shared" ref="AP256" si="5631">IF(AO256&gt;0,AO256+1,IF(AP254&lt;&gt;0,1,0))</f>
        <v>0</v>
      </c>
      <c r="AQ256" s="60">
        <f t="shared" ref="AQ256" si="5632">IF(AP256&gt;0,AP256+1,IF(AQ254&lt;&gt;0,1,0))</f>
        <v>0</v>
      </c>
      <c r="AR256" s="60">
        <f t="shared" ref="AR256" si="5633">IF(AQ256&gt;0,AQ256+1,IF(AR254&lt;&gt;0,1,0))</f>
        <v>0</v>
      </c>
      <c r="AS256" s="60">
        <f t="shared" ref="AS256" si="5634">IF(AR256&gt;0,AR256+1,IF(AS254&lt;&gt;0,1,0))</f>
        <v>0</v>
      </c>
      <c r="AT256" s="60">
        <f t="shared" ref="AT256" si="5635">IF(AS256&gt;0,AS256+1,IF(AT254&lt;&gt;0,1,0))</f>
        <v>0</v>
      </c>
      <c r="AU256" s="60">
        <f t="shared" ref="AU256" si="5636">IF(AT256&gt;0,AT256+1,IF(AU254&lt;&gt;0,1,0))</f>
        <v>0</v>
      </c>
      <c r="AV256" s="60">
        <f t="shared" ref="AV256" si="5637">IF(AU256&gt;0,AU256+1,IF(AV254&lt;&gt;0,1,0))</f>
        <v>0</v>
      </c>
      <c r="AW256" s="60">
        <f t="shared" ref="AW256" si="5638">IF(AV256&gt;0,AV256+1,IF(AW254&lt;&gt;0,1,0))</f>
        <v>0</v>
      </c>
      <c r="AX256" s="60">
        <f t="shared" ref="AX256" si="5639">IF(AW256&gt;0,AW256+1,IF(AX254&lt;&gt;0,1,0))</f>
        <v>0</v>
      </c>
      <c r="AY256" s="60">
        <f t="shared" ref="AY256" si="5640">IF(AX256&gt;0,AX256+1,IF(AY254&lt;&gt;0,1,0))</f>
        <v>0</v>
      </c>
      <c r="AZ256" s="60">
        <f t="shared" ref="AZ256" si="5641">IF(AY256&gt;0,AY256+1,IF(AZ254&lt;&gt;0,1,0))</f>
        <v>0</v>
      </c>
      <c r="BA256" s="60">
        <f t="shared" ref="BA256" si="5642">IF(AZ256&gt;0,AZ256+1,IF(BA254&lt;&gt;0,1,0))</f>
        <v>0</v>
      </c>
      <c r="BB256" s="60">
        <f t="shared" ref="BB256" si="5643">IF(BA256&gt;0,BA256+1,IF(BB254&lt;&gt;0,1,0))</f>
        <v>0</v>
      </c>
      <c r="BC256" s="60">
        <f t="shared" ref="BC256" si="5644">IF(BB256&gt;0,BB256+1,IF(BC254&lt;&gt;0,1,0))</f>
        <v>0</v>
      </c>
      <c r="BD256" s="60">
        <f t="shared" ref="BD256" si="5645">IF(BC256&gt;0,BC256+1,IF(BD254&lt;&gt;0,1,0))</f>
        <v>0</v>
      </c>
      <c r="BE256" s="60">
        <f t="shared" ref="BE256" si="5646">IF(BD256&gt;0,BD256+1,IF(BE254&lt;&gt;0,1,0))</f>
        <v>0</v>
      </c>
      <c r="BF256" s="60">
        <f t="shared" ref="BF256" si="5647">IF(BE256&gt;0,BE256+1,IF(BF254&lt;&gt;0,1,0))</f>
        <v>0</v>
      </c>
      <c r="BG256" s="60">
        <f t="shared" ref="BG256" si="5648">IF(BF256&gt;0,BF256+1,IF(BG254&lt;&gt;0,1,0))</f>
        <v>0</v>
      </c>
      <c r="BH256" s="60">
        <f t="shared" ref="BH256" si="5649">IF(BG256&gt;0,BG256+1,IF(BH254&lt;&gt;0,1,0))</f>
        <v>0</v>
      </c>
      <c r="BI256" s="60">
        <f t="shared" ref="BI256" si="5650">IF(BH256&gt;0,BH256+1,IF(BI254&lt;&gt;0,1,0))</f>
        <v>0</v>
      </c>
      <c r="BJ256" s="60">
        <f t="shared" ref="BJ256" si="5651">IF(BI256&gt;0,BI256+1,IF(BJ254&lt;&gt;0,1,0))</f>
        <v>0</v>
      </c>
      <c r="BK256" s="60">
        <f t="shared" ref="BK256" si="5652">IF(BJ256&gt;0,BJ256+1,IF(BK254&lt;&gt;0,1,0))</f>
        <v>0</v>
      </c>
      <c r="BL256" s="60">
        <f t="shared" ref="BL256" si="5653">IF(BK256&gt;0,BK256+1,IF(BL254&lt;&gt;0,1,0))</f>
        <v>0</v>
      </c>
      <c r="BM256" s="60">
        <f t="shared" ref="BM256" si="5654">IF(BL256&gt;0,BL256+1,IF(BM254&lt;&gt;0,1,0))</f>
        <v>0</v>
      </c>
      <c r="BN256" s="60">
        <f t="shared" ref="BN256" si="5655">IF(BM256&gt;0,BM256+1,IF(BN254&lt;&gt;0,1,0))</f>
        <v>0</v>
      </c>
      <c r="BO256" s="60">
        <f t="shared" ref="BO256" si="5656">IF(BN256&gt;0,BN256+1,IF(BO254&lt;&gt;0,1,0))</f>
        <v>0</v>
      </c>
      <c r="BP256" s="60">
        <f t="shared" ref="BP256" si="5657">IF(BO256&gt;0,BO256+1,IF(BP254&lt;&gt;0,1,0))</f>
        <v>0</v>
      </c>
      <c r="BQ256" s="60">
        <f t="shared" ref="BQ256" si="5658">IF(BP256&gt;0,BP256+1,IF(BQ254&lt;&gt;0,1,0))</f>
        <v>0</v>
      </c>
      <c r="BR256" s="60">
        <f t="shared" ref="BR256" si="5659">IF(BQ256&gt;0,BQ256+1,IF(BR254&lt;&gt;0,1,0))</f>
        <v>0</v>
      </c>
      <c r="BS256" s="60">
        <f t="shared" ref="BS256" si="5660">IF(BR256&gt;0,BR256+1,IF(BS254&lt;&gt;0,1,0))</f>
        <v>0</v>
      </c>
      <c r="BT256" s="60">
        <f t="shared" ref="BT256" si="5661">IF(BS256&gt;0,BS256+1,IF(BT254&lt;&gt;0,1,0))</f>
        <v>0</v>
      </c>
      <c r="BU256" s="60">
        <f t="shared" ref="BU256" si="5662">IF(BT256&gt;0,BT256+1,IF(BU254&lt;&gt;0,1,0))</f>
        <v>0</v>
      </c>
      <c r="BV256" s="60">
        <f t="shared" ref="BV256" si="5663">IF(BU256&gt;0,BU256+1,IF(BV254&lt;&gt;0,1,0))</f>
        <v>0</v>
      </c>
      <c r="BW256" s="60">
        <f t="shared" ref="BW256" si="5664">IF(BV256&gt;0,BV256+1,IF(BW254&lt;&gt;0,1,0))</f>
        <v>0</v>
      </c>
      <c r="BX256" s="60">
        <f t="shared" ref="BX256" si="5665">IF(BW256&gt;0,BW256+1,IF(BX254&lt;&gt;0,1,0))</f>
        <v>0</v>
      </c>
      <c r="BY256" s="298"/>
      <c r="BZ256" s="300"/>
      <c r="CA256" s="302"/>
      <c r="CB256" s="302"/>
    </row>
    <row r="257" spans="1:96" s="98" customFormat="1" ht="14.4" hidden="1" customHeight="1" x14ac:dyDescent="0.3">
      <c r="A257" s="97"/>
      <c r="B257" s="119"/>
      <c r="C257" s="73"/>
      <c r="D257" s="73"/>
      <c r="E257" s="73"/>
      <c r="F257" s="73"/>
      <c r="G257" s="73"/>
      <c r="H257" s="73"/>
      <c r="I257" s="73"/>
      <c r="J257" s="73"/>
      <c r="K257" s="73"/>
      <c r="L257" s="58"/>
      <c r="M257" s="7"/>
      <c r="N257" s="160"/>
      <c r="P257" s="59" t="s">
        <v>142</v>
      </c>
      <c r="Q257" s="60">
        <f>Q256</f>
        <v>0</v>
      </c>
      <c r="R257" s="60">
        <f>IF(R256=0,0,IF(OR(Q257=0,Q257=12),1,Q257+1))</f>
        <v>0</v>
      </c>
      <c r="S257" s="60">
        <f t="shared" ref="S257" si="5666">IF(S256=0,0,IF(OR(R257=0,R257=12),1,R257+1))</f>
        <v>0</v>
      </c>
      <c r="T257" s="60">
        <f t="shared" ref="T257" si="5667">IF(T256=0,0,IF(OR(S257=0,S257=12),1,S257+1))</f>
        <v>0</v>
      </c>
      <c r="U257" s="60">
        <f t="shared" ref="U257" si="5668">IF(U256=0,0,IF(OR(T257=0,T257=12),1,T257+1))</f>
        <v>0</v>
      </c>
      <c r="V257" s="60">
        <f t="shared" ref="V257" si="5669">IF(V256=0,0,IF(OR(U257=0,U257=12),1,U257+1))</f>
        <v>0</v>
      </c>
      <c r="W257" s="60">
        <f t="shared" ref="W257" si="5670">IF(W256=0,0,IF(OR(V257=0,V257=12),1,V257+1))</f>
        <v>0</v>
      </c>
      <c r="X257" s="60">
        <f t="shared" ref="X257" si="5671">IF(X256=0,0,IF(OR(W257=0,W257=12),1,W257+1))</f>
        <v>0</v>
      </c>
      <c r="Y257" s="60">
        <f t="shared" ref="Y257" si="5672">IF(Y256=0,0,IF(OR(X257=0,X257=12),1,X257+1))</f>
        <v>0</v>
      </c>
      <c r="Z257" s="60">
        <f t="shared" ref="Z257" si="5673">IF(Z256=0,0,IF(OR(Y257=0,Y257=12),1,Y257+1))</f>
        <v>0</v>
      </c>
      <c r="AA257" s="60">
        <f t="shared" ref="AA257" si="5674">IF(AA256=0,0,IF(OR(Z257=0,Z257=12),1,Z257+1))</f>
        <v>0</v>
      </c>
      <c r="AB257" s="60">
        <f t="shared" ref="AB257" si="5675">IF(AB256=0,0,IF(OR(AA257=0,AA257=12),1,AA257+1))</f>
        <v>0</v>
      </c>
      <c r="AC257" s="60">
        <f t="shared" ref="AC257" si="5676">IF(AC256=0,0,IF(OR(AB257=0,AB257=12),1,AB257+1))</f>
        <v>0</v>
      </c>
      <c r="AD257" s="60">
        <f t="shared" ref="AD257" si="5677">IF(AD256=0,0,IF(OR(AC257=0,AC257=12),1,AC257+1))</f>
        <v>0</v>
      </c>
      <c r="AE257" s="60">
        <f t="shared" ref="AE257" si="5678">IF(AE256=0,0,IF(OR(AD257=0,AD257=12),1,AD257+1))</f>
        <v>0</v>
      </c>
      <c r="AF257" s="60">
        <f t="shared" ref="AF257" si="5679">IF(AF256=0,0,IF(OR(AE257=0,AE257=12),1,AE257+1))</f>
        <v>0</v>
      </c>
      <c r="AG257" s="60">
        <f t="shared" ref="AG257" si="5680">IF(AG256=0,0,IF(OR(AF257=0,AF257=12),1,AF257+1))</f>
        <v>0</v>
      </c>
      <c r="AH257" s="60">
        <f t="shared" ref="AH257" si="5681">IF(AH256=0,0,IF(OR(AG257=0,AG257=12),1,AG257+1))</f>
        <v>0</v>
      </c>
      <c r="AI257" s="60">
        <f t="shared" ref="AI257" si="5682">IF(AI256=0,0,IF(OR(AH257=0,AH257=12),1,AH257+1))</f>
        <v>0</v>
      </c>
      <c r="AJ257" s="60">
        <f t="shared" ref="AJ257" si="5683">IF(AJ256=0,0,IF(OR(AI257=0,AI257=12),1,AI257+1))</f>
        <v>0</v>
      </c>
      <c r="AK257" s="60">
        <f t="shared" ref="AK257" si="5684">IF(AK256=0,0,IF(OR(AJ257=0,AJ257=12),1,AJ257+1))</f>
        <v>0</v>
      </c>
      <c r="AL257" s="60">
        <f t="shared" ref="AL257" si="5685">IF(AL256=0,0,IF(OR(AK257=0,AK257=12),1,AK257+1))</f>
        <v>0</v>
      </c>
      <c r="AM257" s="60">
        <f t="shared" ref="AM257" si="5686">IF(AM256=0,0,IF(OR(AL257=0,AL257=12),1,AL257+1))</f>
        <v>0</v>
      </c>
      <c r="AN257" s="60">
        <f t="shared" ref="AN257" si="5687">IF(AN256=0,0,IF(OR(AM257=0,AM257=12),1,AM257+1))</f>
        <v>0</v>
      </c>
      <c r="AO257" s="60">
        <f t="shared" ref="AO257" si="5688">IF(AO256=0,0,IF(OR(AN257=0,AN257=12),1,AN257+1))</f>
        <v>0</v>
      </c>
      <c r="AP257" s="60">
        <f t="shared" ref="AP257" si="5689">IF(AP256=0,0,IF(OR(AO257=0,AO257=12),1,AO257+1))</f>
        <v>0</v>
      </c>
      <c r="AQ257" s="60">
        <f t="shared" ref="AQ257" si="5690">IF(AQ256=0,0,IF(OR(AP257=0,AP257=12),1,AP257+1))</f>
        <v>0</v>
      </c>
      <c r="AR257" s="60">
        <f t="shared" ref="AR257" si="5691">IF(AR256=0,0,IF(OR(AQ257=0,AQ257=12),1,AQ257+1))</f>
        <v>0</v>
      </c>
      <c r="AS257" s="60">
        <f t="shared" ref="AS257" si="5692">IF(AS256=0,0,IF(OR(AR257=0,AR257=12),1,AR257+1))</f>
        <v>0</v>
      </c>
      <c r="AT257" s="60">
        <f t="shared" ref="AT257" si="5693">IF(AT256=0,0,IF(OR(AS257=0,AS257=12),1,AS257+1))</f>
        <v>0</v>
      </c>
      <c r="AU257" s="60">
        <f t="shared" ref="AU257" si="5694">IF(AU256=0,0,IF(OR(AT257=0,AT257=12),1,AT257+1))</f>
        <v>0</v>
      </c>
      <c r="AV257" s="60">
        <f t="shared" ref="AV257" si="5695">IF(AV256=0,0,IF(OR(AU257=0,AU257=12),1,AU257+1))</f>
        <v>0</v>
      </c>
      <c r="AW257" s="60">
        <f t="shared" ref="AW257" si="5696">IF(AW256=0,0,IF(OR(AV257=0,AV257=12),1,AV257+1))</f>
        <v>0</v>
      </c>
      <c r="AX257" s="60">
        <f t="shared" ref="AX257" si="5697">IF(AX256=0,0,IF(OR(AW257=0,AW257=12),1,AW257+1))</f>
        <v>0</v>
      </c>
      <c r="AY257" s="60">
        <f t="shared" ref="AY257" si="5698">IF(AY256=0,0,IF(OR(AX257=0,AX257=12),1,AX257+1))</f>
        <v>0</v>
      </c>
      <c r="AZ257" s="60">
        <f t="shared" ref="AZ257" si="5699">IF(AZ256=0,0,IF(OR(AY257=0,AY257=12),1,AY257+1))</f>
        <v>0</v>
      </c>
      <c r="BA257" s="60">
        <f t="shared" ref="BA257" si="5700">IF(BA256=0,0,IF(OR(AZ257=0,AZ257=12),1,AZ257+1))</f>
        <v>0</v>
      </c>
      <c r="BB257" s="60">
        <f t="shared" ref="BB257" si="5701">IF(BB256=0,0,IF(OR(BA257=0,BA257=12),1,BA257+1))</f>
        <v>0</v>
      </c>
      <c r="BC257" s="60">
        <f t="shared" ref="BC257" si="5702">IF(BC256=0,0,IF(OR(BB257=0,BB257=12),1,BB257+1))</f>
        <v>0</v>
      </c>
      <c r="BD257" s="60">
        <f t="shared" ref="BD257" si="5703">IF(BD256=0,0,IF(OR(BC257=0,BC257=12),1,BC257+1))</f>
        <v>0</v>
      </c>
      <c r="BE257" s="60">
        <f t="shared" ref="BE257" si="5704">IF(BE256=0,0,IF(OR(BD257=0,BD257=12),1,BD257+1))</f>
        <v>0</v>
      </c>
      <c r="BF257" s="60">
        <f t="shared" ref="BF257" si="5705">IF(BF256=0,0,IF(OR(BE257=0,BE257=12),1,BE257+1))</f>
        <v>0</v>
      </c>
      <c r="BG257" s="60">
        <f t="shared" ref="BG257" si="5706">IF(BG256=0,0,IF(OR(BF257=0,BF257=12),1,BF257+1))</f>
        <v>0</v>
      </c>
      <c r="BH257" s="60">
        <f t="shared" ref="BH257" si="5707">IF(BH256=0,0,IF(OR(BG257=0,BG257=12),1,BG257+1))</f>
        <v>0</v>
      </c>
      <c r="BI257" s="60">
        <f t="shared" ref="BI257" si="5708">IF(BI256=0,0,IF(OR(BH257=0,BH257=12),1,BH257+1))</f>
        <v>0</v>
      </c>
      <c r="BJ257" s="60">
        <f t="shared" ref="BJ257" si="5709">IF(BJ256=0,0,IF(OR(BI257=0,BI257=12),1,BI257+1))</f>
        <v>0</v>
      </c>
      <c r="BK257" s="60">
        <f t="shared" ref="BK257" si="5710">IF(BK256=0,0,IF(OR(BJ257=0,BJ257=12),1,BJ257+1))</f>
        <v>0</v>
      </c>
      <c r="BL257" s="60">
        <f t="shared" ref="BL257" si="5711">IF(BL256=0,0,IF(OR(BK257=0,BK257=12),1,BK257+1))</f>
        <v>0</v>
      </c>
      <c r="BM257" s="60">
        <f t="shared" ref="BM257" si="5712">IF(BM256=0,0,IF(OR(BL257=0,BL257=12),1,BL257+1))</f>
        <v>0</v>
      </c>
      <c r="BN257" s="60">
        <f t="shared" ref="BN257" si="5713">IF(BN256=0,0,IF(OR(BM257=0,BM257=12),1,BM257+1))</f>
        <v>0</v>
      </c>
      <c r="BO257" s="60">
        <f t="shared" ref="BO257" si="5714">IF(BO256=0,0,IF(OR(BN257=0,BN257=12),1,BN257+1))</f>
        <v>0</v>
      </c>
      <c r="BP257" s="60">
        <f t="shared" ref="BP257" si="5715">IF(BP256=0,0,IF(OR(BO257=0,BO257=12),1,BO257+1))</f>
        <v>0</v>
      </c>
      <c r="BQ257" s="60">
        <f t="shared" ref="BQ257" si="5716">IF(BQ256=0,0,IF(OR(BP257=0,BP257=12),1,BP257+1))</f>
        <v>0</v>
      </c>
      <c r="BR257" s="60">
        <f t="shared" ref="BR257" si="5717">IF(BR256=0,0,IF(OR(BQ257=0,BQ257=12),1,BQ257+1))</f>
        <v>0</v>
      </c>
      <c r="BS257" s="60">
        <f t="shared" ref="BS257" si="5718">IF(BS256=0,0,IF(OR(BR257=0,BR257=12),1,BR257+1))</f>
        <v>0</v>
      </c>
      <c r="BT257" s="60">
        <f t="shared" ref="BT257" si="5719">IF(BT256=0,0,IF(OR(BS257=0,BS257=12),1,BS257+1))</f>
        <v>0</v>
      </c>
      <c r="BU257" s="60">
        <f t="shared" ref="BU257" si="5720">IF(BU256=0,0,IF(OR(BT257=0,BT257=12),1,BT257+1))</f>
        <v>0</v>
      </c>
      <c r="BV257" s="60">
        <f t="shared" ref="BV257" si="5721">IF(BV256=0,0,IF(OR(BU257=0,BU257=12),1,BU257+1))</f>
        <v>0</v>
      </c>
      <c r="BW257" s="60">
        <f t="shared" ref="BW257" si="5722">IF(BW256=0,0,IF(OR(BV257=0,BV257=12),1,BV257+1))</f>
        <v>0</v>
      </c>
      <c r="BX257" s="60">
        <f t="shared" ref="BX257" si="5723">IF(BX256=0,0,IF(OR(BW257=0,BW257=12),1,BW257+1))</f>
        <v>0</v>
      </c>
      <c r="BY257" s="298"/>
      <c r="BZ257" s="300"/>
      <c r="CA257" s="302"/>
      <c r="CB257" s="302"/>
    </row>
    <row r="258" spans="1:96" s="98" customFormat="1" ht="43.2" x14ac:dyDescent="0.3">
      <c r="A258" s="97"/>
      <c r="B258" s="119"/>
      <c r="C258" s="73"/>
      <c r="D258" s="73"/>
      <c r="E258" s="73"/>
      <c r="F258" s="73"/>
      <c r="G258" s="73"/>
      <c r="H258" s="73"/>
      <c r="I258" s="73"/>
      <c r="J258" s="73"/>
      <c r="K258" s="73"/>
      <c r="L258" s="58"/>
      <c r="M258" s="7"/>
      <c r="N258" s="160"/>
      <c r="P258" s="57" t="s">
        <v>221</v>
      </c>
      <c r="Q258" s="62">
        <f>IF(Q257&gt;0,IF(Q261&gt;$K254,$K254,Q261),0)</f>
        <v>0</v>
      </c>
      <c r="R258" s="62">
        <f>IF(R257&gt;0,IF((SUMIFS($Q260:Q260,$Q257:Q257,12)+IF(Q257=12,0,Q258)+R261)&gt;=$K254,$K254-FLOOR(SUMIFS($Q260:Q260,$Q257:Q257,12),1),IF(R257=1,R261,R261+Q258)),0)</f>
        <v>0</v>
      </c>
      <c r="S258" s="62">
        <f>IF(S257&gt;0,IF((SUMIFS($Q260:R260,$Q257:R257,12)+IF(R257=12,0,R258)+S261)&gt;=$K254,$K254-FLOOR(SUMIFS($Q260:R260,$Q257:R257,12),1),IF(S257=1,S261,S261+R258)),0)</f>
        <v>0</v>
      </c>
      <c r="T258" s="62">
        <f>IF(T257&gt;0,IF((SUMIFS($Q260:S260,$Q257:S257,12)+IF(S257=12,0,S258)+T261)&gt;=$K254,$K254-FLOOR(SUMIFS($Q260:S260,$Q257:S257,12),1),IF(T257=1,T261,T261+S258)),0)</f>
        <v>0</v>
      </c>
      <c r="U258" s="62">
        <f>IF(U257&gt;0,IF((SUMIFS($Q260:T260,$Q257:T257,12)+IF(T257=12,0,T258)+U261)&gt;=$K254,$K254-FLOOR(SUMIFS($Q260:T260,$Q257:T257,12),1),IF(U257=1,U261,U261+T258)),0)</f>
        <v>0</v>
      </c>
      <c r="V258" s="62">
        <f>IF(V257&gt;0,IF((SUMIFS($Q260:U260,$Q257:U257,12)+IF(U257=12,0,U258)+V261)&gt;=$K254,$K254-FLOOR(SUMIFS($Q260:U260,$Q257:U257,12),1),IF(V257=1,V261,V261+U258)),0)</f>
        <v>0</v>
      </c>
      <c r="W258" s="62">
        <f>IF(W257&gt;0,IF((SUMIFS($Q260:V260,$Q257:V257,12)+IF(V257=12,0,V258)+W261)&gt;=$K254,$K254-FLOOR(SUMIFS($Q260:V260,$Q257:V257,12),1),IF(W257=1,W261,W261+V258)),0)</f>
        <v>0</v>
      </c>
      <c r="X258" s="62">
        <f>IF(X257&gt;0,IF((SUMIFS($Q260:W260,$Q257:W257,12)+IF(W257=12,0,W258)+X261)&gt;=$K254,$K254-FLOOR(SUMIFS($Q260:W260,$Q257:W257,12),1),IF(X257=1,X261,X261+W258)),0)</f>
        <v>0</v>
      </c>
      <c r="Y258" s="62">
        <f>IF(Y257&gt;0,IF((SUMIFS($Q260:X260,$Q257:X257,12)+IF(X257=12,0,X258)+Y261)&gt;=$K254,$K254-FLOOR(SUMIFS($Q260:X260,$Q257:X257,12),1),IF(Y257=1,Y261,Y261+X258)),0)</f>
        <v>0</v>
      </c>
      <c r="Z258" s="62">
        <f>IF(Z257&gt;0,IF((SUMIFS($Q260:Y260,$Q257:Y257,12)+IF(Y257=12,0,Y258)+Z261)&gt;=$K254,$K254-FLOOR(SUMIFS($Q260:Y260,$Q257:Y257,12),1),IF(Z257=1,Z261,Z261+Y258)),0)</f>
        <v>0</v>
      </c>
      <c r="AA258" s="62">
        <f>IF(AA257&gt;0,IF((SUMIFS($Q260:Z260,$Q257:Z257,12)+IF(Z257=12,0,Z258)+AA261)&gt;=$K254,$K254-FLOOR(SUMIFS($Q260:Z260,$Q257:Z257,12),1),IF(AA257=1,AA261,AA261+Z258)),0)</f>
        <v>0</v>
      </c>
      <c r="AB258" s="62">
        <f>IF(AB257&gt;0,IF((SUMIFS($Q260:AA260,$Q257:AA257,12)+IF(AA257=12,0,AA258)+AB261)&gt;=$K254,$K254-FLOOR(SUMIFS($Q260:AA260,$Q257:AA257,12),1),IF(AB257=1,AB261,AB261+AA258)),0)</f>
        <v>0</v>
      </c>
      <c r="AC258" s="62">
        <f>IF(AC257&gt;0,IF((SUMIFS($Q260:AB260,$Q257:AB257,12)+IF(AB257=12,0,AB258)+AC261)&gt;=$K254,$K254-FLOOR(SUMIFS($Q260:AB260,$Q257:AB257,12),1),IF(AC257=1,AC261,AC261+AB258)),0)</f>
        <v>0</v>
      </c>
      <c r="AD258" s="62">
        <f>IF(AD257&gt;0,IF((SUMIFS($Q260:AC260,$Q257:AC257,12)+IF(AC257=12,0,AC258)+AD261)&gt;=$K254,$K254-FLOOR(SUMIFS($Q260:AC260,$Q257:AC257,12),1),IF(AD257=1,AD261,AD261+AC258)),0)</f>
        <v>0</v>
      </c>
      <c r="AE258" s="62">
        <f>IF(AE257&gt;0,IF((SUMIFS($Q260:AD260,$Q257:AD257,12)+IF(AD257=12,0,AD258)+AE261)&gt;=$K254,$K254-FLOOR(SUMIFS($Q260:AD260,$Q257:AD257,12),1),IF(AE257=1,AE261,AE261+AD258)),0)</f>
        <v>0</v>
      </c>
      <c r="AF258" s="62">
        <f>IF(AF257&gt;0,IF((SUMIFS($Q260:AE260,$Q257:AE257,12)+IF(AE257=12,0,AE258)+AF261)&gt;=$K254,$K254-FLOOR(SUMIFS($Q260:AE260,$Q257:AE257,12),1),IF(AF257=1,AF261,AF261+AE258)),0)</f>
        <v>0</v>
      </c>
      <c r="AG258" s="62">
        <f>IF(AG257&gt;0,IF((SUMIFS($Q260:AF260,$Q257:AF257,12)+IF(AF257=12,0,AF258)+AG261)&gt;=$K254,$K254-FLOOR(SUMIFS($Q260:AF260,$Q257:AF257,12),1),IF(AG257=1,AG261,AG261+AF258)),0)</f>
        <v>0</v>
      </c>
      <c r="AH258" s="62">
        <f>IF(AH257&gt;0,IF((SUMIFS($Q260:AG260,$Q257:AG257,12)+IF(AG257=12,0,AG258)+AH261)&gt;=$K254,$K254-FLOOR(SUMIFS($Q260:AG260,$Q257:AG257,12),1),IF(AH257=1,AH261,AH261+AG258)),0)</f>
        <v>0</v>
      </c>
      <c r="AI258" s="62">
        <f>IF(AI257&gt;0,IF((SUMIFS($Q260:AH260,$Q257:AH257,12)+IF(AH257=12,0,AH258)+AI261)&gt;=$K254,$K254-FLOOR(SUMIFS($Q260:AH260,$Q257:AH257,12),1),IF(AI257=1,AI261,AI261+AH258)),0)</f>
        <v>0</v>
      </c>
      <c r="AJ258" s="62">
        <f>IF(AJ257&gt;0,IF((SUMIFS($Q260:AI260,$Q257:AI257,12)+IF(AI257=12,0,AI258)+AJ261)&gt;=$K254,$K254-FLOOR(SUMIFS($Q260:AI260,$Q257:AI257,12),1),IF(AJ257=1,AJ261,AJ261+AI258)),0)</f>
        <v>0</v>
      </c>
      <c r="AK258" s="62">
        <f>IF(AK257&gt;0,IF((SUMIFS($Q260:AJ260,$Q257:AJ257,12)+IF(AJ257=12,0,AJ258)+AK261)&gt;=$K254,$K254-FLOOR(SUMIFS($Q260:AJ260,$Q257:AJ257,12),1),IF(AK257=1,AK261,AK261+AJ258)),0)</f>
        <v>0</v>
      </c>
      <c r="AL258" s="62">
        <f>IF(AL257&gt;0,IF((SUMIFS($Q260:AK260,$Q257:AK257,12)+IF(AK257=12,0,AK258)+AL261)&gt;=$K254,$K254-FLOOR(SUMIFS($Q260:AK260,$Q257:AK257,12),1),IF(AL257=1,AL261,AL261+AK258)),0)</f>
        <v>0</v>
      </c>
      <c r="AM258" s="62">
        <f>IF(AM257&gt;0,IF((SUMIFS($Q260:AL260,$Q257:AL257,12)+IF(AL257=12,0,AL258)+AM261)&gt;=$K254,$K254-FLOOR(SUMIFS($Q260:AL260,$Q257:AL257,12),1),IF(AM257=1,AM261,AM261+AL258)),0)</f>
        <v>0</v>
      </c>
      <c r="AN258" s="62">
        <f>IF(AN257&gt;0,IF((SUMIFS($Q260:AM260,$Q257:AM257,12)+IF(AM257=12,0,AM258)+AN261)&gt;=$K254,$K254-FLOOR(SUMIFS($Q260:AM260,$Q257:AM257,12),1),IF(AN257=1,AN261,AN261+AM258)),0)</f>
        <v>0</v>
      </c>
      <c r="AO258" s="62">
        <f>IF(AO257&gt;0,IF((SUMIFS($Q260:AN260,$Q257:AN257,12)+IF(AN257=12,0,AN258)+AO261)&gt;=$K254,$K254-FLOOR(SUMIFS($Q260:AN260,$Q257:AN257,12),1),IF(AO257=1,AO261,AO261+AN258)),0)</f>
        <v>0</v>
      </c>
      <c r="AP258" s="62">
        <f>IF(AP257&gt;0,IF((SUMIFS($Q260:AO260,$Q257:AO257,12)+IF(AO257=12,0,AO258)+AP261)&gt;=$K254,$K254-FLOOR(SUMIFS($Q260:AO260,$Q257:AO257,12),1),IF(AP257=1,AP261,AP261+AO258)),0)</f>
        <v>0</v>
      </c>
      <c r="AQ258" s="62">
        <f>IF(AQ257&gt;0,IF((SUMIFS($Q260:AP260,$Q257:AP257,12)+IF(AP257=12,0,AP258)+AQ261)&gt;=$K254,$K254-FLOOR(SUMIFS($Q260:AP260,$Q257:AP257,12),1),IF(AQ257=1,AQ261,AQ261+AP258)),0)</f>
        <v>0</v>
      </c>
      <c r="AR258" s="62">
        <f>IF(AR257&gt;0,IF((SUMIFS($Q260:AQ260,$Q257:AQ257,12)+IF(AQ257=12,0,AQ258)+AR261)&gt;=$K254,$K254-FLOOR(SUMIFS($Q260:AQ260,$Q257:AQ257,12),1),IF(AR257=1,AR261,AR261+AQ258)),0)</f>
        <v>0</v>
      </c>
      <c r="AS258" s="62">
        <f>IF(AS257&gt;0,IF((SUMIFS($Q260:AR260,$Q257:AR257,12)+IF(AR257=12,0,AR258)+AS261)&gt;=$K254,$K254-FLOOR(SUMIFS($Q260:AR260,$Q257:AR257,12),1),IF(AS257=1,AS261,AS261+AR258)),0)</f>
        <v>0</v>
      </c>
      <c r="AT258" s="62">
        <f>IF(AT257&gt;0,IF((SUMIFS($Q260:AS260,$Q257:AS257,12)+IF(AS257=12,0,AS258)+AT261)&gt;=$K254,$K254-FLOOR(SUMIFS($Q260:AS260,$Q257:AS257,12),1),IF(AT257=1,AT261,AT261+AS258)),0)</f>
        <v>0</v>
      </c>
      <c r="AU258" s="62">
        <f>IF(AU257&gt;0,IF((SUMIFS($Q260:AT260,$Q257:AT257,12)+IF(AT257=12,0,AT258)+AU261)&gt;=$K254,$K254-FLOOR(SUMIFS($Q260:AT260,$Q257:AT257,12),1),IF(AU257=1,AU261,AU261+AT258)),0)</f>
        <v>0</v>
      </c>
      <c r="AV258" s="62">
        <f>IF(AV257&gt;0,IF((SUMIFS($Q260:AU260,$Q257:AU257,12)+IF(AU257=12,0,AU258)+AV261)&gt;=$K254,$K254-FLOOR(SUMIFS($Q260:AU260,$Q257:AU257,12),1),IF(AV257=1,AV261,AV261+AU258)),0)</f>
        <v>0</v>
      </c>
      <c r="AW258" s="62">
        <f>IF(AW257&gt;0,IF((SUMIFS($Q260:AV260,$Q257:AV257,12)+IF(AV257=12,0,AV258)+AW261)&gt;=$K254,$K254-FLOOR(SUMIFS($Q260:AV260,$Q257:AV257,12),1),IF(AW257=1,AW261,AW261+AV258)),0)</f>
        <v>0</v>
      </c>
      <c r="AX258" s="62">
        <f>IF(AX257&gt;0,IF((SUMIFS($Q260:AW260,$Q257:AW257,12)+IF(AW257=12,0,AW258)+AX261)&gt;=$K254,$K254-FLOOR(SUMIFS($Q260:AW260,$Q257:AW257,12),1),IF(AX257=1,AX261,AX261+AW258)),0)</f>
        <v>0</v>
      </c>
      <c r="AY258" s="62">
        <f>IF(AY257&gt;0,IF((SUMIFS($Q260:AX260,$Q257:AX257,12)+IF(AX257=12,0,AX258)+AY261)&gt;=$K254,$K254-FLOOR(SUMIFS($Q260:AX260,$Q257:AX257,12),1),IF(AY257=1,AY261,AY261+AX258)),0)</f>
        <v>0</v>
      </c>
      <c r="AZ258" s="62">
        <f>IF(AZ257&gt;0,IF((SUMIFS($Q260:AY260,$Q257:AY257,12)+IF(AY257=12,0,AY258)+AZ261)&gt;=$K254,$K254-FLOOR(SUMIFS($Q260:AY260,$Q257:AY257,12),1),IF(AZ257=1,AZ261,AZ261+AY258)),0)</f>
        <v>0</v>
      </c>
      <c r="BA258" s="62">
        <f>IF(BA257&gt;0,IF((SUMIFS($Q260:AZ260,$Q257:AZ257,12)+IF(AZ257=12,0,AZ258)+BA261)&gt;=$K254,$K254-FLOOR(SUMIFS($Q260:AZ260,$Q257:AZ257,12),1),IF(BA257=1,BA261,BA261+AZ258)),0)</f>
        <v>0</v>
      </c>
      <c r="BB258" s="62">
        <f>IF(BB257&gt;0,IF((SUMIFS($Q260:BA260,$Q257:BA257,12)+IF(BA257=12,0,BA258)+BB261)&gt;=$K254,$K254-FLOOR(SUMIFS($Q260:BA260,$Q257:BA257,12),1),IF(BB257=1,BB261,BB261+BA258)),0)</f>
        <v>0</v>
      </c>
      <c r="BC258" s="62">
        <f>IF(BC257&gt;0,IF((SUMIFS($Q260:BB260,$Q257:BB257,12)+IF(BB257=12,0,BB258)+BC261)&gt;=$K254,$K254-FLOOR(SUMIFS($Q260:BB260,$Q257:BB257,12),1),IF(BC257=1,BC261,BC261+BB258)),0)</f>
        <v>0</v>
      </c>
      <c r="BD258" s="62">
        <f>IF(BD257&gt;0,IF((SUMIFS($Q260:BC260,$Q257:BC257,12)+IF(BC257=12,0,BC258)+BD261)&gt;=$K254,$K254-FLOOR(SUMIFS($Q260:BC260,$Q257:BC257,12),1),IF(BD257=1,BD261,BD261+BC258)),0)</f>
        <v>0</v>
      </c>
      <c r="BE258" s="62">
        <f>IF(BE257&gt;0,IF((SUMIFS($Q260:BD260,$Q257:BD257,12)+IF(BD257=12,0,BD258)+BE261)&gt;=$K254,$K254-FLOOR(SUMIFS($Q260:BD260,$Q257:BD257,12),1),IF(BE257=1,BE261,BE261+BD258)),0)</f>
        <v>0</v>
      </c>
      <c r="BF258" s="62">
        <f>IF(BF257&gt;0,IF((SUMIFS($Q260:BE260,$Q257:BE257,12)+IF(BE257=12,0,BE258)+BF261)&gt;=$K254,$K254-FLOOR(SUMIFS($Q260:BE260,$Q257:BE257,12),1),IF(BF257=1,BF261,BF261+BE258)),0)</f>
        <v>0</v>
      </c>
      <c r="BG258" s="62">
        <f>IF(BG257&gt;0,IF((SUMIFS($Q260:BF260,$Q257:BF257,12)+IF(BF257=12,0,BF258)+BG261)&gt;=$K254,$K254-FLOOR(SUMIFS($Q260:BF260,$Q257:BF257,12),1),IF(BG257=1,BG261,BG261+BF258)),0)</f>
        <v>0</v>
      </c>
      <c r="BH258" s="62">
        <f>IF(BH257&gt;0,IF((SUMIFS($Q260:BG260,$Q257:BG257,12)+IF(BG257=12,0,BG258)+BH261)&gt;=$K254,$K254-FLOOR(SUMIFS($Q260:BG260,$Q257:BG257,12),1),IF(BH257=1,BH261,BH261+BG258)),0)</f>
        <v>0</v>
      </c>
      <c r="BI258" s="62">
        <f>IF(BI257&gt;0,IF((SUMIFS($Q260:BH260,$Q257:BH257,12)+IF(BH257=12,0,BH258)+BI261)&gt;=$K254,$K254-FLOOR(SUMIFS($Q260:BH260,$Q257:BH257,12),1),IF(BI257=1,BI261,BI261+BH258)),0)</f>
        <v>0</v>
      </c>
      <c r="BJ258" s="62">
        <f>IF(BJ257&gt;0,IF((SUMIFS($Q260:BI260,$Q257:BI257,12)+IF(BI257=12,0,BI258)+BJ261)&gt;=$K254,$K254-FLOOR(SUMIFS($Q260:BI260,$Q257:BI257,12),1),IF(BJ257=1,BJ261,BJ261+BI258)),0)</f>
        <v>0</v>
      </c>
      <c r="BK258" s="62">
        <f>IF(BK257&gt;0,IF((SUMIFS($Q260:BJ260,$Q257:BJ257,12)+IF(BJ257=12,0,BJ258)+BK261)&gt;=$K254,$K254-FLOOR(SUMIFS($Q260:BJ260,$Q257:BJ257,12),1),IF(BK257=1,BK261,BK261+BJ258)),0)</f>
        <v>0</v>
      </c>
      <c r="BL258" s="62">
        <f>IF(BL257&gt;0,IF((SUMIFS($Q260:BK260,$Q257:BK257,12)+IF(BK257=12,0,BK258)+BL261)&gt;=$K254,$K254-FLOOR(SUMIFS($Q260:BK260,$Q257:BK257,12),1),IF(BL257=1,BL261,BL261+BK258)),0)</f>
        <v>0</v>
      </c>
      <c r="BM258" s="62">
        <f>IF(BM257&gt;0,IF((SUMIFS($Q260:BL260,$Q257:BL257,12)+IF(BL257=12,0,BL258)+BM261)&gt;=$K254,$K254-FLOOR(SUMIFS($Q260:BL260,$Q257:BL257,12),1),IF(BM257=1,BM261,BM261+BL258)),0)</f>
        <v>0</v>
      </c>
      <c r="BN258" s="62">
        <f>IF(BN257&gt;0,IF((SUMIFS($Q260:BM260,$Q257:BM257,12)+IF(BM257=12,0,BM258)+BN261)&gt;=$K254,$K254-FLOOR(SUMIFS($Q260:BM260,$Q257:BM257,12),1),IF(BN257=1,BN261,BN261+BM258)),0)</f>
        <v>0</v>
      </c>
      <c r="BO258" s="62">
        <f>IF(BO257&gt;0,IF((SUMIFS($Q260:BN260,$Q257:BN257,12)+IF(BN257=12,0,BN258)+BO261)&gt;=$K254,$K254-FLOOR(SUMIFS($Q260:BN260,$Q257:BN257,12),1),IF(BO257=1,BO261,BO261+BN258)),0)</f>
        <v>0</v>
      </c>
      <c r="BP258" s="62">
        <f>IF(BP257&gt;0,IF((SUMIFS($Q260:BO260,$Q257:BO257,12)+IF(BO257=12,0,BO258)+BP261)&gt;=$K254,$K254-FLOOR(SUMIFS($Q260:BO260,$Q257:BO257,12),1),IF(BP257=1,BP261,BP261+BO258)),0)</f>
        <v>0</v>
      </c>
      <c r="BQ258" s="62">
        <f>IF(BQ257&gt;0,IF((SUMIFS($Q260:BP260,$Q257:BP257,12)+IF(BP257=12,0,BP258)+BQ261)&gt;=$K254,$K254-FLOOR(SUMIFS($Q260:BP260,$Q257:BP257,12),1),IF(BQ257=1,BQ261,BQ261+BP258)),0)</f>
        <v>0</v>
      </c>
      <c r="BR258" s="62">
        <f>IF(BR257&gt;0,IF((SUMIFS($Q260:BQ260,$Q257:BQ257,12)+IF(BQ257=12,0,BQ258)+BR261)&gt;=$K254,$K254-FLOOR(SUMIFS($Q260:BQ260,$Q257:BQ257,12),1),IF(BR257=1,BR261,BR261+BQ258)),0)</f>
        <v>0</v>
      </c>
      <c r="BS258" s="62">
        <f>IF(BS257&gt;0,IF((SUMIFS($Q260:BR260,$Q257:BR257,12)+IF(BR257=12,0,BR258)+BS261)&gt;=$K254,$K254-FLOOR(SUMIFS($Q260:BR260,$Q257:BR257,12),1),IF(BS257=1,BS261,BS261+BR258)),0)</f>
        <v>0</v>
      </c>
      <c r="BT258" s="62">
        <f>IF(BT257&gt;0,IF((SUMIFS($Q260:BS260,$Q257:BS257,12)+IF(BS257=12,0,BS258)+BT261)&gt;=$K254,$K254-FLOOR(SUMIFS($Q260:BS260,$Q257:BS257,12),1),IF(BT257=1,BT261,BT261+BS258)),0)</f>
        <v>0</v>
      </c>
      <c r="BU258" s="62">
        <f>IF(BU257&gt;0,IF((SUMIFS($Q260:BT260,$Q257:BT257,12)+IF(BT257=12,0,BT258)+BU261)&gt;=$K254,$K254-FLOOR(SUMIFS($Q260:BT260,$Q257:BT257,12),1),IF(BU257=1,BU261,BU261+BT258)),0)</f>
        <v>0</v>
      </c>
      <c r="BV258" s="62">
        <f>IF(BV257&gt;0,IF((SUMIFS($Q260:BU260,$Q257:BU257,12)+IF(BU257=12,0,BU258)+BV261)&gt;=$K254,$K254-FLOOR(SUMIFS($Q260:BU260,$Q257:BU257,12),1),IF(BV257=1,BV261,BV261+BU258)),0)</f>
        <v>0</v>
      </c>
      <c r="BW258" s="62">
        <f>IF(BW257&gt;0,IF((SUMIFS($Q260:BV260,$Q257:BV257,12)+IF(BV257=12,0,BV258)+BW261)&gt;=$K254,$K254-FLOOR(SUMIFS($Q260:BV260,$Q257:BV257,12),1),IF(BW257=1,BW261,BW261+BV258)),0)</f>
        <v>0</v>
      </c>
      <c r="BX258" s="62">
        <f>IF(BX257&gt;0,IF((SUMIFS($Q260:BW260,$Q257:BW257,12)+IF(BW257=12,0,BW258)+BX261)&gt;=$K254,$K254-FLOOR(SUMIFS($Q260:BW260,$Q257:BW257,12),1),IF(BX257=1,BX261,BX261+BW258)),0)</f>
        <v>0</v>
      </c>
      <c r="BY258" s="298"/>
      <c r="BZ258" s="300"/>
      <c r="CA258" s="302"/>
      <c r="CB258" s="302"/>
    </row>
    <row r="259" spans="1:96" s="98" customFormat="1" ht="41.4" hidden="1" customHeight="1" x14ac:dyDescent="0.3">
      <c r="A259" s="97"/>
      <c r="B259" s="119"/>
      <c r="C259" s="73"/>
      <c r="D259" s="73"/>
      <c r="E259" s="73"/>
      <c r="F259" s="73"/>
      <c r="G259" s="73"/>
      <c r="H259" s="73"/>
      <c r="I259" s="73"/>
      <c r="J259" s="73"/>
      <c r="K259" s="73"/>
      <c r="L259" s="58"/>
      <c r="M259" s="7"/>
      <c r="N259" s="160"/>
      <c r="P259" s="59" t="s">
        <v>172</v>
      </c>
      <c r="Q259" s="61">
        <f>IF(Q254&gt;0,Q255,0)</f>
        <v>0</v>
      </c>
      <c r="R259" s="61">
        <f t="shared" ref="R259" si="5724">IF(R254&gt;0,IF(R257=1,R255,R255+Q259),Q259)</f>
        <v>0</v>
      </c>
      <c r="S259" s="61">
        <f t="shared" ref="S259" si="5725">IF(S254&gt;0,IF(S257=1,S255,S255+R259),R259)</f>
        <v>0</v>
      </c>
      <c r="T259" s="61">
        <f t="shared" ref="T259" si="5726">IF(T254&gt;0,IF(T257=1,T255,T255+S259),S259)</f>
        <v>0</v>
      </c>
      <c r="U259" s="61">
        <f t="shared" ref="U259" si="5727">IF(U254&gt;0,IF(U257=1,U255,U255+T259),T259)</f>
        <v>0</v>
      </c>
      <c r="V259" s="61">
        <f t="shared" ref="V259" si="5728">IF(V254&gt;0,IF(V257=1,V255,V255+U259),U259)</f>
        <v>0</v>
      </c>
      <c r="W259" s="61">
        <f t="shared" ref="W259" si="5729">IF(W254&gt;0,IF(W257=1,W255,W255+V259),V259)</f>
        <v>0</v>
      </c>
      <c r="X259" s="61">
        <f t="shared" ref="X259" si="5730">IF(X254&gt;0,IF(X257=1,X255,X255+W259),W259)</f>
        <v>0</v>
      </c>
      <c r="Y259" s="61">
        <f t="shared" ref="Y259" si="5731">IF(Y254&gt;0,IF(Y257=1,Y255,Y255+X259),X259)</f>
        <v>0</v>
      </c>
      <c r="Z259" s="61">
        <f t="shared" ref="Z259" si="5732">IF(Z254&gt;0,IF(Z257=1,Z255,Z255+Y259),Y259)</f>
        <v>0</v>
      </c>
      <c r="AA259" s="61">
        <f t="shared" ref="AA259" si="5733">IF(AA254&gt;0,IF(AA257=1,AA255,AA255+Z259),Z259)</f>
        <v>0</v>
      </c>
      <c r="AB259" s="61">
        <f t="shared" ref="AB259" si="5734">IF(AB254&gt;0,IF(AB257=1,AB255,AB255+AA259),AA259)</f>
        <v>0</v>
      </c>
      <c r="AC259" s="61">
        <f t="shared" ref="AC259" si="5735">IF(AC254&gt;0,IF(AC257=1,AC255,AC255+AB259),AB259)</f>
        <v>0</v>
      </c>
      <c r="AD259" s="61">
        <f t="shared" ref="AD259" si="5736">IF(AD254&gt;0,IF(AD257=1,AD255,AD255+AC259),AC259)</f>
        <v>0</v>
      </c>
      <c r="AE259" s="61">
        <f t="shared" ref="AE259" si="5737">IF(AE254&gt;0,IF(AE257=1,AE255,AE255+AD259),AD259)</f>
        <v>0</v>
      </c>
      <c r="AF259" s="61">
        <f t="shared" ref="AF259" si="5738">IF(AF254&gt;0,IF(AF257=1,AF255,AF255+AE259),AE259)</f>
        <v>0</v>
      </c>
      <c r="AG259" s="61">
        <f t="shared" ref="AG259" si="5739">IF(AG254&gt;0,IF(AG257=1,AG255,AG255+AF259),AF259)</f>
        <v>0</v>
      </c>
      <c r="AH259" s="61">
        <f t="shared" ref="AH259" si="5740">IF(AH254&gt;0,IF(AH257=1,AH255,AH255+AG259),AG259)</f>
        <v>0</v>
      </c>
      <c r="AI259" s="61">
        <f t="shared" ref="AI259" si="5741">IF(AI254&gt;0,IF(AI257=1,AI255,AI255+AH259),AH259)</f>
        <v>0</v>
      </c>
      <c r="AJ259" s="61">
        <f t="shared" ref="AJ259" si="5742">IF(AJ254&gt;0,IF(AJ257=1,AJ255,AJ255+AI259),AI259)</f>
        <v>0</v>
      </c>
      <c r="AK259" s="61">
        <f t="shared" ref="AK259" si="5743">IF(AK254&gt;0,IF(AK257=1,AK255,AK255+AJ259),AJ259)</f>
        <v>0</v>
      </c>
      <c r="AL259" s="61">
        <f t="shared" ref="AL259" si="5744">IF(AL254&gt;0,IF(AL257=1,AL255,AL255+AK259),AK259)</f>
        <v>0</v>
      </c>
      <c r="AM259" s="61">
        <f t="shared" ref="AM259" si="5745">IF(AM254&gt;0,IF(AM257=1,AM255,AM255+AL259),AL259)</f>
        <v>0</v>
      </c>
      <c r="AN259" s="61">
        <f t="shared" ref="AN259" si="5746">IF(AN254&gt;0,IF(AN257=1,AN255,AN255+AM259),AM259)</f>
        <v>0</v>
      </c>
      <c r="AO259" s="61">
        <f t="shared" ref="AO259" si="5747">IF(AO254&gt;0,IF(AO257=1,AO255,AO255+AN259),AN259)</f>
        <v>0</v>
      </c>
      <c r="AP259" s="61">
        <f t="shared" ref="AP259" si="5748">IF(AP254&gt;0,IF(AP257=1,AP255,AP255+AO259),AO259)</f>
        <v>0</v>
      </c>
      <c r="AQ259" s="61">
        <f t="shared" ref="AQ259" si="5749">IF(AQ254&gt;0,IF(AQ257=1,AQ255,AQ255+AP259),AP259)</f>
        <v>0</v>
      </c>
      <c r="AR259" s="61">
        <f t="shared" ref="AR259" si="5750">IF(AR254&gt;0,IF(AR257=1,AR255,AR255+AQ259),AQ259)</f>
        <v>0</v>
      </c>
      <c r="AS259" s="61">
        <f t="shared" ref="AS259" si="5751">IF(AS254&gt;0,IF(AS257=1,AS255,AS255+AR259),AR259)</f>
        <v>0</v>
      </c>
      <c r="AT259" s="61">
        <f t="shared" ref="AT259" si="5752">IF(AT254&gt;0,IF(AT257=1,AT255,AT255+AS259),AS259)</f>
        <v>0</v>
      </c>
      <c r="AU259" s="61">
        <f t="shared" ref="AU259" si="5753">IF(AU254&gt;0,IF(AU257=1,AU255,AU255+AT259),AT259)</f>
        <v>0</v>
      </c>
      <c r="AV259" s="61">
        <f t="shared" ref="AV259" si="5754">IF(AV254&gt;0,IF(AV257=1,AV255,AV255+AU259),AU259)</f>
        <v>0</v>
      </c>
      <c r="AW259" s="61">
        <f t="shared" ref="AW259" si="5755">IF(AW254&gt;0,IF(AW257=1,AW255,AW255+AV259),AV259)</f>
        <v>0</v>
      </c>
      <c r="AX259" s="61">
        <f t="shared" ref="AX259" si="5756">IF(AX254&gt;0,IF(AX257=1,AX255,AX255+AW259),AW259)</f>
        <v>0</v>
      </c>
      <c r="AY259" s="61">
        <f t="shared" ref="AY259" si="5757">IF(AY254&gt;0,IF(AY257=1,AY255,AY255+AX259),AX259)</f>
        <v>0</v>
      </c>
      <c r="AZ259" s="61">
        <f t="shared" ref="AZ259" si="5758">IF(AZ254&gt;0,IF(AZ257=1,AZ255,AZ255+AY259),AY259)</f>
        <v>0</v>
      </c>
      <c r="BA259" s="61">
        <f t="shared" ref="BA259" si="5759">IF(BA254&gt;0,IF(BA257=1,BA255,BA255+AZ259),AZ259)</f>
        <v>0</v>
      </c>
      <c r="BB259" s="61">
        <f t="shared" ref="BB259" si="5760">IF(BB254&gt;0,IF(BB257=1,BB255,BB255+BA259),BA259)</f>
        <v>0</v>
      </c>
      <c r="BC259" s="61">
        <f t="shared" ref="BC259" si="5761">IF(BC254&gt;0,IF(BC257=1,BC255,BC255+BB259),BB259)</f>
        <v>0</v>
      </c>
      <c r="BD259" s="61">
        <f t="shared" ref="BD259" si="5762">IF(BD254&gt;0,IF(BD257=1,BD255,BD255+BC259),BC259)</f>
        <v>0</v>
      </c>
      <c r="BE259" s="61">
        <f t="shared" ref="BE259" si="5763">IF(BE254&gt;0,IF(BE257=1,BE255,BE255+BD259),BD259)</f>
        <v>0</v>
      </c>
      <c r="BF259" s="61">
        <f t="shared" ref="BF259" si="5764">IF(BF254&gt;0,IF(BF257=1,BF255,BF255+BE259),BE259)</f>
        <v>0</v>
      </c>
      <c r="BG259" s="61">
        <f t="shared" ref="BG259" si="5765">IF(BG254&gt;0,IF(BG257=1,BG255,BG255+BF259),BF259)</f>
        <v>0</v>
      </c>
      <c r="BH259" s="61">
        <f t="shared" ref="BH259" si="5766">IF(BH254&gt;0,IF(BH257=1,BH255,BH255+BG259),BG259)</f>
        <v>0</v>
      </c>
      <c r="BI259" s="61">
        <f t="shared" ref="BI259" si="5767">IF(BI254&gt;0,IF(BI257=1,BI255,BI255+BH259),BH259)</f>
        <v>0</v>
      </c>
      <c r="BJ259" s="61">
        <f t="shared" ref="BJ259" si="5768">IF(BJ254&gt;0,IF(BJ257=1,BJ255,BJ255+BI259),BI259)</f>
        <v>0</v>
      </c>
      <c r="BK259" s="61">
        <f t="shared" ref="BK259" si="5769">IF(BK254&gt;0,IF(BK257=1,BK255,BK255+BJ259),BJ259)</f>
        <v>0</v>
      </c>
      <c r="BL259" s="61">
        <f t="shared" ref="BL259" si="5770">IF(BL254&gt;0,IF(BL257=1,BL255,BL255+BK259),BK259)</f>
        <v>0</v>
      </c>
      <c r="BM259" s="61">
        <f t="shared" ref="BM259" si="5771">IF(BM254&gt;0,IF(BM257=1,BM255,BM255+BL259),BL259)</f>
        <v>0</v>
      </c>
      <c r="BN259" s="61">
        <f t="shared" ref="BN259" si="5772">IF(BN254&gt;0,IF(BN257=1,BN255,BN255+BM259),BM259)</f>
        <v>0</v>
      </c>
      <c r="BO259" s="61">
        <f t="shared" ref="BO259" si="5773">IF(BO254&gt;0,IF(BO257=1,BO255,BO255+BN259),BN259)</f>
        <v>0</v>
      </c>
      <c r="BP259" s="61">
        <f t="shared" ref="BP259" si="5774">IF(BP254&gt;0,IF(BP257=1,BP255,BP255+BO259),BO259)</f>
        <v>0</v>
      </c>
      <c r="BQ259" s="61">
        <f t="shared" ref="BQ259" si="5775">IF(BQ254&gt;0,IF(BQ257=1,BQ255,BQ255+BP259),BP259)</f>
        <v>0</v>
      </c>
      <c r="BR259" s="61">
        <f t="shared" ref="BR259" si="5776">IF(BR254&gt;0,IF(BR257=1,BR255,BR255+BQ259),BQ259)</f>
        <v>0</v>
      </c>
      <c r="BS259" s="61">
        <f t="shared" ref="BS259" si="5777">IF(BS254&gt;0,IF(BS257=1,BS255,BS255+BR259),BR259)</f>
        <v>0</v>
      </c>
      <c r="BT259" s="61">
        <f t="shared" ref="BT259" si="5778">IF(BT254&gt;0,IF(BT257=1,BT255,BT255+BS259),BS259)</f>
        <v>0</v>
      </c>
      <c r="BU259" s="61">
        <f t="shared" ref="BU259" si="5779">IF(BU254&gt;0,IF(BU257=1,BU255,BU255+BT259),BT259)</f>
        <v>0</v>
      </c>
      <c r="BV259" s="61">
        <f t="shared" ref="BV259" si="5780">IF(BV254&gt;0,IF(BV257=1,BV255,BV255+BU259),BU259)</f>
        <v>0</v>
      </c>
      <c r="BW259" s="61">
        <f t="shared" ref="BW259" si="5781">IF(BW254&gt;0,IF(BW257=1,BW255,BW255+BV259),BV259)</f>
        <v>0</v>
      </c>
      <c r="BX259" s="61">
        <f t="shared" ref="BX259" si="5782">IF(BX254&gt;0,IF(BX257=1,BX255,BX255+BW259),BW259)</f>
        <v>0</v>
      </c>
      <c r="BY259" s="298"/>
      <c r="BZ259" s="300"/>
      <c r="CA259" s="302"/>
      <c r="CB259" s="302"/>
    </row>
    <row r="260" spans="1:96" s="98" customFormat="1" ht="41.4" hidden="1" customHeight="1" x14ac:dyDescent="0.3">
      <c r="A260" s="97"/>
      <c r="B260" s="119"/>
      <c r="C260" s="73"/>
      <c r="D260" s="73"/>
      <c r="E260" s="73"/>
      <c r="F260" s="73"/>
      <c r="G260" s="73"/>
      <c r="H260" s="73"/>
      <c r="I260" s="73"/>
      <c r="J260" s="73"/>
      <c r="K260" s="73"/>
      <c r="L260" s="58"/>
      <c r="M260" s="7"/>
      <c r="N260" s="160"/>
      <c r="P260" s="59" t="s">
        <v>173</v>
      </c>
      <c r="Q260" s="61">
        <f>Q262</f>
        <v>0</v>
      </c>
      <c r="R260" s="61">
        <f t="shared" ref="R260" si="5783">IF(R257=1,R262,R262+Q260)</f>
        <v>0</v>
      </c>
      <c r="S260" s="61">
        <f t="shared" ref="S260" si="5784">IF(S257=1,S262,S262+R260)</f>
        <v>0</v>
      </c>
      <c r="T260" s="61">
        <f t="shared" ref="T260" si="5785">IF(T257=1,T262,T262+S260)</f>
        <v>0</v>
      </c>
      <c r="U260" s="61">
        <f t="shared" ref="U260" si="5786">IF(U257=1,U262,U262+T260)</f>
        <v>0</v>
      </c>
      <c r="V260" s="61">
        <f t="shared" ref="V260" si="5787">IF(V257=1,V262,V262+U260)</f>
        <v>0</v>
      </c>
      <c r="W260" s="61">
        <f t="shared" ref="W260" si="5788">IF(W257=1,W262,W262+V260)</f>
        <v>0</v>
      </c>
      <c r="X260" s="61">
        <f t="shared" ref="X260" si="5789">IF(X257=1,X262,X262+W260)</f>
        <v>0</v>
      </c>
      <c r="Y260" s="61">
        <f t="shared" ref="Y260" si="5790">IF(Y257=1,Y262,Y262+X260)</f>
        <v>0</v>
      </c>
      <c r="Z260" s="61">
        <f t="shared" ref="Z260" si="5791">IF(Z257=1,Z262,Z262+Y260)</f>
        <v>0</v>
      </c>
      <c r="AA260" s="61">
        <f t="shared" ref="AA260" si="5792">IF(AA257=1,AA262,AA262+Z260)</f>
        <v>0</v>
      </c>
      <c r="AB260" s="61">
        <f t="shared" ref="AB260" si="5793">IF(AB257=1,AB262,AB262+AA260)</f>
        <v>0</v>
      </c>
      <c r="AC260" s="61">
        <f t="shared" ref="AC260" si="5794">IF(AC257=1,AC262,AC262+AB260)</f>
        <v>0</v>
      </c>
      <c r="AD260" s="61">
        <f t="shared" ref="AD260" si="5795">IF(AD257=1,AD262,AD262+AC260)</f>
        <v>0</v>
      </c>
      <c r="AE260" s="61">
        <f t="shared" ref="AE260" si="5796">IF(AE257=1,AE262,AE262+AD260)</f>
        <v>0</v>
      </c>
      <c r="AF260" s="61">
        <f t="shared" ref="AF260" si="5797">IF(AF257=1,AF262,AF262+AE260)</f>
        <v>0</v>
      </c>
      <c r="AG260" s="61">
        <f t="shared" ref="AG260" si="5798">IF(AG257=1,AG262,AG262+AF260)</f>
        <v>0</v>
      </c>
      <c r="AH260" s="61">
        <f t="shared" ref="AH260" si="5799">IF(AH257=1,AH262,AH262+AG260)</f>
        <v>0</v>
      </c>
      <c r="AI260" s="61">
        <f t="shared" ref="AI260" si="5800">IF(AI257=1,AI262,AI262+AH260)</f>
        <v>0</v>
      </c>
      <c r="AJ260" s="61">
        <f t="shared" ref="AJ260" si="5801">IF(AJ257=1,AJ262,AJ262+AI260)</f>
        <v>0</v>
      </c>
      <c r="AK260" s="61">
        <f t="shared" ref="AK260" si="5802">IF(AK257=1,AK262,AK262+AJ260)</f>
        <v>0</v>
      </c>
      <c r="AL260" s="61">
        <f t="shared" ref="AL260" si="5803">IF(AL257=1,AL262,AL262+AK260)</f>
        <v>0</v>
      </c>
      <c r="AM260" s="61">
        <f t="shared" ref="AM260" si="5804">IF(AM257=1,AM262,AM262+AL260)</f>
        <v>0</v>
      </c>
      <c r="AN260" s="61">
        <f t="shared" ref="AN260" si="5805">IF(AN257=1,AN262,AN262+AM260)</f>
        <v>0</v>
      </c>
      <c r="AO260" s="61">
        <f t="shared" ref="AO260" si="5806">IF(AO257=1,AO262,AO262+AN260)</f>
        <v>0</v>
      </c>
      <c r="AP260" s="61">
        <f t="shared" ref="AP260" si="5807">IF(AP257=1,AP262,AP262+AO260)</f>
        <v>0</v>
      </c>
      <c r="AQ260" s="61">
        <f t="shared" ref="AQ260" si="5808">IF(AQ257=1,AQ262,AQ262+AP260)</f>
        <v>0</v>
      </c>
      <c r="AR260" s="61">
        <f t="shared" ref="AR260" si="5809">IF(AR257=1,AR262,AR262+AQ260)</f>
        <v>0</v>
      </c>
      <c r="AS260" s="61">
        <f t="shared" ref="AS260" si="5810">IF(AS257=1,AS262,AS262+AR260)</f>
        <v>0</v>
      </c>
      <c r="AT260" s="61">
        <f t="shared" ref="AT260" si="5811">IF(AT257=1,AT262,AT262+AS260)</f>
        <v>0</v>
      </c>
      <c r="AU260" s="61">
        <f t="shared" ref="AU260" si="5812">IF(AU257=1,AU262,AU262+AT260)</f>
        <v>0</v>
      </c>
      <c r="AV260" s="61">
        <f t="shared" ref="AV260" si="5813">IF(AV257=1,AV262,AV262+AU260)</f>
        <v>0</v>
      </c>
      <c r="AW260" s="61">
        <f t="shared" ref="AW260" si="5814">IF(AW257=1,AW262,AW262+AV260)</f>
        <v>0</v>
      </c>
      <c r="AX260" s="61">
        <f t="shared" ref="AX260" si="5815">IF(AX257=1,AX262,AX262+AW260)</f>
        <v>0</v>
      </c>
      <c r="AY260" s="61">
        <f t="shared" ref="AY260" si="5816">IF(AY257=1,AY262,AY262+AX260)</f>
        <v>0</v>
      </c>
      <c r="AZ260" s="61">
        <f t="shared" ref="AZ260" si="5817">IF(AZ257=1,AZ262,AZ262+AY260)</f>
        <v>0</v>
      </c>
      <c r="BA260" s="61">
        <f t="shared" ref="BA260" si="5818">IF(BA257=1,BA262,BA262+AZ260)</f>
        <v>0</v>
      </c>
      <c r="BB260" s="61">
        <f t="shared" ref="BB260" si="5819">IF(BB257=1,BB262,BB262+BA260)</f>
        <v>0</v>
      </c>
      <c r="BC260" s="61">
        <f t="shared" ref="BC260" si="5820">IF(BC257=1,BC262,BC262+BB260)</f>
        <v>0</v>
      </c>
      <c r="BD260" s="61">
        <f t="shared" ref="BD260" si="5821">IF(BD257=1,BD262,BD262+BC260)</f>
        <v>0</v>
      </c>
      <c r="BE260" s="61">
        <f t="shared" ref="BE260" si="5822">IF(BE257=1,BE262,BE262+BD260)</f>
        <v>0</v>
      </c>
      <c r="BF260" s="61">
        <f t="shared" ref="BF260" si="5823">IF(BF257=1,BF262,BF262+BE260)</f>
        <v>0</v>
      </c>
      <c r="BG260" s="61">
        <f t="shared" ref="BG260" si="5824">IF(BG257=1,BG262,BG262+BF260)</f>
        <v>0</v>
      </c>
      <c r="BH260" s="61">
        <f t="shared" ref="BH260" si="5825">IF(BH257=1,BH262,BH262+BG260)</f>
        <v>0</v>
      </c>
      <c r="BI260" s="61">
        <f t="shared" ref="BI260" si="5826">IF(BI257=1,BI262,BI262+BH260)</f>
        <v>0</v>
      </c>
      <c r="BJ260" s="61">
        <f t="shared" ref="BJ260" si="5827">IF(BJ257=1,BJ262,BJ262+BI260)</f>
        <v>0</v>
      </c>
      <c r="BK260" s="61">
        <f t="shared" ref="BK260" si="5828">IF(BK257=1,BK262,BK262+BJ260)</f>
        <v>0</v>
      </c>
      <c r="BL260" s="61">
        <f t="shared" ref="BL260" si="5829">IF(BL257=1,BL262,BL262+BK260)</f>
        <v>0</v>
      </c>
      <c r="BM260" s="61">
        <f t="shared" ref="BM260" si="5830">IF(BM257=1,BM262,BM262+BL260)</f>
        <v>0</v>
      </c>
      <c r="BN260" s="61">
        <f t="shared" ref="BN260" si="5831">IF(BN257=1,BN262,BN262+BM260)</f>
        <v>0</v>
      </c>
      <c r="BO260" s="61">
        <f t="shared" ref="BO260" si="5832">IF(BO257=1,BO262,BO262+BN260)</f>
        <v>0</v>
      </c>
      <c r="BP260" s="61">
        <f t="shared" ref="BP260" si="5833">IF(BP257=1,BP262,BP262+BO260)</f>
        <v>0</v>
      </c>
      <c r="BQ260" s="61">
        <f t="shared" ref="BQ260" si="5834">IF(BQ257=1,BQ262,BQ262+BP260)</f>
        <v>0</v>
      </c>
      <c r="BR260" s="61">
        <f t="shared" ref="BR260" si="5835">IF(BR257=1,BR262,BR262+BQ260)</f>
        <v>0</v>
      </c>
      <c r="BS260" s="61">
        <f t="shared" ref="BS260" si="5836">IF(BS257=1,BS262,BS262+BR260)</f>
        <v>0</v>
      </c>
      <c r="BT260" s="61">
        <f t="shared" ref="BT260" si="5837">IF(BT257=1,BT262,BT262+BS260)</f>
        <v>0</v>
      </c>
      <c r="BU260" s="61">
        <f t="shared" ref="BU260" si="5838">IF(BU257=1,BU262,BU262+BT260)</f>
        <v>0</v>
      </c>
      <c r="BV260" s="61">
        <f t="shared" ref="BV260" si="5839">IF(BV257=1,BV262,BV262+BU260)</f>
        <v>0</v>
      </c>
      <c r="BW260" s="61">
        <f t="shared" ref="BW260" si="5840">IF(BW257=1,BW262,BW262+BV260)</f>
        <v>0</v>
      </c>
      <c r="BX260" s="61">
        <f t="shared" ref="BX260" si="5841">IF(BX257=1,BX262,BX262+BW260)</f>
        <v>0</v>
      </c>
      <c r="BY260" s="298"/>
      <c r="BZ260" s="300"/>
      <c r="CA260" s="302"/>
      <c r="CB260" s="302"/>
    </row>
    <row r="261" spans="1:96" s="98" customFormat="1" ht="28.95" customHeight="1" x14ac:dyDescent="0.3">
      <c r="A261" s="97"/>
      <c r="B261" s="119"/>
      <c r="C261" s="73"/>
      <c r="D261" s="73"/>
      <c r="E261" s="73"/>
      <c r="F261" s="73"/>
      <c r="G261" s="73"/>
      <c r="H261" s="73"/>
      <c r="I261" s="73"/>
      <c r="J261" s="73"/>
      <c r="K261" s="73"/>
      <c r="L261" s="58"/>
      <c r="M261" s="7"/>
      <c r="N261" s="160"/>
      <c r="P261" s="57" t="s">
        <v>171</v>
      </c>
      <c r="Q261" s="62">
        <f t="shared" ref="Q261:BX261" si="5842">1720/12*Q254</f>
        <v>0</v>
      </c>
      <c r="R261" s="62">
        <f t="shared" si="5842"/>
        <v>0</v>
      </c>
      <c r="S261" s="62">
        <f t="shared" si="5842"/>
        <v>0</v>
      </c>
      <c r="T261" s="62">
        <f t="shared" si="5842"/>
        <v>0</v>
      </c>
      <c r="U261" s="62">
        <f t="shared" si="5842"/>
        <v>0</v>
      </c>
      <c r="V261" s="62">
        <f t="shared" si="5842"/>
        <v>0</v>
      </c>
      <c r="W261" s="62">
        <f t="shared" si="5842"/>
        <v>0</v>
      </c>
      <c r="X261" s="62">
        <f t="shared" si="5842"/>
        <v>0</v>
      </c>
      <c r="Y261" s="62">
        <f t="shared" si="5842"/>
        <v>0</v>
      </c>
      <c r="Z261" s="62">
        <f t="shared" si="5842"/>
        <v>0</v>
      </c>
      <c r="AA261" s="62">
        <f t="shared" si="5842"/>
        <v>0</v>
      </c>
      <c r="AB261" s="62">
        <f t="shared" si="5842"/>
        <v>0</v>
      </c>
      <c r="AC261" s="62">
        <f t="shared" si="5842"/>
        <v>0</v>
      </c>
      <c r="AD261" s="62">
        <f t="shared" si="5842"/>
        <v>0</v>
      </c>
      <c r="AE261" s="62">
        <f t="shared" si="5842"/>
        <v>0</v>
      </c>
      <c r="AF261" s="62">
        <f t="shared" si="5842"/>
        <v>0</v>
      </c>
      <c r="AG261" s="62">
        <f t="shared" si="5842"/>
        <v>0</v>
      </c>
      <c r="AH261" s="62">
        <f t="shared" si="5842"/>
        <v>0</v>
      </c>
      <c r="AI261" s="62">
        <f t="shared" si="5842"/>
        <v>0</v>
      </c>
      <c r="AJ261" s="62">
        <f t="shared" si="5842"/>
        <v>0</v>
      </c>
      <c r="AK261" s="62">
        <f t="shared" si="5842"/>
        <v>0</v>
      </c>
      <c r="AL261" s="62">
        <f t="shared" si="5842"/>
        <v>0</v>
      </c>
      <c r="AM261" s="62">
        <f t="shared" si="5842"/>
        <v>0</v>
      </c>
      <c r="AN261" s="62">
        <f t="shared" si="5842"/>
        <v>0</v>
      </c>
      <c r="AO261" s="62">
        <f t="shared" si="5842"/>
        <v>0</v>
      </c>
      <c r="AP261" s="62">
        <f t="shared" si="5842"/>
        <v>0</v>
      </c>
      <c r="AQ261" s="62">
        <f t="shared" si="5842"/>
        <v>0</v>
      </c>
      <c r="AR261" s="62">
        <f t="shared" si="5842"/>
        <v>0</v>
      </c>
      <c r="AS261" s="62">
        <f t="shared" si="5842"/>
        <v>0</v>
      </c>
      <c r="AT261" s="62">
        <f t="shared" si="5842"/>
        <v>0</v>
      </c>
      <c r="AU261" s="62">
        <f t="shared" si="5842"/>
        <v>0</v>
      </c>
      <c r="AV261" s="62">
        <f t="shared" si="5842"/>
        <v>0</v>
      </c>
      <c r="AW261" s="62">
        <f t="shared" si="5842"/>
        <v>0</v>
      </c>
      <c r="AX261" s="62">
        <f t="shared" si="5842"/>
        <v>0</v>
      </c>
      <c r="AY261" s="62">
        <f t="shared" si="5842"/>
        <v>0</v>
      </c>
      <c r="AZ261" s="62">
        <f t="shared" si="5842"/>
        <v>0</v>
      </c>
      <c r="BA261" s="62">
        <f t="shared" si="5842"/>
        <v>0</v>
      </c>
      <c r="BB261" s="62">
        <f t="shared" si="5842"/>
        <v>0</v>
      </c>
      <c r="BC261" s="62">
        <f t="shared" si="5842"/>
        <v>0</v>
      </c>
      <c r="BD261" s="62">
        <f t="shared" si="5842"/>
        <v>0</v>
      </c>
      <c r="BE261" s="62">
        <f t="shared" si="5842"/>
        <v>0</v>
      </c>
      <c r="BF261" s="62">
        <f t="shared" si="5842"/>
        <v>0</v>
      </c>
      <c r="BG261" s="62">
        <f t="shared" si="5842"/>
        <v>0</v>
      </c>
      <c r="BH261" s="62">
        <f t="shared" si="5842"/>
        <v>0</v>
      </c>
      <c r="BI261" s="62">
        <f t="shared" si="5842"/>
        <v>0</v>
      </c>
      <c r="BJ261" s="62">
        <f t="shared" si="5842"/>
        <v>0</v>
      </c>
      <c r="BK261" s="62">
        <f t="shared" si="5842"/>
        <v>0</v>
      </c>
      <c r="BL261" s="62">
        <f t="shared" si="5842"/>
        <v>0</v>
      </c>
      <c r="BM261" s="62">
        <f t="shared" si="5842"/>
        <v>0</v>
      </c>
      <c r="BN261" s="62">
        <f t="shared" si="5842"/>
        <v>0</v>
      </c>
      <c r="BO261" s="62">
        <f t="shared" si="5842"/>
        <v>0</v>
      </c>
      <c r="BP261" s="62">
        <f t="shared" si="5842"/>
        <v>0</v>
      </c>
      <c r="BQ261" s="62">
        <f t="shared" si="5842"/>
        <v>0</v>
      </c>
      <c r="BR261" s="62">
        <f t="shared" si="5842"/>
        <v>0</v>
      </c>
      <c r="BS261" s="62">
        <f t="shared" si="5842"/>
        <v>0</v>
      </c>
      <c r="BT261" s="62">
        <f t="shared" si="5842"/>
        <v>0</v>
      </c>
      <c r="BU261" s="62">
        <f t="shared" si="5842"/>
        <v>0</v>
      </c>
      <c r="BV261" s="62">
        <f t="shared" si="5842"/>
        <v>0</v>
      </c>
      <c r="BW261" s="62">
        <f t="shared" si="5842"/>
        <v>0</v>
      </c>
      <c r="BX261" s="62">
        <f t="shared" si="5842"/>
        <v>0</v>
      </c>
      <c r="BY261" s="298"/>
      <c r="BZ261" s="300"/>
      <c r="CA261" s="302"/>
      <c r="CB261" s="302"/>
    </row>
    <row r="262" spans="1:96" s="98" customFormat="1" ht="28.8" x14ac:dyDescent="0.3">
      <c r="A262" s="97"/>
      <c r="B262" s="119"/>
      <c r="C262" s="73"/>
      <c r="D262" s="73"/>
      <c r="E262" s="73"/>
      <c r="F262" s="73"/>
      <c r="G262" s="73"/>
      <c r="H262" s="73"/>
      <c r="I262" s="73"/>
      <c r="J262" s="73"/>
      <c r="K262" s="73"/>
      <c r="L262" s="58"/>
      <c r="M262" s="7"/>
      <c r="N262" s="160"/>
      <c r="P262" s="57" t="s">
        <v>155</v>
      </c>
      <c r="Q262" s="62">
        <f>FLOOR(IF(OR(Q257=0,Q257=1),IF(Q255&gt;=Q261,Q261,Q255)+0.00000001,IF(Q259&gt;=Q258,Q258,Q259))+0.00000001,1)</f>
        <v>0</v>
      </c>
      <c r="R262" s="62">
        <f t="shared" ref="R262" si="5843">FLOOR(IF(OR(R257=0,R257=1),IF(R261&gt;R258,R258,IF(R255&gt;=R261,R261,R255)+0.00000001),IF(R259&gt;=R258,R258-Q260,R259-Q260)+0.00000001),1)</f>
        <v>0</v>
      </c>
      <c r="S262" s="62">
        <f t="shared" ref="S262" si="5844">FLOOR(IF(OR(S257=0,S257=1),IF(S261&gt;S258,S258,IF(S255&gt;=S261,S261,S255)+0.00000001),IF(S259&gt;=S258,S258-R260,S259-R260)+0.00000001),1)</f>
        <v>0</v>
      </c>
      <c r="T262" s="62">
        <f t="shared" ref="T262" si="5845">FLOOR(IF(OR(T257=0,T257=1),IF(T261&gt;T258,T258,IF(T255&gt;=T261,T261,T255)+0.00000001),IF(T259&gt;=T258,T258-S260,T259-S260)+0.00000001),1)</f>
        <v>0</v>
      </c>
      <c r="U262" s="62">
        <f t="shared" ref="U262" si="5846">FLOOR(IF(OR(U257=0,U257=1),IF(U261&gt;U258,U258,IF(U255&gt;=U261,U261,U255)+0.00000001),IF(U259&gt;=U258,U258-T260,U259-T260)+0.00000001),1)</f>
        <v>0</v>
      </c>
      <c r="V262" s="62">
        <f t="shared" ref="V262" si="5847">FLOOR(IF(OR(V257=0,V257=1),IF(V261&gt;V258,V258,IF(V255&gt;=V261,V261,V255)+0.00000001),IF(V259&gt;=V258,V258-U260,V259-U260)+0.00000001),1)</f>
        <v>0</v>
      </c>
      <c r="W262" s="62">
        <f t="shared" ref="W262" si="5848">FLOOR(IF(OR(W257=0,W257=1),IF(W261&gt;W258,W258,IF(W255&gt;=W261,W261,W255)+0.00000001),IF(W259&gt;=W258,W258-V260,W259-V260)+0.00000001),1)</f>
        <v>0</v>
      </c>
      <c r="X262" s="62">
        <f t="shared" ref="X262" si="5849">FLOOR(IF(OR(X257=0,X257=1),IF(X261&gt;X258,X258,IF(X255&gt;=X261,X261,X255)+0.00000001),IF(X259&gt;=X258,X258-W260,X259-W260)+0.00000001),1)</f>
        <v>0</v>
      </c>
      <c r="Y262" s="62">
        <f t="shared" ref="Y262" si="5850">FLOOR(IF(OR(Y257=0,Y257=1),IF(Y261&gt;Y258,Y258,IF(Y255&gt;=Y261,Y261,Y255)+0.00000001),IF(Y259&gt;=Y258,Y258-X260,Y259-X260)+0.00000001),1)</f>
        <v>0</v>
      </c>
      <c r="Z262" s="62">
        <f t="shared" ref="Z262" si="5851">FLOOR(IF(OR(Z257=0,Z257=1),IF(Z261&gt;Z258,Z258,IF(Z255&gt;=Z261,Z261,Z255)+0.00000001),IF(Z259&gt;=Z258,Z258-Y260,Z259-Y260)+0.00000001),1)</f>
        <v>0</v>
      </c>
      <c r="AA262" s="62">
        <f t="shared" ref="AA262" si="5852">FLOOR(IF(OR(AA257=0,AA257=1),IF(AA261&gt;AA258,AA258,IF(AA255&gt;=AA261,AA261,AA255)+0.00000001),IF(AA259&gt;=AA258,AA258-Z260,AA259-Z260)+0.00000001),1)</f>
        <v>0</v>
      </c>
      <c r="AB262" s="62">
        <f t="shared" ref="AB262" si="5853">FLOOR(IF(OR(AB257=0,AB257=1),IF(AB261&gt;AB258,AB258,IF(AB255&gt;=AB261,AB261,AB255)+0.00000001),IF(AB259&gt;=AB258,AB258-AA260,AB259-AA260)+0.00000001),1)</f>
        <v>0</v>
      </c>
      <c r="AC262" s="62">
        <f t="shared" ref="AC262" si="5854">FLOOR(IF(OR(AC257=0,AC257=1),IF(AC261&gt;AC258,AC258,IF(AC255&gt;=AC261,AC261,AC255)+0.00000001),IF(AC259&gt;=AC258,AC258-AB260,AC259-AB260)+0.00000001),1)</f>
        <v>0</v>
      </c>
      <c r="AD262" s="62">
        <f t="shared" ref="AD262" si="5855">FLOOR(IF(OR(AD257=0,AD257=1),IF(AD261&gt;AD258,AD258,IF(AD255&gt;=AD261,AD261,AD255)+0.00000001),IF(AD259&gt;=AD258,AD258-AC260,AD259-AC260)+0.00000001),1)</f>
        <v>0</v>
      </c>
      <c r="AE262" s="62">
        <f t="shared" ref="AE262" si="5856">FLOOR(IF(OR(AE257=0,AE257=1),IF(AE261&gt;AE258,AE258,IF(AE255&gt;=AE261,AE261,AE255)+0.00000001),IF(AE259&gt;=AE258,AE258-AD260,AE259-AD260)+0.00000001),1)</f>
        <v>0</v>
      </c>
      <c r="AF262" s="62">
        <f t="shared" ref="AF262" si="5857">FLOOR(IF(OR(AF257=0,AF257=1),IF(AF261&gt;AF258,AF258,IF(AF255&gt;=AF261,AF261,AF255)+0.00000001),IF(AF259&gt;=AF258,AF258-AE260,AF259-AE260)+0.00000001),1)</f>
        <v>0</v>
      </c>
      <c r="AG262" s="62">
        <f t="shared" ref="AG262" si="5858">FLOOR(IF(OR(AG257=0,AG257=1),IF(AG261&gt;AG258,AG258,IF(AG255&gt;=AG261,AG261,AG255)+0.00000001),IF(AG259&gt;=AG258,AG258-AF260,AG259-AF260)+0.00000001),1)</f>
        <v>0</v>
      </c>
      <c r="AH262" s="62">
        <f t="shared" ref="AH262" si="5859">FLOOR(IF(OR(AH257=0,AH257=1),IF(AH261&gt;AH258,AH258,IF(AH255&gt;=AH261,AH261,AH255)+0.00000001),IF(AH259&gt;=AH258,AH258-AG260,AH259-AG260)+0.00000001),1)</f>
        <v>0</v>
      </c>
      <c r="AI262" s="62">
        <f t="shared" ref="AI262" si="5860">FLOOR(IF(OR(AI257=0,AI257=1),IF(AI261&gt;AI258,AI258,IF(AI255&gt;=AI261,AI261,AI255)+0.00000001),IF(AI259&gt;=AI258,AI258-AH260,AI259-AH260)+0.00000001),1)</f>
        <v>0</v>
      </c>
      <c r="AJ262" s="62">
        <f t="shared" ref="AJ262" si="5861">FLOOR(IF(OR(AJ257=0,AJ257=1),IF(AJ261&gt;AJ258,AJ258,IF(AJ255&gt;=AJ261,AJ261,AJ255)+0.00000001),IF(AJ259&gt;=AJ258,AJ258-AI260,AJ259-AI260)+0.00000001),1)</f>
        <v>0</v>
      </c>
      <c r="AK262" s="62">
        <f t="shared" ref="AK262" si="5862">FLOOR(IF(OR(AK257=0,AK257=1),IF(AK261&gt;AK258,AK258,IF(AK255&gt;=AK261,AK261,AK255)+0.00000001),IF(AK259&gt;=AK258,AK258-AJ260,AK259-AJ260)+0.00000001),1)</f>
        <v>0</v>
      </c>
      <c r="AL262" s="62">
        <f t="shared" ref="AL262" si="5863">FLOOR(IF(OR(AL257=0,AL257=1),IF(AL261&gt;AL258,AL258,IF(AL255&gt;=AL261,AL261,AL255)+0.00000001),IF(AL259&gt;=AL258,AL258-AK260,AL259-AK260)+0.00000001),1)</f>
        <v>0</v>
      </c>
      <c r="AM262" s="62">
        <f t="shared" ref="AM262" si="5864">FLOOR(IF(OR(AM257=0,AM257=1),IF(AM261&gt;AM258,AM258,IF(AM255&gt;=AM261,AM261,AM255)+0.00000001),IF(AM259&gt;=AM258,AM258-AL260,AM259-AL260)+0.00000001),1)</f>
        <v>0</v>
      </c>
      <c r="AN262" s="62">
        <f t="shared" ref="AN262" si="5865">FLOOR(IF(OR(AN257=0,AN257=1),IF(AN261&gt;AN258,AN258,IF(AN255&gt;=AN261,AN261,AN255)+0.00000001),IF(AN259&gt;=AN258,AN258-AM260,AN259-AM260)+0.00000001),1)</f>
        <v>0</v>
      </c>
      <c r="AO262" s="62">
        <f t="shared" ref="AO262" si="5866">FLOOR(IF(OR(AO257=0,AO257=1),IF(AO261&gt;AO258,AO258,IF(AO255&gt;=AO261,AO261,AO255)+0.00000001),IF(AO259&gt;=AO258,AO258-AN260,AO259-AN260)+0.00000001),1)</f>
        <v>0</v>
      </c>
      <c r="AP262" s="62">
        <f t="shared" ref="AP262" si="5867">FLOOR(IF(OR(AP257=0,AP257=1),IF(AP261&gt;AP258,AP258,IF(AP255&gt;=AP261,AP261,AP255)+0.00000001),IF(AP259&gt;=AP258,AP258-AO260,AP259-AO260)+0.00000001),1)</f>
        <v>0</v>
      </c>
      <c r="AQ262" s="62">
        <f t="shared" ref="AQ262" si="5868">FLOOR(IF(OR(AQ257=0,AQ257=1),IF(AQ261&gt;AQ258,AQ258,IF(AQ255&gt;=AQ261,AQ261,AQ255)+0.00000001),IF(AQ259&gt;=AQ258,AQ258-AP260,AQ259-AP260)+0.00000001),1)</f>
        <v>0</v>
      </c>
      <c r="AR262" s="62">
        <f t="shared" ref="AR262" si="5869">FLOOR(IF(OR(AR257=0,AR257=1),IF(AR261&gt;AR258,AR258,IF(AR255&gt;=AR261,AR261,AR255)+0.00000001),IF(AR259&gt;=AR258,AR258-AQ260,AR259-AQ260)+0.00000001),1)</f>
        <v>0</v>
      </c>
      <c r="AS262" s="62">
        <f t="shared" ref="AS262" si="5870">FLOOR(IF(OR(AS257=0,AS257=1),IF(AS261&gt;AS258,AS258,IF(AS255&gt;=AS261,AS261,AS255)+0.00000001),IF(AS259&gt;=AS258,AS258-AR260,AS259-AR260)+0.00000001),1)</f>
        <v>0</v>
      </c>
      <c r="AT262" s="62">
        <f t="shared" ref="AT262" si="5871">FLOOR(IF(OR(AT257=0,AT257=1),IF(AT261&gt;AT258,AT258,IF(AT255&gt;=AT261,AT261,AT255)+0.00000001),IF(AT259&gt;=AT258,AT258-AS260,AT259-AS260)+0.00000001),1)</f>
        <v>0</v>
      </c>
      <c r="AU262" s="62">
        <f t="shared" ref="AU262" si="5872">FLOOR(IF(OR(AU257=0,AU257=1),IF(AU261&gt;AU258,AU258,IF(AU255&gt;=AU261,AU261,AU255)+0.00000001),IF(AU259&gt;=AU258,AU258-AT260,AU259-AT260)+0.00000001),1)</f>
        <v>0</v>
      </c>
      <c r="AV262" s="62">
        <f t="shared" ref="AV262" si="5873">FLOOR(IF(OR(AV257=0,AV257=1),IF(AV261&gt;AV258,AV258,IF(AV255&gt;=AV261,AV261,AV255)+0.00000001),IF(AV259&gt;=AV258,AV258-AU260,AV259-AU260)+0.00000001),1)</f>
        <v>0</v>
      </c>
      <c r="AW262" s="62">
        <f t="shared" ref="AW262" si="5874">FLOOR(IF(OR(AW257=0,AW257=1),IF(AW261&gt;AW258,AW258,IF(AW255&gt;=AW261,AW261,AW255)+0.00000001),IF(AW259&gt;=AW258,AW258-AV260,AW259-AV260)+0.00000001),1)</f>
        <v>0</v>
      </c>
      <c r="AX262" s="62">
        <f t="shared" ref="AX262" si="5875">FLOOR(IF(OR(AX257=0,AX257=1),IF(AX261&gt;AX258,AX258,IF(AX255&gt;=AX261,AX261,AX255)+0.00000001),IF(AX259&gt;=AX258,AX258-AW260,AX259-AW260)+0.00000001),1)</f>
        <v>0</v>
      </c>
      <c r="AY262" s="62">
        <f t="shared" ref="AY262" si="5876">FLOOR(IF(OR(AY257=0,AY257=1),IF(AY261&gt;AY258,AY258,IF(AY255&gt;=AY261,AY261,AY255)+0.00000001),IF(AY259&gt;=AY258,AY258-AX260,AY259-AX260)+0.00000001),1)</f>
        <v>0</v>
      </c>
      <c r="AZ262" s="62">
        <f t="shared" ref="AZ262" si="5877">FLOOR(IF(OR(AZ257=0,AZ257=1),IF(AZ261&gt;AZ258,AZ258,IF(AZ255&gt;=AZ261,AZ261,AZ255)+0.00000001),IF(AZ259&gt;=AZ258,AZ258-AY260,AZ259-AY260)+0.00000001),1)</f>
        <v>0</v>
      </c>
      <c r="BA262" s="62">
        <f t="shared" ref="BA262" si="5878">FLOOR(IF(OR(BA257=0,BA257=1),IF(BA261&gt;BA258,BA258,IF(BA255&gt;=BA261,BA261,BA255)+0.00000001),IF(BA259&gt;=BA258,BA258-AZ260,BA259-AZ260)+0.00000001),1)</f>
        <v>0</v>
      </c>
      <c r="BB262" s="62">
        <f t="shared" ref="BB262" si="5879">FLOOR(IF(OR(BB257=0,BB257=1),IF(BB261&gt;BB258,BB258,IF(BB255&gt;=BB261,BB261,BB255)+0.00000001),IF(BB259&gt;=BB258,BB258-BA260,BB259-BA260)+0.00000001),1)</f>
        <v>0</v>
      </c>
      <c r="BC262" s="62">
        <f t="shared" ref="BC262" si="5880">FLOOR(IF(OR(BC257=0,BC257=1),IF(BC261&gt;BC258,BC258,IF(BC255&gt;=BC261,BC261,BC255)+0.00000001),IF(BC259&gt;=BC258,BC258-BB260,BC259-BB260)+0.00000001),1)</f>
        <v>0</v>
      </c>
      <c r="BD262" s="62">
        <f t="shared" ref="BD262" si="5881">FLOOR(IF(OR(BD257=0,BD257=1),IF(BD261&gt;BD258,BD258,IF(BD255&gt;=BD261,BD261,BD255)+0.00000001),IF(BD259&gt;=BD258,BD258-BC260,BD259-BC260)+0.00000001),1)</f>
        <v>0</v>
      </c>
      <c r="BE262" s="62">
        <f t="shared" ref="BE262" si="5882">FLOOR(IF(OR(BE257=0,BE257=1),IF(BE261&gt;BE258,BE258,IF(BE255&gt;=BE261,BE261,BE255)+0.00000001),IF(BE259&gt;=BE258,BE258-BD260,BE259-BD260)+0.00000001),1)</f>
        <v>0</v>
      </c>
      <c r="BF262" s="62">
        <f t="shared" ref="BF262" si="5883">FLOOR(IF(OR(BF257=0,BF257=1),IF(BF261&gt;BF258,BF258,IF(BF255&gt;=BF261,BF261,BF255)+0.00000001),IF(BF259&gt;=BF258,BF258-BE260,BF259-BE260)+0.00000001),1)</f>
        <v>0</v>
      </c>
      <c r="BG262" s="62">
        <f t="shared" ref="BG262" si="5884">FLOOR(IF(OR(BG257=0,BG257=1),IF(BG261&gt;BG258,BG258,IF(BG255&gt;=BG261,BG261,BG255)+0.00000001),IF(BG259&gt;=BG258,BG258-BF260,BG259-BF260)+0.00000001),1)</f>
        <v>0</v>
      </c>
      <c r="BH262" s="62">
        <f t="shared" ref="BH262" si="5885">FLOOR(IF(OR(BH257=0,BH257=1),IF(BH261&gt;BH258,BH258,IF(BH255&gt;=BH261,BH261,BH255)+0.00000001),IF(BH259&gt;=BH258,BH258-BG260,BH259-BG260)+0.00000001),1)</f>
        <v>0</v>
      </c>
      <c r="BI262" s="62">
        <f t="shared" ref="BI262" si="5886">FLOOR(IF(OR(BI257=0,BI257=1),IF(BI261&gt;BI258,BI258,IF(BI255&gt;=BI261,BI261,BI255)+0.00000001),IF(BI259&gt;=BI258,BI258-BH260,BI259-BH260)+0.00000001),1)</f>
        <v>0</v>
      </c>
      <c r="BJ262" s="62">
        <f t="shared" ref="BJ262" si="5887">FLOOR(IF(OR(BJ257=0,BJ257=1),IF(BJ261&gt;BJ258,BJ258,IF(BJ255&gt;=BJ261,BJ261,BJ255)+0.00000001),IF(BJ259&gt;=BJ258,BJ258-BI260,BJ259-BI260)+0.00000001),1)</f>
        <v>0</v>
      </c>
      <c r="BK262" s="62">
        <f t="shared" ref="BK262" si="5888">FLOOR(IF(OR(BK257=0,BK257=1),IF(BK261&gt;BK258,BK258,IF(BK255&gt;=BK261,BK261,BK255)+0.00000001),IF(BK259&gt;=BK258,BK258-BJ260,BK259-BJ260)+0.00000001),1)</f>
        <v>0</v>
      </c>
      <c r="BL262" s="62">
        <f t="shared" ref="BL262" si="5889">FLOOR(IF(OR(BL257=0,BL257=1),IF(BL261&gt;BL258,BL258,IF(BL255&gt;=BL261,BL261,BL255)+0.00000001),IF(BL259&gt;=BL258,BL258-BK260,BL259-BK260)+0.00000001),1)</f>
        <v>0</v>
      </c>
      <c r="BM262" s="62">
        <f t="shared" ref="BM262" si="5890">FLOOR(IF(OR(BM257=0,BM257=1),IF(BM261&gt;BM258,BM258,IF(BM255&gt;=BM261,BM261,BM255)+0.00000001),IF(BM259&gt;=BM258,BM258-BL260,BM259-BL260)+0.00000001),1)</f>
        <v>0</v>
      </c>
      <c r="BN262" s="62">
        <f t="shared" ref="BN262" si="5891">FLOOR(IF(OR(BN257=0,BN257=1),IF(BN261&gt;BN258,BN258,IF(BN255&gt;=BN261,BN261,BN255)+0.00000001),IF(BN259&gt;=BN258,BN258-BM260,BN259-BM260)+0.00000001),1)</f>
        <v>0</v>
      </c>
      <c r="BO262" s="62">
        <f t="shared" ref="BO262" si="5892">FLOOR(IF(OR(BO257=0,BO257=1),IF(BO261&gt;BO258,BO258,IF(BO255&gt;=BO261,BO261,BO255)+0.00000001),IF(BO259&gt;=BO258,BO258-BN260,BO259-BN260)+0.00000001),1)</f>
        <v>0</v>
      </c>
      <c r="BP262" s="62">
        <f t="shared" ref="BP262" si="5893">FLOOR(IF(OR(BP257=0,BP257=1),IF(BP261&gt;BP258,BP258,IF(BP255&gt;=BP261,BP261,BP255)+0.00000001),IF(BP259&gt;=BP258,BP258-BO260,BP259-BO260)+0.00000001),1)</f>
        <v>0</v>
      </c>
      <c r="BQ262" s="62">
        <f t="shared" ref="BQ262" si="5894">FLOOR(IF(OR(BQ257=0,BQ257=1),IF(BQ261&gt;BQ258,BQ258,IF(BQ255&gt;=BQ261,BQ261,BQ255)+0.00000001),IF(BQ259&gt;=BQ258,BQ258-BP260,BQ259-BP260)+0.00000001),1)</f>
        <v>0</v>
      </c>
      <c r="BR262" s="62">
        <f t="shared" ref="BR262" si="5895">FLOOR(IF(OR(BR257=0,BR257=1),IF(BR261&gt;BR258,BR258,IF(BR255&gt;=BR261,BR261,BR255)+0.00000001),IF(BR259&gt;=BR258,BR258-BQ260,BR259-BQ260)+0.00000001),1)</f>
        <v>0</v>
      </c>
      <c r="BS262" s="62">
        <f t="shared" ref="BS262" si="5896">FLOOR(IF(OR(BS257=0,BS257=1),IF(BS261&gt;BS258,BS258,IF(BS255&gt;=BS261,BS261,BS255)+0.00000001),IF(BS259&gt;=BS258,BS258-BR260,BS259-BR260)+0.00000001),1)</f>
        <v>0</v>
      </c>
      <c r="BT262" s="62">
        <f t="shared" ref="BT262" si="5897">FLOOR(IF(OR(BT257=0,BT257=1),IF(BT261&gt;BT258,BT258,IF(BT255&gt;=BT261,BT261,BT255)+0.00000001),IF(BT259&gt;=BT258,BT258-BS260,BT259-BS260)+0.00000001),1)</f>
        <v>0</v>
      </c>
      <c r="BU262" s="62">
        <f t="shared" ref="BU262" si="5898">FLOOR(IF(OR(BU257=0,BU257=1),IF(BU261&gt;BU258,BU258,IF(BU255&gt;=BU261,BU261,BU255)+0.00000001),IF(BU259&gt;=BU258,BU258-BT260,BU259-BT260)+0.00000001),1)</f>
        <v>0</v>
      </c>
      <c r="BV262" s="62">
        <f t="shared" ref="BV262" si="5899">FLOOR(IF(OR(BV257=0,BV257=1),IF(BV261&gt;BV258,BV258,IF(BV255&gt;=BV261,BV261,BV255)+0.00000001),IF(BV259&gt;=BV258,BV258-BU260,BV259-BU260)+0.00000001),1)</f>
        <v>0</v>
      </c>
      <c r="BW262" s="62">
        <f t="shared" ref="BW262" si="5900">FLOOR(IF(OR(BW257=0,BW257=1),IF(BW261&gt;BW258,BW258,IF(BW255&gt;=BW261,BW261,BW255)+0.00000001),IF(BW259&gt;=BW258,BW258-BV260,BW259-BV260)+0.00000001),1)</f>
        <v>0</v>
      </c>
      <c r="BX262" s="62">
        <f t="shared" ref="BX262" si="5901">FLOOR(IF(OR(BX257=0,BX257=1),IF(BX261&gt;BX258,BX258,IF(BX255&gt;=BX261,BX261,BX255)+0.00000001),IF(BX259&gt;=BX258,BX258-BW260,BX259-BW260)+0.00000001),1)</f>
        <v>0</v>
      </c>
      <c r="BY262" s="298"/>
      <c r="BZ262" s="300"/>
      <c r="CA262" s="302"/>
      <c r="CB262" s="302"/>
    </row>
    <row r="263" spans="1:96" s="98" customFormat="1" ht="25.2" customHeight="1" thickBot="1" x14ac:dyDescent="0.35">
      <c r="A263" s="97"/>
      <c r="B263" s="120"/>
      <c r="C263" s="63"/>
      <c r="D263" s="63"/>
      <c r="E263" s="63"/>
      <c r="F263" s="63"/>
      <c r="G263" s="63"/>
      <c r="H263" s="63"/>
      <c r="I263" s="63"/>
      <c r="J263" s="63"/>
      <c r="K263" s="63"/>
      <c r="L263" s="64"/>
      <c r="M263" s="7"/>
      <c r="N263" s="161"/>
      <c r="P263" s="175" t="s">
        <v>156</v>
      </c>
      <c r="Q263" s="203">
        <f>IF(Q262=0,0,Q262*$J$16)</f>
        <v>0</v>
      </c>
      <c r="R263" s="203">
        <f t="shared" ref="R263:BX263" si="5902">IF(R262=0,0,R262*$J$16)</f>
        <v>0</v>
      </c>
      <c r="S263" s="203">
        <f t="shared" si="5902"/>
        <v>0</v>
      </c>
      <c r="T263" s="203">
        <f t="shared" si="5902"/>
        <v>0</v>
      </c>
      <c r="U263" s="203">
        <f t="shared" si="5902"/>
        <v>0</v>
      </c>
      <c r="V263" s="203">
        <f t="shared" si="5902"/>
        <v>0</v>
      </c>
      <c r="W263" s="203">
        <f t="shared" si="5902"/>
        <v>0</v>
      </c>
      <c r="X263" s="203">
        <f t="shared" si="5902"/>
        <v>0</v>
      </c>
      <c r="Y263" s="203">
        <f t="shared" si="5902"/>
        <v>0</v>
      </c>
      <c r="Z263" s="203">
        <f t="shared" si="5902"/>
        <v>0</v>
      </c>
      <c r="AA263" s="203">
        <f t="shared" si="5902"/>
        <v>0</v>
      </c>
      <c r="AB263" s="203">
        <f t="shared" si="5902"/>
        <v>0</v>
      </c>
      <c r="AC263" s="203">
        <f t="shared" si="5902"/>
        <v>0</v>
      </c>
      <c r="AD263" s="203">
        <f t="shared" si="5902"/>
        <v>0</v>
      </c>
      <c r="AE263" s="203">
        <f t="shared" si="5902"/>
        <v>0</v>
      </c>
      <c r="AF263" s="203">
        <f t="shared" si="5902"/>
        <v>0</v>
      </c>
      <c r="AG263" s="203">
        <f t="shared" si="5902"/>
        <v>0</v>
      </c>
      <c r="AH263" s="203">
        <f t="shared" si="5902"/>
        <v>0</v>
      </c>
      <c r="AI263" s="203">
        <f t="shared" si="5902"/>
        <v>0</v>
      </c>
      <c r="AJ263" s="203">
        <f t="shared" si="5902"/>
        <v>0</v>
      </c>
      <c r="AK263" s="203">
        <f t="shared" si="5902"/>
        <v>0</v>
      </c>
      <c r="AL263" s="203">
        <f t="shared" si="5902"/>
        <v>0</v>
      </c>
      <c r="AM263" s="203">
        <f t="shared" si="5902"/>
        <v>0</v>
      </c>
      <c r="AN263" s="203">
        <f t="shared" si="5902"/>
        <v>0</v>
      </c>
      <c r="AO263" s="203">
        <f t="shared" si="5902"/>
        <v>0</v>
      </c>
      <c r="AP263" s="203">
        <f t="shared" si="5902"/>
        <v>0</v>
      </c>
      <c r="AQ263" s="203">
        <f t="shared" si="5902"/>
        <v>0</v>
      </c>
      <c r="AR263" s="203">
        <f t="shared" si="5902"/>
        <v>0</v>
      </c>
      <c r="AS263" s="203">
        <f t="shared" si="5902"/>
        <v>0</v>
      </c>
      <c r="AT263" s="203">
        <f t="shared" si="5902"/>
        <v>0</v>
      </c>
      <c r="AU263" s="203">
        <f t="shared" si="5902"/>
        <v>0</v>
      </c>
      <c r="AV263" s="203">
        <f t="shared" si="5902"/>
        <v>0</v>
      </c>
      <c r="AW263" s="203">
        <f t="shared" si="5902"/>
        <v>0</v>
      </c>
      <c r="AX263" s="203">
        <f t="shared" si="5902"/>
        <v>0</v>
      </c>
      <c r="AY263" s="203">
        <f t="shared" si="5902"/>
        <v>0</v>
      </c>
      <c r="AZ263" s="203">
        <f t="shared" si="5902"/>
        <v>0</v>
      </c>
      <c r="BA263" s="203">
        <f t="shared" si="5902"/>
        <v>0</v>
      </c>
      <c r="BB263" s="203">
        <f t="shared" si="5902"/>
        <v>0</v>
      </c>
      <c r="BC263" s="203">
        <f t="shared" si="5902"/>
        <v>0</v>
      </c>
      <c r="BD263" s="203">
        <f t="shared" si="5902"/>
        <v>0</v>
      </c>
      <c r="BE263" s="203">
        <f t="shared" si="5902"/>
        <v>0</v>
      </c>
      <c r="BF263" s="203">
        <f t="shared" si="5902"/>
        <v>0</v>
      </c>
      <c r="BG263" s="203">
        <f t="shared" si="5902"/>
        <v>0</v>
      </c>
      <c r="BH263" s="203">
        <f t="shared" si="5902"/>
        <v>0</v>
      </c>
      <c r="BI263" s="203">
        <f t="shared" si="5902"/>
        <v>0</v>
      </c>
      <c r="BJ263" s="203">
        <f t="shared" si="5902"/>
        <v>0</v>
      </c>
      <c r="BK263" s="203">
        <f t="shared" si="5902"/>
        <v>0</v>
      </c>
      <c r="BL263" s="203">
        <f t="shared" si="5902"/>
        <v>0</v>
      </c>
      <c r="BM263" s="203">
        <f t="shared" si="5902"/>
        <v>0</v>
      </c>
      <c r="BN263" s="203">
        <f t="shared" si="5902"/>
        <v>0</v>
      </c>
      <c r="BO263" s="203">
        <f t="shared" si="5902"/>
        <v>0</v>
      </c>
      <c r="BP263" s="203">
        <f t="shared" si="5902"/>
        <v>0</v>
      </c>
      <c r="BQ263" s="203">
        <f t="shared" si="5902"/>
        <v>0</v>
      </c>
      <c r="BR263" s="203">
        <f t="shared" si="5902"/>
        <v>0</v>
      </c>
      <c r="BS263" s="203">
        <f t="shared" si="5902"/>
        <v>0</v>
      </c>
      <c r="BT263" s="203">
        <f t="shared" si="5902"/>
        <v>0</v>
      </c>
      <c r="BU263" s="203">
        <f t="shared" si="5902"/>
        <v>0</v>
      </c>
      <c r="BV263" s="203">
        <f t="shared" si="5902"/>
        <v>0</v>
      </c>
      <c r="BW263" s="203">
        <f t="shared" si="5902"/>
        <v>0</v>
      </c>
      <c r="BX263" s="203">
        <f t="shared" si="5902"/>
        <v>0</v>
      </c>
      <c r="BY263" s="299"/>
      <c r="BZ263" s="301"/>
      <c r="CA263" s="303"/>
      <c r="CB263" s="303"/>
      <c r="CD263" s="146">
        <f>SUMIFS($Q263:$BX263,$Q253:$BX253,"1. ZoR")</f>
        <v>0</v>
      </c>
      <c r="CE263" s="146">
        <f>SUMIFS($Q263:$BX263,$Q253:$BX253,"2. ZoR")</f>
        <v>0</v>
      </c>
      <c r="CF263" s="146">
        <f>SUMIFS($Q263:$BX263,$Q253:$BX253,"3. ZoR")</f>
        <v>0</v>
      </c>
      <c r="CG263" s="146">
        <f>SUMIFS($Q263:$BX263,$Q253:$BX253,"4. ZoR")</f>
        <v>0</v>
      </c>
      <c r="CH263" s="146">
        <f>SUMIFS($Q263:$BX263,$Q253:$BX253,"5. ZoR")</f>
        <v>0</v>
      </c>
      <c r="CI263" s="146">
        <f>SUMIFS($Q263:$BX263,$Q253:$BX253,"6. ZoR")</f>
        <v>0</v>
      </c>
      <c r="CJ263" s="146">
        <f>SUMIFS($Q263:$BX263,$Q253:$BX253,"7. ZoR")</f>
        <v>0</v>
      </c>
      <c r="CK263" s="146">
        <f>SUMIFS($Q263:$BX263,$Q253:$BX253,"8. ZoR")</f>
        <v>0</v>
      </c>
      <c r="CL263" s="146">
        <f>SUMIFS($Q263:$BX263,$Q253:$BX253,"9. ZoR")</f>
        <v>0</v>
      </c>
      <c r="CM263" s="146">
        <f>SUMIFS($Q263:$BX263,$Q253:$BX253,"10. ZoR")</f>
        <v>0</v>
      </c>
      <c r="CN263" s="146">
        <f>SUMIFS($Q263:$BX263,$Q253:$BX253,"11. ZoR")</f>
        <v>0</v>
      </c>
      <c r="CO263" s="146">
        <f>SUMIFS($Q263:$BX263,$Q253:$BX253,"12. ZoR")</f>
        <v>0</v>
      </c>
      <c r="CP263" s="146">
        <f>SUMIFS($Q263:$BX263,$Q253:$BX253,"13. ZoR")</f>
        <v>0</v>
      </c>
      <c r="CQ263" s="146">
        <f>SUMIFS($Q263:$BX263,$Q253:$BX253,"14. ZoR")</f>
        <v>0</v>
      </c>
      <c r="CR263" s="146">
        <f>SUMIFS($Q263:$BX263,$Q253:$BX253,"15. ZoR")</f>
        <v>0</v>
      </c>
    </row>
    <row r="264" spans="1:96" ht="15" customHeight="1" thickBot="1" x14ac:dyDescent="0.35"/>
    <row r="265" spans="1:96" s="98" customFormat="1" ht="69.599999999999994" customHeight="1" thickBot="1" x14ac:dyDescent="0.35">
      <c r="A265" s="229"/>
      <c r="B265" s="112"/>
      <c r="C265" s="304" t="s">
        <v>1</v>
      </c>
      <c r="D265" s="113"/>
      <c r="E265" s="122" t="s">
        <v>198</v>
      </c>
      <c r="F265" s="122" t="s">
        <v>200</v>
      </c>
      <c r="G265" s="114" t="s">
        <v>93</v>
      </c>
      <c r="H265" s="114" t="s">
        <v>94</v>
      </c>
      <c r="I265" s="114" t="s">
        <v>229</v>
      </c>
      <c r="J265" s="114" t="s">
        <v>206</v>
      </c>
      <c r="K265" s="114" t="s">
        <v>208</v>
      </c>
      <c r="L265" s="129" t="s">
        <v>0</v>
      </c>
      <c r="M265" s="7"/>
      <c r="N265" s="115">
        <v>208002</v>
      </c>
      <c r="P265" s="162" t="s">
        <v>129</v>
      </c>
      <c r="Q265" s="76" t="s">
        <v>3</v>
      </c>
      <c r="R265" s="76" t="s">
        <v>4</v>
      </c>
      <c r="S265" s="76" t="s">
        <v>5</v>
      </c>
      <c r="T265" s="76" t="s">
        <v>6</v>
      </c>
      <c r="U265" s="76" t="s">
        <v>7</v>
      </c>
      <c r="V265" s="76" t="s">
        <v>8</v>
      </c>
      <c r="W265" s="76" t="s">
        <v>9</v>
      </c>
      <c r="X265" s="76" t="s">
        <v>10</v>
      </c>
      <c r="Y265" s="76" t="s">
        <v>11</v>
      </c>
      <c r="Z265" s="76" t="s">
        <v>12</v>
      </c>
      <c r="AA265" s="76" t="s">
        <v>13</v>
      </c>
      <c r="AB265" s="76" t="s">
        <v>14</v>
      </c>
      <c r="AC265" s="76" t="s">
        <v>15</v>
      </c>
      <c r="AD265" s="76" t="s">
        <v>16</v>
      </c>
      <c r="AE265" s="76" t="s">
        <v>17</v>
      </c>
      <c r="AF265" s="76" t="s">
        <v>18</v>
      </c>
      <c r="AG265" s="76" t="s">
        <v>19</v>
      </c>
      <c r="AH265" s="76" t="s">
        <v>20</v>
      </c>
      <c r="AI265" s="76" t="s">
        <v>21</v>
      </c>
      <c r="AJ265" s="76" t="s">
        <v>22</v>
      </c>
      <c r="AK265" s="76" t="s">
        <v>23</v>
      </c>
      <c r="AL265" s="76" t="s">
        <v>24</v>
      </c>
      <c r="AM265" s="76" t="s">
        <v>25</v>
      </c>
      <c r="AN265" s="76" t="s">
        <v>26</v>
      </c>
      <c r="AO265" s="76" t="s">
        <v>27</v>
      </c>
      <c r="AP265" s="76" t="s">
        <v>28</v>
      </c>
      <c r="AQ265" s="76" t="s">
        <v>29</v>
      </c>
      <c r="AR265" s="76" t="s">
        <v>30</v>
      </c>
      <c r="AS265" s="76" t="s">
        <v>31</v>
      </c>
      <c r="AT265" s="76" t="s">
        <v>32</v>
      </c>
      <c r="AU265" s="76" t="s">
        <v>33</v>
      </c>
      <c r="AV265" s="76" t="s">
        <v>34</v>
      </c>
      <c r="AW265" s="76" t="s">
        <v>35</v>
      </c>
      <c r="AX265" s="76" t="s">
        <v>36</v>
      </c>
      <c r="AY265" s="76" t="s">
        <v>37</v>
      </c>
      <c r="AZ265" s="76" t="s">
        <v>38</v>
      </c>
      <c r="BA265" s="76" t="s">
        <v>39</v>
      </c>
      <c r="BB265" s="76" t="s">
        <v>40</v>
      </c>
      <c r="BC265" s="76" t="s">
        <v>41</v>
      </c>
      <c r="BD265" s="76" t="s">
        <v>42</v>
      </c>
      <c r="BE265" s="76" t="s">
        <v>43</v>
      </c>
      <c r="BF265" s="76" t="s">
        <v>44</v>
      </c>
      <c r="BG265" s="76" t="s">
        <v>45</v>
      </c>
      <c r="BH265" s="76" t="s">
        <v>46</v>
      </c>
      <c r="BI265" s="76" t="s">
        <v>47</v>
      </c>
      <c r="BJ265" s="76" t="s">
        <v>48</v>
      </c>
      <c r="BK265" s="76" t="s">
        <v>49</v>
      </c>
      <c r="BL265" s="76" t="s">
        <v>50</v>
      </c>
      <c r="BM265" s="76" t="s">
        <v>51</v>
      </c>
      <c r="BN265" s="76" t="s">
        <v>52</v>
      </c>
      <c r="BO265" s="76" t="s">
        <v>130</v>
      </c>
      <c r="BP265" s="76" t="s">
        <v>131</v>
      </c>
      <c r="BQ265" s="76" t="s">
        <v>132</v>
      </c>
      <c r="BR265" s="76" t="s">
        <v>133</v>
      </c>
      <c r="BS265" s="76" t="s">
        <v>134</v>
      </c>
      <c r="BT265" s="76" t="s">
        <v>135</v>
      </c>
      <c r="BU265" s="76" t="s">
        <v>136</v>
      </c>
      <c r="BV265" s="76" t="s">
        <v>137</v>
      </c>
      <c r="BW265" s="76" t="s">
        <v>138</v>
      </c>
      <c r="BX265" s="76" t="s">
        <v>139</v>
      </c>
      <c r="BY265" s="125" t="s">
        <v>174</v>
      </c>
      <c r="BZ265" s="126" t="s">
        <v>175</v>
      </c>
      <c r="CA265" s="126" t="s">
        <v>157</v>
      </c>
      <c r="CB265" s="126" t="s">
        <v>237</v>
      </c>
      <c r="CD265" s="306" t="s">
        <v>222</v>
      </c>
      <c r="CE265" s="307"/>
      <c r="CF265" s="307"/>
      <c r="CG265" s="307"/>
      <c r="CH265" s="307"/>
      <c r="CI265" s="307"/>
      <c r="CJ265" s="307"/>
      <c r="CK265" s="307"/>
      <c r="CL265" s="307"/>
      <c r="CM265" s="307"/>
      <c r="CN265" s="307"/>
      <c r="CO265" s="307"/>
      <c r="CP265" s="307"/>
      <c r="CQ265" s="307"/>
      <c r="CR265" s="307"/>
    </row>
    <row r="266" spans="1:96" s="98" customFormat="1" ht="21" hidden="1" customHeight="1" x14ac:dyDescent="0.3">
      <c r="A266" s="230"/>
      <c r="B266" s="105"/>
      <c r="C266" s="305"/>
      <c r="D266" s="116"/>
      <c r="E266" s="116"/>
      <c r="F266" s="116"/>
      <c r="G266" s="308" t="s">
        <v>235</v>
      </c>
      <c r="H266" s="308" t="s">
        <v>95</v>
      </c>
      <c r="I266" s="309" t="s">
        <v>199</v>
      </c>
      <c r="J266" s="309" t="s">
        <v>207</v>
      </c>
      <c r="K266" s="128"/>
      <c r="L266" s="311" t="s">
        <v>92</v>
      </c>
      <c r="M266" s="7"/>
      <c r="N266" s="313" t="s">
        <v>2</v>
      </c>
      <c r="P266" s="77"/>
      <c r="Q266" s="67">
        <f>MONTH(Úvod!$F$10)</f>
        <v>1</v>
      </c>
      <c r="R266" s="68">
        <f t="shared" ref="R266" si="5903">IF(Q266=12,1,Q266+1)</f>
        <v>2</v>
      </c>
      <c r="S266" s="68">
        <f t="shared" ref="S266" si="5904">IF(R266=12,1,R266+1)</f>
        <v>3</v>
      </c>
      <c r="T266" s="69">
        <f t="shared" ref="T266" si="5905">IF(S266=12,1,S266+1)</f>
        <v>4</v>
      </c>
      <c r="U266" s="69">
        <f t="shared" ref="U266" si="5906">IF(T266=12,1,T266+1)</f>
        <v>5</v>
      </c>
      <c r="V266" s="69">
        <f t="shared" ref="V266" si="5907">IF(U266=12,1,U266+1)</f>
        <v>6</v>
      </c>
      <c r="W266" s="69">
        <f t="shared" ref="W266" si="5908">IF(V266=12,1,V266+1)</f>
        <v>7</v>
      </c>
      <c r="X266" s="69">
        <f t="shared" ref="X266" si="5909">IF(W266=12,1,W266+1)</f>
        <v>8</v>
      </c>
      <c r="Y266" s="69">
        <f t="shared" ref="Y266" si="5910">IF(X266=12,1,X266+1)</f>
        <v>9</v>
      </c>
      <c r="Z266" s="69">
        <f>IF(Y266=12,1,Y266+1)</f>
        <v>10</v>
      </c>
      <c r="AA266" s="69">
        <f t="shared" ref="AA266" si="5911">IF(Z266=12,1,Z266+1)</f>
        <v>11</v>
      </c>
      <c r="AB266" s="69">
        <f t="shared" ref="AB266" si="5912">IF(AA266=12,1,AA266+1)</f>
        <v>12</v>
      </c>
      <c r="AC266" s="69">
        <f t="shared" ref="AC266" si="5913">IF(AB266=12,1,AB266+1)</f>
        <v>1</v>
      </c>
      <c r="AD266" s="69">
        <f t="shared" ref="AD266" si="5914">IF(AC266=12,1,AC266+1)</f>
        <v>2</v>
      </c>
      <c r="AE266" s="69">
        <f t="shared" ref="AE266" si="5915">IF(AD266=12,1,AD266+1)</f>
        <v>3</v>
      </c>
      <c r="AF266" s="69">
        <f t="shared" ref="AF266" si="5916">IF(AE266=12,1,AE266+1)</f>
        <v>4</v>
      </c>
      <c r="AG266" s="69">
        <f t="shared" ref="AG266" si="5917">IF(AF266=12,1,AF266+1)</f>
        <v>5</v>
      </c>
      <c r="AH266" s="69">
        <f t="shared" ref="AH266" si="5918">IF(AG266=12,1,AG266+1)</f>
        <v>6</v>
      </c>
      <c r="AI266" s="69">
        <f>IF(AH266=12,1,AH266+1)</f>
        <v>7</v>
      </c>
      <c r="AJ266" s="69">
        <f t="shared" ref="AJ266" si="5919">IF(AI266=12,1,AI266+1)</f>
        <v>8</v>
      </c>
      <c r="AK266" s="69">
        <f t="shared" ref="AK266" si="5920">IF(AJ266=12,1,AJ266+1)</f>
        <v>9</v>
      </c>
      <c r="AL266" s="69">
        <f t="shared" ref="AL266" si="5921">IF(AK266=12,1,AK266+1)</f>
        <v>10</v>
      </c>
      <c r="AM266" s="69">
        <f t="shared" ref="AM266" si="5922">IF(AL266=12,1,AL266+1)</f>
        <v>11</v>
      </c>
      <c r="AN266" s="69">
        <f t="shared" ref="AN266" si="5923">IF(AM266=12,1,AM266+1)</f>
        <v>12</v>
      </c>
      <c r="AO266" s="69">
        <f t="shared" ref="AO266" si="5924">IF(AN266=12,1,AN266+1)</f>
        <v>1</v>
      </c>
      <c r="AP266" s="69">
        <f t="shared" ref="AP266" si="5925">IF(AO266=12,1,AO266+1)</f>
        <v>2</v>
      </c>
      <c r="AQ266" s="69">
        <f t="shared" ref="AQ266" si="5926">IF(AP266=12,1,AP266+1)</f>
        <v>3</v>
      </c>
      <c r="AR266" s="69">
        <f t="shared" ref="AR266" si="5927">IF(AQ266=12,1,AQ266+1)</f>
        <v>4</v>
      </c>
      <c r="AS266" s="69">
        <f t="shared" ref="AS266" si="5928">IF(AR266=12,1,AR266+1)</f>
        <v>5</v>
      </c>
      <c r="AT266" s="69">
        <f t="shared" ref="AT266" si="5929">IF(AS266=12,1,AS266+1)</f>
        <v>6</v>
      </c>
      <c r="AU266" s="69">
        <f t="shared" ref="AU266" si="5930">IF(AT266=12,1,AT266+1)</f>
        <v>7</v>
      </c>
      <c r="AV266" s="69">
        <f t="shared" ref="AV266" si="5931">IF(AU266=12,1,AU266+1)</f>
        <v>8</v>
      </c>
      <c r="AW266" s="69">
        <f t="shared" ref="AW266" si="5932">IF(AV266=12,1,AV266+1)</f>
        <v>9</v>
      </c>
      <c r="AX266" s="69">
        <f t="shared" ref="AX266" si="5933">IF(AW266=12,1,AW266+1)</f>
        <v>10</v>
      </c>
      <c r="AY266" s="69">
        <f t="shared" ref="AY266" si="5934">IF(AX266=12,1,AX266+1)</f>
        <v>11</v>
      </c>
      <c r="AZ266" s="69">
        <f t="shared" ref="AZ266" si="5935">IF(AY266=12,1,AY266+1)</f>
        <v>12</v>
      </c>
      <c r="BA266" s="69">
        <f t="shared" ref="BA266" si="5936">IF(AZ266=12,1,AZ266+1)</f>
        <v>1</v>
      </c>
      <c r="BB266" s="69">
        <f t="shared" ref="BB266" si="5937">IF(BA266=12,1,BA266+1)</f>
        <v>2</v>
      </c>
      <c r="BC266" s="69">
        <f t="shared" ref="BC266" si="5938">IF(BB266=12,1,BB266+1)</f>
        <v>3</v>
      </c>
      <c r="BD266" s="69">
        <f t="shared" ref="BD266" si="5939">IF(BC266=12,1,BC266+1)</f>
        <v>4</v>
      </c>
      <c r="BE266" s="69">
        <f t="shared" ref="BE266" si="5940">IF(BD266=12,1,BD266+1)</f>
        <v>5</v>
      </c>
      <c r="BF266" s="69">
        <f t="shared" ref="BF266" si="5941">IF(BE266=12,1,BE266+1)</f>
        <v>6</v>
      </c>
      <c r="BG266" s="69">
        <f t="shared" ref="BG266" si="5942">IF(BF266=12,1,BF266+1)</f>
        <v>7</v>
      </c>
      <c r="BH266" s="69">
        <f t="shared" ref="BH266" si="5943">IF(BG266=12,1,BG266+1)</f>
        <v>8</v>
      </c>
      <c r="BI266" s="69">
        <f t="shared" ref="BI266" si="5944">IF(BH266=12,1,BH266+1)</f>
        <v>9</v>
      </c>
      <c r="BJ266" s="69">
        <f t="shared" ref="BJ266" si="5945">IF(BI266=12,1,BI266+1)</f>
        <v>10</v>
      </c>
      <c r="BK266" s="69">
        <f t="shared" ref="BK266" si="5946">IF(BJ266=12,1,BJ266+1)</f>
        <v>11</v>
      </c>
      <c r="BL266" s="69">
        <f t="shared" ref="BL266" si="5947">IF(BK266=12,1,BK266+1)</f>
        <v>12</v>
      </c>
      <c r="BM266" s="69">
        <f t="shared" ref="BM266" si="5948">IF(BL266=12,1,BL266+1)</f>
        <v>1</v>
      </c>
      <c r="BN266" s="69">
        <f t="shared" ref="BN266" si="5949">IF(BM266=12,1,BM266+1)</f>
        <v>2</v>
      </c>
      <c r="BO266" s="69">
        <f t="shared" ref="BO266" si="5950">IF(BN266=12,1,BN266+1)</f>
        <v>3</v>
      </c>
      <c r="BP266" s="69">
        <f t="shared" ref="BP266" si="5951">IF(BO266=12,1,BO266+1)</f>
        <v>4</v>
      </c>
      <c r="BQ266" s="69">
        <f t="shared" ref="BQ266" si="5952">IF(BP266=12,1,BP266+1)</f>
        <v>5</v>
      </c>
      <c r="BR266" s="69">
        <f t="shared" ref="BR266" si="5953">IF(BQ266=12,1,BQ266+1)</f>
        <v>6</v>
      </c>
      <c r="BS266" s="69">
        <f t="shared" ref="BS266" si="5954">IF(BR266=12,1,BR266+1)</f>
        <v>7</v>
      </c>
      <c r="BT266" s="69">
        <f t="shared" ref="BT266" si="5955">IF(BS266=12,1,BS266+1)</f>
        <v>8</v>
      </c>
      <c r="BU266" s="69">
        <f t="shared" ref="BU266" si="5956">IF(BT266=12,1,BT266+1)</f>
        <v>9</v>
      </c>
      <c r="BV266" s="69">
        <f t="shared" ref="BV266" si="5957">IF(BU266=12,1,BU266+1)</f>
        <v>10</v>
      </c>
      <c r="BW266" s="69">
        <f t="shared" ref="BW266" si="5958">IF(BV266=12,1,BV266+1)</f>
        <v>11</v>
      </c>
      <c r="BX266" s="69">
        <f t="shared" ref="BX266" si="5959">IF(BW266=12,1,BW266+1)</f>
        <v>12</v>
      </c>
      <c r="BY266" s="74"/>
      <c r="BZ266" s="71"/>
      <c r="CA266" s="71"/>
      <c r="CB266" s="71"/>
    </row>
    <row r="267" spans="1:96" s="98" customFormat="1" ht="18" hidden="1" customHeight="1" x14ac:dyDescent="0.3">
      <c r="A267" s="230"/>
      <c r="B267" s="105"/>
      <c r="C267" s="305"/>
      <c r="D267" s="116"/>
      <c r="E267" s="116"/>
      <c r="F267" s="116"/>
      <c r="G267" s="308"/>
      <c r="H267" s="308"/>
      <c r="I267" s="309"/>
      <c r="J267" s="309"/>
      <c r="K267" s="128"/>
      <c r="L267" s="311"/>
      <c r="M267" s="7"/>
      <c r="N267" s="314"/>
      <c r="P267" s="70"/>
      <c r="Q267" s="53">
        <f t="shared" ref="Q267:BX267" si="5960">VALUE(_xlfn.CONCAT(Q266,".",Q269))</f>
        <v>1</v>
      </c>
      <c r="R267" s="66">
        <f t="shared" si="5960"/>
        <v>32</v>
      </c>
      <c r="S267" s="66">
        <f t="shared" si="5960"/>
        <v>61</v>
      </c>
      <c r="T267" s="66">
        <f t="shared" si="5960"/>
        <v>92</v>
      </c>
      <c r="U267" s="66">
        <f t="shared" si="5960"/>
        <v>122</v>
      </c>
      <c r="V267" s="66">
        <f t="shared" si="5960"/>
        <v>153</v>
      </c>
      <c r="W267" s="66">
        <f t="shared" si="5960"/>
        <v>183</v>
      </c>
      <c r="X267" s="66">
        <f t="shared" si="5960"/>
        <v>214</v>
      </c>
      <c r="Y267" s="66">
        <f t="shared" si="5960"/>
        <v>245</v>
      </c>
      <c r="Z267" s="66">
        <f t="shared" si="5960"/>
        <v>275</v>
      </c>
      <c r="AA267" s="66">
        <f t="shared" si="5960"/>
        <v>306</v>
      </c>
      <c r="AB267" s="66">
        <f t="shared" si="5960"/>
        <v>336</v>
      </c>
      <c r="AC267" s="66">
        <f t="shared" si="5960"/>
        <v>367</v>
      </c>
      <c r="AD267" s="66">
        <f t="shared" si="5960"/>
        <v>398</v>
      </c>
      <c r="AE267" s="66">
        <f t="shared" si="5960"/>
        <v>426</v>
      </c>
      <c r="AF267" s="66">
        <f t="shared" si="5960"/>
        <v>457</v>
      </c>
      <c r="AG267" s="66">
        <f t="shared" si="5960"/>
        <v>487</v>
      </c>
      <c r="AH267" s="66">
        <f t="shared" si="5960"/>
        <v>518</v>
      </c>
      <c r="AI267" s="66">
        <f t="shared" si="5960"/>
        <v>548</v>
      </c>
      <c r="AJ267" s="66">
        <f t="shared" si="5960"/>
        <v>579</v>
      </c>
      <c r="AK267" s="66">
        <f t="shared" si="5960"/>
        <v>610</v>
      </c>
      <c r="AL267" s="66">
        <f t="shared" si="5960"/>
        <v>640</v>
      </c>
      <c r="AM267" s="66">
        <f t="shared" si="5960"/>
        <v>671</v>
      </c>
      <c r="AN267" s="66">
        <f t="shared" si="5960"/>
        <v>701</v>
      </c>
      <c r="AO267" s="66">
        <f t="shared" si="5960"/>
        <v>732</v>
      </c>
      <c r="AP267" s="66">
        <f t="shared" si="5960"/>
        <v>763</v>
      </c>
      <c r="AQ267" s="66">
        <f t="shared" si="5960"/>
        <v>791</v>
      </c>
      <c r="AR267" s="66">
        <f t="shared" si="5960"/>
        <v>822</v>
      </c>
      <c r="AS267" s="66">
        <f t="shared" si="5960"/>
        <v>852</v>
      </c>
      <c r="AT267" s="66">
        <f t="shared" si="5960"/>
        <v>883</v>
      </c>
      <c r="AU267" s="66">
        <f t="shared" si="5960"/>
        <v>913</v>
      </c>
      <c r="AV267" s="66">
        <f t="shared" si="5960"/>
        <v>944</v>
      </c>
      <c r="AW267" s="66">
        <f t="shared" si="5960"/>
        <v>975</v>
      </c>
      <c r="AX267" s="66">
        <f t="shared" si="5960"/>
        <v>1005</v>
      </c>
      <c r="AY267" s="66">
        <f t="shared" si="5960"/>
        <v>1036</v>
      </c>
      <c r="AZ267" s="66">
        <f t="shared" si="5960"/>
        <v>1066</v>
      </c>
      <c r="BA267" s="66">
        <f t="shared" si="5960"/>
        <v>1097</v>
      </c>
      <c r="BB267" s="66">
        <f t="shared" si="5960"/>
        <v>1128</v>
      </c>
      <c r="BC267" s="66">
        <f t="shared" si="5960"/>
        <v>1156</v>
      </c>
      <c r="BD267" s="66">
        <f t="shared" si="5960"/>
        <v>1187</v>
      </c>
      <c r="BE267" s="66">
        <f t="shared" si="5960"/>
        <v>1217</v>
      </c>
      <c r="BF267" s="66">
        <f t="shared" si="5960"/>
        <v>1248</v>
      </c>
      <c r="BG267" s="66">
        <f t="shared" si="5960"/>
        <v>1278</v>
      </c>
      <c r="BH267" s="66">
        <f t="shared" si="5960"/>
        <v>1309</v>
      </c>
      <c r="BI267" s="66">
        <f t="shared" si="5960"/>
        <v>1340</v>
      </c>
      <c r="BJ267" s="66">
        <f t="shared" si="5960"/>
        <v>1370</v>
      </c>
      <c r="BK267" s="66">
        <f t="shared" si="5960"/>
        <v>1401</v>
      </c>
      <c r="BL267" s="66">
        <f t="shared" si="5960"/>
        <v>1431</v>
      </c>
      <c r="BM267" s="66">
        <f t="shared" si="5960"/>
        <v>1462</v>
      </c>
      <c r="BN267" s="66">
        <f t="shared" si="5960"/>
        <v>1493</v>
      </c>
      <c r="BO267" s="66">
        <f t="shared" si="5960"/>
        <v>1522</v>
      </c>
      <c r="BP267" s="66">
        <f t="shared" si="5960"/>
        <v>1553</v>
      </c>
      <c r="BQ267" s="66">
        <f t="shared" si="5960"/>
        <v>1583</v>
      </c>
      <c r="BR267" s="66">
        <f t="shared" si="5960"/>
        <v>1614</v>
      </c>
      <c r="BS267" s="66">
        <f t="shared" si="5960"/>
        <v>1644</v>
      </c>
      <c r="BT267" s="66">
        <f t="shared" si="5960"/>
        <v>1675</v>
      </c>
      <c r="BU267" s="66">
        <f t="shared" si="5960"/>
        <v>1706</v>
      </c>
      <c r="BV267" s="66">
        <f t="shared" si="5960"/>
        <v>1736</v>
      </c>
      <c r="BW267" s="66">
        <f t="shared" si="5960"/>
        <v>1767</v>
      </c>
      <c r="BX267" s="66">
        <f t="shared" si="5960"/>
        <v>1797</v>
      </c>
      <c r="BY267" s="75"/>
      <c r="BZ267" s="72"/>
      <c r="CA267" s="72"/>
      <c r="CB267" s="72"/>
    </row>
    <row r="268" spans="1:96" s="98" customFormat="1" ht="18" customHeight="1" x14ac:dyDescent="0.3">
      <c r="A268" s="230"/>
      <c r="B268" s="105"/>
      <c r="C268" s="305"/>
      <c r="D268" s="116"/>
      <c r="E268" s="309" t="s">
        <v>199</v>
      </c>
      <c r="F268" s="309" t="s">
        <v>199</v>
      </c>
      <c r="G268" s="308"/>
      <c r="H268" s="308"/>
      <c r="I268" s="309"/>
      <c r="J268" s="309"/>
      <c r="K268" s="309" t="s">
        <v>209</v>
      </c>
      <c r="L268" s="311"/>
      <c r="M268" s="7"/>
      <c r="N268" s="314"/>
      <c r="P268" s="70"/>
      <c r="Q268" s="54" t="str">
        <f>VLOOKUP(Q266,'Podpůrná data'!$J$13:$K$24,2)</f>
        <v>leden</v>
      </c>
      <c r="R268" s="54" t="str">
        <f>VLOOKUP(R266,'Podpůrná data'!$J$13:$K$24,2)</f>
        <v>únor</v>
      </c>
      <c r="S268" s="54" t="str">
        <f>VLOOKUP(S266,'Podpůrná data'!$J$13:$K$24,2)</f>
        <v>březen</v>
      </c>
      <c r="T268" s="54" t="str">
        <f>VLOOKUP(T266,'Podpůrná data'!$J$13:$K$24,2)</f>
        <v>duben</v>
      </c>
      <c r="U268" s="54" t="str">
        <f>VLOOKUP(U266,'Podpůrná data'!$J$13:$K$24,2)</f>
        <v>květen</v>
      </c>
      <c r="V268" s="54" t="str">
        <f>VLOOKUP(V266,'Podpůrná data'!$J$13:$K$24,2)</f>
        <v>červen</v>
      </c>
      <c r="W268" s="54" t="str">
        <f>VLOOKUP(W266,'Podpůrná data'!$J$13:$K$24,2)</f>
        <v>červenec</v>
      </c>
      <c r="X268" s="54" t="str">
        <f>VLOOKUP(X266,'Podpůrná data'!$J$13:$K$24,2)</f>
        <v>srpen</v>
      </c>
      <c r="Y268" s="54" t="str">
        <f>VLOOKUP(Y266,'Podpůrná data'!$J$13:$K$24,2)</f>
        <v>září</v>
      </c>
      <c r="Z268" s="54" t="str">
        <f>VLOOKUP(Z266,'Podpůrná data'!$J$13:$K$24,2)</f>
        <v>říjen</v>
      </c>
      <c r="AA268" s="54" t="str">
        <f>VLOOKUP(AA266,'Podpůrná data'!$J$13:$K$24,2)</f>
        <v>listopad</v>
      </c>
      <c r="AB268" s="54" t="str">
        <f>VLOOKUP(AB266,'Podpůrná data'!$J$13:$K$24,2)</f>
        <v>prosinec</v>
      </c>
      <c r="AC268" s="54" t="str">
        <f>VLOOKUP(AC266,'Podpůrná data'!$J$13:$K$24,2)</f>
        <v>leden</v>
      </c>
      <c r="AD268" s="54" t="str">
        <f>VLOOKUP(AD266,'Podpůrná data'!$J$13:$K$24,2)</f>
        <v>únor</v>
      </c>
      <c r="AE268" s="54" t="str">
        <f>VLOOKUP(AE266,'Podpůrná data'!$J$13:$K$24,2)</f>
        <v>březen</v>
      </c>
      <c r="AF268" s="54" t="str">
        <f>VLOOKUP(AF266,'Podpůrná data'!$J$13:$K$24,2)</f>
        <v>duben</v>
      </c>
      <c r="AG268" s="54" t="str">
        <f>VLOOKUP(AG266,'Podpůrná data'!$J$13:$K$24,2)</f>
        <v>květen</v>
      </c>
      <c r="AH268" s="54" t="str">
        <f>VLOOKUP(AH266,'Podpůrná data'!$J$13:$K$24,2)</f>
        <v>červen</v>
      </c>
      <c r="AI268" s="54" t="str">
        <f>VLOOKUP(AI266,'Podpůrná data'!$J$13:$K$24,2)</f>
        <v>červenec</v>
      </c>
      <c r="AJ268" s="54" t="str">
        <f>VLOOKUP(AJ266,'Podpůrná data'!$J$13:$K$24,2)</f>
        <v>srpen</v>
      </c>
      <c r="AK268" s="54" t="str">
        <f>VLOOKUP(AK266,'Podpůrná data'!$J$13:$K$24,2)</f>
        <v>září</v>
      </c>
      <c r="AL268" s="54" t="str">
        <f>VLOOKUP(AL266,'Podpůrná data'!$J$13:$K$24,2)</f>
        <v>říjen</v>
      </c>
      <c r="AM268" s="54" t="str">
        <f>VLOOKUP(AM266,'Podpůrná data'!$J$13:$K$24,2)</f>
        <v>listopad</v>
      </c>
      <c r="AN268" s="54" t="str">
        <f>VLOOKUP(AN266,'Podpůrná data'!$J$13:$K$24,2)</f>
        <v>prosinec</v>
      </c>
      <c r="AO268" s="54" t="str">
        <f>VLOOKUP(AO266,'Podpůrná data'!$J$13:$K$24,2)</f>
        <v>leden</v>
      </c>
      <c r="AP268" s="54" t="str">
        <f>VLOOKUP(AP266,'Podpůrná data'!$J$13:$K$24,2)</f>
        <v>únor</v>
      </c>
      <c r="AQ268" s="54" t="str">
        <f>VLOOKUP(AQ266,'Podpůrná data'!$J$13:$K$24,2)</f>
        <v>březen</v>
      </c>
      <c r="AR268" s="54" t="str">
        <f>VLOOKUP(AR266,'Podpůrná data'!$J$13:$K$24,2)</f>
        <v>duben</v>
      </c>
      <c r="AS268" s="54" t="str">
        <f>VLOOKUP(AS266,'Podpůrná data'!$J$13:$K$24,2)</f>
        <v>květen</v>
      </c>
      <c r="AT268" s="54" t="str">
        <f>VLOOKUP(AT266,'Podpůrná data'!$J$13:$K$24,2)</f>
        <v>červen</v>
      </c>
      <c r="AU268" s="54" t="str">
        <f>VLOOKUP(AU266,'Podpůrná data'!$J$13:$K$24,2)</f>
        <v>červenec</v>
      </c>
      <c r="AV268" s="54" t="str">
        <f>VLOOKUP(AV266,'Podpůrná data'!$J$13:$K$24,2)</f>
        <v>srpen</v>
      </c>
      <c r="AW268" s="54" t="str">
        <f>VLOOKUP(AW266,'Podpůrná data'!$J$13:$K$24,2)</f>
        <v>září</v>
      </c>
      <c r="AX268" s="54" t="str">
        <f>VLOOKUP(AX266,'Podpůrná data'!$J$13:$K$24,2)</f>
        <v>říjen</v>
      </c>
      <c r="AY268" s="54" t="str">
        <f>VLOOKUP(AY266,'Podpůrná data'!$J$13:$K$24,2)</f>
        <v>listopad</v>
      </c>
      <c r="AZ268" s="54" t="str">
        <f>VLOOKUP(AZ266,'Podpůrná data'!$J$13:$K$24,2)</f>
        <v>prosinec</v>
      </c>
      <c r="BA268" s="54" t="str">
        <f>VLOOKUP(BA266,'Podpůrná data'!$J$13:$K$24,2)</f>
        <v>leden</v>
      </c>
      <c r="BB268" s="54" t="str">
        <f>VLOOKUP(BB266,'Podpůrná data'!$J$13:$K$24,2)</f>
        <v>únor</v>
      </c>
      <c r="BC268" s="54" t="str">
        <f>VLOOKUP(BC266,'Podpůrná data'!$J$13:$K$24,2)</f>
        <v>březen</v>
      </c>
      <c r="BD268" s="54" t="str">
        <f>VLOOKUP(BD266,'Podpůrná data'!$J$13:$K$24,2)</f>
        <v>duben</v>
      </c>
      <c r="BE268" s="54" t="str">
        <f>VLOOKUP(BE266,'Podpůrná data'!$J$13:$K$24,2)</f>
        <v>květen</v>
      </c>
      <c r="BF268" s="54" t="str">
        <f>VLOOKUP(BF266,'Podpůrná data'!$J$13:$K$24,2)</f>
        <v>červen</v>
      </c>
      <c r="BG268" s="54" t="str">
        <f>VLOOKUP(BG266,'Podpůrná data'!$J$13:$K$24,2)</f>
        <v>červenec</v>
      </c>
      <c r="BH268" s="54" t="str">
        <f>VLOOKUP(BH266,'Podpůrná data'!$J$13:$K$24,2)</f>
        <v>srpen</v>
      </c>
      <c r="BI268" s="54" t="str">
        <f>VLOOKUP(BI266,'Podpůrná data'!$J$13:$K$24,2)</f>
        <v>září</v>
      </c>
      <c r="BJ268" s="54" t="str">
        <f>VLOOKUP(BJ266,'Podpůrná data'!$J$13:$K$24,2)</f>
        <v>říjen</v>
      </c>
      <c r="BK268" s="54" t="str">
        <f>VLOOKUP(BK266,'Podpůrná data'!$J$13:$K$24,2)</f>
        <v>listopad</v>
      </c>
      <c r="BL268" s="54" t="str">
        <f>VLOOKUP(BL266,'Podpůrná data'!$J$13:$K$24,2)</f>
        <v>prosinec</v>
      </c>
      <c r="BM268" s="54" t="str">
        <f>VLOOKUP(BM266,'Podpůrná data'!$J$13:$K$24,2)</f>
        <v>leden</v>
      </c>
      <c r="BN268" s="54" t="str">
        <f>VLOOKUP(BN266,'Podpůrná data'!$J$13:$K$24,2)</f>
        <v>únor</v>
      </c>
      <c r="BO268" s="54" t="str">
        <f>VLOOKUP(BO266,'Podpůrná data'!$J$13:$K$24,2)</f>
        <v>březen</v>
      </c>
      <c r="BP268" s="54" t="str">
        <f>VLOOKUP(BP266,'Podpůrná data'!$J$13:$K$24,2)</f>
        <v>duben</v>
      </c>
      <c r="BQ268" s="54" t="str">
        <f>VLOOKUP(BQ266,'Podpůrná data'!$J$13:$K$24,2)</f>
        <v>květen</v>
      </c>
      <c r="BR268" s="54" t="str">
        <f>VLOOKUP(BR266,'Podpůrná data'!$J$13:$K$24,2)</f>
        <v>červen</v>
      </c>
      <c r="BS268" s="54" t="str">
        <f>VLOOKUP(BS266,'Podpůrná data'!$J$13:$K$24,2)</f>
        <v>červenec</v>
      </c>
      <c r="BT268" s="54" t="str">
        <f>VLOOKUP(BT266,'Podpůrná data'!$J$13:$K$24,2)</f>
        <v>srpen</v>
      </c>
      <c r="BU268" s="54" t="str">
        <f>VLOOKUP(BU266,'Podpůrná data'!$J$13:$K$24,2)</f>
        <v>září</v>
      </c>
      <c r="BV268" s="54" t="str">
        <f>VLOOKUP(BV266,'Podpůrná data'!$J$13:$K$24,2)</f>
        <v>říjen</v>
      </c>
      <c r="BW268" s="54" t="str">
        <f>VLOOKUP(BW266,'Podpůrná data'!$J$13:$K$24,2)</f>
        <v>listopad</v>
      </c>
      <c r="BX268" s="54" t="str">
        <f>VLOOKUP(BX266,'Podpůrná data'!$J$13:$K$24,2)</f>
        <v>prosinec</v>
      </c>
      <c r="BY268" s="143"/>
      <c r="BZ268" s="144"/>
      <c r="CA268" s="165"/>
      <c r="CB268" s="165"/>
      <c r="CD268" s="147" t="s">
        <v>104</v>
      </c>
      <c r="CE268" s="147" t="s">
        <v>105</v>
      </c>
      <c r="CF268" s="147" t="s">
        <v>106</v>
      </c>
      <c r="CG268" s="147" t="s">
        <v>107</v>
      </c>
      <c r="CH268" s="147" t="s">
        <v>108</v>
      </c>
      <c r="CI268" s="147" t="s">
        <v>109</v>
      </c>
      <c r="CJ268" s="147" t="s">
        <v>110</v>
      </c>
      <c r="CK268" s="147" t="s">
        <v>111</v>
      </c>
      <c r="CL268" s="147" t="s">
        <v>112</v>
      </c>
      <c r="CM268" s="147" t="s">
        <v>166</v>
      </c>
      <c r="CN268" s="147" t="s">
        <v>167</v>
      </c>
      <c r="CO268" s="147" t="s">
        <v>168</v>
      </c>
      <c r="CP268" s="147" t="s">
        <v>194</v>
      </c>
      <c r="CQ268" s="147" t="s">
        <v>195</v>
      </c>
      <c r="CR268" s="147" t="s">
        <v>196</v>
      </c>
    </row>
    <row r="269" spans="1:96" s="98" customFormat="1" ht="16.2" customHeight="1" x14ac:dyDescent="0.3">
      <c r="A269" s="230"/>
      <c r="B269" s="105"/>
      <c r="C269" s="305"/>
      <c r="D269" s="116"/>
      <c r="E269" s="309"/>
      <c r="F269" s="309"/>
      <c r="G269" s="308"/>
      <c r="H269" s="308"/>
      <c r="I269" s="309"/>
      <c r="J269" s="309"/>
      <c r="K269" s="309"/>
      <c r="L269" s="311"/>
      <c r="M269" s="7"/>
      <c r="N269" s="314"/>
      <c r="P269" s="70"/>
      <c r="Q269" s="54">
        <f>YEAR(Úvod!$F$10)</f>
        <v>1900</v>
      </c>
      <c r="R269" s="54">
        <f t="shared" ref="R269" si="5961">IF(R266=1,Q269+1,Q269)</f>
        <v>1900</v>
      </c>
      <c r="S269" s="54">
        <f t="shared" ref="S269" si="5962">IF(S266=1,R269+1,R269)</f>
        <v>1900</v>
      </c>
      <c r="T269" s="54">
        <f t="shared" ref="T269" si="5963">IF(T266=1,S269+1,S269)</f>
        <v>1900</v>
      </c>
      <c r="U269" s="54">
        <f t="shared" ref="U269" si="5964">IF(U266=1,T269+1,T269)</f>
        <v>1900</v>
      </c>
      <c r="V269" s="54">
        <f t="shared" ref="V269" si="5965">IF(V266=1,U269+1,U269)</f>
        <v>1900</v>
      </c>
      <c r="W269" s="54">
        <f t="shared" ref="W269" si="5966">IF(W266=1,V269+1,V269)</f>
        <v>1900</v>
      </c>
      <c r="X269" s="54">
        <f t="shared" ref="X269" si="5967">IF(X266=1,W269+1,W269)</f>
        <v>1900</v>
      </c>
      <c r="Y269" s="54">
        <f t="shared" ref="Y269" si="5968">IF(Y266=1,X269+1,X269)</f>
        <v>1900</v>
      </c>
      <c r="Z269" s="54">
        <f t="shared" ref="Z269" si="5969">IF(Z266=1,Y269+1,Y269)</f>
        <v>1900</v>
      </c>
      <c r="AA269" s="54">
        <f t="shared" ref="AA269" si="5970">IF(AA266=1,Z269+1,Z269)</f>
        <v>1900</v>
      </c>
      <c r="AB269" s="54">
        <f t="shared" ref="AB269" si="5971">IF(AB266=1,AA269+1,AA269)</f>
        <v>1900</v>
      </c>
      <c r="AC269" s="54">
        <f t="shared" ref="AC269" si="5972">IF(AC266=1,AB269+1,AB269)</f>
        <v>1901</v>
      </c>
      <c r="AD269" s="54">
        <f t="shared" ref="AD269" si="5973">IF(AD266=1,AC269+1,AC269)</f>
        <v>1901</v>
      </c>
      <c r="AE269" s="54">
        <f t="shared" ref="AE269" si="5974">IF(AE266=1,AD269+1,AD269)</f>
        <v>1901</v>
      </c>
      <c r="AF269" s="54">
        <f t="shared" ref="AF269" si="5975">IF(AF266=1,AE269+1,AE269)</f>
        <v>1901</v>
      </c>
      <c r="AG269" s="54">
        <f t="shared" ref="AG269" si="5976">IF(AG266=1,AF269+1,AF269)</f>
        <v>1901</v>
      </c>
      <c r="AH269" s="54">
        <f t="shared" ref="AH269" si="5977">IF(AH266=1,AG269+1,AG269)</f>
        <v>1901</v>
      </c>
      <c r="AI269" s="54">
        <f t="shared" ref="AI269" si="5978">IF(AI266=1,AH269+1,AH269)</f>
        <v>1901</v>
      </c>
      <c r="AJ269" s="54">
        <f t="shared" ref="AJ269" si="5979">IF(AJ266=1,AI269+1,AI269)</f>
        <v>1901</v>
      </c>
      <c r="AK269" s="54">
        <f t="shared" ref="AK269" si="5980">IF(AK266=1,AJ269+1,AJ269)</f>
        <v>1901</v>
      </c>
      <c r="AL269" s="54">
        <f t="shared" ref="AL269" si="5981">IF(AL266=1,AK269+1,AK269)</f>
        <v>1901</v>
      </c>
      <c r="AM269" s="54">
        <f t="shared" ref="AM269" si="5982">IF(AM266=1,AL269+1,AL269)</f>
        <v>1901</v>
      </c>
      <c r="AN269" s="54">
        <f t="shared" ref="AN269" si="5983">IF(AN266=1,AM269+1,AM269)</f>
        <v>1901</v>
      </c>
      <c r="AO269" s="54">
        <f t="shared" ref="AO269" si="5984">IF(AO266=1,AN269+1,AN269)</f>
        <v>1902</v>
      </c>
      <c r="AP269" s="54">
        <f t="shared" ref="AP269" si="5985">IF(AP266=1,AO269+1,AO269)</f>
        <v>1902</v>
      </c>
      <c r="AQ269" s="54">
        <f t="shared" ref="AQ269" si="5986">IF(AQ266=1,AP269+1,AP269)</f>
        <v>1902</v>
      </c>
      <c r="AR269" s="54">
        <f t="shared" ref="AR269" si="5987">IF(AR266=1,AQ269+1,AQ269)</f>
        <v>1902</v>
      </c>
      <c r="AS269" s="54">
        <f t="shared" ref="AS269" si="5988">IF(AS266=1,AR269+1,AR269)</f>
        <v>1902</v>
      </c>
      <c r="AT269" s="54">
        <f t="shared" ref="AT269" si="5989">IF(AT266=1,AS269+1,AS269)</f>
        <v>1902</v>
      </c>
      <c r="AU269" s="54">
        <f t="shared" ref="AU269" si="5990">IF(AU266=1,AT269+1,AT269)</f>
        <v>1902</v>
      </c>
      <c r="AV269" s="54">
        <f t="shared" ref="AV269" si="5991">IF(AV266=1,AU269+1,AU269)</f>
        <v>1902</v>
      </c>
      <c r="AW269" s="54">
        <f t="shared" ref="AW269" si="5992">IF(AW266=1,AV269+1,AV269)</f>
        <v>1902</v>
      </c>
      <c r="AX269" s="54">
        <f t="shared" ref="AX269" si="5993">IF(AX266=1,AW269+1,AW269)</f>
        <v>1902</v>
      </c>
      <c r="AY269" s="54">
        <f t="shared" ref="AY269" si="5994">IF(AY266=1,AX269+1,AX269)</f>
        <v>1902</v>
      </c>
      <c r="AZ269" s="54">
        <f t="shared" ref="AZ269" si="5995">IF(AZ266=1,AY269+1,AY269)</f>
        <v>1902</v>
      </c>
      <c r="BA269" s="54">
        <f t="shared" ref="BA269" si="5996">IF(BA266=1,AZ269+1,AZ269)</f>
        <v>1903</v>
      </c>
      <c r="BB269" s="54">
        <f t="shared" ref="BB269" si="5997">IF(BB266=1,BA269+1,BA269)</f>
        <v>1903</v>
      </c>
      <c r="BC269" s="54">
        <f t="shared" ref="BC269" si="5998">IF(BC266=1,BB269+1,BB269)</f>
        <v>1903</v>
      </c>
      <c r="BD269" s="54">
        <f t="shared" ref="BD269" si="5999">IF(BD266=1,BC269+1,BC269)</f>
        <v>1903</v>
      </c>
      <c r="BE269" s="54">
        <f t="shared" ref="BE269" si="6000">IF(BE266=1,BD269+1,BD269)</f>
        <v>1903</v>
      </c>
      <c r="BF269" s="54">
        <f t="shared" ref="BF269" si="6001">IF(BF266=1,BE269+1,BE269)</f>
        <v>1903</v>
      </c>
      <c r="BG269" s="54">
        <f t="shared" ref="BG269" si="6002">IF(BG266=1,BF269+1,BF269)</f>
        <v>1903</v>
      </c>
      <c r="BH269" s="54">
        <f t="shared" ref="BH269" si="6003">IF(BH266=1,BG269+1,BG269)</f>
        <v>1903</v>
      </c>
      <c r="BI269" s="54">
        <f t="shared" ref="BI269" si="6004">IF(BI266=1,BH269+1,BH269)</f>
        <v>1903</v>
      </c>
      <c r="BJ269" s="54">
        <f t="shared" ref="BJ269" si="6005">IF(BJ266=1,BI269+1,BI269)</f>
        <v>1903</v>
      </c>
      <c r="BK269" s="54">
        <f t="shared" ref="BK269" si="6006">IF(BK266=1,BJ269+1,BJ269)</f>
        <v>1903</v>
      </c>
      <c r="BL269" s="54">
        <f t="shared" ref="BL269" si="6007">IF(BL266=1,BK269+1,BK269)</f>
        <v>1903</v>
      </c>
      <c r="BM269" s="54">
        <f t="shared" ref="BM269" si="6008">IF(BM266=1,BL269+1,BL269)</f>
        <v>1904</v>
      </c>
      <c r="BN269" s="54">
        <f t="shared" ref="BN269" si="6009">IF(BN266=1,BM269+1,BM269)</f>
        <v>1904</v>
      </c>
      <c r="BO269" s="54">
        <f t="shared" ref="BO269" si="6010">IF(BO266=1,BN269+1,BN269)</f>
        <v>1904</v>
      </c>
      <c r="BP269" s="54">
        <f t="shared" ref="BP269" si="6011">IF(BP266=1,BO269+1,BO269)</f>
        <v>1904</v>
      </c>
      <c r="BQ269" s="54">
        <f t="shared" ref="BQ269" si="6012">IF(BQ266=1,BP269+1,BP269)</f>
        <v>1904</v>
      </c>
      <c r="BR269" s="54">
        <f t="shared" ref="BR269" si="6013">IF(BR266=1,BQ269+1,BQ269)</f>
        <v>1904</v>
      </c>
      <c r="BS269" s="54">
        <f t="shared" ref="BS269" si="6014">IF(BS266=1,BR269+1,BR269)</f>
        <v>1904</v>
      </c>
      <c r="BT269" s="54">
        <f t="shared" ref="BT269" si="6015">IF(BT266=1,BS269+1,BS269)</f>
        <v>1904</v>
      </c>
      <c r="BU269" s="54">
        <f t="shared" ref="BU269" si="6016">IF(BU266=1,BT269+1,BT269)</f>
        <v>1904</v>
      </c>
      <c r="BV269" s="54">
        <f t="shared" ref="BV269" si="6017">IF(BV266=1,BU269+1,BU269)</f>
        <v>1904</v>
      </c>
      <c r="BW269" s="54">
        <f t="shared" ref="BW269" si="6018">IF(BW266=1,BV269+1,BV269)</f>
        <v>1904</v>
      </c>
      <c r="BX269" s="54">
        <f t="shared" ref="BX269" si="6019">IF(BX266=1,BW269+1,BW269)</f>
        <v>1904</v>
      </c>
      <c r="BY269" s="163"/>
      <c r="BZ269" s="164"/>
      <c r="CA269" s="165"/>
      <c r="CB269" s="165"/>
    </row>
    <row r="270" spans="1:96" s="98" customFormat="1" ht="16.2" customHeight="1" x14ac:dyDescent="0.3">
      <c r="A270" s="230"/>
      <c r="B270" s="105"/>
      <c r="C270" s="116"/>
      <c r="D270" s="116"/>
      <c r="E270" s="309"/>
      <c r="F270" s="309"/>
      <c r="G270" s="308"/>
      <c r="H270" s="308"/>
      <c r="I270" s="309"/>
      <c r="J270" s="310"/>
      <c r="K270" s="309"/>
      <c r="L270" s="312"/>
      <c r="M270" s="7"/>
      <c r="N270" s="315"/>
      <c r="P270" s="57" t="s">
        <v>170</v>
      </c>
      <c r="Q270" s="196"/>
      <c r="R270" s="196"/>
      <c r="S270" s="196"/>
      <c r="T270" s="196"/>
      <c r="U270" s="196"/>
      <c r="V270" s="196"/>
      <c r="W270" s="196"/>
      <c r="X270" s="196"/>
      <c r="Y270" s="196"/>
      <c r="Z270" s="196"/>
      <c r="AA270" s="196"/>
      <c r="AB270" s="196"/>
      <c r="AC270" s="196"/>
      <c r="AD270" s="196"/>
      <c r="AE270" s="196"/>
      <c r="AF270" s="196"/>
      <c r="AG270" s="196"/>
      <c r="AH270" s="196"/>
      <c r="AI270" s="196"/>
      <c r="AJ270" s="196"/>
      <c r="AK270" s="196"/>
      <c r="AL270" s="196"/>
      <c r="AM270" s="196"/>
      <c r="AN270" s="196"/>
      <c r="AO270" s="196"/>
      <c r="AP270" s="196"/>
      <c r="AQ270" s="196"/>
      <c r="AR270" s="196"/>
      <c r="AS270" s="196"/>
      <c r="AT270" s="196"/>
      <c r="AU270" s="196"/>
      <c r="AV270" s="196"/>
      <c r="AW270" s="196"/>
      <c r="AX270" s="196"/>
      <c r="AY270" s="196"/>
      <c r="AZ270" s="196"/>
      <c r="BA270" s="196"/>
      <c r="BB270" s="196"/>
      <c r="BC270" s="196"/>
      <c r="BD270" s="196"/>
      <c r="BE270" s="196"/>
      <c r="BF270" s="196"/>
      <c r="BG270" s="196"/>
      <c r="BH270" s="196"/>
      <c r="BI270" s="196"/>
      <c r="BJ270" s="196"/>
      <c r="BK270" s="196"/>
      <c r="BL270" s="196"/>
      <c r="BM270" s="196"/>
      <c r="BN270" s="196"/>
      <c r="BO270" s="196"/>
      <c r="BP270" s="196"/>
      <c r="BQ270" s="196"/>
      <c r="BR270" s="196"/>
      <c r="BS270" s="196"/>
      <c r="BT270" s="196"/>
      <c r="BU270" s="196"/>
      <c r="BV270" s="196"/>
      <c r="BW270" s="196"/>
      <c r="BX270" s="196"/>
      <c r="BY270" s="163"/>
      <c r="BZ270" s="164"/>
      <c r="CA270" s="165"/>
      <c r="CB270" s="165"/>
    </row>
    <row r="271" spans="1:96" s="98" customFormat="1" ht="23.4" customHeight="1" x14ac:dyDescent="0.3">
      <c r="A271" s="97"/>
      <c r="B271" s="117" t="s">
        <v>18</v>
      </c>
      <c r="C271" s="297"/>
      <c r="D271" s="297"/>
      <c r="E271" s="197"/>
      <c r="F271" s="193"/>
      <c r="G271" s="198"/>
      <c r="H271" s="199"/>
      <c r="I271" s="198"/>
      <c r="J271" s="167">
        <f>IF(I271="",0,IF(I271='Podpůrná data'!$A$4,'Podpůrná data'!$B$4,'Podpůrná data'!$B$5))</f>
        <v>0</v>
      </c>
      <c r="K271" s="166">
        <f>IFERROR(INT(ROUND(H271,2)*(VLOOKUP(INT(G271),'Podpůrná data'!$A$14:$B$73,2,FALSE))*(G271/(INT(G271)))),0)</f>
        <v>0</v>
      </c>
      <c r="L271" s="55">
        <f>J271*K271</f>
        <v>0</v>
      </c>
      <c r="M271" s="56">
        <f>IF(L271&gt;0,IF(ISTEXT(C271)=TRUE,0,1),0)</f>
        <v>0</v>
      </c>
      <c r="N271" s="142">
        <f>IF(L271&gt;0,1,0)</f>
        <v>0</v>
      </c>
      <c r="O271" s="118"/>
      <c r="P271" s="57" t="s">
        <v>94</v>
      </c>
      <c r="Q271" s="200"/>
      <c r="R271" s="200"/>
      <c r="S271" s="200"/>
      <c r="T271" s="200"/>
      <c r="U271" s="200"/>
      <c r="V271" s="200"/>
      <c r="W271" s="200"/>
      <c r="X271" s="200"/>
      <c r="Y271" s="200"/>
      <c r="Z271" s="200"/>
      <c r="AA271" s="200"/>
      <c r="AB271" s="200"/>
      <c r="AC271" s="200"/>
      <c r="AD271" s="200"/>
      <c r="AE271" s="200"/>
      <c r="AF271" s="200"/>
      <c r="AG271" s="200"/>
      <c r="AH271" s="200"/>
      <c r="AI271" s="200"/>
      <c r="AJ271" s="200"/>
      <c r="AK271" s="200"/>
      <c r="AL271" s="200"/>
      <c r="AM271" s="200"/>
      <c r="AN271" s="200"/>
      <c r="AO271" s="200"/>
      <c r="AP271" s="200"/>
      <c r="AQ271" s="200"/>
      <c r="AR271" s="200"/>
      <c r="AS271" s="200"/>
      <c r="AT271" s="200"/>
      <c r="AU271" s="200"/>
      <c r="AV271" s="200"/>
      <c r="AW271" s="200"/>
      <c r="AX271" s="200"/>
      <c r="AY271" s="200"/>
      <c r="AZ271" s="200"/>
      <c r="BA271" s="200"/>
      <c r="BB271" s="200"/>
      <c r="BC271" s="200"/>
      <c r="BD271" s="200"/>
      <c r="BE271" s="200"/>
      <c r="BF271" s="200"/>
      <c r="BG271" s="200"/>
      <c r="BH271" s="200"/>
      <c r="BI271" s="200"/>
      <c r="BJ271" s="200"/>
      <c r="BK271" s="200"/>
      <c r="BL271" s="200"/>
      <c r="BM271" s="200"/>
      <c r="BN271" s="200"/>
      <c r="BO271" s="200"/>
      <c r="BP271" s="200"/>
      <c r="BQ271" s="200"/>
      <c r="BR271" s="200"/>
      <c r="BS271" s="200"/>
      <c r="BT271" s="200"/>
      <c r="BU271" s="200"/>
      <c r="BV271" s="200"/>
      <c r="BW271" s="200"/>
      <c r="BX271" s="200"/>
      <c r="BY271" s="298">
        <f>SUM(Q279:BX279)</f>
        <v>0</v>
      </c>
      <c r="BZ271" s="300">
        <f>SUM(Q280:BX280)</f>
        <v>0</v>
      </c>
      <c r="CA271" s="302">
        <f>IF($N271=0,0,IF($BY271&gt;=215*$H271,1,0))</f>
        <v>0</v>
      </c>
      <c r="CB271" s="302">
        <f>IF($BY271&gt;=215*$H271,0,(CEILING(215*$H271,1)-$BY271))</f>
        <v>0</v>
      </c>
    </row>
    <row r="272" spans="1:96" s="98" customFormat="1" ht="28.8" x14ac:dyDescent="0.3">
      <c r="A272" s="97"/>
      <c r="B272" s="119"/>
      <c r="C272" s="73"/>
      <c r="D272" s="73"/>
      <c r="E272" s="73"/>
      <c r="F272" s="73"/>
      <c r="G272" s="73"/>
      <c r="H272" s="73"/>
      <c r="I272" s="73"/>
      <c r="J272" s="73"/>
      <c r="K272" s="73"/>
      <c r="L272" s="58"/>
      <c r="M272" s="7"/>
      <c r="N272" s="160"/>
      <c r="P272" s="57" t="s">
        <v>140</v>
      </c>
      <c r="Q272" s="201"/>
      <c r="R272" s="201"/>
      <c r="S272" s="201"/>
      <c r="T272" s="201"/>
      <c r="U272" s="201"/>
      <c r="V272" s="201"/>
      <c r="W272" s="201"/>
      <c r="X272" s="201"/>
      <c r="Y272" s="201"/>
      <c r="Z272" s="201"/>
      <c r="AA272" s="201"/>
      <c r="AB272" s="201"/>
      <c r="AC272" s="201"/>
      <c r="AD272" s="201"/>
      <c r="AE272" s="201"/>
      <c r="AF272" s="201"/>
      <c r="AG272" s="201"/>
      <c r="AH272" s="201"/>
      <c r="AI272" s="201"/>
      <c r="AJ272" s="201"/>
      <c r="AK272" s="201"/>
      <c r="AL272" s="201"/>
      <c r="AM272" s="201"/>
      <c r="AN272" s="201"/>
      <c r="AO272" s="201"/>
      <c r="AP272" s="201"/>
      <c r="AQ272" s="201"/>
      <c r="AR272" s="201"/>
      <c r="AS272" s="201"/>
      <c r="AT272" s="201"/>
      <c r="AU272" s="201"/>
      <c r="AV272" s="201"/>
      <c r="AW272" s="201"/>
      <c r="AX272" s="201"/>
      <c r="AY272" s="201"/>
      <c r="AZ272" s="201"/>
      <c r="BA272" s="201"/>
      <c r="BB272" s="201"/>
      <c r="BC272" s="201"/>
      <c r="BD272" s="201"/>
      <c r="BE272" s="201"/>
      <c r="BF272" s="201"/>
      <c r="BG272" s="201"/>
      <c r="BH272" s="201"/>
      <c r="BI272" s="201"/>
      <c r="BJ272" s="201"/>
      <c r="BK272" s="201"/>
      <c r="BL272" s="201"/>
      <c r="BM272" s="201"/>
      <c r="BN272" s="201"/>
      <c r="BO272" s="201"/>
      <c r="BP272" s="201"/>
      <c r="BQ272" s="201"/>
      <c r="BR272" s="201"/>
      <c r="BS272" s="201"/>
      <c r="BT272" s="201"/>
      <c r="BU272" s="201"/>
      <c r="BV272" s="201"/>
      <c r="BW272" s="201"/>
      <c r="BX272" s="201"/>
      <c r="BY272" s="298"/>
      <c r="BZ272" s="300"/>
      <c r="CA272" s="302"/>
      <c r="CB272" s="302"/>
    </row>
    <row r="273" spans="1:96" s="98" customFormat="1" ht="14.4" hidden="1" customHeight="1" x14ac:dyDescent="0.3">
      <c r="A273" s="97"/>
      <c r="B273" s="119"/>
      <c r="C273" s="73"/>
      <c r="D273" s="73"/>
      <c r="E273" s="73"/>
      <c r="F273" s="73"/>
      <c r="G273" s="73"/>
      <c r="H273" s="73"/>
      <c r="I273" s="73"/>
      <c r="J273" s="73"/>
      <c r="K273" s="73"/>
      <c r="L273" s="58"/>
      <c r="M273" s="7"/>
      <c r="N273" s="160"/>
      <c r="P273" s="59" t="s">
        <v>141</v>
      </c>
      <c r="Q273" s="60">
        <f>IF(Q271&lt;&gt;0,1,0)</f>
        <v>0</v>
      </c>
      <c r="R273" s="60">
        <f t="shared" ref="R273" si="6020">IF(Q273&gt;0,Q273+1,IF(R271&lt;&gt;0,1,0))</f>
        <v>0</v>
      </c>
      <c r="S273" s="60">
        <f t="shared" ref="S273" si="6021">IF(R273&gt;0,R273+1,IF(S271&lt;&gt;0,1,0))</f>
        <v>0</v>
      </c>
      <c r="T273" s="60">
        <f t="shared" ref="T273" si="6022">IF(S273&gt;0,S273+1,IF(T271&lt;&gt;0,1,0))</f>
        <v>0</v>
      </c>
      <c r="U273" s="60">
        <f t="shared" ref="U273" si="6023">IF(T273&gt;0,T273+1,IF(U271&lt;&gt;0,1,0))</f>
        <v>0</v>
      </c>
      <c r="V273" s="60">
        <f t="shared" ref="V273" si="6024">IF(U273&gt;0,U273+1,IF(V271&lt;&gt;0,1,0))</f>
        <v>0</v>
      </c>
      <c r="W273" s="60">
        <f t="shared" ref="W273" si="6025">IF(V273&gt;0,V273+1,IF(W271&lt;&gt;0,1,0))</f>
        <v>0</v>
      </c>
      <c r="X273" s="60">
        <f t="shared" ref="X273" si="6026">IF(W273&gt;0,W273+1,IF(X271&lt;&gt;0,1,0))</f>
        <v>0</v>
      </c>
      <c r="Y273" s="60">
        <f t="shared" ref="Y273" si="6027">IF(X273&gt;0,X273+1,IF(Y271&lt;&gt;0,1,0))</f>
        <v>0</v>
      </c>
      <c r="Z273" s="60">
        <f t="shared" ref="Z273" si="6028">IF(Y273&gt;0,Y273+1,IF(Z271&lt;&gt;0,1,0))</f>
        <v>0</v>
      </c>
      <c r="AA273" s="60">
        <f t="shared" ref="AA273" si="6029">IF(Z273&gt;0,Z273+1,IF(AA271&lt;&gt;0,1,0))</f>
        <v>0</v>
      </c>
      <c r="AB273" s="60">
        <f t="shared" ref="AB273" si="6030">IF(AA273&gt;0,AA273+1,IF(AB271&lt;&gt;0,1,0))</f>
        <v>0</v>
      </c>
      <c r="AC273" s="60">
        <f t="shared" ref="AC273" si="6031">IF(AB273&gt;0,AB273+1,IF(AC271&lt;&gt;0,1,0))</f>
        <v>0</v>
      </c>
      <c r="AD273" s="60">
        <f t="shared" ref="AD273" si="6032">IF(AC273&gt;0,AC273+1,IF(AD271&lt;&gt;0,1,0))</f>
        <v>0</v>
      </c>
      <c r="AE273" s="60">
        <f t="shared" ref="AE273" si="6033">IF(AD273&gt;0,AD273+1,IF(AE271&lt;&gt;0,1,0))</f>
        <v>0</v>
      </c>
      <c r="AF273" s="60">
        <f t="shared" ref="AF273" si="6034">IF(AE273&gt;0,AE273+1,IF(AF271&lt;&gt;0,1,0))</f>
        <v>0</v>
      </c>
      <c r="AG273" s="60">
        <f t="shared" ref="AG273" si="6035">IF(AF273&gt;0,AF273+1,IF(AG271&lt;&gt;0,1,0))</f>
        <v>0</v>
      </c>
      <c r="AH273" s="60">
        <f t="shared" ref="AH273" si="6036">IF(AG273&gt;0,AG273+1,IF(AH271&lt;&gt;0,1,0))</f>
        <v>0</v>
      </c>
      <c r="AI273" s="60">
        <f t="shared" ref="AI273" si="6037">IF(AH273&gt;0,AH273+1,IF(AI271&lt;&gt;0,1,0))</f>
        <v>0</v>
      </c>
      <c r="AJ273" s="60">
        <f t="shared" ref="AJ273" si="6038">IF(AI273&gt;0,AI273+1,IF(AJ271&lt;&gt;0,1,0))</f>
        <v>0</v>
      </c>
      <c r="AK273" s="60">
        <f t="shared" ref="AK273" si="6039">IF(AJ273&gt;0,AJ273+1,IF(AK271&lt;&gt;0,1,0))</f>
        <v>0</v>
      </c>
      <c r="AL273" s="60">
        <f t="shared" ref="AL273" si="6040">IF(AK273&gt;0,AK273+1,IF(AL271&lt;&gt;0,1,0))</f>
        <v>0</v>
      </c>
      <c r="AM273" s="60">
        <f t="shared" ref="AM273" si="6041">IF(AL273&gt;0,AL273+1,IF(AM271&lt;&gt;0,1,0))</f>
        <v>0</v>
      </c>
      <c r="AN273" s="60">
        <f t="shared" ref="AN273" si="6042">IF(AM273&gt;0,AM273+1,IF(AN271&lt;&gt;0,1,0))</f>
        <v>0</v>
      </c>
      <c r="AO273" s="60">
        <f t="shared" ref="AO273" si="6043">IF(AN273&gt;0,AN273+1,IF(AO271&lt;&gt;0,1,0))</f>
        <v>0</v>
      </c>
      <c r="AP273" s="60">
        <f t="shared" ref="AP273" si="6044">IF(AO273&gt;0,AO273+1,IF(AP271&lt;&gt;0,1,0))</f>
        <v>0</v>
      </c>
      <c r="AQ273" s="60">
        <f t="shared" ref="AQ273" si="6045">IF(AP273&gt;0,AP273+1,IF(AQ271&lt;&gt;0,1,0))</f>
        <v>0</v>
      </c>
      <c r="AR273" s="60">
        <f t="shared" ref="AR273" si="6046">IF(AQ273&gt;0,AQ273+1,IF(AR271&lt;&gt;0,1,0))</f>
        <v>0</v>
      </c>
      <c r="AS273" s="60">
        <f t="shared" ref="AS273" si="6047">IF(AR273&gt;0,AR273+1,IF(AS271&lt;&gt;0,1,0))</f>
        <v>0</v>
      </c>
      <c r="AT273" s="60">
        <f t="shared" ref="AT273" si="6048">IF(AS273&gt;0,AS273+1,IF(AT271&lt;&gt;0,1,0))</f>
        <v>0</v>
      </c>
      <c r="AU273" s="60">
        <f t="shared" ref="AU273" si="6049">IF(AT273&gt;0,AT273+1,IF(AU271&lt;&gt;0,1,0))</f>
        <v>0</v>
      </c>
      <c r="AV273" s="60">
        <f t="shared" ref="AV273" si="6050">IF(AU273&gt;0,AU273+1,IF(AV271&lt;&gt;0,1,0))</f>
        <v>0</v>
      </c>
      <c r="AW273" s="60">
        <f t="shared" ref="AW273" si="6051">IF(AV273&gt;0,AV273+1,IF(AW271&lt;&gt;0,1,0))</f>
        <v>0</v>
      </c>
      <c r="AX273" s="60">
        <f t="shared" ref="AX273" si="6052">IF(AW273&gt;0,AW273+1,IF(AX271&lt;&gt;0,1,0))</f>
        <v>0</v>
      </c>
      <c r="AY273" s="60">
        <f t="shared" ref="AY273" si="6053">IF(AX273&gt;0,AX273+1,IF(AY271&lt;&gt;0,1,0))</f>
        <v>0</v>
      </c>
      <c r="AZ273" s="60">
        <f t="shared" ref="AZ273" si="6054">IF(AY273&gt;0,AY273+1,IF(AZ271&lt;&gt;0,1,0))</f>
        <v>0</v>
      </c>
      <c r="BA273" s="60">
        <f t="shared" ref="BA273" si="6055">IF(AZ273&gt;0,AZ273+1,IF(BA271&lt;&gt;0,1,0))</f>
        <v>0</v>
      </c>
      <c r="BB273" s="60">
        <f t="shared" ref="BB273" si="6056">IF(BA273&gt;0,BA273+1,IF(BB271&lt;&gt;0,1,0))</f>
        <v>0</v>
      </c>
      <c r="BC273" s="60">
        <f t="shared" ref="BC273" si="6057">IF(BB273&gt;0,BB273+1,IF(BC271&lt;&gt;0,1,0))</f>
        <v>0</v>
      </c>
      <c r="BD273" s="60">
        <f t="shared" ref="BD273" si="6058">IF(BC273&gt;0,BC273+1,IF(BD271&lt;&gt;0,1,0))</f>
        <v>0</v>
      </c>
      <c r="BE273" s="60">
        <f t="shared" ref="BE273" si="6059">IF(BD273&gt;0,BD273+1,IF(BE271&lt;&gt;0,1,0))</f>
        <v>0</v>
      </c>
      <c r="BF273" s="60">
        <f t="shared" ref="BF273" si="6060">IF(BE273&gt;0,BE273+1,IF(BF271&lt;&gt;0,1,0))</f>
        <v>0</v>
      </c>
      <c r="BG273" s="60">
        <f t="shared" ref="BG273" si="6061">IF(BF273&gt;0,BF273+1,IF(BG271&lt;&gt;0,1,0))</f>
        <v>0</v>
      </c>
      <c r="BH273" s="60">
        <f t="shared" ref="BH273" si="6062">IF(BG273&gt;0,BG273+1,IF(BH271&lt;&gt;0,1,0))</f>
        <v>0</v>
      </c>
      <c r="BI273" s="60">
        <f t="shared" ref="BI273" si="6063">IF(BH273&gt;0,BH273+1,IF(BI271&lt;&gt;0,1,0))</f>
        <v>0</v>
      </c>
      <c r="BJ273" s="60">
        <f t="shared" ref="BJ273" si="6064">IF(BI273&gt;0,BI273+1,IF(BJ271&lt;&gt;0,1,0))</f>
        <v>0</v>
      </c>
      <c r="BK273" s="60">
        <f t="shared" ref="BK273" si="6065">IF(BJ273&gt;0,BJ273+1,IF(BK271&lt;&gt;0,1,0))</f>
        <v>0</v>
      </c>
      <c r="BL273" s="60">
        <f t="shared" ref="BL273" si="6066">IF(BK273&gt;0,BK273+1,IF(BL271&lt;&gt;0,1,0))</f>
        <v>0</v>
      </c>
      <c r="BM273" s="60">
        <f t="shared" ref="BM273" si="6067">IF(BL273&gt;0,BL273+1,IF(BM271&lt;&gt;0,1,0))</f>
        <v>0</v>
      </c>
      <c r="BN273" s="60">
        <f t="shared" ref="BN273" si="6068">IF(BM273&gt;0,BM273+1,IF(BN271&lt;&gt;0,1,0))</f>
        <v>0</v>
      </c>
      <c r="BO273" s="60">
        <f t="shared" ref="BO273" si="6069">IF(BN273&gt;0,BN273+1,IF(BO271&lt;&gt;0,1,0))</f>
        <v>0</v>
      </c>
      <c r="BP273" s="60">
        <f t="shared" ref="BP273" si="6070">IF(BO273&gt;0,BO273+1,IF(BP271&lt;&gt;0,1,0))</f>
        <v>0</v>
      </c>
      <c r="BQ273" s="60">
        <f t="shared" ref="BQ273" si="6071">IF(BP273&gt;0,BP273+1,IF(BQ271&lt;&gt;0,1,0))</f>
        <v>0</v>
      </c>
      <c r="BR273" s="60">
        <f t="shared" ref="BR273" si="6072">IF(BQ273&gt;0,BQ273+1,IF(BR271&lt;&gt;0,1,0))</f>
        <v>0</v>
      </c>
      <c r="BS273" s="60">
        <f t="shared" ref="BS273" si="6073">IF(BR273&gt;0,BR273+1,IF(BS271&lt;&gt;0,1,0))</f>
        <v>0</v>
      </c>
      <c r="BT273" s="60">
        <f t="shared" ref="BT273" si="6074">IF(BS273&gt;0,BS273+1,IF(BT271&lt;&gt;0,1,0))</f>
        <v>0</v>
      </c>
      <c r="BU273" s="60">
        <f t="shared" ref="BU273" si="6075">IF(BT273&gt;0,BT273+1,IF(BU271&lt;&gt;0,1,0))</f>
        <v>0</v>
      </c>
      <c r="BV273" s="60">
        <f t="shared" ref="BV273" si="6076">IF(BU273&gt;0,BU273+1,IF(BV271&lt;&gt;0,1,0))</f>
        <v>0</v>
      </c>
      <c r="BW273" s="60">
        <f t="shared" ref="BW273" si="6077">IF(BV273&gt;0,BV273+1,IF(BW271&lt;&gt;0,1,0))</f>
        <v>0</v>
      </c>
      <c r="BX273" s="60">
        <f t="shared" ref="BX273" si="6078">IF(BW273&gt;0,BW273+1,IF(BX271&lt;&gt;0,1,0))</f>
        <v>0</v>
      </c>
      <c r="BY273" s="298"/>
      <c r="BZ273" s="300"/>
      <c r="CA273" s="302"/>
      <c r="CB273" s="302"/>
    </row>
    <row r="274" spans="1:96" s="98" customFormat="1" ht="14.4" hidden="1" customHeight="1" x14ac:dyDescent="0.3">
      <c r="A274" s="97"/>
      <c r="B274" s="119"/>
      <c r="C274" s="73"/>
      <c r="D274" s="73"/>
      <c r="E274" s="73"/>
      <c r="F274" s="73"/>
      <c r="G274" s="73"/>
      <c r="H274" s="73"/>
      <c r="I274" s="73"/>
      <c r="J274" s="73"/>
      <c r="K274" s="73"/>
      <c r="L274" s="58"/>
      <c r="M274" s="7"/>
      <c r="N274" s="160"/>
      <c r="P274" s="59" t="s">
        <v>142</v>
      </c>
      <c r="Q274" s="60">
        <f>Q273</f>
        <v>0</v>
      </c>
      <c r="R274" s="60">
        <f>IF(R273=0,0,IF(OR(Q274=0,Q274=12),1,Q274+1))</f>
        <v>0</v>
      </c>
      <c r="S274" s="60">
        <f t="shared" ref="S274" si="6079">IF(S273=0,0,IF(OR(R274=0,R274=12),1,R274+1))</f>
        <v>0</v>
      </c>
      <c r="T274" s="60">
        <f t="shared" ref="T274" si="6080">IF(T273=0,0,IF(OR(S274=0,S274=12),1,S274+1))</f>
        <v>0</v>
      </c>
      <c r="U274" s="60">
        <f t="shared" ref="U274" si="6081">IF(U273=0,0,IF(OR(T274=0,T274=12),1,T274+1))</f>
        <v>0</v>
      </c>
      <c r="V274" s="60">
        <f t="shared" ref="V274" si="6082">IF(V273=0,0,IF(OR(U274=0,U274=12),1,U274+1))</f>
        <v>0</v>
      </c>
      <c r="W274" s="60">
        <f t="shared" ref="W274" si="6083">IF(W273=0,0,IF(OR(V274=0,V274=12),1,V274+1))</f>
        <v>0</v>
      </c>
      <c r="X274" s="60">
        <f t="shared" ref="X274" si="6084">IF(X273=0,0,IF(OR(W274=0,W274=12),1,W274+1))</f>
        <v>0</v>
      </c>
      <c r="Y274" s="60">
        <f t="shared" ref="Y274" si="6085">IF(Y273=0,0,IF(OR(X274=0,X274=12),1,X274+1))</f>
        <v>0</v>
      </c>
      <c r="Z274" s="60">
        <f t="shared" ref="Z274" si="6086">IF(Z273=0,0,IF(OR(Y274=0,Y274=12),1,Y274+1))</f>
        <v>0</v>
      </c>
      <c r="AA274" s="60">
        <f t="shared" ref="AA274" si="6087">IF(AA273=0,0,IF(OR(Z274=0,Z274=12),1,Z274+1))</f>
        <v>0</v>
      </c>
      <c r="AB274" s="60">
        <f t="shared" ref="AB274" si="6088">IF(AB273=0,0,IF(OR(AA274=0,AA274=12),1,AA274+1))</f>
        <v>0</v>
      </c>
      <c r="AC274" s="60">
        <f t="shared" ref="AC274" si="6089">IF(AC273=0,0,IF(OR(AB274=0,AB274=12),1,AB274+1))</f>
        <v>0</v>
      </c>
      <c r="AD274" s="60">
        <f t="shared" ref="AD274" si="6090">IF(AD273=0,0,IF(OR(AC274=0,AC274=12),1,AC274+1))</f>
        <v>0</v>
      </c>
      <c r="AE274" s="60">
        <f t="shared" ref="AE274" si="6091">IF(AE273=0,0,IF(OR(AD274=0,AD274=12),1,AD274+1))</f>
        <v>0</v>
      </c>
      <c r="AF274" s="60">
        <f t="shared" ref="AF274" si="6092">IF(AF273=0,0,IF(OR(AE274=0,AE274=12),1,AE274+1))</f>
        <v>0</v>
      </c>
      <c r="AG274" s="60">
        <f t="shared" ref="AG274" si="6093">IF(AG273=0,0,IF(OR(AF274=0,AF274=12),1,AF274+1))</f>
        <v>0</v>
      </c>
      <c r="AH274" s="60">
        <f t="shared" ref="AH274" si="6094">IF(AH273=0,0,IF(OR(AG274=0,AG274=12),1,AG274+1))</f>
        <v>0</v>
      </c>
      <c r="AI274" s="60">
        <f t="shared" ref="AI274" si="6095">IF(AI273=0,0,IF(OR(AH274=0,AH274=12),1,AH274+1))</f>
        <v>0</v>
      </c>
      <c r="AJ274" s="60">
        <f t="shared" ref="AJ274" si="6096">IF(AJ273=0,0,IF(OR(AI274=0,AI274=12),1,AI274+1))</f>
        <v>0</v>
      </c>
      <c r="AK274" s="60">
        <f t="shared" ref="AK274" si="6097">IF(AK273=0,0,IF(OR(AJ274=0,AJ274=12),1,AJ274+1))</f>
        <v>0</v>
      </c>
      <c r="AL274" s="60">
        <f t="shared" ref="AL274" si="6098">IF(AL273=0,0,IF(OR(AK274=0,AK274=12),1,AK274+1))</f>
        <v>0</v>
      </c>
      <c r="AM274" s="60">
        <f t="shared" ref="AM274" si="6099">IF(AM273=0,0,IF(OR(AL274=0,AL274=12),1,AL274+1))</f>
        <v>0</v>
      </c>
      <c r="AN274" s="60">
        <f t="shared" ref="AN274" si="6100">IF(AN273=0,0,IF(OR(AM274=0,AM274=12),1,AM274+1))</f>
        <v>0</v>
      </c>
      <c r="AO274" s="60">
        <f t="shared" ref="AO274" si="6101">IF(AO273=0,0,IF(OR(AN274=0,AN274=12),1,AN274+1))</f>
        <v>0</v>
      </c>
      <c r="AP274" s="60">
        <f t="shared" ref="AP274" si="6102">IF(AP273=0,0,IF(OR(AO274=0,AO274=12),1,AO274+1))</f>
        <v>0</v>
      </c>
      <c r="AQ274" s="60">
        <f t="shared" ref="AQ274" si="6103">IF(AQ273=0,0,IF(OR(AP274=0,AP274=12),1,AP274+1))</f>
        <v>0</v>
      </c>
      <c r="AR274" s="60">
        <f t="shared" ref="AR274" si="6104">IF(AR273=0,0,IF(OR(AQ274=0,AQ274=12),1,AQ274+1))</f>
        <v>0</v>
      </c>
      <c r="AS274" s="60">
        <f t="shared" ref="AS274" si="6105">IF(AS273=0,0,IF(OR(AR274=0,AR274=12),1,AR274+1))</f>
        <v>0</v>
      </c>
      <c r="AT274" s="60">
        <f t="shared" ref="AT274" si="6106">IF(AT273=0,0,IF(OR(AS274=0,AS274=12),1,AS274+1))</f>
        <v>0</v>
      </c>
      <c r="AU274" s="60">
        <f t="shared" ref="AU274" si="6107">IF(AU273=0,0,IF(OR(AT274=0,AT274=12),1,AT274+1))</f>
        <v>0</v>
      </c>
      <c r="AV274" s="60">
        <f t="shared" ref="AV274" si="6108">IF(AV273=0,0,IF(OR(AU274=0,AU274=12),1,AU274+1))</f>
        <v>0</v>
      </c>
      <c r="AW274" s="60">
        <f t="shared" ref="AW274" si="6109">IF(AW273=0,0,IF(OR(AV274=0,AV274=12),1,AV274+1))</f>
        <v>0</v>
      </c>
      <c r="AX274" s="60">
        <f t="shared" ref="AX274" si="6110">IF(AX273=0,0,IF(OR(AW274=0,AW274=12),1,AW274+1))</f>
        <v>0</v>
      </c>
      <c r="AY274" s="60">
        <f t="shared" ref="AY274" si="6111">IF(AY273=0,0,IF(OR(AX274=0,AX274=12),1,AX274+1))</f>
        <v>0</v>
      </c>
      <c r="AZ274" s="60">
        <f t="shared" ref="AZ274" si="6112">IF(AZ273=0,0,IF(OR(AY274=0,AY274=12),1,AY274+1))</f>
        <v>0</v>
      </c>
      <c r="BA274" s="60">
        <f t="shared" ref="BA274" si="6113">IF(BA273=0,0,IF(OR(AZ274=0,AZ274=12),1,AZ274+1))</f>
        <v>0</v>
      </c>
      <c r="BB274" s="60">
        <f t="shared" ref="BB274" si="6114">IF(BB273=0,0,IF(OR(BA274=0,BA274=12),1,BA274+1))</f>
        <v>0</v>
      </c>
      <c r="BC274" s="60">
        <f t="shared" ref="BC274" si="6115">IF(BC273=0,0,IF(OR(BB274=0,BB274=12),1,BB274+1))</f>
        <v>0</v>
      </c>
      <c r="BD274" s="60">
        <f t="shared" ref="BD274" si="6116">IF(BD273=0,0,IF(OR(BC274=0,BC274=12),1,BC274+1))</f>
        <v>0</v>
      </c>
      <c r="BE274" s="60">
        <f t="shared" ref="BE274" si="6117">IF(BE273=0,0,IF(OR(BD274=0,BD274=12),1,BD274+1))</f>
        <v>0</v>
      </c>
      <c r="BF274" s="60">
        <f t="shared" ref="BF274" si="6118">IF(BF273=0,0,IF(OR(BE274=0,BE274=12),1,BE274+1))</f>
        <v>0</v>
      </c>
      <c r="BG274" s="60">
        <f t="shared" ref="BG274" si="6119">IF(BG273=0,0,IF(OR(BF274=0,BF274=12),1,BF274+1))</f>
        <v>0</v>
      </c>
      <c r="BH274" s="60">
        <f t="shared" ref="BH274" si="6120">IF(BH273=0,0,IF(OR(BG274=0,BG274=12),1,BG274+1))</f>
        <v>0</v>
      </c>
      <c r="BI274" s="60">
        <f t="shared" ref="BI274" si="6121">IF(BI273=0,0,IF(OR(BH274=0,BH274=12),1,BH274+1))</f>
        <v>0</v>
      </c>
      <c r="BJ274" s="60">
        <f t="shared" ref="BJ274" si="6122">IF(BJ273=0,0,IF(OR(BI274=0,BI274=12),1,BI274+1))</f>
        <v>0</v>
      </c>
      <c r="BK274" s="60">
        <f t="shared" ref="BK274" si="6123">IF(BK273=0,0,IF(OR(BJ274=0,BJ274=12),1,BJ274+1))</f>
        <v>0</v>
      </c>
      <c r="BL274" s="60">
        <f t="shared" ref="BL274" si="6124">IF(BL273=0,0,IF(OR(BK274=0,BK274=12),1,BK274+1))</f>
        <v>0</v>
      </c>
      <c r="BM274" s="60">
        <f t="shared" ref="BM274" si="6125">IF(BM273=0,0,IF(OR(BL274=0,BL274=12),1,BL274+1))</f>
        <v>0</v>
      </c>
      <c r="BN274" s="60">
        <f t="shared" ref="BN274" si="6126">IF(BN273=0,0,IF(OR(BM274=0,BM274=12),1,BM274+1))</f>
        <v>0</v>
      </c>
      <c r="BO274" s="60">
        <f t="shared" ref="BO274" si="6127">IF(BO273=0,0,IF(OR(BN274=0,BN274=12),1,BN274+1))</f>
        <v>0</v>
      </c>
      <c r="BP274" s="60">
        <f t="shared" ref="BP274" si="6128">IF(BP273=0,0,IF(OR(BO274=0,BO274=12),1,BO274+1))</f>
        <v>0</v>
      </c>
      <c r="BQ274" s="60">
        <f t="shared" ref="BQ274" si="6129">IF(BQ273=0,0,IF(OR(BP274=0,BP274=12),1,BP274+1))</f>
        <v>0</v>
      </c>
      <c r="BR274" s="60">
        <f t="shared" ref="BR274" si="6130">IF(BR273=0,0,IF(OR(BQ274=0,BQ274=12),1,BQ274+1))</f>
        <v>0</v>
      </c>
      <c r="BS274" s="60">
        <f t="shared" ref="BS274" si="6131">IF(BS273=0,0,IF(OR(BR274=0,BR274=12),1,BR274+1))</f>
        <v>0</v>
      </c>
      <c r="BT274" s="60">
        <f t="shared" ref="BT274" si="6132">IF(BT273=0,0,IF(OR(BS274=0,BS274=12),1,BS274+1))</f>
        <v>0</v>
      </c>
      <c r="BU274" s="60">
        <f t="shared" ref="BU274" si="6133">IF(BU273=0,0,IF(OR(BT274=0,BT274=12),1,BT274+1))</f>
        <v>0</v>
      </c>
      <c r="BV274" s="60">
        <f t="shared" ref="BV274" si="6134">IF(BV273=0,0,IF(OR(BU274=0,BU274=12),1,BU274+1))</f>
        <v>0</v>
      </c>
      <c r="BW274" s="60">
        <f t="shared" ref="BW274" si="6135">IF(BW273=0,0,IF(OR(BV274=0,BV274=12),1,BV274+1))</f>
        <v>0</v>
      </c>
      <c r="BX274" s="60">
        <f t="shared" ref="BX274" si="6136">IF(BX273=0,0,IF(OR(BW274=0,BW274=12),1,BW274+1))</f>
        <v>0</v>
      </c>
      <c r="BY274" s="298"/>
      <c r="BZ274" s="300"/>
      <c r="CA274" s="302"/>
      <c r="CB274" s="302"/>
    </row>
    <row r="275" spans="1:96" s="98" customFormat="1" ht="43.2" x14ac:dyDescent="0.3">
      <c r="A275" s="97"/>
      <c r="B275" s="119"/>
      <c r="C275" s="73"/>
      <c r="D275" s="73"/>
      <c r="E275" s="73"/>
      <c r="F275" s="73"/>
      <c r="G275" s="73"/>
      <c r="H275" s="73"/>
      <c r="I275" s="73"/>
      <c r="J275" s="73"/>
      <c r="K275" s="73"/>
      <c r="L275" s="58"/>
      <c r="M275" s="7"/>
      <c r="N275" s="160"/>
      <c r="P275" s="57" t="s">
        <v>221</v>
      </c>
      <c r="Q275" s="62">
        <f>IF(Q274&gt;0,IF(Q278&gt;$K271,$K271,Q278),0)</f>
        <v>0</v>
      </c>
      <c r="R275" s="62">
        <f>IF(R274&gt;0,IF((SUMIFS($Q277:Q277,$Q274:Q274,12)+IF(Q274=12,0,Q275)+R278)&gt;=$K271,$K271-FLOOR(SUMIFS($Q277:Q277,$Q274:Q274,12),1),IF(R274=1,R278,R278+Q275)),0)</f>
        <v>0</v>
      </c>
      <c r="S275" s="62">
        <f>IF(S274&gt;0,IF((SUMIFS($Q277:R277,$Q274:R274,12)+IF(R274=12,0,R275)+S278)&gt;=$K271,$K271-FLOOR(SUMIFS($Q277:R277,$Q274:R274,12),1),IF(S274=1,S278,S278+R275)),0)</f>
        <v>0</v>
      </c>
      <c r="T275" s="62">
        <f>IF(T274&gt;0,IF((SUMIFS($Q277:S277,$Q274:S274,12)+IF(S274=12,0,S275)+T278)&gt;=$K271,$K271-FLOOR(SUMIFS($Q277:S277,$Q274:S274,12),1),IF(T274=1,T278,T278+S275)),0)</f>
        <v>0</v>
      </c>
      <c r="U275" s="62">
        <f>IF(U274&gt;0,IF((SUMIFS($Q277:T277,$Q274:T274,12)+IF(T274=12,0,T275)+U278)&gt;=$K271,$K271-FLOOR(SUMIFS($Q277:T277,$Q274:T274,12),1),IF(U274=1,U278,U278+T275)),0)</f>
        <v>0</v>
      </c>
      <c r="V275" s="62">
        <f>IF(V274&gt;0,IF((SUMIFS($Q277:U277,$Q274:U274,12)+IF(U274=12,0,U275)+V278)&gt;=$K271,$K271-FLOOR(SUMIFS($Q277:U277,$Q274:U274,12),1),IF(V274=1,V278,V278+U275)),0)</f>
        <v>0</v>
      </c>
      <c r="W275" s="62">
        <f>IF(W274&gt;0,IF((SUMIFS($Q277:V277,$Q274:V274,12)+IF(V274=12,0,V275)+W278)&gt;=$K271,$K271-FLOOR(SUMIFS($Q277:V277,$Q274:V274,12),1),IF(W274=1,W278,W278+V275)),0)</f>
        <v>0</v>
      </c>
      <c r="X275" s="62">
        <f>IF(X274&gt;0,IF((SUMIFS($Q277:W277,$Q274:W274,12)+IF(W274=12,0,W275)+X278)&gt;=$K271,$K271-FLOOR(SUMIFS($Q277:W277,$Q274:W274,12),1),IF(X274=1,X278,X278+W275)),0)</f>
        <v>0</v>
      </c>
      <c r="Y275" s="62">
        <f>IF(Y274&gt;0,IF((SUMIFS($Q277:X277,$Q274:X274,12)+IF(X274=12,0,X275)+Y278)&gt;=$K271,$K271-FLOOR(SUMIFS($Q277:X277,$Q274:X274,12),1),IF(Y274=1,Y278,Y278+X275)),0)</f>
        <v>0</v>
      </c>
      <c r="Z275" s="62">
        <f>IF(Z274&gt;0,IF((SUMIFS($Q277:Y277,$Q274:Y274,12)+IF(Y274=12,0,Y275)+Z278)&gt;=$K271,$K271-FLOOR(SUMIFS($Q277:Y277,$Q274:Y274,12),1),IF(Z274=1,Z278,Z278+Y275)),0)</f>
        <v>0</v>
      </c>
      <c r="AA275" s="62">
        <f>IF(AA274&gt;0,IF((SUMIFS($Q277:Z277,$Q274:Z274,12)+IF(Z274=12,0,Z275)+AA278)&gt;=$K271,$K271-FLOOR(SUMIFS($Q277:Z277,$Q274:Z274,12),1),IF(AA274=1,AA278,AA278+Z275)),0)</f>
        <v>0</v>
      </c>
      <c r="AB275" s="62">
        <f>IF(AB274&gt;0,IF((SUMIFS($Q277:AA277,$Q274:AA274,12)+IF(AA274=12,0,AA275)+AB278)&gt;=$K271,$K271-FLOOR(SUMIFS($Q277:AA277,$Q274:AA274,12),1),IF(AB274=1,AB278,AB278+AA275)),0)</f>
        <v>0</v>
      </c>
      <c r="AC275" s="62">
        <f>IF(AC274&gt;0,IF((SUMIFS($Q277:AB277,$Q274:AB274,12)+IF(AB274=12,0,AB275)+AC278)&gt;=$K271,$K271-FLOOR(SUMIFS($Q277:AB277,$Q274:AB274,12),1),IF(AC274=1,AC278,AC278+AB275)),0)</f>
        <v>0</v>
      </c>
      <c r="AD275" s="62">
        <f>IF(AD274&gt;0,IF((SUMIFS($Q277:AC277,$Q274:AC274,12)+IF(AC274=12,0,AC275)+AD278)&gt;=$K271,$K271-FLOOR(SUMIFS($Q277:AC277,$Q274:AC274,12),1),IF(AD274=1,AD278,AD278+AC275)),0)</f>
        <v>0</v>
      </c>
      <c r="AE275" s="62">
        <f>IF(AE274&gt;0,IF((SUMIFS($Q277:AD277,$Q274:AD274,12)+IF(AD274=12,0,AD275)+AE278)&gt;=$K271,$K271-FLOOR(SUMIFS($Q277:AD277,$Q274:AD274,12),1),IF(AE274=1,AE278,AE278+AD275)),0)</f>
        <v>0</v>
      </c>
      <c r="AF275" s="62">
        <f>IF(AF274&gt;0,IF((SUMIFS($Q277:AE277,$Q274:AE274,12)+IF(AE274=12,0,AE275)+AF278)&gt;=$K271,$K271-FLOOR(SUMIFS($Q277:AE277,$Q274:AE274,12),1),IF(AF274=1,AF278,AF278+AE275)),0)</f>
        <v>0</v>
      </c>
      <c r="AG275" s="62">
        <f>IF(AG274&gt;0,IF((SUMIFS($Q277:AF277,$Q274:AF274,12)+IF(AF274=12,0,AF275)+AG278)&gt;=$K271,$K271-FLOOR(SUMIFS($Q277:AF277,$Q274:AF274,12),1),IF(AG274=1,AG278,AG278+AF275)),0)</f>
        <v>0</v>
      </c>
      <c r="AH275" s="62">
        <f>IF(AH274&gt;0,IF((SUMIFS($Q277:AG277,$Q274:AG274,12)+IF(AG274=12,0,AG275)+AH278)&gt;=$K271,$K271-FLOOR(SUMIFS($Q277:AG277,$Q274:AG274,12),1),IF(AH274=1,AH278,AH278+AG275)),0)</f>
        <v>0</v>
      </c>
      <c r="AI275" s="62">
        <f>IF(AI274&gt;0,IF((SUMIFS($Q277:AH277,$Q274:AH274,12)+IF(AH274=12,0,AH275)+AI278)&gt;=$K271,$K271-FLOOR(SUMIFS($Q277:AH277,$Q274:AH274,12),1),IF(AI274=1,AI278,AI278+AH275)),0)</f>
        <v>0</v>
      </c>
      <c r="AJ275" s="62">
        <f>IF(AJ274&gt;0,IF((SUMIFS($Q277:AI277,$Q274:AI274,12)+IF(AI274=12,0,AI275)+AJ278)&gt;=$K271,$K271-FLOOR(SUMIFS($Q277:AI277,$Q274:AI274,12),1),IF(AJ274=1,AJ278,AJ278+AI275)),0)</f>
        <v>0</v>
      </c>
      <c r="AK275" s="62">
        <f>IF(AK274&gt;0,IF((SUMIFS($Q277:AJ277,$Q274:AJ274,12)+IF(AJ274=12,0,AJ275)+AK278)&gt;=$K271,$K271-FLOOR(SUMIFS($Q277:AJ277,$Q274:AJ274,12),1),IF(AK274=1,AK278,AK278+AJ275)),0)</f>
        <v>0</v>
      </c>
      <c r="AL275" s="62">
        <f>IF(AL274&gt;0,IF((SUMIFS($Q277:AK277,$Q274:AK274,12)+IF(AK274=12,0,AK275)+AL278)&gt;=$K271,$K271-FLOOR(SUMIFS($Q277:AK277,$Q274:AK274,12),1),IF(AL274=1,AL278,AL278+AK275)),0)</f>
        <v>0</v>
      </c>
      <c r="AM275" s="62">
        <f>IF(AM274&gt;0,IF((SUMIFS($Q277:AL277,$Q274:AL274,12)+IF(AL274=12,0,AL275)+AM278)&gt;=$K271,$K271-FLOOR(SUMIFS($Q277:AL277,$Q274:AL274,12),1),IF(AM274=1,AM278,AM278+AL275)),0)</f>
        <v>0</v>
      </c>
      <c r="AN275" s="62">
        <f>IF(AN274&gt;0,IF((SUMIFS($Q277:AM277,$Q274:AM274,12)+IF(AM274=12,0,AM275)+AN278)&gt;=$K271,$K271-FLOOR(SUMIFS($Q277:AM277,$Q274:AM274,12),1),IF(AN274=1,AN278,AN278+AM275)),0)</f>
        <v>0</v>
      </c>
      <c r="AO275" s="62">
        <f>IF(AO274&gt;0,IF((SUMIFS($Q277:AN277,$Q274:AN274,12)+IF(AN274=12,0,AN275)+AO278)&gt;=$K271,$K271-FLOOR(SUMIFS($Q277:AN277,$Q274:AN274,12),1),IF(AO274=1,AO278,AO278+AN275)),0)</f>
        <v>0</v>
      </c>
      <c r="AP275" s="62">
        <f>IF(AP274&gt;0,IF((SUMIFS($Q277:AO277,$Q274:AO274,12)+IF(AO274=12,0,AO275)+AP278)&gt;=$K271,$K271-FLOOR(SUMIFS($Q277:AO277,$Q274:AO274,12),1),IF(AP274=1,AP278,AP278+AO275)),0)</f>
        <v>0</v>
      </c>
      <c r="AQ275" s="62">
        <f>IF(AQ274&gt;0,IF((SUMIFS($Q277:AP277,$Q274:AP274,12)+IF(AP274=12,0,AP275)+AQ278)&gt;=$K271,$K271-FLOOR(SUMIFS($Q277:AP277,$Q274:AP274,12),1),IF(AQ274=1,AQ278,AQ278+AP275)),0)</f>
        <v>0</v>
      </c>
      <c r="AR275" s="62">
        <f>IF(AR274&gt;0,IF((SUMIFS($Q277:AQ277,$Q274:AQ274,12)+IF(AQ274=12,0,AQ275)+AR278)&gt;=$K271,$K271-FLOOR(SUMIFS($Q277:AQ277,$Q274:AQ274,12),1),IF(AR274=1,AR278,AR278+AQ275)),0)</f>
        <v>0</v>
      </c>
      <c r="AS275" s="62">
        <f>IF(AS274&gt;0,IF((SUMIFS($Q277:AR277,$Q274:AR274,12)+IF(AR274=12,0,AR275)+AS278)&gt;=$K271,$K271-FLOOR(SUMIFS($Q277:AR277,$Q274:AR274,12),1),IF(AS274=1,AS278,AS278+AR275)),0)</f>
        <v>0</v>
      </c>
      <c r="AT275" s="62">
        <f>IF(AT274&gt;0,IF((SUMIFS($Q277:AS277,$Q274:AS274,12)+IF(AS274=12,0,AS275)+AT278)&gt;=$K271,$K271-FLOOR(SUMIFS($Q277:AS277,$Q274:AS274,12),1),IF(AT274=1,AT278,AT278+AS275)),0)</f>
        <v>0</v>
      </c>
      <c r="AU275" s="62">
        <f>IF(AU274&gt;0,IF((SUMIFS($Q277:AT277,$Q274:AT274,12)+IF(AT274=12,0,AT275)+AU278)&gt;=$K271,$K271-FLOOR(SUMIFS($Q277:AT277,$Q274:AT274,12),1),IF(AU274=1,AU278,AU278+AT275)),0)</f>
        <v>0</v>
      </c>
      <c r="AV275" s="62">
        <f>IF(AV274&gt;0,IF((SUMIFS($Q277:AU277,$Q274:AU274,12)+IF(AU274=12,0,AU275)+AV278)&gt;=$K271,$K271-FLOOR(SUMIFS($Q277:AU277,$Q274:AU274,12),1),IF(AV274=1,AV278,AV278+AU275)),0)</f>
        <v>0</v>
      </c>
      <c r="AW275" s="62">
        <f>IF(AW274&gt;0,IF((SUMIFS($Q277:AV277,$Q274:AV274,12)+IF(AV274=12,0,AV275)+AW278)&gt;=$K271,$K271-FLOOR(SUMIFS($Q277:AV277,$Q274:AV274,12),1),IF(AW274=1,AW278,AW278+AV275)),0)</f>
        <v>0</v>
      </c>
      <c r="AX275" s="62">
        <f>IF(AX274&gt;0,IF((SUMIFS($Q277:AW277,$Q274:AW274,12)+IF(AW274=12,0,AW275)+AX278)&gt;=$K271,$K271-FLOOR(SUMIFS($Q277:AW277,$Q274:AW274,12),1),IF(AX274=1,AX278,AX278+AW275)),0)</f>
        <v>0</v>
      </c>
      <c r="AY275" s="62">
        <f>IF(AY274&gt;0,IF((SUMIFS($Q277:AX277,$Q274:AX274,12)+IF(AX274=12,0,AX275)+AY278)&gt;=$K271,$K271-FLOOR(SUMIFS($Q277:AX277,$Q274:AX274,12),1),IF(AY274=1,AY278,AY278+AX275)),0)</f>
        <v>0</v>
      </c>
      <c r="AZ275" s="62">
        <f>IF(AZ274&gt;0,IF((SUMIFS($Q277:AY277,$Q274:AY274,12)+IF(AY274=12,0,AY275)+AZ278)&gt;=$K271,$K271-FLOOR(SUMIFS($Q277:AY277,$Q274:AY274,12),1),IF(AZ274=1,AZ278,AZ278+AY275)),0)</f>
        <v>0</v>
      </c>
      <c r="BA275" s="62">
        <f>IF(BA274&gt;0,IF((SUMIFS($Q277:AZ277,$Q274:AZ274,12)+IF(AZ274=12,0,AZ275)+BA278)&gt;=$K271,$K271-FLOOR(SUMIFS($Q277:AZ277,$Q274:AZ274,12),1),IF(BA274=1,BA278,BA278+AZ275)),0)</f>
        <v>0</v>
      </c>
      <c r="BB275" s="62">
        <f>IF(BB274&gt;0,IF((SUMIFS($Q277:BA277,$Q274:BA274,12)+IF(BA274=12,0,BA275)+BB278)&gt;=$K271,$K271-FLOOR(SUMIFS($Q277:BA277,$Q274:BA274,12),1),IF(BB274=1,BB278,BB278+BA275)),0)</f>
        <v>0</v>
      </c>
      <c r="BC275" s="62">
        <f>IF(BC274&gt;0,IF((SUMIFS($Q277:BB277,$Q274:BB274,12)+IF(BB274=12,0,BB275)+BC278)&gt;=$K271,$K271-FLOOR(SUMIFS($Q277:BB277,$Q274:BB274,12),1),IF(BC274=1,BC278,BC278+BB275)),0)</f>
        <v>0</v>
      </c>
      <c r="BD275" s="62">
        <f>IF(BD274&gt;0,IF((SUMIFS($Q277:BC277,$Q274:BC274,12)+IF(BC274=12,0,BC275)+BD278)&gt;=$K271,$K271-FLOOR(SUMIFS($Q277:BC277,$Q274:BC274,12),1),IF(BD274=1,BD278,BD278+BC275)),0)</f>
        <v>0</v>
      </c>
      <c r="BE275" s="62">
        <f>IF(BE274&gt;0,IF((SUMIFS($Q277:BD277,$Q274:BD274,12)+IF(BD274=12,0,BD275)+BE278)&gt;=$K271,$K271-FLOOR(SUMIFS($Q277:BD277,$Q274:BD274,12),1),IF(BE274=1,BE278,BE278+BD275)),0)</f>
        <v>0</v>
      </c>
      <c r="BF275" s="62">
        <f>IF(BF274&gt;0,IF((SUMIFS($Q277:BE277,$Q274:BE274,12)+IF(BE274=12,0,BE275)+BF278)&gt;=$K271,$K271-FLOOR(SUMIFS($Q277:BE277,$Q274:BE274,12),1),IF(BF274=1,BF278,BF278+BE275)),0)</f>
        <v>0</v>
      </c>
      <c r="BG275" s="62">
        <f>IF(BG274&gt;0,IF((SUMIFS($Q277:BF277,$Q274:BF274,12)+IF(BF274=12,0,BF275)+BG278)&gt;=$K271,$K271-FLOOR(SUMIFS($Q277:BF277,$Q274:BF274,12),1),IF(BG274=1,BG278,BG278+BF275)),0)</f>
        <v>0</v>
      </c>
      <c r="BH275" s="62">
        <f>IF(BH274&gt;0,IF((SUMIFS($Q277:BG277,$Q274:BG274,12)+IF(BG274=12,0,BG275)+BH278)&gt;=$K271,$K271-FLOOR(SUMIFS($Q277:BG277,$Q274:BG274,12),1),IF(BH274=1,BH278,BH278+BG275)),0)</f>
        <v>0</v>
      </c>
      <c r="BI275" s="62">
        <f>IF(BI274&gt;0,IF((SUMIFS($Q277:BH277,$Q274:BH274,12)+IF(BH274=12,0,BH275)+BI278)&gt;=$K271,$K271-FLOOR(SUMIFS($Q277:BH277,$Q274:BH274,12),1),IF(BI274=1,BI278,BI278+BH275)),0)</f>
        <v>0</v>
      </c>
      <c r="BJ275" s="62">
        <f>IF(BJ274&gt;0,IF((SUMIFS($Q277:BI277,$Q274:BI274,12)+IF(BI274=12,0,BI275)+BJ278)&gt;=$K271,$K271-FLOOR(SUMIFS($Q277:BI277,$Q274:BI274,12),1),IF(BJ274=1,BJ278,BJ278+BI275)),0)</f>
        <v>0</v>
      </c>
      <c r="BK275" s="62">
        <f>IF(BK274&gt;0,IF((SUMIFS($Q277:BJ277,$Q274:BJ274,12)+IF(BJ274=12,0,BJ275)+BK278)&gt;=$K271,$K271-FLOOR(SUMIFS($Q277:BJ277,$Q274:BJ274,12),1),IF(BK274=1,BK278,BK278+BJ275)),0)</f>
        <v>0</v>
      </c>
      <c r="BL275" s="62">
        <f>IF(BL274&gt;0,IF((SUMIFS($Q277:BK277,$Q274:BK274,12)+IF(BK274=12,0,BK275)+BL278)&gt;=$K271,$K271-FLOOR(SUMIFS($Q277:BK277,$Q274:BK274,12),1),IF(BL274=1,BL278,BL278+BK275)),0)</f>
        <v>0</v>
      </c>
      <c r="BM275" s="62">
        <f>IF(BM274&gt;0,IF((SUMIFS($Q277:BL277,$Q274:BL274,12)+IF(BL274=12,0,BL275)+BM278)&gt;=$K271,$K271-FLOOR(SUMIFS($Q277:BL277,$Q274:BL274,12),1),IF(BM274=1,BM278,BM278+BL275)),0)</f>
        <v>0</v>
      </c>
      <c r="BN275" s="62">
        <f>IF(BN274&gt;0,IF((SUMIFS($Q277:BM277,$Q274:BM274,12)+IF(BM274=12,0,BM275)+BN278)&gt;=$K271,$K271-FLOOR(SUMIFS($Q277:BM277,$Q274:BM274,12),1),IF(BN274=1,BN278,BN278+BM275)),0)</f>
        <v>0</v>
      </c>
      <c r="BO275" s="62">
        <f>IF(BO274&gt;0,IF((SUMIFS($Q277:BN277,$Q274:BN274,12)+IF(BN274=12,0,BN275)+BO278)&gt;=$K271,$K271-FLOOR(SUMIFS($Q277:BN277,$Q274:BN274,12),1),IF(BO274=1,BO278,BO278+BN275)),0)</f>
        <v>0</v>
      </c>
      <c r="BP275" s="62">
        <f>IF(BP274&gt;0,IF((SUMIFS($Q277:BO277,$Q274:BO274,12)+IF(BO274=12,0,BO275)+BP278)&gt;=$K271,$K271-FLOOR(SUMIFS($Q277:BO277,$Q274:BO274,12),1),IF(BP274=1,BP278,BP278+BO275)),0)</f>
        <v>0</v>
      </c>
      <c r="BQ275" s="62">
        <f>IF(BQ274&gt;0,IF((SUMIFS($Q277:BP277,$Q274:BP274,12)+IF(BP274=12,0,BP275)+BQ278)&gt;=$K271,$K271-FLOOR(SUMIFS($Q277:BP277,$Q274:BP274,12),1),IF(BQ274=1,BQ278,BQ278+BP275)),0)</f>
        <v>0</v>
      </c>
      <c r="BR275" s="62">
        <f>IF(BR274&gt;0,IF((SUMIFS($Q277:BQ277,$Q274:BQ274,12)+IF(BQ274=12,0,BQ275)+BR278)&gt;=$K271,$K271-FLOOR(SUMIFS($Q277:BQ277,$Q274:BQ274,12),1),IF(BR274=1,BR278,BR278+BQ275)),0)</f>
        <v>0</v>
      </c>
      <c r="BS275" s="62">
        <f>IF(BS274&gt;0,IF((SUMIFS($Q277:BR277,$Q274:BR274,12)+IF(BR274=12,0,BR275)+BS278)&gt;=$K271,$K271-FLOOR(SUMIFS($Q277:BR277,$Q274:BR274,12),1),IF(BS274=1,BS278,BS278+BR275)),0)</f>
        <v>0</v>
      </c>
      <c r="BT275" s="62">
        <f>IF(BT274&gt;0,IF((SUMIFS($Q277:BS277,$Q274:BS274,12)+IF(BS274=12,0,BS275)+BT278)&gt;=$K271,$K271-FLOOR(SUMIFS($Q277:BS277,$Q274:BS274,12),1),IF(BT274=1,BT278,BT278+BS275)),0)</f>
        <v>0</v>
      </c>
      <c r="BU275" s="62">
        <f>IF(BU274&gt;0,IF((SUMIFS($Q277:BT277,$Q274:BT274,12)+IF(BT274=12,0,BT275)+BU278)&gt;=$K271,$K271-FLOOR(SUMIFS($Q277:BT277,$Q274:BT274,12),1),IF(BU274=1,BU278,BU278+BT275)),0)</f>
        <v>0</v>
      </c>
      <c r="BV275" s="62">
        <f>IF(BV274&gt;0,IF((SUMIFS($Q277:BU277,$Q274:BU274,12)+IF(BU274=12,0,BU275)+BV278)&gt;=$K271,$K271-FLOOR(SUMIFS($Q277:BU277,$Q274:BU274,12),1),IF(BV274=1,BV278,BV278+BU275)),0)</f>
        <v>0</v>
      </c>
      <c r="BW275" s="62">
        <f>IF(BW274&gt;0,IF((SUMIFS($Q277:BV277,$Q274:BV274,12)+IF(BV274=12,0,BV275)+BW278)&gt;=$K271,$K271-FLOOR(SUMIFS($Q277:BV277,$Q274:BV274,12),1),IF(BW274=1,BW278,BW278+BV275)),0)</f>
        <v>0</v>
      </c>
      <c r="BX275" s="62">
        <f>IF(BX274&gt;0,IF((SUMIFS($Q277:BW277,$Q274:BW274,12)+IF(BW274=12,0,BW275)+BX278)&gt;=$K271,$K271-FLOOR(SUMIFS($Q277:BW277,$Q274:BW274,12),1),IF(BX274=1,BX278,BX278+BW275)),0)</f>
        <v>0</v>
      </c>
      <c r="BY275" s="298"/>
      <c r="BZ275" s="300"/>
      <c r="CA275" s="302"/>
      <c r="CB275" s="302"/>
    </row>
    <row r="276" spans="1:96" s="98" customFormat="1" ht="41.4" hidden="1" customHeight="1" x14ac:dyDescent="0.3">
      <c r="A276" s="97"/>
      <c r="B276" s="119"/>
      <c r="C276" s="73"/>
      <c r="D276" s="73"/>
      <c r="E276" s="73"/>
      <c r="F276" s="73"/>
      <c r="G276" s="73"/>
      <c r="H276" s="73"/>
      <c r="I276" s="73"/>
      <c r="J276" s="73"/>
      <c r="K276" s="73"/>
      <c r="L276" s="58"/>
      <c r="M276" s="7"/>
      <c r="N276" s="160"/>
      <c r="P276" s="59" t="s">
        <v>172</v>
      </c>
      <c r="Q276" s="61">
        <f>IF(Q271&gt;0,Q272,0)</f>
        <v>0</v>
      </c>
      <c r="R276" s="61">
        <f t="shared" ref="R276" si="6137">IF(R271&gt;0,IF(R274=1,R272,R272+Q276),Q276)</f>
        <v>0</v>
      </c>
      <c r="S276" s="61">
        <f t="shared" ref="S276" si="6138">IF(S271&gt;0,IF(S274=1,S272,S272+R276),R276)</f>
        <v>0</v>
      </c>
      <c r="T276" s="61">
        <f t="shared" ref="T276" si="6139">IF(T271&gt;0,IF(T274=1,T272,T272+S276),S276)</f>
        <v>0</v>
      </c>
      <c r="U276" s="61">
        <f t="shared" ref="U276" si="6140">IF(U271&gt;0,IF(U274=1,U272,U272+T276),T276)</f>
        <v>0</v>
      </c>
      <c r="V276" s="61">
        <f t="shared" ref="V276" si="6141">IF(V271&gt;0,IF(V274=1,V272,V272+U276),U276)</f>
        <v>0</v>
      </c>
      <c r="W276" s="61">
        <f t="shared" ref="W276" si="6142">IF(W271&gt;0,IF(W274=1,W272,W272+V276),V276)</f>
        <v>0</v>
      </c>
      <c r="X276" s="61">
        <f t="shared" ref="X276" si="6143">IF(X271&gt;0,IF(X274=1,X272,X272+W276),W276)</f>
        <v>0</v>
      </c>
      <c r="Y276" s="61">
        <f t="shared" ref="Y276" si="6144">IF(Y271&gt;0,IF(Y274=1,Y272,Y272+X276),X276)</f>
        <v>0</v>
      </c>
      <c r="Z276" s="61">
        <f t="shared" ref="Z276" si="6145">IF(Z271&gt;0,IF(Z274=1,Z272,Z272+Y276),Y276)</f>
        <v>0</v>
      </c>
      <c r="AA276" s="61">
        <f t="shared" ref="AA276" si="6146">IF(AA271&gt;0,IF(AA274=1,AA272,AA272+Z276),Z276)</f>
        <v>0</v>
      </c>
      <c r="AB276" s="61">
        <f t="shared" ref="AB276" si="6147">IF(AB271&gt;0,IF(AB274=1,AB272,AB272+AA276),AA276)</f>
        <v>0</v>
      </c>
      <c r="AC276" s="61">
        <f t="shared" ref="AC276" si="6148">IF(AC271&gt;0,IF(AC274=1,AC272,AC272+AB276),AB276)</f>
        <v>0</v>
      </c>
      <c r="AD276" s="61">
        <f t="shared" ref="AD276" si="6149">IF(AD271&gt;0,IF(AD274=1,AD272,AD272+AC276),AC276)</f>
        <v>0</v>
      </c>
      <c r="AE276" s="61">
        <f t="shared" ref="AE276" si="6150">IF(AE271&gt;0,IF(AE274=1,AE272,AE272+AD276),AD276)</f>
        <v>0</v>
      </c>
      <c r="AF276" s="61">
        <f t="shared" ref="AF276" si="6151">IF(AF271&gt;0,IF(AF274=1,AF272,AF272+AE276),AE276)</f>
        <v>0</v>
      </c>
      <c r="AG276" s="61">
        <f t="shared" ref="AG276" si="6152">IF(AG271&gt;0,IF(AG274=1,AG272,AG272+AF276),AF276)</f>
        <v>0</v>
      </c>
      <c r="AH276" s="61">
        <f t="shared" ref="AH276" si="6153">IF(AH271&gt;0,IF(AH274=1,AH272,AH272+AG276),AG276)</f>
        <v>0</v>
      </c>
      <c r="AI276" s="61">
        <f t="shared" ref="AI276" si="6154">IF(AI271&gt;0,IF(AI274=1,AI272,AI272+AH276),AH276)</f>
        <v>0</v>
      </c>
      <c r="AJ276" s="61">
        <f t="shared" ref="AJ276" si="6155">IF(AJ271&gt;0,IF(AJ274=1,AJ272,AJ272+AI276),AI276)</f>
        <v>0</v>
      </c>
      <c r="AK276" s="61">
        <f t="shared" ref="AK276" si="6156">IF(AK271&gt;0,IF(AK274=1,AK272,AK272+AJ276),AJ276)</f>
        <v>0</v>
      </c>
      <c r="AL276" s="61">
        <f t="shared" ref="AL276" si="6157">IF(AL271&gt;0,IF(AL274=1,AL272,AL272+AK276),AK276)</f>
        <v>0</v>
      </c>
      <c r="AM276" s="61">
        <f t="shared" ref="AM276" si="6158">IF(AM271&gt;0,IF(AM274=1,AM272,AM272+AL276),AL276)</f>
        <v>0</v>
      </c>
      <c r="AN276" s="61">
        <f t="shared" ref="AN276" si="6159">IF(AN271&gt;0,IF(AN274=1,AN272,AN272+AM276),AM276)</f>
        <v>0</v>
      </c>
      <c r="AO276" s="61">
        <f t="shared" ref="AO276" si="6160">IF(AO271&gt;0,IF(AO274=1,AO272,AO272+AN276),AN276)</f>
        <v>0</v>
      </c>
      <c r="AP276" s="61">
        <f t="shared" ref="AP276" si="6161">IF(AP271&gt;0,IF(AP274=1,AP272,AP272+AO276),AO276)</f>
        <v>0</v>
      </c>
      <c r="AQ276" s="61">
        <f t="shared" ref="AQ276" si="6162">IF(AQ271&gt;0,IF(AQ274=1,AQ272,AQ272+AP276),AP276)</f>
        <v>0</v>
      </c>
      <c r="AR276" s="61">
        <f t="shared" ref="AR276" si="6163">IF(AR271&gt;0,IF(AR274=1,AR272,AR272+AQ276),AQ276)</f>
        <v>0</v>
      </c>
      <c r="AS276" s="61">
        <f t="shared" ref="AS276" si="6164">IF(AS271&gt;0,IF(AS274=1,AS272,AS272+AR276),AR276)</f>
        <v>0</v>
      </c>
      <c r="AT276" s="61">
        <f t="shared" ref="AT276" si="6165">IF(AT271&gt;0,IF(AT274=1,AT272,AT272+AS276),AS276)</f>
        <v>0</v>
      </c>
      <c r="AU276" s="61">
        <f t="shared" ref="AU276" si="6166">IF(AU271&gt;0,IF(AU274=1,AU272,AU272+AT276),AT276)</f>
        <v>0</v>
      </c>
      <c r="AV276" s="61">
        <f t="shared" ref="AV276" si="6167">IF(AV271&gt;0,IF(AV274=1,AV272,AV272+AU276),AU276)</f>
        <v>0</v>
      </c>
      <c r="AW276" s="61">
        <f t="shared" ref="AW276" si="6168">IF(AW271&gt;0,IF(AW274=1,AW272,AW272+AV276),AV276)</f>
        <v>0</v>
      </c>
      <c r="AX276" s="61">
        <f t="shared" ref="AX276" si="6169">IF(AX271&gt;0,IF(AX274=1,AX272,AX272+AW276),AW276)</f>
        <v>0</v>
      </c>
      <c r="AY276" s="61">
        <f t="shared" ref="AY276" si="6170">IF(AY271&gt;0,IF(AY274=1,AY272,AY272+AX276),AX276)</f>
        <v>0</v>
      </c>
      <c r="AZ276" s="61">
        <f t="shared" ref="AZ276" si="6171">IF(AZ271&gt;0,IF(AZ274=1,AZ272,AZ272+AY276),AY276)</f>
        <v>0</v>
      </c>
      <c r="BA276" s="61">
        <f t="shared" ref="BA276" si="6172">IF(BA271&gt;0,IF(BA274=1,BA272,BA272+AZ276),AZ276)</f>
        <v>0</v>
      </c>
      <c r="BB276" s="61">
        <f t="shared" ref="BB276" si="6173">IF(BB271&gt;0,IF(BB274=1,BB272,BB272+BA276),BA276)</f>
        <v>0</v>
      </c>
      <c r="BC276" s="61">
        <f t="shared" ref="BC276" si="6174">IF(BC271&gt;0,IF(BC274=1,BC272,BC272+BB276),BB276)</f>
        <v>0</v>
      </c>
      <c r="BD276" s="61">
        <f t="shared" ref="BD276" si="6175">IF(BD271&gt;0,IF(BD274=1,BD272,BD272+BC276),BC276)</f>
        <v>0</v>
      </c>
      <c r="BE276" s="61">
        <f t="shared" ref="BE276" si="6176">IF(BE271&gt;0,IF(BE274=1,BE272,BE272+BD276),BD276)</f>
        <v>0</v>
      </c>
      <c r="BF276" s="61">
        <f t="shared" ref="BF276" si="6177">IF(BF271&gt;0,IF(BF274=1,BF272,BF272+BE276),BE276)</f>
        <v>0</v>
      </c>
      <c r="BG276" s="61">
        <f t="shared" ref="BG276" si="6178">IF(BG271&gt;0,IF(BG274=1,BG272,BG272+BF276),BF276)</f>
        <v>0</v>
      </c>
      <c r="BH276" s="61">
        <f t="shared" ref="BH276" si="6179">IF(BH271&gt;0,IF(BH274=1,BH272,BH272+BG276),BG276)</f>
        <v>0</v>
      </c>
      <c r="BI276" s="61">
        <f t="shared" ref="BI276" si="6180">IF(BI271&gt;0,IF(BI274=1,BI272,BI272+BH276),BH276)</f>
        <v>0</v>
      </c>
      <c r="BJ276" s="61">
        <f t="shared" ref="BJ276" si="6181">IF(BJ271&gt;0,IF(BJ274=1,BJ272,BJ272+BI276),BI276)</f>
        <v>0</v>
      </c>
      <c r="BK276" s="61">
        <f t="shared" ref="BK276" si="6182">IF(BK271&gt;0,IF(BK274=1,BK272,BK272+BJ276),BJ276)</f>
        <v>0</v>
      </c>
      <c r="BL276" s="61">
        <f t="shared" ref="BL276" si="6183">IF(BL271&gt;0,IF(BL274=1,BL272,BL272+BK276),BK276)</f>
        <v>0</v>
      </c>
      <c r="BM276" s="61">
        <f t="shared" ref="BM276" si="6184">IF(BM271&gt;0,IF(BM274=1,BM272,BM272+BL276),BL276)</f>
        <v>0</v>
      </c>
      <c r="BN276" s="61">
        <f t="shared" ref="BN276" si="6185">IF(BN271&gt;0,IF(BN274=1,BN272,BN272+BM276),BM276)</f>
        <v>0</v>
      </c>
      <c r="BO276" s="61">
        <f t="shared" ref="BO276" si="6186">IF(BO271&gt;0,IF(BO274=1,BO272,BO272+BN276),BN276)</f>
        <v>0</v>
      </c>
      <c r="BP276" s="61">
        <f t="shared" ref="BP276" si="6187">IF(BP271&gt;0,IF(BP274=1,BP272,BP272+BO276),BO276)</f>
        <v>0</v>
      </c>
      <c r="BQ276" s="61">
        <f t="shared" ref="BQ276" si="6188">IF(BQ271&gt;0,IF(BQ274=1,BQ272,BQ272+BP276),BP276)</f>
        <v>0</v>
      </c>
      <c r="BR276" s="61">
        <f t="shared" ref="BR276" si="6189">IF(BR271&gt;0,IF(BR274=1,BR272,BR272+BQ276),BQ276)</f>
        <v>0</v>
      </c>
      <c r="BS276" s="61">
        <f t="shared" ref="BS276" si="6190">IF(BS271&gt;0,IF(BS274=1,BS272,BS272+BR276),BR276)</f>
        <v>0</v>
      </c>
      <c r="BT276" s="61">
        <f t="shared" ref="BT276" si="6191">IF(BT271&gt;0,IF(BT274=1,BT272,BT272+BS276),BS276)</f>
        <v>0</v>
      </c>
      <c r="BU276" s="61">
        <f t="shared" ref="BU276" si="6192">IF(BU271&gt;0,IF(BU274=1,BU272,BU272+BT276),BT276)</f>
        <v>0</v>
      </c>
      <c r="BV276" s="61">
        <f t="shared" ref="BV276" si="6193">IF(BV271&gt;0,IF(BV274=1,BV272,BV272+BU276),BU276)</f>
        <v>0</v>
      </c>
      <c r="BW276" s="61">
        <f t="shared" ref="BW276" si="6194">IF(BW271&gt;0,IF(BW274=1,BW272,BW272+BV276),BV276)</f>
        <v>0</v>
      </c>
      <c r="BX276" s="61">
        <f t="shared" ref="BX276" si="6195">IF(BX271&gt;0,IF(BX274=1,BX272,BX272+BW276),BW276)</f>
        <v>0</v>
      </c>
      <c r="BY276" s="298"/>
      <c r="BZ276" s="300"/>
      <c r="CA276" s="302"/>
      <c r="CB276" s="302"/>
    </row>
    <row r="277" spans="1:96" s="98" customFormat="1" ht="41.4" hidden="1" customHeight="1" x14ac:dyDescent="0.3">
      <c r="A277" s="97"/>
      <c r="B277" s="119"/>
      <c r="C277" s="73"/>
      <c r="D277" s="73"/>
      <c r="E277" s="73"/>
      <c r="F277" s="73"/>
      <c r="G277" s="73"/>
      <c r="H277" s="73"/>
      <c r="I277" s="73"/>
      <c r="J277" s="73"/>
      <c r="K277" s="73"/>
      <c r="L277" s="58"/>
      <c r="M277" s="7"/>
      <c r="N277" s="160"/>
      <c r="P277" s="59" t="s">
        <v>173</v>
      </c>
      <c r="Q277" s="61">
        <f>Q279</f>
        <v>0</v>
      </c>
      <c r="R277" s="61">
        <f t="shared" ref="R277" si="6196">IF(R274=1,R279,R279+Q277)</f>
        <v>0</v>
      </c>
      <c r="S277" s="61">
        <f t="shared" ref="S277" si="6197">IF(S274=1,S279,S279+R277)</f>
        <v>0</v>
      </c>
      <c r="T277" s="61">
        <f t="shared" ref="T277" si="6198">IF(T274=1,T279,T279+S277)</f>
        <v>0</v>
      </c>
      <c r="U277" s="61">
        <f t="shared" ref="U277" si="6199">IF(U274=1,U279,U279+T277)</f>
        <v>0</v>
      </c>
      <c r="V277" s="61">
        <f t="shared" ref="V277" si="6200">IF(V274=1,V279,V279+U277)</f>
        <v>0</v>
      </c>
      <c r="W277" s="61">
        <f t="shared" ref="W277" si="6201">IF(W274=1,W279,W279+V277)</f>
        <v>0</v>
      </c>
      <c r="X277" s="61">
        <f t="shared" ref="X277" si="6202">IF(X274=1,X279,X279+W277)</f>
        <v>0</v>
      </c>
      <c r="Y277" s="61">
        <f t="shared" ref="Y277" si="6203">IF(Y274=1,Y279,Y279+X277)</f>
        <v>0</v>
      </c>
      <c r="Z277" s="61">
        <f t="shared" ref="Z277" si="6204">IF(Z274=1,Z279,Z279+Y277)</f>
        <v>0</v>
      </c>
      <c r="AA277" s="61">
        <f t="shared" ref="AA277" si="6205">IF(AA274=1,AA279,AA279+Z277)</f>
        <v>0</v>
      </c>
      <c r="AB277" s="61">
        <f t="shared" ref="AB277" si="6206">IF(AB274=1,AB279,AB279+AA277)</f>
        <v>0</v>
      </c>
      <c r="AC277" s="61">
        <f t="shared" ref="AC277" si="6207">IF(AC274=1,AC279,AC279+AB277)</f>
        <v>0</v>
      </c>
      <c r="AD277" s="61">
        <f t="shared" ref="AD277" si="6208">IF(AD274=1,AD279,AD279+AC277)</f>
        <v>0</v>
      </c>
      <c r="AE277" s="61">
        <f t="shared" ref="AE277" si="6209">IF(AE274=1,AE279,AE279+AD277)</f>
        <v>0</v>
      </c>
      <c r="AF277" s="61">
        <f t="shared" ref="AF277" si="6210">IF(AF274=1,AF279,AF279+AE277)</f>
        <v>0</v>
      </c>
      <c r="AG277" s="61">
        <f t="shared" ref="AG277" si="6211">IF(AG274=1,AG279,AG279+AF277)</f>
        <v>0</v>
      </c>
      <c r="AH277" s="61">
        <f t="shared" ref="AH277" si="6212">IF(AH274=1,AH279,AH279+AG277)</f>
        <v>0</v>
      </c>
      <c r="AI277" s="61">
        <f t="shared" ref="AI277" si="6213">IF(AI274=1,AI279,AI279+AH277)</f>
        <v>0</v>
      </c>
      <c r="AJ277" s="61">
        <f t="shared" ref="AJ277" si="6214">IF(AJ274=1,AJ279,AJ279+AI277)</f>
        <v>0</v>
      </c>
      <c r="AK277" s="61">
        <f t="shared" ref="AK277" si="6215">IF(AK274=1,AK279,AK279+AJ277)</f>
        <v>0</v>
      </c>
      <c r="AL277" s="61">
        <f t="shared" ref="AL277" si="6216">IF(AL274=1,AL279,AL279+AK277)</f>
        <v>0</v>
      </c>
      <c r="AM277" s="61">
        <f t="shared" ref="AM277" si="6217">IF(AM274=1,AM279,AM279+AL277)</f>
        <v>0</v>
      </c>
      <c r="AN277" s="61">
        <f t="shared" ref="AN277" si="6218">IF(AN274=1,AN279,AN279+AM277)</f>
        <v>0</v>
      </c>
      <c r="AO277" s="61">
        <f t="shared" ref="AO277" si="6219">IF(AO274=1,AO279,AO279+AN277)</f>
        <v>0</v>
      </c>
      <c r="AP277" s="61">
        <f t="shared" ref="AP277" si="6220">IF(AP274=1,AP279,AP279+AO277)</f>
        <v>0</v>
      </c>
      <c r="AQ277" s="61">
        <f t="shared" ref="AQ277" si="6221">IF(AQ274=1,AQ279,AQ279+AP277)</f>
        <v>0</v>
      </c>
      <c r="AR277" s="61">
        <f t="shared" ref="AR277" si="6222">IF(AR274=1,AR279,AR279+AQ277)</f>
        <v>0</v>
      </c>
      <c r="AS277" s="61">
        <f t="shared" ref="AS277" si="6223">IF(AS274=1,AS279,AS279+AR277)</f>
        <v>0</v>
      </c>
      <c r="AT277" s="61">
        <f t="shared" ref="AT277" si="6224">IF(AT274=1,AT279,AT279+AS277)</f>
        <v>0</v>
      </c>
      <c r="AU277" s="61">
        <f t="shared" ref="AU277" si="6225">IF(AU274=1,AU279,AU279+AT277)</f>
        <v>0</v>
      </c>
      <c r="AV277" s="61">
        <f t="shared" ref="AV277" si="6226">IF(AV274=1,AV279,AV279+AU277)</f>
        <v>0</v>
      </c>
      <c r="AW277" s="61">
        <f t="shared" ref="AW277" si="6227">IF(AW274=1,AW279,AW279+AV277)</f>
        <v>0</v>
      </c>
      <c r="AX277" s="61">
        <f t="shared" ref="AX277" si="6228">IF(AX274=1,AX279,AX279+AW277)</f>
        <v>0</v>
      </c>
      <c r="AY277" s="61">
        <f t="shared" ref="AY277" si="6229">IF(AY274=1,AY279,AY279+AX277)</f>
        <v>0</v>
      </c>
      <c r="AZ277" s="61">
        <f t="shared" ref="AZ277" si="6230">IF(AZ274=1,AZ279,AZ279+AY277)</f>
        <v>0</v>
      </c>
      <c r="BA277" s="61">
        <f t="shared" ref="BA277" si="6231">IF(BA274=1,BA279,BA279+AZ277)</f>
        <v>0</v>
      </c>
      <c r="BB277" s="61">
        <f t="shared" ref="BB277" si="6232">IF(BB274=1,BB279,BB279+BA277)</f>
        <v>0</v>
      </c>
      <c r="BC277" s="61">
        <f t="shared" ref="BC277" si="6233">IF(BC274=1,BC279,BC279+BB277)</f>
        <v>0</v>
      </c>
      <c r="BD277" s="61">
        <f t="shared" ref="BD277" si="6234">IF(BD274=1,BD279,BD279+BC277)</f>
        <v>0</v>
      </c>
      <c r="BE277" s="61">
        <f t="shared" ref="BE277" si="6235">IF(BE274=1,BE279,BE279+BD277)</f>
        <v>0</v>
      </c>
      <c r="BF277" s="61">
        <f t="shared" ref="BF277" si="6236">IF(BF274=1,BF279,BF279+BE277)</f>
        <v>0</v>
      </c>
      <c r="BG277" s="61">
        <f t="shared" ref="BG277" si="6237">IF(BG274=1,BG279,BG279+BF277)</f>
        <v>0</v>
      </c>
      <c r="BH277" s="61">
        <f t="shared" ref="BH277" si="6238">IF(BH274=1,BH279,BH279+BG277)</f>
        <v>0</v>
      </c>
      <c r="BI277" s="61">
        <f t="shared" ref="BI277" si="6239">IF(BI274=1,BI279,BI279+BH277)</f>
        <v>0</v>
      </c>
      <c r="BJ277" s="61">
        <f t="shared" ref="BJ277" si="6240">IF(BJ274=1,BJ279,BJ279+BI277)</f>
        <v>0</v>
      </c>
      <c r="BK277" s="61">
        <f t="shared" ref="BK277" si="6241">IF(BK274=1,BK279,BK279+BJ277)</f>
        <v>0</v>
      </c>
      <c r="BL277" s="61">
        <f t="shared" ref="BL277" si="6242">IF(BL274=1,BL279,BL279+BK277)</f>
        <v>0</v>
      </c>
      <c r="BM277" s="61">
        <f t="shared" ref="BM277" si="6243">IF(BM274=1,BM279,BM279+BL277)</f>
        <v>0</v>
      </c>
      <c r="BN277" s="61">
        <f t="shared" ref="BN277" si="6244">IF(BN274=1,BN279,BN279+BM277)</f>
        <v>0</v>
      </c>
      <c r="BO277" s="61">
        <f t="shared" ref="BO277" si="6245">IF(BO274=1,BO279,BO279+BN277)</f>
        <v>0</v>
      </c>
      <c r="BP277" s="61">
        <f t="shared" ref="BP277" si="6246">IF(BP274=1,BP279,BP279+BO277)</f>
        <v>0</v>
      </c>
      <c r="BQ277" s="61">
        <f t="shared" ref="BQ277" si="6247">IF(BQ274=1,BQ279,BQ279+BP277)</f>
        <v>0</v>
      </c>
      <c r="BR277" s="61">
        <f t="shared" ref="BR277" si="6248">IF(BR274=1,BR279,BR279+BQ277)</f>
        <v>0</v>
      </c>
      <c r="BS277" s="61">
        <f t="shared" ref="BS277" si="6249">IF(BS274=1,BS279,BS279+BR277)</f>
        <v>0</v>
      </c>
      <c r="BT277" s="61">
        <f t="shared" ref="BT277" si="6250">IF(BT274=1,BT279,BT279+BS277)</f>
        <v>0</v>
      </c>
      <c r="BU277" s="61">
        <f t="shared" ref="BU277" si="6251">IF(BU274=1,BU279,BU279+BT277)</f>
        <v>0</v>
      </c>
      <c r="BV277" s="61">
        <f t="shared" ref="BV277" si="6252">IF(BV274=1,BV279,BV279+BU277)</f>
        <v>0</v>
      </c>
      <c r="BW277" s="61">
        <f t="shared" ref="BW277" si="6253">IF(BW274=1,BW279,BW279+BV277)</f>
        <v>0</v>
      </c>
      <c r="BX277" s="61">
        <f t="shared" ref="BX277" si="6254">IF(BX274=1,BX279,BX279+BW277)</f>
        <v>0</v>
      </c>
      <c r="BY277" s="298"/>
      <c r="BZ277" s="300"/>
      <c r="CA277" s="302"/>
      <c r="CB277" s="302"/>
    </row>
    <row r="278" spans="1:96" s="98" customFormat="1" ht="28.95" customHeight="1" x14ac:dyDescent="0.3">
      <c r="A278" s="97"/>
      <c r="B278" s="119"/>
      <c r="C278" s="73"/>
      <c r="D278" s="73"/>
      <c r="E278" s="73"/>
      <c r="F278" s="73"/>
      <c r="G278" s="73"/>
      <c r="H278" s="73"/>
      <c r="I278" s="73"/>
      <c r="J278" s="73"/>
      <c r="K278" s="73"/>
      <c r="L278" s="58"/>
      <c r="M278" s="7"/>
      <c r="N278" s="160"/>
      <c r="P278" s="57" t="s">
        <v>171</v>
      </c>
      <c r="Q278" s="62">
        <f t="shared" ref="Q278:BX278" si="6255">1720/12*Q271</f>
        <v>0</v>
      </c>
      <c r="R278" s="62">
        <f t="shared" si="6255"/>
        <v>0</v>
      </c>
      <c r="S278" s="62">
        <f t="shared" si="6255"/>
        <v>0</v>
      </c>
      <c r="T278" s="62">
        <f t="shared" si="6255"/>
        <v>0</v>
      </c>
      <c r="U278" s="62">
        <f t="shared" si="6255"/>
        <v>0</v>
      </c>
      <c r="V278" s="62">
        <f t="shared" si="6255"/>
        <v>0</v>
      </c>
      <c r="W278" s="62">
        <f t="shared" si="6255"/>
        <v>0</v>
      </c>
      <c r="X278" s="62">
        <f t="shared" si="6255"/>
        <v>0</v>
      </c>
      <c r="Y278" s="62">
        <f t="shared" si="6255"/>
        <v>0</v>
      </c>
      <c r="Z278" s="62">
        <f t="shared" si="6255"/>
        <v>0</v>
      </c>
      <c r="AA278" s="62">
        <f t="shared" si="6255"/>
        <v>0</v>
      </c>
      <c r="AB278" s="62">
        <f t="shared" si="6255"/>
        <v>0</v>
      </c>
      <c r="AC278" s="62">
        <f t="shared" si="6255"/>
        <v>0</v>
      </c>
      <c r="AD278" s="62">
        <f t="shared" si="6255"/>
        <v>0</v>
      </c>
      <c r="AE278" s="62">
        <f t="shared" si="6255"/>
        <v>0</v>
      </c>
      <c r="AF278" s="62">
        <f t="shared" si="6255"/>
        <v>0</v>
      </c>
      <c r="AG278" s="62">
        <f t="shared" si="6255"/>
        <v>0</v>
      </c>
      <c r="AH278" s="62">
        <f t="shared" si="6255"/>
        <v>0</v>
      </c>
      <c r="AI278" s="62">
        <f t="shared" si="6255"/>
        <v>0</v>
      </c>
      <c r="AJ278" s="62">
        <f t="shared" si="6255"/>
        <v>0</v>
      </c>
      <c r="AK278" s="62">
        <f t="shared" si="6255"/>
        <v>0</v>
      </c>
      <c r="AL278" s="62">
        <f t="shared" si="6255"/>
        <v>0</v>
      </c>
      <c r="AM278" s="62">
        <f t="shared" si="6255"/>
        <v>0</v>
      </c>
      <c r="AN278" s="62">
        <f t="shared" si="6255"/>
        <v>0</v>
      </c>
      <c r="AO278" s="62">
        <f t="shared" si="6255"/>
        <v>0</v>
      </c>
      <c r="AP278" s="62">
        <f t="shared" si="6255"/>
        <v>0</v>
      </c>
      <c r="AQ278" s="62">
        <f t="shared" si="6255"/>
        <v>0</v>
      </c>
      <c r="AR278" s="62">
        <f t="shared" si="6255"/>
        <v>0</v>
      </c>
      <c r="AS278" s="62">
        <f t="shared" si="6255"/>
        <v>0</v>
      </c>
      <c r="AT278" s="62">
        <f t="shared" si="6255"/>
        <v>0</v>
      </c>
      <c r="AU278" s="62">
        <f t="shared" si="6255"/>
        <v>0</v>
      </c>
      <c r="AV278" s="62">
        <f t="shared" si="6255"/>
        <v>0</v>
      </c>
      <c r="AW278" s="62">
        <f t="shared" si="6255"/>
        <v>0</v>
      </c>
      <c r="AX278" s="62">
        <f t="shared" si="6255"/>
        <v>0</v>
      </c>
      <c r="AY278" s="62">
        <f t="shared" si="6255"/>
        <v>0</v>
      </c>
      <c r="AZ278" s="62">
        <f t="shared" si="6255"/>
        <v>0</v>
      </c>
      <c r="BA278" s="62">
        <f t="shared" si="6255"/>
        <v>0</v>
      </c>
      <c r="BB278" s="62">
        <f t="shared" si="6255"/>
        <v>0</v>
      </c>
      <c r="BC278" s="62">
        <f t="shared" si="6255"/>
        <v>0</v>
      </c>
      <c r="BD278" s="62">
        <f t="shared" si="6255"/>
        <v>0</v>
      </c>
      <c r="BE278" s="62">
        <f t="shared" si="6255"/>
        <v>0</v>
      </c>
      <c r="BF278" s="62">
        <f t="shared" si="6255"/>
        <v>0</v>
      </c>
      <c r="BG278" s="62">
        <f t="shared" si="6255"/>
        <v>0</v>
      </c>
      <c r="BH278" s="62">
        <f t="shared" si="6255"/>
        <v>0</v>
      </c>
      <c r="BI278" s="62">
        <f t="shared" si="6255"/>
        <v>0</v>
      </c>
      <c r="BJ278" s="62">
        <f t="shared" si="6255"/>
        <v>0</v>
      </c>
      <c r="BK278" s="62">
        <f t="shared" si="6255"/>
        <v>0</v>
      </c>
      <c r="BL278" s="62">
        <f t="shared" si="6255"/>
        <v>0</v>
      </c>
      <c r="BM278" s="62">
        <f t="shared" si="6255"/>
        <v>0</v>
      </c>
      <c r="BN278" s="62">
        <f t="shared" si="6255"/>
        <v>0</v>
      </c>
      <c r="BO278" s="62">
        <f t="shared" si="6255"/>
        <v>0</v>
      </c>
      <c r="BP278" s="62">
        <f t="shared" si="6255"/>
        <v>0</v>
      </c>
      <c r="BQ278" s="62">
        <f t="shared" si="6255"/>
        <v>0</v>
      </c>
      <c r="BR278" s="62">
        <f t="shared" si="6255"/>
        <v>0</v>
      </c>
      <c r="BS278" s="62">
        <f t="shared" si="6255"/>
        <v>0</v>
      </c>
      <c r="BT278" s="62">
        <f t="shared" si="6255"/>
        <v>0</v>
      </c>
      <c r="BU278" s="62">
        <f t="shared" si="6255"/>
        <v>0</v>
      </c>
      <c r="BV278" s="62">
        <f t="shared" si="6255"/>
        <v>0</v>
      </c>
      <c r="BW278" s="62">
        <f t="shared" si="6255"/>
        <v>0</v>
      </c>
      <c r="BX278" s="62">
        <f t="shared" si="6255"/>
        <v>0</v>
      </c>
      <c r="BY278" s="298"/>
      <c r="BZ278" s="300"/>
      <c r="CA278" s="302"/>
      <c r="CB278" s="302"/>
    </row>
    <row r="279" spans="1:96" s="98" customFormat="1" ht="28.8" x14ac:dyDescent="0.3">
      <c r="A279" s="97"/>
      <c r="B279" s="119"/>
      <c r="C279" s="73"/>
      <c r="D279" s="73"/>
      <c r="E279" s="73"/>
      <c r="F279" s="73"/>
      <c r="G279" s="73"/>
      <c r="H279" s="73"/>
      <c r="I279" s="73"/>
      <c r="J279" s="73"/>
      <c r="K279" s="73"/>
      <c r="L279" s="58"/>
      <c r="M279" s="7"/>
      <c r="N279" s="160"/>
      <c r="P279" s="57" t="s">
        <v>155</v>
      </c>
      <c r="Q279" s="62">
        <f>FLOOR(IF(OR(Q274=0,Q274=1),IF(Q272&gt;=Q278,Q278,Q272)+0.00000001,IF(Q276&gt;=Q275,Q275,Q276))+0.00000001,1)</f>
        <v>0</v>
      </c>
      <c r="R279" s="62">
        <f t="shared" ref="R279" si="6256">FLOOR(IF(OR(R274=0,R274=1),IF(R278&gt;R275,R275,IF(R272&gt;=R278,R278,R272)+0.00000001),IF(R276&gt;=R275,R275-Q277,R276-Q277)+0.00000001),1)</f>
        <v>0</v>
      </c>
      <c r="S279" s="62">
        <f t="shared" ref="S279" si="6257">FLOOR(IF(OR(S274=0,S274=1),IF(S278&gt;S275,S275,IF(S272&gt;=S278,S278,S272)+0.00000001),IF(S276&gt;=S275,S275-R277,S276-R277)+0.00000001),1)</f>
        <v>0</v>
      </c>
      <c r="T279" s="62">
        <f t="shared" ref="T279" si="6258">FLOOR(IF(OR(T274=0,T274=1),IF(T278&gt;T275,T275,IF(T272&gt;=T278,T278,T272)+0.00000001),IF(T276&gt;=T275,T275-S277,T276-S277)+0.00000001),1)</f>
        <v>0</v>
      </c>
      <c r="U279" s="62">
        <f t="shared" ref="U279" si="6259">FLOOR(IF(OR(U274=0,U274=1),IF(U278&gt;U275,U275,IF(U272&gt;=U278,U278,U272)+0.00000001),IF(U276&gt;=U275,U275-T277,U276-T277)+0.00000001),1)</f>
        <v>0</v>
      </c>
      <c r="V279" s="62">
        <f t="shared" ref="V279" si="6260">FLOOR(IF(OR(V274=0,V274=1),IF(V278&gt;V275,V275,IF(V272&gt;=V278,V278,V272)+0.00000001),IF(V276&gt;=V275,V275-U277,V276-U277)+0.00000001),1)</f>
        <v>0</v>
      </c>
      <c r="W279" s="62">
        <f t="shared" ref="W279" si="6261">FLOOR(IF(OR(W274=0,W274=1),IF(W278&gt;W275,W275,IF(W272&gt;=W278,W278,W272)+0.00000001),IF(W276&gt;=W275,W275-V277,W276-V277)+0.00000001),1)</f>
        <v>0</v>
      </c>
      <c r="X279" s="62">
        <f t="shared" ref="X279" si="6262">FLOOR(IF(OR(X274=0,X274=1),IF(X278&gt;X275,X275,IF(X272&gt;=X278,X278,X272)+0.00000001),IF(X276&gt;=X275,X275-W277,X276-W277)+0.00000001),1)</f>
        <v>0</v>
      </c>
      <c r="Y279" s="62">
        <f t="shared" ref="Y279" si="6263">FLOOR(IF(OR(Y274=0,Y274=1),IF(Y278&gt;Y275,Y275,IF(Y272&gt;=Y278,Y278,Y272)+0.00000001),IF(Y276&gt;=Y275,Y275-X277,Y276-X277)+0.00000001),1)</f>
        <v>0</v>
      </c>
      <c r="Z279" s="62">
        <f t="shared" ref="Z279" si="6264">FLOOR(IF(OR(Z274=0,Z274=1),IF(Z278&gt;Z275,Z275,IF(Z272&gt;=Z278,Z278,Z272)+0.00000001),IF(Z276&gt;=Z275,Z275-Y277,Z276-Y277)+0.00000001),1)</f>
        <v>0</v>
      </c>
      <c r="AA279" s="62">
        <f t="shared" ref="AA279" si="6265">FLOOR(IF(OR(AA274=0,AA274=1),IF(AA278&gt;AA275,AA275,IF(AA272&gt;=AA278,AA278,AA272)+0.00000001),IF(AA276&gt;=AA275,AA275-Z277,AA276-Z277)+0.00000001),1)</f>
        <v>0</v>
      </c>
      <c r="AB279" s="62">
        <f t="shared" ref="AB279" si="6266">FLOOR(IF(OR(AB274=0,AB274=1),IF(AB278&gt;AB275,AB275,IF(AB272&gt;=AB278,AB278,AB272)+0.00000001),IF(AB276&gt;=AB275,AB275-AA277,AB276-AA277)+0.00000001),1)</f>
        <v>0</v>
      </c>
      <c r="AC279" s="62">
        <f t="shared" ref="AC279" si="6267">FLOOR(IF(OR(AC274=0,AC274=1),IF(AC278&gt;AC275,AC275,IF(AC272&gt;=AC278,AC278,AC272)+0.00000001),IF(AC276&gt;=AC275,AC275-AB277,AC276-AB277)+0.00000001),1)</f>
        <v>0</v>
      </c>
      <c r="AD279" s="62">
        <f t="shared" ref="AD279" si="6268">FLOOR(IF(OR(AD274=0,AD274=1),IF(AD278&gt;AD275,AD275,IF(AD272&gt;=AD278,AD278,AD272)+0.00000001),IF(AD276&gt;=AD275,AD275-AC277,AD276-AC277)+0.00000001),1)</f>
        <v>0</v>
      </c>
      <c r="AE279" s="62">
        <f t="shared" ref="AE279" si="6269">FLOOR(IF(OR(AE274=0,AE274=1),IF(AE278&gt;AE275,AE275,IF(AE272&gt;=AE278,AE278,AE272)+0.00000001),IF(AE276&gt;=AE275,AE275-AD277,AE276-AD277)+0.00000001),1)</f>
        <v>0</v>
      </c>
      <c r="AF279" s="62">
        <f t="shared" ref="AF279" si="6270">FLOOR(IF(OR(AF274=0,AF274=1),IF(AF278&gt;AF275,AF275,IF(AF272&gt;=AF278,AF278,AF272)+0.00000001),IF(AF276&gt;=AF275,AF275-AE277,AF276-AE277)+0.00000001),1)</f>
        <v>0</v>
      </c>
      <c r="AG279" s="62">
        <f t="shared" ref="AG279" si="6271">FLOOR(IF(OR(AG274=0,AG274=1),IF(AG278&gt;AG275,AG275,IF(AG272&gt;=AG278,AG278,AG272)+0.00000001),IF(AG276&gt;=AG275,AG275-AF277,AG276-AF277)+0.00000001),1)</f>
        <v>0</v>
      </c>
      <c r="AH279" s="62">
        <f t="shared" ref="AH279" si="6272">FLOOR(IF(OR(AH274=0,AH274=1),IF(AH278&gt;AH275,AH275,IF(AH272&gt;=AH278,AH278,AH272)+0.00000001),IF(AH276&gt;=AH275,AH275-AG277,AH276-AG277)+0.00000001),1)</f>
        <v>0</v>
      </c>
      <c r="AI279" s="62">
        <f t="shared" ref="AI279" si="6273">FLOOR(IF(OR(AI274=0,AI274=1),IF(AI278&gt;AI275,AI275,IF(AI272&gt;=AI278,AI278,AI272)+0.00000001),IF(AI276&gt;=AI275,AI275-AH277,AI276-AH277)+0.00000001),1)</f>
        <v>0</v>
      </c>
      <c r="AJ279" s="62">
        <f t="shared" ref="AJ279" si="6274">FLOOR(IF(OR(AJ274=0,AJ274=1),IF(AJ278&gt;AJ275,AJ275,IF(AJ272&gt;=AJ278,AJ278,AJ272)+0.00000001),IF(AJ276&gt;=AJ275,AJ275-AI277,AJ276-AI277)+0.00000001),1)</f>
        <v>0</v>
      </c>
      <c r="AK279" s="62">
        <f t="shared" ref="AK279" si="6275">FLOOR(IF(OR(AK274=0,AK274=1),IF(AK278&gt;AK275,AK275,IF(AK272&gt;=AK278,AK278,AK272)+0.00000001),IF(AK276&gt;=AK275,AK275-AJ277,AK276-AJ277)+0.00000001),1)</f>
        <v>0</v>
      </c>
      <c r="AL279" s="62">
        <f t="shared" ref="AL279" si="6276">FLOOR(IF(OR(AL274=0,AL274=1),IF(AL278&gt;AL275,AL275,IF(AL272&gt;=AL278,AL278,AL272)+0.00000001),IF(AL276&gt;=AL275,AL275-AK277,AL276-AK277)+0.00000001),1)</f>
        <v>0</v>
      </c>
      <c r="AM279" s="62">
        <f t="shared" ref="AM279" si="6277">FLOOR(IF(OR(AM274=0,AM274=1),IF(AM278&gt;AM275,AM275,IF(AM272&gt;=AM278,AM278,AM272)+0.00000001),IF(AM276&gt;=AM275,AM275-AL277,AM276-AL277)+0.00000001),1)</f>
        <v>0</v>
      </c>
      <c r="AN279" s="62">
        <f t="shared" ref="AN279" si="6278">FLOOR(IF(OR(AN274=0,AN274=1),IF(AN278&gt;AN275,AN275,IF(AN272&gt;=AN278,AN278,AN272)+0.00000001),IF(AN276&gt;=AN275,AN275-AM277,AN276-AM277)+0.00000001),1)</f>
        <v>0</v>
      </c>
      <c r="AO279" s="62">
        <f t="shared" ref="AO279" si="6279">FLOOR(IF(OR(AO274=0,AO274=1),IF(AO278&gt;AO275,AO275,IF(AO272&gt;=AO278,AO278,AO272)+0.00000001),IF(AO276&gt;=AO275,AO275-AN277,AO276-AN277)+0.00000001),1)</f>
        <v>0</v>
      </c>
      <c r="AP279" s="62">
        <f t="shared" ref="AP279" si="6280">FLOOR(IF(OR(AP274=0,AP274=1),IF(AP278&gt;AP275,AP275,IF(AP272&gt;=AP278,AP278,AP272)+0.00000001),IF(AP276&gt;=AP275,AP275-AO277,AP276-AO277)+0.00000001),1)</f>
        <v>0</v>
      </c>
      <c r="AQ279" s="62">
        <f t="shared" ref="AQ279" si="6281">FLOOR(IF(OR(AQ274=0,AQ274=1),IF(AQ278&gt;AQ275,AQ275,IF(AQ272&gt;=AQ278,AQ278,AQ272)+0.00000001),IF(AQ276&gt;=AQ275,AQ275-AP277,AQ276-AP277)+0.00000001),1)</f>
        <v>0</v>
      </c>
      <c r="AR279" s="62">
        <f t="shared" ref="AR279" si="6282">FLOOR(IF(OR(AR274=0,AR274=1),IF(AR278&gt;AR275,AR275,IF(AR272&gt;=AR278,AR278,AR272)+0.00000001),IF(AR276&gt;=AR275,AR275-AQ277,AR276-AQ277)+0.00000001),1)</f>
        <v>0</v>
      </c>
      <c r="AS279" s="62">
        <f t="shared" ref="AS279" si="6283">FLOOR(IF(OR(AS274=0,AS274=1),IF(AS278&gt;AS275,AS275,IF(AS272&gt;=AS278,AS278,AS272)+0.00000001),IF(AS276&gt;=AS275,AS275-AR277,AS276-AR277)+0.00000001),1)</f>
        <v>0</v>
      </c>
      <c r="AT279" s="62">
        <f t="shared" ref="AT279" si="6284">FLOOR(IF(OR(AT274=0,AT274=1),IF(AT278&gt;AT275,AT275,IF(AT272&gt;=AT278,AT278,AT272)+0.00000001),IF(AT276&gt;=AT275,AT275-AS277,AT276-AS277)+0.00000001),1)</f>
        <v>0</v>
      </c>
      <c r="AU279" s="62">
        <f t="shared" ref="AU279" si="6285">FLOOR(IF(OR(AU274=0,AU274=1),IF(AU278&gt;AU275,AU275,IF(AU272&gt;=AU278,AU278,AU272)+0.00000001),IF(AU276&gt;=AU275,AU275-AT277,AU276-AT277)+0.00000001),1)</f>
        <v>0</v>
      </c>
      <c r="AV279" s="62">
        <f t="shared" ref="AV279" si="6286">FLOOR(IF(OR(AV274=0,AV274=1),IF(AV278&gt;AV275,AV275,IF(AV272&gt;=AV278,AV278,AV272)+0.00000001),IF(AV276&gt;=AV275,AV275-AU277,AV276-AU277)+0.00000001),1)</f>
        <v>0</v>
      </c>
      <c r="AW279" s="62">
        <f t="shared" ref="AW279" si="6287">FLOOR(IF(OR(AW274=0,AW274=1),IF(AW278&gt;AW275,AW275,IF(AW272&gt;=AW278,AW278,AW272)+0.00000001),IF(AW276&gt;=AW275,AW275-AV277,AW276-AV277)+0.00000001),1)</f>
        <v>0</v>
      </c>
      <c r="AX279" s="62">
        <f t="shared" ref="AX279" si="6288">FLOOR(IF(OR(AX274=0,AX274=1),IF(AX278&gt;AX275,AX275,IF(AX272&gt;=AX278,AX278,AX272)+0.00000001),IF(AX276&gt;=AX275,AX275-AW277,AX276-AW277)+0.00000001),1)</f>
        <v>0</v>
      </c>
      <c r="AY279" s="62">
        <f t="shared" ref="AY279" si="6289">FLOOR(IF(OR(AY274=0,AY274=1),IF(AY278&gt;AY275,AY275,IF(AY272&gt;=AY278,AY278,AY272)+0.00000001),IF(AY276&gt;=AY275,AY275-AX277,AY276-AX277)+0.00000001),1)</f>
        <v>0</v>
      </c>
      <c r="AZ279" s="62">
        <f t="shared" ref="AZ279" si="6290">FLOOR(IF(OR(AZ274=0,AZ274=1),IF(AZ278&gt;AZ275,AZ275,IF(AZ272&gt;=AZ278,AZ278,AZ272)+0.00000001),IF(AZ276&gt;=AZ275,AZ275-AY277,AZ276-AY277)+0.00000001),1)</f>
        <v>0</v>
      </c>
      <c r="BA279" s="62">
        <f t="shared" ref="BA279" si="6291">FLOOR(IF(OR(BA274=0,BA274=1),IF(BA278&gt;BA275,BA275,IF(BA272&gt;=BA278,BA278,BA272)+0.00000001),IF(BA276&gt;=BA275,BA275-AZ277,BA276-AZ277)+0.00000001),1)</f>
        <v>0</v>
      </c>
      <c r="BB279" s="62">
        <f t="shared" ref="BB279" si="6292">FLOOR(IF(OR(BB274=0,BB274=1),IF(BB278&gt;BB275,BB275,IF(BB272&gt;=BB278,BB278,BB272)+0.00000001),IF(BB276&gt;=BB275,BB275-BA277,BB276-BA277)+0.00000001),1)</f>
        <v>0</v>
      </c>
      <c r="BC279" s="62">
        <f t="shared" ref="BC279" si="6293">FLOOR(IF(OR(BC274=0,BC274=1),IF(BC278&gt;BC275,BC275,IF(BC272&gt;=BC278,BC278,BC272)+0.00000001),IF(BC276&gt;=BC275,BC275-BB277,BC276-BB277)+0.00000001),1)</f>
        <v>0</v>
      </c>
      <c r="BD279" s="62">
        <f t="shared" ref="BD279" si="6294">FLOOR(IF(OR(BD274=0,BD274=1),IF(BD278&gt;BD275,BD275,IF(BD272&gt;=BD278,BD278,BD272)+0.00000001),IF(BD276&gt;=BD275,BD275-BC277,BD276-BC277)+0.00000001),1)</f>
        <v>0</v>
      </c>
      <c r="BE279" s="62">
        <f t="shared" ref="BE279" si="6295">FLOOR(IF(OR(BE274=0,BE274=1),IF(BE278&gt;BE275,BE275,IF(BE272&gt;=BE278,BE278,BE272)+0.00000001),IF(BE276&gt;=BE275,BE275-BD277,BE276-BD277)+0.00000001),1)</f>
        <v>0</v>
      </c>
      <c r="BF279" s="62">
        <f t="shared" ref="BF279" si="6296">FLOOR(IF(OR(BF274=0,BF274=1),IF(BF278&gt;BF275,BF275,IF(BF272&gt;=BF278,BF278,BF272)+0.00000001),IF(BF276&gt;=BF275,BF275-BE277,BF276-BE277)+0.00000001),1)</f>
        <v>0</v>
      </c>
      <c r="BG279" s="62">
        <f t="shared" ref="BG279" si="6297">FLOOR(IF(OR(BG274=0,BG274=1),IF(BG278&gt;BG275,BG275,IF(BG272&gt;=BG278,BG278,BG272)+0.00000001),IF(BG276&gt;=BG275,BG275-BF277,BG276-BF277)+0.00000001),1)</f>
        <v>0</v>
      </c>
      <c r="BH279" s="62">
        <f t="shared" ref="BH279" si="6298">FLOOR(IF(OR(BH274=0,BH274=1),IF(BH278&gt;BH275,BH275,IF(BH272&gt;=BH278,BH278,BH272)+0.00000001),IF(BH276&gt;=BH275,BH275-BG277,BH276-BG277)+0.00000001),1)</f>
        <v>0</v>
      </c>
      <c r="BI279" s="62">
        <f t="shared" ref="BI279" si="6299">FLOOR(IF(OR(BI274=0,BI274=1),IF(BI278&gt;BI275,BI275,IF(BI272&gt;=BI278,BI278,BI272)+0.00000001),IF(BI276&gt;=BI275,BI275-BH277,BI276-BH277)+0.00000001),1)</f>
        <v>0</v>
      </c>
      <c r="BJ279" s="62">
        <f t="shared" ref="BJ279" si="6300">FLOOR(IF(OR(BJ274=0,BJ274=1),IF(BJ278&gt;BJ275,BJ275,IF(BJ272&gt;=BJ278,BJ278,BJ272)+0.00000001),IF(BJ276&gt;=BJ275,BJ275-BI277,BJ276-BI277)+0.00000001),1)</f>
        <v>0</v>
      </c>
      <c r="BK279" s="62">
        <f t="shared" ref="BK279" si="6301">FLOOR(IF(OR(BK274=0,BK274=1),IF(BK278&gt;BK275,BK275,IF(BK272&gt;=BK278,BK278,BK272)+0.00000001),IF(BK276&gt;=BK275,BK275-BJ277,BK276-BJ277)+0.00000001),1)</f>
        <v>0</v>
      </c>
      <c r="BL279" s="62">
        <f t="shared" ref="BL279" si="6302">FLOOR(IF(OR(BL274=0,BL274=1),IF(BL278&gt;BL275,BL275,IF(BL272&gt;=BL278,BL278,BL272)+0.00000001),IF(BL276&gt;=BL275,BL275-BK277,BL276-BK277)+0.00000001),1)</f>
        <v>0</v>
      </c>
      <c r="BM279" s="62">
        <f t="shared" ref="BM279" si="6303">FLOOR(IF(OR(BM274=0,BM274=1),IF(BM278&gt;BM275,BM275,IF(BM272&gt;=BM278,BM278,BM272)+0.00000001),IF(BM276&gt;=BM275,BM275-BL277,BM276-BL277)+0.00000001),1)</f>
        <v>0</v>
      </c>
      <c r="BN279" s="62">
        <f t="shared" ref="BN279" si="6304">FLOOR(IF(OR(BN274=0,BN274=1),IF(BN278&gt;BN275,BN275,IF(BN272&gt;=BN278,BN278,BN272)+0.00000001),IF(BN276&gt;=BN275,BN275-BM277,BN276-BM277)+0.00000001),1)</f>
        <v>0</v>
      </c>
      <c r="BO279" s="62">
        <f t="shared" ref="BO279" si="6305">FLOOR(IF(OR(BO274=0,BO274=1),IF(BO278&gt;BO275,BO275,IF(BO272&gt;=BO278,BO278,BO272)+0.00000001),IF(BO276&gt;=BO275,BO275-BN277,BO276-BN277)+0.00000001),1)</f>
        <v>0</v>
      </c>
      <c r="BP279" s="62">
        <f t="shared" ref="BP279" si="6306">FLOOR(IF(OR(BP274=0,BP274=1),IF(BP278&gt;BP275,BP275,IF(BP272&gt;=BP278,BP278,BP272)+0.00000001),IF(BP276&gt;=BP275,BP275-BO277,BP276-BO277)+0.00000001),1)</f>
        <v>0</v>
      </c>
      <c r="BQ279" s="62">
        <f t="shared" ref="BQ279" si="6307">FLOOR(IF(OR(BQ274=0,BQ274=1),IF(BQ278&gt;BQ275,BQ275,IF(BQ272&gt;=BQ278,BQ278,BQ272)+0.00000001),IF(BQ276&gt;=BQ275,BQ275-BP277,BQ276-BP277)+0.00000001),1)</f>
        <v>0</v>
      </c>
      <c r="BR279" s="62">
        <f t="shared" ref="BR279" si="6308">FLOOR(IF(OR(BR274=0,BR274=1),IF(BR278&gt;BR275,BR275,IF(BR272&gt;=BR278,BR278,BR272)+0.00000001),IF(BR276&gt;=BR275,BR275-BQ277,BR276-BQ277)+0.00000001),1)</f>
        <v>0</v>
      </c>
      <c r="BS279" s="62">
        <f t="shared" ref="BS279" si="6309">FLOOR(IF(OR(BS274=0,BS274=1),IF(BS278&gt;BS275,BS275,IF(BS272&gt;=BS278,BS278,BS272)+0.00000001),IF(BS276&gt;=BS275,BS275-BR277,BS276-BR277)+0.00000001),1)</f>
        <v>0</v>
      </c>
      <c r="BT279" s="62">
        <f t="shared" ref="BT279" si="6310">FLOOR(IF(OR(BT274=0,BT274=1),IF(BT278&gt;BT275,BT275,IF(BT272&gt;=BT278,BT278,BT272)+0.00000001),IF(BT276&gt;=BT275,BT275-BS277,BT276-BS277)+0.00000001),1)</f>
        <v>0</v>
      </c>
      <c r="BU279" s="62">
        <f t="shared" ref="BU279" si="6311">FLOOR(IF(OR(BU274=0,BU274=1),IF(BU278&gt;BU275,BU275,IF(BU272&gt;=BU278,BU278,BU272)+0.00000001),IF(BU276&gt;=BU275,BU275-BT277,BU276-BT277)+0.00000001),1)</f>
        <v>0</v>
      </c>
      <c r="BV279" s="62">
        <f t="shared" ref="BV279" si="6312">FLOOR(IF(OR(BV274=0,BV274=1),IF(BV278&gt;BV275,BV275,IF(BV272&gt;=BV278,BV278,BV272)+0.00000001),IF(BV276&gt;=BV275,BV275-BU277,BV276-BU277)+0.00000001),1)</f>
        <v>0</v>
      </c>
      <c r="BW279" s="62">
        <f t="shared" ref="BW279" si="6313">FLOOR(IF(OR(BW274=0,BW274=1),IF(BW278&gt;BW275,BW275,IF(BW272&gt;=BW278,BW278,BW272)+0.00000001),IF(BW276&gt;=BW275,BW275-BV277,BW276-BV277)+0.00000001),1)</f>
        <v>0</v>
      </c>
      <c r="BX279" s="62">
        <f t="shared" ref="BX279" si="6314">FLOOR(IF(OR(BX274=0,BX274=1),IF(BX278&gt;BX275,BX275,IF(BX272&gt;=BX278,BX278,BX272)+0.00000001),IF(BX276&gt;=BX275,BX275-BW277,BX276-BW277)+0.00000001),1)</f>
        <v>0</v>
      </c>
      <c r="BY279" s="298"/>
      <c r="BZ279" s="300"/>
      <c r="CA279" s="302"/>
      <c r="CB279" s="302"/>
    </row>
    <row r="280" spans="1:96" s="98" customFormat="1" ht="25.2" customHeight="1" thickBot="1" x14ac:dyDescent="0.35">
      <c r="A280" s="97"/>
      <c r="B280" s="120"/>
      <c r="C280" s="63"/>
      <c r="D280" s="63"/>
      <c r="E280" s="63"/>
      <c r="F280" s="63"/>
      <c r="G280" s="63"/>
      <c r="H280" s="63"/>
      <c r="I280" s="63"/>
      <c r="J280" s="63"/>
      <c r="K280" s="63"/>
      <c r="L280" s="64"/>
      <c r="M280" s="7"/>
      <c r="N280" s="161"/>
      <c r="P280" s="175" t="s">
        <v>156</v>
      </c>
      <c r="Q280" s="203">
        <f>IF(Q279=0,0,Q279*$J$16)</f>
        <v>0</v>
      </c>
      <c r="R280" s="203">
        <f t="shared" ref="R280:BX280" si="6315">IF(R279=0,0,R279*$J$16)</f>
        <v>0</v>
      </c>
      <c r="S280" s="203">
        <f t="shared" si="6315"/>
        <v>0</v>
      </c>
      <c r="T280" s="203">
        <f t="shared" si="6315"/>
        <v>0</v>
      </c>
      <c r="U280" s="203">
        <f t="shared" si="6315"/>
        <v>0</v>
      </c>
      <c r="V280" s="203">
        <f t="shared" si="6315"/>
        <v>0</v>
      </c>
      <c r="W280" s="203">
        <f t="shared" si="6315"/>
        <v>0</v>
      </c>
      <c r="X280" s="203">
        <f t="shared" si="6315"/>
        <v>0</v>
      </c>
      <c r="Y280" s="203">
        <f t="shared" si="6315"/>
        <v>0</v>
      </c>
      <c r="Z280" s="203">
        <f t="shared" si="6315"/>
        <v>0</v>
      </c>
      <c r="AA280" s="203">
        <f t="shared" si="6315"/>
        <v>0</v>
      </c>
      <c r="AB280" s="203">
        <f t="shared" si="6315"/>
        <v>0</v>
      </c>
      <c r="AC280" s="203">
        <f t="shared" si="6315"/>
        <v>0</v>
      </c>
      <c r="AD280" s="203">
        <f t="shared" si="6315"/>
        <v>0</v>
      </c>
      <c r="AE280" s="203">
        <f t="shared" si="6315"/>
        <v>0</v>
      </c>
      <c r="AF280" s="203">
        <f t="shared" si="6315"/>
        <v>0</v>
      </c>
      <c r="AG280" s="203">
        <f t="shared" si="6315"/>
        <v>0</v>
      </c>
      <c r="AH280" s="203">
        <f t="shared" si="6315"/>
        <v>0</v>
      </c>
      <c r="AI280" s="203">
        <f t="shared" si="6315"/>
        <v>0</v>
      </c>
      <c r="AJ280" s="203">
        <f t="shared" si="6315"/>
        <v>0</v>
      </c>
      <c r="AK280" s="203">
        <f t="shared" si="6315"/>
        <v>0</v>
      </c>
      <c r="AL280" s="203">
        <f t="shared" si="6315"/>
        <v>0</v>
      </c>
      <c r="AM280" s="203">
        <f t="shared" si="6315"/>
        <v>0</v>
      </c>
      <c r="AN280" s="203">
        <f t="shared" si="6315"/>
        <v>0</v>
      </c>
      <c r="AO280" s="203">
        <f t="shared" si="6315"/>
        <v>0</v>
      </c>
      <c r="AP280" s="203">
        <f t="shared" si="6315"/>
        <v>0</v>
      </c>
      <c r="AQ280" s="203">
        <f t="shared" si="6315"/>
        <v>0</v>
      </c>
      <c r="AR280" s="203">
        <f t="shared" si="6315"/>
        <v>0</v>
      </c>
      <c r="AS280" s="203">
        <f t="shared" si="6315"/>
        <v>0</v>
      </c>
      <c r="AT280" s="203">
        <f t="shared" si="6315"/>
        <v>0</v>
      </c>
      <c r="AU280" s="203">
        <f t="shared" si="6315"/>
        <v>0</v>
      </c>
      <c r="AV280" s="203">
        <f t="shared" si="6315"/>
        <v>0</v>
      </c>
      <c r="AW280" s="203">
        <f t="shared" si="6315"/>
        <v>0</v>
      </c>
      <c r="AX280" s="203">
        <f t="shared" si="6315"/>
        <v>0</v>
      </c>
      <c r="AY280" s="203">
        <f t="shared" si="6315"/>
        <v>0</v>
      </c>
      <c r="AZ280" s="203">
        <f t="shared" si="6315"/>
        <v>0</v>
      </c>
      <c r="BA280" s="203">
        <f t="shared" si="6315"/>
        <v>0</v>
      </c>
      <c r="BB280" s="203">
        <f t="shared" si="6315"/>
        <v>0</v>
      </c>
      <c r="BC280" s="203">
        <f t="shared" si="6315"/>
        <v>0</v>
      </c>
      <c r="BD280" s="203">
        <f t="shared" si="6315"/>
        <v>0</v>
      </c>
      <c r="BE280" s="203">
        <f t="shared" si="6315"/>
        <v>0</v>
      </c>
      <c r="BF280" s="203">
        <f t="shared" si="6315"/>
        <v>0</v>
      </c>
      <c r="BG280" s="203">
        <f t="shared" si="6315"/>
        <v>0</v>
      </c>
      <c r="BH280" s="203">
        <f t="shared" si="6315"/>
        <v>0</v>
      </c>
      <c r="BI280" s="203">
        <f t="shared" si="6315"/>
        <v>0</v>
      </c>
      <c r="BJ280" s="203">
        <f t="shared" si="6315"/>
        <v>0</v>
      </c>
      <c r="BK280" s="203">
        <f t="shared" si="6315"/>
        <v>0</v>
      </c>
      <c r="BL280" s="203">
        <f t="shared" si="6315"/>
        <v>0</v>
      </c>
      <c r="BM280" s="203">
        <f t="shared" si="6315"/>
        <v>0</v>
      </c>
      <c r="BN280" s="203">
        <f t="shared" si="6315"/>
        <v>0</v>
      </c>
      <c r="BO280" s="203">
        <f t="shared" si="6315"/>
        <v>0</v>
      </c>
      <c r="BP280" s="203">
        <f t="shared" si="6315"/>
        <v>0</v>
      </c>
      <c r="BQ280" s="203">
        <f t="shared" si="6315"/>
        <v>0</v>
      </c>
      <c r="BR280" s="203">
        <f t="shared" si="6315"/>
        <v>0</v>
      </c>
      <c r="BS280" s="203">
        <f t="shared" si="6315"/>
        <v>0</v>
      </c>
      <c r="BT280" s="203">
        <f t="shared" si="6315"/>
        <v>0</v>
      </c>
      <c r="BU280" s="203">
        <f t="shared" si="6315"/>
        <v>0</v>
      </c>
      <c r="BV280" s="203">
        <f t="shared" si="6315"/>
        <v>0</v>
      </c>
      <c r="BW280" s="203">
        <f t="shared" si="6315"/>
        <v>0</v>
      </c>
      <c r="BX280" s="203">
        <f t="shared" si="6315"/>
        <v>0</v>
      </c>
      <c r="BY280" s="299"/>
      <c r="BZ280" s="301"/>
      <c r="CA280" s="303"/>
      <c r="CB280" s="303"/>
      <c r="CD280" s="146">
        <f>SUMIFS($Q280:$BX280,$Q270:$BX270,"1. ZoR")</f>
        <v>0</v>
      </c>
      <c r="CE280" s="146">
        <f>SUMIFS($Q280:$BX280,$Q270:$BX270,"2. ZoR")</f>
        <v>0</v>
      </c>
      <c r="CF280" s="146">
        <f>SUMIFS($Q280:$BX280,$Q270:$BX270,"3. ZoR")</f>
        <v>0</v>
      </c>
      <c r="CG280" s="146">
        <f>SUMIFS($Q280:$BX280,$Q270:$BX270,"4. ZoR")</f>
        <v>0</v>
      </c>
      <c r="CH280" s="146">
        <f>SUMIFS($Q280:$BX280,$Q270:$BX270,"5. ZoR")</f>
        <v>0</v>
      </c>
      <c r="CI280" s="146">
        <f>SUMIFS($Q280:$BX280,$Q270:$BX270,"6. ZoR")</f>
        <v>0</v>
      </c>
      <c r="CJ280" s="146">
        <f>SUMIFS($Q280:$BX280,$Q270:$BX270,"7. ZoR")</f>
        <v>0</v>
      </c>
      <c r="CK280" s="146">
        <f>SUMIFS($Q280:$BX280,$Q270:$BX270,"8. ZoR")</f>
        <v>0</v>
      </c>
      <c r="CL280" s="146">
        <f>SUMIFS($Q280:$BX280,$Q270:$BX270,"9. ZoR")</f>
        <v>0</v>
      </c>
      <c r="CM280" s="146">
        <f>SUMIFS($Q280:$BX280,$Q270:$BX270,"10. ZoR")</f>
        <v>0</v>
      </c>
      <c r="CN280" s="146">
        <f>SUMIFS($Q280:$BX280,$Q270:$BX270,"11. ZoR")</f>
        <v>0</v>
      </c>
      <c r="CO280" s="146">
        <f>SUMIFS($Q280:$BX280,$Q270:$BX270,"12. ZoR")</f>
        <v>0</v>
      </c>
      <c r="CP280" s="146">
        <f>SUMIFS($Q280:$BX280,$Q270:$BX270,"13. ZoR")</f>
        <v>0</v>
      </c>
      <c r="CQ280" s="146">
        <f>SUMIFS($Q280:$BX280,$Q270:$BX270,"14. ZoR")</f>
        <v>0</v>
      </c>
      <c r="CR280" s="146">
        <f>SUMIFS($Q280:$BX280,$Q270:$BX270,"15. ZoR")</f>
        <v>0</v>
      </c>
    </row>
    <row r="281" spans="1:96" ht="15" thickBot="1" x14ac:dyDescent="0.35"/>
    <row r="282" spans="1:96" s="98" customFormat="1" ht="69.599999999999994" customHeight="1" thickBot="1" x14ac:dyDescent="0.35">
      <c r="A282" s="229"/>
      <c r="B282" s="112"/>
      <c r="C282" s="304" t="s">
        <v>1</v>
      </c>
      <c r="D282" s="113"/>
      <c r="E282" s="122" t="s">
        <v>198</v>
      </c>
      <c r="F282" s="122" t="s">
        <v>200</v>
      </c>
      <c r="G282" s="114" t="s">
        <v>93</v>
      </c>
      <c r="H282" s="114" t="s">
        <v>94</v>
      </c>
      <c r="I282" s="114" t="s">
        <v>229</v>
      </c>
      <c r="J282" s="114" t="s">
        <v>206</v>
      </c>
      <c r="K282" s="114" t="s">
        <v>208</v>
      </c>
      <c r="L282" s="129" t="s">
        <v>0</v>
      </c>
      <c r="M282" s="7"/>
      <c r="N282" s="115">
        <v>208002</v>
      </c>
      <c r="P282" s="162" t="s">
        <v>129</v>
      </c>
      <c r="Q282" s="76" t="s">
        <v>3</v>
      </c>
      <c r="R282" s="76" t="s">
        <v>4</v>
      </c>
      <c r="S282" s="76" t="s">
        <v>5</v>
      </c>
      <c r="T282" s="76" t="s">
        <v>6</v>
      </c>
      <c r="U282" s="76" t="s">
        <v>7</v>
      </c>
      <c r="V282" s="76" t="s">
        <v>8</v>
      </c>
      <c r="W282" s="76" t="s">
        <v>9</v>
      </c>
      <c r="X282" s="76" t="s">
        <v>10</v>
      </c>
      <c r="Y282" s="76" t="s">
        <v>11</v>
      </c>
      <c r="Z282" s="76" t="s">
        <v>12</v>
      </c>
      <c r="AA282" s="76" t="s">
        <v>13</v>
      </c>
      <c r="AB282" s="76" t="s">
        <v>14</v>
      </c>
      <c r="AC282" s="76" t="s">
        <v>15</v>
      </c>
      <c r="AD282" s="76" t="s">
        <v>16</v>
      </c>
      <c r="AE282" s="76" t="s">
        <v>17</v>
      </c>
      <c r="AF282" s="76" t="s">
        <v>18</v>
      </c>
      <c r="AG282" s="76" t="s">
        <v>19</v>
      </c>
      <c r="AH282" s="76" t="s">
        <v>20</v>
      </c>
      <c r="AI282" s="76" t="s">
        <v>21</v>
      </c>
      <c r="AJ282" s="76" t="s">
        <v>22</v>
      </c>
      <c r="AK282" s="76" t="s">
        <v>23</v>
      </c>
      <c r="AL282" s="76" t="s">
        <v>24</v>
      </c>
      <c r="AM282" s="76" t="s">
        <v>25</v>
      </c>
      <c r="AN282" s="76" t="s">
        <v>26</v>
      </c>
      <c r="AO282" s="76" t="s">
        <v>27</v>
      </c>
      <c r="AP282" s="76" t="s">
        <v>28</v>
      </c>
      <c r="AQ282" s="76" t="s">
        <v>29</v>
      </c>
      <c r="AR282" s="76" t="s">
        <v>30</v>
      </c>
      <c r="AS282" s="76" t="s">
        <v>31</v>
      </c>
      <c r="AT282" s="76" t="s">
        <v>32</v>
      </c>
      <c r="AU282" s="76" t="s">
        <v>33</v>
      </c>
      <c r="AV282" s="76" t="s">
        <v>34</v>
      </c>
      <c r="AW282" s="76" t="s">
        <v>35</v>
      </c>
      <c r="AX282" s="76" t="s">
        <v>36</v>
      </c>
      <c r="AY282" s="76" t="s">
        <v>37</v>
      </c>
      <c r="AZ282" s="76" t="s">
        <v>38</v>
      </c>
      <c r="BA282" s="76" t="s">
        <v>39</v>
      </c>
      <c r="BB282" s="76" t="s">
        <v>40</v>
      </c>
      <c r="BC282" s="76" t="s">
        <v>41</v>
      </c>
      <c r="BD282" s="76" t="s">
        <v>42</v>
      </c>
      <c r="BE282" s="76" t="s">
        <v>43</v>
      </c>
      <c r="BF282" s="76" t="s">
        <v>44</v>
      </c>
      <c r="BG282" s="76" t="s">
        <v>45</v>
      </c>
      <c r="BH282" s="76" t="s">
        <v>46</v>
      </c>
      <c r="BI282" s="76" t="s">
        <v>47</v>
      </c>
      <c r="BJ282" s="76" t="s">
        <v>48</v>
      </c>
      <c r="BK282" s="76" t="s">
        <v>49</v>
      </c>
      <c r="BL282" s="76" t="s">
        <v>50</v>
      </c>
      <c r="BM282" s="76" t="s">
        <v>51</v>
      </c>
      <c r="BN282" s="76" t="s">
        <v>52</v>
      </c>
      <c r="BO282" s="76" t="s">
        <v>130</v>
      </c>
      <c r="BP282" s="76" t="s">
        <v>131</v>
      </c>
      <c r="BQ282" s="76" t="s">
        <v>132</v>
      </c>
      <c r="BR282" s="76" t="s">
        <v>133</v>
      </c>
      <c r="BS282" s="76" t="s">
        <v>134</v>
      </c>
      <c r="BT282" s="76" t="s">
        <v>135</v>
      </c>
      <c r="BU282" s="76" t="s">
        <v>136</v>
      </c>
      <c r="BV282" s="76" t="s">
        <v>137</v>
      </c>
      <c r="BW282" s="76" t="s">
        <v>138</v>
      </c>
      <c r="BX282" s="76" t="s">
        <v>139</v>
      </c>
      <c r="BY282" s="125" t="s">
        <v>174</v>
      </c>
      <c r="BZ282" s="126" t="s">
        <v>175</v>
      </c>
      <c r="CA282" s="126" t="s">
        <v>157</v>
      </c>
      <c r="CB282" s="126" t="s">
        <v>237</v>
      </c>
      <c r="CD282" s="306" t="s">
        <v>222</v>
      </c>
      <c r="CE282" s="307"/>
      <c r="CF282" s="307"/>
      <c r="CG282" s="307"/>
      <c r="CH282" s="307"/>
      <c r="CI282" s="307"/>
      <c r="CJ282" s="307"/>
      <c r="CK282" s="307"/>
      <c r="CL282" s="307"/>
      <c r="CM282" s="307"/>
      <c r="CN282" s="307"/>
      <c r="CO282" s="307"/>
      <c r="CP282" s="307"/>
      <c r="CQ282" s="307"/>
      <c r="CR282" s="307"/>
    </row>
    <row r="283" spans="1:96" s="98" customFormat="1" ht="21" hidden="1" customHeight="1" x14ac:dyDescent="0.3">
      <c r="A283" s="230"/>
      <c r="B283" s="105"/>
      <c r="C283" s="305"/>
      <c r="D283" s="116"/>
      <c r="E283" s="116"/>
      <c r="F283" s="116"/>
      <c r="G283" s="308" t="s">
        <v>235</v>
      </c>
      <c r="H283" s="308" t="s">
        <v>95</v>
      </c>
      <c r="I283" s="309" t="s">
        <v>199</v>
      </c>
      <c r="J283" s="309" t="s">
        <v>207</v>
      </c>
      <c r="K283" s="128"/>
      <c r="L283" s="311" t="s">
        <v>92</v>
      </c>
      <c r="M283" s="7"/>
      <c r="N283" s="313" t="s">
        <v>2</v>
      </c>
      <c r="P283" s="77"/>
      <c r="Q283" s="67">
        <f>MONTH(Úvod!$F$10)</f>
        <v>1</v>
      </c>
      <c r="R283" s="68">
        <f t="shared" ref="R283" si="6316">IF(Q283=12,1,Q283+1)</f>
        <v>2</v>
      </c>
      <c r="S283" s="68">
        <f t="shared" ref="S283" si="6317">IF(R283=12,1,R283+1)</f>
        <v>3</v>
      </c>
      <c r="T283" s="69">
        <f t="shared" ref="T283" si="6318">IF(S283=12,1,S283+1)</f>
        <v>4</v>
      </c>
      <c r="U283" s="69">
        <f t="shared" ref="U283" si="6319">IF(T283=12,1,T283+1)</f>
        <v>5</v>
      </c>
      <c r="V283" s="69">
        <f t="shared" ref="V283" si="6320">IF(U283=12,1,U283+1)</f>
        <v>6</v>
      </c>
      <c r="W283" s="69">
        <f t="shared" ref="W283" si="6321">IF(V283=12,1,V283+1)</f>
        <v>7</v>
      </c>
      <c r="X283" s="69">
        <f t="shared" ref="X283" si="6322">IF(W283=12,1,W283+1)</f>
        <v>8</v>
      </c>
      <c r="Y283" s="69">
        <f t="shared" ref="Y283" si="6323">IF(X283=12,1,X283+1)</f>
        <v>9</v>
      </c>
      <c r="Z283" s="69">
        <f>IF(Y283=12,1,Y283+1)</f>
        <v>10</v>
      </c>
      <c r="AA283" s="69">
        <f t="shared" ref="AA283" si="6324">IF(Z283=12,1,Z283+1)</f>
        <v>11</v>
      </c>
      <c r="AB283" s="69">
        <f t="shared" ref="AB283" si="6325">IF(AA283=12,1,AA283+1)</f>
        <v>12</v>
      </c>
      <c r="AC283" s="69">
        <f t="shared" ref="AC283" si="6326">IF(AB283=12,1,AB283+1)</f>
        <v>1</v>
      </c>
      <c r="AD283" s="69">
        <f t="shared" ref="AD283" si="6327">IF(AC283=12,1,AC283+1)</f>
        <v>2</v>
      </c>
      <c r="AE283" s="69">
        <f t="shared" ref="AE283" si="6328">IF(AD283=12,1,AD283+1)</f>
        <v>3</v>
      </c>
      <c r="AF283" s="69">
        <f t="shared" ref="AF283" si="6329">IF(AE283=12,1,AE283+1)</f>
        <v>4</v>
      </c>
      <c r="AG283" s="69">
        <f t="shared" ref="AG283" si="6330">IF(AF283=12,1,AF283+1)</f>
        <v>5</v>
      </c>
      <c r="AH283" s="69">
        <f t="shared" ref="AH283" si="6331">IF(AG283=12,1,AG283+1)</f>
        <v>6</v>
      </c>
      <c r="AI283" s="69">
        <f>IF(AH283=12,1,AH283+1)</f>
        <v>7</v>
      </c>
      <c r="AJ283" s="69">
        <f t="shared" ref="AJ283" si="6332">IF(AI283=12,1,AI283+1)</f>
        <v>8</v>
      </c>
      <c r="AK283" s="69">
        <f t="shared" ref="AK283" si="6333">IF(AJ283=12,1,AJ283+1)</f>
        <v>9</v>
      </c>
      <c r="AL283" s="69">
        <f t="shared" ref="AL283" si="6334">IF(AK283=12,1,AK283+1)</f>
        <v>10</v>
      </c>
      <c r="AM283" s="69">
        <f t="shared" ref="AM283" si="6335">IF(AL283=12,1,AL283+1)</f>
        <v>11</v>
      </c>
      <c r="AN283" s="69">
        <f t="shared" ref="AN283" si="6336">IF(AM283=12,1,AM283+1)</f>
        <v>12</v>
      </c>
      <c r="AO283" s="69">
        <f t="shared" ref="AO283" si="6337">IF(AN283=12,1,AN283+1)</f>
        <v>1</v>
      </c>
      <c r="AP283" s="69">
        <f t="shared" ref="AP283" si="6338">IF(AO283=12,1,AO283+1)</f>
        <v>2</v>
      </c>
      <c r="AQ283" s="69">
        <f t="shared" ref="AQ283" si="6339">IF(AP283=12,1,AP283+1)</f>
        <v>3</v>
      </c>
      <c r="AR283" s="69">
        <f t="shared" ref="AR283" si="6340">IF(AQ283=12,1,AQ283+1)</f>
        <v>4</v>
      </c>
      <c r="AS283" s="69">
        <f t="shared" ref="AS283" si="6341">IF(AR283=12,1,AR283+1)</f>
        <v>5</v>
      </c>
      <c r="AT283" s="69">
        <f t="shared" ref="AT283" si="6342">IF(AS283=12,1,AS283+1)</f>
        <v>6</v>
      </c>
      <c r="AU283" s="69">
        <f t="shared" ref="AU283" si="6343">IF(AT283=12,1,AT283+1)</f>
        <v>7</v>
      </c>
      <c r="AV283" s="69">
        <f t="shared" ref="AV283" si="6344">IF(AU283=12,1,AU283+1)</f>
        <v>8</v>
      </c>
      <c r="AW283" s="69">
        <f t="shared" ref="AW283" si="6345">IF(AV283=12,1,AV283+1)</f>
        <v>9</v>
      </c>
      <c r="AX283" s="69">
        <f t="shared" ref="AX283" si="6346">IF(AW283=12,1,AW283+1)</f>
        <v>10</v>
      </c>
      <c r="AY283" s="69">
        <f t="shared" ref="AY283" si="6347">IF(AX283=12,1,AX283+1)</f>
        <v>11</v>
      </c>
      <c r="AZ283" s="69">
        <f t="shared" ref="AZ283" si="6348">IF(AY283=12,1,AY283+1)</f>
        <v>12</v>
      </c>
      <c r="BA283" s="69">
        <f t="shared" ref="BA283" si="6349">IF(AZ283=12,1,AZ283+1)</f>
        <v>1</v>
      </c>
      <c r="BB283" s="69">
        <f t="shared" ref="BB283" si="6350">IF(BA283=12,1,BA283+1)</f>
        <v>2</v>
      </c>
      <c r="BC283" s="69">
        <f t="shared" ref="BC283" si="6351">IF(BB283=12,1,BB283+1)</f>
        <v>3</v>
      </c>
      <c r="BD283" s="69">
        <f t="shared" ref="BD283" si="6352">IF(BC283=12,1,BC283+1)</f>
        <v>4</v>
      </c>
      <c r="BE283" s="69">
        <f t="shared" ref="BE283" si="6353">IF(BD283=12,1,BD283+1)</f>
        <v>5</v>
      </c>
      <c r="BF283" s="69">
        <f t="shared" ref="BF283" si="6354">IF(BE283=12,1,BE283+1)</f>
        <v>6</v>
      </c>
      <c r="BG283" s="69">
        <f t="shared" ref="BG283" si="6355">IF(BF283=12,1,BF283+1)</f>
        <v>7</v>
      </c>
      <c r="BH283" s="69">
        <f t="shared" ref="BH283" si="6356">IF(BG283=12,1,BG283+1)</f>
        <v>8</v>
      </c>
      <c r="BI283" s="69">
        <f t="shared" ref="BI283" si="6357">IF(BH283=12,1,BH283+1)</f>
        <v>9</v>
      </c>
      <c r="BJ283" s="69">
        <f t="shared" ref="BJ283" si="6358">IF(BI283=12,1,BI283+1)</f>
        <v>10</v>
      </c>
      <c r="BK283" s="69">
        <f t="shared" ref="BK283" si="6359">IF(BJ283=12,1,BJ283+1)</f>
        <v>11</v>
      </c>
      <c r="BL283" s="69">
        <f t="shared" ref="BL283" si="6360">IF(BK283=12,1,BK283+1)</f>
        <v>12</v>
      </c>
      <c r="BM283" s="69">
        <f t="shared" ref="BM283" si="6361">IF(BL283=12,1,BL283+1)</f>
        <v>1</v>
      </c>
      <c r="BN283" s="69">
        <f t="shared" ref="BN283" si="6362">IF(BM283=12,1,BM283+1)</f>
        <v>2</v>
      </c>
      <c r="BO283" s="69">
        <f t="shared" ref="BO283" si="6363">IF(BN283=12,1,BN283+1)</f>
        <v>3</v>
      </c>
      <c r="BP283" s="69">
        <f t="shared" ref="BP283" si="6364">IF(BO283=12,1,BO283+1)</f>
        <v>4</v>
      </c>
      <c r="BQ283" s="69">
        <f t="shared" ref="BQ283" si="6365">IF(BP283=12,1,BP283+1)</f>
        <v>5</v>
      </c>
      <c r="BR283" s="69">
        <f t="shared" ref="BR283" si="6366">IF(BQ283=12,1,BQ283+1)</f>
        <v>6</v>
      </c>
      <c r="BS283" s="69">
        <f t="shared" ref="BS283" si="6367">IF(BR283=12,1,BR283+1)</f>
        <v>7</v>
      </c>
      <c r="BT283" s="69">
        <f t="shared" ref="BT283" si="6368">IF(BS283=12,1,BS283+1)</f>
        <v>8</v>
      </c>
      <c r="BU283" s="69">
        <f t="shared" ref="BU283" si="6369">IF(BT283=12,1,BT283+1)</f>
        <v>9</v>
      </c>
      <c r="BV283" s="69">
        <f t="shared" ref="BV283" si="6370">IF(BU283=12,1,BU283+1)</f>
        <v>10</v>
      </c>
      <c r="BW283" s="69">
        <f t="shared" ref="BW283" si="6371">IF(BV283=12,1,BV283+1)</f>
        <v>11</v>
      </c>
      <c r="BX283" s="69">
        <f t="shared" ref="BX283" si="6372">IF(BW283=12,1,BW283+1)</f>
        <v>12</v>
      </c>
      <c r="BY283" s="74"/>
      <c r="BZ283" s="71"/>
      <c r="CA283" s="71"/>
      <c r="CB283" s="71"/>
    </row>
    <row r="284" spans="1:96" s="98" customFormat="1" ht="18" hidden="1" customHeight="1" x14ac:dyDescent="0.3">
      <c r="A284" s="230"/>
      <c r="B284" s="105"/>
      <c r="C284" s="305"/>
      <c r="D284" s="116"/>
      <c r="E284" s="116"/>
      <c r="F284" s="116"/>
      <c r="G284" s="308"/>
      <c r="H284" s="308"/>
      <c r="I284" s="309"/>
      <c r="J284" s="309"/>
      <c r="K284" s="128"/>
      <c r="L284" s="311"/>
      <c r="M284" s="7"/>
      <c r="N284" s="314"/>
      <c r="P284" s="70"/>
      <c r="Q284" s="53">
        <f t="shared" ref="Q284:BX284" si="6373">VALUE(_xlfn.CONCAT(Q283,".",Q286))</f>
        <v>1</v>
      </c>
      <c r="R284" s="66">
        <f t="shared" si="6373"/>
        <v>32</v>
      </c>
      <c r="S284" s="66">
        <f t="shared" si="6373"/>
        <v>61</v>
      </c>
      <c r="T284" s="66">
        <f t="shared" si="6373"/>
        <v>92</v>
      </c>
      <c r="U284" s="66">
        <f t="shared" si="6373"/>
        <v>122</v>
      </c>
      <c r="V284" s="66">
        <f t="shared" si="6373"/>
        <v>153</v>
      </c>
      <c r="W284" s="66">
        <f t="shared" si="6373"/>
        <v>183</v>
      </c>
      <c r="X284" s="66">
        <f t="shared" si="6373"/>
        <v>214</v>
      </c>
      <c r="Y284" s="66">
        <f t="shared" si="6373"/>
        <v>245</v>
      </c>
      <c r="Z284" s="66">
        <f t="shared" si="6373"/>
        <v>275</v>
      </c>
      <c r="AA284" s="66">
        <f t="shared" si="6373"/>
        <v>306</v>
      </c>
      <c r="AB284" s="66">
        <f t="shared" si="6373"/>
        <v>336</v>
      </c>
      <c r="AC284" s="66">
        <f t="shared" si="6373"/>
        <v>367</v>
      </c>
      <c r="AD284" s="66">
        <f t="shared" si="6373"/>
        <v>398</v>
      </c>
      <c r="AE284" s="66">
        <f t="shared" si="6373"/>
        <v>426</v>
      </c>
      <c r="AF284" s="66">
        <f t="shared" si="6373"/>
        <v>457</v>
      </c>
      <c r="AG284" s="66">
        <f t="shared" si="6373"/>
        <v>487</v>
      </c>
      <c r="AH284" s="66">
        <f t="shared" si="6373"/>
        <v>518</v>
      </c>
      <c r="AI284" s="66">
        <f t="shared" si="6373"/>
        <v>548</v>
      </c>
      <c r="AJ284" s="66">
        <f t="shared" si="6373"/>
        <v>579</v>
      </c>
      <c r="AK284" s="66">
        <f t="shared" si="6373"/>
        <v>610</v>
      </c>
      <c r="AL284" s="66">
        <f t="shared" si="6373"/>
        <v>640</v>
      </c>
      <c r="AM284" s="66">
        <f t="shared" si="6373"/>
        <v>671</v>
      </c>
      <c r="AN284" s="66">
        <f t="shared" si="6373"/>
        <v>701</v>
      </c>
      <c r="AO284" s="66">
        <f t="shared" si="6373"/>
        <v>732</v>
      </c>
      <c r="AP284" s="66">
        <f t="shared" si="6373"/>
        <v>763</v>
      </c>
      <c r="AQ284" s="66">
        <f t="shared" si="6373"/>
        <v>791</v>
      </c>
      <c r="AR284" s="66">
        <f t="shared" si="6373"/>
        <v>822</v>
      </c>
      <c r="AS284" s="66">
        <f t="shared" si="6373"/>
        <v>852</v>
      </c>
      <c r="AT284" s="66">
        <f t="shared" si="6373"/>
        <v>883</v>
      </c>
      <c r="AU284" s="66">
        <f t="shared" si="6373"/>
        <v>913</v>
      </c>
      <c r="AV284" s="66">
        <f t="shared" si="6373"/>
        <v>944</v>
      </c>
      <c r="AW284" s="66">
        <f t="shared" si="6373"/>
        <v>975</v>
      </c>
      <c r="AX284" s="66">
        <f t="shared" si="6373"/>
        <v>1005</v>
      </c>
      <c r="AY284" s="66">
        <f t="shared" si="6373"/>
        <v>1036</v>
      </c>
      <c r="AZ284" s="66">
        <f t="shared" si="6373"/>
        <v>1066</v>
      </c>
      <c r="BA284" s="66">
        <f t="shared" si="6373"/>
        <v>1097</v>
      </c>
      <c r="BB284" s="66">
        <f t="shared" si="6373"/>
        <v>1128</v>
      </c>
      <c r="BC284" s="66">
        <f t="shared" si="6373"/>
        <v>1156</v>
      </c>
      <c r="BD284" s="66">
        <f t="shared" si="6373"/>
        <v>1187</v>
      </c>
      <c r="BE284" s="66">
        <f t="shared" si="6373"/>
        <v>1217</v>
      </c>
      <c r="BF284" s="66">
        <f t="shared" si="6373"/>
        <v>1248</v>
      </c>
      <c r="BG284" s="66">
        <f t="shared" si="6373"/>
        <v>1278</v>
      </c>
      <c r="BH284" s="66">
        <f t="shared" si="6373"/>
        <v>1309</v>
      </c>
      <c r="BI284" s="66">
        <f t="shared" si="6373"/>
        <v>1340</v>
      </c>
      <c r="BJ284" s="66">
        <f t="shared" si="6373"/>
        <v>1370</v>
      </c>
      <c r="BK284" s="66">
        <f t="shared" si="6373"/>
        <v>1401</v>
      </c>
      <c r="BL284" s="66">
        <f t="shared" si="6373"/>
        <v>1431</v>
      </c>
      <c r="BM284" s="66">
        <f t="shared" si="6373"/>
        <v>1462</v>
      </c>
      <c r="BN284" s="66">
        <f t="shared" si="6373"/>
        <v>1493</v>
      </c>
      <c r="BO284" s="66">
        <f t="shared" si="6373"/>
        <v>1522</v>
      </c>
      <c r="BP284" s="66">
        <f t="shared" si="6373"/>
        <v>1553</v>
      </c>
      <c r="BQ284" s="66">
        <f t="shared" si="6373"/>
        <v>1583</v>
      </c>
      <c r="BR284" s="66">
        <f t="shared" si="6373"/>
        <v>1614</v>
      </c>
      <c r="BS284" s="66">
        <f t="shared" si="6373"/>
        <v>1644</v>
      </c>
      <c r="BT284" s="66">
        <f t="shared" si="6373"/>
        <v>1675</v>
      </c>
      <c r="BU284" s="66">
        <f t="shared" si="6373"/>
        <v>1706</v>
      </c>
      <c r="BV284" s="66">
        <f t="shared" si="6373"/>
        <v>1736</v>
      </c>
      <c r="BW284" s="66">
        <f t="shared" si="6373"/>
        <v>1767</v>
      </c>
      <c r="BX284" s="66">
        <f t="shared" si="6373"/>
        <v>1797</v>
      </c>
      <c r="BY284" s="75"/>
      <c r="BZ284" s="72"/>
      <c r="CA284" s="72"/>
      <c r="CB284" s="72"/>
    </row>
    <row r="285" spans="1:96" s="98" customFormat="1" ht="18" customHeight="1" x14ac:dyDescent="0.3">
      <c r="A285" s="230"/>
      <c r="B285" s="105"/>
      <c r="C285" s="305"/>
      <c r="D285" s="116"/>
      <c r="E285" s="309" t="s">
        <v>199</v>
      </c>
      <c r="F285" s="309" t="s">
        <v>199</v>
      </c>
      <c r="G285" s="308"/>
      <c r="H285" s="308"/>
      <c r="I285" s="309"/>
      <c r="J285" s="309"/>
      <c r="K285" s="309" t="s">
        <v>209</v>
      </c>
      <c r="L285" s="311"/>
      <c r="M285" s="7"/>
      <c r="N285" s="314"/>
      <c r="P285" s="70"/>
      <c r="Q285" s="54" t="str">
        <f>VLOOKUP(Q283,'Podpůrná data'!$J$13:$K$24,2)</f>
        <v>leden</v>
      </c>
      <c r="R285" s="54" t="str">
        <f>VLOOKUP(R283,'Podpůrná data'!$J$13:$K$24,2)</f>
        <v>únor</v>
      </c>
      <c r="S285" s="54" t="str">
        <f>VLOOKUP(S283,'Podpůrná data'!$J$13:$K$24,2)</f>
        <v>březen</v>
      </c>
      <c r="T285" s="54" t="str">
        <f>VLOOKUP(T283,'Podpůrná data'!$J$13:$K$24,2)</f>
        <v>duben</v>
      </c>
      <c r="U285" s="54" t="str">
        <f>VLOOKUP(U283,'Podpůrná data'!$J$13:$K$24,2)</f>
        <v>květen</v>
      </c>
      <c r="V285" s="54" t="str">
        <f>VLOOKUP(V283,'Podpůrná data'!$J$13:$K$24,2)</f>
        <v>červen</v>
      </c>
      <c r="W285" s="54" t="str">
        <f>VLOOKUP(W283,'Podpůrná data'!$J$13:$K$24,2)</f>
        <v>červenec</v>
      </c>
      <c r="X285" s="54" t="str">
        <f>VLOOKUP(X283,'Podpůrná data'!$J$13:$K$24,2)</f>
        <v>srpen</v>
      </c>
      <c r="Y285" s="54" t="str">
        <f>VLOOKUP(Y283,'Podpůrná data'!$J$13:$K$24,2)</f>
        <v>září</v>
      </c>
      <c r="Z285" s="54" t="str">
        <f>VLOOKUP(Z283,'Podpůrná data'!$J$13:$K$24,2)</f>
        <v>říjen</v>
      </c>
      <c r="AA285" s="54" t="str">
        <f>VLOOKUP(AA283,'Podpůrná data'!$J$13:$K$24,2)</f>
        <v>listopad</v>
      </c>
      <c r="AB285" s="54" t="str">
        <f>VLOOKUP(AB283,'Podpůrná data'!$J$13:$K$24,2)</f>
        <v>prosinec</v>
      </c>
      <c r="AC285" s="54" t="str">
        <f>VLOOKUP(AC283,'Podpůrná data'!$J$13:$K$24,2)</f>
        <v>leden</v>
      </c>
      <c r="AD285" s="54" t="str">
        <f>VLOOKUP(AD283,'Podpůrná data'!$J$13:$K$24,2)</f>
        <v>únor</v>
      </c>
      <c r="AE285" s="54" t="str">
        <f>VLOOKUP(AE283,'Podpůrná data'!$J$13:$K$24,2)</f>
        <v>březen</v>
      </c>
      <c r="AF285" s="54" t="str">
        <f>VLOOKUP(AF283,'Podpůrná data'!$J$13:$K$24,2)</f>
        <v>duben</v>
      </c>
      <c r="AG285" s="54" t="str">
        <f>VLOOKUP(AG283,'Podpůrná data'!$J$13:$K$24,2)</f>
        <v>květen</v>
      </c>
      <c r="AH285" s="54" t="str">
        <f>VLOOKUP(AH283,'Podpůrná data'!$J$13:$K$24,2)</f>
        <v>červen</v>
      </c>
      <c r="AI285" s="54" t="str">
        <f>VLOOKUP(AI283,'Podpůrná data'!$J$13:$K$24,2)</f>
        <v>červenec</v>
      </c>
      <c r="AJ285" s="54" t="str">
        <f>VLOOKUP(AJ283,'Podpůrná data'!$J$13:$K$24,2)</f>
        <v>srpen</v>
      </c>
      <c r="AK285" s="54" t="str">
        <f>VLOOKUP(AK283,'Podpůrná data'!$J$13:$K$24,2)</f>
        <v>září</v>
      </c>
      <c r="AL285" s="54" t="str">
        <f>VLOOKUP(AL283,'Podpůrná data'!$J$13:$K$24,2)</f>
        <v>říjen</v>
      </c>
      <c r="AM285" s="54" t="str">
        <f>VLOOKUP(AM283,'Podpůrná data'!$J$13:$K$24,2)</f>
        <v>listopad</v>
      </c>
      <c r="AN285" s="54" t="str">
        <f>VLOOKUP(AN283,'Podpůrná data'!$J$13:$K$24,2)</f>
        <v>prosinec</v>
      </c>
      <c r="AO285" s="54" t="str">
        <f>VLOOKUP(AO283,'Podpůrná data'!$J$13:$K$24,2)</f>
        <v>leden</v>
      </c>
      <c r="AP285" s="54" t="str">
        <f>VLOOKUP(AP283,'Podpůrná data'!$J$13:$K$24,2)</f>
        <v>únor</v>
      </c>
      <c r="AQ285" s="54" t="str">
        <f>VLOOKUP(AQ283,'Podpůrná data'!$J$13:$K$24,2)</f>
        <v>březen</v>
      </c>
      <c r="AR285" s="54" t="str">
        <f>VLOOKUP(AR283,'Podpůrná data'!$J$13:$K$24,2)</f>
        <v>duben</v>
      </c>
      <c r="AS285" s="54" t="str">
        <f>VLOOKUP(AS283,'Podpůrná data'!$J$13:$K$24,2)</f>
        <v>květen</v>
      </c>
      <c r="AT285" s="54" t="str">
        <f>VLOOKUP(AT283,'Podpůrná data'!$J$13:$K$24,2)</f>
        <v>červen</v>
      </c>
      <c r="AU285" s="54" t="str">
        <f>VLOOKUP(AU283,'Podpůrná data'!$J$13:$K$24,2)</f>
        <v>červenec</v>
      </c>
      <c r="AV285" s="54" t="str">
        <f>VLOOKUP(AV283,'Podpůrná data'!$J$13:$K$24,2)</f>
        <v>srpen</v>
      </c>
      <c r="AW285" s="54" t="str">
        <f>VLOOKUP(AW283,'Podpůrná data'!$J$13:$K$24,2)</f>
        <v>září</v>
      </c>
      <c r="AX285" s="54" t="str">
        <f>VLOOKUP(AX283,'Podpůrná data'!$J$13:$K$24,2)</f>
        <v>říjen</v>
      </c>
      <c r="AY285" s="54" t="str">
        <f>VLOOKUP(AY283,'Podpůrná data'!$J$13:$K$24,2)</f>
        <v>listopad</v>
      </c>
      <c r="AZ285" s="54" t="str">
        <f>VLOOKUP(AZ283,'Podpůrná data'!$J$13:$K$24,2)</f>
        <v>prosinec</v>
      </c>
      <c r="BA285" s="54" t="str">
        <f>VLOOKUP(BA283,'Podpůrná data'!$J$13:$K$24,2)</f>
        <v>leden</v>
      </c>
      <c r="BB285" s="54" t="str">
        <f>VLOOKUP(BB283,'Podpůrná data'!$J$13:$K$24,2)</f>
        <v>únor</v>
      </c>
      <c r="BC285" s="54" t="str">
        <f>VLOOKUP(BC283,'Podpůrná data'!$J$13:$K$24,2)</f>
        <v>březen</v>
      </c>
      <c r="BD285" s="54" t="str">
        <f>VLOOKUP(BD283,'Podpůrná data'!$J$13:$K$24,2)</f>
        <v>duben</v>
      </c>
      <c r="BE285" s="54" t="str">
        <f>VLOOKUP(BE283,'Podpůrná data'!$J$13:$K$24,2)</f>
        <v>květen</v>
      </c>
      <c r="BF285" s="54" t="str">
        <f>VLOOKUP(BF283,'Podpůrná data'!$J$13:$K$24,2)</f>
        <v>červen</v>
      </c>
      <c r="BG285" s="54" t="str">
        <f>VLOOKUP(BG283,'Podpůrná data'!$J$13:$K$24,2)</f>
        <v>červenec</v>
      </c>
      <c r="BH285" s="54" t="str">
        <f>VLOOKUP(BH283,'Podpůrná data'!$J$13:$K$24,2)</f>
        <v>srpen</v>
      </c>
      <c r="BI285" s="54" t="str">
        <f>VLOOKUP(BI283,'Podpůrná data'!$J$13:$K$24,2)</f>
        <v>září</v>
      </c>
      <c r="BJ285" s="54" t="str">
        <f>VLOOKUP(BJ283,'Podpůrná data'!$J$13:$K$24,2)</f>
        <v>říjen</v>
      </c>
      <c r="BK285" s="54" t="str">
        <f>VLOOKUP(BK283,'Podpůrná data'!$J$13:$K$24,2)</f>
        <v>listopad</v>
      </c>
      <c r="BL285" s="54" t="str">
        <f>VLOOKUP(BL283,'Podpůrná data'!$J$13:$K$24,2)</f>
        <v>prosinec</v>
      </c>
      <c r="BM285" s="54" t="str">
        <f>VLOOKUP(BM283,'Podpůrná data'!$J$13:$K$24,2)</f>
        <v>leden</v>
      </c>
      <c r="BN285" s="54" t="str">
        <f>VLOOKUP(BN283,'Podpůrná data'!$J$13:$K$24,2)</f>
        <v>únor</v>
      </c>
      <c r="BO285" s="54" t="str">
        <f>VLOOKUP(BO283,'Podpůrná data'!$J$13:$K$24,2)</f>
        <v>březen</v>
      </c>
      <c r="BP285" s="54" t="str">
        <f>VLOOKUP(BP283,'Podpůrná data'!$J$13:$K$24,2)</f>
        <v>duben</v>
      </c>
      <c r="BQ285" s="54" t="str">
        <f>VLOOKUP(BQ283,'Podpůrná data'!$J$13:$K$24,2)</f>
        <v>květen</v>
      </c>
      <c r="BR285" s="54" t="str">
        <f>VLOOKUP(BR283,'Podpůrná data'!$J$13:$K$24,2)</f>
        <v>červen</v>
      </c>
      <c r="BS285" s="54" t="str">
        <f>VLOOKUP(BS283,'Podpůrná data'!$J$13:$K$24,2)</f>
        <v>červenec</v>
      </c>
      <c r="BT285" s="54" t="str">
        <f>VLOOKUP(BT283,'Podpůrná data'!$J$13:$K$24,2)</f>
        <v>srpen</v>
      </c>
      <c r="BU285" s="54" t="str">
        <f>VLOOKUP(BU283,'Podpůrná data'!$J$13:$K$24,2)</f>
        <v>září</v>
      </c>
      <c r="BV285" s="54" t="str">
        <f>VLOOKUP(BV283,'Podpůrná data'!$J$13:$K$24,2)</f>
        <v>říjen</v>
      </c>
      <c r="BW285" s="54" t="str">
        <f>VLOOKUP(BW283,'Podpůrná data'!$J$13:$K$24,2)</f>
        <v>listopad</v>
      </c>
      <c r="BX285" s="54" t="str">
        <f>VLOOKUP(BX283,'Podpůrná data'!$J$13:$K$24,2)</f>
        <v>prosinec</v>
      </c>
      <c r="BY285" s="143"/>
      <c r="BZ285" s="144"/>
      <c r="CA285" s="165"/>
      <c r="CB285" s="165"/>
      <c r="CD285" s="147" t="s">
        <v>104</v>
      </c>
      <c r="CE285" s="147" t="s">
        <v>105</v>
      </c>
      <c r="CF285" s="147" t="s">
        <v>106</v>
      </c>
      <c r="CG285" s="147" t="s">
        <v>107</v>
      </c>
      <c r="CH285" s="147" t="s">
        <v>108</v>
      </c>
      <c r="CI285" s="147" t="s">
        <v>109</v>
      </c>
      <c r="CJ285" s="147" t="s">
        <v>110</v>
      </c>
      <c r="CK285" s="147" t="s">
        <v>111</v>
      </c>
      <c r="CL285" s="147" t="s">
        <v>112</v>
      </c>
      <c r="CM285" s="147" t="s">
        <v>166</v>
      </c>
      <c r="CN285" s="147" t="s">
        <v>167</v>
      </c>
      <c r="CO285" s="147" t="s">
        <v>168</v>
      </c>
      <c r="CP285" s="147" t="s">
        <v>194</v>
      </c>
      <c r="CQ285" s="147" t="s">
        <v>195</v>
      </c>
      <c r="CR285" s="147" t="s">
        <v>196</v>
      </c>
    </row>
    <row r="286" spans="1:96" s="98" customFormat="1" ht="16.2" customHeight="1" x14ac:dyDescent="0.3">
      <c r="A286" s="230"/>
      <c r="B286" s="105"/>
      <c r="C286" s="305"/>
      <c r="D286" s="116"/>
      <c r="E286" s="309"/>
      <c r="F286" s="309"/>
      <c r="G286" s="308"/>
      <c r="H286" s="308"/>
      <c r="I286" s="309"/>
      <c r="J286" s="309"/>
      <c r="K286" s="309"/>
      <c r="L286" s="311"/>
      <c r="M286" s="7"/>
      <c r="N286" s="314"/>
      <c r="P286" s="70"/>
      <c r="Q286" s="54">
        <f>YEAR(Úvod!$F$10)</f>
        <v>1900</v>
      </c>
      <c r="R286" s="54">
        <f t="shared" ref="R286" si="6374">IF(R283=1,Q286+1,Q286)</f>
        <v>1900</v>
      </c>
      <c r="S286" s="54">
        <f t="shared" ref="S286" si="6375">IF(S283=1,R286+1,R286)</f>
        <v>1900</v>
      </c>
      <c r="T286" s="54">
        <f t="shared" ref="T286" si="6376">IF(T283=1,S286+1,S286)</f>
        <v>1900</v>
      </c>
      <c r="U286" s="54">
        <f t="shared" ref="U286" si="6377">IF(U283=1,T286+1,T286)</f>
        <v>1900</v>
      </c>
      <c r="V286" s="54">
        <f t="shared" ref="V286" si="6378">IF(V283=1,U286+1,U286)</f>
        <v>1900</v>
      </c>
      <c r="W286" s="54">
        <f t="shared" ref="W286" si="6379">IF(W283=1,V286+1,V286)</f>
        <v>1900</v>
      </c>
      <c r="X286" s="54">
        <f t="shared" ref="X286" si="6380">IF(X283=1,W286+1,W286)</f>
        <v>1900</v>
      </c>
      <c r="Y286" s="54">
        <f t="shared" ref="Y286" si="6381">IF(Y283=1,X286+1,X286)</f>
        <v>1900</v>
      </c>
      <c r="Z286" s="54">
        <f t="shared" ref="Z286" si="6382">IF(Z283=1,Y286+1,Y286)</f>
        <v>1900</v>
      </c>
      <c r="AA286" s="54">
        <f t="shared" ref="AA286" si="6383">IF(AA283=1,Z286+1,Z286)</f>
        <v>1900</v>
      </c>
      <c r="AB286" s="54">
        <f t="shared" ref="AB286" si="6384">IF(AB283=1,AA286+1,AA286)</f>
        <v>1900</v>
      </c>
      <c r="AC286" s="54">
        <f t="shared" ref="AC286" si="6385">IF(AC283=1,AB286+1,AB286)</f>
        <v>1901</v>
      </c>
      <c r="AD286" s="54">
        <f t="shared" ref="AD286" si="6386">IF(AD283=1,AC286+1,AC286)</f>
        <v>1901</v>
      </c>
      <c r="AE286" s="54">
        <f t="shared" ref="AE286" si="6387">IF(AE283=1,AD286+1,AD286)</f>
        <v>1901</v>
      </c>
      <c r="AF286" s="54">
        <f t="shared" ref="AF286" si="6388">IF(AF283=1,AE286+1,AE286)</f>
        <v>1901</v>
      </c>
      <c r="AG286" s="54">
        <f t="shared" ref="AG286" si="6389">IF(AG283=1,AF286+1,AF286)</f>
        <v>1901</v>
      </c>
      <c r="AH286" s="54">
        <f t="shared" ref="AH286" si="6390">IF(AH283=1,AG286+1,AG286)</f>
        <v>1901</v>
      </c>
      <c r="AI286" s="54">
        <f t="shared" ref="AI286" si="6391">IF(AI283=1,AH286+1,AH286)</f>
        <v>1901</v>
      </c>
      <c r="AJ286" s="54">
        <f t="shared" ref="AJ286" si="6392">IF(AJ283=1,AI286+1,AI286)</f>
        <v>1901</v>
      </c>
      <c r="AK286" s="54">
        <f t="shared" ref="AK286" si="6393">IF(AK283=1,AJ286+1,AJ286)</f>
        <v>1901</v>
      </c>
      <c r="AL286" s="54">
        <f t="shared" ref="AL286" si="6394">IF(AL283=1,AK286+1,AK286)</f>
        <v>1901</v>
      </c>
      <c r="AM286" s="54">
        <f t="shared" ref="AM286" si="6395">IF(AM283=1,AL286+1,AL286)</f>
        <v>1901</v>
      </c>
      <c r="AN286" s="54">
        <f t="shared" ref="AN286" si="6396">IF(AN283=1,AM286+1,AM286)</f>
        <v>1901</v>
      </c>
      <c r="AO286" s="54">
        <f t="shared" ref="AO286" si="6397">IF(AO283=1,AN286+1,AN286)</f>
        <v>1902</v>
      </c>
      <c r="AP286" s="54">
        <f t="shared" ref="AP286" si="6398">IF(AP283=1,AO286+1,AO286)</f>
        <v>1902</v>
      </c>
      <c r="AQ286" s="54">
        <f t="shared" ref="AQ286" si="6399">IF(AQ283=1,AP286+1,AP286)</f>
        <v>1902</v>
      </c>
      <c r="AR286" s="54">
        <f t="shared" ref="AR286" si="6400">IF(AR283=1,AQ286+1,AQ286)</f>
        <v>1902</v>
      </c>
      <c r="AS286" s="54">
        <f t="shared" ref="AS286" si="6401">IF(AS283=1,AR286+1,AR286)</f>
        <v>1902</v>
      </c>
      <c r="AT286" s="54">
        <f t="shared" ref="AT286" si="6402">IF(AT283=1,AS286+1,AS286)</f>
        <v>1902</v>
      </c>
      <c r="AU286" s="54">
        <f t="shared" ref="AU286" si="6403">IF(AU283=1,AT286+1,AT286)</f>
        <v>1902</v>
      </c>
      <c r="AV286" s="54">
        <f t="shared" ref="AV286" si="6404">IF(AV283=1,AU286+1,AU286)</f>
        <v>1902</v>
      </c>
      <c r="AW286" s="54">
        <f t="shared" ref="AW286" si="6405">IF(AW283=1,AV286+1,AV286)</f>
        <v>1902</v>
      </c>
      <c r="AX286" s="54">
        <f t="shared" ref="AX286" si="6406">IF(AX283=1,AW286+1,AW286)</f>
        <v>1902</v>
      </c>
      <c r="AY286" s="54">
        <f t="shared" ref="AY286" si="6407">IF(AY283=1,AX286+1,AX286)</f>
        <v>1902</v>
      </c>
      <c r="AZ286" s="54">
        <f t="shared" ref="AZ286" si="6408">IF(AZ283=1,AY286+1,AY286)</f>
        <v>1902</v>
      </c>
      <c r="BA286" s="54">
        <f t="shared" ref="BA286" si="6409">IF(BA283=1,AZ286+1,AZ286)</f>
        <v>1903</v>
      </c>
      <c r="BB286" s="54">
        <f t="shared" ref="BB286" si="6410">IF(BB283=1,BA286+1,BA286)</f>
        <v>1903</v>
      </c>
      <c r="BC286" s="54">
        <f t="shared" ref="BC286" si="6411">IF(BC283=1,BB286+1,BB286)</f>
        <v>1903</v>
      </c>
      <c r="BD286" s="54">
        <f t="shared" ref="BD286" si="6412">IF(BD283=1,BC286+1,BC286)</f>
        <v>1903</v>
      </c>
      <c r="BE286" s="54">
        <f t="shared" ref="BE286" si="6413">IF(BE283=1,BD286+1,BD286)</f>
        <v>1903</v>
      </c>
      <c r="BF286" s="54">
        <f t="shared" ref="BF286" si="6414">IF(BF283=1,BE286+1,BE286)</f>
        <v>1903</v>
      </c>
      <c r="BG286" s="54">
        <f t="shared" ref="BG286" si="6415">IF(BG283=1,BF286+1,BF286)</f>
        <v>1903</v>
      </c>
      <c r="BH286" s="54">
        <f t="shared" ref="BH286" si="6416">IF(BH283=1,BG286+1,BG286)</f>
        <v>1903</v>
      </c>
      <c r="BI286" s="54">
        <f t="shared" ref="BI286" si="6417">IF(BI283=1,BH286+1,BH286)</f>
        <v>1903</v>
      </c>
      <c r="BJ286" s="54">
        <f t="shared" ref="BJ286" si="6418">IF(BJ283=1,BI286+1,BI286)</f>
        <v>1903</v>
      </c>
      <c r="BK286" s="54">
        <f t="shared" ref="BK286" si="6419">IF(BK283=1,BJ286+1,BJ286)</f>
        <v>1903</v>
      </c>
      <c r="BL286" s="54">
        <f t="shared" ref="BL286" si="6420">IF(BL283=1,BK286+1,BK286)</f>
        <v>1903</v>
      </c>
      <c r="BM286" s="54">
        <f t="shared" ref="BM286" si="6421">IF(BM283=1,BL286+1,BL286)</f>
        <v>1904</v>
      </c>
      <c r="BN286" s="54">
        <f t="shared" ref="BN286" si="6422">IF(BN283=1,BM286+1,BM286)</f>
        <v>1904</v>
      </c>
      <c r="BO286" s="54">
        <f t="shared" ref="BO286" si="6423">IF(BO283=1,BN286+1,BN286)</f>
        <v>1904</v>
      </c>
      <c r="BP286" s="54">
        <f t="shared" ref="BP286" si="6424">IF(BP283=1,BO286+1,BO286)</f>
        <v>1904</v>
      </c>
      <c r="BQ286" s="54">
        <f t="shared" ref="BQ286" si="6425">IF(BQ283=1,BP286+1,BP286)</f>
        <v>1904</v>
      </c>
      <c r="BR286" s="54">
        <f t="shared" ref="BR286" si="6426">IF(BR283=1,BQ286+1,BQ286)</f>
        <v>1904</v>
      </c>
      <c r="BS286" s="54">
        <f t="shared" ref="BS286" si="6427">IF(BS283=1,BR286+1,BR286)</f>
        <v>1904</v>
      </c>
      <c r="BT286" s="54">
        <f t="shared" ref="BT286" si="6428">IF(BT283=1,BS286+1,BS286)</f>
        <v>1904</v>
      </c>
      <c r="BU286" s="54">
        <f t="shared" ref="BU286" si="6429">IF(BU283=1,BT286+1,BT286)</f>
        <v>1904</v>
      </c>
      <c r="BV286" s="54">
        <f t="shared" ref="BV286" si="6430">IF(BV283=1,BU286+1,BU286)</f>
        <v>1904</v>
      </c>
      <c r="BW286" s="54">
        <f t="shared" ref="BW286" si="6431">IF(BW283=1,BV286+1,BV286)</f>
        <v>1904</v>
      </c>
      <c r="BX286" s="54">
        <f t="shared" ref="BX286" si="6432">IF(BX283=1,BW286+1,BW286)</f>
        <v>1904</v>
      </c>
      <c r="BY286" s="163"/>
      <c r="BZ286" s="164"/>
      <c r="CA286" s="165"/>
      <c r="CB286" s="165"/>
    </row>
    <row r="287" spans="1:96" s="98" customFormat="1" ht="16.2" customHeight="1" x14ac:dyDescent="0.3">
      <c r="A287" s="230"/>
      <c r="B287" s="105"/>
      <c r="C287" s="116"/>
      <c r="D287" s="116"/>
      <c r="E287" s="309"/>
      <c r="F287" s="309"/>
      <c r="G287" s="308"/>
      <c r="H287" s="308"/>
      <c r="I287" s="309"/>
      <c r="J287" s="310"/>
      <c r="K287" s="309"/>
      <c r="L287" s="312"/>
      <c r="M287" s="7"/>
      <c r="N287" s="315"/>
      <c r="P287" s="57" t="s">
        <v>170</v>
      </c>
      <c r="Q287" s="196"/>
      <c r="R287" s="196"/>
      <c r="S287" s="196"/>
      <c r="T287" s="196"/>
      <c r="U287" s="196"/>
      <c r="V287" s="196"/>
      <c r="W287" s="196"/>
      <c r="X287" s="196"/>
      <c r="Y287" s="196"/>
      <c r="Z287" s="196"/>
      <c r="AA287" s="196"/>
      <c r="AB287" s="196"/>
      <c r="AC287" s="196"/>
      <c r="AD287" s="196"/>
      <c r="AE287" s="196"/>
      <c r="AF287" s="196"/>
      <c r="AG287" s="196"/>
      <c r="AH287" s="196"/>
      <c r="AI287" s="196"/>
      <c r="AJ287" s="196"/>
      <c r="AK287" s="196"/>
      <c r="AL287" s="196"/>
      <c r="AM287" s="196"/>
      <c r="AN287" s="196"/>
      <c r="AO287" s="196"/>
      <c r="AP287" s="196"/>
      <c r="AQ287" s="196"/>
      <c r="AR287" s="196"/>
      <c r="AS287" s="196"/>
      <c r="AT287" s="196"/>
      <c r="AU287" s="196"/>
      <c r="AV287" s="196"/>
      <c r="AW287" s="196"/>
      <c r="AX287" s="196"/>
      <c r="AY287" s="196"/>
      <c r="AZ287" s="196"/>
      <c r="BA287" s="196"/>
      <c r="BB287" s="196"/>
      <c r="BC287" s="196"/>
      <c r="BD287" s="196"/>
      <c r="BE287" s="196"/>
      <c r="BF287" s="196"/>
      <c r="BG287" s="196"/>
      <c r="BH287" s="196"/>
      <c r="BI287" s="196"/>
      <c r="BJ287" s="196"/>
      <c r="BK287" s="196"/>
      <c r="BL287" s="196"/>
      <c r="BM287" s="196"/>
      <c r="BN287" s="196"/>
      <c r="BO287" s="196"/>
      <c r="BP287" s="196"/>
      <c r="BQ287" s="196"/>
      <c r="BR287" s="196"/>
      <c r="BS287" s="196"/>
      <c r="BT287" s="196"/>
      <c r="BU287" s="196"/>
      <c r="BV287" s="196"/>
      <c r="BW287" s="196"/>
      <c r="BX287" s="196"/>
      <c r="BY287" s="163"/>
      <c r="BZ287" s="164"/>
      <c r="CA287" s="165"/>
      <c r="CB287" s="165"/>
    </row>
    <row r="288" spans="1:96" s="98" customFormat="1" ht="23.4" customHeight="1" x14ac:dyDescent="0.3">
      <c r="A288" s="97"/>
      <c r="B288" s="117" t="s">
        <v>19</v>
      </c>
      <c r="C288" s="297"/>
      <c r="D288" s="297"/>
      <c r="E288" s="197"/>
      <c r="F288" s="193"/>
      <c r="G288" s="198"/>
      <c r="H288" s="199"/>
      <c r="I288" s="198"/>
      <c r="J288" s="167">
        <f>IF(I288="",0,IF(I288='Podpůrná data'!$A$4,'Podpůrná data'!$B$4,'Podpůrná data'!$B$5))</f>
        <v>0</v>
      </c>
      <c r="K288" s="166">
        <f>IFERROR(INT(ROUND(H288,2)*(VLOOKUP(INT(G288),'Podpůrná data'!$A$14:$B$73,2,FALSE))*(G288/(INT(G288)))),0)</f>
        <v>0</v>
      </c>
      <c r="L288" s="55">
        <f>J288*K288</f>
        <v>0</v>
      </c>
      <c r="M288" s="56">
        <f>IF(L288&gt;0,IF(ISTEXT(C288)=TRUE,0,1),0)</f>
        <v>0</v>
      </c>
      <c r="N288" s="142">
        <f>IF(L288&gt;0,1,0)</f>
        <v>0</v>
      </c>
      <c r="O288" s="118"/>
      <c r="P288" s="57" t="s">
        <v>94</v>
      </c>
      <c r="Q288" s="200"/>
      <c r="R288" s="200"/>
      <c r="S288" s="200"/>
      <c r="T288" s="200"/>
      <c r="U288" s="200"/>
      <c r="V288" s="200"/>
      <c r="W288" s="200"/>
      <c r="X288" s="200"/>
      <c r="Y288" s="200"/>
      <c r="Z288" s="200"/>
      <c r="AA288" s="200"/>
      <c r="AB288" s="200"/>
      <c r="AC288" s="200"/>
      <c r="AD288" s="200"/>
      <c r="AE288" s="200"/>
      <c r="AF288" s="200"/>
      <c r="AG288" s="200"/>
      <c r="AH288" s="200"/>
      <c r="AI288" s="200"/>
      <c r="AJ288" s="200"/>
      <c r="AK288" s="200"/>
      <c r="AL288" s="200"/>
      <c r="AM288" s="200"/>
      <c r="AN288" s="200"/>
      <c r="AO288" s="200"/>
      <c r="AP288" s="200"/>
      <c r="AQ288" s="200"/>
      <c r="AR288" s="200"/>
      <c r="AS288" s="200"/>
      <c r="AT288" s="200"/>
      <c r="AU288" s="200"/>
      <c r="AV288" s="200"/>
      <c r="AW288" s="200"/>
      <c r="AX288" s="200"/>
      <c r="AY288" s="200"/>
      <c r="AZ288" s="200"/>
      <c r="BA288" s="200"/>
      <c r="BB288" s="200"/>
      <c r="BC288" s="200"/>
      <c r="BD288" s="200"/>
      <c r="BE288" s="200"/>
      <c r="BF288" s="200"/>
      <c r="BG288" s="200"/>
      <c r="BH288" s="200"/>
      <c r="BI288" s="200"/>
      <c r="BJ288" s="200"/>
      <c r="BK288" s="200"/>
      <c r="BL288" s="200"/>
      <c r="BM288" s="200"/>
      <c r="BN288" s="200"/>
      <c r="BO288" s="200"/>
      <c r="BP288" s="200"/>
      <c r="BQ288" s="200"/>
      <c r="BR288" s="200"/>
      <c r="BS288" s="200"/>
      <c r="BT288" s="200"/>
      <c r="BU288" s="200"/>
      <c r="BV288" s="200"/>
      <c r="BW288" s="200"/>
      <c r="BX288" s="200"/>
      <c r="BY288" s="298">
        <f>SUM(Q296:BX296)</f>
        <v>0</v>
      </c>
      <c r="BZ288" s="300">
        <f>SUM(Q297:BX297)</f>
        <v>0</v>
      </c>
      <c r="CA288" s="302">
        <f>IF($N288=0,0,IF($BY288&gt;=215*$H288,1,0))</f>
        <v>0</v>
      </c>
      <c r="CB288" s="302">
        <f>IF($BY288&gt;=215*$H288,0,(CEILING(215*$H288,1)-$BY288))</f>
        <v>0</v>
      </c>
    </row>
    <row r="289" spans="1:96" s="98" customFormat="1" ht="28.8" x14ac:dyDescent="0.3">
      <c r="A289" s="97"/>
      <c r="B289" s="119"/>
      <c r="C289" s="73"/>
      <c r="D289" s="73"/>
      <c r="E289" s="73"/>
      <c r="F289" s="73"/>
      <c r="G289" s="73"/>
      <c r="H289" s="73"/>
      <c r="I289" s="73"/>
      <c r="J289" s="73"/>
      <c r="K289" s="73"/>
      <c r="L289" s="58"/>
      <c r="M289" s="7"/>
      <c r="N289" s="160"/>
      <c r="P289" s="57" t="s">
        <v>140</v>
      </c>
      <c r="Q289" s="201"/>
      <c r="R289" s="201"/>
      <c r="S289" s="201"/>
      <c r="T289" s="201"/>
      <c r="U289" s="201"/>
      <c r="V289" s="201"/>
      <c r="W289" s="201"/>
      <c r="X289" s="201"/>
      <c r="Y289" s="201"/>
      <c r="Z289" s="201"/>
      <c r="AA289" s="201"/>
      <c r="AB289" s="201"/>
      <c r="AC289" s="201"/>
      <c r="AD289" s="201"/>
      <c r="AE289" s="201"/>
      <c r="AF289" s="201"/>
      <c r="AG289" s="201"/>
      <c r="AH289" s="201"/>
      <c r="AI289" s="201"/>
      <c r="AJ289" s="201"/>
      <c r="AK289" s="201"/>
      <c r="AL289" s="201"/>
      <c r="AM289" s="201"/>
      <c r="AN289" s="201"/>
      <c r="AO289" s="201"/>
      <c r="AP289" s="201"/>
      <c r="AQ289" s="201"/>
      <c r="AR289" s="201"/>
      <c r="AS289" s="201"/>
      <c r="AT289" s="201"/>
      <c r="AU289" s="201"/>
      <c r="AV289" s="201"/>
      <c r="AW289" s="201"/>
      <c r="AX289" s="201"/>
      <c r="AY289" s="201"/>
      <c r="AZ289" s="201"/>
      <c r="BA289" s="201"/>
      <c r="BB289" s="201"/>
      <c r="BC289" s="201"/>
      <c r="BD289" s="201"/>
      <c r="BE289" s="201"/>
      <c r="BF289" s="201"/>
      <c r="BG289" s="201"/>
      <c r="BH289" s="201"/>
      <c r="BI289" s="201"/>
      <c r="BJ289" s="201"/>
      <c r="BK289" s="201"/>
      <c r="BL289" s="201"/>
      <c r="BM289" s="201"/>
      <c r="BN289" s="201"/>
      <c r="BO289" s="201"/>
      <c r="BP289" s="201"/>
      <c r="BQ289" s="201"/>
      <c r="BR289" s="201"/>
      <c r="BS289" s="201"/>
      <c r="BT289" s="201"/>
      <c r="BU289" s="201"/>
      <c r="BV289" s="201"/>
      <c r="BW289" s="201"/>
      <c r="BX289" s="201"/>
      <c r="BY289" s="298"/>
      <c r="BZ289" s="300"/>
      <c r="CA289" s="302"/>
      <c r="CB289" s="302"/>
    </row>
    <row r="290" spans="1:96" s="98" customFormat="1" ht="14.4" hidden="1" customHeight="1" x14ac:dyDescent="0.3">
      <c r="A290" s="97"/>
      <c r="B290" s="119"/>
      <c r="C290" s="73"/>
      <c r="D290" s="73"/>
      <c r="E290" s="73"/>
      <c r="F290" s="73"/>
      <c r="G290" s="73"/>
      <c r="H290" s="73"/>
      <c r="I290" s="73"/>
      <c r="J290" s="73"/>
      <c r="K290" s="73"/>
      <c r="L290" s="58"/>
      <c r="M290" s="7"/>
      <c r="N290" s="160"/>
      <c r="P290" s="59" t="s">
        <v>141</v>
      </c>
      <c r="Q290" s="60">
        <f>IF(Q288&lt;&gt;0,1,0)</f>
        <v>0</v>
      </c>
      <c r="R290" s="60">
        <f t="shared" ref="R290" si="6433">IF(Q290&gt;0,Q290+1,IF(R288&lt;&gt;0,1,0))</f>
        <v>0</v>
      </c>
      <c r="S290" s="60">
        <f t="shared" ref="S290" si="6434">IF(R290&gt;0,R290+1,IF(S288&lt;&gt;0,1,0))</f>
        <v>0</v>
      </c>
      <c r="T290" s="60">
        <f t="shared" ref="T290" si="6435">IF(S290&gt;0,S290+1,IF(T288&lt;&gt;0,1,0))</f>
        <v>0</v>
      </c>
      <c r="U290" s="60">
        <f t="shared" ref="U290" si="6436">IF(T290&gt;0,T290+1,IF(U288&lt;&gt;0,1,0))</f>
        <v>0</v>
      </c>
      <c r="V290" s="60">
        <f t="shared" ref="V290" si="6437">IF(U290&gt;0,U290+1,IF(V288&lt;&gt;0,1,0))</f>
        <v>0</v>
      </c>
      <c r="W290" s="60">
        <f t="shared" ref="W290" si="6438">IF(V290&gt;0,V290+1,IF(W288&lt;&gt;0,1,0))</f>
        <v>0</v>
      </c>
      <c r="X290" s="60">
        <f t="shared" ref="X290" si="6439">IF(W290&gt;0,W290+1,IF(X288&lt;&gt;0,1,0))</f>
        <v>0</v>
      </c>
      <c r="Y290" s="60">
        <f t="shared" ref="Y290" si="6440">IF(X290&gt;0,X290+1,IF(Y288&lt;&gt;0,1,0))</f>
        <v>0</v>
      </c>
      <c r="Z290" s="60">
        <f t="shared" ref="Z290" si="6441">IF(Y290&gt;0,Y290+1,IF(Z288&lt;&gt;0,1,0))</f>
        <v>0</v>
      </c>
      <c r="AA290" s="60">
        <f t="shared" ref="AA290" si="6442">IF(Z290&gt;0,Z290+1,IF(AA288&lt;&gt;0,1,0))</f>
        <v>0</v>
      </c>
      <c r="AB290" s="60">
        <f t="shared" ref="AB290" si="6443">IF(AA290&gt;0,AA290+1,IF(AB288&lt;&gt;0,1,0))</f>
        <v>0</v>
      </c>
      <c r="AC290" s="60">
        <f t="shared" ref="AC290" si="6444">IF(AB290&gt;0,AB290+1,IF(AC288&lt;&gt;0,1,0))</f>
        <v>0</v>
      </c>
      <c r="AD290" s="60">
        <f t="shared" ref="AD290" si="6445">IF(AC290&gt;0,AC290+1,IF(AD288&lt;&gt;0,1,0))</f>
        <v>0</v>
      </c>
      <c r="AE290" s="60">
        <f t="shared" ref="AE290" si="6446">IF(AD290&gt;0,AD290+1,IF(AE288&lt;&gt;0,1,0))</f>
        <v>0</v>
      </c>
      <c r="AF290" s="60">
        <f t="shared" ref="AF290" si="6447">IF(AE290&gt;0,AE290+1,IF(AF288&lt;&gt;0,1,0))</f>
        <v>0</v>
      </c>
      <c r="AG290" s="60">
        <f t="shared" ref="AG290" si="6448">IF(AF290&gt;0,AF290+1,IF(AG288&lt;&gt;0,1,0))</f>
        <v>0</v>
      </c>
      <c r="AH290" s="60">
        <f t="shared" ref="AH290" si="6449">IF(AG290&gt;0,AG290+1,IF(AH288&lt;&gt;0,1,0))</f>
        <v>0</v>
      </c>
      <c r="AI290" s="60">
        <f t="shared" ref="AI290" si="6450">IF(AH290&gt;0,AH290+1,IF(AI288&lt;&gt;0,1,0))</f>
        <v>0</v>
      </c>
      <c r="AJ290" s="60">
        <f t="shared" ref="AJ290" si="6451">IF(AI290&gt;0,AI290+1,IF(AJ288&lt;&gt;0,1,0))</f>
        <v>0</v>
      </c>
      <c r="AK290" s="60">
        <f t="shared" ref="AK290" si="6452">IF(AJ290&gt;0,AJ290+1,IF(AK288&lt;&gt;0,1,0))</f>
        <v>0</v>
      </c>
      <c r="AL290" s="60">
        <f t="shared" ref="AL290" si="6453">IF(AK290&gt;0,AK290+1,IF(AL288&lt;&gt;0,1,0))</f>
        <v>0</v>
      </c>
      <c r="AM290" s="60">
        <f t="shared" ref="AM290" si="6454">IF(AL290&gt;0,AL290+1,IF(AM288&lt;&gt;0,1,0))</f>
        <v>0</v>
      </c>
      <c r="AN290" s="60">
        <f t="shared" ref="AN290" si="6455">IF(AM290&gt;0,AM290+1,IF(AN288&lt;&gt;0,1,0))</f>
        <v>0</v>
      </c>
      <c r="AO290" s="60">
        <f t="shared" ref="AO290" si="6456">IF(AN290&gt;0,AN290+1,IF(AO288&lt;&gt;0,1,0))</f>
        <v>0</v>
      </c>
      <c r="AP290" s="60">
        <f t="shared" ref="AP290" si="6457">IF(AO290&gt;0,AO290+1,IF(AP288&lt;&gt;0,1,0))</f>
        <v>0</v>
      </c>
      <c r="AQ290" s="60">
        <f t="shared" ref="AQ290" si="6458">IF(AP290&gt;0,AP290+1,IF(AQ288&lt;&gt;0,1,0))</f>
        <v>0</v>
      </c>
      <c r="AR290" s="60">
        <f t="shared" ref="AR290" si="6459">IF(AQ290&gt;0,AQ290+1,IF(AR288&lt;&gt;0,1,0))</f>
        <v>0</v>
      </c>
      <c r="AS290" s="60">
        <f t="shared" ref="AS290" si="6460">IF(AR290&gt;0,AR290+1,IF(AS288&lt;&gt;0,1,0))</f>
        <v>0</v>
      </c>
      <c r="AT290" s="60">
        <f t="shared" ref="AT290" si="6461">IF(AS290&gt;0,AS290+1,IF(AT288&lt;&gt;0,1,0))</f>
        <v>0</v>
      </c>
      <c r="AU290" s="60">
        <f t="shared" ref="AU290" si="6462">IF(AT290&gt;0,AT290+1,IF(AU288&lt;&gt;0,1,0))</f>
        <v>0</v>
      </c>
      <c r="AV290" s="60">
        <f t="shared" ref="AV290" si="6463">IF(AU290&gt;0,AU290+1,IF(AV288&lt;&gt;0,1,0))</f>
        <v>0</v>
      </c>
      <c r="AW290" s="60">
        <f t="shared" ref="AW290" si="6464">IF(AV290&gt;0,AV290+1,IF(AW288&lt;&gt;0,1,0))</f>
        <v>0</v>
      </c>
      <c r="AX290" s="60">
        <f t="shared" ref="AX290" si="6465">IF(AW290&gt;0,AW290+1,IF(AX288&lt;&gt;0,1,0))</f>
        <v>0</v>
      </c>
      <c r="AY290" s="60">
        <f t="shared" ref="AY290" si="6466">IF(AX290&gt;0,AX290+1,IF(AY288&lt;&gt;0,1,0))</f>
        <v>0</v>
      </c>
      <c r="AZ290" s="60">
        <f t="shared" ref="AZ290" si="6467">IF(AY290&gt;0,AY290+1,IF(AZ288&lt;&gt;0,1,0))</f>
        <v>0</v>
      </c>
      <c r="BA290" s="60">
        <f t="shared" ref="BA290" si="6468">IF(AZ290&gt;0,AZ290+1,IF(BA288&lt;&gt;0,1,0))</f>
        <v>0</v>
      </c>
      <c r="BB290" s="60">
        <f t="shared" ref="BB290" si="6469">IF(BA290&gt;0,BA290+1,IF(BB288&lt;&gt;0,1,0))</f>
        <v>0</v>
      </c>
      <c r="BC290" s="60">
        <f t="shared" ref="BC290" si="6470">IF(BB290&gt;0,BB290+1,IF(BC288&lt;&gt;0,1,0))</f>
        <v>0</v>
      </c>
      <c r="BD290" s="60">
        <f t="shared" ref="BD290" si="6471">IF(BC290&gt;0,BC290+1,IF(BD288&lt;&gt;0,1,0))</f>
        <v>0</v>
      </c>
      <c r="BE290" s="60">
        <f t="shared" ref="BE290" si="6472">IF(BD290&gt;0,BD290+1,IF(BE288&lt;&gt;0,1,0))</f>
        <v>0</v>
      </c>
      <c r="BF290" s="60">
        <f t="shared" ref="BF290" si="6473">IF(BE290&gt;0,BE290+1,IF(BF288&lt;&gt;0,1,0))</f>
        <v>0</v>
      </c>
      <c r="BG290" s="60">
        <f t="shared" ref="BG290" si="6474">IF(BF290&gt;0,BF290+1,IF(BG288&lt;&gt;0,1,0))</f>
        <v>0</v>
      </c>
      <c r="BH290" s="60">
        <f t="shared" ref="BH290" si="6475">IF(BG290&gt;0,BG290+1,IF(BH288&lt;&gt;0,1,0))</f>
        <v>0</v>
      </c>
      <c r="BI290" s="60">
        <f t="shared" ref="BI290" si="6476">IF(BH290&gt;0,BH290+1,IF(BI288&lt;&gt;0,1,0))</f>
        <v>0</v>
      </c>
      <c r="BJ290" s="60">
        <f t="shared" ref="BJ290" si="6477">IF(BI290&gt;0,BI290+1,IF(BJ288&lt;&gt;0,1,0))</f>
        <v>0</v>
      </c>
      <c r="BK290" s="60">
        <f t="shared" ref="BK290" si="6478">IF(BJ290&gt;0,BJ290+1,IF(BK288&lt;&gt;0,1,0))</f>
        <v>0</v>
      </c>
      <c r="BL290" s="60">
        <f t="shared" ref="BL290" si="6479">IF(BK290&gt;0,BK290+1,IF(BL288&lt;&gt;0,1,0))</f>
        <v>0</v>
      </c>
      <c r="BM290" s="60">
        <f t="shared" ref="BM290" si="6480">IF(BL290&gt;0,BL290+1,IF(BM288&lt;&gt;0,1,0))</f>
        <v>0</v>
      </c>
      <c r="BN290" s="60">
        <f t="shared" ref="BN290" si="6481">IF(BM290&gt;0,BM290+1,IF(BN288&lt;&gt;0,1,0))</f>
        <v>0</v>
      </c>
      <c r="BO290" s="60">
        <f t="shared" ref="BO290" si="6482">IF(BN290&gt;0,BN290+1,IF(BO288&lt;&gt;0,1,0))</f>
        <v>0</v>
      </c>
      <c r="BP290" s="60">
        <f t="shared" ref="BP290" si="6483">IF(BO290&gt;0,BO290+1,IF(BP288&lt;&gt;0,1,0))</f>
        <v>0</v>
      </c>
      <c r="BQ290" s="60">
        <f t="shared" ref="BQ290" si="6484">IF(BP290&gt;0,BP290+1,IF(BQ288&lt;&gt;0,1,0))</f>
        <v>0</v>
      </c>
      <c r="BR290" s="60">
        <f t="shared" ref="BR290" si="6485">IF(BQ290&gt;0,BQ290+1,IF(BR288&lt;&gt;0,1,0))</f>
        <v>0</v>
      </c>
      <c r="BS290" s="60">
        <f t="shared" ref="BS290" si="6486">IF(BR290&gt;0,BR290+1,IF(BS288&lt;&gt;0,1,0))</f>
        <v>0</v>
      </c>
      <c r="BT290" s="60">
        <f t="shared" ref="BT290" si="6487">IF(BS290&gt;0,BS290+1,IF(BT288&lt;&gt;0,1,0))</f>
        <v>0</v>
      </c>
      <c r="BU290" s="60">
        <f t="shared" ref="BU290" si="6488">IF(BT290&gt;0,BT290+1,IF(BU288&lt;&gt;0,1,0))</f>
        <v>0</v>
      </c>
      <c r="BV290" s="60">
        <f t="shared" ref="BV290" si="6489">IF(BU290&gt;0,BU290+1,IF(BV288&lt;&gt;0,1,0))</f>
        <v>0</v>
      </c>
      <c r="BW290" s="60">
        <f t="shared" ref="BW290" si="6490">IF(BV290&gt;0,BV290+1,IF(BW288&lt;&gt;0,1,0))</f>
        <v>0</v>
      </c>
      <c r="BX290" s="60">
        <f t="shared" ref="BX290" si="6491">IF(BW290&gt;0,BW290+1,IF(BX288&lt;&gt;0,1,0))</f>
        <v>0</v>
      </c>
      <c r="BY290" s="298"/>
      <c r="BZ290" s="300"/>
      <c r="CA290" s="302"/>
      <c r="CB290" s="302"/>
    </row>
    <row r="291" spans="1:96" s="98" customFormat="1" ht="14.4" hidden="1" customHeight="1" x14ac:dyDescent="0.3">
      <c r="A291" s="97"/>
      <c r="B291" s="119"/>
      <c r="C291" s="73"/>
      <c r="D291" s="73"/>
      <c r="E291" s="73"/>
      <c r="F291" s="73"/>
      <c r="G291" s="73"/>
      <c r="H291" s="73"/>
      <c r="I291" s="73"/>
      <c r="J291" s="73"/>
      <c r="K291" s="73"/>
      <c r="L291" s="58"/>
      <c r="M291" s="7"/>
      <c r="N291" s="160"/>
      <c r="P291" s="59" t="s">
        <v>142</v>
      </c>
      <c r="Q291" s="60">
        <f>Q290</f>
        <v>0</v>
      </c>
      <c r="R291" s="60">
        <f>IF(R290=0,0,IF(OR(Q291=0,Q291=12),1,Q291+1))</f>
        <v>0</v>
      </c>
      <c r="S291" s="60">
        <f t="shared" ref="S291" si="6492">IF(S290=0,0,IF(OR(R291=0,R291=12),1,R291+1))</f>
        <v>0</v>
      </c>
      <c r="T291" s="60">
        <f t="shared" ref="T291" si="6493">IF(T290=0,0,IF(OR(S291=0,S291=12),1,S291+1))</f>
        <v>0</v>
      </c>
      <c r="U291" s="60">
        <f t="shared" ref="U291" si="6494">IF(U290=0,0,IF(OR(T291=0,T291=12),1,T291+1))</f>
        <v>0</v>
      </c>
      <c r="V291" s="60">
        <f t="shared" ref="V291" si="6495">IF(V290=0,0,IF(OR(U291=0,U291=12),1,U291+1))</f>
        <v>0</v>
      </c>
      <c r="W291" s="60">
        <f t="shared" ref="W291" si="6496">IF(W290=0,0,IF(OR(V291=0,V291=12),1,V291+1))</f>
        <v>0</v>
      </c>
      <c r="X291" s="60">
        <f t="shared" ref="X291" si="6497">IF(X290=0,0,IF(OR(W291=0,W291=12),1,W291+1))</f>
        <v>0</v>
      </c>
      <c r="Y291" s="60">
        <f t="shared" ref="Y291" si="6498">IF(Y290=0,0,IF(OR(X291=0,X291=12),1,X291+1))</f>
        <v>0</v>
      </c>
      <c r="Z291" s="60">
        <f t="shared" ref="Z291" si="6499">IF(Z290=0,0,IF(OR(Y291=0,Y291=12),1,Y291+1))</f>
        <v>0</v>
      </c>
      <c r="AA291" s="60">
        <f t="shared" ref="AA291" si="6500">IF(AA290=0,0,IF(OR(Z291=0,Z291=12),1,Z291+1))</f>
        <v>0</v>
      </c>
      <c r="AB291" s="60">
        <f t="shared" ref="AB291" si="6501">IF(AB290=0,0,IF(OR(AA291=0,AA291=12),1,AA291+1))</f>
        <v>0</v>
      </c>
      <c r="AC291" s="60">
        <f t="shared" ref="AC291" si="6502">IF(AC290=0,0,IF(OR(AB291=0,AB291=12),1,AB291+1))</f>
        <v>0</v>
      </c>
      <c r="AD291" s="60">
        <f t="shared" ref="AD291" si="6503">IF(AD290=0,0,IF(OR(AC291=0,AC291=12),1,AC291+1))</f>
        <v>0</v>
      </c>
      <c r="AE291" s="60">
        <f t="shared" ref="AE291" si="6504">IF(AE290=0,0,IF(OR(AD291=0,AD291=12),1,AD291+1))</f>
        <v>0</v>
      </c>
      <c r="AF291" s="60">
        <f t="shared" ref="AF291" si="6505">IF(AF290=0,0,IF(OR(AE291=0,AE291=12),1,AE291+1))</f>
        <v>0</v>
      </c>
      <c r="AG291" s="60">
        <f t="shared" ref="AG291" si="6506">IF(AG290=0,0,IF(OR(AF291=0,AF291=12),1,AF291+1))</f>
        <v>0</v>
      </c>
      <c r="AH291" s="60">
        <f t="shared" ref="AH291" si="6507">IF(AH290=0,0,IF(OR(AG291=0,AG291=12),1,AG291+1))</f>
        <v>0</v>
      </c>
      <c r="AI291" s="60">
        <f t="shared" ref="AI291" si="6508">IF(AI290=0,0,IF(OR(AH291=0,AH291=12),1,AH291+1))</f>
        <v>0</v>
      </c>
      <c r="AJ291" s="60">
        <f t="shared" ref="AJ291" si="6509">IF(AJ290=0,0,IF(OR(AI291=0,AI291=12),1,AI291+1))</f>
        <v>0</v>
      </c>
      <c r="AK291" s="60">
        <f t="shared" ref="AK291" si="6510">IF(AK290=0,0,IF(OR(AJ291=0,AJ291=12),1,AJ291+1))</f>
        <v>0</v>
      </c>
      <c r="AL291" s="60">
        <f t="shared" ref="AL291" si="6511">IF(AL290=0,0,IF(OR(AK291=0,AK291=12),1,AK291+1))</f>
        <v>0</v>
      </c>
      <c r="AM291" s="60">
        <f t="shared" ref="AM291" si="6512">IF(AM290=0,0,IF(OR(AL291=0,AL291=12),1,AL291+1))</f>
        <v>0</v>
      </c>
      <c r="AN291" s="60">
        <f t="shared" ref="AN291" si="6513">IF(AN290=0,0,IF(OR(AM291=0,AM291=12),1,AM291+1))</f>
        <v>0</v>
      </c>
      <c r="AO291" s="60">
        <f t="shared" ref="AO291" si="6514">IF(AO290=0,0,IF(OR(AN291=0,AN291=12),1,AN291+1))</f>
        <v>0</v>
      </c>
      <c r="AP291" s="60">
        <f t="shared" ref="AP291" si="6515">IF(AP290=0,0,IF(OR(AO291=0,AO291=12),1,AO291+1))</f>
        <v>0</v>
      </c>
      <c r="AQ291" s="60">
        <f t="shared" ref="AQ291" si="6516">IF(AQ290=0,0,IF(OR(AP291=0,AP291=12),1,AP291+1))</f>
        <v>0</v>
      </c>
      <c r="AR291" s="60">
        <f t="shared" ref="AR291" si="6517">IF(AR290=0,0,IF(OR(AQ291=0,AQ291=12),1,AQ291+1))</f>
        <v>0</v>
      </c>
      <c r="AS291" s="60">
        <f t="shared" ref="AS291" si="6518">IF(AS290=0,0,IF(OR(AR291=0,AR291=12),1,AR291+1))</f>
        <v>0</v>
      </c>
      <c r="AT291" s="60">
        <f t="shared" ref="AT291" si="6519">IF(AT290=0,0,IF(OR(AS291=0,AS291=12),1,AS291+1))</f>
        <v>0</v>
      </c>
      <c r="AU291" s="60">
        <f t="shared" ref="AU291" si="6520">IF(AU290=0,0,IF(OR(AT291=0,AT291=12),1,AT291+1))</f>
        <v>0</v>
      </c>
      <c r="AV291" s="60">
        <f t="shared" ref="AV291" si="6521">IF(AV290=0,0,IF(OR(AU291=0,AU291=12),1,AU291+1))</f>
        <v>0</v>
      </c>
      <c r="AW291" s="60">
        <f t="shared" ref="AW291" si="6522">IF(AW290=0,0,IF(OR(AV291=0,AV291=12),1,AV291+1))</f>
        <v>0</v>
      </c>
      <c r="AX291" s="60">
        <f t="shared" ref="AX291" si="6523">IF(AX290=0,0,IF(OR(AW291=0,AW291=12),1,AW291+1))</f>
        <v>0</v>
      </c>
      <c r="AY291" s="60">
        <f t="shared" ref="AY291" si="6524">IF(AY290=0,0,IF(OR(AX291=0,AX291=12),1,AX291+1))</f>
        <v>0</v>
      </c>
      <c r="AZ291" s="60">
        <f t="shared" ref="AZ291" si="6525">IF(AZ290=0,0,IF(OR(AY291=0,AY291=12),1,AY291+1))</f>
        <v>0</v>
      </c>
      <c r="BA291" s="60">
        <f t="shared" ref="BA291" si="6526">IF(BA290=0,0,IF(OR(AZ291=0,AZ291=12),1,AZ291+1))</f>
        <v>0</v>
      </c>
      <c r="BB291" s="60">
        <f t="shared" ref="BB291" si="6527">IF(BB290=0,0,IF(OR(BA291=0,BA291=12),1,BA291+1))</f>
        <v>0</v>
      </c>
      <c r="BC291" s="60">
        <f t="shared" ref="BC291" si="6528">IF(BC290=0,0,IF(OR(BB291=0,BB291=12),1,BB291+1))</f>
        <v>0</v>
      </c>
      <c r="BD291" s="60">
        <f t="shared" ref="BD291" si="6529">IF(BD290=0,0,IF(OR(BC291=0,BC291=12),1,BC291+1))</f>
        <v>0</v>
      </c>
      <c r="BE291" s="60">
        <f t="shared" ref="BE291" si="6530">IF(BE290=0,0,IF(OR(BD291=0,BD291=12),1,BD291+1))</f>
        <v>0</v>
      </c>
      <c r="BF291" s="60">
        <f t="shared" ref="BF291" si="6531">IF(BF290=0,0,IF(OR(BE291=0,BE291=12),1,BE291+1))</f>
        <v>0</v>
      </c>
      <c r="BG291" s="60">
        <f t="shared" ref="BG291" si="6532">IF(BG290=0,0,IF(OR(BF291=0,BF291=12),1,BF291+1))</f>
        <v>0</v>
      </c>
      <c r="BH291" s="60">
        <f t="shared" ref="BH291" si="6533">IF(BH290=0,0,IF(OR(BG291=0,BG291=12),1,BG291+1))</f>
        <v>0</v>
      </c>
      <c r="BI291" s="60">
        <f t="shared" ref="BI291" si="6534">IF(BI290=0,0,IF(OR(BH291=0,BH291=12),1,BH291+1))</f>
        <v>0</v>
      </c>
      <c r="BJ291" s="60">
        <f t="shared" ref="BJ291" si="6535">IF(BJ290=0,0,IF(OR(BI291=0,BI291=12),1,BI291+1))</f>
        <v>0</v>
      </c>
      <c r="BK291" s="60">
        <f t="shared" ref="BK291" si="6536">IF(BK290=0,0,IF(OR(BJ291=0,BJ291=12),1,BJ291+1))</f>
        <v>0</v>
      </c>
      <c r="BL291" s="60">
        <f t="shared" ref="BL291" si="6537">IF(BL290=0,0,IF(OR(BK291=0,BK291=12),1,BK291+1))</f>
        <v>0</v>
      </c>
      <c r="BM291" s="60">
        <f t="shared" ref="BM291" si="6538">IF(BM290=0,0,IF(OR(BL291=0,BL291=12),1,BL291+1))</f>
        <v>0</v>
      </c>
      <c r="BN291" s="60">
        <f t="shared" ref="BN291" si="6539">IF(BN290=0,0,IF(OR(BM291=0,BM291=12),1,BM291+1))</f>
        <v>0</v>
      </c>
      <c r="BO291" s="60">
        <f t="shared" ref="BO291" si="6540">IF(BO290=0,0,IF(OR(BN291=0,BN291=12),1,BN291+1))</f>
        <v>0</v>
      </c>
      <c r="BP291" s="60">
        <f t="shared" ref="BP291" si="6541">IF(BP290=0,0,IF(OR(BO291=0,BO291=12),1,BO291+1))</f>
        <v>0</v>
      </c>
      <c r="BQ291" s="60">
        <f t="shared" ref="BQ291" si="6542">IF(BQ290=0,0,IF(OR(BP291=0,BP291=12),1,BP291+1))</f>
        <v>0</v>
      </c>
      <c r="BR291" s="60">
        <f t="shared" ref="BR291" si="6543">IF(BR290=0,0,IF(OR(BQ291=0,BQ291=12),1,BQ291+1))</f>
        <v>0</v>
      </c>
      <c r="BS291" s="60">
        <f t="shared" ref="BS291" si="6544">IF(BS290=0,0,IF(OR(BR291=0,BR291=12),1,BR291+1))</f>
        <v>0</v>
      </c>
      <c r="BT291" s="60">
        <f t="shared" ref="BT291" si="6545">IF(BT290=0,0,IF(OR(BS291=0,BS291=12),1,BS291+1))</f>
        <v>0</v>
      </c>
      <c r="BU291" s="60">
        <f t="shared" ref="BU291" si="6546">IF(BU290=0,0,IF(OR(BT291=0,BT291=12),1,BT291+1))</f>
        <v>0</v>
      </c>
      <c r="BV291" s="60">
        <f t="shared" ref="BV291" si="6547">IF(BV290=0,0,IF(OR(BU291=0,BU291=12),1,BU291+1))</f>
        <v>0</v>
      </c>
      <c r="BW291" s="60">
        <f t="shared" ref="BW291" si="6548">IF(BW290=0,0,IF(OR(BV291=0,BV291=12),1,BV291+1))</f>
        <v>0</v>
      </c>
      <c r="BX291" s="60">
        <f t="shared" ref="BX291" si="6549">IF(BX290=0,0,IF(OR(BW291=0,BW291=12),1,BW291+1))</f>
        <v>0</v>
      </c>
      <c r="BY291" s="298"/>
      <c r="BZ291" s="300"/>
      <c r="CA291" s="302"/>
      <c r="CB291" s="302"/>
    </row>
    <row r="292" spans="1:96" s="98" customFormat="1" ht="43.2" x14ac:dyDescent="0.3">
      <c r="A292" s="97"/>
      <c r="B292" s="119"/>
      <c r="C292" s="73"/>
      <c r="D292" s="73"/>
      <c r="E292" s="73"/>
      <c r="F292" s="73"/>
      <c r="G292" s="73"/>
      <c r="H292" s="73"/>
      <c r="I292" s="73"/>
      <c r="J292" s="73"/>
      <c r="K292" s="73"/>
      <c r="L292" s="58"/>
      <c r="M292" s="7"/>
      <c r="N292" s="160"/>
      <c r="P292" s="57" t="s">
        <v>221</v>
      </c>
      <c r="Q292" s="62">
        <f>IF(Q291&gt;0,IF(Q295&gt;$K288,$K288,Q295),0)</f>
        <v>0</v>
      </c>
      <c r="R292" s="62">
        <f>IF(R291&gt;0,IF((SUMIFS($Q294:Q294,$Q291:Q291,12)+IF(Q291=12,0,Q292)+R295)&gt;=$K288,$K288-FLOOR(SUMIFS($Q294:Q294,$Q291:Q291,12),1),IF(R291=1,R295,R295+Q292)),0)</f>
        <v>0</v>
      </c>
      <c r="S292" s="62">
        <f>IF(S291&gt;0,IF((SUMIFS($Q294:R294,$Q291:R291,12)+IF(R291=12,0,R292)+S295)&gt;=$K288,$K288-FLOOR(SUMIFS($Q294:R294,$Q291:R291,12),1),IF(S291=1,S295,S295+R292)),0)</f>
        <v>0</v>
      </c>
      <c r="T292" s="62">
        <f>IF(T291&gt;0,IF((SUMIFS($Q294:S294,$Q291:S291,12)+IF(S291=12,0,S292)+T295)&gt;=$K288,$K288-FLOOR(SUMIFS($Q294:S294,$Q291:S291,12),1),IF(T291=1,T295,T295+S292)),0)</f>
        <v>0</v>
      </c>
      <c r="U292" s="62">
        <f>IF(U291&gt;0,IF((SUMIFS($Q294:T294,$Q291:T291,12)+IF(T291=12,0,T292)+U295)&gt;=$K288,$K288-FLOOR(SUMIFS($Q294:T294,$Q291:T291,12),1),IF(U291=1,U295,U295+T292)),0)</f>
        <v>0</v>
      </c>
      <c r="V292" s="62">
        <f>IF(V291&gt;0,IF((SUMIFS($Q294:U294,$Q291:U291,12)+IF(U291=12,0,U292)+V295)&gt;=$K288,$K288-FLOOR(SUMIFS($Q294:U294,$Q291:U291,12),1),IF(V291=1,V295,V295+U292)),0)</f>
        <v>0</v>
      </c>
      <c r="W292" s="62">
        <f>IF(W291&gt;0,IF((SUMIFS($Q294:V294,$Q291:V291,12)+IF(V291=12,0,V292)+W295)&gt;=$K288,$K288-FLOOR(SUMIFS($Q294:V294,$Q291:V291,12),1),IF(W291=1,W295,W295+V292)),0)</f>
        <v>0</v>
      </c>
      <c r="X292" s="62">
        <f>IF(X291&gt;0,IF((SUMIFS($Q294:W294,$Q291:W291,12)+IF(W291=12,0,W292)+X295)&gt;=$K288,$K288-FLOOR(SUMIFS($Q294:W294,$Q291:W291,12),1),IF(X291=1,X295,X295+W292)),0)</f>
        <v>0</v>
      </c>
      <c r="Y292" s="62">
        <f>IF(Y291&gt;0,IF((SUMIFS($Q294:X294,$Q291:X291,12)+IF(X291=12,0,X292)+Y295)&gt;=$K288,$K288-FLOOR(SUMIFS($Q294:X294,$Q291:X291,12),1),IF(Y291=1,Y295,Y295+X292)),0)</f>
        <v>0</v>
      </c>
      <c r="Z292" s="62">
        <f>IF(Z291&gt;0,IF((SUMIFS($Q294:Y294,$Q291:Y291,12)+IF(Y291=12,0,Y292)+Z295)&gt;=$K288,$K288-FLOOR(SUMIFS($Q294:Y294,$Q291:Y291,12),1),IF(Z291=1,Z295,Z295+Y292)),0)</f>
        <v>0</v>
      </c>
      <c r="AA292" s="62">
        <f>IF(AA291&gt;0,IF((SUMIFS($Q294:Z294,$Q291:Z291,12)+IF(Z291=12,0,Z292)+AA295)&gt;=$K288,$K288-FLOOR(SUMIFS($Q294:Z294,$Q291:Z291,12),1),IF(AA291=1,AA295,AA295+Z292)),0)</f>
        <v>0</v>
      </c>
      <c r="AB292" s="62">
        <f>IF(AB291&gt;0,IF((SUMIFS($Q294:AA294,$Q291:AA291,12)+IF(AA291=12,0,AA292)+AB295)&gt;=$K288,$K288-FLOOR(SUMIFS($Q294:AA294,$Q291:AA291,12),1),IF(AB291=1,AB295,AB295+AA292)),0)</f>
        <v>0</v>
      </c>
      <c r="AC292" s="62">
        <f>IF(AC291&gt;0,IF((SUMIFS($Q294:AB294,$Q291:AB291,12)+IF(AB291=12,0,AB292)+AC295)&gt;=$K288,$K288-FLOOR(SUMIFS($Q294:AB294,$Q291:AB291,12),1),IF(AC291=1,AC295,AC295+AB292)),0)</f>
        <v>0</v>
      </c>
      <c r="AD292" s="62">
        <f>IF(AD291&gt;0,IF((SUMIFS($Q294:AC294,$Q291:AC291,12)+IF(AC291=12,0,AC292)+AD295)&gt;=$K288,$K288-FLOOR(SUMIFS($Q294:AC294,$Q291:AC291,12),1),IF(AD291=1,AD295,AD295+AC292)),0)</f>
        <v>0</v>
      </c>
      <c r="AE292" s="62">
        <f>IF(AE291&gt;0,IF((SUMIFS($Q294:AD294,$Q291:AD291,12)+IF(AD291=12,0,AD292)+AE295)&gt;=$K288,$K288-FLOOR(SUMIFS($Q294:AD294,$Q291:AD291,12),1),IF(AE291=1,AE295,AE295+AD292)),0)</f>
        <v>0</v>
      </c>
      <c r="AF292" s="62">
        <f>IF(AF291&gt;0,IF((SUMIFS($Q294:AE294,$Q291:AE291,12)+IF(AE291=12,0,AE292)+AF295)&gt;=$K288,$K288-FLOOR(SUMIFS($Q294:AE294,$Q291:AE291,12),1),IF(AF291=1,AF295,AF295+AE292)),0)</f>
        <v>0</v>
      </c>
      <c r="AG292" s="62">
        <f>IF(AG291&gt;0,IF((SUMIFS($Q294:AF294,$Q291:AF291,12)+IF(AF291=12,0,AF292)+AG295)&gt;=$K288,$K288-FLOOR(SUMIFS($Q294:AF294,$Q291:AF291,12),1),IF(AG291=1,AG295,AG295+AF292)),0)</f>
        <v>0</v>
      </c>
      <c r="AH292" s="62">
        <f>IF(AH291&gt;0,IF((SUMIFS($Q294:AG294,$Q291:AG291,12)+IF(AG291=12,0,AG292)+AH295)&gt;=$K288,$K288-FLOOR(SUMIFS($Q294:AG294,$Q291:AG291,12),1),IF(AH291=1,AH295,AH295+AG292)),0)</f>
        <v>0</v>
      </c>
      <c r="AI292" s="62">
        <f>IF(AI291&gt;0,IF((SUMIFS($Q294:AH294,$Q291:AH291,12)+IF(AH291=12,0,AH292)+AI295)&gt;=$K288,$K288-FLOOR(SUMIFS($Q294:AH294,$Q291:AH291,12),1),IF(AI291=1,AI295,AI295+AH292)),0)</f>
        <v>0</v>
      </c>
      <c r="AJ292" s="62">
        <f>IF(AJ291&gt;0,IF((SUMIFS($Q294:AI294,$Q291:AI291,12)+IF(AI291=12,0,AI292)+AJ295)&gt;=$K288,$K288-FLOOR(SUMIFS($Q294:AI294,$Q291:AI291,12),1),IF(AJ291=1,AJ295,AJ295+AI292)),0)</f>
        <v>0</v>
      </c>
      <c r="AK292" s="62">
        <f>IF(AK291&gt;0,IF((SUMIFS($Q294:AJ294,$Q291:AJ291,12)+IF(AJ291=12,0,AJ292)+AK295)&gt;=$K288,$K288-FLOOR(SUMIFS($Q294:AJ294,$Q291:AJ291,12),1),IF(AK291=1,AK295,AK295+AJ292)),0)</f>
        <v>0</v>
      </c>
      <c r="AL292" s="62">
        <f>IF(AL291&gt;0,IF((SUMIFS($Q294:AK294,$Q291:AK291,12)+IF(AK291=12,0,AK292)+AL295)&gt;=$K288,$K288-FLOOR(SUMIFS($Q294:AK294,$Q291:AK291,12),1),IF(AL291=1,AL295,AL295+AK292)),0)</f>
        <v>0</v>
      </c>
      <c r="AM292" s="62">
        <f>IF(AM291&gt;0,IF((SUMIFS($Q294:AL294,$Q291:AL291,12)+IF(AL291=12,0,AL292)+AM295)&gt;=$K288,$K288-FLOOR(SUMIFS($Q294:AL294,$Q291:AL291,12),1),IF(AM291=1,AM295,AM295+AL292)),0)</f>
        <v>0</v>
      </c>
      <c r="AN292" s="62">
        <f>IF(AN291&gt;0,IF((SUMIFS($Q294:AM294,$Q291:AM291,12)+IF(AM291=12,0,AM292)+AN295)&gt;=$K288,$K288-FLOOR(SUMIFS($Q294:AM294,$Q291:AM291,12),1),IF(AN291=1,AN295,AN295+AM292)),0)</f>
        <v>0</v>
      </c>
      <c r="AO292" s="62">
        <f>IF(AO291&gt;0,IF((SUMIFS($Q294:AN294,$Q291:AN291,12)+IF(AN291=12,0,AN292)+AO295)&gt;=$K288,$K288-FLOOR(SUMIFS($Q294:AN294,$Q291:AN291,12),1),IF(AO291=1,AO295,AO295+AN292)),0)</f>
        <v>0</v>
      </c>
      <c r="AP292" s="62">
        <f>IF(AP291&gt;0,IF((SUMIFS($Q294:AO294,$Q291:AO291,12)+IF(AO291=12,0,AO292)+AP295)&gt;=$K288,$K288-FLOOR(SUMIFS($Q294:AO294,$Q291:AO291,12),1),IF(AP291=1,AP295,AP295+AO292)),0)</f>
        <v>0</v>
      </c>
      <c r="AQ292" s="62">
        <f>IF(AQ291&gt;0,IF((SUMIFS($Q294:AP294,$Q291:AP291,12)+IF(AP291=12,0,AP292)+AQ295)&gt;=$K288,$K288-FLOOR(SUMIFS($Q294:AP294,$Q291:AP291,12),1),IF(AQ291=1,AQ295,AQ295+AP292)),0)</f>
        <v>0</v>
      </c>
      <c r="AR292" s="62">
        <f>IF(AR291&gt;0,IF((SUMIFS($Q294:AQ294,$Q291:AQ291,12)+IF(AQ291=12,0,AQ292)+AR295)&gt;=$K288,$K288-FLOOR(SUMIFS($Q294:AQ294,$Q291:AQ291,12),1),IF(AR291=1,AR295,AR295+AQ292)),0)</f>
        <v>0</v>
      </c>
      <c r="AS292" s="62">
        <f>IF(AS291&gt;0,IF((SUMIFS($Q294:AR294,$Q291:AR291,12)+IF(AR291=12,0,AR292)+AS295)&gt;=$K288,$K288-FLOOR(SUMIFS($Q294:AR294,$Q291:AR291,12),1),IF(AS291=1,AS295,AS295+AR292)),0)</f>
        <v>0</v>
      </c>
      <c r="AT292" s="62">
        <f>IF(AT291&gt;0,IF((SUMIFS($Q294:AS294,$Q291:AS291,12)+IF(AS291=12,0,AS292)+AT295)&gt;=$K288,$K288-FLOOR(SUMIFS($Q294:AS294,$Q291:AS291,12),1),IF(AT291=1,AT295,AT295+AS292)),0)</f>
        <v>0</v>
      </c>
      <c r="AU292" s="62">
        <f>IF(AU291&gt;0,IF((SUMIFS($Q294:AT294,$Q291:AT291,12)+IF(AT291=12,0,AT292)+AU295)&gt;=$K288,$K288-FLOOR(SUMIFS($Q294:AT294,$Q291:AT291,12),1),IF(AU291=1,AU295,AU295+AT292)),0)</f>
        <v>0</v>
      </c>
      <c r="AV292" s="62">
        <f>IF(AV291&gt;0,IF((SUMIFS($Q294:AU294,$Q291:AU291,12)+IF(AU291=12,0,AU292)+AV295)&gt;=$K288,$K288-FLOOR(SUMIFS($Q294:AU294,$Q291:AU291,12),1),IF(AV291=1,AV295,AV295+AU292)),0)</f>
        <v>0</v>
      </c>
      <c r="AW292" s="62">
        <f>IF(AW291&gt;0,IF((SUMIFS($Q294:AV294,$Q291:AV291,12)+IF(AV291=12,0,AV292)+AW295)&gt;=$K288,$K288-FLOOR(SUMIFS($Q294:AV294,$Q291:AV291,12),1),IF(AW291=1,AW295,AW295+AV292)),0)</f>
        <v>0</v>
      </c>
      <c r="AX292" s="62">
        <f>IF(AX291&gt;0,IF((SUMIFS($Q294:AW294,$Q291:AW291,12)+IF(AW291=12,0,AW292)+AX295)&gt;=$K288,$K288-FLOOR(SUMIFS($Q294:AW294,$Q291:AW291,12),1),IF(AX291=1,AX295,AX295+AW292)),0)</f>
        <v>0</v>
      </c>
      <c r="AY292" s="62">
        <f>IF(AY291&gt;0,IF((SUMIFS($Q294:AX294,$Q291:AX291,12)+IF(AX291=12,0,AX292)+AY295)&gt;=$K288,$K288-FLOOR(SUMIFS($Q294:AX294,$Q291:AX291,12),1),IF(AY291=1,AY295,AY295+AX292)),0)</f>
        <v>0</v>
      </c>
      <c r="AZ292" s="62">
        <f>IF(AZ291&gt;0,IF((SUMIFS($Q294:AY294,$Q291:AY291,12)+IF(AY291=12,0,AY292)+AZ295)&gt;=$K288,$K288-FLOOR(SUMIFS($Q294:AY294,$Q291:AY291,12),1),IF(AZ291=1,AZ295,AZ295+AY292)),0)</f>
        <v>0</v>
      </c>
      <c r="BA292" s="62">
        <f>IF(BA291&gt;0,IF((SUMIFS($Q294:AZ294,$Q291:AZ291,12)+IF(AZ291=12,0,AZ292)+BA295)&gt;=$K288,$K288-FLOOR(SUMIFS($Q294:AZ294,$Q291:AZ291,12),1),IF(BA291=1,BA295,BA295+AZ292)),0)</f>
        <v>0</v>
      </c>
      <c r="BB292" s="62">
        <f>IF(BB291&gt;0,IF((SUMIFS($Q294:BA294,$Q291:BA291,12)+IF(BA291=12,0,BA292)+BB295)&gt;=$K288,$K288-FLOOR(SUMIFS($Q294:BA294,$Q291:BA291,12),1),IF(BB291=1,BB295,BB295+BA292)),0)</f>
        <v>0</v>
      </c>
      <c r="BC292" s="62">
        <f>IF(BC291&gt;0,IF((SUMIFS($Q294:BB294,$Q291:BB291,12)+IF(BB291=12,0,BB292)+BC295)&gt;=$K288,$K288-FLOOR(SUMIFS($Q294:BB294,$Q291:BB291,12),1),IF(BC291=1,BC295,BC295+BB292)),0)</f>
        <v>0</v>
      </c>
      <c r="BD292" s="62">
        <f>IF(BD291&gt;0,IF((SUMIFS($Q294:BC294,$Q291:BC291,12)+IF(BC291=12,0,BC292)+BD295)&gt;=$K288,$K288-FLOOR(SUMIFS($Q294:BC294,$Q291:BC291,12),1),IF(BD291=1,BD295,BD295+BC292)),0)</f>
        <v>0</v>
      </c>
      <c r="BE292" s="62">
        <f>IF(BE291&gt;0,IF((SUMIFS($Q294:BD294,$Q291:BD291,12)+IF(BD291=12,0,BD292)+BE295)&gt;=$K288,$K288-FLOOR(SUMIFS($Q294:BD294,$Q291:BD291,12),1),IF(BE291=1,BE295,BE295+BD292)),0)</f>
        <v>0</v>
      </c>
      <c r="BF292" s="62">
        <f>IF(BF291&gt;0,IF((SUMIFS($Q294:BE294,$Q291:BE291,12)+IF(BE291=12,0,BE292)+BF295)&gt;=$K288,$K288-FLOOR(SUMIFS($Q294:BE294,$Q291:BE291,12),1),IF(BF291=1,BF295,BF295+BE292)),0)</f>
        <v>0</v>
      </c>
      <c r="BG292" s="62">
        <f>IF(BG291&gt;0,IF((SUMIFS($Q294:BF294,$Q291:BF291,12)+IF(BF291=12,0,BF292)+BG295)&gt;=$K288,$K288-FLOOR(SUMIFS($Q294:BF294,$Q291:BF291,12),1),IF(BG291=1,BG295,BG295+BF292)),0)</f>
        <v>0</v>
      </c>
      <c r="BH292" s="62">
        <f>IF(BH291&gt;0,IF((SUMIFS($Q294:BG294,$Q291:BG291,12)+IF(BG291=12,0,BG292)+BH295)&gt;=$K288,$K288-FLOOR(SUMIFS($Q294:BG294,$Q291:BG291,12),1),IF(BH291=1,BH295,BH295+BG292)),0)</f>
        <v>0</v>
      </c>
      <c r="BI292" s="62">
        <f>IF(BI291&gt;0,IF((SUMIFS($Q294:BH294,$Q291:BH291,12)+IF(BH291=12,0,BH292)+BI295)&gt;=$K288,$K288-FLOOR(SUMIFS($Q294:BH294,$Q291:BH291,12),1),IF(BI291=1,BI295,BI295+BH292)),0)</f>
        <v>0</v>
      </c>
      <c r="BJ292" s="62">
        <f>IF(BJ291&gt;0,IF((SUMIFS($Q294:BI294,$Q291:BI291,12)+IF(BI291=12,0,BI292)+BJ295)&gt;=$K288,$K288-FLOOR(SUMIFS($Q294:BI294,$Q291:BI291,12),1),IF(BJ291=1,BJ295,BJ295+BI292)),0)</f>
        <v>0</v>
      </c>
      <c r="BK292" s="62">
        <f>IF(BK291&gt;0,IF((SUMIFS($Q294:BJ294,$Q291:BJ291,12)+IF(BJ291=12,0,BJ292)+BK295)&gt;=$K288,$K288-FLOOR(SUMIFS($Q294:BJ294,$Q291:BJ291,12),1),IF(BK291=1,BK295,BK295+BJ292)),0)</f>
        <v>0</v>
      </c>
      <c r="BL292" s="62">
        <f>IF(BL291&gt;0,IF((SUMIFS($Q294:BK294,$Q291:BK291,12)+IF(BK291=12,0,BK292)+BL295)&gt;=$K288,$K288-FLOOR(SUMIFS($Q294:BK294,$Q291:BK291,12),1),IF(BL291=1,BL295,BL295+BK292)),0)</f>
        <v>0</v>
      </c>
      <c r="BM292" s="62">
        <f>IF(BM291&gt;0,IF((SUMIFS($Q294:BL294,$Q291:BL291,12)+IF(BL291=12,0,BL292)+BM295)&gt;=$K288,$K288-FLOOR(SUMIFS($Q294:BL294,$Q291:BL291,12),1),IF(BM291=1,BM295,BM295+BL292)),0)</f>
        <v>0</v>
      </c>
      <c r="BN292" s="62">
        <f>IF(BN291&gt;0,IF((SUMIFS($Q294:BM294,$Q291:BM291,12)+IF(BM291=12,0,BM292)+BN295)&gt;=$K288,$K288-FLOOR(SUMIFS($Q294:BM294,$Q291:BM291,12),1),IF(BN291=1,BN295,BN295+BM292)),0)</f>
        <v>0</v>
      </c>
      <c r="BO292" s="62">
        <f>IF(BO291&gt;0,IF((SUMIFS($Q294:BN294,$Q291:BN291,12)+IF(BN291=12,0,BN292)+BO295)&gt;=$K288,$K288-FLOOR(SUMIFS($Q294:BN294,$Q291:BN291,12),1),IF(BO291=1,BO295,BO295+BN292)),0)</f>
        <v>0</v>
      </c>
      <c r="BP292" s="62">
        <f>IF(BP291&gt;0,IF((SUMIFS($Q294:BO294,$Q291:BO291,12)+IF(BO291=12,0,BO292)+BP295)&gt;=$K288,$K288-FLOOR(SUMIFS($Q294:BO294,$Q291:BO291,12),1),IF(BP291=1,BP295,BP295+BO292)),0)</f>
        <v>0</v>
      </c>
      <c r="BQ292" s="62">
        <f>IF(BQ291&gt;0,IF((SUMIFS($Q294:BP294,$Q291:BP291,12)+IF(BP291=12,0,BP292)+BQ295)&gt;=$K288,$K288-FLOOR(SUMIFS($Q294:BP294,$Q291:BP291,12),1),IF(BQ291=1,BQ295,BQ295+BP292)),0)</f>
        <v>0</v>
      </c>
      <c r="BR292" s="62">
        <f>IF(BR291&gt;0,IF((SUMIFS($Q294:BQ294,$Q291:BQ291,12)+IF(BQ291=12,0,BQ292)+BR295)&gt;=$K288,$K288-FLOOR(SUMIFS($Q294:BQ294,$Q291:BQ291,12),1),IF(BR291=1,BR295,BR295+BQ292)),0)</f>
        <v>0</v>
      </c>
      <c r="BS292" s="62">
        <f>IF(BS291&gt;0,IF((SUMIFS($Q294:BR294,$Q291:BR291,12)+IF(BR291=12,0,BR292)+BS295)&gt;=$K288,$K288-FLOOR(SUMIFS($Q294:BR294,$Q291:BR291,12),1),IF(BS291=1,BS295,BS295+BR292)),0)</f>
        <v>0</v>
      </c>
      <c r="BT292" s="62">
        <f>IF(BT291&gt;0,IF((SUMIFS($Q294:BS294,$Q291:BS291,12)+IF(BS291=12,0,BS292)+BT295)&gt;=$K288,$K288-FLOOR(SUMIFS($Q294:BS294,$Q291:BS291,12),1),IF(BT291=1,BT295,BT295+BS292)),0)</f>
        <v>0</v>
      </c>
      <c r="BU292" s="62">
        <f>IF(BU291&gt;0,IF((SUMIFS($Q294:BT294,$Q291:BT291,12)+IF(BT291=12,0,BT292)+BU295)&gt;=$K288,$K288-FLOOR(SUMIFS($Q294:BT294,$Q291:BT291,12),1),IF(BU291=1,BU295,BU295+BT292)),0)</f>
        <v>0</v>
      </c>
      <c r="BV292" s="62">
        <f>IF(BV291&gt;0,IF((SUMIFS($Q294:BU294,$Q291:BU291,12)+IF(BU291=12,0,BU292)+BV295)&gt;=$K288,$K288-FLOOR(SUMIFS($Q294:BU294,$Q291:BU291,12),1),IF(BV291=1,BV295,BV295+BU292)),0)</f>
        <v>0</v>
      </c>
      <c r="BW292" s="62">
        <f>IF(BW291&gt;0,IF((SUMIFS($Q294:BV294,$Q291:BV291,12)+IF(BV291=12,0,BV292)+BW295)&gt;=$K288,$K288-FLOOR(SUMIFS($Q294:BV294,$Q291:BV291,12),1),IF(BW291=1,BW295,BW295+BV292)),0)</f>
        <v>0</v>
      </c>
      <c r="BX292" s="62">
        <f>IF(BX291&gt;0,IF((SUMIFS($Q294:BW294,$Q291:BW291,12)+IF(BW291=12,0,BW292)+BX295)&gt;=$K288,$K288-FLOOR(SUMIFS($Q294:BW294,$Q291:BW291,12),1),IF(BX291=1,BX295,BX295+BW292)),0)</f>
        <v>0</v>
      </c>
      <c r="BY292" s="298"/>
      <c r="BZ292" s="300"/>
      <c r="CA292" s="302"/>
      <c r="CB292" s="302"/>
    </row>
    <row r="293" spans="1:96" s="98" customFormat="1" ht="41.4" hidden="1" customHeight="1" x14ac:dyDescent="0.3">
      <c r="A293" s="97"/>
      <c r="B293" s="119"/>
      <c r="C293" s="73"/>
      <c r="D293" s="73"/>
      <c r="E293" s="73"/>
      <c r="F293" s="73"/>
      <c r="G293" s="73"/>
      <c r="H293" s="73"/>
      <c r="I293" s="73"/>
      <c r="J293" s="73"/>
      <c r="K293" s="73"/>
      <c r="L293" s="58"/>
      <c r="M293" s="7"/>
      <c r="N293" s="160"/>
      <c r="P293" s="59" t="s">
        <v>172</v>
      </c>
      <c r="Q293" s="61">
        <f>IF(Q288&gt;0,Q289,0)</f>
        <v>0</v>
      </c>
      <c r="R293" s="61">
        <f t="shared" ref="R293" si="6550">IF(R288&gt;0,IF(R291=1,R289,R289+Q293),Q293)</f>
        <v>0</v>
      </c>
      <c r="S293" s="61">
        <f t="shared" ref="S293" si="6551">IF(S288&gt;0,IF(S291=1,S289,S289+R293),R293)</f>
        <v>0</v>
      </c>
      <c r="T293" s="61">
        <f t="shared" ref="T293" si="6552">IF(T288&gt;0,IF(T291=1,T289,T289+S293),S293)</f>
        <v>0</v>
      </c>
      <c r="U293" s="61">
        <f t="shared" ref="U293" si="6553">IF(U288&gt;0,IF(U291=1,U289,U289+T293),T293)</f>
        <v>0</v>
      </c>
      <c r="V293" s="61">
        <f t="shared" ref="V293" si="6554">IF(V288&gt;0,IF(V291=1,V289,V289+U293),U293)</f>
        <v>0</v>
      </c>
      <c r="W293" s="61">
        <f t="shared" ref="W293" si="6555">IF(W288&gt;0,IF(W291=1,W289,W289+V293),V293)</f>
        <v>0</v>
      </c>
      <c r="X293" s="61">
        <f t="shared" ref="X293" si="6556">IF(X288&gt;0,IF(X291=1,X289,X289+W293),W293)</f>
        <v>0</v>
      </c>
      <c r="Y293" s="61">
        <f t="shared" ref="Y293" si="6557">IF(Y288&gt;0,IF(Y291=1,Y289,Y289+X293),X293)</f>
        <v>0</v>
      </c>
      <c r="Z293" s="61">
        <f t="shared" ref="Z293" si="6558">IF(Z288&gt;0,IF(Z291=1,Z289,Z289+Y293),Y293)</f>
        <v>0</v>
      </c>
      <c r="AA293" s="61">
        <f t="shared" ref="AA293" si="6559">IF(AA288&gt;0,IF(AA291=1,AA289,AA289+Z293),Z293)</f>
        <v>0</v>
      </c>
      <c r="AB293" s="61">
        <f t="shared" ref="AB293" si="6560">IF(AB288&gt;0,IF(AB291=1,AB289,AB289+AA293),AA293)</f>
        <v>0</v>
      </c>
      <c r="AC293" s="61">
        <f t="shared" ref="AC293" si="6561">IF(AC288&gt;0,IF(AC291=1,AC289,AC289+AB293),AB293)</f>
        <v>0</v>
      </c>
      <c r="AD293" s="61">
        <f t="shared" ref="AD293" si="6562">IF(AD288&gt;0,IF(AD291=1,AD289,AD289+AC293),AC293)</f>
        <v>0</v>
      </c>
      <c r="AE293" s="61">
        <f t="shared" ref="AE293" si="6563">IF(AE288&gt;0,IF(AE291=1,AE289,AE289+AD293),AD293)</f>
        <v>0</v>
      </c>
      <c r="AF293" s="61">
        <f t="shared" ref="AF293" si="6564">IF(AF288&gt;0,IF(AF291=1,AF289,AF289+AE293),AE293)</f>
        <v>0</v>
      </c>
      <c r="AG293" s="61">
        <f t="shared" ref="AG293" si="6565">IF(AG288&gt;0,IF(AG291=1,AG289,AG289+AF293),AF293)</f>
        <v>0</v>
      </c>
      <c r="AH293" s="61">
        <f t="shared" ref="AH293" si="6566">IF(AH288&gt;0,IF(AH291=1,AH289,AH289+AG293),AG293)</f>
        <v>0</v>
      </c>
      <c r="AI293" s="61">
        <f t="shared" ref="AI293" si="6567">IF(AI288&gt;0,IF(AI291=1,AI289,AI289+AH293),AH293)</f>
        <v>0</v>
      </c>
      <c r="AJ293" s="61">
        <f t="shared" ref="AJ293" si="6568">IF(AJ288&gt;0,IF(AJ291=1,AJ289,AJ289+AI293),AI293)</f>
        <v>0</v>
      </c>
      <c r="AK293" s="61">
        <f t="shared" ref="AK293" si="6569">IF(AK288&gt;0,IF(AK291=1,AK289,AK289+AJ293),AJ293)</f>
        <v>0</v>
      </c>
      <c r="AL293" s="61">
        <f t="shared" ref="AL293" si="6570">IF(AL288&gt;0,IF(AL291=1,AL289,AL289+AK293),AK293)</f>
        <v>0</v>
      </c>
      <c r="AM293" s="61">
        <f t="shared" ref="AM293" si="6571">IF(AM288&gt;0,IF(AM291=1,AM289,AM289+AL293),AL293)</f>
        <v>0</v>
      </c>
      <c r="AN293" s="61">
        <f t="shared" ref="AN293" si="6572">IF(AN288&gt;0,IF(AN291=1,AN289,AN289+AM293),AM293)</f>
        <v>0</v>
      </c>
      <c r="AO293" s="61">
        <f t="shared" ref="AO293" si="6573">IF(AO288&gt;0,IF(AO291=1,AO289,AO289+AN293),AN293)</f>
        <v>0</v>
      </c>
      <c r="AP293" s="61">
        <f t="shared" ref="AP293" si="6574">IF(AP288&gt;0,IF(AP291=1,AP289,AP289+AO293),AO293)</f>
        <v>0</v>
      </c>
      <c r="AQ293" s="61">
        <f t="shared" ref="AQ293" si="6575">IF(AQ288&gt;0,IF(AQ291=1,AQ289,AQ289+AP293),AP293)</f>
        <v>0</v>
      </c>
      <c r="AR293" s="61">
        <f t="shared" ref="AR293" si="6576">IF(AR288&gt;0,IF(AR291=1,AR289,AR289+AQ293),AQ293)</f>
        <v>0</v>
      </c>
      <c r="AS293" s="61">
        <f t="shared" ref="AS293" si="6577">IF(AS288&gt;0,IF(AS291=1,AS289,AS289+AR293),AR293)</f>
        <v>0</v>
      </c>
      <c r="AT293" s="61">
        <f t="shared" ref="AT293" si="6578">IF(AT288&gt;0,IF(AT291=1,AT289,AT289+AS293),AS293)</f>
        <v>0</v>
      </c>
      <c r="AU293" s="61">
        <f t="shared" ref="AU293" si="6579">IF(AU288&gt;0,IF(AU291=1,AU289,AU289+AT293),AT293)</f>
        <v>0</v>
      </c>
      <c r="AV293" s="61">
        <f t="shared" ref="AV293" si="6580">IF(AV288&gt;0,IF(AV291=1,AV289,AV289+AU293),AU293)</f>
        <v>0</v>
      </c>
      <c r="AW293" s="61">
        <f t="shared" ref="AW293" si="6581">IF(AW288&gt;0,IF(AW291=1,AW289,AW289+AV293),AV293)</f>
        <v>0</v>
      </c>
      <c r="AX293" s="61">
        <f t="shared" ref="AX293" si="6582">IF(AX288&gt;0,IF(AX291=1,AX289,AX289+AW293),AW293)</f>
        <v>0</v>
      </c>
      <c r="AY293" s="61">
        <f t="shared" ref="AY293" si="6583">IF(AY288&gt;0,IF(AY291=1,AY289,AY289+AX293),AX293)</f>
        <v>0</v>
      </c>
      <c r="AZ293" s="61">
        <f t="shared" ref="AZ293" si="6584">IF(AZ288&gt;0,IF(AZ291=1,AZ289,AZ289+AY293),AY293)</f>
        <v>0</v>
      </c>
      <c r="BA293" s="61">
        <f t="shared" ref="BA293" si="6585">IF(BA288&gt;0,IF(BA291=1,BA289,BA289+AZ293),AZ293)</f>
        <v>0</v>
      </c>
      <c r="BB293" s="61">
        <f t="shared" ref="BB293" si="6586">IF(BB288&gt;0,IF(BB291=1,BB289,BB289+BA293),BA293)</f>
        <v>0</v>
      </c>
      <c r="BC293" s="61">
        <f t="shared" ref="BC293" si="6587">IF(BC288&gt;0,IF(BC291=1,BC289,BC289+BB293),BB293)</f>
        <v>0</v>
      </c>
      <c r="BD293" s="61">
        <f t="shared" ref="BD293" si="6588">IF(BD288&gt;0,IF(BD291=1,BD289,BD289+BC293),BC293)</f>
        <v>0</v>
      </c>
      <c r="BE293" s="61">
        <f t="shared" ref="BE293" si="6589">IF(BE288&gt;0,IF(BE291=1,BE289,BE289+BD293),BD293)</f>
        <v>0</v>
      </c>
      <c r="BF293" s="61">
        <f t="shared" ref="BF293" si="6590">IF(BF288&gt;0,IF(BF291=1,BF289,BF289+BE293),BE293)</f>
        <v>0</v>
      </c>
      <c r="BG293" s="61">
        <f t="shared" ref="BG293" si="6591">IF(BG288&gt;0,IF(BG291=1,BG289,BG289+BF293),BF293)</f>
        <v>0</v>
      </c>
      <c r="BH293" s="61">
        <f t="shared" ref="BH293" si="6592">IF(BH288&gt;0,IF(BH291=1,BH289,BH289+BG293),BG293)</f>
        <v>0</v>
      </c>
      <c r="BI293" s="61">
        <f t="shared" ref="BI293" si="6593">IF(BI288&gt;0,IF(BI291=1,BI289,BI289+BH293),BH293)</f>
        <v>0</v>
      </c>
      <c r="BJ293" s="61">
        <f t="shared" ref="BJ293" si="6594">IF(BJ288&gt;0,IF(BJ291=1,BJ289,BJ289+BI293),BI293)</f>
        <v>0</v>
      </c>
      <c r="BK293" s="61">
        <f t="shared" ref="BK293" si="6595">IF(BK288&gt;0,IF(BK291=1,BK289,BK289+BJ293),BJ293)</f>
        <v>0</v>
      </c>
      <c r="BL293" s="61">
        <f t="shared" ref="BL293" si="6596">IF(BL288&gt;0,IF(BL291=1,BL289,BL289+BK293),BK293)</f>
        <v>0</v>
      </c>
      <c r="BM293" s="61">
        <f t="shared" ref="BM293" si="6597">IF(BM288&gt;0,IF(BM291=1,BM289,BM289+BL293),BL293)</f>
        <v>0</v>
      </c>
      <c r="BN293" s="61">
        <f t="shared" ref="BN293" si="6598">IF(BN288&gt;0,IF(BN291=1,BN289,BN289+BM293),BM293)</f>
        <v>0</v>
      </c>
      <c r="BO293" s="61">
        <f t="shared" ref="BO293" si="6599">IF(BO288&gt;0,IF(BO291=1,BO289,BO289+BN293),BN293)</f>
        <v>0</v>
      </c>
      <c r="BP293" s="61">
        <f t="shared" ref="BP293" si="6600">IF(BP288&gt;0,IF(BP291=1,BP289,BP289+BO293),BO293)</f>
        <v>0</v>
      </c>
      <c r="BQ293" s="61">
        <f t="shared" ref="BQ293" si="6601">IF(BQ288&gt;0,IF(BQ291=1,BQ289,BQ289+BP293),BP293)</f>
        <v>0</v>
      </c>
      <c r="BR293" s="61">
        <f t="shared" ref="BR293" si="6602">IF(BR288&gt;0,IF(BR291=1,BR289,BR289+BQ293),BQ293)</f>
        <v>0</v>
      </c>
      <c r="BS293" s="61">
        <f t="shared" ref="BS293" si="6603">IF(BS288&gt;0,IF(BS291=1,BS289,BS289+BR293),BR293)</f>
        <v>0</v>
      </c>
      <c r="BT293" s="61">
        <f t="shared" ref="BT293" si="6604">IF(BT288&gt;0,IF(BT291=1,BT289,BT289+BS293),BS293)</f>
        <v>0</v>
      </c>
      <c r="BU293" s="61">
        <f t="shared" ref="BU293" si="6605">IF(BU288&gt;0,IF(BU291=1,BU289,BU289+BT293),BT293)</f>
        <v>0</v>
      </c>
      <c r="BV293" s="61">
        <f t="shared" ref="BV293" si="6606">IF(BV288&gt;0,IF(BV291=1,BV289,BV289+BU293),BU293)</f>
        <v>0</v>
      </c>
      <c r="BW293" s="61">
        <f t="shared" ref="BW293" si="6607">IF(BW288&gt;0,IF(BW291=1,BW289,BW289+BV293),BV293)</f>
        <v>0</v>
      </c>
      <c r="BX293" s="61">
        <f t="shared" ref="BX293" si="6608">IF(BX288&gt;0,IF(BX291=1,BX289,BX289+BW293),BW293)</f>
        <v>0</v>
      </c>
      <c r="BY293" s="298"/>
      <c r="BZ293" s="300"/>
      <c r="CA293" s="302"/>
      <c r="CB293" s="302"/>
    </row>
    <row r="294" spans="1:96" s="98" customFormat="1" ht="41.4" hidden="1" customHeight="1" x14ac:dyDescent="0.3">
      <c r="A294" s="97"/>
      <c r="B294" s="119"/>
      <c r="C294" s="73"/>
      <c r="D294" s="73"/>
      <c r="E294" s="73"/>
      <c r="F294" s="73"/>
      <c r="G294" s="73"/>
      <c r="H294" s="73"/>
      <c r="I294" s="73"/>
      <c r="J294" s="73"/>
      <c r="K294" s="73"/>
      <c r="L294" s="58"/>
      <c r="M294" s="7"/>
      <c r="N294" s="160"/>
      <c r="P294" s="59" t="s">
        <v>173</v>
      </c>
      <c r="Q294" s="61">
        <f>Q296</f>
        <v>0</v>
      </c>
      <c r="R294" s="61">
        <f t="shared" ref="R294" si="6609">IF(R291=1,R296,R296+Q294)</f>
        <v>0</v>
      </c>
      <c r="S294" s="61">
        <f t="shared" ref="S294" si="6610">IF(S291=1,S296,S296+R294)</f>
        <v>0</v>
      </c>
      <c r="T294" s="61">
        <f t="shared" ref="T294" si="6611">IF(T291=1,T296,T296+S294)</f>
        <v>0</v>
      </c>
      <c r="U294" s="61">
        <f t="shared" ref="U294" si="6612">IF(U291=1,U296,U296+T294)</f>
        <v>0</v>
      </c>
      <c r="V294" s="61">
        <f t="shared" ref="V294" si="6613">IF(V291=1,V296,V296+U294)</f>
        <v>0</v>
      </c>
      <c r="W294" s="61">
        <f t="shared" ref="W294" si="6614">IF(W291=1,W296,W296+V294)</f>
        <v>0</v>
      </c>
      <c r="X294" s="61">
        <f t="shared" ref="X294" si="6615">IF(X291=1,X296,X296+W294)</f>
        <v>0</v>
      </c>
      <c r="Y294" s="61">
        <f t="shared" ref="Y294" si="6616">IF(Y291=1,Y296,Y296+X294)</f>
        <v>0</v>
      </c>
      <c r="Z294" s="61">
        <f t="shared" ref="Z294" si="6617">IF(Z291=1,Z296,Z296+Y294)</f>
        <v>0</v>
      </c>
      <c r="AA294" s="61">
        <f t="shared" ref="AA294" si="6618">IF(AA291=1,AA296,AA296+Z294)</f>
        <v>0</v>
      </c>
      <c r="AB294" s="61">
        <f t="shared" ref="AB294" si="6619">IF(AB291=1,AB296,AB296+AA294)</f>
        <v>0</v>
      </c>
      <c r="AC294" s="61">
        <f t="shared" ref="AC294" si="6620">IF(AC291=1,AC296,AC296+AB294)</f>
        <v>0</v>
      </c>
      <c r="AD294" s="61">
        <f t="shared" ref="AD294" si="6621">IF(AD291=1,AD296,AD296+AC294)</f>
        <v>0</v>
      </c>
      <c r="AE294" s="61">
        <f t="shared" ref="AE294" si="6622">IF(AE291=1,AE296,AE296+AD294)</f>
        <v>0</v>
      </c>
      <c r="AF294" s="61">
        <f t="shared" ref="AF294" si="6623">IF(AF291=1,AF296,AF296+AE294)</f>
        <v>0</v>
      </c>
      <c r="AG294" s="61">
        <f t="shared" ref="AG294" si="6624">IF(AG291=1,AG296,AG296+AF294)</f>
        <v>0</v>
      </c>
      <c r="AH294" s="61">
        <f t="shared" ref="AH294" si="6625">IF(AH291=1,AH296,AH296+AG294)</f>
        <v>0</v>
      </c>
      <c r="AI294" s="61">
        <f t="shared" ref="AI294" si="6626">IF(AI291=1,AI296,AI296+AH294)</f>
        <v>0</v>
      </c>
      <c r="AJ294" s="61">
        <f t="shared" ref="AJ294" si="6627">IF(AJ291=1,AJ296,AJ296+AI294)</f>
        <v>0</v>
      </c>
      <c r="AK294" s="61">
        <f t="shared" ref="AK294" si="6628">IF(AK291=1,AK296,AK296+AJ294)</f>
        <v>0</v>
      </c>
      <c r="AL294" s="61">
        <f t="shared" ref="AL294" si="6629">IF(AL291=1,AL296,AL296+AK294)</f>
        <v>0</v>
      </c>
      <c r="AM294" s="61">
        <f t="shared" ref="AM294" si="6630">IF(AM291=1,AM296,AM296+AL294)</f>
        <v>0</v>
      </c>
      <c r="AN294" s="61">
        <f t="shared" ref="AN294" si="6631">IF(AN291=1,AN296,AN296+AM294)</f>
        <v>0</v>
      </c>
      <c r="AO294" s="61">
        <f t="shared" ref="AO294" si="6632">IF(AO291=1,AO296,AO296+AN294)</f>
        <v>0</v>
      </c>
      <c r="AP294" s="61">
        <f t="shared" ref="AP294" si="6633">IF(AP291=1,AP296,AP296+AO294)</f>
        <v>0</v>
      </c>
      <c r="AQ294" s="61">
        <f t="shared" ref="AQ294" si="6634">IF(AQ291=1,AQ296,AQ296+AP294)</f>
        <v>0</v>
      </c>
      <c r="AR294" s="61">
        <f t="shared" ref="AR294" si="6635">IF(AR291=1,AR296,AR296+AQ294)</f>
        <v>0</v>
      </c>
      <c r="AS294" s="61">
        <f t="shared" ref="AS294" si="6636">IF(AS291=1,AS296,AS296+AR294)</f>
        <v>0</v>
      </c>
      <c r="AT294" s="61">
        <f t="shared" ref="AT294" si="6637">IF(AT291=1,AT296,AT296+AS294)</f>
        <v>0</v>
      </c>
      <c r="AU294" s="61">
        <f t="shared" ref="AU294" si="6638">IF(AU291=1,AU296,AU296+AT294)</f>
        <v>0</v>
      </c>
      <c r="AV294" s="61">
        <f t="shared" ref="AV294" si="6639">IF(AV291=1,AV296,AV296+AU294)</f>
        <v>0</v>
      </c>
      <c r="AW294" s="61">
        <f t="shared" ref="AW294" si="6640">IF(AW291=1,AW296,AW296+AV294)</f>
        <v>0</v>
      </c>
      <c r="AX294" s="61">
        <f t="shared" ref="AX294" si="6641">IF(AX291=1,AX296,AX296+AW294)</f>
        <v>0</v>
      </c>
      <c r="AY294" s="61">
        <f t="shared" ref="AY294" si="6642">IF(AY291=1,AY296,AY296+AX294)</f>
        <v>0</v>
      </c>
      <c r="AZ294" s="61">
        <f t="shared" ref="AZ294" si="6643">IF(AZ291=1,AZ296,AZ296+AY294)</f>
        <v>0</v>
      </c>
      <c r="BA294" s="61">
        <f t="shared" ref="BA294" si="6644">IF(BA291=1,BA296,BA296+AZ294)</f>
        <v>0</v>
      </c>
      <c r="BB294" s="61">
        <f t="shared" ref="BB294" si="6645">IF(BB291=1,BB296,BB296+BA294)</f>
        <v>0</v>
      </c>
      <c r="BC294" s="61">
        <f t="shared" ref="BC294" si="6646">IF(BC291=1,BC296,BC296+BB294)</f>
        <v>0</v>
      </c>
      <c r="BD294" s="61">
        <f t="shared" ref="BD294" si="6647">IF(BD291=1,BD296,BD296+BC294)</f>
        <v>0</v>
      </c>
      <c r="BE294" s="61">
        <f t="shared" ref="BE294" si="6648">IF(BE291=1,BE296,BE296+BD294)</f>
        <v>0</v>
      </c>
      <c r="BF294" s="61">
        <f t="shared" ref="BF294" si="6649">IF(BF291=1,BF296,BF296+BE294)</f>
        <v>0</v>
      </c>
      <c r="BG294" s="61">
        <f t="shared" ref="BG294" si="6650">IF(BG291=1,BG296,BG296+BF294)</f>
        <v>0</v>
      </c>
      <c r="BH294" s="61">
        <f t="shared" ref="BH294" si="6651">IF(BH291=1,BH296,BH296+BG294)</f>
        <v>0</v>
      </c>
      <c r="BI294" s="61">
        <f t="shared" ref="BI294" si="6652">IF(BI291=1,BI296,BI296+BH294)</f>
        <v>0</v>
      </c>
      <c r="BJ294" s="61">
        <f t="shared" ref="BJ294" si="6653">IF(BJ291=1,BJ296,BJ296+BI294)</f>
        <v>0</v>
      </c>
      <c r="BK294" s="61">
        <f t="shared" ref="BK294" si="6654">IF(BK291=1,BK296,BK296+BJ294)</f>
        <v>0</v>
      </c>
      <c r="BL294" s="61">
        <f t="shared" ref="BL294" si="6655">IF(BL291=1,BL296,BL296+BK294)</f>
        <v>0</v>
      </c>
      <c r="BM294" s="61">
        <f t="shared" ref="BM294" si="6656">IF(BM291=1,BM296,BM296+BL294)</f>
        <v>0</v>
      </c>
      <c r="BN294" s="61">
        <f t="shared" ref="BN294" si="6657">IF(BN291=1,BN296,BN296+BM294)</f>
        <v>0</v>
      </c>
      <c r="BO294" s="61">
        <f t="shared" ref="BO294" si="6658">IF(BO291=1,BO296,BO296+BN294)</f>
        <v>0</v>
      </c>
      <c r="BP294" s="61">
        <f t="shared" ref="BP294" si="6659">IF(BP291=1,BP296,BP296+BO294)</f>
        <v>0</v>
      </c>
      <c r="BQ294" s="61">
        <f t="shared" ref="BQ294" si="6660">IF(BQ291=1,BQ296,BQ296+BP294)</f>
        <v>0</v>
      </c>
      <c r="BR294" s="61">
        <f t="shared" ref="BR294" si="6661">IF(BR291=1,BR296,BR296+BQ294)</f>
        <v>0</v>
      </c>
      <c r="BS294" s="61">
        <f t="shared" ref="BS294" si="6662">IF(BS291=1,BS296,BS296+BR294)</f>
        <v>0</v>
      </c>
      <c r="BT294" s="61">
        <f t="shared" ref="BT294" si="6663">IF(BT291=1,BT296,BT296+BS294)</f>
        <v>0</v>
      </c>
      <c r="BU294" s="61">
        <f t="shared" ref="BU294" si="6664">IF(BU291=1,BU296,BU296+BT294)</f>
        <v>0</v>
      </c>
      <c r="BV294" s="61">
        <f t="shared" ref="BV294" si="6665">IF(BV291=1,BV296,BV296+BU294)</f>
        <v>0</v>
      </c>
      <c r="BW294" s="61">
        <f t="shared" ref="BW294" si="6666">IF(BW291=1,BW296,BW296+BV294)</f>
        <v>0</v>
      </c>
      <c r="BX294" s="61">
        <f t="shared" ref="BX294" si="6667">IF(BX291=1,BX296,BX296+BW294)</f>
        <v>0</v>
      </c>
      <c r="BY294" s="298"/>
      <c r="BZ294" s="300"/>
      <c r="CA294" s="302"/>
      <c r="CB294" s="302"/>
    </row>
    <row r="295" spans="1:96" s="98" customFormat="1" ht="28.95" customHeight="1" x14ac:dyDescent="0.3">
      <c r="A295" s="97"/>
      <c r="B295" s="119"/>
      <c r="C295" s="73"/>
      <c r="D295" s="73"/>
      <c r="E295" s="73"/>
      <c r="F295" s="73"/>
      <c r="G295" s="73"/>
      <c r="H295" s="73"/>
      <c r="I295" s="73"/>
      <c r="J295" s="73"/>
      <c r="K295" s="73"/>
      <c r="L295" s="58"/>
      <c r="M295" s="7"/>
      <c r="N295" s="160"/>
      <c r="P295" s="57" t="s">
        <v>171</v>
      </c>
      <c r="Q295" s="62">
        <f t="shared" ref="Q295:BX295" si="6668">1720/12*Q288</f>
        <v>0</v>
      </c>
      <c r="R295" s="62">
        <f t="shared" si="6668"/>
        <v>0</v>
      </c>
      <c r="S295" s="62">
        <f t="shared" si="6668"/>
        <v>0</v>
      </c>
      <c r="T295" s="62">
        <f t="shared" si="6668"/>
        <v>0</v>
      </c>
      <c r="U295" s="62">
        <f t="shared" si="6668"/>
        <v>0</v>
      </c>
      <c r="V295" s="62">
        <f t="shared" si="6668"/>
        <v>0</v>
      </c>
      <c r="W295" s="62">
        <f t="shared" si="6668"/>
        <v>0</v>
      </c>
      <c r="X295" s="62">
        <f t="shared" si="6668"/>
        <v>0</v>
      </c>
      <c r="Y295" s="62">
        <f t="shared" si="6668"/>
        <v>0</v>
      </c>
      <c r="Z295" s="62">
        <f t="shared" si="6668"/>
        <v>0</v>
      </c>
      <c r="AA295" s="62">
        <f t="shared" si="6668"/>
        <v>0</v>
      </c>
      <c r="AB295" s="62">
        <f t="shared" si="6668"/>
        <v>0</v>
      </c>
      <c r="AC295" s="62">
        <f t="shared" si="6668"/>
        <v>0</v>
      </c>
      <c r="AD295" s="62">
        <f t="shared" si="6668"/>
        <v>0</v>
      </c>
      <c r="AE295" s="62">
        <f t="shared" si="6668"/>
        <v>0</v>
      </c>
      <c r="AF295" s="62">
        <f t="shared" si="6668"/>
        <v>0</v>
      </c>
      <c r="AG295" s="62">
        <f t="shared" si="6668"/>
        <v>0</v>
      </c>
      <c r="AH295" s="62">
        <f t="shared" si="6668"/>
        <v>0</v>
      </c>
      <c r="AI295" s="62">
        <f t="shared" si="6668"/>
        <v>0</v>
      </c>
      <c r="AJ295" s="62">
        <f t="shared" si="6668"/>
        <v>0</v>
      </c>
      <c r="AK295" s="62">
        <f t="shared" si="6668"/>
        <v>0</v>
      </c>
      <c r="AL295" s="62">
        <f t="shared" si="6668"/>
        <v>0</v>
      </c>
      <c r="AM295" s="62">
        <f t="shared" si="6668"/>
        <v>0</v>
      </c>
      <c r="AN295" s="62">
        <f t="shared" si="6668"/>
        <v>0</v>
      </c>
      <c r="AO295" s="62">
        <f t="shared" si="6668"/>
        <v>0</v>
      </c>
      <c r="AP295" s="62">
        <f t="shared" si="6668"/>
        <v>0</v>
      </c>
      <c r="AQ295" s="62">
        <f t="shared" si="6668"/>
        <v>0</v>
      </c>
      <c r="AR295" s="62">
        <f t="shared" si="6668"/>
        <v>0</v>
      </c>
      <c r="AS295" s="62">
        <f t="shared" si="6668"/>
        <v>0</v>
      </c>
      <c r="AT295" s="62">
        <f t="shared" si="6668"/>
        <v>0</v>
      </c>
      <c r="AU295" s="62">
        <f t="shared" si="6668"/>
        <v>0</v>
      </c>
      <c r="AV295" s="62">
        <f t="shared" si="6668"/>
        <v>0</v>
      </c>
      <c r="AW295" s="62">
        <f t="shared" si="6668"/>
        <v>0</v>
      </c>
      <c r="AX295" s="62">
        <f t="shared" si="6668"/>
        <v>0</v>
      </c>
      <c r="AY295" s="62">
        <f t="shared" si="6668"/>
        <v>0</v>
      </c>
      <c r="AZ295" s="62">
        <f t="shared" si="6668"/>
        <v>0</v>
      </c>
      <c r="BA295" s="62">
        <f t="shared" si="6668"/>
        <v>0</v>
      </c>
      <c r="BB295" s="62">
        <f t="shared" si="6668"/>
        <v>0</v>
      </c>
      <c r="BC295" s="62">
        <f t="shared" si="6668"/>
        <v>0</v>
      </c>
      <c r="BD295" s="62">
        <f t="shared" si="6668"/>
        <v>0</v>
      </c>
      <c r="BE295" s="62">
        <f t="shared" si="6668"/>
        <v>0</v>
      </c>
      <c r="BF295" s="62">
        <f t="shared" si="6668"/>
        <v>0</v>
      </c>
      <c r="BG295" s="62">
        <f t="shared" si="6668"/>
        <v>0</v>
      </c>
      <c r="BH295" s="62">
        <f t="shared" si="6668"/>
        <v>0</v>
      </c>
      <c r="BI295" s="62">
        <f t="shared" si="6668"/>
        <v>0</v>
      </c>
      <c r="BJ295" s="62">
        <f t="shared" si="6668"/>
        <v>0</v>
      </c>
      <c r="BK295" s="62">
        <f t="shared" si="6668"/>
        <v>0</v>
      </c>
      <c r="BL295" s="62">
        <f t="shared" si="6668"/>
        <v>0</v>
      </c>
      <c r="BM295" s="62">
        <f t="shared" si="6668"/>
        <v>0</v>
      </c>
      <c r="BN295" s="62">
        <f t="shared" si="6668"/>
        <v>0</v>
      </c>
      <c r="BO295" s="62">
        <f t="shared" si="6668"/>
        <v>0</v>
      </c>
      <c r="BP295" s="62">
        <f t="shared" si="6668"/>
        <v>0</v>
      </c>
      <c r="BQ295" s="62">
        <f t="shared" si="6668"/>
        <v>0</v>
      </c>
      <c r="BR295" s="62">
        <f t="shared" si="6668"/>
        <v>0</v>
      </c>
      <c r="BS295" s="62">
        <f t="shared" si="6668"/>
        <v>0</v>
      </c>
      <c r="BT295" s="62">
        <f t="shared" si="6668"/>
        <v>0</v>
      </c>
      <c r="BU295" s="62">
        <f t="shared" si="6668"/>
        <v>0</v>
      </c>
      <c r="BV295" s="62">
        <f t="shared" si="6668"/>
        <v>0</v>
      </c>
      <c r="BW295" s="62">
        <f t="shared" si="6668"/>
        <v>0</v>
      </c>
      <c r="BX295" s="62">
        <f t="shared" si="6668"/>
        <v>0</v>
      </c>
      <c r="BY295" s="298"/>
      <c r="BZ295" s="300"/>
      <c r="CA295" s="302"/>
      <c r="CB295" s="302"/>
    </row>
    <row r="296" spans="1:96" s="98" customFormat="1" ht="28.8" x14ac:dyDescent="0.3">
      <c r="A296" s="97"/>
      <c r="B296" s="119"/>
      <c r="C296" s="73"/>
      <c r="D296" s="73"/>
      <c r="E296" s="73"/>
      <c r="F296" s="73"/>
      <c r="G296" s="73"/>
      <c r="H296" s="73"/>
      <c r="I296" s="73"/>
      <c r="J296" s="73"/>
      <c r="K296" s="73"/>
      <c r="L296" s="58"/>
      <c r="M296" s="7"/>
      <c r="N296" s="160"/>
      <c r="P296" s="57" t="s">
        <v>155</v>
      </c>
      <c r="Q296" s="62">
        <f>FLOOR(IF(OR(Q291=0,Q291=1),IF(Q289&gt;=Q295,Q295,Q289)+0.00000001,IF(Q293&gt;=Q292,Q292,Q293))+0.00000001,1)</f>
        <v>0</v>
      </c>
      <c r="R296" s="62">
        <f t="shared" ref="R296" si="6669">FLOOR(IF(OR(R291=0,R291=1),IF(R295&gt;R292,R292,IF(R289&gt;=R295,R295,R289)+0.00000001),IF(R293&gt;=R292,R292-Q294,R293-Q294)+0.00000001),1)</f>
        <v>0</v>
      </c>
      <c r="S296" s="62">
        <f t="shared" ref="S296" si="6670">FLOOR(IF(OR(S291=0,S291=1),IF(S295&gt;S292,S292,IF(S289&gt;=S295,S295,S289)+0.00000001),IF(S293&gt;=S292,S292-R294,S293-R294)+0.00000001),1)</f>
        <v>0</v>
      </c>
      <c r="T296" s="62">
        <f t="shared" ref="T296" si="6671">FLOOR(IF(OR(T291=0,T291=1),IF(T295&gt;T292,T292,IF(T289&gt;=T295,T295,T289)+0.00000001),IF(T293&gt;=T292,T292-S294,T293-S294)+0.00000001),1)</f>
        <v>0</v>
      </c>
      <c r="U296" s="62">
        <f t="shared" ref="U296" si="6672">FLOOR(IF(OR(U291=0,U291=1),IF(U295&gt;U292,U292,IF(U289&gt;=U295,U295,U289)+0.00000001),IF(U293&gt;=U292,U292-T294,U293-T294)+0.00000001),1)</f>
        <v>0</v>
      </c>
      <c r="V296" s="62">
        <f t="shared" ref="V296" si="6673">FLOOR(IF(OR(V291=0,V291=1),IF(V295&gt;V292,V292,IF(V289&gt;=V295,V295,V289)+0.00000001),IF(V293&gt;=V292,V292-U294,V293-U294)+0.00000001),1)</f>
        <v>0</v>
      </c>
      <c r="W296" s="62">
        <f t="shared" ref="W296" si="6674">FLOOR(IF(OR(W291=0,W291=1),IF(W295&gt;W292,W292,IF(W289&gt;=W295,W295,W289)+0.00000001),IF(W293&gt;=W292,W292-V294,W293-V294)+0.00000001),1)</f>
        <v>0</v>
      </c>
      <c r="X296" s="62">
        <f t="shared" ref="X296" si="6675">FLOOR(IF(OR(X291=0,X291=1),IF(X295&gt;X292,X292,IF(X289&gt;=X295,X295,X289)+0.00000001),IF(X293&gt;=X292,X292-W294,X293-W294)+0.00000001),1)</f>
        <v>0</v>
      </c>
      <c r="Y296" s="62">
        <f t="shared" ref="Y296" si="6676">FLOOR(IF(OR(Y291=0,Y291=1),IF(Y295&gt;Y292,Y292,IF(Y289&gt;=Y295,Y295,Y289)+0.00000001),IF(Y293&gt;=Y292,Y292-X294,Y293-X294)+0.00000001),1)</f>
        <v>0</v>
      </c>
      <c r="Z296" s="62">
        <f t="shared" ref="Z296" si="6677">FLOOR(IF(OR(Z291=0,Z291=1),IF(Z295&gt;Z292,Z292,IF(Z289&gt;=Z295,Z295,Z289)+0.00000001),IF(Z293&gt;=Z292,Z292-Y294,Z293-Y294)+0.00000001),1)</f>
        <v>0</v>
      </c>
      <c r="AA296" s="62">
        <f t="shared" ref="AA296" si="6678">FLOOR(IF(OR(AA291=0,AA291=1),IF(AA295&gt;AA292,AA292,IF(AA289&gt;=AA295,AA295,AA289)+0.00000001),IF(AA293&gt;=AA292,AA292-Z294,AA293-Z294)+0.00000001),1)</f>
        <v>0</v>
      </c>
      <c r="AB296" s="62">
        <f t="shared" ref="AB296" si="6679">FLOOR(IF(OR(AB291=0,AB291=1),IF(AB295&gt;AB292,AB292,IF(AB289&gt;=AB295,AB295,AB289)+0.00000001),IF(AB293&gt;=AB292,AB292-AA294,AB293-AA294)+0.00000001),1)</f>
        <v>0</v>
      </c>
      <c r="AC296" s="62">
        <f t="shared" ref="AC296" si="6680">FLOOR(IF(OR(AC291=0,AC291=1),IF(AC295&gt;AC292,AC292,IF(AC289&gt;=AC295,AC295,AC289)+0.00000001),IF(AC293&gt;=AC292,AC292-AB294,AC293-AB294)+0.00000001),1)</f>
        <v>0</v>
      </c>
      <c r="AD296" s="62">
        <f t="shared" ref="AD296" si="6681">FLOOR(IF(OR(AD291=0,AD291=1),IF(AD295&gt;AD292,AD292,IF(AD289&gt;=AD295,AD295,AD289)+0.00000001),IF(AD293&gt;=AD292,AD292-AC294,AD293-AC294)+0.00000001),1)</f>
        <v>0</v>
      </c>
      <c r="AE296" s="62">
        <f t="shared" ref="AE296" si="6682">FLOOR(IF(OR(AE291=0,AE291=1),IF(AE295&gt;AE292,AE292,IF(AE289&gt;=AE295,AE295,AE289)+0.00000001),IF(AE293&gt;=AE292,AE292-AD294,AE293-AD294)+0.00000001),1)</f>
        <v>0</v>
      </c>
      <c r="AF296" s="62">
        <f t="shared" ref="AF296" si="6683">FLOOR(IF(OR(AF291=0,AF291=1),IF(AF295&gt;AF292,AF292,IF(AF289&gt;=AF295,AF295,AF289)+0.00000001),IF(AF293&gt;=AF292,AF292-AE294,AF293-AE294)+0.00000001),1)</f>
        <v>0</v>
      </c>
      <c r="AG296" s="62">
        <f t="shared" ref="AG296" si="6684">FLOOR(IF(OR(AG291=0,AG291=1),IF(AG295&gt;AG292,AG292,IF(AG289&gt;=AG295,AG295,AG289)+0.00000001),IF(AG293&gt;=AG292,AG292-AF294,AG293-AF294)+0.00000001),1)</f>
        <v>0</v>
      </c>
      <c r="AH296" s="62">
        <f t="shared" ref="AH296" si="6685">FLOOR(IF(OR(AH291=0,AH291=1),IF(AH295&gt;AH292,AH292,IF(AH289&gt;=AH295,AH295,AH289)+0.00000001),IF(AH293&gt;=AH292,AH292-AG294,AH293-AG294)+0.00000001),1)</f>
        <v>0</v>
      </c>
      <c r="AI296" s="62">
        <f t="shared" ref="AI296" si="6686">FLOOR(IF(OR(AI291=0,AI291=1),IF(AI295&gt;AI292,AI292,IF(AI289&gt;=AI295,AI295,AI289)+0.00000001),IF(AI293&gt;=AI292,AI292-AH294,AI293-AH294)+0.00000001),1)</f>
        <v>0</v>
      </c>
      <c r="AJ296" s="62">
        <f t="shared" ref="AJ296" si="6687">FLOOR(IF(OR(AJ291=0,AJ291=1),IF(AJ295&gt;AJ292,AJ292,IF(AJ289&gt;=AJ295,AJ295,AJ289)+0.00000001),IF(AJ293&gt;=AJ292,AJ292-AI294,AJ293-AI294)+0.00000001),1)</f>
        <v>0</v>
      </c>
      <c r="AK296" s="62">
        <f t="shared" ref="AK296" si="6688">FLOOR(IF(OR(AK291=0,AK291=1),IF(AK295&gt;AK292,AK292,IF(AK289&gt;=AK295,AK295,AK289)+0.00000001),IF(AK293&gt;=AK292,AK292-AJ294,AK293-AJ294)+0.00000001),1)</f>
        <v>0</v>
      </c>
      <c r="AL296" s="62">
        <f t="shared" ref="AL296" si="6689">FLOOR(IF(OR(AL291=0,AL291=1),IF(AL295&gt;AL292,AL292,IF(AL289&gt;=AL295,AL295,AL289)+0.00000001),IF(AL293&gt;=AL292,AL292-AK294,AL293-AK294)+0.00000001),1)</f>
        <v>0</v>
      </c>
      <c r="AM296" s="62">
        <f t="shared" ref="AM296" si="6690">FLOOR(IF(OR(AM291=0,AM291=1),IF(AM295&gt;AM292,AM292,IF(AM289&gt;=AM295,AM295,AM289)+0.00000001),IF(AM293&gt;=AM292,AM292-AL294,AM293-AL294)+0.00000001),1)</f>
        <v>0</v>
      </c>
      <c r="AN296" s="62">
        <f t="shared" ref="AN296" si="6691">FLOOR(IF(OR(AN291=0,AN291=1),IF(AN295&gt;AN292,AN292,IF(AN289&gt;=AN295,AN295,AN289)+0.00000001),IF(AN293&gt;=AN292,AN292-AM294,AN293-AM294)+0.00000001),1)</f>
        <v>0</v>
      </c>
      <c r="AO296" s="62">
        <f t="shared" ref="AO296" si="6692">FLOOR(IF(OR(AO291=0,AO291=1),IF(AO295&gt;AO292,AO292,IF(AO289&gt;=AO295,AO295,AO289)+0.00000001),IF(AO293&gt;=AO292,AO292-AN294,AO293-AN294)+0.00000001),1)</f>
        <v>0</v>
      </c>
      <c r="AP296" s="62">
        <f t="shared" ref="AP296" si="6693">FLOOR(IF(OR(AP291=0,AP291=1),IF(AP295&gt;AP292,AP292,IF(AP289&gt;=AP295,AP295,AP289)+0.00000001),IF(AP293&gt;=AP292,AP292-AO294,AP293-AO294)+0.00000001),1)</f>
        <v>0</v>
      </c>
      <c r="AQ296" s="62">
        <f t="shared" ref="AQ296" si="6694">FLOOR(IF(OR(AQ291=0,AQ291=1),IF(AQ295&gt;AQ292,AQ292,IF(AQ289&gt;=AQ295,AQ295,AQ289)+0.00000001),IF(AQ293&gt;=AQ292,AQ292-AP294,AQ293-AP294)+0.00000001),1)</f>
        <v>0</v>
      </c>
      <c r="AR296" s="62">
        <f t="shared" ref="AR296" si="6695">FLOOR(IF(OR(AR291=0,AR291=1),IF(AR295&gt;AR292,AR292,IF(AR289&gt;=AR295,AR295,AR289)+0.00000001),IF(AR293&gt;=AR292,AR292-AQ294,AR293-AQ294)+0.00000001),1)</f>
        <v>0</v>
      </c>
      <c r="AS296" s="62">
        <f t="shared" ref="AS296" si="6696">FLOOR(IF(OR(AS291=0,AS291=1),IF(AS295&gt;AS292,AS292,IF(AS289&gt;=AS295,AS295,AS289)+0.00000001),IF(AS293&gt;=AS292,AS292-AR294,AS293-AR294)+0.00000001),1)</f>
        <v>0</v>
      </c>
      <c r="AT296" s="62">
        <f t="shared" ref="AT296" si="6697">FLOOR(IF(OR(AT291=0,AT291=1),IF(AT295&gt;AT292,AT292,IF(AT289&gt;=AT295,AT295,AT289)+0.00000001),IF(AT293&gt;=AT292,AT292-AS294,AT293-AS294)+0.00000001),1)</f>
        <v>0</v>
      </c>
      <c r="AU296" s="62">
        <f t="shared" ref="AU296" si="6698">FLOOR(IF(OR(AU291=0,AU291=1),IF(AU295&gt;AU292,AU292,IF(AU289&gt;=AU295,AU295,AU289)+0.00000001),IF(AU293&gt;=AU292,AU292-AT294,AU293-AT294)+0.00000001),1)</f>
        <v>0</v>
      </c>
      <c r="AV296" s="62">
        <f t="shared" ref="AV296" si="6699">FLOOR(IF(OR(AV291=0,AV291=1),IF(AV295&gt;AV292,AV292,IF(AV289&gt;=AV295,AV295,AV289)+0.00000001),IF(AV293&gt;=AV292,AV292-AU294,AV293-AU294)+0.00000001),1)</f>
        <v>0</v>
      </c>
      <c r="AW296" s="62">
        <f t="shared" ref="AW296" si="6700">FLOOR(IF(OR(AW291=0,AW291=1),IF(AW295&gt;AW292,AW292,IF(AW289&gt;=AW295,AW295,AW289)+0.00000001),IF(AW293&gt;=AW292,AW292-AV294,AW293-AV294)+0.00000001),1)</f>
        <v>0</v>
      </c>
      <c r="AX296" s="62">
        <f t="shared" ref="AX296" si="6701">FLOOR(IF(OR(AX291=0,AX291=1),IF(AX295&gt;AX292,AX292,IF(AX289&gt;=AX295,AX295,AX289)+0.00000001),IF(AX293&gt;=AX292,AX292-AW294,AX293-AW294)+0.00000001),1)</f>
        <v>0</v>
      </c>
      <c r="AY296" s="62">
        <f t="shared" ref="AY296" si="6702">FLOOR(IF(OR(AY291=0,AY291=1),IF(AY295&gt;AY292,AY292,IF(AY289&gt;=AY295,AY295,AY289)+0.00000001),IF(AY293&gt;=AY292,AY292-AX294,AY293-AX294)+0.00000001),1)</f>
        <v>0</v>
      </c>
      <c r="AZ296" s="62">
        <f t="shared" ref="AZ296" si="6703">FLOOR(IF(OR(AZ291=0,AZ291=1),IF(AZ295&gt;AZ292,AZ292,IF(AZ289&gt;=AZ295,AZ295,AZ289)+0.00000001),IF(AZ293&gt;=AZ292,AZ292-AY294,AZ293-AY294)+0.00000001),1)</f>
        <v>0</v>
      </c>
      <c r="BA296" s="62">
        <f t="shared" ref="BA296" si="6704">FLOOR(IF(OR(BA291=0,BA291=1),IF(BA295&gt;BA292,BA292,IF(BA289&gt;=BA295,BA295,BA289)+0.00000001),IF(BA293&gt;=BA292,BA292-AZ294,BA293-AZ294)+0.00000001),1)</f>
        <v>0</v>
      </c>
      <c r="BB296" s="62">
        <f t="shared" ref="BB296" si="6705">FLOOR(IF(OR(BB291=0,BB291=1),IF(BB295&gt;BB292,BB292,IF(BB289&gt;=BB295,BB295,BB289)+0.00000001),IF(BB293&gt;=BB292,BB292-BA294,BB293-BA294)+0.00000001),1)</f>
        <v>0</v>
      </c>
      <c r="BC296" s="62">
        <f t="shared" ref="BC296" si="6706">FLOOR(IF(OR(BC291=0,BC291=1),IF(BC295&gt;BC292,BC292,IF(BC289&gt;=BC295,BC295,BC289)+0.00000001),IF(BC293&gt;=BC292,BC292-BB294,BC293-BB294)+0.00000001),1)</f>
        <v>0</v>
      </c>
      <c r="BD296" s="62">
        <f t="shared" ref="BD296" si="6707">FLOOR(IF(OR(BD291=0,BD291=1),IF(BD295&gt;BD292,BD292,IF(BD289&gt;=BD295,BD295,BD289)+0.00000001),IF(BD293&gt;=BD292,BD292-BC294,BD293-BC294)+0.00000001),1)</f>
        <v>0</v>
      </c>
      <c r="BE296" s="62">
        <f t="shared" ref="BE296" si="6708">FLOOR(IF(OR(BE291=0,BE291=1),IF(BE295&gt;BE292,BE292,IF(BE289&gt;=BE295,BE295,BE289)+0.00000001),IF(BE293&gt;=BE292,BE292-BD294,BE293-BD294)+0.00000001),1)</f>
        <v>0</v>
      </c>
      <c r="BF296" s="62">
        <f t="shared" ref="BF296" si="6709">FLOOR(IF(OR(BF291=0,BF291=1),IF(BF295&gt;BF292,BF292,IF(BF289&gt;=BF295,BF295,BF289)+0.00000001),IF(BF293&gt;=BF292,BF292-BE294,BF293-BE294)+0.00000001),1)</f>
        <v>0</v>
      </c>
      <c r="BG296" s="62">
        <f t="shared" ref="BG296" si="6710">FLOOR(IF(OR(BG291=0,BG291=1),IF(BG295&gt;BG292,BG292,IF(BG289&gt;=BG295,BG295,BG289)+0.00000001),IF(BG293&gt;=BG292,BG292-BF294,BG293-BF294)+0.00000001),1)</f>
        <v>0</v>
      </c>
      <c r="BH296" s="62">
        <f t="shared" ref="BH296" si="6711">FLOOR(IF(OR(BH291=0,BH291=1),IF(BH295&gt;BH292,BH292,IF(BH289&gt;=BH295,BH295,BH289)+0.00000001),IF(BH293&gt;=BH292,BH292-BG294,BH293-BG294)+0.00000001),1)</f>
        <v>0</v>
      </c>
      <c r="BI296" s="62">
        <f t="shared" ref="BI296" si="6712">FLOOR(IF(OR(BI291=0,BI291=1),IF(BI295&gt;BI292,BI292,IF(BI289&gt;=BI295,BI295,BI289)+0.00000001),IF(BI293&gt;=BI292,BI292-BH294,BI293-BH294)+0.00000001),1)</f>
        <v>0</v>
      </c>
      <c r="BJ296" s="62">
        <f t="shared" ref="BJ296" si="6713">FLOOR(IF(OR(BJ291=0,BJ291=1),IF(BJ295&gt;BJ292,BJ292,IF(BJ289&gt;=BJ295,BJ295,BJ289)+0.00000001),IF(BJ293&gt;=BJ292,BJ292-BI294,BJ293-BI294)+0.00000001),1)</f>
        <v>0</v>
      </c>
      <c r="BK296" s="62">
        <f t="shared" ref="BK296" si="6714">FLOOR(IF(OR(BK291=0,BK291=1),IF(BK295&gt;BK292,BK292,IF(BK289&gt;=BK295,BK295,BK289)+0.00000001),IF(BK293&gt;=BK292,BK292-BJ294,BK293-BJ294)+0.00000001),1)</f>
        <v>0</v>
      </c>
      <c r="BL296" s="62">
        <f t="shared" ref="BL296" si="6715">FLOOR(IF(OR(BL291=0,BL291=1),IF(BL295&gt;BL292,BL292,IF(BL289&gt;=BL295,BL295,BL289)+0.00000001),IF(BL293&gt;=BL292,BL292-BK294,BL293-BK294)+0.00000001),1)</f>
        <v>0</v>
      </c>
      <c r="BM296" s="62">
        <f t="shared" ref="BM296" si="6716">FLOOR(IF(OR(BM291=0,BM291=1),IF(BM295&gt;BM292,BM292,IF(BM289&gt;=BM295,BM295,BM289)+0.00000001),IF(BM293&gt;=BM292,BM292-BL294,BM293-BL294)+0.00000001),1)</f>
        <v>0</v>
      </c>
      <c r="BN296" s="62">
        <f t="shared" ref="BN296" si="6717">FLOOR(IF(OR(BN291=0,BN291=1),IF(BN295&gt;BN292,BN292,IF(BN289&gt;=BN295,BN295,BN289)+0.00000001),IF(BN293&gt;=BN292,BN292-BM294,BN293-BM294)+0.00000001),1)</f>
        <v>0</v>
      </c>
      <c r="BO296" s="62">
        <f t="shared" ref="BO296" si="6718">FLOOR(IF(OR(BO291=0,BO291=1),IF(BO295&gt;BO292,BO292,IF(BO289&gt;=BO295,BO295,BO289)+0.00000001),IF(BO293&gt;=BO292,BO292-BN294,BO293-BN294)+0.00000001),1)</f>
        <v>0</v>
      </c>
      <c r="BP296" s="62">
        <f t="shared" ref="BP296" si="6719">FLOOR(IF(OR(BP291=0,BP291=1),IF(BP295&gt;BP292,BP292,IF(BP289&gt;=BP295,BP295,BP289)+0.00000001),IF(BP293&gt;=BP292,BP292-BO294,BP293-BO294)+0.00000001),1)</f>
        <v>0</v>
      </c>
      <c r="BQ296" s="62">
        <f t="shared" ref="BQ296" si="6720">FLOOR(IF(OR(BQ291=0,BQ291=1),IF(BQ295&gt;BQ292,BQ292,IF(BQ289&gt;=BQ295,BQ295,BQ289)+0.00000001),IF(BQ293&gt;=BQ292,BQ292-BP294,BQ293-BP294)+0.00000001),1)</f>
        <v>0</v>
      </c>
      <c r="BR296" s="62">
        <f t="shared" ref="BR296" si="6721">FLOOR(IF(OR(BR291=0,BR291=1),IF(BR295&gt;BR292,BR292,IF(BR289&gt;=BR295,BR295,BR289)+0.00000001),IF(BR293&gt;=BR292,BR292-BQ294,BR293-BQ294)+0.00000001),1)</f>
        <v>0</v>
      </c>
      <c r="BS296" s="62">
        <f t="shared" ref="BS296" si="6722">FLOOR(IF(OR(BS291=0,BS291=1),IF(BS295&gt;BS292,BS292,IF(BS289&gt;=BS295,BS295,BS289)+0.00000001),IF(BS293&gt;=BS292,BS292-BR294,BS293-BR294)+0.00000001),1)</f>
        <v>0</v>
      </c>
      <c r="BT296" s="62">
        <f t="shared" ref="BT296" si="6723">FLOOR(IF(OR(BT291=0,BT291=1),IF(BT295&gt;BT292,BT292,IF(BT289&gt;=BT295,BT295,BT289)+0.00000001),IF(BT293&gt;=BT292,BT292-BS294,BT293-BS294)+0.00000001),1)</f>
        <v>0</v>
      </c>
      <c r="BU296" s="62">
        <f t="shared" ref="BU296" si="6724">FLOOR(IF(OR(BU291=0,BU291=1),IF(BU295&gt;BU292,BU292,IF(BU289&gt;=BU295,BU295,BU289)+0.00000001),IF(BU293&gt;=BU292,BU292-BT294,BU293-BT294)+0.00000001),1)</f>
        <v>0</v>
      </c>
      <c r="BV296" s="62">
        <f t="shared" ref="BV296" si="6725">FLOOR(IF(OR(BV291=0,BV291=1),IF(BV295&gt;BV292,BV292,IF(BV289&gt;=BV295,BV295,BV289)+0.00000001),IF(BV293&gt;=BV292,BV292-BU294,BV293-BU294)+0.00000001),1)</f>
        <v>0</v>
      </c>
      <c r="BW296" s="62">
        <f t="shared" ref="BW296" si="6726">FLOOR(IF(OR(BW291=0,BW291=1),IF(BW295&gt;BW292,BW292,IF(BW289&gt;=BW295,BW295,BW289)+0.00000001),IF(BW293&gt;=BW292,BW292-BV294,BW293-BV294)+0.00000001),1)</f>
        <v>0</v>
      </c>
      <c r="BX296" s="62">
        <f t="shared" ref="BX296" si="6727">FLOOR(IF(OR(BX291=0,BX291=1),IF(BX295&gt;BX292,BX292,IF(BX289&gt;=BX295,BX295,BX289)+0.00000001),IF(BX293&gt;=BX292,BX292-BW294,BX293-BW294)+0.00000001),1)</f>
        <v>0</v>
      </c>
      <c r="BY296" s="298"/>
      <c r="BZ296" s="300"/>
      <c r="CA296" s="302"/>
      <c r="CB296" s="302"/>
    </row>
    <row r="297" spans="1:96" s="98" customFormat="1" ht="25.2" customHeight="1" thickBot="1" x14ac:dyDescent="0.35">
      <c r="A297" s="97"/>
      <c r="B297" s="120"/>
      <c r="C297" s="63"/>
      <c r="D297" s="63"/>
      <c r="E297" s="63"/>
      <c r="F297" s="63"/>
      <c r="G297" s="63"/>
      <c r="H297" s="63"/>
      <c r="I297" s="63"/>
      <c r="J297" s="63"/>
      <c r="K297" s="63"/>
      <c r="L297" s="64"/>
      <c r="M297" s="7"/>
      <c r="N297" s="161"/>
      <c r="P297" s="175" t="s">
        <v>156</v>
      </c>
      <c r="Q297" s="203">
        <f>IF(Q296=0,0,Q296*$J$16)</f>
        <v>0</v>
      </c>
      <c r="R297" s="203">
        <f t="shared" ref="R297:BX297" si="6728">IF(R296=0,0,R296*$J$16)</f>
        <v>0</v>
      </c>
      <c r="S297" s="203">
        <f t="shared" si="6728"/>
        <v>0</v>
      </c>
      <c r="T297" s="203">
        <f t="shared" si="6728"/>
        <v>0</v>
      </c>
      <c r="U297" s="203">
        <f t="shared" si="6728"/>
        <v>0</v>
      </c>
      <c r="V297" s="203">
        <f t="shared" si="6728"/>
        <v>0</v>
      </c>
      <c r="W297" s="203">
        <f t="shared" si="6728"/>
        <v>0</v>
      </c>
      <c r="X297" s="203">
        <f t="shared" si="6728"/>
        <v>0</v>
      </c>
      <c r="Y297" s="203">
        <f t="shared" si="6728"/>
        <v>0</v>
      </c>
      <c r="Z297" s="203">
        <f t="shared" si="6728"/>
        <v>0</v>
      </c>
      <c r="AA297" s="203">
        <f t="shared" si="6728"/>
        <v>0</v>
      </c>
      <c r="AB297" s="203">
        <f t="shared" si="6728"/>
        <v>0</v>
      </c>
      <c r="AC297" s="203">
        <f t="shared" si="6728"/>
        <v>0</v>
      </c>
      <c r="AD297" s="203">
        <f t="shared" si="6728"/>
        <v>0</v>
      </c>
      <c r="AE297" s="203">
        <f t="shared" si="6728"/>
        <v>0</v>
      </c>
      <c r="AF297" s="203">
        <f t="shared" si="6728"/>
        <v>0</v>
      </c>
      <c r="AG297" s="203">
        <f t="shared" si="6728"/>
        <v>0</v>
      </c>
      <c r="AH297" s="203">
        <f t="shared" si="6728"/>
        <v>0</v>
      </c>
      <c r="AI297" s="203">
        <f t="shared" si="6728"/>
        <v>0</v>
      </c>
      <c r="AJ297" s="203">
        <f t="shared" si="6728"/>
        <v>0</v>
      </c>
      <c r="AK297" s="203">
        <f t="shared" si="6728"/>
        <v>0</v>
      </c>
      <c r="AL297" s="203">
        <f t="shared" si="6728"/>
        <v>0</v>
      </c>
      <c r="AM297" s="203">
        <f t="shared" si="6728"/>
        <v>0</v>
      </c>
      <c r="AN297" s="203">
        <f t="shared" si="6728"/>
        <v>0</v>
      </c>
      <c r="AO297" s="203">
        <f t="shared" si="6728"/>
        <v>0</v>
      </c>
      <c r="AP297" s="203">
        <f t="shared" si="6728"/>
        <v>0</v>
      </c>
      <c r="AQ297" s="203">
        <f t="shared" si="6728"/>
        <v>0</v>
      </c>
      <c r="AR297" s="203">
        <f t="shared" si="6728"/>
        <v>0</v>
      </c>
      <c r="AS297" s="203">
        <f t="shared" si="6728"/>
        <v>0</v>
      </c>
      <c r="AT297" s="203">
        <f t="shared" si="6728"/>
        <v>0</v>
      </c>
      <c r="AU297" s="203">
        <f t="shared" si="6728"/>
        <v>0</v>
      </c>
      <c r="AV297" s="203">
        <f t="shared" si="6728"/>
        <v>0</v>
      </c>
      <c r="AW297" s="203">
        <f t="shared" si="6728"/>
        <v>0</v>
      </c>
      <c r="AX297" s="203">
        <f t="shared" si="6728"/>
        <v>0</v>
      </c>
      <c r="AY297" s="203">
        <f t="shared" si="6728"/>
        <v>0</v>
      </c>
      <c r="AZ297" s="203">
        <f t="shared" si="6728"/>
        <v>0</v>
      </c>
      <c r="BA297" s="203">
        <f t="shared" si="6728"/>
        <v>0</v>
      </c>
      <c r="BB297" s="203">
        <f t="shared" si="6728"/>
        <v>0</v>
      </c>
      <c r="BC297" s="203">
        <f t="shared" si="6728"/>
        <v>0</v>
      </c>
      <c r="BD297" s="203">
        <f t="shared" si="6728"/>
        <v>0</v>
      </c>
      <c r="BE297" s="203">
        <f t="shared" si="6728"/>
        <v>0</v>
      </c>
      <c r="BF297" s="203">
        <f t="shared" si="6728"/>
        <v>0</v>
      </c>
      <c r="BG297" s="203">
        <f t="shared" si="6728"/>
        <v>0</v>
      </c>
      <c r="BH297" s="203">
        <f t="shared" si="6728"/>
        <v>0</v>
      </c>
      <c r="BI297" s="203">
        <f t="shared" si="6728"/>
        <v>0</v>
      </c>
      <c r="BJ297" s="203">
        <f t="shared" si="6728"/>
        <v>0</v>
      </c>
      <c r="BK297" s="203">
        <f t="shared" si="6728"/>
        <v>0</v>
      </c>
      <c r="BL297" s="203">
        <f t="shared" si="6728"/>
        <v>0</v>
      </c>
      <c r="BM297" s="203">
        <f t="shared" si="6728"/>
        <v>0</v>
      </c>
      <c r="BN297" s="203">
        <f t="shared" si="6728"/>
        <v>0</v>
      </c>
      <c r="BO297" s="203">
        <f t="shared" si="6728"/>
        <v>0</v>
      </c>
      <c r="BP297" s="203">
        <f t="shared" si="6728"/>
        <v>0</v>
      </c>
      <c r="BQ297" s="203">
        <f t="shared" si="6728"/>
        <v>0</v>
      </c>
      <c r="BR297" s="203">
        <f t="shared" si="6728"/>
        <v>0</v>
      </c>
      <c r="BS297" s="203">
        <f t="shared" si="6728"/>
        <v>0</v>
      </c>
      <c r="BT297" s="203">
        <f t="shared" si="6728"/>
        <v>0</v>
      </c>
      <c r="BU297" s="203">
        <f t="shared" si="6728"/>
        <v>0</v>
      </c>
      <c r="BV297" s="203">
        <f t="shared" si="6728"/>
        <v>0</v>
      </c>
      <c r="BW297" s="203">
        <f t="shared" si="6728"/>
        <v>0</v>
      </c>
      <c r="BX297" s="203">
        <f t="shared" si="6728"/>
        <v>0</v>
      </c>
      <c r="BY297" s="299"/>
      <c r="BZ297" s="301"/>
      <c r="CA297" s="303"/>
      <c r="CB297" s="303"/>
      <c r="CD297" s="146">
        <f>SUMIFS($Q297:$BX297,$Q287:$BX287,"1. ZoR")</f>
        <v>0</v>
      </c>
      <c r="CE297" s="146">
        <f>SUMIFS($Q297:$BX297,$Q287:$BX287,"2. ZoR")</f>
        <v>0</v>
      </c>
      <c r="CF297" s="146">
        <f>SUMIFS($Q297:$BX297,$Q287:$BX287,"3. ZoR")</f>
        <v>0</v>
      </c>
      <c r="CG297" s="146">
        <f>SUMIFS($Q297:$BX297,$Q287:$BX287,"4. ZoR")</f>
        <v>0</v>
      </c>
      <c r="CH297" s="146">
        <f>SUMIFS($Q297:$BX297,$Q287:$BX287,"5. ZoR")</f>
        <v>0</v>
      </c>
      <c r="CI297" s="146">
        <f>SUMIFS($Q297:$BX297,$Q287:$BX287,"6. ZoR")</f>
        <v>0</v>
      </c>
      <c r="CJ297" s="146">
        <f>SUMIFS($Q297:$BX297,$Q287:$BX287,"7. ZoR")</f>
        <v>0</v>
      </c>
      <c r="CK297" s="146">
        <f>SUMIFS($Q297:$BX297,$Q287:$BX287,"8. ZoR")</f>
        <v>0</v>
      </c>
      <c r="CL297" s="146">
        <f>SUMIFS($Q297:$BX297,$Q287:$BX287,"9. ZoR")</f>
        <v>0</v>
      </c>
      <c r="CM297" s="146">
        <f>SUMIFS($Q297:$BX297,$Q287:$BX287,"10. ZoR")</f>
        <v>0</v>
      </c>
      <c r="CN297" s="146">
        <f>SUMIFS($Q297:$BX297,$Q287:$BX287,"11. ZoR")</f>
        <v>0</v>
      </c>
      <c r="CO297" s="146">
        <f>SUMIFS($Q297:$BX297,$Q287:$BX287,"12. ZoR")</f>
        <v>0</v>
      </c>
      <c r="CP297" s="146">
        <f>SUMIFS($Q297:$BX297,$Q287:$BX287,"13. ZoR")</f>
        <v>0</v>
      </c>
      <c r="CQ297" s="146">
        <f>SUMIFS($Q297:$BX297,$Q287:$BX287,"14. ZoR")</f>
        <v>0</v>
      </c>
      <c r="CR297" s="146">
        <f>SUMIFS($Q297:$BX297,$Q287:$BX287,"15. ZoR")</f>
        <v>0</v>
      </c>
    </row>
    <row r="298" spans="1:96" ht="15" customHeight="1" thickBot="1" x14ac:dyDescent="0.35"/>
    <row r="299" spans="1:96" s="98" customFormat="1" ht="69.599999999999994" customHeight="1" thickBot="1" x14ac:dyDescent="0.35">
      <c r="A299" s="229"/>
      <c r="B299" s="112"/>
      <c r="C299" s="304" t="s">
        <v>1</v>
      </c>
      <c r="D299" s="113"/>
      <c r="E299" s="122" t="s">
        <v>198</v>
      </c>
      <c r="F299" s="122" t="s">
        <v>200</v>
      </c>
      <c r="G299" s="114" t="s">
        <v>93</v>
      </c>
      <c r="H299" s="114" t="s">
        <v>94</v>
      </c>
      <c r="I299" s="114" t="s">
        <v>229</v>
      </c>
      <c r="J299" s="114" t="s">
        <v>206</v>
      </c>
      <c r="K299" s="114" t="s">
        <v>208</v>
      </c>
      <c r="L299" s="129" t="s">
        <v>0</v>
      </c>
      <c r="M299" s="7"/>
      <c r="N299" s="115">
        <v>208002</v>
      </c>
      <c r="P299" s="162" t="s">
        <v>129</v>
      </c>
      <c r="Q299" s="76" t="s">
        <v>3</v>
      </c>
      <c r="R299" s="76" t="s">
        <v>4</v>
      </c>
      <c r="S299" s="76" t="s">
        <v>5</v>
      </c>
      <c r="T299" s="76" t="s">
        <v>6</v>
      </c>
      <c r="U299" s="76" t="s">
        <v>7</v>
      </c>
      <c r="V299" s="76" t="s">
        <v>8</v>
      </c>
      <c r="W299" s="76" t="s">
        <v>9</v>
      </c>
      <c r="X299" s="76" t="s">
        <v>10</v>
      </c>
      <c r="Y299" s="76" t="s">
        <v>11</v>
      </c>
      <c r="Z299" s="76" t="s">
        <v>12</v>
      </c>
      <c r="AA299" s="76" t="s">
        <v>13</v>
      </c>
      <c r="AB299" s="76" t="s">
        <v>14</v>
      </c>
      <c r="AC299" s="76" t="s">
        <v>15</v>
      </c>
      <c r="AD299" s="76" t="s">
        <v>16</v>
      </c>
      <c r="AE299" s="76" t="s">
        <v>17</v>
      </c>
      <c r="AF299" s="76" t="s">
        <v>18</v>
      </c>
      <c r="AG299" s="76" t="s">
        <v>19</v>
      </c>
      <c r="AH299" s="76" t="s">
        <v>20</v>
      </c>
      <c r="AI299" s="76" t="s">
        <v>21</v>
      </c>
      <c r="AJ299" s="76" t="s">
        <v>22</v>
      </c>
      <c r="AK299" s="76" t="s">
        <v>23</v>
      </c>
      <c r="AL299" s="76" t="s">
        <v>24</v>
      </c>
      <c r="AM299" s="76" t="s">
        <v>25</v>
      </c>
      <c r="AN299" s="76" t="s">
        <v>26</v>
      </c>
      <c r="AO299" s="76" t="s">
        <v>27</v>
      </c>
      <c r="AP299" s="76" t="s">
        <v>28</v>
      </c>
      <c r="AQ299" s="76" t="s">
        <v>29</v>
      </c>
      <c r="AR299" s="76" t="s">
        <v>30</v>
      </c>
      <c r="AS299" s="76" t="s">
        <v>31</v>
      </c>
      <c r="AT299" s="76" t="s">
        <v>32</v>
      </c>
      <c r="AU299" s="76" t="s">
        <v>33</v>
      </c>
      <c r="AV299" s="76" t="s">
        <v>34</v>
      </c>
      <c r="AW299" s="76" t="s">
        <v>35</v>
      </c>
      <c r="AX299" s="76" t="s">
        <v>36</v>
      </c>
      <c r="AY299" s="76" t="s">
        <v>37</v>
      </c>
      <c r="AZ299" s="76" t="s">
        <v>38</v>
      </c>
      <c r="BA299" s="76" t="s">
        <v>39</v>
      </c>
      <c r="BB299" s="76" t="s">
        <v>40</v>
      </c>
      <c r="BC299" s="76" t="s">
        <v>41</v>
      </c>
      <c r="BD299" s="76" t="s">
        <v>42</v>
      </c>
      <c r="BE299" s="76" t="s">
        <v>43</v>
      </c>
      <c r="BF299" s="76" t="s">
        <v>44</v>
      </c>
      <c r="BG299" s="76" t="s">
        <v>45</v>
      </c>
      <c r="BH299" s="76" t="s">
        <v>46</v>
      </c>
      <c r="BI299" s="76" t="s">
        <v>47</v>
      </c>
      <c r="BJ299" s="76" t="s">
        <v>48</v>
      </c>
      <c r="BK299" s="76" t="s">
        <v>49</v>
      </c>
      <c r="BL299" s="76" t="s">
        <v>50</v>
      </c>
      <c r="BM299" s="76" t="s">
        <v>51</v>
      </c>
      <c r="BN299" s="76" t="s">
        <v>52</v>
      </c>
      <c r="BO299" s="76" t="s">
        <v>130</v>
      </c>
      <c r="BP299" s="76" t="s">
        <v>131</v>
      </c>
      <c r="BQ299" s="76" t="s">
        <v>132</v>
      </c>
      <c r="BR299" s="76" t="s">
        <v>133</v>
      </c>
      <c r="BS299" s="76" t="s">
        <v>134</v>
      </c>
      <c r="BT299" s="76" t="s">
        <v>135</v>
      </c>
      <c r="BU299" s="76" t="s">
        <v>136</v>
      </c>
      <c r="BV299" s="76" t="s">
        <v>137</v>
      </c>
      <c r="BW299" s="76" t="s">
        <v>138</v>
      </c>
      <c r="BX299" s="76" t="s">
        <v>139</v>
      </c>
      <c r="BY299" s="125" t="s">
        <v>174</v>
      </c>
      <c r="BZ299" s="126" t="s">
        <v>175</v>
      </c>
      <c r="CA299" s="126" t="s">
        <v>157</v>
      </c>
      <c r="CB299" s="126" t="s">
        <v>237</v>
      </c>
      <c r="CD299" s="306" t="s">
        <v>222</v>
      </c>
      <c r="CE299" s="307"/>
      <c r="CF299" s="307"/>
      <c r="CG299" s="307"/>
      <c r="CH299" s="307"/>
      <c r="CI299" s="307"/>
      <c r="CJ299" s="307"/>
      <c r="CK299" s="307"/>
      <c r="CL299" s="307"/>
      <c r="CM299" s="307"/>
      <c r="CN299" s="307"/>
      <c r="CO299" s="307"/>
      <c r="CP299" s="307"/>
      <c r="CQ299" s="307"/>
      <c r="CR299" s="307"/>
    </row>
    <row r="300" spans="1:96" s="98" customFormat="1" ht="21" hidden="1" customHeight="1" x14ac:dyDescent="0.3">
      <c r="A300" s="230"/>
      <c r="B300" s="105"/>
      <c r="C300" s="305"/>
      <c r="D300" s="116"/>
      <c r="E300" s="116"/>
      <c r="F300" s="116"/>
      <c r="G300" s="308" t="s">
        <v>235</v>
      </c>
      <c r="H300" s="308" t="s">
        <v>95</v>
      </c>
      <c r="I300" s="309" t="s">
        <v>199</v>
      </c>
      <c r="J300" s="309" t="s">
        <v>207</v>
      </c>
      <c r="K300" s="128"/>
      <c r="L300" s="311" t="s">
        <v>92</v>
      </c>
      <c r="M300" s="7"/>
      <c r="N300" s="313" t="s">
        <v>2</v>
      </c>
      <c r="P300" s="77"/>
      <c r="Q300" s="67">
        <f>MONTH(Úvod!$F$10)</f>
        <v>1</v>
      </c>
      <c r="R300" s="68">
        <f t="shared" ref="R300" si="6729">IF(Q300=12,1,Q300+1)</f>
        <v>2</v>
      </c>
      <c r="S300" s="68">
        <f t="shared" ref="S300" si="6730">IF(R300=12,1,R300+1)</f>
        <v>3</v>
      </c>
      <c r="T300" s="69">
        <f t="shared" ref="T300" si="6731">IF(S300=12,1,S300+1)</f>
        <v>4</v>
      </c>
      <c r="U300" s="69">
        <f t="shared" ref="U300" si="6732">IF(T300=12,1,T300+1)</f>
        <v>5</v>
      </c>
      <c r="V300" s="69">
        <f t="shared" ref="V300" si="6733">IF(U300=12,1,U300+1)</f>
        <v>6</v>
      </c>
      <c r="W300" s="69">
        <f t="shared" ref="W300" si="6734">IF(V300=12,1,V300+1)</f>
        <v>7</v>
      </c>
      <c r="X300" s="69">
        <f t="shared" ref="X300" si="6735">IF(W300=12,1,W300+1)</f>
        <v>8</v>
      </c>
      <c r="Y300" s="69">
        <f t="shared" ref="Y300" si="6736">IF(X300=12,1,X300+1)</f>
        <v>9</v>
      </c>
      <c r="Z300" s="69">
        <f>IF(Y300=12,1,Y300+1)</f>
        <v>10</v>
      </c>
      <c r="AA300" s="69">
        <f t="shared" ref="AA300" si="6737">IF(Z300=12,1,Z300+1)</f>
        <v>11</v>
      </c>
      <c r="AB300" s="69">
        <f t="shared" ref="AB300" si="6738">IF(AA300=12,1,AA300+1)</f>
        <v>12</v>
      </c>
      <c r="AC300" s="69">
        <f t="shared" ref="AC300" si="6739">IF(AB300=12,1,AB300+1)</f>
        <v>1</v>
      </c>
      <c r="AD300" s="69">
        <f t="shared" ref="AD300" si="6740">IF(AC300=12,1,AC300+1)</f>
        <v>2</v>
      </c>
      <c r="AE300" s="69">
        <f t="shared" ref="AE300" si="6741">IF(AD300=12,1,AD300+1)</f>
        <v>3</v>
      </c>
      <c r="AF300" s="69">
        <f t="shared" ref="AF300" si="6742">IF(AE300=12,1,AE300+1)</f>
        <v>4</v>
      </c>
      <c r="AG300" s="69">
        <f t="shared" ref="AG300" si="6743">IF(AF300=12,1,AF300+1)</f>
        <v>5</v>
      </c>
      <c r="AH300" s="69">
        <f t="shared" ref="AH300" si="6744">IF(AG300=12,1,AG300+1)</f>
        <v>6</v>
      </c>
      <c r="AI300" s="69">
        <f>IF(AH300=12,1,AH300+1)</f>
        <v>7</v>
      </c>
      <c r="AJ300" s="69">
        <f t="shared" ref="AJ300" si="6745">IF(AI300=12,1,AI300+1)</f>
        <v>8</v>
      </c>
      <c r="AK300" s="69">
        <f t="shared" ref="AK300" si="6746">IF(AJ300=12,1,AJ300+1)</f>
        <v>9</v>
      </c>
      <c r="AL300" s="69">
        <f t="shared" ref="AL300" si="6747">IF(AK300=12,1,AK300+1)</f>
        <v>10</v>
      </c>
      <c r="AM300" s="69">
        <f t="shared" ref="AM300" si="6748">IF(AL300=12,1,AL300+1)</f>
        <v>11</v>
      </c>
      <c r="AN300" s="69">
        <f t="shared" ref="AN300" si="6749">IF(AM300=12,1,AM300+1)</f>
        <v>12</v>
      </c>
      <c r="AO300" s="69">
        <f t="shared" ref="AO300" si="6750">IF(AN300=12,1,AN300+1)</f>
        <v>1</v>
      </c>
      <c r="AP300" s="69">
        <f t="shared" ref="AP300" si="6751">IF(AO300=12,1,AO300+1)</f>
        <v>2</v>
      </c>
      <c r="AQ300" s="69">
        <f t="shared" ref="AQ300" si="6752">IF(AP300=12,1,AP300+1)</f>
        <v>3</v>
      </c>
      <c r="AR300" s="69">
        <f t="shared" ref="AR300" si="6753">IF(AQ300=12,1,AQ300+1)</f>
        <v>4</v>
      </c>
      <c r="AS300" s="69">
        <f t="shared" ref="AS300" si="6754">IF(AR300=12,1,AR300+1)</f>
        <v>5</v>
      </c>
      <c r="AT300" s="69">
        <f t="shared" ref="AT300" si="6755">IF(AS300=12,1,AS300+1)</f>
        <v>6</v>
      </c>
      <c r="AU300" s="69">
        <f t="shared" ref="AU300" si="6756">IF(AT300=12,1,AT300+1)</f>
        <v>7</v>
      </c>
      <c r="AV300" s="69">
        <f t="shared" ref="AV300" si="6757">IF(AU300=12,1,AU300+1)</f>
        <v>8</v>
      </c>
      <c r="AW300" s="69">
        <f t="shared" ref="AW300" si="6758">IF(AV300=12,1,AV300+1)</f>
        <v>9</v>
      </c>
      <c r="AX300" s="69">
        <f t="shared" ref="AX300" si="6759">IF(AW300=12,1,AW300+1)</f>
        <v>10</v>
      </c>
      <c r="AY300" s="69">
        <f t="shared" ref="AY300" si="6760">IF(AX300=12,1,AX300+1)</f>
        <v>11</v>
      </c>
      <c r="AZ300" s="69">
        <f t="shared" ref="AZ300" si="6761">IF(AY300=12,1,AY300+1)</f>
        <v>12</v>
      </c>
      <c r="BA300" s="69">
        <f t="shared" ref="BA300" si="6762">IF(AZ300=12,1,AZ300+1)</f>
        <v>1</v>
      </c>
      <c r="BB300" s="69">
        <f t="shared" ref="BB300" si="6763">IF(BA300=12,1,BA300+1)</f>
        <v>2</v>
      </c>
      <c r="BC300" s="69">
        <f t="shared" ref="BC300" si="6764">IF(BB300=12,1,BB300+1)</f>
        <v>3</v>
      </c>
      <c r="BD300" s="69">
        <f t="shared" ref="BD300" si="6765">IF(BC300=12,1,BC300+1)</f>
        <v>4</v>
      </c>
      <c r="BE300" s="69">
        <f t="shared" ref="BE300" si="6766">IF(BD300=12,1,BD300+1)</f>
        <v>5</v>
      </c>
      <c r="BF300" s="69">
        <f t="shared" ref="BF300" si="6767">IF(BE300=12,1,BE300+1)</f>
        <v>6</v>
      </c>
      <c r="BG300" s="69">
        <f t="shared" ref="BG300" si="6768">IF(BF300=12,1,BF300+1)</f>
        <v>7</v>
      </c>
      <c r="BH300" s="69">
        <f t="shared" ref="BH300" si="6769">IF(BG300=12,1,BG300+1)</f>
        <v>8</v>
      </c>
      <c r="BI300" s="69">
        <f t="shared" ref="BI300" si="6770">IF(BH300=12,1,BH300+1)</f>
        <v>9</v>
      </c>
      <c r="BJ300" s="69">
        <f t="shared" ref="BJ300" si="6771">IF(BI300=12,1,BI300+1)</f>
        <v>10</v>
      </c>
      <c r="BK300" s="69">
        <f t="shared" ref="BK300" si="6772">IF(BJ300=12,1,BJ300+1)</f>
        <v>11</v>
      </c>
      <c r="BL300" s="69">
        <f t="shared" ref="BL300" si="6773">IF(BK300=12,1,BK300+1)</f>
        <v>12</v>
      </c>
      <c r="BM300" s="69">
        <f t="shared" ref="BM300" si="6774">IF(BL300=12,1,BL300+1)</f>
        <v>1</v>
      </c>
      <c r="BN300" s="69">
        <f t="shared" ref="BN300" si="6775">IF(BM300=12,1,BM300+1)</f>
        <v>2</v>
      </c>
      <c r="BO300" s="69">
        <f t="shared" ref="BO300" si="6776">IF(BN300=12,1,BN300+1)</f>
        <v>3</v>
      </c>
      <c r="BP300" s="69">
        <f t="shared" ref="BP300" si="6777">IF(BO300=12,1,BO300+1)</f>
        <v>4</v>
      </c>
      <c r="BQ300" s="69">
        <f t="shared" ref="BQ300" si="6778">IF(BP300=12,1,BP300+1)</f>
        <v>5</v>
      </c>
      <c r="BR300" s="69">
        <f t="shared" ref="BR300" si="6779">IF(BQ300=12,1,BQ300+1)</f>
        <v>6</v>
      </c>
      <c r="BS300" s="69">
        <f t="shared" ref="BS300" si="6780">IF(BR300=12,1,BR300+1)</f>
        <v>7</v>
      </c>
      <c r="BT300" s="69">
        <f t="shared" ref="BT300" si="6781">IF(BS300=12,1,BS300+1)</f>
        <v>8</v>
      </c>
      <c r="BU300" s="69">
        <f t="shared" ref="BU300" si="6782">IF(BT300=12,1,BT300+1)</f>
        <v>9</v>
      </c>
      <c r="BV300" s="69">
        <f t="shared" ref="BV300" si="6783">IF(BU300=12,1,BU300+1)</f>
        <v>10</v>
      </c>
      <c r="BW300" s="69">
        <f t="shared" ref="BW300" si="6784">IF(BV300=12,1,BV300+1)</f>
        <v>11</v>
      </c>
      <c r="BX300" s="69">
        <f t="shared" ref="BX300" si="6785">IF(BW300=12,1,BW300+1)</f>
        <v>12</v>
      </c>
      <c r="BY300" s="74"/>
      <c r="BZ300" s="71"/>
      <c r="CA300" s="71"/>
      <c r="CB300" s="71"/>
    </row>
    <row r="301" spans="1:96" s="98" customFormat="1" ht="18" hidden="1" customHeight="1" x14ac:dyDescent="0.3">
      <c r="A301" s="230"/>
      <c r="B301" s="105"/>
      <c r="C301" s="305"/>
      <c r="D301" s="116"/>
      <c r="E301" s="116"/>
      <c r="F301" s="116"/>
      <c r="G301" s="308"/>
      <c r="H301" s="308"/>
      <c r="I301" s="309"/>
      <c r="J301" s="309"/>
      <c r="K301" s="128"/>
      <c r="L301" s="311"/>
      <c r="M301" s="7"/>
      <c r="N301" s="314"/>
      <c r="P301" s="70"/>
      <c r="Q301" s="53">
        <f t="shared" ref="Q301:BX301" si="6786">VALUE(_xlfn.CONCAT(Q300,".",Q303))</f>
        <v>1</v>
      </c>
      <c r="R301" s="66">
        <f t="shared" si="6786"/>
        <v>32</v>
      </c>
      <c r="S301" s="66">
        <f t="shared" si="6786"/>
        <v>61</v>
      </c>
      <c r="T301" s="66">
        <f t="shared" si="6786"/>
        <v>92</v>
      </c>
      <c r="U301" s="66">
        <f t="shared" si="6786"/>
        <v>122</v>
      </c>
      <c r="V301" s="66">
        <f t="shared" si="6786"/>
        <v>153</v>
      </c>
      <c r="W301" s="66">
        <f t="shared" si="6786"/>
        <v>183</v>
      </c>
      <c r="X301" s="66">
        <f t="shared" si="6786"/>
        <v>214</v>
      </c>
      <c r="Y301" s="66">
        <f t="shared" si="6786"/>
        <v>245</v>
      </c>
      <c r="Z301" s="66">
        <f t="shared" si="6786"/>
        <v>275</v>
      </c>
      <c r="AA301" s="66">
        <f t="shared" si="6786"/>
        <v>306</v>
      </c>
      <c r="AB301" s="66">
        <f t="shared" si="6786"/>
        <v>336</v>
      </c>
      <c r="AC301" s="66">
        <f t="shared" si="6786"/>
        <v>367</v>
      </c>
      <c r="AD301" s="66">
        <f t="shared" si="6786"/>
        <v>398</v>
      </c>
      <c r="AE301" s="66">
        <f t="shared" si="6786"/>
        <v>426</v>
      </c>
      <c r="AF301" s="66">
        <f t="shared" si="6786"/>
        <v>457</v>
      </c>
      <c r="AG301" s="66">
        <f t="shared" si="6786"/>
        <v>487</v>
      </c>
      <c r="AH301" s="66">
        <f t="shared" si="6786"/>
        <v>518</v>
      </c>
      <c r="AI301" s="66">
        <f t="shared" si="6786"/>
        <v>548</v>
      </c>
      <c r="AJ301" s="66">
        <f t="shared" si="6786"/>
        <v>579</v>
      </c>
      <c r="AK301" s="66">
        <f t="shared" si="6786"/>
        <v>610</v>
      </c>
      <c r="AL301" s="66">
        <f t="shared" si="6786"/>
        <v>640</v>
      </c>
      <c r="AM301" s="66">
        <f t="shared" si="6786"/>
        <v>671</v>
      </c>
      <c r="AN301" s="66">
        <f t="shared" si="6786"/>
        <v>701</v>
      </c>
      <c r="AO301" s="66">
        <f t="shared" si="6786"/>
        <v>732</v>
      </c>
      <c r="AP301" s="66">
        <f t="shared" si="6786"/>
        <v>763</v>
      </c>
      <c r="AQ301" s="66">
        <f t="shared" si="6786"/>
        <v>791</v>
      </c>
      <c r="AR301" s="66">
        <f t="shared" si="6786"/>
        <v>822</v>
      </c>
      <c r="AS301" s="66">
        <f t="shared" si="6786"/>
        <v>852</v>
      </c>
      <c r="AT301" s="66">
        <f t="shared" si="6786"/>
        <v>883</v>
      </c>
      <c r="AU301" s="66">
        <f t="shared" si="6786"/>
        <v>913</v>
      </c>
      <c r="AV301" s="66">
        <f t="shared" si="6786"/>
        <v>944</v>
      </c>
      <c r="AW301" s="66">
        <f t="shared" si="6786"/>
        <v>975</v>
      </c>
      <c r="AX301" s="66">
        <f t="shared" si="6786"/>
        <v>1005</v>
      </c>
      <c r="AY301" s="66">
        <f t="shared" si="6786"/>
        <v>1036</v>
      </c>
      <c r="AZ301" s="66">
        <f t="shared" si="6786"/>
        <v>1066</v>
      </c>
      <c r="BA301" s="66">
        <f t="shared" si="6786"/>
        <v>1097</v>
      </c>
      <c r="BB301" s="66">
        <f t="shared" si="6786"/>
        <v>1128</v>
      </c>
      <c r="BC301" s="66">
        <f t="shared" si="6786"/>
        <v>1156</v>
      </c>
      <c r="BD301" s="66">
        <f t="shared" si="6786"/>
        <v>1187</v>
      </c>
      <c r="BE301" s="66">
        <f t="shared" si="6786"/>
        <v>1217</v>
      </c>
      <c r="BF301" s="66">
        <f t="shared" si="6786"/>
        <v>1248</v>
      </c>
      <c r="BG301" s="66">
        <f t="shared" si="6786"/>
        <v>1278</v>
      </c>
      <c r="BH301" s="66">
        <f t="shared" si="6786"/>
        <v>1309</v>
      </c>
      <c r="BI301" s="66">
        <f t="shared" si="6786"/>
        <v>1340</v>
      </c>
      <c r="BJ301" s="66">
        <f t="shared" si="6786"/>
        <v>1370</v>
      </c>
      <c r="BK301" s="66">
        <f t="shared" si="6786"/>
        <v>1401</v>
      </c>
      <c r="BL301" s="66">
        <f t="shared" si="6786"/>
        <v>1431</v>
      </c>
      <c r="BM301" s="66">
        <f t="shared" si="6786"/>
        <v>1462</v>
      </c>
      <c r="BN301" s="66">
        <f t="shared" si="6786"/>
        <v>1493</v>
      </c>
      <c r="BO301" s="66">
        <f t="shared" si="6786"/>
        <v>1522</v>
      </c>
      <c r="BP301" s="66">
        <f t="shared" si="6786"/>
        <v>1553</v>
      </c>
      <c r="BQ301" s="66">
        <f t="shared" si="6786"/>
        <v>1583</v>
      </c>
      <c r="BR301" s="66">
        <f t="shared" si="6786"/>
        <v>1614</v>
      </c>
      <c r="BS301" s="66">
        <f t="shared" si="6786"/>
        <v>1644</v>
      </c>
      <c r="BT301" s="66">
        <f t="shared" si="6786"/>
        <v>1675</v>
      </c>
      <c r="BU301" s="66">
        <f t="shared" si="6786"/>
        <v>1706</v>
      </c>
      <c r="BV301" s="66">
        <f t="shared" si="6786"/>
        <v>1736</v>
      </c>
      <c r="BW301" s="66">
        <f t="shared" si="6786"/>
        <v>1767</v>
      </c>
      <c r="BX301" s="66">
        <f t="shared" si="6786"/>
        <v>1797</v>
      </c>
      <c r="BY301" s="75"/>
      <c r="BZ301" s="72"/>
      <c r="CA301" s="72"/>
      <c r="CB301" s="72"/>
    </row>
    <row r="302" spans="1:96" s="98" customFormat="1" ht="18" customHeight="1" x14ac:dyDescent="0.3">
      <c r="A302" s="230"/>
      <c r="B302" s="105"/>
      <c r="C302" s="305"/>
      <c r="D302" s="116"/>
      <c r="E302" s="309" t="s">
        <v>199</v>
      </c>
      <c r="F302" s="309" t="s">
        <v>199</v>
      </c>
      <c r="G302" s="308"/>
      <c r="H302" s="308"/>
      <c r="I302" s="309"/>
      <c r="J302" s="309"/>
      <c r="K302" s="309" t="s">
        <v>209</v>
      </c>
      <c r="L302" s="311"/>
      <c r="M302" s="7"/>
      <c r="N302" s="314"/>
      <c r="P302" s="70"/>
      <c r="Q302" s="54" t="str">
        <f>VLOOKUP(Q300,'Podpůrná data'!$J$13:$K$24,2)</f>
        <v>leden</v>
      </c>
      <c r="R302" s="54" t="str">
        <f>VLOOKUP(R300,'Podpůrná data'!$J$13:$K$24,2)</f>
        <v>únor</v>
      </c>
      <c r="S302" s="54" t="str">
        <f>VLOOKUP(S300,'Podpůrná data'!$J$13:$K$24,2)</f>
        <v>březen</v>
      </c>
      <c r="T302" s="54" t="str">
        <f>VLOOKUP(T300,'Podpůrná data'!$J$13:$K$24,2)</f>
        <v>duben</v>
      </c>
      <c r="U302" s="54" t="str">
        <f>VLOOKUP(U300,'Podpůrná data'!$J$13:$K$24,2)</f>
        <v>květen</v>
      </c>
      <c r="V302" s="54" t="str">
        <f>VLOOKUP(V300,'Podpůrná data'!$J$13:$K$24,2)</f>
        <v>červen</v>
      </c>
      <c r="W302" s="54" t="str">
        <f>VLOOKUP(W300,'Podpůrná data'!$J$13:$K$24,2)</f>
        <v>červenec</v>
      </c>
      <c r="X302" s="54" t="str">
        <f>VLOOKUP(X300,'Podpůrná data'!$J$13:$K$24,2)</f>
        <v>srpen</v>
      </c>
      <c r="Y302" s="54" t="str">
        <f>VLOOKUP(Y300,'Podpůrná data'!$J$13:$K$24,2)</f>
        <v>září</v>
      </c>
      <c r="Z302" s="54" t="str">
        <f>VLOOKUP(Z300,'Podpůrná data'!$J$13:$K$24,2)</f>
        <v>říjen</v>
      </c>
      <c r="AA302" s="54" t="str">
        <f>VLOOKUP(AA300,'Podpůrná data'!$J$13:$K$24,2)</f>
        <v>listopad</v>
      </c>
      <c r="AB302" s="54" t="str">
        <f>VLOOKUP(AB300,'Podpůrná data'!$J$13:$K$24,2)</f>
        <v>prosinec</v>
      </c>
      <c r="AC302" s="54" t="str">
        <f>VLOOKUP(AC300,'Podpůrná data'!$J$13:$K$24,2)</f>
        <v>leden</v>
      </c>
      <c r="AD302" s="54" t="str">
        <f>VLOOKUP(AD300,'Podpůrná data'!$J$13:$K$24,2)</f>
        <v>únor</v>
      </c>
      <c r="AE302" s="54" t="str">
        <f>VLOOKUP(AE300,'Podpůrná data'!$J$13:$K$24,2)</f>
        <v>březen</v>
      </c>
      <c r="AF302" s="54" t="str">
        <f>VLOOKUP(AF300,'Podpůrná data'!$J$13:$K$24,2)</f>
        <v>duben</v>
      </c>
      <c r="AG302" s="54" t="str">
        <f>VLOOKUP(AG300,'Podpůrná data'!$J$13:$K$24,2)</f>
        <v>květen</v>
      </c>
      <c r="AH302" s="54" t="str">
        <f>VLOOKUP(AH300,'Podpůrná data'!$J$13:$K$24,2)</f>
        <v>červen</v>
      </c>
      <c r="AI302" s="54" t="str">
        <f>VLOOKUP(AI300,'Podpůrná data'!$J$13:$K$24,2)</f>
        <v>červenec</v>
      </c>
      <c r="AJ302" s="54" t="str">
        <f>VLOOKUP(AJ300,'Podpůrná data'!$J$13:$K$24,2)</f>
        <v>srpen</v>
      </c>
      <c r="AK302" s="54" t="str">
        <f>VLOOKUP(AK300,'Podpůrná data'!$J$13:$K$24,2)</f>
        <v>září</v>
      </c>
      <c r="AL302" s="54" t="str">
        <f>VLOOKUP(AL300,'Podpůrná data'!$J$13:$K$24,2)</f>
        <v>říjen</v>
      </c>
      <c r="AM302" s="54" t="str">
        <f>VLOOKUP(AM300,'Podpůrná data'!$J$13:$K$24,2)</f>
        <v>listopad</v>
      </c>
      <c r="AN302" s="54" t="str">
        <f>VLOOKUP(AN300,'Podpůrná data'!$J$13:$K$24,2)</f>
        <v>prosinec</v>
      </c>
      <c r="AO302" s="54" t="str">
        <f>VLOOKUP(AO300,'Podpůrná data'!$J$13:$K$24,2)</f>
        <v>leden</v>
      </c>
      <c r="AP302" s="54" t="str">
        <f>VLOOKUP(AP300,'Podpůrná data'!$J$13:$K$24,2)</f>
        <v>únor</v>
      </c>
      <c r="AQ302" s="54" t="str">
        <f>VLOOKUP(AQ300,'Podpůrná data'!$J$13:$K$24,2)</f>
        <v>březen</v>
      </c>
      <c r="AR302" s="54" t="str">
        <f>VLOOKUP(AR300,'Podpůrná data'!$J$13:$K$24,2)</f>
        <v>duben</v>
      </c>
      <c r="AS302" s="54" t="str">
        <f>VLOOKUP(AS300,'Podpůrná data'!$J$13:$K$24,2)</f>
        <v>květen</v>
      </c>
      <c r="AT302" s="54" t="str">
        <f>VLOOKUP(AT300,'Podpůrná data'!$J$13:$K$24,2)</f>
        <v>červen</v>
      </c>
      <c r="AU302" s="54" t="str">
        <f>VLOOKUP(AU300,'Podpůrná data'!$J$13:$K$24,2)</f>
        <v>červenec</v>
      </c>
      <c r="AV302" s="54" t="str">
        <f>VLOOKUP(AV300,'Podpůrná data'!$J$13:$K$24,2)</f>
        <v>srpen</v>
      </c>
      <c r="AW302" s="54" t="str">
        <f>VLOOKUP(AW300,'Podpůrná data'!$J$13:$K$24,2)</f>
        <v>září</v>
      </c>
      <c r="AX302" s="54" t="str">
        <f>VLOOKUP(AX300,'Podpůrná data'!$J$13:$K$24,2)</f>
        <v>říjen</v>
      </c>
      <c r="AY302" s="54" t="str">
        <f>VLOOKUP(AY300,'Podpůrná data'!$J$13:$K$24,2)</f>
        <v>listopad</v>
      </c>
      <c r="AZ302" s="54" t="str">
        <f>VLOOKUP(AZ300,'Podpůrná data'!$J$13:$K$24,2)</f>
        <v>prosinec</v>
      </c>
      <c r="BA302" s="54" t="str">
        <f>VLOOKUP(BA300,'Podpůrná data'!$J$13:$K$24,2)</f>
        <v>leden</v>
      </c>
      <c r="BB302" s="54" t="str">
        <f>VLOOKUP(BB300,'Podpůrná data'!$J$13:$K$24,2)</f>
        <v>únor</v>
      </c>
      <c r="BC302" s="54" t="str">
        <f>VLOOKUP(BC300,'Podpůrná data'!$J$13:$K$24,2)</f>
        <v>březen</v>
      </c>
      <c r="BD302" s="54" t="str">
        <f>VLOOKUP(BD300,'Podpůrná data'!$J$13:$K$24,2)</f>
        <v>duben</v>
      </c>
      <c r="BE302" s="54" t="str">
        <f>VLOOKUP(BE300,'Podpůrná data'!$J$13:$K$24,2)</f>
        <v>květen</v>
      </c>
      <c r="BF302" s="54" t="str">
        <f>VLOOKUP(BF300,'Podpůrná data'!$J$13:$K$24,2)</f>
        <v>červen</v>
      </c>
      <c r="BG302" s="54" t="str">
        <f>VLOOKUP(BG300,'Podpůrná data'!$J$13:$K$24,2)</f>
        <v>červenec</v>
      </c>
      <c r="BH302" s="54" t="str">
        <f>VLOOKUP(BH300,'Podpůrná data'!$J$13:$K$24,2)</f>
        <v>srpen</v>
      </c>
      <c r="BI302" s="54" t="str">
        <f>VLOOKUP(BI300,'Podpůrná data'!$J$13:$K$24,2)</f>
        <v>září</v>
      </c>
      <c r="BJ302" s="54" t="str">
        <f>VLOOKUP(BJ300,'Podpůrná data'!$J$13:$K$24,2)</f>
        <v>říjen</v>
      </c>
      <c r="BK302" s="54" t="str">
        <f>VLOOKUP(BK300,'Podpůrná data'!$J$13:$K$24,2)</f>
        <v>listopad</v>
      </c>
      <c r="BL302" s="54" t="str">
        <f>VLOOKUP(BL300,'Podpůrná data'!$J$13:$K$24,2)</f>
        <v>prosinec</v>
      </c>
      <c r="BM302" s="54" t="str">
        <f>VLOOKUP(BM300,'Podpůrná data'!$J$13:$K$24,2)</f>
        <v>leden</v>
      </c>
      <c r="BN302" s="54" t="str">
        <f>VLOOKUP(BN300,'Podpůrná data'!$J$13:$K$24,2)</f>
        <v>únor</v>
      </c>
      <c r="BO302" s="54" t="str">
        <f>VLOOKUP(BO300,'Podpůrná data'!$J$13:$K$24,2)</f>
        <v>březen</v>
      </c>
      <c r="BP302" s="54" t="str">
        <f>VLOOKUP(BP300,'Podpůrná data'!$J$13:$K$24,2)</f>
        <v>duben</v>
      </c>
      <c r="BQ302" s="54" t="str">
        <f>VLOOKUP(BQ300,'Podpůrná data'!$J$13:$K$24,2)</f>
        <v>květen</v>
      </c>
      <c r="BR302" s="54" t="str">
        <f>VLOOKUP(BR300,'Podpůrná data'!$J$13:$K$24,2)</f>
        <v>červen</v>
      </c>
      <c r="BS302" s="54" t="str">
        <f>VLOOKUP(BS300,'Podpůrná data'!$J$13:$K$24,2)</f>
        <v>červenec</v>
      </c>
      <c r="BT302" s="54" t="str">
        <f>VLOOKUP(BT300,'Podpůrná data'!$J$13:$K$24,2)</f>
        <v>srpen</v>
      </c>
      <c r="BU302" s="54" t="str">
        <f>VLOOKUP(BU300,'Podpůrná data'!$J$13:$K$24,2)</f>
        <v>září</v>
      </c>
      <c r="BV302" s="54" t="str">
        <f>VLOOKUP(BV300,'Podpůrná data'!$J$13:$K$24,2)</f>
        <v>říjen</v>
      </c>
      <c r="BW302" s="54" t="str">
        <f>VLOOKUP(BW300,'Podpůrná data'!$J$13:$K$24,2)</f>
        <v>listopad</v>
      </c>
      <c r="BX302" s="54" t="str">
        <f>VLOOKUP(BX300,'Podpůrná data'!$J$13:$K$24,2)</f>
        <v>prosinec</v>
      </c>
      <c r="BY302" s="143"/>
      <c r="BZ302" s="144"/>
      <c r="CA302" s="165"/>
      <c r="CB302" s="165"/>
      <c r="CD302" s="147" t="s">
        <v>104</v>
      </c>
      <c r="CE302" s="147" t="s">
        <v>105</v>
      </c>
      <c r="CF302" s="147" t="s">
        <v>106</v>
      </c>
      <c r="CG302" s="147" t="s">
        <v>107</v>
      </c>
      <c r="CH302" s="147" t="s">
        <v>108</v>
      </c>
      <c r="CI302" s="147" t="s">
        <v>109</v>
      </c>
      <c r="CJ302" s="147" t="s">
        <v>110</v>
      </c>
      <c r="CK302" s="147" t="s">
        <v>111</v>
      </c>
      <c r="CL302" s="147" t="s">
        <v>112</v>
      </c>
      <c r="CM302" s="147" t="s">
        <v>166</v>
      </c>
      <c r="CN302" s="147" t="s">
        <v>167</v>
      </c>
      <c r="CO302" s="147" t="s">
        <v>168</v>
      </c>
      <c r="CP302" s="147" t="s">
        <v>194</v>
      </c>
      <c r="CQ302" s="147" t="s">
        <v>195</v>
      </c>
      <c r="CR302" s="147" t="s">
        <v>196</v>
      </c>
    </row>
    <row r="303" spans="1:96" s="98" customFormat="1" ht="16.2" customHeight="1" x14ac:dyDescent="0.3">
      <c r="A303" s="230"/>
      <c r="B303" s="105"/>
      <c r="C303" s="305"/>
      <c r="D303" s="116"/>
      <c r="E303" s="309"/>
      <c r="F303" s="309"/>
      <c r="G303" s="308"/>
      <c r="H303" s="308"/>
      <c r="I303" s="309"/>
      <c r="J303" s="309"/>
      <c r="K303" s="309"/>
      <c r="L303" s="311"/>
      <c r="M303" s="7"/>
      <c r="N303" s="314"/>
      <c r="P303" s="70"/>
      <c r="Q303" s="54">
        <f>YEAR(Úvod!$F$10)</f>
        <v>1900</v>
      </c>
      <c r="R303" s="54">
        <f t="shared" ref="R303" si="6787">IF(R300=1,Q303+1,Q303)</f>
        <v>1900</v>
      </c>
      <c r="S303" s="54">
        <f t="shared" ref="S303" si="6788">IF(S300=1,R303+1,R303)</f>
        <v>1900</v>
      </c>
      <c r="T303" s="54">
        <f t="shared" ref="T303" si="6789">IF(T300=1,S303+1,S303)</f>
        <v>1900</v>
      </c>
      <c r="U303" s="54">
        <f t="shared" ref="U303" si="6790">IF(U300=1,T303+1,T303)</f>
        <v>1900</v>
      </c>
      <c r="V303" s="54">
        <f t="shared" ref="V303" si="6791">IF(V300=1,U303+1,U303)</f>
        <v>1900</v>
      </c>
      <c r="W303" s="54">
        <f t="shared" ref="W303" si="6792">IF(W300=1,V303+1,V303)</f>
        <v>1900</v>
      </c>
      <c r="X303" s="54">
        <f t="shared" ref="X303" si="6793">IF(X300=1,W303+1,W303)</f>
        <v>1900</v>
      </c>
      <c r="Y303" s="54">
        <f t="shared" ref="Y303" si="6794">IF(Y300=1,X303+1,X303)</f>
        <v>1900</v>
      </c>
      <c r="Z303" s="54">
        <f t="shared" ref="Z303" si="6795">IF(Z300=1,Y303+1,Y303)</f>
        <v>1900</v>
      </c>
      <c r="AA303" s="54">
        <f t="shared" ref="AA303" si="6796">IF(AA300=1,Z303+1,Z303)</f>
        <v>1900</v>
      </c>
      <c r="AB303" s="54">
        <f t="shared" ref="AB303" si="6797">IF(AB300=1,AA303+1,AA303)</f>
        <v>1900</v>
      </c>
      <c r="AC303" s="54">
        <f t="shared" ref="AC303" si="6798">IF(AC300=1,AB303+1,AB303)</f>
        <v>1901</v>
      </c>
      <c r="AD303" s="54">
        <f t="shared" ref="AD303" si="6799">IF(AD300=1,AC303+1,AC303)</f>
        <v>1901</v>
      </c>
      <c r="AE303" s="54">
        <f t="shared" ref="AE303" si="6800">IF(AE300=1,AD303+1,AD303)</f>
        <v>1901</v>
      </c>
      <c r="AF303" s="54">
        <f t="shared" ref="AF303" si="6801">IF(AF300=1,AE303+1,AE303)</f>
        <v>1901</v>
      </c>
      <c r="AG303" s="54">
        <f t="shared" ref="AG303" si="6802">IF(AG300=1,AF303+1,AF303)</f>
        <v>1901</v>
      </c>
      <c r="AH303" s="54">
        <f t="shared" ref="AH303" si="6803">IF(AH300=1,AG303+1,AG303)</f>
        <v>1901</v>
      </c>
      <c r="AI303" s="54">
        <f t="shared" ref="AI303" si="6804">IF(AI300=1,AH303+1,AH303)</f>
        <v>1901</v>
      </c>
      <c r="AJ303" s="54">
        <f t="shared" ref="AJ303" si="6805">IF(AJ300=1,AI303+1,AI303)</f>
        <v>1901</v>
      </c>
      <c r="AK303" s="54">
        <f t="shared" ref="AK303" si="6806">IF(AK300=1,AJ303+1,AJ303)</f>
        <v>1901</v>
      </c>
      <c r="AL303" s="54">
        <f t="shared" ref="AL303" si="6807">IF(AL300=1,AK303+1,AK303)</f>
        <v>1901</v>
      </c>
      <c r="AM303" s="54">
        <f t="shared" ref="AM303" si="6808">IF(AM300=1,AL303+1,AL303)</f>
        <v>1901</v>
      </c>
      <c r="AN303" s="54">
        <f t="shared" ref="AN303" si="6809">IF(AN300=1,AM303+1,AM303)</f>
        <v>1901</v>
      </c>
      <c r="AO303" s="54">
        <f t="shared" ref="AO303" si="6810">IF(AO300=1,AN303+1,AN303)</f>
        <v>1902</v>
      </c>
      <c r="AP303" s="54">
        <f t="shared" ref="AP303" si="6811">IF(AP300=1,AO303+1,AO303)</f>
        <v>1902</v>
      </c>
      <c r="AQ303" s="54">
        <f t="shared" ref="AQ303" si="6812">IF(AQ300=1,AP303+1,AP303)</f>
        <v>1902</v>
      </c>
      <c r="AR303" s="54">
        <f t="shared" ref="AR303" si="6813">IF(AR300=1,AQ303+1,AQ303)</f>
        <v>1902</v>
      </c>
      <c r="AS303" s="54">
        <f t="shared" ref="AS303" si="6814">IF(AS300=1,AR303+1,AR303)</f>
        <v>1902</v>
      </c>
      <c r="AT303" s="54">
        <f t="shared" ref="AT303" si="6815">IF(AT300=1,AS303+1,AS303)</f>
        <v>1902</v>
      </c>
      <c r="AU303" s="54">
        <f t="shared" ref="AU303" si="6816">IF(AU300=1,AT303+1,AT303)</f>
        <v>1902</v>
      </c>
      <c r="AV303" s="54">
        <f t="shared" ref="AV303" si="6817">IF(AV300=1,AU303+1,AU303)</f>
        <v>1902</v>
      </c>
      <c r="AW303" s="54">
        <f t="shared" ref="AW303" si="6818">IF(AW300=1,AV303+1,AV303)</f>
        <v>1902</v>
      </c>
      <c r="AX303" s="54">
        <f t="shared" ref="AX303" si="6819">IF(AX300=1,AW303+1,AW303)</f>
        <v>1902</v>
      </c>
      <c r="AY303" s="54">
        <f t="shared" ref="AY303" si="6820">IF(AY300=1,AX303+1,AX303)</f>
        <v>1902</v>
      </c>
      <c r="AZ303" s="54">
        <f t="shared" ref="AZ303" si="6821">IF(AZ300=1,AY303+1,AY303)</f>
        <v>1902</v>
      </c>
      <c r="BA303" s="54">
        <f t="shared" ref="BA303" si="6822">IF(BA300=1,AZ303+1,AZ303)</f>
        <v>1903</v>
      </c>
      <c r="BB303" s="54">
        <f t="shared" ref="BB303" si="6823">IF(BB300=1,BA303+1,BA303)</f>
        <v>1903</v>
      </c>
      <c r="BC303" s="54">
        <f t="shared" ref="BC303" si="6824">IF(BC300=1,BB303+1,BB303)</f>
        <v>1903</v>
      </c>
      <c r="BD303" s="54">
        <f t="shared" ref="BD303" si="6825">IF(BD300=1,BC303+1,BC303)</f>
        <v>1903</v>
      </c>
      <c r="BE303" s="54">
        <f t="shared" ref="BE303" si="6826">IF(BE300=1,BD303+1,BD303)</f>
        <v>1903</v>
      </c>
      <c r="BF303" s="54">
        <f t="shared" ref="BF303" si="6827">IF(BF300=1,BE303+1,BE303)</f>
        <v>1903</v>
      </c>
      <c r="BG303" s="54">
        <f t="shared" ref="BG303" si="6828">IF(BG300=1,BF303+1,BF303)</f>
        <v>1903</v>
      </c>
      <c r="BH303" s="54">
        <f t="shared" ref="BH303" si="6829">IF(BH300=1,BG303+1,BG303)</f>
        <v>1903</v>
      </c>
      <c r="BI303" s="54">
        <f t="shared" ref="BI303" si="6830">IF(BI300=1,BH303+1,BH303)</f>
        <v>1903</v>
      </c>
      <c r="BJ303" s="54">
        <f t="shared" ref="BJ303" si="6831">IF(BJ300=1,BI303+1,BI303)</f>
        <v>1903</v>
      </c>
      <c r="BK303" s="54">
        <f t="shared" ref="BK303" si="6832">IF(BK300=1,BJ303+1,BJ303)</f>
        <v>1903</v>
      </c>
      <c r="BL303" s="54">
        <f t="shared" ref="BL303" si="6833">IF(BL300=1,BK303+1,BK303)</f>
        <v>1903</v>
      </c>
      <c r="BM303" s="54">
        <f t="shared" ref="BM303" si="6834">IF(BM300=1,BL303+1,BL303)</f>
        <v>1904</v>
      </c>
      <c r="BN303" s="54">
        <f t="shared" ref="BN303" si="6835">IF(BN300=1,BM303+1,BM303)</f>
        <v>1904</v>
      </c>
      <c r="BO303" s="54">
        <f t="shared" ref="BO303" si="6836">IF(BO300=1,BN303+1,BN303)</f>
        <v>1904</v>
      </c>
      <c r="BP303" s="54">
        <f t="shared" ref="BP303" si="6837">IF(BP300=1,BO303+1,BO303)</f>
        <v>1904</v>
      </c>
      <c r="BQ303" s="54">
        <f t="shared" ref="BQ303" si="6838">IF(BQ300=1,BP303+1,BP303)</f>
        <v>1904</v>
      </c>
      <c r="BR303" s="54">
        <f t="shared" ref="BR303" si="6839">IF(BR300=1,BQ303+1,BQ303)</f>
        <v>1904</v>
      </c>
      <c r="BS303" s="54">
        <f t="shared" ref="BS303" si="6840">IF(BS300=1,BR303+1,BR303)</f>
        <v>1904</v>
      </c>
      <c r="BT303" s="54">
        <f t="shared" ref="BT303" si="6841">IF(BT300=1,BS303+1,BS303)</f>
        <v>1904</v>
      </c>
      <c r="BU303" s="54">
        <f t="shared" ref="BU303" si="6842">IF(BU300=1,BT303+1,BT303)</f>
        <v>1904</v>
      </c>
      <c r="BV303" s="54">
        <f t="shared" ref="BV303" si="6843">IF(BV300=1,BU303+1,BU303)</f>
        <v>1904</v>
      </c>
      <c r="BW303" s="54">
        <f t="shared" ref="BW303" si="6844">IF(BW300=1,BV303+1,BV303)</f>
        <v>1904</v>
      </c>
      <c r="BX303" s="54">
        <f t="shared" ref="BX303" si="6845">IF(BX300=1,BW303+1,BW303)</f>
        <v>1904</v>
      </c>
      <c r="BY303" s="163"/>
      <c r="BZ303" s="164"/>
      <c r="CA303" s="165"/>
      <c r="CB303" s="165"/>
    </row>
    <row r="304" spans="1:96" s="98" customFormat="1" ht="16.2" customHeight="1" x14ac:dyDescent="0.3">
      <c r="A304" s="230"/>
      <c r="B304" s="105"/>
      <c r="C304" s="116"/>
      <c r="D304" s="116"/>
      <c r="E304" s="309"/>
      <c r="F304" s="309"/>
      <c r="G304" s="308"/>
      <c r="H304" s="308"/>
      <c r="I304" s="309"/>
      <c r="J304" s="310"/>
      <c r="K304" s="309"/>
      <c r="L304" s="312"/>
      <c r="M304" s="7"/>
      <c r="N304" s="315"/>
      <c r="P304" s="57" t="s">
        <v>170</v>
      </c>
      <c r="Q304" s="196"/>
      <c r="R304" s="196"/>
      <c r="S304" s="196"/>
      <c r="T304" s="196"/>
      <c r="U304" s="196"/>
      <c r="V304" s="196"/>
      <c r="W304" s="196"/>
      <c r="X304" s="196"/>
      <c r="Y304" s="196"/>
      <c r="Z304" s="196"/>
      <c r="AA304" s="196"/>
      <c r="AB304" s="196"/>
      <c r="AC304" s="196"/>
      <c r="AD304" s="196"/>
      <c r="AE304" s="196"/>
      <c r="AF304" s="196"/>
      <c r="AG304" s="196"/>
      <c r="AH304" s="196"/>
      <c r="AI304" s="196"/>
      <c r="AJ304" s="196"/>
      <c r="AK304" s="196"/>
      <c r="AL304" s="196"/>
      <c r="AM304" s="196"/>
      <c r="AN304" s="196"/>
      <c r="AO304" s="196"/>
      <c r="AP304" s="196"/>
      <c r="AQ304" s="196"/>
      <c r="AR304" s="196"/>
      <c r="AS304" s="196"/>
      <c r="AT304" s="196"/>
      <c r="AU304" s="196"/>
      <c r="AV304" s="196"/>
      <c r="AW304" s="196"/>
      <c r="AX304" s="196"/>
      <c r="AY304" s="196"/>
      <c r="AZ304" s="196"/>
      <c r="BA304" s="196"/>
      <c r="BB304" s="196"/>
      <c r="BC304" s="196"/>
      <c r="BD304" s="196"/>
      <c r="BE304" s="196"/>
      <c r="BF304" s="196"/>
      <c r="BG304" s="196"/>
      <c r="BH304" s="196"/>
      <c r="BI304" s="196"/>
      <c r="BJ304" s="196"/>
      <c r="BK304" s="196"/>
      <c r="BL304" s="196"/>
      <c r="BM304" s="196"/>
      <c r="BN304" s="196"/>
      <c r="BO304" s="196"/>
      <c r="BP304" s="196"/>
      <c r="BQ304" s="196"/>
      <c r="BR304" s="196"/>
      <c r="BS304" s="196"/>
      <c r="BT304" s="196"/>
      <c r="BU304" s="196"/>
      <c r="BV304" s="196"/>
      <c r="BW304" s="196"/>
      <c r="BX304" s="196"/>
      <c r="BY304" s="163"/>
      <c r="BZ304" s="164"/>
      <c r="CA304" s="165"/>
      <c r="CB304" s="165"/>
    </row>
    <row r="305" spans="1:96" s="98" customFormat="1" ht="23.4" customHeight="1" x14ac:dyDescent="0.3">
      <c r="A305" s="97"/>
      <c r="B305" s="117" t="s">
        <v>20</v>
      </c>
      <c r="C305" s="297"/>
      <c r="D305" s="297"/>
      <c r="E305" s="197"/>
      <c r="F305" s="193"/>
      <c r="G305" s="198"/>
      <c r="H305" s="199"/>
      <c r="I305" s="198"/>
      <c r="J305" s="167">
        <f>IF(I305="",0,IF(I305='Podpůrná data'!$A$4,'Podpůrná data'!$B$4,'Podpůrná data'!$B$5))</f>
        <v>0</v>
      </c>
      <c r="K305" s="166">
        <f>IFERROR(INT(ROUND(H305,2)*(VLOOKUP(INT(G305),'Podpůrná data'!$A$14:$B$73,2,FALSE))*(G305/(INT(G305)))),0)</f>
        <v>0</v>
      </c>
      <c r="L305" s="55">
        <f>J305*K305</f>
        <v>0</v>
      </c>
      <c r="M305" s="56">
        <f>IF(L305&gt;0,IF(ISTEXT(C305)=TRUE,0,1),0)</f>
        <v>0</v>
      </c>
      <c r="N305" s="142">
        <f>IF(L305&gt;0,1,0)</f>
        <v>0</v>
      </c>
      <c r="O305" s="118"/>
      <c r="P305" s="57" t="s">
        <v>94</v>
      </c>
      <c r="Q305" s="200"/>
      <c r="R305" s="200"/>
      <c r="S305" s="200"/>
      <c r="T305" s="200"/>
      <c r="U305" s="200"/>
      <c r="V305" s="200"/>
      <c r="W305" s="200"/>
      <c r="X305" s="200"/>
      <c r="Y305" s="200"/>
      <c r="Z305" s="200"/>
      <c r="AA305" s="200"/>
      <c r="AB305" s="200"/>
      <c r="AC305" s="200"/>
      <c r="AD305" s="200"/>
      <c r="AE305" s="200"/>
      <c r="AF305" s="200"/>
      <c r="AG305" s="200"/>
      <c r="AH305" s="200"/>
      <c r="AI305" s="200"/>
      <c r="AJ305" s="200"/>
      <c r="AK305" s="200"/>
      <c r="AL305" s="200"/>
      <c r="AM305" s="200"/>
      <c r="AN305" s="200"/>
      <c r="AO305" s="200"/>
      <c r="AP305" s="200"/>
      <c r="AQ305" s="200"/>
      <c r="AR305" s="200"/>
      <c r="AS305" s="200"/>
      <c r="AT305" s="200"/>
      <c r="AU305" s="200"/>
      <c r="AV305" s="200"/>
      <c r="AW305" s="200"/>
      <c r="AX305" s="200"/>
      <c r="AY305" s="200"/>
      <c r="AZ305" s="200"/>
      <c r="BA305" s="200"/>
      <c r="BB305" s="200"/>
      <c r="BC305" s="200"/>
      <c r="BD305" s="200"/>
      <c r="BE305" s="200"/>
      <c r="BF305" s="200"/>
      <c r="BG305" s="200"/>
      <c r="BH305" s="200"/>
      <c r="BI305" s="200"/>
      <c r="BJ305" s="200"/>
      <c r="BK305" s="200"/>
      <c r="BL305" s="200"/>
      <c r="BM305" s="200"/>
      <c r="BN305" s="200"/>
      <c r="BO305" s="200"/>
      <c r="BP305" s="200"/>
      <c r="BQ305" s="200"/>
      <c r="BR305" s="200"/>
      <c r="BS305" s="200"/>
      <c r="BT305" s="200"/>
      <c r="BU305" s="200"/>
      <c r="BV305" s="200"/>
      <c r="BW305" s="200"/>
      <c r="BX305" s="200"/>
      <c r="BY305" s="298">
        <f>SUM(Q313:BX313)</f>
        <v>0</v>
      </c>
      <c r="BZ305" s="300">
        <f>SUM(Q314:BX314)</f>
        <v>0</v>
      </c>
      <c r="CA305" s="302">
        <f>IF($N305=0,0,IF($BY305&gt;=215*$H305,1,0))</f>
        <v>0</v>
      </c>
      <c r="CB305" s="302">
        <f>IF($BY305&gt;=215*$H305,0,(CEILING(215*$H305,1)-$BY305))</f>
        <v>0</v>
      </c>
    </row>
    <row r="306" spans="1:96" s="98" customFormat="1" ht="28.8" x14ac:dyDescent="0.3">
      <c r="A306" s="97"/>
      <c r="B306" s="119"/>
      <c r="C306" s="73"/>
      <c r="D306" s="73"/>
      <c r="E306" s="73"/>
      <c r="F306" s="73"/>
      <c r="G306" s="73"/>
      <c r="H306" s="73"/>
      <c r="I306" s="73"/>
      <c r="J306" s="73"/>
      <c r="K306" s="73"/>
      <c r="L306" s="58"/>
      <c r="M306" s="7"/>
      <c r="N306" s="160"/>
      <c r="P306" s="57" t="s">
        <v>140</v>
      </c>
      <c r="Q306" s="201"/>
      <c r="R306" s="201"/>
      <c r="S306" s="201"/>
      <c r="T306" s="201"/>
      <c r="U306" s="201"/>
      <c r="V306" s="201"/>
      <c r="W306" s="201"/>
      <c r="X306" s="201"/>
      <c r="Y306" s="201"/>
      <c r="Z306" s="201"/>
      <c r="AA306" s="201"/>
      <c r="AB306" s="201"/>
      <c r="AC306" s="201"/>
      <c r="AD306" s="201"/>
      <c r="AE306" s="201"/>
      <c r="AF306" s="201"/>
      <c r="AG306" s="201"/>
      <c r="AH306" s="201"/>
      <c r="AI306" s="201"/>
      <c r="AJ306" s="201"/>
      <c r="AK306" s="201"/>
      <c r="AL306" s="201"/>
      <c r="AM306" s="201"/>
      <c r="AN306" s="201"/>
      <c r="AO306" s="201"/>
      <c r="AP306" s="201"/>
      <c r="AQ306" s="201"/>
      <c r="AR306" s="201"/>
      <c r="AS306" s="201"/>
      <c r="AT306" s="201"/>
      <c r="AU306" s="201"/>
      <c r="AV306" s="201"/>
      <c r="AW306" s="201"/>
      <c r="AX306" s="201"/>
      <c r="AY306" s="201"/>
      <c r="AZ306" s="201"/>
      <c r="BA306" s="201"/>
      <c r="BB306" s="201"/>
      <c r="BC306" s="201"/>
      <c r="BD306" s="201"/>
      <c r="BE306" s="201"/>
      <c r="BF306" s="201"/>
      <c r="BG306" s="201"/>
      <c r="BH306" s="201"/>
      <c r="BI306" s="201"/>
      <c r="BJ306" s="201"/>
      <c r="BK306" s="201"/>
      <c r="BL306" s="201"/>
      <c r="BM306" s="201"/>
      <c r="BN306" s="201"/>
      <c r="BO306" s="201"/>
      <c r="BP306" s="201"/>
      <c r="BQ306" s="201"/>
      <c r="BR306" s="201"/>
      <c r="BS306" s="201"/>
      <c r="BT306" s="201"/>
      <c r="BU306" s="201"/>
      <c r="BV306" s="201"/>
      <c r="BW306" s="201"/>
      <c r="BX306" s="201"/>
      <c r="BY306" s="298"/>
      <c r="BZ306" s="300"/>
      <c r="CA306" s="302"/>
      <c r="CB306" s="302"/>
    </row>
    <row r="307" spans="1:96" s="98" customFormat="1" ht="14.4" hidden="1" customHeight="1" x14ac:dyDescent="0.3">
      <c r="A307" s="97"/>
      <c r="B307" s="119"/>
      <c r="C307" s="73"/>
      <c r="D307" s="73"/>
      <c r="E307" s="73"/>
      <c r="F307" s="73"/>
      <c r="G307" s="73"/>
      <c r="H307" s="73"/>
      <c r="I307" s="73"/>
      <c r="J307" s="73"/>
      <c r="K307" s="73"/>
      <c r="L307" s="58"/>
      <c r="M307" s="7"/>
      <c r="N307" s="160"/>
      <c r="P307" s="59" t="s">
        <v>141</v>
      </c>
      <c r="Q307" s="60">
        <f>IF(Q305&lt;&gt;0,1,0)</f>
        <v>0</v>
      </c>
      <c r="R307" s="60">
        <f t="shared" ref="R307" si="6846">IF(Q307&gt;0,Q307+1,IF(R305&lt;&gt;0,1,0))</f>
        <v>0</v>
      </c>
      <c r="S307" s="60">
        <f t="shared" ref="S307" si="6847">IF(R307&gt;0,R307+1,IF(S305&lt;&gt;0,1,0))</f>
        <v>0</v>
      </c>
      <c r="T307" s="60">
        <f t="shared" ref="T307" si="6848">IF(S307&gt;0,S307+1,IF(T305&lt;&gt;0,1,0))</f>
        <v>0</v>
      </c>
      <c r="U307" s="60">
        <f t="shared" ref="U307" si="6849">IF(T307&gt;0,T307+1,IF(U305&lt;&gt;0,1,0))</f>
        <v>0</v>
      </c>
      <c r="V307" s="60">
        <f t="shared" ref="V307" si="6850">IF(U307&gt;0,U307+1,IF(V305&lt;&gt;0,1,0))</f>
        <v>0</v>
      </c>
      <c r="W307" s="60">
        <f t="shared" ref="W307" si="6851">IF(V307&gt;0,V307+1,IF(W305&lt;&gt;0,1,0))</f>
        <v>0</v>
      </c>
      <c r="X307" s="60">
        <f t="shared" ref="X307" si="6852">IF(W307&gt;0,W307+1,IF(X305&lt;&gt;0,1,0))</f>
        <v>0</v>
      </c>
      <c r="Y307" s="60">
        <f t="shared" ref="Y307" si="6853">IF(X307&gt;0,X307+1,IF(Y305&lt;&gt;0,1,0))</f>
        <v>0</v>
      </c>
      <c r="Z307" s="60">
        <f t="shared" ref="Z307" si="6854">IF(Y307&gt;0,Y307+1,IF(Z305&lt;&gt;0,1,0))</f>
        <v>0</v>
      </c>
      <c r="AA307" s="60">
        <f t="shared" ref="AA307" si="6855">IF(Z307&gt;0,Z307+1,IF(AA305&lt;&gt;0,1,0))</f>
        <v>0</v>
      </c>
      <c r="AB307" s="60">
        <f t="shared" ref="AB307" si="6856">IF(AA307&gt;0,AA307+1,IF(AB305&lt;&gt;0,1,0))</f>
        <v>0</v>
      </c>
      <c r="AC307" s="60">
        <f t="shared" ref="AC307" si="6857">IF(AB307&gt;0,AB307+1,IF(AC305&lt;&gt;0,1,0))</f>
        <v>0</v>
      </c>
      <c r="AD307" s="60">
        <f t="shared" ref="AD307" si="6858">IF(AC307&gt;0,AC307+1,IF(AD305&lt;&gt;0,1,0))</f>
        <v>0</v>
      </c>
      <c r="AE307" s="60">
        <f t="shared" ref="AE307" si="6859">IF(AD307&gt;0,AD307+1,IF(AE305&lt;&gt;0,1,0))</f>
        <v>0</v>
      </c>
      <c r="AF307" s="60">
        <f t="shared" ref="AF307" si="6860">IF(AE307&gt;0,AE307+1,IF(AF305&lt;&gt;0,1,0))</f>
        <v>0</v>
      </c>
      <c r="AG307" s="60">
        <f t="shared" ref="AG307" si="6861">IF(AF307&gt;0,AF307+1,IF(AG305&lt;&gt;0,1,0))</f>
        <v>0</v>
      </c>
      <c r="AH307" s="60">
        <f t="shared" ref="AH307" si="6862">IF(AG307&gt;0,AG307+1,IF(AH305&lt;&gt;0,1,0))</f>
        <v>0</v>
      </c>
      <c r="AI307" s="60">
        <f t="shared" ref="AI307" si="6863">IF(AH307&gt;0,AH307+1,IF(AI305&lt;&gt;0,1,0))</f>
        <v>0</v>
      </c>
      <c r="AJ307" s="60">
        <f t="shared" ref="AJ307" si="6864">IF(AI307&gt;0,AI307+1,IF(AJ305&lt;&gt;0,1,0))</f>
        <v>0</v>
      </c>
      <c r="AK307" s="60">
        <f t="shared" ref="AK307" si="6865">IF(AJ307&gt;0,AJ307+1,IF(AK305&lt;&gt;0,1,0))</f>
        <v>0</v>
      </c>
      <c r="AL307" s="60">
        <f t="shared" ref="AL307" si="6866">IF(AK307&gt;0,AK307+1,IF(AL305&lt;&gt;0,1,0))</f>
        <v>0</v>
      </c>
      <c r="AM307" s="60">
        <f t="shared" ref="AM307" si="6867">IF(AL307&gt;0,AL307+1,IF(AM305&lt;&gt;0,1,0))</f>
        <v>0</v>
      </c>
      <c r="AN307" s="60">
        <f t="shared" ref="AN307" si="6868">IF(AM307&gt;0,AM307+1,IF(AN305&lt;&gt;0,1,0))</f>
        <v>0</v>
      </c>
      <c r="AO307" s="60">
        <f t="shared" ref="AO307" si="6869">IF(AN307&gt;0,AN307+1,IF(AO305&lt;&gt;0,1,0))</f>
        <v>0</v>
      </c>
      <c r="AP307" s="60">
        <f t="shared" ref="AP307" si="6870">IF(AO307&gt;0,AO307+1,IF(AP305&lt;&gt;0,1,0))</f>
        <v>0</v>
      </c>
      <c r="AQ307" s="60">
        <f t="shared" ref="AQ307" si="6871">IF(AP307&gt;0,AP307+1,IF(AQ305&lt;&gt;0,1,0))</f>
        <v>0</v>
      </c>
      <c r="AR307" s="60">
        <f t="shared" ref="AR307" si="6872">IF(AQ307&gt;0,AQ307+1,IF(AR305&lt;&gt;0,1,0))</f>
        <v>0</v>
      </c>
      <c r="AS307" s="60">
        <f t="shared" ref="AS307" si="6873">IF(AR307&gt;0,AR307+1,IF(AS305&lt;&gt;0,1,0))</f>
        <v>0</v>
      </c>
      <c r="AT307" s="60">
        <f t="shared" ref="AT307" si="6874">IF(AS307&gt;0,AS307+1,IF(AT305&lt;&gt;0,1,0))</f>
        <v>0</v>
      </c>
      <c r="AU307" s="60">
        <f t="shared" ref="AU307" si="6875">IF(AT307&gt;0,AT307+1,IF(AU305&lt;&gt;0,1,0))</f>
        <v>0</v>
      </c>
      <c r="AV307" s="60">
        <f t="shared" ref="AV307" si="6876">IF(AU307&gt;0,AU307+1,IF(AV305&lt;&gt;0,1,0))</f>
        <v>0</v>
      </c>
      <c r="AW307" s="60">
        <f t="shared" ref="AW307" si="6877">IF(AV307&gt;0,AV307+1,IF(AW305&lt;&gt;0,1,0))</f>
        <v>0</v>
      </c>
      <c r="AX307" s="60">
        <f t="shared" ref="AX307" si="6878">IF(AW307&gt;0,AW307+1,IF(AX305&lt;&gt;0,1,0))</f>
        <v>0</v>
      </c>
      <c r="AY307" s="60">
        <f t="shared" ref="AY307" si="6879">IF(AX307&gt;0,AX307+1,IF(AY305&lt;&gt;0,1,0))</f>
        <v>0</v>
      </c>
      <c r="AZ307" s="60">
        <f t="shared" ref="AZ307" si="6880">IF(AY307&gt;0,AY307+1,IF(AZ305&lt;&gt;0,1,0))</f>
        <v>0</v>
      </c>
      <c r="BA307" s="60">
        <f t="shared" ref="BA307" si="6881">IF(AZ307&gt;0,AZ307+1,IF(BA305&lt;&gt;0,1,0))</f>
        <v>0</v>
      </c>
      <c r="BB307" s="60">
        <f t="shared" ref="BB307" si="6882">IF(BA307&gt;0,BA307+1,IF(BB305&lt;&gt;0,1,0))</f>
        <v>0</v>
      </c>
      <c r="BC307" s="60">
        <f t="shared" ref="BC307" si="6883">IF(BB307&gt;0,BB307+1,IF(BC305&lt;&gt;0,1,0))</f>
        <v>0</v>
      </c>
      <c r="BD307" s="60">
        <f t="shared" ref="BD307" si="6884">IF(BC307&gt;0,BC307+1,IF(BD305&lt;&gt;0,1,0))</f>
        <v>0</v>
      </c>
      <c r="BE307" s="60">
        <f t="shared" ref="BE307" si="6885">IF(BD307&gt;0,BD307+1,IF(BE305&lt;&gt;0,1,0))</f>
        <v>0</v>
      </c>
      <c r="BF307" s="60">
        <f t="shared" ref="BF307" si="6886">IF(BE307&gt;0,BE307+1,IF(BF305&lt;&gt;0,1,0))</f>
        <v>0</v>
      </c>
      <c r="BG307" s="60">
        <f t="shared" ref="BG307" si="6887">IF(BF307&gt;0,BF307+1,IF(BG305&lt;&gt;0,1,0))</f>
        <v>0</v>
      </c>
      <c r="BH307" s="60">
        <f t="shared" ref="BH307" si="6888">IF(BG307&gt;0,BG307+1,IF(BH305&lt;&gt;0,1,0))</f>
        <v>0</v>
      </c>
      <c r="BI307" s="60">
        <f t="shared" ref="BI307" si="6889">IF(BH307&gt;0,BH307+1,IF(BI305&lt;&gt;0,1,0))</f>
        <v>0</v>
      </c>
      <c r="BJ307" s="60">
        <f t="shared" ref="BJ307" si="6890">IF(BI307&gt;0,BI307+1,IF(BJ305&lt;&gt;0,1,0))</f>
        <v>0</v>
      </c>
      <c r="BK307" s="60">
        <f t="shared" ref="BK307" si="6891">IF(BJ307&gt;0,BJ307+1,IF(BK305&lt;&gt;0,1,0))</f>
        <v>0</v>
      </c>
      <c r="BL307" s="60">
        <f t="shared" ref="BL307" si="6892">IF(BK307&gt;0,BK307+1,IF(BL305&lt;&gt;0,1,0))</f>
        <v>0</v>
      </c>
      <c r="BM307" s="60">
        <f t="shared" ref="BM307" si="6893">IF(BL307&gt;0,BL307+1,IF(BM305&lt;&gt;0,1,0))</f>
        <v>0</v>
      </c>
      <c r="BN307" s="60">
        <f t="shared" ref="BN307" si="6894">IF(BM307&gt;0,BM307+1,IF(BN305&lt;&gt;0,1,0))</f>
        <v>0</v>
      </c>
      <c r="BO307" s="60">
        <f t="shared" ref="BO307" si="6895">IF(BN307&gt;0,BN307+1,IF(BO305&lt;&gt;0,1,0))</f>
        <v>0</v>
      </c>
      <c r="BP307" s="60">
        <f t="shared" ref="BP307" si="6896">IF(BO307&gt;0,BO307+1,IF(BP305&lt;&gt;0,1,0))</f>
        <v>0</v>
      </c>
      <c r="BQ307" s="60">
        <f t="shared" ref="BQ307" si="6897">IF(BP307&gt;0,BP307+1,IF(BQ305&lt;&gt;0,1,0))</f>
        <v>0</v>
      </c>
      <c r="BR307" s="60">
        <f t="shared" ref="BR307" si="6898">IF(BQ307&gt;0,BQ307+1,IF(BR305&lt;&gt;0,1,0))</f>
        <v>0</v>
      </c>
      <c r="BS307" s="60">
        <f t="shared" ref="BS307" si="6899">IF(BR307&gt;0,BR307+1,IF(BS305&lt;&gt;0,1,0))</f>
        <v>0</v>
      </c>
      <c r="BT307" s="60">
        <f t="shared" ref="BT307" si="6900">IF(BS307&gt;0,BS307+1,IF(BT305&lt;&gt;0,1,0))</f>
        <v>0</v>
      </c>
      <c r="BU307" s="60">
        <f t="shared" ref="BU307" si="6901">IF(BT307&gt;0,BT307+1,IF(BU305&lt;&gt;0,1,0))</f>
        <v>0</v>
      </c>
      <c r="BV307" s="60">
        <f t="shared" ref="BV307" si="6902">IF(BU307&gt;0,BU307+1,IF(BV305&lt;&gt;0,1,0))</f>
        <v>0</v>
      </c>
      <c r="BW307" s="60">
        <f t="shared" ref="BW307" si="6903">IF(BV307&gt;0,BV307+1,IF(BW305&lt;&gt;0,1,0))</f>
        <v>0</v>
      </c>
      <c r="BX307" s="60">
        <f t="shared" ref="BX307" si="6904">IF(BW307&gt;0,BW307+1,IF(BX305&lt;&gt;0,1,0))</f>
        <v>0</v>
      </c>
      <c r="BY307" s="298"/>
      <c r="BZ307" s="300"/>
      <c r="CA307" s="302"/>
      <c r="CB307" s="302"/>
    </row>
    <row r="308" spans="1:96" s="98" customFormat="1" ht="14.4" hidden="1" customHeight="1" x14ac:dyDescent="0.3">
      <c r="A308" s="97"/>
      <c r="B308" s="119"/>
      <c r="C308" s="73"/>
      <c r="D308" s="73"/>
      <c r="E308" s="73"/>
      <c r="F308" s="73"/>
      <c r="G308" s="73"/>
      <c r="H308" s="73"/>
      <c r="I308" s="73"/>
      <c r="J308" s="73"/>
      <c r="K308" s="73"/>
      <c r="L308" s="58"/>
      <c r="M308" s="7"/>
      <c r="N308" s="160"/>
      <c r="P308" s="59" t="s">
        <v>142</v>
      </c>
      <c r="Q308" s="60">
        <f>Q307</f>
        <v>0</v>
      </c>
      <c r="R308" s="60">
        <f>IF(R307=0,0,IF(OR(Q308=0,Q308=12),1,Q308+1))</f>
        <v>0</v>
      </c>
      <c r="S308" s="60">
        <f t="shared" ref="S308" si="6905">IF(S307=0,0,IF(OR(R308=0,R308=12),1,R308+1))</f>
        <v>0</v>
      </c>
      <c r="T308" s="60">
        <f t="shared" ref="T308" si="6906">IF(T307=0,0,IF(OR(S308=0,S308=12),1,S308+1))</f>
        <v>0</v>
      </c>
      <c r="U308" s="60">
        <f t="shared" ref="U308" si="6907">IF(U307=0,0,IF(OR(T308=0,T308=12),1,T308+1))</f>
        <v>0</v>
      </c>
      <c r="V308" s="60">
        <f t="shared" ref="V308" si="6908">IF(V307=0,0,IF(OR(U308=0,U308=12),1,U308+1))</f>
        <v>0</v>
      </c>
      <c r="W308" s="60">
        <f t="shared" ref="W308" si="6909">IF(W307=0,0,IF(OR(V308=0,V308=12),1,V308+1))</f>
        <v>0</v>
      </c>
      <c r="X308" s="60">
        <f t="shared" ref="X308" si="6910">IF(X307=0,0,IF(OR(W308=0,W308=12),1,W308+1))</f>
        <v>0</v>
      </c>
      <c r="Y308" s="60">
        <f t="shared" ref="Y308" si="6911">IF(Y307=0,0,IF(OR(X308=0,X308=12),1,X308+1))</f>
        <v>0</v>
      </c>
      <c r="Z308" s="60">
        <f t="shared" ref="Z308" si="6912">IF(Z307=0,0,IF(OR(Y308=0,Y308=12),1,Y308+1))</f>
        <v>0</v>
      </c>
      <c r="AA308" s="60">
        <f t="shared" ref="AA308" si="6913">IF(AA307=0,0,IF(OR(Z308=0,Z308=12),1,Z308+1))</f>
        <v>0</v>
      </c>
      <c r="AB308" s="60">
        <f t="shared" ref="AB308" si="6914">IF(AB307=0,0,IF(OR(AA308=0,AA308=12),1,AA308+1))</f>
        <v>0</v>
      </c>
      <c r="AC308" s="60">
        <f t="shared" ref="AC308" si="6915">IF(AC307=0,0,IF(OR(AB308=0,AB308=12),1,AB308+1))</f>
        <v>0</v>
      </c>
      <c r="AD308" s="60">
        <f t="shared" ref="AD308" si="6916">IF(AD307=0,0,IF(OR(AC308=0,AC308=12),1,AC308+1))</f>
        <v>0</v>
      </c>
      <c r="AE308" s="60">
        <f t="shared" ref="AE308" si="6917">IF(AE307=0,0,IF(OR(AD308=0,AD308=12),1,AD308+1))</f>
        <v>0</v>
      </c>
      <c r="AF308" s="60">
        <f t="shared" ref="AF308" si="6918">IF(AF307=0,0,IF(OR(AE308=0,AE308=12),1,AE308+1))</f>
        <v>0</v>
      </c>
      <c r="AG308" s="60">
        <f t="shared" ref="AG308" si="6919">IF(AG307=0,0,IF(OR(AF308=0,AF308=12),1,AF308+1))</f>
        <v>0</v>
      </c>
      <c r="AH308" s="60">
        <f t="shared" ref="AH308" si="6920">IF(AH307=0,0,IF(OR(AG308=0,AG308=12),1,AG308+1))</f>
        <v>0</v>
      </c>
      <c r="AI308" s="60">
        <f t="shared" ref="AI308" si="6921">IF(AI307=0,0,IF(OR(AH308=0,AH308=12),1,AH308+1))</f>
        <v>0</v>
      </c>
      <c r="AJ308" s="60">
        <f t="shared" ref="AJ308" si="6922">IF(AJ307=0,0,IF(OR(AI308=0,AI308=12),1,AI308+1))</f>
        <v>0</v>
      </c>
      <c r="AK308" s="60">
        <f t="shared" ref="AK308" si="6923">IF(AK307=0,0,IF(OR(AJ308=0,AJ308=12),1,AJ308+1))</f>
        <v>0</v>
      </c>
      <c r="AL308" s="60">
        <f t="shared" ref="AL308" si="6924">IF(AL307=0,0,IF(OR(AK308=0,AK308=12),1,AK308+1))</f>
        <v>0</v>
      </c>
      <c r="AM308" s="60">
        <f t="shared" ref="AM308" si="6925">IF(AM307=0,0,IF(OR(AL308=0,AL308=12),1,AL308+1))</f>
        <v>0</v>
      </c>
      <c r="AN308" s="60">
        <f t="shared" ref="AN308" si="6926">IF(AN307=0,0,IF(OR(AM308=0,AM308=12),1,AM308+1))</f>
        <v>0</v>
      </c>
      <c r="AO308" s="60">
        <f t="shared" ref="AO308" si="6927">IF(AO307=0,0,IF(OR(AN308=0,AN308=12),1,AN308+1))</f>
        <v>0</v>
      </c>
      <c r="AP308" s="60">
        <f t="shared" ref="AP308" si="6928">IF(AP307=0,0,IF(OR(AO308=0,AO308=12),1,AO308+1))</f>
        <v>0</v>
      </c>
      <c r="AQ308" s="60">
        <f t="shared" ref="AQ308" si="6929">IF(AQ307=0,0,IF(OR(AP308=0,AP308=12),1,AP308+1))</f>
        <v>0</v>
      </c>
      <c r="AR308" s="60">
        <f t="shared" ref="AR308" si="6930">IF(AR307=0,0,IF(OR(AQ308=0,AQ308=12),1,AQ308+1))</f>
        <v>0</v>
      </c>
      <c r="AS308" s="60">
        <f t="shared" ref="AS308" si="6931">IF(AS307=0,0,IF(OR(AR308=0,AR308=12),1,AR308+1))</f>
        <v>0</v>
      </c>
      <c r="AT308" s="60">
        <f t="shared" ref="AT308" si="6932">IF(AT307=0,0,IF(OR(AS308=0,AS308=12),1,AS308+1))</f>
        <v>0</v>
      </c>
      <c r="AU308" s="60">
        <f t="shared" ref="AU308" si="6933">IF(AU307=0,0,IF(OR(AT308=0,AT308=12),1,AT308+1))</f>
        <v>0</v>
      </c>
      <c r="AV308" s="60">
        <f t="shared" ref="AV308" si="6934">IF(AV307=0,0,IF(OR(AU308=0,AU308=12),1,AU308+1))</f>
        <v>0</v>
      </c>
      <c r="AW308" s="60">
        <f t="shared" ref="AW308" si="6935">IF(AW307=0,0,IF(OR(AV308=0,AV308=12),1,AV308+1))</f>
        <v>0</v>
      </c>
      <c r="AX308" s="60">
        <f t="shared" ref="AX308" si="6936">IF(AX307=0,0,IF(OR(AW308=0,AW308=12),1,AW308+1))</f>
        <v>0</v>
      </c>
      <c r="AY308" s="60">
        <f t="shared" ref="AY308" si="6937">IF(AY307=0,0,IF(OR(AX308=0,AX308=12),1,AX308+1))</f>
        <v>0</v>
      </c>
      <c r="AZ308" s="60">
        <f t="shared" ref="AZ308" si="6938">IF(AZ307=0,0,IF(OR(AY308=0,AY308=12),1,AY308+1))</f>
        <v>0</v>
      </c>
      <c r="BA308" s="60">
        <f t="shared" ref="BA308" si="6939">IF(BA307=0,0,IF(OR(AZ308=0,AZ308=12),1,AZ308+1))</f>
        <v>0</v>
      </c>
      <c r="BB308" s="60">
        <f t="shared" ref="BB308" si="6940">IF(BB307=0,0,IF(OR(BA308=0,BA308=12),1,BA308+1))</f>
        <v>0</v>
      </c>
      <c r="BC308" s="60">
        <f t="shared" ref="BC308" si="6941">IF(BC307=0,0,IF(OR(BB308=0,BB308=12),1,BB308+1))</f>
        <v>0</v>
      </c>
      <c r="BD308" s="60">
        <f t="shared" ref="BD308" si="6942">IF(BD307=0,0,IF(OR(BC308=0,BC308=12),1,BC308+1))</f>
        <v>0</v>
      </c>
      <c r="BE308" s="60">
        <f t="shared" ref="BE308" si="6943">IF(BE307=0,0,IF(OR(BD308=0,BD308=12),1,BD308+1))</f>
        <v>0</v>
      </c>
      <c r="BF308" s="60">
        <f t="shared" ref="BF308" si="6944">IF(BF307=0,0,IF(OR(BE308=0,BE308=12),1,BE308+1))</f>
        <v>0</v>
      </c>
      <c r="BG308" s="60">
        <f t="shared" ref="BG308" si="6945">IF(BG307=0,0,IF(OR(BF308=0,BF308=12),1,BF308+1))</f>
        <v>0</v>
      </c>
      <c r="BH308" s="60">
        <f t="shared" ref="BH308" si="6946">IF(BH307=0,0,IF(OR(BG308=0,BG308=12),1,BG308+1))</f>
        <v>0</v>
      </c>
      <c r="BI308" s="60">
        <f t="shared" ref="BI308" si="6947">IF(BI307=0,0,IF(OR(BH308=0,BH308=12),1,BH308+1))</f>
        <v>0</v>
      </c>
      <c r="BJ308" s="60">
        <f t="shared" ref="BJ308" si="6948">IF(BJ307=0,0,IF(OR(BI308=0,BI308=12),1,BI308+1))</f>
        <v>0</v>
      </c>
      <c r="BK308" s="60">
        <f t="shared" ref="BK308" si="6949">IF(BK307=0,0,IF(OR(BJ308=0,BJ308=12),1,BJ308+1))</f>
        <v>0</v>
      </c>
      <c r="BL308" s="60">
        <f t="shared" ref="BL308" si="6950">IF(BL307=0,0,IF(OR(BK308=0,BK308=12),1,BK308+1))</f>
        <v>0</v>
      </c>
      <c r="BM308" s="60">
        <f t="shared" ref="BM308" si="6951">IF(BM307=0,0,IF(OR(BL308=0,BL308=12),1,BL308+1))</f>
        <v>0</v>
      </c>
      <c r="BN308" s="60">
        <f t="shared" ref="BN308" si="6952">IF(BN307=0,0,IF(OR(BM308=0,BM308=12),1,BM308+1))</f>
        <v>0</v>
      </c>
      <c r="BO308" s="60">
        <f t="shared" ref="BO308" si="6953">IF(BO307=0,0,IF(OR(BN308=0,BN308=12),1,BN308+1))</f>
        <v>0</v>
      </c>
      <c r="BP308" s="60">
        <f t="shared" ref="BP308" si="6954">IF(BP307=0,0,IF(OR(BO308=0,BO308=12),1,BO308+1))</f>
        <v>0</v>
      </c>
      <c r="BQ308" s="60">
        <f t="shared" ref="BQ308" si="6955">IF(BQ307=0,0,IF(OR(BP308=0,BP308=12),1,BP308+1))</f>
        <v>0</v>
      </c>
      <c r="BR308" s="60">
        <f t="shared" ref="BR308" si="6956">IF(BR307=0,0,IF(OR(BQ308=0,BQ308=12),1,BQ308+1))</f>
        <v>0</v>
      </c>
      <c r="BS308" s="60">
        <f t="shared" ref="BS308" si="6957">IF(BS307=0,0,IF(OR(BR308=0,BR308=12),1,BR308+1))</f>
        <v>0</v>
      </c>
      <c r="BT308" s="60">
        <f t="shared" ref="BT308" si="6958">IF(BT307=0,0,IF(OR(BS308=0,BS308=12),1,BS308+1))</f>
        <v>0</v>
      </c>
      <c r="BU308" s="60">
        <f t="shared" ref="BU308" si="6959">IF(BU307=0,0,IF(OR(BT308=0,BT308=12),1,BT308+1))</f>
        <v>0</v>
      </c>
      <c r="BV308" s="60">
        <f t="shared" ref="BV308" si="6960">IF(BV307=0,0,IF(OR(BU308=0,BU308=12),1,BU308+1))</f>
        <v>0</v>
      </c>
      <c r="BW308" s="60">
        <f t="shared" ref="BW308" si="6961">IF(BW307=0,0,IF(OR(BV308=0,BV308=12),1,BV308+1))</f>
        <v>0</v>
      </c>
      <c r="BX308" s="60">
        <f t="shared" ref="BX308" si="6962">IF(BX307=0,0,IF(OR(BW308=0,BW308=12),1,BW308+1))</f>
        <v>0</v>
      </c>
      <c r="BY308" s="298"/>
      <c r="BZ308" s="300"/>
      <c r="CA308" s="302"/>
      <c r="CB308" s="302"/>
    </row>
    <row r="309" spans="1:96" s="98" customFormat="1" ht="43.2" x14ac:dyDescent="0.3">
      <c r="A309" s="97"/>
      <c r="B309" s="119"/>
      <c r="C309" s="73"/>
      <c r="D309" s="73"/>
      <c r="E309" s="73"/>
      <c r="F309" s="73"/>
      <c r="G309" s="73"/>
      <c r="H309" s="73"/>
      <c r="I309" s="73"/>
      <c r="J309" s="73"/>
      <c r="K309" s="73"/>
      <c r="L309" s="58"/>
      <c r="M309" s="7"/>
      <c r="N309" s="160"/>
      <c r="P309" s="57" t="s">
        <v>221</v>
      </c>
      <c r="Q309" s="62">
        <f>IF(Q308&gt;0,IF(Q312&gt;$K305,$K305,Q312),0)</f>
        <v>0</v>
      </c>
      <c r="R309" s="62">
        <f>IF(R308&gt;0,IF((SUMIFS($Q311:Q311,$Q308:Q308,12)+IF(Q308=12,0,Q309)+R312)&gt;=$K305,$K305-FLOOR(SUMIFS($Q311:Q311,$Q308:Q308,12),1),IF(R308=1,R312,R312+Q309)),0)</f>
        <v>0</v>
      </c>
      <c r="S309" s="62">
        <f>IF(S308&gt;0,IF((SUMIFS($Q311:R311,$Q308:R308,12)+IF(R308=12,0,R309)+S312)&gt;=$K305,$K305-FLOOR(SUMIFS($Q311:R311,$Q308:R308,12),1),IF(S308=1,S312,S312+R309)),0)</f>
        <v>0</v>
      </c>
      <c r="T309" s="62">
        <f>IF(T308&gt;0,IF((SUMIFS($Q311:S311,$Q308:S308,12)+IF(S308=12,0,S309)+T312)&gt;=$K305,$K305-FLOOR(SUMIFS($Q311:S311,$Q308:S308,12),1),IF(T308=1,T312,T312+S309)),0)</f>
        <v>0</v>
      </c>
      <c r="U309" s="62">
        <f>IF(U308&gt;0,IF((SUMIFS($Q311:T311,$Q308:T308,12)+IF(T308=12,0,T309)+U312)&gt;=$K305,$K305-FLOOR(SUMIFS($Q311:T311,$Q308:T308,12),1),IF(U308=1,U312,U312+T309)),0)</f>
        <v>0</v>
      </c>
      <c r="V309" s="62">
        <f>IF(V308&gt;0,IF((SUMIFS($Q311:U311,$Q308:U308,12)+IF(U308=12,0,U309)+V312)&gt;=$K305,$K305-FLOOR(SUMIFS($Q311:U311,$Q308:U308,12),1),IF(V308=1,V312,V312+U309)),0)</f>
        <v>0</v>
      </c>
      <c r="W309" s="62">
        <f>IF(W308&gt;0,IF((SUMIFS($Q311:V311,$Q308:V308,12)+IF(V308=12,0,V309)+W312)&gt;=$K305,$K305-FLOOR(SUMIFS($Q311:V311,$Q308:V308,12),1),IF(W308=1,W312,W312+V309)),0)</f>
        <v>0</v>
      </c>
      <c r="X309" s="62">
        <f>IF(X308&gt;0,IF((SUMIFS($Q311:W311,$Q308:W308,12)+IF(W308=12,0,W309)+X312)&gt;=$K305,$K305-FLOOR(SUMIFS($Q311:W311,$Q308:W308,12),1),IF(X308=1,X312,X312+W309)),0)</f>
        <v>0</v>
      </c>
      <c r="Y309" s="62">
        <f>IF(Y308&gt;0,IF((SUMIFS($Q311:X311,$Q308:X308,12)+IF(X308=12,0,X309)+Y312)&gt;=$K305,$K305-FLOOR(SUMIFS($Q311:X311,$Q308:X308,12),1),IF(Y308=1,Y312,Y312+X309)),0)</f>
        <v>0</v>
      </c>
      <c r="Z309" s="62">
        <f>IF(Z308&gt;0,IF((SUMIFS($Q311:Y311,$Q308:Y308,12)+IF(Y308=12,0,Y309)+Z312)&gt;=$K305,$K305-FLOOR(SUMIFS($Q311:Y311,$Q308:Y308,12),1),IF(Z308=1,Z312,Z312+Y309)),0)</f>
        <v>0</v>
      </c>
      <c r="AA309" s="62">
        <f>IF(AA308&gt;0,IF((SUMIFS($Q311:Z311,$Q308:Z308,12)+IF(Z308=12,0,Z309)+AA312)&gt;=$K305,$K305-FLOOR(SUMIFS($Q311:Z311,$Q308:Z308,12),1),IF(AA308=1,AA312,AA312+Z309)),0)</f>
        <v>0</v>
      </c>
      <c r="AB309" s="62">
        <f>IF(AB308&gt;0,IF((SUMIFS($Q311:AA311,$Q308:AA308,12)+IF(AA308=12,0,AA309)+AB312)&gt;=$K305,$K305-FLOOR(SUMIFS($Q311:AA311,$Q308:AA308,12),1),IF(AB308=1,AB312,AB312+AA309)),0)</f>
        <v>0</v>
      </c>
      <c r="AC309" s="62">
        <f>IF(AC308&gt;0,IF((SUMIFS($Q311:AB311,$Q308:AB308,12)+IF(AB308=12,0,AB309)+AC312)&gt;=$K305,$K305-FLOOR(SUMIFS($Q311:AB311,$Q308:AB308,12),1),IF(AC308=1,AC312,AC312+AB309)),0)</f>
        <v>0</v>
      </c>
      <c r="AD309" s="62">
        <f>IF(AD308&gt;0,IF((SUMIFS($Q311:AC311,$Q308:AC308,12)+IF(AC308=12,0,AC309)+AD312)&gt;=$K305,$K305-FLOOR(SUMIFS($Q311:AC311,$Q308:AC308,12),1),IF(AD308=1,AD312,AD312+AC309)),0)</f>
        <v>0</v>
      </c>
      <c r="AE309" s="62">
        <f>IF(AE308&gt;0,IF((SUMIFS($Q311:AD311,$Q308:AD308,12)+IF(AD308=12,0,AD309)+AE312)&gt;=$K305,$K305-FLOOR(SUMIFS($Q311:AD311,$Q308:AD308,12),1),IF(AE308=1,AE312,AE312+AD309)),0)</f>
        <v>0</v>
      </c>
      <c r="AF309" s="62">
        <f>IF(AF308&gt;0,IF((SUMIFS($Q311:AE311,$Q308:AE308,12)+IF(AE308=12,0,AE309)+AF312)&gt;=$K305,$K305-FLOOR(SUMIFS($Q311:AE311,$Q308:AE308,12),1),IF(AF308=1,AF312,AF312+AE309)),0)</f>
        <v>0</v>
      </c>
      <c r="AG309" s="62">
        <f>IF(AG308&gt;0,IF((SUMIFS($Q311:AF311,$Q308:AF308,12)+IF(AF308=12,0,AF309)+AG312)&gt;=$K305,$K305-FLOOR(SUMIFS($Q311:AF311,$Q308:AF308,12),1),IF(AG308=1,AG312,AG312+AF309)),0)</f>
        <v>0</v>
      </c>
      <c r="AH309" s="62">
        <f>IF(AH308&gt;0,IF((SUMIFS($Q311:AG311,$Q308:AG308,12)+IF(AG308=12,0,AG309)+AH312)&gt;=$K305,$K305-FLOOR(SUMIFS($Q311:AG311,$Q308:AG308,12),1),IF(AH308=1,AH312,AH312+AG309)),0)</f>
        <v>0</v>
      </c>
      <c r="AI309" s="62">
        <f>IF(AI308&gt;0,IF((SUMIFS($Q311:AH311,$Q308:AH308,12)+IF(AH308=12,0,AH309)+AI312)&gt;=$K305,$K305-FLOOR(SUMIFS($Q311:AH311,$Q308:AH308,12),1),IF(AI308=1,AI312,AI312+AH309)),0)</f>
        <v>0</v>
      </c>
      <c r="AJ309" s="62">
        <f>IF(AJ308&gt;0,IF((SUMIFS($Q311:AI311,$Q308:AI308,12)+IF(AI308=12,0,AI309)+AJ312)&gt;=$K305,$K305-FLOOR(SUMIFS($Q311:AI311,$Q308:AI308,12),1),IF(AJ308=1,AJ312,AJ312+AI309)),0)</f>
        <v>0</v>
      </c>
      <c r="AK309" s="62">
        <f>IF(AK308&gt;0,IF((SUMIFS($Q311:AJ311,$Q308:AJ308,12)+IF(AJ308=12,0,AJ309)+AK312)&gt;=$K305,$K305-FLOOR(SUMIFS($Q311:AJ311,$Q308:AJ308,12),1),IF(AK308=1,AK312,AK312+AJ309)),0)</f>
        <v>0</v>
      </c>
      <c r="AL309" s="62">
        <f>IF(AL308&gt;0,IF((SUMIFS($Q311:AK311,$Q308:AK308,12)+IF(AK308=12,0,AK309)+AL312)&gt;=$K305,$K305-FLOOR(SUMIFS($Q311:AK311,$Q308:AK308,12),1),IF(AL308=1,AL312,AL312+AK309)),0)</f>
        <v>0</v>
      </c>
      <c r="AM309" s="62">
        <f>IF(AM308&gt;0,IF((SUMIFS($Q311:AL311,$Q308:AL308,12)+IF(AL308=12,0,AL309)+AM312)&gt;=$K305,$K305-FLOOR(SUMIFS($Q311:AL311,$Q308:AL308,12),1),IF(AM308=1,AM312,AM312+AL309)),0)</f>
        <v>0</v>
      </c>
      <c r="AN309" s="62">
        <f>IF(AN308&gt;0,IF((SUMIFS($Q311:AM311,$Q308:AM308,12)+IF(AM308=12,0,AM309)+AN312)&gt;=$K305,$K305-FLOOR(SUMIFS($Q311:AM311,$Q308:AM308,12),1),IF(AN308=1,AN312,AN312+AM309)),0)</f>
        <v>0</v>
      </c>
      <c r="AO309" s="62">
        <f>IF(AO308&gt;0,IF((SUMIFS($Q311:AN311,$Q308:AN308,12)+IF(AN308=12,0,AN309)+AO312)&gt;=$K305,$K305-FLOOR(SUMIFS($Q311:AN311,$Q308:AN308,12),1),IF(AO308=1,AO312,AO312+AN309)),0)</f>
        <v>0</v>
      </c>
      <c r="AP309" s="62">
        <f>IF(AP308&gt;0,IF((SUMIFS($Q311:AO311,$Q308:AO308,12)+IF(AO308=12,0,AO309)+AP312)&gt;=$K305,$K305-FLOOR(SUMIFS($Q311:AO311,$Q308:AO308,12),1),IF(AP308=1,AP312,AP312+AO309)),0)</f>
        <v>0</v>
      </c>
      <c r="AQ309" s="62">
        <f>IF(AQ308&gt;0,IF((SUMIFS($Q311:AP311,$Q308:AP308,12)+IF(AP308=12,0,AP309)+AQ312)&gt;=$K305,$K305-FLOOR(SUMIFS($Q311:AP311,$Q308:AP308,12),1),IF(AQ308=1,AQ312,AQ312+AP309)),0)</f>
        <v>0</v>
      </c>
      <c r="AR309" s="62">
        <f>IF(AR308&gt;0,IF((SUMIFS($Q311:AQ311,$Q308:AQ308,12)+IF(AQ308=12,0,AQ309)+AR312)&gt;=$K305,$K305-FLOOR(SUMIFS($Q311:AQ311,$Q308:AQ308,12),1),IF(AR308=1,AR312,AR312+AQ309)),0)</f>
        <v>0</v>
      </c>
      <c r="AS309" s="62">
        <f>IF(AS308&gt;0,IF((SUMIFS($Q311:AR311,$Q308:AR308,12)+IF(AR308=12,0,AR309)+AS312)&gt;=$K305,$K305-FLOOR(SUMIFS($Q311:AR311,$Q308:AR308,12),1),IF(AS308=1,AS312,AS312+AR309)),0)</f>
        <v>0</v>
      </c>
      <c r="AT309" s="62">
        <f>IF(AT308&gt;0,IF((SUMIFS($Q311:AS311,$Q308:AS308,12)+IF(AS308=12,0,AS309)+AT312)&gt;=$K305,$K305-FLOOR(SUMIFS($Q311:AS311,$Q308:AS308,12),1),IF(AT308=1,AT312,AT312+AS309)),0)</f>
        <v>0</v>
      </c>
      <c r="AU309" s="62">
        <f>IF(AU308&gt;0,IF((SUMIFS($Q311:AT311,$Q308:AT308,12)+IF(AT308=12,0,AT309)+AU312)&gt;=$K305,$K305-FLOOR(SUMIFS($Q311:AT311,$Q308:AT308,12),1),IF(AU308=1,AU312,AU312+AT309)),0)</f>
        <v>0</v>
      </c>
      <c r="AV309" s="62">
        <f>IF(AV308&gt;0,IF((SUMIFS($Q311:AU311,$Q308:AU308,12)+IF(AU308=12,0,AU309)+AV312)&gt;=$K305,$K305-FLOOR(SUMIFS($Q311:AU311,$Q308:AU308,12),1),IF(AV308=1,AV312,AV312+AU309)),0)</f>
        <v>0</v>
      </c>
      <c r="AW309" s="62">
        <f>IF(AW308&gt;0,IF((SUMIFS($Q311:AV311,$Q308:AV308,12)+IF(AV308=12,0,AV309)+AW312)&gt;=$K305,$K305-FLOOR(SUMIFS($Q311:AV311,$Q308:AV308,12),1),IF(AW308=1,AW312,AW312+AV309)),0)</f>
        <v>0</v>
      </c>
      <c r="AX309" s="62">
        <f>IF(AX308&gt;0,IF((SUMIFS($Q311:AW311,$Q308:AW308,12)+IF(AW308=12,0,AW309)+AX312)&gt;=$K305,$K305-FLOOR(SUMIFS($Q311:AW311,$Q308:AW308,12),1),IF(AX308=1,AX312,AX312+AW309)),0)</f>
        <v>0</v>
      </c>
      <c r="AY309" s="62">
        <f>IF(AY308&gt;0,IF((SUMIFS($Q311:AX311,$Q308:AX308,12)+IF(AX308=12,0,AX309)+AY312)&gt;=$K305,$K305-FLOOR(SUMIFS($Q311:AX311,$Q308:AX308,12),1),IF(AY308=1,AY312,AY312+AX309)),0)</f>
        <v>0</v>
      </c>
      <c r="AZ309" s="62">
        <f>IF(AZ308&gt;0,IF((SUMIFS($Q311:AY311,$Q308:AY308,12)+IF(AY308=12,0,AY309)+AZ312)&gt;=$K305,$K305-FLOOR(SUMIFS($Q311:AY311,$Q308:AY308,12),1),IF(AZ308=1,AZ312,AZ312+AY309)),0)</f>
        <v>0</v>
      </c>
      <c r="BA309" s="62">
        <f>IF(BA308&gt;0,IF((SUMIFS($Q311:AZ311,$Q308:AZ308,12)+IF(AZ308=12,0,AZ309)+BA312)&gt;=$K305,$K305-FLOOR(SUMIFS($Q311:AZ311,$Q308:AZ308,12),1),IF(BA308=1,BA312,BA312+AZ309)),0)</f>
        <v>0</v>
      </c>
      <c r="BB309" s="62">
        <f>IF(BB308&gt;0,IF((SUMIFS($Q311:BA311,$Q308:BA308,12)+IF(BA308=12,0,BA309)+BB312)&gt;=$K305,$K305-FLOOR(SUMIFS($Q311:BA311,$Q308:BA308,12),1),IF(BB308=1,BB312,BB312+BA309)),0)</f>
        <v>0</v>
      </c>
      <c r="BC309" s="62">
        <f>IF(BC308&gt;0,IF((SUMIFS($Q311:BB311,$Q308:BB308,12)+IF(BB308=12,0,BB309)+BC312)&gt;=$K305,$K305-FLOOR(SUMIFS($Q311:BB311,$Q308:BB308,12),1),IF(BC308=1,BC312,BC312+BB309)),0)</f>
        <v>0</v>
      </c>
      <c r="BD309" s="62">
        <f>IF(BD308&gt;0,IF((SUMIFS($Q311:BC311,$Q308:BC308,12)+IF(BC308=12,0,BC309)+BD312)&gt;=$K305,$K305-FLOOR(SUMIFS($Q311:BC311,$Q308:BC308,12),1),IF(BD308=1,BD312,BD312+BC309)),0)</f>
        <v>0</v>
      </c>
      <c r="BE309" s="62">
        <f>IF(BE308&gt;0,IF((SUMIFS($Q311:BD311,$Q308:BD308,12)+IF(BD308=12,0,BD309)+BE312)&gt;=$K305,$K305-FLOOR(SUMIFS($Q311:BD311,$Q308:BD308,12),1),IF(BE308=1,BE312,BE312+BD309)),0)</f>
        <v>0</v>
      </c>
      <c r="BF309" s="62">
        <f>IF(BF308&gt;0,IF((SUMIFS($Q311:BE311,$Q308:BE308,12)+IF(BE308=12,0,BE309)+BF312)&gt;=$K305,$K305-FLOOR(SUMIFS($Q311:BE311,$Q308:BE308,12),1),IF(BF308=1,BF312,BF312+BE309)),0)</f>
        <v>0</v>
      </c>
      <c r="BG309" s="62">
        <f>IF(BG308&gt;0,IF((SUMIFS($Q311:BF311,$Q308:BF308,12)+IF(BF308=12,0,BF309)+BG312)&gt;=$K305,$K305-FLOOR(SUMIFS($Q311:BF311,$Q308:BF308,12),1),IF(BG308=1,BG312,BG312+BF309)),0)</f>
        <v>0</v>
      </c>
      <c r="BH309" s="62">
        <f>IF(BH308&gt;0,IF((SUMIFS($Q311:BG311,$Q308:BG308,12)+IF(BG308=12,0,BG309)+BH312)&gt;=$K305,$K305-FLOOR(SUMIFS($Q311:BG311,$Q308:BG308,12),1),IF(BH308=1,BH312,BH312+BG309)),0)</f>
        <v>0</v>
      </c>
      <c r="BI309" s="62">
        <f>IF(BI308&gt;0,IF((SUMIFS($Q311:BH311,$Q308:BH308,12)+IF(BH308=12,0,BH309)+BI312)&gt;=$K305,$K305-FLOOR(SUMIFS($Q311:BH311,$Q308:BH308,12),1),IF(BI308=1,BI312,BI312+BH309)),0)</f>
        <v>0</v>
      </c>
      <c r="BJ309" s="62">
        <f>IF(BJ308&gt;0,IF((SUMIFS($Q311:BI311,$Q308:BI308,12)+IF(BI308=12,0,BI309)+BJ312)&gt;=$K305,$K305-FLOOR(SUMIFS($Q311:BI311,$Q308:BI308,12),1),IF(BJ308=1,BJ312,BJ312+BI309)),0)</f>
        <v>0</v>
      </c>
      <c r="BK309" s="62">
        <f>IF(BK308&gt;0,IF((SUMIFS($Q311:BJ311,$Q308:BJ308,12)+IF(BJ308=12,0,BJ309)+BK312)&gt;=$K305,$K305-FLOOR(SUMIFS($Q311:BJ311,$Q308:BJ308,12),1),IF(BK308=1,BK312,BK312+BJ309)),0)</f>
        <v>0</v>
      </c>
      <c r="BL309" s="62">
        <f>IF(BL308&gt;0,IF((SUMIFS($Q311:BK311,$Q308:BK308,12)+IF(BK308=12,0,BK309)+BL312)&gt;=$K305,$K305-FLOOR(SUMIFS($Q311:BK311,$Q308:BK308,12),1),IF(BL308=1,BL312,BL312+BK309)),0)</f>
        <v>0</v>
      </c>
      <c r="BM309" s="62">
        <f>IF(BM308&gt;0,IF((SUMIFS($Q311:BL311,$Q308:BL308,12)+IF(BL308=12,0,BL309)+BM312)&gt;=$K305,$K305-FLOOR(SUMIFS($Q311:BL311,$Q308:BL308,12),1),IF(BM308=1,BM312,BM312+BL309)),0)</f>
        <v>0</v>
      </c>
      <c r="BN309" s="62">
        <f>IF(BN308&gt;0,IF((SUMIFS($Q311:BM311,$Q308:BM308,12)+IF(BM308=12,0,BM309)+BN312)&gt;=$K305,$K305-FLOOR(SUMIFS($Q311:BM311,$Q308:BM308,12),1),IF(BN308=1,BN312,BN312+BM309)),0)</f>
        <v>0</v>
      </c>
      <c r="BO309" s="62">
        <f>IF(BO308&gt;0,IF((SUMIFS($Q311:BN311,$Q308:BN308,12)+IF(BN308=12,0,BN309)+BO312)&gt;=$K305,$K305-FLOOR(SUMIFS($Q311:BN311,$Q308:BN308,12),1),IF(BO308=1,BO312,BO312+BN309)),0)</f>
        <v>0</v>
      </c>
      <c r="BP309" s="62">
        <f>IF(BP308&gt;0,IF((SUMIFS($Q311:BO311,$Q308:BO308,12)+IF(BO308=12,0,BO309)+BP312)&gt;=$K305,$K305-FLOOR(SUMIFS($Q311:BO311,$Q308:BO308,12),1),IF(BP308=1,BP312,BP312+BO309)),0)</f>
        <v>0</v>
      </c>
      <c r="BQ309" s="62">
        <f>IF(BQ308&gt;0,IF((SUMIFS($Q311:BP311,$Q308:BP308,12)+IF(BP308=12,0,BP309)+BQ312)&gt;=$K305,$K305-FLOOR(SUMIFS($Q311:BP311,$Q308:BP308,12),1),IF(BQ308=1,BQ312,BQ312+BP309)),0)</f>
        <v>0</v>
      </c>
      <c r="BR309" s="62">
        <f>IF(BR308&gt;0,IF((SUMIFS($Q311:BQ311,$Q308:BQ308,12)+IF(BQ308=12,0,BQ309)+BR312)&gt;=$K305,$K305-FLOOR(SUMIFS($Q311:BQ311,$Q308:BQ308,12),1),IF(BR308=1,BR312,BR312+BQ309)),0)</f>
        <v>0</v>
      </c>
      <c r="BS309" s="62">
        <f>IF(BS308&gt;0,IF((SUMIFS($Q311:BR311,$Q308:BR308,12)+IF(BR308=12,0,BR309)+BS312)&gt;=$K305,$K305-FLOOR(SUMIFS($Q311:BR311,$Q308:BR308,12),1),IF(BS308=1,BS312,BS312+BR309)),0)</f>
        <v>0</v>
      </c>
      <c r="BT309" s="62">
        <f>IF(BT308&gt;0,IF((SUMIFS($Q311:BS311,$Q308:BS308,12)+IF(BS308=12,0,BS309)+BT312)&gt;=$K305,$K305-FLOOR(SUMIFS($Q311:BS311,$Q308:BS308,12),1),IF(BT308=1,BT312,BT312+BS309)),0)</f>
        <v>0</v>
      </c>
      <c r="BU309" s="62">
        <f>IF(BU308&gt;0,IF((SUMIFS($Q311:BT311,$Q308:BT308,12)+IF(BT308=12,0,BT309)+BU312)&gt;=$K305,$K305-FLOOR(SUMIFS($Q311:BT311,$Q308:BT308,12),1),IF(BU308=1,BU312,BU312+BT309)),0)</f>
        <v>0</v>
      </c>
      <c r="BV309" s="62">
        <f>IF(BV308&gt;0,IF((SUMIFS($Q311:BU311,$Q308:BU308,12)+IF(BU308=12,0,BU309)+BV312)&gt;=$K305,$K305-FLOOR(SUMIFS($Q311:BU311,$Q308:BU308,12),1),IF(BV308=1,BV312,BV312+BU309)),0)</f>
        <v>0</v>
      </c>
      <c r="BW309" s="62">
        <f>IF(BW308&gt;0,IF((SUMIFS($Q311:BV311,$Q308:BV308,12)+IF(BV308=12,0,BV309)+BW312)&gt;=$K305,$K305-FLOOR(SUMIFS($Q311:BV311,$Q308:BV308,12),1),IF(BW308=1,BW312,BW312+BV309)),0)</f>
        <v>0</v>
      </c>
      <c r="BX309" s="62">
        <f>IF(BX308&gt;0,IF((SUMIFS($Q311:BW311,$Q308:BW308,12)+IF(BW308=12,0,BW309)+BX312)&gt;=$K305,$K305-FLOOR(SUMIFS($Q311:BW311,$Q308:BW308,12),1),IF(BX308=1,BX312,BX312+BW309)),0)</f>
        <v>0</v>
      </c>
      <c r="BY309" s="298"/>
      <c r="BZ309" s="300"/>
      <c r="CA309" s="302"/>
      <c r="CB309" s="302"/>
    </row>
    <row r="310" spans="1:96" s="98" customFormat="1" ht="41.4" hidden="1" customHeight="1" x14ac:dyDescent="0.3">
      <c r="A310" s="97"/>
      <c r="B310" s="119"/>
      <c r="C310" s="73"/>
      <c r="D310" s="73"/>
      <c r="E310" s="73"/>
      <c r="F310" s="73"/>
      <c r="G310" s="73"/>
      <c r="H310" s="73"/>
      <c r="I310" s="73"/>
      <c r="J310" s="73"/>
      <c r="K310" s="73"/>
      <c r="L310" s="58"/>
      <c r="M310" s="7"/>
      <c r="N310" s="160"/>
      <c r="P310" s="59" t="s">
        <v>172</v>
      </c>
      <c r="Q310" s="61">
        <f>IF(Q305&gt;0,Q306,0)</f>
        <v>0</v>
      </c>
      <c r="R310" s="61">
        <f t="shared" ref="R310" si="6963">IF(R305&gt;0,IF(R308=1,R306,R306+Q310),Q310)</f>
        <v>0</v>
      </c>
      <c r="S310" s="61">
        <f t="shared" ref="S310" si="6964">IF(S305&gt;0,IF(S308=1,S306,S306+R310),R310)</f>
        <v>0</v>
      </c>
      <c r="T310" s="61">
        <f t="shared" ref="T310" si="6965">IF(T305&gt;0,IF(T308=1,T306,T306+S310),S310)</f>
        <v>0</v>
      </c>
      <c r="U310" s="61">
        <f t="shared" ref="U310" si="6966">IF(U305&gt;0,IF(U308=1,U306,U306+T310),T310)</f>
        <v>0</v>
      </c>
      <c r="V310" s="61">
        <f t="shared" ref="V310" si="6967">IF(V305&gt;0,IF(V308=1,V306,V306+U310),U310)</f>
        <v>0</v>
      </c>
      <c r="W310" s="61">
        <f t="shared" ref="W310" si="6968">IF(W305&gt;0,IF(W308=1,W306,W306+V310),V310)</f>
        <v>0</v>
      </c>
      <c r="X310" s="61">
        <f t="shared" ref="X310" si="6969">IF(X305&gt;0,IF(X308=1,X306,X306+W310),W310)</f>
        <v>0</v>
      </c>
      <c r="Y310" s="61">
        <f t="shared" ref="Y310" si="6970">IF(Y305&gt;0,IF(Y308=1,Y306,Y306+X310),X310)</f>
        <v>0</v>
      </c>
      <c r="Z310" s="61">
        <f t="shared" ref="Z310" si="6971">IF(Z305&gt;0,IF(Z308=1,Z306,Z306+Y310),Y310)</f>
        <v>0</v>
      </c>
      <c r="AA310" s="61">
        <f t="shared" ref="AA310" si="6972">IF(AA305&gt;0,IF(AA308=1,AA306,AA306+Z310),Z310)</f>
        <v>0</v>
      </c>
      <c r="AB310" s="61">
        <f t="shared" ref="AB310" si="6973">IF(AB305&gt;0,IF(AB308=1,AB306,AB306+AA310),AA310)</f>
        <v>0</v>
      </c>
      <c r="AC310" s="61">
        <f t="shared" ref="AC310" si="6974">IF(AC305&gt;0,IF(AC308=1,AC306,AC306+AB310),AB310)</f>
        <v>0</v>
      </c>
      <c r="AD310" s="61">
        <f t="shared" ref="AD310" si="6975">IF(AD305&gt;0,IF(AD308=1,AD306,AD306+AC310),AC310)</f>
        <v>0</v>
      </c>
      <c r="AE310" s="61">
        <f t="shared" ref="AE310" si="6976">IF(AE305&gt;0,IF(AE308=1,AE306,AE306+AD310),AD310)</f>
        <v>0</v>
      </c>
      <c r="AF310" s="61">
        <f t="shared" ref="AF310" si="6977">IF(AF305&gt;0,IF(AF308=1,AF306,AF306+AE310),AE310)</f>
        <v>0</v>
      </c>
      <c r="AG310" s="61">
        <f t="shared" ref="AG310" si="6978">IF(AG305&gt;0,IF(AG308=1,AG306,AG306+AF310),AF310)</f>
        <v>0</v>
      </c>
      <c r="AH310" s="61">
        <f t="shared" ref="AH310" si="6979">IF(AH305&gt;0,IF(AH308=1,AH306,AH306+AG310),AG310)</f>
        <v>0</v>
      </c>
      <c r="AI310" s="61">
        <f t="shared" ref="AI310" si="6980">IF(AI305&gt;0,IF(AI308=1,AI306,AI306+AH310),AH310)</f>
        <v>0</v>
      </c>
      <c r="AJ310" s="61">
        <f t="shared" ref="AJ310" si="6981">IF(AJ305&gt;0,IF(AJ308=1,AJ306,AJ306+AI310),AI310)</f>
        <v>0</v>
      </c>
      <c r="AK310" s="61">
        <f t="shared" ref="AK310" si="6982">IF(AK305&gt;0,IF(AK308=1,AK306,AK306+AJ310),AJ310)</f>
        <v>0</v>
      </c>
      <c r="AL310" s="61">
        <f t="shared" ref="AL310" si="6983">IF(AL305&gt;0,IF(AL308=1,AL306,AL306+AK310),AK310)</f>
        <v>0</v>
      </c>
      <c r="AM310" s="61">
        <f t="shared" ref="AM310" si="6984">IF(AM305&gt;0,IF(AM308=1,AM306,AM306+AL310),AL310)</f>
        <v>0</v>
      </c>
      <c r="AN310" s="61">
        <f t="shared" ref="AN310" si="6985">IF(AN305&gt;0,IF(AN308=1,AN306,AN306+AM310),AM310)</f>
        <v>0</v>
      </c>
      <c r="AO310" s="61">
        <f t="shared" ref="AO310" si="6986">IF(AO305&gt;0,IF(AO308=1,AO306,AO306+AN310),AN310)</f>
        <v>0</v>
      </c>
      <c r="AP310" s="61">
        <f t="shared" ref="AP310" si="6987">IF(AP305&gt;0,IF(AP308=1,AP306,AP306+AO310),AO310)</f>
        <v>0</v>
      </c>
      <c r="AQ310" s="61">
        <f t="shared" ref="AQ310" si="6988">IF(AQ305&gt;0,IF(AQ308=1,AQ306,AQ306+AP310),AP310)</f>
        <v>0</v>
      </c>
      <c r="AR310" s="61">
        <f t="shared" ref="AR310" si="6989">IF(AR305&gt;0,IF(AR308=1,AR306,AR306+AQ310),AQ310)</f>
        <v>0</v>
      </c>
      <c r="AS310" s="61">
        <f t="shared" ref="AS310" si="6990">IF(AS305&gt;0,IF(AS308=1,AS306,AS306+AR310),AR310)</f>
        <v>0</v>
      </c>
      <c r="AT310" s="61">
        <f t="shared" ref="AT310" si="6991">IF(AT305&gt;0,IF(AT308=1,AT306,AT306+AS310),AS310)</f>
        <v>0</v>
      </c>
      <c r="AU310" s="61">
        <f t="shared" ref="AU310" si="6992">IF(AU305&gt;0,IF(AU308=1,AU306,AU306+AT310),AT310)</f>
        <v>0</v>
      </c>
      <c r="AV310" s="61">
        <f t="shared" ref="AV310" si="6993">IF(AV305&gt;0,IF(AV308=1,AV306,AV306+AU310),AU310)</f>
        <v>0</v>
      </c>
      <c r="AW310" s="61">
        <f t="shared" ref="AW310" si="6994">IF(AW305&gt;0,IF(AW308=1,AW306,AW306+AV310),AV310)</f>
        <v>0</v>
      </c>
      <c r="AX310" s="61">
        <f t="shared" ref="AX310" si="6995">IF(AX305&gt;0,IF(AX308=1,AX306,AX306+AW310),AW310)</f>
        <v>0</v>
      </c>
      <c r="AY310" s="61">
        <f t="shared" ref="AY310" si="6996">IF(AY305&gt;0,IF(AY308=1,AY306,AY306+AX310),AX310)</f>
        <v>0</v>
      </c>
      <c r="AZ310" s="61">
        <f t="shared" ref="AZ310" si="6997">IF(AZ305&gt;0,IF(AZ308=1,AZ306,AZ306+AY310),AY310)</f>
        <v>0</v>
      </c>
      <c r="BA310" s="61">
        <f t="shared" ref="BA310" si="6998">IF(BA305&gt;0,IF(BA308=1,BA306,BA306+AZ310),AZ310)</f>
        <v>0</v>
      </c>
      <c r="BB310" s="61">
        <f t="shared" ref="BB310" si="6999">IF(BB305&gt;0,IF(BB308=1,BB306,BB306+BA310),BA310)</f>
        <v>0</v>
      </c>
      <c r="BC310" s="61">
        <f t="shared" ref="BC310" si="7000">IF(BC305&gt;0,IF(BC308=1,BC306,BC306+BB310),BB310)</f>
        <v>0</v>
      </c>
      <c r="BD310" s="61">
        <f t="shared" ref="BD310" si="7001">IF(BD305&gt;0,IF(BD308=1,BD306,BD306+BC310),BC310)</f>
        <v>0</v>
      </c>
      <c r="BE310" s="61">
        <f t="shared" ref="BE310" si="7002">IF(BE305&gt;0,IF(BE308=1,BE306,BE306+BD310),BD310)</f>
        <v>0</v>
      </c>
      <c r="BF310" s="61">
        <f t="shared" ref="BF310" si="7003">IF(BF305&gt;0,IF(BF308=1,BF306,BF306+BE310),BE310)</f>
        <v>0</v>
      </c>
      <c r="BG310" s="61">
        <f t="shared" ref="BG310" si="7004">IF(BG305&gt;0,IF(BG308=1,BG306,BG306+BF310),BF310)</f>
        <v>0</v>
      </c>
      <c r="BH310" s="61">
        <f t="shared" ref="BH310" si="7005">IF(BH305&gt;0,IF(BH308=1,BH306,BH306+BG310),BG310)</f>
        <v>0</v>
      </c>
      <c r="BI310" s="61">
        <f t="shared" ref="BI310" si="7006">IF(BI305&gt;0,IF(BI308=1,BI306,BI306+BH310),BH310)</f>
        <v>0</v>
      </c>
      <c r="BJ310" s="61">
        <f t="shared" ref="BJ310" si="7007">IF(BJ305&gt;0,IF(BJ308=1,BJ306,BJ306+BI310),BI310)</f>
        <v>0</v>
      </c>
      <c r="BK310" s="61">
        <f t="shared" ref="BK310" si="7008">IF(BK305&gt;0,IF(BK308=1,BK306,BK306+BJ310),BJ310)</f>
        <v>0</v>
      </c>
      <c r="BL310" s="61">
        <f t="shared" ref="BL310" si="7009">IF(BL305&gt;0,IF(BL308=1,BL306,BL306+BK310),BK310)</f>
        <v>0</v>
      </c>
      <c r="BM310" s="61">
        <f t="shared" ref="BM310" si="7010">IF(BM305&gt;0,IF(BM308=1,BM306,BM306+BL310),BL310)</f>
        <v>0</v>
      </c>
      <c r="BN310" s="61">
        <f t="shared" ref="BN310" si="7011">IF(BN305&gt;0,IF(BN308=1,BN306,BN306+BM310),BM310)</f>
        <v>0</v>
      </c>
      <c r="BO310" s="61">
        <f t="shared" ref="BO310" si="7012">IF(BO305&gt;0,IF(BO308=1,BO306,BO306+BN310),BN310)</f>
        <v>0</v>
      </c>
      <c r="BP310" s="61">
        <f t="shared" ref="BP310" si="7013">IF(BP305&gt;0,IF(BP308=1,BP306,BP306+BO310),BO310)</f>
        <v>0</v>
      </c>
      <c r="BQ310" s="61">
        <f t="shared" ref="BQ310" si="7014">IF(BQ305&gt;0,IF(BQ308=1,BQ306,BQ306+BP310),BP310)</f>
        <v>0</v>
      </c>
      <c r="BR310" s="61">
        <f t="shared" ref="BR310" si="7015">IF(BR305&gt;0,IF(BR308=1,BR306,BR306+BQ310),BQ310)</f>
        <v>0</v>
      </c>
      <c r="BS310" s="61">
        <f t="shared" ref="BS310" si="7016">IF(BS305&gt;0,IF(BS308=1,BS306,BS306+BR310),BR310)</f>
        <v>0</v>
      </c>
      <c r="BT310" s="61">
        <f t="shared" ref="BT310" si="7017">IF(BT305&gt;0,IF(BT308=1,BT306,BT306+BS310),BS310)</f>
        <v>0</v>
      </c>
      <c r="BU310" s="61">
        <f t="shared" ref="BU310" si="7018">IF(BU305&gt;0,IF(BU308=1,BU306,BU306+BT310),BT310)</f>
        <v>0</v>
      </c>
      <c r="BV310" s="61">
        <f t="shared" ref="BV310" si="7019">IF(BV305&gt;0,IF(BV308=1,BV306,BV306+BU310),BU310)</f>
        <v>0</v>
      </c>
      <c r="BW310" s="61">
        <f t="shared" ref="BW310" si="7020">IF(BW305&gt;0,IF(BW308=1,BW306,BW306+BV310),BV310)</f>
        <v>0</v>
      </c>
      <c r="BX310" s="61">
        <f t="shared" ref="BX310" si="7021">IF(BX305&gt;0,IF(BX308=1,BX306,BX306+BW310),BW310)</f>
        <v>0</v>
      </c>
      <c r="BY310" s="298"/>
      <c r="BZ310" s="300"/>
      <c r="CA310" s="302"/>
      <c r="CB310" s="302"/>
    </row>
    <row r="311" spans="1:96" s="98" customFormat="1" ht="41.4" hidden="1" customHeight="1" x14ac:dyDescent="0.3">
      <c r="A311" s="97"/>
      <c r="B311" s="119"/>
      <c r="C311" s="73"/>
      <c r="D311" s="73"/>
      <c r="E311" s="73"/>
      <c r="F311" s="73"/>
      <c r="G311" s="73"/>
      <c r="H311" s="73"/>
      <c r="I311" s="73"/>
      <c r="J311" s="73"/>
      <c r="K311" s="73"/>
      <c r="L311" s="58"/>
      <c r="M311" s="7"/>
      <c r="N311" s="160"/>
      <c r="P311" s="59" t="s">
        <v>173</v>
      </c>
      <c r="Q311" s="61">
        <f>Q313</f>
        <v>0</v>
      </c>
      <c r="R311" s="61">
        <f t="shared" ref="R311" si="7022">IF(R308=1,R313,R313+Q311)</f>
        <v>0</v>
      </c>
      <c r="S311" s="61">
        <f t="shared" ref="S311" si="7023">IF(S308=1,S313,S313+R311)</f>
        <v>0</v>
      </c>
      <c r="T311" s="61">
        <f t="shared" ref="T311" si="7024">IF(T308=1,T313,T313+S311)</f>
        <v>0</v>
      </c>
      <c r="U311" s="61">
        <f t="shared" ref="U311" si="7025">IF(U308=1,U313,U313+T311)</f>
        <v>0</v>
      </c>
      <c r="V311" s="61">
        <f t="shared" ref="V311" si="7026">IF(V308=1,V313,V313+U311)</f>
        <v>0</v>
      </c>
      <c r="W311" s="61">
        <f t="shared" ref="W311" si="7027">IF(W308=1,W313,W313+V311)</f>
        <v>0</v>
      </c>
      <c r="X311" s="61">
        <f t="shared" ref="X311" si="7028">IF(X308=1,X313,X313+W311)</f>
        <v>0</v>
      </c>
      <c r="Y311" s="61">
        <f t="shared" ref="Y311" si="7029">IF(Y308=1,Y313,Y313+X311)</f>
        <v>0</v>
      </c>
      <c r="Z311" s="61">
        <f t="shared" ref="Z311" si="7030">IF(Z308=1,Z313,Z313+Y311)</f>
        <v>0</v>
      </c>
      <c r="AA311" s="61">
        <f t="shared" ref="AA311" si="7031">IF(AA308=1,AA313,AA313+Z311)</f>
        <v>0</v>
      </c>
      <c r="AB311" s="61">
        <f t="shared" ref="AB311" si="7032">IF(AB308=1,AB313,AB313+AA311)</f>
        <v>0</v>
      </c>
      <c r="AC311" s="61">
        <f t="shared" ref="AC311" si="7033">IF(AC308=1,AC313,AC313+AB311)</f>
        <v>0</v>
      </c>
      <c r="AD311" s="61">
        <f t="shared" ref="AD311" si="7034">IF(AD308=1,AD313,AD313+AC311)</f>
        <v>0</v>
      </c>
      <c r="AE311" s="61">
        <f t="shared" ref="AE311" si="7035">IF(AE308=1,AE313,AE313+AD311)</f>
        <v>0</v>
      </c>
      <c r="AF311" s="61">
        <f t="shared" ref="AF311" si="7036">IF(AF308=1,AF313,AF313+AE311)</f>
        <v>0</v>
      </c>
      <c r="AG311" s="61">
        <f t="shared" ref="AG311" si="7037">IF(AG308=1,AG313,AG313+AF311)</f>
        <v>0</v>
      </c>
      <c r="AH311" s="61">
        <f t="shared" ref="AH311" si="7038">IF(AH308=1,AH313,AH313+AG311)</f>
        <v>0</v>
      </c>
      <c r="AI311" s="61">
        <f t="shared" ref="AI311" si="7039">IF(AI308=1,AI313,AI313+AH311)</f>
        <v>0</v>
      </c>
      <c r="AJ311" s="61">
        <f t="shared" ref="AJ311" si="7040">IF(AJ308=1,AJ313,AJ313+AI311)</f>
        <v>0</v>
      </c>
      <c r="AK311" s="61">
        <f t="shared" ref="AK311" si="7041">IF(AK308=1,AK313,AK313+AJ311)</f>
        <v>0</v>
      </c>
      <c r="AL311" s="61">
        <f t="shared" ref="AL311" si="7042">IF(AL308=1,AL313,AL313+AK311)</f>
        <v>0</v>
      </c>
      <c r="AM311" s="61">
        <f t="shared" ref="AM311" si="7043">IF(AM308=1,AM313,AM313+AL311)</f>
        <v>0</v>
      </c>
      <c r="AN311" s="61">
        <f t="shared" ref="AN311" si="7044">IF(AN308=1,AN313,AN313+AM311)</f>
        <v>0</v>
      </c>
      <c r="AO311" s="61">
        <f t="shared" ref="AO311" si="7045">IF(AO308=1,AO313,AO313+AN311)</f>
        <v>0</v>
      </c>
      <c r="AP311" s="61">
        <f t="shared" ref="AP311" si="7046">IF(AP308=1,AP313,AP313+AO311)</f>
        <v>0</v>
      </c>
      <c r="AQ311" s="61">
        <f t="shared" ref="AQ311" si="7047">IF(AQ308=1,AQ313,AQ313+AP311)</f>
        <v>0</v>
      </c>
      <c r="AR311" s="61">
        <f t="shared" ref="AR311" si="7048">IF(AR308=1,AR313,AR313+AQ311)</f>
        <v>0</v>
      </c>
      <c r="AS311" s="61">
        <f t="shared" ref="AS311" si="7049">IF(AS308=1,AS313,AS313+AR311)</f>
        <v>0</v>
      </c>
      <c r="AT311" s="61">
        <f t="shared" ref="AT311" si="7050">IF(AT308=1,AT313,AT313+AS311)</f>
        <v>0</v>
      </c>
      <c r="AU311" s="61">
        <f t="shared" ref="AU311" si="7051">IF(AU308=1,AU313,AU313+AT311)</f>
        <v>0</v>
      </c>
      <c r="AV311" s="61">
        <f t="shared" ref="AV311" si="7052">IF(AV308=1,AV313,AV313+AU311)</f>
        <v>0</v>
      </c>
      <c r="AW311" s="61">
        <f t="shared" ref="AW311" si="7053">IF(AW308=1,AW313,AW313+AV311)</f>
        <v>0</v>
      </c>
      <c r="AX311" s="61">
        <f t="shared" ref="AX311" si="7054">IF(AX308=1,AX313,AX313+AW311)</f>
        <v>0</v>
      </c>
      <c r="AY311" s="61">
        <f t="shared" ref="AY311" si="7055">IF(AY308=1,AY313,AY313+AX311)</f>
        <v>0</v>
      </c>
      <c r="AZ311" s="61">
        <f t="shared" ref="AZ311" si="7056">IF(AZ308=1,AZ313,AZ313+AY311)</f>
        <v>0</v>
      </c>
      <c r="BA311" s="61">
        <f t="shared" ref="BA311" si="7057">IF(BA308=1,BA313,BA313+AZ311)</f>
        <v>0</v>
      </c>
      <c r="BB311" s="61">
        <f t="shared" ref="BB311" si="7058">IF(BB308=1,BB313,BB313+BA311)</f>
        <v>0</v>
      </c>
      <c r="BC311" s="61">
        <f t="shared" ref="BC311" si="7059">IF(BC308=1,BC313,BC313+BB311)</f>
        <v>0</v>
      </c>
      <c r="BD311" s="61">
        <f t="shared" ref="BD311" si="7060">IF(BD308=1,BD313,BD313+BC311)</f>
        <v>0</v>
      </c>
      <c r="BE311" s="61">
        <f t="shared" ref="BE311" si="7061">IF(BE308=1,BE313,BE313+BD311)</f>
        <v>0</v>
      </c>
      <c r="BF311" s="61">
        <f t="shared" ref="BF311" si="7062">IF(BF308=1,BF313,BF313+BE311)</f>
        <v>0</v>
      </c>
      <c r="BG311" s="61">
        <f t="shared" ref="BG311" si="7063">IF(BG308=1,BG313,BG313+BF311)</f>
        <v>0</v>
      </c>
      <c r="BH311" s="61">
        <f t="shared" ref="BH311" si="7064">IF(BH308=1,BH313,BH313+BG311)</f>
        <v>0</v>
      </c>
      <c r="BI311" s="61">
        <f t="shared" ref="BI311" si="7065">IF(BI308=1,BI313,BI313+BH311)</f>
        <v>0</v>
      </c>
      <c r="BJ311" s="61">
        <f t="shared" ref="BJ311" si="7066">IF(BJ308=1,BJ313,BJ313+BI311)</f>
        <v>0</v>
      </c>
      <c r="BK311" s="61">
        <f t="shared" ref="BK311" si="7067">IF(BK308=1,BK313,BK313+BJ311)</f>
        <v>0</v>
      </c>
      <c r="BL311" s="61">
        <f t="shared" ref="BL311" si="7068">IF(BL308=1,BL313,BL313+BK311)</f>
        <v>0</v>
      </c>
      <c r="BM311" s="61">
        <f t="shared" ref="BM311" si="7069">IF(BM308=1,BM313,BM313+BL311)</f>
        <v>0</v>
      </c>
      <c r="BN311" s="61">
        <f t="shared" ref="BN311" si="7070">IF(BN308=1,BN313,BN313+BM311)</f>
        <v>0</v>
      </c>
      <c r="BO311" s="61">
        <f t="shared" ref="BO311" si="7071">IF(BO308=1,BO313,BO313+BN311)</f>
        <v>0</v>
      </c>
      <c r="BP311" s="61">
        <f t="shared" ref="BP311" si="7072">IF(BP308=1,BP313,BP313+BO311)</f>
        <v>0</v>
      </c>
      <c r="BQ311" s="61">
        <f t="shared" ref="BQ311" si="7073">IF(BQ308=1,BQ313,BQ313+BP311)</f>
        <v>0</v>
      </c>
      <c r="BR311" s="61">
        <f t="shared" ref="BR311" si="7074">IF(BR308=1,BR313,BR313+BQ311)</f>
        <v>0</v>
      </c>
      <c r="BS311" s="61">
        <f t="shared" ref="BS311" si="7075">IF(BS308=1,BS313,BS313+BR311)</f>
        <v>0</v>
      </c>
      <c r="BT311" s="61">
        <f t="shared" ref="BT311" si="7076">IF(BT308=1,BT313,BT313+BS311)</f>
        <v>0</v>
      </c>
      <c r="BU311" s="61">
        <f t="shared" ref="BU311" si="7077">IF(BU308=1,BU313,BU313+BT311)</f>
        <v>0</v>
      </c>
      <c r="BV311" s="61">
        <f t="shared" ref="BV311" si="7078">IF(BV308=1,BV313,BV313+BU311)</f>
        <v>0</v>
      </c>
      <c r="BW311" s="61">
        <f t="shared" ref="BW311" si="7079">IF(BW308=1,BW313,BW313+BV311)</f>
        <v>0</v>
      </c>
      <c r="BX311" s="61">
        <f t="shared" ref="BX311" si="7080">IF(BX308=1,BX313,BX313+BW311)</f>
        <v>0</v>
      </c>
      <c r="BY311" s="298"/>
      <c r="BZ311" s="300"/>
      <c r="CA311" s="302"/>
      <c r="CB311" s="302"/>
    </row>
    <row r="312" spans="1:96" s="98" customFormat="1" ht="28.95" customHeight="1" x14ac:dyDescent="0.3">
      <c r="A312" s="97"/>
      <c r="B312" s="119"/>
      <c r="C312" s="73"/>
      <c r="D312" s="73"/>
      <c r="E312" s="73"/>
      <c r="F312" s="73"/>
      <c r="G312" s="73"/>
      <c r="H312" s="73"/>
      <c r="I312" s="73"/>
      <c r="J312" s="73"/>
      <c r="K312" s="73"/>
      <c r="L312" s="58"/>
      <c r="M312" s="7"/>
      <c r="N312" s="160"/>
      <c r="P312" s="57" t="s">
        <v>171</v>
      </c>
      <c r="Q312" s="62">
        <f t="shared" ref="Q312:BX312" si="7081">1720/12*Q305</f>
        <v>0</v>
      </c>
      <c r="R312" s="62">
        <f t="shared" si="7081"/>
        <v>0</v>
      </c>
      <c r="S312" s="62">
        <f t="shared" si="7081"/>
        <v>0</v>
      </c>
      <c r="T312" s="62">
        <f t="shared" si="7081"/>
        <v>0</v>
      </c>
      <c r="U312" s="62">
        <f t="shared" si="7081"/>
        <v>0</v>
      </c>
      <c r="V312" s="62">
        <f t="shared" si="7081"/>
        <v>0</v>
      </c>
      <c r="W312" s="62">
        <f t="shared" si="7081"/>
        <v>0</v>
      </c>
      <c r="X312" s="62">
        <f t="shared" si="7081"/>
        <v>0</v>
      </c>
      <c r="Y312" s="62">
        <f t="shared" si="7081"/>
        <v>0</v>
      </c>
      <c r="Z312" s="62">
        <f t="shared" si="7081"/>
        <v>0</v>
      </c>
      <c r="AA312" s="62">
        <f t="shared" si="7081"/>
        <v>0</v>
      </c>
      <c r="AB312" s="62">
        <f t="shared" si="7081"/>
        <v>0</v>
      </c>
      <c r="AC312" s="62">
        <f t="shared" si="7081"/>
        <v>0</v>
      </c>
      <c r="AD312" s="62">
        <f t="shared" si="7081"/>
        <v>0</v>
      </c>
      <c r="AE312" s="62">
        <f t="shared" si="7081"/>
        <v>0</v>
      </c>
      <c r="AF312" s="62">
        <f t="shared" si="7081"/>
        <v>0</v>
      </c>
      <c r="AG312" s="62">
        <f t="shared" si="7081"/>
        <v>0</v>
      </c>
      <c r="AH312" s="62">
        <f t="shared" si="7081"/>
        <v>0</v>
      </c>
      <c r="AI312" s="62">
        <f t="shared" si="7081"/>
        <v>0</v>
      </c>
      <c r="AJ312" s="62">
        <f t="shared" si="7081"/>
        <v>0</v>
      </c>
      <c r="AK312" s="62">
        <f t="shared" si="7081"/>
        <v>0</v>
      </c>
      <c r="AL312" s="62">
        <f t="shared" si="7081"/>
        <v>0</v>
      </c>
      <c r="AM312" s="62">
        <f t="shared" si="7081"/>
        <v>0</v>
      </c>
      <c r="AN312" s="62">
        <f t="shared" si="7081"/>
        <v>0</v>
      </c>
      <c r="AO312" s="62">
        <f t="shared" si="7081"/>
        <v>0</v>
      </c>
      <c r="AP312" s="62">
        <f t="shared" si="7081"/>
        <v>0</v>
      </c>
      <c r="AQ312" s="62">
        <f t="shared" si="7081"/>
        <v>0</v>
      </c>
      <c r="AR312" s="62">
        <f t="shared" si="7081"/>
        <v>0</v>
      </c>
      <c r="AS312" s="62">
        <f t="shared" si="7081"/>
        <v>0</v>
      </c>
      <c r="AT312" s="62">
        <f t="shared" si="7081"/>
        <v>0</v>
      </c>
      <c r="AU312" s="62">
        <f t="shared" si="7081"/>
        <v>0</v>
      </c>
      <c r="AV312" s="62">
        <f t="shared" si="7081"/>
        <v>0</v>
      </c>
      <c r="AW312" s="62">
        <f t="shared" si="7081"/>
        <v>0</v>
      </c>
      <c r="AX312" s="62">
        <f t="shared" si="7081"/>
        <v>0</v>
      </c>
      <c r="AY312" s="62">
        <f t="shared" si="7081"/>
        <v>0</v>
      </c>
      <c r="AZ312" s="62">
        <f t="shared" si="7081"/>
        <v>0</v>
      </c>
      <c r="BA312" s="62">
        <f t="shared" si="7081"/>
        <v>0</v>
      </c>
      <c r="BB312" s="62">
        <f t="shared" si="7081"/>
        <v>0</v>
      </c>
      <c r="BC312" s="62">
        <f t="shared" si="7081"/>
        <v>0</v>
      </c>
      <c r="BD312" s="62">
        <f t="shared" si="7081"/>
        <v>0</v>
      </c>
      <c r="BE312" s="62">
        <f t="shared" si="7081"/>
        <v>0</v>
      </c>
      <c r="BF312" s="62">
        <f t="shared" si="7081"/>
        <v>0</v>
      </c>
      <c r="BG312" s="62">
        <f t="shared" si="7081"/>
        <v>0</v>
      </c>
      <c r="BH312" s="62">
        <f t="shared" si="7081"/>
        <v>0</v>
      </c>
      <c r="BI312" s="62">
        <f t="shared" si="7081"/>
        <v>0</v>
      </c>
      <c r="BJ312" s="62">
        <f t="shared" si="7081"/>
        <v>0</v>
      </c>
      <c r="BK312" s="62">
        <f t="shared" si="7081"/>
        <v>0</v>
      </c>
      <c r="BL312" s="62">
        <f t="shared" si="7081"/>
        <v>0</v>
      </c>
      <c r="BM312" s="62">
        <f t="shared" si="7081"/>
        <v>0</v>
      </c>
      <c r="BN312" s="62">
        <f t="shared" si="7081"/>
        <v>0</v>
      </c>
      <c r="BO312" s="62">
        <f t="shared" si="7081"/>
        <v>0</v>
      </c>
      <c r="BP312" s="62">
        <f t="shared" si="7081"/>
        <v>0</v>
      </c>
      <c r="BQ312" s="62">
        <f t="shared" si="7081"/>
        <v>0</v>
      </c>
      <c r="BR312" s="62">
        <f t="shared" si="7081"/>
        <v>0</v>
      </c>
      <c r="BS312" s="62">
        <f t="shared" si="7081"/>
        <v>0</v>
      </c>
      <c r="BT312" s="62">
        <f t="shared" si="7081"/>
        <v>0</v>
      </c>
      <c r="BU312" s="62">
        <f t="shared" si="7081"/>
        <v>0</v>
      </c>
      <c r="BV312" s="62">
        <f t="shared" si="7081"/>
        <v>0</v>
      </c>
      <c r="BW312" s="62">
        <f t="shared" si="7081"/>
        <v>0</v>
      </c>
      <c r="BX312" s="62">
        <f t="shared" si="7081"/>
        <v>0</v>
      </c>
      <c r="BY312" s="298"/>
      <c r="BZ312" s="300"/>
      <c r="CA312" s="302"/>
      <c r="CB312" s="302"/>
    </row>
    <row r="313" spans="1:96" s="98" customFormat="1" ht="28.8" x14ac:dyDescent="0.3">
      <c r="A313" s="97"/>
      <c r="B313" s="119"/>
      <c r="C313" s="73"/>
      <c r="D313" s="73"/>
      <c r="E313" s="73"/>
      <c r="F313" s="73"/>
      <c r="G313" s="73"/>
      <c r="H313" s="73"/>
      <c r="I313" s="73"/>
      <c r="J313" s="73"/>
      <c r="K313" s="73"/>
      <c r="L313" s="58"/>
      <c r="M313" s="7"/>
      <c r="N313" s="160"/>
      <c r="P313" s="57" t="s">
        <v>155</v>
      </c>
      <c r="Q313" s="62">
        <f>FLOOR(IF(OR(Q308=0,Q308=1),IF(Q306&gt;=Q312,Q312,Q306)+0.00000001,IF(Q310&gt;=Q309,Q309,Q310))+0.00000001,1)</f>
        <v>0</v>
      </c>
      <c r="R313" s="62">
        <f t="shared" ref="R313" si="7082">FLOOR(IF(OR(R308=0,R308=1),IF(R312&gt;R309,R309,IF(R306&gt;=R312,R312,R306)+0.00000001),IF(R310&gt;=R309,R309-Q311,R310-Q311)+0.00000001),1)</f>
        <v>0</v>
      </c>
      <c r="S313" s="62">
        <f t="shared" ref="S313" si="7083">FLOOR(IF(OR(S308=0,S308=1),IF(S312&gt;S309,S309,IF(S306&gt;=S312,S312,S306)+0.00000001),IF(S310&gt;=S309,S309-R311,S310-R311)+0.00000001),1)</f>
        <v>0</v>
      </c>
      <c r="T313" s="62">
        <f t="shared" ref="T313" si="7084">FLOOR(IF(OR(T308=0,T308=1),IF(T312&gt;T309,T309,IF(T306&gt;=T312,T312,T306)+0.00000001),IF(T310&gt;=T309,T309-S311,T310-S311)+0.00000001),1)</f>
        <v>0</v>
      </c>
      <c r="U313" s="62">
        <f t="shared" ref="U313" si="7085">FLOOR(IF(OR(U308=0,U308=1),IF(U312&gt;U309,U309,IF(U306&gt;=U312,U312,U306)+0.00000001),IF(U310&gt;=U309,U309-T311,U310-T311)+0.00000001),1)</f>
        <v>0</v>
      </c>
      <c r="V313" s="62">
        <f t="shared" ref="V313" si="7086">FLOOR(IF(OR(V308=0,V308=1),IF(V312&gt;V309,V309,IF(V306&gt;=V312,V312,V306)+0.00000001),IF(V310&gt;=V309,V309-U311,V310-U311)+0.00000001),1)</f>
        <v>0</v>
      </c>
      <c r="W313" s="62">
        <f t="shared" ref="W313" si="7087">FLOOR(IF(OR(W308=0,W308=1),IF(W312&gt;W309,W309,IF(W306&gt;=W312,W312,W306)+0.00000001),IF(W310&gt;=W309,W309-V311,W310-V311)+0.00000001),1)</f>
        <v>0</v>
      </c>
      <c r="X313" s="62">
        <f t="shared" ref="X313" si="7088">FLOOR(IF(OR(X308=0,X308=1),IF(X312&gt;X309,X309,IF(X306&gt;=X312,X312,X306)+0.00000001),IF(X310&gt;=X309,X309-W311,X310-W311)+0.00000001),1)</f>
        <v>0</v>
      </c>
      <c r="Y313" s="62">
        <f t="shared" ref="Y313" si="7089">FLOOR(IF(OR(Y308=0,Y308=1),IF(Y312&gt;Y309,Y309,IF(Y306&gt;=Y312,Y312,Y306)+0.00000001),IF(Y310&gt;=Y309,Y309-X311,Y310-X311)+0.00000001),1)</f>
        <v>0</v>
      </c>
      <c r="Z313" s="62">
        <f t="shared" ref="Z313" si="7090">FLOOR(IF(OR(Z308=0,Z308=1),IF(Z312&gt;Z309,Z309,IF(Z306&gt;=Z312,Z312,Z306)+0.00000001),IF(Z310&gt;=Z309,Z309-Y311,Z310-Y311)+0.00000001),1)</f>
        <v>0</v>
      </c>
      <c r="AA313" s="62">
        <f t="shared" ref="AA313" si="7091">FLOOR(IF(OR(AA308=0,AA308=1),IF(AA312&gt;AA309,AA309,IF(AA306&gt;=AA312,AA312,AA306)+0.00000001),IF(AA310&gt;=AA309,AA309-Z311,AA310-Z311)+0.00000001),1)</f>
        <v>0</v>
      </c>
      <c r="AB313" s="62">
        <f t="shared" ref="AB313" si="7092">FLOOR(IF(OR(AB308=0,AB308=1),IF(AB312&gt;AB309,AB309,IF(AB306&gt;=AB312,AB312,AB306)+0.00000001),IF(AB310&gt;=AB309,AB309-AA311,AB310-AA311)+0.00000001),1)</f>
        <v>0</v>
      </c>
      <c r="AC313" s="62">
        <f t="shared" ref="AC313" si="7093">FLOOR(IF(OR(AC308=0,AC308=1),IF(AC312&gt;AC309,AC309,IF(AC306&gt;=AC312,AC312,AC306)+0.00000001),IF(AC310&gt;=AC309,AC309-AB311,AC310-AB311)+0.00000001),1)</f>
        <v>0</v>
      </c>
      <c r="AD313" s="62">
        <f t="shared" ref="AD313" si="7094">FLOOR(IF(OR(AD308=0,AD308=1),IF(AD312&gt;AD309,AD309,IF(AD306&gt;=AD312,AD312,AD306)+0.00000001),IF(AD310&gt;=AD309,AD309-AC311,AD310-AC311)+0.00000001),1)</f>
        <v>0</v>
      </c>
      <c r="AE313" s="62">
        <f t="shared" ref="AE313" si="7095">FLOOR(IF(OR(AE308=0,AE308=1),IF(AE312&gt;AE309,AE309,IF(AE306&gt;=AE312,AE312,AE306)+0.00000001),IF(AE310&gt;=AE309,AE309-AD311,AE310-AD311)+0.00000001),1)</f>
        <v>0</v>
      </c>
      <c r="AF313" s="62">
        <f t="shared" ref="AF313" si="7096">FLOOR(IF(OR(AF308=0,AF308=1),IF(AF312&gt;AF309,AF309,IF(AF306&gt;=AF312,AF312,AF306)+0.00000001),IF(AF310&gt;=AF309,AF309-AE311,AF310-AE311)+0.00000001),1)</f>
        <v>0</v>
      </c>
      <c r="AG313" s="62">
        <f t="shared" ref="AG313" si="7097">FLOOR(IF(OR(AG308=0,AG308=1),IF(AG312&gt;AG309,AG309,IF(AG306&gt;=AG312,AG312,AG306)+0.00000001),IF(AG310&gt;=AG309,AG309-AF311,AG310-AF311)+0.00000001),1)</f>
        <v>0</v>
      </c>
      <c r="AH313" s="62">
        <f t="shared" ref="AH313" si="7098">FLOOR(IF(OR(AH308=0,AH308=1),IF(AH312&gt;AH309,AH309,IF(AH306&gt;=AH312,AH312,AH306)+0.00000001),IF(AH310&gt;=AH309,AH309-AG311,AH310-AG311)+0.00000001),1)</f>
        <v>0</v>
      </c>
      <c r="AI313" s="62">
        <f t="shared" ref="AI313" si="7099">FLOOR(IF(OR(AI308=0,AI308=1),IF(AI312&gt;AI309,AI309,IF(AI306&gt;=AI312,AI312,AI306)+0.00000001),IF(AI310&gt;=AI309,AI309-AH311,AI310-AH311)+0.00000001),1)</f>
        <v>0</v>
      </c>
      <c r="AJ313" s="62">
        <f t="shared" ref="AJ313" si="7100">FLOOR(IF(OR(AJ308=0,AJ308=1),IF(AJ312&gt;AJ309,AJ309,IF(AJ306&gt;=AJ312,AJ312,AJ306)+0.00000001),IF(AJ310&gt;=AJ309,AJ309-AI311,AJ310-AI311)+0.00000001),1)</f>
        <v>0</v>
      </c>
      <c r="AK313" s="62">
        <f t="shared" ref="AK313" si="7101">FLOOR(IF(OR(AK308=0,AK308=1),IF(AK312&gt;AK309,AK309,IF(AK306&gt;=AK312,AK312,AK306)+0.00000001),IF(AK310&gt;=AK309,AK309-AJ311,AK310-AJ311)+0.00000001),1)</f>
        <v>0</v>
      </c>
      <c r="AL313" s="62">
        <f t="shared" ref="AL313" si="7102">FLOOR(IF(OR(AL308=0,AL308=1),IF(AL312&gt;AL309,AL309,IF(AL306&gt;=AL312,AL312,AL306)+0.00000001),IF(AL310&gt;=AL309,AL309-AK311,AL310-AK311)+0.00000001),1)</f>
        <v>0</v>
      </c>
      <c r="AM313" s="62">
        <f t="shared" ref="AM313" si="7103">FLOOR(IF(OR(AM308=0,AM308=1),IF(AM312&gt;AM309,AM309,IF(AM306&gt;=AM312,AM312,AM306)+0.00000001),IF(AM310&gt;=AM309,AM309-AL311,AM310-AL311)+0.00000001),1)</f>
        <v>0</v>
      </c>
      <c r="AN313" s="62">
        <f t="shared" ref="AN313" si="7104">FLOOR(IF(OR(AN308=0,AN308=1),IF(AN312&gt;AN309,AN309,IF(AN306&gt;=AN312,AN312,AN306)+0.00000001),IF(AN310&gt;=AN309,AN309-AM311,AN310-AM311)+0.00000001),1)</f>
        <v>0</v>
      </c>
      <c r="AO313" s="62">
        <f t="shared" ref="AO313" si="7105">FLOOR(IF(OR(AO308=0,AO308=1),IF(AO312&gt;AO309,AO309,IF(AO306&gt;=AO312,AO312,AO306)+0.00000001),IF(AO310&gt;=AO309,AO309-AN311,AO310-AN311)+0.00000001),1)</f>
        <v>0</v>
      </c>
      <c r="AP313" s="62">
        <f t="shared" ref="AP313" si="7106">FLOOR(IF(OR(AP308=0,AP308=1),IF(AP312&gt;AP309,AP309,IF(AP306&gt;=AP312,AP312,AP306)+0.00000001),IF(AP310&gt;=AP309,AP309-AO311,AP310-AO311)+0.00000001),1)</f>
        <v>0</v>
      </c>
      <c r="AQ313" s="62">
        <f t="shared" ref="AQ313" si="7107">FLOOR(IF(OR(AQ308=0,AQ308=1),IF(AQ312&gt;AQ309,AQ309,IF(AQ306&gt;=AQ312,AQ312,AQ306)+0.00000001),IF(AQ310&gt;=AQ309,AQ309-AP311,AQ310-AP311)+0.00000001),1)</f>
        <v>0</v>
      </c>
      <c r="AR313" s="62">
        <f t="shared" ref="AR313" si="7108">FLOOR(IF(OR(AR308=0,AR308=1),IF(AR312&gt;AR309,AR309,IF(AR306&gt;=AR312,AR312,AR306)+0.00000001),IF(AR310&gt;=AR309,AR309-AQ311,AR310-AQ311)+0.00000001),1)</f>
        <v>0</v>
      </c>
      <c r="AS313" s="62">
        <f t="shared" ref="AS313" si="7109">FLOOR(IF(OR(AS308=0,AS308=1),IF(AS312&gt;AS309,AS309,IF(AS306&gt;=AS312,AS312,AS306)+0.00000001),IF(AS310&gt;=AS309,AS309-AR311,AS310-AR311)+0.00000001),1)</f>
        <v>0</v>
      </c>
      <c r="AT313" s="62">
        <f t="shared" ref="AT313" si="7110">FLOOR(IF(OR(AT308=0,AT308=1),IF(AT312&gt;AT309,AT309,IF(AT306&gt;=AT312,AT312,AT306)+0.00000001),IF(AT310&gt;=AT309,AT309-AS311,AT310-AS311)+0.00000001),1)</f>
        <v>0</v>
      </c>
      <c r="AU313" s="62">
        <f t="shared" ref="AU313" si="7111">FLOOR(IF(OR(AU308=0,AU308=1),IF(AU312&gt;AU309,AU309,IF(AU306&gt;=AU312,AU312,AU306)+0.00000001),IF(AU310&gt;=AU309,AU309-AT311,AU310-AT311)+0.00000001),1)</f>
        <v>0</v>
      </c>
      <c r="AV313" s="62">
        <f t="shared" ref="AV313" si="7112">FLOOR(IF(OR(AV308=0,AV308=1),IF(AV312&gt;AV309,AV309,IF(AV306&gt;=AV312,AV312,AV306)+0.00000001),IF(AV310&gt;=AV309,AV309-AU311,AV310-AU311)+0.00000001),1)</f>
        <v>0</v>
      </c>
      <c r="AW313" s="62">
        <f t="shared" ref="AW313" si="7113">FLOOR(IF(OR(AW308=0,AW308=1),IF(AW312&gt;AW309,AW309,IF(AW306&gt;=AW312,AW312,AW306)+0.00000001),IF(AW310&gt;=AW309,AW309-AV311,AW310-AV311)+0.00000001),1)</f>
        <v>0</v>
      </c>
      <c r="AX313" s="62">
        <f t="shared" ref="AX313" si="7114">FLOOR(IF(OR(AX308=0,AX308=1),IF(AX312&gt;AX309,AX309,IF(AX306&gt;=AX312,AX312,AX306)+0.00000001),IF(AX310&gt;=AX309,AX309-AW311,AX310-AW311)+0.00000001),1)</f>
        <v>0</v>
      </c>
      <c r="AY313" s="62">
        <f t="shared" ref="AY313" si="7115">FLOOR(IF(OR(AY308=0,AY308=1),IF(AY312&gt;AY309,AY309,IF(AY306&gt;=AY312,AY312,AY306)+0.00000001),IF(AY310&gt;=AY309,AY309-AX311,AY310-AX311)+0.00000001),1)</f>
        <v>0</v>
      </c>
      <c r="AZ313" s="62">
        <f t="shared" ref="AZ313" si="7116">FLOOR(IF(OR(AZ308=0,AZ308=1),IF(AZ312&gt;AZ309,AZ309,IF(AZ306&gt;=AZ312,AZ312,AZ306)+0.00000001),IF(AZ310&gt;=AZ309,AZ309-AY311,AZ310-AY311)+0.00000001),1)</f>
        <v>0</v>
      </c>
      <c r="BA313" s="62">
        <f t="shared" ref="BA313" si="7117">FLOOR(IF(OR(BA308=0,BA308=1),IF(BA312&gt;BA309,BA309,IF(BA306&gt;=BA312,BA312,BA306)+0.00000001),IF(BA310&gt;=BA309,BA309-AZ311,BA310-AZ311)+0.00000001),1)</f>
        <v>0</v>
      </c>
      <c r="BB313" s="62">
        <f t="shared" ref="BB313" si="7118">FLOOR(IF(OR(BB308=0,BB308=1),IF(BB312&gt;BB309,BB309,IF(BB306&gt;=BB312,BB312,BB306)+0.00000001),IF(BB310&gt;=BB309,BB309-BA311,BB310-BA311)+0.00000001),1)</f>
        <v>0</v>
      </c>
      <c r="BC313" s="62">
        <f t="shared" ref="BC313" si="7119">FLOOR(IF(OR(BC308=0,BC308=1),IF(BC312&gt;BC309,BC309,IF(BC306&gt;=BC312,BC312,BC306)+0.00000001),IF(BC310&gt;=BC309,BC309-BB311,BC310-BB311)+0.00000001),1)</f>
        <v>0</v>
      </c>
      <c r="BD313" s="62">
        <f t="shared" ref="BD313" si="7120">FLOOR(IF(OR(BD308=0,BD308=1),IF(BD312&gt;BD309,BD309,IF(BD306&gt;=BD312,BD312,BD306)+0.00000001),IF(BD310&gt;=BD309,BD309-BC311,BD310-BC311)+0.00000001),1)</f>
        <v>0</v>
      </c>
      <c r="BE313" s="62">
        <f t="shared" ref="BE313" si="7121">FLOOR(IF(OR(BE308=0,BE308=1),IF(BE312&gt;BE309,BE309,IF(BE306&gt;=BE312,BE312,BE306)+0.00000001),IF(BE310&gt;=BE309,BE309-BD311,BE310-BD311)+0.00000001),1)</f>
        <v>0</v>
      </c>
      <c r="BF313" s="62">
        <f t="shared" ref="BF313" si="7122">FLOOR(IF(OR(BF308=0,BF308=1),IF(BF312&gt;BF309,BF309,IF(BF306&gt;=BF312,BF312,BF306)+0.00000001),IF(BF310&gt;=BF309,BF309-BE311,BF310-BE311)+0.00000001),1)</f>
        <v>0</v>
      </c>
      <c r="BG313" s="62">
        <f t="shared" ref="BG313" si="7123">FLOOR(IF(OR(BG308=0,BG308=1),IF(BG312&gt;BG309,BG309,IF(BG306&gt;=BG312,BG312,BG306)+0.00000001),IF(BG310&gt;=BG309,BG309-BF311,BG310-BF311)+0.00000001),1)</f>
        <v>0</v>
      </c>
      <c r="BH313" s="62">
        <f t="shared" ref="BH313" si="7124">FLOOR(IF(OR(BH308=0,BH308=1),IF(BH312&gt;BH309,BH309,IF(BH306&gt;=BH312,BH312,BH306)+0.00000001),IF(BH310&gt;=BH309,BH309-BG311,BH310-BG311)+0.00000001),1)</f>
        <v>0</v>
      </c>
      <c r="BI313" s="62">
        <f t="shared" ref="BI313" si="7125">FLOOR(IF(OR(BI308=0,BI308=1),IF(BI312&gt;BI309,BI309,IF(BI306&gt;=BI312,BI312,BI306)+0.00000001),IF(BI310&gt;=BI309,BI309-BH311,BI310-BH311)+0.00000001),1)</f>
        <v>0</v>
      </c>
      <c r="BJ313" s="62">
        <f t="shared" ref="BJ313" si="7126">FLOOR(IF(OR(BJ308=0,BJ308=1),IF(BJ312&gt;BJ309,BJ309,IF(BJ306&gt;=BJ312,BJ312,BJ306)+0.00000001),IF(BJ310&gt;=BJ309,BJ309-BI311,BJ310-BI311)+0.00000001),1)</f>
        <v>0</v>
      </c>
      <c r="BK313" s="62">
        <f t="shared" ref="BK313" si="7127">FLOOR(IF(OR(BK308=0,BK308=1),IF(BK312&gt;BK309,BK309,IF(BK306&gt;=BK312,BK312,BK306)+0.00000001),IF(BK310&gt;=BK309,BK309-BJ311,BK310-BJ311)+0.00000001),1)</f>
        <v>0</v>
      </c>
      <c r="BL313" s="62">
        <f t="shared" ref="BL313" si="7128">FLOOR(IF(OR(BL308=0,BL308=1),IF(BL312&gt;BL309,BL309,IF(BL306&gt;=BL312,BL312,BL306)+0.00000001),IF(BL310&gt;=BL309,BL309-BK311,BL310-BK311)+0.00000001),1)</f>
        <v>0</v>
      </c>
      <c r="BM313" s="62">
        <f t="shared" ref="BM313" si="7129">FLOOR(IF(OR(BM308=0,BM308=1),IF(BM312&gt;BM309,BM309,IF(BM306&gt;=BM312,BM312,BM306)+0.00000001),IF(BM310&gt;=BM309,BM309-BL311,BM310-BL311)+0.00000001),1)</f>
        <v>0</v>
      </c>
      <c r="BN313" s="62">
        <f t="shared" ref="BN313" si="7130">FLOOR(IF(OR(BN308=0,BN308=1),IF(BN312&gt;BN309,BN309,IF(BN306&gt;=BN312,BN312,BN306)+0.00000001),IF(BN310&gt;=BN309,BN309-BM311,BN310-BM311)+0.00000001),1)</f>
        <v>0</v>
      </c>
      <c r="BO313" s="62">
        <f t="shared" ref="BO313" si="7131">FLOOR(IF(OR(BO308=0,BO308=1),IF(BO312&gt;BO309,BO309,IF(BO306&gt;=BO312,BO312,BO306)+0.00000001),IF(BO310&gt;=BO309,BO309-BN311,BO310-BN311)+0.00000001),1)</f>
        <v>0</v>
      </c>
      <c r="BP313" s="62">
        <f t="shared" ref="BP313" si="7132">FLOOR(IF(OR(BP308=0,BP308=1),IF(BP312&gt;BP309,BP309,IF(BP306&gt;=BP312,BP312,BP306)+0.00000001),IF(BP310&gt;=BP309,BP309-BO311,BP310-BO311)+0.00000001),1)</f>
        <v>0</v>
      </c>
      <c r="BQ313" s="62">
        <f t="shared" ref="BQ313" si="7133">FLOOR(IF(OR(BQ308=0,BQ308=1),IF(BQ312&gt;BQ309,BQ309,IF(BQ306&gt;=BQ312,BQ312,BQ306)+0.00000001),IF(BQ310&gt;=BQ309,BQ309-BP311,BQ310-BP311)+0.00000001),1)</f>
        <v>0</v>
      </c>
      <c r="BR313" s="62">
        <f t="shared" ref="BR313" si="7134">FLOOR(IF(OR(BR308=0,BR308=1),IF(BR312&gt;BR309,BR309,IF(BR306&gt;=BR312,BR312,BR306)+0.00000001),IF(BR310&gt;=BR309,BR309-BQ311,BR310-BQ311)+0.00000001),1)</f>
        <v>0</v>
      </c>
      <c r="BS313" s="62">
        <f t="shared" ref="BS313" si="7135">FLOOR(IF(OR(BS308=0,BS308=1),IF(BS312&gt;BS309,BS309,IF(BS306&gt;=BS312,BS312,BS306)+0.00000001),IF(BS310&gt;=BS309,BS309-BR311,BS310-BR311)+0.00000001),1)</f>
        <v>0</v>
      </c>
      <c r="BT313" s="62">
        <f t="shared" ref="BT313" si="7136">FLOOR(IF(OR(BT308=0,BT308=1),IF(BT312&gt;BT309,BT309,IF(BT306&gt;=BT312,BT312,BT306)+0.00000001),IF(BT310&gt;=BT309,BT309-BS311,BT310-BS311)+0.00000001),1)</f>
        <v>0</v>
      </c>
      <c r="BU313" s="62">
        <f t="shared" ref="BU313" si="7137">FLOOR(IF(OR(BU308=0,BU308=1),IF(BU312&gt;BU309,BU309,IF(BU306&gt;=BU312,BU312,BU306)+0.00000001),IF(BU310&gt;=BU309,BU309-BT311,BU310-BT311)+0.00000001),1)</f>
        <v>0</v>
      </c>
      <c r="BV313" s="62">
        <f t="shared" ref="BV313" si="7138">FLOOR(IF(OR(BV308=0,BV308=1),IF(BV312&gt;BV309,BV309,IF(BV306&gt;=BV312,BV312,BV306)+0.00000001),IF(BV310&gt;=BV309,BV309-BU311,BV310-BU311)+0.00000001),1)</f>
        <v>0</v>
      </c>
      <c r="BW313" s="62">
        <f t="shared" ref="BW313" si="7139">FLOOR(IF(OR(BW308=0,BW308=1),IF(BW312&gt;BW309,BW309,IF(BW306&gt;=BW312,BW312,BW306)+0.00000001),IF(BW310&gt;=BW309,BW309-BV311,BW310-BV311)+0.00000001),1)</f>
        <v>0</v>
      </c>
      <c r="BX313" s="62">
        <f t="shared" ref="BX313" si="7140">FLOOR(IF(OR(BX308=0,BX308=1),IF(BX312&gt;BX309,BX309,IF(BX306&gt;=BX312,BX312,BX306)+0.00000001),IF(BX310&gt;=BX309,BX309-BW311,BX310-BW311)+0.00000001),1)</f>
        <v>0</v>
      </c>
      <c r="BY313" s="298"/>
      <c r="BZ313" s="300"/>
      <c r="CA313" s="302"/>
      <c r="CB313" s="302"/>
    </row>
    <row r="314" spans="1:96" s="98" customFormat="1" ht="25.2" customHeight="1" thickBot="1" x14ac:dyDescent="0.35">
      <c r="A314" s="97"/>
      <c r="B314" s="120"/>
      <c r="C314" s="63"/>
      <c r="D314" s="63"/>
      <c r="E314" s="63"/>
      <c r="F314" s="63"/>
      <c r="G314" s="63"/>
      <c r="H314" s="63"/>
      <c r="I314" s="63"/>
      <c r="J314" s="63"/>
      <c r="K314" s="63"/>
      <c r="L314" s="64"/>
      <c r="M314" s="7"/>
      <c r="N314" s="161"/>
      <c r="P314" s="175" t="s">
        <v>156</v>
      </c>
      <c r="Q314" s="203">
        <f>IF(Q313=0,0,Q313*$J$16)</f>
        <v>0</v>
      </c>
      <c r="R314" s="203">
        <f t="shared" ref="R314:BX314" si="7141">IF(R313=0,0,R313*$J$16)</f>
        <v>0</v>
      </c>
      <c r="S314" s="203">
        <f t="shared" si="7141"/>
        <v>0</v>
      </c>
      <c r="T314" s="203">
        <f t="shared" si="7141"/>
        <v>0</v>
      </c>
      <c r="U314" s="203">
        <f t="shared" si="7141"/>
        <v>0</v>
      </c>
      <c r="V314" s="203">
        <f t="shared" si="7141"/>
        <v>0</v>
      </c>
      <c r="W314" s="203">
        <f t="shared" si="7141"/>
        <v>0</v>
      </c>
      <c r="X314" s="203">
        <f t="shared" si="7141"/>
        <v>0</v>
      </c>
      <c r="Y314" s="203">
        <f t="shared" si="7141"/>
        <v>0</v>
      </c>
      <c r="Z314" s="203">
        <f t="shared" si="7141"/>
        <v>0</v>
      </c>
      <c r="AA314" s="203">
        <f t="shared" si="7141"/>
        <v>0</v>
      </c>
      <c r="AB314" s="203">
        <f t="shared" si="7141"/>
        <v>0</v>
      </c>
      <c r="AC314" s="203">
        <f t="shared" si="7141"/>
        <v>0</v>
      </c>
      <c r="AD314" s="203">
        <f t="shared" si="7141"/>
        <v>0</v>
      </c>
      <c r="AE314" s="203">
        <f t="shared" si="7141"/>
        <v>0</v>
      </c>
      <c r="AF314" s="203">
        <f t="shared" si="7141"/>
        <v>0</v>
      </c>
      <c r="AG314" s="203">
        <f t="shared" si="7141"/>
        <v>0</v>
      </c>
      <c r="AH314" s="203">
        <f t="shared" si="7141"/>
        <v>0</v>
      </c>
      <c r="AI314" s="203">
        <f t="shared" si="7141"/>
        <v>0</v>
      </c>
      <c r="AJ314" s="203">
        <f t="shared" si="7141"/>
        <v>0</v>
      </c>
      <c r="AK314" s="203">
        <f t="shared" si="7141"/>
        <v>0</v>
      </c>
      <c r="AL314" s="203">
        <f t="shared" si="7141"/>
        <v>0</v>
      </c>
      <c r="AM314" s="203">
        <f t="shared" si="7141"/>
        <v>0</v>
      </c>
      <c r="AN314" s="203">
        <f t="shared" si="7141"/>
        <v>0</v>
      </c>
      <c r="AO314" s="203">
        <f t="shared" si="7141"/>
        <v>0</v>
      </c>
      <c r="AP314" s="203">
        <f t="shared" si="7141"/>
        <v>0</v>
      </c>
      <c r="AQ314" s="203">
        <f t="shared" si="7141"/>
        <v>0</v>
      </c>
      <c r="AR314" s="203">
        <f t="shared" si="7141"/>
        <v>0</v>
      </c>
      <c r="AS314" s="203">
        <f t="shared" si="7141"/>
        <v>0</v>
      </c>
      <c r="AT314" s="203">
        <f t="shared" si="7141"/>
        <v>0</v>
      </c>
      <c r="AU314" s="203">
        <f t="shared" si="7141"/>
        <v>0</v>
      </c>
      <c r="AV314" s="203">
        <f t="shared" si="7141"/>
        <v>0</v>
      </c>
      <c r="AW314" s="203">
        <f t="shared" si="7141"/>
        <v>0</v>
      </c>
      <c r="AX314" s="203">
        <f t="shared" si="7141"/>
        <v>0</v>
      </c>
      <c r="AY314" s="203">
        <f t="shared" si="7141"/>
        <v>0</v>
      </c>
      <c r="AZ314" s="203">
        <f t="shared" si="7141"/>
        <v>0</v>
      </c>
      <c r="BA314" s="203">
        <f t="shared" si="7141"/>
        <v>0</v>
      </c>
      <c r="BB314" s="203">
        <f t="shared" si="7141"/>
        <v>0</v>
      </c>
      <c r="BC314" s="203">
        <f t="shared" si="7141"/>
        <v>0</v>
      </c>
      <c r="BD314" s="203">
        <f t="shared" si="7141"/>
        <v>0</v>
      </c>
      <c r="BE314" s="203">
        <f t="shared" si="7141"/>
        <v>0</v>
      </c>
      <c r="BF314" s="203">
        <f t="shared" si="7141"/>
        <v>0</v>
      </c>
      <c r="BG314" s="203">
        <f t="shared" si="7141"/>
        <v>0</v>
      </c>
      <c r="BH314" s="203">
        <f t="shared" si="7141"/>
        <v>0</v>
      </c>
      <c r="BI314" s="203">
        <f t="shared" si="7141"/>
        <v>0</v>
      </c>
      <c r="BJ314" s="203">
        <f t="shared" si="7141"/>
        <v>0</v>
      </c>
      <c r="BK314" s="203">
        <f t="shared" si="7141"/>
        <v>0</v>
      </c>
      <c r="BL314" s="203">
        <f t="shared" si="7141"/>
        <v>0</v>
      </c>
      <c r="BM314" s="203">
        <f t="shared" si="7141"/>
        <v>0</v>
      </c>
      <c r="BN314" s="203">
        <f t="shared" si="7141"/>
        <v>0</v>
      </c>
      <c r="BO314" s="203">
        <f t="shared" si="7141"/>
        <v>0</v>
      </c>
      <c r="BP314" s="203">
        <f t="shared" si="7141"/>
        <v>0</v>
      </c>
      <c r="BQ314" s="203">
        <f t="shared" si="7141"/>
        <v>0</v>
      </c>
      <c r="BR314" s="203">
        <f t="shared" si="7141"/>
        <v>0</v>
      </c>
      <c r="BS314" s="203">
        <f t="shared" si="7141"/>
        <v>0</v>
      </c>
      <c r="BT314" s="203">
        <f t="shared" si="7141"/>
        <v>0</v>
      </c>
      <c r="BU314" s="203">
        <f t="shared" si="7141"/>
        <v>0</v>
      </c>
      <c r="BV314" s="203">
        <f t="shared" si="7141"/>
        <v>0</v>
      </c>
      <c r="BW314" s="203">
        <f t="shared" si="7141"/>
        <v>0</v>
      </c>
      <c r="BX314" s="203">
        <f t="shared" si="7141"/>
        <v>0</v>
      </c>
      <c r="BY314" s="299"/>
      <c r="BZ314" s="301"/>
      <c r="CA314" s="303"/>
      <c r="CB314" s="303"/>
      <c r="CD314" s="146">
        <f>SUMIFS($Q314:$BX314,$Q304:$BX304,"1. ZoR")</f>
        <v>0</v>
      </c>
      <c r="CE314" s="146">
        <f>SUMIFS($Q314:$BX314,$Q304:$BX304,"2. ZoR")</f>
        <v>0</v>
      </c>
      <c r="CF314" s="146">
        <f>SUMIFS($Q314:$BX314,$Q304:$BX304,"3. ZoR")</f>
        <v>0</v>
      </c>
      <c r="CG314" s="146">
        <f>SUMIFS($Q314:$BX314,$Q304:$BX304,"4. ZoR")</f>
        <v>0</v>
      </c>
      <c r="CH314" s="146">
        <f>SUMIFS($Q314:$BX314,$Q304:$BX304,"5. ZoR")</f>
        <v>0</v>
      </c>
      <c r="CI314" s="146">
        <f>SUMIFS($Q314:$BX314,$Q304:$BX304,"6. ZoR")</f>
        <v>0</v>
      </c>
      <c r="CJ314" s="146">
        <f>SUMIFS($Q314:$BX314,$Q304:$BX304,"7. ZoR")</f>
        <v>0</v>
      </c>
      <c r="CK314" s="146">
        <f>SUMIFS($Q314:$BX314,$Q304:$BX304,"8. ZoR")</f>
        <v>0</v>
      </c>
      <c r="CL314" s="146">
        <f>SUMIFS($Q314:$BX314,$Q304:$BX304,"9. ZoR")</f>
        <v>0</v>
      </c>
      <c r="CM314" s="146">
        <f>SUMIFS($Q314:$BX314,$Q304:$BX304,"10. ZoR")</f>
        <v>0</v>
      </c>
      <c r="CN314" s="146">
        <f>SUMIFS($Q314:$BX314,$Q304:$BX304,"11. ZoR")</f>
        <v>0</v>
      </c>
      <c r="CO314" s="146">
        <f>SUMIFS($Q314:$BX314,$Q304:$BX304,"12. ZoR")</f>
        <v>0</v>
      </c>
      <c r="CP314" s="146">
        <f>SUMIFS($Q314:$BX314,$Q304:$BX304,"13. ZoR")</f>
        <v>0</v>
      </c>
      <c r="CQ314" s="146">
        <f>SUMIFS($Q314:$BX314,$Q304:$BX304,"14. ZoR")</f>
        <v>0</v>
      </c>
      <c r="CR314" s="146">
        <f>SUMIFS($Q314:$BX314,$Q304:$BX304,"15. ZoR")</f>
        <v>0</v>
      </c>
    </row>
    <row r="315" spans="1:96" ht="15" thickBot="1" x14ac:dyDescent="0.35"/>
    <row r="316" spans="1:96" s="98" customFormat="1" ht="69.599999999999994" customHeight="1" thickBot="1" x14ac:dyDescent="0.35">
      <c r="A316" s="229"/>
      <c r="B316" s="112"/>
      <c r="C316" s="304" t="s">
        <v>1</v>
      </c>
      <c r="D316" s="113"/>
      <c r="E316" s="122" t="s">
        <v>198</v>
      </c>
      <c r="F316" s="122" t="s">
        <v>200</v>
      </c>
      <c r="G316" s="114" t="s">
        <v>93</v>
      </c>
      <c r="H316" s="114" t="s">
        <v>94</v>
      </c>
      <c r="I316" s="114" t="s">
        <v>229</v>
      </c>
      <c r="J316" s="114" t="s">
        <v>206</v>
      </c>
      <c r="K316" s="114" t="s">
        <v>208</v>
      </c>
      <c r="L316" s="129" t="s">
        <v>0</v>
      </c>
      <c r="M316" s="7"/>
      <c r="N316" s="115">
        <v>208002</v>
      </c>
      <c r="P316" s="162" t="s">
        <v>129</v>
      </c>
      <c r="Q316" s="76" t="s">
        <v>3</v>
      </c>
      <c r="R316" s="76" t="s">
        <v>4</v>
      </c>
      <c r="S316" s="76" t="s">
        <v>5</v>
      </c>
      <c r="T316" s="76" t="s">
        <v>6</v>
      </c>
      <c r="U316" s="76" t="s">
        <v>7</v>
      </c>
      <c r="V316" s="76" t="s">
        <v>8</v>
      </c>
      <c r="W316" s="76" t="s">
        <v>9</v>
      </c>
      <c r="X316" s="76" t="s">
        <v>10</v>
      </c>
      <c r="Y316" s="76" t="s">
        <v>11</v>
      </c>
      <c r="Z316" s="76" t="s">
        <v>12</v>
      </c>
      <c r="AA316" s="76" t="s">
        <v>13</v>
      </c>
      <c r="AB316" s="76" t="s">
        <v>14</v>
      </c>
      <c r="AC316" s="76" t="s">
        <v>15</v>
      </c>
      <c r="AD316" s="76" t="s">
        <v>16</v>
      </c>
      <c r="AE316" s="76" t="s">
        <v>17</v>
      </c>
      <c r="AF316" s="76" t="s">
        <v>18</v>
      </c>
      <c r="AG316" s="76" t="s">
        <v>19</v>
      </c>
      <c r="AH316" s="76" t="s">
        <v>20</v>
      </c>
      <c r="AI316" s="76" t="s">
        <v>21</v>
      </c>
      <c r="AJ316" s="76" t="s">
        <v>22</v>
      </c>
      <c r="AK316" s="76" t="s">
        <v>23</v>
      </c>
      <c r="AL316" s="76" t="s">
        <v>24</v>
      </c>
      <c r="AM316" s="76" t="s">
        <v>25</v>
      </c>
      <c r="AN316" s="76" t="s">
        <v>26</v>
      </c>
      <c r="AO316" s="76" t="s">
        <v>27</v>
      </c>
      <c r="AP316" s="76" t="s">
        <v>28</v>
      </c>
      <c r="AQ316" s="76" t="s">
        <v>29</v>
      </c>
      <c r="AR316" s="76" t="s">
        <v>30</v>
      </c>
      <c r="AS316" s="76" t="s">
        <v>31</v>
      </c>
      <c r="AT316" s="76" t="s">
        <v>32</v>
      </c>
      <c r="AU316" s="76" t="s">
        <v>33</v>
      </c>
      <c r="AV316" s="76" t="s">
        <v>34</v>
      </c>
      <c r="AW316" s="76" t="s">
        <v>35</v>
      </c>
      <c r="AX316" s="76" t="s">
        <v>36</v>
      </c>
      <c r="AY316" s="76" t="s">
        <v>37</v>
      </c>
      <c r="AZ316" s="76" t="s">
        <v>38</v>
      </c>
      <c r="BA316" s="76" t="s">
        <v>39</v>
      </c>
      <c r="BB316" s="76" t="s">
        <v>40</v>
      </c>
      <c r="BC316" s="76" t="s">
        <v>41</v>
      </c>
      <c r="BD316" s="76" t="s">
        <v>42</v>
      </c>
      <c r="BE316" s="76" t="s">
        <v>43</v>
      </c>
      <c r="BF316" s="76" t="s">
        <v>44</v>
      </c>
      <c r="BG316" s="76" t="s">
        <v>45</v>
      </c>
      <c r="BH316" s="76" t="s">
        <v>46</v>
      </c>
      <c r="BI316" s="76" t="s">
        <v>47</v>
      </c>
      <c r="BJ316" s="76" t="s">
        <v>48</v>
      </c>
      <c r="BK316" s="76" t="s">
        <v>49</v>
      </c>
      <c r="BL316" s="76" t="s">
        <v>50</v>
      </c>
      <c r="BM316" s="76" t="s">
        <v>51</v>
      </c>
      <c r="BN316" s="76" t="s">
        <v>52</v>
      </c>
      <c r="BO316" s="76" t="s">
        <v>130</v>
      </c>
      <c r="BP316" s="76" t="s">
        <v>131</v>
      </c>
      <c r="BQ316" s="76" t="s">
        <v>132</v>
      </c>
      <c r="BR316" s="76" t="s">
        <v>133</v>
      </c>
      <c r="BS316" s="76" t="s">
        <v>134</v>
      </c>
      <c r="BT316" s="76" t="s">
        <v>135</v>
      </c>
      <c r="BU316" s="76" t="s">
        <v>136</v>
      </c>
      <c r="BV316" s="76" t="s">
        <v>137</v>
      </c>
      <c r="BW316" s="76" t="s">
        <v>138</v>
      </c>
      <c r="BX316" s="76" t="s">
        <v>139</v>
      </c>
      <c r="BY316" s="125" t="s">
        <v>174</v>
      </c>
      <c r="BZ316" s="126" t="s">
        <v>175</v>
      </c>
      <c r="CA316" s="126" t="s">
        <v>157</v>
      </c>
      <c r="CB316" s="126" t="s">
        <v>237</v>
      </c>
      <c r="CD316" s="306" t="s">
        <v>222</v>
      </c>
      <c r="CE316" s="307"/>
      <c r="CF316" s="307"/>
      <c r="CG316" s="307"/>
      <c r="CH316" s="307"/>
      <c r="CI316" s="307"/>
      <c r="CJ316" s="307"/>
      <c r="CK316" s="307"/>
      <c r="CL316" s="307"/>
      <c r="CM316" s="307"/>
      <c r="CN316" s="307"/>
      <c r="CO316" s="307"/>
      <c r="CP316" s="307"/>
      <c r="CQ316" s="307"/>
      <c r="CR316" s="307"/>
    </row>
    <row r="317" spans="1:96" s="98" customFormat="1" ht="21" hidden="1" customHeight="1" x14ac:dyDescent="0.3">
      <c r="A317" s="230"/>
      <c r="B317" s="105"/>
      <c r="C317" s="305"/>
      <c r="D317" s="116"/>
      <c r="E317" s="116"/>
      <c r="F317" s="116"/>
      <c r="G317" s="308" t="s">
        <v>235</v>
      </c>
      <c r="H317" s="308" t="s">
        <v>95</v>
      </c>
      <c r="I317" s="309" t="s">
        <v>199</v>
      </c>
      <c r="J317" s="309" t="s">
        <v>207</v>
      </c>
      <c r="K317" s="128"/>
      <c r="L317" s="311" t="s">
        <v>92</v>
      </c>
      <c r="M317" s="7"/>
      <c r="N317" s="313" t="s">
        <v>2</v>
      </c>
      <c r="P317" s="77"/>
      <c r="Q317" s="67">
        <f>MONTH(Úvod!$F$10)</f>
        <v>1</v>
      </c>
      <c r="R317" s="68">
        <f t="shared" ref="R317" si="7142">IF(Q317=12,1,Q317+1)</f>
        <v>2</v>
      </c>
      <c r="S317" s="68">
        <f t="shared" ref="S317" si="7143">IF(R317=12,1,R317+1)</f>
        <v>3</v>
      </c>
      <c r="T317" s="69">
        <f t="shared" ref="T317" si="7144">IF(S317=12,1,S317+1)</f>
        <v>4</v>
      </c>
      <c r="U317" s="69">
        <f t="shared" ref="U317" si="7145">IF(T317=12,1,T317+1)</f>
        <v>5</v>
      </c>
      <c r="V317" s="69">
        <f t="shared" ref="V317" si="7146">IF(U317=12,1,U317+1)</f>
        <v>6</v>
      </c>
      <c r="W317" s="69">
        <f t="shared" ref="W317" si="7147">IF(V317=12,1,V317+1)</f>
        <v>7</v>
      </c>
      <c r="X317" s="69">
        <f t="shared" ref="X317" si="7148">IF(W317=12,1,W317+1)</f>
        <v>8</v>
      </c>
      <c r="Y317" s="69">
        <f t="shared" ref="Y317" si="7149">IF(X317=12,1,X317+1)</f>
        <v>9</v>
      </c>
      <c r="Z317" s="69">
        <f>IF(Y317=12,1,Y317+1)</f>
        <v>10</v>
      </c>
      <c r="AA317" s="69">
        <f t="shared" ref="AA317" si="7150">IF(Z317=12,1,Z317+1)</f>
        <v>11</v>
      </c>
      <c r="AB317" s="69">
        <f t="shared" ref="AB317" si="7151">IF(AA317=12,1,AA317+1)</f>
        <v>12</v>
      </c>
      <c r="AC317" s="69">
        <f t="shared" ref="AC317" si="7152">IF(AB317=12,1,AB317+1)</f>
        <v>1</v>
      </c>
      <c r="AD317" s="69">
        <f t="shared" ref="AD317" si="7153">IF(AC317=12,1,AC317+1)</f>
        <v>2</v>
      </c>
      <c r="AE317" s="69">
        <f t="shared" ref="AE317" si="7154">IF(AD317=12,1,AD317+1)</f>
        <v>3</v>
      </c>
      <c r="AF317" s="69">
        <f t="shared" ref="AF317" si="7155">IF(AE317=12,1,AE317+1)</f>
        <v>4</v>
      </c>
      <c r="AG317" s="69">
        <f t="shared" ref="AG317" si="7156">IF(AF317=12,1,AF317+1)</f>
        <v>5</v>
      </c>
      <c r="AH317" s="69">
        <f t="shared" ref="AH317" si="7157">IF(AG317=12,1,AG317+1)</f>
        <v>6</v>
      </c>
      <c r="AI317" s="69">
        <f>IF(AH317=12,1,AH317+1)</f>
        <v>7</v>
      </c>
      <c r="AJ317" s="69">
        <f t="shared" ref="AJ317" si="7158">IF(AI317=12,1,AI317+1)</f>
        <v>8</v>
      </c>
      <c r="AK317" s="69">
        <f t="shared" ref="AK317" si="7159">IF(AJ317=12,1,AJ317+1)</f>
        <v>9</v>
      </c>
      <c r="AL317" s="69">
        <f t="shared" ref="AL317" si="7160">IF(AK317=12,1,AK317+1)</f>
        <v>10</v>
      </c>
      <c r="AM317" s="69">
        <f t="shared" ref="AM317" si="7161">IF(AL317=12,1,AL317+1)</f>
        <v>11</v>
      </c>
      <c r="AN317" s="69">
        <f t="shared" ref="AN317" si="7162">IF(AM317=12,1,AM317+1)</f>
        <v>12</v>
      </c>
      <c r="AO317" s="69">
        <f t="shared" ref="AO317" si="7163">IF(AN317=12,1,AN317+1)</f>
        <v>1</v>
      </c>
      <c r="AP317" s="69">
        <f t="shared" ref="AP317" si="7164">IF(AO317=12,1,AO317+1)</f>
        <v>2</v>
      </c>
      <c r="AQ317" s="69">
        <f t="shared" ref="AQ317" si="7165">IF(AP317=12,1,AP317+1)</f>
        <v>3</v>
      </c>
      <c r="AR317" s="69">
        <f t="shared" ref="AR317" si="7166">IF(AQ317=12,1,AQ317+1)</f>
        <v>4</v>
      </c>
      <c r="AS317" s="69">
        <f t="shared" ref="AS317" si="7167">IF(AR317=12,1,AR317+1)</f>
        <v>5</v>
      </c>
      <c r="AT317" s="69">
        <f t="shared" ref="AT317" si="7168">IF(AS317=12,1,AS317+1)</f>
        <v>6</v>
      </c>
      <c r="AU317" s="69">
        <f t="shared" ref="AU317" si="7169">IF(AT317=12,1,AT317+1)</f>
        <v>7</v>
      </c>
      <c r="AV317" s="69">
        <f t="shared" ref="AV317" si="7170">IF(AU317=12,1,AU317+1)</f>
        <v>8</v>
      </c>
      <c r="AW317" s="69">
        <f t="shared" ref="AW317" si="7171">IF(AV317=12,1,AV317+1)</f>
        <v>9</v>
      </c>
      <c r="AX317" s="69">
        <f t="shared" ref="AX317" si="7172">IF(AW317=12,1,AW317+1)</f>
        <v>10</v>
      </c>
      <c r="AY317" s="69">
        <f t="shared" ref="AY317" si="7173">IF(AX317=12,1,AX317+1)</f>
        <v>11</v>
      </c>
      <c r="AZ317" s="69">
        <f t="shared" ref="AZ317" si="7174">IF(AY317=12,1,AY317+1)</f>
        <v>12</v>
      </c>
      <c r="BA317" s="69">
        <f t="shared" ref="BA317" si="7175">IF(AZ317=12,1,AZ317+1)</f>
        <v>1</v>
      </c>
      <c r="BB317" s="69">
        <f t="shared" ref="BB317" si="7176">IF(BA317=12,1,BA317+1)</f>
        <v>2</v>
      </c>
      <c r="BC317" s="69">
        <f t="shared" ref="BC317" si="7177">IF(BB317=12,1,BB317+1)</f>
        <v>3</v>
      </c>
      <c r="BD317" s="69">
        <f t="shared" ref="BD317" si="7178">IF(BC317=12,1,BC317+1)</f>
        <v>4</v>
      </c>
      <c r="BE317" s="69">
        <f t="shared" ref="BE317" si="7179">IF(BD317=12,1,BD317+1)</f>
        <v>5</v>
      </c>
      <c r="BF317" s="69">
        <f t="shared" ref="BF317" si="7180">IF(BE317=12,1,BE317+1)</f>
        <v>6</v>
      </c>
      <c r="BG317" s="69">
        <f t="shared" ref="BG317" si="7181">IF(BF317=12,1,BF317+1)</f>
        <v>7</v>
      </c>
      <c r="BH317" s="69">
        <f t="shared" ref="BH317" si="7182">IF(BG317=12,1,BG317+1)</f>
        <v>8</v>
      </c>
      <c r="BI317" s="69">
        <f t="shared" ref="BI317" si="7183">IF(BH317=12,1,BH317+1)</f>
        <v>9</v>
      </c>
      <c r="BJ317" s="69">
        <f t="shared" ref="BJ317" si="7184">IF(BI317=12,1,BI317+1)</f>
        <v>10</v>
      </c>
      <c r="BK317" s="69">
        <f t="shared" ref="BK317" si="7185">IF(BJ317=12,1,BJ317+1)</f>
        <v>11</v>
      </c>
      <c r="BL317" s="69">
        <f t="shared" ref="BL317" si="7186">IF(BK317=12,1,BK317+1)</f>
        <v>12</v>
      </c>
      <c r="BM317" s="69">
        <f t="shared" ref="BM317" si="7187">IF(BL317=12,1,BL317+1)</f>
        <v>1</v>
      </c>
      <c r="BN317" s="69">
        <f t="shared" ref="BN317" si="7188">IF(BM317=12,1,BM317+1)</f>
        <v>2</v>
      </c>
      <c r="BO317" s="69">
        <f t="shared" ref="BO317" si="7189">IF(BN317=12,1,BN317+1)</f>
        <v>3</v>
      </c>
      <c r="BP317" s="69">
        <f t="shared" ref="BP317" si="7190">IF(BO317=12,1,BO317+1)</f>
        <v>4</v>
      </c>
      <c r="BQ317" s="69">
        <f t="shared" ref="BQ317" si="7191">IF(BP317=12,1,BP317+1)</f>
        <v>5</v>
      </c>
      <c r="BR317" s="69">
        <f t="shared" ref="BR317" si="7192">IF(BQ317=12,1,BQ317+1)</f>
        <v>6</v>
      </c>
      <c r="BS317" s="69">
        <f t="shared" ref="BS317" si="7193">IF(BR317=12,1,BR317+1)</f>
        <v>7</v>
      </c>
      <c r="BT317" s="69">
        <f t="shared" ref="BT317" si="7194">IF(BS317=12,1,BS317+1)</f>
        <v>8</v>
      </c>
      <c r="BU317" s="69">
        <f t="shared" ref="BU317" si="7195">IF(BT317=12,1,BT317+1)</f>
        <v>9</v>
      </c>
      <c r="BV317" s="69">
        <f t="shared" ref="BV317" si="7196">IF(BU317=12,1,BU317+1)</f>
        <v>10</v>
      </c>
      <c r="BW317" s="69">
        <f t="shared" ref="BW317" si="7197">IF(BV317=12,1,BV317+1)</f>
        <v>11</v>
      </c>
      <c r="BX317" s="69">
        <f t="shared" ref="BX317" si="7198">IF(BW317=12,1,BW317+1)</f>
        <v>12</v>
      </c>
      <c r="BY317" s="74"/>
      <c r="BZ317" s="71"/>
      <c r="CA317" s="71"/>
      <c r="CB317" s="71"/>
    </row>
    <row r="318" spans="1:96" s="98" customFormat="1" ht="18" hidden="1" customHeight="1" x14ac:dyDescent="0.3">
      <c r="A318" s="230"/>
      <c r="B318" s="105"/>
      <c r="C318" s="305"/>
      <c r="D318" s="116"/>
      <c r="E318" s="116"/>
      <c r="F318" s="116"/>
      <c r="G318" s="308"/>
      <c r="H318" s="308"/>
      <c r="I318" s="309"/>
      <c r="J318" s="309"/>
      <c r="K318" s="128"/>
      <c r="L318" s="311"/>
      <c r="M318" s="7"/>
      <c r="N318" s="314"/>
      <c r="P318" s="70"/>
      <c r="Q318" s="53">
        <f t="shared" ref="Q318:BX318" si="7199">VALUE(_xlfn.CONCAT(Q317,".",Q320))</f>
        <v>1</v>
      </c>
      <c r="R318" s="66">
        <f t="shared" si="7199"/>
        <v>32</v>
      </c>
      <c r="S318" s="66">
        <f t="shared" si="7199"/>
        <v>61</v>
      </c>
      <c r="T318" s="66">
        <f t="shared" si="7199"/>
        <v>92</v>
      </c>
      <c r="U318" s="66">
        <f t="shared" si="7199"/>
        <v>122</v>
      </c>
      <c r="V318" s="66">
        <f t="shared" si="7199"/>
        <v>153</v>
      </c>
      <c r="W318" s="66">
        <f t="shared" si="7199"/>
        <v>183</v>
      </c>
      <c r="X318" s="66">
        <f t="shared" si="7199"/>
        <v>214</v>
      </c>
      <c r="Y318" s="66">
        <f t="shared" si="7199"/>
        <v>245</v>
      </c>
      <c r="Z318" s="66">
        <f t="shared" si="7199"/>
        <v>275</v>
      </c>
      <c r="AA318" s="66">
        <f t="shared" si="7199"/>
        <v>306</v>
      </c>
      <c r="AB318" s="66">
        <f t="shared" si="7199"/>
        <v>336</v>
      </c>
      <c r="AC318" s="66">
        <f t="shared" si="7199"/>
        <v>367</v>
      </c>
      <c r="AD318" s="66">
        <f t="shared" si="7199"/>
        <v>398</v>
      </c>
      <c r="AE318" s="66">
        <f t="shared" si="7199"/>
        <v>426</v>
      </c>
      <c r="AF318" s="66">
        <f t="shared" si="7199"/>
        <v>457</v>
      </c>
      <c r="AG318" s="66">
        <f t="shared" si="7199"/>
        <v>487</v>
      </c>
      <c r="AH318" s="66">
        <f t="shared" si="7199"/>
        <v>518</v>
      </c>
      <c r="AI318" s="66">
        <f t="shared" si="7199"/>
        <v>548</v>
      </c>
      <c r="AJ318" s="66">
        <f t="shared" si="7199"/>
        <v>579</v>
      </c>
      <c r="AK318" s="66">
        <f t="shared" si="7199"/>
        <v>610</v>
      </c>
      <c r="AL318" s="66">
        <f t="shared" si="7199"/>
        <v>640</v>
      </c>
      <c r="AM318" s="66">
        <f t="shared" si="7199"/>
        <v>671</v>
      </c>
      <c r="AN318" s="66">
        <f t="shared" si="7199"/>
        <v>701</v>
      </c>
      <c r="AO318" s="66">
        <f t="shared" si="7199"/>
        <v>732</v>
      </c>
      <c r="AP318" s="66">
        <f t="shared" si="7199"/>
        <v>763</v>
      </c>
      <c r="AQ318" s="66">
        <f t="shared" si="7199"/>
        <v>791</v>
      </c>
      <c r="AR318" s="66">
        <f t="shared" si="7199"/>
        <v>822</v>
      </c>
      <c r="AS318" s="66">
        <f t="shared" si="7199"/>
        <v>852</v>
      </c>
      <c r="AT318" s="66">
        <f t="shared" si="7199"/>
        <v>883</v>
      </c>
      <c r="AU318" s="66">
        <f t="shared" si="7199"/>
        <v>913</v>
      </c>
      <c r="AV318" s="66">
        <f t="shared" si="7199"/>
        <v>944</v>
      </c>
      <c r="AW318" s="66">
        <f t="shared" si="7199"/>
        <v>975</v>
      </c>
      <c r="AX318" s="66">
        <f t="shared" si="7199"/>
        <v>1005</v>
      </c>
      <c r="AY318" s="66">
        <f t="shared" si="7199"/>
        <v>1036</v>
      </c>
      <c r="AZ318" s="66">
        <f t="shared" si="7199"/>
        <v>1066</v>
      </c>
      <c r="BA318" s="66">
        <f t="shared" si="7199"/>
        <v>1097</v>
      </c>
      <c r="BB318" s="66">
        <f t="shared" si="7199"/>
        <v>1128</v>
      </c>
      <c r="BC318" s="66">
        <f t="shared" si="7199"/>
        <v>1156</v>
      </c>
      <c r="BD318" s="66">
        <f t="shared" si="7199"/>
        <v>1187</v>
      </c>
      <c r="BE318" s="66">
        <f t="shared" si="7199"/>
        <v>1217</v>
      </c>
      <c r="BF318" s="66">
        <f t="shared" si="7199"/>
        <v>1248</v>
      </c>
      <c r="BG318" s="66">
        <f t="shared" si="7199"/>
        <v>1278</v>
      </c>
      <c r="BH318" s="66">
        <f t="shared" si="7199"/>
        <v>1309</v>
      </c>
      <c r="BI318" s="66">
        <f t="shared" si="7199"/>
        <v>1340</v>
      </c>
      <c r="BJ318" s="66">
        <f t="shared" si="7199"/>
        <v>1370</v>
      </c>
      <c r="BK318" s="66">
        <f t="shared" si="7199"/>
        <v>1401</v>
      </c>
      <c r="BL318" s="66">
        <f t="shared" si="7199"/>
        <v>1431</v>
      </c>
      <c r="BM318" s="66">
        <f t="shared" si="7199"/>
        <v>1462</v>
      </c>
      <c r="BN318" s="66">
        <f t="shared" si="7199"/>
        <v>1493</v>
      </c>
      <c r="BO318" s="66">
        <f t="shared" si="7199"/>
        <v>1522</v>
      </c>
      <c r="BP318" s="66">
        <f t="shared" si="7199"/>
        <v>1553</v>
      </c>
      <c r="BQ318" s="66">
        <f t="shared" si="7199"/>
        <v>1583</v>
      </c>
      <c r="BR318" s="66">
        <f t="shared" si="7199"/>
        <v>1614</v>
      </c>
      <c r="BS318" s="66">
        <f t="shared" si="7199"/>
        <v>1644</v>
      </c>
      <c r="BT318" s="66">
        <f t="shared" si="7199"/>
        <v>1675</v>
      </c>
      <c r="BU318" s="66">
        <f t="shared" si="7199"/>
        <v>1706</v>
      </c>
      <c r="BV318" s="66">
        <f t="shared" si="7199"/>
        <v>1736</v>
      </c>
      <c r="BW318" s="66">
        <f t="shared" si="7199"/>
        <v>1767</v>
      </c>
      <c r="BX318" s="66">
        <f t="shared" si="7199"/>
        <v>1797</v>
      </c>
      <c r="BY318" s="75"/>
      <c r="BZ318" s="72"/>
      <c r="CA318" s="72"/>
      <c r="CB318" s="72"/>
    </row>
    <row r="319" spans="1:96" s="98" customFormat="1" ht="18" customHeight="1" x14ac:dyDescent="0.3">
      <c r="A319" s="230"/>
      <c r="B319" s="105"/>
      <c r="C319" s="305"/>
      <c r="D319" s="116"/>
      <c r="E319" s="309" t="s">
        <v>199</v>
      </c>
      <c r="F319" s="309" t="s">
        <v>199</v>
      </c>
      <c r="G319" s="308"/>
      <c r="H319" s="308"/>
      <c r="I319" s="309"/>
      <c r="J319" s="309"/>
      <c r="K319" s="309" t="s">
        <v>209</v>
      </c>
      <c r="L319" s="311"/>
      <c r="M319" s="7"/>
      <c r="N319" s="314"/>
      <c r="P319" s="70"/>
      <c r="Q319" s="54" t="str">
        <f>VLOOKUP(Q317,'Podpůrná data'!$J$13:$K$24,2)</f>
        <v>leden</v>
      </c>
      <c r="R319" s="54" t="str">
        <f>VLOOKUP(R317,'Podpůrná data'!$J$13:$K$24,2)</f>
        <v>únor</v>
      </c>
      <c r="S319" s="54" t="str">
        <f>VLOOKUP(S317,'Podpůrná data'!$J$13:$K$24,2)</f>
        <v>březen</v>
      </c>
      <c r="T319" s="54" t="str">
        <f>VLOOKUP(T317,'Podpůrná data'!$J$13:$K$24,2)</f>
        <v>duben</v>
      </c>
      <c r="U319" s="54" t="str">
        <f>VLOOKUP(U317,'Podpůrná data'!$J$13:$K$24,2)</f>
        <v>květen</v>
      </c>
      <c r="V319" s="54" t="str">
        <f>VLOOKUP(V317,'Podpůrná data'!$J$13:$K$24,2)</f>
        <v>červen</v>
      </c>
      <c r="W319" s="54" t="str">
        <f>VLOOKUP(W317,'Podpůrná data'!$J$13:$K$24,2)</f>
        <v>červenec</v>
      </c>
      <c r="X319" s="54" t="str">
        <f>VLOOKUP(X317,'Podpůrná data'!$J$13:$K$24,2)</f>
        <v>srpen</v>
      </c>
      <c r="Y319" s="54" t="str">
        <f>VLOOKUP(Y317,'Podpůrná data'!$J$13:$K$24,2)</f>
        <v>září</v>
      </c>
      <c r="Z319" s="54" t="str">
        <f>VLOOKUP(Z317,'Podpůrná data'!$J$13:$K$24,2)</f>
        <v>říjen</v>
      </c>
      <c r="AA319" s="54" t="str">
        <f>VLOOKUP(AA317,'Podpůrná data'!$J$13:$K$24,2)</f>
        <v>listopad</v>
      </c>
      <c r="AB319" s="54" t="str">
        <f>VLOOKUP(AB317,'Podpůrná data'!$J$13:$K$24,2)</f>
        <v>prosinec</v>
      </c>
      <c r="AC319" s="54" t="str">
        <f>VLOOKUP(AC317,'Podpůrná data'!$J$13:$K$24,2)</f>
        <v>leden</v>
      </c>
      <c r="AD319" s="54" t="str">
        <f>VLOOKUP(AD317,'Podpůrná data'!$J$13:$K$24,2)</f>
        <v>únor</v>
      </c>
      <c r="AE319" s="54" t="str">
        <f>VLOOKUP(AE317,'Podpůrná data'!$J$13:$K$24,2)</f>
        <v>březen</v>
      </c>
      <c r="AF319" s="54" t="str">
        <f>VLOOKUP(AF317,'Podpůrná data'!$J$13:$K$24,2)</f>
        <v>duben</v>
      </c>
      <c r="AG319" s="54" t="str">
        <f>VLOOKUP(AG317,'Podpůrná data'!$J$13:$K$24,2)</f>
        <v>květen</v>
      </c>
      <c r="AH319" s="54" t="str">
        <f>VLOOKUP(AH317,'Podpůrná data'!$J$13:$K$24,2)</f>
        <v>červen</v>
      </c>
      <c r="AI319" s="54" t="str">
        <f>VLOOKUP(AI317,'Podpůrná data'!$J$13:$K$24,2)</f>
        <v>červenec</v>
      </c>
      <c r="AJ319" s="54" t="str">
        <f>VLOOKUP(AJ317,'Podpůrná data'!$J$13:$K$24,2)</f>
        <v>srpen</v>
      </c>
      <c r="AK319" s="54" t="str">
        <f>VLOOKUP(AK317,'Podpůrná data'!$J$13:$K$24,2)</f>
        <v>září</v>
      </c>
      <c r="AL319" s="54" t="str">
        <f>VLOOKUP(AL317,'Podpůrná data'!$J$13:$K$24,2)</f>
        <v>říjen</v>
      </c>
      <c r="AM319" s="54" t="str">
        <f>VLOOKUP(AM317,'Podpůrná data'!$J$13:$K$24,2)</f>
        <v>listopad</v>
      </c>
      <c r="AN319" s="54" t="str">
        <f>VLOOKUP(AN317,'Podpůrná data'!$J$13:$K$24,2)</f>
        <v>prosinec</v>
      </c>
      <c r="AO319" s="54" t="str">
        <f>VLOOKUP(AO317,'Podpůrná data'!$J$13:$K$24,2)</f>
        <v>leden</v>
      </c>
      <c r="AP319" s="54" t="str">
        <f>VLOOKUP(AP317,'Podpůrná data'!$J$13:$K$24,2)</f>
        <v>únor</v>
      </c>
      <c r="AQ319" s="54" t="str">
        <f>VLOOKUP(AQ317,'Podpůrná data'!$J$13:$K$24,2)</f>
        <v>březen</v>
      </c>
      <c r="AR319" s="54" t="str">
        <f>VLOOKUP(AR317,'Podpůrná data'!$J$13:$K$24,2)</f>
        <v>duben</v>
      </c>
      <c r="AS319" s="54" t="str">
        <f>VLOOKUP(AS317,'Podpůrná data'!$J$13:$K$24,2)</f>
        <v>květen</v>
      </c>
      <c r="AT319" s="54" t="str">
        <f>VLOOKUP(AT317,'Podpůrná data'!$J$13:$K$24,2)</f>
        <v>červen</v>
      </c>
      <c r="AU319" s="54" t="str">
        <f>VLOOKUP(AU317,'Podpůrná data'!$J$13:$K$24,2)</f>
        <v>červenec</v>
      </c>
      <c r="AV319" s="54" t="str">
        <f>VLOOKUP(AV317,'Podpůrná data'!$J$13:$K$24,2)</f>
        <v>srpen</v>
      </c>
      <c r="AW319" s="54" t="str">
        <f>VLOOKUP(AW317,'Podpůrná data'!$J$13:$K$24,2)</f>
        <v>září</v>
      </c>
      <c r="AX319" s="54" t="str">
        <f>VLOOKUP(AX317,'Podpůrná data'!$J$13:$K$24,2)</f>
        <v>říjen</v>
      </c>
      <c r="AY319" s="54" t="str">
        <f>VLOOKUP(AY317,'Podpůrná data'!$J$13:$K$24,2)</f>
        <v>listopad</v>
      </c>
      <c r="AZ319" s="54" t="str">
        <f>VLOOKUP(AZ317,'Podpůrná data'!$J$13:$K$24,2)</f>
        <v>prosinec</v>
      </c>
      <c r="BA319" s="54" t="str">
        <f>VLOOKUP(BA317,'Podpůrná data'!$J$13:$K$24,2)</f>
        <v>leden</v>
      </c>
      <c r="BB319" s="54" t="str">
        <f>VLOOKUP(BB317,'Podpůrná data'!$J$13:$K$24,2)</f>
        <v>únor</v>
      </c>
      <c r="BC319" s="54" t="str">
        <f>VLOOKUP(BC317,'Podpůrná data'!$J$13:$K$24,2)</f>
        <v>březen</v>
      </c>
      <c r="BD319" s="54" t="str">
        <f>VLOOKUP(BD317,'Podpůrná data'!$J$13:$K$24,2)</f>
        <v>duben</v>
      </c>
      <c r="BE319" s="54" t="str">
        <f>VLOOKUP(BE317,'Podpůrná data'!$J$13:$K$24,2)</f>
        <v>květen</v>
      </c>
      <c r="BF319" s="54" t="str">
        <f>VLOOKUP(BF317,'Podpůrná data'!$J$13:$K$24,2)</f>
        <v>červen</v>
      </c>
      <c r="BG319" s="54" t="str">
        <f>VLOOKUP(BG317,'Podpůrná data'!$J$13:$K$24,2)</f>
        <v>červenec</v>
      </c>
      <c r="BH319" s="54" t="str">
        <f>VLOOKUP(BH317,'Podpůrná data'!$J$13:$K$24,2)</f>
        <v>srpen</v>
      </c>
      <c r="BI319" s="54" t="str">
        <f>VLOOKUP(BI317,'Podpůrná data'!$J$13:$K$24,2)</f>
        <v>září</v>
      </c>
      <c r="BJ319" s="54" t="str">
        <f>VLOOKUP(BJ317,'Podpůrná data'!$J$13:$K$24,2)</f>
        <v>říjen</v>
      </c>
      <c r="BK319" s="54" t="str">
        <f>VLOOKUP(BK317,'Podpůrná data'!$J$13:$K$24,2)</f>
        <v>listopad</v>
      </c>
      <c r="BL319" s="54" t="str">
        <f>VLOOKUP(BL317,'Podpůrná data'!$J$13:$K$24,2)</f>
        <v>prosinec</v>
      </c>
      <c r="BM319" s="54" t="str">
        <f>VLOOKUP(BM317,'Podpůrná data'!$J$13:$K$24,2)</f>
        <v>leden</v>
      </c>
      <c r="BN319" s="54" t="str">
        <f>VLOOKUP(BN317,'Podpůrná data'!$J$13:$K$24,2)</f>
        <v>únor</v>
      </c>
      <c r="BO319" s="54" t="str">
        <f>VLOOKUP(BO317,'Podpůrná data'!$J$13:$K$24,2)</f>
        <v>březen</v>
      </c>
      <c r="BP319" s="54" t="str">
        <f>VLOOKUP(BP317,'Podpůrná data'!$J$13:$K$24,2)</f>
        <v>duben</v>
      </c>
      <c r="BQ319" s="54" t="str">
        <f>VLOOKUP(BQ317,'Podpůrná data'!$J$13:$K$24,2)</f>
        <v>květen</v>
      </c>
      <c r="BR319" s="54" t="str">
        <f>VLOOKUP(BR317,'Podpůrná data'!$J$13:$K$24,2)</f>
        <v>červen</v>
      </c>
      <c r="BS319" s="54" t="str">
        <f>VLOOKUP(BS317,'Podpůrná data'!$J$13:$K$24,2)</f>
        <v>červenec</v>
      </c>
      <c r="BT319" s="54" t="str">
        <f>VLOOKUP(BT317,'Podpůrná data'!$J$13:$K$24,2)</f>
        <v>srpen</v>
      </c>
      <c r="BU319" s="54" t="str">
        <f>VLOOKUP(BU317,'Podpůrná data'!$J$13:$K$24,2)</f>
        <v>září</v>
      </c>
      <c r="BV319" s="54" t="str">
        <f>VLOOKUP(BV317,'Podpůrná data'!$J$13:$K$24,2)</f>
        <v>říjen</v>
      </c>
      <c r="BW319" s="54" t="str">
        <f>VLOOKUP(BW317,'Podpůrná data'!$J$13:$K$24,2)</f>
        <v>listopad</v>
      </c>
      <c r="BX319" s="54" t="str">
        <f>VLOOKUP(BX317,'Podpůrná data'!$J$13:$K$24,2)</f>
        <v>prosinec</v>
      </c>
      <c r="BY319" s="143"/>
      <c r="BZ319" s="144"/>
      <c r="CA319" s="165"/>
      <c r="CB319" s="165"/>
      <c r="CD319" s="147" t="s">
        <v>104</v>
      </c>
      <c r="CE319" s="147" t="s">
        <v>105</v>
      </c>
      <c r="CF319" s="147" t="s">
        <v>106</v>
      </c>
      <c r="CG319" s="147" t="s">
        <v>107</v>
      </c>
      <c r="CH319" s="147" t="s">
        <v>108</v>
      </c>
      <c r="CI319" s="147" t="s">
        <v>109</v>
      </c>
      <c r="CJ319" s="147" t="s">
        <v>110</v>
      </c>
      <c r="CK319" s="147" t="s">
        <v>111</v>
      </c>
      <c r="CL319" s="147" t="s">
        <v>112</v>
      </c>
      <c r="CM319" s="147" t="s">
        <v>166</v>
      </c>
      <c r="CN319" s="147" t="s">
        <v>167</v>
      </c>
      <c r="CO319" s="147" t="s">
        <v>168</v>
      </c>
      <c r="CP319" s="147" t="s">
        <v>194</v>
      </c>
      <c r="CQ319" s="147" t="s">
        <v>195</v>
      </c>
      <c r="CR319" s="147" t="s">
        <v>196</v>
      </c>
    </row>
    <row r="320" spans="1:96" s="98" customFormat="1" ht="16.2" customHeight="1" x14ac:dyDescent="0.3">
      <c r="A320" s="230"/>
      <c r="B320" s="105"/>
      <c r="C320" s="305"/>
      <c r="D320" s="116"/>
      <c r="E320" s="309"/>
      <c r="F320" s="309"/>
      <c r="G320" s="308"/>
      <c r="H320" s="308"/>
      <c r="I320" s="309"/>
      <c r="J320" s="309"/>
      <c r="K320" s="309"/>
      <c r="L320" s="311"/>
      <c r="M320" s="7"/>
      <c r="N320" s="314"/>
      <c r="P320" s="70"/>
      <c r="Q320" s="54">
        <f>YEAR(Úvod!$F$10)</f>
        <v>1900</v>
      </c>
      <c r="R320" s="54">
        <f t="shared" ref="R320" si="7200">IF(R317=1,Q320+1,Q320)</f>
        <v>1900</v>
      </c>
      <c r="S320" s="54">
        <f t="shared" ref="S320" si="7201">IF(S317=1,R320+1,R320)</f>
        <v>1900</v>
      </c>
      <c r="T320" s="54">
        <f t="shared" ref="T320" si="7202">IF(T317=1,S320+1,S320)</f>
        <v>1900</v>
      </c>
      <c r="U320" s="54">
        <f t="shared" ref="U320" si="7203">IF(U317=1,T320+1,T320)</f>
        <v>1900</v>
      </c>
      <c r="V320" s="54">
        <f t="shared" ref="V320" si="7204">IF(V317=1,U320+1,U320)</f>
        <v>1900</v>
      </c>
      <c r="W320" s="54">
        <f t="shared" ref="W320" si="7205">IF(W317=1,V320+1,V320)</f>
        <v>1900</v>
      </c>
      <c r="X320" s="54">
        <f t="shared" ref="X320" si="7206">IF(X317=1,W320+1,W320)</f>
        <v>1900</v>
      </c>
      <c r="Y320" s="54">
        <f t="shared" ref="Y320" si="7207">IF(Y317=1,X320+1,X320)</f>
        <v>1900</v>
      </c>
      <c r="Z320" s="54">
        <f t="shared" ref="Z320" si="7208">IF(Z317=1,Y320+1,Y320)</f>
        <v>1900</v>
      </c>
      <c r="AA320" s="54">
        <f t="shared" ref="AA320" si="7209">IF(AA317=1,Z320+1,Z320)</f>
        <v>1900</v>
      </c>
      <c r="AB320" s="54">
        <f t="shared" ref="AB320" si="7210">IF(AB317=1,AA320+1,AA320)</f>
        <v>1900</v>
      </c>
      <c r="AC320" s="54">
        <f t="shared" ref="AC320" si="7211">IF(AC317=1,AB320+1,AB320)</f>
        <v>1901</v>
      </c>
      <c r="AD320" s="54">
        <f t="shared" ref="AD320" si="7212">IF(AD317=1,AC320+1,AC320)</f>
        <v>1901</v>
      </c>
      <c r="AE320" s="54">
        <f t="shared" ref="AE320" si="7213">IF(AE317=1,AD320+1,AD320)</f>
        <v>1901</v>
      </c>
      <c r="AF320" s="54">
        <f t="shared" ref="AF320" si="7214">IF(AF317=1,AE320+1,AE320)</f>
        <v>1901</v>
      </c>
      <c r="AG320" s="54">
        <f t="shared" ref="AG320" si="7215">IF(AG317=1,AF320+1,AF320)</f>
        <v>1901</v>
      </c>
      <c r="AH320" s="54">
        <f t="shared" ref="AH320" si="7216">IF(AH317=1,AG320+1,AG320)</f>
        <v>1901</v>
      </c>
      <c r="AI320" s="54">
        <f t="shared" ref="AI320" si="7217">IF(AI317=1,AH320+1,AH320)</f>
        <v>1901</v>
      </c>
      <c r="AJ320" s="54">
        <f t="shared" ref="AJ320" si="7218">IF(AJ317=1,AI320+1,AI320)</f>
        <v>1901</v>
      </c>
      <c r="AK320" s="54">
        <f t="shared" ref="AK320" si="7219">IF(AK317=1,AJ320+1,AJ320)</f>
        <v>1901</v>
      </c>
      <c r="AL320" s="54">
        <f t="shared" ref="AL320" si="7220">IF(AL317=1,AK320+1,AK320)</f>
        <v>1901</v>
      </c>
      <c r="AM320" s="54">
        <f t="shared" ref="AM320" si="7221">IF(AM317=1,AL320+1,AL320)</f>
        <v>1901</v>
      </c>
      <c r="AN320" s="54">
        <f t="shared" ref="AN320" si="7222">IF(AN317=1,AM320+1,AM320)</f>
        <v>1901</v>
      </c>
      <c r="AO320" s="54">
        <f t="shared" ref="AO320" si="7223">IF(AO317=1,AN320+1,AN320)</f>
        <v>1902</v>
      </c>
      <c r="AP320" s="54">
        <f t="shared" ref="AP320" si="7224">IF(AP317=1,AO320+1,AO320)</f>
        <v>1902</v>
      </c>
      <c r="AQ320" s="54">
        <f t="shared" ref="AQ320" si="7225">IF(AQ317=1,AP320+1,AP320)</f>
        <v>1902</v>
      </c>
      <c r="AR320" s="54">
        <f t="shared" ref="AR320" si="7226">IF(AR317=1,AQ320+1,AQ320)</f>
        <v>1902</v>
      </c>
      <c r="AS320" s="54">
        <f t="shared" ref="AS320" si="7227">IF(AS317=1,AR320+1,AR320)</f>
        <v>1902</v>
      </c>
      <c r="AT320" s="54">
        <f t="shared" ref="AT320" si="7228">IF(AT317=1,AS320+1,AS320)</f>
        <v>1902</v>
      </c>
      <c r="AU320" s="54">
        <f t="shared" ref="AU320" si="7229">IF(AU317=1,AT320+1,AT320)</f>
        <v>1902</v>
      </c>
      <c r="AV320" s="54">
        <f t="shared" ref="AV320" si="7230">IF(AV317=1,AU320+1,AU320)</f>
        <v>1902</v>
      </c>
      <c r="AW320" s="54">
        <f t="shared" ref="AW320" si="7231">IF(AW317=1,AV320+1,AV320)</f>
        <v>1902</v>
      </c>
      <c r="AX320" s="54">
        <f t="shared" ref="AX320" si="7232">IF(AX317=1,AW320+1,AW320)</f>
        <v>1902</v>
      </c>
      <c r="AY320" s="54">
        <f t="shared" ref="AY320" si="7233">IF(AY317=1,AX320+1,AX320)</f>
        <v>1902</v>
      </c>
      <c r="AZ320" s="54">
        <f t="shared" ref="AZ320" si="7234">IF(AZ317=1,AY320+1,AY320)</f>
        <v>1902</v>
      </c>
      <c r="BA320" s="54">
        <f t="shared" ref="BA320" si="7235">IF(BA317=1,AZ320+1,AZ320)</f>
        <v>1903</v>
      </c>
      <c r="BB320" s="54">
        <f t="shared" ref="BB320" si="7236">IF(BB317=1,BA320+1,BA320)</f>
        <v>1903</v>
      </c>
      <c r="BC320" s="54">
        <f t="shared" ref="BC320" si="7237">IF(BC317=1,BB320+1,BB320)</f>
        <v>1903</v>
      </c>
      <c r="BD320" s="54">
        <f t="shared" ref="BD320" si="7238">IF(BD317=1,BC320+1,BC320)</f>
        <v>1903</v>
      </c>
      <c r="BE320" s="54">
        <f t="shared" ref="BE320" si="7239">IF(BE317=1,BD320+1,BD320)</f>
        <v>1903</v>
      </c>
      <c r="BF320" s="54">
        <f t="shared" ref="BF320" si="7240">IF(BF317=1,BE320+1,BE320)</f>
        <v>1903</v>
      </c>
      <c r="BG320" s="54">
        <f t="shared" ref="BG320" si="7241">IF(BG317=1,BF320+1,BF320)</f>
        <v>1903</v>
      </c>
      <c r="BH320" s="54">
        <f t="shared" ref="BH320" si="7242">IF(BH317=1,BG320+1,BG320)</f>
        <v>1903</v>
      </c>
      <c r="BI320" s="54">
        <f t="shared" ref="BI320" si="7243">IF(BI317=1,BH320+1,BH320)</f>
        <v>1903</v>
      </c>
      <c r="BJ320" s="54">
        <f t="shared" ref="BJ320" si="7244">IF(BJ317=1,BI320+1,BI320)</f>
        <v>1903</v>
      </c>
      <c r="BK320" s="54">
        <f t="shared" ref="BK320" si="7245">IF(BK317=1,BJ320+1,BJ320)</f>
        <v>1903</v>
      </c>
      <c r="BL320" s="54">
        <f t="shared" ref="BL320" si="7246">IF(BL317=1,BK320+1,BK320)</f>
        <v>1903</v>
      </c>
      <c r="BM320" s="54">
        <f t="shared" ref="BM320" si="7247">IF(BM317=1,BL320+1,BL320)</f>
        <v>1904</v>
      </c>
      <c r="BN320" s="54">
        <f t="shared" ref="BN320" si="7248">IF(BN317=1,BM320+1,BM320)</f>
        <v>1904</v>
      </c>
      <c r="BO320" s="54">
        <f t="shared" ref="BO320" si="7249">IF(BO317=1,BN320+1,BN320)</f>
        <v>1904</v>
      </c>
      <c r="BP320" s="54">
        <f t="shared" ref="BP320" si="7250">IF(BP317=1,BO320+1,BO320)</f>
        <v>1904</v>
      </c>
      <c r="BQ320" s="54">
        <f t="shared" ref="BQ320" si="7251">IF(BQ317=1,BP320+1,BP320)</f>
        <v>1904</v>
      </c>
      <c r="BR320" s="54">
        <f t="shared" ref="BR320" si="7252">IF(BR317=1,BQ320+1,BQ320)</f>
        <v>1904</v>
      </c>
      <c r="BS320" s="54">
        <f t="shared" ref="BS320" si="7253">IF(BS317=1,BR320+1,BR320)</f>
        <v>1904</v>
      </c>
      <c r="BT320" s="54">
        <f t="shared" ref="BT320" si="7254">IF(BT317=1,BS320+1,BS320)</f>
        <v>1904</v>
      </c>
      <c r="BU320" s="54">
        <f t="shared" ref="BU320" si="7255">IF(BU317=1,BT320+1,BT320)</f>
        <v>1904</v>
      </c>
      <c r="BV320" s="54">
        <f t="shared" ref="BV320" si="7256">IF(BV317=1,BU320+1,BU320)</f>
        <v>1904</v>
      </c>
      <c r="BW320" s="54">
        <f t="shared" ref="BW320" si="7257">IF(BW317=1,BV320+1,BV320)</f>
        <v>1904</v>
      </c>
      <c r="BX320" s="54">
        <f t="shared" ref="BX320" si="7258">IF(BX317=1,BW320+1,BW320)</f>
        <v>1904</v>
      </c>
      <c r="BY320" s="163"/>
      <c r="BZ320" s="164"/>
      <c r="CA320" s="165"/>
      <c r="CB320" s="165"/>
    </row>
    <row r="321" spans="1:96" s="98" customFormat="1" ht="16.2" customHeight="1" x14ac:dyDescent="0.3">
      <c r="A321" s="230"/>
      <c r="B321" s="105"/>
      <c r="C321" s="116"/>
      <c r="D321" s="116"/>
      <c r="E321" s="309"/>
      <c r="F321" s="309"/>
      <c r="G321" s="308"/>
      <c r="H321" s="308"/>
      <c r="I321" s="309"/>
      <c r="J321" s="310"/>
      <c r="K321" s="309"/>
      <c r="L321" s="312"/>
      <c r="M321" s="7"/>
      <c r="N321" s="315"/>
      <c r="P321" s="57" t="s">
        <v>170</v>
      </c>
      <c r="Q321" s="196"/>
      <c r="R321" s="196"/>
      <c r="S321" s="196"/>
      <c r="T321" s="196"/>
      <c r="U321" s="196"/>
      <c r="V321" s="196"/>
      <c r="W321" s="196"/>
      <c r="X321" s="196"/>
      <c r="Y321" s="196"/>
      <c r="Z321" s="196"/>
      <c r="AA321" s="196"/>
      <c r="AB321" s="196"/>
      <c r="AC321" s="196"/>
      <c r="AD321" s="196"/>
      <c r="AE321" s="196"/>
      <c r="AF321" s="196"/>
      <c r="AG321" s="196"/>
      <c r="AH321" s="196"/>
      <c r="AI321" s="196"/>
      <c r="AJ321" s="196"/>
      <c r="AK321" s="196"/>
      <c r="AL321" s="196"/>
      <c r="AM321" s="196"/>
      <c r="AN321" s="196"/>
      <c r="AO321" s="196"/>
      <c r="AP321" s="196"/>
      <c r="AQ321" s="196"/>
      <c r="AR321" s="196"/>
      <c r="AS321" s="196"/>
      <c r="AT321" s="196"/>
      <c r="AU321" s="196"/>
      <c r="AV321" s="196"/>
      <c r="AW321" s="196"/>
      <c r="AX321" s="196"/>
      <c r="AY321" s="196"/>
      <c r="AZ321" s="196"/>
      <c r="BA321" s="196"/>
      <c r="BB321" s="196"/>
      <c r="BC321" s="196"/>
      <c r="BD321" s="196"/>
      <c r="BE321" s="196"/>
      <c r="BF321" s="196"/>
      <c r="BG321" s="196"/>
      <c r="BH321" s="196"/>
      <c r="BI321" s="196"/>
      <c r="BJ321" s="196"/>
      <c r="BK321" s="196"/>
      <c r="BL321" s="196"/>
      <c r="BM321" s="196"/>
      <c r="BN321" s="196"/>
      <c r="BO321" s="196"/>
      <c r="BP321" s="196"/>
      <c r="BQ321" s="196"/>
      <c r="BR321" s="196"/>
      <c r="BS321" s="196"/>
      <c r="BT321" s="196"/>
      <c r="BU321" s="196"/>
      <c r="BV321" s="196"/>
      <c r="BW321" s="196"/>
      <c r="BX321" s="196"/>
      <c r="BY321" s="163"/>
      <c r="BZ321" s="164"/>
      <c r="CA321" s="165"/>
      <c r="CB321" s="165"/>
    </row>
    <row r="322" spans="1:96" s="98" customFormat="1" ht="23.4" customHeight="1" x14ac:dyDescent="0.3">
      <c r="A322" s="97"/>
      <c r="B322" s="117" t="s">
        <v>21</v>
      </c>
      <c r="C322" s="297"/>
      <c r="D322" s="297"/>
      <c r="E322" s="197"/>
      <c r="F322" s="193"/>
      <c r="G322" s="198"/>
      <c r="H322" s="199"/>
      <c r="I322" s="198"/>
      <c r="J322" s="167">
        <f>IF(I322="",0,IF(I322='Podpůrná data'!$A$4,'Podpůrná data'!$B$4,'Podpůrná data'!$B$5))</f>
        <v>0</v>
      </c>
      <c r="K322" s="166">
        <f>IFERROR(INT(ROUND(H322,2)*(VLOOKUP(INT(G322),'Podpůrná data'!$A$14:$B$73,2,FALSE))*(G322/(INT(G322)))),0)</f>
        <v>0</v>
      </c>
      <c r="L322" s="55">
        <f>J322*K322</f>
        <v>0</v>
      </c>
      <c r="M322" s="56">
        <f>IF(L322&gt;0,IF(ISTEXT(C322)=TRUE,0,1),0)</f>
        <v>0</v>
      </c>
      <c r="N322" s="142">
        <f>IF(L322&gt;0,1,0)</f>
        <v>0</v>
      </c>
      <c r="O322" s="118"/>
      <c r="P322" s="57" t="s">
        <v>94</v>
      </c>
      <c r="Q322" s="200"/>
      <c r="R322" s="200"/>
      <c r="S322" s="200"/>
      <c r="T322" s="200"/>
      <c r="U322" s="200"/>
      <c r="V322" s="200"/>
      <c r="W322" s="200"/>
      <c r="X322" s="200"/>
      <c r="Y322" s="200"/>
      <c r="Z322" s="200"/>
      <c r="AA322" s="200"/>
      <c r="AB322" s="200"/>
      <c r="AC322" s="200"/>
      <c r="AD322" s="200"/>
      <c r="AE322" s="200"/>
      <c r="AF322" s="200"/>
      <c r="AG322" s="200"/>
      <c r="AH322" s="200"/>
      <c r="AI322" s="200"/>
      <c r="AJ322" s="200"/>
      <c r="AK322" s="200"/>
      <c r="AL322" s="200"/>
      <c r="AM322" s="200"/>
      <c r="AN322" s="200"/>
      <c r="AO322" s="200"/>
      <c r="AP322" s="200"/>
      <c r="AQ322" s="200"/>
      <c r="AR322" s="200"/>
      <c r="AS322" s="200"/>
      <c r="AT322" s="200"/>
      <c r="AU322" s="200"/>
      <c r="AV322" s="200"/>
      <c r="AW322" s="200"/>
      <c r="AX322" s="200"/>
      <c r="AY322" s="200"/>
      <c r="AZ322" s="200"/>
      <c r="BA322" s="200"/>
      <c r="BB322" s="200"/>
      <c r="BC322" s="200"/>
      <c r="BD322" s="200"/>
      <c r="BE322" s="200"/>
      <c r="BF322" s="200"/>
      <c r="BG322" s="200"/>
      <c r="BH322" s="200"/>
      <c r="BI322" s="200"/>
      <c r="BJ322" s="200"/>
      <c r="BK322" s="200"/>
      <c r="BL322" s="200"/>
      <c r="BM322" s="200"/>
      <c r="BN322" s="200"/>
      <c r="BO322" s="200"/>
      <c r="BP322" s="200"/>
      <c r="BQ322" s="200"/>
      <c r="BR322" s="200"/>
      <c r="BS322" s="200"/>
      <c r="BT322" s="200"/>
      <c r="BU322" s="200"/>
      <c r="BV322" s="200"/>
      <c r="BW322" s="200"/>
      <c r="BX322" s="200"/>
      <c r="BY322" s="298">
        <f>SUM(Q330:BX330)</f>
        <v>0</v>
      </c>
      <c r="BZ322" s="300">
        <f>SUM(Q331:BX331)</f>
        <v>0</v>
      </c>
      <c r="CA322" s="302">
        <f>IF($N322=0,0,IF($BY322&gt;=215*$H322,1,0))</f>
        <v>0</v>
      </c>
      <c r="CB322" s="302">
        <f>IF($BY322&gt;=215*$H322,0,(CEILING(215*$H322,1)-$BY322))</f>
        <v>0</v>
      </c>
    </row>
    <row r="323" spans="1:96" s="98" customFormat="1" ht="28.8" x14ac:dyDescent="0.3">
      <c r="A323" s="97"/>
      <c r="B323" s="119"/>
      <c r="C323" s="73"/>
      <c r="D323" s="73"/>
      <c r="E323" s="73"/>
      <c r="F323" s="73"/>
      <c r="G323" s="73"/>
      <c r="H323" s="73"/>
      <c r="I323" s="73"/>
      <c r="J323" s="73"/>
      <c r="K323" s="73"/>
      <c r="L323" s="58"/>
      <c r="M323" s="7"/>
      <c r="N323" s="160"/>
      <c r="P323" s="57" t="s">
        <v>140</v>
      </c>
      <c r="Q323" s="201"/>
      <c r="R323" s="201"/>
      <c r="S323" s="201"/>
      <c r="T323" s="201"/>
      <c r="U323" s="201"/>
      <c r="V323" s="201"/>
      <c r="W323" s="201"/>
      <c r="X323" s="201"/>
      <c r="Y323" s="201"/>
      <c r="Z323" s="201"/>
      <c r="AA323" s="201"/>
      <c r="AB323" s="201"/>
      <c r="AC323" s="201"/>
      <c r="AD323" s="201"/>
      <c r="AE323" s="201"/>
      <c r="AF323" s="201"/>
      <c r="AG323" s="201"/>
      <c r="AH323" s="201"/>
      <c r="AI323" s="201"/>
      <c r="AJ323" s="201"/>
      <c r="AK323" s="201"/>
      <c r="AL323" s="201"/>
      <c r="AM323" s="201"/>
      <c r="AN323" s="201"/>
      <c r="AO323" s="201"/>
      <c r="AP323" s="201"/>
      <c r="AQ323" s="201"/>
      <c r="AR323" s="201"/>
      <c r="AS323" s="201"/>
      <c r="AT323" s="201"/>
      <c r="AU323" s="201"/>
      <c r="AV323" s="201"/>
      <c r="AW323" s="201"/>
      <c r="AX323" s="201"/>
      <c r="AY323" s="201"/>
      <c r="AZ323" s="201"/>
      <c r="BA323" s="201"/>
      <c r="BB323" s="201"/>
      <c r="BC323" s="201"/>
      <c r="BD323" s="201"/>
      <c r="BE323" s="201"/>
      <c r="BF323" s="201"/>
      <c r="BG323" s="201"/>
      <c r="BH323" s="201"/>
      <c r="BI323" s="201"/>
      <c r="BJ323" s="201"/>
      <c r="BK323" s="201"/>
      <c r="BL323" s="201"/>
      <c r="BM323" s="201"/>
      <c r="BN323" s="201"/>
      <c r="BO323" s="201"/>
      <c r="BP323" s="201"/>
      <c r="BQ323" s="201"/>
      <c r="BR323" s="201"/>
      <c r="BS323" s="201"/>
      <c r="BT323" s="201"/>
      <c r="BU323" s="201"/>
      <c r="BV323" s="201"/>
      <c r="BW323" s="201"/>
      <c r="BX323" s="201"/>
      <c r="BY323" s="298"/>
      <c r="BZ323" s="300"/>
      <c r="CA323" s="302"/>
      <c r="CB323" s="302"/>
    </row>
    <row r="324" spans="1:96" s="98" customFormat="1" ht="14.4" hidden="1" customHeight="1" x14ac:dyDescent="0.3">
      <c r="A324" s="97"/>
      <c r="B324" s="119"/>
      <c r="C324" s="73"/>
      <c r="D324" s="73"/>
      <c r="E324" s="73"/>
      <c r="F324" s="73"/>
      <c r="G324" s="73"/>
      <c r="H324" s="73"/>
      <c r="I324" s="73"/>
      <c r="J324" s="73"/>
      <c r="K324" s="73"/>
      <c r="L324" s="58"/>
      <c r="M324" s="7"/>
      <c r="N324" s="160"/>
      <c r="P324" s="59" t="s">
        <v>141</v>
      </c>
      <c r="Q324" s="60">
        <f>IF(Q322&lt;&gt;0,1,0)</f>
        <v>0</v>
      </c>
      <c r="R324" s="60">
        <f t="shared" ref="R324" si="7259">IF(Q324&gt;0,Q324+1,IF(R322&lt;&gt;0,1,0))</f>
        <v>0</v>
      </c>
      <c r="S324" s="60">
        <f t="shared" ref="S324" si="7260">IF(R324&gt;0,R324+1,IF(S322&lt;&gt;0,1,0))</f>
        <v>0</v>
      </c>
      <c r="T324" s="60">
        <f t="shared" ref="T324" si="7261">IF(S324&gt;0,S324+1,IF(T322&lt;&gt;0,1,0))</f>
        <v>0</v>
      </c>
      <c r="U324" s="60">
        <f t="shared" ref="U324" si="7262">IF(T324&gt;0,T324+1,IF(U322&lt;&gt;0,1,0))</f>
        <v>0</v>
      </c>
      <c r="V324" s="60">
        <f t="shared" ref="V324" si="7263">IF(U324&gt;0,U324+1,IF(V322&lt;&gt;0,1,0))</f>
        <v>0</v>
      </c>
      <c r="W324" s="60">
        <f t="shared" ref="W324" si="7264">IF(V324&gt;0,V324+1,IF(W322&lt;&gt;0,1,0))</f>
        <v>0</v>
      </c>
      <c r="X324" s="60">
        <f t="shared" ref="X324" si="7265">IF(W324&gt;0,W324+1,IF(X322&lt;&gt;0,1,0))</f>
        <v>0</v>
      </c>
      <c r="Y324" s="60">
        <f t="shared" ref="Y324" si="7266">IF(X324&gt;0,X324+1,IF(Y322&lt;&gt;0,1,0))</f>
        <v>0</v>
      </c>
      <c r="Z324" s="60">
        <f t="shared" ref="Z324" si="7267">IF(Y324&gt;0,Y324+1,IF(Z322&lt;&gt;0,1,0))</f>
        <v>0</v>
      </c>
      <c r="AA324" s="60">
        <f t="shared" ref="AA324" si="7268">IF(Z324&gt;0,Z324+1,IF(AA322&lt;&gt;0,1,0))</f>
        <v>0</v>
      </c>
      <c r="AB324" s="60">
        <f t="shared" ref="AB324" si="7269">IF(AA324&gt;0,AA324+1,IF(AB322&lt;&gt;0,1,0))</f>
        <v>0</v>
      </c>
      <c r="AC324" s="60">
        <f t="shared" ref="AC324" si="7270">IF(AB324&gt;0,AB324+1,IF(AC322&lt;&gt;0,1,0))</f>
        <v>0</v>
      </c>
      <c r="AD324" s="60">
        <f t="shared" ref="AD324" si="7271">IF(AC324&gt;0,AC324+1,IF(AD322&lt;&gt;0,1,0))</f>
        <v>0</v>
      </c>
      <c r="AE324" s="60">
        <f t="shared" ref="AE324" si="7272">IF(AD324&gt;0,AD324+1,IF(AE322&lt;&gt;0,1,0))</f>
        <v>0</v>
      </c>
      <c r="AF324" s="60">
        <f t="shared" ref="AF324" si="7273">IF(AE324&gt;0,AE324+1,IF(AF322&lt;&gt;0,1,0))</f>
        <v>0</v>
      </c>
      <c r="AG324" s="60">
        <f t="shared" ref="AG324" si="7274">IF(AF324&gt;0,AF324+1,IF(AG322&lt;&gt;0,1,0))</f>
        <v>0</v>
      </c>
      <c r="AH324" s="60">
        <f t="shared" ref="AH324" si="7275">IF(AG324&gt;0,AG324+1,IF(AH322&lt;&gt;0,1,0))</f>
        <v>0</v>
      </c>
      <c r="AI324" s="60">
        <f t="shared" ref="AI324" si="7276">IF(AH324&gt;0,AH324+1,IF(AI322&lt;&gt;0,1,0))</f>
        <v>0</v>
      </c>
      <c r="AJ324" s="60">
        <f t="shared" ref="AJ324" si="7277">IF(AI324&gt;0,AI324+1,IF(AJ322&lt;&gt;0,1,0))</f>
        <v>0</v>
      </c>
      <c r="AK324" s="60">
        <f t="shared" ref="AK324" si="7278">IF(AJ324&gt;0,AJ324+1,IF(AK322&lt;&gt;0,1,0))</f>
        <v>0</v>
      </c>
      <c r="AL324" s="60">
        <f t="shared" ref="AL324" si="7279">IF(AK324&gt;0,AK324+1,IF(AL322&lt;&gt;0,1,0))</f>
        <v>0</v>
      </c>
      <c r="AM324" s="60">
        <f t="shared" ref="AM324" si="7280">IF(AL324&gt;0,AL324+1,IF(AM322&lt;&gt;0,1,0))</f>
        <v>0</v>
      </c>
      <c r="AN324" s="60">
        <f t="shared" ref="AN324" si="7281">IF(AM324&gt;0,AM324+1,IF(AN322&lt;&gt;0,1,0))</f>
        <v>0</v>
      </c>
      <c r="AO324" s="60">
        <f t="shared" ref="AO324" si="7282">IF(AN324&gt;0,AN324+1,IF(AO322&lt;&gt;0,1,0))</f>
        <v>0</v>
      </c>
      <c r="AP324" s="60">
        <f t="shared" ref="AP324" si="7283">IF(AO324&gt;0,AO324+1,IF(AP322&lt;&gt;0,1,0))</f>
        <v>0</v>
      </c>
      <c r="AQ324" s="60">
        <f t="shared" ref="AQ324" si="7284">IF(AP324&gt;0,AP324+1,IF(AQ322&lt;&gt;0,1,0))</f>
        <v>0</v>
      </c>
      <c r="AR324" s="60">
        <f t="shared" ref="AR324" si="7285">IF(AQ324&gt;0,AQ324+1,IF(AR322&lt;&gt;0,1,0))</f>
        <v>0</v>
      </c>
      <c r="AS324" s="60">
        <f t="shared" ref="AS324" si="7286">IF(AR324&gt;0,AR324+1,IF(AS322&lt;&gt;0,1,0))</f>
        <v>0</v>
      </c>
      <c r="AT324" s="60">
        <f t="shared" ref="AT324" si="7287">IF(AS324&gt;0,AS324+1,IF(AT322&lt;&gt;0,1,0))</f>
        <v>0</v>
      </c>
      <c r="AU324" s="60">
        <f t="shared" ref="AU324" si="7288">IF(AT324&gt;0,AT324+1,IF(AU322&lt;&gt;0,1,0))</f>
        <v>0</v>
      </c>
      <c r="AV324" s="60">
        <f t="shared" ref="AV324" si="7289">IF(AU324&gt;0,AU324+1,IF(AV322&lt;&gt;0,1,0))</f>
        <v>0</v>
      </c>
      <c r="AW324" s="60">
        <f t="shared" ref="AW324" si="7290">IF(AV324&gt;0,AV324+1,IF(AW322&lt;&gt;0,1,0))</f>
        <v>0</v>
      </c>
      <c r="AX324" s="60">
        <f t="shared" ref="AX324" si="7291">IF(AW324&gt;0,AW324+1,IF(AX322&lt;&gt;0,1,0))</f>
        <v>0</v>
      </c>
      <c r="AY324" s="60">
        <f t="shared" ref="AY324" si="7292">IF(AX324&gt;0,AX324+1,IF(AY322&lt;&gt;0,1,0))</f>
        <v>0</v>
      </c>
      <c r="AZ324" s="60">
        <f t="shared" ref="AZ324" si="7293">IF(AY324&gt;0,AY324+1,IF(AZ322&lt;&gt;0,1,0))</f>
        <v>0</v>
      </c>
      <c r="BA324" s="60">
        <f t="shared" ref="BA324" si="7294">IF(AZ324&gt;0,AZ324+1,IF(BA322&lt;&gt;0,1,0))</f>
        <v>0</v>
      </c>
      <c r="BB324" s="60">
        <f t="shared" ref="BB324" si="7295">IF(BA324&gt;0,BA324+1,IF(BB322&lt;&gt;0,1,0))</f>
        <v>0</v>
      </c>
      <c r="BC324" s="60">
        <f t="shared" ref="BC324" si="7296">IF(BB324&gt;0,BB324+1,IF(BC322&lt;&gt;0,1,0))</f>
        <v>0</v>
      </c>
      <c r="BD324" s="60">
        <f t="shared" ref="BD324" si="7297">IF(BC324&gt;0,BC324+1,IF(BD322&lt;&gt;0,1,0))</f>
        <v>0</v>
      </c>
      <c r="BE324" s="60">
        <f t="shared" ref="BE324" si="7298">IF(BD324&gt;0,BD324+1,IF(BE322&lt;&gt;0,1,0))</f>
        <v>0</v>
      </c>
      <c r="BF324" s="60">
        <f t="shared" ref="BF324" si="7299">IF(BE324&gt;0,BE324+1,IF(BF322&lt;&gt;0,1,0))</f>
        <v>0</v>
      </c>
      <c r="BG324" s="60">
        <f t="shared" ref="BG324" si="7300">IF(BF324&gt;0,BF324+1,IF(BG322&lt;&gt;0,1,0))</f>
        <v>0</v>
      </c>
      <c r="BH324" s="60">
        <f t="shared" ref="BH324" si="7301">IF(BG324&gt;0,BG324+1,IF(BH322&lt;&gt;0,1,0))</f>
        <v>0</v>
      </c>
      <c r="BI324" s="60">
        <f t="shared" ref="BI324" si="7302">IF(BH324&gt;0,BH324+1,IF(BI322&lt;&gt;0,1,0))</f>
        <v>0</v>
      </c>
      <c r="BJ324" s="60">
        <f t="shared" ref="BJ324" si="7303">IF(BI324&gt;0,BI324+1,IF(BJ322&lt;&gt;0,1,0))</f>
        <v>0</v>
      </c>
      <c r="BK324" s="60">
        <f t="shared" ref="BK324" si="7304">IF(BJ324&gt;0,BJ324+1,IF(BK322&lt;&gt;0,1,0))</f>
        <v>0</v>
      </c>
      <c r="BL324" s="60">
        <f t="shared" ref="BL324" si="7305">IF(BK324&gt;0,BK324+1,IF(BL322&lt;&gt;0,1,0))</f>
        <v>0</v>
      </c>
      <c r="BM324" s="60">
        <f t="shared" ref="BM324" si="7306">IF(BL324&gt;0,BL324+1,IF(BM322&lt;&gt;0,1,0))</f>
        <v>0</v>
      </c>
      <c r="BN324" s="60">
        <f t="shared" ref="BN324" si="7307">IF(BM324&gt;0,BM324+1,IF(BN322&lt;&gt;0,1,0))</f>
        <v>0</v>
      </c>
      <c r="BO324" s="60">
        <f t="shared" ref="BO324" si="7308">IF(BN324&gt;0,BN324+1,IF(BO322&lt;&gt;0,1,0))</f>
        <v>0</v>
      </c>
      <c r="BP324" s="60">
        <f t="shared" ref="BP324" si="7309">IF(BO324&gt;0,BO324+1,IF(BP322&lt;&gt;0,1,0))</f>
        <v>0</v>
      </c>
      <c r="BQ324" s="60">
        <f t="shared" ref="BQ324" si="7310">IF(BP324&gt;0,BP324+1,IF(BQ322&lt;&gt;0,1,0))</f>
        <v>0</v>
      </c>
      <c r="BR324" s="60">
        <f t="shared" ref="BR324" si="7311">IF(BQ324&gt;0,BQ324+1,IF(BR322&lt;&gt;0,1,0))</f>
        <v>0</v>
      </c>
      <c r="BS324" s="60">
        <f t="shared" ref="BS324" si="7312">IF(BR324&gt;0,BR324+1,IF(BS322&lt;&gt;0,1,0))</f>
        <v>0</v>
      </c>
      <c r="BT324" s="60">
        <f t="shared" ref="BT324" si="7313">IF(BS324&gt;0,BS324+1,IF(BT322&lt;&gt;0,1,0))</f>
        <v>0</v>
      </c>
      <c r="BU324" s="60">
        <f t="shared" ref="BU324" si="7314">IF(BT324&gt;0,BT324+1,IF(BU322&lt;&gt;0,1,0))</f>
        <v>0</v>
      </c>
      <c r="BV324" s="60">
        <f t="shared" ref="BV324" si="7315">IF(BU324&gt;0,BU324+1,IF(BV322&lt;&gt;0,1,0))</f>
        <v>0</v>
      </c>
      <c r="BW324" s="60">
        <f t="shared" ref="BW324" si="7316">IF(BV324&gt;0,BV324+1,IF(BW322&lt;&gt;0,1,0))</f>
        <v>0</v>
      </c>
      <c r="BX324" s="60">
        <f t="shared" ref="BX324" si="7317">IF(BW324&gt;0,BW324+1,IF(BX322&lt;&gt;0,1,0))</f>
        <v>0</v>
      </c>
      <c r="BY324" s="298"/>
      <c r="BZ324" s="300"/>
      <c r="CA324" s="302"/>
      <c r="CB324" s="302"/>
    </row>
    <row r="325" spans="1:96" s="98" customFormat="1" ht="14.4" hidden="1" customHeight="1" x14ac:dyDescent="0.3">
      <c r="A325" s="97"/>
      <c r="B325" s="119"/>
      <c r="C325" s="73"/>
      <c r="D325" s="73"/>
      <c r="E325" s="73"/>
      <c r="F325" s="73"/>
      <c r="G325" s="73"/>
      <c r="H325" s="73"/>
      <c r="I325" s="73"/>
      <c r="J325" s="73"/>
      <c r="K325" s="73"/>
      <c r="L325" s="58"/>
      <c r="M325" s="7"/>
      <c r="N325" s="160"/>
      <c r="P325" s="59" t="s">
        <v>142</v>
      </c>
      <c r="Q325" s="60">
        <f>Q324</f>
        <v>0</v>
      </c>
      <c r="R325" s="60">
        <f>IF(R324=0,0,IF(OR(Q325=0,Q325=12),1,Q325+1))</f>
        <v>0</v>
      </c>
      <c r="S325" s="60">
        <f t="shared" ref="S325" si="7318">IF(S324=0,0,IF(OR(R325=0,R325=12),1,R325+1))</f>
        <v>0</v>
      </c>
      <c r="T325" s="60">
        <f t="shared" ref="T325" si="7319">IF(T324=0,0,IF(OR(S325=0,S325=12),1,S325+1))</f>
        <v>0</v>
      </c>
      <c r="U325" s="60">
        <f t="shared" ref="U325" si="7320">IF(U324=0,0,IF(OR(T325=0,T325=12),1,T325+1))</f>
        <v>0</v>
      </c>
      <c r="V325" s="60">
        <f t="shared" ref="V325" si="7321">IF(V324=0,0,IF(OR(U325=0,U325=12),1,U325+1))</f>
        <v>0</v>
      </c>
      <c r="W325" s="60">
        <f t="shared" ref="W325" si="7322">IF(W324=0,0,IF(OR(V325=0,V325=12),1,V325+1))</f>
        <v>0</v>
      </c>
      <c r="X325" s="60">
        <f t="shared" ref="X325" si="7323">IF(X324=0,0,IF(OR(W325=0,W325=12),1,W325+1))</f>
        <v>0</v>
      </c>
      <c r="Y325" s="60">
        <f t="shared" ref="Y325" si="7324">IF(Y324=0,0,IF(OR(X325=0,X325=12),1,X325+1))</f>
        <v>0</v>
      </c>
      <c r="Z325" s="60">
        <f t="shared" ref="Z325" si="7325">IF(Z324=0,0,IF(OR(Y325=0,Y325=12),1,Y325+1))</f>
        <v>0</v>
      </c>
      <c r="AA325" s="60">
        <f t="shared" ref="AA325" si="7326">IF(AA324=0,0,IF(OR(Z325=0,Z325=12),1,Z325+1))</f>
        <v>0</v>
      </c>
      <c r="AB325" s="60">
        <f t="shared" ref="AB325" si="7327">IF(AB324=0,0,IF(OR(AA325=0,AA325=12),1,AA325+1))</f>
        <v>0</v>
      </c>
      <c r="AC325" s="60">
        <f t="shared" ref="AC325" si="7328">IF(AC324=0,0,IF(OR(AB325=0,AB325=12),1,AB325+1))</f>
        <v>0</v>
      </c>
      <c r="AD325" s="60">
        <f t="shared" ref="AD325" si="7329">IF(AD324=0,0,IF(OR(AC325=0,AC325=12),1,AC325+1))</f>
        <v>0</v>
      </c>
      <c r="AE325" s="60">
        <f t="shared" ref="AE325" si="7330">IF(AE324=0,0,IF(OR(AD325=0,AD325=12),1,AD325+1))</f>
        <v>0</v>
      </c>
      <c r="AF325" s="60">
        <f t="shared" ref="AF325" si="7331">IF(AF324=0,0,IF(OR(AE325=0,AE325=12),1,AE325+1))</f>
        <v>0</v>
      </c>
      <c r="AG325" s="60">
        <f t="shared" ref="AG325" si="7332">IF(AG324=0,0,IF(OR(AF325=0,AF325=12),1,AF325+1))</f>
        <v>0</v>
      </c>
      <c r="AH325" s="60">
        <f t="shared" ref="AH325" si="7333">IF(AH324=0,0,IF(OR(AG325=0,AG325=12),1,AG325+1))</f>
        <v>0</v>
      </c>
      <c r="AI325" s="60">
        <f t="shared" ref="AI325" si="7334">IF(AI324=0,0,IF(OR(AH325=0,AH325=12),1,AH325+1))</f>
        <v>0</v>
      </c>
      <c r="AJ325" s="60">
        <f t="shared" ref="AJ325" si="7335">IF(AJ324=0,0,IF(OR(AI325=0,AI325=12),1,AI325+1))</f>
        <v>0</v>
      </c>
      <c r="AK325" s="60">
        <f t="shared" ref="AK325" si="7336">IF(AK324=0,0,IF(OR(AJ325=0,AJ325=12),1,AJ325+1))</f>
        <v>0</v>
      </c>
      <c r="AL325" s="60">
        <f t="shared" ref="AL325" si="7337">IF(AL324=0,0,IF(OR(AK325=0,AK325=12),1,AK325+1))</f>
        <v>0</v>
      </c>
      <c r="AM325" s="60">
        <f t="shared" ref="AM325" si="7338">IF(AM324=0,0,IF(OR(AL325=0,AL325=12),1,AL325+1))</f>
        <v>0</v>
      </c>
      <c r="AN325" s="60">
        <f t="shared" ref="AN325" si="7339">IF(AN324=0,0,IF(OR(AM325=0,AM325=12),1,AM325+1))</f>
        <v>0</v>
      </c>
      <c r="AO325" s="60">
        <f t="shared" ref="AO325" si="7340">IF(AO324=0,0,IF(OR(AN325=0,AN325=12),1,AN325+1))</f>
        <v>0</v>
      </c>
      <c r="AP325" s="60">
        <f t="shared" ref="AP325" si="7341">IF(AP324=0,0,IF(OR(AO325=0,AO325=12),1,AO325+1))</f>
        <v>0</v>
      </c>
      <c r="AQ325" s="60">
        <f t="shared" ref="AQ325" si="7342">IF(AQ324=0,0,IF(OR(AP325=0,AP325=12),1,AP325+1))</f>
        <v>0</v>
      </c>
      <c r="AR325" s="60">
        <f t="shared" ref="AR325" si="7343">IF(AR324=0,0,IF(OR(AQ325=0,AQ325=12),1,AQ325+1))</f>
        <v>0</v>
      </c>
      <c r="AS325" s="60">
        <f t="shared" ref="AS325" si="7344">IF(AS324=0,0,IF(OR(AR325=0,AR325=12),1,AR325+1))</f>
        <v>0</v>
      </c>
      <c r="AT325" s="60">
        <f t="shared" ref="AT325" si="7345">IF(AT324=0,0,IF(OR(AS325=0,AS325=12),1,AS325+1))</f>
        <v>0</v>
      </c>
      <c r="AU325" s="60">
        <f t="shared" ref="AU325" si="7346">IF(AU324=0,0,IF(OR(AT325=0,AT325=12),1,AT325+1))</f>
        <v>0</v>
      </c>
      <c r="AV325" s="60">
        <f t="shared" ref="AV325" si="7347">IF(AV324=0,0,IF(OR(AU325=0,AU325=12),1,AU325+1))</f>
        <v>0</v>
      </c>
      <c r="AW325" s="60">
        <f t="shared" ref="AW325" si="7348">IF(AW324=0,0,IF(OR(AV325=0,AV325=12),1,AV325+1))</f>
        <v>0</v>
      </c>
      <c r="AX325" s="60">
        <f t="shared" ref="AX325" si="7349">IF(AX324=0,0,IF(OR(AW325=0,AW325=12),1,AW325+1))</f>
        <v>0</v>
      </c>
      <c r="AY325" s="60">
        <f t="shared" ref="AY325" si="7350">IF(AY324=0,0,IF(OR(AX325=0,AX325=12),1,AX325+1))</f>
        <v>0</v>
      </c>
      <c r="AZ325" s="60">
        <f t="shared" ref="AZ325" si="7351">IF(AZ324=0,0,IF(OR(AY325=0,AY325=12),1,AY325+1))</f>
        <v>0</v>
      </c>
      <c r="BA325" s="60">
        <f t="shared" ref="BA325" si="7352">IF(BA324=0,0,IF(OR(AZ325=0,AZ325=12),1,AZ325+1))</f>
        <v>0</v>
      </c>
      <c r="BB325" s="60">
        <f t="shared" ref="BB325" si="7353">IF(BB324=0,0,IF(OR(BA325=0,BA325=12),1,BA325+1))</f>
        <v>0</v>
      </c>
      <c r="BC325" s="60">
        <f t="shared" ref="BC325" si="7354">IF(BC324=0,0,IF(OR(BB325=0,BB325=12),1,BB325+1))</f>
        <v>0</v>
      </c>
      <c r="BD325" s="60">
        <f t="shared" ref="BD325" si="7355">IF(BD324=0,0,IF(OR(BC325=0,BC325=12),1,BC325+1))</f>
        <v>0</v>
      </c>
      <c r="BE325" s="60">
        <f t="shared" ref="BE325" si="7356">IF(BE324=0,0,IF(OR(BD325=0,BD325=12),1,BD325+1))</f>
        <v>0</v>
      </c>
      <c r="BF325" s="60">
        <f t="shared" ref="BF325" si="7357">IF(BF324=0,0,IF(OR(BE325=0,BE325=12),1,BE325+1))</f>
        <v>0</v>
      </c>
      <c r="BG325" s="60">
        <f t="shared" ref="BG325" si="7358">IF(BG324=0,0,IF(OR(BF325=0,BF325=12),1,BF325+1))</f>
        <v>0</v>
      </c>
      <c r="BH325" s="60">
        <f t="shared" ref="BH325" si="7359">IF(BH324=0,0,IF(OR(BG325=0,BG325=12),1,BG325+1))</f>
        <v>0</v>
      </c>
      <c r="BI325" s="60">
        <f t="shared" ref="BI325" si="7360">IF(BI324=0,0,IF(OR(BH325=0,BH325=12),1,BH325+1))</f>
        <v>0</v>
      </c>
      <c r="BJ325" s="60">
        <f t="shared" ref="BJ325" si="7361">IF(BJ324=0,0,IF(OR(BI325=0,BI325=12),1,BI325+1))</f>
        <v>0</v>
      </c>
      <c r="BK325" s="60">
        <f t="shared" ref="BK325" si="7362">IF(BK324=0,0,IF(OR(BJ325=0,BJ325=12),1,BJ325+1))</f>
        <v>0</v>
      </c>
      <c r="BL325" s="60">
        <f t="shared" ref="BL325" si="7363">IF(BL324=0,0,IF(OR(BK325=0,BK325=12),1,BK325+1))</f>
        <v>0</v>
      </c>
      <c r="BM325" s="60">
        <f t="shared" ref="BM325" si="7364">IF(BM324=0,0,IF(OR(BL325=0,BL325=12),1,BL325+1))</f>
        <v>0</v>
      </c>
      <c r="BN325" s="60">
        <f t="shared" ref="BN325" si="7365">IF(BN324=0,0,IF(OR(BM325=0,BM325=12),1,BM325+1))</f>
        <v>0</v>
      </c>
      <c r="BO325" s="60">
        <f t="shared" ref="BO325" si="7366">IF(BO324=0,0,IF(OR(BN325=0,BN325=12),1,BN325+1))</f>
        <v>0</v>
      </c>
      <c r="BP325" s="60">
        <f t="shared" ref="BP325" si="7367">IF(BP324=0,0,IF(OR(BO325=0,BO325=12),1,BO325+1))</f>
        <v>0</v>
      </c>
      <c r="BQ325" s="60">
        <f t="shared" ref="BQ325" si="7368">IF(BQ324=0,0,IF(OR(BP325=0,BP325=12),1,BP325+1))</f>
        <v>0</v>
      </c>
      <c r="BR325" s="60">
        <f t="shared" ref="BR325" si="7369">IF(BR324=0,0,IF(OR(BQ325=0,BQ325=12),1,BQ325+1))</f>
        <v>0</v>
      </c>
      <c r="BS325" s="60">
        <f t="shared" ref="BS325" si="7370">IF(BS324=0,0,IF(OR(BR325=0,BR325=12),1,BR325+1))</f>
        <v>0</v>
      </c>
      <c r="BT325" s="60">
        <f t="shared" ref="BT325" si="7371">IF(BT324=0,0,IF(OR(BS325=0,BS325=12),1,BS325+1))</f>
        <v>0</v>
      </c>
      <c r="BU325" s="60">
        <f t="shared" ref="BU325" si="7372">IF(BU324=0,0,IF(OR(BT325=0,BT325=12),1,BT325+1))</f>
        <v>0</v>
      </c>
      <c r="BV325" s="60">
        <f t="shared" ref="BV325" si="7373">IF(BV324=0,0,IF(OR(BU325=0,BU325=12),1,BU325+1))</f>
        <v>0</v>
      </c>
      <c r="BW325" s="60">
        <f t="shared" ref="BW325" si="7374">IF(BW324=0,0,IF(OR(BV325=0,BV325=12),1,BV325+1))</f>
        <v>0</v>
      </c>
      <c r="BX325" s="60">
        <f t="shared" ref="BX325" si="7375">IF(BX324=0,0,IF(OR(BW325=0,BW325=12),1,BW325+1))</f>
        <v>0</v>
      </c>
      <c r="BY325" s="298"/>
      <c r="BZ325" s="300"/>
      <c r="CA325" s="302"/>
      <c r="CB325" s="302"/>
    </row>
    <row r="326" spans="1:96" s="98" customFormat="1" ht="43.2" x14ac:dyDescent="0.3">
      <c r="A326" s="97"/>
      <c r="B326" s="119"/>
      <c r="C326" s="73"/>
      <c r="D326" s="73"/>
      <c r="E326" s="73"/>
      <c r="F326" s="73"/>
      <c r="G326" s="73"/>
      <c r="H326" s="73"/>
      <c r="I326" s="73"/>
      <c r="J326" s="73"/>
      <c r="K326" s="73"/>
      <c r="L326" s="58"/>
      <c r="M326" s="7"/>
      <c r="N326" s="160"/>
      <c r="P326" s="57" t="s">
        <v>221</v>
      </c>
      <c r="Q326" s="62">
        <f>IF(Q325&gt;0,IF(Q329&gt;$K322,$K322,Q329),0)</f>
        <v>0</v>
      </c>
      <c r="R326" s="62">
        <f>IF(R325&gt;0,IF((SUMIFS($Q328:Q328,$Q325:Q325,12)+IF(Q325=12,0,Q326)+R329)&gt;=$K322,$K322-FLOOR(SUMIFS($Q328:Q328,$Q325:Q325,12),1),IF(R325=1,R329,R329+Q326)),0)</f>
        <v>0</v>
      </c>
      <c r="S326" s="62">
        <f>IF(S325&gt;0,IF((SUMIFS($Q328:R328,$Q325:R325,12)+IF(R325=12,0,R326)+S329)&gt;=$K322,$K322-FLOOR(SUMIFS($Q328:R328,$Q325:R325,12),1),IF(S325=1,S329,S329+R326)),0)</f>
        <v>0</v>
      </c>
      <c r="T326" s="62">
        <f>IF(T325&gt;0,IF((SUMIFS($Q328:S328,$Q325:S325,12)+IF(S325=12,0,S326)+T329)&gt;=$K322,$K322-FLOOR(SUMIFS($Q328:S328,$Q325:S325,12),1),IF(T325=1,T329,T329+S326)),0)</f>
        <v>0</v>
      </c>
      <c r="U326" s="62">
        <f>IF(U325&gt;0,IF((SUMIFS($Q328:T328,$Q325:T325,12)+IF(T325=12,0,T326)+U329)&gt;=$K322,$K322-FLOOR(SUMIFS($Q328:T328,$Q325:T325,12),1),IF(U325=1,U329,U329+T326)),0)</f>
        <v>0</v>
      </c>
      <c r="V326" s="62">
        <f>IF(V325&gt;0,IF((SUMIFS($Q328:U328,$Q325:U325,12)+IF(U325=12,0,U326)+V329)&gt;=$K322,$K322-FLOOR(SUMIFS($Q328:U328,$Q325:U325,12),1),IF(V325=1,V329,V329+U326)),0)</f>
        <v>0</v>
      </c>
      <c r="W326" s="62">
        <f>IF(W325&gt;0,IF((SUMIFS($Q328:V328,$Q325:V325,12)+IF(V325=12,0,V326)+W329)&gt;=$K322,$K322-FLOOR(SUMIFS($Q328:V328,$Q325:V325,12),1),IF(W325=1,W329,W329+V326)),0)</f>
        <v>0</v>
      </c>
      <c r="X326" s="62">
        <f>IF(X325&gt;0,IF((SUMIFS($Q328:W328,$Q325:W325,12)+IF(W325=12,0,W326)+X329)&gt;=$K322,$K322-FLOOR(SUMIFS($Q328:W328,$Q325:W325,12),1),IF(X325=1,X329,X329+W326)),0)</f>
        <v>0</v>
      </c>
      <c r="Y326" s="62">
        <f>IF(Y325&gt;0,IF((SUMIFS($Q328:X328,$Q325:X325,12)+IF(X325=12,0,X326)+Y329)&gt;=$K322,$K322-FLOOR(SUMIFS($Q328:X328,$Q325:X325,12),1),IF(Y325=1,Y329,Y329+X326)),0)</f>
        <v>0</v>
      </c>
      <c r="Z326" s="62">
        <f>IF(Z325&gt;0,IF((SUMIFS($Q328:Y328,$Q325:Y325,12)+IF(Y325=12,0,Y326)+Z329)&gt;=$K322,$K322-FLOOR(SUMIFS($Q328:Y328,$Q325:Y325,12),1),IF(Z325=1,Z329,Z329+Y326)),0)</f>
        <v>0</v>
      </c>
      <c r="AA326" s="62">
        <f>IF(AA325&gt;0,IF((SUMIFS($Q328:Z328,$Q325:Z325,12)+IF(Z325=12,0,Z326)+AA329)&gt;=$K322,$K322-FLOOR(SUMIFS($Q328:Z328,$Q325:Z325,12),1),IF(AA325=1,AA329,AA329+Z326)),0)</f>
        <v>0</v>
      </c>
      <c r="AB326" s="62">
        <f>IF(AB325&gt;0,IF((SUMIFS($Q328:AA328,$Q325:AA325,12)+IF(AA325=12,0,AA326)+AB329)&gt;=$K322,$K322-FLOOR(SUMIFS($Q328:AA328,$Q325:AA325,12),1),IF(AB325=1,AB329,AB329+AA326)),0)</f>
        <v>0</v>
      </c>
      <c r="AC326" s="62">
        <f>IF(AC325&gt;0,IF((SUMIFS($Q328:AB328,$Q325:AB325,12)+IF(AB325=12,0,AB326)+AC329)&gt;=$K322,$K322-FLOOR(SUMIFS($Q328:AB328,$Q325:AB325,12),1),IF(AC325=1,AC329,AC329+AB326)),0)</f>
        <v>0</v>
      </c>
      <c r="AD326" s="62">
        <f>IF(AD325&gt;0,IF((SUMIFS($Q328:AC328,$Q325:AC325,12)+IF(AC325=12,0,AC326)+AD329)&gt;=$K322,$K322-FLOOR(SUMIFS($Q328:AC328,$Q325:AC325,12),1),IF(AD325=1,AD329,AD329+AC326)),0)</f>
        <v>0</v>
      </c>
      <c r="AE326" s="62">
        <f>IF(AE325&gt;0,IF((SUMIFS($Q328:AD328,$Q325:AD325,12)+IF(AD325=12,0,AD326)+AE329)&gt;=$K322,$K322-FLOOR(SUMIFS($Q328:AD328,$Q325:AD325,12),1),IF(AE325=1,AE329,AE329+AD326)),0)</f>
        <v>0</v>
      </c>
      <c r="AF326" s="62">
        <f>IF(AF325&gt;0,IF((SUMIFS($Q328:AE328,$Q325:AE325,12)+IF(AE325=12,0,AE326)+AF329)&gt;=$K322,$K322-FLOOR(SUMIFS($Q328:AE328,$Q325:AE325,12),1),IF(AF325=1,AF329,AF329+AE326)),0)</f>
        <v>0</v>
      </c>
      <c r="AG326" s="62">
        <f>IF(AG325&gt;0,IF((SUMIFS($Q328:AF328,$Q325:AF325,12)+IF(AF325=12,0,AF326)+AG329)&gt;=$K322,$K322-FLOOR(SUMIFS($Q328:AF328,$Q325:AF325,12),1),IF(AG325=1,AG329,AG329+AF326)),0)</f>
        <v>0</v>
      </c>
      <c r="AH326" s="62">
        <f>IF(AH325&gt;0,IF((SUMIFS($Q328:AG328,$Q325:AG325,12)+IF(AG325=12,0,AG326)+AH329)&gt;=$K322,$K322-FLOOR(SUMIFS($Q328:AG328,$Q325:AG325,12),1),IF(AH325=1,AH329,AH329+AG326)),0)</f>
        <v>0</v>
      </c>
      <c r="AI326" s="62">
        <f>IF(AI325&gt;0,IF((SUMIFS($Q328:AH328,$Q325:AH325,12)+IF(AH325=12,0,AH326)+AI329)&gt;=$K322,$K322-FLOOR(SUMIFS($Q328:AH328,$Q325:AH325,12),1),IF(AI325=1,AI329,AI329+AH326)),0)</f>
        <v>0</v>
      </c>
      <c r="AJ326" s="62">
        <f>IF(AJ325&gt;0,IF((SUMIFS($Q328:AI328,$Q325:AI325,12)+IF(AI325=12,0,AI326)+AJ329)&gt;=$K322,$K322-FLOOR(SUMIFS($Q328:AI328,$Q325:AI325,12),1),IF(AJ325=1,AJ329,AJ329+AI326)),0)</f>
        <v>0</v>
      </c>
      <c r="AK326" s="62">
        <f>IF(AK325&gt;0,IF((SUMIFS($Q328:AJ328,$Q325:AJ325,12)+IF(AJ325=12,0,AJ326)+AK329)&gt;=$K322,$K322-FLOOR(SUMIFS($Q328:AJ328,$Q325:AJ325,12),1),IF(AK325=1,AK329,AK329+AJ326)),0)</f>
        <v>0</v>
      </c>
      <c r="AL326" s="62">
        <f>IF(AL325&gt;0,IF((SUMIFS($Q328:AK328,$Q325:AK325,12)+IF(AK325=12,0,AK326)+AL329)&gt;=$K322,$K322-FLOOR(SUMIFS($Q328:AK328,$Q325:AK325,12),1),IF(AL325=1,AL329,AL329+AK326)),0)</f>
        <v>0</v>
      </c>
      <c r="AM326" s="62">
        <f>IF(AM325&gt;0,IF((SUMIFS($Q328:AL328,$Q325:AL325,12)+IF(AL325=12,0,AL326)+AM329)&gt;=$K322,$K322-FLOOR(SUMIFS($Q328:AL328,$Q325:AL325,12),1),IF(AM325=1,AM329,AM329+AL326)),0)</f>
        <v>0</v>
      </c>
      <c r="AN326" s="62">
        <f>IF(AN325&gt;0,IF((SUMIFS($Q328:AM328,$Q325:AM325,12)+IF(AM325=12,0,AM326)+AN329)&gt;=$K322,$K322-FLOOR(SUMIFS($Q328:AM328,$Q325:AM325,12),1),IF(AN325=1,AN329,AN329+AM326)),0)</f>
        <v>0</v>
      </c>
      <c r="AO326" s="62">
        <f>IF(AO325&gt;0,IF((SUMIFS($Q328:AN328,$Q325:AN325,12)+IF(AN325=12,0,AN326)+AO329)&gt;=$K322,$K322-FLOOR(SUMIFS($Q328:AN328,$Q325:AN325,12),1),IF(AO325=1,AO329,AO329+AN326)),0)</f>
        <v>0</v>
      </c>
      <c r="AP326" s="62">
        <f>IF(AP325&gt;0,IF((SUMIFS($Q328:AO328,$Q325:AO325,12)+IF(AO325=12,0,AO326)+AP329)&gt;=$K322,$K322-FLOOR(SUMIFS($Q328:AO328,$Q325:AO325,12),1),IF(AP325=1,AP329,AP329+AO326)),0)</f>
        <v>0</v>
      </c>
      <c r="AQ326" s="62">
        <f>IF(AQ325&gt;0,IF((SUMIFS($Q328:AP328,$Q325:AP325,12)+IF(AP325=12,0,AP326)+AQ329)&gt;=$K322,$K322-FLOOR(SUMIFS($Q328:AP328,$Q325:AP325,12),1),IF(AQ325=1,AQ329,AQ329+AP326)),0)</f>
        <v>0</v>
      </c>
      <c r="AR326" s="62">
        <f>IF(AR325&gt;0,IF((SUMIFS($Q328:AQ328,$Q325:AQ325,12)+IF(AQ325=12,0,AQ326)+AR329)&gt;=$K322,$K322-FLOOR(SUMIFS($Q328:AQ328,$Q325:AQ325,12),1),IF(AR325=1,AR329,AR329+AQ326)),0)</f>
        <v>0</v>
      </c>
      <c r="AS326" s="62">
        <f>IF(AS325&gt;0,IF((SUMIFS($Q328:AR328,$Q325:AR325,12)+IF(AR325=12,0,AR326)+AS329)&gt;=$K322,$K322-FLOOR(SUMIFS($Q328:AR328,$Q325:AR325,12),1),IF(AS325=1,AS329,AS329+AR326)),0)</f>
        <v>0</v>
      </c>
      <c r="AT326" s="62">
        <f>IF(AT325&gt;0,IF((SUMIFS($Q328:AS328,$Q325:AS325,12)+IF(AS325=12,0,AS326)+AT329)&gt;=$K322,$K322-FLOOR(SUMIFS($Q328:AS328,$Q325:AS325,12),1),IF(AT325=1,AT329,AT329+AS326)),0)</f>
        <v>0</v>
      </c>
      <c r="AU326" s="62">
        <f>IF(AU325&gt;0,IF((SUMIFS($Q328:AT328,$Q325:AT325,12)+IF(AT325=12,0,AT326)+AU329)&gt;=$K322,$K322-FLOOR(SUMIFS($Q328:AT328,$Q325:AT325,12),1),IF(AU325=1,AU329,AU329+AT326)),0)</f>
        <v>0</v>
      </c>
      <c r="AV326" s="62">
        <f>IF(AV325&gt;0,IF((SUMIFS($Q328:AU328,$Q325:AU325,12)+IF(AU325=12,0,AU326)+AV329)&gt;=$K322,$K322-FLOOR(SUMIFS($Q328:AU328,$Q325:AU325,12),1),IF(AV325=1,AV329,AV329+AU326)),0)</f>
        <v>0</v>
      </c>
      <c r="AW326" s="62">
        <f>IF(AW325&gt;0,IF((SUMIFS($Q328:AV328,$Q325:AV325,12)+IF(AV325=12,0,AV326)+AW329)&gt;=$K322,$K322-FLOOR(SUMIFS($Q328:AV328,$Q325:AV325,12),1),IF(AW325=1,AW329,AW329+AV326)),0)</f>
        <v>0</v>
      </c>
      <c r="AX326" s="62">
        <f>IF(AX325&gt;0,IF((SUMIFS($Q328:AW328,$Q325:AW325,12)+IF(AW325=12,0,AW326)+AX329)&gt;=$K322,$K322-FLOOR(SUMIFS($Q328:AW328,$Q325:AW325,12),1),IF(AX325=1,AX329,AX329+AW326)),0)</f>
        <v>0</v>
      </c>
      <c r="AY326" s="62">
        <f>IF(AY325&gt;0,IF((SUMIFS($Q328:AX328,$Q325:AX325,12)+IF(AX325=12,0,AX326)+AY329)&gt;=$K322,$K322-FLOOR(SUMIFS($Q328:AX328,$Q325:AX325,12),1),IF(AY325=1,AY329,AY329+AX326)),0)</f>
        <v>0</v>
      </c>
      <c r="AZ326" s="62">
        <f>IF(AZ325&gt;0,IF((SUMIFS($Q328:AY328,$Q325:AY325,12)+IF(AY325=12,0,AY326)+AZ329)&gt;=$K322,$K322-FLOOR(SUMIFS($Q328:AY328,$Q325:AY325,12),1),IF(AZ325=1,AZ329,AZ329+AY326)),0)</f>
        <v>0</v>
      </c>
      <c r="BA326" s="62">
        <f>IF(BA325&gt;0,IF((SUMIFS($Q328:AZ328,$Q325:AZ325,12)+IF(AZ325=12,0,AZ326)+BA329)&gt;=$K322,$K322-FLOOR(SUMIFS($Q328:AZ328,$Q325:AZ325,12),1),IF(BA325=1,BA329,BA329+AZ326)),0)</f>
        <v>0</v>
      </c>
      <c r="BB326" s="62">
        <f>IF(BB325&gt;0,IF((SUMIFS($Q328:BA328,$Q325:BA325,12)+IF(BA325=12,0,BA326)+BB329)&gt;=$K322,$K322-FLOOR(SUMIFS($Q328:BA328,$Q325:BA325,12),1),IF(BB325=1,BB329,BB329+BA326)),0)</f>
        <v>0</v>
      </c>
      <c r="BC326" s="62">
        <f>IF(BC325&gt;0,IF((SUMIFS($Q328:BB328,$Q325:BB325,12)+IF(BB325=12,0,BB326)+BC329)&gt;=$K322,$K322-FLOOR(SUMIFS($Q328:BB328,$Q325:BB325,12),1),IF(BC325=1,BC329,BC329+BB326)),0)</f>
        <v>0</v>
      </c>
      <c r="BD326" s="62">
        <f>IF(BD325&gt;0,IF((SUMIFS($Q328:BC328,$Q325:BC325,12)+IF(BC325=12,0,BC326)+BD329)&gt;=$K322,$K322-FLOOR(SUMIFS($Q328:BC328,$Q325:BC325,12),1),IF(BD325=1,BD329,BD329+BC326)),0)</f>
        <v>0</v>
      </c>
      <c r="BE326" s="62">
        <f>IF(BE325&gt;0,IF((SUMIFS($Q328:BD328,$Q325:BD325,12)+IF(BD325=12,0,BD326)+BE329)&gt;=$K322,$K322-FLOOR(SUMIFS($Q328:BD328,$Q325:BD325,12),1),IF(BE325=1,BE329,BE329+BD326)),0)</f>
        <v>0</v>
      </c>
      <c r="BF326" s="62">
        <f>IF(BF325&gt;0,IF((SUMIFS($Q328:BE328,$Q325:BE325,12)+IF(BE325=12,0,BE326)+BF329)&gt;=$K322,$K322-FLOOR(SUMIFS($Q328:BE328,$Q325:BE325,12),1),IF(BF325=1,BF329,BF329+BE326)),0)</f>
        <v>0</v>
      </c>
      <c r="BG326" s="62">
        <f>IF(BG325&gt;0,IF((SUMIFS($Q328:BF328,$Q325:BF325,12)+IF(BF325=12,0,BF326)+BG329)&gt;=$K322,$K322-FLOOR(SUMIFS($Q328:BF328,$Q325:BF325,12),1),IF(BG325=1,BG329,BG329+BF326)),0)</f>
        <v>0</v>
      </c>
      <c r="BH326" s="62">
        <f>IF(BH325&gt;0,IF((SUMIFS($Q328:BG328,$Q325:BG325,12)+IF(BG325=12,0,BG326)+BH329)&gt;=$K322,$K322-FLOOR(SUMIFS($Q328:BG328,$Q325:BG325,12),1),IF(BH325=1,BH329,BH329+BG326)),0)</f>
        <v>0</v>
      </c>
      <c r="BI326" s="62">
        <f>IF(BI325&gt;0,IF((SUMIFS($Q328:BH328,$Q325:BH325,12)+IF(BH325=12,0,BH326)+BI329)&gt;=$K322,$K322-FLOOR(SUMIFS($Q328:BH328,$Q325:BH325,12),1),IF(BI325=1,BI329,BI329+BH326)),0)</f>
        <v>0</v>
      </c>
      <c r="BJ326" s="62">
        <f>IF(BJ325&gt;0,IF((SUMIFS($Q328:BI328,$Q325:BI325,12)+IF(BI325=12,0,BI326)+BJ329)&gt;=$K322,$K322-FLOOR(SUMIFS($Q328:BI328,$Q325:BI325,12),1),IF(BJ325=1,BJ329,BJ329+BI326)),0)</f>
        <v>0</v>
      </c>
      <c r="BK326" s="62">
        <f>IF(BK325&gt;0,IF((SUMIFS($Q328:BJ328,$Q325:BJ325,12)+IF(BJ325=12,0,BJ326)+BK329)&gt;=$K322,$K322-FLOOR(SUMIFS($Q328:BJ328,$Q325:BJ325,12),1),IF(BK325=1,BK329,BK329+BJ326)),0)</f>
        <v>0</v>
      </c>
      <c r="BL326" s="62">
        <f>IF(BL325&gt;0,IF((SUMIFS($Q328:BK328,$Q325:BK325,12)+IF(BK325=12,0,BK326)+BL329)&gt;=$K322,$K322-FLOOR(SUMIFS($Q328:BK328,$Q325:BK325,12),1),IF(BL325=1,BL329,BL329+BK326)),0)</f>
        <v>0</v>
      </c>
      <c r="BM326" s="62">
        <f>IF(BM325&gt;0,IF((SUMIFS($Q328:BL328,$Q325:BL325,12)+IF(BL325=12,0,BL326)+BM329)&gt;=$K322,$K322-FLOOR(SUMIFS($Q328:BL328,$Q325:BL325,12),1),IF(BM325=1,BM329,BM329+BL326)),0)</f>
        <v>0</v>
      </c>
      <c r="BN326" s="62">
        <f>IF(BN325&gt;0,IF((SUMIFS($Q328:BM328,$Q325:BM325,12)+IF(BM325=12,0,BM326)+BN329)&gt;=$K322,$K322-FLOOR(SUMIFS($Q328:BM328,$Q325:BM325,12),1),IF(BN325=1,BN329,BN329+BM326)),0)</f>
        <v>0</v>
      </c>
      <c r="BO326" s="62">
        <f>IF(BO325&gt;0,IF((SUMIFS($Q328:BN328,$Q325:BN325,12)+IF(BN325=12,0,BN326)+BO329)&gt;=$K322,$K322-FLOOR(SUMIFS($Q328:BN328,$Q325:BN325,12),1),IF(BO325=1,BO329,BO329+BN326)),0)</f>
        <v>0</v>
      </c>
      <c r="BP326" s="62">
        <f>IF(BP325&gt;0,IF((SUMIFS($Q328:BO328,$Q325:BO325,12)+IF(BO325=12,0,BO326)+BP329)&gt;=$K322,$K322-FLOOR(SUMIFS($Q328:BO328,$Q325:BO325,12),1),IF(BP325=1,BP329,BP329+BO326)),0)</f>
        <v>0</v>
      </c>
      <c r="BQ326" s="62">
        <f>IF(BQ325&gt;0,IF((SUMIFS($Q328:BP328,$Q325:BP325,12)+IF(BP325=12,0,BP326)+BQ329)&gt;=$K322,$K322-FLOOR(SUMIFS($Q328:BP328,$Q325:BP325,12),1),IF(BQ325=1,BQ329,BQ329+BP326)),0)</f>
        <v>0</v>
      </c>
      <c r="BR326" s="62">
        <f>IF(BR325&gt;0,IF((SUMIFS($Q328:BQ328,$Q325:BQ325,12)+IF(BQ325=12,0,BQ326)+BR329)&gt;=$K322,$K322-FLOOR(SUMIFS($Q328:BQ328,$Q325:BQ325,12),1),IF(BR325=1,BR329,BR329+BQ326)),0)</f>
        <v>0</v>
      </c>
      <c r="BS326" s="62">
        <f>IF(BS325&gt;0,IF((SUMIFS($Q328:BR328,$Q325:BR325,12)+IF(BR325=12,0,BR326)+BS329)&gt;=$K322,$K322-FLOOR(SUMIFS($Q328:BR328,$Q325:BR325,12),1),IF(BS325=1,BS329,BS329+BR326)),0)</f>
        <v>0</v>
      </c>
      <c r="BT326" s="62">
        <f>IF(BT325&gt;0,IF((SUMIFS($Q328:BS328,$Q325:BS325,12)+IF(BS325=12,0,BS326)+BT329)&gt;=$K322,$K322-FLOOR(SUMIFS($Q328:BS328,$Q325:BS325,12),1),IF(BT325=1,BT329,BT329+BS326)),0)</f>
        <v>0</v>
      </c>
      <c r="BU326" s="62">
        <f>IF(BU325&gt;0,IF((SUMIFS($Q328:BT328,$Q325:BT325,12)+IF(BT325=12,0,BT326)+BU329)&gt;=$K322,$K322-FLOOR(SUMIFS($Q328:BT328,$Q325:BT325,12),1),IF(BU325=1,BU329,BU329+BT326)),0)</f>
        <v>0</v>
      </c>
      <c r="BV326" s="62">
        <f>IF(BV325&gt;0,IF((SUMIFS($Q328:BU328,$Q325:BU325,12)+IF(BU325=12,0,BU326)+BV329)&gt;=$K322,$K322-FLOOR(SUMIFS($Q328:BU328,$Q325:BU325,12),1),IF(BV325=1,BV329,BV329+BU326)),0)</f>
        <v>0</v>
      </c>
      <c r="BW326" s="62">
        <f>IF(BW325&gt;0,IF((SUMIFS($Q328:BV328,$Q325:BV325,12)+IF(BV325=12,0,BV326)+BW329)&gt;=$K322,$K322-FLOOR(SUMIFS($Q328:BV328,$Q325:BV325,12),1),IF(BW325=1,BW329,BW329+BV326)),0)</f>
        <v>0</v>
      </c>
      <c r="BX326" s="62">
        <f>IF(BX325&gt;0,IF((SUMIFS($Q328:BW328,$Q325:BW325,12)+IF(BW325=12,0,BW326)+BX329)&gt;=$K322,$K322-FLOOR(SUMIFS($Q328:BW328,$Q325:BW325,12),1),IF(BX325=1,BX329,BX329+BW326)),0)</f>
        <v>0</v>
      </c>
      <c r="BY326" s="298"/>
      <c r="BZ326" s="300"/>
      <c r="CA326" s="302"/>
      <c r="CB326" s="302"/>
    </row>
    <row r="327" spans="1:96" s="98" customFormat="1" ht="41.4" hidden="1" customHeight="1" x14ac:dyDescent="0.3">
      <c r="A327" s="97"/>
      <c r="B327" s="119"/>
      <c r="C327" s="73"/>
      <c r="D327" s="73"/>
      <c r="E327" s="73"/>
      <c r="F327" s="73"/>
      <c r="G327" s="73"/>
      <c r="H327" s="73"/>
      <c r="I327" s="73"/>
      <c r="J327" s="73"/>
      <c r="K327" s="73"/>
      <c r="L327" s="58"/>
      <c r="M327" s="7"/>
      <c r="N327" s="160"/>
      <c r="P327" s="59" t="s">
        <v>172</v>
      </c>
      <c r="Q327" s="61">
        <f>IF(Q322&gt;0,Q323,0)</f>
        <v>0</v>
      </c>
      <c r="R327" s="61">
        <f t="shared" ref="R327" si="7376">IF(R322&gt;0,IF(R325=1,R323,R323+Q327),Q327)</f>
        <v>0</v>
      </c>
      <c r="S327" s="61">
        <f t="shared" ref="S327" si="7377">IF(S322&gt;0,IF(S325=1,S323,S323+R327),R327)</f>
        <v>0</v>
      </c>
      <c r="T327" s="61">
        <f t="shared" ref="T327" si="7378">IF(T322&gt;0,IF(T325=1,T323,T323+S327),S327)</f>
        <v>0</v>
      </c>
      <c r="U327" s="61">
        <f t="shared" ref="U327" si="7379">IF(U322&gt;0,IF(U325=1,U323,U323+T327),T327)</f>
        <v>0</v>
      </c>
      <c r="V327" s="61">
        <f t="shared" ref="V327" si="7380">IF(V322&gt;0,IF(V325=1,V323,V323+U327),U327)</f>
        <v>0</v>
      </c>
      <c r="W327" s="61">
        <f t="shared" ref="W327" si="7381">IF(W322&gt;0,IF(W325=1,W323,W323+V327),V327)</f>
        <v>0</v>
      </c>
      <c r="X327" s="61">
        <f t="shared" ref="X327" si="7382">IF(X322&gt;0,IF(X325=1,X323,X323+W327),W327)</f>
        <v>0</v>
      </c>
      <c r="Y327" s="61">
        <f t="shared" ref="Y327" si="7383">IF(Y322&gt;0,IF(Y325=1,Y323,Y323+X327),X327)</f>
        <v>0</v>
      </c>
      <c r="Z327" s="61">
        <f t="shared" ref="Z327" si="7384">IF(Z322&gt;0,IF(Z325=1,Z323,Z323+Y327),Y327)</f>
        <v>0</v>
      </c>
      <c r="AA327" s="61">
        <f t="shared" ref="AA327" si="7385">IF(AA322&gt;0,IF(AA325=1,AA323,AA323+Z327),Z327)</f>
        <v>0</v>
      </c>
      <c r="AB327" s="61">
        <f t="shared" ref="AB327" si="7386">IF(AB322&gt;0,IF(AB325=1,AB323,AB323+AA327),AA327)</f>
        <v>0</v>
      </c>
      <c r="AC327" s="61">
        <f t="shared" ref="AC327" si="7387">IF(AC322&gt;0,IF(AC325=1,AC323,AC323+AB327),AB327)</f>
        <v>0</v>
      </c>
      <c r="AD327" s="61">
        <f t="shared" ref="AD327" si="7388">IF(AD322&gt;0,IF(AD325=1,AD323,AD323+AC327),AC327)</f>
        <v>0</v>
      </c>
      <c r="AE327" s="61">
        <f t="shared" ref="AE327" si="7389">IF(AE322&gt;0,IF(AE325=1,AE323,AE323+AD327),AD327)</f>
        <v>0</v>
      </c>
      <c r="AF327" s="61">
        <f t="shared" ref="AF327" si="7390">IF(AF322&gt;0,IF(AF325=1,AF323,AF323+AE327),AE327)</f>
        <v>0</v>
      </c>
      <c r="AG327" s="61">
        <f t="shared" ref="AG327" si="7391">IF(AG322&gt;0,IF(AG325=1,AG323,AG323+AF327),AF327)</f>
        <v>0</v>
      </c>
      <c r="AH327" s="61">
        <f t="shared" ref="AH327" si="7392">IF(AH322&gt;0,IF(AH325=1,AH323,AH323+AG327),AG327)</f>
        <v>0</v>
      </c>
      <c r="AI327" s="61">
        <f t="shared" ref="AI327" si="7393">IF(AI322&gt;0,IF(AI325=1,AI323,AI323+AH327),AH327)</f>
        <v>0</v>
      </c>
      <c r="AJ327" s="61">
        <f t="shared" ref="AJ327" si="7394">IF(AJ322&gt;0,IF(AJ325=1,AJ323,AJ323+AI327),AI327)</f>
        <v>0</v>
      </c>
      <c r="AK327" s="61">
        <f t="shared" ref="AK327" si="7395">IF(AK322&gt;0,IF(AK325=1,AK323,AK323+AJ327),AJ327)</f>
        <v>0</v>
      </c>
      <c r="AL327" s="61">
        <f t="shared" ref="AL327" si="7396">IF(AL322&gt;0,IF(AL325=1,AL323,AL323+AK327),AK327)</f>
        <v>0</v>
      </c>
      <c r="AM327" s="61">
        <f t="shared" ref="AM327" si="7397">IF(AM322&gt;0,IF(AM325=1,AM323,AM323+AL327),AL327)</f>
        <v>0</v>
      </c>
      <c r="AN327" s="61">
        <f t="shared" ref="AN327" si="7398">IF(AN322&gt;0,IF(AN325=1,AN323,AN323+AM327),AM327)</f>
        <v>0</v>
      </c>
      <c r="AO327" s="61">
        <f t="shared" ref="AO327" si="7399">IF(AO322&gt;0,IF(AO325=1,AO323,AO323+AN327),AN327)</f>
        <v>0</v>
      </c>
      <c r="AP327" s="61">
        <f t="shared" ref="AP327" si="7400">IF(AP322&gt;0,IF(AP325=1,AP323,AP323+AO327),AO327)</f>
        <v>0</v>
      </c>
      <c r="AQ327" s="61">
        <f t="shared" ref="AQ327" si="7401">IF(AQ322&gt;0,IF(AQ325=1,AQ323,AQ323+AP327),AP327)</f>
        <v>0</v>
      </c>
      <c r="AR327" s="61">
        <f t="shared" ref="AR327" si="7402">IF(AR322&gt;0,IF(AR325=1,AR323,AR323+AQ327),AQ327)</f>
        <v>0</v>
      </c>
      <c r="AS327" s="61">
        <f t="shared" ref="AS327" si="7403">IF(AS322&gt;0,IF(AS325=1,AS323,AS323+AR327),AR327)</f>
        <v>0</v>
      </c>
      <c r="AT327" s="61">
        <f t="shared" ref="AT327" si="7404">IF(AT322&gt;0,IF(AT325=1,AT323,AT323+AS327),AS327)</f>
        <v>0</v>
      </c>
      <c r="AU327" s="61">
        <f t="shared" ref="AU327" si="7405">IF(AU322&gt;0,IF(AU325=1,AU323,AU323+AT327),AT327)</f>
        <v>0</v>
      </c>
      <c r="AV327" s="61">
        <f t="shared" ref="AV327" si="7406">IF(AV322&gt;0,IF(AV325=1,AV323,AV323+AU327),AU327)</f>
        <v>0</v>
      </c>
      <c r="AW327" s="61">
        <f t="shared" ref="AW327" si="7407">IF(AW322&gt;0,IF(AW325=1,AW323,AW323+AV327),AV327)</f>
        <v>0</v>
      </c>
      <c r="AX327" s="61">
        <f t="shared" ref="AX327" si="7408">IF(AX322&gt;0,IF(AX325=1,AX323,AX323+AW327),AW327)</f>
        <v>0</v>
      </c>
      <c r="AY327" s="61">
        <f t="shared" ref="AY327" si="7409">IF(AY322&gt;0,IF(AY325=1,AY323,AY323+AX327),AX327)</f>
        <v>0</v>
      </c>
      <c r="AZ327" s="61">
        <f t="shared" ref="AZ327" si="7410">IF(AZ322&gt;0,IF(AZ325=1,AZ323,AZ323+AY327),AY327)</f>
        <v>0</v>
      </c>
      <c r="BA327" s="61">
        <f t="shared" ref="BA327" si="7411">IF(BA322&gt;0,IF(BA325=1,BA323,BA323+AZ327),AZ327)</f>
        <v>0</v>
      </c>
      <c r="BB327" s="61">
        <f t="shared" ref="BB327" si="7412">IF(BB322&gt;0,IF(BB325=1,BB323,BB323+BA327),BA327)</f>
        <v>0</v>
      </c>
      <c r="BC327" s="61">
        <f t="shared" ref="BC327" si="7413">IF(BC322&gt;0,IF(BC325=1,BC323,BC323+BB327),BB327)</f>
        <v>0</v>
      </c>
      <c r="BD327" s="61">
        <f t="shared" ref="BD327" si="7414">IF(BD322&gt;0,IF(BD325=1,BD323,BD323+BC327),BC327)</f>
        <v>0</v>
      </c>
      <c r="BE327" s="61">
        <f t="shared" ref="BE327" si="7415">IF(BE322&gt;0,IF(BE325=1,BE323,BE323+BD327),BD327)</f>
        <v>0</v>
      </c>
      <c r="BF327" s="61">
        <f t="shared" ref="BF327" si="7416">IF(BF322&gt;0,IF(BF325=1,BF323,BF323+BE327),BE327)</f>
        <v>0</v>
      </c>
      <c r="BG327" s="61">
        <f t="shared" ref="BG327" si="7417">IF(BG322&gt;0,IF(BG325=1,BG323,BG323+BF327),BF327)</f>
        <v>0</v>
      </c>
      <c r="BH327" s="61">
        <f t="shared" ref="BH327" si="7418">IF(BH322&gt;0,IF(BH325=1,BH323,BH323+BG327),BG327)</f>
        <v>0</v>
      </c>
      <c r="BI327" s="61">
        <f t="shared" ref="BI327" si="7419">IF(BI322&gt;0,IF(BI325=1,BI323,BI323+BH327),BH327)</f>
        <v>0</v>
      </c>
      <c r="BJ327" s="61">
        <f t="shared" ref="BJ327" si="7420">IF(BJ322&gt;0,IF(BJ325=1,BJ323,BJ323+BI327),BI327)</f>
        <v>0</v>
      </c>
      <c r="BK327" s="61">
        <f t="shared" ref="BK327" si="7421">IF(BK322&gt;0,IF(BK325=1,BK323,BK323+BJ327),BJ327)</f>
        <v>0</v>
      </c>
      <c r="BL327" s="61">
        <f t="shared" ref="BL327" si="7422">IF(BL322&gt;0,IF(BL325=1,BL323,BL323+BK327),BK327)</f>
        <v>0</v>
      </c>
      <c r="BM327" s="61">
        <f t="shared" ref="BM327" si="7423">IF(BM322&gt;0,IF(BM325=1,BM323,BM323+BL327),BL327)</f>
        <v>0</v>
      </c>
      <c r="BN327" s="61">
        <f t="shared" ref="BN327" si="7424">IF(BN322&gt;0,IF(BN325=1,BN323,BN323+BM327),BM327)</f>
        <v>0</v>
      </c>
      <c r="BO327" s="61">
        <f t="shared" ref="BO327" si="7425">IF(BO322&gt;0,IF(BO325=1,BO323,BO323+BN327),BN327)</f>
        <v>0</v>
      </c>
      <c r="BP327" s="61">
        <f t="shared" ref="BP327" si="7426">IF(BP322&gt;0,IF(BP325=1,BP323,BP323+BO327),BO327)</f>
        <v>0</v>
      </c>
      <c r="BQ327" s="61">
        <f t="shared" ref="BQ327" si="7427">IF(BQ322&gt;0,IF(BQ325=1,BQ323,BQ323+BP327),BP327)</f>
        <v>0</v>
      </c>
      <c r="BR327" s="61">
        <f t="shared" ref="BR327" si="7428">IF(BR322&gt;0,IF(BR325=1,BR323,BR323+BQ327),BQ327)</f>
        <v>0</v>
      </c>
      <c r="BS327" s="61">
        <f t="shared" ref="BS327" si="7429">IF(BS322&gt;0,IF(BS325=1,BS323,BS323+BR327),BR327)</f>
        <v>0</v>
      </c>
      <c r="BT327" s="61">
        <f t="shared" ref="BT327" si="7430">IF(BT322&gt;0,IF(BT325=1,BT323,BT323+BS327),BS327)</f>
        <v>0</v>
      </c>
      <c r="BU327" s="61">
        <f t="shared" ref="BU327" si="7431">IF(BU322&gt;0,IF(BU325=1,BU323,BU323+BT327),BT327)</f>
        <v>0</v>
      </c>
      <c r="BV327" s="61">
        <f t="shared" ref="BV327" si="7432">IF(BV322&gt;0,IF(BV325=1,BV323,BV323+BU327),BU327)</f>
        <v>0</v>
      </c>
      <c r="BW327" s="61">
        <f t="shared" ref="BW327" si="7433">IF(BW322&gt;0,IF(BW325=1,BW323,BW323+BV327),BV327)</f>
        <v>0</v>
      </c>
      <c r="BX327" s="61">
        <f t="shared" ref="BX327" si="7434">IF(BX322&gt;0,IF(BX325=1,BX323,BX323+BW327),BW327)</f>
        <v>0</v>
      </c>
      <c r="BY327" s="298"/>
      <c r="BZ327" s="300"/>
      <c r="CA327" s="302"/>
      <c r="CB327" s="302"/>
    </row>
    <row r="328" spans="1:96" s="98" customFormat="1" ht="41.4" hidden="1" customHeight="1" x14ac:dyDescent="0.3">
      <c r="A328" s="97"/>
      <c r="B328" s="119"/>
      <c r="C328" s="73"/>
      <c r="D328" s="73"/>
      <c r="E328" s="73"/>
      <c r="F328" s="73"/>
      <c r="G328" s="73"/>
      <c r="H328" s="73"/>
      <c r="I328" s="73"/>
      <c r="J328" s="73"/>
      <c r="K328" s="73"/>
      <c r="L328" s="58"/>
      <c r="M328" s="7"/>
      <c r="N328" s="160"/>
      <c r="P328" s="59" t="s">
        <v>173</v>
      </c>
      <c r="Q328" s="61">
        <f>Q330</f>
        <v>0</v>
      </c>
      <c r="R328" s="61">
        <f t="shared" ref="R328" si="7435">IF(R325=1,R330,R330+Q328)</f>
        <v>0</v>
      </c>
      <c r="S328" s="61">
        <f t="shared" ref="S328" si="7436">IF(S325=1,S330,S330+R328)</f>
        <v>0</v>
      </c>
      <c r="T328" s="61">
        <f t="shared" ref="T328" si="7437">IF(T325=1,T330,T330+S328)</f>
        <v>0</v>
      </c>
      <c r="U328" s="61">
        <f t="shared" ref="U328" si="7438">IF(U325=1,U330,U330+T328)</f>
        <v>0</v>
      </c>
      <c r="V328" s="61">
        <f t="shared" ref="V328" si="7439">IF(V325=1,V330,V330+U328)</f>
        <v>0</v>
      </c>
      <c r="W328" s="61">
        <f t="shared" ref="W328" si="7440">IF(W325=1,W330,W330+V328)</f>
        <v>0</v>
      </c>
      <c r="X328" s="61">
        <f t="shared" ref="X328" si="7441">IF(X325=1,X330,X330+W328)</f>
        <v>0</v>
      </c>
      <c r="Y328" s="61">
        <f t="shared" ref="Y328" si="7442">IF(Y325=1,Y330,Y330+X328)</f>
        <v>0</v>
      </c>
      <c r="Z328" s="61">
        <f t="shared" ref="Z328" si="7443">IF(Z325=1,Z330,Z330+Y328)</f>
        <v>0</v>
      </c>
      <c r="AA328" s="61">
        <f t="shared" ref="AA328" si="7444">IF(AA325=1,AA330,AA330+Z328)</f>
        <v>0</v>
      </c>
      <c r="AB328" s="61">
        <f t="shared" ref="AB328" si="7445">IF(AB325=1,AB330,AB330+AA328)</f>
        <v>0</v>
      </c>
      <c r="AC328" s="61">
        <f t="shared" ref="AC328" si="7446">IF(AC325=1,AC330,AC330+AB328)</f>
        <v>0</v>
      </c>
      <c r="AD328" s="61">
        <f t="shared" ref="AD328" si="7447">IF(AD325=1,AD330,AD330+AC328)</f>
        <v>0</v>
      </c>
      <c r="AE328" s="61">
        <f t="shared" ref="AE328" si="7448">IF(AE325=1,AE330,AE330+AD328)</f>
        <v>0</v>
      </c>
      <c r="AF328" s="61">
        <f t="shared" ref="AF328" si="7449">IF(AF325=1,AF330,AF330+AE328)</f>
        <v>0</v>
      </c>
      <c r="AG328" s="61">
        <f t="shared" ref="AG328" si="7450">IF(AG325=1,AG330,AG330+AF328)</f>
        <v>0</v>
      </c>
      <c r="AH328" s="61">
        <f t="shared" ref="AH328" si="7451">IF(AH325=1,AH330,AH330+AG328)</f>
        <v>0</v>
      </c>
      <c r="AI328" s="61">
        <f t="shared" ref="AI328" si="7452">IF(AI325=1,AI330,AI330+AH328)</f>
        <v>0</v>
      </c>
      <c r="AJ328" s="61">
        <f t="shared" ref="AJ328" si="7453">IF(AJ325=1,AJ330,AJ330+AI328)</f>
        <v>0</v>
      </c>
      <c r="AK328" s="61">
        <f t="shared" ref="AK328" si="7454">IF(AK325=1,AK330,AK330+AJ328)</f>
        <v>0</v>
      </c>
      <c r="AL328" s="61">
        <f t="shared" ref="AL328" si="7455">IF(AL325=1,AL330,AL330+AK328)</f>
        <v>0</v>
      </c>
      <c r="AM328" s="61">
        <f t="shared" ref="AM328" si="7456">IF(AM325=1,AM330,AM330+AL328)</f>
        <v>0</v>
      </c>
      <c r="AN328" s="61">
        <f t="shared" ref="AN328" si="7457">IF(AN325=1,AN330,AN330+AM328)</f>
        <v>0</v>
      </c>
      <c r="AO328" s="61">
        <f t="shared" ref="AO328" si="7458">IF(AO325=1,AO330,AO330+AN328)</f>
        <v>0</v>
      </c>
      <c r="AP328" s="61">
        <f t="shared" ref="AP328" si="7459">IF(AP325=1,AP330,AP330+AO328)</f>
        <v>0</v>
      </c>
      <c r="AQ328" s="61">
        <f t="shared" ref="AQ328" si="7460">IF(AQ325=1,AQ330,AQ330+AP328)</f>
        <v>0</v>
      </c>
      <c r="AR328" s="61">
        <f t="shared" ref="AR328" si="7461">IF(AR325=1,AR330,AR330+AQ328)</f>
        <v>0</v>
      </c>
      <c r="AS328" s="61">
        <f t="shared" ref="AS328" si="7462">IF(AS325=1,AS330,AS330+AR328)</f>
        <v>0</v>
      </c>
      <c r="AT328" s="61">
        <f t="shared" ref="AT328" si="7463">IF(AT325=1,AT330,AT330+AS328)</f>
        <v>0</v>
      </c>
      <c r="AU328" s="61">
        <f t="shared" ref="AU328" si="7464">IF(AU325=1,AU330,AU330+AT328)</f>
        <v>0</v>
      </c>
      <c r="AV328" s="61">
        <f t="shared" ref="AV328" si="7465">IF(AV325=1,AV330,AV330+AU328)</f>
        <v>0</v>
      </c>
      <c r="AW328" s="61">
        <f t="shared" ref="AW328" si="7466">IF(AW325=1,AW330,AW330+AV328)</f>
        <v>0</v>
      </c>
      <c r="AX328" s="61">
        <f t="shared" ref="AX328" si="7467">IF(AX325=1,AX330,AX330+AW328)</f>
        <v>0</v>
      </c>
      <c r="AY328" s="61">
        <f t="shared" ref="AY328" si="7468">IF(AY325=1,AY330,AY330+AX328)</f>
        <v>0</v>
      </c>
      <c r="AZ328" s="61">
        <f t="shared" ref="AZ328" si="7469">IF(AZ325=1,AZ330,AZ330+AY328)</f>
        <v>0</v>
      </c>
      <c r="BA328" s="61">
        <f t="shared" ref="BA328" si="7470">IF(BA325=1,BA330,BA330+AZ328)</f>
        <v>0</v>
      </c>
      <c r="BB328" s="61">
        <f t="shared" ref="BB328" si="7471">IF(BB325=1,BB330,BB330+BA328)</f>
        <v>0</v>
      </c>
      <c r="BC328" s="61">
        <f t="shared" ref="BC328" si="7472">IF(BC325=1,BC330,BC330+BB328)</f>
        <v>0</v>
      </c>
      <c r="BD328" s="61">
        <f t="shared" ref="BD328" si="7473">IF(BD325=1,BD330,BD330+BC328)</f>
        <v>0</v>
      </c>
      <c r="BE328" s="61">
        <f t="shared" ref="BE328" si="7474">IF(BE325=1,BE330,BE330+BD328)</f>
        <v>0</v>
      </c>
      <c r="BF328" s="61">
        <f t="shared" ref="BF328" si="7475">IF(BF325=1,BF330,BF330+BE328)</f>
        <v>0</v>
      </c>
      <c r="BG328" s="61">
        <f t="shared" ref="BG328" si="7476">IF(BG325=1,BG330,BG330+BF328)</f>
        <v>0</v>
      </c>
      <c r="BH328" s="61">
        <f t="shared" ref="BH328" si="7477">IF(BH325=1,BH330,BH330+BG328)</f>
        <v>0</v>
      </c>
      <c r="BI328" s="61">
        <f t="shared" ref="BI328" si="7478">IF(BI325=1,BI330,BI330+BH328)</f>
        <v>0</v>
      </c>
      <c r="BJ328" s="61">
        <f t="shared" ref="BJ328" si="7479">IF(BJ325=1,BJ330,BJ330+BI328)</f>
        <v>0</v>
      </c>
      <c r="BK328" s="61">
        <f t="shared" ref="BK328" si="7480">IF(BK325=1,BK330,BK330+BJ328)</f>
        <v>0</v>
      </c>
      <c r="BL328" s="61">
        <f t="shared" ref="BL328" si="7481">IF(BL325=1,BL330,BL330+BK328)</f>
        <v>0</v>
      </c>
      <c r="BM328" s="61">
        <f t="shared" ref="BM328" si="7482">IF(BM325=1,BM330,BM330+BL328)</f>
        <v>0</v>
      </c>
      <c r="BN328" s="61">
        <f t="shared" ref="BN328" si="7483">IF(BN325=1,BN330,BN330+BM328)</f>
        <v>0</v>
      </c>
      <c r="BO328" s="61">
        <f t="shared" ref="BO328" si="7484">IF(BO325=1,BO330,BO330+BN328)</f>
        <v>0</v>
      </c>
      <c r="BP328" s="61">
        <f t="shared" ref="BP328" si="7485">IF(BP325=1,BP330,BP330+BO328)</f>
        <v>0</v>
      </c>
      <c r="BQ328" s="61">
        <f t="shared" ref="BQ328" si="7486">IF(BQ325=1,BQ330,BQ330+BP328)</f>
        <v>0</v>
      </c>
      <c r="BR328" s="61">
        <f t="shared" ref="BR328" si="7487">IF(BR325=1,BR330,BR330+BQ328)</f>
        <v>0</v>
      </c>
      <c r="BS328" s="61">
        <f t="shared" ref="BS328" si="7488">IF(BS325=1,BS330,BS330+BR328)</f>
        <v>0</v>
      </c>
      <c r="BT328" s="61">
        <f t="shared" ref="BT328" si="7489">IF(BT325=1,BT330,BT330+BS328)</f>
        <v>0</v>
      </c>
      <c r="BU328" s="61">
        <f t="shared" ref="BU328" si="7490">IF(BU325=1,BU330,BU330+BT328)</f>
        <v>0</v>
      </c>
      <c r="BV328" s="61">
        <f t="shared" ref="BV328" si="7491">IF(BV325=1,BV330,BV330+BU328)</f>
        <v>0</v>
      </c>
      <c r="BW328" s="61">
        <f t="shared" ref="BW328" si="7492">IF(BW325=1,BW330,BW330+BV328)</f>
        <v>0</v>
      </c>
      <c r="BX328" s="61">
        <f t="shared" ref="BX328" si="7493">IF(BX325=1,BX330,BX330+BW328)</f>
        <v>0</v>
      </c>
      <c r="BY328" s="298"/>
      <c r="BZ328" s="300"/>
      <c r="CA328" s="302"/>
      <c r="CB328" s="302"/>
    </row>
    <row r="329" spans="1:96" s="98" customFormat="1" ht="28.95" customHeight="1" x14ac:dyDescent="0.3">
      <c r="A329" s="97"/>
      <c r="B329" s="119"/>
      <c r="C329" s="73"/>
      <c r="D329" s="73"/>
      <c r="E329" s="73"/>
      <c r="F329" s="73"/>
      <c r="G329" s="73"/>
      <c r="H329" s="73"/>
      <c r="I329" s="73"/>
      <c r="J329" s="73"/>
      <c r="K329" s="73"/>
      <c r="L329" s="58"/>
      <c r="M329" s="7"/>
      <c r="N329" s="160"/>
      <c r="P329" s="57" t="s">
        <v>171</v>
      </c>
      <c r="Q329" s="62">
        <f t="shared" ref="Q329:BX329" si="7494">1720/12*Q322</f>
        <v>0</v>
      </c>
      <c r="R329" s="62">
        <f t="shared" si="7494"/>
        <v>0</v>
      </c>
      <c r="S329" s="62">
        <f t="shared" si="7494"/>
        <v>0</v>
      </c>
      <c r="T329" s="62">
        <f t="shared" si="7494"/>
        <v>0</v>
      </c>
      <c r="U329" s="62">
        <f t="shared" si="7494"/>
        <v>0</v>
      </c>
      <c r="V329" s="62">
        <f t="shared" si="7494"/>
        <v>0</v>
      </c>
      <c r="W329" s="62">
        <f t="shared" si="7494"/>
        <v>0</v>
      </c>
      <c r="X329" s="62">
        <f t="shared" si="7494"/>
        <v>0</v>
      </c>
      <c r="Y329" s="62">
        <f t="shared" si="7494"/>
        <v>0</v>
      </c>
      <c r="Z329" s="62">
        <f t="shared" si="7494"/>
        <v>0</v>
      </c>
      <c r="AA329" s="62">
        <f t="shared" si="7494"/>
        <v>0</v>
      </c>
      <c r="AB329" s="62">
        <f t="shared" si="7494"/>
        <v>0</v>
      </c>
      <c r="AC329" s="62">
        <f t="shared" si="7494"/>
        <v>0</v>
      </c>
      <c r="AD329" s="62">
        <f t="shared" si="7494"/>
        <v>0</v>
      </c>
      <c r="AE329" s="62">
        <f t="shared" si="7494"/>
        <v>0</v>
      </c>
      <c r="AF329" s="62">
        <f t="shared" si="7494"/>
        <v>0</v>
      </c>
      <c r="AG329" s="62">
        <f t="shared" si="7494"/>
        <v>0</v>
      </c>
      <c r="AH329" s="62">
        <f t="shared" si="7494"/>
        <v>0</v>
      </c>
      <c r="AI329" s="62">
        <f t="shared" si="7494"/>
        <v>0</v>
      </c>
      <c r="AJ329" s="62">
        <f t="shared" si="7494"/>
        <v>0</v>
      </c>
      <c r="AK329" s="62">
        <f t="shared" si="7494"/>
        <v>0</v>
      </c>
      <c r="AL329" s="62">
        <f t="shared" si="7494"/>
        <v>0</v>
      </c>
      <c r="AM329" s="62">
        <f t="shared" si="7494"/>
        <v>0</v>
      </c>
      <c r="AN329" s="62">
        <f t="shared" si="7494"/>
        <v>0</v>
      </c>
      <c r="AO329" s="62">
        <f t="shared" si="7494"/>
        <v>0</v>
      </c>
      <c r="AP329" s="62">
        <f t="shared" si="7494"/>
        <v>0</v>
      </c>
      <c r="AQ329" s="62">
        <f t="shared" si="7494"/>
        <v>0</v>
      </c>
      <c r="AR329" s="62">
        <f t="shared" si="7494"/>
        <v>0</v>
      </c>
      <c r="AS329" s="62">
        <f t="shared" si="7494"/>
        <v>0</v>
      </c>
      <c r="AT329" s="62">
        <f t="shared" si="7494"/>
        <v>0</v>
      </c>
      <c r="AU329" s="62">
        <f t="shared" si="7494"/>
        <v>0</v>
      </c>
      <c r="AV329" s="62">
        <f t="shared" si="7494"/>
        <v>0</v>
      </c>
      <c r="AW329" s="62">
        <f t="shared" si="7494"/>
        <v>0</v>
      </c>
      <c r="AX329" s="62">
        <f t="shared" si="7494"/>
        <v>0</v>
      </c>
      <c r="AY329" s="62">
        <f t="shared" si="7494"/>
        <v>0</v>
      </c>
      <c r="AZ329" s="62">
        <f t="shared" si="7494"/>
        <v>0</v>
      </c>
      <c r="BA329" s="62">
        <f t="shared" si="7494"/>
        <v>0</v>
      </c>
      <c r="BB329" s="62">
        <f t="shared" si="7494"/>
        <v>0</v>
      </c>
      <c r="BC329" s="62">
        <f t="shared" si="7494"/>
        <v>0</v>
      </c>
      <c r="BD329" s="62">
        <f t="shared" si="7494"/>
        <v>0</v>
      </c>
      <c r="BE329" s="62">
        <f t="shared" si="7494"/>
        <v>0</v>
      </c>
      <c r="BF329" s="62">
        <f t="shared" si="7494"/>
        <v>0</v>
      </c>
      <c r="BG329" s="62">
        <f t="shared" si="7494"/>
        <v>0</v>
      </c>
      <c r="BH329" s="62">
        <f t="shared" si="7494"/>
        <v>0</v>
      </c>
      <c r="BI329" s="62">
        <f t="shared" si="7494"/>
        <v>0</v>
      </c>
      <c r="BJ329" s="62">
        <f t="shared" si="7494"/>
        <v>0</v>
      </c>
      <c r="BK329" s="62">
        <f t="shared" si="7494"/>
        <v>0</v>
      </c>
      <c r="BL329" s="62">
        <f t="shared" si="7494"/>
        <v>0</v>
      </c>
      <c r="BM329" s="62">
        <f t="shared" si="7494"/>
        <v>0</v>
      </c>
      <c r="BN329" s="62">
        <f t="shared" si="7494"/>
        <v>0</v>
      </c>
      <c r="BO329" s="62">
        <f t="shared" si="7494"/>
        <v>0</v>
      </c>
      <c r="BP329" s="62">
        <f t="shared" si="7494"/>
        <v>0</v>
      </c>
      <c r="BQ329" s="62">
        <f t="shared" si="7494"/>
        <v>0</v>
      </c>
      <c r="BR329" s="62">
        <f t="shared" si="7494"/>
        <v>0</v>
      </c>
      <c r="BS329" s="62">
        <f t="shared" si="7494"/>
        <v>0</v>
      </c>
      <c r="BT329" s="62">
        <f t="shared" si="7494"/>
        <v>0</v>
      </c>
      <c r="BU329" s="62">
        <f t="shared" si="7494"/>
        <v>0</v>
      </c>
      <c r="BV329" s="62">
        <f t="shared" si="7494"/>
        <v>0</v>
      </c>
      <c r="BW329" s="62">
        <f t="shared" si="7494"/>
        <v>0</v>
      </c>
      <c r="BX329" s="62">
        <f t="shared" si="7494"/>
        <v>0</v>
      </c>
      <c r="BY329" s="298"/>
      <c r="BZ329" s="300"/>
      <c r="CA329" s="302"/>
      <c r="CB329" s="302"/>
    </row>
    <row r="330" spans="1:96" s="98" customFormat="1" ht="28.8" x14ac:dyDescent="0.3">
      <c r="A330" s="97"/>
      <c r="B330" s="119"/>
      <c r="C330" s="73"/>
      <c r="D330" s="73"/>
      <c r="E330" s="73"/>
      <c r="F330" s="73"/>
      <c r="G330" s="73"/>
      <c r="H330" s="73"/>
      <c r="I330" s="73"/>
      <c r="J330" s="73"/>
      <c r="K330" s="73"/>
      <c r="L330" s="58"/>
      <c r="M330" s="7"/>
      <c r="N330" s="160"/>
      <c r="P330" s="57" t="s">
        <v>155</v>
      </c>
      <c r="Q330" s="62">
        <f>FLOOR(IF(OR(Q325=0,Q325=1),IF(Q323&gt;=Q329,Q329,Q323)+0.00000001,IF(Q327&gt;=Q326,Q326,Q327))+0.00000001,1)</f>
        <v>0</v>
      </c>
      <c r="R330" s="62">
        <f t="shared" ref="R330" si="7495">FLOOR(IF(OR(R325=0,R325=1),IF(R329&gt;R326,R326,IF(R323&gt;=R329,R329,R323)+0.00000001),IF(R327&gt;=R326,R326-Q328,R327-Q328)+0.00000001),1)</f>
        <v>0</v>
      </c>
      <c r="S330" s="62">
        <f t="shared" ref="S330" si="7496">FLOOR(IF(OR(S325=0,S325=1),IF(S329&gt;S326,S326,IF(S323&gt;=S329,S329,S323)+0.00000001),IF(S327&gt;=S326,S326-R328,S327-R328)+0.00000001),1)</f>
        <v>0</v>
      </c>
      <c r="T330" s="62">
        <f t="shared" ref="T330" si="7497">FLOOR(IF(OR(T325=0,T325=1),IF(T329&gt;T326,T326,IF(T323&gt;=T329,T329,T323)+0.00000001),IF(T327&gt;=T326,T326-S328,T327-S328)+0.00000001),1)</f>
        <v>0</v>
      </c>
      <c r="U330" s="62">
        <f t="shared" ref="U330" si="7498">FLOOR(IF(OR(U325=0,U325=1),IF(U329&gt;U326,U326,IF(U323&gt;=U329,U329,U323)+0.00000001),IF(U327&gt;=U326,U326-T328,U327-T328)+0.00000001),1)</f>
        <v>0</v>
      </c>
      <c r="V330" s="62">
        <f t="shared" ref="V330" si="7499">FLOOR(IF(OR(V325=0,V325=1),IF(V329&gt;V326,V326,IF(V323&gt;=V329,V329,V323)+0.00000001),IF(V327&gt;=V326,V326-U328,V327-U328)+0.00000001),1)</f>
        <v>0</v>
      </c>
      <c r="W330" s="62">
        <f t="shared" ref="W330" si="7500">FLOOR(IF(OR(W325=0,W325=1),IF(W329&gt;W326,W326,IF(W323&gt;=W329,W329,W323)+0.00000001),IF(W327&gt;=W326,W326-V328,W327-V328)+0.00000001),1)</f>
        <v>0</v>
      </c>
      <c r="X330" s="62">
        <f t="shared" ref="X330" si="7501">FLOOR(IF(OR(X325=0,X325=1),IF(X329&gt;X326,X326,IF(X323&gt;=X329,X329,X323)+0.00000001),IF(X327&gt;=X326,X326-W328,X327-W328)+0.00000001),1)</f>
        <v>0</v>
      </c>
      <c r="Y330" s="62">
        <f t="shared" ref="Y330" si="7502">FLOOR(IF(OR(Y325=0,Y325=1),IF(Y329&gt;Y326,Y326,IF(Y323&gt;=Y329,Y329,Y323)+0.00000001),IF(Y327&gt;=Y326,Y326-X328,Y327-X328)+0.00000001),1)</f>
        <v>0</v>
      </c>
      <c r="Z330" s="62">
        <f t="shared" ref="Z330" si="7503">FLOOR(IF(OR(Z325=0,Z325=1),IF(Z329&gt;Z326,Z326,IF(Z323&gt;=Z329,Z329,Z323)+0.00000001),IF(Z327&gt;=Z326,Z326-Y328,Z327-Y328)+0.00000001),1)</f>
        <v>0</v>
      </c>
      <c r="AA330" s="62">
        <f t="shared" ref="AA330" si="7504">FLOOR(IF(OR(AA325=0,AA325=1),IF(AA329&gt;AA326,AA326,IF(AA323&gt;=AA329,AA329,AA323)+0.00000001),IF(AA327&gt;=AA326,AA326-Z328,AA327-Z328)+0.00000001),1)</f>
        <v>0</v>
      </c>
      <c r="AB330" s="62">
        <f t="shared" ref="AB330" si="7505">FLOOR(IF(OR(AB325=0,AB325=1),IF(AB329&gt;AB326,AB326,IF(AB323&gt;=AB329,AB329,AB323)+0.00000001),IF(AB327&gt;=AB326,AB326-AA328,AB327-AA328)+0.00000001),1)</f>
        <v>0</v>
      </c>
      <c r="AC330" s="62">
        <f t="shared" ref="AC330" si="7506">FLOOR(IF(OR(AC325=0,AC325=1),IF(AC329&gt;AC326,AC326,IF(AC323&gt;=AC329,AC329,AC323)+0.00000001),IF(AC327&gt;=AC326,AC326-AB328,AC327-AB328)+0.00000001),1)</f>
        <v>0</v>
      </c>
      <c r="AD330" s="62">
        <f t="shared" ref="AD330" si="7507">FLOOR(IF(OR(AD325=0,AD325=1),IF(AD329&gt;AD326,AD326,IF(AD323&gt;=AD329,AD329,AD323)+0.00000001),IF(AD327&gt;=AD326,AD326-AC328,AD327-AC328)+0.00000001),1)</f>
        <v>0</v>
      </c>
      <c r="AE330" s="62">
        <f t="shared" ref="AE330" si="7508">FLOOR(IF(OR(AE325=0,AE325=1),IF(AE329&gt;AE326,AE326,IF(AE323&gt;=AE329,AE329,AE323)+0.00000001),IF(AE327&gt;=AE326,AE326-AD328,AE327-AD328)+0.00000001),1)</f>
        <v>0</v>
      </c>
      <c r="AF330" s="62">
        <f t="shared" ref="AF330" si="7509">FLOOR(IF(OR(AF325=0,AF325=1),IF(AF329&gt;AF326,AF326,IF(AF323&gt;=AF329,AF329,AF323)+0.00000001),IF(AF327&gt;=AF326,AF326-AE328,AF327-AE328)+0.00000001),1)</f>
        <v>0</v>
      </c>
      <c r="AG330" s="62">
        <f t="shared" ref="AG330" si="7510">FLOOR(IF(OR(AG325=0,AG325=1),IF(AG329&gt;AG326,AG326,IF(AG323&gt;=AG329,AG329,AG323)+0.00000001),IF(AG327&gt;=AG326,AG326-AF328,AG327-AF328)+0.00000001),1)</f>
        <v>0</v>
      </c>
      <c r="AH330" s="62">
        <f t="shared" ref="AH330" si="7511">FLOOR(IF(OR(AH325=0,AH325=1),IF(AH329&gt;AH326,AH326,IF(AH323&gt;=AH329,AH329,AH323)+0.00000001),IF(AH327&gt;=AH326,AH326-AG328,AH327-AG328)+0.00000001),1)</f>
        <v>0</v>
      </c>
      <c r="AI330" s="62">
        <f t="shared" ref="AI330" si="7512">FLOOR(IF(OR(AI325=0,AI325=1),IF(AI329&gt;AI326,AI326,IF(AI323&gt;=AI329,AI329,AI323)+0.00000001),IF(AI327&gt;=AI326,AI326-AH328,AI327-AH328)+0.00000001),1)</f>
        <v>0</v>
      </c>
      <c r="AJ330" s="62">
        <f t="shared" ref="AJ330" si="7513">FLOOR(IF(OR(AJ325=0,AJ325=1),IF(AJ329&gt;AJ326,AJ326,IF(AJ323&gt;=AJ329,AJ329,AJ323)+0.00000001),IF(AJ327&gt;=AJ326,AJ326-AI328,AJ327-AI328)+0.00000001),1)</f>
        <v>0</v>
      </c>
      <c r="AK330" s="62">
        <f t="shared" ref="AK330" si="7514">FLOOR(IF(OR(AK325=0,AK325=1),IF(AK329&gt;AK326,AK326,IF(AK323&gt;=AK329,AK329,AK323)+0.00000001),IF(AK327&gt;=AK326,AK326-AJ328,AK327-AJ328)+0.00000001),1)</f>
        <v>0</v>
      </c>
      <c r="AL330" s="62">
        <f t="shared" ref="AL330" si="7515">FLOOR(IF(OR(AL325=0,AL325=1),IF(AL329&gt;AL326,AL326,IF(AL323&gt;=AL329,AL329,AL323)+0.00000001),IF(AL327&gt;=AL326,AL326-AK328,AL327-AK328)+0.00000001),1)</f>
        <v>0</v>
      </c>
      <c r="AM330" s="62">
        <f t="shared" ref="AM330" si="7516">FLOOR(IF(OR(AM325=0,AM325=1),IF(AM329&gt;AM326,AM326,IF(AM323&gt;=AM329,AM329,AM323)+0.00000001),IF(AM327&gt;=AM326,AM326-AL328,AM327-AL328)+0.00000001),1)</f>
        <v>0</v>
      </c>
      <c r="AN330" s="62">
        <f t="shared" ref="AN330" si="7517">FLOOR(IF(OR(AN325=0,AN325=1),IF(AN329&gt;AN326,AN326,IF(AN323&gt;=AN329,AN329,AN323)+0.00000001),IF(AN327&gt;=AN326,AN326-AM328,AN327-AM328)+0.00000001),1)</f>
        <v>0</v>
      </c>
      <c r="AO330" s="62">
        <f t="shared" ref="AO330" si="7518">FLOOR(IF(OR(AO325=0,AO325=1),IF(AO329&gt;AO326,AO326,IF(AO323&gt;=AO329,AO329,AO323)+0.00000001),IF(AO327&gt;=AO326,AO326-AN328,AO327-AN328)+0.00000001),1)</f>
        <v>0</v>
      </c>
      <c r="AP330" s="62">
        <f t="shared" ref="AP330" si="7519">FLOOR(IF(OR(AP325=0,AP325=1),IF(AP329&gt;AP326,AP326,IF(AP323&gt;=AP329,AP329,AP323)+0.00000001),IF(AP327&gt;=AP326,AP326-AO328,AP327-AO328)+0.00000001),1)</f>
        <v>0</v>
      </c>
      <c r="AQ330" s="62">
        <f t="shared" ref="AQ330" si="7520">FLOOR(IF(OR(AQ325=0,AQ325=1),IF(AQ329&gt;AQ326,AQ326,IF(AQ323&gt;=AQ329,AQ329,AQ323)+0.00000001),IF(AQ327&gt;=AQ326,AQ326-AP328,AQ327-AP328)+0.00000001),1)</f>
        <v>0</v>
      </c>
      <c r="AR330" s="62">
        <f t="shared" ref="AR330" si="7521">FLOOR(IF(OR(AR325=0,AR325=1),IF(AR329&gt;AR326,AR326,IF(AR323&gt;=AR329,AR329,AR323)+0.00000001),IF(AR327&gt;=AR326,AR326-AQ328,AR327-AQ328)+0.00000001),1)</f>
        <v>0</v>
      </c>
      <c r="AS330" s="62">
        <f t="shared" ref="AS330" si="7522">FLOOR(IF(OR(AS325=0,AS325=1),IF(AS329&gt;AS326,AS326,IF(AS323&gt;=AS329,AS329,AS323)+0.00000001),IF(AS327&gt;=AS326,AS326-AR328,AS327-AR328)+0.00000001),1)</f>
        <v>0</v>
      </c>
      <c r="AT330" s="62">
        <f t="shared" ref="AT330" si="7523">FLOOR(IF(OR(AT325=0,AT325=1),IF(AT329&gt;AT326,AT326,IF(AT323&gt;=AT329,AT329,AT323)+0.00000001),IF(AT327&gt;=AT326,AT326-AS328,AT327-AS328)+0.00000001),1)</f>
        <v>0</v>
      </c>
      <c r="AU330" s="62">
        <f t="shared" ref="AU330" si="7524">FLOOR(IF(OR(AU325=0,AU325=1),IF(AU329&gt;AU326,AU326,IF(AU323&gt;=AU329,AU329,AU323)+0.00000001),IF(AU327&gt;=AU326,AU326-AT328,AU327-AT328)+0.00000001),1)</f>
        <v>0</v>
      </c>
      <c r="AV330" s="62">
        <f t="shared" ref="AV330" si="7525">FLOOR(IF(OR(AV325=0,AV325=1),IF(AV329&gt;AV326,AV326,IF(AV323&gt;=AV329,AV329,AV323)+0.00000001),IF(AV327&gt;=AV326,AV326-AU328,AV327-AU328)+0.00000001),1)</f>
        <v>0</v>
      </c>
      <c r="AW330" s="62">
        <f t="shared" ref="AW330" si="7526">FLOOR(IF(OR(AW325=0,AW325=1),IF(AW329&gt;AW326,AW326,IF(AW323&gt;=AW329,AW329,AW323)+0.00000001),IF(AW327&gt;=AW326,AW326-AV328,AW327-AV328)+0.00000001),1)</f>
        <v>0</v>
      </c>
      <c r="AX330" s="62">
        <f t="shared" ref="AX330" si="7527">FLOOR(IF(OR(AX325=0,AX325=1),IF(AX329&gt;AX326,AX326,IF(AX323&gt;=AX329,AX329,AX323)+0.00000001),IF(AX327&gt;=AX326,AX326-AW328,AX327-AW328)+0.00000001),1)</f>
        <v>0</v>
      </c>
      <c r="AY330" s="62">
        <f t="shared" ref="AY330" si="7528">FLOOR(IF(OR(AY325=0,AY325=1),IF(AY329&gt;AY326,AY326,IF(AY323&gt;=AY329,AY329,AY323)+0.00000001),IF(AY327&gt;=AY326,AY326-AX328,AY327-AX328)+0.00000001),1)</f>
        <v>0</v>
      </c>
      <c r="AZ330" s="62">
        <f t="shared" ref="AZ330" si="7529">FLOOR(IF(OR(AZ325=0,AZ325=1),IF(AZ329&gt;AZ326,AZ326,IF(AZ323&gt;=AZ329,AZ329,AZ323)+0.00000001),IF(AZ327&gt;=AZ326,AZ326-AY328,AZ327-AY328)+0.00000001),1)</f>
        <v>0</v>
      </c>
      <c r="BA330" s="62">
        <f t="shared" ref="BA330" si="7530">FLOOR(IF(OR(BA325=0,BA325=1),IF(BA329&gt;BA326,BA326,IF(BA323&gt;=BA329,BA329,BA323)+0.00000001),IF(BA327&gt;=BA326,BA326-AZ328,BA327-AZ328)+0.00000001),1)</f>
        <v>0</v>
      </c>
      <c r="BB330" s="62">
        <f t="shared" ref="BB330" si="7531">FLOOR(IF(OR(BB325=0,BB325=1),IF(BB329&gt;BB326,BB326,IF(BB323&gt;=BB329,BB329,BB323)+0.00000001),IF(BB327&gt;=BB326,BB326-BA328,BB327-BA328)+0.00000001),1)</f>
        <v>0</v>
      </c>
      <c r="BC330" s="62">
        <f t="shared" ref="BC330" si="7532">FLOOR(IF(OR(BC325=0,BC325=1),IF(BC329&gt;BC326,BC326,IF(BC323&gt;=BC329,BC329,BC323)+0.00000001),IF(BC327&gt;=BC326,BC326-BB328,BC327-BB328)+0.00000001),1)</f>
        <v>0</v>
      </c>
      <c r="BD330" s="62">
        <f t="shared" ref="BD330" si="7533">FLOOR(IF(OR(BD325=0,BD325=1),IF(BD329&gt;BD326,BD326,IF(BD323&gt;=BD329,BD329,BD323)+0.00000001),IF(BD327&gt;=BD326,BD326-BC328,BD327-BC328)+0.00000001),1)</f>
        <v>0</v>
      </c>
      <c r="BE330" s="62">
        <f t="shared" ref="BE330" si="7534">FLOOR(IF(OR(BE325=0,BE325=1),IF(BE329&gt;BE326,BE326,IF(BE323&gt;=BE329,BE329,BE323)+0.00000001),IF(BE327&gt;=BE326,BE326-BD328,BE327-BD328)+0.00000001),1)</f>
        <v>0</v>
      </c>
      <c r="BF330" s="62">
        <f t="shared" ref="BF330" si="7535">FLOOR(IF(OR(BF325=0,BF325=1),IF(BF329&gt;BF326,BF326,IF(BF323&gt;=BF329,BF329,BF323)+0.00000001),IF(BF327&gt;=BF326,BF326-BE328,BF327-BE328)+0.00000001),1)</f>
        <v>0</v>
      </c>
      <c r="BG330" s="62">
        <f t="shared" ref="BG330" si="7536">FLOOR(IF(OR(BG325=0,BG325=1),IF(BG329&gt;BG326,BG326,IF(BG323&gt;=BG329,BG329,BG323)+0.00000001),IF(BG327&gt;=BG326,BG326-BF328,BG327-BF328)+0.00000001),1)</f>
        <v>0</v>
      </c>
      <c r="BH330" s="62">
        <f t="shared" ref="BH330" si="7537">FLOOR(IF(OR(BH325=0,BH325=1),IF(BH329&gt;BH326,BH326,IF(BH323&gt;=BH329,BH329,BH323)+0.00000001),IF(BH327&gt;=BH326,BH326-BG328,BH327-BG328)+0.00000001),1)</f>
        <v>0</v>
      </c>
      <c r="BI330" s="62">
        <f t="shared" ref="BI330" si="7538">FLOOR(IF(OR(BI325=0,BI325=1),IF(BI329&gt;BI326,BI326,IF(BI323&gt;=BI329,BI329,BI323)+0.00000001),IF(BI327&gt;=BI326,BI326-BH328,BI327-BH328)+0.00000001),1)</f>
        <v>0</v>
      </c>
      <c r="BJ330" s="62">
        <f t="shared" ref="BJ330" si="7539">FLOOR(IF(OR(BJ325=0,BJ325=1),IF(BJ329&gt;BJ326,BJ326,IF(BJ323&gt;=BJ329,BJ329,BJ323)+0.00000001),IF(BJ327&gt;=BJ326,BJ326-BI328,BJ327-BI328)+0.00000001),1)</f>
        <v>0</v>
      </c>
      <c r="BK330" s="62">
        <f t="shared" ref="BK330" si="7540">FLOOR(IF(OR(BK325=0,BK325=1),IF(BK329&gt;BK326,BK326,IF(BK323&gt;=BK329,BK329,BK323)+0.00000001),IF(BK327&gt;=BK326,BK326-BJ328,BK327-BJ328)+0.00000001),1)</f>
        <v>0</v>
      </c>
      <c r="BL330" s="62">
        <f t="shared" ref="BL330" si="7541">FLOOR(IF(OR(BL325=0,BL325=1),IF(BL329&gt;BL326,BL326,IF(BL323&gt;=BL329,BL329,BL323)+0.00000001),IF(BL327&gt;=BL326,BL326-BK328,BL327-BK328)+0.00000001),1)</f>
        <v>0</v>
      </c>
      <c r="BM330" s="62">
        <f t="shared" ref="BM330" si="7542">FLOOR(IF(OR(BM325=0,BM325=1),IF(BM329&gt;BM326,BM326,IF(BM323&gt;=BM329,BM329,BM323)+0.00000001),IF(BM327&gt;=BM326,BM326-BL328,BM327-BL328)+0.00000001),1)</f>
        <v>0</v>
      </c>
      <c r="BN330" s="62">
        <f t="shared" ref="BN330" si="7543">FLOOR(IF(OR(BN325=0,BN325=1),IF(BN329&gt;BN326,BN326,IF(BN323&gt;=BN329,BN329,BN323)+0.00000001),IF(BN327&gt;=BN326,BN326-BM328,BN327-BM328)+0.00000001),1)</f>
        <v>0</v>
      </c>
      <c r="BO330" s="62">
        <f t="shared" ref="BO330" si="7544">FLOOR(IF(OR(BO325=0,BO325=1),IF(BO329&gt;BO326,BO326,IF(BO323&gt;=BO329,BO329,BO323)+0.00000001),IF(BO327&gt;=BO326,BO326-BN328,BO327-BN328)+0.00000001),1)</f>
        <v>0</v>
      </c>
      <c r="BP330" s="62">
        <f t="shared" ref="BP330" si="7545">FLOOR(IF(OR(BP325=0,BP325=1),IF(BP329&gt;BP326,BP326,IF(BP323&gt;=BP329,BP329,BP323)+0.00000001),IF(BP327&gt;=BP326,BP326-BO328,BP327-BO328)+0.00000001),1)</f>
        <v>0</v>
      </c>
      <c r="BQ330" s="62">
        <f t="shared" ref="BQ330" si="7546">FLOOR(IF(OR(BQ325=0,BQ325=1),IF(BQ329&gt;BQ326,BQ326,IF(BQ323&gt;=BQ329,BQ329,BQ323)+0.00000001),IF(BQ327&gt;=BQ326,BQ326-BP328,BQ327-BP328)+0.00000001),1)</f>
        <v>0</v>
      </c>
      <c r="BR330" s="62">
        <f t="shared" ref="BR330" si="7547">FLOOR(IF(OR(BR325=0,BR325=1),IF(BR329&gt;BR326,BR326,IF(BR323&gt;=BR329,BR329,BR323)+0.00000001),IF(BR327&gt;=BR326,BR326-BQ328,BR327-BQ328)+0.00000001),1)</f>
        <v>0</v>
      </c>
      <c r="BS330" s="62">
        <f t="shared" ref="BS330" si="7548">FLOOR(IF(OR(BS325=0,BS325=1),IF(BS329&gt;BS326,BS326,IF(BS323&gt;=BS329,BS329,BS323)+0.00000001),IF(BS327&gt;=BS326,BS326-BR328,BS327-BR328)+0.00000001),1)</f>
        <v>0</v>
      </c>
      <c r="BT330" s="62">
        <f t="shared" ref="BT330" si="7549">FLOOR(IF(OR(BT325=0,BT325=1),IF(BT329&gt;BT326,BT326,IF(BT323&gt;=BT329,BT329,BT323)+0.00000001),IF(BT327&gt;=BT326,BT326-BS328,BT327-BS328)+0.00000001),1)</f>
        <v>0</v>
      </c>
      <c r="BU330" s="62">
        <f t="shared" ref="BU330" si="7550">FLOOR(IF(OR(BU325=0,BU325=1),IF(BU329&gt;BU326,BU326,IF(BU323&gt;=BU329,BU329,BU323)+0.00000001),IF(BU327&gt;=BU326,BU326-BT328,BU327-BT328)+0.00000001),1)</f>
        <v>0</v>
      </c>
      <c r="BV330" s="62">
        <f t="shared" ref="BV330" si="7551">FLOOR(IF(OR(BV325=0,BV325=1),IF(BV329&gt;BV326,BV326,IF(BV323&gt;=BV329,BV329,BV323)+0.00000001),IF(BV327&gt;=BV326,BV326-BU328,BV327-BU328)+0.00000001),1)</f>
        <v>0</v>
      </c>
      <c r="BW330" s="62">
        <f t="shared" ref="BW330" si="7552">FLOOR(IF(OR(BW325=0,BW325=1),IF(BW329&gt;BW326,BW326,IF(BW323&gt;=BW329,BW329,BW323)+0.00000001),IF(BW327&gt;=BW326,BW326-BV328,BW327-BV328)+0.00000001),1)</f>
        <v>0</v>
      </c>
      <c r="BX330" s="62">
        <f t="shared" ref="BX330" si="7553">FLOOR(IF(OR(BX325=0,BX325=1),IF(BX329&gt;BX326,BX326,IF(BX323&gt;=BX329,BX329,BX323)+0.00000001),IF(BX327&gt;=BX326,BX326-BW328,BX327-BW328)+0.00000001),1)</f>
        <v>0</v>
      </c>
      <c r="BY330" s="298"/>
      <c r="BZ330" s="300"/>
      <c r="CA330" s="302"/>
      <c r="CB330" s="302"/>
    </row>
    <row r="331" spans="1:96" s="98" customFormat="1" ht="25.2" customHeight="1" thickBot="1" x14ac:dyDescent="0.35">
      <c r="A331" s="97"/>
      <c r="B331" s="120"/>
      <c r="C331" s="63"/>
      <c r="D331" s="63"/>
      <c r="E331" s="63"/>
      <c r="F331" s="63"/>
      <c r="G331" s="63"/>
      <c r="H331" s="63"/>
      <c r="I331" s="63"/>
      <c r="J331" s="63"/>
      <c r="K331" s="63"/>
      <c r="L331" s="64"/>
      <c r="M331" s="7"/>
      <c r="N331" s="161"/>
      <c r="P331" s="175" t="s">
        <v>156</v>
      </c>
      <c r="Q331" s="203">
        <f>IF(Q330=0,0,Q330*$J$16)</f>
        <v>0</v>
      </c>
      <c r="R331" s="203">
        <f t="shared" ref="R331:BX331" si="7554">IF(R330=0,0,R330*$J$16)</f>
        <v>0</v>
      </c>
      <c r="S331" s="203">
        <f t="shared" si="7554"/>
        <v>0</v>
      </c>
      <c r="T331" s="203">
        <f t="shared" si="7554"/>
        <v>0</v>
      </c>
      <c r="U331" s="203">
        <f t="shared" si="7554"/>
        <v>0</v>
      </c>
      <c r="V331" s="203">
        <f t="shared" si="7554"/>
        <v>0</v>
      </c>
      <c r="W331" s="203">
        <f t="shared" si="7554"/>
        <v>0</v>
      </c>
      <c r="X331" s="203">
        <f t="shared" si="7554"/>
        <v>0</v>
      </c>
      <c r="Y331" s="203">
        <f t="shared" si="7554"/>
        <v>0</v>
      </c>
      <c r="Z331" s="203">
        <f t="shared" si="7554"/>
        <v>0</v>
      </c>
      <c r="AA331" s="203">
        <f t="shared" si="7554"/>
        <v>0</v>
      </c>
      <c r="AB331" s="203">
        <f t="shared" si="7554"/>
        <v>0</v>
      </c>
      <c r="AC331" s="203">
        <f t="shared" si="7554"/>
        <v>0</v>
      </c>
      <c r="AD331" s="203">
        <f t="shared" si="7554"/>
        <v>0</v>
      </c>
      <c r="AE331" s="203">
        <f t="shared" si="7554"/>
        <v>0</v>
      </c>
      <c r="AF331" s="203">
        <f t="shared" si="7554"/>
        <v>0</v>
      </c>
      <c r="AG331" s="203">
        <f t="shared" si="7554"/>
        <v>0</v>
      </c>
      <c r="AH331" s="203">
        <f t="shared" si="7554"/>
        <v>0</v>
      </c>
      <c r="AI331" s="203">
        <f t="shared" si="7554"/>
        <v>0</v>
      </c>
      <c r="AJ331" s="203">
        <f t="shared" si="7554"/>
        <v>0</v>
      </c>
      <c r="AK331" s="203">
        <f t="shared" si="7554"/>
        <v>0</v>
      </c>
      <c r="AL331" s="203">
        <f t="shared" si="7554"/>
        <v>0</v>
      </c>
      <c r="AM331" s="203">
        <f t="shared" si="7554"/>
        <v>0</v>
      </c>
      <c r="AN331" s="203">
        <f t="shared" si="7554"/>
        <v>0</v>
      </c>
      <c r="AO331" s="203">
        <f t="shared" si="7554"/>
        <v>0</v>
      </c>
      <c r="AP331" s="203">
        <f t="shared" si="7554"/>
        <v>0</v>
      </c>
      <c r="AQ331" s="203">
        <f t="shared" si="7554"/>
        <v>0</v>
      </c>
      <c r="AR331" s="203">
        <f t="shared" si="7554"/>
        <v>0</v>
      </c>
      <c r="AS331" s="203">
        <f t="shared" si="7554"/>
        <v>0</v>
      </c>
      <c r="AT331" s="203">
        <f t="shared" si="7554"/>
        <v>0</v>
      </c>
      <c r="AU331" s="203">
        <f t="shared" si="7554"/>
        <v>0</v>
      </c>
      <c r="AV331" s="203">
        <f t="shared" si="7554"/>
        <v>0</v>
      </c>
      <c r="AW331" s="203">
        <f t="shared" si="7554"/>
        <v>0</v>
      </c>
      <c r="AX331" s="203">
        <f t="shared" si="7554"/>
        <v>0</v>
      </c>
      <c r="AY331" s="203">
        <f t="shared" si="7554"/>
        <v>0</v>
      </c>
      <c r="AZ331" s="203">
        <f t="shared" si="7554"/>
        <v>0</v>
      </c>
      <c r="BA331" s="203">
        <f t="shared" si="7554"/>
        <v>0</v>
      </c>
      <c r="BB331" s="203">
        <f t="shared" si="7554"/>
        <v>0</v>
      </c>
      <c r="BC331" s="203">
        <f t="shared" si="7554"/>
        <v>0</v>
      </c>
      <c r="BD331" s="203">
        <f t="shared" si="7554"/>
        <v>0</v>
      </c>
      <c r="BE331" s="203">
        <f t="shared" si="7554"/>
        <v>0</v>
      </c>
      <c r="BF331" s="203">
        <f t="shared" si="7554"/>
        <v>0</v>
      </c>
      <c r="BG331" s="203">
        <f t="shared" si="7554"/>
        <v>0</v>
      </c>
      <c r="BH331" s="203">
        <f t="shared" si="7554"/>
        <v>0</v>
      </c>
      <c r="BI331" s="203">
        <f t="shared" si="7554"/>
        <v>0</v>
      </c>
      <c r="BJ331" s="203">
        <f t="shared" si="7554"/>
        <v>0</v>
      </c>
      <c r="BK331" s="203">
        <f t="shared" si="7554"/>
        <v>0</v>
      </c>
      <c r="BL331" s="203">
        <f t="shared" si="7554"/>
        <v>0</v>
      </c>
      <c r="BM331" s="203">
        <f t="shared" si="7554"/>
        <v>0</v>
      </c>
      <c r="BN331" s="203">
        <f t="shared" si="7554"/>
        <v>0</v>
      </c>
      <c r="BO331" s="203">
        <f t="shared" si="7554"/>
        <v>0</v>
      </c>
      <c r="BP331" s="203">
        <f t="shared" si="7554"/>
        <v>0</v>
      </c>
      <c r="BQ331" s="203">
        <f t="shared" si="7554"/>
        <v>0</v>
      </c>
      <c r="BR331" s="203">
        <f t="shared" si="7554"/>
        <v>0</v>
      </c>
      <c r="BS331" s="203">
        <f t="shared" si="7554"/>
        <v>0</v>
      </c>
      <c r="BT331" s="203">
        <f t="shared" si="7554"/>
        <v>0</v>
      </c>
      <c r="BU331" s="203">
        <f t="shared" si="7554"/>
        <v>0</v>
      </c>
      <c r="BV331" s="203">
        <f t="shared" si="7554"/>
        <v>0</v>
      </c>
      <c r="BW331" s="203">
        <f t="shared" si="7554"/>
        <v>0</v>
      </c>
      <c r="BX331" s="203">
        <f t="shared" si="7554"/>
        <v>0</v>
      </c>
      <c r="BY331" s="299"/>
      <c r="BZ331" s="301"/>
      <c r="CA331" s="303"/>
      <c r="CB331" s="303"/>
      <c r="CD331" s="146">
        <f>SUMIFS($Q331:$BX331,$Q321:$BX321,"1. ZoR")</f>
        <v>0</v>
      </c>
      <c r="CE331" s="146">
        <f>SUMIFS($Q331:$BX331,$Q321:$BX321,"2. ZoR")</f>
        <v>0</v>
      </c>
      <c r="CF331" s="146">
        <f>SUMIFS($Q331:$BX331,$Q321:$BX321,"3. ZoR")</f>
        <v>0</v>
      </c>
      <c r="CG331" s="146">
        <f>SUMIFS($Q331:$BX331,$Q321:$BX321,"4. ZoR")</f>
        <v>0</v>
      </c>
      <c r="CH331" s="146">
        <f>SUMIFS($Q331:$BX331,$Q321:$BX321,"5. ZoR")</f>
        <v>0</v>
      </c>
      <c r="CI331" s="146">
        <f>SUMIFS($Q331:$BX331,$Q321:$BX321,"6. ZoR")</f>
        <v>0</v>
      </c>
      <c r="CJ331" s="146">
        <f>SUMIFS($Q331:$BX331,$Q321:$BX321,"7. ZoR")</f>
        <v>0</v>
      </c>
      <c r="CK331" s="146">
        <f>SUMIFS($Q331:$BX331,$Q321:$BX321,"8. ZoR")</f>
        <v>0</v>
      </c>
      <c r="CL331" s="146">
        <f>SUMIFS($Q331:$BX331,$Q321:$BX321,"9. ZoR")</f>
        <v>0</v>
      </c>
      <c r="CM331" s="146">
        <f>SUMIFS($Q331:$BX331,$Q321:$BX321,"10. ZoR")</f>
        <v>0</v>
      </c>
      <c r="CN331" s="146">
        <f>SUMIFS($Q331:$BX331,$Q321:$BX321,"11. ZoR")</f>
        <v>0</v>
      </c>
      <c r="CO331" s="146">
        <f>SUMIFS($Q331:$BX331,$Q321:$BX321,"12. ZoR")</f>
        <v>0</v>
      </c>
      <c r="CP331" s="146">
        <f>SUMIFS($Q331:$BX331,$Q321:$BX321,"13. ZoR")</f>
        <v>0</v>
      </c>
      <c r="CQ331" s="146">
        <f>SUMIFS($Q331:$BX331,$Q321:$BX321,"14. ZoR")</f>
        <v>0</v>
      </c>
      <c r="CR331" s="146">
        <f>SUMIFS($Q331:$BX331,$Q321:$BX321,"15. ZoR")</f>
        <v>0</v>
      </c>
    </row>
    <row r="332" spans="1:96" ht="15" customHeight="1" thickBot="1" x14ac:dyDescent="0.35"/>
    <row r="333" spans="1:96" s="98" customFormat="1" ht="69.599999999999994" customHeight="1" thickBot="1" x14ac:dyDescent="0.35">
      <c r="A333" s="229"/>
      <c r="B333" s="112"/>
      <c r="C333" s="304" t="s">
        <v>1</v>
      </c>
      <c r="D333" s="113"/>
      <c r="E333" s="122" t="s">
        <v>198</v>
      </c>
      <c r="F333" s="122" t="s">
        <v>200</v>
      </c>
      <c r="G333" s="114" t="s">
        <v>93</v>
      </c>
      <c r="H333" s="114" t="s">
        <v>94</v>
      </c>
      <c r="I333" s="114" t="s">
        <v>229</v>
      </c>
      <c r="J333" s="114" t="s">
        <v>206</v>
      </c>
      <c r="K333" s="114" t="s">
        <v>208</v>
      </c>
      <c r="L333" s="129" t="s">
        <v>0</v>
      </c>
      <c r="M333" s="7"/>
      <c r="N333" s="115">
        <v>208002</v>
      </c>
      <c r="P333" s="162" t="s">
        <v>129</v>
      </c>
      <c r="Q333" s="76" t="s">
        <v>3</v>
      </c>
      <c r="R333" s="76" t="s">
        <v>4</v>
      </c>
      <c r="S333" s="76" t="s">
        <v>5</v>
      </c>
      <c r="T333" s="76" t="s">
        <v>6</v>
      </c>
      <c r="U333" s="76" t="s">
        <v>7</v>
      </c>
      <c r="V333" s="76" t="s">
        <v>8</v>
      </c>
      <c r="W333" s="76" t="s">
        <v>9</v>
      </c>
      <c r="X333" s="76" t="s">
        <v>10</v>
      </c>
      <c r="Y333" s="76" t="s">
        <v>11</v>
      </c>
      <c r="Z333" s="76" t="s">
        <v>12</v>
      </c>
      <c r="AA333" s="76" t="s">
        <v>13</v>
      </c>
      <c r="AB333" s="76" t="s">
        <v>14</v>
      </c>
      <c r="AC333" s="76" t="s">
        <v>15</v>
      </c>
      <c r="AD333" s="76" t="s">
        <v>16</v>
      </c>
      <c r="AE333" s="76" t="s">
        <v>17</v>
      </c>
      <c r="AF333" s="76" t="s">
        <v>18</v>
      </c>
      <c r="AG333" s="76" t="s">
        <v>19</v>
      </c>
      <c r="AH333" s="76" t="s">
        <v>20</v>
      </c>
      <c r="AI333" s="76" t="s">
        <v>21</v>
      </c>
      <c r="AJ333" s="76" t="s">
        <v>22</v>
      </c>
      <c r="AK333" s="76" t="s">
        <v>23</v>
      </c>
      <c r="AL333" s="76" t="s">
        <v>24</v>
      </c>
      <c r="AM333" s="76" t="s">
        <v>25</v>
      </c>
      <c r="AN333" s="76" t="s">
        <v>26</v>
      </c>
      <c r="AO333" s="76" t="s">
        <v>27</v>
      </c>
      <c r="AP333" s="76" t="s">
        <v>28</v>
      </c>
      <c r="AQ333" s="76" t="s">
        <v>29</v>
      </c>
      <c r="AR333" s="76" t="s">
        <v>30</v>
      </c>
      <c r="AS333" s="76" t="s">
        <v>31</v>
      </c>
      <c r="AT333" s="76" t="s">
        <v>32</v>
      </c>
      <c r="AU333" s="76" t="s">
        <v>33</v>
      </c>
      <c r="AV333" s="76" t="s">
        <v>34</v>
      </c>
      <c r="AW333" s="76" t="s">
        <v>35</v>
      </c>
      <c r="AX333" s="76" t="s">
        <v>36</v>
      </c>
      <c r="AY333" s="76" t="s">
        <v>37</v>
      </c>
      <c r="AZ333" s="76" t="s">
        <v>38</v>
      </c>
      <c r="BA333" s="76" t="s">
        <v>39</v>
      </c>
      <c r="BB333" s="76" t="s">
        <v>40</v>
      </c>
      <c r="BC333" s="76" t="s">
        <v>41</v>
      </c>
      <c r="BD333" s="76" t="s">
        <v>42</v>
      </c>
      <c r="BE333" s="76" t="s">
        <v>43</v>
      </c>
      <c r="BF333" s="76" t="s">
        <v>44</v>
      </c>
      <c r="BG333" s="76" t="s">
        <v>45</v>
      </c>
      <c r="BH333" s="76" t="s">
        <v>46</v>
      </c>
      <c r="BI333" s="76" t="s">
        <v>47</v>
      </c>
      <c r="BJ333" s="76" t="s">
        <v>48</v>
      </c>
      <c r="BK333" s="76" t="s">
        <v>49</v>
      </c>
      <c r="BL333" s="76" t="s">
        <v>50</v>
      </c>
      <c r="BM333" s="76" t="s">
        <v>51</v>
      </c>
      <c r="BN333" s="76" t="s">
        <v>52</v>
      </c>
      <c r="BO333" s="76" t="s">
        <v>130</v>
      </c>
      <c r="BP333" s="76" t="s">
        <v>131</v>
      </c>
      <c r="BQ333" s="76" t="s">
        <v>132</v>
      </c>
      <c r="BR333" s="76" t="s">
        <v>133</v>
      </c>
      <c r="BS333" s="76" t="s">
        <v>134</v>
      </c>
      <c r="BT333" s="76" t="s">
        <v>135</v>
      </c>
      <c r="BU333" s="76" t="s">
        <v>136</v>
      </c>
      <c r="BV333" s="76" t="s">
        <v>137</v>
      </c>
      <c r="BW333" s="76" t="s">
        <v>138</v>
      </c>
      <c r="BX333" s="76" t="s">
        <v>139</v>
      </c>
      <c r="BY333" s="125" t="s">
        <v>174</v>
      </c>
      <c r="BZ333" s="126" t="s">
        <v>175</v>
      </c>
      <c r="CA333" s="126" t="s">
        <v>157</v>
      </c>
      <c r="CB333" s="126" t="s">
        <v>237</v>
      </c>
      <c r="CD333" s="306" t="s">
        <v>222</v>
      </c>
      <c r="CE333" s="307"/>
      <c r="CF333" s="307"/>
      <c r="CG333" s="307"/>
      <c r="CH333" s="307"/>
      <c r="CI333" s="307"/>
      <c r="CJ333" s="307"/>
      <c r="CK333" s="307"/>
      <c r="CL333" s="307"/>
      <c r="CM333" s="307"/>
      <c r="CN333" s="307"/>
      <c r="CO333" s="307"/>
      <c r="CP333" s="307"/>
      <c r="CQ333" s="307"/>
      <c r="CR333" s="307"/>
    </row>
    <row r="334" spans="1:96" s="98" customFormat="1" ht="21" hidden="1" customHeight="1" x14ac:dyDescent="0.3">
      <c r="A334" s="230"/>
      <c r="B334" s="105"/>
      <c r="C334" s="305"/>
      <c r="D334" s="116"/>
      <c r="E334" s="116"/>
      <c r="F334" s="116"/>
      <c r="G334" s="308" t="s">
        <v>235</v>
      </c>
      <c r="H334" s="308" t="s">
        <v>95</v>
      </c>
      <c r="I334" s="309" t="s">
        <v>199</v>
      </c>
      <c r="J334" s="309" t="s">
        <v>207</v>
      </c>
      <c r="K334" s="128"/>
      <c r="L334" s="311" t="s">
        <v>92</v>
      </c>
      <c r="M334" s="7"/>
      <c r="N334" s="313" t="s">
        <v>2</v>
      </c>
      <c r="P334" s="77"/>
      <c r="Q334" s="67">
        <f>MONTH(Úvod!$F$10)</f>
        <v>1</v>
      </c>
      <c r="R334" s="68">
        <f t="shared" ref="R334" si="7555">IF(Q334=12,1,Q334+1)</f>
        <v>2</v>
      </c>
      <c r="S334" s="68">
        <f t="shared" ref="S334" si="7556">IF(R334=12,1,R334+1)</f>
        <v>3</v>
      </c>
      <c r="T334" s="69">
        <f t="shared" ref="T334" si="7557">IF(S334=12,1,S334+1)</f>
        <v>4</v>
      </c>
      <c r="U334" s="69">
        <f t="shared" ref="U334" si="7558">IF(T334=12,1,T334+1)</f>
        <v>5</v>
      </c>
      <c r="V334" s="69">
        <f t="shared" ref="V334" si="7559">IF(U334=12,1,U334+1)</f>
        <v>6</v>
      </c>
      <c r="W334" s="69">
        <f t="shared" ref="W334" si="7560">IF(V334=12,1,V334+1)</f>
        <v>7</v>
      </c>
      <c r="X334" s="69">
        <f t="shared" ref="X334" si="7561">IF(W334=12,1,W334+1)</f>
        <v>8</v>
      </c>
      <c r="Y334" s="69">
        <f t="shared" ref="Y334" si="7562">IF(X334=12,1,X334+1)</f>
        <v>9</v>
      </c>
      <c r="Z334" s="69">
        <f>IF(Y334=12,1,Y334+1)</f>
        <v>10</v>
      </c>
      <c r="AA334" s="69">
        <f t="shared" ref="AA334" si="7563">IF(Z334=12,1,Z334+1)</f>
        <v>11</v>
      </c>
      <c r="AB334" s="69">
        <f t="shared" ref="AB334" si="7564">IF(AA334=12,1,AA334+1)</f>
        <v>12</v>
      </c>
      <c r="AC334" s="69">
        <f t="shared" ref="AC334" si="7565">IF(AB334=12,1,AB334+1)</f>
        <v>1</v>
      </c>
      <c r="AD334" s="69">
        <f t="shared" ref="AD334" si="7566">IF(AC334=12,1,AC334+1)</f>
        <v>2</v>
      </c>
      <c r="AE334" s="69">
        <f t="shared" ref="AE334" si="7567">IF(AD334=12,1,AD334+1)</f>
        <v>3</v>
      </c>
      <c r="AF334" s="69">
        <f t="shared" ref="AF334" si="7568">IF(AE334=12,1,AE334+1)</f>
        <v>4</v>
      </c>
      <c r="AG334" s="69">
        <f t="shared" ref="AG334" si="7569">IF(AF334=12,1,AF334+1)</f>
        <v>5</v>
      </c>
      <c r="AH334" s="69">
        <f t="shared" ref="AH334" si="7570">IF(AG334=12,1,AG334+1)</f>
        <v>6</v>
      </c>
      <c r="AI334" s="69">
        <f>IF(AH334=12,1,AH334+1)</f>
        <v>7</v>
      </c>
      <c r="AJ334" s="69">
        <f t="shared" ref="AJ334" si="7571">IF(AI334=12,1,AI334+1)</f>
        <v>8</v>
      </c>
      <c r="AK334" s="69">
        <f t="shared" ref="AK334" si="7572">IF(AJ334=12,1,AJ334+1)</f>
        <v>9</v>
      </c>
      <c r="AL334" s="69">
        <f t="shared" ref="AL334" si="7573">IF(AK334=12,1,AK334+1)</f>
        <v>10</v>
      </c>
      <c r="AM334" s="69">
        <f t="shared" ref="AM334" si="7574">IF(AL334=12,1,AL334+1)</f>
        <v>11</v>
      </c>
      <c r="AN334" s="69">
        <f t="shared" ref="AN334" si="7575">IF(AM334=12,1,AM334+1)</f>
        <v>12</v>
      </c>
      <c r="AO334" s="69">
        <f t="shared" ref="AO334" si="7576">IF(AN334=12,1,AN334+1)</f>
        <v>1</v>
      </c>
      <c r="AP334" s="69">
        <f t="shared" ref="AP334" si="7577">IF(AO334=12,1,AO334+1)</f>
        <v>2</v>
      </c>
      <c r="AQ334" s="69">
        <f t="shared" ref="AQ334" si="7578">IF(AP334=12,1,AP334+1)</f>
        <v>3</v>
      </c>
      <c r="AR334" s="69">
        <f t="shared" ref="AR334" si="7579">IF(AQ334=12,1,AQ334+1)</f>
        <v>4</v>
      </c>
      <c r="AS334" s="69">
        <f t="shared" ref="AS334" si="7580">IF(AR334=12,1,AR334+1)</f>
        <v>5</v>
      </c>
      <c r="AT334" s="69">
        <f t="shared" ref="AT334" si="7581">IF(AS334=12,1,AS334+1)</f>
        <v>6</v>
      </c>
      <c r="AU334" s="69">
        <f t="shared" ref="AU334" si="7582">IF(AT334=12,1,AT334+1)</f>
        <v>7</v>
      </c>
      <c r="AV334" s="69">
        <f t="shared" ref="AV334" si="7583">IF(AU334=12,1,AU334+1)</f>
        <v>8</v>
      </c>
      <c r="AW334" s="69">
        <f t="shared" ref="AW334" si="7584">IF(AV334=12,1,AV334+1)</f>
        <v>9</v>
      </c>
      <c r="AX334" s="69">
        <f t="shared" ref="AX334" si="7585">IF(AW334=12,1,AW334+1)</f>
        <v>10</v>
      </c>
      <c r="AY334" s="69">
        <f t="shared" ref="AY334" si="7586">IF(AX334=12,1,AX334+1)</f>
        <v>11</v>
      </c>
      <c r="AZ334" s="69">
        <f t="shared" ref="AZ334" si="7587">IF(AY334=12,1,AY334+1)</f>
        <v>12</v>
      </c>
      <c r="BA334" s="69">
        <f t="shared" ref="BA334" si="7588">IF(AZ334=12,1,AZ334+1)</f>
        <v>1</v>
      </c>
      <c r="BB334" s="69">
        <f t="shared" ref="BB334" si="7589">IF(BA334=12,1,BA334+1)</f>
        <v>2</v>
      </c>
      <c r="BC334" s="69">
        <f t="shared" ref="BC334" si="7590">IF(BB334=12,1,BB334+1)</f>
        <v>3</v>
      </c>
      <c r="BD334" s="69">
        <f t="shared" ref="BD334" si="7591">IF(BC334=12,1,BC334+1)</f>
        <v>4</v>
      </c>
      <c r="BE334" s="69">
        <f t="shared" ref="BE334" si="7592">IF(BD334=12,1,BD334+1)</f>
        <v>5</v>
      </c>
      <c r="BF334" s="69">
        <f t="shared" ref="BF334" si="7593">IF(BE334=12,1,BE334+1)</f>
        <v>6</v>
      </c>
      <c r="BG334" s="69">
        <f t="shared" ref="BG334" si="7594">IF(BF334=12,1,BF334+1)</f>
        <v>7</v>
      </c>
      <c r="BH334" s="69">
        <f t="shared" ref="BH334" si="7595">IF(BG334=12,1,BG334+1)</f>
        <v>8</v>
      </c>
      <c r="BI334" s="69">
        <f t="shared" ref="BI334" si="7596">IF(BH334=12,1,BH334+1)</f>
        <v>9</v>
      </c>
      <c r="BJ334" s="69">
        <f t="shared" ref="BJ334" si="7597">IF(BI334=12,1,BI334+1)</f>
        <v>10</v>
      </c>
      <c r="BK334" s="69">
        <f t="shared" ref="BK334" si="7598">IF(BJ334=12,1,BJ334+1)</f>
        <v>11</v>
      </c>
      <c r="BL334" s="69">
        <f t="shared" ref="BL334" si="7599">IF(BK334=12,1,BK334+1)</f>
        <v>12</v>
      </c>
      <c r="BM334" s="69">
        <f t="shared" ref="BM334" si="7600">IF(BL334=12,1,BL334+1)</f>
        <v>1</v>
      </c>
      <c r="BN334" s="69">
        <f t="shared" ref="BN334" si="7601">IF(BM334=12,1,BM334+1)</f>
        <v>2</v>
      </c>
      <c r="BO334" s="69">
        <f t="shared" ref="BO334" si="7602">IF(BN334=12,1,BN334+1)</f>
        <v>3</v>
      </c>
      <c r="BP334" s="69">
        <f t="shared" ref="BP334" si="7603">IF(BO334=12,1,BO334+1)</f>
        <v>4</v>
      </c>
      <c r="BQ334" s="69">
        <f t="shared" ref="BQ334" si="7604">IF(BP334=12,1,BP334+1)</f>
        <v>5</v>
      </c>
      <c r="BR334" s="69">
        <f t="shared" ref="BR334" si="7605">IF(BQ334=12,1,BQ334+1)</f>
        <v>6</v>
      </c>
      <c r="BS334" s="69">
        <f t="shared" ref="BS334" si="7606">IF(BR334=12,1,BR334+1)</f>
        <v>7</v>
      </c>
      <c r="BT334" s="69">
        <f t="shared" ref="BT334" si="7607">IF(BS334=12,1,BS334+1)</f>
        <v>8</v>
      </c>
      <c r="BU334" s="69">
        <f t="shared" ref="BU334" si="7608">IF(BT334=12,1,BT334+1)</f>
        <v>9</v>
      </c>
      <c r="BV334" s="69">
        <f t="shared" ref="BV334" si="7609">IF(BU334=12,1,BU334+1)</f>
        <v>10</v>
      </c>
      <c r="BW334" s="69">
        <f t="shared" ref="BW334" si="7610">IF(BV334=12,1,BV334+1)</f>
        <v>11</v>
      </c>
      <c r="BX334" s="69">
        <f t="shared" ref="BX334" si="7611">IF(BW334=12,1,BW334+1)</f>
        <v>12</v>
      </c>
      <c r="BY334" s="74"/>
      <c r="BZ334" s="71"/>
      <c r="CA334" s="71"/>
      <c r="CB334" s="71"/>
    </row>
    <row r="335" spans="1:96" s="98" customFormat="1" ht="18" hidden="1" customHeight="1" x14ac:dyDescent="0.3">
      <c r="A335" s="230"/>
      <c r="B335" s="105"/>
      <c r="C335" s="305"/>
      <c r="D335" s="116"/>
      <c r="E335" s="116"/>
      <c r="F335" s="116"/>
      <c r="G335" s="308"/>
      <c r="H335" s="308"/>
      <c r="I335" s="309"/>
      <c r="J335" s="309"/>
      <c r="K335" s="128"/>
      <c r="L335" s="311"/>
      <c r="M335" s="7"/>
      <c r="N335" s="314"/>
      <c r="P335" s="70"/>
      <c r="Q335" s="53">
        <f t="shared" ref="Q335:BX335" si="7612">VALUE(_xlfn.CONCAT(Q334,".",Q337))</f>
        <v>1</v>
      </c>
      <c r="R335" s="66">
        <f t="shared" si="7612"/>
        <v>32</v>
      </c>
      <c r="S335" s="66">
        <f t="shared" si="7612"/>
        <v>61</v>
      </c>
      <c r="T335" s="66">
        <f t="shared" si="7612"/>
        <v>92</v>
      </c>
      <c r="U335" s="66">
        <f t="shared" si="7612"/>
        <v>122</v>
      </c>
      <c r="V335" s="66">
        <f t="shared" si="7612"/>
        <v>153</v>
      </c>
      <c r="W335" s="66">
        <f t="shared" si="7612"/>
        <v>183</v>
      </c>
      <c r="X335" s="66">
        <f t="shared" si="7612"/>
        <v>214</v>
      </c>
      <c r="Y335" s="66">
        <f t="shared" si="7612"/>
        <v>245</v>
      </c>
      <c r="Z335" s="66">
        <f t="shared" si="7612"/>
        <v>275</v>
      </c>
      <c r="AA335" s="66">
        <f t="shared" si="7612"/>
        <v>306</v>
      </c>
      <c r="AB335" s="66">
        <f t="shared" si="7612"/>
        <v>336</v>
      </c>
      <c r="AC335" s="66">
        <f t="shared" si="7612"/>
        <v>367</v>
      </c>
      <c r="AD335" s="66">
        <f t="shared" si="7612"/>
        <v>398</v>
      </c>
      <c r="AE335" s="66">
        <f t="shared" si="7612"/>
        <v>426</v>
      </c>
      <c r="AF335" s="66">
        <f t="shared" si="7612"/>
        <v>457</v>
      </c>
      <c r="AG335" s="66">
        <f t="shared" si="7612"/>
        <v>487</v>
      </c>
      <c r="AH335" s="66">
        <f t="shared" si="7612"/>
        <v>518</v>
      </c>
      <c r="AI335" s="66">
        <f t="shared" si="7612"/>
        <v>548</v>
      </c>
      <c r="AJ335" s="66">
        <f t="shared" si="7612"/>
        <v>579</v>
      </c>
      <c r="AK335" s="66">
        <f t="shared" si="7612"/>
        <v>610</v>
      </c>
      <c r="AL335" s="66">
        <f t="shared" si="7612"/>
        <v>640</v>
      </c>
      <c r="AM335" s="66">
        <f t="shared" si="7612"/>
        <v>671</v>
      </c>
      <c r="AN335" s="66">
        <f t="shared" si="7612"/>
        <v>701</v>
      </c>
      <c r="AO335" s="66">
        <f t="shared" si="7612"/>
        <v>732</v>
      </c>
      <c r="AP335" s="66">
        <f t="shared" si="7612"/>
        <v>763</v>
      </c>
      <c r="AQ335" s="66">
        <f t="shared" si="7612"/>
        <v>791</v>
      </c>
      <c r="AR335" s="66">
        <f t="shared" si="7612"/>
        <v>822</v>
      </c>
      <c r="AS335" s="66">
        <f t="shared" si="7612"/>
        <v>852</v>
      </c>
      <c r="AT335" s="66">
        <f t="shared" si="7612"/>
        <v>883</v>
      </c>
      <c r="AU335" s="66">
        <f t="shared" si="7612"/>
        <v>913</v>
      </c>
      <c r="AV335" s="66">
        <f t="shared" si="7612"/>
        <v>944</v>
      </c>
      <c r="AW335" s="66">
        <f t="shared" si="7612"/>
        <v>975</v>
      </c>
      <c r="AX335" s="66">
        <f t="shared" si="7612"/>
        <v>1005</v>
      </c>
      <c r="AY335" s="66">
        <f t="shared" si="7612"/>
        <v>1036</v>
      </c>
      <c r="AZ335" s="66">
        <f t="shared" si="7612"/>
        <v>1066</v>
      </c>
      <c r="BA335" s="66">
        <f t="shared" si="7612"/>
        <v>1097</v>
      </c>
      <c r="BB335" s="66">
        <f t="shared" si="7612"/>
        <v>1128</v>
      </c>
      <c r="BC335" s="66">
        <f t="shared" si="7612"/>
        <v>1156</v>
      </c>
      <c r="BD335" s="66">
        <f t="shared" si="7612"/>
        <v>1187</v>
      </c>
      <c r="BE335" s="66">
        <f t="shared" si="7612"/>
        <v>1217</v>
      </c>
      <c r="BF335" s="66">
        <f t="shared" si="7612"/>
        <v>1248</v>
      </c>
      <c r="BG335" s="66">
        <f t="shared" si="7612"/>
        <v>1278</v>
      </c>
      <c r="BH335" s="66">
        <f t="shared" si="7612"/>
        <v>1309</v>
      </c>
      <c r="BI335" s="66">
        <f t="shared" si="7612"/>
        <v>1340</v>
      </c>
      <c r="BJ335" s="66">
        <f t="shared" si="7612"/>
        <v>1370</v>
      </c>
      <c r="BK335" s="66">
        <f t="shared" si="7612"/>
        <v>1401</v>
      </c>
      <c r="BL335" s="66">
        <f t="shared" si="7612"/>
        <v>1431</v>
      </c>
      <c r="BM335" s="66">
        <f t="shared" si="7612"/>
        <v>1462</v>
      </c>
      <c r="BN335" s="66">
        <f t="shared" si="7612"/>
        <v>1493</v>
      </c>
      <c r="BO335" s="66">
        <f t="shared" si="7612"/>
        <v>1522</v>
      </c>
      <c r="BP335" s="66">
        <f t="shared" si="7612"/>
        <v>1553</v>
      </c>
      <c r="BQ335" s="66">
        <f t="shared" si="7612"/>
        <v>1583</v>
      </c>
      <c r="BR335" s="66">
        <f t="shared" si="7612"/>
        <v>1614</v>
      </c>
      <c r="BS335" s="66">
        <f t="shared" si="7612"/>
        <v>1644</v>
      </c>
      <c r="BT335" s="66">
        <f t="shared" si="7612"/>
        <v>1675</v>
      </c>
      <c r="BU335" s="66">
        <f t="shared" si="7612"/>
        <v>1706</v>
      </c>
      <c r="BV335" s="66">
        <f t="shared" si="7612"/>
        <v>1736</v>
      </c>
      <c r="BW335" s="66">
        <f t="shared" si="7612"/>
        <v>1767</v>
      </c>
      <c r="BX335" s="66">
        <f t="shared" si="7612"/>
        <v>1797</v>
      </c>
      <c r="BY335" s="75"/>
      <c r="BZ335" s="72"/>
      <c r="CA335" s="72"/>
      <c r="CB335" s="72"/>
    </row>
    <row r="336" spans="1:96" s="98" customFormat="1" ht="18" customHeight="1" x14ac:dyDescent="0.3">
      <c r="A336" s="230"/>
      <c r="B336" s="105"/>
      <c r="C336" s="305"/>
      <c r="D336" s="116"/>
      <c r="E336" s="309" t="s">
        <v>199</v>
      </c>
      <c r="F336" s="309" t="s">
        <v>199</v>
      </c>
      <c r="G336" s="308"/>
      <c r="H336" s="308"/>
      <c r="I336" s="309"/>
      <c r="J336" s="309"/>
      <c r="K336" s="309" t="s">
        <v>209</v>
      </c>
      <c r="L336" s="311"/>
      <c r="M336" s="7"/>
      <c r="N336" s="314"/>
      <c r="P336" s="70"/>
      <c r="Q336" s="54" t="str">
        <f>VLOOKUP(Q334,'Podpůrná data'!$J$13:$K$24,2)</f>
        <v>leden</v>
      </c>
      <c r="R336" s="54" t="str">
        <f>VLOOKUP(R334,'Podpůrná data'!$J$13:$K$24,2)</f>
        <v>únor</v>
      </c>
      <c r="S336" s="54" t="str">
        <f>VLOOKUP(S334,'Podpůrná data'!$J$13:$K$24,2)</f>
        <v>březen</v>
      </c>
      <c r="T336" s="54" t="str">
        <f>VLOOKUP(T334,'Podpůrná data'!$J$13:$K$24,2)</f>
        <v>duben</v>
      </c>
      <c r="U336" s="54" t="str">
        <f>VLOOKUP(U334,'Podpůrná data'!$J$13:$K$24,2)</f>
        <v>květen</v>
      </c>
      <c r="V336" s="54" t="str">
        <f>VLOOKUP(V334,'Podpůrná data'!$J$13:$K$24,2)</f>
        <v>červen</v>
      </c>
      <c r="W336" s="54" t="str">
        <f>VLOOKUP(W334,'Podpůrná data'!$J$13:$K$24,2)</f>
        <v>červenec</v>
      </c>
      <c r="X336" s="54" t="str">
        <f>VLOOKUP(X334,'Podpůrná data'!$J$13:$K$24,2)</f>
        <v>srpen</v>
      </c>
      <c r="Y336" s="54" t="str">
        <f>VLOOKUP(Y334,'Podpůrná data'!$J$13:$K$24,2)</f>
        <v>září</v>
      </c>
      <c r="Z336" s="54" t="str">
        <f>VLOOKUP(Z334,'Podpůrná data'!$J$13:$K$24,2)</f>
        <v>říjen</v>
      </c>
      <c r="AA336" s="54" t="str">
        <f>VLOOKUP(AA334,'Podpůrná data'!$J$13:$K$24,2)</f>
        <v>listopad</v>
      </c>
      <c r="AB336" s="54" t="str">
        <f>VLOOKUP(AB334,'Podpůrná data'!$J$13:$K$24,2)</f>
        <v>prosinec</v>
      </c>
      <c r="AC336" s="54" t="str">
        <f>VLOOKUP(AC334,'Podpůrná data'!$J$13:$K$24,2)</f>
        <v>leden</v>
      </c>
      <c r="AD336" s="54" t="str">
        <f>VLOOKUP(AD334,'Podpůrná data'!$J$13:$K$24,2)</f>
        <v>únor</v>
      </c>
      <c r="AE336" s="54" t="str">
        <f>VLOOKUP(AE334,'Podpůrná data'!$J$13:$K$24,2)</f>
        <v>březen</v>
      </c>
      <c r="AF336" s="54" t="str">
        <f>VLOOKUP(AF334,'Podpůrná data'!$J$13:$K$24,2)</f>
        <v>duben</v>
      </c>
      <c r="AG336" s="54" t="str">
        <f>VLOOKUP(AG334,'Podpůrná data'!$J$13:$K$24,2)</f>
        <v>květen</v>
      </c>
      <c r="AH336" s="54" t="str">
        <f>VLOOKUP(AH334,'Podpůrná data'!$J$13:$K$24,2)</f>
        <v>červen</v>
      </c>
      <c r="AI336" s="54" t="str">
        <f>VLOOKUP(AI334,'Podpůrná data'!$J$13:$K$24,2)</f>
        <v>červenec</v>
      </c>
      <c r="AJ336" s="54" t="str">
        <f>VLOOKUP(AJ334,'Podpůrná data'!$J$13:$K$24,2)</f>
        <v>srpen</v>
      </c>
      <c r="AK336" s="54" t="str">
        <f>VLOOKUP(AK334,'Podpůrná data'!$J$13:$K$24,2)</f>
        <v>září</v>
      </c>
      <c r="AL336" s="54" t="str">
        <f>VLOOKUP(AL334,'Podpůrná data'!$J$13:$K$24,2)</f>
        <v>říjen</v>
      </c>
      <c r="AM336" s="54" t="str">
        <f>VLOOKUP(AM334,'Podpůrná data'!$J$13:$K$24,2)</f>
        <v>listopad</v>
      </c>
      <c r="AN336" s="54" t="str">
        <f>VLOOKUP(AN334,'Podpůrná data'!$J$13:$K$24,2)</f>
        <v>prosinec</v>
      </c>
      <c r="AO336" s="54" t="str">
        <f>VLOOKUP(AO334,'Podpůrná data'!$J$13:$K$24,2)</f>
        <v>leden</v>
      </c>
      <c r="AP336" s="54" t="str">
        <f>VLOOKUP(AP334,'Podpůrná data'!$J$13:$K$24,2)</f>
        <v>únor</v>
      </c>
      <c r="AQ336" s="54" t="str">
        <f>VLOOKUP(AQ334,'Podpůrná data'!$J$13:$K$24,2)</f>
        <v>březen</v>
      </c>
      <c r="AR336" s="54" t="str">
        <f>VLOOKUP(AR334,'Podpůrná data'!$J$13:$K$24,2)</f>
        <v>duben</v>
      </c>
      <c r="AS336" s="54" t="str">
        <f>VLOOKUP(AS334,'Podpůrná data'!$J$13:$K$24,2)</f>
        <v>květen</v>
      </c>
      <c r="AT336" s="54" t="str">
        <f>VLOOKUP(AT334,'Podpůrná data'!$J$13:$K$24,2)</f>
        <v>červen</v>
      </c>
      <c r="AU336" s="54" t="str">
        <f>VLOOKUP(AU334,'Podpůrná data'!$J$13:$K$24,2)</f>
        <v>červenec</v>
      </c>
      <c r="AV336" s="54" t="str">
        <f>VLOOKUP(AV334,'Podpůrná data'!$J$13:$K$24,2)</f>
        <v>srpen</v>
      </c>
      <c r="AW336" s="54" t="str">
        <f>VLOOKUP(AW334,'Podpůrná data'!$J$13:$K$24,2)</f>
        <v>září</v>
      </c>
      <c r="AX336" s="54" t="str">
        <f>VLOOKUP(AX334,'Podpůrná data'!$J$13:$K$24,2)</f>
        <v>říjen</v>
      </c>
      <c r="AY336" s="54" t="str">
        <f>VLOOKUP(AY334,'Podpůrná data'!$J$13:$K$24,2)</f>
        <v>listopad</v>
      </c>
      <c r="AZ336" s="54" t="str">
        <f>VLOOKUP(AZ334,'Podpůrná data'!$J$13:$K$24,2)</f>
        <v>prosinec</v>
      </c>
      <c r="BA336" s="54" t="str">
        <f>VLOOKUP(BA334,'Podpůrná data'!$J$13:$K$24,2)</f>
        <v>leden</v>
      </c>
      <c r="BB336" s="54" t="str">
        <f>VLOOKUP(BB334,'Podpůrná data'!$J$13:$K$24,2)</f>
        <v>únor</v>
      </c>
      <c r="BC336" s="54" t="str">
        <f>VLOOKUP(BC334,'Podpůrná data'!$J$13:$K$24,2)</f>
        <v>březen</v>
      </c>
      <c r="BD336" s="54" t="str">
        <f>VLOOKUP(BD334,'Podpůrná data'!$J$13:$K$24,2)</f>
        <v>duben</v>
      </c>
      <c r="BE336" s="54" t="str">
        <f>VLOOKUP(BE334,'Podpůrná data'!$J$13:$K$24,2)</f>
        <v>květen</v>
      </c>
      <c r="BF336" s="54" t="str">
        <f>VLOOKUP(BF334,'Podpůrná data'!$J$13:$K$24,2)</f>
        <v>červen</v>
      </c>
      <c r="BG336" s="54" t="str">
        <f>VLOOKUP(BG334,'Podpůrná data'!$J$13:$K$24,2)</f>
        <v>červenec</v>
      </c>
      <c r="BH336" s="54" t="str">
        <f>VLOOKUP(BH334,'Podpůrná data'!$J$13:$K$24,2)</f>
        <v>srpen</v>
      </c>
      <c r="BI336" s="54" t="str">
        <f>VLOOKUP(BI334,'Podpůrná data'!$J$13:$K$24,2)</f>
        <v>září</v>
      </c>
      <c r="BJ336" s="54" t="str">
        <f>VLOOKUP(BJ334,'Podpůrná data'!$J$13:$K$24,2)</f>
        <v>říjen</v>
      </c>
      <c r="BK336" s="54" t="str">
        <f>VLOOKUP(BK334,'Podpůrná data'!$J$13:$K$24,2)</f>
        <v>listopad</v>
      </c>
      <c r="BL336" s="54" t="str">
        <f>VLOOKUP(BL334,'Podpůrná data'!$J$13:$K$24,2)</f>
        <v>prosinec</v>
      </c>
      <c r="BM336" s="54" t="str">
        <f>VLOOKUP(BM334,'Podpůrná data'!$J$13:$K$24,2)</f>
        <v>leden</v>
      </c>
      <c r="BN336" s="54" t="str">
        <f>VLOOKUP(BN334,'Podpůrná data'!$J$13:$K$24,2)</f>
        <v>únor</v>
      </c>
      <c r="BO336" s="54" t="str">
        <f>VLOOKUP(BO334,'Podpůrná data'!$J$13:$K$24,2)</f>
        <v>březen</v>
      </c>
      <c r="BP336" s="54" t="str">
        <f>VLOOKUP(BP334,'Podpůrná data'!$J$13:$K$24,2)</f>
        <v>duben</v>
      </c>
      <c r="BQ336" s="54" t="str">
        <f>VLOOKUP(BQ334,'Podpůrná data'!$J$13:$K$24,2)</f>
        <v>květen</v>
      </c>
      <c r="BR336" s="54" t="str">
        <f>VLOOKUP(BR334,'Podpůrná data'!$J$13:$K$24,2)</f>
        <v>červen</v>
      </c>
      <c r="BS336" s="54" t="str">
        <f>VLOOKUP(BS334,'Podpůrná data'!$J$13:$K$24,2)</f>
        <v>červenec</v>
      </c>
      <c r="BT336" s="54" t="str">
        <f>VLOOKUP(BT334,'Podpůrná data'!$J$13:$K$24,2)</f>
        <v>srpen</v>
      </c>
      <c r="BU336" s="54" t="str">
        <f>VLOOKUP(BU334,'Podpůrná data'!$J$13:$K$24,2)</f>
        <v>září</v>
      </c>
      <c r="BV336" s="54" t="str">
        <f>VLOOKUP(BV334,'Podpůrná data'!$J$13:$K$24,2)</f>
        <v>říjen</v>
      </c>
      <c r="BW336" s="54" t="str">
        <f>VLOOKUP(BW334,'Podpůrná data'!$J$13:$K$24,2)</f>
        <v>listopad</v>
      </c>
      <c r="BX336" s="54" t="str">
        <f>VLOOKUP(BX334,'Podpůrná data'!$J$13:$K$24,2)</f>
        <v>prosinec</v>
      </c>
      <c r="BY336" s="143"/>
      <c r="BZ336" s="144"/>
      <c r="CA336" s="165"/>
      <c r="CB336" s="165"/>
      <c r="CD336" s="147" t="s">
        <v>104</v>
      </c>
      <c r="CE336" s="147" t="s">
        <v>105</v>
      </c>
      <c r="CF336" s="147" t="s">
        <v>106</v>
      </c>
      <c r="CG336" s="147" t="s">
        <v>107</v>
      </c>
      <c r="CH336" s="147" t="s">
        <v>108</v>
      </c>
      <c r="CI336" s="147" t="s">
        <v>109</v>
      </c>
      <c r="CJ336" s="147" t="s">
        <v>110</v>
      </c>
      <c r="CK336" s="147" t="s">
        <v>111</v>
      </c>
      <c r="CL336" s="147" t="s">
        <v>112</v>
      </c>
      <c r="CM336" s="147" t="s">
        <v>166</v>
      </c>
      <c r="CN336" s="147" t="s">
        <v>167</v>
      </c>
      <c r="CO336" s="147" t="s">
        <v>168</v>
      </c>
      <c r="CP336" s="147" t="s">
        <v>194</v>
      </c>
      <c r="CQ336" s="147" t="s">
        <v>195</v>
      </c>
      <c r="CR336" s="147" t="s">
        <v>196</v>
      </c>
    </row>
    <row r="337" spans="1:96" s="98" customFormat="1" ht="16.2" customHeight="1" x14ac:dyDescent="0.3">
      <c r="A337" s="230"/>
      <c r="B337" s="105"/>
      <c r="C337" s="305"/>
      <c r="D337" s="116"/>
      <c r="E337" s="309"/>
      <c r="F337" s="309"/>
      <c r="G337" s="308"/>
      <c r="H337" s="308"/>
      <c r="I337" s="309"/>
      <c r="J337" s="309"/>
      <c r="K337" s="309"/>
      <c r="L337" s="311"/>
      <c r="M337" s="7"/>
      <c r="N337" s="314"/>
      <c r="P337" s="70"/>
      <c r="Q337" s="54">
        <f>YEAR(Úvod!$F$10)</f>
        <v>1900</v>
      </c>
      <c r="R337" s="54">
        <f t="shared" ref="R337" si="7613">IF(R334=1,Q337+1,Q337)</f>
        <v>1900</v>
      </c>
      <c r="S337" s="54">
        <f t="shared" ref="S337" si="7614">IF(S334=1,R337+1,R337)</f>
        <v>1900</v>
      </c>
      <c r="T337" s="54">
        <f t="shared" ref="T337" si="7615">IF(T334=1,S337+1,S337)</f>
        <v>1900</v>
      </c>
      <c r="U337" s="54">
        <f t="shared" ref="U337" si="7616">IF(U334=1,T337+1,T337)</f>
        <v>1900</v>
      </c>
      <c r="V337" s="54">
        <f t="shared" ref="V337" si="7617">IF(V334=1,U337+1,U337)</f>
        <v>1900</v>
      </c>
      <c r="W337" s="54">
        <f t="shared" ref="W337" si="7618">IF(W334=1,V337+1,V337)</f>
        <v>1900</v>
      </c>
      <c r="X337" s="54">
        <f t="shared" ref="X337" si="7619">IF(X334=1,W337+1,W337)</f>
        <v>1900</v>
      </c>
      <c r="Y337" s="54">
        <f t="shared" ref="Y337" si="7620">IF(Y334=1,X337+1,X337)</f>
        <v>1900</v>
      </c>
      <c r="Z337" s="54">
        <f t="shared" ref="Z337" si="7621">IF(Z334=1,Y337+1,Y337)</f>
        <v>1900</v>
      </c>
      <c r="AA337" s="54">
        <f t="shared" ref="AA337" si="7622">IF(AA334=1,Z337+1,Z337)</f>
        <v>1900</v>
      </c>
      <c r="AB337" s="54">
        <f t="shared" ref="AB337" si="7623">IF(AB334=1,AA337+1,AA337)</f>
        <v>1900</v>
      </c>
      <c r="AC337" s="54">
        <f t="shared" ref="AC337" si="7624">IF(AC334=1,AB337+1,AB337)</f>
        <v>1901</v>
      </c>
      <c r="AD337" s="54">
        <f t="shared" ref="AD337" si="7625">IF(AD334=1,AC337+1,AC337)</f>
        <v>1901</v>
      </c>
      <c r="AE337" s="54">
        <f t="shared" ref="AE337" si="7626">IF(AE334=1,AD337+1,AD337)</f>
        <v>1901</v>
      </c>
      <c r="AF337" s="54">
        <f t="shared" ref="AF337" si="7627">IF(AF334=1,AE337+1,AE337)</f>
        <v>1901</v>
      </c>
      <c r="AG337" s="54">
        <f t="shared" ref="AG337" si="7628">IF(AG334=1,AF337+1,AF337)</f>
        <v>1901</v>
      </c>
      <c r="AH337" s="54">
        <f t="shared" ref="AH337" si="7629">IF(AH334=1,AG337+1,AG337)</f>
        <v>1901</v>
      </c>
      <c r="AI337" s="54">
        <f t="shared" ref="AI337" si="7630">IF(AI334=1,AH337+1,AH337)</f>
        <v>1901</v>
      </c>
      <c r="AJ337" s="54">
        <f t="shared" ref="AJ337" si="7631">IF(AJ334=1,AI337+1,AI337)</f>
        <v>1901</v>
      </c>
      <c r="AK337" s="54">
        <f t="shared" ref="AK337" si="7632">IF(AK334=1,AJ337+1,AJ337)</f>
        <v>1901</v>
      </c>
      <c r="AL337" s="54">
        <f t="shared" ref="AL337" si="7633">IF(AL334=1,AK337+1,AK337)</f>
        <v>1901</v>
      </c>
      <c r="AM337" s="54">
        <f t="shared" ref="AM337" si="7634">IF(AM334=1,AL337+1,AL337)</f>
        <v>1901</v>
      </c>
      <c r="AN337" s="54">
        <f t="shared" ref="AN337" si="7635">IF(AN334=1,AM337+1,AM337)</f>
        <v>1901</v>
      </c>
      <c r="AO337" s="54">
        <f t="shared" ref="AO337" si="7636">IF(AO334=1,AN337+1,AN337)</f>
        <v>1902</v>
      </c>
      <c r="AP337" s="54">
        <f t="shared" ref="AP337" si="7637">IF(AP334=1,AO337+1,AO337)</f>
        <v>1902</v>
      </c>
      <c r="AQ337" s="54">
        <f t="shared" ref="AQ337" si="7638">IF(AQ334=1,AP337+1,AP337)</f>
        <v>1902</v>
      </c>
      <c r="AR337" s="54">
        <f t="shared" ref="AR337" si="7639">IF(AR334=1,AQ337+1,AQ337)</f>
        <v>1902</v>
      </c>
      <c r="AS337" s="54">
        <f t="shared" ref="AS337" si="7640">IF(AS334=1,AR337+1,AR337)</f>
        <v>1902</v>
      </c>
      <c r="AT337" s="54">
        <f t="shared" ref="AT337" si="7641">IF(AT334=1,AS337+1,AS337)</f>
        <v>1902</v>
      </c>
      <c r="AU337" s="54">
        <f t="shared" ref="AU337" si="7642">IF(AU334=1,AT337+1,AT337)</f>
        <v>1902</v>
      </c>
      <c r="AV337" s="54">
        <f t="shared" ref="AV337" si="7643">IF(AV334=1,AU337+1,AU337)</f>
        <v>1902</v>
      </c>
      <c r="AW337" s="54">
        <f t="shared" ref="AW337" si="7644">IF(AW334=1,AV337+1,AV337)</f>
        <v>1902</v>
      </c>
      <c r="AX337" s="54">
        <f t="shared" ref="AX337" si="7645">IF(AX334=1,AW337+1,AW337)</f>
        <v>1902</v>
      </c>
      <c r="AY337" s="54">
        <f t="shared" ref="AY337" si="7646">IF(AY334=1,AX337+1,AX337)</f>
        <v>1902</v>
      </c>
      <c r="AZ337" s="54">
        <f t="shared" ref="AZ337" si="7647">IF(AZ334=1,AY337+1,AY337)</f>
        <v>1902</v>
      </c>
      <c r="BA337" s="54">
        <f t="shared" ref="BA337" si="7648">IF(BA334=1,AZ337+1,AZ337)</f>
        <v>1903</v>
      </c>
      <c r="BB337" s="54">
        <f t="shared" ref="BB337" si="7649">IF(BB334=1,BA337+1,BA337)</f>
        <v>1903</v>
      </c>
      <c r="BC337" s="54">
        <f t="shared" ref="BC337" si="7650">IF(BC334=1,BB337+1,BB337)</f>
        <v>1903</v>
      </c>
      <c r="BD337" s="54">
        <f t="shared" ref="BD337" si="7651">IF(BD334=1,BC337+1,BC337)</f>
        <v>1903</v>
      </c>
      <c r="BE337" s="54">
        <f t="shared" ref="BE337" si="7652">IF(BE334=1,BD337+1,BD337)</f>
        <v>1903</v>
      </c>
      <c r="BF337" s="54">
        <f t="shared" ref="BF337" si="7653">IF(BF334=1,BE337+1,BE337)</f>
        <v>1903</v>
      </c>
      <c r="BG337" s="54">
        <f t="shared" ref="BG337" si="7654">IF(BG334=1,BF337+1,BF337)</f>
        <v>1903</v>
      </c>
      <c r="BH337" s="54">
        <f t="shared" ref="BH337" si="7655">IF(BH334=1,BG337+1,BG337)</f>
        <v>1903</v>
      </c>
      <c r="BI337" s="54">
        <f t="shared" ref="BI337" si="7656">IF(BI334=1,BH337+1,BH337)</f>
        <v>1903</v>
      </c>
      <c r="BJ337" s="54">
        <f t="shared" ref="BJ337" si="7657">IF(BJ334=1,BI337+1,BI337)</f>
        <v>1903</v>
      </c>
      <c r="BK337" s="54">
        <f t="shared" ref="BK337" si="7658">IF(BK334=1,BJ337+1,BJ337)</f>
        <v>1903</v>
      </c>
      <c r="BL337" s="54">
        <f t="shared" ref="BL337" si="7659">IF(BL334=1,BK337+1,BK337)</f>
        <v>1903</v>
      </c>
      <c r="BM337" s="54">
        <f t="shared" ref="BM337" si="7660">IF(BM334=1,BL337+1,BL337)</f>
        <v>1904</v>
      </c>
      <c r="BN337" s="54">
        <f t="shared" ref="BN337" si="7661">IF(BN334=1,BM337+1,BM337)</f>
        <v>1904</v>
      </c>
      <c r="BO337" s="54">
        <f t="shared" ref="BO337" si="7662">IF(BO334=1,BN337+1,BN337)</f>
        <v>1904</v>
      </c>
      <c r="BP337" s="54">
        <f t="shared" ref="BP337" si="7663">IF(BP334=1,BO337+1,BO337)</f>
        <v>1904</v>
      </c>
      <c r="BQ337" s="54">
        <f t="shared" ref="BQ337" si="7664">IF(BQ334=1,BP337+1,BP337)</f>
        <v>1904</v>
      </c>
      <c r="BR337" s="54">
        <f t="shared" ref="BR337" si="7665">IF(BR334=1,BQ337+1,BQ337)</f>
        <v>1904</v>
      </c>
      <c r="BS337" s="54">
        <f t="shared" ref="BS337" si="7666">IF(BS334=1,BR337+1,BR337)</f>
        <v>1904</v>
      </c>
      <c r="BT337" s="54">
        <f t="shared" ref="BT337" si="7667">IF(BT334=1,BS337+1,BS337)</f>
        <v>1904</v>
      </c>
      <c r="BU337" s="54">
        <f t="shared" ref="BU337" si="7668">IF(BU334=1,BT337+1,BT337)</f>
        <v>1904</v>
      </c>
      <c r="BV337" s="54">
        <f t="shared" ref="BV337" si="7669">IF(BV334=1,BU337+1,BU337)</f>
        <v>1904</v>
      </c>
      <c r="BW337" s="54">
        <f t="shared" ref="BW337" si="7670">IF(BW334=1,BV337+1,BV337)</f>
        <v>1904</v>
      </c>
      <c r="BX337" s="54">
        <f t="shared" ref="BX337" si="7671">IF(BX334=1,BW337+1,BW337)</f>
        <v>1904</v>
      </c>
      <c r="BY337" s="163"/>
      <c r="BZ337" s="164"/>
      <c r="CA337" s="165"/>
      <c r="CB337" s="165"/>
    </row>
    <row r="338" spans="1:96" s="98" customFormat="1" ht="16.2" customHeight="1" x14ac:dyDescent="0.3">
      <c r="A338" s="230"/>
      <c r="B338" s="105"/>
      <c r="C338" s="116"/>
      <c r="D338" s="116"/>
      <c r="E338" s="309"/>
      <c r="F338" s="309"/>
      <c r="G338" s="308"/>
      <c r="H338" s="308"/>
      <c r="I338" s="309"/>
      <c r="J338" s="310"/>
      <c r="K338" s="309"/>
      <c r="L338" s="312"/>
      <c r="M338" s="7"/>
      <c r="N338" s="315"/>
      <c r="P338" s="57" t="s">
        <v>170</v>
      </c>
      <c r="Q338" s="196"/>
      <c r="R338" s="196"/>
      <c r="S338" s="196"/>
      <c r="T338" s="196"/>
      <c r="U338" s="196"/>
      <c r="V338" s="196"/>
      <c r="W338" s="196"/>
      <c r="X338" s="196"/>
      <c r="Y338" s="196"/>
      <c r="Z338" s="196"/>
      <c r="AA338" s="196"/>
      <c r="AB338" s="196"/>
      <c r="AC338" s="196"/>
      <c r="AD338" s="196"/>
      <c r="AE338" s="196"/>
      <c r="AF338" s="196"/>
      <c r="AG338" s="196"/>
      <c r="AH338" s="196"/>
      <c r="AI338" s="196"/>
      <c r="AJ338" s="196"/>
      <c r="AK338" s="196"/>
      <c r="AL338" s="196"/>
      <c r="AM338" s="196"/>
      <c r="AN338" s="196"/>
      <c r="AO338" s="196"/>
      <c r="AP338" s="196"/>
      <c r="AQ338" s="196"/>
      <c r="AR338" s="196"/>
      <c r="AS338" s="196"/>
      <c r="AT338" s="196"/>
      <c r="AU338" s="196"/>
      <c r="AV338" s="196"/>
      <c r="AW338" s="196"/>
      <c r="AX338" s="196"/>
      <c r="AY338" s="196"/>
      <c r="AZ338" s="196"/>
      <c r="BA338" s="196"/>
      <c r="BB338" s="196"/>
      <c r="BC338" s="196"/>
      <c r="BD338" s="196"/>
      <c r="BE338" s="196"/>
      <c r="BF338" s="196"/>
      <c r="BG338" s="196"/>
      <c r="BH338" s="196"/>
      <c r="BI338" s="196"/>
      <c r="BJ338" s="196"/>
      <c r="BK338" s="196"/>
      <c r="BL338" s="196"/>
      <c r="BM338" s="196"/>
      <c r="BN338" s="196"/>
      <c r="BO338" s="196"/>
      <c r="BP338" s="196"/>
      <c r="BQ338" s="196"/>
      <c r="BR338" s="196"/>
      <c r="BS338" s="196"/>
      <c r="BT338" s="196"/>
      <c r="BU338" s="196"/>
      <c r="BV338" s="196"/>
      <c r="BW338" s="196"/>
      <c r="BX338" s="196"/>
      <c r="BY338" s="163"/>
      <c r="BZ338" s="164"/>
      <c r="CA338" s="165"/>
      <c r="CB338" s="165"/>
    </row>
    <row r="339" spans="1:96" s="98" customFormat="1" ht="23.4" customHeight="1" x14ac:dyDescent="0.3">
      <c r="A339" s="97"/>
      <c r="B339" s="117" t="s">
        <v>22</v>
      </c>
      <c r="C339" s="297"/>
      <c r="D339" s="297"/>
      <c r="E339" s="197"/>
      <c r="F339" s="193"/>
      <c r="G339" s="198"/>
      <c r="H339" s="199"/>
      <c r="I339" s="198"/>
      <c r="J339" s="167">
        <f>IF(I339="",0,IF(I339='Podpůrná data'!$A$4,'Podpůrná data'!$B$4,'Podpůrná data'!$B$5))</f>
        <v>0</v>
      </c>
      <c r="K339" s="166">
        <f>IFERROR(INT(ROUND(H339,2)*(VLOOKUP(INT(G339),'Podpůrná data'!$A$14:$B$73,2,FALSE))*(G339/(INT(G339)))),0)</f>
        <v>0</v>
      </c>
      <c r="L339" s="55">
        <f>J339*K339</f>
        <v>0</v>
      </c>
      <c r="M339" s="56">
        <f>IF(L339&gt;0,IF(ISTEXT(C339)=TRUE,0,1),0)</f>
        <v>0</v>
      </c>
      <c r="N339" s="142">
        <f>IF(L339&gt;0,1,0)</f>
        <v>0</v>
      </c>
      <c r="O339" s="118"/>
      <c r="P339" s="57" t="s">
        <v>94</v>
      </c>
      <c r="Q339" s="200"/>
      <c r="R339" s="200"/>
      <c r="S339" s="200"/>
      <c r="T339" s="200"/>
      <c r="U339" s="200"/>
      <c r="V339" s="200"/>
      <c r="W339" s="200"/>
      <c r="X339" s="200"/>
      <c r="Y339" s="200"/>
      <c r="Z339" s="200"/>
      <c r="AA339" s="200"/>
      <c r="AB339" s="200"/>
      <c r="AC339" s="200"/>
      <c r="AD339" s="200"/>
      <c r="AE339" s="200"/>
      <c r="AF339" s="200"/>
      <c r="AG339" s="200"/>
      <c r="AH339" s="200"/>
      <c r="AI339" s="200"/>
      <c r="AJ339" s="200"/>
      <c r="AK339" s="200"/>
      <c r="AL339" s="200"/>
      <c r="AM339" s="200"/>
      <c r="AN339" s="200"/>
      <c r="AO339" s="200"/>
      <c r="AP339" s="200"/>
      <c r="AQ339" s="200"/>
      <c r="AR339" s="200"/>
      <c r="AS339" s="200"/>
      <c r="AT339" s="200"/>
      <c r="AU339" s="200"/>
      <c r="AV339" s="200"/>
      <c r="AW339" s="200"/>
      <c r="AX339" s="200"/>
      <c r="AY339" s="200"/>
      <c r="AZ339" s="200"/>
      <c r="BA339" s="200"/>
      <c r="BB339" s="200"/>
      <c r="BC339" s="200"/>
      <c r="BD339" s="200"/>
      <c r="BE339" s="200"/>
      <c r="BF339" s="200"/>
      <c r="BG339" s="200"/>
      <c r="BH339" s="200"/>
      <c r="BI339" s="200"/>
      <c r="BJ339" s="200"/>
      <c r="BK339" s="200"/>
      <c r="BL339" s="200"/>
      <c r="BM339" s="200"/>
      <c r="BN339" s="200"/>
      <c r="BO339" s="200"/>
      <c r="BP339" s="200"/>
      <c r="BQ339" s="200"/>
      <c r="BR339" s="200"/>
      <c r="BS339" s="200"/>
      <c r="BT339" s="200"/>
      <c r="BU339" s="200"/>
      <c r="BV339" s="200"/>
      <c r="BW339" s="200"/>
      <c r="BX339" s="200"/>
      <c r="BY339" s="298">
        <f>SUM(Q347:BX347)</f>
        <v>0</v>
      </c>
      <c r="BZ339" s="300">
        <f>SUM(Q348:BX348)</f>
        <v>0</v>
      </c>
      <c r="CA339" s="302">
        <f>IF($N339=0,0,IF($BY339&gt;=215*$H339,1,0))</f>
        <v>0</v>
      </c>
      <c r="CB339" s="302">
        <f>IF($BY339&gt;=215*$H339,0,(CEILING(215*$H339,1)-$BY339))</f>
        <v>0</v>
      </c>
    </row>
    <row r="340" spans="1:96" s="98" customFormat="1" ht="28.8" x14ac:dyDescent="0.3">
      <c r="A340" s="97"/>
      <c r="B340" s="119"/>
      <c r="C340" s="73"/>
      <c r="D340" s="73"/>
      <c r="E340" s="73"/>
      <c r="F340" s="73"/>
      <c r="G340" s="73"/>
      <c r="H340" s="73"/>
      <c r="I340" s="73"/>
      <c r="J340" s="73"/>
      <c r="K340" s="73"/>
      <c r="L340" s="58"/>
      <c r="M340" s="7"/>
      <c r="N340" s="160"/>
      <c r="P340" s="57" t="s">
        <v>140</v>
      </c>
      <c r="Q340" s="201"/>
      <c r="R340" s="201"/>
      <c r="S340" s="201"/>
      <c r="T340" s="201"/>
      <c r="U340" s="201"/>
      <c r="V340" s="201"/>
      <c r="W340" s="201"/>
      <c r="X340" s="201"/>
      <c r="Y340" s="201"/>
      <c r="Z340" s="201"/>
      <c r="AA340" s="201"/>
      <c r="AB340" s="201"/>
      <c r="AC340" s="201"/>
      <c r="AD340" s="201"/>
      <c r="AE340" s="201"/>
      <c r="AF340" s="201"/>
      <c r="AG340" s="201"/>
      <c r="AH340" s="201"/>
      <c r="AI340" s="201"/>
      <c r="AJ340" s="201"/>
      <c r="AK340" s="201"/>
      <c r="AL340" s="201"/>
      <c r="AM340" s="201"/>
      <c r="AN340" s="201"/>
      <c r="AO340" s="201"/>
      <c r="AP340" s="201"/>
      <c r="AQ340" s="201"/>
      <c r="AR340" s="201"/>
      <c r="AS340" s="201"/>
      <c r="AT340" s="201"/>
      <c r="AU340" s="201"/>
      <c r="AV340" s="201"/>
      <c r="AW340" s="201"/>
      <c r="AX340" s="201"/>
      <c r="AY340" s="201"/>
      <c r="AZ340" s="201"/>
      <c r="BA340" s="201"/>
      <c r="BB340" s="201"/>
      <c r="BC340" s="201"/>
      <c r="BD340" s="201"/>
      <c r="BE340" s="201"/>
      <c r="BF340" s="201"/>
      <c r="BG340" s="201"/>
      <c r="BH340" s="201"/>
      <c r="BI340" s="201"/>
      <c r="BJ340" s="201"/>
      <c r="BK340" s="201"/>
      <c r="BL340" s="201"/>
      <c r="BM340" s="201"/>
      <c r="BN340" s="201"/>
      <c r="BO340" s="201"/>
      <c r="BP340" s="201"/>
      <c r="BQ340" s="201"/>
      <c r="BR340" s="201"/>
      <c r="BS340" s="201"/>
      <c r="BT340" s="201"/>
      <c r="BU340" s="201"/>
      <c r="BV340" s="201"/>
      <c r="BW340" s="201"/>
      <c r="BX340" s="201"/>
      <c r="BY340" s="298"/>
      <c r="BZ340" s="300"/>
      <c r="CA340" s="302"/>
      <c r="CB340" s="302"/>
    </row>
    <row r="341" spans="1:96" s="98" customFormat="1" ht="14.4" hidden="1" customHeight="1" x14ac:dyDescent="0.3">
      <c r="A341" s="97"/>
      <c r="B341" s="119"/>
      <c r="C341" s="73"/>
      <c r="D341" s="73"/>
      <c r="E341" s="73"/>
      <c r="F341" s="73"/>
      <c r="G341" s="73"/>
      <c r="H341" s="73"/>
      <c r="I341" s="73"/>
      <c r="J341" s="73"/>
      <c r="K341" s="73"/>
      <c r="L341" s="58"/>
      <c r="M341" s="7"/>
      <c r="N341" s="160"/>
      <c r="P341" s="59" t="s">
        <v>141</v>
      </c>
      <c r="Q341" s="60">
        <f>IF(Q339&lt;&gt;0,1,0)</f>
        <v>0</v>
      </c>
      <c r="R341" s="60">
        <f t="shared" ref="R341" si="7672">IF(Q341&gt;0,Q341+1,IF(R339&lt;&gt;0,1,0))</f>
        <v>0</v>
      </c>
      <c r="S341" s="60">
        <f t="shared" ref="S341" si="7673">IF(R341&gt;0,R341+1,IF(S339&lt;&gt;0,1,0))</f>
        <v>0</v>
      </c>
      <c r="T341" s="60">
        <f t="shared" ref="T341" si="7674">IF(S341&gt;0,S341+1,IF(T339&lt;&gt;0,1,0))</f>
        <v>0</v>
      </c>
      <c r="U341" s="60">
        <f t="shared" ref="U341" si="7675">IF(T341&gt;0,T341+1,IF(U339&lt;&gt;0,1,0))</f>
        <v>0</v>
      </c>
      <c r="V341" s="60">
        <f t="shared" ref="V341" si="7676">IF(U341&gt;0,U341+1,IF(V339&lt;&gt;0,1,0))</f>
        <v>0</v>
      </c>
      <c r="W341" s="60">
        <f t="shared" ref="W341" si="7677">IF(V341&gt;0,V341+1,IF(W339&lt;&gt;0,1,0))</f>
        <v>0</v>
      </c>
      <c r="X341" s="60">
        <f t="shared" ref="X341" si="7678">IF(W341&gt;0,W341+1,IF(X339&lt;&gt;0,1,0))</f>
        <v>0</v>
      </c>
      <c r="Y341" s="60">
        <f t="shared" ref="Y341" si="7679">IF(X341&gt;0,X341+1,IF(Y339&lt;&gt;0,1,0))</f>
        <v>0</v>
      </c>
      <c r="Z341" s="60">
        <f t="shared" ref="Z341" si="7680">IF(Y341&gt;0,Y341+1,IF(Z339&lt;&gt;0,1,0))</f>
        <v>0</v>
      </c>
      <c r="AA341" s="60">
        <f t="shared" ref="AA341" si="7681">IF(Z341&gt;0,Z341+1,IF(AA339&lt;&gt;0,1,0))</f>
        <v>0</v>
      </c>
      <c r="AB341" s="60">
        <f t="shared" ref="AB341" si="7682">IF(AA341&gt;0,AA341+1,IF(AB339&lt;&gt;0,1,0))</f>
        <v>0</v>
      </c>
      <c r="AC341" s="60">
        <f t="shared" ref="AC341" si="7683">IF(AB341&gt;0,AB341+1,IF(AC339&lt;&gt;0,1,0))</f>
        <v>0</v>
      </c>
      <c r="AD341" s="60">
        <f t="shared" ref="AD341" si="7684">IF(AC341&gt;0,AC341+1,IF(AD339&lt;&gt;0,1,0))</f>
        <v>0</v>
      </c>
      <c r="AE341" s="60">
        <f t="shared" ref="AE341" si="7685">IF(AD341&gt;0,AD341+1,IF(AE339&lt;&gt;0,1,0))</f>
        <v>0</v>
      </c>
      <c r="AF341" s="60">
        <f t="shared" ref="AF341" si="7686">IF(AE341&gt;0,AE341+1,IF(AF339&lt;&gt;0,1,0))</f>
        <v>0</v>
      </c>
      <c r="AG341" s="60">
        <f t="shared" ref="AG341" si="7687">IF(AF341&gt;0,AF341+1,IF(AG339&lt;&gt;0,1,0))</f>
        <v>0</v>
      </c>
      <c r="AH341" s="60">
        <f t="shared" ref="AH341" si="7688">IF(AG341&gt;0,AG341+1,IF(AH339&lt;&gt;0,1,0))</f>
        <v>0</v>
      </c>
      <c r="AI341" s="60">
        <f t="shared" ref="AI341" si="7689">IF(AH341&gt;0,AH341+1,IF(AI339&lt;&gt;0,1,0))</f>
        <v>0</v>
      </c>
      <c r="AJ341" s="60">
        <f t="shared" ref="AJ341" si="7690">IF(AI341&gt;0,AI341+1,IF(AJ339&lt;&gt;0,1,0))</f>
        <v>0</v>
      </c>
      <c r="AK341" s="60">
        <f t="shared" ref="AK341" si="7691">IF(AJ341&gt;0,AJ341+1,IF(AK339&lt;&gt;0,1,0))</f>
        <v>0</v>
      </c>
      <c r="AL341" s="60">
        <f t="shared" ref="AL341" si="7692">IF(AK341&gt;0,AK341+1,IF(AL339&lt;&gt;0,1,0))</f>
        <v>0</v>
      </c>
      <c r="AM341" s="60">
        <f t="shared" ref="AM341" si="7693">IF(AL341&gt;0,AL341+1,IF(AM339&lt;&gt;0,1,0))</f>
        <v>0</v>
      </c>
      <c r="AN341" s="60">
        <f t="shared" ref="AN341" si="7694">IF(AM341&gt;0,AM341+1,IF(AN339&lt;&gt;0,1,0))</f>
        <v>0</v>
      </c>
      <c r="AO341" s="60">
        <f t="shared" ref="AO341" si="7695">IF(AN341&gt;0,AN341+1,IF(AO339&lt;&gt;0,1,0))</f>
        <v>0</v>
      </c>
      <c r="AP341" s="60">
        <f t="shared" ref="AP341" si="7696">IF(AO341&gt;0,AO341+1,IF(AP339&lt;&gt;0,1,0))</f>
        <v>0</v>
      </c>
      <c r="AQ341" s="60">
        <f t="shared" ref="AQ341" si="7697">IF(AP341&gt;0,AP341+1,IF(AQ339&lt;&gt;0,1,0))</f>
        <v>0</v>
      </c>
      <c r="AR341" s="60">
        <f t="shared" ref="AR341" si="7698">IF(AQ341&gt;0,AQ341+1,IF(AR339&lt;&gt;0,1,0))</f>
        <v>0</v>
      </c>
      <c r="AS341" s="60">
        <f t="shared" ref="AS341" si="7699">IF(AR341&gt;0,AR341+1,IF(AS339&lt;&gt;0,1,0))</f>
        <v>0</v>
      </c>
      <c r="AT341" s="60">
        <f t="shared" ref="AT341" si="7700">IF(AS341&gt;0,AS341+1,IF(AT339&lt;&gt;0,1,0))</f>
        <v>0</v>
      </c>
      <c r="AU341" s="60">
        <f t="shared" ref="AU341" si="7701">IF(AT341&gt;0,AT341+1,IF(AU339&lt;&gt;0,1,0))</f>
        <v>0</v>
      </c>
      <c r="AV341" s="60">
        <f t="shared" ref="AV341" si="7702">IF(AU341&gt;0,AU341+1,IF(AV339&lt;&gt;0,1,0))</f>
        <v>0</v>
      </c>
      <c r="AW341" s="60">
        <f t="shared" ref="AW341" si="7703">IF(AV341&gt;0,AV341+1,IF(AW339&lt;&gt;0,1,0))</f>
        <v>0</v>
      </c>
      <c r="AX341" s="60">
        <f t="shared" ref="AX341" si="7704">IF(AW341&gt;0,AW341+1,IF(AX339&lt;&gt;0,1,0))</f>
        <v>0</v>
      </c>
      <c r="AY341" s="60">
        <f t="shared" ref="AY341" si="7705">IF(AX341&gt;0,AX341+1,IF(AY339&lt;&gt;0,1,0))</f>
        <v>0</v>
      </c>
      <c r="AZ341" s="60">
        <f t="shared" ref="AZ341" si="7706">IF(AY341&gt;0,AY341+1,IF(AZ339&lt;&gt;0,1,0))</f>
        <v>0</v>
      </c>
      <c r="BA341" s="60">
        <f t="shared" ref="BA341" si="7707">IF(AZ341&gt;0,AZ341+1,IF(BA339&lt;&gt;0,1,0))</f>
        <v>0</v>
      </c>
      <c r="BB341" s="60">
        <f t="shared" ref="BB341" si="7708">IF(BA341&gt;0,BA341+1,IF(BB339&lt;&gt;0,1,0))</f>
        <v>0</v>
      </c>
      <c r="BC341" s="60">
        <f t="shared" ref="BC341" si="7709">IF(BB341&gt;0,BB341+1,IF(BC339&lt;&gt;0,1,0))</f>
        <v>0</v>
      </c>
      <c r="BD341" s="60">
        <f t="shared" ref="BD341" si="7710">IF(BC341&gt;0,BC341+1,IF(BD339&lt;&gt;0,1,0))</f>
        <v>0</v>
      </c>
      <c r="BE341" s="60">
        <f t="shared" ref="BE341" si="7711">IF(BD341&gt;0,BD341+1,IF(BE339&lt;&gt;0,1,0))</f>
        <v>0</v>
      </c>
      <c r="BF341" s="60">
        <f t="shared" ref="BF341" si="7712">IF(BE341&gt;0,BE341+1,IF(BF339&lt;&gt;0,1,0))</f>
        <v>0</v>
      </c>
      <c r="BG341" s="60">
        <f t="shared" ref="BG341" si="7713">IF(BF341&gt;0,BF341+1,IF(BG339&lt;&gt;0,1,0))</f>
        <v>0</v>
      </c>
      <c r="BH341" s="60">
        <f t="shared" ref="BH341" si="7714">IF(BG341&gt;0,BG341+1,IF(BH339&lt;&gt;0,1,0))</f>
        <v>0</v>
      </c>
      <c r="BI341" s="60">
        <f t="shared" ref="BI341" si="7715">IF(BH341&gt;0,BH341+1,IF(BI339&lt;&gt;0,1,0))</f>
        <v>0</v>
      </c>
      <c r="BJ341" s="60">
        <f t="shared" ref="BJ341" si="7716">IF(BI341&gt;0,BI341+1,IF(BJ339&lt;&gt;0,1,0))</f>
        <v>0</v>
      </c>
      <c r="BK341" s="60">
        <f t="shared" ref="BK341" si="7717">IF(BJ341&gt;0,BJ341+1,IF(BK339&lt;&gt;0,1,0))</f>
        <v>0</v>
      </c>
      <c r="BL341" s="60">
        <f t="shared" ref="BL341" si="7718">IF(BK341&gt;0,BK341+1,IF(BL339&lt;&gt;0,1,0))</f>
        <v>0</v>
      </c>
      <c r="BM341" s="60">
        <f t="shared" ref="BM341" si="7719">IF(BL341&gt;0,BL341+1,IF(BM339&lt;&gt;0,1,0))</f>
        <v>0</v>
      </c>
      <c r="BN341" s="60">
        <f t="shared" ref="BN341" si="7720">IF(BM341&gt;0,BM341+1,IF(BN339&lt;&gt;0,1,0))</f>
        <v>0</v>
      </c>
      <c r="BO341" s="60">
        <f t="shared" ref="BO341" si="7721">IF(BN341&gt;0,BN341+1,IF(BO339&lt;&gt;0,1,0))</f>
        <v>0</v>
      </c>
      <c r="BP341" s="60">
        <f t="shared" ref="BP341" si="7722">IF(BO341&gt;0,BO341+1,IF(BP339&lt;&gt;0,1,0))</f>
        <v>0</v>
      </c>
      <c r="BQ341" s="60">
        <f t="shared" ref="BQ341" si="7723">IF(BP341&gt;0,BP341+1,IF(BQ339&lt;&gt;0,1,0))</f>
        <v>0</v>
      </c>
      <c r="BR341" s="60">
        <f t="shared" ref="BR341" si="7724">IF(BQ341&gt;0,BQ341+1,IF(BR339&lt;&gt;0,1,0))</f>
        <v>0</v>
      </c>
      <c r="BS341" s="60">
        <f t="shared" ref="BS341" si="7725">IF(BR341&gt;0,BR341+1,IF(BS339&lt;&gt;0,1,0))</f>
        <v>0</v>
      </c>
      <c r="BT341" s="60">
        <f t="shared" ref="BT341" si="7726">IF(BS341&gt;0,BS341+1,IF(BT339&lt;&gt;0,1,0))</f>
        <v>0</v>
      </c>
      <c r="BU341" s="60">
        <f t="shared" ref="BU341" si="7727">IF(BT341&gt;0,BT341+1,IF(BU339&lt;&gt;0,1,0))</f>
        <v>0</v>
      </c>
      <c r="BV341" s="60">
        <f t="shared" ref="BV341" si="7728">IF(BU341&gt;0,BU341+1,IF(BV339&lt;&gt;0,1,0))</f>
        <v>0</v>
      </c>
      <c r="BW341" s="60">
        <f t="shared" ref="BW341" si="7729">IF(BV341&gt;0,BV341+1,IF(BW339&lt;&gt;0,1,0))</f>
        <v>0</v>
      </c>
      <c r="BX341" s="60">
        <f t="shared" ref="BX341" si="7730">IF(BW341&gt;0,BW341+1,IF(BX339&lt;&gt;0,1,0))</f>
        <v>0</v>
      </c>
      <c r="BY341" s="298"/>
      <c r="BZ341" s="300"/>
      <c r="CA341" s="302"/>
      <c r="CB341" s="302"/>
    </row>
    <row r="342" spans="1:96" s="98" customFormat="1" ht="14.4" hidden="1" customHeight="1" x14ac:dyDescent="0.3">
      <c r="A342" s="97"/>
      <c r="B342" s="119"/>
      <c r="C342" s="73"/>
      <c r="D342" s="73"/>
      <c r="E342" s="73"/>
      <c r="F342" s="73"/>
      <c r="G342" s="73"/>
      <c r="H342" s="73"/>
      <c r="I342" s="73"/>
      <c r="J342" s="73"/>
      <c r="K342" s="73"/>
      <c r="L342" s="58"/>
      <c r="M342" s="7"/>
      <c r="N342" s="160"/>
      <c r="P342" s="59" t="s">
        <v>142</v>
      </c>
      <c r="Q342" s="60">
        <f>Q341</f>
        <v>0</v>
      </c>
      <c r="R342" s="60">
        <f>IF(R341=0,0,IF(OR(Q342=0,Q342=12),1,Q342+1))</f>
        <v>0</v>
      </c>
      <c r="S342" s="60">
        <f t="shared" ref="S342" si="7731">IF(S341=0,0,IF(OR(R342=0,R342=12),1,R342+1))</f>
        <v>0</v>
      </c>
      <c r="T342" s="60">
        <f t="shared" ref="T342" si="7732">IF(T341=0,0,IF(OR(S342=0,S342=12),1,S342+1))</f>
        <v>0</v>
      </c>
      <c r="U342" s="60">
        <f t="shared" ref="U342" si="7733">IF(U341=0,0,IF(OR(T342=0,T342=12),1,T342+1))</f>
        <v>0</v>
      </c>
      <c r="V342" s="60">
        <f t="shared" ref="V342" si="7734">IF(V341=0,0,IF(OR(U342=0,U342=12),1,U342+1))</f>
        <v>0</v>
      </c>
      <c r="W342" s="60">
        <f t="shared" ref="W342" si="7735">IF(W341=0,0,IF(OR(V342=0,V342=12),1,V342+1))</f>
        <v>0</v>
      </c>
      <c r="X342" s="60">
        <f t="shared" ref="X342" si="7736">IF(X341=0,0,IF(OR(W342=0,W342=12),1,W342+1))</f>
        <v>0</v>
      </c>
      <c r="Y342" s="60">
        <f t="shared" ref="Y342" si="7737">IF(Y341=0,0,IF(OR(X342=0,X342=12),1,X342+1))</f>
        <v>0</v>
      </c>
      <c r="Z342" s="60">
        <f t="shared" ref="Z342" si="7738">IF(Z341=0,0,IF(OR(Y342=0,Y342=12),1,Y342+1))</f>
        <v>0</v>
      </c>
      <c r="AA342" s="60">
        <f t="shared" ref="AA342" si="7739">IF(AA341=0,0,IF(OR(Z342=0,Z342=12),1,Z342+1))</f>
        <v>0</v>
      </c>
      <c r="AB342" s="60">
        <f t="shared" ref="AB342" si="7740">IF(AB341=0,0,IF(OR(AA342=0,AA342=12),1,AA342+1))</f>
        <v>0</v>
      </c>
      <c r="AC342" s="60">
        <f t="shared" ref="AC342" si="7741">IF(AC341=0,0,IF(OR(AB342=0,AB342=12),1,AB342+1))</f>
        <v>0</v>
      </c>
      <c r="AD342" s="60">
        <f t="shared" ref="AD342" si="7742">IF(AD341=0,0,IF(OR(AC342=0,AC342=12),1,AC342+1))</f>
        <v>0</v>
      </c>
      <c r="AE342" s="60">
        <f t="shared" ref="AE342" si="7743">IF(AE341=0,0,IF(OR(AD342=0,AD342=12),1,AD342+1))</f>
        <v>0</v>
      </c>
      <c r="AF342" s="60">
        <f t="shared" ref="AF342" si="7744">IF(AF341=0,0,IF(OR(AE342=0,AE342=12),1,AE342+1))</f>
        <v>0</v>
      </c>
      <c r="AG342" s="60">
        <f t="shared" ref="AG342" si="7745">IF(AG341=0,0,IF(OR(AF342=0,AF342=12),1,AF342+1))</f>
        <v>0</v>
      </c>
      <c r="AH342" s="60">
        <f t="shared" ref="AH342" si="7746">IF(AH341=0,0,IF(OR(AG342=0,AG342=12),1,AG342+1))</f>
        <v>0</v>
      </c>
      <c r="AI342" s="60">
        <f t="shared" ref="AI342" si="7747">IF(AI341=0,0,IF(OR(AH342=0,AH342=12),1,AH342+1))</f>
        <v>0</v>
      </c>
      <c r="AJ342" s="60">
        <f t="shared" ref="AJ342" si="7748">IF(AJ341=0,0,IF(OR(AI342=0,AI342=12),1,AI342+1))</f>
        <v>0</v>
      </c>
      <c r="AK342" s="60">
        <f t="shared" ref="AK342" si="7749">IF(AK341=0,0,IF(OR(AJ342=0,AJ342=12),1,AJ342+1))</f>
        <v>0</v>
      </c>
      <c r="AL342" s="60">
        <f t="shared" ref="AL342" si="7750">IF(AL341=0,0,IF(OR(AK342=0,AK342=12),1,AK342+1))</f>
        <v>0</v>
      </c>
      <c r="AM342" s="60">
        <f t="shared" ref="AM342" si="7751">IF(AM341=0,0,IF(OR(AL342=0,AL342=12),1,AL342+1))</f>
        <v>0</v>
      </c>
      <c r="AN342" s="60">
        <f t="shared" ref="AN342" si="7752">IF(AN341=0,0,IF(OR(AM342=0,AM342=12),1,AM342+1))</f>
        <v>0</v>
      </c>
      <c r="AO342" s="60">
        <f t="shared" ref="AO342" si="7753">IF(AO341=0,0,IF(OR(AN342=0,AN342=12),1,AN342+1))</f>
        <v>0</v>
      </c>
      <c r="AP342" s="60">
        <f t="shared" ref="AP342" si="7754">IF(AP341=0,0,IF(OR(AO342=0,AO342=12),1,AO342+1))</f>
        <v>0</v>
      </c>
      <c r="AQ342" s="60">
        <f t="shared" ref="AQ342" si="7755">IF(AQ341=0,0,IF(OR(AP342=0,AP342=12),1,AP342+1))</f>
        <v>0</v>
      </c>
      <c r="AR342" s="60">
        <f t="shared" ref="AR342" si="7756">IF(AR341=0,0,IF(OR(AQ342=0,AQ342=12),1,AQ342+1))</f>
        <v>0</v>
      </c>
      <c r="AS342" s="60">
        <f t="shared" ref="AS342" si="7757">IF(AS341=0,0,IF(OR(AR342=0,AR342=12),1,AR342+1))</f>
        <v>0</v>
      </c>
      <c r="AT342" s="60">
        <f t="shared" ref="AT342" si="7758">IF(AT341=0,0,IF(OR(AS342=0,AS342=12),1,AS342+1))</f>
        <v>0</v>
      </c>
      <c r="AU342" s="60">
        <f t="shared" ref="AU342" si="7759">IF(AU341=0,0,IF(OR(AT342=0,AT342=12),1,AT342+1))</f>
        <v>0</v>
      </c>
      <c r="AV342" s="60">
        <f t="shared" ref="AV342" si="7760">IF(AV341=0,0,IF(OR(AU342=0,AU342=12),1,AU342+1))</f>
        <v>0</v>
      </c>
      <c r="AW342" s="60">
        <f t="shared" ref="AW342" si="7761">IF(AW341=0,0,IF(OR(AV342=0,AV342=12),1,AV342+1))</f>
        <v>0</v>
      </c>
      <c r="AX342" s="60">
        <f t="shared" ref="AX342" si="7762">IF(AX341=0,0,IF(OR(AW342=0,AW342=12),1,AW342+1))</f>
        <v>0</v>
      </c>
      <c r="AY342" s="60">
        <f t="shared" ref="AY342" si="7763">IF(AY341=0,0,IF(OR(AX342=0,AX342=12),1,AX342+1))</f>
        <v>0</v>
      </c>
      <c r="AZ342" s="60">
        <f t="shared" ref="AZ342" si="7764">IF(AZ341=0,0,IF(OR(AY342=0,AY342=12),1,AY342+1))</f>
        <v>0</v>
      </c>
      <c r="BA342" s="60">
        <f t="shared" ref="BA342" si="7765">IF(BA341=0,0,IF(OR(AZ342=0,AZ342=12),1,AZ342+1))</f>
        <v>0</v>
      </c>
      <c r="BB342" s="60">
        <f t="shared" ref="BB342" si="7766">IF(BB341=0,0,IF(OR(BA342=0,BA342=12),1,BA342+1))</f>
        <v>0</v>
      </c>
      <c r="BC342" s="60">
        <f t="shared" ref="BC342" si="7767">IF(BC341=0,0,IF(OR(BB342=0,BB342=12),1,BB342+1))</f>
        <v>0</v>
      </c>
      <c r="BD342" s="60">
        <f t="shared" ref="BD342" si="7768">IF(BD341=0,0,IF(OR(BC342=0,BC342=12),1,BC342+1))</f>
        <v>0</v>
      </c>
      <c r="BE342" s="60">
        <f t="shared" ref="BE342" si="7769">IF(BE341=0,0,IF(OR(BD342=0,BD342=12),1,BD342+1))</f>
        <v>0</v>
      </c>
      <c r="BF342" s="60">
        <f t="shared" ref="BF342" si="7770">IF(BF341=0,0,IF(OR(BE342=0,BE342=12),1,BE342+1))</f>
        <v>0</v>
      </c>
      <c r="BG342" s="60">
        <f t="shared" ref="BG342" si="7771">IF(BG341=0,0,IF(OR(BF342=0,BF342=12),1,BF342+1))</f>
        <v>0</v>
      </c>
      <c r="BH342" s="60">
        <f t="shared" ref="BH342" si="7772">IF(BH341=0,0,IF(OR(BG342=0,BG342=12),1,BG342+1))</f>
        <v>0</v>
      </c>
      <c r="BI342" s="60">
        <f t="shared" ref="BI342" si="7773">IF(BI341=0,0,IF(OR(BH342=0,BH342=12),1,BH342+1))</f>
        <v>0</v>
      </c>
      <c r="BJ342" s="60">
        <f t="shared" ref="BJ342" si="7774">IF(BJ341=0,0,IF(OR(BI342=0,BI342=12),1,BI342+1))</f>
        <v>0</v>
      </c>
      <c r="BK342" s="60">
        <f t="shared" ref="BK342" si="7775">IF(BK341=0,0,IF(OR(BJ342=0,BJ342=12),1,BJ342+1))</f>
        <v>0</v>
      </c>
      <c r="BL342" s="60">
        <f t="shared" ref="BL342" si="7776">IF(BL341=0,0,IF(OR(BK342=0,BK342=12),1,BK342+1))</f>
        <v>0</v>
      </c>
      <c r="BM342" s="60">
        <f t="shared" ref="BM342" si="7777">IF(BM341=0,0,IF(OR(BL342=0,BL342=12),1,BL342+1))</f>
        <v>0</v>
      </c>
      <c r="BN342" s="60">
        <f t="shared" ref="BN342" si="7778">IF(BN341=0,0,IF(OR(BM342=0,BM342=12),1,BM342+1))</f>
        <v>0</v>
      </c>
      <c r="BO342" s="60">
        <f t="shared" ref="BO342" si="7779">IF(BO341=0,0,IF(OR(BN342=0,BN342=12),1,BN342+1))</f>
        <v>0</v>
      </c>
      <c r="BP342" s="60">
        <f t="shared" ref="BP342" si="7780">IF(BP341=0,0,IF(OR(BO342=0,BO342=12),1,BO342+1))</f>
        <v>0</v>
      </c>
      <c r="BQ342" s="60">
        <f t="shared" ref="BQ342" si="7781">IF(BQ341=0,0,IF(OR(BP342=0,BP342=12),1,BP342+1))</f>
        <v>0</v>
      </c>
      <c r="BR342" s="60">
        <f t="shared" ref="BR342" si="7782">IF(BR341=0,0,IF(OR(BQ342=0,BQ342=12),1,BQ342+1))</f>
        <v>0</v>
      </c>
      <c r="BS342" s="60">
        <f t="shared" ref="BS342" si="7783">IF(BS341=0,0,IF(OR(BR342=0,BR342=12),1,BR342+1))</f>
        <v>0</v>
      </c>
      <c r="BT342" s="60">
        <f t="shared" ref="BT342" si="7784">IF(BT341=0,0,IF(OR(BS342=0,BS342=12),1,BS342+1))</f>
        <v>0</v>
      </c>
      <c r="BU342" s="60">
        <f t="shared" ref="BU342" si="7785">IF(BU341=0,0,IF(OR(BT342=0,BT342=12),1,BT342+1))</f>
        <v>0</v>
      </c>
      <c r="BV342" s="60">
        <f t="shared" ref="BV342" si="7786">IF(BV341=0,0,IF(OR(BU342=0,BU342=12),1,BU342+1))</f>
        <v>0</v>
      </c>
      <c r="BW342" s="60">
        <f t="shared" ref="BW342" si="7787">IF(BW341=0,0,IF(OR(BV342=0,BV342=12),1,BV342+1))</f>
        <v>0</v>
      </c>
      <c r="BX342" s="60">
        <f t="shared" ref="BX342" si="7788">IF(BX341=0,0,IF(OR(BW342=0,BW342=12),1,BW342+1))</f>
        <v>0</v>
      </c>
      <c r="BY342" s="298"/>
      <c r="BZ342" s="300"/>
      <c r="CA342" s="302"/>
      <c r="CB342" s="302"/>
    </row>
    <row r="343" spans="1:96" s="98" customFormat="1" ht="43.2" x14ac:dyDescent="0.3">
      <c r="A343" s="97"/>
      <c r="B343" s="119"/>
      <c r="C343" s="73"/>
      <c r="D343" s="73"/>
      <c r="E343" s="73"/>
      <c r="F343" s="73"/>
      <c r="G343" s="73"/>
      <c r="H343" s="73"/>
      <c r="I343" s="73"/>
      <c r="J343" s="73"/>
      <c r="K343" s="73"/>
      <c r="L343" s="58"/>
      <c r="M343" s="7"/>
      <c r="N343" s="160"/>
      <c r="P343" s="57" t="s">
        <v>221</v>
      </c>
      <c r="Q343" s="62">
        <f>IF(Q342&gt;0,IF(Q346&gt;$K339,$K339,Q346),0)</f>
        <v>0</v>
      </c>
      <c r="R343" s="62">
        <f>IF(R342&gt;0,IF((SUMIFS($Q345:Q345,$Q342:Q342,12)+IF(Q342=12,0,Q343)+R346)&gt;=$K339,$K339-FLOOR(SUMIFS($Q345:Q345,$Q342:Q342,12),1),IF(R342=1,R346,R346+Q343)),0)</f>
        <v>0</v>
      </c>
      <c r="S343" s="62">
        <f>IF(S342&gt;0,IF((SUMIFS($Q345:R345,$Q342:R342,12)+IF(R342=12,0,R343)+S346)&gt;=$K339,$K339-FLOOR(SUMIFS($Q345:R345,$Q342:R342,12),1),IF(S342=1,S346,S346+R343)),0)</f>
        <v>0</v>
      </c>
      <c r="T343" s="62">
        <f>IF(T342&gt;0,IF((SUMIFS($Q345:S345,$Q342:S342,12)+IF(S342=12,0,S343)+T346)&gt;=$K339,$K339-FLOOR(SUMIFS($Q345:S345,$Q342:S342,12),1),IF(T342=1,T346,T346+S343)),0)</f>
        <v>0</v>
      </c>
      <c r="U343" s="62">
        <f>IF(U342&gt;0,IF((SUMIFS($Q345:T345,$Q342:T342,12)+IF(T342=12,0,T343)+U346)&gt;=$K339,$K339-FLOOR(SUMIFS($Q345:T345,$Q342:T342,12),1),IF(U342=1,U346,U346+T343)),0)</f>
        <v>0</v>
      </c>
      <c r="V343" s="62">
        <f>IF(V342&gt;0,IF((SUMIFS($Q345:U345,$Q342:U342,12)+IF(U342=12,0,U343)+V346)&gt;=$K339,$K339-FLOOR(SUMIFS($Q345:U345,$Q342:U342,12),1),IF(V342=1,V346,V346+U343)),0)</f>
        <v>0</v>
      </c>
      <c r="W343" s="62">
        <f>IF(W342&gt;0,IF((SUMIFS($Q345:V345,$Q342:V342,12)+IF(V342=12,0,V343)+W346)&gt;=$K339,$K339-FLOOR(SUMIFS($Q345:V345,$Q342:V342,12),1),IF(W342=1,W346,W346+V343)),0)</f>
        <v>0</v>
      </c>
      <c r="X343" s="62">
        <f>IF(X342&gt;0,IF((SUMIFS($Q345:W345,$Q342:W342,12)+IF(W342=12,0,W343)+X346)&gt;=$K339,$K339-FLOOR(SUMIFS($Q345:W345,$Q342:W342,12),1),IF(X342=1,X346,X346+W343)),0)</f>
        <v>0</v>
      </c>
      <c r="Y343" s="62">
        <f>IF(Y342&gt;0,IF((SUMIFS($Q345:X345,$Q342:X342,12)+IF(X342=12,0,X343)+Y346)&gt;=$K339,$K339-FLOOR(SUMIFS($Q345:X345,$Q342:X342,12),1),IF(Y342=1,Y346,Y346+X343)),0)</f>
        <v>0</v>
      </c>
      <c r="Z343" s="62">
        <f>IF(Z342&gt;0,IF((SUMIFS($Q345:Y345,$Q342:Y342,12)+IF(Y342=12,0,Y343)+Z346)&gt;=$K339,$K339-FLOOR(SUMIFS($Q345:Y345,$Q342:Y342,12),1),IF(Z342=1,Z346,Z346+Y343)),0)</f>
        <v>0</v>
      </c>
      <c r="AA343" s="62">
        <f>IF(AA342&gt;0,IF((SUMIFS($Q345:Z345,$Q342:Z342,12)+IF(Z342=12,0,Z343)+AA346)&gt;=$K339,$K339-FLOOR(SUMIFS($Q345:Z345,$Q342:Z342,12),1),IF(AA342=1,AA346,AA346+Z343)),0)</f>
        <v>0</v>
      </c>
      <c r="AB343" s="62">
        <f>IF(AB342&gt;0,IF((SUMIFS($Q345:AA345,$Q342:AA342,12)+IF(AA342=12,0,AA343)+AB346)&gt;=$K339,$K339-FLOOR(SUMIFS($Q345:AA345,$Q342:AA342,12),1),IF(AB342=1,AB346,AB346+AA343)),0)</f>
        <v>0</v>
      </c>
      <c r="AC343" s="62">
        <f>IF(AC342&gt;0,IF((SUMIFS($Q345:AB345,$Q342:AB342,12)+IF(AB342=12,0,AB343)+AC346)&gt;=$K339,$K339-FLOOR(SUMIFS($Q345:AB345,$Q342:AB342,12),1),IF(AC342=1,AC346,AC346+AB343)),0)</f>
        <v>0</v>
      </c>
      <c r="AD343" s="62">
        <f>IF(AD342&gt;0,IF((SUMIFS($Q345:AC345,$Q342:AC342,12)+IF(AC342=12,0,AC343)+AD346)&gt;=$K339,$K339-FLOOR(SUMIFS($Q345:AC345,$Q342:AC342,12),1),IF(AD342=1,AD346,AD346+AC343)),0)</f>
        <v>0</v>
      </c>
      <c r="AE343" s="62">
        <f>IF(AE342&gt;0,IF((SUMIFS($Q345:AD345,$Q342:AD342,12)+IF(AD342=12,0,AD343)+AE346)&gt;=$K339,$K339-FLOOR(SUMIFS($Q345:AD345,$Q342:AD342,12),1),IF(AE342=1,AE346,AE346+AD343)),0)</f>
        <v>0</v>
      </c>
      <c r="AF343" s="62">
        <f>IF(AF342&gt;0,IF((SUMIFS($Q345:AE345,$Q342:AE342,12)+IF(AE342=12,0,AE343)+AF346)&gt;=$K339,$K339-FLOOR(SUMIFS($Q345:AE345,$Q342:AE342,12),1),IF(AF342=1,AF346,AF346+AE343)),0)</f>
        <v>0</v>
      </c>
      <c r="AG343" s="62">
        <f>IF(AG342&gt;0,IF((SUMIFS($Q345:AF345,$Q342:AF342,12)+IF(AF342=12,0,AF343)+AG346)&gt;=$K339,$K339-FLOOR(SUMIFS($Q345:AF345,$Q342:AF342,12),1),IF(AG342=1,AG346,AG346+AF343)),0)</f>
        <v>0</v>
      </c>
      <c r="AH343" s="62">
        <f>IF(AH342&gt;0,IF((SUMIFS($Q345:AG345,$Q342:AG342,12)+IF(AG342=12,0,AG343)+AH346)&gt;=$K339,$K339-FLOOR(SUMIFS($Q345:AG345,$Q342:AG342,12),1),IF(AH342=1,AH346,AH346+AG343)),0)</f>
        <v>0</v>
      </c>
      <c r="AI343" s="62">
        <f>IF(AI342&gt;0,IF((SUMIFS($Q345:AH345,$Q342:AH342,12)+IF(AH342=12,0,AH343)+AI346)&gt;=$K339,$K339-FLOOR(SUMIFS($Q345:AH345,$Q342:AH342,12),1),IF(AI342=1,AI346,AI346+AH343)),0)</f>
        <v>0</v>
      </c>
      <c r="AJ343" s="62">
        <f>IF(AJ342&gt;0,IF((SUMIFS($Q345:AI345,$Q342:AI342,12)+IF(AI342=12,0,AI343)+AJ346)&gt;=$K339,$K339-FLOOR(SUMIFS($Q345:AI345,$Q342:AI342,12),1),IF(AJ342=1,AJ346,AJ346+AI343)),0)</f>
        <v>0</v>
      </c>
      <c r="AK343" s="62">
        <f>IF(AK342&gt;0,IF((SUMIFS($Q345:AJ345,$Q342:AJ342,12)+IF(AJ342=12,0,AJ343)+AK346)&gt;=$K339,$K339-FLOOR(SUMIFS($Q345:AJ345,$Q342:AJ342,12),1),IF(AK342=1,AK346,AK346+AJ343)),0)</f>
        <v>0</v>
      </c>
      <c r="AL343" s="62">
        <f>IF(AL342&gt;0,IF((SUMIFS($Q345:AK345,$Q342:AK342,12)+IF(AK342=12,0,AK343)+AL346)&gt;=$K339,$K339-FLOOR(SUMIFS($Q345:AK345,$Q342:AK342,12),1),IF(AL342=1,AL346,AL346+AK343)),0)</f>
        <v>0</v>
      </c>
      <c r="AM343" s="62">
        <f>IF(AM342&gt;0,IF((SUMIFS($Q345:AL345,$Q342:AL342,12)+IF(AL342=12,0,AL343)+AM346)&gt;=$K339,$K339-FLOOR(SUMIFS($Q345:AL345,$Q342:AL342,12),1),IF(AM342=1,AM346,AM346+AL343)),0)</f>
        <v>0</v>
      </c>
      <c r="AN343" s="62">
        <f>IF(AN342&gt;0,IF((SUMIFS($Q345:AM345,$Q342:AM342,12)+IF(AM342=12,0,AM343)+AN346)&gt;=$K339,$K339-FLOOR(SUMIFS($Q345:AM345,$Q342:AM342,12),1),IF(AN342=1,AN346,AN346+AM343)),0)</f>
        <v>0</v>
      </c>
      <c r="AO343" s="62">
        <f>IF(AO342&gt;0,IF((SUMIFS($Q345:AN345,$Q342:AN342,12)+IF(AN342=12,0,AN343)+AO346)&gt;=$K339,$K339-FLOOR(SUMIFS($Q345:AN345,$Q342:AN342,12),1),IF(AO342=1,AO346,AO346+AN343)),0)</f>
        <v>0</v>
      </c>
      <c r="AP343" s="62">
        <f>IF(AP342&gt;0,IF((SUMIFS($Q345:AO345,$Q342:AO342,12)+IF(AO342=12,0,AO343)+AP346)&gt;=$K339,$K339-FLOOR(SUMIFS($Q345:AO345,$Q342:AO342,12),1),IF(AP342=1,AP346,AP346+AO343)),0)</f>
        <v>0</v>
      </c>
      <c r="AQ343" s="62">
        <f>IF(AQ342&gt;0,IF((SUMIFS($Q345:AP345,$Q342:AP342,12)+IF(AP342=12,0,AP343)+AQ346)&gt;=$K339,$K339-FLOOR(SUMIFS($Q345:AP345,$Q342:AP342,12),1),IF(AQ342=1,AQ346,AQ346+AP343)),0)</f>
        <v>0</v>
      </c>
      <c r="AR343" s="62">
        <f>IF(AR342&gt;0,IF((SUMIFS($Q345:AQ345,$Q342:AQ342,12)+IF(AQ342=12,0,AQ343)+AR346)&gt;=$K339,$K339-FLOOR(SUMIFS($Q345:AQ345,$Q342:AQ342,12),1),IF(AR342=1,AR346,AR346+AQ343)),0)</f>
        <v>0</v>
      </c>
      <c r="AS343" s="62">
        <f>IF(AS342&gt;0,IF((SUMIFS($Q345:AR345,$Q342:AR342,12)+IF(AR342=12,0,AR343)+AS346)&gt;=$K339,$K339-FLOOR(SUMIFS($Q345:AR345,$Q342:AR342,12),1),IF(AS342=1,AS346,AS346+AR343)),0)</f>
        <v>0</v>
      </c>
      <c r="AT343" s="62">
        <f>IF(AT342&gt;0,IF((SUMIFS($Q345:AS345,$Q342:AS342,12)+IF(AS342=12,0,AS343)+AT346)&gt;=$K339,$K339-FLOOR(SUMIFS($Q345:AS345,$Q342:AS342,12),1),IF(AT342=1,AT346,AT346+AS343)),0)</f>
        <v>0</v>
      </c>
      <c r="AU343" s="62">
        <f>IF(AU342&gt;0,IF((SUMIFS($Q345:AT345,$Q342:AT342,12)+IF(AT342=12,0,AT343)+AU346)&gt;=$K339,$K339-FLOOR(SUMIFS($Q345:AT345,$Q342:AT342,12),1),IF(AU342=1,AU346,AU346+AT343)),0)</f>
        <v>0</v>
      </c>
      <c r="AV343" s="62">
        <f>IF(AV342&gt;0,IF((SUMIFS($Q345:AU345,$Q342:AU342,12)+IF(AU342=12,0,AU343)+AV346)&gt;=$K339,$K339-FLOOR(SUMIFS($Q345:AU345,$Q342:AU342,12),1),IF(AV342=1,AV346,AV346+AU343)),0)</f>
        <v>0</v>
      </c>
      <c r="AW343" s="62">
        <f>IF(AW342&gt;0,IF((SUMIFS($Q345:AV345,$Q342:AV342,12)+IF(AV342=12,0,AV343)+AW346)&gt;=$K339,$K339-FLOOR(SUMIFS($Q345:AV345,$Q342:AV342,12),1),IF(AW342=1,AW346,AW346+AV343)),0)</f>
        <v>0</v>
      </c>
      <c r="AX343" s="62">
        <f>IF(AX342&gt;0,IF((SUMIFS($Q345:AW345,$Q342:AW342,12)+IF(AW342=12,0,AW343)+AX346)&gt;=$K339,$K339-FLOOR(SUMIFS($Q345:AW345,$Q342:AW342,12),1),IF(AX342=1,AX346,AX346+AW343)),0)</f>
        <v>0</v>
      </c>
      <c r="AY343" s="62">
        <f>IF(AY342&gt;0,IF((SUMIFS($Q345:AX345,$Q342:AX342,12)+IF(AX342=12,0,AX343)+AY346)&gt;=$K339,$K339-FLOOR(SUMIFS($Q345:AX345,$Q342:AX342,12),1),IF(AY342=1,AY346,AY346+AX343)),0)</f>
        <v>0</v>
      </c>
      <c r="AZ343" s="62">
        <f>IF(AZ342&gt;0,IF((SUMIFS($Q345:AY345,$Q342:AY342,12)+IF(AY342=12,0,AY343)+AZ346)&gt;=$K339,$K339-FLOOR(SUMIFS($Q345:AY345,$Q342:AY342,12),1),IF(AZ342=1,AZ346,AZ346+AY343)),0)</f>
        <v>0</v>
      </c>
      <c r="BA343" s="62">
        <f>IF(BA342&gt;0,IF((SUMIFS($Q345:AZ345,$Q342:AZ342,12)+IF(AZ342=12,0,AZ343)+BA346)&gt;=$K339,$K339-FLOOR(SUMIFS($Q345:AZ345,$Q342:AZ342,12),1),IF(BA342=1,BA346,BA346+AZ343)),0)</f>
        <v>0</v>
      </c>
      <c r="BB343" s="62">
        <f>IF(BB342&gt;0,IF((SUMIFS($Q345:BA345,$Q342:BA342,12)+IF(BA342=12,0,BA343)+BB346)&gt;=$K339,$K339-FLOOR(SUMIFS($Q345:BA345,$Q342:BA342,12),1),IF(BB342=1,BB346,BB346+BA343)),0)</f>
        <v>0</v>
      </c>
      <c r="BC343" s="62">
        <f>IF(BC342&gt;0,IF((SUMIFS($Q345:BB345,$Q342:BB342,12)+IF(BB342=12,0,BB343)+BC346)&gt;=$K339,$K339-FLOOR(SUMIFS($Q345:BB345,$Q342:BB342,12),1),IF(BC342=1,BC346,BC346+BB343)),0)</f>
        <v>0</v>
      </c>
      <c r="BD343" s="62">
        <f>IF(BD342&gt;0,IF((SUMIFS($Q345:BC345,$Q342:BC342,12)+IF(BC342=12,0,BC343)+BD346)&gt;=$K339,$K339-FLOOR(SUMIFS($Q345:BC345,$Q342:BC342,12),1),IF(BD342=1,BD346,BD346+BC343)),0)</f>
        <v>0</v>
      </c>
      <c r="BE343" s="62">
        <f>IF(BE342&gt;0,IF((SUMIFS($Q345:BD345,$Q342:BD342,12)+IF(BD342=12,0,BD343)+BE346)&gt;=$K339,$K339-FLOOR(SUMIFS($Q345:BD345,$Q342:BD342,12),1),IF(BE342=1,BE346,BE346+BD343)),0)</f>
        <v>0</v>
      </c>
      <c r="BF343" s="62">
        <f>IF(BF342&gt;0,IF((SUMIFS($Q345:BE345,$Q342:BE342,12)+IF(BE342=12,0,BE343)+BF346)&gt;=$K339,$K339-FLOOR(SUMIFS($Q345:BE345,$Q342:BE342,12),1),IF(BF342=1,BF346,BF346+BE343)),0)</f>
        <v>0</v>
      </c>
      <c r="BG343" s="62">
        <f>IF(BG342&gt;0,IF((SUMIFS($Q345:BF345,$Q342:BF342,12)+IF(BF342=12,0,BF343)+BG346)&gt;=$K339,$K339-FLOOR(SUMIFS($Q345:BF345,$Q342:BF342,12),1),IF(BG342=1,BG346,BG346+BF343)),0)</f>
        <v>0</v>
      </c>
      <c r="BH343" s="62">
        <f>IF(BH342&gt;0,IF((SUMIFS($Q345:BG345,$Q342:BG342,12)+IF(BG342=12,0,BG343)+BH346)&gt;=$K339,$K339-FLOOR(SUMIFS($Q345:BG345,$Q342:BG342,12),1),IF(BH342=1,BH346,BH346+BG343)),0)</f>
        <v>0</v>
      </c>
      <c r="BI343" s="62">
        <f>IF(BI342&gt;0,IF((SUMIFS($Q345:BH345,$Q342:BH342,12)+IF(BH342=12,0,BH343)+BI346)&gt;=$K339,$K339-FLOOR(SUMIFS($Q345:BH345,$Q342:BH342,12),1),IF(BI342=1,BI346,BI346+BH343)),0)</f>
        <v>0</v>
      </c>
      <c r="BJ343" s="62">
        <f>IF(BJ342&gt;0,IF((SUMIFS($Q345:BI345,$Q342:BI342,12)+IF(BI342=12,0,BI343)+BJ346)&gt;=$K339,$K339-FLOOR(SUMIFS($Q345:BI345,$Q342:BI342,12),1),IF(BJ342=1,BJ346,BJ346+BI343)),0)</f>
        <v>0</v>
      </c>
      <c r="BK343" s="62">
        <f>IF(BK342&gt;0,IF((SUMIFS($Q345:BJ345,$Q342:BJ342,12)+IF(BJ342=12,0,BJ343)+BK346)&gt;=$K339,$K339-FLOOR(SUMIFS($Q345:BJ345,$Q342:BJ342,12),1),IF(BK342=1,BK346,BK346+BJ343)),0)</f>
        <v>0</v>
      </c>
      <c r="BL343" s="62">
        <f>IF(BL342&gt;0,IF((SUMIFS($Q345:BK345,$Q342:BK342,12)+IF(BK342=12,0,BK343)+BL346)&gt;=$K339,$K339-FLOOR(SUMIFS($Q345:BK345,$Q342:BK342,12),1),IF(BL342=1,BL346,BL346+BK343)),0)</f>
        <v>0</v>
      </c>
      <c r="BM343" s="62">
        <f>IF(BM342&gt;0,IF((SUMIFS($Q345:BL345,$Q342:BL342,12)+IF(BL342=12,0,BL343)+BM346)&gt;=$K339,$K339-FLOOR(SUMIFS($Q345:BL345,$Q342:BL342,12),1),IF(BM342=1,BM346,BM346+BL343)),0)</f>
        <v>0</v>
      </c>
      <c r="BN343" s="62">
        <f>IF(BN342&gt;0,IF((SUMIFS($Q345:BM345,$Q342:BM342,12)+IF(BM342=12,0,BM343)+BN346)&gt;=$K339,$K339-FLOOR(SUMIFS($Q345:BM345,$Q342:BM342,12),1),IF(BN342=1,BN346,BN346+BM343)),0)</f>
        <v>0</v>
      </c>
      <c r="BO343" s="62">
        <f>IF(BO342&gt;0,IF((SUMIFS($Q345:BN345,$Q342:BN342,12)+IF(BN342=12,0,BN343)+BO346)&gt;=$K339,$K339-FLOOR(SUMIFS($Q345:BN345,$Q342:BN342,12),1),IF(BO342=1,BO346,BO346+BN343)),0)</f>
        <v>0</v>
      </c>
      <c r="BP343" s="62">
        <f>IF(BP342&gt;0,IF((SUMIFS($Q345:BO345,$Q342:BO342,12)+IF(BO342=12,0,BO343)+BP346)&gt;=$K339,$K339-FLOOR(SUMIFS($Q345:BO345,$Q342:BO342,12),1),IF(BP342=1,BP346,BP346+BO343)),0)</f>
        <v>0</v>
      </c>
      <c r="BQ343" s="62">
        <f>IF(BQ342&gt;0,IF((SUMIFS($Q345:BP345,$Q342:BP342,12)+IF(BP342=12,0,BP343)+BQ346)&gt;=$K339,$K339-FLOOR(SUMIFS($Q345:BP345,$Q342:BP342,12),1),IF(BQ342=1,BQ346,BQ346+BP343)),0)</f>
        <v>0</v>
      </c>
      <c r="BR343" s="62">
        <f>IF(BR342&gt;0,IF((SUMIFS($Q345:BQ345,$Q342:BQ342,12)+IF(BQ342=12,0,BQ343)+BR346)&gt;=$K339,$K339-FLOOR(SUMIFS($Q345:BQ345,$Q342:BQ342,12),1),IF(BR342=1,BR346,BR346+BQ343)),0)</f>
        <v>0</v>
      </c>
      <c r="BS343" s="62">
        <f>IF(BS342&gt;0,IF((SUMIFS($Q345:BR345,$Q342:BR342,12)+IF(BR342=12,0,BR343)+BS346)&gt;=$K339,$K339-FLOOR(SUMIFS($Q345:BR345,$Q342:BR342,12),1),IF(BS342=1,BS346,BS346+BR343)),0)</f>
        <v>0</v>
      </c>
      <c r="BT343" s="62">
        <f>IF(BT342&gt;0,IF((SUMIFS($Q345:BS345,$Q342:BS342,12)+IF(BS342=12,0,BS343)+BT346)&gt;=$K339,$K339-FLOOR(SUMIFS($Q345:BS345,$Q342:BS342,12),1),IF(BT342=1,BT346,BT346+BS343)),0)</f>
        <v>0</v>
      </c>
      <c r="BU343" s="62">
        <f>IF(BU342&gt;0,IF((SUMIFS($Q345:BT345,$Q342:BT342,12)+IF(BT342=12,0,BT343)+BU346)&gt;=$K339,$K339-FLOOR(SUMIFS($Q345:BT345,$Q342:BT342,12),1),IF(BU342=1,BU346,BU346+BT343)),0)</f>
        <v>0</v>
      </c>
      <c r="BV343" s="62">
        <f>IF(BV342&gt;0,IF((SUMIFS($Q345:BU345,$Q342:BU342,12)+IF(BU342=12,0,BU343)+BV346)&gt;=$K339,$K339-FLOOR(SUMIFS($Q345:BU345,$Q342:BU342,12),1),IF(BV342=1,BV346,BV346+BU343)),0)</f>
        <v>0</v>
      </c>
      <c r="BW343" s="62">
        <f>IF(BW342&gt;0,IF((SUMIFS($Q345:BV345,$Q342:BV342,12)+IF(BV342=12,0,BV343)+BW346)&gt;=$K339,$K339-FLOOR(SUMIFS($Q345:BV345,$Q342:BV342,12),1),IF(BW342=1,BW346,BW346+BV343)),0)</f>
        <v>0</v>
      </c>
      <c r="BX343" s="62">
        <f>IF(BX342&gt;0,IF((SUMIFS($Q345:BW345,$Q342:BW342,12)+IF(BW342=12,0,BW343)+BX346)&gt;=$K339,$K339-FLOOR(SUMIFS($Q345:BW345,$Q342:BW342,12),1),IF(BX342=1,BX346,BX346+BW343)),0)</f>
        <v>0</v>
      </c>
      <c r="BY343" s="298"/>
      <c r="BZ343" s="300"/>
      <c r="CA343" s="302"/>
      <c r="CB343" s="302"/>
    </row>
    <row r="344" spans="1:96" s="98" customFormat="1" ht="41.4" hidden="1" customHeight="1" x14ac:dyDescent="0.3">
      <c r="A344" s="97"/>
      <c r="B344" s="119"/>
      <c r="C344" s="73"/>
      <c r="D344" s="73"/>
      <c r="E344" s="73"/>
      <c r="F344" s="73"/>
      <c r="G344" s="73"/>
      <c r="H344" s="73"/>
      <c r="I344" s="73"/>
      <c r="J344" s="73"/>
      <c r="K344" s="73"/>
      <c r="L344" s="58"/>
      <c r="M344" s="7"/>
      <c r="N344" s="160"/>
      <c r="P344" s="59" t="s">
        <v>172</v>
      </c>
      <c r="Q344" s="61">
        <f>IF(Q339&gt;0,Q340,0)</f>
        <v>0</v>
      </c>
      <c r="R344" s="61">
        <f t="shared" ref="R344" si="7789">IF(R339&gt;0,IF(R342=1,R340,R340+Q344),Q344)</f>
        <v>0</v>
      </c>
      <c r="S344" s="61">
        <f t="shared" ref="S344" si="7790">IF(S339&gt;0,IF(S342=1,S340,S340+R344),R344)</f>
        <v>0</v>
      </c>
      <c r="T344" s="61">
        <f t="shared" ref="T344" si="7791">IF(T339&gt;0,IF(T342=1,T340,T340+S344),S344)</f>
        <v>0</v>
      </c>
      <c r="U344" s="61">
        <f t="shared" ref="U344" si="7792">IF(U339&gt;0,IF(U342=1,U340,U340+T344),T344)</f>
        <v>0</v>
      </c>
      <c r="V344" s="61">
        <f t="shared" ref="V344" si="7793">IF(V339&gt;0,IF(V342=1,V340,V340+U344),U344)</f>
        <v>0</v>
      </c>
      <c r="W344" s="61">
        <f t="shared" ref="W344" si="7794">IF(W339&gt;0,IF(W342=1,W340,W340+V344),V344)</f>
        <v>0</v>
      </c>
      <c r="X344" s="61">
        <f t="shared" ref="X344" si="7795">IF(X339&gt;0,IF(X342=1,X340,X340+W344),W344)</f>
        <v>0</v>
      </c>
      <c r="Y344" s="61">
        <f t="shared" ref="Y344" si="7796">IF(Y339&gt;0,IF(Y342=1,Y340,Y340+X344),X344)</f>
        <v>0</v>
      </c>
      <c r="Z344" s="61">
        <f t="shared" ref="Z344" si="7797">IF(Z339&gt;0,IF(Z342=1,Z340,Z340+Y344),Y344)</f>
        <v>0</v>
      </c>
      <c r="AA344" s="61">
        <f t="shared" ref="AA344" si="7798">IF(AA339&gt;0,IF(AA342=1,AA340,AA340+Z344),Z344)</f>
        <v>0</v>
      </c>
      <c r="AB344" s="61">
        <f t="shared" ref="AB344" si="7799">IF(AB339&gt;0,IF(AB342=1,AB340,AB340+AA344),AA344)</f>
        <v>0</v>
      </c>
      <c r="AC344" s="61">
        <f t="shared" ref="AC344" si="7800">IF(AC339&gt;0,IF(AC342=1,AC340,AC340+AB344),AB344)</f>
        <v>0</v>
      </c>
      <c r="AD344" s="61">
        <f t="shared" ref="AD344" si="7801">IF(AD339&gt;0,IF(AD342=1,AD340,AD340+AC344),AC344)</f>
        <v>0</v>
      </c>
      <c r="AE344" s="61">
        <f t="shared" ref="AE344" si="7802">IF(AE339&gt;0,IF(AE342=1,AE340,AE340+AD344),AD344)</f>
        <v>0</v>
      </c>
      <c r="AF344" s="61">
        <f t="shared" ref="AF344" si="7803">IF(AF339&gt;0,IF(AF342=1,AF340,AF340+AE344),AE344)</f>
        <v>0</v>
      </c>
      <c r="AG344" s="61">
        <f t="shared" ref="AG344" si="7804">IF(AG339&gt;0,IF(AG342=1,AG340,AG340+AF344),AF344)</f>
        <v>0</v>
      </c>
      <c r="AH344" s="61">
        <f t="shared" ref="AH344" si="7805">IF(AH339&gt;0,IF(AH342=1,AH340,AH340+AG344),AG344)</f>
        <v>0</v>
      </c>
      <c r="AI344" s="61">
        <f t="shared" ref="AI344" si="7806">IF(AI339&gt;0,IF(AI342=1,AI340,AI340+AH344),AH344)</f>
        <v>0</v>
      </c>
      <c r="AJ344" s="61">
        <f t="shared" ref="AJ344" si="7807">IF(AJ339&gt;0,IF(AJ342=1,AJ340,AJ340+AI344),AI344)</f>
        <v>0</v>
      </c>
      <c r="AK344" s="61">
        <f t="shared" ref="AK344" si="7808">IF(AK339&gt;0,IF(AK342=1,AK340,AK340+AJ344),AJ344)</f>
        <v>0</v>
      </c>
      <c r="AL344" s="61">
        <f t="shared" ref="AL344" si="7809">IF(AL339&gt;0,IF(AL342=1,AL340,AL340+AK344),AK344)</f>
        <v>0</v>
      </c>
      <c r="AM344" s="61">
        <f t="shared" ref="AM344" si="7810">IF(AM339&gt;0,IF(AM342=1,AM340,AM340+AL344),AL344)</f>
        <v>0</v>
      </c>
      <c r="AN344" s="61">
        <f t="shared" ref="AN344" si="7811">IF(AN339&gt;0,IF(AN342=1,AN340,AN340+AM344),AM344)</f>
        <v>0</v>
      </c>
      <c r="AO344" s="61">
        <f t="shared" ref="AO344" si="7812">IF(AO339&gt;0,IF(AO342=1,AO340,AO340+AN344),AN344)</f>
        <v>0</v>
      </c>
      <c r="AP344" s="61">
        <f t="shared" ref="AP344" si="7813">IF(AP339&gt;0,IF(AP342=1,AP340,AP340+AO344),AO344)</f>
        <v>0</v>
      </c>
      <c r="AQ344" s="61">
        <f t="shared" ref="AQ344" si="7814">IF(AQ339&gt;0,IF(AQ342=1,AQ340,AQ340+AP344),AP344)</f>
        <v>0</v>
      </c>
      <c r="AR344" s="61">
        <f t="shared" ref="AR344" si="7815">IF(AR339&gt;0,IF(AR342=1,AR340,AR340+AQ344),AQ344)</f>
        <v>0</v>
      </c>
      <c r="AS344" s="61">
        <f t="shared" ref="AS344" si="7816">IF(AS339&gt;0,IF(AS342=1,AS340,AS340+AR344),AR344)</f>
        <v>0</v>
      </c>
      <c r="AT344" s="61">
        <f t="shared" ref="AT344" si="7817">IF(AT339&gt;0,IF(AT342=1,AT340,AT340+AS344),AS344)</f>
        <v>0</v>
      </c>
      <c r="AU344" s="61">
        <f t="shared" ref="AU344" si="7818">IF(AU339&gt;0,IF(AU342=1,AU340,AU340+AT344),AT344)</f>
        <v>0</v>
      </c>
      <c r="AV344" s="61">
        <f t="shared" ref="AV344" si="7819">IF(AV339&gt;0,IF(AV342=1,AV340,AV340+AU344),AU344)</f>
        <v>0</v>
      </c>
      <c r="AW344" s="61">
        <f t="shared" ref="AW344" si="7820">IF(AW339&gt;0,IF(AW342=1,AW340,AW340+AV344),AV344)</f>
        <v>0</v>
      </c>
      <c r="AX344" s="61">
        <f t="shared" ref="AX344" si="7821">IF(AX339&gt;0,IF(AX342=1,AX340,AX340+AW344),AW344)</f>
        <v>0</v>
      </c>
      <c r="AY344" s="61">
        <f t="shared" ref="AY344" si="7822">IF(AY339&gt;0,IF(AY342=1,AY340,AY340+AX344),AX344)</f>
        <v>0</v>
      </c>
      <c r="AZ344" s="61">
        <f t="shared" ref="AZ344" si="7823">IF(AZ339&gt;0,IF(AZ342=1,AZ340,AZ340+AY344),AY344)</f>
        <v>0</v>
      </c>
      <c r="BA344" s="61">
        <f t="shared" ref="BA344" si="7824">IF(BA339&gt;0,IF(BA342=1,BA340,BA340+AZ344),AZ344)</f>
        <v>0</v>
      </c>
      <c r="BB344" s="61">
        <f t="shared" ref="BB344" si="7825">IF(BB339&gt;0,IF(BB342=1,BB340,BB340+BA344),BA344)</f>
        <v>0</v>
      </c>
      <c r="BC344" s="61">
        <f t="shared" ref="BC344" si="7826">IF(BC339&gt;0,IF(BC342=1,BC340,BC340+BB344),BB344)</f>
        <v>0</v>
      </c>
      <c r="BD344" s="61">
        <f t="shared" ref="BD344" si="7827">IF(BD339&gt;0,IF(BD342=1,BD340,BD340+BC344),BC344)</f>
        <v>0</v>
      </c>
      <c r="BE344" s="61">
        <f t="shared" ref="BE344" si="7828">IF(BE339&gt;0,IF(BE342=1,BE340,BE340+BD344),BD344)</f>
        <v>0</v>
      </c>
      <c r="BF344" s="61">
        <f t="shared" ref="BF344" si="7829">IF(BF339&gt;0,IF(BF342=1,BF340,BF340+BE344),BE344)</f>
        <v>0</v>
      </c>
      <c r="BG344" s="61">
        <f t="shared" ref="BG344" si="7830">IF(BG339&gt;0,IF(BG342=1,BG340,BG340+BF344),BF344)</f>
        <v>0</v>
      </c>
      <c r="BH344" s="61">
        <f t="shared" ref="BH344" si="7831">IF(BH339&gt;0,IF(BH342=1,BH340,BH340+BG344),BG344)</f>
        <v>0</v>
      </c>
      <c r="BI344" s="61">
        <f t="shared" ref="BI344" si="7832">IF(BI339&gt;0,IF(BI342=1,BI340,BI340+BH344),BH344)</f>
        <v>0</v>
      </c>
      <c r="BJ344" s="61">
        <f t="shared" ref="BJ344" si="7833">IF(BJ339&gt;0,IF(BJ342=1,BJ340,BJ340+BI344),BI344)</f>
        <v>0</v>
      </c>
      <c r="BK344" s="61">
        <f t="shared" ref="BK344" si="7834">IF(BK339&gt;0,IF(BK342=1,BK340,BK340+BJ344),BJ344)</f>
        <v>0</v>
      </c>
      <c r="BL344" s="61">
        <f t="shared" ref="BL344" si="7835">IF(BL339&gt;0,IF(BL342=1,BL340,BL340+BK344),BK344)</f>
        <v>0</v>
      </c>
      <c r="BM344" s="61">
        <f t="shared" ref="BM344" si="7836">IF(BM339&gt;0,IF(BM342=1,BM340,BM340+BL344),BL344)</f>
        <v>0</v>
      </c>
      <c r="BN344" s="61">
        <f t="shared" ref="BN344" si="7837">IF(BN339&gt;0,IF(BN342=1,BN340,BN340+BM344),BM344)</f>
        <v>0</v>
      </c>
      <c r="BO344" s="61">
        <f t="shared" ref="BO344" si="7838">IF(BO339&gt;0,IF(BO342=1,BO340,BO340+BN344),BN344)</f>
        <v>0</v>
      </c>
      <c r="BP344" s="61">
        <f t="shared" ref="BP344" si="7839">IF(BP339&gt;0,IF(BP342=1,BP340,BP340+BO344),BO344)</f>
        <v>0</v>
      </c>
      <c r="BQ344" s="61">
        <f t="shared" ref="BQ344" si="7840">IF(BQ339&gt;0,IF(BQ342=1,BQ340,BQ340+BP344),BP344)</f>
        <v>0</v>
      </c>
      <c r="BR344" s="61">
        <f t="shared" ref="BR344" si="7841">IF(BR339&gt;0,IF(BR342=1,BR340,BR340+BQ344),BQ344)</f>
        <v>0</v>
      </c>
      <c r="BS344" s="61">
        <f t="shared" ref="BS344" si="7842">IF(BS339&gt;0,IF(BS342=1,BS340,BS340+BR344),BR344)</f>
        <v>0</v>
      </c>
      <c r="BT344" s="61">
        <f t="shared" ref="BT344" si="7843">IF(BT339&gt;0,IF(BT342=1,BT340,BT340+BS344),BS344)</f>
        <v>0</v>
      </c>
      <c r="BU344" s="61">
        <f t="shared" ref="BU344" si="7844">IF(BU339&gt;0,IF(BU342=1,BU340,BU340+BT344),BT344)</f>
        <v>0</v>
      </c>
      <c r="BV344" s="61">
        <f t="shared" ref="BV344" si="7845">IF(BV339&gt;0,IF(BV342=1,BV340,BV340+BU344),BU344)</f>
        <v>0</v>
      </c>
      <c r="BW344" s="61">
        <f t="shared" ref="BW344" si="7846">IF(BW339&gt;0,IF(BW342=1,BW340,BW340+BV344),BV344)</f>
        <v>0</v>
      </c>
      <c r="BX344" s="61">
        <f t="shared" ref="BX344" si="7847">IF(BX339&gt;0,IF(BX342=1,BX340,BX340+BW344),BW344)</f>
        <v>0</v>
      </c>
      <c r="BY344" s="298"/>
      <c r="BZ344" s="300"/>
      <c r="CA344" s="302"/>
      <c r="CB344" s="302"/>
    </row>
    <row r="345" spans="1:96" s="98" customFormat="1" ht="41.4" hidden="1" customHeight="1" x14ac:dyDescent="0.3">
      <c r="A345" s="97"/>
      <c r="B345" s="119"/>
      <c r="C345" s="73"/>
      <c r="D345" s="73"/>
      <c r="E345" s="73"/>
      <c r="F345" s="73"/>
      <c r="G345" s="73"/>
      <c r="H345" s="73"/>
      <c r="I345" s="73"/>
      <c r="J345" s="73"/>
      <c r="K345" s="73"/>
      <c r="L345" s="58"/>
      <c r="M345" s="7"/>
      <c r="N345" s="160"/>
      <c r="P345" s="59" t="s">
        <v>173</v>
      </c>
      <c r="Q345" s="61">
        <f>Q347</f>
        <v>0</v>
      </c>
      <c r="R345" s="61">
        <f t="shared" ref="R345" si="7848">IF(R342=1,R347,R347+Q345)</f>
        <v>0</v>
      </c>
      <c r="S345" s="61">
        <f t="shared" ref="S345" si="7849">IF(S342=1,S347,S347+R345)</f>
        <v>0</v>
      </c>
      <c r="T345" s="61">
        <f t="shared" ref="T345" si="7850">IF(T342=1,T347,T347+S345)</f>
        <v>0</v>
      </c>
      <c r="U345" s="61">
        <f t="shared" ref="U345" si="7851">IF(U342=1,U347,U347+T345)</f>
        <v>0</v>
      </c>
      <c r="V345" s="61">
        <f t="shared" ref="V345" si="7852">IF(V342=1,V347,V347+U345)</f>
        <v>0</v>
      </c>
      <c r="W345" s="61">
        <f t="shared" ref="W345" si="7853">IF(W342=1,W347,W347+V345)</f>
        <v>0</v>
      </c>
      <c r="X345" s="61">
        <f t="shared" ref="X345" si="7854">IF(X342=1,X347,X347+W345)</f>
        <v>0</v>
      </c>
      <c r="Y345" s="61">
        <f t="shared" ref="Y345" si="7855">IF(Y342=1,Y347,Y347+X345)</f>
        <v>0</v>
      </c>
      <c r="Z345" s="61">
        <f t="shared" ref="Z345" si="7856">IF(Z342=1,Z347,Z347+Y345)</f>
        <v>0</v>
      </c>
      <c r="AA345" s="61">
        <f t="shared" ref="AA345" si="7857">IF(AA342=1,AA347,AA347+Z345)</f>
        <v>0</v>
      </c>
      <c r="AB345" s="61">
        <f t="shared" ref="AB345" si="7858">IF(AB342=1,AB347,AB347+AA345)</f>
        <v>0</v>
      </c>
      <c r="AC345" s="61">
        <f t="shared" ref="AC345" si="7859">IF(AC342=1,AC347,AC347+AB345)</f>
        <v>0</v>
      </c>
      <c r="AD345" s="61">
        <f t="shared" ref="AD345" si="7860">IF(AD342=1,AD347,AD347+AC345)</f>
        <v>0</v>
      </c>
      <c r="AE345" s="61">
        <f t="shared" ref="AE345" si="7861">IF(AE342=1,AE347,AE347+AD345)</f>
        <v>0</v>
      </c>
      <c r="AF345" s="61">
        <f t="shared" ref="AF345" si="7862">IF(AF342=1,AF347,AF347+AE345)</f>
        <v>0</v>
      </c>
      <c r="AG345" s="61">
        <f t="shared" ref="AG345" si="7863">IF(AG342=1,AG347,AG347+AF345)</f>
        <v>0</v>
      </c>
      <c r="AH345" s="61">
        <f t="shared" ref="AH345" si="7864">IF(AH342=1,AH347,AH347+AG345)</f>
        <v>0</v>
      </c>
      <c r="AI345" s="61">
        <f t="shared" ref="AI345" si="7865">IF(AI342=1,AI347,AI347+AH345)</f>
        <v>0</v>
      </c>
      <c r="AJ345" s="61">
        <f t="shared" ref="AJ345" si="7866">IF(AJ342=1,AJ347,AJ347+AI345)</f>
        <v>0</v>
      </c>
      <c r="AK345" s="61">
        <f t="shared" ref="AK345" si="7867">IF(AK342=1,AK347,AK347+AJ345)</f>
        <v>0</v>
      </c>
      <c r="AL345" s="61">
        <f t="shared" ref="AL345" si="7868">IF(AL342=1,AL347,AL347+AK345)</f>
        <v>0</v>
      </c>
      <c r="AM345" s="61">
        <f t="shared" ref="AM345" si="7869">IF(AM342=1,AM347,AM347+AL345)</f>
        <v>0</v>
      </c>
      <c r="AN345" s="61">
        <f t="shared" ref="AN345" si="7870">IF(AN342=1,AN347,AN347+AM345)</f>
        <v>0</v>
      </c>
      <c r="AO345" s="61">
        <f t="shared" ref="AO345" si="7871">IF(AO342=1,AO347,AO347+AN345)</f>
        <v>0</v>
      </c>
      <c r="AP345" s="61">
        <f t="shared" ref="AP345" si="7872">IF(AP342=1,AP347,AP347+AO345)</f>
        <v>0</v>
      </c>
      <c r="AQ345" s="61">
        <f t="shared" ref="AQ345" si="7873">IF(AQ342=1,AQ347,AQ347+AP345)</f>
        <v>0</v>
      </c>
      <c r="AR345" s="61">
        <f t="shared" ref="AR345" si="7874">IF(AR342=1,AR347,AR347+AQ345)</f>
        <v>0</v>
      </c>
      <c r="AS345" s="61">
        <f t="shared" ref="AS345" si="7875">IF(AS342=1,AS347,AS347+AR345)</f>
        <v>0</v>
      </c>
      <c r="AT345" s="61">
        <f t="shared" ref="AT345" si="7876">IF(AT342=1,AT347,AT347+AS345)</f>
        <v>0</v>
      </c>
      <c r="AU345" s="61">
        <f t="shared" ref="AU345" si="7877">IF(AU342=1,AU347,AU347+AT345)</f>
        <v>0</v>
      </c>
      <c r="AV345" s="61">
        <f t="shared" ref="AV345" si="7878">IF(AV342=1,AV347,AV347+AU345)</f>
        <v>0</v>
      </c>
      <c r="AW345" s="61">
        <f t="shared" ref="AW345" si="7879">IF(AW342=1,AW347,AW347+AV345)</f>
        <v>0</v>
      </c>
      <c r="AX345" s="61">
        <f t="shared" ref="AX345" si="7880">IF(AX342=1,AX347,AX347+AW345)</f>
        <v>0</v>
      </c>
      <c r="AY345" s="61">
        <f t="shared" ref="AY345" si="7881">IF(AY342=1,AY347,AY347+AX345)</f>
        <v>0</v>
      </c>
      <c r="AZ345" s="61">
        <f t="shared" ref="AZ345" si="7882">IF(AZ342=1,AZ347,AZ347+AY345)</f>
        <v>0</v>
      </c>
      <c r="BA345" s="61">
        <f t="shared" ref="BA345" si="7883">IF(BA342=1,BA347,BA347+AZ345)</f>
        <v>0</v>
      </c>
      <c r="BB345" s="61">
        <f t="shared" ref="BB345" si="7884">IF(BB342=1,BB347,BB347+BA345)</f>
        <v>0</v>
      </c>
      <c r="BC345" s="61">
        <f t="shared" ref="BC345" si="7885">IF(BC342=1,BC347,BC347+BB345)</f>
        <v>0</v>
      </c>
      <c r="BD345" s="61">
        <f t="shared" ref="BD345" si="7886">IF(BD342=1,BD347,BD347+BC345)</f>
        <v>0</v>
      </c>
      <c r="BE345" s="61">
        <f t="shared" ref="BE345" si="7887">IF(BE342=1,BE347,BE347+BD345)</f>
        <v>0</v>
      </c>
      <c r="BF345" s="61">
        <f t="shared" ref="BF345" si="7888">IF(BF342=1,BF347,BF347+BE345)</f>
        <v>0</v>
      </c>
      <c r="BG345" s="61">
        <f t="shared" ref="BG345" si="7889">IF(BG342=1,BG347,BG347+BF345)</f>
        <v>0</v>
      </c>
      <c r="BH345" s="61">
        <f t="shared" ref="BH345" si="7890">IF(BH342=1,BH347,BH347+BG345)</f>
        <v>0</v>
      </c>
      <c r="BI345" s="61">
        <f t="shared" ref="BI345" si="7891">IF(BI342=1,BI347,BI347+BH345)</f>
        <v>0</v>
      </c>
      <c r="BJ345" s="61">
        <f t="shared" ref="BJ345" si="7892">IF(BJ342=1,BJ347,BJ347+BI345)</f>
        <v>0</v>
      </c>
      <c r="BK345" s="61">
        <f t="shared" ref="BK345" si="7893">IF(BK342=1,BK347,BK347+BJ345)</f>
        <v>0</v>
      </c>
      <c r="BL345" s="61">
        <f t="shared" ref="BL345" si="7894">IF(BL342=1,BL347,BL347+BK345)</f>
        <v>0</v>
      </c>
      <c r="BM345" s="61">
        <f t="shared" ref="BM345" si="7895">IF(BM342=1,BM347,BM347+BL345)</f>
        <v>0</v>
      </c>
      <c r="BN345" s="61">
        <f t="shared" ref="BN345" si="7896">IF(BN342=1,BN347,BN347+BM345)</f>
        <v>0</v>
      </c>
      <c r="BO345" s="61">
        <f t="shared" ref="BO345" si="7897">IF(BO342=1,BO347,BO347+BN345)</f>
        <v>0</v>
      </c>
      <c r="BP345" s="61">
        <f t="shared" ref="BP345" si="7898">IF(BP342=1,BP347,BP347+BO345)</f>
        <v>0</v>
      </c>
      <c r="BQ345" s="61">
        <f t="shared" ref="BQ345" si="7899">IF(BQ342=1,BQ347,BQ347+BP345)</f>
        <v>0</v>
      </c>
      <c r="BR345" s="61">
        <f t="shared" ref="BR345" si="7900">IF(BR342=1,BR347,BR347+BQ345)</f>
        <v>0</v>
      </c>
      <c r="BS345" s="61">
        <f t="shared" ref="BS345" si="7901">IF(BS342=1,BS347,BS347+BR345)</f>
        <v>0</v>
      </c>
      <c r="BT345" s="61">
        <f t="shared" ref="BT345" si="7902">IF(BT342=1,BT347,BT347+BS345)</f>
        <v>0</v>
      </c>
      <c r="BU345" s="61">
        <f t="shared" ref="BU345" si="7903">IF(BU342=1,BU347,BU347+BT345)</f>
        <v>0</v>
      </c>
      <c r="BV345" s="61">
        <f t="shared" ref="BV345" si="7904">IF(BV342=1,BV347,BV347+BU345)</f>
        <v>0</v>
      </c>
      <c r="BW345" s="61">
        <f t="shared" ref="BW345" si="7905">IF(BW342=1,BW347,BW347+BV345)</f>
        <v>0</v>
      </c>
      <c r="BX345" s="61">
        <f t="shared" ref="BX345" si="7906">IF(BX342=1,BX347,BX347+BW345)</f>
        <v>0</v>
      </c>
      <c r="BY345" s="298"/>
      <c r="BZ345" s="300"/>
      <c r="CA345" s="302"/>
      <c r="CB345" s="302"/>
    </row>
    <row r="346" spans="1:96" s="98" customFormat="1" ht="28.95" customHeight="1" x14ac:dyDescent="0.3">
      <c r="A346" s="97"/>
      <c r="B346" s="119"/>
      <c r="C346" s="73"/>
      <c r="D346" s="73"/>
      <c r="E346" s="73"/>
      <c r="F346" s="73"/>
      <c r="G346" s="73"/>
      <c r="H346" s="73"/>
      <c r="I346" s="73"/>
      <c r="J346" s="73"/>
      <c r="K346" s="73"/>
      <c r="L346" s="58"/>
      <c r="M346" s="7"/>
      <c r="N346" s="160"/>
      <c r="P346" s="57" t="s">
        <v>171</v>
      </c>
      <c r="Q346" s="62">
        <f t="shared" ref="Q346:BX346" si="7907">1720/12*Q339</f>
        <v>0</v>
      </c>
      <c r="R346" s="62">
        <f t="shared" si="7907"/>
        <v>0</v>
      </c>
      <c r="S346" s="62">
        <f t="shared" si="7907"/>
        <v>0</v>
      </c>
      <c r="T346" s="62">
        <f t="shared" si="7907"/>
        <v>0</v>
      </c>
      <c r="U346" s="62">
        <f t="shared" si="7907"/>
        <v>0</v>
      </c>
      <c r="V346" s="62">
        <f t="shared" si="7907"/>
        <v>0</v>
      </c>
      <c r="W346" s="62">
        <f t="shared" si="7907"/>
        <v>0</v>
      </c>
      <c r="X346" s="62">
        <f t="shared" si="7907"/>
        <v>0</v>
      </c>
      <c r="Y346" s="62">
        <f t="shared" si="7907"/>
        <v>0</v>
      </c>
      <c r="Z346" s="62">
        <f t="shared" si="7907"/>
        <v>0</v>
      </c>
      <c r="AA346" s="62">
        <f t="shared" si="7907"/>
        <v>0</v>
      </c>
      <c r="AB346" s="62">
        <f t="shared" si="7907"/>
        <v>0</v>
      </c>
      <c r="AC346" s="62">
        <f t="shared" si="7907"/>
        <v>0</v>
      </c>
      <c r="AD346" s="62">
        <f t="shared" si="7907"/>
        <v>0</v>
      </c>
      <c r="AE346" s="62">
        <f t="shared" si="7907"/>
        <v>0</v>
      </c>
      <c r="AF346" s="62">
        <f t="shared" si="7907"/>
        <v>0</v>
      </c>
      <c r="AG346" s="62">
        <f t="shared" si="7907"/>
        <v>0</v>
      </c>
      <c r="AH346" s="62">
        <f t="shared" si="7907"/>
        <v>0</v>
      </c>
      <c r="AI346" s="62">
        <f t="shared" si="7907"/>
        <v>0</v>
      </c>
      <c r="AJ346" s="62">
        <f t="shared" si="7907"/>
        <v>0</v>
      </c>
      <c r="AK346" s="62">
        <f t="shared" si="7907"/>
        <v>0</v>
      </c>
      <c r="AL346" s="62">
        <f t="shared" si="7907"/>
        <v>0</v>
      </c>
      <c r="AM346" s="62">
        <f t="shared" si="7907"/>
        <v>0</v>
      </c>
      <c r="AN346" s="62">
        <f t="shared" si="7907"/>
        <v>0</v>
      </c>
      <c r="AO346" s="62">
        <f t="shared" si="7907"/>
        <v>0</v>
      </c>
      <c r="AP346" s="62">
        <f t="shared" si="7907"/>
        <v>0</v>
      </c>
      <c r="AQ346" s="62">
        <f t="shared" si="7907"/>
        <v>0</v>
      </c>
      <c r="AR346" s="62">
        <f t="shared" si="7907"/>
        <v>0</v>
      </c>
      <c r="AS346" s="62">
        <f t="shared" si="7907"/>
        <v>0</v>
      </c>
      <c r="AT346" s="62">
        <f t="shared" si="7907"/>
        <v>0</v>
      </c>
      <c r="AU346" s="62">
        <f t="shared" si="7907"/>
        <v>0</v>
      </c>
      <c r="AV346" s="62">
        <f t="shared" si="7907"/>
        <v>0</v>
      </c>
      <c r="AW346" s="62">
        <f t="shared" si="7907"/>
        <v>0</v>
      </c>
      <c r="AX346" s="62">
        <f t="shared" si="7907"/>
        <v>0</v>
      </c>
      <c r="AY346" s="62">
        <f t="shared" si="7907"/>
        <v>0</v>
      </c>
      <c r="AZ346" s="62">
        <f t="shared" si="7907"/>
        <v>0</v>
      </c>
      <c r="BA346" s="62">
        <f t="shared" si="7907"/>
        <v>0</v>
      </c>
      <c r="BB346" s="62">
        <f t="shared" si="7907"/>
        <v>0</v>
      </c>
      <c r="BC346" s="62">
        <f t="shared" si="7907"/>
        <v>0</v>
      </c>
      <c r="BD346" s="62">
        <f t="shared" si="7907"/>
        <v>0</v>
      </c>
      <c r="BE346" s="62">
        <f t="shared" si="7907"/>
        <v>0</v>
      </c>
      <c r="BF346" s="62">
        <f t="shared" si="7907"/>
        <v>0</v>
      </c>
      <c r="BG346" s="62">
        <f t="shared" si="7907"/>
        <v>0</v>
      </c>
      <c r="BH346" s="62">
        <f t="shared" si="7907"/>
        <v>0</v>
      </c>
      <c r="BI346" s="62">
        <f t="shared" si="7907"/>
        <v>0</v>
      </c>
      <c r="BJ346" s="62">
        <f t="shared" si="7907"/>
        <v>0</v>
      </c>
      <c r="BK346" s="62">
        <f t="shared" si="7907"/>
        <v>0</v>
      </c>
      <c r="BL346" s="62">
        <f t="shared" si="7907"/>
        <v>0</v>
      </c>
      <c r="BM346" s="62">
        <f t="shared" si="7907"/>
        <v>0</v>
      </c>
      <c r="BN346" s="62">
        <f t="shared" si="7907"/>
        <v>0</v>
      </c>
      <c r="BO346" s="62">
        <f t="shared" si="7907"/>
        <v>0</v>
      </c>
      <c r="BP346" s="62">
        <f t="shared" si="7907"/>
        <v>0</v>
      </c>
      <c r="BQ346" s="62">
        <f t="shared" si="7907"/>
        <v>0</v>
      </c>
      <c r="BR346" s="62">
        <f t="shared" si="7907"/>
        <v>0</v>
      </c>
      <c r="BS346" s="62">
        <f t="shared" si="7907"/>
        <v>0</v>
      </c>
      <c r="BT346" s="62">
        <f t="shared" si="7907"/>
        <v>0</v>
      </c>
      <c r="BU346" s="62">
        <f t="shared" si="7907"/>
        <v>0</v>
      </c>
      <c r="BV346" s="62">
        <f t="shared" si="7907"/>
        <v>0</v>
      </c>
      <c r="BW346" s="62">
        <f t="shared" si="7907"/>
        <v>0</v>
      </c>
      <c r="BX346" s="62">
        <f t="shared" si="7907"/>
        <v>0</v>
      </c>
      <c r="BY346" s="298"/>
      <c r="BZ346" s="300"/>
      <c r="CA346" s="302"/>
      <c r="CB346" s="302"/>
    </row>
    <row r="347" spans="1:96" s="98" customFormat="1" ht="28.8" x14ac:dyDescent="0.3">
      <c r="A347" s="97"/>
      <c r="B347" s="119"/>
      <c r="C347" s="73"/>
      <c r="D347" s="73"/>
      <c r="E347" s="73"/>
      <c r="F347" s="73"/>
      <c r="G347" s="73"/>
      <c r="H347" s="73"/>
      <c r="I347" s="73"/>
      <c r="J347" s="73"/>
      <c r="K347" s="73"/>
      <c r="L347" s="58"/>
      <c r="M347" s="7"/>
      <c r="N347" s="160"/>
      <c r="P347" s="57" t="s">
        <v>155</v>
      </c>
      <c r="Q347" s="62">
        <f>FLOOR(IF(OR(Q342=0,Q342=1),IF(Q340&gt;=Q346,Q346,Q340)+0.00000001,IF(Q344&gt;=Q343,Q343,Q344))+0.00000001,1)</f>
        <v>0</v>
      </c>
      <c r="R347" s="62">
        <f t="shared" ref="R347" si="7908">FLOOR(IF(OR(R342=0,R342=1),IF(R346&gt;R343,R343,IF(R340&gt;=R346,R346,R340)+0.00000001),IF(R344&gt;=R343,R343-Q345,R344-Q345)+0.00000001),1)</f>
        <v>0</v>
      </c>
      <c r="S347" s="62">
        <f t="shared" ref="S347" si="7909">FLOOR(IF(OR(S342=0,S342=1),IF(S346&gt;S343,S343,IF(S340&gt;=S346,S346,S340)+0.00000001),IF(S344&gt;=S343,S343-R345,S344-R345)+0.00000001),1)</f>
        <v>0</v>
      </c>
      <c r="T347" s="62">
        <f t="shared" ref="T347" si="7910">FLOOR(IF(OR(T342=0,T342=1),IF(T346&gt;T343,T343,IF(T340&gt;=T346,T346,T340)+0.00000001),IF(T344&gt;=T343,T343-S345,T344-S345)+0.00000001),1)</f>
        <v>0</v>
      </c>
      <c r="U347" s="62">
        <f t="shared" ref="U347" si="7911">FLOOR(IF(OR(U342=0,U342=1),IF(U346&gt;U343,U343,IF(U340&gt;=U346,U346,U340)+0.00000001),IF(U344&gt;=U343,U343-T345,U344-T345)+0.00000001),1)</f>
        <v>0</v>
      </c>
      <c r="V347" s="62">
        <f t="shared" ref="V347" si="7912">FLOOR(IF(OR(V342=0,V342=1),IF(V346&gt;V343,V343,IF(V340&gt;=V346,V346,V340)+0.00000001),IF(V344&gt;=V343,V343-U345,V344-U345)+0.00000001),1)</f>
        <v>0</v>
      </c>
      <c r="W347" s="62">
        <f t="shared" ref="W347" si="7913">FLOOR(IF(OR(W342=0,W342=1),IF(W346&gt;W343,W343,IF(W340&gt;=W346,W346,W340)+0.00000001),IF(W344&gt;=W343,W343-V345,W344-V345)+0.00000001),1)</f>
        <v>0</v>
      </c>
      <c r="X347" s="62">
        <f t="shared" ref="X347" si="7914">FLOOR(IF(OR(X342=0,X342=1),IF(X346&gt;X343,X343,IF(X340&gt;=X346,X346,X340)+0.00000001),IF(X344&gt;=X343,X343-W345,X344-W345)+0.00000001),1)</f>
        <v>0</v>
      </c>
      <c r="Y347" s="62">
        <f t="shared" ref="Y347" si="7915">FLOOR(IF(OR(Y342=0,Y342=1),IF(Y346&gt;Y343,Y343,IF(Y340&gt;=Y346,Y346,Y340)+0.00000001),IF(Y344&gt;=Y343,Y343-X345,Y344-X345)+0.00000001),1)</f>
        <v>0</v>
      </c>
      <c r="Z347" s="62">
        <f t="shared" ref="Z347" si="7916">FLOOR(IF(OR(Z342=0,Z342=1),IF(Z346&gt;Z343,Z343,IF(Z340&gt;=Z346,Z346,Z340)+0.00000001),IF(Z344&gt;=Z343,Z343-Y345,Z344-Y345)+0.00000001),1)</f>
        <v>0</v>
      </c>
      <c r="AA347" s="62">
        <f t="shared" ref="AA347" si="7917">FLOOR(IF(OR(AA342=0,AA342=1),IF(AA346&gt;AA343,AA343,IF(AA340&gt;=AA346,AA346,AA340)+0.00000001),IF(AA344&gt;=AA343,AA343-Z345,AA344-Z345)+0.00000001),1)</f>
        <v>0</v>
      </c>
      <c r="AB347" s="62">
        <f t="shared" ref="AB347" si="7918">FLOOR(IF(OR(AB342=0,AB342=1),IF(AB346&gt;AB343,AB343,IF(AB340&gt;=AB346,AB346,AB340)+0.00000001),IF(AB344&gt;=AB343,AB343-AA345,AB344-AA345)+0.00000001),1)</f>
        <v>0</v>
      </c>
      <c r="AC347" s="62">
        <f t="shared" ref="AC347" si="7919">FLOOR(IF(OR(AC342=0,AC342=1),IF(AC346&gt;AC343,AC343,IF(AC340&gt;=AC346,AC346,AC340)+0.00000001),IF(AC344&gt;=AC343,AC343-AB345,AC344-AB345)+0.00000001),1)</f>
        <v>0</v>
      </c>
      <c r="AD347" s="62">
        <f t="shared" ref="AD347" si="7920">FLOOR(IF(OR(AD342=0,AD342=1),IF(AD346&gt;AD343,AD343,IF(AD340&gt;=AD346,AD346,AD340)+0.00000001),IF(AD344&gt;=AD343,AD343-AC345,AD344-AC345)+0.00000001),1)</f>
        <v>0</v>
      </c>
      <c r="AE347" s="62">
        <f t="shared" ref="AE347" si="7921">FLOOR(IF(OR(AE342=0,AE342=1),IF(AE346&gt;AE343,AE343,IF(AE340&gt;=AE346,AE346,AE340)+0.00000001),IF(AE344&gt;=AE343,AE343-AD345,AE344-AD345)+0.00000001),1)</f>
        <v>0</v>
      </c>
      <c r="AF347" s="62">
        <f t="shared" ref="AF347" si="7922">FLOOR(IF(OR(AF342=0,AF342=1),IF(AF346&gt;AF343,AF343,IF(AF340&gt;=AF346,AF346,AF340)+0.00000001),IF(AF344&gt;=AF343,AF343-AE345,AF344-AE345)+0.00000001),1)</f>
        <v>0</v>
      </c>
      <c r="AG347" s="62">
        <f t="shared" ref="AG347" si="7923">FLOOR(IF(OR(AG342=0,AG342=1),IF(AG346&gt;AG343,AG343,IF(AG340&gt;=AG346,AG346,AG340)+0.00000001),IF(AG344&gt;=AG343,AG343-AF345,AG344-AF345)+0.00000001),1)</f>
        <v>0</v>
      </c>
      <c r="AH347" s="62">
        <f t="shared" ref="AH347" si="7924">FLOOR(IF(OR(AH342=0,AH342=1),IF(AH346&gt;AH343,AH343,IF(AH340&gt;=AH346,AH346,AH340)+0.00000001),IF(AH344&gt;=AH343,AH343-AG345,AH344-AG345)+0.00000001),1)</f>
        <v>0</v>
      </c>
      <c r="AI347" s="62">
        <f t="shared" ref="AI347" si="7925">FLOOR(IF(OR(AI342=0,AI342=1),IF(AI346&gt;AI343,AI343,IF(AI340&gt;=AI346,AI346,AI340)+0.00000001),IF(AI344&gt;=AI343,AI343-AH345,AI344-AH345)+0.00000001),1)</f>
        <v>0</v>
      </c>
      <c r="AJ347" s="62">
        <f t="shared" ref="AJ347" si="7926">FLOOR(IF(OR(AJ342=0,AJ342=1),IF(AJ346&gt;AJ343,AJ343,IF(AJ340&gt;=AJ346,AJ346,AJ340)+0.00000001),IF(AJ344&gt;=AJ343,AJ343-AI345,AJ344-AI345)+0.00000001),1)</f>
        <v>0</v>
      </c>
      <c r="AK347" s="62">
        <f t="shared" ref="AK347" si="7927">FLOOR(IF(OR(AK342=0,AK342=1),IF(AK346&gt;AK343,AK343,IF(AK340&gt;=AK346,AK346,AK340)+0.00000001),IF(AK344&gt;=AK343,AK343-AJ345,AK344-AJ345)+0.00000001),1)</f>
        <v>0</v>
      </c>
      <c r="AL347" s="62">
        <f t="shared" ref="AL347" si="7928">FLOOR(IF(OR(AL342=0,AL342=1),IF(AL346&gt;AL343,AL343,IF(AL340&gt;=AL346,AL346,AL340)+0.00000001),IF(AL344&gt;=AL343,AL343-AK345,AL344-AK345)+0.00000001),1)</f>
        <v>0</v>
      </c>
      <c r="AM347" s="62">
        <f t="shared" ref="AM347" si="7929">FLOOR(IF(OR(AM342=0,AM342=1),IF(AM346&gt;AM343,AM343,IF(AM340&gt;=AM346,AM346,AM340)+0.00000001),IF(AM344&gt;=AM343,AM343-AL345,AM344-AL345)+0.00000001),1)</f>
        <v>0</v>
      </c>
      <c r="AN347" s="62">
        <f t="shared" ref="AN347" si="7930">FLOOR(IF(OR(AN342=0,AN342=1),IF(AN346&gt;AN343,AN343,IF(AN340&gt;=AN346,AN346,AN340)+0.00000001),IF(AN344&gt;=AN343,AN343-AM345,AN344-AM345)+0.00000001),1)</f>
        <v>0</v>
      </c>
      <c r="AO347" s="62">
        <f t="shared" ref="AO347" si="7931">FLOOR(IF(OR(AO342=0,AO342=1),IF(AO346&gt;AO343,AO343,IF(AO340&gt;=AO346,AO346,AO340)+0.00000001),IF(AO344&gt;=AO343,AO343-AN345,AO344-AN345)+0.00000001),1)</f>
        <v>0</v>
      </c>
      <c r="AP347" s="62">
        <f t="shared" ref="AP347" si="7932">FLOOR(IF(OR(AP342=0,AP342=1),IF(AP346&gt;AP343,AP343,IF(AP340&gt;=AP346,AP346,AP340)+0.00000001),IF(AP344&gt;=AP343,AP343-AO345,AP344-AO345)+0.00000001),1)</f>
        <v>0</v>
      </c>
      <c r="AQ347" s="62">
        <f t="shared" ref="AQ347" si="7933">FLOOR(IF(OR(AQ342=0,AQ342=1),IF(AQ346&gt;AQ343,AQ343,IF(AQ340&gt;=AQ346,AQ346,AQ340)+0.00000001),IF(AQ344&gt;=AQ343,AQ343-AP345,AQ344-AP345)+0.00000001),1)</f>
        <v>0</v>
      </c>
      <c r="AR347" s="62">
        <f t="shared" ref="AR347" si="7934">FLOOR(IF(OR(AR342=0,AR342=1),IF(AR346&gt;AR343,AR343,IF(AR340&gt;=AR346,AR346,AR340)+0.00000001),IF(AR344&gt;=AR343,AR343-AQ345,AR344-AQ345)+0.00000001),1)</f>
        <v>0</v>
      </c>
      <c r="AS347" s="62">
        <f t="shared" ref="AS347" si="7935">FLOOR(IF(OR(AS342=0,AS342=1),IF(AS346&gt;AS343,AS343,IF(AS340&gt;=AS346,AS346,AS340)+0.00000001),IF(AS344&gt;=AS343,AS343-AR345,AS344-AR345)+0.00000001),1)</f>
        <v>0</v>
      </c>
      <c r="AT347" s="62">
        <f t="shared" ref="AT347" si="7936">FLOOR(IF(OR(AT342=0,AT342=1),IF(AT346&gt;AT343,AT343,IF(AT340&gt;=AT346,AT346,AT340)+0.00000001),IF(AT344&gt;=AT343,AT343-AS345,AT344-AS345)+0.00000001),1)</f>
        <v>0</v>
      </c>
      <c r="AU347" s="62">
        <f t="shared" ref="AU347" si="7937">FLOOR(IF(OR(AU342=0,AU342=1),IF(AU346&gt;AU343,AU343,IF(AU340&gt;=AU346,AU346,AU340)+0.00000001),IF(AU344&gt;=AU343,AU343-AT345,AU344-AT345)+0.00000001),1)</f>
        <v>0</v>
      </c>
      <c r="AV347" s="62">
        <f t="shared" ref="AV347" si="7938">FLOOR(IF(OR(AV342=0,AV342=1),IF(AV346&gt;AV343,AV343,IF(AV340&gt;=AV346,AV346,AV340)+0.00000001),IF(AV344&gt;=AV343,AV343-AU345,AV344-AU345)+0.00000001),1)</f>
        <v>0</v>
      </c>
      <c r="AW347" s="62">
        <f t="shared" ref="AW347" si="7939">FLOOR(IF(OR(AW342=0,AW342=1),IF(AW346&gt;AW343,AW343,IF(AW340&gt;=AW346,AW346,AW340)+0.00000001),IF(AW344&gt;=AW343,AW343-AV345,AW344-AV345)+0.00000001),1)</f>
        <v>0</v>
      </c>
      <c r="AX347" s="62">
        <f t="shared" ref="AX347" si="7940">FLOOR(IF(OR(AX342=0,AX342=1),IF(AX346&gt;AX343,AX343,IF(AX340&gt;=AX346,AX346,AX340)+0.00000001),IF(AX344&gt;=AX343,AX343-AW345,AX344-AW345)+0.00000001),1)</f>
        <v>0</v>
      </c>
      <c r="AY347" s="62">
        <f t="shared" ref="AY347" si="7941">FLOOR(IF(OR(AY342=0,AY342=1),IF(AY346&gt;AY343,AY343,IF(AY340&gt;=AY346,AY346,AY340)+0.00000001),IF(AY344&gt;=AY343,AY343-AX345,AY344-AX345)+0.00000001),1)</f>
        <v>0</v>
      </c>
      <c r="AZ347" s="62">
        <f t="shared" ref="AZ347" si="7942">FLOOR(IF(OR(AZ342=0,AZ342=1),IF(AZ346&gt;AZ343,AZ343,IF(AZ340&gt;=AZ346,AZ346,AZ340)+0.00000001),IF(AZ344&gt;=AZ343,AZ343-AY345,AZ344-AY345)+0.00000001),1)</f>
        <v>0</v>
      </c>
      <c r="BA347" s="62">
        <f t="shared" ref="BA347" si="7943">FLOOR(IF(OR(BA342=0,BA342=1),IF(BA346&gt;BA343,BA343,IF(BA340&gt;=BA346,BA346,BA340)+0.00000001),IF(BA344&gt;=BA343,BA343-AZ345,BA344-AZ345)+0.00000001),1)</f>
        <v>0</v>
      </c>
      <c r="BB347" s="62">
        <f t="shared" ref="BB347" si="7944">FLOOR(IF(OR(BB342=0,BB342=1),IF(BB346&gt;BB343,BB343,IF(BB340&gt;=BB346,BB346,BB340)+0.00000001),IF(BB344&gt;=BB343,BB343-BA345,BB344-BA345)+0.00000001),1)</f>
        <v>0</v>
      </c>
      <c r="BC347" s="62">
        <f t="shared" ref="BC347" si="7945">FLOOR(IF(OR(BC342=0,BC342=1),IF(BC346&gt;BC343,BC343,IF(BC340&gt;=BC346,BC346,BC340)+0.00000001),IF(BC344&gt;=BC343,BC343-BB345,BC344-BB345)+0.00000001),1)</f>
        <v>0</v>
      </c>
      <c r="BD347" s="62">
        <f t="shared" ref="BD347" si="7946">FLOOR(IF(OR(BD342=0,BD342=1),IF(BD346&gt;BD343,BD343,IF(BD340&gt;=BD346,BD346,BD340)+0.00000001),IF(BD344&gt;=BD343,BD343-BC345,BD344-BC345)+0.00000001),1)</f>
        <v>0</v>
      </c>
      <c r="BE347" s="62">
        <f t="shared" ref="BE347" si="7947">FLOOR(IF(OR(BE342=0,BE342=1),IF(BE346&gt;BE343,BE343,IF(BE340&gt;=BE346,BE346,BE340)+0.00000001),IF(BE344&gt;=BE343,BE343-BD345,BE344-BD345)+0.00000001),1)</f>
        <v>0</v>
      </c>
      <c r="BF347" s="62">
        <f t="shared" ref="BF347" si="7948">FLOOR(IF(OR(BF342=0,BF342=1),IF(BF346&gt;BF343,BF343,IF(BF340&gt;=BF346,BF346,BF340)+0.00000001),IF(BF344&gt;=BF343,BF343-BE345,BF344-BE345)+0.00000001),1)</f>
        <v>0</v>
      </c>
      <c r="BG347" s="62">
        <f t="shared" ref="BG347" si="7949">FLOOR(IF(OR(BG342=0,BG342=1),IF(BG346&gt;BG343,BG343,IF(BG340&gt;=BG346,BG346,BG340)+0.00000001),IF(BG344&gt;=BG343,BG343-BF345,BG344-BF345)+0.00000001),1)</f>
        <v>0</v>
      </c>
      <c r="BH347" s="62">
        <f t="shared" ref="BH347" si="7950">FLOOR(IF(OR(BH342=0,BH342=1),IF(BH346&gt;BH343,BH343,IF(BH340&gt;=BH346,BH346,BH340)+0.00000001),IF(BH344&gt;=BH343,BH343-BG345,BH344-BG345)+0.00000001),1)</f>
        <v>0</v>
      </c>
      <c r="BI347" s="62">
        <f t="shared" ref="BI347" si="7951">FLOOR(IF(OR(BI342=0,BI342=1),IF(BI346&gt;BI343,BI343,IF(BI340&gt;=BI346,BI346,BI340)+0.00000001),IF(BI344&gt;=BI343,BI343-BH345,BI344-BH345)+0.00000001),1)</f>
        <v>0</v>
      </c>
      <c r="BJ347" s="62">
        <f t="shared" ref="BJ347" si="7952">FLOOR(IF(OR(BJ342=0,BJ342=1),IF(BJ346&gt;BJ343,BJ343,IF(BJ340&gt;=BJ346,BJ346,BJ340)+0.00000001),IF(BJ344&gt;=BJ343,BJ343-BI345,BJ344-BI345)+0.00000001),1)</f>
        <v>0</v>
      </c>
      <c r="BK347" s="62">
        <f t="shared" ref="BK347" si="7953">FLOOR(IF(OR(BK342=0,BK342=1),IF(BK346&gt;BK343,BK343,IF(BK340&gt;=BK346,BK346,BK340)+0.00000001),IF(BK344&gt;=BK343,BK343-BJ345,BK344-BJ345)+0.00000001),1)</f>
        <v>0</v>
      </c>
      <c r="BL347" s="62">
        <f t="shared" ref="BL347" si="7954">FLOOR(IF(OR(BL342=0,BL342=1),IF(BL346&gt;BL343,BL343,IF(BL340&gt;=BL346,BL346,BL340)+0.00000001),IF(BL344&gt;=BL343,BL343-BK345,BL344-BK345)+0.00000001),1)</f>
        <v>0</v>
      </c>
      <c r="BM347" s="62">
        <f t="shared" ref="BM347" si="7955">FLOOR(IF(OR(BM342=0,BM342=1),IF(BM346&gt;BM343,BM343,IF(BM340&gt;=BM346,BM346,BM340)+0.00000001),IF(BM344&gt;=BM343,BM343-BL345,BM344-BL345)+0.00000001),1)</f>
        <v>0</v>
      </c>
      <c r="BN347" s="62">
        <f t="shared" ref="BN347" si="7956">FLOOR(IF(OR(BN342=0,BN342=1),IF(BN346&gt;BN343,BN343,IF(BN340&gt;=BN346,BN346,BN340)+0.00000001),IF(BN344&gt;=BN343,BN343-BM345,BN344-BM345)+0.00000001),1)</f>
        <v>0</v>
      </c>
      <c r="BO347" s="62">
        <f t="shared" ref="BO347" si="7957">FLOOR(IF(OR(BO342=0,BO342=1),IF(BO346&gt;BO343,BO343,IF(BO340&gt;=BO346,BO346,BO340)+0.00000001),IF(BO344&gt;=BO343,BO343-BN345,BO344-BN345)+0.00000001),1)</f>
        <v>0</v>
      </c>
      <c r="BP347" s="62">
        <f t="shared" ref="BP347" si="7958">FLOOR(IF(OR(BP342=0,BP342=1),IF(BP346&gt;BP343,BP343,IF(BP340&gt;=BP346,BP346,BP340)+0.00000001),IF(BP344&gt;=BP343,BP343-BO345,BP344-BO345)+0.00000001),1)</f>
        <v>0</v>
      </c>
      <c r="BQ347" s="62">
        <f t="shared" ref="BQ347" si="7959">FLOOR(IF(OR(BQ342=0,BQ342=1),IF(BQ346&gt;BQ343,BQ343,IF(BQ340&gt;=BQ346,BQ346,BQ340)+0.00000001),IF(BQ344&gt;=BQ343,BQ343-BP345,BQ344-BP345)+0.00000001),1)</f>
        <v>0</v>
      </c>
      <c r="BR347" s="62">
        <f t="shared" ref="BR347" si="7960">FLOOR(IF(OR(BR342=0,BR342=1),IF(BR346&gt;BR343,BR343,IF(BR340&gt;=BR346,BR346,BR340)+0.00000001),IF(BR344&gt;=BR343,BR343-BQ345,BR344-BQ345)+0.00000001),1)</f>
        <v>0</v>
      </c>
      <c r="BS347" s="62">
        <f t="shared" ref="BS347" si="7961">FLOOR(IF(OR(BS342=0,BS342=1),IF(BS346&gt;BS343,BS343,IF(BS340&gt;=BS346,BS346,BS340)+0.00000001),IF(BS344&gt;=BS343,BS343-BR345,BS344-BR345)+0.00000001),1)</f>
        <v>0</v>
      </c>
      <c r="BT347" s="62">
        <f t="shared" ref="BT347" si="7962">FLOOR(IF(OR(BT342=0,BT342=1),IF(BT346&gt;BT343,BT343,IF(BT340&gt;=BT346,BT346,BT340)+0.00000001),IF(BT344&gt;=BT343,BT343-BS345,BT344-BS345)+0.00000001),1)</f>
        <v>0</v>
      </c>
      <c r="BU347" s="62">
        <f t="shared" ref="BU347" si="7963">FLOOR(IF(OR(BU342=0,BU342=1),IF(BU346&gt;BU343,BU343,IF(BU340&gt;=BU346,BU346,BU340)+0.00000001),IF(BU344&gt;=BU343,BU343-BT345,BU344-BT345)+0.00000001),1)</f>
        <v>0</v>
      </c>
      <c r="BV347" s="62">
        <f t="shared" ref="BV347" si="7964">FLOOR(IF(OR(BV342=0,BV342=1),IF(BV346&gt;BV343,BV343,IF(BV340&gt;=BV346,BV346,BV340)+0.00000001),IF(BV344&gt;=BV343,BV343-BU345,BV344-BU345)+0.00000001),1)</f>
        <v>0</v>
      </c>
      <c r="BW347" s="62">
        <f t="shared" ref="BW347" si="7965">FLOOR(IF(OR(BW342=0,BW342=1),IF(BW346&gt;BW343,BW343,IF(BW340&gt;=BW346,BW346,BW340)+0.00000001),IF(BW344&gt;=BW343,BW343-BV345,BW344-BV345)+0.00000001),1)</f>
        <v>0</v>
      </c>
      <c r="BX347" s="62">
        <f t="shared" ref="BX347" si="7966">FLOOR(IF(OR(BX342=0,BX342=1),IF(BX346&gt;BX343,BX343,IF(BX340&gt;=BX346,BX346,BX340)+0.00000001),IF(BX344&gt;=BX343,BX343-BW345,BX344-BW345)+0.00000001),1)</f>
        <v>0</v>
      </c>
      <c r="BY347" s="298"/>
      <c r="BZ347" s="300"/>
      <c r="CA347" s="302"/>
      <c r="CB347" s="302"/>
    </row>
    <row r="348" spans="1:96" s="98" customFormat="1" ht="25.2" customHeight="1" thickBot="1" x14ac:dyDescent="0.35">
      <c r="A348" s="97"/>
      <c r="B348" s="120"/>
      <c r="C348" s="63"/>
      <c r="D348" s="63"/>
      <c r="E348" s="63"/>
      <c r="F348" s="63"/>
      <c r="G348" s="63"/>
      <c r="H348" s="63"/>
      <c r="I348" s="63"/>
      <c r="J348" s="63"/>
      <c r="K348" s="63"/>
      <c r="L348" s="64"/>
      <c r="M348" s="7"/>
      <c r="N348" s="161"/>
      <c r="P348" s="175" t="s">
        <v>156</v>
      </c>
      <c r="Q348" s="203">
        <f>IF(Q347=0,0,Q347*$J$16)</f>
        <v>0</v>
      </c>
      <c r="R348" s="203">
        <f t="shared" ref="R348:BX348" si="7967">IF(R347=0,0,R347*$J$16)</f>
        <v>0</v>
      </c>
      <c r="S348" s="203">
        <f t="shared" si="7967"/>
        <v>0</v>
      </c>
      <c r="T348" s="203">
        <f t="shared" si="7967"/>
        <v>0</v>
      </c>
      <c r="U348" s="203">
        <f t="shared" si="7967"/>
        <v>0</v>
      </c>
      <c r="V348" s="203">
        <f t="shared" si="7967"/>
        <v>0</v>
      </c>
      <c r="W348" s="203">
        <f t="shared" si="7967"/>
        <v>0</v>
      </c>
      <c r="X348" s="203">
        <f t="shared" si="7967"/>
        <v>0</v>
      </c>
      <c r="Y348" s="203">
        <f t="shared" si="7967"/>
        <v>0</v>
      </c>
      <c r="Z348" s="203">
        <f t="shared" si="7967"/>
        <v>0</v>
      </c>
      <c r="AA348" s="203">
        <f t="shared" si="7967"/>
        <v>0</v>
      </c>
      <c r="AB348" s="203">
        <f t="shared" si="7967"/>
        <v>0</v>
      </c>
      <c r="AC348" s="203">
        <f t="shared" si="7967"/>
        <v>0</v>
      </c>
      <c r="AD348" s="203">
        <f t="shared" si="7967"/>
        <v>0</v>
      </c>
      <c r="AE348" s="203">
        <f t="shared" si="7967"/>
        <v>0</v>
      </c>
      <c r="AF348" s="203">
        <f t="shared" si="7967"/>
        <v>0</v>
      </c>
      <c r="AG348" s="203">
        <f t="shared" si="7967"/>
        <v>0</v>
      </c>
      <c r="AH348" s="203">
        <f t="shared" si="7967"/>
        <v>0</v>
      </c>
      <c r="AI348" s="203">
        <f t="shared" si="7967"/>
        <v>0</v>
      </c>
      <c r="AJ348" s="203">
        <f t="shared" si="7967"/>
        <v>0</v>
      </c>
      <c r="AK348" s="203">
        <f t="shared" si="7967"/>
        <v>0</v>
      </c>
      <c r="AL348" s="203">
        <f t="shared" si="7967"/>
        <v>0</v>
      </c>
      <c r="AM348" s="203">
        <f t="shared" si="7967"/>
        <v>0</v>
      </c>
      <c r="AN348" s="203">
        <f t="shared" si="7967"/>
        <v>0</v>
      </c>
      <c r="AO348" s="203">
        <f t="shared" si="7967"/>
        <v>0</v>
      </c>
      <c r="AP348" s="203">
        <f t="shared" si="7967"/>
        <v>0</v>
      </c>
      <c r="AQ348" s="203">
        <f t="shared" si="7967"/>
        <v>0</v>
      </c>
      <c r="AR348" s="203">
        <f t="shared" si="7967"/>
        <v>0</v>
      </c>
      <c r="AS348" s="203">
        <f t="shared" si="7967"/>
        <v>0</v>
      </c>
      <c r="AT348" s="203">
        <f t="shared" si="7967"/>
        <v>0</v>
      </c>
      <c r="AU348" s="203">
        <f t="shared" si="7967"/>
        <v>0</v>
      </c>
      <c r="AV348" s="203">
        <f t="shared" si="7967"/>
        <v>0</v>
      </c>
      <c r="AW348" s="203">
        <f t="shared" si="7967"/>
        <v>0</v>
      </c>
      <c r="AX348" s="203">
        <f t="shared" si="7967"/>
        <v>0</v>
      </c>
      <c r="AY348" s="203">
        <f t="shared" si="7967"/>
        <v>0</v>
      </c>
      <c r="AZ348" s="203">
        <f t="shared" si="7967"/>
        <v>0</v>
      </c>
      <c r="BA348" s="203">
        <f t="shared" si="7967"/>
        <v>0</v>
      </c>
      <c r="BB348" s="203">
        <f t="shared" si="7967"/>
        <v>0</v>
      </c>
      <c r="BC348" s="203">
        <f t="shared" si="7967"/>
        <v>0</v>
      </c>
      <c r="BD348" s="203">
        <f t="shared" si="7967"/>
        <v>0</v>
      </c>
      <c r="BE348" s="203">
        <f t="shared" si="7967"/>
        <v>0</v>
      </c>
      <c r="BF348" s="203">
        <f t="shared" si="7967"/>
        <v>0</v>
      </c>
      <c r="BG348" s="203">
        <f t="shared" si="7967"/>
        <v>0</v>
      </c>
      <c r="BH348" s="203">
        <f t="shared" si="7967"/>
        <v>0</v>
      </c>
      <c r="BI348" s="203">
        <f t="shared" si="7967"/>
        <v>0</v>
      </c>
      <c r="BJ348" s="203">
        <f t="shared" si="7967"/>
        <v>0</v>
      </c>
      <c r="BK348" s="203">
        <f t="shared" si="7967"/>
        <v>0</v>
      </c>
      <c r="BL348" s="203">
        <f t="shared" si="7967"/>
        <v>0</v>
      </c>
      <c r="BM348" s="203">
        <f t="shared" si="7967"/>
        <v>0</v>
      </c>
      <c r="BN348" s="203">
        <f t="shared" si="7967"/>
        <v>0</v>
      </c>
      <c r="BO348" s="203">
        <f t="shared" si="7967"/>
        <v>0</v>
      </c>
      <c r="BP348" s="203">
        <f t="shared" si="7967"/>
        <v>0</v>
      </c>
      <c r="BQ348" s="203">
        <f t="shared" si="7967"/>
        <v>0</v>
      </c>
      <c r="BR348" s="203">
        <f t="shared" si="7967"/>
        <v>0</v>
      </c>
      <c r="BS348" s="203">
        <f t="shared" si="7967"/>
        <v>0</v>
      </c>
      <c r="BT348" s="203">
        <f t="shared" si="7967"/>
        <v>0</v>
      </c>
      <c r="BU348" s="203">
        <f t="shared" si="7967"/>
        <v>0</v>
      </c>
      <c r="BV348" s="203">
        <f t="shared" si="7967"/>
        <v>0</v>
      </c>
      <c r="BW348" s="203">
        <f t="shared" si="7967"/>
        <v>0</v>
      </c>
      <c r="BX348" s="203">
        <f t="shared" si="7967"/>
        <v>0</v>
      </c>
      <c r="BY348" s="299"/>
      <c r="BZ348" s="301"/>
      <c r="CA348" s="303"/>
      <c r="CB348" s="303"/>
      <c r="CD348" s="146">
        <f>SUMIFS($Q348:$BX348,$Q338:$BX338,"1. ZoR")</f>
        <v>0</v>
      </c>
      <c r="CE348" s="146">
        <f>SUMIFS($Q348:$BX348,$Q338:$BX338,"2. ZoR")</f>
        <v>0</v>
      </c>
      <c r="CF348" s="146">
        <f>SUMIFS($Q348:$BX348,$Q338:$BX338,"3. ZoR")</f>
        <v>0</v>
      </c>
      <c r="CG348" s="146">
        <f>SUMIFS($Q348:$BX348,$Q338:$BX338,"4. ZoR")</f>
        <v>0</v>
      </c>
      <c r="CH348" s="146">
        <f>SUMIFS($Q348:$BX348,$Q338:$BX338,"5. ZoR")</f>
        <v>0</v>
      </c>
      <c r="CI348" s="146">
        <f>SUMIFS($Q348:$BX348,$Q338:$BX338,"6. ZoR")</f>
        <v>0</v>
      </c>
      <c r="CJ348" s="146">
        <f>SUMIFS($Q348:$BX348,$Q338:$BX338,"7. ZoR")</f>
        <v>0</v>
      </c>
      <c r="CK348" s="146">
        <f>SUMIFS($Q348:$BX348,$Q338:$BX338,"8. ZoR")</f>
        <v>0</v>
      </c>
      <c r="CL348" s="146">
        <f>SUMIFS($Q348:$BX348,$Q338:$BX338,"9. ZoR")</f>
        <v>0</v>
      </c>
      <c r="CM348" s="146">
        <f>SUMIFS($Q348:$BX348,$Q338:$BX338,"10. ZoR")</f>
        <v>0</v>
      </c>
      <c r="CN348" s="146">
        <f>SUMIFS($Q348:$BX348,$Q338:$BX338,"11. ZoR")</f>
        <v>0</v>
      </c>
      <c r="CO348" s="146">
        <f>SUMIFS($Q348:$BX348,$Q338:$BX338,"12. ZoR")</f>
        <v>0</v>
      </c>
      <c r="CP348" s="146">
        <f>SUMIFS($Q348:$BX348,$Q338:$BX338,"13. ZoR")</f>
        <v>0</v>
      </c>
      <c r="CQ348" s="146">
        <f>SUMIFS($Q348:$BX348,$Q338:$BX338,"14. ZoR")</f>
        <v>0</v>
      </c>
      <c r="CR348" s="146">
        <f>SUMIFS($Q348:$BX348,$Q338:$BX338,"15. ZoR")</f>
        <v>0</v>
      </c>
    </row>
    <row r="349" spans="1:96" ht="15" thickBot="1" x14ac:dyDescent="0.35"/>
    <row r="350" spans="1:96" s="98" customFormat="1" ht="69.599999999999994" customHeight="1" thickBot="1" x14ac:dyDescent="0.35">
      <c r="A350" s="229"/>
      <c r="B350" s="112"/>
      <c r="C350" s="304" t="s">
        <v>1</v>
      </c>
      <c r="D350" s="113"/>
      <c r="E350" s="122" t="s">
        <v>198</v>
      </c>
      <c r="F350" s="122" t="s">
        <v>200</v>
      </c>
      <c r="G350" s="114" t="s">
        <v>93</v>
      </c>
      <c r="H350" s="114" t="s">
        <v>94</v>
      </c>
      <c r="I350" s="114" t="s">
        <v>229</v>
      </c>
      <c r="J350" s="114" t="s">
        <v>206</v>
      </c>
      <c r="K350" s="114" t="s">
        <v>208</v>
      </c>
      <c r="L350" s="129" t="s">
        <v>0</v>
      </c>
      <c r="M350" s="7"/>
      <c r="N350" s="115">
        <v>208002</v>
      </c>
      <c r="P350" s="162" t="s">
        <v>129</v>
      </c>
      <c r="Q350" s="76" t="s">
        <v>3</v>
      </c>
      <c r="R350" s="76" t="s">
        <v>4</v>
      </c>
      <c r="S350" s="76" t="s">
        <v>5</v>
      </c>
      <c r="T350" s="76" t="s">
        <v>6</v>
      </c>
      <c r="U350" s="76" t="s">
        <v>7</v>
      </c>
      <c r="V350" s="76" t="s">
        <v>8</v>
      </c>
      <c r="W350" s="76" t="s">
        <v>9</v>
      </c>
      <c r="X350" s="76" t="s">
        <v>10</v>
      </c>
      <c r="Y350" s="76" t="s">
        <v>11</v>
      </c>
      <c r="Z350" s="76" t="s">
        <v>12</v>
      </c>
      <c r="AA350" s="76" t="s">
        <v>13</v>
      </c>
      <c r="AB350" s="76" t="s">
        <v>14</v>
      </c>
      <c r="AC350" s="76" t="s">
        <v>15</v>
      </c>
      <c r="AD350" s="76" t="s">
        <v>16</v>
      </c>
      <c r="AE350" s="76" t="s">
        <v>17</v>
      </c>
      <c r="AF350" s="76" t="s">
        <v>18</v>
      </c>
      <c r="AG350" s="76" t="s">
        <v>19</v>
      </c>
      <c r="AH350" s="76" t="s">
        <v>20</v>
      </c>
      <c r="AI350" s="76" t="s">
        <v>21</v>
      </c>
      <c r="AJ350" s="76" t="s">
        <v>22</v>
      </c>
      <c r="AK350" s="76" t="s">
        <v>23</v>
      </c>
      <c r="AL350" s="76" t="s">
        <v>24</v>
      </c>
      <c r="AM350" s="76" t="s">
        <v>25</v>
      </c>
      <c r="AN350" s="76" t="s">
        <v>26</v>
      </c>
      <c r="AO350" s="76" t="s">
        <v>27</v>
      </c>
      <c r="AP350" s="76" t="s">
        <v>28</v>
      </c>
      <c r="AQ350" s="76" t="s">
        <v>29</v>
      </c>
      <c r="AR350" s="76" t="s">
        <v>30</v>
      </c>
      <c r="AS350" s="76" t="s">
        <v>31</v>
      </c>
      <c r="AT350" s="76" t="s">
        <v>32</v>
      </c>
      <c r="AU350" s="76" t="s">
        <v>33</v>
      </c>
      <c r="AV350" s="76" t="s">
        <v>34</v>
      </c>
      <c r="AW350" s="76" t="s">
        <v>35</v>
      </c>
      <c r="AX350" s="76" t="s">
        <v>36</v>
      </c>
      <c r="AY350" s="76" t="s">
        <v>37</v>
      </c>
      <c r="AZ350" s="76" t="s">
        <v>38</v>
      </c>
      <c r="BA350" s="76" t="s">
        <v>39</v>
      </c>
      <c r="BB350" s="76" t="s">
        <v>40</v>
      </c>
      <c r="BC350" s="76" t="s">
        <v>41</v>
      </c>
      <c r="BD350" s="76" t="s">
        <v>42</v>
      </c>
      <c r="BE350" s="76" t="s">
        <v>43</v>
      </c>
      <c r="BF350" s="76" t="s">
        <v>44</v>
      </c>
      <c r="BG350" s="76" t="s">
        <v>45</v>
      </c>
      <c r="BH350" s="76" t="s">
        <v>46</v>
      </c>
      <c r="BI350" s="76" t="s">
        <v>47</v>
      </c>
      <c r="BJ350" s="76" t="s">
        <v>48</v>
      </c>
      <c r="BK350" s="76" t="s">
        <v>49</v>
      </c>
      <c r="BL350" s="76" t="s">
        <v>50</v>
      </c>
      <c r="BM350" s="76" t="s">
        <v>51</v>
      </c>
      <c r="BN350" s="76" t="s">
        <v>52</v>
      </c>
      <c r="BO350" s="76" t="s">
        <v>130</v>
      </c>
      <c r="BP350" s="76" t="s">
        <v>131</v>
      </c>
      <c r="BQ350" s="76" t="s">
        <v>132</v>
      </c>
      <c r="BR350" s="76" t="s">
        <v>133</v>
      </c>
      <c r="BS350" s="76" t="s">
        <v>134</v>
      </c>
      <c r="BT350" s="76" t="s">
        <v>135</v>
      </c>
      <c r="BU350" s="76" t="s">
        <v>136</v>
      </c>
      <c r="BV350" s="76" t="s">
        <v>137</v>
      </c>
      <c r="BW350" s="76" t="s">
        <v>138</v>
      </c>
      <c r="BX350" s="76" t="s">
        <v>139</v>
      </c>
      <c r="BY350" s="125" t="s">
        <v>174</v>
      </c>
      <c r="BZ350" s="126" t="s">
        <v>175</v>
      </c>
      <c r="CA350" s="126" t="s">
        <v>157</v>
      </c>
      <c r="CB350" s="126" t="s">
        <v>237</v>
      </c>
      <c r="CD350" s="306" t="s">
        <v>222</v>
      </c>
      <c r="CE350" s="307"/>
      <c r="CF350" s="307"/>
      <c r="CG350" s="307"/>
      <c r="CH350" s="307"/>
      <c r="CI350" s="307"/>
      <c r="CJ350" s="307"/>
      <c r="CK350" s="307"/>
      <c r="CL350" s="307"/>
      <c r="CM350" s="307"/>
      <c r="CN350" s="307"/>
      <c r="CO350" s="307"/>
      <c r="CP350" s="307"/>
      <c r="CQ350" s="307"/>
      <c r="CR350" s="307"/>
    </row>
    <row r="351" spans="1:96" s="98" customFormat="1" ht="21" hidden="1" customHeight="1" x14ac:dyDescent="0.3">
      <c r="A351" s="230"/>
      <c r="B351" s="105"/>
      <c r="C351" s="305"/>
      <c r="D351" s="116"/>
      <c r="E351" s="116"/>
      <c r="F351" s="116"/>
      <c r="G351" s="308" t="s">
        <v>235</v>
      </c>
      <c r="H351" s="308" t="s">
        <v>95</v>
      </c>
      <c r="I351" s="309" t="s">
        <v>199</v>
      </c>
      <c r="J351" s="309" t="s">
        <v>207</v>
      </c>
      <c r="K351" s="128"/>
      <c r="L351" s="311" t="s">
        <v>92</v>
      </c>
      <c r="M351" s="7"/>
      <c r="N351" s="313" t="s">
        <v>2</v>
      </c>
      <c r="P351" s="77"/>
      <c r="Q351" s="67">
        <f>MONTH(Úvod!$F$10)</f>
        <v>1</v>
      </c>
      <c r="R351" s="68">
        <f t="shared" ref="R351" si="7968">IF(Q351=12,1,Q351+1)</f>
        <v>2</v>
      </c>
      <c r="S351" s="68">
        <f t="shared" ref="S351" si="7969">IF(R351=12,1,R351+1)</f>
        <v>3</v>
      </c>
      <c r="T351" s="69">
        <f t="shared" ref="T351" si="7970">IF(S351=12,1,S351+1)</f>
        <v>4</v>
      </c>
      <c r="U351" s="69">
        <f t="shared" ref="U351" si="7971">IF(T351=12,1,T351+1)</f>
        <v>5</v>
      </c>
      <c r="V351" s="69">
        <f t="shared" ref="V351" si="7972">IF(U351=12,1,U351+1)</f>
        <v>6</v>
      </c>
      <c r="W351" s="69">
        <f t="shared" ref="W351" si="7973">IF(V351=12,1,V351+1)</f>
        <v>7</v>
      </c>
      <c r="X351" s="69">
        <f t="shared" ref="X351" si="7974">IF(W351=12,1,W351+1)</f>
        <v>8</v>
      </c>
      <c r="Y351" s="69">
        <f t="shared" ref="Y351" si="7975">IF(X351=12,1,X351+1)</f>
        <v>9</v>
      </c>
      <c r="Z351" s="69">
        <f>IF(Y351=12,1,Y351+1)</f>
        <v>10</v>
      </c>
      <c r="AA351" s="69">
        <f t="shared" ref="AA351" si="7976">IF(Z351=12,1,Z351+1)</f>
        <v>11</v>
      </c>
      <c r="AB351" s="69">
        <f t="shared" ref="AB351" si="7977">IF(AA351=12,1,AA351+1)</f>
        <v>12</v>
      </c>
      <c r="AC351" s="69">
        <f t="shared" ref="AC351" si="7978">IF(AB351=12,1,AB351+1)</f>
        <v>1</v>
      </c>
      <c r="AD351" s="69">
        <f t="shared" ref="AD351" si="7979">IF(AC351=12,1,AC351+1)</f>
        <v>2</v>
      </c>
      <c r="AE351" s="69">
        <f t="shared" ref="AE351" si="7980">IF(AD351=12,1,AD351+1)</f>
        <v>3</v>
      </c>
      <c r="AF351" s="69">
        <f t="shared" ref="AF351" si="7981">IF(AE351=12,1,AE351+1)</f>
        <v>4</v>
      </c>
      <c r="AG351" s="69">
        <f t="shared" ref="AG351" si="7982">IF(AF351=12,1,AF351+1)</f>
        <v>5</v>
      </c>
      <c r="AH351" s="69">
        <f t="shared" ref="AH351" si="7983">IF(AG351=12,1,AG351+1)</f>
        <v>6</v>
      </c>
      <c r="AI351" s="69">
        <f>IF(AH351=12,1,AH351+1)</f>
        <v>7</v>
      </c>
      <c r="AJ351" s="69">
        <f t="shared" ref="AJ351" si="7984">IF(AI351=12,1,AI351+1)</f>
        <v>8</v>
      </c>
      <c r="AK351" s="69">
        <f t="shared" ref="AK351" si="7985">IF(AJ351=12,1,AJ351+1)</f>
        <v>9</v>
      </c>
      <c r="AL351" s="69">
        <f t="shared" ref="AL351" si="7986">IF(AK351=12,1,AK351+1)</f>
        <v>10</v>
      </c>
      <c r="AM351" s="69">
        <f t="shared" ref="AM351" si="7987">IF(AL351=12,1,AL351+1)</f>
        <v>11</v>
      </c>
      <c r="AN351" s="69">
        <f t="shared" ref="AN351" si="7988">IF(AM351=12,1,AM351+1)</f>
        <v>12</v>
      </c>
      <c r="AO351" s="69">
        <f t="shared" ref="AO351" si="7989">IF(AN351=12,1,AN351+1)</f>
        <v>1</v>
      </c>
      <c r="AP351" s="69">
        <f t="shared" ref="AP351" si="7990">IF(AO351=12,1,AO351+1)</f>
        <v>2</v>
      </c>
      <c r="AQ351" s="69">
        <f t="shared" ref="AQ351" si="7991">IF(AP351=12,1,AP351+1)</f>
        <v>3</v>
      </c>
      <c r="AR351" s="69">
        <f t="shared" ref="AR351" si="7992">IF(AQ351=12,1,AQ351+1)</f>
        <v>4</v>
      </c>
      <c r="AS351" s="69">
        <f t="shared" ref="AS351" si="7993">IF(AR351=12,1,AR351+1)</f>
        <v>5</v>
      </c>
      <c r="AT351" s="69">
        <f t="shared" ref="AT351" si="7994">IF(AS351=12,1,AS351+1)</f>
        <v>6</v>
      </c>
      <c r="AU351" s="69">
        <f t="shared" ref="AU351" si="7995">IF(AT351=12,1,AT351+1)</f>
        <v>7</v>
      </c>
      <c r="AV351" s="69">
        <f t="shared" ref="AV351" si="7996">IF(AU351=12,1,AU351+1)</f>
        <v>8</v>
      </c>
      <c r="AW351" s="69">
        <f t="shared" ref="AW351" si="7997">IF(AV351=12,1,AV351+1)</f>
        <v>9</v>
      </c>
      <c r="AX351" s="69">
        <f t="shared" ref="AX351" si="7998">IF(AW351=12,1,AW351+1)</f>
        <v>10</v>
      </c>
      <c r="AY351" s="69">
        <f t="shared" ref="AY351" si="7999">IF(AX351=12,1,AX351+1)</f>
        <v>11</v>
      </c>
      <c r="AZ351" s="69">
        <f t="shared" ref="AZ351" si="8000">IF(AY351=12,1,AY351+1)</f>
        <v>12</v>
      </c>
      <c r="BA351" s="69">
        <f t="shared" ref="BA351" si="8001">IF(AZ351=12,1,AZ351+1)</f>
        <v>1</v>
      </c>
      <c r="BB351" s="69">
        <f t="shared" ref="BB351" si="8002">IF(BA351=12,1,BA351+1)</f>
        <v>2</v>
      </c>
      <c r="BC351" s="69">
        <f t="shared" ref="BC351" si="8003">IF(BB351=12,1,BB351+1)</f>
        <v>3</v>
      </c>
      <c r="BD351" s="69">
        <f t="shared" ref="BD351" si="8004">IF(BC351=12,1,BC351+1)</f>
        <v>4</v>
      </c>
      <c r="BE351" s="69">
        <f t="shared" ref="BE351" si="8005">IF(BD351=12,1,BD351+1)</f>
        <v>5</v>
      </c>
      <c r="BF351" s="69">
        <f t="shared" ref="BF351" si="8006">IF(BE351=12,1,BE351+1)</f>
        <v>6</v>
      </c>
      <c r="BG351" s="69">
        <f t="shared" ref="BG351" si="8007">IF(BF351=12,1,BF351+1)</f>
        <v>7</v>
      </c>
      <c r="BH351" s="69">
        <f t="shared" ref="BH351" si="8008">IF(BG351=12,1,BG351+1)</f>
        <v>8</v>
      </c>
      <c r="BI351" s="69">
        <f t="shared" ref="BI351" si="8009">IF(BH351=12,1,BH351+1)</f>
        <v>9</v>
      </c>
      <c r="BJ351" s="69">
        <f t="shared" ref="BJ351" si="8010">IF(BI351=12,1,BI351+1)</f>
        <v>10</v>
      </c>
      <c r="BK351" s="69">
        <f t="shared" ref="BK351" si="8011">IF(BJ351=12,1,BJ351+1)</f>
        <v>11</v>
      </c>
      <c r="BL351" s="69">
        <f t="shared" ref="BL351" si="8012">IF(BK351=12,1,BK351+1)</f>
        <v>12</v>
      </c>
      <c r="BM351" s="69">
        <f t="shared" ref="BM351" si="8013">IF(BL351=12,1,BL351+1)</f>
        <v>1</v>
      </c>
      <c r="BN351" s="69">
        <f t="shared" ref="BN351" si="8014">IF(BM351=12,1,BM351+1)</f>
        <v>2</v>
      </c>
      <c r="BO351" s="69">
        <f t="shared" ref="BO351" si="8015">IF(BN351=12,1,BN351+1)</f>
        <v>3</v>
      </c>
      <c r="BP351" s="69">
        <f t="shared" ref="BP351" si="8016">IF(BO351=12,1,BO351+1)</f>
        <v>4</v>
      </c>
      <c r="BQ351" s="69">
        <f t="shared" ref="BQ351" si="8017">IF(BP351=12,1,BP351+1)</f>
        <v>5</v>
      </c>
      <c r="BR351" s="69">
        <f t="shared" ref="BR351" si="8018">IF(BQ351=12,1,BQ351+1)</f>
        <v>6</v>
      </c>
      <c r="BS351" s="69">
        <f t="shared" ref="BS351" si="8019">IF(BR351=12,1,BR351+1)</f>
        <v>7</v>
      </c>
      <c r="BT351" s="69">
        <f t="shared" ref="BT351" si="8020">IF(BS351=12,1,BS351+1)</f>
        <v>8</v>
      </c>
      <c r="BU351" s="69">
        <f t="shared" ref="BU351" si="8021">IF(BT351=12,1,BT351+1)</f>
        <v>9</v>
      </c>
      <c r="BV351" s="69">
        <f t="shared" ref="BV351" si="8022">IF(BU351=12,1,BU351+1)</f>
        <v>10</v>
      </c>
      <c r="BW351" s="69">
        <f t="shared" ref="BW351" si="8023">IF(BV351=12,1,BV351+1)</f>
        <v>11</v>
      </c>
      <c r="BX351" s="69">
        <f t="shared" ref="BX351" si="8024">IF(BW351=12,1,BW351+1)</f>
        <v>12</v>
      </c>
      <c r="BY351" s="74"/>
      <c r="BZ351" s="71"/>
      <c r="CA351" s="71"/>
      <c r="CB351" s="71"/>
    </row>
    <row r="352" spans="1:96" s="98" customFormat="1" ht="18" hidden="1" customHeight="1" x14ac:dyDescent="0.3">
      <c r="A352" s="230"/>
      <c r="B352" s="105"/>
      <c r="C352" s="305"/>
      <c r="D352" s="116"/>
      <c r="E352" s="116"/>
      <c r="F352" s="116"/>
      <c r="G352" s="308"/>
      <c r="H352" s="308"/>
      <c r="I352" s="309"/>
      <c r="J352" s="309"/>
      <c r="K352" s="128"/>
      <c r="L352" s="311"/>
      <c r="M352" s="7"/>
      <c r="N352" s="314"/>
      <c r="P352" s="70"/>
      <c r="Q352" s="53">
        <f t="shared" ref="Q352:BX352" si="8025">VALUE(_xlfn.CONCAT(Q351,".",Q354))</f>
        <v>1</v>
      </c>
      <c r="R352" s="66">
        <f t="shared" si="8025"/>
        <v>32</v>
      </c>
      <c r="S352" s="66">
        <f t="shared" si="8025"/>
        <v>61</v>
      </c>
      <c r="T352" s="66">
        <f t="shared" si="8025"/>
        <v>92</v>
      </c>
      <c r="U352" s="66">
        <f t="shared" si="8025"/>
        <v>122</v>
      </c>
      <c r="V352" s="66">
        <f t="shared" si="8025"/>
        <v>153</v>
      </c>
      <c r="W352" s="66">
        <f t="shared" si="8025"/>
        <v>183</v>
      </c>
      <c r="X352" s="66">
        <f t="shared" si="8025"/>
        <v>214</v>
      </c>
      <c r="Y352" s="66">
        <f t="shared" si="8025"/>
        <v>245</v>
      </c>
      <c r="Z352" s="66">
        <f t="shared" si="8025"/>
        <v>275</v>
      </c>
      <c r="AA352" s="66">
        <f t="shared" si="8025"/>
        <v>306</v>
      </c>
      <c r="AB352" s="66">
        <f t="shared" si="8025"/>
        <v>336</v>
      </c>
      <c r="AC352" s="66">
        <f t="shared" si="8025"/>
        <v>367</v>
      </c>
      <c r="AD352" s="66">
        <f t="shared" si="8025"/>
        <v>398</v>
      </c>
      <c r="AE352" s="66">
        <f t="shared" si="8025"/>
        <v>426</v>
      </c>
      <c r="AF352" s="66">
        <f t="shared" si="8025"/>
        <v>457</v>
      </c>
      <c r="AG352" s="66">
        <f t="shared" si="8025"/>
        <v>487</v>
      </c>
      <c r="AH352" s="66">
        <f t="shared" si="8025"/>
        <v>518</v>
      </c>
      <c r="AI352" s="66">
        <f t="shared" si="8025"/>
        <v>548</v>
      </c>
      <c r="AJ352" s="66">
        <f t="shared" si="8025"/>
        <v>579</v>
      </c>
      <c r="AK352" s="66">
        <f t="shared" si="8025"/>
        <v>610</v>
      </c>
      <c r="AL352" s="66">
        <f t="shared" si="8025"/>
        <v>640</v>
      </c>
      <c r="AM352" s="66">
        <f t="shared" si="8025"/>
        <v>671</v>
      </c>
      <c r="AN352" s="66">
        <f t="shared" si="8025"/>
        <v>701</v>
      </c>
      <c r="AO352" s="66">
        <f t="shared" si="8025"/>
        <v>732</v>
      </c>
      <c r="AP352" s="66">
        <f t="shared" si="8025"/>
        <v>763</v>
      </c>
      <c r="AQ352" s="66">
        <f t="shared" si="8025"/>
        <v>791</v>
      </c>
      <c r="AR352" s="66">
        <f t="shared" si="8025"/>
        <v>822</v>
      </c>
      <c r="AS352" s="66">
        <f t="shared" si="8025"/>
        <v>852</v>
      </c>
      <c r="AT352" s="66">
        <f t="shared" si="8025"/>
        <v>883</v>
      </c>
      <c r="AU352" s="66">
        <f t="shared" si="8025"/>
        <v>913</v>
      </c>
      <c r="AV352" s="66">
        <f t="shared" si="8025"/>
        <v>944</v>
      </c>
      <c r="AW352" s="66">
        <f t="shared" si="8025"/>
        <v>975</v>
      </c>
      <c r="AX352" s="66">
        <f t="shared" si="8025"/>
        <v>1005</v>
      </c>
      <c r="AY352" s="66">
        <f t="shared" si="8025"/>
        <v>1036</v>
      </c>
      <c r="AZ352" s="66">
        <f t="shared" si="8025"/>
        <v>1066</v>
      </c>
      <c r="BA352" s="66">
        <f t="shared" si="8025"/>
        <v>1097</v>
      </c>
      <c r="BB352" s="66">
        <f t="shared" si="8025"/>
        <v>1128</v>
      </c>
      <c r="BC352" s="66">
        <f t="shared" si="8025"/>
        <v>1156</v>
      </c>
      <c r="BD352" s="66">
        <f t="shared" si="8025"/>
        <v>1187</v>
      </c>
      <c r="BE352" s="66">
        <f t="shared" si="8025"/>
        <v>1217</v>
      </c>
      <c r="BF352" s="66">
        <f t="shared" si="8025"/>
        <v>1248</v>
      </c>
      <c r="BG352" s="66">
        <f t="shared" si="8025"/>
        <v>1278</v>
      </c>
      <c r="BH352" s="66">
        <f t="shared" si="8025"/>
        <v>1309</v>
      </c>
      <c r="BI352" s="66">
        <f t="shared" si="8025"/>
        <v>1340</v>
      </c>
      <c r="BJ352" s="66">
        <f t="shared" si="8025"/>
        <v>1370</v>
      </c>
      <c r="BK352" s="66">
        <f t="shared" si="8025"/>
        <v>1401</v>
      </c>
      <c r="BL352" s="66">
        <f t="shared" si="8025"/>
        <v>1431</v>
      </c>
      <c r="BM352" s="66">
        <f t="shared" si="8025"/>
        <v>1462</v>
      </c>
      <c r="BN352" s="66">
        <f t="shared" si="8025"/>
        <v>1493</v>
      </c>
      <c r="BO352" s="66">
        <f t="shared" si="8025"/>
        <v>1522</v>
      </c>
      <c r="BP352" s="66">
        <f t="shared" si="8025"/>
        <v>1553</v>
      </c>
      <c r="BQ352" s="66">
        <f t="shared" si="8025"/>
        <v>1583</v>
      </c>
      <c r="BR352" s="66">
        <f t="shared" si="8025"/>
        <v>1614</v>
      </c>
      <c r="BS352" s="66">
        <f t="shared" si="8025"/>
        <v>1644</v>
      </c>
      <c r="BT352" s="66">
        <f t="shared" si="8025"/>
        <v>1675</v>
      </c>
      <c r="BU352" s="66">
        <f t="shared" si="8025"/>
        <v>1706</v>
      </c>
      <c r="BV352" s="66">
        <f t="shared" si="8025"/>
        <v>1736</v>
      </c>
      <c r="BW352" s="66">
        <f t="shared" si="8025"/>
        <v>1767</v>
      </c>
      <c r="BX352" s="66">
        <f t="shared" si="8025"/>
        <v>1797</v>
      </c>
      <c r="BY352" s="75"/>
      <c r="BZ352" s="72"/>
      <c r="CA352" s="72"/>
      <c r="CB352" s="72"/>
    </row>
    <row r="353" spans="1:96" s="98" customFormat="1" ht="18" customHeight="1" x14ac:dyDescent="0.3">
      <c r="A353" s="230"/>
      <c r="B353" s="105"/>
      <c r="C353" s="305"/>
      <c r="D353" s="116"/>
      <c r="E353" s="309" t="s">
        <v>199</v>
      </c>
      <c r="F353" s="309" t="s">
        <v>199</v>
      </c>
      <c r="G353" s="308"/>
      <c r="H353" s="308"/>
      <c r="I353" s="309"/>
      <c r="J353" s="309"/>
      <c r="K353" s="309" t="s">
        <v>209</v>
      </c>
      <c r="L353" s="311"/>
      <c r="M353" s="7"/>
      <c r="N353" s="314"/>
      <c r="P353" s="70"/>
      <c r="Q353" s="54" t="str">
        <f>VLOOKUP(Q351,'Podpůrná data'!$J$13:$K$24,2)</f>
        <v>leden</v>
      </c>
      <c r="R353" s="54" t="str">
        <f>VLOOKUP(R351,'Podpůrná data'!$J$13:$K$24,2)</f>
        <v>únor</v>
      </c>
      <c r="S353" s="54" t="str">
        <f>VLOOKUP(S351,'Podpůrná data'!$J$13:$K$24,2)</f>
        <v>březen</v>
      </c>
      <c r="T353" s="54" t="str">
        <f>VLOOKUP(T351,'Podpůrná data'!$J$13:$K$24,2)</f>
        <v>duben</v>
      </c>
      <c r="U353" s="54" t="str">
        <f>VLOOKUP(U351,'Podpůrná data'!$J$13:$K$24,2)</f>
        <v>květen</v>
      </c>
      <c r="V353" s="54" t="str">
        <f>VLOOKUP(V351,'Podpůrná data'!$J$13:$K$24,2)</f>
        <v>červen</v>
      </c>
      <c r="W353" s="54" t="str">
        <f>VLOOKUP(W351,'Podpůrná data'!$J$13:$K$24,2)</f>
        <v>červenec</v>
      </c>
      <c r="X353" s="54" t="str">
        <f>VLOOKUP(X351,'Podpůrná data'!$J$13:$K$24,2)</f>
        <v>srpen</v>
      </c>
      <c r="Y353" s="54" t="str">
        <f>VLOOKUP(Y351,'Podpůrná data'!$J$13:$K$24,2)</f>
        <v>září</v>
      </c>
      <c r="Z353" s="54" t="str">
        <f>VLOOKUP(Z351,'Podpůrná data'!$J$13:$K$24,2)</f>
        <v>říjen</v>
      </c>
      <c r="AA353" s="54" t="str">
        <f>VLOOKUP(AA351,'Podpůrná data'!$J$13:$K$24,2)</f>
        <v>listopad</v>
      </c>
      <c r="AB353" s="54" t="str">
        <f>VLOOKUP(AB351,'Podpůrná data'!$J$13:$K$24,2)</f>
        <v>prosinec</v>
      </c>
      <c r="AC353" s="54" t="str">
        <f>VLOOKUP(AC351,'Podpůrná data'!$J$13:$K$24,2)</f>
        <v>leden</v>
      </c>
      <c r="AD353" s="54" t="str">
        <f>VLOOKUP(AD351,'Podpůrná data'!$J$13:$K$24,2)</f>
        <v>únor</v>
      </c>
      <c r="AE353" s="54" t="str">
        <f>VLOOKUP(AE351,'Podpůrná data'!$J$13:$K$24,2)</f>
        <v>březen</v>
      </c>
      <c r="AF353" s="54" t="str">
        <f>VLOOKUP(AF351,'Podpůrná data'!$J$13:$K$24,2)</f>
        <v>duben</v>
      </c>
      <c r="AG353" s="54" t="str">
        <f>VLOOKUP(AG351,'Podpůrná data'!$J$13:$K$24,2)</f>
        <v>květen</v>
      </c>
      <c r="AH353" s="54" t="str">
        <f>VLOOKUP(AH351,'Podpůrná data'!$J$13:$K$24,2)</f>
        <v>červen</v>
      </c>
      <c r="AI353" s="54" t="str">
        <f>VLOOKUP(AI351,'Podpůrná data'!$J$13:$K$24,2)</f>
        <v>červenec</v>
      </c>
      <c r="AJ353" s="54" t="str">
        <f>VLOOKUP(AJ351,'Podpůrná data'!$J$13:$K$24,2)</f>
        <v>srpen</v>
      </c>
      <c r="AK353" s="54" t="str">
        <f>VLOOKUP(AK351,'Podpůrná data'!$J$13:$K$24,2)</f>
        <v>září</v>
      </c>
      <c r="AL353" s="54" t="str">
        <f>VLOOKUP(AL351,'Podpůrná data'!$J$13:$K$24,2)</f>
        <v>říjen</v>
      </c>
      <c r="AM353" s="54" t="str">
        <f>VLOOKUP(AM351,'Podpůrná data'!$J$13:$K$24,2)</f>
        <v>listopad</v>
      </c>
      <c r="AN353" s="54" t="str">
        <f>VLOOKUP(AN351,'Podpůrná data'!$J$13:$K$24,2)</f>
        <v>prosinec</v>
      </c>
      <c r="AO353" s="54" t="str">
        <f>VLOOKUP(AO351,'Podpůrná data'!$J$13:$K$24,2)</f>
        <v>leden</v>
      </c>
      <c r="AP353" s="54" t="str">
        <f>VLOOKUP(AP351,'Podpůrná data'!$J$13:$K$24,2)</f>
        <v>únor</v>
      </c>
      <c r="AQ353" s="54" t="str">
        <f>VLOOKUP(AQ351,'Podpůrná data'!$J$13:$K$24,2)</f>
        <v>březen</v>
      </c>
      <c r="AR353" s="54" t="str">
        <f>VLOOKUP(AR351,'Podpůrná data'!$J$13:$K$24,2)</f>
        <v>duben</v>
      </c>
      <c r="AS353" s="54" t="str">
        <f>VLOOKUP(AS351,'Podpůrná data'!$J$13:$K$24,2)</f>
        <v>květen</v>
      </c>
      <c r="AT353" s="54" t="str">
        <f>VLOOKUP(AT351,'Podpůrná data'!$J$13:$K$24,2)</f>
        <v>červen</v>
      </c>
      <c r="AU353" s="54" t="str">
        <f>VLOOKUP(AU351,'Podpůrná data'!$J$13:$K$24,2)</f>
        <v>červenec</v>
      </c>
      <c r="AV353" s="54" t="str">
        <f>VLOOKUP(AV351,'Podpůrná data'!$J$13:$K$24,2)</f>
        <v>srpen</v>
      </c>
      <c r="AW353" s="54" t="str">
        <f>VLOOKUP(AW351,'Podpůrná data'!$J$13:$K$24,2)</f>
        <v>září</v>
      </c>
      <c r="AX353" s="54" t="str">
        <f>VLOOKUP(AX351,'Podpůrná data'!$J$13:$K$24,2)</f>
        <v>říjen</v>
      </c>
      <c r="AY353" s="54" t="str">
        <f>VLOOKUP(AY351,'Podpůrná data'!$J$13:$K$24,2)</f>
        <v>listopad</v>
      </c>
      <c r="AZ353" s="54" t="str">
        <f>VLOOKUP(AZ351,'Podpůrná data'!$J$13:$K$24,2)</f>
        <v>prosinec</v>
      </c>
      <c r="BA353" s="54" t="str">
        <f>VLOOKUP(BA351,'Podpůrná data'!$J$13:$K$24,2)</f>
        <v>leden</v>
      </c>
      <c r="BB353" s="54" t="str">
        <f>VLOOKUP(BB351,'Podpůrná data'!$J$13:$K$24,2)</f>
        <v>únor</v>
      </c>
      <c r="BC353" s="54" t="str">
        <f>VLOOKUP(BC351,'Podpůrná data'!$J$13:$K$24,2)</f>
        <v>březen</v>
      </c>
      <c r="BD353" s="54" t="str">
        <f>VLOOKUP(BD351,'Podpůrná data'!$J$13:$K$24,2)</f>
        <v>duben</v>
      </c>
      <c r="BE353" s="54" t="str">
        <f>VLOOKUP(BE351,'Podpůrná data'!$J$13:$K$24,2)</f>
        <v>květen</v>
      </c>
      <c r="BF353" s="54" t="str">
        <f>VLOOKUP(BF351,'Podpůrná data'!$J$13:$K$24,2)</f>
        <v>červen</v>
      </c>
      <c r="BG353" s="54" t="str">
        <f>VLOOKUP(BG351,'Podpůrná data'!$J$13:$K$24,2)</f>
        <v>červenec</v>
      </c>
      <c r="BH353" s="54" t="str">
        <f>VLOOKUP(BH351,'Podpůrná data'!$J$13:$K$24,2)</f>
        <v>srpen</v>
      </c>
      <c r="BI353" s="54" t="str">
        <f>VLOOKUP(BI351,'Podpůrná data'!$J$13:$K$24,2)</f>
        <v>září</v>
      </c>
      <c r="BJ353" s="54" t="str">
        <f>VLOOKUP(BJ351,'Podpůrná data'!$J$13:$K$24,2)</f>
        <v>říjen</v>
      </c>
      <c r="BK353" s="54" t="str">
        <f>VLOOKUP(BK351,'Podpůrná data'!$J$13:$K$24,2)</f>
        <v>listopad</v>
      </c>
      <c r="BL353" s="54" t="str">
        <f>VLOOKUP(BL351,'Podpůrná data'!$J$13:$K$24,2)</f>
        <v>prosinec</v>
      </c>
      <c r="BM353" s="54" t="str">
        <f>VLOOKUP(BM351,'Podpůrná data'!$J$13:$K$24,2)</f>
        <v>leden</v>
      </c>
      <c r="BN353" s="54" t="str">
        <f>VLOOKUP(BN351,'Podpůrná data'!$J$13:$K$24,2)</f>
        <v>únor</v>
      </c>
      <c r="BO353" s="54" t="str">
        <f>VLOOKUP(BO351,'Podpůrná data'!$J$13:$K$24,2)</f>
        <v>březen</v>
      </c>
      <c r="BP353" s="54" t="str">
        <f>VLOOKUP(BP351,'Podpůrná data'!$J$13:$K$24,2)</f>
        <v>duben</v>
      </c>
      <c r="BQ353" s="54" t="str">
        <f>VLOOKUP(BQ351,'Podpůrná data'!$J$13:$K$24,2)</f>
        <v>květen</v>
      </c>
      <c r="BR353" s="54" t="str">
        <f>VLOOKUP(BR351,'Podpůrná data'!$J$13:$K$24,2)</f>
        <v>červen</v>
      </c>
      <c r="BS353" s="54" t="str">
        <f>VLOOKUP(BS351,'Podpůrná data'!$J$13:$K$24,2)</f>
        <v>červenec</v>
      </c>
      <c r="BT353" s="54" t="str">
        <f>VLOOKUP(BT351,'Podpůrná data'!$J$13:$K$24,2)</f>
        <v>srpen</v>
      </c>
      <c r="BU353" s="54" t="str">
        <f>VLOOKUP(BU351,'Podpůrná data'!$J$13:$K$24,2)</f>
        <v>září</v>
      </c>
      <c r="BV353" s="54" t="str">
        <f>VLOOKUP(BV351,'Podpůrná data'!$J$13:$K$24,2)</f>
        <v>říjen</v>
      </c>
      <c r="BW353" s="54" t="str">
        <f>VLOOKUP(BW351,'Podpůrná data'!$J$13:$K$24,2)</f>
        <v>listopad</v>
      </c>
      <c r="BX353" s="54" t="str">
        <f>VLOOKUP(BX351,'Podpůrná data'!$J$13:$K$24,2)</f>
        <v>prosinec</v>
      </c>
      <c r="BY353" s="143"/>
      <c r="BZ353" s="144"/>
      <c r="CA353" s="165"/>
      <c r="CB353" s="165"/>
      <c r="CD353" s="147" t="s">
        <v>104</v>
      </c>
      <c r="CE353" s="147" t="s">
        <v>105</v>
      </c>
      <c r="CF353" s="147" t="s">
        <v>106</v>
      </c>
      <c r="CG353" s="147" t="s">
        <v>107</v>
      </c>
      <c r="CH353" s="147" t="s">
        <v>108</v>
      </c>
      <c r="CI353" s="147" t="s">
        <v>109</v>
      </c>
      <c r="CJ353" s="147" t="s">
        <v>110</v>
      </c>
      <c r="CK353" s="147" t="s">
        <v>111</v>
      </c>
      <c r="CL353" s="147" t="s">
        <v>112</v>
      </c>
      <c r="CM353" s="147" t="s">
        <v>166</v>
      </c>
      <c r="CN353" s="147" t="s">
        <v>167</v>
      </c>
      <c r="CO353" s="147" t="s">
        <v>168</v>
      </c>
      <c r="CP353" s="147" t="s">
        <v>194</v>
      </c>
      <c r="CQ353" s="147" t="s">
        <v>195</v>
      </c>
      <c r="CR353" s="147" t="s">
        <v>196</v>
      </c>
    </row>
    <row r="354" spans="1:96" s="98" customFormat="1" ht="16.2" customHeight="1" x14ac:dyDescent="0.3">
      <c r="A354" s="230"/>
      <c r="B354" s="105"/>
      <c r="C354" s="305"/>
      <c r="D354" s="116"/>
      <c r="E354" s="309"/>
      <c r="F354" s="309"/>
      <c r="G354" s="308"/>
      <c r="H354" s="308"/>
      <c r="I354" s="309"/>
      <c r="J354" s="309"/>
      <c r="K354" s="309"/>
      <c r="L354" s="311"/>
      <c r="M354" s="7"/>
      <c r="N354" s="314"/>
      <c r="P354" s="70"/>
      <c r="Q354" s="54">
        <f>YEAR(Úvod!$F$10)</f>
        <v>1900</v>
      </c>
      <c r="R354" s="54">
        <f t="shared" ref="R354" si="8026">IF(R351=1,Q354+1,Q354)</f>
        <v>1900</v>
      </c>
      <c r="S354" s="54">
        <f t="shared" ref="S354" si="8027">IF(S351=1,R354+1,R354)</f>
        <v>1900</v>
      </c>
      <c r="T354" s="54">
        <f t="shared" ref="T354" si="8028">IF(T351=1,S354+1,S354)</f>
        <v>1900</v>
      </c>
      <c r="U354" s="54">
        <f t="shared" ref="U354" si="8029">IF(U351=1,T354+1,T354)</f>
        <v>1900</v>
      </c>
      <c r="V354" s="54">
        <f t="shared" ref="V354" si="8030">IF(V351=1,U354+1,U354)</f>
        <v>1900</v>
      </c>
      <c r="W354" s="54">
        <f t="shared" ref="W354" si="8031">IF(W351=1,V354+1,V354)</f>
        <v>1900</v>
      </c>
      <c r="X354" s="54">
        <f t="shared" ref="X354" si="8032">IF(X351=1,W354+1,W354)</f>
        <v>1900</v>
      </c>
      <c r="Y354" s="54">
        <f t="shared" ref="Y354" si="8033">IF(Y351=1,X354+1,X354)</f>
        <v>1900</v>
      </c>
      <c r="Z354" s="54">
        <f t="shared" ref="Z354" si="8034">IF(Z351=1,Y354+1,Y354)</f>
        <v>1900</v>
      </c>
      <c r="AA354" s="54">
        <f t="shared" ref="AA354" si="8035">IF(AA351=1,Z354+1,Z354)</f>
        <v>1900</v>
      </c>
      <c r="AB354" s="54">
        <f t="shared" ref="AB354" si="8036">IF(AB351=1,AA354+1,AA354)</f>
        <v>1900</v>
      </c>
      <c r="AC354" s="54">
        <f t="shared" ref="AC354" si="8037">IF(AC351=1,AB354+1,AB354)</f>
        <v>1901</v>
      </c>
      <c r="AD354" s="54">
        <f t="shared" ref="AD354" si="8038">IF(AD351=1,AC354+1,AC354)</f>
        <v>1901</v>
      </c>
      <c r="AE354" s="54">
        <f t="shared" ref="AE354" si="8039">IF(AE351=1,AD354+1,AD354)</f>
        <v>1901</v>
      </c>
      <c r="AF354" s="54">
        <f t="shared" ref="AF354" si="8040">IF(AF351=1,AE354+1,AE354)</f>
        <v>1901</v>
      </c>
      <c r="AG354" s="54">
        <f t="shared" ref="AG354" si="8041">IF(AG351=1,AF354+1,AF354)</f>
        <v>1901</v>
      </c>
      <c r="AH354" s="54">
        <f t="shared" ref="AH354" si="8042">IF(AH351=1,AG354+1,AG354)</f>
        <v>1901</v>
      </c>
      <c r="AI354" s="54">
        <f t="shared" ref="AI354" si="8043">IF(AI351=1,AH354+1,AH354)</f>
        <v>1901</v>
      </c>
      <c r="AJ354" s="54">
        <f t="shared" ref="AJ354" si="8044">IF(AJ351=1,AI354+1,AI354)</f>
        <v>1901</v>
      </c>
      <c r="AK354" s="54">
        <f t="shared" ref="AK354" si="8045">IF(AK351=1,AJ354+1,AJ354)</f>
        <v>1901</v>
      </c>
      <c r="AL354" s="54">
        <f t="shared" ref="AL354" si="8046">IF(AL351=1,AK354+1,AK354)</f>
        <v>1901</v>
      </c>
      <c r="AM354" s="54">
        <f t="shared" ref="AM354" si="8047">IF(AM351=1,AL354+1,AL354)</f>
        <v>1901</v>
      </c>
      <c r="AN354" s="54">
        <f t="shared" ref="AN354" si="8048">IF(AN351=1,AM354+1,AM354)</f>
        <v>1901</v>
      </c>
      <c r="AO354" s="54">
        <f t="shared" ref="AO354" si="8049">IF(AO351=1,AN354+1,AN354)</f>
        <v>1902</v>
      </c>
      <c r="AP354" s="54">
        <f t="shared" ref="AP354" si="8050">IF(AP351=1,AO354+1,AO354)</f>
        <v>1902</v>
      </c>
      <c r="AQ354" s="54">
        <f t="shared" ref="AQ354" si="8051">IF(AQ351=1,AP354+1,AP354)</f>
        <v>1902</v>
      </c>
      <c r="AR354" s="54">
        <f t="shared" ref="AR354" si="8052">IF(AR351=1,AQ354+1,AQ354)</f>
        <v>1902</v>
      </c>
      <c r="AS354" s="54">
        <f t="shared" ref="AS354" si="8053">IF(AS351=1,AR354+1,AR354)</f>
        <v>1902</v>
      </c>
      <c r="AT354" s="54">
        <f t="shared" ref="AT354" si="8054">IF(AT351=1,AS354+1,AS354)</f>
        <v>1902</v>
      </c>
      <c r="AU354" s="54">
        <f t="shared" ref="AU354" si="8055">IF(AU351=1,AT354+1,AT354)</f>
        <v>1902</v>
      </c>
      <c r="AV354" s="54">
        <f t="shared" ref="AV354" si="8056">IF(AV351=1,AU354+1,AU354)</f>
        <v>1902</v>
      </c>
      <c r="AW354" s="54">
        <f t="shared" ref="AW354" si="8057">IF(AW351=1,AV354+1,AV354)</f>
        <v>1902</v>
      </c>
      <c r="AX354" s="54">
        <f t="shared" ref="AX354" si="8058">IF(AX351=1,AW354+1,AW354)</f>
        <v>1902</v>
      </c>
      <c r="AY354" s="54">
        <f t="shared" ref="AY354" si="8059">IF(AY351=1,AX354+1,AX354)</f>
        <v>1902</v>
      </c>
      <c r="AZ354" s="54">
        <f t="shared" ref="AZ354" si="8060">IF(AZ351=1,AY354+1,AY354)</f>
        <v>1902</v>
      </c>
      <c r="BA354" s="54">
        <f t="shared" ref="BA354" si="8061">IF(BA351=1,AZ354+1,AZ354)</f>
        <v>1903</v>
      </c>
      <c r="BB354" s="54">
        <f t="shared" ref="BB354" si="8062">IF(BB351=1,BA354+1,BA354)</f>
        <v>1903</v>
      </c>
      <c r="BC354" s="54">
        <f t="shared" ref="BC354" si="8063">IF(BC351=1,BB354+1,BB354)</f>
        <v>1903</v>
      </c>
      <c r="BD354" s="54">
        <f t="shared" ref="BD354" si="8064">IF(BD351=1,BC354+1,BC354)</f>
        <v>1903</v>
      </c>
      <c r="BE354" s="54">
        <f t="shared" ref="BE354" si="8065">IF(BE351=1,BD354+1,BD354)</f>
        <v>1903</v>
      </c>
      <c r="BF354" s="54">
        <f t="shared" ref="BF354" si="8066">IF(BF351=1,BE354+1,BE354)</f>
        <v>1903</v>
      </c>
      <c r="BG354" s="54">
        <f t="shared" ref="BG354" si="8067">IF(BG351=1,BF354+1,BF354)</f>
        <v>1903</v>
      </c>
      <c r="BH354" s="54">
        <f t="shared" ref="BH354" si="8068">IF(BH351=1,BG354+1,BG354)</f>
        <v>1903</v>
      </c>
      <c r="BI354" s="54">
        <f t="shared" ref="BI354" si="8069">IF(BI351=1,BH354+1,BH354)</f>
        <v>1903</v>
      </c>
      <c r="BJ354" s="54">
        <f t="shared" ref="BJ354" si="8070">IF(BJ351=1,BI354+1,BI354)</f>
        <v>1903</v>
      </c>
      <c r="BK354" s="54">
        <f t="shared" ref="BK354" si="8071">IF(BK351=1,BJ354+1,BJ354)</f>
        <v>1903</v>
      </c>
      <c r="BL354" s="54">
        <f t="shared" ref="BL354" si="8072">IF(BL351=1,BK354+1,BK354)</f>
        <v>1903</v>
      </c>
      <c r="BM354" s="54">
        <f t="shared" ref="BM354" si="8073">IF(BM351=1,BL354+1,BL354)</f>
        <v>1904</v>
      </c>
      <c r="BN354" s="54">
        <f t="shared" ref="BN354" si="8074">IF(BN351=1,BM354+1,BM354)</f>
        <v>1904</v>
      </c>
      <c r="BO354" s="54">
        <f t="shared" ref="BO354" si="8075">IF(BO351=1,BN354+1,BN354)</f>
        <v>1904</v>
      </c>
      <c r="BP354" s="54">
        <f t="shared" ref="BP354" si="8076">IF(BP351=1,BO354+1,BO354)</f>
        <v>1904</v>
      </c>
      <c r="BQ354" s="54">
        <f t="shared" ref="BQ354" si="8077">IF(BQ351=1,BP354+1,BP354)</f>
        <v>1904</v>
      </c>
      <c r="BR354" s="54">
        <f t="shared" ref="BR354" si="8078">IF(BR351=1,BQ354+1,BQ354)</f>
        <v>1904</v>
      </c>
      <c r="BS354" s="54">
        <f t="shared" ref="BS354" si="8079">IF(BS351=1,BR354+1,BR354)</f>
        <v>1904</v>
      </c>
      <c r="BT354" s="54">
        <f t="shared" ref="BT354" si="8080">IF(BT351=1,BS354+1,BS354)</f>
        <v>1904</v>
      </c>
      <c r="BU354" s="54">
        <f t="shared" ref="BU354" si="8081">IF(BU351=1,BT354+1,BT354)</f>
        <v>1904</v>
      </c>
      <c r="BV354" s="54">
        <f t="shared" ref="BV354" si="8082">IF(BV351=1,BU354+1,BU354)</f>
        <v>1904</v>
      </c>
      <c r="BW354" s="54">
        <f t="shared" ref="BW354" si="8083">IF(BW351=1,BV354+1,BV354)</f>
        <v>1904</v>
      </c>
      <c r="BX354" s="54">
        <f t="shared" ref="BX354" si="8084">IF(BX351=1,BW354+1,BW354)</f>
        <v>1904</v>
      </c>
      <c r="BY354" s="163"/>
      <c r="BZ354" s="164"/>
      <c r="CA354" s="165"/>
      <c r="CB354" s="165"/>
    </row>
    <row r="355" spans="1:96" s="98" customFormat="1" ht="16.2" customHeight="1" x14ac:dyDescent="0.3">
      <c r="A355" s="230"/>
      <c r="B355" s="105"/>
      <c r="C355" s="116"/>
      <c r="D355" s="116"/>
      <c r="E355" s="309"/>
      <c r="F355" s="309"/>
      <c r="G355" s="308"/>
      <c r="H355" s="308"/>
      <c r="I355" s="309"/>
      <c r="J355" s="310"/>
      <c r="K355" s="309"/>
      <c r="L355" s="312"/>
      <c r="M355" s="7"/>
      <c r="N355" s="315"/>
      <c r="P355" s="57" t="s">
        <v>170</v>
      </c>
      <c r="Q355" s="196"/>
      <c r="R355" s="196"/>
      <c r="S355" s="196"/>
      <c r="T355" s="196"/>
      <c r="U355" s="196"/>
      <c r="V355" s="196"/>
      <c r="W355" s="196"/>
      <c r="X355" s="196"/>
      <c r="Y355" s="196"/>
      <c r="Z355" s="196"/>
      <c r="AA355" s="196"/>
      <c r="AB355" s="196"/>
      <c r="AC355" s="196"/>
      <c r="AD355" s="196"/>
      <c r="AE355" s="196"/>
      <c r="AF355" s="196"/>
      <c r="AG355" s="196"/>
      <c r="AH355" s="196"/>
      <c r="AI355" s="196"/>
      <c r="AJ355" s="196"/>
      <c r="AK355" s="196"/>
      <c r="AL355" s="196"/>
      <c r="AM355" s="196"/>
      <c r="AN355" s="196"/>
      <c r="AO355" s="196"/>
      <c r="AP355" s="196"/>
      <c r="AQ355" s="196"/>
      <c r="AR355" s="196"/>
      <c r="AS355" s="196"/>
      <c r="AT355" s="196"/>
      <c r="AU355" s="196"/>
      <c r="AV355" s="196"/>
      <c r="AW355" s="196"/>
      <c r="AX355" s="196"/>
      <c r="AY355" s="196"/>
      <c r="AZ355" s="196"/>
      <c r="BA355" s="196"/>
      <c r="BB355" s="196"/>
      <c r="BC355" s="196"/>
      <c r="BD355" s="196"/>
      <c r="BE355" s="196"/>
      <c r="BF355" s="196"/>
      <c r="BG355" s="196"/>
      <c r="BH355" s="196"/>
      <c r="BI355" s="196"/>
      <c r="BJ355" s="196"/>
      <c r="BK355" s="196"/>
      <c r="BL355" s="196"/>
      <c r="BM355" s="196"/>
      <c r="BN355" s="196"/>
      <c r="BO355" s="196"/>
      <c r="BP355" s="196"/>
      <c r="BQ355" s="196"/>
      <c r="BR355" s="196"/>
      <c r="BS355" s="196"/>
      <c r="BT355" s="196"/>
      <c r="BU355" s="196"/>
      <c r="BV355" s="196"/>
      <c r="BW355" s="196"/>
      <c r="BX355" s="196"/>
      <c r="BY355" s="163"/>
      <c r="BZ355" s="164"/>
      <c r="CA355" s="165"/>
      <c r="CB355" s="165"/>
    </row>
    <row r="356" spans="1:96" s="98" customFormat="1" ht="23.4" customHeight="1" x14ac:dyDescent="0.3">
      <c r="A356" s="97"/>
      <c r="B356" s="117" t="s">
        <v>23</v>
      </c>
      <c r="C356" s="297"/>
      <c r="D356" s="297"/>
      <c r="E356" s="197"/>
      <c r="F356" s="193"/>
      <c r="G356" s="198"/>
      <c r="H356" s="199"/>
      <c r="I356" s="198"/>
      <c r="J356" s="167">
        <f>IF(I356="",0,IF(I356='Podpůrná data'!$A$4,'Podpůrná data'!$B$4,'Podpůrná data'!$B$5))</f>
        <v>0</v>
      </c>
      <c r="K356" s="166">
        <f>IFERROR(INT(ROUND(H356,2)*(VLOOKUP(INT(G356),'Podpůrná data'!$A$14:$B$73,2,FALSE))*(G356/(INT(G356)))),0)</f>
        <v>0</v>
      </c>
      <c r="L356" s="55">
        <f>J356*K356</f>
        <v>0</v>
      </c>
      <c r="M356" s="56">
        <f>IF(L356&gt;0,IF(ISTEXT(C356)=TRUE,0,1),0)</f>
        <v>0</v>
      </c>
      <c r="N356" s="142">
        <f>IF(L356&gt;0,1,0)</f>
        <v>0</v>
      </c>
      <c r="O356" s="118"/>
      <c r="P356" s="57" t="s">
        <v>94</v>
      </c>
      <c r="Q356" s="200"/>
      <c r="R356" s="200"/>
      <c r="S356" s="200"/>
      <c r="T356" s="200"/>
      <c r="U356" s="200"/>
      <c r="V356" s="200"/>
      <c r="W356" s="200"/>
      <c r="X356" s="200"/>
      <c r="Y356" s="200"/>
      <c r="Z356" s="200"/>
      <c r="AA356" s="200"/>
      <c r="AB356" s="200"/>
      <c r="AC356" s="200"/>
      <c r="AD356" s="200"/>
      <c r="AE356" s="200"/>
      <c r="AF356" s="200"/>
      <c r="AG356" s="200"/>
      <c r="AH356" s="200"/>
      <c r="AI356" s="200"/>
      <c r="AJ356" s="200"/>
      <c r="AK356" s="200"/>
      <c r="AL356" s="200"/>
      <c r="AM356" s="200"/>
      <c r="AN356" s="200"/>
      <c r="AO356" s="200"/>
      <c r="AP356" s="200"/>
      <c r="AQ356" s="200"/>
      <c r="AR356" s="200"/>
      <c r="AS356" s="200"/>
      <c r="AT356" s="200"/>
      <c r="AU356" s="200"/>
      <c r="AV356" s="200"/>
      <c r="AW356" s="200"/>
      <c r="AX356" s="200"/>
      <c r="AY356" s="200"/>
      <c r="AZ356" s="200"/>
      <c r="BA356" s="200"/>
      <c r="BB356" s="200"/>
      <c r="BC356" s="200"/>
      <c r="BD356" s="200"/>
      <c r="BE356" s="200"/>
      <c r="BF356" s="200"/>
      <c r="BG356" s="200"/>
      <c r="BH356" s="200"/>
      <c r="BI356" s="200"/>
      <c r="BJ356" s="200"/>
      <c r="BK356" s="200"/>
      <c r="BL356" s="200"/>
      <c r="BM356" s="200"/>
      <c r="BN356" s="200"/>
      <c r="BO356" s="200"/>
      <c r="BP356" s="200"/>
      <c r="BQ356" s="200"/>
      <c r="BR356" s="200"/>
      <c r="BS356" s="200"/>
      <c r="BT356" s="200"/>
      <c r="BU356" s="200"/>
      <c r="BV356" s="200"/>
      <c r="BW356" s="200"/>
      <c r="BX356" s="200"/>
      <c r="BY356" s="298">
        <f>SUM(Q364:BX364)</f>
        <v>0</v>
      </c>
      <c r="BZ356" s="300">
        <f>SUM(Q365:BX365)</f>
        <v>0</v>
      </c>
      <c r="CA356" s="302">
        <f>IF($N356=0,0,IF($BY356&gt;=215*$H356,1,0))</f>
        <v>0</v>
      </c>
      <c r="CB356" s="302">
        <f>IF($BY356&gt;=215*$H356,0,(CEILING(215*$H356,1)-$BY356))</f>
        <v>0</v>
      </c>
    </row>
    <row r="357" spans="1:96" s="98" customFormat="1" ht="28.8" x14ac:dyDescent="0.3">
      <c r="A357" s="97"/>
      <c r="B357" s="119"/>
      <c r="C357" s="73"/>
      <c r="D357" s="73"/>
      <c r="E357" s="73"/>
      <c r="F357" s="73"/>
      <c r="G357" s="73"/>
      <c r="H357" s="73"/>
      <c r="I357" s="73"/>
      <c r="J357" s="73"/>
      <c r="K357" s="73"/>
      <c r="L357" s="58"/>
      <c r="M357" s="7"/>
      <c r="N357" s="160"/>
      <c r="P357" s="57" t="s">
        <v>140</v>
      </c>
      <c r="Q357" s="201"/>
      <c r="R357" s="201"/>
      <c r="S357" s="201"/>
      <c r="T357" s="201"/>
      <c r="U357" s="201"/>
      <c r="V357" s="201"/>
      <c r="W357" s="201"/>
      <c r="X357" s="201"/>
      <c r="Y357" s="201"/>
      <c r="Z357" s="201"/>
      <c r="AA357" s="201"/>
      <c r="AB357" s="201"/>
      <c r="AC357" s="201"/>
      <c r="AD357" s="201"/>
      <c r="AE357" s="201"/>
      <c r="AF357" s="201"/>
      <c r="AG357" s="201"/>
      <c r="AH357" s="201"/>
      <c r="AI357" s="201"/>
      <c r="AJ357" s="201"/>
      <c r="AK357" s="201"/>
      <c r="AL357" s="201"/>
      <c r="AM357" s="201"/>
      <c r="AN357" s="201"/>
      <c r="AO357" s="201"/>
      <c r="AP357" s="201"/>
      <c r="AQ357" s="201"/>
      <c r="AR357" s="201"/>
      <c r="AS357" s="201"/>
      <c r="AT357" s="201"/>
      <c r="AU357" s="201"/>
      <c r="AV357" s="201"/>
      <c r="AW357" s="201"/>
      <c r="AX357" s="201"/>
      <c r="AY357" s="201"/>
      <c r="AZ357" s="201"/>
      <c r="BA357" s="201"/>
      <c r="BB357" s="201"/>
      <c r="BC357" s="201"/>
      <c r="BD357" s="201"/>
      <c r="BE357" s="201"/>
      <c r="BF357" s="201"/>
      <c r="BG357" s="201"/>
      <c r="BH357" s="201"/>
      <c r="BI357" s="201"/>
      <c r="BJ357" s="201"/>
      <c r="BK357" s="201"/>
      <c r="BL357" s="201"/>
      <c r="BM357" s="201"/>
      <c r="BN357" s="201"/>
      <c r="BO357" s="201"/>
      <c r="BP357" s="201"/>
      <c r="BQ357" s="201"/>
      <c r="BR357" s="201"/>
      <c r="BS357" s="201"/>
      <c r="BT357" s="201"/>
      <c r="BU357" s="201"/>
      <c r="BV357" s="201"/>
      <c r="BW357" s="201"/>
      <c r="BX357" s="201"/>
      <c r="BY357" s="298"/>
      <c r="BZ357" s="300"/>
      <c r="CA357" s="302"/>
      <c r="CB357" s="302"/>
    </row>
    <row r="358" spans="1:96" s="98" customFormat="1" ht="14.4" hidden="1" customHeight="1" x14ac:dyDescent="0.3">
      <c r="A358" s="97"/>
      <c r="B358" s="119"/>
      <c r="C358" s="73"/>
      <c r="D358" s="73"/>
      <c r="E358" s="73"/>
      <c r="F358" s="73"/>
      <c r="G358" s="73"/>
      <c r="H358" s="73"/>
      <c r="I358" s="73"/>
      <c r="J358" s="73"/>
      <c r="K358" s="73"/>
      <c r="L358" s="58"/>
      <c r="M358" s="7"/>
      <c r="N358" s="160"/>
      <c r="P358" s="59" t="s">
        <v>141</v>
      </c>
      <c r="Q358" s="60">
        <f>IF(Q356&lt;&gt;0,1,0)</f>
        <v>0</v>
      </c>
      <c r="R358" s="60">
        <f t="shared" ref="R358" si="8085">IF(Q358&gt;0,Q358+1,IF(R356&lt;&gt;0,1,0))</f>
        <v>0</v>
      </c>
      <c r="S358" s="60">
        <f t="shared" ref="S358" si="8086">IF(R358&gt;0,R358+1,IF(S356&lt;&gt;0,1,0))</f>
        <v>0</v>
      </c>
      <c r="T358" s="60">
        <f t="shared" ref="T358" si="8087">IF(S358&gt;0,S358+1,IF(T356&lt;&gt;0,1,0))</f>
        <v>0</v>
      </c>
      <c r="U358" s="60">
        <f t="shared" ref="U358" si="8088">IF(T358&gt;0,T358+1,IF(U356&lt;&gt;0,1,0))</f>
        <v>0</v>
      </c>
      <c r="V358" s="60">
        <f t="shared" ref="V358" si="8089">IF(U358&gt;0,U358+1,IF(V356&lt;&gt;0,1,0))</f>
        <v>0</v>
      </c>
      <c r="W358" s="60">
        <f t="shared" ref="W358" si="8090">IF(V358&gt;0,V358+1,IF(W356&lt;&gt;0,1,0))</f>
        <v>0</v>
      </c>
      <c r="X358" s="60">
        <f t="shared" ref="X358" si="8091">IF(W358&gt;0,W358+1,IF(X356&lt;&gt;0,1,0))</f>
        <v>0</v>
      </c>
      <c r="Y358" s="60">
        <f t="shared" ref="Y358" si="8092">IF(X358&gt;0,X358+1,IF(Y356&lt;&gt;0,1,0))</f>
        <v>0</v>
      </c>
      <c r="Z358" s="60">
        <f t="shared" ref="Z358" si="8093">IF(Y358&gt;0,Y358+1,IF(Z356&lt;&gt;0,1,0))</f>
        <v>0</v>
      </c>
      <c r="AA358" s="60">
        <f t="shared" ref="AA358" si="8094">IF(Z358&gt;0,Z358+1,IF(AA356&lt;&gt;0,1,0))</f>
        <v>0</v>
      </c>
      <c r="AB358" s="60">
        <f t="shared" ref="AB358" si="8095">IF(AA358&gt;0,AA358+1,IF(AB356&lt;&gt;0,1,0))</f>
        <v>0</v>
      </c>
      <c r="AC358" s="60">
        <f t="shared" ref="AC358" si="8096">IF(AB358&gt;0,AB358+1,IF(AC356&lt;&gt;0,1,0))</f>
        <v>0</v>
      </c>
      <c r="AD358" s="60">
        <f t="shared" ref="AD358" si="8097">IF(AC358&gt;0,AC358+1,IF(AD356&lt;&gt;0,1,0))</f>
        <v>0</v>
      </c>
      <c r="AE358" s="60">
        <f t="shared" ref="AE358" si="8098">IF(AD358&gt;0,AD358+1,IF(AE356&lt;&gt;0,1,0))</f>
        <v>0</v>
      </c>
      <c r="AF358" s="60">
        <f t="shared" ref="AF358" si="8099">IF(AE358&gt;0,AE358+1,IF(AF356&lt;&gt;0,1,0))</f>
        <v>0</v>
      </c>
      <c r="AG358" s="60">
        <f t="shared" ref="AG358" si="8100">IF(AF358&gt;0,AF358+1,IF(AG356&lt;&gt;0,1,0))</f>
        <v>0</v>
      </c>
      <c r="AH358" s="60">
        <f t="shared" ref="AH358" si="8101">IF(AG358&gt;0,AG358+1,IF(AH356&lt;&gt;0,1,0))</f>
        <v>0</v>
      </c>
      <c r="AI358" s="60">
        <f t="shared" ref="AI358" si="8102">IF(AH358&gt;0,AH358+1,IF(AI356&lt;&gt;0,1,0))</f>
        <v>0</v>
      </c>
      <c r="AJ358" s="60">
        <f t="shared" ref="AJ358" si="8103">IF(AI358&gt;0,AI358+1,IF(AJ356&lt;&gt;0,1,0))</f>
        <v>0</v>
      </c>
      <c r="AK358" s="60">
        <f t="shared" ref="AK358" si="8104">IF(AJ358&gt;0,AJ358+1,IF(AK356&lt;&gt;0,1,0))</f>
        <v>0</v>
      </c>
      <c r="AL358" s="60">
        <f t="shared" ref="AL358" si="8105">IF(AK358&gt;0,AK358+1,IF(AL356&lt;&gt;0,1,0))</f>
        <v>0</v>
      </c>
      <c r="AM358" s="60">
        <f t="shared" ref="AM358" si="8106">IF(AL358&gt;0,AL358+1,IF(AM356&lt;&gt;0,1,0))</f>
        <v>0</v>
      </c>
      <c r="AN358" s="60">
        <f t="shared" ref="AN358" si="8107">IF(AM358&gt;0,AM358+1,IF(AN356&lt;&gt;0,1,0))</f>
        <v>0</v>
      </c>
      <c r="AO358" s="60">
        <f t="shared" ref="AO358" si="8108">IF(AN358&gt;0,AN358+1,IF(AO356&lt;&gt;0,1,0))</f>
        <v>0</v>
      </c>
      <c r="AP358" s="60">
        <f t="shared" ref="AP358" si="8109">IF(AO358&gt;0,AO358+1,IF(AP356&lt;&gt;0,1,0))</f>
        <v>0</v>
      </c>
      <c r="AQ358" s="60">
        <f t="shared" ref="AQ358" si="8110">IF(AP358&gt;0,AP358+1,IF(AQ356&lt;&gt;0,1,0))</f>
        <v>0</v>
      </c>
      <c r="AR358" s="60">
        <f t="shared" ref="AR358" si="8111">IF(AQ358&gt;0,AQ358+1,IF(AR356&lt;&gt;0,1,0))</f>
        <v>0</v>
      </c>
      <c r="AS358" s="60">
        <f t="shared" ref="AS358" si="8112">IF(AR358&gt;0,AR358+1,IF(AS356&lt;&gt;0,1,0))</f>
        <v>0</v>
      </c>
      <c r="AT358" s="60">
        <f t="shared" ref="AT358" si="8113">IF(AS358&gt;0,AS358+1,IF(AT356&lt;&gt;0,1,0))</f>
        <v>0</v>
      </c>
      <c r="AU358" s="60">
        <f t="shared" ref="AU358" si="8114">IF(AT358&gt;0,AT358+1,IF(AU356&lt;&gt;0,1,0))</f>
        <v>0</v>
      </c>
      <c r="AV358" s="60">
        <f t="shared" ref="AV358" si="8115">IF(AU358&gt;0,AU358+1,IF(AV356&lt;&gt;0,1,0))</f>
        <v>0</v>
      </c>
      <c r="AW358" s="60">
        <f t="shared" ref="AW358" si="8116">IF(AV358&gt;0,AV358+1,IF(AW356&lt;&gt;0,1,0))</f>
        <v>0</v>
      </c>
      <c r="AX358" s="60">
        <f t="shared" ref="AX358" si="8117">IF(AW358&gt;0,AW358+1,IF(AX356&lt;&gt;0,1,0))</f>
        <v>0</v>
      </c>
      <c r="AY358" s="60">
        <f t="shared" ref="AY358" si="8118">IF(AX358&gt;0,AX358+1,IF(AY356&lt;&gt;0,1,0))</f>
        <v>0</v>
      </c>
      <c r="AZ358" s="60">
        <f t="shared" ref="AZ358" si="8119">IF(AY358&gt;0,AY358+1,IF(AZ356&lt;&gt;0,1,0))</f>
        <v>0</v>
      </c>
      <c r="BA358" s="60">
        <f t="shared" ref="BA358" si="8120">IF(AZ358&gt;0,AZ358+1,IF(BA356&lt;&gt;0,1,0))</f>
        <v>0</v>
      </c>
      <c r="BB358" s="60">
        <f t="shared" ref="BB358" si="8121">IF(BA358&gt;0,BA358+1,IF(BB356&lt;&gt;0,1,0))</f>
        <v>0</v>
      </c>
      <c r="BC358" s="60">
        <f t="shared" ref="BC358" si="8122">IF(BB358&gt;0,BB358+1,IF(BC356&lt;&gt;0,1,0))</f>
        <v>0</v>
      </c>
      <c r="BD358" s="60">
        <f t="shared" ref="BD358" si="8123">IF(BC358&gt;0,BC358+1,IF(BD356&lt;&gt;0,1,0))</f>
        <v>0</v>
      </c>
      <c r="BE358" s="60">
        <f t="shared" ref="BE358" si="8124">IF(BD358&gt;0,BD358+1,IF(BE356&lt;&gt;0,1,0))</f>
        <v>0</v>
      </c>
      <c r="BF358" s="60">
        <f t="shared" ref="BF358" si="8125">IF(BE358&gt;0,BE358+1,IF(BF356&lt;&gt;0,1,0))</f>
        <v>0</v>
      </c>
      <c r="BG358" s="60">
        <f t="shared" ref="BG358" si="8126">IF(BF358&gt;0,BF358+1,IF(BG356&lt;&gt;0,1,0))</f>
        <v>0</v>
      </c>
      <c r="BH358" s="60">
        <f t="shared" ref="BH358" si="8127">IF(BG358&gt;0,BG358+1,IF(BH356&lt;&gt;0,1,0))</f>
        <v>0</v>
      </c>
      <c r="BI358" s="60">
        <f t="shared" ref="BI358" si="8128">IF(BH358&gt;0,BH358+1,IF(BI356&lt;&gt;0,1,0))</f>
        <v>0</v>
      </c>
      <c r="BJ358" s="60">
        <f t="shared" ref="BJ358" si="8129">IF(BI358&gt;0,BI358+1,IF(BJ356&lt;&gt;0,1,0))</f>
        <v>0</v>
      </c>
      <c r="BK358" s="60">
        <f t="shared" ref="BK358" si="8130">IF(BJ358&gt;0,BJ358+1,IF(BK356&lt;&gt;0,1,0))</f>
        <v>0</v>
      </c>
      <c r="BL358" s="60">
        <f t="shared" ref="BL358" si="8131">IF(BK358&gt;0,BK358+1,IF(BL356&lt;&gt;0,1,0))</f>
        <v>0</v>
      </c>
      <c r="BM358" s="60">
        <f t="shared" ref="BM358" si="8132">IF(BL358&gt;0,BL358+1,IF(BM356&lt;&gt;0,1,0))</f>
        <v>0</v>
      </c>
      <c r="BN358" s="60">
        <f t="shared" ref="BN358" si="8133">IF(BM358&gt;0,BM358+1,IF(BN356&lt;&gt;0,1,0))</f>
        <v>0</v>
      </c>
      <c r="BO358" s="60">
        <f t="shared" ref="BO358" si="8134">IF(BN358&gt;0,BN358+1,IF(BO356&lt;&gt;0,1,0))</f>
        <v>0</v>
      </c>
      <c r="BP358" s="60">
        <f t="shared" ref="BP358" si="8135">IF(BO358&gt;0,BO358+1,IF(BP356&lt;&gt;0,1,0))</f>
        <v>0</v>
      </c>
      <c r="BQ358" s="60">
        <f t="shared" ref="BQ358" si="8136">IF(BP358&gt;0,BP358+1,IF(BQ356&lt;&gt;0,1,0))</f>
        <v>0</v>
      </c>
      <c r="BR358" s="60">
        <f t="shared" ref="BR358" si="8137">IF(BQ358&gt;0,BQ358+1,IF(BR356&lt;&gt;0,1,0))</f>
        <v>0</v>
      </c>
      <c r="BS358" s="60">
        <f t="shared" ref="BS358" si="8138">IF(BR358&gt;0,BR358+1,IF(BS356&lt;&gt;0,1,0))</f>
        <v>0</v>
      </c>
      <c r="BT358" s="60">
        <f t="shared" ref="BT358" si="8139">IF(BS358&gt;0,BS358+1,IF(BT356&lt;&gt;0,1,0))</f>
        <v>0</v>
      </c>
      <c r="BU358" s="60">
        <f t="shared" ref="BU358" si="8140">IF(BT358&gt;0,BT358+1,IF(BU356&lt;&gt;0,1,0))</f>
        <v>0</v>
      </c>
      <c r="BV358" s="60">
        <f t="shared" ref="BV358" si="8141">IF(BU358&gt;0,BU358+1,IF(BV356&lt;&gt;0,1,0))</f>
        <v>0</v>
      </c>
      <c r="BW358" s="60">
        <f t="shared" ref="BW358" si="8142">IF(BV358&gt;0,BV358+1,IF(BW356&lt;&gt;0,1,0))</f>
        <v>0</v>
      </c>
      <c r="BX358" s="60">
        <f t="shared" ref="BX358" si="8143">IF(BW358&gt;0,BW358+1,IF(BX356&lt;&gt;0,1,0))</f>
        <v>0</v>
      </c>
      <c r="BY358" s="298"/>
      <c r="BZ358" s="300"/>
      <c r="CA358" s="302"/>
      <c r="CB358" s="302"/>
    </row>
    <row r="359" spans="1:96" s="98" customFormat="1" ht="14.4" hidden="1" customHeight="1" x14ac:dyDescent="0.3">
      <c r="A359" s="97"/>
      <c r="B359" s="119"/>
      <c r="C359" s="73"/>
      <c r="D359" s="73"/>
      <c r="E359" s="73"/>
      <c r="F359" s="73"/>
      <c r="G359" s="73"/>
      <c r="H359" s="73"/>
      <c r="I359" s="73"/>
      <c r="J359" s="73"/>
      <c r="K359" s="73"/>
      <c r="L359" s="58"/>
      <c r="M359" s="7"/>
      <c r="N359" s="160"/>
      <c r="P359" s="59" t="s">
        <v>142</v>
      </c>
      <c r="Q359" s="60">
        <f>Q358</f>
        <v>0</v>
      </c>
      <c r="R359" s="60">
        <f>IF(R358=0,0,IF(OR(Q359=0,Q359=12),1,Q359+1))</f>
        <v>0</v>
      </c>
      <c r="S359" s="60">
        <f t="shared" ref="S359" si="8144">IF(S358=0,0,IF(OR(R359=0,R359=12),1,R359+1))</f>
        <v>0</v>
      </c>
      <c r="T359" s="60">
        <f t="shared" ref="T359" si="8145">IF(T358=0,0,IF(OR(S359=0,S359=12),1,S359+1))</f>
        <v>0</v>
      </c>
      <c r="U359" s="60">
        <f t="shared" ref="U359" si="8146">IF(U358=0,0,IF(OR(T359=0,T359=12),1,T359+1))</f>
        <v>0</v>
      </c>
      <c r="V359" s="60">
        <f t="shared" ref="V359" si="8147">IF(V358=0,0,IF(OR(U359=0,U359=12),1,U359+1))</f>
        <v>0</v>
      </c>
      <c r="W359" s="60">
        <f t="shared" ref="W359" si="8148">IF(W358=0,0,IF(OR(V359=0,V359=12),1,V359+1))</f>
        <v>0</v>
      </c>
      <c r="X359" s="60">
        <f t="shared" ref="X359" si="8149">IF(X358=0,0,IF(OR(W359=0,W359=12),1,W359+1))</f>
        <v>0</v>
      </c>
      <c r="Y359" s="60">
        <f t="shared" ref="Y359" si="8150">IF(Y358=0,0,IF(OR(X359=0,X359=12),1,X359+1))</f>
        <v>0</v>
      </c>
      <c r="Z359" s="60">
        <f t="shared" ref="Z359" si="8151">IF(Z358=0,0,IF(OR(Y359=0,Y359=12),1,Y359+1))</f>
        <v>0</v>
      </c>
      <c r="AA359" s="60">
        <f t="shared" ref="AA359" si="8152">IF(AA358=0,0,IF(OR(Z359=0,Z359=12),1,Z359+1))</f>
        <v>0</v>
      </c>
      <c r="AB359" s="60">
        <f t="shared" ref="AB359" si="8153">IF(AB358=0,0,IF(OR(AA359=0,AA359=12),1,AA359+1))</f>
        <v>0</v>
      </c>
      <c r="AC359" s="60">
        <f t="shared" ref="AC359" si="8154">IF(AC358=0,0,IF(OR(AB359=0,AB359=12),1,AB359+1))</f>
        <v>0</v>
      </c>
      <c r="AD359" s="60">
        <f t="shared" ref="AD359" si="8155">IF(AD358=0,0,IF(OR(AC359=0,AC359=12),1,AC359+1))</f>
        <v>0</v>
      </c>
      <c r="AE359" s="60">
        <f t="shared" ref="AE359" si="8156">IF(AE358=0,0,IF(OR(AD359=0,AD359=12),1,AD359+1))</f>
        <v>0</v>
      </c>
      <c r="AF359" s="60">
        <f t="shared" ref="AF359" si="8157">IF(AF358=0,0,IF(OR(AE359=0,AE359=12),1,AE359+1))</f>
        <v>0</v>
      </c>
      <c r="AG359" s="60">
        <f t="shared" ref="AG359" si="8158">IF(AG358=0,0,IF(OR(AF359=0,AF359=12),1,AF359+1))</f>
        <v>0</v>
      </c>
      <c r="AH359" s="60">
        <f t="shared" ref="AH359" si="8159">IF(AH358=0,0,IF(OR(AG359=0,AG359=12),1,AG359+1))</f>
        <v>0</v>
      </c>
      <c r="AI359" s="60">
        <f t="shared" ref="AI359" si="8160">IF(AI358=0,0,IF(OR(AH359=0,AH359=12),1,AH359+1))</f>
        <v>0</v>
      </c>
      <c r="AJ359" s="60">
        <f t="shared" ref="AJ359" si="8161">IF(AJ358=0,0,IF(OR(AI359=0,AI359=12),1,AI359+1))</f>
        <v>0</v>
      </c>
      <c r="AK359" s="60">
        <f t="shared" ref="AK359" si="8162">IF(AK358=0,0,IF(OR(AJ359=0,AJ359=12),1,AJ359+1))</f>
        <v>0</v>
      </c>
      <c r="AL359" s="60">
        <f t="shared" ref="AL359" si="8163">IF(AL358=0,0,IF(OR(AK359=0,AK359=12),1,AK359+1))</f>
        <v>0</v>
      </c>
      <c r="AM359" s="60">
        <f t="shared" ref="AM359" si="8164">IF(AM358=0,0,IF(OR(AL359=0,AL359=12),1,AL359+1))</f>
        <v>0</v>
      </c>
      <c r="AN359" s="60">
        <f t="shared" ref="AN359" si="8165">IF(AN358=0,0,IF(OR(AM359=0,AM359=12),1,AM359+1))</f>
        <v>0</v>
      </c>
      <c r="AO359" s="60">
        <f t="shared" ref="AO359" si="8166">IF(AO358=0,0,IF(OR(AN359=0,AN359=12),1,AN359+1))</f>
        <v>0</v>
      </c>
      <c r="AP359" s="60">
        <f t="shared" ref="AP359" si="8167">IF(AP358=0,0,IF(OR(AO359=0,AO359=12),1,AO359+1))</f>
        <v>0</v>
      </c>
      <c r="AQ359" s="60">
        <f t="shared" ref="AQ359" si="8168">IF(AQ358=0,0,IF(OR(AP359=0,AP359=12),1,AP359+1))</f>
        <v>0</v>
      </c>
      <c r="AR359" s="60">
        <f t="shared" ref="AR359" si="8169">IF(AR358=0,0,IF(OR(AQ359=0,AQ359=12),1,AQ359+1))</f>
        <v>0</v>
      </c>
      <c r="AS359" s="60">
        <f t="shared" ref="AS359" si="8170">IF(AS358=0,0,IF(OR(AR359=0,AR359=12),1,AR359+1))</f>
        <v>0</v>
      </c>
      <c r="AT359" s="60">
        <f t="shared" ref="AT359" si="8171">IF(AT358=0,0,IF(OR(AS359=0,AS359=12),1,AS359+1))</f>
        <v>0</v>
      </c>
      <c r="AU359" s="60">
        <f t="shared" ref="AU359" si="8172">IF(AU358=0,0,IF(OR(AT359=0,AT359=12),1,AT359+1))</f>
        <v>0</v>
      </c>
      <c r="AV359" s="60">
        <f t="shared" ref="AV359" si="8173">IF(AV358=0,0,IF(OR(AU359=0,AU359=12),1,AU359+1))</f>
        <v>0</v>
      </c>
      <c r="AW359" s="60">
        <f t="shared" ref="AW359" si="8174">IF(AW358=0,0,IF(OR(AV359=0,AV359=12),1,AV359+1))</f>
        <v>0</v>
      </c>
      <c r="AX359" s="60">
        <f t="shared" ref="AX359" si="8175">IF(AX358=0,0,IF(OR(AW359=0,AW359=12),1,AW359+1))</f>
        <v>0</v>
      </c>
      <c r="AY359" s="60">
        <f t="shared" ref="AY359" si="8176">IF(AY358=0,0,IF(OR(AX359=0,AX359=12),1,AX359+1))</f>
        <v>0</v>
      </c>
      <c r="AZ359" s="60">
        <f t="shared" ref="AZ359" si="8177">IF(AZ358=0,0,IF(OR(AY359=0,AY359=12),1,AY359+1))</f>
        <v>0</v>
      </c>
      <c r="BA359" s="60">
        <f t="shared" ref="BA359" si="8178">IF(BA358=0,0,IF(OR(AZ359=0,AZ359=12),1,AZ359+1))</f>
        <v>0</v>
      </c>
      <c r="BB359" s="60">
        <f t="shared" ref="BB359" si="8179">IF(BB358=0,0,IF(OR(BA359=0,BA359=12),1,BA359+1))</f>
        <v>0</v>
      </c>
      <c r="BC359" s="60">
        <f t="shared" ref="BC359" si="8180">IF(BC358=0,0,IF(OR(BB359=0,BB359=12),1,BB359+1))</f>
        <v>0</v>
      </c>
      <c r="BD359" s="60">
        <f t="shared" ref="BD359" si="8181">IF(BD358=0,0,IF(OR(BC359=0,BC359=12),1,BC359+1))</f>
        <v>0</v>
      </c>
      <c r="BE359" s="60">
        <f t="shared" ref="BE359" si="8182">IF(BE358=0,0,IF(OR(BD359=0,BD359=12),1,BD359+1))</f>
        <v>0</v>
      </c>
      <c r="BF359" s="60">
        <f t="shared" ref="BF359" si="8183">IF(BF358=0,0,IF(OR(BE359=0,BE359=12),1,BE359+1))</f>
        <v>0</v>
      </c>
      <c r="BG359" s="60">
        <f t="shared" ref="BG359" si="8184">IF(BG358=0,0,IF(OR(BF359=0,BF359=12),1,BF359+1))</f>
        <v>0</v>
      </c>
      <c r="BH359" s="60">
        <f t="shared" ref="BH359" si="8185">IF(BH358=0,0,IF(OR(BG359=0,BG359=12),1,BG359+1))</f>
        <v>0</v>
      </c>
      <c r="BI359" s="60">
        <f t="shared" ref="BI359" si="8186">IF(BI358=0,0,IF(OR(BH359=0,BH359=12),1,BH359+1))</f>
        <v>0</v>
      </c>
      <c r="BJ359" s="60">
        <f t="shared" ref="BJ359" si="8187">IF(BJ358=0,0,IF(OR(BI359=0,BI359=12),1,BI359+1))</f>
        <v>0</v>
      </c>
      <c r="BK359" s="60">
        <f t="shared" ref="BK359" si="8188">IF(BK358=0,0,IF(OR(BJ359=0,BJ359=12),1,BJ359+1))</f>
        <v>0</v>
      </c>
      <c r="BL359" s="60">
        <f t="shared" ref="BL359" si="8189">IF(BL358=0,0,IF(OR(BK359=0,BK359=12),1,BK359+1))</f>
        <v>0</v>
      </c>
      <c r="BM359" s="60">
        <f t="shared" ref="BM359" si="8190">IF(BM358=0,0,IF(OR(BL359=0,BL359=12),1,BL359+1))</f>
        <v>0</v>
      </c>
      <c r="BN359" s="60">
        <f t="shared" ref="BN359" si="8191">IF(BN358=0,0,IF(OR(BM359=0,BM359=12),1,BM359+1))</f>
        <v>0</v>
      </c>
      <c r="BO359" s="60">
        <f t="shared" ref="BO359" si="8192">IF(BO358=0,0,IF(OR(BN359=0,BN359=12),1,BN359+1))</f>
        <v>0</v>
      </c>
      <c r="BP359" s="60">
        <f t="shared" ref="BP359" si="8193">IF(BP358=0,0,IF(OR(BO359=0,BO359=12),1,BO359+1))</f>
        <v>0</v>
      </c>
      <c r="BQ359" s="60">
        <f t="shared" ref="BQ359" si="8194">IF(BQ358=0,0,IF(OR(BP359=0,BP359=12),1,BP359+1))</f>
        <v>0</v>
      </c>
      <c r="BR359" s="60">
        <f t="shared" ref="BR359" si="8195">IF(BR358=0,0,IF(OR(BQ359=0,BQ359=12),1,BQ359+1))</f>
        <v>0</v>
      </c>
      <c r="BS359" s="60">
        <f t="shared" ref="BS359" si="8196">IF(BS358=0,0,IF(OR(BR359=0,BR359=12),1,BR359+1))</f>
        <v>0</v>
      </c>
      <c r="BT359" s="60">
        <f t="shared" ref="BT359" si="8197">IF(BT358=0,0,IF(OR(BS359=0,BS359=12),1,BS359+1))</f>
        <v>0</v>
      </c>
      <c r="BU359" s="60">
        <f t="shared" ref="BU359" si="8198">IF(BU358=0,0,IF(OR(BT359=0,BT359=12),1,BT359+1))</f>
        <v>0</v>
      </c>
      <c r="BV359" s="60">
        <f t="shared" ref="BV359" si="8199">IF(BV358=0,0,IF(OR(BU359=0,BU359=12),1,BU359+1))</f>
        <v>0</v>
      </c>
      <c r="BW359" s="60">
        <f t="shared" ref="BW359" si="8200">IF(BW358=0,0,IF(OR(BV359=0,BV359=12),1,BV359+1))</f>
        <v>0</v>
      </c>
      <c r="BX359" s="60">
        <f t="shared" ref="BX359" si="8201">IF(BX358=0,0,IF(OR(BW359=0,BW359=12),1,BW359+1))</f>
        <v>0</v>
      </c>
      <c r="BY359" s="298"/>
      <c r="BZ359" s="300"/>
      <c r="CA359" s="302"/>
      <c r="CB359" s="302"/>
    </row>
    <row r="360" spans="1:96" s="98" customFormat="1" ht="43.2" x14ac:dyDescent="0.3">
      <c r="A360" s="97"/>
      <c r="B360" s="119"/>
      <c r="C360" s="73"/>
      <c r="D360" s="73"/>
      <c r="E360" s="73"/>
      <c r="F360" s="73"/>
      <c r="G360" s="73"/>
      <c r="H360" s="73"/>
      <c r="I360" s="73"/>
      <c r="J360" s="73"/>
      <c r="K360" s="73"/>
      <c r="L360" s="58"/>
      <c r="M360" s="7"/>
      <c r="N360" s="160"/>
      <c r="P360" s="57" t="s">
        <v>221</v>
      </c>
      <c r="Q360" s="62">
        <f>IF(Q359&gt;0,IF(Q363&gt;$K356,$K356,Q363),0)</f>
        <v>0</v>
      </c>
      <c r="R360" s="62">
        <f>IF(R359&gt;0,IF((SUMIFS($Q362:Q362,$Q359:Q359,12)+IF(Q359=12,0,Q360)+R363)&gt;=$K356,$K356-FLOOR(SUMIFS($Q362:Q362,$Q359:Q359,12),1),IF(R359=1,R363,R363+Q360)),0)</f>
        <v>0</v>
      </c>
      <c r="S360" s="62">
        <f>IF(S359&gt;0,IF((SUMIFS($Q362:R362,$Q359:R359,12)+IF(R359=12,0,R360)+S363)&gt;=$K356,$K356-FLOOR(SUMIFS($Q362:R362,$Q359:R359,12),1),IF(S359=1,S363,S363+R360)),0)</f>
        <v>0</v>
      </c>
      <c r="T360" s="62">
        <f>IF(T359&gt;0,IF((SUMIFS($Q362:S362,$Q359:S359,12)+IF(S359=12,0,S360)+T363)&gt;=$K356,$K356-FLOOR(SUMIFS($Q362:S362,$Q359:S359,12),1),IF(T359=1,T363,T363+S360)),0)</f>
        <v>0</v>
      </c>
      <c r="U360" s="62">
        <f>IF(U359&gt;0,IF((SUMIFS($Q362:T362,$Q359:T359,12)+IF(T359=12,0,T360)+U363)&gt;=$K356,$K356-FLOOR(SUMIFS($Q362:T362,$Q359:T359,12),1),IF(U359=1,U363,U363+T360)),0)</f>
        <v>0</v>
      </c>
      <c r="V360" s="62">
        <f>IF(V359&gt;0,IF((SUMIFS($Q362:U362,$Q359:U359,12)+IF(U359=12,0,U360)+V363)&gt;=$K356,$K356-FLOOR(SUMIFS($Q362:U362,$Q359:U359,12),1),IF(V359=1,V363,V363+U360)),0)</f>
        <v>0</v>
      </c>
      <c r="W360" s="62">
        <f>IF(W359&gt;0,IF((SUMIFS($Q362:V362,$Q359:V359,12)+IF(V359=12,0,V360)+W363)&gt;=$K356,$K356-FLOOR(SUMIFS($Q362:V362,$Q359:V359,12),1),IF(W359=1,W363,W363+V360)),0)</f>
        <v>0</v>
      </c>
      <c r="X360" s="62">
        <f>IF(X359&gt;0,IF((SUMIFS($Q362:W362,$Q359:W359,12)+IF(W359=12,0,W360)+X363)&gt;=$K356,$K356-FLOOR(SUMIFS($Q362:W362,$Q359:W359,12),1),IF(X359=1,X363,X363+W360)),0)</f>
        <v>0</v>
      </c>
      <c r="Y360" s="62">
        <f>IF(Y359&gt;0,IF((SUMIFS($Q362:X362,$Q359:X359,12)+IF(X359=12,0,X360)+Y363)&gt;=$K356,$K356-FLOOR(SUMIFS($Q362:X362,$Q359:X359,12),1),IF(Y359=1,Y363,Y363+X360)),0)</f>
        <v>0</v>
      </c>
      <c r="Z360" s="62">
        <f>IF(Z359&gt;0,IF((SUMIFS($Q362:Y362,$Q359:Y359,12)+IF(Y359=12,0,Y360)+Z363)&gt;=$K356,$K356-FLOOR(SUMIFS($Q362:Y362,$Q359:Y359,12),1),IF(Z359=1,Z363,Z363+Y360)),0)</f>
        <v>0</v>
      </c>
      <c r="AA360" s="62">
        <f>IF(AA359&gt;0,IF((SUMIFS($Q362:Z362,$Q359:Z359,12)+IF(Z359=12,0,Z360)+AA363)&gt;=$K356,$K356-FLOOR(SUMIFS($Q362:Z362,$Q359:Z359,12),1),IF(AA359=1,AA363,AA363+Z360)),0)</f>
        <v>0</v>
      </c>
      <c r="AB360" s="62">
        <f>IF(AB359&gt;0,IF((SUMIFS($Q362:AA362,$Q359:AA359,12)+IF(AA359=12,0,AA360)+AB363)&gt;=$K356,$K356-FLOOR(SUMIFS($Q362:AA362,$Q359:AA359,12),1),IF(AB359=1,AB363,AB363+AA360)),0)</f>
        <v>0</v>
      </c>
      <c r="AC360" s="62">
        <f>IF(AC359&gt;0,IF((SUMIFS($Q362:AB362,$Q359:AB359,12)+IF(AB359=12,0,AB360)+AC363)&gt;=$K356,$K356-FLOOR(SUMIFS($Q362:AB362,$Q359:AB359,12),1),IF(AC359=1,AC363,AC363+AB360)),0)</f>
        <v>0</v>
      </c>
      <c r="AD360" s="62">
        <f>IF(AD359&gt;0,IF((SUMIFS($Q362:AC362,$Q359:AC359,12)+IF(AC359=12,0,AC360)+AD363)&gt;=$K356,$K356-FLOOR(SUMIFS($Q362:AC362,$Q359:AC359,12),1),IF(AD359=1,AD363,AD363+AC360)),0)</f>
        <v>0</v>
      </c>
      <c r="AE360" s="62">
        <f>IF(AE359&gt;0,IF((SUMIFS($Q362:AD362,$Q359:AD359,12)+IF(AD359=12,0,AD360)+AE363)&gt;=$K356,$K356-FLOOR(SUMIFS($Q362:AD362,$Q359:AD359,12),1),IF(AE359=1,AE363,AE363+AD360)),0)</f>
        <v>0</v>
      </c>
      <c r="AF360" s="62">
        <f>IF(AF359&gt;0,IF((SUMIFS($Q362:AE362,$Q359:AE359,12)+IF(AE359=12,0,AE360)+AF363)&gt;=$K356,$K356-FLOOR(SUMIFS($Q362:AE362,$Q359:AE359,12),1),IF(AF359=1,AF363,AF363+AE360)),0)</f>
        <v>0</v>
      </c>
      <c r="AG360" s="62">
        <f>IF(AG359&gt;0,IF((SUMIFS($Q362:AF362,$Q359:AF359,12)+IF(AF359=12,0,AF360)+AG363)&gt;=$K356,$K356-FLOOR(SUMIFS($Q362:AF362,$Q359:AF359,12),1),IF(AG359=1,AG363,AG363+AF360)),0)</f>
        <v>0</v>
      </c>
      <c r="AH360" s="62">
        <f>IF(AH359&gt;0,IF((SUMIFS($Q362:AG362,$Q359:AG359,12)+IF(AG359=12,0,AG360)+AH363)&gt;=$K356,$K356-FLOOR(SUMIFS($Q362:AG362,$Q359:AG359,12),1),IF(AH359=1,AH363,AH363+AG360)),0)</f>
        <v>0</v>
      </c>
      <c r="AI360" s="62">
        <f>IF(AI359&gt;0,IF((SUMIFS($Q362:AH362,$Q359:AH359,12)+IF(AH359=12,0,AH360)+AI363)&gt;=$K356,$K356-FLOOR(SUMIFS($Q362:AH362,$Q359:AH359,12),1),IF(AI359=1,AI363,AI363+AH360)),0)</f>
        <v>0</v>
      </c>
      <c r="AJ360" s="62">
        <f>IF(AJ359&gt;0,IF((SUMIFS($Q362:AI362,$Q359:AI359,12)+IF(AI359=12,0,AI360)+AJ363)&gt;=$K356,$K356-FLOOR(SUMIFS($Q362:AI362,$Q359:AI359,12),1),IF(AJ359=1,AJ363,AJ363+AI360)),0)</f>
        <v>0</v>
      </c>
      <c r="AK360" s="62">
        <f>IF(AK359&gt;0,IF((SUMIFS($Q362:AJ362,$Q359:AJ359,12)+IF(AJ359=12,0,AJ360)+AK363)&gt;=$K356,$K356-FLOOR(SUMIFS($Q362:AJ362,$Q359:AJ359,12),1),IF(AK359=1,AK363,AK363+AJ360)),0)</f>
        <v>0</v>
      </c>
      <c r="AL360" s="62">
        <f>IF(AL359&gt;0,IF((SUMIFS($Q362:AK362,$Q359:AK359,12)+IF(AK359=12,0,AK360)+AL363)&gt;=$K356,$K356-FLOOR(SUMIFS($Q362:AK362,$Q359:AK359,12),1),IF(AL359=1,AL363,AL363+AK360)),0)</f>
        <v>0</v>
      </c>
      <c r="AM360" s="62">
        <f>IF(AM359&gt;0,IF((SUMIFS($Q362:AL362,$Q359:AL359,12)+IF(AL359=12,0,AL360)+AM363)&gt;=$K356,$K356-FLOOR(SUMIFS($Q362:AL362,$Q359:AL359,12),1),IF(AM359=1,AM363,AM363+AL360)),0)</f>
        <v>0</v>
      </c>
      <c r="AN360" s="62">
        <f>IF(AN359&gt;0,IF((SUMIFS($Q362:AM362,$Q359:AM359,12)+IF(AM359=12,0,AM360)+AN363)&gt;=$K356,$K356-FLOOR(SUMIFS($Q362:AM362,$Q359:AM359,12),1),IF(AN359=1,AN363,AN363+AM360)),0)</f>
        <v>0</v>
      </c>
      <c r="AO360" s="62">
        <f>IF(AO359&gt;0,IF((SUMIFS($Q362:AN362,$Q359:AN359,12)+IF(AN359=12,0,AN360)+AO363)&gt;=$K356,$K356-FLOOR(SUMIFS($Q362:AN362,$Q359:AN359,12),1),IF(AO359=1,AO363,AO363+AN360)),0)</f>
        <v>0</v>
      </c>
      <c r="AP360" s="62">
        <f>IF(AP359&gt;0,IF((SUMIFS($Q362:AO362,$Q359:AO359,12)+IF(AO359=12,0,AO360)+AP363)&gt;=$K356,$K356-FLOOR(SUMIFS($Q362:AO362,$Q359:AO359,12),1),IF(AP359=1,AP363,AP363+AO360)),0)</f>
        <v>0</v>
      </c>
      <c r="AQ360" s="62">
        <f>IF(AQ359&gt;0,IF((SUMIFS($Q362:AP362,$Q359:AP359,12)+IF(AP359=12,0,AP360)+AQ363)&gt;=$K356,$K356-FLOOR(SUMIFS($Q362:AP362,$Q359:AP359,12),1),IF(AQ359=1,AQ363,AQ363+AP360)),0)</f>
        <v>0</v>
      </c>
      <c r="AR360" s="62">
        <f>IF(AR359&gt;0,IF((SUMIFS($Q362:AQ362,$Q359:AQ359,12)+IF(AQ359=12,0,AQ360)+AR363)&gt;=$K356,$K356-FLOOR(SUMIFS($Q362:AQ362,$Q359:AQ359,12),1),IF(AR359=1,AR363,AR363+AQ360)),0)</f>
        <v>0</v>
      </c>
      <c r="AS360" s="62">
        <f>IF(AS359&gt;0,IF((SUMIFS($Q362:AR362,$Q359:AR359,12)+IF(AR359=12,0,AR360)+AS363)&gt;=$K356,$K356-FLOOR(SUMIFS($Q362:AR362,$Q359:AR359,12),1),IF(AS359=1,AS363,AS363+AR360)),0)</f>
        <v>0</v>
      </c>
      <c r="AT360" s="62">
        <f>IF(AT359&gt;0,IF((SUMIFS($Q362:AS362,$Q359:AS359,12)+IF(AS359=12,0,AS360)+AT363)&gt;=$K356,$K356-FLOOR(SUMIFS($Q362:AS362,$Q359:AS359,12),1),IF(AT359=1,AT363,AT363+AS360)),0)</f>
        <v>0</v>
      </c>
      <c r="AU360" s="62">
        <f>IF(AU359&gt;0,IF((SUMIFS($Q362:AT362,$Q359:AT359,12)+IF(AT359=12,0,AT360)+AU363)&gt;=$K356,$K356-FLOOR(SUMIFS($Q362:AT362,$Q359:AT359,12),1),IF(AU359=1,AU363,AU363+AT360)),0)</f>
        <v>0</v>
      </c>
      <c r="AV360" s="62">
        <f>IF(AV359&gt;0,IF((SUMIFS($Q362:AU362,$Q359:AU359,12)+IF(AU359=12,0,AU360)+AV363)&gt;=$K356,$K356-FLOOR(SUMIFS($Q362:AU362,$Q359:AU359,12),1),IF(AV359=1,AV363,AV363+AU360)),0)</f>
        <v>0</v>
      </c>
      <c r="AW360" s="62">
        <f>IF(AW359&gt;0,IF((SUMIFS($Q362:AV362,$Q359:AV359,12)+IF(AV359=12,0,AV360)+AW363)&gt;=$K356,$K356-FLOOR(SUMIFS($Q362:AV362,$Q359:AV359,12),1),IF(AW359=1,AW363,AW363+AV360)),0)</f>
        <v>0</v>
      </c>
      <c r="AX360" s="62">
        <f>IF(AX359&gt;0,IF((SUMIFS($Q362:AW362,$Q359:AW359,12)+IF(AW359=12,0,AW360)+AX363)&gt;=$K356,$K356-FLOOR(SUMIFS($Q362:AW362,$Q359:AW359,12),1),IF(AX359=1,AX363,AX363+AW360)),0)</f>
        <v>0</v>
      </c>
      <c r="AY360" s="62">
        <f>IF(AY359&gt;0,IF((SUMIFS($Q362:AX362,$Q359:AX359,12)+IF(AX359=12,0,AX360)+AY363)&gt;=$K356,$K356-FLOOR(SUMIFS($Q362:AX362,$Q359:AX359,12),1),IF(AY359=1,AY363,AY363+AX360)),0)</f>
        <v>0</v>
      </c>
      <c r="AZ360" s="62">
        <f>IF(AZ359&gt;0,IF((SUMIFS($Q362:AY362,$Q359:AY359,12)+IF(AY359=12,0,AY360)+AZ363)&gt;=$K356,$K356-FLOOR(SUMIFS($Q362:AY362,$Q359:AY359,12),1),IF(AZ359=1,AZ363,AZ363+AY360)),0)</f>
        <v>0</v>
      </c>
      <c r="BA360" s="62">
        <f>IF(BA359&gt;0,IF((SUMIFS($Q362:AZ362,$Q359:AZ359,12)+IF(AZ359=12,0,AZ360)+BA363)&gt;=$K356,$K356-FLOOR(SUMIFS($Q362:AZ362,$Q359:AZ359,12),1),IF(BA359=1,BA363,BA363+AZ360)),0)</f>
        <v>0</v>
      </c>
      <c r="BB360" s="62">
        <f>IF(BB359&gt;0,IF((SUMIFS($Q362:BA362,$Q359:BA359,12)+IF(BA359=12,0,BA360)+BB363)&gt;=$K356,$K356-FLOOR(SUMIFS($Q362:BA362,$Q359:BA359,12),1),IF(BB359=1,BB363,BB363+BA360)),0)</f>
        <v>0</v>
      </c>
      <c r="BC360" s="62">
        <f>IF(BC359&gt;0,IF((SUMIFS($Q362:BB362,$Q359:BB359,12)+IF(BB359=12,0,BB360)+BC363)&gt;=$K356,$K356-FLOOR(SUMIFS($Q362:BB362,$Q359:BB359,12),1),IF(BC359=1,BC363,BC363+BB360)),0)</f>
        <v>0</v>
      </c>
      <c r="BD360" s="62">
        <f>IF(BD359&gt;0,IF((SUMIFS($Q362:BC362,$Q359:BC359,12)+IF(BC359=12,0,BC360)+BD363)&gt;=$K356,$K356-FLOOR(SUMIFS($Q362:BC362,$Q359:BC359,12),1),IF(BD359=1,BD363,BD363+BC360)),0)</f>
        <v>0</v>
      </c>
      <c r="BE360" s="62">
        <f>IF(BE359&gt;0,IF((SUMIFS($Q362:BD362,$Q359:BD359,12)+IF(BD359=12,0,BD360)+BE363)&gt;=$K356,$K356-FLOOR(SUMIFS($Q362:BD362,$Q359:BD359,12),1),IF(BE359=1,BE363,BE363+BD360)),0)</f>
        <v>0</v>
      </c>
      <c r="BF360" s="62">
        <f>IF(BF359&gt;0,IF((SUMIFS($Q362:BE362,$Q359:BE359,12)+IF(BE359=12,0,BE360)+BF363)&gt;=$K356,$K356-FLOOR(SUMIFS($Q362:BE362,$Q359:BE359,12),1),IF(BF359=1,BF363,BF363+BE360)),0)</f>
        <v>0</v>
      </c>
      <c r="BG360" s="62">
        <f>IF(BG359&gt;0,IF((SUMIFS($Q362:BF362,$Q359:BF359,12)+IF(BF359=12,0,BF360)+BG363)&gt;=$K356,$K356-FLOOR(SUMIFS($Q362:BF362,$Q359:BF359,12),1),IF(BG359=1,BG363,BG363+BF360)),0)</f>
        <v>0</v>
      </c>
      <c r="BH360" s="62">
        <f>IF(BH359&gt;0,IF((SUMIFS($Q362:BG362,$Q359:BG359,12)+IF(BG359=12,0,BG360)+BH363)&gt;=$K356,$K356-FLOOR(SUMIFS($Q362:BG362,$Q359:BG359,12),1),IF(BH359=1,BH363,BH363+BG360)),0)</f>
        <v>0</v>
      </c>
      <c r="BI360" s="62">
        <f>IF(BI359&gt;0,IF((SUMIFS($Q362:BH362,$Q359:BH359,12)+IF(BH359=12,0,BH360)+BI363)&gt;=$K356,$K356-FLOOR(SUMIFS($Q362:BH362,$Q359:BH359,12),1),IF(BI359=1,BI363,BI363+BH360)),0)</f>
        <v>0</v>
      </c>
      <c r="BJ360" s="62">
        <f>IF(BJ359&gt;0,IF((SUMIFS($Q362:BI362,$Q359:BI359,12)+IF(BI359=12,0,BI360)+BJ363)&gt;=$K356,$K356-FLOOR(SUMIFS($Q362:BI362,$Q359:BI359,12),1),IF(BJ359=1,BJ363,BJ363+BI360)),0)</f>
        <v>0</v>
      </c>
      <c r="BK360" s="62">
        <f>IF(BK359&gt;0,IF((SUMIFS($Q362:BJ362,$Q359:BJ359,12)+IF(BJ359=12,0,BJ360)+BK363)&gt;=$K356,$K356-FLOOR(SUMIFS($Q362:BJ362,$Q359:BJ359,12),1),IF(BK359=1,BK363,BK363+BJ360)),0)</f>
        <v>0</v>
      </c>
      <c r="BL360" s="62">
        <f>IF(BL359&gt;0,IF((SUMIFS($Q362:BK362,$Q359:BK359,12)+IF(BK359=12,0,BK360)+BL363)&gt;=$K356,$K356-FLOOR(SUMIFS($Q362:BK362,$Q359:BK359,12),1),IF(BL359=1,BL363,BL363+BK360)),0)</f>
        <v>0</v>
      </c>
      <c r="BM360" s="62">
        <f>IF(BM359&gt;0,IF((SUMIFS($Q362:BL362,$Q359:BL359,12)+IF(BL359=12,0,BL360)+BM363)&gt;=$K356,$K356-FLOOR(SUMIFS($Q362:BL362,$Q359:BL359,12),1),IF(BM359=1,BM363,BM363+BL360)),0)</f>
        <v>0</v>
      </c>
      <c r="BN360" s="62">
        <f>IF(BN359&gt;0,IF((SUMIFS($Q362:BM362,$Q359:BM359,12)+IF(BM359=12,0,BM360)+BN363)&gt;=$K356,$K356-FLOOR(SUMIFS($Q362:BM362,$Q359:BM359,12),1),IF(BN359=1,BN363,BN363+BM360)),0)</f>
        <v>0</v>
      </c>
      <c r="BO360" s="62">
        <f>IF(BO359&gt;0,IF((SUMIFS($Q362:BN362,$Q359:BN359,12)+IF(BN359=12,0,BN360)+BO363)&gt;=$K356,$K356-FLOOR(SUMIFS($Q362:BN362,$Q359:BN359,12),1),IF(BO359=1,BO363,BO363+BN360)),0)</f>
        <v>0</v>
      </c>
      <c r="BP360" s="62">
        <f>IF(BP359&gt;0,IF((SUMIFS($Q362:BO362,$Q359:BO359,12)+IF(BO359=12,0,BO360)+BP363)&gt;=$K356,$K356-FLOOR(SUMIFS($Q362:BO362,$Q359:BO359,12),1),IF(BP359=1,BP363,BP363+BO360)),0)</f>
        <v>0</v>
      </c>
      <c r="BQ360" s="62">
        <f>IF(BQ359&gt;0,IF((SUMIFS($Q362:BP362,$Q359:BP359,12)+IF(BP359=12,0,BP360)+BQ363)&gt;=$K356,$K356-FLOOR(SUMIFS($Q362:BP362,$Q359:BP359,12),1),IF(BQ359=1,BQ363,BQ363+BP360)),0)</f>
        <v>0</v>
      </c>
      <c r="BR360" s="62">
        <f>IF(BR359&gt;0,IF((SUMIFS($Q362:BQ362,$Q359:BQ359,12)+IF(BQ359=12,0,BQ360)+BR363)&gt;=$K356,$K356-FLOOR(SUMIFS($Q362:BQ362,$Q359:BQ359,12),1),IF(BR359=1,BR363,BR363+BQ360)),0)</f>
        <v>0</v>
      </c>
      <c r="BS360" s="62">
        <f>IF(BS359&gt;0,IF((SUMIFS($Q362:BR362,$Q359:BR359,12)+IF(BR359=12,0,BR360)+BS363)&gt;=$K356,$K356-FLOOR(SUMIFS($Q362:BR362,$Q359:BR359,12),1),IF(BS359=1,BS363,BS363+BR360)),0)</f>
        <v>0</v>
      </c>
      <c r="BT360" s="62">
        <f>IF(BT359&gt;0,IF((SUMIFS($Q362:BS362,$Q359:BS359,12)+IF(BS359=12,0,BS360)+BT363)&gt;=$K356,$K356-FLOOR(SUMIFS($Q362:BS362,$Q359:BS359,12),1),IF(BT359=1,BT363,BT363+BS360)),0)</f>
        <v>0</v>
      </c>
      <c r="BU360" s="62">
        <f>IF(BU359&gt;0,IF((SUMIFS($Q362:BT362,$Q359:BT359,12)+IF(BT359=12,0,BT360)+BU363)&gt;=$K356,$K356-FLOOR(SUMIFS($Q362:BT362,$Q359:BT359,12),1),IF(BU359=1,BU363,BU363+BT360)),0)</f>
        <v>0</v>
      </c>
      <c r="BV360" s="62">
        <f>IF(BV359&gt;0,IF((SUMIFS($Q362:BU362,$Q359:BU359,12)+IF(BU359=12,0,BU360)+BV363)&gt;=$K356,$K356-FLOOR(SUMIFS($Q362:BU362,$Q359:BU359,12),1),IF(BV359=1,BV363,BV363+BU360)),0)</f>
        <v>0</v>
      </c>
      <c r="BW360" s="62">
        <f>IF(BW359&gt;0,IF((SUMIFS($Q362:BV362,$Q359:BV359,12)+IF(BV359=12,0,BV360)+BW363)&gt;=$K356,$K356-FLOOR(SUMIFS($Q362:BV362,$Q359:BV359,12),1),IF(BW359=1,BW363,BW363+BV360)),0)</f>
        <v>0</v>
      </c>
      <c r="BX360" s="62">
        <f>IF(BX359&gt;0,IF((SUMIFS($Q362:BW362,$Q359:BW359,12)+IF(BW359=12,0,BW360)+BX363)&gt;=$K356,$K356-FLOOR(SUMIFS($Q362:BW362,$Q359:BW359,12),1),IF(BX359=1,BX363,BX363+BW360)),0)</f>
        <v>0</v>
      </c>
      <c r="BY360" s="298"/>
      <c r="BZ360" s="300"/>
      <c r="CA360" s="302"/>
      <c r="CB360" s="302"/>
    </row>
    <row r="361" spans="1:96" s="98" customFormat="1" ht="41.4" hidden="1" customHeight="1" x14ac:dyDescent="0.3">
      <c r="A361" s="97"/>
      <c r="B361" s="119"/>
      <c r="C361" s="73"/>
      <c r="D361" s="73"/>
      <c r="E361" s="73"/>
      <c r="F361" s="73"/>
      <c r="G361" s="73"/>
      <c r="H361" s="73"/>
      <c r="I361" s="73"/>
      <c r="J361" s="73"/>
      <c r="K361" s="73"/>
      <c r="L361" s="58"/>
      <c r="M361" s="7"/>
      <c r="N361" s="160"/>
      <c r="P361" s="59" t="s">
        <v>172</v>
      </c>
      <c r="Q361" s="61">
        <f>IF(Q356&gt;0,Q357,0)</f>
        <v>0</v>
      </c>
      <c r="R361" s="61">
        <f t="shared" ref="R361" si="8202">IF(R356&gt;0,IF(R359=1,R357,R357+Q361),Q361)</f>
        <v>0</v>
      </c>
      <c r="S361" s="61">
        <f t="shared" ref="S361" si="8203">IF(S356&gt;0,IF(S359=1,S357,S357+R361),R361)</f>
        <v>0</v>
      </c>
      <c r="T361" s="61">
        <f t="shared" ref="T361" si="8204">IF(T356&gt;0,IF(T359=1,T357,T357+S361),S361)</f>
        <v>0</v>
      </c>
      <c r="U361" s="61">
        <f t="shared" ref="U361" si="8205">IF(U356&gt;0,IF(U359=1,U357,U357+T361),T361)</f>
        <v>0</v>
      </c>
      <c r="V361" s="61">
        <f t="shared" ref="V361" si="8206">IF(V356&gt;0,IF(V359=1,V357,V357+U361),U361)</f>
        <v>0</v>
      </c>
      <c r="W361" s="61">
        <f t="shared" ref="W361" si="8207">IF(W356&gt;0,IF(W359=1,W357,W357+V361),V361)</f>
        <v>0</v>
      </c>
      <c r="X361" s="61">
        <f t="shared" ref="X361" si="8208">IF(X356&gt;0,IF(X359=1,X357,X357+W361),W361)</f>
        <v>0</v>
      </c>
      <c r="Y361" s="61">
        <f t="shared" ref="Y361" si="8209">IF(Y356&gt;0,IF(Y359=1,Y357,Y357+X361),X361)</f>
        <v>0</v>
      </c>
      <c r="Z361" s="61">
        <f t="shared" ref="Z361" si="8210">IF(Z356&gt;0,IF(Z359=1,Z357,Z357+Y361),Y361)</f>
        <v>0</v>
      </c>
      <c r="AA361" s="61">
        <f t="shared" ref="AA361" si="8211">IF(AA356&gt;0,IF(AA359=1,AA357,AA357+Z361),Z361)</f>
        <v>0</v>
      </c>
      <c r="AB361" s="61">
        <f t="shared" ref="AB361" si="8212">IF(AB356&gt;0,IF(AB359=1,AB357,AB357+AA361),AA361)</f>
        <v>0</v>
      </c>
      <c r="AC361" s="61">
        <f t="shared" ref="AC361" si="8213">IF(AC356&gt;0,IF(AC359=1,AC357,AC357+AB361),AB361)</f>
        <v>0</v>
      </c>
      <c r="AD361" s="61">
        <f t="shared" ref="AD361" si="8214">IF(AD356&gt;0,IF(AD359=1,AD357,AD357+AC361),AC361)</f>
        <v>0</v>
      </c>
      <c r="AE361" s="61">
        <f t="shared" ref="AE361" si="8215">IF(AE356&gt;0,IF(AE359=1,AE357,AE357+AD361),AD361)</f>
        <v>0</v>
      </c>
      <c r="AF361" s="61">
        <f t="shared" ref="AF361" si="8216">IF(AF356&gt;0,IF(AF359=1,AF357,AF357+AE361),AE361)</f>
        <v>0</v>
      </c>
      <c r="AG361" s="61">
        <f t="shared" ref="AG361" si="8217">IF(AG356&gt;0,IF(AG359=1,AG357,AG357+AF361),AF361)</f>
        <v>0</v>
      </c>
      <c r="AH361" s="61">
        <f t="shared" ref="AH361" si="8218">IF(AH356&gt;0,IF(AH359=1,AH357,AH357+AG361),AG361)</f>
        <v>0</v>
      </c>
      <c r="AI361" s="61">
        <f t="shared" ref="AI361" si="8219">IF(AI356&gt;0,IF(AI359=1,AI357,AI357+AH361),AH361)</f>
        <v>0</v>
      </c>
      <c r="AJ361" s="61">
        <f t="shared" ref="AJ361" si="8220">IF(AJ356&gt;0,IF(AJ359=1,AJ357,AJ357+AI361),AI361)</f>
        <v>0</v>
      </c>
      <c r="AK361" s="61">
        <f t="shared" ref="AK361" si="8221">IF(AK356&gt;0,IF(AK359=1,AK357,AK357+AJ361),AJ361)</f>
        <v>0</v>
      </c>
      <c r="AL361" s="61">
        <f t="shared" ref="AL361" si="8222">IF(AL356&gt;0,IF(AL359=1,AL357,AL357+AK361),AK361)</f>
        <v>0</v>
      </c>
      <c r="AM361" s="61">
        <f t="shared" ref="AM361" si="8223">IF(AM356&gt;0,IF(AM359=1,AM357,AM357+AL361),AL361)</f>
        <v>0</v>
      </c>
      <c r="AN361" s="61">
        <f t="shared" ref="AN361" si="8224">IF(AN356&gt;0,IF(AN359=1,AN357,AN357+AM361),AM361)</f>
        <v>0</v>
      </c>
      <c r="AO361" s="61">
        <f t="shared" ref="AO361" si="8225">IF(AO356&gt;0,IF(AO359=1,AO357,AO357+AN361),AN361)</f>
        <v>0</v>
      </c>
      <c r="AP361" s="61">
        <f t="shared" ref="AP361" si="8226">IF(AP356&gt;0,IF(AP359=1,AP357,AP357+AO361),AO361)</f>
        <v>0</v>
      </c>
      <c r="AQ361" s="61">
        <f t="shared" ref="AQ361" si="8227">IF(AQ356&gt;0,IF(AQ359=1,AQ357,AQ357+AP361),AP361)</f>
        <v>0</v>
      </c>
      <c r="AR361" s="61">
        <f t="shared" ref="AR361" si="8228">IF(AR356&gt;0,IF(AR359=1,AR357,AR357+AQ361),AQ361)</f>
        <v>0</v>
      </c>
      <c r="AS361" s="61">
        <f t="shared" ref="AS361" si="8229">IF(AS356&gt;0,IF(AS359=1,AS357,AS357+AR361),AR361)</f>
        <v>0</v>
      </c>
      <c r="AT361" s="61">
        <f t="shared" ref="AT361" si="8230">IF(AT356&gt;0,IF(AT359=1,AT357,AT357+AS361),AS361)</f>
        <v>0</v>
      </c>
      <c r="AU361" s="61">
        <f t="shared" ref="AU361" si="8231">IF(AU356&gt;0,IF(AU359=1,AU357,AU357+AT361),AT361)</f>
        <v>0</v>
      </c>
      <c r="AV361" s="61">
        <f t="shared" ref="AV361" si="8232">IF(AV356&gt;0,IF(AV359=1,AV357,AV357+AU361),AU361)</f>
        <v>0</v>
      </c>
      <c r="AW361" s="61">
        <f t="shared" ref="AW361" si="8233">IF(AW356&gt;0,IF(AW359=1,AW357,AW357+AV361),AV361)</f>
        <v>0</v>
      </c>
      <c r="AX361" s="61">
        <f t="shared" ref="AX361" si="8234">IF(AX356&gt;0,IF(AX359=1,AX357,AX357+AW361),AW361)</f>
        <v>0</v>
      </c>
      <c r="AY361" s="61">
        <f t="shared" ref="AY361" si="8235">IF(AY356&gt;0,IF(AY359=1,AY357,AY357+AX361),AX361)</f>
        <v>0</v>
      </c>
      <c r="AZ361" s="61">
        <f t="shared" ref="AZ361" si="8236">IF(AZ356&gt;0,IF(AZ359=1,AZ357,AZ357+AY361),AY361)</f>
        <v>0</v>
      </c>
      <c r="BA361" s="61">
        <f t="shared" ref="BA361" si="8237">IF(BA356&gt;0,IF(BA359=1,BA357,BA357+AZ361),AZ361)</f>
        <v>0</v>
      </c>
      <c r="BB361" s="61">
        <f t="shared" ref="BB361" si="8238">IF(BB356&gt;0,IF(BB359=1,BB357,BB357+BA361),BA361)</f>
        <v>0</v>
      </c>
      <c r="BC361" s="61">
        <f t="shared" ref="BC361" si="8239">IF(BC356&gt;0,IF(BC359=1,BC357,BC357+BB361),BB361)</f>
        <v>0</v>
      </c>
      <c r="BD361" s="61">
        <f t="shared" ref="BD361" si="8240">IF(BD356&gt;0,IF(BD359=1,BD357,BD357+BC361),BC361)</f>
        <v>0</v>
      </c>
      <c r="BE361" s="61">
        <f t="shared" ref="BE361" si="8241">IF(BE356&gt;0,IF(BE359=1,BE357,BE357+BD361),BD361)</f>
        <v>0</v>
      </c>
      <c r="BF361" s="61">
        <f t="shared" ref="BF361" si="8242">IF(BF356&gt;0,IF(BF359=1,BF357,BF357+BE361),BE361)</f>
        <v>0</v>
      </c>
      <c r="BG361" s="61">
        <f t="shared" ref="BG361" si="8243">IF(BG356&gt;0,IF(BG359=1,BG357,BG357+BF361),BF361)</f>
        <v>0</v>
      </c>
      <c r="BH361" s="61">
        <f t="shared" ref="BH361" si="8244">IF(BH356&gt;0,IF(BH359=1,BH357,BH357+BG361),BG361)</f>
        <v>0</v>
      </c>
      <c r="BI361" s="61">
        <f t="shared" ref="BI361" si="8245">IF(BI356&gt;0,IF(BI359=1,BI357,BI357+BH361),BH361)</f>
        <v>0</v>
      </c>
      <c r="BJ361" s="61">
        <f t="shared" ref="BJ361" si="8246">IF(BJ356&gt;0,IF(BJ359=1,BJ357,BJ357+BI361),BI361)</f>
        <v>0</v>
      </c>
      <c r="BK361" s="61">
        <f t="shared" ref="BK361" si="8247">IF(BK356&gt;0,IF(BK359=1,BK357,BK357+BJ361),BJ361)</f>
        <v>0</v>
      </c>
      <c r="BL361" s="61">
        <f t="shared" ref="BL361" si="8248">IF(BL356&gt;0,IF(BL359=1,BL357,BL357+BK361),BK361)</f>
        <v>0</v>
      </c>
      <c r="BM361" s="61">
        <f t="shared" ref="BM361" si="8249">IF(BM356&gt;0,IF(BM359=1,BM357,BM357+BL361),BL361)</f>
        <v>0</v>
      </c>
      <c r="BN361" s="61">
        <f t="shared" ref="BN361" si="8250">IF(BN356&gt;0,IF(BN359=1,BN357,BN357+BM361),BM361)</f>
        <v>0</v>
      </c>
      <c r="BO361" s="61">
        <f t="shared" ref="BO361" si="8251">IF(BO356&gt;0,IF(BO359=1,BO357,BO357+BN361),BN361)</f>
        <v>0</v>
      </c>
      <c r="BP361" s="61">
        <f t="shared" ref="BP361" si="8252">IF(BP356&gt;0,IF(BP359=1,BP357,BP357+BO361),BO361)</f>
        <v>0</v>
      </c>
      <c r="BQ361" s="61">
        <f t="shared" ref="BQ361" si="8253">IF(BQ356&gt;0,IF(BQ359=1,BQ357,BQ357+BP361),BP361)</f>
        <v>0</v>
      </c>
      <c r="BR361" s="61">
        <f t="shared" ref="BR361" si="8254">IF(BR356&gt;0,IF(BR359=1,BR357,BR357+BQ361),BQ361)</f>
        <v>0</v>
      </c>
      <c r="BS361" s="61">
        <f t="shared" ref="BS361" si="8255">IF(BS356&gt;0,IF(BS359=1,BS357,BS357+BR361),BR361)</f>
        <v>0</v>
      </c>
      <c r="BT361" s="61">
        <f t="shared" ref="BT361" si="8256">IF(BT356&gt;0,IF(BT359=1,BT357,BT357+BS361),BS361)</f>
        <v>0</v>
      </c>
      <c r="BU361" s="61">
        <f t="shared" ref="BU361" si="8257">IF(BU356&gt;0,IF(BU359=1,BU357,BU357+BT361),BT361)</f>
        <v>0</v>
      </c>
      <c r="BV361" s="61">
        <f t="shared" ref="BV361" si="8258">IF(BV356&gt;0,IF(BV359=1,BV357,BV357+BU361),BU361)</f>
        <v>0</v>
      </c>
      <c r="BW361" s="61">
        <f t="shared" ref="BW361" si="8259">IF(BW356&gt;0,IF(BW359=1,BW357,BW357+BV361),BV361)</f>
        <v>0</v>
      </c>
      <c r="BX361" s="61">
        <f t="shared" ref="BX361" si="8260">IF(BX356&gt;0,IF(BX359=1,BX357,BX357+BW361),BW361)</f>
        <v>0</v>
      </c>
      <c r="BY361" s="298"/>
      <c r="BZ361" s="300"/>
      <c r="CA361" s="302"/>
      <c r="CB361" s="302"/>
    </row>
    <row r="362" spans="1:96" s="98" customFormat="1" ht="41.4" hidden="1" customHeight="1" x14ac:dyDescent="0.3">
      <c r="A362" s="97"/>
      <c r="B362" s="119"/>
      <c r="C362" s="73"/>
      <c r="D362" s="73"/>
      <c r="E362" s="73"/>
      <c r="F362" s="73"/>
      <c r="G362" s="73"/>
      <c r="H362" s="73"/>
      <c r="I362" s="73"/>
      <c r="J362" s="73"/>
      <c r="K362" s="73"/>
      <c r="L362" s="58"/>
      <c r="M362" s="7"/>
      <c r="N362" s="160"/>
      <c r="P362" s="59" t="s">
        <v>173</v>
      </c>
      <c r="Q362" s="61">
        <f>Q364</f>
        <v>0</v>
      </c>
      <c r="R362" s="61">
        <f t="shared" ref="R362" si="8261">IF(R359=1,R364,R364+Q362)</f>
        <v>0</v>
      </c>
      <c r="S362" s="61">
        <f t="shared" ref="S362" si="8262">IF(S359=1,S364,S364+R362)</f>
        <v>0</v>
      </c>
      <c r="T362" s="61">
        <f t="shared" ref="T362" si="8263">IF(T359=1,T364,T364+S362)</f>
        <v>0</v>
      </c>
      <c r="U362" s="61">
        <f t="shared" ref="U362" si="8264">IF(U359=1,U364,U364+T362)</f>
        <v>0</v>
      </c>
      <c r="V362" s="61">
        <f t="shared" ref="V362" si="8265">IF(V359=1,V364,V364+U362)</f>
        <v>0</v>
      </c>
      <c r="W362" s="61">
        <f t="shared" ref="W362" si="8266">IF(W359=1,W364,W364+V362)</f>
        <v>0</v>
      </c>
      <c r="X362" s="61">
        <f t="shared" ref="X362" si="8267">IF(X359=1,X364,X364+W362)</f>
        <v>0</v>
      </c>
      <c r="Y362" s="61">
        <f t="shared" ref="Y362" si="8268">IF(Y359=1,Y364,Y364+X362)</f>
        <v>0</v>
      </c>
      <c r="Z362" s="61">
        <f t="shared" ref="Z362" si="8269">IF(Z359=1,Z364,Z364+Y362)</f>
        <v>0</v>
      </c>
      <c r="AA362" s="61">
        <f t="shared" ref="AA362" si="8270">IF(AA359=1,AA364,AA364+Z362)</f>
        <v>0</v>
      </c>
      <c r="AB362" s="61">
        <f t="shared" ref="AB362" si="8271">IF(AB359=1,AB364,AB364+AA362)</f>
        <v>0</v>
      </c>
      <c r="AC362" s="61">
        <f t="shared" ref="AC362" si="8272">IF(AC359=1,AC364,AC364+AB362)</f>
        <v>0</v>
      </c>
      <c r="AD362" s="61">
        <f t="shared" ref="AD362" si="8273">IF(AD359=1,AD364,AD364+AC362)</f>
        <v>0</v>
      </c>
      <c r="AE362" s="61">
        <f t="shared" ref="AE362" si="8274">IF(AE359=1,AE364,AE364+AD362)</f>
        <v>0</v>
      </c>
      <c r="AF362" s="61">
        <f t="shared" ref="AF362" si="8275">IF(AF359=1,AF364,AF364+AE362)</f>
        <v>0</v>
      </c>
      <c r="AG362" s="61">
        <f t="shared" ref="AG362" si="8276">IF(AG359=1,AG364,AG364+AF362)</f>
        <v>0</v>
      </c>
      <c r="AH362" s="61">
        <f t="shared" ref="AH362" si="8277">IF(AH359=1,AH364,AH364+AG362)</f>
        <v>0</v>
      </c>
      <c r="AI362" s="61">
        <f t="shared" ref="AI362" si="8278">IF(AI359=1,AI364,AI364+AH362)</f>
        <v>0</v>
      </c>
      <c r="AJ362" s="61">
        <f t="shared" ref="AJ362" si="8279">IF(AJ359=1,AJ364,AJ364+AI362)</f>
        <v>0</v>
      </c>
      <c r="AK362" s="61">
        <f t="shared" ref="AK362" si="8280">IF(AK359=1,AK364,AK364+AJ362)</f>
        <v>0</v>
      </c>
      <c r="AL362" s="61">
        <f t="shared" ref="AL362" si="8281">IF(AL359=1,AL364,AL364+AK362)</f>
        <v>0</v>
      </c>
      <c r="AM362" s="61">
        <f t="shared" ref="AM362" si="8282">IF(AM359=1,AM364,AM364+AL362)</f>
        <v>0</v>
      </c>
      <c r="AN362" s="61">
        <f t="shared" ref="AN362" si="8283">IF(AN359=1,AN364,AN364+AM362)</f>
        <v>0</v>
      </c>
      <c r="AO362" s="61">
        <f t="shared" ref="AO362" si="8284">IF(AO359=1,AO364,AO364+AN362)</f>
        <v>0</v>
      </c>
      <c r="AP362" s="61">
        <f t="shared" ref="AP362" si="8285">IF(AP359=1,AP364,AP364+AO362)</f>
        <v>0</v>
      </c>
      <c r="AQ362" s="61">
        <f t="shared" ref="AQ362" si="8286">IF(AQ359=1,AQ364,AQ364+AP362)</f>
        <v>0</v>
      </c>
      <c r="AR362" s="61">
        <f t="shared" ref="AR362" si="8287">IF(AR359=1,AR364,AR364+AQ362)</f>
        <v>0</v>
      </c>
      <c r="AS362" s="61">
        <f t="shared" ref="AS362" si="8288">IF(AS359=1,AS364,AS364+AR362)</f>
        <v>0</v>
      </c>
      <c r="AT362" s="61">
        <f t="shared" ref="AT362" si="8289">IF(AT359=1,AT364,AT364+AS362)</f>
        <v>0</v>
      </c>
      <c r="AU362" s="61">
        <f t="shared" ref="AU362" si="8290">IF(AU359=1,AU364,AU364+AT362)</f>
        <v>0</v>
      </c>
      <c r="AV362" s="61">
        <f t="shared" ref="AV362" si="8291">IF(AV359=1,AV364,AV364+AU362)</f>
        <v>0</v>
      </c>
      <c r="AW362" s="61">
        <f t="shared" ref="AW362" si="8292">IF(AW359=1,AW364,AW364+AV362)</f>
        <v>0</v>
      </c>
      <c r="AX362" s="61">
        <f t="shared" ref="AX362" si="8293">IF(AX359=1,AX364,AX364+AW362)</f>
        <v>0</v>
      </c>
      <c r="AY362" s="61">
        <f t="shared" ref="AY362" si="8294">IF(AY359=1,AY364,AY364+AX362)</f>
        <v>0</v>
      </c>
      <c r="AZ362" s="61">
        <f t="shared" ref="AZ362" si="8295">IF(AZ359=1,AZ364,AZ364+AY362)</f>
        <v>0</v>
      </c>
      <c r="BA362" s="61">
        <f t="shared" ref="BA362" si="8296">IF(BA359=1,BA364,BA364+AZ362)</f>
        <v>0</v>
      </c>
      <c r="BB362" s="61">
        <f t="shared" ref="BB362" si="8297">IF(BB359=1,BB364,BB364+BA362)</f>
        <v>0</v>
      </c>
      <c r="BC362" s="61">
        <f t="shared" ref="BC362" si="8298">IF(BC359=1,BC364,BC364+BB362)</f>
        <v>0</v>
      </c>
      <c r="BD362" s="61">
        <f t="shared" ref="BD362" si="8299">IF(BD359=1,BD364,BD364+BC362)</f>
        <v>0</v>
      </c>
      <c r="BE362" s="61">
        <f t="shared" ref="BE362" si="8300">IF(BE359=1,BE364,BE364+BD362)</f>
        <v>0</v>
      </c>
      <c r="BF362" s="61">
        <f t="shared" ref="BF362" si="8301">IF(BF359=1,BF364,BF364+BE362)</f>
        <v>0</v>
      </c>
      <c r="BG362" s="61">
        <f t="shared" ref="BG362" si="8302">IF(BG359=1,BG364,BG364+BF362)</f>
        <v>0</v>
      </c>
      <c r="BH362" s="61">
        <f t="shared" ref="BH362" si="8303">IF(BH359=1,BH364,BH364+BG362)</f>
        <v>0</v>
      </c>
      <c r="BI362" s="61">
        <f t="shared" ref="BI362" si="8304">IF(BI359=1,BI364,BI364+BH362)</f>
        <v>0</v>
      </c>
      <c r="BJ362" s="61">
        <f t="shared" ref="BJ362" si="8305">IF(BJ359=1,BJ364,BJ364+BI362)</f>
        <v>0</v>
      </c>
      <c r="BK362" s="61">
        <f t="shared" ref="BK362" si="8306">IF(BK359=1,BK364,BK364+BJ362)</f>
        <v>0</v>
      </c>
      <c r="BL362" s="61">
        <f t="shared" ref="BL362" si="8307">IF(BL359=1,BL364,BL364+BK362)</f>
        <v>0</v>
      </c>
      <c r="BM362" s="61">
        <f t="shared" ref="BM362" si="8308">IF(BM359=1,BM364,BM364+BL362)</f>
        <v>0</v>
      </c>
      <c r="BN362" s="61">
        <f t="shared" ref="BN362" si="8309">IF(BN359=1,BN364,BN364+BM362)</f>
        <v>0</v>
      </c>
      <c r="BO362" s="61">
        <f t="shared" ref="BO362" si="8310">IF(BO359=1,BO364,BO364+BN362)</f>
        <v>0</v>
      </c>
      <c r="BP362" s="61">
        <f t="shared" ref="BP362" si="8311">IF(BP359=1,BP364,BP364+BO362)</f>
        <v>0</v>
      </c>
      <c r="BQ362" s="61">
        <f t="shared" ref="BQ362" si="8312">IF(BQ359=1,BQ364,BQ364+BP362)</f>
        <v>0</v>
      </c>
      <c r="BR362" s="61">
        <f t="shared" ref="BR362" si="8313">IF(BR359=1,BR364,BR364+BQ362)</f>
        <v>0</v>
      </c>
      <c r="BS362" s="61">
        <f t="shared" ref="BS362" si="8314">IF(BS359=1,BS364,BS364+BR362)</f>
        <v>0</v>
      </c>
      <c r="BT362" s="61">
        <f t="shared" ref="BT362" si="8315">IF(BT359=1,BT364,BT364+BS362)</f>
        <v>0</v>
      </c>
      <c r="BU362" s="61">
        <f t="shared" ref="BU362" si="8316">IF(BU359=1,BU364,BU364+BT362)</f>
        <v>0</v>
      </c>
      <c r="BV362" s="61">
        <f t="shared" ref="BV362" si="8317">IF(BV359=1,BV364,BV364+BU362)</f>
        <v>0</v>
      </c>
      <c r="BW362" s="61">
        <f t="shared" ref="BW362" si="8318">IF(BW359=1,BW364,BW364+BV362)</f>
        <v>0</v>
      </c>
      <c r="BX362" s="61">
        <f t="shared" ref="BX362" si="8319">IF(BX359=1,BX364,BX364+BW362)</f>
        <v>0</v>
      </c>
      <c r="BY362" s="298"/>
      <c r="BZ362" s="300"/>
      <c r="CA362" s="302"/>
      <c r="CB362" s="302"/>
    </row>
    <row r="363" spans="1:96" s="98" customFormat="1" ht="28.95" customHeight="1" x14ac:dyDescent="0.3">
      <c r="A363" s="97"/>
      <c r="B363" s="119"/>
      <c r="C363" s="73"/>
      <c r="D363" s="73"/>
      <c r="E363" s="73"/>
      <c r="F363" s="73"/>
      <c r="G363" s="73"/>
      <c r="H363" s="73"/>
      <c r="I363" s="73"/>
      <c r="J363" s="73"/>
      <c r="K363" s="73"/>
      <c r="L363" s="58"/>
      <c r="M363" s="7"/>
      <c r="N363" s="160"/>
      <c r="P363" s="57" t="s">
        <v>171</v>
      </c>
      <c r="Q363" s="62">
        <f t="shared" ref="Q363:BX363" si="8320">1720/12*Q356</f>
        <v>0</v>
      </c>
      <c r="R363" s="62">
        <f t="shared" si="8320"/>
        <v>0</v>
      </c>
      <c r="S363" s="62">
        <f t="shared" si="8320"/>
        <v>0</v>
      </c>
      <c r="T363" s="62">
        <f t="shared" si="8320"/>
        <v>0</v>
      </c>
      <c r="U363" s="62">
        <f t="shared" si="8320"/>
        <v>0</v>
      </c>
      <c r="V363" s="62">
        <f t="shared" si="8320"/>
        <v>0</v>
      </c>
      <c r="W363" s="62">
        <f t="shared" si="8320"/>
        <v>0</v>
      </c>
      <c r="X363" s="62">
        <f t="shared" si="8320"/>
        <v>0</v>
      </c>
      <c r="Y363" s="62">
        <f t="shared" si="8320"/>
        <v>0</v>
      </c>
      <c r="Z363" s="62">
        <f t="shared" si="8320"/>
        <v>0</v>
      </c>
      <c r="AA363" s="62">
        <f t="shared" si="8320"/>
        <v>0</v>
      </c>
      <c r="AB363" s="62">
        <f t="shared" si="8320"/>
        <v>0</v>
      </c>
      <c r="AC363" s="62">
        <f t="shared" si="8320"/>
        <v>0</v>
      </c>
      <c r="AD363" s="62">
        <f t="shared" si="8320"/>
        <v>0</v>
      </c>
      <c r="AE363" s="62">
        <f t="shared" si="8320"/>
        <v>0</v>
      </c>
      <c r="AF363" s="62">
        <f t="shared" si="8320"/>
        <v>0</v>
      </c>
      <c r="AG363" s="62">
        <f t="shared" si="8320"/>
        <v>0</v>
      </c>
      <c r="AH363" s="62">
        <f t="shared" si="8320"/>
        <v>0</v>
      </c>
      <c r="AI363" s="62">
        <f t="shared" si="8320"/>
        <v>0</v>
      </c>
      <c r="AJ363" s="62">
        <f t="shared" si="8320"/>
        <v>0</v>
      </c>
      <c r="AK363" s="62">
        <f t="shared" si="8320"/>
        <v>0</v>
      </c>
      <c r="AL363" s="62">
        <f t="shared" si="8320"/>
        <v>0</v>
      </c>
      <c r="AM363" s="62">
        <f t="shared" si="8320"/>
        <v>0</v>
      </c>
      <c r="AN363" s="62">
        <f t="shared" si="8320"/>
        <v>0</v>
      </c>
      <c r="AO363" s="62">
        <f t="shared" si="8320"/>
        <v>0</v>
      </c>
      <c r="AP363" s="62">
        <f t="shared" si="8320"/>
        <v>0</v>
      </c>
      <c r="AQ363" s="62">
        <f t="shared" si="8320"/>
        <v>0</v>
      </c>
      <c r="AR363" s="62">
        <f t="shared" si="8320"/>
        <v>0</v>
      </c>
      <c r="AS363" s="62">
        <f t="shared" si="8320"/>
        <v>0</v>
      </c>
      <c r="AT363" s="62">
        <f t="shared" si="8320"/>
        <v>0</v>
      </c>
      <c r="AU363" s="62">
        <f t="shared" si="8320"/>
        <v>0</v>
      </c>
      <c r="AV363" s="62">
        <f t="shared" si="8320"/>
        <v>0</v>
      </c>
      <c r="AW363" s="62">
        <f t="shared" si="8320"/>
        <v>0</v>
      </c>
      <c r="AX363" s="62">
        <f t="shared" si="8320"/>
        <v>0</v>
      </c>
      <c r="AY363" s="62">
        <f t="shared" si="8320"/>
        <v>0</v>
      </c>
      <c r="AZ363" s="62">
        <f t="shared" si="8320"/>
        <v>0</v>
      </c>
      <c r="BA363" s="62">
        <f t="shared" si="8320"/>
        <v>0</v>
      </c>
      <c r="BB363" s="62">
        <f t="shared" si="8320"/>
        <v>0</v>
      </c>
      <c r="BC363" s="62">
        <f t="shared" si="8320"/>
        <v>0</v>
      </c>
      <c r="BD363" s="62">
        <f t="shared" si="8320"/>
        <v>0</v>
      </c>
      <c r="BE363" s="62">
        <f t="shared" si="8320"/>
        <v>0</v>
      </c>
      <c r="BF363" s="62">
        <f t="shared" si="8320"/>
        <v>0</v>
      </c>
      <c r="BG363" s="62">
        <f t="shared" si="8320"/>
        <v>0</v>
      </c>
      <c r="BH363" s="62">
        <f t="shared" si="8320"/>
        <v>0</v>
      </c>
      <c r="BI363" s="62">
        <f t="shared" si="8320"/>
        <v>0</v>
      </c>
      <c r="BJ363" s="62">
        <f t="shared" si="8320"/>
        <v>0</v>
      </c>
      <c r="BK363" s="62">
        <f t="shared" si="8320"/>
        <v>0</v>
      </c>
      <c r="BL363" s="62">
        <f t="shared" si="8320"/>
        <v>0</v>
      </c>
      <c r="BM363" s="62">
        <f t="shared" si="8320"/>
        <v>0</v>
      </c>
      <c r="BN363" s="62">
        <f t="shared" si="8320"/>
        <v>0</v>
      </c>
      <c r="BO363" s="62">
        <f t="shared" si="8320"/>
        <v>0</v>
      </c>
      <c r="BP363" s="62">
        <f t="shared" si="8320"/>
        <v>0</v>
      </c>
      <c r="BQ363" s="62">
        <f t="shared" si="8320"/>
        <v>0</v>
      </c>
      <c r="BR363" s="62">
        <f t="shared" si="8320"/>
        <v>0</v>
      </c>
      <c r="BS363" s="62">
        <f t="shared" si="8320"/>
        <v>0</v>
      </c>
      <c r="BT363" s="62">
        <f t="shared" si="8320"/>
        <v>0</v>
      </c>
      <c r="BU363" s="62">
        <f t="shared" si="8320"/>
        <v>0</v>
      </c>
      <c r="BV363" s="62">
        <f t="shared" si="8320"/>
        <v>0</v>
      </c>
      <c r="BW363" s="62">
        <f t="shared" si="8320"/>
        <v>0</v>
      </c>
      <c r="BX363" s="62">
        <f t="shared" si="8320"/>
        <v>0</v>
      </c>
      <c r="BY363" s="298"/>
      <c r="BZ363" s="300"/>
      <c r="CA363" s="302"/>
      <c r="CB363" s="302"/>
    </row>
    <row r="364" spans="1:96" s="98" customFormat="1" ht="28.8" x14ac:dyDescent="0.3">
      <c r="A364" s="97"/>
      <c r="B364" s="119"/>
      <c r="C364" s="73"/>
      <c r="D364" s="73"/>
      <c r="E364" s="73"/>
      <c r="F364" s="73"/>
      <c r="G364" s="73"/>
      <c r="H364" s="73"/>
      <c r="I364" s="73"/>
      <c r="J364" s="73"/>
      <c r="K364" s="73"/>
      <c r="L364" s="58"/>
      <c r="M364" s="7"/>
      <c r="N364" s="160"/>
      <c r="P364" s="57" t="s">
        <v>155</v>
      </c>
      <c r="Q364" s="62">
        <f>FLOOR(IF(OR(Q359=0,Q359=1),IF(Q357&gt;=Q363,Q363,Q357)+0.00000001,IF(Q361&gt;=Q360,Q360,Q361))+0.00000001,1)</f>
        <v>0</v>
      </c>
      <c r="R364" s="62">
        <f t="shared" ref="R364" si="8321">FLOOR(IF(OR(R359=0,R359=1),IF(R363&gt;R360,R360,IF(R357&gt;=R363,R363,R357)+0.00000001),IF(R361&gt;=R360,R360-Q362,R361-Q362)+0.00000001),1)</f>
        <v>0</v>
      </c>
      <c r="S364" s="62">
        <f t="shared" ref="S364" si="8322">FLOOR(IF(OR(S359=0,S359=1),IF(S363&gt;S360,S360,IF(S357&gt;=S363,S363,S357)+0.00000001),IF(S361&gt;=S360,S360-R362,S361-R362)+0.00000001),1)</f>
        <v>0</v>
      </c>
      <c r="T364" s="62">
        <f t="shared" ref="T364" si="8323">FLOOR(IF(OR(T359=0,T359=1),IF(T363&gt;T360,T360,IF(T357&gt;=T363,T363,T357)+0.00000001),IF(T361&gt;=T360,T360-S362,T361-S362)+0.00000001),1)</f>
        <v>0</v>
      </c>
      <c r="U364" s="62">
        <f t="shared" ref="U364" si="8324">FLOOR(IF(OR(U359=0,U359=1),IF(U363&gt;U360,U360,IF(U357&gt;=U363,U363,U357)+0.00000001),IF(U361&gt;=U360,U360-T362,U361-T362)+0.00000001),1)</f>
        <v>0</v>
      </c>
      <c r="V364" s="62">
        <f t="shared" ref="V364" si="8325">FLOOR(IF(OR(V359=0,V359=1),IF(V363&gt;V360,V360,IF(V357&gt;=V363,V363,V357)+0.00000001),IF(V361&gt;=V360,V360-U362,V361-U362)+0.00000001),1)</f>
        <v>0</v>
      </c>
      <c r="W364" s="62">
        <f t="shared" ref="W364" si="8326">FLOOR(IF(OR(W359=0,W359=1),IF(W363&gt;W360,W360,IF(W357&gt;=W363,W363,W357)+0.00000001),IF(W361&gt;=W360,W360-V362,W361-V362)+0.00000001),1)</f>
        <v>0</v>
      </c>
      <c r="X364" s="62">
        <f t="shared" ref="X364" si="8327">FLOOR(IF(OR(X359=0,X359=1),IF(X363&gt;X360,X360,IF(X357&gt;=X363,X363,X357)+0.00000001),IF(X361&gt;=X360,X360-W362,X361-W362)+0.00000001),1)</f>
        <v>0</v>
      </c>
      <c r="Y364" s="62">
        <f t="shared" ref="Y364" si="8328">FLOOR(IF(OR(Y359=0,Y359=1),IF(Y363&gt;Y360,Y360,IF(Y357&gt;=Y363,Y363,Y357)+0.00000001),IF(Y361&gt;=Y360,Y360-X362,Y361-X362)+0.00000001),1)</f>
        <v>0</v>
      </c>
      <c r="Z364" s="62">
        <f t="shared" ref="Z364" si="8329">FLOOR(IF(OR(Z359=0,Z359=1),IF(Z363&gt;Z360,Z360,IF(Z357&gt;=Z363,Z363,Z357)+0.00000001),IF(Z361&gt;=Z360,Z360-Y362,Z361-Y362)+0.00000001),1)</f>
        <v>0</v>
      </c>
      <c r="AA364" s="62">
        <f t="shared" ref="AA364" si="8330">FLOOR(IF(OR(AA359=0,AA359=1),IF(AA363&gt;AA360,AA360,IF(AA357&gt;=AA363,AA363,AA357)+0.00000001),IF(AA361&gt;=AA360,AA360-Z362,AA361-Z362)+0.00000001),1)</f>
        <v>0</v>
      </c>
      <c r="AB364" s="62">
        <f t="shared" ref="AB364" si="8331">FLOOR(IF(OR(AB359=0,AB359=1),IF(AB363&gt;AB360,AB360,IF(AB357&gt;=AB363,AB363,AB357)+0.00000001),IF(AB361&gt;=AB360,AB360-AA362,AB361-AA362)+0.00000001),1)</f>
        <v>0</v>
      </c>
      <c r="AC364" s="62">
        <f t="shared" ref="AC364" si="8332">FLOOR(IF(OR(AC359=0,AC359=1),IF(AC363&gt;AC360,AC360,IF(AC357&gt;=AC363,AC363,AC357)+0.00000001),IF(AC361&gt;=AC360,AC360-AB362,AC361-AB362)+0.00000001),1)</f>
        <v>0</v>
      </c>
      <c r="AD364" s="62">
        <f t="shared" ref="AD364" si="8333">FLOOR(IF(OR(AD359=0,AD359=1),IF(AD363&gt;AD360,AD360,IF(AD357&gt;=AD363,AD363,AD357)+0.00000001),IF(AD361&gt;=AD360,AD360-AC362,AD361-AC362)+0.00000001),1)</f>
        <v>0</v>
      </c>
      <c r="AE364" s="62">
        <f t="shared" ref="AE364" si="8334">FLOOR(IF(OR(AE359=0,AE359=1),IF(AE363&gt;AE360,AE360,IF(AE357&gt;=AE363,AE363,AE357)+0.00000001),IF(AE361&gt;=AE360,AE360-AD362,AE361-AD362)+0.00000001),1)</f>
        <v>0</v>
      </c>
      <c r="AF364" s="62">
        <f t="shared" ref="AF364" si="8335">FLOOR(IF(OR(AF359=0,AF359=1),IF(AF363&gt;AF360,AF360,IF(AF357&gt;=AF363,AF363,AF357)+0.00000001),IF(AF361&gt;=AF360,AF360-AE362,AF361-AE362)+0.00000001),1)</f>
        <v>0</v>
      </c>
      <c r="AG364" s="62">
        <f t="shared" ref="AG364" si="8336">FLOOR(IF(OR(AG359=0,AG359=1),IF(AG363&gt;AG360,AG360,IF(AG357&gt;=AG363,AG363,AG357)+0.00000001),IF(AG361&gt;=AG360,AG360-AF362,AG361-AF362)+0.00000001),1)</f>
        <v>0</v>
      </c>
      <c r="AH364" s="62">
        <f t="shared" ref="AH364" si="8337">FLOOR(IF(OR(AH359=0,AH359=1),IF(AH363&gt;AH360,AH360,IF(AH357&gt;=AH363,AH363,AH357)+0.00000001),IF(AH361&gt;=AH360,AH360-AG362,AH361-AG362)+0.00000001),1)</f>
        <v>0</v>
      </c>
      <c r="AI364" s="62">
        <f t="shared" ref="AI364" si="8338">FLOOR(IF(OR(AI359=0,AI359=1),IF(AI363&gt;AI360,AI360,IF(AI357&gt;=AI363,AI363,AI357)+0.00000001),IF(AI361&gt;=AI360,AI360-AH362,AI361-AH362)+0.00000001),1)</f>
        <v>0</v>
      </c>
      <c r="AJ364" s="62">
        <f t="shared" ref="AJ364" si="8339">FLOOR(IF(OR(AJ359=0,AJ359=1),IF(AJ363&gt;AJ360,AJ360,IF(AJ357&gt;=AJ363,AJ363,AJ357)+0.00000001),IF(AJ361&gt;=AJ360,AJ360-AI362,AJ361-AI362)+0.00000001),1)</f>
        <v>0</v>
      </c>
      <c r="AK364" s="62">
        <f t="shared" ref="AK364" si="8340">FLOOR(IF(OR(AK359=0,AK359=1),IF(AK363&gt;AK360,AK360,IF(AK357&gt;=AK363,AK363,AK357)+0.00000001),IF(AK361&gt;=AK360,AK360-AJ362,AK361-AJ362)+0.00000001),1)</f>
        <v>0</v>
      </c>
      <c r="AL364" s="62">
        <f t="shared" ref="AL364" si="8341">FLOOR(IF(OR(AL359=0,AL359=1),IF(AL363&gt;AL360,AL360,IF(AL357&gt;=AL363,AL363,AL357)+0.00000001),IF(AL361&gt;=AL360,AL360-AK362,AL361-AK362)+0.00000001),1)</f>
        <v>0</v>
      </c>
      <c r="AM364" s="62">
        <f t="shared" ref="AM364" si="8342">FLOOR(IF(OR(AM359=0,AM359=1),IF(AM363&gt;AM360,AM360,IF(AM357&gt;=AM363,AM363,AM357)+0.00000001),IF(AM361&gt;=AM360,AM360-AL362,AM361-AL362)+0.00000001),1)</f>
        <v>0</v>
      </c>
      <c r="AN364" s="62">
        <f t="shared" ref="AN364" si="8343">FLOOR(IF(OR(AN359=0,AN359=1),IF(AN363&gt;AN360,AN360,IF(AN357&gt;=AN363,AN363,AN357)+0.00000001),IF(AN361&gt;=AN360,AN360-AM362,AN361-AM362)+0.00000001),1)</f>
        <v>0</v>
      </c>
      <c r="AO364" s="62">
        <f t="shared" ref="AO364" si="8344">FLOOR(IF(OR(AO359=0,AO359=1),IF(AO363&gt;AO360,AO360,IF(AO357&gt;=AO363,AO363,AO357)+0.00000001),IF(AO361&gt;=AO360,AO360-AN362,AO361-AN362)+0.00000001),1)</f>
        <v>0</v>
      </c>
      <c r="AP364" s="62">
        <f t="shared" ref="AP364" si="8345">FLOOR(IF(OR(AP359=0,AP359=1),IF(AP363&gt;AP360,AP360,IF(AP357&gt;=AP363,AP363,AP357)+0.00000001),IF(AP361&gt;=AP360,AP360-AO362,AP361-AO362)+0.00000001),1)</f>
        <v>0</v>
      </c>
      <c r="AQ364" s="62">
        <f t="shared" ref="AQ364" si="8346">FLOOR(IF(OR(AQ359=0,AQ359=1),IF(AQ363&gt;AQ360,AQ360,IF(AQ357&gt;=AQ363,AQ363,AQ357)+0.00000001),IF(AQ361&gt;=AQ360,AQ360-AP362,AQ361-AP362)+0.00000001),1)</f>
        <v>0</v>
      </c>
      <c r="AR364" s="62">
        <f t="shared" ref="AR364" si="8347">FLOOR(IF(OR(AR359=0,AR359=1),IF(AR363&gt;AR360,AR360,IF(AR357&gt;=AR363,AR363,AR357)+0.00000001),IF(AR361&gt;=AR360,AR360-AQ362,AR361-AQ362)+0.00000001),1)</f>
        <v>0</v>
      </c>
      <c r="AS364" s="62">
        <f t="shared" ref="AS364" si="8348">FLOOR(IF(OR(AS359=0,AS359=1),IF(AS363&gt;AS360,AS360,IF(AS357&gt;=AS363,AS363,AS357)+0.00000001),IF(AS361&gt;=AS360,AS360-AR362,AS361-AR362)+0.00000001),1)</f>
        <v>0</v>
      </c>
      <c r="AT364" s="62">
        <f t="shared" ref="AT364" si="8349">FLOOR(IF(OR(AT359=0,AT359=1),IF(AT363&gt;AT360,AT360,IF(AT357&gt;=AT363,AT363,AT357)+0.00000001),IF(AT361&gt;=AT360,AT360-AS362,AT361-AS362)+0.00000001),1)</f>
        <v>0</v>
      </c>
      <c r="AU364" s="62">
        <f t="shared" ref="AU364" si="8350">FLOOR(IF(OR(AU359=0,AU359=1),IF(AU363&gt;AU360,AU360,IF(AU357&gt;=AU363,AU363,AU357)+0.00000001),IF(AU361&gt;=AU360,AU360-AT362,AU361-AT362)+0.00000001),1)</f>
        <v>0</v>
      </c>
      <c r="AV364" s="62">
        <f t="shared" ref="AV364" si="8351">FLOOR(IF(OR(AV359=0,AV359=1),IF(AV363&gt;AV360,AV360,IF(AV357&gt;=AV363,AV363,AV357)+0.00000001),IF(AV361&gt;=AV360,AV360-AU362,AV361-AU362)+0.00000001),1)</f>
        <v>0</v>
      </c>
      <c r="AW364" s="62">
        <f t="shared" ref="AW364" si="8352">FLOOR(IF(OR(AW359=0,AW359=1),IF(AW363&gt;AW360,AW360,IF(AW357&gt;=AW363,AW363,AW357)+0.00000001),IF(AW361&gt;=AW360,AW360-AV362,AW361-AV362)+0.00000001),1)</f>
        <v>0</v>
      </c>
      <c r="AX364" s="62">
        <f t="shared" ref="AX364" si="8353">FLOOR(IF(OR(AX359=0,AX359=1),IF(AX363&gt;AX360,AX360,IF(AX357&gt;=AX363,AX363,AX357)+0.00000001),IF(AX361&gt;=AX360,AX360-AW362,AX361-AW362)+0.00000001),1)</f>
        <v>0</v>
      </c>
      <c r="AY364" s="62">
        <f t="shared" ref="AY364" si="8354">FLOOR(IF(OR(AY359=0,AY359=1),IF(AY363&gt;AY360,AY360,IF(AY357&gt;=AY363,AY363,AY357)+0.00000001),IF(AY361&gt;=AY360,AY360-AX362,AY361-AX362)+0.00000001),1)</f>
        <v>0</v>
      </c>
      <c r="AZ364" s="62">
        <f t="shared" ref="AZ364" si="8355">FLOOR(IF(OR(AZ359=0,AZ359=1),IF(AZ363&gt;AZ360,AZ360,IF(AZ357&gt;=AZ363,AZ363,AZ357)+0.00000001),IF(AZ361&gt;=AZ360,AZ360-AY362,AZ361-AY362)+0.00000001),1)</f>
        <v>0</v>
      </c>
      <c r="BA364" s="62">
        <f t="shared" ref="BA364" si="8356">FLOOR(IF(OR(BA359=0,BA359=1),IF(BA363&gt;BA360,BA360,IF(BA357&gt;=BA363,BA363,BA357)+0.00000001),IF(BA361&gt;=BA360,BA360-AZ362,BA361-AZ362)+0.00000001),1)</f>
        <v>0</v>
      </c>
      <c r="BB364" s="62">
        <f t="shared" ref="BB364" si="8357">FLOOR(IF(OR(BB359=0,BB359=1),IF(BB363&gt;BB360,BB360,IF(BB357&gt;=BB363,BB363,BB357)+0.00000001),IF(BB361&gt;=BB360,BB360-BA362,BB361-BA362)+0.00000001),1)</f>
        <v>0</v>
      </c>
      <c r="BC364" s="62">
        <f t="shared" ref="BC364" si="8358">FLOOR(IF(OR(BC359=0,BC359=1),IF(BC363&gt;BC360,BC360,IF(BC357&gt;=BC363,BC363,BC357)+0.00000001),IF(BC361&gt;=BC360,BC360-BB362,BC361-BB362)+0.00000001),1)</f>
        <v>0</v>
      </c>
      <c r="BD364" s="62">
        <f t="shared" ref="BD364" si="8359">FLOOR(IF(OR(BD359=0,BD359=1),IF(BD363&gt;BD360,BD360,IF(BD357&gt;=BD363,BD363,BD357)+0.00000001),IF(BD361&gt;=BD360,BD360-BC362,BD361-BC362)+0.00000001),1)</f>
        <v>0</v>
      </c>
      <c r="BE364" s="62">
        <f t="shared" ref="BE364" si="8360">FLOOR(IF(OR(BE359=0,BE359=1),IF(BE363&gt;BE360,BE360,IF(BE357&gt;=BE363,BE363,BE357)+0.00000001),IF(BE361&gt;=BE360,BE360-BD362,BE361-BD362)+0.00000001),1)</f>
        <v>0</v>
      </c>
      <c r="BF364" s="62">
        <f t="shared" ref="BF364" si="8361">FLOOR(IF(OR(BF359=0,BF359=1),IF(BF363&gt;BF360,BF360,IF(BF357&gt;=BF363,BF363,BF357)+0.00000001),IF(BF361&gt;=BF360,BF360-BE362,BF361-BE362)+0.00000001),1)</f>
        <v>0</v>
      </c>
      <c r="BG364" s="62">
        <f t="shared" ref="BG364" si="8362">FLOOR(IF(OR(BG359=0,BG359=1),IF(BG363&gt;BG360,BG360,IF(BG357&gt;=BG363,BG363,BG357)+0.00000001),IF(BG361&gt;=BG360,BG360-BF362,BG361-BF362)+0.00000001),1)</f>
        <v>0</v>
      </c>
      <c r="BH364" s="62">
        <f t="shared" ref="BH364" si="8363">FLOOR(IF(OR(BH359=0,BH359=1),IF(BH363&gt;BH360,BH360,IF(BH357&gt;=BH363,BH363,BH357)+0.00000001),IF(BH361&gt;=BH360,BH360-BG362,BH361-BG362)+0.00000001),1)</f>
        <v>0</v>
      </c>
      <c r="BI364" s="62">
        <f t="shared" ref="BI364" si="8364">FLOOR(IF(OR(BI359=0,BI359=1),IF(BI363&gt;BI360,BI360,IF(BI357&gt;=BI363,BI363,BI357)+0.00000001),IF(BI361&gt;=BI360,BI360-BH362,BI361-BH362)+0.00000001),1)</f>
        <v>0</v>
      </c>
      <c r="BJ364" s="62">
        <f t="shared" ref="BJ364" si="8365">FLOOR(IF(OR(BJ359=0,BJ359=1),IF(BJ363&gt;BJ360,BJ360,IF(BJ357&gt;=BJ363,BJ363,BJ357)+0.00000001),IF(BJ361&gt;=BJ360,BJ360-BI362,BJ361-BI362)+0.00000001),1)</f>
        <v>0</v>
      </c>
      <c r="BK364" s="62">
        <f t="shared" ref="BK364" si="8366">FLOOR(IF(OR(BK359=0,BK359=1),IF(BK363&gt;BK360,BK360,IF(BK357&gt;=BK363,BK363,BK357)+0.00000001),IF(BK361&gt;=BK360,BK360-BJ362,BK361-BJ362)+0.00000001),1)</f>
        <v>0</v>
      </c>
      <c r="BL364" s="62">
        <f t="shared" ref="BL364" si="8367">FLOOR(IF(OR(BL359=0,BL359=1),IF(BL363&gt;BL360,BL360,IF(BL357&gt;=BL363,BL363,BL357)+0.00000001),IF(BL361&gt;=BL360,BL360-BK362,BL361-BK362)+0.00000001),1)</f>
        <v>0</v>
      </c>
      <c r="BM364" s="62">
        <f t="shared" ref="BM364" si="8368">FLOOR(IF(OR(BM359=0,BM359=1),IF(BM363&gt;BM360,BM360,IF(BM357&gt;=BM363,BM363,BM357)+0.00000001),IF(BM361&gt;=BM360,BM360-BL362,BM361-BL362)+0.00000001),1)</f>
        <v>0</v>
      </c>
      <c r="BN364" s="62">
        <f t="shared" ref="BN364" si="8369">FLOOR(IF(OR(BN359=0,BN359=1),IF(BN363&gt;BN360,BN360,IF(BN357&gt;=BN363,BN363,BN357)+0.00000001),IF(BN361&gt;=BN360,BN360-BM362,BN361-BM362)+0.00000001),1)</f>
        <v>0</v>
      </c>
      <c r="BO364" s="62">
        <f t="shared" ref="BO364" si="8370">FLOOR(IF(OR(BO359=0,BO359=1),IF(BO363&gt;BO360,BO360,IF(BO357&gt;=BO363,BO363,BO357)+0.00000001),IF(BO361&gt;=BO360,BO360-BN362,BO361-BN362)+0.00000001),1)</f>
        <v>0</v>
      </c>
      <c r="BP364" s="62">
        <f t="shared" ref="BP364" si="8371">FLOOR(IF(OR(BP359=0,BP359=1),IF(BP363&gt;BP360,BP360,IF(BP357&gt;=BP363,BP363,BP357)+0.00000001),IF(BP361&gt;=BP360,BP360-BO362,BP361-BO362)+0.00000001),1)</f>
        <v>0</v>
      </c>
      <c r="BQ364" s="62">
        <f t="shared" ref="BQ364" si="8372">FLOOR(IF(OR(BQ359=0,BQ359=1),IF(BQ363&gt;BQ360,BQ360,IF(BQ357&gt;=BQ363,BQ363,BQ357)+0.00000001),IF(BQ361&gt;=BQ360,BQ360-BP362,BQ361-BP362)+0.00000001),1)</f>
        <v>0</v>
      </c>
      <c r="BR364" s="62">
        <f t="shared" ref="BR364" si="8373">FLOOR(IF(OR(BR359=0,BR359=1),IF(BR363&gt;BR360,BR360,IF(BR357&gt;=BR363,BR363,BR357)+0.00000001),IF(BR361&gt;=BR360,BR360-BQ362,BR361-BQ362)+0.00000001),1)</f>
        <v>0</v>
      </c>
      <c r="BS364" s="62">
        <f t="shared" ref="BS364" si="8374">FLOOR(IF(OR(BS359=0,BS359=1),IF(BS363&gt;BS360,BS360,IF(BS357&gt;=BS363,BS363,BS357)+0.00000001),IF(BS361&gt;=BS360,BS360-BR362,BS361-BR362)+0.00000001),1)</f>
        <v>0</v>
      </c>
      <c r="BT364" s="62">
        <f t="shared" ref="BT364" si="8375">FLOOR(IF(OR(BT359=0,BT359=1),IF(BT363&gt;BT360,BT360,IF(BT357&gt;=BT363,BT363,BT357)+0.00000001),IF(BT361&gt;=BT360,BT360-BS362,BT361-BS362)+0.00000001),1)</f>
        <v>0</v>
      </c>
      <c r="BU364" s="62">
        <f t="shared" ref="BU364" si="8376">FLOOR(IF(OR(BU359=0,BU359=1),IF(BU363&gt;BU360,BU360,IF(BU357&gt;=BU363,BU363,BU357)+0.00000001),IF(BU361&gt;=BU360,BU360-BT362,BU361-BT362)+0.00000001),1)</f>
        <v>0</v>
      </c>
      <c r="BV364" s="62">
        <f t="shared" ref="BV364" si="8377">FLOOR(IF(OR(BV359=0,BV359=1),IF(BV363&gt;BV360,BV360,IF(BV357&gt;=BV363,BV363,BV357)+0.00000001),IF(BV361&gt;=BV360,BV360-BU362,BV361-BU362)+0.00000001),1)</f>
        <v>0</v>
      </c>
      <c r="BW364" s="62">
        <f t="shared" ref="BW364" si="8378">FLOOR(IF(OR(BW359=0,BW359=1),IF(BW363&gt;BW360,BW360,IF(BW357&gt;=BW363,BW363,BW357)+0.00000001),IF(BW361&gt;=BW360,BW360-BV362,BW361-BV362)+0.00000001),1)</f>
        <v>0</v>
      </c>
      <c r="BX364" s="62">
        <f t="shared" ref="BX364" si="8379">FLOOR(IF(OR(BX359=0,BX359=1),IF(BX363&gt;BX360,BX360,IF(BX357&gt;=BX363,BX363,BX357)+0.00000001),IF(BX361&gt;=BX360,BX360-BW362,BX361-BW362)+0.00000001),1)</f>
        <v>0</v>
      </c>
      <c r="BY364" s="298"/>
      <c r="BZ364" s="300"/>
      <c r="CA364" s="302"/>
      <c r="CB364" s="302"/>
    </row>
    <row r="365" spans="1:96" s="98" customFormat="1" ht="25.2" customHeight="1" thickBot="1" x14ac:dyDescent="0.35">
      <c r="A365" s="97"/>
      <c r="B365" s="120"/>
      <c r="C365" s="63"/>
      <c r="D365" s="63"/>
      <c r="E365" s="63"/>
      <c r="F365" s="63"/>
      <c r="G365" s="63"/>
      <c r="H365" s="63"/>
      <c r="I365" s="63"/>
      <c r="J365" s="63"/>
      <c r="K365" s="63"/>
      <c r="L365" s="64"/>
      <c r="M365" s="7"/>
      <c r="N365" s="161"/>
      <c r="P365" s="175" t="s">
        <v>156</v>
      </c>
      <c r="Q365" s="203">
        <f>IF(Q364=0,0,Q364*$J$16)</f>
        <v>0</v>
      </c>
      <c r="R365" s="203">
        <f t="shared" ref="R365:BX365" si="8380">IF(R364=0,0,R364*$J$16)</f>
        <v>0</v>
      </c>
      <c r="S365" s="203">
        <f t="shared" si="8380"/>
        <v>0</v>
      </c>
      <c r="T365" s="203">
        <f t="shared" si="8380"/>
        <v>0</v>
      </c>
      <c r="U365" s="203">
        <f t="shared" si="8380"/>
        <v>0</v>
      </c>
      <c r="V365" s="203">
        <f t="shared" si="8380"/>
        <v>0</v>
      </c>
      <c r="W365" s="203">
        <f t="shared" si="8380"/>
        <v>0</v>
      </c>
      <c r="X365" s="203">
        <f t="shared" si="8380"/>
        <v>0</v>
      </c>
      <c r="Y365" s="203">
        <f t="shared" si="8380"/>
        <v>0</v>
      </c>
      <c r="Z365" s="203">
        <f t="shared" si="8380"/>
        <v>0</v>
      </c>
      <c r="AA365" s="203">
        <f t="shared" si="8380"/>
        <v>0</v>
      </c>
      <c r="AB365" s="203">
        <f t="shared" si="8380"/>
        <v>0</v>
      </c>
      <c r="AC365" s="203">
        <f t="shared" si="8380"/>
        <v>0</v>
      </c>
      <c r="AD365" s="203">
        <f t="shared" si="8380"/>
        <v>0</v>
      </c>
      <c r="AE365" s="203">
        <f t="shared" si="8380"/>
        <v>0</v>
      </c>
      <c r="AF365" s="203">
        <f t="shared" si="8380"/>
        <v>0</v>
      </c>
      <c r="AG365" s="203">
        <f t="shared" si="8380"/>
        <v>0</v>
      </c>
      <c r="AH365" s="203">
        <f t="shared" si="8380"/>
        <v>0</v>
      </c>
      <c r="AI365" s="203">
        <f t="shared" si="8380"/>
        <v>0</v>
      </c>
      <c r="AJ365" s="203">
        <f t="shared" si="8380"/>
        <v>0</v>
      </c>
      <c r="AK365" s="203">
        <f t="shared" si="8380"/>
        <v>0</v>
      </c>
      <c r="AL365" s="203">
        <f t="shared" si="8380"/>
        <v>0</v>
      </c>
      <c r="AM365" s="203">
        <f t="shared" si="8380"/>
        <v>0</v>
      </c>
      <c r="AN365" s="203">
        <f t="shared" si="8380"/>
        <v>0</v>
      </c>
      <c r="AO365" s="203">
        <f t="shared" si="8380"/>
        <v>0</v>
      </c>
      <c r="AP365" s="203">
        <f t="shared" si="8380"/>
        <v>0</v>
      </c>
      <c r="AQ365" s="203">
        <f t="shared" si="8380"/>
        <v>0</v>
      </c>
      <c r="AR365" s="203">
        <f t="shared" si="8380"/>
        <v>0</v>
      </c>
      <c r="AS365" s="203">
        <f t="shared" si="8380"/>
        <v>0</v>
      </c>
      <c r="AT365" s="203">
        <f t="shared" si="8380"/>
        <v>0</v>
      </c>
      <c r="AU365" s="203">
        <f t="shared" si="8380"/>
        <v>0</v>
      </c>
      <c r="AV365" s="203">
        <f t="shared" si="8380"/>
        <v>0</v>
      </c>
      <c r="AW365" s="203">
        <f t="shared" si="8380"/>
        <v>0</v>
      </c>
      <c r="AX365" s="203">
        <f t="shared" si="8380"/>
        <v>0</v>
      </c>
      <c r="AY365" s="203">
        <f t="shared" si="8380"/>
        <v>0</v>
      </c>
      <c r="AZ365" s="203">
        <f t="shared" si="8380"/>
        <v>0</v>
      </c>
      <c r="BA365" s="203">
        <f t="shared" si="8380"/>
        <v>0</v>
      </c>
      <c r="BB365" s="203">
        <f t="shared" si="8380"/>
        <v>0</v>
      </c>
      <c r="BC365" s="203">
        <f t="shared" si="8380"/>
        <v>0</v>
      </c>
      <c r="BD365" s="203">
        <f t="shared" si="8380"/>
        <v>0</v>
      </c>
      <c r="BE365" s="203">
        <f t="shared" si="8380"/>
        <v>0</v>
      </c>
      <c r="BF365" s="203">
        <f t="shared" si="8380"/>
        <v>0</v>
      </c>
      <c r="BG365" s="203">
        <f t="shared" si="8380"/>
        <v>0</v>
      </c>
      <c r="BH365" s="203">
        <f t="shared" si="8380"/>
        <v>0</v>
      </c>
      <c r="BI365" s="203">
        <f t="shared" si="8380"/>
        <v>0</v>
      </c>
      <c r="BJ365" s="203">
        <f t="shared" si="8380"/>
        <v>0</v>
      </c>
      <c r="BK365" s="203">
        <f t="shared" si="8380"/>
        <v>0</v>
      </c>
      <c r="BL365" s="203">
        <f t="shared" si="8380"/>
        <v>0</v>
      </c>
      <c r="BM365" s="203">
        <f t="shared" si="8380"/>
        <v>0</v>
      </c>
      <c r="BN365" s="203">
        <f t="shared" si="8380"/>
        <v>0</v>
      </c>
      <c r="BO365" s="203">
        <f t="shared" si="8380"/>
        <v>0</v>
      </c>
      <c r="BP365" s="203">
        <f t="shared" si="8380"/>
        <v>0</v>
      </c>
      <c r="BQ365" s="203">
        <f t="shared" si="8380"/>
        <v>0</v>
      </c>
      <c r="BR365" s="203">
        <f t="shared" si="8380"/>
        <v>0</v>
      </c>
      <c r="BS365" s="203">
        <f t="shared" si="8380"/>
        <v>0</v>
      </c>
      <c r="BT365" s="203">
        <f t="shared" si="8380"/>
        <v>0</v>
      </c>
      <c r="BU365" s="203">
        <f t="shared" si="8380"/>
        <v>0</v>
      </c>
      <c r="BV365" s="203">
        <f t="shared" si="8380"/>
        <v>0</v>
      </c>
      <c r="BW365" s="203">
        <f t="shared" si="8380"/>
        <v>0</v>
      </c>
      <c r="BX365" s="203">
        <f t="shared" si="8380"/>
        <v>0</v>
      </c>
      <c r="BY365" s="299"/>
      <c r="BZ365" s="301"/>
      <c r="CA365" s="303"/>
      <c r="CB365" s="303"/>
      <c r="CD365" s="146">
        <f>SUMIFS($Q365:$BX365,$Q355:$BX355,"1. ZoR")</f>
        <v>0</v>
      </c>
      <c r="CE365" s="146">
        <f>SUMIFS($Q365:$BX365,$Q355:$BX355,"2. ZoR")</f>
        <v>0</v>
      </c>
      <c r="CF365" s="146">
        <f>SUMIFS($Q365:$BX365,$Q355:$BX355,"3. ZoR")</f>
        <v>0</v>
      </c>
      <c r="CG365" s="146">
        <f>SUMIFS($Q365:$BX365,$Q355:$BX355,"4. ZoR")</f>
        <v>0</v>
      </c>
      <c r="CH365" s="146">
        <f>SUMIFS($Q365:$BX365,$Q355:$BX355,"5. ZoR")</f>
        <v>0</v>
      </c>
      <c r="CI365" s="146">
        <f>SUMIFS($Q365:$BX365,$Q355:$BX355,"6. ZoR")</f>
        <v>0</v>
      </c>
      <c r="CJ365" s="146">
        <f>SUMIFS($Q365:$BX365,$Q355:$BX355,"7. ZoR")</f>
        <v>0</v>
      </c>
      <c r="CK365" s="146">
        <f>SUMIFS($Q365:$BX365,$Q355:$BX355,"8. ZoR")</f>
        <v>0</v>
      </c>
      <c r="CL365" s="146">
        <f>SUMIFS($Q365:$BX365,$Q355:$BX355,"9. ZoR")</f>
        <v>0</v>
      </c>
      <c r="CM365" s="146">
        <f>SUMIFS($Q365:$BX365,$Q355:$BX355,"10. ZoR")</f>
        <v>0</v>
      </c>
      <c r="CN365" s="146">
        <f>SUMIFS($Q365:$BX365,$Q355:$BX355,"11. ZoR")</f>
        <v>0</v>
      </c>
      <c r="CO365" s="146">
        <f>SUMIFS($Q365:$BX365,$Q355:$BX355,"12. ZoR")</f>
        <v>0</v>
      </c>
      <c r="CP365" s="146">
        <f>SUMIFS($Q365:$BX365,$Q355:$BX355,"13. ZoR")</f>
        <v>0</v>
      </c>
      <c r="CQ365" s="146">
        <f>SUMIFS($Q365:$BX365,$Q355:$BX355,"14. ZoR")</f>
        <v>0</v>
      </c>
      <c r="CR365" s="146">
        <f>SUMIFS($Q365:$BX365,$Q355:$BX355,"15. ZoR")</f>
        <v>0</v>
      </c>
    </row>
    <row r="366" spans="1:96" ht="15" customHeight="1" thickBot="1" x14ac:dyDescent="0.35"/>
    <row r="367" spans="1:96" s="98" customFormat="1" ht="69.599999999999994" customHeight="1" thickBot="1" x14ac:dyDescent="0.35">
      <c r="A367" s="229"/>
      <c r="B367" s="112"/>
      <c r="C367" s="304" t="s">
        <v>1</v>
      </c>
      <c r="D367" s="113"/>
      <c r="E367" s="122" t="s">
        <v>198</v>
      </c>
      <c r="F367" s="122" t="s">
        <v>200</v>
      </c>
      <c r="G367" s="114" t="s">
        <v>93</v>
      </c>
      <c r="H367" s="114" t="s">
        <v>94</v>
      </c>
      <c r="I367" s="114" t="s">
        <v>229</v>
      </c>
      <c r="J367" s="114" t="s">
        <v>206</v>
      </c>
      <c r="K367" s="114" t="s">
        <v>208</v>
      </c>
      <c r="L367" s="129" t="s">
        <v>0</v>
      </c>
      <c r="M367" s="7"/>
      <c r="N367" s="115">
        <v>208002</v>
      </c>
      <c r="P367" s="162" t="s">
        <v>129</v>
      </c>
      <c r="Q367" s="76" t="s">
        <v>3</v>
      </c>
      <c r="R367" s="76" t="s">
        <v>4</v>
      </c>
      <c r="S367" s="76" t="s">
        <v>5</v>
      </c>
      <c r="T367" s="76" t="s">
        <v>6</v>
      </c>
      <c r="U367" s="76" t="s">
        <v>7</v>
      </c>
      <c r="V367" s="76" t="s">
        <v>8</v>
      </c>
      <c r="W367" s="76" t="s">
        <v>9</v>
      </c>
      <c r="X367" s="76" t="s">
        <v>10</v>
      </c>
      <c r="Y367" s="76" t="s">
        <v>11</v>
      </c>
      <c r="Z367" s="76" t="s">
        <v>12</v>
      </c>
      <c r="AA367" s="76" t="s">
        <v>13</v>
      </c>
      <c r="AB367" s="76" t="s">
        <v>14</v>
      </c>
      <c r="AC367" s="76" t="s">
        <v>15</v>
      </c>
      <c r="AD367" s="76" t="s">
        <v>16</v>
      </c>
      <c r="AE367" s="76" t="s">
        <v>17</v>
      </c>
      <c r="AF367" s="76" t="s">
        <v>18</v>
      </c>
      <c r="AG367" s="76" t="s">
        <v>19</v>
      </c>
      <c r="AH367" s="76" t="s">
        <v>20</v>
      </c>
      <c r="AI367" s="76" t="s">
        <v>21</v>
      </c>
      <c r="AJ367" s="76" t="s">
        <v>22</v>
      </c>
      <c r="AK367" s="76" t="s">
        <v>23</v>
      </c>
      <c r="AL367" s="76" t="s">
        <v>24</v>
      </c>
      <c r="AM367" s="76" t="s">
        <v>25</v>
      </c>
      <c r="AN367" s="76" t="s">
        <v>26</v>
      </c>
      <c r="AO367" s="76" t="s">
        <v>27</v>
      </c>
      <c r="AP367" s="76" t="s">
        <v>28</v>
      </c>
      <c r="AQ367" s="76" t="s">
        <v>29</v>
      </c>
      <c r="AR367" s="76" t="s">
        <v>30</v>
      </c>
      <c r="AS367" s="76" t="s">
        <v>31</v>
      </c>
      <c r="AT367" s="76" t="s">
        <v>32</v>
      </c>
      <c r="AU367" s="76" t="s">
        <v>33</v>
      </c>
      <c r="AV367" s="76" t="s">
        <v>34</v>
      </c>
      <c r="AW367" s="76" t="s">
        <v>35</v>
      </c>
      <c r="AX367" s="76" t="s">
        <v>36</v>
      </c>
      <c r="AY367" s="76" t="s">
        <v>37</v>
      </c>
      <c r="AZ367" s="76" t="s">
        <v>38</v>
      </c>
      <c r="BA367" s="76" t="s">
        <v>39</v>
      </c>
      <c r="BB367" s="76" t="s">
        <v>40</v>
      </c>
      <c r="BC367" s="76" t="s">
        <v>41</v>
      </c>
      <c r="BD367" s="76" t="s">
        <v>42</v>
      </c>
      <c r="BE367" s="76" t="s">
        <v>43</v>
      </c>
      <c r="BF367" s="76" t="s">
        <v>44</v>
      </c>
      <c r="BG367" s="76" t="s">
        <v>45</v>
      </c>
      <c r="BH367" s="76" t="s">
        <v>46</v>
      </c>
      <c r="BI367" s="76" t="s">
        <v>47</v>
      </c>
      <c r="BJ367" s="76" t="s">
        <v>48</v>
      </c>
      <c r="BK367" s="76" t="s">
        <v>49</v>
      </c>
      <c r="BL367" s="76" t="s">
        <v>50</v>
      </c>
      <c r="BM367" s="76" t="s">
        <v>51</v>
      </c>
      <c r="BN367" s="76" t="s">
        <v>52</v>
      </c>
      <c r="BO367" s="76" t="s">
        <v>130</v>
      </c>
      <c r="BP367" s="76" t="s">
        <v>131</v>
      </c>
      <c r="BQ367" s="76" t="s">
        <v>132</v>
      </c>
      <c r="BR367" s="76" t="s">
        <v>133</v>
      </c>
      <c r="BS367" s="76" t="s">
        <v>134</v>
      </c>
      <c r="BT367" s="76" t="s">
        <v>135</v>
      </c>
      <c r="BU367" s="76" t="s">
        <v>136</v>
      </c>
      <c r="BV367" s="76" t="s">
        <v>137</v>
      </c>
      <c r="BW367" s="76" t="s">
        <v>138</v>
      </c>
      <c r="BX367" s="76" t="s">
        <v>139</v>
      </c>
      <c r="BY367" s="125" t="s">
        <v>174</v>
      </c>
      <c r="BZ367" s="126" t="s">
        <v>175</v>
      </c>
      <c r="CA367" s="126" t="s">
        <v>157</v>
      </c>
      <c r="CB367" s="126" t="s">
        <v>237</v>
      </c>
      <c r="CD367" s="306" t="s">
        <v>222</v>
      </c>
      <c r="CE367" s="307"/>
      <c r="CF367" s="307"/>
      <c r="CG367" s="307"/>
      <c r="CH367" s="307"/>
      <c r="CI367" s="307"/>
      <c r="CJ367" s="307"/>
      <c r="CK367" s="307"/>
      <c r="CL367" s="307"/>
      <c r="CM367" s="307"/>
      <c r="CN367" s="307"/>
      <c r="CO367" s="307"/>
      <c r="CP367" s="307"/>
      <c r="CQ367" s="307"/>
      <c r="CR367" s="307"/>
    </row>
    <row r="368" spans="1:96" s="98" customFormat="1" ht="21" hidden="1" customHeight="1" x14ac:dyDescent="0.3">
      <c r="A368" s="230"/>
      <c r="B368" s="105"/>
      <c r="C368" s="305"/>
      <c r="D368" s="116"/>
      <c r="E368" s="116"/>
      <c r="F368" s="116"/>
      <c r="G368" s="308" t="s">
        <v>235</v>
      </c>
      <c r="H368" s="308" t="s">
        <v>95</v>
      </c>
      <c r="I368" s="309" t="s">
        <v>199</v>
      </c>
      <c r="J368" s="309" t="s">
        <v>207</v>
      </c>
      <c r="K368" s="128"/>
      <c r="L368" s="311" t="s">
        <v>92</v>
      </c>
      <c r="M368" s="7"/>
      <c r="N368" s="313" t="s">
        <v>2</v>
      </c>
      <c r="P368" s="77"/>
      <c r="Q368" s="67">
        <f>MONTH(Úvod!$F$10)</f>
        <v>1</v>
      </c>
      <c r="R368" s="68">
        <f t="shared" ref="R368" si="8381">IF(Q368=12,1,Q368+1)</f>
        <v>2</v>
      </c>
      <c r="S368" s="68">
        <f t="shared" ref="S368" si="8382">IF(R368=12,1,R368+1)</f>
        <v>3</v>
      </c>
      <c r="T368" s="69">
        <f t="shared" ref="T368" si="8383">IF(S368=12,1,S368+1)</f>
        <v>4</v>
      </c>
      <c r="U368" s="69">
        <f t="shared" ref="U368" si="8384">IF(T368=12,1,T368+1)</f>
        <v>5</v>
      </c>
      <c r="V368" s="69">
        <f t="shared" ref="V368" si="8385">IF(U368=12,1,U368+1)</f>
        <v>6</v>
      </c>
      <c r="W368" s="69">
        <f t="shared" ref="W368" si="8386">IF(V368=12,1,V368+1)</f>
        <v>7</v>
      </c>
      <c r="X368" s="69">
        <f t="shared" ref="X368" si="8387">IF(W368=12,1,W368+1)</f>
        <v>8</v>
      </c>
      <c r="Y368" s="69">
        <f t="shared" ref="Y368" si="8388">IF(X368=12,1,X368+1)</f>
        <v>9</v>
      </c>
      <c r="Z368" s="69">
        <f>IF(Y368=12,1,Y368+1)</f>
        <v>10</v>
      </c>
      <c r="AA368" s="69">
        <f t="shared" ref="AA368" si="8389">IF(Z368=12,1,Z368+1)</f>
        <v>11</v>
      </c>
      <c r="AB368" s="69">
        <f t="shared" ref="AB368" si="8390">IF(AA368=12,1,AA368+1)</f>
        <v>12</v>
      </c>
      <c r="AC368" s="69">
        <f t="shared" ref="AC368" si="8391">IF(AB368=12,1,AB368+1)</f>
        <v>1</v>
      </c>
      <c r="AD368" s="69">
        <f t="shared" ref="AD368" si="8392">IF(AC368=12,1,AC368+1)</f>
        <v>2</v>
      </c>
      <c r="AE368" s="69">
        <f t="shared" ref="AE368" si="8393">IF(AD368=12,1,AD368+1)</f>
        <v>3</v>
      </c>
      <c r="AF368" s="69">
        <f t="shared" ref="AF368" si="8394">IF(AE368=12,1,AE368+1)</f>
        <v>4</v>
      </c>
      <c r="AG368" s="69">
        <f t="shared" ref="AG368" si="8395">IF(AF368=12,1,AF368+1)</f>
        <v>5</v>
      </c>
      <c r="AH368" s="69">
        <f t="shared" ref="AH368" si="8396">IF(AG368=12,1,AG368+1)</f>
        <v>6</v>
      </c>
      <c r="AI368" s="69">
        <f>IF(AH368=12,1,AH368+1)</f>
        <v>7</v>
      </c>
      <c r="AJ368" s="69">
        <f t="shared" ref="AJ368" si="8397">IF(AI368=12,1,AI368+1)</f>
        <v>8</v>
      </c>
      <c r="AK368" s="69">
        <f t="shared" ref="AK368" si="8398">IF(AJ368=12,1,AJ368+1)</f>
        <v>9</v>
      </c>
      <c r="AL368" s="69">
        <f t="shared" ref="AL368" si="8399">IF(AK368=12,1,AK368+1)</f>
        <v>10</v>
      </c>
      <c r="AM368" s="69">
        <f t="shared" ref="AM368" si="8400">IF(AL368=12,1,AL368+1)</f>
        <v>11</v>
      </c>
      <c r="AN368" s="69">
        <f t="shared" ref="AN368" si="8401">IF(AM368=12,1,AM368+1)</f>
        <v>12</v>
      </c>
      <c r="AO368" s="69">
        <f t="shared" ref="AO368" si="8402">IF(AN368=12,1,AN368+1)</f>
        <v>1</v>
      </c>
      <c r="AP368" s="69">
        <f t="shared" ref="AP368" si="8403">IF(AO368=12,1,AO368+1)</f>
        <v>2</v>
      </c>
      <c r="AQ368" s="69">
        <f t="shared" ref="AQ368" si="8404">IF(AP368=12,1,AP368+1)</f>
        <v>3</v>
      </c>
      <c r="AR368" s="69">
        <f t="shared" ref="AR368" si="8405">IF(AQ368=12,1,AQ368+1)</f>
        <v>4</v>
      </c>
      <c r="AS368" s="69">
        <f t="shared" ref="AS368" si="8406">IF(AR368=12,1,AR368+1)</f>
        <v>5</v>
      </c>
      <c r="AT368" s="69">
        <f t="shared" ref="AT368" si="8407">IF(AS368=12,1,AS368+1)</f>
        <v>6</v>
      </c>
      <c r="AU368" s="69">
        <f t="shared" ref="AU368" si="8408">IF(AT368=12,1,AT368+1)</f>
        <v>7</v>
      </c>
      <c r="AV368" s="69">
        <f t="shared" ref="AV368" si="8409">IF(AU368=12,1,AU368+1)</f>
        <v>8</v>
      </c>
      <c r="AW368" s="69">
        <f t="shared" ref="AW368" si="8410">IF(AV368=12,1,AV368+1)</f>
        <v>9</v>
      </c>
      <c r="AX368" s="69">
        <f t="shared" ref="AX368" si="8411">IF(AW368=12,1,AW368+1)</f>
        <v>10</v>
      </c>
      <c r="AY368" s="69">
        <f t="shared" ref="AY368" si="8412">IF(AX368=12,1,AX368+1)</f>
        <v>11</v>
      </c>
      <c r="AZ368" s="69">
        <f t="shared" ref="AZ368" si="8413">IF(AY368=12,1,AY368+1)</f>
        <v>12</v>
      </c>
      <c r="BA368" s="69">
        <f t="shared" ref="BA368" si="8414">IF(AZ368=12,1,AZ368+1)</f>
        <v>1</v>
      </c>
      <c r="BB368" s="69">
        <f t="shared" ref="BB368" si="8415">IF(BA368=12,1,BA368+1)</f>
        <v>2</v>
      </c>
      <c r="BC368" s="69">
        <f t="shared" ref="BC368" si="8416">IF(BB368=12,1,BB368+1)</f>
        <v>3</v>
      </c>
      <c r="BD368" s="69">
        <f t="shared" ref="BD368" si="8417">IF(BC368=12,1,BC368+1)</f>
        <v>4</v>
      </c>
      <c r="BE368" s="69">
        <f t="shared" ref="BE368" si="8418">IF(BD368=12,1,BD368+1)</f>
        <v>5</v>
      </c>
      <c r="BF368" s="69">
        <f t="shared" ref="BF368" si="8419">IF(BE368=12,1,BE368+1)</f>
        <v>6</v>
      </c>
      <c r="BG368" s="69">
        <f t="shared" ref="BG368" si="8420">IF(BF368=12,1,BF368+1)</f>
        <v>7</v>
      </c>
      <c r="BH368" s="69">
        <f t="shared" ref="BH368" si="8421">IF(BG368=12,1,BG368+1)</f>
        <v>8</v>
      </c>
      <c r="BI368" s="69">
        <f t="shared" ref="BI368" si="8422">IF(BH368=12,1,BH368+1)</f>
        <v>9</v>
      </c>
      <c r="BJ368" s="69">
        <f t="shared" ref="BJ368" si="8423">IF(BI368=12,1,BI368+1)</f>
        <v>10</v>
      </c>
      <c r="BK368" s="69">
        <f t="shared" ref="BK368" si="8424">IF(BJ368=12,1,BJ368+1)</f>
        <v>11</v>
      </c>
      <c r="BL368" s="69">
        <f t="shared" ref="BL368" si="8425">IF(BK368=12,1,BK368+1)</f>
        <v>12</v>
      </c>
      <c r="BM368" s="69">
        <f t="shared" ref="BM368" si="8426">IF(BL368=12,1,BL368+1)</f>
        <v>1</v>
      </c>
      <c r="BN368" s="69">
        <f t="shared" ref="BN368" si="8427">IF(BM368=12,1,BM368+1)</f>
        <v>2</v>
      </c>
      <c r="BO368" s="69">
        <f t="shared" ref="BO368" si="8428">IF(BN368=12,1,BN368+1)</f>
        <v>3</v>
      </c>
      <c r="BP368" s="69">
        <f t="shared" ref="BP368" si="8429">IF(BO368=12,1,BO368+1)</f>
        <v>4</v>
      </c>
      <c r="BQ368" s="69">
        <f t="shared" ref="BQ368" si="8430">IF(BP368=12,1,BP368+1)</f>
        <v>5</v>
      </c>
      <c r="BR368" s="69">
        <f t="shared" ref="BR368" si="8431">IF(BQ368=12,1,BQ368+1)</f>
        <v>6</v>
      </c>
      <c r="BS368" s="69">
        <f t="shared" ref="BS368" si="8432">IF(BR368=12,1,BR368+1)</f>
        <v>7</v>
      </c>
      <c r="BT368" s="69">
        <f t="shared" ref="BT368" si="8433">IF(BS368=12,1,BS368+1)</f>
        <v>8</v>
      </c>
      <c r="BU368" s="69">
        <f t="shared" ref="BU368" si="8434">IF(BT368=12,1,BT368+1)</f>
        <v>9</v>
      </c>
      <c r="BV368" s="69">
        <f t="shared" ref="BV368" si="8435">IF(BU368=12,1,BU368+1)</f>
        <v>10</v>
      </c>
      <c r="BW368" s="69">
        <f t="shared" ref="BW368" si="8436">IF(BV368=12,1,BV368+1)</f>
        <v>11</v>
      </c>
      <c r="BX368" s="69">
        <f t="shared" ref="BX368" si="8437">IF(BW368=12,1,BW368+1)</f>
        <v>12</v>
      </c>
      <c r="BY368" s="74"/>
      <c r="BZ368" s="71"/>
      <c r="CA368" s="71"/>
      <c r="CB368" s="71"/>
    </row>
    <row r="369" spans="1:96" s="98" customFormat="1" ht="18" hidden="1" customHeight="1" x14ac:dyDescent="0.3">
      <c r="A369" s="230"/>
      <c r="B369" s="105"/>
      <c r="C369" s="305"/>
      <c r="D369" s="116"/>
      <c r="E369" s="116"/>
      <c r="F369" s="116"/>
      <c r="G369" s="308"/>
      <c r="H369" s="308"/>
      <c r="I369" s="309"/>
      <c r="J369" s="309"/>
      <c r="K369" s="128"/>
      <c r="L369" s="311"/>
      <c r="M369" s="7"/>
      <c r="N369" s="314"/>
      <c r="P369" s="70"/>
      <c r="Q369" s="53">
        <f t="shared" ref="Q369:BX369" si="8438">VALUE(_xlfn.CONCAT(Q368,".",Q371))</f>
        <v>1</v>
      </c>
      <c r="R369" s="66">
        <f t="shared" si="8438"/>
        <v>32</v>
      </c>
      <c r="S369" s="66">
        <f t="shared" si="8438"/>
        <v>61</v>
      </c>
      <c r="T369" s="66">
        <f t="shared" si="8438"/>
        <v>92</v>
      </c>
      <c r="U369" s="66">
        <f t="shared" si="8438"/>
        <v>122</v>
      </c>
      <c r="V369" s="66">
        <f t="shared" si="8438"/>
        <v>153</v>
      </c>
      <c r="W369" s="66">
        <f t="shared" si="8438"/>
        <v>183</v>
      </c>
      <c r="X369" s="66">
        <f t="shared" si="8438"/>
        <v>214</v>
      </c>
      <c r="Y369" s="66">
        <f t="shared" si="8438"/>
        <v>245</v>
      </c>
      <c r="Z369" s="66">
        <f t="shared" si="8438"/>
        <v>275</v>
      </c>
      <c r="AA369" s="66">
        <f t="shared" si="8438"/>
        <v>306</v>
      </c>
      <c r="AB369" s="66">
        <f t="shared" si="8438"/>
        <v>336</v>
      </c>
      <c r="AC369" s="66">
        <f t="shared" si="8438"/>
        <v>367</v>
      </c>
      <c r="AD369" s="66">
        <f t="shared" si="8438"/>
        <v>398</v>
      </c>
      <c r="AE369" s="66">
        <f t="shared" si="8438"/>
        <v>426</v>
      </c>
      <c r="AF369" s="66">
        <f t="shared" si="8438"/>
        <v>457</v>
      </c>
      <c r="AG369" s="66">
        <f t="shared" si="8438"/>
        <v>487</v>
      </c>
      <c r="AH369" s="66">
        <f t="shared" si="8438"/>
        <v>518</v>
      </c>
      <c r="AI369" s="66">
        <f t="shared" si="8438"/>
        <v>548</v>
      </c>
      <c r="AJ369" s="66">
        <f t="shared" si="8438"/>
        <v>579</v>
      </c>
      <c r="AK369" s="66">
        <f t="shared" si="8438"/>
        <v>610</v>
      </c>
      <c r="AL369" s="66">
        <f t="shared" si="8438"/>
        <v>640</v>
      </c>
      <c r="AM369" s="66">
        <f t="shared" si="8438"/>
        <v>671</v>
      </c>
      <c r="AN369" s="66">
        <f t="shared" si="8438"/>
        <v>701</v>
      </c>
      <c r="AO369" s="66">
        <f t="shared" si="8438"/>
        <v>732</v>
      </c>
      <c r="AP369" s="66">
        <f t="shared" si="8438"/>
        <v>763</v>
      </c>
      <c r="AQ369" s="66">
        <f t="shared" si="8438"/>
        <v>791</v>
      </c>
      <c r="AR369" s="66">
        <f t="shared" si="8438"/>
        <v>822</v>
      </c>
      <c r="AS369" s="66">
        <f t="shared" si="8438"/>
        <v>852</v>
      </c>
      <c r="AT369" s="66">
        <f t="shared" si="8438"/>
        <v>883</v>
      </c>
      <c r="AU369" s="66">
        <f t="shared" si="8438"/>
        <v>913</v>
      </c>
      <c r="AV369" s="66">
        <f t="shared" si="8438"/>
        <v>944</v>
      </c>
      <c r="AW369" s="66">
        <f t="shared" si="8438"/>
        <v>975</v>
      </c>
      <c r="AX369" s="66">
        <f t="shared" si="8438"/>
        <v>1005</v>
      </c>
      <c r="AY369" s="66">
        <f t="shared" si="8438"/>
        <v>1036</v>
      </c>
      <c r="AZ369" s="66">
        <f t="shared" si="8438"/>
        <v>1066</v>
      </c>
      <c r="BA369" s="66">
        <f t="shared" si="8438"/>
        <v>1097</v>
      </c>
      <c r="BB369" s="66">
        <f t="shared" si="8438"/>
        <v>1128</v>
      </c>
      <c r="BC369" s="66">
        <f t="shared" si="8438"/>
        <v>1156</v>
      </c>
      <c r="BD369" s="66">
        <f t="shared" si="8438"/>
        <v>1187</v>
      </c>
      <c r="BE369" s="66">
        <f t="shared" si="8438"/>
        <v>1217</v>
      </c>
      <c r="BF369" s="66">
        <f t="shared" si="8438"/>
        <v>1248</v>
      </c>
      <c r="BG369" s="66">
        <f t="shared" si="8438"/>
        <v>1278</v>
      </c>
      <c r="BH369" s="66">
        <f t="shared" si="8438"/>
        <v>1309</v>
      </c>
      <c r="BI369" s="66">
        <f t="shared" si="8438"/>
        <v>1340</v>
      </c>
      <c r="BJ369" s="66">
        <f t="shared" si="8438"/>
        <v>1370</v>
      </c>
      <c r="BK369" s="66">
        <f t="shared" si="8438"/>
        <v>1401</v>
      </c>
      <c r="BL369" s="66">
        <f t="shared" si="8438"/>
        <v>1431</v>
      </c>
      <c r="BM369" s="66">
        <f t="shared" si="8438"/>
        <v>1462</v>
      </c>
      <c r="BN369" s="66">
        <f t="shared" si="8438"/>
        <v>1493</v>
      </c>
      <c r="BO369" s="66">
        <f t="shared" si="8438"/>
        <v>1522</v>
      </c>
      <c r="BP369" s="66">
        <f t="shared" si="8438"/>
        <v>1553</v>
      </c>
      <c r="BQ369" s="66">
        <f t="shared" si="8438"/>
        <v>1583</v>
      </c>
      <c r="BR369" s="66">
        <f t="shared" si="8438"/>
        <v>1614</v>
      </c>
      <c r="BS369" s="66">
        <f t="shared" si="8438"/>
        <v>1644</v>
      </c>
      <c r="BT369" s="66">
        <f t="shared" si="8438"/>
        <v>1675</v>
      </c>
      <c r="BU369" s="66">
        <f t="shared" si="8438"/>
        <v>1706</v>
      </c>
      <c r="BV369" s="66">
        <f t="shared" si="8438"/>
        <v>1736</v>
      </c>
      <c r="BW369" s="66">
        <f t="shared" si="8438"/>
        <v>1767</v>
      </c>
      <c r="BX369" s="66">
        <f t="shared" si="8438"/>
        <v>1797</v>
      </c>
      <c r="BY369" s="75"/>
      <c r="BZ369" s="72"/>
      <c r="CA369" s="72"/>
      <c r="CB369" s="72"/>
    </row>
    <row r="370" spans="1:96" s="98" customFormat="1" ht="18" customHeight="1" x14ac:dyDescent="0.3">
      <c r="A370" s="230"/>
      <c r="B370" s="105"/>
      <c r="C370" s="305"/>
      <c r="D370" s="116"/>
      <c r="E370" s="309" t="s">
        <v>199</v>
      </c>
      <c r="F370" s="309" t="s">
        <v>199</v>
      </c>
      <c r="G370" s="308"/>
      <c r="H370" s="308"/>
      <c r="I370" s="309"/>
      <c r="J370" s="309"/>
      <c r="K370" s="309" t="s">
        <v>209</v>
      </c>
      <c r="L370" s="311"/>
      <c r="M370" s="7"/>
      <c r="N370" s="314"/>
      <c r="P370" s="70"/>
      <c r="Q370" s="54" t="str">
        <f>VLOOKUP(Q368,'Podpůrná data'!$J$13:$K$24,2)</f>
        <v>leden</v>
      </c>
      <c r="R370" s="54" t="str">
        <f>VLOOKUP(R368,'Podpůrná data'!$J$13:$K$24,2)</f>
        <v>únor</v>
      </c>
      <c r="S370" s="54" t="str">
        <f>VLOOKUP(S368,'Podpůrná data'!$J$13:$K$24,2)</f>
        <v>březen</v>
      </c>
      <c r="T370" s="54" t="str">
        <f>VLOOKUP(T368,'Podpůrná data'!$J$13:$K$24,2)</f>
        <v>duben</v>
      </c>
      <c r="U370" s="54" t="str">
        <f>VLOOKUP(U368,'Podpůrná data'!$J$13:$K$24,2)</f>
        <v>květen</v>
      </c>
      <c r="V370" s="54" t="str">
        <f>VLOOKUP(V368,'Podpůrná data'!$J$13:$K$24,2)</f>
        <v>červen</v>
      </c>
      <c r="W370" s="54" t="str">
        <f>VLOOKUP(W368,'Podpůrná data'!$J$13:$K$24,2)</f>
        <v>červenec</v>
      </c>
      <c r="X370" s="54" t="str">
        <f>VLOOKUP(X368,'Podpůrná data'!$J$13:$K$24,2)</f>
        <v>srpen</v>
      </c>
      <c r="Y370" s="54" t="str">
        <f>VLOOKUP(Y368,'Podpůrná data'!$J$13:$K$24,2)</f>
        <v>září</v>
      </c>
      <c r="Z370" s="54" t="str">
        <f>VLOOKUP(Z368,'Podpůrná data'!$J$13:$K$24,2)</f>
        <v>říjen</v>
      </c>
      <c r="AA370" s="54" t="str">
        <f>VLOOKUP(AA368,'Podpůrná data'!$J$13:$K$24,2)</f>
        <v>listopad</v>
      </c>
      <c r="AB370" s="54" t="str">
        <f>VLOOKUP(AB368,'Podpůrná data'!$J$13:$K$24,2)</f>
        <v>prosinec</v>
      </c>
      <c r="AC370" s="54" t="str">
        <f>VLOOKUP(AC368,'Podpůrná data'!$J$13:$K$24,2)</f>
        <v>leden</v>
      </c>
      <c r="AD370" s="54" t="str">
        <f>VLOOKUP(AD368,'Podpůrná data'!$J$13:$K$24,2)</f>
        <v>únor</v>
      </c>
      <c r="AE370" s="54" t="str">
        <f>VLOOKUP(AE368,'Podpůrná data'!$J$13:$K$24,2)</f>
        <v>březen</v>
      </c>
      <c r="AF370" s="54" t="str">
        <f>VLOOKUP(AF368,'Podpůrná data'!$J$13:$K$24,2)</f>
        <v>duben</v>
      </c>
      <c r="AG370" s="54" t="str">
        <f>VLOOKUP(AG368,'Podpůrná data'!$J$13:$K$24,2)</f>
        <v>květen</v>
      </c>
      <c r="AH370" s="54" t="str">
        <f>VLOOKUP(AH368,'Podpůrná data'!$J$13:$K$24,2)</f>
        <v>červen</v>
      </c>
      <c r="AI370" s="54" t="str">
        <f>VLOOKUP(AI368,'Podpůrná data'!$J$13:$K$24,2)</f>
        <v>červenec</v>
      </c>
      <c r="AJ370" s="54" t="str">
        <f>VLOOKUP(AJ368,'Podpůrná data'!$J$13:$K$24,2)</f>
        <v>srpen</v>
      </c>
      <c r="AK370" s="54" t="str">
        <f>VLOOKUP(AK368,'Podpůrná data'!$J$13:$K$24,2)</f>
        <v>září</v>
      </c>
      <c r="AL370" s="54" t="str">
        <f>VLOOKUP(AL368,'Podpůrná data'!$J$13:$K$24,2)</f>
        <v>říjen</v>
      </c>
      <c r="AM370" s="54" t="str">
        <f>VLOOKUP(AM368,'Podpůrná data'!$J$13:$K$24,2)</f>
        <v>listopad</v>
      </c>
      <c r="AN370" s="54" t="str">
        <f>VLOOKUP(AN368,'Podpůrná data'!$J$13:$K$24,2)</f>
        <v>prosinec</v>
      </c>
      <c r="AO370" s="54" t="str">
        <f>VLOOKUP(AO368,'Podpůrná data'!$J$13:$K$24,2)</f>
        <v>leden</v>
      </c>
      <c r="AP370" s="54" t="str">
        <f>VLOOKUP(AP368,'Podpůrná data'!$J$13:$K$24,2)</f>
        <v>únor</v>
      </c>
      <c r="AQ370" s="54" t="str">
        <f>VLOOKUP(AQ368,'Podpůrná data'!$J$13:$K$24,2)</f>
        <v>březen</v>
      </c>
      <c r="AR370" s="54" t="str">
        <f>VLOOKUP(AR368,'Podpůrná data'!$J$13:$K$24,2)</f>
        <v>duben</v>
      </c>
      <c r="AS370" s="54" t="str">
        <f>VLOOKUP(AS368,'Podpůrná data'!$J$13:$K$24,2)</f>
        <v>květen</v>
      </c>
      <c r="AT370" s="54" t="str">
        <f>VLOOKUP(AT368,'Podpůrná data'!$J$13:$K$24,2)</f>
        <v>červen</v>
      </c>
      <c r="AU370" s="54" t="str">
        <f>VLOOKUP(AU368,'Podpůrná data'!$J$13:$K$24,2)</f>
        <v>červenec</v>
      </c>
      <c r="AV370" s="54" t="str">
        <f>VLOOKUP(AV368,'Podpůrná data'!$J$13:$K$24,2)</f>
        <v>srpen</v>
      </c>
      <c r="AW370" s="54" t="str">
        <f>VLOOKUP(AW368,'Podpůrná data'!$J$13:$K$24,2)</f>
        <v>září</v>
      </c>
      <c r="AX370" s="54" t="str">
        <f>VLOOKUP(AX368,'Podpůrná data'!$J$13:$K$24,2)</f>
        <v>říjen</v>
      </c>
      <c r="AY370" s="54" t="str">
        <f>VLOOKUP(AY368,'Podpůrná data'!$J$13:$K$24,2)</f>
        <v>listopad</v>
      </c>
      <c r="AZ370" s="54" t="str">
        <f>VLOOKUP(AZ368,'Podpůrná data'!$J$13:$K$24,2)</f>
        <v>prosinec</v>
      </c>
      <c r="BA370" s="54" t="str">
        <f>VLOOKUP(BA368,'Podpůrná data'!$J$13:$K$24,2)</f>
        <v>leden</v>
      </c>
      <c r="BB370" s="54" t="str">
        <f>VLOOKUP(BB368,'Podpůrná data'!$J$13:$K$24,2)</f>
        <v>únor</v>
      </c>
      <c r="BC370" s="54" t="str">
        <f>VLOOKUP(BC368,'Podpůrná data'!$J$13:$K$24,2)</f>
        <v>březen</v>
      </c>
      <c r="BD370" s="54" t="str">
        <f>VLOOKUP(BD368,'Podpůrná data'!$J$13:$K$24,2)</f>
        <v>duben</v>
      </c>
      <c r="BE370" s="54" t="str">
        <f>VLOOKUP(BE368,'Podpůrná data'!$J$13:$K$24,2)</f>
        <v>květen</v>
      </c>
      <c r="BF370" s="54" t="str">
        <f>VLOOKUP(BF368,'Podpůrná data'!$J$13:$K$24,2)</f>
        <v>červen</v>
      </c>
      <c r="BG370" s="54" t="str">
        <f>VLOOKUP(BG368,'Podpůrná data'!$J$13:$K$24,2)</f>
        <v>červenec</v>
      </c>
      <c r="BH370" s="54" t="str">
        <f>VLOOKUP(BH368,'Podpůrná data'!$J$13:$K$24,2)</f>
        <v>srpen</v>
      </c>
      <c r="BI370" s="54" t="str">
        <f>VLOOKUP(BI368,'Podpůrná data'!$J$13:$K$24,2)</f>
        <v>září</v>
      </c>
      <c r="BJ370" s="54" t="str">
        <f>VLOOKUP(BJ368,'Podpůrná data'!$J$13:$K$24,2)</f>
        <v>říjen</v>
      </c>
      <c r="BK370" s="54" t="str">
        <f>VLOOKUP(BK368,'Podpůrná data'!$J$13:$K$24,2)</f>
        <v>listopad</v>
      </c>
      <c r="BL370" s="54" t="str">
        <f>VLOOKUP(BL368,'Podpůrná data'!$J$13:$K$24,2)</f>
        <v>prosinec</v>
      </c>
      <c r="BM370" s="54" t="str">
        <f>VLOOKUP(BM368,'Podpůrná data'!$J$13:$K$24,2)</f>
        <v>leden</v>
      </c>
      <c r="BN370" s="54" t="str">
        <f>VLOOKUP(BN368,'Podpůrná data'!$J$13:$K$24,2)</f>
        <v>únor</v>
      </c>
      <c r="BO370" s="54" t="str">
        <f>VLOOKUP(BO368,'Podpůrná data'!$J$13:$K$24,2)</f>
        <v>březen</v>
      </c>
      <c r="BP370" s="54" t="str">
        <f>VLOOKUP(BP368,'Podpůrná data'!$J$13:$K$24,2)</f>
        <v>duben</v>
      </c>
      <c r="BQ370" s="54" t="str">
        <f>VLOOKUP(BQ368,'Podpůrná data'!$J$13:$K$24,2)</f>
        <v>květen</v>
      </c>
      <c r="BR370" s="54" t="str">
        <f>VLOOKUP(BR368,'Podpůrná data'!$J$13:$K$24,2)</f>
        <v>červen</v>
      </c>
      <c r="BS370" s="54" t="str">
        <f>VLOOKUP(BS368,'Podpůrná data'!$J$13:$K$24,2)</f>
        <v>červenec</v>
      </c>
      <c r="BT370" s="54" t="str">
        <f>VLOOKUP(BT368,'Podpůrná data'!$J$13:$K$24,2)</f>
        <v>srpen</v>
      </c>
      <c r="BU370" s="54" t="str">
        <f>VLOOKUP(BU368,'Podpůrná data'!$J$13:$K$24,2)</f>
        <v>září</v>
      </c>
      <c r="BV370" s="54" t="str">
        <f>VLOOKUP(BV368,'Podpůrná data'!$J$13:$K$24,2)</f>
        <v>říjen</v>
      </c>
      <c r="BW370" s="54" t="str">
        <f>VLOOKUP(BW368,'Podpůrná data'!$J$13:$K$24,2)</f>
        <v>listopad</v>
      </c>
      <c r="BX370" s="54" t="str">
        <f>VLOOKUP(BX368,'Podpůrná data'!$J$13:$K$24,2)</f>
        <v>prosinec</v>
      </c>
      <c r="BY370" s="143"/>
      <c r="BZ370" s="144"/>
      <c r="CA370" s="165"/>
      <c r="CB370" s="165"/>
      <c r="CD370" s="147" t="s">
        <v>104</v>
      </c>
      <c r="CE370" s="147" t="s">
        <v>105</v>
      </c>
      <c r="CF370" s="147" t="s">
        <v>106</v>
      </c>
      <c r="CG370" s="147" t="s">
        <v>107</v>
      </c>
      <c r="CH370" s="147" t="s">
        <v>108</v>
      </c>
      <c r="CI370" s="147" t="s">
        <v>109</v>
      </c>
      <c r="CJ370" s="147" t="s">
        <v>110</v>
      </c>
      <c r="CK370" s="147" t="s">
        <v>111</v>
      </c>
      <c r="CL370" s="147" t="s">
        <v>112</v>
      </c>
      <c r="CM370" s="147" t="s">
        <v>166</v>
      </c>
      <c r="CN370" s="147" t="s">
        <v>167</v>
      </c>
      <c r="CO370" s="147" t="s">
        <v>168</v>
      </c>
      <c r="CP370" s="147" t="s">
        <v>194</v>
      </c>
      <c r="CQ370" s="147" t="s">
        <v>195</v>
      </c>
      <c r="CR370" s="147" t="s">
        <v>196</v>
      </c>
    </row>
    <row r="371" spans="1:96" s="98" customFormat="1" ht="16.2" customHeight="1" x14ac:dyDescent="0.3">
      <c r="A371" s="230"/>
      <c r="B371" s="105"/>
      <c r="C371" s="305"/>
      <c r="D371" s="116"/>
      <c r="E371" s="309"/>
      <c r="F371" s="309"/>
      <c r="G371" s="308"/>
      <c r="H371" s="308"/>
      <c r="I371" s="309"/>
      <c r="J371" s="309"/>
      <c r="K371" s="309"/>
      <c r="L371" s="311"/>
      <c r="M371" s="7"/>
      <c r="N371" s="314"/>
      <c r="P371" s="70"/>
      <c r="Q371" s="54">
        <f>YEAR(Úvod!$F$10)</f>
        <v>1900</v>
      </c>
      <c r="R371" s="54">
        <f t="shared" ref="R371" si="8439">IF(R368=1,Q371+1,Q371)</f>
        <v>1900</v>
      </c>
      <c r="S371" s="54">
        <f t="shared" ref="S371" si="8440">IF(S368=1,R371+1,R371)</f>
        <v>1900</v>
      </c>
      <c r="T371" s="54">
        <f t="shared" ref="T371" si="8441">IF(T368=1,S371+1,S371)</f>
        <v>1900</v>
      </c>
      <c r="U371" s="54">
        <f t="shared" ref="U371" si="8442">IF(U368=1,T371+1,T371)</f>
        <v>1900</v>
      </c>
      <c r="V371" s="54">
        <f t="shared" ref="V371" si="8443">IF(V368=1,U371+1,U371)</f>
        <v>1900</v>
      </c>
      <c r="W371" s="54">
        <f t="shared" ref="W371" si="8444">IF(W368=1,V371+1,V371)</f>
        <v>1900</v>
      </c>
      <c r="X371" s="54">
        <f t="shared" ref="X371" si="8445">IF(X368=1,W371+1,W371)</f>
        <v>1900</v>
      </c>
      <c r="Y371" s="54">
        <f t="shared" ref="Y371" si="8446">IF(Y368=1,X371+1,X371)</f>
        <v>1900</v>
      </c>
      <c r="Z371" s="54">
        <f t="shared" ref="Z371" si="8447">IF(Z368=1,Y371+1,Y371)</f>
        <v>1900</v>
      </c>
      <c r="AA371" s="54">
        <f t="shared" ref="AA371" si="8448">IF(AA368=1,Z371+1,Z371)</f>
        <v>1900</v>
      </c>
      <c r="AB371" s="54">
        <f t="shared" ref="AB371" si="8449">IF(AB368=1,AA371+1,AA371)</f>
        <v>1900</v>
      </c>
      <c r="AC371" s="54">
        <f t="shared" ref="AC371" si="8450">IF(AC368=1,AB371+1,AB371)</f>
        <v>1901</v>
      </c>
      <c r="AD371" s="54">
        <f t="shared" ref="AD371" si="8451">IF(AD368=1,AC371+1,AC371)</f>
        <v>1901</v>
      </c>
      <c r="AE371" s="54">
        <f t="shared" ref="AE371" si="8452">IF(AE368=1,AD371+1,AD371)</f>
        <v>1901</v>
      </c>
      <c r="AF371" s="54">
        <f t="shared" ref="AF371" si="8453">IF(AF368=1,AE371+1,AE371)</f>
        <v>1901</v>
      </c>
      <c r="AG371" s="54">
        <f t="shared" ref="AG371" si="8454">IF(AG368=1,AF371+1,AF371)</f>
        <v>1901</v>
      </c>
      <c r="AH371" s="54">
        <f t="shared" ref="AH371" si="8455">IF(AH368=1,AG371+1,AG371)</f>
        <v>1901</v>
      </c>
      <c r="AI371" s="54">
        <f t="shared" ref="AI371" si="8456">IF(AI368=1,AH371+1,AH371)</f>
        <v>1901</v>
      </c>
      <c r="AJ371" s="54">
        <f t="shared" ref="AJ371" si="8457">IF(AJ368=1,AI371+1,AI371)</f>
        <v>1901</v>
      </c>
      <c r="AK371" s="54">
        <f t="shared" ref="AK371" si="8458">IF(AK368=1,AJ371+1,AJ371)</f>
        <v>1901</v>
      </c>
      <c r="AL371" s="54">
        <f t="shared" ref="AL371" si="8459">IF(AL368=1,AK371+1,AK371)</f>
        <v>1901</v>
      </c>
      <c r="AM371" s="54">
        <f t="shared" ref="AM371" si="8460">IF(AM368=1,AL371+1,AL371)</f>
        <v>1901</v>
      </c>
      <c r="AN371" s="54">
        <f t="shared" ref="AN371" si="8461">IF(AN368=1,AM371+1,AM371)</f>
        <v>1901</v>
      </c>
      <c r="AO371" s="54">
        <f t="shared" ref="AO371" si="8462">IF(AO368=1,AN371+1,AN371)</f>
        <v>1902</v>
      </c>
      <c r="AP371" s="54">
        <f t="shared" ref="AP371" si="8463">IF(AP368=1,AO371+1,AO371)</f>
        <v>1902</v>
      </c>
      <c r="AQ371" s="54">
        <f t="shared" ref="AQ371" si="8464">IF(AQ368=1,AP371+1,AP371)</f>
        <v>1902</v>
      </c>
      <c r="AR371" s="54">
        <f t="shared" ref="AR371" si="8465">IF(AR368=1,AQ371+1,AQ371)</f>
        <v>1902</v>
      </c>
      <c r="AS371" s="54">
        <f t="shared" ref="AS371" si="8466">IF(AS368=1,AR371+1,AR371)</f>
        <v>1902</v>
      </c>
      <c r="AT371" s="54">
        <f t="shared" ref="AT371" si="8467">IF(AT368=1,AS371+1,AS371)</f>
        <v>1902</v>
      </c>
      <c r="AU371" s="54">
        <f t="shared" ref="AU371" si="8468">IF(AU368=1,AT371+1,AT371)</f>
        <v>1902</v>
      </c>
      <c r="AV371" s="54">
        <f t="shared" ref="AV371" si="8469">IF(AV368=1,AU371+1,AU371)</f>
        <v>1902</v>
      </c>
      <c r="AW371" s="54">
        <f t="shared" ref="AW371" si="8470">IF(AW368=1,AV371+1,AV371)</f>
        <v>1902</v>
      </c>
      <c r="AX371" s="54">
        <f t="shared" ref="AX371" si="8471">IF(AX368=1,AW371+1,AW371)</f>
        <v>1902</v>
      </c>
      <c r="AY371" s="54">
        <f t="shared" ref="AY371" si="8472">IF(AY368=1,AX371+1,AX371)</f>
        <v>1902</v>
      </c>
      <c r="AZ371" s="54">
        <f t="shared" ref="AZ371" si="8473">IF(AZ368=1,AY371+1,AY371)</f>
        <v>1902</v>
      </c>
      <c r="BA371" s="54">
        <f t="shared" ref="BA371" si="8474">IF(BA368=1,AZ371+1,AZ371)</f>
        <v>1903</v>
      </c>
      <c r="BB371" s="54">
        <f t="shared" ref="BB371" si="8475">IF(BB368=1,BA371+1,BA371)</f>
        <v>1903</v>
      </c>
      <c r="BC371" s="54">
        <f t="shared" ref="BC371" si="8476">IF(BC368=1,BB371+1,BB371)</f>
        <v>1903</v>
      </c>
      <c r="BD371" s="54">
        <f t="shared" ref="BD371" si="8477">IF(BD368=1,BC371+1,BC371)</f>
        <v>1903</v>
      </c>
      <c r="BE371" s="54">
        <f t="shared" ref="BE371" si="8478">IF(BE368=1,BD371+1,BD371)</f>
        <v>1903</v>
      </c>
      <c r="BF371" s="54">
        <f t="shared" ref="BF371" si="8479">IF(BF368=1,BE371+1,BE371)</f>
        <v>1903</v>
      </c>
      <c r="BG371" s="54">
        <f t="shared" ref="BG371" si="8480">IF(BG368=1,BF371+1,BF371)</f>
        <v>1903</v>
      </c>
      <c r="BH371" s="54">
        <f t="shared" ref="BH371" si="8481">IF(BH368=1,BG371+1,BG371)</f>
        <v>1903</v>
      </c>
      <c r="BI371" s="54">
        <f t="shared" ref="BI371" si="8482">IF(BI368=1,BH371+1,BH371)</f>
        <v>1903</v>
      </c>
      <c r="BJ371" s="54">
        <f t="shared" ref="BJ371" si="8483">IF(BJ368=1,BI371+1,BI371)</f>
        <v>1903</v>
      </c>
      <c r="BK371" s="54">
        <f t="shared" ref="BK371" si="8484">IF(BK368=1,BJ371+1,BJ371)</f>
        <v>1903</v>
      </c>
      <c r="BL371" s="54">
        <f t="shared" ref="BL371" si="8485">IF(BL368=1,BK371+1,BK371)</f>
        <v>1903</v>
      </c>
      <c r="BM371" s="54">
        <f t="shared" ref="BM371" si="8486">IF(BM368=1,BL371+1,BL371)</f>
        <v>1904</v>
      </c>
      <c r="BN371" s="54">
        <f t="shared" ref="BN371" si="8487">IF(BN368=1,BM371+1,BM371)</f>
        <v>1904</v>
      </c>
      <c r="BO371" s="54">
        <f t="shared" ref="BO371" si="8488">IF(BO368=1,BN371+1,BN371)</f>
        <v>1904</v>
      </c>
      <c r="BP371" s="54">
        <f t="shared" ref="BP371" si="8489">IF(BP368=1,BO371+1,BO371)</f>
        <v>1904</v>
      </c>
      <c r="BQ371" s="54">
        <f t="shared" ref="BQ371" si="8490">IF(BQ368=1,BP371+1,BP371)</f>
        <v>1904</v>
      </c>
      <c r="BR371" s="54">
        <f t="shared" ref="BR371" si="8491">IF(BR368=1,BQ371+1,BQ371)</f>
        <v>1904</v>
      </c>
      <c r="BS371" s="54">
        <f t="shared" ref="BS371" si="8492">IF(BS368=1,BR371+1,BR371)</f>
        <v>1904</v>
      </c>
      <c r="BT371" s="54">
        <f t="shared" ref="BT371" si="8493">IF(BT368=1,BS371+1,BS371)</f>
        <v>1904</v>
      </c>
      <c r="BU371" s="54">
        <f t="shared" ref="BU371" si="8494">IF(BU368=1,BT371+1,BT371)</f>
        <v>1904</v>
      </c>
      <c r="BV371" s="54">
        <f t="shared" ref="BV371" si="8495">IF(BV368=1,BU371+1,BU371)</f>
        <v>1904</v>
      </c>
      <c r="BW371" s="54">
        <f t="shared" ref="BW371" si="8496">IF(BW368=1,BV371+1,BV371)</f>
        <v>1904</v>
      </c>
      <c r="BX371" s="54">
        <f t="shared" ref="BX371" si="8497">IF(BX368=1,BW371+1,BW371)</f>
        <v>1904</v>
      </c>
      <c r="BY371" s="163"/>
      <c r="BZ371" s="164"/>
      <c r="CA371" s="165"/>
      <c r="CB371" s="165"/>
    </row>
    <row r="372" spans="1:96" s="98" customFormat="1" ht="16.2" customHeight="1" x14ac:dyDescent="0.3">
      <c r="A372" s="230"/>
      <c r="B372" s="105"/>
      <c r="C372" s="116"/>
      <c r="D372" s="116"/>
      <c r="E372" s="309"/>
      <c r="F372" s="309"/>
      <c r="G372" s="308"/>
      <c r="H372" s="308"/>
      <c r="I372" s="309"/>
      <c r="J372" s="310"/>
      <c r="K372" s="309"/>
      <c r="L372" s="312"/>
      <c r="M372" s="7"/>
      <c r="N372" s="315"/>
      <c r="P372" s="57" t="s">
        <v>170</v>
      </c>
      <c r="Q372" s="196"/>
      <c r="R372" s="196"/>
      <c r="S372" s="196"/>
      <c r="T372" s="196"/>
      <c r="U372" s="196"/>
      <c r="V372" s="196"/>
      <c r="W372" s="196"/>
      <c r="X372" s="196"/>
      <c r="Y372" s="196"/>
      <c r="Z372" s="196"/>
      <c r="AA372" s="196"/>
      <c r="AB372" s="196"/>
      <c r="AC372" s="196"/>
      <c r="AD372" s="196"/>
      <c r="AE372" s="196"/>
      <c r="AF372" s="196"/>
      <c r="AG372" s="196"/>
      <c r="AH372" s="196"/>
      <c r="AI372" s="196"/>
      <c r="AJ372" s="196"/>
      <c r="AK372" s="196"/>
      <c r="AL372" s="196"/>
      <c r="AM372" s="196"/>
      <c r="AN372" s="196"/>
      <c r="AO372" s="196"/>
      <c r="AP372" s="196"/>
      <c r="AQ372" s="196"/>
      <c r="AR372" s="196"/>
      <c r="AS372" s="196"/>
      <c r="AT372" s="196"/>
      <c r="AU372" s="196"/>
      <c r="AV372" s="196"/>
      <c r="AW372" s="196"/>
      <c r="AX372" s="196"/>
      <c r="AY372" s="196"/>
      <c r="AZ372" s="196"/>
      <c r="BA372" s="196"/>
      <c r="BB372" s="196"/>
      <c r="BC372" s="196"/>
      <c r="BD372" s="196"/>
      <c r="BE372" s="196"/>
      <c r="BF372" s="196"/>
      <c r="BG372" s="196"/>
      <c r="BH372" s="196"/>
      <c r="BI372" s="196"/>
      <c r="BJ372" s="196"/>
      <c r="BK372" s="196"/>
      <c r="BL372" s="196"/>
      <c r="BM372" s="196"/>
      <c r="BN372" s="196"/>
      <c r="BO372" s="196"/>
      <c r="BP372" s="196"/>
      <c r="BQ372" s="196"/>
      <c r="BR372" s="196"/>
      <c r="BS372" s="196"/>
      <c r="BT372" s="196"/>
      <c r="BU372" s="196"/>
      <c r="BV372" s="196"/>
      <c r="BW372" s="196"/>
      <c r="BX372" s="196"/>
      <c r="BY372" s="163"/>
      <c r="BZ372" s="164"/>
      <c r="CA372" s="165"/>
      <c r="CB372" s="165"/>
    </row>
    <row r="373" spans="1:96" s="98" customFormat="1" ht="23.4" customHeight="1" x14ac:dyDescent="0.3">
      <c r="A373" s="97"/>
      <c r="B373" s="117" t="s">
        <v>24</v>
      </c>
      <c r="C373" s="297"/>
      <c r="D373" s="297"/>
      <c r="E373" s="197"/>
      <c r="F373" s="193"/>
      <c r="G373" s="198"/>
      <c r="H373" s="199"/>
      <c r="I373" s="198"/>
      <c r="J373" s="167">
        <f>IF(I373="",0,IF(I373='Podpůrná data'!$A$4,'Podpůrná data'!$B$4,'Podpůrná data'!$B$5))</f>
        <v>0</v>
      </c>
      <c r="K373" s="166">
        <f>IFERROR(INT(ROUND(H373,2)*(VLOOKUP(INT(G373),'Podpůrná data'!$A$14:$B$73,2,FALSE))*(G373/(INT(G373)))),0)</f>
        <v>0</v>
      </c>
      <c r="L373" s="55">
        <f>J373*K373</f>
        <v>0</v>
      </c>
      <c r="M373" s="56">
        <f>IF(L373&gt;0,IF(ISTEXT(C373)=TRUE,0,1),0)</f>
        <v>0</v>
      </c>
      <c r="N373" s="142">
        <f>IF(L373&gt;0,1,0)</f>
        <v>0</v>
      </c>
      <c r="O373" s="118"/>
      <c r="P373" s="57" t="s">
        <v>94</v>
      </c>
      <c r="Q373" s="200"/>
      <c r="R373" s="200"/>
      <c r="S373" s="200"/>
      <c r="T373" s="200"/>
      <c r="U373" s="200"/>
      <c r="V373" s="200"/>
      <c r="W373" s="200"/>
      <c r="X373" s="200"/>
      <c r="Y373" s="200"/>
      <c r="Z373" s="200"/>
      <c r="AA373" s="200"/>
      <c r="AB373" s="200"/>
      <c r="AC373" s="200"/>
      <c r="AD373" s="200"/>
      <c r="AE373" s="200"/>
      <c r="AF373" s="200"/>
      <c r="AG373" s="200"/>
      <c r="AH373" s="200"/>
      <c r="AI373" s="200"/>
      <c r="AJ373" s="200"/>
      <c r="AK373" s="200"/>
      <c r="AL373" s="200"/>
      <c r="AM373" s="200"/>
      <c r="AN373" s="200"/>
      <c r="AO373" s="200"/>
      <c r="AP373" s="200"/>
      <c r="AQ373" s="200"/>
      <c r="AR373" s="200"/>
      <c r="AS373" s="200"/>
      <c r="AT373" s="200"/>
      <c r="AU373" s="200"/>
      <c r="AV373" s="200"/>
      <c r="AW373" s="200"/>
      <c r="AX373" s="200"/>
      <c r="AY373" s="200"/>
      <c r="AZ373" s="200"/>
      <c r="BA373" s="200"/>
      <c r="BB373" s="200"/>
      <c r="BC373" s="200"/>
      <c r="BD373" s="200"/>
      <c r="BE373" s="200"/>
      <c r="BF373" s="200"/>
      <c r="BG373" s="200"/>
      <c r="BH373" s="200"/>
      <c r="BI373" s="200"/>
      <c r="BJ373" s="200"/>
      <c r="BK373" s="200"/>
      <c r="BL373" s="200"/>
      <c r="BM373" s="200"/>
      <c r="BN373" s="200"/>
      <c r="BO373" s="200"/>
      <c r="BP373" s="200"/>
      <c r="BQ373" s="200"/>
      <c r="BR373" s="200"/>
      <c r="BS373" s="200"/>
      <c r="BT373" s="200"/>
      <c r="BU373" s="200"/>
      <c r="BV373" s="200"/>
      <c r="BW373" s="200"/>
      <c r="BX373" s="200"/>
      <c r="BY373" s="298">
        <f>SUM(Q381:BX381)</f>
        <v>0</v>
      </c>
      <c r="BZ373" s="300">
        <f>SUM(Q382:BX382)</f>
        <v>0</v>
      </c>
      <c r="CA373" s="302">
        <f>IF($N373=0,0,IF($BY373&gt;=215*$H373,1,0))</f>
        <v>0</v>
      </c>
      <c r="CB373" s="302">
        <f>IF($BY373&gt;=215*$H373,0,(CEILING(215*$H373,1)-$BY373))</f>
        <v>0</v>
      </c>
    </row>
    <row r="374" spans="1:96" s="98" customFormat="1" ht="28.8" x14ac:dyDescent="0.3">
      <c r="A374" s="97"/>
      <c r="B374" s="119"/>
      <c r="C374" s="73"/>
      <c r="D374" s="73"/>
      <c r="E374" s="73"/>
      <c r="F374" s="73"/>
      <c r="G374" s="73"/>
      <c r="H374" s="73"/>
      <c r="I374" s="73"/>
      <c r="J374" s="73"/>
      <c r="K374" s="73"/>
      <c r="L374" s="58"/>
      <c r="M374" s="7"/>
      <c r="N374" s="160"/>
      <c r="P374" s="57" t="s">
        <v>140</v>
      </c>
      <c r="Q374" s="201"/>
      <c r="R374" s="201"/>
      <c r="S374" s="201"/>
      <c r="T374" s="201"/>
      <c r="U374" s="201"/>
      <c r="V374" s="201"/>
      <c r="W374" s="201"/>
      <c r="X374" s="201"/>
      <c r="Y374" s="201"/>
      <c r="Z374" s="201"/>
      <c r="AA374" s="201"/>
      <c r="AB374" s="201"/>
      <c r="AC374" s="201"/>
      <c r="AD374" s="201"/>
      <c r="AE374" s="201"/>
      <c r="AF374" s="201"/>
      <c r="AG374" s="201"/>
      <c r="AH374" s="201"/>
      <c r="AI374" s="201"/>
      <c r="AJ374" s="201"/>
      <c r="AK374" s="201"/>
      <c r="AL374" s="201"/>
      <c r="AM374" s="201"/>
      <c r="AN374" s="201"/>
      <c r="AO374" s="201"/>
      <c r="AP374" s="201"/>
      <c r="AQ374" s="201"/>
      <c r="AR374" s="201"/>
      <c r="AS374" s="201"/>
      <c r="AT374" s="201"/>
      <c r="AU374" s="201"/>
      <c r="AV374" s="201"/>
      <c r="AW374" s="201"/>
      <c r="AX374" s="201"/>
      <c r="AY374" s="201"/>
      <c r="AZ374" s="201"/>
      <c r="BA374" s="201"/>
      <c r="BB374" s="201"/>
      <c r="BC374" s="201"/>
      <c r="BD374" s="201"/>
      <c r="BE374" s="201"/>
      <c r="BF374" s="201"/>
      <c r="BG374" s="201"/>
      <c r="BH374" s="201"/>
      <c r="BI374" s="201"/>
      <c r="BJ374" s="201"/>
      <c r="BK374" s="201"/>
      <c r="BL374" s="201"/>
      <c r="BM374" s="201"/>
      <c r="BN374" s="201"/>
      <c r="BO374" s="201"/>
      <c r="BP374" s="201"/>
      <c r="BQ374" s="201"/>
      <c r="BR374" s="201"/>
      <c r="BS374" s="201"/>
      <c r="BT374" s="201"/>
      <c r="BU374" s="201"/>
      <c r="BV374" s="201"/>
      <c r="BW374" s="201"/>
      <c r="BX374" s="201"/>
      <c r="BY374" s="298"/>
      <c r="BZ374" s="300"/>
      <c r="CA374" s="302"/>
      <c r="CB374" s="302"/>
    </row>
    <row r="375" spans="1:96" s="98" customFormat="1" ht="14.4" hidden="1" customHeight="1" x14ac:dyDescent="0.3">
      <c r="A375" s="97"/>
      <c r="B375" s="119"/>
      <c r="C375" s="73"/>
      <c r="D375" s="73"/>
      <c r="E375" s="73"/>
      <c r="F375" s="73"/>
      <c r="G375" s="73"/>
      <c r="H375" s="73"/>
      <c r="I375" s="73"/>
      <c r="J375" s="73"/>
      <c r="K375" s="73"/>
      <c r="L375" s="58"/>
      <c r="M375" s="7"/>
      <c r="N375" s="160"/>
      <c r="P375" s="59" t="s">
        <v>141</v>
      </c>
      <c r="Q375" s="60">
        <f>IF(Q373&lt;&gt;0,1,0)</f>
        <v>0</v>
      </c>
      <c r="R375" s="60">
        <f t="shared" ref="R375" si="8498">IF(Q375&gt;0,Q375+1,IF(R373&lt;&gt;0,1,0))</f>
        <v>0</v>
      </c>
      <c r="S375" s="60">
        <f t="shared" ref="S375" si="8499">IF(R375&gt;0,R375+1,IF(S373&lt;&gt;0,1,0))</f>
        <v>0</v>
      </c>
      <c r="T375" s="60">
        <f t="shared" ref="T375" si="8500">IF(S375&gt;0,S375+1,IF(T373&lt;&gt;0,1,0))</f>
        <v>0</v>
      </c>
      <c r="U375" s="60">
        <f t="shared" ref="U375" si="8501">IF(T375&gt;0,T375+1,IF(U373&lt;&gt;0,1,0))</f>
        <v>0</v>
      </c>
      <c r="V375" s="60">
        <f t="shared" ref="V375" si="8502">IF(U375&gt;0,U375+1,IF(V373&lt;&gt;0,1,0))</f>
        <v>0</v>
      </c>
      <c r="W375" s="60">
        <f t="shared" ref="W375" si="8503">IF(V375&gt;0,V375+1,IF(W373&lt;&gt;0,1,0))</f>
        <v>0</v>
      </c>
      <c r="X375" s="60">
        <f t="shared" ref="X375" si="8504">IF(W375&gt;0,W375+1,IF(X373&lt;&gt;0,1,0))</f>
        <v>0</v>
      </c>
      <c r="Y375" s="60">
        <f t="shared" ref="Y375" si="8505">IF(X375&gt;0,X375+1,IF(Y373&lt;&gt;0,1,0))</f>
        <v>0</v>
      </c>
      <c r="Z375" s="60">
        <f t="shared" ref="Z375" si="8506">IF(Y375&gt;0,Y375+1,IF(Z373&lt;&gt;0,1,0))</f>
        <v>0</v>
      </c>
      <c r="AA375" s="60">
        <f t="shared" ref="AA375" si="8507">IF(Z375&gt;0,Z375+1,IF(AA373&lt;&gt;0,1,0))</f>
        <v>0</v>
      </c>
      <c r="AB375" s="60">
        <f t="shared" ref="AB375" si="8508">IF(AA375&gt;0,AA375+1,IF(AB373&lt;&gt;0,1,0))</f>
        <v>0</v>
      </c>
      <c r="AC375" s="60">
        <f t="shared" ref="AC375" si="8509">IF(AB375&gt;0,AB375+1,IF(AC373&lt;&gt;0,1,0))</f>
        <v>0</v>
      </c>
      <c r="AD375" s="60">
        <f t="shared" ref="AD375" si="8510">IF(AC375&gt;0,AC375+1,IF(AD373&lt;&gt;0,1,0))</f>
        <v>0</v>
      </c>
      <c r="AE375" s="60">
        <f t="shared" ref="AE375" si="8511">IF(AD375&gt;0,AD375+1,IF(AE373&lt;&gt;0,1,0))</f>
        <v>0</v>
      </c>
      <c r="AF375" s="60">
        <f t="shared" ref="AF375" si="8512">IF(AE375&gt;0,AE375+1,IF(AF373&lt;&gt;0,1,0))</f>
        <v>0</v>
      </c>
      <c r="AG375" s="60">
        <f t="shared" ref="AG375" si="8513">IF(AF375&gt;0,AF375+1,IF(AG373&lt;&gt;0,1,0))</f>
        <v>0</v>
      </c>
      <c r="AH375" s="60">
        <f t="shared" ref="AH375" si="8514">IF(AG375&gt;0,AG375+1,IF(AH373&lt;&gt;0,1,0))</f>
        <v>0</v>
      </c>
      <c r="AI375" s="60">
        <f t="shared" ref="AI375" si="8515">IF(AH375&gt;0,AH375+1,IF(AI373&lt;&gt;0,1,0))</f>
        <v>0</v>
      </c>
      <c r="AJ375" s="60">
        <f t="shared" ref="AJ375" si="8516">IF(AI375&gt;0,AI375+1,IF(AJ373&lt;&gt;0,1,0))</f>
        <v>0</v>
      </c>
      <c r="AK375" s="60">
        <f t="shared" ref="AK375" si="8517">IF(AJ375&gt;0,AJ375+1,IF(AK373&lt;&gt;0,1,0))</f>
        <v>0</v>
      </c>
      <c r="AL375" s="60">
        <f t="shared" ref="AL375" si="8518">IF(AK375&gt;0,AK375+1,IF(AL373&lt;&gt;0,1,0))</f>
        <v>0</v>
      </c>
      <c r="AM375" s="60">
        <f t="shared" ref="AM375" si="8519">IF(AL375&gt;0,AL375+1,IF(AM373&lt;&gt;0,1,0))</f>
        <v>0</v>
      </c>
      <c r="AN375" s="60">
        <f t="shared" ref="AN375" si="8520">IF(AM375&gt;0,AM375+1,IF(AN373&lt;&gt;0,1,0))</f>
        <v>0</v>
      </c>
      <c r="AO375" s="60">
        <f t="shared" ref="AO375" si="8521">IF(AN375&gt;0,AN375+1,IF(AO373&lt;&gt;0,1,0))</f>
        <v>0</v>
      </c>
      <c r="AP375" s="60">
        <f t="shared" ref="AP375" si="8522">IF(AO375&gt;0,AO375+1,IF(AP373&lt;&gt;0,1,0))</f>
        <v>0</v>
      </c>
      <c r="AQ375" s="60">
        <f t="shared" ref="AQ375" si="8523">IF(AP375&gt;0,AP375+1,IF(AQ373&lt;&gt;0,1,0))</f>
        <v>0</v>
      </c>
      <c r="AR375" s="60">
        <f t="shared" ref="AR375" si="8524">IF(AQ375&gt;0,AQ375+1,IF(AR373&lt;&gt;0,1,0))</f>
        <v>0</v>
      </c>
      <c r="AS375" s="60">
        <f t="shared" ref="AS375" si="8525">IF(AR375&gt;0,AR375+1,IF(AS373&lt;&gt;0,1,0))</f>
        <v>0</v>
      </c>
      <c r="AT375" s="60">
        <f t="shared" ref="AT375" si="8526">IF(AS375&gt;0,AS375+1,IF(AT373&lt;&gt;0,1,0))</f>
        <v>0</v>
      </c>
      <c r="AU375" s="60">
        <f t="shared" ref="AU375" si="8527">IF(AT375&gt;0,AT375+1,IF(AU373&lt;&gt;0,1,0))</f>
        <v>0</v>
      </c>
      <c r="AV375" s="60">
        <f t="shared" ref="AV375" si="8528">IF(AU375&gt;0,AU375+1,IF(AV373&lt;&gt;0,1,0))</f>
        <v>0</v>
      </c>
      <c r="AW375" s="60">
        <f t="shared" ref="AW375" si="8529">IF(AV375&gt;0,AV375+1,IF(AW373&lt;&gt;0,1,0))</f>
        <v>0</v>
      </c>
      <c r="AX375" s="60">
        <f t="shared" ref="AX375" si="8530">IF(AW375&gt;0,AW375+1,IF(AX373&lt;&gt;0,1,0))</f>
        <v>0</v>
      </c>
      <c r="AY375" s="60">
        <f t="shared" ref="AY375" si="8531">IF(AX375&gt;0,AX375+1,IF(AY373&lt;&gt;0,1,0))</f>
        <v>0</v>
      </c>
      <c r="AZ375" s="60">
        <f t="shared" ref="AZ375" si="8532">IF(AY375&gt;0,AY375+1,IF(AZ373&lt;&gt;0,1,0))</f>
        <v>0</v>
      </c>
      <c r="BA375" s="60">
        <f t="shared" ref="BA375" si="8533">IF(AZ375&gt;0,AZ375+1,IF(BA373&lt;&gt;0,1,0))</f>
        <v>0</v>
      </c>
      <c r="BB375" s="60">
        <f t="shared" ref="BB375" si="8534">IF(BA375&gt;0,BA375+1,IF(BB373&lt;&gt;0,1,0))</f>
        <v>0</v>
      </c>
      <c r="BC375" s="60">
        <f t="shared" ref="BC375" si="8535">IF(BB375&gt;0,BB375+1,IF(BC373&lt;&gt;0,1,0))</f>
        <v>0</v>
      </c>
      <c r="BD375" s="60">
        <f t="shared" ref="BD375" si="8536">IF(BC375&gt;0,BC375+1,IF(BD373&lt;&gt;0,1,0))</f>
        <v>0</v>
      </c>
      <c r="BE375" s="60">
        <f t="shared" ref="BE375" si="8537">IF(BD375&gt;0,BD375+1,IF(BE373&lt;&gt;0,1,0))</f>
        <v>0</v>
      </c>
      <c r="BF375" s="60">
        <f t="shared" ref="BF375" si="8538">IF(BE375&gt;0,BE375+1,IF(BF373&lt;&gt;0,1,0))</f>
        <v>0</v>
      </c>
      <c r="BG375" s="60">
        <f t="shared" ref="BG375" si="8539">IF(BF375&gt;0,BF375+1,IF(BG373&lt;&gt;0,1,0))</f>
        <v>0</v>
      </c>
      <c r="BH375" s="60">
        <f t="shared" ref="BH375" si="8540">IF(BG375&gt;0,BG375+1,IF(BH373&lt;&gt;0,1,0))</f>
        <v>0</v>
      </c>
      <c r="BI375" s="60">
        <f t="shared" ref="BI375" si="8541">IF(BH375&gt;0,BH375+1,IF(BI373&lt;&gt;0,1,0))</f>
        <v>0</v>
      </c>
      <c r="BJ375" s="60">
        <f t="shared" ref="BJ375" si="8542">IF(BI375&gt;0,BI375+1,IF(BJ373&lt;&gt;0,1,0))</f>
        <v>0</v>
      </c>
      <c r="BK375" s="60">
        <f t="shared" ref="BK375" si="8543">IF(BJ375&gt;0,BJ375+1,IF(BK373&lt;&gt;0,1,0))</f>
        <v>0</v>
      </c>
      <c r="BL375" s="60">
        <f t="shared" ref="BL375" si="8544">IF(BK375&gt;0,BK375+1,IF(BL373&lt;&gt;0,1,0))</f>
        <v>0</v>
      </c>
      <c r="BM375" s="60">
        <f t="shared" ref="BM375" si="8545">IF(BL375&gt;0,BL375+1,IF(BM373&lt;&gt;0,1,0))</f>
        <v>0</v>
      </c>
      <c r="BN375" s="60">
        <f t="shared" ref="BN375" si="8546">IF(BM375&gt;0,BM375+1,IF(BN373&lt;&gt;0,1,0))</f>
        <v>0</v>
      </c>
      <c r="BO375" s="60">
        <f t="shared" ref="BO375" si="8547">IF(BN375&gt;0,BN375+1,IF(BO373&lt;&gt;0,1,0))</f>
        <v>0</v>
      </c>
      <c r="BP375" s="60">
        <f t="shared" ref="BP375" si="8548">IF(BO375&gt;0,BO375+1,IF(BP373&lt;&gt;0,1,0))</f>
        <v>0</v>
      </c>
      <c r="BQ375" s="60">
        <f t="shared" ref="BQ375" si="8549">IF(BP375&gt;0,BP375+1,IF(BQ373&lt;&gt;0,1,0))</f>
        <v>0</v>
      </c>
      <c r="BR375" s="60">
        <f t="shared" ref="BR375" si="8550">IF(BQ375&gt;0,BQ375+1,IF(BR373&lt;&gt;0,1,0))</f>
        <v>0</v>
      </c>
      <c r="BS375" s="60">
        <f t="shared" ref="BS375" si="8551">IF(BR375&gt;0,BR375+1,IF(BS373&lt;&gt;0,1,0))</f>
        <v>0</v>
      </c>
      <c r="BT375" s="60">
        <f t="shared" ref="BT375" si="8552">IF(BS375&gt;0,BS375+1,IF(BT373&lt;&gt;0,1,0))</f>
        <v>0</v>
      </c>
      <c r="BU375" s="60">
        <f t="shared" ref="BU375" si="8553">IF(BT375&gt;0,BT375+1,IF(BU373&lt;&gt;0,1,0))</f>
        <v>0</v>
      </c>
      <c r="BV375" s="60">
        <f t="shared" ref="BV375" si="8554">IF(BU375&gt;0,BU375+1,IF(BV373&lt;&gt;0,1,0))</f>
        <v>0</v>
      </c>
      <c r="BW375" s="60">
        <f t="shared" ref="BW375" si="8555">IF(BV375&gt;0,BV375+1,IF(BW373&lt;&gt;0,1,0))</f>
        <v>0</v>
      </c>
      <c r="BX375" s="60">
        <f t="shared" ref="BX375" si="8556">IF(BW375&gt;0,BW375+1,IF(BX373&lt;&gt;0,1,0))</f>
        <v>0</v>
      </c>
      <c r="BY375" s="298"/>
      <c r="BZ375" s="300"/>
      <c r="CA375" s="302"/>
      <c r="CB375" s="302"/>
    </row>
    <row r="376" spans="1:96" s="98" customFormat="1" ht="14.4" hidden="1" customHeight="1" x14ac:dyDescent="0.3">
      <c r="A376" s="97"/>
      <c r="B376" s="119"/>
      <c r="C376" s="73"/>
      <c r="D376" s="73"/>
      <c r="E376" s="73"/>
      <c r="F376" s="73"/>
      <c r="G376" s="73"/>
      <c r="H376" s="73"/>
      <c r="I376" s="73"/>
      <c r="J376" s="73"/>
      <c r="K376" s="73"/>
      <c r="L376" s="58"/>
      <c r="M376" s="7"/>
      <c r="N376" s="160"/>
      <c r="P376" s="59" t="s">
        <v>142</v>
      </c>
      <c r="Q376" s="60">
        <f>Q375</f>
        <v>0</v>
      </c>
      <c r="R376" s="60">
        <f>IF(R375=0,0,IF(OR(Q376=0,Q376=12),1,Q376+1))</f>
        <v>0</v>
      </c>
      <c r="S376" s="60">
        <f t="shared" ref="S376" si="8557">IF(S375=0,0,IF(OR(R376=0,R376=12),1,R376+1))</f>
        <v>0</v>
      </c>
      <c r="T376" s="60">
        <f t="shared" ref="T376" si="8558">IF(T375=0,0,IF(OR(S376=0,S376=12),1,S376+1))</f>
        <v>0</v>
      </c>
      <c r="U376" s="60">
        <f t="shared" ref="U376" si="8559">IF(U375=0,0,IF(OR(T376=0,T376=12),1,T376+1))</f>
        <v>0</v>
      </c>
      <c r="V376" s="60">
        <f t="shared" ref="V376" si="8560">IF(V375=0,0,IF(OR(U376=0,U376=12),1,U376+1))</f>
        <v>0</v>
      </c>
      <c r="W376" s="60">
        <f t="shared" ref="W376" si="8561">IF(W375=0,0,IF(OR(V376=0,V376=12),1,V376+1))</f>
        <v>0</v>
      </c>
      <c r="X376" s="60">
        <f t="shared" ref="X376" si="8562">IF(X375=0,0,IF(OR(W376=0,W376=12),1,W376+1))</f>
        <v>0</v>
      </c>
      <c r="Y376" s="60">
        <f t="shared" ref="Y376" si="8563">IF(Y375=0,0,IF(OR(X376=0,X376=12),1,X376+1))</f>
        <v>0</v>
      </c>
      <c r="Z376" s="60">
        <f t="shared" ref="Z376" si="8564">IF(Z375=0,0,IF(OR(Y376=0,Y376=12),1,Y376+1))</f>
        <v>0</v>
      </c>
      <c r="AA376" s="60">
        <f t="shared" ref="AA376" si="8565">IF(AA375=0,0,IF(OR(Z376=0,Z376=12),1,Z376+1))</f>
        <v>0</v>
      </c>
      <c r="AB376" s="60">
        <f t="shared" ref="AB376" si="8566">IF(AB375=0,0,IF(OR(AA376=0,AA376=12),1,AA376+1))</f>
        <v>0</v>
      </c>
      <c r="AC376" s="60">
        <f t="shared" ref="AC376" si="8567">IF(AC375=0,0,IF(OR(AB376=0,AB376=12),1,AB376+1))</f>
        <v>0</v>
      </c>
      <c r="AD376" s="60">
        <f t="shared" ref="AD376" si="8568">IF(AD375=0,0,IF(OR(AC376=0,AC376=12),1,AC376+1))</f>
        <v>0</v>
      </c>
      <c r="AE376" s="60">
        <f t="shared" ref="AE376" si="8569">IF(AE375=0,0,IF(OR(AD376=0,AD376=12),1,AD376+1))</f>
        <v>0</v>
      </c>
      <c r="AF376" s="60">
        <f t="shared" ref="AF376" si="8570">IF(AF375=0,0,IF(OR(AE376=0,AE376=12),1,AE376+1))</f>
        <v>0</v>
      </c>
      <c r="AG376" s="60">
        <f t="shared" ref="AG376" si="8571">IF(AG375=0,0,IF(OR(AF376=0,AF376=12),1,AF376+1))</f>
        <v>0</v>
      </c>
      <c r="AH376" s="60">
        <f t="shared" ref="AH376" si="8572">IF(AH375=0,0,IF(OR(AG376=0,AG376=12),1,AG376+1))</f>
        <v>0</v>
      </c>
      <c r="AI376" s="60">
        <f t="shared" ref="AI376" si="8573">IF(AI375=0,0,IF(OR(AH376=0,AH376=12),1,AH376+1))</f>
        <v>0</v>
      </c>
      <c r="AJ376" s="60">
        <f t="shared" ref="AJ376" si="8574">IF(AJ375=0,0,IF(OR(AI376=0,AI376=12),1,AI376+1))</f>
        <v>0</v>
      </c>
      <c r="AK376" s="60">
        <f t="shared" ref="AK376" si="8575">IF(AK375=0,0,IF(OR(AJ376=0,AJ376=12),1,AJ376+1))</f>
        <v>0</v>
      </c>
      <c r="AL376" s="60">
        <f t="shared" ref="AL376" si="8576">IF(AL375=0,0,IF(OR(AK376=0,AK376=12),1,AK376+1))</f>
        <v>0</v>
      </c>
      <c r="AM376" s="60">
        <f t="shared" ref="AM376" si="8577">IF(AM375=0,0,IF(OR(AL376=0,AL376=12),1,AL376+1))</f>
        <v>0</v>
      </c>
      <c r="AN376" s="60">
        <f t="shared" ref="AN376" si="8578">IF(AN375=0,0,IF(OR(AM376=0,AM376=12),1,AM376+1))</f>
        <v>0</v>
      </c>
      <c r="AO376" s="60">
        <f t="shared" ref="AO376" si="8579">IF(AO375=0,0,IF(OR(AN376=0,AN376=12),1,AN376+1))</f>
        <v>0</v>
      </c>
      <c r="AP376" s="60">
        <f t="shared" ref="AP376" si="8580">IF(AP375=0,0,IF(OR(AO376=0,AO376=12),1,AO376+1))</f>
        <v>0</v>
      </c>
      <c r="AQ376" s="60">
        <f t="shared" ref="AQ376" si="8581">IF(AQ375=0,0,IF(OR(AP376=0,AP376=12),1,AP376+1))</f>
        <v>0</v>
      </c>
      <c r="AR376" s="60">
        <f t="shared" ref="AR376" si="8582">IF(AR375=0,0,IF(OR(AQ376=0,AQ376=12),1,AQ376+1))</f>
        <v>0</v>
      </c>
      <c r="AS376" s="60">
        <f t="shared" ref="AS376" si="8583">IF(AS375=0,0,IF(OR(AR376=0,AR376=12),1,AR376+1))</f>
        <v>0</v>
      </c>
      <c r="AT376" s="60">
        <f t="shared" ref="AT376" si="8584">IF(AT375=0,0,IF(OR(AS376=0,AS376=12),1,AS376+1))</f>
        <v>0</v>
      </c>
      <c r="AU376" s="60">
        <f t="shared" ref="AU376" si="8585">IF(AU375=0,0,IF(OR(AT376=0,AT376=12),1,AT376+1))</f>
        <v>0</v>
      </c>
      <c r="AV376" s="60">
        <f t="shared" ref="AV376" si="8586">IF(AV375=0,0,IF(OR(AU376=0,AU376=12),1,AU376+1))</f>
        <v>0</v>
      </c>
      <c r="AW376" s="60">
        <f t="shared" ref="AW376" si="8587">IF(AW375=0,0,IF(OR(AV376=0,AV376=12),1,AV376+1))</f>
        <v>0</v>
      </c>
      <c r="AX376" s="60">
        <f t="shared" ref="AX376" si="8588">IF(AX375=0,0,IF(OR(AW376=0,AW376=12),1,AW376+1))</f>
        <v>0</v>
      </c>
      <c r="AY376" s="60">
        <f t="shared" ref="AY376" si="8589">IF(AY375=0,0,IF(OR(AX376=0,AX376=12),1,AX376+1))</f>
        <v>0</v>
      </c>
      <c r="AZ376" s="60">
        <f t="shared" ref="AZ376" si="8590">IF(AZ375=0,0,IF(OR(AY376=0,AY376=12),1,AY376+1))</f>
        <v>0</v>
      </c>
      <c r="BA376" s="60">
        <f t="shared" ref="BA376" si="8591">IF(BA375=0,0,IF(OR(AZ376=0,AZ376=12),1,AZ376+1))</f>
        <v>0</v>
      </c>
      <c r="BB376" s="60">
        <f t="shared" ref="BB376" si="8592">IF(BB375=0,0,IF(OR(BA376=0,BA376=12),1,BA376+1))</f>
        <v>0</v>
      </c>
      <c r="BC376" s="60">
        <f t="shared" ref="BC376" si="8593">IF(BC375=0,0,IF(OR(BB376=0,BB376=12),1,BB376+1))</f>
        <v>0</v>
      </c>
      <c r="BD376" s="60">
        <f t="shared" ref="BD376" si="8594">IF(BD375=0,0,IF(OR(BC376=0,BC376=12),1,BC376+1))</f>
        <v>0</v>
      </c>
      <c r="BE376" s="60">
        <f t="shared" ref="BE376" si="8595">IF(BE375=0,0,IF(OR(BD376=0,BD376=12),1,BD376+1))</f>
        <v>0</v>
      </c>
      <c r="BF376" s="60">
        <f t="shared" ref="BF376" si="8596">IF(BF375=0,0,IF(OR(BE376=0,BE376=12),1,BE376+1))</f>
        <v>0</v>
      </c>
      <c r="BG376" s="60">
        <f t="shared" ref="BG376" si="8597">IF(BG375=0,0,IF(OR(BF376=0,BF376=12),1,BF376+1))</f>
        <v>0</v>
      </c>
      <c r="BH376" s="60">
        <f t="shared" ref="BH376" si="8598">IF(BH375=0,0,IF(OR(BG376=0,BG376=12),1,BG376+1))</f>
        <v>0</v>
      </c>
      <c r="BI376" s="60">
        <f t="shared" ref="BI376" si="8599">IF(BI375=0,0,IF(OR(BH376=0,BH376=12),1,BH376+1))</f>
        <v>0</v>
      </c>
      <c r="BJ376" s="60">
        <f t="shared" ref="BJ376" si="8600">IF(BJ375=0,0,IF(OR(BI376=0,BI376=12),1,BI376+1))</f>
        <v>0</v>
      </c>
      <c r="BK376" s="60">
        <f t="shared" ref="BK376" si="8601">IF(BK375=0,0,IF(OR(BJ376=0,BJ376=12),1,BJ376+1))</f>
        <v>0</v>
      </c>
      <c r="BL376" s="60">
        <f t="shared" ref="BL376" si="8602">IF(BL375=0,0,IF(OR(BK376=0,BK376=12),1,BK376+1))</f>
        <v>0</v>
      </c>
      <c r="BM376" s="60">
        <f t="shared" ref="BM376" si="8603">IF(BM375=0,0,IF(OR(BL376=0,BL376=12),1,BL376+1))</f>
        <v>0</v>
      </c>
      <c r="BN376" s="60">
        <f t="shared" ref="BN376" si="8604">IF(BN375=0,0,IF(OR(BM376=0,BM376=12),1,BM376+1))</f>
        <v>0</v>
      </c>
      <c r="BO376" s="60">
        <f t="shared" ref="BO376" si="8605">IF(BO375=0,0,IF(OR(BN376=0,BN376=12),1,BN376+1))</f>
        <v>0</v>
      </c>
      <c r="BP376" s="60">
        <f t="shared" ref="BP376" si="8606">IF(BP375=0,0,IF(OR(BO376=0,BO376=12),1,BO376+1))</f>
        <v>0</v>
      </c>
      <c r="BQ376" s="60">
        <f t="shared" ref="BQ376" si="8607">IF(BQ375=0,0,IF(OR(BP376=0,BP376=12),1,BP376+1))</f>
        <v>0</v>
      </c>
      <c r="BR376" s="60">
        <f t="shared" ref="BR376" si="8608">IF(BR375=0,0,IF(OR(BQ376=0,BQ376=12),1,BQ376+1))</f>
        <v>0</v>
      </c>
      <c r="BS376" s="60">
        <f t="shared" ref="BS376" si="8609">IF(BS375=0,0,IF(OR(BR376=0,BR376=12),1,BR376+1))</f>
        <v>0</v>
      </c>
      <c r="BT376" s="60">
        <f t="shared" ref="BT376" si="8610">IF(BT375=0,0,IF(OR(BS376=0,BS376=12),1,BS376+1))</f>
        <v>0</v>
      </c>
      <c r="BU376" s="60">
        <f t="shared" ref="BU376" si="8611">IF(BU375=0,0,IF(OR(BT376=0,BT376=12),1,BT376+1))</f>
        <v>0</v>
      </c>
      <c r="BV376" s="60">
        <f t="shared" ref="BV376" si="8612">IF(BV375=0,0,IF(OR(BU376=0,BU376=12),1,BU376+1))</f>
        <v>0</v>
      </c>
      <c r="BW376" s="60">
        <f t="shared" ref="BW376" si="8613">IF(BW375=0,0,IF(OR(BV376=0,BV376=12),1,BV376+1))</f>
        <v>0</v>
      </c>
      <c r="BX376" s="60">
        <f t="shared" ref="BX376" si="8614">IF(BX375=0,0,IF(OR(BW376=0,BW376=12),1,BW376+1))</f>
        <v>0</v>
      </c>
      <c r="BY376" s="298"/>
      <c r="BZ376" s="300"/>
      <c r="CA376" s="302"/>
      <c r="CB376" s="302"/>
    </row>
    <row r="377" spans="1:96" s="98" customFormat="1" ht="43.2" x14ac:dyDescent="0.3">
      <c r="A377" s="97"/>
      <c r="B377" s="119"/>
      <c r="C377" s="73"/>
      <c r="D377" s="73"/>
      <c r="E377" s="73"/>
      <c r="F377" s="73"/>
      <c r="G377" s="73"/>
      <c r="H377" s="73"/>
      <c r="I377" s="73"/>
      <c r="J377" s="73"/>
      <c r="K377" s="73"/>
      <c r="L377" s="58"/>
      <c r="M377" s="7"/>
      <c r="N377" s="160"/>
      <c r="P377" s="57" t="s">
        <v>221</v>
      </c>
      <c r="Q377" s="62">
        <f>IF(Q376&gt;0,IF(Q380&gt;$K373,$K373,Q380),0)</f>
        <v>0</v>
      </c>
      <c r="R377" s="62">
        <f>IF(R376&gt;0,IF((SUMIFS($Q379:Q379,$Q376:Q376,12)+IF(Q376=12,0,Q377)+R380)&gt;=$K373,$K373-FLOOR(SUMIFS($Q379:Q379,$Q376:Q376,12),1),IF(R376=1,R380,R380+Q377)),0)</f>
        <v>0</v>
      </c>
      <c r="S377" s="62">
        <f>IF(S376&gt;0,IF((SUMIFS($Q379:R379,$Q376:R376,12)+IF(R376=12,0,R377)+S380)&gt;=$K373,$K373-FLOOR(SUMIFS($Q379:R379,$Q376:R376,12),1),IF(S376=1,S380,S380+R377)),0)</f>
        <v>0</v>
      </c>
      <c r="T377" s="62">
        <f>IF(T376&gt;0,IF((SUMIFS($Q379:S379,$Q376:S376,12)+IF(S376=12,0,S377)+T380)&gt;=$K373,$K373-FLOOR(SUMIFS($Q379:S379,$Q376:S376,12),1),IF(T376=1,T380,T380+S377)),0)</f>
        <v>0</v>
      </c>
      <c r="U377" s="62">
        <f>IF(U376&gt;0,IF((SUMIFS($Q379:T379,$Q376:T376,12)+IF(T376=12,0,T377)+U380)&gt;=$K373,$K373-FLOOR(SUMIFS($Q379:T379,$Q376:T376,12),1),IF(U376=1,U380,U380+T377)),0)</f>
        <v>0</v>
      </c>
      <c r="V377" s="62">
        <f>IF(V376&gt;0,IF((SUMIFS($Q379:U379,$Q376:U376,12)+IF(U376=12,0,U377)+V380)&gt;=$K373,$K373-FLOOR(SUMIFS($Q379:U379,$Q376:U376,12),1),IF(V376=1,V380,V380+U377)),0)</f>
        <v>0</v>
      </c>
      <c r="W377" s="62">
        <f>IF(W376&gt;0,IF((SUMIFS($Q379:V379,$Q376:V376,12)+IF(V376=12,0,V377)+W380)&gt;=$K373,$K373-FLOOR(SUMIFS($Q379:V379,$Q376:V376,12),1),IF(W376=1,W380,W380+V377)),0)</f>
        <v>0</v>
      </c>
      <c r="X377" s="62">
        <f>IF(X376&gt;0,IF((SUMIFS($Q379:W379,$Q376:W376,12)+IF(W376=12,0,W377)+X380)&gt;=$K373,$K373-FLOOR(SUMIFS($Q379:W379,$Q376:W376,12),1),IF(X376=1,X380,X380+W377)),0)</f>
        <v>0</v>
      </c>
      <c r="Y377" s="62">
        <f>IF(Y376&gt;0,IF((SUMIFS($Q379:X379,$Q376:X376,12)+IF(X376=12,0,X377)+Y380)&gt;=$K373,$K373-FLOOR(SUMIFS($Q379:X379,$Q376:X376,12),1),IF(Y376=1,Y380,Y380+X377)),0)</f>
        <v>0</v>
      </c>
      <c r="Z377" s="62">
        <f>IF(Z376&gt;0,IF((SUMIFS($Q379:Y379,$Q376:Y376,12)+IF(Y376=12,0,Y377)+Z380)&gt;=$K373,$K373-FLOOR(SUMIFS($Q379:Y379,$Q376:Y376,12),1),IF(Z376=1,Z380,Z380+Y377)),0)</f>
        <v>0</v>
      </c>
      <c r="AA377" s="62">
        <f>IF(AA376&gt;0,IF((SUMIFS($Q379:Z379,$Q376:Z376,12)+IF(Z376=12,0,Z377)+AA380)&gt;=$K373,$K373-FLOOR(SUMIFS($Q379:Z379,$Q376:Z376,12),1),IF(AA376=1,AA380,AA380+Z377)),0)</f>
        <v>0</v>
      </c>
      <c r="AB377" s="62">
        <f>IF(AB376&gt;0,IF((SUMIFS($Q379:AA379,$Q376:AA376,12)+IF(AA376=12,0,AA377)+AB380)&gt;=$K373,$K373-FLOOR(SUMIFS($Q379:AA379,$Q376:AA376,12),1),IF(AB376=1,AB380,AB380+AA377)),0)</f>
        <v>0</v>
      </c>
      <c r="AC377" s="62">
        <f>IF(AC376&gt;0,IF((SUMIFS($Q379:AB379,$Q376:AB376,12)+IF(AB376=12,0,AB377)+AC380)&gt;=$K373,$K373-FLOOR(SUMIFS($Q379:AB379,$Q376:AB376,12),1),IF(AC376=1,AC380,AC380+AB377)),0)</f>
        <v>0</v>
      </c>
      <c r="AD377" s="62">
        <f>IF(AD376&gt;0,IF((SUMIFS($Q379:AC379,$Q376:AC376,12)+IF(AC376=12,0,AC377)+AD380)&gt;=$K373,$K373-FLOOR(SUMIFS($Q379:AC379,$Q376:AC376,12),1),IF(AD376=1,AD380,AD380+AC377)),0)</f>
        <v>0</v>
      </c>
      <c r="AE377" s="62">
        <f>IF(AE376&gt;0,IF((SUMIFS($Q379:AD379,$Q376:AD376,12)+IF(AD376=12,0,AD377)+AE380)&gt;=$K373,$K373-FLOOR(SUMIFS($Q379:AD379,$Q376:AD376,12),1),IF(AE376=1,AE380,AE380+AD377)),0)</f>
        <v>0</v>
      </c>
      <c r="AF377" s="62">
        <f>IF(AF376&gt;0,IF((SUMIFS($Q379:AE379,$Q376:AE376,12)+IF(AE376=12,0,AE377)+AF380)&gt;=$K373,$K373-FLOOR(SUMIFS($Q379:AE379,$Q376:AE376,12),1),IF(AF376=1,AF380,AF380+AE377)),0)</f>
        <v>0</v>
      </c>
      <c r="AG377" s="62">
        <f>IF(AG376&gt;0,IF((SUMIFS($Q379:AF379,$Q376:AF376,12)+IF(AF376=12,0,AF377)+AG380)&gt;=$K373,$K373-FLOOR(SUMIFS($Q379:AF379,$Q376:AF376,12),1),IF(AG376=1,AG380,AG380+AF377)),0)</f>
        <v>0</v>
      </c>
      <c r="AH377" s="62">
        <f>IF(AH376&gt;0,IF((SUMIFS($Q379:AG379,$Q376:AG376,12)+IF(AG376=12,0,AG377)+AH380)&gt;=$K373,$K373-FLOOR(SUMIFS($Q379:AG379,$Q376:AG376,12),1),IF(AH376=1,AH380,AH380+AG377)),0)</f>
        <v>0</v>
      </c>
      <c r="AI377" s="62">
        <f>IF(AI376&gt;0,IF((SUMIFS($Q379:AH379,$Q376:AH376,12)+IF(AH376=12,0,AH377)+AI380)&gt;=$K373,$K373-FLOOR(SUMIFS($Q379:AH379,$Q376:AH376,12),1),IF(AI376=1,AI380,AI380+AH377)),0)</f>
        <v>0</v>
      </c>
      <c r="AJ377" s="62">
        <f>IF(AJ376&gt;0,IF((SUMIFS($Q379:AI379,$Q376:AI376,12)+IF(AI376=12,0,AI377)+AJ380)&gt;=$K373,$K373-FLOOR(SUMIFS($Q379:AI379,$Q376:AI376,12),1),IF(AJ376=1,AJ380,AJ380+AI377)),0)</f>
        <v>0</v>
      </c>
      <c r="AK377" s="62">
        <f>IF(AK376&gt;0,IF((SUMIFS($Q379:AJ379,$Q376:AJ376,12)+IF(AJ376=12,0,AJ377)+AK380)&gt;=$K373,$K373-FLOOR(SUMIFS($Q379:AJ379,$Q376:AJ376,12),1),IF(AK376=1,AK380,AK380+AJ377)),0)</f>
        <v>0</v>
      </c>
      <c r="AL377" s="62">
        <f>IF(AL376&gt;0,IF((SUMIFS($Q379:AK379,$Q376:AK376,12)+IF(AK376=12,0,AK377)+AL380)&gt;=$K373,$K373-FLOOR(SUMIFS($Q379:AK379,$Q376:AK376,12),1),IF(AL376=1,AL380,AL380+AK377)),0)</f>
        <v>0</v>
      </c>
      <c r="AM377" s="62">
        <f>IF(AM376&gt;0,IF((SUMIFS($Q379:AL379,$Q376:AL376,12)+IF(AL376=12,0,AL377)+AM380)&gt;=$K373,$K373-FLOOR(SUMIFS($Q379:AL379,$Q376:AL376,12),1),IF(AM376=1,AM380,AM380+AL377)),0)</f>
        <v>0</v>
      </c>
      <c r="AN377" s="62">
        <f>IF(AN376&gt;0,IF((SUMIFS($Q379:AM379,$Q376:AM376,12)+IF(AM376=12,0,AM377)+AN380)&gt;=$K373,$K373-FLOOR(SUMIFS($Q379:AM379,$Q376:AM376,12),1),IF(AN376=1,AN380,AN380+AM377)),0)</f>
        <v>0</v>
      </c>
      <c r="AO377" s="62">
        <f>IF(AO376&gt;0,IF((SUMIFS($Q379:AN379,$Q376:AN376,12)+IF(AN376=12,0,AN377)+AO380)&gt;=$K373,$K373-FLOOR(SUMIFS($Q379:AN379,$Q376:AN376,12),1),IF(AO376=1,AO380,AO380+AN377)),0)</f>
        <v>0</v>
      </c>
      <c r="AP377" s="62">
        <f>IF(AP376&gt;0,IF((SUMIFS($Q379:AO379,$Q376:AO376,12)+IF(AO376=12,0,AO377)+AP380)&gt;=$K373,$K373-FLOOR(SUMIFS($Q379:AO379,$Q376:AO376,12),1),IF(AP376=1,AP380,AP380+AO377)),0)</f>
        <v>0</v>
      </c>
      <c r="AQ377" s="62">
        <f>IF(AQ376&gt;0,IF((SUMIFS($Q379:AP379,$Q376:AP376,12)+IF(AP376=12,0,AP377)+AQ380)&gt;=$K373,$K373-FLOOR(SUMIFS($Q379:AP379,$Q376:AP376,12),1),IF(AQ376=1,AQ380,AQ380+AP377)),0)</f>
        <v>0</v>
      </c>
      <c r="AR377" s="62">
        <f>IF(AR376&gt;0,IF((SUMIFS($Q379:AQ379,$Q376:AQ376,12)+IF(AQ376=12,0,AQ377)+AR380)&gt;=$K373,$K373-FLOOR(SUMIFS($Q379:AQ379,$Q376:AQ376,12),1),IF(AR376=1,AR380,AR380+AQ377)),0)</f>
        <v>0</v>
      </c>
      <c r="AS377" s="62">
        <f>IF(AS376&gt;0,IF((SUMIFS($Q379:AR379,$Q376:AR376,12)+IF(AR376=12,0,AR377)+AS380)&gt;=$K373,$K373-FLOOR(SUMIFS($Q379:AR379,$Q376:AR376,12),1),IF(AS376=1,AS380,AS380+AR377)),0)</f>
        <v>0</v>
      </c>
      <c r="AT377" s="62">
        <f>IF(AT376&gt;0,IF((SUMIFS($Q379:AS379,$Q376:AS376,12)+IF(AS376=12,0,AS377)+AT380)&gt;=$K373,$K373-FLOOR(SUMIFS($Q379:AS379,$Q376:AS376,12),1),IF(AT376=1,AT380,AT380+AS377)),0)</f>
        <v>0</v>
      </c>
      <c r="AU377" s="62">
        <f>IF(AU376&gt;0,IF((SUMIFS($Q379:AT379,$Q376:AT376,12)+IF(AT376=12,0,AT377)+AU380)&gt;=$K373,$K373-FLOOR(SUMIFS($Q379:AT379,$Q376:AT376,12),1),IF(AU376=1,AU380,AU380+AT377)),0)</f>
        <v>0</v>
      </c>
      <c r="AV377" s="62">
        <f>IF(AV376&gt;0,IF((SUMIFS($Q379:AU379,$Q376:AU376,12)+IF(AU376=12,0,AU377)+AV380)&gt;=$K373,$K373-FLOOR(SUMIFS($Q379:AU379,$Q376:AU376,12),1),IF(AV376=1,AV380,AV380+AU377)),0)</f>
        <v>0</v>
      </c>
      <c r="AW377" s="62">
        <f>IF(AW376&gt;0,IF((SUMIFS($Q379:AV379,$Q376:AV376,12)+IF(AV376=12,0,AV377)+AW380)&gt;=$K373,$K373-FLOOR(SUMIFS($Q379:AV379,$Q376:AV376,12),1),IF(AW376=1,AW380,AW380+AV377)),0)</f>
        <v>0</v>
      </c>
      <c r="AX377" s="62">
        <f>IF(AX376&gt;0,IF((SUMIFS($Q379:AW379,$Q376:AW376,12)+IF(AW376=12,0,AW377)+AX380)&gt;=$K373,$K373-FLOOR(SUMIFS($Q379:AW379,$Q376:AW376,12),1),IF(AX376=1,AX380,AX380+AW377)),0)</f>
        <v>0</v>
      </c>
      <c r="AY377" s="62">
        <f>IF(AY376&gt;0,IF((SUMIFS($Q379:AX379,$Q376:AX376,12)+IF(AX376=12,0,AX377)+AY380)&gt;=$K373,$K373-FLOOR(SUMIFS($Q379:AX379,$Q376:AX376,12),1),IF(AY376=1,AY380,AY380+AX377)),0)</f>
        <v>0</v>
      </c>
      <c r="AZ377" s="62">
        <f>IF(AZ376&gt;0,IF((SUMIFS($Q379:AY379,$Q376:AY376,12)+IF(AY376=12,0,AY377)+AZ380)&gt;=$K373,$K373-FLOOR(SUMIFS($Q379:AY379,$Q376:AY376,12),1),IF(AZ376=1,AZ380,AZ380+AY377)),0)</f>
        <v>0</v>
      </c>
      <c r="BA377" s="62">
        <f>IF(BA376&gt;0,IF((SUMIFS($Q379:AZ379,$Q376:AZ376,12)+IF(AZ376=12,0,AZ377)+BA380)&gt;=$K373,$K373-FLOOR(SUMIFS($Q379:AZ379,$Q376:AZ376,12),1),IF(BA376=1,BA380,BA380+AZ377)),0)</f>
        <v>0</v>
      </c>
      <c r="BB377" s="62">
        <f>IF(BB376&gt;0,IF((SUMIFS($Q379:BA379,$Q376:BA376,12)+IF(BA376=12,0,BA377)+BB380)&gt;=$K373,$K373-FLOOR(SUMIFS($Q379:BA379,$Q376:BA376,12),1),IF(BB376=1,BB380,BB380+BA377)),0)</f>
        <v>0</v>
      </c>
      <c r="BC377" s="62">
        <f>IF(BC376&gt;0,IF((SUMIFS($Q379:BB379,$Q376:BB376,12)+IF(BB376=12,0,BB377)+BC380)&gt;=$K373,$K373-FLOOR(SUMIFS($Q379:BB379,$Q376:BB376,12),1),IF(BC376=1,BC380,BC380+BB377)),0)</f>
        <v>0</v>
      </c>
      <c r="BD377" s="62">
        <f>IF(BD376&gt;0,IF((SUMIFS($Q379:BC379,$Q376:BC376,12)+IF(BC376=12,0,BC377)+BD380)&gt;=$K373,$K373-FLOOR(SUMIFS($Q379:BC379,$Q376:BC376,12),1),IF(BD376=1,BD380,BD380+BC377)),0)</f>
        <v>0</v>
      </c>
      <c r="BE377" s="62">
        <f>IF(BE376&gt;0,IF((SUMIFS($Q379:BD379,$Q376:BD376,12)+IF(BD376=12,0,BD377)+BE380)&gt;=$K373,$K373-FLOOR(SUMIFS($Q379:BD379,$Q376:BD376,12),1),IF(BE376=1,BE380,BE380+BD377)),0)</f>
        <v>0</v>
      </c>
      <c r="BF377" s="62">
        <f>IF(BF376&gt;0,IF((SUMIFS($Q379:BE379,$Q376:BE376,12)+IF(BE376=12,0,BE377)+BF380)&gt;=$K373,$K373-FLOOR(SUMIFS($Q379:BE379,$Q376:BE376,12),1),IF(BF376=1,BF380,BF380+BE377)),0)</f>
        <v>0</v>
      </c>
      <c r="BG377" s="62">
        <f>IF(BG376&gt;0,IF((SUMIFS($Q379:BF379,$Q376:BF376,12)+IF(BF376=12,0,BF377)+BG380)&gt;=$K373,$K373-FLOOR(SUMIFS($Q379:BF379,$Q376:BF376,12),1),IF(BG376=1,BG380,BG380+BF377)),0)</f>
        <v>0</v>
      </c>
      <c r="BH377" s="62">
        <f>IF(BH376&gt;0,IF((SUMIFS($Q379:BG379,$Q376:BG376,12)+IF(BG376=12,0,BG377)+BH380)&gt;=$K373,$K373-FLOOR(SUMIFS($Q379:BG379,$Q376:BG376,12),1),IF(BH376=1,BH380,BH380+BG377)),0)</f>
        <v>0</v>
      </c>
      <c r="BI377" s="62">
        <f>IF(BI376&gt;0,IF((SUMIFS($Q379:BH379,$Q376:BH376,12)+IF(BH376=12,0,BH377)+BI380)&gt;=$K373,$K373-FLOOR(SUMIFS($Q379:BH379,$Q376:BH376,12),1),IF(BI376=1,BI380,BI380+BH377)),0)</f>
        <v>0</v>
      </c>
      <c r="BJ377" s="62">
        <f>IF(BJ376&gt;0,IF((SUMIFS($Q379:BI379,$Q376:BI376,12)+IF(BI376=12,0,BI377)+BJ380)&gt;=$K373,$K373-FLOOR(SUMIFS($Q379:BI379,$Q376:BI376,12),1),IF(BJ376=1,BJ380,BJ380+BI377)),0)</f>
        <v>0</v>
      </c>
      <c r="BK377" s="62">
        <f>IF(BK376&gt;0,IF((SUMIFS($Q379:BJ379,$Q376:BJ376,12)+IF(BJ376=12,0,BJ377)+BK380)&gt;=$K373,$K373-FLOOR(SUMIFS($Q379:BJ379,$Q376:BJ376,12),1),IF(BK376=1,BK380,BK380+BJ377)),0)</f>
        <v>0</v>
      </c>
      <c r="BL377" s="62">
        <f>IF(BL376&gt;0,IF((SUMIFS($Q379:BK379,$Q376:BK376,12)+IF(BK376=12,0,BK377)+BL380)&gt;=$K373,$K373-FLOOR(SUMIFS($Q379:BK379,$Q376:BK376,12),1),IF(BL376=1,BL380,BL380+BK377)),0)</f>
        <v>0</v>
      </c>
      <c r="BM377" s="62">
        <f>IF(BM376&gt;0,IF((SUMIFS($Q379:BL379,$Q376:BL376,12)+IF(BL376=12,0,BL377)+BM380)&gt;=$K373,$K373-FLOOR(SUMIFS($Q379:BL379,$Q376:BL376,12),1),IF(BM376=1,BM380,BM380+BL377)),0)</f>
        <v>0</v>
      </c>
      <c r="BN377" s="62">
        <f>IF(BN376&gt;0,IF((SUMIFS($Q379:BM379,$Q376:BM376,12)+IF(BM376=12,0,BM377)+BN380)&gt;=$K373,$K373-FLOOR(SUMIFS($Q379:BM379,$Q376:BM376,12),1),IF(BN376=1,BN380,BN380+BM377)),0)</f>
        <v>0</v>
      </c>
      <c r="BO377" s="62">
        <f>IF(BO376&gt;0,IF((SUMIFS($Q379:BN379,$Q376:BN376,12)+IF(BN376=12,0,BN377)+BO380)&gt;=$K373,$K373-FLOOR(SUMIFS($Q379:BN379,$Q376:BN376,12),1),IF(BO376=1,BO380,BO380+BN377)),0)</f>
        <v>0</v>
      </c>
      <c r="BP377" s="62">
        <f>IF(BP376&gt;0,IF((SUMIFS($Q379:BO379,$Q376:BO376,12)+IF(BO376=12,0,BO377)+BP380)&gt;=$K373,$K373-FLOOR(SUMIFS($Q379:BO379,$Q376:BO376,12),1),IF(BP376=1,BP380,BP380+BO377)),0)</f>
        <v>0</v>
      </c>
      <c r="BQ377" s="62">
        <f>IF(BQ376&gt;0,IF((SUMIFS($Q379:BP379,$Q376:BP376,12)+IF(BP376=12,0,BP377)+BQ380)&gt;=$K373,$K373-FLOOR(SUMIFS($Q379:BP379,$Q376:BP376,12),1),IF(BQ376=1,BQ380,BQ380+BP377)),0)</f>
        <v>0</v>
      </c>
      <c r="BR377" s="62">
        <f>IF(BR376&gt;0,IF((SUMIFS($Q379:BQ379,$Q376:BQ376,12)+IF(BQ376=12,0,BQ377)+BR380)&gt;=$K373,$K373-FLOOR(SUMIFS($Q379:BQ379,$Q376:BQ376,12),1),IF(BR376=1,BR380,BR380+BQ377)),0)</f>
        <v>0</v>
      </c>
      <c r="BS377" s="62">
        <f>IF(BS376&gt;0,IF((SUMIFS($Q379:BR379,$Q376:BR376,12)+IF(BR376=12,0,BR377)+BS380)&gt;=$K373,$K373-FLOOR(SUMIFS($Q379:BR379,$Q376:BR376,12),1),IF(BS376=1,BS380,BS380+BR377)),0)</f>
        <v>0</v>
      </c>
      <c r="BT377" s="62">
        <f>IF(BT376&gt;0,IF((SUMIFS($Q379:BS379,$Q376:BS376,12)+IF(BS376=12,0,BS377)+BT380)&gt;=$K373,$K373-FLOOR(SUMIFS($Q379:BS379,$Q376:BS376,12),1),IF(BT376=1,BT380,BT380+BS377)),0)</f>
        <v>0</v>
      </c>
      <c r="BU377" s="62">
        <f>IF(BU376&gt;0,IF((SUMIFS($Q379:BT379,$Q376:BT376,12)+IF(BT376=12,0,BT377)+BU380)&gt;=$K373,$K373-FLOOR(SUMIFS($Q379:BT379,$Q376:BT376,12),1),IF(BU376=1,BU380,BU380+BT377)),0)</f>
        <v>0</v>
      </c>
      <c r="BV377" s="62">
        <f>IF(BV376&gt;0,IF((SUMIFS($Q379:BU379,$Q376:BU376,12)+IF(BU376=12,0,BU377)+BV380)&gt;=$K373,$K373-FLOOR(SUMIFS($Q379:BU379,$Q376:BU376,12),1),IF(BV376=1,BV380,BV380+BU377)),0)</f>
        <v>0</v>
      </c>
      <c r="BW377" s="62">
        <f>IF(BW376&gt;0,IF((SUMIFS($Q379:BV379,$Q376:BV376,12)+IF(BV376=12,0,BV377)+BW380)&gt;=$K373,$K373-FLOOR(SUMIFS($Q379:BV379,$Q376:BV376,12),1),IF(BW376=1,BW380,BW380+BV377)),0)</f>
        <v>0</v>
      </c>
      <c r="BX377" s="62">
        <f>IF(BX376&gt;0,IF((SUMIFS($Q379:BW379,$Q376:BW376,12)+IF(BW376=12,0,BW377)+BX380)&gt;=$K373,$K373-FLOOR(SUMIFS($Q379:BW379,$Q376:BW376,12),1),IF(BX376=1,BX380,BX380+BW377)),0)</f>
        <v>0</v>
      </c>
      <c r="BY377" s="298"/>
      <c r="BZ377" s="300"/>
      <c r="CA377" s="302"/>
      <c r="CB377" s="302"/>
    </row>
    <row r="378" spans="1:96" s="98" customFormat="1" ht="41.4" hidden="1" customHeight="1" x14ac:dyDescent="0.3">
      <c r="A378" s="97"/>
      <c r="B378" s="119"/>
      <c r="C378" s="73"/>
      <c r="D378" s="73"/>
      <c r="E378" s="73"/>
      <c r="F378" s="73"/>
      <c r="G378" s="73"/>
      <c r="H378" s="73"/>
      <c r="I378" s="73"/>
      <c r="J378" s="73"/>
      <c r="K378" s="73"/>
      <c r="L378" s="58"/>
      <c r="M378" s="7"/>
      <c r="N378" s="160"/>
      <c r="P378" s="59" t="s">
        <v>172</v>
      </c>
      <c r="Q378" s="61">
        <f>IF(Q373&gt;0,Q374,0)</f>
        <v>0</v>
      </c>
      <c r="R378" s="61">
        <f t="shared" ref="R378" si="8615">IF(R373&gt;0,IF(R376=1,R374,R374+Q378),Q378)</f>
        <v>0</v>
      </c>
      <c r="S378" s="61">
        <f t="shared" ref="S378" si="8616">IF(S373&gt;0,IF(S376=1,S374,S374+R378),R378)</f>
        <v>0</v>
      </c>
      <c r="T378" s="61">
        <f t="shared" ref="T378" si="8617">IF(T373&gt;0,IF(T376=1,T374,T374+S378),S378)</f>
        <v>0</v>
      </c>
      <c r="U378" s="61">
        <f t="shared" ref="U378" si="8618">IF(U373&gt;0,IF(U376=1,U374,U374+T378),T378)</f>
        <v>0</v>
      </c>
      <c r="V378" s="61">
        <f t="shared" ref="V378" si="8619">IF(V373&gt;0,IF(V376=1,V374,V374+U378),U378)</f>
        <v>0</v>
      </c>
      <c r="W378" s="61">
        <f t="shared" ref="W378" si="8620">IF(W373&gt;0,IF(W376=1,W374,W374+V378),V378)</f>
        <v>0</v>
      </c>
      <c r="X378" s="61">
        <f t="shared" ref="X378" si="8621">IF(X373&gt;0,IF(X376=1,X374,X374+W378),W378)</f>
        <v>0</v>
      </c>
      <c r="Y378" s="61">
        <f t="shared" ref="Y378" si="8622">IF(Y373&gt;0,IF(Y376=1,Y374,Y374+X378),X378)</f>
        <v>0</v>
      </c>
      <c r="Z378" s="61">
        <f t="shared" ref="Z378" si="8623">IF(Z373&gt;0,IF(Z376=1,Z374,Z374+Y378),Y378)</f>
        <v>0</v>
      </c>
      <c r="AA378" s="61">
        <f t="shared" ref="AA378" si="8624">IF(AA373&gt;0,IF(AA376=1,AA374,AA374+Z378),Z378)</f>
        <v>0</v>
      </c>
      <c r="AB378" s="61">
        <f t="shared" ref="AB378" si="8625">IF(AB373&gt;0,IF(AB376=1,AB374,AB374+AA378),AA378)</f>
        <v>0</v>
      </c>
      <c r="AC378" s="61">
        <f t="shared" ref="AC378" si="8626">IF(AC373&gt;0,IF(AC376=1,AC374,AC374+AB378),AB378)</f>
        <v>0</v>
      </c>
      <c r="AD378" s="61">
        <f t="shared" ref="AD378" si="8627">IF(AD373&gt;0,IF(AD376=1,AD374,AD374+AC378),AC378)</f>
        <v>0</v>
      </c>
      <c r="AE378" s="61">
        <f t="shared" ref="AE378" si="8628">IF(AE373&gt;0,IF(AE376=1,AE374,AE374+AD378),AD378)</f>
        <v>0</v>
      </c>
      <c r="AF378" s="61">
        <f t="shared" ref="AF378" si="8629">IF(AF373&gt;0,IF(AF376=1,AF374,AF374+AE378),AE378)</f>
        <v>0</v>
      </c>
      <c r="AG378" s="61">
        <f t="shared" ref="AG378" si="8630">IF(AG373&gt;0,IF(AG376=1,AG374,AG374+AF378),AF378)</f>
        <v>0</v>
      </c>
      <c r="AH378" s="61">
        <f t="shared" ref="AH378" si="8631">IF(AH373&gt;0,IF(AH376=1,AH374,AH374+AG378),AG378)</f>
        <v>0</v>
      </c>
      <c r="AI378" s="61">
        <f t="shared" ref="AI378" si="8632">IF(AI373&gt;0,IF(AI376=1,AI374,AI374+AH378),AH378)</f>
        <v>0</v>
      </c>
      <c r="AJ378" s="61">
        <f t="shared" ref="AJ378" si="8633">IF(AJ373&gt;0,IF(AJ376=1,AJ374,AJ374+AI378),AI378)</f>
        <v>0</v>
      </c>
      <c r="AK378" s="61">
        <f t="shared" ref="AK378" si="8634">IF(AK373&gt;0,IF(AK376=1,AK374,AK374+AJ378),AJ378)</f>
        <v>0</v>
      </c>
      <c r="AL378" s="61">
        <f t="shared" ref="AL378" si="8635">IF(AL373&gt;0,IF(AL376=1,AL374,AL374+AK378),AK378)</f>
        <v>0</v>
      </c>
      <c r="AM378" s="61">
        <f t="shared" ref="AM378" si="8636">IF(AM373&gt;0,IF(AM376=1,AM374,AM374+AL378),AL378)</f>
        <v>0</v>
      </c>
      <c r="AN378" s="61">
        <f t="shared" ref="AN378" si="8637">IF(AN373&gt;0,IF(AN376=1,AN374,AN374+AM378),AM378)</f>
        <v>0</v>
      </c>
      <c r="AO378" s="61">
        <f t="shared" ref="AO378" si="8638">IF(AO373&gt;0,IF(AO376=1,AO374,AO374+AN378),AN378)</f>
        <v>0</v>
      </c>
      <c r="AP378" s="61">
        <f t="shared" ref="AP378" si="8639">IF(AP373&gt;0,IF(AP376=1,AP374,AP374+AO378),AO378)</f>
        <v>0</v>
      </c>
      <c r="AQ378" s="61">
        <f t="shared" ref="AQ378" si="8640">IF(AQ373&gt;0,IF(AQ376=1,AQ374,AQ374+AP378),AP378)</f>
        <v>0</v>
      </c>
      <c r="AR378" s="61">
        <f t="shared" ref="AR378" si="8641">IF(AR373&gt;0,IF(AR376=1,AR374,AR374+AQ378),AQ378)</f>
        <v>0</v>
      </c>
      <c r="AS378" s="61">
        <f t="shared" ref="AS378" si="8642">IF(AS373&gt;0,IF(AS376=1,AS374,AS374+AR378),AR378)</f>
        <v>0</v>
      </c>
      <c r="AT378" s="61">
        <f t="shared" ref="AT378" si="8643">IF(AT373&gt;0,IF(AT376=1,AT374,AT374+AS378),AS378)</f>
        <v>0</v>
      </c>
      <c r="AU378" s="61">
        <f t="shared" ref="AU378" si="8644">IF(AU373&gt;0,IF(AU376=1,AU374,AU374+AT378),AT378)</f>
        <v>0</v>
      </c>
      <c r="AV378" s="61">
        <f t="shared" ref="AV378" si="8645">IF(AV373&gt;0,IF(AV376=1,AV374,AV374+AU378),AU378)</f>
        <v>0</v>
      </c>
      <c r="AW378" s="61">
        <f t="shared" ref="AW378" si="8646">IF(AW373&gt;0,IF(AW376=1,AW374,AW374+AV378),AV378)</f>
        <v>0</v>
      </c>
      <c r="AX378" s="61">
        <f t="shared" ref="AX378" si="8647">IF(AX373&gt;0,IF(AX376=1,AX374,AX374+AW378),AW378)</f>
        <v>0</v>
      </c>
      <c r="AY378" s="61">
        <f t="shared" ref="AY378" si="8648">IF(AY373&gt;0,IF(AY376=1,AY374,AY374+AX378),AX378)</f>
        <v>0</v>
      </c>
      <c r="AZ378" s="61">
        <f t="shared" ref="AZ378" si="8649">IF(AZ373&gt;0,IF(AZ376=1,AZ374,AZ374+AY378),AY378)</f>
        <v>0</v>
      </c>
      <c r="BA378" s="61">
        <f t="shared" ref="BA378" si="8650">IF(BA373&gt;0,IF(BA376=1,BA374,BA374+AZ378),AZ378)</f>
        <v>0</v>
      </c>
      <c r="BB378" s="61">
        <f t="shared" ref="BB378" si="8651">IF(BB373&gt;0,IF(BB376=1,BB374,BB374+BA378),BA378)</f>
        <v>0</v>
      </c>
      <c r="BC378" s="61">
        <f t="shared" ref="BC378" si="8652">IF(BC373&gt;0,IF(BC376=1,BC374,BC374+BB378),BB378)</f>
        <v>0</v>
      </c>
      <c r="BD378" s="61">
        <f t="shared" ref="BD378" si="8653">IF(BD373&gt;0,IF(BD376=1,BD374,BD374+BC378),BC378)</f>
        <v>0</v>
      </c>
      <c r="BE378" s="61">
        <f t="shared" ref="BE378" si="8654">IF(BE373&gt;0,IF(BE376=1,BE374,BE374+BD378),BD378)</f>
        <v>0</v>
      </c>
      <c r="BF378" s="61">
        <f t="shared" ref="BF378" si="8655">IF(BF373&gt;0,IF(BF376=1,BF374,BF374+BE378),BE378)</f>
        <v>0</v>
      </c>
      <c r="BG378" s="61">
        <f t="shared" ref="BG378" si="8656">IF(BG373&gt;0,IF(BG376=1,BG374,BG374+BF378),BF378)</f>
        <v>0</v>
      </c>
      <c r="BH378" s="61">
        <f t="shared" ref="BH378" si="8657">IF(BH373&gt;0,IF(BH376=1,BH374,BH374+BG378),BG378)</f>
        <v>0</v>
      </c>
      <c r="BI378" s="61">
        <f t="shared" ref="BI378" si="8658">IF(BI373&gt;0,IF(BI376=1,BI374,BI374+BH378),BH378)</f>
        <v>0</v>
      </c>
      <c r="BJ378" s="61">
        <f t="shared" ref="BJ378" si="8659">IF(BJ373&gt;0,IF(BJ376=1,BJ374,BJ374+BI378),BI378)</f>
        <v>0</v>
      </c>
      <c r="BK378" s="61">
        <f t="shared" ref="BK378" si="8660">IF(BK373&gt;0,IF(BK376=1,BK374,BK374+BJ378),BJ378)</f>
        <v>0</v>
      </c>
      <c r="BL378" s="61">
        <f t="shared" ref="BL378" si="8661">IF(BL373&gt;0,IF(BL376=1,BL374,BL374+BK378),BK378)</f>
        <v>0</v>
      </c>
      <c r="BM378" s="61">
        <f t="shared" ref="BM378" si="8662">IF(BM373&gt;0,IF(BM376=1,BM374,BM374+BL378),BL378)</f>
        <v>0</v>
      </c>
      <c r="BN378" s="61">
        <f t="shared" ref="BN378" si="8663">IF(BN373&gt;0,IF(BN376=1,BN374,BN374+BM378),BM378)</f>
        <v>0</v>
      </c>
      <c r="BO378" s="61">
        <f t="shared" ref="BO378" si="8664">IF(BO373&gt;0,IF(BO376=1,BO374,BO374+BN378),BN378)</f>
        <v>0</v>
      </c>
      <c r="BP378" s="61">
        <f t="shared" ref="BP378" si="8665">IF(BP373&gt;0,IF(BP376=1,BP374,BP374+BO378),BO378)</f>
        <v>0</v>
      </c>
      <c r="BQ378" s="61">
        <f t="shared" ref="BQ378" si="8666">IF(BQ373&gt;0,IF(BQ376=1,BQ374,BQ374+BP378),BP378)</f>
        <v>0</v>
      </c>
      <c r="BR378" s="61">
        <f t="shared" ref="BR378" si="8667">IF(BR373&gt;0,IF(BR376=1,BR374,BR374+BQ378),BQ378)</f>
        <v>0</v>
      </c>
      <c r="BS378" s="61">
        <f t="shared" ref="BS378" si="8668">IF(BS373&gt;0,IF(BS376=1,BS374,BS374+BR378),BR378)</f>
        <v>0</v>
      </c>
      <c r="BT378" s="61">
        <f t="shared" ref="BT378" si="8669">IF(BT373&gt;0,IF(BT376=1,BT374,BT374+BS378),BS378)</f>
        <v>0</v>
      </c>
      <c r="BU378" s="61">
        <f t="shared" ref="BU378" si="8670">IF(BU373&gt;0,IF(BU376=1,BU374,BU374+BT378),BT378)</f>
        <v>0</v>
      </c>
      <c r="BV378" s="61">
        <f t="shared" ref="BV378" si="8671">IF(BV373&gt;0,IF(BV376=1,BV374,BV374+BU378),BU378)</f>
        <v>0</v>
      </c>
      <c r="BW378" s="61">
        <f t="shared" ref="BW378" si="8672">IF(BW373&gt;0,IF(BW376=1,BW374,BW374+BV378),BV378)</f>
        <v>0</v>
      </c>
      <c r="BX378" s="61">
        <f t="shared" ref="BX378" si="8673">IF(BX373&gt;0,IF(BX376=1,BX374,BX374+BW378),BW378)</f>
        <v>0</v>
      </c>
      <c r="BY378" s="298"/>
      <c r="BZ378" s="300"/>
      <c r="CA378" s="302"/>
      <c r="CB378" s="302"/>
    </row>
    <row r="379" spans="1:96" s="98" customFormat="1" ht="41.4" hidden="1" customHeight="1" x14ac:dyDescent="0.3">
      <c r="A379" s="97"/>
      <c r="B379" s="119"/>
      <c r="C379" s="73"/>
      <c r="D379" s="73"/>
      <c r="E379" s="73"/>
      <c r="F379" s="73"/>
      <c r="G379" s="73"/>
      <c r="H379" s="73"/>
      <c r="I379" s="73"/>
      <c r="J379" s="73"/>
      <c r="K379" s="73"/>
      <c r="L379" s="58"/>
      <c r="M379" s="7"/>
      <c r="N379" s="160"/>
      <c r="P379" s="59" t="s">
        <v>173</v>
      </c>
      <c r="Q379" s="61">
        <f>Q381</f>
        <v>0</v>
      </c>
      <c r="R379" s="61">
        <f t="shared" ref="R379" si="8674">IF(R376=1,R381,R381+Q379)</f>
        <v>0</v>
      </c>
      <c r="S379" s="61">
        <f t="shared" ref="S379" si="8675">IF(S376=1,S381,S381+R379)</f>
        <v>0</v>
      </c>
      <c r="T379" s="61">
        <f t="shared" ref="T379" si="8676">IF(T376=1,T381,T381+S379)</f>
        <v>0</v>
      </c>
      <c r="U379" s="61">
        <f t="shared" ref="U379" si="8677">IF(U376=1,U381,U381+T379)</f>
        <v>0</v>
      </c>
      <c r="V379" s="61">
        <f t="shared" ref="V379" si="8678">IF(V376=1,V381,V381+U379)</f>
        <v>0</v>
      </c>
      <c r="W379" s="61">
        <f t="shared" ref="W379" si="8679">IF(W376=1,W381,W381+V379)</f>
        <v>0</v>
      </c>
      <c r="X379" s="61">
        <f t="shared" ref="X379" si="8680">IF(X376=1,X381,X381+W379)</f>
        <v>0</v>
      </c>
      <c r="Y379" s="61">
        <f t="shared" ref="Y379" si="8681">IF(Y376=1,Y381,Y381+X379)</f>
        <v>0</v>
      </c>
      <c r="Z379" s="61">
        <f t="shared" ref="Z379" si="8682">IF(Z376=1,Z381,Z381+Y379)</f>
        <v>0</v>
      </c>
      <c r="AA379" s="61">
        <f t="shared" ref="AA379" si="8683">IF(AA376=1,AA381,AA381+Z379)</f>
        <v>0</v>
      </c>
      <c r="AB379" s="61">
        <f t="shared" ref="AB379" si="8684">IF(AB376=1,AB381,AB381+AA379)</f>
        <v>0</v>
      </c>
      <c r="AC379" s="61">
        <f t="shared" ref="AC379" si="8685">IF(AC376=1,AC381,AC381+AB379)</f>
        <v>0</v>
      </c>
      <c r="AD379" s="61">
        <f t="shared" ref="AD379" si="8686">IF(AD376=1,AD381,AD381+AC379)</f>
        <v>0</v>
      </c>
      <c r="AE379" s="61">
        <f t="shared" ref="AE379" si="8687">IF(AE376=1,AE381,AE381+AD379)</f>
        <v>0</v>
      </c>
      <c r="AF379" s="61">
        <f t="shared" ref="AF379" si="8688">IF(AF376=1,AF381,AF381+AE379)</f>
        <v>0</v>
      </c>
      <c r="AG379" s="61">
        <f t="shared" ref="AG379" si="8689">IF(AG376=1,AG381,AG381+AF379)</f>
        <v>0</v>
      </c>
      <c r="AH379" s="61">
        <f t="shared" ref="AH379" si="8690">IF(AH376=1,AH381,AH381+AG379)</f>
        <v>0</v>
      </c>
      <c r="AI379" s="61">
        <f t="shared" ref="AI379" si="8691">IF(AI376=1,AI381,AI381+AH379)</f>
        <v>0</v>
      </c>
      <c r="AJ379" s="61">
        <f t="shared" ref="AJ379" si="8692">IF(AJ376=1,AJ381,AJ381+AI379)</f>
        <v>0</v>
      </c>
      <c r="AK379" s="61">
        <f t="shared" ref="AK379" si="8693">IF(AK376=1,AK381,AK381+AJ379)</f>
        <v>0</v>
      </c>
      <c r="AL379" s="61">
        <f t="shared" ref="AL379" si="8694">IF(AL376=1,AL381,AL381+AK379)</f>
        <v>0</v>
      </c>
      <c r="AM379" s="61">
        <f t="shared" ref="AM379" si="8695">IF(AM376=1,AM381,AM381+AL379)</f>
        <v>0</v>
      </c>
      <c r="AN379" s="61">
        <f t="shared" ref="AN379" si="8696">IF(AN376=1,AN381,AN381+AM379)</f>
        <v>0</v>
      </c>
      <c r="AO379" s="61">
        <f t="shared" ref="AO379" si="8697">IF(AO376=1,AO381,AO381+AN379)</f>
        <v>0</v>
      </c>
      <c r="AP379" s="61">
        <f t="shared" ref="AP379" si="8698">IF(AP376=1,AP381,AP381+AO379)</f>
        <v>0</v>
      </c>
      <c r="AQ379" s="61">
        <f t="shared" ref="AQ379" si="8699">IF(AQ376=1,AQ381,AQ381+AP379)</f>
        <v>0</v>
      </c>
      <c r="AR379" s="61">
        <f t="shared" ref="AR379" si="8700">IF(AR376=1,AR381,AR381+AQ379)</f>
        <v>0</v>
      </c>
      <c r="AS379" s="61">
        <f t="shared" ref="AS379" si="8701">IF(AS376=1,AS381,AS381+AR379)</f>
        <v>0</v>
      </c>
      <c r="AT379" s="61">
        <f t="shared" ref="AT379" si="8702">IF(AT376=1,AT381,AT381+AS379)</f>
        <v>0</v>
      </c>
      <c r="AU379" s="61">
        <f t="shared" ref="AU379" si="8703">IF(AU376=1,AU381,AU381+AT379)</f>
        <v>0</v>
      </c>
      <c r="AV379" s="61">
        <f t="shared" ref="AV379" si="8704">IF(AV376=1,AV381,AV381+AU379)</f>
        <v>0</v>
      </c>
      <c r="AW379" s="61">
        <f t="shared" ref="AW379" si="8705">IF(AW376=1,AW381,AW381+AV379)</f>
        <v>0</v>
      </c>
      <c r="AX379" s="61">
        <f t="shared" ref="AX379" si="8706">IF(AX376=1,AX381,AX381+AW379)</f>
        <v>0</v>
      </c>
      <c r="AY379" s="61">
        <f t="shared" ref="AY379" si="8707">IF(AY376=1,AY381,AY381+AX379)</f>
        <v>0</v>
      </c>
      <c r="AZ379" s="61">
        <f t="shared" ref="AZ379" si="8708">IF(AZ376=1,AZ381,AZ381+AY379)</f>
        <v>0</v>
      </c>
      <c r="BA379" s="61">
        <f t="shared" ref="BA379" si="8709">IF(BA376=1,BA381,BA381+AZ379)</f>
        <v>0</v>
      </c>
      <c r="BB379" s="61">
        <f t="shared" ref="BB379" si="8710">IF(BB376=1,BB381,BB381+BA379)</f>
        <v>0</v>
      </c>
      <c r="BC379" s="61">
        <f t="shared" ref="BC379" si="8711">IF(BC376=1,BC381,BC381+BB379)</f>
        <v>0</v>
      </c>
      <c r="BD379" s="61">
        <f t="shared" ref="BD379" si="8712">IF(BD376=1,BD381,BD381+BC379)</f>
        <v>0</v>
      </c>
      <c r="BE379" s="61">
        <f t="shared" ref="BE379" si="8713">IF(BE376=1,BE381,BE381+BD379)</f>
        <v>0</v>
      </c>
      <c r="BF379" s="61">
        <f t="shared" ref="BF379" si="8714">IF(BF376=1,BF381,BF381+BE379)</f>
        <v>0</v>
      </c>
      <c r="BG379" s="61">
        <f t="shared" ref="BG379" si="8715">IF(BG376=1,BG381,BG381+BF379)</f>
        <v>0</v>
      </c>
      <c r="BH379" s="61">
        <f t="shared" ref="BH379" si="8716">IF(BH376=1,BH381,BH381+BG379)</f>
        <v>0</v>
      </c>
      <c r="BI379" s="61">
        <f t="shared" ref="BI379" si="8717">IF(BI376=1,BI381,BI381+BH379)</f>
        <v>0</v>
      </c>
      <c r="BJ379" s="61">
        <f t="shared" ref="BJ379" si="8718">IF(BJ376=1,BJ381,BJ381+BI379)</f>
        <v>0</v>
      </c>
      <c r="BK379" s="61">
        <f t="shared" ref="BK379" si="8719">IF(BK376=1,BK381,BK381+BJ379)</f>
        <v>0</v>
      </c>
      <c r="BL379" s="61">
        <f t="shared" ref="BL379" si="8720">IF(BL376=1,BL381,BL381+BK379)</f>
        <v>0</v>
      </c>
      <c r="BM379" s="61">
        <f t="shared" ref="BM379" si="8721">IF(BM376=1,BM381,BM381+BL379)</f>
        <v>0</v>
      </c>
      <c r="BN379" s="61">
        <f t="shared" ref="BN379" si="8722">IF(BN376=1,BN381,BN381+BM379)</f>
        <v>0</v>
      </c>
      <c r="BO379" s="61">
        <f t="shared" ref="BO379" si="8723">IF(BO376=1,BO381,BO381+BN379)</f>
        <v>0</v>
      </c>
      <c r="BP379" s="61">
        <f t="shared" ref="BP379" si="8724">IF(BP376=1,BP381,BP381+BO379)</f>
        <v>0</v>
      </c>
      <c r="BQ379" s="61">
        <f t="shared" ref="BQ379" si="8725">IF(BQ376=1,BQ381,BQ381+BP379)</f>
        <v>0</v>
      </c>
      <c r="BR379" s="61">
        <f t="shared" ref="BR379" si="8726">IF(BR376=1,BR381,BR381+BQ379)</f>
        <v>0</v>
      </c>
      <c r="BS379" s="61">
        <f t="shared" ref="BS379" si="8727">IF(BS376=1,BS381,BS381+BR379)</f>
        <v>0</v>
      </c>
      <c r="BT379" s="61">
        <f t="shared" ref="BT379" si="8728">IF(BT376=1,BT381,BT381+BS379)</f>
        <v>0</v>
      </c>
      <c r="BU379" s="61">
        <f t="shared" ref="BU379" si="8729">IF(BU376=1,BU381,BU381+BT379)</f>
        <v>0</v>
      </c>
      <c r="BV379" s="61">
        <f t="shared" ref="BV379" si="8730">IF(BV376=1,BV381,BV381+BU379)</f>
        <v>0</v>
      </c>
      <c r="BW379" s="61">
        <f t="shared" ref="BW379" si="8731">IF(BW376=1,BW381,BW381+BV379)</f>
        <v>0</v>
      </c>
      <c r="BX379" s="61">
        <f t="shared" ref="BX379" si="8732">IF(BX376=1,BX381,BX381+BW379)</f>
        <v>0</v>
      </c>
      <c r="BY379" s="298"/>
      <c r="BZ379" s="300"/>
      <c r="CA379" s="302"/>
      <c r="CB379" s="302"/>
    </row>
    <row r="380" spans="1:96" s="98" customFormat="1" ht="28.95" customHeight="1" x14ac:dyDescent="0.3">
      <c r="A380" s="97"/>
      <c r="B380" s="119"/>
      <c r="C380" s="73"/>
      <c r="D380" s="73"/>
      <c r="E380" s="73"/>
      <c r="F380" s="73"/>
      <c r="G380" s="73"/>
      <c r="H380" s="73"/>
      <c r="I380" s="73"/>
      <c r="J380" s="73"/>
      <c r="K380" s="73"/>
      <c r="L380" s="58"/>
      <c r="M380" s="7"/>
      <c r="N380" s="160"/>
      <c r="P380" s="57" t="s">
        <v>171</v>
      </c>
      <c r="Q380" s="62">
        <f t="shared" ref="Q380:BX380" si="8733">1720/12*Q373</f>
        <v>0</v>
      </c>
      <c r="R380" s="62">
        <f t="shared" si="8733"/>
        <v>0</v>
      </c>
      <c r="S380" s="62">
        <f t="shared" si="8733"/>
        <v>0</v>
      </c>
      <c r="T380" s="62">
        <f t="shared" si="8733"/>
        <v>0</v>
      </c>
      <c r="U380" s="62">
        <f t="shared" si="8733"/>
        <v>0</v>
      </c>
      <c r="V380" s="62">
        <f t="shared" si="8733"/>
        <v>0</v>
      </c>
      <c r="W380" s="62">
        <f t="shared" si="8733"/>
        <v>0</v>
      </c>
      <c r="X380" s="62">
        <f t="shared" si="8733"/>
        <v>0</v>
      </c>
      <c r="Y380" s="62">
        <f t="shared" si="8733"/>
        <v>0</v>
      </c>
      <c r="Z380" s="62">
        <f t="shared" si="8733"/>
        <v>0</v>
      </c>
      <c r="AA380" s="62">
        <f t="shared" si="8733"/>
        <v>0</v>
      </c>
      <c r="AB380" s="62">
        <f t="shared" si="8733"/>
        <v>0</v>
      </c>
      <c r="AC380" s="62">
        <f t="shared" si="8733"/>
        <v>0</v>
      </c>
      <c r="AD380" s="62">
        <f t="shared" si="8733"/>
        <v>0</v>
      </c>
      <c r="AE380" s="62">
        <f t="shared" si="8733"/>
        <v>0</v>
      </c>
      <c r="AF380" s="62">
        <f t="shared" si="8733"/>
        <v>0</v>
      </c>
      <c r="AG380" s="62">
        <f t="shared" si="8733"/>
        <v>0</v>
      </c>
      <c r="AH380" s="62">
        <f t="shared" si="8733"/>
        <v>0</v>
      </c>
      <c r="AI380" s="62">
        <f t="shared" si="8733"/>
        <v>0</v>
      </c>
      <c r="AJ380" s="62">
        <f t="shared" si="8733"/>
        <v>0</v>
      </c>
      <c r="AK380" s="62">
        <f t="shared" si="8733"/>
        <v>0</v>
      </c>
      <c r="AL380" s="62">
        <f t="shared" si="8733"/>
        <v>0</v>
      </c>
      <c r="AM380" s="62">
        <f t="shared" si="8733"/>
        <v>0</v>
      </c>
      <c r="AN380" s="62">
        <f t="shared" si="8733"/>
        <v>0</v>
      </c>
      <c r="AO380" s="62">
        <f t="shared" si="8733"/>
        <v>0</v>
      </c>
      <c r="AP380" s="62">
        <f t="shared" si="8733"/>
        <v>0</v>
      </c>
      <c r="AQ380" s="62">
        <f t="shared" si="8733"/>
        <v>0</v>
      </c>
      <c r="AR380" s="62">
        <f t="shared" si="8733"/>
        <v>0</v>
      </c>
      <c r="AS380" s="62">
        <f t="shared" si="8733"/>
        <v>0</v>
      </c>
      <c r="AT380" s="62">
        <f t="shared" si="8733"/>
        <v>0</v>
      </c>
      <c r="AU380" s="62">
        <f t="shared" si="8733"/>
        <v>0</v>
      </c>
      <c r="AV380" s="62">
        <f t="shared" si="8733"/>
        <v>0</v>
      </c>
      <c r="AW380" s="62">
        <f t="shared" si="8733"/>
        <v>0</v>
      </c>
      <c r="AX380" s="62">
        <f t="shared" si="8733"/>
        <v>0</v>
      </c>
      <c r="AY380" s="62">
        <f t="shared" si="8733"/>
        <v>0</v>
      </c>
      <c r="AZ380" s="62">
        <f t="shared" si="8733"/>
        <v>0</v>
      </c>
      <c r="BA380" s="62">
        <f t="shared" si="8733"/>
        <v>0</v>
      </c>
      <c r="BB380" s="62">
        <f t="shared" si="8733"/>
        <v>0</v>
      </c>
      <c r="BC380" s="62">
        <f t="shared" si="8733"/>
        <v>0</v>
      </c>
      <c r="BD380" s="62">
        <f t="shared" si="8733"/>
        <v>0</v>
      </c>
      <c r="BE380" s="62">
        <f t="shared" si="8733"/>
        <v>0</v>
      </c>
      <c r="BF380" s="62">
        <f t="shared" si="8733"/>
        <v>0</v>
      </c>
      <c r="BG380" s="62">
        <f t="shared" si="8733"/>
        <v>0</v>
      </c>
      <c r="BH380" s="62">
        <f t="shared" si="8733"/>
        <v>0</v>
      </c>
      <c r="BI380" s="62">
        <f t="shared" si="8733"/>
        <v>0</v>
      </c>
      <c r="BJ380" s="62">
        <f t="shared" si="8733"/>
        <v>0</v>
      </c>
      <c r="BK380" s="62">
        <f t="shared" si="8733"/>
        <v>0</v>
      </c>
      <c r="BL380" s="62">
        <f t="shared" si="8733"/>
        <v>0</v>
      </c>
      <c r="BM380" s="62">
        <f t="shared" si="8733"/>
        <v>0</v>
      </c>
      <c r="BN380" s="62">
        <f t="shared" si="8733"/>
        <v>0</v>
      </c>
      <c r="BO380" s="62">
        <f t="shared" si="8733"/>
        <v>0</v>
      </c>
      <c r="BP380" s="62">
        <f t="shared" si="8733"/>
        <v>0</v>
      </c>
      <c r="BQ380" s="62">
        <f t="shared" si="8733"/>
        <v>0</v>
      </c>
      <c r="BR380" s="62">
        <f t="shared" si="8733"/>
        <v>0</v>
      </c>
      <c r="BS380" s="62">
        <f t="shared" si="8733"/>
        <v>0</v>
      </c>
      <c r="BT380" s="62">
        <f t="shared" si="8733"/>
        <v>0</v>
      </c>
      <c r="BU380" s="62">
        <f t="shared" si="8733"/>
        <v>0</v>
      </c>
      <c r="BV380" s="62">
        <f t="shared" si="8733"/>
        <v>0</v>
      </c>
      <c r="BW380" s="62">
        <f t="shared" si="8733"/>
        <v>0</v>
      </c>
      <c r="BX380" s="62">
        <f t="shared" si="8733"/>
        <v>0</v>
      </c>
      <c r="BY380" s="298"/>
      <c r="BZ380" s="300"/>
      <c r="CA380" s="302"/>
      <c r="CB380" s="302"/>
    </row>
    <row r="381" spans="1:96" s="98" customFormat="1" ht="28.8" x14ac:dyDescent="0.3">
      <c r="A381" s="97"/>
      <c r="B381" s="119"/>
      <c r="C381" s="73"/>
      <c r="D381" s="73"/>
      <c r="E381" s="73"/>
      <c r="F381" s="73"/>
      <c r="G381" s="73"/>
      <c r="H381" s="73"/>
      <c r="I381" s="73"/>
      <c r="J381" s="73"/>
      <c r="K381" s="73"/>
      <c r="L381" s="58"/>
      <c r="M381" s="7"/>
      <c r="N381" s="160"/>
      <c r="P381" s="57" t="s">
        <v>155</v>
      </c>
      <c r="Q381" s="62">
        <f>FLOOR(IF(OR(Q376=0,Q376=1),IF(Q374&gt;=Q380,Q380,Q374)+0.00000001,IF(Q378&gt;=Q377,Q377,Q378))+0.00000001,1)</f>
        <v>0</v>
      </c>
      <c r="R381" s="62">
        <f t="shared" ref="R381" si="8734">FLOOR(IF(OR(R376=0,R376=1),IF(R380&gt;R377,R377,IF(R374&gt;=R380,R380,R374)+0.00000001),IF(R378&gt;=R377,R377-Q379,R378-Q379)+0.00000001),1)</f>
        <v>0</v>
      </c>
      <c r="S381" s="62">
        <f t="shared" ref="S381" si="8735">FLOOR(IF(OR(S376=0,S376=1),IF(S380&gt;S377,S377,IF(S374&gt;=S380,S380,S374)+0.00000001),IF(S378&gt;=S377,S377-R379,S378-R379)+0.00000001),1)</f>
        <v>0</v>
      </c>
      <c r="T381" s="62">
        <f t="shared" ref="T381" si="8736">FLOOR(IF(OR(T376=0,T376=1),IF(T380&gt;T377,T377,IF(T374&gt;=T380,T380,T374)+0.00000001),IF(T378&gt;=T377,T377-S379,T378-S379)+0.00000001),1)</f>
        <v>0</v>
      </c>
      <c r="U381" s="62">
        <f t="shared" ref="U381" si="8737">FLOOR(IF(OR(U376=0,U376=1),IF(U380&gt;U377,U377,IF(U374&gt;=U380,U380,U374)+0.00000001),IF(U378&gt;=U377,U377-T379,U378-T379)+0.00000001),1)</f>
        <v>0</v>
      </c>
      <c r="V381" s="62">
        <f t="shared" ref="V381" si="8738">FLOOR(IF(OR(V376=0,V376=1),IF(V380&gt;V377,V377,IF(V374&gt;=V380,V380,V374)+0.00000001),IF(V378&gt;=V377,V377-U379,V378-U379)+0.00000001),1)</f>
        <v>0</v>
      </c>
      <c r="W381" s="62">
        <f t="shared" ref="W381" si="8739">FLOOR(IF(OR(W376=0,W376=1),IF(W380&gt;W377,W377,IF(W374&gt;=W380,W380,W374)+0.00000001),IF(W378&gt;=W377,W377-V379,W378-V379)+0.00000001),1)</f>
        <v>0</v>
      </c>
      <c r="X381" s="62">
        <f t="shared" ref="X381" si="8740">FLOOR(IF(OR(X376=0,X376=1),IF(X380&gt;X377,X377,IF(X374&gt;=X380,X380,X374)+0.00000001),IF(X378&gt;=X377,X377-W379,X378-W379)+0.00000001),1)</f>
        <v>0</v>
      </c>
      <c r="Y381" s="62">
        <f t="shared" ref="Y381" si="8741">FLOOR(IF(OR(Y376=0,Y376=1),IF(Y380&gt;Y377,Y377,IF(Y374&gt;=Y380,Y380,Y374)+0.00000001),IF(Y378&gt;=Y377,Y377-X379,Y378-X379)+0.00000001),1)</f>
        <v>0</v>
      </c>
      <c r="Z381" s="62">
        <f t="shared" ref="Z381" si="8742">FLOOR(IF(OR(Z376=0,Z376=1),IF(Z380&gt;Z377,Z377,IF(Z374&gt;=Z380,Z380,Z374)+0.00000001),IF(Z378&gt;=Z377,Z377-Y379,Z378-Y379)+0.00000001),1)</f>
        <v>0</v>
      </c>
      <c r="AA381" s="62">
        <f t="shared" ref="AA381" si="8743">FLOOR(IF(OR(AA376=0,AA376=1),IF(AA380&gt;AA377,AA377,IF(AA374&gt;=AA380,AA380,AA374)+0.00000001),IF(AA378&gt;=AA377,AA377-Z379,AA378-Z379)+0.00000001),1)</f>
        <v>0</v>
      </c>
      <c r="AB381" s="62">
        <f t="shared" ref="AB381" si="8744">FLOOR(IF(OR(AB376=0,AB376=1),IF(AB380&gt;AB377,AB377,IF(AB374&gt;=AB380,AB380,AB374)+0.00000001),IF(AB378&gt;=AB377,AB377-AA379,AB378-AA379)+0.00000001),1)</f>
        <v>0</v>
      </c>
      <c r="AC381" s="62">
        <f t="shared" ref="AC381" si="8745">FLOOR(IF(OR(AC376=0,AC376=1),IF(AC380&gt;AC377,AC377,IF(AC374&gt;=AC380,AC380,AC374)+0.00000001),IF(AC378&gt;=AC377,AC377-AB379,AC378-AB379)+0.00000001),1)</f>
        <v>0</v>
      </c>
      <c r="AD381" s="62">
        <f t="shared" ref="AD381" si="8746">FLOOR(IF(OR(AD376=0,AD376=1),IF(AD380&gt;AD377,AD377,IF(AD374&gt;=AD380,AD380,AD374)+0.00000001),IF(AD378&gt;=AD377,AD377-AC379,AD378-AC379)+0.00000001),1)</f>
        <v>0</v>
      </c>
      <c r="AE381" s="62">
        <f t="shared" ref="AE381" si="8747">FLOOR(IF(OR(AE376=0,AE376=1),IF(AE380&gt;AE377,AE377,IF(AE374&gt;=AE380,AE380,AE374)+0.00000001),IF(AE378&gt;=AE377,AE377-AD379,AE378-AD379)+0.00000001),1)</f>
        <v>0</v>
      </c>
      <c r="AF381" s="62">
        <f t="shared" ref="AF381" si="8748">FLOOR(IF(OR(AF376=0,AF376=1),IF(AF380&gt;AF377,AF377,IF(AF374&gt;=AF380,AF380,AF374)+0.00000001),IF(AF378&gt;=AF377,AF377-AE379,AF378-AE379)+0.00000001),1)</f>
        <v>0</v>
      </c>
      <c r="AG381" s="62">
        <f t="shared" ref="AG381" si="8749">FLOOR(IF(OR(AG376=0,AG376=1),IF(AG380&gt;AG377,AG377,IF(AG374&gt;=AG380,AG380,AG374)+0.00000001),IF(AG378&gt;=AG377,AG377-AF379,AG378-AF379)+0.00000001),1)</f>
        <v>0</v>
      </c>
      <c r="AH381" s="62">
        <f t="shared" ref="AH381" si="8750">FLOOR(IF(OR(AH376=0,AH376=1),IF(AH380&gt;AH377,AH377,IF(AH374&gt;=AH380,AH380,AH374)+0.00000001),IF(AH378&gt;=AH377,AH377-AG379,AH378-AG379)+0.00000001),1)</f>
        <v>0</v>
      </c>
      <c r="AI381" s="62">
        <f t="shared" ref="AI381" si="8751">FLOOR(IF(OR(AI376=0,AI376=1),IF(AI380&gt;AI377,AI377,IF(AI374&gt;=AI380,AI380,AI374)+0.00000001),IF(AI378&gt;=AI377,AI377-AH379,AI378-AH379)+0.00000001),1)</f>
        <v>0</v>
      </c>
      <c r="AJ381" s="62">
        <f t="shared" ref="AJ381" si="8752">FLOOR(IF(OR(AJ376=0,AJ376=1),IF(AJ380&gt;AJ377,AJ377,IF(AJ374&gt;=AJ380,AJ380,AJ374)+0.00000001),IF(AJ378&gt;=AJ377,AJ377-AI379,AJ378-AI379)+0.00000001),1)</f>
        <v>0</v>
      </c>
      <c r="AK381" s="62">
        <f t="shared" ref="AK381" si="8753">FLOOR(IF(OR(AK376=0,AK376=1),IF(AK380&gt;AK377,AK377,IF(AK374&gt;=AK380,AK380,AK374)+0.00000001),IF(AK378&gt;=AK377,AK377-AJ379,AK378-AJ379)+0.00000001),1)</f>
        <v>0</v>
      </c>
      <c r="AL381" s="62">
        <f t="shared" ref="AL381" si="8754">FLOOR(IF(OR(AL376=0,AL376=1),IF(AL380&gt;AL377,AL377,IF(AL374&gt;=AL380,AL380,AL374)+0.00000001),IF(AL378&gt;=AL377,AL377-AK379,AL378-AK379)+0.00000001),1)</f>
        <v>0</v>
      </c>
      <c r="AM381" s="62">
        <f t="shared" ref="AM381" si="8755">FLOOR(IF(OR(AM376=0,AM376=1),IF(AM380&gt;AM377,AM377,IF(AM374&gt;=AM380,AM380,AM374)+0.00000001),IF(AM378&gt;=AM377,AM377-AL379,AM378-AL379)+0.00000001),1)</f>
        <v>0</v>
      </c>
      <c r="AN381" s="62">
        <f t="shared" ref="AN381" si="8756">FLOOR(IF(OR(AN376=0,AN376=1),IF(AN380&gt;AN377,AN377,IF(AN374&gt;=AN380,AN380,AN374)+0.00000001),IF(AN378&gt;=AN377,AN377-AM379,AN378-AM379)+0.00000001),1)</f>
        <v>0</v>
      </c>
      <c r="AO381" s="62">
        <f t="shared" ref="AO381" si="8757">FLOOR(IF(OR(AO376=0,AO376=1),IF(AO380&gt;AO377,AO377,IF(AO374&gt;=AO380,AO380,AO374)+0.00000001),IF(AO378&gt;=AO377,AO377-AN379,AO378-AN379)+0.00000001),1)</f>
        <v>0</v>
      </c>
      <c r="AP381" s="62">
        <f t="shared" ref="AP381" si="8758">FLOOR(IF(OR(AP376=0,AP376=1),IF(AP380&gt;AP377,AP377,IF(AP374&gt;=AP380,AP380,AP374)+0.00000001),IF(AP378&gt;=AP377,AP377-AO379,AP378-AO379)+0.00000001),1)</f>
        <v>0</v>
      </c>
      <c r="AQ381" s="62">
        <f t="shared" ref="AQ381" si="8759">FLOOR(IF(OR(AQ376=0,AQ376=1),IF(AQ380&gt;AQ377,AQ377,IF(AQ374&gt;=AQ380,AQ380,AQ374)+0.00000001),IF(AQ378&gt;=AQ377,AQ377-AP379,AQ378-AP379)+0.00000001),1)</f>
        <v>0</v>
      </c>
      <c r="AR381" s="62">
        <f t="shared" ref="AR381" si="8760">FLOOR(IF(OR(AR376=0,AR376=1),IF(AR380&gt;AR377,AR377,IF(AR374&gt;=AR380,AR380,AR374)+0.00000001),IF(AR378&gt;=AR377,AR377-AQ379,AR378-AQ379)+0.00000001),1)</f>
        <v>0</v>
      </c>
      <c r="AS381" s="62">
        <f t="shared" ref="AS381" si="8761">FLOOR(IF(OR(AS376=0,AS376=1),IF(AS380&gt;AS377,AS377,IF(AS374&gt;=AS380,AS380,AS374)+0.00000001),IF(AS378&gt;=AS377,AS377-AR379,AS378-AR379)+0.00000001),1)</f>
        <v>0</v>
      </c>
      <c r="AT381" s="62">
        <f t="shared" ref="AT381" si="8762">FLOOR(IF(OR(AT376=0,AT376=1),IF(AT380&gt;AT377,AT377,IF(AT374&gt;=AT380,AT380,AT374)+0.00000001),IF(AT378&gt;=AT377,AT377-AS379,AT378-AS379)+0.00000001),1)</f>
        <v>0</v>
      </c>
      <c r="AU381" s="62">
        <f t="shared" ref="AU381" si="8763">FLOOR(IF(OR(AU376=0,AU376=1),IF(AU380&gt;AU377,AU377,IF(AU374&gt;=AU380,AU380,AU374)+0.00000001),IF(AU378&gt;=AU377,AU377-AT379,AU378-AT379)+0.00000001),1)</f>
        <v>0</v>
      </c>
      <c r="AV381" s="62">
        <f t="shared" ref="AV381" si="8764">FLOOR(IF(OR(AV376=0,AV376=1),IF(AV380&gt;AV377,AV377,IF(AV374&gt;=AV380,AV380,AV374)+0.00000001),IF(AV378&gt;=AV377,AV377-AU379,AV378-AU379)+0.00000001),1)</f>
        <v>0</v>
      </c>
      <c r="AW381" s="62">
        <f t="shared" ref="AW381" si="8765">FLOOR(IF(OR(AW376=0,AW376=1),IF(AW380&gt;AW377,AW377,IF(AW374&gt;=AW380,AW380,AW374)+0.00000001),IF(AW378&gt;=AW377,AW377-AV379,AW378-AV379)+0.00000001),1)</f>
        <v>0</v>
      </c>
      <c r="AX381" s="62">
        <f t="shared" ref="AX381" si="8766">FLOOR(IF(OR(AX376=0,AX376=1),IF(AX380&gt;AX377,AX377,IF(AX374&gt;=AX380,AX380,AX374)+0.00000001),IF(AX378&gt;=AX377,AX377-AW379,AX378-AW379)+0.00000001),1)</f>
        <v>0</v>
      </c>
      <c r="AY381" s="62">
        <f t="shared" ref="AY381" si="8767">FLOOR(IF(OR(AY376=0,AY376=1),IF(AY380&gt;AY377,AY377,IF(AY374&gt;=AY380,AY380,AY374)+0.00000001),IF(AY378&gt;=AY377,AY377-AX379,AY378-AX379)+0.00000001),1)</f>
        <v>0</v>
      </c>
      <c r="AZ381" s="62">
        <f t="shared" ref="AZ381" si="8768">FLOOR(IF(OR(AZ376=0,AZ376=1),IF(AZ380&gt;AZ377,AZ377,IF(AZ374&gt;=AZ380,AZ380,AZ374)+0.00000001),IF(AZ378&gt;=AZ377,AZ377-AY379,AZ378-AY379)+0.00000001),1)</f>
        <v>0</v>
      </c>
      <c r="BA381" s="62">
        <f t="shared" ref="BA381" si="8769">FLOOR(IF(OR(BA376=0,BA376=1),IF(BA380&gt;BA377,BA377,IF(BA374&gt;=BA380,BA380,BA374)+0.00000001),IF(BA378&gt;=BA377,BA377-AZ379,BA378-AZ379)+0.00000001),1)</f>
        <v>0</v>
      </c>
      <c r="BB381" s="62">
        <f t="shared" ref="BB381" si="8770">FLOOR(IF(OR(BB376=0,BB376=1),IF(BB380&gt;BB377,BB377,IF(BB374&gt;=BB380,BB380,BB374)+0.00000001),IF(BB378&gt;=BB377,BB377-BA379,BB378-BA379)+0.00000001),1)</f>
        <v>0</v>
      </c>
      <c r="BC381" s="62">
        <f t="shared" ref="BC381" si="8771">FLOOR(IF(OR(BC376=0,BC376=1),IF(BC380&gt;BC377,BC377,IF(BC374&gt;=BC380,BC380,BC374)+0.00000001),IF(BC378&gt;=BC377,BC377-BB379,BC378-BB379)+0.00000001),1)</f>
        <v>0</v>
      </c>
      <c r="BD381" s="62">
        <f t="shared" ref="BD381" si="8772">FLOOR(IF(OR(BD376=0,BD376=1),IF(BD380&gt;BD377,BD377,IF(BD374&gt;=BD380,BD380,BD374)+0.00000001),IF(BD378&gt;=BD377,BD377-BC379,BD378-BC379)+0.00000001),1)</f>
        <v>0</v>
      </c>
      <c r="BE381" s="62">
        <f t="shared" ref="BE381" si="8773">FLOOR(IF(OR(BE376=0,BE376=1),IF(BE380&gt;BE377,BE377,IF(BE374&gt;=BE380,BE380,BE374)+0.00000001),IF(BE378&gt;=BE377,BE377-BD379,BE378-BD379)+0.00000001),1)</f>
        <v>0</v>
      </c>
      <c r="BF381" s="62">
        <f t="shared" ref="BF381" si="8774">FLOOR(IF(OR(BF376=0,BF376=1),IF(BF380&gt;BF377,BF377,IF(BF374&gt;=BF380,BF380,BF374)+0.00000001),IF(BF378&gt;=BF377,BF377-BE379,BF378-BE379)+0.00000001),1)</f>
        <v>0</v>
      </c>
      <c r="BG381" s="62">
        <f t="shared" ref="BG381" si="8775">FLOOR(IF(OR(BG376=0,BG376=1),IF(BG380&gt;BG377,BG377,IF(BG374&gt;=BG380,BG380,BG374)+0.00000001),IF(BG378&gt;=BG377,BG377-BF379,BG378-BF379)+0.00000001),1)</f>
        <v>0</v>
      </c>
      <c r="BH381" s="62">
        <f t="shared" ref="BH381" si="8776">FLOOR(IF(OR(BH376=0,BH376=1),IF(BH380&gt;BH377,BH377,IF(BH374&gt;=BH380,BH380,BH374)+0.00000001),IF(BH378&gt;=BH377,BH377-BG379,BH378-BG379)+0.00000001),1)</f>
        <v>0</v>
      </c>
      <c r="BI381" s="62">
        <f t="shared" ref="BI381" si="8777">FLOOR(IF(OR(BI376=0,BI376=1),IF(BI380&gt;BI377,BI377,IF(BI374&gt;=BI380,BI380,BI374)+0.00000001),IF(BI378&gt;=BI377,BI377-BH379,BI378-BH379)+0.00000001),1)</f>
        <v>0</v>
      </c>
      <c r="BJ381" s="62">
        <f t="shared" ref="BJ381" si="8778">FLOOR(IF(OR(BJ376=0,BJ376=1),IF(BJ380&gt;BJ377,BJ377,IF(BJ374&gt;=BJ380,BJ380,BJ374)+0.00000001),IF(BJ378&gt;=BJ377,BJ377-BI379,BJ378-BI379)+0.00000001),1)</f>
        <v>0</v>
      </c>
      <c r="BK381" s="62">
        <f t="shared" ref="BK381" si="8779">FLOOR(IF(OR(BK376=0,BK376=1),IF(BK380&gt;BK377,BK377,IF(BK374&gt;=BK380,BK380,BK374)+0.00000001),IF(BK378&gt;=BK377,BK377-BJ379,BK378-BJ379)+0.00000001),1)</f>
        <v>0</v>
      </c>
      <c r="BL381" s="62">
        <f t="shared" ref="BL381" si="8780">FLOOR(IF(OR(BL376=0,BL376=1),IF(BL380&gt;BL377,BL377,IF(BL374&gt;=BL380,BL380,BL374)+0.00000001),IF(BL378&gt;=BL377,BL377-BK379,BL378-BK379)+0.00000001),1)</f>
        <v>0</v>
      </c>
      <c r="BM381" s="62">
        <f t="shared" ref="BM381" si="8781">FLOOR(IF(OR(BM376=0,BM376=1),IF(BM380&gt;BM377,BM377,IF(BM374&gt;=BM380,BM380,BM374)+0.00000001),IF(BM378&gt;=BM377,BM377-BL379,BM378-BL379)+0.00000001),1)</f>
        <v>0</v>
      </c>
      <c r="BN381" s="62">
        <f t="shared" ref="BN381" si="8782">FLOOR(IF(OR(BN376=0,BN376=1),IF(BN380&gt;BN377,BN377,IF(BN374&gt;=BN380,BN380,BN374)+0.00000001),IF(BN378&gt;=BN377,BN377-BM379,BN378-BM379)+0.00000001),1)</f>
        <v>0</v>
      </c>
      <c r="BO381" s="62">
        <f t="shared" ref="BO381" si="8783">FLOOR(IF(OR(BO376=0,BO376=1),IF(BO380&gt;BO377,BO377,IF(BO374&gt;=BO380,BO380,BO374)+0.00000001),IF(BO378&gt;=BO377,BO377-BN379,BO378-BN379)+0.00000001),1)</f>
        <v>0</v>
      </c>
      <c r="BP381" s="62">
        <f t="shared" ref="BP381" si="8784">FLOOR(IF(OR(BP376=0,BP376=1),IF(BP380&gt;BP377,BP377,IF(BP374&gt;=BP380,BP380,BP374)+0.00000001),IF(BP378&gt;=BP377,BP377-BO379,BP378-BO379)+0.00000001),1)</f>
        <v>0</v>
      </c>
      <c r="BQ381" s="62">
        <f t="shared" ref="BQ381" si="8785">FLOOR(IF(OR(BQ376=0,BQ376=1),IF(BQ380&gt;BQ377,BQ377,IF(BQ374&gt;=BQ380,BQ380,BQ374)+0.00000001),IF(BQ378&gt;=BQ377,BQ377-BP379,BQ378-BP379)+0.00000001),1)</f>
        <v>0</v>
      </c>
      <c r="BR381" s="62">
        <f t="shared" ref="BR381" si="8786">FLOOR(IF(OR(BR376=0,BR376=1),IF(BR380&gt;BR377,BR377,IF(BR374&gt;=BR380,BR380,BR374)+0.00000001),IF(BR378&gt;=BR377,BR377-BQ379,BR378-BQ379)+0.00000001),1)</f>
        <v>0</v>
      </c>
      <c r="BS381" s="62">
        <f t="shared" ref="BS381" si="8787">FLOOR(IF(OR(BS376=0,BS376=1),IF(BS380&gt;BS377,BS377,IF(BS374&gt;=BS380,BS380,BS374)+0.00000001),IF(BS378&gt;=BS377,BS377-BR379,BS378-BR379)+0.00000001),1)</f>
        <v>0</v>
      </c>
      <c r="BT381" s="62">
        <f t="shared" ref="BT381" si="8788">FLOOR(IF(OR(BT376=0,BT376=1),IF(BT380&gt;BT377,BT377,IF(BT374&gt;=BT380,BT380,BT374)+0.00000001),IF(BT378&gt;=BT377,BT377-BS379,BT378-BS379)+0.00000001),1)</f>
        <v>0</v>
      </c>
      <c r="BU381" s="62">
        <f t="shared" ref="BU381" si="8789">FLOOR(IF(OR(BU376=0,BU376=1),IF(BU380&gt;BU377,BU377,IF(BU374&gt;=BU380,BU380,BU374)+0.00000001),IF(BU378&gt;=BU377,BU377-BT379,BU378-BT379)+0.00000001),1)</f>
        <v>0</v>
      </c>
      <c r="BV381" s="62">
        <f t="shared" ref="BV381" si="8790">FLOOR(IF(OR(BV376=0,BV376=1),IF(BV380&gt;BV377,BV377,IF(BV374&gt;=BV380,BV380,BV374)+0.00000001),IF(BV378&gt;=BV377,BV377-BU379,BV378-BU379)+0.00000001),1)</f>
        <v>0</v>
      </c>
      <c r="BW381" s="62">
        <f t="shared" ref="BW381" si="8791">FLOOR(IF(OR(BW376=0,BW376=1),IF(BW380&gt;BW377,BW377,IF(BW374&gt;=BW380,BW380,BW374)+0.00000001),IF(BW378&gt;=BW377,BW377-BV379,BW378-BV379)+0.00000001),1)</f>
        <v>0</v>
      </c>
      <c r="BX381" s="62">
        <f t="shared" ref="BX381" si="8792">FLOOR(IF(OR(BX376=0,BX376=1),IF(BX380&gt;BX377,BX377,IF(BX374&gt;=BX380,BX380,BX374)+0.00000001),IF(BX378&gt;=BX377,BX377-BW379,BX378-BW379)+0.00000001),1)</f>
        <v>0</v>
      </c>
      <c r="BY381" s="298"/>
      <c r="BZ381" s="300"/>
      <c r="CA381" s="302"/>
      <c r="CB381" s="302"/>
    </row>
    <row r="382" spans="1:96" s="98" customFormat="1" ht="25.2" customHeight="1" thickBot="1" x14ac:dyDescent="0.35">
      <c r="A382" s="97"/>
      <c r="B382" s="120"/>
      <c r="C382" s="63"/>
      <c r="D382" s="63"/>
      <c r="E382" s="63"/>
      <c r="F382" s="63"/>
      <c r="G382" s="63"/>
      <c r="H382" s="63"/>
      <c r="I382" s="63"/>
      <c r="J382" s="63"/>
      <c r="K382" s="63"/>
      <c r="L382" s="64"/>
      <c r="M382" s="7"/>
      <c r="N382" s="161"/>
      <c r="P382" s="175" t="s">
        <v>156</v>
      </c>
      <c r="Q382" s="203">
        <f>IF(Q381=0,0,Q381*$J$16)</f>
        <v>0</v>
      </c>
      <c r="R382" s="203">
        <f t="shared" ref="R382:BX382" si="8793">IF(R381=0,0,R381*$J$16)</f>
        <v>0</v>
      </c>
      <c r="S382" s="203">
        <f t="shared" si="8793"/>
        <v>0</v>
      </c>
      <c r="T382" s="203">
        <f t="shared" si="8793"/>
        <v>0</v>
      </c>
      <c r="U382" s="203">
        <f t="shared" si="8793"/>
        <v>0</v>
      </c>
      <c r="V382" s="203">
        <f t="shared" si="8793"/>
        <v>0</v>
      </c>
      <c r="W382" s="203">
        <f t="shared" si="8793"/>
        <v>0</v>
      </c>
      <c r="X382" s="203">
        <f t="shared" si="8793"/>
        <v>0</v>
      </c>
      <c r="Y382" s="203">
        <f t="shared" si="8793"/>
        <v>0</v>
      </c>
      <c r="Z382" s="203">
        <f t="shared" si="8793"/>
        <v>0</v>
      </c>
      <c r="AA382" s="203">
        <f t="shared" si="8793"/>
        <v>0</v>
      </c>
      <c r="AB382" s="203">
        <f t="shared" si="8793"/>
        <v>0</v>
      </c>
      <c r="AC382" s="203">
        <f t="shared" si="8793"/>
        <v>0</v>
      </c>
      <c r="AD382" s="203">
        <f t="shared" si="8793"/>
        <v>0</v>
      </c>
      <c r="AE382" s="203">
        <f t="shared" si="8793"/>
        <v>0</v>
      </c>
      <c r="AF382" s="203">
        <f t="shared" si="8793"/>
        <v>0</v>
      </c>
      <c r="AG382" s="203">
        <f t="shared" si="8793"/>
        <v>0</v>
      </c>
      <c r="AH382" s="203">
        <f t="shared" si="8793"/>
        <v>0</v>
      </c>
      <c r="AI382" s="203">
        <f t="shared" si="8793"/>
        <v>0</v>
      </c>
      <c r="AJ382" s="203">
        <f t="shared" si="8793"/>
        <v>0</v>
      </c>
      <c r="AK382" s="203">
        <f t="shared" si="8793"/>
        <v>0</v>
      </c>
      <c r="AL382" s="203">
        <f t="shared" si="8793"/>
        <v>0</v>
      </c>
      <c r="AM382" s="203">
        <f t="shared" si="8793"/>
        <v>0</v>
      </c>
      <c r="AN382" s="203">
        <f t="shared" si="8793"/>
        <v>0</v>
      </c>
      <c r="AO382" s="203">
        <f t="shared" si="8793"/>
        <v>0</v>
      </c>
      <c r="AP382" s="203">
        <f t="shared" si="8793"/>
        <v>0</v>
      </c>
      <c r="AQ382" s="203">
        <f t="shared" si="8793"/>
        <v>0</v>
      </c>
      <c r="AR382" s="203">
        <f t="shared" si="8793"/>
        <v>0</v>
      </c>
      <c r="AS382" s="203">
        <f t="shared" si="8793"/>
        <v>0</v>
      </c>
      <c r="AT382" s="203">
        <f t="shared" si="8793"/>
        <v>0</v>
      </c>
      <c r="AU382" s="203">
        <f t="shared" si="8793"/>
        <v>0</v>
      </c>
      <c r="AV382" s="203">
        <f t="shared" si="8793"/>
        <v>0</v>
      </c>
      <c r="AW382" s="203">
        <f t="shared" si="8793"/>
        <v>0</v>
      </c>
      <c r="AX382" s="203">
        <f t="shared" si="8793"/>
        <v>0</v>
      </c>
      <c r="AY382" s="203">
        <f t="shared" si="8793"/>
        <v>0</v>
      </c>
      <c r="AZ382" s="203">
        <f t="shared" si="8793"/>
        <v>0</v>
      </c>
      <c r="BA382" s="203">
        <f t="shared" si="8793"/>
        <v>0</v>
      </c>
      <c r="BB382" s="203">
        <f t="shared" si="8793"/>
        <v>0</v>
      </c>
      <c r="BC382" s="203">
        <f t="shared" si="8793"/>
        <v>0</v>
      </c>
      <c r="BD382" s="203">
        <f t="shared" si="8793"/>
        <v>0</v>
      </c>
      <c r="BE382" s="203">
        <f t="shared" si="8793"/>
        <v>0</v>
      </c>
      <c r="BF382" s="203">
        <f t="shared" si="8793"/>
        <v>0</v>
      </c>
      <c r="BG382" s="203">
        <f t="shared" si="8793"/>
        <v>0</v>
      </c>
      <c r="BH382" s="203">
        <f t="shared" si="8793"/>
        <v>0</v>
      </c>
      <c r="BI382" s="203">
        <f t="shared" si="8793"/>
        <v>0</v>
      </c>
      <c r="BJ382" s="203">
        <f t="shared" si="8793"/>
        <v>0</v>
      </c>
      <c r="BK382" s="203">
        <f t="shared" si="8793"/>
        <v>0</v>
      </c>
      <c r="BL382" s="203">
        <f t="shared" si="8793"/>
        <v>0</v>
      </c>
      <c r="BM382" s="203">
        <f t="shared" si="8793"/>
        <v>0</v>
      </c>
      <c r="BN382" s="203">
        <f t="shared" si="8793"/>
        <v>0</v>
      </c>
      <c r="BO382" s="203">
        <f t="shared" si="8793"/>
        <v>0</v>
      </c>
      <c r="BP382" s="203">
        <f t="shared" si="8793"/>
        <v>0</v>
      </c>
      <c r="BQ382" s="203">
        <f t="shared" si="8793"/>
        <v>0</v>
      </c>
      <c r="BR382" s="203">
        <f t="shared" si="8793"/>
        <v>0</v>
      </c>
      <c r="BS382" s="203">
        <f t="shared" si="8793"/>
        <v>0</v>
      </c>
      <c r="BT382" s="203">
        <f t="shared" si="8793"/>
        <v>0</v>
      </c>
      <c r="BU382" s="203">
        <f t="shared" si="8793"/>
        <v>0</v>
      </c>
      <c r="BV382" s="203">
        <f t="shared" si="8793"/>
        <v>0</v>
      </c>
      <c r="BW382" s="203">
        <f t="shared" si="8793"/>
        <v>0</v>
      </c>
      <c r="BX382" s="203">
        <f t="shared" si="8793"/>
        <v>0</v>
      </c>
      <c r="BY382" s="299"/>
      <c r="BZ382" s="301"/>
      <c r="CA382" s="303"/>
      <c r="CB382" s="303"/>
      <c r="CD382" s="146">
        <f>SUMIFS($Q382:$BX382,$Q372:$BX372,"1. ZoR")</f>
        <v>0</v>
      </c>
      <c r="CE382" s="146">
        <f>SUMIFS($Q382:$BX382,$Q372:$BX372,"2. ZoR")</f>
        <v>0</v>
      </c>
      <c r="CF382" s="146">
        <f>SUMIFS($Q382:$BX382,$Q372:$BX372,"3. ZoR")</f>
        <v>0</v>
      </c>
      <c r="CG382" s="146">
        <f>SUMIFS($Q382:$BX382,$Q372:$BX372,"4. ZoR")</f>
        <v>0</v>
      </c>
      <c r="CH382" s="146">
        <f>SUMIFS($Q382:$BX382,$Q372:$BX372,"5. ZoR")</f>
        <v>0</v>
      </c>
      <c r="CI382" s="146">
        <f>SUMIFS($Q382:$BX382,$Q372:$BX372,"6. ZoR")</f>
        <v>0</v>
      </c>
      <c r="CJ382" s="146">
        <f>SUMIFS($Q382:$BX382,$Q372:$BX372,"7. ZoR")</f>
        <v>0</v>
      </c>
      <c r="CK382" s="146">
        <f>SUMIFS($Q382:$BX382,$Q372:$BX372,"8. ZoR")</f>
        <v>0</v>
      </c>
      <c r="CL382" s="146">
        <f>SUMIFS($Q382:$BX382,$Q372:$BX372,"9. ZoR")</f>
        <v>0</v>
      </c>
      <c r="CM382" s="146">
        <f>SUMIFS($Q382:$BX382,$Q372:$BX372,"10. ZoR")</f>
        <v>0</v>
      </c>
      <c r="CN382" s="146">
        <f>SUMIFS($Q382:$BX382,$Q372:$BX372,"11. ZoR")</f>
        <v>0</v>
      </c>
      <c r="CO382" s="146">
        <f>SUMIFS($Q382:$BX382,$Q372:$BX372,"12. ZoR")</f>
        <v>0</v>
      </c>
      <c r="CP382" s="146">
        <f>SUMIFS($Q382:$BX382,$Q372:$BX372,"13. ZoR")</f>
        <v>0</v>
      </c>
      <c r="CQ382" s="146">
        <f>SUMIFS($Q382:$BX382,$Q372:$BX372,"14. ZoR")</f>
        <v>0</v>
      </c>
      <c r="CR382" s="146">
        <f>SUMIFS($Q382:$BX382,$Q372:$BX372,"15. ZoR")</f>
        <v>0</v>
      </c>
    </row>
    <row r="383" spans="1:96" ht="15" thickBot="1" x14ac:dyDescent="0.35"/>
    <row r="384" spans="1:96" s="98" customFormat="1" ht="69.599999999999994" customHeight="1" thickBot="1" x14ac:dyDescent="0.35">
      <c r="A384" s="229"/>
      <c r="B384" s="112"/>
      <c r="C384" s="304" t="s">
        <v>1</v>
      </c>
      <c r="D384" s="113"/>
      <c r="E384" s="122" t="s">
        <v>198</v>
      </c>
      <c r="F384" s="122" t="s">
        <v>200</v>
      </c>
      <c r="G384" s="114" t="s">
        <v>93</v>
      </c>
      <c r="H384" s="114" t="s">
        <v>94</v>
      </c>
      <c r="I384" s="114" t="s">
        <v>229</v>
      </c>
      <c r="J384" s="114" t="s">
        <v>206</v>
      </c>
      <c r="K384" s="114" t="s">
        <v>208</v>
      </c>
      <c r="L384" s="129" t="s">
        <v>0</v>
      </c>
      <c r="M384" s="7"/>
      <c r="N384" s="115">
        <v>208002</v>
      </c>
      <c r="P384" s="162" t="s">
        <v>129</v>
      </c>
      <c r="Q384" s="76" t="s">
        <v>3</v>
      </c>
      <c r="R384" s="76" t="s">
        <v>4</v>
      </c>
      <c r="S384" s="76" t="s">
        <v>5</v>
      </c>
      <c r="T384" s="76" t="s">
        <v>6</v>
      </c>
      <c r="U384" s="76" t="s">
        <v>7</v>
      </c>
      <c r="V384" s="76" t="s">
        <v>8</v>
      </c>
      <c r="W384" s="76" t="s">
        <v>9</v>
      </c>
      <c r="X384" s="76" t="s">
        <v>10</v>
      </c>
      <c r="Y384" s="76" t="s">
        <v>11</v>
      </c>
      <c r="Z384" s="76" t="s">
        <v>12</v>
      </c>
      <c r="AA384" s="76" t="s">
        <v>13</v>
      </c>
      <c r="AB384" s="76" t="s">
        <v>14</v>
      </c>
      <c r="AC384" s="76" t="s">
        <v>15</v>
      </c>
      <c r="AD384" s="76" t="s">
        <v>16</v>
      </c>
      <c r="AE384" s="76" t="s">
        <v>17</v>
      </c>
      <c r="AF384" s="76" t="s">
        <v>18</v>
      </c>
      <c r="AG384" s="76" t="s">
        <v>19</v>
      </c>
      <c r="AH384" s="76" t="s">
        <v>20</v>
      </c>
      <c r="AI384" s="76" t="s">
        <v>21</v>
      </c>
      <c r="AJ384" s="76" t="s">
        <v>22</v>
      </c>
      <c r="AK384" s="76" t="s">
        <v>23</v>
      </c>
      <c r="AL384" s="76" t="s">
        <v>24</v>
      </c>
      <c r="AM384" s="76" t="s">
        <v>25</v>
      </c>
      <c r="AN384" s="76" t="s">
        <v>26</v>
      </c>
      <c r="AO384" s="76" t="s">
        <v>27</v>
      </c>
      <c r="AP384" s="76" t="s">
        <v>28</v>
      </c>
      <c r="AQ384" s="76" t="s">
        <v>29</v>
      </c>
      <c r="AR384" s="76" t="s">
        <v>30</v>
      </c>
      <c r="AS384" s="76" t="s">
        <v>31</v>
      </c>
      <c r="AT384" s="76" t="s">
        <v>32</v>
      </c>
      <c r="AU384" s="76" t="s">
        <v>33</v>
      </c>
      <c r="AV384" s="76" t="s">
        <v>34</v>
      </c>
      <c r="AW384" s="76" t="s">
        <v>35</v>
      </c>
      <c r="AX384" s="76" t="s">
        <v>36</v>
      </c>
      <c r="AY384" s="76" t="s">
        <v>37</v>
      </c>
      <c r="AZ384" s="76" t="s">
        <v>38</v>
      </c>
      <c r="BA384" s="76" t="s">
        <v>39</v>
      </c>
      <c r="BB384" s="76" t="s">
        <v>40</v>
      </c>
      <c r="BC384" s="76" t="s">
        <v>41</v>
      </c>
      <c r="BD384" s="76" t="s">
        <v>42</v>
      </c>
      <c r="BE384" s="76" t="s">
        <v>43</v>
      </c>
      <c r="BF384" s="76" t="s">
        <v>44</v>
      </c>
      <c r="BG384" s="76" t="s">
        <v>45</v>
      </c>
      <c r="BH384" s="76" t="s">
        <v>46</v>
      </c>
      <c r="BI384" s="76" t="s">
        <v>47</v>
      </c>
      <c r="BJ384" s="76" t="s">
        <v>48</v>
      </c>
      <c r="BK384" s="76" t="s">
        <v>49</v>
      </c>
      <c r="BL384" s="76" t="s">
        <v>50</v>
      </c>
      <c r="BM384" s="76" t="s">
        <v>51</v>
      </c>
      <c r="BN384" s="76" t="s">
        <v>52</v>
      </c>
      <c r="BO384" s="76" t="s">
        <v>130</v>
      </c>
      <c r="BP384" s="76" t="s">
        <v>131</v>
      </c>
      <c r="BQ384" s="76" t="s">
        <v>132</v>
      </c>
      <c r="BR384" s="76" t="s">
        <v>133</v>
      </c>
      <c r="BS384" s="76" t="s">
        <v>134</v>
      </c>
      <c r="BT384" s="76" t="s">
        <v>135</v>
      </c>
      <c r="BU384" s="76" t="s">
        <v>136</v>
      </c>
      <c r="BV384" s="76" t="s">
        <v>137</v>
      </c>
      <c r="BW384" s="76" t="s">
        <v>138</v>
      </c>
      <c r="BX384" s="76" t="s">
        <v>139</v>
      </c>
      <c r="BY384" s="125" t="s">
        <v>174</v>
      </c>
      <c r="BZ384" s="126" t="s">
        <v>175</v>
      </c>
      <c r="CA384" s="126" t="s">
        <v>157</v>
      </c>
      <c r="CB384" s="126" t="s">
        <v>237</v>
      </c>
      <c r="CD384" s="306" t="s">
        <v>222</v>
      </c>
      <c r="CE384" s="307"/>
      <c r="CF384" s="307"/>
      <c r="CG384" s="307"/>
      <c r="CH384" s="307"/>
      <c r="CI384" s="307"/>
      <c r="CJ384" s="307"/>
      <c r="CK384" s="307"/>
      <c r="CL384" s="307"/>
      <c r="CM384" s="307"/>
      <c r="CN384" s="307"/>
      <c r="CO384" s="307"/>
      <c r="CP384" s="307"/>
      <c r="CQ384" s="307"/>
      <c r="CR384" s="307"/>
    </row>
    <row r="385" spans="1:96" s="98" customFormat="1" ht="21" hidden="1" customHeight="1" x14ac:dyDescent="0.3">
      <c r="A385" s="230"/>
      <c r="B385" s="105"/>
      <c r="C385" s="305"/>
      <c r="D385" s="116"/>
      <c r="E385" s="116"/>
      <c r="F385" s="116"/>
      <c r="G385" s="308" t="s">
        <v>235</v>
      </c>
      <c r="H385" s="308" t="s">
        <v>95</v>
      </c>
      <c r="I385" s="309" t="s">
        <v>199</v>
      </c>
      <c r="J385" s="309" t="s">
        <v>207</v>
      </c>
      <c r="K385" s="128"/>
      <c r="L385" s="311" t="s">
        <v>92</v>
      </c>
      <c r="M385" s="7"/>
      <c r="N385" s="313" t="s">
        <v>2</v>
      </c>
      <c r="P385" s="77"/>
      <c r="Q385" s="67">
        <f>MONTH(Úvod!$F$10)</f>
        <v>1</v>
      </c>
      <c r="R385" s="68">
        <f t="shared" ref="R385" si="8794">IF(Q385=12,1,Q385+1)</f>
        <v>2</v>
      </c>
      <c r="S385" s="68">
        <f t="shared" ref="S385" si="8795">IF(R385=12,1,R385+1)</f>
        <v>3</v>
      </c>
      <c r="T385" s="69">
        <f t="shared" ref="T385" si="8796">IF(S385=12,1,S385+1)</f>
        <v>4</v>
      </c>
      <c r="U385" s="69">
        <f t="shared" ref="U385" si="8797">IF(T385=12,1,T385+1)</f>
        <v>5</v>
      </c>
      <c r="V385" s="69">
        <f t="shared" ref="V385" si="8798">IF(U385=12,1,U385+1)</f>
        <v>6</v>
      </c>
      <c r="W385" s="69">
        <f t="shared" ref="W385" si="8799">IF(V385=12,1,V385+1)</f>
        <v>7</v>
      </c>
      <c r="X385" s="69">
        <f t="shared" ref="X385" si="8800">IF(W385=12,1,W385+1)</f>
        <v>8</v>
      </c>
      <c r="Y385" s="69">
        <f t="shared" ref="Y385" si="8801">IF(X385=12,1,X385+1)</f>
        <v>9</v>
      </c>
      <c r="Z385" s="69">
        <f>IF(Y385=12,1,Y385+1)</f>
        <v>10</v>
      </c>
      <c r="AA385" s="69">
        <f t="shared" ref="AA385" si="8802">IF(Z385=12,1,Z385+1)</f>
        <v>11</v>
      </c>
      <c r="AB385" s="69">
        <f t="shared" ref="AB385" si="8803">IF(AA385=12,1,AA385+1)</f>
        <v>12</v>
      </c>
      <c r="AC385" s="69">
        <f t="shared" ref="AC385" si="8804">IF(AB385=12,1,AB385+1)</f>
        <v>1</v>
      </c>
      <c r="AD385" s="69">
        <f t="shared" ref="AD385" si="8805">IF(AC385=12,1,AC385+1)</f>
        <v>2</v>
      </c>
      <c r="AE385" s="69">
        <f t="shared" ref="AE385" si="8806">IF(AD385=12,1,AD385+1)</f>
        <v>3</v>
      </c>
      <c r="AF385" s="69">
        <f t="shared" ref="AF385" si="8807">IF(AE385=12,1,AE385+1)</f>
        <v>4</v>
      </c>
      <c r="AG385" s="69">
        <f t="shared" ref="AG385" si="8808">IF(AF385=12,1,AF385+1)</f>
        <v>5</v>
      </c>
      <c r="AH385" s="69">
        <f t="shared" ref="AH385" si="8809">IF(AG385=12,1,AG385+1)</f>
        <v>6</v>
      </c>
      <c r="AI385" s="69">
        <f>IF(AH385=12,1,AH385+1)</f>
        <v>7</v>
      </c>
      <c r="AJ385" s="69">
        <f t="shared" ref="AJ385" si="8810">IF(AI385=12,1,AI385+1)</f>
        <v>8</v>
      </c>
      <c r="AK385" s="69">
        <f t="shared" ref="AK385" si="8811">IF(AJ385=12,1,AJ385+1)</f>
        <v>9</v>
      </c>
      <c r="AL385" s="69">
        <f t="shared" ref="AL385" si="8812">IF(AK385=12,1,AK385+1)</f>
        <v>10</v>
      </c>
      <c r="AM385" s="69">
        <f t="shared" ref="AM385" si="8813">IF(AL385=12,1,AL385+1)</f>
        <v>11</v>
      </c>
      <c r="AN385" s="69">
        <f t="shared" ref="AN385" si="8814">IF(AM385=12,1,AM385+1)</f>
        <v>12</v>
      </c>
      <c r="AO385" s="69">
        <f t="shared" ref="AO385" si="8815">IF(AN385=12,1,AN385+1)</f>
        <v>1</v>
      </c>
      <c r="AP385" s="69">
        <f t="shared" ref="AP385" si="8816">IF(AO385=12,1,AO385+1)</f>
        <v>2</v>
      </c>
      <c r="AQ385" s="69">
        <f t="shared" ref="AQ385" si="8817">IF(AP385=12,1,AP385+1)</f>
        <v>3</v>
      </c>
      <c r="AR385" s="69">
        <f t="shared" ref="AR385" si="8818">IF(AQ385=12,1,AQ385+1)</f>
        <v>4</v>
      </c>
      <c r="AS385" s="69">
        <f t="shared" ref="AS385" si="8819">IF(AR385=12,1,AR385+1)</f>
        <v>5</v>
      </c>
      <c r="AT385" s="69">
        <f t="shared" ref="AT385" si="8820">IF(AS385=12,1,AS385+1)</f>
        <v>6</v>
      </c>
      <c r="AU385" s="69">
        <f t="shared" ref="AU385" si="8821">IF(AT385=12,1,AT385+1)</f>
        <v>7</v>
      </c>
      <c r="AV385" s="69">
        <f t="shared" ref="AV385" si="8822">IF(AU385=12,1,AU385+1)</f>
        <v>8</v>
      </c>
      <c r="AW385" s="69">
        <f t="shared" ref="AW385" si="8823">IF(AV385=12,1,AV385+1)</f>
        <v>9</v>
      </c>
      <c r="AX385" s="69">
        <f t="shared" ref="AX385" si="8824">IF(AW385=12,1,AW385+1)</f>
        <v>10</v>
      </c>
      <c r="AY385" s="69">
        <f t="shared" ref="AY385" si="8825">IF(AX385=12,1,AX385+1)</f>
        <v>11</v>
      </c>
      <c r="AZ385" s="69">
        <f t="shared" ref="AZ385" si="8826">IF(AY385=12,1,AY385+1)</f>
        <v>12</v>
      </c>
      <c r="BA385" s="69">
        <f t="shared" ref="BA385" si="8827">IF(AZ385=12,1,AZ385+1)</f>
        <v>1</v>
      </c>
      <c r="BB385" s="69">
        <f t="shared" ref="BB385" si="8828">IF(BA385=12,1,BA385+1)</f>
        <v>2</v>
      </c>
      <c r="BC385" s="69">
        <f t="shared" ref="BC385" si="8829">IF(BB385=12,1,BB385+1)</f>
        <v>3</v>
      </c>
      <c r="BD385" s="69">
        <f t="shared" ref="BD385" si="8830">IF(BC385=12,1,BC385+1)</f>
        <v>4</v>
      </c>
      <c r="BE385" s="69">
        <f t="shared" ref="BE385" si="8831">IF(BD385=12,1,BD385+1)</f>
        <v>5</v>
      </c>
      <c r="BF385" s="69">
        <f t="shared" ref="BF385" si="8832">IF(BE385=12,1,BE385+1)</f>
        <v>6</v>
      </c>
      <c r="BG385" s="69">
        <f t="shared" ref="BG385" si="8833">IF(BF385=12,1,BF385+1)</f>
        <v>7</v>
      </c>
      <c r="BH385" s="69">
        <f t="shared" ref="BH385" si="8834">IF(BG385=12,1,BG385+1)</f>
        <v>8</v>
      </c>
      <c r="BI385" s="69">
        <f t="shared" ref="BI385" si="8835">IF(BH385=12,1,BH385+1)</f>
        <v>9</v>
      </c>
      <c r="BJ385" s="69">
        <f t="shared" ref="BJ385" si="8836">IF(BI385=12,1,BI385+1)</f>
        <v>10</v>
      </c>
      <c r="BK385" s="69">
        <f t="shared" ref="BK385" si="8837">IF(BJ385=12,1,BJ385+1)</f>
        <v>11</v>
      </c>
      <c r="BL385" s="69">
        <f t="shared" ref="BL385" si="8838">IF(BK385=12,1,BK385+1)</f>
        <v>12</v>
      </c>
      <c r="BM385" s="69">
        <f t="shared" ref="BM385" si="8839">IF(BL385=12,1,BL385+1)</f>
        <v>1</v>
      </c>
      <c r="BN385" s="69">
        <f t="shared" ref="BN385" si="8840">IF(BM385=12,1,BM385+1)</f>
        <v>2</v>
      </c>
      <c r="BO385" s="69">
        <f t="shared" ref="BO385" si="8841">IF(BN385=12,1,BN385+1)</f>
        <v>3</v>
      </c>
      <c r="BP385" s="69">
        <f t="shared" ref="BP385" si="8842">IF(BO385=12,1,BO385+1)</f>
        <v>4</v>
      </c>
      <c r="BQ385" s="69">
        <f t="shared" ref="BQ385" si="8843">IF(BP385=12,1,BP385+1)</f>
        <v>5</v>
      </c>
      <c r="BR385" s="69">
        <f t="shared" ref="BR385" si="8844">IF(BQ385=12,1,BQ385+1)</f>
        <v>6</v>
      </c>
      <c r="BS385" s="69">
        <f t="shared" ref="BS385" si="8845">IF(BR385=12,1,BR385+1)</f>
        <v>7</v>
      </c>
      <c r="BT385" s="69">
        <f t="shared" ref="BT385" si="8846">IF(BS385=12,1,BS385+1)</f>
        <v>8</v>
      </c>
      <c r="BU385" s="69">
        <f t="shared" ref="BU385" si="8847">IF(BT385=12,1,BT385+1)</f>
        <v>9</v>
      </c>
      <c r="BV385" s="69">
        <f t="shared" ref="BV385" si="8848">IF(BU385=12,1,BU385+1)</f>
        <v>10</v>
      </c>
      <c r="BW385" s="69">
        <f t="shared" ref="BW385" si="8849">IF(BV385=12,1,BV385+1)</f>
        <v>11</v>
      </c>
      <c r="BX385" s="69">
        <f t="shared" ref="BX385" si="8850">IF(BW385=12,1,BW385+1)</f>
        <v>12</v>
      </c>
      <c r="BY385" s="74"/>
      <c r="BZ385" s="71"/>
      <c r="CA385" s="71"/>
      <c r="CB385" s="71"/>
    </row>
    <row r="386" spans="1:96" s="98" customFormat="1" ht="18" hidden="1" customHeight="1" x14ac:dyDescent="0.3">
      <c r="A386" s="230"/>
      <c r="B386" s="105"/>
      <c r="C386" s="305"/>
      <c r="D386" s="116"/>
      <c r="E386" s="116"/>
      <c r="F386" s="116"/>
      <c r="G386" s="308"/>
      <c r="H386" s="308"/>
      <c r="I386" s="309"/>
      <c r="J386" s="309"/>
      <c r="K386" s="128"/>
      <c r="L386" s="311"/>
      <c r="M386" s="7"/>
      <c r="N386" s="314"/>
      <c r="P386" s="70"/>
      <c r="Q386" s="53">
        <f t="shared" ref="Q386:BX386" si="8851">VALUE(_xlfn.CONCAT(Q385,".",Q388))</f>
        <v>1</v>
      </c>
      <c r="R386" s="66">
        <f t="shared" si="8851"/>
        <v>32</v>
      </c>
      <c r="S386" s="66">
        <f t="shared" si="8851"/>
        <v>61</v>
      </c>
      <c r="T386" s="66">
        <f t="shared" si="8851"/>
        <v>92</v>
      </c>
      <c r="U386" s="66">
        <f t="shared" si="8851"/>
        <v>122</v>
      </c>
      <c r="V386" s="66">
        <f t="shared" si="8851"/>
        <v>153</v>
      </c>
      <c r="W386" s="66">
        <f t="shared" si="8851"/>
        <v>183</v>
      </c>
      <c r="X386" s="66">
        <f t="shared" si="8851"/>
        <v>214</v>
      </c>
      <c r="Y386" s="66">
        <f t="shared" si="8851"/>
        <v>245</v>
      </c>
      <c r="Z386" s="66">
        <f t="shared" si="8851"/>
        <v>275</v>
      </c>
      <c r="AA386" s="66">
        <f t="shared" si="8851"/>
        <v>306</v>
      </c>
      <c r="AB386" s="66">
        <f t="shared" si="8851"/>
        <v>336</v>
      </c>
      <c r="AC386" s="66">
        <f t="shared" si="8851"/>
        <v>367</v>
      </c>
      <c r="AD386" s="66">
        <f t="shared" si="8851"/>
        <v>398</v>
      </c>
      <c r="AE386" s="66">
        <f t="shared" si="8851"/>
        <v>426</v>
      </c>
      <c r="AF386" s="66">
        <f t="shared" si="8851"/>
        <v>457</v>
      </c>
      <c r="AG386" s="66">
        <f t="shared" si="8851"/>
        <v>487</v>
      </c>
      <c r="AH386" s="66">
        <f t="shared" si="8851"/>
        <v>518</v>
      </c>
      <c r="AI386" s="66">
        <f t="shared" si="8851"/>
        <v>548</v>
      </c>
      <c r="AJ386" s="66">
        <f t="shared" si="8851"/>
        <v>579</v>
      </c>
      <c r="AK386" s="66">
        <f t="shared" si="8851"/>
        <v>610</v>
      </c>
      <c r="AL386" s="66">
        <f t="shared" si="8851"/>
        <v>640</v>
      </c>
      <c r="AM386" s="66">
        <f t="shared" si="8851"/>
        <v>671</v>
      </c>
      <c r="AN386" s="66">
        <f t="shared" si="8851"/>
        <v>701</v>
      </c>
      <c r="AO386" s="66">
        <f t="shared" si="8851"/>
        <v>732</v>
      </c>
      <c r="AP386" s="66">
        <f t="shared" si="8851"/>
        <v>763</v>
      </c>
      <c r="AQ386" s="66">
        <f t="shared" si="8851"/>
        <v>791</v>
      </c>
      <c r="AR386" s="66">
        <f t="shared" si="8851"/>
        <v>822</v>
      </c>
      <c r="AS386" s="66">
        <f t="shared" si="8851"/>
        <v>852</v>
      </c>
      <c r="AT386" s="66">
        <f t="shared" si="8851"/>
        <v>883</v>
      </c>
      <c r="AU386" s="66">
        <f t="shared" si="8851"/>
        <v>913</v>
      </c>
      <c r="AV386" s="66">
        <f t="shared" si="8851"/>
        <v>944</v>
      </c>
      <c r="AW386" s="66">
        <f t="shared" si="8851"/>
        <v>975</v>
      </c>
      <c r="AX386" s="66">
        <f t="shared" si="8851"/>
        <v>1005</v>
      </c>
      <c r="AY386" s="66">
        <f t="shared" si="8851"/>
        <v>1036</v>
      </c>
      <c r="AZ386" s="66">
        <f t="shared" si="8851"/>
        <v>1066</v>
      </c>
      <c r="BA386" s="66">
        <f t="shared" si="8851"/>
        <v>1097</v>
      </c>
      <c r="BB386" s="66">
        <f t="shared" si="8851"/>
        <v>1128</v>
      </c>
      <c r="BC386" s="66">
        <f t="shared" si="8851"/>
        <v>1156</v>
      </c>
      <c r="BD386" s="66">
        <f t="shared" si="8851"/>
        <v>1187</v>
      </c>
      <c r="BE386" s="66">
        <f t="shared" si="8851"/>
        <v>1217</v>
      </c>
      <c r="BF386" s="66">
        <f t="shared" si="8851"/>
        <v>1248</v>
      </c>
      <c r="BG386" s="66">
        <f t="shared" si="8851"/>
        <v>1278</v>
      </c>
      <c r="BH386" s="66">
        <f t="shared" si="8851"/>
        <v>1309</v>
      </c>
      <c r="BI386" s="66">
        <f t="shared" si="8851"/>
        <v>1340</v>
      </c>
      <c r="BJ386" s="66">
        <f t="shared" si="8851"/>
        <v>1370</v>
      </c>
      <c r="BK386" s="66">
        <f t="shared" si="8851"/>
        <v>1401</v>
      </c>
      <c r="BL386" s="66">
        <f t="shared" si="8851"/>
        <v>1431</v>
      </c>
      <c r="BM386" s="66">
        <f t="shared" si="8851"/>
        <v>1462</v>
      </c>
      <c r="BN386" s="66">
        <f t="shared" si="8851"/>
        <v>1493</v>
      </c>
      <c r="BO386" s="66">
        <f t="shared" si="8851"/>
        <v>1522</v>
      </c>
      <c r="BP386" s="66">
        <f t="shared" si="8851"/>
        <v>1553</v>
      </c>
      <c r="BQ386" s="66">
        <f t="shared" si="8851"/>
        <v>1583</v>
      </c>
      <c r="BR386" s="66">
        <f t="shared" si="8851"/>
        <v>1614</v>
      </c>
      <c r="BS386" s="66">
        <f t="shared" si="8851"/>
        <v>1644</v>
      </c>
      <c r="BT386" s="66">
        <f t="shared" si="8851"/>
        <v>1675</v>
      </c>
      <c r="BU386" s="66">
        <f t="shared" si="8851"/>
        <v>1706</v>
      </c>
      <c r="BV386" s="66">
        <f t="shared" si="8851"/>
        <v>1736</v>
      </c>
      <c r="BW386" s="66">
        <f t="shared" si="8851"/>
        <v>1767</v>
      </c>
      <c r="BX386" s="66">
        <f t="shared" si="8851"/>
        <v>1797</v>
      </c>
      <c r="BY386" s="75"/>
      <c r="BZ386" s="72"/>
      <c r="CA386" s="72"/>
      <c r="CB386" s="72"/>
    </row>
    <row r="387" spans="1:96" s="98" customFormat="1" ht="18" customHeight="1" x14ac:dyDescent="0.3">
      <c r="A387" s="230"/>
      <c r="B387" s="105"/>
      <c r="C387" s="305"/>
      <c r="D387" s="116"/>
      <c r="E387" s="309" t="s">
        <v>199</v>
      </c>
      <c r="F387" s="309" t="s">
        <v>199</v>
      </c>
      <c r="G387" s="308"/>
      <c r="H387" s="308"/>
      <c r="I387" s="309"/>
      <c r="J387" s="309"/>
      <c r="K387" s="309" t="s">
        <v>209</v>
      </c>
      <c r="L387" s="311"/>
      <c r="M387" s="7"/>
      <c r="N387" s="314"/>
      <c r="P387" s="70"/>
      <c r="Q387" s="54" t="str">
        <f>VLOOKUP(Q385,'Podpůrná data'!$J$13:$K$24,2)</f>
        <v>leden</v>
      </c>
      <c r="R387" s="54" t="str">
        <f>VLOOKUP(R385,'Podpůrná data'!$J$13:$K$24,2)</f>
        <v>únor</v>
      </c>
      <c r="S387" s="54" t="str">
        <f>VLOOKUP(S385,'Podpůrná data'!$J$13:$K$24,2)</f>
        <v>březen</v>
      </c>
      <c r="T387" s="54" t="str">
        <f>VLOOKUP(T385,'Podpůrná data'!$J$13:$K$24,2)</f>
        <v>duben</v>
      </c>
      <c r="U387" s="54" t="str">
        <f>VLOOKUP(U385,'Podpůrná data'!$J$13:$K$24,2)</f>
        <v>květen</v>
      </c>
      <c r="V387" s="54" t="str">
        <f>VLOOKUP(V385,'Podpůrná data'!$J$13:$K$24,2)</f>
        <v>červen</v>
      </c>
      <c r="W387" s="54" t="str">
        <f>VLOOKUP(W385,'Podpůrná data'!$J$13:$K$24,2)</f>
        <v>červenec</v>
      </c>
      <c r="X387" s="54" t="str">
        <f>VLOOKUP(X385,'Podpůrná data'!$J$13:$K$24,2)</f>
        <v>srpen</v>
      </c>
      <c r="Y387" s="54" t="str">
        <f>VLOOKUP(Y385,'Podpůrná data'!$J$13:$K$24,2)</f>
        <v>září</v>
      </c>
      <c r="Z387" s="54" t="str">
        <f>VLOOKUP(Z385,'Podpůrná data'!$J$13:$K$24,2)</f>
        <v>říjen</v>
      </c>
      <c r="AA387" s="54" t="str">
        <f>VLOOKUP(AA385,'Podpůrná data'!$J$13:$K$24,2)</f>
        <v>listopad</v>
      </c>
      <c r="AB387" s="54" t="str">
        <f>VLOOKUP(AB385,'Podpůrná data'!$J$13:$K$24,2)</f>
        <v>prosinec</v>
      </c>
      <c r="AC387" s="54" t="str">
        <f>VLOOKUP(AC385,'Podpůrná data'!$J$13:$K$24,2)</f>
        <v>leden</v>
      </c>
      <c r="AD387" s="54" t="str">
        <f>VLOOKUP(AD385,'Podpůrná data'!$J$13:$K$24,2)</f>
        <v>únor</v>
      </c>
      <c r="AE387" s="54" t="str">
        <f>VLOOKUP(AE385,'Podpůrná data'!$J$13:$K$24,2)</f>
        <v>březen</v>
      </c>
      <c r="AF387" s="54" t="str">
        <f>VLOOKUP(AF385,'Podpůrná data'!$J$13:$K$24,2)</f>
        <v>duben</v>
      </c>
      <c r="AG387" s="54" t="str">
        <f>VLOOKUP(AG385,'Podpůrná data'!$J$13:$K$24,2)</f>
        <v>květen</v>
      </c>
      <c r="AH387" s="54" t="str">
        <f>VLOOKUP(AH385,'Podpůrná data'!$J$13:$K$24,2)</f>
        <v>červen</v>
      </c>
      <c r="AI387" s="54" t="str">
        <f>VLOOKUP(AI385,'Podpůrná data'!$J$13:$K$24,2)</f>
        <v>červenec</v>
      </c>
      <c r="AJ387" s="54" t="str">
        <f>VLOOKUP(AJ385,'Podpůrná data'!$J$13:$K$24,2)</f>
        <v>srpen</v>
      </c>
      <c r="AK387" s="54" t="str">
        <f>VLOOKUP(AK385,'Podpůrná data'!$J$13:$K$24,2)</f>
        <v>září</v>
      </c>
      <c r="AL387" s="54" t="str">
        <f>VLOOKUP(AL385,'Podpůrná data'!$J$13:$K$24,2)</f>
        <v>říjen</v>
      </c>
      <c r="AM387" s="54" t="str">
        <f>VLOOKUP(AM385,'Podpůrná data'!$J$13:$K$24,2)</f>
        <v>listopad</v>
      </c>
      <c r="AN387" s="54" t="str">
        <f>VLOOKUP(AN385,'Podpůrná data'!$J$13:$K$24,2)</f>
        <v>prosinec</v>
      </c>
      <c r="AO387" s="54" t="str">
        <f>VLOOKUP(AO385,'Podpůrná data'!$J$13:$K$24,2)</f>
        <v>leden</v>
      </c>
      <c r="AP387" s="54" t="str">
        <f>VLOOKUP(AP385,'Podpůrná data'!$J$13:$K$24,2)</f>
        <v>únor</v>
      </c>
      <c r="AQ387" s="54" t="str">
        <f>VLOOKUP(AQ385,'Podpůrná data'!$J$13:$K$24,2)</f>
        <v>březen</v>
      </c>
      <c r="AR387" s="54" t="str">
        <f>VLOOKUP(AR385,'Podpůrná data'!$J$13:$K$24,2)</f>
        <v>duben</v>
      </c>
      <c r="AS387" s="54" t="str">
        <f>VLOOKUP(AS385,'Podpůrná data'!$J$13:$K$24,2)</f>
        <v>květen</v>
      </c>
      <c r="AT387" s="54" t="str">
        <f>VLOOKUP(AT385,'Podpůrná data'!$J$13:$K$24,2)</f>
        <v>červen</v>
      </c>
      <c r="AU387" s="54" t="str">
        <f>VLOOKUP(AU385,'Podpůrná data'!$J$13:$K$24,2)</f>
        <v>červenec</v>
      </c>
      <c r="AV387" s="54" t="str">
        <f>VLOOKUP(AV385,'Podpůrná data'!$J$13:$K$24,2)</f>
        <v>srpen</v>
      </c>
      <c r="AW387" s="54" t="str">
        <f>VLOOKUP(AW385,'Podpůrná data'!$J$13:$K$24,2)</f>
        <v>září</v>
      </c>
      <c r="AX387" s="54" t="str">
        <f>VLOOKUP(AX385,'Podpůrná data'!$J$13:$K$24,2)</f>
        <v>říjen</v>
      </c>
      <c r="AY387" s="54" t="str">
        <f>VLOOKUP(AY385,'Podpůrná data'!$J$13:$K$24,2)</f>
        <v>listopad</v>
      </c>
      <c r="AZ387" s="54" t="str">
        <f>VLOOKUP(AZ385,'Podpůrná data'!$J$13:$K$24,2)</f>
        <v>prosinec</v>
      </c>
      <c r="BA387" s="54" t="str">
        <f>VLOOKUP(BA385,'Podpůrná data'!$J$13:$K$24,2)</f>
        <v>leden</v>
      </c>
      <c r="BB387" s="54" t="str">
        <f>VLOOKUP(BB385,'Podpůrná data'!$J$13:$K$24,2)</f>
        <v>únor</v>
      </c>
      <c r="BC387" s="54" t="str">
        <f>VLOOKUP(BC385,'Podpůrná data'!$J$13:$K$24,2)</f>
        <v>březen</v>
      </c>
      <c r="BD387" s="54" t="str">
        <f>VLOOKUP(BD385,'Podpůrná data'!$J$13:$K$24,2)</f>
        <v>duben</v>
      </c>
      <c r="BE387" s="54" t="str">
        <f>VLOOKUP(BE385,'Podpůrná data'!$J$13:$K$24,2)</f>
        <v>květen</v>
      </c>
      <c r="BF387" s="54" t="str">
        <f>VLOOKUP(BF385,'Podpůrná data'!$J$13:$K$24,2)</f>
        <v>červen</v>
      </c>
      <c r="BG387" s="54" t="str">
        <f>VLOOKUP(BG385,'Podpůrná data'!$J$13:$K$24,2)</f>
        <v>červenec</v>
      </c>
      <c r="BH387" s="54" t="str">
        <f>VLOOKUP(BH385,'Podpůrná data'!$J$13:$K$24,2)</f>
        <v>srpen</v>
      </c>
      <c r="BI387" s="54" t="str">
        <f>VLOOKUP(BI385,'Podpůrná data'!$J$13:$K$24,2)</f>
        <v>září</v>
      </c>
      <c r="BJ387" s="54" t="str">
        <f>VLOOKUP(BJ385,'Podpůrná data'!$J$13:$K$24,2)</f>
        <v>říjen</v>
      </c>
      <c r="BK387" s="54" t="str">
        <f>VLOOKUP(BK385,'Podpůrná data'!$J$13:$K$24,2)</f>
        <v>listopad</v>
      </c>
      <c r="BL387" s="54" t="str">
        <f>VLOOKUP(BL385,'Podpůrná data'!$J$13:$K$24,2)</f>
        <v>prosinec</v>
      </c>
      <c r="BM387" s="54" t="str">
        <f>VLOOKUP(BM385,'Podpůrná data'!$J$13:$K$24,2)</f>
        <v>leden</v>
      </c>
      <c r="BN387" s="54" t="str">
        <f>VLOOKUP(BN385,'Podpůrná data'!$J$13:$K$24,2)</f>
        <v>únor</v>
      </c>
      <c r="BO387" s="54" t="str">
        <f>VLOOKUP(BO385,'Podpůrná data'!$J$13:$K$24,2)</f>
        <v>březen</v>
      </c>
      <c r="BP387" s="54" t="str">
        <f>VLOOKUP(BP385,'Podpůrná data'!$J$13:$K$24,2)</f>
        <v>duben</v>
      </c>
      <c r="BQ387" s="54" t="str">
        <f>VLOOKUP(BQ385,'Podpůrná data'!$J$13:$K$24,2)</f>
        <v>květen</v>
      </c>
      <c r="BR387" s="54" t="str">
        <f>VLOOKUP(BR385,'Podpůrná data'!$J$13:$K$24,2)</f>
        <v>červen</v>
      </c>
      <c r="BS387" s="54" t="str">
        <f>VLOOKUP(BS385,'Podpůrná data'!$J$13:$K$24,2)</f>
        <v>červenec</v>
      </c>
      <c r="BT387" s="54" t="str">
        <f>VLOOKUP(BT385,'Podpůrná data'!$J$13:$K$24,2)</f>
        <v>srpen</v>
      </c>
      <c r="BU387" s="54" t="str">
        <f>VLOOKUP(BU385,'Podpůrná data'!$J$13:$K$24,2)</f>
        <v>září</v>
      </c>
      <c r="BV387" s="54" t="str">
        <f>VLOOKUP(BV385,'Podpůrná data'!$J$13:$K$24,2)</f>
        <v>říjen</v>
      </c>
      <c r="BW387" s="54" t="str">
        <f>VLOOKUP(BW385,'Podpůrná data'!$J$13:$K$24,2)</f>
        <v>listopad</v>
      </c>
      <c r="BX387" s="54" t="str">
        <f>VLOOKUP(BX385,'Podpůrná data'!$J$13:$K$24,2)</f>
        <v>prosinec</v>
      </c>
      <c r="BY387" s="143"/>
      <c r="BZ387" s="144"/>
      <c r="CA387" s="165"/>
      <c r="CB387" s="165"/>
      <c r="CD387" s="147" t="s">
        <v>104</v>
      </c>
      <c r="CE387" s="147" t="s">
        <v>105</v>
      </c>
      <c r="CF387" s="147" t="s">
        <v>106</v>
      </c>
      <c r="CG387" s="147" t="s">
        <v>107</v>
      </c>
      <c r="CH387" s="147" t="s">
        <v>108</v>
      </c>
      <c r="CI387" s="147" t="s">
        <v>109</v>
      </c>
      <c r="CJ387" s="147" t="s">
        <v>110</v>
      </c>
      <c r="CK387" s="147" t="s">
        <v>111</v>
      </c>
      <c r="CL387" s="147" t="s">
        <v>112</v>
      </c>
      <c r="CM387" s="147" t="s">
        <v>166</v>
      </c>
      <c r="CN387" s="147" t="s">
        <v>167</v>
      </c>
      <c r="CO387" s="147" t="s">
        <v>168</v>
      </c>
      <c r="CP387" s="147" t="s">
        <v>194</v>
      </c>
      <c r="CQ387" s="147" t="s">
        <v>195</v>
      </c>
      <c r="CR387" s="147" t="s">
        <v>196</v>
      </c>
    </row>
    <row r="388" spans="1:96" s="98" customFormat="1" ht="16.2" customHeight="1" x14ac:dyDescent="0.3">
      <c r="A388" s="230"/>
      <c r="B388" s="105"/>
      <c r="C388" s="305"/>
      <c r="D388" s="116"/>
      <c r="E388" s="309"/>
      <c r="F388" s="309"/>
      <c r="G388" s="308"/>
      <c r="H388" s="308"/>
      <c r="I388" s="309"/>
      <c r="J388" s="309"/>
      <c r="K388" s="309"/>
      <c r="L388" s="311"/>
      <c r="M388" s="7"/>
      <c r="N388" s="314"/>
      <c r="P388" s="70"/>
      <c r="Q388" s="54">
        <f>YEAR(Úvod!$F$10)</f>
        <v>1900</v>
      </c>
      <c r="R388" s="54">
        <f t="shared" ref="R388" si="8852">IF(R385=1,Q388+1,Q388)</f>
        <v>1900</v>
      </c>
      <c r="S388" s="54">
        <f t="shared" ref="S388" si="8853">IF(S385=1,R388+1,R388)</f>
        <v>1900</v>
      </c>
      <c r="T388" s="54">
        <f t="shared" ref="T388" si="8854">IF(T385=1,S388+1,S388)</f>
        <v>1900</v>
      </c>
      <c r="U388" s="54">
        <f t="shared" ref="U388" si="8855">IF(U385=1,T388+1,T388)</f>
        <v>1900</v>
      </c>
      <c r="V388" s="54">
        <f t="shared" ref="V388" si="8856">IF(V385=1,U388+1,U388)</f>
        <v>1900</v>
      </c>
      <c r="W388" s="54">
        <f t="shared" ref="W388" si="8857">IF(W385=1,V388+1,V388)</f>
        <v>1900</v>
      </c>
      <c r="X388" s="54">
        <f t="shared" ref="X388" si="8858">IF(X385=1,W388+1,W388)</f>
        <v>1900</v>
      </c>
      <c r="Y388" s="54">
        <f t="shared" ref="Y388" si="8859">IF(Y385=1,X388+1,X388)</f>
        <v>1900</v>
      </c>
      <c r="Z388" s="54">
        <f t="shared" ref="Z388" si="8860">IF(Z385=1,Y388+1,Y388)</f>
        <v>1900</v>
      </c>
      <c r="AA388" s="54">
        <f t="shared" ref="AA388" si="8861">IF(AA385=1,Z388+1,Z388)</f>
        <v>1900</v>
      </c>
      <c r="AB388" s="54">
        <f t="shared" ref="AB388" si="8862">IF(AB385=1,AA388+1,AA388)</f>
        <v>1900</v>
      </c>
      <c r="AC388" s="54">
        <f t="shared" ref="AC388" si="8863">IF(AC385=1,AB388+1,AB388)</f>
        <v>1901</v>
      </c>
      <c r="AD388" s="54">
        <f t="shared" ref="AD388" si="8864">IF(AD385=1,AC388+1,AC388)</f>
        <v>1901</v>
      </c>
      <c r="AE388" s="54">
        <f t="shared" ref="AE388" si="8865">IF(AE385=1,AD388+1,AD388)</f>
        <v>1901</v>
      </c>
      <c r="AF388" s="54">
        <f t="shared" ref="AF388" si="8866">IF(AF385=1,AE388+1,AE388)</f>
        <v>1901</v>
      </c>
      <c r="AG388" s="54">
        <f t="shared" ref="AG388" si="8867">IF(AG385=1,AF388+1,AF388)</f>
        <v>1901</v>
      </c>
      <c r="AH388" s="54">
        <f t="shared" ref="AH388" si="8868">IF(AH385=1,AG388+1,AG388)</f>
        <v>1901</v>
      </c>
      <c r="AI388" s="54">
        <f t="shared" ref="AI388" si="8869">IF(AI385=1,AH388+1,AH388)</f>
        <v>1901</v>
      </c>
      <c r="AJ388" s="54">
        <f t="shared" ref="AJ388" si="8870">IF(AJ385=1,AI388+1,AI388)</f>
        <v>1901</v>
      </c>
      <c r="AK388" s="54">
        <f t="shared" ref="AK388" si="8871">IF(AK385=1,AJ388+1,AJ388)</f>
        <v>1901</v>
      </c>
      <c r="AL388" s="54">
        <f t="shared" ref="AL388" si="8872">IF(AL385=1,AK388+1,AK388)</f>
        <v>1901</v>
      </c>
      <c r="AM388" s="54">
        <f t="shared" ref="AM388" si="8873">IF(AM385=1,AL388+1,AL388)</f>
        <v>1901</v>
      </c>
      <c r="AN388" s="54">
        <f t="shared" ref="AN388" si="8874">IF(AN385=1,AM388+1,AM388)</f>
        <v>1901</v>
      </c>
      <c r="AO388" s="54">
        <f t="shared" ref="AO388" si="8875">IF(AO385=1,AN388+1,AN388)</f>
        <v>1902</v>
      </c>
      <c r="AP388" s="54">
        <f t="shared" ref="AP388" si="8876">IF(AP385=1,AO388+1,AO388)</f>
        <v>1902</v>
      </c>
      <c r="AQ388" s="54">
        <f t="shared" ref="AQ388" si="8877">IF(AQ385=1,AP388+1,AP388)</f>
        <v>1902</v>
      </c>
      <c r="AR388" s="54">
        <f t="shared" ref="AR388" si="8878">IF(AR385=1,AQ388+1,AQ388)</f>
        <v>1902</v>
      </c>
      <c r="AS388" s="54">
        <f t="shared" ref="AS388" si="8879">IF(AS385=1,AR388+1,AR388)</f>
        <v>1902</v>
      </c>
      <c r="AT388" s="54">
        <f t="shared" ref="AT388" si="8880">IF(AT385=1,AS388+1,AS388)</f>
        <v>1902</v>
      </c>
      <c r="AU388" s="54">
        <f t="shared" ref="AU388" si="8881">IF(AU385=1,AT388+1,AT388)</f>
        <v>1902</v>
      </c>
      <c r="AV388" s="54">
        <f t="shared" ref="AV388" si="8882">IF(AV385=1,AU388+1,AU388)</f>
        <v>1902</v>
      </c>
      <c r="AW388" s="54">
        <f t="shared" ref="AW388" si="8883">IF(AW385=1,AV388+1,AV388)</f>
        <v>1902</v>
      </c>
      <c r="AX388" s="54">
        <f t="shared" ref="AX388" si="8884">IF(AX385=1,AW388+1,AW388)</f>
        <v>1902</v>
      </c>
      <c r="AY388" s="54">
        <f t="shared" ref="AY388" si="8885">IF(AY385=1,AX388+1,AX388)</f>
        <v>1902</v>
      </c>
      <c r="AZ388" s="54">
        <f t="shared" ref="AZ388" si="8886">IF(AZ385=1,AY388+1,AY388)</f>
        <v>1902</v>
      </c>
      <c r="BA388" s="54">
        <f t="shared" ref="BA388" si="8887">IF(BA385=1,AZ388+1,AZ388)</f>
        <v>1903</v>
      </c>
      <c r="BB388" s="54">
        <f t="shared" ref="BB388" si="8888">IF(BB385=1,BA388+1,BA388)</f>
        <v>1903</v>
      </c>
      <c r="BC388" s="54">
        <f t="shared" ref="BC388" si="8889">IF(BC385=1,BB388+1,BB388)</f>
        <v>1903</v>
      </c>
      <c r="BD388" s="54">
        <f t="shared" ref="BD388" si="8890">IF(BD385=1,BC388+1,BC388)</f>
        <v>1903</v>
      </c>
      <c r="BE388" s="54">
        <f t="shared" ref="BE388" si="8891">IF(BE385=1,BD388+1,BD388)</f>
        <v>1903</v>
      </c>
      <c r="BF388" s="54">
        <f t="shared" ref="BF388" si="8892">IF(BF385=1,BE388+1,BE388)</f>
        <v>1903</v>
      </c>
      <c r="BG388" s="54">
        <f t="shared" ref="BG388" si="8893">IF(BG385=1,BF388+1,BF388)</f>
        <v>1903</v>
      </c>
      <c r="BH388" s="54">
        <f t="shared" ref="BH388" si="8894">IF(BH385=1,BG388+1,BG388)</f>
        <v>1903</v>
      </c>
      <c r="BI388" s="54">
        <f t="shared" ref="BI388" si="8895">IF(BI385=1,BH388+1,BH388)</f>
        <v>1903</v>
      </c>
      <c r="BJ388" s="54">
        <f t="shared" ref="BJ388" si="8896">IF(BJ385=1,BI388+1,BI388)</f>
        <v>1903</v>
      </c>
      <c r="BK388" s="54">
        <f t="shared" ref="BK388" si="8897">IF(BK385=1,BJ388+1,BJ388)</f>
        <v>1903</v>
      </c>
      <c r="BL388" s="54">
        <f t="shared" ref="BL388" si="8898">IF(BL385=1,BK388+1,BK388)</f>
        <v>1903</v>
      </c>
      <c r="BM388" s="54">
        <f t="shared" ref="BM388" si="8899">IF(BM385=1,BL388+1,BL388)</f>
        <v>1904</v>
      </c>
      <c r="BN388" s="54">
        <f t="shared" ref="BN388" si="8900">IF(BN385=1,BM388+1,BM388)</f>
        <v>1904</v>
      </c>
      <c r="BO388" s="54">
        <f t="shared" ref="BO388" si="8901">IF(BO385=1,BN388+1,BN388)</f>
        <v>1904</v>
      </c>
      <c r="BP388" s="54">
        <f t="shared" ref="BP388" si="8902">IF(BP385=1,BO388+1,BO388)</f>
        <v>1904</v>
      </c>
      <c r="BQ388" s="54">
        <f t="shared" ref="BQ388" si="8903">IF(BQ385=1,BP388+1,BP388)</f>
        <v>1904</v>
      </c>
      <c r="BR388" s="54">
        <f t="shared" ref="BR388" si="8904">IF(BR385=1,BQ388+1,BQ388)</f>
        <v>1904</v>
      </c>
      <c r="BS388" s="54">
        <f t="shared" ref="BS388" si="8905">IF(BS385=1,BR388+1,BR388)</f>
        <v>1904</v>
      </c>
      <c r="BT388" s="54">
        <f t="shared" ref="BT388" si="8906">IF(BT385=1,BS388+1,BS388)</f>
        <v>1904</v>
      </c>
      <c r="BU388" s="54">
        <f t="shared" ref="BU388" si="8907">IF(BU385=1,BT388+1,BT388)</f>
        <v>1904</v>
      </c>
      <c r="BV388" s="54">
        <f t="shared" ref="BV388" si="8908">IF(BV385=1,BU388+1,BU388)</f>
        <v>1904</v>
      </c>
      <c r="BW388" s="54">
        <f t="shared" ref="BW388" si="8909">IF(BW385=1,BV388+1,BV388)</f>
        <v>1904</v>
      </c>
      <c r="BX388" s="54">
        <f t="shared" ref="BX388" si="8910">IF(BX385=1,BW388+1,BW388)</f>
        <v>1904</v>
      </c>
      <c r="BY388" s="163"/>
      <c r="BZ388" s="164"/>
      <c r="CA388" s="165"/>
      <c r="CB388" s="165"/>
    </row>
    <row r="389" spans="1:96" s="98" customFormat="1" ht="16.2" customHeight="1" x14ac:dyDescent="0.3">
      <c r="A389" s="230"/>
      <c r="B389" s="105"/>
      <c r="C389" s="116"/>
      <c r="D389" s="116"/>
      <c r="E389" s="309"/>
      <c r="F389" s="309"/>
      <c r="G389" s="308"/>
      <c r="H389" s="308"/>
      <c r="I389" s="309"/>
      <c r="J389" s="310"/>
      <c r="K389" s="309"/>
      <c r="L389" s="312"/>
      <c r="M389" s="7"/>
      <c r="N389" s="315"/>
      <c r="P389" s="57" t="s">
        <v>170</v>
      </c>
      <c r="Q389" s="196"/>
      <c r="R389" s="196"/>
      <c r="S389" s="196"/>
      <c r="T389" s="196"/>
      <c r="U389" s="196"/>
      <c r="V389" s="196"/>
      <c r="W389" s="196"/>
      <c r="X389" s="196"/>
      <c r="Y389" s="196"/>
      <c r="Z389" s="196"/>
      <c r="AA389" s="196"/>
      <c r="AB389" s="196"/>
      <c r="AC389" s="196"/>
      <c r="AD389" s="196"/>
      <c r="AE389" s="196"/>
      <c r="AF389" s="196"/>
      <c r="AG389" s="196"/>
      <c r="AH389" s="196"/>
      <c r="AI389" s="196"/>
      <c r="AJ389" s="196"/>
      <c r="AK389" s="196"/>
      <c r="AL389" s="196"/>
      <c r="AM389" s="196"/>
      <c r="AN389" s="196"/>
      <c r="AO389" s="196"/>
      <c r="AP389" s="196"/>
      <c r="AQ389" s="196"/>
      <c r="AR389" s="196"/>
      <c r="AS389" s="196"/>
      <c r="AT389" s="196"/>
      <c r="AU389" s="196"/>
      <c r="AV389" s="196"/>
      <c r="AW389" s="196"/>
      <c r="AX389" s="196"/>
      <c r="AY389" s="196"/>
      <c r="AZ389" s="196"/>
      <c r="BA389" s="196"/>
      <c r="BB389" s="196"/>
      <c r="BC389" s="196"/>
      <c r="BD389" s="196"/>
      <c r="BE389" s="196"/>
      <c r="BF389" s="196"/>
      <c r="BG389" s="196"/>
      <c r="BH389" s="196"/>
      <c r="BI389" s="196"/>
      <c r="BJ389" s="196"/>
      <c r="BK389" s="196"/>
      <c r="BL389" s="196"/>
      <c r="BM389" s="196"/>
      <c r="BN389" s="196"/>
      <c r="BO389" s="196"/>
      <c r="BP389" s="196"/>
      <c r="BQ389" s="196"/>
      <c r="BR389" s="196"/>
      <c r="BS389" s="196"/>
      <c r="BT389" s="196"/>
      <c r="BU389" s="196"/>
      <c r="BV389" s="196"/>
      <c r="BW389" s="196"/>
      <c r="BX389" s="196"/>
      <c r="BY389" s="163"/>
      <c r="BZ389" s="164"/>
      <c r="CA389" s="165"/>
      <c r="CB389" s="165"/>
    </row>
    <row r="390" spans="1:96" s="98" customFormat="1" ht="23.4" customHeight="1" x14ac:dyDescent="0.3">
      <c r="A390" s="97"/>
      <c r="B390" s="117" t="s">
        <v>25</v>
      </c>
      <c r="C390" s="297"/>
      <c r="D390" s="297"/>
      <c r="E390" s="197"/>
      <c r="F390" s="193"/>
      <c r="G390" s="198"/>
      <c r="H390" s="199"/>
      <c r="I390" s="198"/>
      <c r="J390" s="167">
        <f>IF(I390="",0,IF(I390='Podpůrná data'!$A$4,'Podpůrná data'!$B$4,'Podpůrná data'!$B$5))</f>
        <v>0</v>
      </c>
      <c r="K390" s="166">
        <f>IFERROR(INT(ROUND(H390,2)*(VLOOKUP(INT(G390),'Podpůrná data'!$A$14:$B$73,2,FALSE))*(G390/(INT(G390)))),0)</f>
        <v>0</v>
      </c>
      <c r="L390" s="55">
        <f>J390*K390</f>
        <v>0</v>
      </c>
      <c r="M390" s="56">
        <f>IF(L390&gt;0,IF(ISTEXT(C390)=TRUE,0,1),0)</f>
        <v>0</v>
      </c>
      <c r="N390" s="142">
        <f>IF(L390&gt;0,1,0)</f>
        <v>0</v>
      </c>
      <c r="O390" s="118"/>
      <c r="P390" s="57" t="s">
        <v>94</v>
      </c>
      <c r="Q390" s="200"/>
      <c r="R390" s="200"/>
      <c r="S390" s="200"/>
      <c r="T390" s="200"/>
      <c r="U390" s="200"/>
      <c r="V390" s="200"/>
      <c r="W390" s="200"/>
      <c r="X390" s="200"/>
      <c r="Y390" s="200"/>
      <c r="Z390" s="200"/>
      <c r="AA390" s="200"/>
      <c r="AB390" s="200"/>
      <c r="AC390" s="200"/>
      <c r="AD390" s="200"/>
      <c r="AE390" s="200"/>
      <c r="AF390" s="200"/>
      <c r="AG390" s="200"/>
      <c r="AH390" s="200"/>
      <c r="AI390" s="200"/>
      <c r="AJ390" s="200"/>
      <c r="AK390" s="200"/>
      <c r="AL390" s="200"/>
      <c r="AM390" s="200"/>
      <c r="AN390" s="200"/>
      <c r="AO390" s="200"/>
      <c r="AP390" s="200"/>
      <c r="AQ390" s="200"/>
      <c r="AR390" s="200"/>
      <c r="AS390" s="200"/>
      <c r="AT390" s="200"/>
      <c r="AU390" s="200"/>
      <c r="AV390" s="200"/>
      <c r="AW390" s="200"/>
      <c r="AX390" s="200"/>
      <c r="AY390" s="200"/>
      <c r="AZ390" s="200"/>
      <c r="BA390" s="200"/>
      <c r="BB390" s="200"/>
      <c r="BC390" s="200"/>
      <c r="BD390" s="200"/>
      <c r="BE390" s="200"/>
      <c r="BF390" s="200"/>
      <c r="BG390" s="200"/>
      <c r="BH390" s="200"/>
      <c r="BI390" s="200"/>
      <c r="BJ390" s="200"/>
      <c r="BK390" s="200"/>
      <c r="BL390" s="200"/>
      <c r="BM390" s="200"/>
      <c r="BN390" s="200"/>
      <c r="BO390" s="200"/>
      <c r="BP390" s="200"/>
      <c r="BQ390" s="200"/>
      <c r="BR390" s="200"/>
      <c r="BS390" s="200"/>
      <c r="BT390" s="200"/>
      <c r="BU390" s="200"/>
      <c r="BV390" s="200"/>
      <c r="BW390" s="200"/>
      <c r="BX390" s="200"/>
      <c r="BY390" s="298">
        <f>SUM(Q398:BX398)</f>
        <v>0</v>
      </c>
      <c r="BZ390" s="300">
        <f>SUM(Q399:BX399)</f>
        <v>0</v>
      </c>
      <c r="CA390" s="302">
        <f>IF($N390=0,0,IF($BY390&gt;=215*$H390,1,0))</f>
        <v>0</v>
      </c>
      <c r="CB390" s="302">
        <f>IF($BY390&gt;=215*$H390,0,(CEILING(215*$H390,1)-$BY390))</f>
        <v>0</v>
      </c>
    </row>
    <row r="391" spans="1:96" s="98" customFormat="1" ht="28.8" x14ac:dyDescent="0.3">
      <c r="A391" s="97"/>
      <c r="B391" s="119"/>
      <c r="C391" s="73"/>
      <c r="D391" s="73"/>
      <c r="E391" s="73"/>
      <c r="F391" s="73"/>
      <c r="G391" s="73"/>
      <c r="H391" s="73"/>
      <c r="I391" s="73"/>
      <c r="J391" s="73"/>
      <c r="K391" s="73"/>
      <c r="L391" s="58"/>
      <c r="M391" s="7"/>
      <c r="N391" s="160"/>
      <c r="P391" s="57" t="s">
        <v>140</v>
      </c>
      <c r="Q391" s="201"/>
      <c r="R391" s="201"/>
      <c r="S391" s="201"/>
      <c r="T391" s="201"/>
      <c r="U391" s="201"/>
      <c r="V391" s="201"/>
      <c r="W391" s="201"/>
      <c r="X391" s="201"/>
      <c r="Y391" s="201"/>
      <c r="Z391" s="201"/>
      <c r="AA391" s="201"/>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c r="BL391" s="201"/>
      <c r="BM391" s="201"/>
      <c r="BN391" s="201"/>
      <c r="BO391" s="201"/>
      <c r="BP391" s="201"/>
      <c r="BQ391" s="201"/>
      <c r="BR391" s="201"/>
      <c r="BS391" s="201"/>
      <c r="BT391" s="201"/>
      <c r="BU391" s="201"/>
      <c r="BV391" s="201"/>
      <c r="BW391" s="201"/>
      <c r="BX391" s="201"/>
      <c r="BY391" s="298"/>
      <c r="BZ391" s="300"/>
      <c r="CA391" s="302"/>
      <c r="CB391" s="302"/>
    </row>
    <row r="392" spans="1:96" s="98" customFormat="1" ht="14.4" hidden="1" customHeight="1" x14ac:dyDescent="0.3">
      <c r="A392" s="97"/>
      <c r="B392" s="119"/>
      <c r="C392" s="73"/>
      <c r="D392" s="73"/>
      <c r="E392" s="73"/>
      <c r="F392" s="73"/>
      <c r="G392" s="73"/>
      <c r="H392" s="73"/>
      <c r="I392" s="73"/>
      <c r="J392" s="73"/>
      <c r="K392" s="73"/>
      <c r="L392" s="58"/>
      <c r="M392" s="7"/>
      <c r="N392" s="160"/>
      <c r="P392" s="59" t="s">
        <v>141</v>
      </c>
      <c r="Q392" s="60">
        <f>IF(Q390&lt;&gt;0,1,0)</f>
        <v>0</v>
      </c>
      <c r="R392" s="60">
        <f t="shared" ref="R392" si="8911">IF(Q392&gt;0,Q392+1,IF(R390&lt;&gt;0,1,0))</f>
        <v>0</v>
      </c>
      <c r="S392" s="60">
        <f t="shared" ref="S392" si="8912">IF(R392&gt;0,R392+1,IF(S390&lt;&gt;0,1,0))</f>
        <v>0</v>
      </c>
      <c r="T392" s="60">
        <f t="shared" ref="T392" si="8913">IF(S392&gt;0,S392+1,IF(T390&lt;&gt;0,1,0))</f>
        <v>0</v>
      </c>
      <c r="U392" s="60">
        <f t="shared" ref="U392" si="8914">IF(T392&gt;0,T392+1,IF(U390&lt;&gt;0,1,0))</f>
        <v>0</v>
      </c>
      <c r="V392" s="60">
        <f t="shared" ref="V392" si="8915">IF(U392&gt;0,U392+1,IF(V390&lt;&gt;0,1,0))</f>
        <v>0</v>
      </c>
      <c r="W392" s="60">
        <f t="shared" ref="W392" si="8916">IF(V392&gt;0,V392+1,IF(W390&lt;&gt;0,1,0))</f>
        <v>0</v>
      </c>
      <c r="X392" s="60">
        <f t="shared" ref="X392" si="8917">IF(W392&gt;0,W392+1,IF(X390&lt;&gt;0,1,0))</f>
        <v>0</v>
      </c>
      <c r="Y392" s="60">
        <f t="shared" ref="Y392" si="8918">IF(X392&gt;0,X392+1,IF(Y390&lt;&gt;0,1,0))</f>
        <v>0</v>
      </c>
      <c r="Z392" s="60">
        <f t="shared" ref="Z392" si="8919">IF(Y392&gt;0,Y392+1,IF(Z390&lt;&gt;0,1,0))</f>
        <v>0</v>
      </c>
      <c r="AA392" s="60">
        <f t="shared" ref="AA392" si="8920">IF(Z392&gt;0,Z392+1,IF(AA390&lt;&gt;0,1,0))</f>
        <v>0</v>
      </c>
      <c r="AB392" s="60">
        <f t="shared" ref="AB392" si="8921">IF(AA392&gt;0,AA392+1,IF(AB390&lt;&gt;0,1,0))</f>
        <v>0</v>
      </c>
      <c r="AC392" s="60">
        <f t="shared" ref="AC392" si="8922">IF(AB392&gt;0,AB392+1,IF(AC390&lt;&gt;0,1,0))</f>
        <v>0</v>
      </c>
      <c r="AD392" s="60">
        <f t="shared" ref="AD392" si="8923">IF(AC392&gt;0,AC392+1,IF(AD390&lt;&gt;0,1,0))</f>
        <v>0</v>
      </c>
      <c r="AE392" s="60">
        <f t="shared" ref="AE392" si="8924">IF(AD392&gt;0,AD392+1,IF(AE390&lt;&gt;0,1,0))</f>
        <v>0</v>
      </c>
      <c r="AF392" s="60">
        <f t="shared" ref="AF392" si="8925">IF(AE392&gt;0,AE392+1,IF(AF390&lt;&gt;0,1,0))</f>
        <v>0</v>
      </c>
      <c r="AG392" s="60">
        <f t="shared" ref="AG392" si="8926">IF(AF392&gt;0,AF392+1,IF(AG390&lt;&gt;0,1,0))</f>
        <v>0</v>
      </c>
      <c r="AH392" s="60">
        <f t="shared" ref="AH392" si="8927">IF(AG392&gt;0,AG392+1,IF(AH390&lt;&gt;0,1,0))</f>
        <v>0</v>
      </c>
      <c r="AI392" s="60">
        <f t="shared" ref="AI392" si="8928">IF(AH392&gt;0,AH392+1,IF(AI390&lt;&gt;0,1,0))</f>
        <v>0</v>
      </c>
      <c r="AJ392" s="60">
        <f t="shared" ref="AJ392" si="8929">IF(AI392&gt;0,AI392+1,IF(AJ390&lt;&gt;0,1,0))</f>
        <v>0</v>
      </c>
      <c r="AK392" s="60">
        <f t="shared" ref="AK392" si="8930">IF(AJ392&gt;0,AJ392+1,IF(AK390&lt;&gt;0,1,0))</f>
        <v>0</v>
      </c>
      <c r="AL392" s="60">
        <f t="shared" ref="AL392" si="8931">IF(AK392&gt;0,AK392+1,IF(AL390&lt;&gt;0,1,0))</f>
        <v>0</v>
      </c>
      <c r="AM392" s="60">
        <f t="shared" ref="AM392" si="8932">IF(AL392&gt;0,AL392+1,IF(AM390&lt;&gt;0,1,0))</f>
        <v>0</v>
      </c>
      <c r="AN392" s="60">
        <f t="shared" ref="AN392" si="8933">IF(AM392&gt;0,AM392+1,IF(AN390&lt;&gt;0,1,0))</f>
        <v>0</v>
      </c>
      <c r="AO392" s="60">
        <f t="shared" ref="AO392" si="8934">IF(AN392&gt;0,AN392+1,IF(AO390&lt;&gt;0,1,0))</f>
        <v>0</v>
      </c>
      <c r="AP392" s="60">
        <f t="shared" ref="AP392" si="8935">IF(AO392&gt;0,AO392+1,IF(AP390&lt;&gt;0,1,0))</f>
        <v>0</v>
      </c>
      <c r="AQ392" s="60">
        <f t="shared" ref="AQ392" si="8936">IF(AP392&gt;0,AP392+1,IF(AQ390&lt;&gt;0,1,0))</f>
        <v>0</v>
      </c>
      <c r="AR392" s="60">
        <f t="shared" ref="AR392" si="8937">IF(AQ392&gt;0,AQ392+1,IF(AR390&lt;&gt;0,1,0))</f>
        <v>0</v>
      </c>
      <c r="AS392" s="60">
        <f t="shared" ref="AS392" si="8938">IF(AR392&gt;0,AR392+1,IF(AS390&lt;&gt;0,1,0))</f>
        <v>0</v>
      </c>
      <c r="AT392" s="60">
        <f t="shared" ref="AT392" si="8939">IF(AS392&gt;0,AS392+1,IF(AT390&lt;&gt;0,1,0))</f>
        <v>0</v>
      </c>
      <c r="AU392" s="60">
        <f t="shared" ref="AU392" si="8940">IF(AT392&gt;0,AT392+1,IF(AU390&lt;&gt;0,1,0))</f>
        <v>0</v>
      </c>
      <c r="AV392" s="60">
        <f t="shared" ref="AV392" si="8941">IF(AU392&gt;0,AU392+1,IF(AV390&lt;&gt;0,1,0))</f>
        <v>0</v>
      </c>
      <c r="AW392" s="60">
        <f t="shared" ref="AW392" si="8942">IF(AV392&gt;0,AV392+1,IF(AW390&lt;&gt;0,1,0))</f>
        <v>0</v>
      </c>
      <c r="AX392" s="60">
        <f t="shared" ref="AX392" si="8943">IF(AW392&gt;0,AW392+1,IF(AX390&lt;&gt;0,1,0))</f>
        <v>0</v>
      </c>
      <c r="AY392" s="60">
        <f t="shared" ref="AY392" si="8944">IF(AX392&gt;0,AX392+1,IF(AY390&lt;&gt;0,1,0))</f>
        <v>0</v>
      </c>
      <c r="AZ392" s="60">
        <f t="shared" ref="AZ392" si="8945">IF(AY392&gt;0,AY392+1,IF(AZ390&lt;&gt;0,1,0))</f>
        <v>0</v>
      </c>
      <c r="BA392" s="60">
        <f t="shared" ref="BA392" si="8946">IF(AZ392&gt;0,AZ392+1,IF(BA390&lt;&gt;0,1,0))</f>
        <v>0</v>
      </c>
      <c r="BB392" s="60">
        <f t="shared" ref="BB392" si="8947">IF(BA392&gt;0,BA392+1,IF(BB390&lt;&gt;0,1,0))</f>
        <v>0</v>
      </c>
      <c r="BC392" s="60">
        <f t="shared" ref="BC392" si="8948">IF(BB392&gt;0,BB392+1,IF(BC390&lt;&gt;0,1,0))</f>
        <v>0</v>
      </c>
      <c r="BD392" s="60">
        <f t="shared" ref="BD392" si="8949">IF(BC392&gt;0,BC392+1,IF(BD390&lt;&gt;0,1,0))</f>
        <v>0</v>
      </c>
      <c r="BE392" s="60">
        <f t="shared" ref="BE392" si="8950">IF(BD392&gt;0,BD392+1,IF(BE390&lt;&gt;0,1,0))</f>
        <v>0</v>
      </c>
      <c r="BF392" s="60">
        <f t="shared" ref="BF392" si="8951">IF(BE392&gt;0,BE392+1,IF(BF390&lt;&gt;0,1,0))</f>
        <v>0</v>
      </c>
      <c r="BG392" s="60">
        <f t="shared" ref="BG392" si="8952">IF(BF392&gt;0,BF392+1,IF(BG390&lt;&gt;0,1,0))</f>
        <v>0</v>
      </c>
      <c r="BH392" s="60">
        <f t="shared" ref="BH392" si="8953">IF(BG392&gt;0,BG392+1,IF(BH390&lt;&gt;0,1,0))</f>
        <v>0</v>
      </c>
      <c r="BI392" s="60">
        <f t="shared" ref="BI392" si="8954">IF(BH392&gt;0,BH392+1,IF(BI390&lt;&gt;0,1,0))</f>
        <v>0</v>
      </c>
      <c r="BJ392" s="60">
        <f t="shared" ref="BJ392" si="8955">IF(BI392&gt;0,BI392+1,IF(BJ390&lt;&gt;0,1,0))</f>
        <v>0</v>
      </c>
      <c r="BK392" s="60">
        <f t="shared" ref="BK392" si="8956">IF(BJ392&gt;0,BJ392+1,IF(BK390&lt;&gt;0,1,0))</f>
        <v>0</v>
      </c>
      <c r="BL392" s="60">
        <f t="shared" ref="BL392" si="8957">IF(BK392&gt;0,BK392+1,IF(BL390&lt;&gt;0,1,0))</f>
        <v>0</v>
      </c>
      <c r="BM392" s="60">
        <f t="shared" ref="BM392" si="8958">IF(BL392&gt;0,BL392+1,IF(BM390&lt;&gt;0,1,0))</f>
        <v>0</v>
      </c>
      <c r="BN392" s="60">
        <f t="shared" ref="BN392" si="8959">IF(BM392&gt;0,BM392+1,IF(BN390&lt;&gt;0,1,0))</f>
        <v>0</v>
      </c>
      <c r="BO392" s="60">
        <f t="shared" ref="BO392" si="8960">IF(BN392&gt;0,BN392+1,IF(BO390&lt;&gt;0,1,0))</f>
        <v>0</v>
      </c>
      <c r="BP392" s="60">
        <f t="shared" ref="BP392" si="8961">IF(BO392&gt;0,BO392+1,IF(BP390&lt;&gt;0,1,0))</f>
        <v>0</v>
      </c>
      <c r="BQ392" s="60">
        <f t="shared" ref="BQ392" si="8962">IF(BP392&gt;0,BP392+1,IF(BQ390&lt;&gt;0,1,0))</f>
        <v>0</v>
      </c>
      <c r="BR392" s="60">
        <f t="shared" ref="BR392" si="8963">IF(BQ392&gt;0,BQ392+1,IF(BR390&lt;&gt;0,1,0))</f>
        <v>0</v>
      </c>
      <c r="BS392" s="60">
        <f t="shared" ref="BS392" si="8964">IF(BR392&gt;0,BR392+1,IF(BS390&lt;&gt;0,1,0))</f>
        <v>0</v>
      </c>
      <c r="BT392" s="60">
        <f t="shared" ref="BT392" si="8965">IF(BS392&gt;0,BS392+1,IF(BT390&lt;&gt;0,1,0))</f>
        <v>0</v>
      </c>
      <c r="BU392" s="60">
        <f t="shared" ref="BU392" si="8966">IF(BT392&gt;0,BT392+1,IF(BU390&lt;&gt;0,1,0))</f>
        <v>0</v>
      </c>
      <c r="BV392" s="60">
        <f t="shared" ref="BV392" si="8967">IF(BU392&gt;0,BU392+1,IF(BV390&lt;&gt;0,1,0))</f>
        <v>0</v>
      </c>
      <c r="BW392" s="60">
        <f t="shared" ref="BW392" si="8968">IF(BV392&gt;0,BV392+1,IF(BW390&lt;&gt;0,1,0))</f>
        <v>0</v>
      </c>
      <c r="BX392" s="60">
        <f t="shared" ref="BX392" si="8969">IF(BW392&gt;0,BW392+1,IF(BX390&lt;&gt;0,1,0))</f>
        <v>0</v>
      </c>
      <c r="BY392" s="298"/>
      <c r="BZ392" s="300"/>
      <c r="CA392" s="302"/>
      <c r="CB392" s="302"/>
    </row>
    <row r="393" spans="1:96" s="98" customFormat="1" ht="14.4" hidden="1" customHeight="1" x14ac:dyDescent="0.3">
      <c r="A393" s="97"/>
      <c r="B393" s="119"/>
      <c r="C393" s="73"/>
      <c r="D393" s="73"/>
      <c r="E393" s="73"/>
      <c r="F393" s="73"/>
      <c r="G393" s="73"/>
      <c r="H393" s="73"/>
      <c r="I393" s="73"/>
      <c r="J393" s="73"/>
      <c r="K393" s="73"/>
      <c r="L393" s="58"/>
      <c r="M393" s="7"/>
      <c r="N393" s="160"/>
      <c r="P393" s="59" t="s">
        <v>142</v>
      </c>
      <c r="Q393" s="60">
        <f>Q392</f>
        <v>0</v>
      </c>
      <c r="R393" s="60">
        <f>IF(R392=0,0,IF(OR(Q393=0,Q393=12),1,Q393+1))</f>
        <v>0</v>
      </c>
      <c r="S393" s="60">
        <f t="shared" ref="S393" si="8970">IF(S392=0,0,IF(OR(R393=0,R393=12),1,R393+1))</f>
        <v>0</v>
      </c>
      <c r="T393" s="60">
        <f t="shared" ref="T393" si="8971">IF(T392=0,0,IF(OR(S393=0,S393=12),1,S393+1))</f>
        <v>0</v>
      </c>
      <c r="U393" s="60">
        <f t="shared" ref="U393" si="8972">IF(U392=0,0,IF(OR(T393=0,T393=12),1,T393+1))</f>
        <v>0</v>
      </c>
      <c r="V393" s="60">
        <f t="shared" ref="V393" si="8973">IF(V392=0,0,IF(OR(U393=0,U393=12),1,U393+1))</f>
        <v>0</v>
      </c>
      <c r="W393" s="60">
        <f t="shared" ref="W393" si="8974">IF(W392=0,0,IF(OR(V393=0,V393=12),1,V393+1))</f>
        <v>0</v>
      </c>
      <c r="X393" s="60">
        <f t="shared" ref="X393" si="8975">IF(X392=0,0,IF(OR(W393=0,W393=12),1,W393+1))</f>
        <v>0</v>
      </c>
      <c r="Y393" s="60">
        <f t="shared" ref="Y393" si="8976">IF(Y392=0,0,IF(OR(X393=0,X393=12),1,X393+1))</f>
        <v>0</v>
      </c>
      <c r="Z393" s="60">
        <f t="shared" ref="Z393" si="8977">IF(Z392=0,0,IF(OR(Y393=0,Y393=12),1,Y393+1))</f>
        <v>0</v>
      </c>
      <c r="AA393" s="60">
        <f t="shared" ref="AA393" si="8978">IF(AA392=0,0,IF(OR(Z393=0,Z393=12),1,Z393+1))</f>
        <v>0</v>
      </c>
      <c r="AB393" s="60">
        <f t="shared" ref="AB393" si="8979">IF(AB392=0,0,IF(OR(AA393=0,AA393=12),1,AA393+1))</f>
        <v>0</v>
      </c>
      <c r="AC393" s="60">
        <f t="shared" ref="AC393" si="8980">IF(AC392=0,0,IF(OR(AB393=0,AB393=12),1,AB393+1))</f>
        <v>0</v>
      </c>
      <c r="AD393" s="60">
        <f t="shared" ref="AD393" si="8981">IF(AD392=0,0,IF(OR(AC393=0,AC393=12),1,AC393+1))</f>
        <v>0</v>
      </c>
      <c r="AE393" s="60">
        <f t="shared" ref="AE393" si="8982">IF(AE392=0,0,IF(OR(AD393=0,AD393=12),1,AD393+1))</f>
        <v>0</v>
      </c>
      <c r="AF393" s="60">
        <f t="shared" ref="AF393" si="8983">IF(AF392=0,0,IF(OR(AE393=0,AE393=12),1,AE393+1))</f>
        <v>0</v>
      </c>
      <c r="AG393" s="60">
        <f t="shared" ref="AG393" si="8984">IF(AG392=0,0,IF(OR(AF393=0,AF393=12),1,AF393+1))</f>
        <v>0</v>
      </c>
      <c r="AH393" s="60">
        <f t="shared" ref="AH393" si="8985">IF(AH392=0,0,IF(OR(AG393=0,AG393=12),1,AG393+1))</f>
        <v>0</v>
      </c>
      <c r="AI393" s="60">
        <f t="shared" ref="AI393" si="8986">IF(AI392=0,0,IF(OR(AH393=0,AH393=12),1,AH393+1))</f>
        <v>0</v>
      </c>
      <c r="AJ393" s="60">
        <f t="shared" ref="AJ393" si="8987">IF(AJ392=0,0,IF(OR(AI393=0,AI393=12),1,AI393+1))</f>
        <v>0</v>
      </c>
      <c r="AK393" s="60">
        <f t="shared" ref="AK393" si="8988">IF(AK392=0,0,IF(OR(AJ393=0,AJ393=12),1,AJ393+1))</f>
        <v>0</v>
      </c>
      <c r="AL393" s="60">
        <f t="shared" ref="AL393" si="8989">IF(AL392=0,0,IF(OR(AK393=0,AK393=12),1,AK393+1))</f>
        <v>0</v>
      </c>
      <c r="AM393" s="60">
        <f t="shared" ref="AM393" si="8990">IF(AM392=0,0,IF(OR(AL393=0,AL393=12),1,AL393+1))</f>
        <v>0</v>
      </c>
      <c r="AN393" s="60">
        <f t="shared" ref="AN393" si="8991">IF(AN392=0,0,IF(OR(AM393=0,AM393=12),1,AM393+1))</f>
        <v>0</v>
      </c>
      <c r="AO393" s="60">
        <f t="shared" ref="AO393" si="8992">IF(AO392=0,0,IF(OR(AN393=0,AN393=12),1,AN393+1))</f>
        <v>0</v>
      </c>
      <c r="AP393" s="60">
        <f t="shared" ref="AP393" si="8993">IF(AP392=0,0,IF(OR(AO393=0,AO393=12),1,AO393+1))</f>
        <v>0</v>
      </c>
      <c r="AQ393" s="60">
        <f t="shared" ref="AQ393" si="8994">IF(AQ392=0,0,IF(OR(AP393=0,AP393=12),1,AP393+1))</f>
        <v>0</v>
      </c>
      <c r="AR393" s="60">
        <f t="shared" ref="AR393" si="8995">IF(AR392=0,0,IF(OR(AQ393=0,AQ393=12),1,AQ393+1))</f>
        <v>0</v>
      </c>
      <c r="AS393" s="60">
        <f t="shared" ref="AS393" si="8996">IF(AS392=0,0,IF(OR(AR393=0,AR393=12),1,AR393+1))</f>
        <v>0</v>
      </c>
      <c r="AT393" s="60">
        <f t="shared" ref="AT393" si="8997">IF(AT392=0,0,IF(OR(AS393=0,AS393=12),1,AS393+1))</f>
        <v>0</v>
      </c>
      <c r="AU393" s="60">
        <f t="shared" ref="AU393" si="8998">IF(AU392=0,0,IF(OR(AT393=0,AT393=12),1,AT393+1))</f>
        <v>0</v>
      </c>
      <c r="AV393" s="60">
        <f t="shared" ref="AV393" si="8999">IF(AV392=0,0,IF(OR(AU393=0,AU393=12),1,AU393+1))</f>
        <v>0</v>
      </c>
      <c r="AW393" s="60">
        <f t="shared" ref="AW393" si="9000">IF(AW392=0,0,IF(OR(AV393=0,AV393=12),1,AV393+1))</f>
        <v>0</v>
      </c>
      <c r="AX393" s="60">
        <f t="shared" ref="AX393" si="9001">IF(AX392=0,0,IF(OR(AW393=0,AW393=12),1,AW393+1))</f>
        <v>0</v>
      </c>
      <c r="AY393" s="60">
        <f t="shared" ref="AY393" si="9002">IF(AY392=0,0,IF(OR(AX393=0,AX393=12),1,AX393+1))</f>
        <v>0</v>
      </c>
      <c r="AZ393" s="60">
        <f t="shared" ref="AZ393" si="9003">IF(AZ392=0,0,IF(OR(AY393=0,AY393=12),1,AY393+1))</f>
        <v>0</v>
      </c>
      <c r="BA393" s="60">
        <f t="shared" ref="BA393" si="9004">IF(BA392=0,0,IF(OR(AZ393=0,AZ393=12),1,AZ393+1))</f>
        <v>0</v>
      </c>
      <c r="BB393" s="60">
        <f t="shared" ref="BB393" si="9005">IF(BB392=0,0,IF(OR(BA393=0,BA393=12),1,BA393+1))</f>
        <v>0</v>
      </c>
      <c r="BC393" s="60">
        <f t="shared" ref="BC393" si="9006">IF(BC392=0,0,IF(OR(BB393=0,BB393=12),1,BB393+1))</f>
        <v>0</v>
      </c>
      <c r="BD393" s="60">
        <f t="shared" ref="BD393" si="9007">IF(BD392=0,0,IF(OR(BC393=0,BC393=12),1,BC393+1))</f>
        <v>0</v>
      </c>
      <c r="BE393" s="60">
        <f t="shared" ref="BE393" si="9008">IF(BE392=0,0,IF(OR(BD393=0,BD393=12),1,BD393+1))</f>
        <v>0</v>
      </c>
      <c r="BF393" s="60">
        <f t="shared" ref="BF393" si="9009">IF(BF392=0,0,IF(OR(BE393=0,BE393=12),1,BE393+1))</f>
        <v>0</v>
      </c>
      <c r="BG393" s="60">
        <f t="shared" ref="BG393" si="9010">IF(BG392=0,0,IF(OR(BF393=0,BF393=12),1,BF393+1))</f>
        <v>0</v>
      </c>
      <c r="BH393" s="60">
        <f t="shared" ref="BH393" si="9011">IF(BH392=0,0,IF(OR(BG393=0,BG393=12),1,BG393+1))</f>
        <v>0</v>
      </c>
      <c r="BI393" s="60">
        <f t="shared" ref="BI393" si="9012">IF(BI392=0,0,IF(OR(BH393=0,BH393=12),1,BH393+1))</f>
        <v>0</v>
      </c>
      <c r="BJ393" s="60">
        <f t="shared" ref="BJ393" si="9013">IF(BJ392=0,0,IF(OR(BI393=0,BI393=12),1,BI393+1))</f>
        <v>0</v>
      </c>
      <c r="BK393" s="60">
        <f t="shared" ref="BK393" si="9014">IF(BK392=0,0,IF(OR(BJ393=0,BJ393=12),1,BJ393+1))</f>
        <v>0</v>
      </c>
      <c r="BL393" s="60">
        <f t="shared" ref="BL393" si="9015">IF(BL392=0,0,IF(OR(BK393=0,BK393=12),1,BK393+1))</f>
        <v>0</v>
      </c>
      <c r="BM393" s="60">
        <f t="shared" ref="BM393" si="9016">IF(BM392=0,0,IF(OR(BL393=0,BL393=12),1,BL393+1))</f>
        <v>0</v>
      </c>
      <c r="BN393" s="60">
        <f t="shared" ref="BN393" si="9017">IF(BN392=0,0,IF(OR(BM393=0,BM393=12),1,BM393+1))</f>
        <v>0</v>
      </c>
      <c r="BO393" s="60">
        <f t="shared" ref="BO393" si="9018">IF(BO392=0,0,IF(OR(BN393=0,BN393=12),1,BN393+1))</f>
        <v>0</v>
      </c>
      <c r="BP393" s="60">
        <f t="shared" ref="BP393" si="9019">IF(BP392=0,0,IF(OR(BO393=0,BO393=12),1,BO393+1))</f>
        <v>0</v>
      </c>
      <c r="BQ393" s="60">
        <f t="shared" ref="BQ393" si="9020">IF(BQ392=0,0,IF(OR(BP393=0,BP393=12),1,BP393+1))</f>
        <v>0</v>
      </c>
      <c r="BR393" s="60">
        <f t="shared" ref="BR393" si="9021">IF(BR392=0,0,IF(OR(BQ393=0,BQ393=12),1,BQ393+1))</f>
        <v>0</v>
      </c>
      <c r="BS393" s="60">
        <f t="shared" ref="BS393" si="9022">IF(BS392=0,0,IF(OR(BR393=0,BR393=12),1,BR393+1))</f>
        <v>0</v>
      </c>
      <c r="BT393" s="60">
        <f t="shared" ref="BT393" si="9023">IF(BT392=0,0,IF(OR(BS393=0,BS393=12),1,BS393+1))</f>
        <v>0</v>
      </c>
      <c r="BU393" s="60">
        <f t="shared" ref="BU393" si="9024">IF(BU392=0,0,IF(OR(BT393=0,BT393=12),1,BT393+1))</f>
        <v>0</v>
      </c>
      <c r="BV393" s="60">
        <f t="shared" ref="BV393" si="9025">IF(BV392=0,0,IF(OR(BU393=0,BU393=12),1,BU393+1))</f>
        <v>0</v>
      </c>
      <c r="BW393" s="60">
        <f t="shared" ref="BW393" si="9026">IF(BW392=0,0,IF(OR(BV393=0,BV393=12),1,BV393+1))</f>
        <v>0</v>
      </c>
      <c r="BX393" s="60">
        <f t="shared" ref="BX393" si="9027">IF(BX392=0,0,IF(OR(BW393=0,BW393=12),1,BW393+1))</f>
        <v>0</v>
      </c>
      <c r="BY393" s="298"/>
      <c r="BZ393" s="300"/>
      <c r="CA393" s="302"/>
      <c r="CB393" s="302"/>
    </row>
    <row r="394" spans="1:96" s="98" customFormat="1" ht="43.2" x14ac:dyDescent="0.3">
      <c r="A394" s="97"/>
      <c r="B394" s="119"/>
      <c r="C394" s="73"/>
      <c r="D394" s="73"/>
      <c r="E394" s="73"/>
      <c r="F394" s="73"/>
      <c r="G394" s="73"/>
      <c r="H394" s="73"/>
      <c r="I394" s="73"/>
      <c r="J394" s="73"/>
      <c r="K394" s="73"/>
      <c r="L394" s="58"/>
      <c r="M394" s="7"/>
      <c r="N394" s="160"/>
      <c r="P394" s="57" t="s">
        <v>221</v>
      </c>
      <c r="Q394" s="62">
        <f>IF(Q393&gt;0,IF(Q397&gt;$K390,$K390,Q397),0)</f>
        <v>0</v>
      </c>
      <c r="R394" s="62">
        <f>IF(R393&gt;0,IF((SUMIFS($Q396:Q396,$Q393:Q393,12)+IF(Q393=12,0,Q394)+R397)&gt;=$K390,$K390-FLOOR(SUMIFS($Q396:Q396,$Q393:Q393,12),1),IF(R393=1,R397,R397+Q394)),0)</f>
        <v>0</v>
      </c>
      <c r="S394" s="62">
        <f>IF(S393&gt;0,IF((SUMIFS($Q396:R396,$Q393:R393,12)+IF(R393=12,0,R394)+S397)&gt;=$K390,$K390-FLOOR(SUMIFS($Q396:R396,$Q393:R393,12),1),IF(S393=1,S397,S397+R394)),0)</f>
        <v>0</v>
      </c>
      <c r="T394" s="62">
        <f>IF(T393&gt;0,IF((SUMIFS($Q396:S396,$Q393:S393,12)+IF(S393=12,0,S394)+T397)&gt;=$K390,$K390-FLOOR(SUMIFS($Q396:S396,$Q393:S393,12),1),IF(T393=1,T397,T397+S394)),0)</f>
        <v>0</v>
      </c>
      <c r="U394" s="62">
        <f>IF(U393&gt;0,IF((SUMIFS($Q396:T396,$Q393:T393,12)+IF(T393=12,0,T394)+U397)&gt;=$K390,$K390-FLOOR(SUMIFS($Q396:T396,$Q393:T393,12),1),IF(U393=1,U397,U397+T394)),0)</f>
        <v>0</v>
      </c>
      <c r="V394" s="62">
        <f>IF(V393&gt;0,IF((SUMIFS($Q396:U396,$Q393:U393,12)+IF(U393=12,0,U394)+V397)&gt;=$K390,$K390-FLOOR(SUMIFS($Q396:U396,$Q393:U393,12),1),IF(V393=1,V397,V397+U394)),0)</f>
        <v>0</v>
      </c>
      <c r="W394" s="62">
        <f>IF(W393&gt;0,IF((SUMIFS($Q396:V396,$Q393:V393,12)+IF(V393=12,0,V394)+W397)&gt;=$K390,$K390-FLOOR(SUMIFS($Q396:V396,$Q393:V393,12),1),IF(W393=1,W397,W397+V394)),0)</f>
        <v>0</v>
      </c>
      <c r="X394" s="62">
        <f>IF(X393&gt;0,IF((SUMIFS($Q396:W396,$Q393:W393,12)+IF(W393=12,0,W394)+X397)&gt;=$K390,$K390-FLOOR(SUMIFS($Q396:W396,$Q393:W393,12),1),IF(X393=1,X397,X397+W394)),0)</f>
        <v>0</v>
      </c>
      <c r="Y394" s="62">
        <f>IF(Y393&gt;0,IF((SUMIFS($Q396:X396,$Q393:X393,12)+IF(X393=12,0,X394)+Y397)&gt;=$K390,$K390-FLOOR(SUMIFS($Q396:X396,$Q393:X393,12),1),IF(Y393=1,Y397,Y397+X394)),0)</f>
        <v>0</v>
      </c>
      <c r="Z394" s="62">
        <f>IF(Z393&gt;0,IF((SUMIFS($Q396:Y396,$Q393:Y393,12)+IF(Y393=12,0,Y394)+Z397)&gt;=$K390,$K390-FLOOR(SUMIFS($Q396:Y396,$Q393:Y393,12),1),IF(Z393=1,Z397,Z397+Y394)),0)</f>
        <v>0</v>
      </c>
      <c r="AA394" s="62">
        <f>IF(AA393&gt;0,IF((SUMIFS($Q396:Z396,$Q393:Z393,12)+IF(Z393=12,0,Z394)+AA397)&gt;=$K390,$K390-FLOOR(SUMIFS($Q396:Z396,$Q393:Z393,12),1),IF(AA393=1,AA397,AA397+Z394)),0)</f>
        <v>0</v>
      </c>
      <c r="AB394" s="62">
        <f>IF(AB393&gt;0,IF((SUMIFS($Q396:AA396,$Q393:AA393,12)+IF(AA393=12,0,AA394)+AB397)&gt;=$K390,$K390-FLOOR(SUMIFS($Q396:AA396,$Q393:AA393,12),1),IF(AB393=1,AB397,AB397+AA394)),0)</f>
        <v>0</v>
      </c>
      <c r="AC394" s="62">
        <f>IF(AC393&gt;0,IF((SUMIFS($Q396:AB396,$Q393:AB393,12)+IF(AB393=12,0,AB394)+AC397)&gt;=$K390,$K390-FLOOR(SUMIFS($Q396:AB396,$Q393:AB393,12),1),IF(AC393=1,AC397,AC397+AB394)),0)</f>
        <v>0</v>
      </c>
      <c r="AD394" s="62">
        <f>IF(AD393&gt;0,IF((SUMIFS($Q396:AC396,$Q393:AC393,12)+IF(AC393=12,0,AC394)+AD397)&gt;=$K390,$K390-FLOOR(SUMIFS($Q396:AC396,$Q393:AC393,12),1),IF(AD393=1,AD397,AD397+AC394)),0)</f>
        <v>0</v>
      </c>
      <c r="AE394" s="62">
        <f>IF(AE393&gt;0,IF((SUMIFS($Q396:AD396,$Q393:AD393,12)+IF(AD393=12,0,AD394)+AE397)&gt;=$K390,$K390-FLOOR(SUMIFS($Q396:AD396,$Q393:AD393,12),1),IF(AE393=1,AE397,AE397+AD394)),0)</f>
        <v>0</v>
      </c>
      <c r="AF394" s="62">
        <f>IF(AF393&gt;0,IF((SUMIFS($Q396:AE396,$Q393:AE393,12)+IF(AE393=12,0,AE394)+AF397)&gt;=$K390,$K390-FLOOR(SUMIFS($Q396:AE396,$Q393:AE393,12),1),IF(AF393=1,AF397,AF397+AE394)),0)</f>
        <v>0</v>
      </c>
      <c r="AG394" s="62">
        <f>IF(AG393&gt;0,IF((SUMIFS($Q396:AF396,$Q393:AF393,12)+IF(AF393=12,0,AF394)+AG397)&gt;=$K390,$K390-FLOOR(SUMIFS($Q396:AF396,$Q393:AF393,12),1),IF(AG393=1,AG397,AG397+AF394)),0)</f>
        <v>0</v>
      </c>
      <c r="AH394" s="62">
        <f>IF(AH393&gt;0,IF((SUMIFS($Q396:AG396,$Q393:AG393,12)+IF(AG393=12,0,AG394)+AH397)&gt;=$K390,$K390-FLOOR(SUMIFS($Q396:AG396,$Q393:AG393,12),1),IF(AH393=1,AH397,AH397+AG394)),0)</f>
        <v>0</v>
      </c>
      <c r="AI394" s="62">
        <f>IF(AI393&gt;0,IF((SUMIFS($Q396:AH396,$Q393:AH393,12)+IF(AH393=12,0,AH394)+AI397)&gt;=$K390,$K390-FLOOR(SUMIFS($Q396:AH396,$Q393:AH393,12),1),IF(AI393=1,AI397,AI397+AH394)),0)</f>
        <v>0</v>
      </c>
      <c r="AJ394" s="62">
        <f>IF(AJ393&gt;0,IF((SUMIFS($Q396:AI396,$Q393:AI393,12)+IF(AI393=12,0,AI394)+AJ397)&gt;=$K390,$K390-FLOOR(SUMIFS($Q396:AI396,$Q393:AI393,12),1),IF(AJ393=1,AJ397,AJ397+AI394)),0)</f>
        <v>0</v>
      </c>
      <c r="AK394" s="62">
        <f>IF(AK393&gt;0,IF((SUMIFS($Q396:AJ396,$Q393:AJ393,12)+IF(AJ393=12,0,AJ394)+AK397)&gt;=$K390,$K390-FLOOR(SUMIFS($Q396:AJ396,$Q393:AJ393,12),1),IF(AK393=1,AK397,AK397+AJ394)),0)</f>
        <v>0</v>
      </c>
      <c r="AL394" s="62">
        <f>IF(AL393&gt;0,IF((SUMIFS($Q396:AK396,$Q393:AK393,12)+IF(AK393=12,0,AK394)+AL397)&gt;=$K390,$K390-FLOOR(SUMIFS($Q396:AK396,$Q393:AK393,12),1),IF(AL393=1,AL397,AL397+AK394)),0)</f>
        <v>0</v>
      </c>
      <c r="AM394" s="62">
        <f>IF(AM393&gt;0,IF((SUMIFS($Q396:AL396,$Q393:AL393,12)+IF(AL393=12,0,AL394)+AM397)&gt;=$K390,$K390-FLOOR(SUMIFS($Q396:AL396,$Q393:AL393,12),1),IF(AM393=1,AM397,AM397+AL394)),0)</f>
        <v>0</v>
      </c>
      <c r="AN394" s="62">
        <f>IF(AN393&gt;0,IF((SUMIFS($Q396:AM396,$Q393:AM393,12)+IF(AM393=12,0,AM394)+AN397)&gt;=$K390,$K390-FLOOR(SUMIFS($Q396:AM396,$Q393:AM393,12),1),IF(AN393=1,AN397,AN397+AM394)),0)</f>
        <v>0</v>
      </c>
      <c r="AO394" s="62">
        <f>IF(AO393&gt;0,IF((SUMIFS($Q396:AN396,$Q393:AN393,12)+IF(AN393=12,0,AN394)+AO397)&gt;=$K390,$K390-FLOOR(SUMIFS($Q396:AN396,$Q393:AN393,12),1),IF(AO393=1,AO397,AO397+AN394)),0)</f>
        <v>0</v>
      </c>
      <c r="AP394" s="62">
        <f>IF(AP393&gt;0,IF((SUMIFS($Q396:AO396,$Q393:AO393,12)+IF(AO393=12,0,AO394)+AP397)&gt;=$K390,$K390-FLOOR(SUMIFS($Q396:AO396,$Q393:AO393,12),1),IF(AP393=1,AP397,AP397+AO394)),0)</f>
        <v>0</v>
      </c>
      <c r="AQ394" s="62">
        <f>IF(AQ393&gt;0,IF((SUMIFS($Q396:AP396,$Q393:AP393,12)+IF(AP393=12,0,AP394)+AQ397)&gt;=$K390,$K390-FLOOR(SUMIFS($Q396:AP396,$Q393:AP393,12),1),IF(AQ393=1,AQ397,AQ397+AP394)),0)</f>
        <v>0</v>
      </c>
      <c r="AR394" s="62">
        <f>IF(AR393&gt;0,IF((SUMIFS($Q396:AQ396,$Q393:AQ393,12)+IF(AQ393=12,0,AQ394)+AR397)&gt;=$K390,$K390-FLOOR(SUMIFS($Q396:AQ396,$Q393:AQ393,12),1),IF(AR393=1,AR397,AR397+AQ394)),0)</f>
        <v>0</v>
      </c>
      <c r="AS394" s="62">
        <f>IF(AS393&gt;0,IF((SUMIFS($Q396:AR396,$Q393:AR393,12)+IF(AR393=12,0,AR394)+AS397)&gt;=$K390,$K390-FLOOR(SUMIFS($Q396:AR396,$Q393:AR393,12),1),IF(AS393=1,AS397,AS397+AR394)),0)</f>
        <v>0</v>
      </c>
      <c r="AT394" s="62">
        <f>IF(AT393&gt;0,IF((SUMIFS($Q396:AS396,$Q393:AS393,12)+IF(AS393=12,0,AS394)+AT397)&gt;=$K390,$K390-FLOOR(SUMIFS($Q396:AS396,$Q393:AS393,12),1),IF(AT393=1,AT397,AT397+AS394)),0)</f>
        <v>0</v>
      </c>
      <c r="AU394" s="62">
        <f>IF(AU393&gt;0,IF((SUMIFS($Q396:AT396,$Q393:AT393,12)+IF(AT393=12,0,AT394)+AU397)&gt;=$K390,$K390-FLOOR(SUMIFS($Q396:AT396,$Q393:AT393,12),1),IF(AU393=1,AU397,AU397+AT394)),0)</f>
        <v>0</v>
      </c>
      <c r="AV394" s="62">
        <f>IF(AV393&gt;0,IF((SUMIFS($Q396:AU396,$Q393:AU393,12)+IF(AU393=12,0,AU394)+AV397)&gt;=$K390,$K390-FLOOR(SUMIFS($Q396:AU396,$Q393:AU393,12),1),IF(AV393=1,AV397,AV397+AU394)),0)</f>
        <v>0</v>
      </c>
      <c r="AW394" s="62">
        <f>IF(AW393&gt;0,IF((SUMIFS($Q396:AV396,$Q393:AV393,12)+IF(AV393=12,0,AV394)+AW397)&gt;=$K390,$K390-FLOOR(SUMIFS($Q396:AV396,$Q393:AV393,12),1),IF(AW393=1,AW397,AW397+AV394)),0)</f>
        <v>0</v>
      </c>
      <c r="AX394" s="62">
        <f>IF(AX393&gt;0,IF((SUMIFS($Q396:AW396,$Q393:AW393,12)+IF(AW393=12,0,AW394)+AX397)&gt;=$K390,$K390-FLOOR(SUMIFS($Q396:AW396,$Q393:AW393,12),1),IF(AX393=1,AX397,AX397+AW394)),0)</f>
        <v>0</v>
      </c>
      <c r="AY394" s="62">
        <f>IF(AY393&gt;0,IF((SUMIFS($Q396:AX396,$Q393:AX393,12)+IF(AX393=12,0,AX394)+AY397)&gt;=$K390,$K390-FLOOR(SUMIFS($Q396:AX396,$Q393:AX393,12),1),IF(AY393=1,AY397,AY397+AX394)),0)</f>
        <v>0</v>
      </c>
      <c r="AZ394" s="62">
        <f>IF(AZ393&gt;0,IF((SUMIFS($Q396:AY396,$Q393:AY393,12)+IF(AY393=12,0,AY394)+AZ397)&gt;=$K390,$K390-FLOOR(SUMIFS($Q396:AY396,$Q393:AY393,12),1),IF(AZ393=1,AZ397,AZ397+AY394)),0)</f>
        <v>0</v>
      </c>
      <c r="BA394" s="62">
        <f>IF(BA393&gt;0,IF((SUMIFS($Q396:AZ396,$Q393:AZ393,12)+IF(AZ393=12,0,AZ394)+BA397)&gt;=$K390,$K390-FLOOR(SUMIFS($Q396:AZ396,$Q393:AZ393,12),1),IF(BA393=1,BA397,BA397+AZ394)),0)</f>
        <v>0</v>
      </c>
      <c r="BB394" s="62">
        <f>IF(BB393&gt;0,IF((SUMIFS($Q396:BA396,$Q393:BA393,12)+IF(BA393=12,0,BA394)+BB397)&gt;=$K390,$K390-FLOOR(SUMIFS($Q396:BA396,$Q393:BA393,12),1),IF(BB393=1,BB397,BB397+BA394)),0)</f>
        <v>0</v>
      </c>
      <c r="BC394" s="62">
        <f>IF(BC393&gt;0,IF((SUMIFS($Q396:BB396,$Q393:BB393,12)+IF(BB393=12,0,BB394)+BC397)&gt;=$K390,$K390-FLOOR(SUMIFS($Q396:BB396,$Q393:BB393,12),1),IF(BC393=1,BC397,BC397+BB394)),0)</f>
        <v>0</v>
      </c>
      <c r="BD394" s="62">
        <f>IF(BD393&gt;0,IF((SUMIFS($Q396:BC396,$Q393:BC393,12)+IF(BC393=12,0,BC394)+BD397)&gt;=$K390,$K390-FLOOR(SUMIFS($Q396:BC396,$Q393:BC393,12),1),IF(BD393=1,BD397,BD397+BC394)),0)</f>
        <v>0</v>
      </c>
      <c r="BE394" s="62">
        <f>IF(BE393&gt;0,IF((SUMIFS($Q396:BD396,$Q393:BD393,12)+IF(BD393=12,0,BD394)+BE397)&gt;=$K390,$K390-FLOOR(SUMIFS($Q396:BD396,$Q393:BD393,12),1),IF(BE393=1,BE397,BE397+BD394)),0)</f>
        <v>0</v>
      </c>
      <c r="BF394" s="62">
        <f>IF(BF393&gt;0,IF((SUMIFS($Q396:BE396,$Q393:BE393,12)+IF(BE393=12,0,BE394)+BF397)&gt;=$K390,$K390-FLOOR(SUMIFS($Q396:BE396,$Q393:BE393,12),1),IF(BF393=1,BF397,BF397+BE394)),0)</f>
        <v>0</v>
      </c>
      <c r="BG394" s="62">
        <f>IF(BG393&gt;0,IF((SUMIFS($Q396:BF396,$Q393:BF393,12)+IF(BF393=12,0,BF394)+BG397)&gt;=$K390,$K390-FLOOR(SUMIFS($Q396:BF396,$Q393:BF393,12),1),IF(BG393=1,BG397,BG397+BF394)),0)</f>
        <v>0</v>
      </c>
      <c r="BH394" s="62">
        <f>IF(BH393&gt;0,IF((SUMIFS($Q396:BG396,$Q393:BG393,12)+IF(BG393=12,0,BG394)+BH397)&gt;=$K390,$K390-FLOOR(SUMIFS($Q396:BG396,$Q393:BG393,12),1),IF(BH393=1,BH397,BH397+BG394)),0)</f>
        <v>0</v>
      </c>
      <c r="BI394" s="62">
        <f>IF(BI393&gt;0,IF((SUMIFS($Q396:BH396,$Q393:BH393,12)+IF(BH393=12,0,BH394)+BI397)&gt;=$K390,$K390-FLOOR(SUMIFS($Q396:BH396,$Q393:BH393,12),1),IF(BI393=1,BI397,BI397+BH394)),0)</f>
        <v>0</v>
      </c>
      <c r="BJ394" s="62">
        <f>IF(BJ393&gt;0,IF((SUMIFS($Q396:BI396,$Q393:BI393,12)+IF(BI393=12,0,BI394)+BJ397)&gt;=$K390,$K390-FLOOR(SUMIFS($Q396:BI396,$Q393:BI393,12),1),IF(BJ393=1,BJ397,BJ397+BI394)),0)</f>
        <v>0</v>
      </c>
      <c r="BK394" s="62">
        <f>IF(BK393&gt;0,IF((SUMIFS($Q396:BJ396,$Q393:BJ393,12)+IF(BJ393=12,0,BJ394)+BK397)&gt;=$K390,$K390-FLOOR(SUMIFS($Q396:BJ396,$Q393:BJ393,12),1),IF(BK393=1,BK397,BK397+BJ394)),0)</f>
        <v>0</v>
      </c>
      <c r="BL394" s="62">
        <f>IF(BL393&gt;0,IF((SUMIFS($Q396:BK396,$Q393:BK393,12)+IF(BK393=12,0,BK394)+BL397)&gt;=$K390,$K390-FLOOR(SUMIFS($Q396:BK396,$Q393:BK393,12),1),IF(BL393=1,BL397,BL397+BK394)),0)</f>
        <v>0</v>
      </c>
      <c r="BM394" s="62">
        <f>IF(BM393&gt;0,IF((SUMIFS($Q396:BL396,$Q393:BL393,12)+IF(BL393=12,0,BL394)+BM397)&gt;=$K390,$K390-FLOOR(SUMIFS($Q396:BL396,$Q393:BL393,12),1),IF(BM393=1,BM397,BM397+BL394)),0)</f>
        <v>0</v>
      </c>
      <c r="BN394" s="62">
        <f>IF(BN393&gt;0,IF((SUMIFS($Q396:BM396,$Q393:BM393,12)+IF(BM393=12,0,BM394)+BN397)&gt;=$K390,$K390-FLOOR(SUMIFS($Q396:BM396,$Q393:BM393,12),1),IF(BN393=1,BN397,BN397+BM394)),0)</f>
        <v>0</v>
      </c>
      <c r="BO394" s="62">
        <f>IF(BO393&gt;0,IF((SUMIFS($Q396:BN396,$Q393:BN393,12)+IF(BN393=12,0,BN394)+BO397)&gt;=$K390,$K390-FLOOR(SUMIFS($Q396:BN396,$Q393:BN393,12),1),IF(BO393=1,BO397,BO397+BN394)),0)</f>
        <v>0</v>
      </c>
      <c r="BP394" s="62">
        <f>IF(BP393&gt;0,IF((SUMIFS($Q396:BO396,$Q393:BO393,12)+IF(BO393=12,0,BO394)+BP397)&gt;=$K390,$K390-FLOOR(SUMIFS($Q396:BO396,$Q393:BO393,12),1),IF(BP393=1,BP397,BP397+BO394)),0)</f>
        <v>0</v>
      </c>
      <c r="BQ394" s="62">
        <f>IF(BQ393&gt;0,IF((SUMIFS($Q396:BP396,$Q393:BP393,12)+IF(BP393=12,0,BP394)+BQ397)&gt;=$K390,$K390-FLOOR(SUMIFS($Q396:BP396,$Q393:BP393,12),1),IF(BQ393=1,BQ397,BQ397+BP394)),0)</f>
        <v>0</v>
      </c>
      <c r="BR394" s="62">
        <f>IF(BR393&gt;0,IF((SUMIFS($Q396:BQ396,$Q393:BQ393,12)+IF(BQ393=12,0,BQ394)+BR397)&gt;=$K390,$K390-FLOOR(SUMIFS($Q396:BQ396,$Q393:BQ393,12),1),IF(BR393=1,BR397,BR397+BQ394)),0)</f>
        <v>0</v>
      </c>
      <c r="BS394" s="62">
        <f>IF(BS393&gt;0,IF((SUMIFS($Q396:BR396,$Q393:BR393,12)+IF(BR393=12,0,BR394)+BS397)&gt;=$K390,$K390-FLOOR(SUMIFS($Q396:BR396,$Q393:BR393,12),1),IF(BS393=1,BS397,BS397+BR394)),0)</f>
        <v>0</v>
      </c>
      <c r="BT394" s="62">
        <f>IF(BT393&gt;0,IF((SUMIFS($Q396:BS396,$Q393:BS393,12)+IF(BS393=12,0,BS394)+BT397)&gt;=$K390,$K390-FLOOR(SUMIFS($Q396:BS396,$Q393:BS393,12),1),IF(BT393=1,BT397,BT397+BS394)),0)</f>
        <v>0</v>
      </c>
      <c r="BU394" s="62">
        <f>IF(BU393&gt;0,IF((SUMIFS($Q396:BT396,$Q393:BT393,12)+IF(BT393=12,0,BT394)+BU397)&gt;=$K390,$K390-FLOOR(SUMIFS($Q396:BT396,$Q393:BT393,12),1),IF(BU393=1,BU397,BU397+BT394)),0)</f>
        <v>0</v>
      </c>
      <c r="BV394" s="62">
        <f>IF(BV393&gt;0,IF((SUMIFS($Q396:BU396,$Q393:BU393,12)+IF(BU393=12,0,BU394)+BV397)&gt;=$K390,$K390-FLOOR(SUMIFS($Q396:BU396,$Q393:BU393,12),1),IF(BV393=1,BV397,BV397+BU394)),0)</f>
        <v>0</v>
      </c>
      <c r="BW394" s="62">
        <f>IF(BW393&gt;0,IF((SUMIFS($Q396:BV396,$Q393:BV393,12)+IF(BV393=12,0,BV394)+BW397)&gt;=$K390,$K390-FLOOR(SUMIFS($Q396:BV396,$Q393:BV393,12),1),IF(BW393=1,BW397,BW397+BV394)),0)</f>
        <v>0</v>
      </c>
      <c r="BX394" s="62">
        <f>IF(BX393&gt;0,IF((SUMIFS($Q396:BW396,$Q393:BW393,12)+IF(BW393=12,0,BW394)+BX397)&gt;=$K390,$K390-FLOOR(SUMIFS($Q396:BW396,$Q393:BW393,12),1),IF(BX393=1,BX397,BX397+BW394)),0)</f>
        <v>0</v>
      </c>
      <c r="BY394" s="298"/>
      <c r="BZ394" s="300"/>
      <c r="CA394" s="302"/>
      <c r="CB394" s="302"/>
    </row>
    <row r="395" spans="1:96" s="98" customFormat="1" ht="41.4" hidden="1" customHeight="1" x14ac:dyDescent="0.3">
      <c r="A395" s="97"/>
      <c r="B395" s="119"/>
      <c r="C395" s="73"/>
      <c r="D395" s="73"/>
      <c r="E395" s="73"/>
      <c r="F395" s="73"/>
      <c r="G395" s="73"/>
      <c r="H395" s="73"/>
      <c r="I395" s="73"/>
      <c r="J395" s="73"/>
      <c r="K395" s="73"/>
      <c r="L395" s="58"/>
      <c r="M395" s="7"/>
      <c r="N395" s="160"/>
      <c r="P395" s="59" t="s">
        <v>172</v>
      </c>
      <c r="Q395" s="61">
        <f>IF(Q390&gt;0,Q391,0)</f>
        <v>0</v>
      </c>
      <c r="R395" s="61">
        <f t="shared" ref="R395" si="9028">IF(R390&gt;0,IF(R393=1,R391,R391+Q395),Q395)</f>
        <v>0</v>
      </c>
      <c r="S395" s="61">
        <f t="shared" ref="S395" si="9029">IF(S390&gt;0,IF(S393=1,S391,S391+R395),R395)</f>
        <v>0</v>
      </c>
      <c r="T395" s="61">
        <f t="shared" ref="T395" si="9030">IF(T390&gt;0,IF(T393=1,T391,T391+S395),S395)</f>
        <v>0</v>
      </c>
      <c r="U395" s="61">
        <f t="shared" ref="U395" si="9031">IF(U390&gt;0,IF(U393=1,U391,U391+T395),T395)</f>
        <v>0</v>
      </c>
      <c r="V395" s="61">
        <f t="shared" ref="V395" si="9032">IF(V390&gt;0,IF(V393=1,V391,V391+U395),U395)</f>
        <v>0</v>
      </c>
      <c r="W395" s="61">
        <f t="shared" ref="W395" si="9033">IF(W390&gt;0,IF(W393=1,W391,W391+V395),V395)</f>
        <v>0</v>
      </c>
      <c r="X395" s="61">
        <f t="shared" ref="X395" si="9034">IF(X390&gt;0,IF(X393=1,X391,X391+W395),W395)</f>
        <v>0</v>
      </c>
      <c r="Y395" s="61">
        <f t="shared" ref="Y395" si="9035">IF(Y390&gt;0,IF(Y393=1,Y391,Y391+X395),X395)</f>
        <v>0</v>
      </c>
      <c r="Z395" s="61">
        <f t="shared" ref="Z395" si="9036">IF(Z390&gt;0,IF(Z393=1,Z391,Z391+Y395),Y395)</f>
        <v>0</v>
      </c>
      <c r="AA395" s="61">
        <f t="shared" ref="AA395" si="9037">IF(AA390&gt;0,IF(AA393=1,AA391,AA391+Z395),Z395)</f>
        <v>0</v>
      </c>
      <c r="AB395" s="61">
        <f t="shared" ref="AB395" si="9038">IF(AB390&gt;0,IF(AB393=1,AB391,AB391+AA395),AA395)</f>
        <v>0</v>
      </c>
      <c r="AC395" s="61">
        <f t="shared" ref="AC395" si="9039">IF(AC390&gt;0,IF(AC393=1,AC391,AC391+AB395),AB395)</f>
        <v>0</v>
      </c>
      <c r="AD395" s="61">
        <f t="shared" ref="AD395" si="9040">IF(AD390&gt;0,IF(AD393=1,AD391,AD391+AC395),AC395)</f>
        <v>0</v>
      </c>
      <c r="AE395" s="61">
        <f t="shared" ref="AE395" si="9041">IF(AE390&gt;0,IF(AE393=1,AE391,AE391+AD395),AD395)</f>
        <v>0</v>
      </c>
      <c r="AF395" s="61">
        <f t="shared" ref="AF395" si="9042">IF(AF390&gt;0,IF(AF393=1,AF391,AF391+AE395),AE395)</f>
        <v>0</v>
      </c>
      <c r="AG395" s="61">
        <f t="shared" ref="AG395" si="9043">IF(AG390&gt;0,IF(AG393=1,AG391,AG391+AF395),AF395)</f>
        <v>0</v>
      </c>
      <c r="AH395" s="61">
        <f t="shared" ref="AH395" si="9044">IF(AH390&gt;0,IF(AH393=1,AH391,AH391+AG395),AG395)</f>
        <v>0</v>
      </c>
      <c r="AI395" s="61">
        <f t="shared" ref="AI395" si="9045">IF(AI390&gt;0,IF(AI393=1,AI391,AI391+AH395),AH395)</f>
        <v>0</v>
      </c>
      <c r="AJ395" s="61">
        <f t="shared" ref="AJ395" si="9046">IF(AJ390&gt;0,IF(AJ393=1,AJ391,AJ391+AI395),AI395)</f>
        <v>0</v>
      </c>
      <c r="AK395" s="61">
        <f t="shared" ref="AK395" si="9047">IF(AK390&gt;0,IF(AK393=1,AK391,AK391+AJ395),AJ395)</f>
        <v>0</v>
      </c>
      <c r="AL395" s="61">
        <f t="shared" ref="AL395" si="9048">IF(AL390&gt;0,IF(AL393=1,AL391,AL391+AK395),AK395)</f>
        <v>0</v>
      </c>
      <c r="AM395" s="61">
        <f t="shared" ref="AM395" si="9049">IF(AM390&gt;0,IF(AM393=1,AM391,AM391+AL395),AL395)</f>
        <v>0</v>
      </c>
      <c r="AN395" s="61">
        <f t="shared" ref="AN395" si="9050">IF(AN390&gt;0,IF(AN393=1,AN391,AN391+AM395),AM395)</f>
        <v>0</v>
      </c>
      <c r="AO395" s="61">
        <f t="shared" ref="AO395" si="9051">IF(AO390&gt;0,IF(AO393=1,AO391,AO391+AN395),AN395)</f>
        <v>0</v>
      </c>
      <c r="AP395" s="61">
        <f t="shared" ref="AP395" si="9052">IF(AP390&gt;0,IF(AP393=1,AP391,AP391+AO395),AO395)</f>
        <v>0</v>
      </c>
      <c r="AQ395" s="61">
        <f t="shared" ref="AQ395" si="9053">IF(AQ390&gt;0,IF(AQ393=1,AQ391,AQ391+AP395),AP395)</f>
        <v>0</v>
      </c>
      <c r="AR395" s="61">
        <f t="shared" ref="AR395" si="9054">IF(AR390&gt;0,IF(AR393=1,AR391,AR391+AQ395),AQ395)</f>
        <v>0</v>
      </c>
      <c r="AS395" s="61">
        <f t="shared" ref="AS395" si="9055">IF(AS390&gt;0,IF(AS393=1,AS391,AS391+AR395),AR395)</f>
        <v>0</v>
      </c>
      <c r="AT395" s="61">
        <f t="shared" ref="AT395" si="9056">IF(AT390&gt;0,IF(AT393=1,AT391,AT391+AS395),AS395)</f>
        <v>0</v>
      </c>
      <c r="AU395" s="61">
        <f t="shared" ref="AU395" si="9057">IF(AU390&gt;0,IF(AU393=1,AU391,AU391+AT395),AT395)</f>
        <v>0</v>
      </c>
      <c r="AV395" s="61">
        <f t="shared" ref="AV395" si="9058">IF(AV390&gt;0,IF(AV393=1,AV391,AV391+AU395),AU395)</f>
        <v>0</v>
      </c>
      <c r="AW395" s="61">
        <f t="shared" ref="AW395" si="9059">IF(AW390&gt;0,IF(AW393=1,AW391,AW391+AV395),AV395)</f>
        <v>0</v>
      </c>
      <c r="AX395" s="61">
        <f t="shared" ref="AX395" si="9060">IF(AX390&gt;0,IF(AX393=1,AX391,AX391+AW395),AW395)</f>
        <v>0</v>
      </c>
      <c r="AY395" s="61">
        <f t="shared" ref="AY395" si="9061">IF(AY390&gt;0,IF(AY393=1,AY391,AY391+AX395),AX395)</f>
        <v>0</v>
      </c>
      <c r="AZ395" s="61">
        <f t="shared" ref="AZ395" si="9062">IF(AZ390&gt;0,IF(AZ393=1,AZ391,AZ391+AY395),AY395)</f>
        <v>0</v>
      </c>
      <c r="BA395" s="61">
        <f t="shared" ref="BA395" si="9063">IF(BA390&gt;0,IF(BA393=1,BA391,BA391+AZ395),AZ395)</f>
        <v>0</v>
      </c>
      <c r="BB395" s="61">
        <f t="shared" ref="BB395" si="9064">IF(BB390&gt;0,IF(BB393=1,BB391,BB391+BA395),BA395)</f>
        <v>0</v>
      </c>
      <c r="BC395" s="61">
        <f t="shared" ref="BC395" si="9065">IF(BC390&gt;0,IF(BC393=1,BC391,BC391+BB395),BB395)</f>
        <v>0</v>
      </c>
      <c r="BD395" s="61">
        <f t="shared" ref="BD395" si="9066">IF(BD390&gt;0,IF(BD393=1,BD391,BD391+BC395),BC395)</f>
        <v>0</v>
      </c>
      <c r="BE395" s="61">
        <f t="shared" ref="BE395" si="9067">IF(BE390&gt;0,IF(BE393=1,BE391,BE391+BD395),BD395)</f>
        <v>0</v>
      </c>
      <c r="BF395" s="61">
        <f t="shared" ref="BF395" si="9068">IF(BF390&gt;0,IF(BF393=1,BF391,BF391+BE395),BE395)</f>
        <v>0</v>
      </c>
      <c r="BG395" s="61">
        <f t="shared" ref="BG395" si="9069">IF(BG390&gt;0,IF(BG393=1,BG391,BG391+BF395),BF395)</f>
        <v>0</v>
      </c>
      <c r="BH395" s="61">
        <f t="shared" ref="BH395" si="9070">IF(BH390&gt;0,IF(BH393=1,BH391,BH391+BG395),BG395)</f>
        <v>0</v>
      </c>
      <c r="BI395" s="61">
        <f t="shared" ref="BI395" si="9071">IF(BI390&gt;0,IF(BI393=1,BI391,BI391+BH395),BH395)</f>
        <v>0</v>
      </c>
      <c r="BJ395" s="61">
        <f t="shared" ref="BJ395" si="9072">IF(BJ390&gt;0,IF(BJ393=1,BJ391,BJ391+BI395),BI395)</f>
        <v>0</v>
      </c>
      <c r="BK395" s="61">
        <f t="shared" ref="BK395" si="9073">IF(BK390&gt;0,IF(BK393=1,BK391,BK391+BJ395),BJ395)</f>
        <v>0</v>
      </c>
      <c r="BL395" s="61">
        <f t="shared" ref="BL395" si="9074">IF(BL390&gt;0,IF(BL393=1,BL391,BL391+BK395),BK395)</f>
        <v>0</v>
      </c>
      <c r="BM395" s="61">
        <f t="shared" ref="BM395" si="9075">IF(BM390&gt;0,IF(BM393=1,BM391,BM391+BL395),BL395)</f>
        <v>0</v>
      </c>
      <c r="BN395" s="61">
        <f t="shared" ref="BN395" si="9076">IF(BN390&gt;0,IF(BN393=1,BN391,BN391+BM395),BM395)</f>
        <v>0</v>
      </c>
      <c r="BO395" s="61">
        <f t="shared" ref="BO395" si="9077">IF(BO390&gt;0,IF(BO393=1,BO391,BO391+BN395),BN395)</f>
        <v>0</v>
      </c>
      <c r="BP395" s="61">
        <f t="shared" ref="BP395" si="9078">IF(BP390&gt;0,IF(BP393=1,BP391,BP391+BO395),BO395)</f>
        <v>0</v>
      </c>
      <c r="BQ395" s="61">
        <f t="shared" ref="BQ395" si="9079">IF(BQ390&gt;0,IF(BQ393=1,BQ391,BQ391+BP395),BP395)</f>
        <v>0</v>
      </c>
      <c r="BR395" s="61">
        <f t="shared" ref="BR395" si="9080">IF(BR390&gt;0,IF(BR393=1,BR391,BR391+BQ395),BQ395)</f>
        <v>0</v>
      </c>
      <c r="BS395" s="61">
        <f t="shared" ref="BS395" si="9081">IF(BS390&gt;0,IF(BS393=1,BS391,BS391+BR395),BR395)</f>
        <v>0</v>
      </c>
      <c r="BT395" s="61">
        <f t="shared" ref="BT395" si="9082">IF(BT390&gt;0,IF(BT393=1,BT391,BT391+BS395),BS395)</f>
        <v>0</v>
      </c>
      <c r="BU395" s="61">
        <f t="shared" ref="BU395" si="9083">IF(BU390&gt;0,IF(BU393=1,BU391,BU391+BT395),BT395)</f>
        <v>0</v>
      </c>
      <c r="BV395" s="61">
        <f t="shared" ref="BV395" si="9084">IF(BV390&gt;0,IF(BV393=1,BV391,BV391+BU395),BU395)</f>
        <v>0</v>
      </c>
      <c r="BW395" s="61">
        <f t="shared" ref="BW395" si="9085">IF(BW390&gt;0,IF(BW393=1,BW391,BW391+BV395),BV395)</f>
        <v>0</v>
      </c>
      <c r="BX395" s="61">
        <f t="shared" ref="BX395" si="9086">IF(BX390&gt;0,IF(BX393=1,BX391,BX391+BW395),BW395)</f>
        <v>0</v>
      </c>
      <c r="BY395" s="298"/>
      <c r="BZ395" s="300"/>
      <c r="CA395" s="302"/>
      <c r="CB395" s="302"/>
    </row>
    <row r="396" spans="1:96" s="98" customFormat="1" ht="41.4" hidden="1" customHeight="1" x14ac:dyDescent="0.3">
      <c r="A396" s="97"/>
      <c r="B396" s="119"/>
      <c r="C396" s="73"/>
      <c r="D396" s="73"/>
      <c r="E396" s="73"/>
      <c r="F396" s="73"/>
      <c r="G396" s="73"/>
      <c r="H396" s="73"/>
      <c r="I396" s="73"/>
      <c r="J396" s="73"/>
      <c r="K396" s="73"/>
      <c r="L396" s="58"/>
      <c r="M396" s="7"/>
      <c r="N396" s="160"/>
      <c r="P396" s="59" t="s">
        <v>173</v>
      </c>
      <c r="Q396" s="61">
        <f>Q398</f>
        <v>0</v>
      </c>
      <c r="R396" s="61">
        <f t="shared" ref="R396" si="9087">IF(R393=1,R398,R398+Q396)</f>
        <v>0</v>
      </c>
      <c r="S396" s="61">
        <f t="shared" ref="S396" si="9088">IF(S393=1,S398,S398+R396)</f>
        <v>0</v>
      </c>
      <c r="T396" s="61">
        <f t="shared" ref="T396" si="9089">IF(T393=1,T398,T398+S396)</f>
        <v>0</v>
      </c>
      <c r="U396" s="61">
        <f t="shared" ref="U396" si="9090">IF(U393=1,U398,U398+T396)</f>
        <v>0</v>
      </c>
      <c r="V396" s="61">
        <f t="shared" ref="V396" si="9091">IF(V393=1,V398,V398+U396)</f>
        <v>0</v>
      </c>
      <c r="W396" s="61">
        <f t="shared" ref="W396" si="9092">IF(W393=1,W398,W398+V396)</f>
        <v>0</v>
      </c>
      <c r="X396" s="61">
        <f t="shared" ref="X396" si="9093">IF(X393=1,X398,X398+W396)</f>
        <v>0</v>
      </c>
      <c r="Y396" s="61">
        <f t="shared" ref="Y396" si="9094">IF(Y393=1,Y398,Y398+X396)</f>
        <v>0</v>
      </c>
      <c r="Z396" s="61">
        <f t="shared" ref="Z396" si="9095">IF(Z393=1,Z398,Z398+Y396)</f>
        <v>0</v>
      </c>
      <c r="AA396" s="61">
        <f t="shared" ref="AA396" si="9096">IF(AA393=1,AA398,AA398+Z396)</f>
        <v>0</v>
      </c>
      <c r="AB396" s="61">
        <f t="shared" ref="AB396" si="9097">IF(AB393=1,AB398,AB398+AA396)</f>
        <v>0</v>
      </c>
      <c r="AC396" s="61">
        <f t="shared" ref="AC396" si="9098">IF(AC393=1,AC398,AC398+AB396)</f>
        <v>0</v>
      </c>
      <c r="AD396" s="61">
        <f t="shared" ref="AD396" si="9099">IF(AD393=1,AD398,AD398+AC396)</f>
        <v>0</v>
      </c>
      <c r="AE396" s="61">
        <f t="shared" ref="AE396" si="9100">IF(AE393=1,AE398,AE398+AD396)</f>
        <v>0</v>
      </c>
      <c r="AF396" s="61">
        <f t="shared" ref="AF396" si="9101">IF(AF393=1,AF398,AF398+AE396)</f>
        <v>0</v>
      </c>
      <c r="AG396" s="61">
        <f t="shared" ref="AG396" si="9102">IF(AG393=1,AG398,AG398+AF396)</f>
        <v>0</v>
      </c>
      <c r="AH396" s="61">
        <f t="shared" ref="AH396" si="9103">IF(AH393=1,AH398,AH398+AG396)</f>
        <v>0</v>
      </c>
      <c r="AI396" s="61">
        <f t="shared" ref="AI396" si="9104">IF(AI393=1,AI398,AI398+AH396)</f>
        <v>0</v>
      </c>
      <c r="AJ396" s="61">
        <f t="shared" ref="AJ396" si="9105">IF(AJ393=1,AJ398,AJ398+AI396)</f>
        <v>0</v>
      </c>
      <c r="AK396" s="61">
        <f t="shared" ref="AK396" si="9106">IF(AK393=1,AK398,AK398+AJ396)</f>
        <v>0</v>
      </c>
      <c r="AL396" s="61">
        <f t="shared" ref="AL396" si="9107">IF(AL393=1,AL398,AL398+AK396)</f>
        <v>0</v>
      </c>
      <c r="AM396" s="61">
        <f t="shared" ref="AM396" si="9108">IF(AM393=1,AM398,AM398+AL396)</f>
        <v>0</v>
      </c>
      <c r="AN396" s="61">
        <f t="shared" ref="AN396" si="9109">IF(AN393=1,AN398,AN398+AM396)</f>
        <v>0</v>
      </c>
      <c r="AO396" s="61">
        <f t="shared" ref="AO396" si="9110">IF(AO393=1,AO398,AO398+AN396)</f>
        <v>0</v>
      </c>
      <c r="AP396" s="61">
        <f t="shared" ref="AP396" si="9111">IF(AP393=1,AP398,AP398+AO396)</f>
        <v>0</v>
      </c>
      <c r="AQ396" s="61">
        <f t="shared" ref="AQ396" si="9112">IF(AQ393=1,AQ398,AQ398+AP396)</f>
        <v>0</v>
      </c>
      <c r="AR396" s="61">
        <f t="shared" ref="AR396" si="9113">IF(AR393=1,AR398,AR398+AQ396)</f>
        <v>0</v>
      </c>
      <c r="AS396" s="61">
        <f t="shared" ref="AS396" si="9114">IF(AS393=1,AS398,AS398+AR396)</f>
        <v>0</v>
      </c>
      <c r="AT396" s="61">
        <f t="shared" ref="AT396" si="9115">IF(AT393=1,AT398,AT398+AS396)</f>
        <v>0</v>
      </c>
      <c r="AU396" s="61">
        <f t="shared" ref="AU396" si="9116">IF(AU393=1,AU398,AU398+AT396)</f>
        <v>0</v>
      </c>
      <c r="AV396" s="61">
        <f t="shared" ref="AV396" si="9117">IF(AV393=1,AV398,AV398+AU396)</f>
        <v>0</v>
      </c>
      <c r="AW396" s="61">
        <f t="shared" ref="AW396" si="9118">IF(AW393=1,AW398,AW398+AV396)</f>
        <v>0</v>
      </c>
      <c r="AX396" s="61">
        <f t="shared" ref="AX396" si="9119">IF(AX393=1,AX398,AX398+AW396)</f>
        <v>0</v>
      </c>
      <c r="AY396" s="61">
        <f t="shared" ref="AY396" si="9120">IF(AY393=1,AY398,AY398+AX396)</f>
        <v>0</v>
      </c>
      <c r="AZ396" s="61">
        <f t="shared" ref="AZ396" si="9121">IF(AZ393=1,AZ398,AZ398+AY396)</f>
        <v>0</v>
      </c>
      <c r="BA396" s="61">
        <f t="shared" ref="BA396" si="9122">IF(BA393=1,BA398,BA398+AZ396)</f>
        <v>0</v>
      </c>
      <c r="BB396" s="61">
        <f t="shared" ref="BB396" si="9123">IF(BB393=1,BB398,BB398+BA396)</f>
        <v>0</v>
      </c>
      <c r="BC396" s="61">
        <f t="shared" ref="BC396" si="9124">IF(BC393=1,BC398,BC398+BB396)</f>
        <v>0</v>
      </c>
      <c r="BD396" s="61">
        <f t="shared" ref="BD396" si="9125">IF(BD393=1,BD398,BD398+BC396)</f>
        <v>0</v>
      </c>
      <c r="BE396" s="61">
        <f t="shared" ref="BE396" si="9126">IF(BE393=1,BE398,BE398+BD396)</f>
        <v>0</v>
      </c>
      <c r="BF396" s="61">
        <f t="shared" ref="BF396" si="9127">IF(BF393=1,BF398,BF398+BE396)</f>
        <v>0</v>
      </c>
      <c r="BG396" s="61">
        <f t="shared" ref="BG396" si="9128">IF(BG393=1,BG398,BG398+BF396)</f>
        <v>0</v>
      </c>
      <c r="BH396" s="61">
        <f t="shared" ref="BH396" si="9129">IF(BH393=1,BH398,BH398+BG396)</f>
        <v>0</v>
      </c>
      <c r="BI396" s="61">
        <f t="shared" ref="BI396" si="9130">IF(BI393=1,BI398,BI398+BH396)</f>
        <v>0</v>
      </c>
      <c r="BJ396" s="61">
        <f t="shared" ref="BJ396" si="9131">IF(BJ393=1,BJ398,BJ398+BI396)</f>
        <v>0</v>
      </c>
      <c r="BK396" s="61">
        <f t="shared" ref="BK396" si="9132">IF(BK393=1,BK398,BK398+BJ396)</f>
        <v>0</v>
      </c>
      <c r="BL396" s="61">
        <f t="shared" ref="BL396" si="9133">IF(BL393=1,BL398,BL398+BK396)</f>
        <v>0</v>
      </c>
      <c r="BM396" s="61">
        <f t="shared" ref="BM396" si="9134">IF(BM393=1,BM398,BM398+BL396)</f>
        <v>0</v>
      </c>
      <c r="BN396" s="61">
        <f t="shared" ref="BN396" si="9135">IF(BN393=1,BN398,BN398+BM396)</f>
        <v>0</v>
      </c>
      <c r="BO396" s="61">
        <f t="shared" ref="BO396" si="9136">IF(BO393=1,BO398,BO398+BN396)</f>
        <v>0</v>
      </c>
      <c r="BP396" s="61">
        <f t="shared" ref="BP396" si="9137">IF(BP393=1,BP398,BP398+BO396)</f>
        <v>0</v>
      </c>
      <c r="BQ396" s="61">
        <f t="shared" ref="BQ396" si="9138">IF(BQ393=1,BQ398,BQ398+BP396)</f>
        <v>0</v>
      </c>
      <c r="BR396" s="61">
        <f t="shared" ref="BR396" si="9139">IF(BR393=1,BR398,BR398+BQ396)</f>
        <v>0</v>
      </c>
      <c r="BS396" s="61">
        <f t="shared" ref="BS396" si="9140">IF(BS393=1,BS398,BS398+BR396)</f>
        <v>0</v>
      </c>
      <c r="BT396" s="61">
        <f t="shared" ref="BT396" si="9141">IF(BT393=1,BT398,BT398+BS396)</f>
        <v>0</v>
      </c>
      <c r="BU396" s="61">
        <f t="shared" ref="BU396" si="9142">IF(BU393=1,BU398,BU398+BT396)</f>
        <v>0</v>
      </c>
      <c r="BV396" s="61">
        <f t="shared" ref="BV396" si="9143">IF(BV393=1,BV398,BV398+BU396)</f>
        <v>0</v>
      </c>
      <c r="BW396" s="61">
        <f t="shared" ref="BW396" si="9144">IF(BW393=1,BW398,BW398+BV396)</f>
        <v>0</v>
      </c>
      <c r="BX396" s="61">
        <f t="shared" ref="BX396" si="9145">IF(BX393=1,BX398,BX398+BW396)</f>
        <v>0</v>
      </c>
      <c r="BY396" s="298"/>
      <c r="BZ396" s="300"/>
      <c r="CA396" s="302"/>
      <c r="CB396" s="302"/>
    </row>
    <row r="397" spans="1:96" s="98" customFormat="1" ht="28.95" customHeight="1" x14ac:dyDescent="0.3">
      <c r="A397" s="97"/>
      <c r="B397" s="119"/>
      <c r="C397" s="73"/>
      <c r="D397" s="73"/>
      <c r="E397" s="73"/>
      <c r="F397" s="73"/>
      <c r="G397" s="73"/>
      <c r="H397" s="73"/>
      <c r="I397" s="73"/>
      <c r="J397" s="73"/>
      <c r="K397" s="73"/>
      <c r="L397" s="58"/>
      <c r="M397" s="7"/>
      <c r="N397" s="160"/>
      <c r="P397" s="57" t="s">
        <v>171</v>
      </c>
      <c r="Q397" s="62">
        <f t="shared" ref="Q397:BX397" si="9146">1720/12*Q390</f>
        <v>0</v>
      </c>
      <c r="R397" s="62">
        <f t="shared" si="9146"/>
        <v>0</v>
      </c>
      <c r="S397" s="62">
        <f t="shared" si="9146"/>
        <v>0</v>
      </c>
      <c r="T397" s="62">
        <f t="shared" si="9146"/>
        <v>0</v>
      </c>
      <c r="U397" s="62">
        <f t="shared" si="9146"/>
        <v>0</v>
      </c>
      <c r="V397" s="62">
        <f t="shared" si="9146"/>
        <v>0</v>
      </c>
      <c r="W397" s="62">
        <f t="shared" si="9146"/>
        <v>0</v>
      </c>
      <c r="X397" s="62">
        <f t="shared" si="9146"/>
        <v>0</v>
      </c>
      <c r="Y397" s="62">
        <f t="shared" si="9146"/>
        <v>0</v>
      </c>
      <c r="Z397" s="62">
        <f t="shared" si="9146"/>
        <v>0</v>
      </c>
      <c r="AA397" s="62">
        <f t="shared" si="9146"/>
        <v>0</v>
      </c>
      <c r="AB397" s="62">
        <f t="shared" si="9146"/>
        <v>0</v>
      </c>
      <c r="AC397" s="62">
        <f t="shared" si="9146"/>
        <v>0</v>
      </c>
      <c r="AD397" s="62">
        <f t="shared" si="9146"/>
        <v>0</v>
      </c>
      <c r="AE397" s="62">
        <f t="shared" si="9146"/>
        <v>0</v>
      </c>
      <c r="AF397" s="62">
        <f t="shared" si="9146"/>
        <v>0</v>
      </c>
      <c r="AG397" s="62">
        <f t="shared" si="9146"/>
        <v>0</v>
      </c>
      <c r="AH397" s="62">
        <f t="shared" si="9146"/>
        <v>0</v>
      </c>
      <c r="AI397" s="62">
        <f t="shared" si="9146"/>
        <v>0</v>
      </c>
      <c r="AJ397" s="62">
        <f t="shared" si="9146"/>
        <v>0</v>
      </c>
      <c r="AK397" s="62">
        <f t="shared" si="9146"/>
        <v>0</v>
      </c>
      <c r="AL397" s="62">
        <f t="shared" si="9146"/>
        <v>0</v>
      </c>
      <c r="AM397" s="62">
        <f t="shared" si="9146"/>
        <v>0</v>
      </c>
      <c r="AN397" s="62">
        <f t="shared" si="9146"/>
        <v>0</v>
      </c>
      <c r="AO397" s="62">
        <f t="shared" si="9146"/>
        <v>0</v>
      </c>
      <c r="AP397" s="62">
        <f t="shared" si="9146"/>
        <v>0</v>
      </c>
      <c r="AQ397" s="62">
        <f t="shared" si="9146"/>
        <v>0</v>
      </c>
      <c r="AR397" s="62">
        <f t="shared" si="9146"/>
        <v>0</v>
      </c>
      <c r="AS397" s="62">
        <f t="shared" si="9146"/>
        <v>0</v>
      </c>
      <c r="AT397" s="62">
        <f t="shared" si="9146"/>
        <v>0</v>
      </c>
      <c r="AU397" s="62">
        <f t="shared" si="9146"/>
        <v>0</v>
      </c>
      <c r="AV397" s="62">
        <f t="shared" si="9146"/>
        <v>0</v>
      </c>
      <c r="AW397" s="62">
        <f t="shared" si="9146"/>
        <v>0</v>
      </c>
      <c r="AX397" s="62">
        <f t="shared" si="9146"/>
        <v>0</v>
      </c>
      <c r="AY397" s="62">
        <f t="shared" si="9146"/>
        <v>0</v>
      </c>
      <c r="AZ397" s="62">
        <f t="shared" si="9146"/>
        <v>0</v>
      </c>
      <c r="BA397" s="62">
        <f t="shared" si="9146"/>
        <v>0</v>
      </c>
      <c r="BB397" s="62">
        <f t="shared" si="9146"/>
        <v>0</v>
      </c>
      <c r="BC397" s="62">
        <f t="shared" si="9146"/>
        <v>0</v>
      </c>
      <c r="BD397" s="62">
        <f t="shared" si="9146"/>
        <v>0</v>
      </c>
      <c r="BE397" s="62">
        <f t="shared" si="9146"/>
        <v>0</v>
      </c>
      <c r="BF397" s="62">
        <f t="shared" si="9146"/>
        <v>0</v>
      </c>
      <c r="BG397" s="62">
        <f t="shared" si="9146"/>
        <v>0</v>
      </c>
      <c r="BH397" s="62">
        <f t="shared" si="9146"/>
        <v>0</v>
      </c>
      <c r="BI397" s="62">
        <f t="shared" si="9146"/>
        <v>0</v>
      </c>
      <c r="BJ397" s="62">
        <f t="shared" si="9146"/>
        <v>0</v>
      </c>
      <c r="BK397" s="62">
        <f t="shared" si="9146"/>
        <v>0</v>
      </c>
      <c r="BL397" s="62">
        <f t="shared" si="9146"/>
        <v>0</v>
      </c>
      <c r="BM397" s="62">
        <f t="shared" si="9146"/>
        <v>0</v>
      </c>
      <c r="BN397" s="62">
        <f t="shared" si="9146"/>
        <v>0</v>
      </c>
      <c r="BO397" s="62">
        <f t="shared" si="9146"/>
        <v>0</v>
      </c>
      <c r="BP397" s="62">
        <f t="shared" si="9146"/>
        <v>0</v>
      </c>
      <c r="BQ397" s="62">
        <f t="shared" si="9146"/>
        <v>0</v>
      </c>
      <c r="BR397" s="62">
        <f t="shared" si="9146"/>
        <v>0</v>
      </c>
      <c r="BS397" s="62">
        <f t="shared" si="9146"/>
        <v>0</v>
      </c>
      <c r="BT397" s="62">
        <f t="shared" si="9146"/>
        <v>0</v>
      </c>
      <c r="BU397" s="62">
        <f t="shared" si="9146"/>
        <v>0</v>
      </c>
      <c r="BV397" s="62">
        <f t="shared" si="9146"/>
        <v>0</v>
      </c>
      <c r="BW397" s="62">
        <f t="shared" si="9146"/>
        <v>0</v>
      </c>
      <c r="BX397" s="62">
        <f t="shared" si="9146"/>
        <v>0</v>
      </c>
      <c r="BY397" s="298"/>
      <c r="BZ397" s="300"/>
      <c r="CA397" s="302"/>
      <c r="CB397" s="302"/>
    </row>
    <row r="398" spans="1:96" s="98" customFormat="1" ht="28.8" x14ac:dyDescent="0.3">
      <c r="A398" s="97"/>
      <c r="B398" s="119"/>
      <c r="C398" s="73"/>
      <c r="D398" s="73"/>
      <c r="E398" s="73"/>
      <c r="F398" s="73"/>
      <c r="G398" s="73"/>
      <c r="H398" s="73"/>
      <c r="I398" s="73"/>
      <c r="J398" s="73"/>
      <c r="K398" s="73"/>
      <c r="L398" s="58"/>
      <c r="M398" s="7"/>
      <c r="N398" s="160"/>
      <c r="P398" s="57" t="s">
        <v>155</v>
      </c>
      <c r="Q398" s="62">
        <f>FLOOR(IF(OR(Q393=0,Q393=1),IF(Q391&gt;=Q397,Q397,Q391)+0.00000001,IF(Q395&gt;=Q394,Q394,Q395))+0.00000001,1)</f>
        <v>0</v>
      </c>
      <c r="R398" s="62">
        <f t="shared" ref="R398" si="9147">FLOOR(IF(OR(R393=0,R393=1),IF(R397&gt;R394,R394,IF(R391&gt;=R397,R397,R391)+0.00000001),IF(R395&gt;=R394,R394-Q396,R395-Q396)+0.00000001),1)</f>
        <v>0</v>
      </c>
      <c r="S398" s="62">
        <f t="shared" ref="S398" si="9148">FLOOR(IF(OR(S393=0,S393=1),IF(S397&gt;S394,S394,IF(S391&gt;=S397,S397,S391)+0.00000001),IF(S395&gt;=S394,S394-R396,S395-R396)+0.00000001),1)</f>
        <v>0</v>
      </c>
      <c r="T398" s="62">
        <f t="shared" ref="T398" si="9149">FLOOR(IF(OR(T393=0,T393=1),IF(T397&gt;T394,T394,IF(T391&gt;=T397,T397,T391)+0.00000001),IF(T395&gt;=T394,T394-S396,T395-S396)+0.00000001),1)</f>
        <v>0</v>
      </c>
      <c r="U398" s="62">
        <f t="shared" ref="U398" si="9150">FLOOR(IF(OR(U393=0,U393=1),IF(U397&gt;U394,U394,IF(U391&gt;=U397,U397,U391)+0.00000001),IF(U395&gt;=U394,U394-T396,U395-T396)+0.00000001),1)</f>
        <v>0</v>
      </c>
      <c r="V398" s="62">
        <f t="shared" ref="V398" si="9151">FLOOR(IF(OR(V393=0,V393=1),IF(V397&gt;V394,V394,IF(V391&gt;=V397,V397,V391)+0.00000001),IF(V395&gt;=V394,V394-U396,V395-U396)+0.00000001),1)</f>
        <v>0</v>
      </c>
      <c r="W398" s="62">
        <f t="shared" ref="W398" si="9152">FLOOR(IF(OR(W393=0,W393=1),IF(W397&gt;W394,W394,IF(W391&gt;=W397,W397,W391)+0.00000001),IF(W395&gt;=W394,W394-V396,W395-V396)+0.00000001),1)</f>
        <v>0</v>
      </c>
      <c r="X398" s="62">
        <f t="shared" ref="X398" si="9153">FLOOR(IF(OR(X393=0,X393=1),IF(X397&gt;X394,X394,IF(X391&gt;=X397,X397,X391)+0.00000001),IF(X395&gt;=X394,X394-W396,X395-W396)+0.00000001),1)</f>
        <v>0</v>
      </c>
      <c r="Y398" s="62">
        <f t="shared" ref="Y398" si="9154">FLOOR(IF(OR(Y393=0,Y393=1),IF(Y397&gt;Y394,Y394,IF(Y391&gt;=Y397,Y397,Y391)+0.00000001),IF(Y395&gt;=Y394,Y394-X396,Y395-X396)+0.00000001),1)</f>
        <v>0</v>
      </c>
      <c r="Z398" s="62">
        <f t="shared" ref="Z398" si="9155">FLOOR(IF(OR(Z393=0,Z393=1),IF(Z397&gt;Z394,Z394,IF(Z391&gt;=Z397,Z397,Z391)+0.00000001),IF(Z395&gt;=Z394,Z394-Y396,Z395-Y396)+0.00000001),1)</f>
        <v>0</v>
      </c>
      <c r="AA398" s="62">
        <f t="shared" ref="AA398" si="9156">FLOOR(IF(OR(AA393=0,AA393=1),IF(AA397&gt;AA394,AA394,IF(AA391&gt;=AA397,AA397,AA391)+0.00000001),IF(AA395&gt;=AA394,AA394-Z396,AA395-Z396)+0.00000001),1)</f>
        <v>0</v>
      </c>
      <c r="AB398" s="62">
        <f t="shared" ref="AB398" si="9157">FLOOR(IF(OR(AB393=0,AB393=1),IF(AB397&gt;AB394,AB394,IF(AB391&gt;=AB397,AB397,AB391)+0.00000001),IF(AB395&gt;=AB394,AB394-AA396,AB395-AA396)+0.00000001),1)</f>
        <v>0</v>
      </c>
      <c r="AC398" s="62">
        <f t="shared" ref="AC398" si="9158">FLOOR(IF(OR(AC393=0,AC393=1),IF(AC397&gt;AC394,AC394,IF(AC391&gt;=AC397,AC397,AC391)+0.00000001),IF(AC395&gt;=AC394,AC394-AB396,AC395-AB396)+0.00000001),1)</f>
        <v>0</v>
      </c>
      <c r="AD398" s="62">
        <f t="shared" ref="AD398" si="9159">FLOOR(IF(OR(AD393=0,AD393=1),IF(AD397&gt;AD394,AD394,IF(AD391&gt;=AD397,AD397,AD391)+0.00000001),IF(AD395&gt;=AD394,AD394-AC396,AD395-AC396)+0.00000001),1)</f>
        <v>0</v>
      </c>
      <c r="AE398" s="62">
        <f t="shared" ref="AE398" si="9160">FLOOR(IF(OR(AE393=0,AE393=1),IF(AE397&gt;AE394,AE394,IF(AE391&gt;=AE397,AE397,AE391)+0.00000001),IF(AE395&gt;=AE394,AE394-AD396,AE395-AD396)+0.00000001),1)</f>
        <v>0</v>
      </c>
      <c r="AF398" s="62">
        <f t="shared" ref="AF398" si="9161">FLOOR(IF(OR(AF393=0,AF393=1),IF(AF397&gt;AF394,AF394,IF(AF391&gt;=AF397,AF397,AF391)+0.00000001),IF(AF395&gt;=AF394,AF394-AE396,AF395-AE396)+0.00000001),1)</f>
        <v>0</v>
      </c>
      <c r="AG398" s="62">
        <f t="shared" ref="AG398" si="9162">FLOOR(IF(OR(AG393=0,AG393=1),IF(AG397&gt;AG394,AG394,IF(AG391&gt;=AG397,AG397,AG391)+0.00000001),IF(AG395&gt;=AG394,AG394-AF396,AG395-AF396)+0.00000001),1)</f>
        <v>0</v>
      </c>
      <c r="AH398" s="62">
        <f t="shared" ref="AH398" si="9163">FLOOR(IF(OR(AH393=0,AH393=1),IF(AH397&gt;AH394,AH394,IF(AH391&gt;=AH397,AH397,AH391)+0.00000001),IF(AH395&gt;=AH394,AH394-AG396,AH395-AG396)+0.00000001),1)</f>
        <v>0</v>
      </c>
      <c r="AI398" s="62">
        <f t="shared" ref="AI398" si="9164">FLOOR(IF(OR(AI393=0,AI393=1),IF(AI397&gt;AI394,AI394,IF(AI391&gt;=AI397,AI397,AI391)+0.00000001),IF(AI395&gt;=AI394,AI394-AH396,AI395-AH396)+0.00000001),1)</f>
        <v>0</v>
      </c>
      <c r="AJ398" s="62">
        <f t="shared" ref="AJ398" si="9165">FLOOR(IF(OR(AJ393=0,AJ393=1),IF(AJ397&gt;AJ394,AJ394,IF(AJ391&gt;=AJ397,AJ397,AJ391)+0.00000001),IF(AJ395&gt;=AJ394,AJ394-AI396,AJ395-AI396)+0.00000001),1)</f>
        <v>0</v>
      </c>
      <c r="AK398" s="62">
        <f t="shared" ref="AK398" si="9166">FLOOR(IF(OR(AK393=0,AK393=1),IF(AK397&gt;AK394,AK394,IF(AK391&gt;=AK397,AK397,AK391)+0.00000001),IF(AK395&gt;=AK394,AK394-AJ396,AK395-AJ396)+0.00000001),1)</f>
        <v>0</v>
      </c>
      <c r="AL398" s="62">
        <f t="shared" ref="AL398" si="9167">FLOOR(IF(OR(AL393=0,AL393=1),IF(AL397&gt;AL394,AL394,IF(AL391&gt;=AL397,AL397,AL391)+0.00000001),IF(AL395&gt;=AL394,AL394-AK396,AL395-AK396)+0.00000001),1)</f>
        <v>0</v>
      </c>
      <c r="AM398" s="62">
        <f t="shared" ref="AM398" si="9168">FLOOR(IF(OR(AM393=0,AM393=1),IF(AM397&gt;AM394,AM394,IF(AM391&gt;=AM397,AM397,AM391)+0.00000001),IF(AM395&gt;=AM394,AM394-AL396,AM395-AL396)+0.00000001),1)</f>
        <v>0</v>
      </c>
      <c r="AN398" s="62">
        <f t="shared" ref="AN398" si="9169">FLOOR(IF(OR(AN393=0,AN393=1),IF(AN397&gt;AN394,AN394,IF(AN391&gt;=AN397,AN397,AN391)+0.00000001),IF(AN395&gt;=AN394,AN394-AM396,AN395-AM396)+0.00000001),1)</f>
        <v>0</v>
      </c>
      <c r="AO398" s="62">
        <f t="shared" ref="AO398" si="9170">FLOOR(IF(OR(AO393=0,AO393=1),IF(AO397&gt;AO394,AO394,IF(AO391&gt;=AO397,AO397,AO391)+0.00000001),IF(AO395&gt;=AO394,AO394-AN396,AO395-AN396)+0.00000001),1)</f>
        <v>0</v>
      </c>
      <c r="AP398" s="62">
        <f t="shared" ref="AP398" si="9171">FLOOR(IF(OR(AP393=0,AP393=1),IF(AP397&gt;AP394,AP394,IF(AP391&gt;=AP397,AP397,AP391)+0.00000001),IF(AP395&gt;=AP394,AP394-AO396,AP395-AO396)+0.00000001),1)</f>
        <v>0</v>
      </c>
      <c r="AQ398" s="62">
        <f t="shared" ref="AQ398" si="9172">FLOOR(IF(OR(AQ393=0,AQ393=1),IF(AQ397&gt;AQ394,AQ394,IF(AQ391&gt;=AQ397,AQ397,AQ391)+0.00000001),IF(AQ395&gt;=AQ394,AQ394-AP396,AQ395-AP396)+0.00000001),1)</f>
        <v>0</v>
      </c>
      <c r="AR398" s="62">
        <f t="shared" ref="AR398" si="9173">FLOOR(IF(OR(AR393=0,AR393=1),IF(AR397&gt;AR394,AR394,IF(AR391&gt;=AR397,AR397,AR391)+0.00000001),IF(AR395&gt;=AR394,AR394-AQ396,AR395-AQ396)+0.00000001),1)</f>
        <v>0</v>
      </c>
      <c r="AS398" s="62">
        <f t="shared" ref="AS398" si="9174">FLOOR(IF(OR(AS393=0,AS393=1),IF(AS397&gt;AS394,AS394,IF(AS391&gt;=AS397,AS397,AS391)+0.00000001),IF(AS395&gt;=AS394,AS394-AR396,AS395-AR396)+0.00000001),1)</f>
        <v>0</v>
      </c>
      <c r="AT398" s="62">
        <f t="shared" ref="AT398" si="9175">FLOOR(IF(OR(AT393=0,AT393=1),IF(AT397&gt;AT394,AT394,IF(AT391&gt;=AT397,AT397,AT391)+0.00000001),IF(AT395&gt;=AT394,AT394-AS396,AT395-AS396)+0.00000001),1)</f>
        <v>0</v>
      </c>
      <c r="AU398" s="62">
        <f t="shared" ref="AU398" si="9176">FLOOR(IF(OR(AU393=0,AU393=1),IF(AU397&gt;AU394,AU394,IF(AU391&gt;=AU397,AU397,AU391)+0.00000001),IF(AU395&gt;=AU394,AU394-AT396,AU395-AT396)+0.00000001),1)</f>
        <v>0</v>
      </c>
      <c r="AV398" s="62">
        <f t="shared" ref="AV398" si="9177">FLOOR(IF(OR(AV393=0,AV393=1),IF(AV397&gt;AV394,AV394,IF(AV391&gt;=AV397,AV397,AV391)+0.00000001),IF(AV395&gt;=AV394,AV394-AU396,AV395-AU396)+0.00000001),1)</f>
        <v>0</v>
      </c>
      <c r="AW398" s="62">
        <f t="shared" ref="AW398" si="9178">FLOOR(IF(OR(AW393=0,AW393=1),IF(AW397&gt;AW394,AW394,IF(AW391&gt;=AW397,AW397,AW391)+0.00000001),IF(AW395&gt;=AW394,AW394-AV396,AW395-AV396)+0.00000001),1)</f>
        <v>0</v>
      </c>
      <c r="AX398" s="62">
        <f t="shared" ref="AX398" si="9179">FLOOR(IF(OR(AX393=0,AX393=1),IF(AX397&gt;AX394,AX394,IF(AX391&gt;=AX397,AX397,AX391)+0.00000001),IF(AX395&gt;=AX394,AX394-AW396,AX395-AW396)+0.00000001),1)</f>
        <v>0</v>
      </c>
      <c r="AY398" s="62">
        <f t="shared" ref="AY398" si="9180">FLOOR(IF(OR(AY393=0,AY393=1),IF(AY397&gt;AY394,AY394,IF(AY391&gt;=AY397,AY397,AY391)+0.00000001),IF(AY395&gt;=AY394,AY394-AX396,AY395-AX396)+0.00000001),1)</f>
        <v>0</v>
      </c>
      <c r="AZ398" s="62">
        <f t="shared" ref="AZ398" si="9181">FLOOR(IF(OR(AZ393=0,AZ393=1),IF(AZ397&gt;AZ394,AZ394,IF(AZ391&gt;=AZ397,AZ397,AZ391)+0.00000001),IF(AZ395&gt;=AZ394,AZ394-AY396,AZ395-AY396)+0.00000001),1)</f>
        <v>0</v>
      </c>
      <c r="BA398" s="62">
        <f t="shared" ref="BA398" si="9182">FLOOR(IF(OR(BA393=0,BA393=1),IF(BA397&gt;BA394,BA394,IF(BA391&gt;=BA397,BA397,BA391)+0.00000001),IF(BA395&gt;=BA394,BA394-AZ396,BA395-AZ396)+0.00000001),1)</f>
        <v>0</v>
      </c>
      <c r="BB398" s="62">
        <f t="shared" ref="BB398" si="9183">FLOOR(IF(OR(BB393=0,BB393=1),IF(BB397&gt;BB394,BB394,IF(BB391&gt;=BB397,BB397,BB391)+0.00000001),IF(BB395&gt;=BB394,BB394-BA396,BB395-BA396)+0.00000001),1)</f>
        <v>0</v>
      </c>
      <c r="BC398" s="62">
        <f t="shared" ref="BC398" si="9184">FLOOR(IF(OR(BC393=0,BC393=1),IF(BC397&gt;BC394,BC394,IF(BC391&gt;=BC397,BC397,BC391)+0.00000001),IF(BC395&gt;=BC394,BC394-BB396,BC395-BB396)+0.00000001),1)</f>
        <v>0</v>
      </c>
      <c r="BD398" s="62">
        <f t="shared" ref="BD398" si="9185">FLOOR(IF(OR(BD393=0,BD393=1),IF(BD397&gt;BD394,BD394,IF(BD391&gt;=BD397,BD397,BD391)+0.00000001),IF(BD395&gt;=BD394,BD394-BC396,BD395-BC396)+0.00000001),1)</f>
        <v>0</v>
      </c>
      <c r="BE398" s="62">
        <f t="shared" ref="BE398" si="9186">FLOOR(IF(OR(BE393=0,BE393=1),IF(BE397&gt;BE394,BE394,IF(BE391&gt;=BE397,BE397,BE391)+0.00000001),IF(BE395&gt;=BE394,BE394-BD396,BE395-BD396)+0.00000001),1)</f>
        <v>0</v>
      </c>
      <c r="BF398" s="62">
        <f t="shared" ref="BF398" si="9187">FLOOR(IF(OR(BF393=0,BF393=1),IF(BF397&gt;BF394,BF394,IF(BF391&gt;=BF397,BF397,BF391)+0.00000001),IF(BF395&gt;=BF394,BF394-BE396,BF395-BE396)+0.00000001),1)</f>
        <v>0</v>
      </c>
      <c r="BG398" s="62">
        <f t="shared" ref="BG398" si="9188">FLOOR(IF(OR(BG393=0,BG393=1),IF(BG397&gt;BG394,BG394,IF(BG391&gt;=BG397,BG397,BG391)+0.00000001),IF(BG395&gt;=BG394,BG394-BF396,BG395-BF396)+0.00000001),1)</f>
        <v>0</v>
      </c>
      <c r="BH398" s="62">
        <f t="shared" ref="BH398" si="9189">FLOOR(IF(OR(BH393=0,BH393=1),IF(BH397&gt;BH394,BH394,IF(BH391&gt;=BH397,BH397,BH391)+0.00000001),IF(BH395&gt;=BH394,BH394-BG396,BH395-BG396)+0.00000001),1)</f>
        <v>0</v>
      </c>
      <c r="BI398" s="62">
        <f t="shared" ref="BI398" si="9190">FLOOR(IF(OR(BI393=0,BI393=1),IF(BI397&gt;BI394,BI394,IF(BI391&gt;=BI397,BI397,BI391)+0.00000001),IF(BI395&gt;=BI394,BI394-BH396,BI395-BH396)+0.00000001),1)</f>
        <v>0</v>
      </c>
      <c r="BJ398" s="62">
        <f t="shared" ref="BJ398" si="9191">FLOOR(IF(OR(BJ393=0,BJ393=1),IF(BJ397&gt;BJ394,BJ394,IF(BJ391&gt;=BJ397,BJ397,BJ391)+0.00000001),IF(BJ395&gt;=BJ394,BJ394-BI396,BJ395-BI396)+0.00000001),1)</f>
        <v>0</v>
      </c>
      <c r="BK398" s="62">
        <f t="shared" ref="BK398" si="9192">FLOOR(IF(OR(BK393=0,BK393=1),IF(BK397&gt;BK394,BK394,IF(BK391&gt;=BK397,BK397,BK391)+0.00000001),IF(BK395&gt;=BK394,BK394-BJ396,BK395-BJ396)+0.00000001),1)</f>
        <v>0</v>
      </c>
      <c r="BL398" s="62">
        <f t="shared" ref="BL398" si="9193">FLOOR(IF(OR(BL393=0,BL393=1),IF(BL397&gt;BL394,BL394,IF(BL391&gt;=BL397,BL397,BL391)+0.00000001),IF(BL395&gt;=BL394,BL394-BK396,BL395-BK396)+0.00000001),1)</f>
        <v>0</v>
      </c>
      <c r="BM398" s="62">
        <f t="shared" ref="BM398" si="9194">FLOOR(IF(OR(BM393=0,BM393=1),IF(BM397&gt;BM394,BM394,IF(BM391&gt;=BM397,BM397,BM391)+0.00000001),IF(BM395&gt;=BM394,BM394-BL396,BM395-BL396)+0.00000001),1)</f>
        <v>0</v>
      </c>
      <c r="BN398" s="62">
        <f t="shared" ref="BN398" si="9195">FLOOR(IF(OR(BN393=0,BN393=1),IF(BN397&gt;BN394,BN394,IF(BN391&gt;=BN397,BN397,BN391)+0.00000001),IF(BN395&gt;=BN394,BN394-BM396,BN395-BM396)+0.00000001),1)</f>
        <v>0</v>
      </c>
      <c r="BO398" s="62">
        <f t="shared" ref="BO398" si="9196">FLOOR(IF(OR(BO393=0,BO393=1),IF(BO397&gt;BO394,BO394,IF(BO391&gt;=BO397,BO397,BO391)+0.00000001),IF(BO395&gt;=BO394,BO394-BN396,BO395-BN396)+0.00000001),1)</f>
        <v>0</v>
      </c>
      <c r="BP398" s="62">
        <f t="shared" ref="BP398" si="9197">FLOOR(IF(OR(BP393=0,BP393=1),IF(BP397&gt;BP394,BP394,IF(BP391&gt;=BP397,BP397,BP391)+0.00000001),IF(BP395&gt;=BP394,BP394-BO396,BP395-BO396)+0.00000001),1)</f>
        <v>0</v>
      </c>
      <c r="BQ398" s="62">
        <f t="shared" ref="BQ398" si="9198">FLOOR(IF(OR(BQ393=0,BQ393=1),IF(BQ397&gt;BQ394,BQ394,IF(BQ391&gt;=BQ397,BQ397,BQ391)+0.00000001),IF(BQ395&gt;=BQ394,BQ394-BP396,BQ395-BP396)+0.00000001),1)</f>
        <v>0</v>
      </c>
      <c r="BR398" s="62">
        <f t="shared" ref="BR398" si="9199">FLOOR(IF(OR(BR393=0,BR393=1),IF(BR397&gt;BR394,BR394,IF(BR391&gt;=BR397,BR397,BR391)+0.00000001),IF(BR395&gt;=BR394,BR394-BQ396,BR395-BQ396)+0.00000001),1)</f>
        <v>0</v>
      </c>
      <c r="BS398" s="62">
        <f t="shared" ref="BS398" si="9200">FLOOR(IF(OR(BS393=0,BS393=1),IF(BS397&gt;BS394,BS394,IF(BS391&gt;=BS397,BS397,BS391)+0.00000001),IF(BS395&gt;=BS394,BS394-BR396,BS395-BR396)+0.00000001),1)</f>
        <v>0</v>
      </c>
      <c r="BT398" s="62">
        <f t="shared" ref="BT398" si="9201">FLOOR(IF(OR(BT393=0,BT393=1),IF(BT397&gt;BT394,BT394,IF(BT391&gt;=BT397,BT397,BT391)+0.00000001),IF(BT395&gt;=BT394,BT394-BS396,BT395-BS396)+0.00000001),1)</f>
        <v>0</v>
      </c>
      <c r="BU398" s="62">
        <f t="shared" ref="BU398" si="9202">FLOOR(IF(OR(BU393=0,BU393=1),IF(BU397&gt;BU394,BU394,IF(BU391&gt;=BU397,BU397,BU391)+0.00000001),IF(BU395&gt;=BU394,BU394-BT396,BU395-BT396)+0.00000001),1)</f>
        <v>0</v>
      </c>
      <c r="BV398" s="62">
        <f t="shared" ref="BV398" si="9203">FLOOR(IF(OR(BV393=0,BV393=1),IF(BV397&gt;BV394,BV394,IF(BV391&gt;=BV397,BV397,BV391)+0.00000001),IF(BV395&gt;=BV394,BV394-BU396,BV395-BU396)+0.00000001),1)</f>
        <v>0</v>
      </c>
      <c r="BW398" s="62">
        <f t="shared" ref="BW398" si="9204">FLOOR(IF(OR(BW393=0,BW393=1),IF(BW397&gt;BW394,BW394,IF(BW391&gt;=BW397,BW397,BW391)+0.00000001),IF(BW395&gt;=BW394,BW394-BV396,BW395-BV396)+0.00000001),1)</f>
        <v>0</v>
      </c>
      <c r="BX398" s="62">
        <f t="shared" ref="BX398" si="9205">FLOOR(IF(OR(BX393=0,BX393=1),IF(BX397&gt;BX394,BX394,IF(BX391&gt;=BX397,BX397,BX391)+0.00000001),IF(BX395&gt;=BX394,BX394-BW396,BX395-BW396)+0.00000001),1)</f>
        <v>0</v>
      </c>
      <c r="BY398" s="298"/>
      <c r="BZ398" s="300"/>
      <c r="CA398" s="302"/>
      <c r="CB398" s="302"/>
    </row>
    <row r="399" spans="1:96" s="98" customFormat="1" ht="25.2" customHeight="1" thickBot="1" x14ac:dyDescent="0.35">
      <c r="A399" s="97"/>
      <c r="B399" s="120"/>
      <c r="C399" s="63"/>
      <c r="D399" s="63"/>
      <c r="E399" s="63"/>
      <c r="F399" s="63"/>
      <c r="G399" s="63"/>
      <c r="H399" s="63"/>
      <c r="I399" s="63"/>
      <c r="J399" s="63"/>
      <c r="K399" s="63"/>
      <c r="L399" s="64"/>
      <c r="M399" s="7"/>
      <c r="N399" s="161"/>
      <c r="P399" s="175" t="s">
        <v>156</v>
      </c>
      <c r="Q399" s="203">
        <f>IF(Q398=0,0,Q398*$J$16)</f>
        <v>0</v>
      </c>
      <c r="R399" s="203">
        <f t="shared" ref="R399:BX399" si="9206">IF(R398=0,0,R398*$J$16)</f>
        <v>0</v>
      </c>
      <c r="S399" s="203">
        <f t="shared" si="9206"/>
        <v>0</v>
      </c>
      <c r="T399" s="203">
        <f t="shared" si="9206"/>
        <v>0</v>
      </c>
      <c r="U399" s="203">
        <f t="shared" si="9206"/>
        <v>0</v>
      </c>
      <c r="V399" s="203">
        <f t="shared" si="9206"/>
        <v>0</v>
      </c>
      <c r="W399" s="203">
        <f t="shared" si="9206"/>
        <v>0</v>
      </c>
      <c r="X399" s="203">
        <f t="shared" si="9206"/>
        <v>0</v>
      </c>
      <c r="Y399" s="203">
        <f t="shared" si="9206"/>
        <v>0</v>
      </c>
      <c r="Z399" s="203">
        <f t="shared" si="9206"/>
        <v>0</v>
      </c>
      <c r="AA399" s="203">
        <f t="shared" si="9206"/>
        <v>0</v>
      </c>
      <c r="AB399" s="203">
        <f t="shared" si="9206"/>
        <v>0</v>
      </c>
      <c r="AC399" s="203">
        <f t="shared" si="9206"/>
        <v>0</v>
      </c>
      <c r="AD399" s="203">
        <f t="shared" si="9206"/>
        <v>0</v>
      </c>
      <c r="AE399" s="203">
        <f t="shared" si="9206"/>
        <v>0</v>
      </c>
      <c r="AF399" s="203">
        <f t="shared" si="9206"/>
        <v>0</v>
      </c>
      <c r="AG399" s="203">
        <f t="shared" si="9206"/>
        <v>0</v>
      </c>
      <c r="AH399" s="203">
        <f t="shared" si="9206"/>
        <v>0</v>
      </c>
      <c r="AI399" s="203">
        <f t="shared" si="9206"/>
        <v>0</v>
      </c>
      <c r="AJ399" s="203">
        <f t="shared" si="9206"/>
        <v>0</v>
      </c>
      <c r="AK399" s="203">
        <f t="shared" si="9206"/>
        <v>0</v>
      </c>
      <c r="AL399" s="203">
        <f t="shared" si="9206"/>
        <v>0</v>
      </c>
      <c r="AM399" s="203">
        <f t="shared" si="9206"/>
        <v>0</v>
      </c>
      <c r="AN399" s="203">
        <f t="shared" si="9206"/>
        <v>0</v>
      </c>
      <c r="AO399" s="203">
        <f t="shared" si="9206"/>
        <v>0</v>
      </c>
      <c r="AP399" s="203">
        <f t="shared" si="9206"/>
        <v>0</v>
      </c>
      <c r="AQ399" s="203">
        <f t="shared" si="9206"/>
        <v>0</v>
      </c>
      <c r="AR399" s="203">
        <f t="shared" si="9206"/>
        <v>0</v>
      </c>
      <c r="AS399" s="203">
        <f t="shared" si="9206"/>
        <v>0</v>
      </c>
      <c r="AT399" s="203">
        <f t="shared" si="9206"/>
        <v>0</v>
      </c>
      <c r="AU399" s="203">
        <f t="shared" si="9206"/>
        <v>0</v>
      </c>
      <c r="AV399" s="203">
        <f t="shared" si="9206"/>
        <v>0</v>
      </c>
      <c r="AW399" s="203">
        <f t="shared" si="9206"/>
        <v>0</v>
      </c>
      <c r="AX399" s="203">
        <f t="shared" si="9206"/>
        <v>0</v>
      </c>
      <c r="AY399" s="203">
        <f t="shared" si="9206"/>
        <v>0</v>
      </c>
      <c r="AZ399" s="203">
        <f t="shared" si="9206"/>
        <v>0</v>
      </c>
      <c r="BA399" s="203">
        <f t="shared" si="9206"/>
        <v>0</v>
      </c>
      <c r="BB399" s="203">
        <f t="shared" si="9206"/>
        <v>0</v>
      </c>
      <c r="BC399" s="203">
        <f t="shared" si="9206"/>
        <v>0</v>
      </c>
      <c r="BD399" s="203">
        <f t="shared" si="9206"/>
        <v>0</v>
      </c>
      <c r="BE399" s="203">
        <f t="shared" si="9206"/>
        <v>0</v>
      </c>
      <c r="BF399" s="203">
        <f t="shared" si="9206"/>
        <v>0</v>
      </c>
      <c r="BG399" s="203">
        <f t="shared" si="9206"/>
        <v>0</v>
      </c>
      <c r="BH399" s="203">
        <f t="shared" si="9206"/>
        <v>0</v>
      </c>
      <c r="BI399" s="203">
        <f t="shared" si="9206"/>
        <v>0</v>
      </c>
      <c r="BJ399" s="203">
        <f t="shared" si="9206"/>
        <v>0</v>
      </c>
      <c r="BK399" s="203">
        <f t="shared" si="9206"/>
        <v>0</v>
      </c>
      <c r="BL399" s="203">
        <f t="shared" si="9206"/>
        <v>0</v>
      </c>
      <c r="BM399" s="203">
        <f t="shared" si="9206"/>
        <v>0</v>
      </c>
      <c r="BN399" s="203">
        <f t="shared" si="9206"/>
        <v>0</v>
      </c>
      <c r="BO399" s="203">
        <f t="shared" si="9206"/>
        <v>0</v>
      </c>
      <c r="BP399" s="203">
        <f t="shared" si="9206"/>
        <v>0</v>
      </c>
      <c r="BQ399" s="203">
        <f t="shared" si="9206"/>
        <v>0</v>
      </c>
      <c r="BR399" s="203">
        <f t="shared" si="9206"/>
        <v>0</v>
      </c>
      <c r="BS399" s="203">
        <f t="shared" si="9206"/>
        <v>0</v>
      </c>
      <c r="BT399" s="203">
        <f t="shared" si="9206"/>
        <v>0</v>
      </c>
      <c r="BU399" s="203">
        <f t="shared" si="9206"/>
        <v>0</v>
      </c>
      <c r="BV399" s="203">
        <f t="shared" si="9206"/>
        <v>0</v>
      </c>
      <c r="BW399" s="203">
        <f t="shared" si="9206"/>
        <v>0</v>
      </c>
      <c r="BX399" s="203">
        <f t="shared" si="9206"/>
        <v>0</v>
      </c>
      <c r="BY399" s="299"/>
      <c r="BZ399" s="301"/>
      <c r="CA399" s="303"/>
      <c r="CB399" s="303"/>
      <c r="CD399" s="146">
        <f>SUMIFS($Q399:$BX399,$Q389:$BX389,"1. ZoR")</f>
        <v>0</v>
      </c>
      <c r="CE399" s="146">
        <f>SUMIFS($Q399:$BX399,$Q389:$BX389,"2. ZoR")</f>
        <v>0</v>
      </c>
      <c r="CF399" s="146">
        <f>SUMIFS($Q399:$BX399,$Q389:$BX389,"3. ZoR")</f>
        <v>0</v>
      </c>
      <c r="CG399" s="146">
        <f>SUMIFS($Q399:$BX399,$Q389:$BX389,"4. ZoR")</f>
        <v>0</v>
      </c>
      <c r="CH399" s="146">
        <f>SUMIFS($Q399:$BX399,$Q389:$BX389,"5. ZoR")</f>
        <v>0</v>
      </c>
      <c r="CI399" s="146">
        <f>SUMIFS($Q399:$BX399,$Q389:$BX389,"6. ZoR")</f>
        <v>0</v>
      </c>
      <c r="CJ399" s="146">
        <f>SUMIFS($Q399:$BX399,$Q389:$BX389,"7. ZoR")</f>
        <v>0</v>
      </c>
      <c r="CK399" s="146">
        <f>SUMIFS($Q399:$BX399,$Q389:$BX389,"8. ZoR")</f>
        <v>0</v>
      </c>
      <c r="CL399" s="146">
        <f>SUMIFS($Q399:$BX399,$Q389:$BX389,"9. ZoR")</f>
        <v>0</v>
      </c>
      <c r="CM399" s="146">
        <f>SUMIFS($Q399:$BX399,$Q389:$BX389,"10. ZoR")</f>
        <v>0</v>
      </c>
      <c r="CN399" s="146">
        <f>SUMIFS($Q399:$BX399,$Q389:$BX389,"11. ZoR")</f>
        <v>0</v>
      </c>
      <c r="CO399" s="146">
        <f>SUMIFS($Q399:$BX399,$Q389:$BX389,"12. ZoR")</f>
        <v>0</v>
      </c>
      <c r="CP399" s="146">
        <f>SUMIFS($Q399:$BX399,$Q389:$BX389,"13. ZoR")</f>
        <v>0</v>
      </c>
      <c r="CQ399" s="146">
        <f>SUMIFS($Q399:$BX399,$Q389:$BX389,"14. ZoR")</f>
        <v>0</v>
      </c>
      <c r="CR399" s="146">
        <f>SUMIFS($Q399:$BX399,$Q389:$BX389,"15. ZoR")</f>
        <v>0</v>
      </c>
    </row>
    <row r="400" spans="1:96" ht="15" customHeight="1" thickBot="1" x14ac:dyDescent="0.35"/>
    <row r="401" spans="1:96" s="98" customFormat="1" ht="69.599999999999994" customHeight="1" thickBot="1" x14ac:dyDescent="0.35">
      <c r="A401" s="229"/>
      <c r="B401" s="112"/>
      <c r="C401" s="304" t="s">
        <v>1</v>
      </c>
      <c r="D401" s="113"/>
      <c r="E401" s="122" t="s">
        <v>198</v>
      </c>
      <c r="F401" s="122" t="s">
        <v>200</v>
      </c>
      <c r="G401" s="114" t="s">
        <v>93</v>
      </c>
      <c r="H401" s="114" t="s">
        <v>94</v>
      </c>
      <c r="I401" s="114" t="s">
        <v>229</v>
      </c>
      <c r="J401" s="114" t="s">
        <v>206</v>
      </c>
      <c r="K401" s="114" t="s">
        <v>208</v>
      </c>
      <c r="L401" s="129" t="s">
        <v>0</v>
      </c>
      <c r="M401" s="7"/>
      <c r="N401" s="115">
        <v>208002</v>
      </c>
      <c r="P401" s="162" t="s">
        <v>129</v>
      </c>
      <c r="Q401" s="76" t="s">
        <v>3</v>
      </c>
      <c r="R401" s="76" t="s">
        <v>4</v>
      </c>
      <c r="S401" s="76" t="s">
        <v>5</v>
      </c>
      <c r="T401" s="76" t="s">
        <v>6</v>
      </c>
      <c r="U401" s="76" t="s">
        <v>7</v>
      </c>
      <c r="V401" s="76" t="s">
        <v>8</v>
      </c>
      <c r="W401" s="76" t="s">
        <v>9</v>
      </c>
      <c r="X401" s="76" t="s">
        <v>10</v>
      </c>
      <c r="Y401" s="76" t="s">
        <v>11</v>
      </c>
      <c r="Z401" s="76" t="s">
        <v>12</v>
      </c>
      <c r="AA401" s="76" t="s">
        <v>13</v>
      </c>
      <c r="AB401" s="76" t="s">
        <v>14</v>
      </c>
      <c r="AC401" s="76" t="s">
        <v>15</v>
      </c>
      <c r="AD401" s="76" t="s">
        <v>16</v>
      </c>
      <c r="AE401" s="76" t="s">
        <v>17</v>
      </c>
      <c r="AF401" s="76" t="s">
        <v>18</v>
      </c>
      <c r="AG401" s="76" t="s">
        <v>19</v>
      </c>
      <c r="AH401" s="76" t="s">
        <v>20</v>
      </c>
      <c r="AI401" s="76" t="s">
        <v>21</v>
      </c>
      <c r="AJ401" s="76" t="s">
        <v>22</v>
      </c>
      <c r="AK401" s="76" t="s">
        <v>23</v>
      </c>
      <c r="AL401" s="76" t="s">
        <v>24</v>
      </c>
      <c r="AM401" s="76" t="s">
        <v>25</v>
      </c>
      <c r="AN401" s="76" t="s">
        <v>26</v>
      </c>
      <c r="AO401" s="76" t="s">
        <v>27</v>
      </c>
      <c r="AP401" s="76" t="s">
        <v>28</v>
      </c>
      <c r="AQ401" s="76" t="s">
        <v>29</v>
      </c>
      <c r="AR401" s="76" t="s">
        <v>30</v>
      </c>
      <c r="AS401" s="76" t="s">
        <v>31</v>
      </c>
      <c r="AT401" s="76" t="s">
        <v>32</v>
      </c>
      <c r="AU401" s="76" t="s">
        <v>33</v>
      </c>
      <c r="AV401" s="76" t="s">
        <v>34</v>
      </c>
      <c r="AW401" s="76" t="s">
        <v>35</v>
      </c>
      <c r="AX401" s="76" t="s">
        <v>36</v>
      </c>
      <c r="AY401" s="76" t="s">
        <v>37</v>
      </c>
      <c r="AZ401" s="76" t="s">
        <v>38</v>
      </c>
      <c r="BA401" s="76" t="s">
        <v>39</v>
      </c>
      <c r="BB401" s="76" t="s">
        <v>40</v>
      </c>
      <c r="BC401" s="76" t="s">
        <v>41</v>
      </c>
      <c r="BD401" s="76" t="s">
        <v>42</v>
      </c>
      <c r="BE401" s="76" t="s">
        <v>43</v>
      </c>
      <c r="BF401" s="76" t="s">
        <v>44</v>
      </c>
      <c r="BG401" s="76" t="s">
        <v>45</v>
      </c>
      <c r="BH401" s="76" t="s">
        <v>46</v>
      </c>
      <c r="BI401" s="76" t="s">
        <v>47</v>
      </c>
      <c r="BJ401" s="76" t="s">
        <v>48</v>
      </c>
      <c r="BK401" s="76" t="s">
        <v>49</v>
      </c>
      <c r="BL401" s="76" t="s">
        <v>50</v>
      </c>
      <c r="BM401" s="76" t="s">
        <v>51</v>
      </c>
      <c r="BN401" s="76" t="s">
        <v>52</v>
      </c>
      <c r="BO401" s="76" t="s">
        <v>130</v>
      </c>
      <c r="BP401" s="76" t="s">
        <v>131</v>
      </c>
      <c r="BQ401" s="76" t="s">
        <v>132</v>
      </c>
      <c r="BR401" s="76" t="s">
        <v>133</v>
      </c>
      <c r="BS401" s="76" t="s">
        <v>134</v>
      </c>
      <c r="BT401" s="76" t="s">
        <v>135</v>
      </c>
      <c r="BU401" s="76" t="s">
        <v>136</v>
      </c>
      <c r="BV401" s="76" t="s">
        <v>137</v>
      </c>
      <c r="BW401" s="76" t="s">
        <v>138</v>
      </c>
      <c r="BX401" s="76" t="s">
        <v>139</v>
      </c>
      <c r="BY401" s="125" t="s">
        <v>174</v>
      </c>
      <c r="BZ401" s="126" t="s">
        <v>175</v>
      </c>
      <c r="CA401" s="126" t="s">
        <v>157</v>
      </c>
      <c r="CB401" s="126" t="s">
        <v>237</v>
      </c>
      <c r="CD401" s="306" t="s">
        <v>222</v>
      </c>
      <c r="CE401" s="307"/>
      <c r="CF401" s="307"/>
      <c r="CG401" s="307"/>
      <c r="CH401" s="307"/>
      <c r="CI401" s="307"/>
      <c r="CJ401" s="307"/>
      <c r="CK401" s="307"/>
      <c r="CL401" s="307"/>
      <c r="CM401" s="307"/>
      <c r="CN401" s="307"/>
      <c r="CO401" s="307"/>
      <c r="CP401" s="307"/>
      <c r="CQ401" s="307"/>
      <c r="CR401" s="307"/>
    </row>
    <row r="402" spans="1:96" s="98" customFormat="1" ht="21" hidden="1" customHeight="1" x14ac:dyDescent="0.3">
      <c r="A402" s="230"/>
      <c r="B402" s="105"/>
      <c r="C402" s="305"/>
      <c r="D402" s="116"/>
      <c r="E402" s="116"/>
      <c r="F402" s="116"/>
      <c r="G402" s="308" t="s">
        <v>235</v>
      </c>
      <c r="H402" s="308" t="s">
        <v>95</v>
      </c>
      <c r="I402" s="309" t="s">
        <v>199</v>
      </c>
      <c r="J402" s="309" t="s">
        <v>207</v>
      </c>
      <c r="K402" s="128"/>
      <c r="L402" s="311" t="s">
        <v>92</v>
      </c>
      <c r="M402" s="7"/>
      <c r="N402" s="313" t="s">
        <v>2</v>
      </c>
      <c r="P402" s="77"/>
      <c r="Q402" s="67">
        <f>MONTH(Úvod!$F$10)</f>
        <v>1</v>
      </c>
      <c r="R402" s="68">
        <f t="shared" ref="R402" si="9207">IF(Q402=12,1,Q402+1)</f>
        <v>2</v>
      </c>
      <c r="S402" s="68">
        <f t="shared" ref="S402" si="9208">IF(R402=12,1,R402+1)</f>
        <v>3</v>
      </c>
      <c r="T402" s="69">
        <f t="shared" ref="T402" si="9209">IF(S402=12,1,S402+1)</f>
        <v>4</v>
      </c>
      <c r="U402" s="69">
        <f t="shared" ref="U402" si="9210">IF(T402=12,1,T402+1)</f>
        <v>5</v>
      </c>
      <c r="V402" s="69">
        <f t="shared" ref="V402" si="9211">IF(U402=12,1,U402+1)</f>
        <v>6</v>
      </c>
      <c r="W402" s="69">
        <f t="shared" ref="W402" si="9212">IF(V402=12,1,V402+1)</f>
        <v>7</v>
      </c>
      <c r="X402" s="69">
        <f t="shared" ref="X402" si="9213">IF(W402=12,1,W402+1)</f>
        <v>8</v>
      </c>
      <c r="Y402" s="69">
        <f t="shared" ref="Y402" si="9214">IF(X402=12,1,X402+1)</f>
        <v>9</v>
      </c>
      <c r="Z402" s="69">
        <f>IF(Y402=12,1,Y402+1)</f>
        <v>10</v>
      </c>
      <c r="AA402" s="69">
        <f t="shared" ref="AA402" si="9215">IF(Z402=12,1,Z402+1)</f>
        <v>11</v>
      </c>
      <c r="AB402" s="69">
        <f t="shared" ref="AB402" si="9216">IF(AA402=12,1,AA402+1)</f>
        <v>12</v>
      </c>
      <c r="AC402" s="69">
        <f t="shared" ref="AC402" si="9217">IF(AB402=12,1,AB402+1)</f>
        <v>1</v>
      </c>
      <c r="AD402" s="69">
        <f t="shared" ref="AD402" si="9218">IF(AC402=12,1,AC402+1)</f>
        <v>2</v>
      </c>
      <c r="AE402" s="69">
        <f t="shared" ref="AE402" si="9219">IF(AD402=12,1,AD402+1)</f>
        <v>3</v>
      </c>
      <c r="AF402" s="69">
        <f t="shared" ref="AF402" si="9220">IF(AE402=12,1,AE402+1)</f>
        <v>4</v>
      </c>
      <c r="AG402" s="69">
        <f t="shared" ref="AG402" si="9221">IF(AF402=12,1,AF402+1)</f>
        <v>5</v>
      </c>
      <c r="AH402" s="69">
        <f t="shared" ref="AH402" si="9222">IF(AG402=12,1,AG402+1)</f>
        <v>6</v>
      </c>
      <c r="AI402" s="69">
        <f>IF(AH402=12,1,AH402+1)</f>
        <v>7</v>
      </c>
      <c r="AJ402" s="69">
        <f t="shared" ref="AJ402" si="9223">IF(AI402=12,1,AI402+1)</f>
        <v>8</v>
      </c>
      <c r="AK402" s="69">
        <f t="shared" ref="AK402" si="9224">IF(AJ402=12,1,AJ402+1)</f>
        <v>9</v>
      </c>
      <c r="AL402" s="69">
        <f t="shared" ref="AL402" si="9225">IF(AK402=12,1,AK402+1)</f>
        <v>10</v>
      </c>
      <c r="AM402" s="69">
        <f t="shared" ref="AM402" si="9226">IF(AL402=12,1,AL402+1)</f>
        <v>11</v>
      </c>
      <c r="AN402" s="69">
        <f t="shared" ref="AN402" si="9227">IF(AM402=12,1,AM402+1)</f>
        <v>12</v>
      </c>
      <c r="AO402" s="69">
        <f t="shared" ref="AO402" si="9228">IF(AN402=12,1,AN402+1)</f>
        <v>1</v>
      </c>
      <c r="AP402" s="69">
        <f t="shared" ref="AP402" si="9229">IF(AO402=12,1,AO402+1)</f>
        <v>2</v>
      </c>
      <c r="AQ402" s="69">
        <f t="shared" ref="AQ402" si="9230">IF(AP402=12,1,AP402+1)</f>
        <v>3</v>
      </c>
      <c r="AR402" s="69">
        <f t="shared" ref="AR402" si="9231">IF(AQ402=12,1,AQ402+1)</f>
        <v>4</v>
      </c>
      <c r="AS402" s="69">
        <f t="shared" ref="AS402" si="9232">IF(AR402=12,1,AR402+1)</f>
        <v>5</v>
      </c>
      <c r="AT402" s="69">
        <f t="shared" ref="AT402" si="9233">IF(AS402=12,1,AS402+1)</f>
        <v>6</v>
      </c>
      <c r="AU402" s="69">
        <f t="shared" ref="AU402" si="9234">IF(AT402=12,1,AT402+1)</f>
        <v>7</v>
      </c>
      <c r="AV402" s="69">
        <f t="shared" ref="AV402" si="9235">IF(AU402=12,1,AU402+1)</f>
        <v>8</v>
      </c>
      <c r="AW402" s="69">
        <f t="shared" ref="AW402" si="9236">IF(AV402=12,1,AV402+1)</f>
        <v>9</v>
      </c>
      <c r="AX402" s="69">
        <f t="shared" ref="AX402" si="9237">IF(AW402=12,1,AW402+1)</f>
        <v>10</v>
      </c>
      <c r="AY402" s="69">
        <f t="shared" ref="AY402" si="9238">IF(AX402=12,1,AX402+1)</f>
        <v>11</v>
      </c>
      <c r="AZ402" s="69">
        <f t="shared" ref="AZ402" si="9239">IF(AY402=12,1,AY402+1)</f>
        <v>12</v>
      </c>
      <c r="BA402" s="69">
        <f t="shared" ref="BA402" si="9240">IF(AZ402=12,1,AZ402+1)</f>
        <v>1</v>
      </c>
      <c r="BB402" s="69">
        <f t="shared" ref="BB402" si="9241">IF(BA402=12,1,BA402+1)</f>
        <v>2</v>
      </c>
      <c r="BC402" s="69">
        <f t="shared" ref="BC402" si="9242">IF(BB402=12,1,BB402+1)</f>
        <v>3</v>
      </c>
      <c r="BD402" s="69">
        <f t="shared" ref="BD402" si="9243">IF(BC402=12,1,BC402+1)</f>
        <v>4</v>
      </c>
      <c r="BE402" s="69">
        <f t="shared" ref="BE402" si="9244">IF(BD402=12,1,BD402+1)</f>
        <v>5</v>
      </c>
      <c r="BF402" s="69">
        <f t="shared" ref="BF402" si="9245">IF(BE402=12,1,BE402+1)</f>
        <v>6</v>
      </c>
      <c r="BG402" s="69">
        <f t="shared" ref="BG402" si="9246">IF(BF402=12,1,BF402+1)</f>
        <v>7</v>
      </c>
      <c r="BH402" s="69">
        <f t="shared" ref="BH402" si="9247">IF(BG402=12,1,BG402+1)</f>
        <v>8</v>
      </c>
      <c r="BI402" s="69">
        <f t="shared" ref="BI402" si="9248">IF(BH402=12,1,BH402+1)</f>
        <v>9</v>
      </c>
      <c r="BJ402" s="69">
        <f t="shared" ref="BJ402" si="9249">IF(BI402=12,1,BI402+1)</f>
        <v>10</v>
      </c>
      <c r="BK402" s="69">
        <f t="shared" ref="BK402" si="9250">IF(BJ402=12,1,BJ402+1)</f>
        <v>11</v>
      </c>
      <c r="BL402" s="69">
        <f t="shared" ref="BL402" si="9251">IF(BK402=12,1,BK402+1)</f>
        <v>12</v>
      </c>
      <c r="BM402" s="69">
        <f t="shared" ref="BM402" si="9252">IF(BL402=12,1,BL402+1)</f>
        <v>1</v>
      </c>
      <c r="BN402" s="69">
        <f t="shared" ref="BN402" si="9253">IF(BM402=12,1,BM402+1)</f>
        <v>2</v>
      </c>
      <c r="BO402" s="69">
        <f t="shared" ref="BO402" si="9254">IF(BN402=12,1,BN402+1)</f>
        <v>3</v>
      </c>
      <c r="BP402" s="69">
        <f t="shared" ref="BP402" si="9255">IF(BO402=12,1,BO402+1)</f>
        <v>4</v>
      </c>
      <c r="BQ402" s="69">
        <f t="shared" ref="BQ402" si="9256">IF(BP402=12,1,BP402+1)</f>
        <v>5</v>
      </c>
      <c r="BR402" s="69">
        <f t="shared" ref="BR402" si="9257">IF(BQ402=12,1,BQ402+1)</f>
        <v>6</v>
      </c>
      <c r="BS402" s="69">
        <f t="shared" ref="BS402" si="9258">IF(BR402=12,1,BR402+1)</f>
        <v>7</v>
      </c>
      <c r="BT402" s="69">
        <f t="shared" ref="BT402" si="9259">IF(BS402=12,1,BS402+1)</f>
        <v>8</v>
      </c>
      <c r="BU402" s="69">
        <f t="shared" ref="BU402" si="9260">IF(BT402=12,1,BT402+1)</f>
        <v>9</v>
      </c>
      <c r="BV402" s="69">
        <f t="shared" ref="BV402" si="9261">IF(BU402=12,1,BU402+1)</f>
        <v>10</v>
      </c>
      <c r="BW402" s="69">
        <f t="shared" ref="BW402" si="9262">IF(BV402=12,1,BV402+1)</f>
        <v>11</v>
      </c>
      <c r="BX402" s="69">
        <f t="shared" ref="BX402" si="9263">IF(BW402=12,1,BW402+1)</f>
        <v>12</v>
      </c>
      <c r="BY402" s="74"/>
      <c r="BZ402" s="71"/>
      <c r="CA402" s="71"/>
      <c r="CB402" s="71"/>
    </row>
    <row r="403" spans="1:96" s="98" customFormat="1" ht="18" hidden="1" customHeight="1" x14ac:dyDescent="0.3">
      <c r="A403" s="230"/>
      <c r="B403" s="105"/>
      <c r="C403" s="305"/>
      <c r="D403" s="116"/>
      <c r="E403" s="116"/>
      <c r="F403" s="116"/>
      <c r="G403" s="308"/>
      <c r="H403" s="308"/>
      <c r="I403" s="309"/>
      <c r="J403" s="309"/>
      <c r="K403" s="128"/>
      <c r="L403" s="311"/>
      <c r="M403" s="7"/>
      <c r="N403" s="314"/>
      <c r="P403" s="70"/>
      <c r="Q403" s="53">
        <f t="shared" ref="Q403:BX403" si="9264">VALUE(_xlfn.CONCAT(Q402,".",Q405))</f>
        <v>1</v>
      </c>
      <c r="R403" s="66">
        <f t="shared" si="9264"/>
        <v>32</v>
      </c>
      <c r="S403" s="66">
        <f t="shared" si="9264"/>
        <v>61</v>
      </c>
      <c r="T403" s="66">
        <f t="shared" si="9264"/>
        <v>92</v>
      </c>
      <c r="U403" s="66">
        <f t="shared" si="9264"/>
        <v>122</v>
      </c>
      <c r="V403" s="66">
        <f t="shared" si="9264"/>
        <v>153</v>
      </c>
      <c r="W403" s="66">
        <f t="shared" si="9264"/>
        <v>183</v>
      </c>
      <c r="X403" s="66">
        <f t="shared" si="9264"/>
        <v>214</v>
      </c>
      <c r="Y403" s="66">
        <f t="shared" si="9264"/>
        <v>245</v>
      </c>
      <c r="Z403" s="66">
        <f t="shared" si="9264"/>
        <v>275</v>
      </c>
      <c r="AA403" s="66">
        <f t="shared" si="9264"/>
        <v>306</v>
      </c>
      <c r="AB403" s="66">
        <f t="shared" si="9264"/>
        <v>336</v>
      </c>
      <c r="AC403" s="66">
        <f t="shared" si="9264"/>
        <v>367</v>
      </c>
      <c r="AD403" s="66">
        <f t="shared" si="9264"/>
        <v>398</v>
      </c>
      <c r="AE403" s="66">
        <f t="shared" si="9264"/>
        <v>426</v>
      </c>
      <c r="AF403" s="66">
        <f t="shared" si="9264"/>
        <v>457</v>
      </c>
      <c r="AG403" s="66">
        <f t="shared" si="9264"/>
        <v>487</v>
      </c>
      <c r="AH403" s="66">
        <f t="shared" si="9264"/>
        <v>518</v>
      </c>
      <c r="AI403" s="66">
        <f t="shared" si="9264"/>
        <v>548</v>
      </c>
      <c r="AJ403" s="66">
        <f t="shared" si="9264"/>
        <v>579</v>
      </c>
      <c r="AK403" s="66">
        <f t="shared" si="9264"/>
        <v>610</v>
      </c>
      <c r="AL403" s="66">
        <f t="shared" si="9264"/>
        <v>640</v>
      </c>
      <c r="AM403" s="66">
        <f t="shared" si="9264"/>
        <v>671</v>
      </c>
      <c r="AN403" s="66">
        <f t="shared" si="9264"/>
        <v>701</v>
      </c>
      <c r="AO403" s="66">
        <f t="shared" si="9264"/>
        <v>732</v>
      </c>
      <c r="AP403" s="66">
        <f t="shared" si="9264"/>
        <v>763</v>
      </c>
      <c r="AQ403" s="66">
        <f t="shared" si="9264"/>
        <v>791</v>
      </c>
      <c r="AR403" s="66">
        <f t="shared" si="9264"/>
        <v>822</v>
      </c>
      <c r="AS403" s="66">
        <f t="shared" si="9264"/>
        <v>852</v>
      </c>
      <c r="AT403" s="66">
        <f t="shared" si="9264"/>
        <v>883</v>
      </c>
      <c r="AU403" s="66">
        <f t="shared" si="9264"/>
        <v>913</v>
      </c>
      <c r="AV403" s="66">
        <f t="shared" si="9264"/>
        <v>944</v>
      </c>
      <c r="AW403" s="66">
        <f t="shared" si="9264"/>
        <v>975</v>
      </c>
      <c r="AX403" s="66">
        <f t="shared" si="9264"/>
        <v>1005</v>
      </c>
      <c r="AY403" s="66">
        <f t="shared" si="9264"/>
        <v>1036</v>
      </c>
      <c r="AZ403" s="66">
        <f t="shared" si="9264"/>
        <v>1066</v>
      </c>
      <c r="BA403" s="66">
        <f t="shared" si="9264"/>
        <v>1097</v>
      </c>
      <c r="BB403" s="66">
        <f t="shared" si="9264"/>
        <v>1128</v>
      </c>
      <c r="BC403" s="66">
        <f t="shared" si="9264"/>
        <v>1156</v>
      </c>
      <c r="BD403" s="66">
        <f t="shared" si="9264"/>
        <v>1187</v>
      </c>
      <c r="BE403" s="66">
        <f t="shared" si="9264"/>
        <v>1217</v>
      </c>
      <c r="BF403" s="66">
        <f t="shared" si="9264"/>
        <v>1248</v>
      </c>
      <c r="BG403" s="66">
        <f t="shared" si="9264"/>
        <v>1278</v>
      </c>
      <c r="BH403" s="66">
        <f t="shared" si="9264"/>
        <v>1309</v>
      </c>
      <c r="BI403" s="66">
        <f t="shared" si="9264"/>
        <v>1340</v>
      </c>
      <c r="BJ403" s="66">
        <f t="shared" si="9264"/>
        <v>1370</v>
      </c>
      <c r="BK403" s="66">
        <f t="shared" si="9264"/>
        <v>1401</v>
      </c>
      <c r="BL403" s="66">
        <f t="shared" si="9264"/>
        <v>1431</v>
      </c>
      <c r="BM403" s="66">
        <f t="shared" si="9264"/>
        <v>1462</v>
      </c>
      <c r="BN403" s="66">
        <f t="shared" si="9264"/>
        <v>1493</v>
      </c>
      <c r="BO403" s="66">
        <f t="shared" si="9264"/>
        <v>1522</v>
      </c>
      <c r="BP403" s="66">
        <f t="shared" si="9264"/>
        <v>1553</v>
      </c>
      <c r="BQ403" s="66">
        <f t="shared" si="9264"/>
        <v>1583</v>
      </c>
      <c r="BR403" s="66">
        <f t="shared" si="9264"/>
        <v>1614</v>
      </c>
      <c r="BS403" s="66">
        <f t="shared" si="9264"/>
        <v>1644</v>
      </c>
      <c r="BT403" s="66">
        <f t="shared" si="9264"/>
        <v>1675</v>
      </c>
      <c r="BU403" s="66">
        <f t="shared" si="9264"/>
        <v>1706</v>
      </c>
      <c r="BV403" s="66">
        <f t="shared" si="9264"/>
        <v>1736</v>
      </c>
      <c r="BW403" s="66">
        <f t="shared" si="9264"/>
        <v>1767</v>
      </c>
      <c r="BX403" s="66">
        <f t="shared" si="9264"/>
        <v>1797</v>
      </c>
      <c r="BY403" s="75"/>
      <c r="BZ403" s="72"/>
      <c r="CA403" s="72"/>
      <c r="CB403" s="72"/>
    </row>
    <row r="404" spans="1:96" s="98" customFormat="1" ht="18" customHeight="1" x14ac:dyDescent="0.3">
      <c r="A404" s="230"/>
      <c r="B404" s="105"/>
      <c r="C404" s="305"/>
      <c r="D404" s="116"/>
      <c r="E404" s="309" t="s">
        <v>199</v>
      </c>
      <c r="F404" s="309" t="s">
        <v>199</v>
      </c>
      <c r="G404" s="308"/>
      <c r="H404" s="308"/>
      <c r="I404" s="309"/>
      <c r="J404" s="309"/>
      <c r="K404" s="309" t="s">
        <v>209</v>
      </c>
      <c r="L404" s="311"/>
      <c r="M404" s="7"/>
      <c r="N404" s="314"/>
      <c r="P404" s="70"/>
      <c r="Q404" s="54" t="str">
        <f>VLOOKUP(Q402,'Podpůrná data'!$J$13:$K$24,2)</f>
        <v>leden</v>
      </c>
      <c r="R404" s="54" t="str">
        <f>VLOOKUP(R402,'Podpůrná data'!$J$13:$K$24,2)</f>
        <v>únor</v>
      </c>
      <c r="S404" s="54" t="str">
        <f>VLOOKUP(S402,'Podpůrná data'!$J$13:$K$24,2)</f>
        <v>březen</v>
      </c>
      <c r="T404" s="54" t="str">
        <f>VLOOKUP(T402,'Podpůrná data'!$J$13:$K$24,2)</f>
        <v>duben</v>
      </c>
      <c r="U404" s="54" t="str">
        <f>VLOOKUP(U402,'Podpůrná data'!$J$13:$K$24,2)</f>
        <v>květen</v>
      </c>
      <c r="V404" s="54" t="str">
        <f>VLOOKUP(V402,'Podpůrná data'!$J$13:$K$24,2)</f>
        <v>červen</v>
      </c>
      <c r="W404" s="54" t="str">
        <f>VLOOKUP(W402,'Podpůrná data'!$J$13:$K$24,2)</f>
        <v>červenec</v>
      </c>
      <c r="X404" s="54" t="str">
        <f>VLOOKUP(X402,'Podpůrná data'!$J$13:$K$24,2)</f>
        <v>srpen</v>
      </c>
      <c r="Y404" s="54" t="str">
        <f>VLOOKUP(Y402,'Podpůrná data'!$J$13:$K$24,2)</f>
        <v>září</v>
      </c>
      <c r="Z404" s="54" t="str">
        <f>VLOOKUP(Z402,'Podpůrná data'!$J$13:$K$24,2)</f>
        <v>říjen</v>
      </c>
      <c r="AA404" s="54" t="str">
        <f>VLOOKUP(AA402,'Podpůrná data'!$J$13:$K$24,2)</f>
        <v>listopad</v>
      </c>
      <c r="AB404" s="54" t="str">
        <f>VLOOKUP(AB402,'Podpůrná data'!$J$13:$K$24,2)</f>
        <v>prosinec</v>
      </c>
      <c r="AC404" s="54" t="str">
        <f>VLOOKUP(AC402,'Podpůrná data'!$J$13:$K$24,2)</f>
        <v>leden</v>
      </c>
      <c r="AD404" s="54" t="str">
        <f>VLOOKUP(AD402,'Podpůrná data'!$J$13:$K$24,2)</f>
        <v>únor</v>
      </c>
      <c r="AE404" s="54" t="str">
        <f>VLOOKUP(AE402,'Podpůrná data'!$J$13:$K$24,2)</f>
        <v>březen</v>
      </c>
      <c r="AF404" s="54" t="str">
        <f>VLOOKUP(AF402,'Podpůrná data'!$J$13:$K$24,2)</f>
        <v>duben</v>
      </c>
      <c r="AG404" s="54" t="str">
        <f>VLOOKUP(AG402,'Podpůrná data'!$J$13:$K$24,2)</f>
        <v>květen</v>
      </c>
      <c r="AH404" s="54" t="str">
        <f>VLOOKUP(AH402,'Podpůrná data'!$J$13:$K$24,2)</f>
        <v>červen</v>
      </c>
      <c r="AI404" s="54" t="str">
        <f>VLOOKUP(AI402,'Podpůrná data'!$J$13:$K$24,2)</f>
        <v>červenec</v>
      </c>
      <c r="AJ404" s="54" t="str">
        <f>VLOOKUP(AJ402,'Podpůrná data'!$J$13:$K$24,2)</f>
        <v>srpen</v>
      </c>
      <c r="AK404" s="54" t="str">
        <f>VLOOKUP(AK402,'Podpůrná data'!$J$13:$K$24,2)</f>
        <v>září</v>
      </c>
      <c r="AL404" s="54" t="str">
        <f>VLOOKUP(AL402,'Podpůrná data'!$J$13:$K$24,2)</f>
        <v>říjen</v>
      </c>
      <c r="AM404" s="54" t="str">
        <f>VLOOKUP(AM402,'Podpůrná data'!$J$13:$K$24,2)</f>
        <v>listopad</v>
      </c>
      <c r="AN404" s="54" t="str">
        <f>VLOOKUP(AN402,'Podpůrná data'!$J$13:$K$24,2)</f>
        <v>prosinec</v>
      </c>
      <c r="AO404" s="54" t="str">
        <f>VLOOKUP(AO402,'Podpůrná data'!$J$13:$K$24,2)</f>
        <v>leden</v>
      </c>
      <c r="AP404" s="54" t="str">
        <f>VLOOKUP(AP402,'Podpůrná data'!$J$13:$K$24,2)</f>
        <v>únor</v>
      </c>
      <c r="AQ404" s="54" t="str">
        <f>VLOOKUP(AQ402,'Podpůrná data'!$J$13:$K$24,2)</f>
        <v>březen</v>
      </c>
      <c r="AR404" s="54" t="str">
        <f>VLOOKUP(AR402,'Podpůrná data'!$J$13:$K$24,2)</f>
        <v>duben</v>
      </c>
      <c r="AS404" s="54" t="str">
        <f>VLOOKUP(AS402,'Podpůrná data'!$J$13:$K$24,2)</f>
        <v>květen</v>
      </c>
      <c r="AT404" s="54" t="str">
        <f>VLOOKUP(AT402,'Podpůrná data'!$J$13:$K$24,2)</f>
        <v>červen</v>
      </c>
      <c r="AU404" s="54" t="str">
        <f>VLOOKUP(AU402,'Podpůrná data'!$J$13:$K$24,2)</f>
        <v>červenec</v>
      </c>
      <c r="AV404" s="54" t="str">
        <f>VLOOKUP(AV402,'Podpůrná data'!$J$13:$K$24,2)</f>
        <v>srpen</v>
      </c>
      <c r="AW404" s="54" t="str">
        <f>VLOOKUP(AW402,'Podpůrná data'!$J$13:$K$24,2)</f>
        <v>září</v>
      </c>
      <c r="AX404" s="54" t="str">
        <f>VLOOKUP(AX402,'Podpůrná data'!$J$13:$K$24,2)</f>
        <v>říjen</v>
      </c>
      <c r="AY404" s="54" t="str">
        <f>VLOOKUP(AY402,'Podpůrná data'!$J$13:$K$24,2)</f>
        <v>listopad</v>
      </c>
      <c r="AZ404" s="54" t="str">
        <f>VLOOKUP(AZ402,'Podpůrná data'!$J$13:$K$24,2)</f>
        <v>prosinec</v>
      </c>
      <c r="BA404" s="54" t="str">
        <f>VLOOKUP(BA402,'Podpůrná data'!$J$13:$K$24,2)</f>
        <v>leden</v>
      </c>
      <c r="BB404" s="54" t="str">
        <f>VLOOKUP(BB402,'Podpůrná data'!$J$13:$K$24,2)</f>
        <v>únor</v>
      </c>
      <c r="BC404" s="54" t="str">
        <f>VLOOKUP(BC402,'Podpůrná data'!$J$13:$K$24,2)</f>
        <v>březen</v>
      </c>
      <c r="BD404" s="54" t="str">
        <f>VLOOKUP(BD402,'Podpůrná data'!$J$13:$K$24,2)</f>
        <v>duben</v>
      </c>
      <c r="BE404" s="54" t="str">
        <f>VLOOKUP(BE402,'Podpůrná data'!$J$13:$K$24,2)</f>
        <v>květen</v>
      </c>
      <c r="BF404" s="54" t="str">
        <f>VLOOKUP(BF402,'Podpůrná data'!$J$13:$K$24,2)</f>
        <v>červen</v>
      </c>
      <c r="BG404" s="54" t="str">
        <f>VLOOKUP(BG402,'Podpůrná data'!$J$13:$K$24,2)</f>
        <v>červenec</v>
      </c>
      <c r="BH404" s="54" t="str">
        <f>VLOOKUP(BH402,'Podpůrná data'!$J$13:$K$24,2)</f>
        <v>srpen</v>
      </c>
      <c r="BI404" s="54" t="str">
        <f>VLOOKUP(BI402,'Podpůrná data'!$J$13:$K$24,2)</f>
        <v>září</v>
      </c>
      <c r="BJ404" s="54" t="str">
        <f>VLOOKUP(BJ402,'Podpůrná data'!$J$13:$K$24,2)</f>
        <v>říjen</v>
      </c>
      <c r="BK404" s="54" t="str">
        <f>VLOOKUP(BK402,'Podpůrná data'!$J$13:$K$24,2)</f>
        <v>listopad</v>
      </c>
      <c r="BL404" s="54" t="str">
        <f>VLOOKUP(BL402,'Podpůrná data'!$J$13:$K$24,2)</f>
        <v>prosinec</v>
      </c>
      <c r="BM404" s="54" t="str">
        <f>VLOOKUP(BM402,'Podpůrná data'!$J$13:$K$24,2)</f>
        <v>leden</v>
      </c>
      <c r="BN404" s="54" t="str">
        <f>VLOOKUP(BN402,'Podpůrná data'!$J$13:$K$24,2)</f>
        <v>únor</v>
      </c>
      <c r="BO404" s="54" t="str">
        <f>VLOOKUP(BO402,'Podpůrná data'!$J$13:$K$24,2)</f>
        <v>březen</v>
      </c>
      <c r="BP404" s="54" t="str">
        <f>VLOOKUP(BP402,'Podpůrná data'!$J$13:$K$24,2)</f>
        <v>duben</v>
      </c>
      <c r="BQ404" s="54" t="str">
        <f>VLOOKUP(BQ402,'Podpůrná data'!$J$13:$K$24,2)</f>
        <v>květen</v>
      </c>
      <c r="BR404" s="54" t="str">
        <f>VLOOKUP(BR402,'Podpůrná data'!$J$13:$K$24,2)</f>
        <v>červen</v>
      </c>
      <c r="BS404" s="54" t="str">
        <f>VLOOKUP(BS402,'Podpůrná data'!$J$13:$K$24,2)</f>
        <v>červenec</v>
      </c>
      <c r="BT404" s="54" t="str">
        <f>VLOOKUP(BT402,'Podpůrná data'!$J$13:$K$24,2)</f>
        <v>srpen</v>
      </c>
      <c r="BU404" s="54" t="str">
        <f>VLOOKUP(BU402,'Podpůrná data'!$J$13:$K$24,2)</f>
        <v>září</v>
      </c>
      <c r="BV404" s="54" t="str">
        <f>VLOOKUP(BV402,'Podpůrná data'!$J$13:$K$24,2)</f>
        <v>říjen</v>
      </c>
      <c r="BW404" s="54" t="str">
        <f>VLOOKUP(BW402,'Podpůrná data'!$J$13:$K$24,2)</f>
        <v>listopad</v>
      </c>
      <c r="BX404" s="54" t="str">
        <f>VLOOKUP(BX402,'Podpůrná data'!$J$13:$K$24,2)</f>
        <v>prosinec</v>
      </c>
      <c r="BY404" s="143"/>
      <c r="BZ404" s="144"/>
      <c r="CA404" s="165"/>
      <c r="CB404" s="165"/>
      <c r="CD404" s="147" t="s">
        <v>104</v>
      </c>
      <c r="CE404" s="147" t="s">
        <v>105</v>
      </c>
      <c r="CF404" s="147" t="s">
        <v>106</v>
      </c>
      <c r="CG404" s="147" t="s">
        <v>107</v>
      </c>
      <c r="CH404" s="147" t="s">
        <v>108</v>
      </c>
      <c r="CI404" s="147" t="s">
        <v>109</v>
      </c>
      <c r="CJ404" s="147" t="s">
        <v>110</v>
      </c>
      <c r="CK404" s="147" t="s">
        <v>111</v>
      </c>
      <c r="CL404" s="147" t="s">
        <v>112</v>
      </c>
      <c r="CM404" s="147" t="s">
        <v>166</v>
      </c>
      <c r="CN404" s="147" t="s">
        <v>167</v>
      </c>
      <c r="CO404" s="147" t="s">
        <v>168</v>
      </c>
      <c r="CP404" s="147" t="s">
        <v>194</v>
      </c>
      <c r="CQ404" s="147" t="s">
        <v>195</v>
      </c>
      <c r="CR404" s="147" t="s">
        <v>196</v>
      </c>
    </row>
    <row r="405" spans="1:96" s="98" customFormat="1" ht="16.2" customHeight="1" x14ac:dyDescent="0.3">
      <c r="A405" s="230"/>
      <c r="B405" s="105"/>
      <c r="C405" s="305"/>
      <c r="D405" s="116"/>
      <c r="E405" s="309"/>
      <c r="F405" s="309"/>
      <c r="G405" s="308"/>
      <c r="H405" s="308"/>
      <c r="I405" s="309"/>
      <c r="J405" s="309"/>
      <c r="K405" s="309"/>
      <c r="L405" s="311"/>
      <c r="M405" s="7"/>
      <c r="N405" s="314"/>
      <c r="P405" s="70"/>
      <c r="Q405" s="54">
        <f>YEAR(Úvod!$F$10)</f>
        <v>1900</v>
      </c>
      <c r="R405" s="54">
        <f t="shared" ref="R405" si="9265">IF(R402=1,Q405+1,Q405)</f>
        <v>1900</v>
      </c>
      <c r="S405" s="54">
        <f t="shared" ref="S405" si="9266">IF(S402=1,R405+1,R405)</f>
        <v>1900</v>
      </c>
      <c r="T405" s="54">
        <f t="shared" ref="T405" si="9267">IF(T402=1,S405+1,S405)</f>
        <v>1900</v>
      </c>
      <c r="U405" s="54">
        <f t="shared" ref="U405" si="9268">IF(U402=1,T405+1,T405)</f>
        <v>1900</v>
      </c>
      <c r="V405" s="54">
        <f t="shared" ref="V405" si="9269">IF(V402=1,U405+1,U405)</f>
        <v>1900</v>
      </c>
      <c r="W405" s="54">
        <f t="shared" ref="W405" si="9270">IF(W402=1,V405+1,V405)</f>
        <v>1900</v>
      </c>
      <c r="X405" s="54">
        <f t="shared" ref="X405" si="9271">IF(X402=1,W405+1,W405)</f>
        <v>1900</v>
      </c>
      <c r="Y405" s="54">
        <f t="shared" ref="Y405" si="9272">IF(Y402=1,X405+1,X405)</f>
        <v>1900</v>
      </c>
      <c r="Z405" s="54">
        <f t="shared" ref="Z405" si="9273">IF(Z402=1,Y405+1,Y405)</f>
        <v>1900</v>
      </c>
      <c r="AA405" s="54">
        <f t="shared" ref="AA405" si="9274">IF(AA402=1,Z405+1,Z405)</f>
        <v>1900</v>
      </c>
      <c r="AB405" s="54">
        <f t="shared" ref="AB405" si="9275">IF(AB402=1,AA405+1,AA405)</f>
        <v>1900</v>
      </c>
      <c r="AC405" s="54">
        <f t="shared" ref="AC405" si="9276">IF(AC402=1,AB405+1,AB405)</f>
        <v>1901</v>
      </c>
      <c r="AD405" s="54">
        <f t="shared" ref="AD405" si="9277">IF(AD402=1,AC405+1,AC405)</f>
        <v>1901</v>
      </c>
      <c r="AE405" s="54">
        <f t="shared" ref="AE405" si="9278">IF(AE402=1,AD405+1,AD405)</f>
        <v>1901</v>
      </c>
      <c r="AF405" s="54">
        <f t="shared" ref="AF405" si="9279">IF(AF402=1,AE405+1,AE405)</f>
        <v>1901</v>
      </c>
      <c r="AG405" s="54">
        <f t="shared" ref="AG405" si="9280">IF(AG402=1,AF405+1,AF405)</f>
        <v>1901</v>
      </c>
      <c r="AH405" s="54">
        <f t="shared" ref="AH405" si="9281">IF(AH402=1,AG405+1,AG405)</f>
        <v>1901</v>
      </c>
      <c r="AI405" s="54">
        <f t="shared" ref="AI405" si="9282">IF(AI402=1,AH405+1,AH405)</f>
        <v>1901</v>
      </c>
      <c r="AJ405" s="54">
        <f t="shared" ref="AJ405" si="9283">IF(AJ402=1,AI405+1,AI405)</f>
        <v>1901</v>
      </c>
      <c r="AK405" s="54">
        <f t="shared" ref="AK405" si="9284">IF(AK402=1,AJ405+1,AJ405)</f>
        <v>1901</v>
      </c>
      <c r="AL405" s="54">
        <f t="shared" ref="AL405" si="9285">IF(AL402=1,AK405+1,AK405)</f>
        <v>1901</v>
      </c>
      <c r="AM405" s="54">
        <f t="shared" ref="AM405" si="9286">IF(AM402=1,AL405+1,AL405)</f>
        <v>1901</v>
      </c>
      <c r="AN405" s="54">
        <f t="shared" ref="AN405" si="9287">IF(AN402=1,AM405+1,AM405)</f>
        <v>1901</v>
      </c>
      <c r="AO405" s="54">
        <f t="shared" ref="AO405" si="9288">IF(AO402=1,AN405+1,AN405)</f>
        <v>1902</v>
      </c>
      <c r="AP405" s="54">
        <f t="shared" ref="AP405" si="9289">IF(AP402=1,AO405+1,AO405)</f>
        <v>1902</v>
      </c>
      <c r="AQ405" s="54">
        <f t="shared" ref="AQ405" si="9290">IF(AQ402=1,AP405+1,AP405)</f>
        <v>1902</v>
      </c>
      <c r="AR405" s="54">
        <f t="shared" ref="AR405" si="9291">IF(AR402=1,AQ405+1,AQ405)</f>
        <v>1902</v>
      </c>
      <c r="AS405" s="54">
        <f t="shared" ref="AS405" si="9292">IF(AS402=1,AR405+1,AR405)</f>
        <v>1902</v>
      </c>
      <c r="AT405" s="54">
        <f t="shared" ref="AT405" si="9293">IF(AT402=1,AS405+1,AS405)</f>
        <v>1902</v>
      </c>
      <c r="AU405" s="54">
        <f t="shared" ref="AU405" si="9294">IF(AU402=1,AT405+1,AT405)</f>
        <v>1902</v>
      </c>
      <c r="AV405" s="54">
        <f t="shared" ref="AV405" si="9295">IF(AV402=1,AU405+1,AU405)</f>
        <v>1902</v>
      </c>
      <c r="AW405" s="54">
        <f t="shared" ref="AW405" si="9296">IF(AW402=1,AV405+1,AV405)</f>
        <v>1902</v>
      </c>
      <c r="AX405" s="54">
        <f t="shared" ref="AX405" si="9297">IF(AX402=1,AW405+1,AW405)</f>
        <v>1902</v>
      </c>
      <c r="AY405" s="54">
        <f t="shared" ref="AY405" si="9298">IF(AY402=1,AX405+1,AX405)</f>
        <v>1902</v>
      </c>
      <c r="AZ405" s="54">
        <f t="shared" ref="AZ405" si="9299">IF(AZ402=1,AY405+1,AY405)</f>
        <v>1902</v>
      </c>
      <c r="BA405" s="54">
        <f t="shared" ref="BA405" si="9300">IF(BA402=1,AZ405+1,AZ405)</f>
        <v>1903</v>
      </c>
      <c r="BB405" s="54">
        <f t="shared" ref="BB405" si="9301">IF(BB402=1,BA405+1,BA405)</f>
        <v>1903</v>
      </c>
      <c r="BC405" s="54">
        <f t="shared" ref="BC405" si="9302">IF(BC402=1,BB405+1,BB405)</f>
        <v>1903</v>
      </c>
      <c r="BD405" s="54">
        <f t="shared" ref="BD405" si="9303">IF(BD402=1,BC405+1,BC405)</f>
        <v>1903</v>
      </c>
      <c r="BE405" s="54">
        <f t="shared" ref="BE405" si="9304">IF(BE402=1,BD405+1,BD405)</f>
        <v>1903</v>
      </c>
      <c r="BF405" s="54">
        <f t="shared" ref="BF405" si="9305">IF(BF402=1,BE405+1,BE405)</f>
        <v>1903</v>
      </c>
      <c r="BG405" s="54">
        <f t="shared" ref="BG405" si="9306">IF(BG402=1,BF405+1,BF405)</f>
        <v>1903</v>
      </c>
      <c r="BH405" s="54">
        <f t="shared" ref="BH405" si="9307">IF(BH402=1,BG405+1,BG405)</f>
        <v>1903</v>
      </c>
      <c r="BI405" s="54">
        <f t="shared" ref="BI405" si="9308">IF(BI402=1,BH405+1,BH405)</f>
        <v>1903</v>
      </c>
      <c r="BJ405" s="54">
        <f t="shared" ref="BJ405" si="9309">IF(BJ402=1,BI405+1,BI405)</f>
        <v>1903</v>
      </c>
      <c r="BK405" s="54">
        <f t="shared" ref="BK405" si="9310">IF(BK402=1,BJ405+1,BJ405)</f>
        <v>1903</v>
      </c>
      <c r="BL405" s="54">
        <f t="shared" ref="BL405" si="9311">IF(BL402=1,BK405+1,BK405)</f>
        <v>1903</v>
      </c>
      <c r="BM405" s="54">
        <f t="shared" ref="BM405" si="9312">IF(BM402=1,BL405+1,BL405)</f>
        <v>1904</v>
      </c>
      <c r="BN405" s="54">
        <f t="shared" ref="BN405" si="9313">IF(BN402=1,BM405+1,BM405)</f>
        <v>1904</v>
      </c>
      <c r="BO405" s="54">
        <f t="shared" ref="BO405" si="9314">IF(BO402=1,BN405+1,BN405)</f>
        <v>1904</v>
      </c>
      <c r="BP405" s="54">
        <f t="shared" ref="BP405" si="9315">IF(BP402=1,BO405+1,BO405)</f>
        <v>1904</v>
      </c>
      <c r="BQ405" s="54">
        <f t="shared" ref="BQ405" si="9316">IF(BQ402=1,BP405+1,BP405)</f>
        <v>1904</v>
      </c>
      <c r="BR405" s="54">
        <f t="shared" ref="BR405" si="9317">IF(BR402=1,BQ405+1,BQ405)</f>
        <v>1904</v>
      </c>
      <c r="BS405" s="54">
        <f t="shared" ref="BS405" si="9318">IF(BS402=1,BR405+1,BR405)</f>
        <v>1904</v>
      </c>
      <c r="BT405" s="54">
        <f t="shared" ref="BT405" si="9319">IF(BT402=1,BS405+1,BS405)</f>
        <v>1904</v>
      </c>
      <c r="BU405" s="54">
        <f t="shared" ref="BU405" si="9320">IF(BU402=1,BT405+1,BT405)</f>
        <v>1904</v>
      </c>
      <c r="BV405" s="54">
        <f t="shared" ref="BV405" si="9321">IF(BV402=1,BU405+1,BU405)</f>
        <v>1904</v>
      </c>
      <c r="BW405" s="54">
        <f t="shared" ref="BW405" si="9322">IF(BW402=1,BV405+1,BV405)</f>
        <v>1904</v>
      </c>
      <c r="BX405" s="54">
        <f t="shared" ref="BX405" si="9323">IF(BX402=1,BW405+1,BW405)</f>
        <v>1904</v>
      </c>
      <c r="BY405" s="163"/>
      <c r="BZ405" s="164"/>
      <c r="CA405" s="165"/>
      <c r="CB405" s="165"/>
    </row>
    <row r="406" spans="1:96" s="98" customFormat="1" ht="16.2" customHeight="1" x14ac:dyDescent="0.3">
      <c r="A406" s="230"/>
      <c r="B406" s="105"/>
      <c r="C406" s="116"/>
      <c r="D406" s="116"/>
      <c r="E406" s="309"/>
      <c r="F406" s="309"/>
      <c r="G406" s="308"/>
      <c r="H406" s="308"/>
      <c r="I406" s="309"/>
      <c r="J406" s="310"/>
      <c r="K406" s="309"/>
      <c r="L406" s="312"/>
      <c r="M406" s="7"/>
      <c r="N406" s="315"/>
      <c r="P406" s="57" t="s">
        <v>170</v>
      </c>
      <c r="Q406" s="196"/>
      <c r="R406" s="196"/>
      <c r="S406" s="196"/>
      <c r="T406" s="196"/>
      <c r="U406" s="196"/>
      <c r="V406" s="196"/>
      <c r="W406" s="196"/>
      <c r="X406" s="196"/>
      <c r="Y406" s="196"/>
      <c r="Z406" s="196"/>
      <c r="AA406" s="196"/>
      <c r="AB406" s="196"/>
      <c r="AC406" s="196"/>
      <c r="AD406" s="196"/>
      <c r="AE406" s="196"/>
      <c r="AF406" s="196"/>
      <c r="AG406" s="196"/>
      <c r="AH406" s="196"/>
      <c r="AI406" s="196"/>
      <c r="AJ406" s="196"/>
      <c r="AK406" s="196"/>
      <c r="AL406" s="196"/>
      <c r="AM406" s="196"/>
      <c r="AN406" s="196"/>
      <c r="AO406" s="196"/>
      <c r="AP406" s="196"/>
      <c r="AQ406" s="196"/>
      <c r="AR406" s="196"/>
      <c r="AS406" s="196"/>
      <c r="AT406" s="196"/>
      <c r="AU406" s="196"/>
      <c r="AV406" s="196"/>
      <c r="AW406" s="196"/>
      <c r="AX406" s="196"/>
      <c r="AY406" s="196"/>
      <c r="AZ406" s="196"/>
      <c r="BA406" s="196"/>
      <c r="BB406" s="196"/>
      <c r="BC406" s="196"/>
      <c r="BD406" s="196"/>
      <c r="BE406" s="196"/>
      <c r="BF406" s="196"/>
      <c r="BG406" s="196"/>
      <c r="BH406" s="196"/>
      <c r="BI406" s="196"/>
      <c r="BJ406" s="196"/>
      <c r="BK406" s="196"/>
      <c r="BL406" s="196"/>
      <c r="BM406" s="196"/>
      <c r="BN406" s="196"/>
      <c r="BO406" s="196"/>
      <c r="BP406" s="196"/>
      <c r="BQ406" s="196"/>
      <c r="BR406" s="196"/>
      <c r="BS406" s="196"/>
      <c r="BT406" s="196"/>
      <c r="BU406" s="196"/>
      <c r="BV406" s="196"/>
      <c r="BW406" s="196"/>
      <c r="BX406" s="196"/>
      <c r="BY406" s="163"/>
      <c r="BZ406" s="164"/>
      <c r="CA406" s="165"/>
      <c r="CB406" s="165"/>
    </row>
    <row r="407" spans="1:96" s="98" customFormat="1" ht="23.4" customHeight="1" x14ac:dyDescent="0.3">
      <c r="A407" s="97"/>
      <c r="B407" s="117" t="s">
        <v>26</v>
      </c>
      <c r="C407" s="297"/>
      <c r="D407" s="297"/>
      <c r="E407" s="197"/>
      <c r="F407" s="193"/>
      <c r="G407" s="198"/>
      <c r="H407" s="199"/>
      <c r="I407" s="198"/>
      <c r="J407" s="167">
        <f>IF(I407="",0,IF(I407='Podpůrná data'!$A$4,'Podpůrná data'!$B$4,'Podpůrná data'!$B$5))</f>
        <v>0</v>
      </c>
      <c r="K407" s="166">
        <f>IFERROR(INT(ROUND(H407,2)*(VLOOKUP(INT(G407),'Podpůrná data'!$A$14:$B$73,2,FALSE))*(G407/(INT(G407)))),0)</f>
        <v>0</v>
      </c>
      <c r="L407" s="55">
        <f>J407*K407</f>
        <v>0</v>
      </c>
      <c r="M407" s="56">
        <f>IF(L407&gt;0,IF(ISTEXT(C407)=TRUE,0,1),0)</f>
        <v>0</v>
      </c>
      <c r="N407" s="142">
        <f>IF(L407&gt;0,1,0)</f>
        <v>0</v>
      </c>
      <c r="O407" s="118"/>
      <c r="P407" s="57" t="s">
        <v>94</v>
      </c>
      <c r="Q407" s="200"/>
      <c r="R407" s="200"/>
      <c r="S407" s="200"/>
      <c r="T407" s="200"/>
      <c r="U407" s="200"/>
      <c r="V407" s="200"/>
      <c r="W407" s="200"/>
      <c r="X407" s="200"/>
      <c r="Y407" s="200"/>
      <c r="Z407" s="200"/>
      <c r="AA407" s="200"/>
      <c r="AB407" s="200"/>
      <c r="AC407" s="200"/>
      <c r="AD407" s="200"/>
      <c r="AE407" s="200"/>
      <c r="AF407" s="200"/>
      <c r="AG407" s="200"/>
      <c r="AH407" s="200"/>
      <c r="AI407" s="200"/>
      <c r="AJ407" s="200"/>
      <c r="AK407" s="200"/>
      <c r="AL407" s="200"/>
      <c r="AM407" s="200"/>
      <c r="AN407" s="200"/>
      <c r="AO407" s="200"/>
      <c r="AP407" s="200"/>
      <c r="AQ407" s="200"/>
      <c r="AR407" s="200"/>
      <c r="AS407" s="200"/>
      <c r="AT407" s="200"/>
      <c r="AU407" s="200"/>
      <c r="AV407" s="200"/>
      <c r="AW407" s="200"/>
      <c r="AX407" s="200"/>
      <c r="AY407" s="200"/>
      <c r="AZ407" s="200"/>
      <c r="BA407" s="200"/>
      <c r="BB407" s="200"/>
      <c r="BC407" s="200"/>
      <c r="BD407" s="200"/>
      <c r="BE407" s="200"/>
      <c r="BF407" s="200"/>
      <c r="BG407" s="200"/>
      <c r="BH407" s="200"/>
      <c r="BI407" s="200"/>
      <c r="BJ407" s="200"/>
      <c r="BK407" s="200"/>
      <c r="BL407" s="200"/>
      <c r="BM407" s="200"/>
      <c r="BN407" s="200"/>
      <c r="BO407" s="200"/>
      <c r="BP407" s="200"/>
      <c r="BQ407" s="200"/>
      <c r="BR407" s="200"/>
      <c r="BS407" s="200"/>
      <c r="BT407" s="200"/>
      <c r="BU407" s="200"/>
      <c r="BV407" s="200"/>
      <c r="BW407" s="200"/>
      <c r="BX407" s="200"/>
      <c r="BY407" s="298">
        <f>SUM(Q415:BX415)</f>
        <v>0</v>
      </c>
      <c r="BZ407" s="300">
        <f>SUM(Q416:BX416)</f>
        <v>0</v>
      </c>
      <c r="CA407" s="302">
        <f>IF($N407=0,0,IF($BY407&gt;=215*$H407,1,0))</f>
        <v>0</v>
      </c>
      <c r="CB407" s="302">
        <f>IF($BY407&gt;=215*$H407,0,(CEILING(215*$H407,1)-$BY407))</f>
        <v>0</v>
      </c>
    </row>
    <row r="408" spans="1:96" s="98" customFormat="1" ht="28.8" x14ac:dyDescent="0.3">
      <c r="A408" s="97"/>
      <c r="B408" s="119"/>
      <c r="C408" s="73"/>
      <c r="D408" s="73"/>
      <c r="E408" s="73"/>
      <c r="F408" s="73"/>
      <c r="G408" s="73"/>
      <c r="H408" s="73"/>
      <c r="I408" s="73"/>
      <c r="J408" s="73"/>
      <c r="K408" s="73"/>
      <c r="L408" s="58"/>
      <c r="M408" s="7"/>
      <c r="N408" s="160"/>
      <c r="P408" s="57" t="s">
        <v>140</v>
      </c>
      <c r="Q408" s="201"/>
      <c r="R408" s="201"/>
      <c r="S408" s="201"/>
      <c r="T408" s="201"/>
      <c r="U408" s="201"/>
      <c r="V408" s="201"/>
      <c r="W408" s="201"/>
      <c r="X408" s="201"/>
      <c r="Y408" s="201"/>
      <c r="Z408" s="201"/>
      <c r="AA408" s="201"/>
      <c r="AB408" s="201"/>
      <c r="AC408" s="201"/>
      <c r="AD408" s="201"/>
      <c r="AE408" s="201"/>
      <c r="AF408" s="201"/>
      <c r="AG408" s="201"/>
      <c r="AH408" s="201"/>
      <c r="AI408" s="201"/>
      <c r="AJ408" s="201"/>
      <c r="AK408" s="201"/>
      <c r="AL408" s="201"/>
      <c r="AM408" s="201"/>
      <c r="AN408" s="201"/>
      <c r="AO408" s="201"/>
      <c r="AP408" s="201"/>
      <c r="AQ408" s="201"/>
      <c r="AR408" s="201"/>
      <c r="AS408" s="201"/>
      <c r="AT408" s="201"/>
      <c r="AU408" s="201"/>
      <c r="AV408" s="201"/>
      <c r="AW408" s="201"/>
      <c r="AX408" s="201"/>
      <c r="AY408" s="201"/>
      <c r="AZ408" s="201"/>
      <c r="BA408" s="201"/>
      <c r="BB408" s="201"/>
      <c r="BC408" s="201"/>
      <c r="BD408" s="201"/>
      <c r="BE408" s="201"/>
      <c r="BF408" s="201"/>
      <c r="BG408" s="201"/>
      <c r="BH408" s="201"/>
      <c r="BI408" s="201"/>
      <c r="BJ408" s="201"/>
      <c r="BK408" s="201"/>
      <c r="BL408" s="201"/>
      <c r="BM408" s="201"/>
      <c r="BN408" s="201"/>
      <c r="BO408" s="201"/>
      <c r="BP408" s="201"/>
      <c r="BQ408" s="201"/>
      <c r="BR408" s="201"/>
      <c r="BS408" s="201"/>
      <c r="BT408" s="201"/>
      <c r="BU408" s="201"/>
      <c r="BV408" s="201"/>
      <c r="BW408" s="201"/>
      <c r="BX408" s="201"/>
      <c r="BY408" s="298"/>
      <c r="BZ408" s="300"/>
      <c r="CA408" s="302"/>
      <c r="CB408" s="302"/>
    </row>
    <row r="409" spans="1:96" s="98" customFormat="1" ht="14.4" hidden="1" customHeight="1" x14ac:dyDescent="0.3">
      <c r="A409" s="97"/>
      <c r="B409" s="119"/>
      <c r="C409" s="73"/>
      <c r="D409" s="73"/>
      <c r="E409" s="73"/>
      <c r="F409" s="73"/>
      <c r="G409" s="73"/>
      <c r="H409" s="73"/>
      <c r="I409" s="73"/>
      <c r="J409" s="73"/>
      <c r="K409" s="73"/>
      <c r="L409" s="58"/>
      <c r="M409" s="7"/>
      <c r="N409" s="160"/>
      <c r="P409" s="59" t="s">
        <v>141</v>
      </c>
      <c r="Q409" s="60">
        <f>IF(Q407&lt;&gt;0,1,0)</f>
        <v>0</v>
      </c>
      <c r="R409" s="60">
        <f t="shared" ref="R409" si="9324">IF(Q409&gt;0,Q409+1,IF(R407&lt;&gt;0,1,0))</f>
        <v>0</v>
      </c>
      <c r="S409" s="60">
        <f t="shared" ref="S409" si="9325">IF(R409&gt;0,R409+1,IF(S407&lt;&gt;0,1,0))</f>
        <v>0</v>
      </c>
      <c r="T409" s="60">
        <f t="shared" ref="T409" si="9326">IF(S409&gt;0,S409+1,IF(T407&lt;&gt;0,1,0))</f>
        <v>0</v>
      </c>
      <c r="U409" s="60">
        <f t="shared" ref="U409" si="9327">IF(T409&gt;0,T409+1,IF(U407&lt;&gt;0,1,0))</f>
        <v>0</v>
      </c>
      <c r="V409" s="60">
        <f t="shared" ref="V409" si="9328">IF(U409&gt;0,U409+1,IF(V407&lt;&gt;0,1,0))</f>
        <v>0</v>
      </c>
      <c r="W409" s="60">
        <f t="shared" ref="W409" si="9329">IF(V409&gt;0,V409+1,IF(W407&lt;&gt;0,1,0))</f>
        <v>0</v>
      </c>
      <c r="X409" s="60">
        <f t="shared" ref="X409" si="9330">IF(W409&gt;0,W409+1,IF(X407&lt;&gt;0,1,0))</f>
        <v>0</v>
      </c>
      <c r="Y409" s="60">
        <f t="shared" ref="Y409" si="9331">IF(X409&gt;0,X409+1,IF(Y407&lt;&gt;0,1,0))</f>
        <v>0</v>
      </c>
      <c r="Z409" s="60">
        <f t="shared" ref="Z409" si="9332">IF(Y409&gt;0,Y409+1,IF(Z407&lt;&gt;0,1,0))</f>
        <v>0</v>
      </c>
      <c r="AA409" s="60">
        <f t="shared" ref="AA409" si="9333">IF(Z409&gt;0,Z409+1,IF(AA407&lt;&gt;0,1,0))</f>
        <v>0</v>
      </c>
      <c r="AB409" s="60">
        <f t="shared" ref="AB409" si="9334">IF(AA409&gt;0,AA409+1,IF(AB407&lt;&gt;0,1,0))</f>
        <v>0</v>
      </c>
      <c r="AC409" s="60">
        <f t="shared" ref="AC409" si="9335">IF(AB409&gt;0,AB409+1,IF(AC407&lt;&gt;0,1,0))</f>
        <v>0</v>
      </c>
      <c r="AD409" s="60">
        <f t="shared" ref="AD409" si="9336">IF(AC409&gt;0,AC409+1,IF(AD407&lt;&gt;0,1,0))</f>
        <v>0</v>
      </c>
      <c r="AE409" s="60">
        <f t="shared" ref="AE409" si="9337">IF(AD409&gt;0,AD409+1,IF(AE407&lt;&gt;0,1,0))</f>
        <v>0</v>
      </c>
      <c r="AF409" s="60">
        <f t="shared" ref="AF409" si="9338">IF(AE409&gt;0,AE409+1,IF(AF407&lt;&gt;0,1,0))</f>
        <v>0</v>
      </c>
      <c r="AG409" s="60">
        <f t="shared" ref="AG409" si="9339">IF(AF409&gt;0,AF409+1,IF(AG407&lt;&gt;0,1,0))</f>
        <v>0</v>
      </c>
      <c r="AH409" s="60">
        <f t="shared" ref="AH409" si="9340">IF(AG409&gt;0,AG409+1,IF(AH407&lt;&gt;0,1,0))</f>
        <v>0</v>
      </c>
      <c r="AI409" s="60">
        <f t="shared" ref="AI409" si="9341">IF(AH409&gt;0,AH409+1,IF(AI407&lt;&gt;0,1,0))</f>
        <v>0</v>
      </c>
      <c r="AJ409" s="60">
        <f t="shared" ref="AJ409" si="9342">IF(AI409&gt;0,AI409+1,IF(AJ407&lt;&gt;0,1,0))</f>
        <v>0</v>
      </c>
      <c r="AK409" s="60">
        <f t="shared" ref="AK409" si="9343">IF(AJ409&gt;0,AJ409+1,IF(AK407&lt;&gt;0,1,0))</f>
        <v>0</v>
      </c>
      <c r="AL409" s="60">
        <f t="shared" ref="AL409" si="9344">IF(AK409&gt;0,AK409+1,IF(AL407&lt;&gt;0,1,0))</f>
        <v>0</v>
      </c>
      <c r="AM409" s="60">
        <f t="shared" ref="AM409" si="9345">IF(AL409&gt;0,AL409+1,IF(AM407&lt;&gt;0,1,0))</f>
        <v>0</v>
      </c>
      <c r="AN409" s="60">
        <f t="shared" ref="AN409" si="9346">IF(AM409&gt;0,AM409+1,IF(AN407&lt;&gt;0,1,0))</f>
        <v>0</v>
      </c>
      <c r="AO409" s="60">
        <f t="shared" ref="AO409" si="9347">IF(AN409&gt;0,AN409+1,IF(AO407&lt;&gt;0,1,0))</f>
        <v>0</v>
      </c>
      <c r="AP409" s="60">
        <f t="shared" ref="AP409" si="9348">IF(AO409&gt;0,AO409+1,IF(AP407&lt;&gt;0,1,0))</f>
        <v>0</v>
      </c>
      <c r="AQ409" s="60">
        <f t="shared" ref="AQ409" si="9349">IF(AP409&gt;0,AP409+1,IF(AQ407&lt;&gt;0,1,0))</f>
        <v>0</v>
      </c>
      <c r="AR409" s="60">
        <f t="shared" ref="AR409" si="9350">IF(AQ409&gt;0,AQ409+1,IF(AR407&lt;&gt;0,1,0))</f>
        <v>0</v>
      </c>
      <c r="AS409" s="60">
        <f t="shared" ref="AS409" si="9351">IF(AR409&gt;0,AR409+1,IF(AS407&lt;&gt;0,1,0))</f>
        <v>0</v>
      </c>
      <c r="AT409" s="60">
        <f t="shared" ref="AT409" si="9352">IF(AS409&gt;0,AS409+1,IF(AT407&lt;&gt;0,1,0))</f>
        <v>0</v>
      </c>
      <c r="AU409" s="60">
        <f t="shared" ref="AU409" si="9353">IF(AT409&gt;0,AT409+1,IF(AU407&lt;&gt;0,1,0))</f>
        <v>0</v>
      </c>
      <c r="AV409" s="60">
        <f t="shared" ref="AV409" si="9354">IF(AU409&gt;0,AU409+1,IF(AV407&lt;&gt;0,1,0))</f>
        <v>0</v>
      </c>
      <c r="AW409" s="60">
        <f t="shared" ref="AW409" si="9355">IF(AV409&gt;0,AV409+1,IF(AW407&lt;&gt;0,1,0))</f>
        <v>0</v>
      </c>
      <c r="AX409" s="60">
        <f t="shared" ref="AX409" si="9356">IF(AW409&gt;0,AW409+1,IF(AX407&lt;&gt;0,1,0))</f>
        <v>0</v>
      </c>
      <c r="AY409" s="60">
        <f t="shared" ref="AY409" si="9357">IF(AX409&gt;0,AX409+1,IF(AY407&lt;&gt;0,1,0))</f>
        <v>0</v>
      </c>
      <c r="AZ409" s="60">
        <f t="shared" ref="AZ409" si="9358">IF(AY409&gt;0,AY409+1,IF(AZ407&lt;&gt;0,1,0))</f>
        <v>0</v>
      </c>
      <c r="BA409" s="60">
        <f t="shared" ref="BA409" si="9359">IF(AZ409&gt;0,AZ409+1,IF(BA407&lt;&gt;0,1,0))</f>
        <v>0</v>
      </c>
      <c r="BB409" s="60">
        <f t="shared" ref="BB409" si="9360">IF(BA409&gt;0,BA409+1,IF(BB407&lt;&gt;0,1,0))</f>
        <v>0</v>
      </c>
      <c r="BC409" s="60">
        <f t="shared" ref="BC409" si="9361">IF(BB409&gt;0,BB409+1,IF(BC407&lt;&gt;0,1,0))</f>
        <v>0</v>
      </c>
      <c r="BD409" s="60">
        <f t="shared" ref="BD409" si="9362">IF(BC409&gt;0,BC409+1,IF(BD407&lt;&gt;0,1,0))</f>
        <v>0</v>
      </c>
      <c r="BE409" s="60">
        <f t="shared" ref="BE409" si="9363">IF(BD409&gt;0,BD409+1,IF(BE407&lt;&gt;0,1,0))</f>
        <v>0</v>
      </c>
      <c r="BF409" s="60">
        <f t="shared" ref="BF409" si="9364">IF(BE409&gt;0,BE409+1,IF(BF407&lt;&gt;0,1,0))</f>
        <v>0</v>
      </c>
      <c r="BG409" s="60">
        <f t="shared" ref="BG409" si="9365">IF(BF409&gt;0,BF409+1,IF(BG407&lt;&gt;0,1,0))</f>
        <v>0</v>
      </c>
      <c r="BH409" s="60">
        <f t="shared" ref="BH409" si="9366">IF(BG409&gt;0,BG409+1,IF(BH407&lt;&gt;0,1,0))</f>
        <v>0</v>
      </c>
      <c r="BI409" s="60">
        <f t="shared" ref="BI409" si="9367">IF(BH409&gt;0,BH409+1,IF(BI407&lt;&gt;0,1,0))</f>
        <v>0</v>
      </c>
      <c r="BJ409" s="60">
        <f t="shared" ref="BJ409" si="9368">IF(BI409&gt;0,BI409+1,IF(BJ407&lt;&gt;0,1,0))</f>
        <v>0</v>
      </c>
      <c r="BK409" s="60">
        <f t="shared" ref="BK409" si="9369">IF(BJ409&gt;0,BJ409+1,IF(BK407&lt;&gt;0,1,0))</f>
        <v>0</v>
      </c>
      <c r="BL409" s="60">
        <f t="shared" ref="BL409" si="9370">IF(BK409&gt;0,BK409+1,IF(BL407&lt;&gt;0,1,0))</f>
        <v>0</v>
      </c>
      <c r="BM409" s="60">
        <f t="shared" ref="BM409" si="9371">IF(BL409&gt;0,BL409+1,IF(BM407&lt;&gt;0,1,0))</f>
        <v>0</v>
      </c>
      <c r="BN409" s="60">
        <f t="shared" ref="BN409" si="9372">IF(BM409&gt;0,BM409+1,IF(BN407&lt;&gt;0,1,0))</f>
        <v>0</v>
      </c>
      <c r="BO409" s="60">
        <f t="shared" ref="BO409" si="9373">IF(BN409&gt;0,BN409+1,IF(BO407&lt;&gt;0,1,0))</f>
        <v>0</v>
      </c>
      <c r="BP409" s="60">
        <f t="shared" ref="BP409" si="9374">IF(BO409&gt;0,BO409+1,IF(BP407&lt;&gt;0,1,0))</f>
        <v>0</v>
      </c>
      <c r="BQ409" s="60">
        <f t="shared" ref="BQ409" si="9375">IF(BP409&gt;0,BP409+1,IF(BQ407&lt;&gt;0,1,0))</f>
        <v>0</v>
      </c>
      <c r="BR409" s="60">
        <f t="shared" ref="BR409" si="9376">IF(BQ409&gt;0,BQ409+1,IF(BR407&lt;&gt;0,1,0))</f>
        <v>0</v>
      </c>
      <c r="BS409" s="60">
        <f t="shared" ref="BS409" si="9377">IF(BR409&gt;0,BR409+1,IF(BS407&lt;&gt;0,1,0))</f>
        <v>0</v>
      </c>
      <c r="BT409" s="60">
        <f t="shared" ref="BT409" si="9378">IF(BS409&gt;0,BS409+1,IF(BT407&lt;&gt;0,1,0))</f>
        <v>0</v>
      </c>
      <c r="BU409" s="60">
        <f t="shared" ref="BU409" si="9379">IF(BT409&gt;0,BT409+1,IF(BU407&lt;&gt;0,1,0))</f>
        <v>0</v>
      </c>
      <c r="BV409" s="60">
        <f t="shared" ref="BV409" si="9380">IF(BU409&gt;0,BU409+1,IF(BV407&lt;&gt;0,1,0))</f>
        <v>0</v>
      </c>
      <c r="BW409" s="60">
        <f t="shared" ref="BW409" si="9381">IF(BV409&gt;0,BV409+1,IF(BW407&lt;&gt;0,1,0))</f>
        <v>0</v>
      </c>
      <c r="BX409" s="60">
        <f t="shared" ref="BX409" si="9382">IF(BW409&gt;0,BW409+1,IF(BX407&lt;&gt;0,1,0))</f>
        <v>0</v>
      </c>
      <c r="BY409" s="298"/>
      <c r="BZ409" s="300"/>
      <c r="CA409" s="302"/>
      <c r="CB409" s="302"/>
    </row>
    <row r="410" spans="1:96" s="98" customFormat="1" ht="14.4" hidden="1" customHeight="1" x14ac:dyDescent="0.3">
      <c r="A410" s="97"/>
      <c r="B410" s="119"/>
      <c r="C410" s="73"/>
      <c r="D410" s="73"/>
      <c r="E410" s="73"/>
      <c r="F410" s="73"/>
      <c r="G410" s="73"/>
      <c r="H410" s="73"/>
      <c r="I410" s="73"/>
      <c r="J410" s="73"/>
      <c r="K410" s="73"/>
      <c r="L410" s="58"/>
      <c r="M410" s="7"/>
      <c r="N410" s="160"/>
      <c r="P410" s="59" t="s">
        <v>142</v>
      </c>
      <c r="Q410" s="60">
        <f>Q409</f>
        <v>0</v>
      </c>
      <c r="R410" s="60">
        <f>IF(R409=0,0,IF(OR(Q410=0,Q410=12),1,Q410+1))</f>
        <v>0</v>
      </c>
      <c r="S410" s="60">
        <f t="shared" ref="S410" si="9383">IF(S409=0,0,IF(OR(R410=0,R410=12),1,R410+1))</f>
        <v>0</v>
      </c>
      <c r="T410" s="60">
        <f t="shared" ref="T410" si="9384">IF(T409=0,0,IF(OR(S410=0,S410=12),1,S410+1))</f>
        <v>0</v>
      </c>
      <c r="U410" s="60">
        <f t="shared" ref="U410" si="9385">IF(U409=0,0,IF(OR(T410=0,T410=12),1,T410+1))</f>
        <v>0</v>
      </c>
      <c r="V410" s="60">
        <f t="shared" ref="V410" si="9386">IF(V409=0,0,IF(OR(U410=0,U410=12),1,U410+1))</f>
        <v>0</v>
      </c>
      <c r="W410" s="60">
        <f t="shared" ref="W410" si="9387">IF(W409=0,0,IF(OR(V410=0,V410=12),1,V410+1))</f>
        <v>0</v>
      </c>
      <c r="X410" s="60">
        <f t="shared" ref="X410" si="9388">IF(X409=0,0,IF(OR(W410=0,W410=12),1,W410+1))</f>
        <v>0</v>
      </c>
      <c r="Y410" s="60">
        <f t="shared" ref="Y410" si="9389">IF(Y409=0,0,IF(OR(X410=0,X410=12),1,X410+1))</f>
        <v>0</v>
      </c>
      <c r="Z410" s="60">
        <f t="shared" ref="Z410" si="9390">IF(Z409=0,0,IF(OR(Y410=0,Y410=12),1,Y410+1))</f>
        <v>0</v>
      </c>
      <c r="AA410" s="60">
        <f t="shared" ref="AA410" si="9391">IF(AA409=0,0,IF(OR(Z410=0,Z410=12),1,Z410+1))</f>
        <v>0</v>
      </c>
      <c r="AB410" s="60">
        <f t="shared" ref="AB410" si="9392">IF(AB409=0,0,IF(OR(AA410=0,AA410=12),1,AA410+1))</f>
        <v>0</v>
      </c>
      <c r="AC410" s="60">
        <f t="shared" ref="AC410" si="9393">IF(AC409=0,0,IF(OR(AB410=0,AB410=12),1,AB410+1))</f>
        <v>0</v>
      </c>
      <c r="AD410" s="60">
        <f t="shared" ref="AD410" si="9394">IF(AD409=0,0,IF(OR(AC410=0,AC410=12),1,AC410+1))</f>
        <v>0</v>
      </c>
      <c r="AE410" s="60">
        <f t="shared" ref="AE410" si="9395">IF(AE409=0,0,IF(OR(AD410=0,AD410=12),1,AD410+1))</f>
        <v>0</v>
      </c>
      <c r="AF410" s="60">
        <f t="shared" ref="AF410" si="9396">IF(AF409=0,0,IF(OR(AE410=0,AE410=12),1,AE410+1))</f>
        <v>0</v>
      </c>
      <c r="AG410" s="60">
        <f t="shared" ref="AG410" si="9397">IF(AG409=0,0,IF(OR(AF410=0,AF410=12),1,AF410+1))</f>
        <v>0</v>
      </c>
      <c r="AH410" s="60">
        <f t="shared" ref="AH410" si="9398">IF(AH409=0,0,IF(OR(AG410=0,AG410=12),1,AG410+1))</f>
        <v>0</v>
      </c>
      <c r="AI410" s="60">
        <f t="shared" ref="AI410" si="9399">IF(AI409=0,0,IF(OR(AH410=0,AH410=12),1,AH410+1))</f>
        <v>0</v>
      </c>
      <c r="AJ410" s="60">
        <f t="shared" ref="AJ410" si="9400">IF(AJ409=0,0,IF(OR(AI410=0,AI410=12),1,AI410+1))</f>
        <v>0</v>
      </c>
      <c r="AK410" s="60">
        <f t="shared" ref="AK410" si="9401">IF(AK409=0,0,IF(OR(AJ410=0,AJ410=12),1,AJ410+1))</f>
        <v>0</v>
      </c>
      <c r="AL410" s="60">
        <f t="shared" ref="AL410" si="9402">IF(AL409=0,0,IF(OR(AK410=0,AK410=12),1,AK410+1))</f>
        <v>0</v>
      </c>
      <c r="AM410" s="60">
        <f t="shared" ref="AM410" si="9403">IF(AM409=0,0,IF(OR(AL410=0,AL410=12),1,AL410+1))</f>
        <v>0</v>
      </c>
      <c r="AN410" s="60">
        <f t="shared" ref="AN410" si="9404">IF(AN409=0,0,IF(OR(AM410=0,AM410=12),1,AM410+1))</f>
        <v>0</v>
      </c>
      <c r="AO410" s="60">
        <f t="shared" ref="AO410" si="9405">IF(AO409=0,0,IF(OR(AN410=0,AN410=12),1,AN410+1))</f>
        <v>0</v>
      </c>
      <c r="AP410" s="60">
        <f t="shared" ref="AP410" si="9406">IF(AP409=0,0,IF(OR(AO410=0,AO410=12),1,AO410+1))</f>
        <v>0</v>
      </c>
      <c r="AQ410" s="60">
        <f t="shared" ref="AQ410" si="9407">IF(AQ409=0,0,IF(OR(AP410=0,AP410=12),1,AP410+1))</f>
        <v>0</v>
      </c>
      <c r="AR410" s="60">
        <f t="shared" ref="AR410" si="9408">IF(AR409=0,0,IF(OR(AQ410=0,AQ410=12),1,AQ410+1))</f>
        <v>0</v>
      </c>
      <c r="AS410" s="60">
        <f t="shared" ref="AS410" si="9409">IF(AS409=0,0,IF(OR(AR410=0,AR410=12),1,AR410+1))</f>
        <v>0</v>
      </c>
      <c r="AT410" s="60">
        <f t="shared" ref="AT410" si="9410">IF(AT409=0,0,IF(OR(AS410=0,AS410=12),1,AS410+1))</f>
        <v>0</v>
      </c>
      <c r="AU410" s="60">
        <f t="shared" ref="AU410" si="9411">IF(AU409=0,0,IF(OR(AT410=0,AT410=12),1,AT410+1))</f>
        <v>0</v>
      </c>
      <c r="AV410" s="60">
        <f t="shared" ref="AV410" si="9412">IF(AV409=0,0,IF(OR(AU410=0,AU410=12),1,AU410+1))</f>
        <v>0</v>
      </c>
      <c r="AW410" s="60">
        <f t="shared" ref="AW410" si="9413">IF(AW409=0,0,IF(OR(AV410=0,AV410=12),1,AV410+1))</f>
        <v>0</v>
      </c>
      <c r="AX410" s="60">
        <f t="shared" ref="AX410" si="9414">IF(AX409=0,0,IF(OR(AW410=0,AW410=12),1,AW410+1))</f>
        <v>0</v>
      </c>
      <c r="AY410" s="60">
        <f t="shared" ref="AY410" si="9415">IF(AY409=0,0,IF(OR(AX410=0,AX410=12),1,AX410+1))</f>
        <v>0</v>
      </c>
      <c r="AZ410" s="60">
        <f t="shared" ref="AZ410" si="9416">IF(AZ409=0,0,IF(OR(AY410=0,AY410=12),1,AY410+1))</f>
        <v>0</v>
      </c>
      <c r="BA410" s="60">
        <f t="shared" ref="BA410" si="9417">IF(BA409=0,0,IF(OR(AZ410=0,AZ410=12),1,AZ410+1))</f>
        <v>0</v>
      </c>
      <c r="BB410" s="60">
        <f t="shared" ref="BB410" si="9418">IF(BB409=0,0,IF(OR(BA410=0,BA410=12),1,BA410+1))</f>
        <v>0</v>
      </c>
      <c r="BC410" s="60">
        <f t="shared" ref="BC410" si="9419">IF(BC409=0,0,IF(OR(BB410=0,BB410=12),1,BB410+1))</f>
        <v>0</v>
      </c>
      <c r="BD410" s="60">
        <f t="shared" ref="BD410" si="9420">IF(BD409=0,0,IF(OR(BC410=0,BC410=12),1,BC410+1))</f>
        <v>0</v>
      </c>
      <c r="BE410" s="60">
        <f t="shared" ref="BE410" si="9421">IF(BE409=0,0,IF(OR(BD410=0,BD410=12),1,BD410+1))</f>
        <v>0</v>
      </c>
      <c r="BF410" s="60">
        <f t="shared" ref="BF410" si="9422">IF(BF409=0,0,IF(OR(BE410=0,BE410=12),1,BE410+1))</f>
        <v>0</v>
      </c>
      <c r="BG410" s="60">
        <f t="shared" ref="BG410" si="9423">IF(BG409=0,0,IF(OR(BF410=0,BF410=12),1,BF410+1))</f>
        <v>0</v>
      </c>
      <c r="BH410" s="60">
        <f t="shared" ref="BH410" si="9424">IF(BH409=0,0,IF(OR(BG410=0,BG410=12),1,BG410+1))</f>
        <v>0</v>
      </c>
      <c r="BI410" s="60">
        <f t="shared" ref="BI410" si="9425">IF(BI409=0,0,IF(OR(BH410=0,BH410=12),1,BH410+1))</f>
        <v>0</v>
      </c>
      <c r="BJ410" s="60">
        <f t="shared" ref="BJ410" si="9426">IF(BJ409=0,0,IF(OR(BI410=0,BI410=12),1,BI410+1))</f>
        <v>0</v>
      </c>
      <c r="BK410" s="60">
        <f t="shared" ref="BK410" si="9427">IF(BK409=0,0,IF(OR(BJ410=0,BJ410=12),1,BJ410+1))</f>
        <v>0</v>
      </c>
      <c r="BL410" s="60">
        <f t="shared" ref="BL410" si="9428">IF(BL409=0,0,IF(OR(BK410=0,BK410=12),1,BK410+1))</f>
        <v>0</v>
      </c>
      <c r="BM410" s="60">
        <f t="shared" ref="BM410" si="9429">IF(BM409=0,0,IF(OR(BL410=0,BL410=12),1,BL410+1))</f>
        <v>0</v>
      </c>
      <c r="BN410" s="60">
        <f t="shared" ref="BN410" si="9430">IF(BN409=0,0,IF(OR(BM410=0,BM410=12),1,BM410+1))</f>
        <v>0</v>
      </c>
      <c r="BO410" s="60">
        <f t="shared" ref="BO410" si="9431">IF(BO409=0,0,IF(OR(BN410=0,BN410=12),1,BN410+1))</f>
        <v>0</v>
      </c>
      <c r="BP410" s="60">
        <f t="shared" ref="BP410" si="9432">IF(BP409=0,0,IF(OR(BO410=0,BO410=12),1,BO410+1))</f>
        <v>0</v>
      </c>
      <c r="BQ410" s="60">
        <f t="shared" ref="BQ410" si="9433">IF(BQ409=0,0,IF(OR(BP410=0,BP410=12),1,BP410+1))</f>
        <v>0</v>
      </c>
      <c r="BR410" s="60">
        <f t="shared" ref="BR410" si="9434">IF(BR409=0,0,IF(OR(BQ410=0,BQ410=12),1,BQ410+1))</f>
        <v>0</v>
      </c>
      <c r="BS410" s="60">
        <f t="shared" ref="BS410" si="9435">IF(BS409=0,0,IF(OR(BR410=0,BR410=12),1,BR410+1))</f>
        <v>0</v>
      </c>
      <c r="BT410" s="60">
        <f t="shared" ref="BT410" si="9436">IF(BT409=0,0,IF(OR(BS410=0,BS410=12),1,BS410+1))</f>
        <v>0</v>
      </c>
      <c r="BU410" s="60">
        <f t="shared" ref="BU410" si="9437">IF(BU409=0,0,IF(OR(BT410=0,BT410=12),1,BT410+1))</f>
        <v>0</v>
      </c>
      <c r="BV410" s="60">
        <f t="shared" ref="BV410" si="9438">IF(BV409=0,0,IF(OR(BU410=0,BU410=12),1,BU410+1))</f>
        <v>0</v>
      </c>
      <c r="BW410" s="60">
        <f t="shared" ref="BW410" si="9439">IF(BW409=0,0,IF(OR(BV410=0,BV410=12),1,BV410+1))</f>
        <v>0</v>
      </c>
      <c r="BX410" s="60">
        <f t="shared" ref="BX410" si="9440">IF(BX409=0,0,IF(OR(BW410=0,BW410=12),1,BW410+1))</f>
        <v>0</v>
      </c>
      <c r="BY410" s="298"/>
      <c r="BZ410" s="300"/>
      <c r="CA410" s="302"/>
      <c r="CB410" s="302"/>
    </row>
    <row r="411" spans="1:96" s="98" customFormat="1" ht="43.2" x14ac:dyDescent="0.3">
      <c r="A411" s="97"/>
      <c r="B411" s="119"/>
      <c r="C411" s="73"/>
      <c r="D411" s="73"/>
      <c r="E411" s="73"/>
      <c r="F411" s="73"/>
      <c r="G411" s="73"/>
      <c r="H411" s="73"/>
      <c r="I411" s="73"/>
      <c r="J411" s="73"/>
      <c r="K411" s="73"/>
      <c r="L411" s="58"/>
      <c r="M411" s="7"/>
      <c r="N411" s="160"/>
      <c r="P411" s="57" t="s">
        <v>221</v>
      </c>
      <c r="Q411" s="62">
        <f>IF(Q410&gt;0,IF(Q414&gt;$K407,$K407,Q414),0)</f>
        <v>0</v>
      </c>
      <c r="R411" s="62">
        <f>IF(R410&gt;0,IF((SUMIFS($Q413:Q413,$Q410:Q410,12)+IF(Q410=12,0,Q411)+R414)&gt;=$K407,$K407-FLOOR(SUMIFS($Q413:Q413,$Q410:Q410,12),1),IF(R410=1,R414,R414+Q411)),0)</f>
        <v>0</v>
      </c>
      <c r="S411" s="62">
        <f>IF(S410&gt;0,IF((SUMIFS($Q413:R413,$Q410:R410,12)+IF(R410=12,0,R411)+S414)&gt;=$K407,$K407-FLOOR(SUMIFS($Q413:R413,$Q410:R410,12),1),IF(S410=1,S414,S414+R411)),0)</f>
        <v>0</v>
      </c>
      <c r="T411" s="62">
        <f>IF(T410&gt;0,IF((SUMIFS($Q413:S413,$Q410:S410,12)+IF(S410=12,0,S411)+T414)&gt;=$K407,$K407-FLOOR(SUMIFS($Q413:S413,$Q410:S410,12),1),IF(T410=1,T414,T414+S411)),0)</f>
        <v>0</v>
      </c>
      <c r="U411" s="62">
        <f>IF(U410&gt;0,IF((SUMIFS($Q413:T413,$Q410:T410,12)+IF(T410=12,0,T411)+U414)&gt;=$K407,$K407-FLOOR(SUMIFS($Q413:T413,$Q410:T410,12),1),IF(U410=1,U414,U414+T411)),0)</f>
        <v>0</v>
      </c>
      <c r="V411" s="62">
        <f>IF(V410&gt;0,IF((SUMIFS($Q413:U413,$Q410:U410,12)+IF(U410=12,0,U411)+V414)&gt;=$K407,$K407-FLOOR(SUMIFS($Q413:U413,$Q410:U410,12),1),IF(V410=1,V414,V414+U411)),0)</f>
        <v>0</v>
      </c>
      <c r="W411" s="62">
        <f>IF(W410&gt;0,IF((SUMIFS($Q413:V413,$Q410:V410,12)+IF(V410=12,0,V411)+W414)&gt;=$K407,$K407-FLOOR(SUMIFS($Q413:V413,$Q410:V410,12),1),IF(W410=1,W414,W414+V411)),0)</f>
        <v>0</v>
      </c>
      <c r="X411" s="62">
        <f>IF(X410&gt;0,IF((SUMIFS($Q413:W413,$Q410:W410,12)+IF(W410=12,0,W411)+X414)&gt;=$K407,$K407-FLOOR(SUMIFS($Q413:W413,$Q410:W410,12),1),IF(X410=1,X414,X414+W411)),0)</f>
        <v>0</v>
      </c>
      <c r="Y411" s="62">
        <f>IF(Y410&gt;0,IF((SUMIFS($Q413:X413,$Q410:X410,12)+IF(X410=12,0,X411)+Y414)&gt;=$K407,$K407-FLOOR(SUMIFS($Q413:X413,$Q410:X410,12),1),IF(Y410=1,Y414,Y414+X411)),0)</f>
        <v>0</v>
      </c>
      <c r="Z411" s="62">
        <f>IF(Z410&gt;0,IF((SUMIFS($Q413:Y413,$Q410:Y410,12)+IF(Y410=12,0,Y411)+Z414)&gt;=$K407,$K407-FLOOR(SUMIFS($Q413:Y413,$Q410:Y410,12),1),IF(Z410=1,Z414,Z414+Y411)),0)</f>
        <v>0</v>
      </c>
      <c r="AA411" s="62">
        <f>IF(AA410&gt;0,IF((SUMIFS($Q413:Z413,$Q410:Z410,12)+IF(Z410=12,0,Z411)+AA414)&gt;=$K407,$K407-FLOOR(SUMIFS($Q413:Z413,$Q410:Z410,12),1),IF(AA410=1,AA414,AA414+Z411)),0)</f>
        <v>0</v>
      </c>
      <c r="AB411" s="62">
        <f>IF(AB410&gt;0,IF((SUMIFS($Q413:AA413,$Q410:AA410,12)+IF(AA410=12,0,AA411)+AB414)&gt;=$K407,$K407-FLOOR(SUMIFS($Q413:AA413,$Q410:AA410,12),1),IF(AB410=1,AB414,AB414+AA411)),0)</f>
        <v>0</v>
      </c>
      <c r="AC411" s="62">
        <f>IF(AC410&gt;0,IF((SUMIFS($Q413:AB413,$Q410:AB410,12)+IF(AB410=12,0,AB411)+AC414)&gt;=$K407,$K407-FLOOR(SUMIFS($Q413:AB413,$Q410:AB410,12),1),IF(AC410=1,AC414,AC414+AB411)),0)</f>
        <v>0</v>
      </c>
      <c r="AD411" s="62">
        <f>IF(AD410&gt;0,IF((SUMIFS($Q413:AC413,$Q410:AC410,12)+IF(AC410=12,0,AC411)+AD414)&gt;=$K407,$K407-FLOOR(SUMIFS($Q413:AC413,$Q410:AC410,12),1),IF(AD410=1,AD414,AD414+AC411)),0)</f>
        <v>0</v>
      </c>
      <c r="AE411" s="62">
        <f>IF(AE410&gt;0,IF((SUMIFS($Q413:AD413,$Q410:AD410,12)+IF(AD410=12,0,AD411)+AE414)&gt;=$K407,$K407-FLOOR(SUMIFS($Q413:AD413,$Q410:AD410,12),1),IF(AE410=1,AE414,AE414+AD411)),0)</f>
        <v>0</v>
      </c>
      <c r="AF411" s="62">
        <f>IF(AF410&gt;0,IF((SUMIFS($Q413:AE413,$Q410:AE410,12)+IF(AE410=12,0,AE411)+AF414)&gt;=$K407,$K407-FLOOR(SUMIFS($Q413:AE413,$Q410:AE410,12),1),IF(AF410=1,AF414,AF414+AE411)),0)</f>
        <v>0</v>
      </c>
      <c r="AG411" s="62">
        <f>IF(AG410&gt;0,IF((SUMIFS($Q413:AF413,$Q410:AF410,12)+IF(AF410=12,0,AF411)+AG414)&gt;=$K407,$K407-FLOOR(SUMIFS($Q413:AF413,$Q410:AF410,12),1),IF(AG410=1,AG414,AG414+AF411)),0)</f>
        <v>0</v>
      </c>
      <c r="AH411" s="62">
        <f>IF(AH410&gt;0,IF((SUMIFS($Q413:AG413,$Q410:AG410,12)+IF(AG410=12,0,AG411)+AH414)&gt;=$K407,$K407-FLOOR(SUMIFS($Q413:AG413,$Q410:AG410,12),1),IF(AH410=1,AH414,AH414+AG411)),0)</f>
        <v>0</v>
      </c>
      <c r="AI411" s="62">
        <f>IF(AI410&gt;0,IF((SUMIFS($Q413:AH413,$Q410:AH410,12)+IF(AH410=12,0,AH411)+AI414)&gt;=$K407,$K407-FLOOR(SUMIFS($Q413:AH413,$Q410:AH410,12),1),IF(AI410=1,AI414,AI414+AH411)),0)</f>
        <v>0</v>
      </c>
      <c r="AJ411" s="62">
        <f>IF(AJ410&gt;0,IF((SUMIFS($Q413:AI413,$Q410:AI410,12)+IF(AI410=12,0,AI411)+AJ414)&gt;=$K407,$K407-FLOOR(SUMIFS($Q413:AI413,$Q410:AI410,12),1),IF(AJ410=1,AJ414,AJ414+AI411)),0)</f>
        <v>0</v>
      </c>
      <c r="AK411" s="62">
        <f>IF(AK410&gt;0,IF((SUMIFS($Q413:AJ413,$Q410:AJ410,12)+IF(AJ410=12,0,AJ411)+AK414)&gt;=$K407,$K407-FLOOR(SUMIFS($Q413:AJ413,$Q410:AJ410,12),1),IF(AK410=1,AK414,AK414+AJ411)),0)</f>
        <v>0</v>
      </c>
      <c r="AL411" s="62">
        <f>IF(AL410&gt;0,IF((SUMIFS($Q413:AK413,$Q410:AK410,12)+IF(AK410=12,0,AK411)+AL414)&gt;=$K407,$K407-FLOOR(SUMIFS($Q413:AK413,$Q410:AK410,12),1),IF(AL410=1,AL414,AL414+AK411)),0)</f>
        <v>0</v>
      </c>
      <c r="AM411" s="62">
        <f>IF(AM410&gt;0,IF((SUMIFS($Q413:AL413,$Q410:AL410,12)+IF(AL410=12,0,AL411)+AM414)&gt;=$K407,$K407-FLOOR(SUMIFS($Q413:AL413,$Q410:AL410,12),1),IF(AM410=1,AM414,AM414+AL411)),0)</f>
        <v>0</v>
      </c>
      <c r="AN411" s="62">
        <f>IF(AN410&gt;0,IF((SUMIFS($Q413:AM413,$Q410:AM410,12)+IF(AM410=12,0,AM411)+AN414)&gt;=$K407,$K407-FLOOR(SUMIFS($Q413:AM413,$Q410:AM410,12),1),IF(AN410=1,AN414,AN414+AM411)),0)</f>
        <v>0</v>
      </c>
      <c r="AO411" s="62">
        <f>IF(AO410&gt;0,IF((SUMIFS($Q413:AN413,$Q410:AN410,12)+IF(AN410=12,0,AN411)+AO414)&gt;=$K407,$K407-FLOOR(SUMIFS($Q413:AN413,$Q410:AN410,12),1),IF(AO410=1,AO414,AO414+AN411)),0)</f>
        <v>0</v>
      </c>
      <c r="AP411" s="62">
        <f>IF(AP410&gt;0,IF((SUMIFS($Q413:AO413,$Q410:AO410,12)+IF(AO410=12,0,AO411)+AP414)&gt;=$K407,$K407-FLOOR(SUMIFS($Q413:AO413,$Q410:AO410,12),1),IF(AP410=1,AP414,AP414+AO411)),0)</f>
        <v>0</v>
      </c>
      <c r="AQ411" s="62">
        <f>IF(AQ410&gt;0,IF((SUMIFS($Q413:AP413,$Q410:AP410,12)+IF(AP410=12,0,AP411)+AQ414)&gt;=$K407,$K407-FLOOR(SUMIFS($Q413:AP413,$Q410:AP410,12),1),IF(AQ410=1,AQ414,AQ414+AP411)),0)</f>
        <v>0</v>
      </c>
      <c r="AR411" s="62">
        <f>IF(AR410&gt;0,IF((SUMIFS($Q413:AQ413,$Q410:AQ410,12)+IF(AQ410=12,0,AQ411)+AR414)&gt;=$K407,$K407-FLOOR(SUMIFS($Q413:AQ413,$Q410:AQ410,12),1),IF(AR410=1,AR414,AR414+AQ411)),0)</f>
        <v>0</v>
      </c>
      <c r="AS411" s="62">
        <f>IF(AS410&gt;0,IF((SUMIFS($Q413:AR413,$Q410:AR410,12)+IF(AR410=12,0,AR411)+AS414)&gt;=$K407,$K407-FLOOR(SUMIFS($Q413:AR413,$Q410:AR410,12),1),IF(AS410=1,AS414,AS414+AR411)),0)</f>
        <v>0</v>
      </c>
      <c r="AT411" s="62">
        <f>IF(AT410&gt;0,IF((SUMIFS($Q413:AS413,$Q410:AS410,12)+IF(AS410=12,0,AS411)+AT414)&gt;=$K407,$K407-FLOOR(SUMIFS($Q413:AS413,$Q410:AS410,12),1),IF(AT410=1,AT414,AT414+AS411)),0)</f>
        <v>0</v>
      </c>
      <c r="AU411" s="62">
        <f>IF(AU410&gt;0,IF((SUMIFS($Q413:AT413,$Q410:AT410,12)+IF(AT410=12,0,AT411)+AU414)&gt;=$K407,$K407-FLOOR(SUMIFS($Q413:AT413,$Q410:AT410,12),1),IF(AU410=1,AU414,AU414+AT411)),0)</f>
        <v>0</v>
      </c>
      <c r="AV411" s="62">
        <f>IF(AV410&gt;0,IF((SUMIFS($Q413:AU413,$Q410:AU410,12)+IF(AU410=12,0,AU411)+AV414)&gt;=$K407,$K407-FLOOR(SUMIFS($Q413:AU413,$Q410:AU410,12),1),IF(AV410=1,AV414,AV414+AU411)),0)</f>
        <v>0</v>
      </c>
      <c r="AW411" s="62">
        <f>IF(AW410&gt;0,IF((SUMIFS($Q413:AV413,$Q410:AV410,12)+IF(AV410=12,0,AV411)+AW414)&gt;=$K407,$K407-FLOOR(SUMIFS($Q413:AV413,$Q410:AV410,12),1),IF(AW410=1,AW414,AW414+AV411)),0)</f>
        <v>0</v>
      </c>
      <c r="AX411" s="62">
        <f>IF(AX410&gt;0,IF((SUMIFS($Q413:AW413,$Q410:AW410,12)+IF(AW410=12,0,AW411)+AX414)&gt;=$K407,$K407-FLOOR(SUMIFS($Q413:AW413,$Q410:AW410,12),1),IF(AX410=1,AX414,AX414+AW411)),0)</f>
        <v>0</v>
      </c>
      <c r="AY411" s="62">
        <f>IF(AY410&gt;0,IF((SUMIFS($Q413:AX413,$Q410:AX410,12)+IF(AX410=12,0,AX411)+AY414)&gt;=$K407,$K407-FLOOR(SUMIFS($Q413:AX413,$Q410:AX410,12),1),IF(AY410=1,AY414,AY414+AX411)),0)</f>
        <v>0</v>
      </c>
      <c r="AZ411" s="62">
        <f>IF(AZ410&gt;0,IF((SUMIFS($Q413:AY413,$Q410:AY410,12)+IF(AY410=12,0,AY411)+AZ414)&gt;=$K407,$K407-FLOOR(SUMIFS($Q413:AY413,$Q410:AY410,12),1),IF(AZ410=1,AZ414,AZ414+AY411)),0)</f>
        <v>0</v>
      </c>
      <c r="BA411" s="62">
        <f>IF(BA410&gt;0,IF((SUMIFS($Q413:AZ413,$Q410:AZ410,12)+IF(AZ410=12,0,AZ411)+BA414)&gt;=$K407,$K407-FLOOR(SUMIFS($Q413:AZ413,$Q410:AZ410,12),1),IF(BA410=1,BA414,BA414+AZ411)),0)</f>
        <v>0</v>
      </c>
      <c r="BB411" s="62">
        <f>IF(BB410&gt;0,IF((SUMIFS($Q413:BA413,$Q410:BA410,12)+IF(BA410=12,0,BA411)+BB414)&gt;=$K407,$K407-FLOOR(SUMIFS($Q413:BA413,$Q410:BA410,12),1),IF(BB410=1,BB414,BB414+BA411)),0)</f>
        <v>0</v>
      </c>
      <c r="BC411" s="62">
        <f>IF(BC410&gt;0,IF((SUMIFS($Q413:BB413,$Q410:BB410,12)+IF(BB410=12,0,BB411)+BC414)&gt;=$K407,$K407-FLOOR(SUMIFS($Q413:BB413,$Q410:BB410,12),1),IF(BC410=1,BC414,BC414+BB411)),0)</f>
        <v>0</v>
      </c>
      <c r="BD411" s="62">
        <f>IF(BD410&gt;0,IF((SUMIFS($Q413:BC413,$Q410:BC410,12)+IF(BC410=12,0,BC411)+BD414)&gt;=$K407,$K407-FLOOR(SUMIFS($Q413:BC413,$Q410:BC410,12),1),IF(BD410=1,BD414,BD414+BC411)),0)</f>
        <v>0</v>
      </c>
      <c r="BE411" s="62">
        <f>IF(BE410&gt;0,IF((SUMIFS($Q413:BD413,$Q410:BD410,12)+IF(BD410=12,0,BD411)+BE414)&gt;=$K407,$K407-FLOOR(SUMIFS($Q413:BD413,$Q410:BD410,12),1),IF(BE410=1,BE414,BE414+BD411)),0)</f>
        <v>0</v>
      </c>
      <c r="BF411" s="62">
        <f>IF(BF410&gt;0,IF((SUMIFS($Q413:BE413,$Q410:BE410,12)+IF(BE410=12,0,BE411)+BF414)&gt;=$K407,$K407-FLOOR(SUMIFS($Q413:BE413,$Q410:BE410,12),1),IF(BF410=1,BF414,BF414+BE411)),0)</f>
        <v>0</v>
      </c>
      <c r="BG411" s="62">
        <f>IF(BG410&gt;0,IF((SUMIFS($Q413:BF413,$Q410:BF410,12)+IF(BF410=12,0,BF411)+BG414)&gt;=$K407,$K407-FLOOR(SUMIFS($Q413:BF413,$Q410:BF410,12),1),IF(BG410=1,BG414,BG414+BF411)),0)</f>
        <v>0</v>
      </c>
      <c r="BH411" s="62">
        <f>IF(BH410&gt;0,IF((SUMIFS($Q413:BG413,$Q410:BG410,12)+IF(BG410=12,0,BG411)+BH414)&gt;=$K407,$K407-FLOOR(SUMIFS($Q413:BG413,$Q410:BG410,12),1),IF(BH410=1,BH414,BH414+BG411)),0)</f>
        <v>0</v>
      </c>
      <c r="BI411" s="62">
        <f>IF(BI410&gt;0,IF((SUMIFS($Q413:BH413,$Q410:BH410,12)+IF(BH410=12,0,BH411)+BI414)&gt;=$K407,$K407-FLOOR(SUMIFS($Q413:BH413,$Q410:BH410,12),1),IF(BI410=1,BI414,BI414+BH411)),0)</f>
        <v>0</v>
      </c>
      <c r="BJ411" s="62">
        <f>IF(BJ410&gt;0,IF((SUMIFS($Q413:BI413,$Q410:BI410,12)+IF(BI410=12,0,BI411)+BJ414)&gt;=$K407,$K407-FLOOR(SUMIFS($Q413:BI413,$Q410:BI410,12),1),IF(BJ410=1,BJ414,BJ414+BI411)),0)</f>
        <v>0</v>
      </c>
      <c r="BK411" s="62">
        <f>IF(BK410&gt;0,IF((SUMIFS($Q413:BJ413,$Q410:BJ410,12)+IF(BJ410=12,0,BJ411)+BK414)&gt;=$K407,$K407-FLOOR(SUMIFS($Q413:BJ413,$Q410:BJ410,12),1),IF(BK410=1,BK414,BK414+BJ411)),0)</f>
        <v>0</v>
      </c>
      <c r="BL411" s="62">
        <f>IF(BL410&gt;0,IF((SUMIFS($Q413:BK413,$Q410:BK410,12)+IF(BK410=12,0,BK411)+BL414)&gt;=$K407,$K407-FLOOR(SUMIFS($Q413:BK413,$Q410:BK410,12),1),IF(BL410=1,BL414,BL414+BK411)),0)</f>
        <v>0</v>
      </c>
      <c r="BM411" s="62">
        <f>IF(BM410&gt;0,IF((SUMIFS($Q413:BL413,$Q410:BL410,12)+IF(BL410=12,0,BL411)+BM414)&gt;=$K407,$K407-FLOOR(SUMIFS($Q413:BL413,$Q410:BL410,12),1),IF(BM410=1,BM414,BM414+BL411)),0)</f>
        <v>0</v>
      </c>
      <c r="BN411" s="62">
        <f>IF(BN410&gt;0,IF((SUMIFS($Q413:BM413,$Q410:BM410,12)+IF(BM410=12,0,BM411)+BN414)&gt;=$K407,$K407-FLOOR(SUMIFS($Q413:BM413,$Q410:BM410,12),1),IF(BN410=1,BN414,BN414+BM411)),0)</f>
        <v>0</v>
      </c>
      <c r="BO411" s="62">
        <f>IF(BO410&gt;0,IF((SUMIFS($Q413:BN413,$Q410:BN410,12)+IF(BN410=12,0,BN411)+BO414)&gt;=$K407,$K407-FLOOR(SUMIFS($Q413:BN413,$Q410:BN410,12),1),IF(BO410=1,BO414,BO414+BN411)),0)</f>
        <v>0</v>
      </c>
      <c r="BP411" s="62">
        <f>IF(BP410&gt;0,IF((SUMIFS($Q413:BO413,$Q410:BO410,12)+IF(BO410=12,0,BO411)+BP414)&gt;=$K407,$K407-FLOOR(SUMIFS($Q413:BO413,$Q410:BO410,12),1),IF(BP410=1,BP414,BP414+BO411)),0)</f>
        <v>0</v>
      </c>
      <c r="BQ411" s="62">
        <f>IF(BQ410&gt;0,IF((SUMIFS($Q413:BP413,$Q410:BP410,12)+IF(BP410=12,0,BP411)+BQ414)&gt;=$K407,$K407-FLOOR(SUMIFS($Q413:BP413,$Q410:BP410,12),1),IF(BQ410=1,BQ414,BQ414+BP411)),0)</f>
        <v>0</v>
      </c>
      <c r="BR411" s="62">
        <f>IF(BR410&gt;0,IF((SUMIFS($Q413:BQ413,$Q410:BQ410,12)+IF(BQ410=12,0,BQ411)+BR414)&gt;=$K407,$K407-FLOOR(SUMIFS($Q413:BQ413,$Q410:BQ410,12),1),IF(BR410=1,BR414,BR414+BQ411)),0)</f>
        <v>0</v>
      </c>
      <c r="BS411" s="62">
        <f>IF(BS410&gt;0,IF((SUMIFS($Q413:BR413,$Q410:BR410,12)+IF(BR410=12,0,BR411)+BS414)&gt;=$K407,$K407-FLOOR(SUMIFS($Q413:BR413,$Q410:BR410,12),1),IF(BS410=1,BS414,BS414+BR411)),0)</f>
        <v>0</v>
      </c>
      <c r="BT411" s="62">
        <f>IF(BT410&gt;0,IF((SUMIFS($Q413:BS413,$Q410:BS410,12)+IF(BS410=12,0,BS411)+BT414)&gt;=$K407,$K407-FLOOR(SUMIFS($Q413:BS413,$Q410:BS410,12),1),IF(BT410=1,BT414,BT414+BS411)),0)</f>
        <v>0</v>
      </c>
      <c r="BU411" s="62">
        <f>IF(BU410&gt;0,IF((SUMIFS($Q413:BT413,$Q410:BT410,12)+IF(BT410=12,0,BT411)+BU414)&gt;=$K407,$K407-FLOOR(SUMIFS($Q413:BT413,$Q410:BT410,12),1),IF(BU410=1,BU414,BU414+BT411)),0)</f>
        <v>0</v>
      </c>
      <c r="BV411" s="62">
        <f>IF(BV410&gt;0,IF((SUMIFS($Q413:BU413,$Q410:BU410,12)+IF(BU410=12,0,BU411)+BV414)&gt;=$K407,$K407-FLOOR(SUMIFS($Q413:BU413,$Q410:BU410,12),1),IF(BV410=1,BV414,BV414+BU411)),0)</f>
        <v>0</v>
      </c>
      <c r="BW411" s="62">
        <f>IF(BW410&gt;0,IF((SUMIFS($Q413:BV413,$Q410:BV410,12)+IF(BV410=12,0,BV411)+BW414)&gt;=$K407,$K407-FLOOR(SUMIFS($Q413:BV413,$Q410:BV410,12),1),IF(BW410=1,BW414,BW414+BV411)),0)</f>
        <v>0</v>
      </c>
      <c r="BX411" s="62">
        <f>IF(BX410&gt;0,IF((SUMIFS($Q413:BW413,$Q410:BW410,12)+IF(BW410=12,0,BW411)+BX414)&gt;=$K407,$K407-FLOOR(SUMIFS($Q413:BW413,$Q410:BW410,12),1),IF(BX410=1,BX414,BX414+BW411)),0)</f>
        <v>0</v>
      </c>
      <c r="BY411" s="298"/>
      <c r="BZ411" s="300"/>
      <c r="CA411" s="302"/>
      <c r="CB411" s="302"/>
    </row>
    <row r="412" spans="1:96" s="98" customFormat="1" ht="41.4" hidden="1" customHeight="1" x14ac:dyDescent="0.3">
      <c r="A412" s="97"/>
      <c r="B412" s="119"/>
      <c r="C412" s="73"/>
      <c r="D412" s="73"/>
      <c r="E412" s="73"/>
      <c r="F412" s="73"/>
      <c r="G412" s="73"/>
      <c r="H412" s="73"/>
      <c r="I412" s="73"/>
      <c r="J412" s="73"/>
      <c r="K412" s="73"/>
      <c r="L412" s="58"/>
      <c r="M412" s="7"/>
      <c r="N412" s="160"/>
      <c r="P412" s="59" t="s">
        <v>172</v>
      </c>
      <c r="Q412" s="61">
        <f>IF(Q407&gt;0,Q408,0)</f>
        <v>0</v>
      </c>
      <c r="R412" s="61">
        <f t="shared" ref="R412" si="9441">IF(R407&gt;0,IF(R410=1,R408,R408+Q412),Q412)</f>
        <v>0</v>
      </c>
      <c r="S412" s="61">
        <f t="shared" ref="S412" si="9442">IF(S407&gt;0,IF(S410=1,S408,S408+R412),R412)</f>
        <v>0</v>
      </c>
      <c r="T412" s="61">
        <f t="shared" ref="T412" si="9443">IF(T407&gt;0,IF(T410=1,T408,T408+S412),S412)</f>
        <v>0</v>
      </c>
      <c r="U412" s="61">
        <f t="shared" ref="U412" si="9444">IF(U407&gt;0,IF(U410=1,U408,U408+T412),T412)</f>
        <v>0</v>
      </c>
      <c r="V412" s="61">
        <f t="shared" ref="V412" si="9445">IF(V407&gt;0,IF(V410=1,V408,V408+U412),U412)</f>
        <v>0</v>
      </c>
      <c r="W412" s="61">
        <f t="shared" ref="W412" si="9446">IF(W407&gt;0,IF(W410=1,W408,W408+V412),V412)</f>
        <v>0</v>
      </c>
      <c r="X412" s="61">
        <f t="shared" ref="X412" si="9447">IF(X407&gt;0,IF(X410=1,X408,X408+W412),W412)</f>
        <v>0</v>
      </c>
      <c r="Y412" s="61">
        <f t="shared" ref="Y412" si="9448">IF(Y407&gt;0,IF(Y410=1,Y408,Y408+X412),X412)</f>
        <v>0</v>
      </c>
      <c r="Z412" s="61">
        <f t="shared" ref="Z412" si="9449">IF(Z407&gt;0,IF(Z410=1,Z408,Z408+Y412),Y412)</f>
        <v>0</v>
      </c>
      <c r="AA412" s="61">
        <f t="shared" ref="AA412" si="9450">IF(AA407&gt;0,IF(AA410=1,AA408,AA408+Z412),Z412)</f>
        <v>0</v>
      </c>
      <c r="AB412" s="61">
        <f t="shared" ref="AB412" si="9451">IF(AB407&gt;0,IF(AB410=1,AB408,AB408+AA412),AA412)</f>
        <v>0</v>
      </c>
      <c r="AC412" s="61">
        <f t="shared" ref="AC412" si="9452">IF(AC407&gt;0,IF(AC410=1,AC408,AC408+AB412),AB412)</f>
        <v>0</v>
      </c>
      <c r="AD412" s="61">
        <f t="shared" ref="AD412" si="9453">IF(AD407&gt;0,IF(AD410=1,AD408,AD408+AC412),AC412)</f>
        <v>0</v>
      </c>
      <c r="AE412" s="61">
        <f t="shared" ref="AE412" si="9454">IF(AE407&gt;0,IF(AE410=1,AE408,AE408+AD412),AD412)</f>
        <v>0</v>
      </c>
      <c r="AF412" s="61">
        <f t="shared" ref="AF412" si="9455">IF(AF407&gt;0,IF(AF410=1,AF408,AF408+AE412),AE412)</f>
        <v>0</v>
      </c>
      <c r="AG412" s="61">
        <f t="shared" ref="AG412" si="9456">IF(AG407&gt;0,IF(AG410=1,AG408,AG408+AF412),AF412)</f>
        <v>0</v>
      </c>
      <c r="AH412" s="61">
        <f t="shared" ref="AH412" si="9457">IF(AH407&gt;0,IF(AH410=1,AH408,AH408+AG412),AG412)</f>
        <v>0</v>
      </c>
      <c r="AI412" s="61">
        <f t="shared" ref="AI412" si="9458">IF(AI407&gt;0,IF(AI410=1,AI408,AI408+AH412),AH412)</f>
        <v>0</v>
      </c>
      <c r="AJ412" s="61">
        <f t="shared" ref="AJ412" si="9459">IF(AJ407&gt;0,IF(AJ410=1,AJ408,AJ408+AI412),AI412)</f>
        <v>0</v>
      </c>
      <c r="AK412" s="61">
        <f t="shared" ref="AK412" si="9460">IF(AK407&gt;0,IF(AK410=1,AK408,AK408+AJ412),AJ412)</f>
        <v>0</v>
      </c>
      <c r="AL412" s="61">
        <f t="shared" ref="AL412" si="9461">IF(AL407&gt;0,IF(AL410=1,AL408,AL408+AK412),AK412)</f>
        <v>0</v>
      </c>
      <c r="AM412" s="61">
        <f t="shared" ref="AM412" si="9462">IF(AM407&gt;0,IF(AM410=1,AM408,AM408+AL412),AL412)</f>
        <v>0</v>
      </c>
      <c r="AN412" s="61">
        <f t="shared" ref="AN412" si="9463">IF(AN407&gt;0,IF(AN410=1,AN408,AN408+AM412),AM412)</f>
        <v>0</v>
      </c>
      <c r="AO412" s="61">
        <f t="shared" ref="AO412" si="9464">IF(AO407&gt;0,IF(AO410=1,AO408,AO408+AN412),AN412)</f>
        <v>0</v>
      </c>
      <c r="AP412" s="61">
        <f t="shared" ref="AP412" si="9465">IF(AP407&gt;0,IF(AP410=1,AP408,AP408+AO412),AO412)</f>
        <v>0</v>
      </c>
      <c r="AQ412" s="61">
        <f t="shared" ref="AQ412" si="9466">IF(AQ407&gt;0,IF(AQ410=1,AQ408,AQ408+AP412),AP412)</f>
        <v>0</v>
      </c>
      <c r="AR412" s="61">
        <f t="shared" ref="AR412" si="9467">IF(AR407&gt;0,IF(AR410=1,AR408,AR408+AQ412),AQ412)</f>
        <v>0</v>
      </c>
      <c r="AS412" s="61">
        <f t="shared" ref="AS412" si="9468">IF(AS407&gt;0,IF(AS410=1,AS408,AS408+AR412),AR412)</f>
        <v>0</v>
      </c>
      <c r="AT412" s="61">
        <f t="shared" ref="AT412" si="9469">IF(AT407&gt;0,IF(AT410=1,AT408,AT408+AS412),AS412)</f>
        <v>0</v>
      </c>
      <c r="AU412" s="61">
        <f t="shared" ref="AU412" si="9470">IF(AU407&gt;0,IF(AU410=1,AU408,AU408+AT412),AT412)</f>
        <v>0</v>
      </c>
      <c r="AV412" s="61">
        <f t="shared" ref="AV412" si="9471">IF(AV407&gt;0,IF(AV410=1,AV408,AV408+AU412),AU412)</f>
        <v>0</v>
      </c>
      <c r="AW412" s="61">
        <f t="shared" ref="AW412" si="9472">IF(AW407&gt;0,IF(AW410=1,AW408,AW408+AV412),AV412)</f>
        <v>0</v>
      </c>
      <c r="AX412" s="61">
        <f t="shared" ref="AX412" si="9473">IF(AX407&gt;0,IF(AX410=1,AX408,AX408+AW412),AW412)</f>
        <v>0</v>
      </c>
      <c r="AY412" s="61">
        <f t="shared" ref="AY412" si="9474">IF(AY407&gt;0,IF(AY410=1,AY408,AY408+AX412),AX412)</f>
        <v>0</v>
      </c>
      <c r="AZ412" s="61">
        <f t="shared" ref="AZ412" si="9475">IF(AZ407&gt;0,IF(AZ410=1,AZ408,AZ408+AY412),AY412)</f>
        <v>0</v>
      </c>
      <c r="BA412" s="61">
        <f t="shared" ref="BA412" si="9476">IF(BA407&gt;0,IF(BA410=1,BA408,BA408+AZ412),AZ412)</f>
        <v>0</v>
      </c>
      <c r="BB412" s="61">
        <f t="shared" ref="BB412" si="9477">IF(BB407&gt;0,IF(BB410=1,BB408,BB408+BA412),BA412)</f>
        <v>0</v>
      </c>
      <c r="BC412" s="61">
        <f t="shared" ref="BC412" si="9478">IF(BC407&gt;0,IF(BC410=1,BC408,BC408+BB412),BB412)</f>
        <v>0</v>
      </c>
      <c r="BD412" s="61">
        <f t="shared" ref="BD412" si="9479">IF(BD407&gt;0,IF(BD410=1,BD408,BD408+BC412),BC412)</f>
        <v>0</v>
      </c>
      <c r="BE412" s="61">
        <f t="shared" ref="BE412" si="9480">IF(BE407&gt;0,IF(BE410=1,BE408,BE408+BD412),BD412)</f>
        <v>0</v>
      </c>
      <c r="BF412" s="61">
        <f t="shared" ref="BF412" si="9481">IF(BF407&gt;0,IF(BF410=1,BF408,BF408+BE412),BE412)</f>
        <v>0</v>
      </c>
      <c r="BG412" s="61">
        <f t="shared" ref="BG412" si="9482">IF(BG407&gt;0,IF(BG410=1,BG408,BG408+BF412),BF412)</f>
        <v>0</v>
      </c>
      <c r="BH412" s="61">
        <f t="shared" ref="BH412" si="9483">IF(BH407&gt;0,IF(BH410=1,BH408,BH408+BG412),BG412)</f>
        <v>0</v>
      </c>
      <c r="BI412" s="61">
        <f t="shared" ref="BI412" si="9484">IF(BI407&gt;0,IF(BI410=1,BI408,BI408+BH412),BH412)</f>
        <v>0</v>
      </c>
      <c r="BJ412" s="61">
        <f t="shared" ref="BJ412" si="9485">IF(BJ407&gt;0,IF(BJ410=1,BJ408,BJ408+BI412),BI412)</f>
        <v>0</v>
      </c>
      <c r="BK412" s="61">
        <f t="shared" ref="BK412" si="9486">IF(BK407&gt;0,IF(BK410=1,BK408,BK408+BJ412),BJ412)</f>
        <v>0</v>
      </c>
      <c r="BL412" s="61">
        <f t="shared" ref="BL412" si="9487">IF(BL407&gt;0,IF(BL410=1,BL408,BL408+BK412),BK412)</f>
        <v>0</v>
      </c>
      <c r="BM412" s="61">
        <f t="shared" ref="BM412" si="9488">IF(BM407&gt;0,IF(BM410=1,BM408,BM408+BL412),BL412)</f>
        <v>0</v>
      </c>
      <c r="BN412" s="61">
        <f t="shared" ref="BN412" si="9489">IF(BN407&gt;0,IF(BN410=1,BN408,BN408+BM412),BM412)</f>
        <v>0</v>
      </c>
      <c r="BO412" s="61">
        <f t="shared" ref="BO412" si="9490">IF(BO407&gt;0,IF(BO410=1,BO408,BO408+BN412),BN412)</f>
        <v>0</v>
      </c>
      <c r="BP412" s="61">
        <f t="shared" ref="BP412" si="9491">IF(BP407&gt;0,IF(BP410=1,BP408,BP408+BO412),BO412)</f>
        <v>0</v>
      </c>
      <c r="BQ412" s="61">
        <f t="shared" ref="BQ412" si="9492">IF(BQ407&gt;0,IF(BQ410=1,BQ408,BQ408+BP412),BP412)</f>
        <v>0</v>
      </c>
      <c r="BR412" s="61">
        <f t="shared" ref="BR412" si="9493">IF(BR407&gt;0,IF(BR410=1,BR408,BR408+BQ412),BQ412)</f>
        <v>0</v>
      </c>
      <c r="BS412" s="61">
        <f t="shared" ref="BS412" si="9494">IF(BS407&gt;0,IF(BS410=1,BS408,BS408+BR412),BR412)</f>
        <v>0</v>
      </c>
      <c r="BT412" s="61">
        <f t="shared" ref="BT412" si="9495">IF(BT407&gt;0,IF(BT410=1,BT408,BT408+BS412),BS412)</f>
        <v>0</v>
      </c>
      <c r="BU412" s="61">
        <f t="shared" ref="BU412" si="9496">IF(BU407&gt;0,IF(BU410=1,BU408,BU408+BT412),BT412)</f>
        <v>0</v>
      </c>
      <c r="BV412" s="61">
        <f t="shared" ref="BV412" si="9497">IF(BV407&gt;0,IF(BV410=1,BV408,BV408+BU412),BU412)</f>
        <v>0</v>
      </c>
      <c r="BW412" s="61">
        <f t="shared" ref="BW412" si="9498">IF(BW407&gt;0,IF(BW410=1,BW408,BW408+BV412),BV412)</f>
        <v>0</v>
      </c>
      <c r="BX412" s="61">
        <f t="shared" ref="BX412" si="9499">IF(BX407&gt;0,IF(BX410=1,BX408,BX408+BW412),BW412)</f>
        <v>0</v>
      </c>
      <c r="BY412" s="298"/>
      <c r="BZ412" s="300"/>
      <c r="CA412" s="302"/>
      <c r="CB412" s="302"/>
    </row>
    <row r="413" spans="1:96" s="98" customFormat="1" ht="41.4" hidden="1" customHeight="1" x14ac:dyDescent="0.3">
      <c r="A413" s="97"/>
      <c r="B413" s="119"/>
      <c r="C413" s="73"/>
      <c r="D413" s="73"/>
      <c r="E413" s="73"/>
      <c r="F413" s="73"/>
      <c r="G413" s="73"/>
      <c r="H413" s="73"/>
      <c r="I413" s="73"/>
      <c r="J413" s="73"/>
      <c r="K413" s="73"/>
      <c r="L413" s="58"/>
      <c r="M413" s="7"/>
      <c r="N413" s="160"/>
      <c r="P413" s="59" t="s">
        <v>173</v>
      </c>
      <c r="Q413" s="61">
        <f>Q415</f>
        <v>0</v>
      </c>
      <c r="R413" s="61">
        <f t="shared" ref="R413" si="9500">IF(R410=1,R415,R415+Q413)</f>
        <v>0</v>
      </c>
      <c r="S413" s="61">
        <f t="shared" ref="S413" si="9501">IF(S410=1,S415,S415+R413)</f>
        <v>0</v>
      </c>
      <c r="T413" s="61">
        <f t="shared" ref="T413" si="9502">IF(T410=1,T415,T415+S413)</f>
        <v>0</v>
      </c>
      <c r="U413" s="61">
        <f t="shared" ref="U413" si="9503">IF(U410=1,U415,U415+T413)</f>
        <v>0</v>
      </c>
      <c r="V413" s="61">
        <f t="shared" ref="V413" si="9504">IF(V410=1,V415,V415+U413)</f>
        <v>0</v>
      </c>
      <c r="W413" s="61">
        <f t="shared" ref="W413" si="9505">IF(W410=1,W415,W415+V413)</f>
        <v>0</v>
      </c>
      <c r="X413" s="61">
        <f t="shared" ref="X413" si="9506">IF(X410=1,X415,X415+W413)</f>
        <v>0</v>
      </c>
      <c r="Y413" s="61">
        <f t="shared" ref="Y413" si="9507">IF(Y410=1,Y415,Y415+X413)</f>
        <v>0</v>
      </c>
      <c r="Z413" s="61">
        <f t="shared" ref="Z413" si="9508">IF(Z410=1,Z415,Z415+Y413)</f>
        <v>0</v>
      </c>
      <c r="AA413" s="61">
        <f t="shared" ref="AA413" si="9509">IF(AA410=1,AA415,AA415+Z413)</f>
        <v>0</v>
      </c>
      <c r="AB413" s="61">
        <f t="shared" ref="AB413" si="9510">IF(AB410=1,AB415,AB415+AA413)</f>
        <v>0</v>
      </c>
      <c r="AC413" s="61">
        <f t="shared" ref="AC413" si="9511">IF(AC410=1,AC415,AC415+AB413)</f>
        <v>0</v>
      </c>
      <c r="AD413" s="61">
        <f t="shared" ref="AD413" si="9512">IF(AD410=1,AD415,AD415+AC413)</f>
        <v>0</v>
      </c>
      <c r="AE413" s="61">
        <f t="shared" ref="AE413" si="9513">IF(AE410=1,AE415,AE415+AD413)</f>
        <v>0</v>
      </c>
      <c r="AF413" s="61">
        <f t="shared" ref="AF413" si="9514">IF(AF410=1,AF415,AF415+AE413)</f>
        <v>0</v>
      </c>
      <c r="AG413" s="61">
        <f t="shared" ref="AG413" si="9515">IF(AG410=1,AG415,AG415+AF413)</f>
        <v>0</v>
      </c>
      <c r="AH413" s="61">
        <f t="shared" ref="AH413" si="9516">IF(AH410=1,AH415,AH415+AG413)</f>
        <v>0</v>
      </c>
      <c r="AI413" s="61">
        <f t="shared" ref="AI413" si="9517">IF(AI410=1,AI415,AI415+AH413)</f>
        <v>0</v>
      </c>
      <c r="AJ413" s="61">
        <f t="shared" ref="AJ413" si="9518">IF(AJ410=1,AJ415,AJ415+AI413)</f>
        <v>0</v>
      </c>
      <c r="AK413" s="61">
        <f t="shared" ref="AK413" si="9519">IF(AK410=1,AK415,AK415+AJ413)</f>
        <v>0</v>
      </c>
      <c r="AL413" s="61">
        <f t="shared" ref="AL413" si="9520">IF(AL410=1,AL415,AL415+AK413)</f>
        <v>0</v>
      </c>
      <c r="AM413" s="61">
        <f t="shared" ref="AM413" si="9521">IF(AM410=1,AM415,AM415+AL413)</f>
        <v>0</v>
      </c>
      <c r="AN413" s="61">
        <f t="shared" ref="AN413" si="9522">IF(AN410=1,AN415,AN415+AM413)</f>
        <v>0</v>
      </c>
      <c r="AO413" s="61">
        <f t="shared" ref="AO413" si="9523">IF(AO410=1,AO415,AO415+AN413)</f>
        <v>0</v>
      </c>
      <c r="AP413" s="61">
        <f t="shared" ref="AP413" si="9524">IF(AP410=1,AP415,AP415+AO413)</f>
        <v>0</v>
      </c>
      <c r="AQ413" s="61">
        <f t="shared" ref="AQ413" si="9525">IF(AQ410=1,AQ415,AQ415+AP413)</f>
        <v>0</v>
      </c>
      <c r="AR413" s="61">
        <f t="shared" ref="AR413" si="9526">IF(AR410=1,AR415,AR415+AQ413)</f>
        <v>0</v>
      </c>
      <c r="AS413" s="61">
        <f t="shared" ref="AS413" si="9527">IF(AS410=1,AS415,AS415+AR413)</f>
        <v>0</v>
      </c>
      <c r="AT413" s="61">
        <f t="shared" ref="AT413" si="9528">IF(AT410=1,AT415,AT415+AS413)</f>
        <v>0</v>
      </c>
      <c r="AU413" s="61">
        <f t="shared" ref="AU413" si="9529">IF(AU410=1,AU415,AU415+AT413)</f>
        <v>0</v>
      </c>
      <c r="AV413" s="61">
        <f t="shared" ref="AV413" si="9530">IF(AV410=1,AV415,AV415+AU413)</f>
        <v>0</v>
      </c>
      <c r="AW413" s="61">
        <f t="shared" ref="AW413" si="9531">IF(AW410=1,AW415,AW415+AV413)</f>
        <v>0</v>
      </c>
      <c r="AX413" s="61">
        <f t="shared" ref="AX413" si="9532">IF(AX410=1,AX415,AX415+AW413)</f>
        <v>0</v>
      </c>
      <c r="AY413" s="61">
        <f t="shared" ref="AY413" si="9533">IF(AY410=1,AY415,AY415+AX413)</f>
        <v>0</v>
      </c>
      <c r="AZ413" s="61">
        <f t="shared" ref="AZ413" si="9534">IF(AZ410=1,AZ415,AZ415+AY413)</f>
        <v>0</v>
      </c>
      <c r="BA413" s="61">
        <f t="shared" ref="BA413" si="9535">IF(BA410=1,BA415,BA415+AZ413)</f>
        <v>0</v>
      </c>
      <c r="BB413" s="61">
        <f t="shared" ref="BB413" si="9536">IF(BB410=1,BB415,BB415+BA413)</f>
        <v>0</v>
      </c>
      <c r="BC413" s="61">
        <f t="shared" ref="BC413" si="9537">IF(BC410=1,BC415,BC415+BB413)</f>
        <v>0</v>
      </c>
      <c r="BD413" s="61">
        <f t="shared" ref="BD413" si="9538">IF(BD410=1,BD415,BD415+BC413)</f>
        <v>0</v>
      </c>
      <c r="BE413" s="61">
        <f t="shared" ref="BE413" si="9539">IF(BE410=1,BE415,BE415+BD413)</f>
        <v>0</v>
      </c>
      <c r="BF413" s="61">
        <f t="shared" ref="BF413" si="9540">IF(BF410=1,BF415,BF415+BE413)</f>
        <v>0</v>
      </c>
      <c r="BG413" s="61">
        <f t="shared" ref="BG413" si="9541">IF(BG410=1,BG415,BG415+BF413)</f>
        <v>0</v>
      </c>
      <c r="BH413" s="61">
        <f t="shared" ref="BH413" si="9542">IF(BH410=1,BH415,BH415+BG413)</f>
        <v>0</v>
      </c>
      <c r="BI413" s="61">
        <f t="shared" ref="BI413" si="9543">IF(BI410=1,BI415,BI415+BH413)</f>
        <v>0</v>
      </c>
      <c r="BJ413" s="61">
        <f t="shared" ref="BJ413" si="9544">IF(BJ410=1,BJ415,BJ415+BI413)</f>
        <v>0</v>
      </c>
      <c r="BK413" s="61">
        <f t="shared" ref="BK413" si="9545">IF(BK410=1,BK415,BK415+BJ413)</f>
        <v>0</v>
      </c>
      <c r="BL413" s="61">
        <f t="shared" ref="BL413" si="9546">IF(BL410=1,BL415,BL415+BK413)</f>
        <v>0</v>
      </c>
      <c r="BM413" s="61">
        <f t="shared" ref="BM413" si="9547">IF(BM410=1,BM415,BM415+BL413)</f>
        <v>0</v>
      </c>
      <c r="BN413" s="61">
        <f t="shared" ref="BN413" si="9548">IF(BN410=1,BN415,BN415+BM413)</f>
        <v>0</v>
      </c>
      <c r="BO413" s="61">
        <f t="shared" ref="BO413" si="9549">IF(BO410=1,BO415,BO415+BN413)</f>
        <v>0</v>
      </c>
      <c r="BP413" s="61">
        <f t="shared" ref="BP413" si="9550">IF(BP410=1,BP415,BP415+BO413)</f>
        <v>0</v>
      </c>
      <c r="BQ413" s="61">
        <f t="shared" ref="BQ413" si="9551">IF(BQ410=1,BQ415,BQ415+BP413)</f>
        <v>0</v>
      </c>
      <c r="BR413" s="61">
        <f t="shared" ref="BR413" si="9552">IF(BR410=1,BR415,BR415+BQ413)</f>
        <v>0</v>
      </c>
      <c r="BS413" s="61">
        <f t="shared" ref="BS413" si="9553">IF(BS410=1,BS415,BS415+BR413)</f>
        <v>0</v>
      </c>
      <c r="BT413" s="61">
        <f t="shared" ref="BT413" si="9554">IF(BT410=1,BT415,BT415+BS413)</f>
        <v>0</v>
      </c>
      <c r="BU413" s="61">
        <f t="shared" ref="BU413" si="9555">IF(BU410=1,BU415,BU415+BT413)</f>
        <v>0</v>
      </c>
      <c r="BV413" s="61">
        <f t="shared" ref="BV413" si="9556">IF(BV410=1,BV415,BV415+BU413)</f>
        <v>0</v>
      </c>
      <c r="BW413" s="61">
        <f t="shared" ref="BW413" si="9557">IF(BW410=1,BW415,BW415+BV413)</f>
        <v>0</v>
      </c>
      <c r="BX413" s="61">
        <f t="shared" ref="BX413" si="9558">IF(BX410=1,BX415,BX415+BW413)</f>
        <v>0</v>
      </c>
      <c r="BY413" s="298"/>
      <c r="BZ413" s="300"/>
      <c r="CA413" s="302"/>
      <c r="CB413" s="302"/>
    </row>
    <row r="414" spans="1:96" s="98" customFormat="1" ht="28.95" customHeight="1" x14ac:dyDescent="0.3">
      <c r="A414" s="97"/>
      <c r="B414" s="119"/>
      <c r="C414" s="73"/>
      <c r="D414" s="73"/>
      <c r="E414" s="73"/>
      <c r="F414" s="73"/>
      <c r="G414" s="73"/>
      <c r="H414" s="73"/>
      <c r="I414" s="73"/>
      <c r="J414" s="73"/>
      <c r="K414" s="73"/>
      <c r="L414" s="58"/>
      <c r="M414" s="7"/>
      <c r="N414" s="160"/>
      <c r="P414" s="57" t="s">
        <v>171</v>
      </c>
      <c r="Q414" s="62">
        <f t="shared" ref="Q414:BX414" si="9559">1720/12*Q407</f>
        <v>0</v>
      </c>
      <c r="R414" s="62">
        <f t="shared" si="9559"/>
        <v>0</v>
      </c>
      <c r="S414" s="62">
        <f t="shared" si="9559"/>
        <v>0</v>
      </c>
      <c r="T414" s="62">
        <f t="shared" si="9559"/>
        <v>0</v>
      </c>
      <c r="U414" s="62">
        <f t="shared" si="9559"/>
        <v>0</v>
      </c>
      <c r="V414" s="62">
        <f t="shared" si="9559"/>
        <v>0</v>
      </c>
      <c r="W414" s="62">
        <f t="shared" si="9559"/>
        <v>0</v>
      </c>
      <c r="X414" s="62">
        <f t="shared" si="9559"/>
        <v>0</v>
      </c>
      <c r="Y414" s="62">
        <f t="shared" si="9559"/>
        <v>0</v>
      </c>
      <c r="Z414" s="62">
        <f t="shared" si="9559"/>
        <v>0</v>
      </c>
      <c r="AA414" s="62">
        <f t="shared" si="9559"/>
        <v>0</v>
      </c>
      <c r="AB414" s="62">
        <f t="shared" si="9559"/>
        <v>0</v>
      </c>
      <c r="AC414" s="62">
        <f t="shared" si="9559"/>
        <v>0</v>
      </c>
      <c r="AD414" s="62">
        <f t="shared" si="9559"/>
        <v>0</v>
      </c>
      <c r="AE414" s="62">
        <f t="shared" si="9559"/>
        <v>0</v>
      </c>
      <c r="AF414" s="62">
        <f t="shared" si="9559"/>
        <v>0</v>
      </c>
      <c r="AG414" s="62">
        <f t="shared" si="9559"/>
        <v>0</v>
      </c>
      <c r="AH414" s="62">
        <f t="shared" si="9559"/>
        <v>0</v>
      </c>
      <c r="AI414" s="62">
        <f t="shared" si="9559"/>
        <v>0</v>
      </c>
      <c r="AJ414" s="62">
        <f t="shared" si="9559"/>
        <v>0</v>
      </c>
      <c r="AK414" s="62">
        <f t="shared" si="9559"/>
        <v>0</v>
      </c>
      <c r="AL414" s="62">
        <f t="shared" si="9559"/>
        <v>0</v>
      </c>
      <c r="AM414" s="62">
        <f t="shared" si="9559"/>
        <v>0</v>
      </c>
      <c r="AN414" s="62">
        <f t="shared" si="9559"/>
        <v>0</v>
      </c>
      <c r="AO414" s="62">
        <f t="shared" si="9559"/>
        <v>0</v>
      </c>
      <c r="AP414" s="62">
        <f t="shared" si="9559"/>
        <v>0</v>
      </c>
      <c r="AQ414" s="62">
        <f t="shared" si="9559"/>
        <v>0</v>
      </c>
      <c r="AR414" s="62">
        <f t="shared" si="9559"/>
        <v>0</v>
      </c>
      <c r="AS414" s="62">
        <f t="shared" si="9559"/>
        <v>0</v>
      </c>
      <c r="AT414" s="62">
        <f t="shared" si="9559"/>
        <v>0</v>
      </c>
      <c r="AU414" s="62">
        <f t="shared" si="9559"/>
        <v>0</v>
      </c>
      <c r="AV414" s="62">
        <f t="shared" si="9559"/>
        <v>0</v>
      </c>
      <c r="AW414" s="62">
        <f t="shared" si="9559"/>
        <v>0</v>
      </c>
      <c r="AX414" s="62">
        <f t="shared" si="9559"/>
        <v>0</v>
      </c>
      <c r="AY414" s="62">
        <f t="shared" si="9559"/>
        <v>0</v>
      </c>
      <c r="AZ414" s="62">
        <f t="shared" si="9559"/>
        <v>0</v>
      </c>
      <c r="BA414" s="62">
        <f t="shared" si="9559"/>
        <v>0</v>
      </c>
      <c r="BB414" s="62">
        <f t="shared" si="9559"/>
        <v>0</v>
      </c>
      <c r="BC414" s="62">
        <f t="shared" si="9559"/>
        <v>0</v>
      </c>
      <c r="BD414" s="62">
        <f t="shared" si="9559"/>
        <v>0</v>
      </c>
      <c r="BE414" s="62">
        <f t="shared" si="9559"/>
        <v>0</v>
      </c>
      <c r="BF414" s="62">
        <f t="shared" si="9559"/>
        <v>0</v>
      </c>
      <c r="BG414" s="62">
        <f t="shared" si="9559"/>
        <v>0</v>
      </c>
      <c r="BH414" s="62">
        <f t="shared" si="9559"/>
        <v>0</v>
      </c>
      <c r="BI414" s="62">
        <f t="shared" si="9559"/>
        <v>0</v>
      </c>
      <c r="BJ414" s="62">
        <f t="shared" si="9559"/>
        <v>0</v>
      </c>
      <c r="BK414" s="62">
        <f t="shared" si="9559"/>
        <v>0</v>
      </c>
      <c r="BL414" s="62">
        <f t="shared" si="9559"/>
        <v>0</v>
      </c>
      <c r="BM414" s="62">
        <f t="shared" si="9559"/>
        <v>0</v>
      </c>
      <c r="BN414" s="62">
        <f t="shared" si="9559"/>
        <v>0</v>
      </c>
      <c r="BO414" s="62">
        <f t="shared" si="9559"/>
        <v>0</v>
      </c>
      <c r="BP414" s="62">
        <f t="shared" si="9559"/>
        <v>0</v>
      </c>
      <c r="BQ414" s="62">
        <f t="shared" si="9559"/>
        <v>0</v>
      </c>
      <c r="BR414" s="62">
        <f t="shared" si="9559"/>
        <v>0</v>
      </c>
      <c r="BS414" s="62">
        <f t="shared" si="9559"/>
        <v>0</v>
      </c>
      <c r="BT414" s="62">
        <f t="shared" si="9559"/>
        <v>0</v>
      </c>
      <c r="BU414" s="62">
        <f t="shared" si="9559"/>
        <v>0</v>
      </c>
      <c r="BV414" s="62">
        <f t="shared" si="9559"/>
        <v>0</v>
      </c>
      <c r="BW414" s="62">
        <f t="shared" si="9559"/>
        <v>0</v>
      </c>
      <c r="BX414" s="62">
        <f t="shared" si="9559"/>
        <v>0</v>
      </c>
      <c r="BY414" s="298"/>
      <c r="BZ414" s="300"/>
      <c r="CA414" s="302"/>
      <c r="CB414" s="302"/>
    </row>
    <row r="415" spans="1:96" s="98" customFormat="1" ht="28.8" x14ac:dyDescent="0.3">
      <c r="A415" s="97"/>
      <c r="B415" s="119"/>
      <c r="C415" s="73"/>
      <c r="D415" s="73"/>
      <c r="E415" s="73"/>
      <c r="F415" s="73"/>
      <c r="G415" s="73"/>
      <c r="H415" s="73"/>
      <c r="I415" s="73"/>
      <c r="J415" s="73"/>
      <c r="K415" s="73"/>
      <c r="L415" s="58"/>
      <c r="M415" s="7"/>
      <c r="N415" s="160"/>
      <c r="P415" s="57" t="s">
        <v>155</v>
      </c>
      <c r="Q415" s="62">
        <f>FLOOR(IF(OR(Q410=0,Q410=1),IF(Q408&gt;=Q414,Q414,Q408)+0.00000001,IF(Q412&gt;=Q411,Q411,Q412))+0.00000001,1)</f>
        <v>0</v>
      </c>
      <c r="R415" s="62">
        <f t="shared" ref="R415" si="9560">FLOOR(IF(OR(R410=0,R410=1),IF(R414&gt;R411,R411,IF(R408&gt;=R414,R414,R408)+0.00000001),IF(R412&gt;=R411,R411-Q413,R412-Q413)+0.00000001),1)</f>
        <v>0</v>
      </c>
      <c r="S415" s="62">
        <f t="shared" ref="S415" si="9561">FLOOR(IF(OR(S410=0,S410=1),IF(S414&gt;S411,S411,IF(S408&gt;=S414,S414,S408)+0.00000001),IF(S412&gt;=S411,S411-R413,S412-R413)+0.00000001),1)</f>
        <v>0</v>
      </c>
      <c r="T415" s="62">
        <f t="shared" ref="T415" si="9562">FLOOR(IF(OR(T410=0,T410=1),IF(T414&gt;T411,T411,IF(T408&gt;=T414,T414,T408)+0.00000001),IF(T412&gt;=T411,T411-S413,T412-S413)+0.00000001),1)</f>
        <v>0</v>
      </c>
      <c r="U415" s="62">
        <f t="shared" ref="U415" si="9563">FLOOR(IF(OR(U410=0,U410=1),IF(U414&gt;U411,U411,IF(U408&gt;=U414,U414,U408)+0.00000001),IF(U412&gt;=U411,U411-T413,U412-T413)+0.00000001),1)</f>
        <v>0</v>
      </c>
      <c r="V415" s="62">
        <f t="shared" ref="V415" si="9564">FLOOR(IF(OR(V410=0,V410=1),IF(V414&gt;V411,V411,IF(V408&gt;=V414,V414,V408)+0.00000001),IF(V412&gt;=V411,V411-U413,V412-U413)+0.00000001),1)</f>
        <v>0</v>
      </c>
      <c r="W415" s="62">
        <f t="shared" ref="W415" si="9565">FLOOR(IF(OR(W410=0,W410=1),IF(W414&gt;W411,W411,IF(W408&gt;=W414,W414,W408)+0.00000001),IF(W412&gt;=W411,W411-V413,W412-V413)+0.00000001),1)</f>
        <v>0</v>
      </c>
      <c r="X415" s="62">
        <f t="shared" ref="X415" si="9566">FLOOR(IF(OR(X410=0,X410=1),IF(X414&gt;X411,X411,IF(X408&gt;=X414,X414,X408)+0.00000001),IF(X412&gt;=X411,X411-W413,X412-W413)+0.00000001),1)</f>
        <v>0</v>
      </c>
      <c r="Y415" s="62">
        <f t="shared" ref="Y415" si="9567">FLOOR(IF(OR(Y410=0,Y410=1),IF(Y414&gt;Y411,Y411,IF(Y408&gt;=Y414,Y414,Y408)+0.00000001),IF(Y412&gt;=Y411,Y411-X413,Y412-X413)+0.00000001),1)</f>
        <v>0</v>
      </c>
      <c r="Z415" s="62">
        <f t="shared" ref="Z415" si="9568">FLOOR(IF(OR(Z410=0,Z410=1),IF(Z414&gt;Z411,Z411,IF(Z408&gt;=Z414,Z414,Z408)+0.00000001),IF(Z412&gt;=Z411,Z411-Y413,Z412-Y413)+0.00000001),1)</f>
        <v>0</v>
      </c>
      <c r="AA415" s="62">
        <f t="shared" ref="AA415" si="9569">FLOOR(IF(OR(AA410=0,AA410=1),IF(AA414&gt;AA411,AA411,IF(AA408&gt;=AA414,AA414,AA408)+0.00000001),IF(AA412&gt;=AA411,AA411-Z413,AA412-Z413)+0.00000001),1)</f>
        <v>0</v>
      </c>
      <c r="AB415" s="62">
        <f t="shared" ref="AB415" si="9570">FLOOR(IF(OR(AB410=0,AB410=1),IF(AB414&gt;AB411,AB411,IF(AB408&gt;=AB414,AB414,AB408)+0.00000001),IF(AB412&gt;=AB411,AB411-AA413,AB412-AA413)+0.00000001),1)</f>
        <v>0</v>
      </c>
      <c r="AC415" s="62">
        <f t="shared" ref="AC415" si="9571">FLOOR(IF(OR(AC410=0,AC410=1),IF(AC414&gt;AC411,AC411,IF(AC408&gt;=AC414,AC414,AC408)+0.00000001),IF(AC412&gt;=AC411,AC411-AB413,AC412-AB413)+0.00000001),1)</f>
        <v>0</v>
      </c>
      <c r="AD415" s="62">
        <f t="shared" ref="AD415" si="9572">FLOOR(IF(OR(AD410=0,AD410=1),IF(AD414&gt;AD411,AD411,IF(AD408&gt;=AD414,AD414,AD408)+0.00000001),IF(AD412&gt;=AD411,AD411-AC413,AD412-AC413)+0.00000001),1)</f>
        <v>0</v>
      </c>
      <c r="AE415" s="62">
        <f t="shared" ref="AE415" si="9573">FLOOR(IF(OR(AE410=0,AE410=1),IF(AE414&gt;AE411,AE411,IF(AE408&gt;=AE414,AE414,AE408)+0.00000001),IF(AE412&gt;=AE411,AE411-AD413,AE412-AD413)+0.00000001),1)</f>
        <v>0</v>
      </c>
      <c r="AF415" s="62">
        <f t="shared" ref="AF415" si="9574">FLOOR(IF(OR(AF410=0,AF410=1),IF(AF414&gt;AF411,AF411,IF(AF408&gt;=AF414,AF414,AF408)+0.00000001),IF(AF412&gt;=AF411,AF411-AE413,AF412-AE413)+0.00000001),1)</f>
        <v>0</v>
      </c>
      <c r="AG415" s="62">
        <f t="shared" ref="AG415" si="9575">FLOOR(IF(OR(AG410=0,AG410=1),IF(AG414&gt;AG411,AG411,IF(AG408&gt;=AG414,AG414,AG408)+0.00000001),IF(AG412&gt;=AG411,AG411-AF413,AG412-AF413)+0.00000001),1)</f>
        <v>0</v>
      </c>
      <c r="AH415" s="62">
        <f t="shared" ref="AH415" si="9576">FLOOR(IF(OR(AH410=0,AH410=1),IF(AH414&gt;AH411,AH411,IF(AH408&gt;=AH414,AH414,AH408)+0.00000001),IF(AH412&gt;=AH411,AH411-AG413,AH412-AG413)+0.00000001),1)</f>
        <v>0</v>
      </c>
      <c r="AI415" s="62">
        <f t="shared" ref="AI415" si="9577">FLOOR(IF(OR(AI410=0,AI410=1),IF(AI414&gt;AI411,AI411,IF(AI408&gt;=AI414,AI414,AI408)+0.00000001),IF(AI412&gt;=AI411,AI411-AH413,AI412-AH413)+0.00000001),1)</f>
        <v>0</v>
      </c>
      <c r="AJ415" s="62">
        <f t="shared" ref="AJ415" si="9578">FLOOR(IF(OR(AJ410=0,AJ410=1),IF(AJ414&gt;AJ411,AJ411,IF(AJ408&gt;=AJ414,AJ414,AJ408)+0.00000001),IF(AJ412&gt;=AJ411,AJ411-AI413,AJ412-AI413)+0.00000001),1)</f>
        <v>0</v>
      </c>
      <c r="AK415" s="62">
        <f t="shared" ref="AK415" si="9579">FLOOR(IF(OR(AK410=0,AK410=1),IF(AK414&gt;AK411,AK411,IF(AK408&gt;=AK414,AK414,AK408)+0.00000001),IF(AK412&gt;=AK411,AK411-AJ413,AK412-AJ413)+0.00000001),1)</f>
        <v>0</v>
      </c>
      <c r="AL415" s="62">
        <f t="shared" ref="AL415" si="9580">FLOOR(IF(OR(AL410=0,AL410=1),IF(AL414&gt;AL411,AL411,IF(AL408&gt;=AL414,AL414,AL408)+0.00000001),IF(AL412&gt;=AL411,AL411-AK413,AL412-AK413)+0.00000001),1)</f>
        <v>0</v>
      </c>
      <c r="AM415" s="62">
        <f t="shared" ref="AM415" si="9581">FLOOR(IF(OR(AM410=0,AM410=1),IF(AM414&gt;AM411,AM411,IF(AM408&gt;=AM414,AM414,AM408)+0.00000001),IF(AM412&gt;=AM411,AM411-AL413,AM412-AL413)+0.00000001),1)</f>
        <v>0</v>
      </c>
      <c r="AN415" s="62">
        <f t="shared" ref="AN415" si="9582">FLOOR(IF(OR(AN410=0,AN410=1),IF(AN414&gt;AN411,AN411,IF(AN408&gt;=AN414,AN414,AN408)+0.00000001),IF(AN412&gt;=AN411,AN411-AM413,AN412-AM413)+0.00000001),1)</f>
        <v>0</v>
      </c>
      <c r="AO415" s="62">
        <f t="shared" ref="AO415" si="9583">FLOOR(IF(OR(AO410=0,AO410=1),IF(AO414&gt;AO411,AO411,IF(AO408&gt;=AO414,AO414,AO408)+0.00000001),IF(AO412&gt;=AO411,AO411-AN413,AO412-AN413)+0.00000001),1)</f>
        <v>0</v>
      </c>
      <c r="AP415" s="62">
        <f t="shared" ref="AP415" si="9584">FLOOR(IF(OR(AP410=0,AP410=1),IF(AP414&gt;AP411,AP411,IF(AP408&gt;=AP414,AP414,AP408)+0.00000001),IF(AP412&gt;=AP411,AP411-AO413,AP412-AO413)+0.00000001),1)</f>
        <v>0</v>
      </c>
      <c r="AQ415" s="62">
        <f t="shared" ref="AQ415" si="9585">FLOOR(IF(OR(AQ410=0,AQ410=1),IF(AQ414&gt;AQ411,AQ411,IF(AQ408&gt;=AQ414,AQ414,AQ408)+0.00000001),IF(AQ412&gt;=AQ411,AQ411-AP413,AQ412-AP413)+0.00000001),1)</f>
        <v>0</v>
      </c>
      <c r="AR415" s="62">
        <f t="shared" ref="AR415" si="9586">FLOOR(IF(OR(AR410=0,AR410=1),IF(AR414&gt;AR411,AR411,IF(AR408&gt;=AR414,AR414,AR408)+0.00000001),IF(AR412&gt;=AR411,AR411-AQ413,AR412-AQ413)+0.00000001),1)</f>
        <v>0</v>
      </c>
      <c r="AS415" s="62">
        <f t="shared" ref="AS415" si="9587">FLOOR(IF(OR(AS410=0,AS410=1),IF(AS414&gt;AS411,AS411,IF(AS408&gt;=AS414,AS414,AS408)+0.00000001),IF(AS412&gt;=AS411,AS411-AR413,AS412-AR413)+0.00000001),1)</f>
        <v>0</v>
      </c>
      <c r="AT415" s="62">
        <f t="shared" ref="AT415" si="9588">FLOOR(IF(OR(AT410=0,AT410=1),IF(AT414&gt;AT411,AT411,IF(AT408&gt;=AT414,AT414,AT408)+0.00000001),IF(AT412&gt;=AT411,AT411-AS413,AT412-AS413)+0.00000001),1)</f>
        <v>0</v>
      </c>
      <c r="AU415" s="62">
        <f t="shared" ref="AU415" si="9589">FLOOR(IF(OR(AU410=0,AU410=1),IF(AU414&gt;AU411,AU411,IF(AU408&gt;=AU414,AU414,AU408)+0.00000001),IF(AU412&gt;=AU411,AU411-AT413,AU412-AT413)+0.00000001),1)</f>
        <v>0</v>
      </c>
      <c r="AV415" s="62">
        <f t="shared" ref="AV415" si="9590">FLOOR(IF(OR(AV410=0,AV410=1),IF(AV414&gt;AV411,AV411,IF(AV408&gt;=AV414,AV414,AV408)+0.00000001),IF(AV412&gt;=AV411,AV411-AU413,AV412-AU413)+0.00000001),1)</f>
        <v>0</v>
      </c>
      <c r="AW415" s="62">
        <f t="shared" ref="AW415" si="9591">FLOOR(IF(OR(AW410=0,AW410=1),IF(AW414&gt;AW411,AW411,IF(AW408&gt;=AW414,AW414,AW408)+0.00000001),IF(AW412&gt;=AW411,AW411-AV413,AW412-AV413)+0.00000001),1)</f>
        <v>0</v>
      </c>
      <c r="AX415" s="62">
        <f t="shared" ref="AX415" si="9592">FLOOR(IF(OR(AX410=0,AX410=1),IF(AX414&gt;AX411,AX411,IF(AX408&gt;=AX414,AX414,AX408)+0.00000001),IF(AX412&gt;=AX411,AX411-AW413,AX412-AW413)+0.00000001),1)</f>
        <v>0</v>
      </c>
      <c r="AY415" s="62">
        <f t="shared" ref="AY415" si="9593">FLOOR(IF(OR(AY410=0,AY410=1),IF(AY414&gt;AY411,AY411,IF(AY408&gt;=AY414,AY414,AY408)+0.00000001),IF(AY412&gt;=AY411,AY411-AX413,AY412-AX413)+0.00000001),1)</f>
        <v>0</v>
      </c>
      <c r="AZ415" s="62">
        <f t="shared" ref="AZ415" si="9594">FLOOR(IF(OR(AZ410=0,AZ410=1),IF(AZ414&gt;AZ411,AZ411,IF(AZ408&gt;=AZ414,AZ414,AZ408)+0.00000001),IF(AZ412&gt;=AZ411,AZ411-AY413,AZ412-AY413)+0.00000001),1)</f>
        <v>0</v>
      </c>
      <c r="BA415" s="62">
        <f t="shared" ref="BA415" si="9595">FLOOR(IF(OR(BA410=0,BA410=1),IF(BA414&gt;BA411,BA411,IF(BA408&gt;=BA414,BA414,BA408)+0.00000001),IF(BA412&gt;=BA411,BA411-AZ413,BA412-AZ413)+0.00000001),1)</f>
        <v>0</v>
      </c>
      <c r="BB415" s="62">
        <f t="shared" ref="BB415" si="9596">FLOOR(IF(OR(BB410=0,BB410=1),IF(BB414&gt;BB411,BB411,IF(BB408&gt;=BB414,BB414,BB408)+0.00000001),IF(BB412&gt;=BB411,BB411-BA413,BB412-BA413)+0.00000001),1)</f>
        <v>0</v>
      </c>
      <c r="BC415" s="62">
        <f t="shared" ref="BC415" si="9597">FLOOR(IF(OR(BC410=0,BC410=1),IF(BC414&gt;BC411,BC411,IF(BC408&gt;=BC414,BC414,BC408)+0.00000001),IF(BC412&gt;=BC411,BC411-BB413,BC412-BB413)+0.00000001),1)</f>
        <v>0</v>
      </c>
      <c r="BD415" s="62">
        <f t="shared" ref="BD415" si="9598">FLOOR(IF(OR(BD410=0,BD410=1),IF(BD414&gt;BD411,BD411,IF(BD408&gt;=BD414,BD414,BD408)+0.00000001),IF(BD412&gt;=BD411,BD411-BC413,BD412-BC413)+0.00000001),1)</f>
        <v>0</v>
      </c>
      <c r="BE415" s="62">
        <f t="shared" ref="BE415" si="9599">FLOOR(IF(OR(BE410=0,BE410=1),IF(BE414&gt;BE411,BE411,IF(BE408&gt;=BE414,BE414,BE408)+0.00000001),IF(BE412&gt;=BE411,BE411-BD413,BE412-BD413)+0.00000001),1)</f>
        <v>0</v>
      </c>
      <c r="BF415" s="62">
        <f t="shared" ref="BF415" si="9600">FLOOR(IF(OR(BF410=0,BF410=1),IF(BF414&gt;BF411,BF411,IF(BF408&gt;=BF414,BF414,BF408)+0.00000001),IF(BF412&gt;=BF411,BF411-BE413,BF412-BE413)+0.00000001),1)</f>
        <v>0</v>
      </c>
      <c r="BG415" s="62">
        <f t="shared" ref="BG415" si="9601">FLOOR(IF(OR(BG410=0,BG410=1),IF(BG414&gt;BG411,BG411,IF(BG408&gt;=BG414,BG414,BG408)+0.00000001),IF(BG412&gt;=BG411,BG411-BF413,BG412-BF413)+0.00000001),1)</f>
        <v>0</v>
      </c>
      <c r="BH415" s="62">
        <f t="shared" ref="BH415" si="9602">FLOOR(IF(OR(BH410=0,BH410=1),IF(BH414&gt;BH411,BH411,IF(BH408&gt;=BH414,BH414,BH408)+0.00000001),IF(BH412&gt;=BH411,BH411-BG413,BH412-BG413)+0.00000001),1)</f>
        <v>0</v>
      </c>
      <c r="BI415" s="62">
        <f t="shared" ref="BI415" si="9603">FLOOR(IF(OR(BI410=0,BI410=1),IF(BI414&gt;BI411,BI411,IF(BI408&gt;=BI414,BI414,BI408)+0.00000001),IF(BI412&gt;=BI411,BI411-BH413,BI412-BH413)+0.00000001),1)</f>
        <v>0</v>
      </c>
      <c r="BJ415" s="62">
        <f t="shared" ref="BJ415" si="9604">FLOOR(IF(OR(BJ410=0,BJ410=1),IF(BJ414&gt;BJ411,BJ411,IF(BJ408&gt;=BJ414,BJ414,BJ408)+0.00000001),IF(BJ412&gt;=BJ411,BJ411-BI413,BJ412-BI413)+0.00000001),1)</f>
        <v>0</v>
      </c>
      <c r="BK415" s="62">
        <f t="shared" ref="BK415" si="9605">FLOOR(IF(OR(BK410=0,BK410=1),IF(BK414&gt;BK411,BK411,IF(BK408&gt;=BK414,BK414,BK408)+0.00000001),IF(BK412&gt;=BK411,BK411-BJ413,BK412-BJ413)+0.00000001),1)</f>
        <v>0</v>
      </c>
      <c r="BL415" s="62">
        <f t="shared" ref="BL415" si="9606">FLOOR(IF(OR(BL410=0,BL410=1),IF(BL414&gt;BL411,BL411,IF(BL408&gt;=BL414,BL414,BL408)+0.00000001),IF(BL412&gt;=BL411,BL411-BK413,BL412-BK413)+0.00000001),1)</f>
        <v>0</v>
      </c>
      <c r="BM415" s="62">
        <f t="shared" ref="BM415" si="9607">FLOOR(IF(OR(BM410=0,BM410=1),IF(BM414&gt;BM411,BM411,IF(BM408&gt;=BM414,BM414,BM408)+0.00000001),IF(BM412&gt;=BM411,BM411-BL413,BM412-BL413)+0.00000001),1)</f>
        <v>0</v>
      </c>
      <c r="BN415" s="62">
        <f t="shared" ref="BN415" si="9608">FLOOR(IF(OR(BN410=0,BN410=1),IF(BN414&gt;BN411,BN411,IF(BN408&gt;=BN414,BN414,BN408)+0.00000001),IF(BN412&gt;=BN411,BN411-BM413,BN412-BM413)+0.00000001),1)</f>
        <v>0</v>
      </c>
      <c r="BO415" s="62">
        <f t="shared" ref="BO415" si="9609">FLOOR(IF(OR(BO410=0,BO410=1),IF(BO414&gt;BO411,BO411,IF(BO408&gt;=BO414,BO414,BO408)+0.00000001),IF(BO412&gt;=BO411,BO411-BN413,BO412-BN413)+0.00000001),1)</f>
        <v>0</v>
      </c>
      <c r="BP415" s="62">
        <f t="shared" ref="BP415" si="9610">FLOOR(IF(OR(BP410=0,BP410=1),IF(BP414&gt;BP411,BP411,IF(BP408&gt;=BP414,BP414,BP408)+0.00000001),IF(BP412&gt;=BP411,BP411-BO413,BP412-BO413)+0.00000001),1)</f>
        <v>0</v>
      </c>
      <c r="BQ415" s="62">
        <f t="shared" ref="BQ415" si="9611">FLOOR(IF(OR(BQ410=0,BQ410=1),IF(BQ414&gt;BQ411,BQ411,IF(BQ408&gt;=BQ414,BQ414,BQ408)+0.00000001),IF(BQ412&gt;=BQ411,BQ411-BP413,BQ412-BP413)+0.00000001),1)</f>
        <v>0</v>
      </c>
      <c r="BR415" s="62">
        <f t="shared" ref="BR415" si="9612">FLOOR(IF(OR(BR410=0,BR410=1),IF(BR414&gt;BR411,BR411,IF(BR408&gt;=BR414,BR414,BR408)+0.00000001),IF(BR412&gt;=BR411,BR411-BQ413,BR412-BQ413)+0.00000001),1)</f>
        <v>0</v>
      </c>
      <c r="BS415" s="62">
        <f t="shared" ref="BS415" si="9613">FLOOR(IF(OR(BS410=0,BS410=1),IF(BS414&gt;BS411,BS411,IF(BS408&gt;=BS414,BS414,BS408)+0.00000001),IF(BS412&gt;=BS411,BS411-BR413,BS412-BR413)+0.00000001),1)</f>
        <v>0</v>
      </c>
      <c r="BT415" s="62">
        <f t="shared" ref="BT415" si="9614">FLOOR(IF(OR(BT410=0,BT410=1),IF(BT414&gt;BT411,BT411,IF(BT408&gt;=BT414,BT414,BT408)+0.00000001),IF(BT412&gt;=BT411,BT411-BS413,BT412-BS413)+0.00000001),1)</f>
        <v>0</v>
      </c>
      <c r="BU415" s="62">
        <f t="shared" ref="BU415" si="9615">FLOOR(IF(OR(BU410=0,BU410=1),IF(BU414&gt;BU411,BU411,IF(BU408&gt;=BU414,BU414,BU408)+0.00000001),IF(BU412&gt;=BU411,BU411-BT413,BU412-BT413)+0.00000001),1)</f>
        <v>0</v>
      </c>
      <c r="BV415" s="62">
        <f t="shared" ref="BV415" si="9616">FLOOR(IF(OR(BV410=0,BV410=1),IF(BV414&gt;BV411,BV411,IF(BV408&gt;=BV414,BV414,BV408)+0.00000001),IF(BV412&gt;=BV411,BV411-BU413,BV412-BU413)+0.00000001),1)</f>
        <v>0</v>
      </c>
      <c r="BW415" s="62">
        <f t="shared" ref="BW415" si="9617">FLOOR(IF(OR(BW410=0,BW410=1),IF(BW414&gt;BW411,BW411,IF(BW408&gt;=BW414,BW414,BW408)+0.00000001),IF(BW412&gt;=BW411,BW411-BV413,BW412-BV413)+0.00000001),1)</f>
        <v>0</v>
      </c>
      <c r="BX415" s="62">
        <f t="shared" ref="BX415" si="9618">FLOOR(IF(OR(BX410=0,BX410=1),IF(BX414&gt;BX411,BX411,IF(BX408&gt;=BX414,BX414,BX408)+0.00000001),IF(BX412&gt;=BX411,BX411-BW413,BX412-BW413)+0.00000001),1)</f>
        <v>0</v>
      </c>
      <c r="BY415" s="298"/>
      <c r="BZ415" s="300"/>
      <c r="CA415" s="302"/>
      <c r="CB415" s="302"/>
    </row>
    <row r="416" spans="1:96" s="98" customFormat="1" ht="25.2" customHeight="1" thickBot="1" x14ac:dyDescent="0.35">
      <c r="A416" s="97"/>
      <c r="B416" s="120"/>
      <c r="C416" s="63"/>
      <c r="D416" s="63"/>
      <c r="E416" s="63"/>
      <c r="F416" s="63"/>
      <c r="G416" s="63"/>
      <c r="H416" s="63"/>
      <c r="I416" s="63"/>
      <c r="J416" s="63"/>
      <c r="K416" s="63"/>
      <c r="L416" s="64"/>
      <c r="M416" s="7"/>
      <c r="N416" s="161"/>
      <c r="P416" s="175" t="s">
        <v>156</v>
      </c>
      <c r="Q416" s="203">
        <f>IF(Q415=0,0,Q415*$J$16)</f>
        <v>0</v>
      </c>
      <c r="R416" s="203">
        <f t="shared" ref="R416:BX416" si="9619">IF(R415=0,0,R415*$J$16)</f>
        <v>0</v>
      </c>
      <c r="S416" s="203">
        <f t="shared" si="9619"/>
        <v>0</v>
      </c>
      <c r="T416" s="203">
        <f t="shared" si="9619"/>
        <v>0</v>
      </c>
      <c r="U416" s="203">
        <f t="shared" si="9619"/>
        <v>0</v>
      </c>
      <c r="V416" s="203">
        <f t="shared" si="9619"/>
        <v>0</v>
      </c>
      <c r="W416" s="203">
        <f t="shared" si="9619"/>
        <v>0</v>
      </c>
      <c r="X416" s="203">
        <f t="shared" si="9619"/>
        <v>0</v>
      </c>
      <c r="Y416" s="203">
        <f t="shared" si="9619"/>
        <v>0</v>
      </c>
      <c r="Z416" s="203">
        <f t="shared" si="9619"/>
        <v>0</v>
      </c>
      <c r="AA416" s="203">
        <f t="shared" si="9619"/>
        <v>0</v>
      </c>
      <c r="AB416" s="203">
        <f t="shared" si="9619"/>
        <v>0</v>
      </c>
      <c r="AC416" s="203">
        <f t="shared" si="9619"/>
        <v>0</v>
      </c>
      <c r="AD416" s="203">
        <f t="shared" si="9619"/>
        <v>0</v>
      </c>
      <c r="AE416" s="203">
        <f t="shared" si="9619"/>
        <v>0</v>
      </c>
      <c r="AF416" s="203">
        <f t="shared" si="9619"/>
        <v>0</v>
      </c>
      <c r="AG416" s="203">
        <f t="shared" si="9619"/>
        <v>0</v>
      </c>
      <c r="AH416" s="203">
        <f t="shared" si="9619"/>
        <v>0</v>
      </c>
      <c r="AI416" s="203">
        <f t="shared" si="9619"/>
        <v>0</v>
      </c>
      <c r="AJ416" s="203">
        <f t="shared" si="9619"/>
        <v>0</v>
      </c>
      <c r="AK416" s="203">
        <f t="shared" si="9619"/>
        <v>0</v>
      </c>
      <c r="AL416" s="203">
        <f t="shared" si="9619"/>
        <v>0</v>
      </c>
      <c r="AM416" s="203">
        <f t="shared" si="9619"/>
        <v>0</v>
      </c>
      <c r="AN416" s="203">
        <f t="shared" si="9619"/>
        <v>0</v>
      </c>
      <c r="AO416" s="203">
        <f t="shared" si="9619"/>
        <v>0</v>
      </c>
      <c r="AP416" s="203">
        <f t="shared" si="9619"/>
        <v>0</v>
      </c>
      <c r="AQ416" s="203">
        <f t="shared" si="9619"/>
        <v>0</v>
      </c>
      <c r="AR416" s="203">
        <f t="shared" si="9619"/>
        <v>0</v>
      </c>
      <c r="AS416" s="203">
        <f t="shared" si="9619"/>
        <v>0</v>
      </c>
      <c r="AT416" s="203">
        <f t="shared" si="9619"/>
        <v>0</v>
      </c>
      <c r="AU416" s="203">
        <f t="shared" si="9619"/>
        <v>0</v>
      </c>
      <c r="AV416" s="203">
        <f t="shared" si="9619"/>
        <v>0</v>
      </c>
      <c r="AW416" s="203">
        <f t="shared" si="9619"/>
        <v>0</v>
      </c>
      <c r="AX416" s="203">
        <f t="shared" si="9619"/>
        <v>0</v>
      </c>
      <c r="AY416" s="203">
        <f t="shared" si="9619"/>
        <v>0</v>
      </c>
      <c r="AZ416" s="203">
        <f t="shared" si="9619"/>
        <v>0</v>
      </c>
      <c r="BA416" s="203">
        <f t="shared" si="9619"/>
        <v>0</v>
      </c>
      <c r="BB416" s="203">
        <f t="shared" si="9619"/>
        <v>0</v>
      </c>
      <c r="BC416" s="203">
        <f t="shared" si="9619"/>
        <v>0</v>
      </c>
      <c r="BD416" s="203">
        <f t="shared" si="9619"/>
        <v>0</v>
      </c>
      <c r="BE416" s="203">
        <f t="shared" si="9619"/>
        <v>0</v>
      </c>
      <c r="BF416" s="203">
        <f t="shared" si="9619"/>
        <v>0</v>
      </c>
      <c r="BG416" s="203">
        <f t="shared" si="9619"/>
        <v>0</v>
      </c>
      <c r="BH416" s="203">
        <f t="shared" si="9619"/>
        <v>0</v>
      </c>
      <c r="BI416" s="203">
        <f t="shared" si="9619"/>
        <v>0</v>
      </c>
      <c r="BJ416" s="203">
        <f t="shared" si="9619"/>
        <v>0</v>
      </c>
      <c r="BK416" s="203">
        <f t="shared" si="9619"/>
        <v>0</v>
      </c>
      <c r="BL416" s="203">
        <f t="shared" si="9619"/>
        <v>0</v>
      </c>
      <c r="BM416" s="203">
        <f t="shared" si="9619"/>
        <v>0</v>
      </c>
      <c r="BN416" s="203">
        <f t="shared" si="9619"/>
        <v>0</v>
      </c>
      <c r="BO416" s="203">
        <f t="shared" si="9619"/>
        <v>0</v>
      </c>
      <c r="BP416" s="203">
        <f t="shared" si="9619"/>
        <v>0</v>
      </c>
      <c r="BQ416" s="203">
        <f t="shared" si="9619"/>
        <v>0</v>
      </c>
      <c r="BR416" s="203">
        <f t="shared" si="9619"/>
        <v>0</v>
      </c>
      <c r="BS416" s="203">
        <f t="shared" si="9619"/>
        <v>0</v>
      </c>
      <c r="BT416" s="203">
        <f t="shared" si="9619"/>
        <v>0</v>
      </c>
      <c r="BU416" s="203">
        <f t="shared" si="9619"/>
        <v>0</v>
      </c>
      <c r="BV416" s="203">
        <f t="shared" si="9619"/>
        <v>0</v>
      </c>
      <c r="BW416" s="203">
        <f t="shared" si="9619"/>
        <v>0</v>
      </c>
      <c r="BX416" s="203">
        <f t="shared" si="9619"/>
        <v>0</v>
      </c>
      <c r="BY416" s="299"/>
      <c r="BZ416" s="301"/>
      <c r="CA416" s="303"/>
      <c r="CB416" s="303"/>
      <c r="CD416" s="146">
        <f>SUMIFS($Q416:$BX416,$Q406:$BX406,"1. ZoR")</f>
        <v>0</v>
      </c>
      <c r="CE416" s="146">
        <f>SUMIFS($Q416:$BX416,$Q406:$BX406,"2. ZoR")</f>
        <v>0</v>
      </c>
      <c r="CF416" s="146">
        <f>SUMIFS($Q416:$BX416,$Q406:$BX406,"3. ZoR")</f>
        <v>0</v>
      </c>
      <c r="CG416" s="146">
        <f>SUMIFS($Q416:$BX416,$Q406:$BX406,"4. ZoR")</f>
        <v>0</v>
      </c>
      <c r="CH416" s="146">
        <f>SUMIFS($Q416:$BX416,$Q406:$BX406,"5. ZoR")</f>
        <v>0</v>
      </c>
      <c r="CI416" s="146">
        <f>SUMIFS($Q416:$BX416,$Q406:$BX406,"6. ZoR")</f>
        <v>0</v>
      </c>
      <c r="CJ416" s="146">
        <f>SUMIFS($Q416:$BX416,$Q406:$BX406,"7. ZoR")</f>
        <v>0</v>
      </c>
      <c r="CK416" s="146">
        <f>SUMIFS($Q416:$BX416,$Q406:$BX406,"8. ZoR")</f>
        <v>0</v>
      </c>
      <c r="CL416" s="146">
        <f>SUMIFS($Q416:$BX416,$Q406:$BX406,"9. ZoR")</f>
        <v>0</v>
      </c>
      <c r="CM416" s="146">
        <f>SUMIFS($Q416:$BX416,$Q406:$BX406,"10. ZoR")</f>
        <v>0</v>
      </c>
      <c r="CN416" s="146">
        <f>SUMIFS($Q416:$BX416,$Q406:$BX406,"11. ZoR")</f>
        <v>0</v>
      </c>
      <c r="CO416" s="146">
        <f>SUMIFS($Q416:$BX416,$Q406:$BX406,"12. ZoR")</f>
        <v>0</v>
      </c>
      <c r="CP416" s="146">
        <f>SUMIFS($Q416:$BX416,$Q406:$BX406,"13. ZoR")</f>
        <v>0</v>
      </c>
      <c r="CQ416" s="146">
        <f>SUMIFS($Q416:$BX416,$Q406:$BX406,"14. ZoR")</f>
        <v>0</v>
      </c>
      <c r="CR416" s="146">
        <f>SUMIFS($Q416:$BX416,$Q406:$BX406,"15. ZoR")</f>
        <v>0</v>
      </c>
    </row>
    <row r="417" spans="1:96" ht="15" thickBot="1" x14ac:dyDescent="0.35"/>
    <row r="418" spans="1:96" s="98" customFormat="1" ht="69.599999999999994" customHeight="1" thickBot="1" x14ac:dyDescent="0.35">
      <c r="A418" s="229"/>
      <c r="B418" s="112"/>
      <c r="C418" s="304" t="s">
        <v>1</v>
      </c>
      <c r="D418" s="113"/>
      <c r="E418" s="122" t="s">
        <v>198</v>
      </c>
      <c r="F418" s="122" t="s">
        <v>200</v>
      </c>
      <c r="G418" s="114" t="s">
        <v>93</v>
      </c>
      <c r="H418" s="114" t="s">
        <v>94</v>
      </c>
      <c r="I418" s="114" t="s">
        <v>229</v>
      </c>
      <c r="J418" s="114" t="s">
        <v>206</v>
      </c>
      <c r="K418" s="114" t="s">
        <v>208</v>
      </c>
      <c r="L418" s="129" t="s">
        <v>0</v>
      </c>
      <c r="M418" s="7"/>
      <c r="N418" s="115">
        <v>208002</v>
      </c>
      <c r="P418" s="162" t="s">
        <v>129</v>
      </c>
      <c r="Q418" s="76" t="s">
        <v>3</v>
      </c>
      <c r="R418" s="76" t="s">
        <v>4</v>
      </c>
      <c r="S418" s="76" t="s">
        <v>5</v>
      </c>
      <c r="T418" s="76" t="s">
        <v>6</v>
      </c>
      <c r="U418" s="76" t="s">
        <v>7</v>
      </c>
      <c r="V418" s="76" t="s">
        <v>8</v>
      </c>
      <c r="W418" s="76" t="s">
        <v>9</v>
      </c>
      <c r="X418" s="76" t="s">
        <v>10</v>
      </c>
      <c r="Y418" s="76" t="s">
        <v>11</v>
      </c>
      <c r="Z418" s="76" t="s">
        <v>12</v>
      </c>
      <c r="AA418" s="76" t="s">
        <v>13</v>
      </c>
      <c r="AB418" s="76" t="s">
        <v>14</v>
      </c>
      <c r="AC418" s="76" t="s">
        <v>15</v>
      </c>
      <c r="AD418" s="76" t="s">
        <v>16</v>
      </c>
      <c r="AE418" s="76" t="s">
        <v>17</v>
      </c>
      <c r="AF418" s="76" t="s">
        <v>18</v>
      </c>
      <c r="AG418" s="76" t="s">
        <v>19</v>
      </c>
      <c r="AH418" s="76" t="s">
        <v>20</v>
      </c>
      <c r="AI418" s="76" t="s">
        <v>21</v>
      </c>
      <c r="AJ418" s="76" t="s">
        <v>22</v>
      </c>
      <c r="AK418" s="76" t="s">
        <v>23</v>
      </c>
      <c r="AL418" s="76" t="s">
        <v>24</v>
      </c>
      <c r="AM418" s="76" t="s">
        <v>25</v>
      </c>
      <c r="AN418" s="76" t="s">
        <v>26</v>
      </c>
      <c r="AO418" s="76" t="s">
        <v>27</v>
      </c>
      <c r="AP418" s="76" t="s">
        <v>28</v>
      </c>
      <c r="AQ418" s="76" t="s">
        <v>29</v>
      </c>
      <c r="AR418" s="76" t="s">
        <v>30</v>
      </c>
      <c r="AS418" s="76" t="s">
        <v>31</v>
      </c>
      <c r="AT418" s="76" t="s">
        <v>32</v>
      </c>
      <c r="AU418" s="76" t="s">
        <v>33</v>
      </c>
      <c r="AV418" s="76" t="s">
        <v>34</v>
      </c>
      <c r="AW418" s="76" t="s">
        <v>35</v>
      </c>
      <c r="AX418" s="76" t="s">
        <v>36</v>
      </c>
      <c r="AY418" s="76" t="s">
        <v>37</v>
      </c>
      <c r="AZ418" s="76" t="s">
        <v>38</v>
      </c>
      <c r="BA418" s="76" t="s">
        <v>39</v>
      </c>
      <c r="BB418" s="76" t="s">
        <v>40</v>
      </c>
      <c r="BC418" s="76" t="s">
        <v>41</v>
      </c>
      <c r="BD418" s="76" t="s">
        <v>42</v>
      </c>
      <c r="BE418" s="76" t="s">
        <v>43</v>
      </c>
      <c r="BF418" s="76" t="s">
        <v>44</v>
      </c>
      <c r="BG418" s="76" t="s">
        <v>45</v>
      </c>
      <c r="BH418" s="76" t="s">
        <v>46</v>
      </c>
      <c r="BI418" s="76" t="s">
        <v>47</v>
      </c>
      <c r="BJ418" s="76" t="s">
        <v>48</v>
      </c>
      <c r="BK418" s="76" t="s">
        <v>49</v>
      </c>
      <c r="BL418" s="76" t="s">
        <v>50</v>
      </c>
      <c r="BM418" s="76" t="s">
        <v>51</v>
      </c>
      <c r="BN418" s="76" t="s">
        <v>52</v>
      </c>
      <c r="BO418" s="76" t="s">
        <v>130</v>
      </c>
      <c r="BP418" s="76" t="s">
        <v>131</v>
      </c>
      <c r="BQ418" s="76" t="s">
        <v>132</v>
      </c>
      <c r="BR418" s="76" t="s">
        <v>133</v>
      </c>
      <c r="BS418" s="76" t="s">
        <v>134</v>
      </c>
      <c r="BT418" s="76" t="s">
        <v>135</v>
      </c>
      <c r="BU418" s="76" t="s">
        <v>136</v>
      </c>
      <c r="BV418" s="76" t="s">
        <v>137</v>
      </c>
      <c r="BW418" s="76" t="s">
        <v>138</v>
      </c>
      <c r="BX418" s="76" t="s">
        <v>139</v>
      </c>
      <c r="BY418" s="125" t="s">
        <v>174</v>
      </c>
      <c r="BZ418" s="126" t="s">
        <v>175</v>
      </c>
      <c r="CA418" s="126" t="s">
        <v>157</v>
      </c>
      <c r="CB418" s="126" t="s">
        <v>237</v>
      </c>
      <c r="CD418" s="306" t="s">
        <v>222</v>
      </c>
      <c r="CE418" s="307"/>
      <c r="CF418" s="307"/>
      <c r="CG418" s="307"/>
      <c r="CH418" s="307"/>
      <c r="CI418" s="307"/>
      <c r="CJ418" s="307"/>
      <c r="CK418" s="307"/>
      <c r="CL418" s="307"/>
      <c r="CM418" s="307"/>
      <c r="CN418" s="307"/>
      <c r="CO418" s="307"/>
      <c r="CP418" s="307"/>
      <c r="CQ418" s="307"/>
      <c r="CR418" s="307"/>
    </row>
    <row r="419" spans="1:96" s="98" customFormat="1" ht="21" hidden="1" customHeight="1" x14ac:dyDescent="0.3">
      <c r="A419" s="230"/>
      <c r="B419" s="105"/>
      <c r="C419" s="305"/>
      <c r="D419" s="116"/>
      <c r="E419" s="116"/>
      <c r="F419" s="116"/>
      <c r="G419" s="308" t="s">
        <v>235</v>
      </c>
      <c r="H419" s="308" t="s">
        <v>95</v>
      </c>
      <c r="I419" s="309" t="s">
        <v>199</v>
      </c>
      <c r="J419" s="309" t="s">
        <v>207</v>
      </c>
      <c r="K419" s="128"/>
      <c r="L419" s="311" t="s">
        <v>92</v>
      </c>
      <c r="M419" s="7"/>
      <c r="N419" s="313" t="s">
        <v>2</v>
      </c>
      <c r="P419" s="77"/>
      <c r="Q419" s="67">
        <f>MONTH(Úvod!$F$10)</f>
        <v>1</v>
      </c>
      <c r="R419" s="68">
        <f t="shared" ref="R419" si="9620">IF(Q419=12,1,Q419+1)</f>
        <v>2</v>
      </c>
      <c r="S419" s="68">
        <f t="shared" ref="S419" si="9621">IF(R419=12,1,R419+1)</f>
        <v>3</v>
      </c>
      <c r="T419" s="69">
        <f t="shared" ref="T419" si="9622">IF(S419=12,1,S419+1)</f>
        <v>4</v>
      </c>
      <c r="U419" s="69">
        <f t="shared" ref="U419" si="9623">IF(T419=12,1,T419+1)</f>
        <v>5</v>
      </c>
      <c r="V419" s="69">
        <f t="shared" ref="V419" si="9624">IF(U419=12,1,U419+1)</f>
        <v>6</v>
      </c>
      <c r="W419" s="69">
        <f t="shared" ref="W419" si="9625">IF(V419=12,1,V419+1)</f>
        <v>7</v>
      </c>
      <c r="X419" s="69">
        <f t="shared" ref="X419" si="9626">IF(W419=12,1,W419+1)</f>
        <v>8</v>
      </c>
      <c r="Y419" s="69">
        <f t="shared" ref="Y419" si="9627">IF(X419=12,1,X419+1)</f>
        <v>9</v>
      </c>
      <c r="Z419" s="69">
        <f>IF(Y419=12,1,Y419+1)</f>
        <v>10</v>
      </c>
      <c r="AA419" s="69">
        <f t="shared" ref="AA419" si="9628">IF(Z419=12,1,Z419+1)</f>
        <v>11</v>
      </c>
      <c r="AB419" s="69">
        <f t="shared" ref="AB419" si="9629">IF(AA419=12,1,AA419+1)</f>
        <v>12</v>
      </c>
      <c r="AC419" s="69">
        <f t="shared" ref="AC419" si="9630">IF(AB419=12,1,AB419+1)</f>
        <v>1</v>
      </c>
      <c r="AD419" s="69">
        <f t="shared" ref="AD419" si="9631">IF(AC419=12,1,AC419+1)</f>
        <v>2</v>
      </c>
      <c r="AE419" s="69">
        <f t="shared" ref="AE419" si="9632">IF(AD419=12,1,AD419+1)</f>
        <v>3</v>
      </c>
      <c r="AF419" s="69">
        <f t="shared" ref="AF419" si="9633">IF(AE419=12,1,AE419+1)</f>
        <v>4</v>
      </c>
      <c r="AG419" s="69">
        <f t="shared" ref="AG419" si="9634">IF(AF419=12,1,AF419+1)</f>
        <v>5</v>
      </c>
      <c r="AH419" s="69">
        <f t="shared" ref="AH419" si="9635">IF(AG419=12,1,AG419+1)</f>
        <v>6</v>
      </c>
      <c r="AI419" s="69">
        <f>IF(AH419=12,1,AH419+1)</f>
        <v>7</v>
      </c>
      <c r="AJ419" s="69">
        <f t="shared" ref="AJ419" si="9636">IF(AI419=12,1,AI419+1)</f>
        <v>8</v>
      </c>
      <c r="AK419" s="69">
        <f t="shared" ref="AK419" si="9637">IF(AJ419=12,1,AJ419+1)</f>
        <v>9</v>
      </c>
      <c r="AL419" s="69">
        <f t="shared" ref="AL419" si="9638">IF(AK419=12,1,AK419+1)</f>
        <v>10</v>
      </c>
      <c r="AM419" s="69">
        <f t="shared" ref="AM419" si="9639">IF(AL419=12,1,AL419+1)</f>
        <v>11</v>
      </c>
      <c r="AN419" s="69">
        <f t="shared" ref="AN419" si="9640">IF(AM419=12,1,AM419+1)</f>
        <v>12</v>
      </c>
      <c r="AO419" s="69">
        <f t="shared" ref="AO419" si="9641">IF(AN419=12,1,AN419+1)</f>
        <v>1</v>
      </c>
      <c r="AP419" s="69">
        <f t="shared" ref="AP419" si="9642">IF(AO419=12,1,AO419+1)</f>
        <v>2</v>
      </c>
      <c r="AQ419" s="69">
        <f t="shared" ref="AQ419" si="9643">IF(AP419=12,1,AP419+1)</f>
        <v>3</v>
      </c>
      <c r="AR419" s="69">
        <f t="shared" ref="AR419" si="9644">IF(AQ419=12,1,AQ419+1)</f>
        <v>4</v>
      </c>
      <c r="AS419" s="69">
        <f t="shared" ref="AS419" si="9645">IF(AR419=12,1,AR419+1)</f>
        <v>5</v>
      </c>
      <c r="AT419" s="69">
        <f t="shared" ref="AT419" si="9646">IF(AS419=12,1,AS419+1)</f>
        <v>6</v>
      </c>
      <c r="AU419" s="69">
        <f t="shared" ref="AU419" si="9647">IF(AT419=12,1,AT419+1)</f>
        <v>7</v>
      </c>
      <c r="AV419" s="69">
        <f t="shared" ref="AV419" si="9648">IF(AU419=12,1,AU419+1)</f>
        <v>8</v>
      </c>
      <c r="AW419" s="69">
        <f t="shared" ref="AW419" si="9649">IF(AV419=12,1,AV419+1)</f>
        <v>9</v>
      </c>
      <c r="AX419" s="69">
        <f t="shared" ref="AX419" si="9650">IF(AW419=12,1,AW419+1)</f>
        <v>10</v>
      </c>
      <c r="AY419" s="69">
        <f t="shared" ref="AY419" si="9651">IF(AX419=12,1,AX419+1)</f>
        <v>11</v>
      </c>
      <c r="AZ419" s="69">
        <f t="shared" ref="AZ419" si="9652">IF(AY419=12,1,AY419+1)</f>
        <v>12</v>
      </c>
      <c r="BA419" s="69">
        <f t="shared" ref="BA419" si="9653">IF(AZ419=12,1,AZ419+1)</f>
        <v>1</v>
      </c>
      <c r="BB419" s="69">
        <f t="shared" ref="BB419" si="9654">IF(BA419=12,1,BA419+1)</f>
        <v>2</v>
      </c>
      <c r="BC419" s="69">
        <f t="shared" ref="BC419" si="9655">IF(BB419=12,1,BB419+1)</f>
        <v>3</v>
      </c>
      <c r="BD419" s="69">
        <f t="shared" ref="BD419" si="9656">IF(BC419=12,1,BC419+1)</f>
        <v>4</v>
      </c>
      <c r="BE419" s="69">
        <f t="shared" ref="BE419" si="9657">IF(BD419=12,1,BD419+1)</f>
        <v>5</v>
      </c>
      <c r="BF419" s="69">
        <f t="shared" ref="BF419" si="9658">IF(BE419=12,1,BE419+1)</f>
        <v>6</v>
      </c>
      <c r="BG419" s="69">
        <f t="shared" ref="BG419" si="9659">IF(BF419=12,1,BF419+1)</f>
        <v>7</v>
      </c>
      <c r="BH419" s="69">
        <f t="shared" ref="BH419" si="9660">IF(BG419=12,1,BG419+1)</f>
        <v>8</v>
      </c>
      <c r="BI419" s="69">
        <f t="shared" ref="BI419" si="9661">IF(BH419=12,1,BH419+1)</f>
        <v>9</v>
      </c>
      <c r="BJ419" s="69">
        <f t="shared" ref="BJ419" si="9662">IF(BI419=12,1,BI419+1)</f>
        <v>10</v>
      </c>
      <c r="BK419" s="69">
        <f t="shared" ref="BK419" si="9663">IF(BJ419=12,1,BJ419+1)</f>
        <v>11</v>
      </c>
      <c r="BL419" s="69">
        <f t="shared" ref="BL419" si="9664">IF(BK419=12,1,BK419+1)</f>
        <v>12</v>
      </c>
      <c r="BM419" s="69">
        <f t="shared" ref="BM419" si="9665">IF(BL419=12,1,BL419+1)</f>
        <v>1</v>
      </c>
      <c r="BN419" s="69">
        <f t="shared" ref="BN419" si="9666">IF(BM419=12,1,BM419+1)</f>
        <v>2</v>
      </c>
      <c r="BO419" s="69">
        <f t="shared" ref="BO419" si="9667">IF(BN419=12,1,BN419+1)</f>
        <v>3</v>
      </c>
      <c r="BP419" s="69">
        <f t="shared" ref="BP419" si="9668">IF(BO419=12,1,BO419+1)</f>
        <v>4</v>
      </c>
      <c r="BQ419" s="69">
        <f t="shared" ref="BQ419" si="9669">IF(BP419=12,1,BP419+1)</f>
        <v>5</v>
      </c>
      <c r="BR419" s="69">
        <f t="shared" ref="BR419" si="9670">IF(BQ419=12,1,BQ419+1)</f>
        <v>6</v>
      </c>
      <c r="BS419" s="69">
        <f t="shared" ref="BS419" si="9671">IF(BR419=12,1,BR419+1)</f>
        <v>7</v>
      </c>
      <c r="BT419" s="69">
        <f t="shared" ref="BT419" si="9672">IF(BS419=12,1,BS419+1)</f>
        <v>8</v>
      </c>
      <c r="BU419" s="69">
        <f t="shared" ref="BU419" si="9673">IF(BT419=12,1,BT419+1)</f>
        <v>9</v>
      </c>
      <c r="BV419" s="69">
        <f t="shared" ref="BV419" si="9674">IF(BU419=12,1,BU419+1)</f>
        <v>10</v>
      </c>
      <c r="BW419" s="69">
        <f t="shared" ref="BW419" si="9675">IF(BV419=12,1,BV419+1)</f>
        <v>11</v>
      </c>
      <c r="BX419" s="69">
        <f t="shared" ref="BX419" si="9676">IF(BW419=12,1,BW419+1)</f>
        <v>12</v>
      </c>
      <c r="BY419" s="74"/>
      <c r="BZ419" s="71"/>
      <c r="CA419" s="71"/>
      <c r="CB419" s="71"/>
    </row>
    <row r="420" spans="1:96" s="98" customFormat="1" ht="18" hidden="1" customHeight="1" x14ac:dyDescent="0.3">
      <c r="A420" s="230"/>
      <c r="B420" s="105"/>
      <c r="C420" s="305"/>
      <c r="D420" s="116"/>
      <c r="E420" s="116"/>
      <c r="F420" s="116"/>
      <c r="G420" s="308"/>
      <c r="H420" s="308"/>
      <c r="I420" s="309"/>
      <c r="J420" s="309"/>
      <c r="K420" s="128"/>
      <c r="L420" s="311"/>
      <c r="M420" s="7"/>
      <c r="N420" s="314"/>
      <c r="P420" s="70"/>
      <c r="Q420" s="53">
        <f t="shared" ref="Q420:BX420" si="9677">VALUE(_xlfn.CONCAT(Q419,".",Q422))</f>
        <v>1</v>
      </c>
      <c r="R420" s="66">
        <f t="shared" si="9677"/>
        <v>32</v>
      </c>
      <c r="S420" s="66">
        <f t="shared" si="9677"/>
        <v>61</v>
      </c>
      <c r="T420" s="66">
        <f t="shared" si="9677"/>
        <v>92</v>
      </c>
      <c r="U420" s="66">
        <f t="shared" si="9677"/>
        <v>122</v>
      </c>
      <c r="V420" s="66">
        <f t="shared" si="9677"/>
        <v>153</v>
      </c>
      <c r="W420" s="66">
        <f t="shared" si="9677"/>
        <v>183</v>
      </c>
      <c r="X420" s="66">
        <f t="shared" si="9677"/>
        <v>214</v>
      </c>
      <c r="Y420" s="66">
        <f t="shared" si="9677"/>
        <v>245</v>
      </c>
      <c r="Z420" s="66">
        <f t="shared" si="9677"/>
        <v>275</v>
      </c>
      <c r="AA420" s="66">
        <f t="shared" si="9677"/>
        <v>306</v>
      </c>
      <c r="AB420" s="66">
        <f t="shared" si="9677"/>
        <v>336</v>
      </c>
      <c r="AC420" s="66">
        <f t="shared" si="9677"/>
        <v>367</v>
      </c>
      <c r="AD420" s="66">
        <f t="shared" si="9677"/>
        <v>398</v>
      </c>
      <c r="AE420" s="66">
        <f t="shared" si="9677"/>
        <v>426</v>
      </c>
      <c r="AF420" s="66">
        <f t="shared" si="9677"/>
        <v>457</v>
      </c>
      <c r="AG420" s="66">
        <f t="shared" si="9677"/>
        <v>487</v>
      </c>
      <c r="AH420" s="66">
        <f t="shared" si="9677"/>
        <v>518</v>
      </c>
      <c r="AI420" s="66">
        <f t="shared" si="9677"/>
        <v>548</v>
      </c>
      <c r="AJ420" s="66">
        <f t="shared" si="9677"/>
        <v>579</v>
      </c>
      <c r="AK420" s="66">
        <f t="shared" si="9677"/>
        <v>610</v>
      </c>
      <c r="AL420" s="66">
        <f t="shared" si="9677"/>
        <v>640</v>
      </c>
      <c r="AM420" s="66">
        <f t="shared" si="9677"/>
        <v>671</v>
      </c>
      <c r="AN420" s="66">
        <f t="shared" si="9677"/>
        <v>701</v>
      </c>
      <c r="AO420" s="66">
        <f t="shared" si="9677"/>
        <v>732</v>
      </c>
      <c r="AP420" s="66">
        <f t="shared" si="9677"/>
        <v>763</v>
      </c>
      <c r="AQ420" s="66">
        <f t="shared" si="9677"/>
        <v>791</v>
      </c>
      <c r="AR420" s="66">
        <f t="shared" si="9677"/>
        <v>822</v>
      </c>
      <c r="AS420" s="66">
        <f t="shared" si="9677"/>
        <v>852</v>
      </c>
      <c r="AT420" s="66">
        <f t="shared" si="9677"/>
        <v>883</v>
      </c>
      <c r="AU420" s="66">
        <f t="shared" si="9677"/>
        <v>913</v>
      </c>
      <c r="AV420" s="66">
        <f t="shared" si="9677"/>
        <v>944</v>
      </c>
      <c r="AW420" s="66">
        <f t="shared" si="9677"/>
        <v>975</v>
      </c>
      <c r="AX420" s="66">
        <f t="shared" si="9677"/>
        <v>1005</v>
      </c>
      <c r="AY420" s="66">
        <f t="shared" si="9677"/>
        <v>1036</v>
      </c>
      <c r="AZ420" s="66">
        <f t="shared" si="9677"/>
        <v>1066</v>
      </c>
      <c r="BA420" s="66">
        <f t="shared" si="9677"/>
        <v>1097</v>
      </c>
      <c r="BB420" s="66">
        <f t="shared" si="9677"/>
        <v>1128</v>
      </c>
      <c r="BC420" s="66">
        <f t="shared" si="9677"/>
        <v>1156</v>
      </c>
      <c r="BD420" s="66">
        <f t="shared" si="9677"/>
        <v>1187</v>
      </c>
      <c r="BE420" s="66">
        <f t="shared" si="9677"/>
        <v>1217</v>
      </c>
      <c r="BF420" s="66">
        <f t="shared" si="9677"/>
        <v>1248</v>
      </c>
      <c r="BG420" s="66">
        <f t="shared" si="9677"/>
        <v>1278</v>
      </c>
      <c r="BH420" s="66">
        <f t="shared" si="9677"/>
        <v>1309</v>
      </c>
      <c r="BI420" s="66">
        <f t="shared" si="9677"/>
        <v>1340</v>
      </c>
      <c r="BJ420" s="66">
        <f t="shared" si="9677"/>
        <v>1370</v>
      </c>
      <c r="BK420" s="66">
        <f t="shared" si="9677"/>
        <v>1401</v>
      </c>
      <c r="BL420" s="66">
        <f t="shared" si="9677"/>
        <v>1431</v>
      </c>
      <c r="BM420" s="66">
        <f t="shared" si="9677"/>
        <v>1462</v>
      </c>
      <c r="BN420" s="66">
        <f t="shared" si="9677"/>
        <v>1493</v>
      </c>
      <c r="BO420" s="66">
        <f t="shared" si="9677"/>
        <v>1522</v>
      </c>
      <c r="BP420" s="66">
        <f t="shared" si="9677"/>
        <v>1553</v>
      </c>
      <c r="BQ420" s="66">
        <f t="shared" si="9677"/>
        <v>1583</v>
      </c>
      <c r="BR420" s="66">
        <f t="shared" si="9677"/>
        <v>1614</v>
      </c>
      <c r="BS420" s="66">
        <f t="shared" si="9677"/>
        <v>1644</v>
      </c>
      <c r="BT420" s="66">
        <f t="shared" si="9677"/>
        <v>1675</v>
      </c>
      <c r="BU420" s="66">
        <f t="shared" si="9677"/>
        <v>1706</v>
      </c>
      <c r="BV420" s="66">
        <f t="shared" si="9677"/>
        <v>1736</v>
      </c>
      <c r="BW420" s="66">
        <f t="shared" si="9677"/>
        <v>1767</v>
      </c>
      <c r="BX420" s="66">
        <f t="shared" si="9677"/>
        <v>1797</v>
      </c>
      <c r="BY420" s="75"/>
      <c r="BZ420" s="72"/>
      <c r="CA420" s="72"/>
      <c r="CB420" s="72"/>
    </row>
    <row r="421" spans="1:96" s="98" customFormat="1" ht="18" customHeight="1" x14ac:dyDescent="0.3">
      <c r="A421" s="230"/>
      <c r="B421" s="105"/>
      <c r="C421" s="305"/>
      <c r="D421" s="116"/>
      <c r="E421" s="309" t="s">
        <v>199</v>
      </c>
      <c r="F421" s="309" t="s">
        <v>199</v>
      </c>
      <c r="G421" s="308"/>
      <c r="H421" s="308"/>
      <c r="I421" s="309"/>
      <c r="J421" s="309"/>
      <c r="K421" s="309" t="s">
        <v>209</v>
      </c>
      <c r="L421" s="311"/>
      <c r="M421" s="7"/>
      <c r="N421" s="314"/>
      <c r="P421" s="70"/>
      <c r="Q421" s="54" t="str">
        <f>VLOOKUP(Q419,'Podpůrná data'!$J$13:$K$24,2)</f>
        <v>leden</v>
      </c>
      <c r="R421" s="54" t="str">
        <f>VLOOKUP(R419,'Podpůrná data'!$J$13:$K$24,2)</f>
        <v>únor</v>
      </c>
      <c r="S421" s="54" t="str">
        <f>VLOOKUP(S419,'Podpůrná data'!$J$13:$K$24,2)</f>
        <v>březen</v>
      </c>
      <c r="T421" s="54" t="str">
        <f>VLOOKUP(T419,'Podpůrná data'!$J$13:$K$24,2)</f>
        <v>duben</v>
      </c>
      <c r="U421" s="54" t="str">
        <f>VLOOKUP(U419,'Podpůrná data'!$J$13:$K$24,2)</f>
        <v>květen</v>
      </c>
      <c r="V421" s="54" t="str">
        <f>VLOOKUP(V419,'Podpůrná data'!$J$13:$K$24,2)</f>
        <v>červen</v>
      </c>
      <c r="W421" s="54" t="str">
        <f>VLOOKUP(W419,'Podpůrná data'!$J$13:$K$24,2)</f>
        <v>červenec</v>
      </c>
      <c r="X421" s="54" t="str">
        <f>VLOOKUP(X419,'Podpůrná data'!$J$13:$K$24,2)</f>
        <v>srpen</v>
      </c>
      <c r="Y421" s="54" t="str">
        <f>VLOOKUP(Y419,'Podpůrná data'!$J$13:$K$24,2)</f>
        <v>září</v>
      </c>
      <c r="Z421" s="54" t="str">
        <f>VLOOKUP(Z419,'Podpůrná data'!$J$13:$K$24,2)</f>
        <v>říjen</v>
      </c>
      <c r="AA421" s="54" t="str">
        <f>VLOOKUP(AA419,'Podpůrná data'!$J$13:$K$24,2)</f>
        <v>listopad</v>
      </c>
      <c r="AB421" s="54" t="str">
        <f>VLOOKUP(AB419,'Podpůrná data'!$J$13:$K$24,2)</f>
        <v>prosinec</v>
      </c>
      <c r="AC421" s="54" t="str">
        <f>VLOOKUP(AC419,'Podpůrná data'!$J$13:$K$24,2)</f>
        <v>leden</v>
      </c>
      <c r="AD421" s="54" t="str">
        <f>VLOOKUP(AD419,'Podpůrná data'!$J$13:$K$24,2)</f>
        <v>únor</v>
      </c>
      <c r="AE421" s="54" t="str">
        <f>VLOOKUP(AE419,'Podpůrná data'!$J$13:$K$24,2)</f>
        <v>březen</v>
      </c>
      <c r="AF421" s="54" t="str">
        <f>VLOOKUP(AF419,'Podpůrná data'!$J$13:$K$24,2)</f>
        <v>duben</v>
      </c>
      <c r="AG421" s="54" t="str">
        <f>VLOOKUP(AG419,'Podpůrná data'!$J$13:$K$24,2)</f>
        <v>květen</v>
      </c>
      <c r="AH421" s="54" t="str">
        <f>VLOOKUP(AH419,'Podpůrná data'!$J$13:$K$24,2)</f>
        <v>červen</v>
      </c>
      <c r="AI421" s="54" t="str">
        <f>VLOOKUP(AI419,'Podpůrná data'!$J$13:$K$24,2)</f>
        <v>červenec</v>
      </c>
      <c r="AJ421" s="54" t="str">
        <f>VLOOKUP(AJ419,'Podpůrná data'!$J$13:$K$24,2)</f>
        <v>srpen</v>
      </c>
      <c r="AK421" s="54" t="str">
        <f>VLOOKUP(AK419,'Podpůrná data'!$J$13:$K$24,2)</f>
        <v>září</v>
      </c>
      <c r="AL421" s="54" t="str">
        <f>VLOOKUP(AL419,'Podpůrná data'!$J$13:$K$24,2)</f>
        <v>říjen</v>
      </c>
      <c r="AM421" s="54" t="str">
        <f>VLOOKUP(AM419,'Podpůrná data'!$J$13:$K$24,2)</f>
        <v>listopad</v>
      </c>
      <c r="AN421" s="54" t="str">
        <f>VLOOKUP(AN419,'Podpůrná data'!$J$13:$K$24,2)</f>
        <v>prosinec</v>
      </c>
      <c r="AO421" s="54" t="str">
        <f>VLOOKUP(AO419,'Podpůrná data'!$J$13:$K$24,2)</f>
        <v>leden</v>
      </c>
      <c r="AP421" s="54" t="str">
        <f>VLOOKUP(AP419,'Podpůrná data'!$J$13:$K$24,2)</f>
        <v>únor</v>
      </c>
      <c r="AQ421" s="54" t="str">
        <f>VLOOKUP(AQ419,'Podpůrná data'!$J$13:$K$24,2)</f>
        <v>březen</v>
      </c>
      <c r="AR421" s="54" t="str">
        <f>VLOOKUP(AR419,'Podpůrná data'!$J$13:$K$24,2)</f>
        <v>duben</v>
      </c>
      <c r="AS421" s="54" t="str">
        <f>VLOOKUP(AS419,'Podpůrná data'!$J$13:$K$24,2)</f>
        <v>květen</v>
      </c>
      <c r="AT421" s="54" t="str">
        <f>VLOOKUP(AT419,'Podpůrná data'!$J$13:$K$24,2)</f>
        <v>červen</v>
      </c>
      <c r="AU421" s="54" t="str">
        <f>VLOOKUP(AU419,'Podpůrná data'!$J$13:$K$24,2)</f>
        <v>červenec</v>
      </c>
      <c r="AV421" s="54" t="str">
        <f>VLOOKUP(AV419,'Podpůrná data'!$J$13:$K$24,2)</f>
        <v>srpen</v>
      </c>
      <c r="AW421" s="54" t="str">
        <f>VLOOKUP(AW419,'Podpůrná data'!$J$13:$K$24,2)</f>
        <v>září</v>
      </c>
      <c r="AX421" s="54" t="str">
        <f>VLOOKUP(AX419,'Podpůrná data'!$J$13:$K$24,2)</f>
        <v>říjen</v>
      </c>
      <c r="AY421" s="54" t="str">
        <f>VLOOKUP(AY419,'Podpůrná data'!$J$13:$K$24,2)</f>
        <v>listopad</v>
      </c>
      <c r="AZ421" s="54" t="str">
        <f>VLOOKUP(AZ419,'Podpůrná data'!$J$13:$K$24,2)</f>
        <v>prosinec</v>
      </c>
      <c r="BA421" s="54" t="str">
        <f>VLOOKUP(BA419,'Podpůrná data'!$J$13:$K$24,2)</f>
        <v>leden</v>
      </c>
      <c r="BB421" s="54" t="str">
        <f>VLOOKUP(BB419,'Podpůrná data'!$J$13:$K$24,2)</f>
        <v>únor</v>
      </c>
      <c r="BC421" s="54" t="str">
        <f>VLOOKUP(BC419,'Podpůrná data'!$J$13:$K$24,2)</f>
        <v>březen</v>
      </c>
      <c r="BD421" s="54" t="str">
        <f>VLOOKUP(BD419,'Podpůrná data'!$J$13:$K$24,2)</f>
        <v>duben</v>
      </c>
      <c r="BE421" s="54" t="str">
        <f>VLOOKUP(BE419,'Podpůrná data'!$J$13:$K$24,2)</f>
        <v>květen</v>
      </c>
      <c r="BF421" s="54" t="str">
        <f>VLOOKUP(BF419,'Podpůrná data'!$J$13:$K$24,2)</f>
        <v>červen</v>
      </c>
      <c r="BG421" s="54" t="str">
        <f>VLOOKUP(BG419,'Podpůrná data'!$J$13:$K$24,2)</f>
        <v>červenec</v>
      </c>
      <c r="BH421" s="54" t="str">
        <f>VLOOKUP(BH419,'Podpůrná data'!$J$13:$K$24,2)</f>
        <v>srpen</v>
      </c>
      <c r="BI421" s="54" t="str">
        <f>VLOOKUP(BI419,'Podpůrná data'!$J$13:$K$24,2)</f>
        <v>září</v>
      </c>
      <c r="BJ421" s="54" t="str">
        <f>VLOOKUP(BJ419,'Podpůrná data'!$J$13:$K$24,2)</f>
        <v>říjen</v>
      </c>
      <c r="BK421" s="54" t="str">
        <f>VLOOKUP(BK419,'Podpůrná data'!$J$13:$K$24,2)</f>
        <v>listopad</v>
      </c>
      <c r="BL421" s="54" t="str">
        <f>VLOOKUP(BL419,'Podpůrná data'!$J$13:$K$24,2)</f>
        <v>prosinec</v>
      </c>
      <c r="BM421" s="54" t="str">
        <f>VLOOKUP(BM419,'Podpůrná data'!$J$13:$K$24,2)</f>
        <v>leden</v>
      </c>
      <c r="BN421" s="54" t="str">
        <f>VLOOKUP(BN419,'Podpůrná data'!$J$13:$K$24,2)</f>
        <v>únor</v>
      </c>
      <c r="BO421" s="54" t="str">
        <f>VLOOKUP(BO419,'Podpůrná data'!$J$13:$K$24,2)</f>
        <v>březen</v>
      </c>
      <c r="BP421" s="54" t="str">
        <f>VLOOKUP(BP419,'Podpůrná data'!$J$13:$K$24,2)</f>
        <v>duben</v>
      </c>
      <c r="BQ421" s="54" t="str">
        <f>VLOOKUP(BQ419,'Podpůrná data'!$J$13:$K$24,2)</f>
        <v>květen</v>
      </c>
      <c r="BR421" s="54" t="str">
        <f>VLOOKUP(BR419,'Podpůrná data'!$J$13:$K$24,2)</f>
        <v>červen</v>
      </c>
      <c r="BS421" s="54" t="str">
        <f>VLOOKUP(BS419,'Podpůrná data'!$J$13:$K$24,2)</f>
        <v>červenec</v>
      </c>
      <c r="BT421" s="54" t="str">
        <f>VLOOKUP(BT419,'Podpůrná data'!$J$13:$K$24,2)</f>
        <v>srpen</v>
      </c>
      <c r="BU421" s="54" t="str">
        <f>VLOOKUP(BU419,'Podpůrná data'!$J$13:$K$24,2)</f>
        <v>září</v>
      </c>
      <c r="BV421" s="54" t="str">
        <f>VLOOKUP(BV419,'Podpůrná data'!$J$13:$K$24,2)</f>
        <v>říjen</v>
      </c>
      <c r="BW421" s="54" t="str">
        <f>VLOOKUP(BW419,'Podpůrná data'!$J$13:$K$24,2)</f>
        <v>listopad</v>
      </c>
      <c r="BX421" s="54" t="str">
        <f>VLOOKUP(BX419,'Podpůrná data'!$J$13:$K$24,2)</f>
        <v>prosinec</v>
      </c>
      <c r="BY421" s="143"/>
      <c r="BZ421" s="144"/>
      <c r="CA421" s="165"/>
      <c r="CB421" s="165"/>
      <c r="CD421" s="147" t="s">
        <v>104</v>
      </c>
      <c r="CE421" s="147" t="s">
        <v>105</v>
      </c>
      <c r="CF421" s="147" t="s">
        <v>106</v>
      </c>
      <c r="CG421" s="147" t="s">
        <v>107</v>
      </c>
      <c r="CH421" s="147" t="s">
        <v>108</v>
      </c>
      <c r="CI421" s="147" t="s">
        <v>109</v>
      </c>
      <c r="CJ421" s="147" t="s">
        <v>110</v>
      </c>
      <c r="CK421" s="147" t="s">
        <v>111</v>
      </c>
      <c r="CL421" s="147" t="s">
        <v>112</v>
      </c>
      <c r="CM421" s="147" t="s">
        <v>166</v>
      </c>
      <c r="CN421" s="147" t="s">
        <v>167</v>
      </c>
      <c r="CO421" s="147" t="s">
        <v>168</v>
      </c>
      <c r="CP421" s="147" t="s">
        <v>194</v>
      </c>
      <c r="CQ421" s="147" t="s">
        <v>195</v>
      </c>
      <c r="CR421" s="147" t="s">
        <v>196</v>
      </c>
    </row>
    <row r="422" spans="1:96" s="98" customFormat="1" ht="16.2" customHeight="1" x14ac:dyDescent="0.3">
      <c r="A422" s="230"/>
      <c r="B422" s="105"/>
      <c r="C422" s="305"/>
      <c r="D422" s="116"/>
      <c r="E422" s="309"/>
      <c r="F422" s="309"/>
      <c r="G422" s="308"/>
      <c r="H422" s="308"/>
      <c r="I422" s="309"/>
      <c r="J422" s="309"/>
      <c r="K422" s="309"/>
      <c r="L422" s="311"/>
      <c r="M422" s="7"/>
      <c r="N422" s="314"/>
      <c r="P422" s="70"/>
      <c r="Q422" s="54">
        <f>YEAR(Úvod!$F$10)</f>
        <v>1900</v>
      </c>
      <c r="R422" s="54">
        <f t="shared" ref="R422" si="9678">IF(R419=1,Q422+1,Q422)</f>
        <v>1900</v>
      </c>
      <c r="S422" s="54">
        <f t="shared" ref="S422" si="9679">IF(S419=1,R422+1,R422)</f>
        <v>1900</v>
      </c>
      <c r="T422" s="54">
        <f t="shared" ref="T422" si="9680">IF(T419=1,S422+1,S422)</f>
        <v>1900</v>
      </c>
      <c r="U422" s="54">
        <f t="shared" ref="U422" si="9681">IF(U419=1,T422+1,T422)</f>
        <v>1900</v>
      </c>
      <c r="V422" s="54">
        <f t="shared" ref="V422" si="9682">IF(V419=1,U422+1,U422)</f>
        <v>1900</v>
      </c>
      <c r="W422" s="54">
        <f t="shared" ref="W422" si="9683">IF(W419=1,V422+1,V422)</f>
        <v>1900</v>
      </c>
      <c r="X422" s="54">
        <f t="shared" ref="X422" si="9684">IF(X419=1,W422+1,W422)</f>
        <v>1900</v>
      </c>
      <c r="Y422" s="54">
        <f t="shared" ref="Y422" si="9685">IF(Y419=1,X422+1,X422)</f>
        <v>1900</v>
      </c>
      <c r="Z422" s="54">
        <f t="shared" ref="Z422" si="9686">IF(Z419=1,Y422+1,Y422)</f>
        <v>1900</v>
      </c>
      <c r="AA422" s="54">
        <f t="shared" ref="AA422" si="9687">IF(AA419=1,Z422+1,Z422)</f>
        <v>1900</v>
      </c>
      <c r="AB422" s="54">
        <f t="shared" ref="AB422" si="9688">IF(AB419=1,AA422+1,AA422)</f>
        <v>1900</v>
      </c>
      <c r="AC422" s="54">
        <f t="shared" ref="AC422" si="9689">IF(AC419=1,AB422+1,AB422)</f>
        <v>1901</v>
      </c>
      <c r="AD422" s="54">
        <f t="shared" ref="AD422" si="9690">IF(AD419=1,AC422+1,AC422)</f>
        <v>1901</v>
      </c>
      <c r="AE422" s="54">
        <f t="shared" ref="AE422" si="9691">IF(AE419=1,AD422+1,AD422)</f>
        <v>1901</v>
      </c>
      <c r="AF422" s="54">
        <f t="shared" ref="AF422" si="9692">IF(AF419=1,AE422+1,AE422)</f>
        <v>1901</v>
      </c>
      <c r="AG422" s="54">
        <f t="shared" ref="AG422" si="9693">IF(AG419=1,AF422+1,AF422)</f>
        <v>1901</v>
      </c>
      <c r="AH422" s="54">
        <f t="shared" ref="AH422" si="9694">IF(AH419=1,AG422+1,AG422)</f>
        <v>1901</v>
      </c>
      <c r="AI422" s="54">
        <f t="shared" ref="AI422" si="9695">IF(AI419=1,AH422+1,AH422)</f>
        <v>1901</v>
      </c>
      <c r="AJ422" s="54">
        <f t="shared" ref="AJ422" si="9696">IF(AJ419=1,AI422+1,AI422)</f>
        <v>1901</v>
      </c>
      <c r="AK422" s="54">
        <f t="shared" ref="AK422" si="9697">IF(AK419=1,AJ422+1,AJ422)</f>
        <v>1901</v>
      </c>
      <c r="AL422" s="54">
        <f t="shared" ref="AL422" si="9698">IF(AL419=1,AK422+1,AK422)</f>
        <v>1901</v>
      </c>
      <c r="AM422" s="54">
        <f t="shared" ref="AM422" si="9699">IF(AM419=1,AL422+1,AL422)</f>
        <v>1901</v>
      </c>
      <c r="AN422" s="54">
        <f t="shared" ref="AN422" si="9700">IF(AN419=1,AM422+1,AM422)</f>
        <v>1901</v>
      </c>
      <c r="AO422" s="54">
        <f t="shared" ref="AO422" si="9701">IF(AO419=1,AN422+1,AN422)</f>
        <v>1902</v>
      </c>
      <c r="AP422" s="54">
        <f t="shared" ref="AP422" si="9702">IF(AP419=1,AO422+1,AO422)</f>
        <v>1902</v>
      </c>
      <c r="AQ422" s="54">
        <f t="shared" ref="AQ422" si="9703">IF(AQ419=1,AP422+1,AP422)</f>
        <v>1902</v>
      </c>
      <c r="AR422" s="54">
        <f t="shared" ref="AR422" si="9704">IF(AR419=1,AQ422+1,AQ422)</f>
        <v>1902</v>
      </c>
      <c r="AS422" s="54">
        <f t="shared" ref="AS422" si="9705">IF(AS419=1,AR422+1,AR422)</f>
        <v>1902</v>
      </c>
      <c r="AT422" s="54">
        <f t="shared" ref="AT422" si="9706">IF(AT419=1,AS422+1,AS422)</f>
        <v>1902</v>
      </c>
      <c r="AU422" s="54">
        <f t="shared" ref="AU422" si="9707">IF(AU419=1,AT422+1,AT422)</f>
        <v>1902</v>
      </c>
      <c r="AV422" s="54">
        <f t="shared" ref="AV422" si="9708">IF(AV419=1,AU422+1,AU422)</f>
        <v>1902</v>
      </c>
      <c r="AW422" s="54">
        <f t="shared" ref="AW422" si="9709">IF(AW419=1,AV422+1,AV422)</f>
        <v>1902</v>
      </c>
      <c r="AX422" s="54">
        <f t="shared" ref="AX422" si="9710">IF(AX419=1,AW422+1,AW422)</f>
        <v>1902</v>
      </c>
      <c r="AY422" s="54">
        <f t="shared" ref="AY422" si="9711">IF(AY419=1,AX422+1,AX422)</f>
        <v>1902</v>
      </c>
      <c r="AZ422" s="54">
        <f t="shared" ref="AZ422" si="9712">IF(AZ419=1,AY422+1,AY422)</f>
        <v>1902</v>
      </c>
      <c r="BA422" s="54">
        <f t="shared" ref="BA422" si="9713">IF(BA419=1,AZ422+1,AZ422)</f>
        <v>1903</v>
      </c>
      <c r="BB422" s="54">
        <f t="shared" ref="BB422" si="9714">IF(BB419=1,BA422+1,BA422)</f>
        <v>1903</v>
      </c>
      <c r="BC422" s="54">
        <f t="shared" ref="BC422" si="9715">IF(BC419=1,BB422+1,BB422)</f>
        <v>1903</v>
      </c>
      <c r="BD422" s="54">
        <f t="shared" ref="BD422" si="9716">IF(BD419=1,BC422+1,BC422)</f>
        <v>1903</v>
      </c>
      <c r="BE422" s="54">
        <f t="shared" ref="BE422" si="9717">IF(BE419=1,BD422+1,BD422)</f>
        <v>1903</v>
      </c>
      <c r="BF422" s="54">
        <f t="shared" ref="BF422" si="9718">IF(BF419=1,BE422+1,BE422)</f>
        <v>1903</v>
      </c>
      <c r="BG422" s="54">
        <f t="shared" ref="BG422" si="9719">IF(BG419=1,BF422+1,BF422)</f>
        <v>1903</v>
      </c>
      <c r="BH422" s="54">
        <f t="shared" ref="BH422" si="9720">IF(BH419=1,BG422+1,BG422)</f>
        <v>1903</v>
      </c>
      <c r="BI422" s="54">
        <f t="shared" ref="BI422" si="9721">IF(BI419=1,BH422+1,BH422)</f>
        <v>1903</v>
      </c>
      <c r="BJ422" s="54">
        <f t="shared" ref="BJ422" si="9722">IF(BJ419=1,BI422+1,BI422)</f>
        <v>1903</v>
      </c>
      <c r="BK422" s="54">
        <f t="shared" ref="BK422" si="9723">IF(BK419=1,BJ422+1,BJ422)</f>
        <v>1903</v>
      </c>
      <c r="BL422" s="54">
        <f t="shared" ref="BL422" si="9724">IF(BL419=1,BK422+1,BK422)</f>
        <v>1903</v>
      </c>
      <c r="BM422" s="54">
        <f t="shared" ref="BM422" si="9725">IF(BM419=1,BL422+1,BL422)</f>
        <v>1904</v>
      </c>
      <c r="BN422" s="54">
        <f t="shared" ref="BN422" si="9726">IF(BN419=1,BM422+1,BM422)</f>
        <v>1904</v>
      </c>
      <c r="BO422" s="54">
        <f t="shared" ref="BO422" si="9727">IF(BO419=1,BN422+1,BN422)</f>
        <v>1904</v>
      </c>
      <c r="BP422" s="54">
        <f t="shared" ref="BP422" si="9728">IF(BP419=1,BO422+1,BO422)</f>
        <v>1904</v>
      </c>
      <c r="BQ422" s="54">
        <f t="shared" ref="BQ422" si="9729">IF(BQ419=1,BP422+1,BP422)</f>
        <v>1904</v>
      </c>
      <c r="BR422" s="54">
        <f t="shared" ref="BR422" si="9730">IF(BR419=1,BQ422+1,BQ422)</f>
        <v>1904</v>
      </c>
      <c r="BS422" s="54">
        <f t="shared" ref="BS422" si="9731">IF(BS419=1,BR422+1,BR422)</f>
        <v>1904</v>
      </c>
      <c r="BT422" s="54">
        <f t="shared" ref="BT422" si="9732">IF(BT419=1,BS422+1,BS422)</f>
        <v>1904</v>
      </c>
      <c r="BU422" s="54">
        <f t="shared" ref="BU422" si="9733">IF(BU419=1,BT422+1,BT422)</f>
        <v>1904</v>
      </c>
      <c r="BV422" s="54">
        <f t="shared" ref="BV422" si="9734">IF(BV419=1,BU422+1,BU422)</f>
        <v>1904</v>
      </c>
      <c r="BW422" s="54">
        <f t="shared" ref="BW422" si="9735">IF(BW419=1,BV422+1,BV422)</f>
        <v>1904</v>
      </c>
      <c r="BX422" s="54">
        <f t="shared" ref="BX422" si="9736">IF(BX419=1,BW422+1,BW422)</f>
        <v>1904</v>
      </c>
      <c r="BY422" s="163"/>
      <c r="BZ422" s="164"/>
      <c r="CA422" s="165"/>
      <c r="CB422" s="165"/>
    </row>
    <row r="423" spans="1:96" s="98" customFormat="1" ht="16.2" customHeight="1" x14ac:dyDescent="0.3">
      <c r="A423" s="230"/>
      <c r="B423" s="105"/>
      <c r="C423" s="116"/>
      <c r="D423" s="116"/>
      <c r="E423" s="309"/>
      <c r="F423" s="309"/>
      <c r="G423" s="308"/>
      <c r="H423" s="308"/>
      <c r="I423" s="309"/>
      <c r="J423" s="310"/>
      <c r="K423" s="309"/>
      <c r="L423" s="312"/>
      <c r="M423" s="7"/>
      <c r="N423" s="315"/>
      <c r="P423" s="57" t="s">
        <v>170</v>
      </c>
      <c r="Q423" s="196"/>
      <c r="R423" s="196"/>
      <c r="S423" s="196"/>
      <c r="T423" s="196"/>
      <c r="U423" s="196"/>
      <c r="V423" s="196"/>
      <c r="W423" s="196"/>
      <c r="X423" s="196"/>
      <c r="Y423" s="196"/>
      <c r="Z423" s="196"/>
      <c r="AA423" s="196"/>
      <c r="AB423" s="196"/>
      <c r="AC423" s="196"/>
      <c r="AD423" s="196"/>
      <c r="AE423" s="196"/>
      <c r="AF423" s="196"/>
      <c r="AG423" s="196"/>
      <c r="AH423" s="196"/>
      <c r="AI423" s="196"/>
      <c r="AJ423" s="196"/>
      <c r="AK423" s="196"/>
      <c r="AL423" s="196"/>
      <c r="AM423" s="196"/>
      <c r="AN423" s="196"/>
      <c r="AO423" s="196"/>
      <c r="AP423" s="196"/>
      <c r="AQ423" s="196"/>
      <c r="AR423" s="196"/>
      <c r="AS423" s="196"/>
      <c r="AT423" s="196"/>
      <c r="AU423" s="196"/>
      <c r="AV423" s="196"/>
      <c r="AW423" s="196"/>
      <c r="AX423" s="196"/>
      <c r="AY423" s="196"/>
      <c r="AZ423" s="196"/>
      <c r="BA423" s="196"/>
      <c r="BB423" s="196"/>
      <c r="BC423" s="196"/>
      <c r="BD423" s="196"/>
      <c r="BE423" s="196"/>
      <c r="BF423" s="196"/>
      <c r="BG423" s="196"/>
      <c r="BH423" s="196"/>
      <c r="BI423" s="196"/>
      <c r="BJ423" s="196"/>
      <c r="BK423" s="196"/>
      <c r="BL423" s="196"/>
      <c r="BM423" s="196"/>
      <c r="BN423" s="196"/>
      <c r="BO423" s="196"/>
      <c r="BP423" s="196"/>
      <c r="BQ423" s="196"/>
      <c r="BR423" s="196"/>
      <c r="BS423" s="196"/>
      <c r="BT423" s="196"/>
      <c r="BU423" s="196"/>
      <c r="BV423" s="196"/>
      <c r="BW423" s="196"/>
      <c r="BX423" s="196"/>
      <c r="BY423" s="163"/>
      <c r="BZ423" s="164"/>
      <c r="CA423" s="165"/>
      <c r="CB423" s="165"/>
    </row>
    <row r="424" spans="1:96" s="98" customFormat="1" ht="23.4" customHeight="1" x14ac:dyDescent="0.3">
      <c r="A424" s="97"/>
      <c r="B424" s="117" t="s">
        <v>27</v>
      </c>
      <c r="C424" s="297"/>
      <c r="D424" s="297"/>
      <c r="E424" s="197"/>
      <c r="F424" s="193"/>
      <c r="G424" s="198"/>
      <c r="H424" s="199"/>
      <c r="I424" s="198"/>
      <c r="J424" s="167">
        <f>IF(I424="",0,IF(I424='Podpůrná data'!$A$4,'Podpůrná data'!$B$4,'Podpůrná data'!$B$5))</f>
        <v>0</v>
      </c>
      <c r="K424" s="166">
        <f>IFERROR(INT(ROUND(H424,2)*(VLOOKUP(INT(G424),'Podpůrná data'!$A$14:$B$73,2,FALSE))*(G424/(INT(G424)))),0)</f>
        <v>0</v>
      </c>
      <c r="L424" s="55">
        <f>J424*K424</f>
        <v>0</v>
      </c>
      <c r="M424" s="56">
        <f>IF(L424&gt;0,IF(ISTEXT(C424)=TRUE,0,1),0)</f>
        <v>0</v>
      </c>
      <c r="N424" s="142">
        <f>IF(L424&gt;0,1,0)</f>
        <v>0</v>
      </c>
      <c r="O424" s="118"/>
      <c r="P424" s="57" t="s">
        <v>94</v>
      </c>
      <c r="Q424" s="200"/>
      <c r="R424" s="200"/>
      <c r="S424" s="200"/>
      <c r="T424" s="200"/>
      <c r="U424" s="200"/>
      <c r="V424" s="200"/>
      <c r="W424" s="200"/>
      <c r="X424" s="200"/>
      <c r="Y424" s="200"/>
      <c r="Z424" s="200"/>
      <c r="AA424" s="200"/>
      <c r="AB424" s="200"/>
      <c r="AC424" s="200"/>
      <c r="AD424" s="200"/>
      <c r="AE424" s="200"/>
      <c r="AF424" s="200"/>
      <c r="AG424" s="200"/>
      <c r="AH424" s="200"/>
      <c r="AI424" s="200"/>
      <c r="AJ424" s="200"/>
      <c r="AK424" s="200"/>
      <c r="AL424" s="200"/>
      <c r="AM424" s="200"/>
      <c r="AN424" s="200"/>
      <c r="AO424" s="200"/>
      <c r="AP424" s="200"/>
      <c r="AQ424" s="200"/>
      <c r="AR424" s="200"/>
      <c r="AS424" s="200"/>
      <c r="AT424" s="200"/>
      <c r="AU424" s="200"/>
      <c r="AV424" s="200"/>
      <c r="AW424" s="200"/>
      <c r="AX424" s="200"/>
      <c r="AY424" s="200"/>
      <c r="AZ424" s="200"/>
      <c r="BA424" s="200"/>
      <c r="BB424" s="200"/>
      <c r="BC424" s="200"/>
      <c r="BD424" s="200"/>
      <c r="BE424" s="200"/>
      <c r="BF424" s="200"/>
      <c r="BG424" s="200"/>
      <c r="BH424" s="200"/>
      <c r="BI424" s="200"/>
      <c r="BJ424" s="200"/>
      <c r="BK424" s="200"/>
      <c r="BL424" s="200"/>
      <c r="BM424" s="200"/>
      <c r="BN424" s="200"/>
      <c r="BO424" s="200"/>
      <c r="BP424" s="200"/>
      <c r="BQ424" s="200"/>
      <c r="BR424" s="200"/>
      <c r="BS424" s="200"/>
      <c r="BT424" s="200"/>
      <c r="BU424" s="200"/>
      <c r="BV424" s="200"/>
      <c r="BW424" s="200"/>
      <c r="BX424" s="200"/>
      <c r="BY424" s="298">
        <f>SUM(Q432:BX432)</f>
        <v>0</v>
      </c>
      <c r="BZ424" s="300">
        <f>SUM(Q433:BX433)</f>
        <v>0</v>
      </c>
      <c r="CA424" s="302">
        <f>IF($N424=0,0,IF($BY424&gt;=215*$H424,1,0))</f>
        <v>0</v>
      </c>
      <c r="CB424" s="302">
        <f>IF($BY424&gt;=215*$H424,0,(CEILING(215*$H424,1)-$BY424))</f>
        <v>0</v>
      </c>
    </row>
    <row r="425" spans="1:96" s="98" customFormat="1" ht="28.8" x14ac:dyDescent="0.3">
      <c r="A425" s="97"/>
      <c r="B425" s="119"/>
      <c r="C425" s="73"/>
      <c r="D425" s="73"/>
      <c r="E425" s="73"/>
      <c r="F425" s="73"/>
      <c r="G425" s="73"/>
      <c r="H425" s="73"/>
      <c r="I425" s="73"/>
      <c r="J425" s="73"/>
      <c r="K425" s="73"/>
      <c r="L425" s="58"/>
      <c r="M425" s="7"/>
      <c r="N425" s="160"/>
      <c r="P425" s="57" t="s">
        <v>140</v>
      </c>
      <c r="Q425" s="201"/>
      <c r="R425" s="201"/>
      <c r="S425" s="201"/>
      <c r="T425" s="201"/>
      <c r="U425" s="201"/>
      <c r="V425" s="201"/>
      <c r="W425" s="201"/>
      <c r="X425" s="201"/>
      <c r="Y425" s="201"/>
      <c r="Z425" s="201"/>
      <c r="AA425" s="201"/>
      <c r="AB425" s="201"/>
      <c r="AC425" s="201"/>
      <c r="AD425" s="201"/>
      <c r="AE425" s="201"/>
      <c r="AF425" s="201"/>
      <c r="AG425" s="201"/>
      <c r="AH425" s="201"/>
      <c r="AI425" s="201"/>
      <c r="AJ425" s="201"/>
      <c r="AK425" s="201"/>
      <c r="AL425" s="201"/>
      <c r="AM425" s="201"/>
      <c r="AN425" s="201"/>
      <c r="AO425" s="201"/>
      <c r="AP425" s="201"/>
      <c r="AQ425" s="201"/>
      <c r="AR425" s="201"/>
      <c r="AS425" s="201"/>
      <c r="AT425" s="201"/>
      <c r="AU425" s="201"/>
      <c r="AV425" s="201"/>
      <c r="AW425" s="201"/>
      <c r="AX425" s="201"/>
      <c r="AY425" s="201"/>
      <c r="AZ425" s="201"/>
      <c r="BA425" s="201"/>
      <c r="BB425" s="201"/>
      <c r="BC425" s="201"/>
      <c r="BD425" s="201"/>
      <c r="BE425" s="201"/>
      <c r="BF425" s="201"/>
      <c r="BG425" s="201"/>
      <c r="BH425" s="201"/>
      <c r="BI425" s="201"/>
      <c r="BJ425" s="201"/>
      <c r="BK425" s="201"/>
      <c r="BL425" s="201"/>
      <c r="BM425" s="201"/>
      <c r="BN425" s="201"/>
      <c r="BO425" s="201"/>
      <c r="BP425" s="201"/>
      <c r="BQ425" s="201"/>
      <c r="BR425" s="201"/>
      <c r="BS425" s="201"/>
      <c r="BT425" s="201"/>
      <c r="BU425" s="201"/>
      <c r="BV425" s="201"/>
      <c r="BW425" s="201"/>
      <c r="BX425" s="201"/>
      <c r="BY425" s="298"/>
      <c r="BZ425" s="300"/>
      <c r="CA425" s="302"/>
      <c r="CB425" s="302"/>
    </row>
    <row r="426" spans="1:96" s="98" customFormat="1" ht="14.4" hidden="1" customHeight="1" x14ac:dyDescent="0.3">
      <c r="A426" s="97"/>
      <c r="B426" s="119"/>
      <c r="C426" s="73"/>
      <c r="D426" s="73"/>
      <c r="E426" s="73"/>
      <c r="F426" s="73"/>
      <c r="G426" s="73"/>
      <c r="H426" s="73"/>
      <c r="I426" s="73"/>
      <c r="J426" s="73"/>
      <c r="K426" s="73"/>
      <c r="L426" s="58"/>
      <c r="M426" s="7"/>
      <c r="N426" s="160"/>
      <c r="P426" s="59" t="s">
        <v>141</v>
      </c>
      <c r="Q426" s="60">
        <f>IF(Q424&lt;&gt;0,1,0)</f>
        <v>0</v>
      </c>
      <c r="R426" s="60">
        <f t="shared" ref="R426" si="9737">IF(Q426&gt;0,Q426+1,IF(R424&lt;&gt;0,1,0))</f>
        <v>0</v>
      </c>
      <c r="S426" s="60">
        <f t="shared" ref="S426" si="9738">IF(R426&gt;0,R426+1,IF(S424&lt;&gt;0,1,0))</f>
        <v>0</v>
      </c>
      <c r="T426" s="60">
        <f t="shared" ref="T426" si="9739">IF(S426&gt;0,S426+1,IF(T424&lt;&gt;0,1,0))</f>
        <v>0</v>
      </c>
      <c r="U426" s="60">
        <f t="shared" ref="U426" si="9740">IF(T426&gt;0,T426+1,IF(U424&lt;&gt;0,1,0))</f>
        <v>0</v>
      </c>
      <c r="V426" s="60">
        <f t="shared" ref="V426" si="9741">IF(U426&gt;0,U426+1,IF(V424&lt;&gt;0,1,0))</f>
        <v>0</v>
      </c>
      <c r="W426" s="60">
        <f t="shared" ref="W426" si="9742">IF(V426&gt;0,V426+1,IF(W424&lt;&gt;0,1,0))</f>
        <v>0</v>
      </c>
      <c r="X426" s="60">
        <f t="shared" ref="X426" si="9743">IF(W426&gt;0,W426+1,IF(X424&lt;&gt;0,1,0))</f>
        <v>0</v>
      </c>
      <c r="Y426" s="60">
        <f t="shared" ref="Y426" si="9744">IF(X426&gt;0,X426+1,IF(Y424&lt;&gt;0,1,0))</f>
        <v>0</v>
      </c>
      <c r="Z426" s="60">
        <f t="shared" ref="Z426" si="9745">IF(Y426&gt;0,Y426+1,IF(Z424&lt;&gt;0,1,0))</f>
        <v>0</v>
      </c>
      <c r="AA426" s="60">
        <f t="shared" ref="AA426" si="9746">IF(Z426&gt;0,Z426+1,IF(AA424&lt;&gt;0,1,0))</f>
        <v>0</v>
      </c>
      <c r="AB426" s="60">
        <f t="shared" ref="AB426" si="9747">IF(AA426&gt;0,AA426+1,IF(AB424&lt;&gt;0,1,0))</f>
        <v>0</v>
      </c>
      <c r="AC426" s="60">
        <f t="shared" ref="AC426" si="9748">IF(AB426&gt;0,AB426+1,IF(AC424&lt;&gt;0,1,0))</f>
        <v>0</v>
      </c>
      <c r="AD426" s="60">
        <f t="shared" ref="AD426" si="9749">IF(AC426&gt;0,AC426+1,IF(AD424&lt;&gt;0,1,0))</f>
        <v>0</v>
      </c>
      <c r="AE426" s="60">
        <f t="shared" ref="AE426" si="9750">IF(AD426&gt;0,AD426+1,IF(AE424&lt;&gt;0,1,0))</f>
        <v>0</v>
      </c>
      <c r="AF426" s="60">
        <f t="shared" ref="AF426" si="9751">IF(AE426&gt;0,AE426+1,IF(AF424&lt;&gt;0,1,0))</f>
        <v>0</v>
      </c>
      <c r="AG426" s="60">
        <f t="shared" ref="AG426" si="9752">IF(AF426&gt;0,AF426+1,IF(AG424&lt;&gt;0,1,0))</f>
        <v>0</v>
      </c>
      <c r="AH426" s="60">
        <f t="shared" ref="AH426" si="9753">IF(AG426&gt;0,AG426+1,IF(AH424&lt;&gt;0,1,0))</f>
        <v>0</v>
      </c>
      <c r="AI426" s="60">
        <f t="shared" ref="AI426" si="9754">IF(AH426&gt;0,AH426+1,IF(AI424&lt;&gt;0,1,0))</f>
        <v>0</v>
      </c>
      <c r="AJ426" s="60">
        <f t="shared" ref="AJ426" si="9755">IF(AI426&gt;0,AI426+1,IF(AJ424&lt;&gt;0,1,0))</f>
        <v>0</v>
      </c>
      <c r="AK426" s="60">
        <f t="shared" ref="AK426" si="9756">IF(AJ426&gt;0,AJ426+1,IF(AK424&lt;&gt;0,1,0))</f>
        <v>0</v>
      </c>
      <c r="AL426" s="60">
        <f t="shared" ref="AL426" si="9757">IF(AK426&gt;0,AK426+1,IF(AL424&lt;&gt;0,1,0))</f>
        <v>0</v>
      </c>
      <c r="AM426" s="60">
        <f t="shared" ref="AM426" si="9758">IF(AL426&gt;0,AL426+1,IF(AM424&lt;&gt;0,1,0))</f>
        <v>0</v>
      </c>
      <c r="AN426" s="60">
        <f t="shared" ref="AN426" si="9759">IF(AM426&gt;0,AM426+1,IF(AN424&lt;&gt;0,1,0))</f>
        <v>0</v>
      </c>
      <c r="AO426" s="60">
        <f t="shared" ref="AO426" si="9760">IF(AN426&gt;0,AN426+1,IF(AO424&lt;&gt;0,1,0))</f>
        <v>0</v>
      </c>
      <c r="AP426" s="60">
        <f t="shared" ref="AP426" si="9761">IF(AO426&gt;0,AO426+1,IF(AP424&lt;&gt;0,1,0))</f>
        <v>0</v>
      </c>
      <c r="AQ426" s="60">
        <f t="shared" ref="AQ426" si="9762">IF(AP426&gt;0,AP426+1,IF(AQ424&lt;&gt;0,1,0))</f>
        <v>0</v>
      </c>
      <c r="AR426" s="60">
        <f t="shared" ref="AR426" si="9763">IF(AQ426&gt;0,AQ426+1,IF(AR424&lt;&gt;0,1,0))</f>
        <v>0</v>
      </c>
      <c r="AS426" s="60">
        <f t="shared" ref="AS426" si="9764">IF(AR426&gt;0,AR426+1,IF(AS424&lt;&gt;0,1,0))</f>
        <v>0</v>
      </c>
      <c r="AT426" s="60">
        <f t="shared" ref="AT426" si="9765">IF(AS426&gt;0,AS426+1,IF(AT424&lt;&gt;0,1,0))</f>
        <v>0</v>
      </c>
      <c r="AU426" s="60">
        <f t="shared" ref="AU426" si="9766">IF(AT426&gt;0,AT426+1,IF(AU424&lt;&gt;0,1,0))</f>
        <v>0</v>
      </c>
      <c r="AV426" s="60">
        <f t="shared" ref="AV426" si="9767">IF(AU426&gt;0,AU426+1,IF(AV424&lt;&gt;0,1,0))</f>
        <v>0</v>
      </c>
      <c r="AW426" s="60">
        <f t="shared" ref="AW426" si="9768">IF(AV426&gt;0,AV426+1,IF(AW424&lt;&gt;0,1,0))</f>
        <v>0</v>
      </c>
      <c r="AX426" s="60">
        <f t="shared" ref="AX426" si="9769">IF(AW426&gt;0,AW426+1,IF(AX424&lt;&gt;0,1,0))</f>
        <v>0</v>
      </c>
      <c r="AY426" s="60">
        <f t="shared" ref="AY426" si="9770">IF(AX426&gt;0,AX426+1,IF(AY424&lt;&gt;0,1,0))</f>
        <v>0</v>
      </c>
      <c r="AZ426" s="60">
        <f t="shared" ref="AZ426" si="9771">IF(AY426&gt;0,AY426+1,IF(AZ424&lt;&gt;0,1,0))</f>
        <v>0</v>
      </c>
      <c r="BA426" s="60">
        <f t="shared" ref="BA426" si="9772">IF(AZ426&gt;0,AZ426+1,IF(BA424&lt;&gt;0,1,0))</f>
        <v>0</v>
      </c>
      <c r="BB426" s="60">
        <f t="shared" ref="BB426" si="9773">IF(BA426&gt;0,BA426+1,IF(BB424&lt;&gt;0,1,0))</f>
        <v>0</v>
      </c>
      <c r="BC426" s="60">
        <f t="shared" ref="BC426" si="9774">IF(BB426&gt;0,BB426+1,IF(BC424&lt;&gt;0,1,0))</f>
        <v>0</v>
      </c>
      <c r="BD426" s="60">
        <f t="shared" ref="BD426" si="9775">IF(BC426&gt;0,BC426+1,IF(BD424&lt;&gt;0,1,0))</f>
        <v>0</v>
      </c>
      <c r="BE426" s="60">
        <f t="shared" ref="BE426" si="9776">IF(BD426&gt;0,BD426+1,IF(BE424&lt;&gt;0,1,0))</f>
        <v>0</v>
      </c>
      <c r="BF426" s="60">
        <f t="shared" ref="BF426" si="9777">IF(BE426&gt;0,BE426+1,IF(BF424&lt;&gt;0,1,0))</f>
        <v>0</v>
      </c>
      <c r="BG426" s="60">
        <f t="shared" ref="BG426" si="9778">IF(BF426&gt;0,BF426+1,IF(BG424&lt;&gt;0,1,0))</f>
        <v>0</v>
      </c>
      <c r="BH426" s="60">
        <f t="shared" ref="BH426" si="9779">IF(BG426&gt;0,BG426+1,IF(BH424&lt;&gt;0,1,0))</f>
        <v>0</v>
      </c>
      <c r="BI426" s="60">
        <f t="shared" ref="BI426" si="9780">IF(BH426&gt;0,BH426+1,IF(BI424&lt;&gt;0,1,0))</f>
        <v>0</v>
      </c>
      <c r="BJ426" s="60">
        <f t="shared" ref="BJ426" si="9781">IF(BI426&gt;0,BI426+1,IF(BJ424&lt;&gt;0,1,0))</f>
        <v>0</v>
      </c>
      <c r="BK426" s="60">
        <f t="shared" ref="BK426" si="9782">IF(BJ426&gt;0,BJ426+1,IF(BK424&lt;&gt;0,1,0))</f>
        <v>0</v>
      </c>
      <c r="BL426" s="60">
        <f t="shared" ref="BL426" si="9783">IF(BK426&gt;0,BK426+1,IF(BL424&lt;&gt;0,1,0))</f>
        <v>0</v>
      </c>
      <c r="BM426" s="60">
        <f t="shared" ref="BM426" si="9784">IF(BL426&gt;0,BL426+1,IF(BM424&lt;&gt;0,1,0))</f>
        <v>0</v>
      </c>
      <c r="BN426" s="60">
        <f t="shared" ref="BN426" si="9785">IF(BM426&gt;0,BM426+1,IF(BN424&lt;&gt;0,1,0))</f>
        <v>0</v>
      </c>
      <c r="BO426" s="60">
        <f t="shared" ref="BO426" si="9786">IF(BN426&gt;0,BN426+1,IF(BO424&lt;&gt;0,1,0))</f>
        <v>0</v>
      </c>
      <c r="BP426" s="60">
        <f t="shared" ref="BP426" si="9787">IF(BO426&gt;0,BO426+1,IF(BP424&lt;&gt;0,1,0))</f>
        <v>0</v>
      </c>
      <c r="BQ426" s="60">
        <f t="shared" ref="BQ426" si="9788">IF(BP426&gt;0,BP426+1,IF(BQ424&lt;&gt;0,1,0))</f>
        <v>0</v>
      </c>
      <c r="BR426" s="60">
        <f t="shared" ref="BR426" si="9789">IF(BQ426&gt;0,BQ426+1,IF(BR424&lt;&gt;0,1,0))</f>
        <v>0</v>
      </c>
      <c r="BS426" s="60">
        <f t="shared" ref="BS426" si="9790">IF(BR426&gt;0,BR426+1,IF(BS424&lt;&gt;0,1,0))</f>
        <v>0</v>
      </c>
      <c r="BT426" s="60">
        <f t="shared" ref="BT426" si="9791">IF(BS426&gt;0,BS426+1,IF(BT424&lt;&gt;0,1,0))</f>
        <v>0</v>
      </c>
      <c r="BU426" s="60">
        <f t="shared" ref="BU426" si="9792">IF(BT426&gt;0,BT426+1,IF(BU424&lt;&gt;0,1,0))</f>
        <v>0</v>
      </c>
      <c r="BV426" s="60">
        <f t="shared" ref="BV426" si="9793">IF(BU426&gt;0,BU426+1,IF(BV424&lt;&gt;0,1,0))</f>
        <v>0</v>
      </c>
      <c r="BW426" s="60">
        <f t="shared" ref="BW426" si="9794">IF(BV426&gt;0,BV426+1,IF(BW424&lt;&gt;0,1,0))</f>
        <v>0</v>
      </c>
      <c r="BX426" s="60">
        <f t="shared" ref="BX426" si="9795">IF(BW426&gt;0,BW426+1,IF(BX424&lt;&gt;0,1,0))</f>
        <v>0</v>
      </c>
      <c r="BY426" s="298"/>
      <c r="BZ426" s="300"/>
      <c r="CA426" s="302"/>
      <c r="CB426" s="302"/>
    </row>
    <row r="427" spans="1:96" s="98" customFormat="1" ht="14.4" hidden="1" customHeight="1" x14ac:dyDescent="0.3">
      <c r="A427" s="97"/>
      <c r="B427" s="119"/>
      <c r="C427" s="73"/>
      <c r="D427" s="73"/>
      <c r="E427" s="73"/>
      <c r="F427" s="73"/>
      <c r="G427" s="73"/>
      <c r="H427" s="73"/>
      <c r="I427" s="73"/>
      <c r="J427" s="73"/>
      <c r="K427" s="73"/>
      <c r="L427" s="58"/>
      <c r="M427" s="7"/>
      <c r="N427" s="160"/>
      <c r="P427" s="59" t="s">
        <v>142</v>
      </c>
      <c r="Q427" s="60">
        <f>Q426</f>
        <v>0</v>
      </c>
      <c r="R427" s="60">
        <f>IF(R426=0,0,IF(OR(Q427=0,Q427=12),1,Q427+1))</f>
        <v>0</v>
      </c>
      <c r="S427" s="60">
        <f t="shared" ref="S427" si="9796">IF(S426=0,0,IF(OR(R427=0,R427=12),1,R427+1))</f>
        <v>0</v>
      </c>
      <c r="T427" s="60">
        <f t="shared" ref="T427" si="9797">IF(T426=0,0,IF(OR(S427=0,S427=12),1,S427+1))</f>
        <v>0</v>
      </c>
      <c r="U427" s="60">
        <f t="shared" ref="U427" si="9798">IF(U426=0,0,IF(OR(T427=0,T427=12),1,T427+1))</f>
        <v>0</v>
      </c>
      <c r="V427" s="60">
        <f t="shared" ref="V427" si="9799">IF(V426=0,0,IF(OR(U427=0,U427=12),1,U427+1))</f>
        <v>0</v>
      </c>
      <c r="W427" s="60">
        <f t="shared" ref="W427" si="9800">IF(W426=0,0,IF(OR(V427=0,V427=12),1,V427+1))</f>
        <v>0</v>
      </c>
      <c r="X427" s="60">
        <f t="shared" ref="X427" si="9801">IF(X426=0,0,IF(OR(W427=0,W427=12),1,W427+1))</f>
        <v>0</v>
      </c>
      <c r="Y427" s="60">
        <f t="shared" ref="Y427" si="9802">IF(Y426=0,0,IF(OR(X427=0,X427=12),1,X427+1))</f>
        <v>0</v>
      </c>
      <c r="Z427" s="60">
        <f t="shared" ref="Z427" si="9803">IF(Z426=0,0,IF(OR(Y427=0,Y427=12),1,Y427+1))</f>
        <v>0</v>
      </c>
      <c r="AA427" s="60">
        <f t="shared" ref="AA427" si="9804">IF(AA426=0,0,IF(OR(Z427=0,Z427=12),1,Z427+1))</f>
        <v>0</v>
      </c>
      <c r="AB427" s="60">
        <f t="shared" ref="AB427" si="9805">IF(AB426=0,0,IF(OR(AA427=0,AA427=12),1,AA427+1))</f>
        <v>0</v>
      </c>
      <c r="AC427" s="60">
        <f t="shared" ref="AC427" si="9806">IF(AC426=0,0,IF(OR(AB427=0,AB427=12),1,AB427+1))</f>
        <v>0</v>
      </c>
      <c r="AD427" s="60">
        <f t="shared" ref="AD427" si="9807">IF(AD426=0,0,IF(OR(AC427=0,AC427=12),1,AC427+1))</f>
        <v>0</v>
      </c>
      <c r="AE427" s="60">
        <f t="shared" ref="AE427" si="9808">IF(AE426=0,0,IF(OR(AD427=0,AD427=12),1,AD427+1))</f>
        <v>0</v>
      </c>
      <c r="AF427" s="60">
        <f t="shared" ref="AF427" si="9809">IF(AF426=0,0,IF(OR(AE427=0,AE427=12),1,AE427+1))</f>
        <v>0</v>
      </c>
      <c r="AG427" s="60">
        <f t="shared" ref="AG427" si="9810">IF(AG426=0,0,IF(OR(AF427=0,AF427=12),1,AF427+1))</f>
        <v>0</v>
      </c>
      <c r="AH427" s="60">
        <f t="shared" ref="AH427" si="9811">IF(AH426=0,0,IF(OR(AG427=0,AG427=12),1,AG427+1))</f>
        <v>0</v>
      </c>
      <c r="AI427" s="60">
        <f t="shared" ref="AI427" si="9812">IF(AI426=0,0,IF(OR(AH427=0,AH427=12),1,AH427+1))</f>
        <v>0</v>
      </c>
      <c r="AJ427" s="60">
        <f t="shared" ref="AJ427" si="9813">IF(AJ426=0,0,IF(OR(AI427=0,AI427=12),1,AI427+1))</f>
        <v>0</v>
      </c>
      <c r="AK427" s="60">
        <f t="shared" ref="AK427" si="9814">IF(AK426=0,0,IF(OR(AJ427=0,AJ427=12),1,AJ427+1))</f>
        <v>0</v>
      </c>
      <c r="AL427" s="60">
        <f t="shared" ref="AL427" si="9815">IF(AL426=0,0,IF(OR(AK427=0,AK427=12),1,AK427+1))</f>
        <v>0</v>
      </c>
      <c r="AM427" s="60">
        <f t="shared" ref="AM427" si="9816">IF(AM426=0,0,IF(OR(AL427=0,AL427=12),1,AL427+1))</f>
        <v>0</v>
      </c>
      <c r="AN427" s="60">
        <f t="shared" ref="AN427" si="9817">IF(AN426=0,0,IF(OR(AM427=0,AM427=12),1,AM427+1))</f>
        <v>0</v>
      </c>
      <c r="AO427" s="60">
        <f t="shared" ref="AO427" si="9818">IF(AO426=0,0,IF(OR(AN427=0,AN427=12),1,AN427+1))</f>
        <v>0</v>
      </c>
      <c r="AP427" s="60">
        <f t="shared" ref="AP427" si="9819">IF(AP426=0,0,IF(OR(AO427=0,AO427=12),1,AO427+1))</f>
        <v>0</v>
      </c>
      <c r="AQ427" s="60">
        <f t="shared" ref="AQ427" si="9820">IF(AQ426=0,0,IF(OR(AP427=0,AP427=12),1,AP427+1))</f>
        <v>0</v>
      </c>
      <c r="AR427" s="60">
        <f t="shared" ref="AR427" si="9821">IF(AR426=0,0,IF(OR(AQ427=0,AQ427=12),1,AQ427+1))</f>
        <v>0</v>
      </c>
      <c r="AS427" s="60">
        <f t="shared" ref="AS427" si="9822">IF(AS426=0,0,IF(OR(AR427=0,AR427=12),1,AR427+1))</f>
        <v>0</v>
      </c>
      <c r="AT427" s="60">
        <f t="shared" ref="AT427" si="9823">IF(AT426=0,0,IF(OR(AS427=0,AS427=12),1,AS427+1))</f>
        <v>0</v>
      </c>
      <c r="AU427" s="60">
        <f t="shared" ref="AU427" si="9824">IF(AU426=0,0,IF(OR(AT427=0,AT427=12),1,AT427+1))</f>
        <v>0</v>
      </c>
      <c r="AV427" s="60">
        <f t="shared" ref="AV427" si="9825">IF(AV426=0,0,IF(OR(AU427=0,AU427=12),1,AU427+1))</f>
        <v>0</v>
      </c>
      <c r="AW427" s="60">
        <f t="shared" ref="AW427" si="9826">IF(AW426=0,0,IF(OR(AV427=0,AV427=12),1,AV427+1))</f>
        <v>0</v>
      </c>
      <c r="AX427" s="60">
        <f t="shared" ref="AX427" si="9827">IF(AX426=0,0,IF(OR(AW427=0,AW427=12),1,AW427+1))</f>
        <v>0</v>
      </c>
      <c r="AY427" s="60">
        <f t="shared" ref="AY427" si="9828">IF(AY426=0,0,IF(OR(AX427=0,AX427=12),1,AX427+1))</f>
        <v>0</v>
      </c>
      <c r="AZ427" s="60">
        <f t="shared" ref="AZ427" si="9829">IF(AZ426=0,0,IF(OR(AY427=0,AY427=12),1,AY427+1))</f>
        <v>0</v>
      </c>
      <c r="BA427" s="60">
        <f t="shared" ref="BA427" si="9830">IF(BA426=0,0,IF(OR(AZ427=0,AZ427=12),1,AZ427+1))</f>
        <v>0</v>
      </c>
      <c r="BB427" s="60">
        <f t="shared" ref="BB427" si="9831">IF(BB426=0,0,IF(OR(BA427=0,BA427=12),1,BA427+1))</f>
        <v>0</v>
      </c>
      <c r="BC427" s="60">
        <f t="shared" ref="BC427" si="9832">IF(BC426=0,0,IF(OR(BB427=0,BB427=12),1,BB427+1))</f>
        <v>0</v>
      </c>
      <c r="BD427" s="60">
        <f t="shared" ref="BD427" si="9833">IF(BD426=0,0,IF(OR(BC427=0,BC427=12),1,BC427+1))</f>
        <v>0</v>
      </c>
      <c r="BE427" s="60">
        <f t="shared" ref="BE427" si="9834">IF(BE426=0,0,IF(OR(BD427=0,BD427=12),1,BD427+1))</f>
        <v>0</v>
      </c>
      <c r="BF427" s="60">
        <f t="shared" ref="BF427" si="9835">IF(BF426=0,0,IF(OR(BE427=0,BE427=12),1,BE427+1))</f>
        <v>0</v>
      </c>
      <c r="BG427" s="60">
        <f t="shared" ref="BG427" si="9836">IF(BG426=0,0,IF(OR(BF427=0,BF427=12),1,BF427+1))</f>
        <v>0</v>
      </c>
      <c r="BH427" s="60">
        <f t="shared" ref="BH427" si="9837">IF(BH426=0,0,IF(OR(BG427=0,BG427=12),1,BG427+1))</f>
        <v>0</v>
      </c>
      <c r="BI427" s="60">
        <f t="shared" ref="BI427" si="9838">IF(BI426=0,0,IF(OR(BH427=0,BH427=12),1,BH427+1))</f>
        <v>0</v>
      </c>
      <c r="BJ427" s="60">
        <f t="shared" ref="BJ427" si="9839">IF(BJ426=0,0,IF(OR(BI427=0,BI427=12),1,BI427+1))</f>
        <v>0</v>
      </c>
      <c r="BK427" s="60">
        <f t="shared" ref="BK427" si="9840">IF(BK426=0,0,IF(OR(BJ427=0,BJ427=12),1,BJ427+1))</f>
        <v>0</v>
      </c>
      <c r="BL427" s="60">
        <f t="shared" ref="BL427" si="9841">IF(BL426=0,0,IF(OR(BK427=0,BK427=12),1,BK427+1))</f>
        <v>0</v>
      </c>
      <c r="BM427" s="60">
        <f t="shared" ref="BM427" si="9842">IF(BM426=0,0,IF(OR(BL427=0,BL427=12),1,BL427+1))</f>
        <v>0</v>
      </c>
      <c r="BN427" s="60">
        <f t="shared" ref="BN427" si="9843">IF(BN426=0,0,IF(OR(BM427=0,BM427=12),1,BM427+1))</f>
        <v>0</v>
      </c>
      <c r="BO427" s="60">
        <f t="shared" ref="BO427" si="9844">IF(BO426=0,0,IF(OR(BN427=0,BN427=12),1,BN427+1))</f>
        <v>0</v>
      </c>
      <c r="BP427" s="60">
        <f t="shared" ref="BP427" si="9845">IF(BP426=0,0,IF(OR(BO427=0,BO427=12),1,BO427+1))</f>
        <v>0</v>
      </c>
      <c r="BQ427" s="60">
        <f t="shared" ref="BQ427" si="9846">IF(BQ426=0,0,IF(OR(BP427=0,BP427=12),1,BP427+1))</f>
        <v>0</v>
      </c>
      <c r="BR427" s="60">
        <f t="shared" ref="BR427" si="9847">IF(BR426=0,0,IF(OR(BQ427=0,BQ427=12),1,BQ427+1))</f>
        <v>0</v>
      </c>
      <c r="BS427" s="60">
        <f t="shared" ref="BS427" si="9848">IF(BS426=0,0,IF(OR(BR427=0,BR427=12),1,BR427+1))</f>
        <v>0</v>
      </c>
      <c r="BT427" s="60">
        <f t="shared" ref="BT427" si="9849">IF(BT426=0,0,IF(OR(BS427=0,BS427=12),1,BS427+1))</f>
        <v>0</v>
      </c>
      <c r="BU427" s="60">
        <f t="shared" ref="BU427" si="9850">IF(BU426=0,0,IF(OR(BT427=0,BT427=12),1,BT427+1))</f>
        <v>0</v>
      </c>
      <c r="BV427" s="60">
        <f t="shared" ref="BV427" si="9851">IF(BV426=0,0,IF(OR(BU427=0,BU427=12),1,BU427+1))</f>
        <v>0</v>
      </c>
      <c r="BW427" s="60">
        <f t="shared" ref="BW427" si="9852">IF(BW426=0,0,IF(OR(BV427=0,BV427=12),1,BV427+1))</f>
        <v>0</v>
      </c>
      <c r="BX427" s="60">
        <f t="shared" ref="BX427" si="9853">IF(BX426=0,0,IF(OR(BW427=0,BW427=12),1,BW427+1))</f>
        <v>0</v>
      </c>
      <c r="BY427" s="298"/>
      <c r="BZ427" s="300"/>
      <c r="CA427" s="302"/>
      <c r="CB427" s="302"/>
    </row>
    <row r="428" spans="1:96" s="98" customFormat="1" ht="43.2" x14ac:dyDescent="0.3">
      <c r="A428" s="97"/>
      <c r="B428" s="119"/>
      <c r="C428" s="73"/>
      <c r="D428" s="73"/>
      <c r="E428" s="73"/>
      <c r="F428" s="73"/>
      <c r="G428" s="73"/>
      <c r="H428" s="73"/>
      <c r="I428" s="73"/>
      <c r="J428" s="73"/>
      <c r="K428" s="73"/>
      <c r="L428" s="58"/>
      <c r="M428" s="7"/>
      <c r="N428" s="160"/>
      <c r="P428" s="57" t="s">
        <v>221</v>
      </c>
      <c r="Q428" s="62">
        <f>IF(Q427&gt;0,IF(Q431&gt;$K424,$K424,Q431),0)</f>
        <v>0</v>
      </c>
      <c r="R428" s="62">
        <f>IF(R427&gt;0,IF((SUMIFS($Q430:Q430,$Q427:Q427,12)+IF(Q427=12,0,Q428)+R431)&gt;=$K424,$K424-FLOOR(SUMIFS($Q430:Q430,$Q427:Q427,12),1),IF(R427=1,R431,R431+Q428)),0)</f>
        <v>0</v>
      </c>
      <c r="S428" s="62">
        <f>IF(S427&gt;0,IF((SUMIFS($Q430:R430,$Q427:R427,12)+IF(R427=12,0,R428)+S431)&gt;=$K424,$K424-FLOOR(SUMIFS($Q430:R430,$Q427:R427,12),1),IF(S427=1,S431,S431+R428)),0)</f>
        <v>0</v>
      </c>
      <c r="T428" s="62">
        <f>IF(T427&gt;0,IF((SUMIFS($Q430:S430,$Q427:S427,12)+IF(S427=12,0,S428)+T431)&gt;=$K424,$K424-FLOOR(SUMIFS($Q430:S430,$Q427:S427,12),1),IF(T427=1,T431,T431+S428)),0)</f>
        <v>0</v>
      </c>
      <c r="U428" s="62">
        <f>IF(U427&gt;0,IF((SUMIFS($Q430:T430,$Q427:T427,12)+IF(T427=12,0,T428)+U431)&gt;=$K424,$K424-FLOOR(SUMIFS($Q430:T430,$Q427:T427,12),1),IF(U427=1,U431,U431+T428)),0)</f>
        <v>0</v>
      </c>
      <c r="V428" s="62">
        <f>IF(V427&gt;0,IF((SUMIFS($Q430:U430,$Q427:U427,12)+IF(U427=12,0,U428)+V431)&gt;=$K424,$K424-FLOOR(SUMIFS($Q430:U430,$Q427:U427,12),1),IF(V427=1,V431,V431+U428)),0)</f>
        <v>0</v>
      </c>
      <c r="W428" s="62">
        <f>IF(W427&gt;0,IF((SUMIFS($Q430:V430,$Q427:V427,12)+IF(V427=12,0,V428)+W431)&gt;=$K424,$K424-FLOOR(SUMIFS($Q430:V430,$Q427:V427,12),1),IF(W427=1,W431,W431+V428)),0)</f>
        <v>0</v>
      </c>
      <c r="X428" s="62">
        <f>IF(X427&gt;0,IF((SUMIFS($Q430:W430,$Q427:W427,12)+IF(W427=12,0,W428)+X431)&gt;=$K424,$K424-FLOOR(SUMIFS($Q430:W430,$Q427:W427,12),1),IF(X427=1,X431,X431+W428)),0)</f>
        <v>0</v>
      </c>
      <c r="Y428" s="62">
        <f>IF(Y427&gt;0,IF((SUMIFS($Q430:X430,$Q427:X427,12)+IF(X427=12,0,X428)+Y431)&gt;=$K424,$K424-FLOOR(SUMIFS($Q430:X430,$Q427:X427,12),1),IF(Y427=1,Y431,Y431+X428)),0)</f>
        <v>0</v>
      </c>
      <c r="Z428" s="62">
        <f>IF(Z427&gt;0,IF((SUMIFS($Q430:Y430,$Q427:Y427,12)+IF(Y427=12,0,Y428)+Z431)&gt;=$K424,$K424-FLOOR(SUMIFS($Q430:Y430,$Q427:Y427,12),1),IF(Z427=1,Z431,Z431+Y428)),0)</f>
        <v>0</v>
      </c>
      <c r="AA428" s="62">
        <f>IF(AA427&gt;0,IF((SUMIFS($Q430:Z430,$Q427:Z427,12)+IF(Z427=12,0,Z428)+AA431)&gt;=$K424,$K424-FLOOR(SUMIFS($Q430:Z430,$Q427:Z427,12),1),IF(AA427=1,AA431,AA431+Z428)),0)</f>
        <v>0</v>
      </c>
      <c r="AB428" s="62">
        <f>IF(AB427&gt;0,IF((SUMIFS($Q430:AA430,$Q427:AA427,12)+IF(AA427=12,0,AA428)+AB431)&gt;=$K424,$K424-FLOOR(SUMIFS($Q430:AA430,$Q427:AA427,12),1),IF(AB427=1,AB431,AB431+AA428)),0)</f>
        <v>0</v>
      </c>
      <c r="AC428" s="62">
        <f>IF(AC427&gt;0,IF((SUMIFS($Q430:AB430,$Q427:AB427,12)+IF(AB427=12,0,AB428)+AC431)&gt;=$K424,$K424-FLOOR(SUMIFS($Q430:AB430,$Q427:AB427,12),1),IF(AC427=1,AC431,AC431+AB428)),0)</f>
        <v>0</v>
      </c>
      <c r="AD428" s="62">
        <f>IF(AD427&gt;0,IF((SUMIFS($Q430:AC430,$Q427:AC427,12)+IF(AC427=12,0,AC428)+AD431)&gt;=$K424,$K424-FLOOR(SUMIFS($Q430:AC430,$Q427:AC427,12),1),IF(AD427=1,AD431,AD431+AC428)),0)</f>
        <v>0</v>
      </c>
      <c r="AE428" s="62">
        <f>IF(AE427&gt;0,IF((SUMIFS($Q430:AD430,$Q427:AD427,12)+IF(AD427=12,0,AD428)+AE431)&gt;=$K424,$K424-FLOOR(SUMIFS($Q430:AD430,$Q427:AD427,12),1),IF(AE427=1,AE431,AE431+AD428)),0)</f>
        <v>0</v>
      </c>
      <c r="AF428" s="62">
        <f>IF(AF427&gt;0,IF((SUMIFS($Q430:AE430,$Q427:AE427,12)+IF(AE427=12,0,AE428)+AF431)&gt;=$K424,$K424-FLOOR(SUMIFS($Q430:AE430,$Q427:AE427,12),1),IF(AF427=1,AF431,AF431+AE428)),0)</f>
        <v>0</v>
      </c>
      <c r="AG428" s="62">
        <f>IF(AG427&gt;0,IF((SUMIFS($Q430:AF430,$Q427:AF427,12)+IF(AF427=12,0,AF428)+AG431)&gt;=$K424,$K424-FLOOR(SUMIFS($Q430:AF430,$Q427:AF427,12),1),IF(AG427=1,AG431,AG431+AF428)),0)</f>
        <v>0</v>
      </c>
      <c r="AH428" s="62">
        <f>IF(AH427&gt;0,IF((SUMIFS($Q430:AG430,$Q427:AG427,12)+IF(AG427=12,0,AG428)+AH431)&gt;=$K424,$K424-FLOOR(SUMIFS($Q430:AG430,$Q427:AG427,12),1),IF(AH427=1,AH431,AH431+AG428)),0)</f>
        <v>0</v>
      </c>
      <c r="AI428" s="62">
        <f>IF(AI427&gt;0,IF((SUMIFS($Q430:AH430,$Q427:AH427,12)+IF(AH427=12,0,AH428)+AI431)&gt;=$K424,$K424-FLOOR(SUMIFS($Q430:AH430,$Q427:AH427,12),1),IF(AI427=1,AI431,AI431+AH428)),0)</f>
        <v>0</v>
      </c>
      <c r="AJ428" s="62">
        <f>IF(AJ427&gt;0,IF((SUMIFS($Q430:AI430,$Q427:AI427,12)+IF(AI427=12,0,AI428)+AJ431)&gt;=$K424,$K424-FLOOR(SUMIFS($Q430:AI430,$Q427:AI427,12),1),IF(AJ427=1,AJ431,AJ431+AI428)),0)</f>
        <v>0</v>
      </c>
      <c r="AK428" s="62">
        <f>IF(AK427&gt;0,IF((SUMIFS($Q430:AJ430,$Q427:AJ427,12)+IF(AJ427=12,0,AJ428)+AK431)&gt;=$K424,$K424-FLOOR(SUMIFS($Q430:AJ430,$Q427:AJ427,12),1),IF(AK427=1,AK431,AK431+AJ428)),0)</f>
        <v>0</v>
      </c>
      <c r="AL428" s="62">
        <f>IF(AL427&gt;0,IF((SUMIFS($Q430:AK430,$Q427:AK427,12)+IF(AK427=12,0,AK428)+AL431)&gt;=$K424,$K424-FLOOR(SUMIFS($Q430:AK430,$Q427:AK427,12),1),IF(AL427=1,AL431,AL431+AK428)),0)</f>
        <v>0</v>
      </c>
      <c r="AM428" s="62">
        <f>IF(AM427&gt;0,IF((SUMIFS($Q430:AL430,$Q427:AL427,12)+IF(AL427=12,0,AL428)+AM431)&gt;=$K424,$K424-FLOOR(SUMIFS($Q430:AL430,$Q427:AL427,12),1),IF(AM427=1,AM431,AM431+AL428)),0)</f>
        <v>0</v>
      </c>
      <c r="AN428" s="62">
        <f>IF(AN427&gt;0,IF((SUMIFS($Q430:AM430,$Q427:AM427,12)+IF(AM427=12,0,AM428)+AN431)&gt;=$K424,$K424-FLOOR(SUMIFS($Q430:AM430,$Q427:AM427,12),1),IF(AN427=1,AN431,AN431+AM428)),0)</f>
        <v>0</v>
      </c>
      <c r="AO428" s="62">
        <f>IF(AO427&gt;0,IF((SUMIFS($Q430:AN430,$Q427:AN427,12)+IF(AN427=12,0,AN428)+AO431)&gt;=$K424,$K424-FLOOR(SUMIFS($Q430:AN430,$Q427:AN427,12),1),IF(AO427=1,AO431,AO431+AN428)),0)</f>
        <v>0</v>
      </c>
      <c r="AP428" s="62">
        <f>IF(AP427&gt;0,IF((SUMIFS($Q430:AO430,$Q427:AO427,12)+IF(AO427=12,0,AO428)+AP431)&gt;=$K424,$K424-FLOOR(SUMIFS($Q430:AO430,$Q427:AO427,12),1),IF(AP427=1,AP431,AP431+AO428)),0)</f>
        <v>0</v>
      </c>
      <c r="AQ428" s="62">
        <f>IF(AQ427&gt;0,IF((SUMIFS($Q430:AP430,$Q427:AP427,12)+IF(AP427=12,0,AP428)+AQ431)&gt;=$K424,$K424-FLOOR(SUMIFS($Q430:AP430,$Q427:AP427,12),1),IF(AQ427=1,AQ431,AQ431+AP428)),0)</f>
        <v>0</v>
      </c>
      <c r="AR428" s="62">
        <f>IF(AR427&gt;0,IF((SUMIFS($Q430:AQ430,$Q427:AQ427,12)+IF(AQ427=12,0,AQ428)+AR431)&gt;=$K424,$K424-FLOOR(SUMIFS($Q430:AQ430,$Q427:AQ427,12),1),IF(AR427=1,AR431,AR431+AQ428)),0)</f>
        <v>0</v>
      </c>
      <c r="AS428" s="62">
        <f>IF(AS427&gt;0,IF((SUMIFS($Q430:AR430,$Q427:AR427,12)+IF(AR427=12,0,AR428)+AS431)&gt;=$K424,$K424-FLOOR(SUMIFS($Q430:AR430,$Q427:AR427,12),1),IF(AS427=1,AS431,AS431+AR428)),0)</f>
        <v>0</v>
      </c>
      <c r="AT428" s="62">
        <f>IF(AT427&gt;0,IF((SUMIFS($Q430:AS430,$Q427:AS427,12)+IF(AS427=12,0,AS428)+AT431)&gt;=$K424,$K424-FLOOR(SUMIFS($Q430:AS430,$Q427:AS427,12),1),IF(AT427=1,AT431,AT431+AS428)),0)</f>
        <v>0</v>
      </c>
      <c r="AU428" s="62">
        <f>IF(AU427&gt;0,IF((SUMIFS($Q430:AT430,$Q427:AT427,12)+IF(AT427=12,0,AT428)+AU431)&gt;=$K424,$K424-FLOOR(SUMIFS($Q430:AT430,$Q427:AT427,12),1),IF(AU427=1,AU431,AU431+AT428)),0)</f>
        <v>0</v>
      </c>
      <c r="AV428" s="62">
        <f>IF(AV427&gt;0,IF((SUMIFS($Q430:AU430,$Q427:AU427,12)+IF(AU427=12,0,AU428)+AV431)&gt;=$K424,$K424-FLOOR(SUMIFS($Q430:AU430,$Q427:AU427,12),1),IF(AV427=1,AV431,AV431+AU428)),0)</f>
        <v>0</v>
      </c>
      <c r="AW428" s="62">
        <f>IF(AW427&gt;0,IF((SUMIFS($Q430:AV430,$Q427:AV427,12)+IF(AV427=12,0,AV428)+AW431)&gt;=$K424,$K424-FLOOR(SUMIFS($Q430:AV430,$Q427:AV427,12),1),IF(AW427=1,AW431,AW431+AV428)),0)</f>
        <v>0</v>
      </c>
      <c r="AX428" s="62">
        <f>IF(AX427&gt;0,IF((SUMIFS($Q430:AW430,$Q427:AW427,12)+IF(AW427=12,0,AW428)+AX431)&gt;=$K424,$K424-FLOOR(SUMIFS($Q430:AW430,$Q427:AW427,12),1),IF(AX427=1,AX431,AX431+AW428)),0)</f>
        <v>0</v>
      </c>
      <c r="AY428" s="62">
        <f>IF(AY427&gt;0,IF((SUMIFS($Q430:AX430,$Q427:AX427,12)+IF(AX427=12,0,AX428)+AY431)&gt;=$K424,$K424-FLOOR(SUMIFS($Q430:AX430,$Q427:AX427,12),1),IF(AY427=1,AY431,AY431+AX428)),0)</f>
        <v>0</v>
      </c>
      <c r="AZ428" s="62">
        <f>IF(AZ427&gt;0,IF((SUMIFS($Q430:AY430,$Q427:AY427,12)+IF(AY427=12,0,AY428)+AZ431)&gt;=$K424,$K424-FLOOR(SUMIFS($Q430:AY430,$Q427:AY427,12),1),IF(AZ427=1,AZ431,AZ431+AY428)),0)</f>
        <v>0</v>
      </c>
      <c r="BA428" s="62">
        <f>IF(BA427&gt;0,IF((SUMIFS($Q430:AZ430,$Q427:AZ427,12)+IF(AZ427=12,0,AZ428)+BA431)&gt;=$K424,$K424-FLOOR(SUMIFS($Q430:AZ430,$Q427:AZ427,12),1),IF(BA427=1,BA431,BA431+AZ428)),0)</f>
        <v>0</v>
      </c>
      <c r="BB428" s="62">
        <f>IF(BB427&gt;0,IF((SUMIFS($Q430:BA430,$Q427:BA427,12)+IF(BA427=12,0,BA428)+BB431)&gt;=$K424,$K424-FLOOR(SUMIFS($Q430:BA430,$Q427:BA427,12),1),IF(BB427=1,BB431,BB431+BA428)),0)</f>
        <v>0</v>
      </c>
      <c r="BC428" s="62">
        <f>IF(BC427&gt;0,IF((SUMIFS($Q430:BB430,$Q427:BB427,12)+IF(BB427=12,0,BB428)+BC431)&gt;=$K424,$K424-FLOOR(SUMIFS($Q430:BB430,$Q427:BB427,12),1),IF(BC427=1,BC431,BC431+BB428)),0)</f>
        <v>0</v>
      </c>
      <c r="BD428" s="62">
        <f>IF(BD427&gt;0,IF((SUMIFS($Q430:BC430,$Q427:BC427,12)+IF(BC427=12,0,BC428)+BD431)&gt;=$K424,$K424-FLOOR(SUMIFS($Q430:BC430,$Q427:BC427,12),1),IF(BD427=1,BD431,BD431+BC428)),0)</f>
        <v>0</v>
      </c>
      <c r="BE428" s="62">
        <f>IF(BE427&gt;0,IF((SUMIFS($Q430:BD430,$Q427:BD427,12)+IF(BD427=12,0,BD428)+BE431)&gt;=$K424,$K424-FLOOR(SUMIFS($Q430:BD430,$Q427:BD427,12),1),IF(BE427=1,BE431,BE431+BD428)),0)</f>
        <v>0</v>
      </c>
      <c r="BF428" s="62">
        <f>IF(BF427&gt;0,IF((SUMIFS($Q430:BE430,$Q427:BE427,12)+IF(BE427=12,0,BE428)+BF431)&gt;=$K424,$K424-FLOOR(SUMIFS($Q430:BE430,$Q427:BE427,12),1),IF(BF427=1,BF431,BF431+BE428)),0)</f>
        <v>0</v>
      </c>
      <c r="BG428" s="62">
        <f>IF(BG427&gt;0,IF((SUMIFS($Q430:BF430,$Q427:BF427,12)+IF(BF427=12,0,BF428)+BG431)&gt;=$K424,$K424-FLOOR(SUMIFS($Q430:BF430,$Q427:BF427,12),1),IF(BG427=1,BG431,BG431+BF428)),0)</f>
        <v>0</v>
      </c>
      <c r="BH428" s="62">
        <f>IF(BH427&gt;0,IF((SUMIFS($Q430:BG430,$Q427:BG427,12)+IF(BG427=12,0,BG428)+BH431)&gt;=$K424,$K424-FLOOR(SUMIFS($Q430:BG430,$Q427:BG427,12),1),IF(BH427=1,BH431,BH431+BG428)),0)</f>
        <v>0</v>
      </c>
      <c r="BI428" s="62">
        <f>IF(BI427&gt;0,IF((SUMIFS($Q430:BH430,$Q427:BH427,12)+IF(BH427=12,0,BH428)+BI431)&gt;=$K424,$K424-FLOOR(SUMIFS($Q430:BH430,$Q427:BH427,12),1),IF(BI427=1,BI431,BI431+BH428)),0)</f>
        <v>0</v>
      </c>
      <c r="BJ428" s="62">
        <f>IF(BJ427&gt;0,IF((SUMIFS($Q430:BI430,$Q427:BI427,12)+IF(BI427=12,0,BI428)+BJ431)&gt;=$K424,$K424-FLOOR(SUMIFS($Q430:BI430,$Q427:BI427,12),1),IF(BJ427=1,BJ431,BJ431+BI428)),0)</f>
        <v>0</v>
      </c>
      <c r="BK428" s="62">
        <f>IF(BK427&gt;0,IF((SUMIFS($Q430:BJ430,$Q427:BJ427,12)+IF(BJ427=12,0,BJ428)+BK431)&gt;=$K424,$K424-FLOOR(SUMIFS($Q430:BJ430,$Q427:BJ427,12),1),IF(BK427=1,BK431,BK431+BJ428)),0)</f>
        <v>0</v>
      </c>
      <c r="BL428" s="62">
        <f>IF(BL427&gt;0,IF((SUMIFS($Q430:BK430,$Q427:BK427,12)+IF(BK427=12,0,BK428)+BL431)&gt;=$K424,$K424-FLOOR(SUMIFS($Q430:BK430,$Q427:BK427,12),1),IF(BL427=1,BL431,BL431+BK428)),0)</f>
        <v>0</v>
      </c>
      <c r="BM428" s="62">
        <f>IF(BM427&gt;0,IF((SUMIFS($Q430:BL430,$Q427:BL427,12)+IF(BL427=12,0,BL428)+BM431)&gt;=$K424,$K424-FLOOR(SUMIFS($Q430:BL430,$Q427:BL427,12),1),IF(BM427=1,BM431,BM431+BL428)),0)</f>
        <v>0</v>
      </c>
      <c r="BN428" s="62">
        <f>IF(BN427&gt;0,IF((SUMIFS($Q430:BM430,$Q427:BM427,12)+IF(BM427=12,0,BM428)+BN431)&gt;=$K424,$K424-FLOOR(SUMIFS($Q430:BM430,$Q427:BM427,12),1),IF(BN427=1,BN431,BN431+BM428)),0)</f>
        <v>0</v>
      </c>
      <c r="BO428" s="62">
        <f>IF(BO427&gt;0,IF((SUMIFS($Q430:BN430,$Q427:BN427,12)+IF(BN427=12,0,BN428)+BO431)&gt;=$K424,$K424-FLOOR(SUMIFS($Q430:BN430,$Q427:BN427,12),1),IF(BO427=1,BO431,BO431+BN428)),0)</f>
        <v>0</v>
      </c>
      <c r="BP428" s="62">
        <f>IF(BP427&gt;0,IF((SUMIFS($Q430:BO430,$Q427:BO427,12)+IF(BO427=12,0,BO428)+BP431)&gt;=$K424,$K424-FLOOR(SUMIFS($Q430:BO430,$Q427:BO427,12),1),IF(BP427=1,BP431,BP431+BO428)),0)</f>
        <v>0</v>
      </c>
      <c r="BQ428" s="62">
        <f>IF(BQ427&gt;0,IF((SUMIFS($Q430:BP430,$Q427:BP427,12)+IF(BP427=12,0,BP428)+BQ431)&gt;=$K424,$K424-FLOOR(SUMIFS($Q430:BP430,$Q427:BP427,12),1),IF(BQ427=1,BQ431,BQ431+BP428)),0)</f>
        <v>0</v>
      </c>
      <c r="BR428" s="62">
        <f>IF(BR427&gt;0,IF((SUMIFS($Q430:BQ430,$Q427:BQ427,12)+IF(BQ427=12,0,BQ428)+BR431)&gt;=$K424,$K424-FLOOR(SUMIFS($Q430:BQ430,$Q427:BQ427,12),1),IF(BR427=1,BR431,BR431+BQ428)),0)</f>
        <v>0</v>
      </c>
      <c r="BS428" s="62">
        <f>IF(BS427&gt;0,IF((SUMIFS($Q430:BR430,$Q427:BR427,12)+IF(BR427=12,0,BR428)+BS431)&gt;=$K424,$K424-FLOOR(SUMIFS($Q430:BR430,$Q427:BR427,12),1),IF(BS427=1,BS431,BS431+BR428)),0)</f>
        <v>0</v>
      </c>
      <c r="BT428" s="62">
        <f>IF(BT427&gt;0,IF((SUMIFS($Q430:BS430,$Q427:BS427,12)+IF(BS427=12,0,BS428)+BT431)&gt;=$K424,$K424-FLOOR(SUMIFS($Q430:BS430,$Q427:BS427,12),1),IF(BT427=1,BT431,BT431+BS428)),0)</f>
        <v>0</v>
      </c>
      <c r="BU428" s="62">
        <f>IF(BU427&gt;0,IF((SUMIFS($Q430:BT430,$Q427:BT427,12)+IF(BT427=12,0,BT428)+BU431)&gt;=$K424,$K424-FLOOR(SUMIFS($Q430:BT430,$Q427:BT427,12),1),IF(BU427=1,BU431,BU431+BT428)),0)</f>
        <v>0</v>
      </c>
      <c r="BV428" s="62">
        <f>IF(BV427&gt;0,IF((SUMIFS($Q430:BU430,$Q427:BU427,12)+IF(BU427=12,0,BU428)+BV431)&gt;=$K424,$K424-FLOOR(SUMIFS($Q430:BU430,$Q427:BU427,12),1),IF(BV427=1,BV431,BV431+BU428)),0)</f>
        <v>0</v>
      </c>
      <c r="BW428" s="62">
        <f>IF(BW427&gt;0,IF((SUMIFS($Q430:BV430,$Q427:BV427,12)+IF(BV427=12,0,BV428)+BW431)&gt;=$K424,$K424-FLOOR(SUMIFS($Q430:BV430,$Q427:BV427,12),1),IF(BW427=1,BW431,BW431+BV428)),0)</f>
        <v>0</v>
      </c>
      <c r="BX428" s="62">
        <f>IF(BX427&gt;0,IF((SUMIFS($Q430:BW430,$Q427:BW427,12)+IF(BW427=12,0,BW428)+BX431)&gt;=$K424,$K424-FLOOR(SUMIFS($Q430:BW430,$Q427:BW427,12),1),IF(BX427=1,BX431,BX431+BW428)),0)</f>
        <v>0</v>
      </c>
      <c r="BY428" s="298"/>
      <c r="BZ428" s="300"/>
      <c r="CA428" s="302"/>
      <c r="CB428" s="302"/>
    </row>
    <row r="429" spans="1:96" s="98" customFormat="1" ht="41.4" hidden="1" customHeight="1" x14ac:dyDescent="0.3">
      <c r="A429" s="97"/>
      <c r="B429" s="119"/>
      <c r="C429" s="73"/>
      <c r="D429" s="73"/>
      <c r="E429" s="73"/>
      <c r="F429" s="73"/>
      <c r="G429" s="73"/>
      <c r="H429" s="73"/>
      <c r="I429" s="73"/>
      <c r="J429" s="73"/>
      <c r="K429" s="73"/>
      <c r="L429" s="58"/>
      <c r="M429" s="7"/>
      <c r="N429" s="160"/>
      <c r="P429" s="59" t="s">
        <v>172</v>
      </c>
      <c r="Q429" s="61">
        <f>IF(Q424&gt;0,Q425,0)</f>
        <v>0</v>
      </c>
      <c r="R429" s="61">
        <f t="shared" ref="R429" si="9854">IF(R424&gt;0,IF(R427=1,R425,R425+Q429),Q429)</f>
        <v>0</v>
      </c>
      <c r="S429" s="61">
        <f t="shared" ref="S429" si="9855">IF(S424&gt;0,IF(S427=1,S425,S425+R429),R429)</f>
        <v>0</v>
      </c>
      <c r="T429" s="61">
        <f t="shared" ref="T429" si="9856">IF(T424&gt;0,IF(T427=1,T425,T425+S429),S429)</f>
        <v>0</v>
      </c>
      <c r="U429" s="61">
        <f t="shared" ref="U429" si="9857">IF(U424&gt;0,IF(U427=1,U425,U425+T429),T429)</f>
        <v>0</v>
      </c>
      <c r="V429" s="61">
        <f t="shared" ref="V429" si="9858">IF(V424&gt;0,IF(V427=1,V425,V425+U429),U429)</f>
        <v>0</v>
      </c>
      <c r="W429" s="61">
        <f t="shared" ref="W429" si="9859">IF(W424&gt;0,IF(W427=1,W425,W425+V429),V429)</f>
        <v>0</v>
      </c>
      <c r="X429" s="61">
        <f t="shared" ref="X429" si="9860">IF(X424&gt;0,IF(X427=1,X425,X425+W429),W429)</f>
        <v>0</v>
      </c>
      <c r="Y429" s="61">
        <f t="shared" ref="Y429" si="9861">IF(Y424&gt;0,IF(Y427=1,Y425,Y425+X429),X429)</f>
        <v>0</v>
      </c>
      <c r="Z429" s="61">
        <f t="shared" ref="Z429" si="9862">IF(Z424&gt;0,IF(Z427=1,Z425,Z425+Y429),Y429)</f>
        <v>0</v>
      </c>
      <c r="AA429" s="61">
        <f t="shared" ref="AA429" si="9863">IF(AA424&gt;0,IF(AA427=1,AA425,AA425+Z429),Z429)</f>
        <v>0</v>
      </c>
      <c r="AB429" s="61">
        <f t="shared" ref="AB429" si="9864">IF(AB424&gt;0,IF(AB427=1,AB425,AB425+AA429),AA429)</f>
        <v>0</v>
      </c>
      <c r="AC429" s="61">
        <f t="shared" ref="AC429" si="9865">IF(AC424&gt;0,IF(AC427=1,AC425,AC425+AB429),AB429)</f>
        <v>0</v>
      </c>
      <c r="AD429" s="61">
        <f t="shared" ref="AD429" si="9866">IF(AD424&gt;0,IF(AD427=1,AD425,AD425+AC429),AC429)</f>
        <v>0</v>
      </c>
      <c r="AE429" s="61">
        <f t="shared" ref="AE429" si="9867">IF(AE424&gt;0,IF(AE427=1,AE425,AE425+AD429),AD429)</f>
        <v>0</v>
      </c>
      <c r="AF429" s="61">
        <f t="shared" ref="AF429" si="9868">IF(AF424&gt;0,IF(AF427=1,AF425,AF425+AE429),AE429)</f>
        <v>0</v>
      </c>
      <c r="AG429" s="61">
        <f t="shared" ref="AG429" si="9869">IF(AG424&gt;0,IF(AG427=1,AG425,AG425+AF429),AF429)</f>
        <v>0</v>
      </c>
      <c r="AH429" s="61">
        <f t="shared" ref="AH429" si="9870">IF(AH424&gt;0,IF(AH427=1,AH425,AH425+AG429),AG429)</f>
        <v>0</v>
      </c>
      <c r="AI429" s="61">
        <f t="shared" ref="AI429" si="9871">IF(AI424&gt;0,IF(AI427=1,AI425,AI425+AH429),AH429)</f>
        <v>0</v>
      </c>
      <c r="AJ429" s="61">
        <f t="shared" ref="AJ429" si="9872">IF(AJ424&gt;0,IF(AJ427=1,AJ425,AJ425+AI429),AI429)</f>
        <v>0</v>
      </c>
      <c r="AK429" s="61">
        <f t="shared" ref="AK429" si="9873">IF(AK424&gt;0,IF(AK427=1,AK425,AK425+AJ429),AJ429)</f>
        <v>0</v>
      </c>
      <c r="AL429" s="61">
        <f t="shared" ref="AL429" si="9874">IF(AL424&gt;0,IF(AL427=1,AL425,AL425+AK429),AK429)</f>
        <v>0</v>
      </c>
      <c r="AM429" s="61">
        <f t="shared" ref="AM429" si="9875">IF(AM424&gt;0,IF(AM427=1,AM425,AM425+AL429),AL429)</f>
        <v>0</v>
      </c>
      <c r="AN429" s="61">
        <f t="shared" ref="AN429" si="9876">IF(AN424&gt;0,IF(AN427=1,AN425,AN425+AM429),AM429)</f>
        <v>0</v>
      </c>
      <c r="AO429" s="61">
        <f t="shared" ref="AO429" si="9877">IF(AO424&gt;0,IF(AO427=1,AO425,AO425+AN429),AN429)</f>
        <v>0</v>
      </c>
      <c r="AP429" s="61">
        <f t="shared" ref="AP429" si="9878">IF(AP424&gt;0,IF(AP427=1,AP425,AP425+AO429),AO429)</f>
        <v>0</v>
      </c>
      <c r="AQ429" s="61">
        <f t="shared" ref="AQ429" si="9879">IF(AQ424&gt;0,IF(AQ427=1,AQ425,AQ425+AP429),AP429)</f>
        <v>0</v>
      </c>
      <c r="AR429" s="61">
        <f t="shared" ref="AR429" si="9880">IF(AR424&gt;0,IF(AR427=1,AR425,AR425+AQ429),AQ429)</f>
        <v>0</v>
      </c>
      <c r="AS429" s="61">
        <f t="shared" ref="AS429" si="9881">IF(AS424&gt;0,IF(AS427=1,AS425,AS425+AR429),AR429)</f>
        <v>0</v>
      </c>
      <c r="AT429" s="61">
        <f t="shared" ref="AT429" si="9882">IF(AT424&gt;0,IF(AT427=1,AT425,AT425+AS429),AS429)</f>
        <v>0</v>
      </c>
      <c r="AU429" s="61">
        <f t="shared" ref="AU429" si="9883">IF(AU424&gt;0,IF(AU427=1,AU425,AU425+AT429),AT429)</f>
        <v>0</v>
      </c>
      <c r="AV429" s="61">
        <f t="shared" ref="AV429" si="9884">IF(AV424&gt;0,IF(AV427=1,AV425,AV425+AU429),AU429)</f>
        <v>0</v>
      </c>
      <c r="AW429" s="61">
        <f t="shared" ref="AW429" si="9885">IF(AW424&gt;0,IF(AW427=1,AW425,AW425+AV429),AV429)</f>
        <v>0</v>
      </c>
      <c r="AX429" s="61">
        <f t="shared" ref="AX429" si="9886">IF(AX424&gt;0,IF(AX427=1,AX425,AX425+AW429),AW429)</f>
        <v>0</v>
      </c>
      <c r="AY429" s="61">
        <f t="shared" ref="AY429" si="9887">IF(AY424&gt;0,IF(AY427=1,AY425,AY425+AX429),AX429)</f>
        <v>0</v>
      </c>
      <c r="AZ429" s="61">
        <f t="shared" ref="AZ429" si="9888">IF(AZ424&gt;0,IF(AZ427=1,AZ425,AZ425+AY429),AY429)</f>
        <v>0</v>
      </c>
      <c r="BA429" s="61">
        <f t="shared" ref="BA429" si="9889">IF(BA424&gt;0,IF(BA427=1,BA425,BA425+AZ429),AZ429)</f>
        <v>0</v>
      </c>
      <c r="BB429" s="61">
        <f t="shared" ref="BB429" si="9890">IF(BB424&gt;0,IF(BB427=1,BB425,BB425+BA429),BA429)</f>
        <v>0</v>
      </c>
      <c r="BC429" s="61">
        <f t="shared" ref="BC429" si="9891">IF(BC424&gt;0,IF(BC427=1,BC425,BC425+BB429),BB429)</f>
        <v>0</v>
      </c>
      <c r="BD429" s="61">
        <f t="shared" ref="BD429" si="9892">IF(BD424&gt;0,IF(BD427=1,BD425,BD425+BC429),BC429)</f>
        <v>0</v>
      </c>
      <c r="BE429" s="61">
        <f t="shared" ref="BE429" si="9893">IF(BE424&gt;0,IF(BE427=1,BE425,BE425+BD429),BD429)</f>
        <v>0</v>
      </c>
      <c r="BF429" s="61">
        <f t="shared" ref="BF429" si="9894">IF(BF424&gt;0,IF(BF427=1,BF425,BF425+BE429),BE429)</f>
        <v>0</v>
      </c>
      <c r="BG429" s="61">
        <f t="shared" ref="BG429" si="9895">IF(BG424&gt;0,IF(BG427=1,BG425,BG425+BF429),BF429)</f>
        <v>0</v>
      </c>
      <c r="BH429" s="61">
        <f t="shared" ref="BH429" si="9896">IF(BH424&gt;0,IF(BH427=1,BH425,BH425+BG429),BG429)</f>
        <v>0</v>
      </c>
      <c r="BI429" s="61">
        <f t="shared" ref="BI429" si="9897">IF(BI424&gt;0,IF(BI427=1,BI425,BI425+BH429),BH429)</f>
        <v>0</v>
      </c>
      <c r="BJ429" s="61">
        <f t="shared" ref="BJ429" si="9898">IF(BJ424&gt;0,IF(BJ427=1,BJ425,BJ425+BI429),BI429)</f>
        <v>0</v>
      </c>
      <c r="BK429" s="61">
        <f t="shared" ref="BK429" si="9899">IF(BK424&gt;0,IF(BK427=1,BK425,BK425+BJ429),BJ429)</f>
        <v>0</v>
      </c>
      <c r="BL429" s="61">
        <f t="shared" ref="BL429" si="9900">IF(BL424&gt;0,IF(BL427=1,BL425,BL425+BK429),BK429)</f>
        <v>0</v>
      </c>
      <c r="BM429" s="61">
        <f t="shared" ref="BM429" si="9901">IF(BM424&gt;0,IF(BM427=1,BM425,BM425+BL429),BL429)</f>
        <v>0</v>
      </c>
      <c r="BN429" s="61">
        <f t="shared" ref="BN429" si="9902">IF(BN424&gt;0,IF(BN427=1,BN425,BN425+BM429),BM429)</f>
        <v>0</v>
      </c>
      <c r="BO429" s="61">
        <f t="shared" ref="BO429" si="9903">IF(BO424&gt;0,IF(BO427=1,BO425,BO425+BN429),BN429)</f>
        <v>0</v>
      </c>
      <c r="BP429" s="61">
        <f t="shared" ref="BP429" si="9904">IF(BP424&gt;0,IF(BP427=1,BP425,BP425+BO429),BO429)</f>
        <v>0</v>
      </c>
      <c r="BQ429" s="61">
        <f t="shared" ref="BQ429" si="9905">IF(BQ424&gt;0,IF(BQ427=1,BQ425,BQ425+BP429),BP429)</f>
        <v>0</v>
      </c>
      <c r="BR429" s="61">
        <f t="shared" ref="BR429" si="9906">IF(BR424&gt;0,IF(BR427=1,BR425,BR425+BQ429),BQ429)</f>
        <v>0</v>
      </c>
      <c r="BS429" s="61">
        <f t="shared" ref="BS429" si="9907">IF(BS424&gt;0,IF(BS427=1,BS425,BS425+BR429),BR429)</f>
        <v>0</v>
      </c>
      <c r="BT429" s="61">
        <f t="shared" ref="BT429" si="9908">IF(BT424&gt;0,IF(BT427=1,BT425,BT425+BS429),BS429)</f>
        <v>0</v>
      </c>
      <c r="BU429" s="61">
        <f t="shared" ref="BU429" si="9909">IF(BU424&gt;0,IF(BU427=1,BU425,BU425+BT429),BT429)</f>
        <v>0</v>
      </c>
      <c r="BV429" s="61">
        <f t="shared" ref="BV429" si="9910">IF(BV424&gt;0,IF(BV427=1,BV425,BV425+BU429),BU429)</f>
        <v>0</v>
      </c>
      <c r="BW429" s="61">
        <f t="shared" ref="BW429" si="9911">IF(BW424&gt;0,IF(BW427=1,BW425,BW425+BV429),BV429)</f>
        <v>0</v>
      </c>
      <c r="BX429" s="61">
        <f t="shared" ref="BX429" si="9912">IF(BX424&gt;0,IF(BX427=1,BX425,BX425+BW429),BW429)</f>
        <v>0</v>
      </c>
      <c r="BY429" s="298"/>
      <c r="BZ429" s="300"/>
      <c r="CA429" s="302"/>
      <c r="CB429" s="302"/>
    </row>
    <row r="430" spans="1:96" s="98" customFormat="1" ht="41.4" hidden="1" customHeight="1" x14ac:dyDescent="0.3">
      <c r="A430" s="97"/>
      <c r="B430" s="119"/>
      <c r="C430" s="73"/>
      <c r="D430" s="73"/>
      <c r="E430" s="73"/>
      <c r="F430" s="73"/>
      <c r="G430" s="73"/>
      <c r="H430" s="73"/>
      <c r="I430" s="73"/>
      <c r="J430" s="73"/>
      <c r="K430" s="73"/>
      <c r="L430" s="58"/>
      <c r="M430" s="7"/>
      <c r="N430" s="160"/>
      <c r="P430" s="59" t="s">
        <v>173</v>
      </c>
      <c r="Q430" s="61">
        <f>Q432</f>
        <v>0</v>
      </c>
      <c r="R430" s="61">
        <f t="shared" ref="R430" si="9913">IF(R427=1,R432,R432+Q430)</f>
        <v>0</v>
      </c>
      <c r="S430" s="61">
        <f t="shared" ref="S430" si="9914">IF(S427=1,S432,S432+R430)</f>
        <v>0</v>
      </c>
      <c r="T430" s="61">
        <f t="shared" ref="T430" si="9915">IF(T427=1,T432,T432+S430)</f>
        <v>0</v>
      </c>
      <c r="U430" s="61">
        <f t="shared" ref="U430" si="9916">IF(U427=1,U432,U432+T430)</f>
        <v>0</v>
      </c>
      <c r="V430" s="61">
        <f t="shared" ref="V430" si="9917">IF(V427=1,V432,V432+U430)</f>
        <v>0</v>
      </c>
      <c r="W430" s="61">
        <f t="shared" ref="W430" si="9918">IF(W427=1,W432,W432+V430)</f>
        <v>0</v>
      </c>
      <c r="X430" s="61">
        <f t="shared" ref="X430" si="9919">IF(X427=1,X432,X432+W430)</f>
        <v>0</v>
      </c>
      <c r="Y430" s="61">
        <f t="shared" ref="Y430" si="9920">IF(Y427=1,Y432,Y432+X430)</f>
        <v>0</v>
      </c>
      <c r="Z430" s="61">
        <f t="shared" ref="Z430" si="9921">IF(Z427=1,Z432,Z432+Y430)</f>
        <v>0</v>
      </c>
      <c r="AA430" s="61">
        <f t="shared" ref="AA430" si="9922">IF(AA427=1,AA432,AA432+Z430)</f>
        <v>0</v>
      </c>
      <c r="AB430" s="61">
        <f t="shared" ref="AB430" si="9923">IF(AB427=1,AB432,AB432+AA430)</f>
        <v>0</v>
      </c>
      <c r="AC430" s="61">
        <f t="shared" ref="AC430" si="9924">IF(AC427=1,AC432,AC432+AB430)</f>
        <v>0</v>
      </c>
      <c r="AD430" s="61">
        <f t="shared" ref="AD430" si="9925">IF(AD427=1,AD432,AD432+AC430)</f>
        <v>0</v>
      </c>
      <c r="AE430" s="61">
        <f t="shared" ref="AE430" si="9926">IF(AE427=1,AE432,AE432+AD430)</f>
        <v>0</v>
      </c>
      <c r="AF430" s="61">
        <f t="shared" ref="AF430" si="9927">IF(AF427=1,AF432,AF432+AE430)</f>
        <v>0</v>
      </c>
      <c r="AG430" s="61">
        <f t="shared" ref="AG430" si="9928">IF(AG427=1,AG432,AG432+AF430)</f>
        <v>0</v>
      </c>
      <c r="AH430" s="61">
        <f t="shared" ref="AH430" si="9929">IF(AH427=1,AH432,AH432+AG430)</f>
        <v>0</v>
      </c>
      <c r="AI430" s="61">
        <f t="shared" ref="AI430" si="9930">IF(AI427=1,AI432,AI432+AH430)</f>
        <v>0</v>
      </c>
      <c r="AJ430" s="61">
        <f t="shared" ref="AJ430" si="9931">IF(AJ427=1,AJ432,AJ432+AI430)</f>
        <v>0</v>
      </c>
      <c r="AK430" s="61">
        <f t="shared" ref="AK430" si="9932">IF(AK427=1,AK432,AK432+AJ430)</f>
        <v>0</v>
      </c>
      <c r="AL430" s="61">
        <f t="shared" ref="AL430" si="9933">IF(AL427=1,AL432,AL432+AK430)</f>
        <v>0</v>
      </c>
      <c r="AM430" s="61">
        <f t="shared" ref="AM430" si="9934">IF(AM427=1,AM432,AM432+AL430)</f>
        <v>0</v>
      </c>
      <c r="AN430" s="61">
        <f t="shared" ref="AN430" si="9935">IF(AN427=1,AN432,AN432+AM430)</f>
        <v>0</v>
      </c>
      <c r="AO430" s="61">
        <f t="shared" ref="AO430" si="9936">IF(AO427=1,AO432,AO432+AN430)</f>
        <v>0</v>
      </c>
      <c r="AP430" s="61">
        <f t="shared" ref="AP430" si="9937">IF(AP427=1,AP432,AP432+AO430)</f>
        <v>0</v>
      </c>
      <c r="AQ430" s="61">
        <f t="shared" ref="AQ430" si="9938">IF(AQ427=1,AQ432,AQ432+AP430)</f>
        <v>0</v>
      </c>
      <c r="AR430" s="61">
        <f t="shared" ref="AR430" si="9939">IF(AR427=1,AR432,AR432+AQ430)</f>
        <v>0</v>
      </c>
      <c r="AS430" s="61">
        <f t="shared" ref="AS430" si="9940">IF(AS427=1,AS432,AS432+AR430)</f>
        <v>0</v>
      </c>
      <c r="AT430" s="61">
        <f t="shared" ref="AT430" si="9941">IF(AT427=1,AT432,AT432+AS430)</f>
        <v>0</v>
      </c>
      <c r="AU430" s="61">
        <f t="shared" ref="AU430" si="9942">IF(AU427=1,AU432,AU432+AT430)</f>
        <v>0</v>
      </c>
      <c r="AV430" s="61">
        <f t="shared" ref="AV430" si="9943">IF(AV427=1,AV432,AV432+AU430)</f>
        <v>0</v>
      </c>
      <c r="AW430" s="61">
        <f t="shared" ref="AW430" si="9944">IF(AW427=1,AW432,AW432+AV430)</f>
        <v>0</v>
      </c>
      <c r="AX430" s="61">
        <f t="shared" ref="AX430" si="9945">IF(AX427=1,AX432,AX432+AW430)</f>
        <v>0</v>
      </c>
      <c r="AY430" s="61">
        <f t="shared" ref="AY430" si="9946">IF(AY427=1,AY432,AY432+AX430)</f>
        <v>0</v>
      </c>
      <c r="AZ430" s="61">
        <f t="shared" ref="AZ430" si="9947">IF(AZ427=1,AZ432,AZ432+AY430)</f>
        <v>0</v>
      </c>
      <c r="BA430" s="61">
        <f t="shared" ref="BA430" si="9948">IF(BA427=1,BA432,BA432+AZ430)</f>
        <v>0</v>
      </c>
      <c r="BB430" s="61">
        <f t="shared" ref="BB430" si="9949">IF(BB427=1,BB432,BB432+BA430)</f>
        <v>0</v>
      </c>
      <c r="BC430" s="61">
        <f t="shared" ref="BC430" si="9950">IF(BC427=1,BC432,BC432+BB430)</f>
        <v>0</v>
      </c>
      <c r="BD430" s="61">
        <f t="shared" ref="BD430" si="9951">IF(BD427=1,BD432,BD432+BC430)</f>
        <v>0</v>
      </c>
      <c r="BE430" s="61">
        <f t="shared" ref="BE430" si="9952">IF(BE427=1,BE432,BE432+BD430)</f>
        <v>0</v>
      </c>
      <c r="BF430" s="61">
        <f t="shared" ref="BF430" si="9953">IF(BF427=1,BF432,BF432+BE430)</f>
        <v>0</v>
      </c>
      <c r="BG430" s="61">
        <f t="shared" ref="BG430" si="9954">IF(BG427=1,BG432,BG432+BF430)</f>
        <v>0</v>
      </c>
      <c r="BH430" s="61">
        <f t="shared" ref="BH430" si="9955">IF(BH427=1,BH432,BH432+BG430)</f>
        <v>0</v>
      </c>
      <c r="BI430" s="61">
        <f t="shared" ref="BI430" si="9956">IF(BI427=1,BI432,BI432+BH430)</f>
        <v>0</v>
      </c>
      <c r="BJ430" s="61">
        <f t="shared" ref="BJ430" si="9957">IF(BJ427=1,BJ432,BJ432+BI430)</f>
        <v>0</v>
      </c>
      <c r="BK430" s="61">
        <f t="shared" ref="BK430" si="9958">IF(BK427=1,BK432,BK432+BJ430)</f>
        <v>0</v>
      </c>
      <c r="BL430" s="61">
        <f t="shared" ref="BL430" si="9959">IF(BL427=1,BL432,BL432+BK430)</f>
        <v>0</v>
      </c>
      <c r="BM430" s="61">
        <f t="shared" ref="BM430" si="9960">IF(BM427=1,BM432,BM432+BL430)</f>
        <v>0</v>
      </c>
      <c r="BN430" s="61">
        <f t="shared" ref="BN430" si="9961">IF(BN427=1,BN432,BN432+BM430)</f>
        <v>0</v>
      </c>
      <c r="BO430" s="61">
        <f t="shared" ref="BO430" si="9962">IF(BO427=1,BO432,BO432+BN430)</f>
        <v>0</v>
      </c>
      <c r="BP430" s="61">
        <f t="shared" ref="BP430" si="9963">IF(BP427=1,BP432,BP432+BO430)</f>
        <v>0</v>
      </c>
      <c r="BQ430" s="61">
        <f t="shared" ref="BQ430" si="9964">IF(BQ427=1,BQ432,BQ432+BP430)</f>
        <v>0</v>
      </c>
      <c r="BR430" s="61">
        <f t="shared" ref="BR430" si="9965">IF(BR427=1,BR432,BR432+BQ430)</f>
        <v>0</v>
      </c>
      <c r="BS430" s="61">
        <f t="shared" ref="BS430" si="9966">IF(BS427=1,BS432,BS432+BR430)</f>
        <v>0</v>
      </c>
      <c r="BT430" s="61">
        <f t="shared" ref="BT430" si="9967">IF(BT427=1,BT432,BT432+BS430)</f>
        <v>0</v>
      </c>
      <c r="BU430" s="61">
        <f t="shared" ref="BU430" si="9968">IF(BU427=1,BU432,BU432+BT430)</f>
        <v>0</v>
      </c>
      <c r="BV430" s="61">
        <f t="shared" ref="BV430" si="9969">IF(BV427=1,BV432,BV432+BU430)</f>
        <v>0</v>
      </c>
      <c r="BW430" s="61">
        <f t="shared" ref="BW430" si="9970">IF(BW427=1,BW432,BW432+BV430)</f>
        <v>0</v>
      </c>
      <c r="BX430" s="61">
        <f t="shared" ref="BX430" si="9971">IF(BX427=1,BX432,BX432+BW430)</f>
        <v>0</v>
      </c>
      <c r="BY430" s="298"/>
      <c r="BZ430" s="300"/>
      <c r="CA430" s="302"/>
      <c r="CB430" s="302"/>
    </row>
    <row r="431" spans="1:96" s="98" customFormat="1" ht="28.95" customHeight="1" x14ac:dyDescent="0.3">
      <c r="A431" s="97"/>
      <c r="B431" s="119"/>
      <c r="C431" s="73"/>
      <c r="D431" s="73"/>
      <c r="E431" s="73"/>
      <c r="F431" s="73"/>
      <c r="G431" s="73"/>
      <c r="H431" s="73"/>
      <c r="I431" s="73"/>
      <c r="J431" s="73"/>
      <c r="K431" s="73"/>
      <c r="L431" s="58"/>
      <c r="M431" s="7"/>
      <c r="N431" s="160"/>
      <c r="P431" s="57" t="s">
        <v>171</v>
      </c>
      <c r="Q431" s="62">
        <f t="shared" ref="Q431:BX431" si="9972">1720/12*Q424</f>
        <v>0</v>
      </c>
      <c r="R431" s="62">
        <f t="shared" si="9972"/>
        <v>0</v>
      </c>
      <c r="S431" s="62">
        <f t="shared" si="9972"/>
        <v>0</v>
      </c>
      <c r="T431" s="62">
        <f t="shared" si="9972"/>
        <v>0</v>
      </c>
      <c r="U431" s="62">
        <f t="shared" si="9972"/>
        <v>0</v>
      </c>
      <c r="V431" s="62">
        <f t="shared" si="9972"/>
        <v>0</v>
      </c>
      <c r="W431" s="62">
        <f t="shared" si="9972"/>
        <v>0</v>
      </c>
      <c r="X431" s="62">
        <f t="shared" si="9972"/>
        <v>0</v>
      </c>
      <c r="Y431" s="62">
        <f t="shared" si="9972"/>
        <v>0</v>
      </c>
      <c r="Z431" s="62">
        <f t="shared" si="9972"/>
        <v>0</v>
      </c>
      <c r="AA431" s="62">
        <f t="shared" si="9972"/>
        <v>0</v>
      </c>
      <c r="AB431" s="62">
        <f t="shared" si="9972"/>
        <v>0</v>
      </c>
      <c r="AC431" s="62">
        <f t="shared" si="9972"/>
        <v>0</v>
      </c>
      <c r="AD431" s="62">
        <f t="shared" si="9972"/>
        <v>0</v>
      </c>
      <c r="AE431" s="62">
        <f t="shared" si="9972"/>
        <v>0</v>
      </c>
      <c r="AF431" s="62">
        <f t="shared" si="9972"/>
        <v>0</v>
      </c>
      <c r="AG431" s="62">
        <f t="shared" si="9972"/>
        <v>0</v>
      </c>
      <c r="AH431" s="62">
        <f t="shared" si="9972"/>
        <v>0</v>
      </c>
      <c r="AI431" s="62">
        <f t="shared" si="9972"/>
        <v>0</v>
      </c>
      <c r="AJ431" s="62">
        <f t="shared" si="9972"/>
        <v>0</v>
      </c>
      <c r="AK431" s="62">
        <f t="shared" si="9972"/>
        <v>0</v>
      </c>
      <c r="AL431" s="62">
        <f t="shared" si="9972"/>
        <v>0</v>
      </c>
      <c r="AM431" s="62">
        <f t="shared" si="9972"/>
        <v>0</v>
      </c>
      <c r="AN431" s="62">
        <f t="shared" si="9972"/>
        <v>0</v>
      </c>
      <c r="AO431" s="62">
        <f t="shared" si="9972"/>
        <v>0</v>
      </c>
      <c r="AP431" s="62">
        <f t="shared" si="9972"/>
        <v>0</v>
      </c>
      <c r="AQ431" s="62">
        <f t="shared" si="9972"/>
        <v>0</v>
      </c>
      <c r="AR431" s="62">
        <f t="shared" si="9972"/>
        <v>0</v>
      </c>
      <c r="AS431" s="62">
        <f t="shared" si="9972"/>
        <v>0</v>
      </c>
      <c r="AT431" s="62">
        <f t="shared" si="9972"/>
        <v>0</v>
      </c>
      <c r="AU431" s="62">
        <f t="shared" si="9972"/>
        <v>0</v>
      </c>
      <c r="AV431" s="62">
        <f t="shared" si="9972"/>
        <v>0</v>
      </c>
      <c r="AW431" s="62">
        <f t="shared" si="9972"/>
        <v>0</v>
      </c>
      <c r="AX431" s="62">
        <f t="shared" si="9972"/>
        <v>0</v>
      </c>
      <c r="AY431" s="62">
        <f t="shared" si="9972"/>
        <v>0</v>
      </c>
      <c r="AZ431" s="62">
        <f t="shared" si="9972"/>
        <v>0</v>
      </c>
      <c r="BA431" s="62">
        <f t="shared" si="9972"/>
        <v>0</v>
      </c>
      <c r="BB431" s="62">
        <f t="shared" si="9972"/>
        <v>0</v>
      </c>
      <c r="BC431" s="62">
        <f t="shared" si="9972"/>
        <v>0</v>
      </c>
      <c r="BD431" s="62">
        <f t="shared" si="9972"/>
        <v>0</v>
      </c>
      <c r="BE431" s="62">
        <f t="shared" si="9972"/>
        <v>0</v>
      </c>
      <c r="BF431" s="62">
        <f t="shared" si="9972"/>
        <v>0</v>
      </c>
      <c r="BG431" s="62">
        <f t="shared" si="9972"/>
        <v>0</v>
      </c>
      <c r="BH431" s="62">
        <f t="shared" si="9972"/>
        <v>0</v>
      </c>
      <c r="BI431" s="62">
        <f t="shared" si="9972"/>
        <v>0</v>
      </c>
      <c r="BJ431" s="62">
        <f t="shared" si="9972"/>
        <v>0</v>
      </c>
      <c r="BK431" s="62">
        <f t="shared" si="9972"/>
        <v>0</v>
      </c>
      <c r="BL431" s="62">
        <f t="shared" si="9972"/>
        <v>0</v>
      </c>
      <c r="BM431" s="62">
        <f t="shared" si="9972"/>
        <v>0</v>
      </c>
      <c r="BN431" s="62">
        <f t="shared" si="9972"/>
        <v>0</v>
      </c>
      <c r="BO431" s="62">
        <f t="shared" si="9972"/>
        <v>0</v>
      </c>
      <c r="BP431" s="62">
        <f t="shared" si="9972"/>
        <v>0</v>
      </c>
      <c r="BQ431" s="62">
        <f t="shared" si="9972"/>
        <v>0</v>
      </c>
      <c r="BR431" s="62">
        <f t="shared" si="9972"/>
        <v>0</v>
      </c>
      <c r="BS431" s="62">
        <f t="shared" si="9972"/>
        <v>0</v>
      </c>
      <c r="BT431" s="62">
        <f t="shared" si="9972"/>
        <v>0</v>
      </c>
      <c r="BU431" s="62">
        <f t="shared" si="9972"/>
        <v>0</v>
      </c>
      <c r="BV431" s="62">
        <f t="shared" si="9972"/>
        <v>0</v>
      </c>
      <c r="BW431" s="62">
        <f t="shared" si="9972"/>
        <v>0</v>
      </c>
      <c r="BX431" s="62">
        <f t="shared" si="9972"/>
        <v>0</v>
      </c>
      <c r="BY431" s="298"/>
      <c r="BZ431" s="300"/>
      <c r="CA431" s="302"/>
      <c r="CB431" s="302"/>
    </row>
    <row r="432" spans="1:96" s="98" customFormat="1" ht="28.8" x14ac:dyDescent="0.3">
      <c r="A432" s="97"/>
      <c r="B432" s="119"/>
      <c r="C432" s="73"/>
      <c r="D432" s="73"/>
      <c r="E432" s="73"/>
      <c r="F432" s="73"/>
      <c r="G432" s="73"/>
      <c r="H432" s="73"/>
      <c r="I432" s="73"/>
      <c r="J432" s="73"/>
      <c r="K432" s="73"/>
      <c r="L432" s="58"/>
      <c r="M432" s="7"/>
      <c r="N432" s="160"/>
      <c r="P432" s="57" t="s">
        <v>155</v>
      </c>
      <c r="Q432" s="62">
        <f>FLOOR(IF(OR(Q427=0,Q427=1),IF(Q425&gt;=Q431,Q431,Q425)+0.00000001,IF(Q429&gt;=Q428,Q428,Q429))+0.00000001,1)</f>
        <v>0</v>
      </c>
      <c r="R432" s="62">
        <f t="shared" ref="R432" si="9973">FLOOR(IF(OR(R427=0,R427=1),IF(R431&gt;R428,R428,IF(R425&gt;=R431,R431,R425)+0.00000001),IF(R429&gt;=R428,R428-Q430,R429-Q430)+0.00000001),1)</f>
        <v>0</v>
      </c>
      <c r="S432" s="62">
        <f t="shared" ref="S432" si="9974">FLOOR(IF(OR(S427=0,S427=1),IF(S431&gt;S428,S428,IF(S425&gt;=S431,S431,S425)+0.00000001),IF(S429&gt;=S428,S428-R430,S429-R430)+0.00000001),1)</f>
        <v>0</v>
      </c>
      <c r="T432" s="62">
        <f t="shared" ref="T432" si="9975">FLOOR(IF(OR(T427=0,T427=1),IF(T431&gt;T428,T428,IF(T425&gt;=T431,T431,T425)+0.00000001),IF(T429&gt;=T428,T428-S430,T429-S430)+0.00000001),1)</f>
        <v>0</v>
      </c>
      <c r="U432" s="62">
        <f t="shared" ref="U432" si="9976">FLOOR(IF(OR(U427=0,U427=1),IF(U431&gt;U428,U428,IF(U425&gt;=U431,U431,U425)+0.00000001),IF(U429&gt;=U428,U428-T430,U429-T430)+0.00000001),1)</f>
        <v>0</v>
      </c>
      <c r="V432" s="62">
        <f t="shared" ref="V432" si="9977">FLOOR(IF(OR(V427=0,V427=1),IF(V431&gt;V428,V428,IF(V425&gt;=V431,V431,V425)+0.00000001),IF(V429&gt;=V428,V428-U430,V429-U430)+0.00000001),1)</f>
        <v>0</v>
      </c>
      <c r="W432" s="62">
        <f t="shared" ref="W432" si="9978">FLOOR(IF(OR(W427=0,W427=1),IF(W431&gt;W428,W428,IF(W425&gt;=W431,W431,W425)+0.00000001),IF(W429&gt;=W428,W428-V430,W429-V430)+0.00000001),1)</f>
        <v>0</v>
      </c>
      <c r="X432" s="62">
        <f t="shared" ref="X432" si="9979">FLOOR(IF(OR(X427=0,X427=1),IF(X431&gt;X428,X428,IF(X425&gt;=X431,X431,X425)+0.00000001),IF(X429&gt;=X428,X428-W430,X429-W430)+0.00000001),1)</f>
        <v>0</v>
      </c>
      <c r="Y432" s="62">
        <f t="shared" ref="Y432" si="9980">FLOOR(IF(OR(Y427=0,Y427=1),IF(Y431&gt;Y428,Y428,IF(Y425&gt;=Y431,Y431,Y425)+0.00000001),IF(Y429&gt;=Y428,Y428-X430,Y429-X430)+0.00000001),1)</f>
        <v>0</v>
      </c>
      <c r="Z432" s="62">
        <f t="shared" ref="Z432" si="9981">FLOOR(IF(OR(Z427=0,Z427=1),IF(Z431&gt;Z428,Z428,IF(Z425&gt;=Z431,Z431,Z425)+0.00000001),IF(Z429&gt;=Z428,Z428-Y430,Z429-Y430)+0.00000001),1)</f>
        <v>0</v>
      </c>
      <c r="AA432" s="62">
        <f t="shared" ref="AA432" si="9982">FLOOR(IF(OR(AA427=0,AA427=1),IF(AA431&gt;AA428,AA428,IF(AA425&gt;=AA431,AA431,AA425)+0.00000001),IF(AA429&gt;=AA428,AA428-Z430,AA429-Z430)+0.00000001),1)</f>
        <v>0</v>
      </c>
      <c r="AB432" s="62">
        <f t="shared" ref="AB432" si="9983">FLOOR(IF(OR(AB427=0,AB427=1),IF(AB431&gt;AB428,AB428,IF(AB425&gt;=AB431,AB431,AB425)+0.00000001),IF(AB429&gt;=AB428,AB428-AA430,AB429-AA430)+0.00000001),1)</f>
        <v>0</v>
      </c>
      <c r="AC432" s="62">
        <f t="shared" ref="AC432" si="9984">FLOOR(IF(OR(AC427=0,AC427=1),IF(AC431&gt;AC428,AC428,IF(AC425&gt;=AC431,AC431,AC425)+0.00000001),IF(AC429&gt;=AC428,AC428-AB430,AC429-AB430)+0.00000001),1)</f>
        <v>0</v>
      </c>
      <c r="AD432" s="62">
        <f t="shared" ref="AD432" si="9985">FLOOR(IF(OR(AD427=0,AD427=1),IF(AD431&gt;AD428,AD428,IF(AD425&gt;=AD431,AD431,AD425)+0.00000001),IF(AD429&gt;=AD428,AD428-AC430,AD429-AC430)+0.00000001),1)</f>
        <v>0</v>
      </c>
      <c r="AE432" s="62">
        <f t="shared" ref="AE432" si="9986">FLOOR(IF(OR(AE427=0,AE427=1),IF(AE431&gt;AE428,AE428,IF(AE425&gt;=AE431,AE431,AE425)+0.00000001),IF(AE429&gt;=AE428,AE428-AD430,AE429-AD430)+0.00000001),1)</f>
        <v>0</v>
      </c>
      <c r="AF432" s="62">
        <f t="shared" ref="AF432" si="9987">FLOOR(IF(OR(AF427=0,AF427=1),IF(AF431&gt;AF428,AF428,IF(AF425&gt;=AF431,AF431,AF425)+0.00000001),IF(AF429&gt;=AF428,AF428-AE430,AF429-AE430)+0.00000001),1)</f>
        <v>0</v>
      </c>
      <c r="AG432" s="62">
        <f t="shared" ref="AG432" si="9988">FLOOR(IF(OR(AG427=0,AG427=1),IF(AG431&gt;AG428,AG428,IF(AG425&gt;=AG431,AG431,AG425)+0.00000001),IF(AG429&gt;=AG428,AG428-AF430,AG429-AF430)+0.00000001),1)</f>
        <v>0</v>
      </c>
      <c r="AH432" s="62">
        <f t="shared" ref="AH432" si="9989">FLOOR(IF(OR(AH427=0,AH427=1),IF(AH431&gt;AH428,AH428,IF(AH425&gt;=AH431,AH431,AH425)+0.00000001),IF(AH429&gt;=AH428,AH428-AG430,AH429-AG430)+0.00000001),1)</f>
        <v>0</v>
      </c>
      <c r="AI432" s="62">
        <f t="shared" ref="AI432" si="9990">FLOOR(IF(OR(AI427=0,AI427=1),IF(AI431&gt;AI428,AI428,IF(AI425&gt;=AI431,AI431,AI425)+0.00000001),IF(AI429&gt;=AI428,AI428-AH430,AI429-AH430)+0.00000001),1)</f>
        <v>0</v>
      </c>
      <c r="AJ432" s="62">
        <f t="shared" ref="AJ432" si="9991">FLOOR(IF(OR(AJ427=0,AJ427=1),IF(AJ431&gt;AJ428,AJ428,IF(AJ425&gt;=AJ431,AJ431,AJ425)+0.00000001),IF(AJ429&gt;=AJ428,AJ428-AI430,AJ429-AI430)+0.00000001),1)</f>
        <v>0</v>
      </c>
      <c r="AK432" s="62">
        <f t="shared" ref="AK432" si="9992">FLOOR(IF(OR(AK427=0,AK427=1),IF(AK431&gt;AK428,AK428,IF(AK425&gt;=AK431,AK431,AK425)+0.00000001),IF(AK429&gt;=AK428,AK428-AJ430,AK429-AJ430)+0.00000001),1)</f>
        <v>0</v>
      </c>
      <c r="AL432" s="62">
        <f t="shared" ref="AL432" si="9993">FLOOR(IF(OR(AL427=0,AL427=1),IF(AL431&gt;AL428,AL428,IF(AL425&gt;=AL431,AL431,AL425)+0.00000001),IF(AL429&gt;=AL428,AL428-AK430,AL429-AK430)+0.00000001),1)</f>
        <v>0</v>
      </c>
      <c r="AM432" s="62">
        <f t="shared" ref="AM432" si="9994">FLOOR(IF(OR(AM427=0,AM427=1),IF(AM431&gt;AM428,AM428,IF(AM425&gt;=AM431,AM431,AM425)+0.00000001),IF(AM429&gt;=AM428,AM428-AL430,AM429-AL430)+0.00000001),1)</f>
        <v>0</v>
      </c>
      <c r="AN432" s="62">
        <f t="shared" ref="AN432" si="9995">FLOOR(IF(OR(AN427=0,AN427=1),IF(AN431&gt;AN428,AN428,IF(AN425&gt;=AN431,AN431,AN425)+0.00000001),IF(AN429&gt;=AN428,AN428-AM430,AN429-AM430)+0.00000001),1)</f>
        <v>0</v>
      </c>
      <c r="AO432" s="62">
        <f t="shared" ref="AO432" si="9996">FLOOR(IF(OR(AO427=0,AO427=1),IF(AO431&gt;AO428,AO428,IF(AO425&gt;=AO431,AO431,AO425)+0.00000001),IF(AO429&gt;=AO428,AO428-AN430,AO429-AN430)+0.00000001),1)</f>
        <v>0</v>
      </c>
      <c r="AP432" s="62">
        <f t="shared" ref="AP432" si="9997">FLOOR(IF(OR(AP427=0,AP427=1),IF(AP431&gt;AP428,AP428,IF(AP425&gt;=AP431,AP431,AP425)+0.00000001),IF(AP429&gt;=AP428,AP428-AO430,AP429-AO430)+0.00000001),1)</f>
        <v>0</v>
      </c>
      <c r="AQ432" s="62">
        <f t="shared" ref="AQ432" si="9998">FLOOR(IF(OR(AQ427=0,AQ427=1),IF(AQ431&gt;AQ428,AQ428,IF(AQ425&gt;=AQ431,AQ431,AQ425)+0.00000001),IF(AQ429&gt;=AQ428,AQ428-AP430,AQ429-AP430)+0.00000001),1)</f>
        <v>0</v>
      </c>
      <c r="AR432" s="62">
        <f t="shared" ref="AR432" si="9999">FLOOR(IF(OR(AR427=0,AR427=1),IF(AR431&gt;AR428,AR428,IF(AR425&gt;=AR431,AR431,AR425)+0.00000001),IF(AR429&gt;=AR428,AR428-AQ430,AR429-AQ430)+0.00000001),1)</f>
        <v>0</v>
      </c>
      <c r="AS432" s="62">
        <f t="shared" ref="AS432" si="10000">FLOOR(IF(OR(AS427=0,AS427=1),IF(AS431&gt;AS428,AS428,IF(AS425&gt;=AS431,AS431,AS425)+0.00000001),IF(AS429&gt;=AS428,AS428-AR430,AS429-AR430)+0.00000001),1)</f>
        <v>0</v>
      </c>
      <c r="AT432" s="62">
        <f t="shared" ref="AT432" si="10001">FLOOR(IF(OR(AT427=0,AT427=1),IF(AT431&gt;AT428,AT428,IF(AT425&gt;=AT431,AT431,AT425)+0.00000001),IF(AT429&gt;=AT428,AT428-AS430,AT429-AS430)+0.00000001),1)</f>
        <v>0</v>
      </c>
      <c r="AU432" s="62">
        <f t="shared" ref="AU432" si="10002">FLOOR(IF(OR(AU427=0,AU427=1),IF(AU431&gt;AU428,AU428,IF(AU425&gt;=AU431,AU431,AU425)+0.00000001),IF(AU429&gt;=AU428,AU428-AT430,AU429-AT430)+0.00000001),1)</f>
        <v>0</v>
      </c>
      <c r="AV432" s="62">
        <f t="shared" ref="AV432" si="10003">FLOOR(IF(OR(AV427=0,AV427=1),IF(AV431&gt;AV428,AV428,IF(AV425&gt;=AV431,AV431,AV425)+0.00000001),IF(AV429&gt;=AV428,AV428-AU430,AV429-AU430)+0.00000001),1)</f>
        <v>0</v>
      </c>
      <c r="AW432" s="62">
        <f t="shared" ref="AW432" si="10004">FLOOR(IF(OR(AW427=0,AW427=1),IF(AW431&gt;AW428,AW428,IF(AW425&gt;=AW431,AW431,AW425)+0.00000001),IF(AW429&gt;=AW428,AW428-AV430,AW429-AV430)+0.00000001),1)</f>
        <v>0</v>
      </c>
      <c r="AX432" s="62">
        <f t="shared" ref="AX432" si="10005">FLOOR(IF(OR(AX427=0,AX427=1),IF(AX431&gt;AX428,AX428,IF(AX425&gt;=AX431,AX431,AX425)+0.00000001),IF(AX429&gt;=AX428,AX428-AW430,AX429-AW430)+0.00000001),1)</f>
        <v>0</v>
      </c>
      <c r="AY432" s="62">
        <f t="shared" ref="AY432" si="10006">FLOOR(IF(OR(AY427=0,AY427=1),IF(AY431&gt;AY428,AY428,IF(AY425&gt;=AY431,AY431,AY425)+0.00000001),IF(AY429&gt;=AY428,AY428-AX430,AY429-AX430)+0.00000001),1)</f>
        <v>0</v>
      </c>
      <c r="AZ432" s="62">
        <f t="shared" ref="AZ432" si="10007">FLOOR(IF(OR(AZ427=0,AZ427=1),IF(AZ431&gt;AZ428,AZ428,IF(AZ425&gt;=AZ431,AZ431,AZ425)+0.00000001),IF(AZ429&gt;=AZ428,AZ428-AY430,AZ429-AY430)+0.00000001),1)</f>
        <v>0</v>
      </c>
      <c r="BA432" s="62">
        <f t="shared" ref="BA432" si="10008">FLOOR(IF(OR(BA427=0,BA427=1),IF(BA431&gt;BA428,BA428,IF(BA425&gt;=BA431,BA431,BA425)+0.00000001),IF(BA429&gt;=BA428,BA428-AZ430,BA429-AZ430)+0.00000001),1)</f>
        <v>0</v>
      </c>
      <c r="BB432" s="62">
        <f t="shared" ref="BB432" si="10009">FLOOR(IF(OR(BB427=0,BB427=1),IF(BB431&gt;BB428,BB428,IF(BB425&gt;=BB431,BB431,BB425)+0.00000001),IF(BB429&gt;=BB428,BB428-BA430,BB429-BA430)+0.00000001),1)</f>
        <v>0</v>
      </c>
      <c r="BC432" s="62">
        <f t="shared" ref="BC432" si="10010">FLOOR(IF(OR(BC427=0,BC427=1),IF(BC431&gt;BC428,BC428,IF(BC425&gt;=BC431,BC431,BC425)+0.00000001),IF(BC429&gt;=BC428,BC428-BB430,BC429-BB430)+0.00000001),1)</f>
        <v>0</v>
      </c>
      <c r="BD432" s="62">
        <f t="shared" ref="BD432" si="10011">FLOOR(IF(OR(BD427=0,BD427=1),IF(BD431&gt;BD428,BD428,IF(BD425&gt;=BD431,BD431,BD425)+0.00000001),IF(BD429&gt;=BD428,BD428-BC430,BD429-BC430)+0.00000001),1)</f>
        <v>0</v>
      </c>
      <c r="BE432" s="62">
        <f t="shared" ref="BE432" si="10012">FLOOR(IF(OR(BE427=0,BE427=1),IF(BE431&gt;BE428,BE428,IF(BE425&gt;=BE431,BE431,BE425)+0.00000001),IF(BE429&gt;=BE428,BE428-BD430,BE429-BD430)+0.00000001),1)</f>
        <v>0</v>
      </c>
      <c r="BF432" s="62">
        <f t="shared" ref="BF432" si="10013">FLOOR(IF(OR(BF427=0,BF427=1),IF(BF431&gt;BF428,BF428,IF(BF425&gt;=BF431,BF431,BF425)+0.00000001),IF(BF429&gt;=BF428,BF428-BE430,BF429-BE430)+0.00000001),1)</f>
        <v>0</v>
      </c>
      <c r="BG432" s="62">
        <f t="shared" ref="BG432" si="10014">FLOOR(IF(OR(BG427=0,BG427=1),IF(BG431&gt;BG428,BG428,IF(BG425&gt;=BG431,BG431,BG425)+0.00000001),IF(BG429&gt;=BG428,BG428-BF430,BG429-BF430)+0.00000001),1)</f>
        <v>0</v>
      </c>
      <c r="BH432" s="62">
        <f t="shared" ref="BH432" si="10015">FLOOR(IF(OR(BH427=0,BH427=1),IF(BH431&gt;BH428,BH428,IF(BH425&gt;=BH431,BH431,BH425)+0.00000001),IF(BH429&gt;=BH428,BH428-BG430,BH429-BG430)+0.00000001),1)</f>
        <v>0</v>
      </c>
      <c r="BI432" s="62">
        <f t="shared" ref="BI432" si="10016">FLOOR(IF(OR(BI427=0,BI427=1),IF(BI431&gt;BI428,BI428,IF(BI425&gt;=BI431,BI431,BI425)+0.00000001),IF(BI429&gt;=BI428,BI428-BH430,BI429-BH430)+0.00000001),1)</f>
        <v>0</v>
      </c>
      <c r="BJ432" s="62">
        <f t="shared" ref="BJ432" si="10017">FLOOR(IF(OR(BJ427=0,BJ427=1),IF(BJ431&gt;BJ428,BJ428,IF(BJ425&gt;=BJ431,BJ431,BJ425)+0.00000001),IF(BJ429&gt;=BJ428,BJ428-BI430,BJ429-BI430)+0.00000001),1)</f>
        <v>0</v>
      </c>
      <c r="BK432" s="62">
        <f t="shared" ref="BK432" si="10018">FLOOR(IF(OR(BK427=0,BK427=1),IF(BK431&gt;BK428,BK428,IF(BK425&gt;=BK431,BK431,BK425)+0.00000001),IF(BK429&gt;=BK428,BK428-BJ430,BK429-BJ430)+0.00000001),1)</f>
        <v>0</v>
      </c>
      <c r="BL432" s="62">
        <f t="shared" ref="BL432" si="10019">FLOOR(IF(OR(BL427=0,BL427=1),IF(BL431&gt;BL428,BL428,IF(BL425&gt;=BL431,BL431,BL425)+0.00000001),IF(BL429&gt;=BL428,BL428-BK430,BL429-BK430)+0.00000001),1)</f>
        <v>0</v>
      </c>
      <c r="BM432" s="62">
        <f t="shared" ref="BM432" si="10020">FLOOR(IF(OR(BM427=0,BM427=1),IF(BM431&gt;BM428,BM428,IF(BM425&gt;=BM431,BM431,BM425)+0.00000001),IF(BM429&gt;=BM428,BM428-BL430,BM429-BL430)+0.00000001),1)</f>
        <v>0</v>
      </c>
      <c r="BN432" s="62">
        <f t="shared" ref="BN432" si="10021">FLOOR(IF(OR(BN427=0,BN427=1),IF(BN431&gt;BN428,BN428,IF(BN425&gt;=BN431,BN431,BN425)+0.00000001),IF(BN429&gt;=BN428,BN428-BM430,BN429-BM430)+0.00000001),1)</f>
        <v>0</v>
      </c>
      <c r="BO432" s="62">
        <f t="shared" ref="BO432" si="10022">FLOOR(IF(OR(BO427=0,BO427=1),IF(BO431&gt;BO428,BO428,IF(BO425&gt;=BO431,BO431,BO425)+0.00000001),IF(BO429&gt;=BO428,BO428-BN430,BO429-BN430)+0.00000001),1)</f>
        <v>0</v>
      </c>
      <c r="BP432" s="62">
        <f t="shared" ref="BP432" si="10023">FLOOR(IF(OR(BP427=0,BP427=1),IF(BP431&gt;BP428,BP428,IF(BP425&gt;=BP431,BP431,BP425)+0.00000001),IF(BP429&gt;=BP428,BP428-BO430,BP429-BO430)+0.00000001),1)</f>
        <v>0</v>
      </c>
      <c r="BQ432" s="62">
        <f t="shared" ref="BQ432" si="10024">FLOOR(IF(OR(BQ427=0,BQ427=1),IF(BQ431&gt;BQ428,BQ428,IF(BQ425&gt;=BQ431,BQ431,BQ425)+0.00000001),IF(BQ429&gt;=BQ428,BQ428-BP430,BQ429-BP430)+0.00000001),1)</f>
        <v>0</v>
      </c>
      <c r="BR432" s="62">
        <f t="shared" ref="BR432" si="10025">FLOOR(IF(OR(BR427=0,BR427=1),IF(BR431&gt;BR428,BR428,IF(BR425&gt;=BR431,BR431,BR425)+0.00000001),IF(BR429&gt;=BR428,BR428-BQ430,BR429-BQ430)+0.00000001),1)</f>
        <v>0</v>
      </c>
      <c r="BS432" s="62">
        <f t="shared" ref="BS432" si="10026">FLOOR(IF(OR(BS427=0,BS427=1),IF(BS431&gt;BS428,BS428,IF(BS425&gt;=BS431,BS431,BS425)+0.00000001),IF(BS429&gt;=BS428,BS428-BR430,BS429-BR430)+0.00000001),1)</f>
        <v>0</v>
      </c>
      <c r="BT432" s="62">
        <f t="shared" ref="BT432" si="10027">FLOOR(IF(OR(BT427=0,BT427=1),IF(BT431&gt;BT428,BT428,IF(BT425&gt;=BT431,BT431,BT425)+0.00000001),IF(BT429&gt;=BT428,BT428-BS430,BT429-BS430)+0.00000001),1)</f>
        <v>0</v>
      </c>
      <c r="BU432" s="62">
        <f t="shared" ref="BU432" si="10028">FLOOR(IF(OR(BU427=0,BU427=1),IF(BU431&gt;BU428,BU428,IF(BU425&gt;=BU431,BU431,BU425)+0.00000001),IF(BU429&gt;=BU428,BU428-BT430,BU429-BT430)+0.00000001),1)</f>
        <v>0</v>
      </c>
      <c r="BV432" s="62">
        <f t="shared" ref="BV432" si="10029">FLOOR(IF(OR(BV427=0,BV427=1),IF(BV431&gt;BV428,BV428,IF(BV425&gt;=BV431,BV431,BV425)+0.00000001),IF(BV429&gt;=BV428,BV428-BU430,BV429-BU430)+0.00000001),1)</f>
        <v>0</v>
      </c>
      <c r="BW432" s="62">
        <f t="shared" ref="BW432" si="10030">FLOOR(IF(OR(BW427=0,BW427=1),IF(BW431&gt;BW428,BW428,IF(BW425&gt;=BW431,BW431,BW425)+0.00000001),IF(BW429&gt;=BW428,BW428-BV430,BW429-BV430)+0.00000001),1)</f>
        <v>0</v>
      </c>
      <c r="BX432" s="62">
        <f t="shared" ref="BX432" si="10031">FLOOR(IF(OR(BX427=0,BX427=1),IF(BX431&gt;BX428,BX428,IF(BX425&gt;=BX431,BX431,BX425)+0.00000001),IF(BX429&gt;=BX428,BX428-BW430,BX429-BW430)+0.00000001),1)</f>
        <v>0</v>
      </c>
      <c r="BY432" s="298"/>
      <c r="BZ432" s="300"/>
      <c r="CA432" s="302"/>
      <c r="CB432" s="302"/>
    </row>
    <row r="433" spans="1:96" s="98" customFormat="1" ht="25.2" customHeight="1" thickBot="1" x14ac:dyDescent="0.35">
      <c r="A433" s="97"/>
      <c r="B433" s="120"/>
      <c r="C433" s="63"/>
      <c r="D433" s="63"/>
      <c r="E433" s="63"/>
      <c r="F433" s="63"/>
      <c r="G433" s="63"/>
      <c r="H433" s="63"/>
      <c r="I433" s="63"/>
      <c r="J433" s="63"/>
      <c r="K433" s="63"/>
      <c r="L433" s="64"/>
      <c r="M433" s="7"/>
      <c r="N433" s="161"/>
      <c r="P433" s="175" t="s">
        <v>156</v>
      </c>
      <c r="Q433" s="203">
        <f>IF(Q432=0,0,Q432*$J$16)</f>
        <v>0</v>
      </c>
      <c r="R433" s="203">
        <f t="shared" ref="R433:BX433" si="10032">IF(R432=0,0,R432*$J$16)</f>
        <v>0</v>
      </c>
      <c r="S433" s="203">
        <f t="shared" si="10032"/>
        <v>0</v>
      </c>
      <c r="T433" s="203">
        <f t="shared" si="10032"/>
        <v>0</v>
      </c>
      <c r="U433" s="203">
        <f t="shared" si="10032"/>
        <v>0</v>
      </c>
      <c r="V433" s="203">
        <f t="shared" si="10032"/>
        <v>0</v>
      </c>
      <c r="W433" s="203">
        <f t="shared" si="10032"/>
        <v>0</v>
      </c>
      <c r="X433" s="203">
        <f t="shared" si="10032"/>
        <v>0</v>
      </c>
      <c r="Y433" s="203">
        <f t="shared" si="10032"/>
        <v>0</v>
      </c>
      <c r="Z433" s="203">
        <f t="shared" si="10032"/>
        <v>0</v>
      </c>
      <c r="AA433" s="203">
        <f t="shared" si="10032"/>
        <v>0</v>
      </c>
      <c r="AB433" s="203">
        <f t="shared" si="10032"/>
        <v>0</v>
      </c>
      <c r="AC433" s="203">
        <f t="shared" si="10032"/>
        <v>0</v>
      </c>
      <c r="AD433" s="203">
        <f t="shared" si="10032"/>
        <v>0</v>
      </c>
      <c r="AE433" s="203">
        <f t="shared" si="10032"/>
        <v>0</v>
      </c>
      <c r="AF433" s="203">
        <f t="shared" si="10032"/>
        <v>0</v>
      </c>
      <c r="AG433" s="203">
        <f t="shared" si="10032"/>
        <v>0</v>
      </c>
      <c r="AH433" s="203">
        <f t="shared" si="10032"/>
        <v>0</v>
      </c>
      <c r="AI433" s="203">
        <f t="shared" si="10032"/>
        <v>0</v>
      </c>
      <c r="AJ433" s="203">
        <f t="shared" si="10032"/>
        <v>0</v>
      </c>
      <c r="AK433" s="203">
        <f t="shared" si="10032"/>
        <v>0</v>
      </c>
      <c r="AL433" s="203">
        <f t="shared" si="10032"/>
        <v>0</v>
      </c>
      <c r="AM433" s="203">
        <f t="shared" si="10032"/>
        <v>0</v>
      </c>
      <c r="AN433" s="203">
        <f t="shared" si="10032"/>
        <v>0</v>
      </c>
      <c r="AO433" s="203">
        <f t="shared" si="10032"/>
        <v>0</v>
      </c>
      <c r="AP433" s="203">
        <f t="shared" si="10032"/>
        <v>0</v>
      </c>
      <c r="AQ433" s="203">
        <f t="shared" si="10032"/>
        <v>0</v>
      </c>
      <c r="AR433" s="203">
        <f t="shared" si="10032"/>
        <v>0</v>
      </c>
      <c r="AS433" s="203">
        <f t="shared" si="10032"/>
        <v>0</v>
      </c>
      <c r="AT433" s="203">
        <f t="shared" si="10032"/>
        <v>0</v>
      </c>
      <c r="AU433" s="203">
        <f t="shared" si="10032"/>
        <v>0</v>
      </c>
      <c r="AV433" s="203">
        <f t="shared" si="10032"/>
        <v>0</v>
      </c>
      <c r="AW433" s="203">
        <f t="shared" si="10032"/>
        <v>0</v>
      </c>
      <c r="AX433" s="203">
        <f t="shared" si="10032"/>
        <v>0</v>
      </c>
      <c r="AY433" s="203">
        <f t="shared" si="10032"/>
        <v>0</v>
      </c>
      <c r="AZ433" s="203">
        <f t="shared" si="10032"/>
        <v>0</v>
      </c>
      <c r="BA433" s="203">
        <f t="shared" si="10032"/>
        <v>0</v>
      </c>
      <c r="BB433" s="203">
        <f t="shared" si="10032"/>
        <v>0</v>
      </c>
      <c r="BC433" s="203">
        <f t="shared" si="10032"/>
        <v>0</v>
      </c>
      <c r="BD433" s="203">
        <f t="shared" si="10032"/>
        <v>0</v>
      </c>
      <c r="BE433" s="203">
        <f t="shared" si="10032"/>
        <v>0</v>
      </c>
      <c r="BF433" s="203">
        <f t="shared" si="10032"/>
        <v>0</v>
      </c>
      <c r="BG433" s="203">
        <f t="shared" si="10032"/>
        <v>0</v>
      </c>
      <c r="BH433" s="203">
        <f t="shared" si="10032"/>
        <v>0</v>
      </c>
      <c r="BI433" s="203">
        <f t="shared" si="10032"/>
        <v>0</v>
      </c>
      <c r="BJ433" s="203">
        <f t="shared" si="10032"/>
        <v>0</v>
      </c>
      <c r="BK433" s="203">
        <f t="shared" si="10032"/>
        <v>0</v>
      </c>
      <c r="BL433" s="203">
        <f t="shared" si="10032"/>
        <v>0</v>
      </c>
      <c r="BM433" s="203">
        <f t="shared" si="10032"/>
        <v>0</v>
      </c>
      <c r="BN433" s="203">
        <f t="shared" si="10032"/>
        <v>0</v>
      </c>
      <c r="BO433" s="203">
        <f t="shared" si="10032"/>
        <v>0</v>
      </c>
      <c r="BP433" s="203">
        <f t="shared" si="10032"/>
        <v>0</v>
      </c>
      <c r="BQ433" s="203">
        <f t="shared" si="10032"/>
        <v>0</v>
      </c>
      <c r="BR433" s="203">
        <f t="shared" si="10032"/>
        <v>0</v>
      </c>
      <c r="BS433" s="203">
        <f t="shared" si="10032"/>
        <v>0</v>
      </c>
      <c r="BT433" s="203">
        <f t="shared" si="10032"/>
        <v>0</v>
      </c>
      <c r="BU433" s="203">
        <f t="shared" si="10032"/>
        <v>0</v>
      </c>
      <c r="BV433" s="203">
        <f t="shared" si="10032"/>
        <v>0</v>
      </c>
      <c r="BW433" s="203">
        <f t="shared" si="10032"/>
        <v>0</v>
      </c>
      <c r="BX433" s="203">
        <f t="shared" si="10032"/>
        <v>0</v>
      </c>
      <c r="BY433" s="299"/>
      <c r="BZ433" s="301"/>
      <c r="CA433" s="303"/>
      <c r="CB433" s="303"/>
      <c r="CD433" s="146">
        <f>SUMIFS($Q433:$BX433,$Q423:$BX423,"1. ZoR")</f>
        <v>0</v>
      </c>
      <c r="CE433" s="146">
        <f>SUMIFS($Q433:$BX433,$Q423:$BX423,"2. ZoR")</f>
        <v>0</v>
      </c>
      <c r="CF433" s="146">
        <f>SUMIFS($Q433:$BX433,$Q423:$BX423,"3. ZoR")</f>
        <v>0</v>
      </c>
      <c r="CG433" s="146">
        <f>SUMIFS($Q433:$BX433,$Q423:$BX423,"4. ZoR")</f>
        <v>0</v>
      </c>
      <c r="CH433" s="146">
        <f>SUMIFS($Q433:$BX433,$Q423:$BX423,"5. ZoR")</f>
        <v>0</v>
      </c>
      <c r="CI433" s="146">
        <f>SUMIFS($Q433:$BX433,$Q423:$BX423,"6. ZoR")</f>
        <v>0</v>
      </c>
      <c r="CJ433" s="146">
        <f>SUMIFS($Q433:$BX433,$Q423:$BX423,"7. ZoR")</f>
        <v>0</v>
      </c>
      <c r="CK433" s="146">
        <f>SUMIFS($Q433:$BX433,$Q423:$BX423,"8. ZoR")</f>
        <v>0</v>
      </c>
      <c r="CL433" s="146">
        <f>SUMIFS($Q433:$BX433,$Q423:$BX423,"9. ZoR")</f>
        <v>0</v>
      </c>
      <c r="CM433" s="146">
        <f>SUMIFS($Q433:$BX433,$Q423:$BX423,"10. ZoR")</f>
        <v>0</v>
      </c>
      <c r="CN433" s="146">
        <f>SUMIFS($Q433:$BX433,$Q423:$BX423,"11. ZoR")</f>
        <v>0</v>
      </c>
      <c r="CO433" s="146">
        <f>SUMIFS($Q433:$BX433,$Q423:$BX423,"12. ZoR")</f>
        <v>0</v>
      </c>
      <c r="CP433" s="146">
        <f>SUMIFS($Q433:$BX433,$Q423:$BX423,"13. ZoR")</f>
        <v>0</v>
      </c>
      <c r="CQ433" s="146">
        <f>SUMIFS($Q433:$BX433,$Q423:$BX423,"14. ZoR")</f>
        <v>0</v>
      </c>
      <c r="CR433" s="146">
        <f>SUMIFS($Q433:$BX433,$Q423:$BX423,"15. ZoR")</f>
        <v>0</v>
      </c>
    </row>
    <row r="434" spans="1:96" ht="15" customHeight="1" thickBot="1" x14ac:dyDescent="0.35"/>
    <row r="435" spans="1:96" s="98" customFormat="1" ht="69.599999999999994" customHeight="1" thickBot="1" x14ac:dyDescent="0.35">
      <c r="A435" s="229"/>
      <c r="B435" s="112"/>
      <c r="C435" s="304" t="s">
        <v>1</v>
      </c>
      <c r="D435" s="113"/>
      <c r="E435" s="122" t="s">
        <v>198</v>
      </c>
      <c r="F435" s="122" t="s">
        <v>200</v>
      </c>
      <c r="G435" s="114" t="s">
        <v>93</v>
      </c>
      <c r="H435" s="114" t="s">
        <v>94</v>
      </c>
      <c r="I435" s="114" t="s">
        <v>229</v>
      </c>
      <c r="J435" s="114" t="s">
        <v>206</v>
      </c>
      <c r="K435" s="114" t="s">
        <v>208</v>
      </c>
      <c r="L435" s="129" t="s">
        <v>0</v>
      </c>
      <c r="M435" s="7"/>
      <c r="N435" s="115">
        <v>208002</v>
      </c>
      <c r="P435" s="162" t="s">
        <v>129</v>
      </c>
      <c r="Q435" s="76" t="s">
        <v>3</v>
      </c>
      <c r="R435" s="76" t="s">
        <v>4</v>
      </c>
      <c r="S435" s="76" t="s">
        <v>5</v>
      </c>
      <c r="T435" s="76" t="s">
        <v>6</v>
      </c>
      <c r="U435" s="76" t="s">
        <v>7</v>
      </c>
      <c r="V435" s="76" t="s">
        <v>8</v>
      </c>
      <c r="W435" s="76" t="s">
        <v>9</v>
      </c>
      <c r="X435" s="76" t="s">
        <v>10</v>
      </c>
      <c r="Y435" s="76" t="s">
        <v>11</v>
      </c>
      <c r="Z435" s="76" t="s">
        <v>12</v>
      </c>
      <c r="AA435" s="76" t="s">
        <v>13</v>
      </c>
      <c r="AB435" s="76" t="s">
        <v>14</v>
      </c>
      <c r="AC435" s="76" t="s">
        <v>15</v>
      </c>
      <c r="AD435" s="76" t="s">
        <v>16</v>
      </c>
      <c r="AE435" s="76" t="s">
        <v>17</v>
      </c>
      <c r="AF435" s="76" t="s">
        <v>18</v>
      </c>
      <c r="AG435" s="76" t="s">
        <v>19</v>
      </c>
      <c r="AH435" s="76" t="s">
        <v>20</v>
      </c>
      <c r="AI435" s="76" t="s">
        <v>21</v>
      </c>
      <c r="AJ435" s="76" t="s">
        <v>22</v>
      </c>
      <c r="AK435" s="76" t="s">
        <v>23</v>
      </c>
      <c r="AL435" s="76" t="s">
        <v>24</v>
      </c>
      <c r="AM435" s="76" t="s">
        <v>25</v>
      </c>
      <c r="AN435" s="76" t="s">
        <v>26</v>
      </c>
      <c r="AO435" s="76" t="s">
        <v>27</v>
      </c>
      <c r="AP435" s="76" t="s">
        <v>28</v>
      </c>
      <c r="AQ435" s="76" t="s">
        <v>29</v>
      </c>
      <c r="AR435" s="76" t="s">
        <v>30</v>
      </c>
      <c r="AS435" s="76" t="s">
        <v>31</v>
      </c>
      <c r="AT435" s="76" t="s">
        <v>32</v>
      </c>
      <c r="AU435" s="76" t="s">
        <v>33</v>
      </c>
      <c r="AV435" s="76" t="s">
        <v>34</v>
      </c>
      <c r="AW435" s="76" t="s">
        <v>35</v>
      </c>
      <c r="AX435" s="76" t="s">
        <v>36</v>
      </c>
      <c r="AY435" s="76" t="s">
        <v>37</v>
      </c>
      <c r="AZ435" s="76" t="s">
        <v>38</v>
      </c>
      <c r="BA435" s="76" t="s">
        <v>39</v>
      </c>
      <c r="BB435" s="76" t="s">
        <v>40</v>
      </c>
      <c r="BC435" s="76" t="s">
        <v>41</v>
      </c>
      <c r="BD435" s="76" t="s">
        <v>42</v>
      </c>
      <c r="BE435" s="76" t="s">
        <v>43</v>
      </c>
      <c r="BF435" s="76" t="s">
        <v>44</v>
      </c>
      <c r="BG435" s="76" t="s">
        <v>45</v>
      </c>
      <c r="BH435" s="76" t="s">
        <v>46</v>
      </c>
      <c r="BI435" s="76" t="s">
        <v>47</v>
      </c>
      <c r="BJ435" s="76" t="s">
        <v>48</v>
      </c>
      <c r="BK435" s="76" t="s">
        <v>49</v>
      </c>
      <c r="BL435" s="76" t="s">
        <v>50</v>
      </c>
      <c r="BM435" s="76" t="s">
        <v>51</v>
      </c>
      <c r="BN435" s="76" t="s">
        <v>52</v>
      </c>
      <c r="BO435" s="76" t="s">
        <v>130</v>
      </c>
      <c r="BP435" s="76" t="s">
        <v>131</v>
      </c>
      <c r="BQ435" s="76" t="s">
        <v>132</v>
      </c>
      <c r="BR435" s="76" t="s">
        <v>133</v>
      </c>
      <c r="BS435" s="76" t="s">
        <v>134</v>
      </c>
      <c r="BT435" s="76" t="s">
        <v>135</v>
      </c>
      <c r="BU435" s="76" t="s">
        <v>136</v>
      </c>
      <c r="BV435" s="76" t="s">
        <v>137</v>
      </c>
      <c r="BW435" s="76" t="s">
        <v>138</v>
      </c>
      <c r="BX435" s="76" t="s">
        <v>139</v>
      </c>
      <c r="BY435" s="125" t="s">
        <v>174</v>
      </c>
      <c r="BZ435" s="126" t="s">
        <v>175</v>
      </c>
      <c r="CA435" s="126" t="s">
        <v>157</v>
      </c>
      <c r="CB435" s="126" t="s">
        <v>237</v>
      </c>
      <c r="CD435" s="306" t="s">
        <v>222</v>
      </c>
      <c r="CE435" s="307"/>
      <c r="CF435" s="307"/>
      <c r="CG435" s="307"/>
      <c r="CH435" s="307"/>
      <c r="CI435" s="307"/>
      <c r="CJ435" s="307"/>
      <c r="CK435" s="307"/>
      <c r="CL435" s="307"/>
      <c r="CM435" s="307"/>
      <c r="CN435" s="307"/>
      <c r="CO435" s="307"/>
      <c r="CP435" s="307"/>
      <c r="CQ435" s="307"/>
      <c r="CR435" s="307"/>
    </row>
    <row r="436" spans="1:96" s="98" customFormat="1" ht="21" hidden="1" customHeight="1" x14ac:dyDescent="0.3">
      <c r="A436" s="230"/>
      <c r="B436" s="105"/>
      <c r="C436" s="305"/>
      <c r="D436" s="116"/>
      <c r="E436" s="116"/>
      <c r="F436" s="116"/>
      <c r="G436" s="308" t="s">
        <v>235</v>
      </c>
      <c r="H436" s="308" t="s">
        <v>95</v>
      </c>
      <c r="I436" s="309" t="s">
        <v>199</v>
      </c>
      <c r="J436" s="309" t="s">
        <v>207</v>
      </c>
      <c r="K436" s="128"/>
      <c r="L436" s="311" t="s">
        <v>92</v>
      </c>
      <c r="M436" s="7"/>
      <c r="N436" s="313" t="s">
        <v>2</v>
      </c>
      <c r="P436" s="77"/>
      <c r="Q436" s="67">
        <f>MONTH(Úvod!$F$10)</f>
        <v>1</v>
      </c>
      <c r="R436" s="68">
        <f t="shared" ref="R436" si="10033">IF(Q436=12,1,Q436+1)</f>
        <v>2</v>
      </c>
      <c r="S436" s="68">
        <f t="shared" ref="S436" si="10034">IF(R436=12,1,R436+1)</f>
        <v>3</v>
      </c>
      <c r="T436" s="69">
        <f t="shared" ref="T436" si="10035">IF(S436=12,1,S436+1)</f>
        <v>4</v>
      </c>
      <c r="U436" s="69">
        <f t="shared" ref="U436" si="10036">IF(T436=12,1,T436+1)</f>
        <v>5</v>
      </c>
      <c r="V436" s="69">
        <f t="shared" ref="V436" si="10037">IF(U436=12,1,U436+1)</f>
        <v>6</v>
      </c>
      <c r="W436" s="69">
        <f t="shared" ref="W436" si="10038">IF(V436=12,1,V436+1)</f>
        <v>7</v>
      </c>
      <c r="X436" s="69">
        <f t="shared" ref="X436" si="10039">IF(W436=12,1,W436+1)</f>
        <v>8</v>
      </c>
      <c r="Y436" s="69">
        <f t="shared" ref="Y436" si="10040">IF(X436=12,1,X436+1)</f>
        <v>9</v>
      </c>
      <c r="Z436" s="69">
        <f>IF(Y436=12,1,Y436+1)</f>
        <v>10</v>
      </c>
      <c r="AA436" s="69">
        <f t="shared" ref="AA436" si="10041">IF(Z436=12,1,Z436+1)</f>
        <v>11</v>
      </c>
      <c r="AB436" s="69">
        <f t="shared" ref="AB436" si="10042">IF(AA436=12,1,AA436+1)</f>
        <v>12</v>
      </c>
      <c r="AC436" s="69">
        <f t="shared" ref="AC436" si="10043">IF(AB436=12,1,AB436+1)</f>
        <v>1</v>
      </c>
      <c r="AD436" s="69">
        <f t="shared" ref="AD436" si="10044">IF(AC436=12,1,AC436+1)</f>
        <v>2</v>
      </c>
      <c r="AE436" s="69">
        <f t="shared" ref="AE436" si="10045">IF(AD436=12,1,AD436+1)</f>
        <v>3</v>
      </c>
      <c r="AF436" s="69">
        <f t="shared" ref="AF436" si="10046">IF(AE436=12,1,AE436+1)</f>
        <v>4</v>
      </c>
      <c r="AG436" s="69">
        <f t="shared" ref="AG436" si="10047">IF(AF436=12,1,AF436+1)</f>
        <v>5</v>
      </c>
      <c r="AH436" s="69">
        <f t="shared" ref="AH436" si="10048">IF(AG436=12,1,AG436+1)</f>
        <v>6</v>
      </c>
      <c r="AI436" s="69">
        <f>IF(AH436=12,1,AH436+1)</f>
        <v>7</v>
      </c>
      <c r="AJ436" s="69">
        <f t="shared" ref="AJ436" si="10049">IF(AI436=12,1,AI436+1)</f>
        <v>8</v>
      </c>
      <c r="AK436" s="69">
        <f t="shared" ref="AK436" si="10050">IF(AJ436=12,1,AJ436+1)</f>
        <v>9</v>
      </c>
      <c r="AL436" s="69">
        <f t="shared" ref="AL436" si="10051">IF(AK436=12,1,AK436+1)</f>
        <v>10</v>
      </c>
      <c r="AM436" s="69">
        <f t="shared" ref="AM436" si="10052">IF(AL436=12,1,AL436+1)</f>
        <v>11</v>
      </c>
      <c r="AN436" s="69">
        <f t="shared" ref="AN436" si="10053">IF(AM436=12,1,AM436+1)</f>
        <v>12</v>
      </c>
      <c r="AO436" s="69">
        <f t="shared" ref="AO436" si="10054">IF(AN436=12,1,AN436+1)</f>
        <v>1</v>
      </c>
      <c r="AP436" s="69">
        <f t="shared" ref="AP436" si="10055">IF(AO436=12,1,AO436+1)</f>
        <v>2</v>
      </c>
      <c r="AQ436" s="69">
        <f t="shared" ref="AQ436" si="10056">IF(AP436=12,1,AP436+1)</f>
        <v>3</v>
      </c>
      <c r="AR436" s="69">
        <f t="shared" ref="AR436" si="10057">IF(AQ436=12,1,AQ436+1)</f>
        <v>4</v>
      </c>
      <c r="AS436" s="69">
        <f t="shared" ref="AS436" si="10058">IF(AR436=12,1,AR436+1)</f>
        <v>5</v>
      </c>
      <c r="AT436" s="69">
        <f t="shared" ref="AT436" si="10059">IF(AS436=12,1,AS436+1)</f>
        <v>6</v>
      </c>
      <c r="AU436" s="69">
        <f t="shared" ref="AU436" si="10060">IF(AT436=12,1,AT436+1)</f>
        <v>7</v>
      </c>
      <c r="AV436" s="69">
        <f t="shared" ref="AV436" si="10061">IF(AU436=12,1,AU436+1)</f>
        <v>8</v>
      </c>
      <c r="AW436" s="69">
        <f t="shared" ref="AW436" si="10062">IF(AV436=12,1,AV436+1)</f>
        <v>9</v>
      </c>
      <c r="AX436" s="69">
        <f t="shared" ref="AX436" si="10063">IF(AW436=12,1,AW436+1)</f>
        <v>10</v>
      </c>
      <c r="AY436" s="69">
        <f t="shared" ref="AY436" si="10064">IF(AX436=12,1,AX436+1)</f>
        <v>11</v>
      </c>
      <c r="AZ436" s="69">
        <f t="shared" ref="AZ436" si="10065">IF(AY436=12,1,AY436+1)</f>
        <v>12</v>
      </c>
      <c r="BA436" s="69">
        <f t="shared" ref="BA436" si="10066">IF(AZ436=12,1,AZ436+1)</f>
        <v>1</v>
      </c>
      <c r="BB436" s="69">
        <f t="shared" ref="BB436" si="10067">IF(BA436=12,1,BA436+1)</f>
        <v>2</v>
      </c>
      <c r="BC436" s="69">
        <f t="shared" ref="BC436" si="10068">IF(BB436=12,1,BB436+1)</f>
        <v>3</v>
      </c>
      <c r="BD436" s="69">
        <f t="shared" ref="BD436" si="10069">IF(BC436=12,1,BC436+1)</f>
        <v>4</v>
      </c>
      <c r="BE436" s="69">
        <f t="shared" ref="BE436" si="10070">IF(BD436=12,1,BD436+1)</f>
        <v>5</v>
      </c>
      <c r="BF436" s="69">
        <f t="shared" ref="BF436" si="10071">IF(BE436=12,1,BE436+1)</f>
        <v>6</v>
      </c>
      <c r="BG436" s="69">
        <f t="shared" ref="BG436" si="10072">IF(BF436=12,1,BF436+1)</f>
        <v>7</v>
      </c>
      <c r="BH436" s="69">
        <f t="shared" ref="BH436" si="10073">IF(BG436=12,1,BG436+1)</f>
        <v>8</v>
      </c>
      <c r="BI436" s="69">
        <f t="shared" ref="BI436" si="10074">IF(BH436=12,1,BH436+1)</f>
        <v>9</v>
      </c>
      <c r="BJ436" s="69">
        <f t="shared" ref="BJ436" si="10075">IF(BI436=12,1,BI436+1)</f>
        <v>10</v>
      </c>
      <c r="BK436" s="69">
        <f t="shared" ref="BK436" si="10076">IF(BJ436=12,1,BJ436+1)</f>
        <v>11</v>
      </c>
      <c r="BL436" s="69">
        <f t="shared" ref="BL436" si="10077">IF(BK436=12,1,BK436+1)</f>
        <v>12</v>
      </c>
      <c r="BM436" s="69">
        <f t="shared" ref="BM436" si="10078">IF(BL436=12,1,BL436+1)</f>
        <v>1</v>
      </c>
      <c r="BN436" s="69">
        <f t="shared" ref="BN436" si="10079">IF(BM436=12,1,BM436+1)</f>
        <v>2</v>
      </c>
      <c r="BO436" s="69">
        <f t="shared" ref="BO436" si="10080">IF(BN436=12,1,BN436+1)</f>
        <v>3</v>
      </c>
      <c r="BP436" s="69">
        <f t="shared" ref="BP436" si="10081">IF(BO436=12,1,BO436+1)</f>
        <v>4</v>
      </c>
      <c r="BQ436" s="69">
        <f t="shared" ref="BQ436" si="10082">IF(BP436=12,1,BP436+1)</f>
        <v>5</v>
      </c>
      <c r="BR436" s="69">
        <f t="shared" ref="BR436" si="10083">IF(BQ436=12,1,BQ436+1)</f>
        <v>6</v>
      </c>
      <c r="BS436" s="69">
        <f t="shared" ref="BS436" si="10084">IF(BR436=12,1,BR436+1)</f>
        <v>7</v>
      </c>
      <c r="BT436" s="69">
        <f t="shared" ref="BT436" si="10085">IF(BS436=12,1,BS436+1)</f>
        <v>8</v>
      </c>
      <c r="BU436" s="69">
        <f t="shared" ref="BU436" si="10086">IF(BT436=12,1,BT436+1)</f>
        <v>9</v>
      </c>
      <c r="BV436" s="69">
        <f t="shared" ref="BV436" si="10087">IF(BU436=12,1,BU436+1)</f>
        <v>10</v>
      </c>
      <c r="BW436" s="69">
        <f t="shared" ref="BW436" si="10088">IF(BV436=12,1,BV436+1)</f>
        <v>11</v>
      </c>
      <c r="BX436" s="69">
        <f t="shared" ref="BX436" si="10089">IF(BW436=12,1,BW436+1)</f>
        <v>12</v>
      </c>
      <c r="BY436" s="74"/>
      <c r="BZ436" s="71"/>
      <c r="CA436" s="71"/>
      <c r="CB436" s="71"/>
    </row>
    <row r="437" spans="1:96" s="98" customFormat="1" ht="18" hidden="1" customHeight="1" x14ac:dyDescent="0.3">
      <c r="A437" s="230"/>
      <c r="B437" s="105"/>
      <c r="C437" s="305"/>
      <c r="D437" s="116"/>
      <c r="E437" s="116"/>
      <c r="F437" s="116"/>
      <c r="G437" s="308"/>
      <c r="H437" s="308"/>
      <c r="I437" s="309"/>
      <c r="J437" s="309"/>
      <c r="K437" s="128"/>
      <c r="L437" s="311"/>
      <c r="M437" s="7"/>
      <c r="N437" s="314"/>
      <c r="P437" s="70"/>
      <c r="Q437" s="53">
        <f t="shared" ref="Q437:BX437" si="10090">VALUE(_xlfn.CONCAT(Q436,".",Q439))</f>
        <v>1</v>
      </c>
      <c r="R437" s="66">
        <f t="shared" si="10090"/>
        <v>32</v>
      </c>
      <c r="S437" s="66">
        <f t="shared" si="10090"/>
        <v>61</v>
      </c>
      <c r="T437" s="66">
        <f t="shared" si="10090"/>
        <v>92</v>
      </c>
      <c r="U437" s="66">
        <f t="shared" si="10090"/>
        <v>122</v>
      </c>
      <c r="V437" s="66">
        <f t="shared" si="10090"/>
        <v>153</v>
      </c>
      <c r="W437" s="66">
        <f t="shared" si="10090"/>
        <v>183</v>
      </c>
      <c r="X437" s="66">
        <f t="shared" si="10090"/>
        <v>214</v>
      </c>
      <c r="Y437" s="66">
        <f t="shared" si="10090"/>
        <v>245</v>
      </c>
      <c r="Z437" s="66">
        <f t="shared" si="10090"/>
        <v>275</v>
      </c>
      <c r="AA437" s="66">
        <f t="shared" si="10090"/>
        <v>306</v>
      </c>
      <c r="AB437" s="66">
        <f t="shared" si="10090"/>
        <v>336</v>
      </c>
      <c r="AC437" s="66">
        <f t="shared" si="10090"/>
        <v>367</v>
      </c>
      <c r="AD437" s="66">
        <f t="shared" si="10090"/>
        <v>398</v>
      </c>
      <c r="AE437" s="66">
        <f t="shared" si="10090"/>
        <v>426</v>
      </c>
      <c r="AF437" s="66">
        <f t="shared" si="10090"/>
        <v>457</v>
      </c>
      <c r="AG437" s="66">
        <f t="shared" si="10090"/>
        <v>487</v>
      </c>
      <c r="AH437" s="66">
        <f t="shared" si="10090"/>
        <v>518</v>
      </c>
      <c r="AI437" s="66">
        <f t="shared" si="10090"/>
        <v>548</v>
      </c>
      <c r="AJ437" s="66">
        <f t="shared" si="10090"/>
        <v>579</v>
      </c>
      <c r="AK437" s="66">
        <f t="shared" si="10090"/>
        <v>610</v>
      </c>
      <c r="AL437" s="66">
        <f t="shared" si="10090"/>
        <v>640</v>
      </c>
      <c r="AM437" s="66">
        <f t="shared" si="10090"/>
        <v>671</v>
      </c>
      <c r="AN437" s="66">
        <f t="shared" si="10090"/>
        <v>701</v>
      </c>
      <c r="AO437" s="66">
        <f t="shared" si="10090"/>
        <v>732</v>
      </c>
      <c r="AP437" s="66">
        <f t="shared" si="10090"/>
        <v>763</v>
      </c>
      <c r="AQ437" s="66">
        <f t="shared" si="10090"/>
        <v>791</v>
      </c>
      <c r="AR437" s="66">
        <f t="shared" si="10090"/>
        <v>822</v>
      </c>
      <c r="AS437" s="66">
        <f t="shared" si="10090"/>
        <v>852</v>
      </c>
      <c r="AT437" s="66">
        <f t="shared" si="10090"/>
        <v>883</v>
      </c>
      <c r="AU437" s="66">
        <f t="shared" si="10090"/>
        <v>913</v>
      </c>
      <c r="AV437" s="66">
        <f t="shared" si="10090"/>
        <v>944</v>
      </c>
      <c r="AW437" s="66">
        <f t="shared" si="10090"/>
        <v>975</v>
      </c>
      <c r="AX437" s="66">
        <f t="shared" si="10090"/>
        <v>1005</v>
      </c>
      <c r="AY437" s="66">
        <f t="shared" si="10090"/>
        <v>1036</v>
      </c>
      <c r="AZ437" s="66">
        <f t="shared" si="10090"/>
        <v>1066</v>
      </c>
      <c r="BA437" s="66">
        <f t="shared" si="10090"/>
        <v>1097</v>
      </c>
      <c r="BB437" s="66">
        <f t="shared" si="10090"/>
        <v>1128</v>
      </c>
      <c r="BC437" s="66">
        <f t="shared" si="10090"/>
        <v>1156</v>
      </c>
      <c r="BD437" s="66">
        <f t="shared" si="10090"/>
        <v>1187</v>
      </c>
      <c r="BE437" s="66">
        <f t="shared" si="10090"/>
        <v>1217</v>
      </c>
      <c r="BF437" s="66">
        <f t="shared" si="10090"/>
        <v>1248</v>
      </c>
      <c r="BG437" s="66">
        <f t="shared" si="10090"/>
        <v>1278</v>
      </c>
      <c r="BH437" s="66">
        <f t="shared" si="10090"/>
        <v>1309</v>
      </c>
      <c r="BI437" s="66">
        <f t="shared" si="10090"/>
        <v>1340</v>
      </c>
      <c r="BJ437" s="66">
        <f t="shared" si="10090"/>
        <v>1370</v>
      </c>
      <c r="BK437" s="66">
        <f t="shared" si="10090"/>
        <v>1401</v>
      </c>
      <c r="BL437" s="66">
        <f t="shared" si="10090"/>
        <v>1431</v>
      </c>
      <c r="BM437" s="66">
        <f t="shared" si="10090"/>
        <v>1462</v>
      </c>
      <c r="BN437" s="66">
        <f t="shared" si="10090"/>
        <v>1493</v>
      </c>
      <c r="BO437" s="66">
        <f t="shared" si="10090"/>
        <v>1522</v>
      </c>
      <c r="BP437" s="66">
        <f t="shared" si="10090"/>
        <v>1553</v>
      </c>
      <c r="BQ437" s="66">
        <f t="shared" si="10090"/>
        <v>1583</v>
      </c>
      <c r="BR437" s="66">
        <f t="shared" si="10090"/>
        <v>1614</v>
      </c>
      <c r="BS437" s="66">
        <f t="shared" si="10090"/>
        <v>1644</v>
      </c>
      <c r="BT437" s="66">
        <f t="shared" si="10090"/>
        <v>1675</v>
      </c>
      <c r="BU437" s="66">
        <f t="shared" si="10090"/>
        <v>1706</v>
      </c>
      <c r="BV437" s="66">
        <f t="shared" si="10090"/>
        <v>1736</v>
      </c>
      <c r="BW437" s="66">
        <f t="shared" si="10090"/>
        <v>1767</v>
      </c>
      <c r="BX437" s="66">
        <f t="shared" si="10090"/>
        <v>1797</v>
      </c>
      <c r="BY437" s="75"/>
      <c r="BZ437" s="72"/>
      <c r="CA437" s="72"/>
      <c r="CB437" s="72"/>
    </row>
    <row r="438" spans="1:96" s="98" customFormat="1" ht="18" customHeight="1" x14ac:dyDescent="0.3">
      <c r="A438" s="230"/>
      <c r="B438" s="105"/>
      <c r="C438" s="305"/>
      <c r="D438" s="116"/>
      <c r="E438" s="309" t="s">
        <v>199</v>
      </c>
      <c r="F438" s="309" t="s">
        <v>199</v>
      </c>
      <c r="G438" s="308"/>
      <c r="H438" s="308"/>
      <c r="I438" s="309"/>
      <c r="J438" s="309"/>
      <c r="K438" s="309" t="s">
        <v>209</v>
      </c>
      <c r="L438" s="311"/>
      <c r="M438" s="7"/>
      <c r="N438" s="314"/>
      <c r="P438" s="70"/>
      <c r="Q438" s="54" t="str">
        <f>VLOOKUP(Q436,'Podpůrná data'!$J$13:$K$24,2)</f>
        <v>leden</v>
      </c>
      <c r="R438" s="54" t="str">
        <f>VLOOKUP(R436,'Podpůrná data'!$J$13:$K$24,2)</f>
        <v>únor</v>
      </c>
      <c r="S438" s="54" t="str">
        <f>VLOOKUP(S436,'Podpůrná data'!$J$13:$K$24,2)</f>
        <v>březen</v>
      </c>
      <c r="T438" s="54" t="str">
        <f>VLOOKUP(T436,'Podpůrná data'!$J$13:$K$24,2)</f>
        <v>duben</v>
      </c>
      <c r="U438" s="54" t="str">
        <f>VLOOKUP(U436,'Podpůrná data'!$J$13:$K$24,2)</f>
        <v>květen</v>
      </c>
      <c r="V438" s="54" t="str">
        <f>VLOOKUP(V436,'Podpůrná data'!$J$13:$K$24,2)</f>
        <v>červen</v>
      </c>
      <c r="W438" s="54" t="str">
        <f>VLOOKUP(W436,'Podpůrná data'!$J$13:$K$24,2)</f>
        <v>červenec</v>
      </c>
      <c r="X438" s="54" t="str">
        <f>VLOOKUP(X436,'Podpůrná data'!$J$13:$K$24,2)</f>
        <v>srpen</v>
      </c>
      <c r="Y438" s="54" t="str">
        <f>VLOOKUP(Y436,'Podpůrná data'!$J$13:$K$24,2)</f>
        <v>září</v>
      </c>
      <c r="Z438" s="54" t="str">
        <f>VLOOKUP(Z436,'Podpůrná data'!$J$13:$K$24,2)</f>
        <v>říjen</v>
      </c>
      <c r="AA438" s="54" t="str">
        <f>VLOOKUP(AA436,'Podpůrná data'!$J$13:$K$24,2)</f>
        <v>listopad</v>
      </c>
      <c r="AB438" s="54" t="str">
        <f>VLOOKUP(AB436,'Podpůrná data'!$J$13:$K$24,2)</f>
        <v>prosinec</v>
      </c>
      <c r="AC438" s="54" t="str">
        <f>VLOOKUP(AC436,'Podpůrná data'!$J$13:$K$24,2)</f>
        <v>leden</v>
      </c>
      <c r="AD438" s="54" t="str">
        <f>VLOOKUP(AD436,'Podpůrná data'!$J$13:$K$24,2)</f>
        <v>únor</v>
      </c>
      <c r="AE438" s="54" t="str">
        <f>VLOOKUP(AE436,'Podpůrná data'!$J$13:$K$24,2)</f>
        <v>březen</v>
      </c>
      <c r="AF438" s="54" t="str">
        <f>VLOOKUP(AF436,'Podpůrná data'!$J$13:$K$24,2)</f>
        <v>duben</v>
      </c>
      <c r="AG438" s="54" t="str">
        <f>VLOOKUP(AG436,'Podpůrná data'!$J$13:$K$24,2)</f>
        <v>květen</v>
      </c>
      <c r="AH438" s="54" t="str">
        <f>VLOOKUP(AH436,'Podpůrná data'!$J$13:$K$24,2)</f>
        <v>červen</v>
      </c>
      <c r="AI438" s="54" t="str">
        <f>VLOOKUP(AI436,'Podpůrná data'!$J$13:$K$24,2)</f>
        <v>červenec</v>
      </c>
      <c r="AJ438" s="54" t="str">
        <f>VLOOKUP(AJ436,'Podpůrná data'!$J$13:$K$24,2)</f>
        <v>srpen</v>
      </c>
      <c r="AK438" s="54" t="str">
        <f>VLOOKUP(AK436,'Podpůrná data'!$J$13:$K$24,2)</f>
        <v>září</v>
      </c>
      <c r="AL438" s="54" t="str">
        <f>VLOOKUP(AL436,'Podpůrná data'!$J$13:$K$24,2)</f>
        <v>říjen</v>
      </c>
      <c r="AM438" s="54" t="str">
        <f>VLOOKUP(AM436,'Podpůrná data'!$J$13:$K$24,2)</f>
        <v>listopad</v>
      </c>
      <c r="AN438" s="54" t="str">
        <f>VLOOKUP(AN436,'Podpůrná data'!$J$13:$K$24,2)</f>
        <v>prosinec</v>
      </c>
      <c r="AO438" s="54" t="str">
        <f>VLOOKUP(AO436,'Podpůrná data'!$J$13:$K$24,2)</f>
        <v>leden</v>
      </c>
      <c r="AP438" s="54" t="str">
        <f>VLOOKUP(AP436,'Podpůrná data'!$J$13:$K$24,2)</f>
        <v>únor</v>
      </c>
      <c r="AQ438" s="54" t="str">
        <f>VLOOKUP(AQ436,'Podpůrná data'!$J$13:$K$24,2)</f>
        <v>březen</v>
      </c>
      <c r="AR438" s="54" t="str">
        <f>VLOOKUP(AR436,'Podpůrná data'!$J$13:$K$24,2)</f>
        <v>duben</v>
      </c>
      <c r="AS438" s="54" t="str">
        <f>VLOOKUP(AS436,'Podpůrná data'!$J$13:$K$24,2)</f>
        <v>květen</v>
      </c>
      <c r="AT438" s="54" t="str">
        <f>VLOOKUP(AT436,'Podpůrná data'!$J$13:$K$24,2)</f>
        <v>červen</v>
      </c>
      <c r="AU438" s="54" t="str">
        <f>VLOOKUP(AU436,'Podpůrná data'!$J$13:$K$24,2)</f>
        <v>červenec</v>
      </c>
      <c r="AV438" s="54" t="str">
        <f>VLOOKUP(AV436,'Podpůrná data'!$J$13:$K$24,2)</f>
        <v>srpen</v>
      </c>
      <c r="AW438" s="54" t="str">
        <f>VLOOKUP(AW436,'Podpůrná data'!$J$13:$K$24,2)</f>
        <v>září</v>
      </c>
      <c r="AX438" s="54" t="str">
        <f>VLOOKUP(AX436,'Podpůrná data'!$J$13:$K$24,2)</f>
        <v>říjen</v>
      </c>
      <c r="AY438" s="54" t="str">
        <f>VLOOKUP(AY436,'Podpůrná data'!$J$13:$K$24,2)</f>
        <v>listopad</v>
      </c>
      <c r="AZ438" s="54" t="str">
        <f>VLOOKUP(AZ436,'Podpůrná data'!$J$13:$K$24,2)</f>
        <v>prosinec</v>
      </c>
      <c r="BA438" s="54" t="str">
        <f>VLOOKUP(BA436,'Podpůrná data'!$J$13:$K$24,2)</f>
        <v>leden</v>
      </c>
      <c r="BB438" s="54" t="str">
        <f>VLOOKUP(BB436,'Podpůrná data'!$J$13:$K$24,2)</f>
        <v>únor</v>
      </c>
      <c r="BC438" s="54" t="str">
        <f>VLOOKUP(BC436,'Podpůrná data'!$J$13:$K$24,2)</f>
        <v>březen</v>
      </c>
      <c r="BD438" s="54" t="str">
        <f>VLOOKUP(BD436,'Podpůrná data'!$J$13:$K$24,2)</f>
        <v>duben</v>
      </c>
      <c r="BE438" s="54" t="str">
        <f>VLOOKUP(BE436,'Podpůrná data'!$J$13:$K$24,2)</f>
        <v>květen</v>
      </c>
      <c r="BF438" s="54" t="str">
        <f>VLOOKUP(BF436,'Podpůrná data'!$J$13:$K$24,2)</f>
        <v>červen</v>
      </c>
      <c r="BG438" s="54" t="str">
        <f>VLOOKUP(BG436,'Podpůrná data'!$J$13:$K$24,2)</f>
        <v>červenec</v>
      </c>
      <c r="BH438" s="54" t="str">
        <f>VLOOKUP(BH436,'Podpůrná data'!$J$13:$K$24,2)</f>
        <v>srpen</v>
      </c>
      <c r="BI438" s="54" t="str">
        <f>VLOOKUP(BI436,'Podpůrná data'!$J$13:$K$24,2)</f>
        <v>září</v>
      </c>
      <c r="BJ438" s="54" t="str">
        <f>VLOOKUP(BJ436,'Podpůrná data'!$J$13:$K$24,2)</f>
        <v>říjen</v>
      </c>
      <c r="BK438" s="54" t="str">
        <f>VLOOKUP(BK436,'Podpůrná data'!$J$13:$K$24,2)</f>
        <v>listopad</v>
      </c>
      <c r="BL438" s="54" t="str">
        <f>VLOOKUP(BL436,'Podpůrná data'!$J$13:$K$24,2)</f>
        <v>prosinec</v>
      </c>
      <c r="BM438" s="54" t="str">
        <f>VLOOKUP(BM436,'Podpůrná data'!$J$13:$K$24,2)</f>
        <v>leden</v>
      </c>
      <c r="BN438" s="54" t="str">
        <f>VLOOKUP(BN436,'Podpůrná data'!$J$13:$K$24,2)</f>
        <v>únor</v>
      </c>
      <c r="BO438" s="54" t="str">
        <f>VLOOKUP(BO436,'Podpůrná data'!$J$13:$K$24,2)</f>
        <v>březen</v>
      </c>
      <c r="BP438" s="54" t="str">
        <f>VLOOKUP(BP436,'Podpůrná data'!$J$13:$K$24,2)</f>
        <v>duben</v>
      </c>
      <c r="BQ438" s="54" t="str">
        <f>VLOOKUP(BQ436,'Podpůrná data'!$J$13:$K$24,2)</f>
        <v>květen</v>
      </c>
      <c r="BR438" s="54" t="str">
        <f>VLOOKUP(BR436,'Podpůrná data'!$J$13:$K$24,2)</f>
        <v>červen</v>
      </c>
      <c r="BS438" s="54" t="str">
        <f>VLOOKUP(BS436,'Podpůrná data'!$J$13:$K$24,2)</f>
        <v>červenec</v>
      </c>
      <c r="BT438" s="54" t="str">
        <f>VLOOKUP(BT436,'Podpůrná data'!$J$13:$K$24,2)</f>
        <v>srpen</v>
      </c>
      <c r="BU438" s="54" t="str">
        <f>VLOOKUP(BU436,'Podpůrná data'!$J$13:$K$24,2)</f>
        <v>září</v>
      </c>
      <c r="BV438" s="54" t="str">
        <f>VLOOKUP(BV436,'Podpůrná data'!$J$13:$K$24,2)</f>
        <v>říjen</v>
      </c>
      <c r="BW438" s="54" t="str">
        <f>VLOOKUP(BW436,'Podpůrná data'!$J$13:$K$24,2)</f>
        <v>listopad</v>
      </c>
      <c r="BX438" s="54" t="str">
        <f>VLOOKUP(BX436,'Podpůrná data'!$J$13:$K$24,2)</f>
        <v>prosinec</v>
      </c>
      <c r="BY438" s="143"/>
      <c r="BZ438" s="144"/>
      <c r="CA438" s="165"/>
      <c r="CB438" s="165"/>
      <c r="CD438" s="147" t="s">
        <v>104</v>
      </c>
      <c r="CE438" s="147" t="s">
        <v>105</v>
      </c>
      <c r="CF438" s="147" t="s">
        <v>106</v>
      </c>
      <c r="CG438" s="147" t="s">
        <v>107</v>
      </c>
      <c r="CH438" s="147" t="s">
        <v>108</v>
      </c>
      <c r="CI438" s="147" t="s">
        <v>109</v>
      </c>
      <c r="CJ438" s="147" t="s">
        <v>110</v>
      </c>
      <c r="CK438" s="147" t="s">
        <v>111</v>
      </c>
      <c r="CL438" s="147" t="s">
        <v>112</v>
      </c>
      <c r="CM438" s="147" t="s">
        <v>166</v>
      </c>
      <c r="CN438" s="147" t="s">
        <v>167</v>
      </c>
      <c r="CO438" s="147" t="s">
        <v>168</v>
      </c>
      <c r="CP438" s="147" t="s">
        <v>194</v>
      </c>
      <c r="CQ438" s="147" t="s">
        <v>195</v>
      </c>
      <c r="CR438" s="147" t="s">
        <v>196</v>
      </c>
    </row>
    <row r="439" spans="1:96" s="98" customFormat="1" ht="16.2" customHeight="1" x14ac:dyDescent="0.3">
      <c r="A439" s="230"/>
      <c r="B439" s="105"/>
      <c r="C439" s="305"/>
      <c r="D439" s="116"/>
      <c r="E439" s="309"/>
      <c r="F439" s="309"/>
      <c r="G439" s="308"/>
      <c r="H439" s="308"/>
      <c r="I439" s="309"/>
      <c r="J439" s="309"/>
      <c r="K439" s="309"/>
      <c r="L439" s="311"/>
      <c r="M439" s="7"/>
      <c r="N439" s="314"/>
      <c r="P439" s="70"/>
      <c r="Q439" s="54">
        <f>YEAR(Úvod!$F$10)</f>
        <v>1900</v>
      </c>
      <c r="R439" s="54">
        <f t="shared" ref="R439" si="10091">IF(R436=1,Q439+1,Q439)</f>
        <v>1900</v>
      </c>
      <c r="S439" s="54">
        <f t="shared" ref="S439" si="10092">IF(S436=1,R439+1,R439)</f>
        <v>1900</v>
      </c>
      <c r="T439" s="54">
        <f t="shared" ref="T439" si="10093">IF(T436=1,S439+1,S439)</f>
        <v>1900</v>
      </c>
      <c r="U439" s="54">
        <f t="shared" ref="U439" si="10094">IF(U436=1,T439+1,T439)</f>
        <v>1900</v>
      </c>
      <c r="V439" s="54">
        <f t="shared" ref="V439" si="10095">IF(V436=1,U439+1,U439)</f>
        <v>1900</v>
      </c>
      <c r="W439" s="54">
        <f t="shared" ref="W439" si="10096">IF(W436=1,V439+1,V439)</f>
        <v>1900</v>
      </c>
      <c r="X439" s="54">
        <f t="shared" ref="X439" si="10097">IF(X436=1,W439+1,W439)</f>
        <v>1900</v>
      </c>
      <c r="Y439" s="54">
        <f t="shared" ref="Y439" si="10098">IF(Y436=1,X439+1,X439)</f>
        <v>1900</v>
      </c>
      <c r="Z439" s="54">
        <f t="shared" ref="Z439" si="10099">IF(Z436=1,Y439+1,Y439)</f>
        <v>1900</v>
      </c>
      <c r="AA439" s="54">
        <f t="shared" ref="AA439" si="10100">IF(AA436=1,Z439+1,Z439)</f>
        <v>1900</v>
      </c>
      <c r="AB439" s="54">
        <f t="shared" ref="AB439" si="10101">IF(AB436=1,AA439+1,AA439)</f>
        <v>1900</v>
      </c>
      <c r="AC439" s="54">
        <f t="shared" ref="AC439" si="10102">IF(AC436=1,AB439+1,AB439)</f>
        <v>1901</v>
      </c>
      <c r="AD439" s="54">
        <f t="shared" ref="AD439" si="10103">IF(AD436=1,AC439+1,AC439)</f>
        <v>1901</v>
      </c>
      <c r="AE439" s="54">
        <f t="shared" ref="AE439" si="10104">IF(AE436=1,AD439+1,AD439)</f>
        <v>1901</v>
      </c>
      <c r="AF439" s="54">
        <f t="shared" ref="AF439" si="10105">IF(AF436=1,AE439+1,AE439)</f>
        <v>1901</v>
      </c>
      <c r="AG439" s="54">
        <f t="shared" ref="AG439" si="10106">IF(AG436=1,AF439+1,AF439)</f>
        <v>1901</v>
      </c>
      <c r="AH439" s="54">
        <f t="shared" ref="AH439" si="10107">IF(AH436=1,AG439+1,AG439)</f>
        <v>1901</v>
      </c>
      <c r="AI439" s="54">
        <f t="shared" ref="AI439" si="10108">IF(AI436=1,AH439+1,AH439)</f>
        <v>1901</v>
      </c>
      <c r="AJ439" s="54">
        <f t="shared" ref="AJ439" si="10109">IF(AJ436=1,AI439+1,AI439)</f>
        <v>1901</v>
      </c>
      <c r="AK439" s="54">
        <f t="shared" ref="AK439" si="10110">IF(AK436=1,AJ439+1,AJ439)</f>
        <v>1901</v>
      </c>
      <c r="AL439" s="54">
        <f t="shared" ref="AL439" si="10111">IF(AL436=1,AK439+1,AK439)</f>
        <v>1901</v>
      </c>
      <c r="AM439" s="54">
        <f t="shared" ref="AM439" si="10112">IF(AM436=1,AL439+1,AL439)</f>
        <v>1901</v>
      </c>
      <c r="AN439" s="54">
        <f t="shared" ref="AN439" si="10113">IF(AN436=1,AM439+1,AM439)</f>
        <v>1901</v>
      </c>
      <c r="AO439" s="54">
        <f t="shared" ref="AO439" si="10114">IF(AO436=1,AN439+1,AN439)</f>
        <v>1902</v>
      </c>
      <c r="AP439" s="54">
        <f t="shared" ref="AP439" si="10115">IF(AP436=1,AO439+1,AO439)</f>
        <v>1902</v>
      </c>
      <c r="AQ439" s="54">
        <f t="shared" ref="AQ439" si="10116">IF(AQ436=1,AP439+1,AP439)</f>
        <v>1902</v>
      </c>
      <c r="AR439" s="54">
        <f t="shared" ref="AR439" si="10117">IF(AR436=1,AQ439+1,AQ439)</f>
        <v>1902</v>
      </c>
      <c r="AS439" s="54">
        <f t="shared" ref="AS439" si="10118">IF(AS436=1,AR439+1,AR439)</f>
        <v>1902</v>
      </c>
      <c r="AT439" s="54">
        <f t="shared" ref="AT439" si="10119">IF(AT436=1,AS439+1,AS439)</f>
        <v>1902</v>
      </c>
      <c r="AU439" s="54">
        <f t="shared" ref="AU439" si="10120">IF(AU436=1,AT439+1,AT439)</f>
        <v>1902</v>
      </c>
      <c r="AV439" s="54">
        <f t="shared" ref="AV439" si="10121">IF(AV436=1,AU439+1,AU439)</f>
        <v>1902</v>
      </c>
      <c r="AW439" s="54">
        <f t="shared" ref="AW439" si="10122">IF(AW436=1,AV439+1,AV439)</f>
        <v>1902</v>
      </c>
      <c r="AX439" s="54">
        <f t="shared" ref="AX439" si="10123">IF(AX436=1,AW439+1,AW439)</f>
        <v>1902</v>
      </c>
      <c r="AY439" s="54">
        <f t="shared" ref="AY439" si="10124">IF(AY436=1,AX439+1,AX439)</f>
        <v>1902</v>
      </c>
      <c r="AZ439" s="54">
        <f t="shared" ref="AZ439" si="10125">IF(AZ436=1,AY439+1,AY439)</f>
        <v>1902</v>
      </c>
      <c r="BA439" s="54">
        <f t="shared" ref="BA439" si="10126">IF(BA436=1,AZ439+1,AZ439)</f>
        <v>1903</v>
      </c>
      <c r="BB439" s="54">
        <f t="shared" ref="BB439" si="10127">IF(BB436=1,BA439+1,BA439)</f>
        <v>1903</v>
      </c>
      <c r="BC439" s="54">
        <f t="shared" ref="BC439" si="10128">IF(BC436=1,BB439+1,BB439)</f>
        <v>1903</v>
      </c>
      <c r="BD439" s="54">
        <f t="shared" ref="BD439" si="10129">IF(BD436=1,BC439+1,BC439)</f>
        <v>1903</v>
      </c>
      <c r="BE439" s="54">
        <f t="shared" ref="BE439" si="10130">IF(BE436=1,BD439+1,BD439)</f>
        <v>1903</v>
      </c>
      <c r="BF439" s="54">
        <f t="shared" ref="BF439" si="10131">IF(BF436=1,BE439+1,BE439)</f>
        <v>1903</v>
      </c>
      <c r="BG439" s="54">
        <f t="shared" ref="BG439" si="10132">IF(BG436=1,BF439+1,BF439)</f>
        <v>1903</v>
      </c>
      <c r="BH439" s="54">
        <f t="shared" ref="BH439" si="10133">IF(BH436=1,BG439+1,BG439)</f>
        <v>1903</v>
      </c>
      <c r="BI439" s="54">
        <f t="shared" ref="BI439" si="10134">IF(BI436=1,BH439+1,BH439)</f>
        <v>1903</v>
      </c>
      <c r="BJ439" s="54">
        <f t="shared" ref="BJ439" si="10135">IF(BJ436=1,BI439+1,BI439)</f>
        <v>1903</v>
      </c>
      <c r="BK439" s="54">
        <f t="shared" ref="BK439" si="10136">IF(BK436=1,BJ439+1,BJ439)</f>
        <v>1903</v>
      </c>
      <c r="BL439" s="54">
        <f t="shared" ref="BL439" si="10137">IF(BL436=1,BK439+1,BK439)</f>
        <v>1903</v>
      </c>
      <c r="BM439" s="54">
        <f t="shared" ref="BM439" si="10138">IF(BM436=1,BL439+1,BL439)</f>
        <v>1904</v>
      </c>
      <c r="BN439" s="54">
        <f t="shared" ref="BN439" si="10139">IF(BN436=1,BM439+1,BM439)</f>
        <v>1904</v>
      </c>
      <c r="BO439" s="54">
        <f t="shared" ref="BO439" si="10140">IF(BO436=1,BN439+1,BN439)</f>
        <v>1904</v>
      </c>
      <c r="BP439" s="54">
        <f t="shared" ref="BP439" si="10141">IF(BP436=1,BO439+1,BO439)</f>
        <v>1904</v>
      </c>
      <c r="BQ439" s="54">
        <f t="shared" ref="BQ439" si="10142">IF(BQ436=1,BP439+1,BP439)</f>
        <v>1904</v>
      </c>
      <c r="BR439" s="54">
        <f t="shared" ref="BR439" si="10143">IF(BR436=1,BQ439+1,BQ439)</f>
        <v>1904</v>
      </c>
      <c r="BS439" s="54">
        <f t="shared" ref="BS439" si="10144">IF(BS436=1,BR439+1,BR439)</f>
        <v>1904</v>
      </c>
      <c r="BT439" s="54">
        <f t="shared" ref="BT439" si="10145">IF(BT436=1,BS439+1,BS439)</f>
        <v>1904</v>
      </c>
      <c r="BU439" s="54">
        <f t="shared" ref="BU439" si="10146">IF(BU436=1,BT439+1,BT439)</f>
        <v>1904</v>
      </c>
      <c r="BV439" s="54">
        <f t="shared" ref="BV439" si="10147">IF(BV436=1,BU439+1,BU439)</f>
        <v>1904</v>
      </c>
      <c r="BW439" s="54">
        <f t="shared" ref="BW439" si="10148">IF(BW436=1,BV439+1,BV439)</f>
        <v>1904</v>
      </c>
      <c r="BX439" s="54">
        <f t="shared" ref="BX439" si="10149">IF(BX436=1,BW439+1,BW439)</f>
        <v>1904</v>
      </c>
      <c r="BY439" s="163"/>
      <c r="BZ439" s="164"/>
      <c r="CA439" s="165"/>
      <c r="CB439" s="165"/>
    </row>
    <row r="440" spans="1:96" s="98" customFormat="1" ht="16.2" customHeight="1" x14ac:dyDescent="0.3">
      <c r="A440" s="230"/>
      <c r="B440" s="105"/>
      <c r="C440" s="116"/>
      <c r="D440" s="116"/>
      <c r="E440" s="309"/>
      <c r="F440" s="309"/>
      <c r="G440" s="308"/>
      <c r="H440" s="308"/>
      <c r="I440" s="309"/>
      <c r="J440" s="310"/>
      <c r="K440" s="309"/>
      <c r="L440" s="312"/>
      <c r="M440" s="7"/>
      <c r="N440" s="315"/>
      <c r="P440" s="57" t="s">
        <v>170</v>
      </c>
      <c r="Q440" s="196"/>
      <c r="R440" s="196"/>
      <c r="S440" s="196"/>
      <c r="T440" s="196"/>
      <c r="U440" s="196"/>
      <c r="V440" s="196"/>
      <c r="W440" s="196"/>
      <c r="X440" s="196"/>
      <c r="Y440" s="196"/>
      <c r="Z440" s="196"/>
      <c r="AA440" s="196"/>
      <c r="AB440" s="196"/>
      <c r="AC440" s="196"/>
      <c r="AD440" s="196"/>
      <c r="AE440" s="196"/>
      <c r="AF440" s="196"/>
      <c r="AG440" s="196"/>
      <c r="AH440" s="196"/>
      <c r="AI440" s="196"/>
      <c r="AJ440" s="196"/>
      <c r="AK440" s="196"/>
      <c r="AL440" s="196"/>
      <c r="AM440" s="196"/>
      <c r="AN440" s="196"/>
      <c r="AO440" s="196"/>
      <c r="AP440" s="196"/>
      <c r="AQ440" s="196"/>
      <c r="AR440" s="196"/>
      <c r="AS440" s="196"/>
      <c r="AT440" s="196"/>
      <c r="AU440" s="196"/>
      <c r="AV440" s="196"/>
      <c r="AW440" s="196"/>
      <c r="AX440" s="196"/>
      <c r="AY440" s="196"/>
      <c r="AZ440" s="196"/>
      <c r="BA440" s="196"/>
      <c r="BB440" s="196"/>
      <c r="BC440" s="196"/>
      <c r="BD440" s="196"/>
      <c r="BE440" s="196"/>
      <c r="BF440" s="196"/>
      <c r="BG440" s="196"/>
      <c r="BH440" s="196"/>
      <c r="BI440" s="196"/>
      <c r="BJ440" s="196"/>
      <c r="BK440" s="196"/>
      <c r="BL440" s="196"/>
      <c r="BM440" s="196"/>
      <c r="BN440" s="196"/>
      <c r="BO440" s="196"/>
      <c r="BP440" s="196"/>
      <c r="BQ440" s="196"/>
      <c r="BR440" s="196"/>
      <c r="BS440" s="196"/>
      <c r="BT440" s="196"/>
      <c r="BU440" s="196"/>
      <c r="BV440" s="196"/>
      <c r="BW440" s="196"/>
      <c r="BX440" s="196"/>
      <c r="BY440" s="163"/>
      <c r="BZ440" s="164"/>
      <c r="CA440" s="165"/>
      <c r="CB440" s="165"/>
    </row>
    <row r="441" spans="1:96" s="98" customFormat="1" ht="23.4" customHeight="1" x14ac:dyDescent="0.3">
      <c r="A441" s="97"/>
      <c r="B441" s="117" t="s">
        <v>28</v>
      </c>
      <c r="C441" s="297"/>
      <c r="D441" s="297"/>
      <c r="E441" s="197"/>
      <c r="F441" s="193"/>
      <c r="G441" s="198"/>
      <c r="H441" s="199"/>
      <c r="I441" s="198"/>
      <c r="J441" s="167">
        <f>IF(I441="",0,IF(I441='Podpůrná data'!$A$4,'Podpůrná data'!$B$4,'Podpůrná data'!$B$5))</f>
        <v>0</v>
      </c>
      <c r="K441" s="166">
        <f>IFERROR(INT(ROUND(H441,2)*(VLOOKUP(INT(G441),'Podpůrná data'!$A$14:$B$73,2,FALSE))*(G441/(INT(G441)))),0)</f>
        <v>0</v>
      </c>
      <c r="L441" s="55">
        <f>J441*K441</f>
        <v>0</v>
      </c>
      <c r="M441" s="56">
        <f>IF(L441&gt;0,IF(ISTEXT(C441)=TRUE,0,1),0)</f>
        <v>0</v>
      </c>
      <c r="N441" s="142">
        <f>IF(L441&gt;0,1,0)</f>
        <v>0</v>
      </c>
      <c r="O441" s="118"/>
      <c r="P441" s="57" t="s">
        <v>94</v>
      </c>
      <c r="Q441" s="200"/>
      <c r="R441" s="200"/>
      <c r="S441" s="200"/>
      <c r="T441" s="200"/>
      <c r="U441" s="200"/>
      <c r="V441" s="200"/>
      <c r="W441" s="200"/>
      <c r="X441" s="200"/>
      <c r="Y441" s="200"/>
      <c r="Z441" s="200"/>
      <c r="AA441" s="200"/>
      <c r="AB441" s="200"/>
      <c r="AC441" s="200"/>
      <c r="AD441" s="200"/>
      <c r="AE441" s="200"/>
      <c r="AF441" s="200"/>
      <c r="AG441" s="200"/>
      <c r="AH441" s="200"/>
      <c r="AI441" s="200"/>
      <c r="AJ441" s="200"/>
      <c r="AK441" s="200"/>
      <c r="AL441" s="200"/>
      <c r="AM441" s="200"/>
      <c r="AN441" s="200"/>
      <c r="AO441" s="200"/>
      <c r="AP441" s="200"/>
      <c r="AQ441" s="200"/>
      <c r="AR441" s="200"/>
      <c r="AS441" s="200"/>
      <c r="AT441" s="200"/>
      <c r="AU441" s="200"/>
      <c r="AV441" s="200"/>
      <c r="AW441" s="200"/>
      <c r="AX441" s="200"/>
      <c r="AY441" s="200"/>
      <c r="AZ441" s="200"/>
      <c r="BA441" s="200"/>
      <c r="BB441" s="200"/>
      <c r="BC441" s="200"/>
      <c r="BD441" s="200"/>
      <c r="BE441" s="200"/>
      <c r="BF441" s="200"/>
      <c r="BG441" s="200"/>
      <c r="BH441" s="200"/>
      <c r="BI441" s="200"/>
      <c r="BJ441" s="200"/>
      <c r="BK441" s="200"/>
      <c r="BL441" s="200"/>
      <c r="BM441" s="200"/>
      <c r="BN441" s="200"/>
      <c r="BO441" s="200"/>
      <c r="BP441" s="200"/>
      <c r="BQ441" s="200"/>
      <c r="BR441" s="200"/>
      <c r="BS441" s="200"/>
      <c r="BT441" s="200"/>
      <c r="BU441" s="200"/>
      <c r="BV441" s="200"/>
      <c r="BW441" s="200"/>
      <c r="BX441" s="200"/>
      <c r="BY441" s="298">
        <f>SUM(Q449:BX449)</f>
        <v>0</v>
      </c>
      <c r="BZ441" s="300">
        <f>SUM(Q450:BX450)</f>
        <v>0</v>
      </c>
      <c r="CA441" s="302">
        <f>IF($N441=0,0,IF($BY441&gt;=215*$H441,1,0))</f>
        <v>0</v>
      </c>
      <c r="CB441" s="302">
        <f>IF($BY441&gt;=215*$H441,0,(CEILING(215*$H441,1)-$BY441))</f>
        <v>0</v>
      </c>
    </row>
    <row r="442" spans="1:96" s="98" customFormat="1" ht="28.8" x14ac:dyDescent="0.3">
      <c r="A442" s="97"/>
      <c r="B442" s="119"/>
      <c r="C442" s="73"/>
      <c r="D442" s="73"/>
      <c r="E442" s="73"/>
      <c r="F442" s="73"/>
      <c r="G442" s="73"/>
      <c r="H442" s="73"/>
      <c r="I442" s="73"/>
      <c r="J442" s="73"/>
      <c r="K442" s="73"/>
      <c r="L442" s="58"/>
      <c r="M442" s="7"/>
      <c r="N442" s="160"/>
      <c r="P442" s="57" t="s">
        <v>140</v>
      </c>
      <c r="Q442" s="201"/>
      <c r="R442" s="201"/>
      <c r="S442" s="201"/>
      <c r="T442" s="201"/>
      <c r="U442" s="201"/>
      <c r="V442" s="201"/>
      <c r="W442" s="201"/>
      <c r="X442" s="201"/>
      <c r="Y442" s="201"/>
      <c r="Z442" s="201"/>
      <c r="AA442" s="201"/>
      <c r="AB442" s="201"/>
      <c r="AC442" s="201"/>
      <c r="AD442" s="201"/>
      <c r="AE442" s="201"/>
      <c r="AF442" s="201"/>
      <c r="AG442" s="201"/>
      <c r="AH442" s="201"/>
      <c r="AI442" s="201"/>
      <c r="AJ442" s="201"/>
      <c r="AK442" s="201"/>
      <c r="AL442" s="201"/>
      <c r="AM442" s="201"/>
      <c r="AN442" s="201"/>
      <c r="AO442" s="201"/>
      <c r="AP442" s="201"/>
      <c r="AQ442" s="201"/>
      <c r="AR442" s="201"/>
      <c r="AS442" s="201"/>
      <c r="AT442" s="201"/>
      <c r="AU442" s="201"/>
      <c r="AV442" s="201"/>
      <c r="AW442" s="201"/>
      <c r="AX442" s="201"/>
      <c r="AY442" s="201"/>
      <c r="AZ442" s="201"/>
      <c r="BA442" s="201"/>
      <c r="BB442" s="201"/>
      <c r="BC442" s="201"/>
      <c r="BD442" s="201"/>
      <c r="BE442" s="201"/>
      <c r="BF442" s="201"/>
      <c r="BG442" s="201"/>
      <c r="BH442" s="201"/>
      <c r="BI442" s="201"/>
      <c r="BJ442" s="201"/>
      <c r="BK442" s="201"/>
      <c r="BL442" s="201"/>
      <c r="BM442" s="201"/>
      <c r="BN442" s="201"/>
      <c r="BO442" s="201"/>
      <c r="BP442" s="201"/>
      <c r="BQ442" s="201"/>
      <c r="BR442" s="201"/>
      <c r="BS442" s="201"/>
      <c r="BT442" s="201"/>
      <c r="BU442" s="201"/>
      <c r="BV442" s="201"/>
      <c r="BW442" s="201"/>
      <c r="BX442" s="201"/>
      <c r="BY442" s="298"/>
      <c r="BZ442" s="300"/>
      <c r="CA442" s="302"/>
      <c r="CB442" s="302"/>
    </row>
    <row r="443" spans="1:96" s="98" customFormat="1" ht="14.4" hidden="1" customHeight="1" x14ac:dyDescent="0.3">
      <c r="A443" s="97"/>
      <c r="B443" s="119"/>
      <c r="C443" s="73"/>
      <c r="D443" s="73"/>
      <c r="E443" s="73"/>
      <c r="F443" s="73"/>
      <c r="G443" s="73"/>
      <c r="H443" s="73"/>
      <c r="I443" s="73"/>
      <c r="J443" s="73"/>
      <c r="K443" s="73"/>
      <c r="L443" s="58"/>
      <c r="M443" s="7"/>
      <c r="N443" s="160"/>
      <c r="P443" s="59" t="s">
        <v>141</v>
      </c>
      <c r="Q443" s="60">
        <f>IF(Q441&lt;&gt;0,1,0)</f>
        <v>0</v>
      </c>
      <c r="R443" s="60">
        <f t="shared" ref="R443" si="10150">IF(Q443&gt;0,Q443+1,IF(R441&lt;&gt;0,1,0))</f>
        <v>0</v>
      </c>
      <c r="S443" s="60">
        <f t="shared" ref="S443" si="10151">IF(R443&gt;0,R443+1,IF(S441&lt;&gt;0,1,0))</f>
        <v>0</v>
      </c>
      <c r="T443" s="60">
        <f t="shared" ref="T443" si="10152">IF(S443&gt;0,S443+1,IF(T441&lt;&gt;0,1,0))</f>
        <v>0</v>
      </c>
      <c r="U443" s="60">
        <f t="shared" ref="U443" si="10153">IF(T443&gt;0,T443+1,IF(U441&lt;&gt;0,1,0))</f>
        <v>0</v>
      </c>
      <c r="V443" s="60">
        <f t="shared" ref="V443" si="10154">IF(U443&gt;0,U443+1,IF(V441&lt;&gt;0,1,0))</f>
        <v>0</v>
      </c>
      <c r="W443" s="60">
        <f t="shared" ref="W443" si="10155">IF(V443&gt;0,V443+1,IF(W441&lt;&gt;0,1,0))</f>
        <v>0</v>
      </c>
      <c r="X443" s="60">
        <f t="shared" ref="X443" si="10156">IF(W443&gt;0,W443+1,IF(X441&lt;&gt;0,1,0))</f>
        <v>0</v>
      </c>
      <c r="Y443" s="60">
        <f t="shared" ref="Y443" si="10157">IF(X443&gt;0,X443+1,IF(Y441&lt;&gt;0,1,0))</f>
        <v>0</v>
      </c>
      <c r="Z443" s="60">
        <f t="shared" ref="Z443" si="10158">IF(Y443&gt;0,Y443+1,IF(Z441&lt;&gt;0,1,0))</f>
        <v>0</v>
      </c>
      <c r="AA443" s="60">
        <f t="shared" ref="AA443" si="10159">IF(Z443&gt;0,Z443+1,IF(AA441&lt;&gt;0,1,0))</f>
        <v>0</v>
      </c>
      <c r="AB443" s="60">
        <f t="shared" ref="AB443" si="10160">IF(AA443&gt;0,AA443+1,IF(AB441&lt;&gt;0,1,0))</f>
        <v>0</v>
      </c>
      <c r="AC443" s="60">
        <f t="shared" ref="AC443" si="10161">IF(AB443&gt;0,AB443+1,IF(AC441&lt;&gt;0,1,0))</f>
        <v>0</v>
      </c>
      <c r="AD443" s="60">
        <f t="shared" ref="AD443" si="10162">IF(AC443&gt;0,AC443+1,IF(AD441&lt;&gt;0,1,0))</f>
        <v>0</v>
      </c>
      <c r="AE443" s="60">
        <f t="shared" ref="AE443" si="10163">IF(AD443&gt;0,AD443+1,IF(AE441&lt;&gt;0,1,0))</f>
        <v>0</v>
      </c>
      <c r="AF443" s="60">
        <f t="shared" ref="AF443" si="10164">IF(AE443&gt;0,AE443+1,IF(AF441&lt;&gt;0,1,0))</f>
        <v>0</v>
      </c>
      <c r="AG443" s="60">
        <f t="shared" ref="AG443" si="10165">IF(AF443&gt;0,AF443+1,IF(AG441&lt;&gt;0,1,0))</f>
        <v>0</v>
      </c>
      <c r="AH443" s="60">
        <f t="shared" ref="AH443" si="10166">IF(AG443&gt;0,AG443+1,IF(AH441&lt;&gt;0,1,0))</f>
        <v>0</v>
      </c>
      <c r="AI443" s="60">
        <f t="shared" ref="AI443" si="10167">IF(AH443&gt;0,AH443+1,IF(AI441&lt;&gt;0,1,0))</f>
        <v>0</v>
      </c>
      <c r="AJ443" s="60">
        <f t="shared" ref="AJ443" si="10168">IF(AI443&gt;0,AI443+1,IF(AJ441&lt;&gt;0,1,0))</f>
        <v>0</v>
      </c>
      <c r="AK443" s="60">
        <f t="shared" ref="AK443" si="10169">IF(AJ443&gt;0,AJ443+1,IF(AK441&lt;&gt;0,1,0))</f>
        <v>0</v>
      </c>
      <c r="AL443" s="60">
        <f t="shared" ref="AL443" si="10170">IF(AK443&gt;0,AK443+1,IF(AL441&lt;&gt;0,1,0))</f>
        <v>0</v>
      </c>
      <c r="AM443" s="60">
        <f t="shared" ref="AM443" si="10171">IF(AL443&gt;0,AL443+1,IF(AM441&lt;&gt;0,1,0))</f>
        <v>0</v>
      </c>
      <c r="AN443" s="60">
        <f t="shared" ref="AN443" si="10172">IF(AM443&gt;0,AM443+1,IF(AN441&lt;&gt;0,1,0))</f>
        <v>0</v>
      </c>
      <c r="AO443" s="60">
        <f t="shared" ref="AO443" si="10173">IF(AN443&gt;0,AN443+1,IF(AO441&lt;&gt;0,1,0))</f>
        <v>0</v>
      </c>
      <c r="AP443" s="60">
        <f t="shared" ref="AP443" si="10174">IF(AO443&gt;0,AO443+1,IF(AP441&lt;&gt;0,1,0))</f>
        <v>0</v>
      </c>
      <c r="AQ443" s="60">
        <f t="shared" ref="AQ443" si="10175">IF(AP443&gt;0,AP443+1,IF(AQ441&lt;&gt;0,1,0))</f>
        <v>0</v>
      </c>
      <c r="AR443" s="60">
        <f t="shared" ref="AR443" si="10176">IF(AQ443&gt;0,AQ443+1,IF(AR441&lt;&gt;0,1,0))</f>
        <v>0</v>
      </c>
      <c r="AS443" s="60">
        <f t="shared" ref="AS443" si="10177">IF(AR443&gt;0,AR443+1,IF(AS441&lt;&gt;0,1,0))</f>
        <v>0</v>
      </c>
      <c r="AT443" s="60">
        <f t="shared" ref="AT443" si="10178">IF(AS443&gt;0,AS443+1,IF(AT441&lt;&gt;0,1,0))</f>
        <v>0</v>
      </c>
      <c r="AU443" s="60">
        <f t="shared" ref="AU443" si="10179">IF(AT443&gt;0,AT443+1,IF(AU441&lt;&gt;0,1,0))</f>
        <v>0</v>
      </c>
      <c r="AV443" s="60">
        <f t="shared" ref="AV443" si="10180">IF(AU443&gt;0,AU443+1,IF(AV441&lt;&gt;0,1,0))</f>
        <v>0</v>
      </c>
      <c r="AW443" s="60">
        <f t="shared" ref="AW443" si="10181">IF(AV443&gt;0,AV443+1,IF(AW441&lt;&gt;0,1,0))</f>
        <v>0</v>
      </c>
      <c r="AX443" s="60">
        <f t="shared" ref="AX443" si="10182">IF(AW443&gt;0,AW443+1,IF(AX441&lt;&gt;0,1,0))</f>
        <v>0</v>
      </c>
      <c r="AY443" s="60">
        <f t="shared" ref="AY443" si="10183">IF(AX443&gt;0,AX443+1,IF(AY441&lt;&gt;0,1,0))</f>
        <v>0</v>
      </c>
      <c r="AZ443" s="60">
        <f t="shared" ref="AZ443" si="10184">IF(AY443&gt;0,AY443+1,IF(AZ441&lt;&gt;0,1,0))</f>
        <v>0</v>
      </c>
      <c r="BA443" s="60">
        <f t="shared" ref="BA443" si="10185">IF(AZ443&gt;0,AZ443+1,IF(BA441&lt;&gt;0,1,0))</f>
        <v>0</v>
      </c>
      <c r="BB443" s="60">
        <f t="shared" ref="BB443" si="10186">IF(BA443&gt;0,BA443+1,IF(BB441&lt;&gt;0,1,0))</f>
        <v>0</v>
      </c>
      <c r="BC443" s="60">
        <f t="shared" ref="BC443" si="10187">IF(BB443&gt;0,BB443+1,IF(BC441&lt;&gt;0,1,0))</f>
        <v>0</v>
      </c>
      <c r="BD443" s="60">
        <f t="shared" ref="BD443" si="10188">IF(BC443&gt;0,BC443+1,IF(BD441&lt;&gt;0,1,0))</f>
        <v>0</v>
      </c>
      <c r="BE443" s="60">
        <f t="shared" ref="BE443" si="10189">IF(BD443&gt;0,BD443+1,IF(BE441&lt;&gt;0,1,0))</f>
        <v>0</v>
      </c>
      <c r="BF443" s="60">
        <f t="shared" ref="BF443" si="10190">IF(BE443&gt;0,BE443+1,IF(BF441&lt;&gt;0,1,0))</f>
        <v>0</v>
      </c>
      <c r="BG443" s="60">
        <f t="shared" ref="BG443" si="10191">IF(BF443&gt;0,BF443+1,IF(BG441&lt;&gt;0,1,0))</f>
        <v>0</v>
      </c>
      <c r="BH443" s="60">
        <f t="shared" ref="BH443" si="10192">IF(BG443&gt;0,BG443+1,IF(BH441&lt;&gt;0,1,0))</f>
        <v>0</v>
      </c>
      <c r="BI443" s="60">
        <f t="shared" ref="BI443" si="10193">IF(BH443&gt;0,BH443+1,IF(BI441&lt;&gt;0,1,0))</f>
        <v>0</v>
      </c>
      <c r="BJ443" s="60">
        <f t="shared" ref="BJ443" si="10194">IF(BI443&gt;0,BI443+1,IF(BJ441&lt;&gt;0,1,0))</f>
        <v>0</v>
      </c>
      <c r="BK443" s="60">
        <f t="shared" ref="BK443" si="10195">IF(BJ443&gt;0,BJ443+1,IF(BK441&lt;&gt;0,1,0))</f>
        <v>0</v>
      </c>
      <c r="BL443" s="60">
        <f t="shared" ref="BL443" si="10196">IF(BK443&gt;0,BK443+1,IF(BL441&lt;&gt;0,1,0))</f>
        <v>0</v>
      </c>
      <c r="BM443" s="60">
        <f t="shared" ref="BM443" si="10197">IF(BL443&gt;0,BL443+1,IF(BM441&lt;&gt;0,1,0))</f>
        <v>0</v>
      </c>
      <c r="BN443" s="60">
        <f t="shared" ref="BN443" si="10198">IF(BM443&gt;0,BM443+1,IF(BN441&lt;&gt;0,1,0))</f>
        <v>0</v>
      </c>
      <c r="BO443" s="60">
        <f t="shared" ref="BO443" si="10199">IF(BN443&gt;0,BN443+1,IF(BO441&lt;&gt;0,1,0))</f>
        <v>0</v>
      </c>
      <c r="BP443" s="60">
        <f t="shared" ref="BP443" si="10200">IF(BO443&gt;0,BO443+1,IF(BP441&lt;&gt;0,1,0))</f>
        <v>0</v>
      </c>
      <c r="BQ443" s="60">
        <f t="shared" ref="BQ443" si="10201">IF(BP443&gt;0,BP443+1,IF(BQ441&lt;&gt;0,1,0))</f>
        <v>0</v>
      </c>
      <c r="BR443" s="60">
        <f t="shared" ref="BR443" si="10202">IF(BQ443&gt;0,BQ443+1,IF(BR441&lt;&gt;0,1,0))</f>
        <v>0</v>
      </c>
      <c r="BS443" s="60">
        <f t="shared" ref="BS443" si="10203">IF(BR443&gt;0,BR443+1,IF(BS441&lt;&gt;0,1,0))</f>
        <v>0</v>
      </c>
      <c r="BT443" s="60">
        <f t="shared" ref="BT443" si="10204">IF(BS443&gt;0,BS443+1,IF(BT441&lt;&gt;0,1,0))</f>
        <v>0</v>
      </c>
      <c r="BU443" s="60">
        <f t="shared" ref="BU443" si="10205">IF(BT443&gt;0,BT443+1,IF(BU441&lt;&gt;0,1,0))</f>
        <v>0</v>
      </c>
      <c r="BV443" s="60">
        <f t="shared" ref="BV443" si="10206">IF(BU443&gt;0,BU443+1,IF(BV441&lt;&gt;0,1,0))</f>
        <v>0</v>
      </c>
      <c r="BW443" s="60">
        <f t="shared" ref="BW443" si="10207">IF(BV443&gt;0,BV443+1,IF(BW441&lt;&gt;0,1,0))</f>
        <v>0</v>
      </c>
      <c r="BX443" s="60">
        <f t="shared" ref="BX443" si="10208">IF(BW443&gt;0,BW443+1,IF(BX441&lt;&gt;0,1,0))</f>
        <v>0</v>
      </c>
      <c r="BY443" s="298"/>
      <c r="BZ443" s="300"/>
      <c r="CA443" s="302"/>
      <c r="CB443" s="302"/>
    </row>
    <row r="444" spans="1:96" s="98" customFormat="1" ht="14.4" hidden="1" customHeight="1" x14ac:dyDescent="0.3">
      <c r="A444" s="97"/>
      <c r="B444" s="119"/>
      <c r="C444" s="73"/>
      <c r="D444" s="73"/>
      <c r="E444" s="73"/>
      <c r="F444" s="73"/>
      <c r="G444" s="73"/>
      <c r="H444" s="73"/>
      <c r="I444" s="73"/>
      <c r="J444" s="73"/>
      <c r="K444" s="73"/>
      <c r="L444" s="58"/>
      <c r="M444" s="7"/>
      <c r="N444" s="160"/>
      <c r="P444" s="59" t="s">
        <v>142</v>
      </c>
      <c r="Q444" s="60">
        <f>Q443</f>
        <v>0</v>
      </c>
      <c r="R444" s="60">
        <f>IF(R443=0,0,IF(OR(Q444=0,Q444=12),1,Q444+1))</f>
        <v>0</v>
      </c>
      <c r="S444" s="60">
        <f t="shared" ref="S444" si="10209">IF(S443=0,0,IF(OR(R444=0,R444=12),1,R444+1))</f>
        <v>0</v>
      </c>
      <c r="T444" s="60">
        <f t="shared" ref="T444" si="10210">IF(T443=0,0,IF(OR(S444=0,S444=12),1,S444+1))</f>
        <v>0</v>
      </c>
      <c r="U444" s="60">
        <f t="shared" ref="U444" si="10211">IF(U443=0,0,IF(OR(T444=0,T444=12),1,T444+1))</f>
        <v>0</v>
      </c>
      <c r="V444" s="60">
        <f t="shared" ref="V444" si="10212">IF(V443=0,0,IF(OR(U444=0,U444=12),1,U444+1))</f>
        <v>0</v>
      </c>
      <c r="W444" s="60">
        <f t="shared" ref="W444" si="10213">IF(W443=0,0,IF(OR(V444=0,V444=12),1,V444+1))</f>
        <v>0</v>
      </c>
      <c r="X444" s="60">
        <f t="shared" ref="X444" si="10214">IF(X443=0,0,IF(OR(W444=0,W444=12),1,W444+1))</f>
        <v>0</v>
      </c>
      <c r="Y444" s="60">
        <f t="shared" ref="Y444" si="10215">IF(Y443=0,0,IF(OR(X444=0,X444=12),1,X444+1))</f>
        <v>0</v>
      </c>
      <c r="Z444" s="60">
        <f t="shared" ref="Z444" si="10216">IF(Z443=0,0,IF(OR(Y444=0,Y444=12),1,Y444+1))</f>
        <v>0</v>
      </c>
      <c r="AA444" s="60">
        <f t="shared" ref="AA444" si="10217">IF(AA443=0,0,IF(OR(Z444=0,Z444=12),1,Z444+1))</f>
        <v>0</v>
      </c>
      <c r="AB444" s="60">
        <f t="shared" ref="AB444" si="10218">IF(AB443=0,0,IF(OR(AA444=0,AA444=12),1,AA444+1))</f>
        <v>0</v>
      </c>
      <c r="AC444" s="60">
        <f t="shared" ref="AC444" si="10219">IF(AC443=0,0,IF(OR(AB444=0,AB444=12),1,AB444+1))</f>
        <v>0</v>
      </c>
      <c r="AD444" s="60">
        <f t="shared" ref="AD444" si="10220">IF(AD443=0,0,IF(OR(AC444=0,AC444=12),1,AC444+1))</f>
        <v>0</v>
      </c>
      <c r="AE444" s="60">
        <f t="shared" ref="AE444" si="10221">IF(AE443=0,0,IF(OR(AD444=0,AD444=12),1,AD444+1))</f>
        <v>0</v>
      </c>
      <c r="AF444" s="60">
        <f t="shared" ref="AF444" si="10222">IF(AF443=0,0,IF(OR(AE444=0,AE444=12),1,AE444+1))</f>
        <v>0</v>
      </c>
      <c r="AG444" s="60">
        <f t="shared" ref="AG444" si="10223">IF(AG443=0,0,IF(OR(AF444=0,AF444=12),1,AF444+1))</f>
        <v>0</v>
      </c>
      <c r="AH444" s="60">
        <f t="shared" ref="AH444" si="10224">IF(AH443=0,0,IF(OR(AG444=0,AG444=12),1,AG444+1))</f>
        <v>0</v>
      </c>
      <c r="AI444" s="60">
        <f t="shared" ref="AI444" si="10225">IF(AI443=0,0,IF(OR(AH444=0,AH444=12),1,AH444+1))</f>
        <v>0</v>
      </c>
      <c r="AJ444" s="60">
        <f t="shared" ref="AJ444" si="10226">IF(AJ443=0,0,IF(OR(AI444=0,AI444=12),1,AI444+1))</f>
        <v>0</v>
      </c>
      <c r="AK444" s="60">
        <f t="shared" ref="AK444" si="10227">IF(AK443=0,0,IF(OR(AJ444=0,AJ444=12),1,AJ444+1))</f>
        <v>0</v>
      </c>
      <c r="AL444" s="60">
        <f t="shared" ref="AL444" si="10228">IF(AL443=0,0,IF(OR(AK444=0,AK444=12),1,AK444+1))</f>
        <v>0</v>
      </c>
      <c r="AM444" s="60">
        <f t="shared" ref="AM444" si="10229">IF(AM443=0,0,IF(OR(AL444=0,AL444=12),1,AL444+1))</f>
        <v>0</v>
      </c>
      <c r="AN444" s="60">
        <f t="shared" ref="AN444" si="10230">IF(AN443=0,0,IF(OR(AM444=0,AM444=12),1,AM444+1))</f>
        <v>0</v>
      </c>
      <c r="AO444" s="60">
        <f t="shared" ref="AO444" si="10231">IF(AO443=0,0,IF(OR(AN444=0,AN444=12),1,AN444+1))</f>
        <v>0</v>
      </c>
      <c r="AP444" s="60">
        <f t="shared" ref="AP444" si="10232">IF(AP443=0,0,IF(OR(AO444=0,AO444=12),1,AO444+1))</f>
        <v>0</v>
      </c>
      <c r="AQ444" s="60">
        <f t="shared" ref="AQ444" si="10233">IF(AQ443=0,0,IF(OR(AP444=0,AP444=12),1,AP444+1))</f>
        <v>0</v>
      </c>
      <c r="AR444" s="60">
        <f t="shared" ref="AR444" si="10234">IF(AR443=0,0,IF(OR(AQ444=0,AQ444=12),1,AQ444+1))</f>
        <v>0</v>
      </c>
      <c r="AS444" s="60">
        <f t="shared" ref="AS444" si="10235">IF(AS443=0,0,IF(OR(AR444=0,AR444=12),1,AR444+1))</f>
        <v>0</v>
      </c>
      <c r="AT444" s="60">
        <f t="shared" ref="AT444" si="10236">IF(AT443=0,0,IF(OR(AS444=0,AS444=12),1,AS444+1))</f>
        <v>0</v>
      </c>
      <c r="AU444" s="60">
        <f t="shared" ref="AU444" si="10237">IF(AU443=0,0,IF(OR(AT444=0,AT444=12),1,AT444+1))</f>
        <v>0</v>
      </c>
      <c r="AV444" s="60">
        <f t="shared" ref="AV444" si="10238">IF(AV443=0,0,IF(OR(AU444=0,AU444=12),1,AU444+1))</f>
        <v>0</v>
      </c>
      <c r="AW444" s="60">
        <f t="shared" ref="AW444" si="10239">IF(AW443=0,0,IF(OR(AV444=0,AV444=12),1,AV444+1))</f>
        <v>0</v>
      </c>
      <c r="AX444" s="60">
        <f t="shared" ref="AX444" si="10240">IF(AX443=0,0,IF(OR(AW444=0,AW444=12),1,AW444+1))</f>
        <v>0</v>
      </c>
      <c r="AY444" s="60">
        <f t="shared" ref="AY444" si="10241">IF(AY443=0,0,IF(OR(AX444=0,AX444=12),1,AX444+1))</f>
        <v>0</v>
      </c>
      <c r="AZ444" s="60">
        <f t="shared" ref="AZ444" si="10242">IF(AZ443=0,0,IF(OR(AY444=0,AY444=12),1,AY444+1))</f>
        <v>0</v>
      </c>
      <c r="BA444" s="60">
        <f t="shared" ref="BA444" si="10243">IF(BA443=0,0,IF(OR(AZ444=0,AZ444=12),1,AZ444+1))</f>
        <v>0</v>
      </c>
      <c r="BB444" s="60">
        <f t="shared" ref="BB444" si="10244">IF(BB443=0,0,IF(OR(BA444=0,BA444=12),1,BA444+1))</f>
        <v>0</v>
      </c>
      <c r="BC444" s="60">
        <f t="shared" ref="BC444" si="10245">IF(BC443=0,0,IF(OR(BB444=0,BB444=12),1,BB444+1))</f>
        <v>0</v>
      </c>
      <c r="BD444" s="60">
        <f t="shared" ref="BD444" si="10246">IF(BD443=0,0,IF(OR(BC444=0,BC444=12),1,BC444+1))</f>
        <v>0</v>
      </c>
      <c r="BE444" s="60">
        <f t="shared" ref="BE444" si="10247">IF(BE443=0,0,IF(OR(BD444=0,BD444=12),1,BD444+1))</f>
        <v>0</v>
      </c>
      <c r="BF444" s="60">
        <f t="shared" ref="BF444" si="10248">IF(BF443=0,0,IF(OR(BE444=0,BE444=12),1,BE444+1))</f>
        <v>0</v>
      </c>
      <c r="BG444" s="60">
        <f t="shared" ref="BG444" si="10249">IF(BG443=0,0,IF(OR(BF444=0,BF444=12),1,BF444+1))</f>
        <v>0</v>
      </c>
      <c r="BH444" s="60">
        <f t="shared" ref="BH444" si="10250">IF(BH443=0,0,IF(OR(BG444=0,BG444=12),1,BG444+1))</f>
        <v>0</v>
      </c>
      <c r="BI444" s="60">
        <f t="shared" ref="BI444" si="10251">IF(BI443=0,0,IF(OR(BH444=0,BH444=12),1,BH444+1))</f>
        <v>0</v>
      </c>
      <c r="BJ444" s="60">
        <f t="shared" ref="BJ444" si="10252">IF(BJ443=0,0,IF(OR(BI444=0,BI444=12),1,BI444+1))</f>
        <v>0</v>
      </c>
      <c r="BK444" s="60">
        <f t="shared" ref="BK444" si="10253">IF(BK443=0,0,IF(OR(BJ444=0,BJ444=12),1,BJ444+1))</f>
        <v>0</v>
      </c>
      <c r="BL444" s="60">
        <f t="shared" ref="BL444" si="10254">IF(BL443=0,0,IF(OR(BK444=0,BK444=12),1,BK444+1))</f>
        <v>0</v>
      </c>
      <c r="BM444" s="60">
        <f t="shared" ref="BM444" si="10255">IF(BM443=0,0,IF(OR(BL444=0,BL444=12),1,BL444+1))</f>
        <v>0</v>
      </c>
      <c r="BN444" s="60">
        <f t="shared" ref="BN444" si="10256">IF(BN443=0,0,IF(OR(BM444=0,BM444=12),1,BM444+1))</f>
        <v>0</v>
      </c>
      <c r="BO444" s="60">
        <f t="shared" ref="BO444" si="10257">IF(BO443=0,0,IF(OR(BN444=0,BN444=12),1,BN444+1))</f>
        <v>0</v>
      </c>
      <c r="BP444" s="60">
        <f t="shared" ref="BP444" si="10258">IF(BP443=0,0,IF(OR(BO444=0,BO444=12),1,BO444+1))</f>
        <v>0</v>
      </c>
      <c r="BQ444" s="60">
        <f t="shared" ref="BQ444" si="10259">IF(BQ443=0,0,IF(OR(BP444=0,BP444=12),1,BP444+1))</f>
        <v>0</v>
      </c>
      <c r="BR444" s="60">
        <f t="shared" ref="BR444" si="10260">IF(BR443=0,0,IF(OR(BQ444=0,BQ444=12),1,BQ444+1))</f>
        <v>0</v>
      </c>
      <c r="BS444" s="60">
        <f t="shared" ref="BS444" si="10261">IF(BS443=0,0,IF(OR(BR444=0,BR444=12),1,BR444+1))</f>
        <v>0</v>
      </c>
      <c r="BT444" s="60">
        <f t="shared" ref="BT444" si="10262">IF(BT443=0,0,IF(OR(BS444=0,BS444=12),1,BS444+1))</f>
        <v>0</v>
      </c>
      <c r="BU444" s="60">
        <f t="shared" ref="BU444" si="10263">IF(BU443=0,0,IF(OR(BT444=0,BT444=12),1,BT444+1))</f>
        <v>0</v>
      </c>
      <c r="BV444" s="60">
        <f t="shared" ref="BV444" si="10264">IF(BV443=0,0,IF(OR(BU444=0,BU444=12),1,BU444+1))</f>
        <v>0</v>
      </c>
      <c r="BW444" s="60">
        <f t="shared" ref="BW444" si="10265">IF(BW443=0,0,IF(OR(BV444=0,BV444=12),1,BV444+1))</f>
        <v>0</v>
      </c>
      <c r="BX444" s="60">
        <f t="shared" ref="BX444" si="10266">IF(BX443=0,0,IF(OR(BW444=0,BW444=12),1,BW444+1))</f>
        <v>0</v>
      </c>
      <c r="BY444" s="298"/>
      <c r="BZ444" s="300"/>
      <c r="CA444" s="302"/>
      <c r="CB444" s="302"/>
    </row>
    <row r="445" spans="1:96" s="98" customFormat="1" ht="43.2" x14ac:dyDescent="0.3">
      <c r="A445" s="97"/>
      <c r="B445" s="119"/>
      <c r="C445" s="73"/>
      <c r="D445" s="73"/>
      <c r="E445" s="73"/>
      <c r="F445" s="73"/>
      <c r="G445" s="73"/>
      <c r="H445" s="73"/>
      <c r="I445" s="73"/>
      <c r="J445" s="73"/>
      <c r="K445" s="73"/>
      <c r="L445" s="58"/>
      <c r="M445" s="7"/>
      <c r="N445" s="160"/>
      <c r="P445" s="57" t="s">
        <v>221</v>
      </c>
      <c r="Q445" s="62">
        <f>IF(Q444&gt;0,IF(Q448&gt;$K441,$K441,Q448),0)</f>
        <v>0</v>
      </c>
      <c r="R445" s="62">
        <f>IF(R444&gt;0,IF((SUMIFS($Q447:Q447,$Q444:Q444,12)+IF(Q444=12,0,Q445)+R448)&gt;=$K441,$K441-FLOOR(SUMIFS($Q447:Q447,$Q444:Q444,12),1),IF(R444=1,R448,R448+Q445)),0)</f>
        <v>0</v>
      </c>
      <c r="S445" s="62">
        <f>IF(S444&gt;0,IF((SUMIFS($Q447:R447,$Q444:R444,12)+IF(R444=12,0,R445)+S448)&gt;=$K441,$K441-FLOOR(SUMIFS($Q447:R447,$Q444:R444,12),1),IF(S444=1,S448,S448+R445)),0)</f>
        <v>0</v>
      </c>
      <c r="T445" s="62">
        <f>IF(T444&gt;0,IF((SUMIFS($Q447:S447,$Q444:S444,12)+IF(S444=12,0,S445)+T448)&gt;=$K441,$K441-FLOOR(SUMIFS($Q447:S447,$Q444:S444,12),1),IF(T444=1,T448,T448+S445)),0)</f>
        <v>0</v>
      </c>
      <c r="U445" s="62">
        <f>IF(U444&gt;0,IF((SUMIFS($Q447:T447,$Q444:T444,12)+IF(T444=12,0,T445)+U448)&gt;=$K441,$K441-FLOOR(SUMIFS($Q447:T447,$Q444:T444,12),1),IF(U444=1,U448,U448+T445)),0)</f>
        <v>0</v>
      </c>
      <c r="V445" s="62">
        <f>IF(V444&gt;0,IF((SUMIFS($Q447:U447,$Q444:U444,12)+IF(U444=12,0,U445)+V448)&gt;=$K441,$K441-FLOOR(SUMIFS($Q447:U447,$Q444:U444,12),1),IF(V444=1,V448,V448+U445)),0)</f>
        <v>0</v>
      </c>
      <c r="W445" s="62">
        <f>IF(W444&gt;0,IF((SUMIFS($Q447:V447,$Q444:V444,12)+IF(V444=12,0,V445)+W448)&gt;=$K441,$K441-FLOOR(SUMIFS($Q447:V447,$Q444:V444,12),1),IF(W444=1,W448,W448+V445)),0)</f>
        <v>0</v>
      </c>
      <c r="X445" s="62">
        <f>IF(X444&gt;0,IF((SUMIFS($Q447:W447,$Q444:W444,12)+IF(W444=12,0,W445)+X448)&gt;=$K441,$K441-FLOOR(SUMIFS($Q447:W447,$Q444:W444,12),1),IF(X444=1,X448,X448+W445)),0)</f>
        <v>0</v>
      </c>
      <c r="Y445" s="62">
        <f>IF(Y444&gt;0,IF((SUMIFS($Q447:X447,$Q444:X444,12)+IF(X444=12,0,X445)+Y448)&gt;=$K441,$K441-FLOOR(SUMIFS($Q447:X447,$Q444:X444,12),1),IF(Y444=1,Y448,Y448+X445)),0)</f>
        <v>0</v>
      </c>
      <c r="Z445" s="62">
        <f>IF(Z444&gt;0,IF((SUMIFS($Q447:Y447,$Q444:Y444,12)+IF(Y444=12,0,Y445)+Z448)&gt;=$K441,$K441-FLOOR(SUMIFS($Q447:Y447,$Q444:Y444,12),1),IF(Z444=1,Z448,Z448+Y445)),0)</f>
        <v>0</v>
      </c>
      <c r="AA445" s="62">
        <f>IF(AA444&gt;0,IF((SUMIFS($Q447:Z447,$Q444:Z444,12)+IF(Z444=12,0,Z445)+AA448)&gt;=$K441,$K441-FLOOR(SUMIFS($Q447:Z447,$Q444:Z444,12),1),IF(AA444=1,AA448,AA448+Z445)),0)</f>
        <v>0</v>
      </c>
      <c r="AB445" s="62">
        <f>IF(AB444&gt;0,IF((SUMIFS($Q447:AA447,$Q444:AA444,12)+IF(AA444=12,0,AA445)+AB448)&gt;=$K441,$K441-FLOOR(SUMIFS($Q447:AA447,$Q444:AA444,12),1),IF(AB444=1,AB448,AB448+AA445)),0)</f>
        <v>0</v>
      </c>
      <c r="AC445" s="62">
        <f>IF(AC444&gt;0,IF((SUMIFS($Q447:AB447,$Q444:AB444,12)+IF(AB444=12,0,AB445)+AC448)&gt;=$K441,$K441-FLOOR(SUMIFS($Q447:AB447,$Q444:AB444,12),1),IF(AC444=1,AC448,AC448+AB445)),0)</f>
        <v>0</v>
      </c>
      <c r="AD445" s="62">
        <f>IF(AD444&gt;0,IF((SUMIFS($Q447:AC447,$Q444:AC444,12)+IF(AC444=12,0,AC445)+AD448)&gt;=$K441,$K441-FLOOR(SUMIFS($Q447:AC447,$Q444:AC444,12),1),IF(AD444=1,AD448,AD448+AC445)),0)</f>
        <v>0</v>
      </c>
      <c r="AE445" s="62">
        <f>IF(AE444&gt;0,IF((SUMIFS($Q447:AD447,$Q444:AD444,12)+IF(AD444=12,0,AD445)+AE448)&gt;=$K441,$K441-FLOOR(SUMIFS($Q447:AD447,$Q444:AD444,12),1),IF(AE444=1,AE448,AE448+AD445)),0)</f>
        <v>0</v>
      </c>
      <c r="AF445" s="62">
        <f>IF(AF444&gt;0,IF((SUMIFS($Q447:AE447,$Q444:AE444,12)+IF(AE444=12,0,AE445)+AF448)&gt;=$K441,$K441-FLOOR(SUMIFS($Q447:AE447,$Q444:AE444,12),1),IF(AF444=1,AF448,AF448+AE445)),0)</f>
        <v>0</v>
      </c>
      <c r="AG445" s="62">
        <f>IF(AG444&gt;0,IF((SUMIFS($Q447:AF447,$Q444:AF444,12)+IF(AF444=12,0,AF445)+AG448)&gt;=$K441,$K441-FLOOR(SUMIFS($Q447:AF447,$Q444:AF444,12),1),IF(AG444=1,AG448,AG448+AF445)),0)</f>
        <v>0</v>
      </c>
      <c r="AH445" s="62">
        <f>IF(AH444&gt;0,IF((SUMIFS($Q447:AG447,$Q444:AG444,12)+IF(AG444=12,0,AG445)+AH448)&gt;=$K441,$K441-FLOOR(SUMIFS($Q447:AG447,$Q444:AG444,12),1),IF(AH444=1,AH448,AH448+AG445)),0)</f>
        <v>0</v>
      </c>
      <c r="AI445" s="62">
        <f>IF(AI444&gt;0,IF((SUMIFS($Q447:AH447,$Q444:AH444,12)+IF(AH444=12,0,AH445)+AI448)&gt;=$K441,$K441-FLOOR(SUMIFS($Q447:AH447,$Q444:AH444,12),1),IF(AI444=1,AI448,AI448+AH445)),0)</f>
        <v>0</v>
      </c>
      <c r="AJ445" s="62">
        <f>IF(AJ444&gt;0,IF((SUMIFS($Q447:AI447,$Q444:AI444,12)+IF(AI444=12,0,AI445)+AJ448)&gt;=$K441,$K441-FLOOR(SUMIFS($Q447:AI447,$Q444:AI444,12),1),IF(AJ444=1,AJ448,AJ448+AI445)),0)</f>
        <v>0</v>
      </c>
      <c r="AK445" s="62">
        <f>IF(AK444&gt;0,IF((SUMIFS($Q447:AJ447,$Q444:AJ444,12)+IF(AJ444=12,0,AJ445)+AK448)&gt;=$K441,$K441-FLOOR(SUMIFS($Q447:AJ447,$Q444:AJ444,12),1),IF(AK444=1,AK448,AK448+AJ445)),0)</f>
        <v>0</v>
      </c>
      <c r="AL445" s="62">
        <f>IF(AL444&gt;0,IF((SUMIFS($Q447:AK447,$Q444:AK444,12)+IF(AK444=12,0,AK445)+AL448)&gt;=$K441,$K441-FLOOR(SUMIFS($Q447:AK447,$Q444:AK444,12),1),IF(AL444=1,AL448,AL448+AK445)),0)</f>
        <v>0</v>
      </c>
      <c r="AM445" s="62">
        <f>IF(AM444&gt;0,IF((SUMIFS($Q447:AL447,$Q444:AL444,12)+IF(AL444=12,0,AL445)+AM448)&gt;=$K441,$K441-FLOOR(SUMIFS($Q447:AL447,$Q444:AL444,12),1),IF(AM444=1,AM448,AM448+AL445)),0)</f>
        <v>0</v>
      </c>
      <c r="AN445" s="62">
        <f>IF(AN444&gt;0,IF((SUMIFS($Q447:AM447,$Q444:AM444,12)+IF(AM444=12,0,AM445)+AN448)&gt;=$K441,$K441-FLOOR(SUMIFS($Q447:AM447,$Q444:AM444,12),1),IF(AN444=1,AN448,AN448+AM445)),0)</f>
        <v>0</v>
      </c>
      <c r="AO445" s="62">
        <f>IF(AO444&gt;0,IF((SUMIFS($Q447:AN447,$Q444:AN444,12)+IF(AN444=12,0,AN445)+AO448)&gt;=$K441,$K441-FLOOR(SUMIFS($Q447:AN447,$Q444:AN444,12),1),IF(AO444=1,AO448,AO448+AN445)),0)</f>
        <v>0</v>
      </c>
      <c r="AP445" s="62">
        <f>IF(AP444&gt;0,IF((SUMIFS($Q447:AO447,$Q444:AO444,12)+IF(AO444=12,0,AO445)+AP448)&gt;=$K441,$K441-FLOOR(SUMIFS($Q447:AO447,$Q444:AO444,12),1),IF(AP444=1,AP448,AP448+AO445)),0)</f>
        <v>0</v>
      </c>
      <c r="AQ445" s="62">
        <f>IF(AQ444&gt;0,IF((SUMIFS($Q447:AP447,$Q444:AP444,12)+IF(AP444=12,0,AP445)+AQ448)&gt;=$K441,$K441-FLOOR(SUMIFS($Q447:AP447,$Q444:AP444,12),1),IF(AQ444=1,AQ448,AQ448+AP445)),0)</f>
        <v>0</v>
      </c>
      <c r="AR445" s="62">
        <f>IF(AR444&gt;0,IF((SUMIFS($Q447:AQ447,$Q444:AQ444,12)+IF(AQ444=12,0,AQ445)+AR448)&gt;=$K441,$K441-FLOOR(SUMIFS($Q447:AQ447,$Q444:AQ444,12),1),IF(AR444=1,AR448,AR448+AQ445)),0)</f>
        <v>0</v>
      </c>
      <c r="AS445" s="62">
        <f>IF(AS444&gt;0,IF((SUMIFS($Q447:AR447,$Q444:AR444,12)+IF(AR444=12,0,AR445)+AS448)&gt;=$K441,$K441-FLOOR(SUMIFS($Q447:AR447,$Q444:AR444,12),1),IF(AS444=1,AS448,AS448+AR445)),0)</f>
        <v>0</v>
      </c>
      <c r="AT445" s="62">
        <f>IF(AT444&gt;0,IF((SUMIFS($Q447:AS447,$Q444:AS444,12)+IF(AS444=12,0,AS445)+AT448)&gt;=$K441,$K441-FLOOR(SUMIFS($Q447:AS447,$Q444:AS444,12),1),IF(AT444=1,AT448,AT448+AS445)),0)</f>
        <v>0</v>
      </c>
      <c r="AU445" s="62">
        <f>IF(AU444&gt;0,IF((SUMIFS($Q447:AT447,$Q444:AT444,12)+IF(AT444=12,0,AT445)+AU448)&gt;=$K441,$K441-FLOOR(SUMIFS($Q447:AT447,$Q444:AT444,12),1),IF(AU444=1,AU448,AU448+AT445)),0)</f>
        <v>0</v>
      </c>
      <c r="AV445" s="62">
        <f>IF(AV444&gt;0,IF((SUMIFS($Q447:AU447,$Q444:AU444,12)+IF(AU444=12,0,AU445)+AV448)&gt;=$K441,$K441-FLOOR(SUMIFS($Q447:AU447,$Q444:AU444,12),1),IF(AV444=1,AV448,AV448+AU445)),0)</f>
        <v>0</v>
      </c>
      <c r="AW445" s="62">
        <f>IF(AW444&gt;0,IF((SUMIFS($Q447:AV447,$Q444:AV444,12)+IF(AV444=12,0,AV445)+AW448)&gt;=$K441,$K441-FLOOR(SUMIFS($Q447:AV447,$Q444:AV444,12),1),IF(AW444=1,AW448,AW448+AV445)),0)</f>
        <v>0</v>
      </c>
      <c r="AX445" s="62">
        <f>IF(AX444&gt;0,IF((SUMIFS($Q447:AW447,$Q444:AW444,12)+IF(AW444=12,0,AW445)+AX448)&gt;=$K441,$K441-FLOOR(SUMIFS($Q447:AW447,$Q444:AW444,12),1),IF(AX444=1,AX448,AX448+AW445)),0)</f>
        <v>0</v>
      </c>
      <c r="AY445" s="62">
        <f>IF(AY444&gt;0,IF((SUMIFS($Q447:AX447,$Q444:AX444,12)+IF(AX444=12,0,AX445)+AY448)&gt;=$K441,$K441-FLOOR(SUMIFS($Q447:AX447,$Q444:AX444,12),1),IF(AY444=1,AY448,AY448+AX445)),0)</f>
        <v>0</v>
      </c>
      <c r="AZ445" s="62">
        <f>IF(AZ444&gt;0,IF((SUMIFS($Q447:AY447,$Q444:AY444,12)+IF(AY444=12,0,AY445)+AZ448)&gt;=$K441,$K441-FLOOR(SUMIFS($Q447:AY447,$Q444:AY444,12),1),IF(AZ444=1,AZ448,AZ448+AY445)),0)</f>
        <v>0</v>
      </c>
      <c r="BA445" s="62">
        <f>IF(BA444&gt;0,IF((SUMIFS($Q447:AZ447,$Q444:AZ444,12)+IF(AZ444=12,0,AZ445)+BA448)&gt;=$K441,$K441-FLOOR(SUMIFS($Q447:AZ447,$Q444:AZ444,12),1),IF(BA444=1,BA448,BA448+AZ445)),0)</f>
        <v>0</v>
      </c>
      <c r="BB445" s="62">
        <f>IF(BB444&gt;0,IF((SUMIFS($Q447:BA447,$Q444:BA444,12)+IF(BA444=12,0,BA445)+BB448)&gt;=$K441,$K441-FLOOR(SUMIFS($Q447:BA447,$Q444:BA444,12),1),IF(BB444=1,BB448,BB448+BA445)),0)</f>
        <v>0</v>
      </c>
      <c r="BC445" s="62">
        <f>IF(BC444&gt;0,IF((SUMIFS($Q447:BB447,$Q444:BB444,12)+IF(BB444=12,0,BB445)+BC448)&gt;=$K441,$K441-FLOOR(SUMIFS($Q447:BB447,$Q444:BB444,12),1),IF(BC444=1,BC448,BC448+BB445)),0)</f>
        <v>0</v>
      </c>
      <c r="BD445" s="62">
        <f>IF(BD444&gt;0,IF((SUMIFS($Q447:BC447,$Q444:BC444,12)+IF(BC444=12,0,BC445)+BD448)&gt;=$K441,$K441-FLOOR(SUMIFS($Q447:BC447,$Q444:BC444,12),1),IF(BD444=1,BD448,BD448+BC445)),0)</f>
        <v>0</v>
      </c>
      <c r="BE445" s="62">
        <f>IF(BE444&gt;0,IF((SUMIFS($Q447:BD447,$Q444:BD444,12)+IF(BD444=12,0,BD445)+BE448)&gt;=$K441,$K441-FLOOR(SUMIFS($Q447:BD447,$Q444:BD444,12),1),IF(BE444=1,BE448,BE448+BD445)),0)</f>
        <v>0</v>
      </c>
      <c r="BF445" s="62">
        <f>IF(BF444&gt;0,IF((SUMIFS($Q447:BE447,$Q444:BE444,12)+IF(BE444=12,0,BE445)+BF448)&gt;=$K441,$K441-FLOOR(SUMIFS($Q447:BE447,$Q444:BE444,12),1),IF(BF444=1,BF448,BF448+BE445)),0)</f>
        <v>0</v>
      </c>
      <c r="BG445" s="62">
        <f>IF(BG444&gt;0,IF((SUMIFS($Q447:BF447,$Q444:BF444,12)+IF(BF444=12,0,BF445)+BG448)&gt;=$K441,$K441-FLOOR(SUMIFS($Q447:BF447,$Q444:BF444,12),1),IF(BG444=1,BG448,BG448+BF445)),0)</f>
        <v>0</v>
      </c>
      <c r="BH445" s="62">
        <f>IF(BH444&gt;0,IF((SUMIFS($Q447:BG447,$Q444:BG444,12)+IF(BG444=12,0,BG445)+BH448)&gt;=$K441,$K441-FLOOR(SUMIFS($Q447:BG447,$Q444:BG444,12),1),IF(BH444=1,BH448,BH448+BG445)),0)</f>
        <v>0</v>
      </c>
      <c r="BI445" s="62">
        <f>IF(BI444&gt;0,IF((SUMIFS($Q447:BH447,$Q444:BH444,12)+IF(BH444=12,0,BH445)+BI448)&gt;=$K441,$K441-FLOOR(SUMIFS($Q447:BH447,$Q444:BH444,12),1),IF(BI444=1,BI448,BI448+BH445)),0)</f>
        <v>0</v>
      </c>
      <c r="BJ445" s="62">
        <f>IF(BJ444&gt;0,IF((SUMIFS($Q447:BI447,$Q444:BI444,12)+IF(BI444=12,0,BI445)+BJ448)&gt;=$K441,$K441-FLOOR(SUMIFS($Q447:BI447,$Q444:BI444,12),1),IF(BJ444=1,BJ448,BJ448+BI445)),0)</f>
        <v>0</v>
      </c>
      <c r="BK445" s="62">
        <f>IF(BK444&gt;0,IF((SUMIFS($Q447:BJ447,$Q444:BJ444,12)+IF(BJ444=12,0,BJ445)+BK448)&gt;=$K441,$K441-FLOOR(SUMIFS($Q447:BJ447,$Q444:BJ444,12),1),IF(BK444=1,BK448,BK448+BJ445)),0)</f>
        <v>0</v>
      </c>
      <c r="BL445" s="62">
        <f>IF(BL444&gt;0,IF((SUMIFS($Q447:BK447,$Q444:BK444,12)+IF(BK444=12,0,BK445)+BL448)&gt;=$K441,$K441-FLOOR(SUMIFS($Q447:BK447,$Q444:BK444,12),1),IF(BL444=1,BL448,BL448+BK445)),0)</f>
        <v>0</v>
      </c>
      <c r="BM445" s="62">
        <f>IF(BM444&gt;0,IF((SUMIFS($Q447:BL447,$Q444:BL444,12)+IF(BL444=12,0,BL445)+BM448)&gt;=$K441,$K441-FLOOR(SUMIFS($Q447:BL447,$Q444:BL444,12),1),IF(BM444=1,BM448,BM448+BL445)),0)</f>
        <v>0</v>
      </c>
      <c r="BN445" s="62">
        <f>IF(BN444&gt;0,IF((SUMIFS($Q447:BM447,$Q444:BM444,12)+IF(BM444=12,0,BM445)+BN448)&gt;=$K441,$K441-FLOOR(SUMIFS($Q447:BM447,$Q444:BM444,12),1),IF(BN444=1,BN448,BN448+BM445)),0)</f>
        <v>0</v>
      </c>
      <c r="BO445" s="62">
        <f>IF(BO444&gt;0,IF((SUMIFS($Q447:BN447,$Q444:BN444,12)+IF(BN444=12,0,BN445)+BO448)&gt;=$K441,$K441-FLOOR(SUMIFS($Q447:BN447,$Q444:BN444,12),1),IF(BO444=1,BO448,BO448+BN445)),0)</f>
        <v>0</v>
      </c>
      <c r="BP445" s="62">
        <f>IF(BP444&gt;0,IF((SUMIFS($Q447:BO447,$Q444:BO444,12)+IF(BO444=12,0,BO445)+BP448)&gt;=$K441,$K441-FLOOR(SUMIFS($Q447:BO447,$Q444:BO444,12),1),IF(BP444=1,BP448,BP448+BO445)),0)</f>
        <v>0</v>
      </c>
      <c r="BQ445" s="62">
        <f>IF(BQ444&gt;0,IF((SUMIFS($Q447:BP447,$Q444:BP444,12)+IF(BP444=12,0,BP445)+BQ448)&gt;=$K441,$K441-FLOOR(SUMIFS($Q447:BP447,$Q444:BP444,12),1),IF(BQ444=1,BQ448,BQ448+BP445)),0)</f>
        <v>0</v>
      </c>
      <c r="BR445" s="62">
        <f>IF(BR444&gt;0,IF((SUMIFS($Q447:BQ447,$Q444:BQ444,12)+IF(BQ444=12,0,BQ445)+BR448)&gt;=$K441,$K441-FLOOR(SUMIFS($Q447:BQ447,$Q444:BQ444,12),1),IF(BR444=1,BR448,BR448+BQ445)),0)</f>
        <v>0</v>
      </c>
      <c r="BS445" s="62">
        <f>IF(BS444&gt;0,IF((SUMIFS($Q447:BR447,$Q444:BR444,12)+IF(BR444=12,0,BR445)+BS448)&gt;=$K441,$K441-FLOOR(SUMIFS($Q447:BR447,$Q444:BR444,12),1),IF(BS444=1,BS448,BS448+BR445)),0)</f>
        <v>0</v>
      </c>
      <c r="BT445" s="62">
        <f>IF(BT444&gt;0,IF((SUMIFS($Q447:BS447,$Q444:BS444,12)+IF(BS444=12,0,BS445)+BT448)&gt;=$K441,$K441-FLOOR(SUMIFS($Q447:BS447,$Q444:BS444,12),1),IF(BT444=1,BT448,BT448+BS445)),0)</f>
        <v>0</v>
      </c>
      <c r="BU445" s="62">
        <f>IF(BU444&gt;0,IF((SUMIFS($Q447:BT447,$Q444:BT444,12)+IF(BT444=12,0,BT445)+BU448)&gt;=$K441,$K441-FLOOR(SUMIFS($Q447:BT447,$Q444:BT444,12),1),IF(BU444=1,BU448,BU448+BT445)),0)</f>
        <v>0</v>
      </c>
      <c r="BV445" s="62">
        <f>IF(BV444&gt;0,IF((SUMIFS($Q447:BU447,$Q444:BU444,12)+IF(BU444=12,0,BU445)+BV448)&gt;=$K441,$K441-FLOOR(SUMIFS($Q447:BU447,$Q444:BU444,12),1),IF(BV444=1,BV448,BV448+BU445)),0)</f>
        <v>0</v>
      </c>
      <c r="BW445" s="62">
        <f>IF(BW444&gt;0,IF((SUMIFS($Q447:BV447,$Q444:BV444,12)+IF(BV444=12,0,BV445)+BW448)&gt;=$K441,$K441-FLOOR(SUMIFS($Q447:BV447,$Q444:BV444,12),1),IF(BW444=1,BW448,BW448+BV445)),0)</f>
        <v>0</v>
      </c>
      <c r="BX445" s="62">
        <f>IF(BX444&gt;0,IF((SUMIFS($Q447:BW447,$Q444:BW444,12)+IF(BW444=12,0,BW445)+BX448)&gt;=$K441,$K441-FLOOR(SUMIFS($Q447:BW447,$Q444:BW444,12),1),IF(BX444=1,BX448,BX448+BW445)),0)</f>
        <v>0</v>
      </c>
      <c r="BY445" s="298"/>
      <c r="BZ445" s="300"/>
      <c r="CA445" s="302"/>
      <c r="CB445" s="302"/>
    </row>
    <row r="446" spans="1:96" s="98" customFormat="1" ht="41.4" hidden="1" customHeight="1" x14ac:dyDescent="0.3">
      <c r="A446" s="97"/>
      <c r="B446" s="119"/>
      <c r="C446" s="73"/>
      <c r="D446" s="73"/>
      <c r="E446" s="73"/>
      <c r="F446" s="73"/>
      <c r="G446" s="73"/>
      <c r="H446" s="73"/>
      <c r="I446" s="73"/>
      <c r="J446" s="73"/>
      <c r="K446" s="73"/>
      <c r="L446" s="58"/>
      <c r="M446" s="7"/>
      <c r="N446" s="160"/>
      <c r="P446" s="59" t="s">
        <v>172</v>
      </c>
      <c r="Q446" s="61">
        <f>IF(Q441&gt;0,Q442,0)</f>
        <v>0</v>
      </c>
      <c r="R446" s="61">
        <f t="shared" ref="R446" si="10267">IF(R441&gt;0,IF(R444=1,R442,R442+Q446),Q446)</f>
        <v>0</v>
      </c>
      <c r="S446" s="61">
        <f t="shared" ref="S446" si="10268">IF(S441&gt;0,IF(S444=1,S442,S442+R446),R446)</f>
        <v>0</v>
      </c>
      <c r="T446" s="61">
        <f t="shared" ref="T446" si="10269">IF(T441&gt;0,IF(T444=1,T442,T442+S446),S446)</f>
        <v>0</v>
      </c>
      <c r="U446" s="61">
        <f t="shared" ref="U446" si="10270">IF(U441&gt;0,IF(U444=1,U442,U442+T446),T446)</f>
        <v>0</v>
      </c>
      <c r="V446" s="61">
        <f t="shared" ref="V446" si="10271">IF(V441&gt;0,IF(V444=1,V442,V442+U446),U446)</f>
        <v>0</v>
      </c>
      <c r="W446" s="61">
        <f t="shared" ref="W446" si="10272">IF(W441&gt;0,IF(W444=1,W442,W442+V446),V446)</f>
        <v>0</v>
      </c>
      <c r="X446" s="61">
        <f t="shared" ref="X446" si="10273">IF(X441&gt;0,IF(X444=1,X442,X442+W446),W446)</f>
        <v>0</v>
      </c>
      <c r="Y446" s="61">
        <f t="shared" ref="Y446" si="10274">IF(Y441&gt;0,IF(Y444=1,Y442,Y442+X446),X446)</f>
        <v>0</v>
      </c>
      <c r="Z446" s="61">
        <f t="shared" ref="Z446" si="10275">IF(Z441&gt;0,IF(Z444=1,Z442,Z442+Y446),Y446)</f>
        <v>0</v>
      </c>
      <c r="AA446" s="61">
        <f t="shared" ref="AA446" si="10276">IF(AA441&gt;0,IF(AA444=1,AA442,AA442+Z446),Z446)</f>
        <v>0</v>
      </c>
      <c r="AB446" s="61">
        <f t="shared" ref="AB446" si="10277">IF(AB441&gt;0,IF(AB444=1,AB442,AB442+AA446),AA446)</f>
        <v>0</v>
      </c>
      <c r="AC446" s="61">
        <f t="shared" ref="AC446" si="10278">IF(AC441&gt;0,IF(AC444=1,AC442,AC442+AB446),AB446)</f>
        <v>0</v>
      </c>
      <c r="AD446" s="61">
        <f t="shared" ref="AD446" si="10279">IF(AD441&gt;0,IF(AD444=1,AD442,AD442+AC446),AC446)</f>
        <v>0</v>
      </c>
      <c r="AE446" s="61">
        <f t="shared" ref="AE446" si="10280">IF(AE441&gt;0,IF(AE444=1,AE442,AE442+AD446),AD446)</f>
        <v>0</v>
      </c>
      <c r="AF446" s="61">
        <f t="shared" ref="AF446" si="10281">IF(AF441&gt;0,IF(AF444=1,AF442,AF442+AE446),AE446)</f>
        <v>0</v>
      </c>
      <c r="AG446" s="61">
        <f t="shared" ref="AG446" si="10282">IF(AG441&gt;0,IF(AG444=1,AG442,AG442+AF446),AF446)</f>
        <v>0</v>
      </c>
      <c r="AH446" s="61">
        <f t="shared" ref="AH446" si="10283">IF(AH441&gt;0,IF(AH444=1,AH442,AH442+AG446),AG446)</f>
        <v>0</v>
      </c>
      <c r="AI446" s="61">
        <f t="shared" ref="AI446" si="10284">IF(AI441&gt;0,IF(AI444=1,AI442,AI442+AH446),AH446)</f>
        <v>0</v>
      </c>
      <c r="AJ446" s="61">
        <f t="shared" ref="AJ446" si="10285">IF(AJ441&gt;0,IF(AJ444=1,AJ442,AJ442+AI446),AI446)</f>
        <v>0</v>
      </c>
      <c r="AK446" s="61">
        <f t="shared" ref="AK446" si="10286">IF(AK441&gt;0,IF(AK444=1,AK442,AK442+AJ446),AJ446)</f>
        <v>0</v>
      </c>
      <c r="AL446" s="61">
        <f t="shared" ref="AL446" si="10287">IF(AL441&gt;0,IF(AL444=1,AL442,AL442+AK446),AK446)</f>
        <v>0</v>
      </c>
      <c r="AM446" s="61">
        <f t="shared" ref="AM446" si="10288">IF(AM441&gt;0,IF(AM444=1,AM442,AM442+AL446),AL446)</f>
        <v>0</v>
      </c>
      <c r="AN446" s="61">
        <f t="shared" ref="AN446" si="10289">IF(AN441&gt;0,IF(AN444=1,AN442,AN442+AM446),AM446)</f>
        <v>0</v>
      </c>
      <c r="AO446" s="61">
        <f t="shared" ref="AO446" si="10290">IF(AO441&gt;0,IF(AO444=1,AO442,AO442+AN446),AN446)</f>
        <v>0</v>
      </c>
      <c r="AP446" s="61">
        <f t="shared" ref="AP446" si="10291">IF(AP441&gt;0,IF(AP444=1,AP442,AP442+AO446),AO446)</f>
        <v>0</v>
      </c>
      <c r="AQ446" s="61">
        <f t="shared" ref="AQ446" si="10292">IF(AQ441&gt;0,IF(AQ444=1,AQ442,AQ442+AP446),AP446)</f>
        <v>0</v>
      </c>
      <c r="AR446" s="61">
        <f t="shared" ref="AR446" si="10293">IF(AR441&gt;0,IF(AR444=1,AR442,AR442+AQ446),AQ446)</f>
        <v>0</v>
      </c>
      <c r="AS446" s="61">
        <f t="shared" ref="AS446" si="10294">IF(AS441&gt;0,IF(AS444=1,AS442,AS442+AR446),AR446)</f>
        <v>0</v>
      </c>
      <c r="AT446" s="61">
        <f t="shared" ref="AT446" si="10295">IF(AT441&gt;0,IF(AT444=1,AT442,AT442+AS446),AS446)</f>
        <v>0</v>
      </c>
      <c r="AU446" s="61">
        <f t="shared" ref="AU446" si="10296">IF(AU441&gt;0,IF(AU444=1,AU442,AU442+AT446),AT446)</f>
        <v>0</v>
      </c>
      <c r="AV446" s="61">
        <f t="shared" ref="AV446" si="10297">IF(AV441&gt;0,IF(AV444=1,AV442,AV442+AU446),AU446)</f>
        <v>0</v>
      </c>
      <c r="AW446" s="61">
        <f t="shared" ref="AW446" si="10298">IF(AW441&gt;0,IF(AW444=1,AW442,AW442+AV446),AV446)</f>
        <v>0</v>
      </c>
      <c r="AX446" s="61">
        <f t="shared" ref="AX446" si="10299">IF(AX441&gt;0,IF(AX444=1,AX442,AX442+AW446),AW446)</f>
        <v>0</v>
      </c>
      <c r="AY446" s="61">
        <f t="shared" ref="AY446" si="10300">IF(AY441&gt;0,IF(AY444=1,AY442,AY442+AX446),AX446)</f>
        <v>0</v>
      </c>
      <c r="AZ446" s="61">
        <f t="shared" ref="AZ446" si="10301">IF(AZ441&gt;0,IF(AZ444=1,AZ442,AZ442+AY446),AY446)</f>
        <v>0</v>
      </c>
      <c r="BA446" s="61">
        <f t="shared" ref="BA446" si="10302">IF(BA441&gt;0,IF(BA444=1,BA442,BA442+AZ446),AZ446)</f>
        <v>0</v>
      </c>
      <c r="BB446" s="61">
        <f t="shared" ref="BB446" si="10303">IF(BB441&gt;0,IF(BB444=1,BB442,BB442+BA446),BA446)</f>
        <v>0</v>
      </c>
      <c r="BC446" s="61">
        <f t="shared" ref="BC446" si="10304">IF(BC441&gt;0,IF(BC444=1,BC442,BC442+BB446),BB446)</f>
        <v>0</v>
      </c>
      <c r="BD446" s="61">
        <f t="shared" ref="BD446" si="10305">IF(BD441&gt;0,IF(BD444=1,BD442,BD442+BC446),BC446)</f>
        <v>0</v>
      </c>
      <c r="BE446" s="61">
        <f t="shared" ref="BE446" si="10306">IF(BE441&gt;0,IF(BE444=1,BE442,BE442+BD446),BD446)</f>
        <v>0</v>
      </c>
      <c r="BF446" s="61">
        <f t="shared" ref="BF446" si="10307">IF(BF441&gt;0,IF(BF444=1,BF442,BF442+BE446),BE446)</f>
        <v>0</v>
      </c>
      <c r="BG446" s="61">
        <f t="shared" ref="BG446" si="10308">IF(BG441&gt;0,IF(BG444=1,BG442,BG442+BF446),BF446)</f>
        <v>0</v>
      </c>
      <c r="BH446" s="61">
        <f t="shared" ref="BH446" si="10309">IF(BH441&gt;0,IF(BH444=1,BH442,BH442+BG446),BG446)</f>
        <v>0</v>
      </c>
      <c r="BI446" s="61">
        <f t="shared" ref="BI446" si="10310">IF(BI441&gt;0,IF(BI444=1,BI442,BI442+BH446),BH446)</f>
        <v>0</v>
      </c>
      <c r="BJ446" s="61">
        <f t="shared" ref="BJ446" si="10311">IF(BJ441&gt;0,IF(BJ444=1,BJ442,BJ442+BI446),BI446)</f>
        <v>0</v>
      </c>
      <c r="BK446" s="61">
        <f t="shared" ref="BK446" si="10312">IF(BK441&gt;0,IF(BK444=1,BK442,BK442+BJ446),BJ446)</f>
        <v>0</v>
      </c>
      <c r="BL446" s="61">
        <f t="shared" ref="BL446" si="10313">IF(BL441&gt;0,IF(BL444=1,BL442,BL442+BK446),BK446)</f>
        <v>0</v>
      </c>
      <c r="BM446" s="61">
        <f t="shared" ref="BM446" si="10314">IF(BM441&gt;0,IF(BM444=1,BM442,BM442+BL446),BL446)</f>
        <v>0</v>
      </c>
      <c r="BN446" s="61">
        <f t="shared" ref="BN446" si="10315">IF(BN441&gt;0,IF(BN444=1,BN442,BN442+BM446),BM446)</f>
        <v>0</v>
      </c>
      <c r="BO446" s="61">
        <f t="shared" ref="BO446" si="10316">IF(BO441&gt;0,IF(BO444=1,BO442,BO442+BN446),BN446)</f>
        <v>0</v>
      </c>
      <c r="BP446" s="61">
        <f t="shared" ref="BP446" si="10317">IF(BP441&gt;0,IF(BP444=1,BP442,BP442+BO446),BO446)</f>
        <v>0</v>
      </c>
      <c r="BQ446" s="61">
        <f t="shared" ref="BQ446" si="10318">IF(BQ441&gt;0,IF(BQ444=1,BQ442,BQ442+BP446),BP446)</f>
        <v>0</v>
      </c>
      <c r="BR446" s="61">
        <f t="shared" ref="BR446" si="10319">IF(BR441&gt;0,IF(BR444=1,BR442,BR442+BQ446),BQ446)</f>
        <v>0</v>
      </c>
      <c r="BS446" s="61">
        <f t="shared" ref="BS446" si="10320">IF(BS441&gt;0,IF(BS444=1,BS442,BS442+BR446),BR446)</f>
        <v>0</v>
      </c>
      <c r="BT446" s="61">
        <f t="shared" ref="BT446" si="10321">IF(BT441&gt;0,IF(BT444=1,BT442,BT442+BS446),BS446)</f>
        <v>0</v>
      </c>
      <c r="BU446" s="61">
        <f t="shared" ref="BU446" si="10322">IF(BU441&gt;0,IF(BU444=1,BU442,BU442+BT446),BT446)</f>
        <v>0</v>
      </c>
      <c r="BV446" s="61">
        <f t="shared" ref="BV446" si="10323">IF(BV441&gt;0,IF(BV444=1,BV442,BV442+BU446),BU446)</f>
        <v>0</v>
      </c>
      <c r="BW446" s="61">
        <f t="shared" ref="BW446" si="10324">IF(BW441&gt;0,IF(BW444=1,BW442,BW442+BV446),BV446)</f>
        <v>0</v>
      </c>
      <c r="BX446" s="61">
        <f t="shared" ref="BX446" si="10325">IF(BX441&gt;0,IF(BX444=1,BX442,BX442+BW446),BW446)</f>
        <v>0</v>
      </c>
      <c r="BY446" s="298"/>
      <c r="BZ446" s="300"/>
      <c r="CA446" s="302"/>
      <c r="CB446" s="302"/>
    </row>
    <row r="447" spans="1:96" s="98" customFormat="1" ht="41.4" hidden="1" customHeight="1" x14ac:dyDescent="0.3">
      <c r="A447" s="97"/>
      <c r="B447" s="119"/>
      <c r="C447" s="73"/>
      <c r="D447" s="73"/>
      <c r="E447" s="73"/>
      <c r="F447" s="73"/>
      <c r="G447" s="73"/>
      <c r="H447" s="73"/>
      <c r="I447" s="73"/>
      <c r="J447" s="73"/>
      <c r="K447" s="73"/>
      <c r="L447" s="58"/>
      <c r="M447" s="7"/>
      <c r="N447" s="160"/>
      <c r="P447" s="59" t="s">
        <v>173</v>
      </c>
      <c r="Q447" s="61">
        <f>Q449</f>
        <v>0</v>
      </c>
      <c r="R447" s="61">
        <f t="shared" ref="R447" si="10326">IF(R444=1,R449,R449+Q447)</f>
        <v>0</v>
      </c>
      <c r="S447" s="61">
        <f t="shared" ref="S447" si="10327">IF(S444=1,S449,S449+R447)</f>
        <v>0</v>
      </c>
      <c r="T447" s="61">
        <f t="shared" ref="T447" si="10328">IF(T444=1,T449,T449+S447)</f>
        <v>0</v>
      </c>
      <c r="U447" s="61">
        <f t="shared" ref="U447" si="10329">IF(U444=1,U449,U449+T447)</f>
        <v>0</v>
      </c>
      <c r="V447" s="61">
        <f t="shared" ref="V447" si="10330">IF(V444=1,V449,V449+U447)</f>
        <v>0</v>
      </c>
      <c r="W447" s="61">
        <f t="shared" ref="W447" si="10331">IF(W444=1,W449,W449+V447)</f>
        <v>0</v>
      </c>
      <c r="X447" s="61">
        <f t="shared" ref="X447" si="10332">IF(X444=1,X449,X449+W447)</f>
        <v>0</v>
      </c>
      <c r="Y447" s="61">
        <f t="shared" ref="Y447" si="10333">IF(Y444=1,Y449,Y449+X447)</f>
        <v>0</v>
      </c>
      <c r="Z447" s="61">
        <f t="shared" ref="Z447" si="10334">IF(Z444=1,Z449,Z449+Y447)</f>
        <v>0</v>
      </c>
      <c r="AA447" s="61">
        <f t="shared" ref="AA447" si="10335">IF(AA444=1,AA449,AA449+Z447)</f>
        <v>0</v>
      </c>
      <c r="AB447" s="61">
        <f t="shared" ref="AB447" si="10336">IF(AB444=1,AB449,AB449+AA447)</f>
        <v>0</v>
      </c>
      <c r="AC447" s="61">
        <f t="shared" ref="AC447" si="10337">IF(AC444=1,AC449,AC449+AB447)</f>
        <v>0</v>
      </c>
      <c r="AD447" s="61">
        <f t="shared" ref="AD447" si="10338">IF(AD444=1,AD449,AD449+AC447)</f>
        <v>0</v>
      </c>
      <c r="AE447" s="61">
        <f t="shared" ref="AE447" si="10339">IF(AE444=1,AE449,AE449+AD447)</f>
        <v>0</v>
      </c>
      <c r="AF447" s="61">
        <f t="shared" ref="AF447" si="10340">IF(AF444=1,AF449,AF449+AE447)</f>
        <v>0</v>
      </c>
      <c r="AG447" s="61">
        <f t="shared" ref="AG447" si="10341">IF(AG444=1,AG449,AG449+AF447)</f>
        <v>0</v>
      </c>
      <c r="AH447" s="61">
        <f t="shared" ref="AH447" si="10342">IF(AH444=1,AH449,AH449+AG447)</f>
        <v>0</v>
      </c>
      <c r="AI447" s="61">
        <f t="shared" ref="AI447" si="10343">IF(AI444=1,AI449,AI449+AH447)</f>
        <v>0</v>
      </c>
      <c r="AJ447" s="61">
        <f t="shared" ref="AJ447" si="10344">IF(AJ444=1,AJ449,AJ449+AI447)</f>
        <v>0</v>
      </c>
      <c r="AK447" s="61">
        <f t="shared" ref="AK447" si="10345">IF(AK444=1,AK449,AK449+AJ447)</f>
        <v>0</v>
      </c>
      <c r="AL447" s="61">
        <f t="shared" ref="AL447" si="10346">IF(AL444=1,AL449,AL449+AK447)</f>
        <v>0</v>
      </c>
      <c r="AM447" s="61">
        <f t="shared" ref="AM447" si="10347">IF(AM444=1,AM449,AM449+AL447)</f>
        <v>0</v>
      </c>
      <c r="AN447" s="61">
        <f t="shared" ref="AN447" si="10348">IF(AN444=1,AN449,AN449+AM447)</f>
        <v>0</v>
      </c>
      <c r="AO447" s="61">
        <f t="shared" ref="AO447" si="10349">IF(AO444=1,AO449,AO449+AN447)</f>
        <v>0</v>
      </c>
      <c r="AP447" s="61">
        <f t="shared" ref="AP447" si="10350">IF(AP444=1,AP449,AP449+AO447)</f>
        <v>0</v>
      </c>
      <c r="AQ447" s="61">
        <f t="shared" ref="AQ447" si="10351">IF(AQ444=1,AQ449,AQ449+AP447)</f>
        <v>0</v>
      </c>
      <c r="AR447" s="61">
        <f t="shared" ref="AR447" si="10352">IF(AR444=1,AR449,AR449+AQ447)</f>
        <v>0</v>
      </c>
      <c r="AS447" s="61">
        <f t="shared" ref="AS447" si="10353">IF(AS444=1,AS449,AS449+AR447)</f>
        <v>0</v>
      </c>
      <c r="AT447" s="61">
        <f t="shared" ref="AT447" si="10354">IF(AT444=1,AT449,AT449+AS447)</f>
        <v>0</v>
      </c>
      <c r="AU447" s="61">
        <f t="shared" ref="AU447" si="10355">IF(AU444=1,AU449,AU449+AT447)</f>
        <v>0</v>
      </c>
      <c r="AV447" s="61">
        <f t="shared" ref="AV447" si="10356">IF(AV444=1,AV449,AV449+AU447)</f>
        <v>0</v>
      </c>
      <c r="AW447" s="61">
        <f t="shared" ref="AW447" si="10357">IF(AW444=1,AW449,AW449+AV447)</f>
        <v>0</v>
      </c>
      <c r="AX447" s="61">
        <f t="shared" ref="AX447" si="10358">IF(AX444=1,AX449,AX449+AW447)</f>
        <v>0</v>
      </c>
      <c r="AY447" s="61">
        <f t="shared" ref="AY447" si="10359">IF(AY444=1,AY449,AY449+AX447)</f>
        <v>0</v>
      </c>
      <c r="AZ447" s="61">
        <f t="shared" ref="AZ447" si="10360">IF(AZ444=1,AZ449,AZ449+AY447)</f>
        <v>0</v>
      </c>
      <c r="BA447" s="61">
        <f t="shared" ref="BA447" si="10361">IF(BA444=1,BA449,BA449+AZ447)</f>
        <v>0</v>
      </c>
      <c r="BB447" s="61">
        <f t="shared" ref="BB447" si="10362">IF(BB444=1,BB449,BB449+BA447)</f>
        <v>0</v>
      </c>
      <c r="BC447" s="61">
        <f t="shared" ref="BC447" si="10363">IF(BC444=1,BC449,BC449+BB447)</f>
        <v>0</v>
      </c>
      <c r="BD447" s="61">
        <f t="shared" ref="BD447" si="10364">IF(BD444=1,BD449,BD449+BC447)</f>
        <v>0</v>
      </c>
      <c r="BE447" s="61">
        <f t="shared" ref="BE447" si="10365">IF(BE444=1,BE449,BE449+BD447)</f>
        <v>0</v>
      </c>
      <c r="BF447" s="61">
        <f t="shared" ref="BF447" si="10366">IF(BF444=1,BF449,BF449+BE447)</f>
        <v>0</v>
      </c>
      <c r="BG447" s="61">
        <f t="shared" ref="BG447" si="10367">IF(BG444=1,BG449,BG449+BF447)</f>
        <v>0</v>
      </c>
      <c r="BH447" s="61">
        <f t="shared" ref="BH447" si="10368">IF(BH444=1,BH449,BH449+BG447)</f>
        <v>0</v>
      </c>
      <c r="BI447" s="61">
        <f t="shared" ref="BI447" si="10369">IF(BI444=1,BI449,BI449+BH447)</f>
        <v>0</v>
      </c>
      <c r="BJ447" s="61">
        <f t="shared" ref="BJ447" si="10370">IF(BJ444=1,BJ449,BJ449+BI447)</f>
        <v>0</v>
      </c>
      <c r="BK447" s="61">
        <f t="shared" ref="BK447" si="10371">IF(BK444=1,BK449,BK449+BJ447)</f>
        <v>0</v>
      </c>
      <c r="BL447" s="61">
        <f t="shared" ref="BL447" si="10372">IF(BL444=1,BL449,BL449+BK447)</f>
        <v>0</v>
      </c>
      <c r="BM447" s="61">
        <f t="shared" ref="BM447" si="10373">IF(BM444=1,BM449,BM449+BL447)</f>
        <v>0</v>
      </c>
      <c r="BN447" s="61">
        <f t="shared" ref="BN447" si="10374">IF(BN444=1,BN449,BN449+BM447)</f>
        <v>0</v>
      </c>
      <c r="BO447" s="61">
        <f t="shared" ref="BO447" si="10375">IF(BO444=1,BO449,BO449+BN447)</f>
        <v>0</v>
      </c>
      <c r="BP447" s="61">
        <f t="shared" ref="BP447" si="10376">IF(BP444=1,BP449,BP449+BO447)</f>
        <v>0</v>
      </c>
      <c r="BQ447" s="61">
        <f t="shared" ref="BQ447" si="10377">IF(BQ444=1,BQ449,BQ449+BP447)</f>
        <v>0</v>
      </c>
      <c r="BR447" s="61">
        <f t="shared" ref="BR447" si="10378">IF(BR444=1,BR449,BR449+BQ447)</f>
        <v>0</v>
      </c>
      <c r="BS447" s="61">
        <f t="shared" ref="BS447" si="10379">IF(BS444=1,BS449,BS449+BR447)</f>
        <v>0</v>
      </c>
      <c r="BT447" s="61">
        <f t="shared" ref="BT447" si="10380">IF(BT444=1,BT449,BT449+BS447)</f>
        <v>0</v>
      </c>
      <c r="BU447" s="61">
        <f t="shared" ref="BU447" si="10381">IF(BU444=1,BU449,BU449+BT447)</f>
        <v>0</v>
      </c>
      <c r="BV447" s="61">
        <f t="shared" ref="BV447" si="10382">IF(BV444=1,BV449,BV449+BU447)</f>
        <v>0</v>
      </c>
      <c r="BW447" s="61">
        <f t="shared" ref="BW447" si="10383">IF(BW444=1,BW449,BW449+BV447)</f>
        <v>0</v>
      </c>
      <c r="BX447" s="61">
        <f t="shared" ref="BX447" si="10384">IF(BX444=1,BX449,BX449+BW447)</f>
        <v>0</v>
      </c>
      <c r="BY447" s="298"/>
      <c r="BZ447" s="300"/>
      <c r="CA447" s="302"/>
      <c r="CB447" s="302"/>
    </row>
    <row r="448" spans="1:96" s="98" customFormat="1" ht="28.95" customHeight="1" x14ac:dyDescent="0.3">
      <c r="A448" s="97"/>
      <c r="B448" s="119"/>
      <c r="C448" s="73"/>
      <c r="D448" s="73"/>
      <c r="E448" s="73"/>
      <c r="F448" s="73"/>
      <c r="G448" s="73"/>
      <c r="H448" s="73"/>
      <c r="I448" s="73"/>
      <c r="J448" s="73"/>
      <c r="K448" s="73"/>
      <c r="L448" s="58"/>
      <c r="M448" s="7"/>
      <c r="N448" s="160"/>
      <c r="P448" s="57" t="s">
        <v>171</v>
      </c>
      <c r="Q448" s="62">
        <f t="shared" ref="Q448:BX448" si="10385">1720/12*Q441</f>
        <v>0</v>
      </c>
      <c r="R448" s="62">
        <f t="shared" si="10385"/>
        <v>0</v>
      </c>
      <c r="S448" s="62">
        <f t="shared" si="10385"/>
        <v>0</v>
      </c>
      <c r="T448" s="62">
        <f t="shared" si="10385"/>
        <v>0</v>
      </c>
      <c r="U448" s="62">
        <f t="shared" si="10385"/>
        <v>0</v>
      </c>
      <c r="V448" s="62">
        <f t="shared" si="10385"/>
        <v>0</v>
      </c>
      <c r="W448" s="62">
        <f t="shared" si="10385"/>
        <v>0</v>
      </c>
      <c r="X448" s="62">
        <f t="shared" si="10385"/>
        <v>0</v>
      </c>
      <c r="Y448" s="62">
        <f t="shared" si="10385"/>
        <v>0</v>
      </c>
      <c r="Z448" s="62">
        <f t="shared" si="10385"/>
        <v>0</v>
      </c>
      <c r="AA448" s="62">
        <f t="shared" si="10385"/>
        <v>0</v>
      </c>
      <c r="AB448" s="62">
        <f t="shared" si="10385"/>
        <v>0</v>
      </c>
      <c r="AC448" s="62">
        <f t="shared" si="10385"/>
        <v>0</v>
      </c>
      <c r="AD448" s="62">
        <f t="shared" si="10385"/>
        <v>0</v>
      </c>
      <c r="AE448" s="62">
        <f t="shared" si="10385"/>
        <v>0</v>
      </c>
      <c r="AF448" s="62">
        <f t="shared" si="10385"/>
        <v>0</v>
      </c>
      <c r="AG448" s="62">
        <f t="shared" si="10385"/>
        <v>0</v>
      </c>
      <c r="AH448" s="62">
        <f t="shared" si="10385"/>
        <v>0</v>
      </c>
      <c r="AI448" s="62">
        <f t="shared" si="10385"/>
        <v>0</v>
      </c>
      <c r="AJ448" s="62">
        <f t="shared" si="10385"/>
        <v>0</v>
      </c>
      <c r="AK448" s="62">
        <f t="shared" si="10385"/>
        <v>0</v>
      </c>
      <c r="AL448" s="62">
        <f t="shared" si="10385"/>
        <v>0</v>
      </c>
      <c r="AM448" s="62">
        <f t="shared" si="10385"/>
        <v>0</v>
      </c>
      <c r="AN448" s="62">
        <f t="shared" si="10385"/>
        <v>0</v>
      </c>
      <c r="AO448" s="62">
        <f t="shared" si="10385"/>
        <v>0</v>
      </c>
      <c r="AP448" s="62">
        <f t="shared" si="10385"/>
        <v>0</v>
      </c>
      <c r="AQ448" s="62">
        <f t="shared" si="10385"/>
        <v>0</v>
      </c>
      <c r="AR448" s="62">
        <f t="shared" si="10385"/>
        <v>0</v>
      </c>
      <c r="AS448" s="62">
        <f t="shared" si="10385"/>
        <v>0</v>
      </c>
      <c r="AT448" s="62">
        <f t="shared" si="10385"/>
        <v>0</v>
      </c>
      <c r="AU448" s="62">
        <f t="shared" si="10385"/>
        <v>0</v>
      </c>
      <c r="AV448" s="62">
        <f t="shared" si="10385"/>
        <v>0</v>
      </c>
      <c r="AW448" s="62">
        <f t="shared" si="10385"/>
        <v>0</v>
      </c>
      <c r="AX448" s="62">
        <f t="shared" si="10385"/>
        <v>0</v>
      </c>
      <c r="AY448" s="62">
        <f t="shared" si="10385"/>
        <v>0</v>
      </c>
      <c r="AZ448" s="62">
        <f t="shared" si="10385"/>
        <v>0</v>
      </c>
      <c r="BA448" s="62">
        <f t="shared" si="10385"/>
        <v>0</v>
      </c>
      <c r="BB448" s="62">
        <f t="shared" si="10385"/>
        <v>0</v>
      </c>
      <c r="BC448" s="62">
        <f t="shared" si="10385"/>
        <v>0</v>
      </c>
      <c r="BD448" s="62">
        <f t="shared" si="10385"/>
        <v>0</v>
      </c>
      <c r="BE448" s="62">
        <f t="shared" si="10385"/>
        <v>0</v>
      </c>
      <c r="BF448" s="62">
        <f t="shared" si="10385"/>
        <v>0</v>
      </c>
      <c r="BG448" s="62">
        <f t="shared" si="10385"/>
        <v>0</v>
      </c>
      <c r="BH448" s="62">
        <f t="shared" si="10385"/>
        <v>0</v>
      </c>
      <c r="BI448" s="62">
        <f t="shared" si="10385"/>
        <v>0</v>
      </c>
      <c r="BJ448" s="62">
        <f t="shared" si="10385"/>
        <v>0</v>
      </c>
      <c r="BK448" s="62">
        <f t="shared" si="10385"/>
        <v>0</v>
      </c>
      <c r="BL448" s="62">
        <f t="shared" si="10385"/>
        <v>0</v>
      </c>
      <c r="BM448" s="62">
        <f t="shared" si="10385"/>
        <v>0</v>
      </c>
      <c r="BN448" s="62">
        <f t="shared" si="10385"/>
        <v>0</v>
      </c>
      <c r="BO448" s="62">
        <f t="shared" si="10385"/>
        <v>0</v>
      </c>
      <c r="BP448" s="62">
        <f t="shared" si="10385"/>
        <v>0</v>
      </c>
      <c r="BQ448" s="62">
        <f t="shared" si="10385"/>
        <v>0</v>
      </c>
      <c r="BR448" s="62">
        <f t="shared" si="10385"/>
        <v>0</v>
      </c>
      <c r="BS448" s="62">
        <f t="shared" si="10385"/>
        <v>0</v>
      </c>
      <c r="BT448" s="62">
        <f t="shared" si="10385"/>
        <v>0</v>
      </c>
      <c r="BU448" s="62">
        <f t="shared" si="10385"/>
        <v>0</v>
      </c>
      <c r="BV448" s="62">
        <f t="shared" si="10385"/>
        <v>0</v>
      </c>
      <c r="BW448" s="62">
        <f t="shared" si="10385"/>
        <v>0</v>
      </c>
      <c r="BX448" s="62">
        <f t="shared" si="10385"/>
        <v>0</v>
      </c>
      <c r="BY448" s="298"/>
      <c r="BZ448" s="300"/>
      <c r="CA448" s="302"/>
      <c r="CB448" s="302"/>
    </row>
    <row r="449" spans="1:96" s="98" customFormat="1" ht="28.8" x14ac:dyDescent="0.3">
      <c r="A449" s="97"/>
      <c r="B449" s="119"/>
      <c r="C449" s="73"/>
      <c r="D449" s="73"/>
      <c r="E449" s="73"/>
      <c r="F449" s="73"/>
      <c r="G449" s="73"/>
      <c r="H449" s="73"/>
      <c r="I449" s="73"/>
      <c r="J449" s="73"/>
      <c r="K449" s="73"/>
      <c r="L449" s="58"/>
      <c r="M449" s="7"/>
      <c r="N449" s="160"/>
      <c r="P449" s="57" t="s">
        <v>155</v>
      </c>
      <c r="Q449" s="62">
        <f>FLOOR(IF(OR(Q444=0,Q444=1),IF(Q442&gt;=Q448,Q448,Q442)+0.00000001,IF(Q446&gt;=Q445,Q445,Q446))+0.00000001,1)</f>
        <v>0</v>
      </c>
      <c r="R449" s="62">
        <f t="shared" ref="R449" si="10386">FLOOR(IF(OR(R444=0,R444=1),IF(R448&gt;R445,R445,IF(R442&gt;=R448,R448,R442)+0.00000001),IF(R446&gt;=R445,R445-Q447,R446-Q447)+0.00000001),1)</f>
        <v>0</v>
      </c>
      <c r="S449" s="62">
        <f t="shared" ref="S449" si="10387">FLOOR(IF(OR(S444=0,S444=1),IF(S448&gt;S445,S445,IF(S442&gt;=S448,S448,S442)+0.00000001),IF(S446&gt;=S445,S445-R447,S446-R447)+0.00000001),1)</f>
        <v>0</v>
      </c>
      <c r="T449" s="62">
        <f t="shared" ref="T449" si="10388">FLOOR(IF(OR(T444=0,T444=1),IF(T448&gt;T445,T445,IF(T442&gt;=T448,T448,T442)+0.00000001),IF(T446&gt;=T445,T445-S447,T446-S447)+0.00000001),1)</f>
        <v>0</v>
      </c>
      <c r="U449" s="62">
        <f t="shared" ref="U449" si="10389">FLOOR(IF(OR(U444=0,U444=1),IF(U448&gt;U445,U445,IF(U442&gt;=U448,U448,U442)+0.00000001),IF(U446&gt;=U445,U445-T447,U446-T447)+0.00000001),1)</f>
        <v>0</v>
      </c>
      <c r="V449" s="62">
        <f t="shared" ref="V449" si="10390">FLOOR(IF(OR(V444=0,V444=1),IF(V448&gt;V445,V445,IF(V442&gt;=V448,V448,V442)+0.00000001),IF(V446&gt;=V445,V445-U447,V446-U447)+0.00000001),1)</f>
        <v>0</v>
      </c>
      <c r="W449" s="62">
        <f t="shared" ref="W449" si="10391">FLOOR(IF(OR(W444=0,W444=1),IF(W448&gt;W445,W445,IF(W442&gt;=W448,W448,W442)+0.00000001),IF(W446&gt;=W445,W445-V447,W446-V447)+0.00000001),1)</f>
        <v>0</v>
      </c>
      <c r="X449" s="62">
        <f t="shared" ref="X449" si="10392">FLOOR(IF(OR(X444=0,X444=1),IF(X448&gt;X445,X445,IF(X442&gt;=X448,X448,X442)+0.00000001),IF(X446&gt;=X445,X445-W447,X446-W447)+0.00000001),1)</f>
        <v>0</v>
      </c>
      <c r="Y449" s="62">
        <f t="shared" ref="Y449" si="10393">FLOOR(IF(OR(Y444=0,Y444=1),IF(Y448&gt;Y445,Y445,IF(Y442&gt;=Y448,Y448,Y442)+0.00000001),IF(Y446&gt;=Y445,Y445-X447,Y446-X447)+0.00000001),1)</f>
        <v>0</v>
      </c>
      <c r="Z449" s="62">
        <f t="shared" ref="Z449" si="10394">FLOOR(IF(OR(Z444=0,Z444=1),IF(Z448&gt;Z445,Z445,IF(Z442&gt;=Z448,Z448,Z442)+0.00000001),IF(Z446&gt;=Z445,Z445-Y447,Z446-Y447)+0.00000001),1)</f>
        <v>0</v>
      </c>
      <c r="AA449" s="62">
        <f t="shared" ref="AA449" si="10395">FLOOR(IF(OR(AA444=0,AA444=1),IF(AA448&gt;AA445,AA445,IF(AA442&gt;=AA448,AA448,AA442)+0.00000001),IF(AA446&gt;=AA445,AA445-Z447,AA446-Z447)+0.00000001),1)</f>
        <v>0</v>
      </c>
      <c r="AB449" s="62">
        <f t="shared" ref="AB449" si="10396">FLOOR(IF(OR(AB444=0,AB444=1),IF(AB448&gt;AB445,AB445,IF(AB442&gt;=AB448,AB448,AB442)+0.00000001),IF(AB446&gt;=AB445,AB445-AA447,AB446-AA447)+0.00000001),1)</f>
        <v>0</v>
      </c>
      <c r="AC449" s="62">
        <f t="shared" ref="AC449" si="10397">FLOOR(IF(OR(AC444=0,AC444=1),IF(AC448&gt;AC445,AC445,IF(AC442&gt;=AC448,AC448,AC442)+0.00000001),IF(AC446&gt;=AC445,AC445-AB447,AC446-AB447)+0.00000001),1)</f>
        <v>0</v>
      </c>
      <c r="AD449" s="62">
        <f t="shared" ref="AD449" si="10398">FLOOR(IF(OR(AD444=0,AD444=1),IF(AD448&gt;AD445,AD445,IF(AD442&gt;=AD448,AD448,AD442)+0.00000001),IF(AD446&gt;=AD445,AD445-AC447,AD446-AC447)+0.00000001),1)</f>
        <v>0</v>
      </c>
      <c r="AE449" s="62">
        <f t="shared" ref="AE449" si="10399">FLOOR(IF(OR(AE444=0,AE444=1),IF(AE448&gt;AE445,AE445,IF(AE442&gt;=AE448,AE448,AE442)+0.00000001),IF(AE446&gt;=AE445,AE445-AD447,AE446-AD447)+0.00000001),1)</f>
        <v>0</v>
      </c>
      <c r="AF449" s="62">
        <f t="shared" ref="AF449" si="10400">FLOOR(IF(OR(AF444=0,AF444=1),IF(AF448&gt;AF445,AF445,IF(AF442&gt;=AF448,AF448,AF442)+0.00000001),IF(AF446&gt;=AF445,AF445-AE447,AF446-AE447)+0.00000001),1)</f>
        <v>0</v>
      </c>
      <c r="AG449" s="62">
        <f t="shared" ref="AG449" si="10401">FLOOR(IF(OR(AG444=0,AG444=1),IF(AG448&gt;AG445,AG445,IF(AG442&gt;=AG448,AG448,AG442)+0.00000001),IF(AG446&gt;=AG445,AG445-AF447,AG446-AF447)+0.00000001),1)</f>
        <v>0</v>
      </c>
      <c r="AH449" s="62">
        <f t="shared" ref="AH449" si="10402">FLOOR(IF(OR(AH444=0,AH444=1),IF(AH448&gt;AH445,AH445,IF(AH442&gt;=AH448,AH448,AH442)+0.00000001),IF(AH446&gt;=AH445,AH445-AG447,AH446-AG447)+0.00000001),1)</f>
        <v>0</v>
      </c>
      <c r="AI449" s="62">
        <f t="shared" ref="AI449" si="10403">FLOOR(IF(OR(AI444=0,AI444=1),IF(AI448&gt;AI445,AI445,IF(AI442&gt;=AI448,AI448,AI442)+0.00000001),IF(AI446&gt;=AI445,AI445-AH447,AI446-AH447)+0.00000001),1)</f>
        <v>0</v>
      </c>
      <c r="AJ449" s="62">
        <f t="shared" ref="AJ449" si="10404">FLOOR(IF(OR(AJ444=0,AJ444=1),IF(AJ448&gt;AJ445,AJ445,IF(AJ442&gt;=AJ448,AJ448,AJ442)+0.00000001),IF(AJ446&gt;=AJ445,AJ445-AI447,AJ446-AI447)+0.00000001),1)</f>
        <v>0</v>
      </c>
      <c r="AK449" s="62">
        <f t="shared" ref="AK449" si="10405">FLOOR(IF(OR(AK444=0,AK444=1),IF(AK448&gt;AK445,AK445,IF(AK442&gt;=AK448,AK448,AK442)+0.00000001),IF(AK446&gt;=AK445,AK445-AJ447,AK446-AJ447)+0.00000001),1)</f>
        <v>0</v>
      </c>
      <c r="AL449" s="62">
        <f t="shared" ref="AL449" si="10406">FLOOR(IF(OR(AL444=0,AL444=1),IF(AL448&gt;AL445,AL445,IF(AL442&gt;=AL448,AL448,AL442)+0.00000001),IF(AL446&gt;=AL445,AL445-AK447,AL446-AK447)+0.00000001),1)</f>
        <v>0</v>
      </c>
      <c r="AM449" s="62">
        <f t="shared" ref="AM449" si="10407">FLOOR(IF(OR(AM444=0,AM444=1),IF(AM448&gt;AM445,AM445,IF(AM442&gt;=AM448,AM448,AM442)+0.00000001),IF(AM446&gt;=AM445,AM445-AL447,AM446-AL447)+0.00000001),1)</f>
        <v>0</v>
      </c>
      <c r="AN449" s="62">
        <f t="shared" ref="AN449" si="10408">FLOOR(IF(OR(AN444=0,AN444=1),IF(AN448&gt;AN445,AN445,IF(AN442&gt;=AN448,AN448,AN442)+0.00000001),IF(AN446&gt;=AN445,AN445-AM447,AN446-AM447)+0.00000001),1)</f>
        <v>0</v>
      </c>
      <c r="AO449" s="62">
        <f t="shared" ref="AO449" si="10409">FLOOR(IF(OR(AO444=0,AO444=1),IF(AO448&gt;AO445,AO445,IF(AO442&gt;=AO448,AO448,AO442)+0.00000001),IF(AO446&gt;=AO445,AO445-AN447,AO446-AN447)+0.00000001),1)</f>
        <v>0</v>
      </c>
      <c r="AP449" s="62">
        <f t="shared" ref="AP449" si="10410">FLOOR(IF(OR(AP444=0,AP444=1),IF(AP448&gt;AP445,AP445,IF(AP442&gt;=AP448,AP448,AP442)+0.00000001),IF(AP446&gt;=AP445,AP445-AO447,AP446-AO447)+0.00000001),1)</f>
        <v>0</v>
      </c>
      <c r="AQ449" s="62">
        <f t="shared" ref="AQ449" si="10411">FLOOR(IF(OR(AQ444=0,AQ444=1),IF(AQ448&gt;AQ445,AQ445,IF(AQ442&gt;=AQ448,AQ448,AQ442)+0.00000001),IF(AQ446&gt;=AQ445,AQ445-AP447,AQ446-AP447)+0.00000001),1)</f>
        <v>0</v>
      </c>
      <c r="AR449" s="62">
        <f t="shared" ref="AR449" si="10412">FLOOR(IF(OR(AR444=0,AR444=1),IF(AR448&gt;AR445,AR445,IF(AR442&gt;=AR448,AR448,AR442)+0.00000001),IF(AR446&gt;=AR445,AR445-AQ447,AR446-AQ447)+0.00000001),1)</f>
        <v>0</v>
      </c>
      <c r="AS449" s="62">
        <f t="shared" ref="AS449" si="10413">FLOOR(IF(OR(AS444=0,AS444=1),IF(AS448&gt;AS445,AS445,IF(AS442&gt;=AS448,AS448,AS442)+0.00000001),IF(AS446&gt;=AS445,AS445-AR447,AS446-AR447)+0.00000001),1)</f>
        <v>0</v>
      </c>
      <c r="AT449" s="62">
        <f t="shared" ref="AT449" si="10414">FLOOR(IF(OR(AT444=0,AT444=1),IF(AT448&gt;AT445,AT445,IF(AT442&gt;=AT448,AT448,AT442)+0.00000001),IF(AT446&gt;=AT445,AT445-AS447,AT446-AS447)+0.00000001),1)</f>
        <v>0</v>
      </c>
      <c r="AU449" s="62">
        <f t="shared" ref="AU449" si="10415">FLOOR(IF(OR(AU444=0,AU444=1),IF(AU448&gt;AU445,AU445,IF(AU442&gt;=AU448,AU448,AU442)+0.00000001),IF(AU446&gt;=AU445,AU445-AT447,AU446-AT447)+0.00000001),1)</f>
        <v>0</v>
      </c>
      <c r="AV449" s="62">
        <f t="shared" ref="AV449" si="10416">FLOOR(IF(OR(AV444=0,AV444=1),IF(AV448&gt;AV445,AV445,IF(AV442&gt;=AV448,AV448,AV442)+0.00000001),IF(AV446&gt;=AV445,AV445-AU447,AV446-AU447)+0.00000001),1)</f>
        <v>0</v>
      </c>
      <c r="AW449" s="62">
        <f t="shared" ref="AW449" si="10417">FLOOR(IF(OR(AW444=0,AW444=1),IF(AW448&gt;AW445,AW445,IF(AW442&gt;=AW448,AW448,AW442)+0.00000001),IF(AW446&gt;=AW445,AW445-AV447,AW446-AV447)+0.00000001),1)</f>
        <v>0</v>
      </c>
      <c r="AX449" s="62">
        <f t="shared" ref="AX449" si="10418">FLOOR(IF(OR(AX444=0,AX444=1),IF(AX448&gt;AX445,AX445,IF(AX442&gt;=AX448,AX448,AX442)+0.00000001),IF(AX446&gt;=AX445,AX445-AW447,AX446-AW447)+0.00000001),1)</f>
        <v>0</v>
      </c>
      <c r="AY449" s="62">
        <f t="shared" ref="AY449" si="10419">FLOOR(IF(OR(AY444=0,AY444=1),IF(AY448&gt;AY445,AY445,IF(AY442&gt;=AY448,AY448,AY442)+0.00000001),IF(AY446&gt;=AY445,AY445-AX447,AY446-AX447)+0.00000001),1)</f>
        <v>0</v>
      </c>
      <c r="AZ449" s="62">
        <f t="shared" ref="AZ449" si="10420">FLOOR(IF(OR(AZ444=0,AZ444=1),IF(AZ448&gt;AZ445,AZ445,IF(AZ442&gt;=AZ448,AZ448,AZ442)+0.00000001),IF(AZ446&gt;=AZ445,AZ445-AY447,AZ446-AY447)+0.00000001),1)</f>
        <v>0</v>
      </c>
      <c r="BA449" s="62">
        <f t="shared" ref="BA449" si="10421">FLOOR(IF(OR(BA444=0,BA444=1),IF(BA448&gt;BA445,BA445,IF(BA442&gt;=BA448,BA448,BA442)+0.00000001),IF(BA446&gt;=BA445,BA445-AZ447,BA446-AZ447)+0.00000001),1)</f>
        <v>0</v>
      </c>
      <c r="BB449" s="62">
        <f t="shared" ref="BB449" si="10422">FLOOR(IF(OR(BB444=0,BB444=1),IF(BB448&gt;BB445,BB445,IF(BB442&gt;=BB448,BB448,BB442)+0.00000001),IF(BB446&gt;=BB445,BB445-BA447,BB446-BA447)+0.00000001),1)</f>
        <v>0</v>
      </c>
      <c r="BC449" s="62">
        <f t="shared" ref="BC449" si="10423">FLOOR(IF(OR(BC444=0,BC444=1),IF(BC448&gt;BC445,BC445,IF(BC442&gt;=BC448,BC448,BC442)+0.00000001),IF(BC446&gt;=BC445,BC445-BB447,BC446-BB447)+0.00000001),1)</f>
        <v>0</v>
      </c>
      <c r="BD449" s="62">
        <f t="shared" ref="BD449" si="10424">FLOOR(IF(OR(BD444=0,BD444=1),IF(BD448&gt;BD445,BD445,IF(BD442&gt;=BD448,BD448,BD442)+0.00000001),IF(BD446&gt;=BD445,BD445-BC447,BD446-BC447)+0.00000001),1)</f>
        <v>0</v>
      </c>
      <c r="BE449" s="62">
        <f t="shared" ref="BE449" si="10425">FLOOR(IF(OR(BE444=0,BE444=1),IF(BE448&gt;BE445,BE445,IF(BE442&gt;=BE448,BE448,BE442)+0.00000001),IF(BE446&gt;=BE445,BE445-BD447,BE446-BD447)+0.00000001),1)</f>
        <v>0</v>
      </c>
      <c r="BF449" s="62">
        <f t="shared" ref="BF449" si="10426">FLOOR(IF(OR(BF444=0,BF444=1),IF(BF448&gt;BF445,BF445,IF(BF442&gt;=BF448,BF448,BF442)+0.00000001),IF(BF446&gt;=BF445,BF445-BE447,BF446-BE447)+0.00000001),1)</f>
        <v>0</v>
      </c>
      <c r="BG449" s="62">
        <f t="shared" ref="BG449" si="10427">FLOOR(IF(OR(BG444=0,BG444=1),IF(BG448&gt;BG445,BG445,IF(BG442&gt;=BG448,BG448,BG442)+0.00000001),IF(BG446&gt;=BG445,BG445-BF447,BG446-BF447)+0.00000001),1)</f>
        <v>0</v>
      </c>
      <c r="BH449" s="62">
        <f t="shared" ref="BH449" si="10428">FLOOR(IF(OR(BH444=0,BH444=1),IF(BH448&gt;BH445,BH445,IF(BH442&gt;=BH448,BH448,BH442)+0.00000001),IF(BH446&gt;=BH445,BH445-BG447,BH446-BG447)+0.00000001),1)</f>
        <v>0</v>
      </c>
      <c r="BI449" s="62">
        <f t="shared" ref="BI449" si="10429">FLOOR(IF(OR(BI444=0,BI444=1),IF(BI448&gt;BI445,BI445,IF(BI442&gt;=BI448,BI448,BI442)+0.00000001),IF(BI446&gt;=BI445,BI445-BH447,BI446-BH447)+0.00000001),1)</f>
        <v>0</v>
      </c>
      <c r="BJ449" s="62">
        <f t="shared" ref="BJ449" si="10430">FLOOR(IF(OR(BJ444=0,BJ444=1),IF(BJ448&gt;BJ445,BJ445,IF(BJ442&gt;=BJ448,BJ448,BJ442)+0.00000001),IF(BJ446&gt;=BJ445,BJ445-BI447,BJ446-BI447)+0.00000001),1)</f>
        <v>0</v>
      </c>
      <c r="BK449" s="62">
        <f t="shared" ref="BK449" si="10431">FLOOR(IF(OR(BK444=0,BK444=1),IF(BK448&gt;BK445,BK445,IF(BK442&gt;=BK448,BK448,BK442)+0.00000001),IF(BK446&gt;=BK445,BK445-BJ447,BK446-BJ447)+0.00000001),1)</f>
        <v>0</v>
      </c>
      <c r="BL449" s="62">
        <f t="shared" ref="BL449" si="10432">FLOOR(IF(OR(BL444=0,BL444=1),IF(BL448&gt;BL445,BL445,IF(BL442&gt;=BL448,BL448,BL442)+0.00000001),IF(BL446&gt;=BL445,BL445-BK447,BL446-BK447)+0.00000001),1)</f>
        <v>0</v>
      </c>
      <c r="BM449" s="62">
        <f t="shared" ref="BM449" si="10433">FLOOR(IF(OR(BM444=0,BM444=1),IF(BM448&gt;BM445,BM445,IF(BM442&gt;=BM448,BM448,BM442)+0.00000001),IF(BM446&gt;=BM445,BM445-BL447,BM446-BL447)+0.00000001),1)</f>
        <v>0</v>
      </c>
      <c r="BN449" s="62">
        <f t="shared" ref="BN449" si="10434">FLOOR(IF(OR(BN444=0,BN444=1),IF(BN448&gt;BN445,BN445,IF(BN442&gt;=BN448,BN448,BN442)+0.00000001),IF(BN446&gt;=BN445,BN445-BM447,BN446-BM447)+0.00000001),1)</f>
        <v>0</v>
      </c>
      <c r="BO449" s="62">
        <f t="shared" ref="BO449" si="10435">FLOOR(IF(OR(BO444=0,BO444=1),IF(BO448&gt;BO445,BO445,IF(BO442&gt;=BO448,BO448,BO442)+0.00000001),IF(BO446&gt;=BO445,BO445-BN447,BO446-BN447)+0.00000001),1)</f>
        <v>0</v>
      </c>
      <c r="BP449" s="62">
        <f t="shared" ref="BP449" si="10436">FLOOR(IF(OR(BP444=0,BP444=1),IF(BP448&gt;BP445,BP445,IF(BP442&gt;=BP448,BP448,BP442)+0.00000001),IF(BP446&gt;=BP445,BP445-BO447,BP446-BO447)+0.00000001),1)</f>
        <v>0</v>
      </c>
      <c r="BQ449" s="62">
        <f t="shared" ref="BQ449" si="10437">FLOOR(IF(OR(BQ444=0,BQ444=1),IF(BQ448&gt;BQ445,BQ445,IF(BQ442&gt;=BQ448,BQ448,BQ442)+0.00000001),IF(BQ446&gt;=BQ445,BQ445-BP447,BQ446-BP447)+0.00000001),1)</f>
        <v>0</v>
      </c>
      <c r="BR449" s="62">
        <f t="shared" ref="BR449" si="10438">FLOOR(IF(OR(BR444=0,BR444=1),IF(BR448&gt;BR445,BR445,IF(BR442&gt;=BR448,BR448,BR442)+0.00000001),IF(BR446&gt;=BR445,BR445-BQ447,BR446-BQ447)+0.00000001),1)</f>
        <v>0</v>
      </c>
      <c r="BS449" s="62">
        <f t="shared" ref="BS449" si="10439">FLOOR(IF(OR(BS444=0,BS444=1),IF(BS448&gt;BS445,BS445,IF(BS442&gt;=BS448,BS448,BS442)+0.00000001),IF(BS446&gt;=BS445,BS445-BR447,BS446-BR447)+0.00000001),1)</f>
        <v>0</v>
      </c>
      <c r="BT449" s="62">
        <f t="shared" ref="BT449" si="10440">FLOOR(IF(OR(BT444=0,BT444=1),IF(BT448&gt;BT445,BT445,IF(BT442&gt;=BT448,BT448,BT442)+0.00000001),IF(BT446&gt;=BT445,BT445-BS447,BT446-BS447)+0.00000001),1)</f>
        <v>0</v>
      </c>
      <c r="BU449" s="62">
        <f t="shared" ref="BU449" si="10441">FLOOR(IF(OR(BU444=0,BU444=1),IF(BU448&gt;BU445,BU445,IF(BU442&gt;=BU448,BU448,BU442)+0.00000001),IF(BU446&gt;=BU445,BU445-BT447,BU446-BT447)+0.00000001),1)</f>
        <v>0</v>
      </c>
      <c r="BV449" s="62">
        <f t="shared" ref="BV449" si="10442">FLOOR(IF(OR(BV444=0,BV444=1),IF(BV448&gt;BV445,BV445,IF(BV442&gt;=BV448,BV448,BV442)+0.00000001),IF(BV446&gt;=BV445,BV445-BU447,BV446-BU447)+0.00000001),1)</f>
        <v>0</v>
      </c>
      <c r="BW449" s="62">
        <f t="shared" ref="BW449" si="10443">FLOOR(IF(OR(BW444=0,BW444=1),IF(BW448&gt;BW445,BW445,IF(BW442&gt;=BW448,BW448,BW442)+0.00000001),IF(BW446&gt;=BW445,BW445-BV447,BW446-BV447)+0.00000001),1)</f>
        <v>0</v>
      </c>
      <c r="BX449" s="62">
        <f t="shared" ref="BX449" si="10444">FLOOR(IF(OR(BX444=0,BX444=1),IF(BX448&gt;BX445,BX445,IF(BX442&gt;=BX448,BX448,BX442)+0.00000001),IF(BX446&gt;=BX445,BX445-BW447,BX446-BW447)+0.00000001),1)</f>
        <v>0</v>
      </c>
      <c r="BY449" s="298"/>
      <c r="BZ449" s="300"/>
      <c r="CA449" s="302"/>
      <c r="CB449" s="302"/>
    </row>
    <row r="450" spans="1:96" s="98" customFormat="1" ht="25.2" customHeight="1" thickBot="1" x14ac:dyDescent="0.35">
      <c r="A450" s="97"/>
      <c r="B450" s="120"/>
      <c r="C450" s="63"/>
      <c r="D450" s="63"/>
      <c r="E450" s="63"/>
      <c r="F450" s="63"/>
      <c r="G450" s="63"/>
      <c r="H450" s="63"/>
      <c r="I450" s="63"/>
      <c r="J450" s="63"/>
      <c r="K450" s="63"/>
      <c r="L450" s="64"/>
      <c r="M450" s="7"/>
      <c r="N450" s="161"/>
      <c r="P450" s="175" t="s">
        <v>156</v>
      </c>
      <c r="Q450" s="203">
        <f>IF(Q449=0,0,Q449*$J$16)</f>
        <v>0</v>
      </c>
      <c r="R450" s="203">
        <f t="shared" ref="R450:BX450" si="10445">IF(R449=0,0,R449*$J$16)</f>
        <v>0</v>
      </c>
      <c r="S450" s="203">
        <f t="shared" si="10445"/>
        <v>0</v>
      </c>
      <c r="T450" s="203">
        <f t="shared" si="10445"/>
        <v>0</v>
      </c>
      <c r="U450" s="203">
        <f t="shared" si="10445"/>
        <v>0</v>
      </c>
      <c r="V450" s="203">
        <f t="shared" si="10445"/>
        <v>0</v>
      </c>
      <c r="W450" s="203">
        <f t="shared" si="10445"/>
        <v>0</v>
      </c>
      <c r="X450" s="203">
        <f t="shared" si="10445"/>
        <v>0</v>
      </c>
      <c r="Y450" s="203">
        <f t="shared" si="10445"/>
        <v>0</v>
      </c>
      <c r="Z450" s="203">
        <f t="shared" si="10445"/>
        <v>0</v>
      </c>
      <c r="AA450" s="203">
        <f t="shared" si="10445"/>
        <v>0</v>
      </c>
      <c r="AB450" s="203">
        <f t="shared" si="10445"/>
        <v>0</v>
      </c>
      <c r="AC450" s="203">
        <f t="shared" si="10445"/>
        <v>0</v>
      </c>
      <c r="AD450" s="203">
        <f t="shared" si="10445"/>
        <v>0</v>
      </c>
      <c r="AE450" s="203">
        <f t="shared" si="10445"/>
        <v>0</v>
      </c>
      <c r="AF450" s="203">
        <f t="shared" si="10445"/>
        <v>0</v>
      </c>
      <c r="AG450" s="203">
        <f t="shared" si="10445"/>
        <v>0</v>
      </c>
      <c r="AH450" s="203">
        <f t="shared" si="10445"/>
        <v>0</v>
      </c>
      <c r="AI450" s="203">
        <f t="shared" si="10445"/>
        <v>0</v>
      </c>
      <c r="AJ450" s="203">
        <f t="shared" si="10445"/>
        <v>0</v>
      </c>
      <c r="AK450" s="203">
        <f t="shared" si="10445"/>
        <v>0</v>
      </c>
      <c r="AL450" s="203">
        <f t="shared" si="10445"/>
        <v>0</v>
      </c>
      <c r="AM450" s="203">
        <f t="shared" si="10445"/>
        <v>0</v>
      </c>
      <c r="AN450" s="203">
        <f t="shared" si="10445"/>
        <v>0</v>
      </c>
      <c r="AO450" s="203">
        <f t="shared" si="10445"/>
        <v>0</v>
      </c>
      <c r="AP450" s="203">
        <f t="shared" si="10445"/>
        <v>0</v>
      </c>
      <c r="AQ450" s="203">
        <f t="shared" si="10445"/>
        <v>0</v>
      </c>
      <c r="AR450" s="203">
        <f t="shared" si="10445"/>
        <v>0</v>
      </c>
      <c r="AS450" s="203">
        <f t="shared" si="10445"/>
        <v>0</v>
      </c>
      <c r="AT450" s="203">
        <f t="shared" si="10445"/>
        <v>0</v>
      </c>
      <c r="AU450" s="203">
        <f t="shared" si="10445"/>
        <v>0</v>
      </c>
      <c r="AV450" s="203">
        <f t="shared" si="10445"/>
        <v>0</v>
      </c>
      <c r="AW450" s="203">
        <f t="shared" si="10445"/>
        <v>0</v>
      </c>
      <c r="AX450" s="203">
        <f t="shared" si="10445"/>
        <v>0</v>
      </c>
      <c r="AY450" s="203">
        <f t="shared" si="10445"/>
        <v>0</v>
      </c>
      <c r="AZ450" s="203">
        <f t="shared" si="10445"/>
        <v>0</v>
      </c>
      <c r="BA450" s="203">
        <f t="shared" si="10445"/>
        <v>0</v>
      </c>
      <c r="BB450" s="203">
        <f t="shared" si="10445"/>
        <v>0</v>
      </c>
      <c r="BC450" s="203">
        <f t="shared" si="10445"/>
        <v>0</v>
      </c>
      <c r="BD450" s="203">
        <f t="shared" si="10445"/>
        <v>0</v>
      </c>
      <c r="BE450" s="203">
        <f t="shared" si="10445"/>
        <v>0</v>
      </c>
      <c r="BF450" s="203">
        <f t="shared" si="10445"/>
        <v>0</v>
      </c>
      <c r="BG450" s="203">
        <f t="shared" si="10445"/>
        <v>0</v>
      </c>
      <c r="BH450" s="203">
        <f t="shared" si="10445"/>
        <v>0</v>
      </c>
      <c r="BI450" s="203">
        <f t="shared" si="10445"/>
        <v>0</v>
      </c>
      <c r="BJ450" s="203">
        <f t="shared" si="10445"/>
        <v>0</v>
      </c>
      <c r="BK450" s="203">
        <f t="shared" si="10445"/>
        <v>0</v>
      </c>
      <c r="BL450" s="203">
        <f t="shared" si="10445"/>
        <v>0</v>
      </c>
      <c r="BM450" s="203">
        <f t="shared" si="10445"/>
        <v>0</v>
      </c>
      <c r="BN450" s="203">
        <f t="shared" si="10445"/>
        <v>0</v>
      </c>
      <c r="BO450" s="203">
        <f t="shared" si="10445"/>
        <v>0</v>
      </c>
      <c r="BP450" s="203">
        <f t="shared" si="10445"/>
        <v>0</v>
      </c>
      <c r="BQ450" s="203">
        <f t="shared" si="10445"/>
        <v>0</v>
      </c>
      <c r="BR450" s="203">
        <f t="shared" si="10445"/>
        <v>0</v>
      </c>
      <c r="BS450" s="203">
        <f t="shared" si="10445"/>
        <v>0</v>
      </c>
      <c r="BT450" s="203">
        <f t="shared" si="10445"/>
        <v>0</v>
      </c>
      <c r="BU450" s="203">
        <f t="shared" si="10445"/>
        <v>0</v>
      </c>
      <c r="BV450" s="203">
        <f t="shared" si="10445"/>
        <v>0</v>
      </c>
      <c r="BW450" s="203">
        <f t="shared" si="10445"/>
        <v>0</v>
      </c>
      <c r="BX450" s="203">
        <f t="shared" si="10445"/>
        <v>0</v>
      </c>
      <c r="BY450" s="299"/>
      <c r="BZ450" s="301"/>
      <c r="CA450" s="303"/>
      <c r="CB450" s="303"/>
      <c r="CD450" s="146">
        <f>SUMIFS($Q450:$BX450,$Q440:$BX440,"1. ZoR")</f>
        <v>0</v>
      </c>
      <c r="CE450" s="146">
        <f>SUMIFS($Q450:$BX450,$Q440:$BX440,"2. ZoR")</f>
        <v>0</v>
      </c>
      <c r="CF450" s="146">
        <f>SUMIFS($Q450:$BX450,$Q440:$BX440,"3. ZoR")</f>
        <v>0</v>
      </c>
      <c r="CG450" s="146">
        <f>SUMIFS($Q450:$BX450,$Q440:$BX440,"4. ZoR")</f>
        <v>0</v>
      </c>
      <c r="CH450" s="146">
        <f>SUMIFS($Q450:$BX450,$Q440:$BX440,"5. ZoR")</f>
        <v>0</v>
      </c>
      <c r="CI450" s="146">
        <f>SUMIFS($Q450:$BX450,$Q440:$BX440,"6. ZoR")</f>
        <v>0</v>
      </c>
      <c r="CJ450" s="146">
        <f>SUMIFS($Q450:$BX450,$Q440:$BX440,"7. ZoR")</f>
        <v>0</v>
      </c>
      <c r="CK450" s="146">
        <f>SUMIFS($Q450:$BX450,$Q440:$BX440,"8. ZoR")</f>
        <v>0</v>
      </c>
      <c r="CL450" s="146">
        <f>SUMIFS($Q450:$BX450,$Q440:$BX440,"9. ZoR")</f>
        <v>0</v>
      </c>
      <c r="CM450" s="146">
        <f>SUMIFS($Q450:$BX450,$Q440:$BX440,"10. ZoR")</f>
        <v>0</v>
      </c>
      <c r="CN450" s="146">
        <f>SUMIFS($Q450:$BX450,$Q440:$BX440,"11. ZoR")</f>
        <v>0</v>
      </c>
      <c r="CO450" s="146">
        <f>SUMIFS($Q450:$BX450,$Q440:$BX440,"12. ZoR")</f>
        <v>0</v>
      </c>
      <c r="CP450" s="146">
        <f>SUMIFS($Q450:$BX450,$Q440:$BX440,"13. ZoR")</f>
        <v>0</v>
      </c>
      <c r="CQ450" s="146">
        <f>SUMIFS($Q450:$BX450,$Q440:$BX440,"14. ZoR")</f>
        <v>0</v>
      </c>
      <c r="CR450" s="146">
        <f>SUMIFS($Q450:$BX450,$Q440:$BX440,"15. ZoR")</f>
        <v>0</v>
      </c>
    </row>
    <row r="451" spans="1:96" ht="15" thickBot="1" x14ac:dyDescent="0.35"/>
    <row r="452" spans="1:96" s="98" customFormat="1" ht="69.599999999999994" customHeight="1" thickBot="1" x14ac:dyDescent="0.35">
      <c r="A452" s="229"/>
      <c r="B452" s="112"/>
      <c r="C452" s="304" t="s">
        <v>1</v>
      </c>
      <c r="D452" s="113"/>
      <c r="E452" s="122" t="s">
        <v>198</v>
      </c>
      <c r="F452" s="122" t="s">
        <v>200</v>
      </c>
      <c r="G452" s="114" t="s">
        <v>93</v>
      </c>
      <c r="H452" s="114" t="s">
        <v>94</v>
      </c>
      <c r="I452" s="114" t="s">
        <v>229</v>
      </c>
      <c r="J452" s="114" t="s">
        <v>206</v>
      </c>
      <c r="K452" s="114" t="s">
        <v>208</v>
      </c>
      <c r="L452" s="129" t="s">
        <v>0</v>
      </c>
      <c r="M452" s="7"/>
      <c r="N452" s="115">
        <v>208002</v>
      </c>
      <c r="P452" s="162" t="s">
        <v>129</v>
      </c>
      <c r="Q452" s="76" t="s">
        <v>3</v>
      </c>
      <c r="R452" s="76" t="s">
        <v>4</v>
      </c>
      <c r="S452" s="76" t="s">
        <v>5</v>
      </c>
      <c r="T452" s="76" t="s">
        <v>6</v>
      </c>
      <c r="U452" s="76" t="s">
        <v>7</v>
      </c>
      <c r="V452" s="76" t="s">
        <v>8</v>
      </c>
      <c r="W452" s="76" t="s">
        <v>9</v>
      </c>
      <c r="X452" s="76" t="s">
        <v>10</v>
      </c>
      <c r="Y452" s="76" t="s">
        <v>11</v>
      </c>
      <c r="Z452" s="76" t="s">
        <v>12</v>
      </c>
      <c r="AA452" s="76" t="s">
        <v>13</v>
      </c>
      <c r="AB452" s="76" t="s">
        <v>14</v>
      </c>
      <c r="AC452" s="76" t="s">
        <v>15</v>
      </c>
      <c r="AD452" s="76" t="s">
        <v>16</v>
      </c>
      <c r="AE452" s="76" t="s">
        <v>17</v>
      </c>
      <c r="AF452" s="76" t="s">
        <v>18</v>
      </c>
      <c r="AG452" s="76" t="s">
        <v>19</v>
      </c>
      <c r="AH452" s="76" t="s">
        <v>20</v>
      </c>
      <c r="AI452" s="76" t="s">
        <v>21</v>
      </c>
      <c r="AJ452" s="76" t="s">
        <v>22</v>
      </c>
      <c r="AK452" s="76" t="s">
        <v>23</v>
      </c>
      <c r="AL452" s="76" t="s">
        <v>24</v>
      </c>
      <c r="AM452" s="76" t="s">
        <v>25</v>
      </c>
      <c r="AN452" s="76" t="s">
        <v>26</v>
      </c>
      <c r="AO452" s="76" t="s">
        <v>27</v>
      </c>
      <c r="AP452" s="76" t="s">
        <v>28</v>
      </c>
      <c r="AQ452" s="76" t="s">
        <v>29</v>
      </c>
      <c r="AR452" s="76" t="s">
        <v>30</v>
      </c>
      <c r="AS452" s="76" t="s">
        <v>31</v>
      </c>
      <c r="AT452" s="76" t="s">
        <v>32</v>
      </c>
      <c r="AU452" s="76" t="s">
        <v>33</v>
      </c>
      <c r="AV452" s="76" t="s">
        <v>34</v>
      </c>
      <c r="AW452" s="76" t="s">
        <v>35</v>
      </c>
      <c r="AX452" s="76" t="s">
        <v>36</v>
      </c>
      <c r="AY452" s="76" t="s">
        <v>37</v>
      </c>
      <c r="AZ452" s="76" t="s">
        <v>38</v>
      </c>
      <c r="BA452" s="76" t="s">
        <v>39</v>
      </c>
      <c r="BB452" s="76" t="s">
        <v>40</v>
      </c>
      <c r="BC452" s="76" t="s">
        <v>41</v>
      </c>
      <c r="BD452" s="76" t="s">
        <v>42</v>
      </c>
      <c r="BE452" s="76" t="s">
        <v>43</v>
      </c>
      <c r="BF452" s="76" t="s">
        <v>44</v>
      </c>
      <c r="BG452" s="76" t="s">
        <v>45</v>
      </c>
      <c r="BH452" s="76" t="s">
        <v>46</v>
      </c>
      <c r="BI452" s="76" t="s">
        <v>47</v>
      </c>
      <c r="BJ452" s="76" t="s">
        <v>48</v>
      </c>
      <c r="BK452" s="76" t="s">
        <v>49</v>
      </c>
      <c r="BL452" s="76" t="s">
        <v>50</v>
      </c>
      <c r="BM452" s="76" t="s">
        <v>51</v>
      </c>
      <c r="BN452" s="76" t="s">
        <v>52</v>
      </c>
      <c r="BO452" s="76" t="s">
        <v>130</v>
      </c>
      <c r="BP452" s="76" t="s">
        <v>131</v>
      </c>
      <c r="BQ452" s="76" t="s">
        <v>132</v>
      </c>
      <c r="BR452" s="76" t="s">
        <v>133</v>
      </c>
      <c r="BS452" s="76" t="s">
        <v>134</v>
      </c>
      <c r="BT452" s="76" t="s">
        <v>135</v>
      </c>
      <c r="BU452" s="76" t="s">
        <v>136</v>
      </c>
      <c r="BV452" s="76" t="s">
        <v>137</v>
      </c>
      <c r="BW452" s="76" t="s">
        <v>138</v>
      </c>
      <c r="BX452" s="76" t="s">
        <v>139</v>
      </c>
      <c r="BY452" s="125" t="s">
        <v>174</v>
      </c>
      <c r="BZ452" s="126" t="s">
        <v>175</v>
      </c>
      <c r="CA452" s="126" t="s">
        <v>157</v>
      </c>
      <c r="CB452" s="126" t="s">
        <v>237</v>
      </c>
      <c r="CD452" s="306" t="s">
        <v>222</v>
      </c>
      <c r="CE452" s="307"/>
      <c r="CF452" s="307"/>
      <c r="CG452" s="307"/>
      <c r="CH452" s="307"/>
      <c r="CI452" s="307"/>
      <c r="CJ452" s="307"/>
      <c r="CK452" s="307"/>
      <c r="CL452" s="307"/>
      <c r="CM452" s="307"/>
      <c r="CN452" s="307"/>
      <c r="CO452" s="307"/>
      <c r="CP452" s="307"/>
      <c r="CQ452" s="307"/>
      <c r="CR452" s="307"/>
    </row>
    <row r="453" spans="1:96" s="98" customFormat="1" ht="21" hidden="1" customHeight="1" x14ac:dyDescent="0.3">
      <c r="A453" s="230"/>
      <c r="B453" s="105"/>
      <c r="C453" s="305"/>
      <c r="D453" s="116"/>
      <c r="E453" s="116"/>
      <c r="F453" s="116"/>
      <c r="G453" s="308" t="s">
        <v>235</v>
      </c>
      <c r="H453" s="308" t="s">
        <v>95</v>
      </c>
      <c r="I453" s="309" t="s">
        <v>199</v>
      </c>
      <c r="J453" s="309" t="s">
        <v>207</v>
      </c>
      <c r="K453" s="128"/>
      <c r="L453" s="311" t="s">
        <v>92</v>
      </c>
      <c r="M453" s="7"/>
      <c r="N453" s="313" t="s">
        <v>2</v>
      </c>
      <c r="P453" s="77"/>
      <c r="Q453" s="67">
        <f>MONTH(Úvod!$F$10)</f>
        <v>1</v>
      </c>
      <c r="R453" s="68">
        <f t="shared" ref="R453" si="10446">IF(Q453=12,1,Q453+1)</f>
        <v>2</v>
      </c>
      <c r="S453" s="68">
        <f t="shared" ref="S453" si="10447">IF(R453=12,1,R453+1)</f>
        <v>3</v>
      </c>
      <c r="T453" s="69">
        <f t="shared" ref="T453" si="10448">IF(S453=12,1,S453+1)</f>
        <v>4</v>
      </c>
      <c r="U453" s="69">
        <f t="shared" ref="U453" si="10449">IF(T453=12,1,T453+1)</f>
        <v>5</v>
      </c>
      <c r="V453" s="69">
        <f t="shared" ref="V453" si="10450">IF(U453=12,1,U453+1)</f>
        <v>6</v>
      </c>
      <c r="W453" s="69">
        <f t="shared" ref="W453" si="10451">IF(V453=12,1,V453+1)</f>
        <v>7</v>
      </c>
      <c r="X453" s="69">
        <f t="shared" ref="X453" si="10452">IF(W453=12,1,W453+1)</f>
        <v>8</v>
      </c>
      <c r="Y453" s="69">
        <f t="shared" ref="Y453" si="10453">IF(X453=12,1,X453+1)</f>
        <v>9</v>
      </c>
      <c r="Z453" s="69">
        <f>IF(Y453=12,1,Y453+1)</f>
        <v>10</v>
      </c>
      <c r="AA453" s="69">
        <f t="shared" ref="AA453" si="10454">IF(Z453=12,1,Z453+1)</f>
        <v>11</v>
      </c>
      <c r="AB453" s="69">
        <f t="shared" ref="AB453" si="10455">IF(AA453=12,1,AA453+1)</f>
        <v>12</v>
      </c>
      <c r="AC453" s="69">
        <f t="shared" ref="AC453" si="10456">IF(AB453=12,1,AB453+1)</f>
        <v>1</v>
      </c>
      <c r="AD453" s="69">
        <f t="shared" ref="AD453" si="10457">IF(AC453=12,1,AC453+1)</f>
        <v>2</v>
      </c>
      <c r="AE453" s="69">
        <f t="shared" ref="AE453" si="10458">IF(AD453=12,1,AD453+1)</f>
        <v>3</v>
      </c>
      <c r="AF453" s="69">
        <f t="shared" ref="AF453" si="10459">IF(AE453=12,1,AE453+1)</f>
        <v>4</v>
      </c>
      <c r="AG453" s="69">
        <f t="shared" ref="AG453" si="10460">IF(AF453=12,1,AF453+1)</f>
        <v>5</v>
      </c>
      <c r="AH453" s="69">
        <f t="shared" ref="AH453" si="10461">IF(AG453=12,1,AG453+1)</f>
        <v>6</v>
      </c>
      <c r="AI453" s="69">
        <f>IF(AH453=12,1,AH453+1)</f>
        <v>7</v>
      </c>
      <c r="AJ453" s="69">
        <f t="shared" ref="AJ453" si="10462">IF(AI453=12,1,AI453+1)</f>
        <v>8</v>
      </c>
      <c r="AK453" s="69">
        <f t="shared" ref="AK453" si="10463">IF(AJ453=12,1,AJ453+1)</f>
        <v>9</v>
      </c>
      <c r="AL453" s="69">
        <f t="shared" ref="AL453" si="10464">IF(AK453=12,1,AK453+1)</f>
        <v>10</v>
      </c>
      <c r="AM453" s="69">
        <f t="shared" ref="AM453" si="10465">IF(AL453=12,1,AL453+1)</f>
        <v>11</v>
      </c>
      <c r="AN453" s="69">
        <f t="shared" ref="AN453" si="10466">IF(AM453=12,1,AM453+1)</f>
        <v>12</v>
      </c>
      <c r="AO453" s="69">
        <f t="shared" ref="AO453" si="10467">IF(AN453=12,1,AN453+1)</f>
        <v>1</v>
      </c>
      <c r="AP453" s="69">
        <f t="shared" ref="AP453" si="10468">IF(AO453=12,1,AO453+1)</f>
        <v>2</v>
      </c>
      <c r="AQ453" s="69">
        <f t="shared" ref="AQ453" si="10469">IF(AP453=12,1,AP453+1)</f>
        <v>3</v>
      </c>
      <c r="AR453" s="69">
        <f t="shared" ref="AR453" si="10470">IF(AQ453=12,1,AQ453+1)</f>
        <v>4</v>
      </c>
      <c r="AS453" s="69">
        <f t="shared" ref="AS453" si="10471">IF(AR453=12,1,AR453+1)</f>
        <v>5</v>
      </c>
      <c r="AT453" s="69">
        <f t="shared" ref="AT453" si="10472">IF(AS453=12,1,AS453+1)</f>
        <v>6</v>
      </c>
      <c r="AU453" s="69">
        <f t="shared" ref="AU453" si="10473">IF(AT453=12,1,AT453+1)</f>
        <v>7</v>
      </c>
      <c r="AV453" s="69">
        <f t="shared" ref="AV453" si="10474">IF(AU453=12,1,AU453+1)</f>
        <v>8</v>
      </c>
      <c r="AW453" s="69">
        <f t="shared" ref="AW453" si="10475">IF(AV453=12,1,AV453+1)</f>
        <v>9</v>
      </c>
      <c r="AX453" s="69">
        <f t="shared" ref="AX453" si="10476">IF(AW453=12,1,AW453+1)</f>
        <v>10</v>
      </c>
      <c r="AY453" s="69">
        <f t="shared" ref="AY453" si="10477">IF(AX453=12,1,AX453+1)</f>
        <v>11</v>
      </c>
      <c r="AZ453" s="69">
        <f t="shared" ref="AZ453" si="10478">IF(AY453=12,1,AY453+1)</f>
        <v>12</v>
      </c>
      <c r="BA453" s="69">
        <f t="shared" ref="BA453" si="10479">IF(AZ453=12,1,AZ453+1)</f>
        <v>1</v>
      </c>
      <c r="BB453" s="69">
        <f t="shared" ref="BB453" si="10480">IF(BA453=12,1,BA453+1)</f>
        <v>2</v>
      </c>
      <c r="BC453" s="69">
        <f t="shared" ref="BC453" si="10481">IF(BB453=12,1,BB453+1)</f>
        <v>3</v>
      </c>
      <c r="BD453" s="69">
        <f t="shared" ref="BD453" si="10482">IF(BC453=12,1,BC453+1)</f>
        <v>4</v>
      </c>
      <c r="BE453" s="69">
        <f t="shared" ref="BE453" si="10483">IF(BD453=12,1,BD453+1)</f>
        <v>5</v>
      </c>
      <c r="BF453" s="69">
        <f t="shared" ref="BF453" si="10484">IF(BE453=12,1,BE453+1)</f>
        <v>6</v>
      </c>
      <c r="BG453" s="69">
        <f t="shared" ref="BG453" si="10485">IF(BF453=12,1,BF453+1)</f>
        <v>7</v>
      </c>
      <c r="BH453" s="69">
        <f t="shared" ref="BH453" si="10486">IF(BG453=12,1,BG453+1)</f>
        <v>8</v>
      </c>
      <c r="BI453" s="69">
        <f t="shared" ref="BI453" si="10487">IF(BH453=12,1,BH453+1)</f>
        <v>9</v>
      </c>
      <c r="BJ453" s="69">
        <f t="shared" ref="BJ453" si="10488">IF(BI453=12,1,BI453+1)</f>
        <v>10</v>
      </c>
      <c r="BK453" s="69">
        <f t="shared" ref="BK453" si="10489">IF(BJ453=12,1,BJ453+1)</f>
        <v>11</v>
      </c>
      <c r="BL453" s="69">
        <f t="shared" ref="BL453" si="10490">IF(BK453=12,1,BK453+1)</f>
        <v>12</v>
      </c>
      <c r="BM453" s="69">
        <f t="shared" ref="BM453" si="10491">IF(BL453=12,1,BL453+1)</f>
        <v>1</v>
      </c>
      <c r="BN453" s="69">
        <f t="shared" ref="BN453" si="10492">IF(BM453=12,1,BM453+1)</f>
        <v>2</v>
      </c>
      <c r="BO453" s="69">
        <f t="shared" ref="BO453" si="10493">IF(BN453=12,1,BN453+1)</f>
        <v>3</v>
      </c>
      <c r="BP453" s="69">
        <f t="shared" ref="BP453" si="10494">IF(BO453=12,1,BO453+1)</f>
        <v>4</v>
      </c>
      <c r="BQ453" s="69">
        <f t="shared" ref="BQ453" si="10495">IF(BP453=12,1,BP453+1)</f>
        <v>5</v>
      </c>
      <c r="BR453" s="69">
        <f t="shared" ref="BR453" si="10496">IF(BQ453=12,1,BQ453+1)</f>
        <v>6</v>
      </c>
      <c r="BS453" s="69">
        <f t="shared" ref="BS453" si="10497">IF(BR453=12,1,BR453+1)</f>
        <v>7</v>
      </c>
      <c r="BT453" s="69">
        <f t="shared" ref="BT453" si="10498">IF(BS453=12,1,BS453+1)</f>
        <v>8</v>
      </c>
      <c r="BU453" s="69">
        <f t="shared" ref="BU453" si="10499">IF(BT453=12,1,BT453+1)</f>
        <v>9</v>
      </c>
      <c r="BV453" s="69">
        <f t="shared" ref="BV453" si="10500">IF(BU453=12,1,BU453+1)</f>
        <v>10</v>
      </c>
      <c r="BW453" s="69">
        <f t="shared" ref="BW453" si="10501">IF(BV453=12,1,BV453+1)</f>
        <v>11</v>
      </c>
      <c r="BX453" s="69">
        <f t="shared" ref="BX453" si="10502">IF(BW453=12,1,BW453+1)</f>
        <v>12</v>
      </c>
      <c r="BY453" s="74"/>
      <c r="BZ453" s="71"/>
      <c r="CA453" s="71"/>
      <c r="CB453" s="71"/>
    </row>
    <row r="454" spans="1:96" s="98" customFormat="1" ht="18" hidden="1" customHeight="1" x14ac:dyDescent="0.3">
      <c r="A454" s="230"/>
      <c r="B454" s="105"/>
      <c r="C454" s="305"/>
      <c r="D454" s="116"/>
      <c r="E454" s="116"/>
      <c r="F454" s="116"/>
      <c r="G454" s="308"/>
      <c r="H454" s="308"/>
      <c r="I454" s="309"/>
      <c r="J454" s="309"/>
      <c r="K454" s="128"/>
      <c r="L454" s="311"/>
      <c r="M454" s="7"/>
      <c r="N454" s="314"/>
      <c r="P454" s="70"/>
      <c r="Q454" s="53">
        <f t="shared" ref="Q454:BX454" si="10503">VALUE(_xlfn.CONCAT(Q453,".",Q456))</f>
        <v>1</v>
      </c>
      <c r="R454" s="66">
        <f t="shared" si="10503"/>
        <v>32</v>
      </c>
      <c r="S454" s="66">
        <f t="shared" si="10503"/>
        <v>61</v>
      </c>
      <c r="T454" s="66">
        <f t="shared" si="10503"/>
        <v>92</v>
      </c>
      <c r="U454" s="66">
        <f t="shared" si="10503"/>
        <v>122</v>
      </c>
      <c r="V454" s="66">
        <f t="shared" si="10503"/>
        <v>153</v>
      </c>
      <c r="W454" s="66">
        <f t="shared" si="10503"/>
        <v>183</v>
      </c>
      <c r="X454" s="66">
        <f t="shared" si="10503"/>
        <v>214</v>
      </c>
      <c r="Y454" s="66">
        <f t="shared" si="10503"/>
        <v>245</v>
      </c>
      <c r="Z454" s="66">
        <f t="shared" si="10503"/>
        <v>275</v>
      </c>
      <c r="AA454" s="66">
        <f t="shared" si="10503"/>
        <v>306</v>
      </c>
      <c r="AB454" s="66">
        <f t="shared" si="10503"/>
        <v>336</v>
      </c>
      <c r="AC454" s="66">
        <f t="shared" si="10503"/>
        <v>367</v>
      </c>
      <c r="AD454" s="66">
        <f t="shared" si="10503"/>
        <v>398</v>
      </c>
      <c r="AE454" s="66">
        <f t="shared" si="10503"/>
        <v>426</v>
      </c>
      <c r="AF454" s="66">
        <f t="shared" si="10503"/>
        <v>457</v>
      </c>
      <c r="AG454" s="66">
        <f t="shared" si="10503"/>
        <v>487</v>
      </c>
      <c r="AH454" s="66">
        <f t="shared" si="10503"/>
        <v>518</v>
      </c>
      <c r="AI454" s="66">
        <f t="shared" si="10503"/>
        <v>548</v>
      </c>
      <c r="AJ454" s="66">
        <f t="shared" si="10503"/>
        <v>579</v>
      </c>
      <c r="AK454" s="66">
        <f t="shared" si="10503"/>
        <v>610</v>
      </c>
      <c r="AL454" s="66">
        <f t="shared" si="10503"/>
        <v>640</v>
      </c>
      <c r="AM454" s="66">
        <f t="shared" si="10503"/>
        <v>671</v>
      </c>
      <c r="AN454" s="66">
        <f t="shared" si="10503"/>
        <v>701</v>
      </c>
      <c r="AO454" s="66">
        <f t="shared" si="10503"/>
        <v>732</v>
      </c>
      <c r="AP454" s="66">
        <f t="shared" si="10503"/>
        <v>763</v>
      </c>
      <c r="AQ454" s="66">
        <f t="shared" si="10503"/>
        <v>791</v>
      </c>
      <c r="AR454" s="66">
        <f t="shared" si="10503"/>
        <v>822</v>
      </c>
      <c r="AS454" s="66">
        <f t="shared" si="10503"/>
        <v>852</v>
      </c>
      <c r="AT454" s="66">
        <f t="shared" si="10503"/>
        <v>883</v>
      </c>
      <c r="AU454" s="66">
        <f t="shared" si="10503"/>
        <v>913</v>
      </c>
      <c r="AV454" s="66">
        <f t="shared" si="10503"/>
        <v>944</v>
      </c>
      <c r="AW454" s="66">
        <f t="shared" si="10503"/>
        <v>975</v>
      </c>
      <c r="AX454" s="66">
        <f t="shared" si="10503"/>
        <v>1005</v>
      </c>
      <c r="AY454" s="66">
        <f t="shared" si="10503"/>
        <v>1036</v>
      </c>
      <c r="AZ454" s="66">
        <f t="shared" si="10503"/>
        <v>1066</v>
      </c>
      <c r="BA454" s="66">
        <f t="shared" si="10503"/>
        <v>1097</v>
      </c>
      <c r="BB454" s="66">
        <f t="shared" si="10503"/>
        <v>1128</v>
      </c>
      <c r="BC454" s="66">
        <f t="shared" si="10503"/>
        <v>1156</v>
      </c>
      <c r="BD454" s="66">
        <f t="shared" si="10503"/>
        <v>1187</v>
      </c>
      <c r="BE454" s="66">
        <f t="shared" si="10503"/>
        <v>1217</v>
      </c>
      <c r="BF454" s="66">
        <f t="shared" si="10503"/>
        <v>1248</v>
      </c>
      <c r="BG454" s="66">
        <f t="shared" si="10503"/>
        <v>1278</v>
      </c>
      <c r="BH454" s="66">
        <f t="shared" si="10503"/>
        <v>1309</v>
      </c>
      <c r="BI454" s="66">
        <f t="shared" si="10503"/>
        <v>1340</v>
      </c>
      <c r="BJ454" s="66">
        <f t="shared" si="10503"/>
        <v>1370</v>
      </c>
      <c r="BK454" s="66">
        <f t="shared" si="10503"/>
        <v>1401</v>
      </c>
      <c r="BL454" s="66">
        <f t="shared" si="10503"/>
        <v>1431</v>
      </c>
      <c r="BM454" s="66">
        <f t="shared" si="10503"/>
        <v>1462</v>
      </c>
      <c r="BN454" s="66">
        <f t="shared" si="10503"/>
        <v>1493</v>
      </c>
      <c r="BO454" s="66">
        <f t="shared" si="10503"/>
        <v>1522</v>
      </c>
      <c r="BP454" s="66">
        <f t="shared" si="10503"/>
        <v>1553</v>
      </c>
      <c r="BQ454" s="66">
        <f t="shared" si="10503"/>
        <v>1583</v>
      </c>
      <c r="BR454" s="66">
        <f t="shared" si="10503"/>
        <v>1614</v>
      </c>
      <c r="BS454" s="66">
        <f t="shared" si="10503"/>
        <v>1644</v>
      </c>
      <c r="BT454" s="66">
        <f t="shared" si="10503"/>
        <v>1675</v>
      </c>
      <c r="BU454" s="66">
        <f t="shared" si="10503"/>
        <v>1706</v>
      </c>
      <c r="BV454" s="66">
        <f t="shared" si="10503"/>
        <v>1736</v>
      </c>
      <c r="BW454" s="66">
        <f t="shared" si="10503"/>
        <v>1767</v>
      </c>
      <c r="BX454" s="66">
        <f t="shared" si="10503"/>
        <v>1797</v>
      </c>
      <c r="BY454" s="75"/>
      <c r="BZ454" s="72"/>
      <c r="CA454" s="72"/>
      <c r="CB454" s="72"/>
    </row>
    <row r="455" spans="1:96" s="98" customFormat="1" ht="18" customHeight="1" x14ac:dyDescent="0.3">
      <c r="A455" s="230"/>
      <c r="B455" s="105"/>
      <c r="C455" s="305"/>
      <c r="D455" s="116"/>
      <c r="E455" s="309" t="s">
        <v>199</v>
      </c>
      <c r="F455" s="309" t="s">
        <v>199</v>
      </c>
      <c r="G455" s="308"/>
      <c r="H455" s="308"/>
      <c r="I455" s="309"/>
      <c r="J455" s="309"/>
      <c r="K455" s="309" t="s">
        <v>209</v>
      </c>
      <c r="L455" s="311"/>
      <c r="M455" s="7"/>
      <c r="N455" s="314"/>
      <c r="P455" s="70"/>
      <c r="Q455" s="54" t="str">
        <f>VLOOKUP(Q453,'Podpůrná data'!$J$13:$K$24,2)</f>
        <v>leden</v>
      </c>
      <c r="R455" s="54" t="str">
        <f>VLOOKUP(R453,'Podpůrná data'!$J$13:$K$24,2)</f>
        <v>únor</v>
      </c>
      <c r="S455" s="54" t="str">
        <f>VLOOKUP(S453,'Podpůrná data'!$J$13:$K$24,2)</f>
        <v>březen</v>
      </c>
      <c r="T455" s="54" t="str">
        <f>VLOOKUP(T453,'Podpůrná data'!$J$13:$K$24,2)</f>
        <v>duben</v>
      </c>
      <c r="U455" s="54" t="str">
        <f>VLOOKUP(U453,'Podpůrná data'!$J$13:$K$24,2)</f>
        <v>květen</v>
      </c>
      <c r="V455" s="54" t="str">
        <f>VLOOKUP(V453,'Podpůrná data'!$J$13:$K$24,2)</f>
        <v>červen</v>
      </c>
      <c r="W455" s="54" t="str">
        <f>VLOOKUP(W453,'Podpůrná data'!$J$13:$K$24,2)</f>
        <v>červenec</v>
      </c>
      <c r="X455" s="54" t="str">
        <f>VLOOKUP(X453,'Podpůrná data'!$J$13:$K$24,2)</f>
        <v>srpen</v>
      </c>
      <c r="Y455" s="54" t="str">
        <f>VLOOKUP(Y453,'Podpůrná data'!$J$13:$K$24,2)</f>
        <v>září</v>
      </c>
      <c r="Z455" s="54" t="str">
        <f>VLOOKUP(Z453,'Podpůrná data'!$J$13:$K$24,2)</f>
        <v>říjen</v>
      </c>
      <c r="AA455" s="54" t="str">
        <f>VLOOKUP(AA453,'Podpůrná data'!$J$13:$K$24,2)</f>
        <v>listopad</v>
      </c>
      <c r="AB455" s="54" t="str">
        <f>VLOOKUP(AB453,'Podpůrná data'!$J$13:$K$24,2)</f>
        <v>prosinec</v>
      </c>
      <c r="AC455" s="54" t="str">
        <f>VLOOKUP(AC453,'Podpůrná data'!$J$13:$K$24,2)</f>
        <v>leden</v>
      </c>
      <c r="AD455" s="54" t="str">
        <f>VLOOKUP(AD453,'Podpůrná data'!$J$13:$K$24,2)</f>
        <v>únor</v>
      </c>
      <c r="AE455" s="54" t="str">
        <f>VLOOKUP(AE453,'Podpůrná data'!$J$13:$K$24,2)</f>
        <v>březen</v>
      </c>
      <c r="AF455" s="54" t="str">
        <f>VLOOKUP(AF453,'Podpůrná data'!$J$13:$K$24,2)</f>
        <v>duben</v>
      </c>
      <c r="AG455" s="54" t="str">
        <f>VLOOKUP(AG453,'Podpůrná data'!$J$13:$K$24,2)</f>
        <v>květen</v>
      </c>
      <c r="AH455" s="54" t="str">
        <f>VLOOKUP(AH453,'Podpůrná data'!$J$13:$K$24,2)</f>
        <v>červen</v>
      </c>
      <c r="AI455" s="54" t="str">
        <f>VLOOKUP(AI453,'Podpůrná data'!$J$13:$K$24,2)</f>
        <v>červenec</v>
      </c>
      <c r="AJ455" s="54" t="str">
        <f>VLOOKUP(AJ453,'Podpůrná data'!$J$13:$K$24,2)</f>
        <v>srpen</v>
      </c>
      <c r="AK455" s="54" t="str">
        <f>VLOOKUP(AK453,'Podpůrná data'!$J$13:$K$24,2)</f>
        <v>září</v>
      </c>
      <c r="AL455" s="54" t="str">
        <f>VLOOKUP(AL453,'Podpůrná data'!$J$13:$K$24,2)</f>
        <v>říjen</v>
      </c>
      <c r="AM455" s="54" t="str">
        <f>VLOOKUP(AM453,'Podpůrná data'!$J$13:$K$24,2)</f>
        <v>listopad</v>
      </c>
      <c r="AN455" s="54" t="str">
        <f>VLOOKUP(AN453,'Podpůrná data'!$J$13:$K$24,2)</f>
        <v>prosinec</v>
      </c>
      <c r="AO455" s="54" t="str">
        <f>VLOOKUP(AO453,'Podpůrná data'!$J$13:$K$24,2)</f>
        <v>leden</v>
      </c>
      <c r="AP455" s="54" t="str">
        <f>VLOOKUP(AP453,'Podpůrná data'!$J$13:$K$24,2)</f>
        <v>únor</v>
      </c>
      <c r="AQ455" s="54" t="str">
        <f>VLOOKUP(AQ453,'Podpůrná data'!$J$13:$K$24,2)</f>
        <v>březen</v>
      </c>
      <c r="AR455" s="54" t="str">
        <f>VLOOKUP(AR453,'Podpůrná data'!$J$13:$K$24,2)</f>
        <v>duben</v>
      </c>
      <c r="AS455" s="54" t="str">
        <f>VLOOKUP(AS453,'Podpůrná data'!$J$13:$K$24,2)</f>
        <v>květen</v>
      </c>
      <c r="AT455" s="54" t="str">
        <f>VLOOKUP(AT453,'Podpůrná data'!$J$13:$K$24,2)</f>
        <v>červen</v>
      </c>
      <c r="AU455" s="54" t="str">
        <f>VLOOKUP(AU453,'Podpůrná data'!$J$13:$K$24,2)</f>
        <v>červenec</v>
      </c>
      <c r="AV455" s="54" t="str">
        <f>VLOOKUP(AV453,'Podpůrná data'!$J$13:$K$24,2)</f>
        <v>srpen</v>
      </c>
      <c r="AW455" s="54" t="str">
        <f>VLOOKUP(AW453,'Podpůrná data'!$J$13:$K$24,2)</f>
        <v>září</v>
      </c>
      <c r="AX455" s="54" t="str">
        <f>VLOOKUP(AX453,'Podpůrná data'!$J$13:$K$24,2)</f>
        <v>říjen</v>
      </c>
      <c r="AY455" s="54" t="str">
        <f>VLOOKUP(AY453,'Podpůrná data'!$J$13:$K$24,2)</f>
        <v>listopad</v>
      </c>
      <c r="AZ455" s="54" t="str">
        <f>VLOOKUP(AZ453,'Podpůrná data'!$J$13:$K$24,2)</f>
        <v>prosinec</v>
      </c>
      <c r="BA455" s="54" t="str">
        <f>VLOOKUP(BA453,'Podpůrná data'!$J$13:$K$24,2)</f>
        <v>leden</v>
      </c>
      <c r="BB455" s="54" t="str">
        <f>VLOOKUP(BB453,'Podpůrná data'!$J$13:$K$24,2)</f>
        <v>únor</v>
      </c>
      <c r="BC455" s="54" t="str">
        <f>VLOOKUP(BC453,'Podpůrná data'!$J$13:$K$24,2)</f>
        <v>březen</v>
      </c>
      <c r="BD455" s="54" t="str">
        <f>VLOOKUP(BD453,'Podpůrná data'!$J$13:$K$24,2)</f>
        <v>duben</v>
      </c>
      <c r="BE455" s="54" t="str">
        <f>VLOOKUP(BE453,'Podpůrná data'!$J$13:$K$24,2)</f>
        <v>květen</v>
      </c>
      <c r="BF455" s="54" t="str">
        <f>VLOOKUP(BF453,'Podpůrná data'!$J$13:$K$24,2)</f>
        <v>červen</v>
      </c>
      <c r="BG455" s="54" t="str">
        <f>VLOOKUP(BG453,'Podpůrná data'!$J$13:$K$24,2)</f>
        <v>červenec</v>
      </c>
      <c r="BH455" s="54" t="str">
        <f>VLOOKUP(BH453,'Podpůrná data'!$J$13:$K$24,2)</f>
        <v>srpen</v>
      </c>
      <c r="BI455" s="54" t="str">
        <f>VLOOKUP(BI453,'Podpůrná data'!$J$13:$K$24,2)</f>
        <v>září</v>
      </c>
      <c r="BJ455" s="54" t="str">
        <f>VLOOKUP(BJ453,'Podpůrná data'!$J$13:$K$24,2)</f>
        <v>říjen</v>
      </c>
      <c r="BK455" s="54" t="str">
        <f>VLOOKUP(BK453,'Podpůrná data'!$J$13:$K$24,2)</f>
        <v>listopad</v>
      </c>
      <c r="BL455" s="54" t="str">
        <f>VLOOKUP(BL453,'Podpůrná data'!$J$13:$K$24,2)</f>
        <v>prosinec</v>
      </c>
      <c r="BM455" s="54" t="str">
        <f>VLOOKUP(BM453,'Podpůrná data'!$J$13:$K$24,2)</f>
        <v>leden</v>
      </c>
      <c r="BN455" s="54" t="str">
        <f>VLOOKUP(BN453,'Podpůrná data'!$J$13:$K$24,2)</f>
        <v>únor</v>
      </c>
      <c r="BO455" s="54" t="str">
        <f>VLOOKUP(BO453,'Podpůrná data'!$J$13:$K$24,2)</f>
        <v>březen</v>
      </c>
      <c r="BP455" s="54" t="str">
        <f>VLOOKUP(BP453,'Podpůrná data'!$J$13:$K$24,2)</f>
        <v>duben</v>
      </c>
      <c r="BQ455" s="54" t="str">
        <f>VLOOKUP(BQ453,'Podpůrná data'!$J$13:$K$24,2)</f>
        <v>květen</v>
      </c>
      <c r="BR455" s="54" t="str">
        <f>VLOOKUP(BR453,'Podpůrná data'!$J$13:$K$24,2)</f>
        <v>červen</v>
      </c>
      <c r="BS455" s="54" t="str">
        <f>VLOOKUP(BS453,'Podpůrná data'!$J$13:$K$24,2)</f>
        <v>červenec</v>
      </c>
      <c r="BT455" s="54" t="str">
        <f>VLOOKUP(BT453,'Podpůrná data'!$J$13:$K$24,2)</f>
        <v>srpen</v>
      </c>
      <c r="BU455" s="54" t="str">
        <f>VLOOKUP(BU453,'Podpůrná data'!$J$13:$K$24,2)</f>
        <v>září</v>
      </c>
      <c r="BV455" s="54" t="str">
        <f>VLOOKUP(BV453,'Podpůrná data'!$J$13:$K$24,2)</f>
        <v>říjen</v>
      </c>
      <c r="BW455" s="54" t="str">
        <f>VLOOKUP(BW453,'Podpůrná data'!$J$13:$K$24,2)</f>
        <v>listopad</v>
      </c>
      <c r="BX455" s="54" t="str">
        <f>VLOOKUP(BX453,'Podpůrná data'!$J$13:$K$24,2)</f>
        <v>prosinec</v>
      </c>
      <c r="BY455" s="143"/>
      <c r="BZ455" s="144"/>
      <c r="CA455" s="165"/>
      <c r="CB455" s="165"/>
      <c r="CD455" s="147" t="s">
        <v>104</v>
      </c>
      <c r="CE455" s="147" t="s">
        <v>105</v>
      </c>
      <c r="CF455" s="147" t="s">
        <v>106</v>
      </c>
      <c r="CG455" s="147" t="s">
        <v>107</v>
      </c>
      <c r="CH455" s="147" t="s">
        <v>108</v>
      </c>
      <c r="CI455" s="147" t="s">
        <v>109</v>
      </c>
      <c r="CJ455" s="147" t="s">
        <v>110</v>
      </c>
      <c r="CK455" s="147" t="s">
        <v>111</v>
      </c>
      <c r="CL455" s="147" t="s">
        <v>112</v>
      </c>
      <c r="CM455" s="147" t="s">
        <v>166</v>
      </c>
      <c r="CN455" s="147" t="s">
        <v>167</v>
      </c>
      <c r="CO455" s="147" t="s">
        <v>168</v>
      </c>
      <c r="CP455" s="147" t="s">
        <v>194</v>
      </c>
      <c r="CQ455" s="147" t="s">
        <v>195</v>
      </c>
      <c r="CR455" s="147" t="s">
        <v>196</v>
      </c>
    </row>
    <row r="456" spans="1:96" s="98" customFormat="1" ht="16.2" customHeight="1" x14ac:dyDescent="0.3">
      <c r="A456" s="230"/>
      <c r="B456" s="105"/>
      <c r="C456" s="305"/>
      <c r="D456" s="116"/>
      <c r="E456" s="309"/>
      <c r="F456" s="309"/>
      <c r="G456" s="308"/>
      <c r="H456" s="308"/>
      <c r="I456" s="309"/>
      <c r="J456" s="309"/>
      <c r="K456" s="309"/>
      <c r="L456" s="311"/>
      <c r="M456" s="7"/>
      <c r="N456" s="314"/>
      <c r="P456" s="70"/>
      <c r="Q456" s="54">
        <f>YEAR(Úvod!$F$10)</f>
        <v>1900</v>
      </c>
      <c r="R456" s="54">
        <f t="shared" ref="R456" si="10504">IF(R453=1,Q456+1,Q456)</f>
        <v>1900</v>
      </c>
      <c r="S456" s="54">
        <f t="shared" ref="S456" si="10505">IF(S453=1,R456+1,R456)</f>
        <v>1900</v>
      </c>
      <c r="T456" s="54">
        <f t="shared" ref="T456" si="10506">IF(T453=1,S456+1,S456)</f>
        <v>1900</v>
      </c>
      <c r="U456" s="54">
        <f t="shared" ref="U456" si="10507">IF(U453=1,T456+1,T456)</f>
        <v>1900</v>
      </c>
      <c r="V456" s="54">
        <f t="shared" ref="V456" si="10508">IF(V453=1,U456+1,U456)</f>
        <v>1900</v>
      </c>
      <c r="W456" s="54">
        <f t="shared" ref="W456" si="10509">IF(W453=1,V456+1,V456)</f>
        <v>1900</v>
      </c>
      <c r="X456" s="54">
        <f t="shared" ref="X456" si="10510">IF(X453=1,W456+1,W456)</f>
        <v>1900</v>
      </c>
      <c r="Y456" s="54">
        <f t="shared" ref="Y456" si="10511">IF(Y453=1,X456+1,X456)</f>
        <v>1900</v>
      </c>
      <c r="Z456" s="54">
        <f t="shared" ref="Z456" si="10512">IF(Z453=1,Y456+1,Y456)</f>
        <v>1900</v>
      </c>
      <c r="AA456" s="54">
        <f t="shared" ref="AA456" si="10513">IF(AA453=1,Z456+1,Z456)</f>
        <v>1900</v>
      </c>
      <c r="AB456" s="54">
        <f t="shared" ref="AB456" si="10514">IF(AB453=1,AA456+1,AA456)</f>
        <v>1900</v>
      </c>
      <c r="AC456" s="54">
        <f t="shared" ref="AC456" si="10515">IF(AC453=1,AB456+1,AB456)</f>
        <v>1901</v>
      </c>
      <c r="AD456" s="54">
        <f t="shared" ref="AD456" si="10516">IF(AD453=1,AC456+1,AC456)</f>
        <v>1901</v>
      </c>
      <c r="AE456" s="54">
        <f t="shared" ref="AE456" si="10517">IF(AE453=1,AD456+1,AD456)</f>
        <v>1901</v>
      </c>
      <c r="AF456" s="54">
        <f t="shared" ref="AF456" si="10518">IF(AF453=1,AE456+1,AE456)</f>
        <v>1901</v>
      </c>
      <c r="AG456" s="54">
        <f t="shared" ref="AG456" si="10519">IF(AG453=1,AF456+1,AF456)</f>
        <v>1901</v>
      </c>
      <c r="AH456" s="54">
        <f t="shared" ref="AH456" si="10520">IF(AH453=1,AG456+1,AG456)</f>
        <v>1901</v>
      </c>
      <c r="AI456" s="54">
        <f t="shared" ref="AI456" si="10521">IF(AI453=1,AH456+1,AH456)</f>
        <v>1901</v>
      </c>
      <c r="AJ456" s="54">
        <f t="shared" ref="AJ456" si="10522">IF(AJ453=1,AI456+1,AI456)</f>
        <v>1901</v>
      </c>
      <c r="AK456" s="54">
        <f t="shared" ref="AK456" si="10523">IF(AK453=1,AJ456+1,AJ456)</f>
        <v>1901</v>
      </c>
      <c r="AL456" s="54">
        <f t="shared" ref="AL456" si="10524">IF(AL453=1,AK456+1,AK456)</f>
        <v>1901</v>
      </c>
      <c r="AM456" s="54">
        <f t="shared" ref="AM456" si="10525">IF(AM453=1,AL456+1,AL456)</f>
        <v>1901</v>
      </c>
      <c r="AN456" s="54">
        <f t="shared" ref="AN456" si="10526">IF(AN453=1,AM456+1,AM456)</f>
        <v>1901</v>
      </c>
      <c r="AO456" s="54">
        <f t="shared" ref="AO456" si="10527">IF(AO453=1,AN456+1,AN456)</f>
        <v>1902</v>
      </c>
      <c r="AP456" s="54">
        <f t="shared" ref="AP456" si="10528">IF(AP453=1,AO456+1,AO456)</f>
        <v>1902</v>
      </c>
      <c r="AQ456" s="54">
        <f t="shared" ref="AQ456" si="10529">IF(AQ453=1,AP456+1,AP456)</f>
        <v>1902</v>
      </c>
      <c r="AR456" s="54">
        <f t="shared" ref="AR456" si="10530">IF(AR453=1,AQ456+1,AQ456)</f>
        <v>1902</v>
      </c>
      <c r="AS456" s="54">
        <f t="shared" ref="AS456" si="10531">IF(AS453=1,AR456+1,AR456)</f>
        <v>1902</v>
      </c>
      <c r="AT456" s="54">
        <f t="shared" ref="AT456" si="10532">IF(AT453=1,AS456+1,AS456)</f>
        <v>1902</v>
      </c>
      <c r="AU456" s="54">
        <f t="shared" ref="AU456" si="10533">IF(AU453=1,AT456+1,AT456)</f>
        <v>1902</v>
      </c>
      <c r="AV456" s="54">
        <f t="shared" ref="AV456" si="10534">IF(AV453=1,AU456+1,AU456)</f>
        <v>1902</v>
      </c>
      <c r="AW456" s="54">
        <f t="shared" ref="AW456" si="10535">IF(AW453=1,AV456+1,AV456)</f>
        <v>1902</v>
      </c>
      <c r="AX456" s="54">
        <f t="shared" ref="AX456" si="10536">IF(AX453=1,AW456+1,AW456)</f>
        <v>1902</v>
      </c>
      <c r="AY456" s="54">
        <f t="shared" ref="AY456" si="10537">IF(AY453=1,AX456+1,AX456)</f>
        <v>1902</v>
      </c>
      <c r="AZ456" s="54">
        <f t="shared" ref="AZ456" si="10538">IF(AZ453=1,AY456+1,AY456)</f>
        <v>1902</v>
      </c>
      <c r="BA456" s="54">
        <f t="shared" ref="BA456" si="10539">IF(BA453=1,AZ456+1,AZ456)</f>
        <v>1903</v>
      </c>
      <c r="BB456" s="54">
        <f t="shared" ref="BB456" si="10540">IF(BB453=1,BA456+1,BA456)</f>
        <v>1903</v>
      </c>
      <c r="BC456" s="54">
        <f t="shared" ref="BC456" si="10541">IF(BC453=1,BB456+1,BB456)</f>
        <v>1903</v>
      </c>
      <c r="BD456" s="54">
        <f t="shared" ref="BD456" si="10542">IF(BD453=1,BC456+1,BC456)</f>
        <v>1903</v>
      </c>
      <c r="BE456" s="54">
        <f t="shared" ref="BE456" si="10543">IF(BE453=1,BD456+1,BD456)</f>
        <v>1903</v>
      </c>
      <c r="BF456" s="54">
        <f t="shared" ref="BF456" si="10544">IF(BF453=1,BE456+1,BE456)</f>
        <v>1903</v>
      </c>
      <c r="BG456" s="54">
        <f t="shared" ref="BG456" si="10545">IF(BG453=1,BF456+1,BF456)</f>
        <v>1903</v>
      </c>
      <c r="BH456" s="54">
        <f t="shared" ref="BH456" si="10546">IF(BH453=1,BG456+1,BG456)</f>
        <v>1903</v>
      </c>
      <c r="BI456" s="54">
        <f t="shared" ref="BI456" si="10547">IF(BI453=1,BH456+1,BH456)</f>
        <v>1903</v>
      </c>
      <c r="BJ456" s="54">
        <f t="shared" ref="BJ456" si="10548">IF(BJ453=1,BI456+1,BI456)</f>
        <v>1903</v>
      </c>
      <c r="BK456" s="54">
        <f t="shared" ref="BK456" si="10549">IF(BK453=1,BJ456+1,BJ456)</f>
        <v>1903</v>
      </c>
      <c r="BL456" s="54">
        <f t="shared" ref="BL456" si="10550">IF(BL453=1,BK456+1,BK456)</f>
        <v>1903</v>
      </c>
      <c r="BM456" s="54">
        <f t="shared" ref="BM456" si="10551">IF(BM453=1,BL456+1,BL456)</f>
        <v>1904</v>
      </c>
      <c r="BN456" s="54">
        <f t="shared" ref="BN456" si="10552">IF(BN453=1,BM456+1,BM456)</f>
        <v>1904</v>
      </c>
      <c r="BO456" s="54">
        <f t="shared" ref="BO456" si="10553">IF(BO453=1,BN456+1,BN456)</f>
        <v>1904</v>
      </c>
      <c r="BP456" s="54">
        <f t="shared" ref="BP456" si="10554">IF(BP453=1,BO456+1,BO456)</f>
        <v>1904</v>
      </c>
      <c r="BQ456" s="54">
        <f t="shared" ref="BQ456" si="10555">IF(BQ453=1,BP456+1,BP456)</f>
        <v>1904</v>
      </c>
      <c r="BR456" s="54">
        <f t="shared" ref="BR456" si="10556">IF(BR453=1,BQ456+1,BQ456)</f>
        <v>1904</v>
      </c>
      <c r="BS456" s="54">
        <f t="shared" ref="BS456" si="10557">IF(BS453=1,BR456+1,BR456)</f>
        <v>1904</v>
      </c>
      <c r="BT456" s="54">
        <f t="shared" ref="BT456" si="10558">IF(BT453=1,BS456+1,BS456)</f>
        <v>1904</v>
      </c>
      <c r="BU456" s="54">
        <f t="shared" ref="BU456" si="10559">IF(BU453=1,BT456+1,BT456)</f>
        <v>1904</v>
      </c>
      <c r="BV456" s="54">
        <f t="shared" ref="BV456" si="10560">IF(BV453=1,BU456+1,BU456)</f>
        <v>1904</v>
      </c>
      <c r="BW456" s="54">
        <f t="shared" ref="BW456" si="10561">IF(BW453=1,BV456+1,BV456)</f>
        <v>1904</v>
      </c>
      <c r="BX456" s="54">
        <f t="shared" ref="BX456" si="10562">IF(BX453=1,BW456+1,BW456)</f>
        <v>1904</v>
      </c>
      <c r="BY456" s="163"/>
      <c r="BZ456" s="164"/>
      <c r="CA456" s="165"/>
      <c r="CB456" s="165"/>
    </row>
    <row r="457" spans="1:96" s="98" customFormat="1" ht="16.2" customHeight="1" x14ac:dyDescent="0.3">
      <c r="A457" s="230"/>
      <c r="B457" s="105"/>
      <c r="C457" s="116"/>
      <c r="D457" s="116"/>
      <c r="E457" s="309"/>
      <c r="F457" s="309"/>
      <c r="G457" s="308"/>
      <c r="H457" s="308"/>
      <c r="I457" s="309"/>
      <c r="J457" s="310"/>
      <c r="K457" s="309"/>
      <c r="L457" s="312"/>
      <c r="M457" s="7"/>
      <c r="N457" s="315"/>
      <c r="P457" s="57" t="s">
        <v>170</v>
      </c>
      <c r="Q457" s="196"/>
      <c r="R457" s="196"/>
      <c r="S457" s="196"/>
      <c r="T457" s="196"/>
      <c r="U457" s="196"/>
      <c r="V457" s="196"/>
      <c r="W457" s="196"/>
      <c r="X457" s="196"/>
      <c r="Y457" s="196"/>
      <c r="Z457" s="196"/>
      <c r="AA457" s="196"/>
      <c r="AB457" s="196"/>
      <c r="AC457" s="196"/>
      <c r="AD457" s="196"/>
      <c r="AE457" s="196"/>
      <c r="AF457" s="196"/>
      <c r="AG457" s="196"/>
      <c r="AH457" s="196"/>
      <c r="AI457" s="196"/>
      <c r="AJ457" s="196"/>
      <c r="AK457" s="196"/>
      <c r="AL457" s="196"/>
      <c r="AM457" s="196"/>
      <c r="AN457" s="196"/>
      <c r="AO457" s="196"/>
      <c r="AP457" s="196"/>
      <c r="AQ457" s="196"/>
      <c r="AR457" s="196"/>
      <c r="AS457" s="196"/>
      <c r="AT457" s="196"/>
      <c r="AU457" s="196"/>
      <c r="AV457" s="196"/>
      <c r="AW457" s="196"/>
      <c r="AX457" s="196"/>
      <c r="AY457" s="196"/>
      <c r="AZ457" s="196"/>
      <c r="BA457" s="196"/>
      <c r="BB457" s="196"/>
      <c r="BC457" s="196"/>
      <c r="BD457" s="196"/>
      <c r="BE457" s="196"/>
      <c r="BF457" s="196"/>
      <c r="BG457" s="196"/>
      <c r="BH457" s="196"/>
      <c r="BI457" s="196"/>
      <c r="BJ457" s="196"/>
      <c r="BK457" s="196"/>
      <c r="BL457" s="196"/>
      <c r="BM457" s="196"/>
      <c r="BN457" s="196"/>
      <c r="BO457" s="196"/>
      <c r="BP457" s="196"/>
      <c r="BQ457" s="196"/>
      <c r="BR457" s="196"/>
      <c r="BS457" s="196"/>
      <c r="BT457" s="196"/>
      <c r="BU457" s="196"/>
      <c r="BV457" s="196"/>
      <c r="BW457" s="196"/>
      <c r="BX457" s="196"/>
      <c r="BY457" s="163"/>
      <c r="BZ457" s="164"/>
      <c r="CA457" s="165"/>
      <c r="CB457" s="165"/>
    </row>
    <row r="458" spans="1:96" s="98" customFormat="1" ht="23.4" customHeight="1" x14ac:dyDescent="0.3">
      <c r="A458" s="97"/>
      <c r="B458" s="117" t="s">
        <v>29</v>
      </c>
      <c r="C458" s="297"/>
      <c r="D458" s="297"/>
      <c r="E458" s="197"/>
      <c r="F458" s="193"/>
      <c r="G458" s="198"/>
      <c r="H458" s="199"/>
      <c r="I458" s="198"/>
      <c r="J458" s="167">
        <f>IF(I458="",0,IF(I458='Podpůrná data'!$A$4,'Podpůrná data'!$B$4,'Podpůrná data'!$B$5))</f>
        <v>0</v>
      </c>
      <c r="K458" s="166">
        <f>IFERROR(INT(ROUND(H458,2)*(VLOOKUP(INT(G458),'Podpůrná data'!$A$14:$B$73,2,FALSE))*(G458/(INT(G458)))),0)</f>
        <v>0</v>
      </c>
      <c r="L458" s="55">
        <f>J458*K458</f>
        <v>0</v>
      </c>
      <c r="M458" s="56">
        <f>IF(L458&gt;0,IF(ISTEXT(C458)=TRUE,0,1),0)</f>
        <v>0</v>
      </c>
      <c r="N458" s="142">
        <f>IF(L458&gt;0,1,0)</f>
        <v>0</v>
      </c>
      <c r="O458" s="118"/>
      <c r="P458" s="57" t="s">
        <v>94</v>
      </c>
      <c r="Q458" s="200"/>
      <c r="R458" s="200"/>
      <c r="S458" s="200"/>
      <c r="T458" s="200"/>
      <c r="U458" s="200"/>
      <c r="V458" s="200"/>
      <c r="W458" s="200"/>
      <c r="X458" s="200"/>
      <c r="Y458" s="200"/>
      <c r="Z458" s="200"/>
      <c r="AA458" s="200"/>
      <c r="AB458" s="200"/>
      <c r="AC458" s="200"/>
      <c r="AD458" s="200"/>
      <c r="AE458" s="200"/>
      <c r="AF458" s="200"/>
      <c r="AG458" s="200"/>
      <c r="AH458" s="200"/>
      <c r="AI458" s="200"/>
      <c r="AJ458" s="200"/>
      <c r="AK458" s="200"/>
      <c r="AL458" s="200"/>
      <c r="AM458" s="200"/>
      <c r="AN458" s="200"/>
      <c r="AO458" s="200"/>
      <c r="AP458" s="200"/>
      <c r="AQ458" s="200"/>
      <c r="AR458" s="200"/>
      <c r="AS458" s="200"/>
      <c r="AT458" s="200"/>
      <c r="AU458" s="200"/>
      <c r="AV458" s="200"/>
      <c r="AW458" s="200"/>
      <c r="AX458" s="200"/>
      <c r="AY458" s="200"/>
      <c r="AZ458" s="200"/>
      <c r="BA458" s="200"/>
      <c r="BB458" s="200"/>
      <c r="BC458" s="200"/>
      <c r="BD458" s="200"/>
      <c r="BE458" s="200"/>
      <c r="BF458" s="200"/>
      <c r="BG458" s="200"/>
      <c r="BH458" s="200"/>
      <c r="BI458" s="200"/>
      <c r="BJ458" s="200"/>
      <c r="BK458" s="200"/>
      <c r="BL458" s="200"/>
      <c r="BM458" s="200"/>
      <c r="BN458" s="200"/>
      <c r="BO458" s="200"/>
      <c r="BP458" s="200"/>
      <c r="BQ458" s="200"/>
      <c r="BR458" s="200"/>
      <c r="BS458" s="200"/>
      <c r="BT458" s="200"/>
      <c r="BU458" s="200"/>
      <c r="BV458" s="200"/>
      <c r="BW458" s="200"/>
      <c r="BX458" s="200"/>
      <c r="BY458" s="298">
        <f>SUM(Q466:BX466)</f>
        <v>0</v>
      </c>
      <c r="BZ458" s="300">
        <f>SUM(Q467:BX467)</f>
        <v>0</v>
      </c>
      <c r="CA458" s="302">
        <f>IF($N458=0,0,IF($BY458&gt;=215*$H458,1,0))</f>
        <v>0</v>
      </c>
      <c r="CB458" s="302">
        <f>IF($BY458&gt;=215*$H458,0,(CEILING(215*$H458,1)-$BY458))</f>
        <v>0</v>
      </c>
    </row>
    <row r="459" spans="1:96" s="98" customFormat="1" ht="28.8" x14ac:dyDescent="0.3">
      <c r="A459" s="97"/>
      <c r="B459" s="119"/>
      <c r="C459" s="73"/>
      <c r="D459" s="73"/>
      <c r="E459" s="73"/>
      <c r="F459" s="73"/>
      <c r="G459" s="73"/>
      <c r="H459" s="73"/>
      <c r="I459" s="73"/>
      <c r="J459" s="73"/>
      <c r="K459" s="73"/>
      <c r="L459" s="58"/>
      <c r="M459" s="7"/>
      <c r="N459" s="160"/>
      <c r="P459" s="57" t="s">
        <v>140</v>
      </c>
      <c r="Q459" s="201"/>
      <c r="R459" s="201"/>
      <c r="S459" s="201"/>
      <c r="T459" s="201"/>
      <c r="U459" s="201"/>
      <c r="V459" s="201"/>
      <c r="W459" s="201"/>
      <c r="X459" s="201"/>
      <c r="Y459" s="201"/>
      <c r="Z459" s="201"/>
      <c r="AA459" s="201"/>
      <c r="AB459" s="201"/>
      <c r="AC459" s="201"/>
      <c r="AD459" s="201"/>
      <c r="AE459" s="201"/>
      <c r="AF459" s="201"/>
      <c r="AG459" s="201"/>
      <c r="AH459" s="201"/>
      <c r="AI459" s="201"/>
      <c r="AJ459" s="201"/>
      <c r="AK459" s="201"/>
      <c r="AL459" s="201"/>
      <c r="AM459" s="201"/>
      <c r="AN459" s="201"/>
      <c r="AO459" s="201"/>
      <c r="AP459" s="201"/>
      <c r="AQ459" s="201"/>
      <c r="AR459" s="201"/>
      <c r="AS459" s="201"/>
      <c r="AT459" s="201"/>
      <c r="AU459" s="201"/>
      <c r="AV459" s="201"/>
      <c r="AW459" s="201"/>
      <c r="AX459" s="201"/>
      <c r="AY459" s="201"/>
      <c r="AZ459" s="201"/>
      <c r="BA459" s="201"/>
      <c r="BB459" s="201"/>
      <c r="BC459" s="201"/>
      <c r="BD459" s="201"/>
      <c r="BE459" s="201"/>
      <c r="BF459" s="201"/>
      <c r="BG459" s="201"/>
      <c r="BH459" s="201"/>
      <c r="BI459" s="201"/>
      <c r="BJ459" s="201"/>
      <c r="BK459" s="201"/>
      <c r="BL459" s="201"/>
      <c r="BM459" s="201"/>
      <c r="BN459" s="201"/>
      <c r="BO459" s="201"/>
      <c r="BP459" s="201"/>
      <c r="BQ459" s="201"/>
      <c r="BR459" s="201"/>
      <c r="BS459" s="201"/>
      <c r="BT459" s="201"/>
      <c r="BU459" s="201"/>
      <c r="BV459" s="201"/>
      <c r="BW459" s="201"/>
      <c r="BX459" s="201"/>
      <c r="BY459" s="298"/>
      <c r="BZ459" s="300"/>
      <c r="CA459" s="302"/>
      <c r="CB459" s="302"/>
    </row>
    <row r="460" spans="1:96" s="98" customFormat="1" ht="14.4" hidden="1" customHeight="1" x14ac:dyDescent="0.3">
      <c r="A460" s="97"/>
      <c r="B460" s="119"/>
      <c r="C460" s="73"/>
      <c r="D460" s="73"/>
      <c r="E460" s="73"/>
      <c r="F460" s="73"/>
      <c r="G460" s="73"/>
      <c r="H460" s="73"/>
      <c r="I460" s="73"/>
      <c r="J460" s="73"/>
      <c r="K460" s="73"/>
      <c r="L460" s="58"/>
      <c r="M460" s="7"/>
      <c r="N460" s="160"/>
      <c r="P460" s="59" t="s">
        <v>141</v>
      </c>
      <c r="Q460" s="60">
        <f>IF(Q458&lt;&gt;0,1,0)</f>
        <v>0</v>
      </c>
      <c r="R460" s="60">
        <f t="shared" ref="R460" si="10563">IF(Q460&gt;0,Q460+1,IF(R458&lt;&gt;0,1,0))</f>
        <v>0</v>
      </c>
      <c r="S460" s="60">
        <f t="shared" ref="S460" si="10564">IF(R460&gt;0,R460+1,IF(S458&lt;&gt;0,1,0))</f>
        <v>0</v>
      </c>
      <c r="T460" s="60">
        <f t="shared" ref="T460" si="10565">IF(S460&gt;0,S460+1,IF(T458&lt;&gt;0,1,0))</f>
        <v>0</v>
      </c>
      <c r="U460" s="60">
        <f t="shared" ref="U460" si="10566">IF(T460&gt;0,T460+1,IF(U458&lt;&gt;0,1,0))</f>
        <v>0</v>
      </c>
      <c r="V460" s="60">
        <f t="shared" ref="V460" si="10567">IF(U460&gt;0,U460+1,IF(V458&lt;&gt;0,1,0))</f>
        <v>0</v>
      </c>
      <c r="W460" s="60">
        <f t="shared" ref="W460" si="10568">IF(V460&gt;0,V460+1,IF(W458&lt;&gt;0,1,0))</f>
        <v>0</v>
      </c>
      <c r="X460" s="60">
        <f t="shared" ref="X460" si="10569">IF(W460&gt;0,W460+1,IF(X458&lt;&gt;0,1,0))</f>
        <v>0</v>
      </c>
      <c r="Y460" s="60">
        <f t="shared" ref="Y460" si="10570">IF(X460&gt;0,X460+1,IF(Y458&lt;&gt;0,1,0))</f>
        <v>0</v>
      </c>
      <c r="Z460" s="60">
        <f t="shared" ref="Z460" si="10571">IF(Y460&gt;0,Y460+1,IF(Z458&lt;&gt;0,1,0))</f>
        <v>0</v>
      </c>
      <c r="AA460" s="60">
        <f t="shared" ref="AA460" si="10572">IF(Z460&gt;0,Z460+1,IF(AA458&lt;&gt;0,1,0))</f>
        <v>0</v>
      </c>
      <c r="AB460" s="60">
        <f t="shared" ref="AB460" si="10573">IF(AA460&gt;0,AA460+1,IF(AB458&lt;&gt;0,1,0))</f>
        <v>0</v>
      </c>
      <c r="AC460" s="60">
        <f t="shared" ref="AC460" si="10574">IF(AB460&gt;0,AB460+1,IF(AC458&lt;&gt;0,1,0))</f>
        <v>0</v>
      </c>
      <c r="AD460" s="60">
        <f t="shared" ref="AD460" si="10575">IF(AC460&gt;0,AC460+1,IF(AD458&lt;&gt;0,1,0))</f>
        <v>0</v>
      </c>
      <c r="AE460" s="60">
        <f t="shared" ref="AE460" si="10576">IF(AD460&gt;0,AD460+1,IF(AE458&lt;&gt;0,1,0))</f>
        <v>0</v>
      </c>
      <c r="AF460" s="60">
        <f t="shared" ref="AF460" si="10577">IF(AE460&gt;0,AE460+1,IF(AF458&lt;&gt;0,1,0))</f>
        <v>0</v>
      </c>
      <c r="AG460" s="60">
        <f t="shared" ref="AG460" si="10578">IF(AF460&gt;0,AF460+1,IF(AG458&lt;&gt;0,1,0))</f>
        <v>0</v>
      </c>
      <c r="AH460" s="60">
        <f t="shared" ref="AH460" si="10579">IF(AG460&gt;0,AG460+1,IF(AH458&lt;&gt;0,1,0))</f>
        <v>0</v>
      </c>
      <c r="AI460" s="60">
        <f t="shared" ref="AI460" si="10580">IF(AH460&gt;0,AH460+1,IF(AI458&lt;&gt;0,1,0))</f>
        <v>0</v>
      </c>
      <c r="AJ460" s="60">
        <f t="shared" ref="AJ460" si="10581">IF(AI460&gt;0,AI460+1,IF(AJ458&lt;&gt;0,1,0))</f>
        <v>0</v>
      </c>
      <c r="AK460" s="60">
        <f t="shared" ref="AK460" si="10582">IF(AJ460&gt;0,AJ460+1,IF(AK458&lt;&gt;0,1,0))</f>
        <v>0</v>
      </c>
      <c r="AL460" s="60">
        <f t="shared" ref="AL460" si="10583">IF(AK460&gt;0,AK460+1,IF(AL458&lt;&gt;0,1,0))</f>
        <v>0</v>
      </c>
      <c r="AM460" s="60">
        <f t="shared" ref="AM460" si="10584">IF(AL460&gt;0,AL460+1,IF(AM458&lt;&gt;0,1,0))</f>
        <v>0</v>
      </c>
      <c r="AN460" s="60">
        <f t="shared" ref="AN460" si="10585">IF(AM460&gt;0,AM460+1,IF(AN458&lt;&gt;0,1,0))</f>
        <v>0</v>
      </c>
      <c r="AO460" s="60">
        <f t="shared" ref="AO460" si="10586">IF(AN460&gt;0,AN460+1,IF(AO458&lt;&gt;0,1,0))</f>
        <v>0</v>
      </c>
      <c r="AP460" s="60">
        <f t="shared" ref="AP460" si="10587">IF(AO460&gt;0,AO460+1,IF(AP458&lt;&gt;0,1,0))</f>
        <v>0</v>
      </c>
      <c r="AQ460" s="60">
        <f t="shared" ref="AQ460" si="10588">IF(AP460&gt;0,AP460+1,IF(AQ458&lt;&gt;0,1,0))</f>
        <v>0</v>
      </c>
      <c r="AR460" s="60">
        <f t="shared" ref="AR460" si="10589">IF(AQ460&gt;0,AQ460+1,IF(AR458&lt;&gt;0,1,0))</f>
        <v>0</v>
      </c>
      <c r="AS460" s="60">
        <f t="shared" ref="AS460" si="10590">IF(AR460&gt;0,AR460+1,IF(AS458&lt;&gt;0,1,0))</f>
        <v>0</v>
      </c>
      <c r="AT460" s="60">
        <f t="shared" ref="AT460" si="10591">IF(AS460&gt;0,AS460+1,IF(AT458&lt;&gt;0,1,0))</f>
        <v>0</v>
      </c>
      <c r="AU460" s="60">
        <f t="shared" ref="AU460" si="10592">IF(AT460&gt;0,AT460+1,IF(AU458&lt;&gt;0,1,0))</f>
        <v>0</v>
      </c>
      <c r="AV460" s="60">
        <f t="shared" ref="AV460" si="10593">IF(AU460&gt;0,AU460+1,IF(AV458&lt;&gt;0,1,0))</f>
        <v>0</v>
      </c>
      <c r="AW460" s="60">
        <f t="shared" ref="AW460" si="10594">IF(AV460&gt;0,AV460+1,IF(AW458&lt;&gt;0,1,0))</f>
        <v>0</v>
      </c>
      <c r="AX460" s="60">
        <f t="shared" ref="AX460" si="10595">IF(AW460&gt;0,AW460+1,IF(AX458&lt;&gt;0,1,0))</f>
        <v>0</v>
      </c>
      <c r="AY460" s="60">
        <f t="shared" ref="AY460" si="10596">IF(AX460&gt;0,AX460+1,IF(AY458&lt;&gt;0,1,0))</f>
        <v>0</v>
      </c>
      <c r="AZ460" s="60">
        <f t="shared" ref="AZ460" si="10597">IF(AY460&gt;0,AY460+1,IF(AZ458&lt;&gt;0,1,0))</f>
        <v>0</v>
      </c>
      <c r="BA460" s="60">
        <f t="shared" ref="BA460" si="10598">IF(AZ460&gt;0,AZ460+1,IF(BA458&lt;&gt;0,1,0))</f>
        <v>0</v>
      </c>
      <c r="BB460" s="60">
        <f t="shared" ref="BB460" si="10599">IF(BA460&gt;0,BA460+1,IF(BB458&lt;&gt;0,1,0))</f>
        <v>0</v>
      </c>
      <c r="BC460" s="60">
        <f t="shared" ref="BC460" si="10600">IF(BB460&gt;0,BB460+1,IF(BC458&lt;&gt;0,1,0))</f>
        <v>0</v>
      </c>
      <c r="BD460" s="60">
        <f t="shared" ref="BD460" si="10601">IF(BC460&gt;0,BC460+1,IF(BD458&lt;&gt;0,1,0))</f>
        <v>0</v>
      </c>
      <c r="BE460" s="60">
        <f t="shared" ref="BE460" si="10602">IF(BD460&gt;0,BD460+1,IF(BE458&lt;&gt;0,1,0))</f>
        <v>0</v>
      </c>
      <c r="BF460" s="60">
        <f t="shared" ref="BF460" si="10603">IF(BE460&gt;0,BE460+1,IF(BF458&lt;&gt;0,1,0))</f>
        <v>0</v>
      </c>
      <c r="BG460" s="60">
        <f t="shared" ref="BG460" si="10604">IF(BF460&gt;0,BF460+1,IF(BG458&lt;&gt;0,1,0))</f>
        <v>0</v>
      </c>
      <c r="BH460" s="60">
        <f t="shared" ref="BH460" si="10605">IF(BG460&gt;0,BG460+1,IF(BH458&lt;&gt;0,1,0))</f>
        <v>0</v>
      </c>
      <c r="BI460" s="60">
        <f t="shared" ref="BI460" si="10606">IF(BH460&gt;0,BH460+1,IF(BI458&lt;&gt;0,1,0))</f>
        <v>0</v>
      </c>
      <c r="BJ460" s="60">
        <f t="shared" ref="BJ460" si="10607">IF(BI460&gt;0,BI460+1,IF(BJ458&lt;&gt;0,1,0))</f>
        <v>0</v>
      </c>
      <c r="BK460" s="60">
        <f t="shared" ref="BK460" si="10608">IF(BJ460&gt;0,BJ460+1,IF(BK458&lt;&gt;0,1,0))</f>
        <v>0</v>
      </c>
      <c r="BL460" s="60">
        <f t="shared" ref="BL460" si="10609">IF(BK460&gt;0,BK460+1,IF(BL458&lt;&gt;0,1,0))</f>
        <v>0</v>
      </c>
      <c r="BM460" s="60">
        <f t="shared" ref="BM460" si="10610">IF(BL460&gt;0,BL460+1,IF(BM458&lt;&gt;0,1,0))</f>
        <v>0</v>
      </c>
      <c r="BN460" s="60">
        <f t="shared" ref="BN460" si="10611">IF(BM460&gt;0,BM460+1,IF(BN458&lt;&gt;0,1,0))</f>
        <v>0</v>
      </c>
      <c r="BO460" s="60">
        <f t="shared" ref="BO460" si="10612">IF(BN460&gt;0,BN460+1,IF(BO458&lt;&gt;0,1,0))</f>
        <v>0</v>
      </c>
      <c r="BP460" s="60">
        <f t="shared" ref="BP460" si="10613">IF(BO460&gt;0,BO460+1,IF(BP458&lt;&gt;0,1,0))</f>
        <v>0</v>
      </c>
      <c r="BQ460" s="60">
        <f t="shared" ref="BQ460" si="10614">IF(BP460&gt;0,BP460+1,IF(BQ458&lt;&gt;0,1,0))</f>
        <v>0</v>
      </c>
      <c r="BR460" s="60">
        <f t="shared" ref="BR460" si="10615">IF(BQ460&gt;0,BQ460+1,IF(BR458&lt;&gt;0,1,0))</f>
        <v>0</v>
      </c>
      <c r="BS460" s="60">
        <f t="shared" ref="BS460" si="10616">IF(BR460&gt;0,BR460+1,IF(BS458&lt;&gt;0,1,0))</f>
        <v>0</v>
      </c>
      <c r="BT460" s="60">
        <f t="shared" ref="BT460" si="10617">IF(BS460&gt;0,BS460+1,IF(BT458&lt;&gt;0,1,0))</f>
        <v>0</v>
      </c>
      <c r="BU460" s="60">
        <f t="shared" ref="BU460" si="10618">IF(BT460&gt;0,BT460+1,IF(BU458&lt;&gt;0,1,0))</f>
        <v>0</v>
      </c>
      <c r="BV460" s="60">
        <f t="shared" ref="BV460" si="10619">IF(BU460&gt;0,BU460+1,IF(BV458&lt;&gt;0,1,0))</f>
        <v>0</v>
      </c>
      <c r="BW460" s="60">
        <f t="shared" ref="BW460" si="10620">IF(BV460&gt;0,BV460+1,IF(BW458&lt;&gt;0,1,0))</f>
        <v>0</v>
      </c>
      <c r="BX460" s="60">
        <f t="shared" ref="BX460" si="10621">IF(BW460&gt;0,BW460+1,IF(BX458&lt;&gt;0,1,0))</f>
        <v>0</v>
      </c>
      <c r="BY460" s="298"/>
      <c r="BZ460" s="300"/>
      <c r="CA460" s="302"/>
      <c r="CB460" s="302"/>
    </row>
    <row r="461" spans="1:96" s="98" customFormat="1" ht="14.4" hidden="1" customHeight="1" x14ac:dyDescent="0.3">
      <c r="A461" s="97"/>
      <c r="B461" s="119"/>
      <c r="C461" s="73"/>
      <c r="D461" s="73"/>
      <c r="E461" s="73"/>
      <c r="F461" s="73"/>
      <c r="G461" s="73"/>
      <c r="H461" s="73"/>
      <c r="I461" s="73"/>
      <c r="J461" s="73"/>
      <c r="K461" s="73"/>
      <c r="L461" s="58"/>
      <c r="M461" s="7"/>
      <c r="N461" s="160"/>
      <c r="P461" s="59" t="s">
        <v>142</v>
      </c>
      <c r="Q461" s="60">
        <f>Q460</f>
        <v>0</v>
      </c>
      <c r="R461" s="60">
        <f>IF(R460=0,0,IF(OR(Q461=0,Q461=12),1,Q461+1))</f>
        <v>0</v>
      </c>
      <c r="S461" s="60">
        <f t="shared" ref="S461" si="10622">IF(S460=0,0,IF(OR(R461=0,R461=12),1,R461+1))</f>
        <v>0</v>
      </c>
      <c r="T461" s="60">
        <f t="shared" ref="T461" si="10623">IF(T460=0,0,IF(OR(S461=0,S461=12),1,S461+1))</f>
        <v>0</v>
      </c>
      <c r="U461" s="60">
        <f t="shared" ref="U461" si="10624">IF(U460=0,0,IF(OR(T461=0,T461=12),1,T461+1))</f>
        <v>0</v>
      </c>
      <c r="V461" s="60">
        <f t="shared" ref="V461" si="10625">IF(V460=0,0,IF(OR(U461=0,U461=12),1,U461+1))</f>
        <v>0</v>
      </c>
      <c r="W461" s="60">
        <f t="shared" ref="W461" si="10626">IF(W460=0,0,IF(OR(V461=0,V461=12),1,V461+1))</f>
        <v>0</v>
      </c>
      <c r="X461" s="60">
        <f t="shared" ref="X461" si="10627">IF(X460=0,0,IF(OR(W461=0,W461=12),1,W461+1))</f>
        <v>0</v>
      </c>
      <c r="Y461" s="60">
        <f t="shared" ref="Y461" si="10628">IF(Y460=0,0,IF(OR(X461=0,X461=12),1,X461+1))</f>
        <v>0</v>
      </c>
      <c r="Z461" s="60">
        <f t="shared" ref="Z461" si="10629">IF(Z460=0,0,IF(OR(Y461=0,Y461=12),1,Y461+1))</f>
        <v>0</v>
      </c>
      <c r="AA461" s="60">
        <f t="shared" ref="AA461" si="10630">IF(AA460=0,0,IF(OR(Z461=0,Z461=12),1,Z461+1))</f>
        <v>0</v>
      </c>
      <c r="AB461" s="60">
        <f t="shared" ref="AB461" si="10631">IF(AB460=0,0,IF(OR(AA461=0,AA461=12),1,AA461+1))</f>
        <v>0</v>
      </c>
      <c r="AC461" s="60">
        <f t="shared" ref="AC461" si="10632">IF(AC460=0,0,IF(OR(AB461=0,AB461=12),1,AB461+1))</f>
        <v>0</v>
      </c>
      <c r="AD461" s="60">
        <f t="shared" ref="AD461" si="10633">IF(AD460=0,0,IF(OR(AC461=0,AC461=12),1,AC461+1))</f>
        <v>0</v>
      </c>
      <c r="AE461" s="60">
        <f t="shared" ref="AE461" si="10634">IF(AE460=0,0,IF(OR(AD461=0,AD461=12),1,AD461+1))</f>
        <v>0</v>
      </c>
      <c r="AF461" s="60">
        <f t="shared" ref="AF461" si="10635">IF(AF460=0,0,IF(OR(AE461=0,AE461=12),1,AE461+1))</f>
        <v>0</v>
      </c>
      <c r="AG461" s="60">
        <f t="shared" ref="AG461" si="10636">IF(AG460=0,0,IF(OR(AF461=0,AF461=12),1,AF461+1))</f>
        <v>0</v>
      </c>
      <c r="AH461" s="60">
        <f t="shared" ref="AH461" si="10637">IF(AH460=0,0,IF(OR(AG461=0,AG461=12),1,AG461+1))</f>
        <v>0</v>
      </c>
      <c r="AI461" s="60">
        <f t="shared" ref="AI461" si="10638">IF(AI460=0,0,IF(OR(AH461=0,AH461=12),1,AH461+1))</f>
        <v>0</v>
      </c>
      <c r="AJ461" s="60">
        <f t="shared" ref="AJ461" si="10639">IF(AJ460=0,0,IF(OR(AI461=0,AI461=12),1,AI461+1))</f>
        <v>0</v>
      </c>
      <c r="AK461" s="60">
        <f t="shared" ref="AK461" si="10640">IF(AK460=0,0,IF(OR(AJ461=0,AJ461=12),1,AJ461+1))</f>
        <v>0</v>
      </c>
      <c r="AL461" s="60">
        <f t="shared" ref="AL461" si="10641">IF(AL460=0,0,IF(OR(AK461=0,AK461=12),1,AK461+1))</f>
        <v>0</v>
      </c>
      <c r="AM461" s="60">
        <f t="shared" ref="AM461" si="10642">IF(AM460=0,0,IF(OR(AL461=0,AL461=12),1,AL461+1))</f>
        <v>0</v>
      </c>
      <c r="AN461" s="60">
        <f t="shared" ref="AN461" si="10643">IF(AN460=0,0,IF(OR(AM461=0,AM461=12),1,AM461+1))</f>
        <v>0</v>
      </c>
      <c r="AO461" s="60">
        <f t="shared" ref="AO461" si="10644">IF(AO460=0,0,IF(OR(AN461=0,AN461=12),1,AN461+1))</f>
        <v>0</v>
      </c>
      <c r="AP461" s="60">
        <f t="shared" ref="AP461" si="10645">IF(AP460=0,0,IF(OR(AO461=0,AO461=12),1,AO461+1))</f>
        <v>0</v>
      </c>
      <c r="AQ461" s="60">
        <f t="shared" ref="AQ461" si="10646">IF(AQ460=0,0,IF(OR(AP461=0,AP461=12),1,AP461+1))</f>
        <v>0</v>
      </c>
      <c r="AR461" s="60">
        <f t="shared" ref="AR461" si="10647">IF(AR460=0,0,IF(OR(AQ461=0,AQ461=12),1,AQ461+1))</f>
        <v>0</v>
      </c>
      <c r="AS461" s="60">
        <f t="shared" ref="AS461" si="10648">IF(AS460=0,0,IF(OR(AR461=0,AR461=12),1,AR461+1))</f>
        <v>0</v>
      </c>
      <c r="AT461" s="60">
        <f t="shared" ref="AT461" si="10649">IF(AT460=0,0,IF(OR(AS461=0,AS461=12),1,AS461+1))</f>
        <v>0</v>
      </c>
      <c r="AU461" s="60">
        <f t="shared" ref="AU461" si="10650">IF(AU460=0,0,IF(OR(AT461=0,AT461=12),1,AT461+1))</f>
        <v>0</v>
      </c>
      <c r="AV461" s="60">
        <f t="shared" ref="AV461" si="10651">IF(AV460=0,0,IF(OR(AU461=0,AU461=12),1,AU461+1))</f>
        <v>0</v>
      </c>
      <c r="AW461" s="60">
        <f t="shared" ref="AW461" si="10652">IF(AW460=0,0,IF(OR(AV461=0,AV461=12),1,AV461+1))</f>
        <v>0</v>
      </c>
      <c r="AX461" s="60">
        <f t="shared" ref="AX461" si="10653">IF(AX460=0,0,IF(OR(AW461=0,AW461=12),1,AW461+1))</f>
        <v>0</v>
      </c>
      <c r="AY461" s="60">
        <f t="shared" ref="AY461" si="10654">IF(AY460=0,0,IF(OR(AX461=0,AX461=12),1,AX461+1))</f>
        <v>0</v>
      </c>
      <c r="AZ461" s="60">
        <f t="shared" ref="AZ461" si="10655">IF(AZ460=0,0,IF(OR(AY461=0,AY461=12),1,AY461+1))</f>
        <v>0</v>
      </c>
      <c r="BA461" s="60">
        <f t="shared" ref="BA461" si="10656">IF(BA460=0,0,IF(OR(AZ461=0,AZ461=12),1,AZ461+1))</f>
        <v>0</v>
      </c>
      <c r="BB461" s="60">
        <f t="shared" ref="BB461" si="10657">IF(BB460=0,0,IF(OR(BA461=0,BA461=12),1,BA461+1))</f>
        <v>0</v>
      </c>
      <c r="BC461" s="60">
        <f t="shared" ref="BC461" si="10658">IF(BC460=0,0,IF(OR(BB461=0,BB461=12),1,BB461+1))</f>
        <v>0</v>
      </c>
      <c r="BD461" s="60">
        <f t="shared" ref="BD461" si="10659">IF(BD460=0,0,IF(OR(BC461=0,BC461=12),1,BC461+1))</f>
        <v>0</v>
      </c>
      <c r="BE461" s="60">
        <f t="shared" ref="BE461" si="10660">IF(BE460=0,0,IF(OR(BD461=0,BD461=12),1,BD461+1))</f>
        <v>0</v>
      </c>
      <c r="BF461" s="60">
        <f t="shared" ref="BF461" si="10661">IF(BF460=0,0,IF(OR(BE461=0,BE461=12),1,BE461+1))</f>
        <v>0</v>
      </c>
      <c r="BG461" s="60">
        <f t="shared" ref="BG461" si="10662">IF(BG460=0,0,IF(OR(BF461=0,BF461=12),1,BF461+1))</f>
        <v>0</v>
      </c>
      <c r="BH461" s="60">
        <f t="shared" ref="BH461" si="10663">IF(BH460=0,0,IF(OR(BG461=0,BG461=12),1,BG461+1))</f>
        <v>0</v>
      </c>
      <c r="BI461" s="60">
        <f t="shared" ref="BI461" si="10664">IF(BI460=0,0,IF(OR(BH461=0,BH461=12),1,BH461+1))</f>
        <v>0</v>
      </c>
      <c r="BJ461" s="60">
        <f t="shared" ref="BJ461" si="10665">IF(BJ460=0,0,IF(OR(BI461=0,BI461=12),1,BI461+1))</f>
        <v>0</v>
      </c>
      <c r="BK461" s="60">
        <f t="shared" ref="BK461" si="10666">IF(BK460=0,0,IF(OR(BJ461=0,BJ461=12),1,BJ461+1))</f>
        <v>0</v>
      </c>
      <c r="BL461" s="60">
        <f t="shared" ref="BL461" si="10667">IF(BL460=0,0,IF(OR(BK461=0,BK461=12),1,BK461+1))</f>
        <v>0</v>
      </c>
      <c r="BM461" s="60">
        <f t="shared" ref="BM461" si="10668">IF(BM460=0,0,IF(OR(BL461=0,BL461=12),1,BL461+1))</f>
        <v>0</v>
      </c>
      <c r="BN461" s="60">
        <f t="shared" ref="BN461" si="10669">IF(BN460=0,0,IF(OR(BM461=0,BM461=12),1,BM461+1))</f>
        <v>0</v>
      </c>
      <c r="BO461" s="60">
        <f t="shared" ref="BO461" si="10670">IF(BO460=0,0,IF(OR(BN461=0,BN461=12),1,BN461+1))</f>
        <v>0</v>
      </c>
      <c r="BP461" s="60">
        <f t="shared" ref="BP461" si="10671">IF(BP460=0,0,IF(OR(BO461=0,BO461=12),1,BO461+1))</f>
        <v>0</v>
      </c>
      <c r="BQ461" s="60">
        <f t="shared" ref="BQ461" si="10672">IF(BQ460=0,0,IF(OR(BP461=0,BP461=12),1,BP461+1))</f>
        <v>0</v>
      </c>
      <c r="BR461" s="60">
        <f t="shared" ref="BR461" si="10673">IF(BR460=0,0,IF(OR(BQ461=0,BQ461=12),1,BQ461+1))</f>
        <v>0</v>
      </c>
      <c r="BS461" s="60">
        <f t="shared" ref="BS461" si="10674">IF(BS460=0,0,IF(OR(BR461=0,BR461=12),1,BR461+1))</f>
        <v>0</v>
      </c>
      <c r="BT461" s="60">
        <f t="shared" ref="BT461" si="10675">IF(BT460=0,0,IF(OR(BS461=0,BS461=12),1,BS461+1))</f>
        <v>0</v>
      </c>
      <c r="BU461" s="60">
        <f t="shared" ref="BU461" si="10676">IF(BU460=0,0,IF(OR(BT461=0,BT461=12),1,BT461+1))</f>
        <v>0</v>
      </c>
      <c r="BV461" s="60">
        <f t="shared" ref="BV461" si="10677">IF(BV460=0,0,IF(OR(BU461=0,BU461=12),1,BU461+1))</f>
        <v>0</v>
      </c>
      <c r="BW461" s="60">
        <f t="shared" ref="BW461" si="10678">IF(BW460=0,0,IF(OR(BV461=0,BV461=12),1,BV461+1))</f>
        <v>0</v>
      </c>
      <c r="BX461" s="60">
        <f t="shared" ref="BX461" si="10679">IF(BX460=0,0,IF(OR(BW461=0,BW461=12),1,BW461+1))</f>
        <v>0</v>
      </c>
      <c r="BY461" s="298"/>
      <c r="BZ461" s="300"/>
      <c r="CA461" s="302"/>
      <c r="CB461" s="302"/>
    </row>
    <row r="462" spans="1:96" s="98" customFormat="1" ht="43.2" x14ac:dyDescent="0.3">
      <c r="A462" s="97"/>
      <c r="B462" s="119"/>
      <c r="C462" s="73"/>
      <c r="D462" s="73"/>
      <c r="E462" s="73"/>
      <c r="F462" s="73"/>
      <c r="G462" s="73"/>
      <c r="H462" s="73"/>
      <c r="I462" s="73"/>
      <c r="J462" s="73"/>
      <c r="K462" s="73"/>
      <c r="L462" s="58"/>
      <c r="M462" s="7"/>
      <c r="N462" s="160"/>
      <c r="P462" s="57" t="s">
        <v>221</v>
      </c>
      <c r="Q462" s="62">
        <f>IF(Q461&gt;0,IF(Q465&gt;$K458,$K458,Q465),0)</f>
        <v>0</v>
      </c>
      <c r="R462" s="62">
        <f>IF(R461&gt;0,IF((SUMIFS($Q464:Q464,$Q461:Q461,12)+IF(Q461=12,0,Q462)+R465)&gt;=$K458,$K458-FLOOR(SUMIFS($Q464:Q464,$Q461:Q461,12),1),IF(R461=1,R465,R465+Q462)),0)</f>
        <v>0</v>
      </c>
      <c r="S462" s="62">
        <f>IF(S461&gt;0,IF((SUMIFS($Q464:R464,$Q461:R461,12)+IF(R461=12,0,R462)+S465)&gt;=$K458,$K458-FLOOR(SUMIFS($Q464:R464,$Q461:R461,12),1),IF(S461=1,S465,S465+R462)),0)</f>
        <v>0</v>
      </c>
      <c r="T462" s="62">
        <f>IF(T461&gt;0,IF((SUMIFS($Q464:S464,$Q461:S461,12)+IF(S461=12,0,S462)+T465)&gt;=$K458,$K458-FLOOR(SUMIFS($Q464:S464,$Q461:S461,12),1),IF(T461=1,T465,T465+S462)),0)</f>
        <v>0</v>
      </c>
      <c r="U462" s="62">
        <f>IF(U461&gt;0,IF((SUMIFS($Q464:T464,$Q461:T461,12)+IF(T461=12,0,T462)+U465)&gt;=$K458,$K458-FLOOR(SUMIFS($Q464:T464,$Q461:T461,12),1),IF(U461=1,U465,U465+T462)),0)</f>
        <v>0</v>
      </c>
      <c r="V462" s="62">
        <f>IF(V461&gt;0,IF((SUMIFS($Q464:U464,$Q461:U461,12)+IF(U461=12,0,U462)+V465)&gt;=$K458,$K458-FLOOR(SUMIFS($Q464:U464,$Q461:U461,12),1),IF(V461=1,V465,V465+U462)),0)</f>
        <v>0</v>
      </c>
      <c r="W462" s="62">
        <f>IF(W461&gt;0,IF((SUMIFS($Q464:V464,$Q461:V461,12)+IF(V461=12,0,V462)+W465)&gt;=$K458,$K458-FLOOR(SUMIFS($Q464:V464,$Q461:V461,12),1),IF(W461=1,W465,W465+V462)),0)</f>
        <v>0</v>
      </c>
      <c r="X462" s="62">
        <f>IF(X461&gt;0,IF((SUMIFS($Q464:W464,$Q461:W461,12)+IF(W461=12,0,W462)+X465)&gt;=$K458,$K458-FLOOR(SUMIFS($Q464:W464,$Q461:W461,12),1),IF(X461=1,X465,X465+W462)),0)</f>
        <v>0</v>
      </c>
      <c r="Y462" s="62">
        <f>IF(Y461&gt;0,IF((SUMIFS($Q464:X464,$Q461:X461,12)+IF(X461=12,0,X462)+Y465)&gt;=$K458,$K458-FLOOR(SUMIFS($Q464:X464,$Q461:X461,12),1),IF(Y461=1,Y465,Y465+X462)),0)</f>
        <v>0</v>
      </c>
      <c r="Z462" s="62">
        <f>IF(Z461&gt;0,IF((SUMIFS($Q464:Y464,$Q461:Y461,12)+IF(Y461=12,0,Y462)+Z465)&gt;=$K458,$K458-FLOOR(SUMIFS($Q464:Y464,$Q461:Y461,12),1),IF(Z461=1,Z465,Z465+Y462)),0)</f>
        <v>0</v>
      </c>
      <c r="AA462" s="62">
        <f>IF(AA461&gt;0,IF((SUMIFS($Q464:Z464,$Q461:Z461,12)+IF(Z461=12,0,Z462)+AA465)&gt;=$K458,$K458-FLOOR(SUMIFS($Q464:Z464,$Q461:Z461,12),1),IF(AA461=1,AA465,AA465+Z462)),0)</f>
        <v>0</v>
      </c>
      <c r="AB462" s="62">
        <f>IF(AB461&gt;0,IF((SUMIFS($Q464:AA464,$Q461:AA461,12)+IF(AA461=12,0,AA462)+AB465)&gt;=$K458,$K458-FLOOR(SUMIFS($Q464:AA464,$Q461:AA461,12),1),IF(AB461=1,AB465,AB465+AA462)),0)</f>
        <v>0</v>
      </c>
      <c r="AC462" s="62">
        <f>IF(AC461&gt;0,IF((SUMIFS($Q464:AB464,$Q461:AB461,12)+IF(AB461=12,0,AB462)+AC465)&gt;=$K458,$K458-FLOOR(SUMIFS($Q464:AB464,$Q461:AB461,12),1),IF(AC461=1,AC465,AC465+AB462)),0)</f>
        <v>0</v>
      </c>
      <c r="AD462" s="62">
        <f>IF(AD461&gt;0,IF((SUMIFS($Q464:AC464,$Q461:AC461,12)+IF(AC461=12,0,AC462)+AD465)&gt;=$K458,$K458-FLOOR(SUMIFS($Q464:AC464,$Q461:AC461,12),1),IF(AD461=1,AD465,AD465+AC462)),0)</f>
        <v>0</v>
      </c>
      <c r="AE462" s="62">
        <f>IF(AE461&gt;0,IF((SUMIFS($Q464:AD464,$Q461:AD461,12)+IF(AD461=12,0,AD462)+AE465)&gt;=$K458,$K458-FLOOR(SUMIFS($Q464:AD464,$Q461:AD461,12),1),IF(AE461=1,AE465,AE465+AD462)),0)</f>
        <v>0</v>
      </c>
      <c r="AF462" s="62">
        <f>IF(AF461&gt;0,IF((SUMIFS($Q464:AE464,$Q461:AE461,12)+IF(AE461=12,0,AE462)+AF465)&gt;=$K458,$K458-FLOOR(SUMIFS($Q464:AE464,$Q461:AE461,12),1),IF(AF461=1,AF465,AF465+AE462)),0)</f>
        <v>0</v>
      </c>
      <c r="AG462" s="62">
        <f>IF(AG461&gt;0,IF((SUMIFS($Q464:AF464,$Q461:AF461,12)+IF(AF461=12,0,AF462)+AG465)&gt;=$K458,$K458-FLOOR(SUMIFS($Q464:AF464,$Q461:AF461,12),1),IF(AG461=1,AG465,AG465+AF462)),0)</f>
        <v>0</v>
      </c>
      <c r="AH462" s="62">
        <f>IF(AH461&gt;0,IF((SUMIFS($Q464:AG464,$Q461:AG461,12)+IF(AG461=12,0,AG462)+AH465)&gt;=$K458,$K458-FLOOR(SUMIFS($Q464:AG464,$Q461:AG461,12),1),IF(AH461=1,AH465,AH465+AG462)),0)</f>
        <v>0</v>
      </c>
      <c r="AI462" s="62">
        <f>IF(AI461&gt;0,IF((SUMIFS($Q464:AH464,$Q461:AH461,12)+IF(AH461=12,0,AH462)+AI465)&gt;=$K458,$K458-FLOOR(SUMIFS($Q464:AH464,$Q461:AH461,12),1),IF(AI461=1,AI465,AI465+AH462)),0)</f>
        <v>0</v>
      </c>
      <c r="AJ462" s="62">
        <f>IF(AJ461&gt;0,IF((SUMIFS($Q464:AI464,$Q461:AI461,12)+IF(AI461=12,0,AI462)+AJ465)&gt;=$K458,$K458-FLOOR(SUMIFS($Q464:AI464,$Q461:AI461,12),1),IF(AJ461=1,AJ465,AJ465+AI462)),0)</f>
        <v>0</v>
      </c>
      <c r="AK462" s="62">
        <f>IF(AK461&gt;0,IF((SUMIFS($Q464:AJ464,$Q461:AJ461,12)+IF(AJ461=12,0,AJ462)+AK465)&gt;=$K458,$K458-FLOOR(SUMIFS($Q464:AJ464,$Q461:AJ461,12),1),IF(AK461=1,AK465,AK465+AJ462)),0)</f>
        <v>0</v>
      </c>
      <c r="AL462" s="62">
        <f>IF(AL461&gt;0,IF((SUMIFS($Q464:AK464,$Q461:AK461,12)+IF(AK461=12,0,AK462)+AL465)&gt;=$K458,$K458-FLOOR(SUMIFS($Q464:AK464,$Q461:AK461,12),1),IF(AL461=1,AL465,AL465+AK462)),0)</f>
        <v>0</v>
      </c>
      <c r="AM462" s="62">
        <f>IF(AM461&gt;0,IF((SUMIFS($Q464:AL464,$Q461:AL461,12)+IF(AL461=12,0,AL462)+AM465)&gt;=$K458,$K458-FLOOR(SUMIFS($Q464:AL464,$Q461:AL461,12),1),IF(AM461=1,AM465,AM465+AL462)),0)</f>
        <v>0</v>
      </c>
      <c r="AN462" s="62">
        <f>IF(AN461&gt;0,IF((SUMIFS($Q464:AM464,$Q461:AM461,12)+IF(AM461=12,0,AM462)+AN465)&gt;=$K458,$K458-FLOOR(SUMIFS($Q464:AM464,$Q461:AM461,12),1),IF(AN461=1,AN465,AN465+AM462)),0)</f>
        <v>0</v>
      </c>
      <c r="AO462" s="62">
        <f>IF(AO461&gt;0,IF((SUMIFS($Q464:AN464,$Q461:AN461,12)+IF(AN461=12,0,AN462)+AO465)&gt;=$K458,$K458-FLOOR(SUMIFS($Q464:AN464,$Q461:AN461,12),1),IF(AO461=1,AO465,AO465+AN462)),0)</f>
        <v>0</v>
      </c>
      <c r="AP462" s="62">
        <f>IF(AP461&gt;0,IF((SUMIFS($Q464:AO464,$Q461:AO461,12)+IF(AO461=12,0,AO462)+AP465)&gt;=$K458,$K458-FLOOR(SUMIFS($Q464:AO464,$Q461:AO461,12),1),IF(AP461=1,AP465,AP465+AO462)),0)</f>
        <v>0</v>
      </c>
      <c r="AQ462" s="62">
        <f>IF(AQ461&gt;0,IF((SUMIFS($Q464:AP464,$Q461:AP461,12)+IF(AP461=12,0,AP462)+AQ465)&gt;=$K458,$K458-FLOOR(SUMIFS($Q464:AP464,$Q461:AP461,12),1),IF(AQ461=1,AQ465,AQ465+AP462)),0)</f>
        <v>0</v>
      </c>
      <c r="AR462" s="62">
        <f>IF(AR461&gt;0,IF((SUMIFS($Q464:AQ464,$Q461:AQ461,12)+IF(AQ461=12,0,AQ462)+AR465)&gt;=$K458,$K458-FLOOR(SUMIFS($Q464:AQ464,$Q461:AQ461,12),1),IF(AR461=1,AR465,AR465+AQ462)),0)</f>
        <v>0</v>
      </c>
      <c r="AS462" s="62">
        <f>IF(AS461&gt;0,IF((SUMIFS($Q464:AR464,$Q461:AR461,12)+IF(AR461=12,0,AR462)+AS465)&gt;=$K458,$K458-FLOOR(SUMIFS($Q464:AR464,$Q461:AR461,12),1),IF(AS461=1,AS465,AS465+AR462)),0)</f>
        <v>0</v>
      </c>
      <c r="AT462" s="62">
        <f>IF(AT461&gt;0,IF((SUMIFS($Q464:AS464,$Q461:AS461,12)+IF(AS461=12,0,AS462)+AT465)&gt;=$K458,$K458-FLOOR(SUMIFS($Q464:AS464,$Q461:AS461,12),1),IF(AT461=1,AT465,AT465+AS462)),0)</f>
        <v>0</v>
      </c>
      <c r="AU462" s="62">
        <f>IF(AU461&gt;0,IF((SUMIFS($Q464:AT464,$Q461:AT461,12)+IF(AT461=12,0,AT462)+AU465)&gt;=$K458,$K458-FLOOR(SUMIFS($Q464:AT464,$Q461:AT461,12),1),IF(AU461=1,AU465,AU465+AT462)),0)</f>
        <v>0</v>
      </c>
      <c r="AV462" s="62">
        <f>IF(AV461&gt;0,IF((SUMIFS($Q464:AU464,$Q461:AU461,12)+IF(AU461=12,0,AU462)+AV465)&gt;=$K458,$K458-FLOOR(SUMIFS($Q464:AU464,$Q461:AU461,12),1),IF(AV461=1,AV465,AV465+AU462)),0)</f>
        <v>0</v>
      </c>
      <c r="AW462" s="62">
        <f>IF(AW461&gt;0,IF((SUMIFS($Q464:AV464,$Q461:AV461,12)+IF(AV461=12,0,AV462)+AW465)&gt;=$K458,$K458-FLOOR(SUMIFS($Q464:AV464,$Q461:AV461,12),1),IF(AW461=1,AW465,AW465+AV462)),0)</f>
        <v>0</v>
      </c>
      <c r="AX462" s="62">
        <f>IF(AX461&gt;0,IF((SUMIFS($Q464:AW464,$Q461:AW461,12)+IF(AW461=12,0,AW462)+AX465)&gt;=$K458,$K458-FLOOR(SUMIFS($Q464:AW464,$Q461:AW461,12),1),IF(AX461=1,AX465,AX465+AW462)),0)</f>
        <v>0</v>
      </c>
      <c r="AY462" s="62">
        <f>IF(AY461&gt;0,IF((SUMIFS($Q464:AX464,$Q461:AX461,12)+IF(AX461=12,0,AX462)+AY465)&gt;=$K458,$K458-FLOOR(SUMIFS($Q464:AX464,$Q461:AX461,12),1),IF(AY461=1,AY465,AY465+AX462)),0)</f>
        <v>0</v>
      </c>
      <c r="AZ462" s="62">
        <f>IF(AZ461&gt;0,IF((SUMIFS($Q464:AY464,$Q461:AY461,12)+IF(AY461=12,0,AY462)+AZ465)&gt;=$K458,$K458-FLOOR(SUMIFS($Q464:AY464,$Q461:AY461,12),1),IF(AZ461=1,AZ465,AZ465+AY462)),0)</f>
        <v>0</v>
      </c>
      <c r="BA462" s="62">
        <f>IF(BA461&gt;0,IF((SUMIFS($Q464:AZ464,$Q461:AZ461,12)+IF(AZ461=12,0,AZ462)+BA465)&gt;=$K458,$K458-FLOOR(SUMIFS($Q464:AZ464,$Q461:AZ461,12),1),IF(BA461=1,BA465,BA465+AZ462)),0)</f>
        <v>0</v>
      </c>
      <c r="BB462" s="62">
        <f>IF(BB461&gt;0,IF((SUMIFS($Q464:BA464,$Q461:BA461,12)+IF(BA461=12,0,BA462)+BB465)&gt;=$K458,$K458-FLOOR(SUMIFS($Q464:BA464,$Q461:BA461,12),1),IF(BB461=1,BB465,BB465+BA462)),0)</f>
        <v>0</v>
      </c>
      <c r="BC462" s="62">
        <f>IF(BC461&gt;0,IF((SUMIFS($Q464:BB464,$Q461:BB461,12)+IF(BB461=12,0,BB462)+BC465)&gt;=$K458,$K458-FLOOR(SUMIFS($Q464:BB464,$Q461:BB461,12),1),IF(BC461=1,BC465,BC465+BB462)),0)</f>
        <v>0</v>
      </c>
      <c r="BD462" s="62">
        <f>IF(BD461&gt;0,IF((SUMIFS($Q464:BC464,$Q461:BC461,12)+IF(BC461=12,0,BC462)+BD465)&gt;=$K458,$K458-FLOOR(SUMIFS($Q464:BC464,$Q461:BC461,12),1),IF(BD461=1,BD465,BD465+BC462)),0)</f>
        <v>0</v>
      </c>
      <c r="BE462" s="62">
        <f>IF(BE461&gt;0,IF((SUMIFS($Q464:BD464,$Q461:BD461,12)+IF(BD461=12,0,BD462)+BE465)&gt;=$K458,$K458-FLOOR(SUMIFS($Q464:BD464,$Q461:BD461,12),1),IF(BE461=1,BE465,BE465+BD462)),0)</f>
        <v>0</v>
      </c>
      <c r="BF462" s="62">
        <f>IF(BF461&gt;0,IF((SUMIFS($Q464:BE464,$Q461:BE461,12)+IF(BE461=12,0,BE462)+BF465)&gt;=$K458,$K458-FLOOR(SUMIFS($Q464:BE464,$Q461:BE461,12),1),IF(BF461=1,BF465,BF465+BE462)),0)</f>
        <v>0</v>
      </c>
      <c r="BG462" s="62">
        <f>IF(BG461&gt;0,IF((SUMIFS($Q464:BF464,$Q461:BF461,12)+IF(BF461=12,0,BF462)+BG465)&gt;=$K458,$K458-FLOOR(SUMIFS($Q464:BF464,$Q461:BF461,12),1),IF(BG461=1,BG465,BG465+BF462)),0)</f>
        <v>0</v>
      </c>
      <c r="BH462" s="62">
        <f>IF(BH461&gt;0,IF((SUMIFS($Q464:BG464,$Q461:BG461,12)+IF(BG461=12,0,BG462)+BH465)&gt;=$K458,$K458-FLOOR(SUMIFS($Q464:BG464,$Q461:BG461,12),1),IF(BH461=1,BH465,BH465+BG462)),0)</f>
        <v>0</v>
      </c>
      <c r="BI462" s="62">
        <f>IF(BI461&gt;0,IF((SUMIFS($Q464:BH464,$Q461:BH461,12)+IF(BH461=12,0,BH462)+BI465)&gt;=$K458,$K458-FLOOR(SUMIFS($Q464:BH464,$Q461:BH461,12),1),IF(BI461=1,BI465,BI465+BH462)),0)</f>
        <v>0</v>
      </c>
      <c r="BJ462" s="62">
        <f>IF(BJ461&gt;0,IF((SUMIFS($Q464:BI464,$Q461:BI461,12)+IF(BI461=12,0,BI462)+BJ465)&gt;=$K458,$K458-FLOOR(SUMIFS($Q464:BI464,$Q461:BI461,12),1),IF(BJ461=1,BJ465,BJ465+BI462)),0)</f>
        <v>0</v>
      </c>
      <c r="BK462" s="62">
        <f>IF(BK461&gt;0,IF((SUMIFS($Q464:BJ464,$Q461:BJ461,12)+IF(BJ461=12,0,BJ462)+BK465)&gt;=$K458,$K458-FLOOR(SUMIFS($Q464:BJ464,$Q461:BJ461,12),1),IF(BK461=1,BK465,BK465+BJ462)),0)</f>
        <v>0</v>
      </c>
      <c r="BL462" s="62">
        <f>IF(BL461&gt;0,IF((SUMIFS($Q464:BK464,$Q461:BK461,12)+IF(BK461=12,0,BK462)+BL465)&gt;=$K458,$K458-FLOOR(SUMIFS($Q464:BK464,$Q461:BK461,12),1),IF(BL461=1,BL465,BL465+BK462)),0)</f>
        <v>0</v>
      </c>
      <c r="BM462" s="62">
        <f>IF(BM461&gt;0,IF((SUMIFS($Q464:BL464,$Q461:BL461,12)+IF(BL461=12,0,BL462)+BM465)&gt;=$K458,$K458-FLOOR(SUMIFS($Q464:BL464,$Q461:BL461,12),1),IF(BM461=1,BM465,BM465+BL462)),0)</f>
        <v>0</v>
      </c>
      <c r="BN462" s="62">
        <f>IF(BN461&gt;0,IF((SUMIFS($Q464:BM464,$Q461:BM461,12)+IF(BM461=12,0,BM462)+BN465)&gt;=$K458,$K458-FLOOR(SUMIFS($Q464:BM464,$Q461:BM461,12),1),IF(BN461=1,BN465,BN465+BM462)),0)</f>
        <v>0</v>
      </c>
      <c r="BO462" s="62">
        <f>IF(BO461&gt;0,IF((SUMIFS($Q464:BN464,$Q461:BN461,12)+IF(BN461=12,0,BN462)+BO465)&gt;=$K458,$K458-FLOOR(SUMIFS($Q464:BN464,$Q461:BN461,12),1),IF(BO461=1,BO465,BO465+BN462)),0)</f>
        <v>0</v>
      </c>
      <c r="BP462" s="62">
        <f>IF(BP461&gt;0,IF((SUMIFS($Q464:BO464,$Q461:BO461,12)+IF(BO461=12,0,BO462)+BP465)&gt;=$K458,$K458-FLOOR(SUMIFS($Q464:BO464,$Q461:BO461,12),1),IF(BP461=1,BP465,BP465+BO462)),0)</f>
        <v>0</v>
      </c>
      <c r="BQ462" s="62">
        <f>IF(BQ461&gt;0,IF((SUMIFS($Q464:BP464,$Q461:BP461,12)+IF(BP461=12,0,BP462)+BQ465)&gt;=$K458,$K458-FLOOR(SUMIFS($Q464:BP464,$Q461:BP461,12),1),IF(BQ461=1,BQ465,BQ465+BP462)),0)</f>
        <v>0</v>
      </c>
      <c r="BR462" s="62">
        <f>IF(BR461&gt;0,IF((SUMIFS($Q464:BQ464,$Q461:BQ461,12)+IF(BQ461=12,0,BQ462)+BR465)&gt;=$K458,$K458-FLOOR(SUMIFS($Q464:BQ464,$Q461:BQ461,12),1),IF(BR461=1,BR465,BR465+BQ462)),0)</f>
        <v>0</v>
      </c>
      <c r="BS462" s="62">
        <f>IF(BS461&gt;0,IF((SUMIFS($Q464:BR464,$Q461:BR461,12)+IF(BR461=12,0,BR462)+BS465)&gt;=$K458,$K458-FLOOR(SUMIFS($Q464:BR464,$Q461:BR461,12),1),IF(BS461=1,BS465,BS465+BR462)),0)</f>
        <v>0</v>
      </c>
      <c r="BT462" s="62">
        <f>IF(BT461&gt;0,IF((SUMIFS($Q464:BS464,$Q461:BS461,12)+IF(BS461=12,0,BS462)+BT465)&gt;=$K458,$K458-FLOOR(SUMIFS($Q464:BS464,$Q461:BS461,12),1),IF(BT461=1,BT465,BT465+BS462)),0)</f>
        <v>0</v>
      </c>
      <c r="BU462" s="62">
        <f>IF(BU461&gt;0,IF((SUMIFS($Q464:BT464,$Q461:BT461,12)+IF(BT461=12,0,BT462)+BU465)&gt;=$K458,$K458-FLOOR(SUMIFS($Q464:BT464,$Q461:BT461,12),1),IF(BU461=1,BU465,BU465+BT462)),0)</f>
        <v>0</v>
      </c>
      <c r="BV462" s="62">
        <f>IF(BV461&gt;0,IF((SUMIFS($Q464:BU464,$Q461:BU461,12)+IF(BU461=12,0,BU462)+BV465)&gt;=$K458,$K458-FLOOR(SUMIFS($Q464:BU464,$Q461:BU461,12),1),IF(BV461=1,BV465,BV465+BU462)),0)</f>
        <v>0</v>
      </c>
      <c r="BW462" s="62">
        <f>IF(BW461&gt;0,IF((SUMIFS($Q464:BV464,$Q461:BV461,12)+IF(BV461=12,0,BV462)+BW465)&gt;=$K458,$K458-FLOOR(SUMIFS($Q464:BV464,$Q461:BV461,12),1),IF(BW461=1,BW465,BW465+BV462)),0)</f>
        <v>0</v>
      </c>
      <c r="BX462" s="62">
        <f>IF(BX461&gt;0,IF((SUMIFS($Q464:BW464,$Q461:BW461,12)+IF(BW461=12,0,BW462)+BX465)&gt;=$K458,$K458-FLOOR(SUMIFS($Q464:BW464,$Q461:BW461,12),1),IF(BX461=1,BX465,BX465+BW462)),0)</f>
        <v>0</v>
      </c>
      <c r="BY462" s="298"/>
      <c r="BZ462" s="300"/>
      <c r="CA462" s="302"/>
      <c r="CB462" s="302"/>
    </row>
    <row r="463" spans="1:96" s="98" customFormat="1" ht="41.4" hidden="1" customHeight="1" x14ac:dyDescent="0.3">
      <c r="A463" s="97"/>
      <c r="B463" s="119"/>
      <c r="C463" s="73"/>
      <c r="D463" s="73"/>
      <c r="E463" s="73"/>
      <c r="F463" s="73"/>
      <c r="G463" s="73"/>
      <c r="H463" s="73"/>
      <c r="I463" s="73"/>
      <c r="J463" s="73"/>
      <c r="K463" s="73"/>
      <c r="L463" s="58"/>
      <c r="M463" s="7"/>
      <c r="N463" s="160"/>
      <c r="P463" s="59" t="s">
        <v>172</v>
      </c>
      <c r="Q463" s="61">
        <f>IF(Q458&gt;0,Q459,0)</f>
        <v>0</v>
      </c>
      <c r="R463" s="61">
        <f t="shared" ref="R463" si="10680">IF(R458&gt;0,IF(R461=1,R459,R459+Q463),Q463)</f>
        <v>0</v>
      </c>
      <c r="S463" s="61">
        <f t="shared" ref="S463" si="10681">IF(S458&gt;0,IF(S461=1,S459,S459+R463),R463)</f>
        <v>0</v>
      </c>
      <c r="T463" s="61">
        <f t="shared" ref="T463" si="10682">IF(T458&gt;0,IF(T461=1,T459,T459+S463),S463)</f>
        <v>0</v>
      </c>
      <c r="U463" s="61">
        <f t="shared" ref="U463" si="10683">IF(U458&gt;0,IF(U461=1,U459,U459+T463),T463)</f>
        <v>0</v>
      </c>
      <c r="V463" s="61">
        <f t="shared" ref="V463" si="10684">IF(V458&gt;0,IF(V461=1,V459,V459+U463),U463)</f>
        <v>0</v>
      </c>
      <c r="W463" s="61">
        <f t="shared" ref="W463" si="10685">IF(W458&gt;0,IF(W461=1,W459,W459+V463),V463)</f>
        <v>0</v>
      </c>
      <c r="X463" s="61">
        <f t="shared" ref="X463" si="10686">IF(X458&gt;0,IF(X461=1,X459,X459+W463),W463)</f>
        <v>0</v>
      </c>
      <c r="Y463" s="61">
        <f t="shared" ref="Y463" si="10687">IF(Y458&gt;0,IF(Y461=1,Y459,Y459+X463),X463)</f>
        <v>0</v>
      </c>
      <c r="Z463" s="61">
        <f t="shared" ref="Z463" si="10688">IF(Z458&gt;0,IF(Z461=1,Z459,Z459+Y463),Y463)</f>
        <v>0</v>
      </c>
      <c r="AA463" s="61">
        <f t="shared" ref="AA463" si="10689">IF(AA458&gt;0,IF(AA461=1,AA459,AA459+Z463),Z463)</f>
        <v>0</v>
      </c>
      <c r="AB463" s="61">
        <f t="shared" ref="AB463" si="10690">IF(AB458&gt;0,IF(AB461=1,AB459,AB459+AA463),AA463)</f>
        <v>0</v>
      </c>
      <c r="AC463" s="61">
        <f t="shared" ref="AC463" si="10691">IF(AC458&gt;0,IF(AC461=1,AC459,AC459+AB463),AB463)</f>
        <v>0</v>
      </c>
      <c r="AD463" s="61">
        <f t="shared" ref="AD463" si="10692">IF(AD458&gt;0,IF(AD461=1,AD459,AD459+AC463),AC463)</f>
        <v>0</v>
      </c>
      <c r="AE463" s="61">
        <f t="shared" ref="AE463" si="10693">IF(AE458&gt;0,IF(AE461=1,AE459,AE459+AD463),AD463)</f>
        <v>0</v>
      </c>
      <c r="AF463" s="61">
        <f t="shared" ref="AF463" si="10694">IF(AF458&gt;0,IF(AF461=1,AF459,AF459+AE463),AE463)</f>
        <v>0</v>
      </c>
      <c r="AG463" s="61">
        <f t="shared" ref="AG463" si="10695">IF(AG458&gt;0,IF(AG461=1,AG459,AG459+AF463),AF463)</f>
        <v>0</v>
      </c>
      <c r="AH463" s="61">
        <f t="shared" ref="AH463" si="10696">IF(AH458&gt;0,IF(AH461=1,AH459,AH459+AG463),AG463)</f>
        <v>0</v>
      </c>
      <c r="AI463" s="61">
        <f t="shared" ref="AI463" si="10697">IF(AI458&gt;0,IF(AI461=1,AI459,AI459+AH463),AH463)</f>
        <v>0</v>
      </c>
      <c r="AJ463" s="61">
        <f t="shared" ref="AJ463" si="10698">IF(AJ458&gt;0,IF(AJ461=1,AJ459,AJ459+AI463),AI463)</f>
        <v>0</v>
      </c>
      <c r="AK463" s="61">
        <f t="shared" ref="AK463" si="10699">IF(AK458&gt;0,IF(AK461=1,AK459,AK459+AJ463),AJ463)</f>
        <v>0</v>
      </c>
      <c r="AL463" s="61">
        <f t="shared" ref="AL463" si="10700">IF(AL458&gt;0,IF(AL461=1,AL459,AL459+AK463),AK463)</f>
        <v>0</v>
      </c>
      <c r="AM463" s="61">
        <f t="shared" ref="AM463" si="10701">IF(AM458&gt;0,IF(AM461=1,AM459,AM459+AL463),AL463)</f>
        <v>0</v>
      </c>
      <c r="AN463" s="61">
        <f t="shared" ref="AN463" si="10702">IF(AN458&gt;0,IF(AN461=1,AN459,AN459+AM463),AM463)</f>
        <v>0</v>
      </c>
      <c r="AO463" s="61">
        <f t="shared" ref="AO463" si="10703">IF(AO458&gt;0,IF(AO461=1,AO459,AO459+AN463),AN463)</f>
        <v>0</v>
      </c>
      <c r="AP463" s="61">
        <f t="shared" ref="AP463" si="10704">IF(AP458&gt;0,IF(AP461=1,AP459,AP459+AO463),AO463)</f>
        <v>0</v>
      </c>
      <c r="AQ463" s="61">
        <f t="shared" ref="AQ463" si="10705">IF(AQ458&gt;0,IF(AQ461=1,AQ459,AQ459+AP463),AP463)</f>
        <v>0</v>
      </c>
      <c r="AR463" s="61">
        <f t="shared" ref="AR463" si="10706">IF(AR458&gt;0,IF(AR461=1,AR459,AR459+AQ463),AQ463)</f>
        <v>0</v>
      </c>
      <c r="AS463" s="61">
        <f t="shared" ref="AS463" si="10707">IF(AS458&gt;0,IF(AS461=1,AS459,AS459+AR463),AR463)</f>
        <v>0</v>
      </c>
      <c r="AT463" s="61">
        <f t="shared" ref="AT463" si="10708">IF(AT458&gt;0,IF(AT461=1,AT459,AT459+AS463),AS463)</f>
        <v>0</v>
      </c>
      <c r="AU463" s="61">
        <f t="shared" ref="AU463" si="10709">IF(AU458&gt;0,IF(AU461=1,AU459,AU459+AT463),AT463)</f>
        <v>0</v>
      </c>
      <c r="AV463" s="61">
        <f t="shared" ref="AV463" si="10710">IF(AV458&gt;0,IF(AV461=1,AV459,AV459+AU463),AU463)</f>
        <v>0</v>
      </c>
      <c r="AW463" s="61">
        <f t="shared" ref="AW463" si="10711">IF(AW458&gt;0,IF(AW461=1,AW459,AW459+AV463),AV463)</f>
        <v>0</v>
      </c>
      <c r="AX463" s="61">
        <f t="shared" ref="AX463" si="10712">IF(AX458&gt;0,IF(AX461=1,AX459,AX459+AW463),AW463)</f>
        <v>0</v>
      </c>
      <c r="AY463" s="61">
        <f t="shared" ref="AY463" si="10713">IF(AY458&gt;0,IF(AY461=1,AY459,AY459+AX463),AX463)</f>
        <v>0</v>
      </c>
      <c r="AZ463" s="61">
        <f t="shared" ref="AZ463" si="10714">IF(AZ458&gt;0,IF(AZ461=1,AZ459,AZ459+AY463),AY463)</f>
        <v>0</v>
      </c>
      <c r="BA463" s="61">
        <f t="shared" ref="BA463" si="10715">IF(BA458&gt;0,IF(BA461=1,BA459,BA459+AZ463),AZ463)</f>
        <v>0</v>
      </c>
      <c r="BB463" s="61">
        <f t="shared" ref="BB463" si="10716">IF(BB458&gt;0,IF(BB461=1,BB459,BB459+BA463),BA463)</f>
        <v>0</v>
      </c>
      <c r="BC463" s="61">
        <f t="shared" ref="BC463" si="10717">IF(BC458&gt;0,IF(BC461=1,BC459,BC459+BB463),BB463)</f>
        <v>0</v>
      </c>
      <c r="BD463" s="61">
        <f t="shared" ref="BD463" si="10718">IF(BD458&gt;0,IF(BD461=1,BD459,BD459+BC463),BC463)</f>
        <v>0</v>
      </c>
      <c r="BE463" s="61">
        <f t="shared" ref="BE463" si="10719">IF(BE458&gt;0,IF(BE461=1,BE459,BE459+BD463),BD463)</f>
        <v>0</v>
      </c>
      <c r="BF463" s="61">
        <f t="shared" ref="BF463" si="10720">IF(BF458&gt;0,IF(BF461=1,BF459,BF459+BE463),BE463)</f>
        <v>0</v>
      </c>
      <c r="BG463" s="61">
        <f t="shared" ref="BG463" si="10721">IF(BG458&gt;0,IF(BG461=1,BG459,BG459+BF463),BF463)</f>
        <v>0</v>
      </c>
      <c r="BH463" s="61">
        <f t="shared" ref="BH463" si="10722">IF(BH458&gt;0,IF(BH461=1,BH459,BH459+BG463),BG463)</f>
        <v>0</v>
      </c>
      <c r="BI463" s="61">
        <f t="shared" ref="BI463" si="10723">IF(BI458&gt;0,IF(BI461=1,BI459,BI459+BH463),BH463)</f>
        <v>0</v>
      </c>
      <c r="BJ463" s="61">
        <f t="shared" ref="BJ463" si="10724">IF(BJ458&gt;0,IF(BJ461=1,BJ459,BJ459+BI463),BI463)</f>
        <v>0</v>
      </c>
      <c r="BK463" s="61">
        <f t="shared" ref="BK463" si="10725">IF(BK458&gt;0,IF(BK461=1,BK459,BK459+BJ463),BJ463)</f>
        <v>0</v>
      </c>
      <c r="BL463" s="61">
        <f t="shared" ref="BL463" si="10726">IF(BL458&gt;0,IF(BL461=1,BL459,BL459+BK463),BK463)</f>
        <v>0</v>
      </c>
      <c r="BM463" s="61">
        <f t="shared" ref="BM463" si="10727">IF(BM458&gt;0,IF(BM461=1,BM459,BM459+BL463),BL463)</f>
        <v>0</v>
      </c>
      <c r="BN463" s="61">
        <f t="shared" ref="BN463" si="10728">IF(BN458&gt;0,IF(BN461=1,BN459,BN459+BM463),BM463)</f>
        <v>0</v>
      </c>
      <c r="BO463" s="61">
        <f t="shared" ref="BO463" si="10729">IF(BO458&gt;0,IF(BO461=1,BO459,BO459+BN463),BN463)</f>
        <v>0</v>
      </c>
      <c r="BP463" s="61">
        <f t="shared" ref="BP463" si="10730">IF(BP458&gt;0,IF(BP461=1,BP459,BP459+BO463),BO463)</f>
        <v>0</v>
      </c>
      <c r="BQ463" s="61">
        <f t="shared" ref="BQ463" si="10731">IF(BQ458&gt;0,IF(BQ461=1,BQ459,BQ459+BP463),BP463)</f>
        <v>0</v>
      </c>
      <c r="BR463" s="61">
        <f t="shared" ref="BR463" si="10732">IF(BR458&gt;0,IF(BR461=1,BR459,BR459+BQ463),BQ463)</f>
        <v>0</v>
      </c>
      <c r="BS463" s="61">
        <f t="shared" ref="BS463" si="10733">IF(BS458&gt;0,IF(BS461=1,BS459,BS459+BR463),BR463)</f>
        <v>0</v>
      </c>
      <c r="BT463" s="61">
        <f t="shared" ref="BT463" si="10734">IF(BT458&gt;0,IF(BT461=1,BT459,BT459+BS463),BS463)</f>
        <v>0</v>
      </c>
      <c r="BU463" s="61">
        <f t="shared" ref="BU463" si="10735">IF(BU458&gt;0,IF(BU461=1,BU459,BU459+BT463),BT463)</f>
        <v>0</v>
      </c>
      <c r="BV463" s="61">
        <f t="shared" ref="BV463" si="10736">IF(BV458&gt;0,IF(BV461=1,BV459,BV459+BU463),BU463)</f>
        <v>0</v>
      </c>
      <c r="BW463" s="61">
        <f t="shared" ref="BW463" si="10737">IF(BW458&gt;0,IF(BW461=1,BW459,BW459+BV463),BV463)</f>
        <v>0</v>
      </c>
      <c r="BX463" s="61">
        <f t="shared" ref="BX463" si="10738">IF(BX458&gt;0,IF(BX461=1,BX459,BX459+BW463),BW463)</f>
        <v>0</v>
      </c>
      <c r="BY463" s="298"/>
      <c r="BZ463" s="300"/>
      <c r="CA463" s="302"/>
      <c r="CB463" s="302"/>
    </row>
    <row r="464" spans="1:96" s="98" customFormat="1" ht="41.4" hidden="1" customHeight="1" x14ac:dyDescent="0.3">
      <c r="A464" s="97"/>
      <c r="B464" s="119"/>
      <c r="C464" s="73"/>
      <c r="D464" s="73"/>
      <c r="E464" s="73"/>
      <c r="F464" s="73"/>
      <c r="G464" s="73"/>
      <c r="H464" s="73"/>
      <c r="I464" s="73"/>
      <c r="J464" s="73"/>
      <c r="K464" s="73"/>
      <c r="L464" s="58"/>
      <c r="M464" s="7"/>
      <c r="N464" s="160"/>
      <c r="P464" s="59" t="s">
        <v>173</v>
      </c>
      <c r="Q464" s="61">
        <f>Q466</f>
        <v>0</v>
      </c>
      <c r="R464" s="61">
        <f t="shared" ref="R464" si="10739">IF(R461=1,R466,R466+Q464)</f>
        <v>0</v>
      </c>
      <c r="S464" s="61">
        <f t="shared" ref="S464" si="10740">IF(S461=1,S466,S466+R464)</f>
        <v>0</v>
      </c>
      <c r="T464" s="61">
        <f t="shared" ref="T464" si="10741">IF(T461=1,T466,T466+S464)</f>
        <v>0</v>
      </c>
      <c r="U464" s="61">
        <f t="shared" ref="U464" si="10742">IF(U461=1,U466,U466+T464)</f>
        <v>0</v>
      </c>
      <c r="V464" s="61">
        <f t="shared" ref="V464" si="10743">IF(V461=1,V466,V466+U464)</f>
        <v>0</v>
      </c>
      <c r="W464" s="61">
        <f t="shared" ref="W464" si="10744">IF(W461=1,W466,W466+V464)</f>
        <v>0</v>
      </c>
      <c r="X464" s="61">
        <f t="shared" ref="X464" si="10745">IF(X461=1,X466,X466+W464)</f>
        <v>0</v>
      </c>
      <c r="Y464" s="61">
        <f t="shared" ref="Y464" si="10746">IF(Y461=1,Y466,Y466+X464)</f>
        <v>0</v>
      </c>
      <c r="Z464" s="61">
        <f t="shared" ref="Z464" si="10747">IF(Z461=1,Z466,Z466+Y464)</f>
        <v>0</v>
      </c>
      <c r="AA464" s="61">
        <f t="shared" ref="AA464" si="10748">IF(AA461=1,AA466,AA466+Z464)</f>
        <v>0</v>
      </c>
      <c r="AB464" s="61">
        <f t="shared" ref="AB464" si="10749">IF(AB461=1,AB466,AB466+AA464)</f>
        <v>0</v>
      </c>
      <c r="AC464" s="61">
        <f t="shared" ref="AC464" si="10750">IF(AC461=1,AC466,AC466+AB464)</f>
        <v>0</v>
      </c>
      <c r="AD464" s="61">
        <f t="shared" ref="AD464" si="10751">IF(AD461=1,AD466,AD466+AC464)</f>
        <v>0</v>
      </c>
      <c r="AE464" s="61">
        <f t="shared" ref="AE464" si="10752">IF(AE461=1,AE466,AE466+AD464)</f>
        <v>0</v>
      </c>
      <c r="AF464" s="61">
        <f t="shared" ref="AF464" si="10753">IF(AF461=1,AF466,AF466+AE464)</f>
        <v>0</v>
      </c>
      <c r="AG464" s="61">
        <f t="shared" ref="AG464" si="10754">IF(AG461=1,AG466,AG466+AF464)</f>
        <v>0</v>
      </c>
      <c r="AH464" s="61">
        <f t="shared" ref="AH464" si="10755">IF(AH461=1,AH466,AH466+AG464)</f>
        <v>0</v>
      </c>
      <c r="AI464" s="61">
        <f t="shared" ref="AI464" si="10756">IF(AI461=1,AI466,AI466+AH464)</f>
        <v>0</v>
      </c>
      <c r="AJ464" s="61">
        <f t="shared" ref="AJ464" si="10757">IF(AJ461=1,AJ466,AJ466+AI464)</f>
        <v>0</v>
      </c>
      <c r="AK464" s="61">
        <f t="shared" ref="AK464" si="10758">IF(AK461=1,AK466,AK466+AJ464)</f>
        <v>0</v>
      </c>
      <c r="AL464" s="61">
        <f t="shared" ref="AL464" si="10759">IF(AL461=1,AL466,AL466+AK464)</f>
        <v>0</v>
      </c>
      <c r="AM464" s="61">
        <f t="shared" ref="AM464" si="10760">IF(AM461=1,AM466,AM466+AL464)</f>
        <v>0</v>
      </c>
      <c r="AN464" s="61">
        <f t="shared" ref="AN464" si="10761">IF(AN461=1,AN466,AN466+AM464)</f>
        <v>0</v>
      </c>
      <c r="AO464" s="61">
        <f t="shared" ref="AO464" si="10762">IF(AO461=1,AO466,AO466+AN464)</f>
        <v>0</v>
      </c>
      <c r="AP464" s="61">
        <f t="shared" ref="AP464" si="10763">IF(AP461=1,AP466,AP466+AO464)</f>
        <v>0</v>
      </c>
      <c r="AQ464" s="61">
        <f t="shared" ref="AQ464" si="10764">IF(AQ461=1,AQ466,AQ466+AP464)</f>
        <v>0</v>
      </c>
      <c r="AR464" s="61">
        <f t="shared" ref="AR464" si="10765">IF(AR461=1,AR466,AR466+AQ464)</f>
        <v>0</v>
      </c>
      <c r="AS464" s="61">
        <f t="shared" ref="AS464" si="10766">IF(AS461=1,AS466,AS466+AR464)</f>
        <v>0</v>
      </c>
      <c r="AT464" s="61">
        <f t="shared" ref="AT464" si="10767">IF(AT461=1,AT466,AT466+AS464)</f>
        <v>0</v>
      </c>
      <c r="AU464" s="61">
        <f t="shared" ref="AU464" si="10768">IF(AU461=1,AU466,AU466+AT464)</f>
        <v>0</v>
      </c>
      <c r="AV464" s="61">
        <f t="shared" ref="AV464" si="10769">IF(AV461=1,AV466,AV466+AU464)</f>
        <v>0</v>
      </c>
      <c r="AW464" s="61">
        <f t="shared" ref="AW464" si="10770">IF(AW461=1,AW466,AW466+AV464)</f>
        <v>0</v>
      </c>
      <c r="AX464" s="61">
        <f t="shared" ref="AX464" si="10771">IF(AX461=1,AX466,AX466+AW464)</f>
        <v>0</v>
      </c>
      <c r="AY464" s="61">
        <f t="shared" ref="AY464" si="10772">IF(AY461=1,AY466,AY466+AX464)</f>
        <v>0</v>
      </c>
      <c r="AZ464" s="61">
        <f t="shared" ref="AZ464" si="10773">IF(AZ461=1,AZ466,AZ466+AY464)</f>
        <v>0</v>
      </c>
      <c r="BA464" s="61">
        <f t="shared" ref="BA464" si="10774">IF(BA461=1,BA466,BA466+AZ464)</f>
        <v>0</v>
      </c>
      <c r="BB464" s="61">
        <f t="shared" ref="BB464" si="10775">IF(BB461=1,BB466,BB466+BA464)</f>
        <v>0</v>
      </c>
      <c r="BC464" s="61">
        <f t="shared" ref="BC464" si="10776">IF(BC461=1,BC466,BC466+BB464)</f>
        <v>0</v>
      </c>
      <c r="BD464" s="61">
        <f t="shared" ref="BD464" si="10777">IF(BD461=1,BD466,BD466+BC464)</f>
        <v>0</v>
      </c>
      <c r="BE464" s="61">
        <f t="shared" ref="BE464" si="10778">IF(BE461=1,BE466,BE466+BD464)</f>
        <v>0</v>
      </c>
      <c r="BF464" s="61">
        <f t="shared" ref="BF464" si="10779">IF(BF461=1,BF466,BF466+BE464)</f>
        <v>0</v>
      </c>
      <c r="BG464" s="61">
        <f t="shared" ref="BG464" si="10780">IF(BG461=1,BG466,BG466+BF464)</f>
        <v>0</v>
      </c>
      <c r="BH464" s="61">
        <f t="shared" ref="BH464" si="10781">IF(BH461=1,BH466,BH466+BG464)</f>
        <v>0</v>
      </c>
      <c r="BI464" s="61">
        <f t="shared" ref="BI464" si="10782">IF(BI461=1,BI466,BI466+BH464)</f>
        <v>0</v>
      </c>
      <c r="BJ464" s="61">
        <f t="shared" ref="BJ464" si="10783">IF(BJ461=1,BJ466,BJ466+BI464)</f>
        <v>0</v>
      </c>
      <c r="BK464" s="61">
        <f t="shared" ref="BK464" si="10784">IF(BK461=1,BK466,BK466+BJ464)</f>
        <v>0</v>
      </c>
      <c r="BL464" s="61">
        <f t="shared" ref="BL464" si="10785">IF(BL461=1,BL466,BL466+BK464)</f>
        <v>0</v>
      </c>
      <c r="BM464" s="61">
        <f t="shared" ref="BM464" si="10786">IF(BM461=1,BM466,BM466+BL464)</f>
        <v>0</v>
      </c>
      <c r="BN464" s="61">
        <f t="shared" ref="BN464" si="10787">IF(BN461=1,BN466,BN466+BM464)</f>
        <v>0</v>
      </c>
      <c r="BO464" s="61">
        <f t="shared" ref="BO464" si="10788">IF(BO461=1,BO466,BO466+BN464)</f>
        <v>0</v>
      </c>
      <c r="BP464" s="61">
        <f t="shared" ref="BP464" si="10789">IF(BP461=1,BP466,BP466+BO464)</f>
        <v>0</v>
      </c>
      <c r="BQ464" s="61">
        <f t="shared" ref="BQ464" si="10790">IF(BQ461=1,BQ466,BQ466+BP464)</f>
        <v>0</v>
      </c>
      <c r="BR464" s="61">
        <f t="shared" ref="BR464" si="10791">IF(BR461=1,BR466,BR466+BQ464)</f>
        <v>0</v>
      </c>
      <c r="BS464" s="61">
        <f t="shared" ref="BS464" si="10792">IF(BS461=1,BS466,BS466+BR464)</f>
        <v>0</v>
      </c>
      <c r="BT464" s="61">
        <f t="shared" ref="BT464" si="10793">IF(BT461=1,BT466,BT466+BS464)</f>
        <v>0</v>
      </c>
      <c r="BU464" s="61">
        <f t="shared" ref="BU464" si="10794">IF(BU461=1,BU466,BU466+BT464)</f>
        <v>0</v>
      </c>
      <c r="BV464" s="61">
        <f t="shared" ref="BV464" si="10795">IF(BV461=1,BV466,BV466+BU464)</f>
        <v>0</v>
      </c>
      <c r="BW464" s="61">
        <f t="shared" ref="BW464" si="10796">IF(BW461=1,BW466,BW466+BV464)</f>
        <v>0</v>
      </c>
      <c r="BX464" s="61">
        <f t="shared" ref="BX464" si="10797">IF(BX461=1,BX466,BX466+BW464)</f>
        <v>0</v>
      </c>
      <c r="BY464" s="298"/>
      <c r="BZ464" s="300"/>
      <c r="CA464" s="302"/>
      <c r="CB464" s="302"/>
    </row>
    <row r="465" spans="1:96" s="98" customFormat="1" ht="28.95" customHeight="1" x14ac:dyDescent="0.3">
      <c r="A465" s="97"/>
      <c r="B465" s="119"/>
      <c r="C465" s="73"/>
      <c r="D465" s="73"/>
      <c r="E465" s="73"/>
      <c r="F465" s="73"/>
      <c r="G465" s="73"/>
      <c r="H465" s="73"/>
      <c r="I465" s="73"/>
      <c r="J465" s="73"/>
      <c r="K465" s="73"/>
      <c r="L465" s="58"/>
      <c r="M465" s="7"/>
      <c r="N465" s="160"/>
      <c r="P465" s="57" t="s">
        <v>171</v>
      </c>
      <c r="Q465" s="62">
        <f t="shared" ref="Q465:BX465" si="10798">1720/12*Q458</f>
        <v>0</v>
      </c>
      <c r="R465" s="62">
        <f t="shared" si="10798"/>
        <v>0</v>
      </c>
      <c r="S465" s="62">
        <f t="shared" si="10798"/>
        <v>0</v>
      </c>
      <c r="T465" s="62">
        <f t="shared" si="10798"/>
        <v>0</v>
      </c>
      <c r="U465" s="62">
        <f t="shared" si="10798"/>
        <v>0</v>
      </c>
      <c r="V465" s="62">
        <f t="shared" si="10798"/>
        <v>0</v>
      </c>
      <c r="W465" s="62">
        <f t="shared" si="10798"/>
        <v>0</v>
      </c>
      <c r="X465" s="62">
        <f t="shared" si="10798"/>
        <v>0</v>
      </c>
      <c r="Y465" s="62">
        <f t="shared" si="10798"/>
        <v>0</v>
      </c>
      <c r="Z465" s="62">
        <f t="shared" si="10798"/>
        <v>0</v>
      </c>
      <c r="AA465" s="62">
        <f t="shared" si="10798"/>
        <v>0</v>
      </c>
      <c r="AB465" s="62">
        <f t="shared" si="10798"/>
        <v>0</v>
      </c>
      <c r="AC465" s="62">
        <f t="shared" si="10798"/>
        <v>0</v>
      </c>
      <c r="AD465" s="62">
        <f t="shared" si="10798"/>
        <v>0</v>
      </c>
      <c r="AE465" s="62">
        <f t="shared" si="10798"/>
        <v>0</v>
      </c>
      <c r="AF465" s="62">
        <f t="shared" si="10798"/>
        <v>0</v>
      </c>
      <c r="AG465" s="62">
        <f t="shared" si="10798"/>
        <v>0</v>
      </c>
      <c r="AH465" s="62">
        <f t="shared" si="10798"/>
        <v>0</v>
      </c>
      <c r="AI465" s="62">
        <f t="shared" si="10798"/>
        <v>0</v>
      </c>
      <c r="AJ465" s="62">
        <f t="shared" si="10798"/>
        <v>0</v>
      </c>
      <c r="AK465" s="62">
        <f t="shared" si="10798"/>
        <v>0</v>
      </c>
      <c r="AL465" s="62">
        <f t="shared" si="10798"/>
        <v>0</v>
      </c>
      <c r="AM465" s="62">
        <f t="shared" si="10798"/>
        <v>0</v>
      </c>
      <c r="AN465" s="62">
        <f t="shared" si="10798"/>
        <v>0</v>
      </c>
      <c r="AO465" s="62">
        <f t="shared" si="10798"/>
        <v>0</v>
      </c>
      <c r="AP465" s="62">
        <f t="shared" si="10798"/>
        <v>0</v>
      </c>
      <c r="AQ465" s="62">
        <f t="shared" si="10798"/>
        <v>0</v>
      </c>
      <c r="AR465" s="62">
        <f t="shared" si="10798"/>
        <v>0</v>
      </c>
      <c r="AS465" s="62">
        <f t="shared" si="10798"/>
        <v>0</v>
      </c>
      <c r="AT465" s="62">
        <f t="shared" si="10798"/>
        <v>0</v>
      </c>
      <c r="AU465" s="62">
        <f t="shared" si="10798"/>
        <v>0</v>
      </c>
      <c r="AV465" s="62">
        <f t="shared" si="10798"/>
        <v>0</v>
      </c>
      <c r="AW465" s="62">
        <f t="shared" si="10798"/>
        <v>0</v>
      </c>
      <c r="AX465" s="62">
        <f t="shared" si="10798"/>
        <v>0</v>
      </c>
      <c r="AY465" s="62">
        <f t="shared" si="10798"/>
        <v>0</v>
      </c>
      <c r="AZ465" s="62">
        <f t="shared" si="10798"/>
        <v>0</v>
      </c>
      <c r="BA465" s="62">
        <f t="shared" si="10798"/>
        <v>0</v>
      </c>
      <c r="BB465" s="62">
        <f t="shared" si="10798"/>
        <v>0</v>
      </c>
      <c r="BC465" s="62">
        <f t="shared" si="10798"/>
        <v>0</v>
      </c>
      <c r="BD465" s="62">
        <f t="shared" si="10798"/>
        <v>0</v>
      </c>
      <c r="BE465" s="62">
        <f t="shared" si="10798"/>
        <v>0</v>
      </c>
      <c r="BF465" s="62">
        <f t="shared" si="10798"/>
        <v>0</v>
      </c>
      <c r="BG465" s="62">
        <f t="shared" si="10798"/>
        <v>0</v>
      </c>
      <c r="BH465" s="62">
        <f t="shared" si="10798"/>
        <v>0</v>
      </c>
      <c r="BI465" s="62">
        <f t="shared" si="10798"/>
        <v>0</v>
      </c>
      <c r="BJ465" s="62">
        <f t="shared" si="10798"/>
        <v>0</v>
      </c>
      <c r="BK465" s="62">
        <f t="shared" si="10798"/>
        <v>0</v>
      </c>
      <c r="BL465" s="62">
        <f t="shared" si="10798"/>
        <v>0</v>
      </c>
      <c r="BM465" s="62">
        <f t="shared" si="10798"/>
        <v>0</v>
      </c>
      <c r="BN465" s="62">
        <f t="shared" si="10798"/>
        <v>0</v>
      </c>
      <c r="BO465" s="62">
        <f t="shared" si="10798"/>
        <v>0</v>
      </c>
      <c r="BP465" s="62">
        <f t="shared" si="10798"/>
        <v>0</v>
      </c>
      <c r="BQ465" s="62">
        <f t="shared" si="10798"/>
        <v>0</v>
      </c>
      <c r="BR465" s="62">
        <f t="shared" si="10798"/>
        <v>0</v>
      </c>
      <c r="BS465" s="62">
        <f t="shared" si="10798"/>
        <v>0</v>
      </c>
      <c r="BT465" s="62">
        <f t="shared" si="10798"/>
        <v>0</v>
      </c>
      <c r="BU465" s="62">
        <f t="shared" si="10798"/>
        <v>0</v>
      </c>
      <c r="BV465" s="62">
        <f t="shared" si="10798"/>
        <v>0</v>
      </c>
      <c r="BW465" s="62">
        <f t="shared" si="10798"/>
        <v>0</v>
      </c>
      <c r="BX465" s="62">
        <f t="shared" si="10798"/>
        <v>0</v>
      </c>
      <c r="BY465" s="298"/>
      <c r="BZ465" s="300"/>
      <c r="CA465" s="302"/>
      <c r="CB465" s="302"/>
    </row>
    <row r="466" spans="1:96" s="98" customFormat="1" ht="28.8" x14ac:dyDescent="0.3">
      <c r="A466" s="97"/>
      <c r="B466" s="119"/>
      <c r="C466" s="73"/>
      <c r="D466" s="73"/>
      <c r="E466" s="73"/>
      <c r="F466" s="73"/>
      <c r="G466" s="73"/>
      <c r="H466" s="73"/>
      <c r="I466" s="73"/>
      <c r="J466" s="73"/>
      <c r="K466" s="73"/>
      <c r="L466" s="58"/>
      <c r="M466" s="7"/>
      <c r="N466" s="160"/>
      <c r="P466" s="57" t="s">
        <v>155</v>
      </c>
      <c r="Q466" s="62">
        <f>FLOOR(IF(OR(Q461=0,Q461=1),IF(Q459&gt;=Q465,Q465,Q459)+0.00000001,IF(Q463&gt;=Q462,Q462,Q463))+0.00000001,1)</f>
        <v>0</v>
      </c>
      <c r="R466" s="62">
        <f t="shared" ref="R466" si="10799">FLOOR(IF(OR(R461=0,R461=1),IF(R465&gt;R462,R462,IF(R459&gt;=R465,R465,R459)+0.00000001),IF(R463&gt;=R462,R462-Q464,R463-Q464)+0.00000001),1)</f>
        <v>0</v>
      </c>
      <c r="S466" s="62">
        <f t="shared" ref="S466" si="10800">FLOOR(IF(OR(S461=0,S461=1),IF(S465&gt;S462,S462,IF(S459&gt;=S465,S465,S459)+0.00000001),IF(S463&gt;=S462,S462-R464,S463-R464)+0.00000001),1)</f>
        <v>0</v>
      </c>
      <c r="T466" s="62">
        <f t="shared" ref="T466" si="10801">FLOOR(IF(OR(T461=0,T461=1),IF(T465&gt;T462,T462,IF(T459&gt;=T465,T465,T459)+0.00000001),IF(T463&gt;=T462,T462-S464,T463-S464)+0.00000001),1)</f>
        <v>0</v>
      </c>
      <c r="U466" s="62">
        <f t="shared" ref="U466" si="10802">FLOOR(IF(OR(U461=0,U461=1),IF(U465&gt;U462,U462,IF(U459&gt;=U465,U465,U459)+0.00000001),IF(U463&gt;=U462,U462-T464,U463-T464)+0.00000001),1)</f>
        <v>0</v>
      </c>
      <c r="V466" s="62">
        <f t="shared" ref="V466" si="10803">FLOOR(IF(OR(V461=0,V461=1),IF(V465&gt;V462,V462,IF(V459&gt;=V465,V465,V459)+0.00000001),IF(V463&gt;=V462,V462-U464,V463-U464)+0.00000001),1)</f>
        <v>0</v>
      </c>
      <c r="W466" s="62">
        <f t="shared" ref="W466" si="10804">FLOOR(IF(OR(W461=0,W461=1),IF(W465&gt;W462,W462,IF(W459&gt;=W465,W465,W459)+0.00000001),IF(W463&gt;=W462,W462-V464,W463-V464)+0.00000001),1)</f>
        <v>0</v>
      </c>
      <c r="X466" s="62">
        <f t="shared" ref="X466" si="10805">FLOOR(IF(OR(X461=0,X461=1),IF(X465&gt;X462,X462,IF(X459&gt;=X465,X465,X459)+0.00000001),IF(X463&gt;=X462,X462-W464,X463-W464)+0.00000001),1)</f>
        <v>0</v>
      </c>
      <c r="Y466" s="62">
        <f t="shared" ref="Y466" si="10806">FLOOR(IF(OR(Y461=0,Y461=1),IF(Y465&gt;Y462,Y462,IF(Y459&gt;=Y465,Y465,Y459)+0.00000001),IF(Y463&gt;=Y462,Y462-X464,Y463-X464)+0.00000001),1)</f>
        <v>0</v>
      </c>
      <c r="Z466" s="62">
        <f t="shared" ref="Z466" si="10807">FLOOR(IF(OR(Z461=0,Z461=1),IF(Z465&gt;Z462,Z462,IF(Z459&gt;=Z465,Z465,Z459)+0.00000001),IF(Z463&gt;=Z462,Z462-Y464,Z463-Y464)+0.00000001),1)</f>
        <v>0</v>
      </c>
      <c r="AA466" s="62">
        <f t="shared" ref="AA466" si="10808">FLOOR(IF(OR(AA461=0,AA461=1),IF(AA465&gt;AA462,AA462,IF(AA459&gt;=AA465,AA465,AA459)+0.00000001),IF(AA463&gt;=AA462,AA462-Z464,AA463-Z464)+0.00000001),1)</f>
        <v>0</v>
      </c>
      <c r="AB466" s="62">
        <f t="shared" ref="AB466" si="10809">FLOOR(IF(OR(AB461=0,AB461=1),IF(AB465&gt;AB462,AB462,IF(AB459&gt;=AB465,AB465,AB459)+0.00000001),IF(AB463&gt;=AB462,AB462-AA464,AB463-AA464)+0.00000001),1)</f>
        <v>0</v>
      </c>
      <c r="AC466" s="62">
        <f t="shared" ref="AC466" si="10810">FLOOR(IF(OR(AC461=0,AC461=1),IF(AC465&gt;AC462,AC462,IF(AC459&gt;=AC465,AC465,AC459)+0.00000001),IF(AC463&gt;=AC462,AC462-AB464,AC463-AB464)+0.00000001),1)</f>
        <v>0</v>
      </c>
      <c r="AD466" s="62">
        <f t="shared" ref="AD466" si="10811">FLOOR(IF(OR(AD461=0,AD461=1),IF(AD465&gt;AD462,AD462,IF(AD459&gt;=AD465,AD465,AD459)+0.00000001),IF(AD463&gt;=AD462,AD462-AC464,AD463-AC464)+0.00000001),1)</f>
        <v>0</v>
      </c>
      <c r="AE466" s="62">
        <f t="shared" ref="AE466" si="10812">FLOOR(IF(OR(AE461=0,AE461=1),IF(AE465&gt;AE462,AE462,IF(AE459&gt;=AE465,AE465,AE459)+0.00000001),IF(AE463&gt;=AE462,AE462-AD464,AE463-AD464)+0.00000001),1)</f>
        <v>0</v>
      </c>
      <c r="AF466" s="62">
        <f t="shared" ref="AF466" si="10813">FLOOR(IF(OR(AF461=0,AF461=1),IF(AF465&gt;AF462,AF462,IF(AF459&gt;=AF465,AF465,AF459)+0.00000001),IF(AF463&gt;=AF462,AF462-AE464,AF463-AE464)+0.00000001),1)</f>
        <v>0</v>
      </c>
      <c r="AG466" s="62">
        <f t="shared" ref="AG466" si="10814">FLOOR(IF(OR(AG461=0,AG461=1),IF(AG465&gt;AG462,AG462,IF(AG459&gt;=AG465,AG465,AG459)+0.00000001),IF(AG463&gt;=AG462,AG462-AF464,AG463-AF464)+0.00000001),1)</f>
        <v>0</v>
      </c>
      <c r="AH466" s="62">
        <f t="shared" ref="AH466" si="10815">FLOOR(IF(OR(AH461=0,AH461=1),IF(AH465&gt;AH462,AH462,IF(AH459&gt;=AH465,AH465,AH459)+0.00000001),IF(AH463&gt;=AH462,AH462-AG464,AH463-AG464)+0.00000001),1)</f>
        <v>0</v>
      </c>
      <c r="AI466" s="62">
        <f t="shared" ref="AI466" si="10816">FLOOR(IF(OR(AI461=0,AI461=1),IF(AI465&gt;AI462,AI462,IF(AI459&gt;=AI465,AI465,AI459)+0.00000001),IF(AI463&gt;=AI462,AI462-AH464,AI463-AH464)+0.00000001),1)</f>
        <v>0</v>
      </c>
      <c r="AJ466" s="62">
        <f t="shared" ref="AJ466" si="10817">FLOOR(IF(OR(AJ461=0,AJ461=1),IF(AJ465&gt;AJ462,AJ462,IF(AJ459&gt;=AJ465,AJ465,AJ459)+0.00000001),IF(AJ463&gt;=AJ462,AJ462-AI464,AJ463-AI464)+0.00000001),1)</f>
        <v>0</v>
      </c>
      <c r="AK466" s="62">
        <f t="shared" ref="AK466" si="10818">FLOOR(IF(OR(AK461=0,AK461=1),IF(AK465&gt;AK462,AK462,IF(AK459&gt;=AK465,AK465,AK459)+0.00000001),IF(AK463&gt;=AK462,AK462-AJ464,AK463-AJ464)+0.00000001),1)</f>
        <v>0</v>
      </c>
      <c r="AL466" s="62">
        <f t="shared" ref="AL466" si="10819">FLOOR(IF(OR(AL461=0,AL461=1),IF(AL465&gt;AL462,AL462,IF(AL459&gt;=AL465,AL465,AL459)+0.00000001),IF(AL463&gt;=AL462,AL462-AK464,AL463-AK464)+0.00000001),1)</f>
        <v>0</v>
      </c>
      <c r="AM466" s="62">
        <f t="shared" ref="AM466" si="10820">FLOOR(IF(OR(AM461=0,AM461=1),IF(AM465&gt;AM462,AM462,IF(AM459&gt;=AM465,AM465,AM459)+0.00000001),IF(AM463&gt;=AM462,AM462-AL464,AM463-AL464)+0.00000001),1)</f>
        <v>0</v>
      </c>
      <c r="AN466" s="62">
        <f t="shared" ref="AN466" si="10821">FLOOR(IF(OR(AN461=0,AN461=1),IF(AN465&gt;AN462,AN462,IF(AN459&gt;=AN465,AN465,AN459)+0.00000001),IF(AN463&gt;=AN462,AN462-AM464,AN463-AM464)+0.00000001),1)</f>
        <v>0</v>
      </c>
      <c r="AO466" s="62">
        <f t="shared" ref="AO466" si="10822">FLOOR(IF(OR(AO461=0,AO461=1),IF(AO465&gt;AO462,AO462,IF(AO459&gt;=AO465,AO465,AO459)+0.00000001),IF(AO463&gt;=AO462,AO462-AN464,AO463-AN464)+0.00000001),1)</f>
        <v>0</v>
      </c>
      <c r="AP466" s="62">
        <f t="shared" ref="AP466" si="10823">FLOOR(IF(OR(AP461=0,AP461=1),IF(AP465&gt;AP462,AP462,IF(AP459&gt;=AP465,AP465,AP459)+0.00000001),IF(AP463&gt;=AP462,AP462-AO464,AP463-AO464)+0.00000001),1)</f>
        <v>0</v>
      </c>
      <c r="AQ466" s="62">
        <f t="shared" ref="AQ466" si="10824">FLOOR(IF(OR(AQ461=0,AQ461=1),IF(AQ465&gt;AQ462,AQ462,IF(AQ459&gt;=AQ465,AQ465,AQ459)+0.00000001),IF(AQ463&gt;=AQ462,AQ462-AP464,AQ463-AP464)+0.00000001),1)</f>
        <v>0</v>
      </c>
      <c r="AR466" s="62">
        <f t="shared" ref="AR466" si="10825">FLOOR(IF(OR(AR461=0,AR461=1),IF(AR465&gt;AR462,AR462,IF(AR459&gt;=AR465,AR465,AR459)+0.00000001),IF(AR463&gt;=AR462,AR462-AQ464,AR463-AQ464)+0.00000001),1)</f>
        <v>0</v>
      </c>
      <c r="AS466" s="62">
        <f t="shared" ref="AS466" si="10826">FLOOR(IF(OR(AS461=0,AS461=1),IF(AS465&gt;AS462,AS462,IF(AS459&gt;=AS465,AS465,AS459)+0.00000001),IF(AS463&gt;=AS462,AS462-AR464,AS463-AR464)+0.00000001),1)</f>
        <v>0</v>
      </c>
      <c r="AT466" s="62">
        <f t="shared" ref="AT466" si="10827">FLOOR(IF(OR(AT461=0,AT461=1),IF(AT465&gt;AT462,AT462,IF(AT459&gt;=AT465,AT465,AT459)+0.00000001),IF(AT463&gt;=AT462,AT462-AS464,AT463-AS464)+0.00000001),1)</f>
        <v>0</v>
      </c>
      <c r="AU466" s="62">
        <f t="shared" ref="AU466" si="10828">FLOOR(IF(OR(AU461=0,AU461=1),IF(AU465&gt;AU462,AU462,IF(AU459&gt;=AU465,AU465,AU459)+0.00000001),IF(AU463&gt;=AU462,AU462-AT464,AU463-AT464)+0.00000001),1)</f>
        <v>0</v>
      </c>
      <c r="AV466" s="62">
        <f t="shared" ref="AV466" si="10829">FLOOR(IF(OR(AV461=0,AV461=1),IF(AV465&gt;AV462,AV462,IF(AV459&gt;=AV465,AV465,AV459)+0.00000001),IF(AV463&gt;=AV462,AV462-AU464,AV463-AU464)+0.00000001),1)</f>
        <v>0</v>
      </c>
      <c r="AW466" s="62">
        <f t="shared" ref="AW466" si="10830">FLOOR(IF(OR(AW461=0,AW461=1),IF(AW465&gt;AW462,AW462,IF(AW459&gt;=AW465,AW465,AW459)+0.00000001),IF(AW463&gt;=AW462,AW462-AV464,AW463-AV464)+0.00000001),1)</f>
        <v>0</v>
      </c>
      <c r="AX466" s="62">
        <f t="shared" ref="AX466" si="10831">FLOOR(IF(OR(AX461=0,AX461=1),IF(AX465&gt;AX462,AX462,IF(AX459&gt;=AX465,AX465,AX459)+0.00000001),IF(AX463&gt;=AX462,AX462-AW464,AX463-AW464)+0.00000001),1)</f>
        <v>0</v>
      </c>
      <c r="AY466" s="62">
        <f t="shared" ref="AY466" si="10832">FLOOR(IF(OR(AY461=0,AY461=1),IF(AY465&gt;AY462,AY462,IF(AY459&gt;=AY465,AY465,AY459)+0.00000001),IF(AY463&gt;=AY462,AY462-AX464,AY463-AX464)+0.00000001),1)</f>
        <v>0</v>
      </c>
      <c r="AZ466" s="62">
        <f t="shared" ref="AZ466" si="10833">FLOOR(IF(OR(AZ461=0,AZ461=1),IF(AZ465&gt;AZ462,AZ462,IF(AZ459&gt;=AZ465,AZ465,AZ459)+0.00000001),IF(AZ463&gt;=AZ462,AZ462-AY464,AZ463-AY464)+0.00000001),1)</f>
        <v>0</v>
      </c>
      <c r="BA466" s="62">
        <f t="shared" ref="BA466" si="10834">FLOOR(IF(OR(BA461=0,BA461=1),IF(BA465&gt;BA462,BA462,IF(BA459&gt;=BA465,BA465,BA459)+0.00000001),IF(BA463&gt;=BA462,BA462-AZ464,BA463-AZ464)+0.00000001),1)</f>
        <v>0</v>
      </c>
      <c r="BB466" s="62">
        <f t="shared" ref="BB466" si="10835">FLOOR(IF(OR(BB461=0,BB461=1),IF(BB465&gt;BB462,BB462,IF(BB459&gt;=BB465,BB465,BB459)+0.00000001),IF(BB463&gt;=BB462,BB462-BA464,BB463-BA464)+0.00000001),1)</f>
        <v>0</v>
      </c>
      <c r="BC466" s="62">
        <f t="shared" ref="BC466" si="10836">FLOOR(IF(OR(BC461=0,BC461=1),IF(BC465&gt;BC462,BC462,IF(BC459&gt;=BC465,BC465,BC459)+0.00000001),IF(BC463&gt;=BC462,BC462-BB464,BC463-BB464)+0.00000001),1)</f>
        <v>0</v>
      </c>
      <c r="BD466" s="62">
        <f t="shared" ref="BD466" si="10837">FLOOR(IF(OR(BD461=0,BD461=1),IF(BD465&gt;BD462,BD462,IF(BD459&gt;=BD465,BD465,BD459)+0.00000001),IF(BD463&gt;=BD462,BD462-BC464,BD463-BC464)+0.00000001),1)</f>
        <v>0</v>
      </c>
      <c r="BE466" s="62">
        <f t="shared" ref="BE466" si="10838">FLOOR(IF(OR(BE461=0,BE461=1),IF(BE465&gt;BE462,BE462,IF(BE459&gt;=BE465,BE465,BE459)+0.00000001),IF(BE463&gt;=BE462,BE462-BD464,BE463-BD464)+0.00000001),1)</f>
        <v>0</v>
      </c>
      <c r="BF466" s="62">
        <f t="shared" ref="BF466" si="10839">FLOOR(IF(OR(BF461=0,BF461=1),IF(BF465&gt;BF462,BF462,IF(BF459&gt;=BF465,BF465,BF459)+0.00000001),IF(BF463&gt;=BF462,BF462-BE464,BF463-BE464)+0.00000001),1)</f>
        <v>0</v>
      </c>
      <c r="BG466" s="62">
        <f t="shared" ref="BG466" si="10840">FLOOR(IF(OR(BG461=0,BG461=1),IF(BG465&gt;BG462,BG462,IF(BG459&gt;=BG465,BG465,BG459)+0.00000001),IF(BG463&gt;=BG462,BG462-BF464,BG463-BF464)+0.00000001),1)</f>
        <v>0</v>
      </c>
      <c r="BH466" s="62">
        <f t="shared" ref="BH466" si="10841">FLOOR(IF(OR(BH461=0,BH461=1),IF(BH465&gt;BH462,BH462,IF(BH459&gt;=BH465,BH465,BH459)+0.00000001),IF(BH463&gt;=BH462,BH462-BG464,BH463-BG464)+0.00000001),1)</f>
        <v>0</v>
      </c>
      <c r="BI466" s="62">
        <f t="shared" ref="BI466" si="10842">FLOOR(IF(OR(BI461=0,BI461=1),IF(BI465&gt;BI462,BI462,IF(BI459&gt;=BI465,BI465,BI459)+0.00000001),IF(BI463&gt;=BI462,BI462-BH464,BI463-BH464)+0.00000001),1)</f>
        <v>0</v>
      </c>
      <c r="BJ466" s="62">
        <f t="shared" ref="BJ466" si="10843">FLOOR(IF(OR(BJ461=0,BJ461=1),IF(BJ465&gt;BJ462,BJ462,IF(BJ459&gt;=BJ465,BJ465,BJ459)+0.00000001),IF(BJ463&gt;=BJ462,BJ462-BI464,BJ463-BI464)+0.00000001),1)</f>
        <v>0</v>
      </c>
      <c r="BK466" s="62">
        <f t="shared" ref="BK466" si="10844">FLOOR(IF(OR(BK461=0,BK461=1),IF(BK465&gt;BK462,BK462,IF(BK459&gt;=BK465,BK465,BK459)+0.00000001),IF(BK463&gt;=BK462,BK462-BJ464,BK463-BJ464)+0.00000001),1)</f>
        <v>0</v>
      </c>
      <c r="BL466" s="62">
        <f t="shared" ref="BL466" si="10845">FLOOR(IF(OR(BL461=0,BL461=1),IF(BL465&gt;BL462,BL462,IF(BL459&gt;=BL465,BL465,BL459)+0.00000001),IF(BL463&gt;=BL462,BL462-BK464,BL463-BK464)+0.00000001),1)</f>
        <v>0</v>
      </c>
      <c r="BM466" s="62">
        <f t="shared" ref="BM466" si="10846">FLOOR(IF(OR(BM461=0,BM461=1),IF(BM465&gt;BM462,BM462,IF(BM459&gt;=BM465,BM465,BM459)+0.00000001),IF(BM463&gt;=BM462,BM462-BL464,BM463-BL464)+0.00000001),1)</f>
        <v>0</v>
      </c>
      <c r="BN466" s="62">
        <f t="shared" ref="BN466" si="10847">FLOOR(IF(OR(BN461=0,BN461=1),IF(BN465&gt;BN462,BN462,IF(BN459&gt;=BN465,BN465,BN459)+0.00000001),IF(BN463&gt;=BN462,BN462-BM464,BN463-BM464)+0.00000001),1)</f>
        <v>0</v>
      </c>
      <c r="BO466" s="62">
        <f t="shared" ref="BO466" si="10848">FLOOR(IF(OR(BO461=0,BO461=1),IF(BO465&gt;BO462,BO462,IF(BO459&gt;=BO465,BO465,BO459)+0.00000001),IF(BO463&gt;=BO462,BO462-BN464,BO463-BN464)+0.00000001),1)</f>
        <v>0</v>
      </c>
      <c r="BP466" s="62">
        <f t="shared" ref="BP466" si="10849">FLOOR(IF(OR(BP461=0,BP461=1),IF(BP465&gt;BP462,BP462,IF(BP459&gt;=BP465,BP465,BP459)+0.00000001),IF(BP463&gt;=BP462,BP462-BO464,BP463-BO464)+0.00000001),1)</f>
        <v>0</v>
      </c>
      <c r="BQ466" s="62">
        <f t="shared" ref="BQ466" si="10850">FLOOR(IF(OR(BQ461=0,BQ461=1),IF(BQ465&gt;BQ462,BQ462,IF(BQ459&gt;=BQ465,BQ465,BQ459)+0.00000001),IF(BQ463&gt;=BQ462,BQ462-BP464,BQ463-BP464)+0.00000001),1)</f>
        <v>0</v>
      </c>
      <c r="BR466" s="62">
        <f t="shared" ref="BR466" si="10851">FLOOR(IF(OR(BR461=0,BR461=1),IF(BR465&gt;BR462,BR462,IF(BR459&gt;=BR465,BR465,BR459)+0.00000001),IF(BR463&gt;=BR462,BR462-BQ464,BR463-BQ464)+0.00000001),1)</f>
        <v>0</v>
      </c>
      <c r="BS466" s="62">
        <f t="shared" ref="BS466" si="10852">FLOOR(IF(OR(BS461=0,BS461=1),IF(BS465&gt;BS462,BS462,IF(BS459&gt;=BS465,BS465,BS459)+0.00000001),IF(BS463&gt;=BS462,BS462-BR464,BS463-BR464)+0.00000001),1)</f>
        <v>0</v>
      </c>
      <c r="BT466" s="62">
        <f t="shared" ref="BT466" si="10853">FLOOR(IF(OR(BT461=0,BT461=1),IF(BT465&gt;BT462,BT462,IF(BT459&gt;=BT465,BT465,BT459)+0.00000001),IF(BT463&gt;=BT462,BT462-BS464,BT463-BS464)+0.00000001),1)</f>
        <v>0</v>
      </c>
      <c r="BU466" s="62">
        <f t="shared" ref="BU466" si="10854">FLOOR(IF(OR(BU461=0,BU461=1),IF(BU465&gt;BU462,BU462,IF(BU459&gt;=BU465,BU465,BU459)+0.00000001),IF(BU463&gt;=BU462,BU462-BT464,BU463-BT464)+0.00000001),1)</f>
        <v>0</v>
      </c>
      <c r="BV466" s="62">
        <f t="shared" ref="BV466" si="10855">FLOOR(IF(OR(BV461=0,BV461=1),IF(BV465&gt;BV462,BV462,IF(BV459&gt;=BV465,BV465,BV459)+0.00000001),IF(BV463&gt;=BV462,BV462-BU464,BV463-BU464)+0.00000001),1)</f>
        <v>0</v>
      </c>
      <c r="BW466" s="62">
        <f t="shared" ref="BW466" si="10856">FLOOR(IF(OR(BW461=0,BW461=1),IF(BW465&gt;BW462,BW462,IF(BW459&gt;=BW465,BW465,BW459)+0.00000001),IF(BW463&gt;=BW462,BW462-BV464,BW463-BV464)+0.00000001),1)</f>
        <v>0</v>
      </c>
      <c r="BX466" s="62">
        <f t="shared" ref="BX466" si="10857">FLOOR(IF(OR(BX461=0,BX461=1),IF(BX465&gt;BX462,BX462,IF(BX459&gt;=BX465,BX465,BX459)+0.00000001),IF(BX463&gt;=BX462,BX462-BW464,BX463-BW464)+0.00000001),1)</f>
        <v>0</v>
      </c>
      <c r="BY466" s="298"/>
      <c r="BZ466" s="300"/>
      <c r="CA466" s="302"/>
      <c r="CB466" s="302"/>
    </row>
    <row r="467" spans="1:96" s="98" customFormat="1" ht="25.2" customHeight="1" thickBot="1" x14ac:dyDescent="0.35">
      <c r="A467" s="97"/>
      <c r="B467" s="120"/>
      <c r="C467" s="63"/>
      <c r="D467" s="63"/>
      <c r="E467" s="63"/>
      <c r="F467" s="63"/>
      <c r="G467" s="63"/>
      <c r="H467" s="63"/>
      <c r="I467" s="63"/>
      <c r="J467" s="63"/>
      <c r="K467" s="63"/>
      <c r="L467" s="64"/>
      <c r="M467" s="7"/>
      <c r="N467" s="161"/>
      <c r="P467" s="175" t="s">
        <v>156</v>
      </c>
      <c r="Q467" s="203">
        <f>IF(Q466=0,0,Q466*$J$16)</f>
        <v>0</v>
      </c>
      <c r="R467" s="203">
        <f t="shared" ref="R467:BX467" si="10858">IF(R466=0,0,R466*$J$16)</f>
        <v>0</v>
      </c>
      <c r="S467" s="203">
        <f t="shared" si="10858"/>
        <v>0</v>
      </c>
      <c r="T467" s="203">
        <f t="shared" si="10858"/>
        <v>0</v>
      </c>
      <c r="U467" s="203">
        <f t="shared" si="10858"/>
        <v>0</v>
      </c>
      <c r="V467" s="203">
        <f t="shared" si="10858"/>
        <v>0</v>
      </c>
      <c r="W467" s="203">
        <f t="shared" si="10858"/>
        <v>0</v>
      </c>
      <c r="X467" s="203">
        <f t="shared" si="10858"/>
        <v>0</v>
      </c>
      <c r="Y467" s="203">
        <f t="shared" si="10858"/>
        <v>0</v>
      </c>
      <c r="Z467" s="203">
        <f t="shared" si="10858"/>
        <v>0</v>
      </c>
      <c r="AA467" s="203">
        <f t="shared" si="10858"/>
        <v>0</v>
      </c>
      <c r="AB467" s="203">
        <f t="shared" si="10858"/>
        <v>0</v>
      </c>
      <c r="AC467" s="203">
        <f t="shared" si="10858"/>
        <v>0</v>
      </c>
      <c r="AD467" s="203">
        <f t="shared" si="10858"/>
        <v>0</v>
      </c>
      <c r="AE467" s="203">
        <f t="shared" si="10858"/>
        <v>0</v>
      </c>
      <c r="AF467" s="203">
        <f t="shared" si="10858"/>
        <v>0</v>
      </c>
      <c r="AG467" s="203">
        <f t="shared" si="10858"/>
        <v>0</v>
      </c>
      <c r="AH467" s="203">
        <f t="shared" si="10858"/>
        <v>0</v>
      </c>
      <c r="AI467" s="203">
        <f t="shared" si="10858"/>
        <v>0</v>
      </c>
      <c r="AJ467" s="203">
        <f t="shared" si="10858"/>
        <v>0</v>
      </c>
      <c r="AK467" s="203">
        <f t="shared" si="10858"/>
        <v>0</v>
      </c>
      <c r="AL467" s="203">
        <f t="shared" si="10858"/>
        <v>0</v>
      </c>
      <c r="AM467" s="203">
        <f t="shared" si="10858"/>
        <v>0</v>
      </c>
      <c r="AN467" s="203">
        <f t="shared" si="10858"/>
        <v>0</v>
      </c>
      <c r="AO467" s="203">
        <f t="shared" si="10858"/>
        <v>0</v>
      </c>
      <c r="AP467" s="203">
        <f t="shared" si="10858"/>
        <v>0</v>
      </c>
      <c r="AQ467" s="203">
        <f t="shared" si="10858"/>
        <v>0</v>
      </c>
      <c r="AR467" s="203">
        <f t="shared" si="10858"/>
        <v>0</v>
      </c>
      <c r="AS467" s="203">
        <f t="shared" si="10858"/>
        <v>0</v>
      </c>
      <c r="AT467" s="203">
        <f t="shared" si="10858"/>
        <v>0</v>
      </c>
      <c r="AU467" s="203">
        <f t="shared" si="10858"/>
        <v>0</v>
      </c>
      <c r="AV467" s="203">
        <f t="shared" si="10858"/>
        <v>0</v>
      </c>
      <c r="AW467" s="203">
        <f t="shared" si="10858"/>
        <v>0</v>
      </c>
      <c r="AX467" s="203">
        <f t="shared" si="10858"/>
        <v>0</v>
      </c>
      <c r="AY467" s="203">
        <f t="shared" si="10858"/>
        <v>0</v>
      </c>
      <c r="AZ467" s="203">
        <f t="shared" si="10858"/>
        <v>0</v>
      </c>
      <c r="BA467" s="203">
        <f t="shared" si="10858"/>
        <v>0</v>
      </c>
      <c r="BB467" s="203">
        <f t="shared" si="10858"/>
        <v>0</v>
      </c>
      <c r="BC467" s="203">
        <f t="shared" si="10858"/>
        <v>0</v>
      </c>
      <c r="BD467" s="203">
        <f t="shared" si="10858"/>
        <v>0</v>
      </c>
      <c r="BE467" s="203">
        <f t="shared" si="10858"/>
        <v>0</v>
      </c>
      <c r="BF467" s="203">
        <f t="shared" si="10858"/>
        <v>0</v>
      </c>
      <c r="BG467" s="203">
        <f t="shared" si="10858"/>
        <v>0</v>
      </c>
      <c r="BH467" s="203">
        <f t="shared" si="10858"/>
        <v>0</v>
      </c>
      <c r="BI467" s="203">
        <f t="shared" si="10858"/>
        <v>0</v>
      </c>
      <c r="BJ467" s="203">
        <f t="shared" si="10858"/>
        <v>0</v>
      </c>
      <c r="BK467" s="203">
        <f t="shared" si="10858"/>
        <v>0</v>
      </c>
      <c r="BL467" s="203">
        <f t="shared" si="10858"/>
        <v>0</v>
      </c>
      <c r="BM467" s="203">
        <f t="shared" si="10858"/>
        <v>0</v>
      </c>
      <c r="BN467" s="203">
        <f t="shared" si="10858"/>
        <v>0</v>
      </c>
      <c r="BO467" s="203">
        <f t="shared" si="10858"/>
        <v>0</v>
      </c>
      <c r="BP467" s="203">
        <f t="shared" si="10858"/>
        <v>0</v>
      </c>
      <c r="BQ467" s="203">
        <f t="shared" si="10858"/>
        <v>0</v>
      </c>
      <c r="BR467" s="203">
        <f t="shared" si="10858"/>
        <v>0</v>
      </c>
      <c r="BS467" s="203">
        <f t="shared" si="10858"/>
        <v>0</v>
      </c>
      <c r="BT467" s="203">
        <f t="shared" si="10858"/>
        <v>0</v>
      </c>
      <c r="BU467" s="203">
        <f t="shared" si="10858"/>
        <v>0</v>
      </c>
      <c r="BV467" s="203">
        <f t="shared" si="10858"/>
        <v>0</v>
      </c>
      <c r="BW467" s="203">
        <f t="shared" si="10858"/>
        <v>0</v>
      </c>
      <c r="BX467" s="203">
        <f t="shared" si="10858"/>
        <v>0</v>
      </c>
      <c r="BY467" s="299"/>
      <c r="BZ467" s="301"/>
      <c r="CA467" s="303"/>
      <c r="CB467" s="303"/>
      <c r="CD467" s="146">
        <f>SUMIFS($Q467:$BX467,$Q457:$BX457,"1. ZoR")</f>
        <v>0</v>
      </c>
      <c r="CE467" s="146">
        <f>SUMIFS($Q467:$BX467,$Q457:$BX457,"2. ZoR")</f>
        <v>0</v>
      </c>
      <c r="CF467" s="146">
        <f>SUMIFS($Q467:$BX467,$Q457:$BX457,"3. ZoR")</f>
        <v>0</v>
      </c>
      <c r="CG467" s="146">
        <f>SUMIFS($Q467:$BX467,$Q457:$BX457,"4. ZoR")</f>
        <v>0</v>
      </c>
      <c r="CH467" s="146">
        <f>SUMIFS($Q467:$BX467,$Q457:$BX457,"5. ZoR")</f>
        <v>0</v>
      </c>
      <c r="CI467" s="146">
        <f>SUMIFS($Q467:$BX467,$Q457:$BX457,"6. ZoR")</f>
        <v>0</v>
      </c>
      <c r="CJ467" s="146">
        <f>SUMIFS($Q467:$BX467,$Q457:$BX457,"7. ZoR")</f>
        <v>0</v>
      </c>
      <c r="CK467" s="146">
        <f>SUMIFS($Q467:$BX467,$Q457:$BX457,"8. ZoR")</f>
        <v>0</v>
      </c>
      <c r="CL467" s="146">
        <f>SUMIFS($Q467:$BX467,$Q457:$BX457,"9. ZoR")</f>
        <v>0</v>
      </c>
      <c r="CM467" s="146">
        <f>SUMIFS($Q467:$BX467,$Q457:$BX457,"10. ZoR")</f>
        <v>0</v>
      </c>
      <c r="CN467" s="146">
        <f>SUMIFS($Q467:$BX467,$Q457:$BX457,"11. ZoR")</f>
        <v>0</v>
      </c>
      <c r="CO467" s="146">
        <f>SUMIFS($Q467:$BX467,$Q457:$BX457,"12. ZoR")</f>
        <v>0</v>
      </c>
      <c r="CP467" s="146">
        <f>SUMIFS($Q467:$BX467,$Q457:$BX457,"13. ZoR")</f>
        <v>0</v>
      </c>
      <c r="CQ467" s="146">
        <f>SUMIFS($Q467:$BX467,$Q457:$BX457,"14. ZoR")</f>
        <v>0</v>
      </c>
      <c r="CR467" s="146">
        <f>SUMIFS($Q467:$BX467,$Q457:$BX457,"15. ZoR")</f>
        <v>0</v>
      </c>
    </row>
    <row r="468" spans="1:96" ht="15" customHeight="1" thickBot="1" x14ac:dyDescent="0.35"/>
    <row r="469" spans="1:96" s="98" customFormat="1" ht="69.599999999999994" customHeight="1" thickBot="1" x14ac:dyDescent="0.35">
      <c r="A469" s="229"/>
      <c r="B469" s="112"/>
      <c r="C469" s="304" t="s">
        <v>1</v>
      </c>
      <c r="D469" s="113"/>
      <c r="E469" s="122" t="s">
        <v>198</v>
      </c>
      <c r="F469" s="122" t="s">
        <v>200</v>
      </c>
      <c r="G469" s="114" t="s">
        <v>93</v>
      </c>
      <c r="H469" s="114" t="s">
        <v>94</v>
      </c>
      <c r="I469" s="114" t="s">
        <v>229</v>
      </c>
      <c r="J469" s="114" t="s">
        <v>206</v>
      </c>
      <c r="K469" s="114" t="s">
        <v>208</v>
      </c>
      <c r="L469" s="129" t="s">
        <v>0</v>
      </c>
      <c r="M469" s="7"/>
      <c r="N469" s="115">
        <v>208002</v>
      </c>
      <c r="P469" s="162" t="s">
        <v>129</v>
      </c>
      <c r="Q469" s="76" t="s">
        <v>3</v>
      </c>
      <c r="R469" s="76" t="s">
        <v>4</v>
      </c>
      <c r="S469" s="76" t="s">
        <v>5</v>
      </c>
      <c r="T469" s="76" t="s">
        <v>6</v>
      </c>
      <c r="U469" s="76" t="s">
        <v>7</v>
      </c>
      <c r="V469" s="76" t="s">
        <v>8</v>
      </c>
      <c r="W469" s="76" t="s">
        <v>9</v>
      </c>
      <c r="X469" s="76" t="s">
        <v>10</v>
      </c>
      <c r="Y469" s="76" t="s">
        <v>11</v>
      </c>
      <c r="Z469" s="76" t="s">
        <v>12</v>
      </c>
      <c r="AA469" s="76" t="s">
        <v>13</v>
      </c>
      <c r="AB469" s="76" t="s">
        <v>14</v>
      </c>
      <c r="AC469" s="76" t="s">
        <v>15</v>
      </c>
      <c r="AD469" s="76" t="s">
        <v>16</v>
      </c>
      <c r="AE469" s="76" t="s">
        <v>17</v>
      </c>
      <c r="AF469" s="76" t="s">
        <v>18</v>
      </c>
      <c r="AG469" s="76" t="s">
        <v>19</v>
      </c>
      <c r="AH469" s="76" t="s">
        <v>20</v>
      </c>
      <c r="AI469" s="76" t="s">
        <v>21</v>
      </c>
      <c r="AJ469" s="76" t="s">
        <v>22</v>
      </c>
      <c r="AK469" s="76" t="s">
        <v>23</v>
      </c>
      <c r="AL469" s="76" t="s">
        <v>24</v>
      </c>
      <c r="AM469" s="76" t="s">
        <v>25</v>
      </c>
      <c r="AN469" s="76" t="s">
        <v>26</v>
      </c>
      <c r="AO469" s="76" t="s">
        <v>27</v>
      </c>
      <c r="AP469" s="76" t="s">
        <v>28</v>
      </c>
      <c r="AQ469" s="76" t="s">
        <v>29</v>
      </c>
      <c r="AR469" s="76" t="s">
        <v>30</v>
      </c>
      <c r="AS469" s="76" t="s">
        <v>31</v>
      </c>
      <c r="AT469" s="76" t="s">
        <v>32</v>
      </c>
      <c r="AU469" s="76" t="s">
        <v>33</v>
      </c>
      <c r="AV469" s="76" t="s">
        <v>34</v>
      </c>
      <c r="AW469" s="76" t="s">
        <v>35</v>
      </c>
      <c r="AX469" s="76" t="s">
        <v>36</v>
      </c>
      <c r="AY469" s="76" t="s">
        <v>37</v>
      </c>
      <c r="AZ469" s="76" t="s">
        <v>38</v>
      </c>
      <c r="BA469" s="76" t="s">
        <v>39</v>
      </c>
      <c r="BB469" s="76" t="s">
        <v>40</v>
      </c>
      <c r="BC469" s="76" t="s">
        <v>41</v>
      </c>
      <c r="BD469" s="76" t="s">
        <v>42</v>
      </c>
      <c r="BE469" s="76" t="s">
        <v>43</v>
      </c>
      <c r="BF469" s="76" t="s">
        <v>44</v>
      </c>
      <c r="BG469" s="76" t="s">
        <v>45</v>
      </c>
      <c r="BH469" s="76" t="s">
        <v>46</v>
      </c>
      <c r="BI469" s="76" t="s">
        <v>47</v>
      </c>
      <c r="BJ469" s="76" t="s">
        <v>48</v>
      </c>
      <c r="BK469" s="76" t="s">
        <v>49</v>
      </c>
      <c r="BL469" s="76" t="s">
        <v>50</v>
      </c>
      <c r="BM469" s="76" t="s">
        <v>51</v>
      </c>
      <c r="BN469" s="76" t="s">
        <v>52</v>
      </c>
      <c r="BO469" s="76" t="s">
        <v>130</v>
      </c>
      <c r="BP469" s="76" t="s">
        <v>131</v>
      </c>
      <c r="BQ469" s="76" t="s">
        <v>132</v>
      </c>
      <c r="BR469" s="76" t="s">
        <v>133</v>
      </c>
      <c r="BS469" s="76" t="s">
        <v>134</v>
      </c>
      <c r="BT469" s="76" t="s">
        <v>135</v>
      </c>
      <c r="BU469" s="76" t="s">
        <v>136</v>
      </c>
      <c r="BV469" s="76" t="s">
        <v>137</v>
      </c>
      <c r="BW469" s="76" t="s">
        <v>138</v>
      </c>
      <c r="BX469" s="76" t="s">
        <v>139</v>
      </c>
      <c r="BY469" s="125" t="s">
        <v>174</v>
      </c>
      <c r="BZ469" s="126" t="s">
        <v>175</v>
      </c>
      <c r="CA469" s="126" t="s">
        <v>157</v>
      </c>
      <c r="CB469" s="126" t="s">
        <v>237</v>
      </c>
      <c r="CD469" s="306" t="s">
        <v>222</v>
      </c>
      <c r="CE469" s="307"/>
      <c r="CF469" s="307"/>
      <c r="CG469" s="307"/>
      <c r="CH469" s="307"/>
      <c r="CI469" s="307"/>
      <c r="CJ469" s="307"/>
      <c r="CK469" s="307"/>
      <c r="CL469" s="307"/>
      <c r="CM469" s="307"/>
      <c r="CN469" s="307"/>
      <c r="CO469" s="307"/>
      <c r="CP469" s="307"/>
      <c r="CQ469" s="307"/>
      <c r="CR469" s="307"/>
    </row>
    <row r="470" spans="1:96" s="98" customFormat="1" ht="21" hidden="1" customHeight="1" x14ac:dyDescent="0.3">
      <c r="A470" s="230"/>
      <c r="B470" s="105"/>
      <c r="C470" s="305"/>
      <c r="D470" s="116"/>
      <c r="E470" s="116"/>
      <c r="F470" s="116"/>
      <c r="G470" s="308" t="s">
        <v>235</v>
      </c>
      <c r="H470" s="308" t="s">
        <v>95</v>
      </c>
      <c r="I470" s="309" t="s">
        <v>199</v>
      </c>
      <c r="J470" s="309" t="s">
        <v>207</v>
      </c>
      <c r="K470" s="128"/>
      <c r="L470" s="311" t="s">
        <v>92</v>
      </c>
      <c r="M470" s="7"/>
      <c r="N470" s="313" t="s">
        <v>2</v>
      </c>
      <c r="P470" s="77"/>
      <c r="Q470" s="67">
        <f>MONTH(Úvod!$F$10)</f>
        <v>1</v>
      </c>
      <c r="R470" s="68">
        <f t="shared" ref="R470" si="10859">IF(Q470=12,1,Q470+1)</f>
        <v>2</v>
      </c>
      <c r="S470" s="68">
        <f t="shared" ref="S470" si="10860">IF(R470=12,1,R470+1)</f>
        <v>3</v>
      </c>
      <c r="T470" s="69">
        <f t="shared" ref="T470" si="10861">IF(S470=12,1,S470+1)</f>
        <v>4</v>
      </c>
      <c r="U470" s="69">
        <f t="shared" ref="U470" si="10862">IF(T470=12,1,T470+1)</f>
        <v>5</v>
      </c>
      <c r="V470" s="69">
        <f t="shared" ref="V470" si="10863">IF(U470=12,1,U470+1)</f>
        <v>6</v>
      </c>
      <c r="W470" s="69">
        <f t="shared" ref="W470" si="10864">IF(V470=12,1,V470+1)</f>
        <v>7</v>
      </c>
      <c r="X470" s="69">
        <f t="shared" ref="X470" si="10865">IF(W470=12,1,W470+1)</f>
        <v>8</v>
      </c>
      <c r="Y470" s="69">
        <f t="shared" ref="Y470" si="10866">IF(X470=12,1,X470+1)</f>
        <v>9</v>
      </c>
      <c r="Z470" s="69">
        <f>IF(Y470=12,1,Y470+1)</f>
        <v>10</v>
      </c>
      <c r="AA470" s="69">
        <f t="shared" ref="AA470" si="10867">IF(Z470=12,1,Z470+1)</f>
        <v>11</v>
      </c>
      <c r="AB470" s="69">
        <f t="shared" ref="AB470" si="10868">IF(AA470=12,1,AA470+1)</f>
        <v>12</v>
      </c>
      <c r="AC470" s="69">
        <f t="shared" ref="AC470" si="10869">IF(AB470=12,1,AB470+1)</f>
        <v>1</v>
      </c>
      <c r="AD470" s="69">
        <f t="shared" ref="AD470" si="10870">IF(AC470=12,1,AC470+1)</f>
        <v>2</v>
      </c>
      <c r="AE470" s="69">
        <f t="shared" ref="AE470" si="10871">IF(AD470=12,1,AD470+1)</f>
        <v>3</v>
      </c>
      <c r="AF470" s="69">
        <f t="shared" ref="AF470" si="10872">IF(AE470=12,1,AE470+1)</f>
        <v>4</v>
      </c>
      <c r="AG470" s="69">
        <f t="shared" ref="AG470" si="10873">IF(AF470=12,1,AF470+1)</f>
        <v>5</v>
      </c>
      <c r="AH470" s="69">
        <f t="shared" ref="AH470" si="10874">IF(AG470=12,1,AG470+1)</f>
        <v>6</v>
      </c>
      <c r="AI470" s="69">
        <f>IF(AH470=12,1,AH470+1)</f>
        <v>7</v>
      </c>
      <c r="AJ470" s="69">
        <f t="shared" ref="AJ470" si="10875">IF(AI470=12,1,AI470+1)</f>
        <v>8</v>
      </c>
      <c r="AK470" s="69">
        <f t="shared" ref="AK470" si="10876">IF(AJ470=12,1,AJ470+1)</f>
        <v>9</v>
      </c>
      <c r="AL470" s="69">
        <f t="shared" ref="AL470" si="10877">IF(AK470=12,1,AK470+1)</f>
        <v>10</v>
      </c>
      <c r="AM470" s="69">
        <f t="shared" ref="AM470" si="10878">IF(AL470=12,1,AL470+1)</f>
        <v>11</v>
      </c>
      <c r="AN470" s="69">
        <f t="shared" ref="AN470" si="10879">IF(AM470=12,1,AM470+1)</f>
        <v>12</v>
      </c>
      <c r="AO470" s="69">
        <f t="shared" ref="AO470" si="10880">IF(AN470=12,1,AN470+1)</f>
        <v>1</v>
      </c>
      <c r="AP470" s="69">
        <f t="shared" ref="AP470" si="10881">IF(AO470=12,1,AO470+1)</f>
        <v>2</v>
      </c>
      <c r="AQ470" s="69">
        <f t="shared" ref="AQ470" si="10882">IF(AP470=12,1,AP470+1)</f>
        <v>3</v>
      </c>
      <c r="AR470" s="69">
        <f t="shared" ref="AR470" si="10883">IF(AQ470=12,1,AQ470+1)</f>
        <v>4</v>
      </c>
      <c r="AS470" s="69">
        <f t="shared" ref="AS470" si="10884">IF(AR470=12,1,AR470+1)</f>
        <v>5</v>
      </c>
      <c r="AT470" s="69">
        <f t="shared" ref="AT470" si="10885">IF(AS470=12,1,AS470+1)</f>
        <v>6</v>
      </c>
      <c r="AU470" s="69">
        <f t="shared" ref="AU470" si="10886">IF(AT470=12,1,AT470+1)</f>
        <v>7</v>
      </c>
      <c r="AV470" s="69">
        <f t="shared" ref="AV470" si="10887">IF(AU470=12,1,AU470+1)</f>
        <v>8</v>
      </c>
      <c r="AW470" s="69">
        <f t="shared" ref="AW470" si="10888">IF(AV470=12,1,AV470+1)</f>
        <v>9</v>
      </c>
      <c r="AX470" s="69">
        <f t="shared" ref="AX470" si="10889">IF(AW470=12,1,AW470+1)</f>
        <v>10</v>
      </c>
      <c r="AY470" s="69">
        <f t="shared" ref="AY470" si="10890">IF(AX470=12,1,AX470+1)</f>
        <v>11</v>
      </c>
      <c r="AZ470" s="69">
        <f t="shared" ref="AZ470" si="10891">IF(AY470=12,1,AY470+1)</f>
        <v>12</v>
      </c>
      <c r="BA470" s="69">
        <f t="shared" ref="BA470" si="10892">IF(AZ470=12,1,AZ470+1)</f>
        <v>1</v>
      </c>
      <c r="BB470" s="69">
        <f t="shared" ref="BB470" si="10893">IF(BA470=12,1,BA470+1)</f>
        <v>2</v>
      </c>
      <c r="BC470" s="69">
        <f t="shared" ref="BC470" si="10894">IF(BB470=12,1,BB470+1)</f>
        <v>3</v>
      </c>
      <c r="BD470" s="69">
        <f t="shared" ref="BD470" si="10895">IF(BC470=12,1,BC470+1)</f>
        <v>4</v>
      </c>
      <c r="BE470" s="69">
        <f t="shared" ref="BE470" si="10896">IF(BD470=12,1,BD470+1)</f>
        <v>5</v>
      </c>
      <c r="BF470" s="69">
        <f t="shared" ref="BF470" si="10897">IF(BE470=12,1,BE470+1)</f>
        <v>6</v>
      </c>
      <c r="BG470" s="69">
        <f t="shared" ref="BG470" si="10898">IF(BF470=12,1,BF470+1)</f>
        <v>7</v>
      </c>
      <c r="BH470" s="69">
        <f t="shared" ref="BH470" si="10899">IF(BG470=12,1,BG470+1)</f>
        <v>8</v>
      </c>
      <c r="BI470" s="69">
        <f t="shared" ref="BI470" si="10900">IF(BH470=12,1,BH470+1)</f>
        <v>9</v>
      </c>
      <c r="BJ470" s="69">
        <f t="shared" ref="BJ470" si="10901">IF(BI470=12,1,BI470+1)</f>
        <v>10</v>
      </c>
      <c r="BK470" s="69">
        <f t="shared" ref="BK470" si="10902">IF(BJ470=12,1,BJ470+1)</f>
        <v>11</v>
      </c>
      <c r="BL470" s="69">
        <f t="shared" ref="BL470" si="10903">IF(BK470=12,1,BK470+1)</f>
        <v>12</v>
      </c>
      <c r="BM470" s="69">
        <f t="shared" ref="BM470" si="10904">IF(BL470=12,1,BL470+1)</f>
        <v>1</v>
      </c>
      <c r="BN470" s="69">
        <f t="shared" ref="BN470" si="10905">IF(BM470=12,1,BM470+1)</f>
        <v>2</v>
      </c>
      <c r="BO470" s="69">
        <f t="shared" ref="BO470" si="10906">IF(BN470=12,1,BN470+1)</f>
        <v>3</v>
      </c>
      <c r="BP470" s="69">
        <f t="shared" ref="BP470" si="10907">IF(BO470=12,1,BO470+1)</f>
        <v>4</v>
      </c>
      <c r="BQ470" s="69">
        <f t="shared" ref="BQ470" si="10908">IF(BP470=12,1,BP470+1)</f>
        <v>5</v>
      </c>
      <c r="BR470" s="69">
        <f t="shared" ref="BR470" si="10909">IF(BQ470=12,1,BQ470+1)</f>
        <v>6</v>
      </c>
      <c r="BS470" s="69">
        <f t="shared" ref="BS470" si="10910">IF(BR470=12,1,BR470+1)</f>
        <v>7</v>
      </c>
      <c r="BT470" s="69">
        <f t="shared" ref="BT470" si="10911">IF(BS470=12,1,BS470+1)</f>
        <v>8</v>
      </c>
      <c r="BU470" s="69">
        <f t="shared" ref="BU470" si="10912">IF(BT470=12,1,BT470+1)</f>
        <v>9</v>
      </c>
      <c r="BV470" s="69">
        <f t="shared" ref="BV470" si="10913">IF(BU470=12,1,BU470+1)</f>
        <v>10</v>
      </c>
      <c r="BW470" s="69">
        <f t="shared" ref="BW470" si="10914">IF(BV470=12,1,BV470+1)</f>
        <v>11</v>
      </c>
      <c r="BX470" s="69">
        <f t="shared" ref="BX470" si="10915">IF(BW470=12,1,BW470+1)</f>
        <v>12</v>
      </c>
      <c r="BY470" s="74"/>
      <c r="BZ470" s="71"/>
      <c r="CA470" s="71"/>
      <c r="CB470" s="71"/>
    </row>
    <row r="471" spans="1:96" s="98" customFormat="1" ht="18" hidden="1" customHeight="1" x14ac:dyDescent="0.3">
      <c r="A471" s="230"/>
      <c r="B471" s="105"/>
      <c r="C471" s="305"/>
      <c r="D471" s="116"/>
      <c r="E471" s="116"/>
      <c r="F471" s="116"/>
      <c r="G471" s="308"/>
      <c r="H471" s="308"/>
      <c r="I471" s="309"/>
      <c r="J471" s="309"/>
      <c r="K471" s="128"/>
      <c r="L471" s="311"/>
      <c r="M471" s="7"/>
      <c r="N471" s="314"/>
      <c r="P471" s="70"/>
      <c r="Q471" s="53">
        <f t="shared" ref="Q471:BX471" si="10916">VALUE(_xlfn.CONCAT(Q470,".",Q473))</f>
        <v>1</v>
      </c>
      <c r="R471" s="66">
        <f t="shared" si="10916"/>
        <v>32</v>
      </c>
      <c r="S471" s="66">
        <f t="shared" si="10916"/>
        <v>61</v>
      </c>
      <c r="T471" s="66">
        <f t="shared" si="10916"/>
        <v>92</v>
      </c>
      <c r="U471" s="66">
        <f t="shared" si="10916"/>
        <v>122</v>
      </c>
      <c r="V471" s="66">
        <f t="shared" si="10916"/>
        <v>153</v>
      </c>
      <c r="W471" s="66">
        <f t="shared" si="10916"/>
        <v>183</v>
      </c>
      <c r="X471" s="66">
        <f t="shared" si="10916"/>
        <v>214</v>
      </c>
      <c r="Y471" s="66">
        <f t="shared" si="10916"/>
        <v>245</v>
      </c>
      <c r="Z471" s="66">
        <f t="shared" si="10916"/>
        <v>275</v>
      </c>
      <c r="AA471" s="66">
        <f t="shared" si="10916"/>
        <v>306</v>
      </c>
      <c r="AB471" s="66">
        <f t="shared" si="10916"/>
        <v>336</v>
      </c>
      <c r="AC471" s="66">
        <f t="shared" si="10916"/>
        <v>367</v>
      </c>
      <c r="AD471" s="66">
        <f t="shared" si="10916"/>
        <v>398</v>
      </c>
      <c r="AE471" s="66">
        <f t="shared" si="10916"/>
        <v>426</v>
      </c>
      <c r="AF471" s="66">
        <f t="shared" si="10916"/>
        <v>457</v>
      </c>
      <c r="AG471" s="66">
        <f t="shared" si="10916"/>
        <v>487</v>
      </c>
      <c r="AH471" s="66">
        <f t="shared" si="10916"/>
        <v>518</v>
      </c>
      <c r="AI471" s="66">
        <f t="shared" si="10916"/>
        <v>548</v>
      </c>
      <c r="AJ471" s="66">
        <f t="shared" si="10916"/>
        <v>579</v>
      </c>
      <c r="AK471" s="66">
        <f t="shared" si="10916"/>
        <v>610</v>
      </c>
      <c r="AL471" s="66">
        <f t="shared" si="10916"/>
        <v>640</v>
      </c>
      <c r="AM471" s="66">
        <f t="shared" si="10916"/>
        <v>671</v>
      </c>
      <c r="AN471" s="66">
        <f t="shared" si="10916"/>
        <v>701</v>
      </c>
      <c r="AO471" s="66">
        <f t="shared" si="10916"/>
        <v>732</v>
      </c>
      <c r="AP471" s="66">
        <f t="shared" si="10916"/>
        <v>763</v>
      </c>
      <c r="AQ471" s="66">
        <f t="shared" si="10916"/>
        <v>791</v>
      </c>
      <c r="AR471" s="66">
        <f t="shared" si="10916"/>
        <v>822</v>
      </c>
      <c r="AS471" s="66">
        <f t="shared" si="10916"/>
        <v>852</v>
      </c>
      <c r="AT471" s="66">
        <f t="shared" si="10916"/>
        <v>883</v>
      </c>
      <c r="AU471" s="66">
        <f t="shared" si="10916"/>
        <v>913</v>
      </c>
      <c r="AV471" s="66">
        <f t="shared" si="10916"/>
        <v>944</v>
      </c>
      <c r="AW471" s="66">
        <f t="shared" si="10916"/>
        <v>975</v>
      </c>
      <c r="AX471" s="66">
        <f t="shared" si="10916"/>
        <v>1005</v>
      </c>
      <c r="AY471" s="66">
        <f t="shared" si="10916"/>
        <v>1036</v>
      </c>
      <c r="AZ471" s="66">
        <f t="shared" si="10916"/>
        <v>1066</v>
      </c>
      <c r="BA471" s="66">
        <f t="shared" si="10916"/>
        <v>1097</v>
      </c>
      <c r="BB471" s="66">
        <f t="shared" si="10916"/>
        <v>1128</v>
      </c>
      <c r="BC471" s="66">
        <f t="shared" si="10916"/>
        <v>1156</v>
      </c>
      <c r="BD471" s="66">
        <f t="shared" si="10916"/>
        <v>1187</v>
      </c>
      <c r="BE471" s="66">
        <f t="shared" si="10916"/>
        <v>1217</v>
      </c>
      <c r="BF471" s="66">
        <f t="shared" si="10916"/>
        <v>1248</v>
      </c>
      <c r="BG471" s="66">
        <f t="shared" si="10916"/>
        <v>1278</v>
      </c>
      <c r="BH471" s="66">
        <f t="shared" si="10916"/>
        <v>1309</v>
      </c>
      <c r="BI471" s="66">
        <f t="shared" si="10916"/>
        <v>1340</v>
      </c>
      <c r="BJ471" s="66">
        <f t="shared" si="10916"/>
        <v>1370</v>
      </c>
      <c r="BK471" s="66">
        <f t="shared" si="10916"/>
        <v>1401</v>
      </c>
      <c r="BL471" s="66">
        <f t="shared" si="10916"/>
        <v>1431</v>
      </c>
      <c r="BM471" s="66">
        <f t="shared" si="10916"/>
        <v>1462</v>
      </c>
      <c r="BN471" s="66">
        <f t="shared" si="10916"/>
        <v>1493</v>
      </c>
      <c r="BO471" s="66">
        <f t="shared" si="10916"/>
        <v>1522</v>
      </c>
      <c r="BP471" s="66">
        <f t="shared" si="10916"/>
        <v>1553</v>
      </c>
      <c r="BQ471" s="66">
        <f t="shared" si="10916"/>
        <v>1583</v>
      </c>
      <c r="BR471" s="66">
        <f t="shared" si="10916"/>
        <v>1614</v>
      </c>
      <c r="BS471" s="66">
        <f t="shared" si="10916"/>
        <v>1644</v>
      </c>
      <c r="BT471" s="66">
        <f t="shared" si="10916"/>
        <v>1675</v>
      </c>
      <c r="BU471" s="66">
        <f t="shared" si="10916"/>
        <v>1706</v>
      </c>
      <c r="BV471" s="66">
        <f t="shared" si="10916"/>
        <v>1736</v>
      </c>
      <c r="BW471" s="66">
        <f t="shared" si="10916"/>
        <v>1767</v>
      </c>
      <c r="BX471" s="66">
        <f t="shared" si="10916"/>
        <v>1797</v>
      </c>
      <c r="BY471" s="75"/>
      <c r="BZ471" s="72"/>
      <c r="CA471" s="72"/>
      <c r="CB471" s="72"/>
    </row>
    <row r="472" spans="1:96" s="98" customFormat="1" ht="18" customHeight="1" x14ac:dyDescent="0.3">
      <c r="A472" s="230"/>
      <c r="B472" s="105"/>
      <c r="C472" s="305"/>
      <c r="D472" s="116"/>
      <c r="E472" s="309" t="s">
        <v>199</v>
      </c>
      <c r="F472" s="309" t="s">
        <v>199</v>
      </c>
      <c r="G472" s="308"/>
      <c r="H472" s="308"/>
      <c r="I472" s="309"/>
      <c r="J472" s="309"/>
      <c r="K472" s="309" t="s">
        <v>209</v>
      </c>
      <c r="L472" s="311"/>
      <c r="M472" s="7"/>
      <c r="N472" s="314"/>
      <c r="P472" s="70"/>
      <c r="Q472" s="54" t="str">
        <f>VLOOKUP(Q470,'Podpůrná data'!$J$13:$K$24,2)</f>
        <v>leden</v>
      </c>
      <c r="R472" s="54" t="str">
        <f>VLOOKUP(R470,'Podpůrná data'!$J$13:$K$24,2)</f>
        <v>únor</v>
      </c>
      <c r="S472" s="54" t="str">
        <f>VLOOKUP(S470,'Podpůrná data'!$J$13:$K$24,2)</f>
        <v>březen</v>
      </c>
      <c r="T472" s="54" t="str">
        <f>VLOOKUP(T470,'Podpůrná data'!$J$13:$K$24,2)</f>
        <v>duben</v>
      </c>
      <c r="U472" s="54" t="str">
        <f>VLOOKUP(U470,'Podpůrná data'!$J$13:$K$24,2)</f>
        <v>květen</v>
      </c>
      <c r="V472" s="54" t="str">
        <f>VLOOKUP(V470,'Podpůrná data'!$J$13:$K$24,2)</f>
        <v>červen</v>
      </c>
      <c r="W472" s="54" t="str">
        <f>VLOOKUP(W470,'Podpůrná data'!$J$13:$K$24,2)</f>
        <v>červenec</v>
      </c>
      <c r="X472" s="54" t="str">
        <f>VLOOKUP(X470,'Podpůrná data'!$J$13:$K$24,2)</f>
        <v>srpen</v>
      </c>
      <c r="Y472" s="54" t="str">
        <f>VLOOKUP(Y470,'Podpůrná data'!$J$13:$K$24,2)</f>
        <v>září</v>
      </c>
      <c r="Z472" s="54" t="str">
        <f>VLOOKUP(Z470,'Podpůrná data'!$J$13:$K$24,2)</f>
        <v>říjen</v>
      </c>
      <c r="AA472" s="54" t="str">
        <f>VLOOKUP(AA470,'Podpůrná data'!$J$13:$K$24,2)</f>
        <v>listopad</v>
      </c>
      <c r="AB472" s="54" t="str">
        <f>VLOOKUP(AB470,'Podpůrná data'!$J$13:$K$24,2)</f>
        <v>prosinec</v>
      </c>
      <c r="AC472" s="54" t="str">
        <f>VLOOKUP(AC470,'Podpůrná data'!$J$13:$K$24,2)</f>
        <v>leden</v>
      </c>
      <c r="AD472" s="54" t="str">
        <f>VLOOKUP(AD470,'Podpůrná data'!$J$13:$K$24,2)</f>
        <v>únor</v>
      </c>
      <c r="AE472" s="54" t="str">
        <f>VLOOKUP(AE470,'Podpůrná data'!$J$13:$K$24,2)</f>
        <v>březen</v>
      </c>
      <c r="AF472" s="54" t="str">
        <f>VLOOKUP(AF470,'Podpůrná data'!$J$13:$K$24,2)</f>
        <v>duben</v>
      </c>
      <c r="AG472" s="54" t="str">
        <f>VLOOKUP(AG470,'Podpůrná data'!$J$13:$K$24,2)</f>
        <v>květen</v>
      </c>
      <c r="AH472" s="54" t="str">
        <f>VLOOKUP(AH470,'Podpůrná data'!$J$13:$K$24,2)</f>
        <v>červen</v>
      </c>
      <c r="AI472" s="54" t="str">
        <f>VLOOKUP(AI470,'Podpůrná data'!$J$13:$K$24,2)</f>
        <v>červenec</v>
      </c>
      <c r="AJ472" s="54" t="str">
        <f>VLOOKUP(AJ470,'Podpůrná data'!$J$13:$K$24,2)</f>
        <v>srpen</v>
      </c>
      <c r="AK472" s="54" t="str">
        <f>VLOOKUP(AK470,'Podpůrná data'!$J$13:$K$24,2)</f>
        <v>září</v>
      </c>
      <c r="AL472" s="54" t="str">
        <f>VLOOKUP(AL470,'Podpůrná data'!$J$13:$K$24,2)</f>
        <v>říjen</v>
      </c>
      <c r="AM472" s="54" t="str">
        <f>VLOOKUP(AM470,'Podpůrná data'!$J$13:$K$24,2)</f>
        <v>listopad</v>
      </c>
      <c r="AN472" s="54" t="str">
        <f>VLOOKUP(AN470,'Podpůrná data'!$J$13:$K$24,2)</f>
        <v>prosinec</v>
      </c>
      <c r="AO472" s="54" t="str">
        <f>VLOOKUP(AO470,'Podpůrná data'!$J$13:$K$24,2)</f>
        <v>leden</v>
      </c>
      <c r="AP472" s="54" t="str">
        <f>VLOOKUP(AP470,'Podpůrná data'!$J$13:$K$24,2)</f>
        <v>únor</v>
      </c>
      <c r="AQ472" s="54" t="str">
        <f>VLOOKUP(AQ470,'Podpůrná data'!$J$13:$K$24,2)</f>
        <v>březen</v>
      </c>
      <c r="AR472" s="54" t="str">
        <f>VLOOKUP(AR470,'Podpůrná data'!$J$13:$K$24,2)</f>
        <v>duben</v>
      </c>
      <c r="AS472" s="54" t="str">
        <f>VLOOKUP(AS470,'Podpůrná data'!$J$13:$K$24,2)</f>
        <v>květen</v>
      </c>
      <c r="AT472" s="54" t="str">
        <f>VLOOKUP(AT470,'Podpůrná data'!$J$13:$K$24,2)</f>
        <v>červen</v>
      </c>
      <c r="AU472" s="54" t="str">
        <f>VLOOKUP(AU470,'Podpůrná data'!$J$13:$K$24,2)</f>
        <v>červenec</v>
      </c>
      <c r="AV472" s="54" t="str">
        <f>VLOOKUP(AV470,'Podpůrná data'!$J$13:$K$24,2)</f>
        <v>srpen</v>
      </c>
      <c r="AW472" s="54" t="str">
        <f>VLOOKUP(AW470,'Podpůrná data'!$J$13:$K$24,2)</f>
        <v>září</v>
      </c>
      <c r="AX472" s="54" t="str">
        <f>VLOOKUP(AX470,'Podpůrná data'!$J$13:$K$24,2)</f>
        <v>říjen</v>
      </c>
      <c r="AY472" s="54" t="str">
        <f>VLOOKUP(AY470,'Podpůrná data'!$J$13:$K$24,2)</f>
        <v>listopad</v>
      </c>
      <c r="AZ472" s="54" t="str">
        <f>VLOOKUP(AZ470,'Podpůrná data'!$J$13:$K$24,2)</f>
        <v>prosinec</v>
      </c>
      <c r="BA472" s="54" t="str">
        <f>VLOOKUP(BA470,'Podpůrná data'!$J$13:$K$24,2)</f>
        <v>leden</v>
      </c>
      <c r="BB472" s="54" t="str">
        <f>VLOOKUP(BB470,'Podpůrná data'!$J$13:$K$24,2)</f>
        <v>únor</v>
      </c>
      <c r="BC472" s="54" t="str">
        <f>VLOOKUP(BC470,'Podpůrná data'!$J$13:$K$24,2)</f>
        <v>březen</v>
      </c>
      <c r="BD472" s="54" t="str">
        <f>VLOOKUP(BD470,'Podpůrná data'!$J$13:$K$24,2)</f>
        <v>duben</v>
      </c>
      <c r="BE472" s="54" t="str">
        <f>VLOOKUP(BE470,'Podpůrná data'!$J$13:$K$24,2)</f>
        <v>květen</v>
      </c>
      <c r="BF472" s="54" t="str">
        <f>VLOOKUP(BF470,'Podpůrná data'!$J$13:$K$24,2)</f>
        <v>červen</v>
      </c>
      <c r="BG472" s="54" t="str">
        <f>VLOOKUP(BG470,'Podpůrná data'!$J$13:$K$24,2)</f>
        <v>červenec</v>
      </c>
      <c r="BH472" s="54" t="str">
        <f>VLOOKUP(BH470,'Podpůrná data'!$J$13:$K$24,2)</f>
        <v>srpen</v>
      </c>
      <c r="BI472" s="54" t="str">
        <f>VLOOKUP(BI470,'Podpůrná data'!$J$13:$K$24,2)</f>
        <v>září</v>
      </c>
      <c r="BJ472" s="54" t="str">
        <f>VLOOKUP(BJ470,'Podpůrná data'!$J$13:$K$24,2)</f>
        <v>říjen</v>
      </c>
      <c r="BK472" s="54" t="str">
        <f>VLOOKUP(BK470,'Podpůrná data'!$J$13:$K$24,2)</f>
        <v>listopad</v>
      </c>
      <c r="BL472" s="54" t="str">
        <f>VLOOKUP(BL470,'Podpůrná data'!$J$13:$K$24,2)</f>
        <v>prosinec</v>
      </c>
      <c r="BM472" s="54" t="str">
        <f>VLOOKUP(BM470,'Podpůrná data'!$J$13:$K$24,2)</f>
        <v>leden</v>
      </c>
      <c r="BN472" s="54" t="str">
        <f>VLOOKUP(BN470,'Podpůrná data'!$J$13:$K$24,2)</f>
        <v>únor</v>
      </c>
      <c r="BO472" s="54" t="str">
        <f>VLOOKUP(BO470,'Podpůrná data'!$J$13:$K$24,2)</f>
        <v>březen</v>
      </c>
      <c r="BP472" s="54" t="str">
        <f>VLOOKUP(BP470,'Podpůrná data'!$J$13:$K$24,2)</f>
        <v>duben</v>
      </c>
      <c r="BQ472" s="54" t="str">
        <f>VLOOKUP(BQ470,'Podpůrná data'!$J$13:$K$24,2)</f>
        <v>květen</v>
      </c>
      <c r="BR472" s="54" t="str">
        <f>VLOOKUP(BR470,'Podpůrná data'!$J$13:$K$24,2)</f>
        <v>červen</v>
      </c>
      <c r="BS472" s="54" t="str">
        <f>VLOOKUP(BS470,'Podpůrná data'!$J$13:$K$24,2)</f>
        <v>červenec</v>
      </c>
      <c r="BT472" s="54" t="str">
        <f>VLOOKUP(BT470,'Podpůrná data'!$J$13:$K$24,2)</f>
        <v>srpen</v>
      </c>
      <c r="BU472" s="54" t="str">
        <f>VLOOKUP(BU470,'Podpůrná data'!$J$13:$K$24,2)</f>
        <v>září</v>
      </c>
      <c r="BV472" s="54" t="str">
        <f>VLOOKUP(BV470,'Podpůrná data'!$J$13:$K$24,2)</f>
        <v>říjen</v>
      </c>
      <c r="BW472" s="54" t="str">
        <f>VLOOKUP(BW470,'Podpůrná data'!$J$13:$K$24,2)</f>
        <v>listopad</v>
      </c>
      <c r="BX472" s="54" t="str">
        <f>VLOOKUP(BX470,'Podpůrná data'!$J$13:$K$24,2)</f>
        <v>prosinec</v>
      </c>
      <c r="BY472" s="143"/>
      <c r="BZ472" s="144"/>
      <c r="CA472" s="165"/>
      <c r="CB472" s="165"/>
      <c r="CD472" s="147" t="s">
        <v>104</v>
      </c>
      <c r="CE472" s="147" t="s">
        <v>105</v>
      </c>
      <c r="CF472" s="147" t="s">
        <v>106</v>
      </c>
      <c r="CG472" s="147" t="s">
        <v>107</v>
      </c>
      <c r="CH472" s="147" t="s">
        <v>108</v>
      </c>
      <c r="CI472" s="147" t="s">
        <v>109</v>
      </c>
      <c r="CJ472" s="147" t="s">
        <v>110</v>
      </c>
      <c r="CK472" s="147" t="s">
        <v>111</v>
      </c>
      <c r="CL472" s="147" t="s">
        <v>112</v>
      </c>
      <c r="CM472" s="147" t="s">
        <v>166</v>
      </c>
      <c r="CN472" s="147" t="s">
        <v>167</v>
      </c>
      <c r="CO472" s="147" t="s">
        <v>168</v>
      </c>
      <c r="CP472" s="147" t="s">
        <v>194</v>
      </c>
      <c r="CQ472" s="147" t="s">
        <v>195</v>
      </c>
      <c r="CR472" s="147" t="s">
        <v>196</v>
      </c>
    </row>
    <row r="473" spans="1:96" s="98" customFormat="1" ht="16.2" customHeight="1" x14ac:dyDescent="0.3">
      <c r="A473" s="230"/>
      <c r="B473" s="105"/>
      <c r="C473" s="305"/>
      <c r="D473" s="116"/>
      <c r="E473" s="309"/>
      <c r="F473" s="309"/>
      <c r="G473" s="308"/>
      <c r="H473" s="308"/>
      <c r="I473" s="309"/>
      <c r="J473" s="309"/>
      <c r="K473" s="309"/>
      <c r="L473" s="311"/>
      <c r="M473" s="7"/>
      <c r="N473" s="314"/>
      <c r="P473" s="70"/>
      <c r="Q473" s="54">
        <f>YEAR(Úvod!$F$10)</f>
        <v>1900</v>
      </c>
      <c r="R473" s="54">
        <f t="shared" ref="R473" si="10917">IF(R470=1,Q473+1,Q473)</f>
        <v>1900</v>
      </c>
      <c r="S473" s="54">
        <f t="shared" ref="S473" si="10918">IF(S470=1,R473+1,R473)</f>
        <v>1900</v>
      </c>
      <c r="T473" s="54">
        <f t="shared" ref="T473" si="10919">IF(T470=1,S473+1,S473)</f>
        <v>1900</v>
      </c>
      <c r="U473" s="54">
        <f t="shared" ref="U473" si="10920">IF(U470=1,T473+1,T473)</f>
        <v>1900</v>
      </c>
      <c r="V473" s="54">
        <f t="shared" ref="V473" si="10921">IF(V470=1,U473+1,U473)</f>
        <v>1900</v>
      </c>
      <c r="W473" s="54">
        <f t="shared" ref="W473" si="10922">IF(W470=1,V473+1,V473)</f>
        <v>1900</v>
      </c>
      <c r="X473" s="54">
        <f t="shared" ref="X473" si="10923">IF(X470=1,W473+1,W473)</f>
        <v>1900</v>
      </c>
      <c r="Y473" s="54">
        <f t="shared" ref="Y473" si="10924">IF(Y470=1,X473+1,X473)</f>
        <v>1900</v>
      </c>
      <c r="Z473" s="54">
        <f t="shared" ref="Z473" si="10925">IF(Z470=1,Y473+1,Y473)</f>
        <v>1900</v>
      </c>
      <c r="AA473" s="54">
        <f t="shared" ref="AA473" si="10926">IF(AA470=1,Z473+1,Z473)</f>
        <v>1900</v>
      </c>
      <c r="AB473" s="54">
        <f t="shared" ref="AB473" si="10927">IF(AB470=1,AA473+1,AA473)</f>
        <v>1900</v>
      </c>
      <c r="AC473" s="54">
        <f t="shared" ref="AC473" si="10928">IF(AC470=1,AB473+1,AB473)</f>
        <v>1901</v>
      </c>
      <c r="AD473" s="54">
        <f t="shared" ref="AD473" si="10929">IF(AD470=1,AC473+1,AC473)</f>
        <v>1901</v>
      </c>
      <c r="AE473" s="54">
        <f t="shared" ref="AE473" si="10930">IF(AE470=1,AD473+1,AD473)</f>
        <v>1901</v>
      </c>
      <c r="AF473" s="54">
        <f t="shared" ref="AF473" si="10931">IF(AF470=1,AE473+1,AE473)</f>
        <v>1901</v>
      </c>
      <c r="AG473" s="54">
        <f t="shared" ref="AG473" si="10932">IF(AG470=1,AF473+1,AF473)</f>
        <v>1901</v>
      </c>
      <c r="AH473" s="54">
        <f t="shared" ref="AH473" si="10933">IF(AH470=1,AG473+1,AG473)</f>
        <v>1901</v>
      </c>
      <c r="AI473" s="54">
        <f t="shared" ref="AI473" si="10934">IF(AI470=1,AH473+1,AH473)</f>
        <v>1901</v>
      </c>
      <c r="AJ473" s="54">
        <f t="shared" ref="AJ473" si="10935">IF(AJ470=1,AI473+1,AI473)</f>
        <v>1901</v>
      </c>
      <c r="AK473" s="54">
        <f t="shared" ref="AK473" si="10936">IF(AK470=1,AJ473+1,AJ473)</f>
        <v>1901</v>
      </c>
      <c r="AL473" s="54">
        <f t="shared" ref="AL473" si="10937">IF(AL470=1,AK473+1,AK473)</f>
        <v>1901</v>
      </c>
      <c r="AM473" s="54">
        <f t="shared" ref="AM473" si="10938">IF(AM470=1,AL473+1,AL473)</f>
        <v>1901</v>
      </c>
      <c r="AN473" s="54">
        <f t="shared" ref="AN473" si="10939">IF(AN470=1,AM473+1,AM473)</f>
        <v>1901</v>
      </c>
      <c r="AO473" s="54">
        <f t="shared" ref="AO473" si="10940">IF(AO470=1,AN473+1,AN473)</f>
        <v>1902</v>
      </c>
      <c r="AP473" s="54">
        <f t="shared" ref="AP473" si="10941">IF(AP470=1,AO473+1,AO473)</f>
        <v>1902</v>
      </c>
      <c r="AQ473" s="54">
        <f t="shared" ref="AQ473" si="10942">IF(AQ470=1,AP473+1,AP473)</f>
        <v>1902</v>
      </c>
      <c r="AR473" s="54">
        <f t="shared" ref="AR473" si="10943">IF(AR470=1,AQ473+1,AQ473)</f>
        <v>1902</v>
      </c>
      <c r="AS473" s="54">
        <f t="shared" ref="AS473" si="10944">IF(AS470=1,AR473+1,AR473)</f>
        <v>1902</v>
      </c>
      <c r="AT473" s="54">
        <f t="shared" ref="AT473" si="10945">IF(AT470=1,AS473+1,AS473)</f>
        <v>1902</v>
      </c>
      <c r="AU473" s="54">
        <f t="shared" ref="AU473" si="10946">IF(AU470=1,AT473+1,AT473)</f>
        <v>1902</v>
      </c>
      <c r="AV473" s="54">
        <f t="shared" ref="AV473" si="10947">IF(AV470=1,AU473+1,AU473)</f>
        <v>1902</v>
      </c>
      <c r="AW473" s="54">
        <f t="shared" ref="AW473" si="10948">IF(AW470=1,AV473+1,AV473)</f>
        <v>1902</v>
      </c>
      <c r="AX473" s="54">
        <f t="shared" ref="AX473" si="10949">IF(AX470=1,AW473+1,AW473)</f>
        <v>1902</v>
      </c>
      <c r="AY473" s="54">
        <f t="shared" ref="AY473" si="10950">IF(AY470=1,AX473+1,AX473)</f>
        <v>1902</v>
      </c>
      <c r="AZ473" s="54">
        <f t="shared" ref="AZ473" si="10951">IF(AZ470=1,AY473+1,AY473)</f>
        <v>1902</v>
      </c>
      <c r="BA473" s="54">
        <f t="shared" ref="BA473" si="10952">IF(BA470=1,AZ473+1,AZ473)</f>
        <v>1903</v>
      </c>
      <c r="BB473" s="54">
        <f t="shared" ref="BB473" si="10953">IF(BB470=1,BA473+1,BA473)</f>
        <v>1903</v>
      </c>
      <c r="BC473" s="54">
        <f t="shared" ref="BC473" si="10954">IF(BC470=1,BB473+1,BB473)</f>
        <v>1903</v>
      </c>
      <c r="BD473" s="54">
        <f t="shared" ref="BD473" si="10955">IF(BD470=1,BC473+1,BC473)</f>
        <v>1903</v>
      </c>
      <c r="BE473" s="54">
        <f t="shared" ref="BE473" si="10956">IF(BE470=1,BD473+1,BD473)</f>
        <v>1903</v>
      </c>
      <c r="BF473" s="54">
        <f t="shared" ref="BF473" si="10957">IF(BF470=1,BE473+1,BE473)</f>
        <v>1903</v>
      </c>
      <c r="BG473" s="54">
        <f t="shared" ref="BG473" si="10958">IF(BG470=1,BF473+1,BF473)</f>
        <v>1903</v>
      </c>
      <c r="BH473" s="54">
        <f t="shared" ref="BH473" si="10959">IF(BH470=1,BG473+1,BG473)</f>
        <v>1903</v>
      </c>
      <c r="BI473" s="54">
        <f t="shared" ref="BI473" si="10960">IF(BI470=1,BH473+1,BH473)</f>
        <v>1903</v>
      </c>
      <c r="BJ473" s="54">
        <f t="shared" ref="BJ473" si="10961">IF(BJ470=1,BI473+1,BI473)</f>
        <v>1903</v>
      </c>
      <c r="BK473" s="54">
        <f t="shared" ref="BK473" si="10962">IF(BK470=1,BJ473+1,BJ473)</f>
        <v>1903</v>
      </c>
      <c r="BL473" s="54">
        <f t="shared" ref="BL473" si="10963">IF(BL470=1,BK473+1,BK473)</f>
        <v>1903</v>
      </c>
      <c r="BM473" s="54">
        <f t="shared" ref="BM473" si="10964">IF(BM470=1,BL473+1,BL473)</f>
        <v>1904</v>
      </c>
      <c r="BN473" s="54">
        <f t="shared" ref="BN473" si="10965">IF(BN470=1,BM473+1,BM473)</f>
        <v>1904</v>
      </c>
      <c r="BO473" s="54">
        <f t="shared" ref="BO473" si="10966">IF(BO470=1,BN473+1,BN473)</f>
        <v>1904</v>
      </c>
      <c r="BP473" s="54">
        <f t="shared" ref="BP473" si="10967">IF(BP470=1,BO473+1,BO473)</f>
        <v>1904</v>
      </c>
      <c r="BQ473" s="54">
        <f t="shared" ref="BQ473" si="10968">IF(BQ470=1,BP473+1,BP473)</f>
        <v>1904</v>
      </c>
      <c r="BR473" s="54">
        <f t="shared" ref="BR473" si="10969">IF(BR470=1,BQ473+1,BQ473)</f>
        <v>1904</v>
      </c>
      <c r="BS473" s="54">
        <f t="shared" ref="BS473" si="10970">IF(BS470=1,BR473+1,BR473)</f>
        <v>1904</v>
      </c>
      <c r="BT473" s="54">
        <f t="shared" ref="BT473" si="10971">IF(BT470=1,BS473+1,BS473)</f>
        <v>1904</v>
      </c>
      <c r="BU473" s="54">
        <f t="shared" ref="BU473" si="10972">IF(BU470=1,BT473+1,BT473)</f>
        <v>1904</v>
      </c>
      <c r="BV473" s="54">
        <f t="shared" ref="BV473" si="10973">IF(BV470=1,BU473+1,BU473)</f>
        <v>1904</v>
      </c>
      <c r="BW473" s="54">
        <f t="shared" ref="BW473" si="10974">IF(BW470=1,BV473+1,BV473)</f>
        <v>1904</v>
      </c>
      <c r="BX473" s="54">
        <f t="shared" ref="BX473" si="10975">IF(BX470=1,BW473+1,BW473)</f>
        <v>1904</v>
      </c>
      <c r="BY473" s="163"/>
      <c r="BZ473" s="164"/>
      <c r="CA473" s="165"/>
      <c r="CB473" s="165"/>
    </row>
    <row r="474" spans="1:96" s="98" customFormat="1" ht="16.2" customHeight="1" x14ac:dyDescent="0.3">
      <c r="A474" s="230"/>
      <c r="B474" s="105"/>
      <c r="C474" s="116"/>
      <c r="D474" s="116"/>
      <c r="E474" s="309"/>
      <c r="F474" s="309"/>
      <c r="G474" s="308"/>
      <c r="H474" s="308"/>
      <c r="I474" s="309"/>
      <c r="J474" s="310"/>
      <c r="K474" s="309"/>
      <c r="L474" s="312"/>
      <c r="M474" s="7"/>
      <c r="N474" s="315"/>
      <c r="P474" s="57" t="s">
        <v>170</v>
      </c>
      <c r="Q474" s="196"/>
      <c r="R474" s="196"/>
      <c r="S474" s="196"/>
      <c r="T474" s="196"/>
      <c r="U474" s="196"/>
      <c r="V474" s="196"/>
      <c r="W474" s="196"/>
      <c r="X474" s="196"/>
      <c r="Y474" s="196"/>
      <c r="Z474" s="196"/>
      <c r="AA474" s="196"/>
      <c r="AB474" s="196"/>
      <c r="AC474" s="196"/>
      <c r="AD474" s="196"/>
      <c r="AE474" s="196"/>
      <c r="AF474" s="196"/>
      <c r="AG474" s="196"/>
      <c r="AH474" s="196"/>
      <c r="AI474" s="196"/>
      <c r="AJ474" s="196"/>
      <c r="AK474" s="196"/>
      <c r="AL474" s="196"/>
      <c r="AM474" s="196"/>
      <c r="AN474" s="196"/>
      <c r="AO474" s="196"/>
      <c r="AP474" s="196"/>
      <c r="AQ474" s="196"/>
      <c r="AR474" s="196"/>
      <c r="AS474" s="196"/>
      <c r="AT474" s="196"/>
      <c r="AU474" s="196"/>
      <c r="AV474" s="196"/>
      <c r="AW474" s="196"/>
      <c r="AX474" s="196"/>
      <c r="AY474" s="196"/>
      <c r="AZ474" s="196"/>
      <c r="BA474" s="196"/>
      <c r="BB474" s="196"/>
      <c r="BC474" s="196"/>
      <c r="BD474" s="196"/>
      <c r="BE474" s="196"/>
      <c r="BF474" s="196"/>
      <c r="BG474" s="196"/>
      <c r="BH474" s="196"/>
      <c r="BI474" s="196"/>
      <c r="BJ474" s="196"/>
      <c r="BK474" s="196"/>
      <c r="BL474" s="196"/>
      <c r="BM474" s="196"/>
      <c r="BN474" s="196"/>
      <c r="BO474" s="196"/>
      <c r="BP474" s="196"/>
      <c r="BQ474" s="196"/>
      <c r="BR474" s="196"/>
      <c r="BS474" s="196"/>
      <c r="BT474" s="196"/>
      <c r="BU474" s="196"/>
      <c r="BV474" s="196"/>
      <c r="BW474" s="196"/>
      <c r="BX474" s="196"/>
      <c r="BY474" s="163"/>
      <c r="BZ474" s="164"/>
      <c r="CA474" s="165"/>
      <c r="CB474" s="165"/>
    </row>
    <row r="475" spans="1:96" s="98" customFormat="1" ht="23.4" customHeight="1" x14ac:dyDescent="0.3">
      <c r="A475" s="97"/>
      <c r="B475" s="117" t="s">
        <v>30</v>
      </c>
      <c r="C475" s="297"/>
      <c r="D475" s="297"/>
      <c r="E475" s="197"/>
      <c r="F475" s="193"/>
      <c r="G475" s="198"/>
      <c r="H475" s="199"/>
      <c r="I475" s="198"/>
      <c r="J475" s="167">
        <f>IF(I475="",0,IF(I475='Podpůrná data'!$A$4,'Podpůrná data'!$B$4,'Podpůrná data'!$B$5))</f>
        <v>0</v>
      </c>
      <c r="K475" s="166">
        <f>IFERROR(INT(ROUND(H475,2)*(VLOOKUP(INT(G475),'Podpůrná data'!$A$14:$B$73,2,FALSE))*(G475/(INT(G475)))),0)</f>
        <v>0</v>
      </c>
      <c r="L475" s="55">
        <f>J475*K475</f>
        <v>0</v>
      </c>
      <c r="M475" s="56">
        <f>IF(L475&gt;0,IF(ISTEXT(C475)=TRUE,0,1),0)</f>
        <v>0</v>
      </c>
      <c r="N475" s="142">
        <f>IF(L475&gt;0,1,0)</f>
        <v>0</v>
      </c>
      <c r="O475" s="118"/>
      <c r="P475" s="57" t="s">
        <v>94</v>
      </c>
      <c r="Q475" s="200"/>
      <c r="R475" s="200"/>
      <c r="S475" s="200"/>
      <c r="T475" s="200"/>
      <c r="U475" s="200"/>
      <c r="V475" s="200"/>
      <c r="W475" s="200"/>
      <c r="X475" s="200"/>
      <c r="Y475" s="200"/>
      <c r="Z475" s="200"/>
      <c r="AA475" s="200"/>
      <c r="AB475" s="200"/>
      <c r="AC475" s="200"/>
      <c r="AD475" s="200"/>
      <c r="AE475" s="200"/>
      <c r="AF475" s="200"/>
      <c r="AG475" s="200"/>
      <c r="AH475" s="200"/>
      <c r="AI475" s="200"/>
      <c r="AJ475" s="200"/>
      <c r="AK475" s="200"/>
      <c r="AL475" s="200"/>
      <c r="AM475" s="200"/>
      <c r="AN475" s="200"/>
      <c r="AO475" s="200"/>
      <c r="AP475" s="200"/>
      <c r="AQ475" s="200"/>
      <c r="AR475" s="200"/>
      <c r="AS475" s="200"/>
      <c r="AT475" s="200"/>
      <c r="AU475" s="200"/>
      <c r="AV475" s="200"/>
      <c r="AW475" s="200"/>
      <c r="AX475" s="200"/>
      <c r="AY475" s="200"/>
      <c r="AZ475" s="200"/>
      <c r="BA475" s="200"/>
      <c r="BB475" s="200"/>
      <c r="BC475" s="200"/>
      <c r="BD475" s="200"/>
      <c r="BE475" s="200"/>
      <c r="BF475" s="200"/>
      <c r="BG475" s="200"/>
      <c r="BH475" s="200"/>
      <c r="BI475" s="200"/>
      <c r="BJ475" s="200"/>
      <c r="BK475" s="200"/>
      <c r="BL475" s="200"/>
      <c r="BM475" s="200"/>
      <c r="BN475" s="200"/>
      <c r="BO475" s="200"/>
      <c r="BP475" s="200"/>
      <c r="BQ475" s="200"/>
      <c r="BR475" s="200"/>
      <c r="BS475" s="200"/>
      <c r="BT475" s="200"/>
      <c r="BU475" s="200"/>
      <c r="BV475" s="200"/>
      <c r="BW475" s="200"/>
      <c r="BX475" s="200"/>
      <c r="BY475" s="298">
        <f>SUM(Q483:BX483)</f>
        <v>0</v>
      </c>
      <c r="BZ475" s="300">
        <f>SUM(Q484:BX484)</f>
        <v>0</v>
      </c>
      <c r="CA475" s="302">
        <f>IF($N475=0,0,IF($BY475&gt;=215*$H475,1,0))</f>
        <v>0</v>
      </c>
      <c r="CB475" s="302">
        <f>IF($BY475&gt;=215*$H475,0,(CEILING(215*$H475,1)-$BY475))</f>
        <v>0</v>
      </c>
    </row>
    <row r="476" spans="1:96" s="98" customFormat="1" ht="28.8" x14ac:dyDescent="0.3">
      <c r="A476" s="97"/>
      <c r="B476" s="119"/>
      <c r="C476" s="73"/>
      <c r="D476" s="73"/>
      <c r="E476" s="73"/>
      <c r="F476" s="73"/>
      <c r="G476" s="73"/>
      <c r="H476" s="73"/>
      <c r="I476" s="73"/>
      <c r="J476" s="73"/>
      <c r="K476" s="73"/>
      <c r="L476" s="58"/>
      <c r="M476" s="7"/>
      <c r="N476" s="160"/>
      <c r="P476" s="57" t="s">
        <v>140</v>
      </c>
      <c r="Q476" s="201"/>
      <c r="R476" s="201"/>
      <c r="S476" s="201"/>
      <c r="T476" s="201"/>
      <c r="U476" s="201"/>
      <c r="V476" s="201"/>
      <c r="W476" s="201"/>
      <c r="X476" s="201"/>
      <c r="Y476" s="201"/>
      <c r="Z476" s="201"/>
      <c r="AA476" s="201"/>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1"/>
      <c r="BC476" s="201"/>
      <c r="BD476" s="201"/>
      <c r="BE476" s="201"/>
      <c r="BF476" s="201"/>
      <c r="BG476" s="201"/>
      <c r="BH476" s="201"/>
      <c r="BI476" s="201"/>
      <c r="BJ476" s="201"/>
      <c r="BK476" s="201"/>
      <c r="BL476" s="201"/>
      <c r="BM476" s="201"/>
      <c r="BN476" s="201"/>
      <c r="BO476" s="201"/>
      <c r="BP476" s="201"/>
      <c r="BQ476" s="201"/>
      <c r="BR476" s="201"/>
      <c r="BS476" s="201"/>
      <c r="BT476" s="201"/>
      <c r="BU476" s="201"/>
      <c r="BV476" s="201"/>
      <c r="BW476" s="201"/>
      <c r="BX476" s="201"/>
      <c r="BY476" s="298"/>
      <c r="BZ476" s="300"/>
      <c r="CA476" s="302"/>
      <c r="CB476" s="302"/>
    </row>
    <row r="477" spans="1:96" s="98" customFormat="1" ht="14.4" hidden="1" customHeight="1" x14ac:dyDescent="0.3">
      <c r="A477" s="97"/>
      <c r="B477" s="119"/>
      <c r="C477" s="73"/>
      <c r="D477" s="73"/>
      <c r="E477" s="73"/>
      <c r="F477" s="73"/>
      <c r="G477" s="73"/>
      <c r="H477" s="73"/>
      <c r="I477" s="73"/>
      <c r="J477" s="73"/>
      <c r="K477" s="73"/>
      <c r="L477" s="58"/>
      <c r="M477" s="7"/>
      <c r="N477" s="160"/>
      <c r="P477" s="59" t="s">
        <v>141</v>
      </c>
      <c r="Q477" s="60">
        <f>IF(Q475&lt;&gt;0,1,0)</f>
        <v>0</v>
      </c>
      <c r="R477" s="60">
        <f t="shared" ref="R477" si="10976">IF(Q477&gt;0,Q477+1,IF(R475&lt;&gt;0,1,0))</f>
        <v>0</v>
      </c>
      <c r="S477" s="60">
        <f t="shared" ref="S477" si="10977">IF(R477&gt;0,R477+1,IF(S475&lt;&gt;0,1,0))</f>
        <v>0</v>
      </c>
      <c r="T477" s="60">
        <f t="shared" ref="T477" si="10978">IF(S477&gt;0,S477+1,IF(T475&lt;&gt;0,1,0))</f>
        <v>0</v>
      </c>
      <c r="U477" s="60">
        <f t="shared" ref="U477" si="10979">IF(T477&gt;0,T477+1,IF(U475&lt;&gt;0,1,0))</f>
        <v>0</v>
      </c>
      <c r="V477" s="60">
        <f t="shared" ref="V477" si="10980">IF(U477&gt;0,U477+1,IF(V475&lt;&gt;0,1,0))</f>
        <v>0</v>
      </c>
      <c r="W477" s="60">
        <f t="shared" ref="W477" si="10981">IF(V477&gt;0,V477+1,IF(W475&lt;&gt;0,1,0))</f>
        <v>0</v>
      </c>
      <c r="X477" s="60">
        <f t="shared" ref="X477" si="10982">IF(W477&gt;0,W477+1,IF(X475&lt;&gt;0,1,0))</f>
        <v>0</v>
      </c>
      <c r="Y477" s="60">
        <f t="shared" ref="Y477" si="10983">IF(X477&gt;0,X477+1,IF(Y475&lt;&gt;0,1,0))</f>
        <v>0</v>
      </c>
      <c r="Z477" s="60">
        <f t="shared" ref="Z477" si="10984">IF(Y477&gt;0,Y477+1,IF(Z475&lt;&gt;0,1,0))</f>
        <v>0</v>
      </c>
      <c r="AA477" s="60">
        <f t="shared" ref="AA477" si="10985">IF(Z477&gt;0,Z477+1,IF(AA475&lt;&gt;0,1,0))</f>
        <v>0</v>
      </c>
      <c r="AB477" s="60">
        <f t="shared" ref="AB477" si="10986">IF(AA477&gt;0,AA477+1,IF(AB475&lt;&gt;0,1,0))</f>
        <v>0</v>
      </c>
      <c r="AC477" s="60">
        <f t="shared" ref="AC477" si="10987">IF(AB477&gt;0,AB477+1,IF(AC475&lt;&gt;0,1,0))</f>
        <v>0</v>
      </c>
      <c r="AD477" s="60">
        <f t="shared" ref="AD477" si="10988">IF(AC477&gt;0,AC477+1,IF(AD475&lt;&gt;0,1,0))</f>
        <v>0</v>
      </c>
      <c r="AE477" s="60">
        <f t="shared" ref="AE477" si="10989">IF(AD477&gt;0,AD477+1,IF(AE475&lt;&gt;0,1,0))</f>
        <v>0</v>
      </c>
      <c r="AF477" s="60">
        <f t="shared" ref="AF477" si="10990">IF(AE477&gt;0,AE477+1,IF(AF475&lt;&gt;0,1,0))</f>
        <v>0</v>
      </c>
      <c r="AG477" s="60">
        <f t="shared" ref="AG477" si="10991">IF(AF477&gt;0,AF477+1,IF(AG475&lt;&gt;0,1,0))</f>
        <v>0</v>
      </c>
      <c r="AH477" s="60">
        <f t="shared" ref="AH477" si="10992">IF(AG477&gt;0,AG477+1,IF(AH475&lt;&gt;0,1,0))</f>
        <v>0</v>
      </c>
      <c r="AI477" s="60">
        <f t="shared" ref="AI477" si="10993">IF(AH477&gt;0,AH477+1,IF(AI475&lt;&gt;0,1,0))</f>
        <v>0</v>
      </c>
      <c r="AJ477" s="60">
        <f t="shared" ref="AJ477" si="10994">IF(AI477&gt;0,AI477+1,IF(AJ475&lt;&gt;0,1,0))</f>
        <v>0</v>
      </c>
      <c r="AK477" s="60">
        <f t="shared" ref="AK477" si="10995">IF(AJ477&gt;0,AJ477+1,IF(AK475&lt;&gt;0,1,0))</f>
        <v>0</v>
      </c>
      <c r="AL477" s="60">
        <f t="shared" ref="AL477" si="10996">IF(AK477&gt;0,AK477+1,IF(AL475&lt;&gt;0,1,0))</f>
        <v>0</v>
      </c>
      <c r="AM477" s="60">
        <f t="shared" ref="AM477" si="10997">IF(AL477&gt;0,AL477+1,IF(AM475&lt;&gt;0,1,0))</f>
        <v>0</v>
      </c>
      <c r="AN477" s="60">
        <f t="shared" ref="AN477" si="10998">IF(AM477&gt;0,AM477+1,IF(AN475&lt;&gt;0,1,0))</f>
        <v>0</v>
      </c>
      <c r="AO477" s="60">
        <f t="shared" ref="AO477" si="10999">IF(AN477&gt;0,AN477+1,IF(AO475&lt;&gt;0,1,0))</f>
        <v>0</v>
      </c>
      <c r="AP477" s="60">
        <f t="shared" ref="AP477" si="11000">IF(AO477&gt;0,AO477+1,IF(AP475&lt;&gt;0,1,0))</f>
        <v>0</v>
      </c>
      <c r="AQ477" s="60">
        <f t="shared" ref="AQ477" si="11001">IF(AP477&gt;0,AP477+1,IF(AQ475&lt;&gt;0,1,0))</f>
        <v>0</v>
      </c>
      <c r="AR477" s="60">
        <f t="shared" ref="AR477" si="11002">IF(AQ477&gt;0,AQ477+1,IF(AR475&lt;&gt;0,1,0))</f>
        <v>0</v>
      </c>
      <c r="AS477" s="60">
        <f t="shared" ref="AS477" si="11003">IF(AR477&gt;0,AR477+1,IF(AS475&lt;&gt;0,1,0))</f>
        <v>0</v>
      </c>
      <c r="AT477" s="60">
        <f t="shared" ref="AT477" si="11004">IF(AS477&gt;0,AS477+1,IF(AT475&lt;&gt;0,1,0))</f>
        <v>0</v>
      </c>
      <c r="AU477" s="60">
        <f t="shared" ref="AU477" si="11005">IF(AT477&gt;0,AT477+1,IF(AU475&lt;&gt;0,1,0))</f>
        <v>0</v>
      </c>
      <c r="AV477" s="60">
        <f t="shared" ref="AV477" si="11006">IF(AU477&gt;0,AU477+1,IF(AV475&lt;&gt;0,1,0))</f>
        <v>0</v>
      </c>
      <c r="AW477" s="60">
        <f t="shared" ref="AW477" si="11007">IF(AV477&gt;0,AV477+1,IF(AW475&lt;&gt;0,1,0))</f>
        <v>0</v>
      </c>
      <c r="AX477" s="60">
        <f t="shared" ref="AX477" si="11008">IF(AW477&gt;0,AW477+1,IF(AX475&lt;&gt;0,1,0))</f>
        <v>0</v>
      </c>
      <c r="AY477" s="60">
        <f t="shared" ref="AY477" si="11009">IF(AX477&gt;0,AX477+1,IF(AY475&lt;&gt;0,1,0))</f>
        <v>0</v>
      </c>
      <c r="AZ477" s="60">
        <f t="shared" ref="AZ477" si="11010">IF(AY477&gt;0,AY477+1,IF(AZ475&lt;&gt;0,1,0))</f>
        <v>0</v>
      </c>
      <c r="BA477" s="60">
        <f t="shared" ref="BA477" si="11011">IF(AZ477&gt;0,AZ477+1,IF(BA475&lt;&gt;0,1,0))</f>
        <v>0</v>
      </c>
      <c r="BB477" s="60">
        <f t="shared" ref="BB477" si="11012">IF(BA477&gt;0,BA477+1,IF(BB475&lt;&gt;0,1,0))</f>
        <v>0</v>
      </c>
      <c r="BC477" s="60">
        <f t="shared" ref="BC477" si="11013">IF(BB477&gt;0,BB477+1,IF(BC475&lt;&gt;0,1,0))</f>
        <v>0</v>
      </c>
      <c r="BD477" s="60">
        <f t="shared" ref="BD477" si="11014">IF(BC477&gt;0,BC477+1,IF(BD475&lt;&gt;0,1,0))</f>
        <v>0</v>
      </c>
      <c r="BE477" s="60">
        <f t="shared" ref="BE477" si="11015">IF(BD477&gt;0,BD477+1,IF(BE475&lt;&gt;0,1,0))</f>
        <v>0</v>
      </c>
      <c r="BF477" s="60">
        <f t="shared" ref="BF477" si="11016">IF(BE477&gt;0,BE477+1,IF(BF475&lt;&gt;0,1,0))</f>
        <v>0</v>
      </c>
      <c r="BG477" s="60">
        <f t="shared" ref="BG477" si="11017">IF(BF477&gt;0,BF477+1,IF(BG475&lt;&gt;0,1,0))</f>
        <v>0</v>
      </c>
      <c r="BH477" s="60">
        <f t="shared" ref="BH477" si="11018">IF(BG477&gt;0,BG477+1,IF(BH475&lt;&gt;0,1,0))</f>
        <v>0</v>
      </c>
      <c r="BI477" s="60">
        <f t="shared" ref="BI477" si="11019">IF(BH477&gt;0,BH477+1,IF(BI475&lt;&gt;0,1,0))</f>
        <v>0</v>
      </c>
      <c r="BJ477" s="60">
        <f t="shared" ref="BJ477" si="11020">IF(BI477&gt;0,BI477+1,IF(BJ475&lt;&gt;0,1,0))</f>
        <v>0</v>
      </c>
      <c r="BK477" s="60">
        <f t="shared" ref="BK477" si="11021">IF(BJ477&gt;0,BJ477+1,IF(BK475&lt;&gt;0,1,0))</f>
        <v>0</v>
      </c>
      <c r="BL477" s="60">
        <f t="shared" ref="BL477" si="11022">IF(BK477&gt;0,BK477+1,IF(BL475&lt;&gt;0,1,0))</f>
        <v>0</v>
      </c>
      <c r="BM477" s="60">
        <f t="shared" ref="BM477" si="11023">IF(BL477&gt;0,BL477+1,IF(BM475&lt;&gt;0,1,0))</f>
        <v>0</v>
      </c>
      <c r="BN477" s="60">
        <f t="shared" ref="BN477" si="11024">IF(BM477&gt;0,BM477+1,IF(BN475&lt;&gt;0,1,0))</f>
        <v>0</v>
      </c>
      <c r="BO477" s="60">
        <f t="shared" ref="BO477" si="11025">IF(BN477&gt;0,BN477+1,IF(BO475&lt;&gt;0,1,0))</f>
        <v>0</v>
      </c>
      <c r="BP477" s="60">
        <f t="shared" ref="BP477" si="11026">IF(BO477&gt;0,BO477+1,IF(BP475&lt;&gt;0,1,0))</f>
        <v>0</v>
      </c>
      <c r="BQ477" s="60">
        <f t="shared" ref="BQ477" si="11027">IF(BP477&gt;0,BP477+1,IF(BQ475&lt;&gt;0,1,0))</f>
        <v>0</v>
      </c>
      <c r="BR477" s="60">
        <f t="shared" ref="BR477" si="11028">IF(BQ477&gt;0,BQ477+1,IF(BR475&lt;&gt;0,1,0))</f>
        <v>0</v>
      </c>
      <c r="BS477" s="60">
        <f t="shared" ref="BS477" si="11029">IF(BR477&gt;0,BR477+1,IF(BS475&lt;&gt;0,1,0))</f>
        <v>0</v>
      </c>
      <c r="BT477" s="60">
        <f t="shared" ref="BT477" si="11030">IF(BS477&gt;0,BS477+1,IF(BT475&lt;&gt;0,1,0))</f>
        <v>0</v>
      </c>
      <c r="BU477" s="60">
        <f t="shared" ref="BU477" si="11031">IF(BT477&gt;0,BT477+1,IF(BU475&lt;&gt;0,1,0))</f>
        <v>0</v>
      </c>
      <c r="BV477" s="60">
        <f t="shared" ref="BV477" si="11032">IF(BU477&gt;0,BU477+1,IF(BV475&lt;&gt;0,1,0))</f>
        <v>0</v>
      </c>
      <c r="BW477" s="60">
        <f t="shared" ref="BW477" si="11033">IF(BV477&gt;0,BV477+1,IF(BW475&lt;&gt;0,1,0))</f>
        <v>0</v>
      </c>
      <c r="BX477" s="60">
        <f t="shared" ref="BX477" si="11034">IF(BW477&gt;0,BW477+1,IF(BX475&lt;&gt;0,1,0))</f>
        <v>0</v>
      </c>
      <c r="BY477" s="298"/>
      <c r="BZ477" s="300"/>
      <c r="CA477" s="302"/>
      <c r="CB477" s="302"/>
    </row>
    <row r="478" spans="1:96" s="98" customFormat="1" ht="14.4" hidden="1" customHeight="1" x14ac:dyDescent="0.3">
      <c r="A478" s="97"/>
      <c r="B478" s="119"/>
      <c r="C478" s="73"/>
      <c r="D478" s="73"/>
      <c r="E478" s="73"/>
      <c r="F478" s="73"/>
      <c r="G478" s="73"/>
      <c r="H478" s="73"/>
      <c r="I478" s="73"/>
      <c r="J478" s="73"/>
      <c r="K478" s="73"/>
      <c r="L478" s="58"/>
      <c r="M478" s="7"/>
      <c r="N478" s="160"/>
      <c r="P478" s="59" t="s">
        <v>142</v>
      </c>
      <c r="Q478" s="60">
        <f>Q477</f>
        <v>0</v>
      </c>
      <c r="R478" s="60">
        <f>IF(R477=0,0,IF(OR(Q478=0,Q478=12),1,Q478+1))</f>
        <v>0</v>
      </c>
      <c r="S478" s="60">
        <f t="shared" ref="S478" si="11035">IF(S477=0,0,IF(OR(R478=0,R478=12),1,R478+1))</f>
        <v>0</v>
      </c>
      <c r="T478" s="60">
        <f t="shared" ref="T478" si="11036">IF(T477=0,0,IF(OR(S478=0,S478=12),1,S478+1))</f>
        <v>0</v>
      </c>
      <c r="U478" s="60">
        <f t="shared" ref="U478" si="11037">IF(U477=0,0,IF(OR(T478=0,T478=12),1,T478+1))</f>
        <v>0</v>
      </c>
      <c r="V478" s="60">
        <f t="shared" ref="V478" si="11038">IF(V477=0,0,IF(OR(U478=0,U478=12),1,U478+1))</f>
        <v>0</v>
      </c>
      <c r="W478" s="60">
        <f t="shared" ref="W478" si="11039">IF(W477=0,0,IF(OR(V478=0,V478=12),1,V478+1))</f>
        <v>0</v>
      </c>
      <c r="X478" s="60">
        <f t="shared" ref="X478" si="11040">IF(X477=0,0,IF(OR(W478=0,W478=12),1,W478+1))</f>
        <v>0</v>
      </c>
      <c r="Y478" s="60">
        <f t="shared" ref="Y478" si="11041">IF(Y477=0,0,IF(OR(X478=0,X478=12),1,X478+1))</f>
        <v>0</v>
      </c>
      <c r="Z478" s="60">
        <f t="shared" ref="Z478" si="11042">IF(Z477=0,0,IF(OR(Y478=0,Y478=12),1,Y478+1))</f>
        <v>0</v>
      </c>
      <c r="AA478" s="60">
        <f t="shared" ref="AA478" si="11043">IF(AA477=0,0,IF(OR(Z478=0,Z478=12),1,Z478+1))</f>
        <v>0</v>
      </c>
      <c r="AB478" s="60">
        <f t="shared" ref="AB478" si="11044">IF(AB477=0,0,IF(OR(AA478=0,AA478=12),1,AA478+1))</f>
        <v>0</v>
      </c>
      <c r="AC478" s="60">
        <f t="shared" ref="AC478" si="11045">IF(AC477=0,0,IF(OR(AB478=0,AB478=12),1,AB478+1))</f>
        <v>0</v>
      </c>
      <c r="AD478" s="60">
        <f t="shared" ref="AD478" si="11046">IF(AD477=0,0,IF(OR(AC478=0,AC478=12),1,AC478+1))</f>
        <v>0</v>
      </c>
      <c r="AE478" s="60">
        <f t="shared" ref="AE478" si="11047">IF(AE477=0,0,IF(OR(AD478=0,AD478=12),1,AD478+1))</f>
        <v>0</v>
      </c>
      <c r="AF478" s="60">
        <f t="shared" ref="AF478" si="11048">IF(AF477=0,0,IF(OR(AE478=0,AE478=12),1,AE478+1))</f>
        <v>0</v>
      </c>
      <c r="AG478" s="60">
        <f t="shared" ref="AG478" si="11049">IF(AG477=0,0,IF(OR(AF478=0,AF478=12),1,AF478+1))</f>
        <v>0</v>
      </c>
      <c r="AH478" s="60">
        <f t="shared" ref="AH478" si="11050">IF(AH477=0,0,IF(OR(AG478=0,AG478=12),1,AG478+1))</f>
        <v>0</v>
      </c>
      <c r="AI478" s="60">
        <f t="shared" ref="AI478" si="11051">IF(AI477=0,0,IF(OR(AH478=0,AH478=12),1,AH478+1))</f>
        <v>0</v>
      </c>
      <c r="AJ478" s="60">
        <f t="shared" ref="AJ478" si="11052">IF(AJ477=0,0,IF(OR(AI478=0,AI478=12),1,AI478+1))</f>
        <v>0</v>
      </c>
      <c r="AK478" s="60">
        <f t="shared" ref="AK478" si="11053">IF(AK477=0,0,IF(OR(AJ478=0,AJ478=12),1,AJ478+1))</f>
        <v>0</v>
      </c>
      <c r="AL478" s="60">
        <f t="shared" ref="AL478" si="11054">IF(AL477=0,0,IF(OR(AK478=0,AK478=12),1,AK478+1))</f>
        <v>0</v>
      </c>
      <c r="AM478" s="60">
        <f t="shared" ref="AM478" si="11055">IF(AM477=0,0,IF(OR(AL478=0,AL478=12),1,AL478+1))</f>
        <v>0</v>
      </c>
      <c r="AN478" s="60">
        <f t="shared" ref="AN478" si="11056">IF(AN477=0,0,IF(OR(AM478=0,AM478=12),1,AM478+1))</f>
        <v>0</v>
      </c>
      <c r="AO478" s="60">
        <f t="shared" ref="AO478" si="11057">IF(AO477=0,0,IF(OR(AN478=0,AN478=12),1,AN478+1))</f>
        <v>0</v>
      </c>
      <c r="AP478" s="60">
        <f t="shared" ref="AP478" si="11058">IF(AP477=0,0,IF(OR(AO478=0,AO478=12),1,AO478+1))</f>
        <v>0</v>
      </c>
      <c r="AQ478" s="60">
        <f t="shared" ref="AQ478" si="11059">IF(AQ477=0,0,IF(OR(AP478=0,AP478=12),1,AP478+1))</f>
        <v>0</v>
      </c>
      <c r="AR478" s="60">
        <f t="shared" ref="AR478" si="11060">IF(AR477=0,0,IF(OR(AQ478=0,AQ478=12),1,AQ478+1))</f>
        <v>0</v>
      </c>
      <c r="AS478" s="60">
        <f t="shared" ref="AS478" si="11061">IF(AS477=0,0,IF(OR(AR478=0,AR478=12),1,AR478+1))</f>
        <v>0</v>
      </c>
      <c r="AT478" s="60">
        <f t="shared" ref="AT478" si="11062">IF(AT477=0,0,IF(OR(AS478=0,AS478=12),1,AS478+1))</f>
        <v>0</v>
      </c>
      <c r="AU478" s="60">
        <f t="shared" ref="AU478" si="11063">IF(AU477=0,0,IF(OR(AT478=0,AT478=12),1,AT478+1))</f>
        <v>0</v>
      </c>
      <c r="AV478" s="60">
        <f t="shared" ref="AV478" si="11064">IF(AV477=0,0,IF(OR(AU478=0,AU478=12),1,AU478+1))</f>
        <v>0</v>
      </c>
      <c r="AW478" s="60">
        <f t="shared" ref="AW478" si="11065">IF(AW477=0,0,IF(OR(AV478=0,AV478=12),1,AV478+1))</f>
        <v>0</v>
      </c>
      <c r="AX478" s="60">
        <f t="shared" ref="AX478" si="11066">IF(AX477=0,0,IF(OR(AW478=0,AW478=12),1,AW478+1))</f>
        <v>0</v>
      </c>
      <c r="AY478" s="60">
        <f t="shared" ref="AY478" si="11067">IF(AY477=0,0,IF(OR(AX478=0,AX478=12),1,AX478+1))</f>
        <v>0</v>
      </c>
      <c r="AZ478" s="60">
        <f t="shared" ref="AZ478" si="11068">IF(AZ477=0,0,IF(OR(AY478=0,AY478=12),1,AY478+1))</f>
        <v>0</v>
      </c>
      <c r="BA478" s="60">
        <f t="shared" ref="BA478" si="11069">IF(BA477=0,0,IF(OR(AZ478=0,AZ478=12),1,AZ478+1))</f>
        <v>0</v>
      </c>
      <c r="BB478" s="60">
        <f t="shared" ref="BB478" si="11070">IF(BB477=0,0,IF(OR(BA478=0,BA478=12),1,BA478+1))</f>
        <v>0</v>
      </c>
      <c r="BC478" s="60">
        <f t="shared" ref="BC478" si="11071">IF(BC477=0,0,IF(OR(BB478=0,BB478=12),1,BB478+1))</f>
        <v>0</v>
      </c>
      <c r="BD478" s="60">
        <f t="shared" ref="BD478" si="11072">IF(BD477=0,0,IF(OR(BC478=0,BC478=12),1,BC478+1))</f>
        <v>0</v>
      </c>
      <c r="BE478" s="60">
        <f t="shared" ref="BE478" si="11073">IF(BE477=0,0,IF(OR(BD478=0,BD478=12),1,BD478+1))</f>
        <v>0</v>
      </c>
      <c r="BF478" s="60">
        <f t="shared" ref="BF478" si="11074">IF(BF477=0,0,IF(OR(BE478=0,BE478=12),1,BE478+1))</f>
        <v>0</v>
      </c>
      <c r="BG478" s="60">
        <f t="shared" ref="BG478" si="11075">IF(BG477=0,0,IF(OR(BF478=0,BF478=12),1,BF478+1))</f>
        <v>0</v>
      </c>
      <c r="BH478" s="60">
        <f t="shared" ref="BH478" si="11076">IF(BH477=0,0,IF(OR(BG478=0,BG478=12),1,BG478+1))</f>
        <v>0</v>
      </c>
      <c r="BI478" s="60">
        <f t="shared" ref="BI478" si="11077">IF(BI477=0,0,IF(OR(BH478=0,BH478=12),1,BH478+1))</f>
        <v>0</v>
      </c>
      <c r="BJ478" s="60">
        <f t="shared" ref="BJ478" si="11078">IF(BJ477=0,0,IF(OR(BI478=0,BI478=12),1,BI478+1))</f>
        <v>0</v>
      </c>
      <c r="BK478" s="60">
        <f t="shared" ref="BK478" si="11079">IF(BK477=0,0,IF(OR(BJ478=0,BJ478=12),1,BJ478+1))</f>
        <v>0</v>
      </c>
      <c r="BL478" s="60">
        <f t="shared" ref="BL478" si="11080">IF(BL477=0,0,IF(OR(BK478=0,BK478=12),1,BK478+1))</f>
        <v>0</v>
      </c>
      <c r="BM478" s="60">
        <f t="shared" ref="BM478" si="11081">IF(BM477=0,0,IF(OR(BL478=0,BL478=12),1,BL478+1))</f>
        <v>0</v>
      </c>
      <c r="BN478" s="60">
        <f t="shared" ref="BN478" si="11082">IF(BN477=0,0,IF(OR(BM478=0,BM478=12),1,BM478+1))</f>
        <v>0</v>
      </c>
      <c r="BO478" s="60">
        <f t="shared" ref="BO478" si="11083">IF(BO477=0,0,IF(OR(BN478=0,BN478=12),1,BN478+1))</f>
        <v>0</v>
      </c>
      <c r="BP478" s="60">
        <f t="shared" ref="BP478" si="11084">IF(BP477=0,0,IF(OR(BO478=0,BO478=12),1,BO478+1))</f>
        <v>0</v>
      </c>
      <c r="BQ478" s="60">
        <f t="shared" ref="BQ478" si="11085">IF(BQ477=0,0,IF(OR(BP478=0,BP478=12),1,BP478+1))</f>
        <v>0</v>
      </c>
      <c r="BR478" s="60">
        <f t="shared" ref="BR478" si="11086">IF(BR477=0,0,IF(OR(BQ478=0,BQ478=12),1,BQ478+1))</f>
        <v>0</v>
      </c>
      <c r="BS478" s="60">
        <f t="shared" ref="BS478" si="11087">IF(BS477=0,0,IF(OR(BR478=0,BR478=12),1,BR478+1))</f>
        <v>0</v>
      </c>
      <c r="BT478" s="60">
        <f t="shared" ref="BT478" si="11088">IF(BT477=0,0,IF(OR(BS478=0,BS478=12),1,BS478+1))</f>
        <v>0</v>
      </c>
      <c r="BU478" s="60">
        <f t="shared" ref="BU478" si="11089">IF(BU477=0,0,IF(OR(BT478=0,BT478=12),1,BT478+1))</f>
        <v>0</v>
      </c>
      <c r="BV478" s="60">
        <f t="shared" ref="BV478" si="11090">IF(BV477=0,0,IF(OR(BU478=0,BU478=12),1,BU478+1))</f>
        <v>0</v>
      </c>
      <c r="BW478" s="60">
        <f t="shared" ref="BW478" si="11091">IF(BW477=0,0,IF(OR(BV478=0,BV478=12),1,BV478+1))</f>
        <v>0</v>
      </c>
      <c r="BX478" s="60">
        <f t="shared" ref="BX478" si="11092">IF(BX477=0,0,IF(OR(BW478=0,BW478=12),1,BW478+1))</f>
        <v>0</v>
      </c>
      <c r="BY478" s="298"/>
      <c r="BZ478" s="300"/>
      <c r="CA478" s="302"/>
      <c r="CB478" s="302"/>
    </row>
    <row r="479" spans="1:96" s="98" customFormat="1" ht="43.2" x14ac:dyDescent="0.3">
      <c r="A479" s="97"/>
      <c r="B479" s="119"/>
      <c r="C479" s="73"/>
      <c r="D479" s="73"/>
      <c r="E479" s="73"/>
      <c r="F479" s="73"/>
      <c r="G479" s="73"/>
      <c r="H479" s="73"/>
      <c r="I479" s="73"/>
      <c r="J479" s="73"/>
      <c r="K479" s="73"/>
      <c r="L479" s="58"/>
      <c r="M479" s="7"/>
      <c r="N479" s="160"/>
      <c r="P479" s="57" t="s">
        <v>221</v>
      </c>
      <c r="Q479" s="62">
        <f>IF(Q478&gt;0,IF(Q482&gt;$K475,$K475,Q482),0)</f>
        <v>0</v>
      </c>
      <c r="R479" s="62">
        <f>IF(R478&gt;0,IF((SUMIFS($Q481:Q481,$Q478:Q478,12)+IF(Q478=12,0,Q479)+R482)&gt;=$K475,$K475-FLOOR(SUMIFS($Q481:Q481,$Q478:Q478,12),1),IF(R478=1,R482,R482+Q479)),0)</f>
        <v>0</v>
      </c>
      <c r="S479" s="62">
        <f>IF(S478&gt;0,IF((SUMIFS($Q481:R481,$Q478:R478,12)+IF(R478=12,0,R479)+S482)&gt;=$K475,$K475-FLOOR(SUMIFS($Q481:R481,$Q478:R478,12),1),IF(S478=1,S482,S482+R479)),0)</f>
        <v>0</v>
      </c>
      <c r="T479" s="62">
        <f>IF(T478&gt;0,IF((SUMIFS($Q481:S481,$Q478:S478,12)+IF(S478=12,0,S479)+T482)&gt;=$K475,$K475-FLOOR(SUMIFS($Q481:S481,$Q478:S478,12),1),IF(T478=1,T482,T482+S479)),0)</f>
        <v>0</v>
      </c>
      <c r="U479" s="62">
        <f>IF(U478&gt;0,IF((SUMIFS($Q481:T481,$Q478:T478,12)+IF(T478=12,0,T479)+U482)&gt;=$K475,$K475-FLOOR(SUMIFS($Q481:T481,$Q478:T478,12),1),IF(U478=1,U482,U482+T479)),0)</f>
        <v>0</v>
      </c>
      <c r="V479" s="62">
        <f>IF(V478&gt;0,IF((SUMIFS($Q481:U481,$Q478:U478,12)+IF(U478=12,0,U479)+V482)&gt;=$K475,$K475-FLOOR(SUMIFS($Q481:U481,$Q478:U478,12),1),IF(V478=1,V482,V482+U479)),0)</f>
        <v>0</v>
      </c>
      <c r="W479" s="62">
        <f>IF(W478&gt;0,IF((SUMIFS($Q481:V481,$Q478:V478,12)+IF(V478=12,0,V479)+W482)&gt;=$K475,$K475-FLOOR(SUMIFS($Q481:V481,$Q478:V478,12),1),IF(W478=1,W482,W482+V479)),0)</f>
        <v>0</v>
      </c>
      <c r="X479" s="62">
        <f>IF(X478&gt;0,IF((SUMIFS($Q481:W481,$Q478:W478,12)+IF(W478=12,0,W479)+X482)&gt;=$K475,$K475-FLOOR(SUMIFS($Q481:W481,$Q478:W478,12),1),IF(X478=1,X482,X482+W479)),0)</f>
        <v>0</v>
      </c>
      <c r="Y479" s="62">
        <f>IF(Y478&gt;0,IF((SUMIFS($Q481:X481,$Q478:X478,12)+IF(X478=12,0,X479)+Y482)&gt;=$K475,$K475-FLOOR(SUMIFS($Q481:X481,$Q478:X478,12),1),IF(Y478=1,Y482,Y482+X479)),0)</f>
        <v>0</v>
      </c>
      <c r="Z479" s="62">
        <f>IF(Z478&gt;0,IF((SUMIFS($Q481:Y481,$Q478:Y478,12)+IF(Y478=12,0,Y479)+Z482)&gt;=$K475,$K475-FLOOR(SUMIFS($Q481:Y481,$Q478:Y478,12),1),IF(Z478=1,Z482,Z482+Y479)),0)</f>
        <v>0</v>
      </c>
      <c r="AA479" s="62">
        <f>IF(AA478&gt;0,IF((SUMIFS($Q481:Z481,$Q478:Z478,12)+IF(Z478=12,0,Z479)+AA482)&gt;=$K475,$K475-FLOOR(SUMIFS($Q481:Z481,$Q478:Z478,12),1),IF(AA478=1,AA482,AA482+Z479)),0)</f>
        <v>0</v>
      </c>
      <c r="AB479" s="62">
        <f>IF(AB478&gt;0,IF((SUMIFS($Q481:AA481,$Q478:AA478,12)+IF(AA478=12,0,AA479)+AB482)&gt;=$K475,$K475-FLOOR(SUMIFS($Q481:AA481,$Q478:AA478,12),1),IF(AB478=1,AB482,AB482+AA479)),0)</f>
        <v>0</v>
      </c>
      <c r="AC479" s="62">
        <f>IF(AC478&gt;0,IF((SUMIFS($Q481:AB481,$Q478:AB478,12)+IF(AB478=12,0,AB479)+AC482)&gt;=$K475,$K475-FLOOR(SUMIFS($Q481:AB481,$Q478:AB478,12),1),IF(AC478=1,AC482,AC482+AB479)),0)</f>
        <v>0</v>
      </c>
      <c r="AD479" s="62">
        <f>IF(AD478&gt;0,IF((SUMIFS($Q481:AC481,$Q478:AC478,12)+IF(AC478=12,0,AC479)+AD482)&gt;=$K475,$K475-FLOOR(SUMIFS($Q481:AC481,$Q478:AC478,12),1),IF(AD478=1,AD482,AD482+AC479)),0)</f>
        <v>0</v>
      </c>
      <c r="AE479" s="62">
        <f>IF(AE478&gt;0,IF((SUMIFS($Q481:AD481,$Q478:AD478,12)+IF(AD478=12,0,AD479)+AE482)&gt;=$K475,$K475-FLOOR(SUMIFS($Q481:AD481,$Q478:AD478,12),1),IF(AE478=1,AE482,AE482+AD479)),0)</f>
        <v>0</v>
      </c>
      <c r="AF479" s="62">
        <f>IF(AF478&gt;0,IF((SUMIFS($Q481:AE481,$Q478:AE478,12)+IF(AE478=12,0,AE479)+AF482)&gt;=$K475,$K475-FLOOR(SUMIFS($Q481:AE481,$Q478:AE478,12),1),IF(AF478=1,AF482,AF482+AE479)),0)</f>
        <v>0</v>
      </c>
      <c r="AG479" s="62">
        <f>IF(AG478&gt;0,IF((SUMIFS($Q481:AF481,$Q478:AF478,12)+IF(AF478=12,0,AF479)+AG482)&gt;=$K475,$K475-FLOOR(SUMIFS($Q481:AF481,$Q478:AF478,12),1),IF(AG478=1,AG482,AG482+AF479)),0)</f>
        <v>0</v>
      </c>
      <c r="AH479" s="62">
        <f>IF(AH478&gt;0,IF((SUMIFS($Q481:AG481,$Q478:AG478,12)+IF(AG478=12,0,AG479)+AH482)&gt;=$K475,$K475-FLOOR(SUMIFS($Q481:AG481,$Q478:AG478,12),1),IF(AH478=1,AH482,AH482+AG479)),0)</f>
        <v>0</v>
      </c>
      <c r="AI479" s="62">
        <f>IF(AI478&gt;0,IF((SUMIFS($Q481:AH481,$Q478:AH478,12)+IF(AH478=12,0,AH479)+AI482)&gt;=$K475,$K475-FLOOR(SUMIFS($Q481:AH481,$Q478:AH478,12),1),IF(AI478=1,AI482,AI482+AH479)),0)</f>
        <v>0</v>
      </c>
      <c r="AJ479" s="62">
        <f>IF(AJ478&gt;0,IF((SUMIFS($Q481:AI481,$Q478:AI478,12)+IF(AI478=12,0,AI479)+AJ482)&gt;=$K475,$K475-FLOOR(SUMIFS($Q481:AI481,$Q478:AI478,12),1),IF(AJ478=1,AJ482,AJ482+AI479)),0)</f>
        <v>0</v>
      </c>
      <c r="AK479" s="62">
        <f>IF(AK478&gt;0,IF((SUMIFS($Q481:AJ481,$Q478:AJ478,12)+IF(AJ478=12,0,AJ479)+AK482)&gt;=$K475,$K475-FLOOR(SUMIFS($Q481:AJ481,$Q478:AJ478,12),1),IF(AK478=1,AK482,AK482+AJ479)),0)</f>
        <v>0</v>
      </c>
      <c r="AL479" s="62">
        <f>IF(AL478&gt;0,IF((SUMIFS($Q481:AK481,$Q478:AK478,12)+IF(AK478=12,0,AK479)+AL482)&gt;=$K475,$K475-FLOOR(SUMIFS($Q481:AK481,$Q478:AK478,12),1),IF(AL478=1,AL482,AL482+AK479)),0)</f>
        <v>0</v>
      </c>
      <c r="AM479" s="62">
        <f>IF(AM478&gt;0,IF((SUMIFS($Q481:AL481,$Q478:AL478,12)+IF(AL478=12,0,AL479)+AM482)&gt;=$K475,$K475-FLOOR(SUMIFS($Q481:AL481,$Q478:AL478,12),1),IF(AM478=1,AM482,AM482+AL479)),0)</f>
        <v>0</v>
      </c>
      <c r="AN479" s="62">
        <f>IF(AN478&gt;0,IF((SUMIFS($Q481:AM481,$Q478:AM478,12)+IF(AM478=12,0,AM479)+AN482)&gt;=$K475,$K475-FLOOR(SUMIFS($Q481:AM481,$Q478:AM478,12),1),IF(AN478=1,AN482,AN482+AM479)),0)</f>
        <v>0</v>
      </c>
      <c r="AO479" s="62">
        <f>IF(AO478&gt;0,IF((SUMIFS($Q481:AN481,$Q478:AN478,12)+IF(AN478=12,0,AN479)+AO482)&gt;=$K475,$K475-FLOOR(SUMIFS($Q481:AN481,$Q478:AN478,12),1),IF(AO478=1,AO482,AO482+AN479)),0)</f>
        <v>0</v>
      </c>
      <c r="AP479" s="62">
        <f>IF(AP478&gt;0,IF((SUMIFS($Q481:AO481,$Q478:AO478,12)+IF(AO478=12,0,AO479)+AP482)&gt;=$K475,$K475-FLOOR(SUMIFS($Q481:AO481,$Q478:AO478,12),1),IF(AP478=1,AP482,AP482+AO479)),0)</f>
        <v>0</v>
      </c>
      <c r="AQ479" s="62">
        <f>IF(AQ478&gt;0,IF((SUMIFS($Q481:AP481,$Q478:AP478,12)+IF(AP478=12,0,AP479)+AQ482)&gt;=$K475,$K475-FLOOR(SUMIFS($Q481:AP481,$Q478:AP478,12),1),IF(AQ478=1,AQ482,AQ482+AP479)),0)</f>
        <v>0</v>
      </c>
      <c r="AR479" s="62">
        <f>IF(AR478&gt;0,IF((SUMIFS($Q481:AQ481,$Q478:AQ478,12)+IF(AQ478=12,0,AQ479)+AR482)&gt;=$K475,$K475-FLOOR(SUMIFS($Q481:AQ481,$Q478:AQ478,12),1),IF(AR478=1,AR482,AR482+AQ479)),0)</f>
        <v>0</v>
      </c>
      <c r="AS479" s="62">
        <f>IF(AS478&gt;0,IF((SUMIFS($Q481:AR481,$Q478:AR478,12)+IF(AR478=12,0,AR479)+AS482)&gt;=$K475,$K475-FLOOR(SUMIFS($Q481:AR481,$Q478:AR478,12),1),IF(AS478=1,AS482,AS482+AR479)),0)</f>
        <v>0</v>
      </c>
      <c r="AT479" s="62">
        <f>IF(AT478&gt;0,IF((SUMIFS($Q481:AS481,$Q478:AS478,12)+IF(AS478=12,0,AS479)+AT482)&gt;=$K475,$K475-FLOOR(SUMIFS($Q481:AS481,$Q478:AS478,12),1),IF(AT478=1,AT482,AT482+AS479)),0)</f>
        <v>0</v>
      </c>
      <c r="AU479" s="62">
        <f>IF(AU478&gt;0,IF((SUMIFS($Q481:AT481,$Q478:AT478,12)+IF(AT478=12,0,AT479)+AU482)&gt;=$K475,$K475-FLOOR(SUMIFS($Q481:AT481,$Q478:AT478,12),1),IF(AU478=1,AU482,AU482+AT479)),0)</f>
        <v>0</v>
      </c>
      <c r="AV479" s="62">
        <f>IF(AV478&gt;0,IF((SUMIFS($Q481:AU481,$Q478:AU478,12)+IF(AU478=12,0,AU479)+AV482)&gt;=$K475,$K475-FLOOR(SUMIFS($Q481:AU481,$Q478:AU478,12),1),IF(AV478=1,AV482,AV482+AU479)),0)</f>
        <v>0</v>
      </c>
      <c r="AW479" s="62">
        <f>IF(AW478&gt;0,IF((SUMIFS($Q481:AV481,$Q478:AV478,12)+IF(AV478=12,0,AV479)+AW482)&gt;=$K475,$K475-FLOOR(SUMIFS($Q481:AV481,$Q478:AV478,12),1),IF(AW478=1,AW482,AW482+AV479)),0)</f>
        <v>0</v>
      </c>
      <c r="AX479" s="62">
        <f>IF(AX478&gt;0,IF((SUMIFS($Q481:AW481,$Q478:AW478,12)+IF(AW478=12,0,AW479)+AX482)&gt;=$K475,$K475-FLOOR(SUMIFS($Q481:AW481,$Q478:AW478,12),1),IF(AX478=1,AX482,AX482+AW479)),0)</f>
        <v>0</v>
      </c>
      <c r="AY479" s="62">
        <f>IF(AY478&gt;0,IF((SUMIFS($Q481:AX481,$Q478:AX478,12)+IF(AX478=12,0,AX479)+AY482)&gt;=$K475,$K475-FLOOR(SUMIFS($Q481:AX481,$Q478:AX478,12),1),IF(AY478=1,AY482,AY482+AX479)),0)</f>
        <v>0</v>
      </c>
      <c r="AZ479" s="62">
        <f>IF(AZ478&gt;0,IF((SUMIFS($Q481:AY481,$Q478:AY478,12)+IF(AY478=12,0,AY479)+AZ482)&gt;=$K475,$K475-FLOOR(SUMIFS($Q481:AY481,$Q478:AY478,12),1),IF(AZ478=1,AZ482,AZ482+AY479)),0)</f>
        <v>0</v>
      </c>
      <c r="BA479" s="62">
        <f>IF(BA478&gt;0,IF((SUMIFS($Q481:AZ481,$Q478:AZ478,12)+IF(AZ478=12,0,AZ479)+BA482)&gt;=$K475,$K475-FLOOR(SUMIFS($Q481:AZ481,$Q478:AZ478,12),1),IF(BA478=1,BA482,BA482+AZ479)),0)</f>
        <v>0</v>
      </c>
      <c r="BB479" s="62">
        <f>IF(BB478&gt;0,IF((SUMIFS($Q481:BA481,$Q478:BA478,12)+IF(BA478=12,0,BA479)+BB482)&gt;=$K475,$K475-FLOOR(SUMIFS($Q481:BA481,$Q478:BA478,12),1),IF(BB478=1,BB482,BB482+BA479)),0)</f>
        <v>0</v>
      </c>
      <c r="BC479" s="62">
        <f>IF(BC478&gt;0,IF((SUMIFS($Q481:BB481,$Q478:BB478,12)+IF(BB478=12,0,BB479)+BC482)&gt;=$K475,$K475-FLOOR(SUMIFS($Q481:BB481,$Q478:BB478,12),1),IF(BC478=1,BC482,BC482+BB479)),0)</f>
        <v>0</v>
      </c>
      <c r="BD479" s="62">
        <f>IF(BD478&gt;0,IF((SUMIFS($Q481:BC481,$Q478:BC478,12)+IF(BC478=12,0,BC479)+BD482)&gt;=$K475,$K475-FLOOR(SUMIFS($Q481:BC481,$Q478:BC478,12),1),IF(BD478=1,BD482,BD482+BC479)),0)</f>
        <v>0</v>
      </c>
      <c r="BE479" s="62">
        <f>IF(BE478&gt;0,IF((SUMIFS($Q481:BD481,$Q478:BD478,12)+IF(BD478=12,0,BD479)+BE482)&gt;=$K475,$K475-FLOOR(SUMIFS($Q481:BD481,$Q478:BD478,12),1),IF(BE478=1,BE482,BE482+BD479)),0)</f>
        <v>0</v>
      </c>
      <c r="BF479" s="62">
        <f>IF(BF478&gt;0,IF((SUMIFS($Q481:BE481,$Q478:BE478,12)+IF(BE478=12,0,BE479)+BF482)&gt;=$K475,$K475-FLOOR(SUMIFS($Q481:BE481,$Q478:BE478,12),1),IF(BF478=1,BF482,BF482+BE479)),0)</f>
        <v>0</v>
      </c>
      <c r="BG479" s="62">
        <f>IF(BG478&gt;0,IF((SUMIFS($Q481:BF481,$Q478:BF478,12)+IF(BF478=12,0,BF479)+BG482)&gt;=$K475,$K475-FLOOR(SUMIFS($Q481:BF481,$Q478:BF478,12),1),IF(BG478=1,BG482,BG482+BF479)),0)</f>
        <v>0</v>
      </c>
      <c r="BH479" s="62">
        <f>IF(BH478&gt;0,IF((SUMIFS($Q481:BG481,$Q478:BG478,12)+IF(BG478=12,0,BG479)+BH482)&gt;=$K475,$K475-FLOOR(SUMIFS($Q481:BG481,$Q478:BG478,12),1),IF(BH478=1,BH482,BH482+BG479)),0)</f>
        <v>0</v>
      </c>
      <c r="BI479" s="62">
        <f>IF(BI478&gt;0,IF((SUMIFS($Q481:BH481,$Q478:BH478,12)+IF(BH478=12,0,BH479)+BI482)&gt;=$K475,$K475-FLOOR(SUMIFS($Q481:BH481,$Q478:BH478,12),1),IF(BI478=1,BI482,BI482+BH479)),0)</f>
        <v>0</v>
      </c>
      <c r="BJ479" s="62">
        <f>IF(BJ478&gt;0,IF((SUMIFS($Q481:BI481,$Q478:BI478,12)+IF(BI478=12,0,BI479)+BJ482)&gt;=$K475,$K475-FLOOR(SUMIFS($Q481:BI481,$Q478:BI478,12),1),IF(BJ478=1,BJ482,BJ482+BI479)),0)</f>
        <v>0</v>
      </c>
      <c r="BK479" s="62">
        <f>IF(BK478&gt;0,IF((SUMIFS($Q481:BJ481,$Q478:BJ478,12)+IF(BJ478=12,0,BJ479)+BK482)&gt;=$K475,$K475-FLOOR(SUMIFS($Q481:BJ481,$Q478:BJ478,12),1),IF(BK478=1,BK482,BK482+BJ479)),0)</f>
        <v>0</v>
      </c>
      <c r="BL479" s="62">
        <f>IF(BL478&gt;0,IF((SUMIFS($Q481:BK481,$Q478:BK478,12)+IF(BK478=12,0,BK479)+BL482)&gt;=$K475,$K475-FLOOR(SUMIFS($Q481:BK481,$Q478:BK478,12),1),IF(BL478=1,BL482,BL482+BK479)),0)</f>
        <v>0</v>
      </c>
      <c r="BM479" s="62">
        <f>IF(BM478&gt;0,IF((SUMIFS($Q481:BL481,$Q478:BL478,12)+IF(BL478=12,0,BL479)+BM482)&gt;=$K475,$K475-FLOOR(SUMIFS($Q481:BL481,$Q478:BL478,12),1),IF(BM478=1,BM482,BM482+BL479)),0)</f>
        <v>0</v>
      </c>
      <c r="BN479" s="62">
        <f>IF(BN478&gt;0,IF((SUMIFS($Q481:BM481,$Q478:BM478,12)+IF(BM478=12,0,BM479)+BN482)&gt;=$K475,$K475-FLOOR(SUMIFS($Q481:BM481,$Q478:BM478,12),1),IF(BN478=1,BN482,BN482+BM479)),0)</f>
        <v>0</v>
      </c>
      <c r="BO479" s="62">
        <f>IF(BO478&gt;0,IF((SUMIFS($Q481:BN481,$Q478:BN478,12)+IF(BN478=12,0,BN479)+BO482)&gt;=$K475,$K475-FLOOR(SUMIFS($Q481:BN481,$Q478:BN478,12),1),IF(BO478=1,BO482,BO482+BN479)),0)</f>
        <v>0</v>
      </c>
      <c r="BP479" s="62">
        <f>IF(BP478&gt;0,IF((SUMIFS($Q481:BO481,$Q478:BO478,12)+IF(BO478=12,0,BO479)+BP482)&gt;=$K475,$K475-FLOOR(SUMIFS($Q481:BO481,$Q478:BO478,12),1),IF(BP478=1,BP482,BP482+BO479)),0)</f>
        <v>0</v>
      </c>
      <c r="BQ479" s="62">
        <f>IF(BQ478&gt;0,IF((SUMIFS($Q481:BP481,$Q478:BP478,12)+IF(BP478=12,0,BP479)+BQ482)&gt;=$K475,$K475-FLOOR(SUMIFS($Q481:BP481,$Q478:BP478,12),1),IF(BQ478=1,BQ482,BQ482+BP479)),0)</f>
        <v>0</v>
      </c>
      <c r="BR479" s="62">
        <f>IF(BR478&gt;0,IF((SUMIFS($Q481:BQ481,$Q478:BQ478,12)+IF(BQ478=12,0,BQ479)+BR482)&gt;=$K475,$K475-FLOOR(SUMIFS($Q481:BQ481,$Q478:BQ478,12),1),IF(BR478=1,BR482,BR482+BQ479)),0)</f>
        <v>0</v>
      </c>
      <c r="BS479" s="62">
        <f>IF(BS478&gt;0,IF((SUMIFS($Q481:BR481,$Q478:BR478,12)+IF(BR478=12,0,BR479)+BS482)&gt;=$K475,$K475-FLOOR(SUMIFS($Q481:BR481,$Q478:BR478,12),1),IF(BS478=1,BS482,BS482+BR479)),0)</f>
        <v>0</v>
      </c>
      <c r="BT479" s="62">
        <f>IF(BT478&gt;0,IF((SUMIFS($Q481:BS481,$Q478:BS478,12)+IF(BS478=12,0,BS479)+BT482)&gt;=$K475,$K475-FLOOR(SUMIFS($Q481:BS481,$Q478:BS478,12),1),IF(BT478=1,BT482,BT482+BS479)),0)</f>
        <v>0</v>
      </c>
      <c r="BU479" s="62">
        <f>IF(BU478&gt;0,IF((SUMIFS($Q481:BT481,$Q478:BT478,12)+IF(BT478=12,0,BT479)+BU482)&gt;=$K475,$K475-FLOOR(SUMIFS($Q481:BT481,$Q478:BT478,12),1),IF(BU478=1,BU482,BU482+BT479)),0)</f>
        <v>0</v>
      </c>
      <c r="BV479" s="62">
        <f>IF(BV478&gt;0,IF((SUMIFS($Q481:BU481,$Q478:BU478,12)+IF(BU478=12,0,BU479)+BV482)&gt;=$K475,$K475-FLOOR(SUMIFS($Q481:BU481,$Q478:BU478,12),1),IF(BV478=1,BV482,BV482+BU479)),0)</f>
        <v>0</v>
      </c>
      <c r="BW479" s="62">
        <f>IF(BW478&gt;0,IF((SUMIFS($Q481:BV481,$Q478:BV478,12)+IF(BV478=12,0,BV479)+BW482)&gt;=$K475,$K475-FLOOR(SUMIFS($Q481:BV481,$Q478:BV478,12),1),IF(BW478=1,BW482,BW482+BV479)),0)</f>
        <v>0</v>
      </c>
      <c r="BX479" s="62">
        <f>IF(BX478&gt;0,IF((SUMIFS($Q481:BW481,$Q478:BW478,12)+IF(BW478=12,0,BW479)+BX482)&gt;=$K475,$K475-FLOOR(SUMIFS($Q481:BW481,$Q478:BW478,12),1),IF(BX478=1,BX482,BX482+BW479)),0)</f>
        <v>0</v>
      </c>
      <c r="BY479" s="298"/>
      <c r="BZ479" s="300"/>
      <c r="CA479" s="302"/>
      <c r="CB479" s="302"/>
    </row>
    <row r="480" spans="1:96" s="98" customFormat="1" ht="41.4" hidden="1" customHeight="1" x14ac:dyDescent="0.3">
      <c r="A480" s="97"/>
      <c r="B480" s="119"/>
      <c r="C480" s="73"/>
      <c r="D480" s="73"/>
      <c r="E480" s="73"/>
      <c r="F480" s="73"/>
      <c r="G480" s="73"/>
      <c r="H480" s="73"/>
      <c r="I480" s="73"/>
      <c r="J480" s="73"/>
      <c r="K480" s="73"/>
      <c r="L480" s="58"/>
      <c r="M480" s="7"/>
      <c r="N480" s="160"/>
      <c r="P480" s="59" t="s">
        <v>172</v>
      </c>
      <c r="Q480" s="61">
        <f>IF(Q475&gt;0,Q476,0)</f>
        <v>0</v>
      </c>
      <c r="R480" s="61">
        <f t="shared" ref="R480" si="11093">IF(R475&gt;0,IF(R478=1,R476,R476+Q480),Q480)</f>
        <v>0</v>
      </c>
      <c r="S480" s="61">
        <f t="shared" ref="S480" si="11094">IF(S475&gt;0,IF(S478=1,S476,S476+R480),R480)</f>
        <v>0</v>
      </c>
      <c r="T480" s="61">
        <f t="shared" ref="T480" si="11095">IF(T475&gt;0,IF(T478=1,T476,T476+S480),S480)</f>
        <v>0</v>
      </c>
      <c r="U480" s="61">
        <f t="shared" ref="U480" si="11096">IF(U475&gt;0,IF(U478=1,U476,U476+T480),T480)</f>
        <v>0</v>
      </c>
      <c r="V480" s="61">
        <f t="shared" ref="V480" si="11097">IF(V475&gt;0,IF(V478=1,V476,V476+U480),U480)</f>
        <v>0</v>
      </c>
      <c r="W480" s="61">
        <f t="shared" ref="W480" si="11098">IF(W475&gt;0,IF(W478=1,W476,W476+V480),V480)</f>
        <v>0</v>
      </c>
      <c r="X480" s="61">
        <f t="shared" ref="X480" si="11099">IF(X475&gt;0,IF(X478=1,X476,X476+W480),W480)</f>
        <v>0</v>
      </c>
      <c r="Y480" s="61">
        <f t="shared" ref="Y480" si="11100">IF(Y475&gt;0,IF(Y478=1,Y476,Y476+X480),X480)</f>
        <v>0</v>
      </c>
      <c r="Z480" s="61">
        <f t="shared" ref="Z480" si="11101">IF(Z475&gt;0,IF(Z478=1,Z476,Z476+Y480),Y480)</f>
        <v>0</v>
      </c>
      <c r="AA480" s="61">
        <f t="shared" ref="AA480" si="11102">IF(AA475&gt;0,IF(AA478=1,AA476,AA476+Z480),Z480)</f>
        <v>0</v>
      </c>
      <c r="AB480" s="61">
        <f t="shared" ref="AB480" si="11103">IF(AB475&gt;0,IF(AB478=1,AB476,AB476+AA480),AA480)</f>
        <v>0</v>
      </c>
      <c r="AC480" s="61">
        <f t="shared" ref="AC480" si="11104">IF(AC475&gt;0,IF(AC478=1,AC476,AC476+AB480),AB480)</f>
        <v>0</v>
      </c>
      <c r="AD480" s="61">
        <f t="shared" ref="AD480" si="11105">IF(AD475&gt;0,IF(AD478=1,AD476,AD476+AC480),AC480)</f>
        <v>0</v>
      </c>
      <c r="AE480" s="61">
        <f t="shared" ref="AE480" si="11106">IF(AE475&gt;0,IF(AE478=1,AE476,AE476+AD480),AD480)</f>
        <v>0</v>
      </c>
      <c r="AF480" s="61">
        <f t="shared" ref="AF480" si="11107">IF(AF475&gt;0,IF(AF478=1,AF476,AF476+AE480),AE480)</f>
        <v>0</v>
      </c>
      <c r="AG480" s="61">
        <f t="shared" ref="AG480" si="11108">IF(AG475&gt;0,IF(AG478=1,AG476,AG476+AF480),AF480)</f>
        <v>0</v>
      </c>
      <c r="AH480" s="61">
        <f t="shared" ref="AH480" si="11109">IF(AH475&gt;0,IF(AH478=1,AH476,AH476+AG480),AG480)</f>
        <v>0</v>
      </c>
      <c r="AI480" s="61">
        <f t="shared" ref="AI480" si="11110">IF(AI475&gt;0,IF(AI478=1,AI476,AI476+AH480),AH480)</f>
        <v>0</v>
      </c>
      <c r="AJ480" s="61">
        <f t="shared" ref="AJ480" si="11111">IF(AJ475&gt;0,IF(AJ478=1,AJ476,AJ476+AI480),AI480)</f>
        <v>0</v>
      </c>
      <c r="AK480" s="61">
        <f t="shared" ref="AK480" si="11112">IF(AK475&gt;0,IF(AK478=1,AK476,AK476+AJ480),AJ480)</f>
        <v>0</v>
      </c>
      <c r="AL480" s="61">
        <f t="shared" ref="AL480" si="11113">IF(AL475&gt;0,IF(AL478=1,AL476,AL476+AK480),AK480)</f>
        <v>0</v>
      </c>
      <c r="AM480" s="61">
        <f t="shared" ref="AM480" si="11114">IF(AM475&gt;0,IF(AM478=1,AM476,AM476+AL480),AL480)</f>
        <v>0</v>
      </c>
      <c r="AN480" s="61">
        <f t="shared" ref="AN480" si="11115">IF(AN475&gt;0,IF(AN478=1,AN476,AN476+AM480),AM480)</f>
        <v>0</v>
      </c>
      <c r="AO480" s="61">
        <f t="shared" ref="AO480" si="11116">IF(AO475&gt;0,IF(AO478=1,AO476,AO476+AN480),AN480)</f>
        <v>0</v>
      </c>
      <c r="AP480" s="61">
        <f t="shared" ref="AP480" si="11117">IF(AP475&gt;0,IF(AP478=1,AP476,AP476+AO480),AO480)</f>
        <v>0</v>
      </c>
      <c r="AQ480" s="61">
        <f t="shared" ref="AQ480" si="11118">IF(AQ475&gt;0,IF(AQ478=1,AQ476,AQ476+AP480),AP480)</f>
        <v>0</v>
      </c>
      <c r="AR480" s="61">
        <f t="shared" ref="AR480" si="11119">IF(AR475&gt;0,IF(AR478=1,AR476,AR476+AQ480),AQ480)</f>
        <v>0</v>
      </c>
      <c r="AS480" s="61">
        <f t="shared" ref="AS480" si="11120">IF(AS475&gt;0,IF(AS478=1,AS476,AS476+AR480),AR480)</f>
        <v>0</v>
      </c>
      <c r="AT480" s="61">
        <f t="shared" ref="AT480" si="11121">IF(AT475&gt;0,IF(AT478=1,AT476,AT476+AS480),AS480)</f>
        <v>0</v>
      </c>
      <c r="AU480" s="61">
        <f t="shared" ref="AU480" si="11122">IF(AU475&gt;0,IF(AU478=1,AU476,AU476+AT480),AT480)</f>
        <v>0</v>
      </c>
      <c r="AV480" s="61">
        <f t="shared" ref="AV480" si="11123">IF(AV475&gt;0,IF(AV478=1,AV476,AV476+AU480),AU480)</f>
        <v>0</v>
      </c>
      <c r="AW480" s="61">
        <f t="shared" ref="AW480" si="11124">IF(AW475&gt;0,IF(AW478=1,AW476,AW476+AV480),AV480)</f>
        <v>0</v>
      </c>
      <c r="AX480" s="61">
        <f t="shared" ref="AX480" si="11125">IF(AX475&gt;0,IF(AX478=1,AX476,AX476+AW480),AW480)</f>
        <v>0</v>
      </c>
      <c r="AY480" s="61">
        <f t="shared" ref="AY480" si="11126">IF(AY475&gt;0,IF(AY478=1,AY476,AY476+AX480),AX480)</f>
        <v>0</v>
      </c>
      <c r="AZ480" s="61">
        <f t="shared" ref="AZ480" si="11127">IF(AZ475&gt;0,IF(AZ478=1,AZ476,AZ476+AY480),AY480)</f>
        <v>0</v>
      </c>
      <c r="BA480" s="61">
        <f t="shared" ref="BA480" si="11128">IF(BA475&gt;0,IF(BA478=1,BA476,BA476+AZ480),AZ480)</f>
        <v>0</v>
      </c>
      <c r="BB480" s="61">
        <f t="shared" ref="BB480" si="11129">IF(BB475&gt;0,IF(BB478=1,BB476,BB476+BA480),BA480)</f>
        <v>0</v>
      </c>
      <c r="BC480" s="61">
        <f t="shared" ref="BC480" si="11130">IF(BC475&gt;0,IF(BC478=1,BC476,BC476+BB480),BB480)</f>
        <v>0</v>
      </c>
      <c r="BD480" s="61">
        <f t="shared" ref="BD480" si="11131">IF(BD475&gt;0,IF(BD478=1,BD476,BD476+BC480),BC480)</f>
        <v>0</v>
      </c>
      <c r="BE480" s="61">
        <f t="shared" ref="BE480" si="11132">IF(BE475&gt;0,IF(BE478=1,BE476,BE476+BD480),BD480)</f>
        <v>0</v>
      </c>
      <c r="BF480" s="61">
        <f t="shared" ref="BF480" si="11133">IF(BF475&gt;0,IF(BF478=1,BF476,BF476+BE480),BE480)</f>
        <v>0</v>
      </c>
      <c r="BG480" s="61">
        <f t="shared" ref="BG480" si="11134">IF(BG475&gt;0,IF(BG478=1,BG476,BG476+BF480),BF480)</f>
        <v>0</v>
      </c>
      <c r="BH480" s="61">
        <f t="shared" ref="BH480" si="11135">IF(BH475&gt;0,IF(BH478=1,BH476,BH476+BG480),BG480)</f>
        <v>0</v>
      </c>
      <c r="BI480" s="61">
        <f t="shared" ref="BI480" si="11136">IF(BI475&gt;0,IF(BI478=1,BI476,BI476+BH480),BH480)</f>
        <v>0</v>
      </c>
      <c r="BJ480" s="61">
        <f t="shared" ref="BJ480" si="11137">IF(BJ475&gt;0,IF(BJ478=1,BJ476,BJ476+BI480),BI480)</f>
        <v>0</v>
      </c>
      <c r="BK480" s="61">
        <f t="shared" ref="BK480" si="11138">IF(BK475&gt;0,IF(BK478=1,BK476,BK476+BJ480),BJ480)</f>
        <v>0</v>
      </c>
      <c r="BL480" s="61">
        <f t="shared" ref="BL480" si="11139">IF(BL475&gt;0,IF(BL478=1,BL476,BL476+BK480),BK480)</f>
        <v>0</v>
      </c>
      <c r="BM480" s="61">
        <f t="shared" ref="BM480" si="11140">IF(BM475&gt;0,IF(BM478=1,BM476,BM476+BL480),BL480)</f>
        <v>0</v>
      </c>
      <c r="BN480" s="61">
        <f t="shared" ref="BN480" si="11141">IF(BN475&gt;0,IF(BN478=1,BN476,BN476+BM480),BM480)</f>
        <v>0</v>
      </c>
      <c r="BO480" s="61">
        <f t="shared" ref="BO480" si="11142">IF(BO475&gt;0,IF(BO478=1,BO476,BO476+BN480),BN480)</f>
        <v>0</v>
      </c>
      <c r="BP480" s="61">
        <f t="shared" ref="BP480" si="11143">IF(BP475&gt;0,IF(BP478=1,BP476,BP476+BO480),BO480)</f>
        <v>0</v>
      </c>
      <c r="BQ480" s="61">
        <f t="shared" ref="BQ480" si="11144">IF(BQ475&gt;0,IF(BQ478=1,BQ476,BQ476+BP480),BP480)</f>
        <v>0</v>
      </c>
      <c r="BR480" s="61">
        <f t="shared" ref="BR480" si="11145">IF(BR475&gt;0,IF(BR478=1,BR476,BR476+BQ480),BQ480)</f>
        <v>0</v>
      </c>
      <c r="BS480" s="61">
        <f t="shared" ref="BS480" si="11146">IF(BS475&gt;0,IF(BS478=1,BS476,BS476+BR480),BR480)</f>
        <v>0</v>
      </c>
      <c r="BT480" s="61">
        <f t="shared" ref="BT480" si="11147">IF(BT475&gt;0,IF(BT478=1,BT476,BT476+BS480),BS480)</f>
        <v>0</v>
      </c>
      <c r="BU480" s="61">
        <f t="shared" ref="BU480" si="11148">IF(BU475&gt;0,IF(BU478=1,BU476,BU476+BT480),BT480)</f>
        <v>0</v>
      </c>
      <c r="BV480" s="61">
        <f t="shared" ref="BV480" si="11149">IF(BV475&gt;0,IF(BV478=1,BV476,BV476+BU480),BU480)</f>
        <v>0</v>
      </c>
      <c r="BW480" s="61">
        <f t="shared" ref="BW480" si="11150">IF(BW475&gt;0,IF(BW478=1,BW476,BW476+BV480),BV480)</f>
        <v>0</v>
      </c>
      <c r="BX480" s="61">
        <f t="shared" ref="BX480" si="11151">IF(BX475&gt;0,IF(BX478=1,BX476,BX476+BW480),BW480)</f>
        <v>0</v>
      </c>
      <c r="BY480" s="298"/>
      <c r="BZ480" s="300"/>
      <c r="CA480" s="302"/>
      <c r="CB480" s="302"/>
    </row>
    <row r="481" spans="1:96" s="98" customFormat="1" ht="41.4" hidden="1" customHeight="1" x14ac:dyDescent="0.3">
      <c r="A481" s="97"/>
      <c r="B481" s="119"/>
      <c r="C481" s="73"/>
      <c r="D481" s="73"/>
      <c r="E481" s="73"/>
      <c r="F481" s="73"/>
      <c r="G481" s="73"/>
      <c r="H481" s="73"/>
      <c r="I481" s="73"/>
      <c r="J481" s="73"/>
      <c r="K481" s="73"/>
      <c r="L481" s="58"/>
      <c r="M481" s="7"/>
      <c r="N481" s="160"/>
      <c r="P481" s="59" t="s">
        <v>173</v>
      </c>
      <c r="Q481" s="61">
        <f>Q483</f>
        <v>0</v>
      </c>
      <c r="R481" s="61">
        <f t="shared" ref="R481" si="11152">IF(R478=1,R483,R483+Q481)</f>
        <v>0</v>
      </c>
      <c r="S481" s="61">
        <f t="shared" ref="S481" si="11153">IF(S478=1,S483,S483+R481)</f>
        <v>0</v>
      </c>
      <c r="T481" s="61">
        <f t="shared" ref="T481" si="11154">IF(T478=1,T483,T483+S481)</f>
        <v>0</v>
      </c>
      <c r="U481" s="61">
        <f t="shared" ref="U481" si="11155">IF(U478=1,U483,U483+T481)</f>
        <v>0</v>
      </c>
      <c r="V481" s="61">
        <f t="shared" ref="V481" si="11156">IF(V478=1,V483,V483+U481)</f>
        <v>0</v>
      </c>
      <c r="W481" s="61">
        <f t="shared" ref="W481" si="11157">IF(W478=1,W483,W483+V481)</f>
        <v>0</v>
      </c>
      <c r="X481" s="61">
        <f t="shared" ref="X481" si="11158">IF(X478=1,X483,X483+W481)</f>
        <v>0</v>
      </c>
      <c r="Y481" s="61">
        <f t="shared" ref="Y481" si="11159">IF(Y478=1,Y483,Y483+X481)</f>
        <v>0</v>
      </c>
      <c r="Z481" s="61">
        <f t="shared" ref="Z481" si="11160">IF(Z478=1,Z483,Z483+Y481)</f>
        <v>0</v>
      </c>
      <c r="AA481" s="61">
        <f t="shared" ref="AA481" si="11161">IF(AA478=1,AA483,AA483+Z481)</f>
        <v>0</v>
      </c>
      <c r="AB481" s="61">
        <f t="shared" ref="AB481" si="11162">IF(AB478=1,AB483,AB483+AA481)</f>
        <v>0</v>
      </c>
      <c r="AC481" s="61">
        <f t="shared" ref="AC481" si="11163">IF(AC478=1,AC483,AC483+AB481)</f>
        <v>0</v>
      </c>
      <c r="AD481" s="61">
        <f t="shared" ref="AD481" si="11164">IF(AD478=1,AD483,AD483+AC481)</f>
        <v>0</v>
      </c>
      <c r="AE481" s="61">
        <f t="shared" ref="AE481" si="11165">IF(AE478=1,AE483,AE483+AD481)</f>
        <v>0</v>
      </c>
      <c r="AF481" s="61">
        <f t="shared" ref="AF481" si="11166">IF(AF478=1,AF483,AF483+AE481)</f>
        <v>0</v>
      </c>
      <c r="AG481" s="61">
        <f t="shared" ref="AG481" si="11167">IF(AG478=1,AG483,AG483+AF481)</f>
        <v>0</v>
      </c>
      <c r="AH481" s="61">
        <f t="shared" ref="AH481" si="11168">IF(AH478=1,AH483,AH483+AG481)</f>
        <v>0</v>
      </c>
      <c r="AI481" s="61">
        <f t="shared" ref="AI481" si="11169">IF(AI478=1,AI483,AI483+AH481)</f>
        <v>0</v>
      </c>
      <c r="AJ481" s="61">
        <f t="shared" ref="AJ481" si="11170">IF(AJ478=1,AJ483,AJ483+AI481)</f>
        <v>0</v>
      </c>
      <c r="AK481" s="61">
        <f t="shared" ref="AK481" si="11171">IF(AK478=1,AK483,AK483+AJ481)</f>
        <v>0</v>
      </c>
      <c r="AL481" s="61">
        <f t="shared" ref="AL481" si="11172">IF(AL478=1,AL483,AL483+AK481)</f>
        <v>0</v>
      </c>
      <c r="AM481" s="61">
        <f t="shared" ref="AM481" si="11173">IF(AM478=1,AM483,AM483+AL481)</f>
        <v>0</v>
      </c>
      <c r="AN481" s="61">
        <f t="shared" ref="AN481" si="11174">IF(AN478=1,AN483,AN483+AM481)</f>
        <v>0</v>
      </c>
      <c r="AO481" s="61">
        <f t="shared" ref="AO481" si="11175">IF(AO478=1,AO483,AO483+AN481)</f>
        <v>0</v>
      </c>
      <c r="AP481" s="61">
        <f t="shared" ref="AP481" si="11176">IF(AP478=1,AP483,AP483+AO481)</f>
        <v>0</v>
      </c>
      <c r="AQ481" s="61">
        <f t="shared" ref="AQ481" si="11177">IF(AQ478=1,AQ483,AQ483+AP481)</f>
        <v>0</v>
      </c>
      <c r="AR481" s="61">
        <f t="shared" ref="AR481" si="11178">IF(AR478=1,AR483,AR483+AQ481)</f>
        <v>0</v>
      </c>
      <c r="AS481" s="61">
        <f t="shared" ref="AS481" si="11179">IF(AS478=1,AS483,AS483+AR481)</f>
        <v>0</v>
      </c>
      <c r="AT481" s="61">
        <f t="shared" ref="AT481" si="11180">IF(AT478=1,AT483,AT483+AS481)</f>
        <v>0</v>
      </c>
      <c r="AU481" s="61">
        <f t="shared" ref="AU481" si="11181">IF(AU478=1,AU483,AU483+AT481)</f>
        <v>0</v>
      </c>
      <c r="AV481" s="61">
        <f t="shared" ref="AV481" si="11182">IF(AV478=1,AV483,AV483+AU481)</f>
        <v>0</v>
      </c>
      <c r="AW481" s="61">
        <f t="shared" ref="AW481" si="11183">IF(AW478=1,AW483,AW483+AV481)</f>
        <v>0</v>
      </c>
      <c r="AX481" s="61">
        <f t="shared" ref="AX481" si="11184">IF(AX478=1,AX483,AX483+AW481)</f>
        <v>0</v>
      </c>
      <c r="AY481" s="61">
        <f t="shared" ref="AY481" si="11185">IF(AY478=1,AY483,AY483+AX481)</f>
        <v>0</v>
      </c>
      <c r="AZ481" s="61">
        <f t="shared" ref="AZ481" si="11186">IF(AZ478=1,AZ483,AZ483+AY481)</f>
        <v>0</v>
      </c>
      <c r="BA481" s="61">
        <f t="shared" ref="BA481" si="11187">IF(BA478=1,BA483,BA483+AZ481)</f>
        <v>0</v>
      </c>
      <c r="BB481" s="61">
        <f t="shared" ref="BB481" si="11188">IF(BB478=1,BB483,BB483+BA481)</f>
        <v>0</v>
      </c>
      <c r="BC481" s="61">
        <f t="shared" ref="BC481" si="11189">IF(BC478=1,BC483,BC483+BB481)</f>
        <v>0</v>
      </c>
      <c r="BD481" s="61">
        <f t="shared" ref="BD481" si="11190">IF(BD478=1,BD483,BD483+BC481)</f>
        <v>0</v>
      </c>
      <c r="BE481" s="61">
        <f t="shared" ref="BE481" si="11191">IF(BE478=1,BE483,BE483+BD481)</f>
        <v>0</v>
      </c>
      <c r="BF481" s="61">
        <f t="shared" ref="BF481" si="11192">IF(BF478=1,BF483,BF483+BE481)</f>
        <v>0</v>
      </c>
      <c r="BG481" s="61">
        <f t="shared" ref="BG481" si="11193">IF(BG478=1,BG483,BG483+BF481)</f>
        <v>0</v>
      </c>
      <c r="BH481" s="61">
        <f t="shared" ref="BH481" si="11194">IF(BH478=1,BH483,BH483+BG481)</f>
        <v>0</v>
      </c>
      <c r="BI481" s="61">
        <f t="shared" ref="BI481" si="11195">IF(BI478=1,BI483,BI483+BH481)</f>
        <v>0</v>
      </c>
      <c r="BJ481" s="61">
        <f t="shared" ref="BJ481" si="11196">IF(BJ478=1,BJ483,BJ483+BI481)</f>
        <v>0</v>
      </c>
      <c r="BK481" s="61">
        <f t="shared" ref="BK481" si="11197">IF(BK478=1,BK483,BK483+BJ481)</f>
        <v>0</v>
      </c>
      <c r="BL481" s="61">
        <f t="shared" ref="BL481" si="11198">IF(BL478=1,BL483,BL483+BK481)</f>
        <v>0</v>
      </c>
      <c r="BM481" s="61">
        <f t="shared" ref="BM481" si="11199">IF(BM478=1,BM483,BM483+BL481)</f>
        <v>0</v>
      </c>
      <c r="BN481" s="61">
        <f t="shared" ref="BN481" si="11200">IF(BN478=1,BN483,BN483+BM481)</f>
        <v>0</v>
      </c>
      <c r="BO481" s="61">
        <f t="shared" ref="BO481" si="11201">IF(BO478=1,BO483,BO483+BN481)</f>
        <v>0</v>
      </c>
      <c r="BP481" s="61">
        <f t="shared" ref="BP481" si="11202">IF(BP478=1,BP483,BP483+BO481)</f>
        <v>0</v>
      </c>
      <c r="BQ481" s="61">
        <f t="shared" ref="BQ481" si="11203">IF(BQ478=1,BQ483,BQ483+BP481)</f>
        <v>0</v>
      </c>
      <c r="BR481" s="61">
        <f t="shared" ref="BR481" si="11204">IF(BR478=1,BR483,BR483+BQ481)</f>
        <v>0</v>
      </c>
      <c r="BS481" s="61">
        <f t="shared" ref="BS481" si="11205">IF(BS478=1,BS483,BS483+BR481)</f>
        <v>0</v>
      </c>
      <c r="BT481" s="61">
        <f t="shared" ref="BT481" si="11206">IF(BT478=1,BT483,BT483+BS481)</f>
        <v>0</v>
      </c>
      <c r="BU481" s="61">
        <f t="shared" ref="BU481" si="11207">IF(BU478=1,BU483,BU483+BT481)</f>
        <v>0</v>
      </c>
      <c r="BV481" s="61">
        <f t="shared" ref="BV481" si="11208">IF(BV478=1,BV483,BV483+BU481)</f>
        <v>0</v>
      </c>
      <c r="BW481" s="61">
        <f t="shared" ref="BW481" si="11209">IF(BW478=1,BW483,BW483+BV481)</f>
        <v>0</v>
      </c>
      <c r="BX481" s="61">
        <f t="shared" ref="BX481" si="11210">IF(BX478=1,BX483,BX483+BW481)</f>
        <v>0</v>
      </c>
      <c r="BY481" s="298"/>
      <c r="BZ481" s="300"/>
      <c r="CA481" s="302"/>
      <c r="CB481" s="302"/>
    </row>
    <row r="482" spans="1:96" s="98" customFormat="1" ht="28.95" customHeight="1" x14ac:dyDescent="0.3">
      <c r="A482" s="97"/>
      <c r="B482" s="119"/>
      <c r="C482" s="73"/>
      <c r="D482" s="73"/>
      <c r="E482" s="73"/>
      <c r="F482" s="73"/>
      <c r="G482" s="73"/>
      <c r="H482" s="73"/>
      <c r="I482" s="73"/>
      <c r="J482" s="73"/>
      <c r="K482" s="73"/>
      <c r="L482" s="58"/>
      <c r="M482" s="7"/>
      <c r="N482" s="160"/>
      <c r="P482" s="57" t="s">
        <v>171</v>
      </c>
      <c r="Q482" s="62">
        <f t="shared" ref="Q482:BX482" si="11211">1720/12*Q475</f>
        <v>0</v>
      </c>
      <c r="R482" s="62">
        <f t="shared" si="11211"/>
        <v>0</v>
      </c>
      <c r="S482" s="62">
        <f t="shared" si="11211"/>
        <v>0</v>
      </c>
      <c r="T482" s="62">
        <f t="shared" si="11211"/>
        <v>0</v>
      </c>
      <c r="U482" s="62">
        <f t="shared" si="11211"/>
        <v>0</v>
      </c>
      <c r="V482" s="62">
        <f t="shared" si="11211"/>
        <v>0</v>
      </c>
      <c r="W482" s="62">
        <f t="shared" si="11211"/>
        <v>0</v>
      </c>
      <c r="X482" s="62">
        <f t="shared" si="11211"/>
        <v>0</v>
      </c>
      <c r="Y482" s="62">
        <f t="shared" si="11211"/>
        <v>0</v>
      </c>
      <c r="Z482" s="62">
        <f t="shared" si="11211"/>
        <v>0</v>
      </c>
      <c r="AA482" s="62">
        <f t="shared" si="11211"/>
        <v>0</v>
      </c>
      <c r="AB482" s="62">
        <f t="shared" si="11211"/>
        <v>0</v>
      </c>
      <c r="AC482" s="62">
        <f t="shared" si="11211"/>
        <v>0</v>
      </c>
      <c r="AD482" s="62">
        <f t="shared" si="11211"/>
        <v>0</v>
      </c>
      <c r="AE482" s="62">
        <f t="shared" si="11211"/>
        <v>0</v>
      </c>
      <c r="AF482" s="62">
        <f t="shared" si="11211"/>
        <v>0</v>
      </c>
      <c r="AG482" s="62">
        <f t="shared" si="11211"/>
        <v>0</v>
      </c>
      <c r="AH482" s="62">
        <f t="shared" si="11211"/>
        <v>0</v>
      </c>
      <c r="AI482" s="62">
        <f t="shared" si="11211"/>
        <v>0</v>
      </c>
      <c r="AJ482" s="62">
        <f t="shared" si="11211"/>
        <v>0</v>
      </c>
      <c r="AK482" s="62">
        <f t="shared" si="11211"/>
        <v>0</v>
      </c>
      <c r="AL482" s="62">
        <f t="shared" si="11211"/>
        <v>0</v>
      </c>
      <c r="AM482" s="62">
        <f t="shared" si="11211"/>
        <v>0</v>
      </c>
      <c r="AN482" s="62">
        <f t="shared" si="11211"/>
        <v>0</v>
      </c>
      <c r="AO482" s="62">
        <f t="shared" si="11211"/>
        <v>0</v>
      </c>
      <c r="AP482" s="62">
        <f t="shared" si="11211"/>
        <v>0</v>
      </c>
      <c r="AQ482" s="62">
        <f t="shared" si="11211"/>
        <v>0</v>
      </c>
      <c r="AR482" s="62">
        <f t="shared" si="11211"/>
        <v>0</v>
      </c>
      <c r="AS482" s="62">
        <f t="shared" si="11211"/>
        <v>0</v>
      </c>
      <c r="AT482" s="62">
        <f t="shared" si="11211"/>
        <v>0</v>
      </c>
      <c r="AU482" s="62">
        <f t="shared" si="11211"/>
        <v>0</v>
      </c>
      <c r="AV482" s="62">
        <f t="shared" si="11211"/>
        <v>0</v>
      </c>
      <c r="AW482" s="62">
        <f t="shared" si="11211"/>
        <v>0</v>
      </c>
      <c r="AX482" s="62">
        <f t="shared" si="11211"/>
        <v>0</v>
      </c>
      <c r="AY482" s="62">
        <f t="shared" si="11211"/>
        <v>0</v>
      </c>
      <c r="AZ482" s="62">
        <f t="shared" si="11211"/>
        <v>0</v>
      </c>
      <c r="BA482" s="62">
        <f t="shared" si="11211"/>
        <v>0</v>
      </c>
      <c r="BB482" s="62">
        <f t="shared" si="11211"/>
        <v>0</v>
      </c>
      <c r="BC482" s="62">
        <f t="shared" si="11211"/>
        <v>0</v>
      </c>
      <c r="BD482" s="62">
        <f t="shared" si="11211"/>
        <v>0</v>
      </c>
      <c r="BE482" s="62">
        <f t="shared" si="11211"/>
        <v>0</v>
      </c>
      <c r="BF482" s="62">
        <f t="shared" si="11211"/>
        <v>0</v>
      </c>
      <c r="BG482" s="62">
        <f t="shared" si="11211"/>
        <v>0</v>
      </c>
      <c r="BH482" s="62">
        <f t="shared" si="11211"/>
        <v>0</v>
      </c>
      <c r="BI482" s="62">
        <f t="shared" si="11211"/>
        <v>0</v>
      </c>
      <c r="BJ482" s="62">
        <f t="shared" si="11211"/>
        <v>0</v>
      </c>
      <c r="BK482" s="62">
        <f t="shared" si="11211"/>
        <v>0</v>
      </c>
      <c r="BL482" s="62">
        <f t="shared" si="11211"/>
        <v>0</v>
      </c>
      <c r="BM482" s="62">
        <f t="shared" si="11211"/>
        <v>0</v>
      </c>
      <c r="BN482" s="62">
        <f t="shared" si="11211"/>
        <v>0</v>
      </c>
      <c r="BO482" s="62">
        <f t="shared" si="11211"/>
        <v>0</v>
      </c>
      <c r="BP482" s="62">
        <f t="shared" si="11211"/>
        <v>0</v>
      </c>
      <c r="BQ482" s="62">
        <f t="shared" si="11211"/>
        <v>0</v>
      </c>
      <c r="BR482" s="62">
        <f t="shared" si="11211"/>
        <v>0</v>
      </c>
      <c r="BS482" s="62">
        <f t="shared" si="11211"/>
        <v>0</v>
      </c>
      <c r="BT482" s="62">
        <f t="shared" si="11211"/>
        <v>0</v>
      </c>
      <c r="BU482" s="62">
        <f t="shared" si="11211"/>
        <v>0</v>
      </c>
      <c r="BV482" s="62">
        <f t="shared" si="11211"/>
        <v>0</v>
      </c>
      <c r="BW482" s="62">
        <f t="shared" si="11211"/>
        <v>0</v>
      </c>
      <c r="BX482" s="62">
        <f t="shared" si="11211"/>
        <v>0</v>
      </c>
      <c r="BY482" s="298"/>
      <c r="BZ482" s="300"/>
      <c r="CA482" s="302"/>
      <c r="CB482" s="302"/>
    </row>
    <row r="483" spans="1:96" s="98" customFormat="1" ht="28.8" x14ac:dyDescent="0.3">
      <c r="A483" s="97"/>
      <c r="B483" s="119"/>
      <c r="C483" s="73"/>
      <c r="D483" s="73"/>
      <c r="E483" s="73"/>
      <c r="F483" s="73"/>
      <c r="G483" s="73"/>
      <c r="H483" s="73"/>
      <c r="I483" s="73"/>
      <c r="J483" s="73"/>
      <c r="K483" s="73"/>
      <c r="L483" s="58"/>
      <c r="M483" s="7"/>
      <c r="N483" s="160"/>
      <c r="P483" s="57" t="s">
        <v>155</v>
      </c>
      <c r="Q483" s="62">
        <f>FLOOR(IF(OR(Q478=0,Q478=1),IF(Q476&gt;=Q482,Q482,Q476)+0.00000001,IF(Q480&gt;=Q479,Q479,Q480))+0.00000001,1)</f>
        <v>0</v>
      </c>
      <c r="R483" s="62">
        <f t="shared" ref="R483" si="11212">FLOOR(IF(OR(R478=0,R478=1),IF(R482&gt;R479,R479,IF(R476&gt;=R482,R482,R476)+0.00000001),IF(R480&gt;=R479,R479-Q481,R480-Q481)+0.00000001),1)</f>
        <v>0</v>
      </c>
      <c r="S483" s="62">
        <f t="shared" ref="S483" si="11213">FLOOR(IF(OR(S478=0,S478=1),IF(S482&gt;S479,S479,IF(S476&gt;=S482,S482,S476)+0.00000001),IF(S480&gt;=S479,S479-R481,S480-R481)+0.00000001),1)</f>
        <v>0</v>
      </c>
      <c r="T483" s="62">
        <f t="shared" ref="T483" si="11214">FLOOR(IF(OR(T478=0,T478=1),IF(T482&gt;T479,T479,IF(T476&gt;=T482,T482,T476)+0.00000001),IF(T480&gt;=T479,T479-S481,T480-S481)+0.00000001),1)</f>
        <v>0</v>
      </c>
      <c r="U483" s="62">
        <f t="shared" ref="U483" si="11215">FLOOR(IF(OR(U478=0,U478=1),IF(U482&gt;U479,U479,IF(U476&gt;=U482,U482,U476)+0.00000001),IF(U480&gt;=U479,U479-T481,U480-T481)+0.00000001),1)</f>
        <v>0</v>
      </c>
      <c r="V483" s="62">
        <f t="shared" ref="V483" si="11216">FLOOR(IF(OR(V478=0,V478=1),IF(V482&gt;V479,V479,IF(V476&gt;=V482,V482,V476)+0.00000001),IF(V480&gt;=V479,V479-U481,V480-U481)+0.00000001),1)</f>
        <v>0</v>
      </c>
      <c r="W483" s="62">
        <f t="shared" ref="W483" si="11217">FLOOR(IF(OR(W478=0,W478=1),IF(W482&gt;W479,W479,IF(W476&gt;=W482,W482,W476)+0.00000001),IF(W480&gt;=W479,W479-V481,W480-V481)+0.00000001),1)</f>
        <v>0</v>
      </c>
      <c r="X483" s="62">
        <f t="shared" ref="X483" si="11218">FLOOR(IF(OR(X478=0,X478=1),IF(X482&gt;X479,X479,IF(X476&gt;=X482,X482,X476)+0.00000001),IF(X480&gt;=X479,X479-W481,X480-W481)+0.00000001),1)</f>
        <v>0</v>
      </c>
      <c r="Y483" s="62">
        <f t="shared" ref="Y483" si="11219">FLOOR(IF(OR(Y478=0,Y478=1),IF(Y482&gt;Y479,Y479,IF(Y476&gt;=Y482,Y482,Y476)+0.00000001),IF(Y480&gt;=Y479,Y479-X481,Y480-X481)+0.00000001),1)</f>
        <v>0</v>
      </c>
      <c r="Z483" s="62">
        <f t="shared" ref="Z483" si="11220">FLOOR(IF(OR(Z478=0,Z478=1),IF(Z482&gt;Z479,Z479,IF(Z476&gt;=Z482,Z482,Z476)+0.00000001),IF(Z480&gt;=Z479,Z479-Y481,Z480-Y481)+0.00000001),1)</f>
        <v>0</v>
      </c>
      <c r="AA483" s="62">
        <f t="shared" ref="AA483" si="11221">FLOOR(IF(OR(AA478=0,AA478=1),IF(AA482&gt;AA479,AA479,IF(AA476&gt;=AA482,AA482,AA476)+0.00000001),IF(AA480&gt;=AA479,AA479-Z481,AA480-Z481)+0.00000001),1)</f>
        <v>0</v>
      </c>
      <c r="AB483" s="62">
        <f t="shared" ref="AB483" si="11222">FLOOR(IF(OR(AB478=0,AB478=1),IF(AB482&gt;AB479,AB479,IF(AB476&gt;=AB482,AB482,AB476)+0.00000001),IF(AB480&gt;=AB479,AB479-AA481,AB480-AA481)+0.00000001),1)</f>
        <v>0</v>
      </c>
      <c r="AC483" s="62">
        <f t="shared" ref="AC483" si="11223">FLOOR(IF(OR(AC478=0,AC478=1),IF(AC482&gt;AC479,AC479,IF(AC476&gt;=AC482,AC482,AC476)+0.00000001),IF(AC480&gt;=AC479,AC479-AB481,AC480-AB481)+0.00000001),1)</f>
        <v>0</v>
      </c>
      <c r="AD483" s="62">
        <f t="shared" ref="AD483" si="11224">FLOOR(IF(OR(AD478=0,AD478=1),IF(AD482&gt;AD479,AD479,IF(AD476&gt;=AD482,AD482,AD476)+0.00000001),IF(AD480&gt;=AD479,AD479-AC481,AD480-AC481)+0.00000001),1)</f>
        <v>0</v>
      </c>
      <c r="AE483" s="62">
        <f t="shared" ref="AE483" si="11225">FLOOR(IF(OR(AE478=0,AE478=1),IF(AE482&gt;AE479,AE479,IF(AE476&gt;=AE482,AE482,AE476)+0.00000001),IF(AE480&gt;=AE479,AE479-AD481,AE480-AD481)+0.00000001),1)</f>
        <v>0</v>
      </c>
      <c r="AF483" s="62">
        <f t="shared" ref="AF483" si="11226">FLOOR(IF(OR(AF478=0,AF478=1),IF(AF482&gt;AF479,AF479,IF(AF476&gt;=AF482,AF482,AF476)+0.00000001),IF(AF480&gt;=AF479,AF479-AE481,AF480-AE481)+0.00000001),1)</f>
        <v>0</v>
      </c>
      <c r="AG483" s="62">
        <f t="shared" ref="AG483" si="11227">FLOOR(IF(OR(AG478=0,AG478=1),IF(AG482&gt;AG479,AG479,IF(AG476&gt;=AG482,AG482,AG476)+0.00000001),IF(AG480&gt;=AG479,AG479-AF481,AG480-AF481)+0.00000001),1)</f>
        <v>0</v>
      </c>
      <c r="AH483" s="62">
        <f t="shared" ref="AH483" si="11228">FLOOR(IF(OR(AH478=0,AH478=1),IF(AH482&gt;AH479,AH479,IF(AH476&gt;=AH482,AH482,AH476)+0.00000001),IF(AH480&gt;=AH479,AH479-AG481,AH480-AG481)+0.00000001),1)</f>
        <v>0</v>
      </c>
      <c r="AI483" s="62">
        <f t="shared" ref="AI483" si="11229">FLOOR(IF(OR(AI478=0,AI478=1),IF(AI482&gt;AI479,AI479,IF(AI476&gt;=AI482,AI482,AI476)+0.00000001),IF(AI480&gt;=AI479,AI479-AH481,AI480-AH481)+0.00000001),1)</f>
        <v>0</v>
      </c>
      <c r="AJ483" s="62">
        <f t="shared" ref="AJ483" si="11230">FLOOR(IF(OR(AJ478=0,AJ478=1),IF(AJ482&gt;AJ479,AJ479,IF(AJ476&gt;=AJ482,AJ482,AJ476)+0.00000001),IF(AJ480&gt;=AJ479,AJ479-AI481,AJ480-AI481)+0.00000001),1)</f>
        <v>0</v>
      </c>
      <c r="AK483" s="62">
        <f t="shared" ref="AK483" si="11231">FLOOR(IF(OR(AK478=0,AK478=1),IF(AK482&gt;AK479,AK479,IF(AK476&gt;=AK482,AK482,AK476)+0.00000001),IF(AK480&gt;=AK479,AK479-AJ481,AK480-AJ481)+0.00000001),1)</f>
        <v>0</v>
      </c>
      <c r="AL483" s="62">
        <f t="shared" ref="AL483" si="11232">FLOOR(IF(OR(AL478=0,AL478=1),IF(AL482&gt;AL479,AL479,IF(AL476&gt;=AL482,AL482,AL476)+0.00000001),IF(AL480&gt;=AL479,AL479-AK481,AL480-AK481)+0.00000001),1)</f>
        <v>0</v>
      </c>
      <c r="AM483" s="62">
        <f t="shared" ref="AM483" si="11233">FLOOR(IF(OR(AM478=0,AM478=1),IF(AM482&gt;AM479,AM479,IF(AM476&gt;=AM482,AM482,AM476)+0.00000001),IF(AM480&gt;=AM479,AM479-AL481,AM480-AL481)+0.00000001),1)</f>
        <v>0</v>
      </c>
      <c r="AN483" s="62">
        <f t="shared" ref="AN483" si="11234">FLOOR(IF(OR(AN478=0,AN478=1),IF(AN482&gt;AN479,AN479,IF(AN476&gt;=AN482,AN482,AN476)+0.00000001),IF(AN480&gt;=AN479,AN479-AM481,AN480-AM481)+0.00000001),1)</f>
        <v>0</v>
      </c>
      <c r="AO483" s="62">
        <f t="shared" ref="AO483" si="11235">FLOOR(IF(OR(AO478=0,AO478=1),IF(AO482&gt;AO479,AO479,IF(AO476&gt;=AO482,AO482,AO476)+0.00000001),IF(AO480&gt;=AO479,AO479-AN481,AO480-AN481)+0.00000001),1)</f>
        <v>0</v>
      </c>
      <c r="AP483" s="62">
        <f t="shared" ref="AP483" si="11236">FLOOR(IF(OR(AP478=0,AP478=1),IF(AP482&gt;AP479,AP479,IF(AP476&gt;=AP482,AP482,AP476)+0.00000001),IF(AP480&gt;=AP479,AP479-AO481,AP480-AO481)+0.00000001),1)</f>
        <v>0</v>
      </c>
      <c r="AQ483" s="62">
        <f t="shared" ref="AQ483" si="11237">FLOOR(IF(OR(AQ478=0,AQ478=1),IF(AQ482&gt;AQ479,AQ479,IF(AQ476&gt;=AQ482,AQ482,AQ476)+0.00000001),IF(AQ480&gt;=AQ479,AQ479-AP481,AQ480-AP481)+0.00000001),1)</f>
        <v>0</v>
      </c>
      <c r="AR483" s="62">
        <f t="shared" ref="AR483" si="11238">FLOOR(IF(OR(AR478=0,AR478=1),IF(AR482&gt;AR479,AR479,IF(AR476&gt;=AR482,AR482,AR476)+0.00000001),IF(AR480&gt;=AR479,AR479-AQ481,AR480-AQ481)+0.00000001),1)</f>
        <v>0</v>
      </c>
      <c r="AS483" s="62">
        <f t="shared" ref="AS483" si="11239">FLOOR(IF(OR(AS478=0,AS478=1),IF(AS482&gt;AS479,AS479,IF(AS476&gt;=AS482,AS482,AS476)+0.00000001),IF(AS480&gt;=AS479,AS479-AR481,AS480-AR481)+0.00000001),1)</f>
        <v>0</v>
      </c>
      <c r="AT483" s="62">
        <f t="shared" ref="AT483" si="11240">FLOOR(IF(OR(AT478=0,AT478=1),IF(AT482&gt;AT479,AT479,IF(AT476&gt;=AT482,AT482,AT476)+0.00000001),IF(AT480&gt;=AT479,AT479-AS481,AT480-AS481)+0.00000001),1)</f>
        <v>0</v>
      </c>
      <c r="AU483" s="62">
        <f t="shared" ref="AU483" si="11241">FLOOR(IF(OR(AU478=0,AU478=1),IF(AU482&gt;AU479,AU479,IF(AU476&gt;=AU482,AU482,AU476)+0.00000001),IF(AU480&gt;=AU479,AU479-AT481,AU480-AT481)+0.00000001),1)</f>
        <v>0</v>
      </c>
      <c r="AV483" s="62">
        <f t="shared" ref="AV483" si="11242">FLOOR(IF(OR(AV478=0,AV478=1),IF(AV482&gt;AV479,AV479,IF(AV476&gt;=AV482,AV482,AV476)+0.00000001),IF(AV480&gt;=AV479,AV479-AU481,AV480-AU481)+0.00000001),1)</f>
        <v>0</v>
      </c>
      <c r="AW483" s="62">
        <f t="shared" ref="AW483" si="11243">FLOOR(IF(OR(AW478=0,AW478=1),IF(AW482&gt;AW479,AW479,IF(AW476&gt;=AW482,AW482,AW476)+0.00000001),IF(AW480&gt;=AW479,AW479-AV481,AW480-AV481)+0.00000001),1)</f>
        <v>0</v>
      </c>
      <c r="AX483" s="62">
        <f t="shared" ref="AX483" si="11244">FLOOR(IF(OR(AX478=0,AX478=1),IF(AX482&gt;AX479,AX479,IF(AX476&gt;=AX482,AX482,AX476)+0.00000001),IF(AX480&gt;=AX479,AX479-AW481,AX480-AW481)+0.00000001),1)</f>
        <v>0</v>
      </c>
      <c r="AY483" s="62">
        <f t="shared" ref="AY483" si="11245">FLOOR(IF(OR(AY478=0,AY478=1),IF(AY482&gt;AY479,AY479,IF(AY476&gt;=AY482,AY482,AY476)+0.00000001),IF(AY480&gt;=AY479,AY479-AX481,AY480-AX481)+0.00000001),1)</f>
        <v>0</v>
      </c>
      <c r="AZ483" s="62">
        <f t="shared" ref="AZ483" si="11246">FLOOR(IF(OR(AZ478=0,AZ478=1),IF(AZ482&gt;AZ479,AZ479,IF(AZ476&gt;=AZ482,AZ482,AZ476)+0.00000001),IF(AZ480&gt;=AZ479,AZ479-AY481,AZ480-AY481)+0.00000001),1)</f>
        <v>0</v>
      </c>
      <c r="BA483" s="62">
        <f t="shared" ref="BA483" si="11247">FLOOR(IF(OR(BA478=0,BA478=1),IF(BA482&gt;BA479,BA479,IF(BA476&gt;=BA482,BA482,BA476)+0.00000001),IF(BA480&gt;=BA479,BA479-AZ481,BA480-AZ481)+0.00000001),1)</f>
        <v>0</v>
      </c>
      <c r="BB483" s="62">
        <f t="shared" ref="BB483" si="11248">FLOOR(IF(OR(BB478=0,BB478=1),IF(BB482&gt;BB479,BB479,IF(BB476&gt;=BB482,BB482,BB476)+0.00000001),IF(BB480&gt;=BB479,BB479-BA481,BB480-BA481)+0.00000001),1)</f>
        <v>0</v>
      </c>
      <c r="BC483" s="62">
        <f t="shared" ref="BC483" si="11249">FLOOR(IF(OR(BC478=0,BC478=1),IF(BC482&gt;BC479,BC479,IF(BC476&gt;=BC482,BC482,BC476)+0.00000001),IF(BC480&gt;=BC479,BC479-BB481,BC480-BB481)+0.00000001),1)</f>
        <v>0</v>
      </c>
      <c r="BD483" s="62">
        <f t="shared" ref="BD483" si="11250">FLOOR(IF(OR(BD478=0,BD478=1),IF(BD482&gt;BD479,BD479,IF(BD476&gt;=BD482,BD482,BD476)+0.00000001),IF(BD480&gt;=BD479,BD479-BC481,BD480-BC481)+0.00000001),1)</f>
        <v>0</v>
      </c>
      <c r="BE483" s="62">
        <f t="shared" ref="BE483" si="11251">FLOOR(IF(OR(BE478=0,BE478=1),IF(BE482&gt;BE479,BE479,IF(BE476&gt;=BE482,BE482,BE476)+0.00000001),IF(BE480&gt;=BE479,BE479-BD481,BE480-BD481)+0.00000001),1)</f>
        <v>0</v>
      </c>
      <c r="BF483" s="62">
        <f t="shared" ref="BF483" si="11252">FLOOR(IF(OR(BF478=0,BF478=1),IF(BF482&gt;BF479,BF479,IF(BF476&gt;=BF482,BF482,BF476)+0.00000001),IF(BF480&gt;=BF479,BF479-BE481,BF480-BE481)+0.00000001),1)</f>
        <v>0</v>
      </c>
      <c r="BG483" s="62">
        <f t="shared" ref="BG483" si="11253">FLOOR(IF(OR(BG478=0,BG478=1),IF(BG482&gt;BG479,BG479,IF(BG476&gt;=BG482,BG482,BG476)+0.00000001),IF(BG480&gt;=BG479,BG479-BF481,BG480-BF481)+0.00000001),1)</f>
        <v>0</v>
      </c>
      <c r="BH483" s="62">
        <f t="shared" ref="BH483" si="11254">FLOOR(IF(OR(BH478=0,BH478=1),IF(BH482&gt;BH479,BH479,IF(BH476&gt;=BH482,BH482,BH476)+0.00000001),IF(BH480&gt;=BH479,BH479-BG481,BH480-BG481)+0.00000001),1)</f>
        <v>0</v>
      </c>
      <c r="BI483" s="62">
        <f t="shared" ref="BI483" si="11255">FLOOR(IF(OR(BI478=0,BI478=1),IF(BI482&gt;BI479,BI479,IF(BI476&gt;=BI482,BI482,BI476)+0.00000001),IF(BI480&gt;=BI479,BI479-BH481,BI480-BH481)+0.00000001),1)</f>
        <v>0</v>
      </c>
      <c r="BJ483" s="62">
        <f t="shared" ref="BJ483" si="11256">FLOOR(IF(OR(BJ478=0,BJ478=1),IF(BJ482&gt;BJ479,BJ479,IF(BJ476&gt;=BJ482,BJ482,BJ476)+0.00000001),IF(BJ480&gt;=BJ479,BJ479-BI481,BJ480-BI481)+0.00000001),1)</f>
        <v>0</v>
      </c>
      <c r="BK483" s="62">
        <f t="shared" ref="BK483" si="11257">FLOOR(IF(OR(BK478=0,BK478=1),IF(BK482&gt;BK479,BK479,IF(BK476&gt;=BK482,BK482,BK476)+0.00000001),IF(BK480&gt;=BK479,BK479-BJ481,BK480-BJ481)+0.00000001),1)</f>
        <v>0</v>
      </c>
      <c r="BL483" s="62">
        <f t="shared" ref="BL483" si="11258">FLOOR(IF(OR(BL478=0,BL478=1),IF(BL482&gt;BL479,BL479,IF(BL476&gt;=BL482,BL482,BL476)+0.00000001),IF(BL480&gt;=BL479,BL479-BK481,BL480-BK481)+0.00000001),1)</f>
        <v>0</v>
      </c>
      <c r="BM483" s="62">
        <f t="shared" ref="BM483" si="11259">FLOOR(IF(OR(BM478=0,BM478=1),IF(BM482&gt;BM479,BM479,IF(BM476&gt;=BM482,BM482,BM476)+0.00000001),IF(BM480&gt;=BM479,BM479-BL481,BM480-BL481)+0.00000001),1)</f>
        <v>0</v>
      </c>
      <c r="BN483" s="62">
        <f t="shared" ref="BN483" si="11260">FLOOR(IF(OR(BN478=0,BN478=1),IF(BN482&gt;BN479,BN479,IF(BN476&gt;=BN482,BN482,BN476)+0.00000001),IF(BN480&gt;=BN479,BN479-BM481,BN480-BM481)+0.00000001),1)</f>
        <v>0</v>
      </c>
      <c r="BO483" s="62">
        <f t="shared" ref="BO483" si="11261">FLOOR(IF(OR(BO478=0,BO478=1),IF(BO482&gt;BO479,BO479,IF(BO476&gt;=BO482,BO482,BO476)+0.00000001),IF(BO480&gt;=BO479,BO479-BN481,BO480-BN481)+0.00000001),1)</f>
        <v>0</v>
      </c>
      <c r="BP483" s="62">
        <f t="shared" ref="BP483" si="11262">FLOOR(IF(OR(BP478=0,BP478=1),IF(BP482&gt;BP479,BP479,IF(BP476&gt;=BP482,BP482,BP476)+0.00000001),IF(BP480&gt;=BP479,BP479-BO481,BP480-BO481)+0.00000001),1)</f>
        <v>0</v>
      </c>
      <c r="BQ483" s="62">
        <f t="shared" ref="BQ483" si="11263">FLOOR(IF(OR(BQ478=0,BQ478=1),IF(BQ482&gt;BQ479,BQ479,IF(BQ476&gt;=BQ482,BQ482,BQ476)+0.00000001),IF(BQ480&gt;=BQ479,BQ479-BP481,BQ480-BP481)+0.00000001),1)</f>
        <v>0</v>
      </c>
      <c r="BR483" s="62">
        <f t="shared" ref="BR483" si="11264">FLOOR(IF(OR(BR478=0,BR478=1),IF(BR482&gt;BR479,BR479,IF(BR476&gt;=BR482,BR482,BR476)+0.00000001),IF(BR480&gt;=BR479,BR479-BQ481,BR480-BQ481)+0.00000001),1)</f>
        <v>0</v>
      </c>
      <c r="BS483" s="62">
        <f t="shared" ref="BS483" si="11265">FLOOR(IF(OR(BS478=0,BS478=1),IF(BS482&gt;BS479,BS479,IF(BS476&gt;=BS482,BS482,BS476)+0.00000001),IF(BS480&gt;=BS479,BS479-BR481,BS480-BR481)+0.00000001),1)</f>
        <v>0</v>
      </c>
      <c r="BT483" s="62">
        <f t="shared" ref="BT483" si="11266">FLOOR(IF(OR(BT478=0,BT478=1),IF(BT482&gt;BT479,BT479,IF(BT476&gt;=BT482,BT482,BT476)+0.00000001),IF(BT480&gt;=BT479,BT479-BS481,BT480-BS481)+0.00000001),1)</f>
        <v>0</v>
      </c>
      <c r="BU483" s="62">
        <f t="shared" ref="BU483" si="11267">FLOOR(IF(OR(BU478=0,BU478=1),IF(BU482&gt;BU479,BU479,IF(BU476&gt;=BU482,BU482,BU476)+0.00000001),IF(BU480&gt;=BU479,BU479-BT481,BU480-BT481)+0.00000001),1)</f>
        <v>0</v>
      </c>
      <c r="BV483" s="62">
        <f t="shared" ref="BV483" si="11268">FLOOR(IF(OR(BV478=0,BV478=1),IF(BV482&gt;BV479,BV479,IF(BV476&gt;=BV482,BV482,BV476)+0.00000001),IF(BV480&gt;=BV479,BV479-BU481,BV480-BU481)+0.00000001),1)</f>
        <v>0</v>
      </c>
      <c r="BW483" s="62">
        <f t="shared" ref="BW483" si="11269">FLOOR(IF(OR(BW478=0,BW478=1),IF(BW482&gt;BW479,BW479,IF(BW476&gt;=BW482,BW482,BW476)+0.00000001),IF(BW480&gt;=BW479,BW479-BV481,BW480-BV481)+0.00000001),1)</f>
        <v>0</v>
      </c>
      <c r="BX483" s="62">
        <f t="shared" ref="BX483" si="11270">FLOOR(IF(OR(BX478=0,BX478=1),IF(BX482&gt;BX479,BX479,IF(BX476&gt;=BX482,BX482,BX476)+0.00000001),IF(BX480&gt;=BX479,BX479-BW481,BX480-BW481)+0.00000001),1)</f>
        <v>0</v>
      </c>
      <c r="BY483" s="298"/>
      <c r="BZ483" s="300"/>
      <c r="CA483" s="302"/>
      <c r="CB483" s="302"/>
    </row>
    <row r="484" spans="1:96" s="98" customFormat="1" ht="25.2" customHeight="1" thickBot="1" x14ac:dyDescent="0.35">
      <c r="A484" s="97"/>
      <c r="B484" s="120"/>
      <c r="C484" s="63"/>
      <c r="D484" s="63"/>
      <c r="E484" s="63"/>
      <c r="F484" s="63"/>
      <c r="G484" s="63"/>
      <c r="H484" s="63"/>
      <c r="I484" s="63"/>
      <c r="J484" s="63"/>
      <c r="K484" s="63"/>
      <c r="L484" s="64"/>
      <c r="M484" s="7"/>
      <c r="N484" s="161"/>
      <c r="P484" s="175" t="s">
        <v>156</v>
      </c>
      <c r="Q484" s="203">
        <f>IF(Q483=0,0,Q483*$J$16)</f>
        <v>0</v>
      </c>
      <c r="R484" s="203">
        <f t="shared" ref="R484:BX484" si="11271">IF(R483=0,0,R483*$J$16)</f>
        <v>0</v>
      </c>
      <c r="S484" s="203">
        <f t="shared" si="11271"/>
        <v>0</v>
      </c>
      <c r="T484" s="203">
        <f t="shared" si="11271"/>
        <v>0</v>
      </c>
      <c r="U484" s="203">
        <f t="shared" si="11271"/>
        <v>0</v>
      </c>
      <c r="V484" s="203">
        <f t="shared" si="11271"/>
        <v>0</v>
      </c>
      <c r="W484" s="203">
        <f t="shared" si="11271"/>
        <v>0</v>
      </c>
      <c r="X484" s="203">
        <f t="shared" si="11271"/>
        <v>0</v>
      </c>
      <c r="Y484" s="203">
        <f t="shared" si="11271"/>
        <v>0</v>
      </c>
      <c r="Z484" s="203">
        <f t="shared" si="11271"/>
        <v>0</v>
      </c>
      <c r="AA484" s="203">
        <f t="shared" si="11271"/>
        <v>0</v>
      </c>
      <c r="AB484" s="203">
        <f t="shared" si="11271"/>
        <v>0</v>
      </c>
      <c r="AC484" s="203">
        <f t="shared" si="11271"/>
        <v>0</v>
      </c>
      <c r="AD484" s="203">
        <f t="shared" si="11271"/>
        <v>0</v>
      </c>
      <c r="AE484" s="203">
        <f t="shared" si="11271"/>
        <v>0</v>
      </c>
      <c r="AF484" s="203">
        <f t="shared" si="11271"/>
        <v>0</v>
      </c>
      <c r="AG484" s="203">
        <f t="shared" si="11271"/>
        <v>0</v>
      </c>
      <c r="AH484" s="203">
        <f t="shared" si="11271"/>
        <v>0</v>
      </c>
      <c r="AI484" s="203">
        <f t="shared" si="11271"/>
        <v>0</v>
      </c>
      <c r="AJ484" s="203">
        <f t="shared" si="11271"/>
        <v>0</v>
      </c>
      <c r="AK484" s="203">
        <f t="shared" si="11271"/>
        <v>0</v>
      </c>
      <c r="AL484" s="203">
        <f t="shared" si="11271"/>
        <v>0</v>
      </c>
      <c r="AM484" s="203">
        <f t="shared" si="11271"/>
        <v>0</v>
      </c>
      <c r="AN484" s="203">
        <f t="shared" si="11271"/>
        <v>0</v>
      </c>
      <c r="AO484" s="203">
        <f t="shared" si="11271"/>
        <v>0</v>
      </c>
      <c r="AP484" s="203">
        <f t="shared" si="11271"/>
        <v>0</v>
      </c>
      <c r="AQ484" s="203">
        <f t="shared" si="11271"/>
        <v>0</v>
      </c>
      <c r="AR484" s="203">
        <f t="shared" si="11271"/>
        <v>0</v>
      </c>
      <c r="AS484" s="203">
        <f t="shared" si="11271"/>
        <v>0</v>
      </c>
      <c r="AT484" s="203">
        <f t="shared" si="11271"/>
        <v>0</v>
      </c>
      <c r="AU484" s="203">
        <f t="shared" si="11271"/>
        <v>0</v>
      </c>
      <c r="AV484" s="203">
        <f t="shared" si="11271"/>
        <v>0</v>
      </c>
      <c r="AW484" s="203">
        <f t="shared" si="11271"/>
        <v>0</v>
      </c>
      <c r="AX484" s="203">
        <f t="shared" si="11271"/>
        <v>0</v>
      </c>
      <c r="AY484" s="203">
        <f t="shared" si="11271"/>
        <v>0</v>
      </c>
      <c r="AZ484" s="203">
        <f t="shared" si="11271"/>
        <v>0</v>
      </c>
      <c r="BA484" s="203">
        <f t="shared" si="11271"/>
        <v>0</v>
      </c>
      <c r="BB484" s="203">
        <f t="shared" si="11271"/>
        <v>0</v>
      </c>
      <c r="BC484" s="203">
        <f t="shared" si="11271"/>
        <v>0</v>
      </c>
      <c r="BD484" s="203">
        <f t="shared" si="11271"/>
        <v>0</v>
      </c>
      <c r="BE484" s="203">
        <f t="shared" si="11271"/>
        <v>0</v>
      </c>
      <c r="BF484" s="203">
        <f t="shared" si="11271"/>
        <v>0</v>
      </c>
      <c r="BG484" s="203">
        <f t="shared" si="11271"/>
        <v>0</v>
      </c>
      <c r="BH484" s="203">
        <f t="shared" si="11271"/>
        <v>0</v>
      </c>
      <c r="BI484" s="203">
        <f t="shared" si="11271"/>
        <v>0</v>
      </c>
      <c r="BJ484" s="203">
        <f t="shared" si="11271"/>
        <v>0</v>
      </c>
      <c r="BK484" s="203">
        <f t="shared" si="11271"/>
        <v>0</v>
      </c>
      <c r="BL484" s="203">
        <f t="shared" si="11271"/>
        <v>0</v>
      </c>
      <c r="BM484" s="203">
        <f t="shared" si="11271"/>
        <v>0</v>
      </c>
      <c r="BN484" s="203">
        <f t="shared" si="11271"/>
        <v>0</v>
      </c>
      <c r="BO484" s="203">
        <f t="shared" si="11271"/>
        <v>0</v>
      </c>
      <c r="BP484" s="203">
        <f t="shared" si="11271"/>
        <v>0</v>
      </c>
      <c r="BQ484" s="203">
        <f t="shared" si="11271"/>
        <v>0</v>
      </c>
      <c r="BR484" s="203">
        <f t="shared" si="11271"/>
        <v>0</v>
      </c>
      <c r="BS484" s="203">
        <f t="shared" si="11271"/>
        <v>0</v>
      </c>
      <c r="BT484" s="203">
        <f t="shared" si="11271"/>
        <v>0</v>
      </c>
      <c r="BU484" s="203">
        <f t="shared" si="11271"/>
        <v>0</v>
      </c>
      <c r="BV484" s="203">
        <f t="shared" si="11271"/>
        <v>0</v>
      </c>
      <c r="BW484" s="203">
        <f t="shared" si="11271"/>
        <v>0</v>
      </c>
      <c r="BX484" s="203">
        <f t="shared" si="11271"/>
        <v>0</v>
      </c>
      <c r="BY484" s="299"/>
      <c r="BZ484" s="301"/>
      <c r="CA484" s="303"/>
      <c r="CB484" s="303"/>
      <c r="CD484" s="146">
        <f>SUMIFS($Q484:$BX484,$Q474:$BX474,"1. ZoR")</f>
        <v>0</v>
      </c>
      <c r="CE484" s="146">
        <f>SUMIFS($Q484:$BX484,$Q474:$BX474,"2. ZoR")</f>
        <v>0</v>
      </c>
      <c r="CF484" s="146">
        <f>SUMIFS($Q484:$BX484,$Q474:$BX474,"3. ZoR")</f>
        <v>0</v>
      </c>
      <c r="CG484" s="146">
        <f>SUMIFS($Q484:$BX484,$Q474:$BX474,"4. ZoR")</f>
        <v>0</v>
      </c>
      <c r="CH484" s="146">
        <f>SUMIFS($Q484:$BX484,$Q474:$BX474,"5. ZoR")</f>
        <v>0</v>
      </c>
      <c r="CI484" s="146">
        <f>SUMIFS($Q484:$BX484,$Q474:$BX474,"6. ZoR")</f>
        <v>0</v>
      </c>
      <c r="CJ484" s="146">
        <f>SUMIFS($Q484:$BX484,$Q474:$BX474,"7. ZoR")</f>
        <v>0</v>
      </c>
      <c r="CK484" s="146">
        <f>SUMIFS($Q484:$BX484,$Q474:$BX474,"8. ZoR")</f>
        <v>0</v>
      </c>
      <c r="CL484" s="146">
        <f>SUMIFS($Q484:$BX484,$Q474:$BX474,"9. ZoR")</f>
        <v>0</v>
      </c>
      <c r="CM484" s="146">
        <f>SUMIFS($Q484:$BX484,$Q474:$BX474,"10. ZoR")</f>
        <v>0</v>
      </c>
      <c r="CN484" s="146">
        <f>SUMIFS($Q484:$BX484,$Q474:$BX474,"11. ZoR")</f>
        <v>0</v>
      </c>
      <c r="CO484" s="146">
        <f>SUMIFS($Q484:$BX484,$Q474:$BX474,"12. ZoR")</f>
        <v>0</v>
      </c>
      <c r="CP484" s="146">
        <f>SUMIFS($Q484:$BX484,$Q474:$BX474,"13. ZoR")</f>
        <v>0</v>
      </c>
      <c r="CQ484" s="146">
        <f>SUMIFS($Q484:$BX484,$Q474:$BX474,"14. ZoR")</f>
        <v>0</v>
      </c>
      <c r="CR484" s="146">
        <f>SUMIFS($Q484:$BX484,$Q474:$BX474,"15. ZoR")</f>
        <v>0</v>
      </c>
    </row>
    <row r="485" spans="1:96" ht="15" thickBot="1" x14ac:dyDescent="0.35"/>
    <row r="486" spans="1:96" s="98" customFormat="1" ht="69.599999999999994" customHeight="1" thickBot="1" x14ac:dyDescent="0.35">
      <c r="A486" s="229"/>
      <c r="B486" s="112"/>
      <c r="C486" s="304" t="s">
        <v>1</v>
      </c>
      <c r="D486" s="113"/>
      <c r="E486" s="122" t="s">
        <v>198</v>
      </c>
      <c r="F486" s="122" t="s">
        <v>200</v>
      </c>
      <c r="G486" s="114" t="s">
        <v>93</v>
      </c>
      <c r="H486" s="114" t="s">
        <v>94</v>
      </c>
      <c r="I486" s="114" t="s">
        <v>229</v>
      </c>
      <c r="J486" s="114" t="s">
        <v>206</v>
      </c>
      <c r="K486" s="114" t="s">
        <v>208</v>
      </c>
      <c r="L486" s="129" t="s">
        <v>0</v>
      </c>
      <c r="M486" s="7"/>
      <c r="N486" s="115">
        <v>208002</v>
      </c>
      <c r="P486" s="162" t="s">
        <v>129</v>
      </c>
      <c r="Q486" s="76" t="s">
        <v>3</v>
      </c>
      <c r="R486" s="76" t="s">
        <v>4</v>
      </c>
      <c r="S486" s="76" t="s">
        <v>5</v>
      </c>
      <c r="T486" s="76" t="s">
        <v>6</v>
      </c>
      <c r="U486" s="76" t="s">
        <v>7</v>
      </c>
      <c r="V486" s="76" t="s">
        <v>8</v>
      </c>
      <c r="W486" s="76" t="s">
        <v>9</v>
      </c>
      <c r="X486" s="76" t="s">
        <v>10</v>
      </c>
      <c r="Y486" s="76" t="s">
        <v>11</v>
      </c>
      <c r="Z486" s="76" t="s">
        <v>12</v>
      </c>
      <c r="AA486" s="76" t="s">
        <v>13</v>
      </c>
      <c r="AB486" s="76" t="s">
        <v>14</v>
      </c>
      <c r="AC486" s="76" t="s">
        <v>15</v>
      </c>
      <c r="AD486" s="76" t="s">
        <v>16</v>
      </c>
      <c r="AE486" s="76" t="s">
        <v>17</v>
      </c>
      <c r="AF486" s="76" t="s">
        <v>18</v>
      </c>
      <c r="AG486" s="76" t="s">
        <v>19</v>
      </c>
      <c r="AH486" s="76" t="s">
        <v>20</v>
      </c>
      <c r="AI486" s="76" t="s">
        <v>21</v>
      </c>
      <c r="AJ486" s="76" t="s">
        <v>22</v>
      </c>
      <c r="AK486" s="76" t="s">
        <v>23</v>
      </c>
      <c r="AL486" s="76" t="s">
        <v>24</v>
      </c>
      <c r="AM486" s="76" t="s">
        <v>25</v>
      </c>
      <c r="AN486" s="76" t="s">
        <v>26</v>
      </c>
      <c r="AO486" s="76" t="s">
        <v>27</v>
      </c>
      <c r="AP486" s="76" t="s">
        <v>28</v>
      </c>
      <c r="AQ486" s="76" t="s">
        <v>29</v>
      </c>
      <c r="AR486" s="76" t="s">
        <v>30</v>
      </c>
      <c r="AS486" s="76" t="s">
        <v>31</v>
      </c>
      <c r="AT486" s="76" t="s">
        <v>32</v>
      </c>
      <c r="AU486" s="76" t="s">
        <v>33</v>
      </c>
      <c r="AV486" s="76" t="s">
        <v>34</v>
      </c>
      <c r="AW486" s="76" t="s">
        <v>35</v>
      </c>
      <c r="AX486" s="76" t="s">
        <v>36</v>
      </c>
      <c r="AY486" s="76" t="s">
        <v>37</v>
      </c>
      <c r="AZ486" s="76" t="s">
        <v>38</v>
      </c>
      <c r="BA486" s="76" t="s">
        <v>39</v>
      </c>
      <c r="BB486" s="76" t="s">
        <v>40</v>
      </c>
      <c r="BC486" s="76" t="s">
        <v>41</v>
      </c>
      <c r="BD486" s="76" t="s">
        <v>42</v>
      </c>
      <c r="BE486" s="76" t="s">
        <v>43</v>
      </c>
      <c r="BF486" s="76" t="s">
        <v>44</v>
      </c>
      <c r="BG486" s="76" t="s">
        <v>45</v>
      </c>
      <c r="BH486" s="76" t="s">
        <v>46</v>
      </c>
      <c r="BI486" s="76" t="s">
        <v>47</v>
      </c>
      <c r="BJ486" s="76" t="s">
        <v>48</v>
      </c>
      <c r="BK486" s="76" t="s">
        <v>49</v>
      </c>
      <c r="BL486" s="76" t="s">
        <v>50</v>
      </c>
      <c r="BM486" s="76" t="s">
        <v>51</v>
      </c>
      <c r="BN486" s="76" t="s">
        <v>52</v>
      </c>
      <c r="BO486" s="76" t="s">
        <v>130</v>
      </c>
      <c r="BP486" s="76" t="s">
        <v>131</v>
      </c>
      <c r="BQ486" s="76" t="s">
        <v>132</v>
      </c>
      <c r="BR486" s="76" t="s">
        <v>133</v>
      </c>
      <c r="BS486" s="76" t="s">
        <v>134</v>
      </c>
      <c r="BT486" s="76" t="s">
        <v>135</v>
      </c>
      <c r="BU486" s="76" t="s">
        <v>136</v>
      </c>
      <c r="BV486" s="76" t="s">
        <v>137</v>
      </c>
      <c r="BW486" s="76" t="s">
        <v>138</v>
      </c>
      <c r="BX486" s="76" t="s">
        <v>139</v>
      </c>
      <c r="BY486" s="125" t="s">
        <v>174</v>
      </c>
      <c r="BZ486" s="126" t="s">
        <v>175</v>
      </c>
      <c r="CA486" s="126" t="s">
        <v>157</v>
      </c>
      <c r="CB486" s="126" t="s">
        <v>237</v>
      </c>
      <c r="CD486" s="306" t="s">
        <v>222</v>
      </c>
      <c r="CE486" s="307"/>
      <c r="CF486" s="307"/>
      <c r="CG486" s="307"/>
      <c r="CH486" s="307"/>
      <c r="CI486" s="307"/>
      <c r="CJ486" s="307"/>
      <c r="CK486" s="307"/>
      <c r="CL486" s="307"/>
      <c r="CM486" s="307"/>
      <c r="CN486" s="307"/>
      <c r="CO486" s="307"/>
      <c r="CP486" s="307"/>
      <c r="CQ486" s="307"/>
      <c r="CR486" s="307"/>
    </row>
    <row r="487" spans="1:96" s="98" customFormat="1" ht="21" hidden="1" customHeight="1" x14ac:dyDescent="0.3">
      <c r="A487" s="230"/>
      <c r="B487" s="105"/>
      <c r="C487" s="305"/>
      <c r="D487" s="116"/>
      <c r="E487" s="116"/>
      <c r="F487" s="116"/>
      <c r="G487" s="308" t="s">
        <v>235</v>
      </c>
      <c r="H487" s="308" t="s">
        <v>95</v>
      </c>
      <c r="I487" s="309" t="s">
        <v>199</v>
      </c>
      <c r="J487" s="309" t="s">
        <v>207</v>
      </c>
      <c r="K487" s="128"/>
      <c r="L487" s="311" t="s">
        <v>92</v>
      </c>
      <c r="M487" s="7"/>
      <c r="N487" s="313" t="s">
        <v>2</v>
      </c>
      <c r="P487" s="77"/>
      <c r="Q487" s="67">
        <f>MONTH(Úvod!$F$10)</f>
        <v>1</v>
      </c>
      <c r="R487" s="68">
        <f t="shared" ref="R487" si="11272">IF(Q487=12,1,Q487+1)</f>
        <v>2</v>
      </c>
      <c r="S487" s="68">
        <f t="shared" ref="S487" si="11273">IF(R487=12,1,R487+1)</f>
        <v>3</v>
      </c>
      <c r="T487" s="69">
        <f t="shared" ref="T487" si="11274">IF(S487=12,1,S487+1)</f>
        <v>4</v>
      </c>
      <c r="U487" s="69">
        <f t="shared" ref="U487" si="11275">IF(T487=12,1,T487+1)</f>
        <v>5</v>
      </c>
      <c r="V487" s="69">
        <f t="shared" ref="V487" si="11276">IF(U487=12,1,U487+1)</f>
        <v>6</v>
      </c>
      <c r="W487" s="69">
        <f t="shared" ref="W487" si="11277">IF(V487=12,1,V487+1)</f>
        <v>7</v>
      </c>
      <c r="X487" s="69">
        <f t="shared" ref="X487" si="11278">IF(W487=12,1,W487+1)</f>
        <v>8</v>
      </c>
      <c r="Y487" s="69">
        <f t="shared" ref="Y487" si="11279">IF(X487=12,1,X487+1)</f>
        <v>9</v>
      </c>
      <c r="Z487" s="69">
        <f>IF(Y487=12,1,Y487+1)</f>
        <v>10</v>
      </c>
      <c r="AA487" s="69">
        <f t="shared" ref="AA487" si="11280">IF(Z487=12,1,Z487+1)</f>
        <v>11</v>
      </c>
      <c r="AB487" s="69">
        <f t="shared" ref="AB487" si="11281">IF(AA487=12,1,AA487+1)</f>
        <v>12</v>
      </c>
      <c r="AC487" s="69">
        <f t="shared" ref="AC487" si="11282">IF(AB487=12,1,AB487+1)</f>
        <v>1</v>
      </c>
      <c r="AD487" s="69">
        <f t="shared" ref="AD487" si="11283">IF(AC487=12,1,AC487+1)</f>
        <v>2</v>
      </c>
      <c r="AE487" s="69">
        <f t="shared" ref="AE487" si="11284">IF(AD487=12,1,AD487+1)</f>
        <v>3</v>
      </c>
      <c r="AF487" s="69">
        <f t="shared" ref="AF487" si="11285">IF(AE487=12,1,AE487+1)</f>
        <v>4</v>
      </c>
      <c r="AG487" s="69">
        <f t="shared" ref="AG487" si="11286">IF(AF487=12,1,AF487+1)</f>
        <v>5</v>
      </c>
      <c r="AH487" s="69">
        <f t="shared" ref="AH487" si="11287">IF(AG487=12,1,AG487+1)</f>
        <v>6</v>
      </c>
      <c r="AI487" s="69">
        <f>IF(AH487=12,1,AH487+1)</f>
        <v>7</v>
      </c>
      <c r="AJ487" s="69">
        <f t="shared" ref="AJ487" si="11288">IF(AI487=12,1,AI487+1)</f>
        <v>8</v>
      </c>
      <c r="AK487" s="69">
        <f t="shared" ref="AK487" si="11289">IF(AJ487=12,1,AJ487+1)</f>
        <v>9</v>
      </c>
      <c r="AL487" s="69">
        <f t="shared" ref="AL487" si="11290">IF(AK487=12,1,AK487+1)</f>
        <v>10</v>
      </c>
      <c r="AM487" s="69">
        <f t="shared" ref="AM487" si="11291">IF(AL487=12,1,AL487+1)</f>
        <v>11</v>
      </c>
      <c r="AN487" s="69">
        <f t="shared" ref="AN487" si="11292">IF(AM487=12,1,AM487+1)</f>
        <v>12</v>
      </c>
      <c r="AO487" s="69">
        <f t="shared" ref="AO487" si="11293">IF(AN487=12,1,AN487+1)</f>
        <v>1</v>
      </c>
      <c r="AP487" s="69">
        <f t="shared" ref="AP487" si="11294">IF(AO487=12,1,AO487+1)</f>
        <v>2</v>
      </c>
      <c r="AQ487" s="69">
        <f t="shared" ref="AQ487" si="11295">IF(AP487=12,1,AP487+1)</f>
        <v>3</v>
      </c>
      <c r="AR487" s="69">
        <f t="shared" ref="AR487" si="11296">IF(AQ487=12,1,AQ487+1)</f>
        <v>4</v>
      </c>
      <c r="AS487" s="69">
        <f t="shared" ref="AS487" si="11297">IF(AR487=12,1,AR487+1)</f>
        <v>5</v>
      </c>
      <c r="AT487" s="69">
        <f t="shared" ref="AT487" si="11298">IF(AS487=12,1,AS487+1)</f>
        <v>6</v>
      </c>
      <c r="AU487" s="69">
        <f t="shared" ref="AU487" si="11299">IF(AT487=12,1,AT487+1)</f>
        <v>7</v>
      </c>
      <c r="AV487" s="69">
        <f t="shared" ref="AV487" si="11300">IF(AU487=12,1,AU487+1)</f>
        <v>8</v>
      </c>
      <c r="AW487" s="69">
        <f t="shared" ref="AW487" si="11301">IF(AV487=12,1,AV487+1)</f>
        <v>9</v>
      </c>
      <c r="AX487" s="69">
        <f t="shared" ref="AX487" si="11302">IF(AW487=12,1,AW487+1)</f>
        <v>10</v>
      </c>
      <c r="AY487" s="69">
        <f t="shared" ref="AY487" si="11303">IF(AX487=12,1,AX487+1)</f>
        <v>11</v>
      </c>
      <c r="AZ487" s="69">
        <f t="shared" ref="AZ487" si="11304">IF(AY487=12,1,AY487+1)</f>
        <v>12</v>
      </c>
      <c r="BA487" s="69">
        <f t="shared" ref="BA487" si="11305">IF(AZ487=12,1,AZ487+1)</f>
        <v>1</v>
      </c>
      <c r="BB487" s="69">
        <f t="shared" ref="BB487" si="11306">IF(BA487=12,1,BA487+1)</f>
        <v>2</v>
      </c>
      <c r="BC487" s="69">
        <f t="shared" ref="BC487" si="11307">IF(BB487=12,1,BB487+1)</f>
        <v>3</v>
      </c>
      <c r="BD487" s="69">
        <f t="shared" ref="BD487" si="11308">IF(BC487=12,1,BC487+1)</f>
        <v>4</v>
      </c>
      <c r="BE487" s="69">
        <f t="shared" ref="BE487" si="11309">IF(BD487=12,1,BD487+1)</f>
        <v>5</v>
      </c>
      <c r="BF487" s="69">
        <f t="shared" ref="BF487" si="11310">IF(BE487=12,1,BE487+1)</f>
        <v>6</v>
      </c>
      <c r="BG487" s="69">
        <f t="shared" ref="BG487" si="11311">IF(BF487=12,1,BF487+1)</f>
        <v>7</v>
      </c>
      <c r="BH487" s="69">
        <f t="shared" ref="BH487" si="11312">IF(BG487=12,1,BG487+1)</f>
        <v>8</v>
      </c>
      <c r="BI487" s="69">
        <f t="shared" ref="BI487" si="11313">IF(BH487=12,1,BH487+1)</f>
        <v>9</v>
      </c>
      <c r="BJ487" s="69">
        <f t="shared" ref="BJ487" si="11314">IF(BI487=12,1,BI487+1)</f>
        <v>10</v>
      </c>
      <c r="BK487" s="69">
        <f t="shared" ref="BK487" si="11315">IF(BJ487=12,1,BJ487+1)</f>
        <v>11</v>
      </c>
      <c r="BL487" s="69">
        <f t="shared" ref="BL487" si="11316">IF(BK487=12,1,BK487+1)</f>
        <v>12</v>
      </c>
      <c r="BM487" s="69">
        <f t="shared" ref="BM487" si="11317">IF(BL487=12,1,BL487+1)</f>
        <v>1</v>
      </c>
      <c r="BN487" s="69">
        <f t="shared" ref="BN487" si="11318">IF(BM487=12,1,BM487+1)</f>
        <v>2</v>
      </c>
      <c r="BO487" s="69">
        <f t="shared" ref="BO487" si="11319">IF(BN487=12,1,BN487+1)</f>
        <v>3</v>
      </c>
      <c r="BP487" s="69">
        <f t="shared" ref="BP487" si="11320">IF(BO487=12,1,BO487+1)</f>
        <v>4</v>
      </c>
      <c r="BQ487" s="69">
        <f t="shared" ref="BQ487" si="11321">IF(BP487=12,1,BP487+1)</f>
        <v>5</v>
      </c>
      <c r="BR487" s="69">
        <f t="shared" ref="BR487" si="11322">IF(BQ487=12,1,BQ487+1)</f>
        <v>6</v>
      </c>
      <c r="BS487" s="69">
        <f t="shared" ref="BS487" si="11323">IF(BR487=12,1,BR487+1)</f>
        <v>7</v>
      </c>
      <c r="BT487" s="69">
        <f t="shared" ref="BT487" si="11324">IF(BS487=12,1,BS487+1)</f>
        <v>8</v>
      </c>
      <c r="BU487" s="69">
        <f t="shared" ref="BU487" si="11325">IF(BT487=12,1,BT487+1)</f>
        <v>9</v>
      </c>
      <c r="BV487" s="69">
        <f t="shared" ref="BV487" si="11326">IF(BU487=12,1,BU487+1)</f>
        <v>10</v>
      </c>
      <c r="BW487" s="69">
        <f t="shared" ref="BW487" si="11327">IF(BV487=12,1,BV487+1)</f>
        <v>11</v>
      </c>
      <c r="BX487" s="69">
        <f t="shared" ref="BX487" si="11328">IF(BW487=12,1,BW487+1)</f>
        <v>12</v>
      </c>
      <c r="BY487" s="74"/>
      <c r="BZ487" s="71"/>
      <c r="CA487" s="71"/>
      <c r="CB487" s="71"/>
    </row>
    <row r="488" spans="1:96" s="98" customFormat="1" ht="18" hidden="1" customHeight="1" x14ac:dyDescent="0.3">
      <c r="A488" s="230"/>
      <c r="B488" s="105"/>
      <c r="C488" s="305"/>
      <c r="D488" s="116"/>
      <c r="E488" s="116"/>
      <c r="F488" s="116"/>
      <c r="G488" s="308"/>
      <c r="H488" s="308"/>
      <c r="I488" s="309"/>
      <c r="J488" s="309"/>
      <c r="K488" s="128"/>
      <c r="L488" s="311"/>
      <c r="M488" s="7"/>
      <c r="N488" s="314"/>
      <c r="P488" s="70"/>
      <c r="Q488" s="53">
        <f t="shared" ref="Q488:BX488" si="11329">VALUE(_xlfn.CONCAT(Q487,".",Q490))</f>
        <v>1</v>
      </c>
      <c r="R488" s="66">
        <f t="shared" si="11329"/>
        <v>32</v>
      </c>
      <c r="S488" s="66">
        <f t="shared" si="11329"/>
        <v>61</v>
      </c>
      <c r="T488" s="66">
        <f t="shared" si="11329"/>
        <v>92</v>
      </c>
      <c r="U488" s="66">
        <f t="shared" si="11329"/>
        <v>122</v>
      </c>
      <c r="V488" s="66">
        <f t="shared" si="11329"/>
        <v>153</v>
      </c>
      <c r="W488" s="66">
        <f t="shared" si="11329"/>
        <v>183</v>
      </c>
      <c r="X488" s="66">
        <f t="shared" si="11329"/>
        <v>214</v>
      </c>
      <c r="Y488" s="66">
        <f t="shared" si="11329"/>
        <v>245</v>
      </c>
      <c r="Z488" s="66">
        <f t="shared" si="11329"/>
        <v>275</v>
      </c>
      <c r="AA488" s="66">
        <f t="shared" si="11329"/>
        <v>306</v>
      </c>
      <c r="AB488" s="66">
        <f t="shared" si="11329"/>
        <v>336</v>
      </c>
      <c r="AC488" s="66">
        <f t="shared" si="11329"/>
        <v>367</v>
      </c>
      <c r="AD488" s="66">
        <f t="shared" si="11329"/>
        <v>398</v>
      </c>
      <c r="AE488" s="66">
        <f t="shared" si="11329"/>
        <v>426</v>
      </c>
      <c r="AF488" s="66">
        <f t="shared" si="11329"/>
        <v>457</v>
      </c>
      <c r="AG488" s="66">
        <f t="shared" si="11329"/>
        <v>487</v>
      </c>
      <c r="AH488" s="66">
        <f t="shared" si="11329"/>
        <v>518</v>
      </c>
      <c r="AI488" s="66">
        <f t="shared" si="11329"/>
        <v>548</v>
      </c>
      <c r="AJ488" s="66">
        <f t="shared" si="11329"/>
        <v>579</v>
      </c>
      <c r="AK488" s="66">
        <f t="shared" si="11329"/>
        <v>610</v>
      </c>
      <c r="AL488" s="66">
        <f t="shared" si="11329"/>
        <v>640</v>
      </c>
      <c r="AM488" s="66">
        <f t="shared" si="11329"/>
        <v>671</v>
      </c>
      <c r="AN488" s="66">
        <f t="shared" si="11329"/>
        <v>701</v>
      </c>
      <c r="AO488" s="66">
        <f t="shared" si="11329"/>
        <v>732</v>
      </c>
      <c r="AP488" s="66">
        <f t="shared" si="11329"/>
        <v>763</v>
      </c>
      <c r="AQ488" s="66">
        <f t="shared" si="11329"/>
        <v>791</v>
      </c>
      <c r="AR488" s="66">
        <f t="shared" si="11329"/>
        <v>822</v>
      </c>
      <c r="AS488" s="66">
        <f t="shared" si="11329"/>
        <v>852</v>
      </c>
      <c r="AT488" s="66">
        <f t="shared" si="11329"/>
        <v>883</v>
      </c>
      <c r="AU488" s="66">
        <f t="shared" si="11329"/>
        <v>913</v>
      </c>
      <c r="AV488" s="66">
        <f t="shared" si="11329"/>
        <v>944</v>
      </c>
      <c r="AW488" s="66">
        <f t="shared" si="11329"/>
        <v>975</v>
      </c>
      <c r="AX488" s="66">
        <f t="shared" si="11329"/>
        <v>1005</v>
      </c>
      <c r="AY488" s="66">
        <f t="shared" si="11329"/>
        <v>1036</v>
      </c>
      <c r="AZ488" s="66">
        <f t="shared" si="11329"/>
        <v>1066</v>
      </c>
      <c r="BA488" s="66">
        <f t="shared" si="11329"/>
        <v>1097</v>
      </c>
      <c r="BB488" s="66">
        <f t="shared" si="11329"/>
        <v>1128</v>
      </c>
      <c r="BC488" s="66">
        <f t="shared" si="11329"/>
        <v>1156</v>
      </c>
      <c r="BD488" s="66">
        <f t="shared" si="11329"/>
        <v>1187</v>
      </c>
      <c r="BE488" s="66">
        <f t="shared" si="11329"/>
        <v>1217</v>
      </c>
      <c r="BF488" s="66">
        <f t="shared" si="11329"/>
        <v>1248</v>
      </c>
      <c r="BG488" s="66">
        <f t="shared" si="11329"/>
        <v>1278</v>
      </c>
      <c r="BH488" s="66">
        <f t="shared" si="11329"/>
        <v>1309</v>
      </c>
      <c r="BI488" s="66">
        <f t="shared" si="11329"/>
        <v>1340</v>
      </c>
      <c r="BJ488" s="66">
        <f t="shared" si="11329"/>
        <v>1370</v>
      </c>
      <c r="BK488" s="66">
        <f t="shared" si="11329"/>
        <v>1401</v>
      </c>
      <c r="BL488" s="66">
        <f t="shared" si="11329"/>
        <v>1431</v>
      </c>
      <c r="BM488" s="66">
        <f t="shared" si="11329"/>
        <v>1462</v>
      </c>
      <c r="BN488" s="66">
        <f t="shared" si="11329"/>
        <v>1493</v>
      </c>
      <c r="BO488" s="66">
        <f t="shared" si="11329"/>
        <v>1522</v>
      </c>
      <c r="BP488" s="66">
        <f t="shared" si="11329"/>
        <v>1553</v>
      </c>
      <c r="BQ488" s="66">
        <f t="shared" si="11329"/>
        <v>1583</v>
      </c>
      <c r="BR488" s="66">
        <f t="shared" si="11329"/>
        <v>1614</v>
      </c>
      <c r="BS488" s="66">
        <f t="shared" si="11329"/>
        <v>1644</v>
      </c>
      <c r="BT488" s="66">
        <f t="shared" si="11329"/>
        <v>1675</v>
      </c>
      <c r="BU488" s="66">
        <f t="shared" si="11329"/>
        <v>1706</v>
      </c>
      <c r="BV488" s="66">
        <f t="shared" si="11329"/>
        <v>1736</v>
      </c>
      <c r="BW488" s="66">
        <f t="shared" si="11329"/>
        <v>1767</v>
      </c>
      <c r="BX488" s="66">
        <f t="shared" si="11329"/>
        <v>1797</v>
      </c>
      <c r="BY488" s="75"/>
      <c r="BZ488" s="72"/>
      <c r="CA488" s="72"/>
      <c r="CB488" s="72"/>
    </row>
    <row r="489" spans="1:96" s="98" customFormat="1" ht="18" customHeight="1" x14ac:dyDescent="0.3">
      <c r="A489" s="230"/>
      <c r="B489" s="105"/>
      <c r="C489" s="305"/>
      <c r="D489" s="116"/>
      <c r="E489" s="309" t="s">
        <v>199</v>
      </c>
      <c r="F489" s="309" t="s">
        <v>199</v>
      </c>
      <c r="G489" s="308"/>
      <c r="H489" s="308"/>
      <c r="I489" s="309"/>
      <c r="J489" s="309"/>
      <c r="K489" s="309" t="s">
        <v>209</v>
      </c>
      <c r="L489" s="311"/>
      <c r="M489" s="7"/>
      <c r="N489" s="314"/>
      <c r="P489" s="70"/>
      <c r="Q489" s="54" t="str">
        <f>VLOOKUP(Q487,'Podpůrná data'!$J$13:$K$24,2)</f>
        <v>leden</v>
      </c>
      <c r="R489" s="54" t="str">
        <f>VLOOKUP(R487,'Podpůrná data'!$J$13:$K$24,2)</f>
        <v>únor</v>
      </c>
      <c r="S489" s="54" t="str">
        <f>VLOOKUP(S487,'Podpůrná data'!$J$13:$K$24,2)</f>
        <v>březen</v>
      </c>
      <c r="T489" s="54" t="str">
        <f>VLOOKUP(T487,'Podpůrná data'!$J$13:$K$24,2)</f>
        <v>duben</v>
      </c>
      <c r="U489" s="54" t="str">
        <f>VLOOKUP(U487,'Podpůrná data'!$J$13:$K$24,2)</f>
        <v>květen</v>
      </c>
      <c r="V489" s="54" t="str">
        <f>VLOOKUP(V487,'Podpůrná data'!$J$13:$K$24,2)</f>
        <v>červen</v>
      </c>
      <c r="W489" s="54" t="str">
        <f>VLOOKUP(W487,'Podpůrná data'!$J$13:$K$24,2)</f>
        <v>červenec</v>
      </c>
      <c r="X489" s="54" t="str">
        <f>VLOOKUP(X487,'Podpůrná data'!$J$13:$K$24,2)</f>
        <v>srpen</v>
      </c>
      <c r="Y489" s="54" t="str">
        <f>VLOOKUP(Y487,'Podpůrná data'!$J$13:$K$24,2)</f>
        <v>září</v>
      </c>
      <c r="Z489" s="54" t="str">
        <f>VLOOKUP(Z487,'Podpůrná data'!$J$13:$K$24,2)</f>
        <v>říjen</v>
      </c>
      <c r="AA489" s="54" t="str">
        <f>VLOOKUP(AA487,'Podpůrná data'!$J$13:$K$24,2)</f>
        <v>listopad</v>
      </c>
      <c r="AB489" s="54" t="str">
        <f>VLOOKUP(AB487,'Podpůrná data'!$J$13:$K$24,2)</f>
        <v>prosinec</v>
      </c>
      <c r="AC489" s="54" t="str">
        <f>VLOOKUP(AC487,'Podpůrná data'!$J$13:$K$24,2)</f>
        <v>leden</v>
      </c>
      <c r="AD489" s="54" t="str">
        <f>VLOOKUP(AD487,'Podpůrná data'!$J$13:$K$24,2)</f>
        <v>únor</v>
      </c>
      <c r="AE489" s="54" t="str">
        <f>VLOOKUP(AE487,'Podpůrná data'!$J$13:$K$24,2)</f>
        <v>březen</v>
      </c>
      <c r="AF489" s="54" t="str">
        <f>VLOOKUP(AF487,'Podpůrná data'!$J$13:$K$24,2)</f>
        <v>duben</v>
      </c>
      <c r="AG489" s="54" t="str">
        <f>VLOOKUP(AG487,'Podpůrná data'!$J$13:$K$24,2)</f>
        <v>květen</v>
      </c>
      <c r="AH489" s="54" t="str">
        <f>VLOOKUP(AH487,'Podpůrná data'!$J$13:$K$24,2)</f>
        <v>červen</v>
      </c>
      <c r="AI489" s="54" t="str">
        <f>VLOOKUP(AI487,'Podpůrná data'!$J$13:$K$24,2)</f>
        <v>červenec</v>
      </c>
      <c r="AJ489" s="54" t="str">
        <f>VLOOKUP(AJ487,'Podpůrná data'!$J$13:$K$24,2)</f>
        <v>srpen</v>
      </c>
      <c r="AK489" s="54" t="str">
        <f>VLOOKUP(AK487,'Podpůrná data'!$J$13:$K$24,2)</f>
        <v>září</v>
      </c>
      <c r="AL489" s="54" t="str">
        <f>VLOOKUP(AL487,'Podpůrná data'!$J$13:$K$24,2)</f>
        <v>říjen</v>
      </c>
      <c r="AM489" s="54" t="str">
        <f>VLOOKUP(AM487,'Podpůrná data'!$J$13:$K$24,2)</f>
        <v>listopad</v>
      </c>
      <c r="AN489" s="54" t="str">
        <f>VLOOKUP(AN487,'Podpůrná data'!$J$13:$K$24,2)</f>
        <v>prosinec</v>
      </c>
      <c r="AO489" s="54" t="str">
        <f>VLOOKUP(AO487,'Podpůrná data'!$J$13:$K$24,2)</f>
        <v>leden</v>
      </c>
      <c r="AP489" s="54" t="str">
        <f>VLOOKUP(AP487,'Podpůrná data'!$J$13:$K$24,2)</f>
        <v>únor</v>
      </c>
      <c r="AQ489" s="54" t="str">
        <f>VLOOKUP(AQ487,'Podpůrná data'!$J$13:$K$24,2)</f>
        <v>březen</v>
      </c>
      <c r="AR489" s="54" t="str">
        <f>VLOOKUP(AR487,'Podpůrná data'!$J$13:$K$24,2)</f>
        <v>duben</v>
      </c>
      <c r="AS489" s="54" t="str">
        <f>VLOOKUP(AS487,'Podpůrná data'!$J$13:$K$24,2)</f>
        <v>květen</v>
      </c>
      <c r="AT489" s="54" t="str">
        <f>VLOOKUP(AT487,'Podpůrná data'!$J$13:$K$24,2)</f>
        <v>červen</v>
      </c>
      <c r="AU489" s="54" t="str">
        <f>VLOOKUP(AU487,'Podpůrná data'!$J$13:$K$24,2)</f>
        <v>červenec</v>
      </c>
      <c r="AV489" s="54" t="str">
        <f>VLOOKUP(AV487,'Podpůrná data'!$J$13:$K$24,2)</f>
        <v>srpen</v>
      </c>
      <c r="AW489" s="54" t="str">
        <f>VLOOKUP(AW487,'Podpůrná data'!$J$13:$K$24,2)</f>
        <v>září</v>
      </c>
      <c r="AX489" s="54" t="str">
        <f>VLOOKUP(AX487,'Podpůrná data'!$J$13:$K$24,2)</f>
        <v>říjen</v>
      </c>
      <c r="AY489" s="54" t="str">
        <f>VLOOKUP(AY487,'Podpůrná data'!$J$13:$K$24,2)</f>
        <v>listopad</v>
      </c>
      <c r="AZ489" s="54" t="str">
        <f>VLOOKUP(AZ487,'Podpůrná data'!$J$13:$K$24,2)</f>
        <v>prosinec</v>
      </c>
      <c r="BA489" s="54" t="str">
        <f>VLOOKUP(BA487,'Podpůrná data'!$J$13:$K$24,2)</f>
        <v>leden</v>
      </c>
      <c r="BB489" s="54" t="str">
        <f>VLOOKUP(BB487,'Podpůrná data'!$J$13:$K$24,2)</f>
        <v>únor</v>
      </c>
      <c r="BC489" s="54" t="str">
        <f>VLOOKUP(BC487,'Podpůrná data'!$J$13:$K$24,2)</f>
        <v>březen</v>
      </c>
      <c r="BD489" s="54" t="str">
        <f>VLOOKUP(BD487,'Podpůrná data'!$J$13:$K$24,2)</f>
        <v>duben</v>
      </c>
      <c r="BE489" s="54" t="str">
        <f>VLOOKUP(BE487,'Podpůrná data'!$J$13:$K$24,2)</f>
        <v>květen</v>
      </c>
      <c r="BF489" s="54" t="str">
        <f>VLOOKUP(BF487,'Podpůrná data'!$J$13:$K$24,2)</f>
        <v>červen</v>
      </c>
      <c r="BG489" s="54" t="str">
        <f>VLOOKUP(BG487,'Podpůrná data'!$J$13:$K$24,2)</f>
        <v>červenec</v>
      </c>
      <c r="BH489" s="54" t="str">
        <f>VLOOKUP(BH487,'Podpůrná data'!$J$13:$K$24,2)</f>
        <v>srpen</v>
      </c>
      <c r="BI489" s="54" t="str">
        <f>VLOOKUP(BI487,'Podpůrná data'!$J$13:$K$24,2)</f>
        <v>září</v>
      </c>
      <c r="BJ489" s="54" t="str">
        <f>VLOOKUP(BJ487,'Podpůrná data'!$J$13:$K$24,2)</f>
        <v>říjen</v>
      </c>
      <c r="BK489" s="54" t="str">
        <f>VLOOKUP(BK487,'Podpůrná data'!$J$13:$K$24,2)</f>
        <v>listopad</v>
      </c>
      <c r="BL489" s="54" t="str">
        <f>VLOOKUP(BL487,'Podpůrná data'!$J$13:$K$24,2)</f>
        <v>prosinec</v>
      </c>
      <c r="BM489" s="54" t="str">
        <f>VLOOKUP(BM487,'Podpůrná data'!$J$13:$K$24,2)</f>
        <v>leden</v>
      </c>
      <c r="BN489" s="54" t="str">
        <f>VLOOKUP(BN487,'Podpůrná data'!$J$13:$K$24,2)</f>
        <v>únor</v>
      </c>
      <c r="BO489" s="54" t="str">
        <f>VLOOKUP(BO487,'Podpůrná data'!$J$13:$K$24,2)</f>
        <v>březen</v>
      </c>
      <c r="BP489" s="54" t="str">
        <f>VLOOKUP(BP487,'Podpůrná data'!$J$13:$K$24,2)</f>
        <v>duben</v>
      </c>
      <c r="BQ489" s="54" t="str">
        <f>VLOOKUP(BQ487,'Podpůrná data'!$J$13:$K$24,2)</f>
        <v>květen</v>
      </c>
      <c r="BR489" s="54" t="str">
        <f>VLOOKUP(BR487,'Podpůrná data'!$J$13:$K$24,2)</f>
        <v>červen</v>
      </c>
      <c r="BS489" s="54" t="str">
        <f>VLOOKUP(BS487,'Podpůrná data'!$J$13:$K$24,2)</f>
        <v>červenec</v>
      </c>
      <c r="BT489" s="54" t="str">
        <f>VLOOKUP(BT487,'Podpůrná data'!$J$13:$K$24,2)</f>
        <v>srpen</v>
      </c>
      <c r="BU489" s="54" t="str">
        <f>VLOOKUP(BU487,'Podpůrná data'!$J$13:$K$24,2)</f>
        <v>září</v>
      </c>
      <c r="BV489" s="54" t="str">
        <f>VLOOKUP(BV487,'Podpůrná data'!$J$13:$K$24,2)</f>
        <v>říjen</v>
      </c>
      <c r="BW489" s="54" t="str">
        <f>VLOOKUP(BW487,'Podpůrná data'!$J$13:$K$24,2)</f>
        <v>listopad</v>
      </c>
      <c r="BX489" s="54" t="str">
        <f>VLOOKUP(BX487,'Podpůrná data'!$J$13:$K$24,2)</f>
        <v>prosinec</v>
      </c>
      <c r="BY489" s="143"/>
      <c r="BZ489" s="144"/>
      <c r="CA489" s="165"/>
      <c r="CB489" s="165"/>
      <c r="CD489" s="147" t="s">
        <v>104</v>
      </c>
      <c r="CE489" s="147" t="s">
        <v>105</v>
      </c>
      <c r="CF489" s="147" t="s">
        <v>106</v>
      </c>
      <c r="CG489" s="147" t="s">
        <v>107</v>
      </c>
      <c r="CH489" s="147" t="s">
        <v>108</v>
      </c>
      <c r="CI489" s="147" t="s">
        <v>109</v>
      </c>
      <c r="CJ489" s="147" t="s">
        <v>110</v>
      </c>
      <c r="CK489" s="147" t="s">
        <v>111</v>
      </c>
      <c r="CL489" s="147" t="s">
        <v>112</v>
      </c>
      <c r="CM489" s="147" t="s">
        <v>166</v>
      </c>
      <c r="CN489" s="147" t="s">
        <v>167</v>
      </c>
      <c r="CO489" s="147" t="s">
        <v>168</v>
      </c>
      <c r="CP489" s="147" t="s">
        <v>194</v>
      </c>
      <c r="CQ489" s="147" t="s">
        <v>195</v>
      </c>
      <c r="CR489" s="147" t="s">
        <v>196</v>
      </c>
    </row>
    <row r="490" spans="1:96" s="98" customFormat="1" ht="16.2" customHeight="1" x14ac:dyDescent="0.3">
      <c r="A490" s="230"/>
      <c r="B490" s="105"/>
      <c r="C490" s="305"/>
      <c r="D490" s="116"/>
      <c r="E490" s="309"/>
      <c r="F490" s="309"/>
      <c r="G490" s="308"/>
      <c r="H490" s="308"/>
      <c r="I490" s="309"/>
      <c r="J490" s="309"/>
      <c r="K490" s="309"/>
      <c r="L490" s="311"/>
      <c r="M490" s="7"/>
      <c r="N490" s="314"/>
      <c r="P490" s="70"/>
      <c r="Q490" s="54">
        <f>YEAR(Úvod!$F$10)</f>
        <v>1900</v>
      </c>
      <c r="R490" s="54">
        <f t="shared" ref="R490" si="11330">IF(R487=1,Q490+1,Q490)</f>
        <v>1900</v>
      </c>
      <c r="S490" s="54">
        <f t="shared" ref="S490" si="11331">IF(S487=1,R490+1,R490)</f>
        <v>1900</v>
      </c>
      <c r="T490" s="54">
        <f t="shared" ref="T490" si="11332">IF(T487=1,S490+1,S490)</f>
        <v>1900</v>
      </c>
      <c r="U490" s="54">
        <f t="shared" ref="U490" si="11333">IF(U487=1,T490+1,T490)</f>
        <v>1900</v>
      </c>
      <c r="V490" s="54">
        <f t="shared" ref="V490" si="11334">IF(V487=1,U490+1,U490)</f>
        <v>1900</v>
      </c>
      <c r="W490" s="54">
        <f t="shared" ref="W490" si="11335">IF(W487=1,V490+1,V490)</f>
        <v>1900</v>
      </c>
      <c r="X490" s="54">
        <f t="shared" ref="X490" si="11336">IF(X487=1,W490+1,W490)</f>
        <v>1900</v>
      </c>
      <c r="Y490" s="54">
        <f t="shared" ref="Y490" si="11337">IF(Y487=1,X490+1,X490)</f>
        <v>1900</v>
      </c>
      <c r="Z490" s="54">
        <f t="shared" ref="Z490" si="11338">IF(Z487=1,Y490+1,Y490)</f>
        <v>1900</v>
      </c>
      <c r="AA490" s="54">
        <f t="shared" ref="AA490" si="11339">IF(AA487=1,Z490+1,Z490)</f>
        <v>1900</v>
      </c>
      <c r="AB490" s="54">
        <f t="shared" ref="AB490" si="11340">IF(AB487=1,AA490+1,AA490)</f>
        <v>1900</v>
      </c>
      <c r="AC490" s="54">
        <f t="shared" ref="AC490" si="11341">IF(AC487=1,AB490+1,AB490)</f>
        <v>1901</v>
      </c>
      <c r="AD490" s="54">
        <f t="shared" ref="AD490" si="11342">IF(AD487=1,AC490+1,AC490)</f>
        <v>1901</v>
      </c>
      <c r="AE490" s="54">
        <f t="shared" ref="AE490" si="11343">IF(AE487=1,AD490+1,AD490)</f>
        <v>1901</v>
      </c>
      <c r="AF490" s="54">
        <f t="shared" ref="AF490" si="11344">IF(AF487=1,AE490+1,AE490)</f>
        <v>1901</v>
      </c>
      <c r="AG490" s="54">
        <f t="shared" ref="AG490" si="11345">IF(AG487=1,AF490+1,AF490)</f>
        <v>1901</v>
      </c>
      <c r="AH490" s="54">
        <f t="shared" ref="AH490" si="11346">IF(AH487=1,AG490+1,AG490)</f>
        <v>1901</v>
      </c>
      <c r="AI490" s="54">
        <f t="shared" ref="AI490" si="11347">IF(AI487=1,AH490+1,AH490)</f>
        <v>1901</v>
      </c>
      <c r="AJ490" s="54">
        <f t="shared" ref="AJ490" si="11348">IF(AJ487=1,AI490+1,AI490)</f>
        <v>1901</v>
      </c>
      <c r="AK490" s="54">
        <f t="shared" ref="AK490" si="11349">IF(AK487=1,AJ490+1,AJ490)</f>
        <v>1901</v>
      </c>
      <c r="AL490" s="54">
        <f t="shared" ref="AL490" si="11350">IF(AL487=1,AK490+1,AK490)</f>
        <v>1901</v>
      </c>
      <c r="AM490" s="54">
        <f t="shared" ref="AM490" si="11351">IF(AM487=1,AL490+1,AL490)</f>
        <v>1901</v>
      </c>
      <c r="AN490" s="54">
        <f t="shared" ref="AN490" si="11352">IF(AN487=1,AM490+1,AM490)</f>
        <v>1901</v>
      </c>
      <c r="AO490" s="54">
        <f t="shared" ref="AO490" si="11353">IF(AO487=1,AN490+1,AN490)</f>
        <v>1902</v>
      </c>
      <c r="AP490" s="54">
        <f t="shared" ref="AP490" si="11354">IF(AP487=1,AO490+1,AO490)</f>
        <v>1902</v>
      </c>
      <c r="AQ490" s="54">
        <f t="shared" ref="AQ490" si="11355">IF(AQ487=1,AP490+1,AP490)</f>
        <v>1902</v>
      </c>
      <c r="AR490" s="54">
        <f t="shared" ref="AR490" si="11356">IF(AR487=1,AQ490+1,AQ490)</f>
        <v>1902</v>
      </c>
      <c r="AS490" s="54">
        <f t="shared" ref="AS490" si="11357">IF(AS487=1,AR490+1,AR490)</f>
        <v>1902</v>
      </c>
      <c r="AT490" s="54">
        <f t="shared" ref="AT490" si="11358">IF(AT487=1,AS490+1,AS490)</f>
        <v>1902</v>
      </c>
      <c r="AU490" s="54">
        <f t="shared" ref="AU490" si="11359">IF(AU487=1,AT490+1,AT490)</f>
        <v>1902</v>
      </c>
      <c r="AV490" s="54">
        <f t="shared" ref="AV490" si="11360">IF(AV487=1,AU490+1,AU490)</f>
        <v>1902</v>
      </c>
      <c r="AW490" s="54">
        <f t="shared" ref="AW490" si="11361">IF(AW487=1,AV490+1,AV490)</f>
        <v>1902</v>
      </c>
      <c r="AX490" s="54">
        <f t="shared" ref="AX490" si="11362">IF(AX487=1,AW490+1,AW490)</f>
        <v>1902</v>
      </c>
      <c r="AY490" s="54">
        <f t="shared" ref="AY490" si="11363">IF(AY487=1,AX490+1,AX490)</f>
        <v>1902</v>
      </c>
      <c r="AZ490" s="54">
        <f t="shared" ref="AZ490" si="11364">IF(AZ487=1,AY490+1,AY490)</f>
        <v>1902</v>
      </c>
      <c r="BA490" s="54">
        <f t="shared" ref="BA490" si="11365">IF(BA487=1,AZ490+1,AZ490)</f>
        <v>1903</v>
      </c>
      <c r="BB490" s="54">
        <f t="shared" ref="BB490" si="11366">IF(BB487=1,BA490+1,BA490)</f>
        <v>1903</v>
      </c>
      <c r="BC490" s="54">
        <f t="shared" ref="BC490" si="11367">IF(BC487=1,BB490+1,BB490)</f>
        <v>1903</v>
      </c>
      <c r="BD490" s="54">
        <f t="shared" ref="BD490" si="11368">IF(BD487=1,BC490+1,BC490)</f>
        <v>1903</v>
      </c>
      <c r="BE490" s="54">
        <f t="shared" ref="BE490" si="11369">IF(BE487=1,BD490+1,BD490)</f>
        <v>1903</v>
      </c>
      <c r="BF490" s="54">
        <f t="shared" ref="BF490" si="11370">IF(BF487=1,BE490+1,BE490)</f>
        <v>1903</v>
      </c>
      <c r="BG490" s="54">
        <f t="shared" ref="BG490" si="11371">IF(BG487=1,BF490+1,BF490)</f>
        <v>1903</v>
      </c>
      <c r="BH490" s="54">
        <f t="shared" ref="BH490" si="11372">IF(BH487=1,BG490+1,BG490)</f>
        <v>1903</v>
      </c>
      <c r="BI490" s="54">
        <f t="shared" ref="BI490" si="11373">IF(BI487=1,BH490+1,BH490)</f>
        <v>1903</v>
      </c>
      <c r="BJ490" s="54">
        <f t="shared" ref="BJ490" si="11374">IF(BJ487=1,BI490+1,BI490)</f>
        <v>1903</v>
      </c>
      <c r="BK490" s="54">
        <f t="shared" ref="BK490" si="11375">IF(BK487=1,BJ490+1,BJ490)</f>
        <v>1903</v>
      </c>
      <c r="BL490" s="54">
        <f t="shared" ref="BL490" si="11376">IF(BL487=1,BK490+1,BK490)</f>
        <v>1903</v>
      </c>
      <c r="BM490" s="54">
        <f t="shared" ref="BM490" si="11377">IF(BM487=1,BL490+1,BL490)</f>
        <v>1904</v>
      </c>
      <c r="BN490" s="54">
        <f t="shared" ref="BN490" si="11378">IF(BN487=1,BM490+1,BM490)</f>
        <v>1904</v>
      </c>
      <c r="BO490" s="54">
        <f t="shared" ref="BO490" si="11379">IF(BO487=1,BN490+1,BN490)</f>
        <v>1904</v>
      </c>
      <c r="BP490" s="54">
        <f t="shared" ref="BP490" si="11380">IF(BP487=1,BO490+1,BO490)</f>
        <v>1904</v>
      </c>
      <c r="BQ490" s="54">
        <f t="shared" ref="BQ490" si="11381">IF(BQ487=1,BP490+1,BP490)</f>
        <v>1904</v>
      </c>
      <c r="BR490" s="54">
        <f t="shared" ref="BR490" si="11382">IF(BR487=1,BQ490+1,BQ490)</f>
        <v>1904</v>
      </c>
      <c r="BS490" s="54">
        <f t="shared" ref="BS490" si="11383">IF(BS487=1,BR490+1,BR490)</f>
        <v>1904</v>
      </c>
      <c r="BT490" s="54">
        <f t="shared" ref="BT490" si="11384">IF(BT487=1,BS490+1,BS490)</f>
        <v>1904</v>
      </c>
      <c r="BU490" s="54">
        <f t="shared" ref="BU490" si="11385">IF(BU487=1,BT490+1,BT490)</f>
        <v>1904</v>
      </c>
      <c r="BV490" s="54">
        <f t="shared" ref="BV490" si="11386">IF(BV487=1,BU490+1,BU490)</f>
        <v>1904</v>
      </c>
      <c r="BW490" s="54">
        <f t="shared" ref="BW490" si="11387">IF(BW487=1,BV490+1,BV490)</f>
        <v>1904</v>
      </c>
      <c r="BX490" s="54">
        <f t="shared" ref="BX490" si="11388">IF(BX487=1,BW490+1,BW490)</f>
        <v>1904</v>
      </c>
      <c r="BY490" s="163"/>
      <c r="BZ490" s="164"/>
      <c r="CA490" s="165"/>
      <c r="CB490" s="165"/>
    </row>
    <row r="491" spans="1:96" s="98" customFormat="1" ht="16.2" customHeight="1" x14ac:dyDescent="0.3">
      <c r="A491" s="230"/>
      <c r="B491" s="105"/>
      <c r="C491" s="116"/>
      <c r="D491" s="116"/>
      <c r="E491" s="309"/>
      <c r="F491" s="309"/>
      <c r="G491" s="308"/>
      <c r="H491" s="308"/>
      <c r="I491" s="309"/>
      <c r="J491" s="310"/>
      <c r="K491" s="309"/>
      <c r="L491" s="312"/>
      <c r="M491" s="7"/>
      <c r="N491" s="315"/>
      <c r="P491" s="57" t="s">
        <v>170</v>
      </c>
      <c r="Q491" s="196"/>
      <c r="R491" s="196"/>
      <c r="S491" s="196"/>
      <c r="T491" s="196"/>
      <c r="U491" s="196"/>
      <c r="V491" s="196"/>
      <c r="W491" s="196"/>
      <c r="X491" s="196"/>
      <c r="Y491" s="196"/>
      <c r="Z491" s="196"/>
      <c r="AA491" s="196"/>
      <c r="AB491" s="196"/>
      <c r="AC491" s="196"/>
      <c r="AD491" s="196"/>
      <c r="AE491" s="196"/>
      <c r="AF491" s="196"/>
      <c r="AG491" s="196"/>
      <c r="AH491" s="196"/>
      <c r="AI491" s="196"/>
      <c r="AJ491" s="196"/>
      <c r="AK491" s="196"/>
      <c r="AL491" s="196"/>
      <c r="AM491" s="196"/>
      <c r="AN491" s="196"/>
      <c r="AO491" s="196"/>
      <c r="AP491" s="196"/>
      <c r="AQ491" s="196"/>
      <c r="AR491" s="196"/>
      <c r="AS491" s="196"/>
      <c r="AT491" s="196"/>
      <c r="AU491" s="196"/>
      <c r="AV491" s="196"/>
      <c r="AW491" s="196"/>
      <c r="AX491" s="196"/>
      <c r="AY491" s="196"/>
      <c r="AZ491" s="196"/>
      <c r="BA491" s="196"/>
      <c r="BB491" s="196"/>
      <c r="BC491" s="196"/>
      <c r="BD491" s="196"/>
      <c r="BE491" s="196"/>
      <c r="BF491" s="196"/>
      <c r="BG491" s="196"/>
      <c r="BH491" s="196"/>
      <c r="BI491" s="196"/>
      <c r="BJ491" s="196"/>
      <c r="BK491" s="196"/>
      <c r="BL491" s="196"/>
      <c r="BM491" s="196"/>
      <c r="BN491" s="196"/>
      <c r="BO491" s="196"/>
      <c r="BP491" s="196"/>
      <c r="BQ491" s="196"/>
      <c r="BR491" s="196"/>
      <c r="BS491" s="196"/>
      <c r="BT491" s="196"/>
      <c r="BU491" s="196"/>
      <c r="BV491" s="196"/>
      <c r="BW491" s="196"/>
      <c r="BX491" s="196"/>
      <c r="BY491" s="163"/>
      <c r="BZ491" s="164"/>
      <c r="CA491" s="165"/>
      <c r="CB491" s="165"/>
    </row>
    <row r="492" spans="1:96" s="98" customFormat="1" ht="23.4" customHeight="1" x14ac:dyDescent="0.3">
      <c r="A492" s="97"/>
      <c r="B492" s="117" t="s">
        <v>31</v>
      </c>
      <c r="C492" s="297"/>
      <c r="D492" s="297"/>
      <c r="E492" s="197"/>
      <c r="F492" s="193"/>
      <c r="G492" s="198"/>
      <c r="H492" s="199"/>
      <c r="I492" s="198"/>
      <c r="J492" s="167">
        <f>IF(I492="",0,IF(I492='Podpůrná data'!$A$4,'Podpůrná data'!$B$4,'Podpůrná data'!$B$5))</f>
        <v>0</v>
      </c>
      <c r="K492" s="166">
        <f>IFERROR(INT(ROUND(H492,2)*(VLOOKUP(INT(G492),'Podpůrná data'!$A$14:$B$73,2,FALSE))*(G492/(INT(G492)))),0)</f>
        <v>0</v>
      </c>
      <c r="L492" s="55">
        <f>J492*K492</f>
        <v>0</v>
      </c>
      <c r="M492" s="56">
        <f>IF(L492&gt;0,IF(ISTEXT(C492)=TRUE,0,1),0)</f>
        <v>0</v>
      </c>
      <c r="N492" s="142">
        <f>IF(L492&gt;0,1,0)</f>
        <v>0</v>
      </c>
      <c r="O492" s="118"/>
      <c r="P492" s="57" t="s">
        <v>94</v>
      </c>
      <c r="Q492" s="200"/>
      <c r="R492" s="200"/>
      <c r="S492" s="200"/>
      <c r="T492" s="200"/>
      <c r="U492" s="200"/>
      <c r="V492" s="200"/>
      <c r="W492" s="200"/>
      <c r="X492" s="200"/>
      <c r="Y492" s="200"/>
      <c r="Z492" s="200"/>
      <c r="AA492" s="200"/>
      <c r="AB492" s="200"/>
      <c r="AC492" s="200"/>
      <c r="AD492" s="200"/>
      <c r="AE492" s="200"/>
      <c r="AF492" s="200"/>
      <c r="AG492" s="200"/>
      <c r="AH492" s="200"/>
      <c r="AI492" s="200"/>
      <c r="AJ492" s="200"/>
      <c r="AK492" s="200"/>
      <c r="AL492" s="200"/>
      <c r="AM492" s="200"/>
      <c r="AN492" s="200"/>
      <c r="AO492" s="200"/>
      <c r="AP492" s="200"/>
      <c r="AQ492" s="200"/>
      <c r="AR492" s="200"/>
      <c r="AS492" s="200"/>
      <c r="AT492" s="200"/>
      <c r="AU492" s="200"/>
      <c r="AV492" s="200"/>
      <c r="AW492" s="200"/>
      <c r="AX492" s="200"/>
      <c r="AY492" s="200"/>
      <c r="AZ492" s="200"/>
      <c r="BA492" s="200"/>
      <c r="BB492" s="200"/>
      <c r="BC492" s="200"/>
      <c r="BD492" s="200"/>
      <c r="BE492" s="200"/>
      <c r="BF492" s="200"/>
      <c r="BG492" s="200"/>
      <c r="BH492" s="200"/>
      <c r="BI492" s="200"/>
      <c r="BJ492" s="200"/>
      <c r="BK492" s="200"/>
      <c r="BL492" s="200"/>
      <c r="BM492" s="200"/>
      <c r="BN492" s="200"/>
      <c r="BO492" s="200"/>
      <c r="BP492" s="200"/>
      <c r="BQ492" s="200"/>
      <c r="BR492" s="200"/>
      <c r="BS492" s="200"/>
      <c r="BT492" s="200"/>
      <c r="BU492" s="200"/>
      <c r="BV492" s="200"/>
      <c r="BW492" s="200"/>
      <c r="BX492" s="200"/>
      <c r="BY492" s="298">
        <f>SUM(Q500:BX500)</f>
        <v>0</v>
      </c>
      <c r="BZ492" s="300">
        <f>SUM(Q501:BX501)</f>
        <v>0</v>
      </c>
      <c r="CA492" s="302">
        <f>IF($N492=0,0,IF($BY492&gt;=215*$H492,1,0))</f>
        <v>0</v>
      </c>
      <c r="CB492" s="302">
        <f>IF($BY492&gt;=215*$H492,0,(CEILING(215*$H492,1)-$BY492))</f>
        <v>0</v>
      </c>
    </row>
    <row r="493" spans="1:96" s="98" customFormat="1" ht="28.8" x14ac:dyDescent="0.3">
      <c r="A493" s="97"/>
      <c r="B493" s="119"/>
      <c r="C493" s="73"/>
      <c r="D493" s="73"/>
      <c r="E493" s="73"/>
      <c r="F493" s="73"/>
      <c r="G493" s="73"/>
      <c r="H493" s="73"/>
      <c r="I493" s="73"/>
      <c r="J493" s="73"/>
      <c r="K493" s="73"/>
      <c r="L493" s="58"/>
      <c r="M493" s="7"/>
      <c r="N493" s="160"/>
      <c r="P493" s="57" t="s">
        <v>140</v>
      </c>
      <c r="Q493" s="201"/>
      <c r="R493" s="201"/>
      <c r="S493" s="201"/>
      <c r="T493" s="201"/>
      <c r="U493" s="201"/>
      <c r="V493" s="201"/>
      <c r="W493" s="201"/>
      <c r="X493" s="201"/>
      <c r="Y493" s="201"/>
      <c r="Z493" s="201"/>
      <c r="AA493" s="201"/>
      <c r="AB493" s="201"/>
      <c r="AC493" s="201"/>
      <c r="AD493" s="201"/>
      <c r="AE493" s="201"/>
      <c r="AF493" s="201"/>
      <c r="AG493" s="201"/>
      <c r="AH493" s="201"/>
      <c r="AI493" s="201"/>
      <c r="AJ493" s="201"/>
      <c r="AK493" s="201"/>
      <c r="AL493" s="201"/>
      <c r="AM493" s="201"/>
      <c r="AN493" s="201"/>
      <c r="AO493" s="201"/>
      <c r="AP493" s="201"/>
      <c r="AQ493" s="201"/>
      <c r="AR493" s="201"/>
      <c r="AS493" s="201"/>
      <c r="AT493" s="201"/>
      <c r="AU493" s="201"/>
      <c r="AV493" s="201"/>
      <c r="AW493" s="201"/>
      <c r="AX493" s="201"/>
      <c r="AY493" s="201"/>
      <c r="AZ493" s="201"/>
      <c r="BA493" s="201"/>
      <c r="BB493" s="201"/>
      <c r="BC493" s="201"/>
      <c r="BD493" s="201"/>
      <c r="BE493" s="201"/>
      <c r="BF493" s="201"/>
      <c r="BG493" s="201"/>
      <c r="BH493" s="201"/>
      <c r="BI493" s="201"/>
      <c r="BJ493" s="201"/>
      <c r="BK493" s="201"/>
      <c r="BL493" s="201"/>
      <c r="BM493" s="201"/>
      <c r="BN493" s="201"/>
      <c r="BO493" s="201"/>
      <c r="BP493" s="201"/>
      <c r="BQ493" s="201"/>
      <c r="BR493" s="201"/>
      <c r="BS493" s="201"/>
      <c r="BT493" s="201"/>
      <c r="BU493" s="201"/>
      <c r="BV493" s="201"/>
      <c r="BW493" s="201"/>
      <c r="BX493" s="201"/>
      <c r="BY493" s="298"/>
      <c r="BZ493" s="300"/>
      <c r="CA493" s="302"/>
      <c r="CB493" s="302"/>
    </row>
    <row r="494" spans="1:96" s="98" customFormat="1" ht="14.4" hidden="1" customHeight="1" x14ac:dyDescent="0.3">
      <c r="A494" s="97"/>
      <c r="B494" s="119"/>
      <c r="C494" s="73"/>
      <c r="D494" s="73"/>
      <c r="E494" s="73"/>
      <c r="F494" s="73"/>
      <c r="G494" s="73"/>
      <c r="H494" s="73"/>
      <c r="I494" s="73"/>
      <c r="J494" s="73"/>
      <c r="K494" s="73"/>
      <c r="L494" s="58"/>
      <c r="M494" s="7"/>
      <c r="N494" s="160"/>
      <c r="P494" s="59" t="s">
        <v>141</v>
      </c>
      <c r="Q494" s="60">
        <f>IF(Q492&lt;&gt;0,1,0)</f>
        <v>0</v>
      </c>
      <c r="R494" s="60">
        <f t="shared" ref="R494" si="11389">IF(Q494&gt;0,Q494+1,IF(R492&lt;&gt;0,1,0))</f>
        <v>0</v>
      </c>
      <c r="S494" s="60">
        <f t="shared" ref="S494" si="11390">IF(R494&gt;0,R494+1,IF(S492&lt;&gt;0,1,0))</f>
        <v>0</v>
      </c>
      <c r="T494" s="60">
        <f t="shared" ref="T494" si="11391">IF(S494&gt;0,S494+1,IF(T492&lt;&gt;0,1,0))</f>
        <v>0</v>
      </c>
      <c r="U494" s="60">
        <f t="shared" ref="U494" si="11392">IF(T494&gt;0,T494+1,IF(U492&lt;&gt;0,1,0))</f>
        <v>0</v>
      </c>
      <c r="V494" s="60">
        <f t="shared" ref="V494" si="11393">IF(U494&gt;0,U494+1,IF(V492&lt;&gt;0,1,0))</f>
        <v>0</v>
      </c>
      <c r="W494" s="60">
        <f t="shared" ref="W494" si="11394">IF(V494&gt;0,V494+1,IF(W492&lt;&gt;0,1,0))</f>
        <v>0</v>
      </c>
      <c r="X494" s="60">
        <f t="shared" ref="X494" si="11395">IF(W494&gt;0,W494+1,IF(X492&lt;&gt;0,1,0))</f>
        <v>0</v>
      </c>
      <c r="Y494" s="60">
        <f t="shared" ref="Y494" si="11396">IF(X494&gt;0,X494+1,IF(Y492&lt;&gt;0,1,0))</f>
        <v>0</v>
      </c>
      <c r="Z494" s="60">
        <f t="shared" ref="Z494" si="11397">IF(Y494&gt;0,Y494+1,IF(Z492&lt;&gt;0,1,0))</f>
        <v>0</v>
      </c>
      <c r="AA494" s="60">
        <f t="shared" ref="AA494" si="11398">IF(Z494&gt;0,Z494+1,IF(AA492&lt;&gt;0,1,0))</f>
        <v>0</v>
      </c>
      <c r="AB494" s="60">
        <f t="shared" ref="AB494" si="11399">IF(AA494&gt;0,AA494+1,IF(AB492&lt;&gt;0,1,0))</f>
        <v>0</v>
      </c>
      <c r="AC494" s="60">
        <f t="shared" ref="AC494" si="11400">IF(AB494&gt;0,AB494+1,IF(AC492&lt;&gt;0,1,0))</f>
        <v>0</v>
      </c>
      <c r="AD494" s="60">
        <f t="shared" ref="AD494" si="11401">IF(AC494&gt;0,AC494+1,IF(AD492&lt;&gt;0,1,0))</f>
        <v>0</v>
      </c>
      <c r="AE494" s="60">
        <f t="shared" ref="AE494" si="11402">IF(AD494&gt;0,AD494+1,IF(AE492&lt;&gt;0,1,0))</f>
        <v>0</v>
      </c>
      <c r="AF494" s="60">
        <f t="shared" ref="AF494" si="11403">IF(AE494&gt;0,AE494+1,IF(AF492&lt;&gt;0,1,0))</f>
        <v>0</v>
      </c>
      <c r="AG494" s="60">
        <f t="shared" ref="AG494" si="11404">IF(AF494&gt;0,AF494+1,IF(AG492&lt;&gt;0,1,0))</f>
        <v>0</v>
      </c>
      <c r="AH494" s="60">
        <f t="shared" ref="AH494" si="11405">IF(AG494&gt;0,AG494+1,IF(AH492&lt;&gt;0,1,0))</f>
        <v>0</v>
      </c>
      <c r="AI494" s="60">
        <f t="shared" ref="AI494" si="11406">IF(AH494&gt;0,AH494+1,IF(AI492&lt;&gt;0,1,0))</f>
        <v>0</v>
      </c>
      <c r="AJ494" s="60">
        <f t="shared" ref="AJ494" si="11407">IF(AI494&gt;0,AI494+1,IF(AJ492&lt;&gt;0,1,0))</f>
        <v>0</v>
      </c>
      <c r="AK494" s="60">
        <f t="shared" ref="AK494" si="11408">IF(AJ494&gt;0,AJ494+1,IF(AK492&lt;&gt;0,1,0))</f>
        <v>0</v>
      </c>
      <c r="AL494" s="60">
        <f t="shared" ref="AL494" si="11409">IF(AK494&gt;0,AK494+1,IF(AL492&lt;&gt;0,1,0))</f>
        <v>0</v>
      </c>
      <c r="AM494" s="60">
        <f t="shared" ref="AM494" si="11410">IF(AL494&gt;0,AL494+1,IF(AM492&lt;&gt;0,1,0))</f>
        <v>0</v>
      </c>
      <c r="AN494" s="60">
        <f t="shared" ref="AN494" si="11411">IF(AM494&gt;0,AM494+1,IF(AN492&lt;&gt;0,1,0))</f>
        <v>0</v>
      </c>
      <c r="AO494" s="60">
        <f t="shared" ref="AO494" si="11412">IF(AN494&gt;0,AN494+1,IF(AO492&lt;&gt;0,1,0))</f>
        <v>0</v>
      </c>
      <c r="AP494" s="60">
        <f t="shared" ref="AP494" si="11413">IF(AO494&gt;0,AO494+1,IF(AP492&lt;&gt;0,1,0))</f>
        <v>0</v>
      </c>
      <c r="AQ494" s="60">
        <f t="shared" ref="AQ494" si="11414">IF(AP494&gt;0,AP494+1,IF(AQ492&lt;&gt;0,1,0))</f>
        <v>0</v>
      </c>
      <c r="AR494" s="60">
        <f t="shared" ref="AR494" si="11415">IF(AQ494&gt;0,AQ494+1,IF(AR492&lt;&gt;0,1,0))</f>
        <v>0</v>
      </c>
      <c r="AS494" s="60">
        <f t="shared" ref="AS494" si="11416">IF(AR494&gt;0,AR494+1,IF(AS492&lt;&gt;0,1,0))</f>
        <v>0</v>
      </c>
      <c r="AT494" s="60">
        <f t="shared" ref="AT494" si="11417">IF(AS494&gt;0,AS494+1,IF(AT492&lt;&gt;0,1,0))</f>
        <v>0</v>
      </c>
      <c r="AU494" s="60">
        <f t="shared" ref="AU494" si="11418">IF(AT494&gt;0,AT494+1,IF(AU492&lt;&gt;0,1,0))</f>
        <v>0</v>
      </c>
      <c r="AV494" s="60">
        <f t="shared" ref="AV494" si="11419">IF(AU494&gt;0,AU494+1,IF(AV492&lt;&gt;0,1,0))</f>
        <v>0</v>
      </c>
      <c r="AW494" s="60">
        <f t="shared" ref="AW494" si="11420">IF(AV494&gt;0,AV494+1,IF(AW492&lt;&gt;0,1,0))</f>
        <v>0</v>
      </c>
      <c r="AX494" s="60">
        <f t="shared" ref="AX494" si="11421">IF(AW494&gt;0,AW494+1,IF(AX492&lt;&gt;0,1,0))</f>
        <v>0</v>
      </c>
      <c r="AY494" s="60">
        <f t="shared" ref="AY494" si="11422">IF(AX494&gt;0,AX494+1,IF(AY492&lt;&gt;0,1,0))</f>
        <v>0</v>
      </c>
      <c r="AZ494" s="60">
        <f t="shared" ref="AZ494" si="11423">IF(AY494&gt;0,AY494+1,IF(AZ492&lt;&gt;0,1,0))</f>
        <v>0</v>
      </c>
      <c r="BA494" s="60">
        <f t="shared" ref="BA494" si="11424">IF(AZ494&gt;0,AZ494+1,IF(BA492&lt;&gt;0,1,0))</f>
        <v>0</v>
      </c>
      <c r="BB494" s="60">
        <f t="shared" ref="BB494" si="11425">IF(BA494&gt;0,BA494+1,IF(BB492&lt;&gt;0,1,0))</f>
        <v>0</v>
      </c>
      <c r="BC494" s="60">
        <f t="shared" ref="BC494" si="11426">IF(BB494&gt;0,BB494+1,IF(BC492&lt;&gt;0,1,0))</f>
        <v>0</v>
      </c>
      <c r="BD494" s="60">
        <f t="shared" ref="BD494" si="11427">IF(BC494&gt;0,BC494+1,IF(BD492&lt;&gt;0,1,0))</f>
        <v>0</v>
      </c>
      <c r="BE494" s="60">
        <f t="shared" ref="BE494" si="11428">IF(BD494&gt;0,BD494+1,IF(BE492&lt;&gt;0,1,0))</f>
        <v>0</v>
      </c>
      <c r="BF494" s="60">
        <f t="shared" ref="BF494" si="11429">IF(BE494&gt;0,BE494+1,IF(BF492&lt;&gt;0,1,0))</f>
        <v>0</v>
      </c>
      <c r="BG494" s="60">
        <f t="shared" ref="BG494" si="11430">IF(BF494&gt;0,BF494+1,IF(BG492&lt;&gt;0,1,0))</f>
        <v>0</v>
      </c>
      <c r="BH494" s="60">
        <f t="shared" ref="BH494" si="11431">IF(BG494&gt;0,BG494+1,IF(BH492&lt;&gt;0,1,0))</f>
        <v>0</v>
      </c>
      <c r="BI494" s="60">
        <f t="shared" ref="BI494" si="11432">IF(BH494&gt;0,BH494+1,IF(BI492&lt;&gt;0,1,0))</f>
        <v>0</v>
      </c>
      <c r="BJ494" s="60">
        <f t="shared" ref="BJ494" si="11433">IF(BI494&gt;0,BI494+1,IF(BJ492&lt;&gt;0,1,0))</f>
        <v>0</v>
      </c>
      <c r="BK494" s="60">
        <f t="shared" ref="BK494" si="11434">IF(BJ494&gt;0,BJ494+1,IF(BK492&lt;&gt;0,1,0))</f>
        <v>0</v>
      </c>
      <c r="BL494" s="60">
        <f t="shared" ref="BL494" si="11435">IF(BK494&gt;0,BK494+1,IF(BL492&lt;&gt;0,1,0))</f>
        <v>0</v>
      </c>
      <c r="BM494" s="60">
        <f t="shared" ref="BM494" si="11436">IF(BL494&gt;0,BL494+1,IF(BM492&lt;&gt;0,1,0))</f>
        <v>0</v>
      </c>
      <c r="BN494" s="60">
        <f t="shared" ref="BN494" si="11437">IF(BM494&gt;0,BM494+1,IF(BN492&lt;&gt;0,1,0))</f>
        <v>0</v>
      </c>
      <c r="BO494" s="60">
        <f t="shared" ref="BO494" si="11438">IF(BN494&gt;0,BN494+1,IF(BO492&lt;&gt;0,1,0))</f>
        <v>0</v>
      </c>
      <c r="BP494" s="60">
        <f t="shared" ref="BP494" si="11439">IF(BO494&gt;0,BO494+1,IF(BP492&lt;&gt;0,1,0))</f>
        <v>0</v>
      </c>
      <c r="BQ494" s="60">
        <f t="shared" ref="BQ494" si="11440">IF(BP494&gt;0,BP494+1,IF(BQ492&lt;&gt;0,1,0))</f>
        <v>0</v>
      </c>
      <c r="BR494" s="60">
        <f t="shared" ref="BR494" si="11441">IF(BQ494&gt;0,BQ494+1,IF(BR492&lt;&gt;0,1,0))</f>
        <v>0</v>
      </c>
      <c r="BS494" s="60">
        <f t="shared" ref="BS494" si="11442">IF(BR494&gt;0,BR494+1,IF(BS492&lt;&gt;0,1,0))</f>
        <v>0</v>
      </c>
      <c r="BT494" s="60">
        <f t="shared" ref="BT494" si="11443">IF(BS494&gt;0,BS494+1,IF(BT492&lt;&gt;0,1,0))</f>
        <v>0</v>
      </c>
      <c r="BU494" s="60">
        <f t="shared" ref="BU494" si="11444">IF(BT494&gt;0,BT494+1,IF(BU492&lt;&gt;0,1,0))</f>
        <v>0</v>
      </c>
      <c r="BV494" s="60">
        <f t="shared" ref="BV494" si="11445">IF(BU494&gt;0,BU494+1,IF(BV492&lt;&gt;0,1,0))</f>
        <v>0</v>
      </c>
      <c r="BW494" s="60">
        <f t="shared" ref="BW494" si="11446">IF(BV494&gt;0,BV494+1,IF(BW492&lt;&gt;0,1,0))</f>
        <v>0</v>
      </c>
      <c r="BX494" s="60">
        <f t="shared" ref="BX494" si="11447">IF(BW494&gt;0,BW494+1,IF(BX492&lt;&gt;0,1,0))</f>
        <v>0</v>
      </c>
      <c r="BY494" s="298"/>
      <c r="BZ494" s="300"/>
      <c r="CA494" s="302"/>
      <c r="CB494" s="302"/>
    </row>
    <row r="495" spans="1:96" s="98" customFormat="1" ht="14.4" hidden="1" customHeight="1" x14ac:dyDescent="0.3">
      <c r="A495" s="97"/>
      <c r="B495" s="119"/>
      <c r="C495" s="73"/>
      <c r="D495" s="73"/>
      <c r="E495" s="73"/>
      <c r="F495" s="73"/>
      <c r="G495" s="73"/>
      <c r="H495" s="73"/>
      <c r="I495" s="73"/>
      <c r="J495" s="73"/>
      <c r="K495" s="73"/>
      <c r="L495" s="58"/>
      <c r="M495" s="7"/>
      <c r="N495" s="160"/>
      <c r="P495" s="59" t="s">
        <v>142</v>
      </c>
      <c r="Q495" s="60">
        <f>Q494</f>
        <v>0</v>
      </c>
      <c r="R495" s="60">
        <f>IF(R494=0,0,IF(OR(Q495=0,Q495=12),1,Q495+1))</f>
        <v>0</v>
      </c>
      <c r="S495" s="60">
        <f t="shared" ref="S495" si="11448">IF(S494=0,0,IF(OR(R495=0,R495=12),1,R495+1))</f>
        <v>0</v>
      </c>
      <c r="T495" s="60">
        <f t="shared" ref="T495" si="11449">IF(T494=0,0,IF(OR(S495=0,S495=12),1,S495+1))</f>
        <v>0</v>
      </c>
      <c r="U495" s="60">
        <f t="shared" ref="U495" si="11450">IF(U494=0,0,IF(OR(T495=0,T495=12),1,T495+1))</f>
        <v>0</v>
      </c>
      <c r="V495" s="60">
        <f t="shared" ref="V495" si="11451">IF(V494=0,0,IF(OR(U495=0,U495=12),1,U495+1))</f>
        <v>0</v>
      </c>
      <c r="W495" s="60">
        <f t="shared" ref="W495" si="11452">IF(W494=0,0,IF(OR(V495=0,V495=12),1,V495+1))</f>
        <v>0</v>
      </c>
      <c r="X495" s="60">
        <f t="shared" ref="X495" si="11453">IF(X494=0,0,IF(OR(W495=0,W495=12),1,W495+1))</f>
        <v>0</v>
      </c>
      <c r="Y495" s="60">
        <f t="shared" ref="Y495" si="11454">IF(Y494=0,0,IF(OR(X495=0,X495=12),1,X495+1))</f>
        <v>0</v>
      </c>
      <c r="Z495" s="60">
        <f t="shared" ref="Z495" si="11455">IF(Z494=0,0,IF(OR(Y495=0,Y495=12),1,Y495+1))</f>
        <v>0</v>
      </c>
      <c r="AA495" s="60">
        <f t="shared" ref="AA495" si="11456">IF(AA494=0,0,IF(OR(Z495=0,Z495=12),1,Z495+1))</f>
        <v>0</v>
      </c>
      <c r="AB495" s="60">
        <f t="shared" ref="AB495" si="11457">IF(AB494=0,0,IF(OR(AA495=0,AA495=12),1,AA495+1))</f>
        <v>0</v>
      </c>
      <c r="AC495" s="60">
        <f t="shared" ref="AC495" si="11458">IF(AC494=0,0,IF(OR(AB495=0,AB495=12),1,AB495+1))</f>
        <v>0</v>
      </c>
      <c r="AD495" s="60">
        <f t="shared" ref="AD495" si="11459">IF(AD494=0,0,IF(OR(AC495=0,AC495=12),1,AC495+1))</f>
        <v>0</v>
      </c>
      <c r="AE495" s="60">
        <f t="shared" ref="AE495" si="11460">IF(AE494=0,0,IF(OR(AD495=0,AD495=12),1,AD495+1))</f>
        <v>0</v>
      </c>
      <c r="AF495" s="60">
        <f t="shared" ref="AF495" si="11461">IF(AF494=0,0,IF(OR(AE495=0,AE495=12),1,AE495+1))</f>
        <v>0</v>
      </c>
      <c r="AG495" s="60">
        <f t="shared" ref="AG495" si="11462">IF(AG494=0,0,IF(OR(AF495=0,AF495=12),1,AF495+1))</f>
        <v>0</v>
      </c>
      <c r="AH495" s="60">
        <f t="shared" ref="AH495" si="11463">IF(AH494=0,0,IF(OR(AG495=0,AG495=12),1,AG495+1))</f>
        <v>0</v>
      </c>
      <c r="AI495" s="60">
        <f t="shared" ref="AI495" si="11464">IF(AI494=0,0,IF(OR(AH495=0,AH495=12),1,AH495+1))</f>
        <v>0</v>
      </c>
      <c r="AJ495" s="60">
        <f t="shared" ref="AJ495" si="11465">IF(AJ494=0,0,IF(OR(AI495=0,AI495=12),1,AI495+1))</f>
        <v>0</v>
      </c>
      <c r="AK495" s="60">
        <f t="shared" ref="AK495" si="11466">IF(AK494=0,0,IF(OR(AJ495=0,AJ495=12),1,AJ495+1))</f>
        <v>0</v>
      </c>
      <c r="AL495" s="60">
        <f t="shared" ref="AL495" si="11467">IF(AL494=0,0,IF(OR(AK495=0,AK495=12),1,AK495+1))</f>
        <v>0</v>
      </c>
      <c r="AM495" s="60">
        <f t="shared" ref="AM495" si="11468">IF(AM494=0,0,IF(OR(AL495=0,AL495=12),1,AL495+1))</f>
        <v>0</v>
      </c>
      <c r="AN495" s="60">
        <f t="shared" ref="AN495" si="11469">IF(AN494=0,0,IF(OR(AM495=0,AM495=12),1,AM495+1))</f>
        <v>0</v>
      </c>
      <c r="AO495" s="60">
        <f t="shared" ref="AO495" si="11470">IF(AO494=0,0,IF(OR(AN495=0,AN495=12),1,AN495+1))</f>
        <v>0</v>
      </c>
      <c r="AP495" s="60">
        <f t="shared" ref="AP495" si="11471">IF(AP494=0,0,IF(OR(AO495=0,AO495=12),1,AO495+1))</f>
        <v>0</v>
      </c>
      <c r="AQ495" s="60">
        <f t="shared" ref="AQ495" si="11472">IF(AQ494=0,0,IF(OR(AP495=0,AP495=12),1,AP495+1))</f>
        <v>0</v>
      </c>
      <c r="AR495" s="60">
        <f t="shared" ref="AR495" si="11473">IF(AR494=0,0,IF(OR(AQ495=0,AQ495=12),1,AQ495+1))</f>
        <v>0</v>
      </c>
      <c r="AS495" s="60">
        <f t="shared" ref="AS495" si="11474">IF(AS494=0,0,IF(OR(AR495=0,AR495=12),1,AR495+1))</f>
        <v>0</v>
      </c>
      <c r="AT495" s="60">
        <f t="shared" ref="AT495" si="11475">IF(AT494=0,0,IF(OR(AS495=0,AS495=12),1,AS495+1))</f>
        <v>0</v>
      </c>
      <c r="AU495" s="60">
        <f t="shared" ref="AU495" si="11476">IF(AU494=0,0,IF(OR(AT495=0,AT495=12),1,AT495+1))</f>
        <v>0</v>
      </c>
      <c r="AV495" s="60">
        <f t="shared" ref="AV495" si="11477">IF(AV494=0,0,IF(OR(AU495=0,AU495=12),1,AU495+1))</f>
        <v>0</v>
      </c>
      <c r="AW495" s="60">
        <f t="shared" ref="AW495" si="11478">IF(AW494=0,0,IF(OR(AV495=0,AV495=12),1,AV495+1))</f>
        <v>0</v>
      </c>
      <c r="AX495" s="60">
        <f t="shared" ref="AX495" si="11479">IF(AX494=0,0,IF(OR(AW495=0,AW495=12),1,AW495+1))</f>
        <v>0</v>
      </c>
      <c r="AY495" s="60">
        <f t="shared" ref="AY495" si="11480">IF(AY494=0,0,IF(OR(AX495=0,AX495=12),1,AX495+1))</f>
        <v>0</v>
      </c>
      <c r="AZ495" s="60">
        <f t="shared" ref="AZ495" si="11481">IF(AZ494=0,0,IF(OR(AY495=0,AY495=12),1,AY495+1))</f>
        <v>0</v>
      </c>
      <c r="BA495" s="60">
        <f t="shared" ref="BA495" si="11482">IF(BA494=0,0,IF(OR(AZ495=0,AZ495=12),1,AZ495+1))</f>
        <v>0</v>
      </c>
      <c r="BB495" s="60">
        <f t="shared" ref="BB495" si="11483">IF(BB494=0,0,IF(OR(BA495=0,BA495=12),1,BA495+1))</f>
        <v>0</v>
      </c>
      <c r="BC495" s="60">
        <f t="shared" ref="BC495" si="11484">IF(BC494=0,0,IF(OR(BB495=0,BB495=12),1,BB495+1))</f>
        <v>0</v>
      </c>
      <c r="BD495" s="60">
        <f t="shared" ref="BD495" si="11485">IF(BD494=0,0,IF(OR(BC495=0,BC495=12),1,BC495+1))</f>
        <v>0</v>
      </c>
      <c r="BE495" s="60">
        <f t="shared" ref="BE495" si="11486">IF(BE494=0,0,IF(OR(BD495=0,BD495=12),1,BD495+1))</f>
        <v>0</v>
      </c>
      <c r="BF495" s="60">
        <f t="shared" ref="BF495" si="11487">IF(BF494=0,0,IF(OR(BE495=0,BE495=12),1,BE495+1))</f>
        <v>0</v>
      </c>
      <c r="BG495" s="60">
        <f t="shared" ref="BG495" si="11488">IF(BG494=0,0,IF(OR(BF495=0,BF495=12),1,BF495+1))</f>
        <v>0</v>
      </c>
      <c r="BH495" s="60">
        <f t="shared" ref="BH495" si="11489">IF(BH494=0,0,IF(OR(BG495=0,BG495=12),1,BG495+1))</f>
        <v>0</v>
      </c>
      <c r="BI495" s="60">
        <f t="shared" ref="BI495" si="11490">IF(BI494=0,0,IF(OR(BH495=0,BH495=12),1,BH495+1))</f>
        <v>0</v>
      </c>
      <c r="BJ495" s="60">
        <f t="shared" ref="BJ495" si="11491">IF(BJ494=0,0,IF(OR(BI495=0,BI495=12),1,BI495+1))</f>
        <v>0</v>
      </c>
      <c r="BK495" s="60">
        <f t="shared" ref="BK495" si="11492">IF(BK494=0,0,IF(OR(BJ495=0,BJ495=12),1,BJ495+1))</f>
        <v>0</v>
      </c>
      <c r="BL495" s="60">
        <f t="shared" ref="BL495" si="11493">IF(BL494=0,0,IF(OR(BK495=0,BK495=12),1,BK495+1))</f>
        <v>0</v>
      </c>
      <c r="BM495" s="60">
        <f t="shared" ref="BM495" si="11494">IF(BM494=0,0,IF(OR(BL495=0,BL495=12),1,BL495+1))</f>
        <v>0</v>
      </c>
      <c r="BN495" s="60">
        <f t="shared" ref="BN495" si="11495">IF(BN494=0,0,IF(OR(BM495=0,BM495=12),1,BM495+1))</f>
        <v>0</v>
      </c>
      <c r="BO495" s="60">
        <f t="shared" ref="BO495" si="11496">IF(BO494=0,0,IF(OR(BN495=0,BN495=12),1,BN495+1))</f>
        <v>0</v>
      </c>
      <c r="BP495" s="60">
        <f t="shared" ref="BP495" si="11497">IF(BP494=0,0,IF(OR(BO495=0,BO495=12),1,BO495+1))</f>
        <v>0</v>
      </c>
      <c r="BQ495" s="60">
        <f t="shared" ref="BQ495" si="11498">IF(BQ494=0,0,IF(OR(BP495=0,BP495=12),1,BP495+1))</f>
        <v>0</v>
      </c>
      <c r="BR495" s="60">
        <f t="shared" ref="BR495" si="11499">IF(BR494=0,0,IF(OR(BQ495=0,BQ495=12),1,BQ495+1))</f>
        <v>0</v>
      </c>
      <c r="BS495" s="60">
        <f t="shared" ref="BS495" si="11500">IF(BS494=0,0,IF(OR(BR495=0,BR495=12),1,BR495+1))</f>
        <v>0</v>
      </c>
      <c r="BT495" s="60">
        <f t="shared" ref="BT495" si="11501">IF(BT494=0,0,IF(OR(BS495=0,BS495=12),1,BS495+1))</f>
        <v>0</v>
      </c>
      <c r="BU495" s="60">
        <f t="shared" ref="BU495" si="11502">IF(BU494=0,0,IF(OR(BT495=0,BT495=12),1,BT495+1))</f>
        <v>0</v>
      </c>
      <c r="BV495" s="60">
        <f t="shared" ref="BV495" si="11503">IF(BV494=0,0,IF(OR(BU495=0,BU495=12),1,BU495+1))</f>
        <v>0</v>
      </c>
      <c r="BW495" s="60">
        <f t="shared" ref="BW495" si="11504">IF(BW494=0,0,IF(OR(BV495=0,BV495=12),1,BV495+1))</f>
        <v>0</v>
      </c>
      <c r="BX495" s="60">
        <f t="shared" ref="BX495" si="11505">IF(BX494=0,0,IF(OR(BW495=0,BW495=12),1,BW495+1))</f>
        <v>0</v>
      </c>
      <c r="BY495" s="298"/>
      <c r="BZ495" s="300"/>
      <c r="CA495" s="302"/>
      <c r="CB495" s="302"/>
    </row>
    <row r="496" spans="1:96" s="98" customFormat="1" ht="43.2" x14ac:dyDescent="0.3">
      <c r="A496" s="97"/>
      <c r="B496" s="119"/>
      <c r="C496" s="73"/>
      <c r="D496" s="73"/>
      <c r="E496" s="73"/>
      <c r="F496" s="73"/>
      <c r="G496" s="73"/>
      <c r="H496" s="73"/>
      <c r="I496" s="73"/>
      <c r="J496" s="73"/>
      <c r="K496" s="73"/>
      <c r="L496" s="58"/>
      <c r="M496" s="7"/>
      <c r="N496" s="160"/>
      <c r="P496" s="57" t="s">
        <v>221</v>
      </c>
      <c r="Q496" s="62">
        <f>IF(Q495&gt;0,IF(Q499&gt;$K492,$K492,Q499),0)</f>
        <v>0</v>
      </c>
      <c r="R496" s="62">
        <f>IF(R495&gt;0,IF((SUMIFS($Q498:Q498,$Q495:Q495,12)+IF(Q495=12,0,Q496)+R499)&gt;=$K492,$K492-FLOOR(SUMIFS($Q498:Q498,$Q495:Q495,12),1),IF(R495=1,R499,R499+Q496)),0)</f>
        <v>0</v>
      </c>
      <c r="S496" s="62">
        <f>IF(S495&gt;0,IF((SUMIFS($Q498:R498,$Q495:R495,12)+IF(R495=12,0,R496)+S499)&gt;=$K492,$K492-FLOOR(SUMIFS($Q498:R498,$Q495:R495,12),1),IF(S495=1,S499,S499+R496)),0)</f>
        <v>0</v>
      </c>
      <c r="T496" s="62">
        <f>IF(T495&gt;0,IF((SUMIFS($Q498:S498,$Q495:S495,12)+IF(S495=12,0,S496)+T499)&gt;=$K492,$K492-FLOOR(SUMIFS($Q498:S498,$Q495:S495,12),1),IF(T495=1,T499,T499+S496)),0)</f>
        <v>0</v>
      </c>
      <c r="U496" s="62">
        <f>IF(U495&gt;0,IF((SUMIFS($Q498:T498,$Q495:T495,12)+IF(T495=12,0,T496)+U499)&gt;=$K492,$K492-FLOOR(SUMIFS($Q498:T498,$Q495:T495,12),1),IF(U495=1,U499,U499+T496)),0)</f>
        <v>0</v>
      </c>
      <c r="V496" s="62">
        <f>IF(V495&gt;0,IF((SUMIFS($Q498:U498,$Q495:U495,12)+IF(U495=12,0,U496)+V499)&gt;=$K492,$K492-FLOOR(SUMIFS($Q498:U498,$Q495:U495,12),1),IF(V495=1,V499,V499+U496)),0)</f>
        <v>0</v>
      </c>
      <c r="W496" s="62">
        <f>IF(W495&gt;0,IF((SUMIFS($Q498:V498,$Q495:V495,12)+IF(V495=12,0,V496)+W499)&gt;=$K492,$K492-FLOOR(SUMIFS($Q498:V498,$Q495:V495,12),1),IF(W495=1,W499,W499+V496)),0)</f>
        <v>0</v>
      </c>
      <c r="X496" s="62">
        <f>IF(X495&gt;0,IF((SUMIFS($Q498:W498,$Q495:W495,12)+IF(W495=12,0,W496)+X499)&gt;=$K492,$K492-FLOOR(SUMIFS($Q498:W498,$Q495:W495,12),1),IF(X495=1,X499,X499+W496)),0)</f>
        <v>0</v>
      </c>
      <c r="Y496" s="62">
        <f>IF(Y495&gt;0,IF((SUMIFS($Q498:X498,$Q495:X495,12)+IF(X495=12,0,X496)+Y499)&gt;=$K492,$K492-FLOOR(SUMIFS($Q498:X498,$Q495:X495,12),1),IF(Y495=1,Y499,Y499+X496)),0)</f>
        <v>0</v>
      </c>
      <c r="Z496" s="62">
        <f>IF(Z495&gt;0,IF((SUMIFS($Q498:Y498,$Q495:Y495,12)+IF(Y495=12,0,Y496)+Z499)&gt;=$K492,$K492-FLOOR(SUMIFS($Q498:Y498,$Q495:Y495,12),1),IF(Z495=1,Z499,Z499+Y496)),0)</f>
        <v>0</v>
      </c>
      <c r="AA496" s="62">
        <f>IF(AA495&gt;0,IF((SUMIFS($Q498:Z498,$Q495:Z495,12)+IF(Z495=12,0,Z496)+AA499)&gt;=$K492,$K492-FLOOR(SUMIFS($Q498:Z498,$Q495:Z495,12),1),IF(AA495=1,AA499,AA499+Z496)),0)</f>
        <v>0</v>
      </c>
      <c r="AB496" s="62">
        <f>IF(AB495&gt;0,IF((SUMIFS($Q498:AA498,$Q495:AA495,12)+IF(AA495=12,0,AA496)+AB499)&gt;=$K492,$K492-FLOOR(SUMIFS($Q498:AA498,$Q495:AA495,12),1),IF(AB495=1,AB499,AB499+AA496)),0)</f>
        <v>0</v>
      </c>
      <c r="AC496" s="62">
        <f>IF(AC495&gt;0,IF((SUMIFS($Q498:AB498,$Q495:AB495,12)+IF(AB495=12,0,AB496)+AC499)&gt;=$K492,$K492-FLOOR(SUMIFS($Q498:AB498,$Q495:AB495,12),1),IF(AC495=1,AC499,AC499+AB496)),0)</f>
        <v>0</v>
      </c>
      <c r="AD496" s="62">
        <f>IF(AD495&gt;0,IF((SUMIFS($Q498:AC498,$Q495:AC495,12)+IF(AC495=12,0,AC496)+AD499)&gt;=$K492,$K492-FLOOR(SUMIFS($Q498:AC498,$Q495:AC495,12),1),IF(AD495=1,AD499,AD499+AC496)),0)</f>
        <v>0</v>
      </c>
      <c r="AE496" s="62">
        <f>IF(AE495&gt;0,IF((SUMIFS($Q498:AD498,$Q495:AD495,12)+IF(AD495=12,0,AD496)+AE499)&gt;=$K492,$K492-FLOOR(SUMIFS($Q498:AD498,$Q495:AD495,12),1),IF(AE495=1,AE499,AE499+AD496)),0)</f>
        <v>0</v>
      </c>
      <c r="AF496" s="62">
        <f>IF(AF495&gt;0,IF((SUMIFS($Q498:AE498,$Q495:AE495,12)+IF(AE495=12,0,AE496)+AF499)&gt;=$K492,$K492-FLOOR(SUMIFS($Q498:AE498,$Q495:AE495,12),1),IF(AF495=1,AF499,AF499+AE496)),0)</f>
        <v>0</v>
      </c>
      <c r="AG496" s="62">
        <f>IF(AG495&gt;0,IF((SUMIFS($Q498:AF498,$Q495:AF495,12)+IF(AF495=12,0,AF496)+AG499)&gt;=$K492,$K492-FLOOR(SUMIFS($Q498:AF498,$Q495:AF495,12),1),IF(AG495=1,AG499,AG499+AF496)),0)</f>
        <v>0</v>
      </c>
      <c r="AH496" s="62">
        <f>IF(AH495&gt;0,IF((SUMIFS($Q498:AG498,$Q495:AG495,12)+IF(AG495=12,0,AG496)+AH499)&gt;=$K492,$K492-FLOOR(SUMIFS($Q498:AG498,$Q495:AG495,12),1),IF(AH495=1,AH499,AH499+AG496)),0)</f>
        <v>0</v>
      </c>
      <c r="AI496" s="62">
        <f>IF(AI495&gt;0,IF((SUMIFS($Q498:AH498,$Q495:AH495,12)+IF(AH495=12,0,AH496)+AI499)&gt;=$K492,$K492-FLOOR(SUMIFS($Q498:AH498,$Q495:AH495,12),1),IF(AI495=1,AI499,AI499+AH496)),0)</f>
        <v>0</v>
      </c>
      <c r="AJ496" s="62">
        <f>IF(AJ495&gt;0,IF((SUMIFS($Q498:AI498,$Q495:AI495,12)+IF(AI495=12,0,AI496)+AJ499)&gt;=$K492,$K492-FLOOR(SUMIFS($Q498:AI498,$Q495:AI495,12),1),IF(AJ495=1,AJ499,AJ499+AI496)),0)</f>
        <v>0</v>
      </c>
      <c r="AK496" s="62">
        <f>IF(AK495&gt;0,IF((SUMIFS($Q498:AJ498,$Q495:AJ495,12)+IF(AJ495=12,0,AJ496)+AK499)&gt;=$K492,$K492-FLOOR(SUMIFS($Q498:AJ498,$Q495:AJ495,12),1),IF(AK495=1,AK499,AK499+AJ496)),0)</f>
        <v>0</v>
      </c>
      <c r="AL496" s="62">
        <f>IF(AL495&gt;0,IF((SUMIFS($Q498:AK498,$Q495:AK495,12)+IF(AK495=12,0,AK496)+AL499)&gt;=$K492,$K492-FLOOR(SUMIFS($Q498:AK498,$Q495:AK495,12),1),IF(AL495=1,AL499,AL499+AK496)),0)</f>
        <v>0</v>
      </c>
      <c r="AM496" s="62">
        <f>IF(AM495&gt;0,IF((SUMIFS($Q498:AL498,$Q495:AL495,12)+IF(AL495=12,0,AL496)+AM499)&gt;=$K492,$K492-FLOOR(SUMIFS($Q498:AL498,$Q495:AL495,12),1),IF(AM495=1,AM499,AM499+AL496)),0)</f>
        <v>0</v>
      </c>
      <c r="AN496" s="62">
        <f>IF(AN495&gt;0,IF((SUMIFS($Q498:AM498,$Q495:AM495,12)+IF(AM495=12,0,AM496)+AN499)&gt;=$K492,$K492-FLOOR(SUMIFS($Q498:AM498,$Q495:AM495,12),1),IF(AN495=1,AN499,AN499+AM496)),0)</f>
        <v>0</v>
      </c>
      <c r="AO496" s="62">
        <f>IF(AO495&gt;0,IF((SUMIFS($Q498:AN498,$Q495:AN495,12)+IF(AN495=12,0,AN496)+AO499)&gt;=$K492,$K492-FLOOR(SUMIFS($Q498:AN498,$Q495:AN495,12),1),IF(AO495=1,AO499,AO499+AN496)),0)</f>
        <v>0</v>
      </c>
      <c r="AP496" s="62">
        <f>IF(AP495&gt;0,IF((SUMIFS($Q498:AO498,$Q495:AO495,12)+IF(AO495=12,0,AO496)+AP499)&gt;=$K492,$K492-FLOOR(SUMIFS($Q498:AO498,$Q495:AO495,12),1),IF(AP495=1,AP499,AP499+AO496)),0)</f>
        <v>0</v>
      </c>
      <c r="AQ496" s="62">
        <f>IF(AQ495&gt;0,IF((SUMIFS($Q498:AP498,$Q495:AP495,12)+IF(AP495=12,0,AP496)+AQ499)&gt;=$K492,$K492-FLOOR(SUMIFS($Q498:AP498,$Q495:AP495,12),1),IF(AQ495=1,AQ499,AQ499+AP496)),0)</f>
        <v>0</v>
      </c>
      <c r="AR496" s="62">
        <f>IF(AR495&gt;0,IF((SUMIFS($Q498:AQ498,$Q495:AQ495,12)+IF(AQ495=12,0,AQ496)+AR499)&gt;=$K492,$K492-FLOOR(SUMIFS($Q498:AQ498,$Q495:AQ495,12),1),IF(AR495=1,AR499,AR499+AQ496)),0)</f>
        <v>0</v>
      </c>
      <c r="AS496" s="62">
        <f>IF(AS495&gt;0,IF((SUMIFS($Q498:AR498,$Q495:AR495,12)+IF(AR495=12,0,AR496)+AS499)&gt;=$K492,$K492-FLOOR(SUMIFS($Q498:AR498,$Q495:AR495,12),1),IF(AS495=1,AS499,AS499+AR496)),0)</f>
        <v>0</v>
      </c>
      <c r="AT496" s="62">
        <f>IF(AT495&gt;0,IF((SUMIFS($Q498:AS498,$Q495:AS495,12)+IF(AS495=12,0,AS496)+AT499)&gt;=$K492,$K492-FLOOR(SUMIFS($Q498:AS498,$Q495:AS495,12),1),IF(AT495=1,AT499,AT499+AS496)),0)</f>
        <v>0</v>
      </c>
      <c r="AU496" s="62">
        <f>IF(AU495&gt;0,IF((SUMIFS($Q498:AT498,$Q495:AT495,12)+IF(AT495=12,0,AT496)+AU499)&gt;=$K492,$K492-FLOOR(SUMIFS($Q498:AT498,$Q495:AT495,12),1),IF(AU495=1,AU499,AU499+AT496)),0)</f>
        <v>0</v>
      </c>
      <c r="AV496" s="62">
        <f>IF(AV495&gt;0,IF((SUMIFS($Q498:AU498,$Q495:AU495,12)+IF(AU495=12,0,AU496)+AV499)&gt;=$K492,$K492-FLOOR(SUMIFS($Q498:AU498,$Q495:AU495,12),1),IF(AV495=1,AV499,AV499+AU496)),0)</f>
        <v>0</v>
      </c>
      <c r="AW496" s="62">
        <f>IF(AW495&gt;0,IF((SUMIFS($Q498:AV498,$Q495:AV495,12)+IF(AV495=12,0,AV496)+AW499)&gt;=$K492,$K492-FLOOR(SUMIFS($Q498:AV498,$Q495:AV495,12),1),IF(AW495=1,AW499,AW499+AV496)),0)</f>
        <v>0</v>
      </c>
      <c r="AX496" s="62">
        <f>IF(AX495&gt;0,IF((SUMIFS($Q498:AW498,$Q495:AW495,12)+IF(AW495=12,0,AW496)+AX499)&gt;=$K492,$K492-FLOOR(SUMIFS($Q498:AW498,$Q495:AW495,12),1),IF(AX495=1,AX499,AX499+AW496)),0)</f>
        <v>0</v>
      </c>
      <c r="AY496" s="62">
        <f>IF(AY495&gt;0,IF((SUMIFS($Q498:AX498,$Q495:AX495,12)+IF(AX495=12,0,AX496)+AY499)&gt;=$K492,$K492-FLOOR(SUMIFS($Q498:AX498,$Q495:AX495,12),1),IF(AY495=1,AY499,AY499+AX496)),0)</f>
        <v>0</v>
      </c>
      <c r="AZ496" s="62">
        <f>IF(AZ495&gt;0,IF((SUMIFS($Q498:AY498,$Q495:AY495,12)+IF(AY495=12,0,AY496)+AZ499)&gt;=$K492,$K492-FLOOR(SUMIFS($Q498:AY498,$Q495:AY495,12),1),IF(AZ495=1,AZ499,AZ499+AY496)),0)</f>
        <v>0</v>
      </c>
      <c r="BA496" s="62">
        <f>IF(BA495&gt;0,IF((SUMIFS($Q498:AZ498,$Q495:AZ495,12)+IF(AZ495=12,0,AZ496)+BA499)&gt;=$K492,$K492-FLOOR(SUMIFS($Q498:AZ498,$Q495:AZ495,12),1),IF(BA495=1,BA499,BA499+AZ496)),0)</f>
        <v>0</v>
      </c>
      <c r="BB496" s="62">
        <f>IF(BB495&gt;0,IF((SUMIFS($Q498:BA498,$Q495:BA495,12)+IF(BA495=12,0,BA496)+BB499)&gt;=$K492,$K492-FLOOR(SUMIFS($Q498:BA498,$Q495:BA495,12),1),IF(BB495=1,BB499,BB499+BA496)),0)</f>
        <v>0</v>
      </c>
      <c r="BC496" s="62">
        <f>IF(BC495&gt;0,IF((SUMIFS($Q498:BB498,$Q495:BB495,12)+IF(BB495=12,0,BB496)+BC499)&gt;=$K492,$K492-FLOOR(SUMIFS($Q498:BB498,$Q495:BB495,12),1),IF(BC495=1,BC499,BC499+BB496)),0)</f>
        <v>0</v>
      </c>
      <c r="BD496" s="62">
        <f>IF(BD495&gt;0,IF((SUMIFS($Q498:BC498,$Q495:BC495,12)+IF(BC495=12,0,BC496)+BD499)&gt;=$K492,$K492-FLOOR(SUMIFS($Q498:BC498,$Q495:BC495,12),1),IF(BD495=1,BD499,BD499+BC496)),0)</f>
        <v>0</v>
      </c>
      <c r="BE496" s="62">
        <f>IF(BE495&gt;0,IF((SUMIFS($Q498:BD498,$Q495:BD495,12)+IF(BD495=12,0,BD496)+BE499)&gt;=$K492,$K492-FLOOR(SUMIFS($Q498:BD498,$Q495:BD495,12),1),IF(BE495=1,BE499,BE499+BD496)),0)</f>
        <v>0</v>
      </c>
      <c r="BF496" s="62">
        <f>IF(BF495&gt;0,IF((SUMIFS($Q498:BE498,$Q495:BE495,12)+IF(BE495=12,0,BE496)+BF499)&gt;=$K492,$K492-FLOOR(SUMIFS($Q498:BE498,$Q495:BE495,12),1),IF(BF495=1,BF499,BF499+BE496)),0)</f>
        <v>0</v>
      </c>
      <c r="BG496" s="62">
        <f>IF(BG495&gt;0,IF((SUMIFS($Q498:BF498,$Q495:BF495,12)+IF(BF495=12,0,BF496)+BG499)&gt;=$K492,$K492-FLOOR(SUMIFS($Q498:BF498,$Q495:BF495,12),1),IF(BG495=1,BG499,BG499+BF496)),0)</f>
        <v>0</v>
      </c>
      <c r="BH496" s="62">
        <f>IF(BH495&gt;0,IF((SUMIFS($Q498:BG498,$Q495:BG495,12)+IF(BG495=12,0,BG496)+BH499)&gt;=$K492,$K492-FLOOR(SUMIFS($Q498:BG498,$Q495:BG495,12),1),IF(BH495=1,BH499,BH499+BG496)),0)</f>
        <v>0</v>
      </c>
      <c r="BI496" s="62">
        <f>IF(BI495&gt;0,IF((SUMIFS($Q498:BH498,$Q495:BH495,12)+IF(BH495=12,0,BH496)+BI499)&gt;=$K492,$K492-FLOOR(SUMIFS($Q498:BH498,$Q495:BH495,12),1),IF(BI495=1,BI499,BI499+BH496)),0)</f>
        <v>0</v>
      </c>
      <c r="BJ496" s="62">
        <f>IF(BJ495&gt;0,IF((SUMIFS($Q498:BI498,$Q495:BI495,12)+IF(BI495=12,0,BI496)+BJ499)&gt;=$K492,$K492-FLOOR(SUMIFS($Q498:BI498,$Q495:BI495,12),1),IF(BJ495=1,BJ499,BJ499+BI496)),0)</f>
        <v>0</v>
      </c>
      <c r="BK496" s="62">
        <f>IF(BK495&gt;0,IF((SUMIFS($Q498:BJ498,$Q495:BJ495,12)+IF(BJ495=12,0,BJ496)+BK499)&gt;=$K492,$K492-FLOOR(SUMIFS($Q498:BJ498,$Q495:BJ495,12),1),IF(BK495=1,BK499,BK499+BJ496)),0)</f>
        <v>0</v>
      </c>
      <c r="BL496" s="62">
        <f>IF(BL495&gt;0,IF((SUMIFS($Q498:BK498,$Q495:BK495,12)+IF(BK495=12,0,BK496)+BL499)&gt;=$K492,$K492-FLOOR(SUMIFS($Q498:BK498,$Q495:BK495,12),1),IF(BL495=1,BL499,BL499+BK496)),0)</f>
        <v>0</v>
      </c>
      <c r="BM496" s="62">
        <f>IF(BM495&gt;0,IF((SUMIFS($Q498:BL498,$Q495:BL495,12)+IF(BL495=12,0,BL496)+BM499)&gt;=$K492,$K492-FLOOR(SUMIFS($Q498:BL498,$Q495:BL495,12),1),IF(BM495=1,BM499,BM499+BL496)),0)</f>
        <v>0</v>
      </c>
      <c r="BN496" s="62">
        <f>IF(BN495&gt;0,IF((SUMIFS($Q498:BM498,$Q495:BM495,12)+IF(BM495=12,0,BM496)+BN499)&gt;=$K492,$K492-FLOOR(SUMIFS($Q498:BM498,$Q495:BM495,12),1),IF(BN495=1,BN499,BN499+BM496)),0)</f>
        <v>0</v>
      </c>
      <c r="BO496" s="62">
        <f>IF(BO495&gt;0,IF((SUMIFS($Q498:BN498,$Q495:BN495,12)+IF(BN495=12,0,BN496)+BO499)&gt;=$K492,$K492-FLOOR(SUMIFS($Q498:BN498,$Q495:BN495,12),1),IF(BO495=1,BO499,BO499+BN496)),0)</f>
        <v>0</v>
      </c>
      <c r="BP496" s="62">
        <f>IF(BP495&gt;0,IF((SUMIFS($Q498:BO498,$Q495:BO495,12)+IF(BO495=12,0,BO496)+BP499)&gt;=$K492,$K492-FLOOR(SUMIFS($Q498:BO498,$Q495:BO495,12),1),IF(BP495=1,BP499,BP499+BO496)),0)</f>
        <v>0</v>
      </c>
      <c r="BQ496" s="62">
        <f>IF(BQ495&gt;0,IF((SUMIFS($Q498:BP498,$Q495:BP495,12)+IF(BP495=12,0,BP496)+BQ499)&gt;=$K492,$K492-FLOOR(SUMIFS($Q498:BP498,$Q495:BP495,12),1),IF(BQ495=1,BQ499,BQ499+BP496)),0)</f>
        <v>0</v>
      </c>
      <c r="BR496" s="62">
        <f>IF(BR495&gt;0,IF((SUMIFS($Q498:BQ498,$Q495:BQ495,12)+IF(BQ495=12,0,BQ496)+BR499)&gt;=$K492,$K492-FLOOR(SUMIFS($Q498:BQ498,$Q495:BQ495,12),1),IF(BR495=1,BR499,BR499+BQ496)),0)</f>
        <v>0</v>
      </c>
      <c r="BS496" s="62">
        <f>IF(BS495&gt;0,IF((SUMIFS($Q498:BR498,$Q495:BR495,12)+IF(BR495=12,0,BR496)+BS499)&gt;=$K492,$K492-FLOOR(SUMIFS($Q498:BR498,$Q495:BR495,12),1),IF(BS495=1,BS499,BS499+BR496)),0)</f>
        <v>0</v>
      </c>
      <c r="BT496" s="62">
        <f>IF(BT495&gt;0,IF((SUMIFS($Q498:BS498,$Q495:BS495,12)+IF(BS495=12,0,BS496)+BT499)&gt;=$K492,$K492-FLOOR(SUMIFS($Q498:BS498,$Q495:BS495,12),1),IF(BT495=1,BT499,BT499+BS496)),0)</f>
        <v>0</v>
      </c>
      <c r="BU496" s="62">
        <f>IF(BU495&gt;0,IF((SUMIFS($Q498:BT498,$Q495:BT495,12)+IF(BT495=12,0,BT496)+BU499)&gt;=$K492,$K492-FLOOR(SUMIFS($Q498:BT498,$Q495:BT495,12),1),IF(BU495=1,BU499,BU499+BT496)),0)</f>
        <v>0</v>
      </c>
      <c r="BV496" s="62">
        <f>IF(BV495&gt;0,IF((SUMIFS($Q498:BU498,$Q495:BU495,12)+IF(BU495=12,0,BU496)+BV499)&gt;=$K492,$K492-FLOOR(SUMIFS($Q498:BU498,$Q495:BU495,12),1),IF(BV495=1,BV499,BV499+BU496)),0)</f>
        <v>0</v>
      </c>
      <c r="BW496" s="62">
        <f>IF(BW495&gt;0,IF((SUMIFS($Q498:BV498,$Q495:BV495,12)+IF(BV495=12,0,BV496)+BW499)&gt;=$K492,$K492-FLOOR(SUMIFS($Q498:BV498,$Q495:BV495,12),1),IF(BW495=1,BW499,BW499+BV496)),0)</f>
        <v>0</v>
      </c>
      <c r="BX496" s="62">
        <f>IF(BX495&gt;0,IF((SUMIFS($Q498:BW498,$Q495:BW495,12)+IF(BW495=12,0,BW496)+BX499)&gt;=$K492,$K492-FLOOR(SUMIFS($Q498:BW498,$Q495:BW495,12),1),IF(BX495=1,BX499,BX499+BW496)),0)</f>
        <v>0</v>
      </c>
      <c r="BY496" s="298"/>
      <c r="BZ496" s="300"/>
      <c r="CA496" s="302"/>
      <c r="CB496" s="302"/>
    </row>
    <row r="497" spans="1:96" s="98" customFormat="1" ht="41.4" hidden="1" customHeight="1" x14ac:dyDescent="0.3">
      <c r="A497" s="97"/>
      <c r="B497" s="119"/>
      <c r="C497" s="73"/>
      <c r="D497" s="73"/>
      <c r="E497" s="73"/>
      <c r="F497" s="73"/>
      <c r="G497" s="73"/>
      <c r="H497" s="73"/>
      <c r="I497" s="73"/>
      <c r="J497" s="73"/>
      <c r="K497" s="73"/>
      <c r="L497" s="58"/>
      <c r="M497" s="7"/>
      <c r="N497" s="160"/>
      <c r="P497" s="59" t="s">
        <v>172</v>
      </c>
      <c r="Q497" s="61">
        <f>IF(Q492&gt;0,Q493,0)</f>
        <v>0</v>
      </c>
      <c r="R497" s="61">
        <f t="shared" ref="R497" si="11506">IF(R492&gt;0,IF(R495=1,R493,R493+Q497),Q497)</f>
        <v>0</v>
      </c>
      <c r="S497" s="61">
        <f t="shared" ref="S497" si="11507">IF(S492&gt;0,IF(S495=1,S493,S493+R497),R497)</f>
        <v>0</v>
      </c>
      <c r="T497" s="61">
        <f t="shared" ref="T497" si="11508">IF(T492&gt;0,IF(T495=1,T493,T493+S497),S497)</f>
        <v>0</v>
      </c>
      <c r="U497" s="61">
        <f t="shared" ref="U497" si="11509">IF(U492&gt;0,IF(U495=1,U493,U493+T497),T497)</f>
        <v>0</v>
      </c>
      <c r="V497" s="61">
        <f t="shared" ref="V497" si="11510">IF(V492&gt;0,IF(V495=1,V493,V493+U497),U497)</f>
        <v>0</v>
      </c>
      <c r="W497" s="61">
        <f t="shared" ref="W497" si="11511">IF(W492&gt;0,IF(W495=1,W493,W493+V497),V497)</f>
        <v>0</v>
      </c>
      <c r="X497" s="61">
        <f t="shared" ref="X497" si="11512">IF(X492&gt;0,IF(X495=1,X493,X493+W497),W497)</f>
        <v>0</v>
      </c>
      <c r="Y497" s="61">
        <f t="shared" ref="Y497" si="11513">IF(Y492&gt;0,IF(Y495=1,Y493,Y493+X497),X497)</f>
        <v>0</v>
      </c>
      <c r="Z497" s="61">
        <f t="shared" ref="Z497" si="11514">IF(Z492&gt;0,IF(Z495=1,Z493,Z493+Y497),Y497)</f>
        <v>0</v>
      </c>
      <c r="AA497" s="61">
        <f t="shared" ref="AA497" si="11515">IF(AA492&gt;0,IF(AA495=1,AA493,AA493+Z497),Z497)</f>
        <v>0</v>
      </c>
      <c r="AB497" s="61">
        <f t="shared" ref="AB497" si="11516">IF(AB492&gt;0,IF(AB495=1,AB493,AB493+AA497),AA497)</f>
        <v>0</v>
      </c>
      <c r="AC497" s="61">
        <f t="shared" ref="AC497" si="11517">IF(AC492&gt;0,IF(AC495=1,AC493,AC493+AB497),AB497)</f>
        <v>0</v>
      </c>
      <c r="AD497" s="61">
        <f t="shared" ref="AD497" si="11518">IF(AD492&gt;0,IF(AD495=1,AD493,AD493+AC497),AC497)</f>
        <v>0</v>
      </c>
      <c r="AE497" s="61">
        <f t="shared" ref="AE497" si="11519">IF(AE492&gt;0,IF(AE495=1,AE493,AE493+AD497),AD497)</f>
        <v>0</v>
      </c>
      <c r="AF497" s="61">
        <f t="shared" ref="AF497" si="11520">IF(AF492&gt;0,IF(AF495=1,AF493,AF493+AE497),AE497)</f>
        <v>0</v>
      </c>
      <c r="AG497" s="61">
        <f t="shared" ref="AG497" si="11521">IF(AG492&gt;0,IF(AG495=1,AG493,AG493+AF497),AF497)</f>
        <v>0</v>
      </c>
      <c r="AH497" s="61">
        <f t="shared" ref="AH497" si="11522">IF(AH492&gt;0,IF(AH495=1,AH493,AH493+AG497),AG497)</f>
        <v>0</v>
      </c>
      <c r="AI497" s="61">
        <f t="shared" ref="AI497" si="11523">IF(AI492&gt;0,IF(AI495=1,AI493,AI493+AH497),AH497)</f>
        <v>0</v>
      </c>
      <c r="AJ497" s="61">
        <f t="shared" ref="AJ497" si="11524">IF(AJ492&gt;0,IF(AJ495=1,AJ493,AJ493+AI497),AI497)</f>
        <v>0</v>
      </c>
      <c r="AK497" s="61">
        <f t="shared" ref="AK497" si="11525">IF(AK492&gt;0,IF(AK495=1,AK493,AK493+AJ497),AJ497)</f>
        <v>0</v>
      </c>
      <c r="AL497" s="61">
        <f t="shared" ref="AL497" si="11526">IF(AL492&gt;0,IF(AL495=1,AL493,AL493+AK497),AK497)</f>
        <v>0</v>
      </c>
      <c r="AM497" s="61">
        <f t="shared" ref="AM497" si="11527">IF(AM492&gt;0,IF(AM495=1,AM493,AM493+AL497),AL497)</f>
        <v>0</v>
      </c>
      <c r="AN497" s="61">
        <f t="shared" ref="AN497" si="11528">IF(AN492&gt;0,IF(AN495=1,AN493,AN493+AM497),AM497)</f>
        <v>0</v>
      </c>
      <c r="AO497" s="61">
        <f t="shared" ref="AO497" si="11529">IF(AO492&gt;0,IF(AO495=1,AO493,AO493+AN497),AN497)</f>
        <v>0</v>
      </c>
      <c r="AP497" s="61">
        <f t="shared" ref="AP497" si="11530">IF(AP492&gt;0,IF(AP495=1,AP493,AP493+AO497),AO497)</f>
        <v>0</v>
      </c>
      <c r="AQ497" s="61">
        <f t="shared" ref="AQ497" si="11531">IF(AQ492&gt;0,IF(AQ495=1,AQ493,AQ493+AP497),AP497)</f>
        <v>0</v>
      </c>
      <c r="AR497" s="61">
        <f t="shared" ref="AR497" si="11532">IF(AR492&gt;0,IF(AR495=1,AR493,AR493+AQ497),AQ497)</f>
        <v>0</v>
      </c>
      <c r="AS497" s="61">
        <f t="shared" ref="AS497" si="11533">IF(AS492&gt;0,IF(AS495=1,AS493,AS493+AR497),AR497)</f>
        <v>0</v>
      </c>
      <c r="AT497" s="61">
        <f t="shared" ref="AT497" si="11534">IF(AT492&gt;0,IF(AT495=1,AT493,AT493+AS497),AS497)</f>
        <v>0</v>
      </c>
      <c r="AU497" s="61">
        <f t="shared" ref="AU497" si="11535">IF(AU492&gt;0,IF(AU495=1,AU493,AU493+AT497),AT497)</f>
        <v>0</v>
      </c>
      <c r="AV497" s="61">
        <f t="shared" ref="AV497" si="11536">IF(AV492&gt;0,IF(AV495=1,AV493,AV493+AU497),AU497)</f>
        <v>0</v>
      </c>
      <c r="AW497" s="61">
        <f t="shared" ref="AW497" si="11537">IF(AW492&gt;0,IF(AW495=1,AW493,AW493+AV497),AV497)</f>
        <v>0</v>
      </c>
      <c r="AX497" s="61">
        <f t="shared" ref="AX497" si="11538">IF(AX492&gt;0,IF(AX495=1,AX493,AX493+AW497),AW497)</f>
        <v>0</v>
      </c>
      <c r="AY497" s="61">
        <f t="shared" ref="AY497" si="11539">IF(AY492&gt;0,IF(AY495=1,AY493,AY493+AX497),AX497)</f>
        <v>0</v>
      </c>
      <c r="AZ497" s="61">
        <f t="shared" ref="AZ497" si="11540">IF(AZ492&gt;0,IF(AZ495=1,AZ493,AZ493+AY497),AY497)</f>
        <v>0</v>
      </c>
      <c r="BA497" s="61">
        <f t="shared" ref="BA497" si="11541">IF(BA492&gt;0,IF(BA495=1,BA493,BA493+AZ497),AZ497)</f>
        <v>0</v>
      </c>
      <c r="BB497" s="61">
        <f t="shared" ref="BB497" si="11542">IF(BB492&gt;0,IF(BB495=1,BB493,BB493+BA497),BA497)</f>
        <v>0</v>
      </c>
      <c r="BC497" s="61">
        <f t="shared" ref="BC497" si="11543">IF(BC492&gt;0,IF(BC495=1,BC493,BC493+BB497),BB497)</f>
        <v>0</v>
      </c>
      <c r="BD497" s="61">
        <f t="shared" ref="BD497" si="11544">IF(BD492&gt;0,IF(BD495=1,BD493,BD493+BC497),BC497)</f>
        <v>0</v>
      </c>
      <c r="BE497" s="61">
        <f t="shared" ref="BE497" si="11545">IF(BE492&gt;0,IF(BE495=1,BE493,BE493+BD497),BD497)</f>
        <v>0</v>
      </c>
      <c r="BF497" s="61">
        <f t="shared" ref="BF497" si="11546">IF(BF492&gt;0,IF(BF495=1,BF493,BF493+BE497),BE497)</f>
        <v>0</v>
      </c>
      <c r="BG497" s="61">
        <f t="shared" ref="BG497" si="11547">IF(BG492&gt;0,IF(BG495=1,BG493,BG493+BF497),BF497)</f>
        <v>0</v>
      </c>
      <c r="BH497" s="61">
        <f t="shared" ref="BH497" si="11548">IF(BH492&gt;0,IF(BH495=1,BH493,BH493+BG497),BG497)</f>
        <v>0</v>
      </c>
      <c r="BI497" s="61">
        <f t="shared" ref="BI497" si="11549">IF(BI492&gt;0,IF(BI495=1,BI493,BI493+BH497),BH497)</f>
        <v>0</v>
      </c>
      <c r="BJ497" s="61">
        <f t="shared" ref="BJ497" si="11550">IF(BJ492&gt;0,IF(BJ495=1,BJ493,BJ493+BI497),BI497)</f>
        <v>0</v>
      </c>
      <c r="BK497" s="61">
        <f t="shared" ref="BK497" si="11551">IF(BK492&gt;0,IF(BK495=1,BK493,BK493+BJ497),BJ497)</f>
        <v>0</v>
      </c>
      <c r="BL497" s="61">
        <f t="shared" ref="BL497" si="11552">IF(BL492&gt;0,IF(BL495=1,BL493,BL493+BK497),BK497)</f>
        <v>0</v>
      </c>
      <c r="BM497" s="61">
        <f t="shared" ref="BM497" si="11553">IF(BM492&gt;0,IF(BM495=1,BM493,BM493+BL497),BL497)</f>
        <v>0</v>
      </c>
      <c r="BN497" s="61">
        <f t="shared" ref="BN497" si="11554">IF(BN492&gt;0,IF(BN495=1,BN493,BN493+BM497),BM497)</f>
        <v>0</v>
      </c>
      <c r="BO497" s="61">
        <f t="shared" ref="BO497" si="11555">IF(BO492&gt;0,IF(BO495=1,BO493,BO493+BN497),BN497)</f>
        <v>0</v>
      </c>
      <c r="BP497" s="61">
        <f t="shared" ref="BP497" si="11556">IF(BP492&gt;0,IF(BP495=1,BP493,BP493+BO497),BO497)</f>
        <v>0</v>
      </c>
      <c r="BQ497" s="61">
        <f t="shared" ref="BQ497" si="11557">IF(BQ492&gt;0,IF(BQ495=1,BQ493,BQ493+BP497),BP497)</f>
        <v>0</v>
      </c>
      <c r="BR497" s="61">
        <f t="shared" ref="BR497" si="11558">IF(BR492&gt;0,IF(BR495=1,BR493,BR493+BQ497),BQ497)</f>
        <v>0</v>
      </c>
      <c r="BS497" s="61">
        <f t="shared" ref="BS497" si="11559">IF(BS492&gt;0,IF(BS495=1,BS493,BS493+BR497),BR497)</f>
        <v>0</v>
      </c>
      <c r="BT497" s="61">
        <f t="shared" ref="BT497" si="11560">IF(BT492&gt;0,IF(BT495=1,BT493,BT493+BS497),BS497)</f>
        <v>0</v>
      </c>
      <c r="BU497" s="61">
        <f t="shared" ref="BU497" si="11561">IF(BU492&gt;0,IF(BU495=1,BU493,BU493+BT497),BT497)</f>
        <v>0</v>
      </c>
      <c r="BV497" s="61">
        <f t="shared" ref="BV497" si="11562">IF(BV492&gt;0,IF(BV495=1,BV493,BV493+BU497),BU497)</f>
        <v>0</v>
      </c>
      <c r="BW497" s="61">
        <f t="shared" ref="BW497" si="11563">IF(BW492&gt;0,IF(BW495=1,BW493,BW493+BV497),BV497)</f>
        <v>0</v>
      </c>
      <c r="BX497" s="61">
        <f t="shared" ref="BX497" si="11564">IF(BX492&gt;0,IF(BX495=1,BX493,BX493+BW497),BW497)</f>
        <v>0</v>
      </c>
      <c r="BY497" s="298"/>
      <c r="BZ497" s="300"/>
      <c r="CA497" s="302"/>
      <c r="CB497" s="302"/>
    </row>
    <row r="498" spans="1:96" s="98" customFormat="1" ht="41.4" hidden="1" customHeight="1" x14ac:dyDescent="0.3">
      <c r="A498" s="97"/>
      <c r="B498" s="119"/>
      <c r="C498" s="73"/>
      <c r="D498" s="73"/>
      <c r="E498" s="73"/>
      <c r="F498" s="73"/>
      <c r="G498" s="73"/>
      <c r="H498" s="73"/>
      <c r="I498" s="73"/>
      <c r="J498" s="73"/>
      <c r="K498" s="73"/>
      <c r="L498" s="58"/>
      <c r="M498" s="7"/>
      <c r="N498" s="160"/>
      <c r="P498" s="59" t="s">
        <v>173</v>
      </c>
      <c r="Q498" s="61">
        <f>Q500</f>
        <v>0</v>
      </c>
      <c r="R498" s="61">
        <f t="shared" ref="R498" si="11565">IF(R495=1,R500,R500+Q498)</f>
        <v>0</v>
      </c>
      <c r="S498" s="61">
        <f t="shared" ref="S498" si="11566">IF(S495=1,S500,S500+R498)</f>
        <v>0</v>
      </c>
      <c r="T498" s="61">
        <f t="shared" ref="T498" si="11567">IF(T495=1,T500,T500+S498)</f>
        <v>0</v>
      </c>
      <c r="U498" s="61">
        <f t="shared" ref="U498" si="11568">IF(U495=1,U500,U500+T498)</f>
        <v>0</v>
      </c>
      <c r="V498" s="61">
        <f t="shared" ref="V498" si="11569">IF(V495=1,V500,V500+U498)</f>
        <v>0</v>
      </c>
      <c r="W498" s="61">
        <f t="shared" ref="W498" si="11570">IF(W495=1,W500,W500+V498)</f>
        <v>0</v>
      </c>
      <c r="X498" s="61">
        <f t="shared" ref="X498" si="11571">IF(X495=1,X500,X500+W498)</f>
        <v>0</v>
      </c>
      <c r="Y498" s="61">
        <f t="shared" ref="Y498" si="11572">IF(Y495=1,Y500,Y500+X498)</f>
        <v>0</v>
      </c>
      <c r="Z498" s="61">
        <f t="shared" ref="Z498" si="11573">IF(Z495=1,Z500,Z500+Y498)</f>
        <v>0</v>
      </c>
      <c r="AA498" s="61">
        <f t="shared" ref="AA498" si="11574">IF(AA495=1,AA500,AA500+Z498)</f>
        <v>0</v>
      </c>
      <c r="AB498" s="61">
        <f t="shared" ref="AB498" si="11575">IF(AB495=1,AB500,AB500+AA498)</f>
        <v>0</v>
      </c>
      <c r="AC498" s="61">
        <f t="shared" ref="AC498" si="11576">IF(AC495=1,AC500,AC500+AB498)</f>
        <v>0</v>
      </c>
      <c r="AD498" s="61">
        <f t="shared" ref="AD498" si="11577">IF(AD495=1,AD500,AD500+AC498)</f>
        <v>0</v>
      </c>
      <c r="AE498" s="61">
        <f t="shared" ref="AE498" si="11578">IF(AE495=1,AE500,AE500+AD498)</f>
        <v>0</v>
      </c>
      <c r="AF498" s="61">
        <f t="shared" ref="AF498" si="11579">IF(AF495=1,AF500,AF500+AE498)</f>
        <v>0</v>
      </c>
      <c r="AG498" s="61">
        <f t="shared" ref="AG498" si="11580">IF(AG495=1,AG500,AG500+AF498)</f>
        <v>0</v>
      </c>
      <c r="AH498" s="61">
        <f t="shared" ref="AH498" si="11581">IF(AH495=1,AH500,AH500+AG498)</f>
        <v>0</v>
      </c>
      <c r="AI498" s="61">
        <f t="shared" ref="AI498" si="11582">IF(AI495=1,AI500,AI500+AH498)</f>
        <v>0</v>
      </c>
      <c r="AJ498" s="61">
        <f t="shared" ref="AJ498" si="11583">IF(AJ495=1,AJ500,AJ500+AI498)</f>
        <v>0</v>
      </c>
      <c r="AK498" s="61">
        <f t="shared" ref="AK498" si="11584">IF(AK495=1,AK500,AK500+AJ498)</f>
        <v>0</v>
      </c>
      <c r="AL498" s="61">
        <f t="shared" ref="AL498" si="11585">IF(AL495=1,AL500,AL500+AK498)</f>
        <v>0</v>
      </c>
      <c r="AM498" s="61">
        <f t="shared" ref="AM498" si="11586">IF(AM495=1,AM500,AM500+AL498)</f>
        <v>0</v>
      </c>
      <c r="AN498" s="61">
        <f t="shared" ref="AN498" si="11587">IF(AN495=1,AN500,AN500+AM498)</f>
        <v>0</v>
      </c>
      <c r="AO498" s="61">
        <f t="shared" ref="AO498" si="11588">IF(AO495=1,AO500,AO500+AN498)</f>
        <v>0</v>
      </c>
      <c r="AP498" s="61">
        <f t="shared" ref="AP498" si="11589">IF(AP495=1,AP500,AP500+AO498)</f>
        <v>0</v>
      </c>
      <c r="AQ498" s="61">
        <f t="shared" ref="AQ498" si="11590">IF(AQ495=1,AQ500,AQ500+AP498)</f>
        <v>0</v>
      </c>
      <c r="AR498" s="61">
        <f t="shared" ref="AR498" si="11591">IF(AR495=1,AR500,AR500+AQ498)</f>
        <v>0</v>
      </c>
      <c r="AS498" s="61">
        <f t="shared" ref="AS498" si="11592">IF(AS495=1,AS500,AS500+AR498)</f>
        <v>0</v>
      </c>
      <c r="AT498" s="61">
        <f t="shared" ref="AT498" si="11593">IF(AT495=1,AT500,AT500+AS498)</f>
        <v>0</v>
      </c>
      <c r="AU498" s="61">
        <f t="shared" ref="AU498" si="11594">IF(AU495=1,AU500,AU500+AT498)</f>
        <v>0</v>
      </c>
      <c r="AV498" s="61">
        <f t="shared" ref="AV498" si="11595">IF(AV495=1,AV500,AV500+AU498)</f>
        <v>0</v>
      </c>
      <c r="AW498" s="61">
        <f t="shared" ref="AW498" si="11596">IF(AW495=1,AW500,AW500+AV498)</f>
        <v>0</v>
      </c>
      <c r="AX498" s="61">
        <f t="shared" ref="AX498" si="11597">IF(AX495=1,AX500,AX500+AW498)</f>
        <v>0</v>
      </c>
      <c r="AY498" s="61">
        <f t="shared" ref="AY498" si="11598">IF(AY495=1,AY500,AY500+AX498)</f>
        <v>0</v>
      </c>
      <c r="AZ498" s="61">
        <f t="shared" ref="AZ498" si="11599">IF(AZ495=1,AZ500,AZ500+AY498)</f>
        <v>0</v>
      </c>
      <c r="BA498" s="61">
        <f t="shared" ref="BA498" si="11600">IF(BA495=1,BA500,BA500+AZ498)</f>
        <v>0</v>
      </c>
      <c r="BB498" s="61">
        <f t="shared" ref="BB498" si="11601">IF(BB495=1,BB500,BB500+BA498)</f>
        <v>0</v>
      </c>
      <c r="BC498" s="61">
        <f t="shared" ref="BC498" si="11602">IF(BC495=1,BC500,BC500+BB498)</f>
        <v>0</v>
      </c>
      <c r="BD498" s="61">
        <f t="shared" ref="BD498" si="11603">IF(BD495=1,BD500,BD500+BC498)</f>
        <v>0</v>
      </c>
      <c r="BE498" s="61">
        <f t="shared" ref="BE498" si="11604">IF(BE495=1,BE500,BE500+BD498)</f>
        <v>0</v>
      </c>
      <c r="BF498" s="61">
        <f t="shared" ref="BF498" si="11605">IF(BF495=1,BF500,BF500+BE498)</f>
        <v>0</v>
      </c>
      <c r="BG498" s="61">
        <f t="shared" ref="BG498" si="11606">IF(BG495=1,BG500,BG500+BF498)</f>
        <v>0</v>
      </c>
      <c r="BH498" s="61">
        <f t="shared" ref="BH498" si="11607">IF(BH495=1,BH500,BH500+BG498)</f>
        <v>0</v>
      </c>
      <c r="BI498" s="61">
        <f t="shared" ref="BI498" si="11608">IF(BI495=1,BI500,BI500+BH498)</f>
        <v>0</v>
      </c>
      <c r="BJ498" s="61">
        <f t="shared" ref="BJ498" si="11609">IF(BJ495=1,BJ500,BJ500+BI498)</f>
        <v>0</v>
      </c>
      <c r="BK498" s="61">
        <f t="shared" ref="BK498" si="11610">IF(BK495=1,BK500,BK500+BJ498)</f>
        <v>0</v>
      </c>
      <c r="BL498" s="61">
        <f t="shared" ref="BL498" si="11611">IF(BL495=1,BL500,BL500+BK498)</f>
        <v>0</v>
      </c>
      <c r="BM498" s="61">
        <f t="shared" ref="BM498" si="11612">IF(BM495=1,BM500,BM500+BL498)</f>
        <v>0</v>
      </c>
      <c r="BN498" s="61">
        <f t="shared" ref="BN498" si="11613">IF(BN495=1,BN500,BN500+BM498)</f>
        <v>0</v>
      </c>
      <c r="BO498" s="61">
        <f t="shared" ref="BO498" si="11614">IF(BO495=1,BO500,BO500+BN498)</f>
        <v>0</v>
      </c>
      <c r="BP498" s="61">
        <f t="shared" ref="BP498" si="11615">IF(BP495=1,BP500,BP500+BO498)</f>
        <v>0</v>
      </c>
      <c r="BQ498" s="61">
        <f t="shared" ref="BQ498" si="11616">IF(BQ495=1,BQ500,BQ500+BP498)</f>
        <v>0</v>
      </c>
      <c r="BR498" s="61">
        <f t="shared" ref="BR498" si="11617">IF(BR495=1,BR500,BR500+BQ498)</f>
        <v>0</v>
      </c>
      <c r="BS498" s="61">
        <f t="shared" ref="BS498" si="11618">IF(BS495=1,BS500,BS500+BR498)</f>
        <v>0</v>
      </c>
      <c r="BT498" s="61">
        <f t="shared" ref="BT498" si="11619">IF(BT495=1,BT500,BT500+BS498)</f>
        <v>0</v>
      </c>
      <c r="BU498" s="61">
        <f t="shared" ref="BU498" si="11620">IF(BU495=1,BU500,BU500+BT498)</f>
        <v>0</v>
      </c>
      <c r="BV498" s="61">
        <f t="shared" ref="BV498" si="11621">IF(BV495=1,BV500,BV500+BU498)</f>
        <v>0</v>
      </c>
      <c r="BW498" s="61">
        <f t="shared" ref="BW498" si="11622">IF(BW495=1,BW500,BW500+BV498)</f>
        <v>0</v>
      </c>
      <c r="BX498" s="61">
        <f t="shared" ref="BX498" si="11623">IF(BX495=1,BX500,BX500+BW498)</f>
        <v>0</v>
      </c>
      <c r="BY498" s="298"/>
      <c r="BZ498" s="300"/>
      <c r="CA498" s="302"/>
      <c r="CB498" s="302"/>
    </row>
    <row r="499" spans="1:96" s="98" customFormat="1" ht="28.95" customHeight="1" x14ac:dyDescent="0.3">
      <c r="A499" s="97"/>
      <c r="B499" s="119"/>
      <c r="C499" s="73"/>
      <c r="D499" s="73"/>
      <c r="E499" s="73"/>
      <c r="F499" s="73"/>
      <c r="G499" s="73"/>
      <c r="H499" s="73"/>
      <c r="I499" s="73"/>
      <c r="J499" s="73"/>
      <c r="K499" s="73"/>
      <c r="L499" s="58"/>
      <c r="M499" s="7"/>
      <c r="N499" s="160"/>
      <c r="P499" s="57" t="s">
        <v>171</v>
      </c>
      <c r="Q499" s="62">
        <f t="shared" ref="Q499:BX499" si="11624">1720/12*Q492</f>
        <v>0</v>
      </c>
      <c r="R499" s="62">
        <f t="shared" si="11624"/>
        <v>0</v>
      </c>
      <c r="S499" s="62">
        <f t="shared" si="11624"/>
        <v>0</v>
      </c>
      <c r="T499" s="62">
        <f t="shared" si="11624"/>
        <v>0</v>
      </c>
      <c r="U499" s="62">
        <f t="shared" si="11624"/>
        <v>0</v>
      </c>
      <c r="V499" s="62">
        <f t="shared" si="11624"/>
        <v>0</v>
      </c>
      <c r="W499" s="62">
        <f t="shared" si="11624"/>
        <v>0</v>
      </c>
      <c r="X499" s="62">
        <f t="shared" si="11624"/>
        <v>0</v>
      </c>
      <c r="Y499" s="62">
        <f t="shared" si="11624"/>
        <v>0</v>
      </c>
      <c r="Z499" s="62">
        <f t="shared" si="11624"/>
        <v>0</v>
      </c>
      <c r="AA499" s="62">
        <f t="shared" si="11624"/>
        <v>0</v>
      </c>
      <c r="AB499" s="62">
        <f t="shared" si="11624"/>
        <v>0</v>
      </c>
      <c r="AC499" s="62">
        <f t="shared" si="11624"/>
        <v>0</v>
      </c>
      <c r="AD499" s="62">
        <f t="shared" si="11624"/>
        <v>0</v>
      </c>
      <c r="AE499" s="62">
        <f t="shared" si="11624"/>
        <v>0</v>
      </c>
      <c r="AF499" s="62">
        <f t="shared" si="11624"/>
        <v>0</v>
      </c>
      <c r="AG499" s="62">
        <f t="shared" si="11624"/>
        <v>0</v>
      </c>
      <c r="AH499" s="62">
        <f t="shared" si="11624"/>
        <v>0</v>
      </c>
      <c r="AI499" s="62">
        <f t="shared" si="11624"/>
        <v>0</v>
      </c>
      <c r="AJ499" s="62">
        <f t="shared" si="11624"/>
        <v>0</v>
      </c>
      <c r="AK499" s="62">
        <f t="shared" si="11624"/>
        <v>0</v>
      </c>
      <c r="AL499" s="62">
        <f t="shared" si="11624"/>
        <v>0</v>
      </c>
      <c r="AM499" s="62">
        <f t="shared" si="11624"/>
        <v>0</v>
      </c>
      <c r="AN499" s="62">
        <f t="shared" si="11624"/>
        <v>0</v>
      </c>
      <c r="AO499" s="62">
        <f t="shared" si="11624"/>
        <v>0</v>
      </c>
      <c r="AP499" s="62">
        <f t="shared" si="11624"/>
        <v>0</v>
      </c>
      <c r="AQ499" s="62">
        <f t="shared" si="11624"/>
        <v>0</v>
      </c>
      <c r="AR499" s="62">
        <f t="shared" si="11624"/>
        <v>0</v>
      </c>
      <c r="AS499" s="62">
        <f t="shared" si="11624"/>
        <v>0</v>
      </c>
      <c r="AT499" s="62">
        <f t="shared" si="11624"/>
        <v>0</v>
      </c>
      <c r="AU499" s="62">
        <f t="shared" si="11624"/>
        <v>0</v>
      </c>
      <c r="AV499" s="62">
        <f t="shared" si="11624"/>
        <v>0</v>
      </c>
      <c r="AW499" s="62">
        <f t="shared" si="11624"/>
        <v>0</v>
      </c>
      <c r="AX499" s="62">
        <f t="shared" si="11624"/>
        <v>0</v>
      </c>
      <c r="AY499" s="62">
        <f t="shared" si="11624"/>
        <v>0</v>
      </c>
      <c r="AZ499" s="62">
        <f t="shared" si="11624"/>
        <v>0</v>
      </c>
      <c r="BA499" s="62">
        <f t="shared" si="11624"/>
        <v>0</v>
      </c>
      <c r="BB499" s="62">
        <f t="shared" si="11624"/>
        <v>0</v>
      </c>
      <c r="BC499" s="62">
        <f t="shared" si="11624"/>
        <v>0</v>
      </c>
      <c r="BD499" s="62">
        <f t="shared" si="11624"/>
        <v>0</v>
      </c>
      <c r="BE499" s="62">
        <f t="shared" si="11624"/>
        <v>0</v>
      </c>
      <c r="BF499" s="62">
        <f t="shared" si="11624"/>
        <v>0</v>
      </c>
      <c r="BG499" s="62">
        <f t="shared" si="11624"/>
        <v>0</v>
      </c>
      <c r="BH499" s="62">
        <f t="shared" si="11624"/>
        <v>0</v>
      </c>
      <c r="BI499" s="62">
        <f t="shared" si="11624"/>
        <v>0</v>
      </c>
      <c r="BJ499" s="62">
        <f t="shared" si="11624"/>
        <v>0</v>
      </c>
      <c r="BK499" s="62">
        <f t="shared" si="11624"/>
        <v>0</v>
      </c>
      <c r="BL499" s="62">
        <f t="shared" si="11624"/>
        <v>0</v>
      </c>
      <c r="BM499" s="62">
        <f t="shared" si="11624"/>
        <v>0</v>
      </c>
      <c r="BN499" s="62">
        <f t="shared" si="11624"/>
        <v>0</v>
      </c>
      <c r="BO499" s="62">
        <f t="shared" si="11624"/>
        <v>0</v>
      </c>
      <c r="BP499" s="62">
        <f t="shared" si="11624"/>
        <v>0</v>
      </c>
      <c r="BQ499" s="62">
        <f t="shared" si="11624"/>
        <v>0</v>
      </c>
      <c r="BR499" s="62">
        <f t="shared" si="11624"/>
        <v>0</v>
      </c>
      <c r="BS499" s="62">
        <f t="shared" si="11624"/>
        <v>0</v>
      </c>
      <c r="BT499" s="62">
        <f t="shared" si="11624"/>
        <v>0</v>
      </c>
      <c r="BU499" s="62">
        <f t="shared" si="11624"/>
        <v>0</v>
      </c>
      <c r="BV499" s="62">
        <f t="shared" si="11624"/>
        <v>0</v>
      </c>
      <c r="BW499" s="62">
        <f t="shared" si="11624"/>
        <v>0</v>
      </c>
      <c r="BX499" s="62">
        <f t="shared" si="11624"/>
        <v>0</v>
      </c>
      <c r="BY499" s="298"/>
      <c r="BZ499" s="300"/>
      <c r="CA499" s="302"/>
      <c r="CB499" s="302"/>
    </row>
    <row r="500" spans="1:96" s="98" customFormat="1" ht="28.8" x14ac:dyDescent="0.3">
      <c r="A500" s="97"/>
      <c r="B500" s="119"/>
      <c r="C500" s="73"/>
      <c r="D500" s="73"/>
      <c r="E500" s="73"/>
      <c r="F500" s="73"/>
      <c r="G500" s="73"/>
      <c r="H500" s="73"/>
      <c r="I500" s="73"/>
      <c r="J500" s="73"/>
      <c r="K500" s="73"/>
      <c r="L500" s="58"/>
      <c r="M500" s="7"/>
      <c r="N500" s="160"/>
      <c r="P500" s="57" t="s">
        <v>155</v>
      </c>
      <c r="Q500" s="62">
        <f>FLOOR(IF(OR(Q495=0,Q495=1),IF(Q493&gt;=Q499,Q499,Q493)+0.00000001,IF(Q497&gt;=Q496,Q496,Q497))+0.00000001,1)</f>
        <v>0</v>
      </c>
      <c r="R500" s="62">
        <f t="shared" ref="R500" si="11625">FLOOR(IF(OR(R495=0,R495=1),IF(R499&gt;R496,R496,IF(R493&gt;=R499,R499,R493)+0.00000001),IF(R497&gt;=R496,R496-Q498,R497-Q498)+0.00000001),1)</f>
        <v>0</v>
      </c>
      <c r="S500" s="62">
        <f t="shared" ref="S500" si="11626">FLOOR(IF(OR(S495=0,S495=1),IF(S499&gt;S496,S496,IF(S493&gt;=S499,S499,S493)+0.00000001),IF(S497&gt;=S496,S496-R498,S497-R498)+0.00000001),1)</f>
        <v>0</v>
      </c>
      <c r="T500" s="62">
        <f t="shared" ref="T500" si="11627">FLOOR(IF(OR(T495=0,T495=1),IF(T499&gt;T496,T496,IF(T493&gt;=T499,T499,T493)+0.00000001),IF(T497&gt;=T496,T496-S498,T497-S498)+0.00000001),1)</f>
        <v>0</v>
      </c>
      <c r="U500" s="62">
        <f t="shared" ref="U500" si="11628">FLOOR(IF(OR(U495=0,U495=1),IF(U499&gt;U496,U496,IF(U493&gt;=U499,U499,U493)+0.00000001),IF(U497&gt;=U496,U496-T498,U497-T498)+0.00000001),1)</f>
        <v>0</v>
      </c>
      <c r="V500" s="62">
        <f t="shared" ref="V500" si="11629">FLOOR(IF(OR(V495=0,V495=1),IF(V499&gt;V496,V496,IF(V493&gt;=V499,V499,V493)+0.00000001),IF(V497&gt;=V496,V496-U498,V497-U498)+0.00000001),1)</f>
        <v>0</v>
      </c>
      <c r="W500" s="62">
        <f t="shared" ref="W500" si="11630">FLOOR(IF(OR(W495=0,W495=1),IF(W499&gt;W496,W496,IF(W493&gt;=W499,W499,W493)+0.00000001),IF(W497&gt;=W496,W496-V498,W497-V498)+0.00000001),1)</f>
        <v>0</v>
      </c>
      <c r="X500" s="62">
        <f t="shared" ref="X500" si="11631">FLOOR(IF(OR(X495=0,X495=1),IF(X499&gt;X496,X496,IF(X493&gt;=X499,X499,X493)+0.00000001),IF(X497&gt;=X496,X496-W498,X497-W498)+0.00000001),1)</f>
        <v>0</v>
      </c>
      <c r="Y500" s="62">
        <f t="shared" ref="Y500" si="11632">FLOOR(IF(OR(Y495=0,Y495=1),IF(Y499&gt;Y496,Y496,IF(Y493&gt;=Y499,Y499,Y493)+0.00000001),IF(Y497&gt;=Y496,Y496-X498,Y497-X498)+0.00000001),1)</f>
        <v>0</v>
      </c>
      <c r="Z500" s="62">
        <f t="shared" ref="Z500" si="11633">FLOOR(IF(OR(Z495=0,Z495=1),IF(Z499&gt;Z496,Z496,IF(Z493&gt;=Z499,Z499,Z493)+0.00000001),IF(Z497&gt;=Z496,Z496-Y498,Z497-Y498)+0.00000001),1)</f>
        <v>0</v>
      </c>
      <c r="AA500" s="62">
        <f t="shared" ref="AA500" si="11634">FLOOR(IF(OR(AA495=0,AA495=1),IF(AA499&gt;AA496,AA496,IF(AA493&gt;=AA499,AA499,AA493)+0.00000001),IF(AA497&gt;=AA496,AA496-Z498,AA497-Z498)+0.00000001),1)</f>
        <v>0</v>
      </c>
      <c r="AB500" s="62">
        <f t="shared" ref="AB500" si="11635">FLOOR(IF(OR(AB495=0,AB495=1),IF(AB499&gt;AB496,AB496,IF(AB493&gt;=AB499,AB499,AB493)+0.00000001),IF(AB497&gt;=AB496,AB496-AA498,AB497-AA498)+0.00000001),1)</f>
        <v>0</v>
      </c>
      <c r="AC500" s="62">
        <f t="shared" ref="AC500" si="11636">FLOOR(IF(OR(AC495=0,AC495=1),IF(AC499&gt;AC496,AC496,IF(AC493&gt;=AC499,AC499,AC493)+0.00000001),IF(AC497&gt;=AC496,AC496-AB498,AC497-AB498)+0.00000001),1)</f>
        <v>0</v>
      </c>
      <c r="AD500" s="62">
        <f t="shared" ref="AD500" si="11637">FLOOR(IF(OR(AD495=0,AD495=1),IF(AD499&gt;AD496,AD496,IF(AD493&gt;=AD499,AD499,AD493)+0.00000001),IF(AD497&gt;=AD496,AD496-AC498,AD497-AC498)+0.00000001),1)</f>
        <v>0</v>
      </c>
      <c r="AE500" s="62">
        <f t="shared" ref="AE500" si="11638">FLOOR(IF(OR(AE495=0,AE495=1),IF(AE499&gt;AE496,AE496,IF(AE493&gt;=AE499,AE499,AE493)+0.00000001),IF(AE497&gt;=AE496,AE496-AD498,AE497-AD498)+0.00000001),1)</f>
        <v>0</v>
      </c>
      <c r="AF500" s="62">
        <f t="shared" ref="AF500" si="11639">FLOOR(IF(OR(AF495=0,AF495=1),IF(AF499&gt;AF496,AF496,IF(AF493&gt;=AF499,AF499,AF493)+0.00000001),IF(AF497&gt;=AF496,AF496-AE498,AF497-AE498)+0.00000001),1)</f>
        <v>0</v>
      </c>
      <c r="AG500" s="62">
        <f t="shared" ref="AG500" si="11640">FLOOR(IF(OR(AG495=0,AG495=1),IF(AG499&gt;AG496,AG496,IF(AG493&gt;=AG499,AG499,AG493)+0.00000001),IF(AG497&gt;=AG496,AG496-AF498,AG497-AF498)+0.00000001),1)</f>
        <v>0</v>
      </c>
      <c r="AH500" s="62">
        <f t="shared" ref="AH500" si="11641">FLOOR(IF(OR(AH495=0,AH495=1),IF(AH499&gt;AH496,AH496,IF(AH493&gt;=AH499,AH499,AH493)+0.00000001),IF(AH497&gt;=AH496,AH496-AG498,AH497-AG498)+0.00000001),1)</f>
        <v>0</v>
      </c>
      <c r="AI500" s="62">
        <f t="shared" ref="AI500" si="11642">FLOOR(IF(OR(AI495=0,AI495=1),IF(AI499&gt;AI496,AI496,IF(AI493&gt;=AI499,AI499,AI493)+0.00000001),IF(AI497&gt;=AI496,AI496-AH498,AI497-AH498)+0.00000001),1)</f>
        <v>0</v>
      </c>
      <c r="AJ500" s="62">
        <f t="shared" ref="AJ500" si="11643">FLOOR(IF(OR(AJ495=0,AJ495=1),IF(AJ499&gt;AJ496,AJ496,IF(AJ493&gt;=AJ499,AJ499,AJ493)+0.00000001),IF(AJ497&gt;=AJ496,AJ496-AI498,AJ497-AI498)+0.00000001),1)</f>
        <v>0</v>
      </c>
      <c r="AK500" s="62">
        <f t="shared" ref="AK500" si="11644">FLOOR(IF(OR(AK495=0,AK495=1),IF(AK499&gt;AK496,AK496,IF(AK493&gt;=AK499,AK499,AK493)+0.00000001),IF(AK497&gt;=AK496,AK496-AJ498,AK497-AJ498)+0.00000001),1)</f>
        <v>0</v>
      </c>
      <c r="AL500" s="62">
        <f t="shared" ref="AL500" si="11645">FLOOR(IF(OR(AL495=0,AL495=1),IF(AL499&gt;AL496,AL496,IF(AL493&gt;=AL499,AL499,AL493)+0.00000001),IF(AL497&gt;=AL496,AL496-AK498,AL497-AK498)+0.00000001),1)</f>
        <v>0</v>
      </c>
      <c r="AM500" s="62">
        <f t="shared" ref="AM500" si="11646">FLOOR(IF(OR(AM495=0,AM495=1),IF(AM499&gt;AM496,AM496,IF(AM493&gt;=AM499,AM499,AM493)+0.00000001),IF(AM497&gt;=AM496,AM496-AL498,AM497-AL498)+0.00000001),1)</f>
        <v>0</v>
      </c>
      <c r="AN500" s="62">
        <f t="shared" ref="AN500" si="11647">FLOOR(IF(OR(AN495=0,AN495=1),IF(AN499&gt;AN496,AN496,IF(AN493&gt;=AN499,AN499,AN493)+0.00000001),IF(AN497&gt;=AN496,AN496-AM498,AN497-AM498)+0.00000001),1)</f>
        <v>0</v>
      </c>
      <c r="AO500" s="62">
        <f t="shared" ref="AO500" si="11648">FLOOR(IF(OR(AO495=0,AO495=1),IF(AO499&gt;AO496,AO496,IF(AO493&gt;=AO499,AO499,AO493)+0.00000001),IF(AO497&gt;=AO496,AO496-AN498,AO497-AN498)+0.00000001),1)</f>
        <v>0</v>
      </c>
      <c r="AP500" s="62">
        <f t="shared" ref="AP500" si="11649">FLOOR(IF(OR(AP495=0,AP495=1),IF(AP499&gt;AP496,AP496,IF(AP493&gt;=AP499,AP499,AP493)+0.00000001),IF(AP497&gt;=AP496,AP496-AO498,AP497-AO498)+0.00000001),1)</f>
        <v>0</v>
      </c>
      <c r="AQ500" s="62">
        <f t="shared" ref="AQ500" si="11650">FLOOR(IF(OR(AQ495=0,AQ495=1),IF(AQ499&gt;AQ496,AQ496,IF(AQ493&gt;=AQ499,AQ499,AQ493)+0.00000001),IF(AQ497&gt;=AQ496,AQ496-AP498,AQ497-AP498)+0.00000001),1)</f>
        <v>0</v>
      </c>
      <c r="AR500" s="62">
        <f t="shared" ref="AR500" si="11651">FLOOR(IF(OR(AR495=0,AR495=1),IF(AR499&gt;AR496,AR496,IF(AR493&gt;=AR499,AR499,AR493)+0.00000001),IF(AR497&gt;=AR496,AR496-AQ498,AR497-AQ498)+0.00000001),1)</f>
        <v>0</v>
      </c>
      <c r="AS500" s="62">
        <f t="shared" ref="AS500" si="11652">FLOOR(IF(OR(AS495=0,AS495=1),IF(AS499&gt;AS496,AS496,IF(AS493&gt;=AS499,AS499,AS493)+0.00000001),IF(AS497&gt;=AS496,AS496-AR498,AS497-AR498)+0.00000001),1)</f>
        <v>0</v>
      </c>
      <c r="AT500" s="62">
        <f t="shared" ref="AT500" si="11653">FLOOR(IF(OR(AT495=0,AT495=1),IF(AT499&gt;AT496,AT496,IF(AT493&gt;=AT499,AT499,AT493)+0.00000001),IF(AT497&gt;=AT496,AT496-AS498,AT497-AS498)+0.00000001),1)</f>
        <v>0</v>
      </c>
      <c r="AU500" s="62">
        <f t="shared" ref="AU500" si="11654">FLOOR(IF(OR(AU495=0,AU495=1),IF(AU499&gt;AU496,AU496,IF(AU493&gt;=AU499,AU499,AU493)+0.00000001),IF(AU497&gt;=AU496,AU496-AT498,AU497-AT498)+0.00000001),1)</f>
        <v>0</v>
      </c>
      <c r="AV500" s="62">
        <f t="shared" ref="AV500" si="11655">FLOOR(IF(OR(AV495=0,AV495=1),IF(AV499&gt;AV496,AV496,IF(AV493&gt;=AV499,AV499,AV493)+0.00000001),IF(AV497&gt;=AV496,AV496-AU498,AV497-AU498)+0.00000001),1)</f>
        <v>0</v>
      </c>
      <c r="AW500" s="62">
        <f t="shared" ref="AW500" si="11656">FLOOR(IF(OR(AW495=0,AW495=1),IF(AW499&gt;AW496,AW496,IF(AW493&gt;=AW499,AW499,AW493)+0.00000001),IF(AW497&gt;=AW496,AW496-AV498,AW497-AV498)+0.00000001),1)</f>
        <v>0</v>
      </c>
      <c r="AX500" s="62">
        <f t="shared" ref="AX500" si="11657">FLOOR(IF(OR(AX495=0,AX495=1),IF(AX499&gt;AX496,AX496,IF(AX493&gt;=AX499,AX499,AX493)+0.00000001),IF(AX497&gt;=AX496,AX496-AW498,AX497-AW498)+0.00000001),1)</f>
        <v>0</v>
      </c>
      <c r="AY500" s="62">
        <f t="shared" ref="AY500" si="11658">FLOOR(IF(OR(AY495=0,AY495=1),IF(AY499&gt;AY496,AY496,IF(AY493&gt;=AY499,AY499,AY493)+0.00000001),IF(AY497&gt;=AY496,AY496-AX498,AY497-AX498)+0.00000001),1)</f>
        <v>0</v>
      </c>
      <c r="AZ500" s="62">
        <f t="shared" ref="AZ500" si="11659">FLOOR(IF(OR(AZ495=0,AZ495=1),IF(AZ499&gt;AZ496,AZ496,IF(AZ493&gt;=AZ499,AZ499,AZ493)+0.00000001),IF(AZ497&gt;=AZ496,AZ496-AY498,AZ497-AY498)+0.00000001),1)</f>
        <v>0</v>
      </c>
      <c r="BA500" s="62">
        <f t="shared" ref="BA500" si="11660">FLOOR(IF(OR(BA495=0,BA495=1),IF(BA499&gt;BA496,BA496,IF(BA493&gt;=BA499,BA499,BA493)+0.00000001),IF(BA497&gt;=BA496,BA496-AZ498,BA497-AZ498)+0.00000001),1)</f>
        <v>0</v>
      </c>
      <c r="BB500" s="62">
        <f t="shared" ref="BB500" si="11661">FLOOR(IF(OR(BB495=0,BB495=1),IF(BB499&gt;BB496,BB496,IF(BB493&gt;=BB499,BB499,BB493)+0.00000001),IF(BB497&gt;=BB496,BB496-BA498,BB497-BA498)+0.00000001),1)</f>
        <v>0</v>
      </c>
      <c r="BC500" s="62">
        <f t="shared" ref="BC500" si="11662">FLOOR(IF(OR(BC495=0,BC495=1),IF(BC499&gt;BC496,BC496,IF(BC493&gt;=BC499,BC499,BC493)+0.00000001),IF(BC497&gt;=BC496,BC496-BB498,BC497-BB498)+0.00000001),1)</f>
        <v>0</v>
      </c>
      <c r="BD500" s="62">
        <f t="shared" ref="BD500" si="11663">FLOOR(IF(OR(BD495=0,BD495=1),IF(BD499&gt;BD496,BD496,IF(BD493&gt;=BD499,BD499,BD493)+0.00000001),IF(BD497&gt;=BD496,BD496-BC498,BD497-BC498)+0.00000001),1)</f>
        <v>0</v>
      </c>
      <c r="BE500" s="62">
        <f t="shared" ref="BE500" si="11664">FLOOR(IF(OR(BE495=0,BE495=1),IF(BE499&gt;BE496,BE496,IF(BE493&gt;=BE499,BE499,BE493)+0.00000001),IF(BE497&gt;=BE496,BE496-BD498,BE497-BD498)+0.00000001),1)</f>
        <v>0</v>
      </c>
      <c r="BF500" s="62">
        <f t="shared" ref="BF500" si="11665">FLOOR(IF(OR(BF495=0,BF495=1),IF(BF499&gt;BF496,BF496,IF(BF493&gt;=BF499,BF499,BF493)+0.00000001),IF(BF497&gt;=BF496,BF496-BE498,BF497-BE498)+0.00000001),1)</f>
        <v>0</v>
      </c>
      <c r="BG500" s="62">
        <f t="shared" ref="BG500" si="11666">FLOOR(IF(OR(BG495=0,BG495=1),IF(BG499&gt;BG496,BG496,IF(BG493&gt;=BG499,BG499,BG493)+0.00000001),IF(BG497&gt;=BG496,BG496-BF498,BG497-BF498)+0.00000001),1)</f>
        <v>0</v>
      </c>
      <c r="BH500" s="62">
        <f t="shared" ref="BH500" si="11667">FLOOR(IF(OR(BH495=0,BH495=1),IF(BH499&gt;BH496,BH496,IF(BH493&gt;=BH499,BH499,BH493)+0.00000001),IF(BH497&gt;=BH496,BH496-BG498,BH497-BG498)+0.00000001),1)</f>
        <v>0</v>
      </c>
      <c r="BI500" s="62">
        <f t="shared" ref="BI500" si="11668">FLOOR(IF(OR(BI495=0,BI495=1),IF(BI499&gt;BI496,BI496,IF(BI493&gt;=BI499,BI499,BI493)+0.00000001),IF(BI497&gt;=BI496,BI496-BH498,BI497-BH498)+0.00000001),1)</f>
        <v>0</v>
      </c>
      <c r="BJ500" s="62">
        <f t="shared" ref="BJ500" si="11669">FLOOR(IF(OR(BJ495=0,BJ495=1),IF(BJ499&gt;BJ496,BJ496,IF(BJ493&gt;=BJ499,BJ499,BJ493)+0.00000001),IF(BJ497&gt;=BJ496,BJ496-BI498,BJ497-BI498)+0.00000001),1)</f>
        <v>0</v>
      </c>
      <c r="BK500" s="62">
        <f t="shared" ref="BK500" si="11670">FLOOR(IF(OR(BK495=0,BK495=1),IF(BK499&gt;BK496,BK496,IF(BK493&gt;=BK499,BK499,BK493)+0.00000001),IF(BK497&gt;=BK496,BK496-BJ498,BK497-BJ498)+0.00000001),1)</f>
        <v>0</v>
      </c>
      <c r="BL500" s="62">
        <f t="shared" ref="BL500" si="11671">FLOOR(IF(OR(BL495=0,BL495=1),IF(BL499&gt;BL496,BL496,IF(BL493&gt;=BL499,BL499,BL493)+0.00000001),IF(BL497&gt;=BL496,BL496-BK498,BL497-BK498)+0.00000001),1)</f>
        <v>0</v>
      </c>
      <c r="BM500" s="62">
        <f t="shared" ref="BM500" si="11672">FLOOR(IF(OR(BM495=0,BM495=1),IF(BM499&gt;BM496,BM496,IF(BM493&gt;=BM499,BM499,BM493)+0.00000001),IF(BM497&gt;=BM496,BM496-BL498,BM497-BL498)+0.00000001),1)</f>
        <v>0</v>
      </c>
      <c r="BN500" s="62">
        <f t="shared" ref="BN500" si="11673">FLOOR(IF(OR(BN495=0,BN495=1),IF(BN499&gt;BN496,BN496,IF(BN493&gt;=BN499,BN499,BN493)+0.00000001),IF(BN497&gt;=BN496,BN496-BM498,BN497-BM498)+0.00000001),1)</f>
        <v>0</v>
      </c>
      <c r="BO500" s="62">
        <f t="shared" ref="BO500" si="11674">FLOOR(IF(OR(BO495=0,BO495=1),IF(BO499&gt;BO496,BO496,IF(BO493&gt;=BO499,BO499,BO493)+0.00000001),IF(BO497&gt;=BO496,BO496-BN498,BO497-BN498)+0.00000001),1)</f>
        <v>0</v>
      </c>
      <c r="BP500" s="62">
        <f t="shared" ref="BP500" si="11675">FLOOR(IF(OR(BP495=0,BP495=1),IF(BP499&gt;BP496,BP496,IF(BP493&gt;=BP499,BP499,BP493)+0.00000001),IF(BP497&gt;=BP496,BP496-BO498,BP497-BO498)+0.00000001),1)</f>
        <v>0</v>
      </c>
      <c r="BQ500" s="62">
        <f t="shared" ref="BQ500" si="11676">FLOOR(IF(OR(BQ495=0,BQ495=1),IF(BQ499&gt;BQ496,BQ496,IF(BQ493&gt;=BQ499,BQ499,BQ493)+0.00000001),IF(BQ497&gt;=BQ496,BQ496-BP498,BQ497-BP498)+0.00000001),1)</f>
        <v>0</v>
      </c>
      <c r="BR500" s="62">
        <f t="shared" ref="BR500" si="11677">FLOOR(IF(OR(BR495=0,BR495=1),IF(BR499&gt;BR496,BR496,IF(BR493&gt;=BR499,BR499,BR493)+0.00000001),IF(BR497&gt;=BR496,BR496-BQ498,BR497-BQ498)+0.00000001),1)</f>
        <v>0</v>
      </c>
      <c r="BS500" s="62">
        <f t="shared" ref="BS500" si="11678">FLOOR(IF(OR(BS495=0,BS495=1),IF(BS499&gt;BS496,BS496,IF(BS493&gt;=BS499,BS499,BS493)+0.00000001),IF(BS497&gt;=BS496,BS496-BR498,BS497-BR498)+0.00000001),1)</f>
        <v>0</v>
      </c>
      <c r="BT500" s="62">
        <f t="shared" ref="BT500" si="11679">FLOOR(IF(OR(BT495=0,BT495=1),IF(BT499&gt;BT496,BT496,IF(BT493&gt;=BT499,BT499,BT493)+0.00000001),IF(BT497&gt;=BT496,BT496-BS498,BT497-BS498)+0.00000001),1)</f>
        <v>0</v>
      </c>
      <c r="BU500" s="62">
        <f t="shared" ref="BU500" si="11680">FLOOR(IF(OR(BU495=0,BU495=1),IF(BU499&gt;BU496,BU496,IF(BU493&gt;=BU499,BU499,BU493)+0.00000001),IF(BU497&gt;=BU496,BU496-BT498,BU497-BT498)+0.00000001),1)</f>
        <v>0</v>
      </c>
      <c r="BV500" s="62">
        <f t="shared" ref="BV500" si="11681">FLOOR(IF(OR(BV495=0,BV495=1),IF(BV499&gt;BV496,BV496,IF(BV493&gt;=BV499,BV499,BV493)+0.00000001),IF(BV497&gt;=BV496,BV496-BU498,BV497-BU498)+0.00000001),1)</f>
        <v>0</v>
      </c>
      <c r="BW500" s="62">
        <f t="shared" ref="BW500" si="11682">FLOOR(IF(OR(BW495=0,BW495=1),IF(BW499&gt;BW496,BW496,IF(BW493&gt;=BW499,BW499,BW493)+0.00000001),IF(BW497&gt;=BW496,BW496-BV498,BW497-BV498)+0.00000001),1)</f>
        <v>0</v>
      </c>
      <c r="BX500" s="62">
        <f t="shared" ref="BX500" si="11683">FLOOR(IF(OR(BX495=0,BX495=1),IF(BX499&gt;BX496,BX496,IF(BX493&gt;=BX499,BX499,BX493)+0.00000001),IF(BX497&gt;=BX496,BX496-BW498,BX497-BW498)+0.00000001),1)</f>
        <v>0</v>
      </c>
      <c r="BY500" s="298"/>
      <c r="BZ500" s="300"/>
      <c r="CA500" s="302"/>
      <c r="CB500" s="302"/>
    </row>
    <row r="501" spans="1:96" s="98" customFormat="1" ht="25.2" customHeight="1" thickBot="1" x14ac:dyDescent="0.35">
      <c r="A501" s="97"/>
      <c r="B501" s="120"/>
      <c r="C501" s="63"/>
      <c r="D501" s="63"/>
      <c r="E501" s="63"/>
      <c r="F501" s="63"/>
      <c r="G501" s="63"/>
      <c r="H501" s="63"/>
      <c r="I501" s="63"/>
      <c r="J501" s="63"/>
      <c r="K501" s="63"/>
      <c r="L501" s="64"/>
      <c r="M501" s="7"/>
      <c r="N501" s="161"/>
      <c r="P501" s="175" t="s">
        <v>156</v>
      </c>
      <c r="Q501" s="203">
        <f>IF(Q500=0,0,Q500*$J$16)</f>
        <v>0</v>
      </c>
      <c r="R501" s="203">
        <f t="shared" ref="R501:BX501" si="11684">IF(R500=0,0,R500*$J$16)</f>
        <v>0</v>
      </c>
      <c r="S501" s="203">
        <f t="shared" si="11684"/>
        <v>0</v>
      </c>
      <c r="T501" s="203">
        <f t="shared" si="11684"/>
        <v>0</v>
      </c>
      <c r="U501" s="203">
        <f t="shared" si="11684"/>
        <v>0</v>
      </c>
      <c r="V501" s="203">
        <f t="shared" si="11684"/>
        <v>0</v>
      </c>
      <c r="W501" s="203">
        <f t="shared" si="11684"/>
        <v>0</v>
      </c>
      <c r="X501" s="203">
        <f t="shared" si="11684"/>
        <v>0</v>
      </c>
      <c r="Y501" s="203">
        <f t="shared" si="11684"/>
        <v>0</v>
      </c>
      <c r="Z501" s="203">
        <f t="shared" si="11684"/>
        <v>0</v>
      </c>
      <c r="AA501" s="203">
        <f t="shared" si="11684"/>
        <v>0</v>
      </c>
      <c r="AB501" s="203">
        <f t="shared" si="11684"/>
        <v>0</v>
      </c>
      <c r="AC501" s="203">
        <f t="shared" si="11684"/>
        <v>0</v>
      </c>
      <c r="AD501" s="203">
        <f t="shared" si="11684"/>
        <v>0</v>
      </c>
      <c r="AE501" s="203">
        <f t="shared" si="11684"/>
        <v>0</v>
      </c>
      <c r="AF501" s="203">
        <f t="shared" si="11684"/>
        <v>0</v>
      </c>
      <c r="AG501" s="203">
        <f t="shared" si="11684"/>
        <v>0</v>
      </c>
      <c r="AH501" s="203">
        <f t="shared" si="11684"/>
        <v>0</v>
      </c>
      <c r="AI501" s="203">
        <f t="shared" si="11684"/>
        <v>0</v>
      </c>
      <c r="AJ501" s="203">
        <f t="shared" si="11684"/>
        <v>0</v>
      </c>
      <c r="AK501" s="203">
        <f t="shared" si="11684"/>
        <v>0</v>
      </c>
      <c r="AL501" s="203">
        <f t="shared" si="11684"/>
        <v>0</v>
      </c>
      <c r="AM501" s="203">
        <f t="shared" si="11684"/>
        <v>0</v>
      </c>
      <c r="AN501" s="203">
        <f t="shared" si="11684"/>
        <v>0</v>
      </c>
      <c r="AO501" s="203">
        <f t="shared" si="11684"/>
        <v>0</v>
      </c>
      <c r="AP501" s="203">
        <f t="shared" si="11684"/>
        <v>0</v>
      </c>
      <c r="AQ501" s="203">
        <f t="shared" si="11684"/>
        <v>0</v>
      </c>
      <c r="AR501" s="203">
        <f t="shared" si="11684"/>
        <v>0</v>
      </c>
      <c r="AS501" s="203">
        <f t="shared" si="11684"/>
        <v>0</v>
      </c>
      <c r="AT501" s="203">
        <f t="shared" si="11684"/>
        <v>0</v>
      </c>
      <c r="AU501" s="203">
        <f t="shared" si="11684"/>
        <v>0</v>
      </c>
      <c r="AV501" s="203">
        <f t="shared" si="11684"/>
        <v>0</v>
      </c>
      <c r="AW501" s="203">
        <f t="shared" si="11684"/>
        <v>0</v>
      </c>
      <c r="AX501" s="203">
        <f t="shared" si="11684"/>
        <v>0</v>
      </c>
      <c r="AY501" s="203">
        <f t="shared" si="11684"/>
        <v>0</v>
      </c>
      <c r="AZ501" s="203">
        <f t="shared" si="11684"/>
        <v>0</v>
      </c>
      <c r="BA501" s="203">
        <f t="shared" si="11684"/>
        <v>0</v>
      </c>
      <c r="BB501" s="203">
        <f t="shared" si="11684"/>
        <v>0</v>
      </c>
      <c r="BC501" s="203">
        <f t="shared" si="11684"/>
        <v>0</v>
      </c>
      <c r="BD501" s="203">
        <f t="shared" si="11684"/>
        <v>0</v>
      </c>
      <c r="BE501" s="203">
        <f t="shared" si="11684"/>
        <v>0</v>
      </c>
      <c r="BF501" s="203">
        <f t="shared" si="11684"/>
        <v>0</v>
      </c>
      <c r="BG501" s="203">
        <f t="shared" si="11684"/>
        <v>0</v>
      </c>
      <c r="BH501" s="203">
        <f t="shared" si="11684"/>
        <v>0</v>
      </c>
      <c r="BI501" s="203">
        <f t="shared" si="11684"/>
        <v>0</v>
      </c>
      <c r="BJ501" s="203">
        <f t="shared" si="11684"/>
        <v>0</v>
      </c>
      <c r="BK501" s="203">
        <f t="shared" si="11684"/>
        <v>0</v>
      </c>
      <c r="BL501" s="203">
        <f t="shared" si="11684"/>
        <v>0</v>
      </c>
      <c r="BM501" s="203">
        <f t="shared" si="11684"/>
        <v>0</v>
      </c>
      <c r="BN501" s="203">
        <f t="shared" si="11684"/>
        <v>0</v>
      </c>
      <c r="BO501" s="203">
        <f t="shared" si="11684"/>
        <v>0</v>
      </c>
      <c r="BP501" s="203">
        <f t="shared" si="11684"/>
        <v>0</v>
      </c>
      <c r="BQ501" s="203">
        <f t="shared" si="11684"/>
        <v>0</v>
      </c>
      <c r="BR501" s="203">
        <f t="shared" si="11684"/>
        <v>0</v>
      </c>
      <c r="BS501" s="203">
        <f t="shared" si="11684"/>
        <v>0</v>
      </c>
      <c r="BT501" s="203">
        <f t="shared" si="11684"/>
        <v>0</v>
      </c>
      <c r="BU501" s="203">
        <f t="shared" si="11684"/>
        <v>0</v>
      </c>
      <c r="BV501" s="203">
        <f t="shared" si="11684"/>
        <v>0</v>
      </c>
      <c r="BW501" s="203">
        <f t="shared" si="11684"/>
        <v>0</v>
      </c>
      <c r="BX501" s="203">
        <f t="shared" si="11684"/>
        <v>0</v>
      </c>
      <c r="BY501" s="299"/>
      <c r="BZ501" s="301"/>
      <c r="CA501" s="303"/>
      <c r="CB501" s="303"/>
      <c r="CD501" s="146">
        <f>SUMIFS($Q501:$BX501,$Q491:$BX491,"1. ZoR")</f>
        <v>0</v>
      </c>
      <c r="CE501" s="146">
        <f>SUMIFS($Q501:$BX501,$Q491:$BX491,"2. ZoR")</f>
        <v>0</v>
      </c>
      <c r="CF501" s="146">
        <f>SUMIFS($Q501:$BX501,$Q491:$BX491,"3. ZoR")</f>
        <v>0</v>
      </c>
      <c r="CG501" s="146">
        <f>SUMIFS($Q501:$BX501,$Q491:$BX491,"4. ZoR")</f>
        <v>0</v>
      </c>
      <c r="CH501" s="146">
        <f>SUMIFS($Q501:$BX501,$Q491:$BX491,"5. ZoR")</f>
        <v>0</v>
      </c>
      <c r="CI501" s="146">
        <f>SUMIFS($Q501:$BX501,$Q491:$BX491,"6. ZoR")</f>
        <v>0</v>
      </c>
      <c r="CJ501" s="146">
        <f>SUMIFS($Q501:$BX501,$Q491:$BX491,"7. ZoR")</f>
        <v>0</v>
      </c>
      <c r="CK501" s="146">
        <f>SUMIFS($Q501:$BX501,$Q491:$BX491,"8. ZoR")</f>
        <v>0</v>
      </c>
      <c r="CL501" s="146">
        <f>SUMIFS($Q501:$BX501,$Q491:$BX491,"9. ZoR")</f>
        <v>0</v>
      </c>
      <c r="CM501" s="146">
        <f>SUMIFS($Q501:$BX501,$Q491:$BX491,"10. ZoR")</f>
        <v>0</v>
      </c>
      <c r="CN501" s="146">
        <f>SUMIFS($Q501:$BX501,$Q491:$BX491,"11. ZoR")</f>
        <v>0</v>
      </c>
      <c r="CO501" s="146">
        <f>SUMIFS($Q501:$BX501,$Q491:$BX491,"12. ZoR")</f>
        <v>0</v>
      </c>
      <c r="CP501" s="146">
        <f>SUMIFS($Q501:$BX501,$Q491:$BX491,"13. ZoR")</f>
        <v>0</v>
      </c>
      <c r="CQ501" s="146">
        <f>SUMIFS($Q501:$BX501,$Q491:$BX491,"14. ZoR")</f>
        <v>0</v>
      </c>
      <c r="CR501" s="146">
        <f>SUMIFS($Q501:$BX501,$Q491:$BX491,"15. ZoR")</f>
        <v>0</v>
      </c>
    </row>
    <row r="502" spans="1:96" ht="15" customHeight="1" thickBot="1" x14ac:dyDescent="0.35"/>
    <row r="503" spans="1:96" s="98" customFormat="1" ht="69.599999999999994" customHeight="1" thickBot="1" x14ac:dyDescent="0.35">
      <c r="A503" s="229"/>
      <c r="B503" s="112"/>
      <c r="C503" s="304" t="s">
        <v>1</v>
      </c>
      <c r="D503" s="113"/>
      <c r="E503" s="122" t="s">
        <v>198</v>
      </c>
      <c r="F503" s="122" t="s">
        <v>200</v>
      </c>
      <c r="G503" s="114" t="s">
        <v>93</v>
      </c>
      <c r="H503" s="114" t="s">
        <v>94</v>
      </c>
      <c r="I503" s="114" t="s">
        <v>229</v>
      </c>
      <c r="J503" s="114" t="s">
        <v>206</v>
      </c>
      <c r="K503" s="114" t="s">
        <v>208</v>
      </c>
      <c r="L503" s="129" t="s">
        <v>0</v>
      </c>
      <c r="M503" s="7"/>
      <c r="N503" s="115">
        <v>208002</v>
      </c>
      <c r="P503" s="162" t="s">
        <v>129</v>
      </c>
      <c r="Q503" s="76" t="s">
        <v>3</v>
      </c>
      <c r="R503" s="76" t="s">
        <v>4</v>
      </c>
      <c r="S503" s="76" t="s">
        <v>5</v>
      </c>
      <c r="T503" s="76" t="s">
        <v>6</v>
      </c>
      <c r="U503" s="76" t="s">
        <v>7</v>
      </c>
      <c r="V503" s="76" t="s">
        <v>8</v>
      </c>
      <c r="W503" s="76" t="s">
        <v>9</v>
      </c>
      <c r="X503" s="76" t="s">
        <v>10</v>
      </c>
      <c r="Y503" s="76" t="s">
        <v>11</v>
      </c>
      <c r="Z503" s="76" t="s">
        <v>12</v>
      </c>
      <c r="AA503" s="76" t="s">
        <v>13</v>
      </c>
      <c r="AB503" s="76" t="s">
        <v>14</v>
      </c>
      <c r="AC503" s="76" t="s">
        <v>15</v>
      </c>
      <c r="AD503" s="76" t="s">
        <v>16</v>
      </c>
      <c r="AE503" s="76" t="s">
        <v>17</v>
      </c>
      <c r="AF503" s="76" t="s">
        <v>18</v>
      </c>
      <c r="AG503" s="76" t="s">
        <v>19</v>
      </c>
      <c r="AH503" s="76" t="s">
        <v>20</v>
      </c>
      <c r="AI503" s="76" t="s">
        <v>21</v>
      </c>
      <c r="AJ503" s="76" t="s">
        <v>22</v>
      </c>
      <c r="AK503" s="76" t="s">
        <v>23</v>
      </c>
      <c r="AL503" s="76" t="s">
        <v>24</v>
      </c>
      <c r="AM503" s="76" t="s">
        <v>25</v>
      </c>
      <c r="AN503" s="76" t="s">
        <v>26</v>
      </c>
      <c r="AO503" s="76" t="s">
        <v>27</v>
      </c>
      <c r="AP503" s="76" t="s">
        <v>28</v>
      </c>
      <c r="AQ503" s="76" t="s">
        <v>29</v>
      </c>
      <c r="AR503" s="76" t="s">
        <v>30</v>
      </c>
      <c r="AS503" s="76" t="s">
        <v>31</v>
      </c>
      <c r="AT503" s="76" t="s">
        <v>32</v>
      </c>
      <c r="AU503" s="76" t="s">
        <v>33</v>
      </c>
      <c r="AV503" s="76" t="s">
        <v>34</v>
      </c>
      <c r="AW503" s="76" t="s">
        <v>35</v>
      </c>
      <c r="AX503" s="76" t="s">
        <v>36</v>
      </c>
      <c r="AY503" s="76" t="s">
        <v>37</v>
      </c>
      <c r="AZ503" s="76" t="s">
        <v>38</v>
      </c>
      <c r="BA503" s="76" t="s">
        <v>39</v>
      </c>
      <c r="BB503" s="76" t="s">
        <v>40</v>
      </c>
      <c r="BC503" s="76" t="s">
        <v>41</v>
      </c>
      <c r="BD503" s="76" t="s">
        <v>42</v>
      </c>
      <c r="BE503" s="76" t="s">
        <v>43</v>
      </c>
      <c r="BF503" s="76" t="s">
        <v>44</v>
      </c>
      <c r="BG503" s="76" t="s">
        <v>45</v>
      </c>
      <c r="BH503" s="76" t="s">
        <v>46</v>
      </c>
      <c r="BI503" s="76" t="s">
        <v>47</v>
      </c>
      <c r="BJ503" s="76" t="s">
        <v>48</v>
      </c>
      <c r="BK503" s="76" t="s">
        <v>49</v>
      </c>
      <c r="BL503" s="76" t="s">
        <v>50</v>
      </c>
      <c r="BM503" s="76" t="s">
        <v>51</v>
      </c>
      <c r="BN503" s="76" t="s">
        <v>52</v>
      </c>
      <c r="BO503" s="76" t="s">
        <v>130</v>
      </c>
      <c r="BP503" s="76" t="s">
        <v>131</v>
      </c>
      <c r="BQ503" s="76" t="s">
        <v>132</v>
      </c>
      <c r="BR503" s="76" t="s">
        <v>133</v>
      </c>
      <c r="BS503" s="76" t="s">
        <v>134</v>
      </c>
      <c r="BT503" s="76" t="s">
        <v>135</v>
      </c>
      <c r="BU503" s="76" t="s">
        <v>136</v>
      </c>
      <c r="BV503" s="76" t="s">
        <v>137</v>
      </c>
      <c r="BW503" s="76" t="s">
        <v>138</v>
      </c>
      <c r="BX503" s="76" t="s">
        <v>139</v>
      </c>
      <c r="BY503" s="125" t="s">
        <v>174</v>
      </c>
      <c r="BZ503" s="126" t="s">
        <v>175</v>
      </c>
      <c r="CA503" s="126" t="s">
        <v>157</v>
      </c>
      <c r="CB503" s="126" t="s">
        <v>237</v>
      </c>
      <c r="CD503" s="306" t="s">
        <v>222</v>
      </c>
      <c r="CE503" s="307"/>
      <c r="CF503" s="307"/>
      <c r="CG503" s="307"/>
      <c r="CH503" s="307"/>
      <c r="CI503" s="307"/>
      <c r="CJ503" s="307"/>
      <c r="CK503" s="307"/>
      <c r="CL503" s="307"/>
      <c r="CM503" s="307"/>
      <c r="CN503" s="307"/>
      <c r="CO503" s="307"/>
      <c r="CP503" s="307"/>
      <c r="CQ503" s="307"/>
      <c r="CR503" s="307"/>
    </row>
    <row r="504" spans="1:96" s="98" customFormat="1" ht="21" hidden="1" customHeight="1" x14ac:dyDescent="0.3">
      <c r="A504" s="230"/>
      <c r="B504" s="105"/>
      <c r="C504" s="305"/>
      <c r="D504" s="116"/>
      <c r="E504" s="116"/>
      <c r="F504" s="116"/>
      <c r="G504" s="308" t="s">
        <v>235</v>
      </c>
      <c r="H504" s="308" t="s">
        <v>95</v>
      </c>
      <c r="I504" s="309" t="s">
        <v>199</v>
      </c>
      <c r="J504" s="309" t="s">
        <v>207</v>
      </c>
      <c r="K504" s="128"/>
      <c r="L504" s="311" t="s">
        <v>92</v>
      </c>
      <c r="M504" s="7"/>
      <c r="N504" s="313" t="s">
        <v>2</v>
      </c>
      <c r="P504" s="77"/>
      <c r="Q504" s="67">
        <f>MONTH(Úvod!$F$10)</f>
        <v>1</v>
      </c>
      <c r="R504" s="68">
        <f t="shared" ref="R504" si="11685">IF(Q504=12,1,Q504+1)</f>
        <v>2</v>
      </c>
      <c r="S504" s="68">
        <f t="shared" ref="S504" si="11686">IF(R504=12,1,R504+1)</f>
        <v>3</v>
      </c>
      <c r="T504" s="69">
        <f t="shared" ref="T504" si="11687">IF(S504=12,1,S504+1)</f>
        <v>4</v>
      </c>
      <c r="U504" s="69">
        <f t="shared" ref="U504" si="11688">IF(T504=12,1,T504+1)</f>
        <v>5</v>
      </c>
      <c r="V504" s="69">
        <f t="shared" ref="V504" si="11689">IF(U504=12,1,U504+1)</f>
        <v>6</v>
      </c>
      <c r="W504" s="69">
        <f t="shared" ref="W504" si="11690">IF(V504=12,1,V504+1)</f>
        <v>7</v>
      </c>
      <c r="X504" s="69">
        <f t="shared" ref="X504" si="11691">IF(W504=12,1,W504+1)</f>
        <v>8</v>
      </c>
      <c r="Y504" s="69">
        <f t="shared" ref="Y504" si="11692">IF(X504=12,1,X504+1)</f>
        <v>9</v>
      </c>
      <c r="Z504" s="69">
        <f>IF(Y504=12,1,Y504+1)</f>
        <v>10</v>
      </c>
      <c r="AA504" s="69">
        <f t="shared" ref="AA504" si="11693">IF(Z504=12,1,Z504+1)</f>
        <v>11</v>
      </c>
      <c r="AB504" s="69">
        <f t="shared" ref="AB504" si="11694">IF(AA504=12,1,AA504+1)</f>
        <v>12</v>
      </c>
      <c r="AC504" s="69">
        <f t="shared" ref="AC504" si="11695">IF(AB504=12,1,AB504+1)</f>
        <v>1</v>
      </c>
      <c r="AD504" s="69">
        <f t="shared" ref="AD504" si="11696">IF(AC504=12,1,AC504+1)</f>
        <v>2</v>
      </c>
      <c r="AE504" s="69">
        <f t="shared" ref="AE504" si="11697">IF(AD504=12,1,AD504+1)</f>
        <v>3</v>
      </c>
      <c r="AF504" s="69">
        <f t="shared" ref="AF504" si="11698">IF(AE504=12,1,AE504+1)</f>
        <v>4</v>
      </c>
      <c r="AG504" s="69">
        <f t="shared" ref="AG504" si="11699">IF(AF504=12,1,AF504+1)</f>
        <v>5</v>
      </c>
      <c r="AH504" s="69">
        <f t="shared" ref="AH504" si="11700">IF(AG504=12,1,AG504+1)</f>
        <v>6</v>
      </c>
      <c r="AI504" s="69">
        <f>IF(AH504=12,1,AH504+1)</f>
        <v>7</v>
      </c>
      <c r="AJ504" s="69">
        <f t="shared" ref="AJ504" si="11701">IF(AI504=12,1,AI504+1)</f>
        <v>8</v>
      </c>
      <c r="AK504" s="69">
        <f t="shared" ref="AK504" si="11702">IF(AJ504=12,1,AJ504+1)</f>
        <v>9</v>
      </c>
      <c r="AL504" s="69">
        <f t="shared" ref="AL504" si="11703">IF(AK504=12,1,AK504+1)</f>
        <v>10</v>
      </c>
      <c r="AM504" s="69">
        <f t="shared" ref="AM504" si="11704">IF(AL504=12,1,AL504+1)</f>
        <v>11</v>
      </c>
      <c r="AN504" s="69">
        <f t="shared" ref="AN504" si="11705">IF(AM504=12,1,AM504+1)</f>
        <v>12</v>
      </c>
      <c r="AO504" s="69">
        <f t="shared" ref="AO504" si="11706">IF(AN504=12,1,AN504+1)</f>
        <v>1</v>
      </c>
      <c r="AP504" s="69">
        <f t="shared" ref="AP504" si="11707">IF(AO504=12,1,AO504+1)</f>
        <v>2</v>
      </c>
      <c r="AQ504" s="69">
        <f t="shared" ref="AQ504" si="11708">IF(AP504=12,1,AP504+1)</f>
        <v>3</v>
      </c>
      <c r="AR504" s="69">
        <f t="shared" ref="AR504" si="11709">IF(AQ504=12,1,AQ504+1)</f>
        <v>4</v>
      </c>
      <c r="AS504" s="69">
        <f t="shared" ref="AS504" si="11710">IF(AR504=12,1,AR504+1)</f>
        <v>5</v>
      </c>
      <c r="AT504" s="69">
        <f t="shared" ref="AT504" si="11711">IF(AS504=12,1,AS504+1)</f>
        <v>6</v>
      </c>
      <c r="AU504" s="69">
        <f t="shared" ref="AU504" si="11712">IF(AT504=12,1,AT504+1)</f>
        <v>7</v>
      </c>
      <c r="AV504" s="69">
        <f t="shared" ref="AV504" si="11713">IF(AU504=12,1,AU504+1)</f>
        <v>8</v>
      </c>
      <c r="AW504" s="69">
        <f t="shared" ref="AW504" si="11714">IF(AV504=12,1,AV504+1)</f>
        <v>9</v>
      </c>
      <c r="AX504" s="69">
        <f t="shared" ref="AX504" si="11715">IF(AW504=12,1,AW504+1)</f>
        <v>10</v>
      </c>
      <c r="AY504" s="69">
        <f t="shared" ref="AY504" si="11716">IF(AX504=12,1,AX504+1)</f>
        <v>11</v>
      </c>
      <c r="AZ504" s="69">
        <f t="shared" ref="AZ504" si="11717">IF(AY504=12,1,AY504+1)</f>
        <v>12</v>
      </c>
      <c r="BA504" s="69">
        <f t="shared" ref="BA504" si="11718">IF(AZ504=12,1,AZ504+1)</f>
        <v>1</v>
      </c>
      <c r="BB504" s="69">
        <f t="shared" ref="BB504" si="11719">IF(BA504=12,1,BA504+1)</f>
        <v>2</v>
      </c>
      <c r="BC504" s="69">
        <f t="shared" ref="BC504" si="11720">IF(BB504=12,1,BB504+1)</f>
        <v>3</v>
      </c>
      <c r="BD504" s="69">
        <f t="shared" ref="BD504" si="11721">IF(BC504=12,1,BC504+1)</f>
        <v>4</v>
      </c>
      <c r="BE504" s="69">
        <f t="shared" ref="BE504" si="11722">IF(BD504=12,1,BD504+1)</f>
        <v>5</v>
      </c>
      <c r="BF504" s="69">
        <f t="shared" ref="BF504" si="11723">IF(BE504=12,1,BE504+1)</f>
        <v>6</v>
      </c>
      <c r="BG504" s="69">
        <f t="shared" ref="BG504" si="11724">IF(BF504=12,1,BF504+1)</f>
        <v>7</v>
      </c>
      <c r="BH504" s="69">
        <f t="shared" ref="BH504" si="11725">IF(BG504=12,1,BG504+1)</f>
        <v>8</v>
      </c>
      <c r="BI504" s="69">
        <f t="shared" ref="BI504" si="11726">IF(BH504=12,1,BH504+1)</f>
        <v>9</v>
      </c>
      <c r="BJ504" s="69">
        <f t="shared" ref="BJ504" si="11727">IF(BI504=12,1,BI504+1)</f>
        <v>10</v>
      </c>
      <c r="BK504" s="69">
        <f t="shared" ref="BK504" si="11728">IF(BJ504=12,1,BJ504+1)</f>
        <v>11</v>
      </c>
      <c r="BL504" s="69">
        <f t="shared" ref="BL504" si="11729">IF(BK504=12,1,BK504+1)</f>
        <v>12</v>
      </c>
      <c r="BM504" s="69">
        <f t="shared" ref="BM504" si="11730">IF(BL504=12,1,BL504+1)</f>
        <v>1</v>
      </c>
      <c r="BN504" s="69">
        <f t="shared" ref="BN504" si="11731">IF(BM504=12,1,BM504+1)</f>
        <v>2</v>
      </c>
      <c r="BO504" s="69">
        <f t="shared" ref="BO504" si="11732">IF(BN504=12,1,BN504+1)</f>
        <v>3</v>
      </c>
      <c r="BP504" s="69">
        <f t="shared" ref="BP504" si="11733">IF(BO504=12,1,BO504+1)</f>
        <v>4</v>
      </c>
      <c r="BQ504" s="69">
        <f t="shared" ref="BQ504" si="11734">IF(BP504=12,1,BP504+1)</f>
        <v>5</v>
      </c>
      <c r="BR504" s="69">
        <f t="shared" ref="BR504" si="11735">IF(BQ504=12,1,BQ504+1)</f>
        <v>6</v>
      </c>
      <c r="BS504" s="69">
        <f t="shared" ref="BS504" si="11736">IF(BR504=12,1,BR504+1)</f>
        <v>7</v>
      </c>
      <c r="BT504" s="69">
        <f t="shared" ref="BT504" si="11737">IF(BS504=12,1,BS504+1)</f>
        <v>8</v>
      </c>
      <c r="BU504" s="69">
        <f t="shared" ref="BU504" si="11738">IF(BT504=12,1,BT504+1)</f>
        <v>9</v>
      </c>
      <c r="BV504" s="69">
        <f t="shared" ref="BV504" si="11739">IF(BU504=12,1,BU504+1)</f>
        <v>10</v>
      </c>
      <c r="BW504" s="69">
        <f t="shared" ref="BW504" si="11740">IF(BV504=12,1,BV504+1)</f>
        <v>11</v>
      </c>
      <c r="BX504" s="69">
        <f t="shared" ref="BX504" si="11741">IF(BW504=12,1,BW504+1)</f>
        <v>12</v>
      </c>
      <c r="BY504" s="74"/>
      <c r="BZ504" s="71"/>
      <c r="CA504" s="71"/>
      <c r="CB504" s="71"/>
    </row>
    <row r="505" spans="1:96" s="98" customFormat="1" ht="18" hidden="1" customHeight="1" x14ac:dyDescent="0.3">
      <c r="A505" s="230"/>
      <c r="B505" s="105"/>
      <c r="C505" s="305"/>
      <c r="D505" s="116"/>
      <c r="E505" s="116"/>
      <c r="F505" s="116"/>
      <c r="G505" s="308"/>
      <c r="H505" s="308"/>
      <c r="I505" s="309"/>
      <c r="J505" s="309"/>
      <c r="K505" s="128"/>
      <c r="L505" s="311"/>
      <c r="M505" s="7"/>
      <c r="N505" s="314"/>
      <c r="P505" s="70"/>
      <c r="Q505" s="53">
        <f t="shared" ref="Q505:BX505" si="11742">VALUE(_xlfn.CONCAT(Q504,".",Q507))</f>
        <v>1</v>
      </c>
      <c r="R505" s="66">
        <f t="shared" si="11742"/>
        <v>32</v>
      </c>
      <c r="S505" s="66">
        <f t="shared" si="11742"/>
        <v>61</v>
      </c>
      <c r="T505" s="66">
        <f t="shared" si="11742"/>
        <v>92</v>
      </c>
      <c r="U505" s="66">
        <f t="shared" si="11742"/>
        <v>122</v>
      </c>
      <c r="V505" s="66">
        <f t="shared" si="11742"/>
        <v>153</v>
      </c>
      <c r="W505" s="66">
        <f t="shared" si="11742"/>
        <v>183</v>
      </c>
      <c r="X505" s="66">
        <f t="shared" si="11742"/>
        <v>214</v>
      </c>
      <c r="Y505" s="66">
        <f t="shared" si="11742"/>
        <v>245</v>
      </c>
      <c r="Z505" s="66">
        <f t="shared" si="11742"/>
        <v>275</v>
      </c>
      <c r="AA505" s="66">
        <f t="shared" si="11742"/>
        <v>306</v>
      </c>
      <c r="AB505" s="66">
        <f t="shared" si="11742"/>
        <v>336</v>
      </c>
      <c r="AC505" s="66">
        <f t="shared" si="11742"/>
        <v>367</v>
      </c>
      <c r="AD505" s="66">
        <f t="shared" si="11742"/>
        <v>398</v>
      </c>
      <c r="AE505" s="66">
        <f t="shared" si="11742"/>
        <v>426</v>
      </c>
      <c r="AF505" s="66">
        <f t="shared" si="11742"/>
        <v>457</v>
      </c>
      <c r="AG505" s="66">
        <f t="shared" si="11742"/>
        <v>487</v>
      </c>
      <c r="AH505" s="66">
        <f t="shared" si="11742"/>
        <v>518</v>
      </c>
      <c r="AI505" s="66">
        <f t="shared" si="11742"/>
        <v>548</v>
      </c>
      <c r="AJ505" s="66">
        <f t="shared" si="11742"/>
        <v>579</v>
      </c>
      <c r="AK505" s="66">
        <f t="shared" si="11742"/>
        <v>610</v>
      </c>
      <c r="AL505" s="66">
        <f t="shared" si="11742"/>
        <v>640</v>
      </c>
      <c r="AM505" s="66">
        <f t="shared" si="11742"/>
        <v>671</v>
      </c>
      <c r="AN505" s="66">
        <f t="shared" si="11742"/>
        <v>701</v>
      </c>
      <c r="AO505" s="66">
        <f t="shared" si="11742"/>
        <v>732</v>
      </c>
      <c r="AP505" s="66">
        <f t="shared" si="11742"/>
        <v>763</v>
      </c>
      <c r="AQ505" s="66">
        <f t="shared" si="11742"/>
        <v>791</v>
      </c>
      <c r="AR505" s="66">
        <f t="shared" si="11742"/>
        <v>822</v>
      </c>
      <c r="AS505" s="66">
        <f t="shared" si="11742"/>
        <v>852</v>
      </c>
      <c r="AT505" s="66">
        <f t="shared" si="11742"/>
        <v>883</v>
      </c>
      <c r="AU505" s="66">
        <f t="shared" si="11742"/>
        <v>913</v>
      </c>
      <c r="AV505" s="66">
        <f t="shared" si="11742"/>
        <v>944</v>
      </c>
      <c r="AW505" s="66">
        <f t="shared" si="11742"/>
        <v>975</v>
      </c>
      <c r="AX505" s="66">
        <f t="shared" si="11742"/>
        <v>1005</v>
      </c>
      <c r="AY505" s="66">
        <f t="shared" si="11742"/>
        <v>1036</v>
      </c>
      <c r="AZ505" s="66">
        <f t="shared" si="11742"/>
        <v>1066</v>
      </c>
      <c r="BA505" s="66">
        <f t="shared" si="11742"/>
        <v>1097</v>
      </c>
      <c r="BB505" s="66">
        <f t="shared" si="11742"/>
        <v>1128</v>
      </c>
      <c r="BC505" s="66">
        <f t="shared" si="11742"/>
        <v>1156</v>
      </c>
      <c r="BD505" s="66">
        <f t="shared" si="11742"/>
        <v>1187</v>
      </c>
      <c r="BE505" s="66">
        <f t="shared" si="11742"/>
        <v>1217</v>
      </c>
      <c r="BF505" s="66">
        <f t="shared" si="11742"/>
        <v>1248</v>
      </c>
      <c r="BG505" s="66">
        <f t="shared" si="11742"/>
        <v>1278</v>
      </c>
      <c r="BH505" s="66">
        <f t="shared" si="11742"/>
        <v>1309</v>
      </c>
      <c r="BI505" s="66">
        <f t="shared" si="11742"/>
        <v>1340</v>
      </c>
      <c r="BJ505" s="66">
        <f t="shared" si="11742"/>
        <v>1370</v>
      </c>
      <c r="BK505" s="66">
        <f t="shared" si="11742"/>
        <v>1401</v>
      </c>
      <c r="BL505" s="66">
        <f t="shared" si="11742"/>
        <v>1431</v>
      </c>
      <c r="BM505" s="66">
        <f t="shared" si="11742"/>
        <v>1462</v>
      </c>
      <c r="BN505" s="66">
        <f t="shared" si="11742"/>
        <v>1493</v>
      </c>
      <c r="BO505" s="66">
        <f t="shared" si="11742"/>
        <v>1522</v>
      </c>
      <c r="BP505" s="66">
        <f t="shared" si="11742"/>
        <v>1553</v>
      </c>
      <c r="BQ505" s="66">
        <f t="shared" si="11742"/>
        <v>1583</v>
      </c>
      <c r="BR505" s="66">
        <f t="shared" si="11742"/>
        <v>1614</v>
      </c>
      <c r="BS505" s="66">
        <f t="shared" si="11742"/>
        <v>1644</v>
      </c>
      <c r="BT505" s="66">
        <f t="shared" si="11742"/>
        <v>1675</v>
      </c>
      <c r="BU505" s="66">
        <f t="shared" si="11742"/>
        <v>1706</v>
      </c>
      <c r="BV505" s="66">
        <f t="shared" si="11742"/>
        <v>1736</v>
      </c>
      <c r="BW505" s="66">
        <f t="shared" si="11742"/>
        <v>1767</v>
      </c>
      <c r="BX505" s="66">
        <f t="shared" si="11742"/>
        <v>1797</v>
      </c>
      <c r="BY505" s="75"/>
      <c r="BZ505" s="72"/>
      <c r="CA505" s="72"/>
      <c r="CB505" s="72"/>
    </row>
    <row r="506" spans="1:96" s="98" customFormat="1" ht="18" customHeight="1" x14ac:dyDescent="0.3">
      <c r="A506" s="230"/>
      <c r="B506" s="105"/>
      <c r="C506" s="305"/>
      <c r="D506" s="116"/>
      <c r="E506" s="309" t="s">
        <v>199</v>
      </c>
      <c r="F506" s="309" t="s">
        <v>199</v>
      </c>
      <c r="G506" s="308"/>
      <c r="H506" s="308"/>
      <c r="I506" s="309"/>
      <c r="J506" s="309"/>
      <c r="K506" s="309" t="s">
        <v>209</v>
      </c>
      <c r="L506" s="311"/>
      <c r="M506" s="7"/>
      <c r="N506" s="314"/>
      <c r="P506" s="70"/>
      <c r="Q506" s="54" t="str">
        <f>VLOOKUP(Q504,'Podpůrná data'!$J$13:$K$24,2)</f>
        <v>leden</v>
      </c>
      <c r="R506" s="54" t="str">
        <f>VLOOKUP(R504,'Podpůrná data'!$J$13:$K$24,2)</f>
        <v>únor</v>
      </c>
      <c r="S506" s="54" t="str">
        <f>VLOOKUP(S504,'Podpůrná data'!$J$13:$K$24,2)</f>
        <v>březen</v>
      </c>
      <c r="T506" s="54" t="str">
        <f>VLOOKUP(T504,'Podpůrná data'!$J$13:$K$24,2)</f>
        <v>duben</v>
      </c>
      <c r="U506" s="54" t="str">
        <f>VLOOKUP(U504,'Podpůrná data'!$J$13:$K$24,2)</f>
        <v>květen</v>
      </c>
      <c r="V506" s="54" t="str">
        <f>VLOOKUP(V504,'Podpůrná data'!$J$13:$K$24,2)</f>
        <v>červen</v>
      </c>
      <c r="W506" s="54" t="str">
        <f>VLOOKUP(W504,'Podpůrná data'!$J$13:$K$24,2)</f>
        <v>červenec</v>
      </c>
      <c r="X506" s="54" t="str">
        <f>VLOOKUP(X504,'Podpůrná data'!$J$13:$K$24,2)</f>
        <v>srpen</v>
      </c>
      <c r="Y506" s="54" t="str">
        <f>VLOOKUP(Y504,'Podpůrná data'!$J$13:$K$24,2)</f>
        <v>září</v>
      </c>
      <c r="Z506" s="54" t="str">
        <f>VLOOKUP(Z504,'Podpůrná data'!$J$13:$K$24,2)</f>
        <v>říjen</v>
      </c>
      <c r="AA506" s="54" t="str">
        <f>VLOOKUP(AA504,'Podpůrná data'!$J$13:$K$24,2)</f>
        <v>listopad</v>
      </c>
      <c r="AB506" s="54" t="str">
        <f>VLOOKUP(AB504,'Podpůrná data'!$J$13:$K$24,2)</f>
        <v>prosinec</v>
      </c>
      <c r="AC506" s="54" t="str">
        <f>VLOOKUP(AC504,'Podpůrná data'!$J$13:$K$24,2)</f>
        <v>leden</v>
      </c>
      <c r="AD506" s="54" t="str">
        <f>VLOOKUP(AD504,'Podpůrná data'!$J$13:$K$24,2)</f>
        <v>únor</v>
      </c>
      <c r="AE506" s="54" t="str">
        <f>VLOOKUP(AE504,'Podpůrná data'!$J$13:$K$24,2)</f>
        <v>březen</v>
      </c>
      <c r="AF506" s="54" t="str">
        <f>VLOOKUP(AF504,'Podpůrná data'!$J$13:$K$24,2)</f>
        <v>duben</v>
      </c>
      <c r="AG506" s="54" t="str">
        <f>VLOOKUP(AG504,'Podpůrná data'!$J$13:$K$24,2)</f>
        <v>květen</v>
      </c>
      <c r="AH506" s="54" t="str">
        <f>VLOOKUP(AH504,'Podpůrná data'!$J$13:$K$24,2)</f>
        <v>červen</v>
      </c>
      <c r="AI506" s="54" t="str">
        <f>VLOOKUP(AI504,'Podpůrná data'!$J$13:$K$24,2)</f>
        <v>červenec</v>
      </c>
      <c r="AJ506" s="54" t="str">
        <f>VLOOKUP(AJ504,'Podpůrná data'!$J$13:$K$24,2)</f>
        <v>srpen</v>
      </c>
      <c r="AK506" s="54" t="str">
        <f>VLOOKUP(AK504,'Podpůrná data'!$J$13:$K$24,2)</f>
        <v>září</v>
      </c>
      <c r="AL506" s="54" t="str">
        <f>VLOOKUP(AL504,'Podpůrná data'!$J$13:$K$24,2)</f>
        <v>říjen</v>
      </c>
      <c r="AM506" s="54" t="str">
        <f>VLOOKUP(AM504,'Podpůrná data'!$J$13:$K$24,2)</f>
        <v>listopad</v>
      </c>
      <c r="AN506" s="54" t="str">
        <f>VLOOKUP(AN504,'Podpůrná data'!$J$13:$K$24,2)</f>
        <v>prosinec</v>
      </c>
      <c r="AO506" s="54" t="str">
        <f>VLOOKUP(AO504,'Podpůrná data'!$J$13:$K$24,2)</f>
        <v>leden</v>
      </c>
      <c r="AP506" s="54" t="str">
        <f>VLOOKUP(AP504,'Podpůrná data'!$J$13:$K$24,2)</f>
        <v>únor</v>
      </c>
      <c r="AQ506" s="54" t="str">
        <f>VLOOKUP(AQ504,'Podpůrná data'!$J$13:$K$24,2)</f>
        <v>březen</v>
      </c>
      <c r="AR506" s="54" t="str">
        <f>VLOOKUP(AR504,'Podpůrná data'!$J$13:$K$24,2)</f>
        <v>duben</v>
      </c>
      <c r="AS506" s="54" t="str">
        <f>VLOOKUP(AS504,'Podpůrná data'!$J$13:$K$24,2)</f>
        <v>květen</v>
      </c>
      <c r="AT506" s="54" t="str">
        <f>VLOOKUP(AT504,'Podpůrná data'!$J$13:$K$24,2)</f>
        <v>červen</v>
      </c>
      <c r="AU506" s="54" t="str">
        <f>VLOOKUP(AU504,'Podpůrná data'!$J$13:$K$24,2)</f>
        <v>červenec</v>
      </c>
      <c r="AV506" s="54" t="str">
        <f>VLOOKUP(AV504,'Podpůrná data'!$J$13:$K$24,2)</f>
        <v>srpen</v>
      </c>
      <c r="AW506" s="54" t="str">
        <f>VLOOKUP(AW504,'Podpůrná data'!$J$13:$K$24,2)</f>
        <v>září</v>
      </c>
      <c r="AX506" s="54" t="str">
        <f>VLOOKUP(AX504,'Podpůrná data'!$J$13:$K$24,2)</f>
        <v>říjen</v>
      </c>
      <c r="AY506" s="54" t="str">
        <f>VLOOKUP(AY504,'Podpůrná data'!$J$13:$K$24,2)</f>
        <v>listopad</v>
      </c>
      <c r="AZ506" s="54" t="str">
        <f>VLOOKUP(AZ504,'Podpůrná data'!$J$13:$K$24,2)</f>
        <v>prosinec</v>
      </c>
      <c r="BA506" s="54" t="str">
        <f>VLOOKUP(BA504,'Podpůrná data'!$J$13:$K$24,2)</f>
        <v>leden</v>
      </c>
      <c r="BB506" s="54" t="str">
        <f>VLOOKUP(BB504,'Podpůrná data'!$J$13:$K$24,2)</f>
        <v>únor</v>
      </c>
      <c r="BC506" s="54" t="str">
        <f>VLOOKUP(BC504,'Podpůrná data'!$J$13:$K$24,2)</f>
        <v>březen</v>
      </c>
      <c r="BD506" s="54" t="str">
        <f>VLOOKUP(BD504,'Podpůrná data'!$J$13:$K$24,2)</f>
        <v>duben</v>
      </c>
      <c r="BE506" s="54" t="str">
        <f>VLOOKUP(BE504,'Podpůrná data'!$J$13:$K$24,2)</f>
        <v>květen</v>
      </c>
      <c r="BF506" s="54" t="str">
        <f>VLOOKUP(BF504,'Podpůrná data'!$J$13:$K$24,2)</f>
        <v>červen</v>
      </c>
      <c r="BG506" s="54" t="str">
        <f>VLOOKUP(BG504,'Podpůrná data'!$J$13:$K$24,2)</f>
        <v>červenec</v>
      </c>
      <c r="BH506" s="54" t="str">
        <f>VLOOKUP(BH504,'Podpůrná data'!$J$13:$K$24,2)</f>
        <v>srpen</v>
      </c>
      <c r="BI506" s="54" t="str">
        <f>VLOOKUP(BI504,'Podpůrná data'!$J$13:$K$24,2)</f>
        <v>září</v>
      </c>
      <c r="BJ506" s="54" t="str">
        <f>VLOOKUP(BJ504,'Podpůrná data'!$J$13:$K$24,2)</f>
        <v>říjen</v>
      </c>
      <c r="BK506" s="54" t="str">
        <f>VLOOKUP(BK504,'Podpůrná data'!$J$13:$K$24,2)</f>
        <v>listopad</v>
      </c>
      <c r="BL506" s="54" t="str">
        <f>VLOOKUP(BL504,'Podpůrná data'!$J$13:$K$24,2)</f>
        <v>prosinec</v>
      </c>
      <c r="BM506" s="54" t="str">
        <f>VLOOKUP(BM504,'Podpůrná data'!$J$13:$K$24,2)</f>
        <v>leden</v>
      </c>
      <c r="BN506" s="54" t="str">
        <f>VLOOKUP(BN504,'Podpůrná data'!$J$13:$K$24,2)</f>
        <v>únor</v>
      </c>
      <c r="BO506" s="54" t="str">
        <f>VLOOKUP(BO504,'Podpůrná data'!$J$13:$K$24,2)</f>
        <v>březen</v>
      </c>
      <c r="BP506" s="54" t="str">
        <f>VLOOKUP(BP504,'Podpůrná data'!$J$13:$K$24,2)</f>
        <v>duben</v>
      </c>
      <c r="BQ506" s="54" t="str">
        <f>VLOOKUP(BQ504,'Podpůrná data'!$J$13:$K$24,2)</f>
        <v>květen</v>
      </c>
      <c r="BR506" s="54" t="str">
        <f>VLOOKUP(BR504,'Podpůrná data'!$J$13:$K$24,2)</f>
        <v>červen</v>
      </c>
      <c r="BS506" s="54" t="str">
        <f>VLOOKUP(BS504,'Podpůrná data'!$J$13:$K$24,2)</f>
        <v>červenec</v>
      </c>
      <c r="BT506" s="54" t="str">
        <f>VLOOKUP(BT504,'Podpůrná data'!$J$13:$K$24,2)</f>
        <v>srpen</v>
      </c>
      <c r="BU506" s="54" t="str">
        <f>VLOOKUP(BU504,'Podpůrná data'!$J$13:$K$24,2)</f>
        <v>září</v>
      </c>
      <c r="BV506" s="54" t="str">
        <f>VLOOKUP(BV504,'Podpůrná data'!$J$13:$K$24,2)</f>
        <v>říjen</v>
      </c>
      <c r="BW506" s="54" t="str">
        <f>VLOOKUP(BW504,'Podpůrná data'!$J$13:$K$24,2)</f>
        <v>listopad</v>
      </c>
      <c r="BX506" s="54" t="str">
        <f>VLOOKUP(BX504,'Podpůrná data'!$J$13:$K$24,2)</f>
        <v>prosinec</v>
      </c>
      <c r="BY506" s="143"/>
      <c r="BZ506" s="144"/>
      <c r="CA506" s="165"/>
      <c r="CB506" s="165"/>
      <c r="CD506" s="147" t="s">
        <v>104</v>
      </c>
      <c r="CE506" s="147" t="s">
        <v>105</v>
      </c>
      <c r="CF506" s="147" t="s">
        <v>106</v>
      </c>
      <c r="CG506" s="147" t="s">
        <v>107</v>
      </c>
      <c r="CH506" s="147" t="s">
        <v>108</v>
      </c>
      <c r="CI506" s="147" t="s">
        <v>109</v>
      </c>
      <c r="CJ506" s="147" t="s">
        <v>110</v>
      </c>
      <c r="CK506" s="147" t="s">
        <v>111</v>
      </c>
      <c r="CL506" s="147" t="s">
        <v>112</v>
      </c>
      <c r="CM506" s="147" t="s">
        <v>166</v>
      </c>
      <c r="CN506" s="147" t="s">
        <v>167</v>
      </c>
      <c r="CO506" s="147" t="s">
        <v>168</v>
      </c>
      <c r="CP506" s="147" t="s">
        <v>194</v>
      </c>
      <c r="CQ506" s="147" t="s">
        <v>195</v>
      </c>
      <c r="CR506" s="147" t="s">
        <v>196</v>
      </c>
    </row>
    <row r="507" spans="1:96" s="98" customFormat="1" ht="16.2" customHeight="1" x14ac:dyDescent="0.3">
      <c r="A507" s="230"/>
      <c r="B507" s="105"/>
      <c r="C507" s="305"/>
      <c r="D507" s="116"/>
      <c r="E507" s="309"/>
      <c r="F507" s="309"/>
      <c r="G507" s="308"/>
      <c r="H507" s="308"/>
      <c r="I507" s="309"/>
      <c r="J507" s="309"/>
      <c r="K507" s="309"/>
      <c r="L507" s="311"/>
      <c r="M507" s="7"/>
      <c r="N507" s="314"/>
      <c r="P507" s="70"/>
      <c r="Q507" s="54">
        <f>YEAR(Úvod!$F$10)</f>
        <v>1900</v>
      </c>
      <c r="R507" s="54">
        <f t="shared" ref="R507" si="11743">IF(R504=1,Q507+1,Q507)</f>
        <v>1900</v>
      </c>
      <c r="S507" s="54">
        <f t="shared" ref="S507" si="11744">IF(S504=1,R507+1,R507)</f>
        <v>1900</v>
      </c>
      <c r="T507" s="54">
        <f t="shared" ref="T507" si="11745">IF(T504=1,S507+1,S507)</f>
        <v>1900</v>
      </c>
      <c r="U507" s="54">
        <f t="shared" ref="U507" si="11746">IF(U504=1,T507+1,T507)</f>
        <v>1900</v>
      </c>
      <c r="V507" s="54">
        <f t="shared" ref="V507" si="11747">IF(V504=1,U507+1,U507)</f>
        <v>1900</v>
      </c>
      <c r="W507" s="54">
        <f t="shared" ref="W507" si="11748">IF(W504=1,V507+1,V507)</f>
        <v>1900</v>
      </c>
      <c r="X507" s="54">
        <f t="shared" ref="X507" si="11749">IF(X504=1,W507+1,W507)</f>
        <v>1900</v>
      </c>
      <c r="Y507" s="54">
        <f t="shared" ref="Y507" si="11750">IF(Y504=1,X507+1,X507)</f>
        <v>1900</v>
      </c>
      <c r="Z507" s="54">
        <f t="shared" ref="Z507" si="11751">IF(Z504=1,Y507+1,Y507)</f>
        <v>1900</v>
      </c>
      <c r="AA507" s="54">
        <f t="shared" ref="AA507" si="11752">IF(AA504=1,Z507+1,Z507)</f>
        <v>1900</v>
      </c>
      <c r="AB507" s="54">
        <f t="shared" ref="AB507" si="11753">IF(AB504=1,AA507+1,AA507)</f>
        <v>1900</v>
      </c>
      <c r="AC507" s="54">
        <f t="shared" ref="AC507" si="11754">IF(AC504=1,AB507+1,AB507)</f>
        <v>1901</v>
      </c>
      <c r="AD507" s="54">
        <f t="shared" ref="AD507" si="11755">IF(AD504=1,AC507+1,AC507)</f>
        <v>1901</v>
      </c>
      <c r="AE507" s="54">
        <f t="shared" ref="AE507" si="11756">IF(AE504=1,AD507+1,AD507)</f>
        <v>1901</v>
      </c>
      <c r="AF507" s="54">
        <f t="shared" ref="AF507" si="11757">IF(AF504=1,AE507+1,AE507)</f>
        <v>1901</v>
      </c>
      <c r="AG507" s="54">
        <f t="shared" ref="AG507" si="11758">IF(AG504=1,AF507+1,AF507)</f>
        <v>1901</v>
      </c>
      <c r="AH507" s="54">
        <f t="shared" ref="AH507" si="11759">IF(AH504=1,AG507+1,AG507)</f>
        <v>1901</v>
      </c>
      <c r="AI507" s="54">
        <f t="shared" ref="AI507" si="11760">IF(AI504=1,AH507+1,AH507)</f>
        <v>1901</v>
      </c>
      <c r="AJ507" s="54">
        <f t="shared" ref="AJ507" si="11761">IF(AJ504=1,AI507+1,AI507)</f>
        <v>1901</v>
      </c>
      <c r="AK507" s="54">
        <f t="shared" ref="AK507" si="11762">IF(AK504=1,AJ507+1,AJ507)</f>
        <v>1901</v>
      </c>
      <c r="AL507" s="54">
        <f t="shared" ref="AL507" si="11763">IF(AL504=1,AK507+1,AK507)</f>
        <v>1901</v>
      </c>
      <c r="AM507" s="54">
        <f t="shared" ref="AM507" si="11764">IF(AM504=1,AL507+1,AL507)</f>
        <v>1901</v>
      </c>
      <c r="AN507" s="54">
        <f t="shared" ref="AN507" si="11765">IF(AN504=1,AM507+1,AM507)</f>
        <v>1901</v>
      </c>
      <c r="AO507" s="54">
        <f t="shared" ref="AO507" si="11766">IF(AO504=1,AN507+1,AN507)</f>
        <v>1902</v>
      </c>
      <c r="AP507" s="54">
        <f t="shared" ref="AP507" si="11767">IF(AP504=1,AO507+1,AO507)</f>
        <v>1902</v>
      </c>
      <c r="AQ507" s="54">
        <f t="shared" ref="AQ507" si="11768">IF(AQ504=1,AP507+1,AP507)</f>
        <v>1902</v>
      </c>
      <c r="AR507" s="54">
        <f t="shared" ref="AR507" si="11769">IF(AR504=1,AQ507+1,AQ507)</f>
        <v>1902</v>
      </c>
      <c r="AS507" s="54">
        <f t="shared" ref="AS507" si="11770">IF(AS504=1,AR507+1,AR507)</f>
        <v>1902</v>
      </c>
      <c r="AT507" s="54">
        <f t="shared" ref="AT507" si="11771">IF(AT504=1,AS507+1,AS507)</f>
        <v>1902</v>
      </c>
      <c r="AU507" s="54">
        <f t="shared" ref="AU507" si="11772">IF(AU504=1,AT507+1,AT507)</f>
        <v>1902</v>
      </c>
      <c r="AV507" s="54">
        <f t="shared" ref="AV507" si="11773">IF(AV504=1,AU507+1,AU507)</f>
        <v>1902</v>
      </c>
      <c r="AW507" s="54">
        <f t="shared" ref="AW507" si="11774">IF(AW504=1,AV507+1,AV507)</f>
        <v>1902</v>
      </c>
      <c r="AX507" s="54">
        <f t="shared" ref="AX507" si="11775">IF(AX504=1,AW507+1,AW507)</f>
        <v>1902</v>
      </c>
      <c r="AY507" s="54">
        <f t="shared" ref="AY507" si="11776">IF(AY504=1,AX507+1,AX507)</f>
        <v>1902</v>
      </c>
      <c r="AZ507" s="54">
        <f t="shared" ref="AZ507" si="11777">IF(AZ504=1,AY507+1,AY507)</f>
        <v>1902</v>
      </c>
      <c r="BA507" s="54">
        <f t="shared" ref="BA507" si="11778">IF(BA504=1,AZ507+1,AZ507)</f>
        <v>1903</v>
      </c>
      <c r="BB507" s="54">
        <f t="shared" ref="BB507" si="11779">IF(BB504=1,BA507+1,BA507)</f>
        <v>1903</v>
      </c>
      <c r="BC507" s="54">
        <f t="shared" ref="BC507" si="11780">IF(BC504=1,BB507+1,BB507)</f>
        <v>1903</v>
      </c>
      <c r="BD507" s="54">
        <f t="shared" ref="BD507" si="11781">IF(BD504=1,BC507+1,BC507)</f>
        <v>1903</v>
      </c>
      <c r="BE507" s="54">
        <f t="shared" ref="BE507" si="11782">IF(BE504=1,BD507+1,BD507)</f>
        <v>1903</v>
      </c>
      <c r="BF507" s="54">
        <f t="shared" ref="BF507" si="11783">IF(BF504=1,BE507+1,BE507)</f>
        <v>1903</v>
      </c>
      <c r="BG507" s="54">
        <f t="shared" ref="BG507" si="11784">IF(BG504=1,BF507+1,BF507)</f>
        <v>1903</v>
      </c>
      <c r="BH507" s="54">
        <f t="shared" ref="BH507" si="11785">IF(BH504=1,BG507+1,BG507)</f>
        <v>1903</v>
      </c>
      <c r="BI507" s="54">
        <f t="shared" ref="BI507" si="11786">IF(BI504=1,BH507+1,BH507)</f>
        <v>1903</v>
      </c>
      <c r="BJ507" s="54">
        <f t="shared" ref="BJ507" si="11787">IF(BJ504=1,BI507+1,BI507)</f>
        <v>1903</v>
      </c>
      <c r="BK507" s="54">
        <f t="shared" ref="BK507" si="11788">IF(BK504=1,BJ507+1,BJ507)</f>
        <v>1903</v>
      </c>
      <c r="BL507" s="54">
        <f t="shared" ref="BL507" si="11789">IF(BL504=1,BK507+1,BK507)</f>
        <v>1903</v>
      </c>
      <c r="BM507" s="54">
        <f t="shared" ref="BM507" si="11790">IF(BM504=1,BL507+1,BL507)</f>
        <v>1904</v>
      </c>
      <c r="BN507" s="54">
        <f t="shared" ref="BN507" si="11791">IF(BN504=1,BM507+1,BM507)</f>
        <v>1904</v>
      </c>
      <c r="BO507" s="54">
        <f t="shared" ref="BO507" si="11792">IF(BO504=1,BN507+1,BN507)</f>
        <v>1904</v>
      </c>
      <c r="BP507" s="54">
        <f t="shared" ref="BP507" si="11793">IF(BP504=1,BO507+1,BO507)</f>
        <v>1904</v>
      </c>
      <c r="BQ507" s="54">
        <f t="shared" ref="BQ507" si="11794">IF(BQ504=1,BP507+1,BP507)</f>
        <v>1904</v>
      </c>
      <c r="BR507" s="54">
        <f t="shared" ref="BR507" si="11795">IF(BR504=1,BQ507+1,BQ507)</f>
        <v>1904</v>
      </c>
      <c r="BS507" s="54">
        <f t="shared" ref="BS507" si="11796">IF(BS504=1,BR507+1,BR507)</f>
        <v>1904</v>
      </c>
      <c r="BT507" s="54">
        <f t="shared" ref="BT507" si="11797">IF(BT504=1,BS507+1,BS507)</f>
        <v>1904</v>
      </c>
      <c r="BU507" s="54">
        <f t="shared" ref="BU507" si="11798">IF(BU504=1,BT507+1,BT507)</f>
        <v>1904</v>
      </c>
      <c r="BV507" s="54">
        <f t="shared" ref="BV507" si="11799">IF(BV504=1,BU507+1,BU507)</f>
        <v>1904</v>
      </c>
      <c r="BW507" s="54">
        <f t="shared" ref="BW507" si="11800">IF(BW504=1,BV507+1,BV507)</f>
        <v>1904</v>
      </c>
      <c r="BX507" s="54">
        <f t="shared" ref="BX507" si="11801">IF(BX504=1,BW507+1,BW507)</f>
        <v>1904</v>
      </c>
      <c r="BY507" s="163"/>
      <c r="BZ507" s="164"/>
      <c r="CA507" s="165"/>
      <c r="CB507" s="165"/>
    </row>
    <row r="508" spans="1:96" s="98" customFormat="1" ht="16.2" customHeight="1" x14ac:dyDescent="0.3">
      <c r="A508" s="230"/>
      <c r="B508" s="105"/>
      <c r="C508" s="116"/>
      <c r="D508" s="116"/>
      <c r="E508" s="309"/>
      <c r="F508" s="309"/>
      <c r="G508" s="308"/>
      <c r="H508" s="308"/>
      <c r="I508" s="309"/>
      <c r="J508" s="310"/>
      <c r="K508" s="309"/>
      <c r="L508" s="312"/>
      <c r="M508" s="7"/>
      <c r="N508" s="315"/>
      <c r="P508" s="57" t="s">
        <v>170</v>
      </c>
      <c r="Q508" s="196"/>
      <c r="R508" s="196"/>
      <c r="S508" s="196"/>
      <c r="T508" s="196"/>
      <c r="U508" s="196"/>
      <c r="V508" s="196"/>
      <c r="W508" s="196"/>
      <c r="X508" s="196"/>
      <c r="Y508" s="196"/>
      <c r="Z508" s="196"/>
      <c r="AA508" s="196"/>
      <c r="AB508" s="196"/>
      <c r="AC508" s="196"/>
      <c r="AD508" s="196"/>
      <c r="AE508" s="196"/>
      <c r="AF508" s="196"/>
      <c r="AG508" s="196"/>
      <c r="AH508" s="196"/>
      <c r="AI508" s="196"/>
      <c r="AJ508" s="196"/>
      <c r="AK508" s="196"/>
      <c r="AL508" s="196"/>
      <c r="AM508" s="196"/>
      <c r="AN508" s="196"/>
      <c r="AO508" s="196"/>
      <c r="AP508" s="196"/>
      <c r="AQ508" s="196"/>
      <c r="AR508" s="196"/>
      <c r="AS508" s="196"/>
      <c r="AT508" s="196"/>
      <c r="AU508" s="196"/>
      <c r="AV508" s="196"/>
      <c r="AW508" s="196"/>
      <c r="AX508" s="196"/>
      <c r="AY508" s="196"/>
      <c r="AZ508" s="196"/>
      <c r="BA508" s="196"/>
      <c r="BB508" s="196"/>
      <c r="BC508" s="196"/>
      <c r="BD508" s="196"/>
      <c r="BE508" s="196"/>
      <c r="BF508" s="196"/>
      <c r="BG508" s="196"/>
      <c r="BH508" s="196"/>
      <c r="BI508" s="196"/>
      <c r="BJ508" s="196"/>
      <c r="BK508" s="196"/>
      <c r="BL508" s="196"/>
      <c r="BM508" s="196"/>
      <c r="BN508" s="196"/>
      <c r="BO508" s="196"/>
      <c r="BP508" s="196"/>
      <c r="BQ508" s="196"/>
      <c r="BR508" s="196"/>
      <c r="BS508" s="196"/>
      <c r="BT508" s="196"/>
      <c r="BU508" s="196"/>
      <c r="BV508" s="196"/>
      <c r="BW508" s="196"/>
      <c r="BX508" s="196"/>
      <c r="BY508" s="163"/>
      <c r="BZ508" s="164"/>
      <c r="CA508" s="165"/>
      <c r="CB508" s="165"/>
    </row>
    <row r="509" spans="1:96" s="98" customFormat="1" ht="23.4" customHeight="1" x14ac:dyDescent="0.3">
      <c r="A509" s="97"/>
      <c r="B509" s="117" t="s">
        <v>32</v>
      </c>
      <c r="C509" s="297"/>
      <c r="D509" s="297"/>
      <c r="E509" s="197"/>
      <c r="F509" s="193"/>
      <c r="G509" s="198"/>
      <c r="H509" s="199"/>
      <c r="I509" s="198"/>
      <c r="J509" s="167">
        <f>IF(I509="",0,IF(I509='Podpůrná data'!$A$4,'Podpůrná data'!$B$4,'Podpůrná data'!$B$5))</f>
        <v>0</v>
      </c>
      <c r="K509" s="166">
        <f>IFERROR(INT(ROUND(H509,2)*(VLOOKUP(INT(G509),'Podpůrná data'!$A$14:$B$73,2,FALSE))*(G509/(INT(G509)))),0)</f>
        <v>0</v>
      </c>
      <c r="L509" s="55">
        <f>J509*K509</f>
        <v>0</v>
      </c>
      <c r="M509" s="56">
        <f>IF(L509&gt;0,IF(ISTEXT(C509)=TRUE,0,1),0)</f>
        <v>0</v>
      </c>
      <c r="N509" s="142">
        <f>IF(L509&gt;0,1,0)</f>
        <v>0</v>
      </c>
      <c r="O509" s="118"/>
      <c r="P509" s="57" t="s">
        <v>94</v>
      </c>
      <c r="Q509" s="200"/>
      <c r="R509" s="200"/>
      <c r="S509" s="200"/>
      <c r="T509" s="200"/>
      <c r="U509" s="200"/>
      <c r="V509" s="200"/>
      <c r="W509" s="200"/>
      <c r="X509" s="200"/>
      <c r="Y509" s="200"/>
      <c r="Z509" s="200"/>
      <c r="AA509" s="200"/>
      <c r="AB509" s="200"/>
      <c r="AC509" s="200"/>
      <c r="AD509" s="200"/>
      <c r="AE509" s="200"/>
      <c r="AF509" s="200"/>
      <c r="AG509" s="200"/>
      <c r="AH509" s="200"/>
      <c r="AI509" s="200"/>
      <c r="AJ509" s="200"/>
      <c r="AK509" s="200"/>
      <c r="AL509" s="200"/>
      <c r="AM509" s="200"/>
      <c r="AN509" s="200"/>
      <c r="AO509" s="200"/>
      <c r="AP509" s="200"/>
      <c r="AQ509" s="200"/>
      <c r="AR509" s="200"/>
      <c r="AS509" s="200"/>
      <c r="AT509" s="200"/>
      <c r="AU509" s="200"/>
      <c r="AV509" s="200"/>
      <c r="AW509" s="200"/>
      <c r="AX509" s="200"/>
      <c r="AY509" s="200"/>
      <c r="AZ509" s="200"/>
      <c r="BA509" s="200"/>
      <c r="BB509" s="200"/>
      <c r="BC509" s="200"/>
      <c r="BD509" s="200"/>
      <c r="BE509" s="200"/>
      <c r="BF509" s="200"/>
      <c r="BG509" s="200"/>
      <c r="BH509" s="200"/>
      <c r="BI509" s="200"/>
      <c r="BJ509" s="200"/>
      <c r="BK509" s="200"/>
      <c r="BL509" s="200"/>
      <c r="BM509" s="200"/>
      <c r="BN509" s="200"/>
      <c r="BO509" s="200"/>
      <c r="BP509" s="200"/>
      <c r="BQ509" s="200"/>
      <c r="BR509" s="200"/>
      <c r="BS509" s="200"/>
      <c r="BT509" s="200"/>
      <c r="BU509" s="200"/>
      <c r="BV509" s="200"/>
      <c r="BW509" s="200"/>
      <c r="BX509" s="200"/>
      <c r="BY509" s="298">
        <f>SUM(Q517:BX517)</f>
        <v>0</v>
      </c>
      <c r="BZ509" s="300">
        <f>SUM(Q518:BX518)</f>
        <v>0</v>
      </c>
      <c r="CA509" s="302">
        <f>IF($N509=0,0,IF($BY509&gt;=215*$H509,1,0))</f>
        <v>0</v>
      </c>
      <c r="CB509" s="302">
        <f>IF($BY509&gt;=215*$H509,0,(CEILING(215*$H509,1)-$BY509))</f>
        <v>0</v>
      </c>
    </row>
    <row r="510" spans="1:96" s="98" customFormat="1" ht="28.8" x14ac:dyDescent="0.3">
      <c r="A510" s="97"/>
      <c r="B510" s="119"/>
      <c r="C510" s="73"/>
      <c r="D510" s="73"/>
      <c r="E510" s="73"/>
      <c r="F510" s="73"/>
      <c r="G510" s="73"/>
      <c r="H510" s="73"/>
      <c r="I510" s="73"/>
      <c r="J510" s="73"/>
      <c r="K510" s="73"/>
      <c r="L510" s="58"/>
      <c r="M510" s="7"/>
      <c r="N510" s="160"/>
      <c r="P510" s="57" t="s">
        <v>140</v>
      </c>
      <c r="Q510" s="201"/>
      <c r="R510" s="201"/>
      <c r="S510" s="201"/>
      <c r="T510" s="201"/>
      <c r="U510" s="201"/>
      <c r="V510" s="201"/>
      <c r="W510" s="201"/>
      <c r="X510" s="201"/>
      <c r="Y510" s="201"/>
      <c r="Z510" s="201"/>
      <c r="AA510" s="201"/>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1"/>
      <c r="BC510" s="201"/>
      <c r="BD510" s="201"/>
      <c r="BE510" s="201"/>
      <c r="BF510" s="201"/>
      <c r="BG510" s="201"/>
      <c r="BH510" s="201"/>
      <c r="BI510" s="201"/>
      <c r="BJ510" s="201"/>
      <c r="BK510" s="201"/>
      <c r="BL510" s="201"/>
      <c r="BM510" s="201"/>
      <c r="BN510" s="201"/>
      <c r="BO510" s="201"/>
      <c r="BP510" s="201"/>
      <c r="BQ510" s="201"/>
      <c r="BR510" s="201"/>
      <c r="BS510" s="201"/>
      <c r="BT510" s="201"/>
      <c r="BU510" s="201"/>
      <c r="BV510" s="201"/>
      <c r="BW510" s="201"/>
      <c r="BX510" s="201"/>
      <c r="BY510" s="298"/>
      <c r="BZ510" s="300"/>
      <c r="CA510" s="302"/>
      <c r="CB510" s="302"/>
    </row>
    <row r="511" spans="1:96" s="98" customFormat="1" ht="14.4" hidden="1" customHeight="1" x14ac:dyDescent="0.3">
      <c r="A511" s="97"/>
      <c r="B511" s="119"/>
      <c r="C511" s="73"/>
      <c r="D511" s="73"/>
      <c r="E511" s="73"/>
      <c r="F511" s="73"/>
      <c r="G511" s="73"/>
      <c r="H511" s="73"/>
      <c r="I511" s="73"/>
      <c r="J511" s="73"/>
      <c r="K511" s="73"/>
      <c r="L511" s="58"/>
      <c r="M511" s="7"/>
      <c r="N511" s="160"/>
      <c r="P511" s="59" t="s">
        <v>141</v>
      </c>
      <c r="Q511" s="60">
        <f>IF(Q509&lt;&gt;0,1,0)</f>
        <v>0</v>
      </c>
      <c r="R511" s="60">
        <f t="shared" ref="R511" si="11802">IF(Q511&gt;0,Q511+1,IF(R509&lt;&gt;0,1,0))</f>
        <v>0</v>
      </c>
      <c r="S511" s="60">
        <f t="shared" ref="S511" si="11803">IF(R511&gt;0,R511+1,IF(S509&lt;&gt;0,1,0))</f>
        <v>0</v>
      </c>
      <c r="T511" s="60">
        <f t="shared" ref="T511" si="11804">IF(S511&gt;0,S511+1,IF(T509&lt;&gt;0,1,0))</f>
        <v>0</v>
      </c>
      <c r="U511" s="60">
        <f t="shared" ref="U511" si="11805">IF(T511&gt;0,T511+1,IF(U509&lt;&gt;0,1,0))</f>
        <v>0</v>
      </c>
      <c r="V511" s="60">
        <f t="shared" ref="V511" si="11806">IF(U511&gt;0,U511+1,IF(V509&lt;&gt;0,1,0))</f>
        <v>0</v>
      </c>
      <c r="W511" s="60">
        <f t="shared" ref="W511" si="11807">IF(V511&gt;0,V511+1,IF(W509&lt;&gt;0,1,0))</f>
        <v>0</v>
      </c>
      <c r="X511" s="60">
        <f t="shared" ref="X511" si="11808">IF(W511&gt;0,W511+1,IF(X509&lt;&gt;0,1,0))</f>
        <v>0</v>
      </c>
      <c r="Y511" s="60">
        <f t="shared" ref="Y511" si="11809">IF(X511&gt;0,X511+1,IF(Y509&lt;&gt;0,1,0))</f>
        <v>0</v>
      </c>
      <c r="Z511" s="60">
        <f t="shared" ref="Z511" si="11810">IF(Y511&gt;0,Y511+1,IF(Z509&lt;&gt;0,1,0))</f>
        <v>0</v>
      </c>
      <c r="AA511" s="60">
        <f t="shared" ref="AA511" si="11811">IF(Z511&gt;0,Z511+1,IF(AA509&lt;&gt;0,1,0))</f>
        <v>0</v>
      </c>
      <c r="AB511" s="60">
        <f t="shared" ref="AB511" si="11812">IF(AA511&gt;0,AA511+1,IF(AB509&lt;&gt;0,1,0))</f>
        <v>0</v>
      </c>
      <c r="AC511" s="60">
        <f t="shared" ref="AC511" si="11813">IF(AB511&gt;0,AB511+1,IF(AC509&lt;&gt;0,1,0))</f>
        <v>0</v>
      </c>
      <c r="AD511" s="60">
        <f t="shared" ref="AD511" si="11814">IF(AC511&gt;0,AC511+1,IF(AD509&lt;&gt;0,1,0))</f>
        <v>0</v>
      </c>
      <c r="AE511" s="60">
        <f t="shared" ref="AE511" si="11815">IF(AD511&gt;0,AD511+1,IF(AE509&lt;&gt;0,1,0))</f>
        <v>0</v>
      </c>
      <c r="AF511" s="60">
        <f t="shared" ref="AF511" si="11816">IF(AE511&gt;0,AE511+1,IF(AF509&lt;&gt;0,1,0))</f>
        <v>0</v>
      </c>
      <c r="AG511" s="60">
        <f t="shared" ref="AG511" si="11817">IF(AF511&gt;0,AF511+1,IF(AG509&lt;&gt;0,1,0))</f>
        <v>0</v>
      </c>
      <c r="AH511" s="60">
        <f t="shared" ref="AH511" si="11818">IF(AG511&gt;0,AG511+1,IF(AH509&lt;&gt;0,1,0))</f>
        <v>0</v>
      </c>
      <c r="AI511" s="60">
        <f t="shared" ref="AI511" si="11819">IF(AH511&gt;0,AH511+1,IF(AI509&lt;&gt;0,1,0))</f>
        <v>0</v>
      </c>
      <c r="AJ511" s="60">
        <f t="shared" ref="AJ511" si="11820">IF(AI511&gt;0,AI511+1,IF(AJ509&lt;&gt;0,1,0))</f>
        <v>0</v>
      </c>
      <c r="AK511" s="60">
        <f t="shared" ref="AK511" si="11821">IF(AJ511&gt;0,AJ511+1,IF(AK509&lt;&gt;0,1,0))</f>
        <v>0</v>
      </c>
      <c r="AL511" s="60">
        <f t="shared" ref="AL511" si="11822">IF(AK511&gt;0,AK511+1,IF(AL509&lt;&gt;0,1,0))</f>
        <v>0</v>
      </c>
      <c r="AM511" s="60">
        <f t="shared" ref="AM511" si="11823">IF(AL511&gt;0,AL511+1,IF(AM509&lt;&gt;0,1,0))</f>
        <v>0</v>
      </c>
      <c r="AN511" s="60">
        <f t="shared" ref="AN511" si="11824">IF(AM511&gt;0,AM511+1,IF(AN509&lt;&gt;0,1,0))</f>
        <v>0</v>
      </c>
      <c r="AO511" s="60">
        <f t="shared" ref="AO511" si="11825">IF(AN511&gt;0,AN511+1,IF(AO509&lt;&gt;0,1,0))</f>
        <v>0</v>
      </c>
      <c r="AP511" s="60">
        <f t="shared" ref="AP511" si="11826">IF(AO511&gt;0,AO511+1,IF(AP509&lt;&gt;0,1,0))</f>
        <v>0</v>
      </c>
      <c r="AQ511" s="60">
        <f t="shared" ref="AQ511" si="11827">IF(AP511&gt;0,AP511+1,IF(AQ509&lt;&gt;0,1,0))</f>
        <v>0</v>
      </c>
      <c r="AR511" s="60">
        <f t="shared" ref="AR511" si="11828">IF(AQ511&gt;0,AQ511+1,IF(AR509&lt;&gt;0,1,0))</f>
        <v>0</v>
      </c>
      <c r="AS511" s="60">
        <f t="shared" ref="AS511" si="11829">IF(AR511&gt;0,AR511+1,IF(AS509&lt;&gt;0,1,0))</f>
        <v>0</v>
      </c>
      <c r="AT511" s="60">
        <f t="shared" ref="AT511" si="11830">IF(AS511&gt;0,AS511+1,IF(AT509&lt;&gt;0,1,0))</f>
        <v>0</v>
      </c>
      <c r="AU511" s="60">
        <f t="shared" ref="AU511" si="11831">IF(AT511&gt;0,AT511+1,IF(AU509&lt;&gt;0,1,0))</f>
        <v>0</v>
      </c>
      <c r="AV511" s="60">
        <f t="shared" ref="AV511" si="11832">IF(AU511&gt;0,AU511+1,IF(AV509&lt;&gt;0,1,0))</f>
        <v>0</v>
      </c>
      <c r="AW511" s="60">
        <f t="shared" ref="AW511" si="11833">IF(AV511&gt;0,AV511+1,IF(AW509&lt;&gt;0,1,0))</f>
        <v>0</v>
      </c>
      <c r="AX511" s="60">
        <f t="shared" ref="AX511" si="11834">IF(AW511&gt;0,AW511+1,IF(AX509&lt;&gt;0,1,0))</f>
        <v>0</v>
      </c>
      <c r="AY511" s="60">
        <f t="shared" ref="AY511" si="11835">IF(AX511&gt;0,AX511+1,IF(AY509&lt;&gt;0,1,0))</f>
        <v>0</v>
      </c>
      <c r="AZ511" s="60">
        <f t="shared" ref="AZ511" si="11836">IF(AY511&gt;0,AY511+1,IF(AZ509&lt;&gt;0,1,0))</f>
        <v>0</v>
      </c>
      <c r="BA511" s="60">
        <f t="shared" ref="BA511" si="11837">IF(AZ511&gt;0,AZ511+1,IF(BA509&lt;&gt;0,1,0))</f>
        <v>0</v>
      </c>
      <c r="BB511" s="60">
        <f t="shared" ref="BB511" si="11838">IF(BA511&gt;0,BA511+1,IF(BB509&lt;&gt;0,1,0))</f>
        <v>0</v>
      </c>
      <c r="BC511" s="60">
        <f t="shared" ref="BC511" si="11839">IF(BB511&gt;0,BB511+1,IF(BC509&lt;&gt;0,1,0))</f>
        <v>0</v>
      </c>
      <c r="BD511" s="60">
        <f t="shared" ref="BD511" si="11840">IF(BC511&gt;0,BC511+1,IF(BD509&lt;&gt;0,1,0))</f>
        <v>0</v>
      </c>
      <c r="BE511" s="60">
        <f t="shared" ref="BE511" si="11841">IF(BD511&gt;0,BD511+1,IF(BE509&lt;&gt;0,1,0))</f>
        <v>0</v>
      </c>
      <c r="BF511" s="60">
        <f t="shared" ref="BF511" si="11842">IF(BE511&gt;0,BE511+1,IF(BF509&lt;&gt;0,1,0))</f>
        <v>0</v>
      </c>
      <c r="BG511" s="60">
        <f t="shared" ref="BG511" si="11843">IF(BF511&gt;0,BF511+1,IF(BG509&lt;&gt;0,1,0))</f>
        <v>0</v>
      </c>
      <c r="BH511" s="60">
        <f t="shared" ref="BH511" si="11844">IF(BG511&gt;0,BG511+1,IF(BH509&lt;&gt;0,1,0))</f>
        <v>0</v>
      </c>
      <c r="BI511" s="60">
        <f t="shared" ref="BI511" si="11845">IF(BH511&gt;0,BH511+1,IF(BI509&lt;&gt;0,1,0))</f>
        <v>0</v>
      </c>
      <c r="BJ511" s="60">
        <f t="shared" ref="BJ511" si="11846">IF(BI511&gt;0,BI511+1,IF(BJ509&lt;&gt;0,1,0))</f>
        <v>0</v>
      </c>
      <c r="BK511" s="60">
        <f t="shared" ref="BK511" si="11847">IF(BJ511&gt;0,BJ511+1,IF(BK509&lt;&gt;0,1,0))</f>
        <v>0</v>
      </c>
      <c r="BL511" s="60">
        <f t="shared" ref="BL511" si="11848">IF(BK511&gt;0,BK511+1,IF(BL509&lt;&gt;0,1,0))</f>
        <v>0</v>
      </c>
      <c r="BM511" s="60">
        <f t="shared" ref="BM511" si="11849">IF(BL511&gt;0,BL511+1,IF(BM509&lt;&gt;0,1,0))</f>
        <v>0</v>
      </c>
      <c r="BN511" s="60">
        <f t="shared" ref="BN511" si="11850">IF(BM511&gt;0,BM511+1,IF(BN509&lt;&gt;0,1,0))</f>
        <v>0</v>
      </c>
      <c r="BO511" s="60">
        <f t="shared" ref="BO511" si="11851">IF(BN511&gt;0,BN511+1,IF(BO509&lt;&gt;0,1,0))</f>
        <v>0</v>
      </c>
      <c r="BP511" s="60">
        <f t="shared" ref="BP511" si="11852">IF(BO511&gt;0,BO511+1,IF(BP509&lt;&gt;0,1,0))</f>
        <v>0</v>
      </c>
      <c r="BQ511" s="60">
        <f t="shared" ref="BQ511" si="11853">IF(BP511&gt;0,BP511+1,IF(BQ509&lt;&gt;0,1,0))</f>
        <v>0</v>
      </c>
      <c r="BR511" s="60">
        <f t="shared" ref="BR511" si="11854">IF(BQ511&gt;0,BQ511+1,IF(BR509&lt;&gt;0,1,0))</f>
        <v>0</v>
      </c>
      <c r="BS511" s="60">
        <f t="shared" ref="BS511" si="11855">IF(BR511&gt;0,BR511+1,IF(BS509&lt;&gt;0,1,0))</f>
        <v>0</v>
      </c>
      <c r="BT511" s="60">
        <f t="shared" ref="BT511" si="11856">IF(BS511&gt;0,BS511+1,IF(BT509&lt;&gt;0,1,0))</f>
        <v>0</v>
      </c>
      <c r="BU511" s="60">
        <f t="shared" ref="BU511" si="11857">IF(BT511&gt;0,BT511+1,IF(BU509&lt;&gt;0,1,0))</f>
        <v>0</v>
      </c>
      <c r="BV511" s="60">
        <f t="shared" ref="BV511" si="11858">IF(BU511&gt;0,BU511+1,IF(BV509&lt;&gt;0,1,0))</f>
        <v>0</v>
      </c>
      <c r="BW511" s="60">
        <f t="shared" ref="BW511" si="11859">IF(BV511&gt;0,BV511+1,IF(BW509&lt;&gt;0,1,0))</f>
        <v>0</v>
      </c>
      <c r="BX511" s="60">
        <f t="shared" ref="BX511" si="11860">IF(BW511&gt;0,BW511+1,IF(BX509&lt;&gt;0,1,0))</f>
        <v>0</v>
      </c>
      <c r="BY511" s="298"/>
      <c r="BZ511" s="300"/>
      <c r="CA511" s="302"/>
      <c r="CB511" s="302"/>
    </row>
    <row r="512" spans="1:96" s="98" customFormat="1" ht="14.4" hidden="1" customHeight="1" x14ac:dyDescent="0.3">
      <c r="A512" s="97"/>
      <c r="B512" s="119"/>
      <c r="C512" s="73"/>
      <c r="D512" s="73"/>
      <c r="E512" s="73"/>
      <c r="F512" s="73"/>
      <c r="G512" s="73"/>
      <c r="H512" s="73"/>
      <c r="I512" s="73"/>
      <c r="J512" s="73"/>
      <c r="K512" s="73"/>
      <c r="L512" s="58"/>
      <c r="M512" s="7"/>
      <c r="N512" s="160"/>
      <c r="P512" s="59" t="s">
        <v>142</v>
      </c>
      <c r="Q512" s="60">
        <f>Q511</f>
        <v>0</v>
      </c>
      <c r="R512" s="60">
        <f>IF(R511=0,0,IF(OR(Q512=0,Q512=12),1,Q512+1))</f>
        <v>0</v>
      </c>
      <c r="S512" s="60">
        <f t="shared" ref="S512" si="11861">IF(S511=0,0,IF(OR(R512=0,R512=12),1,R512+1))</f>
        <v>0</v>
      </c>
      <c r="T512" s="60">
        <f t="shared" ref="T512" si="11862">IF(T511=0,0,IF(OR(S512=0,S512=12),1,S512+1))</f>
        <v>0</v>
      </c>
      <c r="U512" s="60">
        <f t="shared" ref="U512" si="11863">IF(U511=0,0,IF(OR(T512=0,T512=12),1,T512+1))</f>
        <v>0</v>
      </c>
      <c r="V512" s="60">
        <f t="shared" ref="V512" si="11864">IF(V511=0,0,IF(OR(U512=0,U512=12),1,U512+1))</f>
        <v>0</v>
      </c>
      <c r="W512" s="60">
        <f t="shared" ref="W512" si="11865">IF(W511=0,0,IF(OR(V512=0,V512=12),1,V512+1))</f>
        <v>0</v>
      </c>
      <c r="X512" s="60">
        <f t="shared" ref="X512" si="11866">IF(X511=0,0,IF(OR(W512=0,W512=12),1,W512+1))</f>
        <v>0</v>
      </c>
      <c r="Y512" s="60">
        <f t="shared" ref="Y512" si="11867">IF(Y511=0,0,IF(OR(X512=0,X512=12),1,X512+1))</f>
        <v>0</v>
      </c>
      <c r="Z512" s="60">
        <f t="shared" ref="Z512" si="11868">IF(Z511=0,0,IF(OR(Y512=0,Y512=12),1,Y512+1))</f>
        <v>0</v>
      </c>
      <c r="AA512" s="60">
        <f t="shared" ref="AA512" si="11869">IF(AA511=0,0,IF(OR(Z512=0,Z512=12),1,Z512+1))</f>
        <v>0</v>
      </c>
      <c r="AB512" s="60">
        <f t="shared" ref="AB512" si="11870">IF(AB511=0,0,IF(OR(AA512=0,AA512=12),1,AA512+1))</f>
        <v>0</v>
      </c>
      <c r="AC512" s="60">
        <f t="shared" ref="AC512" si="11871">IF(AC511=0,0,IF(OR(AB512=0,AB512=12),1,AB512+1))</f>
        <v>0</v>
      </c>
      <c r="AD512" s="60">
        <f t="shared" ref="AD512" si="11872">IF(AD511=0,0,IF(OR(AC512=0,AC512=12),1,AC512+1))</f>
        <v>0</v>
      </c>
      <c r="AE512" s="60">
        <f t="shared" ref="AE512" si="11873">IF(AE511=0,0,IF(OR(AD512=0,AD512=12),1,AD512+1))</f>
        <v>0</v>
      </c>
      <c r="AF512" s="60">
        <f t="shared" ref="AF512" si="11874">IF(AF511=0,0,IF(OR(AE512=0,AE512=12),1,AE512+1))</f>
        <v>0</v>
      </c>
      <c r="AG512" s="60">
        <f t="shared" ref="AG512" si="11875">IF(AG511=0,0,IF(OR(AF512=0,AF512=12),1,AF512+1))</f>
        <v>0</v>
      </c>
      <c r="AH512" s="60">
        <f t="shared" ref="AH512" si="11876">IF(AH511=0,0,IF(OR(AG512=0,AG512=12),1,AG512+1))</f>
        <v>0</v>
      </c>
      <c r="AI512" s="60">
        <f t="shared" ref="AI512" si="11877">IF(AI511=0,0,IF(OR(AH512=0,AH512=12),1,AH512+1))</f>
        <v>0</v>
      </c>
      <c r="AJ512" s="60">
        <f t="shared" ref="AJ512" si="11878">IF(AJ511=0,0,IF(OR(AI512=0,AI512=12),1,AI512+1))</f>
        <v>0</v>
      </c>
      <c r="AK512" s="60">
        <f t="shared" ref="AK512" si="11879">IF(AK511=0,0,IF(OR(AJ512=0,AJ512=12),1,AJ512+1))</f>
        <v>0</v>
      </c>
      <c r="AL512" s="60">
        <f t="shared" ref="AL512" si="11880">IF(AL511=0,0,IF(OR(AK512=0,AK512=12),1,AK512+1))</f>
        <v>0</v>
      </c>
      <c r="AM512" s="60">
        <f t="shared" ref="AM512" si="11881">IF(AM511=0,0,IF(OR(AL512=0,AL512=12),1,AL512+1))</f>
        <v>0</v>
      </c>
      <c r="AN512" s="60">
        <f t="shared" ref="AN512" si="11882">IF(AN511=0,0,IF(OR(AM512=0,AM512=12),1,AM512+1))</f>
        <v>0</v>
      </c>
      <c r="AO512" s="60">
        <f t="shared" ref="AO512" si="11883">IF(AO511=0,0,IF(OR(AN512=0,AN512=12),1,AN512+1))</f>
        <v>0</v>
      </c>
      <c r="AP512" s="60">
        <f t="shared" ref="AP512" si="11884">IF(AP511=0,0,IF(OR(AO512=0,AO512=12),1,AO512+1))</f>
        <v>0</v>
      </c>
      <c r="AQ512" s="60">
        <f t="shared" ref="AQ512" si="11885">IF(AQ511=0,0,IF(OR(AP512=0,AP512=12),1,AP512+1))</f>
        <v>0</v>
      </c>
      <c r="AR512" s="60">
        <f t="shared" ref="AR512" si="11886">IF(AR511=0,0,IF(OR(AQ512=0,AQ512=12),1,AQ512+1))</f>
        <v>0</v>
      </c>
      <c r="AS512" s="60">
        <f t="shared" ref="AS512" si="11887">IF(AS511=0,0,IF(OR(AR512=0,AR512=12),1,AR512+1))</f>
        <v>0</v>
      </c>
      <c r="AT512" s="60">
        <f t="shared" ref="AT512" si="11888">IF(AT511=0,0,IF(OR(AS512=0,AS512=12),1,AS512+1))</f>
        <v>0</v>
      </c>
      <c r="AU512" s="60">
        <f t="shared" ref="AU512" si="11889">IF(AU511=0,0,IF(OR(AT512=0,AT512=12),1,AT512+1))</f>
        <v>0</v>
      </c>
      <c r="AV512" s="60">
        <f t="shared" ref="AV512" si="11890">IF(AV511=0,0,IF(OR(AU512=0,AU512=12),1,AU512+1))</f>
        <v>0</v>
      </c>
      <c r="AW512" s="60">
        <f t="shared" ref="AW512" si="11891">IF(AW511=0,0,IF(OR(AV512=0,AV512=12),1,AV512+1))</f>
        <v>0</v>
      </c>
      <c r="AX512" s="60">
        <f t="shared" ref="AX512" si="11892">IF(AX511=0,0,IF(OR(AW512=0,AW512=12),1,AW512+1))</f>
        <v>0</v>
      </c>
      <c r="AY512" s="60">
        <f t="shared" ref="AY512" si="11893">IF(AY511=0,0,IF(OR(AX512=0,AX512=12),1,AX512+1))</f>
        <v>0</v>
      </c>
      <c r="AZ512" s="60">
        <f t="shared" ref="AZ512" si="11894">IF(AZ511=0,0,IF(OR(AY512=0,AY512=12),1,AY512+1))</f>
        <v>0</v>
      </c>
      <c r="BA512" s="60">
        <f t="shared" ref="BA512" si="11895">IF(BA511=0,0,IF(OR(AZ512=0,AZ512=12),1,AZ512+1))</f>
        <v>0</v>
      </c>
      <c r="BB512" s="60">
        <f t="shared" ref="BB512" si="11896">IF(BB511=0,0,IF(OR(BA512=0,BA512=12),1,BA512+1))</f>
        <v>0</v>
      </c>
      <c r="BC512" s="60">
        <f t="shared" ref="BC512" si="11897">IF(BC511=0,0,IF(OR(BB512=0,BB512=12),1,BB512+1))</f>
        <v>0</v>
      </c>
      <c r="BD512" s="60">
        <f t="shared" ref="BD512" si="11898">IF(BD511=0,0,IF(OR(BC512=0,BC512=12),1,BC512+1))</f>
        <v>0</v>
      </c>
      <c r="BE512" s="60">
        <f t="shared" ref="BE512" si="11899">IF(BE511=0,0,IF(OR(BD512=0,BD512=12),1,BD512+1))</f>
        <v>0</v>
      </c>
      <c r="BF512" s="60">
        <f t="shared" ref="BF512" si="11900">IF(BF511=0,0,IF(OR(BE512=0,BE512=12),1,BE512+1))</f>
        <v>0</v>
      </c>
      <c r="BG512" s="60">
        <f t="shared" ref="BG512" si="11901">IF(BG511=0,0,IF(OR(BF512=0,BF512=12),1,BF512+1))</f>
        <v>0</v>
      </c>
      <c r="BH512" s="60">
        <f t="shared" ref="BH512" si="11902">IF(BH511=0,0,IF(OR(BG512=0,BG512=12),1,BG512+1))</f>
        <v>0</v>
      </c>
      <c r="BI512" s="60">
        <f t="shared" ref="BI512" si="11903">IF(BI511=0,0,IF(OR(BH512=0,BH512=12),1,BH512+1))</f>
        <v>0</v>
      </c>
      <c r="BJ512" s="60">
        <f t="shared" ref="BJ512" si="11904">IF(BJ511=0,0,IF(OR(BI512=0,BI512=12),1,BI512+1))</f>
        <v>0</v>
      </c>
      <c r="BK512" s="60">
        <f t="shared" ref="BK512" si="11905">IF(BK511=0,0,IF(OR(BJ512=0,BJ512=12),1,BJ512+1))</f>
        <v>0</v>
      </c>
      <c r="BL512" s="60">
        <f t="shared" ref="BL512" si="11906">IF(BL511=0,0,IF(OR(BK512=0,BK512=12),1,BK512+1))</f>
        <v>0</v>
      </c>
      <c r="BM512" s="60">
        <f t="shared" ref="BM512" si="11907">IF(BM511=0,0,IF(OR(BL512=0,BL512=12),1,BL512+1))</f>
        <v>0</v>
      </c>
      <c r="BN512" s="60">
        <f t="shared" ref="BN512" si="11908">IF(BN511=0,0,IF(OR(BM512=0,BM512=12),1,BM512+1))</f>
        <v>0</v>
      </c>
      <c r="BO512" s="60">
        <f t="shared" ref="BO512" si="11909">IF(BO511=0,0,IF(OR(BN512=0,BN512=12),1,BN512+1))</f>
        <v>0</v>
      </c>
      <c r="BP512" s="60">
        <f t="shared" ref="BP512" si="11910">IF(BP511=0,0,IF(OR(BO512=0,BO512=12),1,BO512+1))</f>
        <v>0</v>
      </c>
      <c r="BQ512" s="60">
        <f t="shared" ref="BQ512" si="11911">IF(BQ511=0,0,IF(OR(BP512=0,BP512=12),1,BP512+1))</f>
        <v>0</v>
      </c>
      <c r="BR512" s="60">
        <f t="shared" ref="BR512" si="11912">IF(BR511=0,0,IF(OR(BQ512=0,BQ512=12),1,BQ512+1))</f>
        <v>0</v>
      </c>
      <c r="BS512" s="60">
        <f t="shared" ref="BS512" si="11913">IF(BS511=0,0,IF(OR(BR512=0,BR512=12),1,BR512+1))</f>
        <v>0</v>
      </c>
      <c r="BT512" s="60">
        <f t="shared" ref="BT512" si="11914">IF(BT511=0,0,IF(OR(BS512=0,BS512=12),1,BS512+1))</f>
        <v>0</v>
      </c>
      <c r="BU512" s="60">
        <f t="shared" ref="BU512" si="11915">IF(BU511=0,0,IF(OR(BT512=0,BT512=12),1,BT512+1))</f>
        <v>0</v>
      </c>
      <c r="BV512" s="60">
        <f t="shared" ref="BV512" si="11916">IF(BV511=0,0,IF(OR(BU512=0,BU512=12),1,BU512+1))</f>
        <v>0</v>
      </c>
      <c r="BW512" s="60">
        <f t="shared" ref="BW512" si="11917">IF(BW511=0,0,IF(OR(BV512=0,BV512=12),1,BV512+1))</f>
        <v>0</v>
      </c>
      <c r="BX512" s="60">
        <f t="shared" ref="BX512" si="11918">IF(BX511=0,0,IF(OR(BW512=0,BW512=12),1,BW512+1))</f>
        <v>0</v>
      </c>
      <c r="BY512" s="298"/>
      <c r="BZ512" s="300"/>
      <c r="CA512" s="302"/>
      <c r="CB512" s="302"/>
    </row>
    <row r="513" spans="1:96" s="98" customFormat="1" ht="43.2" x14ac:dyDescent="0.3">
      <c r="A513" s="97"/>
      <c r="B513" s="119"/>
      <c r="C513" s="73"/>
      <c r="D513" s="73"/>
      <c r="E513" s="73"/>
      <c r="F513" s="73"/>
      <c r="G513" s="73"/>
      <c r="H513" s="73"/>
      <c r="I513" s="73"/>
      <c r="J513" s="73"/>
      <c r="K513" s="73"/>
      <c r="L513" s="58"/>
      <c r="M513" s="7"/>
      <c r="N513" s="160"/>
      <c r="P513" s="57" t="s">
        <v>221</v>
      </c>
      <c r="Q513" s="62">
        <f>IF(Q512&gt;0,IF(Q516&gt;$K509,$K509,Q516),0)</f>
        <v>0</v>
      </c>
      <c r="R513" s="62">
        <f>IF(R512&gt;0,IF((SUMIFS($Q515:Q515,$Q512:Q512,12)+IF(Q512=12,0,Q513)+R516)&gt;=$K509,$K509-FLOOR(SUMIFS($Q515:Q515,$Q512:Q512,12),1),IF(R512=1,R516,R516+Q513)),0)</f>
        <v>0</v>
      </c>
      <c r="S513" s="62">
        <f>IF(S512&gt;0,IF((SUMIFS($Q515:R515,$Q512:R512,12)+IF(R512=12,0,R513)+S516)&gt;=$K509,$K509-FLOOR(SUMIFS($Q515:R515,$Q512:R512,12),1),IF(S512=1,S516,S516+R513)),0)</f>
        <v>0</v>
      </c>
      <c r="T513" s="62">
        <f>IF(T512&gt;0,IF((SUMIFS($Q515:S515,$Q512:S512,12)+IF(S512=12,0,S513)+T516)&gt;=$K509,$K509-FLOOR(SUMIFS($Q515:S515,$Q512:S512,12),1),IF(T512=1,T516,T516+S513)),0)</f>
        <v>0</v>
      </c>
      <c r="U513" s="62">
        <f>IF(U512&gt;0,IF((SUMIFS($Q515:T515,$Q512:T512,12)+IF(T512=12,0,T513)+U516)&gt;=$K509,$K509-FLOOR(SUMIFS($Q515:T515,$Q512:T512,12),1),IF(U512=1,U516,U516+T513)),0)</f>
        <v>0</v>
      </c>
      <c r="V513" s="62">
        <f>IF(V512&gt;0,IF((SUMIFS($Q515:U515,$Q512:U512,12)+IF(U512=12,0,U513)+V516)&gt;=$K509,$K509-FLOOR(SUMIFS($Q515:U515,$Q512:U512,12),1),IF(V512=1,V516,V516+U513)),0)</f>
        <v>0</v>
      </c>
      <c r="W513" s="62">
        <f>IF(W512&gt;0,IF((SUMIFS($Q515:V515,$Q512:V512,12)+IF(V512=12,0,V513)+W516)&gt;=$K509,$K509-FLOOR(SUMIFS($Q515:V515,$Q512:V512,12),1),IF(W512=1,W516,W516+V513)),0)</f>
        <v>0</v>
      </c>
      <c r="X513" s="62">
        <f>IF(X512&gt;0,IF((SUMIFS($Q515:W515,$Q512:W512,12)+IF(W512=12,0,W513)+X516)&gt;=$K509,$K509-FLOOR(SUMIFS($Q515:W515,$Q512:W512,12),1),IF(X512=1,X516,X516+W513)),0)</f>
        <v>0</v>
      </c>
      <c r="Y513" s="62">
        <f>IF(Y512&gt;0,IF((SUMIFS($Q515:X515,$Q512:X512,12)+IF(X512=12,0,X513)+Y516)&gt;=$K509,$K509-FLOOR(SUMIFS($Q515:X515,$Q512:X512,12),1),IF(Y512=1,Y516,Y516+X513)),0)</f>
        <v>0</v>
      </c>
      <c r="Z513" s="62">
        <f>IF(Z512&gt;0,IF((SUMIFS($Q515:Y515,$Q512:Y512,12)+IF(Y512=12,0,Y513)+Z516)&gt;=$K509,$K509-FLOOR(SUMIFS($Q515:Y515,$Q512:Y512,12),1),IF(Z512=1,Z516,Z516+Y513)),0)</f>
        <v>0</v>
      </c>
      <c r="AA513" s="62">
        <f>IF(AA512&gt;0,IF((SUMIFS($Q515:Z515,$Q512:Z512,12)+IF(Z512=12,0,Z513)+AA516)&gt;=$K509,$K509-FLOOR(SUMIFS($Q515:Z515,$Q512:Z512,12),1),IF(AA512=1,AA516,AA516+Z513)),0)</f>
        <v>0</v>
      </c>
      <c r="AB513" s="62">
        <f>IF(AB512&gt;0,IF((SUMIFS($Q515:AA515,$Q512:AA512,12)+IF(AA512=12,0,AA513)+AB516)&gt;=$K509,$K509-FLOOR(SUMIFS($Q515:AA515,$Q512:AA512,12),1),IF(AB512=1,AB516,AB516+AA513)),0)</f>
        <v>0</v>
      </c>
      <c r="AC513" s="62">
        <f>IF(AC512&gt;0,IF((SUMIFS($Q515:AB515,$Q512:AB512,12)+IF(AB512=12,0,AB513)+AC516)&gt;=$K509,$K509-FLOOR(SUMIFS($Q515:AB515,$Q512:AB512,12),1),IF(AC512=1,AC516,AC516+AB513)),0)</f>
        <v>0</v>
      </c>
      <c r="AD513" s="62">
        <f>IF(AD512&gt;0,IF((SUMIFS($Q515:AC515,$Q512:AC512,12)+IF(AC512=12,0,AC513)+AD516)&gt;=$K509,$K509-FLOOR(SUMIFS($Q515:AC515,$Q512:AC512,12),1),IF(AD512=1,AD516,AD516+AC513)),0)</f>
        <v>0</v>
      </c>
      <c r="AE513" s="62">
        <f>IF(AE512&gt;0,IF((SUMIFS($Q515:AD515,$Q512:AD512,12)+IF(AD512=12,0,AD513)+AE516)&gt;=$K509,$K509-FLOOR(SUMIFS($Q515:AD515,$Q512:AD512,12),1),IF(AE512=1,AE516,AE516+AD513)),0)</f>
        <v>0</v>
      </c>
      <c r="AF513" s="62">
        <f>IF(AF512&gt;0,IF((SUMIFS($Q515:AE515,$Q512:AE512,12)+IF(AE512=12,0,AE513)+AF516)&gt;=$K509,$K509-FLOOR(SUMIFS($Q515:AE515,$Q512:AE512,12),1),IF(AF512=1,AF516,AF516+AE513)),0)</f>
        <v>0</v>
      </c>
      <c r="AG513" s="62">
        <f>IF(AG512&gt;0,IF((SUMIFS($Q515:AF515,$Q512:AF512,12)+IF(AF512=12,0,AF513)+AG516)&gt;=$K509,$K509-FLOOR(SUMIFS($Q515:AF515,$Q512:AF512,12),1),IF(AG512=1,AG516,AG516+AF513)),0)</f>
        <v>0</v>
      </c>
      <c r="AH513" s="62">
        <f>IF(AH512&gt;0,IF((SUMIFS($Q515:AG515,$Q512:AG512,12)+IF(AG512=12,0,AG513)+AH516)&gt;=$K509,$K509-FLOOR(SUMIFS($Q515:AG515,$Q512:AG512,12),1),IF(AH512=1,AH516,AH516+AG513)),0)</f>
        <v>0</v>
      </c>
      <c r="AI513" s="62">
        <f>IF(AI512&gt;0,IF((SUMIFS($Q515:AH515,$Q512:AH512,12)+IF(AH512=12,0,AH513)+AI516)&gt;=$K509,$K509-FLOOR(SUMIFS($Q515:AH515,$Q512:AH512,12),1),IF(AI512=1,AI516,AI516+AH513)),0)</f>
        <v>0</v>
      </c>
      <c r="AJ513" s="62">
        <f>IF(AJ512&gt;0,IF((SUMIFS($Q515:AI515,$Q512:AI512,12)+IF(AI512=12,0,AI513)+AJ516)&gt;=$K509,$K509-FLOOR(SUMIFS($Q515:AI515,$Q512:AI512,12),1),IF(AJ512=1,AJ516,AJ516+AI513)),0)</f>
        <v>0</v>
      </c>
      <c r="AK513" s="62">
        <f>IF(AK512&gt;0,IF((SUMIFS($Q515:AJ515,$Q512:AJ512,12)+IF(AJ512=12,0,AJ513)+AK516)&gt;=$K509,$K509-FLOOR(SUMIFS($Q515:AJ515,$Q512:AJ512,12),1),IF(AK512=1,AK516,AK516+AJ513)),0)</f>
        <v>0</v>
      </c>
      <c r="AL513" s="62">
        <f>IF(AL512&gt;0,IF((SUMIFS($Q515:AK515,$Q512:AK512,12)+IF(AK512=12,0,AK513)+AL516)&gt;=$K509,$K509-FLOOR(SUMIFS($Q515:AK515,$Q512:AK512,12),1),IF(AL512=1,AL516,AL516+AK513)),0)</f>
        <v>0</v>
      </c>
      <c r="AM513" s="62">
        <f>IF(AM512&gt;0,IF((SUMIFS($Q515:AL515,$Q512:AL512,12)+IF(AL512=12,0,AL513)+AM516)&gt;=$K509,$K509-FLOOR(SUMIFS($Q515:AL515,$Q512:AL512,12),1),IF(AM512=1,AM516,AM516+AL513)),0)</f>
        <v>0</v>
      </c>
      <c r="AN513" s="62">
        <f>IF(AN512&gt;0,IF((SUMIFS($Q515:AM515,$Q512:AM512,12)+IF(AM512=12,0,AM513)+AN516)&gt;=$K509,$K509-FLOOR(SUMIFS($Q515:AM515,$Q512:AM512,12),1),IF(AN512=1,AN516,AN516+AM513)),0)</f>
        <v>0</v>
      </c>
      <c r="AO513" s="62">
        <f>IF(AO512&gt;0,IF((SUMIFS($Q515:AN515,$Q512:AN512,12)+IF(AN512=12,0,AN513)+AO516)&gt;=$K509,$K509-FLOOR(SUMIFS($Q515:AN515,$Q512:AN512,12),1),IF(AO512=1,AO516,AO516+AN513)),0)</f>
        <v>0</v>
      </c>
      <c r="AP513" s="62">
        <f>IF(AP512&gt;0,IF((SUMIFS($Q515:AO515,$Q512:AO512,12)+IF(AO512=12,0,AO513)+AP516)&gt;=$K509,$K509-FLOOR(SUMIFS($Q515:AO515,$Q512:AO512,12),1),IF(AP512=1,AP516,AP516+AO513)),0)</f>
        <v>0</v>
      </c>
      <c r="AQ513" s="62">
        <f>IF(AQ512&gt;0,IF((SUMIFS($Q515:AP515,$Q512:AP512,12)+IF(AP512=12,0,AP513)+AQ516)&gt;=$K509,$K509-FLOOR(SUMIFS($Q515:AP515,$Q512:AP512,12),1),IF(AQ512=1,AQ516,AQ516+AP513)),0)</f>
        <v>0</v>
      </c>
      <c r="AR513" s="62">
        <f>IF(AR512&gt;0,IF((SUMIFS($Q515:AQ515,$Q512:AQ512,12)+IF(AQ512=12,0,AQ513)+AR516)&gt;=$K509,$K509-FLOOR(SUMIFS($Q515:AQ515,$Q512:AQ512,12),1),IF(AR512=1,AR516,AR516+AQ513)),0)</f>
        <v>0</v>
      </c>
      <c r="AS513" s="62">
        <f>IF(AS512&gt;0,IF((SUMIFS($Q515:AR515,$Q512:AR512,12)+IF(AR512=12,0,AR513)+AS516)&gt;=$K509,$K509-FLOOR(SUMIFS($Q515:AR515,$Q512:AR512,12),1),IF(AS512=1,AS516,AS516+AR513)),0)</f>
        <v>0</v>
      </c>
      <c r="AT513" s="62">
        <f>IF(AT512&gt;0,IF((SUMIFS($Q515:AS515,$Q512:AS512,12)+IF(AS512=12,0,AS513)+AT516)&gt;=$K509,$K509-FLOOR(SUMIFS($Q515:AS515,$Q512:AS512,12),1),IF(AT512=1,AT516,AT516+AS513)),0)</f>
        <v>0</v>
      </c>
      <c r="AU513" s="62">
        <f>IF(AU512&gt;0,IF((SUMIFS($Q515:AT515,$Q512:AT512,12)+IF(AT512=12,0,AT513)+AU516)&gt;=$K509,$K509-FLOOR(SUMIFS($Q515:AT515,$Q512:AT512,12),1),IF(AU512=1,AU516,AU516+AT513)),0)</f>
        <v>0</v>
      </c>
      <c r="AV513" s="62">
        <f>IF(AV512&gt;0,IF((SUMIFS($Q515:AU515,$Q512:AU512,12)+IF(AU512=12,0,AU513)+AV516)&gt;=$K509,$K509-FLOOR(SUMIFS($Q515:AU515,$Q512:AU512,12),1),IF(AV512=1,AV516,AV516+AU513)),0)</f>
        <v>0</v>
      </c>
      <c r="AW513" s="62">
        <f>IF(AW512&gt;0,IF((SUMIFS($Q515:AV515,$Q512:AV512,12)+IF(AV512=12,0,AV513)+AW516)&gt;=$K509,$K509-FLOOR(SUMIFS($Q515:AV515,$Q512:AV512,12),1),IF(AW512=1,AW516,AW516+AV513)),0)</f>
        <v>0</v>
      </c>
      <c r="AX513" s="62">
        <f>IF(AX512&gt;0,IF((SUMIFS($Q515:AW515,$Q512:AW512,12)+IF(AW512=12,0,AW513)+AX516)&gt;=$K509,$K509-FLOOR(SUMIFS($Q515:AW515,$Q512:AW512,12),1),IF(AX512=1,AX516,AX516+AW513)),0)</f>
        <v>0</v>
      </c>
      <c r="AY513" s="62">
        <f>IF(AY512&gt;0,IF((SUMIFS($Q515:AX515,$Q512:AX512,12)+IF(AX512=12,0,AX513)+AY516)&gt;=$K509,$K509-FLOOR(SUMIFS($Q515:AX515,$Q512:AX512,12),1),IF(AY512=1,AY516,AY516+AX513)),0)</f>
        <v>0</v>
      </c>
      <c r="AZ513" s="62">
        <f>IF(AZ512&gt;0,IF((SUMIFS($Q515:AY515,$Q512:AY512,12)+IF(AY512=12,0,AY513)+AZ516)&gt;=$K509,$K509-FLOOR(SUMIFS($Q515:AY515,$Q512:AY512,12),1),IF(AZ512=1,AZ516,AZ516+AY513)),0)</f>
        <v>0</v>
      </c>
      <c r="BA513" s="62">
        <f>IF(BA512&gt;0,IF((SUMIFS($Q515:AZ515,$Q512:AZ512,12)+IF(AZ512=12,0,AZ513)+BA516)&gt;=$K509,$K509-FLOOR(SUMIFS($Q515:AZ515,$Q512:AZ512,12),1),IF(BA512=1,BA516,BA516+AZ513)),0)</f>
        <v>0</v>
      </c>
      <c r="BB513" s="62">
        <f>IF(BB512&gt;0,IF((SUMIFS($Q515:BA515,$Q512:BA512,12)+IF(BA512=12,0,BA513)+BB516)&gt;=$K509,$K509-FLOOR(SUMIFS($Q515:BA515,$Q512:BA512,12),1),IF(BB512=1,BB516,BB516+BA513)),0)</f>
        <v>0</v>
      </c>
      <c r="BC513" s="62">
        <f>IF(BC512&gt;0,IF((SUMIFS($Q515:BB515,$Q512:BB512,12)+IF(BB512=12,0,BB513)+BC516)&gt;=$K509,$K509-FLOOR(SUMIFS($Q515:BB515,$Q512:BB512,12),1),IF(BC512=1,BC516,BC516+BB513)),0)</f>
        <v>0</v>
      </c>
      <c r="BD513" s="62">
        <f>IF(BD512&gt;0,IF((SUMIFS($Q515:BC515,$Q512:BC512,12)+IF(BC512=12,0,BC513)+BD516)&gt;=$K509,$K509-FLOOR(SUMIFS($Q515:BC515,$Q512:BC512,12),1),IF(BD512=1,BD516,BD516+BC513)),0)</f>
        <v>0</v>
      </c>
      <c r="BE513" s="62">
        <f>IF(BE512&gt;0,IF((SUMIFS($Q515:BD515,$Q512:BD512,12)+IF(BD512=12,0,BD513)+BE516)&gt;=$K509,$K509-FLOOR(SUMIFS($Q515:BD515,$Q512:BD512,12),1),IF(BE512=1,BE516,BE516+BD513)),0)</f>
        <v>0</v>
      </c>
      <c r="BF513" s="62">
        <f>IF(BF512&gt;0,IF((SUMIFS($Q515:BE515,$Q512:BE512,12)+IF(BE512=12,0,BE513)+BF516)&gt;=$K509,$K509-FLOOR(SUMIFS($Q515:BE515,$Q512:BE512,12),1),IF(BF512=1,BF516,BF516+BE513)),0)</f>
        <v>0</v>
      </c>
      <c r="BG513" s="62">
        <f>IF(BG512&gt;0,IF((SUMIFS($Q515:BF515,$Q512:BF512,12)+IF(BF512=12,0,BF513)+BG516)&gt;=$K509,$K509-FLOOR(SUMIFS($Q515:BF515,$Q512:BF512,12),1),IF(BG512=1,BG516,BG516+BF513)),0)</f>
        <v>0</v>
      </c>
      <c r="BH513" s="62">
        <f>IF(BH512&gt;0,IF((SUMIFS($Q515:BG515,$Q512:BG512,12)+IF(BG512=12,0,BG513)+BH516)&gt;=$K509,$K509-FLOOR(SUMIFS($Q515:BG515,$Q512:BG512,12),1),IF(BH512=1,BH516,BH516+BG513)),0)</f>
        <v>0</v>
      </c>
      <c r="BI513" s="62">
        <f>IF(BI512&gt;0,IF((SUMIFS($Q515:BH515,$Q512:BH512,12)+IF(BH512=12,0,BH513)+BI516)&gt;=$K509,$K509-FLOOR(SUMIFS($Q515:BH515,$Q512:BH512,12),1),IF(BI512=1,BI516,BI516+BH513)),0)</f>
        <v>0</v>
      </c>
      <c r="BJ513" s="62">
        <f>IF(BJ512&gt;0,IF((SUMIFS($Q515:BI515,$Q512:BI512,12)+IF(BI512=12,0,BI513)+BJ516)&gt;=$K509,$K509-FLOOR(SUMIFS($Q515:BI515,$Q512:BI512,12),1),IF(BJ512=1,BJ516,BJ516+BI513)),0)</f>
        <v>0</v>
      </c>
      <c r="BK513" s="62">
        <f>IF(BK512&gt;0,IF((SUMIFS($Q515:BJ515,$Q512:BJ512,12)+IF(BJ512=12,0,BJ513)+BK516)&gt;=$K509,$K509-FLOOR(SUMIFS($Q515:BJ515,$Q512:BJ512,12),1),IF(BK512=1,BK516,BK516+BJ513)),0)</f>
        <v>0</v>
      </c>
      <c r="BL513" s="62">
        <f>IF(BL512&gt;0,IF((SUMIFS($Q515:BK515,$Q512:BK512,12)+IF(BK512=12,0,BK513)+BL516)&gt;=$K509,$K509-FLOOR(SUMIFS($Q515:BK515,$Q512:BK512,12),1),IF(BL512=1,BL516,BL516+BK513)),0)</f>
        <v>0</v>
      </c>
      <c r="BM513" s="62">
        <f>IF(BM512&gt;0,IF((SUMIFS($Q515:BL515,$Q512:BL512,12)+IF(BL512=12,0,BL513)+BM516)&gt;=$K509,$K509-FLOOR(SUMIFS($Q515:BL515,$Q512:BL512,12),1),IF(BM512=1,BM516,BM516+BL513)),0)</f>
        <v>0</v>
      </c>
      <c r="BN513" s="62">
        <f>IF(BN512&gt;0,IF((SUMIFS($Q515:BM515,$Q512:BM512,12)+IF(BM512=12,0,BM513)+BN516)&gt;=$K509,$K509-FLOOR(SUMIFS($Q515:BM515,$Q512:BM512,12),1),IF(BN512=1,BN516,BN516+BM513)),0)</f>
        <v>0</v>
      </c>
      <c r="BO513" s="62">
        <f>IF(BO512&gt;0,IF((SUMIFS($Q515:BN515,$Q512:BN512,12)+IF(BN512=12,0,BN513)+BO516)&gt;=$K509,$K509-FLOOR(SUMIFS($Q515:BN515,$Q512:BN512,12),1),IF(BO512=1,BO516,BO516+BN513)),0)</f>
        <v>0</v>
      </c>
      <c r="BP513" s="62">
        <f>IF(BP512&gt;0,IF((SUMIFS($Q515:BO515,$Q512:BO512,12)+IF(BO512=12,0,BO513)+BP516)&gt;=$K509,$K509-FLOOR(SUMIFS($Q515:BO515,$Q512:BO512,12),1),IF(BP512=1,BP516,BP516+BO513)),0)</f>
        <v>0</v>
      </c>
      <c r="BQ513" s="62">
        <f>IF(BQ512&gt;0,IF((SUMIFS($Q515:BP515,$Q512:BP512,12)+IF(BP512=12,0,BP513)+BQ516)&gt;=$K509,$K509-FLOOR(SUMIFS($Q515:BP515,$Q512:BP512,12),1),IF(BQ512=1,BQ516,BQ516+BP513)),0)</f>
        <v>0</v>
      </c>
      <c r="BR513" s="62">
        <f>IF(BR512&gt;0,IF((SUMIFS($Q515:BQ515,$Q512:BQ512,12)+IF(BQ512=12,0,BQ513)+BR516)&gt;=$K509,$K509-FLOOR(SUMIFS($Q515:BQ515,$Q512:BQ512,12),1),IF(BR512=1,BR516,BR516+BQ513)),0)</f>
        <v>0</v>
      </c>
      <c r="BS513" s="62">
        <f>IF(BS512&gt;0,IF((SUMIFS($Q515:BR515,$Q512:BR512,12)+IF(BR512=12,0,BR513)+BS516)&gt;=$K509,$K509-FLOOR(SUMIFS($Q515:BR515,$Q512:BR512,12),1),IF(BS512=1,BS516,BS516+BR513)),0)</f>
        <v>0</v>
      </c>
      <c r="BT513" s="62">
        <f>IF(BT512&gt;0,IF((SUMIFS($Q515:BS515,$Q512:BS512,12)+IF(BS512=12,0,BS513)+BT516)&gt;=$K509,$K509-FLOOR(SUMIFS($Q515:BS515,$Q512:BS512,12),1),IF(BT512=1,BT516,BT516+BS513)),0)</f>
        <v>0</v>
      </c>
      <c r="BU513" s="62">
        <f>IF(BU512&gt;0,IF((SUMIFS($Q515:BT515,$Q512:BT512,12)+IF(BT512=12,0,BT513)+BU516)&gt;=$K509,$K509-FLOOR(SUMIFS($Q515:BT515,$Q512:BT512,12),1),IF(BU512=1,BU516,BU516+BT513)),0)</f>
        <v>0</v>
      </c>
      <c r="BV513" s="62">
        <f>IF(BV512&gt;0,IF((SUMIFS($Q515:BU515,$Q512:BU512,12)+IF(BU512=12,0,BU513)+BV516)&gt;=$K509,$K509-FLOOR(SUMIFS($Q515:BU515,$Q512:BU512,12),1),IF(BV512=1,BV516,BV516+BU513)),0)</f>
        <v>0</v>
      </c>
      <c r="BW513" s="62">
        <f>IF(BW512&gt;0,IF((SUMIFS($Q515:BV515,$Q512:BV512,12)+IF(BV512=12,0,BV513)+BW516)&gt;=$K509,$K509-FLOOR(SUMIFS($Q515:BV515,$Q512:BV512,12),1),IF(BW512=1,BW516,BW516+BV513)),0)</f>
        <v>0</v>
      </c>
      <c r="BX513" s="62">
        <f>IF(BX512&gt;0,IF((SUMIFS($Q515:BW515,$Q512:BW512,12)+IF(BW512=12,0,BW513)+BX516)&gt;=$K509,$K509-FLOOR(SUMIFS($Q515:BW515,$Q512:BW512,12),1),IF(BX512=1,BX516,BX516+BW513)),0)</f>
        <v>0</v>
      </c>
      <c r="BY513" s="298"/>
      <c r="BZ513" s="300"/>
      <c r="CA513" s="302"/>
      <c r="CB513" s="302"/>
    </row>
    <row r="514" spans="1:96" s="98" customFormat="1" ht="41.4" hidden="1" customHeight="1" x14ac:dyDescent="0.3">
      <c r="A514" s="97"/>
      <c r="B514" s="119"/>
      <c r="C514" s="73"/>
      <c r="D514" s="73"/>
      <c r="E514" s="73"/>
      <c r="F514" s="73"/>
      <c r="G514" s="73"/>
      <c r="H514" s="73"/>
      <c r="I514" s="73"/>
      <c r="J514" s="73"/>
      <c r="K514" s="73"/>
      <c r="L514" s="58"/>
      <c r="M514" s="7"/>
      <c r="N514" s="160"/>
      <c r="P514" s="59" t="s">
        <v>172</v>
      </c>
      <c r="Q514" s="61">
        <f>IF(Q509&gt;0,Q510,0)</f>
        <v>0</v>
      </c>
      <c r="R514" s="61">
        <f t="shared" ref="R514" si="11919">IF(R509&gt;0,IF(R512=1,R510,R510+Q514),Q514)</f>
        <v>0</v>
      </c>
      <c r="S514" s="61">
        <f t="shared" ref="S514" si="11920">IF(S509&gt;0,IF(S512=1,S510,S510+R514),R514)</f>
        <v>0</v>
      </c>
      <c r="T514" s="61">
        <f t="shared" ref="T514" si="11921">IF(T509&gt;0,IF(T512=1,T510,T510+S514),S514)</f>
        <v>0</v>
      </c>
      <c r="U514" s="61">
        <f t="shared" ref="U514" si="11922">IF(U509&gt;0,IF(U512=1,U510,U510+T514),T514)</f>
        <v>0</v>
      </c>
      <c r="V514" s="61">
        <f t="shared" ref="V514" si="11923">IF(V509&gt;0,IF(V512=1,V510,V510+U514),U514)</f>
        <v>0</v>
      </c>
      <c r="W514" s="61">
        <f t="shared" ref="W514" si="11924">IF(W509&gt;0,IF(W512=1,W510,W510+V514),V514)</f>
        <v>0</v>
      </c>
      <c r="X514" s="61">
        <f t="shared" ref="X514" si="11925">IF(X509&gt;0,IF(X512=1,X510,X510+W514),W514)</f>
        <v>0</v>
      </c>
      <c r="Y514" s="61">
        <f t="shared" ref="Y514" si="11926">IF(Y509&gt;0,IF(Y512=1,Y510,Y510+X514),X514)</f>
        <v>0</v>
      </c>
      <c r="Z514" s="61">
        <f t="shared" ref="Z514" si="11927">IF(Z509&gt;0,IF(Z512=1,Z510,Z510+Y514),Y514)</f>
        <v>0</v>
      </c>
      <c r="AA514" s="61">
        <f t="shared" ref="AA514" si="11928">IF(AA509&gt;0,IF(AA512=1,AA510,AA510+Z514),Z514)</f>
        <v>0</v>
      </c>
      <c r="AB514" s="61">
        <f t="shared" ref="AB514" si="11929">IF(AB509&gt;0,IF(AB512=1,AB510,AB510+AA514),AA514)</f>
        <v>0</v>
      </c>
      <c r="AC514" s="61">
        <f t="shared" ref="AC514" si="11930">IF(AC509&gt;0,IF(AC512=1,AC510,AC510+AB514),AB514)</f>
        <v>0</v>
      </c>
      <c r="AD514" s="61">
        <f t="shared" ref="AD514" si="11931">IF(AD509&gt;0,IF(AD512=1,AD510,AD510+AC514),AC514)</f>
        <v>0</v>
      </c>
      <c r="AE514" s="61">
        <f t="shared" ref="AE514" si="11932">IF(AE509&gt;0,IF(AE512=1,AE510,AE510+AD514),AD514)</f>
        <v>0</v>
      </c>
      <c r="AF514" s="61">
        <f t="shared" ref="AF514" si="11933">IF(AF509&gt;0,IF(AF512=1,AF510,AF510+AE514),AE514)</f>
        <v>0</v>
      </c>
      <c r="AG514" s="61">
        <f t="shared" ref="AG514" si="11934">IF(AG509&gt;0,IF(AG512=1,AG510,AG510+AF514),AF514)</f>
        <v>0</v>
      </c>
      <c r="AH514" s="61">
        <f t="shared" ref="AH514" si="11935">IF(AH509&gt;0,IF(AH512=1,AH510,AH510+AG514),AG514)</f>
        <v>0</v>
      </c>
      <c r="AI514" s="61">
        <f t="shared" ref="AI514" si="11936">IF(AI509&gt;0,IF(AI512=1,AI510,AI510+AH514),AH514)</f>
        <v>0</v>
      </c>
      <c r="AJ514" s="61">
        <f t="shared" ref="AJ514" si="11937">IF(AJ509&gt;0,IF(AJ512=1,AJ510,AJ510+AI514),AI514)</f>
        <v>0</v>
      </c>
      <c r="AK514" s="61">
        <f t="shared" ref="AK514" si="11938">IF(AK509&gt;0,IF(AK512=1,AK510,AK510+AJ514),AJ514)</f>
        <v>0</v>
      </c>
      <c r="AL514" s="61">
        <f t="shared" ref="AL514" si="11939">IF(AL509&gt;0,IF(AL512=1,AL510,AL510+AK514),AK514)</f>
        <v>0</v>
      </c>
      <c r="AM514" s="61">
        <f t="shared" ref="AM514" si="11940">IF(AM509&gt;0,IF(AM512=1,AM510,AM510+AL514),AL514)</f>
        <v>0</v>
      </c>
      <c r="AN514" s="61">
        <f t="shared" ref="AN514" si="11941">IF(AN509&gt;0,IF(AN512=1,AN510,AN510+AM514),AM514)</f>
        <v>0</v>
      </c>
      <c r="AO514" s="61">
        <f t="shared" ref="AO514" si="11942">IF(AO509&gt;0,IF(AO512=1,AO510,AO510+AN514),AN514)</f>
        <v>0</v>
      </c>
      <c r="AP514" s="61">
        <f t="shared" ref="AP514" si="11943">IF(AP509&gt;0,IF(AP512=1,AP510,AP510+AO514),AO514)</f>
        <v>0</v>
      </c>
      <c r="AQ514" s="61">
        <f t="shared" ref="AQ514" si="11944">IF(AQ509&gt;0,IF(AQ512=1,AQ510,AQ510+AP514),AP514)</f>
        <v>0</v>
      </c>
      <c r="AR514" s="61">
        <f t="shared" ref="AR514" si="11945">IF(AR509&gt;0,IF(AR512=1,AR510,AR510+AQ514),AQ514)</f>
        <v>0</v>
      </c>
      <c r="AS514" s="61">
        <f t="shared" ref="AS514" si="11946">IF(AS509&gt;0,IF(AS512=1,AS510,AS510+AR514),AR514)</f>
        <v>0</v>
      </c>
      <c r="AT514" s="61">
        <f t="shared" ref="AT514" si="11947">IF(AT509&gt;0,IF(AT512=1,AT510,AT510+AS514),AS514)</f>
        <v>0</v>
      </c>
      <c r="AU514" s="61">
        <f t="shared" ref="AU514" si="11948">IF(AU509&gt;0,IF(AU512=1,AU510,AU510+AT514),AT514)</f>
        <v>0</v>
      </c>
      <c r="AV514" s="61">
        <f t="shared" ref="AV514" si="11949">IF(AV509&gt;0,IF(AV512=1,AV510,AV510+AU514),AU514)</f>
        <v>0</v>
      </c>
      <c r="AW514" s="61">
        <f t="shared" ref="AW514" si="11950">IF(AW509&gt;0,IF(AW512=1,AW510,AW510+AV514),AV514)</f>
        <v>0</v>
      </c>
      <c r="AX514" s="61">
        <f t="shared" ref="AX514" si="11951">IF(AX509&gt;0,IF(AX512=1,AX510,AX510+AW514),AW514)</f>
        <v>0</v>
      </c>
      <c r="AY514" s="61">
        <f t="shared" ref="AY514" si="11952">IF(AY509&gt;0,IF(AY512=1,AY510,AY510+AX514),AX514)</f>
        <v>0</v>
      </c>
      <c r="AZ514" s="61">
        <f t="shared" ref="AZ514" si="11953">IF(AZ509&gt;0,IF(AZ512=1,AZ510,AZ510+AY514),AY514)</f>
        <v>0</v>
      </c>
      <c r="BA514" s="61">
        <f t="shared" ref="BA514" si="11954">IF(BA509&gt;0,IF(BA512=1,BA510,BA510+AZ514),AZ514)</f>
        <v>0</v>
      </c>
      <c r="BB514" s="61">
        <f t="shared" ref="BB514" si="11955">IF(BB509&gt;0,IF(BB512=1,BB510,BB510+BA514),BA514)</f>
        <v>0</v>
      </c>
      <c r="BC514" s="61">
        <f t="shared" ref="BC514" si="11956">IF(BC509&gt;0,IF(BC512=1,BC510,BC510+BB514),BB514)</f>
        <v>0</v>
      </c>
      <c r="BD514" s="61">
        <f t="shared" ref="BD514" si="11957">IF(BD509&gt;0,IF(BD512=1,BD510,BD510+BC514),BC514)</f>
        <v>0</v>
      </c>
      <c r="BE514" s="61">
        <f t="shared" ref="BE514" si="11958">IF(BE509&gt;0,IF(BE512=1,BE510,BE510+BD514),BD514)</f>
        <v>0</v>
      </c>
      <c r="BF514" s="61">
        <f t="shared" ref="BF514" si="11959">IF(BF509&gt;0,IF(BF512=1,BF510,BF510+BE514),BE514)</f>
        <v>0</v>
      </c>
      <c r="BG514" s="61">
        <f t="shared" ref="BG514" si="11960">IF(BG509&gt;0,IF(BG512=1,BG510,BG510+BF514),BF514)</f>
        <v>0</v>
      </c>
      <c r="BH514" s="61">
        <f t="shared" ref="BH514" si="11961">IF(BH509&gt;0,IF(BH512=1,BH510,BH510+BG514),BG514)</f>
        <v>0</v>
      </c>
      <c r="BI514" s="61">
        <f t="shared" ref="BI514" si="11962">IF(BI509&gt;0,IF(BI512=1,BI510,BI510+BH514),BH514)</f>
        <v>0</v>
      </c>
      <c r="BJ514" s="61">
        <f t="shared" ref="BJ514" si="11963">IF(BJ509&gt;0,IF(BJ512=1,BJ510,BJ510+BI514),BI514)</f>
        <v>0</v>
      </c>
      <c r="BK514" s="61">
        <f t="shared" ref="BK514" si="11964">IF(BK509&gt;0,IF(BK512=1,BK510,BK510+BJ514),BJ514)</f>
        <v>0</v>
      </c>
      <c r="BL514" s="61">
        <f t="shared" ref="BL514" si="11965">IF(BL509&gt;0,IF(BL512=1,BL510,BL510+BK514),BK514)</f>
        <v>0</v>
      </c>
      <c r="BM514" s="61">
        <f t="shared" ref="BM514" si="11966">IF(BM509&gt;0,IF(BM512=1,BM510,BM510+BL514),BL514)</f>
        <v>0</v>
      </c>
      <c r="BN514" s="61">
        <f t="shared" ref="BN514" si="11967">IF(BN509&gt;0,IF(BN512=1,BN510,BN510+BM514),BM514)</f>
        <v>0</v>
      </c>
      <c r="BO514" s="61">
        <f t="shared" ref="BO514" si="11968">IF(BO509&gt;0,IF(BO512=1,BO510,BO510+BN514),BN514)</f>
        <v>0</v>
      </c>
      <c r="BP514" s="61">
        <f t="shared" ref="BP514" si="11969">IF(BP509&gt;0,IF(BP512=1,BP510,BP510+BO514),BO514)</f>
        <v>0</v>
      </c>
      <c r="BQ514" s="61">
        <f t="shared" ref="BQ514" si="11970">IF(BQ509&gt;0,IF(BQ512=1,BQ510,BQ510+BP514),BP514)</f>
        <v>0</v>
      </c>
      <c r="BR514" s="61">
        <f t="shared" ref="BR514" si="11971">IF(BR509&gt;0,IF(BR512=1,BR510,BR510+BQ514),BQ514)</f>
        <v>0</v>
      </c>
      <c r="BS514" s="61">
        <f t="shared" ref="BS514" si="11972">IF(BS509&gt;0,IF(BS512=1,BS510,BS510+BR514),BR514)</f>
        <v>0</v>
      </c>
      <c r="BT514" s="61">
        <f t="shared" ref="BT514" si="11973">IF(BT509&gt;0,IF(BT512=1,BT510,BT510+BS514),BS514)</f>
        <v>0</v>
      </c>
      <c r="BU514" s="61">
        <f t="shared" ref="BU514" si="11974">IF(BU509&gt;0,IF(BU512=1,BU510,BU510+BT514),BT514)</f>
        <v>0</v>
      </c>
      <c r="BV514" s="61">
        <f t="shared" ref="BV514" si="11975">IF(BV509&gt;0,IF(BV512=1,BV510,BV510+BU514),BU514)</f>
        <v>0</v>
      </c>
      <c r="BW514" s="61">
        <f t="shared" ref="BW514" si="11976">IF(BW509&gt;0,IF(BW512=1,BW510,BW510+BV514),BV514)</f>
        <v>0</v>
      </c>
      <c r="BX514" s="61">
        <f t="shared" ref="BX514" si="11977">IF(BX509&gt;0,IF(BX512=1,BX510,BX510+BW514),BW514)</f>
        <v>0</v>
      </c>
      <c r="BY514" s="298"/>
      <c r="BZ514" s="300"/>
      <c r="CA514" s="302"/>
      <c r="CB514" s="302"/>
    </row>
    <row r="515" spans="1:96" s="98" customFormat="1" ht="41.4" hidden="1" customHeight="1" x14ac:dyDescent="0.3">
      <c r="A515" s="97"/>
      <c r="B515" s="119"/>
      <c r="C515" s="73"/>
      <c r="D515" s="73"/>
      <c r="E515" s="73"/>
      <c r="F515" s="73"/>
      <c r="G515" s="73"/>
      <c r="H515" s="73"/>
      <c r="I515" s="73"/>
      <c r="J515" s="73"/>
      <c r="K515" s="73"/>
      <c r="L515" s="58"/>
      <c r="M515" s="7"/>
      <c r="N515" s="160"/>
      <c r="P515" s="59" t="s">
        <v>173</v>
      </c>
      <c r="Q515" s="61">
        <f>Q517</f>
        <v>0</v>
      </c>
      <c r="R515" s="61">
        <f t="shared" ref="R515" si="11978">IF(R512=1,R517,R517+Q515)</f>
        <v>0</v>
      </c>
      <c r="S515" s="61">
        <f t="shared" ref="S515" si="11979">IF(S512=1,S517,S517+R515)</f>
        <v>0</v>
      </c>
      <c r="T515" s="61">
        <f t="shared" ref="T515" si="11980">IF(T512=1,T517,T517+S515)</f>
        <v>0</v>
      </c>
      <c r="U515" s="61">
        <f t="shared" ref="U515" si="11981">IF(U512=1,U517,U517+T515)</f>
        <v>0</v>
      </c>
      <c r="V515" s="61">
        <f t="shared" ref="V515" si="11982">IF(V512=1,V517,V517+U515)</f>
        <v>0</v>
      </c>
      <c r="W515" s="61">
        <f t="shared" ref="W515" si="11983">IF(W512=1,W517,W517+V515)</f>
        <v>0</v>
      </c>
      <c r="X515" s="61">
        <f t="shared" ref="X515" si="11984">IF(X512=1,X517,X517+W515)</f>
        <v>0</v>
      </c>
      <c r="Y515" s="61">
        <f t="shared" ref="Y515" si="11985">IF(Y512=1,Y517,Y517+X515)</f>
        <v>0</v>
      </c>
      <c r="Z515" s="61">
        <f t="shared" ref="Z515" si="11986">IF(Z512=1,Z517,Z517+Y515)</f>
        <v>0</v>
      </c>
      <c r="AA515" s="61">
        <f t="shared" ref="AA515" si="11987">IF(AA512=1,AA517,AA517+Z515)</f>
        <v>0</v>
      </c>
      <c r="AB515" s="61">
        <f t="shared" ref="AB515" si="11988">IF(AB512=1,AB517,AB517+AA515)</f>
        <v>0</v>
      </c>
      <c r="AC515" s="61">
        <f t="shared" ref="AC515" si="11989">IF(AC512=1,AC517,AC517+AB515)</f>
        <v>0</v>
      </c>
      <c r="AD515" s="61">
        <f t="shared" ref="AD515" si="11990">IF(AD512=1,AD517,AD517+AC515)</f>
        <v>0</v>
      </c>
      <c r="AE515" s="61">
        <f t="shared" ref="AE515" si="11991">IF(AE512=1,AE517,AE517+AD515)</f>
        <v>0</v>
      </c>
      <c r="AF515" s="61">
        <f t="shared" ref="AF515" si="11992">IF(AF512=1,AF517,AF517+AE515)</f>
        <v>0</v>
      </c>
      <c r="AG515" s="61">
        <f t="shared" ref="AG515" si="11993">IF(AG512=1,AG517,AG517+AF515)</f>
        <v>0</v>
      </c>
      <c r="AH515" s="61">
        <f t="shared" ref="AH515" si="11994">IF(AH512=1,AH517,AH517+AG515)</f>
        <v>0</v>
      </c>
      <c r="AI515" s="61">
        <f t="shared" ref="AI515" si="11995">IF(AI512=1,AI517,AI517+AH515)</f>
        <v>0</v>
      </c>
      <c r="AJ515" s="61">
        <f t="shared" ref="AJ515" si="11996">IF(AJ512=1,AJ517,AJ517+AI515)</f>
        <v>0</v>
      </c>
      <c r="AK515" s="61">
        <f t="shared" ref="AK515" si="11997">IF(AK512=1,AK517,AK517+AJ515)</f>
        <v>0</v>
      </c>
      <c r="AL515" s="61">
        <f t="shared" ref="AL515" si="11998">IF(AL512=1,AL517,AL517+AK515)</f>
        <v>0</v>
      </c>
      <c r="AM515" s="61">
        <f t="shared" ref="AM515" si="11999">IF(AM512=1,AM517,AM517+AL515)</f>
        <v>0</v>
      </c>
      <c r="AN515" s="61">
        <f t="shared" ref="AN515" si="12000">IF(AN512=1,AN517,AN517+AM515)</f>
        <v>0</v>
      </c>
      <c r="AO515" s="61">
        <f t="shared" ref="AO515" si="12001">IF(AO512=1,AO517,AO517+AN515)</f>
        <v>0</v>
      </c>
      <c r="AP515" s="61">
        <f t="shared" ref="AP515" si="12002">IF(AP512=1,AP517,AP517+AO515)</f>
        <v>0</v>
      </c>
      <c r="AQ515" s="61">
        <f t="shared" ref="AQ515" si="12003">IF(AQ512=1,AQ517,AQ517+AP515)</f>
        <v>0</v>
      </c>
      <c r="AR515" s="61">
        <f t="shared" ref="AR515" si="12004">IF(AR512=1,AR517,AR517+AQ515)</f>
        <v>0</v>
      </c>
      <c r="AS515" s="61">
        <f t="shared" ref="AS515" si="12005">IF(AS512=1,AS517,AS517+AR515)</f>
        <v>0</v>
      </c>
      <c r="AT515" s="61">
        <f t="shared" ref="AT515" si="12006">IF(AT512=1,AT517,AT517+AS515)</f>
        <v>0</v>
      </c>
      <c r="AU515" s="61">
        <f t="shared" ref="AU515" si="12007">IF(AU512=1,AU517,AU517+AT515)</f>
        <v>0</v>
      </c>
      <c r="AV515" s="61">
        <f t="shared" ref="AV515" si="12008">IF(AV512=1,AV517,AV517+AU515)</f>
        <v>0</v>
      </c>
      <c r="AW515" s="61">
        <f t="shared" ref="AW515" si="12009">IF(AW512=1,AW517,AW517+AV515)</f>
        <v>0</v>
      </c>
      <c r="AX515" s="61">
        <f t="shared" ref="AX515" si="12010">IF(AX512=1,AX517,AX517+AW515)</f>
        <v>0</v>
      </c>
      <c r="AY515" s="61">
        <f t="shared" ref="AY515" si="12011">IF(AY512=1,AY517,AY517+AX515)</f>
        <v>0</v>
      </c>
      <c r="AZ515" s="61">
        <f t="shared" ref="AZ515" si="12012">IF(AZ512=1,AZ517,AZ517+AY515)</f>
        <v>0</v>
      </c>
      <c r="BA515" s="61">
        <f t="shared" ref="BA515" si="12013">IF(BA512=1,BA517,BA517+AZ515)</f>
        <v>0</v>
      </c>
      <c r="BB515" s="61">
        <f t="shared" ref="BB515" si="12014">IF(BB512=1,BB517,BB517+BA515)</f>
        <v>0</v>
      </c>
      <c r="BC515" s="61">
        <f t="shared" ref="BC515" si="12015">IF(BC512=1,BC517,BC517+BB515)</f>
        <v>0</v>
      </c>
      <c r="BD515" s="61">
        <f t="shared" ref="BD515" si="12016">IF(BD512=1,BD517,BD517+BC515)</f>
        <v>0</v>
      </c>
      <c r="BE515" s="61">
        <f t="shared" ref="BE515" si="12017">IF(BE512=1,BE517,BE517+BD515)</f>
        <v>0</v>
      </c>
      <c r="BF515" s="61">
        <f t="shared" ref="BF515" si="12018">IF(BF512=1,BF517,BF517+BE515)</f>
        <v>0</v>
      </c>
      <c r="BG515" s="61">
        <f t="shared" ref="BG515" si="12019">IF(BG512=1,BG517,BG517+BF515)</f>
        <v>0</v>
      </c>
      <c r="BH515" s="61">
        <f t="shared" ref="BH515" si="12020">IF(BH512=1,BH517,BH517+BG515)</f>
        <v>0</v>
      </c>
      <c r="BI515" s="61">
        <f t="shared" ref="BI515" si="12021">IF(BI512=1,BI517,BI517+BH515)</f>
        <v>0</v>
      </c>
      <c r="BJ515" s="61">
        <f t="shared" ref="BJ515" si="12022">IF(BJ512=1,BJ517,BJ517+BI515)</f>
        <v>0</v>
      </c>
      <c r="BK515" s="61">
        <f t="shared" ref="BK515" si="12023">IF(BK512=1,BK517,BK517+BJ515)</f>
        <v>0</v>
      </c>
      <c r="BL515" s="61">
        <f t="shared" ref="BL515" si="12024">IF(BL512=1,BL517,BL517+BK515)</f>
        <v>0</v>
      </c>
      <c r="BM515" s="61">
        <f t="shared" ref="BM515" si="12025">IF(BM512=1,BM517,BM517+BL515)</f>
        <v>0</v>
      </c>
      <c r="BN515" s="61">
        <f t="shared" ref="BN515" si="12026">IF(BN512=1,BN517,BN517+BM515)</f>
        <v>0</v>
      </c>
      <c r="BO515" s="61">
        <f t="shared" ref="BO515" si="12027">IF(BO512=1,BO517,BO517+BN515)</f>
        <v>0</v>
      </c>
      <c r="BP515" s="61">
        <f t="shared" ref="BP515" si="12028">IF(BP512=1,BP517,BP517+BO515)</f>
        <v>0</v>
      </c>
      <c r="BQ515" s="61">
        <f t="shared" ref="BQ515" si="12029">IF(BQ512=1,BQ517,BQ517+BP515)</f>
        <v>0</v>
      </c>
      <c r="BR515" s="61">
        <f t="shared" ref="BR515" si="12030">IF(BR512=1,BR517,BR517+BQ515)</f>
        <v>0</v>
      </c>
      <c r="BS515" s="61">
        <f t="shared" ref="BS515" si="12031">IF(BS512=1,BS517,BS517+BR515)</f>
        <v>0</v>
      </c>
      <c r="BT515" s="61">
        <f t="shared" ref="BT515" si="12032">IF(BT512=1,BT517,BT517+BS515)</f>
        <v>0</v>
      </c>
      <c r="BU515" s="61">
        <f t="shared" ref="BU515" si="12033">IF(BU512=1,BU517,BU517+BT515)</f>
        <v>0</v>
      </c>
      <c r="BV515" s="61">
        <f t="shared" ref="BV515" si="12034">IF(BV512=1,BV517,BV517+BU515)</f>
        <v>0</v>
      </c>
      <c r="BW515" s="61">
        <f t="shared" ref="BW515" si="12035">IF(BW512=1,BW517,BW517+BV515)</f>
        <v>0</v>
      </c>
      <c r="BX515" s="61">
        <f t="shared" ref="BX515" si="12036">IF(BX512=1,BX517,BX517+BW515)</f>
        <v>0</v>
      </c>
      <c r="BY515" s="298"/>
      <c r="BZ515" s="300"/>
      <c r="CA515" s="302"/>
      <c r="CB515" s="302"/>
    </row>
    <row r="516" spans="1:96" s="98" customFormat="1" ht="28.95" customHeight="1" x14ac:dyDescent="0.3">
      <c r="A516" s="97"/>
      <c r="B516" s="119"/>
      <c r="C516" s="73"/>
      <c r="D516" s="73"/>
      <c r="E516" s="73"/>
      <c r="F516" s="73"/>
      <c r="G516" s="73"/>
      <c r="H516" s="73"/>
      <c r="I516" s="73"/>
      <c r="J516" s="73"/>
      <c r="K516" s="73"/>
      <c r="L516" s="58"/>
      <c r="M516" s="7"/>
      <c r="N516" s="160"/>
      <c r="P516" s="57" t="s">
        <v>171</v>
      </c>
      <c r="Q516" s="62">
        <f t="shared" ref="Q516:BX516" si="12037">1720/12*Q509</f>
        <v>0</v>
      </c>
      <c r="R516" s="62">
        <f t="shared" si="12037"/>
        <v>0</v>
      </c>
      <c r="S516" s="62">
        <f t="shared" si="12037"/>
        <v>0</v>
      </c>
      <c r="T516" s="62">
        <f t="shared" si="12037"/>
        <v>0</v>
      </c>
      <c r="U516" s="62">
        <f t="shared" si="12037"/>
        <v>0</v>
      </c>
      <c r="V516" s="62">
        <f t="shared" si="12037"/>
        <v>0</v>
      </c>
      <c r="W516" s="62">
        <f t="shared" si="12037"/>
        <v>0</v>
      </c>
      <c r="X516" s="62">
        <f t="shared" si="12037"/>
        <v>0</v>
      </c>
      <c r="Y516" s="62">
        <f t="shared" si="12037"/>
        <v>0</v>
      </c>
      <c r="Z516" s="62">
        <f t="shared" si="12037"/>
        <v>0</v>
      </c>
      <c r="AA516" s="62">
        <f t="shared" si="12037"/>
        <v>0</v>
      </c>
      <c r="AB516" s="62">
        <f t="shared" si="12037"/>
        <v>0</v>
      </c>
      <c r="AC516" s="62">
        <f t="shared" si="12037"/>
        <v>0</v>
      </c>
      <c r="AD516" s="62">
        <f t="shared" si="12037"/>
        <v>0</v>
      </c>
      <c r="AE516" s="62">
        <f t="shared" si="12037"/>
        <v>0</v>
      </c>
      <c r="AF516" s="62">
        <f t="shared" si="12037"/>
        <v>0</v>
      </c>
      <c r="AG516" s="62">
        <f t="shared" si="12037"/>
        <v>0</v>
      </c>
      <c r="AH516" s="62">
        <f t="shared" si="12037"/>
        <v>0</v>
      </c>
      <c r="AI516" s="62">
        <f t="shared" si="12037"/>
        <v>0</v>
      </c>
      <c r="AJ516" s="62">
        <f t="shared" si="12037"/>
        <v>0</v>
      </c>
      <c r="AK516" s="62">
        <f t="shared" si="12037"/>
        <v>0</v>
      </c>
      <c r="AL516" s="62">
        <f t="shared" si="12037"/>
        <v>0</v>
      </c>
      <c r="AM516" s="62">
        <f t="shared" si="12037"/>
        <v>0</v>
      </c>
      <c r="AN516" s="62">
        <f t="shared" si="12037"/>
        <v>0</v>
      </c>
      <c r="AO516" s="62">
        <f t="shared" si="12037"/>
        <v>0</v>
      </c>
      <c r="AP516" s="62">
        <f t="shared" si="12037"/>
        <v>0</v>
      </c>
      <c r="AQ516" s="62">
        <f t="shared" si="12037"/>
        <v>0</v>
      </c>
      <c r="AR516" s="62">
        <f t="shared" si="12037"/>
        <v>0</v>
      </c>
      <c r="AS516" s="62">
        <f t="shared" si="12037"/>
        <v>0</v>
      </c>
      <c r="AT516" s="62">
        <f t="shared" si="12037"/>
        <v>0</v>
      </c>
      <c r="AU516" s="62">
        <f t="shared" si="12037"/>
        <v>0</v>
      </c>
      <c r="AV516" s="62">
        <f t="shared" si="12037"/>
        <v>0</v>
      </c>
      <c r="AW516" s="62">
        <f t="shared" si="12037"/>
        <v>0</v>
      </c>
      <c r="AX516" s="62">
        <f t="shared" si="12037"/>
        <v>0</v>
      </c>
      <c r="AY516" s="62">
        <f t="shared" si="12037"/>
        <v>0</v>
      </c>
      <c r="AZ516" s="62">
        <f t="shared" si="12037"/>
        <v>0</v>
      </c>
      <c r="BA516" s="62">
        <f t="shared" si="12037"/>
        <v>0</v>
      </c>
      <c r="BB516" s="62">
        <f t="shared" si="12037"/>
        <v>0</v>
      </c>
      <c r="BC516" s="62">
        <f t="shared" si="12037"/>
        <v>0</v>
      </c>
      <c r="BD516" s="62">
        <f t="shared" si="12037"/>
        <v>0</v>
      </c>
      <c r="BE516" s="62">
        <f t="shared" si="12037"/>
        <v>0</v>
      </c>
      <c r="BF516" s="62">
        <f t="shared" si="12037"/>
        <v>0</v>
      </c>
      <c r="BG516" s="62">
        <f t="shared" si="12037"/>
        <v>0</v>
      </c>
      <c r="BH516" s="62">
        <f t="shared" si="12037"/>
        <v>0</v>
      </c>
      <c r="BI516" s="62">
        <f t="shared" si="12037"/>
        <v>0</v>
      </c>
      <c r="BJ516" s="62">
        <f t="shared" si="12037"/>
        <v>0</v>
      </c>
      <c r="BK516" s="62">
        <f t="shared" si="12037"/>
        <v>0</v>
      </c>
      <c r="BL516" s="62">
        <f t="shared" si="12037"/>
        <v>0</v>
      </c>
      <c r="BM516" s="62">
        <f t="shared" si="12037"/>
        <v>0</v>
      </c>
      <c r="BN516" s="62">
        <f t="shared" si="12037"/>
        <v>0</v>
      </c>
      <c r="BO516" s="62">
        <f t="shared" si="12037"/>
        <v>0</v>
      </c>
      <c r="BP516" s="62">
        <f t="shared" si="12037"/>
        <v>0</v>
      </c>
      <c r="BQ516" s="62">
        <f t="shared" si="12037"/>
        <v>0</v>
      </c>
      <c r="BR516" s="62">
        <f t="shared" si="12037"/>
        <v>0</v>
      </c>
      <c r="BS516" s="62">
        <f t="shared" si="12037"/>
        <v>0</v>
      </c>
      <c r="BT516" s="62">
        <f t="shared" si="12037"/>
        <v>0</v>
      </c>
      <c r="BU516" s="62">
        <f t="shared" si="12037"/>
        <v>0</v>
      </c>
      <c r="BV516" s="62">
        <f t="shared" si="12037"/>
        <v>0</v>
      </c>
      <c r="BW516" s="62">
        <f t="shared" si="12037"/>
        <v>0</v>
      </c>
      <c r="BX516" s="62">
        <f t="shared" si="12037"/>
        <v>0</v>
      </c>
      <c r="BY516" s="298"/>
      <c r="BZ516" s="300"/>
      <c r="CA516" s="302"/>
      <c r="CB516" s="302"/>
    </row>
    <row r="517" spans="1:96" s="98" customFormat="1" ht="28.8" x14ac:dyDescent="0.3">
      <c r="A517" s="97"/>
      <c r="B517" s="119"/>
      <c r="C517" s="73"/>
      <c r="D517" s="73"/>
      <c r="E517" s="73"/>
      <c r="F517" s="73"/>
      <c r="G517" s="73"/>
      <c r="H517" s="73"/>
      <c r="I517" s="73"/>
      <c r="J517" s="73"/>
      <c r="K517" s="73"/>
      <c r="L517" s="58"/>
      <c r="M517" s="7"/>
      <c r="N517" s="160"/>
      <c r="P517" s="57" t="s">
        <v>155</v>
      </c>
      <c r="Q517" s="62">
        <f>FLOOR(IF(OR(Q512=0,Q512=1),IF(Q510&gt;=Q516,Q516,Q510)+0.00000001,IF(Q514&gt;=Q513,Q513,Q514))+0.00000001,1)</f>
        <v>0</v>
      </c>
      <c r="R517" s="62">
        <f t="shared" ref="R517" si="12038">FLOOR(IF(OR(R512=0,R512=1),IF(R516&gt;R513,R513,IF(R510&gt;=R516,R516,R510)+0.00000001),IF(R514&gt;=R513,R513-Q515,R514-Q515)+0.00000001),1)</f>
        <v>0</v>
      </c>
      <c r="S517" s="62">
        <f t="shared" ref="S517" si="12039">FLOOR(IF(OR(S512=0,S512=1),IF(S516&gt;S513,S513,IF(S510&gt;=S516,S516,S510)+0.00000001),IF(S514&gt;=S513,S513-R515,S514-R515)+0.00000001),1)</f>
        <v>0</v>
      </c>
      <c r="T517" s="62">
        <f t="shared" ref="T517" si="12040">FLOOR(IF(OR(T512=0,T512=1),IF(T516&gt;T513,T513,IF(T510&gt;=T516,T516,T510)+0.00000001),IF(T514&gt;=T513,T513-S515,T514-S515)+0.00000001),1)</f>
        <v>0</v>
      </c>
      <c r="U517" s="62">
        <f t="shared" ref="U517" si="12041">FLOOR(IF(OR(U512=0,U512=1),IF(U516&gt;U513,U513,IF(U510&gt;=U516,U516,U510)+0.00000001),IF(U514&gt;=U513,U513-T515,U514-T515)+0.00000001),1)</f>
        <v>0</v>
      </c>
      <c r="V517" s="62">
        <f t="shared" ref="V517" si="12042">FLOOR(IF(OR(V512=0,V512=1),IF(V516&gt;V513,V513,IF(V510&gt;=V516,V516,V510)+0.00000001),IF(V514&gt;=V513,V513-U515,V514-U515)+0.00000001),1)</f>
        <v>0</v>
      </c>
      <c r="W517" s="62">
        <f t="shared" ref="W517" si="12043">FLOOR(IF(OR(W512=0,W512=1),IF(W516&gt;W513,W513,IF(W510&gt;=W516,W516,W510)+0.00000001),IF(W514&gt;=W513,W513-V515,W514-V515)+0.00000001),1)</f>
        <v>0</v>
      </c>
      <c r="X517" s="62">
        <f t="shared" ref="X517" si="12044">FLOOR(IF(OR(X512=0,X512=1),IF(X516&gt;X513,X513,IF(X510&gt;=X516,X516,X510)+0.00000001),IF(X514&gt;=X513,X513-W515,X514-W515)+0.00000001),1)</f>
        <v>0</v>
      </c>
      <c r="Y517" s="62">
        <f t="shared" ref="Y517" si="12045">FLOOR(IF(OR(Y512=0,Y512=1),IF(Y516&gt;Y513,Y513,IF(Y510&gt;=Y516,Y516,Y510)+0.00000001),IF(Y514&gt;=Y513,Y513-X515,Y514-X515)+0.00000001),1)</f>
        <v>0</v>
      </c>
      <c r="Z517" s="62">
        <f t="shared" ref="Z517" si="12046">FLOOR(IF(OR(Z512=0,Z512=1),IF(Z516&gt;Z513,Z513,IF(Z510&gt;=Z516,Z516,Z510)+0.00000001),IF(Z514&gt;=Z513,Z513-Y515,Z514-Y515)+0.00000001),1)</f>
        <v>0</v>
      </c>
      <c r="AA517" s="62">
        <f t="shared" ref="AA517" si="12047">FLOOR(IF(OR(AA512=0,AA512=1),IF(AA516&gt;AA513,AA513,IF(AA510&gt;=AA516,AA516,AA510)+0.00000001),IF(AA514&gt;=AA513,AA513-Z515,AA514-Z515)+0.00000001),1)</f>
        <v>0</v>
      </c>
      <c r="AB517" s="62">
        <f t="shared" ref="AB517" si="12048">FLOOR(IF(OR(AB512=0,AB512=1),IF(AB516&gt;AB513,AB513,IF(AB510&gt;=AB516,AB516,AB510)+0.00000001),IF(AB514&gt;=AB513,AB513-AA515,AB514-AA515)+0.00000001),1)</f>
        <v>0</v>
      </c>
      <c r="AC517" s="62">
        <f t="shared" ref="AC517" si="12049">FLOOR(IF(OR(AC512=0,AC512=1),IF(AC516&gt;AC513,AC513,IF(AC510&gt;=AC516,AC516,AC510)+0.00000001),IF(AC514&gt;=AC513,AC513-AB515,AC514-AB515)+0.00000001),1)</f>
        <v>0</v>
      </c>
      <c r="AD517" s="62">
        <f t="shared" ref="AD517" si="12050">FLOOR(IF(OR(AD512=0,AD512=1),IF(AD516&gt;AD513,AD513,IF(AD510&gt;=AD516,AD516,AD510)+0.00000001),IF(AD514&gt;=AD513,AD513-AC515,AD514-AC515)+0.00000001),1)</f>
        <v>0</v>
      </c>
      <c r="AE517" s="62">
        <f t="shared" ref="AE517" si="12051">FLOOR(IF(OR(AE512=0,AE512=1),IF(AE516&gt;AE513,AE513,IF(AE510&gt;=AE516,AE516,AE510)+0.00000001),IF(AE514&gt;=AE513,AE513-AD515,AE514-AD515)+0.00000001),1)</f>
        <v>0</v>
      </c>
      <c r="AF517" s="62">
        <f t="shared" ref="AF517" si="12052">FLOOR(IF(OR(AF512=0,AF512=1),IF(AF516&gt;AF513,AF513,IF(AF510&gt;=AF516,AF516,AF510)+0.00000001),IF(AF514&gt;=AF513,AF513-AE515,AF514-AE515)+0.00000001),1)</f>
        <v>0</v>
      </c>
      <c r="AG517" s="62">
        <f t="shared" ref="AG517" si="12053">FLOOR(IF(OR(AG512=0,AG512=1),IF(AG516&gt;AG513,AG513,IF(AG510&gt;=AG516,AG516,AG510)+0.00000001),IF(AG514&gt;=AG513,AG513-AF515,AG514-AF515)+0.00000001),1)</f>
        <v>0</v>
      </c>
      <c r="AH517" s="62">
        <f t="shared" ref="AH517" si="12054">FLOOR(IF(OR(AH512=0,AH512=1),IF(AH516&gt;AH513,AH513,IF(AH510&gt;=AH516,AH516,AH510)+0.00000001),IF(AH514&gt;=AH513,AH513-AG515,AH514-AG515)+0.00000001),1)</f>
        <v>0</v>
      </c>
      <c r="AI517" s="62">
        <f t="shared" ref="AI517" si="12055">FLOOR(IF(OR(AI512=0,AI512=1),IF(AI516&gt;AI513,AI513,IF(AI510&gt;=AI516,AI516,AI510)+0.00000001),IF(AI514&gt;=AI513,AI513-AH515,AI514-AH515)+0.00000001),1)</f>
        <v>0</v>
      </c>
      <c r="AJ517" s="62">
        <f t="shared" ref="AJ517" si="12056">FLOOR(IF(OR(AJ512=0,AJ512=1),IF(AJ516&gt;AJ513,AJ513,IF(AJ510&gt;=AJ516,AJ516,AJ510)+0.00000001),IF(AJ514&gt;=AJ513,AJ513-AI515,AJ514-AI515)+0.00000001),1)</f>
        <v>0</v>
      </c>
      <c r="AK517" s="62">
        <f t="shared" ref="AK517" si="12057">FLOOR(IF(OR(AK512=0,AK512=1),IF(AK516&gt;AK513,AK513,IF(AK510&gt;=AK516,AK516,AK510)+0.00000001),IF(AK514&gt;=AK513,AK513-AJ515,AK514-AJ515)+0.00000001),1)</f>
        <v>0</v>
      </c>
      <c r="AL517" s="62">
        <f t="shared" ref="AL517" si="12058">FLOOR(IF(OR(AL512=0,AL512=1),IF(AL516&gt;AL513,AL513,IF(AL510&gt;=AL516,AL516,AL510)+0.00000001),IF(AL514&gt;=AL513,AL513-AK515,AL514-AK515)+0.00000001),1)</f>
        <v>0</v>
      </c>
      <c r="AM517" s="62">
        <f t="shared" ref="AM517" si="12059">FLOOR(IF(OR(AM512=0,AM512=1),IF(AM516&gt;AM513,AM513,IF(AM510&gt;=AM516,AM516,AM510)+0.00000001),IF(AM514&gt;=AM513,AM513-AL515,AM514-AL515)+0.00000001),1)</f>
        <v>0</v>
      </c>
      <c r="AN517" s="62">
        <f t="shared" ref="AN517" si="12060">FLOOR(IF(OR(AN512=0,AN512=1),IF(AN516&gt;AN513,AN513,IF(AN510&gt;=AN516,AN516,AN510)+0.00000001),IF(AN514&gt;=AN513,AN513-AM515,AN514-AM515)+0.00000001),1)</f>
        <v>0</v>
      </c>
      <c r="AO517" s="62">
        <f t="shared" ref="AO517" si="12061">FLOOR(IF(OR(AO512=0,AO512=1),IF(AO516&gt;AO513,AO513,IF(AO510&gt;=AO516,AO516,AO510)+0.00000001),IF(AO514&gt;=AO513,AO513-AN515,AO514-AN515)+0.00000001),1)</f>
        <v>0</v>
      </c>
      <c r="AP517" s="62">
        <f t="shared" ref="AP517" si="12062">FLOOR(IF(OR(AP512=0,AP512=1),IF(AP516&gt;AP513,AP513,IF(AP510&gt;=AP516,AP516,AP510)+0.00000001),IF(AP514&gt;=AP513,AP513-AO515,AP514-AO515)+0.00000001),1)</f>
        <v>0</v>
      </c>
      <c r="AQ517" s="62">
        <f t="shared" ref="AQ517" si="12063">FLOOR(IF(OR(AQ512=0,AQ512=1),IF(AQ516&gt;AQ513,AQ513,IF(AQ510&gt;=AQ516,AQ516,AQ510)+0.00000001),IF(AQ514&gt;=AQ513,AQ513-AP515,AQ514-AP515)+0.00000001),1)</f>
        <v>0</v>
      </c>
      <c r="AR517" s="62">
        <f t="shared" ref="AR517" si="12064">FLOOR(IF(OR(AR512=0,AR512=1),IF(AR516&gt;AR513,AR513,IF(AR510&gt;=AR516,AR516,AR510)+0.00000001),IF(AR514&gt;=AR513,AR513-AQ515,AR514-AQ515)+0.00000001),1)</f>
        <v>0</v>
      </c>
      <c r="AS517" s="62">
        <f t="shared" ref="AS517" si="12065">FLOOR(IF(OR(AS512=0,AS512=1),IF(AS516&gt;AS513,AS513,IF(AS510&gt;=AS516,AS516,AS510)+0.00000001),IF(AS514&gt;=AS513,AS513-AR515,AS514-AR515)+0.00000001),1)</f>
        <v>0</v>
      </c>
      <c r="AT517" s="62">
        <f t="shared" ref="AT517" si="12066">FLOOR(IF(OR(AT512=0,AT512=1),IF(AT516&gt;AT513,AT513,IF(AT510&gt;=AT516,AT516,AT510)+0.00000001),IF(AT514&gt;=AT513,AT513-AS515,AT514-AS515)+0.00000001),1)</f>
        <v>0</v>
      </c>
      <c r="AU517" s="62">
        <f t="shared" ref="AU517" si="12067">FLOOR(IF(OR(AU512=0,AU512=1),IF(AU516&gt;AU513,AU513,IF(AU510&gt;=AU516,AU516,AU510)+0.00000001),IF(AU514&gt;=AU513,AU513-AT515,AU514-AT515)+0.00000001),1)</f>
        <v>0</v>
      </c>
      <c r="AV517" s="62">
        <f t="shared" ref="AV517" si="12068">FLOOR(IF(OR(AV512=0,AV512=1),IF(AV516&gt;AV513,AV513,IF(AV510&gt;=AV516,AV516,AV510)+0.00000001),IF(AV514&gt;=AV513,AV513-AU515,AV514-AU515)+0.00000001),1)</f>
        <v>0</v>
      </c>
      <c r="AW517" s="62">
        <f t="shared" ref="AW517" si="12069">FLOOR(IF(OR(AW512=0,AW512=1),IF(AW516&gt;AW513,AW513,IF(AW510&gt;=AW516,AW516,AW510)+0.00000001),IF(AW514&gt;=AW513,AW513-AV515,AW514-AV515)+0.00000001),1)</f>
        <v>0</v>
      </c>
      <c r="AX517" s="62">
        <f t="shared" ref="AX517" si="12070">FLOOR(IF(OR(AX512=0,AX512=1),IF(AX516&gt;AX513,AX513,IF(AX510&gt;=AX516,AX516,AX510)+0.00000001),IF(AX514&gt;=AX513,AX513-AW515,AX514-AW515)+0.00000001),1)</f>
        <v>0</v>
      </c>
      <c r="AY517" s="62">
        <f t="shared" ref="AY517" si="12071">FLOOR(IF(OR(AY512=0,AY512=1),IF(AY516&gt;AY513,AY513,IF(AY510&gt;=AY516,AY516,AY510)+0.00000001),IF(AY514&gt;=AY513,AY513-AX515,AY514-AX515)+0.00000001),1)</f>
        <v>0</v>
      </c>
      <c r="AZ517" s="62">
        <f t="shared" ref="AZ517" si="12072">FLOOR(IF(OR(AZ512=0,AZ512=1),IF(AZ516&gt;AZ513,AZ513,IF(AZ510&gt;=AZ516,AZ516,AZ510)+0.00000001),IF(AZ514&gt;=AZ513,AZ513-AY515,AZ514-AY515)+0.00000001),1)</f>
        <v>0</v>
      </c>
      <c r="BA517" s="62">
        <f t="shared" ref="BA517" si="12073">FLOOR(IF(OR(BA512=0,BA512=1),IF(BA516&gt;BA513,BA513,IF(BA510&gt;=BA516,BA516,BA510)+0.00000001),IF(BA514&gt;=BA513,BA513-AZ515,BA514-AZ515)+0.00000001),1)</f>
        <v>0</v>
      </c>
      <c r="BB517" s="62">
        <f t="shared" ref="BB517" si="12074">FLOOR(IF(OR(BB512=0,BB512=1),IF(BB516&gt;BB513,BB513,IF(BB510&gt;=BB516,BB516,BB510)+0.00000001),IF(BB514&gt;=BB513,BB513-BA515,BB514-BA515)+0.00000001),1)</f>
        <v>0</v>
      </c>
      <c r="BC517" s="62">
        <f t="shared" ref="BC517" si="12075">FLOOR(IF(OR(BC512=0,BC512=1),IF(BC516&gt;BC513,BC513,IF(BC510&gt;=BC516,BC516,BC510)+0.00000001),IF(BC514&gt;=BC513,BC513-BB515,BC514-BB515)+0.00000001),1)</f>
        <v>0</v>
      </c>
      <c r="BD517" s="62">
        <f t="shared" ref="BD517" si="12076">FLOOR(IF(OR(BD512=0,BD512=1),IF(BD516&gt;BD513,BD513,IF(BD510&gt;=BD516,BD516,BD510)+0.00000001),IF(BD514&gt;=BD513,BD513-BC515,BD514-BC515)+0.00000001),1)</f>
        <v>0</v>
      </c>
      <c r="BE517" s="62">
        <f t="shared" ref="BE517" si="12077">FLOOR(IF(OR(BE512=0,BE512=1),IF(BE516&gt;BE513,BE513,IF(BE510&gt;=BE516,BE516,BE510)+0.00000001),IF(BE514&gt;=BE513,BE513-BD515,BE514-BD515)+0.00000001),1)</f>
        <v>0</v>
      </c>
      <c r="BF517" s="62">
        <f t="shared" ref="BF517" si="12078">FLOOR(IF(OR(BF512=0,BF512=1),IF(BF516&gt;BF513,BF513,IF(BF510&gt;=BF516,BF516,BF510)+0.00000001),IF(BF514&gt;=BF513,BF513-BE515,BF514-BE515)+0.00000001),1)</f>
        <v>0</v>
      </c>
      <c r="BG517" s="62">
        <f t="shared" ref="BG517" si="12079">FLOOR(IF(OR(BG512=0,BG512=1),IF(BG516&gt;BG513,BG513,IF(BG510&gt;=BG516,BG516,BG510)+0.00000001),IF(BG514&gt;=BG513,BG513-BF515,BG514-BF515)+0.00000001),1)</f>
        <v>0</v>
      </c>
      <c r="BH517" s="62">
        <f t="shared" ref="BH517" si="12080">FLOOR(IF(OR(BH512=0,BH512=1),IF(BH516&gt;BH513,BH513,IF(BH510&gt;=BH516,BH516,BH510)+0.00000001),IF(BH514&gt;=BH513,BH513-BG515,BH514-BG515)+0.00000001),1)</f>
        <v>0</v>
      </c>
      <c r="BI517" s="62">
        <f t="shared" ref="BI517" si="12081">FLOOR(IF(OR(BI512=0,BI512=1),IF(BI516&gt;BI513,BI513,IF(BI510&gt;=BI516,BI516,BI510)+0.00000001),IF(BI514&gt;=BI513,BI513-BH515,BI514-BH515)+0.00000001),1)</f>
        <v>0</v>
      </c>
      <c r="BJ517" s="62">
        <f t="shared" ref="BJ517" si="12082">FLOOR(IF(OR(BJ512=0,BJ512=1),IF(BJ516&gt;BJ513,BJ513,IF(BJ510&gt;=BJ516,BJ516,BJ510)+0.00000001),IF(BJ514&gt;=BJ513,BJ513-BI515,BJ514-BI515)+0.00000001),1)</f>
        <v>0</v>
      </c>
      <c r="BK517" s="62">
        <f t="shared" ref="BK517" si="12083">FLOOR(IF(OR(BK512=0,BK512=1),IF(BK516&gt;BK513,BK513,IF(BK510&gt;=BK516,BK516,BK510)+0.00000001),IF(BK514&gt;=BK513,BK513-BJ515,BK514-BJ515)+0.00000001),1)</f>
        <v>0</v>
      </c>
      <c r="BL517" s="62">
        <f t="shared" ref="BL517" si="12084">FLOOR(IF(OR(BL512=0,BL512=1),IF(BL516&gt;BL513,BL513,IF(BL510&gt;=BL516,BL516,BL510)+0.00000001),IF(BL514&gt;=BL513,BL513-BK515,BL514-BK515)+0.00000001),1)</f>
        <v>0</v>
      </c>
      <c r="BM517" s="62">
        <f t="shared" ref="BM517" si="12085">FLOOR(IF(OR(BM512=0,BM512=1),IF(BM516&gt;BM513,BM513,IF(BM510&gt;=BM516,BM516,BM510)+0.00000001),IF(BM514&gt;=BM513,BM513-BL515,BM514-BL515)+0.00000001),1)</f>
        <v>0</v>
      </c>
      <c r="BN517" s="62">
        <f t="shared" ref="BN517" si="12086">FLOOR(IF(OR(BN512=0,BN512=1),IF(BN516&gt;BN513,BN513,IF(BN510&gt;=BN516,BN516,BN510)+0.00000001),IF(BN514&gt;=BN513,BN513-BM515,BN514-BM515)+0.00000001),1)</f>
        <v>0</v>
      </c>
      <c r="BO517" s="62">
        <f t="shared" ref="BO517" si="12087">FLOOR(IF(OR(BO512=0,BO512=1),IF(BO516&gt;BO513,BO513,IF(BO510&gt;=BO516,BO516,BO510)+0.00000001),IF(BO514&gt;=BO513,BO513-BN515,BO514-BN515)+0.00000001),1)</f>
        <v>0</v>
      </c>
      <c r="BP517" s="62">
        <f t="shared" ref="BP517" si="12088">FLOOR(IF(OR(BP512=0,BP512=1),IF(BP516&gt;BP513,BP513,IF(BP510&gt;=BP516,BP516,BP510)+0.00000001),IF(BP514&gt;=BP513,BP513-BO515,BP514-BO515)+0.00000001),1)</f>
        <v>0</v>
      </c>
      <c r="BQ517" s="62">
        <f t="shared" ref="BQ517" si="12089">FLOOR(IF(OR(BQ512=0,BQ512=1),IF(BQ516&gt;BQ513,BQ513,IF(BQ510&gt;=BQ516,BQ516,BQ510)+0.00000001),IF(BQ514&gt;=BQ513,BQ513-BP515,BQ514-BP515)+0.00000001),1)</f>
        <v>0</v>
      </c>
      <c r="BR517" s="62">
        <f t="shared" ref="BR517" si="12090">FLOOR(IF(OR(BR512=0,BR512=1),IF(BR516&gt;BR513,BR513,IF(BR510&gt;=BR516,BR516,BR510)+0.00000001),IF(BR514&gt;=BR513,BR513-BQ515,BR514-BQ515)+0.00000001),1)</f>
        <v>0</v>
      </c>
      <c r="BS517" s="62">
        <f t="shared" ref="BS517" si="12091">FLOOR(IF(OR(BS512=0,BS512=1),IF(BS516&gt;BS513,BS513,IF(BS510&gt;=BS516,BS516,BS510)+0.00000001),IF(BS514&gt;=BS513,BS513-BR515,BS514-BR515)+0.00000001),1)</f>
        <v>0</v>
      </c>
      <c r="BT517" s="62">
        <f t="shared" ref="BT517" si="12092">FLOOR(IF(OR(BT512=0,BT512=1),IF(BT516&gt;BT513,BT513,IF(BT510&gt;=BT516,BT516,BT510)+0.00000001),IF(BT514&gt;=BT513,BT513-BS515,BT514-BS515)+0.00000001),1)</f>
        <v>0</v>
      </c>
      <c r="BU517" s="62">
        <f t="shared" ref="BU517" si="12093">FLOOR(IF(OR(BU512=0,BU512=1),IF(BU516&gt;BU513,BU513,IF(BU510&gt;=BU516,BU516,BU510)+0.00000001),IF(BU514&gt;=BU513,BU513-BT515,BU514-BT515)+0.00000001),1)</f>
        <v>0</v>
      </c>
      <c r="BV517" s="62">
        <f t="shared" ref="BV517" si="12094">FLOOR(IF(OR(BV512=0,BV512=1),IF(BV516&gt;BV513,BV513,IF(BV510&gt;=BV516,BV516,BV510)+0.00000001),IF(BV514&gt;=BV513,BV513-BU515,BV514-BU515)+0.00000001),1)</f>
        <v>0</v>
      </c>
      <c r="BW517" s="62">
        <f t="shared" ref="BW517" si="12095">FLOOR(IF(OR(BW512=0,BW512=1),IF(BW516&gt;BW513,BW513,IF(BW510&gt;=BW516,BW516,BW510)+0.00000001),IF(BW514&gt;=BW513,BW513-BV515,BW514-BV515)+0.00000001),1)</f>
        <v>0</v>
      </c>
      <c r="BX517" s="62">
        <f t="shared" ref="BX517" si="12096">FLOOR(IF(OR(BX512=0,BX512=1),IF(BX516&gt;BX513,BX513,IF(BX510&gt;=BX516,BX516,BX510)+0.00000001),IF(BX514&gt;=BX513,BX513-BW515,BX514-BW515)+0.00000001),1)</f>
        <v>0</v>
      </c>
      <c r="BY517" s="298"/>
      <c r="BZ517" s="300"/>
      <c r="CA517" s="302"/>
      <c r="CB517" s="302"/>
    </row>
    <row r="518" spans="1:96" s="98" customFormat="1" ht="25.2" customHeight="1" thickBot="1" x14ac:dyDescent="0.35">
      <c r="A518" s="97"/>
      <c r="B518" s="120"/>
      <c r="C518" s="63"/>
      <c r="D518" s="63"/>
      <c r="E518" s="63"/>
      <c r="F518" s="63"/>
      <c r="G518" s="63"/>
      <c r="H518" s="63"/>
      <c r="I518" s="63"/>
      <c r="J518" s="63"/>
      <c r="K518" s="63"/>
      <c r="L518" s="64"/>
      <c r="M518" s="7"/>
      <c r="N518" s="161"/>
      <c r="P518" s="175" t="s">
        <v>156</v>
      </c>
      <c r="Q518" s="203">
        <f>IF(Q517=0,0,Q517*$J$16)</f>
        <v>0</v>
      </c>
      <c r="R518" s="203">
        <f t="shared" ref="R518:BX518" si="12097">IF(R517=0,0,R517*$J$16)</f>
        <v>0</v>
      </c>
      <c r="S518" s="203">
        <f t="shared" si="12097"/>
        <v>0</v>
      </c>
      <c r="T518" s="203">
        <f t="shared" si="12097"/>
        <v>0</v>
      </c>
      <c r="U518" s="203">
        <f t="shared" si="12097"/>
        <v>0</v>
      </c>
      <c r="V518" s="203">
        <f t="shared" si="12097"/>
        <v>0</v>
      </c>
      <c r="W518" s="203">
        <f t="shared" si="12097"/>
        <v>0</v>
      </c>
      <c r="X518" s="203">
        <f t="shared" si="12097"/>
        <v>0</v>
      </c>
      <c r="Y518" s="203">
        <f t="shared" si="12097"/>
        <v>0</v>
      </c>
      <c r="Z518" s="203">
        <f t="shared" si="12097"/>
        <v>0</v>
      </c>
      <c r="AA518" s="203">
        <f t="shared" si="12097"/>
        <v>0</v>
      </c>
      <c r="AB518" s="203">
        <f t="shared" si="12097"/>
        <v>0</v>
      </c>
      <c r="AC518" s="203">
        <f t="shared" si="12097"/>
        <v>0</v>
      </c>
      <c r="AD518" s="203">
        <f t="shared" si="12097"/>
        <v>0</v>
      </c>
      <c r="AE518" s="203">
        <f t="shared" si="12097"/>
        <v>0</v>
      </c>
      <c r="AF518" s="203">
        <f t="shared" si="12097"/>
        <v>0</v>
      </c>
      <c r="AG518" s="203">
        <f t="shared" si="12097"/>
        <v>0</v>
      </c>
      <c r="AH518" s="203">
        <f t="shared" si="12097"/>
        <v>0</v>
      </c>
      <c r="AI518" s="203">
        <f t="shared" si="12097"/>
        <v>0</v>
      </c>
      <c r="AJ518" s="203">
        <f t="shared" si="12097"/>
        <v>0</v>
      </c>
      <c r="AK518" s="203">
        <f t="shared" si="12097"/>
        <v>0</v>
      </c>
      <c r="AL518" s="203">
        <f t="shared" si="12097"/>
        <v>0</v>
      </c>
      <c r="AM518" s="203">
        <f t="shared" si="12097"/>
        <v>0</v>
      </c>
      <c r="AN518" s="203">
        <f t="shared" si="12097"/>
        <v>0</v>
      </c>
      <c r="AO518" s="203">
        <f t="shared" si="12097"/>
        <v>0</v>
      </c>
      <c r="AP518" s="203">
        <f t="shared" si="12097"/>
        <v>0</v>
      </c>
      <c r="AQ518" s="203">
        <f t="shared" si="12097"/>
        <v>0</v>
      </c>
      <c r="AR518" s="203">
        <f t="shared" si="12097"/>
        <v>0</v>
      </c>
      <c r="AS518" s="203">
        <f t="shared" si="12097"/>
        <v>0</v>
      </c>
      <c r="AT518" s="203">
        <f t="shared" si="12097"/>
        <v>0</v>
      </c>
      <c r="AU518" s="203">
        <f t="shared" si="12097"/>
        <v>0</v>
      </c>
      <c r="AV518" s="203">
        <f t="shared" si="12097"/>
        <v>0</v>
      </c>
      <c r="AW518" s="203">
        <f t="shared" si="12097"/>
        <v>0</v>
      </c>
      <c r="AX518" s="203">
        <f t="shared" si="12097"/>
        <v>0</v>
      </c>
      <c r="AY518" s="203">
        <f t="shared" si="12097"/>
        <v>0</v>
      </c>
      <c r="AZ518" s="203">
        <f t="shared" si="12097"/>
        <v>0</v>
      </c>
      <c r="BA518" s="203">
        <f t="shared" si="12097"/>
        <v>0</v>
      </c>
      <c r="BB518" s="203">
        <f t="shared" si="12097"/>
        <v>0</v>
      </c>
      <c r="BC518" s="203">
        <f t="shared" si="12097"/>
        <v>0</v>
      </c>
      <c r="BD518" s="203">
        <f t="shared" si="12097"/>
        <v>0</v>
      </c>
      <c r="BE518" s="203">
        <f t="shared" si="12097"/>
        <v>0</v>
      </c>
      <c r="BF518" s="203">
        <f t="shared" si="12097"/>
        <v>0</v>
      </c>
      <c r="BG518" s="203">
        <f t="shared" si="12097"/>
        <v>0</v>
      </c>
      <c r="BH518" s="203">
        <f t="shared" si="12097"/>
        <v>0</v>
      </c>
      <c r="BI518" s="203">
        <f t="shared" si="12097"/>
        <v>0</v>
      </c>
      <c r="BJ518" s="203">
        <f t="shared" si="12097"/>
        <v>0</v>
      </c>
      <c r="BK518" s="203">
        <f t="shared" si="12097"/>
        <v>0</v>
      </c>
      <c r="BL518" s="203">
        <f t="shared" si="12097"/>
        <v>0</v>
      </c>
      <c r="BM518" s="203">
        <f t="shared" si="12097"/>
        <v>0</v>
      </c>
      <c r="BN518" s="203">
        <f t="shared" si="12097"/>
        <v>0</v>
      </c>
      <c r="BO518" s="203">
        <f t="shared" si="12097"/>
        <v>0</v>
      </c>
      <c r="BP518" s="203">
        <f t="shared" si="12097"/>
        <v>0</v>
      </c>
      <c r="BQ518" s="203">
        <f t="shared" si="12097"/>
        <v>0</v>
      </c>
      <c r="BR518" s="203">
        <f t="shared" si="12097"/>
        <v>0</v>
      </c>
      <c r="BS518" s="203">
        <f t="shared" si="12097"/>
        <v>0</v>
      </c>
      <c r="BT518" s="203">
        <f t="shared" si="12097"/>
        <v>0</v>
      </c>
      <c r="BU518" s="203">
        <f t="shared" si="12097"/>
        <v>0</v>
      </c>
      <c r="BV518" s="203">
        <f t="shared" si="12097"/>
        <v>0</v>
      </c>
      <c r="BW518" s="203">
        <f t="shared" si="12097"/>
        <v>0</v>
      </c>
      <c r="BX518" s="203">
        <f t="shared" si="12097"/>
        <v>0</v>
      </c>
      <c r="BY518" s="299"/>
      <c r="BZ518" s="301"/>
      <c r="CA518" s="303"/>
      <c r="CB518" s="303"/>
      <c r="CD518" s="146">
        <f>SUMIFS($Q518:$BX518,$Q508:$BX508,"1. ZoR")</f>
        <v>0</v>
      </c>
      <c r="CE518" s="146">
        <f>SUMIFS($Q518:$BX518,$Q508:$BX508,"2. ZoR")</f>
        <v>0</v>
      </c>
      <c r="CF518" s="146">
        <f>SUMIFS($Q518:$BX518,$Q508:$BX508,"3. ZoR")</f>
        <v>0</v>
      </c>
      <c r="CG518" s="146">
        <f>SUMIFS($Q518:$BX518,$Q508:$BX508,"4. ZoR")</f>
        <v>0</v>
      </c>
      <c r="CH518" s="146">
        <f>SUMIFS($Q518:$BX518,$Q508:$BX508,"5. ZoR")</f>
        <v>0</v>
      </c>
      <c r="CI518" s="146">
        <f>SUMIFS($Q518:$BX518,$Q508:$BX508,"6. ZoR")</f>
        <v>0</v>
      </c>
      <c r="CJ518" s="146">
        <f>SUMIFS($Q518:$BX518,$Q508:$BX508,"7. ZoR")</f>
        <v>0</v>
      </c>
      <c r="CK518" s="146">
        <f>SUMIFS($Q518:$BX518,$Q508:$BX508,"8. ZoR")</f>
        <v>0</v>
      </c>
      <c r="CL518" s="146">
        <f>SUMIFS($Q518:$BX518,$Q508:$BX508,"9. ZoR")</f>
        <v>0</v>
      </c>
      <c r="CM518" s="146">
        <f>SUMIFS($Q518:$BX518,$Q508:$BX508,"10. ZoR")</f>
        <v>0</v>
      </c>
      <c r="CN518" s="146">
        <f>SUMIFS($Q518:$BX518,$Q508:$BX508,"11. ZoR")</f>
        <v>0</v>
      </c>
      <c r="CO518" s="146">
        <f>SUMIFS($Q518:$BX518,$Q508:$BX508,"12. ZoR")</f>
        <v>0</v>
      </c>
      <c r="CP518" s="146">
        <f>SUMIFS($Q518:$BX518,$Q508:$BX508,"13. ZoR")</f>
        <v>0</v>
      </c>
      <c r="CQ518" s="146">
        <f>SUMIFS($Q518:$BX518,$Q508:$BX508,"14. ZoR")</f>
        <v>0</v>
      </c>
      <c r="CR518" s="146">
        <f>SUMIFS($Q518:$BX518,$Q508:$BX508,"15. ZoR")</f>
        <v>0</v>
      </c>
    </row>
    <row r="519" spans="1:96" ht="15" thickBot="1" x14ac:dyDescent="0.35"/>
    <row r="520" spans="1:96" s="98" customFormat="1" ht="69.599999999999994" customHeight="1" thickBot="1" x14ac:dyDescent="0.35">
      <c r="A520" s="229"/>
      <c r="B520" s="112"/>
      <c r="C520" s="304" t="s">
        <v>1</v>
      </c>
      <c r="D520" s="113"/>
      <c r="E520" s="122" t="s">
        <v>198</v>
      </c>
      <c r="F520" s="122" t="s">
        <v>200</v>
      </c>
      <c r="G520" s="114" t="s">
        <v>93</v>
      </c>
      <c r="H520" s="114" t="s">
        <v>94</v>
      </c>
      <c r="I520" s="114" t="s">
        <v>229</v>
      </c>
      <c r="J520" s="114" t="s">
        <v>206</v>
      </c>
      <c r="K520" s="114" t="s">
        <v>208</v>
      </c>
      <c r="L520" s="129" t="s">
        <v>0</v>
      </c>
      <c r="M520" s="7"/>
      <c r="N520" s="115">
        <v>208002</v>
      </c>
      <c r="P520" s="162" t="s">
        <v>129</v>
      </c>
      <c r="Q520" s="76" t="s">
        <v>3</v>
      </c>
      <c r="R520" s="76" t="s">
        <v>4</v>
      </c>
      <c r="S520" s="76" t="s">
        <v>5</v>
      </c>
      <c r="T520" s="76" t="s">
        <v>6</v>
      </c>
      <c r="U520" s="76" t="s">
        <v>7</v>
      </c>
      <c r="V520" s="76" t="s">
        <v>8</v>
      </c>
      <c r="W520" s="76" t="s">
        <v>9</v>
      </c>
      <c r="X520" s="76" t="s">
        <v>10</v>
      </c>
      <c r="Y520" s="76" t="s">
        <v>11</v>
      </c>
      <c r="Z520" s="76" t="s">
        <v>12</v>
      </c>
      <c r="AA520" s="76" t="s">
        <v>13</v>
      </c>
      <c r="AB520" s="76" t="s">
        <v>14</v>
      </c>
      <c r="AC520" s="76" t="s">
        <v>15</v>
      </c>
      <c r="AD520" s="76" t="s">
        <v>16</v>
      </c>
      <c r="AE520" s="76" t="s">
        <v>17</v>
      </c>
      <c r="AF520" s="76" t="s">
        <v>18</v>
      </c>
      <c r="AG520" s="76" t="s">
        <v>19</v>
      </c>
      <c r="AH520" s="76" t="s">
        <v>20</v>
      </c>
      <c r="AI520" s="76" t="s">
        <v>21</v>
      </c>
      <c r="AJ520" s="76" t="s">
        <v>22</v>
      </c>
      <c r="AK520" s="76" t="s">
        <v>23</v>
      </c>
      <c r="AL520" s="76" t="s">
        <v>24</v>
      </c>
      <c r="AM520" s="76" t="s">
        <v>25</v>
      </c>
      <c r="AN520" s="76" t="s">
        <v>26</v>
      </c>
      <c r="AO520" s="76" t="s">
        <v>27</v>
      </c>
      <c r="AP520" s="76" t="s">
        <v>28</v>
      </c>
      <c r="AQ520" s="76" t="s">
        <v>29</v>
      </c>
      <c r="AR520" s="76" t="s">
        <v>30</v>
      </c>
      <c r="AS520" s="76" t="s">
        <v>31</v>
      </c>
      <c r="AT520" s="76" t="s">
        <v>32</v>
      </c>
      <c r="AU520" s="76" t="s">
        <v>33</v>
      </c>
      <c r="AV520" s="76" t="s">
        <v>34</v>
      </c>
      <c r="AW520" s="76" t="s">
        <v>35</v>
      </c>
      <c r="AX520" s="76" t="s">
        <v>36</v>
      </c>
      <c r="AY520" s="76" t="s">
        <v>37</v>
      </c>
      <c r="AZ520" s="76" t="s">
        <v>38</v>
      </c>
      <c r="BA520" s="76" t="s">
        <v>39</v>
      </c>
      <c r="BB520" s="76" t="s">
        <v>40</v>
      </c>
      <c r="BC520" s="76" t="s">
        <v>41</v>
      </c>
      <c r="BD520" s="76" t="s">
        <v>42</v>
      </c>
      <c r="BE520" s="76" t="s">
        <v>43</v>
      </c>
      <c r="BF520" s="76" t="s">
        <v>44</v>
      </c>
      <c r="BG520" s="76" t="s">
        <v>45</v>
      </c>
      <c r="BH520" s="76" t="s">
        <v>46</v>
      </c>
      <c r="BI520" s="76" t="s">
        <v>47</v>
      </c>
      <c r="BJ520" s="76" t="s">
        <v>48</v>
      </c>
      <c r="BK520" s="76" t="s">
        <v>49</v>
      </c>
      <c r="BL520" s="76" t="s">
        <v>50</v>
      </c>
      <c r="BM520" s="76" t="s">
        <v>51</v>
      </c>
      <c r="BN520" s="76" t="s">
        <v>52</v>
      </c>
      <c r="BO520" s="76" t="s">
        <v>130</v>
      </c>
      <c r="BP520" s="76" t="s">
        <v>131</v>
      </c>
      <c r="BQ520" s="76" t="s">
        <v>132</v>
      </c>
      <c r="BR520" s="76" t="s">
        <v>133</v>
      </c>
      <c r="BS520" s="76" t="s">
        <v>134</v>
      </c>
      <c r="BT520" s="76" t="s">
        <v>135</v>
      </c>
      <c r="BU520" s="76" t="s">
        <v>136</v>
      </c>
      <c r="BV520" s="76" t="s">
        <v>137</v>
      </c>
      <c r="BW520" s="76" t="s">
        <v>138</v>
      </c>
      <c r="BX520" s="76" t="s">
        <v>139</v>
      </c>
      <c r="BY520" s="125" t="s">
        <v>174</v>
      </c>
      <c r="BZ520" s="126" t="s">
        <v>175</v>
      </c>
      <c r="CA520" s="126" t="s">
        <v>157</v>
      </c>
      <c r="CB520" s="126" t="s">
        <v>237</v>
      </c>
      <c r="CD520" s="306" t="s">
        <v>222</v>
      </c>
      <c r="CE520" s="307"/>
      <c r="CF520" s="307"/>
      <c r="CG520" s="307"/>
      <c r="CH520" s="307"/>
      <c r="CI520" s="307"/>
      <c r="CJ520" s="307"/>
      <c r="CK520" s="307"/>
      <c r="CL520" s="307"/>
      <c r="CM520" s="307"/>
      <c r="CN520" s="307"/>
      <c r="CO520" s="307"/>
      <c r="CP520" s="307"/>
      <c r="CQ520" s="307"/>
      <c r="CR520" s="307"/>
    </row>
    <row r="521" spans="1:96" s="98" customFormat="1" ht="21" hidden="1" customHeight="1" x14ac:dyDescent="0.3">
      <c r="A521" s="230"/>
      <c r="B521" s="105"/>
      <c r="C521" s="305"/>
      <c r="D521" s="116"/>
      <c r="E521" s="116"/>
      <c r="F521" s="116"/>
      <c r="G521" s="308" t="s">
        <v>235</v>
      </c>
      <c r="H521" s="308" t="s">
        <v>95</v>
      </c>
      <c r="I521" s="309" t="s">
        <v>199</v>
      </c>
      <c r="J521" s="309" t="s">
        <v>207</v>
      </c>
      <c r="K521" s="128"/>
      <c r="L521" s="311" t="s">
        <v>92</v>
      </c>
      <c r="M521" s="7"/>
      <c r="N521" s="313" t="s">
        <v>2</v>
      </c>
      <c r="P521" s="77"/>
      <c r="Q521" s="67">
        <f>MONTH(Úvod!$F$10)</f>
        <v>1</v>
      </c>
      <c r="R521" s="68">
        <f t="shared" ref="R521" si="12098">IF(Q521=12,1,Q521+1)</f>
        <v>2</v>
      </c>
      <c r="S521" s="68">
        <f t="shared" ref="S521" si="12099">IF(R521=12,1,R521+1)</f>
        <v>3</v>
      </c>
      <c r="T521" s="69">
        <f t="shared" ref="T521" si="12100">IF(S521=12,1,S521+1)</f>
        <v>4</v>
      </c>
      <c r="U521" s="69">
        <f t="shared" ref="U521" si="12101">IF(T521=12,1,T521+1)</f>
        <v>5</v>
      </c>
      <c r="V521" s="69">
        <f t="shared" ref="V521" si="12102">IF(U521=12,1,U521+1)</f>
        <v>6</v>
      </c>
      <c r="W521" s="69">
        <f t="shared" ref="W521" si="12103">IF(V521=12,1,V521+1)</f>
        <v>7</v>
      </c>
      <c r="X521" s="69">
        <f t="shared" ref="X521" si="12104">IF(W521=12,1,W521+1)</f>
        <v>8</v>
      </c>
      <c r="Y521" s="69">
        <f t="shared" ref="Y521" si="12105">IF(X521=12,1,X521+1)</f>
        <v>9</v>
      </c>
      <c r="Z521" s="69">
        <f>IF(Y521=12,1,Y521+1)</f>
        <v>10</v>
      </c>
      <c r="AA521" s="69">
        <f t="shared" ref="AA521" si="12106">IF(Z521=12,1,Z521+1)</f>
        <v>11</v>
      </c>
      <c r="AB521" s="69">
        <f t="shared" ref="AB521" si="12107">IF(AA521=12,1,AA521+1)</f>
        <v>12</v>
      </c>
      <c r="AC521" s="69">
        <f t="shared" ref="AC521" si="12108">IF(AB521=12,1,AB521+1)</f>
        <v>1</v>
      </c>
      <c r="AD521" s="69">
        <f t="shared" ref="AD521" si="12109">IF(AC521=12,1,AC521+1)</f>
        <v>2</v>
      </c>
      <c r="AE521" s="69">
        <f t="shared" ref="AE521" si="12110">IF(AD521=12,1,AD521+1)</f>
        <v>3</v>
      </c>
      <c r="AF521" s="69">
        <f t="shared" ref="AF521" si="12111">IF(AE521=12,1,AE521+1)</f>
        <v>4</v>
      </c>
      <c r="AG521" s="69">
        <f t="shared" ref="AG521" si="12112">IF(AF521=12,1,AF521+1)</f>
        <v>5</v>
      </c>
      <c r="AH521" s="69">
        <f t="shared" ref="AH521" si="12113">IF(AG521=12,1,AG521+1)</f>
        <v>6</v>
      </c>
      <c r="AI521" s="69">
        <f>IF(AH521=12,1,AH521+1)</f>
        <v>7</v>
      </c>
      <c r="AJ521" s="69">
        <f t="shared" ref="AJ521" si="12114">IF(AI521=12,1,AI521+1)</f>
        <v>8</v>
      </c>
      <c r="AK521" s="69">
        <f t="shared" ref="AK521" si="12115">IF(AJ521=12,1,AJ521+1)</f>
        <v>9</v>
      </c>
      <c r="AL521" s="69">
        <f t="shared" ref="AL521" si="12116">IF(AK521=12,1,AK521+1)</f>
        <v>10</v>
      </c>
      <c r="AM521" s="69">
        <f t="shared" ref="AM521" si="12117">IF(AL521=12,1,AL521+1)</f>
        <v>11</v>
      </c>
      <c r="AN521" s="69">
        <f t="shared" ref="AN521" si="12118">IF(AM521=12,1,AM521+1)</f>
        <v>12</v>
      </c>
      <c r="AO521" s="69">
        <f t="shared" ref="AO521" si="12119">IF(AN521=12,1,AN521+1)</f>
        <v>1</v>
      </c>
      <c r="AP521" s="69">
        <f t="shared" ref="AP521" si="12120">IF(AO521=12,1,AO521+1)</f>
        <v>2</v>
      </c>
      <c r="AQ521" s="69">
        <f t="shared" ref="AQ521" si="12121">IF(AP521=12,1,AP521+1)</f>
        <v>3</v>
      </c>
      <c r="AR521" s="69">
        <f t="shared" ref="AR521" si="12122">IF(AQ521=12,1,AQ521+1)</f>
        <v>4</v>
      </c>
      <c r="AS521" s="69">
        <f t="shared" ref="AS521" si="12123">IF(AR521=12,1,AR521+1)</f>
        <v>5</v>
      </c>
      <c r="AT521" s="69">
        <f t="shared" ref="AT521" si="12124">IF(AS521=12,1,AS521+1)</f>
        <v>6</v>
      </c>
      <c r="AU521" s="69">
        <f t="shared" ref="AU521" si="12125">IF(AT521=12,1,AT521+1)</f>
        <v>7</v>
      </c>
      <c r="AV521" s="69">
        <f t="shared" ref="AV521" si="12126">IF(AU521=12,1,AU521+1)</f>
        <v>8</v>
      </c>
      <c r="AW521" s="69">
        <f t="shared" ref="AW521" si="12127">IF(AV521=12,1,AV521+1)</f>
        <v>9</v>
      </c>
      <c r="AX521" s="69">
        <f t="shared" ref="AX521" si="12128">IF(AW521=12,1,AW521+1)</f>
        <v>10</v>
      </c>
      <c r="AY521" s="69">
        <f t="shared" ref="AY521" si="12129">IF(AX521=12,1,AX521+1)</f>
        <v>11</v>
      </c>
      <c r="AZ521" s="69">
        <f t="shared" ref="AZ521" si="12130">IF(AY521=12,1,AY521+1)</f>
        <v>12</v>
      </c>
      <c r="BA521" s="69">
        <f t="shared" ref="BA521" si="12131">IF(AZ521=12,1,AZ521+1)</f>
        <v>1</v>
      </c>
      <c r="BB521" s="69">
        <f t="shared" ref="BB521" si="12132">IF(BA521=12,1,BA521+1)</f>
        <v>2</v>
      </c>
      <c r="BC521" s="69">
        <f t="shared" ref="BC521" si="12133">IF(BB521=12,1,BB521+1)</f>
        <v>3</v>
      </c>
      <c r="BD521" s="69">
        <f t="shared" ref="BD521" si="12134">IF(BC521=12,1,BC521+1)</f>
        <v>4</v>
      </c>
      <c r="BE521" s="69">
        <f t="shared" ref="BE521" si="12135">IF(BD521=12,1,BD521+1)</f>
        <v>5</v>
      </c>
      <c r="BF521" s="69">
        <f t="shared" ref="BF521" si="12136">IF(BE521=12,1,BE521+1)</f>
        <v>6</v>
      </c>
      <c r="BG521" s="69">
        <f t="shared" ref="BG521" si="12137">IF(BF521=12,1,BF521+1)</f>
        <v>7</v>
      </c>
      <c r="BH521" s="69">
        <f t="shared" ref="BH521" si="12138">IF(BG521=12,1,BG521+1)</f>
        <v>8</v>
      </c>
      <c r="BI521" s="69">
        <f t="shared" ref="BI521" si="12139">IF(BH521=12,1,BH521+1)</f>
        <v>9</v>
      </c>
      <c r="BJ521" s="69">
        <f t="shared" ref="BJ521" si="12140">IF(BI521=12,1,BI521+1)</f>
        <v>10</v>
      </c>
      <c r="BK521" s="69">
        <f t="shared" ref="BK521" si="12141">IF(BJ521=12,1,BJ521+1)</f>
        <v>11</v>
      </c>
      <c r="BL521" s="69">
        <f t="shared" ref="BL521" si="12142">IF(BK521=12,1,BK521+1)</f>
        <v>12</v>
      </c>
      <c r="BM521" s="69">
        <f t="shared" ref="BM521" si="12143">IF(BL521=12,1,BL521+1)</f>
        <v>1</v>
      </c>
      <c r="BN521" s="69">
        <f t="shared" ref="BN521" si="12144">IF(BM521=12,1,BM521+1)</f>
        <v>2</v>
      </c>
      <c r="BO521" s="69">
        <f t="shared" ref="BO521" si="12145">IF(BN521=12,1,BN521+1)</f>
        <v>3</v>
      </c>
      <c r="BP521" s="69">
        <f t="shared" ref="BP521" si="12146">IF(BO521=12,1,BO521+1)</f>
        <v>4</v>
      </c>
      <c r="BQ521" s="69">
        <f t="shared" ref="BQ521" si="12147">IF(BP521=12,1,BP521+1)</f>
        <v>5</v>
      </c>
      <c r="BR521" s="69">
        <f t="shared" ref="BR521" si="12148">IF(BQ521=12,1,BQ521+1)</f>
        <v>6</v>
      </c>
      <c r="BS521" s="69">
        <f t="shared" ref="BS521" si="12149">IF(BR521=12,1,BR521+1)</f>
        <v>7</v>
      </c>
      <c r="BT521" s="69">
        <f t="shared" ref="BT521" si="12150">IF(BS521=12,1,BS521+1)</f>
        <v>8</v>
      </c>
      <c r="BU521" s="69">
        <f t="shared" ref="BU521" si="12151">IF(BT521=12,1,BT521+1)</f>
        <v>9</v>
      </c>
      <c r="BV521" s="69">
        <f t="shared" ref="BV521" si="12152">IF(BU521=12,1,BU521+1)</f>
        <v>10</v>
      </c>
      <c r="BW521" s="69">
        <f t="shared" ref="BW521" si="12153">IF(BV521=12,1,BV521+1)</f>
        <v>11</v>
      </c>
      <c r="BX521" s="69">
        <f t="shared" ref="BX521" si="12154">IF(BW521=12,1,BW521+1)</f>
        <v>12</v>
      </c>
      <c r="BY521" s="74"/>
      <c r="BZ521" s="71"/>
      <c r="CA521" s="71"/>
      <c r="CB521" s="71"/>
    </row>
    <row r="522" spans="1:96" s="98" customFormat="1" ht="18" hidden="1" customHeight="1" x14ac:dyDescent="0.3">
      <c r="A522" s="230"/>
      <c r="B522" s="105"/>
      <c r="C522" s="305"/>
      <c r="D522" s="116"/>
      <c r="E522" s="116"/>
      <c r="F522" s="116"/>
      <c r="G522" s="308"/>
      <c r="H522" s="308"/>
      <c r="I522" s="309"/>
      <c r="J522" s="309"/>
      <c r="K522" s="128"/>
      <c r="L522" s="311"/>
      <c r="M522" s="7"/>
      <c r="N522" s="314"/>
      <c r="P522" s="70"/>
      <c r="Q522" s="53">
        <f t="shared" ref="Q522:BX522" si="12155">VALUE(_xlfn.CONCAT(Q521,".",Q524))</f>
        <v>1</v>
      </c>
      <c r="R522" s="66">
        <f t="shared" si="12155"/>
        <v>32</v>
      </c>
      <c r="S522" s="66">
        <f t="shared" si="12155"/>
        <v>61</v>
      </c>
      <c r="T522" s="66">
        <f t="shared" si="12155"/>
        <v>92</v>
      </c>
      <c r="U522" s="66">
        <f t="shared" si="12155"/>
        <v>122</v>
      </c>
      <c r="V522" s="66">
        <f t="shared" si="12155"/>
        <v>153</v>
      </c>
      <c r="W522" s="66">
        <f t="shared" si="12155"/>
        <v>183</v>
      </c>
      <c r="X522" s="66">
        <f t="shared" si="12155"/>
        <v>214</v>
      </c>
      <c r="Y522" s="66">
        <f t="shared" si="12155"/>
        <v>245</v>
      </c>
      <c r="Z522" s="66">
        <f t="shared" si="12155"/>
        <v>275</v>
      </c>
      <c r="AA522" s="66">
        <f t="shared" si="12155"/>
        <v>306</v>
      </c>
      <c r="AB522" s="66">
        <f t="shared" si="12155"/>
        <v>336</v>
      </c>
      <c r="AC522" s="66">
        <f t="shared" si="12155"/>
        <v>367</v>
      </c>
      <c r="AD522" s="66">
        <f t="shared" si="12155"/>
        <v>398</v>
      </c>
      <c r="AE522" s="66">
        <f t="shared" si="12155"/>
        <v>426</v>
      </c>
      <c r="AF522" s="66">
        <f t="shared" si="12155"/>
        <v>457</v>
      </c>
      <c r="AG522" s="66">
        <f t="shared" si="12155"/>
        <v>487</v>
      </c>
      <c r="AH522" s="66">
        <f t="shared" si="12155"/>
        <v>518</v>
      </c>
      <c r="AI522" s="66">
        <f t="shared" si="12155"/>
        <v>548</v>
      </c>
      <c r="AJ522" s="66">
        <f t="shared" si="12155"/>
        <v>579</v>
      </c>
      <c r="AK522" s="66">
        <f t="shared" si="12155"/>
        <v>610</v>
      </c>
      <c r="AL522" s="66">
        <f t="shared" si="12155"/>
        <v>640</v>
      </c>
      <c r="AM522" s="66">
        <f t="shared" si="12155"/>
        <v>671</v>
      </c>
      <c r="AN522" s="66">
        <f t="shared" si="12155"/>
        <v>701</v>
      </c>
      <c r="AO522" s="66">
        <f t="shared" si="12155"/>
        <v>732</v>
      </c>
      <c r="AP522" s="66">
        <f t="shared" si="12155"/>
        <v>763</v>
      </c>
      <c r="AQ522" s="66">
        <f t="shared" si="12155"/>
        <v>791</v>
      </c>
      <c r="AR522" s="66">
        <f t="shared" si="12155"/>
        <v>822</v>
      </c>
      <c r="AS522" s="66">
        <f t="shared" si="12155"/>
        <v>852</v>
      </c>
      <c r="AT522" s="66">
        <f t="shared" si="12155"/>
        <v>883</v>
      </c>
      <c r="AU522" s="66">
        <f t="shared" si="12155"/>
        <v>913</v>
      </c>
      <c r="AV522" s="66">
        <f t="shared" si="12155"/>
        <v>944</v>
      </c>
      <c r="AW522" s="66">
        <f t="shared" si="12155"/>
        <v>975</v>
      </c>
      <c r="AX522" s="66">
        <f t="shared" si="12155"/>
        <v>1005</v>
      </c>
      <c r="AY522" s="66">
        <f t="shared" si="12155"/>
        <v>1036</v>
      </c>
      <c r="AZ522" s="66">
        <f t="shared" si="12155"/>
        <v>1066</v>
      </c>
      <c r="BA522" s="66">
        <f t="shared" si="12155"/>
        <v>1097</v>
      </c>
      <c r="BB522" s="66">
        <f t="shared" si="12155"/>
        <v>1128</v>
      </c>
      <c r="BC522" s="66">
        <f t="shared" si="12155"/>
        <v>1156</v>
      </c>
      <c r="BD522" s="66">
        <f t="shared" si="12155"/>
        <v>1187</v>
      </c>
      <c r="BE522" s="66">
        <f t="shared" si="12155"/>
        <v>1217</v>
      </c>
      <c r="BF522" s="66">
        <f t="shared" si="12155"/>
        <v>1248</v>
      </c>
      <c r="BG522" s="66">
        <f t="shared" si="12155"/>
        <v>1278</v>
      </c>
      <c r="BH522" s="66">
        <f t="shared" si="12155"/>
        <v>1309</v>
      </c>
      <c r="BI522" s="66">
        <f t="shared" si="12155"/>
        <v>1340</v>
      </c>
      <c r="BJ522" s="66">
        <f t="shared" si="12155"/>
        <v>1370</v>
      </c>
      <c r="BK522" s="66">
        <f t="shared" si="12155"/>
        <v>1401</v>
      </c>
      <c r="BL522" s="66">
        <f t="shared" si="12155"/>
        <v>1431</v>
      </c>
      <c r="BM522" s="66">
        <f t="shared" si="12155"/>
        <v>1462</v>
      </c>
      <c r="BN522" s="66">
        <f t="shared" si="12155"/>
        <v>1493</v>
      </c>
      <c r="BO522" s="66">
        <f t="shared" si="12155"/>
        <v>1522</v>
      </c>
      <c r="BP522" s="66">
        <f t="shared" si="12155"/>
        <v>1553</v>
      </c>
      <c r="BQ522" s="66">
        <f t="shared" si="12155"/>
        <v>1583</v>
      </c>
      <c r="BR522" s="66">
        <f t="shared" si="12155"/>
        <v>1614</v>
      </c>
      <c r="BS522" s="66">
        <f t="shared" si="12155"/>
        <v>1644</v>
      </c>
      <c r="BT522" s="66">
        <f t="shared" si="12155"/>
        <v>1675</v>
      </c>
      <c r="BU522" s="66">
        <f t="shared" si="12155"/>
        <v>1706</v>
      </c>
      <c r="BV522" s="66">
        <f t="shared" si="12155"/>
        <v>1736</v>
      </c>
      <c r="BW522" s="66">
        <f t="shared" si="12155"/>
        <v>1767</v>
      </c>
      <c r="BX522" s="66">
        <f t="shared" si="12155"/>
        <v>1797</v>
      </c>
      <c r="BY522" s="75"/>
      <c r="BZ522" s="72"/>
      <c r="CA522" s="72"/>
      <c r="CB522" s="72"/>
    </row>
    <row r="523" spans="1:96" s="98" customFormat="1" ht="18" customHeight="1" x14ac:dyDescent="0.3">
      <c r="A523" s="230"/>
      <c r="B523" s="105"/>
      <c r="C523" s="305"/>
      <c r="D523" s="116"/>
      <c r="E523" s="309" t="s">
        <v>199</v>
      </c>
      <c r="F523" s="309" t="s">
        <v>199</v>
      </c>
      <c r="G523" s="308"/>
      <c r="H523" s="308"/>
      <c r="I523" s="309"/>
      <c r="J523" s="309"/>
      <c r="K523" s="309" t="s">
        <v>209</v>
      </c>
      <c r="L523" s="311"/>
      <c r="M523" s="7"/>
      <c r="N523" s="314"/>
      <c r="P523" s="70"/>
      <c r="Q523" s="54" t="str">
        <f>VLOOKUP(Q521,'Podpůrná data'!$J$13:$K$24,2)</f>
        <v>leden</v>
      </c>
      <c r="R523" s="54" t="str">
        <f>VLOOKUP(R521,'Podpůrná data'!$J$13:$K$24,2)</f>
        <v>únor</v>
      </c>
      <c r="S523" s="54" t="str">
        <f>VLOOKUP(S521,'Podpůrná data'!$J$13:$K$24,2)</f>
        <v>březen</v>
      </c>
      <c r="T523" s="54" t="str">
        <f>VLOOKUP(T521,'Podpůrná data'!$J$13:$K$24,2)</f>
        <v>duben</v>
      </c>
      <c r="U523" s="54" t="str">
        <f>VLOOKUP(U521,'Podpůrná data'!$J$13:$K$24,2)</f>
        <v>květen</v>
      </c>
      <c r="V523" s="54" t="str">
        <f>VLOOKUP(V521,'Podpůrná data'!$J$13:$K$24,2)</f>
        <v>červen</v>
      </c>
      <c r="W523" s="54" t="str">
        <f>VLOOKUP(W521,'Podpůrná data'!$J$13:$K$24,2)</f>
        <v>červenec</v>
      </c>
      <c r="X523" s="54" t="str">
        <f>VLOOKUP(X521,'Podpůrná data'!$J$13:$K$24,2)</f>
        <v>srpen</v>
      </c>
      <c r="Y523" s="54" t="str">
        <f>VLOOKUP(Y521,'Podpůrná data'!$J$13:$K$24,2)</f>
        <v>září</v>
      </c>
      <c r="Z523" s="54" t="str">
        <f>VLOOKUP(Z521,'Podpůrná data'!$J$13:$K$24,2)</f>
        <v>říjen</v>
      </c>
      <c r="AA523" s="54" t="str">
        <f>VLOOKUP(AA521,'Podpůrná data'!$J$13:$K$24,2)</f>
        <v>listopad</v>
      </c>
      <c r="AB523" s="54" t="str">
        <f>VLOOKUP(AB521,'Podpůrná data'!$J$13:$K$24,2)</f>
        <v>prosinec</v>
      </c>
      <c r="AC523" s="54" t="str">
        <f>VLOOKUP(AC521,'Podpůrná data'!$J$13:$K$24,2)</f>
        <v>leden</v>
      </c>
      <c r="AD523" s="54" t="str">
        <f>VLOOKUP(AD521,'Podpůrná data'!$J$13:$K$24,2)</f>
        <v>únor</v>
      </c>
      <c r="AE523" s="54" t="str">
        <f>VLOOKUP(AE521,'Podpůrná data'!$J$13:$K$24,2)</f>
        <v>březen</v>
      </c>
      <c r="AF523" s="54" t="str">
        <f>VLOOKUP(AF521,'Podpůrná data'!$J$13:$K$24,2)</f>
        <v>duben</v>
      </c>
      <c r="AG523" s="54" t="str">
        <f>VLOOKUP(AG521,'Podpůrná data'!$J$13:$K$24,2)</f>
        <v>květen</v>
      </c>
      <c r="AH523" s="54" t="str">
        <f>VLOOKUP(AH521,'Podpůrná data'!$J$13:$K$24,2)</f>
        <v>červen</v>
      </c>
      <c r="AI523" s="54" t="str">
        <f>VLOOKUP(AI521,'Podpůrná data'!$J$13:$K$24,2)</f>
        <v>červenec</v>
      </c>
      <c r="AJ523" s="54" t="str">
        <f>VLOOKUP(AJ521,'Podpůrná data'!$J$13:$K$24,2)</f>
        <v>srpen</v>
      </c>
      <c r="AK523" s="54" t="str">
        <f>VLOOKUP(AK521,'Podpůrná data'!$J$13:$K$24,2)</f>
        <v>září</v>
      </c>
      <c r="AL523" s="54" t="str">
        <f>VLOOKUP(AL521,'Podpůrná data'!$J$13:$K$24,2)</f>
        <v>říjen</v>
      </c>
      <c r="AM523" s="54" t="str">
        <f>VLOOKUP(AM521,'Podpůrná data'!$J$13:$K$24,2)</f>
        <v>listopad</v>
      </c>
      <c r="AN523" s="54" t="str">
        <f>VLOOKUP(AN521,'Podpůrná data'!$J$13:$K$24,2)</f>
        <v>prosinec</v>
      </c>
      <c r="AO523" s="54" t="str">
        <f>VLOOKUP(AO521,'Podpůrná data'!$J$13:$K$24,2)</f>
        <v>leden</v>
      </c>
      <c r="AP523" s="54" t="str">
        <f>VLOOKUP(AP521,'Podpůrná data'!$J$13:$K$24,2)</f>
        <v>únor</v>
      </c>
      <c r="AQ523" s="54" t="str">
        <f>VLOOKUP(AQ521,'Podpůrná data'!$J$13:$K$24,2)</f>
        <v>březen</v>
      </c>
      <c r="AR523" s="54" t="str">
        <f>VLOOKUP(AR521,'Podpůrná data'!$J$13:$K$24,2)</f>
        <v>duben</v>
      </c>
      <c r="AS523" s="54" t="str">
        <f>VLOOKUP(AS521,'Podpůrná data'!$J$13:$K$24,2)</f>
        <v>květen</v>
      </c>
      <c r="AT523" s="54" t="str">
        <f>VLOOKUP(AT521,'Podpůrná data'!$J$13:$K$24,2)</f>
        <v>červen</v>
      </c>
      <c r="AU523" s="54" t="str">
        <f>VLOOKUP(AU521,'Podpůrná data'!$J$13:$K$24,2)</f>
        <v>červenec</v>
      </c>
      <c r="AV523" s="54" t="str">
        <f>VLOOKUP(AV521,'Podpůrná data'!$J$13:$K$24,2)</f>
        <v>srpen</v>
      </c>
      <c r="AW523" s="54" t="str">
        <f>VLOOKUP(AW521,'Podpůrná data'!$J$13:$K$24,2)</f>
        <v>září</v>
      </c>
      <c r="AX523" s="54" t="str">
        <f>VLOOKUP(AX521,'Podpůrná data'!$J$13:$K$24,2)</f>
        <v>říjen</v>
      </c>
      <c r="AY523" s="54" t="str">
        <f>VLOOKUP(AY521,'Podpůrná data'!$J$13:$K$24,2)</f>
        <v>listopad</v>
      </c>
      <c r="AZ523" s="54" t="str">
        <f>VLOOKUP(AZ521,'Podpůrná data'!$J$13:$K$24,2)</f>
        <v>prosinec</v>
      </c>
      <c r="BA523" s="54" t="str">
        <f>VLOOKUP(BA521,'Podpůrná data'!$J$13:$K$24,2)</f>
        <v>leden</v>
      </c>
      <c r="BB523" s="54" t="str">
        <f>VLOOKUP(BB521,'Podpůrná data'!$J$13:$K$24,2)</f>
        <v>únor</v>
      </c>
      <c r="BC523" s="54" t="str">
        <f>VLOOKUP(BC521,'Podpůrná data'!$J$13:$K$24,2)</f>
        <v>březen</v>
      </c>
      <c r="BD523" s="54" t="str">
        <f>VLOOKUP(BD521,'Podpůrná data'!$J$13:$K$24,2)</f>
        <v>duben</v>
      </c>
      <c r="BE523" s="54" t="str">
        <f>VLOOKUP(BE521,'Podpůrná data'!$J$13:$K$24,2)</f>
        <v>květen</v>
      </c>
      <c r="BF523" s="54" t="str">
        <f>VLOOKUP(BF521,'Podpůrná data'!$J$13:$K$24,2)</f>
        <v>červen</v>
      </c>
      <c r="BG523" s="54" t="str">
        <f>VLOOKUP(BG521,'Podpůrná data'!$J$13:$K$24,2)</f>
        <v>červenec</v>
      </c>
      <c r="BH523" s="54" t="str">
        <f>VLOOKUP(BH521,'Podpůrná data'!$J$13:$K$24,2)</f>
        <v>srpen</v>
      </c>
      <c r="BI523" s="54" t="str">
        <f>VLOOKUP(BI521,'Podpůrná data'!$J$13:$K$24,2)</f>
        <v>září</v>
      </c>
      <c r="BJ523" s="54" t="str">
        <f>VLOOKUP(BJ521,'Podpůrná data'!$J$13:$K$24,2)</f>
        <v>říjen</v>
      </c>
      <c r="BK523" s="54" t="str">
        <f>VLOOKUP(BK521,'Podpůrná data'!$J$13:$K$24,2)</f>
        <v>listopad</v>
      </c>
      <c r="BL523" s="54" t="str">
        <f>VLOOKUP(BL521,'Podpůrná data'!$J$13:$K$24,2)</f>
        <v>prosinec</v>
      </c>
      <c r="BM523" s="54" t="str">
        <f>VLOOKUP(BM521,'Podpůrná data'!$J$13:$K$24,2)</f>
        <v>leden</v>
      </c>
      <c r="BN523" s="54" t="str">
        <f>VLOOKUP(BN521,'Podpůrná data'!$J$13:$K$24,2)</f>
        <v>únor</v>
      </c>
      <c r="BO523" s="54" t="str">
        <f>VLOOKUP(BO521,'Podpůrná data'!$J$13:$K$24,2)</f>
        <v>březen</v>
      </c>
      <c r="BP523" s="54" t="str">
        <f>VLOOKUP(BP521,'Podpůrná data'!$J$13:$K$24,2)</f>
        <v>duben</v>
      </c>
      <c r="BQ523" s="54" t="str">
        <f>VLOOKUP(BQ521,'Podpůrná data'!$J$13:$K$24,2)</f>
        <v>květen</v>
      </c>
      <c r="BR523" s="54" t="str">
        <f>VLOOKUP(BR521,'Podpůrná data'!$J$13:$K$24,2)</f>
        <v>červen</v>
      </c>
      <c r="BS523" s="54" t="str">
        <f>VLOOKUP(BS521,'Podpůrná data'!$J$13:$K$24,2)</f>
        <v>červenec</v>
      </c>
      <c r="BT523" s="54" t="str">
        <f>VLOOKUP(BT521,'Podpůrná data'!$J$13:$K$24,2)</f>
        <v>srpen</v>
      </c>
      <c r="BU523" s="54" t="str">
        <f>VLOOKUP(BU521,'Podpůrná data'!$J$13:$K$24,2)</f>
        <v>září</v>
      </c>
      <c r="BV523" s="54" t="str">
        <f>VLOOKUP(BV521,'Podpůrná data'!$J$13:$K$24,2)</f>
        <v>říjen</v>
      </c>
      <c r="BW523" s="54" t="str">
        <f>VLOOKUP(BW521,'Podpůrná data'!$J$13:$K$24,2)</f>
        <v>listopad</v>
      </c>
      <c r="BX523" s="54" t="str">
        <f>VLOOKUP(BX521,'Podpůrná data'!$J$13:$K$24,2)</f>
        <v>prosinec</v>
      </c>
      <c r="BY523" s="143"/>
      <c r="BZ523" s="144"/>
      <c r="CA523" s="165"/>
      <c r="CB523" s="165"/>
      <c r="CD523" s="147" t="s">
        <v>104</v>
      </c>
      <c r="CE523" s="147" t="s">
        <v>105</v>
      </c>
      <c r="CF523" s="147" t="s">
        <v>106</v>
      </c>
      <c r="CG523" s="147" t="s">
        <v>107</v>
      </c>
      <c r="CH523" s="147" t="s">
        <v>108</v>
      </c>
      <c r="CI523" s="147" t="s">
        <v>109</v>
      </c>
      <c r="CJ523" s="147" t="s">
        <v>110</v>
      </c>
      <c r="CK523" s="147" t="s">
        <v>111</v>
      </c>
      <c r="CL523" s="147" t="s">
        <v>112</v>
      </c>
      <c r="CM523" s="147" t="s">
        <v>166</v>
      </c>
      <c r="CN523" s="147" t="s">
        <v>167</v>
      </c>
      <c r="CO523" s="147" t="s">
        <v>168</v>
      </c>
      <c r="CP523" s="147" t="s">
        <v>194</v>
      </c>
      <c r="CQ523" s="147" t="s">
        <v>195</v>
      </c>
      <c r="CR523" s="147" t="s">
        <v>196</v>
      </c>
    </row>
    <row r="524" spans="1:96" s="98" customFormat="1" ht="16.2" customHeight="1" x14ac:dyDescent="0.3">
      <c r="A524" s="230"/>
      <c r="B524" s="105"/>
      <c r="C524" s="305"/>
      <c r="D524" s="116"/>
      <c r="E524" s="309"/>
      <c r="F524" s="309"/>
      <c r="G524" s="308"/>
      <c r="H524" s="308"/>
      <c r="I524" s="309"/>
      <c r="J524" s="309"/>
      <c r="K524" s="309"/>
      <c r="L524" s="311"/>
      <c r="M524" s="7"/>
      <c r="N524" s="314"/>
      <c r="P524" s="70"/>
      <c r="Q524" s="54">
        <f>YEAR(Úvod!$F$10)</f>
        <v>1900</v>
      </c>
      <c r="R524" s="54">
        <f t="shared" ref="R524" si="12156">IF(R521=1,Q524+1,Q524)</f>
        <v>1900</v>
      </c>
      <c r="S524" s="54">
        <f t="shared" ref="S524" si="12157">IF(S521=1,R524+1,R524)</f>
        <v>1900</v>
      </c>
      <c r="T524" s="54">
        <f t="shared" ref="T524" si="12158">IF(T521=1,S524+1,S524)</f>
        <v>1900</v>
      </c>
      <c r="U524" s="54">
        <f t="shared" ref="U524" si="12159">IF(U521=1,T524+1,T524)</f>
        <v>1900</v>
      </c>
      <c r="V524" s="54">
        <f t="shared" ref="V524" si="12160">IF(V521=1,U524+1,U524)</f>
        <v>1900</v>
      </c>
      <c r="W524" s="54">
        <f t="shared" ref="W524" si="12161">IF(W521=1,V524+1,V524)</f>
        <v>1900</v>
      </c>
      <c r="X524" s="54">
        <f t="shared" ref="X524" si="12162">IF(X521=1,W524+1,W524)</f>
        <v>1900</v>
      </c>
      <c r="Y524" s="54">
        <f t="shared" ref="Y524" si="12163">IF(Y521=1,X524+1,X524)</f>
        <v>1900</v>
      </c>
      <c r="Z524" s="54">
        <f t="shared" ref="Z524" si="12164">IF(Z521=1,Y524+1,Y524)</f>
        <v>1900</v>
      </c>
      <c r="AA524" s="54">
        <f t="shared" ref="AA524" si="12165">IF(AA521=1,Z524+1,Z524)</f>
        <v>1900</v>
      </c>
      <c r="AB524" s="54">
        <f t="shared" ref="AB524" si="12166">IF(AB521=1,AA524+1,AA524)</f>
        <v>1900</v>
      </c>
      <c r="AC524" s="54">
        <f t="shared" ref="AC524" si="12167">IF(AC521=1,AB524+1,AB524)</f>
        <v>1901</v>
      </c>
      <c r="AD524" s="54">
        <f t="shared" ref="AD524" si="12168">IF(AD521=1,AC524+1,AC524)</f>
        <v>1901</v>
      </c>
      <c r="AE524" s="54">
        <f t="shared" ref="AE524" si="12169">IF(AE521=1,AD524+1,AD524)</f>
        <v>1901</v>
      </c>
      <c r="AF524" s="54">
        <f t="shared" ref="AF524" si="12170">IF(AF521=1,AE524+1,AE524)</f>
        <v>1901</v>
      </c>
      <c r="AG524" s="54">
        <f t="shared" ref="AG524" si="12171">IF(AG521=1,AF524+1,AF524)</f>
        <v>1901</v>
      </c>
      <c r="AH524" s="54">
        <f t="shared" ref="AH524" si="12172">IF(AH521=1,AG524+1,AG524)</f>
        <v>1901</v>
      </c>
      <c r="AI524" s="54">
        <f t="shared" ref="AI524" si="12173">IF(AI521=1,AH524+1,AH524)</f>
        <v>1901</v>
      </c>
      <c r="AJ524" s="54">
        <f t="shared" ref="AJ524" si="12174">IF(AJ521=1,AI524+1,AI524)</f>
        <v>1901</v>
      </c>
      <c r="AK524" s="54">
        <f t="shared" ref="AK524" si="12175">IF(AK521=1,AJ524+1,AJ524)</f>
        <v>1901</v>
      </c>
      <c r="AL524" s="54">
        <f t="shared" ref="AL524" si="12176">IF(AL521=1,AK524+1,AK524)</f>
        <v>1901</v>
      </c>
      <c r="AM524" s="54">
        <f t="shared" ref="AM524" si="12177">IF(AM521=1,AL524+1,AL524)</f>
        <v>1901</v>
      </c>
      <c r="AN524" s="54">
        <f t="shared" ref="AN524" si="12178">IF(AN521=1,AM524+1,AM524)</f>
        <v>1901</v>
      </c>
      <c r="AO524" s="54">
        <f t="shared" ref="AO524" si="12179">IF(AO521=1,AN524+1,AN524)</f>
        <v>1902</v>
      </c>
      <c r="AP524" s="54">
        <f t="shared" ref="AP524" si="12180">IF(AP521=1,AO524+1,AO524)</f>
        <v>1902</v>
      </c>
      <c r="AQ524" s="54">
        <f t="shared" ref="AQ524" si="12181">IF(AQ521=1,AP524+1,AP524)</f>
        <v>1902</v>
      </c>
      <c r="AR524" s="54">
        <f t="shared" ref="AR524" si="12182">IF(AR521=1,AQ524+1,AQ524)</f>
        <v>1902</v>
      </c>
      <c r="AS524" s="54">
        <f t="shared" ref="AS524" si="12183">IF(AS521=1,AR524+1,AR524)</f>
        <v>1902</v>
      </c>
      <c r="AT524" s="54">
        <f t="shared" ref="AT524" si="12184">IF(AT521=1,AS524+1,AS524)</f>
        <v>1902</v>
      </c>
      <c r="AU524" s="54">
        <f t="shared" ref="AU524" si="12185">IF(AU521=1,AT524+1,AT524)</f>
        <v>1902</v>
      </c>
      <c r="AV524" s="54">
        <f t="shared" ref="AV524" si="12186">IF(AV521=1,AU524+1,AU524)</f>
        <v>1902</v>
      </c>
      <c r="AW524" s="54">
        <f t="shared" ref="AW524" si="12187">IF(AW521=1,AV524+1,AV524)</f>
        <v>1902</v>
      </c>
      <c r="AX524" s="54">
        <f t="shared" ref="AX524" si="12188">IF(AX521=1,AW524+1,AW524)</f>
        <v>1902</v>
      </c>
      <c r="AY524" s="54">
        <f t="shared" ref="AY524" si="12189">IF(AY521=1,AX524+1,AX524)</f>
        <v>1902</v>
      </c>
      <c r="AZ524" s="54">
        <f t="shared" ref="AZ524" si="12190">IF(AZ521=1,AY524+1,AY524)</f>
        <v>1902</v>
      </c>
      <c r="BA524" s="54">
        <f t="shared" ref="BA524" si="12191">IF(BA521=1,AZ524+1,AZ524)</f>
        <v>1903</v>
      </c>
      <c r="BB524" s="54">
        <f t="shared" ref="BB524" si="12192">IF(BB521=1,BA524+1,BA524)</f>
        <v>1903</v>
      </c>
      <c r="BC524" s="54">
        <f t="shared" ref="BC524" si="12193">IF(BC521=1,BB524+1,BB524)</f>
        <v>1903</v>
      </c>
      <c r="BD524" s="54">
        <f t="shared" ref="BD524" si="12194">IF(BD521=1,BC524+1,BC524)</f>
        <v>1903</v>
      </c>
      <c r="BE524" s="54">
        <f t="shared" ref="BE524" si="12195">IF(BE521=1,BD524+1,BD524)</f>
        <v>1903</v>
      </c>
      <c r="BF524" s="54">
        <f t="shared" ref="BF524" si="12196">IF(BF521=1,BE524+1,BE524)</f>
        <v>1903</v>
      </c>
      <c r="BG524" s="54">
        <f t="shared" ref="BG524" si="12197">IF(BG521=1,BF524+1,BF524)</f>
        <v>1903</v>
      </c>
      <c r="BH524" s="54">
        <f t="shared" ref="BH524" si="12198">IF(BH521=1,BG524+1,BG524)</f>
        <v>1903</v>
      </c>
      <c r="BI524" s="54">
        <f t="shared" ref="BI524" si="12199">IF(BI521=1,BH524+1,BH524)</f>
        <v>1903</v>
      </c>
      <c r="BJ524" s="54">
        <f t="shared" ref="BJ524" si="12200">IF(BJ521=1,BI524+1,BI524)</f>
        <v>1903</v>
      </c>
      <c r="BK524" s="54">
        <f t="shared" ref="BK524" si="12201">IF(BK521=1,BJ524+1,BJ524)</f>
        <v>1903</v>
      </c>
      <c r="BL524" s="54">
        <f t="shared" ref="BL524" si="12202">IF(BL521=1,BK524+1,BK524)</f>
        <v>1903</v>
      </c>
      <c r="BM524" s="54">
        <f t="shared" ref="BM524" si="12203">IF(BM521=1,BL524+1,BL524)</f>
        <v>1904</v>
      </c>
      <c r="BN524" s="54">
        <f t="shared" ref="BN524" si="12204">IF(BN521=1,BM524+1,BM524)</f>
        <v>1904</v>
      </c>
      <c r="BO524" s="54">
        <f t="shared" ref="BO524" si="12205">IF(BO521=1,BN524+1,BN524)</f>
        <v>1904</v>
      </c>
      <c r="BP524" s="54">
        <f t="shared" ref="BP524" si="12206">IF(BP521=1,BO524+1,BO524)</f>
        <v>1904</v>
      </c>
      <c r="BQ524" s="54">
        <f t="shared" ref="BQ524" si="12207">IF(BQ521=1,BP524+1,BP524)</f>
        <v>1904</v>
      </c>
      <c r="BR524" s="54">
        <f t="shared" ref="BR524" si="12208">IF(BR521=1,BQ524+1,BQ524)</f>
        <v>1904</v>
      </c>
      <c r="BS524" s="54">
        <f t="shared" ref="BS524" si="12209">IF(BS521=1,BR524+1,BR524)</f>
        <v>1904</v>
      </c>
      <c r="BT524" s="54">
        <f t="shared" ref="BT524" si="12210">IF(BT521=1,BS524+1,BS524)</f>
        <v>1904</v>
      </c>
      <c r="BU524" s="54">
        <f t="shared" ref="BU524" si="12211">IF(BU521=1,BT524+1,BT524)</f>
        <v>1904</v>
      </c>
      <c r="BV524" s="54">
        <f t="shared" ref="BV524" si="12212">IF(BV521=1,BU524+1,BU524)</f>
        <v>1904</v>
      </c>
      <c r="BW524" s="54">
        <f t="shared" ref="BW524" si="12213">IF(BW521=1,BV524+1,BV524)</f>
        <v>1904</v>
      </c>
      <c r="BX524" s="54">
        <f t="shared" ref="BX524" si="12214">IF(BX521=1,BW524+1,BW524)</f>
        <v>1904</v>
      </c>
      <c r="BY524" s="163"/>
      <c r="BZ524" s="164"/>
      <c r="CA524" s="165"/>
      <c r="CB524" s="165"/>
    </row>
    <row r="525" spans="1:96" s="98" customFormat="1" ht="16.2" customHeight="1" x14ac:dyDescent="0.3">
      <c r="A525" s="230"/>
      <c r="B525" s="105"/>
      <c r="C525" s="116"/>
      <c r="D525" s="116"/>
      <c r="E525" s="309"/>
      <c r="F525" s="309"/>
      <c r="G525" s="308"/>
      <c r="H525" s="308"/>
      <c r="I525" s="309"/>
      <c r="J525" s="310"/>
      <c r="K525" s="309"/>
      <c r="L525" s="312"/>
      <c r="M525" s="7"/>
      <c r="N525" s="315"/>
      <c r="P525" s="57" t="s">
        <v>170</v>
      </c>
      <c r="Q525" s="196"/>
      <c r="R525" s="196"/>
      <c r="S525" s="196"/>
      <c r="T525" s="196"/>
      <c r="U525" s="196"/>
      <c r="V525" s="196"/>
      <c r="W525" s="196"/>
      <c r="X525" s="196"/>
      <c r="Y525" s="196"/>
      <c r="Z525" s="196"/>
      <c r="AA525" s="196"/>
      <c r="AB525" s="196"/>
      <c r="AC525" s="196"/>
      <c r="AD525" s="196"/>
      <c r="AE525" s="196"/>
      <c r="AF525" s="196"/>
      <c r="AG525" s="196"/>
      <c r="AH525" s="196"/>
      <c r="AI525" s="196"/>
      <c r="AJ525" s="196"/>
      <c r="AK525" s="196"/>
      <c r="AL525" s="196"/>
      <c r="AM525" s="196"/>
      <c r="AN525" s="196"/>
      <c r="AO525" s="196"/>
      <c r="AP525" s="196"/>
      <c r="AQ525" s="196"/>
      <c r="AR525" s="196"/>
      <c r="AS525" s="196"/>
      <c r="AT525" s="196"/>
      <c r="AU525" s="196"/>
      <c r="AV525" s="196"/>
      <c r="AW525" s="196"/>
      <c r="AX525" s="196"/>
      <c r="AY525" s="196"/>
      <c r="AZ525" s="196"/>
      <c r="BA525" s="196"/>
      <c r="BB525" s="196"/>
      <c r="BC525" s="196"/>
      <c r="BD525" s="196"/>
      <c r="BE525" s="196"/>
      <c r="BF525" s="196"/>
      <c r="BG525" s="196"/>
      <c r="BH525" s="196"/>
      <c r="BI525" s="196"/>
      <c r="BJ525" s="196"/>
      <c r="BK525" s="196"/>
      <c r="BL525" s="196"/>
      <c r="BM525" s="196"/>
      <c r="BN525" s="196"/>
      <c r="BO525" s="196"/>
      <c r="BP525" s="196"/>
      <c r="BQ525" s="196"/>
      <c r="BR525" s="196"/>
      <c r="BS525" s="196"/>
      <c r="BT525" s="196"/>
      <c r="BU525" s="196"/>
      <c r="BV525" s="196"/>
      <c r="BW525" s="196"/>
      <c r="BX525" s="196"/>
      <c r="BY525" s="163"/>
      <c r="BZ525" s="164"/>
      <c r="CA525" s="165"/>
      <c r="CB525" s="165"/>
    </row>
    <row r="526" spans="1:96" s="98" customFormat="1" ht="23.4" customHeight="1" x14ac:dyDescent="0.3">
      <c r="A526" s="97"/>
      <c r="B526" s="117" t="s">
        <v>33</v>
      </c>
      <c r="C526" s="297"/>
      <c r="D526" s="297"/>
      <c r="E526" s="197"/>
      <c r="F526" s="193"/>
      <c r="G526" s="198"/>
      <c r="H526" s="199"/>
      <c r="I526" s="198"/>
      <c r="J526" s="167">
        <f>IF(I526="",0,IF(I526='Podpůrná data'!$A$4,'Podpůrná data'!$B$4,'Podpůrná data'!$B$5))</f>
        <v>0</v>
      </c>
      <c r="K526" s="166">
        <f>IFERROR(INT(ROUND(H526,2)*(VLOOKUP(INT(G526),'Podpůrná data'!$A$14:$B$73,2,FALSE))*(G526/(INT(G526)))),0)</f>
        <v>0</v>
      </c>
      <c r="L526" s="55">
        <f>J526*K526</f>
        <v>0</v>
      </c>
      <c r="M526" s="56">
        <f>IF(L526&gt;0,IF(ISTEXT(C526)=TRUE,0,1),0)</f>
        <v>0</v>
      </c>
      <c r="N526" s="142">
        <f>IF(L526&gt;0,1,0)</f>
        <v>0</v>
      </c>
      <c r="O526" s="118"/>
      <c r="P526" s="57" t="s">
        <v>94</v>
      </c>
      <c r="Q526" s="200"/>
      <c r="R526" s="200"/>
      <c r="S526" s="200"/>
      <c r="T526" s="200"/>
      <c r="U526" s="200"/>
      <c r="V526" s="200"/>
      <c r="W526" s="200"/>
      <c r="X526" s="200"/>
      <c r="Y526" s="200"/>
      <c r="Z526" s="200"/>
      <c r="AA526" s="200"/>
      <c r="AB526" s="200"/>
      <c r="AC526" s="200"/>
      <c r="AD526" s="200"/>
      <c r="AE526" s="200"/>
      <c r="AF526" s="200"/>
      <c r="AG526" s="200"/>
      <c r="AH526" s="200"/>
      <c r="AI526" s="200"/>
      <c r="AJ526" s="200"/>
      <c r="AK526" s="200"/>
      <c r="AL526" s="200"/>
      <c r="AM526" s="200"/>
      <c r="AN526" s="200"/>
      <c r="AO526" s="200"/>
      <c r="AP526" s="200"/>
      <c r="AQ526" s="200"/>
      <c r="AR526" s="200"/>
      <c r="AS526" s="200"/>
      <c r="AT526" s="200"/>
      <c r="AU526" s="200"/>
      <c r="AV526" s="200"/>
      <c r="AW526" s="200"/>
      <c r="AX526" s="200"/>
      <c r="AY526" s="200"/>
      <c r="AZ526" s="200"/>
      <c r="BA526" s="200"/>
      <c r="BB526" s="200"/>
      <c r="BC526" s="200"/>
      <c r="BD526" s="200"/>
      <c r="BE526" s="200"/>
      <c r="BF526" s="200"/>
      <c r="BG526" s="200"/>
      <c r="BH526" s="200"/>
      <c r="BI526" s="200"/>
      <c r="BJ526" s="200"/>
      <c r="BK526" s="200"/>
      <c r="BL526" s="200"/>
      <c r="BM526" s="200"/>
      <c r="BN526" s="200"/>
      <c r="BO526" s="200"/>
      <c r="BP526" s="200"/>
      <c r="BQ526" s="200"/>
      <c r="BR526" s="200"/>
      <c r="BS526" s="200"/>
      <c r="BT526" s="200"/>
      <c r="BU526" s="200"/>
      <c r="BV526" s="200"/>
      <c r="BW526" s="200"/>
      <c r="BX526" s="200"/>
      <c r="BY526" s="298">
        <f>SUM(Q534:BX534)</f>
        <v>0</v>
      </c>
      <c r="BZ526" s="300">
        <f>SUM(Q535:BX535)</f>
        <v>0</v>
      </c>
      <c r="CA526" s="302">
        <f>IF($N526=0,0,IF($BY526&gt;=215*$H526,1,0))</f>
        <v>0</v>
      </c>
      <c r="CB526" s="302">
        <f>IF($BY526&gt;=215*$H526,0,(CEILING(215*$H526,1)-$BY526))</f>
        <v>0</v>
      </c>
    </row>
    <row r="527" spans="1:96" s="98" customFormat="1" ht="28.8" x14ac:dyDescent="0.3">
      <c r="A527" s="97"/>
      <c r="B527" s="119"/>
      <c r="C527" s="73"/>
      <c r="D527" s="73"/>
      <c r="E527" s="73"/>
      <c r="F527" s="73"/>
      <c r="G527" s="73"/>
      <c r="H527" s="73"/>
      <c r="I527" s="73"/>
      <c r="J527" s="73"/>
      <c r="K527" s="73"/>
      <c r="L527" s="58"/>
      <c r="M527" s="7"/>
      <c r="N527" s="160"/>
      <c r="P527" s="57" t="s">
        <v>140</v>
      </c>
      <c r="Q527" s="201"/>
      <c r="R527" s="201"/>
      <c r="S527" s="201"/>
      <c r="T527" s="201"/>
      <c r="U527" s="201"/>
      <c r="V527" s="201"/>
      <c r="W527" s="201"/>
      <c r="X527" s="201"/>
      <c r="Y527" s="201"/>
      <c r="Z527" s="201"/>
      <c r="AA527" s="201"/>
      <c r="AB527" s="201"/>
      <c r="AC527" s="201"/>
      <c r="AD527" s="201"/>
      <c r="AE527" s="201"/>
      <c r="AF527" s="201"/>
      <c r="AG527" s="201"/>
      <c r="AH527" s="201"/>
      <c r="AI527" s="201"/>
      <c r="AJ527" s="201"/>
      <c r="AK527" s="201"/>
      <c r="AL527" s="201"/>
      <c r="AM527" s="201"/>
      <c r="AN527" s="201"/>
      <c r="AO527" s="201"/>
      <c r="AP527" s="201"/>
      <c r="AQ527" s="201"/>
      <c r="AR527" s="201"/>
      <c r="AS527" s="201"/>
      <c r="AT527" s="201"/>
      <c r="AU527" s="201"/>
      <c r="AV527" s="201"/>
      <c r="AW527" s="201"/>
      <c r="AX527" s="201"/>
      <c r="AY527" s="201"/>
      <c r="AZ527" s="201"/>
      <c r="BA527" s="201"/>
      <c r="BB527" s="201"/>
      <c r="BC527" s="201"/>
      <c r="BD527" s="201"/>
      <c r="BE527" s="201"/>
      <c r="BF527" s="201"/>
      <c r="BG527" s="201"/>
      <c r="BH527" s="201"/>
      <c r="BI527" s="201"/>
      <c r="BJ527" s="201"/>
      <c r="BK527" s="201"/>
      <c r="BL527" s="201"/>
      <c r="BM527" s="201"/>
      <c r="BN527" s="201"/>
      <c r="BO527" s="201"/>
      <c r="BP527" s="201"/>
      <c r="BQ527" s="201"/>
      <c r="BR527" s="201"/>
      <c r="BS527" s="201"/>
      <c r="BT527" s="201"/>
      <c r="BU527" s="201"/>
      <c r="BV527" s="201"/>
      <c r="BW527" s="201"/>
      <c r="BX527" s="201"/>
      <c r="BY527" s="298"/>
      <c r="BZ527" s="300"/>
      <c r="CA527" s="302"/>
      <c r="CB527" s="302"/>
    </row>
    <row r="528" spans="1:96" s="98" customFormat="1" ht="14.4" hidden="1" customHeight="1" x14ac:dyDescent="0.3">
      <c r="A528" s="97"/>
      <c r="B528" s="119"/>
      <c r="C528" s="73"/>
      <c r="D528" s="73"/>
      <c r="E528" s="73"/>
      <c r="F528" s="73"/>
      <c r="G528" s="73"/>
      <c r="H528" s="73"/>
      <c r="I528" s="73"/>
      <c r="J528" s="73"/>
      <c r="K528" s="73"/>
      <c r="L528" s="58"/>
      <c r="M528" s="7"/>
      <c r="N528" s="160"/>
      <c r="P528" s="59" t="s">
        <v>141</v>
      </c>
      <c r="Q528" s="60">
        <f>IF(Q526&lt;&gt;0,1,0)</f>
        <v>0</v>
      </c>
      <c r="R528" s="60">
        <f t="shared" ref="R528" si="12215">IF(Q528&gt;0,Q528+1,IF(R526&lt;&gt;0,1,0))</f>
        <v>0</v>
      </c>
      <c r="S528" s="60">
        <f t="shared" ref="S528" si="12216">IF(R528&gt;0,R528+1,IF(S526&lt;&gt;0,1,0))</f>
        <v>0</v>
      </c>
      <c r="T528" s="60">
        <f t="shared" ref="T528" si="12217">IF(S528&gt;0,S528+1,IF(T526&lt;&gt;0,1,0))</f>
        <v>0</v>
      </c>
      <c r="U528" s="60">
        <f t="shared" ref="U528" si="12218">IF(T528&gt;0,T528+1,IF(U526&lt;&gt;0,1,0))</f>
        <v>0</v>
      </c>
      <c r="V528" s="60">
        <f t="shared" ref="V528" si="12219">IF(U528&gt;0,U528+1,IF(V526&lt;&gt;0,1,0))</f>
        <v>0</v>
      </c>
      <c r="W528" s="60">
        <f t="shared" ref="W528" si="12220">IF(V528&gt;0,V528+1,IF(W526&lt;&gt;0,1,0))</f>
        <v>0</v>
      </c>
      <c r="X528" s="60">
        <f t="shared" ref="X528" si="12221">IF(W528&gt;0,W528+1,IF(X526&lt;&gt;0,1,0))</f>
        <v>0</v>
      </c>
      <c r="Y528" s="60">
        <f t="shared" ref="Y528" si="12222">IF(X528&gt;0,X528+1,IF(Y526&lt;&gt;0,1,0))</f>
        <v>0</v>
      </c>
      <c r="Z528" s="60">
        <f t="shared" ref="Z528" si="12223">IF(Y528&gt;0,Y528+1,IF(Z526&lt;&gt;0,1,0))</f>
        <v>0</v>
      </c>
      <c r="AA528" s="60">
        <f t="shared" ref="AA528" si="12224">IF(Z528&gt;0,Z528+1,IF(AA526&lt;&gt;0,1,0))</f>
        <v>0</v>
      </c>
      <c r="AB528" s="60">
        <f t="shared" ref="AB528" si="12225">IF(AA528&gt;0,AA528+1,IF(AB526&lt;&gt;0,1,0))</f>
        <v>0</v>
      </c>
      <c r="AC528" s="60">
        <f t="shared" ref="AC528" si="12226">IF(AB528&gt;0,AB528+1,IF(AC526&lt;&gt;0,1,0))</f>
        <v>0</v>
      </c>
      <c r="AD528" s="60">
        <f t="shared" ref="AD528" si="12227">IF(AC528&gt;0,AC528+1,IF(AD526&lt;&gt;0,1,0))</f>
        <v>0</v>
      </c>
      <c r="AE528" s="60">
        <f t="shared" ref="AE528" si="12228">IF(AD528&gt;0,AD528+1,IF(AE526&lt;&gt;0,1,0))</f>
        <v>0</v>
      </c>
      <c r="AF528" s="60">
        <f t="shared" ref="AF528" si="12229">IF(AE528&gt;0,AE528+1,IF(AF526&lt;&gt;0,1,0))</f>
        <v>0</v>
      </c>
      <c r="AG528" s="60">
        <f t="shared" ref="AG528" si="12230">IF(AF528&gt;0,AF528+1,IF(AG526&lt;&gt;0,1,0))</f>
        <v>0</v>
      </c>
      <c r="AH528" s="60">
        <f t="shared" ref="AH528" si="12231">IF(AG528&gt;0,AG528+1,IF(AH526&lt;&gt;0,1,0))</f>
        <v>0</v>
      </c>
      <c r="AI528" s="60">
        <f t="shared" ref="AI528" si="12232">IF(AH528&gt;0,AH528+1,IF(AI526&lt;&gt;0,1,0))</f>
        <v>0</v>
      </c>
      <c r="AJ528" s="60">
        <f t="shared" ref="AJ528" si="12233">IF(AI528&gt;0,AI528+1,IF(AJ526&lt;&gt;0,1,0))</f>
        <v>0</v>
      </c>
      <c r="AK528" s="60">
        <f t="shared" ref="AK528" si="12234">IF(AJ528&gt;0,AJ528+1,IF(AK526&lt;&gt;0,1,0))</f>
        <v>0</v>
      </c>
      <c r="AL528" s="60">
        <f t="shared" ref="AL528" si="12235">IF(AK528&gt;0,AK528+1,IF(AL526&lt;&gt;0,1,0))</f>
        <v>0</v>
      </c>
      <c r="AM528" s="60">
        <f t="shared" ref="AM528" si="12236">IF(AL528&gt;0,AL528+1,IF(AM526&lt;&gt;0,1,0))</f>
        <v>0</v>
      </c>
      <c r="AN528" s="60">
        <f t="shared" ref="AN528" si="12237">IF(AM528&gt;0,AM528+1,IF(AN526&lt;&gt;0,1,0))</f>
        <v>0</v>
      </c>
      <c r="AO528" s="60">
        <f t="shared" ref="AO528" si="12238">IF(AN528&gt;0,AN528+1,IF(AO526&lt;&gt;0,1,0))</f>
        <v>0</v>
      </c>
      <c r="AP528" s="60">
        <f t="shared" ref="AP528" si="12239">IF(AO528&gt;0,AO528+1,IF(AP526&lt;&gt;0,1,0))</f>
        <v>0</v>
      </c>
      <c r="AQ528" s="60">
        <f t="shared" ref="AQ528" si="12240">IF(AP528&gt;0,AP528+1,IF(AQ526&lt;&gt;0,1,0))</f>
        <v>0</v>
      </c>
      <c r="AR528" s="60">
        <f t="shared" ref="AR528" si="12241">IF(AQ528&gt;0,AQ528+1,IF(AR526&lt;&gt;0,1,0))</f>
        <v>0</v>
      </c>
      <c r="AS528" s="60">
        <f t="shared" ref="AS528" si="12242">IF(AR528&gt;0,AR528+1,IF(AS526&lt;&gt;0,1,0))</f>
        <v>0</v>
      </c>
      <c r="AT528" s="60">
        <f t="shared" ref="AT528" si="12243">IF(AS528&gt;0,AS528+1,IF(AT526&lt;&gt;0,1,0))</f>
        <v>0</v>
      </c>
      <c r="AU528" s="60">
        <f t="shared" ref="AU528" si="12244">IF(AT528&gt;0,AT528+1,IF(AU526&lt;&gt;0,1,0))</f>
        <v>0</v>
      </c>
      <c r="AV528" s="60">
        <f t="shared" ref="AV528" si="12245">IF(AU528&gt;0,AU528+1,IF(AV526&lt;&gt;0,1,0))</f>
        <v>0</v>
      </c>
      <c r="AW528" s="60">
        <f t="shared" ref="AW528" si="12246">IF(AV528&gt;0,AV528+1,IF(AW526&lt;&gt;0,1,0))</f>
        <v>0</v>
      </c>
      <c r="AX528" s="60">
        <f t="shared" ref="AX528" si="12247">IF(AW528&gt;0,AW528+1,IF(AX526&lt;&gt;0,1,0))</f>
        <v>0</v>
      </c>
      <c r="AY528" s="60">
        <f t="shared" ref="AY528" si="12248">IF(AX528&gt;0,AX528+1,IF(AY526&lt;&gt;0,1,0))</f>
        <v>0</v>
      </c>
      <c r="AZ528" s="60">
        <f t="shared" ref="AZ528" si="12249">IF(AY528&gt;0,AY528+1,IF(AZ526&lt;&gt;0,1,0))</f>
        <v>0</v>
      </c>
      <c r="BA528" s="60">
        <f t="shared" ref="BA528" si="12250">IF(AZ528&gt;0,AZ528+1,IF(BA526&lt;&gt;0,1,0))</f>
        <v>0</v>
      </c>
      <c r="BB528" s="60">
        <f t="shared" ref="BB528" si="12251">IF(BA528&gt;0,BA528+1,IF(BB526&lt;&gt;0,1,0))</f>
        <v>0</v>
      </c>
      <c r="BC528" s="60">
        <f t="shared" ref="BC528" si="12252">IF(BB528&gt;0,BB528+1,IF(BC526&lt;&gt;0,1,0))</f>
        <v>0</v>
      </c>
      <c r="BD528" s="60">
        <f t="shared" ref="BD528" si="12253">IF(BC528&gt;0,BC528+1,IF(BD526&lt;&gt;0,1,0))</f>
        <v>0</v>
      </c>
      <c r="BE528" s="60">
        <f t="shared" ref="BE528" si="12254">IF(BD528&gt;0,BD528+1,IF(BE526&lt;&gt;0,1,0))</f>
        <v>0</v>
      </c>
      <c r="BF528" s="60">
        <f t="shared" ref="BF528" si="12255">IF(BE528&gt;0,BE528+1,IF(BF526&lt;&gt;0,1,0))</f>
        <v>0</v>
      </c>
      <c r="BG528" s="60">
        <f t="shared" ref="BG528" si="12256">IF(BF528&gt;0,BF528+1,IF(BG526&lt;&gt;0,1,0))</f>
        <v>0</v>
      </c>
      <c r="BH528" s="60">
        <f t="shared" ref="BH528" si="12257">IF(BG528&gt;0,BG528+1,IF(BH526&lt;&gt;0,1,0))</f>
        <v>0</v>
      </c>
      <c r="BI528" s="60">
        <f t="shared" ref="BI528" si="12258">IF(BH528&gt;0,BH528+1,IF(BI526&lt;&gt;0,1,0))</f>
        <v>0</v>
      </c>
      <c r="BJ528" s="60">
        <f t="shared" ref="BJ528" si="12259">IF(BI528&gt;0,BI528+1,IF(BJ526&lt;&gt;0,1,0))</f>
        <v>0</v>
      </c>
      <c r="BK528" s="60">
        <f t="shared" ref="BK528" si="12260">IF(BJ528&gt;0,BJ528+1,IF(BK526&lt;&gt;0,1,0))</f>
        <v>0</v>
      </c>
      <c r="BL528" s="60">
        <f t="shared" ref="BL528" si="12261">IF(BK528&gt;0,BK528+1,IF(BL526&lt;&gt;0,1,0))</f>
        <v>0</v>
      </c>
      <c r="BM528" s="60">
        <f t="shared" ref="BM528" si="12262">IF(BL528&gt;0,BL528+1,IF(BM526&lt;&gt;0,1,0))</f>
        <v>0</v>
      </c>
      <c r="BN528" s="60">
        <f t="shared" ref="BN528" si="12263">IF(BM528&gt;0,BM528+1,IF(BN526&lt;&gt;0,1,0))</f>
        <v>0</v>
      </c>
      <c r="BO528" s="60">
        <f t="shared" ref="BO528" si="12264">IF(BN528&gt;0,BN528+1,IF(BO526&lt;&gt;0,1,0))</f>
        <v>0</v>
      </c>
      <c r="BP528" s="60">
        <f t="shared" ref="BP528" si="12265">IF(BO528&gt;0,BO528+1,IF(BP526&lt;&gt;0,1,0))</f>
        <v>0</v>
      </c>
      <c r="BQ528" s="60">
        <f t="shared" ref="BQ528" si="12266">IF(BP528&gt;0,BP528+1,IF(BQ526&lt;&gt;0,1,0))</f>
        <v>0</v>
      </c>
      <c r="BR528" s="60">
        <f t="shared" ref="BR528" si="12267">IF(BQ528&gt;0,BQ528+1,IF(BR526&lt;&gt;0,1,0))</f>
        <v>0</v>
      </c>
      <c r="BS528" s="60">
        <f t="shared" ref="BS528" si="12268">IF(BR528&gt;0,BR528+1,IF(BS526&lt;&gt;0,1,0))</f>
        <v>0</v>
      </c>
      <c r="BT528" s="60">
        <f t="shared" ref="BT528" si="12269">IF(BS528&gt;0,BS528+1,IF(BT526&lt;&gt;0,1,0))</f>
        <v>0</v>
      </c>
      <c r="BU528" s="60">
        <f t="shared" ref="BU528" si="12270">IF(BT528&gt;0,BT528+1,IF(BU526&lt;&gt;0,1,0))</f>
        <v>0</v>
      </c>
      <c r="BV528" s="60">
        <f t="shared" ref="BV528" si="12271">IF(BU528&gt;0,BU528+1,IF(BV526&lt;&gt;0,1,0))</f>
        <v>0</v>
      </c>
      <c r="BW528" s="60">
        <f t="shared" ref="BW528" si="12272">IF(BV528&gt;0,BV528+1,IF(BW526&lt;&gt;0,1,0))</f>
        <v>0</v>
      </c>
      <c r="BX528" s="60">
        <f t="shared" ref="BX528" si="12273">IF(BW528&gt;0,BW528+1,IF(BX526&lt;&gt;0,1,0))</f>
        <v>0</v>
      </c>
      <c r="BY528" s="298"/>
      <c r="BZ528" s="300"/>
      <c r="CA528" s="302"/>
      <c r="CB528" s="302"/>
    </row>
    <row r="529" spans="1:96" s="98" customFormat="1" ht="14.4" hidden="1" customHeight="1" x14ac:dyDescent="0.3">
      <c r="A529" s="97"/>
      <c r="B529" s="119"/>
      <c r="C529" s="73"/>
      <c r="D529" s="73"/>
      <c r="E529" s="73"/>
      <c r="F529" s="73"/>
      <c r="G529" s="73"/>
      <c r="H529" s="73"/>
      <c r="I529" s="73"/>
      <c r="J529" s="73"/>
      <c r="K529" s="73"/>
      <c r="L529" s="58"/>
      <c r="M529" s="7"/>
      <c r="N529" s="160"/>
      <c r="P529" s="59" t="s">
        <v>142</v>
      </c>
      <c r="Q529" s="60">
        <f>Q528</f>
        <v>0</v>
      </c>
      <c r="R529" s="60">
        <f>IF(R528=0,0,IF(OR(Q529=0,Q529=12),1,Q529+1))</f>
        <v>0</v>
      </c>
      <c r="S529" s="60">
        <f t="shared" ref="S529" si="12274">IF(S528=0,0,IF(OR(R529=0,R529=12),1,R529+1))</f>
        <v>0</v>
      </c>
      <c r="T529" s="60">
        <f t="shared" ref="T529" si="12275">IF(T528=0,0,IF(OR(S529=0,S529=12),1,S529+1))</f>
        <v>0</v>
      </c>
      <c r="U529" s="60">
        <f t="shared" ref="U529" si="12276">IF(U528=0,0,IF(OR(T529=0,T529=12),1,T529+1))</f>
        <v>0</v>
      </c>
      <c r="V529" s="60">
        <f t="shared" ref="V529" si="12277">IF(V528=0,0,IF(OR(U529=0,U529=12),1,U529+1))</f>
        <v>0</v>
      </c>
      <c r="W529" s="60">
        <f t="shared" ref="W529" si="12278">IF(W528=0,0,IF(OR(V529=0,V529=12),1,V529+1))</f>
        <v>0</v>
      </c>
      <c r="X529" s="60">
        <f t="shared" ref="X529" si="12279">IF(X528=0,0,IF(OR(W529=0,W529=12),1,W529+1))</f>
        <v>0</v>
      </c>
      <c r="Y529" s="60">
        <f t="shared" ref="Y529" si="12280">IF(Y528=0,0,IF(OR(X529=0,X529=12),1,X529+1))</f>
        <v>0</v>
      </c>
      <c r="Z529" s="60">
        <f t="shared" ref="Z529" si="12281">IF(Z528=0,0,IF(OR(Y529=0,Y529=12),1,Y529+1))</f>
        <v>0</v>
      </c>
      <c r="AA529" s="60">
        <f t="shared" ref="AA529" si="12282">IF(AA528=0,0,IF(OR(Z529=0,Z529=12),1,Z529+1))</f>
        <v>0</v>
      </c>
      <c r="AB529" s="60">
        <f t="shared" ref="AB529" si="12283">IF(AB528=0,0,IF(OR(AA529=0,AA529=12),1,AA529+1))</f>
        <v>0</v>
      </c>
      <c r="AC529" s="60">
        <f t="shared" ref="AC529" si="12284">IF(AC528=0,0,IF(OR(AB529=0,AB529=12),1,AB529+1))</f>
        <v>0</v>
      </c>
      <c r="AD529" s="60">
        <f t="shared" ref="AD529" si="12285">IF(AD528=0,0,IF(OR(AC529=0,AC529=12),1,AC529+1))</f>
        <v>0</v>
      </c>
      <c r="AE529" s="60">
        <f t="shared" ref="AE529" si="12286">IF(AE528=0,0,IF(OR(AD529=0,AD529=12),1,AD529+1))</f>
        <v>0</v>
      </c>
      <c r="AF529" s="60">
        <f t="shared" ref="AF529" si="12287">IF(AF528=0,0,IF(OR(AE529=0,AE529=12),1,AE529+1))</f>
        <v>0</v>
      </c>
      <c r="AG529" s="60">
        <f t="shared" ref="AG529" si="12288">IF(AG528=0,0,IF(OR(AF529=0,AF529=12),1,AF529+1))</f>
        <v>0</v>
      </c>
      <c r="AH529" s="60">
        <f t="shared" ref="AH529" si="12289">IF(AH528=0,0,IF(OR(AG529=0,AG529=12),1,AG529+1))</f>
        <v>0</v>
      </c>
      <c r="AI529" s="60">
        <f t="shared" ref="AI529" si="12290">IF(AI528=0,0,IF(OR(AH529=0,AH529=12),1,AH529+1))</f>
        <v>0</v>
      </c>
      <c r="AJ529" s="60">
        <f t="shared" ref="AJ529" si="12291">IF(AJ528=0,0,IF(OR(AI529=0,AI529=12),1,AI529+1))</f>
        <v>0</v>
      </c>
      <c r="AK529" s="60">
        <f t="shared" ref="AK529" si="12292">IF(AK528=0,0,IF(OR(AJ529=0,AJ529=12),1,AJ529+1))</f>
        <v>0</v>
      </c>
      <c r="AL529" s="60">
        <f t="shared" ref="AL529" si="12293">IF(AL528=0,0,IF(OR(AK529=0,AK529=12),1,AK529+1))</f>
        <v>0</v>
      </c>
      <c r="AM529" s="60">
        <f t="shared" ref="AM529" si="12294">IF(AM528=0,0,IF(OR(AL529=0,AL529=12),1,AL529+1))</f>
        <v>0</v>
      </c>
      <c r="AN529" s="60">
        <f t="shared" ref="AN529" si="12295">IF(AN528=0,0,IF(OR(AM529=0,AM529=12),1,AM529+1))</f>
        <v>0</v>
      </c>
      <c r="AO529" s="60">
        <f t="shared" ref="AO529" si="12296">IF(AO528=0,0,IF(OR(AN529=0,AN529=12),1,AN529+1))</f>
        <v>0</v>
      </c>
      <c r="AP529" s="60">
        <f t="shared" ref="AP529" si="12297">IF(AP528=0,0,IF(OR(AO529=0,AO529=12),1,AO529+1))</f>
        <v>0</v>
      </c>
      <c r="AQ529" s="60">
        <f t="shared" ref="AQ529" si="12298">IF(AQ528=0,0,IF(OR(AP529=0,AP529=12),1,AP529+1))</f>
        <v>0</v>
      </c>
      <c r="AR529" s="60">
        <f t="shared" ref="AR529" si="12299">IF(AR528=0,0,IF(OR(AQ529=0,AQ529=12),1,AQ529+1))</f>
        <v>0</v>
      </c>
      <c r="AS529" s="60">
        <f t="shared" ref="AS529" si="12300">IF(AS528=0,0,IF(OR(AR529=0,AR529=12),1,AR529+1))</f>
        <v>0</v>
      </c>
      <c r="AT529" s="60">
        <f t="shared" ref="AT529" si="12301">IF(AT528=0,0,IF(OR(AS529=0,AS529=12),1,AS529+1))</f>
        <v>0</v>
      </c>
      <c r="AU529" s="60">
        <f t="shared" ref="AU529" si="12302">IF(AU528=0,0,IF(OR(AT529=0,AT529=12),1,AT529+1))</f>
        <v>0</v>
      </c>
      <c r="AV529" s="60">
        <f t="shared" ref="AV529" si="12303">IF(AV528=0,0,IF(OR(AU529=0,AU529=12),1,AU529+1))</f>
        <v>0</v>
      </c>
      <c r="AW529" s="60">
        <f t="shared" ref="AW529" si="12304">IF(AW528=0,0,IF(OR(AV529=0,AV529=12),1,AV529+1))</f>
        <v>0</v>
      </c>
      <c r="AX529" s="60">
        <f t="shared" ref="AX529" si="12305">IF(AX528=0,0,IF(OR(AW529=0,AW529=12),1,AW529+1))</f>
        <v>0</v>
      </c>
      <c r="AY529" s="60">
        <f t="shared" ref="AY529" si="12306">IF(AY528=0,0,IF(OR(AX529=0,AX529=12),1,AX529+1))</f>
        <v>0</v>
      </c>
      <c r="AZ529" s="60">
        <f t="shared" ref="AZ529" si="12307">IF(AZ528=0,0,IF(OR(AY529=0,AY529=12),1,AY529+1))</f>
        <v>0</v>
      </c>
      <c r="BA529" s="60">
        <f t="shared" ref="BA529" si="12308">IF(BA528=0,0,IF(OR(AZ529=0,AZ529=12),1,AZ529+1))</f>
        <v>0</v>
      </c>
      <c r="BB529" s="60">
        <f t="shared" ref="BB529" si="12309">IF(BB528=0,0,IF(OR(BA529=0,BA529=12),1,BA529+1))</f>
        <v>0</v>
      </c>
      <c r="BC529" s="60">
        <f t="shared" ref="BC529" si="12310">IF(BC528=0,0,IF(OR(BB529=0,BB529=12),1,BB529+1))</f>
        <v>0</v>
      </c>
      <c r="BD529" s="60">
        <f t="shared" ref="BD529" si="12311">IF(BD528=0,0,IF(OR(BC529=0,BC529=12),1,BC529+1))</f>
        <v>0</v>
      </c>
      <c r="BE529" s="60">
        <f t="shared" ref="BE529" si="12312">IF(BE528=0,0,IF(OR(BD529=0,BD529=12),1,BD529+1))</f>
        <v>0</v>
      </c>
      <c r="BF529" s="60">
        <f t="shared" ref="BF529" si="12313">IF(BF528=0,0,IF(OR(BE529=0,BE529=12),1,BE529+1))</f>
        <v>0</v>
      </c>
      <c r="BG529" s="60">
        <f t="shared" ref="BG529" si="12314">IF(BG528=0,0,IF(OR(BF529=0,BF529=12),1,BF529+1))</f>
        <v>0</v>
      </c>
      <c r="BH529" s="60">
        <f t="shared" ref="BH529" si="12315">IF(BH528=0,0,IF(OR(BG529=0,BG529=12),1,BG529+1))</f>
        <v>0</v>
      </c>
      <c r="BI529" s="60">
        <f t="shared" ref="BI529" si="12316">IF(BI528=0,0,IF(OR(BH529=0,BH529=12),1,BH529+1))</f>
        <v>0</v>
      </c>
      <c r="BJ529" s="60">
        <f t="shared" ref="BJ529" si="12317">IF(BJ528=0,0,IF(OR(BI529=0,BI529=12),1,BI529+1))</f>
        <v>0</v>
      </c>
      <c r="BK529" s="60">
        <f t="shared" ref="BK529" si="12318">IF(BK528=0,0,IF(OR(BJ529=0,BJ529=12),1,BJ529+1))</f>
        <v>0</v>
      </c>
      <c r="BL529" s="60">
        <f t="shared" ref="BL529" si="12319">IF(BL528=0,0,IF(OR(BK529=0,BK529=12),1,BK529+1))</f>
        <v>0</v>
      </c>
      <c r="BM529" s="60">
        <f t="shared" ref="BM529" si="12320">IF(BM528=0,0,IF(OR(BL529=0,BL529=12),1,BL529+1))</f>
        <v>0</v>
      </c>
      <c r="BN529" s="60">
        <f t="shared" ref="BN529" si="12321">IF(BN528=0,0,IF(OR(BM529=0,BM529=12),1,BM529+1))</f>
        <v>0</v>
      </c>
      <c r="BO529" s="60">
        <f t="shared" ref="BO529" si="12322">IF(BO528=0,0,IF(OR(BN529=0,BN529=12),1,BN529+1))</f>
        <v>0</v>
      </c>
      <c r="BP529" s="60">
        <f t="shared" ref="BP529" si="12323">IF(BP528=0,0,IF(OR(BO529=0,BO529=12),1,BO529+1))</f>
        <v>0</v>
      </c>
      <c r="BQ529" s="60">
        <f t="shared" ref="BQ529" si="12324">IF(BQ528=0,0,IF(OR(BP529=0,BP529=12),1,BP529+1))</f>
        <v>0</v>
      </c>
      <c r="BR529" s="60">
        <f t="shared" ref="BR529" si="12325">IF(BR528=0,0,IF(OR(BQ529=0,BQ529=12),1,BQ529+1))</f>
        <v>0</v>
      </c>
      <c r="BS529" s="60">
        <f t="shared" ref="BS529" si="12326">IF(BS528=0,0,IF(OR(BR529=0,BR529=12),1,BR529+1))</f>
        <v>0</v>
      </c>
      <c r="BT529" s="60">
        <f t="shared" ref="BT529" si="12327">IF(BT528=0,0,IF(OR(BS529=0,BS529=12),1,BS529+1))</f>
        <v>0</v>
      </c>
      <c r="BU529" s="60">
        <f t="shared" ref="BU529" si="12328">IF(BU528=0,0,IF(OR(BT529=0,BT529=12),1,BT529+1))</f>
        <v>0</v>
      </c>
      <c r="BV529" s="60">
        <f t="shared" ref="BV529" si="12329">IF(BV528=0,0,IF(OR(BU529=0,BU529=12),1,BU529+1))</f>
        <v>0</v>
      </c>
      <c r="BW529" s="60">
        <f t="shared" ref="BW529" si="12330">IF(BW528=0,0,IF(OR(BV529=0,BV529=12),1,BV529+1))</f>
        <v>0</v>
      </c>
      <c r="BX529" s="60">
        <f t="shared" ref="BX529" si="12331">IF(BX528=0,0,IF(OR(BW529=0,BW529=12),1,BW529+1))</f>
        <v>0</v>
      </c>
      <c r="BY529" s="298"/>
      <c r="BZ529" s="300"/>
      <c r="CA529" s="302"/>
      <c r="CB529" s="302"/>
    </row>
    <row r="530" spans="1:96" s="98" customFormat="1" ht="43.2" x14ac:dyDescent="0.3">
      <c r="A530" s="97"/>
      <c r="B530" s="119"/>
      <c r="C530" s="73"/>
      <c r="D530" s="73"/>
      <c r="E530" s="73"/>
      <c r="F530" s="73"/>
      <c r="G530" s="73"/>
      <c r="H530" s="73"/>
      <c r="I530" s="73"/>
      <c r="J530" s="73"/>
      <c r="K530" s="73"/>
      <c r="L530" s="58"/>
      <c r="M530" s="7"/>
      <c r="N530" s="160"/>
      <c r="P530" s="57" t="s">
        <v>221</v>
      </c>
      <c r="Q530" s="62">
        <f>IF(Q529&gt;0,IF(Q533&gt;$K526,$K526,Q533),0)</f>
        <v>0</v>
      </c>
      <c r="R530" s="62">
        <f>IF(R529&gt;0,IF((SUMIFS($Q532:Q532,$Q529:Q529,12)+IF(Q529=12,0,Q530)+R533)&gt;=$K526,$K526-FLOOR(SUMIFS($Q532:Q532,$Q529:Q529,12),1),IF(R529=1,R533,R533+Q530)),0)</f>
        <v>0</v>
      </c>
      <c r="S530" s="62">
        <f>IF(S529&gt;0,IF((SUMIFS($Q532:R532,$Q529:R529,12)+IF(R529=12,0,R530)+S533)&gt;=$K526,$K526-FLOOR(SUMIFS($Q532:R532,$Q529:R529,12),1),IF(S529=1,S533,S533+R530)),0)</f>
        <v>0</v>
      </c>
      <c r="T530" s="62">
        <f>IF(T529&gt;0,IF((SUMIFS($Q532:S532,$Q529:S529,12)+IF(S529=12,0,S530)+T533)&gt;=$K526,$K526-FLOOR(SUMIFS($Q532:S532,$Q529:S529,12),1),IF(T529=1,T533,T533+S530)),0)</f>
        <v>0</v>
      </c>
      <c r="U530" s="62">
        <f>IF(U529&gt;0,IF((SUMIFS($Q532:T532,$Q529:T529,12)+IF(T529=12,0,T530)+U533)&gt;=$K526,$K526-FLOOR(SUMIFS($Q532:T532,$Q529:T529,12),1),IF(U529=1,U533,U533+T530)),0)</f>
        <v>0</v>
      </c>
      <c r="V530" s="62">
        <f>IF(V529&gt;0,IF((SUMIFS($Q532:U532,$Q529:U529,12)+IF(U529=12,0,U530)+V533)&gt;=$K526,$K526-FLOOR(SUMIFS($Q532:U532,$Q529:U529,12),1),IF(V529=1,V533,V533+U530)),0)</f>
        <v>0</v>
      </c>
      <c r="W530" s="62">
        <f>IF(W529&gt;0,IF((SUMIFS($Q532:V532,$Q529:V529,12)+IF(V529=12,0,V530)+W533)&gt;=$K526,$K526-FLOOR(SUMIFS($Q532:V532,$Q529:V529,12),1),IF(W529=1,W533,W533+V530)),0)</f>
        <v>0</v>
      </c>
      <c r="X530" s="62">
        <f>IF(X529&gt;0,IF((SUMIFS($Q532:W532,$Q529:W529,12)+IF(W529=12,0,W530)+X533)&gt;=$K526,$K526-FLOOR(SUMIFS($Q532:W532,$Q529:W529,12),1),IF(X529=1,X533,X533+W530)),0)</f>
        <v>0</v>
      </c>
      <c r="Y530" s="62">
        <f>IF(Y529&gt;0,IF((SUMIFS($Q532:X532,$Q529:X529,12)+IF(X529=12,0,X530)+Y533)&gt;=$K526,$K526-FLOOR(SUMIFS($Q532:X532,$Q529:X529,12),1),IF(Y529=1,Y533,Y533+X530)),0)</f>
        <v>0</v>
      </c>
      <c r="Z530" s="62">
        <f>IF(Z529&gt;0,IF((SUMIFS($Q532:Y532,$Q529:Y529,12)+IF(Y529=12,0,Y530)+Z533)&gt;=$K526,$K526-FLOOR(SUMIFS($Q532:Y532,$Q529:Y529,12),1),IF(Z529=1,Z533,Z533+Y530)),0)</f>
        <v>0</v>
      </c>
      <c r="AA530" s="62">
        <f>IF(AA529&gt;0,IF((SUMIFS($Q532:Z532,$Q529:Z529,12)+IF(Z529=12,0,Z530)+AA533)&gt;=$K526,$K526-FLOOR(SUMIFS($Q532:Z532,$Q529:Z529,12),1),IF(AA529=1,AA533,AA533+Z530)),0)</f>
        <v>0</v>
      </c>
      <c r="AB530" s="62">
        <f>IF(AB529&gt;0,IF((SUMIFS($Q532:AA532,$Q529:AA529,12)+IF(AA529=12,0,AA530)+AB533)&gt;=$K526,$K526-FLOOR(SUMIFS($Q532:AA532,$Q529:AA529,12),1),IF(AB529=1,AB533,AB533+AA530)),0)</f>
        <v>0</v>
      </c>
      <c r="AC530" s="62">
        <f>IF(AC529&gt;0,IF((SUMIFS($Q532:AB532,$Q529:AB529,12)+IF(AB529=12,0,AB530)+AC533)&gt;=$K526,$K526-FLOOR(SUMIFS($Q532:AB532,$Q529:AB529,12),1),IF(AC529=1,AC533,AC533+AB530)),0)</f>
        <v>0</v>
      </c>
      <c r="AD530" s="62">
        <f>IF(AD529&gt;0,IF((SUMIFS($Q532:AC532,$Q529:AC529,12)+IF(AC529=12,0,AC530)+AD533)&gt;=$K526,$K526-FLOOR(SUMIFS($Q532:AC532,$Q529:AC529,12),1),IF(AD529=1,AD533,AD533+AC530)),0)</f>
        <v>0</v>
      </c>
      <c r="AE530" s="62">
        <f>IF(AE529&gt;0,IF((SUMIFS($Q532:AD532,$Q529:AD529,12)+IF(AD529=12,0,AD530)+AE533)&gt;=$K526,$K526-FLOOR(SUMIFS($Q532:AD532,$Q529:AD529,12),1),IF(AE529=1,AE533,AE533+AD530)),0)</f>
        <v>0</v>
      </c>
      <c r="AF530" s="62">
        <f>IF(AF529&gt;0,IF((SUMIFS($Q532:AE532,$Q529:AE529,12)+IF(AE529=12,0,AE530)+AF533)&gt;=$K526,$K526-FLOOR(SUMIFS($Q532:AE532,$Q529:AE529,12),1),IF(AF529=1,AF533,AF533+AE530)),0)</f>
        <v>0</v>
      </c>
      <c r="AG530" s="62">
        <f>IF(AG529&gt;0,IF((SUMIFS($Q532:AF532,$Q529:AF529,12)+IF(AF529=12,0,AF530)+AG533)&gt;=$K526,$K526-FLOOR(SUMIFS($Q532:AF532,$Q529:AF529,12),1),IF(AG529=1,AG533,AG533+AF530)),0)</f>
        <v>0</v>
      </c>
      <c r="AH530" s="62">
        <f>IF(AH529&gt;0,IF((SUMIFS($Q532:AG532,$Q529:AG529,12)+IF(AG529=12,0,AG530)+AH533)&gt;=$K526,$K526-FLOOR(SUMIFS($Q532:AG532,$Q529:AG529,12),1),IF(AH529=1,AH533,AH533+AG530)),0)</f>
        <v>0</v>
      </c>
      <c r="AI530" s="62">
        <f>IF(AI529&gt;0,IF((SUMIFS($Q532:AH532,$Q529:AH529,12)+IF(AH529=12,0,AH530)+AI533)&gt;=$K526,$K526-FLOOR(SUMIFS($Q532:AH532,$Q529:AH529,12),1),IF(AI529=1,AI533,AI533+AH530)),0)</f>
        <v>0</v>
      </c>
      <c r="AJ530" s="62">
        <f>IF(AJ529&gt;0,IF((SUMIFS($Q532:AI532,$Q529:AI529,12)+IF(AI529=12,0,AI530)+AJ533)&gt;=$K526,$K526-FLOOR(SUMIFS($Q532:AI532,$Q529:AI529,12),1),IF(AJ529=1,AJ533,AJ533+AI530)),0)</f>
        <v>0</v>
      </c>
      <c r="AK530" s="62">
        <f>IF(AK529&gt;0,IF((SUMIFS($Q532:AJ532,$Q529:AJ529,12)+IF(AJ529=12,0,AJ530)+AK533)&gt;=$K526,$K526-FLOOR(SUMIFS($Q532:AJ532,$Q529:AJ529,12),1),IF(AK529=1,AK533,AK533+AJ530)),0)</f>
        <v>0</v>
      </c>
      <c r="AL530" s="62">
        <f>IF(AL529&gt;0,IF((SUMIFS($Q532:AK532,$Q529:AK529,12)+IF(AK529=12,0,AK530)+AL533)&gt;=$K526,$K526-FLOOR(SUMIFS($Q532:AK532,$Q529:AK529,12),1),IF(AL529=1,AL533,AL533+AK530)),0)</f>
        <v>0</v>
      </c>
      <c r="AM530" s="62">
        <f>IF(AM529&gt;0,IF((SUMIFS($Q532:AL532,$Q529:AL529,12)+IF(AL529=12,0,AL530)+AM533)&gt;=$K526,$K526-FLOOR(SUMIFS($Q532:AL532,$Q529:AL529,12),1),IF(AM529=1,AM533,AM533+AL530)),0)</f>
        <v>0</v>
      </c>
      <c r="AN530" s="62">
        <f>IF(AN529&gt;0,IF((SUMIFS($Q532:AM532,$Q529:AM529,12)+IF(AM529=12,0,AM530)+AN533)&gt;=$K526,$K526-FLOOR(SUMIFS($Q532:AM532,$Q529:AM529,12),1),IF(AN529=1,AN533,AN533+AM530)),0)</f>
        <v>0</v>
      </c>
      <c r="AO530" s="62">
        <f>IF(AO529&gt;0,IF((SUMIFS($Q532:AN532,$Q529:AN529,12)+IF(AN529=12,0,AN530)+AO533)&gt;=$K526,$K526-FLOOR(SUMIFS($Q532:AN532,$Q529:AN529,12),1),IF(AO529=1,AO533,AO533+AN530)),0)</f>
        <v>0</v>
      </c>
      <c r="AP530" s="62">
        <f>IF(AP529&gt;0,IF((SUMIFS($Q532:AO532,$Q529:AO529,12)+IF(AO529=12,0,AO530)+AP533)&gt;=$K526,$K526-FLOOR(SUMIFS($Q532:AO532,$Q529:AO529,12),1),IF(AP529=1,AP533,AP533+AO530)),0)</f>
        <v>0</v>
      </c>
      <c r="AQ530" s="62">
        <f>IF(AQ529&gt;0,IF((SUMIFS($Q532:AP532,$Q529:AP529,12)+IF(AP529=12,0,AP530)+AQ533)&gt;=$K526,$K526-FLOOR(SUMIFS($Q532:AP532,$Q529:AP529,12),1),IF(AQ529=1,AQ533,AQ533+AP530)),0)</f>
        <v>0</v>
      </c>
      <c r="AR530" s="62">
        <f>IF(AR529&gt;0,IF((SUMIFS($Q532:AQ532,$Q529:AQ529,12)+IF(AQ529=12,0,AQ530)+AR533)&gt;=$K526,$K526-FLOOR(SUMIFS($Q532:AQ532,$Q529:AQ529,12),1),IF(AR529=1,AR533,AR533+AQ530)),0)</f>
        <v>0</v>
      </c>
      <c r="AS530" s="62">
        <f>IF(AS529&gt;0,IF((SUMIFS($Q532:AR532,$Q529:AR529,12)+IF(AR529=12,0,AR530)+AS533)&gt;=$K526,$K526-FLOOR(SUMIFS($Q532:AR532,$Q529:AR529,12),1),IF(AS529=1,AS533,AS533+AR530)),0)</f>
        <v>0</v>
      </c>
      <c r="AT530" s="62">
        <f>IF(AT529&gt;0,IF((SUMIFS($Q532:AS532,$Q529:AS529,12)+IF(AS529=12,0,AS530)+AT533)&gt;=$K526,$K526-FLOOR(SUMIFS($Q532:AS532,$Q529:AS529,12),1),IF(AT529=1,AT533,AT533+AS530)),0)</f>
        <v>0</v>
      </c>
      <c r="AU530" s="62">
        <f>IF(AU529&gt;0,IF((SUMIFS($Q532:AT532,$Q529:AT529,12)+IF(AT529=12,0,AT530)+AU533)&gt;=$K526,$K526-FLOOR(SUMIFS($Q532:AT532,$Q529:AT529,12),1),IF(AU529=1,AU533,AU533+AT530)),0)</f>
        <v>0</v>
      </c>
      <c r="AV530" s="62">
        <f>IF(AV529&gt;0,IF((SUMIFS($Q532:AU532,$Q529:AU529,12)+IF(AU529=12,0,AU530)+AV533)&gt;=$K526,$K526-FLOOR(SUMIFS($Q532:AU532,$Q529:AU529,12),1),IF(AV529=1,AV533,AV533+AU530)),0)</f>
        <v>0</v>
      </c>
      <c r="AW530" s="62">
        <f>IF(AW529&gt;0,IF((SUMIFS($Q532:AV532,$Q529:AV529,12)+IF(AV529=12,0,AV530)+AW533)&gt;=$K526,$K526-FLOOR(SUMIFS($Q532:AV532,$Q529:AV529,12),1),IF(AW529=1,AW533,AW533+AV530)),0)</f>
        <v>0</v>
      </c>
      <c r="AX530" s="62">
        <f>IF(AX529&gt;0,IF((SUMIFS($Q532:AW532,$Q529:AW529,12)+IF(AW529=12,0,AW530)+AX533)&gt;=$K526,$K526-FLOOR(SUMIFS($Q532:AW532,$Q529:AW529,12),1),IF(AX529=1,AX533,AX533+AW530)),0)</f>
        <v>0</v>
      </c>
      <c r="AY530" s="62">
        <f>IF(AY529&gt;0,IF((SUMIFS($Q532:AX532,$Q529:AX529,12)+IF(AX529=12,0,AX530)+AY533)&gt;=$K526,$K526-FLOOR(SUMIFS($Q532:AX532,$Q529:AX529,12),1),IF(AY529=1,AY533,AY533+AX530)),0)</f>
        <v>0</v>
      </c>
      <c r="AZ530" s="62">
        <f>IF(AZ529&gt;0,IF((SUMIFS($Q532:AY532,$Q529:AY529,12)+IF(AY529=12,0,AY530)+AZ533)&gt;=$K526,$K526-FLOOR(SUMIFS($Q532:AY532,$Q529:AY529,12),1),IF(AZ529=1,AZ533,AZ533+AY530)),0)</f>
        <v>0</v>
      </c>
      <c r="BA530" s="62">
        <f>IF(BA529&gt;0,IF((SUMIFS($Q532:AZ532,$Q529:AZ529,12)+IF(AZ529=12,0,AZ530)+BA533)&gt;=$K526,$K526-FLOOR(SUMIFS($Q532:AZ532,$Q529:AZ529,12),1),IF(BA529=1,BA533,BA533+AZ530)),0)</f>
        <v>0</v>
      </c>
      <c r="BB530" s="62">
        <f>IF(BB529&gt;0,IF((SUMIFS($Q532:BA532,$Q529:BA529,12)+IF(BA529=12,0,BA530)+BB533)&gt;=$K526,$K526-FLOOR(SUMIFS($Q532:BA532,$Q529:BA529,12),1),IF(BB529=1,BB533,BB533+BA530)),0)</f>
        <v>0</v>
      </c>
      <c r="BC530" s="62">
        <f>IF(BC529&gt;0,IF((SUMIFS($Q532:BB532,$Q529:BB529,12)+IF(BB529=12,0,BB530)+BC533)&gt;=$K526,$K526-FLOOR(SUMIFS($Q532:BB532,$Q529:BB529,12),1),IF(BC529=1,BC533,BC533+BB530)),0)</f>
        <v>0</v>
      </c>
      <c r="BD530" s="62">
        <f>IF(BD529&gt;0,IF((SUMIFS($Q532:BC532,$Q529:BC529,12)+IF(BC529=12,0,BC530)+BD533)&gt;=$K526,$K526-FLOOR(SUMIFS($Q532:BC532,$Q529:BC529,12),1),IF(BD529=1,BD533,BD533+BC530)),0)</f>
        <v>0</v>
      </c>
      <c r="BE530" s="62">
        <f>IF(BE529&gt;0,IF((SUMIFS($Q532:BD532,$Q529:BD529,12)+IF(BD529=12,0,BD530)+BE533)&gt;=$K526,$K526-FLOOR(SUMIFS($Q532:BD532,$Q529:BD529,12),1),IF(BE529=1,BE533,BE533+BD530)),0)</f>
        <v>0</v>
      </c>
      <c r="BF530" s="62">
        <f>IF(BF529&gt;0,IF((SUMIFS($Q532:BE532,$Q529:BE529,12)+IF(BE529=12,0,BE530)+BF533)&gt;=$K526,$K526-FLOOR(SUMIFS($Q532:BE532,$Q529:BE529,12),1),IF(BF529=1,BF533,BF533+BE530)),0)</f>
        <v>0</v>
      </c>
      <c r="BG530" s="62">
        <f>IF(BG529&gt;0,IF((SUMIFS($Q532:BF532,$Q529:BF529,12)+IF(BF529=12,0,BF530)+BG533)&gt;=$K526,$K526-FLOOR(SUMIFS($Q532:BF532,$Q529:BF529,12),1),IF(BG529=1,BG533,BG533+BF530)),0)</f>
        <v>0</v>
      </c>
      <c r="BH530" s="62">
        <f>IF(BH529&gt;0,IF((SUMIFS($Q532:BG532,$Q529:BG529,12)+IF(BG529=12,0,BG530)+BH533)&gt;=$K526,$K526-FLOOR(SUMIFS($Q532:BG532,$Q529:BG529,12),1),IF(BH529=1,BH533,BH533+BG530)),0)</f>
        <v>0</v>
      </c>
      <c r="BI530" s="62">
        <f>IF(BI529&gt;0,IF((SUMIFS($Q532:BH532,$Q529:BH529,12)+IF(BH529=12,0,BH530)+BI533)&gt;=$K526,$K526-FLOOR(SUMIFS($Q532:BH532,$Q529:BH529,12),1),IF(BI529=1,BI533,BI533+BH530)),0)</f>
        <v>0</v>
      </c>
      <c r="BJ530" s="62">
        <f>IF(BJ529&gt;0,IF((SUMIFS($Q532:BI532,$Q529:BI529,12)+IF(BI529=12,0,BI530)+BJ533)&gt;=$K526,$K526-FLOOR(SUMIFS($Q532:BI532,$Q529:BI529,12),1),IF(BJ529=1,BJ533,BJ533+BI530)),0)</f>
        <v>0</v>
      </c>
      <c r="BK530" s="62">
        <f>IF(BK529&gt;0,IF((SUMIFS($Q532:BJ532,$Q529:BJ529,12)+IF(BJ529=12,0,BJ530)+BK533)&gt;=$K526,$K526-FLOOR(SUMIFS($Q532:BJ532,$Q529:BJ529,12),1),IF(BK529=1,BK533,BK533+BJ530)),0)</f>
        <v>0</v>
      </c>
      <c r="BL530" s="62">
        <f>IF(BL529&gt;0,IF((SUMIFS($Q532:BK532,$Q529:BK529,12)+IF(BK529=12,0,BK530)+BL533)&gt;=$K526,$K526-FLOOR(SUMIFS($Q532:BK532,$Q529:BK529,12),1),IF(BL529=1,BL533,BL533+BK530)),0)</f>
        <v>0</v>
      </c>
      <c r="BM530" s="62">
        <f>IF(BM529&gt;0,IF((SUMIFS($Q532:BL532,$Q529:BL529,12)+IF(BL529=12,0,BL530)+BM533)&gt;=$K526,$K526-FLOOR(SUMIFS($Q532:BL532,$Q529:BL529,12),1),IF(BM529=1,BM533,BM533+BL530)),0)</f>
        <v>0</v>
      </c>
      <c r="BN530" s="62">
        <f>IF(BN529&gt;0,IF((SUMIFS($Q532:BM532,$Q529:BM529,12)+IF(BM529=12,0,BM530)+BN533)&gt;=$K526,$K526-FLOOR(SUMIFS($Q532:BM532,$Q529:BM529,12),1),IF(BN529=1,BN533,BN533+BM530)),0)</f>
        <v>0</v>
      </c>
      <c r="BO530" s="62">
        <f>IF(BO529&gt;0,IF((SUMIFS($Q532:BN532,$Q529:BN529,12)+IF(BN529=12,0,BN530)+BO533)&gt;=$K526,$K526-FLOOR(SUMIFS($Q532:BN532,$Q529:BN529,12),1),IF(BO529=1,BO533,BO533+BN530)),0)</f>
        <v>0</v>
      </c>
      <c r="BP530" s="62">
        <f>IF(BP529&gt;0,IF((SUMIFS($Q532:BO532,$Q529:BO529,12)+IF(BO529=12,0,BO530)+BP533)&gt;=$K526,$K526-FLOOR(SUMIFS($Q532:BO532,$Q529:BO529,12),1),IF(BP529=1,BP533,BP533+BO530)),0)</f>
        <v>0</v>
      </c>
      <c r="BQ530" s="62">
        <f>IF(BQ529&gt;0,IF((SUMIFS($Q532:BP532,$Q529:BP529,12)+IF(BP529=12,0,BP530)+BQ533)&gt;=$K526,$K526-FLOOR(SUMIFS($Q532:BP532,$Q529:BP529,12),1),IF(BQ529=1,BQ533,BQ533+BP530)),0)</f>
        <v>0</v>
      </c>
      <c r="BR530" s="62">
        <f>IF(BR529&gt;0,IF((SUMIFS($Q532:BQ532,$Q529:BQ529,12)+IF(BQ529=12,0,BQ530)+BR533)&gt;=$K526,$K526-FLOOR(SUMIFS($Q532:BQ532,$Q529:BQ529,12),1),IF(BR529=1,BR533,BR533+BQ530)),0)</f>
        <v>0</v>
      </c>
      <c r="BS530" s="62">
        <f>IF(BS529&gt;0,IF((SUMIFS($Q532:BR532,$Q529:BR529,12)+IF(BR529=12,0,BR530)+BS533)&gt;=$K526,$K526-FLOOR(SUMIFS($Q532:BR532,$Q529:BR529,12),1),IF(BS529=1,BS533,BS533+BR530)),0)</f>
        <v>0</v>
      </c>
      <c r="BT530" s="62">
        <f>IF(BT529&gt;0,IF((SUMIFS($Q532:BS532,$Q529:BS529,12)+IF(BS529=12,0,BS530)+BT533)&gt;=$K526,$K526-FLOOR(SUMIFS($Q532:BS532,$Q529:BS529,12),1),IF(BT529=1,BT533,BT533+BS530)),0)</f>
        <v>0</v>
      </c>
      <c r="BU530" s="62">
        <f>IF(BU529&gt;0,IF((SUMIFS($Q532:BT532,$Q529:BT529,12)+IF(BT529=12,0,BT530)+BU533)&gt;=$K526,$K526-FLOOR(SUMIFS($Q532:BT532,$Q529:BT529,12),1),IF(BU529=1,BU533,BU533+BT530)),0)</f>
        <v>0</v>
      </c>
      <c r="BV530" s="62">
        <f>IF(BV529&gt;0,IF((SUMIFS($Q532:BU532,$Q529:BU529,12)+IF(BU529=12,0,BU530)+BV533)&gt;=$K526,$K526-FLOOR(SUMIFS($Q532:BU532,$Q529:BU529,12),1),IF(BV529=1,BV533,BV533+BU530)),0)</f>
        <v>0</v>
      </c>
      <c r="BW530" s="62">
        <f>IF(BW529&gt;0,IF((SUMIFS($Q532:BV532,$Q529:BV529,12)+IF(BV529=12,0,BV530)+BW533)&gt;=$K526,$K526-FLOOR(SUMIFS($Q532:BV532,$Q529:BV529,12),1),IF(BW529=1,BW533,BW533+BV530)),0)</f>
        <v>0</v>
      </c>
      <c r="BX530" s="62">
        <f>IF(BX529&gt;0,IF((SUMIFS($Q532:BW532,$Q529:BW529,12)+IF(BW529=12,0,BW530)+BX533)&gt;=$K526,$K526-FLOOR(SUMIFS($Q532:BW532,$Q529:BW529,12),1),IF(BX529=1,BX533,BX533+BW530)),0)</f>
        <v>0</v>
      </c>
      <c r="BY530" s="298"/>
      <c r="BZ530" s="300"/>
      <c r="CA530" s="302"/>
      <c r="CB530" s="302"/>
    </row>
    <row r="531" spans="1:96" s="98" customFormat="1" ht="41.4" hidden="1" customHeight="1" x14ac:dyDescent="0.3">
      <c r="A531" s="97"/>
      <c r="B531" s="119"/>
      <c r="C531" s="73"/>
      <c r="D531" s="73"/>
      <c r="E531" s="73"/>
      <c r="F531" s="73"/>
      <c r="G531" s="73"/>
      <c r="H531" s="73"/>
      <c r="I531" s="73"/>
      <c r="J531" s="73"/>
      <c r="K531" s="73"/>
      <c r="L531" s="58"/>
      <c r="M531" s="7"/>
      <c r="N531" s="160"/>
      <c r="P531" s="59" t="s">
        <v>172</v>
      </c>
      <c r="Q531" s="61">
        <f>IF(Q526&gt;0,Q527,0)</f>
        <v>0</v>
      </c>
      <c r="R531" s="61">
        <f t="shared" ref="R531" si="12332">IF(R526&gt;0,IF(R529=1,R527,R527+Q531),Q531)</f>
        <v>0</v>
      </c>
      <c r="S531" s="61">
        <f t="shared" ref="S531" si="12333">IF(S526&gt;0,IF(S529=1,S527,S527+R531),R531)</f>
        <v>0</v>
      </c>
      <c r="T531" s="61">
        <f t="shared" ref="T531" si="12334">IF(T526&gt;0,IF(T529=1,T527,T527+S531),S531)</f>
        <v>0</v>
      </c>
      <c r="U531" s="61">
        <f t="shared" ref="U531" si="12335">IF(U526&gt;0,IF(U529=1,U527,U527+T531),T531)</f>
        <v>0</v>
      </c>
      <c r="V531" s="61">
        <f t="shared" ref="V531" si="12336">IF(V526&gt;0,IF(V529=1,V527,V527+U531),U531)</f>
        <v>0</v>
      </c>
      <c r="W531" s="61">
        <f t="shared" ref="W531" si="12337">IF(W526&gt;0,IF(W529=1,W527,W527+V531),V531)</f>
        <v>0</v>
      </c>
      <c r="X531" s="61">
        <f t="shared" ref="X531" si="12338">IF(X526&gt;0,IF(X529=1,X527,X527+W531),W531)</f>
        <v>0</v>
      </c>
      <c r="Y531" s="61">
        <f t="shared" ref="Y531" si="12339">IF(Y526&gt;0,IF(Y529=1,Y527,Y527+X531),X531)</f>
        <v>0</v>
      </c>
      <c r="Z531" s="61">
        <f t="shared" ref="Z531" si="12340">IF(Z526&gt;0,IF(Z529=1,Z527,Z527+Y531),Y531)</f>
        <v>0</v>
      </c>
      <c r="AA531" s="61">
        <f t="shared" ref="AA531" si="12341">IF(AA526&gt;0,IF(AA529=1,AA527,AA527+Z531),Z531)</f>
        <v>0</v>
      </c>
      <c r="AB531" s="61">
        <f t="shared" ref="AB531" si="12342">IF(AB526&gt;0,IF(AB529=1,AB527,AB527+AA531),AA531)</f>
        <v>0</v>
      </c>
      <c r="AC531" s="61">
        <f t="shared" ref="AC531" si="12343">IF(AC526&gt;0,IF(AC529=1,AC527,AC527+AB531),AB531)</f>
        <v>0</v>
      </c>
      <c r="AD531" s="61">
        <f t="shared" ref="AD531" si="12344">IF(AD526&gt;0,IF(AD529=1,AD527,AD527+AC531),AC531)</f>
        <v>0</v>
      </c>
      <c r="AE531" s="61">
        <f t="shared" ref="AE531" si="12345">IF(AE526&gt;0,IF(AE529=1,AE527,AE527+AD531),AD531)</f>
        <v>0</v>
      </c>
      <c r="AF531" s="61">
        <f t="shared" ref="AF531" si="12346">IF(AF526&gt;0,IF(AF529=1,AF527,AF527+AE531),AE531)</f>
        <v>0</v>
      </c>
      <c r="AG531" s="61">
        <f t="shared" ref="AG531" si="12347">IF(AG526&gt;0,IF(AG529=1,AG527,AG527+AF531),AF531)</f>
        <v>0</v>
      </c>
      <c r="AH531" s="61">
        <f t="shared" ref="AH531" si="12348">IF(AH526&gt;0,IF(AH529=1,AH527,AH527+AG531),AG531)</f>
        <v>0</v>
      </c>
      <c r="AI531" s="61">
        <f t="shared" ref="AI531" si="12349">IF(AI526&gt;0,IF(AI529=1,AI527,AI527+AH531),AH531)</f>
        <v>0</v>
      </c>
      <c r="AJ531" s="61">
        <f t="shared" ref="AJ531" si="12350">IF(AJ526&gt;0,IF(AJ529=1,AJ527,AJ527+AI531),AI531)</f>
        <v>0</v>
      </c>
      <c r="AK531" s="61">
        <f t="shared" ref="AK531" si="12351">IF(AK526&gt;0,IF(AK529=1,AK527,AK527+AJ531),AJ531)</f>
        <v>0</v>
      </c>
      <c r="AL531" s="61">
        <f t="shared" ref="AL531" si="12352">IF(AL526&gt;0,IF(AL529=1,AL527,AL527+AK531),AK531)</f>
        <v>0</v>
      </c>
      <c r="AM531" s="61">
        <f t="shared" ref="AM531" si="12353">IF(AM526&gt;0,IF(AM529=1,AM527,AM527+AL531),AL531)</f>
        <v>0</v>
      </c>
      <c r="AN531" s="61">
        <f t="shared" ref="AN531" si="12354">IF(AN526&gt;0,IF(AN529=1,AN527,AN527+AM531),AM531)</f>
        <v>0</v>
      </c>
      <c r="AO531" s="61">
        <f t="shared" ref="AO531" si="12355">IF(AO526&gt;0,IF(AO529=1,AO527,AO527+AN531),AN531)</f>
        <v>0</v>
      </c>
      <c r="AP531" s="61">
        <f t="shared" ref="AP531" si="12356">IF(AP526&gt;0,IF(AP529=1,AP527,AP527+AO531),AO531)</f>
        <v>0</v>
      </c>
      <c r="AQ531" s="61">
        <f t="shared" ref="AQ531" si="12357">IF(AQ526&gt;0,IF(AQ529=1,AQ527,AQ527+AP531),AP531)</f>
        <v>0</v>
      </c>
      <c r="AR531" s="61">
        <f t="shared" ref="AR531" si="12358">IF(AR526&gt;0,IF(AR529=1,AR527,AR527+AQ531),AQ531)</f>
        <v>0</v>
      </c>
      <c r="AS531" s="61">
        <f t="shared" ref="AS531" si="12359">IF(AS526&gt;0,IF(AS529=1,AS527,AS527+AR531),AR531)</f>
        <v>0</v>
      </c>
      <c r="AT531" s="61">
        <f t="shared" ref="AT531" si="12360">IF(AT526&gt;0,IF(AT529=1,AT527,AT527+AS531),AS531)</f>
        <v>0</v>
      </c>
      <c r="AU531" s="61">
        <f t="shared" ref="AU531" si="12361">IF(AU526&gt;0,IF(AU529=1,AU527,AU527+AT531),AT531)</f>
        <v>0</v>
      </c>
      <c r="AV531" s="61">
        <f t="shared" ref="AV531" si="12362">IF(AV526&gt;0,IF(AV529=1,AV527,AV527+AU531),AU531)</f>
        <v>0</v>
      </c>
      <c r="AW531" s="61">
        <f t="shared" ref="AW531" si="12363">IF(AW526&gt;0,IF(AW529=1,AW527,AW527+AV531),AV531)</f>
        <v>0</v>
      </c>
      <c r="AX531" s="61">
        <f t="shared" ref="AX531" si="12364">IF(AX526&gt;0,IF(AX529=1,AX527,AX527+AW531),AW531)</f>
        <v>0</v>
      </c>
      <c r="AY531" s="61">
        <f t="shared" ref="AY531" si="12365">IF(AY526&gt;0,IF(AY529=1,AY527,AY527+AX531),AX531)</f>
        <v>0</v>
      </c>
      <c r="AZ531" s="61">
        <f t="shared" ref="AZ531" si="12366">IF(AZ526&gt;0,IF(AZ529=1,AZ527,AZ527+AY531),AY531)</f>
        <v>0</v>
      </c>
      <c r="BA531" s="61">
        <f t="shared" ref="BA531" si="12367">IF(BA526&gt;0,IF(BA529=1,BA527,BA527+AZ531),AZ531)</f>
        <v>0</v>
      </c>
      <c r="BB531" s="61">
        <f t="shared" ref="BB531" si="12368">IF(BB526&gt;0,IF(BB529=1,BB527,BB527+BA531),BA531)</f>
        <v>0</v>
      </c>
      <c r="BC531" s="61">
        <f t="shared" ref="BC531" si="12369">IF(BC526&gt;0,IF(BC529=1,BC527,BC527+BB531),BB531)</f>
        <v>0</v>
      </c>
      <c r="BD531" s="61">
        <f t="shared" ref="BD531" si="12370">IF(BD526&gt;0,IF(BD529=1,BD527,BD527+BC531),BC531)</f>
        <v>0</v>
      </c>
      <c r="BE531" s="61">
        <f t="shared" ref="BE531" si="12371">IF(BE526&gt;0,IF(BE529=1,BE527,BE527+BD531),BD531)</f>
        <v>0</v>
      </c>
      <c r="BF531" s="61">
        <f t="shared" ref="BF531" si="12372">IF(BF526&gt;0,IF(BF529=1,BF527,BF527+BE531),BE531)</f>
        <v>0</v>
      </c>
      <c r="BG531" s="61">
        <f t="shared" ref="BG531" si="12373">IF(BG526&gt;0,IF(BG529=1,BG527,BG527+BF531),BF531)</f>
        <v>0</v>
      </c>
      <c r="BH531" s="61">
        <f t="shared" ref="BH531" si="12374">IF(BH526&gt;0,IF(BH529=1,BH527,BH527+BG531),BG531)</f>
        <v>0</v>
      </c>
      <c r="BI531" s="61">
        <f t="shared" ref="BI531" si="12375">IF(BI526&gt;0,IF(BI529=1,BI527,BI527+BH531),BH531)</f>
        <v>0</v>
      </c>
      <c r="BJ531" s="61">
        <f t="shared" ref="BJ531" si="12376">IF(BJ526&gt;0,IF(BJ529=1,BJ527,BJ527+BI531),BI531)</f>
        <v>0</v>
      </c>
      <c r="BK531" s="61">
        <f t="shared" ref="BK531" si="12377">IF(BK526&gt;0,IF(BK529=1,BK527,BK527+BJ531),BJ531)</f>
        <v>0</v>
      </c>
      <c r="BL531" s="61">
        <f t="shared" ref="BL531" si="12378">IF(BL526&gt;0,IF(BL529=1,BL527,BL527+BK531),BK531)</f>
        <v>0</v>
      </c>
      <c r="BM531" s="61">
        <f t="shared" ref="BM531" si="12379">IF(BM526&gt;0,IF(BM529=1,BM527,BM527+BL531),BL531)</f>
        <v>0</v>
      </c>
      <c r="BN531" s="61">
        <f t="shared" ref="BN531" si="12380">IF(BN526&gt;0,IF(BN529=1,BN527,BN527+BM531),BM531)</f>
        <v>0</v>
      </c>
      <c r="BO531" s="61">
        <f t="shared" ref="BO531" si="12381">IF(BO526&gt;0,IF(BO529=1,BO527,BO527+BN531),BN531)</f>
        <v>0</v>
      </c>
      <c r="BP531" s="61">
        <f t="shared" ref="BP531" si="12382">IF(BP526&gt;0,IF(BP529=1,BP527,BP527+BO531),BO531)</f>
        <v>0</v>
      </c>
      <c r="BQ531" s="61">
        <f t="shared" ref="BQ531" si="12383">IF(BQ526&gt;0,IF(BQ529=1,BQ527,BQ527+BP531),BP531)</f>
        <v>0</v>
      </c>
      <c r="BR531" s="61">
        <f t="shared" ref="BR531" si="12384">IF(BR526&gt;0,IF(BR529=1,BR527,BR527+BQ531),BQ531)</f>
        <v>0</v>
      </c>
      <c r="BS531" s="61">
        <f t="shared" ref="BS531" si="12385">IF(BS526&gt;0,IF(BS529=1,BS527,BS527+BR531),BR531)</f>
        <v>0</v>
      </c>
      <c r="BT531" s="61">
        <f t="shared" ref="BT531" si="12386">IF(BT526&gt;0,IF(BT529=1,BT527,BT527+BS531),BS531)</f>
        <v>0</v>
      </c>
      <c r="BU531" s="61">
        <f t="shared" ref="BU531" si="12387">IF(BU526&gt;0,IF(BU529=1,BU527,BU527+BT531),BT531)</f>
        <v>0</v>
      </c>
      <c r="BV531" s="61">
        <f t="shared" ref="BV531" si="12388">IF(BV526&gt;0,IF(BV529=1,BV527,BV527+BU531),BU531)</f>
        <v>0</v>
      </c>
      <c r="BW531" s="61">
        <f t="shared" ref="BW531" si="12389">IF(BW526&gt;0,IF(BW529=1,BW527,BW527+BV531),BV531)</f>
        <v>0</v>
      </c>
      <c r="BX531" s="61">
        <f t="shared" ref="BX531" si="12390">IF(BX526&gt;0,IF(BX529=1,BX527,BX527+BW531),BW531)</f>
        <v>0</v>
      </c>
      <c r="BY531" s="298"/>
      <c r="BZ531" s="300"/>
      <c r="CA531" s="302"/>
      <c r="CB531" s="302"/>
    </row>
    <row r="532" spans="1:96" s="98" customFormat="1" ht="41.4" hidden="1" customHeight="1" x14ac:dyDescent="0.3">
      <c r="A532" s="97"/>
      <c r="B532" s="119"/>
      <c r="C532" s="73"/>
      <c r="D532" s="73"/>
      <c r="E532" s="73"/>
      <c r="F532" s="73"/>
      <c r="G532" s="73"/>
      <c r="H532" s="73"/>
      <c r="I532" s="73"/>
      <c r="J532" s="73"/>
      <c r="K532" s="73"/>
      <c r="L532" s="58"/>
      <c r="M532" s="7"/>
      <c r="N532" s="160"/>
      <c r="P532" s="59" t="s">
        <v>173</v>
      </c>
      <c r="Q532" s="61">
        <f>Q534</f>
        <v>0</v>
      </c>
      <c r="R532" s="61">
        <f t="shared" ref="R532" si="12391">IF(R529=1,R534,R534+Q532)</f>
        <v>0</v>
      </c>
      <c r="S532" s="61">
        <f t="shared" ref="S532" si="12392">IF(S529=1,S534,S534+R532)</f>
        <v>0</v>
      </c>
      <c r="T532" s="61">
        <f t="shared" ref="T532" si="12393">IF(T529=1,T534,T534+S532)</f>
        <v>0</v>
      </c>
      <c r="U532" s="61">
        <f t="shared" ref="U532" si="12394">IF(U529=1,U534,U534+T532)</f>
        <v>0</v>
      </c>
      <c r="V532" s="61">
        <f t="shared" ref="V532" si="12395">IF(V529=1,V534,V534+U532)</f>
        <v>0</v>
      </c>
      <c r="W532" s="61">
        <f t="shared" ref="W532" si="12396">IF(W529=1,W534,W534+V532)</f>
        <v>0</v>
      </c>
      <c r="X532" s="61">
        <f t="shared" ref="X532" si="12397">IF(X529=1,X534,X534+W532)</f>
        <v>0</v>
      </c>
      <c r="Y532" s="61">
        <f t="shared" ref="Y532" si="12398">IF(Y529=1,Y534,Y534+X532)</f>
        <v>0</v>
      </c>
      <c r="Z532" s="61">
        <f t="shared" ref="Z532" si="12399">IF(Z529=1,Z534,Z534+Y532)</f>
        <v>0</v>
      </c>
      <c r="AA532" s="61">
        <f t="shared" ref="AA532" si="12400">IF(AA529=1,AA534,AA534+Z532)</f>
        <v>0</v>
      </c>
      <c r="AB532" s="61">
        <f t="shared" ref="AB532" si="12401">IF(AB529=1,AB534,AB534+AA532)</f>
        <v>0</v>
      </c>
      <c r="AC532" s="61">
        <f t="shared" ref="AC532" si="12402">IF(AC529=1,AC534,AC534+AB532)</f>
        <v>0</v>
      </c>
      <c r="AD532" s="61">
        <f t="shared" ref="AD532" si="12403">IF(AD529=1,AD534,AD534+AC532)</f>
        <v>0</v>
      </c>
      <c r="AE532" s="61">
        <f t="shared" ref="AE532" si="12404">IF(AE529=1,AE534,AE534+AD532)</f>
        <v>0</v>
      </c>
      <c r="AF532" s="61">
        <f t="shared" ref="AF532" si="12405">IF(AF529=1,AF534,AF534+AE532)</f>
        <v>0</v>
      </c>
      <c r="AG532" s="61">
        <f t="shared" ref="AG532" si="12406">IF(AG529=1,AG534,AG534+AF532)</f>
        <v>0</v>
      </c>
      <c r="AH532" s="61">
        <f t="shared" ref="AH532" si="12407">IF(AH529=1,AH534,AH534+AG532)</f>
        <v>0</v>
      </c>
      <c r="AI532" s="61">
        <f t="shared" ref="AI532" si="12408">IF(AI529=1,AI534,AI534+AH532)</f>
        <v>0</v>
      </c>
      <c r="AJ532" s="61">
        <f t="shared" ref="AJ532" si="12409">IF(AJ529=1,AJ534,AJ534+AI532)</f>
        <v>0</v>
      </c>
      <c r="AK532" s="61">
        <f t="shared" ref="AK532" si="12410">IF(AK529=1,AK534,AK534+AJ532)</f>
        <v>0</v>
      </c>
      <c r="AL532" s="61">
        <f t="shared" ref="AL532" si="12411">IF(AL529=1,AL534,AL534+AK532)</f>
        <v>0</v>
      </c>
      <c r="AM532" s="61">
        <f t="shared" ref="AM532" si="12412">IF(AM529=1,AM534,AM534+AL532)</f>
        <v>0</v>
      </c>
      <c r="AN532" s="61">
        <f t="shared" ref="AN532" si="12413">IF(AN529=1,AN534,AN534+AM532)</f>
        <v>0</v>
      </c>
      <c r="AO532" s="61">
        <f t="shared" ref="AO532" si="12414">IF(AO529=1,AO534,AO534+AN532)</f>
        <v>0</v>
      </c>
      <c r="AP532" s="61">
        <f t="shared" ref="AP532" si="12415">IF(AP529=1,AP534,AP534+AO532)</f>
        <v>0</v>
      </c>
      <c r="AQ532" s="61">
        <f t="shared" ref="AQ532" si="12416">IF(AQ529=1,AQ534,AQ534+AP532)</f>
        <v>0</v>
      </c>
      <c r="AR532" s="61">
        <f t="shared" ref="AR532" si="12417">IF(AR529=1,AR534,AR534+AQ532)</f>
        <v>0</v>
      </c>
      <c r="AS532" s="61">
        <f t="shared" ref="AS532" si="12418">IF(AS529=1,AS534,AS534+AR532)</f>
        <v>0</v>
      </c>
      <c r="AT532" s="61">
        <f t="shared" ref="AT532" si="12419">IF(AT529=1,AT534,AT534+AS532)</f>
        <v>0</v>
      </c>
      <c r="AU532" s="61">
        <f t="shared" ref="AU532" si="12420">IF(AU529=1,AU534,AU534+AT532)</f>
        <v>0</v>
      </c>
      <c r="AV532" s="61">
        <f t="shared" ref="AV532" si="12421">IF(AV529=1,AV534,AV534+AU532)</f>
        <v>0</v>
      </c>
      <c r="AW532" s="61">
        <f t="shared" ref="AW532" si="12422">IF(AW529=1,AW534,AW534+AV532)</f>
        <v>0</v>
      </c>
      <c r="AX532" s="61">
        <f t="shared" ref="AX532" si="12423">IF(AX529=1,AX534,AX534+AW532)</f>
        <v>0</v>
      </c>
      <c r="AY532" s="61">
        <f t="shared" ref="AY532" si="12424">IF(AY529=1,AY534,AY534+AX532)</f>
        <v>0</v>
      </c>
      <c r="AZ532" s="61">
        <f t="shared" ref="AZ532" si="12425">IF(AZ529=1,AZ534,AZ534+AY532)</f>
        <v>0</v>
      </c>
      <c r="BA532" s="61">
        <f t="shared" ref="BA532" si="12426">IF(BA529=1,BA534,BA534+AZ532)</f>
        <v>0</v>
      </c>
      <c r="BB532" s="61">
        <f t="shared" ref="BB532" si="12427">IF(BB529=1,BB534,BB534+BA532)</f>
        <v>0</v>
      </c>
      <c r="BC532" s="61">
        <f t="shared" ref="BC532" si="12428">IF(BC529=1,BC534,BC534+BB532)</f>
        <v>0</v>
      </c>
      <c r="BD532" s="61">
        <f t="shared" ref="BD532" si="12429">IF(BD529=1,BD534,BD534+BC532)</f>
        <v>0</v>
      </c>
      <c r="BE532" s="61">
        <f t="shared" ref="BE532" si="12430">IF(BE529=1,BE534,BE534+BD532)</f>
        <v>0</v>
      </c>
      <c r="BF532" s="61">
        <f t="shared" ref="BF532" si="12431">IF(BF529=1,BF534,BF534+BE532)</f>
        <v>0</v>
      </c>
      <c r="BG532" s="61">
        <f t="shared" ref="BG532" si="12432">IF(BG529=1,BG534,BG534+BF532)</f>
        <v>0</v>
      </c>
      <c r="BH532" s="61">
        <f t="shared" ref="BH532" si="12433">IF(BH529=1,BH534,BH534+BG532)</f>
        <v>0</v>
      </c>
      <c r="BI532" s="61">
        <f t="shared" ref="BI532" si="12434">IF(BI529=1,BI534,BI534+BH532)</f>
        <v>0</v>
      </c>
      <c r="BJ532" s="61">
        <f t="shared" ref="BJ532" si="12435">IF(BJ529=1,BJ534,BJ534+BI532)</f>
        <v>0</v>
      </c>
      <c r="BK532" s="61">
        <f t="shared" ref="BK532" si="12436">IF(BK529=1,BK534,BK534+BJ532)</f>
        <v>0</v>
      </c>
      <c r="BL532" s="61">
        <f t="shared" ref="BL532" si="12437">IF(BL529=1,BL534,BL534+BK532)</f>
        <v>0</v>
      </c>
      <c r="BM532" s="61">
        <f t="shared" ref="BM532" si="12438">IF(BM529=1,BM534,BM534+BL532)</f>
        <v>0</v>
      </c>
      <c r="BN532" s="61">
        <f t="shared" ref="BN532" si="12439">IF(BN529=1,BN534,BN534+BM532)</f>
        <v>0</v>
      </c>
      <c r="BO532" s="61">
        <f t="shared" ref="BO532" si="12440">IF(BO529=1,BO534,BO534+BN532)</f>
        <v>0</v>
      </c>
      <c r="BP532" s="61">
        <f t="shared" ref="BP532" si="12441">IF(BP529=1,BP534,BP534+BO532)</f>
        <v>0</v>
      </c>
      <c r="BQ532" s="61">
        <f t="shared" ref="BQ532" si="12442">IF(BQ529=1,BQ534,BQ534+BP532)</f>
        <v>0</v>
      </c>
      <c r="BR532" s="61">
        <f t="shared" ref="BR532" si="12443">IF(BR529=1,BR534,BR534+BQ532)</f>
        <v>0</v>
      </c>
      <c r="BS532" s="61">
        <f t="shared" ref="BS532" si="12444">IF(BS529=1,BS534,BS534+BR532)</f>
        <v>0</v>
      </c>
      <c r="BT532" s="61">
        <f t="shared" ref="BT532" si="12445">IF(BT529=1,BT534,BT534+BS532)</f>
        <v>0</v>
      </c>
      <c r="BU532" s="61">
        <f t="shared" ref="BU532" si="12446">IF(BU529=1,BU534,BU534+BT532)</f>
        <v>0</v>
      </c>
      <c r="BV532" s="61">
        <f t="shared" ref="BV532" si="12447">IF(BV529=1,BV534,BV534+BU532)</f>
        <v>0</v>
      </c>
      <c r="BW532" s="61">
        <f t="shared" ref="BW532" si="12448">IF(BW529=1,BW534,BW534+BV532)</f>
        <v>0</v>
      </c>
      <c r="BX532" s="61">
        <f t="shared" ref="BX532" si="12449">IF(BX529=1,BX534,BX534+BW532)</f>
        <v>0</v>
      </c>
      <c r="BY532" s="298"/>
      <c r="BZ532" s="300"/>
      <c r="CA532" s="302"/>
      <c r="CB532" s="302"/>
    </row>
    <row r="533" spans="1:96" s="98" customFormat="1" ht="28.95" customHeight="1" x14ac:dyDescent="0.3">
      <c r="A533" s="97"/>
      <c r="B533" s="119"/>
      <c r="C533" s="73"/>
      <c r="D533" s="73"/>
      <c r="E533" s="73"/>
      <c r="F533" s="73"/>
      <c r="G533" s="73"/>
      <c r="H533" s="73"/>
      <c r="I533" s="73"/>
      <c r="J533" s="73"/>
      <c r="K533" s="73"/>
      <c r="L533" s="58"/>
      <c r="M533" s="7"/>
      <c r="N533" s="160"/>
      <c r="P533" s="57" t="s">
        <v>171</v>
      </c>
      <c r="Q533" s="62">
        <f t="shared" ref="Q533:BX533" si="12450">1720/12*Q526</f>
        <v>0</v>
      </c>
      <c r="R533" s="62">
        <f t="shared" si="12450"/>
        <v>0</v>
      </c>
      <c r="S533" s="62">
        <f t="shared" si="12450"/>
        <v>0</v>
      </c>
      <c r="T533" s="62">
        <f t="shared" si="12450"/>
        <v>0</v>
      </c>
      <c r="U533" s="62">
        <f t="shared" si="12450"/>
        <v>0</v>
      </c>
      <c r="V533" s="62">
        <f t="shared" si="12450"/>
        <v>0</v>
      </c>
      <c r="W533" s="62">
        <f t="shared" si="12450"/>
        <v>0</v>
      </c>
      <c r="X533" s="62">
        <f t="shared" si="12450"/>
        <v>0</v>
      </c>
      <c r="Y533" s="62">
        <f t="shared" si="12450"/>
        <v>0</v>
      </c>
      <c r="Z533" s="62">
        <f t="shared" si="12450"/>
        <v>0</v>
      </c>
      <c r="AA533" s="62">
        <f t="shared" si="12450"/>
        <v>0</v>
      </c>
      <c r="AB533" s="62">
        <f t="shared" si="12450"/>
        <v>0</v>
      </c>
      <c r="AC533" s="62">
        <f t="shared" si="12450"/>
        <v>0</v>
      </c>
      <c r="AD533" s="62">
        <f t="shared" si="12450"/>
        <v>0</v>
      </c>
      <c r="AE533" s="62">
        <f t="shared" si="12450"/>
        <v>0</v>
      </c>
      <c r="AF533" s="62">
        <f t="shared" si="12450"/>
        <v>0</v>
      </c>
      <c r="AG533" s="62">
        <f t="shared" si="12450"/>
        <v>0</v>
      </c>
      <c r="AH533" s="62">
        <f t="shared" si="12450"/>
        <v>0</v>
      </c>
      <c r="AI533" s="62">
        <f t="shared" si="12450"/>
        <v>0</v>
      </c>
      <c r="AJ533" s="62">
        <f t="shared" si="12450"/>
        <v>0</v>
      </c>
      <c r="AK533" s="62">
        <f t="shared" si="12450"/>
        <v>0</v>
      </c>
      <c r="AL533" s="62">
        <f t="shared" si="12450"/>
        <v>0</v>
      </c>
      <c r="AM533" s="62">
        <f t="shared" si="12450"/>
        <v>0</v>
      </c>
      <c r="AN533" s="62">
        <f t="shared" si="12450"/>
        <v>0</v>
      </c>
      <c r="AO533" s="62">
        <f t="shared" si="12450"/>
        <v>0</v>
      </c>
      <c r="AP533" s="62">
        <f t="shared" si="12450"/>
        <v>0</v>
      </c>
      <c r="AQ533" s="62">
        <f t="shared" si="12450"/>
        <v>0</v>
      </c>
      <c r="AR533" s="62">
        <f t="shared" si="12450"/>
        <v>0</v>
      </c>
      <c r="AS533" s="62">
        <f t="shared" si="12450"/>
        <v>0</v>
      </c>
      <c r="AT533" s="62">
        <f t="shared" si="12450"/>
        <v>0</v>
      </c>
      <c r="AU533" s="62">
        <f t="shared" si="12450"/>
        <v>0</v>
      </c>
      <c r="AV533" s="62">
        <f t="shared" si="12450"/>
        <v>0</v>
      </c>
      <c r="AW533" s="62">
        <f t="shared" si="12450"/>
        <v>0</v>
      </c>
      <c r="AX533" s="62">
        <f t="shared" si="12450"/>
        <v>0</v>
      </c>
      <c r="AY533" s="62">
        <f t="shared" si="12450"/>
        <v>0</v>
      </c>
      <c r="AZ533" s="62">
        <f t="shared" si="12450"/>
        <v>0</v>
      </c>
      <c r="BA533" s="62">
        <f t="shared" si="12450"/>
        <v>0</v>
      </c>
      <c r="BB533" s="62">
        <f t="shared" si="12450"/>
        <v>0</v>
      </c>
      <c r="BC533" s="62">
        <f t="shared" si="12450"/>
        <v>0</v>
      </c>
      <c r="BD533" s="62">
        <f t="shared" si="12450"/>
        <v>0</v>
      </c>
      <c r="BE533" s="62">
        <f t="shared" si="12450"/>
        <v>0</v>
      </c>
      <c r="BF533" s="62">
        <f t="shared" si="12450"/>
        <v>0</v>
      </c>
      <c r="BG533" s="62">
        <f t="shared" si="12450"/>
        <v>0</v>
      </c>
      <c r="BH533" s="62">
        <f t="shared" si="12450"/>
        <v>0</v>
      </c>
      <c r="BI533" s="62">
        <f t="shared" si="12450"/>
        <v>0</v>
      </c>
      <c r="BJ533" s="62">
        <f t="shared" si="12450"/>
        <v>0</v>
      </c>
      <c r="BK533" s="62">
        <f t="shared" si="12450"/>
        <v>0</v>
      </c>
      <c r="BL533" s="62">
        <f t="shared" si="12450"/>
        <v>0</v>
      </c>
      <c r="BM533" s="62">
        <f t="shared" si="12450"/>
        <v>0</v>
      </c>
      <c r="BN533" s="62">
        <f t="shared" si="12450"/>
        <v>0</v>
      </c>
      <c r="BO533" s="62">
        <f t="shared" si="12450"/>
        <v>0</v>
      </c>
      <c r="BP533" s="62">
        <f t="shared" si="12450"/>
        <v>0</v>
      </c>
      <c r="BQ533" s="62">
        <f t="shared" si="12450"/>
        <v>0</v>
      </c>
      <c r="BR533" s="62">
        <f t="shared" si="12450"/>
        <v>0</v>
      </c>
      <c r="BS533" s="62">
        <f t="shared" si="12450"/>
        <v>0</v>
      </c>
      <c r="BT533" s="62">
        <f t="shared" si="12450"/>
        <v>0</v>
      </c>
      <c r="BU533" s="62">
        <f t="shared" si="12450"/>
        <v>0</v>
      </c>
      <c r="BV533" s="62">
        <f t="shared" si="12450"/>
        <v>0</v>
      </c>
      <c r="BW533" s="62">
        <f t="shared" si="12450"/>
        <v>0</v>
      </c>
      <c r="BX533" s="62">
        <f t="shared" si="12450"/>
        <v>0</v>
      </c>
      <c r="BY533" s="298"/>
      <c r="BZ533" s="300"/>
      <c r="CA533" s="302"/>
      <c r="CB533" s="302"/>
    </row>
    <row r="534" spans="1:96" s="98" customFormat="1" ht="28.8" x14ac:dyDescent="0.3">
      <c r="A534" s="97"/>
      <c r="B534" s="119"/>
      <c r="C534" s="73"/>
      <c r="D534" s="73"/>
      <c r="E534" s="73"/>
      <c r="F534" s="73"/>
      <c r="G534" s="73"/>
      <c r="H534" s="73"/>
      <c r="I534" s="73"/>
      <c r="J534" s="73"/>
      <c r="K534" s="73"/>
      <c r="L534" s="58"/>
      <c r="M534" s="7"/>
      <c r="N534" s="160"/>
      <c r="P534" s="57" t="s">
        <v>155</v>
      </c>
      <c r="Q534" s="62">
        <f>FLOOR(IF(OR(Q529=0,Q529=1),IF(Q527&gt;=Q533,Q533,Q527)+0.00000001,IF(Q531&gt;=Q530,Q530,Q531))+0.00000001,1)</f>
        <v>0</v>
      </c>
      <c r="R534" s="62">
        <f t="shared" ref="R534" si="12451">FLOOR(IF(OR(R529=0,R529=1),IF(R533&gt;R530,R530,IF(R527&gt;=R533,R533,R527)+0.00000001),IF(R531&gt;=R530,R530-Q532,R531-Q532)+0.00000001),1)</f>
        <v>0</v>
      </c>
      <c r="S534" s="62">
        <f t="shared" ref="S534" si="12452">FLOOR(IF(OR(S529=0,S529=1),IF(S533&gt;S530,S530,IF(S527&gt;=S533,S533,S527)+0.00000001),IF(S531&gt;=S530,S530-R532,S531-R532)+0.00000001),1)</f>
        <v>0</v>
      </c>
      <c r="T534" s="62">
        <f t="shared" ref="T534" si="12453">FLOOR(IF(OR(T529=0,T529=1),IF(T533&gt;T530,T530,IF(T527&gt;=T533,T533,T527)+0.00000001),IF(T531&gt;=T530,T530-S532,T531-S532)+0.00000001),1)</f>
        <v>0</v>
      </c>
      <c r="U534" s="62">
        <f t="shared" ref="U534" si="12454">FLOOR(IF(OR(U529=0,U529=1),IF(U533&gt;U530,U530,IF(U527&gt;=U533,U533,U527)+0.00000001),IF(U531&gt;=U530,U530-T532,U531-T532)+0.00000001),1)</f>
        <v>0</v>
      </c>
      <c r="V534" s="62">
        <f t="shared" ref="V534" si="12455">FLOOR(IF(OR(V529=0,V529=1),IF(V533&gt;V530,V530,IF(V527&gt;=V533,V533,V527)+0.00000001),IF(V531&gt;=V530,V530-U532,V531-U532)+0.00000001),1)</f>
        <v>0</v>
      </c>
      <c r="W534" s="62">
        <f t="shared" ref="W534" si="12456">FLOOR(IF(OR(W529=0,W529=1),IF(W533&gt;W530,W530,IF(W527&gt;=W533,W533,W527)+0.00000001),IF(W531&gt;=W530,W530-V532,W531-V532)+0.00000001),1)</f>
        <v>0</v>
      </c>
      <c r="X534" s="62">
        <f t="shared" ref="X534" si="12457">FLOOR(IF(OR(X529=0,X529=1),IF(X533&gt;X530,X530,IF(X527&gt;=X533,X533,X527)+0.00000001),IF(X531&gt;=X530,X530-W532,X531-W532)+0.00000001),1)</f>
        <v>0</v>
      </c>
      <c r="Y534" s="62">
        <f t="shared" ref="Y534" si="12458">FLOOR(IF(OR(Y529=0,Y529=1),IF(Y533&gt;Y530,Y530,IF(Y527&gt;=Y533,Y533,Y527)+0.00000001),IF(Y531&gt;=Y530,Y530-X532,Y531-X532)+0.00000001),1)</f>
        <v>0</v>
      </c>
      <c r="Z534" s="62">
        <f t="shared" ref="Z534" si="12459">FLOOR(IF(OR(Z529=0,Z529=1),IF(Z533&gt;Z530,Z530,IF(Z527&gt;=Z533,Z533,Z527)+0.00000001),IF(Z531&gt;=Z530,Z530-Y532,Z531-Y532)+0.00000001),1)</f>
        <v>0</v>
      </c>
      <c r="AA534" s="62">
        <f t="shared" ref="AA534" si="12460">FLOOR(IF(OR(AA529=0,AA529=1),IF(AA533&gt;AA530,AA530,IF(AA527&gt;=AA533,AA533,AA527)+0.00000001),IF(AA531&gt;=AA530,AA530-Z532,AA531-Z532)+0.00000001),1)</f>
        <v>0</v>
      </c>
      <c r="AB534" s="62">
        <f t="shared" ref="AB534" si="12461">FLOOR(IF(OR(AB529=0,AB529=1),IF(AB533&gt;AB530,AB530,IF(AB527&gt;=AB533,AB533,AB527)+0.00000001),IF(AB531&gt;=AB530,AB530-AA532,AB531-AA532)+0.00000001),1)</f>
        <v>0</v>
      </c>
      <c r="AC534" s="62">
        <f t="shared" ref="AC534" si="12462">FLOOR(IF(OR(AC529=0,AC529=1),IF(AC533&gt;AC530,AC530,IF(AC527&gt;=AC533,AC533,AC527)+0.00000001),IF(AC531&gt;=AC530,AC530-AB532,AC531-AB532)+0.00000001),1)</f>
        <v>0</v>
      </c>
      <c r="AD534" s="62">
        <f t="shared" ref="AD534" si="12463">FLOOR(IF(OR(AD529=0,AD529=1),IF(AD533&gt;AD530,AD530,IF(AD527&gt;=AD533,AD533,AD527)+0.00000001),IF(AD531&gt;=AD530,AD530-AC532,AD531-AC532)+0.00000001),1)</f>
        <v>0</v>
      </c>
      <c r="AE534" s="62">
        <f t="shared" ref="AE534" si="12464">FLOOR(IF(OR(AE529=0,AE529=1),IF(AE533&gt;AE530,AE530,IF(AE527&gt;=AE533,AE533,AE527)+0.00000001),IF(AE531&gt;=AE530,AE530-AD532,AE531-AD532)+0.00000001),1)</f>
        <v>0</v>
      </c>
      <c r="AF534" s="62">
        <f t="shared" ref="AF534" si="12465">FLOOR(IF(OR(AF529=0,AF529=1),IF(AF533&gt;AF530,AF530,IF(AF527&gt;=AF533,AF533,AF527)+0.00000001),IF(AF531&gt;=AF530,AF530-AE532,AF531-AE532)+0.00000001),1)</f>
        <v>0</v>
      </c>
      <c r="AG534" s="62">
        <f t="shared" ref="AG534" si="12466">FLOOR(IF(OR(AG529=0,AG529=1),IF(AG533&gt;AG530,AG530,IF(AG527&gt;=AG533,AG533,AG527)+0.00000001),IF(AG531&gt;=AG530,AG530-AF532,AG531-AF532)+0.00000001),1)</f>
        <v>0</v>
      </c>
      <c r="AH534" s="62">
        <f t="shared" ref="AH534" si="12467">FLOOR(IF(OR(AH529=0,AH529=1),IF(AH533&gt;AH530,AH530,IF(AH527&gt;=AH533,AH533,AH527)+0.00000001),IF(AH531&gt;=AH530,AH530-AG532,AH531-AG532)+0.00000001),1)</f>
        <v>0</v>
      </c>
      <c r="AI534" s="62">
        <f t="shared" ref="AI534" si="12468">FLOOR(IF(OR(AI529=0,AI529=1),IF(AI533&gt;AI530,AI530,IF(AI527&gt;=AI533,AI533,AI527)+0.00000001),IF(AI531&gt;=AI530,AI530-AH532,AI531-AH532)+0.00000001),1)</f>
        <v>0</v>
      </c>
      <c r="AJ534" s="62">
        <f t="shared" ref="AJ534" si="12469">FLOOR(IF(OR(AJ529=0,AJ529=1),IF(AJ533&gt;AJ530,AJ530,IF(AJ527&gt;=AJ533,AJ533,AJ527)+0.00000001),IF(AJ531&gt;=AJ530,AJ530-AI532,AJ531-AI532)+0.00000001),1)</f>
        <v>0</v>
      </c>
      <c r="AK534" s="62">
        <f t="shared" ref="AK534" si="12470">FLOOR(IF(OR(AK529=0,AK529=1),IF(AK533&gt;AK530,AK530,IF(AK527&gt;=AK533,AK533,AK527)+0.00000001),IF(AK531&gt;=AK530,AK530-AJ532,AK531-AJ532)+0.00000001),1)</f>
        <v>0</v>
      </c>
      <c r="AL534" s="62">
        <f t="shared" ref="AL534" si="12471">FLOOR(IF(OR(AL529=0,AL529=1),IF(AL533&gt;AL530,AL530,IF(AL527&gt;=AL533,AL533,AL527)+0.00000001),IF(AL531&gt;=AL530,AL530-AK532,AL531-AK532)+0.00000001),1)</f>
        <v>0</v>
      </c>
      <c r="AM534" s="62">
        <f t="shared" ref="AM534" si="12472">FLOOR(IF(OR(AM529=0,AM529=1),IF(AM533&gt;AM530,AM530,IF(AM527&gt;=AM533,AM533,AM527)+0.00000001),IF(AM531&gt;=AM530,AM530-AL532,AM531-AL532)+0.00000001),1)</f>
        <v>0</v>
      </c>
      <c r="AN534" s="62">
        <f t="shared" ref="AN534" si="12473">FLOOR(IF(OR(AN529=0,AN529=1),IF(AN533&gt;AN530,AN530,IF(AN527&gt;=AN533,AN533,AN527)+0.00000001),IF(AN531&gt;=AN530,AN530-AM532,AN531-AM532)+0.00000001),1)</f>
        <v>0</v>
      </c>
      <c r="AO534" s="62">
        <f t="shared" ref="AO534" si="12474">FLOOR(IF(OR(AO529=0,AO529=1),IF(AO533&gt;AO530,AO530,IF(AO527&gt;=AO533,AO533,AO527)+0.00000001),IF(AO531&gt;=AO530,AO530-AN532,AO531-AN532)+0.00000001),1)</f>
        <v>0</v>
      </c>
      <c r="AP534" s="62">
        <f t="shared" ref="AP534" si="12475">FLOOR(IF(OR(AP529=0,AP529=1),IF(AP533&gt;AP530,AP530,IF(AP527&gt;=AP533,AP533,AP527)+0.00000001),IF(AP531&gt;=AP530,AP530-AO532,AP531-AO532)+0.00000001),1)</f>
        <v>0</v>
      </c>
      <c r="AQ534" s="62">
        <f t="shared" ref="AQ534" si="12476">FLOOR(IF(OR(AQ529=0,AQ529=1),IF(AQ533&gt;AQ530,AQ530,IF(AQ527&gt;=AQ533,AQ533,AQ527)+0.00000001),IF(AQ531&gt;=AQ530,AQ530-AP532,AQ531-AP532)+0.00000001),1)</f>
        <v>0</v>
      </c>
      <c r="AR534" s="62">
        <f t="shared" ref="AR534" si="12477">FLOOR(IF(OR(AR529=0,AR529=1),IF(AR533&gt;AR530,AR530,IF(AR527&gt;=AR533,AR533,AR527)+0.00000001),IF(AR531&gt;=AR530,AR530-AQ532,AR531-AQ532)+0.00000001),1)</f>
        <v>0</v>
      </c>
      <c r="AS534" s="62">
        <f t="shared" ref="AS534" si="12478">FLOOR(IF(OR(AS529=0,AS529=1),IF(AS533&gt;AS530,AS530,IF(AS527&gt;=AS533,AS533,AS527)+0.00000001),IF(AS531&gt;=AS530,AS530-AR532,AS531-AR532)+0.00000001),1)</f>
        <v>0</v>
      </c>
      <c r="AT534" s="62">
        <f t="shared" ref="AT534" si="12479">FLOOR(IF(OR(AT529=0,AT529=1),IF(AT533&gt;AT530,AT530,IF(AT527&gt;=AT533,AT533,AT527)+0.00000001),IF(AT531&gt;=AT530,AT530-AS532,AT531-AS532)+0.00000001),1)</f>
        <v>0</v>
      </c>
      <c r="AU534" s="62">
        <f t="shared" ref="AU534" si="12480">FLOOR(IF(OR(AU529=0,AU529=1),IF(AU533&gt;AU530,AU530,IF(AU527&gt;=AU533,AU533,AU527)+0.00000001),IF(AU531&gt;=AU530,AU530-AT532,AU531-AT532)+0.00000001),1)</f>
        <v>0</v>
      </c>
      <c r="AV534" s="62">
        <f t="shared" ref="AV534" si="12481">FLOOR(IF(OR(AV529=0,AV529=1),IF(AV533&gt;AV530,AV530,IF(AV527&gt;=AV533,AV533,AV527)+0.00000001),IF(AV531&gt;=AV530,AV530-AU532,AV531-AU532)+0.00000001),1)</f>
        <v>0</v>
      </c>
      <c r="AW534" s="62">
        <f t="shared" ref="AW534" si="12482">FLOOR(IF(OR(AW529=0,AW529=1),IF(AW533&gt;AW530,AW530,IF(AW527&gt;=AW533,AW533,AW527)+0.00000001),IF(AW531&gt;=AW530,AW530-AV532,AW531-AV532)+0.00000001),1)</f>
        <v>0</v>
      </c>
      <c r="AX534" s="62">
        <f t="shared" ref="AX534" si="12483">FLOOR(IF(OR(AX529=0,AX529=1),IF(AX533&gt;AX530,AX530,IF(AX527&gt;=AX533,AX533,AX527)+0.00000001),IF(AX531&gt;=AX530,AX530-AW532,AX531-AW532)+0.00000001),1)</f>
        <v>0</v>
      </c>
      <c r="AY534" s="62">
        <f t="shared" ref="AY534" si="12484">FLOOR(IF(OR(AY529=0,AY529=1),IF(AY533&gt;AY530,AY530,IF(AY527&gt;=AY533,AY533,AY527)+0.00000001),IF(AY531&gt;=AY530,AY530-AX532,AY531-AX532)+0.00000001),1)</f>
        <v>0</v>
      </c>
      <c r="AZ534" s="62">
        <f t="shared" ref="AZ534" si="12485">FLOOR(IF(OR(AZ529=0,AZ529=1),IF(AZ533&gt;AZ530,AZ530,IF(AZ527&gt;=AZ533,AZ533,AZ527)+0.00000001),IF(AZ531&gt;=AZ530,AZ530-AY532,AZ531-AY532)+0.00000001),1)</f>
        <v>0</v>
      </c>
      <c r="BA534" s="62">
        <f t="shared" ref="BA534" si="12486">FLOOR(IF(OR(BA529=0,BA529=1),IF(BA533&gt;BA530,BA530,IF(BA527&gt;=BA533,BA533,BA527)+0.00000001),IF(BA531&gt;=BA530,BA530-AZ532,BA531-AZ532)+0.00000001),1)</f>
        <v>0</v>
      </c>
      <c r="BB534" s="62">
        <f t="shared" ref="BB534" si="12487">FLOOR(IF(OR(BB529=0,BB529=1),IF(BB533&gt;BB530,BB530,IF(BB527&gt;=BB533,BB533,BB527)+0.00000001),IF(BB531&gt;=BB530,BB530-BA532,BB531-BA532)+0.00000001),1)</f>
        <v>0</v>
      </c>
      <c r="BC534" s="62">
        <f t="shared" ref="BC534" si="12488">FLOOR(IF(OR(BC529=0,BC529=1),IF(BC533&gt;BC530,BC530,IF(BC527&gt;=BC533,BC533,BC527)+0.00000001),IF(BC531&gt;=BC530,BC530-BB532,BC531-BB532)+0.00000001),1)</f>
        <v>0</v>
      </c>
      <c r="BD534" s="62">
        <f t="shared" ref="BD534" si="12489">FLOOR(IF(OR(BD529=0,BD529=1),IF(BD533&gt;BD530,BD530,IF(BD527&gt;=BD533,BD533,BD527)+0.00000001),IF(BD531&gt;=BD530,BD530-BC532,BD531-BC532)+0.00000001),1)</f>
        <v>0</v>
      </c>
      <c r="BE534" s="62">
        <f t="shared" ref="BE534" si="12490">FLOOR(IF(OR(BE529=0,BE529=1),IF(BE533&gt;BE530,BE530,IF(BE527&gt;=BE533,BE533,BE527)+0.00000001),IF(BE531&gt;=BE530,BE530-BD532,BE531-BD532)+0.00000001),1)</f>
        <v>0</v>
      </c>
      <c r="BF534" s="62">
        <f t="shared" ref="BF534" si="12491">FLOOR(IF(OR(BF529=0,BF529=1),IF(BF533&gt;BF530,BF530,IF(BF527&gt;=BF533,BF533,BF527)+0.00000001),IF(BF531&gt;=BF530,BF530-BE532,BF531-BE532)+0.00000001),1)</f>
        <v>0</v>
      </c>
      <c r="BG534" s="62">
        <f t="shared" ref="BG534" si="12492">FLOOR(IF(OR(BG529=0,BG529=1),IF(BG533&gt;BG530,BG530,IF(BG527&gt;=BG533,BG533,BG527)+0.00000001),IF(BG531&gt;=BG530,BG530-BF532,BG531-BF532)+0.00000001),1)</f>
        <v>0</v>
      </c>
      <c r="BH534" s="62">
        <f t="shared" ref="BH534" si="12493">FLOOR(IF(OR(BH529=0,BH529=1),IF(BH533&gt;BH530,BH530,IF(BH527&gt;=BH533,BH533,BH527)+0.00000001),IF(BH531&gt;=BH530,BH530-BG532,BH531-BG532)+0.00000001),1)</f>
        <v>0</v>
      </c>
      <c r="BI534" s="62">
        <f t="shared" ref="BI534" si="12494">FLOOR(IF(OR(BI529=0,BI529=1),IF(BI533&gt;BI530,BI530,IF(BI527&gt;=BI533,BI533,BI527)+0.00000001),IF(BI531&gt;=BI530,BI530-BH532,BI531-BH532)+0.00000001),1)</f>
        <v>0</v>
      </c>
      <c r="BJ534" s="62">
        <f t="shared" ref="BJ534" si="12495">FLOOR(IF(OR(BJ529=0,BJ529=1),IF(BJ533&gt;BJ530,BJ530,IF(BJ527&gt;=BJ533,BJ533,BJ527)+0.00000001),IF(BJ531&gt;=BJ530,BJ530-BI532,BJ531-BI532)+0.00000001),1)</f>
        <v>0</v>
      </c>
      <c r="BK534" s="62">
        <f t="shared" ref="BK534" si="12496">FLOOR(IF(OR(BK529=0,BK529=1),IF(BK533&gt;BK530,BK530,IF(BK527&gt;=BK533,BK533,BK527)+0.00000001),IF(BK531&gt;=BK530,BK530-BJ532,BK531-BJ532)+0.00000001),1)</f>
        <v>0</v>
      </c>
      <c r="BL534" s="62">
        <f t="shared" ref="BL534" si="12497">FLOOR(IF(OR(BL529=0,BL529=1),IF(BL533&gt;BL530,BL530,IF(BL527&gt;=BL533,BL533,BL527)+0.00000001),IF(BL531&gt;=BL530,BL530-BK532,BL531-BK532)+0.00000001),1)</f>
        <v>0</v>
      </c>
      <c r="BM534" s="62">
        <f t="shared" ref="BM534" si="12498">FLOOR(IF(OR(BM529=0,BM529=1),IF(BM533&gt;BM530,BM530,IF(BM527&gt;=BM533,BM533,BM527)+0.00000001),IF(BM531&gt;=BM530,BM530-BL532,BM531-BL532)+0.00000001),1)</f>
        <v>0</v>
      </c>
      <c r="BN534" s="62">
        <f t="shared" ref="BN534" si="12499">FLOOR(IF(OR(BN529=0,BN529=1),IF(BN533&gt;BN530,BN530,IF(BN527&gt;=BN533,BN533,BN527)+0.00000001),IF(BN531&gt;=BN530,BN530-BM532,BN531-BM532)+0.00000001),1)</f>
        <v>0</v>
      </c>
      <c r="BO534" s="62">
        <f t="shared" ref="BO534" si="12500">FLOOR(IF(OR(BO529=0,BO529=1),IF(BO533&gt;BO530,BO530,IF(BO527&gt;=BO533,BO533,BO527)+0.00000001),IF(BO531&gt;=BO530,BO530-BN532,BO531-BN532)+0.00000001),1)</f>
        <v>0</v>
      </c>
      <c r="BP534" s="62">
        <f t="shared" ref="BP534" si="12501">FLOOR(IF(OR(BP529=0,BP529=1),IF(BP533&gt;BP530,BP530,IF(BP527&gt;=BP533,BP533,BP527)+0.00000001),IF(BP531&gt;=BP530,BP530-BO532,BP531-BO532)+0.00000001),1)</f>
        <v>0</v>
      </c>
      <c r="BQ534" s="62">
        <f t="shared" ref="BQ534" si="12502">FLOOR(IF(OR(BQ529=0,BQ529=1),IF(BQ533&gt;BQ530,BQ530,IF(BQ527&gt;=BQ533,BQ533,BQ527)+0.00000001),IF(BQ531&gt;=BQ530,BQ530-BP532,BQ531-BP532)+0.00000001),1)</f>
        <v>0</v>
      </c>
      <c r="BR534" s="62">
        <f t="shared" ref="BR534" si="12503">FLOOR(IF(OR(BR529=0,BR529=1),IF(BR533&gt;BR530,BR530,IF(BR527&gt;=BR533,BR533,BR527)+0.00000001),IF(BR531&gt;=BR530,BR530-BQ532,BR531-BQ532)+0.00000001),1)</f>
        <v>0</v>
      </c>
      <c r="BS534" s="62">
        <f t="shared" ref="BS534" si="12504">FLOOR(IF(OR(BS529=0,BS529=1),IF(BS533&gt;BS530,BS530,IF(BS527&gt;=BS533,BS533,BS527)+0.00000001),IF(BS531&gt;=BS530,BS530-BR532,BS531-BR532)+0.00000001),1)</f>
        <v>0</v>
      </c>
      <c r="BT534" s="62">
        <f t="shared" ref="BT534" si="12505">FLOOR(IF(OR(BT529=0,BT529=1),IF(BT533&gt;BT530,BT530,IF(BT527&gt;=BT533,BT533,BT527)+0.00000001),IF(BT531&gt;=BT530,BT530-BS532,BT531-BS532)+0.00000001),1)</f>
        <v>0</v>
      </c>
      <c r="BU534" s="62">
        <f t="shared" ref="BU534" si="12506">FLOOR(IF(OR(BU529=0,BU529=1),IF(BU533&gt;BU530,BU530,IF(BU527&gt;=BU533,BU533,BU527)+0.00000001),IF(BU531&gt;=BU530,BU530-BT532,BU531-BT532)+0.00000001),1)</f>
        <v>0</v>
      </c>
      <c r="BV534" s="62">
        <f t="shared" ref="BV534" si="12507">FLOOR(IF(OR(BV529=0,BV529=1),IF(BV533&gt;BV530,BV530,IF(BV527&gt;=BV533,BV533,BV527)+0.00000001),IF(BV531&gt;=BV530,BV530-BU532,BV531-BU532)+0.00000001),1)</f>
        <v>0</v>
      </c>
      <c r="BW534" s="62">
        <f t="shared" ref="BW534" si="12508">FLOOR(IF(OR(BW529=0,BW529=1),IF(BW533&gt;BW530,BW530,IF(BW527&gt;=BW533,BW533,BW527)+0.00000001),IF(BW531&gt;=BW530,BW530-BV532,BW531-BV532)+0.00000001),1)</f>
        <v>0</v>
      </c>
      <c r="BX534" s="62">
        <f t="shared" ref="BX534" si="12509">FLOOR(IF(OR(BX529=0,BX529=1),IF(BX533&gt;BX530,BX530,IF(BX527&gt;=BX533,BX533,BX527)+0.00000001),IF(BX531&gt;=BX530,BX530-BW532,BX531-BW532)+0.00000001),1)</f>
        <v>0</v>
      </c>
      <c r="BY534" s="298"/>
      <c r="BZ534" s="300"/>
      <c r="CA534" s="302"/>
      <c r="CB534" s="302"/>
    </row>
    <row r="535" spans="1:96" s="98" customFormat="1" ht="25.2" customHeight="1" thickBot="1" x14ac:dyDescent="0.35">
      <c r="A535" s="97"/>
      <c r="B535" s="120"/>
      <c r="C535" s="63"/>
      <c r="D535" s="63"/>
      <c r="E535" s="63"/>
      <c r="F535" s="63"/>
      <c r="G535" s="63"/>
      <c r="H535" s="63"/>
      <c r="I535" s="63"/>
      <c r="J535" s="63"/>
      <c r="K535" s="63"/>
      <c r="L535" s="64"/>
      <c r="M535" s="7"/>
      <c r="N535" s="161"/>
      <c r="P535" s="175" t="s">
        <v>156</v>
      </c>
      <c r="Q535" s="203">
        <f>IF(Q534=0,0,Q534*$J$16)</f>
        <v>0</v>
      </c>
      <c r="R535" s="203">
        <f t="shared" ref="R535:BX535" si="12510">IF(R534=0,0,R534*$J$16)</f>
        <v>0</v>
      </c>
      <c r="S535" s="203">
        <f t="shared" si="12510"/>
        <v>0</v>
      </c>
      <c r="T535" s="203">
        <f t="shared" si="12510"/>
        <v>0</v>
      </c>
      <c r="U535" s="203">
        <f t="shared" si="12510"/>
        <v>0</v>
      </c>
      <c r="V535" s="203">
        <f t="shared" si="12510"/>
        <v>0</v>
      </c>
      <c r="W535" s="203">
        <f t="shared" si="12510"/>
        <v>0</v>
      </c>
      <c r="X535" s="203">
        <f t="shared" si="12510"/>
        <v>0</v>
      </c>
      <c r="Y535" s="203">
        <f t="shared" si="12510"/>
        <v>0</v>
      </c>
      <c r="Z535" s="203">
        <f t="shared" si="12510"/>
        <v>0</v>
      </c>
      <c r="AA535" s="203">
        <f t="shared" si="12510"/>
        <v>0</v>
      </c>
      <c r="AB535" s="203">
        <f t="shared" si="12510"/>
        <v>0</v>
      </c>
      <c r="AC535" s="203">
        <f t="shared" si="12510"/>
        <v>0</v>
      </c>
      <c r="AD535" s="203">
        <f t="shared" si="12510"/>
        <v>0</v>
      </c>
      <c r="AE535" s="203">
        <f t="shared" si="12510"/>
        <v>0</v>
      </c>
      <c r="AF535" s="203">
        <f t="shared" si="12510"/>
        <v>0</v>
      </c>
      <c r="AG535" s="203">
        <f t="shared" si="12510"/>
        <v>0</v>
      </c>
      <c r="AH535" s="203">
        <f t="shared" si="12510"/>
        <v>0</v>
      </c>
      <c r="AI535" s="203">
        <f t="shared" si="12510"/>
        <v>0</v>
      </c>
      <c r="AJ535" s="203">
        <f t="shared" si="12510"/>
        <v>0</v>
      </c>
      <c r="AK535" s="203">
        <f t="shared" si="12510"/>
        <v>0</v>
      </c>
      <c r="AL535" s="203">
        <f t="shared" si="12510"/>
        <v>0</v>
      </c>
      <c r="AM535" s="203">
        <f t="shared" si="12510"/>
        <v>0</v>
      </c>
      <c r="AN535" s="203">
        <f t="shared" si="12510"/>
        <v>0</v>
      </c>
      <c r="AO535" s="203">
        <f t="shared" si="12510"/>
        <v>0</v>
      </c>
      <c r="AP535" s="203">
        <f t="shared" si="12510"/>
        <v>0</v>
      </c>
      <c r="AQ535" s="203">
        <f t="shared" si="12510"/>
        <v>0</v>
      </c>
      <c r="AR535" s="203">
        <f t="shared" si="12510"/>
        <v>0</v>
      </c>
      <c r="AS535" s="203">
        <f t="shared" si="12510"/>
        <v>0</v>
      </c>
      <c r="AT535" s="203">
        <f t="shared" si="12510"/>
        <v>0</v>
      </c>
      <c r="AU535" s="203">
        <f t="shared" si="12510"/>
        <v>0</v>
      </c>
      <c r="AV535" s="203">
        <f t="shared" si="12510"/>
        <v>0</v>
      </c>
      <c r="AW535" s="203">
        <f t="shared" si="12510"/>
        <v>0</v>
      </c>
      <c r="AX535" s="203">
        <f t="shared" si="12510"/>
        <v>0</v>
      </c>
      <c r="AY535" s="203">
        <f t="shared" si="12510"/>
        <v>0</v>
      </c>
      <c r="AZ535" s="203">
        <f t="shared" si="12510"/>
        <v>0</v>
      </c>
      <c r="BA535" s="203">
        <f t="shared" si="12510"/>
        <v>0</v>
      </c>
      <c r="BB535" s="203">
        <f t="shared" si="12510"/>
        <v>0</v>
      </c>
      <c r="BC535" s="203">
        <f t="shared" si="12510"/>
        <v>0</v>
      </c>
      <c r="BD535" s="203">
        <f t="shared" si="12510"/>
        <v>0</v>
      </c>
      <c r="BE535" s="203">
        <f t="shared" si="12510"/>
        <v>0</v>
      </c>
      <c r="BF535" s="203">
        <f t="shared" si="12510"/>
        <v>0</v>
      </c>
      <c r="BG535" s="203">
        <f t="shared" si="12510"/>
        <v>0</v>
      </c>
      <c r="BH535" s="203">
        <f t="shared" si="12510"/>
        <v>0</v>
      </c>
      <c r="BI535" s="203">
        <f t="shared" si="12510"/>
        <v>0</v>
      </c>
      <c r="BJ535" s="203">
        <f t="shared" si="12510"/>
        <v>0</v>
      </c>
      <c r="BK535" s="203">
        <f t="shared" si="12510"/>
        <v>0</v>
      </c>
      <c r="BL535" s="203">
        <f t="shared" si="12510"/>
        <v>0</v>
      </c>
      <c r="BM535" s="203">
        <f t="shared" si="12510"/>
        <v>0</v>
      </c>
      <c r="BN535" s="203">
        <f t="shared" si="12510"/>
        <v>0</v>
      </c>
      <c r="BO535" s="203">
        <f t="shared" si="12510"/>
        <v>0</v>
      </c>
      <c r="BP535" s="203">
        <f t="shared" si="12510"/>
        <v>0</v>
      </c>
      <c r="BQ535" s="203">
        <f t="shared" si="12510"/>
        <v>0</v>
      </c>
      <c r="BR535" s="203">
        <f t="shared" si="12510"/>
        <v>0</v>
      </c>
      <c r="BS535" s="203">
        <f t="shared" si="12510"/>
        <v>0</v>
      </c>
      <c r="BT535" s="203">
        <f t="shared" si="12510"/>
        <v>0</v>
      </c>
      <c r="BU535" s="203">
        <f t="shared" si="12510"/>
        <v>0</v>
      </c>
      <c r="BV535" s="203">
        <f t="shared" si="12510"/>
        <v>0</v>
      </c>
      <c r="BW535" s="203">
        <f t="shared" si="12510"/>
        <v>0</v>
      </c>
      <c r="BX535" s="203">
        <f t="shared" si="12510"/>
        <v>0</v>
      </c>
      <c r="BY535" s="299"/>
      <c r="BZ535" s="301"/>
      <c r="CA535" s="303"/>
      <c r="CB535" s="303"/>
      <c r="CD535" s="146">
        <f>SUMIFS($Q535:$BX535,$Q525:$BX525,"1. ZoR")</f>
        <v>0</v>
      </c>
      <c r="CE535" s="146">
        <f>SUMIFS($Q535:$BX535,$Q525:$BX525,"2. ZoR")</f>
        <v>0</v>
      </c>
      <c r="CF535" s="146">
        <f>SUMIFS($Q535:$BX535,$Q525:$BX525,"3. ZoR")</f>
        <v>0</v>
      </c>
      <c r="CG535" s="146">
        <f>SUMIFS($Q535:$BX535,$Q525:$BX525,"4. ZoR")</f>
        <v>0</v>
      </c>
      <c r="CH535" s="146">
        <f>SUMIFS($Q535:$BX535,$Q525:$BX525,"5. ZoR")</f>
        <v>0</v>
      </c>
      <c r="CI535" s="146">
        <f>SUMIFS($Q535:$BX535,$Q525:$BX525,"6. ZoR")</f>
        <v>0</v>
      </c>
      <c r="CJ535" s="146">
        <f>SUMIFS($Q535:$BX535,$Q525:$BX525,"7. ZoR")</f>
        <v>0</v>
      </c>
      <c r="CK535" s="146">
        <f>SUMIFS($Q535:$BX535,$Q525:$BX525,"8. ZoR")</f>
        <v>0</v>
      </c>
      <c r="CL535" s="146">
        <f>SUMIFS($Q535:$BX535,$Q525:$BX525,"9. ZoR")</f>
        <v>0</v>
      </c>
      <c r="CM535" s="146">
        <f>SUMIFS($Q535:$BX535,$Q525:$BX525,"10. ZoR")</f>
        <v>0</v>
      </c>
      <c r="CN535" s="146">
        <f>SUMIFS($Q535:$BX535,$Q525:$BX525,"11. ZoR")</f>
        <v>0</v>
      </c>
      <c r="CO535" s="146">
        <f>SUMIFS($Q535:$BX535,$Q525:$BX525,"12. ZoR")</f>
        <v>0</v>
      </c>
      <c r="CP535" s="146">
        <f>SUMIFS($Q535:$BX535,$Q525:$BX525,"13. ZoR")</f>
        <v>0</v>
      </c>
      <c r="CQ535" s="146">
        <f>SUMIFS($Q535:$BX535,$Q525:$BX525,"14. ZoR")</f>
        <v>0</v>
      </c>
      <c r="CR535" s="146">
        <f>SUMIFS($Q535:$BX535,$Q525:$BX525,"15. ZoR")</f>
        <v>0</v>
      </c>
    </row>
    <row r="536" spans="1:96" ht="15" customHeight="1" thickBot="1" x14ac:dyDescent="0.35"/>
    <row r="537" spans="1:96" s="98" customFormat="1" ht="69.599999999999994" customHeight="1" thickBot="1" x14ac:dyDescent="0.35">
      <c r="A537" s="229"/>
      <c r="B537" s="112"/>
      <c r="C537" s="304" t="s">
        <v>1</v>
      </c>
      <c r="D537" s="113"/>
      <c r="E537" s="122" t="s">
        <v>198</v>
      </c>
      <c r="F537" s="122" t="s">
        <v>200</v>
      </c>
      <c r="G537" s="114" t="s">
        <v>93</v>
      </c>
      <c r="H537" s="114" t="s">
        <v>94</v>
      </c>
      <c r="I537" s="114" t="s">
        <v>229</v>
      </c>
      <c r="J537" s="114" t="s">
        <v>206</v>
      </c>
      <c r="K537" s="114" t="s">
        <v>208</v>
      </c>
      <c r="L537" s="129" t="s">
        <v>0</v>
      </c>
      <c r="M537" s="7"/>
      <c r="N537" s="115">
        <v>208002</v>
      </c>
      <c r="P537" s="162" t="s">
        <v>129</v>
      </c>
      <c r="Q537" s="76" t="s">
        <v>3</v>
      </c>
      <c r="R537" s="76" t="s">
        <v>4</v>
      </c>
      <c r="S537" s="76" t="s">
        <v>5</v>
      </c>
      <c r="T537" s="76" t="s">
        <v>6</v>
      </c>
      <c r="U537" s="76" t="s">
        <v>7</v>
      </c>
      <c r="V537" s="76" t="s">
        <v>8</v>
      </c>
      <c r="W537" s="76" t="s">
        <v>9</v>
      </c>
      <c r="X537" s="76" t="s">
        <v>10</v>
      </c>
      <c r="Y537" s="76" t="s">
        <v>11</v>
      </c>
      <c r="Z537" s="76" t="s">
        <v>12</v>
      </c>
      <c r="AA537" s="76" t="s">
        <v>13</v>
      </c>
      <c r="AB537" s="76" t="s">
        <v>14</v>
      </c>
      <c r="AC537" s="76" t="s">
        <v>15</v>
      </c>
      <c r="AD537" s="76" t="s">
        <v>16</v>
      </c>
      <c r="AE537" s="76" t="s">
        <v>17</v>
      </c>
      <c r="AF537" s="76" t="s">
        <v>18</v>
      </c>
      <c r="AG537" s="76" t="s">
        <v>19</v>
      </c>
      <c r="AH537" s="76" t="s">
        <v>20</v>
      </c>
      <c r="AI537" s="76" t="s">
        <v>21</v>
      </c>
      <c r="AJ537" s="76" t="s">
        <v>22</v>
      </c>
      <c r="AK537" s="76" t="s">
        <v>23</v>
      </c>
      <c r="AL537" s="76" t="s">
        <v>24</v>
      </c>
      <c r="AM537" s="76" t="s">
        <v>25</v>
      </c>
      <c r="AN537" s="76" t="s">
        <v>26</v>
      </c>
      <c r="AO537" s="76" t="s">
        <v>27</v>
      </c>
      <c r="AP537" s="76" t="s">
        <v>28</v>
      </c>
      <c r="AQ537" s="76" t="s">
        <v>29</v>
      </c>
      <c r="AR537" s="76" t="s">
        <v>30</v>
      </c>
      <c r="AS537" s="76" t="s">
        <v>31</v>
      </c>
      <c r="AT537" s="76" t="s">
        <v>32</v>
      </c>
      <c r="AU537" s="76" t="s">
        <v>33</v>
      </c>
      <c r="AV537" s="76" t="s">
        <v>34</v>
      </c>
      <c r="AW537" s="76" t="s">
        <v>35</v>
      </c>
      <c r="AX537" s="76" t="s">
        <v>36</v>
      </c>
      <c r="AY537" s="76" t="s">
        <v>37</v>
      </c>
      <c r="AZ537" s="76" t="s">
        <v>38</v>
      </c>
      <c r="BA537" s="76" t="s">
        <v>39</v>
      </c>
      <c r="BB537" s="76" t="s">
        <v>40</v>
      </c>
      <c r="BC537" s="76" t="s">
        <v>41</v>
      </c>
      <c r="BD537" s="76" t="s">
        <v>42</v>
      </c>
      <c r="BE537" s="76" t="s">
        <v>43</v>
      </c>
      <c r="BF537" s="76" t="s">
        <v>44</v>
      </c>
      <c r="BG537" s="76" t="s">
        <v>45</v>
      </c>
      <c r="BH537" s="76" t="s">
        <v>46</v>
      </c>
      <c r="BI537" s="76" t="s">
        <v>47</v>
      </c>
      <c r="BJ537" s="76" t="s">
        <v>48</v>
      </c>
      <c r="BK537" s="76" t="s">
        <v>49</v>
      </c>
      <c r="BL537" s="76" t="s">
        <v>50</v>
      </c>
      <c r="BM537" s="76" t="s">
        <v>51</v>
      </c>
      <c r="BN537" s="76" t="s">
        <v>52</v>
      </c>
      <c r="BO537" s="76" t="s">
        <v>130</v>
      </c>
      <c r="BP537" s="76" t="s">
        <v>131</v>
      </c>
      <c r="BQ537" s="76" t="s">
        <v>132</v>
      </c>
      <c r="BR537" s="76" t="s">
        <v>133</v>
      </c>
      <c r="BS537" s="76" t="s">
        <v>134</v>
      </c>
      <c r="BT537" s="76" t="s">
        <v>135</v>
      </c>
      <c r="BU537" s="76" t="s">
        <v>136</v>
      </c>
      <c r="BV537" s="76" t="s">
        <v>137</v>
      </c>
      <c r="BW537" s="76" t="s">
        <v>138</v>
      </c>
      <c r="BX537" s="76" t="s">
        <v>139</v>
      </c>
      <c r="BY537" s="125" t="s">
        <v>174</v>
      </c>
      <c r="BZ537" s="126" t="s">
        <v>175</v>
      </c>
      <c r="CA537" s="126" t="s">
        <v>157</v>
      </c>
      <c r="CB537" s="126" t="s">
        <v>237</v>
      </c>
      <c r="CD537" s="306" t="s">
        <v>222</v>
      </c>
      <c r="CE537" s="307"/>
      <c r="CF537" s="307"/>
      <c r="CG537" s="307"/>
      <c r="CH537" s="307"/>
      <c r="CI537" s="307"/>
      <c r="CJ537" s="307"/>
      <c r="CK537" s="307"/>
      <c r="CL537" s="307"/>
      <c r="CM537" s="307"/>
      <c r="CN537" s="307"/>
      <c r="CO537" s="307"/>
      <c r="CP537" s="307"/>
      <c r="CQ537" s="307"/>
      <c r="CR537" s="307"/>
    </row>
    <row r="538" spans="1:96" s="98" customFormat="1" ht="21" hidden="1" customHeight="1" x14ac:dyDescent="0.3">
      <c r="A538" s="230"/>
      <c r="B538" s="105"/>
      <c r="C538" s="305"/>
      <c r="D538" s="116"/>
      <c r="E538" s="116"/>
      <c r="F538" s="116"/>
      <c r="G538" s="308" t="s">
        <v>235</v>
      </c>
      <c r="H538" s="308" t="s">
        <v>95</v>
      </c>
      <c r="I538" s="309" t="s">
        <v>199</v>
      </c>
      <c r="J538" s="309" t="s">
        <v>207</v>
      </c>
      <c r="K538" s="128"/>
      <c r="L538" s="311" t="s">
        <v>92</v>
      </c>
      <c r="M538" s="7"/>
      <c r="N538" s="313" t="s">
        <v>2</v>
      </c>
      <c r="P538" s="77"/>
      <c r="Q538" s="67">
        <f>MONTH(Úvod!$F$10)</f>
        <v>1</v>
      </c>
      <c r="R538" s="68">
        <f t="shared" ref="R538" si="12511">IF(Q538=12,1,Q538+1)</f>
        <v>2</v>
      </c>
      <c r="S538" s="68">
        <f t="shared" ref="S538" si="12512">IF(R538=12,1,R538+1)</f>
        <v>3</v>
      </c>
      <c r="T538" s="69">
        <f t="shared" ref="T538" si="12513">IF(S538=12,1,S538+1)</f>
        <v>4</v>
      </c>
      <c r="U538" s="69">
        <f t="shared" ref="U538" si="12514">IF(T538=12,1,T538+1)</f>
        <v>5</v>
      </c>
      <c r="V538" s="69">
        <f t="shared" ref="V538" si="12515">IF(U538=12,1,U538+1)</f>
        <v>6</v>
      </c>
      <c r="W538" s="69">
        <f t="shared" ref="W538" si="12516">IF(V538=12,1,V538+1)</f>
        <v>7</v>
      </c>
      <c r="X538" s="69">
        <f t="shared" ref="X538" si="12517">IF(W538=12,1,W538+1)</f>
        <v>8</v>
      </c>
      <c r="Y538" s="69">
        <f t="shared" ref="Y538" si="12518">IF(X538=12,1,X538+1)</f>
        <v>9</v>
      </c>
      <c r="Z538" s="69">
        <f>IF(Y538=12,1,Y538+1)</f>
        <v>10</v>
      </c>
      <c r="AA538" s="69">
        <f t="shared" ref="AA538" si="12519">IF(Z538=12,1,Z538+1)</f>
        <v>11</v>
      </c>
      <c r="AB538" s="69">
        <f t="shared" ref="AB538" si="12520">IF(AA538=12,1,AA538+1)</f>
        <v>12</v>
      </c>
      <c r="AC538" s="69">
        <f t="shared" ref="AC538" si="12521">IF(AB538=12,1,AB538+1)</f>
        <v>1</v>
      </c>
      <c r="AD538" s="69">
        <f t="shared" ref="AD538" si="12522">IF(AC538=12,1,AC538+1)</f>
        <v>2</v>
      </c>
      <c r="AE538" s="69">
        <f t="shared" ref="AE538" si="12523">IF(AD538=12,1,AD538+1)</f>
        <v>3</v>
      </c>
      <c r="AF538" s="69">
        <f t="shared" ref="AF538" si="12524">IF(AE538=12,1,AE538+1)</f>
        <v>4</v>
      </c>
      <c r="AG538" s="69">
        <f t="shared" ref="AG538" si="12525">IF(AF538=12,1,AF538+1)</f>
        <v>5</v>
      </c>
      <c r="AH538" s="69">
        <f t="shared" ref="AH538" si="12526">IF(AG538=12,1,AG538+1)</f>
        <v>6</v>
      </c>
      <c r="AI538" s="69">
        <f>IF(AH538=12,1,AH538+1)</f>
        <v>7</v>
      </c>
      <c r="AJ538" s="69">
        <f t="shared" ref="AJ538" si="12527">IF(AI538=12,1,AI538+1)</f>
        <v>8</v>
      </c>
      <c r="AK538" s="69">
        <f t="shared" ref="AK538" si="12528">IF(AJ538=12,1,AJ538+1)</f>
        <v>9</v>
      </c>
      <c r="AL538" s="69">
        <f t="shared" ref="AL538" si="12529">IF(AK538=12,1,AK538+1)</f>
        <v>10</v>
      </c>
      <c r="AM538" s="69">
        <f t="shared" ref="AM538" si="12530">IF(AL538=12,1,AL538+1)</f>
        <v>11</v>
      </c>
      <c r="AN538" s="69">
        <f t="shared" ref="AN538" si="12531">IF(AM538=12,1,AM538+1)</f>
        <v>12</v>
      </c>
      <c r="AO538" s="69">
        <f t="shared" ref="AO538" si="12532">IF(AN538=12,1,AN538+1)</f>
        <v>1</v>
      </c>
      <c r="AP538" s="69">
        <f t="shared" ref="AP538" si="12533">IF(AO538=12,1,AO538+1)</f>
        <v>2</v>
      </c>
      <c r="AQ538" s="69">
        <f t="shared" ref="AQ538" si="12534">IF(AP538=12,1,AP538+1)</f>
        <v>3</v>
      </c>
      <c r="AR538" s="69">
        <f t="shared" ref="AR538" si="12535">IF(AQ538=12,1,AQ538+1)</f>
        <v>4</v>
      </c>
      <c r="AS538" s="69">
        <f t="shared" ref="AS538" si="12536">IF(AR538=12,1,AR538+1)</f>
        <v>5</v>
      </c>
      <c r="AT538" s="69">
        <f t="shared" ref="AT538" si="12537">IF(AS538=12,1,AS538+1)</f>
        <v>6</v>
      </c>
      <c r="AU538" s="69">
        <f t="shared" ref="AU538" si="12538">IF(AT538=12,1,AT538+1)</f>
        <v>7</v>
      </c>
      <c r="AV538" s="69">
        <f t="shared" ref="AV538" si="12539">IF(AU538=12,1,AU538+1)</f>
        <v>8</v>
      </c>
      <c r="AW538" s="69">
        <f t="shared" ref="AW538" si="12540">IF(AV538=12,1,AV538+1)</f>
        <v>9</v>
      </c>
      <c r="AX538" s="69">
        <f t="shared" ref="AX538" si="12541">IF(AW538=12,1,AW538+1)</f>
        <v>10</v>
      </c>
      <c r="AY538" s="69">
        <f t="shared" ref="AY538" si="12542">IF(AX538=12,1,AX538+1)</f>
        <v>11</v>
      </c>
      <c r="AZ538" s="69">
        <f t="shared" ref="AZ538" si="12543">IF(AY538=12,1,AY538+1)</f>
        <v>12</v>
      </c>
      <c r="BA538" s="69">
        <f t="shared" ref="BA538" si="12544">IF(AZ538=12,1,AZ538+1)</f>
        <v>1</v>
      </c>
      <c r="BB538" s="69">
        <f t="shared" ref="BB538" si="12545">IF(BA538=12,1,BA538+1)</f>
        <v>2</v>
      </c>
      <c r="BC538" s="69">
        <f t="shared" ref="BC538" si="12546">IF(BB538=12,1,BB538+1)</f>
        <v>3</v>
      </c>
      <c r="BD538" s="69">
        <f t="shared" ref="BD538" si="12547">IF(BC538=12,1,BC538+1)</f>
        <v>4</v>
      </c>
      <c r="BE538" s="69">
        <f t="shared" ref="BE538" si="12548">IF(BD538=12,1,BD538+1)</f>
        <v>5</v>
      </c>
      <c r="BF538" s="69">
        <f t="shared" ref="BF538" si="12549">IF(BE538=12,1,BE538+1)</f>
        <v>6</v>
      </c>
      <c r="BG538" s="69">
        <f t="shared" ref="BG538" si="12550">IF(BF538=12,1,BF538+1)</f>
        <v>7</v>
      </c>
      <c r="BH538" s="69">
        <f t="shared" ref="BH538" si="12551">IF(BG538=12,1,BG538+1)</f>
        <v>8</v>
      </c>
      <c r="BI538" s="69">
        <f t="shared" ref="BI538" si="12552">IF(BH538=12,1,BH538+1)</f>
        <v>9</v>
      </c>
      <c r="BJ538" s="69">
        <f t="shared" ref="BJ538" si="12553">IF(BI538=12,1,BI538+1)</f>
        <v>10</v>
      </c>
      <c r="BK538" s="69">
        <f t="shared" ref="BK538" si="12554">IF(BJ538=12,1,BJ538+1)</f>
        <v>11</v>
      </c>
      <c r="BL538" s="69">
        <f t="shared" ref="BL538" si="12555">IF(BK538=12,1,BK538+1)</f>
        <v>12</v>
      </c>
      <c r="BM538" s="69">
        <f t="shared" ref="BM538" si="12556">IF(BL538=12,1,BL538+1)</f>
        <v>1</v>
      </c>
      <c r="BN538" s="69">
        <f t="shared" ref="BN538" si="12557">IF(BM538=12,1,BM538+1)</f>
        <v>2</v>
      </c>
      <c r="BO538" s="69">
        <f t="shared" ref="BO538" si="12558">IF(BN538=12,1,BN538+1)</f>
        <v>3</v>
      </c>
      <c r="BP538" s="69">
        <f t="shared" ref="BP538" si="12559">IF(BO538=12,1,BO538+1)</f>
        <v>4</v>
      </c>
      <c r="BQ538" s="69">
        <f t="shared" ref="BQ538" si="12560">IF(BP538=12,1,BP538+1)</f>
        <v>5</v>
      </c>
      <c r="BR538" s="69">
        <f t="shared" ref="BR538" si="12561">IF(BQ538=12,1,BQ538+1)</f>
        <v>6</v>
      </c>
      <c r="BS538" s="69">
        <f t="shared" ref="BS538" si="12562">IF(BR538=12,1,BR538+1)</f>
        <v>7</v>
      </c>
      <c r="BT538" s="69">
        <f t="shared" ref="BT538" si="12563">IF(BS538=12,1,BS538+1)</f>
        <v>8</v>
      </c>
      <c r="BU538" s="69">
        <f t="shared" ref="BU538" si="12564">IF(BT538=12,1,BT538+1)</f>
        <v>9</v>
      </c>
      <c r="BV538" s="69">
        <f t="shared" ref="BV538" si="12565">IF(BU538=12,1,BU538+1)</f>
        <v>10</v>
      </c>
      <c r="BW538" s="69">
        <f t="shared" ref="BW538" si="12566">IF(BV538=12,1,BV538+1)</f>
        <v>11</v>
      </c>
      <c r="BX538" s="69">
        <f t="shared" ref="BX538" si="12567">IF(BW538=12,1,BW538+1)</f>
        <v>12</v>
      </c>
      <c r="BY538" s="74"/>
      <c r="BZ538" s="71"/>
      <c r="CA538" s="71"/>
      <c r="CB538" s="71"/>
    </row>
    <row r="539" spans="1:96" s="98" customFormat="1" ht="18" hidden="1" customHeight="1" x14ac:dyDescent="0.3">
      <c r="A539" s="230"/>
      <c r="B539" s="105"/>
      <c r="C539" s="305"/>
      <c r="D539" s="116"/>
      <c r="E539" s="116"/>
      <c r="F539" s="116"/>
      <c r="G539" s="308"/>
      <c r="H539" s="308"/>
      <c r="I539" s="309"/>
      <c r="J539" s="309"/>
      <c r="K539" s="128"/>
      <c r="L539" s="311"/>
      <c r="M539" s="7"/>
      <c r="N539" s="314"/>
      <c r="P539" s="70"/>
      <c r="Q539" s="53">
        <f t="shared" ref="Q539:BX539" si="12568">VALUE(_xlfn.CONCAT(Q538,".",Q541))</f>
        <v>1</v>
      </c>
      <c r="R539" s="66">
        <f t="shared" si="12568"/>
        <v>32</v>
      </c>
      <c r="S539" s="66">
        <f t="shared" si="12568"/>
        <v>61</v>
      </c>
      <c r="T539" s="66">
        <f t="shared" si="12568"/>
        <v>92</v>
      </c>
      <c r="U539" s="66">
        <f t="shared" si="12568"/>
        <v>122</v>
      </c>
      <c r="V539" s="66">
        <f t="shared" si="12568"/>
        <v>153</v>
      </c>
      <c r="W539" s="66">
        <f t="shared" si="12568"/>
        <v>183</v>
      </c>
      <c r="X539" s="66">
        <f t="shared" si="12568"/>
        <v>214</v>
      </c>
      <c r="Y539" s="66">
        <f t="shared" si="12568"/>
        <v>245</v>
      </c>
      <c r="Z539" s="66">
        <f t="shared" si="12568"/>
        <v>275</v>
      </c>
      <c r="AA539" s="66">
        <f t="shared" si="12568"/>
        <v>306</v>
      </c>
      <c r="AB539" s="66">
        <f t="shared" si="12568"/>
        <v>336</v>
      </c>
      <c r="AC539" s="66">
        <f t="shared" si="12568"/>
        <v>367</v>
      </c>
      <c r="AD539" s="66">
        <f t="shared" si="12568"/>
        <v>398</v>
      </c>
      <c r="AE539" s="66">
        <f t="shared" si="12568"/>
        <v>426</v>
      </c>
      <c r="AF539" s="66">
        <f t="shared" si="12568"/>
        <v>457</v>
      </c>
      <c r="AG539" s="66">
        <f t="shared" si="12568"/>
        <v>487</v>
      </c>
      <c r="AH539" s="66">
        <f t="shared" si="12568"/>
        <v>518</v>
      </c>
      <c r="AI539" s="66">
        <f t="shared" si="12568"/>
        <v>548</v>
      </c>
      <c r="AJ539" s="66">
        <f t="shared" si="12568"/>
        <v>579</v>
      </c>
      <c r="AK539" s="66">
        <f t="shared" si="12568"/>
        <v>610</v>
      </c>
      <c r="AL539" s="66">
        <f t="shared" si="12568"/>
        <v>640</v>
      </c>
      <c r="AM539" s="66">
        <f t="shared" si="12568"/>
        <v>671</v>
      </c>
      <c r="AN539" s="66">
        <f t="shared" si="12568"/>
        <v>701</v>
      </c>
      <c r="AO539" s="66">
        <f t="shared" si="12568"/>
        <v>732</v>
      </c>
      <c r="AP539" s="66">
        <f t="shared" si="12568"/>
        <v>763</v>
      </c>
      <c r="AQ539" s="66">
        <f t="shared" si="12568"/>
        <v>791</v>
      </c>
      <c r="AR539" s="66">
        <f t="shared" si="12568"/>
        <v>822</v>
      </c>
      <c r="AS539" s="66">
        <f t="shared" si="12568"/>
        <v>852</v>
      </c>
      <c r="AT539" s="66">
        <f t="shared" si="12568"/>
        <v>883</v>
      </c>
      <c r="AU539" s="66">
        <f t="shared" si="12568"/>
        <v>913</v>
      </c>
      <c r="AV539" s="66">
        <f t="shared" si="12568"/>
        <v>944</v>
      </c>
      <c r="AW539" s="66">
        <f t="shared" si="12568"/>
        <v>975</v>
      </c>
      <c r="AX539" s="66">
        <f t="shared" si="12568"/>
        <v>1005</v>
      </c>
      <c r="AY539" s="66">
        <f t="shared" si="12568"/>
        <v>1036</v>
      </c>
      <c r="AZ539" s="66">
        <f t="shared" si="12568"/>
        <v>1066</v>
      </c>
      <c r="BA539" s="66">
        <f t="shared" si="12568"/>
        <v>1097</v>
      </c>
      <c r="BB539" s="66">
        <f t="shared" si="12568"/>
        <v>1128</v>
      </c>
      <c r="BC539" s="66">
        <f t="shared" si="12568"/>
        <v>1156</v>
      </c>
      <c r="BD539" s="66">
        <f t="shared" si="12568"/>
        <v>1187</v>
      </c>
      <c r="BE539" s="66">
        <f t="shared" si="12568"/>
        <v>1217</v>
      </c>
      <c r="BF539" s="66">
        <f t="shared" si="12568"/>
        <v>1248</v>
      </c>
      <c r="BG539" s="66">
        <f t="shared" si="12568"/>
        <v>1278</v>
      </c>
      <c r="BH539" s="66">
        <f t="shared" si="12568"/>
        <v>1309</v>
      </c>
      <c r="BI539" s="66">
        <f t="shared" si="12568"/>
        <v>1340</v>
      </c>
      <c r="BJ539" s="66">
        <f t="shared" si="12568"/>
        <v>1370</v>
      </c>
      <c r="BK539" s="66">
        <f t="shared" si="12568"/>
        <v>1401</v>
      </c>
      <c r="BL539" s="66">
        <f t="shared" si="12568"/>
        <v>1431</v>
      </c>
      <c r="BM539" s="66">
        <f t="shared" si="12568"/>
        <v>1462</v>
      </c>
      <c r="BN539" s="66">
        <f t="shared" si="12568"/>
        <v>1493</v>
      </c>
      <c r="BO539" s="66">
        <f t="shared" si="12568"/>
        <v>1522</v>
      </c>
      <c r="BP539" s="66">
        <f t="shared" si="12568"/>
        <v>1553</v>
      </c>
      <c r="BQ539" s="66">
        <f t="shared" si="12568"/>
        <v>1583</v>
      </c>
      <c r="BR539" s="66">
        <f t="shared" si="12568"/>
        <v>1614</v>
      </c>
      <c r="BS539" s="66">
        <f t="shared" si="12568"/>
        <v>1644</v>
      </c>
      <c r="BT539" s="66">
        <f t="shared" si="12568"/>
        <v>1675</v>
      </c>
      <c r="BU539" s="66">
        <f t="shared" si="12568"/>
        <v>1706</v>
      </c>
      <c r="BV539" s="66">
        <f t="shared" si="12568"/>
        <v>1736</v>
      </c>
      <c r="BW539" s="66">
        <f t="shared" si="12568"/>
        <v>1767</v>
      </c>
      <c r="BX539" s="66">
        <f t="shared" si="12568"/>
        <v>1797</v>
      </c>
      <c r="BY539" s="75"/>
      <c r="BZ539" s="72"/>
      <c r="CA539" s="72"/>
      <c r="CB539" s="72"/>
    </row>
    <row r="540" spans="1:96" s="98" customFormat="1" ht="18" customHeight="1" x14ac:dyDescent="0.3">
      <c r="A540" s="230"/>
      <c r="B540" s="105"/>
      <c r="C540" s="305"/>
      <c r="D540" s="116"/>
      <c r="E540" s="309" t="s">
        <v>199</v>
      </c>
      <c r="F540" s="309" t="s">
        <v>199</v>
      </c>
      <c r="G540" s="308"/>
      <c r="H540" s="308"/>
      <c r="I540" s="309"/>
      <c r="J540" s="309"/>
      <c r="K540" s="309" t="s">
        <v>209</v>
      </c>
      <c r="L540" s="311"/>
      <c r="M540" s="7"/>
      <c r="N540" s="314"/>
      <c r="P540" s="70"/>
      <c r="Q540" s="54" t="str">
        <f>VLOOKUP(Q538,'Podpůrná data'!$J$13:$K$24,2)</f>
        <v>leden</v>
      </c>
      <c r="R540" s="54" t="str">
        <f>VLOOKUP(R538,'Podpůrná data'!$J$13:$K$24,2)</f>
        <v>únor</v>
      </c>
      <c r="S540" s="54" t="str">
        <f>VLOOKUP(S538,'Podpůrná data'!$J$13:$K$24,2)</f>
        <v>březen</v>
      </c>
      <c r="T540" s="54" t="str">
        <f>VLOOKUP(T538,'Podpůrná data'!$J$13:$K$24,2)</f>
        <v>duben</v>
      </c>
      <c r="U540" s="54" t="str">
        <f>VLOOKUP(U538,'Podpůrná data'!$J$13:$K$24,2)</f>
        <v>květen</v>
      </c>
      <c r="V540" s="54" t="str">
        <f>VLOOKUP(V538,'Podpůrná data'!$J$13:$K$24,2)</f>
        <v>červen</v>
      </c>
      <c r="W540" s="54" t="str">
        <f>VLOOKUP(W538,'Podpůrná data'!$J$13:$K$24,2)</f>
        <v>červenec</v>
      </c>
      <c r="X540" s="54" t="str">
        <f>VLOOKUP(X538,'Podpůrná data'!$J$13:$K$24,2)</f>
        <v>srpen</v>
      </c>
      <c r="Y540" s="54" t="str">
        <f>VLOOKUP(Y538,'Podpůrná data'!$J$13:$K$24,2)</f>
        <v>září</v>
      </c>
      <c r="Z540" s="54" t="str">
        <f>VLOOKUP(Z538,'Podpůrná data'!$J$13:$K$24,2)</f>
        <v>říjen</v>
      </c>
      <c r="AA540" s="54" t="str">
        <f>VLOOKUP(AA538,'Podpůrná data'!$J$13:$K$24,2)</f>
        <v>listopad</v>
      </c>
      <c r="AB540" s="54" t="str">
        <f>VLOOKUP(AB538,'Podpůrná data'!$J$13:$K$24,2)</f>
        <v>prosinec</v>
      </c>
      <c r="AC540" s="54" t="str">
        <f>VLOOKUP(AC538,'Podpůrná data'!$J$13:$K$24,2)</f>
        <v>leden</v>
      </c>
      <c r="AD540" s="54" t="str">
        <f>VLOOKUP(AD538,'Podpůrná data'!$J$13:$K$24,2)</f>
        <v>únor</v>
      </c>
      <c r="AE540" s="54" t="str">
        <f>VLOOKUP(AE538,'Podpůrná data'!$J$13:$K$24,2)</f>
        <v>březen</v>
      </c>
      <c r="AF540" s="54" t="str">
        <f>VLOOKUP(AF538,'Podpůrná data'!$J$13:$K$24,2)</f>
        <v>duben</v>
      </c>
      <c r="AG540" s="54" t="str">
        <f>VLOOKUP(AG538,'Podpůrná data'!$J$13:$K$24,2)</f>
        <v>květen</v>
      </c>
      <c r="AH540" s="54" t="str">
        <f>VLOOKUP(AH538,'Podpůrná data'!$J$13:$K$24,2)</f>
        <v>červen</v>
      </c>
      <c r="AI540" s="54" t="str">
        <f>VLOOKUP(AI538,'Podpůrná data'!$J$13:$K$24,2)</f>
        <v>červenec</v>
      </c>
      <c r="AJ540" s="54" t="str">
        <f>VLOOKUP(AJ538,'Podpůrná data'!$J$13:$K$24,2)</f>
        <v>srpen</v>
      </c>
      <c r="AK540" s="54" t="str">
        <f>VLOOKUP(AK538,'Podpůrná data'!$J$13:$K$24,2)</f>
        <v>září</v>
      </c>
      <c r="AL540" s="54" t="str">
        <f>VLOOKUP(AL538,'Podpůrná data'!$J$13:$K$24,2)</f>
        <v>říjen</v>
      </c>
      <c r="AM540" s="54" t="str">
        <f>VLOOKUP(AM538,'Podpůrná data'!$J$13:$K$24,2)</f>
        <v>listopad</v>
      </c>
      <c r="AN540" s="54" t="str">
        <f>VLOOKUP(AN538,'Podpůrná data'!$J$13:$K$24,2)</f>
        <v>prosinec</v>
      </c>
      <c r="AO540" s="54" t="str">
        <f>VLOOKUP(AO538,'Podpůrná data'!$J$13:$K$24,2)</f>
        <v>leden</v>
      </c>
      <c r="AP540" s="54" t="str">
        <f>VLOOKUP(AP538,'Podpůrná data'!$J$13:$K$24,2)</f>
        <v>únor</v>
      </c>
      <c r="AQ540" s="54" t="str">
        <f>VLOOKUP(AQ538,'Podpůrná data'!$J$13:$K$24,2)</f>
        <v>březen</v>
      </c>
      <c r="AR540" s="54" t="str">
        <f>VLOOKUP(AR538,'Podpůrná data'!$J$13:$K$24,2)</f>
        <v>duben</v>
      </c>
      <c r="AS540" s="54" t="str">
        <f>VLOOKUP(AS538,'Podpůrná data'!$J$13:$K$24,2)</f>
        <v>květen</v>
      </c>
      <c r="AT540" s="54" t="str">
        <f>VLOOKUP(AT538,'Podpůrná data'!$J$13:$K$24,2)</f>
        <v>červen</v>
      </c>
      <c r="AU540" s="54" t="str">
        <f>VLOOKUP(AU538,'Podpůrná data'!$J$13:$K$24,2)</f>
        <v>červenec</v>
      </c>
      <c r="AV540" s="54" t="str">
        <f>VLOOKUP(AV538,'Podpůrná data'!$J$13:$K$24,2)</f>
        <v>srpen</v>
      </c>
      <c r="AW540" s="54" t="str">
        <f>VLOOKUP(AW538,'Podpůrná data'!$J$13:$K$24,2)</f>
        <v>září</v>
      </c>
      <c r="AX540" s="54" t="str">
        <f>VLOOKUP(AX538,'Podpůrná data'!$J$13:$K$24,2)</f>
        <v>říjen</v>
      </c>
      <c r="AY540" s="54" t="str">
        <f>VLOOKUP(AY538,'Podpůrná data'!$J$13:$K$24,2)</f>
        <v>listopad</v>
      </c>
      <c r="AZ540" s="54" t="str">
        <f>VLOOKUP(AZ538,'Podpůrná data'!$J$13:$K$24,2)</f>
        <v>prosinec</v>
      </c>
      <c r="BA540" s="54" t="str">
        <f>VLOOKUP(BA538,'Podpůrná data'!$J$13:$K$24,2)</f>
        <v>leden</v>
      </c>
      <c r="BB540" s="54" t="str">
        <f>VLOOKUP(BB538,'Podpůrná data'!$J$13:$K$24,2)</f>
        <v>únor</v>
      </c>
      <c r="BC540" s="54" t="str">
        <f>VLOOKUP(BC538,'Podpůrná data'!$J$13:$K$24,2)</f>
        <v>březen</v>
      </c>
      <c r="BD540" s="54" t="str">
        <f>VLOOKUP(BD538,'Podpůrná data'!$J$13:$K$24,2)</f>
        <v>duben</v>
      </c>
      <c r="BE540" s="54" t="str">
        <f>VLOOKUP(BE538,'Podpůrná data'!$J$13:$K$24,2)</f>
        <v>květen</v>
      </c>
      <c r="BF540" s="54" t="str">
        <f>VLOOKUP(BF538,'Podpůrná data'!$J$13:$K$24,2)</f>
        <v>červen</v>
      </c>
      <c r="BG540" s="54" t="str">
        <f>VLOOKUP(BG538,'Podpůrná data'!$J$13:$K$24,2)</f>
        <v>červenec</v>
      </c>
      <c r="BH540" s="54" t="str">
        <f>VLOOKUP(BH538,'Podpůrná data'!$J$13:$K$24,2)</f>
        <v>srpen</v>
      </c>
      <c r="BI540" s="54" t="str">
        <f>VLOOKUP(BI538,'Podpůrná data'!$J$13:$K$24,2)</f>
        <v>září</v>
      </c>
      <c r="BJ540" s="54" t="str">
        <f>VLOOKUP(BJ538,'Podpůrná data'!$J$13:$K$24,2)</f>
        <v>říjen</v>
      </c>
      <c r="BK540" s="54" t="str">
        <f>VLOOKUP(BK538,'Podpůrná data'!$J$13:$K$24,2)</f>
        <v>listopad</v>
      </c>
      <c r="BL540" s="54" t="str">
        <f>VLOOKUP(BL538,'Podpůrná data'!$J$13:$K$24,2)</f>
        <v>prosinec</v>
      </c>
      <c r="BM540" s="54" t="str">
        <f>VLOOKUP(BM538,'Podpůrná data'!$J$13:$K$24,2)</f>
        <v>leden</v>
      </c>
      <c r="BN540" s="54" t="str">
        <f>VLOOKUP(BN538,'Podpůrná data'!$J$13:$K$24,2)</f>
        <v>únor</v>
      </c>
      <c r="BO540" s="54" t="str">
        <f>VLOOKUP(BO538,'Podpůrná data'!$J$13:$K$24,2)</f>
        <v>březen</v>
      </c>
      <c r="BP540" s="54" t="str">
        <f>VLOOKUP(BP538,'Podpůrná data'!$J$13:$K$24,2)</f>
        <v>duben</v>
      </c>
      <c r="BQ540" s="54" t="str">
        <f>VLOOKUP(BQ538,'Podpůrná data'!$J$13:$K$24,2)</f>
        <v>květen</v>
      </c>
      <c r="BR540" s="54" t="str">
        <f>VLOOKUP(BR538,'Podpůrná data'!$J$13:$K$24,2)</f>
        <v>červen</v>
      </c>
      <c r="BS540" s="54" t="str">
        <f>VLOOKUP(BS538,'Podpůrná data'!$J$13:$K$24,2)</f>
        <v>červenec</v>
      </c>
      <c r="BT540" s="54" t="str">
        <f>VLOOKUP(BT538,'Podpůrná data'!$J$13:$K$24,2)</f>
        <v>srpen</v>
      </c>
      <c r="BU540" s="54" t="str">
        <f>VLOOKUP(BU538,'Podpůrná data'!$J$13:$K$24,2)</f>
        <v>září</v>
      </c>
      <c r="BV540" s="54" t="str">
        <f>VLOOKUP(BV538,'Podpůrná data'!$J$13:$K$24,2)</f>
        <v>říjen</v>
      </c>
      <c r="BW540" s="54" t="str">
        <f>VLOOKUP(BW538,'Podpůrná data'!$J$13:$K$24,2)</f>
        <v>listopad</v>
      </c>
      <c r="BX540" s="54" t="str">
        <f>VLOOKUP(BX538,'Podpůrná data'!$J$13:$K$24,2)</f>
        <v>prosinec</v>
      </c>
      <c r="BY540" s="143"/>
      <c r="BZ540" s="144"/>
      <c r="CA540" s="165"/>
      <c r="CB540" s="165"/>
      <c r="CD540" s="147" t="s">
        <v>104</v>
      </c>
      <c r="CE540" s="147" t="s">
        <v>105</v>
      </c>
      <c r="CF540" s="147" t="s">
        <v>106</v>
      </c>
      <c r="CG540" s="147" t="s">
        <v>107</v>
      </c>
      <c r="CH540" s="147" t="s">
        <v>108</v>
      </c>
      <c r="CI540" s="147" t="s">
        <v>109</v>
      </c>
      <c r="CJ540" s="147" t="s">
        <v>110</v>
      </c>
      <c r="CK540" s="147" t="s">
        <v>111</v>
      </c>
      <c r="CL540" s="147" t="s">
        <v>112</v>
      </c>
      <c r="CM540" s="147" t="s">
        <v>166</v>
      </c>
      <c r="CN540" s="147" t="s">
        <v>167</v>
      </c>
      <c r="CO540" s="147" t="s">
        <v>168</v>
      </c>
      <c r="CP540" s="147" t="s">
        <v>194</v>
      </c>
      <c r="CQ540" s="147" t="s">
        <v>195</v>
      </c>
      <c r="CR540" s="147" t="s">
        <v>196</v>
      </c>
    </row>
    <row r="541" spans="1:96" s="98" customFormat="1" ht="16.2" customHeight="1" x14ac:dyDescent="0.3">
      <c r="A541" s="230"/>
      <c r="B541" s="105"/>
      <c r="C541" s="305"/>
      <c r="D541" s="116"/>
      <c r="E541" s="309"/>
      <c r="F541" s="309"/>
      <c r="G541" s="308"/>
      <c r="H541" s="308"/>
      <c r="I541" s="309"/>
      <c r="J541" s="309"/>
      <c r="K541" s="309"/>
      <c r="L541" s="311"/>
      <c r="M541" s="7"/>
      <c r="N541" s="314"/>
      <c r="P541" s="70"/>
      <c r="Q541" s="54">
        <f>YEAR(Úvod!$F$10)</f>
        <v>1900</v>
      </c>
      <c r="R541" s="54">
        <f t="shared" ref="R541" si="12569">IF(R538=1,Q541+1,Q541)</f>
        <v>1900</v>
      </c>
      <c r="S541" s="54">
        <f t="shared" ref="S541" si="12570">IF(S538=1,R541+1,R541)</f>
        <v>1900</v>
      </c>
      <c r="T541" s="54">
        <f t="shared" ref="T541" si="12571">IF(T538=1,S541+1,S541)</f>
        <v>1900</v>
      </c>
      <c r="U541" s="54">
        <f t="shared" ref="U541" si="12572">IF(U538=1,T541+1,T541)</f>
        <v>1900</v>
      </c>
      <c r="V541" s="54">
        <f t="shared" ref="V541" si="12573">IF(V538=1,U541+1,U541)</f>
        <v>1900</v>
      </c>
      <c r="W541" s="54">
        <f t="shared" ref="W541" si="12574">IF(W538=1,V541+1,V541)</f>
        <v>1900</v>
      </c>
      <c r="X541" s="54">
        <f t="shared" ref="X541" si="12575">IF(X538=1,W541+1,W541)</f>
        <v>1900</v>
      </c>
      <c r="Y541" s="54">
        <f t="shared" ref="Y541" si="12576">IF(Y538=1,X541+1,X541)</f>
        <v>1900</v>
      </c>
      <c r="Z541" s="54">
        <f t="shared" ref="Z541" si="12577">IF(Z538=1,Y541+1,Y541)</f>
        <v>1900</v>
      </c>
      <c r="AA541" s="54">
        <f t="shared" ref="AA541" si="12578">IF(AA538=1,Z541+1,Z541)</f>
        <v>1900</v>
      </c>
      <c r="AB541" s="54">
        <f t="shared" ref="AB541" si="12579">IF(AB538=1,AA541+1,AA541)</f>
        <v>1900</v>
      </c>
      <c r="AC541" s="54">
        <f t="shared" ref="AC541" si="12580">IF(AC538=1,AB541+1,AB541)</f>
        <v>1901</v>
      </c>
      <c r="AD541" s="54">
        <f t="shared" ref="AD541" si="12581">IF(AD538=1,AC541+1,AC541)</f>
        <v>1901</v>
      </c>
      <c r="AE541" s="54">
        <f t="shared" ref="AE541" si="12582">IF(AE538=1,AD541+1,AD541)</f>
        <v>1901</v>
      </c>
      <c r="AF541" s="54">
        <f t="shared" ref="AF541" si="12583">IF(AF538=1,AE541+1,AE541)</f>
        <v>1901</v>
      </c>
      <c r="AG541" s="54">
        <f t="shared" ref="AG541" si="12584">IF(AG538=1,AF541+1,AF541)</f>
        <v>1901</v>
      </c>
      <c r="AH541" s="54">
        <f t="shared" ref="AH541" si="12585">IF(AH538=1,AG541+1,AG541)</f>
        <v>1901</v>
      </c>
      <c r="AI541" s="54">
        <f t="shared" ref="AI541" si="12586">IF(AI538=1,AH541+1,AH541)</f>
        <v>1901</v>
      </c>
      <c r="AJ541" s="54">
        <f t="shared" ref="AJ541" si="12587">IF(AJ538=1,AI541+1,AI541)</f>
        <v>1901</v>
      </c>
      <c r="AK541" s="54">
        <f t="shared" ref="AK541" si="12588">IF(AK538=1,AJ541+1,AJ541)</f>
        <v>1901</v>
      </c>
      <c r="AL541" s="54">
        <f t="shared" ref="AL541" si="12589">IF(AL538=1,AK541+1,AK541)</f>
        <v>1901</v>
      </c>
      <c r="AM541" s="54">
        <f t="shared" ref="AM541" si="12590">IF(AM538=1,AL541+1,AL541)</f>
        <v>1901</v>
      </c>
      <c r="AN541" s="54">
        <f t="shared" ref="AN541" si="12591">IF(AN538=1,AM541+1,AM541)</f>
        <v>1901</v>
      </c>
      <c r="AO541" s="54">
        <f t="shared" ref="AO541" si="12592">IF(AO538=1,AN541+1,AN541)</f>
        <v>1902</v>
      </c>
      <c r="AP541" s="54">
        <f t="shared" ref="AP541" si="12593">IF(AP538=1,AO541+1,AO541)</f>
        <v>1902</v>
      </c>
      <c r="AQ541" s="54">
        <f t="shared" ref="AQ541" si="12594">IF(AQ538=1,AP541+1,AP541)</f>
        <v>1902</v>
      </c>
      <c r="AR541" s="54">
        <f t="shared" ref="AR541" si="12595">IF(AR538=1,AQ541+1,AQ541)</f>
        <v>1902</v>
      </c>
      <c r="AS541" s="54">
        <f t="shared" ref="AS541" si="12596">IF(AS538=1,AR541+1,AR541)</f>
        <v>1902</v>
      </c>
      <c r="AT541" s="54">
        <f t="shared" ref="AT541" si="12597">IF(AT538=1,AS541+1,AS541)</f>
        <v>1902</v>
      </c>
      <c r="AU541" s="54">
        <f t="shared" ref="AU541" si="12598">IF(AU538=1,AT541+1,AT541)</f>
        <v>1902</v>
      </c>
      <c r="AV541" s="54">
        <f t="shared" ref="AV541" si="12599">IF(AV538=1,AU541+1,AU541)</f>
        <v>1902</v>
      </c>
      <c r="AW541" s="54">
        <f t="shared" ref="AW541" si="12600">IF(AW538=1,AV541+1,AV541)</f>
        <v>1902</v>
      </c>
      <c r="AX541" s="54">
        <f t="shared" ref="AX541" si="12601">IF(AX538=1,AW541+1,AW541)</f>
        <v>1902</v>
      </c>
      <c r="AY541" s="54">
        <f t="shared" ref="AY541" si="12602">IF(AY538=1,AX541+1,AX541)</f>
        <v>1902</v>
      </c>
      <c r="AZ541" s="54">
        <f t="shared" ref="AZ541" si="12603">IF(AZ538=1,AY541+1,AY541)</f>
        <v>1902</v>
      </c>
      <c r="BA541" s="54">
        <f t="shared" ref="BA541" si="12604">IF(BA538=1,AZ541+1,AZ541)</f>
        <v>1903</v>
      </c>
      <c r="BB541" s="54">
        <f t="shared" ref="BB541" si="12605">IF(BB538=1,BA541+1,BA541)</f>
        <v>1903</v>
      </c>
      <c r="BC541" s="54">
        <f t="shared" ref="BC541" si="12606">IF(BC538=1,BB541+1,BB541)</f>
        <v>1903</v>
      </c>
      <c r="BD541" s="54">
        <f t="shared" ref="BD541" si="12607">IF(BD538=1,BC541+1,BC541)</f>
        <v>1903</v>
      </c>
      <c r="BE541" s="54">
        <f t="shared" ref="BE541" si="12608">IF(BE538=1,BD541+1,BD541)</f>
        <v>1903</v>
      </c>
      <c r="BF541" s="54">
        <f t="shared" ref="BF541" si="12609">IF(BF538=1,BE541+1,BE541)</f>
        <v>1903</v>
      </c>
      <c r="BG541" s="54">
        <f t="shared" ref="BG541" si="12610">IF(BG538=1,BF541+1,BF541)</f>
        <v>1903</v>
      </c>
      <c r="BH541" s="54">
        <f t="shared" ref="BH541" si="12611">IF(BH538=1,BG541+1,BG541)</f>
        <v>1903</v>
      </c>
      <c r="BI541" s="54">
        <f t="shared" ref="BI541" si="12612">IF(BI538=1,BH541+1,BH541)</f>
        <v>1903</v>
      </c>
      <c r="BJ541" s="54">
        <f t="shared" ref="BJ541" si="12613">IF(BJ538=1,BI541+1,BI541)</f>
        <v>1903</v>
      </c>
      <c r="BK541" s="54">
        <f t="shared" ref="BK541" si="12614">IF(BK538=1,BJ541+1,BJ541)</f>
        <v>1903</v>
      </c>
      <c r="BL541" s="54">
        <f t="shared" ref="BL541" si="12615">IF(BL538=1,BK541+1,BK541)</f>
        <v>1903</v>
      </c>
      <c r="BM541" s="54">
        <f t="shared" ref="BM541" si="12616">IF(BM538=1,BL541+1,BL541)</f>
        <v>1904</v>
      </c>
      <c r="BN541" s="54">
        <f t="shared" ref="BN541" si="12617">IF(BN538=1,BM541+1,BM541)</f>
        <v>1904</v>
      </c>
      <c r="BO541" s="54">
        <f t="shared" ref="BO541" si="12618">IF(BO538=1,BN541+1,BN541)</f>
        <v>1904</v>
      </c>
      <c r="BP541" s="54">
        <f t="shared" ref="BP541" si="12619">IF(BP538=1,BO541+1,BO541)</f>
        <v>1904</v>
      </c>
      <c r="BQ541" s="54">
        <f t="shared" ref="BQ541" si="12620">IF(BQ538=1,BP541+1,BP541)</f>
        <v>1904</v>
      </c>
      <c r="BR541" s="54">
        <f t="shared" ref="BR541" si="12621">IF(BR538=1,BQ541+1,BQ541)</f>
        <v>1904</v>
      </c>
      <c r="BS541" s="54">
        <f t="shared" ref="BS541" si="12622">IF(BS538=1,BR541+1,BR541)</f>
        <v>1904</v>
      </c>
      <c r="BT541" s="54">
        <f t="shared" ref="BT541" si="12623">IF(BT538=1,BS541+1,BS541)</f>
        <v>1904</v>
      </c>
      <c r="BU541" s="54">
        <f t="shared" ref="BU541" si="12624">IF(BU538=1,BT541+1,BT541)</f>
        <v>1904</v>
      </c>
      <c r="BV541" s="54">
        <f t="shared" ref="BV541" si="12625">IF(BV538=1,BU541+1,BU541)</f>
        <v>1904</v>
      </c>
      <c r="BW541" s="54">
        <f t="shared" ref="BW541" si="12626">IF(BW538=1,BV541+1,BV541)</f>
        <v>1904</v>
      </c>
      <c r="BX541" s="54">
        <f t="shared" ref="BX541" si="12627">IF(BX538=1,BW541+1,BW541)</f>
        <v>1904</v>
      </c>
      <c r="BY541" s="163"/>
      <c r="BZ541" s="164"/>
      <c r="CA541" s="165"/>
      <c r="CB541" s="165"/>
    </row>
    <row r="542" spans="1:96" s="98" customFormat="1" ht="16.2" customHeight="1" x14ac:dyDescent="0.3">
      <c r="A542" s="230"/>
      <c r="B542" s="105"/>
      <c r="C542" s="116"/>
      <c r="D542" s="116"/>
      <c r="E542" s="309"/>
      <c r="F542" s="309"/>
      <c r="G542" s="308"/>
      <c r="H542" s="308"/>
      <c r="I542" s="309"/>
      <c r="J542" s="310"/>
      <c r="K542" s="309"/>
      <c r="L542" s="312"/>
      <c r="M542" s="7"/>
      <c r="N542" s="315"/>
      <c r="P542" s="57" t="s">
        <v>170</v>
      </c>
      <c r="Q542" s="196"/>
      <c r="R542" s="196"/>
      <c r="S542" s="196"/>
      <c r="T542" s="196"/>
      <c r="U542" s="196"/>
      <c r="V542" s="196"/>
      <c r="W542" s="196"/>
      <c r="X542" s="196"/>
      <c r="Y542" s="196"/>
      <c r="Z542" s="196"/>
      <c r="AA542" s="196"/>
      <c r="AB542" s="196"/>
      <c r="AC542" s="196"/>
      <c r="AD542" s="196"/>
      <c r="AE542" s="196"/>
      <c r="AF542" s="196"/>
      <c r="AG542" s="196"/>
      <c r="AH542" s="196"/>
      <c r="AI542" s="196"/>
      <c r="AJ542" s="196"/>
      <c r="AK542" s="196"/>
      <c r="AL542" s="196"/>
      <c r="AM542" s="196"/>
      <c r="AN542" s="196"/>
      <c r="AO542" s="196"/>
      <c r="AP542" s="196"/>
      <c r="AQ542" s="196"/>
      <c r="AR542" s="196"/>
      <c r="AS542" s="196"/>
      <c r="AT542" s="196"/>
      <c r="AU542" s="196"/>
      <c r="AV542" s="196"/>
      <c r="AW542" s="196"/>
      <c r="AX542" s="196"/>
      <c r="AY542" s="196"/>
      <c r="AZ542" s="196"/>
      <c r="BA542" s="196"/>
      <c r="BB542" s="196"/>
      <c r="BC542" s="196"/>
      <c r="BD542" s="196"/>
      <c r="BE542" s="196"/>
      <c r="BF542" s="196"/>
      <c r="BG542" s="196"/>
      <c r="BH542" s="196"/>
      <c r="BI542" s="196"/>
      <c r="BJ542" s="196"/>
      <c r="BK542" s="196"/>
      <c r="BL542" s="196"/>
      <c r="BM542" s="196"/>
      <c r="BN542" s="196"/>
      <c r="BO542" s="196"/>
      <c r="BP542" s="196"/>
      <c r="BQ542" s="196"/>
      <c r="BR542" s="196"/>
      <c r="BS542" s="196"/>
      <c r="BT542" s="196"/>
      <c r="BU542" s="196"/>
      <c r="BV542" s="196"/>
      <c r="BW542" s="196"/>
      <c r="BX542" s="196"/>
      <c r="BY542" s="163"/>
      <c r="BZ542" s="164"/>
      <c r="CA542" s="165"/>
      <c r="CB542" s="165"/>
    </row>
    <row r="543" spans="1:96" s="98" customFormat="1" ht="23.4" customHeight="1" x14ac:dyDescent="0.3">
      <c r="A543" s="97"/>
      <c r="B543" s="117" t="s">
        <v>34</v>
      </c>
      <c r="C543" s="297"/>
      <c r="D543" s="297"/>
      <c r="E543" s="197"/>
      <c r="F543" s="193"/>
      <c r="G543" s="198"/>
      <c r="H543" s="199"/>
      <c r="I543" s="198"/>
      <c r="J543" s="167">
        <f>IF(I543="",0,IF(I543='Podpůrná data'!$A$4,'Podpůrná data'!$B$4,'Podpůrná data'!$B$5))</f>
        <v>0</v>
      </c>
      <c r="K543" s="166">
        <f>IFERROR(INT(ROUND(H543,2)*(VLOOKUP(INT(G543),'Podpůrná data'!$A$14:$B$73,2,FALSE))*(G543/(INT(G543)))),0)</f>
        <v>0</v>
      </c>
      <c r="L543" s="55">
        <f>J543*K543</f>
        <v>0</v>
      </c>
      <c r="M543" s="56">
        <f>IF(L543&gt;0,IF(ISTEXT(C543)=TRUE,0,1),0)</f>
        <v>0</v>
      </c>
      <c r="N543" s="142">
        <f>IF(L543&gt;0,1,0)</f>
        <v>0</v>
      </c>
      <c r="O543" s="118"/>
      <c r="P543" s="57" t="s">
        <v>94</v>
      </c>
      <c r="Q543" s="200"/>
      <c r="R543" s="200"/>
      <c r="S543" s="200"/>
      <c r="T543" s="200"/>
      <c r="U543" s="200"/>
      <c r="V543" s="200"/>
      <c r="W543" s="200"/>
      <c r="X543" s="200"/>
      <c r="Y543" s="200"/>
      <c r="Z543" s="200"/>
      <c r="AA543" s="200"/>
      <c r="AB543" s="200"/>
      <c r="AC543" s="200"/>
      <c r="AD543" s="200"/>
      <c r="AE543" s="200"/>
      <c r="AF543" s="200"/>
      <c r="AG543" s="200"/>
      <c r="AH543" s="200"/>
      <c r="AI543" s="200"/>
      <c r="AJ543" s="200"/>
      <c r="AK543" s="200"/>
      <c r="AL543" s="200"/>
      <c r="AM543" s="200"/>
      <c r="AN543" s="200"/>
      <c r="AO543" s="200"/>
      <c r="AP543" s="200"/>
      <c r="AQ543" s="200"/>
      <c r="AR543" s="200"/>
      <c r="AS543" s="200"/>
      <c r="AT543" s="200"/>
      <c r="AU543" s="200"/>
      <c r="AV543" s="200"/>
      <c r="AW543" s="200"/>
      <c r="AX543" s="200"/>
      <c r="AY543" s="200"/>
      <c r="AZ543" s="200"/>
      <c r="BA543" s="200"/>
      <c r="BB543" s="200"/>
      <c r="BC543" s="200"/>
      <c r="BD543" s="200"/>
      <c r="BE543" s="200"/>
      <c r="BF543" s="200"/>
      <c r="BG543" s="200"/>
      <c r="BH543" s="200"/>
      <c r="BI543" s="200"/>
      <c r="BJ543" s="200"/>
      <c r="BK543" s="200"/>
      <c r="BL543" s="200"/>
      <c r="BM543" s="200"/>
      <c r="BN543" s="200"/>
      <c r="BO543" s="200"/>
      <c r="BP543" s="200"/>
      <c r="BQ543" s="200"/>
      <c r="BR543" s="200"/>
      <c r="BS543" s="200"/>
      <c r="BT543" s="200"/>
      <c r="BU543" s="200"/>
      <c r="BV543" s="200"/>
      <c r="BW543" s="200"/>
      <c r="BX543" s="200"/>
      <c r="BY543" s="298">
        <f>SUM(Q551:BX551)</f>
        <v>0</v>
      </c>
      <c r="BZ543" s="300">
        <f>SUM(Q552:BX552)</f>
        <v>0</v>
      </c>
      <c r="CA543" s="302">
        <f>IF($N543=0,0,IF($BY543&gt;=215*$H543,1,0))</f>
        <v>0</v>
      </c>
      <c r="CB543" s="302">
        <f>IF($BY543&gt;=215*$H543,0,(CEILING(215*$H543,1)-$BY543))</f>
        <v>0</v>
      </c>
    </row>
    <row r="544" spans="1:96" s="98" customFormat="1" ht="28.8" x14ac:dyDescent="0.3">
      <c r="A544" s="97"/>
      <c r="B544" s="119"/>
      <c r="C544" s="73"/>
      <c r="D544" s="73"/>
      <c r="E544" s="73"/>
      <c r="F544" s="73"/>
      <c r="G544" s="73"/>
      <c r="H544" s="73"/>
      <c r="I544" s="73"/>
      <c r="J544" s="73"/>
      <c r="K544" s="73"/>
      <c r="L544" s="58"/>
      <c r="M544" s="7"/>
      <c r="N544" s="160"/>
      <c r="P544" s="57" t="s">
        <v>140</v>
      </c>
      <c r="Q544" s="201"/>
      <c r="R544" s="201"/>
      <c r="S544" s="201"/>
      <c r="T544" s="201"/>
      <c r="U544" s="201"/>
      <c r="V544" s="201"/>
      <c r="W544" s="201"/>
      <c r="X544" s="201"/>
      <c r="Y544" s="201"/>
      <c r="Z544" s="201"/>
      <c r="AA544" s="201"/>
      <c r="AB544" s="201"/>
      <c r="AC544" s="201"/>
      <c r="AD544" s="201"/>
      <c r="AE544" s="201"/>
      <c r="AF544" s="201"/>
      <c r="AG544" s="201"/>
      <c r="AH544" s="201"/>
      <c r="AI544" s="201"/>
      <c r="AJ544" s="201"/>
      <c r="AK544" s="201"/>
      <c r="AL544" s="201"/>
      <c r="AM544" s="201"/>
      <c r="AN544" s="201"/>
      <c r="AO544" s="201"/>
      <c r="AP544" s="201"/>
      <c r="AQ544" s="201"/>
      <c r="AR544" s="201"/>
      <c r="AS544" s="201"/>
      <c r="AT544" s="201"/>
      <c r="AU544" s="201"/>
      <c r="AV544" s="201"/>
      <c r="AW544" s="201"/>
      <c r="AX544" s="201"/>
      <c r="AY544" s="201"/>
      <c r="AZ544" s="201"/>
      <c r="BA544" s="201"/>
      <c r="BB544" s="201"/>
      <c r="BC544" s="201"/>
      <c r="BD544" s="201"/>
      <c r="BE544" s="201"/>
      <c r="BF544" s="201"/>
      <c r="BG544" s="201"/>
      <c r="BH544" s="201"/>
      <c r="BI544" s="201"/>
      <c r="BJ544" s="201"/>
      <c r="BK544" s="201"/>
      <c r="BL544" s="201"/>
      <c r="BM544" s="201"/>
      <c r="BN544" s="201"/>
      <c r="BO544" s="201"/>
      <c r="BP544" s="201"/>
      <c r="BQ544" s="201"/>
      <c r="BR544" s="201"/>
      <c r="BS544" s="201"/>
      <c r="BT544" s="201"/>
      <c r="BU544" s="201"/>
      <c r="BV544" s="201"/>
      <c r="BW544" s="201"/>
      <c r="BX544" s="201"/>
      <c r="BY544" s="298"/>
      <c r="BZ544" s="300"/>
      <c r="CA544" s="302"/>
      <c r="CB544" s="302"/>
    </row>
    <row r="545" spans="1:96" s="98" customFormat="1" ht="14.4" hidden="1" customHeight="1" x14ac:dyDescent="0.3">
      <c r="A545" s="97"/>
      <c r="B545" s="119"/>
      <c r="C545" s="73"/>
      <c r="D545" s="73"/>
      <c r="E545" s="73"/>
      <c r="F545" s="73"/>
      <c r="G545" s="73"/>
      <c r="H545" s="73"/>
      <c r="I545" s="73"/>
      <c r="J545" s="73"/>
      <c r="K545" s="73"/>
      <c r="L545" s="58"/>
      <c r="M545" s="7"/>
      <c r="N545" s="160"/>
      <c r="P545" s="59" t="s">
        <v>141</v>
      </c>
      <c r="Q545" s="60">
        <f>IF(Q543&lt;&gt;0,1,0)</f>
        <v>0</v>
      </c>
      <c r="R545" s="60">
        <f t="shared" ref="R545" si="12628">IF(Q545&gt;0,Q545+1,IF(R543&lt;&gt;0,1,0))</f>
        <v>0</v>
      </c>
      <c r="S545" s="60">
        <f t="shared" ref="S545" si="12629">IF(R545&gt;0,R545+1,IF(S543&lt;&gt;0,1,0))</f>
        <v>0</v>
      </c>
      <c r="T545" s="60">
        <f t="shared" ref="T545" si="12630">IF(S545&gt;0,S545+1,IF(T543&lt;&gt;0,1,0))</f>
        <v>0</v>
      </c>
      <c r="U545" s="60">
        <f t="shared" ref="U545" si="12631">IF(T545&gt;0,T545+1,IF(U543&lt;&gt;0,1,0))</f>
        <v>0</v>
      </c>
      <c r="V545" s="60">
        <f t="shared" ref="V545" si="12632">IF(U545&gt;0,U545+1,IF(V543&lt;&gt;0,1,0))</f>
        <v>0</v>
      </c>
      <c r="W545" s="60">
        <f t="shared" ref="W545" si="12633">IF(V545&gt;0,V545+1,IF(W543&lt;&gt;0,1,0))</f>
        <v>0</v>
      </c>
      <c r="X545" s="60">
        <f t="shared" ref="X545" si="12634">IF(W545&gt;0,W545+1,IF(X543&lt;&gt;0,1,0))</f>
        <v>0</v>
      </c>
      <c r="Y545" s="60">
        <f t="shared" ref="Y545" si="12635">IF(X545&gt;0,X545+1,IF(Y543&lt;&gt;0,1,0))</f>
        <v>0</v>
      </c>
      <c r="Z545" s="60">
        <f t="shared" ref="Z545" si="12636">IF(Y545&gt;0,Y545+1,IF(Z543&lt;&gt;0,1,0))</f>
        <v>0</v>
      </c>
      <c r="AA545" s="60">
        <f t="shared" ref="AA545" si="12637">IF(Z545&gt;0,Z545+1,IF(AA543&lt;&gt;0,1,0))</f>
        <v>0</v>
      </c>
      <c r="AB545" s="60">
        <f t="shared" ref="AB545" si="12638">IF(AA545&gt;0,AA545+1,IF(AB543&lt;&gt;0,1,0))</f>
        <v>0</v>
      </c>
      <c r="AC545" s="60">
        <f t="shared" ref="AC545" si="12639">IF(AB545&gt;0,AB545+1,IF(AC543&lt;&gt;0,1,0))</f>
        <v>0</v>
      </c>
      <c r="AD545" s="60">
        <f t="shared" ref="AD545" si="12640">IF(AC545&gt;0,AC545+1,IF(AD543&lt;&gt;0,1,0))</f>
        <v>0</v>
      </c>
      <c r="AE545" s="60">
        <f t="shared" ref="AE545" si="12641">IF(AD545&gt;0,AD545+1,IF(AE543&lt;&gt;0,1,0))</f>
        <v>0</v>
      </c>
      <c r="AF545" s="60">
        <f t="shared" ref="AF545" si="12642">IF(AE545&gt;0,AE545+1,IF(AF543&lt;&gt;0,1,0))</f>
        <v>0</v>
      </c>
      <c r="AG545" s="60">
        <f t="shared" ref="AG545" si="12643">IF(AF545&gt;0,AF545+1,IF(AG543&lt;&gt;0,1,0))</f>
        <v>0</v>
      </c>
      <c r="AH545" s="60">
        <f t="shared" ref="AH545" si="12644">IF(AG545&gt;0,AG545+1,IF(AH543&lt;&gt;0,1,0))</f>
        <v>0</v>
      </c>
      <c r="AI545" s="60">
        <f t="shared" ref="AI545" si="12645">IF(AH545&gt;0,AH545+1,IF(AI543&lt;&gt;0,1,0))</f>
        <v>0</v>
      </c>
      <c r="AJ545" s="60">
        <f t="shared" ref="AJ545" si="12646">IF(AI545&gt;0,AI545+1,IF(AJ543&lt;&gt;0,1,0))</f>
        <v>0</v>
      </c>
      <c r="AK545" s="60">
        <f t="shared" ref="AK545" si="12647">IF(AJ545&gt;0,AJ545+1,IF(AK543&lt;&gt;0,1,0))</f>
        <v>0</v>
      </c>
      <c r="AL545" s="60">
        <f t="shared" ref="AL545" si="12648">IF(AK545&gt;0,AK545+1,IF(AL543&lt;&gt;0,1,0))</f>
        <v>0</v>
      </c>
      <c r="AM545" s="60">
        <f t="shared" ref="AM545" si="12649">IF(AL545&gt;0,AL545+1,IF(AM543&lt;&gt;0,1,0))</f>
        <v>0</v>
      </c>
      <c r="AN545" s="60">
        <f t="shared" ref="AN545" si="12650">IF(AM545&gt;0,AM545+1,IF(AN543&lt;&gt;0,1,0))</f>
        <v>0</v>
      </c>
      <c r="AO545" s="60">
        <f t="shared" ref="AO545" si="12651">IF(AN545&gt;0,AN545+1,IF(AO543&lt;&gt;0,1,0))</f>
        <v>0</v>
      </c>
      <c r="AP545" s="60">
        <f t="shared" ref="AP545" si="12652">IF(AO545&gt;0,AO545+1,IF(AP543&lt;&gt;0,1,0))</f>
        <v>0</v>
      </c>
      <c r="AQ545" s="60">
        <f t="shared" ref="AQ545" si="12653">IF(AP545&gt;0,AP545+1,IF(AQ543&lt;&gt;0,1,0))</f>
        <v>0</v>
      </c>
      <c r="AR545" s="60">
        <f t="shared" ref="AR545" si="12654">IF(AQ545&gt;0,AQ545+1,IF(AR543&lt;&gt;0,1,0))</f>
        <v>0</v>
      </c>
      <c r="AS545" s="60">
        <f t="shared" ref="AS545" si="12655">IF(AR545&gt;0,AR545+1,IF(AS543&lt;&gt;0,1,0))</f>
        <v>0</v>
      </c>
      <c r="AT545" s="60">
        <f t="shared" ref="AT545" si="12656">IF(AS545&gt;0,AS545+1,IF(AT543&lt;&gt;0,1,0))</f>
        <v>0</v>
      </c>
      <c r="AU545" s="60">
        <f t="shared" ref="AU545" si="12657">IF(AT545&gt;0,AT545+1,IF(AU543&lt;&gt;0,1,0))</f>
        <v>0</v>
      </c>
      <c r="AV545" s="60">
        <f t="shared" ref="AV545" si="12658">IF(AU545&gt;0,AU545+1,IF(AV543&lt;&gt;0,1,0))</f>
        <v>0</v>
      </c>
      <c r="AW545" s="60">
        <f t="shared" ref="AW545" si="12659">IF(AV545&gt;0,AV545+1,IF(AW543&lt;&gt;0,1,0))</f>
        <v>0</v>
      </c>
      <c r="AX545" s="60">
        <f t="shared" ref="AX545" si="12660">IF(AW545&gt;0,AW545+1,IF(AX543&lt;&gt;0,1,0))</f>
        <v>0</v>
      </c>
      <c r="AY545" s="60">
        <f t="shared" ref="AY545" si="12661">IF(AX545&gt;0,AX545+1,IF(AY543&lt;&gt;0,1,0))</f>
        <v>0</v>
      </c>
      <c r="AZ545" s="60">
        <f t="shared" ref="AZ545" si="12662">IF(AY545&gt;0,AY545+1,IF(AZ543&lt;&gt;0,1,0))</f>
        <v>0</v>
      </c>
      <c r="BA545" s="60">
        <f t="shared" ref="BA545" si="12663">IF(AZ545&gt;0,AZ545+1,IF(BA543&lt;&gt;0,1,0))</f>
        <v>0</v>
      </c>
      <c r="BB545" s="60">
        <f t="shared" ref="BB545" si="12664">IF(BA545&gt;0,BA545+1,IF(BB543&lt;&gt;0,1,0))</f>
        <v>0</v>
      </c>
      <c r="BC545" s="60">
        <f t="shared" ref="BC545" si="12665">IF(BB545&gt;0,BB545+1,IF(BC543&lt;&gt;0,1,0))</f>
        <v>0</v>
      </c>
      <c r="BD545" s="60">
        <f t="shared" ref="BD545" si="12666">IF(BC545&gt;0,BC545+1,IF(BD543&lt;&gt;0,1,0))</f>
        <v>0</v>
      </c>
      <c r="BE545" s="60">
        <f t="shared" ref="BE545" si="12667">IF(BD545&gt;0,BD545+1,IF(BE543&lt;&gt;0,1,0))</f>
        <v>0</v>
      </c>
      <c r="BF545" s="60">
        <f t="shared" ref="BF545" si="12668">IF(BE545&gt;0,BE545+1,IF(BF543&lt;&gt;0,1,0))</f>
        <v>0</v>
      </c>
      <c r="BG545" s="60">
        <f t="shared" ref="BG545" si="12669">IF(BF545&gt;0,BF545+1,IF(BG543&lt;&gt;0,1,0))</f>
        <v>0</v>
      </c>
      <c r="BH545" s="60">
        <f t="shared" ref="BH545" si="12670">IF(BG545&gt;0,BG545+1,IF(BH543&lt;&gt;0,1,0))</f>
        <v>0</v>
      </c>
      <c r="BI545" s="60">
        <f t="shared" ref="BI545" si="12671">IF(BH545&gt;0,BH545+1,IF(BI543&lt;&gt;0,1,0))</f>
        <v>0</v>
      </c>
      <c r="BJ545" s="60">
        <f t="shared" ref="BJ545" si="12672">IF(BI545&gt;0,BI545+1,IF(BJ543&lt;&gt;0,1,0))</f>
        <v>0</v>
      </c>
      <c r="BK545" s="60">
        <f t="shared" ref="BK545" si="12673">IF(BJ545&gt;0,BJ545+1,IF(BK543&lt;&gt;0,1,0))</f>
        <v>0</v>
      </c>
      <c r="BL545" s="60">
        <f t="shared" ref="BL545" si="12674">IF(BK545&gt;0,BK545+1,IF(BL543&lt;&gt;0,1,0))</f>
        <v>0</v>
      </c>
      <c r="BM545" s="60">
        <f t="shared" ref="BM545" si="12675">IF(BL545&gt;0,BL545+1,IF(BM543&lt;&gt;0,1,0))</f>
        <v>0</v>
      </c>
      <c r="BN545" s="60">
        <f t="shared" ref="BN545" si="12676">IF(BM545&gt;0,BM545+1,IF(BN543&lt;&gt;0,1,0))</f>
        <v>0</v>
      </c>
      <c r="BO545" s="60">
        <f t="shared" ref="BO545" si="12677">IF(BN545&gt;0,BN545+1,IF(BO543&lt;&gt;0,1,0))</f>
        <v>0</v>
      </c>
      <c r="BP545" s="60">
        <f t="shared" ref="BP545" si="12678">IF(BO545&gt;0,BO545+1,IF(BP543&lt;&gt;0,1,0))</f>
        <v>0</v>
      </c>
      <c r="BQ545" s="60">
        <f t="shared" ref="BQ545" si="12679">IF(BP545&gt;0,BP545+1,IF(BQ543&lt;&gt;0,1,0))</f>
        <v>0</v>
      </c>
      <c r="BR545" s="60">
        <f t="shared" ref="BR545" si="12680">IF(BQ545&gt;0,BQ545+1,IF(BR543&lt;&gt;0,1,0))</f>
        <v>0</v>
      </c>
      <c r="BS545" s="60">
        <f t="shared" ref="BS545" si="12681">IF(BR545&gt;0,BR545+1,IF(BS543&lt;&gt;0,1,0))</f>
        <v>0</v>
      </c>
      <c r="BT545" s="60">
        <f t="shared" ref="BT545" si="12682">IF(BS545&gt;0,BS545+1,IF(BT543&lt;&gt;0,1,0))</f>
        <v>0</v>
      </c>
      <c r="BU545" s="60">
        <f t="shared" ref="BU545" si="12683">IF(BT545&gt;0,BT545+1,IF(BU543&lt;&gt;0,1,0))</f>
        <v>0</v>
      </c>
      <c r="BV545" s="60">
        <f t="shared" ref="BV545" si="12684">IF(BU545&gt;0,BU545+1,IF(BV543&lt;&gt;0,1,0))</f>
        <v>0</v>
      </c>
      <c r="BW545" s="60">
        <f t="shared" ref="BW545" si="12685">IF(BV545&gt;0,BV545+1,IF(BW543&lt;&gt;0,1,0))</f>
        <v>0</v>
      </c>
      <c r="BX545" s="60">
        <f t="shared" ref="BX545" si="12686">IF(BW545&gt;0,BW545+1,IF(BX543&lt;&gt;0,1,0))</f>
        <v>0</v>
      </c>
      <c r="BY545" s="298"/>
      <c r="BZ545" s="300"/>
      <c r="CA545" s="302"/>
      <c r="CB545" s="302"/>
    </row>
    <row r="546" spans="1:96" s="98" customFormat="1" ht="14.4" hidden="1" customHeight="1" x14ac:dyDescent="0.3">
      <c r="A546" s="97"/>
      <c r="B546" s="119"/>
      <c r="C546" s="73"/>
      <c r="D546" s="73"/>
      <c r="E546" s="73"/>
      <c r="F546" s="73"/>
      <c r="G546" s="73"/>
      <c r="H546" s="73"/>
      <c r="I546" s="73"/>
      <c r="J546" s="73"/>
      <c r="K546" s="73"/>
      <c r="L546" s="58"/>
      <c r="M546" s="7"/>
      <c r="N546" s="160"/>
      <c r="P546" s="59" t="s">
        <v>142</v>
      </c>
      <c r="Q546" s="60">
        <f>Q545</f>
        <v>0</v>
      </c>
      <c r="R546" s="60">
        <f>IF(R545=0,0,IF(OR(Q546=0,Q546=12),1,Q546+1))</f>
        <v>0</v>
      </c>
      <c r="S546" s="60">
        <f t="shared" ref="S546" si="12687">IF(S545=0,0,IF(OR(R546=0,R546=12),1,R546+1))</f>
        <v>0</v>
      </c>
      <c r="T546" s="60">
        <f t="shared" ref="T546" si="12688">IF(T545=0,0,IF(OR(S546=0,S546=12),1,S546+1))</f>
        <v>0</v>
      </c>
      <c r="U546" s="60">
        <f t="shared" ref="U546" si="12689">IF(U545=0,0,IF(OR(T546=0,T546=12),1,T546+1))</f>
        <v>0</v>
      </c>
      <c r="V546" s="60">
        <f t="shared" ref="V546" si="12690">IF(V545=0,0,IF(OR(U546=0,U546=12),1,U546+1))</f>
        <v>0</v>
      </c>
      <c r="W546" s="60">
        <f t="shared" ref="W546" si="12691">IF(W545=0,0,IF(OR(V546=0,V546=12),1,V546+1))</f>
        <v>0</v>
      </c>
      <c r="X546" s="60">
        <f t="shared" ref="X546" si="12692">IF(X545=0,0,IF(OR(W546=0,W546=12),1,W546+1))</f>
        <v>0</v>
      </c>
      <c r="Y546" s="60">
        <f t="shared" ref="Y546" si="12693">IF(Y545=0,0,IF(OR(X546=0,X546=12),1,X546+1))</f>
        <v>0</v>
      </c>
      <c r="Z546" s="60">
        <f t="shared" ref="Z546" si="12694">IF(Z545=0,0,IF(OR(Y546=0,Y546=12),1,Y546+1))</f>
        <v>0</v>
      </c>
      <c r="AA546" s="60">
        <f t="shared" ref="AA546" si="12695">IF(AA545=0,0,IF(OR(Z546=0,Z546=12),1,Z546+1))</f>
        <v>0</v>
      </c>
      <c r="AB546" s="60">
        <f t="shared" ref="AB546" si="12696">IF(AB545=0,0,IF(OR(AA546=0,AA546=12),1,AA546+1))</f>
        <v>0</v>
      </c>
      <c r="AC546" s="60">
        <f t="shared" ref="AC546" si="12697">IF(AC545=0,0,IF(OR(AB546=0,AB546=12),1,AB546+1))</f>
        <v>0</v>
      </c>
      <c r="AD546" s="60">
        <f t="shared" ref="AD546" si="12698">IF(AD545=0,0,IF(OR(AC546=0,AC546=12),1,AC546+1))</f>
        <v>0</v>
      </c>
      <c r="AE546" s="60">
        <f t="shared" ref="AE546" si="12699">IF(AE545=0,0,IF(OR(AD546=0,AD546=12),1,AD546+1))</f>
        <v>0</v>
      </c>
      <c r="AF546" s="60">
        <f t="shared" ref="AF546" si="12700">IF(AF545=0,0,IF(OR(AE546=0,AE546=12),1,AE546+1))</f>
        <v>0</v>
      </c>
      <c r="AG546" s="60">
        <f t="shared" ref="AG546" si="12701">IF(AG545=0,0,IF(OR(AF546=0,AF546=12),1,AF546+1))</f>
        <v>0</v>
      </c>
      <c r="AH546" s="60">
        <f t="shared" ref="AH546" si="12702">IF(AH545=0,0,IF(OR(AG546=0,AG546=12),1,AG546+1))</f>
        <v>0</v>
      </c>
      <c r="AI546" s="60">
        <f t="shared" ref="AI546" si="12703">IF(AI545=0,0,IF(OR(AH546=0,AH546=12),1,AH546+1))</f>
        <v>0</v>
      </c>
      <c r="AJ546" s="60">
        <f t="shared" ref="AJ546" si="12704">IF(AJ545=0,0,IF(OR(AI546=0,AI546=12),1,AI546+1))</f>
        <v>0</v>
      </c>
      <c r="AK546" s="60">
        <f t="shared" ref="AK546" si="12705">IF(AK545=0,0,IF(OR(AJ546=0,AJ546=12),1,AJ546+1))</f>
        <v>0</v>
      </c>
      <c r="AL546" s="60">
        <f t="shared" ref="AL546" si="12706">IF(AL545=0,0,IF(OR(AK546=0,AK546=12),1,AK546+1))</f>
        <v>0</v>
      </c>
      <c r="AM546" s="60">
        <f t="shared" ref="AM546" si="12707">IF(AM545=0,0,IF(OR(AL546=0,AL546=12),1,AL546+1))</f>
        <v>0</v>
      </c>
      <c r="AN546" s="60">
        <f t="shared" ref="AN546" si="12708">IF(AN545=0,0,IF(OR(AM546=0,AM546=12),1,AM546+1))</f>
        <v>0</v>
      </c>
      <c r="AO546" s="60">
        <f t="shared" ref="AO546" si="12709">IF(AO545=0,0,IF(OR(AN546=0,AN546=12),1,AN546+1))</f>
        <v>0</v>
      </c>
      <c r="AP546" s="60">
        <f t="shared" ref="AP546" si="12710">IF(AP545=0,0,IF(OR(AO546=0,AO546=12),1,AO546+1))</f>
        <v>0</v>
      </c>
      <c r="AQ546" s="60">
        <f t="shared" ref="AQ546" si="12711">IF(AQ545=0,0,IF(OR(AP546=0,AP546=12),1,AP546+1))</f>
        <v>0</v>
      </c>
      <c r="AR546" s="60">
        <f t="shared" ref="AR546" si="12712">IF(AR545=0,0,IF(OR(AQ546=0,AQ546=12),1,AQ546+1))</f>
        <v>0</v>
      </c>
      <c r="AS546" s="60">
        <f t="shared" ref="AS546" si="12713">IF(AS545=0,0,IF(OR(AR546=0,AR546=12),1,AR546+1))</f>
        <v>0</v>
      </c>
      <c r="AT546" s="60">
        <f t="shared" ref="AT546" si="12714">IF(AT545=0,0,IF(OR(AS546=0,AS546=12),1,AS546+1))</f>
        <v>0</v>
      </c>
      <c r="AU546" s="60">
        <f t="shared" ref="AU546" si="12715">IF(AU545=0,0,IF(OR(AT546=0,AT546=12),1,AT546+1))</f>
        <v>0</v>
      </c>
      <c r="AV546" s="60">
        <f t="shared" ref="AV546" si="12716">IF(AV545=0,0,IF(OR(AU546=0,AU546=12),1,AU546+1))</f>
        <v>0</v>
      </c>
      <c r="AW546" s="60">
        <f t="shared" ref="AW546" si="12717">IF(AW545=0,0,IF(OR(AV546=0,AV546=12),1,AV546+1))</f>
        <v>0</v>
      </c>
      <c r="AX546" s="60">
        <f t="shared" ref="AX546" si="12718">IF(AX545=0,0,IF(OR(AW546=0,AW546=12),1,AW546+1))</f>
        <v>0</v>
      </c>
      <c r="AY546" s="60">
        <f t="shared" ref="AY546" si="12719">IF(AY545=0,0,IF(OR(AX546=0,AX546=12),1,AX546+1))</f>
        <v>0</v>
      </c>
      <c r="AZ546" s="60">
        <f t="shared" ref="AZ546" si="12720">IF(AZ545=0,0,IF(OR(AY546=0,AY546=12),1,AY546+1))</f>
        <v>0</v>
      </c>
      <c r="BA546" s="60">
        <f t="shared" ref="BA546" si="12721">IF(BA545=0,0,IF(OR(AZ546=0,AZ546=12),1,AZ546+1))</f>
        <v>0</v>
      </c>
      <c r="BB546" s="60">
        <f t="shared" ref="BB546" si="12722">IF(BB545=0,0,IF(OR(BA546=0,BA546=12),1,BA546+1))</f>
        <v>0</v>
      </c>
      <c r="BC546" s="60">
        <f t="shared" ref="BC546" si="12723">IF(BC545=0,0,IF(OR(BB546=0,BB546=12),1,BB546+1))</f>
        <v>0</v>
      </c>
      <c r="BD546" s="60">
        <f t="shared" ref="BD546" si="12724">IF(BD545=0,0,IF(OR(BC546=0,BC546=12),1,BC546+1))</f>
        <v>0</v>
      </c>
      <c r="BE546" s="60">
        <f t="shared" ref="BE546" si="12725">IF(BE545=0,0,IF(OR(BD546=0,BD546=12),1,BD546+1))</f>
        <v>0</v>
      </c>
      <c r="BF546" s="60">
        <f t="shared" ref="BF546" si="12726">IF(BF545=0,0,IF(OR(BE546=0,BE546=12),1,BE546+1))</f>
        <v>0</v>
      </c>
      <c r="BG546" s="60">
        <f t="shared" ref="BG546" si="12727">IF(BG545=0,0,IF(OR(BF546=0,BF546=12),1,BF546+1))</f>
        <v>0</v>
      </c>
      <c r="BH546" s="60">
        <f t="shared" ref="BH546" si="12728">IF(BH545=0,0,IF(OR(BG546=0,BG546=12),1,BG546+1))</f>
        <v>0</v>
      </c>
      <c r="BI546" s="60">
        <f t="shared" ref="BI546" si="12729">IF(BI545=0,0,IF(OR(BH546=0,BH546=12),1,BH546+1))</f>
        <v>0</v>
      </c>
      <c r="BJ546" s="60">
        <f t="shared" ref="BJ546" si="12730">IF(BJ545=0,0,IF(OR(BI546=0,BI546=12),1,BI546+1))</f>
        <v>0</v>
      </c>
      <c r="BK546" s="60">
        <f t="shared" ref="BK546" si="12731">IF(BK545=0,0,IF(OR(BJ546=0,BJ546=12),1,BJ546+1))</f>
        <v>0</v>
      </c>
      <c r="BL546" s="60">
        <f t="shared" ref="BL546" si="12732">IF(BL545=0,0,IF(OR(BK546=0,BK546=12),1,BK546+1))</f>
        <v>0</v>
      </c>
      <c r="BM546" s="60">
        <f t="shared" ref="BM546" si="12733">IF(BM545=0,0,IF(OR(BL546=0,BL546=12),1,BL546+1))</f>
        <v>0</v>
      </c>
      <c r="BN546" s="60">
        <f t="shared" ref="BN546" si="12734">IF(BN545=0,0,IF(OR(BM546=0,BM546=12),1,BM546+1))</f>
        <v>0</v>
      </c>
      <c r="BO546" s="60">
        <f t="shared" ref="BO546" si="12735">IF(BO545=0,0,IF(OR(BN546=0,BN546=12),1,BN546+1))</f>
        <v>0</v>
      </c>
      <c r="BP546" s="60">
        <f t="shared" ref="BP546" si="12736">IF(BP545=0,0,IF(OR(BO546=0,BO546=12),1,BO546+1))</f>
        <v>0</v>
      </c>
      <c r="BQ546" s="60">
        <f t="shared" ref="BQ546" si="12737">IF(BQ545=0,0,IF(OR(BP546=0,BP546=12),1,BP546+1))</f>
        <v>0</v>
      </c>
      <c r="BR546" s="60">
        <f t="shared" ref="BR546" si="12738">IF(BR545=0,0,IF(OR(BQ546=0,BQ546=12),1,BQ546+1))</f>
        <v>0</v>
      </c>
      <c r="BS546" s="60">
        <f t="shared" ref="BS546" si="12739">IF(BS545=0,0,IF(OR(BR546=0,BR546=12),1,BR546+1))</f>
        <v>0</v>
      </c>
      <c r="BT546" s="60">
        <f t="shared" ref="BT546" si="12740">IF(BT545=0,0,IF(OR(BS546=0,BS546=12),1,BS546+1))</f>
        <v>0</v>
      </c>
      <c r="BU546" s="60">
        <f t="shared" ref="BU546" si="12741">IF(BU545=0,0,IF(OR(BT546=0,BT546=12),1,BT546+1))</f>
        <v>0</v>
      </c>
      <c r="BV546" s="60">
        <f t="shared" ref="BV546" si="12742">IF(BV545=0,0,IF(OR(BU546=0,BU546=12),1,BU546+1))</f>
        <v>0</v>
      </c>
      <c r="BW546" s="60">
        <f t="shared" ref="BW546" si="12743">IF(BW545=0,0,IF(OR(BV546=0,BV546=12),1,BV546+1))</f>
        <v>0</v>
      </c>
      <c r="BX546" s="60">
        <f t="shared" ref="BX546" si="12744">IF(BX545=0,0,IF(OR(BW546=0,BW546=12),1,BW546+1))</f>
        <v>0</v>
      </c>
      <c r="BY546" s="298"/>
      <c r="BZ546" s="300"/>
      <c r="CA546" s="302"/>
      <c r="CB546" s="302"/>
    </row>
    <row r="547" spans="1:96" s="98" customFormat="1" ht="43.2" x14ac:dyDescent="0.3">
      <c r="A547" s="97"/>
      <c r="B547" s="119"/>
      <c r="C547" s="73"/>
      <c r="D547" s="73"/>
      <c r="E547" s="73"/>
      <c r="F547" s="73"/>
      <c r="G547" s="73"/>
      <c r="H547" s="73"/>
      <c r="I547" s="73"/>
      <c r="J547" s="73"/>
      <c r="K547" s="73"/>
      <c r="L547" s="58"/>
      <c r="M547" s="7"/>
      <c r="N547" s="160"/>
      <c r="P547" s="57" t="s">
        <v>221</v>
      </c>
      <c r="Q547" s="62">
        <f>IF(Q546&gt;0,IF(Q550&gt;$K543,$K543,Q550),0)</f>
        <v>0</v>
      </c>
      <c r="R547" s="62">
        <f>IF(R546&gt;0,IF((SUMIFS($Q549:Q549,$Q546:Q546,12)+IF(Q546=12,0,Q547)+R550)&gt;=$K543,$K543-FLOOR(SUMIFS($Q549:Q549,$Q546:Q546,12),1),IF(R546=1,R550,R550+Q547)),0)</f>
        <v>0</v>
      </c>
      <c r="S547" s="62">
        <f>IF(S546&gt;0,IF((SUMIFS($Q549:R549,$Q546:R546,12)+IF(R546=12,0,R547)+S550)&gt;=$K543,$K543-FLOOR(SUMIFS($Q549:R549,$Q546:R546,12),1),IF(S546=1,S550,S550+R547)),0)</f>
        <v>0</v>
      </c>
      <c r="T547" s="62">
        <f>IF(T546&gt;0,IF((SUMIFS($Q549:S549,$Q546:S546,12)+IF(S546=12,0,S547)+T550)&gt;=$K543,$K543-FLOOR(SUMIFS($Q549:S549,$Q546:S546,12),1),IF(T546=1,T550,T550+S547)),0)</f>
        <v>0</v>
      </c>
      <c r="U547" s="62">
        <f>IF(U546&gt;0,IF((SUMIFS($Q549:T549,$Q546:T546,12)+IF(T546=12,0,T547)+U550)&gt;=$K543,$K543-FLOOR(SUMIFS($Q549:T549,$Q546:T546,12),1),IF(U546=1,U550,U550+T547)),0)</f>
        <v>0</v>
      </c>
      <c r="V547" s="62">
        <f>IF(V546&gt;0,IF((SUMIFS($Q549:U549,$Q546:U546,12)+IF(U546=12,0,U547)+V550)&gt;=$K543,$K543-FLOOR(SUMIFS($Q549:U549,$Q546:U546,12),1),IF(V546=1,V550,V550+U547)),0)</f>
        <v>0</v>
      </c>
      <c r="W547" s="62">
        <f>IF(W546&gt;0,IF((SUMIFS($Q549:V549,$Q546:V546,12)+IF(V546=12,0,V547)+W550)&gt;=$K543,$K543-FLOOR(SUMIFS($Q549:V549,$Q546:V546,12),1),IF(W546=1,W550,W550+V547)),0)</f>
        <v>0</v>
      </c>
      <c r="X547" s="62">
        <f>IF(X546&gt;0,IF((SUMIFS($Q549:W549,$Q546:W546,12)+IF(W546=12,0,W547)+X550)&gt;=$K543,$K543-FLOOR(SUMIFS($Q549:W549,$Q546:W546,12),1),IF(X546=1,X550,X550+W547)),0)</f>
        <v>0</v>
      </c>
      <c r="Y547" s="62">
        <f>IF(Y546&gt;0,IF((SUMIFS($Q549:X549,$Q546:X546,12)+IF(X546=12,0,X547)+Y550)&gt;=$K543,$K543-FLOOR(SUMIFS($Q549:X549,$Q546:X546,12),1),IF(Y546=1,Y550,Y550+X547)),0)</f>
        <v>0</v>
      </c>
      <c r="Z547" s="62">
        <f>IF(Z546&gt;0,IF((SUMIFS($Q549:Y549,$Q546:Y546,12)+IF(Y546=12,0,Y547)+Z550)&gt;=$K543,$K543-FLOOR(SUMIFS($Q549:Y549,$Q546:Y546,12),1),IF(Z546=1,Z550,Z550+Y547)),0)</f>
        <v>0</v>
      </c>
      <c r="AA547" s="62">
        <f>IF(AA546&gt;0,IF((SUMIFS($Q549:Z549,$Q546:Z546,12)+IF(Z546=12,0,Z547)+AA550)&gt;=$K543,$K543-FLOOR(SUMIFS($Q549:Z549,$Q546:Z546,12),1),IF(AA546=1,AA550,AA550+Z547)),0)</f>
        <v>0</v>
      </c>
      <c r="AB547" s="62">
        <f>IF(AB546&gt;0,IF((SUMIFS($Q549:AA549,$Q546:AA546,12)+IF(AA546=12,0,AA547)+AB550)&gt;=$K543,$K543-FLOOR(SUMIFS($Q549:AA549,$Q546:AA546,12),1),IF(AB546=1,AB550,AB550+AA547)),0)</f>
        <v>0</v>
      </c>
      <c r="AC547" s="62">
        <f>IF(AC546&gt;0,IF((SUMIFS($Q549:AB549,$Q546:AB546,12)+IF(AB546=12,0,AB547)+AC550)&gt;=$K543,$K543-FLOOR(SUMIFS($Q549:AB549,$Q546:AB546,12),1),IF(AC546=1,AC550,AC550+AB547)),0)</f>
        <v>0</v>
      </c>
      <c r="AD547" s="62">
        <f>IF(AD546&gt;0,IF((SUMIFS($Q549:AC549,$Q546:AC546,12)+IF(AC546=12,0,AC547)+AD550)&gt;=$K543,$K543-FLOOR(SUMIFS($Q549:AC549,$Q546:AC546,12),1),IF(AD546=1,AD550,AD550+AC547)),0)</f>
        <v>0</v>
      </c>
      <c r="AE547" s="62">
        <f>IF(AE546&gt;0,IF((SUMIFS($Q549:AD549,$Q546:AD546,12)+IF(AD546=12,0,AD547)+AE550)&gt;=$K543,$K543-FLOOR(SUMIFS($Q549:AD549,$Q546:AD546,12),1),IF(AE546=1,AE550,AE550+AD547)),0)</f>
        <v>0</v>
      </c>
      <c r="AF547" s="62">
        <f>IF(AF546&gt;0,IF((SUMIFS($Q549:AE549,$Q546:AE546,12)+IF(AE546=12,0,AE547)+AF550)&gt;=$K543,$K543-FLOOR(SUMIFS($Q549:AE549,$Q546:AE546,12),1),IF(AF546=1,AF550,AF550+AE547)),0)</f>
        <v>0</v>
      </c>
      <c r="AG547" s="62">
        <f>IF(AG546&gt;0,IF((SUMIFS($Q549:AF549,$Q546:AF546,12)+IF(AF546=12,0,AF547)+AG550)&gt;=$K543,$K543-FLOOR(SUMIFS($Q549:AF549,$Q546:AF546,12),1),IF(AG546=1,AG550,AG550+AF547)),0)</f>
        <v>0</v>
      </c>
      <c r="AH547" s="62">
        <f>IF(AH546&gt;0,IF((SUMIFS($Q549:AG549,$Q546:AG546,12)+IF(AG546=12,0,AG547)+AH550)&gt;=$K543,$K543-FLOOR(SUMIFS($Q549:AG549,$Q546:AG546,12),1),IF(AH546=1,AH550,AH550+AG547)),0)</f>
        <v>0</v>
      </c>
      <c r="AI547" s="62">
        <f>IF(AI546&gt;0,IF((SUMIFS($Q549:AH549,$Q546:AH546,12)+IF(AH546=12,0,AH547)+AI550)&gt;=$K543,$K543-FLOOR(SUMIFS($Q549:AH549,$Q546:AH546,12),1),IF(AI546=1,AI550,AI550+AH547)),0)</f>
        <v>0</v>
      </c>
      <c r="AJ547" s="62">
        <f>IF(AJ546&gt;0,IF((SUMIFS($Q549:AI549,$Q546:AI546,12)+IF(AI546=12,0,AI547)+AJ550)&gt;=$K543,$K543-FLOOR(SUMIFS($Q549:AI549,$Q546:AI546,12),1),IF(AJ546=1,AJ550,AJ550+AI547)),0)</f>
        <v>0</v>
      </c>
      <c r="AK547" s="62">
        <f>IF(AK546&gt;0,IF((SUMIFS($Q549:AJ549,$Q546:AJ546,12)+IF(AJ546=12,0,AJ547)+AK550)&gt;=$K543,$K543-FLOOR(SUMIFS($Q549:AJ549,$Q546:AJ546,12),1),IF(AK546=1,AK550,AK550+AJ547)),0)</f>
        <v>0</v>
      </c>
      <c r="AL547" s="62">
        <f>IF(AL546&gt;0,IF((SUMIFS($Q549:AK549,$Q546:AK546,12)+IF(AK546=12,0,AK547)+AL550)&gt;=$K543,$K543-FLOOR(SUMIFS($Q549:AK549,$Q546:AK546,12),1),IF(AL546=1,AL550,AL550+AK547)),0)</f>
        <v>0</v>
      </c>
      <c r="AM547" s="62">
        <f>IF(AM546&gt;0,IF((SUMIFS($Q549:AL549,$Q546:AL546,12)+IF(AL546=12,0,AL547)+AM550)&gt;=$K543,$K543-FLOOR(SUMIFS($Q549:AL549,$Q546:AL546,12),1),IF(AM546=1,AM550,AM550+AL547)),0)</f>
        <v>0</v>
      </c>
      <c r="AN547" s="62">
        <f>IF(AN546&gt;0,IF((SUMIFS($Q549:AM549,$Q546:AM546,12)+IF(AM546=12,0,AM547)+AN550)&gt;=$K543,$K543-FLOOR(SUMIFS($Q549:AM549,$Q546:AM546,12),1),IF(AN546=1,AN550,AN550+AM547)),0)</f>
        <v>0</v>
      </c>
      <c r="AO547" s="62">
        <f>IF(AO546&gt;0,IF((SUMIFS($Q549:AN549,$Q546:AN546,12)+IF(AN546=12,0,AN547)+AO550)&gt;=$K543,$K543-FLOOR(SUMIFS($Q549:AN549,$Q546:AN546,12),1),IF(AO546=1,AO550,AO550+AN547)),0)</f>
        <v>0</v>
      </c>
      <c r="AP547" s="62">
        <f>IF(AP546&gt;0,IF((SUMIFS($Q549:AO549,$Q546:AO546,12)+IF(AO546=12,0,AO547)+AP550)&gt;=$K543,$K543-FLOOR(SUMIFS($Q549:AO549,$Q546:AO546,12),1),IF(AP546=1,AP550,AP550+AO547)),0)</f>
        <v>0</v>
      </c>
      <c r="AQ547" s="62">
        <f>IF(AQ546&gt;0,IF((SUMIFS($Q549:AP549,$Q546:AP546,12)+IF(AP546=12,0,AP547)+AQ550)&gt;=$K543,$K543-FLOOR(SUMIFS($Q549:AP549,$Q546:AP546,12),1),IF(AQ546=1,AQ550,AQ550+AP547)),0)</f>
        <v>0</v>
      </c>
      <c r="AR547" s="62">
        <f>IF(AR546&gt;0,IF((SUMIFS($Q549:AQ549,$Q546:AQ546,12)+IF(AQ546=12,0,AQ547)+AR550)&gt;=$K543,$K543-FLOOR(SUMIFS($Q549:AQ549,$Q546:AQ546,12),1),IF(AR546=1,AR550,AR550+AQ547)),0)</f>
        <v>0</v>
      </c>
      <c r="AS547" s="62">
        <f>IF(AS546&gt;0,IF((SUMIFS($Q549:AR549,$Q546:AR546,12)+IF(AR546=12,0,AR547)+AS550)&gt;=$K543,$K543-FLOOR(SUMIFS($Q549:AR549,$Q546:AR546,12),1),IF(AS546=1,AS550,AS550+AR547)),0)</f>
        <v>0</v>
      </c>
      <c r="AT547" s="62">
        <f>IF(AT546&gt;0,IF((SUMIFS($Q549:AS549,$Q546:AS546,12)+IF(AS546=12,0,AS547)+AT550)&gt;=$K543,$K543-FLOOR(SUMIFS($Q549:AS549,$Q546:AS546,12),1),IF(AT546=1,AT550,AT550+AS547)),0)</f>
        <v>0</v>
      </c>
      <c r="AU547" s="62">
        <f>IF(AU546&gt;0,IF((SUMIFS($Q549:AT549,$Q546:AT546,12)+IF(AT546=12,0,AT547)+AU550)&gt;=$K543,$K543-FLOOR(SUMIFS($Q549:AT549,$Q546:AT546,12),1),IF(AU546=1,AU550,AU550+AT547)),0)</f>
        <v>0</v>
      </c>
      <c r="AV547" s="62">
        <f>IF(AV546&gt;0,IF((SUMIFS($Q549:AU549,$Q546:AU546,12)+IF(AU546=12,0,AU547)+AV550)&gt;=$K543,$K543-FLOOR(SUMIFS($Q549:AU549,$Q546:AU546,12),1),IF(AV546=1,AV550,AV550+AU547)),0)</f>
        <v>0</v>
      </c>
      <c r="AW547" s="62">
        <f>IF(AW546&gt;0,IF((SUMIFS($Q549:AV549,$Q546:AV546,12)+IF(AV546=12,0,AV547)+AW550)&gt;=$K543,$K543-FLOOR(SUMIFS($Q549:AV549,$Q546:AV546,12),1),IF(AW546=1,AW550,AW550+AV547)),0)</f>
        <v>0</v>
      </c>
      <c r="AX547" s="62">
        <f>IF(AX546&gt;0,IF((SUMIFS($Q549:AW549,$Q546:AW546,12)+IF(AW546=12,0,AW547)+AX550)&gt;=$K543,$K543-FLOOR(SUMIFS($Q549:AW549,$Q546:AW546,12),1),IF(AX546=1,AX550,AX550+AW547)),0)</f>
        <v>0</v>
      </c>
      <c r="AY547" s="62">
        <f>IF(AY546&gt;0,IF((SUMIFS($Q549:AX549,$Q546:AX546,12)+IF(AX546=12,0,AX547)+AY550)&gt;=$K543,$K543-FLOOR(SUMIFS($Q549:AX549,$Q546:AX546,12),1),IF(AY546=1,AY550,AY550+AX547)),0)</f>
        <v>0</v>
      </c>
      <c r="AZ547" s="62">
        <f>IF(AZ546&gt;0,IF((SUMIFS($Q549:AY549,$Q546:AY546,12)+IF(AY546=12,0,AY547)+AZ550)&gt;=$K543,$K543-FLOOR(SUMIFS($Q549:AY549,$Q546:AY546,12),1),IF(AZ546=1,AZ550,AZ550+AY547)),0)</f>
        <v>0</v>
      </c>
      <c r="BA547" s="62">
        <f>IF(BA546&gt;0,IF((SUMIFS($Q549:AZ549,$Q546:AZ546,12)+IF(AZ546=12,0,AZ547)+BA550)&gt;=$K543,$K543-FLOOR(SUMIFS($Q549:AZ549,$Q546:AZ546,12),1),IF(BA546=1,BA550,BA550+AZ547)),0)</f>
        <v>0</v>
      </c>
      <c r="BB547" s="62">
        <f>IF(BB546&gt;0,IF((SUMIFS($Q549:BA549,$Q546:BA546,12)+IF(BA546=12,0,BA547)+BB550)&gt;=$K543,$K543-FLOOR(SUMIFS($Q549:BA549,$Q546:BA546,12),1),IF(BB546=1,BB550,BB550+BA547)),0)</f>
        <v>0</v>
      </c>
      <c r="BC547" s="62">
        <f>IF(BC546&gt;0,IF((SUMIFS($Q549:BB549,$Q546:BB546,12)+IF(BB546=12,0,BB547)+BC550)&gt;=$K543,$K543-FLOOR(SUMIFS($Q549:BB549,$Q546:BB546,12),1),IF(BC546=1,BC550,BC550+BB547)),0)</f>
        <v>0</v>
      </c>
      <c r="BD547" s="62">
        <f>IF(BD546&gt;0,IF((SUMIFS($Q549:BC549,$Q546:BC546,12)+IF(BC546=12,0,BC547)+BD550)&gt;=$K543,$K543-FLOOR(SUMIFS($Q549:BC549,$Q546:BC546,12),1),IF(BD546=1,BD550,BD550+BC547)),0)</f>
        <v>0</v>
      </c>
      <c r="BE547" s="62">
        <f>IF(BE546&gt;0,IF((SUMIFS($Q549:BD549,$Q546:BD546,12)+IF(BD546=12,0,BD547)+BE550)&gt;=$K543,$K543-FLOOR(SUMIFS($Q549:BD549,$Q546:BD546,12),1),IF(BE546=1,BE550,BE550+BD547)),0)</f>
        <v>0</v>
      </c>
      <c r="BF547" s="62">
        <f>IF(BF546&gt;0,IF((SUMIFS($Q549:BE549,$Q546:BE546,12)+IF(BE546=12,0,BE547)+BF550)&gt;=$K543,$K543-FLOOR(SUMIFS($Q549:BE549,$Q546:BE546,12),1),IF(BF546=1,BF550,BF550+BE547)),0)</f>
        <v>0</v>
      </c>
      <c r="BG547" s="62">
        <f>IF(BG546&gt;0,IF((SUMIFS($Q549:BF549,$Q546:BF546,12)+IF(BF546=12,0,BF547)+BG550)&gt;=$K543,$K543-FLOOR(SUMIFS($Q549:BF549,$Q546:BF546,12),1),IF(BG546=1,BG550,BG550+BF547)),0)</f>
        <v>0</v>
      </c>
      <c r="BH547" s="62">
        <f>IF(BH546&gt;0,IF((SUMIFS($Q549:BG549,$Q546:BG546,12)+IF(BG546=12,0,BG547)+BH550)&gt;=$K543,$K543-FLOOR(SUMIFS($Q549:BG549,$Q546:BG546,12),1),IF(BH546=1,BH550,BH550+BG547)),0)</f>
        <v>0</v>
      </c>
      <c r="BI547" s="62">
        <f>IF(BI546&gt;0,IF((SUMIFS($Q549:BH549,$Q546:BH546,12)+IF(BH546=12,0,BH547)+BI550)&gt;=$K543,$K543-FLOOR(SUMIFS($Q549:BH549,$Q546:BH546,12),1),IF(BI546=1,BI550,BI550+BH547)),0)</f>
        <v>0</v>
      </c>
      <c r="BJ547" s="62">
        <f>IF(BJ546&gt;0,IF((SUMIFS($Q549:BI549,$Q546:BI546,12)+IF(BI546=12,0,BI547)+BJ550)&gt;=$K543,$K543-FLOOR(SUMIFS($Q549:BI549,$Q546:BI546,12),1),IF(BJ546=1,BJ550,BJ550+BI547)),0)</f>
        <v>0</v>
      </c>
      <c r="BK547" s="62">
        <f>IF(BK546&gt;0,IF((SUMIFS($Q549:BJ549,$Q546:BJ546,12)+IF(BJ546=12,0,BJ547)+BK550)&gt;=$K543,$K543-FLOOR(SUMIFS($Q549:BJ549,$Q546:BJ546,12),1),IF(BK546=1,BK550,BK550+BJ547)),0)</f>
        <v>0</v>
      </c>
      <c r="BL547" s="62">
        <f>IF(BL546&gt;0,IF((SUMIFS($Q549:BK549,$Q546:BK546,12)+IF(BK546=12,0,BK547)+BL550)&gt;=$K543,$K543-FLOOR(SUMIFS($Q549:BK549,$Q546:BK546,12),1),IF(BL546=1,BL550,BL550+BK547)),0)</f>
        <v>0</v>
      </c>
      <c r="BM547" s="62">
        <f>IF(BM546&gt;0,IF((SUMIFS($Q549:BL549,$Q546:BL546,12)+IF(BL546=12,0,BL547)+BM550)&gt;=$K543,$K543-FLOOR(SUMIFS($Q549:BL549,$Q546:BL546,12),1),IF(BM546=1,BM550,BM550+BL547)),0)</f>
        <v>0</v>
      </c>
      <c r="BN547" s="62">
        <f>IF(BN546&gt;0,IF((SUMIFS($Q549:BM549,$Q546:BM546,12)+IF(BM546=12,0,BM547)+BN550)&gt;=$K543,$K543-FLOOR(SUMIFS($Q549:BM549,$Q546:BM546,12),1),IF(BN546=1,BN550,BN550+BM547)),0)</f>
        <v>0</v>
      </c>
      <c r="BO547" s="62">
        <f>IF(BO546&gt;0,IF((SUMIFS($Q549:BN549,$Q546:BN546,12)+IF(BN546=12,0,BN547)+BO550)&gt;=$K543,$K543-FLOOR(SUMIFS($Q549:BN549,$Q546:BN546,12),1),IF(BO546=1,BO550,BO550+BN547)),0)</f>
        <v>0</v>
      </c>
      <c r="BP547" s="62">
        <f>IF(BP546&gt;0,IF((SUMIFS($Q549:BO549,$Q546:BO546,12)+IF(BO546=12,0,BO547)+BP550)&gt;=$K543,$K543-FLOOR(SUMIFS($Q549:BO549,$Q546:BO546,12),1),IF(BP546=1,BP550,BP550+BO547)),0)</f>
        <v>0</v>
      </c>
      <c r="BQ547" s="62">
        <f>IF(BQ546&gt;0,IF((SUMIFS($Q549:BP549,$Q546:BP546,12)+IF(BP546=12,0,BP547)+BQ550)&gt;=$K543,$K543-FLOOR(SUMIFS($Q549:BP549,$Q546:BP546,12),1),IF(BQ546=1,BQ550,BQ550+BP547)),0)</f>
        <v>0</v>
      </c>
      <c r="BR547" s="62">
        <f>IF(BR546&gt;0,IF((SUMIFS($Q549:BQ549,$Q546:BQ546,12)+IF(BQ546=12,0,BQ547)+BR550)&gt;=$K543,$K543-FLOOR(SUMIFS($Q549:BQ549,$Q546:BQ546,12),1),IF(BR546=1,BR550,BR550+BQ547)),0)</f>
        <v>0</v>
      </c>
      <c r="BS547" s="62">
        <f>IF(BS546&gt;0,IF((SUMIFS($Q549:BR549,$Q546:BR546,12)+IF(BR546=12,0,BR547)+BS550)&gt;=$K543,$K543-FLOOR(SUMIFS($Q549:BR549,$Q546:BR546,12),1),IF(BS546=1,BS550,BS550+BR547)),0)</f>
        <v>0</v>
      </c>
      <c r="BT547" s="62">
        <f>IF(BT546&gt;0,IF((SUMIFS($Q549:BS549,$Q546:BS546,12)+IF(BS546=12,0,BS547)+BT550)&gt;=$K543,$K543-FLOOR(SUMIFS($Q549:BS549,$Q546:BS546,12),1),IF(BT546=1,BT550,BT550+BS547)),0)</f>
        <v>0</v>
      </c>
      <c r="BU547" s="62">
        <f>IF(BU546&gt;0,IF((SUMIFS($Q549:BT549,$Q546:BT546,12)+IF(BT546=12,0,BT547)+BU550)&gt;=$K543,$K543-FLOOR(SUMIFS($Q549:BT549,$Q546:BT546,12),1),IF(BU546=1,BU550,BU550+BT547)),0)</f>
        <v>0</v>
      </c>
      <c r="BV547" s="62">
        <f>IF(BV546&gt;0,IF((SUMIFS($Q549:BU549,$Q546:BU546,12)+IF(BU546=12,0,BU547)+BV550)&gt;=$K543,$K543-FLOOR(SUMIFS($Q549:BU549,$Q546:BU546,12),1),IF(BV546=1,BV550,BV550+BU547)),0)</f>
        <v>0</v>
      </c>
      <c r="BW547" s="62">
        <f>IF(BW546&gt;0,IF((SUMIFS($Q549:BV549,$Q546:BV546,12)+IF(BV546=12,0,BV547)+BW550)&gt;=$K543,$K543-FLOOR(SUMIFS($Q549:BV549,$Q546:BV546,12),1),IF(BW546=1,BW550,BW550+BV547)),0)</f>
        <v>0</v>
      </c>
      <c r="BX547" s="62">
        <f>IF(BX546&gt;0,IF((SUMIFS($Q549:BW549,$Q546:BW546,12)+IF(BW546=12,0,BW547)+BX550)&gt;=$K543,$K543-FLOOR(SUMIFS($Q549:BW549,$Q546:BW546,12),1),IF(BX546=1,BX550,BX550+BW547)),0)</f>
        <v>0</v>
      </c>
      <c r="BY547" s="298"/>
      <c r="BZ547" s="300"/>
      <c r="CA547" s="302"/>
      <c r="CB547" s="302"/>
    </row>
    <row r="548" spans="1:96" s="98" customFormat="1" ht="41.4" hidden="1" customHeight="1" x14ac:dyDescent="0.3">
      <c r="A548" s="97"/>
      <c r="B548" s="119"/>
      <c r="C548" s="73"/>
      <c r="D548" s="73"/>
      <c r="E548" s="73"/>
      <c r="F548" s="73"/>
      <c r="G548" s="73"/>
      <c r="H548" s="73"/>
      <c r="I548" s="73"/>
      <c r="J548" s="73"/>
      <c r="K548" s="73"/>
      <c r="L548" s="58"/>
      <c r="M548" s="7"/>
      <c r="N548" s="160"/>
      <c r="P548" s="59" t="s">
        <v>172</v>
      </c>
      <c r="Q548" s="61">
        <f>IF(Q543&gt;0,Q544,0)</f>
        <v>0</v>
      </c>
      <c r="R548" s="61">
        <f t="shared" ref="R548" si="12745">IF(R543&gt;0,IF(R546=1,R544,R544+Q548),Q548)</f>
        <v>0</v>
      </c>
      <c r="S548" s="61">
        <f t="shared" ref="S548" si="12746">IF(S543&gt;0,IF(S546=1,S544,S544+R548),R548)</f>
        <v>0</v>
      </c>
      <c r="T548" s="61">
        <f t="shared" ref="T548" si="12747">IF(T543&gt;0,IF(T546=1,T544,T544+S548),S548)</f>
        <v>0</v>
      </c>
      <c r="U548" s="61">
        <f t="shared" ref="U548" si="12748">IF(U543&gt;0,IF(U546=1,U544,U544+T548),T548)</f>
        <v>0</v>
      </c>
      <c r="V548" s="61">
        <f t="shared" ref="V548" si="12749">IF(V543&gt;0,IF(V546=1,V544,V544+U548),U548)</f>
        <v>0</v>
      </c>
      <c r="W548" s="61">
        <f t="shared" ref="W548" si="12750">IF(W543&gt;0,IF(W546=1,W544,W544+V548),V548)</f>
        <v>0</v>
      </c>
      <c r="X548" s="61">
        <f t="shared" ref="X548" si="12751">IF(X543&gt;0,IF(X546=1,X544,X544+W548),W548)</f>
        <v>0</v>
      </c>
      <c r="Y548" s="61">
        <f t="shared" ref="Y548" si="12752">IF(Y543&gt;0,IF(Y546=1,Y544,Y544+X548),X548)</f>
        <v>0</v>
      </c>
      <c r="Z548" s="61">
        <f t="shared" ref="Z548" si="12753">IF(Z543&gt;0,IF(Z546=1,Z544,Z544+Y548),Y548)</f>
        <v>0</v>
      </c>
      <c r="AA548" s="61">
        <f t="shared" ref="AA548" si="12754">IF(AA543&gt;0,IF(AA546=1,AA544,AA544+Z548),Z548)</f>
        <v>0</v>
      </c>
      <c r="AB548" s="61">
        <f t="shared" ref="AB548" si="12755">IF(AB543&gt;0,IF(AB546=1,AB544,AB544+AA548),AA548)</f>
        <v>0</v>
      </c>
      <c r="AC548" s="61">
        <f t="shared" ref="AC548" si="12756">IF(AC543&gt;0,IF(AC546=1,AC544,AC544+AB548),AB548)</f>
        <v>0</v>
      </c>
      <c r="AD548" s="61">
        <f t="shared" ref="AD548" si="12757">IF(AD543&gt;0,IF(AD546=1,AD544,AD544+AC548),AC548)</f>
        <v>0</v>
      </c>
      <c r="AE548" s="61">
        <f t="shared" ref="AE548" si="12758">IF(AE543&gt;0,IF(AE546=1,AE544,AE544+AD548),AD548)</f>
        <v>0</v>
      </c>
      <c r="AF548" s="61">
        <f t="shared" ref="AF548" si="12759">IF(AF543&gt;0,IF(AF546=1,AF544,AF544+AE548),AE548)</f>
        <v>0</v>
      </c>
      <c r="AG548" s="61">
        <f t="shared" ref="AG548" si="12760">IF(AG543&gt;0,IF(AG546=1,AG544,AG544+AF548),AF548)</f>
        <v>0</v>
      </c>
      <c r="AH548" s="61">
        <f t="shared" ref="AH548" si="12761">IF(AH543&gt;0,IF(AH546=1,AH544,AH544+AG548),AG548)</f>
        <v>0</v>
      </c>
      <c r="AI548" s="61">
        <f t="shared" ref="AI548" si="12762">IF(AI543&gt;0,IF(AI546=1,AI544,AI544+AH548),AH548)</f>
        <v>0</v>
      </c>
      <c r="AJ548" s="61">
        <f t="shared" ref="AJ548" si="12763">IF(AJ543&gt;0,IF(AJ546=1,AJ544,AJ544+AI548),AI548)</f>
        <v>0</v>
      </c>
      <c r="AK548" s="61">
        <f t="shared" ref="AK548" si="12764">IF(AK543&gt;0,IF(AK546=1,AK544,AK544+AJ548),AJ548)</f>
        <v>0</v>
      </c>
      <c r="AL548" s="61">
        <f t="shared" ref="AL548" si="12765">IF(AL543&gt;0,IF(AL546=1,AL544,AL544+AK548),AK548)</f>
        <v>0</v>
      </c>
      <c r="AM548" s="61">
        <f t="shared" ref="AM548" si="12766">IF(AM543&gt;0,IF(AM546=1,AM544,AM544+AL548),AL548)</f>
        <v>0</v>
      </c>
      <c r="AN548" s="61">
        <f t="shared" ref="AN548" si="12767">IF(AN543&gt;0,IF(AN546=1,AN544,AN544+AM548),AM548)</f>
        <v>0</v>
      </c>
      <c r="AO548" s="61">
        <f t="shared" ref="AO548" si="12768">IF(AO543&gt;0,IF(AO546=1,AO544,AO544+AN548),AN548)</f>
        <v>0</v>
      </c>
      <c r="AP548" s="61">
        <f t="shared" ref="AP548" si="12769">IF(AP543&gt;0,IF(AP546=1,AP544,AP544+AO548),AO548)</f>
        <v>0</v>
      </c>
      <c r="AQ548" s="61">
        <f t="shared" ref="AQ548" si="12770">IF(AQ543&gt;0,IF(AQ546=1,AQ544,AQ544+AP548),AP548)</f>
        <v>0</v>
      </c>
      <c r="AR548" s="61">
        <f t="shared" ref="AR548" si="12771">IF(AR543&gt;0,IF(AR546=1,AR544,AR544+AQ548),AQ548)</f>
        <v>0</v>
      </c>
      <c r="AS548" s="61">
        <f t="shared" ref="AS548" si="12772">IF(AS543&gt;0,IF(AS546=1,AS544,AS544+AR548),AR548)</f>
        <v>0</v>
      </c>
      <c r="AT548" s="61">
        <f t="shared" ref="AT548" si="12773">IF(AT543&gt;0,IF(AT546=1,AT544,AT544+AS548),AS548)</f>
        <v>0</v>
      </c>
      <c r="AU548" s="61">
        <f t="shared" ref="AU548" si="12774">IF(AU543&gt;0,IF(AU546=1,AU544,AU544+AT548),AT548)</f>
        <v>0</v>
      </c>
      <c r="AV548" s="61">
        <f t="shared" ref="AV548" si="12775">IF(AV543&gt;0,IF(AV546=1,AV544,AV544+AU548),AU548)</f>
        <v>0</v>
      </c>
      <c r="AW548" s="61">
        <f t="shared" ref="AW548" si="12776">IF(AW543&gt;0,IF(AW546=1,AW544,AW544+AV548),AV548)</f>
        <v>0</v>
      </c>
      <c r="AX548" s="61">
        <f t="shared" ref="AX548" si="12777">IF(AX543&gt;0,IF(AX546=1,AX544,AX544+AW548),AW548)</f>
        <v>0</v>
      </c>
      <c r="AY548" s="61">
        <f t="shared" ref="AY548" si="12778">IF(AY543&gt;0,IF(AY546=1,AY544,AY544+AX548),AX548)</f>
        <v>0</v>
      </c>
      <c r="AZ548" s="61">
        <f t="shared" ref="AZ548" si="12779">IF(AZ543&gt;0,IF(AZ546=1,AZ544,AZ544+AY548),AY548)</f>
        <v>0</v>
      </c>
      <c r="BA548" s="61">
        <f t="shared" ref="BA548" si="12780">IF(BA543&gt;0,IF(BA546=1,BA544,BA544+AZ548),AZ548)</f>
        <v>0</v>
      </c>
      <c r="BB548" s="61">
        <f t="shared" ref="BB548" si="12781">IF(BB543&gt;0,IF(BB546=1,BB544,BB544+BA548),BA548)</f>
        <v>0</v>
      </c>
      <c r="BC548" s="61">
        <f t="shared" ref="BC548" si="12782">IF(BC543&gt;0,IF(BC546=1,BC544,BC544+BB548),BB548)</f>
        <v>0</v>
      </c>
      <c r="BD548" s="61">
        <f t="shared" ref="BD548" si="12783">IF(BD543&gt;0,IF(BD546=1,BD544,BD544+BC548),BC548)</f>
        <v>0</v>
      </c>
      <c r="BE548" s="61">
        <f t="shared" ref="BE548" si="12784">IF(BE543&gt;0,IF(BE546=1,BE544,BE544+BD548),BD548)</f>
        <v>0</v>
      </c>
      <c r="BF548" s="61">
        <f t="shared" ref="BF548" si="12785">IF(BF543&gt;0,IF(BF546=1,BF544,BF544+BE548),BE548)</f>
        <v>0</v>
      </c>
      <c r="BG548" s="61">
        <f t="shared" ref="BG548" si="12786">IF(BG543&gt;0,IF(BG546=1,BG544,BG544+BF548),BF548)</f>
        <v>0</v>
      </c>
      <c r="BH548" s="61">
        <f t="shared" ref="BH548" si="12787">IF(BH543&gt;0,IF(BH546=1,BH544,BH544+BG548),BG548)</f>
        <v>0</v>
      </c>
      <c r="BI548" s="61">
        <f t="shared" ref="BI548" si="12788">IF(BI543&gt;0,IF(BI546=1,BI544,BI544+BH548),BH548)</f>
        <v>0</v>
      </c>
      <c r="BJ548" s="61">
        <f t="shared" ref="BJ548" si="12789">IF(BJ543&gt;0,IF(BJ546=1,BJ544,BJ544+BI548),BI548)</f>
        <v>0</v>
      </c>
      <c r="BK548" s="61">
        <f t="shared" ref="BK548" si="12790">IF(BK543&gt;0,IF(BK546=1,BK544,BK544+BJ548),BJ548)</f>
        <v>0</v>
      </c>
      <c r="BL548" s="61">
        <f t="shared" ref="BL548" si="12791">IF(BL543&gt;0,IF(BL546=1,BL544,BL544+BK548),BK548)</f>
        <v>0</v>
      </c>
      <c r="BM548" s="61">
        <f t="shared" ref="BM548" si="12792">IF(BM543&gt;0,IF(BM546=1,BM544,BM544+BL548),BL548)</f>
        <v>0</v>
      </c>
      <c r="BN548" s="61">
        <f t="shared" ref="BN548" si="12793">IF(BN543&gt;0,IF(BN546=1,BN544,BN544+BM548),BM548)</f>
        <v>0</v>
      </c>
      <c r="BO548" s="61">
        <f t="shared" ref="BO548" si="12794">IF(BO543&gt;0,IF(BO546=1,BO544,BO544+BN548),BN548)</f>
        <v>0</v>
      </c>
      <c r="BP548" s="61">
        <f t="shared" ref="BP548" si="12795">IF(BP543&gt;0,IF(BP546=1,BP544,BP544+BO548),BO548)</f>
        <v>0</v>
      </c>
      <c r="BQ548" s="61">
        <f t="shared" ref="BQ548" si="12796">IF(BQ543&gt;0,IF(BQ546=1,BQ544,BQ544+BP548),BP548)</f>
        <v>0</v>
      </c>
      <c r="BR548" s="61">
        <f t="shared" ref="BR548" si="12797">IF(BR543&gt;0,IF(BR546=1,BR544,BR544+BQ548),BQ548)</f>
        <v>0</v>
      </c>
      <c r="BS548" s="61">
        <f t="shared" ref="BS548" si="12798">IF(BS543&gt;0,IF(BS546=1,BS544,BS544+BR548),BR548)</f>
        <v>0</v>
      </c>
      <c r="BT548" s="61">
        <f t="shared" ref="BT548" si="12799">IF(BT543&gt;0,IF(BT546=1,BT544,BT544+BS548),BS548)</f>
        <v>0</v>
      </c>
      <c r="BU548" s="61">
        <f t="shared" ref="BU548" si="12800">IF(BU543&gt;0,IF(BU546=1,BU544,BU544+BT548),BT548)</f>
        <v>0</v>
      </c>
      <c r="BV548" s="61">
        <f t="shared" ref="BV548" si="12801">IF(BV543&gt;0,IF(BV546=1,BV544,BV544+BU548),BU548)</f>
        <v>0</v>
      </c>
      <c r="BW548" s="61">
        <f t="shared" ref="BW548" si="12802">IF(BW543&gt;0,IF(BW546=1,BW544,BW544+BV548),BV548)</f>
        <v>0</v>
      </c>
      <c r="BX548" s="61">
        <f t="shared" ref="BX548" si="12803">IF(BX543&gt;0,IF(BX546=1,BX544,BX544+BW548),BW548)</f>
        <v>0</v>
      </c>
      <c r="BY548" s="298"/>
      <c r="BZ548" s="300"/>
      <c r="CA548" s="302"/>
      <c r="CB548" s="302"/>
    </row>
    <row r="549" spans="1:96" s="98" customFormat="1" ht="41.4" hidden="1" customHeight="1" x14ac:dyDescent="0.3">
      <c r="A549" s="97"/>
      <c r="B549" s="119"/>
      <c r="C549" s="73"/>
      <c r="D549" s="73"/>
      <c r="E549" s="73"/>
      <c r="F549" s="73"/>
      <c r="G549" s="73"/>
      <c r="H549" s="73"/>
      <c r="I549" s="73"/>
      <c r="J549" s="73"/>
      <c r="K549" s="73"/>
      <c r="L549" s="58"/>
      <c r="M549" s="7"/>
      <c r="N549" s="160"/>
      <c r="P549" s="59" t="s">
        <v>173</v>
      </c>
      <c r="Q549" s="61">
        <f>Q551</f>
        <v>0</v>
      </c>
      <c r="R549" s="61">
        <f t="shared" ref="R549" si="12804">IF(R546=1,R551,R551+Q549)</f>
        <v>0</v>
      </c>
      <c r="S549" s="61">
        <f t="shared" ref="S549" si="12805">IF(S546=1,S551,S551+R549)</f>
        <v>0</v>
      </c>
      <c r="T549" s="61">
        <f t="shared" ref="T549" si="12806">IF(T546=1,T551,T551+S549)</f>
        <v>0</v>
      </c>
      <c r="U549" s="61">
        <f t="shared" ref="U549" si="12807">IF(U546=1,U551,U551+T549)</f>
        <v>0</v>
      </c>
      <c r="V549" s="61">
        <f t="shared" ref="V549" si="12808">IF(V546=1,V551,V551+U549)</f>
        <v>0</v>
      </c>
      <c r="W549" s="61">
        <f t="shared" ref="W549" si="12809">IF(W546=1,W551,W551+V549)</f>
        <v>0</v>
      </c>
      <c r="X549" s="61">
        <f t="shared" ref="X549" si="12810">IF(X546=1,X551,X551+W549)</f>
        <v>0</v>
      </c>
      <c r="Y549" s="61">
        <f t="shared" ref="Y549" si="12811">IF(Y546=1,Y551,Y551+X549)</f>
        <v>0</v>
      </c>
      <c r="Z549" s="61">
        <f t="shared" ref="Z549" si="12812">IF(Z546=1,Z551,Z551+Y549)</f>
        <v>0</v>
      </c>
      <c r="AA549" s="61">
        <f t="shared" ref="AA549" si="12813">IF(AA546=1,AA551,AA551+Z549)</f>
        <v>0</v>
      </c>
      <c r="AB549" s="61">
        <f t="shared" ref="AB549" si="12814">IF(AB546=1,AB551,AB551+AA549)</f>
        <v>0</v>
      </c>
      <c r="AC549" s="61">
        <f t="shared" ref="AC549" si="12815">IF(AC546=1,AC551,AC551+AB549)</f>
        <v>0</v>
      </c>
      <c r="AD549" s="61">
        <f t="shared" ref="AD549" si="12816">IF(AD546=1,AD551,AD551+AC549)</f>
        <v>0</v>
      </c>
      <c r="AE549" s="61">
        <f t="shared" ref="AE549" si="12817">IF(AE546=1,AE551,AE551+AD549)</f>
        <v>0</v>
      </c>
      <c r="AF549" s="61">
        <f t="shared" ref="AF549" si="12818">IF(AF546=1,AF551,AF551+AE549)</f>
        <v>0</v>
      </c>
      <c r="AG549" s="61">
        <f t="shared" ref="AG549" si="12819">IF(AG546=1,AG551,AG551+AF549)</f>
        <v>0</v>
      </c>
      <c r="AH549" s="61">
        <f t="shared" ref="AH549" si="12820">IF(AH546=1,AH551,AH551+AG549)</f>
        <v>0</v>
      </c>
      <c r="AI549" s="61">
        <f t="shared" ref="AI549" si="12821">IF(AI546=1,AI551,AI551+AH549)</f>
        <v>0</v>
      </c>
      <c r="AJ549" s="61">
        <f t="shared" ref="AJ549" si="12822">IF(AJ546=1,AJ551,AJ551+AI549)</f>
        <v>0</v>
      </c>
      <c r="AK549" s="61">
        <f t="shared" ref="AK549" si="12823">IF(AK546=1,AK551,AK551+AJ549)</f>
        <v>0</v>
      </c>
      <c r="AL549" s="61">
        <f t="shared" ref="AL549" si="12824">IF(AL546=1,AL551,AL551+AK549)</f>
        <v>0</v>
      </c>
      <c r="AM549" s="61">
        <f t="shared" ref="AM549" si="12825">IF(AM546=1,AM551,AM551+AL549)</f>
        <v>0</v>
      </c>
      <c r="AN549" s="61">
        <f t="shared" ref="AN549" si="12826">IF(AN546=1,AN551,AN551+AM549)</f>
        <v>0</v>
      </c>
      <c r="AO549" s="61">
        <f t="shared" ref="AO549" si="12827">IF(AO546=1,AO551,AO551+AN549)</f>
        <v>0</v>
      </c>
      <c r="AP549" s="61">
        <f t="shared" ref="AP549" si="12828">IF(AP546=1,AP551,AP551+AO549)</f>
        <v>0</v>
      </c>
      <c r="AQ549" s="61">
        <f t="shared" ref="AQ549" si="12829">IF(AQ546=1,AQ551,AQ551+AP549)</f>
        <v>0</v>
      </c>
      <c r="AR549" s="61">
        <f t="shared" ref="AR549" si="12830">IF(AR546=1,AR551,AR551+AQ549)</f>
        <v>0</v>
      </c>
      <c r="AS549" s="61">
        <f t="shared" ref="AS549" si="12831">IF(AS546=1,AS551,AS551+AR549)</f>
        <v>0</v>
      </c>
      <c r="AT549" s="61">
        <f t="shared" ref="AT549" si="12832">IF(AT546=1,AT551,AT551+AS549)</f>
        <v>0</v>
      </c>
      <c r="AU549" s="61">
        <f t="shared" ref="AU549" si="12833">IF(AU546=1,AU551,AU551+AT549)</f>
        <v>0</v>
      </c>
      <c r="AV549" s="61">
        <f t="shared" ref="AV549" si="12834">IF(AV546=1,AV551,AV551+AU549)</f>
        <v>0</v>
      </c>
      <c r="AW549" s="61">
        <f t="shared" ref="AW549" si="12835">IF(AW546=1,AW551,AW551+AV549)</f>
        <v>0</v>
      </c>
      <c r="AX549" s="61">
        <f t="shared" ref="AX549" si="12836">IF(AX546=1,AX551,AX551+AW549)</f>
        <v>0</v>
      </c>
      <c r="AY549" s="61">
        <f t="shared" ref="AY549" si="12837">IF(AY546=1,AY551,AY551+AX549)</f>
        <v>0</v>
      </c>
      <c r="AZ549" s="61">
        <f t="shared" ref="AZ549" si="12838">IF(AZ546=1,AZ551,AZ551+AY549)</f>
        <v>0</v>
      </c>
      <c r="BA549" s="61">
        <f t="shared" ref="BA549" si="12839">IF(BA546=1,BA551,BA551+AZ549)</f>
        <v>0</v>
      </c>
      <c r="BB549" s="61">
        <f t="shared" ref="BB549" si="12840">IF(BB546=1,BB551,BB551+BA549)</f>
        <v>0</v>
      </c>
      <c r="BC549" s="61">
        <f t="shared" ref="BC549" si="12841">IF(BC546=1,BC551,BC551+BB549)</f>
        <v>0</v>
      </c>
      <c r="BD549" s="61">
        <f t="shared" ref="BD549" si="12842">IF(BD546=1,BD551,BD551+BC549)</f>
        <v>0</v>
      </c>
      <c r="BE549" s="61">
        <f t="shared" ref="BE549" si="12843">IF(BE546=1,BE551,BE551+BD549)</f>
        <v>0</v>
      </c>
      <c r="BF549" s="61">
        <f t="shared" ref="BF549" si="12844">IF(BF546=1,BF551,BF551+BE549)</f>
        <v>0</v>
      </c>
      <c r="BG549" s="61">
        <f t="shared" ref="BG549" si="12845">IF(BG546=1,BG551,BG551+BF549)</f>
        <v>0</v>
      </c>
      <c r="BH549" s="61">
        <f t="shared" ref="BH549" si="12846">IF(BH546=1,BH551,BH551+BG549)</f>
        <v>0</v>
      </c>
      <c r="BI549" s="61">
        <f t="shared" ref="BI549" si="12847">IF(BI546=1,BI551,BI551+BH549)</f>
        <v>0</v>
      </c>
      <c r="BJ549" s="61">
        <f t="shared" ref="BJ549" si="12848">IF(BJ546=1,BJ551,BJ551+BI549)</f>
        <v>0</v>
      </c>
      <c r="BK549" s="61">
        <f t="shared" ref="BK549" si="12849">IF(BK546=1,BK551,BK551+BJ549)</f>
        <v>0</v>
      </c>
      <c r="BL549" s="61">
        <f t="shared" ref="BL549" si="12850">IF(BL546=1,BL551,BL551+BK549)</f>
        <v>0</v>
      </c>
      <c r="BM549" s="61">
        <f t="shared" ref="BM549" si="12851">IF(BM546=1,BM551,BM551+BL549)</f>
        <v>0</v>
      </c>
      <c r="BN549" s="61">
        <f t="shared" ref="BN549" si="12852">IF(BN546=1,BN551,BN551+BM549)</f>
        <v>0</v>
      </c>
      <c r="BO549" s="61">
        <f t="shared" ref="BO549" si="12853">IF(BO546=1,BO551,BO551+BN549)</f>
        <v>0</v>
      </c>
      <c r="BP549" s="61">
        <f t="shared" ref="BP549" si="12854">IF(BP546=1,BP551,BP551+BO549)</f>
        <v>0</v>
      </c>
      <c r="BQ549" s="61">
        <f t="shared" ref="BQ549" si="12855">IF(BQ546=1,BQ551,BQ551+BP549)</f>
        <v>0</v>
      </c>
      <c r="BR549" s="61">
        <f t="shared" ref="BR549" si="12856">IF(BR546=1,BR551,BR551+BQ549)</f>
        <v>0</v>
      </c>
      <c r="BS549" s="61">
        <f t="shared" ref="BS549" si="12857">IF(BS546=1,BS551,BS551+BR549)</f>
        <v>0</v>
      </c>
      <c r="BT549" s="61">
        <f t="shared" ref="BT549" si="12858">IF(BT546=1,BT551,BT551+BS549)</f>
        <v>0</v>
      </c>
      <c r="BU549" s="61">
        <f t="shared" ref="BU549" si="12859">IF(BU546=1,BU551,BU551+BT549)</f>
        <v>0</v>
      </c>
      <c r="BV549" s="61">
        <f t="shared" ref="BV549" si="12860">IF(BV546=1,BV551,BV551+BU549)</f>
        <v>0</v>
      </c>
      <c r="BW549" s="61">
        <f t="shared" ref="BW549" si="12861">IF(BW546=1,BW551,BW551+BV549)</f>
        <v>0</v>
      </c>
      <c r="BX549" s="61">
        <f t="shared" ref="BX549" si="12862">IF(BX546=1,BX551,BX551+BW549)</f>
        <v>0</v>
      </c>
      <c r="BY549" s="298"/>
      <c r="BZ549" s="300"/>
      <c r="CA549" s="302"/>
      <c r="CB549" s="302"/>
    </row>
    <row r="550" spans="1:96" s="98" customFormat="1" ht="28.95" customHeight="1" x14ac:dyDescent="0.3">
      <c r="A550" s="97"/>
      <c r="B550" s="119"/>
      <c r="C550" s="73"/>
      <c r="D550" s="73"/>
      <c r="E550" s="73"/>
      <c r="F550" s="73"/>
      <c r="G550" s="73"/>
      <c r="H550" s="73"/>
      <c r="I550" s="73"/>
      <c r="J550" s="73"/>
      <c r="K550" s="73"/>
      <c r="L550" s="58"/>
      <c r="M550" s="7"/>
      <c r="N550" s="160"/>
      <c r="P550" s="57" t="s">
        <v>171</v>
      </c>
      <c r="Q550" s="62">
        <f t="shared" ref="Q550:BX550" si="12863">1720/12*Q543</f>
        <v>0</v>
      </c>
      <c r="R550" s="62">
        <f t="shared" si="12863"/>
        <v>0</v>
      </c>
      <c r="S550" s="62">
        <f t="shared" si="12863"/>
        <v>0</v>
      </c>
      <c r="T550" s="62">
        <f t="shared" si="12863"/>
        <v>0</v>
      </c>
      <c r="U550" s="62">
        <f t="shared" si="12863"/>
        <v>0</v>
      </c>
      <c r="V550" s="62">
        <f t="shared" si="12863"/>
        <v>0</v>
      </c>
      <c r="W550" s="62">
        <f t="shared" si="12863"/>
        <v>0</v>
      </c>
      <c r="X550" s="62">
        <f t="shared" si="12863"/>
        <v>0</v>
      </c>
      <c r="Y550" s="62">
        <f t="shared" si="12863"/>
        <v>0</v>
      </c>
      <c r="Z550" s="62">
        <f t="shared" si="12863"/>
        <v>0</v>
      </c>
      <c r="AA550" s="62">
        <f t="shared" si="12863"/>
        <v>0</v>
      </c>
      <c r="AB550" s="62">
        <f t="shared" si="12863"/>
        <v>0</v>
      </c>
      <c r="AC550" s="62">
        <f t="shared" si="12863"/>
        <v>0</v>
      </c>
      <c r="AD550" s="62">
        <f t="shared" si="12863"/>
        <v>0</v>
      </c>
      <c r="AE550" s="62">
        <f t="shared" si="12863"/>
        <v>0</v>
      </c>
      <c r="AF550" s="62">
        <f t="shared" si="12863"/>
        <v>0</v>
      </c>
      <c r="AG550" s="62">
        <f t="shared" si="12863"/>
        <v>0</v>
      </c>
      <c r="AH550" s="62">
        <f t="shared" si="12863"/>
        <v>0</v>
      </c>
      <c r="AI550" s="62">
        <f t="shared" si="12863"/>
        <v>0</v>
      </c>
      <c r="AJ550" s="62">
        <f t="shared" si="12863"/>
        <v>0</v>
      </c>
      <c r="AK550" s="62">
        <f t="shared" si="12863"/>
        <v>0</v>
      </c>
      <c r="AL550" s="62">
        <f t="shared" si="12863"/>
        <v>0</v>
      </c>
      <c r="AM550" s="62">
        <f t="shared" si="12863"/>
        <v>0</v>
      </c>
      <c r="AN550" s="62">
        <f t="shared" si="12863"/>
        <v>0</v>
      </c>
      <c r="AO550" s="62">
        <f t="shared" si="12863"/>
        <v>0</v>
      </c>
      <c r="AP550" s="62">
        <f t="shared" si="12863"/>
        <v>0</v>
      </c>
      <c r="AQ550" s="62">
        <f t="shared" si="12863"/>
        <v>0</v>
      </c>
      <c r="AR550" s="62">
        <f t="shared" si="12863"/>
        <v>0</v>
      </c>
      <c r="AS550" s="62">
        <f t="shared" si="12863"/>
        <v>0</v>
      </c>
      <c r="AT550" s="62">
        <f t="shared" si="12863"/>
        <v>0</v>
      </c>
      <c r="AU550" s="62">
        <f t="shared" si="12863"/>
        <v>0</v>
      </c>
      <c r="AV550" s="62">
        <f t="shared" si="12863"/>
        <v>0</v>
      </c>
      <c r="AW550" s="62">
        <f t="shared" si="12863"/>
        <v>0</v>
      </c>
      <c r="AX550" s="62">
        <f t="shared" si="12863"/>
        <v>0</v>
      </c>
      <c r="AY550" s="62">
        <f t="shared" si="12863"/>
        <v>0</v>
      </c>
      <c r="AZ550" s="62">
        <f t="shared" si="12863"/>
        <v>0</v>
      </c>
      <c r="BA550" s="62">
        <f t="shared" si="12863"/>
        <v>0</v>
      </c>
      <c r="BB550" s="62">
        <f t="shared" si="12863"/>
        <v>0</v>
      </c>
      <c r="BC550" s="62">
        <f t="shared" si="12863"/>
        <v>0</v>
      </c>
      <c r="BD550" s="62">
        <f t="shared" si="12863"/>
        <v>0</v>
      </c>
      <c r="BE550" s="62">
        <f t="shared" si="12863"/>
        <v>0</v>
      </c>
      <c r="BF550" s="62">
        <f t="shared" si="12863"/>
        <v>0</v>
      </c>
      <c r="BG550" s="62">
        <f t="shared" si="12863"/>
        <v>0</v>
      </c>
      <c r="BH550" s="62">
        <f t="shared" si="12863"/>
        <v>0</v>
      </c>
      <c r="BI550" s="62">
        <f t="shared" si="12863"/>
        <v>0</v>
      </c>
      <c r="BJ550" s="62">
        <f t="shared" si="12863"/>
        <v>0</v>
      </c>
      <c r="BK550" s="62">
        <f t="shared" si="12863"/>
        <v>0</v>
      </c>
      <c r="BL550" s="62">
        <f t="shared" si="12863"/>
        <v>0</v>
      </c>
      <c r="BM550" s="62">
        <f t="shared" si="12863"/>
        <v>0</v>
      </c>
      <c r="BN550" s="62">
        <f t="shared" si="12863"/>
        <v>0</v>
      </c>
      <c r="BO550" s="62">
        <f t="shared" si="12863"/>
        <v>0</v>
      </c>
      <c r="BP550" s="62">
        <f t="shared" si="12863"/>
        <v>0</v>
      </c>
      <c r="BQ550" s="62">
        <f t="shared" si="12863"/>
        <v>0</v>
      </c>
      <c r="BR550" s="62">
        <f t="shared" si="12863"/>
        <v>0</v>
      </c>
      <c r="BS550" s="62">
        <f t="shared" si="12863"/>
        <v>0</v>
      </c>
      <c r="BT550" s="62">
        <f t="shared" si="12863"/>
        <v>0</v>
      </c>
      <c r="BU550" s="62">
        <f t="shared" si="12863"/>
        <v>0</v>
      </c>
      <c r="BV550" s="62">
        <f t="shared" si="12863"/>
        <v>0</v>
      </c>
      <c r="BW550" s="62">
        <f t="shared" si="12863"/>
        <v>0</v>
      </c>
      <c r="BX550" s="62">
        <f t="shared" si="12863"/>
        <v>0</v>
      </c>
      <c r="BY550" s="298"/>
      <c r="BZ550" s="300"/>
      <c r="CA550" s="302"/>
      <c r="CB550" s="302"/>
    </row>
    <row r="551" spans="1:96" s="98" customFormat="1" ht="28.8" x14ac:dyDescent="0.3">
      <c r="A551" s="97"/>
      <c r="B551" s="119"/>
      <c r="C551" s="73"/>
      <c r="D551" s="73"/>
      <c r="E551" s="73"/>
      <c r="F551" s="73"/>
      <c r="G551" s="73"/>
      <c r="H551" s="73"/>
      <c r="I551" s="73"/>
      <c r="J551" s="73"/>
      <c r="K551" s="73"/>
      <c r="L551" s="58"/>
      <c r="M551" s="7"/>
      <c r="N551" s="160"/>
      <c r="P551" s="57" t="s">
        <v>155</v>
      </c>
      <c r="Q551" s="62">
        <f>FLOOR(IF(OR(Q546=0,Q546=1),IF(Q544&gt;=Q550,Q550,Q544)+0.00000001,IF(Q548&gt;=Q547,Q547,Q548))+0.00000001,1)</f>
        <v>0</v>
      </c>
      <c r="R551" s="62">
        <f t="shared" ref="R551" si="12864">FLOOR(IF(OR(R546=0,R546=1),IF(R550&gt;R547,R547,IF(R544&gt;=R550,R550,R544)+0.00000001),IF(R548&gt;=R547,R547-Q549,R548-Q549)+0.00000001),1)</f>
        <v>0</v>
      </c>
      <c r="S551" s="62">
        <f t="shared" ref="S551" si="12865">FLOOR(IF(OR(S546=0,S546=1),IF(S550&gt;S547,S547,IF(S544&gt;=S550,S550,S544)+0.00000001),IF(S548&gt;=S547,S547-R549,S548-R549)+0.00000001),1)</f>
        <v>0</v>
      </c>
      <c r="T551" s="62">
        <f t="shared" ref="T551" si="12866">FLOOR(IF(OR(T546=0,T546=1),IF(T550&gt;T547,T547,IF(T544&gt;=T550,T550,T544)+0.00000001),IF(T548&gt;=T547,T547-S549,T548-S549)+0.00000001),1)</f>
        <v>0</v>
      </c>
      <c r="U551" s="62">
        <f t="shared" ref="U551" si="12867">FLOOR(IF(OR(U546=0,U546=1),IF(U550&gt;U547,U547,IF(U544&gt;=U550,U550,U544)+0.00000001),IF(U548&gt;=U547,U547-T549,U548-T549)+0.00000001),1)</f>
        <v>0</v>
      </c>
      <c r="V551" s="62">
        <f t="shared" ref="V551" si="12868">FLOOR(IF(OR(V546=0,V546=1),IF(V550&gt;V547,V547,IF(V544&gt;=V550,V550,V544)+0.00000001),IF(V548&gt;=V547,V547-U549,V548-U549)+0.00000001),1)</f>
        <v>0</v>
      </c>
      <c r="W551" s="62">
        <f t="shared" ref="W551" si="12869">FLOOR(IF(OR(W546=0,W546=1),IF(W550&gt;W547,W547,IF(W544&gt;=W550,W550,W544)+0.00000001),IF(W548&gt;=W547,W547-V549,W548-V549)+0.00000001),1)</f>
        <v>0</v>
      </c>
      <c r="X551" s="62">
        <f t="shared" ref="X551" si="12870">FLOOR(IF(OR(X546=0,X546=1),IF(X550&gt;X547,X547,IF(X544&gt;=X550,X550,X544)+0.00000001),IF(X548&gt;=X547,X547-W549,X548-W549)+0.00000001),1)</f>
        <v>0</v>
      </c>
      <c r="Y551" s="62">
        <f t="shared" ref="Y551" si="12871">FLOOR(IF(OR(Y546=0,Y546=1),IF(Y550&gt;Y547,Y547,IF(Y544&gt;=Y550,Y550,Y544)+0.00000001),IF(Y548&gt;=Y547,Y547-X549,Y548-X549)+0.00000001),1)</f>
        <v>0</v>
      </c>
      <c r="Z551" s="62">
        <f t="shared" ref="Z551" si="12872">FLOOR(IF(OR(Z546=0,Z546=1),IF(Z550&gt;Z547,Z547,IF(Z544&gt;=Z550,Z550,Z544)+0.00000001),IF(Z548&gt;=Z547,Z547-Y549,Z548-Y549)+0.00000001),1)</f>
        <v>0</v>
      </c>
      <c r="AA551" s="62">
        <f t="shared" ref="AA551" si="12873">FLOOR(IF(OR(AA546=0,AA546=1),IF(AA550&gt;AA547,AA547,IF(AA544&gt;=AA550,AA550,AA544)+0.00000001),IF(AA548&gt;=AA547,AA547-Z549,AA548-Z549)+0.00000001),1)</f>
        <v>0</v>
      </c>
      <c r="AB551" s="62">
        <f t="shared" ref="AB551" si="12874">FLOOR(IF(OR(AB546=0,AB546=1),IF(AB550&gt;AB547,AB547,IF(AB544&gt;=AB550,AB550,AB544)+0.00000001),IF(AB548&gt;=AB547,AB547-AA549,AB548-AA549)+0.00000001),1)</f>
        <v>0</v>
      </c>
      <c r="AC551" s="62">
        <f t="shared" ref="AC551" si="12875">FLOOR(IF(OR(AC546=0,AC546=1),IF(AC550&gt;AC547,AC547,IF(AC544&gt;=AC550,AC550,AC544)+0.00000001),IF(AC548&gt;=AC547,AC547-AB549,AC548-AB549)+0.00000001),1)</f>
        <v>0</v>
      </c>
      <c r="AD551" s="62">
        <f t="shared" ref="AD551" si="12876">FLOOR(IF(OR(AD546=0,AD546=1),IF(AD550&gt;AD547,AD547,IF(AD544&gt;=AD550,AD550,AD544)+0.00000001),IF(AD548&gt;=AD547,AD547-AC549,AD548-AC549)+0.00000001),1)</f>
        <v>0</v>
      </c>
      <c r="AE551" s="62">
        <f t="shared" ref="AE551" si="12877">FLOOR(IF(OR(AE546=0,AE546=1),IF(AE550&gt;AE547,AE547,IF(AE544&gt;=AE550,AE550,AE544)+0.00000001),IF(AE548&gt;=AE547,AE547-AD549,AE548-AD549)+0.00000001),1)</f>
        <v>0</v>
      </c>
      <c r="AF551" s="62">
        <f t="shared" ref="AF551" si="12878">FLOOR(IF(OR(AF546=0,AF546=1),IF(AF550&gt;AF547,AF547,IF(AF544&gt;=AF550,AF550,AF544)+0.00000001),IF(AF548&gt;=AF547,AF547-AE549,AF548-AE549)+0.00000001),1)</f>
        <v>0</v>
      </c>
      <c r="AG551" s="62">
        <f t="shared" ref="AG551" si="12879">FLOOR(IF(OR(AG546=0,AG546=1),IF(AG550&gt;AG547,AG547,IF(AG544&gt;=AG550,AG550,AG544)+0.00000001),IF(AG548&gt;=AG547,AG547-AF549,AG548-AF549)+0.00000001),1)</f>
        <v>0</v>
      </c>
      <c r="AH551" s="62">
        <f t="shared" ref="AH551" si="12880">FLOOR(IF(OR(AH546=0,AH546=1),IF(AH550&gt;AH547,AH547,IF(AH544&gt;=AH550,AH550,AH544)+0.00000001),IF(AH548&gt;=AH547,AH547-AG549,AH548-AG549)+0.00000001),1)</f>
        <v>0</v>
      </c>
      <c r="AI551" s="62">
        <f t="shared" ref="AI551" si="12881">FLOOR(IF(OR(AI546=0,AI546=1),IF(AI550&gt;AI547,AI547,IF(AI544&gt;=AI550,AI550,AI544)+0.00000001),IF(AI548&gt;=AI547,AI547-AH549,AI548-AH549)+0.00000001),1)</f>
        <v>0</v>
      </c>
      <c r="AJ551" s="62">
        <f t="shared" ref="AJ551" si="12882">FLOOR(IF(OR(AJ546=0,AJ546=1),IF(AJ550&gt;AJ547,AJ547,IF(AJ544&gt;=AJ550,AJ550,AJ544)+0.00000001),IF(AJ548&gt;=AJ547,AJ547-AI549,AJ548-AI549)+0.00000001),1)</f>
        <v>0</v>
      </c>
      <c r="AK551" s="62">
        <f t="shared" ref="AK551" si="12883">FLOOR(IF(OR(AK546=0,AK546=1),IF(AK550&gt;AK547,AK547,IF(AK544&gt;=AK550,AK550,AK544)+0.00000001),IF(AK548&gt;=AK547,AK547-AJ549,AK548-AJ549)+0.00000001),1)</f>
        <v>0</v>
      </c>
      <c r="AL551" s="62">
        <f t="shared" ref="AL551" si="12884">FLOOR(IF(OR(AL546=0,AL546=1),IF(AL550&gt;AL547,AL547,IF(AL544&gt;=AL550,AL550,AL544)+0.00000001),IF(AL548&gt;=AL547,AL547-AK549,AL548-AK549)+0.00000001),1)</f>
        <v>0</v>
      </c>
      <c r="AM551" s="62">
        <f t="shared" ref="AM551" si="12885">FLOOR(IF(OR(AM546=0,AM546=1),IF(AM550&gt;AM547,AM547,IF(AM544&gt;=AM550,AM550,AM544)+0.00000001),IF(AM548&gt;=AM547,AM547-AL549,AM548-AL549)+0.00000001),1)</f>
        <v>0</v>
      </c>
      <c r="AN551" s="62">
        <f t="shared" ref="AN551" si="12886">FLOOR(IF(OR(AN546=0,AN546=1),IF(AN550&gt;AN547,AN547,IF(AN544&gt;=AN550,AN550,AN544)+0.00000001),IF(AN548&gt;=AN547,AN547-AM549,AN548-AM549)+0.00000001),1)</f>
        <v>0</v>
      </c>
      <c r="AO551" s="62">
        <f t="shared" ref="AO551" si="12887">FLOOR(IF(OR(AO546=0,AO546=1),IF(AO550&gt;AO547,AO547,IF(AO544&gt;=AO550,AO550,AO544)+0.00000001),IF(AO548&gt;=AO547,AO547-AN549,AO548-AN549)+0.00000001),1)</f>
        <v>0</v>
      </c>
      <c r="AP551" s="62">
        <f t="shared" ref="AP551" si="12888">FLOOR(IF(OR(AP546=0,AP546=1),IF(AP550&gt;AP547,AP547,IF(AP544&gt;=AP550,AP550,AP544)+0.00000001),IF(AP548&gt;=AP547,AP547-AO549,AP548-AO549)+0.00000001),1)</f>
        <v>0</v>
      </c>
      <c r="AQ551" s="62">
        <f t="shared" ref="AQ551" si="12889">FLOOR(IF(OR(AQ546=0,AQ546=1),IF(AQ550&gt;AQ547,AQ547,IF(AQ544&gt;=AQ550,AQ550,AQ544)+0.00000001),IF(AQ548&gt;=AQ547,AQ547-AP549,AQ548-AP549)+0.00000001),1)</f>
        <v>0</v>
      </c>
      <c r="AR551" s="62">
        <f t="shared" ref="AR551" si="12890">FLOOR(IF(OR(AR546=0,AR546=1),IF(AR550&gt;AR547,AR547,IF(AR544&gt;=AR550,AR550,AR544)+0.00000001),IF(AR548&gt;=AR547,AR547-AQ549,AR548-AQ549)+0.00000001),1)</f>
        <v>0</v>
      </c>
      <c r="AS551" s="62">
        <f t="shared" ref="AS551" si="12891">FLOOR(IF(OR(AS546=0,AS546=1),IF(AS550&gt;AS547,AS547,IF(AS544&gt;=AS550,AS550,AS544)+0.00000001),IF(AS548&gt;=AS547,AS547-AR549,AS548-AR549)+0.00000001),1)</f>
        <v>0</v>
      </c>
      <c r="AT551" s="62">
        <f t="shared" ref="AT551" si="12892">FLOOR(IF(OR(AT546=0,AT546=1),IF(AT550&gt;AT547,AT547,IF(AT544&gt;=AT550,AT550,AT544)+0.00000001),IF(AT548&gt;=AT547,AT547-AS549,AT548-AS549)+0.00000001),1)</f>
        <v>0</v>
      </c>
      <c r="AU551" s="62">
        <f t="shared" ref="AU551" si="12893">FLOOR(IF(OR(AU546=0,AU546=1),IF(AU550&gt;AU547,AU547,IF(AU544&gt;=AU550,AU550,AU544)+0.00000001),IF(AU548&gt;=AU547,AU547-AT549,AU548-AT549)+0.00000001),1)</f>
        <v>0</v>
      </c>
      <c r="AV551" s="62">
        <f t="shared" ref="AV551" si="12894">FLOOR(IF(OR(AV546=0,AV546=1),IF(AV550&gt;AV547,AV547,IF(AV544&gt;=AV550,AV550,AV544)+0.00000001),IF(AV548&gt;=AV547,AV547-AU549,AV548-AU549)+0.00000001),1)</f>
        <v>0</v>
      </c>
      <c r="AW551" s="62">
        <f t="shared" ref="AW551" si="12895">FLOOR(IF(OR(AW546=0,AW546=1),IF(AW550&gt;AW547,AW547,IF(AW544&gt;=AW550,AW550,AW544)+0.00000001),IF(AW548&gt;=AW547,AW547-AV549,AW548-AV549)+0.00000001),1)</f>
        <v>0</v>
      </c>
      <c r="AX551" s="62">
        <f t="shared" ref="AX551" si="12896">FLOOR(IF(OR(AX546=0,AX546=1),IF(AX550&gt;AX547,AX547,IF(AX544&gt;=AX550,AX550,AX544)+0.00000001),IF(AX548&gt;=AX547,AX547-AW549,AX548-AW549)+0.00000001),1)</f>
        <v>0</v>
      </c>
      <c r="AY551" s="62">
        <f t="shared" ref="AY551" si="12897">FLOOR(IF(OR(AY546=0,AY546=1),IF(AY550&gt;AY547,AY547,IF(AY544&gt;=AY550,AY550,AY544)+0.00000001),IF(AY548&gt;=AY547,AY547-AX549,AY548-AX549)+0.00000001),1)</f>
        <v>0</v>
      </c>
      <c r="AZ551" s="62">
        <f t="shared" ref="AZ551" si="12898">FLOOR(IF(OR(AZ546=0,AZ546=1),IF(AZ550&gt;AZ547,AZ547,IF(AZ544&gt;=AZ550,AZ550,AZ544)+0.00000001),IF(AZ548&gt;=AZ547,AZ547-AY549,AZ548-AY549)+0.00000001),1)</f>
        <v>0</v>
      </c>
      <c r="BA551" s="62">
        <f t="shared" ref="BA551" si="12899">FLOOR(IF(OR(BA546=0,BA546=1),IF(BA550&gt;BA547,BA547,IF(BA544&gt;=BA550,BA550,BA544)+0.00000001),IF(BA548&gt;=BA547,BA547-AZ549,BA548-AZ549)+0.00000001),1)</f>
        <v>0</v>
      </c>
      <c r="BB551" s="62">
        <f t="shared" ref="BB551" si="12900">FLOOR(IF(OR(BB546=0,BB546=1),IF(BB550&gt;BB547,BB547,IF(BB544&gt;=BB550,BB550,BB544)+0.00000001),IF(BB548&gt;=BB547,BB547-BA549,BB548-BA549)+0.00000001),1)</f>
        <v>0</v>
      </c>
      <c r="BC551" s="62">
        <f t="shared" ref="BC551" si="12901">FLOOR(IF(OR(BC546=0,BC546=1),IF(BC550&gt;BC547,BC547,IF(BC544&gt;=BC550,BC550,BC544)+0.00000001),IF(BC548&gt;=BC547,BC547-BB549,BC548-BB549)+0.00000001),1)</f>
        <v>0</v>
      </c>
      <c r="BD551" s="62">
        <f t="shared" ref="BD551" si="12902">FLOOR(IF(OR(BD546=0,BD546=1),IF(BD550&gt;BD547,BD547,IF(BD544&gt;=BD550,BD550,BD544)+0.00000001),IF(BD548&gt;=BD547,BD547-BC549,BD548-BC549)+0.00000001),1)</f>
        <v>0</v>
      </c>
      <c r="BE551" s="62">
        <f t="shared" ref="BE551" si="12903">FLOOR(IF(OR(BE546=0,BE546=1),IF(BE550&gt;BE547,BE547,IF(BE544&gt;=BE550,BE550,BE544)+0.00000001),IF(BE548&gt;=BE547,BE547-BD549,BE548-BD549)+0.00000001),1)</f>
        <v>0</v>
      </c>
      <c r="BF551" s="62">
        <f t="shared" ref="BF551" si="12904">FLOOR(IF(OR(BF546=0,BF546=1),IF(BF550&gt;BF547,BF547,IF(BF544&gt;=BF550,BF550,BF544)+0.00000001),IF(BF548&gt;=BF547,BF547-BE549,BF548-BE549)+0.00000001),1)</f>
        <v>0</v>
      </c>
      <c r="BG551" s="62">
        <f t="shared" ref="BG551" si="12905">FLOOR(IF(OR(BG546=0,BG546=1),IF(BG550&gt;BG547,BG547,IF(BG544&gt;=BG550,BG550,BG544)+0.00000001),IF(BG548&gt;=BG547,BG547-BF549,BG548-BF549)+0.00000001),1)</f>
        <v>0</v>
      </c>
      <c r="BH551" s="62">
        <f t="shared" ref="BH551" si="12906">FLOOR(IF(OR(BH546=0,BH546=1),IF(BH550&gt;BH547,BH547,IF(BH544&gt;=BH550,BH550,BH544)+0.00000001),IF(BH548&gt;=BH547,BH547-BG549,BH548-BG549)+0.00000001),1)</f>
        <v>0</v>
      </c>
      <c r="BI551" s="62">
        <f t="shared" ref="BI551" si="12907">FLOOR(IF(OR(BI546=0,BI546=1),IF(BI550&gt;BI547,BI547,IF(BI544&gt;=BI550,BI550,BI544)+0.00000001),IF(BI548&gt;=BI547,BI547-BH549,BI548-BH549)+0.00000001),1)</f>
        <v>0</v>
      </c>
      <c r="BJ551" s="62">
        <f t="shared" ref="BJ551" si="12908">FLOOR(IF(OR(BJ546=0,BJ546=1),IF(BJ550&gt;BJ547,BJ547,IF(BJ544&gt;=BJ550,BJ550,BJ544)+0.00000001),IF(BJ548&gt;=BJ547,BJ547-BI549,BJ548-BI549)+0.00000001),1)</f>
        <v>0</v>
      </c>
      <c r="BK551" s="62">
        <f t="shared" ref="BK551" si="12909">FLOOR(IF(OR(BK546=0,BK546=1),IF(BK550&gt;BK547,BK547,IF(BK544&gt;=BK550,BK550,BK544)+0.00000001),IF(BK548&gt;=BK547,BK547-BJ549,BK548-BJ549)+0.00000001),1)</f>
        <v>0</v>
      </c>
      <c r="BL551" s="62">
        <f t="shared" ref="BL551" si="12910">FLOOR(IF(OR(BL546=0,BL546=1),IF(BL550&gt;BL547,BL547,IF(BL544&gt;=BL550,BL550,BL544)+0.00000001),IF(BL548&gt;=BL547,BL547-BK549,BL548-BK549)+0.00000001),1)</f>
        <v>0</v>
      </c>
      <c r="BM551" s="62">
        <f t="shared" ref="BM551" si="12911">FLOOR(IF(OR(BM546=0,BM546=1),IF(BM550&gt;BM547,BM547,IF(BM544&gt;=BM550,BM550,BM544)+0.00000001),IF(BM548&gt;=BM547,BM547-BL549,BM548-BL549)+0.00000001),1)</f>
        <v>0</v>
      </c>
      <c r="BN551" s="62">
        <f t="shared" ref="BN551" si="12912">FLOOR(IF(OR(BN546=0,BN546=1),IF(BN550&gt;BN547,BN547,IF(BN544&gt;=BN550,BN550,BN544)+0.00000001),IF(BN548&gt;=BN547,BN547-BM549,BN548-BM549)+0.00000001),1)</f>
        <v>0</v>
      </c>
      <c r="BO551" s="62">
        <f t="shared" ref="BO551" si="12913">FLOOR(IF(OR(BO546=0,BO546=1),IF(BO550&gt;BO547,BO547,IF(BO544&gt;=BO550,BO550,BO544)+0.00000001),IF(BO548&gt;=BO547,BO547-BN549,BO548-BN549)+0.00000001),1)</f>
        <v>0</v>
      </c>
      <c r="BP551" s="62">
        <f t="shared" ref="BP551" si="12914">FLOOR(IF(OR(BP546=0,BP546=1),IF(BP550&gt;BP547,BP547,IF(BP544&gt;=BP550,BP550,BP544)+0.00000001),IF(BP548&gt;=BP547,BP547-BO549,BP548-BO549)+0.00000001),1)</f>
        <v>0</v>
      </c>
      <c r="BQ551" s="62">
        <f t="shared" ref="BQ551" si="12915">FLOOR(IF(OR(BQ546=0,BQ546=1),IF(BQ550&gt;BQ547,BQ547,IF(BQ544&gt;=BQ550,BQ550,BQ544)+0.00000001),IF(BQ548&gt;=BQ547,BQ547-BP549,BQ548-BP549)+0.00000001),1)</f>
        <v>0</v>
      </c>
      <c r="BR551" s="62">
        <f t="shared" ref="BR551" si="12916">FLOOR(IF(OR(BR546=0,BR546=1),IF(BR550&gt;BR547,BR547,IF(BR544&gt;=BR550,BR550,BR544)+0.00000001),IF(BR548&gt;=BR547,BR547-BQ549,BR548-BQ549)+0.00000001),1)</f>
        <v>0</v>
      </c>
      <c r="BS551" s="62">
        <f t="shared" ref="BS551" si="12917">FLOOR(IF(OR(BS546=0,BS546=1),IF(BS550&gt;BS547,BS547,IF(BS544&gt;=BS550,BS550,BS544)+0.00000001),IF(BS548&gt;=BS547,BS547-BR549,BS548-BR549)+0.00000001),1)</f>
        <v>0</v>
      </c>
      <c r="BT551" s="62">
        <f t="shared" ref="BT551" si="12918">FLOOR(IF(OR(BT546=0,BT546=1),IF(BT550&gt;BT547,BT547,IF(BT544&gt;=BT550,BT550,BT544)+0.00000001),IF(BT548&gt;=BT547,BT547-BS549,BT548-BS549)+0.00000001),1)</f>
        <v>0</v>
      </c>
      <c r="BU551" s="62">
        <f t="shared" ref="BU551" si="12919">FLOOR(IF(OR(BU546=0,BU546=1),IF(BU550&gt;BU547,BU547,IF(BU544&gt;=BU550,BU550,BU544)+0.00000001),IF(BU548&gt;=BU547,BU547-BT549,BU548-BT549)+0.00000001),1)</f>
        <v>0</v>
      </c>
      <c r="BV551" s="62">
        <f t="shared" ref="BV551" si="12920">FLOOR(IF(OR(BV546=0,BV546=1),IF(BV550&gt;BV547,BV547,IF(BV544&gt;=BV550,BV550,BV544)+0.00000001),IF(BV548&gt;=BV547,BV547-BU549,BV548-BU549)+0.00000001),1)</f>
        <v>0</v>
      </c>
      <c r="BW551" s="62">
        <f t="shared" ref="BW551" si="12921">FLOOR(IF(OR(BW546=0,BW546=1),IF(BW550&gt;BW547,BW547,IF(BW544&gt;=BW550,BW550,BW544)+0.00000001),IF(BW548&gt;=BW547,BW547-BV549,BW548-BV549)+0.00000001),1)</f>
        <v>0</v>
      </c>
      <c r="BX551" s="62">
        <f t="shared" ref="BX551" si="12922">FLOOR(IF(OR(BX546=0,BX546=1),IF(BX550&gt;BX547,BX547,IF(BX544&gt;=BX550,BX550,BX544)+0.00000001),IF(BX548&gt;=BX547,BX547-BW549,BX548-BW549)+0.00000001),1)</f>
        <v>0</v>
      </c>
      <c r="BY551" s="298"/>
      <c r="BZ551" s="300"/>
      <c r="CA551" s="302"/>
      <c r="CB551" s="302"/>
    </row>
    <row r="552" spans="1:96" s="98" customFormat="1" ht="25.2" customHeight="1" thickBot="1" x14ac:dyDescent="0.35">
      <c r="A552" s="97"/>
      <c r="B552" s="120"/>
      <c r="C552" s="63"/>
      <c r="D552" s="63"/>
      <c r="E552" s="63"/>
      <c r="F552" s="63"/>
      <c r="G552" s="63"/>
      <c r="H552" s="63"/>
      <c r="I552" s="63"/>
      <c r="J552" s="63"/>
      <c r="K552" s="63"/>
      <c r="L552" s="64"/>
      <c r="M552" s="7"/>
      <c r="N552" s="161"/>
      <c r="P552" s="175" t="s">
        <v>156</v>
      </c>
      <c r="Q552" s="203">
        <f>IF(Q551=0,0,Q551*$J$16)</f>
        <v>0</v>
      </c>
      <c r="R552" s="203">
        <f t="shared" ref="R552:BX552" si="12923">IF(R551=0,0,R551*$J$16)</f>
        <v>0</v>
      </c>
      <c r="S552" s="203">
        <f t="shared" si="12923"/>
        <v>0</v>
      </c>
      <c r="T552" s="203">
        <f t="shared" si="12923"/>
        <v>0</v>
      </c>
      <c r="U552" s="203">
        <f t="shared" si="12923"/>
        <v>0</v>
      </c>
      <c r="V552" s="203">
        <f t="shared" si="12923"/>
        <v>0</v>
      </c>
      <c r="W552" s="203">
        <f t="shared" si="12923"/>
        <v>0</v>
      </c>
      <c r="X552" s="203">
        <f t="shared" si="12923"/>
        <v>0</v>
      </c>
      <c r="Y552" s="203">
        <f t="shared" si="12923"/>
        <v>0</v>
      </c>
      <c r="Z552" s="203">
        <f t="shared" si="12923"/>
        <v>0</v>
      </c>
      <c r="AA552" s="203">
        <f t="shared" si="12923"/>
        <v>0</v>
      </c>
      <c r="AB552" s="203">
        <f t="shared" si="12923"/>
        <v>0</v>
      </c>
      <c r="AC552" s="203">
        <f t="shared" si="12923"/>
        <v>0</v>
      </c>
      <c r="AD552" s="203">
        <f t="shared" si="12923"/>
        <v>0</v>
      </c>
      <c r="AE552" s="203">
        <f t="shared" si="12923"/>
        <v>0</v>
      </c>
      <c r="AF552" s="203">
        <f t="shared" si="12923"/>
        <v>0</v>
      </c>
      <c r="AG552" s="203">
        <f t="shared" si="12923"/>
        <v>0</v>
      </c>
      <c r="AH552" s="203">
        <f t="shared" si="12923"/>
        <v>0</v>
      </c>
      <c r="AI552" s="203">
        <f t="shared" si="12923"/>
        <v>0</v>
      </c>
      <c r="AJ552" s="203">
        <f t="shared" si="12923"/>
        <v>0</v>
      </c>
      <c r="AK552" s="203">
        <f t="shared" si="12923"/>
        <v>0</v>
      </c>
      <c r="AL552" s="203">
        <f t="shared" si="12923"/>
        <v>0</v>
      </c>
      <c r="AM552" s="203">
        <f t="shared" si="12923"/>
        <v>0</v>
      </c>
      <c r="AN552" s="203">
        <f t="shared" si="12923"/>
        <v>0</v>
      </c>
      <c r="AO552" s="203">
        <f t="shared" si="12923"/>
        <v>0</v>
      </c>
      <c r="AP552" s="203">
        <f t="shared" si="12923"/>
        <v>0</v>
      </c>
      <c r="AQ552" s="203">
        <f t="shared" si="12923"/>
        <v>0</v>
      </c>
      <c r="AR552" s="203">
        <f t="shared" si="12923"/>
        <v>0</v>
      </c>
      <c r="AS552" s="203">
        <f t="shared" si="12923"/>
        <v>0</v>
      </c>
      <c r="AT552" s="203">
        <f t="shared" si="12923"/>
        <v>0</v>
      </c>
      <c r="AU552" s="203">
        <f t="shared" si="12923"/>
        <v>0</v>
      </c>
      <c r="AV552" s="203">
        <f t="shared" si="12923"/>
        <v>0</v>
      </c>
      <c r="AW552" s="203">
        <f t="shared" si="12923"/>
        <v>0</v>
      </c>
      <c r="AX552" s="203">
        <f t="shared" si="12923"/>
        <v>0</v>
      </c>
      <c r="AY552" s="203">
        <f t="shared" si="12923"/>
        <v>0</v>
      </c>
      <c r="AZ552" s="203">
        <f t="shared" si="12923"/>
        <v>0</v>
      </c>
      <c r="BA552" s="203">
        <f t="shared" si="12923"/>
        <v>0</v>
      </c>
      <c r="BB552" s="203">
        <f t="shared" si="12923"/>
        <v>0</v>
      </c>
      <c r="BC552" s="203">
        <f t="shared" si="12923"/>
        <v>0</v>
      </c>
      <c r="BD552" s="203">
        <f t="shared" si="12923"/>
        <v>0</v>
      </c>
      <c r="BE552" s="203">
        <f t="shared" si="12923"/>
        <v>0</v>
      </c>
      <c r="BF552" s="203">
        <f t="shared" si="12923"/>
        <v>0</v>
      </c>
      <c r="BG552" s="203">
        <f t="shared" si="12923"/>
        <v>0</v>
      </c>
      <c r="BH552" s="203">
        <f t="shared" si="12923"/>
        <v>0</v>
      </c>
      <c r="BI552" s="203">
        <f t="shared" si="12923"/>
        <v>0</v>
      </c>
      <c r="BJ552" s="203">
        <f t="shared" si="12923"/>
        <v>0</v>
      </c>
      <c r="BK552" s="203">
        <f t="shared" si="12923"/>
        <v>0</v>
      </c>
      <c r="BL552" s="203">
        <f t="shared" si="12923"/>
        <v>0</v>
      </c>
      <c r="BM552" s="203">
        <f t="shared" si="12923"/>
        <v>0</v>
      </c>
      <c r="BN552" s="203">
        <f t="shared" si="12923"/>
        <v>0</v>
      </c>
      <c r="BO552" s="203">
        <f t="shared" si="12923"/>
        <v>0</v>
      </c>
      <c r="BP552" s="203">
        <f t="shared" si="12923"/>
        <v>0</v>
      </c>
      <c r="BQ552" s="203">
        <f t="shared" si="12923"/>
        <v>0</v>
      </c>
      <c r="BR552" s="203">
        <f t="shared" si="12923"/>
        <v>0</v>
      </c>
      <c r="BS552" s="203">
        <f t="shared" si="12923"/>
        <v>0</v>
      </c>
      <c r="BT552" s="203">
        <f t="shared" si="12923"/>
        <v>0</v>
      </c>
      <c r="BU552" s="203">
        <f t="shared" si="12923"/>
        <v>0</v>
      </c>
      <c r="BV552" s="203">
        <f t="shared" si="12923"/>
        <v>0</v>
      </c>
      <c r="BW552" s="203">
        <f t="shared" si="12923"/>
        <v>0</v>
      </c>
      <c r="BX552" s="203">
        <f t="shared" si="12923"/>
        <v>0</v>
      </c>
      <c r="BY552" s="299"/>
      <c r="BZ552" s="301"/>
      <c r="CA552" s="303"/>
      <c r="CB552" s="303"/>
      <c r="CD552" s="146">
        <f>SUMIFS($Q552:$BX552,$Q542:$BX542,"1. ZoR")</f>
        <v>0</v>
      </c>
      <c r="CE552" s="146">
        <f>SUMIFS($Q552:$BX552,$Q542:$BX542,"2. ZoR")</f>
        <v>0</v>
      </c>
      <c r="CF552" s="146">
        <f>SUMIFS($Q552:$BX552,$Q542:$BX542,"3. ZoR")</f>
        <v>0</v>
      </c>
      <c r="CG552" s="146">
        <f>SUMIFS($Q552:$BX552,$Q542:$BX542,"4. ZoR")</f>
        <v>0</v>
      </c>
      <c r="CH552" s="146">
        <f>SUMIFS($Q552:$BX552,$Q542:$BX542,"5. ZoR")</f>
        <v>0</v>
      </c>
      <c r="CI552" s="146">
        <f>SUMIFS($Q552:$BX552,$Q542:$BX542,"6. ZoR")</f>
        <v>0</v>
      </c>
      <c r="CJ552" s="146">
        <f>SUMIFS($Q552:$BX552,$Q542:$BX542,"7. ZoR")</f>
        <v>0</v>
      </c>
      <c r="CK552" s="146">
        <f>SUMIFS($Q552:$BX552,$Q542:$BX542,"8. ZoR")</f>
        <v>0</v>
      </c>
      <c r="CL552" s="146">
        <f>SUMIFS($Q552:$BX552,$Q542:$BX542,"9. ZoR")</f>
        <v>0</v>
      </c>
      <c r="CM552" s="146">
        <f>SUMIFS($Q552:$BX552,$Q542:$BX542,"10. ZoR")</f>
        <v>0</v>
      </c>
      <c r="CN552" s="146">
        <f>SUMIFS($Q552:$BX552,$Q542:$BX542,"11. ZoR")</f>
        <v>0</v>
      </c>
      <c r="CO552" s="146">
        <f>SUMIFS($Q552:$BX552,$Q542:$BX542,"12. ZoR")</f>
        <v>0</v>
      </c>
      <c r="CP552" s="146">
        <f>SUMIFS($Q552:$BX552,$Q542:$BX542,"13. ZoR")</f>
        <v>0</v>
      </c>
      <c r="CQ552" s="146">
        <f>SUMIFS($Q552:$BX552,$Q542:$BX542,"14. ZoR")</f>
        <v>0</v>
      </c>
      <c r="CR552" s="146">
        <f>SUMIFS($Q552:$BX552,$Q542:$BX542,"15. ZoR")</f>
        <v>0</v>
      </c>
    </row>
    <row r="553" spans="1:96" ht="15" thickBot="1" x14ac:dyDescent="0.35"/>
    <row r="554" spans="1:96" s="98" customFormat="1" ht="69.599999999999994" customHeight="1" thickBot="1" x14ac:dyDescent="0.35">
      <c r="A554" s="229"/>
      <c r="B554" s="112"/>
      <c r="C554" s="304" t="s">
        <v>1</v>
      </c>
      <c r="D554" s="113"/>
      <c r="E554" s="122" t="s">
        <v>198</v>
      </c>
      <c r="F554" s="122" t="s">
        <v>200</v>
      </c>
      <c r="G554" s="114" t="s">
        <v>93</v>
      </c>
      <c r="H554" s="114" t="s">
        <v>94</v>
      </c>
      <c r="I554" s="114" t="s">
        <v>229</v>
      </c>
      <c r="J554" s="114" t="s">
        <v>206</v>
      </c>
      <c r="K554" s="114" t="s">
        <v>208</v>
      </c>
      <c r="L554" s="129" t="s">
        <v>0</v>
      </c>
      <c r="M554" s="7"/>
      <c r="N554" s="115">
        <v>208002</v>
      </c>
      <c r="P554" s="162" t="s">
        <v>129</v>
      </c>
      <c r="Q554" s="76" t="s">
        <v>3</v>
      </c>
      <c r="R554" s="76" t="s">
        <v>4</v>
      </c>
      <c r="S554" s="76" t="s">
        <v>5</v>
      </c>
      <c r="T554" s="76" t="s">
        <v>6</v>
      </c>
      <c r="U554" s="76" t="s">
        <v>7</v>
      </c>
      <c r="V554" s="76" t="s">
        <v>8</v>
      </c>
      <c r="W554" s="76" t="s">
        <v>9</v>
      </c>
      <c r="X554" s="76" t="s">
        <v>10</v>
      </c>
      <c r="Y554" s="76" t="s">
        <v>11</v>
      </c>
      <c r="Z554" s="76" t="s">
        <v>12</v>
      </c>
      <c r="AA554" s="76" t="s">
        <v>13</v>
      </c>
      <c r="AB554" s="76" t="s">
        <v>14</v>
      </c>
      <c r="AC554" s="76" t="s">
        <v>15</v>
      </c>
      <c r="AD554" s="76" t="s">
        <v>16</v>
      </c>
      <c r="AE554" s="76" t="s">
        <v>17</v>
      </c>
      <c r="AF554" s="76" t="s">
        <v>18</v>
      </c>
      <c r="AG554" s="76" t="s">
        <v>19</v>
      </c>
      <c r="AH554" s="76" t="s">
        <v>20</v>
      </c>
      <c r="AI554" s="76" t="s">
        <v>21</v>
      </c>
      <c r="AJ554" s="76" t="s">
        <v>22</v>
      </c>
      <c r="AK554" s="76" t="s">
        <v>23</v>
      </c>
      <c r="AL554" s="76" t="s">
        <v>24</v>
      </c>
      <c r="AM554" s="76" t="s">
        <v>25</v>
      </c>
      <c r="AN554" s="76" t="s">
        <v>26</v>
      </c>
      <c r="AO554" s="76" t="s">
        <v>27</v>
      </c>
      <c r="AP554" s="76" t="s">
        <v>28</v>
      </c>
      <c r="AQ554" s="76" t="s">
        <v>29</v>
      </c>
      <c r="AR554" s="76" t="s">
        <v>30</v>
      </c>
      <c r="AS554" s="76" t="s">
        <v>31</v>
      </c>
      <c r="AT554" s="76" t="s">
        <v>32</v>
      </c>
      <c r="AU554" s="76" t="s">
        <v>33</v>
      </c>
      <c r="AV554" s="76" t="s">
        <v>34</v>
      </c>
      <c r="AW554" s="76" t="s">
        <v>35</v>
      </c>
      <c r="AX554" s="76" t="s">
        <v>36</v>
      </c>
      <c r="AY554" s="76" t="s">
        <v>37</v>
      </c>
      <c r="AZ554" s="76" t="s">
        <v>38</v>
      </c>
      <c r="BA554" s="76" t="s">
        <v>39</v>
      </c>
      <c r="BB554" s="76" t="s">
        <v>40</v>
      </c>
      <c r="BC554" s="76" t="s">
        <v>41</v>
      </c>
      <c r="BD554" s="76" t="s">
        <v>42</v>
      </c>
      <c r="BE554" s="76" t="s">
        <v>43</v>
      </c>
      <c r="BF554" s="76" t="s">
        <v>44</v>
      </c>
      <c r="BG554" s="76" t="s">
        <v>45</v>
      </c>
      <c r="BH554" s="76" t="s">
        <v>46</v>
      </c>
      <c r="BI554" s="76" t="s">
        <v>47</v>
      </c>
      <c r="BJ554" s="76" t="s">
        <v>48</v>
      </c>
      <c r="BK554" s="76" t="s">
        <v>49</v>
      </c>
      <c r="BL554" s="76" t="s">
        <v>50</v>
      </c>
      <c r="BM554" s="76" t="s">
        <v>51</v>
      </c>
      <c r="BN554" s="76" t="s">
        <v>52</v>
      </c>
      <c r="BO554" s="76" t="s">
        <v>130</v>
      </c>
      <c r="BP554" s="76" t="s">
        <v>131</v>
      </c>
      <c r="BQ554" s="76" t="s">
        <v>132</v>
      </c>
      <c r="BR554" s="76" t="s">
        <v>133</v>
      </c>
      <c r="BS554" s="76" t="s">
        <v>134</v>
      </c>
      <c r="BT554" s="76" t="s">
        <v>135</v>
      </c>
      <c r="BU554" s="76" t="s">
        <v>136</v>
      </c>
      <c r="BV554" s="76" t="s">
        <v>137</v>
      </c>
      <c r="BW554" s="76" t="s">
        <v>138</v>
      </c>
      <c r="BX554" s="76" t="s">
        <v>139</v>
      </c>
      <c r="BY554" s="125" t="s">
        <v>174</v>
      </c>
      <c r="BZ554" s="126" t="s">
        <v>175</v>
      </c>
      <c r="CA554" s="126" t="s">
        <v>157</v>
      </c>
      <c r="CB554" s="126" t="s">
        <v>237</v>
      </c>
      <c r="CD554" s="306" t="s">
        <v>222</v>
      </c>
      <c r="CE554" s="307"/>
      <c r="CF554" s="307"/>
      <c r="CG554" s="307"/>
      <c r="CH554" s="307"/>
      <c r="CI554" s="307"/>
      <c r="CJ554" s="307"/>
      <c r="CK554" s="307"/>
      <c r="CL554" s="307"/>
      <c r="CM554" s="307"/>
      <c r="CN554" s="307"/>
      <c r="CO554" s="307"/>
      <c r="CP554" s="307"/>
      <c r="CQ554" s="307"/>
      <c r="CR554" s="307"/>
    </row>
    <row r="555" spans="1:96" s="98" customFormat="1" ht="21" hidden="1" customHeight="1" x14ac:dyDescent="0.3">
      <c r="A555" s="230"/>
      <c r="B555" s="105"/>
      <c r="C555" s="305"/>
      <c r="D555" s="116"/>
      <c r="E555" s="116"/>
      <c r="F555" s="116"/>
      <c r="G555" s="308" t="s">
        <v>235</v>
      </c>
      <c r="H555" s="308" t="s">
        <v>95</v>
      </c>
      <c r="I555" s="309" t="s">
        <v>199</v>
      </c>
      <c r="J555" s="309" t="s">
        <v>207</v>
      </c>
      <c r="K555" s="128"/>
      <c r="L555" s="311" t="s">
        <v>92</v>
      </c>
      <c r="M555" s="7"/>
      <c r="N555" s="313" t="s">
        <v>2</v>
      </c>
      <c r="P555" s="77"/>
      <c r="Q555" s="67">
        <f>MONTH(Úvod!$F$10)</f>
        <v>1</v>
      </c>
      <c r="R555" s="68">
        <f t="shared" ref="R555" si="12924">IF(Q555=12,1,Q555+1)</f>
        <v>2</v>
      </c>
      <c r="S555" s="68">
        <f t="shared" ref="S555" si="12925">IF(R555=12,1,R555+1)</f>
        <v>3</v>
      </c>
      <c r="T555" s="69">
        <f t="shared" ref="T555" si="12926">IF(S555=12,1,S555+1)</f>
        <v>4</v>
      </c>
      <c r="U555" s="69">
        <f t="shared" ref="U555" si="12927">IF(T555=12,1,T555+1)</f>
        <v>5</v>
      </c>
      <c r="V555" s="69">
        <f t="shared" ref="V555" si="12928">IF(U555=12,1,U555+1)</f>
        <v>6</v>
      </c>
      <c r="W555" s="69">
        <f t="shared" ref="W555" si="12929">IF(V555=12,1,V555+1)</f>
        <v>7</v>
      </c>
      <c r="X555" s="69">
        <f t="shared" ref="X555" si="12930">IF(W555=12,1,W555+1)</f>
        <v>8</v>
      </c>
      <c r="Y555" s="69">
        <f t="shared" ref="Y555" si="12931">IF(X555=12,1,X555+1)</f>
        <v>9</v>
      </c>
      <c r="Z555" s="69">
        <f>IF(Y555=12,1,Y555+1)</f>
        <v>10</v>
      </c>
      <c r="AA555" s="69">
        <f t="shared" ref="AA555" si="12932">IF(Z555=12,1,Z555+1)</f>
        <v>11</v>
      </c>
      <c r="AB555" s="69">
        <f t="shared" ref="AB555" si="12933">IF(AA555=12,1,AA555+1)</f>
        <v>12</v>
      </c>
      <c r="AC555" s="69">
        <f t="shared" ref="AC555" si="12934">IF(AB555=12,1,AB555+1)</f>
        <v>1</v>
      </c>
      <c r="AD555" s="69">
        <f t="shared" ref="AD555" si="12935">IF(AC555=12,1,AC555+1)</f>
        <v>2</v>
      </c>
      <c r="AE555" s="69">
        <f t="shared" ref="AE555" si="12936">IF(AD555=12,1,AD555+1)</f>
        <v>3</v>
      </c>
      <c r="AF555" s="69">
        <f t="shared" ref="AF555" si="12937">IF(AE555=12,1,AE555+1)</f>
        <v>4</v>
      </c>
      <c r="AG555" s="69">
        <f t="shared" ref="AG555" si="12938">IF(AF555=12,1,AF555+1)</f>
        <v>5</v>
      </c>
      <c r="AH555" s="69">
        <f t="shared" ref="AH555" si="12939">IF(AG555=12,1,AG555+1)</f>
        <v>6</v>
      </c>
      <c r="AI555" s="69">
        <f>IF(AH555=12,1,AH555+1)</f>
        <v>7</v>
      </c>
      <c r="AJ555" s="69">
        <f t="shared" ref="AJ555" si="12940">IF(AI555=12,1,AI555+1)</f>
        <v>8</v>
      </c>
      <c r="AK555" s="69">
        <f t="shared" ref="AK555" si="12941">IF(AJ555=12,1,AJ555+1)</f>
        <v>9</v>
      </c>
      <c r="AL555" s="69">
        <f t="shared" ref="AL555" si="12942">IF(AK555=12,1,AK555+1)</f>
        <v>10</v>
      </c>
      <c r="AM555" s="69">
        <f t="shared" ref="AM555" si="12943">IF(AL555=12,1,AL555+1)</f>
        <v>11</v>
      </c>
      <c r="AN555" s="69">
        <f t="shared" ref="AN555" si="12944">IF(AM555=12,1,AM555+1)</f>
        <v>12</v>
      </c>
      <c r="AO555" s="69">
        <f t="shared" ref="AO555" si="12945">IF(AN555=12,1,AN555+1)</f>
        <v>1</v>
      </c>
      <c r="AP555" s="69">
        <f t="shared" ref="AP555" si="12946">IF(AO555=12,1,AO555+1)</f>
        <v>2</v>
      </c>
      <c r="AQ555" s="69">
        <f t="shared" ref="AQ555" si="12947">IF(AP555=12,1,AP555+1)</f>
        <v>3</v>
      </c>
      <c r="AR555" s="69">
        <f t="shared" ref="AR555" si="12948">IF(AQ555=12,1,AQ555+1)</f>
        <v>4</v>
      </c>
      <c r="AS555" s="69">
        <f t="shared" ref="AS555" si="12949">IF(AR555=12,1,AR555+1)</f>
        <v>5</v>
      </c>
      <c r="AT555" s="69">
        <f t="shared" ref="AT555" si="12950">IF(AS555=12,1,AS555+1)</f>
        <v>6</v>
      </c>
      <c r="AU555" s="69">
        <f t="shared" ref="AU555" si="12951">IF(AT555=12,1,AT555+1)</f>
        <v>7</v>
      </c>
      <c r="AV555" s="69">
        <f t="shared" ref="AV555" si="12952">IF(AU555=12,1,AU555+1)</f>
        <v>8</v>
      </c>
      <c r="AW555" s="69">
        <f t="shared" ref="AW555" si="12953">IF(AV555=12,1,AV555+1)</f>
        <v>9</v>
      </c>
      <c r="AX555" s="69">
        <f t="shared" ref="AX555" si="12954">IF(AW555=12,1,AW555+1)</f>
        <v>10</v>
      </c>
      <c r="AY555" s="69">
        <f t="shared" ref="AY555" si="12955">IF(AX555=12,1,AX555+1)</f>
        <v>11</v>
      </c>
      <c r="AZ555" s="69">
        <f t="shared" ref="AZ555" si="12956">IF(AY555=12,1,AY555+1)</f>
        <v>12</v>
      </c>
      <c r="BA555" s="69">
        <f t="shared" ref="BA555" si="12957">IF(AZ555=12,1,AZ555+1)</f>
        <v>1</v>
      </c>
      <c r="BB555" s="69">
        <f t="shared" ref="BB555" si="12958">IF(BA555=12,1,BA555+1)</f>
        <v>2</v>
      </c>
      <c r="BC555" s="69">
        <f t="shared" ref="BC555" si="12959">IF(BB555=12,1,BB555+1)</f>
        <v>3</v>
      </c>
      <c r="BD555" s="69">
        <f t="shared" ref="BD555" si="12960">IF(BC555=12,1,BC555+1)</f>
        <v>4</v>
      </c>
      <c r="BE555" s="69">
        <f t="shared" ref="BE555" si="12961">IF(BD555=12,1,BD555+1)</f>
        <v>5</v>
      </c>
      <c r="BF555" s="69">
        <f t="shared" ref="BF555" si="12962">IF(BE555=12,1,BE555+1)</f>
        <v>6</v>
      </c>
      <c r="BG555" s="69">
        <f t="shared" ref="BG555" si="12963">IF(BF555=12,1,BF555+1)</f>
        <v>7</v>
      </c>
      <c r="BH555" s="69">
        <f t="shared" ref="BH555" si="12964">IF(BG555=12,1,BG555+1)</f>
        <v>8</v>
      </c>
      <c r="BI555" s="69">
        <f t="shared" ref="BI555" si="12965">IF(BH555=12,1,BH555+1)</f>
        <v>9</v>
      </c>
      <c r="BJ555" s="69">
        <f t="shared" ref="BJ555" si="12966">IF(BI555=12,1,BI555+1)</f>
        <v>10</v>
      </c>
      <c r="BK555" s="69">
        <f t="shared" ref="BK555" si="12967">IF(BJ555=12,1,BJ555+1)</f>
        <v>11</v>
      </c>
      <c r="BL555" s="69">
        <f t="shared" ref="BL555" si="12968">IF(BK555=12,1,BK555+1)</f>
        <v>12</v>
      </c>
      <c r="BM555" s="69">
        <f t="shared" ref="BM555" si="12969">IF(BL555=12,1,BL555+1)</f>
        <v>1</v>
      </c>
      <c r="BN555" s="69">
        <f t="shared" ref="BN555" si="12970">IF(BM555=12,1,BM555+1)</f>
        <v>2</v>
      </c>
      <c r="BO555" s="69">
        <f t="shared" ref="BO555" si="12971">IF(BN555=12,1,BN555+1)</f>
        <v>3</v>
      </c>
      <c r="BP555" s="69">
        <f t="shared" ref="BP555" si="12972">IF(BO555=12,1,BO555+1)</f>
        <v>4</v>
      </c>
      <c r="BQ555" s="69">
        <f t="shared" ref="BQ555" si="12973">IF(BP555=12,1,BP555+1)</f>
        <v>5</v>
      </c>
      <c r="BR555" s="69">
        <f t="shared" ref="BR555" si="12974">IF(BQ555=12,1,BQ555+1)</f>
        <v>6</v>
      </c>
      <c r="BS555" s="69">
        <f t="shared" ref="BS555" si="12975">IF(BR555=12,1,BR555+1)</f>
        <v>7</v>
      </c>
      <c r="BT555" s="69">
        <f t="shared" ref="BT555" si="12976">IF(BS555=12,1,BS555+1)</f>
        <v>8</v>
      </c>
      <c r="BU555" s="69">
        <f t="shared" ref="BU555" si="12977">IF(BT555=12,1,BT555+1)</f>
        <v>9</v>
      </c>
      <c r="BV555" s="69">
        <f t="shared" ref="BV555" si="12978">IF(BU555=12,1,BU555+1)</f>
        <v>10</v>
      </c>
      <c r="BW555" s="69">
        <f t="shared" ref="BW555" si="12979">IF(BV555=12,1,BV555+1)</f>
        <v>11</v>
      </c>
      <c r="BX555" s="69">
        <f t="shared" ref="BX555" si="12980">IF(BW555=12,1,BW555+1)</f>
        <v>12</v>
      </c>
      <c r="BY555" s="74"/>
      <c r="BZ555" s="71"/>
      <c r="CA555" s="71"/>
      <c r="CB555" s="71"/>
    </row>
    <row r="556" spans="1:96" s="98" customFormat="1" ht="18" hidden="1" customHeight="1" x14ac:dyDescent="0.3">
      <c r="A556" s="230"/>
      <c r="B556" s="105"/>
      <c r="C556" s="305"/>
      <c r="D556" s="116"/>
      <c r="E556" s="116"/>
      <c r="F556" s="116"/>
      <c r="G556" s="308"/>
      <c r="H556" s="308"/>
      <c r="I556" s="309"/>
      <c r="J556" s="309"/>
      <c r="K556" s="128"/>
      <c r="L556" s="311"/>
      <c r="M556" s="7"/>
      <c r="N556" s="314"/>
      <c r="P556" s="70"/>
      <c r="Q556" s="53">
        <f t="shared" ref="Q556:BX556" si="12981">VALUE(_xlfn.CONCAT(Q555,".",Q558))</f>
        <v>1</v>
      </c>
      <c r="R556" s="66">
        <f t="shared" si="12981"/>
        <v>32</v>
      </c>
      <c r="S556" s="66">
        <f t="shared" si="12981"/>
        <v>61</v>
      </c>
      <c r="T556" s="66">
        <f t="shared" si="12981"/>
        <v>92</v>
      </c>
      <c r="U556" s="66">
        <f t="shared" si="12981"/>
        <v>122</v>
      </c>
      <c r="V556" s="66">
        <f t="shared" si="12981"/>
        <v>153</v>
      </c>
      <c r="W556" s="66">
        <f t="shared" si="12981"/>
        <v>183</v>
      </c>
      <c r="X556" s="66">
        <f t="shared" si="12981"/>
        <v>214</v>
      </c>
      <c r="Y556" s="66">
        <f t="shared" si="12981"/>
        <v>245</v>
      </c>
      <c r="Z556" s="66">
        <f t="shared" si="12981"/>
        <v>275</v>
      </c>
      <c r="AA556" s="66">
        <f t="shared" si="12981"/>
        <v>306</v>
      </c>
      <c r="AB556" s="66">
        <f t="shared" si="12981"/>
        <v>336</v>
      </c>
      <c r="AC556" s="66">
        <f t="shared" si="12981"/>
        <v>367</v>
      </c>
      <c r="AD556" s="66">
        <f t="shared" si="12981"/>
        <v>398</v>
      </c>
      <c r="AE556" s="66">
        <f t="shared" si="12981"/>
        <v>426</v>
      </c>
      <c r="AF556" s="66">
        <f t="shared" si="12981"/>
        <v>457</v>
      </c>
      <c r="AG556" s="66">
        <f t="shared" si="12981"/>
        <v>487</v>
      </c>
      <c r="AH556" s="66">
        <f t="shared" si="12981"/>
        <v>518</v>
      </c>
      <c r="AI556" s="66">
        <f t="shared" si="12981"/>
        <v>548</v>
      </c>
      <c r="AJ556" s="66">
        <f t="shared" si="12981"/>
        <v>579</v>
      </c>
      <c r="AK556" s="66">
        <f t="shared" si="12981"/>
        <v>610</v>
      </c>
      <c r="AL556" s="66">
        <f t="shared" si="12981"/>
        <v>640</v>
      </c>
      <c r="AM556" s="66">
        <f t="shared" si="12981"/>
        <v>671</v>
      </c>
      <c r="AN556" s="66">
        <f t="shared" si="12981"/>
        <v>701</v>
      </c>
      <c r="AO556" s="66">
        <f t="shared" si="12981"/>
        <v>732</v>
      </c>
      <c r="AP556" s="66">
        <f t="shared" si="12981"/>
        <v>763</v>
      </c>
      <c r="AQ556" s="66">
        <f t="shared" si="12981"/>
        <v>791</v>
      </c>
      <c r="AR556" s="66">
        <f t="shared" si="12981"/>
        <v>822</v>
      </c>
      <c r="AS556" s="66">
        <f t="shared" si="12981"/>
        <v>852</v>
      </c>
      <c r="AT556" s="66">
        <f t="shared" si="12981"/>
        <v>883</v>
      </c>
      <c r="AU556" s="66">
        <f t="shared" si="12981"/>
        <v>913</v>
      </c>
      <c r="AV556" s="66">
        <f t="shared" si="12981"/>
        <v>944</v>
      </c>
      <c r="AW556" s="66">
        <f t="shared" si="12981"/>
        <v>975</v>
      </c>
      <c r="AX556" s="66">
        <f t="shared" si="12981"/>
        <v>1005</v>
      </c>
      <c r="AY556" s="66">
        <f t="shared" si="12981"/>
        <v>1036</v>
      </c>
      <c r="AZ556" s="66">
        <f t="shared" si="12981"/>
        <v>1066</v>
      </c>
      <c r="BA556" s="66">
        <f t="shared" si="12981"/>
        <v>1097</v>
      </c>
      <c r="BB556" s="66">
        <f t="shared" si="12981"/>
        <v>1128</v>
      </c>
      <c r="BC556" s="66">
        <f t="shared" si="12981"/>
        <v>1156</v>
      </c>
      <c r="BD556" s="66">
        <f t="shared" si="12981"/>
        <v>1187</v>
      </c>
      <c r="BE556" s="66">
        <f t="shared" si="12981"/>
        <v>1217</v>
      </c>
      <c r="BF556" s="66">
        <f t="shared" si="12981"/>
        <v>1248</v>
      </c>
      <c r="BG556" s="66">
        <f t="shared" si="12981"/>
        <v>1278</v>
      </c>
      <c r="BH556" s="66">
        <f t="shared" si="12981"/>
        <v>1309</v>
      </c>
      <c r="BI556" s="66">
        <f t="shared" si="12981"/>
        <v>1340</v>
      </c>
      <c r="BJ556" s="66">
        <f t="shared" si="12981"/>
        <v>1370</v>
      </c>
      <c r="BK556" s="66">
        <f t="shared" si="12981"/>
        <v>1401</v>
      </c>
      <c r="BL556" s="66">
        <f t="shared" si="12981"/>
        <v>1431</v>
      </c>
      <c r="BM556" s="66">
        <f t="shared" si="12981"/>
        <v>1462</v>
      </c>
      <c r="BN556" s="66">
        <f t="shared" si="12981"/>
        <v>1493</v>
      </c>
      <c r="BO556" s="66">
        <f t="shared" si="12981"/>
        <v>1522</v>
      </c>
      <c r="BP556" s="66">
        <f t="shared" si="12981"/>
        <v>1553</v>
      </c>
      <c r="BQ556" s="66">
        <f t="shared" si="12981"/>
        <v>1583</v>
      </c>
      <c r="BR556" s="66">
        <f t="shared" si="12981"/>
        <v>1614</v>
      </c>
      <c r="BS556" s="66">
        <f t="shared" si="12981"/>
        <v>1644</v>
      </c>
      <c r="BT556" s="66">
        <f t="shared" si="12981"/>
        <v>1675</v>
      </c>
      <c r="BU556" s="66">
        <f t="shared" si="12981"/>
        <v>1706</v>
      </c>
      <c r="BV556" s="66">
        <f t="shared" si="12981"/>
        <v>1736</v>
      </c>
      <c r="BW556" s="66">
        <f t="shared" si="12981"/>
        <v>1767</v>
      </c>
      <c r="BX556" s="66">
        <f t="shared" si="12981"/>
        <v>1797</v>
      </c>
      <c r="BY556" s="75"/>
      <c r="BZ556" s="72"/>
      <c r="CA556" s="72"/>
      <c r="CB556" s="72"/>
    </row>
    <row r="557" spans="1:96" s="98" customFormat="1" ht="18" customHeight="1" x14ac:dyDescent="0.3">
      <c r="A557" s="230"/>
      <c r="B557" s="105"/>
      <c r="C557" s="305"/>
      <c r="D557" s="116"/>
      <c r="E557" s="309" t="s">
        <v>199</v>
      </c>
      <c r="F557" s="309" t="s">
        <v>199</v>
      </c>
      <c r="G557" s="308"/>
      <c r="H557" s="308"/>
      <c r="I557" s="309"/>
      <c r="J557" s="309"/>
      <c r="K557" s="309" t="s">
        <v>209</v>
      </c>
      <c r="L557" s="311"/>
      <c r="M557" s="7"/>
      <c r="N557" s="314"/>
      <c r="P557" s="70"/>
      <c r="Q557" s="54" t="str">
        <f>VLOOKUP(Q555,'Podpůrná data'!$J$13:$K$24,2)</f>
        <v>leden</v>
      </c>
      <c r="R557" s="54" t="str">
        <f>VLOOKUP(R555,'Podpůrná data'!$J$13:$K$24,2)</f>
        <v>únor</v>
      </c>
      <c r="S557" s="54" t="str">
        <f>VLOOKUP(S555,'Podpůrná data'!$J$13:$K$24,2)</f>
        <v>březen</v>
      </c>
      <c r="T557" s="54" t="str">
        <f>VLOOKUP(T555,'Podpůrná data'!$J$13:$K$24,2)</f>
        <v>duben</v>
      </c>
      <c r="U557" s="54" t="str">
        <f>VLOOKUP(U555,'Podpůrná data'!$J$13:$K$24,2)</f>
        <v>květen</v>
      </c>
      <c r="V557" s="54" t="str">
        <f>VLOOKUP(V555,'Podpůrná data'!$J$13:$K$24,2)</f>
        <v>červen</v>
      </c>
      <c r="W557" s="54" t="str">
        <f>VLOOKUP(W555,'Podpůrná data'!$J$13:$K$24,2)</f>
        <v>červenec</v>
      </c>
      <c r="X557" s="54" t="str">
        <f>VLOOKUP(X555,'Podpůrná data'!$J$13:$K$24,2)</f>
        <v>srpen</v>
      </c>
      <c r="Y557" s="54" t="str">
        <f>VLOOKUP(Y555,'Podpůrná data'!$J$13:$K$24,2)</f>
        <v>září</v>
      </c>
      <c r="Z557" s="54" t="str">
        <f>VLOOKUP(Z555,'Podpůrná data'!$J$13:$K$24,2)</f>
        <v>říjen</v>
      </c>
      <c r="AA557" s="54" t="str">
        <f>VLOOKUP(AA555,'Podpůrná data'!$J$13:$K$24,2)</f>
        <v>listopad</v>
      </c>
      <c r="AB557" s="54" t="str">
        <f>VLOOKUP(AB555,'Podpůrná data'!$J$13:$K$24,2)</f>
        <v>prosinec</v>
      </c>
      <c r="AC557" s="54" t="str">
        <f>VLOOKUP(AC555,'Podpůrná data'!$J$13:$K$24,2)</f>
        <v>leden</v>
      </c>
      <c r="AD557" s="54" t="str">
        <f>VLOOKUP(AD555,'Podpůrná data'!$J$13:$K$24,2)</f>
        <v>únor</v>
      </c>
      <c r="AE557" s="54" t="str">
        <f>VLOOKUP(AE555,'Podpůrná data'!$J$13:$K$24,2)</f>
        <v>březen</v>
      </c>
      <c r="AF557" s="54" t="str">
        <f>VLOOKUP(AF555,'Podpůrná data'!$J$13:$K$24,2)</f>
        <v>duben</v>
      </c>
      <c r="AG557" s="54" t="str">
        <f>VLOOKUP(AG555,'Podpůrná data'!$J$13:$K$24,2)</f>
        <v>květen</v>
      </c>
      <c r="AH557" s="54" t="str">
        <f>VLOOKUP(AH555,'Podpůrná data'!$J$13:$K$24,2)</f>
        <v>červen</v>
      </c>
      <c r="AI557" s="54" t="str">
        <f>VLOOKUP(AI555,'Podpůrná data'!$J$13:$K$24,2)</f>
        <v>červenec</v>
      </c>
      <c r="AJ557" s="54" t="str">
        <f>VLOOKUP(AJ555,'Podpůrná data'!$J$13:$K$24,2)</f>
        <v>srpen</v>
      </c>
      <c r="AK557" s="54" t="str">
        <f>VLOOKUP(AK555,'Podpůrná data'!$J$13:$K$24,2)</f>
        <v>září</v>
      </c>
      <c r="AL557" s="54" t="str">
        <f>VLOOKUP(AL555,'Podpůrná data'!$J$13:$K$24,2)</f>
        <v>říjen</v>
      </c>
      <c r="AM557" s="54" t="str">
        <f>VLOOKUP(AM555,'Podpůrná data'!$J$13:$K$24,2)</f>
        <v>listopad</v>
      </c>
      <c r="AN557" s="54" t="str">
        <f>VLOOKUP(AN555,'Podpůrná data'!$J$13:$K$24,2)</f>
        <v>prosinec</v>
      </c>
      <c r="AO557" s="54" t="str">
        <f>VLOOKUP(AO555,'Podpůrná data'!$J$13:$K$24,2)</f>
        <v>leden</v>
      </c>
      <c r="AP557" s="54" t="str">
        <f>VLOOKUP(AP555,'Podpůrná data'!$J$13:$K$24,2)</f>
        <v>únor</v>
      </c>
      <c r="AQ557" s="54" t="str">
        <f>VLOOKUP(AQ555,'Podpůrná data'!$J$13:$K$24,2)</f>
        <v>březen</v>
      </c>
      <c r="AR557" s="54" t="str">
        <f>VLOOKUP(AR555,'Podpůrná data'!$J$13:$K$24,2)</f>
        <v>duben</v>
      </c>
      <c r="AS557" s="54" t="str">
        <f>VLOOKUP(AS555,'Podpůrná data'!$J$13:$K$24,2)</f>
        <v>květen</v>
      </c>
      <c r="AT557" s="54" t="str">
        <f>VLOOKUP(AT555,'Podpůrná data'!$J$13:$K$24,2)</f>
        <v>červen</v>
      </c>
      <c r="AU557" s="54" t="str">
        <f>VLOOKUP(AU555,'Podpůrná data'!$J$13:$K$24,2)</f>
        <v>červenec</v>
      </c>
      <c r="AV557" s="54" t="str">
        <f>VLOOKUP(AV555,'Podpůrná data'!$J$13:$K$24,2)</f>
        <v>srpen</v>
      </c>
      <c r="AW557" s="54" t="str">
        <f>VLOOKUP(AW555,'Podpůrná data'!$J$13:$K$24,2)</f>
        <v>září</v>
      </c>
      <c r="AX557" s="54" t="str">
        <f>VLOOKUP(AX555,'Podpůrná data'!$J$13:$K$24,2)</f>
        <v>říjen</v>
      </c>
      <c r="AY557" s="54" t="str">
        <f>VLOOKUP(AY555,'Podpůrná data'!$J$13:$K$24,2)</f>
        <v>listopad</v>
      </c>
      <c r="AZ557" s="54" t="str">
        <f>VLOOKUP(AZ555,'Podpůrná data'!$J$13:$K$24,2)</f>
        <v>prosinec</v>
      </c>
      <c r="BA557" s="54" t="str">
        <f>VLOOKUP(BA555,'Podpůrná data'!$J$13:$K$24,2)</f>
        <v>leden</v>
      </c>
      <c r="BB557" s="54" t="str">
        <f>VLOOKUP(BB555,'Podpůrná data'!$J$13:$K$24,2)</f>
        <v>únor</v>
      </c>
      <c r="BC557" s="54" t="str">
        <f>VLOOKUP(BC555,'Podpůrná data'!$J$13:$K$24,2)</f>
        <v>březen</v>
      </c>
      <c r="BD557" s="54" t="str">
        <f>VLOOKUP(BD555,'Podpůrná data'!$J$13:$K$24,2)</f>
        <v>duben</v>
      </c>
      <c r="BE557" s="54" t="str">
        <f>VLOOKUP(BE555,'Podpůrná data'!$J$13:$K$24,2)</f>
        <v>květen</v>
      </c>
      <c r="BF557" s="54" t="str">
        <f>VLOOKUP(BF555,'Podpůrná data'!$J$13:$K$24,2)</f>
        <v>červen</v>
      </c>
      <c r="BG557" s="54" t="str">
        <f>VLOOKUP(BG555,'Podpůrná data'!$J$13:$K$24,2)</f>
        <v>červenec</v>
      </c>
      <c r="BH557" s="54" t="str">
        <f>VLOOKUP(BH555,'Podpůrná data'!$J$13:$K$24,2)</f>
        <v>srpen</v>
      </c>
      <c r="BI557" s="54" t="str">
        <f>VLOOKUP(BI555,'Podpůrná data'!$J$13:$K$24,2)</f>
        <v>září</v>
      </c>
      <c r="BJ557" s="54" t="str">
        <f>VLOOKUP(BJ555,'Podpůrná data'!$J$13:$K$24,2)</f>
        <v>říjen</v>
      </c>
      <c r="BK557" s="54" t="str">
        <f>VLOOKUP(BK555,'Podpůrná data'!$J$13:$K$24,2)</f>
        <v>listopad</v>
      </c>
      <c r="BL557" s="54" t="str">
        <f>VLOOKUP(BL555,'Podpůrná data'!$J$13:$K$24,2)</f>
        <v>prosinec</v>
      </c>
      <c r="BM557" s="54" t="str">
        <f>VLOOKUP(BM555,'Podpůrná data'!$J$13:$K$24,2)</f>
        <v>leden</v>
      </c>
      <c r="BN557" s="54" t="str">
        <f>VLOOKUP(BN555,'Podpůrná data'!$J$13:$K$24,2)</f>
        <v>únor</v>
      </c>
      <c r="BO557" s="54" t="str">
        <f>VLOOKUP(BO555,'Podpůrná data'!$J$13:$K$24,2)</f>
        <v>březen</v>
      </c>
      <c r="BP557" s="54" t="str">
        <f>VLOOKUP(BP555,'Podpůrná data'!$J$13:$K$24,2)</f>
        <v>duben</v>
      </c>
      <c r="BQ557" s="54" t="str">
        <f>VLOOKUP(BQ555,'Podpůrná data'!$J$13:$K$24,2)</f>
        <v>květen</v>
      </c>
      <c r="BR557" s="54" t="str">
        <f>VLOOKUP(BR555,'Podpůrná data'!$J$13:$K$24,2)</f>
        <v>červen</v>
      </c>
      <c r="BS557" s="54" t="str">
        <f>VLOOKUP(BS555,'Podpůrná data'!$J$13:$K$24,2)</f>
        <v>červenec</v>
      </c>
      <c r="BT557" s="54" t="str">
        <f>VLOOKUP(BT555,'Podpůrná data'!$J$13:$K$24,2)</f>
        <v>srpen</v>
      </c>
      <c r="BU557" s="54" t="str">
        <f>VLOOKUP(BU555,'Podpůrná data'!$J$13:$K$24,2)</f>
        <v>září</v>
      </c>
      <c r="BV557" s="54" t="str">
        <f>VLOOKUP(BV555,'Podpůrná data'!$J$13:$K$24,2)</f>
        <v>říjen</v>
      </c>
      <c r="BW557" s="54" t="str">
        <f>VLOOKUP(BW555,'Podpůrná data'!$J$13:$K$24,2)</f>
        <v>listopad</v>
      </c>
      <c r="BX557" s="54" t="str">
        <f>VLOOKUP(BX555,'Podpůrná data'!$J$13:$K$24,2)</f>
        <v>prosinec</v>
      </c>
      <c r="BY557" s="143"/>
      <c r="BZ557" s="144"/>
      <c r="CA557" s="165"/>
      <c r="CB557" s="165"/>
      <c r="CD557" s="147" t="s">
        <v>104</v>
      </c>
      <c r="CE557" s="147" t="s">
        <v>105</v>
      </c>
      <c r="CF557" s="147" t="s">
        <v>106</v>
      </c>
      <c r="CG557" s="147" t="s">
        <v>107</v>
      </c>
      <c r="CH557" s="147" t="s">
        <v>108</v>
      </c>
      <c r="CI557" s="147" t="s">
        <v>109</v>
      </c>
      <c r="CJ557" s="147" t="s">
        <v>110</v>
      </c>
      <c r="CK557" s="147" t="s">
        <v>111</v>
      </c>
      <c r="CL557" s="147" t="s">
        <v>112</v>
      </c>
      <c r="CM557" s="147" t="s">
        <v>166</v>
      </c>
      <c r="CN557" s="147" t="s">
        <v>167</v>
      </c>
      <c r="CO557" s="147" t="s">
        <v>168</v>
      </c>
      <c r="CP557" s="147" t="s">
        <v>194</v>
      </c>
      <c r="CQ557" s="147" t="s">
        <v>195</v>
      </c>
      <c r="CR557" s="147" t="s">
        <v>196</v>
      </c>
    </row>
    <row r="558" spans="1:96" s="98" customFormat="1" ht="16.2" customHeight="1" x14ac:dyDescent="0.3">
      <c r="A558" s="230"/>
      <c r="B558" s="105"/>
      <c r="C558" s="305"/>
      <c r="D558" s="116"/>
      <c r="E558" s="309"/>
      <c r="F558" s="309"/>
      <c r="G558" s="308"/>
      <c r="H558" s="308"/>
      <c r="I558" s="309"/>
      <c r="J558" s="309"/>
      <c r="K558" s="309"/>
      <c r="L558" s="311"/>
      <c r="M558" s="7"/>
      <c r="N558" s="314"/>
      <c r="P558" s="70"/>
      <c r="Q558" s="54">
        <f>YEAR(Úvod!$F$10)</f>
        <v>1900</v>
      </c>
      <c r="R558" s="54">
        <f t="shared" ref="R558" si="12982">IF(R555=1,Q558+1,Q558)</f>
        <v>1900</v>
      </c>
      <c r="S558" s="54">
        <f t="shared" ref="S558" si="12983">IF(S555=1,R558+1,R558)</f>
        <v>1900</v>
      </c>
      <c r="T558" s="54">
        <f t="shared" ref="T558" si="12984">IF(T555=1,S558+1,S558)</f>
        <v>1900</v>
      </c>
      <c r="U558" s="54">
        <f t="shared" ref="U558" si="12985">IF(U555=1,T558+1,T558)</f>
        <v>1900</v>
      </c>
      <c r="V558" s="54">
        <f t="shared" ref="V558" si="12986">IF(V555=1,U558+1,U558)</f>
        <v>1900</v>
      </c>
      <c r="W558" s="54">
        <f t="shared" ref="W558" si="12987">IF(W555=1,V558+1,V558)</f>
        <v>1900</v>
      </c>
      <c r="X558" s="54">
        <f t="shared" ref="X558" si="12988">IF(X555=1,W558+1,W558)</f>
        <v>1900</v>
      </c>
      <c r="Y558" s="54">
        <f t="shared" ref="Y558" si="12989">IF(Y555=1,X558+1,X558)</f>
        <v>1900</v>
      </c>
      <c r="Z558" s="54">
        <f t="shared" ref="Z558" si="12990">IF(Z555=1,Y558+1,Y558)</f>
        <v>1900</v>
      </c>
      <c r="AA558" s="54">
        <f t="shared" ref="AA558" si="12991">IF(AA555=1,Z558+1,Z558)</f>
        <v>1900</v>
      </c>
      <c r="AB558" s="54">
        <f t="shared" ref="AB558" si="12992">IF(AB555=1,AA558+1,AA558)</f>
        <v>1900</v>
      </c>
      <c r="AC558" s="54">
        <f t="shared" ref="AC558" si="12993">IF(AC555=1,AB558+1,AB558)</f>
        <v>1901</v>
      </c>
      <c r="AD558" s="54">
        <f t="shared" ref="AD558" si="12994">IF(AD555=1,AC558+1,AC558)</f>
        <v>1901</v>
      </c>
      <c r="AE558" s="54">
        <f t="shared" ref="AE558" si="12995">IF(AE555=1,AD558+1,AD558)</f>
        <v>1901</v>
      </c>
      <c r="AF558" s="54">
        <f t="shared" ref="AF558" si="12996">IF(AF555=1,AE558+1,AE558)</f>
        <v>1901</v>
      </c>
      <c r="AG558" s="54">
        <f t="shared" ref="AG558" si="12997">IF(AG555=1,AF558+1,AF558)</f>
        <v>1901</v>
      </c>
      <c r="AH558" s="54">
        <f t="shared" ref="AH558" si="12998">IF(AH555=1,AG558+1,AG558)</f>
        <v>1901</v>
      </c>
      <c r="AI558" s="54">
        <f t="shared" ref="AI558" si="12999">IF(AI555=1,AH558+1,AH558)</f>
        <v>1901</v>
      </c>
      <c r="AJ558" s="54">
        <f t="shared" ref="AJ558" si="13000">IF(AJ555=1,AI558+1,AI558)</f>
        <v>1901</v>
      </c>
      <c r="AK558" s="54">
        <f t="shared" ref="AK558" si="13001">IF(AK555=1,AJ558+1,AJ558)</f>
        <v>1901</v>
      </c>
      <c r="AL558" s="54">
        <f t="shared" ref="AL558" si="13002">IF(AL555=1,AK558+1,AK558)</f>
        <v>1901</v>
      </c>
      <c r="AM558" s="54">
        <f t="shared" ref="AM558" si="13003">IF(AM555=1,AL558+1,AL558)</f>
        <v>1901</v>
      </c>
      <c r="AN558" s="54">
        <f t="shared" ref="AN558" si="13004">IF(AN555=1,AM558+1,AM558)</f>
        <v>1901</v>
      </c>
      <c r="AO558" s="54">
        <f t="shared" ref="AO558" si="13005">IF(AO555=1,AN558+1,AN558)</f>
        <v>1902</v>
      </c>
      <c r="AP558" s="54">
        <f t="shared" ref="AP558" si="13006">IF(AP555=1,AO558+1,AO558)</f>
        <v>1902</v>
      </c>
      <c r="AQ558" s="54">
        <f t="shared" ref="AQ558" si="13007">IF(AQ555=1,AP558+1,AP558)</f>
        <v>1902</v>
      </c>
      <c r="AR558" s="54">
        <f t="shared" ref="AR558" si="13008">IF(AR555=1,AQ558+1,AQ558)</f>
        <v>1902</v>
      </c>
      <c r="AS558" s="54">
        <f t="shared" ref="AS558" si="13009">IF(AS555=1,AR558+1,AR558)</f>
        <v>1902</v>
      </c>
      <c r="AT558" s="54">
        <f t="shared" ref="AT558" si="13010">IF(AT555=1,AS558+1,AS558)</f>
        <v>1902</v>
      </c>
      <c r="AU558" s="54">
        <f t="shared" ref="AU558" si="13011">IF(AU555=1,AT558+1,AT558)</f>
        <v>1902</v>
      </c>
      <c r="AV558" s="54">
        <f t="shared" ref="AV558" si="13012">IF(AV555=1,AU558+1,AU558)</f>
        <v>1902</v>
      </c>
      <c r="AW558" s="54">
        <f t="shared" ref="AW558" si="13013">IF(AW555=1,AV558+1,AV558)</f>
        <v>1902</v>
      </c>
      <c r="AX558" s="54">
        <f t="shared" ref="AX558" si="13014">IF(AX555=1,AW558+1,AW558)</f>
        <v>1902</v>
      </c>
      <c r="AY558" s="54">
        <f t="shared" ref="AY558" si="13015">IF(AY555=1,AX558+1,AX558)</f>
        <v>1902</v>
      </c>
      <c r="AZ558" s="54">
        <f t="shared" ref="AZ558" si="13016">IF(AZ555=1,AY558+1,AY558)</f>
        <v>1902</v>
      </c>
      <c r="BA558" s="54">
        <f t="shared" ref="BA558" si="13017">IF(BA555=1,AZ558+1,AZ558)</f>
        <v>1903</v>
      </c>
      <c r="BB558" s="54">
        <f t="shared" ref="BB558" si="13018">IF(BB555=1,BA558+1,BA558)</f>
        <v>1903</v>
      </c>
      <c r="BC558" s="54">
        <f t="shared" ref="BC558" si="13019">IF(BC555=1,BB558+1,BB558)</f>
        <v>1903</v>
      </c>
      <c r="BD558" s="54">
        <f t="shared" ref="BD558" si="13020">IF(BD555=1,BC558+1,BC558)</f>
        <v>1903</v>
      </c>
      <c r="BE558" s="54">
        <f t="shared" ref="BE558" si="13021">IF(BE555=1,BD558+1,BD558)</f>
        <v>1903</v>
      </c>
      <c r="BF558" s="54">
        <f t="shared" ref="BF558" si="13022">IF(BF555=1,BE558+1,BE558)</f>
        <v>1903</v>
      </c>
      <c r="BG558" s="54">
        <f t="shared" ref="BG558" si="13023">IF(BG555=1,BF558+1,BF558)</f>
        <v>1903</v>
      </c>
      <c r="BH558" s="54">
        <f t="shared" ref="BH558" si="13024">IF(BH555=1,BG558+1,BG558)</f>
        <v>1903</v>
      </c>
      <c r="BI558" s="54">
        <f t="shared" ref="BI558" si="13025">IF(BI555=1,BH558+1,BH558)</f>
        <v>1903</v>
      </c>
      <c r="BJ558" s="54">
        <f t="shared" ref="BJ558" si="13026">IF(BJ555=1,BI558+1,BI558)</f>
        <v>1903</v>
      </c>
      <c r="BK558" s="54">
        <f t="shared" ref="BK558" si="13027">IF(BK555=1,BJ558+1,BJ558)</f>
        <v>1903</v>
      </c>
      <c r="BL558" s="54">
        <f t="shared" ref="BL558" si="13028">IF(BL555=1,BK558+1,BK558)</f>
        <v>1903</v>
      </c>
      <c r="BM558" s="54">
        <f t="shared" ref="BM558" si="13029">IF(BM555=1,BL558+1,BL558)</f>
        <v>1904</v>
      </c>
      <c r="BN558" s="54">
        <f t="shared" ref="BN558" si="13030">IF(BN555=1,BM558+1,BM558)</f>
        <v>1904</v>
      </c>
      <c r="BO558" s="54">
        <f t="shared" ref="BO558" si="13031">IF(BO555=1,BN558+1,BN558)</f>
        <v>1904</v>
      </c>
      <c r="BP558" s="54">
        <f t="shared" ref="BP558" si="13032">IF(BP555=1,BO558+1,BO558)</f>
        <v>1904</v>
      </c>
      <c r="BQ558" s="54">
        <f t="shared" ref="BQ558" si="13033">IF(BQ555=1,BP558+1,BP558)</f>
        <v>1904</v>
      </c>
      <c r="BR558" s="54">
        <f t="shared" ref="BR558" si="13034">IF(BR555=1,BQ558+1,BQ558)</f>
        <v>1904</v>
      </c>
      <c r="BS558" s="54">
        <f t="shared" ref="BS558" si="13035">IF(BS555=1,BR558+1,BR558)</f>
        <v>1904</v>
      </c>
      <c r="BT558" s="54">
        <f t="shared" ref="BT558" si="13036">IF(BT555=1,BS558+1,BS558)</f>
        <v>1904</v>
      </c>
      <c r="BU558" s="54">
        <f t="shared" ref="BU558" si="13037">IF(BU555=1,BT558+1,BT558)</f>
        <v>1904</v>
      </c>
      <c r="BV558" s="54">
        <f t="shared" ref="BV558" si="13038">IF(BV555=1,BU558+1,BU558)</f>
        <v>1904</v>
      </c>
      <c r="BW558" s="54">
        <f t="shared" ref="BW558" si="13039">IF(BW555=1,BV558+1,BV558)</f>
        <v>1904</v>
      </c>
      <c r="BX558" s="54">
        <f t="shared" ref="BX558" si="13040">IF(BX555=1,BW558+1,BW558)</f>
        <v>1904</v>
      </c>
      <c r="BY558" s="163"/>
      <c r="BZ558" s="164"/>
      <c r="CA558" s="165"/>
      <c r="CB558" s="165"/>
    </row>
    <row r="559" spans="1:96" s="98" customFormat="1" ht="16.2" customHeight="1" x14ac:dyDescent="0.3">
      <c r="A559" s="230"/>
      <c r="B559" s="105"/>
      <c r="C559" s="116"/>
      <c r="D559" s="116"/>
      <c r="E559" s="309"/>
      <c r="F559" s="309"/>
      <c r="G559" s="308"/>
      <c r="H559" s="308"/>
      <c r="I559" s="309"/>
      <c r="J559" s="310"/>
      <c r="K559" s="309"/>
      <c r="L559" s="312"/>
      <c r="M559" s="7"/>
      <c r="N559" s="315"/>
      <c r="P559" s="57" t="s">
        <v>170</v>
      </c>
      <c r="Q559" s="196"/>
      <c r="R559" s="196"/>
      <c r="S559" s="196"/>
      <c r="T559" s="196"/>
      <c r="U559" s="196"/>
      <c r="V559" s="196"/>
      <c r="W559" s="196"/>
      <c r="X559" s="196"/>
      <c r="Y559" s="196"/>
      <c r="Z559" s="196"/>
      <c r="AA559" s="196"/>
      <c r="AB559" s="196"/>
      <c r="AC559" s="196"/>
      <c r="AD559" s="196"/>
      <c r="AE559" s="196"/>
      <c r="AF559" s="196"/>
      <c r="AG559" s="196"/>
      <c r="AH559" s="196"/>
      <c r="AI559" s="196"/>
      <c r="AJ559" s="196"/>
      <c r="AK559" s="196"/>
      <c r="AL559" s="196"/>
      <c r="AM559" s="196"/>
      <c r="AN559" s="196"/>
      <c r="AO559" s="196"/>
      <c r="AP559" s="196"/>
      <c r="AQ559" s="196"/>
      <c r="AR559" s="196"/>
      <c r="AS559" s="196"/>
      <c r="AT559" s="196"/>
      <c r="AU559" s="196"/>
      <c r="AV559" s="196"/>
      <c r="AW559" s="196"/>
      <c r="AX559" s="196"/>
      <c r="AY559" s="196"/>
      <c r="AZ559" s="196"/>
      <c r="BA559" s="196"/>
      <c r="BB559" s="196"/>
      <c r="BC559" s="196"/>
      <c r="BD559" s="196"/>
      <c r="BE559" s="196"/>
      <c r="BF559" s="196"/>
      <c r="BG559" s="196"/>
      <c r="BH559" s="196"/>
      <c r="BI559" s="196"/>
      <c r="BJ559" s="196"/>
      <c r="BK559" s="196"/>
      <c r="BL559" s="196"/>
      <c r="BM559" s="196"/>
      <c r="BN559" s="196"/>
      <c r="BO559" s="196"/>
      <c r="BP559" s="196"/>
      <c r="BQ559" s="196"/>
      <c r="BR559" s="196"/>
      <c r="BS559" s="196"/>
      <c r="BT559" s="196"/>
      <c r="BU559" s="196"/>
      <c r="BV559" s="196"/>
      <c r="BW559" s="196"/>
      <c r="BX559" s="196"/>
      <c r="BY559" s="163"/>
      <c r="BZ559" s="164"/>
      <c r="CA559" s="165"/>
      <c r="CB559" s="165"/>
    </row>
    <row r="560" spans="1:96" s="98" customFormat="1" ht="23.4" customHeight="1" x14ac:dyDescent="0.3">
      <c r="A560" s="97"/>
      <c r="B560" s="117" t="s">
        <v>35</v>
      </c>
      <c r="C560" s="297"/>
      <c r="D560" s="297"/>
      <c r="E560" s="197"/>
      <c r="F560" s="193"/>
      <c r="G560" s="198"/>
      <c r="H560" s="199"/>
      <c r="I560" s="198"/>
      <c r="J560" s="167">
        <f>IF(I560="",0,IF(I560='Podpůrná data'!$A$4,'Podpůrná data'!$B$4,'Podpůrná data'!$B$5))</f>
        <v>0</v>
      </c>
      <c r="K560" s="166">
        <f>IFERROR(INT(ROUND(H560,2)*(VLOOKUP(INT(G560),'Podpůrná data'!$A$14:$B$73,2,FALSE))*(G560/(INT(G560)))),0)</f>
        <v>0</v>
      </c>
      <c r="L560" s="55">
        <f>J560*K560</f>
        <v>0</v>
      </c>
      <c r="M560" s="56">
        <f>IF(L560&gt;0,IF(ISTEXT(C560)=TRUE,0,1),0)</f>
        <v>0</v>
      </c>
      <c r="N560" s="142">
        <f>IF(L560&gt;0,1,0)</f>
        <v>0</v>
      </c>
      <c r="O560" s="118"/>
      <c r="P560" s="57" t="s">
        <v>94</v>
      </c>
      <c r="Q560" s="200"/>
      <c r="R560" s="200"/>
      <c r="S560" s="200"/>
      <c r="T560" s="200"/>
      <c r="U560" s="200"/>
      <c r="V560" s="200"/>
      <c r="W560" s="200"/>
      <c r="X560" s="200"/>
      <c r="Y560" s="200"/>
      <c r="Z560" s="200"/>
      <c r="AA560" s="200"/>
      <c r="AB560" s="200"/>
      <c r="AC560" s="200"/>
      <c r="AD560" s="200"/>
      <c r="AE560" s="200"/>
      <c r="AF560" s="200"/>
      <c r="AG560" s="200"/>
      <c r="AH560" s="200"/>
      <c r="AI560" s="200"/>
      <c r="AJ560" s="200"/>
      <c r="AK560" s="200"/>
      <c r="AL560" s="200"/>
      <c r="AM560" s="200"/>
      <c r="AN560" s="200"/>
      <c r="AO560" s="200"/>
      <c r="AP560" s="200"/>
      <c r="AQ560" s="200"/>
      <c r="AR560" s="200"/>
      <c r="AS560" s="200"/>
      <c r="AT560" s="200"/>
      <c r="AU560" s="200"/>
      <c r="AV560" s="200"/>
      <c r="AW560" s="200"/>
      <c r="AX560" s="200"/>
      <c r="AY560" s="200"/>
      <c r="AZ560" s="200"/>
      <c r="BA560" s="200"/>
      <c r="BB560" s="200"/>
      <c r="BC560" s="200"/>
      <c r="BD560" s="200"/>
      <c r="BE560" s="200"/>
      <c r="BF560" s="200"/>
      <c r="BG560" s="200"/>
      <c r="BH560" s="200"/>
      <c r="BI560" s="200"/>
      <c r="BJ560" s="200"/>
      <c r="BK560" s="200"/>
      <c r="BL560" s="200"/>
      <c r="BM560" s="200"/>
      <c r="BN560" s="200"/>
      <c r="BO560" s="200"/>
      <c r="BP560" s="200"/>
      <c r="BQ560" s="200"/>
      <c r="BR560" s="200"/>
      <c r="BS560" s="200"/>
      <c r="BT560" s="200"/>
      <c r="BU560" s="200"/>
      <c r="BV560" s="200"/>
      <c r="BW560" s="200"/>
      <c r="BX560" s="200"/>
      <c r="BY560" s="298">
        <f>SUM(Q568:BX568)</f>
        <v>0</v>
      </c>
      <c r="BZ560" s="300">
        <f>SUM(Q569:BX569)</f>
        <v>0</v>
      </c>
      <c r="CA560" s="302">
        <f>IF($N560=0,0,IF($BY560&gt;=215*$H560,1,0))</f>
        <v>0</v>
      </c>
      <c r="CB560" s="302">
        <f>IF($BY560&gt;=215*$H560,0,(CEILING(215*$H560,1)-$BY560))</f>
        <v>0</v>
      </c>
    </row>
    <row r="561" spans="1:96" s="98" customFormat="1" ht="28.8" x14ac:dyDescent="0.3">
      <c r="A561" s="97"/>
      <c r="B561" s="119"/>
      <c r="C561" s="73"/>
      <c r="D561" s="73"/>
      <c r="E561" s="73"/>
      <c r="F561" s="73"/>
      <c r="G561" s="73"/>
      <c r="H561" s="73"/>
      <c r="I561" s="73"/>
      <c r="J561" s="73"/>
      <c r="K561" s="73"/>
      <c r="L561" s="58"/>
      <c r="M561" s="7"/>
      <c r="N561" s="160"/>
      <c r="P561" s="57" t="s">
        <v>140</v>
      </c>
      <c r="Q561" s="201"/>
      <c r="R561" s="201"/>
      <c r="S561" s="201"/>
      <c r="T561" s="201"/>
      <c r="U561" s="201"/>
      <c r="V561" s="201"/>
      <c r="W561" s="201"/>
      <c r="X561" s="201"/>
      <c r="Y561" s="201"/>
      <c r="Z561" s="201"/>
      <c r="AA561" s="201"/>
      <c r="AB561" s="201"/>
      <c r="AC561" s="201"/>
      <c r="AD561" s="201"/>
      <c r="AE561" s="201"/>
      <c r="AF561" s="201"/>
      <c r="AG561" s="201"/>
      <c r="AH561" s="201"/>
      <c r="AI561" s="201"/>
      <c r="AJ561" s="201"/>
      <c r="AK561" s="201"/>
      <c r="AL561" s="201"/>
      <c r="AM561" s="201"/>
      <c r="AN561" s="201"/>
      <c r="AO561" s="201"/>
      <c r="AP561" s="201"/>
      <c r="AQ561" s="201"/>
      <c r="AR561" s="201"/>
      <c r="AS561" s="201"/>
      <c r="AT561" s="201"/>
      <c r="AU561" s="201"/>
      <c r="AV561" s="201"/>
      <c r="AW561" s="201"/>
      <c r="AX561" s="201"/>
      <c r="AY561" s="201"/>
      <c r="AZ561" s="201"/>
      <c r="BA561" s="201"/>
      <c r="BB561" s="201"/>
      <c r="BC561" s="201"/>
      <c r="BD561" s="201"/>
      <c r="BE561" s="201"/>
      <c r="BF561" s="201"/>
      <c r="BG561" s="201"/>
      <c r="BH561" s="201"/>
      <c r="BI561" s="201"/>
      <c r="BJ561" s="201"/>
      <c r="BK561" s="201"/>
      <c r="BL561" s="201"/>
      <c r="BM561" s="201"/>
      <c r="BN561" s="201"/>
      <c r="BO561" s="201"/>
      <c r="BP561" s="201"/>
      <c r="BQ561" s="201"/>
      <c r="BR561" s="201"/>
      <c r="BS561" s="201"/>
      <c r="BT561" s="201"/>
      <c r="BU561" s="201"/>
      <c r="BV561" s="201"/>
      <c r="BW561" s="201"/>
      <c r="BX561" s="201"/>
      <c r="BY561" s="298"/>
      <c r="BZ561" s="300"/>
      <c r="CA561" s="302"/>
      <c r="CB561" s="302"/>
    </row>
    <row r="562" spans="1:96" s="98" customFormat="1" ht="14.4" hidden="1" customHeight="1" x14ac:dyDescent="0.3">
      <c r="A562" s="97"/>
      <c r="B562" s="119"/>
      <c r="C562" s="73"/>
      <c r="D562" s="73"/>
      <c r="E562" s="73"/>
      <c r="F562" s="73"/>
      <c r="G562" s="73"/>
      <c r="H562" s="73"/>
      <c r="I562" s="73"/>
      <c r="J562" s="73"/>
      <c r="K562" s="73"/>
      <c r="L562" s="58"/>
      <c r="M562" s="7"/>
      <c r="N562" s="160"/>
      <c r="P562" s="59" t="s">
        <v>141</v>
      </c>
      <c r="Q562" s="60">
        <f>IF(Q560&lt;&gt;0,1,0)</f>
        <v>0</v>
      </c>
      <c r="R562" s="60">
        <f t="shared" ref="R562" si="13041">IF(Q562&gt;0,Q562+1,IF(R560&lt;&gt;0,1,0))</f>
        <v>0</v>
      </c>
      <c r="S562" s="60">
        <f t="shared" ref="S562" si="13042">IF(R562&gt;0,R562+1,IF(S560&lt;&gt;0,1,0))</f>
        <v>0</v>
      </c>
      <c r="T562" s="60">
        <f t="shared" ref="T562" si="13043">IF(S562&gt;0,S562+1,IF(T560&lt;&gt;0,1,0))</f>
        <v>0</v>
      </c>
      <c r="U562" s="60">
        <f t="shared" ref="U562" si="13044">IF(T562&gt;0,T562+1,IF(U560&lt;&gt;0,1,0))</f>
        <v>0</v>
      </c>
      <c r="V562" s="60">
        <f t="shared" ref="V562" si="13045">IF(U562&gt;0,U562+1,IF(V560&lt;&gt;0,1,0))</f>
        <v>0</v>
      </c>
      <c r="W562" s="60">
        <f t="shared" ref="W562" si="13046">IF(V562&gt;0,V562+1,IF(W560&lt;&gt;0,1,0))</f>
        <v>0</v>
      </c>
      <c r="X562" s="60">
        <f t="shared" ref="X562" si="13047">IF(W562&gt;0,W562+1,IF(X560&lt;&gt;0,1,0))</f>
        <v>0</v>
      </c>
      <c r="Y562" s="60">
        <f t="shared" ref="Y562" si="13048">IF(X562&gt;0,X562+1,IF(Y560&lt;&gt;0,1,0))</f>
        <v>0</v>
      </c>
      <c r="Z562" s="60">
        <f t="shared" ref="Z562" si="13049">IF(Y562&gt;0,Y562+1,IF(Z560&lt;&gt;0,1,0))</f>
        <v>0</v>
      </c>
      <c r="AA562" s="60">
        <f t="shared" ref="AA562" si="13050">IF(Z562&gt;0,Z562+1,IF(AA560&lt;&gt;0,1,0))</f>
        <v>0</v>
      </c>
      <c r="AB562" s="60">
        <f t="shared" ref="AB562" si="13051">IF(AA562&gt;0,AA562+1,IF(AB560&lt;&gt;0,1,0))</f>
        <v>0</v>
      </c>
      <c r="AC562" s="60">
        <f t="shared" ref="AC562" si="13052">IF(AB562&gt;0,AB562+1,IF(AC560&lt;&gt;0,1,0))</f>
        <v>0</v>
      </c>
      <c r="AD562" s="60">
        <f t="shared" ref="AD562" si="13053">IF(AC562&gt;0,AC562+1,IF(AD560&lt;&gt;0,1,0))</f>
        <v>0</v>
      </c>
      <c r="AE562" s="60">
        <f t="shared" ref="AE562" si="13054">IF(AD562&gt;0,AD562+1,IF(AE560&lt;&gt;0,1,0))</f>
        <v>0</v>
      </c>
      <c r="AF562" s="60">
        <f t="shared" ref="AF562" si="13055">IF(AE562&gt;0,AE562+1,IF(AF560&lt;&gt;0,1,0))</f>
        <v>0</v>
      </c>
      <c r="AG562" s="60">
        <f t="shared" ref="AG562" si="13056">IF(AF562&gt;0,AF562+1,IF(AG560&lt;&gt;0,1,0))</f>
        <v>0</v>
      </c>
      <c r="AH562" s="60">
        <f t="shared" ref="AH562" si="13057">IF(AG562&gt;0,AG562+1,IF(AH560&lt;&gt;0,1,0))</f>
        <v>0</v>
      </c>
      <c r="AI562" s="60">
        <f t="shared" ref="AI562" si="13058">IF(AH562&gt;0,AH562+1,IF(AI560&lt;&gt;0,1,0))</f>
        <v>0</v>
      </c>
      <c r="AJ562" s="60">
        <f t="shared" ref="AJ562" si="13059">IF(AI562&gt;0,AI562+1,IF(AJ560&lt;&gt;0,1,0))</f>
        <v>0</v>
      </c>
      <c r="AK562" s="60">
        <f t="shared" ref="AK562" si="13060">IF(AJ562&gt;0,AJ562+1,IF(AK560&lt;&gt;0,1,0))</f>
        <v>0</v>
      </c>
      <c r="AL562" s="60">
        <f t="shared" ref="AL562" si="13061">IF(AK562&gt;0,AK562+1,IF(AL560&lt;&gt;0,1,0))</f>
        <v>0</v>
      </c>
      <c r="AM562" s="60">
        <f t="shared" ref="AM562" si="13062">IF(AL562&gt;0,AL562+1,IF(AM560&lt;&gt;0,1,0))</f>
        <v>0</v>
      </c>
      <c r="AN562" s="60">
        <f t="shared" ref="AN562" si="13063">IF(AM562&gt;0,AM562+1,IF(AN560&lt;&gt;0,1,0))</f>
        <v>0</v>
      </c>
      <c r="AO562" s="60">
        <f t="shared" ref="AO562" si="13064">IF(AN562&gt;0,AN562+1,IF(AO560&lt;&gt;0,1,0))</f>
        <v>0</v>
      </c>
      <c r="AP562" s="60">
        <f t="shared" ref="AP562" si="13065">IF(AO562&gt;0,AO562+1,IF(AP560&lt;&gt;0,1,0))</f>
        <v>0</v>
      </c>
      <c r="AQ562" s="60">
        <f t="shared" ref="AQ562" si="13066">IF(AP562&gt;0,AP562+1,IF(AQ560&lt;&gt;0,1,0))</f>
        <v>0</v>
      </c>
      <c r="AR562" s="60">
        <f t="shared" ref="AR562" si="13067">IF(AQ562&gt;0,AQ562+1,IF(AR560&lt;&gt;0,1,0))</f>
        <v>0</v>
      </c>
      <c r="AS562" s="60">
        <f t="shared" ref="AS562" si="13068">IF(AR562&gt;0,AR562+1,IF(AS560&lt;&gt;0,1,0))</f>
        <v>0</v>
      </c>
      <c r="AT562" s="60">
        <f t="shared" ref="AT562" si="13069">IF(AS562&gt;0,AS562+1,IF(AT560&lt;&gt;0,1,0))</f>
        <v>0</v>
      </c>
      <c r="AU562" s="60">
        <f t="shared" ref="AU562" si="13070">IF(AT562&gt;0,AT562+1,IF(AU560&lt;&gt;0,1,0))</f>
        <v>0</v>
      </c>
      <c r="AV562" s="60">
        <f t="shared" ref="AV562" si="13071">IF(AU562&gt;0,AU562+1,IF(AV560&lt;&gt;0,1,0))</f>
        <v>0</v>
      </c>
      <c r="AW562" s="60">
        <f t="shared" ref="AW562" si="13072">IF(AV562&gt;0,AV562+1,IF(AW560&lt;&gt;0,1,0))</f>
        <v>0</v>
      </c>
      <c r="AX562" s="60">
        <f t="shared" ref="AX562" si="13073">IF(AW562&gt;0,AW562+1,IF(AX560&lt;&gt;0,1,0))</f>
        <v>0</v>
      </c>
      <c r="AY562" s="60">
        <f t="shared" ref="AY562" si="13074">IF(AX562&gt;0,AX562+1,IF(AY560&lt;&gt;0,1,0))</f>
        <v>0</v>
      </c>
      <c r="AZ562" s="60">
        <f t="shared" ref="AZ562" si="13075">IF(AY562&gt;0,AY562+1,IF(AZ560&lt;&gt;0,1,0))</f>
        <v>0</v>
      </c>
      <c r="BA562" s="60">
        <f t="shared" ref="BA562" si="13076">IF(AZ562&gt;0,AZ562+1,IF(BA560&lt;&gt;0,1,0))</f>
        <v>0</v>
      </c>
      <c r="BB562" s="60">
        <f t="shared" ref="BB562" si="13077">IF(BA562&gt;0,BA562+1,IF(BB560&lt;&gt;0,1,0))</f>
        <v>0</v>
      </c>
      <c r="BC562" s="60">
        <f t="shared" ref="BC562" si="13078">IF(BB562&gt;0,BB562+1,IF(BC560&lt;&gt;0,1,0))</f>
        <v>0</v>
      </c>
      <c r="BD562" s="60">
        <f t="shared" ref="BD562" si="13079">IF(BC562&gt;0,BC562+1,IF(BD560&lt;&gt;0,1,0))</f>
        <v>0</v>
      </c>
      <c r="BE562" s="60">
        <f t="shared" ref="BE562" si="13080">IF(BD562&gt;0,BD562+1,IF(BE560&lt;&gt;0,1,0))</f>
        <v>0</v>
      </c>
      <c r="BF562" s="60">
        <f t="shared" ref="BF562" si="13081">IF(BE562&gt;0,BE562+1,IF(BF560&lt;&gt;0,1,0))</f>
        <v>0</v>
      </c>
      <c r="BG562" s="60">
        <f t="shared" ref="BG562" si="13082">IF(BF562&gt;0,BF562+1,IF(BG560&lt;&gt;0,1,0))</f>
        <v>0</v>
      </c>
      <c r="BH562" s="60">
        <f t="shared" ref="BH562" si="13083">IF(BG562&gt;0,BG562+1,IF(BH560&lt;&gt;0,1,0))</f>
        <v>0</v>
      </c>
      <c r="BI562" s="60">
        <f t="shared" ref="BI562" si="13084">IF(BH562&gt;0,BH562+1,IF(BI560&lt;&gt;0,1,0))</f>
        <v>0</v>
      </c>
      <c r="BJ562" s="60">
        <f t="shared" ref="BJ562" si="13085">IF(BI562&gt;0,BI562+1,IF(BJ560&lt;&gt;0,1,0))</f>
        <v>0</v>
      </c>
      <c r="BK562" s="60">
        <f t="shared" ref="BK562" si="13086">IF(BJ562&gt;0,BJ562+1,IF(BK560&lt;&gt;0,1,0))</f>
        <v>0</v>
      </c>
      <c r="BL562" s="60">
        <f t="shared" ref="BL562" si="13087">IF(BK562&gt;0,BK562+1,IF(BL560&lt;&gt;0,1,0))</f>
        <v>0</v>
      </c>
      <c r="BM562" s="60">
        <f t="shared" ref="BM562" si="13088">IF(BL562&gt;0,BL562+1,IF(BM560&lt;&gt;0,1,0))</f>
        <v>0</v>
      </c>
      <c r="BN562" s="60">
        <f t="shared" ref="BN562" si="13089">IF(BM562&gt;0,BM562+1,IF(BN560&lt;&gt;0,1,0))</f>
        <v>0</v>
      </c>
      <c r="BO562" s="60">
        <f t="shared" ref="BO562" si="13090">IF(BN562&gt;0,BN562+1,IF(BO560&lt;&gt;0,1,0))</f>
        <v>0</v>
      </c>
      <c r="BP562" s="60">
        <f t="shared" ref="BP562" si="13091">IF(BO562&gt;0,BO562+1,IF(BP560&lt;&gt;0,1,0))</f>
        <v>0</v>
      </c>
      <c r="BQ562" s="60">
        <f t="shared" ref="BQ562" si="13092">IF(BP562&gt;0,BP562+1,IF(BQ560&lt;&gt;0,1,0))</f>
        <v>0</v>
      </c>
      <c r="BR562" s="60">
        <f t="shared" ref="BR562" si="13093">IF(BQ562&gt;0,BQ562+1,IF(BR560&lt;&gt;0,1,0))</f>
        <v>0</v>
      </c>
      <c r="BS562" s="60">
        <f t="shared" ref="BS562" si="13094">IF(BR562&gt;0,BR562+1,IF(BS560&lt;&gt;0,1,0))</f>
        <v>0</v>
      </c>
      <c r="BT562" s="60">
        <f t="shared" ref="BT562" si="13095">IF(BS562&gt;0,BS562+1,IF(BT560&lt;&gt;0,1,0))</f>
        <v>0</v>
      </c>
      <c r="BU562" s="60">
        <f t="shared" ref="BU562" si="13096">IF(BT562&gt;0,BT562+1,IF(BU560&lt;&gt;0,1,0))</f>
        <v>0</v>
      </c>
      <c r="BV562" s="60">
        <f t="shared" ref="BV562" si="13097">IF(BU562&gt;0,BU562+1,IF(BV560&lt;&gt;0,1,0))</f>
        <v>0</v>
      </c>
      <c r="BW562" s="60">
        <f t="shared" ref="BW562" si="13098">IF(BV562&gt;0,BV562+1,IF(BW560&lt;&gt;0,1,0))</f>
        <v>0</v>
      </c>
      <c r="BX562" s="60">
        <f t="shared" ref="BX562" si="13099">IF(BW562&gt;0,BW562+1,IF(BX560&lt;&gt;0,1,0))</f>
        <v>0</v>
      </c>
      <c r="BY562" s="298"/>
      <c r="BZ562" s="300"/>
      <c r="CA562" s="302"/>
      <c r="CB562" s="302"/>
    </row>
    <row r="563" spans="1:96" s="98" customFormat="1" ht="14.4" hidden="1" customHeight="1" x14ac:dyDescent="0.3">
      <c r="A563" s="97"/>
      <c r="B563" s="119"/>
      <c r="C563" s="73"/>
      <c r="D563" s="73"/>
      <c r="E563" s="73"/>
      <c r="F563" s="73"/>
      <c r="G563" s="73"/>
      <c r="H563" s="73"/>
      <c r="I563" s="73"/>
      <c r="J563" s="73"/>
      <c r="K563" s="73"/>
      <c r="L563" s="58"/>
      <c r="M563" s="7"/>
      <c r="N563" s="160"/>
      <c r="P563" s="59" t="s">
        <v>142</v>
      </c>
      <c r="Q563" s="60">
        <f>Q562</f>
        <v>0</v>
      </c>
      <c r="R563" s="60">
        <f>IF(R562=0,0,IF(OR(Q563=0,Q563=12),1,Q563+1))</f>
        <v>0</v>
      </c>
      <c r="S563" s="60">
        <f t="shared" ref="S563" si="13100">IF(S562=0,0,IF(OR(R563=0,R563=12),1,R563+1))</f>
        <v>0</v>
      </c>
      <c r="T563" s="60">
        <f t="shared" ref="T563" si="13101">IF(T562=0,0,IF(OR(S563=0,S563=12),1,S563+1))</f>
        <v>0</v>
      </c>
      <c r="U563" s="60">
        <f t="shared" ref="U563" si="13102">IF(U562=0,0,IF(OR(T563=0,T563=12),1,T563+1))</f>
        <v>0</v>
      </c>
      <c r="V563" s="60">
        <f t="shared" ref="V563" si="13103">IF(V562=0,0,IF(OR(U563=0,U563=12),1,U563+1))</f>
        <v>0</v>
      </c>
      <c r="W563" s="60">
        <f t="shared" ref="W563" si="13104">IF(W562=0,0,IF(OR(V563=0,V563=12),1,V563+1))</f>
        <v>0</v>
      </c>
      <c r="X563" s="60">
        <f t="shared" ref="X563" si="13105">IF(X562=0,0,IF(OR(W563=0,W563=12),1,W563+1))</f>
        <v>0</v>
      </c>
      <c r="Y563" s="60">
        <f t="shared" ref="Y563" si="13106">IF(Y562=0,0,IF(OR(X563=0,X563=12),1,X563+1))</f>
        <v>0</v>
      </c>
      <c r="Z563" s="60">
        <f t="shared" ref="Z563" si="13107">IF(Z562=0,0,IF(OR(Y563=0,Y563=12),1,Y563+1))</f>
        <v>0</v>
      </c>
      <c r="AA563" s="60">
        <f t="shared" ref="AA563" si="13108">IF(AA562=0,0,IF(OR(Z563=0,Z563=12),1,Z563+1))</f>
        <v>0</v>
      </c>
      <c r="AB563" s="60">
        <f t="shared" ref="AB563" si="13109">IF(AB562=0,0,IF(OR(AA563=0,AA563=12),1,AA563+1))</f>
        <v>0</v>
      </c>
      <c r="AC563" s="60">
        <f t="shared" ref="AC563" si="13110">IF(AC562=0,0,IF(OR(AB563=0,AB563=12),1,AB563+1))</f>
        <v>0</v>
      </c>
      <c r="AD563" s="60">
        <f t="shared" ref="AD563" si="13111">IF(AD562=0,0,IF(OR(AC563=0,AC563=12),1,AC563+1))</f>
        <v>0</v>
      </c>
      <c r="AE563" s="60">
        <f t="shared" ref="AE563" si="13112">IF(AE562=0,0,IF(OR(AD563=0,AD563=12),1,AD563+1))</f>
        <v>0</v>
      </c>
      <c r="AF563" s="60">
        <f t="shared" ref="AF563" si="13113">IF(AF562=0,0,IF(OR(AE563=0,AE563=12),1,AE563+1))</f>
        <v>0</v>
      </c>
      <c r="AG563" s="60">
        <f t="shared" ref="AG563" si="13114">IF(AG562=0,0,IF(OR(AF563=0,AF563=12),1,AF563+1))</f>
        <v>0</v>
      </c>
      <c r="AH563" s="60">
        <f t="shared" ref="AH563" si="13115">IF(AH562=0,0,IF(OR(AG563=0,AG563=12),1,AG563+1))</f>
        <v>0</v>
      </c>
      <c r="AI563" s="60">
        <f t="shared" ref="AI563" si="13116">IF(AI562=0,0,IF(OR(AH563=0,AH563=12),1,AH563+1))</f>
        <v>0</v>
      </c>
      <c r="AJ563" s="60">
        <f t="shared" ref="AJ563" si="13117">IF(AJ562=0,0,IF(OR(AI563=0,AI563=12),1,AI563+1))</f>
        <v>0</v>
      </c>
      <c r="AK563" s="60">
        <f t="shared" ref="AK563" si="13118">IF(AK562=0,0,IF(OR(AJ563=0,AJ563=12),1,AJ563+1))</f>
        <v>0</v>
      </c>
      <c r="AL563" s="60">
        <f t="shared" ref="AL563" si="13119">IF(AL562=0,0,IF(OR(AK563=0,AK563=12),1,AK563+1))</f>
        <v>0</v>
      </c>
      <c r="AM563" s="60">
        <f t="shared" ref="AM563" si="13120">IF(AM562=0,0,IF(OR(AL563=0,AL563=12),1,AL563+1))</f>
        <v>0</v>
      </c>
      <c r="AN563" s="60">
        <f t="shared" ref="AN563" si="13121">IF(AN562=0,0,IF(OR(AM563=0,AM563=12),1,AM563+1))</f>
        <v>0</v>
      </c>
      <c r="AO563" s="60">
        <f t="shared" ref="AO563" si="13122">IF(AO562=0,0,IF(OR(AN563=0,AN563=12),1,AN563+1))</f>
        <v>0</v>
      </c>
      <c r="AP563" s="60">
        <f t="shared" ref="AP563" si="13123">IF(AP562=0,0,IF(OR(AO563=0,AO563=12),1,AO563+1))</f>
        <v>0</v>
      </c>
      <c r="AQ563" s="60">
        <f t="shared" ref="AQ563" si="13124">IF(AQ562=0,0,IF(OR(AP563=0,AP563=12),1,AP563+1))</f>
        <v>0</v>
      </c>
      <c r="AR563" s="60">
        <f t="shared" ref="AR563" si="13125">IF(AR562=0,0,IF(OR(AQ563=0,AQ563=12),1,AQ563+1))</f>
        <v>0</v>
      </c>
      <c r="AS563" s="60">
        <f t="shared" ref="AS563" si="13126">IF(AS562=0,0,IF(OR(AR563=0,AR563=12),1,AR563+1))</f>
        <v>0</v>
      </c>
      <c r="AT563" s="60">
        <f t="shared" ref="AT563" si="13127">IF(AT562=0,0,IF(OR(AS563=0,AS563=12),1,AS563+1))</f>
        <v>0</v>
      </c>
      <c r="AU563" s="60">
        <f t="shared" ref="AU563" si="13128">IF(AU562=0,0,IF(OR(AT563=0,AT563=12),1,AT563+1))</f>
        <v>0</v>
      </c>
      <c r="AV563" s="60">
        <f t="shared" ref="AV563" si="13129">IF(AV562=0,0,IF(OR(AU563=0,AU563=12),1,AU563+1))</f>
        <v>0</v>
      </c>
      <c r="AW563" s="60">
        <f t="shared" ref="AW563" si="13130">IF(AW562=0,0,IF(OR(AV563=0,AV563=12),1,AV563+1))</f>
        <v>0</v>
      </c>
      <c r="AX563" s="60">
        <f t="shared" ref="AX563" si="13131">IF(AX562=0,0,IF(OR(AW563=0,AW563=12),1,AW563+1))</f>
        <v>0</v>
      </c>
      <c r="AY563" s="60">
        <f t="shared" ref="AY563" si="13132">IF(AY562=0,0,IF(OR(AX563=0,AX563=12),1,AX563+1))</f>
        <v>0</v>
      </c>
      <c r="AZ563" s="60">
        <f t="shared" ref="AZ563" si="13133">IF(AZ562=0,0,IF(OR(AY563=0,AY563=12),1,AY563+1))</f>
        <v>0</v>
      </c>
      <c r="BA563" s="60">
        <f t="shared" ref="BA563" si="13134">IF(BA562=0,0,IF(OR(AZ563=0,AZ563=12),1,AZ563+1))</f>
        <v>0</v>
      </c>
      <c r="BB563" s="60">
        <f t="shared" ref="BB563" si="13135">IF(BB562=0,0,IF(OR(BA563=0,BA563=12),1,BA563+1))</f>
        <v>0</v>
      </c>
      <c r="BC563" s="60">
        <f t="shared" ref="BC563" si="13136">IF(BC562=0,0,IF(OR(BB563=0,BB563=12),1,BB563+1))</f>
        <v>0</v>
      </c>
      <c r="BD563" s="60">
        <f t="shared" ref="BD563" si="13137">IF(BD562=0,0,IF(OR(BC563=0,BC563=12),1,BC563+1))</f>
        <v>0</v>
      </c>
      <c r="BE563" s="60">
        <f t="shared" ref="BE563" si="13138">IF(BE562=0,0,IF(OR(BD563=0,BD563=12),1,BD563+1))</f>
        <v>0</v>
      </c>
      <c r="BF563" s="60">
        <f t="shared" ref="BF563" si="13139">IF(BF562=0,0,IF(OR(BE563=0,BE563=12),1,BE563+1))</f>
        <v>0</v>
      </c>
      <c r="BG563" s="60">
        <f t="shared" ref="BG563" si="13140">IF(BG562=0,0,IF(OR(BF563=0,BF563=12),1,BF563+1))</f>
        <v>0</v>
      </c>
      <c r="BH563" s="60">
        <f t="shared" ref="BH563" si="13141">IF(BH562=0,0,IF(OR(BG563=0,BG563=12),1,BG563+1))</f>
        <v>0</v>
      </c>
      <c r="BI563" s="60">
        <f t="shared" ref="BI563" si="13142">IF(BI562=0,0,IF(OR(BH563=0,BH563=12),1,BH563+1))</f>
        <v>0</v>
      </c>
      <c r="BJ563" s="60">
        <f t="shared" ref="BJ563" si="13143">IF(BJ562=0,0,IF(OR(BI563=0,BI563=12),1,BI563+1))</f>
        <v>0</v>
      </c>
      <c r="BK563" s="60">
        <f t="shared" ref="BK563" si="13144">IF(BK562=0,0,IF(OR(BJ563=0,BJ563=12),1,BJ563+1))</f>
        <v>0</v>
      </c>
      <c r="BL563" s="60">
        <f t="shared" ref="BL563" si="13145">IF(BL562=0,0,IF(OR(BK563=0,BK563=12),1,BK563+1))</f>
        <v>0</v>
      </c>
      <c r="BM563" s="60">
        <f t="shared" ref="BM563" si="13146">IF(BM562=0,0,IF(OR(BL563=0,BL563=12),1,BL563+1))</f>
        <v>0</v>
      </c>
      <c r="BN563" s="60">
        <f t="shared" ref="BN563" si="13147">IF(BN562=0,0,IF(OR(BM563=0,BM563=12),1,BM563+1))</f>
        <v>0</v>
      </c>
      <c r="BO563" s="60">
        <f t="shared" ref="BO563" si="13148">IF(BO562=0,0,IF(OR(BN563=0,BN563=12),1,BN563+1))</f>
        <v>0</v>
      </c>
      <c r="BP563" s="60">
        <f t="shared" ref="BP563" si="13149">IF(BP562=0,0,IF(OR(BO563=0,BO563=12),1,BO563+1))</f>
        <v>0</v>
      </c>
      <c r="BQ563" s="60">
        <f t="shared" ref="BQ563" si="13150">IF(BQ562=0,0,IF(OR(BP563=0,BP563=12),1,BP563+1))</f>
        <v>0</v>
      </c>
      <c r="BR563" s="60">
        <f t="shared" ref="BR563" si="13151">IF(BR562=0,0,IF(OR(BQ563=0,BQ563=12),1,BQ563+1))</f>
        <v>0</v>
      </c>
      <c r="BS563" s="60">
        <f t="shared" ref="BS563" si="13152">IF(BS562=0,0,IF(OR(BR563=0,BR563=12),1,BR563+1))</f>
        <v>0</v>
      </c>
      <c r="BT563" s="60">
        <f t="shared" ref="BT563" si="13153">IF(BT562=0,0,IF(OR(BS563=0,BS563=12),1,BS563+1))</f>
        <v>0</v>
      </c>
      <c r="BU563" s="60">
        <f t="shared" ref="BU563" si="13154">IF(BU562=0,0,IF(OR(BT563=0,BT563=12),1,BT563+1))</f>
        <v>0</v>
      </c>
      <c r="BV563" s="60">
        <f t="shared" ref="BV563" si="13155">IF(BV562=0,0,IF(OR(BU563=0,BU563=12),1,BU563+1))</f>
        <v>0</v>
      </c>
      <c r="BW563" s="60">
        <f t="shared" ref="BW563" si="13156">IF(BW562=0,0,IF(OR(BV563=0,BV563=12),1,BV563+1))</f>
        <v>0</v>
      </c>
      <c r="BX563" s="60">
        <f t="shared" ref="BX563" si="13157">IF(BX562=0,0,IF(OR(BW563=0,BW563=12),1,BW563+1))</f>
        <v>0</v>
      </c>
      <c r="BY563" s="298"/>
      <c r="BZ563" s="300"/>
      <c r="CA563" s="302"/>
      <c r="CB563" s="302"/>
    </row>
    <row r="564" spans="1:96" s="98" customFormat="1" ht="43.2" x14ac:dyDescent="0.3">
      <c r="A564" s="97"/>
      <c r="B564" s="119"/>
      <c r="C564" s="73"/>
      <c r="D564" s="73"/>
      <c r="E564" s="73"/>
      <c r="F564" s="73"/>
      <c r="G564" s="73"/>
      <c r="H564" s="73"/>
      <c r="I564" s="73"/>
      <c r="J564" s="73"/>
      <c r="K564" s="73"/>
      <c r="L564" s="58"/>
      <c r="M564" s="7"/>
      <c r="N564" s="160"/>
      <c r="P564" s="57" t="s">
        <v>221</v>
      </c>
      <c r="Q564" s="62">
        <f>IF(Q563&gt;0,IF(Q567&gt;$K560,$K560,Q567),0)</f>
        <v>0</v>
      </c>
      <c r="R564" s="62">
        <f>IF(R563&gt;0,IF((SUMIFS($Q566:Q566,$Q563:Q563,12)+IF(Q563=12,0,Q564)+R567)&gt;=$K560,$K560-FLOOR(SUMIFS($Q566:Q566,$Q563:Q563,12),1),IF(R563=1,R567,R567+Q564)),0)</f>
        <v>0</v>
      </c>
      <c r="S564" s="62">
        <f>IF(S563&gt;0,IF((SUMIFS($Q566:R566,$Q563:R563,12)+IF(R563=12,0,R564)+S567)&gt;=$K560,$K560-FLOOR(SUMIFS($Q566:R566,$Q563:R563,12),1),IF(S563=1,S567,S567+R564)),0)</f>
        <v>0</v>
      </c>
      <c r="T564" s="62">
        <f>IF(T563&gt;0,IF((SUMIFS($Q566:S566,$Q563:S563,12)+IF(S563=12,0,S564)+T567)&gt;=$K560,$K560-FLOOR(SUMIFS($Q566:S566,$Q563:S563,12),1),IF(T563=1,T567,T567+S564)),0)</f>
        <v>0</v>
      </c>
      <c r="U564" s="62">
        <f>IF(U563&gt;0,IF((SUMIFS($Q566:T566,$Q563:T563,12)+IF(T563=12,0,T564)+U567)&gt;=$K560,$K560-FLOOR(SUMIFS($Q566:T566,$Q563:T563,12),1),IF(U563=1,U567,U567+T564)),0)</f>
        <v>0</v>
      </c>
      <c r="V564" s="62">
        <f>IF(V563&gt;0,IF((SUMIFS($Q566:U566,$Q563:U563,12)+IF(U563=12,0,U564)+V567)&gt;=$K560,$K560-FLOOR(SUMIFS($Q566:U566,$Q563:U563,12),1),IF(V563=1,V567,V567+U564)),0)</f>
        <v>0</v>
      </c>
      <c r="W564" s="62">
        <f>IF(W563&gt;0,IF((SUMIFS($Q566:V566,$Q563:V563,12)+IF(V563=12,0,V564)+W567)&gt;=$K560,$K560-FLOOR(SUMIFS($Q566:V566,$Q563:V563,12),1),IF(W563=1,W567,W567+V564)),0)</f>
        <v>0</v>
      </c>
      <c r="X564" s="62">
        <f>IF(X563&gt;0,IF((SUMIFS($Q566:W566,$Q563:W563,12)+IF(W563=12,0,W564)+X567)&gt;=$K560,$K560-FLOOR(SUMIFS($Q566:W566,$Q563:W563,12),1),IF(X563=1,X567,X567+W564)),0)</f>
        <v>0</v>
      </c>
      <c r="Y564" s="62">
        <f>IF(Y563&gt;0,IF((SUMIFS($Q566:X566,$Q563:X563,12)+IF(X563=12,0,X564)+Y567)&gt;=$K560,$K560-FLOOR(SUMIFS($Q566:X566,$Q563:X563,12),1),IF(Y563=1,Y567,Y567+X564)),0)</f>
        <v>0</v>
      </c>
      <c r="Z564" s="62">
        <f>IF(Z563&gt;0,IF((SUMIFS($Q566:Y566,$Q563:Y563,12)+IF(Y563=12,0,Y564)+Z567)&gt;=$K560,$K560-FLOOR(SUMIFS($Q566:Y566,$Q563:Y563,12),1),IF(Z563=1,Z567,Z567+Y564)),0)</f>
        <v>0</v>
      </c>
      <c r="AA564" s="62">
        <f>IF(AA563&gt;0,IF((SUMIFS($Q566:Z566,$Q563:Z563,12)+IF(Z563=12,0,Z564)+AA567)&gt;=$K560,$K560-FLOOR(SUMIFS($Q566:Z566,$Q563:Z563,12),1),IF(AA563=1,AA567,AA567+Z564)),0)</f>
        <v>0</v>
      </c>
      <c r="AB564" s="62">
        <f>IF(AB563&gt;0,IF((SUMIFS($Q566:AA566,$Q563:AA563,12)+IF(AA563=12,0,AA564)+AB567)&gt;=$K560,$K560-FLOOR(SUMIFS($Q566:AA566,$Q563:AA563,12),1),IF(AB563=1,AB567,AB567+AA564)),0)</f>
        <v>0</v>
      </c>
      <c r="AC564" s="62">
        <f>IF(AC563&gt;0,IF((SUMIFS($Q566:AB566,$Q563:AB563,12)+IF(AB563=12,0,AB564)+AC567)&gt;=$K560,$K560-FLOOR(SUMIFS($Q566:AB566,$Q563:AB563,12),1),IF(AC563=1,AC567,AC567+AB564)),0)</f>
        <v>0</v>
      </c>
      <c r="AD564" s="62">
        <f>IF(AD563&gt;0,IF((SUMIFS($Q566:AC566,$Q563:AC563,12)+IF(AC563=12,0,AC564)+AD567)&gt;=$K560,$K560-FLOOR(SUMIFS($Q566:AC566,$Q563:AC563,12),1),IF(AD563=1,AD567,AD567+AC564)),0)</f>
        <v>0</v>
      </c>
      <c r="AE564" s="62">
        <f>IF(AE563&gt;0,IF((SUMIFS($Q566:AD566,$Q563:AD563,12)+IF(AD563=12,0,AD564)+AE567)&gt;=$K560,$K560-FLOOR(SUMIFS($Q566:AD566,$Q563:AD563,12),1),IF(AE563=1,AE567,AE567+AD564)),0)</f>
        <v>0</v>
      </c>
      <c r="AF564" s="62">
        <f>IF(AF563&gt;0,IF((SUMIFS($Q566:AE566,$Q563:AE563,12)+IF(AE563=12,0,AE564)+AF567)&gt;=$K560,$K560-FLOOR(SUMIFS($Q566:AE566,$Q563:AE563,12),1),IF(AF563=1,AF567,AF567+AE564)),0)</f>
        <v>0</v>
      </c>
      <c r="AG564" s="62">
        <f>IF(AG563&gt;0,IF((SUMIFS($Q566:AF566,$Q563:AF563,12)+IF(AF563=12,0,AF564)+AG567)&gt;=$K560,$K560-FLOOR(SUMIFS($Q566:AF566,$Q563:AF563,12),1),IF(AG563=1,AG567,AG567+AF564)),0)</f>
        <v>0</v>
      </c>
      <c r="AH564" s="62">
        <f>IF(AH563&gt;0,IF((SUMIFS($Q566:AG566,$Q563:AG563,12)+IF(AG563=12,0,AG564)+AH567)&gt;=$K560,$K560-FLOOR(SUMIFS($Q566:AG566,$Q563:AG563,12),1),IF(AH563=1,AH567,AH567+AG564)),0)</f>
        <v>0</v>
      </c>
      <c r="AI564" s="62">
        <f>IF(AI563&gt;0,IF((SUMIFS($Q566:AH566,$Q563:AH563,12)+IF(AH563=12,0,AH564)+AI567)&gt;=$K560,$K560-FLOOR(SUMIFS($Q566:AH566,$Q563:AH563,12),1),IF(AI563=1,AI567,AI567+AH564)),0)</f>
        <v>0</v>
      </c>
      <c r="AJ564" s="62">
        <f>IF(AJ563&gt;0,IF((SUMIFS($Q566:AI566,$Q563:AI563,12)+IF(AI563=12,0,AI564)+AJ567)&gt;=$K560,$K560-FLOOR(SUMIFS($Q566:AI566,$Q563:AI563,12),1),IF(AJ563=1,AJ567,AJ567+AI564)),0)</f>
        <v>0</v>
      </c>
      <c r="AK564" s="62">
        <f>IF(AK563&gt;0,IF((SUMIFS($Q566:AJ566,$Q563:AJ563,12)+IF(AJ563=12,0,AJ564)+AK567)&gt;=$K560,$K560-FLOOR(SUMIFS($Q566:AJ566,$Q563:AJ563,12),1),IF(AK563=1,AK567,AK567+AJ564)),0)</f>
        <v>0</v>
      </c>
      <c r="AL564" s="62">
        <f>IF(AL563&gt;0,IF((SUMIFS($Q566:AK566,$Q563:AK563,12)+IF(AK563=12,0,AK564)+AL567)&gt;=$K560,$K560-FLOOR(SUMIFS($Q566:AK566,$Q563:AK563,12),1),IF(AL563=1,AL567,AL567+AK564)),0)</f>
        <v>0</v>
      </c>
      <c r="AM564" s="62">
        <f>IF(AM563&gt;0,IF((SUMIFS($Q566:AL566,$Q563:AL563,12)+IF(AL563=12,0,AL564)+AM567)&gt;=$K560,$K560-FLOOR(SUMIFS($Q566:AL566,$Q563:AL563,12),1),IF(AM563=1,AM567,AM567+AL564)),0)</f>
        <v>0</v>
      </c>
      <c r="AN564" s="62">
        <f>IF(AN563&gt;0,IF((SUMIFS($Q566:AM566,$Q563:AM563,12)+IF(AM563=12,0,AM564)+AN567)&gt;=$K560,$K560-FLOOR(SUMIFS($Q566:AM566,$Q563:AM563,12),1),IF(AN563=1,AN567,AN567+AM564)),0)</f>
        <v>0</v>
      </c>
      <c r="AO564" s="62">
        <f>IF(AO563&gt;0,IF((SUMIFS($Q566:AN566,$Q563:AN563,12)+IF(AN563=12,0,AN564)+AO567)&gt;=$K560,$K560-FLOOR(SUMIFS($Q566:AN566,$Q563:AN563,12),1),IF(AO563=1,AO567,AO567+AN564)),0)</f>
        <v>0</v>
      </c>
      <c r="AP564" s="62">
        <f>IF(AP563&gt;0,IF((SUMIFS($Q566:AO566,$Q563:AO563,12)+IF(AO563=12,0,AO564)+AP567)&gt;=$K560,$K560-FLOOR(SUMIFS($Q566:AO566,$Q563:AO563,12),1),IF(AP563=1,AP567,AP567+AO564)),0)</f>
        <v>0</v>
      </c>
      <c r="AQ564" s="62">
        <f>IF(AQ563&gt;0,IF((SUMIFS($Q566:AP566,$Q563:AP563,12)+IF(AP563=12,0,AP564)+AQ567)&gt;=$K560,$K560-FLOOR(SUMIFS($Q566:AP566,$Q563:AP563,12),1),IF(AQ563=1,AQ567,AQ567+AP564)),0)</f>
        <v>0</v>
      </c>
      <c r="AR564" s="62">
        <f>IF(AR563&gt;0,IF((SUMIFS($Q566:AQ566,$Q563:AQ563,12)+IF(AQ563=12,0,AQ564)+AR567)&gt;=$K560,$K560-FLOOR(SUMIFS($Q566:AQ566,$Q563:AQ563,12),1),IF(AR563=1,AR567,AR567+AQ564)),0)</f>
        <v>0</v>
      </c>
      <c r="AS564" s="62">
        <f>IF(AS563&gt;0,IF((SUMIFS($Q566:AR566,$Q563:AR563,12)+IF(AR563=12,0,AR564)+AS567)&gt;=$K560,$K560-FLOOR(SUMIFS($Q566:AR566,$Q563:AR563,12),1),IF(AS563=1,AS567,AS567+AR564)),0)</f>
        <v>0</v>
      </c>
      <c r="AT564" s="62">
        <f>IF(AT563&gt;0,IF((SUMIFS($Q566:AS566,$Q563:AS563,12)+IF(AS563=12,0,AS564)+AT567)&gt;=$K560,$K560-FLOOR(SUMIFS($Q566:AS566,$Q563:AS563,12),1),IF(AT563=1,AT567,AT567+AS564)),0)</f>
        <v>0</v>
      </c>
      <c r="AU564" s="62">
        <f>IF(AU563&gt;0,IF((SUMIFS($Q566:AT566,$Q563:AT563,12)+IF(AT563=12,0,AT564)+AU567)&gt;=$K560,$K560-FLOOR(SUMIFS($Q566:AT566,$Q563:AT563,12),1),IF(AU563=1,AU567,AU567+AT564)),0)</f>
        <v>0</v>
      </c>
      <c r="AV564" s="62">
        <f>IF(AV563&gt;0,IF((SUMIFS($Q566:AU566,$Q563:AU563,12)+IF(AU563=12,0,AU564)+AV567)&gt;=$K560,$K560-FLOOR(SUMIFS($Q566:AU566,$Q563:AU563,12),1),IF(AV563=1,AV567,AV567+AU564)),0)</f>
        <v>0</v>
      </c>
      <c r="AW564" s="62">
        <f>IF(AW563&gt;0,IF((SUMIFS($Q566:AV566,$Q563:AV563,12)+IF(AV563=12,0,AV564)+AW567)&gt;=$K560,$K560-FLOOR(SUMIFS($Q566:AV566,$Q563:AV563,12),1),IF(AW563=1,AW567,AW567+AV564)),0)</f>
        <v>0</v>
      </c>
      <c r="AX564" s="62">
        <f>IF(AX563&gt;0,IF((SUMIFS($Q566:AW566,$Q563:AW563,12)+IF(AW563=12,0,AW564)+AX567)&gt;=$K560,$K560-FLOOR(SUMIFS($Q566:AW566,$Q563:AW563,12),1),IF(AX563=1,AX567,AX567+AW564)),0)</f>
        <v>0</v>
      </c>
      <c r="AY564" s="62">
        <f>IF(AY563&gt;0,IF((SUMIFS($Q566:AX566,$Q563:AX563,12)+IF(AX563=12,0,AX564)+AY567)&gt;=$K560,$K560-FLOOR(SUMIFS($Q566:AX566,$Q563:AX563,12),1),IF(AY563=1,AY567,AY567+AX564)),0)</f>
        <v>0</v>
      </c>
      <c r="AZ564" s="62">
        <f>IF(AZ563&gt;0,IF((SUMIFS($Q566:AY566,$Q563:AY563,12)+IF(AY563=12,0,AY564)+AZ567)&gt;=$K560,$K560-FLOOR(SUMIFS($Q566:AY566,$Q563:AY563,12),1),IF(AZ563=1,AZ567,AZ567+AY564)),0)</f>
        <v>0</v>
      </c>
      <c r="BA564" s="62">
        <f>IF(BA563&gt;0,IF((SUMIFS($Q566:AZ566,$Q563:AZ563,12)+IF(AZ563=12,0,AZ564)+BA567)&gt;=$K560,$K560-FLOOR(SUMIFS($Q566:AZ566,$Q563:AZ563,12),1),IF(BA563=1,BA567,BA567+AZ564)),0)</f>
        <v>0</v>
      </c>
      <c r="BB564" s="62">
        <f>IF(BB563&gt;0,IF((SUMIFS($Q566:BA566,$Q563:BA563,12)+IF(BA563=12,0,BA564)+BB567)&gt;=$K560,$K560-FLOOR(SUMIFS($Q566:BA566,$Q563:BA563,12),1),IF(BB563=1,BB567,BB567+BA564)),0)</f>
        <v>0</v>
      </c>
      <c r="BC564" s="62">
        <f>IF(BC563&gt;0,IF((SUMIFS($Q566:BB566,$Q563:BB563,12)+IF(BB563=12,0,BB564)+BC567)&gt;=$K560,$K560-FLOOR(SUMIFS($Q566:BB566,$Q563:BB563,12),1),IF(BC563=1,BC567,BC567+BB564)),0)</f>
        <v>0</v>
      </c>
      <c r="BD564" s="62">
        <f>IF(BD563&gt;0,IF((SUMIFS($Q566:BC566,$Q563:BC563,12)+IF(BC563=12,0,BC564)+BD567)&gt;=$K560,$K560-FLOOR(SUMIFS($Q566:BC566,$Q563:BC563,12),1),IF(BD563=1,BD567,BD567+BC564)),0)</f>
        <v>0</v>
      </c>
      <c r="BE564" s="62">
        <f>IF(BE563&gt;0,IF((SUMIFS($Q566:BD566,$Q563:BD563,12)+IF(BD563=12,0,BD564)+BE567)&gt;=$K560,$K560-FLOOR(SUMIFS($Q566:BD566,$Q563:BD563,12),1),IF(BE563=1,BE567,BE567+BD564)),0)</f>
        <v>0</v>
      </c>
      <c r="BF564" s="62">
        <f>IF(BF563&gt;0,IF((SUMIFS($Q566:BE566,$Q563:BE563,12)+IF(BE563=12,0,BE564)+BF567)&gt;=$K560,$K560-FLOOR(SUMIFS($Q566:BE566,$Q563:BE563,12),1),IF(BF563=1,BF567,BF567+BE564)),0)</f>
        <v>0</v>
      </c>
      <c r="BG564" s="62">
        <f>IF(BG563&gt;0,IF((SUMIFS($Q566:BF566,$Q563:BF563,12)+IF(BF563=12,0,BF564)+BG567)&gt;=$K560,$K560-FLOOR(SUMIFS($Q566:BF566,$Q563:BF563,12),1),IF(BG563=1,BG567,BG567+BF564)),0)</f>
        <v>0</v>
      </c>
      <c r="BH564" s="62">
        <f>IF(BH563&gt;0,IF((SUMIFS($Q566:BG566,$Q563:BG563,12)+IF(BG563=12,0,BG564)+BH567)&gt;=$K560,$K560-FLOOR(SUMIFS($Q566:BG566,$Q563:BG563,12),1),IF(BH563=1,BH567,BH567+BG564)),0)</f>
        <v>0</v>
      </c>
      <c r="BI564" s="62">
        <f>IF(BI563&gt;0,IF((SUMIFS($Q566:BH566,$Q563:BH563,12)+IF(BH563=12,0,BH564)+BI567)&gt;=$K560,$K560-FLOOR(SUMIFS($Q566:BH566,$Q563:BH563,12),1),IF(BI563=1,BI567,BI567+BH564)),0)</f>
        <v>0</v>
      </c>
      <c r="BJ564" s="62">
        <f>IF(BJ563&gt;0,IF((SUMIFS($Q566:BI566,$Q563:BI563,12)+IF(BI563=12,0,BI564)+BJ567)&gt;=$K560,$K560-FLOOR(SUMIFS($Q566:BI566,$Q563:BI563,12),1),IF(BJ563=1,BJ567,BJ567+BI564)),0)</f>
        <v>0</v>
      </c>
      <c r="BK564" s="62">
        <f>IF(BK563&gt;0,IF((SUMIFS($Q566:BJ566,$Q563:BJ563,12)+IF(BJ563=12,0,BJ564)+BK567)&gt;=$K560,$K560-FLOOR(SUMIFS($Q566:BJ566,$Q563:BJ563,12),1),IF(BK563=1,BK567,BK567+BJ564)),0)</f>
        <v>0</v>
      </c>
      <c r="BL564" s="62">
        <f>IF(BL563&gt;0,IF((SUMIFS($Q566:BK566,$Q563:BK563,12)+IF(BK563=12,0,BK564)+BL567)&gt;=$K560,$K560-FLOOR(SUMIFS($Q566:BK566,$Q563:BK563,12),1),IF(BL563=1,BL567,BL567+BK564)),0)</f>
        <v>0</v>
      </c>
      <c r="BM564" s="62">
        <f>IF(BM563&gt;0,IF((SUMIFS($Q566:BL566,$Q563:BL563,12)+IF(BL563=12,0,BL564)+BM567)&gt;=$K560,$K560-FLOOR(SUMIFS($Q566:BL566,$Q563:BL563,12),1),IF(BM563=1,BM567,BM567+BL564)),0)</f>
        <v>0</v>
      </c>
      <c r="BN564" s="62">
        <f>IF(BN563&gt;0,IF((SUMIFS($Q566:BM566,$Q563:BM563,12)+IF(BM563=12,0,BM564)+BN567)&gt;=$K560,$K560-FLOOR(SUMIFS($Q566:BM566,$Q563:BM563,12),1),IF(BN563=1,BN567,BN567+BM564)),0)</f>
        <v>0</v>
      </c>
      <c r="BO564" s="62">
        <f>IF(BO563&gt;0,IF((SUMIFS($Q566:BN566,$Q563:BN563,12)+IF(BN563=12,0,BN564)+BO567)&gt;=$K560,$K560-FLOOR(SUMIFS($Q566:BN566,$Q563:BN563,12),1),IF(BO563=1,BO567,BO567+BN564)),0)</f>
        <v>0</v>
      </c>
      <c r="BP564" s="62">
        <f>IF(BP563&gt;0,IF((SUMIFS($Q566:BO566,$Q563:BO563,12)+IF(BO563=12,0,BO564)+BP567)&gt;=$K560,$K560-FLOOR(SUMIFS($Q566:BO566,$Q563:BO563,12),1),IF(BP563=1,BP567,BP567+BO564)),0)</f>
        <v>0</v>
      </c>
      <c r="BQ564" s="62">
        <f>IF(BQ563&gt;0,IF((SUMIFS($Q566:BP566,$Q563:BP563,12)+IF(BP563=12,0,BP564)+BQ567)&gt;=$K560,$K560-FLOOR(SUMIFS($Q566:BP566,$Q563:BP563,12),1),IF(BQ563=1,BQ567,BQ567+BP564)),0)</f>
        <v>0</v>
      </c>
      <c r="BR564" s="62">
        <f>IF(BR563&gt;0,IF((SUMIFS($Q566:BQ566,$Q563:BQ563,12)+IF(BQ563=12,0,BQ564)+BR567)&gt;=$K560,$K560-FLOOR(SUMIFS($Q566:BQ566,$Q563:BQ563,12),1),IF(BR563=1,BR567,BR567+BQ564)),0)</f>
        <v>0</v>
      </c>
      <c r="BS564" s="62">
        <f>IF(BS563&gt;0,IF((SUMIFS($Q566:BR566,$Q563:BR563,12)+IF(BR563=12,0,BR564)+BS567)&gt;=$K560,$K560-FLOOR(SUMIFS($Q566:BR566,$Q563:BR563,12),1),IF(BS563=1,BS567,BS567+BR564)),0)</f>
        <v>0</v>
      </c>
      <c r="BT564" s="62">
        <f>IF(BT563&gt;0,IF((SUMIFS($Q566:BS566,$Q563:BS563,12)+IF(BS563=12,0,BS564)+BT567)&gt;=$K560,$K560-FLOOR(SUMIFS($Q566:BS566,$Q563:BS563,12),1),IF(BT563=1,BT567,BT567+BS564)),0)</f>
        <v>0</v>
      </c>
      <c r="BU564" s="62">
        <f>IF(BU563&gt;0,IF((SUMIFS($Q566:BT566,$Q563:BT563,12)+IF(BT563=12,0,BT564)+BU567)&gt;=$K560,$K560-FLOOR(SUMIFS($Q566:BT566,$Q563:BT563,12),1),IF(BU563=1,BU567,BU567+BT564)),0)</f>
        <v>0</v>
      </c>
      <c r="BV564" s="62">
        <f>IF(BV563&gt;0,IF((SUMIFS($Q566:BU566,$Q563:BU563,12)+IF(BU563=12,0,BU564)+BV567)&gt;=$K560,$K560-FLOOR(SUMIFS($Q566:BU566,$Q563:BU563,12),1),IF(BV563=1,BV567,BV567+BU564)),0)</f>
        <v>0</v>
      </c>
      <c r="BW564" s="62">
        <f>IF(BW563&gt;0,IF((SUMIFS($Q566:BV566,$Q563:BV563,12)+IF(BV563=12,0,BV564)+BW567)&gt;=$K560,$K560-FLOOR(SUMIFS($Q566:BV566,$Q563:BV563,12),1),IF(BW563=1,BW567,BW567+BV564)),0)</f>
        <v>0</v>
      </c>
      <c r="BX564" s="62">
        <f>IF(BX563&gt;0,IF((SUMIFS($Q566:BW566,$Q563:BW563,12)+IF(BW563=12,0,BW564)+BX567)&gt;=$K560,$K560-FLOOR(SUMIFS($Q566:BW566,$Q563:BW563,12),1),IF(BX563=1,BX567,BX567+BW564)),0)</f>
        <v>0</v>
      </c>
      <c r="BY564" s="298"/>
      <c r="BZ564" s="300"/>
      <c r="CA564" s="302"/>
      <c r="CB564" s="302"/>
    </row>
    <row r="565" spans="1:96" s="98" customFormat="1" ht="41.4" hidden="1" customHeight="1" x14ac:dyDescent="0.3">
      <c r="A565" s="97"/>
      <c r="B565" s="119"/>
      <c r="C565" s="73"/>
      <c r="D565" s="73"/>
      <c r="E565" s="73"/>
      <c r="F565" s="73"/>
      <c r="G565" s="73"/>
      <c r="H565" s="73"/>
      <c r="I565" s="73"/>
      <c r="J565" s="73"/>
      <c r="K565" s="73"/>
      <c r="L565" s="58"/>
      <c r="M565" s="7"/>
      <c r="N565" s="160"/>
      <c r="P565" s="59" t="s">
        <v>172</v>
      </c>
      <c r="Q565" s="61">
        <f>IF(Q560&gt;0,Q561,0)</f>
        <v>0</v>
      </c>
      <c r="R565" s="61">
        <f t="shared" ref="R565" si="13158">IF(R560&gt;0,IF(R563=1,R561,R561+Q565),Q565)</f>
        <v>0</v>
      </c>
      <c r="S565" s="61">
        <f t="shared" ref="S565" si="13159">IF(S560&gt;0,IF(S563=1,S561,S561+R565),R565)</f>
        <v>0</v>
      </c>
      <c r="T565" s="61">
        <f t="shared" ref="T565" si="13160">IF(T560&gt;0,IF(T563=1,T561,T561+S565),S565)</f>
        <v>0</v>
      </c>
      <c r="U565" s="61">
        <f t="shared" ref="U565" si="13161">IF(U560&gt;0,IF(U563=1,U561,U561+T565),T565)</f>
        <v>0</v>
      </c>
      <c r="V565" s="61">
        <f t="shared" ref="V565" si="13162">IF(V560&gt;0,IF(V563=1,V561,V561+U565),U565)</f>
        <v>0</v>
      </c>
      <c r="W565" s="61">
        <f t="shared" ref="W565" si="13163">IF(W560&gt;0,IF(W563=1,W561,W561+V565),V565)</f>
        <v>0</v>
      </c>
      <c r="X565" s="61">
        <f t="shared" ref="X565" si="13164">IF(X560&gt;0,IF(X563=1,X561,X561+W565),W565)</f>
        <v>0</v>
      </c>
      <c r="Y565" s="61">
        <f t="shared" ref="Y565" si="13165">IF(Y560&gt;0,IF(Y563=1,Y561,Y561+X565),X565)</f>
        <v>0</v>
      </c>
      <c r="Z565" s="61">
        <f t="shared" ref="Z565" si="13166">IF(Z560&gt;0,IF(Z563=1,Z561,Z561+Y565),Y565)</f>
        <v>0</v>
      </c>
      <c r="AA565" s="61">
        <f t="shared" ref="AA565" si="13167">IF(AA560&gt;0,IF(AA563=1,AA561,AA561+Z565),Z565)</f>
        <v>0</v>
      </c>
      <c r="AB565" s="61">
        <f t="shared" ref="AB565" si="13168">IF(AB560&gt;0,IF(AB563=1,AB561,AB561+AA565),AA565)</f>
        <v>0</v>
      </c>
      <c r="AC565" s="61">
        <f t="shared" ref="AC565" si="13169">IF(AC560&gt;0,IF(AC563=1,AC561,AC561+AB565),AB565)</f>
        <v>0</v>
      </c>
      <c r="AD565" s="61">
        <f t="shared" ref="AD565" si="13170">IF(AD560&gt;0,IF(AD563=1,AD561,AD561+AC565),AC565)</f>
        <v>0</v>
      </c>
      <c r="AE565" s="61">
        <f t="shared" ref="AE565" si="13171">IF(AE560&gt;0,IF(AE563=1,AE561,AE561+AD565),AD565)</f>
        <v>0</v>
      </c>
      <c r="AF565" s="61">
        <f t="shared" ref="AF565" si="13172">IF(AF560&gt;0,IF(AF563=1,AF561,AF561+AE565),AE565)</f>
        <v>0</v>
      </c>
      <c r="AG565" s="61">
        <f t="shared" ref="AG565" si="13173">IF(AG560&gt;0,IF(AG563=1,AG561,AG561+AF565),AF565)</f>
        <v>0</v>
      </c>
      <c r="AH565" s="61">
        <f t="shared" ref="AH565" si="13174">IF(AH560&gt;0,IF(AH563=1,AH561,AH561+AG565),AG565)</f>
        <v>0</v>
      </c>
      <c r="AI565" s="61">
        <f t="shared" ref="AI565" si="13175">IF(AI560&gt;0,IF(AI563=1,AI561,AI561+AH565),AH565)</f>
        <v>0</v>
      </c>
      <c r="AJ565" s="61">
        <f t="shared" ref="AJ565" si="13176">IF(AJ560&gt;0,IF(AJ563=1,AJ561,AJ561+AI565),AI565)</f>
        <v>0</v>
      </c>
      <c r="AK565" s="61">
        <f t="shared" ref="AK565" si="13177">IF(AK560&gt;0,IF(AK563=1,AK561,AK561+AJ565),AJ565)</f>
        <v>0</v>
      </c>
      <c r="AL565" s="61">
        <f t="shared" ref="AL565" si="13178">IF(AL560&gt;0,IF(AL563=1,AL561,AL561+AK565),AK565)</f>
        <v>0</v>
      </c>
      <c r="AM565" s="61">
        <f t="shared" ref="AM565" si="13179">IF(AM560&gt;0,IF(AM563=1,AM561,AM561+AL565),AL565)</f>
        <v>0</v>
      </c>
      <c r="AN565" s="61">
        <f t="shared" ref="AN565" si="13180">IF(AN560&gt;0,IF(AN563=1,AN561,AN561+AM565),AM565)</f>
        <v>0</v>
      </c>
      <c r="AO565" s="61">
        <f t="shared" ref="AO565" si="13181">IF(AO560&gt;0,IF(AO563=1,AO561,AO561+AN565),AN565)</f>
        <v>0</v>
      </c>
      <c r="AP565" s="61">
        <f t="shared" ref="AP565" si="13182">IF(AP560&gt;0,IF(AP563=1,AP561,AP561+AO565),AO565)</f>
        <v>0</v>
      </c>
      <c r="AQ565" s="61">
        <f t="shared" ref="AQ565" si="13183">IF(AQ560&gt;0,IF(AQ563=1,AQ561,AQ561+AP565),AP565)</f>
        <v>0</v>
      </c>
      <c r="AR565" s="61">
        <f t="shared" ref="AR565" si="13184">IF(AR560&gt;0,IF(AR563=1,AR561,AR561+AQ565),AQ565)</f>
        <v>0</v>
      </c>
      <c r="AS565" s="61">
        <f t="shared" ref="AS565" si="13185">IF(AS560&gt;0,IF(AS563=1,AS561,AS561+AR565),AR565)</f>
        <v>0</v>
      </c>
      <c r="AT565" s="61">
        <f t="shared" ref="AT565" si="13186">IF(AT560&gt;0,IF(AT563=1,AT561,AT561+AS565),AS565)</f>
        <v>0</v>
      </c>
      <c r="AU565" s="61">
        <f t="shared" ref="AU565" si="13187">IF(AU560&gt;0,IF(AU563=1,AU561,AU561+AT565),AT565)</f>
        <v>0</v>
      </c>
      <c r="AV565" s="61">
        <f t="shared" ref="AV565" si="13188">IF(AV560&gt;0,IF(AV563=1,AV561,AV561+AU565),AU565)</f>
        <v>0</v>
      </c>
      <c r="AW565" s="61">
        <f t="shared" ref="AW565" si="13189">IF(AW560&gt;0,IF(AW563=1,AW561,AW561+AV565),AV565)</f>
        <v>0</v>
      </c>
      <c r="AX565" s="61">
        <f t="shared" ref="AX565" si="13190">IF(AX560&gt;0,IF(AX563=1,AX561,AX561+AW565),AW565)</f>
        <v>0</v>
      </c>
      <c r="AY565" s="61">
        <f t="shared" ref="AY565" si="13191">IF(AY560&gt;0,IF(AY563=1,AY561,AY561+AX565),AX565)</f>
        <v>0</v>
      </c>
      <c r="AZ565" s="61">
        <f t="shared" ref="AZ565" si="13192">IF(AZ560&gt;0,IF(AZ563=1,AZ561,AZ561+AY565),AY565)</f>
        <v>0</v>
      </c>
      <c r="BA565" s="61">
        <f t="shared" ref="BA565" si="13193">IF(BA560&gt;0,IF(BA563=1,BA561,BA561+AZ565),AZ565)</f>
        <v>0</v>
      </c>
      <c r="BB565" s="61">
        <f t="shared" ref="BB565" si="13194">IF(BB560&gt;0,IF(BB563=1,BB561,BB561+BA565),BA565)</f>
        <v>0</v>
      </c>
      <c r="BC565" s="61">
        <f t="shared" ref="BC565" si="13195">IF(BC560&gt;0,IF(BC563=1,BC561,BC561+BB565),BB565)</f>
        <v>0</v>
      </c>
      <c r="BD565" s="61">
        <f t="shared" ref="BD565" si="13196">IF(BD560&gt;0,IF(BD563=1,BD561,BD561+BC565),BC565)</f>
        <v>0</v>
      </c>
      <c r="BE565" s="61">
        <f t="shared" ref="BE565" si="13197">IF(BE560&gt;0,IF(BE563=1,BE561,BE561+BD565),BD565)</f>
        <v>0</v>
      </c>
      <c r="BF565" s="61">
        <f t="shared" ref="BF565" si="13198">IF(BF560&gt;0,IF(BF563=1,BF561,BF561+BE565),BE565)</f>
        <v>0</v>
      </c>
      <c r="BG565" s="61">
        <f t="shared" ref="BG565" si="13199">IF(BG560&gt;0,IF(BG563=1,BG561,BG561+BF565),BF565)</f>
        <v>0</v>
      </c>
      <c r="BH565" s="61">
        <f t="shared" ref="BH565" si="13200">IF(BH560&gt;0,IF(BH563=1,BH561,BH561+BG565),BG565)</f>
        <v>0</v>
      </c>
      <c r="BI565" s="61">
        <f t="shared" ref="BI565" si="13201">IF(BI560&gt;0,IF(BI563=1,BI561,BI561+BH565),BH565)</f>
        <v>0</v>
      </c>
      <c r="BJ565" s="61">
        <f t="shared" ref="BJ565" si="13202">IF(BJ560&gt;0,IF(BJ563=1,BJ561,BJ561+BI565),BI565)</f>
        <v>0</v>
      </c>
      <c r="BK565" s="61">
        <f t="shared" ref="BK565" si="13203">IF(BK560&gt;0,IF(BK563=1,BK561,BK561+BJ565),BJ565)</f>
        <v>0</v>
      </c>
      <c r="BL565" s="61">
        <f t="shared" ref="BL565" si="13204">IF(BL560&gt;0,IF(BL563=1,BL561,BL561+BK565),BK565)</f>
        <v>0</v>
      </c>
      <c r="BM565" s="61">
        <f t="shared" ref="BM565" si="13205">IF(BM560&gt;0,IF(BM563=1,BM561,BM561+BL565),BL565)</f>
        <v>0</v>
      </c>
      <c r="BN565" s="61">
        <f t="shared" ref="BN565" si="13206">IF(BN560&gt;0,IF(BN563=1,BN561,BN561+BM565),BM565)</f>
        <v>0</v>
      </c>
      <c r="BO565" s="61">
        <f t="shared" ref="BO565" si="13207">IF(BO560&gt;0,IF(BO563=1,BO561,BO561+BN565),BN565)</f>
        <v>0</v>
      </c>
      <c r="BP565" s="61">
        <f t="shared" ref="BP565" si="13208">IF(BP560&gt;0,IF(BP563=1,BP561,BP561+BO565),BO565)</f>
        <v>0</v>
      </c>
      <c r="BQ565" s="61">
        <f t="shared" ref="BQ565" si="13209">IF(BQ560&gt;0,IF(BQ563=1,BQ561,BQ561+BP565),BP565)</f>
        <v>0</v>
      </c>
      <c r="BR565" s="61">
        <f t="shared" ref="BR565" si="13210">IF(BR560&gt;0,IF(BR563=1,BR561,BR561+BQ565),BQ565)</f>
        <v>0</v>
      </c>
      <c r="BS565" s="61">
        <f t="shared" ref="BS565" si="13211">IF(BS560&gt;0,IF(BS563=1,BS561,BS561+BR565),BR565)</f>
        <v>0</v>
      </c>
      <c r="BT565" s="61">
        <f t="shared" ref="BT565" si="13212">IF(BT560&gt;0,IF(BT563=1,BT561,BT561+BS565),BS565)</f>
        <v>0</v>
      </c>
      <c r="BU565" s="61">
        <f t="shared" ref="BU565" si="13213">IF(BU560&gt;0,IF(BU563=1,BU561,BU561+BT565),BT565)</f>
        <v>0</v>
      </c>
      <c r="BV565" s="61">
        <f t="shared" ref="BV565" si="13214">IF(BV560&gt;0,IF(BV563=1,BV561,BV561+BU565),BU565)</f>
        <v>0</v>
      </c>
      <c r="BW565" s="61">
        <f t="shared" ref="BW565" si="13215">IF(BW560&gt;0,IF(BW563=1,BW561,BW561+BV565),BV565)</f>
        <v>0</v>
      </c>
      <c r="BX565" s="61">
        <f t="shared" ref="BX565" si="13216">IF(BX560&gt;0,IF(BX563=1,BX561,BX561+BW565),BW565)</f>
        <v>0</v>
      </c>
      <c r="BY565" s="298"/>
      <c r="BZ565" s="300"/>
      <c r="CA565" s="302"/>
      <c r="CB565" s="302"/>
    </row>
    <row r="566" spans="1:96" s="98" customFormat="1" ht="41.4" hidden="1" customHeight="1" x14ac:dyDescent="0.3">
      <c r="A566" s="97"/>
      <c r="B566" s="119"/>
      <c r="C566" s="73"/>
      <c r="D566" s="73"/>
      <c r="E566" s="73"/>
      <c r="F566" s="73"/>
      <c r="G566" s="73"/>
      <c r="H566" s="73"/>
      <c r="I566" s="73"/>
      <c r="J566" s="73"/>
      <c r="K566" s="73"/>
      <c r="L566" s="58"/>
      <c r="M566" s="7"/>
      <c r="N566" s="160"/>
      <c r="P566" s="59" t="s">
        <v>173</v>
      </c>
      <c r="Q566" s="61">
        <f>Q568</f>
        <v>0</v>
      </c>
      <c r="R566" s="61">
        <f t="shared" ref="R566" si="13217">IF(R563=1,R568,R568+Q566)</f>
        <v>0</v>
      </c>
      <c r="S566" s="61">
        <f t="shared" ref="S566" si="13218">IF(S563=1,S568,S568+R566)</f>
        <v>0</v>
      </c>
      <c r="T566" s="61">
        <f t="shared" ref="T566" si="13219">IF(T563=1,T568,T568+S566)</f>
        <v>0</v>
      </c>
      <c r="U566" s="61">
        <f t="shared" ref="U566" si="13220">IF(U563=1,U568,U568+T566)</f>
        <v>0</v>
      </c>
      <c r="V566" s="61">
        <f t="shared" ref="V566" si="13221">IF(V563=1,V568,V568+U566)</f>
        <v>0</v>
      </c>
      <c r="W566" s="61">
        <f t="shared" ref="W566" si="13222">IF(W563=1,W568,W568+V566)</f>
        <v>0</v>
      </c>
      <c r="X566" s="61">
        <f t="shared" ref="X566" si="13223">IF(X563=1,X568,X568+W566)</f>
        <v>0</v>
      </c>
      <c r="Y566" s="61">
        <f t="shared" ref="Y566" si="13224">IF(Y563=1,Y568,Y568+X566)</f>
        <v>0</v>
      </c>
      <c r="Z566" s="61">
        <f t="shared" ref="Z566" si="13225">IF(Z563=1,Z568,Z568+Y566)</f>
        <v>0</v>
      </c>
      <c r="AA566" s="61">
        <f t="shared" ref="AA566" si="13226">IF(AA563=1,AA568,AA568+Z566)</f>
        <v>0</v>
      </c>
      <c r="AB566" s="61">
        <f t="shared" ref="AB566" si="13227">IF(AB563=1,AB568,AB568+AA566)</f>
        <v>0</v>
      </c>
      <c r="AC566" s="61">
        <f t="shared" ref="AC566" si="13228">IF(AC563=1,AC568,AC568+AB566)</f>
        <v>0</v>
      </c>
      <c r="AD566" s="61">
        <f t="shared" ref="AD566" si="13229">IF(AD563=1,AD568,AD568+AC566)</f>
        <v>0</v>
      </c>
      <c r="AE566" s="61">
        <f t="shared" ref="AE566" si="13230">IF(AE563=1,AE568,AE568+AD566)</f>
        <v>0</v>
      </c>
      <c r="AF566" s="61">
        <f t="shared" ref="AF566" si="13231">IF(AF563=1,AF568,AF568+AE566)</f>
        <v>0</v>
      </c>
      <c r="AG566" s="61">
        <f t="shared" ref="AG566" si="13232">IF(AG563=1,AG568,AG568+AF566)</f>
        <v>0</v>
      </c>
      <c r="AH566" s="61">
        <f t="shared" ref="AH566" si="13233">IF(AH563=1,AH568,AH568+AG566)</f>
        <v>0</v>
      </c>
      <c r="AI566" s="61">
        <f t="shared" ref="AI566" si="13234">IF(AI563=1,AI568,AI568+AH566)</f>
        <v>0</v>
      </c>
      <c r="AJ566" s="61">
        <f t="shared" ref="AJ566" si="13235">IF(AJ563=1,AJ568,AJ568+AI566)</f>
        <v>0</v>
      </c>
      <c r="AK566" s="61">
        <f t="shared" ref="AK566" si="13236">IF(AK563=1,AK568,AK568+AJ566)</f>
        <v>0</v>
      </c>
      <c r="AL566" s="61">
        <f t="shared" ref="AL566" si="13237">IF(AL563=1,AL568,AL568+AK566)</f>
        <v>0</v>
      </c>
      <c r="AM566" s="61">
        <f t="shared" ref="AM566" si="13238">IF(AM563=1,AM568,AM568+AL566)</f>
        <v>0</v>
      </c>
      <c r="AN566" s="61">
        <f t="shared" ref="AN566" si="13239">IF(AN563=1,AN568,AN568+AM566)</f>
        <v>0</v>
      </c>
      <c r="AO566" s="61">
        <f t="shared" ref="AO566" si="13240">IF(AO563=1,AO568,AO568+AN566)</f>
        <v>0</v>
      </c>
      <c r="AP566" s="61">
        <f t="shared" ref="AP566" si="13241">IF(AP563=1,AP568,AP568+AO566)</f>
        <v>0</v>
      </c>
      <c r="AQ566" s="61">
        <f t="shared" ref="AQ566" si="13242">IF(AQ563=1,AQ568,AQ568+AP566)</f>
        <v>0</v>
      </c>
      <c r="AR566" s="61">
        <f t="shared" ref="AR566" si="13243">IF(AR563=1,AR568,AR568+AQ566)</f>
        <v>0</v>
      </c>
      <c r="AS566" s="61">
        <f t="shared" ref="AS566" si="13244">IF(AS563=1,AS568,AS568+AR566)</f>
        <v>0</v>
      </c>
      <c r="AT566" s="61">
        <f t="shared" ref="AT566" si="13245">IF(AT563=1,AT568,AT568+AS566)</f>
        <v>0</v>
      </c>
      <c r="AU566" s="61">
        <f t="shared" ref="AU566" si="13246">IF(AU563=1,AU568,AU568+AT566)</f>
        <v>0</v>
      </c>
      <c r="AV566" s="61">
        <f t="shared" ref="AV566" si="13247">IF(AV563=1,AV568,AV568+AU566)</f>
        <v>0</v>
      </c>
      <c r="AW566" s="61">
        <f t="shared" ref="AW566" si="13248">IF(AW563=1,AW568,AW568+AV566)</f>
        <v>0</v>
      </c>
      <c r="AX566" s="61">
        <f t="shared" ref="AX566" si="13249">IF(AX563=1,AX568,AX568+AW566)</f>
        <v>0</v>
      </c>
      <c r="AY566" s="61">
        <f t="shared" ref="AY566" si="13250">IF(AY563=1,AY568,AY568+AX566)</f>
        <v>0</v>
      </c>
      <c r="AZ566" s="61">
        <f t="shared" ref="AZ566" si="13251">IF(AZ563=1,AZ568,AZ568+AY566)</f>
        <v>0</v>
      </c>
      <c r="BA566" s="61">
        <f t="shared" ref="BA566" si="13252">IF(BA563=1,BA568,BA568+AZ566)</f>
        <v>0</v>
      </c>
      <c r="BB566" s="61">
        <f t="shared" ref="BB566" si="13253">IF(BB563=1,BB568,BB568+BA566)</f>
        <v>0</v>
      </c>
      <c r="BC566" s="61">
        <f t="shared" ref="BC566" si="13254">IF(BC563=1,BC568,BC568+BB566)</f>
        <v>0</v>
      </c>
      <c r="BD566" s="61">
        <f t="shared" ref="BD566" si="13255">IF(BD563=1,BD568,BD568+BC566)</f>
        <v>0</v>
      </c>
      <c r="BE566" s="61">
        <f t="shared" ref="BE566" si="13256">IF(BE563=1,BE568,BE568+BD566)</f>
        <v>0</v>
      </c>
      <c r="BF566" s="61">
        <f t="shared" ref="BF566" si="13257">IF(BF563=1,BF568,BF568+BE566)</f>
        <v>0</v>
      </c>
      <c r="BG566" s="61">
        <f t="shared" ref="BG566" si="13258">IF(BG563=1,BG568,BG568+BF566)</f>
        <v>0</v>
      </c>
      <c r="BH566" s="61">
        <f t="shared" ref="BH566" si="13259">IF(BH563=1,BH568,BH568+BG566)</f>
        <v>0</v>
      </c>
      <c r="BI566" s="61">
        <f t="shared" ref="BI566" si="13260">IF(BI563=1,BI568,BI568+BH566)</f>
        <v>0</v>
      </c>
      <c r="BJ566" s="61">
        <f t="shared" ref="BJ566" si="13261">IF(BJ563=1,BJ568,BJ568+BI566)</f>
        <v>0</v>
      </c>
      <c r="BK566" s="61">
        <f t="shared" ref="BK566" si="13262">IF(BK563=1,BK568,BK568+BJ566)</f>
        <v>0</v>
      </c>
      <c r="BL566" s="61">
        <f t="shared" ref="BL566" si="13263">IF(BL563=1,BL568,BL568+BK566)</f>
        <v>0</v>
      </c>
      <c r="BM566" s="61">
        <f t="shared" ref="BM566" si="13264">IF(BM563=1,BM568,BM568+BL566)</f>
        <v>0</v>
      </c>
      <c r="BN566" s="61">
        <f t="shared" ref="BN566" si="13265">IF(BN563=1,BN568,BN568+BM566)</f>
        <v>0</v>
      </c>
      <c r="BO566" s="61">
        <f t="shared" ref="BO566" si="13266">IF(BO563=1,BO568,BO568+BN566)</f>
        <v>0</v>
      </c>
      <c r="BP566" s="61">
        <f t="shared" ref="BP566" si="13267">IF(BP563=1,BP568,BP568+BO566)</f>
        <v>0</v>
      </c>
      <c r="BQ566" s="61">
        <f t="shared" ref="BQ566" si="13268">IF(BQ563=1,BQ568,BQ568+BP566)</f>
        <v>0</v>
      </c>
      <c r="BR566" s="61">
        <f t="shared" ref="BR566" si="13269">IF(BR563=1,BR568,BR568+BQ566)</f>
        <v>0</v>
      </c>
      <c r="BS566" s="61">
        <f t="shared" ref="BS566" si="13270">IF(BS563=1,BS568,BS568+BR566)</f>
        <v>0</v>
      </c>
      <c r="BT566" s="61">
        <f t="shared" ref="BT566" si="13271">IF(BT563=1,BT568,BT568+BS566)</f>
        <v>0</v>
      </c>
      <c r="BU566" s="61">
        <f t="shared" ref="BU566" si="13272">IF(BU563=1,BU568,BU568+BT566)</f>
        <v>0</v>
      </c>
      <c r="BV566" s="61">
        <f t="shared" ref="BV566" si="13273">IF(BV563=1,BV568,BV568+BU566)</f>
        <v>0</v>
      </c>
      <c r="BW566" s="61">
        <f t="shared" ref="BW566" si="13274">IF(BW563=1,BW568,BW568+BV566)</f>
        <v>0</v>
      </c>
      <c r="BX566" s="61">
        <f t="shared" ref="BX566" si="13275">IF(BX563=1,BX568,BX568+BW566)</f>
        <v>0</v>
      </c>
      <c r="BY566" s="298"/>
      <c r="BZ566" s="300"/>
      <c r="CA566" s="302"/>
      <c r="CB566" s="302"/>
    </row>
    <row r="567" spans="1:96" s="98" customFormat="1" ht="28.95" customHeight="1" x14ac:dyDescent="0.3">
      <c r="A567" s="97"/>
      <c r="B567" s="119"/>
      <c r="C567" s="73"/>
      <c r="D567" s="73"/>
      <c r="E567" s="73"/>
      <c r="F567" s="73"/>
      <c r="G567" s="73"/>
      <c r="H567" s="73"/>
      <c r="I567" s="73"/>
      <c r="J567" s="73"/>
      <c r="K567" s="73"/>
      <c r="L567" s="58"/>
      <c r="M567" s="7"/>
      <c r="N567" s="160"/>
      <c r="P567" s="57" t="s">
        <v>171</v>
      </c>
      <c r="Q567" s="62">
        <f t="shared" ref="Q567:BX567" si="13276">1720/12*Q560</f>
        <v>0</v>
      </c>
      <c r="R567" s="62">
        <f t="shared" si="13276"/>
        <v>0</v>
      </c>
      <c r="S567" s="62">
        <f t="shared" si="13276"/>
        <v>0</v>
      </c>
      <c r="T567" s="62">
        <f t="shared" si="13276"/>
        <v>0</v>
      </c>
      <c r="U567" s="62">
        <f t="shared" si="13276"/>
        <v>0</v>
      </c>
      <c r="V567" s="62">
        <f t="shared" si="13276"/>
        <v>0</v>
      </c>
      <c r="W567" s="62">
        <f t="shared" si="13276"/>
        <v>0</v>
      </c>
      <c r="X567" s="62">
        <f t="shared" si="13276"/>
        <v>0</v>
      </c>
      <c r="Y567" s="62">
        <f t="shared" si="13276"/>
        <v>0</v>
      </c>
      <c r="Z567" s="62">
        <f t="shared" si="13276"/>
        <v>0</v>
      </c>
      <c r="AA567" s="62">
        <f t="shared" si="13276"/>
        <v>0</v>
      </c>
      <c r="AB567" s="62">
        <f t="shared" si="13276"/>
        <v>0</v>
      </c>
      <c r="AC567" s="62">
        <f t="shared" si="13276"/>
        <v>0</v>
      </c>
      <c r="AD567" s="62">
        <f t="shared" si="13276"/>
        <v>0</v>
      </c>
      <c r="AE567" s="62">
        <f t="shared" si="13276"/>
        <v>0</v>
      </c>
      <c r="AF567" s="62">
        <f t="shared" si="13276"/>
        <v>0</v>
      </c>
      <c r="AG567" s="62">
        <f t="shared" si="13276"/>
        <v>0</v>
      </c>
      <c r="AH567" s="62">
        <f t="shared" si="13276"/>
        <v>0</v>
      </c>
      <c r="AI567" s="62">
        <f t="shared" si="13276"/>
        <v>0</v>
      </c>
      <c r="AJ567" s="62">
        <f t="shared" si="13276"/>
        <v>0</v>
      </c>
      <c r="AK567" s="62">
        <f t="shared" si="13276"/>
        <v>0</v>
      </c>
      <c r="AL567" s="62">
        <f t="shared" si="13276"/>
        <v>0</v>
      </c>
      <c r="AM567" s="62">
        <f t="shared" si="13276"/>
        <v>0</v>
      </c>
      <c r="AN567" s="62">
        <f t="shared" si="13276"/>
        <v>0</v>
      </c>
      <c r="AO567" s="62">
        <f t="shared" si="13276"/>
        <v>0</v>
      </c>
      <c r="AP567" s="62">
        <f t="shared" si="13276"/>
        <v>0</v>
      </c>
      <c r="AQ567" s="62">
        <f t="shared" si="13276"/>
        <v>0</v>
      </c>
      <c r="AR567" s="62">
        <f t="shared" si="13276"/>
        <v>0</v>
      </c>
      <c r="AS567" s="62">
        <f t="shared" si="13276"/>
        <v>0</v>
      </c>
      <c r="AT567" s="62">
        <f t="shared" si="13276"/>
        <v>0</v>
      </c>
      <c r="AU567" s="62">
        <f t="shared" si="13276"/>
        <v>0</v>
      </c>
      <c r="AV567" s="62">
        <f t="shared" si="13276"/>
        <v>0</v>
      </c>
      <c r="AW567" s="62">
        <f t="shared" si="13276"/>
        <v>0</v>
      </c>
      <c r="AX567" s="62">
        <f t="shared" si="13276"/>
        <v>0</v>
      </c>
      <c r="AY567" s="62">
        <f t="shared" si="13276"/>
        <v>0</v>
      </c>
      <c r="AZ567" s="62">
        <f t="shared" si="13276"/>
        <v>0</v>
      </c>
      <c r="BA567" s="62">
        <f t="shared" si="13276"/>
        <v>0</v>
      </c>
      <c r="BB567" s="62">
        <f t="shared" si="13276"/>
        <v>0</v>
      </c>
      <c r="BC567" s="62">
        <f t="shared" si="13276"/>
        <v>0</v>
      </c>
      <c r="BD567" s="62">
        <f t="shared" si="13276"/>
        <v>0</v>
      </c>
      <c r="BE567" s="62">
        <f t="shared" si="13276"/>
        <v>0</v>
      </c>
      <c r="BF567" s="62">
        <f t="shared" si="13276"/>
        <v>0</v>
      </c>
      <c r="BG567" s="62">
        <f t="shared" si="13276"/>
        <v>0</v>
      </c>
      <c r="BH567" s="62">
        <f t="shared" si="13276"/>
        <v>0</v>
      </c>
      <c r="BI567" s="62">
        <f t="shared" si="13276"/>
        <v>0</v>
      </c>
      <c r="BJ567" s="62">
        <f t="shared" si="13276"/>
        <v>0</v>
      </c>
      <c r="BK567" s="62">
        <f t="shared" si="13276"/>
        <v>0</v>
      </c>
      <c r="BL567" s="62">
        <f t="shared" si="13276"/>
        <v>0</v>
      </c>
      <c r="BM567" s="62">
        <f t="shared" si="13276"/>
        <v>0</v>
      </c>
      <c r="BN567" s="62">
        <f t="shared" si="13276"/>
        <v>0</v>
      </c>
      <c r="BO567" s="62">
        <f t="shared" si="13276"/>
        <v>0</v>
      </c>
      <c r="BP567" s="62">
        <f t="shared" si="13276"/>
        <v>0</v>
      </c>
      <c r="BQ567" s="62">
        <f t="shared" si="13276"/>
        <v>0</v>
      </c>
      <c r="BR567" s="62">
        <f t="shared" si="13276"/>
        <v>0</v>
      </c>
      <c r="BS567" s="62">
        <f t="shared" si="13276"/>
        <v>0</v>
      </c>
      <c r="BT567" s="62">
        <f t="shared" si="13276"/>
        <v>0</v>
      </c>
      <c r="BU567" s="62">
        <f t="shared" si="13276"/>
        <v>0</v>
      </c>
      <c r="BV567" s="62">
        <f t="shared" si="13276"/>
        <v>0</v>
      </c>
      <c r="BW567" s="62">
        <f t="shared" si="13276"/>
        <v>0</v>
      </c>
      <c r="BX567" s="62">
        <f t="shared" si="13276"/>
        <v>0</v>
      </c>
      <c r="BY567" s="298"/>
      <c r="BZ567" s="300"/>
      <c r="CA567" s="302"/>
      <c r="CB567" s="302"/>
    </row>
    <row r="568" spans="1:96" s="98" customFormat="1" ht="28.8" x14ac:dyDescent="0.3">
      <c r="A568" s="97"/>
      <c r="B568" s="119"/>
      <c r="C568" s="73"/>
      <c r="D568" s="73"/>
      <c r="E568" s="73"/>
      <c r="F568" s="73"/>
      <c r="G568" s="73"/>
      <c r="H568" s="73"/>
      <c r="I568" s="73"/>
      <c r="J568" s="73"/>
      <c r="K568" s="73"/>
      <c r="L568" s="58"/>
      <c r="M568" s="7"/>
      <c r="N568" s="160"/>
      <c r="P568" s="57" t="s">
        <v>155</v>
      </c>
      <c r="Q568" s="62">
        <f>FLOOR(IF(OR(Q563=0,Q563=1),IF(Q561&gt;=Q567,Q567,Q561)+0.00000001,IF(Q565&gt;=Q564,Q564,Q565))+0.00000001,1)</f>
        <v>0</v>
      </c>
      <c r="R568" s="62">
        <f t="shared" ref="R568" si="13277">FLOOR(IF(OR(R563=0,R563=1),IF(R567&gt;R564,R564,IF(R561&gt;=R567,R567,R561)+0.00000001),IF(R565&gt;=R564,R564-Q566,R565-Q566)+0.00000001),1)</f>
        <v>0</v>
      </c>
      <c r="S568" s="62">
        <f t="shared" ref="S568" si="13278">FLOOR(IF(OR(S563=0,S563=1),IF(S567&gt;S564,S564,IF(S561&gt;=S567,S567,S561)+0.00000001),IF(S565&gt;=S564,S564-R566,S565-R566)+0.00000001),1)</f>
        <v>0</v>
      </c>
      <c r="T568" s="62">
        <f t="shared" ref="T568" si="13279">FLOOR(IF(OR(T563=0,T563=1),IF(T567&gt;T564,T564,IF(T561&gt;=T567,T567,T561)+0.00000001),IF(T565&gt;=T564,T564-S566,T565-S566)+0.00000001),1)</f>
        <v>0</v>
      </c>
      <c r="U568" s="62">
        <f t="shared" ref="U568" si="13280">FLOOR(IF(OR(U563=0,U563=1),IF(U567&gt;U564,U564,IF(U561&gt;=U567,U567,U561)+0.00000001),IF(U565&gt;=U564,U564-T566,U565-T566)+0.00000001),1)</f>
        <v>0</v>
      </c>
      <c r="V568" s="62">
        <f t="shared" ref="V568" si="13281">FLOOR(IF(OR(V563=0,V563=1),IF(V567&gt;V564,V564,IF(V561&gt;=V567,V567,V561)+0.00000001),IF(V565&gt;=V564,V564-U566,V565-U566)+0.00000001),1)</f>
        <v>0</v>
      </c>
      <c r="W568" s="62">
        <f t="shared" ref="W568" si="13282">FLOOR(IF(OR(W563=0,W563=1),IF(W567&gt;W564,W564,IF(W561&gt;=W567,W567,W561)+0.00000001),IF(W565&gt;=W564,W564-V566,W565-V566)+0.00000001),1)</f>
        <v>0</v>
      </c>
      <c r="X568" s="62">
        <f t="shared" ref="X568" si="13283">FLOOR(IF(OR(X563=0,X563=1),IF(X567&gt;X564,X564,IF(X561&gt;=X567,X567,X561)+0.00000001),IF(X565&gt;=X564,X564-W566,X565-W566)+0.00000001),1)</f>
        <v>0</v>
      </c>
      <c r="Y568" s="62">
        <f t="shared" ref="Y568" si="13284">FLOOR(IF(OR(Y563=0,Y563=1),IF(Y567&gt;Y564,Y564,IF(Y561&gt;=Y567,Y567,Y561)+0.00000001),IF(Y565&gt;=Y564,Y564-X566,Y565-X566)+0.00000001),1)</f>
        <v>0</v>
      </c>
      <c r="Z568" s="62">
        <f t="shared" ref="Z568" si="13285">FLOOR(IF(OR(Z563=0,Z563=1),IF(Z567&gt;Z564,Z564,IF(Z561&gt;=Z567,Z567,Z561)+0.00000001),IF(Z565&gt;=Z564,Z564-Y566,Z565-Y566)+0.00000001),1)</f>
        <v>0</v>
      </c>
      <c r="AA568" s="62">
        <f t="shared" ref="AA568" si="13286">FLOOR(IF(OR(AA563=0,AA563=1),IF(AA567&gt;AA564,AA564,IF(AA561&gt;=AA567,AA567,AA561)+0.00000001),IF(AA565&gt;=AA564,AA564-Z566,AA565-Z566)+0.00000001),1)</f>
        <v>0</v>
      </c>
      <c r="AB568" s="62">
        <f t="shared" ref="AB568" si="13287">FLOOR(IF(OR(AB563=0,AB563=1),IF(AB567&gt;AB564,AB564,IF(AB561&gt;=AB567,AB567,AB561)+0.00000001),IF(AB565&gt;=AB564,AB564-AA566,AB565-AA566)+0.00000001),1)</f>
        <v>0</v>
      </c>
      <c r="AC568" s="62">
        <f t="shared" ref="AC568" si="13288">FLOOR(IF(OR(AC563=0,AC563=1),IF(AC567&gt;AC564,AC564,IF(AC561&gt;=AC567,AC567,AC561)+0.00000001),IF(AC565&gt;=AC564,AC564-AB566,AC565-AB566)+0.00000001),1)</f>
        <v>0</v>
      </c>
      <c r="AD568" s="62">
        <f t="shared" ref="AD568" si="13289">FLOOR(IF(OR(AD563=0,AD563=1),IF(AD567&gt;AD564,AD564,IF(AD561&gt;=AD567,AD567,AD561)+0.00000001),IF(AD565&gt;=AD564,AD564-AC566,AD565-AC566)+0.00000001),1)</f>
        <v>0</v>
      </c>
      <c r="AE568" s="62">
        <f t="shared" ref="AE568" si="13290">FLOOR(IF(OR(AE563=0,AE563=1),IF(AE567&gt;AE564,AE564,IF(AE561&gt;=AE567,AE567,AE561)+0.00000001),IF(AE565&gt;=AE564,AE564-AD566,AE565-AD566)+0.00000001),1)</f>
        <v>0</v>
      </c>
      <c r="AF568" s="62">
        <f t="shared" ref="AF568" si="13291">FLOOR(IF(OR(AF563=0,AF563=1),IF(AF567&gt;AF564,AF564,IF(AF561&gt;=AF567,AF567,AF561)+0.00000001),IF(AF565&gt;=AF564,AF564-AE566,AF565-AE566)+0.00000001),1)</f>
        <v>0</v>
      </c>
      <c r="AG568" s="62">
        <f t="shared" ref="AG568" si="13292">FLOOR(IF(OR(AG563=0,AG563=1),IF(AG567&gt;AG564,AG564,IF(AG561&gt;=AG567,AG567,AG561)+0.00000001),IF(AG565&gt;=AG564,AG564-AF566,AG565-AF566)+0.00000001),1)</f>
        <v>0</v>
      </c>
      <c r="AH568" s="62">
        <f t="shared" ref="AH568" si="13293">FLOOR(IF(OR(AH563=0,AH563=1),IF(AH567&gt;AH564,AH564,IF(AH561&gt;=AH567,AH567,AH561)+0.00000001),IF(AH565&gt;=AH564,AH564-AG566,AH565-AG566)+0.00000001),1)</f>
        <v>0</v>
      </c>
      <c r="AI568" s="62">
        <f t="shared" ref="AI568" si="13294">FLOOR(IF(OR(AI563=0,AI563=1),IF(AI567&gt;AI564,AI564,IF(AI561&gt;=AI567,AI567,AI561)+0.00000001),IF(AI565&gt;=AI564,AI564-AH566,AI565-AH566)+0.00000001),1)</f>
        <v>0</v>
      </c>
      <c r="AJ568" s="62">
        <f t="shared" ref="AJ568" si="13295">FLOOR(IF(OR(AJ563=0,AJ563=1),IF(AJ567&gt;AJ564,AJ564,IF(AJ561&gt;=AJ567,AJ567,AJ561)+0.00000001),IF(AJ565&gt;=AJ564,AJ564-AI566,AJ565-AI566)+0.00000001),1)</f>
        <v>0</v>
      </c>
      <c r="AK568" s="62">
        <f t="shared" ref="AK568" si="13296">FLOOR(IF(OR(AK563=0,AK563=1),IF(AK567&gt;AK564,AK564,IF(AK561&gt;=AK567,AK567,AK561)+0.00000001),IF(AK565&gt;=AK564,AK564-AJ566,AK565-AJ566)+0.00000001),1)</f>
        <v>0</v>
      </c>
      <c r="AL568" s="62">
        <f t="shared" ref="AL568" si="13297">FLOOR(IF(OR(AL563=0,AL563=1),IF(AL567&gt;AL564,AL564,IF(AL561&gt;=AL567,AL567,AL561)+0.00000001),IF(AL565&gt;=AL564,AL564-AK566,AL565-AK566)+0.00000001),1)</f>
        <v>0</v>
      </c>
      <c r="AM568" s="62">
        <f t="shared" ref="AM568" si="13298">FLOOR(IF(OR(AM563=0,AM563=1),IF(AM567&gt;AM564,AM564,IF(AM561&gt;=AM567,AM567,AM561)+0.00000001),IF(AM565&gt;=AM564,AM564-AL566,AM565-AL566)+0.00000001),1)</f>
        <v>0</v>
      </c>
      <c r="AN568" s="62">
        <f t="shared" ref="AN568" si="13299">FLOOR(IF(OR(AN563=0,AN563=1),IF(AN567&gt;AN564,AN564,IF(AN561&gt;=AN567,AN567,AN561)+0.00000001),IF(AN565&gt;=AN564,AN564-AM566,AN565-AM566)+0.00000001),1)</f>
        <v>0</v>
      </c>
      <c r="AO568" s="62">
        <f t="shared" ref="AO568" si="13300">FLOOR(IF(OR(AO563=0,AO563=1),IF(AO567&gt;AO564,AO564,IF(AO561&gt;=AO567,AO567,AO561)+0.00000001),IF(AO565&gt;=AO564,AO564-AN566,AO565-AN566)+0.00000001),1)</f>
        <v>0</v>
      </c>
      <c r="AP568" s="62">
        <f t="shared" ref="AP568" si="13301">FLOOR(IF(OR(AP563=0,AP563=1),IF(AP567&gt;AP564,AP564,IF(AP561&gt;=AP567,AP567,AP561)+0.00000001),IF(AP565&gt;=AP564,AP564-AO566,AP565-AO566)+0.00000001),1)</f>
        <v>0</v>
      </c>
      <c r="AQ568" s="62">
        <f t="shared" ref="AQ568" si="13302">FLOOR(IF(OR(AQ563=0,AQ563=1),IF(AQ567&gt;AQ564,AQ564,IF(AQ561&gt;=AQ567,AQ567,AQ561)+0.00000001),IF(AQ565&gt;=AQ564,AQ564-AP566,AQ565-AP566)+0.00000001),1)</f>
        <v>0</v>
      </c>
      <c r="AR568" s="62">
        <f t="shared" ref="AR568" si="13303">FLOOR(IF(OR(AR563=0,AR563=1),IF(AR567&gt;AR564,AR564,IF(AR561&gt;=AR567,AR567,AR561)+0.00000001),IF(AR565&gt;=AR564,AR564-AQ566,AR565-AQ566)+0.00000001),1)</f>
        <v>0</v>
      </c>
      <c r="AS568" s="62">
        <f t="shared" ref="AS568" si="13304">FLOOR(IF(OR(AS563=0,AS563=1),IF(AS567&gt;AS564,AS564,IF(AS561&gt;=AS567,AS567,AS561)+0.00000001),IF(AS565&gt;=AS564,AS564-AR566,AS565-AR566)+0.00000001),1)</f>
        <v>0</v>
      </c>
      <c r="AT568" s="62">
        <f t="shared" ref="AT568" si="13305">FLOOR(IF(OR(AT563=0,AT563=1),IF(AT567&gt;AT564,AT564,IF(AT561&gt;=AT567,AT567,AT561)+0.00000001),IF(AT565&gt;=AT564,AT564-AS566,AT565-AS566)+0.00000001),1)</f>
        <v>0</v>
      </c>
      <c r="AU568" s="62">
        <f t="shared" ref="AU568" si="13306">FLOOR(IF(OR(AU563=0,AU563=1),IF(AU567&gt;AU564,AU564,IF(AU561&gt;=AU567,AU567,AU561)+0.00000001),IF(AU565&gt;=AU564,AU564-AT566,AU565-AT566)+0.00000001),1)</f>
        <v>0</v>
      </c>
      <c r="AV568" s="62">
        <f t="shared" ref="AV568" si="13307">FLOOR(IF(OR(AV563=0,AV563=1),IF(AV567&gt;AV564,AV564,IF(AV561&gt;=AV567,AV567,AV561)+0.00000001),IF(AV565&gt;=AV564,AV564-AU566,AV565-AU566)+0.00000001),1)</f>
        <v>0</v>
      </c>
      <c r="AW568" s="62">
        <f t="shared" ref="AW568" si="13308">FLOOR(IF(OR(AW563=0,AW563=1),IF(AW567&gt;AW564,AW564,IF(AW561&gt;=AW567,AW567,AW561)+0.00000001),IF(AW565&gt;=AW564,AW564-AV566,AW565-AV566)+0.00000001),1)</f>
        <v>0</v>
      </c>
      <c r="AX568" s="62">
        <f t="shared" ref="AX568" si="13309">FLOOR(IF(OR(AX563=0,AX563=1),IF(AX567&gt;AX564,AX564,IF(AX561&gt;=AX567,AX567,AX561)+0.00000001),IF(AX565&gt;=AX564,AX564-AW566,AX565-AW566)+0.00000001),1)</f>
        <v>0</v>
      </c>
      <c r="AY568" s="62">
        <f t="shared" ref="AY568" si="13310">FLOOR(IF(OR(AY563=0,AY563=1),IF(AY567&gt;AY564,AY564,IF(AY561&gt;=AY567,AY567,AY561)+0.00000001),IF(AY565&gt;=AY564,AY564-AX566,AY565-AX566)+0.00000001),1)</f>
        <v>0</v>
      </c>
      <c r="AZ568" s="62">
        <f t="shared" ref="AZ568" si="13311">FLOOR(IF(OR(AZ563=0,AZ563=1),IF(AZ567&gt;AZ564,AZ564,IF(AZ561&gt;=AZ567,AZ567,AZ561)+0.00000001),IF(AZ565&gt;=AZ564,AZ564-AY566,AZ565-AY566)+0.00000001),1)</f>
        <v>0</v>
      </c>
      <c r="BA568" s="62">
        <f t="shared" ref="BA568" si="13312">FLOOR(IF(OR(BA563=0,BA563=1),IF(BA567&gt;BA564,BA564,IF(BA561&gt;=BA567,BA567,BA561)+0.00000001),IF(BA565&gt;=BA564,BA564-AZ566,BA565-AZ566)+0.00000001),1)</f>
        <v>0</v>
      </c>
      <c r="BB568" s="62">
        <f t="shared" ref="BB568" si="13313">FLOOR(IF(OR(BB563=0,BB563=1),IF(BB567&gt;BB564,BB564,IF(BB561&gt;=BB567,BB567,BB561)+0.00000001),IF(BB565&gt;=BB564,BB564-BA566,BB565-BA566)+0.00000001),1)</f>
        <v>0</v>
      </c>
      <c r="BC568" s="62">
        <f t="shared" ref="BC568" si="13314">FLOOR(IF(OR(BC563=0,BC563=1),IF(BC567&gt;BC564,BC564,IF(BC561&gt;=BC567,BC567,BC561)+0.00000001),IF(BC565&gt;=BC564,BC564-BB566,BC565-BB566)+0.00000001),1)</f>
        <v>0</v>
      </c>
      <c r="BD568" s="62">
        <f t="shared" ref="BD568" si="13315">FLOOR(IF(OR(BD563=0,BD563=1),IF(BD567&gt;BD564,BD564,IF(BD561&gt;=BD567,BD567,BD561)+0.00000001),IF(BD565&gt;=BD564,BD564-BC566,BD565-BC566)+0.00000001),1)</f>
        <v>0</v>
      </c>
      <c r="BE568" s="62">
        <f t="shared" ref="BE568" si="13316">FLOOR(IF(OR(BE563=0,BE563=1),IF(BE567&gt;BE564,BE564,IF(BE561&gt;=BE567,BE567,BE561)+0.00000001),IF(BE565&gt;=BE564,BE564-BD566,BE565-BD566)+0.00000001),1)</f>
        <v>0</v>
      </c>
      <c r="BF568" s="62">
        <f t="shared" ref="BF568" si="13317">FLOOR(IF(OR(BF563=0,BF563=1),IF(BF567&gt;BF564,BF564,IF(BF561&gt;=BF567,BF567,BF561)+0.00000001),IF(BF565&gt;=BF564,BF564-BE566,BF565-BE566)+0.00000001),1)</f>
        <v>0</v>
      </c>
      <c r="BG568" s="62">
        <f t="shared" ref="BG568" si="13318">FLOOR(IF(OR(BG563=0,BG563=1),IF(BG567&gt;BG564,BG564,IF(BG561&gt;=BG567,BG567,BG561)+0.00000001),IF(BG565&gt;=BG564,BG564-BF566,BG565-BF566)+0.00000001),1)</f>
        <v>0</v>
      </c>
      <c r="BH568" s="62">
        <f t="shared" ref="BH568" si="13319">FLOOR(IF(OR(BH563=0,BH563=1),IF(BH567&gt;BH564,BH564,IF(BH561&gt;=BH567,BH567,BH561)+0.00000001),IF(BH565&gt;=BH564,BH564-BG566,BH565-BG566)+0.00000001),1)</f>
        <v>0</v>
      </c>
      <c r="BI568" s="62">
        <f t="shared" ref="BI568" si="13320">FLOOR(IF(OR(BI563=0,BI563=1),IF(BI567&gt;BI564,BI564,IF(BI561&gt;=BI567,BI567,BI561)+0.00000001),IF(BI565&gt;=BI564,BI564-BH566,BI565-BH566)+0.00000001),1)</f>
        <v>0</v>
      </c>
      <c r="BJ568" s="62">
        <f t="shared" ref="BJ568" si="13321">FLOOR(IF(OR(BJ563=0,BJ563=1),IF(BJ567&gt;BJ564,BJ564,IF(BJ561&gt;=BJ567,BJ567,BJ561)+0.00000001),IF(BJ565&gt;=BJ564,BJ564-BI566,BJ565-BI566)+0.00000001),1)</f>
        <v>0</v>
      </c>
      <c r="BK568" s="62">
        <f t="shared" ref="BK568" si="13322">FLOOR(IF(OR(BK563=0,BK563=1),IF(BK567&gt;BK564,BK564,IF(BK561&gt;=BK567,BK567,BK561)+0.00000001),IF(BK565&gt;=BK564,BK564-BJ566,BK565-BJ566)+0.00000001),1)</f>
        <v>0</v>
      </c>
      <c r="BL568" s="62">
        <f t="shared" ref="BL568" si="13323">FLOOR(IF(OR(BL563=0,BL563=1),IF(BL567&gt;BL564,BL564,IF(BL561&gt;=BL567,BL567,BL561)+0.00000001),IF(BL565&gt;=BL564,BL564-BK566,BL565-BK566)+0.00000001),1)</f>
        <v>0</v>
      </c>
      <c r="BM568" s="62">
        <f t="shared" ref="BM568" si="13324">FLOOR(IF(OR(BM563=0,BM563=1),IF(BM567&gt;BM564,BM564,IF(BM561&gt;=BM567,BM567,BM561)+0.00000001),IF(BM565&gt;=BM564,BM564-BL566,BM565-BL566)+0.00000001),1)</f>
        <v>0</v>
      </c>
      <c r="BN568" s="62">
        <f t="shared" ref="BN568" si="13325">FLOOR(IF(OR(BN563=0,BN563=1),IF(BN567&gt;BN564,BN564,IF(BN561&gt;=BN567,BN567,BN561)+0.00000001),IF(BN565&gt;=BN564,BN564-BM566,BN565-BM566)+0.00000001),1)</f>
        <v>0</v>
      </c>
      <c r="BO568" s="62">
        <f t="shared" ref="BO568" si="13326">FLOOR(IF(OR(BO563=0,BO563=1),IF(BO567&gt;BO564,BO564,IF(BO561&gt;=BO567,BO567,BO561)+0.00000001),IF(BO565&gt;=BO564,BO564-BN566,BO565-BN566)+0.00000001),1)</f>
        <v>0</v>
      </c>
      <c r="BP568" s="62">
        <f t="shared" ref="BP568" si="13327">FLOOR(IF(OR(BP563=0,BP563=1),IF(BP567&gt;BP564,BP564,IF(BP561&gt;=BP567,BP567,BP561)+0.00000001),IF(BP565&gt;=BP564,BP564-BO566,BP565-BO566)+0.00000001),1)</f>
        <v>0</v>
      </c>
      <c r="BQ568" s="62">
        <f t="shared" ref="BQ568" si="13328">FLOOR(IF(OR(BQ563=0,BQ563=1),IF(BQ567&gt;BQ564,BQ564,IF(BQ561&gt;=BQ567,BQ567,BQ561)+0.00000001),IF(BQ565&gt;=BQ564,BQ564-BP566,BQ565-BP566)+0.00000001),1)</f>
        <v>0</v>
      </c>
      <c r="BR568" s="62">
        <f t="shared" ref="BR568" si="13329">FLOOR(IF(OR(BR563=0,BR563=1),IF(BR567&gt;BR564,BR564,IF(BR561&gt;=BR567,BR567,BR561)+0.00000001),IF(BR565&gt;=BR564,BR564-BQ566,BR565-BQ566)+0.00000001),1)</f>
        <v>0</v>
      </c>
      <c r="BS568" s="62">
        <f t="shared" ref="BS568" si="13330">FLOOR(IF(OR(BS563=0,BS563=1),IF(BS567&gt;BS564,BS564,IF(BS561&gt;=BS567,BS567,BS561)+0.00000001),IF(BS565&gt;=BS564,BS564-BR566,BS565-BR566)+0.00000001),1)</f>
        <v>0</v>
      </c>
      <c r="BT568" s="62">
        <f t="shared" ref="BT568" si="13331">FLOOR(IF(OR(BT563=0,BT563=1),IF(BT567&gt;BT564,BT564,IF(BT561&gt;=BT567,BT567,BT561)+0.00000001),IF(BT565&gt;=BT564,BT564-BS566,BT565-BS566)+0.00000001),1)</f>
        <v>0</v>
      </c>
      <c r="BU568" s="62">
        <f t="shared" ref="BU568" si="13332">FLOOR(IF(OR(BU563=0,BU563=1),IF(BU567&gt;BU564,BU564,IF(BU561&gt;=BU567,BU567,BU561)+0.00000001),IF(BU565&gt;=BU564,BU564-BT566,BU565-BT566)+0.00000001),1)</f>
        <v>0</v>
      </c>
      <c r="BV568" s="62">
        <f t="shared" ref="BV568" si="13333">FLOOR(IF(OR(BV563=0,BV563=1),IF(BV567&gt;BV564,BV564,IF(BV561&gt;=BV567,BV567,BV561)+0.00000001),IF(BV565&gt;=BV564,BV564-BU566,BV565-BU566)+0.00000001),1)</f>
        <v>0</v>
      </c>
      <c r="BW568" s="62">
        <f t="shared" ref="BW568" si="13334">FLOOR(IF(OR(BW563=0,BW563=1),IF(BW567&gt;BW564,BW564,IF(BW561&gt;=BW567,BW567,BW561)+0.00000001),IF(BW565&gt;=BW564,BW564-BV566,BW565-BV566)+0.00000001),1)</f>
        <v>0</v>
      </c>
      <c r="BX568" s="62">
        <f t="shared" ref="BX568" si="13335">FLOOR(IF(OR(BX563=0,BX563=1),IF(BX567&gt;BX564,BX564,IF(BX561&gt;=BX567,BX567,BX561)+0.00000001),IF(BX565&gt;=BX564,BX564-BW566,BX565-BW566)+0.00000001),1)</f>
        <v>0</v>
      </c>
      <c r="BY568" s="298"/>
      <c r="BZ568" s="300"/>
      <c r="CA568" s="302"/>
      <c r="CB568" s="302"/>
    </row>
    <row r="569" spans="1:96" s="98" customFormat="1" ht="25.2" customHeight="1" thickBot="1" x14ac:dyDescent="0.35">
      <c r="A569" s="97"/>
      <c r="B569" s="120"/>
      <c r="C569" s="63"/>
      <c r="D569" s="63"/>
      <c r="E569" s="63"/>
      <c r="F569" s="63"/>
      <c r="G569" s="63"/>
      <c r="H569" s="63"/>
      <c r="I569" s="63"/>
      <c r="J569" s="63"/>
      <c r="K569" s="63"/>
      <c r="L569" s="64"/>
      <c r="M569" s="7"/>
      <c r="N569" s="161"/>
      <c r="P569" s="175" t="s">
        <v>156</v>
      </c>
      <c r="Q569" s="203">
        <f>IF(Q568=0,0,Q568*$J$16)</f>
        <v>0</v>
      </c>
      <c r="R569" s="203">
        <f t="shared" ref="R569:BX569" si="13336">IF(R568=0,0,R568*$J$16)</f>
        <v>0</v>
      </c>
      <c r="S569" s="203">
        <f t="shared" si="13336"/>
        <v>0</v>
      </c>
      <c r="T569" s="203">
        <f t="shared" si="13336"/>
        <v>0</v>
      </c>
      <c r="U569" s="203">
        <f t="shared" si="13336"/>
        <v>0</v>
      </c>
      <c r="V569" s="203">
        <f t="shared" si="13336"/>
        <v>0</v>
      </c>
      <c r="W569" s="203">
        <f t="shared" si="13336"/>
        <v>0</v>
      </c>
      <c r="X569" s="203">
        <f t="shared" si="13336"/>
        <v>0</v>
      </c>
      <c r="Y569" s="203">
        <f t="shared" si="13336"/>
        <v>0</v>
      </c>
      <c r="Z569" s="203">
        <f t="shared" si="13336"/>
        <v>0</v>
      </c>
      <c r="AA569" s="203">
        <f t="shared" si="13336"/>
        <v>0</v>
      </c>
      <c r="AB569" s="203">
        <f t="shared" si="13336"/>
        <v>0</v>
      </c>
      <c r="AC569" s="203">
        <f t="shared" si="13336"/>
        <v>0</v>
      </c>
      <c r="AD569" s="203">
        <f t="shared" si="13336"/>
        <v>0</v>
      </c>
      <c r="AE569" s="203">
        <f t="shared" si="13336"/>
        <v>0</v>
      </c>
      <c r="AF569" s="203">
        <f t="shared" si="13336"/>
        <v>0</v>
      </c>
      <c r="AG569" s="203">
        <f t="shared" si="13336"/>
        <v>0</v>
      </c>
      <c r="AH569" s="203">
        <f t="shared" si="13336"/>
        <v>0</v>
      </c>
      <c r="AI569" s="203">
        <f t="shared" si="13336"/>
        <v>0</v>
      </c>
      <c r="AJ569" s="203">
        <f t="shared" si="13336"/>
        <v>0</v>
      </c>
      <c r="AK569" s="203">
        <f t="shared" si="13336"/>
        <v>0</v>
      </c>
      <c r="AL569" s="203">
        <f t="shared" si="13336"/>
        <v>0</v>
      </c>
      <c r="AM569" s="203">
        <f t="shared" si="13336"/>
        <v>0</v>
      </c>
      <c r="AN569" s="203">
        <f t="shared" si="13336"/>
        <v>0</v>
      </c>
      <c r="AO569" s="203">
        <f t="shared" si="13336"/>
        <v>0</v>
      </c>
      <c r="AP569" s="203">
        <f t="shared" si="13336"/>
        <v>0</v>
      </c>
      <c r="AQ569" s="203">
        <f t="shared" si="13336"/>
        <v>0</v>
      </c>
      <c r="AR569" s="203">
        <f t="shared" si="13336"/>
        <v>0</v>
      </c>
      <c r="AS569" s="203">
        <f t="shared" si="13336"/>
        <v>0</v>
      </c>
      <c r="AT569" s="203">
        <f t="shared" si="13336"/>
        <v>0</v>
      </c>
      <c r="AU569" s="203">
        <f t="shared" si="13336"/>
        <v>0</v>
      </c>
      <c r="AV569" s="203">
        <f t="shared" si="13336"/>
        <v>0</v>
      </c>
      <c r="AW569" s="203">
        <f t="shared" si="13336"/>
        <v>0</v>
      </c>
      <c r="AX569" s="203">
        <f t="shared" si="13336"/>
        <v>0</v>
      </c>
      <c r="AY569" s="203">
        <f t="shared" si="13336"/>
        <v>0</v>
      </c>
      <c r="AZ569" s="203">
        <f t="shared" si="13336"/>
        <v>0</v>
      </c>
      <c r="BA569" s="203">
        <f t="shared" si="13336"/>
        <v>0</v>
      </c>
      <c r="BB569" s="203">
        <f t="shared" si="13336"/>
        <v>0</v>
      </c>
      <c r="BC569" s="203">
        <f t="shared" si="13336"/>
        <v>0</v>
      </c>
      <c r="BD569" s="203">
        <f t="shared" si="13336"/>
        <v>0</v>
      </c>
      <c r="BE569" s="203">
        <f t="shared" si="13336"/>
        <v>0</v>
      </c>
      <c r="BF569" s="203">
        <f t="shared" si="13336"/>
        <v>0</v>
      </c>
      <c r="BG569" s="203">
        <f t="shared" si="13336"/>
        <v>0</v>
      </c>
      <c r="BH569" s="203">
        <f t="shared" si="13336"/>
        <v>0</v>
      </c>
      <c r="BI569" s="203">
        <f t="shared" si="13336"/>
        <v>0</v>
      </c>
      <c r="BJ569" s="203">
        <f t="shared" si="13336"/>
        <v>0</v>
      </c>
      <c r="BK569" s="203">
        <f t="shared" si="13336"/>
        <v>0</v>
      </c>
      <c r="BL569" s="203">
        <f t="shared" si="13336"/>
        <v>0</v>
      </c>
      <c r="BM569" s="203">
        <f t="shared" si="13336"/>
        <v>0</v>
      </c>
      <c r="BN569" s="203">
        <f t="shared" si="13336"/>
        <v>0</v>
      </c>
      <c r="BO569" s="203">
        <f t="shared" si="13336"/>
        <v>0</v>
      </c>
      <c r="BP569" s="203">
        <f t="shared" si="13336"/>
        <v>0</v>
      </c>
      <c r="BQ569" s="203">
        <f t="shared" si="13336"/>
        <v>0</v>
      </c>
      <c r="BR569" s="203">
        <f t="shared" si="13336"/>
        <v>0</v>
      </c>
      <c r="BS569" s="203">
        <f t="shared" si="13336"/>
        <v>0</v>
      </c>
      <c r="BT569" s="203">
        <f t="shared" si="13336"/>
        <v>0</v>
      </c>
      <c r="BU569" s="203">
        <f t="shared" si="13336"/>
        <v>0</v>
      </c>
      <c r="BV569" s="203">
        <f t="shared" si="13336"/>
        <v>0</v>
      </c>
      <c r="BW569" s="203">
        <f t="shared" si="13336"/>
        <v>0</v>
      </c>
      <c r="BX569" s="203">
        <f t="shared" si="13336"/>
        <v>0</v>
      </c>
      <c r="BY569" s="299"/>
      <c r="BZ569" s="301"/>
      <c r="CA569" s="303"/>
      <c r="CB569" s="303"/>
      <c r="CD569" s="146">
        <f>SUMIFS($Q569:$BX569,$Q559:$BX559,"1. ZoR")</f>
        <v>0</v>
      </c>
      <c r="CE569" s="146">
        <f>SUMIFS($Q569:$BX569,$Q559:$BX559,"2. ZoR")</f>
        <v>0</v>
      </c>
      <c r="CF569" s="146">
        <f>SUMIFS($Q569:$BX569,$Q559:$BX559,"3. ZoR")</f>
        <v>0</v>
      </c>
      <c r="CG569" s="146">
        <f>SUMIFS($Q569:$BX569,$Q559:$BX559,"4. ZoR")</f>
        <v>0</v>
      </c>
      <c r="CH569" s="146">
        <f>SUMIFS($Q569:$BX569,$Q559:$BX559,"5. ZoR")</f>
        <v>0</v>
      </c>
      <c r="CI569" s="146">
        <f>SUMIFS($Q569:$BX569,$Q559:$BX559,"6. ZoR")</f>
        <v>0</v>
      </c>
      <c r="CJ569" s="146">
        <f>SUMIFS($Q569:$BX569,$Q559:$BX559,"7. ZoR")</f>
        <v>0</v>
      </c>
      <c r="CK569" s="146">
        <f>SUMIFS($Q569:$BX569,$Q559:$BX559,"8. ZoR")</f>
        <v>0</v>
      </c>
      <c r="CL569" s="146">
        <f>SUMIFS($Q569:$BX569,$Q559:$BX559,"9. ZoR")</f>
        <v>0</v>
      </c>
      <c r="CM569" s="146">
        <f>SUMIFS($Q569:$BX569,$Q559:$BX559,"10. ZoR")</f>
        <v>0</v>
      </c>
      <c r="CN569" s="146">
        <f>SUMIFS($Q569:$BX569,$Q559:$BX559,"11. ZoR")</f>
        <v>0</v>
      </c>
      <c r="CO569" s="146">
        <f>SUMIFS($Q569:$BX569,$Q559:$BX559,"12. ZoR")</f>
        <v>0</v>
      </c>
      <c r="CP569" s="146">
        <f>SUMIFS($Q569:$BX569,$Q559:$BX559,"13. ZoR")</f>
        <v>0</v>
      </c>
      <c r="CQ569" s="146">
        <f>SUMIFS($Q569:$BX569,$Q559:$BX559,"14. ZoR")</f>
        <v>0</v>
      </c>
      <c r="CR569" s="146">
        <f>SUMIFS($Q569:$BX569,$Q559:$BX559,"15. ZoR")</f>
        <v>0</v>
      </c>
    </row>
    <row r="570" spans="1:96" ht="15" customHeight="1" thickBot="1" x14ac:dyDescent="0.35"/>
    <row r="571" spans="1:96" s="98" customFormat="1" ht="69.599999999999994" customHeight="1" thickBot="1" x14ac:dyDescent="0.35">
      <c r="A571" s="229"/>
      <c r="B571" s="112"/>
      <c r="C571" s="304" t="s">
        <v>1</v>
      </c>
      <c r="D571" s="113"/>
      <c r="E571" s="122" t="s">
        <v>198</v>
      </c>
      <c r="F571" s="122" t="s">
        <v>200</v>
      </c>
      <c r="G571" s="114" t="s">
        <v>93</v>
      </c>
      <c r="H571" s="114" t="s">
        <v>94</v>
      </c>
      <c r="I571" s="114" t="s">
        <v>229</v>
      </c>
      <c r="J571" s="114" t="s">
        <v>206</v>
      </c>
      <c r="K571" s="114" t="s">
        <v>208</v>
      </c>
      <c r="L571" s="129" t="s">
        <v>0</v>
      </c>
      <c r="M571" s="7"/>
      <c r="N571" s="115">
        <v>208002</v>
      </c>
      <c r="P571" s="162" t="s">
        <v>129</v>
      </c>
      <c r="Q571" s="76" t="s">
        <v>3</v>
      </c>
      <c r="R571" s="76" t="s">
        <v>4</v>
      </c>
      <c r="S571" s="76" t="s">
        <v>5</v>
      </c>
      <c r="T571" s="76" t="s">
        <v>6</v>
      </c>
      <c r="U571" s="76" t="s">
        <v>7</v>
      </c>
      <c r="V571" s="76" t="s">
        <v>8</v>
      </c>
      <c r="W571" s="76" t="s">
        <v>9</v>
      </c>
      <c r="X571" s="76" t="s">
        <v>10</v>
      </c>
      <c r="Y571" s="76" t="s">
        <v>11</v>
      </c>
      <c r="Z571" s="76" t="s">
        <v>12</v>
      </c>
      <c r="AA571" s="76" t="s">
        <v>13</v>
      </c>
      <c r="AB571" s="76" t="s">
        <v>14</v>
      </c>
      <c r="AC571" s="76" t="s">
        <v>15</v>
      </c>
      <c r="AD571" s="76" t="s">
        <v>16</v>
      </c>
      <c r="AE571" s="76" t="s">
        <v>17</v>
      </c>
      <c r="AF571" s="76" t="s">
        <v>18</v>
      </c>
      <c r="AG571" s="76" t="s">
        <v>19</v>
      </c>
      <c r="AH571" s="76" t="s">
        <v>20</v>
      </c>
      <c r="AI571" s="76" t="s">
        <v>21</v>
      </c>
      <c r="AJ571" s="76" t="s">
        <v>22</v>
      </c>
      <c r="AK571" s="76" t="s">
        <v>23</v>
      </c>
      <c r="AL571" s="76" t="s">
        <v>24</v>
      </c>
      <c r="AM571" s="76" t="s">
        <v>25</v>
      </c>
      <c r="AN571" s="76" t="s">
        <v>26</v>
      </c>
      <c r="AO571" s="76" t="s">
        <v>27</v>
      </c>
      <c r="AP571" s="76" t="s">
        <v>28</v>
      </c>
      <c r="AQ571" s="76" t="s">
        <v>29</v>
      </c>
      <c r="AR571" s="76" t="s">
        <v>30</v>
      </c>
      <c r="AS571" s="76" t="s">
        <v>31</v>
      </c>
      <c r="AT571" s="76" t="s">
        <v>32</v>
      </c>
      <c r="AU571" s="76" t="s">
        <v>33</v>
      </c>
      <c r="AV571" s="76" t="s">
        <v>34</v>
      </c>
      <c r="AW571" s="76" t="s">
        <v>35</v>
      </c>
      <c r="AX571" s="76" t="s">
        <v>36</v>
      </c>
      <c r="AY571" s="76" t="s">
        <v>37</v>
      </c>
      <c r="AZ571" s="76" t="s">
        <v>38</v>
      </c>
      <c r="BA571" s="76" t="s">
        <v>39</v>
      </c>
      <c r="BB571" s="76" t="s">
        <v>40</v>
      </c>
      <c r="BC571" s="76" t="s">
        <v>41</v>
      </c>
      <c r="BD571" s="76" t="s">
        <v>42</v>
      </c>
      <c r="BE571" s="76" t="s">
        <v>43</v>
      </c>
      <c r="BF571" s="76" t="s">
        <v>44</v>
      </c>
      <c r="BG571" s="76" t="s">
        <v>45</v>
      </c>
      <c r="BH571" s="76" t="s">
        <v>46</v>
      </c>
      <c r="BI571" s="76" t="s">
        <v>47</v>
      </c>
      <c r="BJ571" s="76" t="s">
        <v>48</v>
      </c>
      <c r="BK571" s="76" t="s">
        <v>49</v>
      </c>
      <c r="BL571" s="76" t="s">
        <v>50</v>
      </c>
      <c r="BM571" s="76" t="s">
        <v>51</v>
      </c>
      <c r="BN571" s="76" t="s">
        <v>52</v>
      </c>
      <c r="BO571" s="76" t="s">
        <v>130</v>
      </c>
      <c r="BP571" s="76" t="s">
        <v>131</v>
      </c>
      <c r="BQ571" s="76" t="s">
        <v>132</v>
      </c>
      <c r="BR571" s="76" t="s">
        <v>133</v>
      </c>
      <c r="BS571" s="76" t="s">
        <v>134</v>
      </c>
      <c r="BT571" s="76" t="s">
        <v>135</v>
      </c>
      <c r="BU571" s="76" t="s">
        <v>136</v>
      </c>
      <c r="BV571" s="76" t="s">
        <v>137</v>
      </c>
      <c r="BW571" s="76" t="s">
        <v>138</v>
      </c>
      <c r="BX571" s="76" t="s">
        <v>139</v>
      </c>
      <c r="BY571" s="125" t="s">
        <v>174</v>
      </c>
      <c r="BZ571" s="126" t="s">
        <v>175</v>
      </c>
      <c r="CA571" s="126" t="s">
        <v>157</v>
      </c>
      <c r="CB571" s="126" t="s">
        <v>237</v>
      </c>
      <c r="CD571" s="306" t="s">
        <v>222</v>
      </c>
      <c r="CE571" s="307"/>
      <c r="CF571" s="307"/>
      <c r="CG571" s="307"/>
      <c r="CH571" s="307"/>
      <c r="CI571" s="307"/>
      <c r="CJ571" s="307"/>
      <c r="CK571" s="307"/>
      <c r="CL571" s="307"/>
      <c r="CM571" s="307"/>
      <c r="CN571" s="307"/>
      <c r="CO571" s="307"/>
      <c r="CP571" s="307"/>
      <c r="CQ571" s="307"/>
      <c r="CR571" s="307"/>
    </row>
    <row r="572" spans="1:96" s="98" customFormat="1" ht="21" hidden="1" customHeight="1" x14ac:dyDescent="0.3">
      <c r="A572" s="230"/>
      <c r="B572" s="105"/>
      <c r="C572" s="305"/>
      <c r="D572" s="116"/>
      <c r="E572" s="116"/>
      <c r="F572" s="116"/>
      <c r="G572" s="308" t="s">
        <v>235</v>
      </c>
      <c r="H572" s="308" t="s">
        <v>95</v>
      </c>
      <c r="I572" s="309" t="s">
        <v>199</v>
      </c>
      <c r="J572" s="309" t="s">
        <v>207</v>
      </c>
      <c r="K572" s="128"/>
      <c r="L572" s="311" t="s">
        <v>92</v>
      </c>
      <c r="M572" s="7"/>
      <c r="N572" s="313" t="s">
        <v>2</v>
      </c>
      <c r="P572" s="77"/>
      <c r="Q572" s="67">
        <f>MONTH(Úvod!$F$10)</f>
        <v>1</v>
      </c>
      <c r="R572" s="68">
        <f t="shared" ref="R572" si="13337">IF(Q572=12,1,Q572+1)</f>
        <v>2</v>
      </c>
      <c r="S572" s="68">
        <f t="shared" ref="S572" si="13338">IF(R572=12,1,R572+1)</f>
        <v>3</v>
      </c>
      <c r="T572" s="69">
        <f t="shared" ref="T572" si="13339">IF(S572=12,1,S572+1)</f>
        <v>4</v>
      </c>
      <c r="U572" s="69">
        <f t="shared" ref="U572" si="13340">IF(T572=12,1,T572+1)</f>
        <v>5</v>
      </c>
      <c r="V572" s="69">
        <f t="shared" ref="V572" si="13341">IF(U572=12,1,U572+1)</f>
        <v>6</v>
      </c>
      <c r="W572" s="69">
        <f t="shared" ref="W572" si="13342">IF(V572=12,1,V572+1)</f>
        <v>7</v>
      </c>
      <c r="X572" s="69">
        <f t="shared" ref="X572" si="13343">IF(W572=12,1,W572+1)</f>
        <v>8</v>
      </c>
      <c r="Y572" s="69">
        <f t="shared" ref="Y572" si="13344">IF(X572=12,1,X572+1)</f>
        <v>9</v>
      </c>
      <c r="Z572" s="69">
        <f>IF(Y572=12,1,Y572+1)</f>
        <v>10</v>
      </c>
      <c r="AA572" s="69">
        <f t="shared" ref="AA572" si="13345">IF(Z572=12,1,Z572+1)</f>
        <v>11</v>
      </c>
      <c r="AB572" s="69">
        <f t="shared" ref="AB572" si="13346">IF(AA572=12,1,AA572+1)</f>
        <v>12</v>
      </c>
      <c r="AC572" s="69">
        <f t="shared" ref="AC572" si="13347">IF(AB572=12,1,AB572+1)</f>
        <v>1</v>
      </c>
      <c r="AD572" s="69">
        <f t="shared" ref="AD572" si="13348">IF(AC572=12,1,AC572+1)</f>
        <v>2</v>
      </c>
      <c r="AE572" s="69">
        <f t="shared" ref="AE572" si="13349">IF(AD572=12,1,AD572+1)</f>
        <v>3</v>
      </c>
      <c r="AF572" s="69">
        <f t="shared" ref="AF572" si="13350">IF(AE572=12,1,AE572+1)</f>
        <v>4</v>
      </c>
      <c r="AG572" s="69">
        <f t="shared" ref="AG572" si="13351">IF(AF572=12,1,AF572+1)</f>
        <v>5</v>
      </c>
      <c r="AH572" s="69">
        <f t="shared" ref="AH572" si="13352">IF(AG572=12,1,AG572+1)</f>
        <v>6</v>
      </c>
      <c r="AI572" s="69">
        <f>IF(AH572=12,1,AH572+1)</f>
        <v>7</v>
      </c>
      <c r="AJ572" s="69">
        <f t="shared" ref="AJ572" si="13353">IF(AI572=12,1,AI572+1)</f>
        <v>8</v>
      </c>
      <c r="AK572" s="69">
        <f t="shared" ref="AK572" si="13354">IF(AJ572=12,1,AJ572+1)</f>
        <v>9</v>
      </c>
      <c r="AL572" s="69">
        <f t="shared" ref="AL572" si="13355">IF(AK572=12,1,AK572+1)</f>
        <v>10</v>
      </c>
      <c r="AM572" s="69">
        <f t="shared" ref="AM572" si="13356">IF(AL572=12,1,AL572+1)</f>
        <v>11</v>
      </c>
      <c r="AN572" s="69">
        <f t="shared" ref="AN572" si="13357">IF(AM572=12,1,AM572+1)</f>
        <v>12</v>
      </c>
      <c r="AO572" s="69">
        <f t="shared" ref="AO572" si="13358">IF(AN572=12,1,AN572+1)</f>
        <v>1</v>
      </c>
      <c r="AP572" s="69">
        <f t="shared" ref="AP572" si="13359">IF(AO572=12,1,AO572+1)</f>
        <v>2</v>
      </c>
      <c r="AQ572" s="69">
        <f t="shared" ref="AQ572" si="13360">IF(AP572=12,1,AP572+1)</f>
        <v>3</v>
      </c>
      <c r="AR572" s="69">
        <f t="shared" ref="AR572" si="13361">IF(AQ572=12,1,AQ572+1)</f>
        <v>4</v>
      </c>
      <c r="AS572" s="69">
        <f t="shared" ref="AS572" si="13362">IF(AR572=12,1,AR572+1)</f>
        <v>5</v>
      </c>
      <c r="AT572" s="69">
        <f t="shared" ref="AT572" si="13363">IF(AS572=12,1,AS572+1)</f>
        <v>6</v>
      </c>
      <c r="AU572" s="69">
        <f t="shared" ref="AU572" si="13364">IF(AT572=12,1,AT572+1)</f>
        <v>7</v>
      </c>
      <c r="AV572" s="69">
        <f t="shared" ref="AV572" si="13365">IF(AU572=12,1,AU572+1)</f>
        <v>8</v>
      </c>
      <c r="AW572" s="69">
        <f t="shared" ref="AW572" si="13366">IF(AV572=12,1,AV572+1)</f>
        <v>9</v>
      </c>
      <c r="AX572" s="69">
        <f t="shared" ref="AX572" si="13367">IF(AW572=12,1,AW572+1)</f>
        <v>10</v>
      </c>
      <c r="AY572" s="69">
        <f t="shared" ref="AY572" si="13368">IF(AX572=12,1,AX572+1)</f>
        <v>11</v>
      </c>
      <c r="AZ572" s="69">
        <f t="shared" ref="AZ572" si="13369">IF(AY572=12,1,AY572+1)</f>
        <v>12</v>
      </c>
      <c r="BA572" s="69">
        <f t="shared" ref="BA572" si="13370">IF(AZ572=12,1,AZ572+1)</f>
        <v>1</v>
      </c>
      <c r="BB572" s="69">
        <f t="shared" ref="BB572" si="13371">IF(BA572=12,1,BA572+1)</f>
        <v>2</v>
      </c>
      <c r="BC572" s="69">
        <f t="shared" ref="BC572" si="13372">IF(BB572=12,1,BB572+1)</f>
        <v>3</v>
      </c>
      <c r="BD572" s="69">
        <f t="shared" ref="BD572" si="13373">IF(BC572=12,1,BC572+1)</f>
        <v>4</v>
      </c>
      <c r="BE572" s="69">
        <f t="shared" ref="BE572" si="13374">IF(BD572=12,1,BD572+1)</f>
        <v>5</v>
      </c>
      <c r="BF572" s="69">
        <f t="shared" ref="BF572" si="13375">IF(BE572=12,1,BE572+1)</f>
        <v>6</v>
      </c>
      <c r="BG572" s="69">
        <f t="shared" ref="BG572" si="13376">IF(BF572=12,1,BF572+1)</f>
        <v>7</v>
      </c>
      <c r="BH572" s="69">
        <f t="shared" ref="BH572" si="13377">IF(BG572=12,1,BG572+1)</f>
        <v>8</v>
      </c>
      <c r="BI572" s="69">
        <f t="shared" ref="BI572" si="13378">IF(BH572=12,1,BH572+1)</f>
        <v>9</v>
      </c>
      <c r="BJ572" s="69">
        <f t="shared" ref="BJ572" si="13379">IF(BI572=12,1,BI572+1)</f>
        <v>10</v>
      </c>
      <c r="BK572" s="69">
        <f t="shared" ref="BK572" si="13380">IF(BJ572=12,1,BJ572+1)</f>
        <v>11</v>
      </c>
      <c r="BL572" s="69">
        <f t="shared" ref="BL572" si="13381">IF(BK572=12,1,BK572+1)</f>
        <v>12</v>
      </c>
      <c r="BM572" s="69">
        <f t="shared" ref="BM572" si="13382">IF(BL572=12,1,BL572+1)</f>
        <v>1</v>
      </c>
      <c r="BN572" s="69">
        <f t="shared" ref="BN572" si="13383">IF(BM572=12,1,BM572+1)</f>
        <v>2</v>
      </c>
      <c r="BO572" s="69">
        <f t="shared" ref="BO572" si="13384">IF(BN572=12,1,BN572+1)</f>
        <v>3</v>
      </c>
      <c r="BP572" s="69">
        <f t="shared" ref="BP572" si="13385">IF(BO572=12,1,BO572+1)</f>
        <v>4</v>
      </c>
      <c r="BQ572" s="69">
        <f t="shared" ref="BQ572" si="13386">IF(BP572=12,1,BP572+1)</f>
        <v>5</v>
      </c>
      <c r="BR572" s="69">
        <f t="shared" ref="BR572" si="13387">IF(BQ572=12,1,BQ572+1)</f>
        <v>6</v>
      </c>
      <c r="BS572" s="69">
        <f t="shared" ref="BS572" si="13388">IF(BR572=12,1,BR572+1)</f>
        <v>7</v>
      </c>
      <c r="BT572" s="69">
        <f t="shared" ref="BT572" si="13389">IF(BS572=12,1,BS572+1)</f>
        <v>8</v>
      </c>
      <c r="BU572" s="69">
        <f t="shared" ref="BU572" si="13390">IF(BT572=12,1,BT572+1)</f>
        <v>9</v>
      </c>
      <c r="BV572" s="69">
        <f t="shared" ref="BV572" si="13391">IF(BU572=12,1,BU572+1)</f>
        <v>10</v>
      </c>
      <c r="BW572" s="69">
        <f t="shared" ref="BW572" si="13392">IF(BV572=12,1,BV572+1)</f>
        <v>11</v>
      </c>
      <c r="BX572" s="69">
        <f t="shared" ref="BX572" si="13393">IF(BW572=12,1,BW572+1)</f>
        <v>12</v>
      </c>
      <c r="BY572" s="74"/>
      <c r="BZ572" s="71"/>
      <c r="CA572" s="71"/>
      <c r="CB572" s="71"/>
    </row>
    <row r="573" spans="1:96" s="98" customFormat="1" ht="18" hidden="1" customHeight="1" x14ac:dyDescent="0.3">
      <c r="A573" s="230"/>
      <c r="B573" s="105"/>
      <c r="C573" s="305"/>
      <c r="D573" s="116"/>
      <c r="E573" s="116"/>
      <c r="F573" s="116"/>
      <c r="G573" s="308"/>
      <c r="H573" s="308"/>
      <c r="I573" s="309"/>
      <c r="J573" s="309"/>
      <c r="K573" s="128"/>
      <c r="L573" s="311"/>
      <c r="M573" s="7"/>
      <c r="N573" s="314"/>
      <c r="P573" s="70"/>
      <c r="Q573" s="53">
        <f t="shared" ref="Q573:BX573" si="13394">VALUE(_xlfn.CONCAT(Q572,".",Q575))</f>
        <v>1</v>
      </c>
      <c r="R573" s="66">
        <f t="shared" si="13394"/>
        <v>32</v>
      </c>
      <c r="S573" s="66">
        <f t="shared" si="13394"/>
        <v>61</v>
      </c>
      <c r="T573" s="66">
        <f t="shared" si="13394"/>
        <v>92</v>
      </c>
      <c r="U573" s="66">
        <f t="shared" si="13394"/>
        <v>122</v>
      </c>
      <c r="V573" s="66">
        <f t="shared" si="13394"/>
        <v>153</v>
      </c>
      <c r="W573" s="66">
        <f t="shared" si="13394"/>
        <v>183</v>
      </c>
      <c r="X573" s="66">
        <f t="shared" si="13394"/>
        <v>214</v>
      </c>
      <c r="Y573" s="66">
        <f t="shared" si="13394"/>
        <v>245</v>
      </c>
      <c r="Z573" s="66">
        <f t="shared" si="13394"/>
        <v>275</v>
      </c>
      <c r="AA573" s="66">
        <f t="shared" si="13394"/>
        <v>306</v>
      </c>
      <c r="AB573" s="66">
        <f t="shared" si="13394"/>
        <v>336</v>
      </c>
      <c r="AC573" s="66">
        <f t="shared" si="13394"/>
        <v>367</v>
      </c>
      <c r="AD573" s="66">
        <f t="shared" si="13394"/>
        <v>398</v>
      </c>
      <c r="AE573" s="66">
        <f t="shared" si="13394"/>
        <v>426</v>
      </c>
      <c r="AF573" s="66">
        <f t="shared" si="13394"/>
        <v>457</v>
      </c>
      <c r="AG573" s="66">
        <f t="shared" si="13394"/>
        <v>487</v>
      </c>
      <c r="AH573" s="66">
        <f t="shared" si="13394"/>
        <v>518</v>
      </c>
      <c r="AI573" s="66">
        <f t="shared" si="13394"/>
        <v>548</v>
      </c>
      <c r="AJ573" s="66">
        <f t="shared" si="13394"/>
        <v>579</v>
      </c>
      <c r="AK573" s="66">
        <f t="shared" si="13394"/>
        <v>610</v>
      </c>
      <c r="AL573" s="66">
        <f t="shared" si="13394"/>
        <v>640</v>
      </c>
      <c r="AM573" s="66">
        <f t="shared" si="13394"/>
        <v>671</v>
      </c>
      <c r="AN573" s="66">
        <f t="shared" si="13394"/>
        <v>701</v>
      </c>
      <c r="AO573" s="66">
        <f t="shared" si="13394"/>
        <v>732</v>
      </c>
      <c r="AP573" s="66">
        <f t="shared" si="13394"/>
        <v>763</v>
      </c>
      <c r="AQ573" s="66">
        <f t="shared" si="13394"/>
        <v>791</v>
      </c>
      <c r="AR573" s="66">
        <f t="shared" si="13394"/>
        <v>822</v>
      </c>
      <c r="AS573" s="66">
        <f t="shared" si="13394"/>
        <v>852</v>
      </c>
      <c r="AT573" s="66">
        <f t="shared" si="13394"/>
        <v>883</v>
      </c>
      <c r="AU573" s="66">
        <f t="shared" si="13394"/>
        <v>913</v>
      </c>
      <c r="AV573" s="66">
        <f t="shared" si="13394"/>
        <v>944</v>
      </c>
      <c r="AW573" s="66">
        <f t="shared" si="13394"/>
        <v>975</v>
      </c>
      <c r="AX573" s="66">
        <f t="shared" si="13394"/>
        <v>1005</v>
      </c>
      <c r="AY573" s="66">
        <f t="shared" si="13394"/>
        <v>1036</v>
      </c>
      <c r="AZ573" s="66">
        <f t="shared" si="13394"/>
        <v>1066</v>
      </c>
      <c r="BA573" s="66">
        <f t="shared" si="13394"/>
        <v>1097</v>
      </c>
      <c r="BB573" s="66">
        <f t="shared" si="13394"/>
        <v>1128</v>
      </c>
      <c r="BC573" s="66">
        <f t="shared" si="13394"/>
        <v>1156</v>
      </c>
      <c r="BD573" s="66">
        <f t="shared" si="13394"/>
        <v>1187</v>
      </c>
      <c r="BE573" s="66">
        <f t="shared" si="13394"/>
        <v>1217</v>
      </c>
      <c r="BF573" s="66">
        <f t="shared" si="13394"/>
        <v>1248</v>
      </c>
      <c r="BG573" s="66">
        <f t="shared" si="13394"/>
        <v>1278</v>
      </c>
      <c r="BH573" s="66">
        <f t="shared" si="13394"/>
        <v>1309</v>
      </c>
      <c r="BI573" s="66">
        <f t="shared" si="13394"/>
        <v>1340</v>
      </c>
      <c r="BJ573" s="66">
        <f t="shared" si="13394"/>
        <v>1370</v>
      </c>
      <c r="BK573" s="66">
        <f t="shared" si="13394"/>
        <v>1401</v>
      </c>
      <c r="BL573" s="66">
        <f t="shared" si="13394"/>
        <v>1431</v>
      </c>
      <c r="BM573" s="66">
        <f t="shared" si="13394"/>
        <v>1462</v>
      </c>
      <c r="BN573" s="66">
        <f t="shared" si="13394"/>
        <v>1493</v>
      </c>
      <c r="BO573" s="66">
        <f t="shared" si="13394"/>
        <v>1522</v>
      </c>
      <c r="BP573" s="66">
        <f t="shared" si="13394"/>
        <v>1553</v>
      </c>
      <c r="BQ573" s="66">
        <f t="shared" si="13394"/>
        <v>1583</v>
      </c>
      <c r="BR573" s="66">
        <f t="shared" si="13394"/>
        <v>1614</v>
      </c>
      <c r="BS573" s="66">
        <f t="shared" si="13394"/>
        <v>1644</v>
      </c>
      <c r="BT573" s="66">
        <f t="shared" si="13394"/>
        <v>1675</v>
      </c>
      <c r="BU573" s="66">
        <f t="shared" si="13394"/>
        <v>1706</v>
      </c>
      <c r="BV573" s="66">
        <f t="shared" si="13394"/>
        <v>1736</v>
      </c>
      <c r="BW573" s="66">
        <f t="shared" si="13394"/>
        <v>1767</v>
      </c>
      <c r="BX573" s="66">
        <f t="shared" si="13394"/>
        <v>1797</v>
      </c>
      <c r="BY573" s="75"/>
      <c r="BZ573" s="72"/>
      <c r="CA573" s="72"/>
      <c r="CB573" s="72"/>
    </row>
    <row r="574" spans="1:96" s="98" customFormat="1" ht="18" customHeight="1" x14ac:dyDescent="0.3">
      <c r="A574" s="230"/>
      <c r="B574" s="105"/>
      <c r="C574" s="305"/>
      <c r="D574" s="116"/>
      <c r="E574" s="309" t="s">
        <v>199</v>
      </c>
      <c r="F574" s="309" t="s">
        <v>199</v>
      </c>
      <c r="G574" s="308"/>
      <c r="H574" s="308"/>
      <c r="I574" s="309"/>
      <c r="J574" s="309"/>
      <c r="K574" s="309" t="s">
        <v>209</v>
      </c>
      <c r="L574" s="311"/>
      <c r="M574" s="7"/>
      <c r="N574" s="314"/>
      <c r="P574" s="70"/>
      <c r="Q574" s="54" t="str">
        <f>VLOOKUP(Q572,'Podpůrná data'!$J$13:$K$24,2)</f>
        <v>leden</v>
      </c>
      <c r="R574" s="54" t="str">
        <f>VLOOKUP(R572,'Podpůrná data'!$J$13:$K$24,2)</f>
        <v>únor</v>
      </c>
      <c r="S574" s="54" t="str">
        <f>VLOOKUP(S572,'Podpůrná data'!$J$13:$K$24,2)</f>
        <v>březen</v>
      </c>
      <c r="T574" s="54" t="str">
        <f>VLOOKUP(T572,'Podpůrná data'!$J$13:$K$24,2)</f>
        <v>duben</v>
      </c>
      <c r="U574" s="54" t="str">
        <f>VLOOKUP(U572,'Podpůrná data'!$J$13:$K$24,2)</f>
        <v>květen</v>
      </c>
      <c r="V574" s="54" t="str">
        <f>VLOOKUP(V572,'Podpůrná data'!$J$13:$K$24,2)</f>
        <v>červen</v>
      </c>
      <c r="W574" s="54" t="str">
        <f>VLOOKUP(W572,'Podpůrná data'!$J$13:$K$24,2)</f>
        <v>červenec</v>
      </c>
      <c r="X574" s="54" t="str">
        <f>VLOOKUP(X572,'Podpůrná data'!$J$13:$K$24,2)</f>
        <v>srpen</v>
      </c>
      <c r="Y574" s="54" t="str">
        <f>VLOOKUP(Y572,'Podpůrná data'!$J$13:$K$24,2)</f>
        <v>září</v>
      </c>
      <c r="Z574" s="54" t="str">
        <f>VLOOKUP(Z572,'Podpůrná data'!$J$13:$K$24,2)</f>
        <v>říjen</v>
      </c>
      <c r="AA574" s="54" t="str">
        <f>VLOOKUP(AA572,'Podpůrná data'!$J$13:$K$24,2)</f>
        <v>listopad</v>
      </c>
      <c r="AB574" s="54" t="str">
        <f>VLOOKUP(AB572,'Podpůrná data'!$J$13:$K$24,2)</f>
        <v>prosinec</v>
      </c>
      <c r="AC574" s="54" t="str">
        <f>VLOOKUP(AC572,'Podpůrná data'!$J$13:$K$24,2)</f>
        <v>leden</v>
      </c>
      <c r="AD574" s="54" t="str">
        <f>VLOOKUP(AD572,'Podpůrná data'!$J$13:$K$24,2)</f>
        <v>únor</v>
      </c>
      <c r="AE574" s="54" t="str">
        <f>VLOOKUP(AE572,'Podpůrná data'!$J$13:$K$24,2)</f>
        <v>březen</v>
      </c>
      <c r="AF574" s="54" t="str">
        <f>VLOOKUP(AF572,'Podpůrná data'!$J$13:$K$24,2)</f>
        <v>duben</v>
      </c>
      <c r="AG574" s="54" t="str">
        <f>VLOOKUP(AG572,'Podpůrná data'!$J$13:$K$24,2)</f>
        <v>květen</v>
      </c>
      <c r="AH574" s="54" t="str">
        <f>VLOOKUP(AH572,'Podpůrná data'!$J$13:$K$24,2)</f>
        <v>červen</v>
      </c>
      <c r="AI574" s="54" t="str">
        <f>VLOOKUP(AI572,'Podpůrná data'!$J$13:$K$24,2)</f>
        <v>červenec</v>
      </c>
      <c r="AJ574" s="54" t="str">
        <f>VLOOKUP(AJ572,'Podpůrná data'!$J$13:$K$24,2)</f>
        <v>srpen</v>
      </c>
      <c r="AK574" s="54" t="str">
        <f>VLOOKUP(AK572,'Podpůrná data'!$J$13:$K$24,2)</f>
        <v>září</v>
      </c>
      <c r="AL574" s="54" t="str">
        <f>VLOOKUP(AL572,'Podpůrná data'!$J$13:$K$24,2)</f>
        <v>říjen</v>
      </c>
      <c r="AM574" s="54" t="str">
        <f>VLOOKUP(AM572,'Podpůrná data'!$J$13:$K$24,2)</f>
        <v>listopad</v>
      </c>
      <c r="AN574" s="54" t="str">
        <f>VLOOKUP(AN572,'Podpůrná data'!$J$13:$K$24,2)</f>
        <v>prosinec</v>
      </c>
      <c r="AO574" s="54" t="str">
        <f>VLOOKUP(AO572,'Podpůrná data'!$J$13:$K$24,2)</f>
        <v>leden</v>
      </c>
      <c r="AP574" s="54" t="str">
        <f>VLOOKUP(AP572,'Podpůrná data'!$J$13:$K$24,2)</f>
        <v>únor</v>
      </c>
      <c r="AQ574" s="54" t="str">
        <f>VLOOKUP(AQ572,'Podpůrná data'!$J$13:$K$24,2)</f>
        <v>březen</v>
      </c>
      <c r="AR574" s="54" t="str">
        <f>VLOOKUP(AR572,'Podpůrná data'!$J$13:$K$24,2)</f>
        <v>duben</v>
      </c>
      <c r="AS574" s="54" t="str">
        <f>VLOOKUP(AS572,'Podpůrná data'!$J$13:$K$24,2)</f>
        <v>květen</v>
      </c>
      <c r="AT574" s="54" t="str">
        <f>VLOOKUP(AT572,'Podpůrná data'!$J$13:$K$24,2)</f>
        <v>červen</v>
      </c>
      <c r="AU574" s="54" t="str">
        <f>VLOOKUP(AU572,'Podpůrná data'!$J$13:$K$24,2)</f>
        <v>červenec</v>
      </c>
      <c r="AV574" s="54" t="str">
        <f>VLOOKUP(AV572,'Podpůrná data'!$J$13:$K$24,2)</f>
        <v>srpen</v>
      </c>
      <c r="AW574" s="54" t="str">
        <f>VLOOKUP(AW572,'Podpůrná data'!$J$13:$K$24,2)</f>
        <v>září</v>
      </c>
      <c r="AX574" s="54" t="str">
        <f>VLOOKUP(AX572,'Podpůrná data'!$J$13:$K$24,2)</f>
        <v>říjen</v>
      </c>
      <c r="AY574" s="54" t="str">
        <f>VLOOKUP(AY572,'Podpůrná data'!$J$13:$K$24,2)</f>
        <v>listopad</v>
      </c>
      <c r="AZ574" s="54" t="str">
        <f>VLOOKUP(AZ572,'Podpůrná data'!$J$13:$K$24,2)</f>
        <v>prosinec</v>
      </c>
      <c r="BA574" s="54" t="str">
        <f>VLOOKUP(BA572,'Podpůrná data'!$J$13:$K$24,2)</f>
        <v>leden</v>
      </c>
      <c r="BB574" s="54" t="str">
        <f>VLOOKUP(BB572,'Podpůrná data'!$J$13:$K$24,2)</f>
        <v>únor</v>
      </c>
      <c r="BC574" s="54" t="str">
        <f>VLOOKUP(BC572,'Podpůrná data'!$J$13:$K$24,2)</f>
        <v>březen</v>
      </c>
      <c r="BD574" s="54" t="str">
        <f>VLOOKUP(BD572,'Podpůrná data'!$J$13:$K$24,2)</f>
        <v>duben</v>
      </c>
      <c r="BE574" s="54" t="str">
        <f>VLOOKUP(BE572,'Podpůrná data'!$J$13:$K$24,2)</f>
        <v>květen</v>
      </c>
      <c r="BF574" s="54" t="str">
        <f>VLOOKUP(BF572,'Podpůrná data'!$J$13:$K$24,2)</f>
        <v>červen</v>
      </c>
      <c r="BG574" s="54" t="str">
        <f>VLOOKUP(BG572,'Podpůrná data'!$J$13:$K$24,2)</f>
        <v>červenec</v>
      </c>
      <c r="BH574" s="54" t="str">
        <f>VLOOKUP(BH572,'Podpůrná data'!$J$13:$K$24,2)</f>
        <v>srpen</v>
      </c>
      <c r="BI574" s="54" t="str">
        <f>VLOOKUP(BI572,'Podpůrná data'!$J$13:$K$24,2)</f>
        <v>září</v>
      </c>
      <c r="BJ574" s="54" t="str">
        <f>VLOOKUP(BJ572,'Podpůrná data'!$J$13:$K$24,2)</f>
        <v>říjen</v>
      </c>
      <c r="BK574" s="54" t="str">
        <f>VLOOKUP(BK572,'Podpůrná data'!$J$13:$K$24,2)</f>
        <v>listopad</v>
      </c>
      <c r="BL574" s="54" t="str">
        <f>VLOOKUP(BL572,'Podpůrná data'!$J$13:$K$24,2)</f>
        <v>prosinec</v>
      </c>
      <c r="BM574" s="54" t="str">
        <f>VLOOKUP(BM572,'Podpůrná data'!$J$13:$K$24,2)</f>
        <v>leden</v>
      </c>
      <c r="BN574" s="54" t="str">
        <f>VLOOKUP(BN572,'Podpůrná data'!$J$13:$K$24,2)</f>
        <v>únor</v>
      </c>
      <c r="BO574" s="54" t="str">
        <f>VLOOKUP(BO572,'Podpůrná data'!$J$13:$K$24,2)</f>
        <v>březen</v>
      </c>
      <c r="BP574" s="54" t="str">
        <f>VLOOKUP(BP572,'Podpůrná data'!$J$13:$K$24,2)</f>
        <v>duben</v>
      </c>
      <c r="BQ574" s="54" t="str">
        <f>VLOOKUP(BQ572,'Podpůrná data'!$J$13:$K$24,2)</f>
        <v>květen</v>
      </c>
      <c r="BR574" s="54" t="str">
        <f>VLOOKUP(BR572,'Podpůrná data'!$J$13:$K$24,2)</f>
        <v>červen</v>
      </c>
      <c r="BS574" s="54" t="str">
        <f>VLOOKUP(BS572,'Podpůrná data'!$J$13:$K$24,2)</f>
        <v>červenec</v>
      </c>
      <c r="BT574" s="54" t="str">
        <f>VLOOKUP(BT572,'Podpůrná data'!$J$13:$K$24,2)</f>
        <v>srpen</v>
      </c>
      <c r="BU574" s="54" t="str">
        <f>VLOOKUP(BU572,'Podpůrná data'!$J$13:$K$24,2)</f>
        <v>září</v>
      </c>
      <c r="BV574" s="54" t="str">
        <f>VLOOKUP(BV572,'Podpůrná data'!$J$13:$K$24,2)</f>
        <v>říjen</v>
      </c>
      <c r="BW574" s="54" t="str">
        <f>VLOOKUP(BW572,'Podpůrná data'!$J$13:$K$24,2)</f>
        <v>listopad</v>
      </c>
      <c r="BX574" s="54" t="str">
        <f>VLOOKUP(BX572,'Podpůrná data'!$J$13:$K$24,2)</f>
        <v>prosinec</v>
      </c>
      <c r="BY574" s="143"/>
      <c r="BZ574" s="144"/>
      <c r="CA574" s="165"/>
      <c r="CB574" s="165"/>
      <c r="CD574" s="147" t="s">
        <v>104</v>
      </c>
      <c r="CE574" s="147" t="s">
        <v>105</v>
      </c>
      <c r="CF574" s="147" t="s">
        <v>106</v>
      </c>
      <c r="CG574" s="147" t="s">
        <v>107</v>
      </c>
      <c r="CH574" s="147" t="s">
        <v>108</v>
      </c>
      <c r="CI574" s="147" t="s">
        <v>109</v>
      </c>
      <c r="CJ574" s="147" t="s">
        <v>110</v>
      </c>
      <c r="CK574" s="147" t="s">
        <v>111</v>
      </c>
      <c r="CL574" s="147" t="s">
        <v>112</v>
      </c>
      <c r="CM574" s="147" t="s">
        <v>166</v>
      </c>
      <c r="CN574" s="147" t="s">
        <v>167</v>
      </c>
      <c r="CO574" s="147" t="s">
        <v>168</v>
      </c>
      <c r="CP574" s="147" t="s">
        <v>194</v>
      </c>
      <c r="CQ574" s="147" t="s">
        <v>195</v>
      </c>
      <c r="CR574" s="147" t="s">
        <v>196</v>
      </c>
    </row>
    <row r="575" spans="1:96" s="98" customFormat="1" ht="16.2" customHeight="1" x14ac:dyDescent="0.3">
      <c r="A575" s="230"/>
      <c r="B575" s="105"/>
      <c r="C575" s="305"/>
      <c r="D575" s="116"/>
      <c r="E575" s="309"/>
      <c r="F575" s="309"/>
      <c r="G575" s="308"/>
      <c r="H575" s="308"/>
      <c r="I575" s="309"/>
      <c r="J575" s="309"/>
      <c r="K575" s="309"/>
      <c r="L575" s="311"/>
      <c r="M575" s="7"/>
      <c r="N575" s="314"/>
      <c r="P575" s="70"/>
      <c r="Q575" s="54">
        <f>YEAR(Úvod!$F$10)</f>
        <v>1900</v>
      </c>
      <c r="R575" s="54">
        <f t="shared" ref="R575" si="13395">IF(R572=1,Q575+1,Q575)</f>
        <v>1900</v>
      </c>
      <c r="S575" s="54">
        <f t="shared" ref="S575" si="13396">IF(S572=1,R575+1,R575)</f>
        <v>1900</v>
      </c>
      <c r="T575" s="54">
        <f t="shared" ref="T575" si="13397">IF(T572=1,S575+1,S575)</f>
        <v>1900</v>
      </c>
      <c r="U575" s="54">
        <f t="shared" ref="U575" si="13398">IF(U572=1,T575+1,T575)</f>
        <v>1900</v>
      </c>
      <c r="V575" s="54">
        <f t="shared" ref="V575" si="13399">IF(V572=1,U575+1,U575)</f>
        <v>1900</v>
      </c>
      <c r="W575" s="54">
        <f t="shared" ref="W575" si="13400">IF(W572=1,V575+1,V575)</f>
        <v>1900</v>
      </c>
      <c r="X575" s="54">
        <f t="shared" ref="X575" si="13401">IF(X572=1,W575+1,W575)</f>
        <v>1900</v>
      </c>
      <c r="Y575" s="54">
        <f t="shared" ref="Y575" si="13402">IF(Y572=1,X575+1,X575)</f>
        <v>1900</v>
      </c>
      <c r="Z575" s="54">
        <f t="shared" ref="Z575" si="13403">IF(Z572=1,Y575+1,Y575)</f>
        <v>1900</v>
      </c>
      <c r="AA575" s="54">
        <f t="shared" ref="AA575" si="13404">IF(AA572=1,Z575+1,Z575)</f>
        <v>1900</v>
      </c>
      <c r="AB575" s="54">
        <f t="shared" ref="AB575" si="13405">IF(AB572=1,AA575+1,AA575)</f>
        <v>1900</v>
      </c>
      <c r="AC575" s="54">
        <f t="shared" ref="AC575" si="13406">IF(AC572=1,AB575+1,AB575)</f>
        <v>1901</v>
      </c>
      <c r="AD575" s="54">
        <f t="shared" ref="AD575" si="13407">IF(AD572=1,AC575+1,AC575)</f>
        <v>1901</v>
      </c>
      <c r="AE575" s="54">
        <f t="shared" ref="AE575" si="13408">IF(AE572=1,AD575+1,AD575)</f>
        <v>1901</v>
      </c>
      <c r="AF575" s="54">
        <f t="shared" ref="AF575" si="13409">IF(AF572=1,AE575+1,AE575)</f>
        <v>1901</v>
      </c>
      <c r="AG575" s="54">
        <f t="shared" ref="AG575" si="13410">IF(AG572=1,AF575+1,AF575)</f>
        <v>1901</v>
      </c>
      <c r="AH575" s="54">
        <f t="shared" ref="AH575" si="13411">IF(AH572=1,AG575+1,AG575)</f>
        <v>1901</v>
      </c>
      <c r="AI575" s="54">
        <f t="shared" ref="AI575" si="13412">IF(AI572=1,AH575+1,AH575)</f>
        <v>1901</v>
      </c>
      <c r="AJ575" s="54">
        <f t="shared" ref="AJ575" si="13413">IF(AJ572=1,AI575+1,AI575)</f>
        <v>1901</v>
      </c>
      <c r="AK575" s="54">
        <f t="shared" ref="AK575" si="13414">IF(AK572=1,AJ575+1,AJ575)</f>
        <v>1901</v>
      </c>
      <c r="AL575" s="54">
        <f t="shared" ref="AL575" si="13415">IF(AL572=1,AK575+1,AK575)</f>
        <v>1901</v>
      </c>
      <c r="AM575" s="54">
        <f t="shared" ref="AM575" si="13416">IF(AM572=1,AL575+1,AL575)</f>
        <v>1901</v>
      </c>
      <c r="AN575" s="54">
        <f t="shared" ref="AN575" si="13417">IF(AN572=1,AM575+1,AM575)</f>
        <v>1901</v>
      </c>
      <c r="AO575" s="54">
        <f t="shared" ref="AO575" si="13418">IF(AO572=1,AN575+1,AN575)</f>
        <v>1902</v>
      </c>
      <c r="AP575" s="54">
        <f t="shared" ref="AP575" si="13419">IF(AP572=1,AO575+1,AO575)</f>
        <v>1902</v>
      </c>
      <c r="AQ575" s="54">
        <f t="shared" ref="AQ575" si="13420">IF(AQ572=1,AP575+1,AP575)</f>
        <v>1902</v>
      </c>
      <c r="AR575" s="54">
        <f t="shared" ref="AR575" si="13421">IF(AR572=1,AQ575+1,AQ575)</f>
        <v>1902</v>
      </c>
      <c r="AS575" s="54">
        <f t="shared" ref="AS575" si="13422">IF(AS572=1,AR575+1,AR575)</f>
        <v>1902</v>
      </c>
      <c r="AT575" s="54">
        <f t="shared" ref="AT575" si="13423">IF(AT572=1,AS575+1,AS575)</f>
        <v>1902</v>
      </c>
      <c r="AU575" s="54">
        <f t="shared" ref="AU575" si="13424">IF(AU572=1,AT575+1,AT575)</f>
        <v>1902</v>
      </c>
      <c r="AV575" s="54">
        <f t="shared" ref="AV575" si="13425">IF(AV572=1,AU575+1,AU575)</f>
        <v>1902</v>
      </c>
      <c r="AW575" s="54">
        <f t="shared" ref="AW575" si="13426">IF(AW572=1,AV575+1,AV575)</f>
        <v>1902</v>
      </c>
      <c r="AX575" s="54">
        <f t="shared" ref="AX575" si="13427">IF(AX572=1,AW575+1,AW575)</f>
        <v>1902</v>
      </c>
      <c r="AY575" s="54">
        <f t="shared" ref="AY575" si="13428">IF(AY572=1,AX575+1,AX575)</f>
        <v>1902</v>
      </c>
      <c r="AZ575" s="54">
        <f t="shared" ref="AZ575" si="13429">IF(AZ572=1,AY575+1,AY575)</f>
        <v>1902</v>
      </c>
      <c r="BA575" s="54">
        <f t="shared" ref="BA575" si="13430">IF(BA572=1,AZ575+1,AZ575)</f>
        <v>1903</v>
      </c>
      <c r="BB575" s="54">
        <f t="shared" ref="BB575" si="13431">IF(BB572=1,BA575+1,BA575)</f>
        <v>1903</v>
      </c>
      <c r="BC575" s="54">
        <f t="shared" ref="BC575" si="13432">IF(BC572=1,BB575+1,BB575)</f>
        <v>1903</v>
      </c>
      <c r="BD575" s="54">
        <f t="shared" ref="BD575" si="13433">IF(BD572=1,BC575+1,BC575)</f>
        <v>1903</v>
      </c>
      <c r="BE575" s="54">
        <f t="shared" ref="BE575" si="13434">IF(BE572=1,BD575+1,BD575)</f>
        <v>1903</v>
      </c>
      <c r="BF575" s="54">
        <f t="shared" ref="BF575" si="13435">IF(BF572=1,BE575+1,BE575)</f>
        <v>1903</v>
      </c>
      <c r="BG575" s="54">
        <f t="shared" ref="BG575" si="13436">IF(BG572=1,BF575+1,BF575)</f>
        <v>1903</v>
      </c>
      <c r="BH575" s="54">
        <f t="shared" ref="BH575" si="13437">IF(BH572=1,BG575+1,BG575)</f>
        <v>1903</v>
      </c>
      <c r="BI575" s="54">
        <f t="shared" ref="BI575" si="13438">IF(BI572=1,BH575+1,BH575)</f>
        <v>1903</v>
      </c>
      <c r="BJ575" s="54">
        <f t="shared" ref="BJ575" si="13439">IF(BJ572=1,BI575+1,BI575)</f>
        <v>1903</v>
      </c>
      <c r="BK575" s="54">
        <f t="shared" ref="BK575" si="13440">IF(BK572=1,BJ575+1,BJ575)</f>
        <v>1903</v>
      </c>
      <c r="BL575" s="54">
        <f t="shared" ref="BL575" si="13441">IF(BL572=1,BK575+1,BK575)</f>
        <v>1903</v>
      </c>
      <c r="BM575" s="54">
        <f t="shared" ref="BM575" si="13442">IF(BM572=1,BL575+1,BL575)</f>
        <v>1904</v>
      </c>
      <c r="BN575" s="54">
        <f t="shared" ref="BN575" si="13443">IF(BN572=1,BM575+1,BM575)</f>
        <v>1904</v>
      </c>
      <c r="BO575" s="54">
        <f t="shared" ref="BO575" si="13444">IF(BO572=1,BN575+1,BN575)</f>
        <v>1904</v>
      </c>
      <c r="BP575" s="54">
        <f t="shared" ref="BP575" si="13445">IF(BP572=1,BO575+1,BO575)</f>
        <v>1904</v>
      </c>
      <c r="BQ575" s="54">
        <f t="shared" ref="BQ575" si="13446">IF(BQ572=1,BP575+1,BP575)</f>
        <v>1904</v>
      </c>
      <c r="BR575" s="54">
        <f t="shared" ref="BR575" si="13447">IF(BR572=1,BQ575+1,BQ575)</f>
        <v>1904</v>
      </c>
      <c r="BS575" s="54">
        <f t="shared" ref="BS575" si="13448">IF(BS572=1,BR575+1,BR575)</f>
        <v>1904</v>
      </c>
      <c r="BT575" s="54">
        <f t="shared" ref="BT575" si="13449">IF(BT572=1,BS575+1,BS575)</f>
        <v>1904</v>
      </c>
      <c r="BU575" s="54">
        <f t="shared" ref="BU575" si="13450">IF(BU572=1,BT575+1,BT575)</f>
        <v>1904</v>
      </c>
      <c r="BV575" s="54">
        <f t="shared" ref="BV575" si="13451">IF(BV572=1,BU575+1,BU575)</f>
        <v>1904</v>
      </c>
      <c r="BW575" s="54">
        <f t="shared" ref="BW575" si="13452">IF(BW572=1,BV575+1,BV575)</f>
        <v>1904</v>
      </c>
      <c r="BX575" s="54">
        <f t="shared" ref="BX575" si="13453">IF(BX572=1,BW575+1,BW575)</f>
        <v>1904</v>
      </c>
      <c r="BY575" s="163"/>
      <c r="BZ575" s="164"/>
      <c r="CA575" s="165"/>
      <c r="CB575" s="165"/>
    </row>
    <row r="576" spans="1:96" s="98" customFormat="1" ht="16.2" customHeight="1" x14ac:dyDescent="0.3">
      <c r="A576" s="230"/>
      <c r="B576" s="105"/>
      <c r="C576" s="116"/>
      <c r="D576" s="116"/>
      <c r="E576" s="309"/>
      <c r="F576" s="309"/>
      <c r="G576" s="308"/>
      <c r="H576" s="308"/>
      <c r="I576" s="309"/>
      <c r="J576" s="310"/>
      <c r="K576" s="309"/>
      <c r="L576" s="312"/>
      <c r="M576" s="7"/>
      <c r="N576" s="315"/>
      <c r="P576" s="57" t="s">
        <v>170</v>
      </c>
      <c r="Q576" s="196"/>
      <c r="R576" s="196"/>
      <c r="S576" s="196"/>
      <c r="T576" s="196"/>
      <c r="U576" s="196"/>
      <c r="V576" s="196"/>
      <c r="W576" s="196"/>
      <c r="X576" s="196"/>
      <c r="Y576" s="196"/>
      <c r="Z576" s="196"/>
      <c r="AA576" s="196"/>
      <c r="AB576" s="196"/>
      <c r="AC576" s="196"/>
      <c r="AD576" s="196"/>
      <c r="AE576" s="196"/>
      <c r="AF576" s="196"/>
      <c r="AG576" s="196"/>
      <c r="AH576" s="196"/>
      <c r="AI576" s="196"/>
      <c r="AJ576" s="196"/>
      <c r="AK576" s="196"/>
      <c r="AL576" s="196"/>
      <c r="AM576" s="196"/>
      <c r="AN576" s="196"/>
      <c r="AO576" s="196"/>
      <c r="AP576" s="196"/>
      <c r="AQ576" s="196"/>
      <c r="AR576" s="196"/>
      <c r="AS576" s="196"/>
      <c r="AT576" s="196"/>
      <c r="AU576" s="196"/>
      <c r="AV576" s="196"/>
      <c r="AW576" s="196"/>
      <c r="AX576" s="196"/>
      <c r="AY576" s="196"/>
      <c r="AZ576" s="196"/>
      <c r="BA576" s="196"/>
      <c r="BB576" s="196"/>
      <c r="BC576" s="196"/>
      <c r="BD576" s="196"/>
      <c r="BE576" s="196"/>
      <c r="BF576" s="196"/>
      <c r="BG576" s="196"/>
      <c r="BH576" s="196"/>
      <c r="BI576" s="196"/>
      <c r="BJ576" s="196"/>
      <c r="BK576" s="196"/>
      <c r="BL576" s="196"/>
      <c r="BM576" s="196"/>
      <c r="BN576" s="196"/>
      <c r="BO576" s="196"/>
      <c r="BP576" s="196"/>
      <c r="BQ576" s="196"/>
      <c r="BR576" s="196"/>
      <c r="BS576" s="196"/>
      <c r="BT576" s="196"/>
      <c r="BU576" s="196"/>
      <c r="BV576" s="196"/>
      <c r="BW576" s="196"/>
      <c r="BX576" s="196"/>
      <c r="BY576" s="163"/>
      <c r="BZ576" s="164"/>
      <c r="CA576" s="165"/>
      <c r="CB576" s="165"/>
    </row>
    <row r="577" spans="1:96" s="98" customFormat="1" ht="23.4" customHeight="1" x14ac:dyDescent="0.3">
      <c r="A577" s="97"/>
      <c r="B577" s="117" t="s">
        <v>36</v>
      </c>
      <c r="C577" s="297"/>
      <c r="D577" s="297"/>
      <c r="E577" s="197"/>
      <c r="F577" s="193"/>
      <c r="G577" s="198"/>
      <c r="H577" s="199"/>
      <c r="I577" s="198"/>
      <c r="J577" s="167">
        <f>IF(I577="",0,IF(I577='Podpůrná data'!$A$4,'Podpůrná data'!$B$4,'Podpůrná data'!$B$5))</f>
        <v>0</v>
      </c>
      <c r="K577" s="166">
        <f>IFERROR(INT(ROUND(H577,2)*(VLOOKUP(INT(G577),'Podpůrná data'!$A$14:$B$73,2,FALSE))*(G577/(INT(G577)))),0)</f>
        <v>0</v>
      </c>
      <c r="L577" s="55">
        <f>J577*K577</f>
        <v>0</v>
      </c>
      <c r="M577" s="56">
        <f>IF(L577&gt;0,IF(ISTEXT(C577)=TRUE,0,1),0)</f>
        <v>0</v>
      </c>
      <c r="N577" s="142">
        <f>IF(L577&gt;0,1,0)</f>
        <v>0</v>
      </c>
      <c r="O577" s="118"/>
      <c r="P577" s="57" t="s">
        <v>94</v>
      </c>
      <c r="Q577" s="200"/>
      <c r="R577" s="200"/>
      <c r="S577" s="200"/>
      <c r="T577" s="200"/>
      <c r="U577" s="200"/>
      <c r="V577" s="200"/>
      <c r="W577" s="200"/>
      <c r="X577" s="200"/>
      <c r="Y577" s="200"/>
      <c r="Z577" s="200"/>
      <c r="AA577" s="200"/>
      <c r="AB577" s="200"/>
      <c r="AC577" s="200"/>
      <c r="AD577" s="200"/>
      <c r="AE577" s="200"/>
      <c r="AF577" s="200"/>
      <c r="AG577" s="200"/>
      <c r="AH577" s="200"/>
      <c r="AI577" s="200"/>
      <c r="AJ577" s="200"/>
      <c r="AK577" s="200"/>
      <c r="AL577" s="200"/>
      <c r="AM577" s="200"/>
      <c r="AN577" s="200"/>
      <c r="AO577" s="200"/>
      <c r="AP577" s="200"/>
      <c r="AQ577" s="200"/>
      <c r="AR577" s="200"/>
      <c r="AS577" s="200"/>
      <c r="AT577" s="200"/>
      <c r="AU577" s="200"/>
      <c r="AV577" s="200"/>
      <c r="AW577" s="200"/>
      <c r="AX577" s="200"/>
      <c r="AY577" s="200"/>
      <c r="AZ577" s="200"/>
      <c r="BA577" s="200"/>
      <c r="BB577" s="200"/>
      <c r="BC577" s="200"/>
      <c r="BD577" s="200"/>
      <c r="BE577" s="200"/>
      <c r="BF577" s="200"/>
      <c r="BG577" s="200"/>
      <c r="BH577" s="200"/>
      <c r="BI577" s="200"/>
      <c r="BJ577" s="200"/>
      <c r="BK577" s="200"/>
      <c r="BL577" s="200"/>
      <c r="BM577" s="200"/>
      <c r="BN577" s="200"/>
      <c r="BO577" s="200"/>
      <c r="BP577" s="200"/>
      <c r="BQ577" s="200"/>
      <c r="BR577" s="200"/>
      <c r="BS577" s="200"/>
      <c r="BT577" s="200"/>
      <c r="BU577" s="200"/>
      <c r="BV577" s="200"/>
      <c r="BW577" s="200"/>
      <c r="BX577" s="200"/>
      <c r="BY577" s="298">
        <f>SUM(Q585:BX585)</f>
        <v>0</v>
      </c>
      <c r="BZ577" s="300">
        <f>SUM(Q586:BX586)</f>
        <v>0</v>
      </c>
      <c r="CA577" s="302">
        <f>IF($N577=0,0,IF($BY577&gt;=215*$H577,1,0))</f>
        <v>0</v>
      </c>
      <c r="CB577" s="302">
        <f>IF($BY577&gt;=215*$H577,0,(CEILING(215*$H577,1)-$BY577))</f>
        <v>0</v>
      </c>
    </row>
    <row r="578" spans="1:96" s="98" customFormat="1" ht="28.8" x14ac:dyDescent="0.3">
      <c r="A578" s="97"/>
      <c r="B578" s="119"/>
      <c r="C578" s="73"/>
      <c r="D578" s="73"/>
      <c r="E578" s="73"/>
      <c r="F578" s="73"/>
      <c r="G578" s="73"/>
      <c r="H578" s="73"/>
      <c r="I578" s="73"/>
      <c r="J578" s="73"/>
      <c r="K578" s="73"/>
      <c r="L578" s="58"/>
      <c r="M578" s="7"/>
      <c r="N578" s="160"/>
      <c r="P578" s="57" t="s">
        <v>140</v>
      </c>
      <c r="Q578" s="201"/>
      <c r="R578" s="201"/>
      <c r="S578" s="201"/>
      <c r="T578" s="201"/>
      <c r="U578" s="201"/>
      <c r="V578" s="201"/>
      <c r="W578" s="201"/>
      <c r="X578" s="201"/>
      <c r="Y578" s="201"/>
      <c r="Z578" s="201"/>
      <c r="AA578" s="201"/>
      <c r="AB578" s="201"/>
      <c r="AC578" s="201"/>
      <c r="AD578" s="201"/>
      <c r="AE578" s="201"/>
      <c r="AF578" s="201"/>
      <c r="AG578" s="201"/>
      <c r="AH578" s="201"/>
      <c r="AI578" s="201"/>
      <c r="AJ578" s="201"/>
      <c r="AK578" s="201"/>
      <c r="AL578" s="201"/>
      <c r="AM578" s="201"/>
      <c r="AN578" s="201"/>
      <c r="AO578" s="201"/>
      <c r="AP578" s="201"/>
      <c r="AQ578" s="201"/>
      <c r="AR578" s="201"/>
      <c r="AS578" s="201"/>
      <c r="AT578" s="201"/>
      <c r="AU578" s="201"/>
      <c r="AV578" s="201"/>
      <c r="AW578" s="201"/>
      <c r="AX578" s="201"/>
      <c r="AY578" s="201"/>
      <c r="AZ578" s="201"/>
      <c r="BA578" s="201"/>
      <c r="BB578" s="201"/>
      <c r="BC578" s="201"/>
      <c r="BD578" s="201"/>
      <c r="BE578" s="201"/>
      <c r="BF578" s="201"/>
      <c r="BG578" s="201"/>
      <c r="BH578" s="201"/>
      <c r="BI578" s="201"/>
      <c r="BJ578" s="201"/>
      <c r="BK578" s="201"/>
      <c r="BL578" s="201"/>
      <c r="BM578" s="201"/>
      <c r="BN578" s="201"/>
      <c r="BO578" s="201"/>
      <c r="BP578" s="201"/>
      <c r="BQ578" s="201"/>
      <c r="BR578" s="201"/>
      <c r="BS578" s="201"/>
      <c r="BT578" s="201"/>
      <c r="BU578" s="201"/>
      <c r="BV578" s="201"/>
      <c r="BW578" s="201"/>
      <c r="BX578" s="201"/>
      <c r="BY578" s="298"/>
      <c r="BZ578" s="300"/>
      <c r="CA578" s="302"/>
      <c r="CB578" s="302"/>
    </row>
    <row r="579" spans="1:96" s="98" customFormat="1" ht="14.4" hidden="1" customHeight="1" x14ac:dyDescent="0.3">
      <c r="A579" s="97"/>
      <c r="B579" s="119"/>
      <c r="C579" s="73"/>
      <c r="D579" s="73"/>
      <c r="E579" s="73"/>
      <c r="F579" s="73"/>
      <c r="G579" s="73"/>
      <c r="H579" s="73"/>
      <c r="I579" s="73"/>
      <c r="J579" s="73"/>
      <c r="K579" s="73"/>
      <c r="L579" s="58"/>
      <c r="M579" s="7"/>
      <c r="N579" s="160"/>
      <c r="P579" s="59" t="s">
        <v>141</v>
      </c>
      <c r="Q579" s="60">
        <f>IF(Q577&lt;&gt;0,1,0)</f>
        <v>0</v>
      </c>
      <c r="R579" s="60">
        <f t="shared" ref="R579" si="13454">IF(Q579&gt;0,Q579+1,IF(R577&lt;&gt;0,1,0))</f>
        <v>0</v>
      </c>
      <c r="S579" s="60">
        <f t="shared" ref="S579" si="13455">IF(R579&gt;0,R579+1,IF(S577&lt;&gt;0,1,0))</f>
        <v>0</v>
      </c>
      <c r="T579" s="60">
        <f t="shared" ref="T579" si="13456">IF(S579&gt;0,S579+1,IF(T577&lt;&gt;0,1,0))</f>
        <v>0</v>
      </c>
      <c r="U579" s="60">
        <f t="shared" ref="U579" si="13457">IF(T579&gt;0,T579+1,IF(U577&lt;&gt;0,1,0))</f>
        <v>0</v>
      </c>
      <c r="V579" s="60">
        <f t="shared" ref="V579" si="13458">IF(U579&gt;0,U579+1,IF(V577&lt;&gt;0,1,0))</f>
        <v>0</v>
      </c>
      <c r="W579" s="60">
        <f t="shared" ref="W579" si="13459">IF(V579&gt;0,V579+1,IF(W577&lt;&gt;0,1,0))</f>
        <v>0</v>
      </c>
      <c r="X579" s="60">
        <f t="shared" ref="X579" si="13460">IF(W579&gt;0,W579+1,IF(X577&lt;&gt;0,1,0))</f>
        <v>0</v>
      </c>
      <c r="Y579" s="60">
        <f t="shared" ref="Y579" si="13461">IF(X579&gt;0,X579+1,IF(Y577&lt;&gt;0,1,0))</f>
        <v>0</v>
      </c>
      <c r="Z579" s="60">
        <f t="shared" ref="Z579" si="13462">IF(Y579&gt;0,Y579+1,IF(Z577&lt;&gt;0,1,0))</f>
        <v>0</v>
      </c>
      <c r="AA579" s="60">
        <f t="shared" ref="AA579" si="13463">IF(Z579&gt;0,Z579+1,IF(AA577&lt;&gt;0,1,0))</f>
        <v>0</v>
      </c>
      <c r="AB579" s="60">
        <f t="shared" ref="AB579" si="13464">IF(AA579&gt;0,AA579+1,IF(AB577&lt;&gt;0,1,0))</f>
        <v>0</v>
      </c>
      <c r="AC579" s="60">
        <f t="shared" ref="AC579" si="13465">IF(AB579&gt;0,AB579+1,IF(AC577&lt;&gt;0,1,0))</f>
        <v>0</v>
      </c>
      <c r="AD579" s="60">
        <f t="shared" ref="AD579" si="13466">IF(AC579&gt;0,AC579+1,IF(AD577&lt;&gt;0,1,0))</f>
        <v>0</v>
      </c>
      <c r="AE579" s="60">
        <f t="shared" ref="AE579" si="13467">IF(AD579&gt;0,AD579+1,IF(AE577&lt;&gt;0,1,0))</f>
        <v>0</v>
      </c>
      <c r="AF579" s="60">
        <f t="shared" ref="AF579" si="13468">IF(AE579&gt;0,AE579+1,IF(AF577&lt;&gt;0,1,0))</f>
        <v>0</v>
      </c>
      <c r="AG579" s="60">
        <f t="shared" ref="AG579" si="13469">IF(AF579&gt;0,AF579+1,IF(AG577&lt;&gt;0,1,0))</f>
        <v>0</v>
      </c>
      <c r="AH579" s="60">
        <f t="shared" ref="AH579" si="13470">IF(AG579&gt;0,AG579+1,IF(AH577&lt;&gt;0,1,0))</f>
        <v>0</v>
      </c>
      <c r="AI579" s="60">
        <f t="shared" ref="AI579" si="13471">IF(AH579&gt;0,AH579+1,IF(AI577&lt;&gt;0,1,0))</f>
        <v>0</v>
      </c>
      <c r="AJ579" s="60">
        <f t="shared" ref="AJ579" si="13472">IF(AI579&gt;0,AI579+1,IF(AJ577&lt;&gt;0,1,0))</f>
        <v>0</v>
      </c>
      <c r="AK579" s="60">
        <f t="shared" ref="AK579" si="13473">IF(AJ579&gt;0,AJ579+1,IF(AK577&lt;&gt;0,1,0))</f>
        <v>0</v>
      </c>
      <c r="AL579" s="60">
        <f t="shared" ref="AL579" si="13474">IF(AK579&gt;0,AK579+1,IF(AL577&lt;&gt;0,1,0))</f>
        <v>0</v>
      </c>
      <c r="AM579" s="60">
        <f t="shared" ref="AM579" si="13475">IF(AL579&gt;0,AL579+1,IF(AM577&lt;&gt;0,1,0))</f>
        <v>0</v>
      </c>
      <c r="AN579" s="60">
        <f t="shared" ref="AN579" si="13476">IF(AM579&gt;0,AM579+1,IF(AN577&lt;&gt;0,1,0))</f>
        <v>0</v>
      </c>
      <c r="AO579" s="60">
        <f t="shared" ref="AO579" si="13477">IF(AN579&gt;0,AN579+1,IF(AO577&lt;&gt;0,1,0))</f>
        <v>0</v>
      </c>
      <c r="AP579" s="60">
        <f t="shared" ref="AP579" si="13478">IF(AO579&gt;0,AO579+1,IF(AP577&lt;&gt;0,1,0))</f>
        <v>0</v>
      </c>
      <c r="AQ579" s="60">
        <f t="shared" ref="AQ579" si="13479">IF(AP579&gt;0,AP579+1,IF(AQ577&lt;&gt;0,1,0))</f>
        <v>0</v>
      </c>
      <c r="AR579" s="60">
        <f t="shared" ref="AR579" si="13480">IF(AQ579&gt;0,AQ579+1,IF(AR577&lt;&gt;0,1,0))</f>
        <v>0</v>
      </c>
      <c r="AS579" s="60">
        <f t="shared" ref="AS579" si="13481">IF(AR579&gt;0,AR579+1,IF(AS577&lt;&gt;0,1,0))</f>
        <v>0</v>
      </c>
      <c r="AT579" s="60">
        <f t="shared" ref="AT579" si="13482">IF(AS579&gt;0,AS579+1,IF(AT577&lt;&gt;0,1,0))</f>
        <v>0</v>
      </c>
      <c r="AU579" s="60">
        <f t="shared" ref="AU579" si="13483">IF(AT579&gt;0,AT579+1,IF(AU577&lt;&gt;0,1,0))</f>
        <v>0</v>
      </c>
      <c r="AV579" s="60">
        <f t="shared" ref="AV579" si="13484">IF(AU579&gt;0,AU579+1,IF(AV577&lt;&gt;0,1,0))</f>
        <v>0</v>
      </c>
      <c r="AW579" s="60">
        <f t="shared" ref="AW579" si="13485">IF(AV579&gt;0,AV579+1,IF(AW577&lt;&gt;0,1,0))</f>
        <v>0</v>
      </c>
      <c r="AX579" s="60">
        <f t="shared" ref="AX579" si="13486">IF(AW579&gt;0,AW579+1,IF(AX577&lt;&gt;0,1,0))</f>
        <v>0</v>
      </c>
      <c r="AY579" s="60">
        <f t="shared" ref="AY579" si="13487">IF(AX579&gt;0,AX579+1,IF(AY577&lt;&gt;0,1,0))</f>
        <v>0</v>
      </c>
      <c r="AZ579" s="60">
        <f t="shared" ref="AZ579" si="13488">IF(AY579&gt;0,AY579+1,IF(AZ577&lt;&gt;0,1,0))</f>
        <v>0</v>
      </c>
      <c r="BA579" s="60">
        <f t="shared" ref="BA579" si="13489">IF(AZ579&gt;0,AZ579+1,IF(BA577&lt;&gt;0,1,0))</f>
        <v>0</v>
      </c>
      <c r="BB579" s="60">
        <f t="shared" ref="BB579" si="13490">IF(BA579&gt;0,BA579+1,IF(BB577&lt;&gt;0,1,0))</f>
        <v>0</v>
      </c>
      <c r="BC579" s="60">
        <f t="shared" ref="BC579" si="13491">IF(BB579&gt;0,BB579+1,IF(BC577&lt;&gt;0,1,0))</f>
        <v>0</v>
      </c>
      <c r="BD579" s="60">
        <f t="shared" ref="BD579" si="13492">IF(BC579&gt;0,BC579+1,IF(BD577&lt;&gt;0,1,0))</f>
        <v>0</v>
      </c>
      <c r="BE579" s="60">
        <f t="shared" ref="BE579" si="13493">IF(BD579&gt;0,BD579+1,IF(BE577&lt;&gt;0,1,0))</f>
        <v>0</v>
      </c>
      <c r="BF579" s="60">
        <f t="shared" ref="BF579" si="13494">IF(BE579&gt;0,BE579+1,IF(BF577&lt;&gt;0,1,0))</f>
        <v>0</v>
      </c>
      <c r="BG579" s="60">
        <f t="shared" ref="BG579" si="13495">IF(BF579&gt;0,BF579+1,IF(BG577&lt;&gt;0,1,0))</f>
        <v>0</v>
      </c>
      <c r="BH579" s="60">
        <f t="shared" ref="BH579" si="13496">IF(BG579&gt;0,BG579+1,IF(BH577&lt;&gt;0,1,0))</f>
        <v>0</v>
      </c>
      <c r="BI579" s="60">
        <f t="shared" ref="BI579" si="13497">IF(BH579&gt;0,BH579+1,IF(BI577&lt;&gt;0,1,0))</f>
        <v>0</v>
      </c>
      <c r="BJ579" s="60">
        <f t="shared" ref="BJ579" si="13498">IF(BI579&gt;0,BI579+1,IF(BJ577&lt;&gt;0,1,0))</f>
        <v>0</v>
      </c>
      <c r="BK579" s="60">
        <f t="shared" ref="BK579" si="13499">IF(BJ579&gt;0,BJ579+1,IF(BK577&lt;&gt;0,1,0))</f>
        <v>0</v>
      </c>
      <c r="BL579" s="60">
        <f t="shared" ref="BL579" si="13500">IF(BK579&gt;0,BK579+1,IF(BL577&lt;&gt;0,1,0))</f>
        <v>0</v>
      </c>
      <c r="BM579" s="60">
        <f t="shared" ref="BM579" si="13501">IF(BL579&gt;0,BL579+1,IF(BM577&lt;&gt;0,1,0))</f>
        <v>0</v>
      </c>
      <c r="BN579" s="60">
        <f t="shared" ref="BN579" si="13502">IF(BM579&gt;0,BM579+1,IF(BN577&lt;&gt;0,1,0))</f>
        <v>0</v>
      </c>
      <c r="BO579" s="60">
        <f t="shared" ref="BO579" si="13503">IF(BN579&gt;0,BN579+1,IF(BO577&lt;&gt;0,1,0))</f>
        <v>0</v>
      </c>
      <c r="BP579" s="60">
        <f t="shared" ref="BP579" si="13504">IF(BO579&gt;0,BO579+1,IF(BP577&lt;&gt;0,1,0))</f>
        <v>0</v>
      </c>
      <c r="BQ579" s="60">
        <f t="shared" ref="BQ579" si="13505">IF(BP579&gt;0,BP579+1,IF(BQ577&lt;&gt;0,1,0))</f>
        <v>0</v>
      </c>
      <c r="BR579" s="60">
        <f t="shared" ref="BR579" si="13506">IF(BQ579&gt;0,BQ579+1,IF(BR577&lt;&gt;0,1,0))</f>
        <v>0</v>
      </c>
      <c r="BS579" s="60">
        <f t="shared" ref="BS579" si="13507">IF(BR579&gt;0,BR579+1,IF(BS577&lt;&gt;0,1,0))</f>
        <v>0</v>
      </c>
      <c r="BT579" s="60">
        <f t="shared" ref="BT579" si="13508">IF(BS579&gt;0,BS579+1,IF(BT577&lt;&gt;0,1,0))</f>
        <v>0</v>
      </c>
      <c r="BU579" s="60">
        <f t="shared" ref="BU579" si="13509">IF(BT579&gt;0,BT579+1,IF(BU577&lt;&gt;0,1,0))</f>
        <v>0</v>
      </c>
      <c r="BV579" s="60">
        <f t="shared" ref="BV579" si="13510">IF(BU579&gt;0,BU579+1,IF(BV577&lt;&gt;0,1,0))</f>
        <v>0</v>
      </c>
      <c r="BW579" s="60">
        <f t="shared" ref="BW579" si="13511">IF(BV579&gt;0,BV579+1,IF(BW577&lt;&gt;0,1,0))</f>
        <v>0</v>
      </c>
      <c r="BX579" s="60">
        <f t="shared" ref="BX579" si="13512">IF(BW579&gt;0,BW579+1,IF(BX577&lt;&gt;0,1,0))</f>
        <v>0</v>
      </c>
      <c r="BY579" s="298"/>
      <c r="BZ579" s="300"/>
      <c r="CA579" s="302"/>
      <c r="CB579" s="302"/>
    </row>
    <row r="580" spans="1:96" s="98" customFormat="1" ht="14.4" hidden="1" customHeight="1" x14ac:dyDescent="0.3">
      <c r="A580" s="97"/>
      <c r="B580" s="119"/>
      <c r="C580" s="73"/>
      <c r="D580" s="73"/>
      <c r="E580" s="73"/>
      <c r="F580" s="73"/>
      <c r="G580" s="73"/>
      <c r="H580" s="73"/>
      <c r="I580" s="73"/>
      <c r="J580" s="73"/>
      <c r="K580" s="73"/>
      <c r="L580" s="58"/>
      <c r="M580" s="7"/>
      <c r="N580" s="160"/>
      <c r="P580" s="59" t="s">
        <v>142</v>
      </c>
      <c r="Q580" s="60">
        <f>Q579</f>
        <v>0</v>
      </c>
      <c r="R580" s="60">
        <f>IF(R579=0,0,IF(OR(Q580=0,Q580=12),1,Q580+1))</f>
        <v>0</v>
      </c>
      <c r="S580" s="60">
        <f t="shared" ref="S580" si="13513">IF(S579=0,0,IF(OR(R580=0,R580=12),1,R580+1))</f>
        <v>0</v>
      </c>
      <c r="T580" s="60">
        <f t="shared" ref="T580" si="13514">IF(T579=0,0,IF(OR(S580=0,S580=12),1,S580+1))</f>
        <v>0</v>
      </c>
      <c r="U580" s="60">
        <f t="shared" ref="U580" si="13515">IF(U579=0,0,IF(OR(T580=0,T580=12),1,T580+1))</f>
        <v>0</v>
      </c>
      <c r="V580" s="60">
        <f t="shared" ref="V580" si="13516">IF(V579=0,0,IF(OR(U580=0,U580=12),1,U580+1))</f>
        <v>0</v>
      </c>
      <c r="W580" s="60">
        <f t="shared" ref="W580" si="13517">IF(W579=0,0,IF(OR(V580=0,V580=12),1,V580+1))</f>
        <v>0</v>
      </c>
      <c r="X580" s="60">
        <f t="shared" ref="X580" si="13518">IF(X579=0,0,IF(OR(W580=0,W580=12),1,W580+1))</f>
        <v>0</v>
      </c>
      <c r="Y580" s="60">
        <f t="shared" ref="Y580" si="13519">IF(Y579=0,0,IF(OR(X580=0,X580=12),1,X580+1))</f>
        <v>0</v>
      </c>
      <c r="Z580" s="60">
        <f t="shared" ref="Z580" si="13520">IF(Z579=0,0,IF(OR(Y580=0,Y580=12),1,Y580+1))</f>
        <v>0</v>
      </c>
      <c r="AA580" s="60">
        <f t="shared" ref="AA580" si="13521">IF(AA579=0,0,IF(OR(Z580=0,Z580=12),1,Z580+1))</f>
        <v>0</v>
      </c>
      <c r="AB580" s="60">
        <f t="shared" ref="AB580" si="13522">IF(AB579=0,0,IF(OR(AA580=0,AA580=12),1,AA580+1))</f>
        <v>0</v>
      </c>
      <c r="AC580" s="60">
        <f t="shared" ref="AC580" si="13523">IF(AC579=0,0,IF(OR(AB580=0,AB580=12),1,AB580+1))</f>
        <v>0</v>
      </c>
      <c r="AD580" s="60">
        <f t="shared" ref="AD580" si="13524">IF(AD579=0,0,IF(OR(AC580=0,AC580=12),1,AC580+1))</f>
        <v>0</v>
      </c>
      <c r="AE580" s="60">
        <f t="shared" ref="AE580" si="13525">IF(AE579=0,0,IF(OR(AD580=0,AD580=12),1,AD580+1))</f>
        <v>0</v>
      </c>
      <c r="AF580" s="60">
        <f t="shared" ref="AF580" si="13526">IF(AF579=0,0,IF(OR(AE580=0,AE580=12),1,AE580+1))</f>
        <v>0</v>
      </c>
      <c r="AG580" s="60">
        <f t="shared" ref="AG580" si="13527">IF(AG579=0,0,IF(OR(AF580=0,AF580=12),1,AF580+1))</f>
        <v>0</v>
      </c>
      <c r="AH580" s="60">
        <f t="shared" ref="AH580" si="13528">IF(AH579=0,0,IF(OR(AG580=0,AG580=12),1,AG580+1))</f>
        <v>0</v>
      </c>
      <c r="AI580" s="60">
        <f t="shared" ref="AI580" si="13529">IF(AI579=0,0,IF(OR(AH580=0,AH580=12),1,AH580+1))</f>
        <v>0</v>
      </c>
      <c r="AJ580" s="60">
        <f t="shared" ref="AJ580" si="13530">IF(AJ579=0,0,IF(OR(AI580=0,AI580=12),1,AI580+1))</f>
        <v>0</v>
      </c>
      <c r="AK580" s="60">
        <f t="shared" ref="AK580" si="13531">IF(AK579=0,0,IF(OR(AJ580=0,AJ580=12),1,AJ580+1))</f>
        <v>0</v>
      </c>
      <c r="AL580" s="60">
        <f t="shared" ref="AL580" si="13532">IF(AL579=0,0,IF(OR(AK580=0,AK580=12),1,AK580+1))</f>
        <v>0</v>
      </c>
      <c r="AM580" s="60">
        <f t="shared" ref="AM580" si="13533">IF(AM579=0,0,IF(OR(AL580=0,AL580=12),1,AL580+1))</f>
        <v>0</v>
      </c>
      <c r="AN580" s="60">
        <f t="shared" ref="AN580" si="13534">IF(AN579=0,0,IF(OR(AM580=0,AM580=12),1,AM580+1))</f>
        <v>0</v>
      </c>
      <c r="AO580" s="60">
        <f t="shared" ref="AO580" si="13535">IF(AO579=0,0,IF(OR(AN580=0,AN580=12),1,AN580+1))</f>
        <v>0</v>
      </c>
      <c r="AP580" s="60">
        <f t="shared" ref="AP580" si="13536">IF(AP579=0,0,IF(OR(AO580=0,AO580=12),1,AO580+1))</f>
        <v>0</v>
      </c>
      <c r="AQ580" s="60">
        <f t="shared" ref="AQ580" si="13537">IF(AQ579=0,0,IF(OR(AP580=0,AP580=12),1,AP580+1))</f>
        <v>0</v>
      </c>
      <c r="AR580" s="60">
        <f t="shared" ref="AR580" si="13538">IF(AR579=0,0,IF(OR(AQ580=0,AQ580=12),1,AQ580+1))</f>
        <v>0</v>
      </c>
      <c r="AS580" s="60">
        <f t="shared" ref="AS580" si="13539">IF(AS579=0,0,IF(OR(AR580=0,AR580=12),1,AR580+1))</f>
        <v>0</v>
      </c>
      <c r="AT580" s="60">
        <f t="shared" ref="AT580" si="13540">IF(AT579=0,0,IF(OR(AS580=0,AS580=12),1,AS580+1))</f>
        <v>0</v>
      </c>
      <c r="AU580" s="60">
        <f t="shared" ref="AU580" si="13541">IF(AU579=0,0,IF(OR(AT580=0,AT580=12),1,AT580+1))</f>
        <v>0</v>
      </c>
      <c r="AV580" s="60">
        <f t="shared" ref="AV580" si="13542">IF(AV579=0,0,IF(OR(AU580=0,AU580=12),1,AU580+1))</f>
        <v>0</v>
      </c>
      <c r="AW580" s="60">
        <f t="shared" ref="AW580" si="13543">IF(AW579=0,0,IF(OR(AV580=0,AV580=12),1,AV580+1))</f>
        <v>0</v>
      </c>
      <c r="AX580" s="60">
        <f t="shared" ref="AX580" si="13544">IF(AX579=0,0,IF(OR(AW580=0,AW580=12),1,AW580+1))</f>
        <v>0</v>
      </c>
      <c r="AY580" s="60">
        <f t="shared" ref="AY580" si="13545">IF(AY579=0,0,IF(OR(AX580=0,AX580=12),1,AX580+1))</f>
        <v>0</v>
      </c>
      <c r="AZ580" s="60">
        <f t="shared" ref="AZ580" si="13546">IF(AZ579=0,0,IF(OR(AY580=0,AY580=12),1,AY580+1))</f>
        <v>0</v>
      </c>
      <c r="BA580" s="60">
        <f t="shared" ref="BA580" si="13547">IF(BA579=0,0,IF(OR(AZ580=0,AZ580=12),1,AZ580+1))</f>
        <v>0</v>
      </c>
      <c r="BB580" s="60">
        <f t="shared" ref="BB580" si="13548">IF(BB579=0,0,IF(OR(BA580=0,BA580=12),1,BA580+1))</f>
        <v>0</v>
      </c>
      <c r="BC580" s="60">
        <f t="shared" ref="BC580" si="13549">IF(BC579=0,0,IF(OR(BB580=0,BB580=12),1,BB580+1))</f>
        <v>0</v>
      </c>
      <c r="BD580" s="60">
        <f t="shared" ref="BD580" si="13550">IF(BD579=0,0,IF(OR(BC580=0,BC580=12),1,BC580+1))</f>
        <v>0</v>
      </c>
      <c r="BE580" s="60">
        <f t="shared" ref="BE580" si="13551">IF(BE579=0,0,IF(OR(BD580=0,BD580=12),1,BD580+1))</f>
        <v>0</v>
      </c>
      <c r="BF580" s="60">
        <f t="shared" ref="BF580" si="13552">IF(BF579=0,0,IF(OR(BE580=0,BE580=12),1,BE580+1))</f>
        <v>0</v>
      </c>
      <c r="BG580" s="60">
        <f t="shared" ref="BG580" si="13553">IF(BG579=0,0,IF(OR(BF580=0,BF580=12),1,BF580+1))</f>
        <v>0</v>
      </c>
      <c r="BH580" s="60">
        <f t="shared" ref="BH580" si="13554">IF(BH579=0,0,IF(OR(BG580=0,BG580=12),1,BG580+1))</f>
        <v>0</v>
      </c>
      <c r="BI580" s="60">
        <f t="shared" ref="BI580" si="13555">IF(BI579=0,0,IF(OR(BH580=0,BH580=12),1,BH580+1))</f>
        <v>0</v>
      </c>
      <c r="BJ580" s="60">
        <f t="shared" ref="BJ580" si="13556">IF(BJ579=0,0,IF(OR(BI580=0,BI580=12),1,BI580+1))</f>
        <v>0</v>
      </c>
      <c r="BK580" s="60">
        <f t="shared" ref="BK580" si="13557">IF(BK579=0,0,IF(OR(BJ580=0,BJ580=12),1,BJ580+1))</f>
        <v>0</v>
      </c>
      <c r="BL580" s="60">
        <f t="shared" ref="BL580" si="13558">IF(BL579=0,0,IF(OR(BK580=0,BK580=12),1,BK580+1))</f>
        <v>0</v>
      </c>
      <c r="BM580" s="60">
        <f t="shared" ref="BM580" si="13559">IF(BM579=0,0,IF(OR(BL580=0,BL580=12),1,BL580+1))</f>
        <v>0</v>
      </c>
      <c r="BN580" s="60">
        <f t="shared" ref="BN580" si="13560">IF(BN579=0,0,IF(OR(BM580=0,BM580=12),1,BM580+1))</f>
        <v>0</v>
      </c>
      <c r="BO580" s="60">
        <f t="shared" ref="BO580" si="13561">IF(BO579=0,0,IF(OR(BN580=0,BN580=12),1,BN580+1))</f>
        <v>0</v>
      </c>
      <c r="BP580" s="60">
        <f t="shared" ref="BP580" si="13562">IF(BP579=0,0,IF(OR(BO580=0,BO580=12),1,BO580+1))</f>
        <v>0</v>
      </c>
      <c r="BQ580" s="60">
        <f t="shared" ref="BQ580" si="13563">IF(BQ579=0,0,IF(OR(BP580=0,BP580=12),1,BP580+1))</f>
        <v>0</v>
      </c>
      <c r="BR580" s="60">
        <f t="shared" ref="BR580" si="13564">IF(BR579=0,0,IF(OR(BQ580=0,BQ580=12),1,BQ580+1))</f>
        <v>0</v>
      </c>
      <c r="BS580" s="60">
        <f t="shared" ref="BS580" si="13565">IF(BS579=0,0,IF(OR(BR580=0,BR580=12),1,BR580+1))</f>
        <v>0</v>
      </c>
      <c r="BT580" s="60">
        <f t="shared" ref="BT580" si="13566">IF(BT579=0,0,IF(OR(BS580=0,BS580=12),1,BS580+1))</f>
        <v>0</v>
      </c>
      <c r="BU580" s="60">
        <f t="shared" ref="BU580" si="13567">IF(BU579=0,0,IF(OR(BT580=0,BT580=12),1,BT580+1))</f>
        <v>0</v>
      </c>
      <c r="BV580" s="60">
        <f t="shared" ref="BV580" si="13568">IF(BV579=0,0,IF(OR(BU580=0,BU580=12),1,BU580+1))</f>
        <v>0</v>
      </c>
      <c r="BW580" s="60">
        <f t="shared" ref="BW580" si="13569">IF(BW579=0,0,IF(OR(BV580=0,BV580=12),1,BV580+1))</f>
        <v>0</v>
      </c>
      <c r="BX580" s="60">
        <f t="shared" ref="BX580" si="13570">IF(BX579=0,0,IF(OR(BW580=0,BW580=12),1,BW580+1))</f>
        <v>0</v>
      </c>
      <c r="BY580" s="298"/>
      <c r="BZ580" s="300"/>
      <c r="CA580" s="302"/>
      <c r="CB580" s="302"/>
    </row>
    <row r="581" spans="1:96" s="98" customFormat="1" ht="43.2" x14ac:dyDescent="0.3">
      <c r="A581" s="97"/>
      <c r="B581" s="119"/>
      <c r="C581" s="73"/>
      <c r="D581" s="73"/>
      <c r="E581" s="73"/>
      <c r="F581" s="73"/>
      <c r="G581" s="73"/>
      <c r="H581" s="73"/>
      <c r="I581" s="73"/>
      <c r="J581" s="73"/>
      <c r="K581" s="73"/>
      <c r="L581" s="58"/>
      <c r="M581" s="7"/>
      <c r="N581" s="160"/>
      <c r="P581" s="57" t="s">
        <v>221</v>
      </c>
      <c r="Q581" s="62">
        <f>IF(Q580&gt;0,IF(Q584&gt;$K577,$K577,Q584),0)</f>
        <v>0</v>
      </c>
      <c r="R581" s="62">
        <f>IF(R580&gt;0,IF((SUMIFS($Q583:Q583,$Q580:Q580,12)+IF(Q580=12,0,Q581)+R584)&gt;=$K577,$K577-FLOOR(SUMIFS($Q583:Q583,$Q580:Q580,12),1),IF(R580=1,R584,R584+Q581)),0)</f>
        <v>0</v>
      </c>
      <c r="S581" s="62">
        <f>IF(S580&gt;0,IF((SUMIFS($Q583:R583,$Q580:R580,12)+IF(R580=12,0,R581)+S584)&gt;=$K577,$K577-FLOOR(SUMIFS($Q583:R583,$Q580:R580,12),1),IF(S580=1,S584,S584+R581)),0)</f>
        <v>0</v>
      </c>
      <c r="T581" s="62">
        <f>IF(T580&gt;0,IF((SUMIFS($Q583:S583,$Q580:S580,12)+IF(S580=12,0,S581)+T584)&gt;=$K577,$K577-FLOOR(SUMIFS($Q583:S583,$Q580:S580,12),1),IF(T580=1,T584,T584+S581)),0)</f>
        <v>0</v>
      </c>
      <c r="U581" s="62">
        <f>IF(U580&gt;0,IF((SUMIFS($Q583:T583,$Q580:T580,12)+IF(T580=12,0,T581)+U584)&gt;=$K577,$K577-FLOOR(SUMIFS($Q583:T583,$Q580:T580,12),1),IF(U580=1,U584,U584+T581)),0)</f>
        <v>0</v>
      </c>
      <c r="V581" s="62">
        <f>IF(V580&gt;0,IF((SUMIFS($Q583:U583,$Q580:U580,12)+IF(U580=12,0,U581)+V584)&gt;=$K577,$K577-FLOOR(SUMIFS($Q583:U583,$Q580:U580,12),1),IF(V580=1,V584,V584+U581)),0)</f>
        <v>0</v>
      </c>
      <c r="W581" s="62">
        <f>IF(W580&gt;0,IF((SUMIFS($Q583:V583,$Q580:V580,12)+IF(V580=12,0,V581)+W584)&gt;=$K577,$K577-FLOOR(SUMIFS($Q583:V583,$Q580:V580,12),1),IF(W580=1,W584,W584+V581)),0)</f>
        <v>0</v>
      </c>
      <c r="X581" s="62">
        <f>IF(X580&gt;0,IF((SUMIFS($Q583:W583,$Q580:W580,12)+IF(W580=12,0,W581)+X584)&gt;=$K577,$K577-FLOOR(SUMIFS($Q583:W583,$Q580:W580,12),1),IF(X580=1,X584,X584+W581)),0)</f>
        <v>0</v>
      </c>
      <c r="Y581" s="62">
        <f>IF(Y580&gt;0,IF((SUMIFS($Q583:X583,$Q580:X580,12)+IF(X580=12,0,X581)+Y584)&gt;=$K577,$K577-FLOOR(SUMIFS($Q583:X583,$Q580:X580,12),1),IF(Y580=1,Y584,Y584+X581)),0)</f>
        <v>0</v>
      </c>
      <c r="Z581" s="62">
        <f>IF(Z580&gt;0,IF((SUMIFS($Q583:Y583,$Q580:Y580,12)+IF(Y580=12,0,Y581)+Z584)&gt;=$K577,$K577-FLOOR(SUMIFS($Q583:Y583,$Q580:Y580,12),1),IF(Z580=1,Z584,Z584+Y581)),0)</f>
        <v>0</v>
      </c>
      <c r="AA581" s="62">
        <f>IF(AA580&gt;0,IF((SUMIFS($Q583:Z583,$Q580:Z580,12)+IF(Z580=12,0,Z581)+AA584)&gt;=$K577,$K577-FLOOR(SUMIFS($Q583:Z583,$Q580:Z580,12),1),IF(AA580=1,AA584,AA584+Z581)),0)</f>
        <v>0</v>
      </c>
      <c r="AB581" s="62">
        <f>IF(AB580&gt;0,IF((SUMIFS($Q583:AA583,$Q580:AA580,12)+IF(AA580=12,0,AA581)+AB584)&gt;=$K577,$K577-FLOOR(SUMIFS($Q583:AA583,$Q580:AA580,12),1),IF(AB580=1,AB584,AB584+AA581)),0)</f>
        <v>0</v>
      </c>
      <c r="AC581" s="62">
        <f>IF(AC580&gt;0,IF((SUMIFS($Q583:AB583,$Q580:AB580,12)+IF(AB580=12,0,AB581)+AC584)&gt;=$K577,$K577-FLOOR(SUMIFS($Q583:AB583,$Q580:AB580,12),1),IF(AC580=1,AC584,AC584+AB581)),0)</f>
        <v>0</v>
      </c>
      <c r="AD581" s="62">
        <f>IF(AD580&gt;0,IF((SUMIFS($Q583:AC583,$Q580:AC580,12)+IF(AC580=12,0,AC581)+AD584)&gt;=$K577,$K577-FLOOR(SUMIFS($Q583:AC583,$Q580:AC580,12),1),IF(AD580=1,AD584,AD584+AC581)),0)</f>
        <v>0</v>
      </c>
      <c r="AE581" s="62">
        <f>IF(AE580&gt;0,IF((SUMIFS($Q583:AD583,$Q580:AD580,12)+IF(AD580=12,0,AD581)+AE584)&gt;=$K577,$K577-FLOOR(SUMIFS($Q583:AD583,$Q580:AD580,12),1),IF(AE580=1,AE584,AE584+AD581)),0)</f>
        <v>0</v>
      </c>
      <c r="AF581" s="62">
        <f>IF(AF580&gt;0,IF((SUMIFS($Q583:AE583,$Q580:AE580,12)+IF(AE580=12,0,AE581)+AF584)&gt;=$K577,$K577-FLOOR(SUMIFS($Q583:AE583,$Q580:AE580,12),1),IF(AF580=1,AF584,AF584+AE581)),0)</f>
        <v>0</v>
      </c>
      <c r="AG581" s="62">
        <f>IF(AG580&gt;0,IF((SUMIFS($Q583:AF583,$Q580:AF580,12)+IF(AF580=12,0,AF581)+AG584)&gt;=$K577,$K577-FLOOR(SUMIFS($Q583:AF583,$Q580:AF580,12),1),IF(AG580=1,AG584,AG584+AF581)),0)</f>
        <v>0</v>
      </c>
      <c r="AH581" s="62">
        <f>IF(AH580&gt;0,IF((SUMIFS($Q583:AG583,$Q580:AG580,12)+IF(AG580=12,0,AG581)+AH584)&gt;=$K577,$K577-FLOOR(SUMIFS($Q583:AG583,$Q580:AG580,12),1),IF(AH580=1,AH584,AH584+AG581)),0)</f>
        <v>0</v>
      </c>
      <c r="AI581" s="62">
        <f>IF(AI580&gt;0,IF((SUMIFS($Q583:AH583,$Q580:AH580,12)+IF(AH580=12,0,AH581)+AI584)&gt;=$K577,$K577-FLOOR(SUMIFS($Q583:AH583,$Q580:AH580,12),1),IF(AI580=1,AI584,AI584+AH581)),0)</f>
        <v>0</v>
      </c>
      <c r="AJ581" s="62">
        <f>IF(AJ580&gt;0,IF((SUMIFS($Q583:AI583,$Q580:AI580,12)+IF(AI580=12,0,AI581)+AJ584)&gt;=$K577,$K577-FLOOR(SUMIFS($Q583:AI583,$Q580:AI580,12),1),IF(AJ580=1,AJ584,AJ584+AI581)),0)</f>
        <v>0</v>
      </c>
      <c r="AK581" s="62">
        <f>IF(AK580&gt;0,IF((SUMIFS($Q583:AJ583,$Q580:AJ580,12)+IF(AJ580=12,0,AJ581)+AK584)&gt;=$K577,$K577-FLOOR(SUMIFS($Q583:AJ583,$Q580:AJ580,12),1),IF(AK580=1,AK584,AK584+AJ581)),0)</f>
        <v>0</v>
      </c>
      <c r="AL581" s="62">
        <f>IF(AL580&gt;0,IF((SUMIFS($Q583:AK583,$Q580:AK580,12)+IF(AK580=12,0,AK581)+AL584)&gt;=$K577,$K577-FLOOR(SUMIFS($Q583:AK583,$Q580:AK580,12),1),IF(AL580=1,AL584,AL584+AK581)),0)</f>
        <v>0</v>
      </c>
      <c r="AM581" s="62">
        <f>IF(AM580&gt;0,IF((SUMIFS($Q583:AL583,$Q580:AL580,12)+IF(AL580=12,0,AL581)+AM584)&gt;=$K577,$K577-FLOOR(SUMIFS($Q583:AL583,$Q580:AL580,12),1),IF(AM580=1,AM584,AM584+AL581)),0)</f>
        <v>0</v>
      </c>
      <c r="AN581" s="62">
        <f>IF(AN580&gt;0,IF((SUMIFS($Q583:AM583,$Q580:AM580,12)+IF(AM580=12,0,AM581)+AN584)&gt;=$K577,$K577-FLOOR(SUMIFS($Q583:AM583,$Q580:AM580,12),1),IF(AN580=1,AN584,AN584+AM581)),0)</f>
        <v>0</v>
      </c>
      <c r="AO581" s="62">
        <f>IF(AO580&gt;0,IF((SUMIFS($Q583:AN583,$Q580:AN580,12)+IF(AN580=12,0,AN581)+AO584)&gt;=$K577,$K577-FLOOR(SUMIFS($Q583:AN583,$Q580:AN580,12),1),IF(AO580=1,AO584,AO584+AN581)),0)</f>
        <v>0</v>
      </c>
      <c r="AP581" s="62">
        <f>IF(AP580&gt;0,IF((SUMIFS($Q583:AO583,$Q580:AO580,12)+IF(AO580=12,0,AO581)+AP584)&gt;=$K577,$K577-FLOOR(SUMIFS($Q583:AO583,$Q580:AO580,12),1),IF(AP580=1,AP584,AP584+AO581)),0)</f>
        <v>0</v>
      </c>
      <c r="AQ581" s="62">
        <f>IF(AQ580&gt;0,IF((SUMIFS($Q583:AP583,$Q580:AP580,12)+IF(AP580=12,0,AP581)+AQ584)&gt;=$K577,$K577-FLOOR(SUMIFS($Q583:AP583,$Q580:AP580,12),1),IF(AQ580=1,AQ584,AQ584+AP581)),0)</f>
        <v>0</v>
      </c>
      <c r="AR581" s="62">
        <f>IF(AR580&gt;0,IF((SUMIFS($Q583:AQ583,$Q580:AQ580,12)+IF(AQ580=12,0,AQ581)+AR584)&gt;=$K577,$K577-FLOOR(SUMIFS($Q583:AQ583,$Q580:AQ580,12),1),IF(AR580=1,AR584,AR584+AQ581)),0)</f>
        <v>0</v>
      </c>
      <c r="AS581" s="62">
        <f>IF(AS580&gt;0,IF((SUMIFS($Q583:AR583,$Q580:AR580,12)+IF(AR580=12,0,AR581)+AS584)&gt;=$K577,$K577-FLOOR(SUMIFS($Q583:AR583,$Q580:AR580,12),1),IF(AS580=1,AS584,AS584+AR581)),0)</f>
        <v>0</v>
      </c>
      <c r="AT581" s="62">
        <f>IF(AT580&gt;0,IF((SUMIFS($Q583:AS583,$Q580:AS580,12)+IF(AS580=12,0,AS581)+AT584)&gt;=$K577,$K577-FLOOR(SUMIFS($Q583:AS583,$Q580:AS580,12),1),IF(AT580=1,AT584,AT584+AS581)),0)</f>
        <v>0</v>
      </c>
      <c r="AU581" s="62">
        <f>IF(AU580&gt;0,IF((SUMIFS($Q583:AT583,$Q580:AT580,12)+IF(AT580=12,0,AT581)+AU584)&gt;=$K577,$K577-FLOOR(SUMIFS($Q583:AT583,$Q580:AT580,12),1),IF(AU580=1,AU584,AU584+AT581)),0)</f>
        <v>0</v>
      </c>
      <c r="AV581" s="62">
        <f>IF(AV580&gt;0,IF((SUMIFS($Q583:AU583,$Q580:AU580,12)+IF(AU580=12,0,AU581)+AV584)&gt;=$K577,$K577-FLOOR(SUMIFS($Q583:AU583,$Q580:AU580,12),1),IF(AV580=1,AV584,AV584+AU581)),0)</f>
        <v>0</v>
      </c>
      <c r="AW581" s="62">
        <f>IF(AW580&gt;0,IF((SUMIFS($Q583:AV583,$Q580:AV580,12)+IF(AV580=12,0,AV581)+AW584)&gt;=$K577,$K577-FLOOR(SUMIFS($Q583:AV583,$Q580:AV580,12),1),IF(AW580=1,AW584,AW584+AV581)),0)</f>
        <v>0</v>
      </c>
      <c r="AX581" s="62">
        <f>IF(AX580&gt;0,IF((SUMIFS($Q583:AW583,$Q580:AW580,12)+IF(AW580=12,0,AW581)+AX584)&gt;=$K577,$K577-FLOOR(SUMIFS($Q583:AW583,$Q580:AW580,12),1),IF(AX580=1,AX584,AX584+AW581)),0)</f>
        <v>0</v>
      </c>
      <c r="AY581" s="62">
        <f>IF(AY580&gt;0,IF((SUMIFS($Q583:AX583,$Q580:AX580,12)+IF(AX580=12,0,AX581)+AY584)&gt;=$K577,$K577-FLOOR(SUMIFS($Q583:AX583,$Q580:AX580,12),1),IF(AY580=1,AY584,AY584+AX581)),0)</f>
        <v>0</v>
      </c>
      <c r="AZ581" s="62">
        <f>IF(AZ580&gt;0,IF((SUMIFS($Q583:AY583,$Q580:AY580,12)+IF(AY580=12,0,AY581)+AZ584)&gt;=$K577,$K577-FLOOR(SUMIFS($Q583:AY583,$Q580:AY580,12),1),IF(AZ580=1,AZ584,AZ584+AY581)),0)</f>
        <v>0</v>
      </c>
      <c r="BA581" s="62">
        <f>IF(BA580&gt;0,IF((SUMIFS($Q583:AZ583,$Q580:AZ580,12)+IF(AZ580=12,0,AZ581)+BA584)&gt;=$K577,$K577-FLOOR(SUMIFS($Q583:AZ583,$Q580:AZ580,12),1),IF(BA580=1,BA584,BA584+AZ581)),0)</f>
        <v>0</v>
      </c>
      <c r="BB581" s="62">
        <f>IF(BB580&gt;0,IF((SUMIFS($Q583:BA583,$Q580:BA580,12)+IF(BA580=12,0,BA581)+BB584)&gt;=$K577,$K577-FLOOR(SUMIFS($Q583:BA583,$Q580:BA580,12),1),IF(BB580=1,BB584,BB584+BA581)),0)</f>
        <v>0</v>
      </c>
      <c r="BC581" s="62">
        <f>IF(BC580&gt;0,IF((SUMIFS($Q583:BB583,$Q580:BB580,12)+IF(BB580=12,0,BB581)+BC584)&gt;=$K577,$K577-FLOOR(SUMIFS($Q583:BB583,$Q580:BB580,12),1),IF(BC580=1,BC584,BC584+BB581)),0)</f>
        <v>0</v>
      </c>
      <c r="BD581" s="62">
        <f>IF(BD580&gt;0,IF((SUMIFS($Q583:BC583,$Q580:BC580,12)+IF(BC580=12,0,BC581)+BD584)&gt;=$K577,$K577-FLOOR(SUMIFS($Q583:BC583,$Q580:BC580,12),1),IF(BD580=1,BD584,BD584+BC581)),0)</f>
        <v>0</v>
      </c>
      <c r="BE581" s="62">
        <f>IF(BE580&gt;0,IF((SUMIFS($Q583:BD583,$Q580:BD580,12)+IF(BD580=12,0,BD581)+BE584)&gt;=$K577,$K577-FLOOR(SUMIFS($Q583:BD583,$Q580:BD580,12),1),IF(BE580=1,BE584,BE584+BD581)),0)</f>
        <v>0</v>
      </c>
      <c r="BF581" s="62">
        <f>IF(BF580&gt;0,IF((SUMIFS($Q583:BE583,$Q580:BE580,12)+IF(BE580=12,0,BE581)+BF584)&gt;=$K577,$K577-FLOOR(SUMIFS($Q583:BE583,$Q580:BE580,12),1),IF(BF580=1,BF584,BF584+BE581)),0)</f>
        <v>0</v>
      </c>
      <c r="BG581" s="62">
        <f>IF(BG580&gt;0,IF((SUMIFS($Q583:BF583,$Q580:BF580,12)+IF(BF580=12,0,BF581)+BG584)&gt;=$K577,$K577-FLOOR(SUMIFS($Q583:BF583,$Q580:BF580,12),1),IF(BG580=1,BG584,BG584+BF581)),0)</f>
        <v>0</v>
      </c>
      <c r="BH581" s="62">
        <f>IF(BH580&gt;0,IF((SUMIFS($Q583:BG583,$Q580:BG580,12)+IF(BG580=12,0,BG581)+BH584)&gt;=$K577,$K577-FLOOR(SUMIFS($Q583:BG583,$Q580:BG580,12),1),IF(BH580=1,BH584,BH584+BG581)),0)</f>
        <v>0</v>
      </c>
      <c r="BI581" s="62">
        <f>IF(BI580&gt;0,IF((SUMIFS($Q583:BH583,$Q580:BH580,12)+IF(BH580=12,0,BH581)+BI584)&gt;=$K577,$K577-FLOOR(SUMIFS($Q583:BH583,$Q580:BH580,12),1),IF(BI580=1,BI584,BI584+BH581)),0)</f>
        <v>0</v>
      </c>
      <c r="BJ581" s="62">
        <f>IF(BJ580&gt;0,IF((SUMIFS($Q583:BI583,$Q580:BI580,12)+IF(BI580=12,0,BI581)+BJ584)&gt;=$K577,$K577-FLOOR(SUMIFS($Q583:BI583,$Q580:BI580,12),1),IF(BJ580=1,BJ584,BJ584+BI581)),0)</f>
        <v>0</v>
      </c>
      <c r="BK581" s="62">
        <f>IF(BK580&gt;0,IF((SUMIFS($Q583:BJ583,$Q580:BJ580,12)+IF(BJ580=12,0,BJ581)+BK584)&gt;=$K577,$K577-FLOOR(SUMIFS($Q583:BJ583,$Q580:BJ580,12),1),IF(BK580=1,BK584,BK584+BJ581)),0)</f>
        <v>0</v>
      </c>
      <c r="BL581" s="62">
        <f>IF(BL580&gt;0,IF((SUMIFS($Q583:BK583,$Q580:BK580,12)+IF(BK580=12,0,BK581)+BL584)&gt;=$K577,$K577-FLOOR(SUMIFS($Q583:BK583,$Q580:BK580,12),1),IF(BL580=1,BL584,BL584+BK581)),0)</f>
        <v>0</v>
      </c>
      <c r="BM581" s="62">
        <f>IF(BM580&gt;0,IF((SUMIFS($Q583:BL583,$Q580:BL580,12)+IF(BL580=12,0,BL581)+BM584)&gt;=$K577,$K577-FLOOR(SUMIFS($Q583:BL583,$Q580:BL580,12),1),IF(BM580=1,BM584,BM584+BL581)),0)</f>
        <v>0</v>
      </c>
      <c r="BN581" s="62">
        <f>IF(BN580&gt;0,IF((SUMIFS($Q583:BM583,$Q580:BM580,12)+IF(BM580=12,0,BM581)+BN584)&gt;=$K577,$K577-FLOOR(SUMIFS($Q583:BM583,$Q580:BM580,12),1),IF(BN580=1,BN584,BN584+BM581)),0)</f>
        <v>0</v>
      </c>
      <c r="BO581" s="62">
        <f>IF(BO580&gt;0,IF((SUMIFS($Q583:BN583,$Q580:BN580,12)+IF(BN580=12,0,BN581)+BO584)&gt;=$K577,$K577-FLOOR(SUMIFS($Q583:BN583,$Q580:BN580,12),1),IF(BO580=1,BO584,BO584+BN581)),0)</f>
        <v>0</v>
      </c>
      <c r="BP581" s="62">
        <f>IF(BP580&gt;0,IF((SUMIFS($Q583:BO583,$Q580:BO580,12)+IF(BO580=12,0,BO581)+BP584)&gt;=$K577,$K577-FLOOR(SUMIFS($Q583:BO583,$Q580:BO580,12),1),IF(BP580=1,BP584,BP584+BO581)),0)</f>
        <v>0</v>
      </c>
      <c r="BQ581" s="62">
        <f>IF(BQ580&gt;0,IF((SUMIFS($Q583:BP583,$Q580:BP580,12)+IF(BP580=12,0,BP581)+BQ584)&gt;=$K577,$K577-FLOOR(SUMIFS($Q583:BP583,$Q580:BP580,12),1),IF(BQ580=1,BQ584,BQ584+BP581)),0)</f>
        <v>0</v>
      </c>
      <c r="BR581" s="62">
        <f>IF(BR580&gt;0,IF((SUMIFS($Q583:BQ583,$Q580:BQ580,12)+IF(BQ580=12,0,BQ581)+BR584)&gt;=$K577,$K577-FLOOR(SUMIFS($Q583:BQ583,$Q580:BQ580,12),1),IF(BR580=1,BR584,BR584+BQ581)),0)</f>
        <v>0</v>
      </c>
      <c r="BS581" s="62">
        <f>IF(BS580&gt;0,IF((SUMIFS($Q583:BR583,$Q580:BR580,12)+IF(BR580=12,0,BR581)+BS584)&gt;=$K577,$K577-FLOOR(SUMIFS($Q583:BR583,$Q580:BR580,12),1),IF(BS580=1,BS584,BS584+BR581)),0)</f>
        <v>0</v>
      </c>
      <c r="BT581" s="62">
        <f>IF(BT580&gt;0,IF((SUMIFS($Q583:BS583,$Q580:BS580,12)+IF(BS580=12,0,BS581)+BT584)&gt;=$K577,$K577-FLOOR(SUMIFS($Q583:BS583,$Q580:BS580,12),1),IF(BT580=1,BT584,BT584+BS581)),0)</f>
        <v>0</v>
      </c>
      <c r="BU581" s="62">
        <f>IF(BU580&gt;0,IF((SUMIFS($Q583:BT583,$Q580:BT580,12)+IF(BT580=12,0,BT581)+BU584)&gt;=$K577,$K577-FLOOR(SUMIFS($Q583:BT583,$Q580:BT580,12),1),IF(BU580=1,BU584,BU584+BT581)),0)</f>
        <v>0</v>
      </c>
      <c r="BV581" s="62">
        <f>IF(BV580&gt;0,IF((SUMIFS($Q583:BU583,$Q580:BU580,12)+IF(BU580=12,0,BU581)+BV584)&gt;=$K577,$K577-FLOOR(SUMIFS($Q583:BU583,$Q580:BU580,12),1),IF(BV580=1,BV584,BV584+BU581)),0)</f>
        <v>0</v>
      </c>
      <c r="BW581" s="62">
        <f>IF(BW580&gt;0,IF((SUMIFS($Q583:BV583,$Q580:BV580,12)+IF(BV580=12,0,BV581)+BW584)&gt;=$K577,$K577-FLOOR(SUMIFS($Q583:BV583,$Q580:BV580,12),1),IF(BW580=1,BW584,BW584+BV581)),0)</f>
        <v>0</v>
      </c>
      <c r="BX581" s="62">
        <f>IF(BX580&gt;0,IF((SUMIFS($Q583:BW583,$Q580:BW580,12)+IF(BW580=12,0,BW581)+BX584)&gt;=$K577,$K577-FLOOR(SUMIFS($Q583:BW583,$Q580:BW580,12),1),IF(BX580=1,BX584,BX584+BW581)),0)</f>
        <v>0</v>
      </c>
      <c r="BY581" s="298"/>
      <c r="BZ581" s="300"/>
      <c r="CA581" s="302"/>
      <c r="CB581" s="302"/>
    </row>
    <row r="582" spans="1:96" s="98" customFormat="1" ht="41.4" hidden="1" customHeight="1" x14ac:dyDescent="0.3">
      <c r="A582" s="97"/>
      <c r="B582" s="119"/>
      <c r="C582" s="73"/>
      <c r="D582" s="73"/>
      <c r="E582" s="73"/>
      <c r="F582" s="73"/>
      <c r="G582" s="73"/>
      <c r="H582" s="73"/>
      <c r="I582" s="73"/>
      <c r="J582" s="73"/>
      <c r="K582" s="73"/>
      <c r="L582" s="58"/>
      <c r="M582" s="7"/>
      <c r="N582" s="160"/>
      <c r="P582" s="59" t="s">
        <v>172</v>
      </c>
      <c r="Q582" s="61">
        <f>IF(Q577&gt;0,Q578,0)</f>
        <v>0</v>
      </c>
      <c r="R582" s="61">
        <f t="shared" ref="R582" si="13571">IF(R577&gt;0,IF(R580=1,R578,R578+Q582),Q582)</f>
        <v>0</v>
      </c>
      <c r="S582" s="61">
        <f t="shared" ref="S582" si="13572">IF(S577&gt;0,IF(S580=1,S578,S578+R582),R582)</f>
        <v>0</v>
      </c>
      <c r="T582" s="61">
        <f t="shared" ref="T582" si="13573">IF(T577&gt;0,IF(T580=1,T578,T578+S582),S582)</f>
        <v>0</v>
      </c>
      <c r="U582" s="61">
        <f t="shared" ref="U582" si="13574">IF(U577&gt;0,IF(U580=1,U578,U578+T582),T582)</f>
        <v>0</v>
      </c>
      <c r="V582" s="61">
        <f t="shared" ref="V582" si="13575">IF(V577&gt;0,IF(V580=1,V578,V578+U582),U582)</f>
        <v>0</v>
      </c>
      <c r="W582" s="61">
        <f t="shared" ref="W582" si="13576">IF(W577&gt;0,IF(W580=1,W578,W578+V582),V582)</f>
        <v>0</v>
      </c>
      <c r="X582" s="61">
        <f t="shared" ref="X582" si="13577">IF(X577&gt;0,IF(X580=1,X578,X578+W582),W582)</f>
        <v>0</v>
      </c>
      <c r="Y582" s="61">
        <f t="shared" ref="Y582" si="13578">IF(Y577&gt;0,IF(Y580=1,Y578,Y578+X582),X582)</f>
        <v>0</v>
      </c>
      <c r="Z582" s="61">
        <f t="shared" ref="Z582" si="13579">IF(Z577&gt;0,IF(Z580=1,Z578,Z578+Y582),Y582)</f>
        <v>0</v>
      </c>
      <c r="AA582" s="61">
        <f t="shared" ref="AA582" si="13580">IF(AA577&gt;0,IF(AA580=1,AA578,AA578+Z582),Z582)</f>
        <v>0</v>
      </c>
      <c r="AB582" s="61">
        <f t="shared" ref="AB582" si="13581">IF(AB577&gt;0,IF(AB580=1,AB578,AB578+AA582),AA582)</f>
        <v>0</v>
      </c>
      <c r="AC582" s="61">
        <f t="shared" ref="AC582" si="13582">IF(AC577&gt;0,IF(AC580=1,AC578,AC578+AB582),AB582)</f>
        <v>0</v>
      </c>
      <c r="AD582" s="61">
        <f t="shared" ref="AD582" si="13583">IF(AD577&gt;0,IF(AD580=1,AD578,AD578+AC582),AC582)</f>
        <v>0</v>
      </c>
      <c r="AE582" s="61">
        <f t="shared" ref="AE582" si="13584">IF(AE577&gt;0,IF(AE580=1,AE578,AE578+AD582),AD582)</f>
        <v>0</v>
      </c>
      <c r="AF582" s="61">
        <f t="shared" ref="AF582" si="13585">IF(AF577&gt;0,IF(AF580=1,AF578,AF578+AE582),AE582)</f>
        <v>0</v>
      </c>
      <c r="AG582" s="61">
        <f t="shared" ref="AG582" si="13586">IF(AG577&gt;0,IF(AG580=1,AG578,AG578+AF582),AF582)</f>
        <v>0</v>
      </c>
      <c r="AH582" s="61">
        <f t="shared" ref="AH582" si="13587">IF(AH577&gt;0,IF(AH580=1,AH578,AH578+AG582),AG582)</f>
        <v>0</v>
      </c>
      <c r="AI582" s="61">
        <f t="shared" ref="AI582" si="13588">IF(AI577&gt;0,IF(AI580=1,AI578,AI578+AH582),AH582)</f>
        <v>0</v>
      </c>
      <c r="AJ582" s="61">
        <f t="shared" ref="AJ582" si="13589">IF(AJ577&gt;0,IF(AJ580=1,AJ578,AJ578+AI582),AI582)</f>
        <v>0</v>
      </c>
      <c r="AK582" s="61">
        <f t="shared" ref="AK582" si="13590">IF(AK577&gt;0,IF(AK580=1,AK578,AK578+AJ582),AJ582)</f>
        <v>0</v>
      </c>
      <c r="AL582" s="61">
        <f t="shared" ref="AL582" si="13591">IF(AL577&gt;0,IF(AL580=1,AL578,AL578+AK582),AK582)</f>
        <v>0</v>
      </c>
      <c r="AM582" s="61">
        <f t="shared" ref="AM582" si="13592">IF(AM577&gt;0,IF(AM580=1,AM578,AM578+AL582),AL582)</f>
        <v>0</v>
      </c>
      <c r="AN582" s="61">
        <f t="shared" ref="AN582" si="13593">IF(AN577&gt;0,IF(AN580=1,AN578,AN578+AM582),AM582)</f>
        <v>0</v>
      </c>
      <c r="AO582" s="61">
        <f t="shared" ref="AO582" si="13594">IF(AO577&gt;0,IF(AO580=1,AO578,AO578+AN582),AN582)</f>
        <v>0</v>
      </c>
      <c r="AP582" s="61">
        <f t="shared" ref="AP582" si="13595">IF(AP577&gt;0,IF(AP580=1,AP578,AP578+AO582),AO582)</f>
        <v>0</v>
      </c>
      <c r="AQ582" s="61">
        <f t="shared" ref="AQ582" si="13596">IF(AQ577&gt;0,IF(AQ580=1,AQ578,AQ578+AP582),AP582)</f>
        <v>0</v>
      </c>
      <c r="AR582" s="61">
        <f t="shared" ref="AR582" si="13597">IF(AR577&gt;0,IF(AR580=1,AR578,AR578+AQ582),AQ582)</f>
        <v>0</v>
      </c>
      <c r="AS582" s="61">
        <f t="shared" ref="AS582" si="13598">IF(AS577&gt;0,IF(AS580=1,AS578,AS578+AR582),AR582)</f>
        <v>0</v>
      </c>
      <c r="AT582" s="61">
        <f t="shared" ref="AT582" si="13599">IF(AT577&gt;0,IF(AT580=1,AT578,AT578+AS582),AS582)</f>
        <v>0</v>
      </c>
      <c r="AU582" s="61">
        <f t="shared" ref="AU582" si="13600">IF(AU577&gt;0,IF(AU580=1,AU578,AU578+AT582),AT582)</f>
        <v>0</v>
      </c>
      <c r="AV582" s="61">
        <f t="shared" ref="AV582" si="13601">IF(AV577&gt;0,IF(AV580=1,AV578,AV578+AU582),AU582)</f>
        <v>0</v>
      </c>
      <c r="AW582" s="61">
        <f t="shared" ref="AW582" si="13602">IF(AW577&gt;0,IF(AW580=1,AW578,AW578+AV582),AV582)</f>
        <v>0</v>
      </c>
      <c r="AX582" s="61">
        <f t="shared" ref="AX582" si="13603">IF(AX577&gt;0,IF(AX580=1,AX578,AX578+AW582),AW582)</f>
        <v>0</v>
      </c>
      <c r="AY582" s="61">
        <f t="shared" ref="AY582" si="13604">IF(AY577&gt;0,IF(AY580=1,AY578,AY578+AX582),AX582)</f>
        <v>0</v>
      </c>
      <c r="AZ582" s="61">
        <f t="shared" ref="AZ582" si="13605">IF(AZ577&gt;0,IF(AZ580=1,AZ578,AZ578+AY582),AY582)</f>
        <v>0</v>
      </c>
      <c r="BA582" s="61">
        <f t="shared" ref="BA582" si="13606">IF(BA577&gt;0,IF(BA580=1,BA578,BA578+AZ582),AZ582)</f>
        <v>0</v>
      </c>
      <c r="BB582" s="61">
        <f t="shared" ref="BB582" si="13607">IF(BB577&gt;0,IF(BB580=1,BB578,BB578+BA582),BA582)</f>
        <v>0</v>
      </c>
      <c r="BC582" s="61">
        <f t="shared" ref="BC582" si="13608">IF(BC577&gt;0,IF(BC580=1,BC578,BC578+BB582),BB582)</f>
        <v>0</v>
      </c>
      <c r="BD582" s="61">
        <f t="shared" ref="BD582" si="13609">IF(BD577&gt;0,IF(BD580=1,BD578,BD578+BC582),BC582)</f>
        <v>0</v>
      </c>
      <c r="BE582" s="61">
        <f t="shared" ref="BE582" si="13610">IF(BE577&gt;0,IF(BE580=1,BE578,BE578+BD582),BD582)</f>
        <v>0</v>
      </c>
      <c r="BF582" s="61">
        <f t="shared" ref="BF582" si="13611">IF(BF577&gt;0,IF(BF580=1,BF578,BF578+BE582),BE582)</f>
        <v>0</v>
      </c>
      <c r="BG582" s="61">
        <f t="shared" ref="BG582" si="13612">IF(BG577&gt;0,IF(BG580=1,BG578,BG578+BF582),BF582)</f>
        <v>0</v>
      </c>
      <c r="BH582" s="61">
        <f t="shared" ref="BH582" si="13613">IF(BH577&gt;0,IF(BH580=1,BH578,BH578+BG582),BG582)</f>
        <v>0</v>
      </c>
      <c r="BI582" s="61">
        <f t="shared" ref="BI582" si="13614">IF(BI577&gt;0,IF(BI580=1,BI578,BI578+BH582),BH582)</f>
        <v>0</v>
      </c>
      <c r="BJ582" s="61">
        <f t="shared" ref="BJ582" si="13615">IF(BJ577&gt;0,IF(BJ580=1,BJ578,BJ578+BI582),BI582)</f>
        <v>0</v>
      </c>
      <c r="BK582" s="61">
        <f t="shared" ref="BK582" si="13616">IF(BK577&gt;0,IF(BK580=1,BK578,BK578+BJ582),BJ582)</f>
        <v>0</v>
      </c>
      <c r="BL582" s="61">
        <f t="shared" ref="BL582" si="13617">IF(BL577&gt;0,IF(BL580=1,BL578,BL578+BK582),BK582)</f>
        <v>0</v>
      </c>
      <c r="BM582" s="61">
        <f t="shared" ref="BM582" si="13618">IF(BM577&gt;0,IF(BM580=1,BM578,BM578+BL582),BL582)</f>
        <v>0</v>
      </c>
      <c r="BN582" s="61">
        <f t="shared" ref="BN582" si="13619">IF(BN577&gt;0,IF(BN580=1,BN578,BN578+BM582),BM582)</f>
        <v>0</v>
      </c>
      <c r="BO582" s="61">
        <f t="shared" ref="BO582" si="13620">IF(BO577&gt;0,IF(BO580=1,BO578,BO578+BN582),BN582)</f>
        <v>0</v>
      </c>
      <c r="BP582" s="61">
        <f t="shared" ref="BP582" si="13621">IF(BP577&gt;0,IF(BP580=1,BP578,BP578+BO582),BO582)</f>
        <v>0</v>
      </c>
      <c r="BQ582" s="61">
        <f t="shared" ref="BQ582" si="13622">IF(BQ577&gt;0,IF(BQ580=1,BQ578,BQ578+BP582),BP582)</f>
        <v>0</v>
      </c>
      <c r="BR582" s="61">
        <f t="shared" ref="BR582" si="13623">IF(BR577&gt;0,IF(BR580=1,BR578,BR578+BQ582),BQ582)</f>
        <v>0</v>
      </c>
      <c r="BS582" s="61">
        <f t="shared" ref="BS582" si="13624">IF(BS577&gt;0,IF(BS580=1,BS578,BS578+BR582),BR582)</f>
        <v>0</v>
      </c>
      <c r="BT582" s="61">
        <f t="shared" ref="BT582" si="13625">IF(BT577&gt;0,IF(BT580=1,BT578,BT578+BS582),BS582)</f>
        <v>0</v>
      </c>
      <c r="BU582" s="61">
        <f t="shared" ref="BU582" si="13626">IF(BU577&gt;0,IF(BU580=1,BU578,BU578+BT582),BT582)</f>
        <v>0</v>
      </c>
      <c r="BV582" s="61">
        <f t="shared" ref="BV582" si="13627">IF(BV577&gt;0,IF(BV580=1,BV578,BV578+BU582),BU582)</f>
        <v>0</v>
      </c>
      <c r="BW582" s="61">
        <f t="shared" ref="BW582" si="13628">IF(BW577&gt;0,IF(BW580=1,BW578,BW578+BV582),BV582)</f>
        <v>0</v>
      </c>
      <c r="BX582" s="61">
        <f t="shared" ref="BX582" si="13629">IF(BX577&gt;0,IF(BX580=1,BX578,BX578+BW582),BW582)</f>
        <v>0</v>
      </c>
      <c r="BY582" s="298"/>
      <c r="BZ582" s="300"/>
      <c r="CA582" s="302"/>
      <c r="CB582" s="302"/>
    </row>
    <row r="583" spans="1:96" s="98" customFormat="1" ht="41.4" hidden="1" customHeight="1" x14ac:dyDescent="0.3">
      <c r="A583" s="97"/>
      <c r="B583" s="119"/>
      <c r="C583" s="73"/>
      <c r="D583" s="73"/>
      <c r="E583" s="73"/>
      <c r="F583" s="73"/>
      <c r="G583" s="73"/>
      <c r="H583" s="73"/>
      <c r="I583" s="73"/>
      <c r="J583" s="73"/>
      <c r="K583" s="73"/>
      <c r="L583" s="58"/>
      <c r="M583" s="7"/>
      <c r="N583" s="160"/>
      <c r="P583" s="59" t="s">
        <v>173</v>
      </c>
      <c r="Q583" s="61">
        <f>Q585</f>
        <v>0</v>
      </c>
      <c r="R583" s="61">
        <f t="shared" ref="R583" si="13630">IF(R580=1,R585,R585+Q583)</f>
        <v>0</v>
      </c>
      <c r="S583" s="61">
        <f t="shared" ref="S583" si="13631">IF(S580=1,S585,S585+R583)</f>
        <v>0</v>
      </c>
      <c r="T583" s="61">
        <f t="shared" ref="T583" si="13632">IF(T580=1,T585,T585+S583)</f>
        <v>0</v>
      </c>
      <c r="U583" s="61">
        <f t="shared" ref="U583" si="13633">IF(U580=1,U585,U585+T583)</f>
        <v>0</v>
      </c>
      <c r="V583" s="61">
        <f t="shared" ref="V583" si="13634">IF(V580=1,V585,V585+U583)</f>
        <v>0</v>
      </c>
      <c r="W583" s="61">
        <f t="shared" ref="W583" si="13635">IF(W580=1,W585,W585+V583)</f>
        <v>0</v>
      </c>
      <c r="X583" s="61">
        <f t="shared" ref="X583" si="13636">IF(X580=1,X585,X585+W583)</f>
        <v>0</v>
      </c>
      <c r="Y583" s="61">
        <f t="shared" ref="Y583" si="13637">IF(Y580=1,Y585,Y585+X583)</f>
        <v>0</v>
      </c>
      <c r="Z583" s="61">
        <f t="shared" ref="Z583" si="13638">IF(Z580=1,Z585,Z585+Y583)</f>
        <v>0</v>
      </c>
      <c r="AA583" s="61">
        <f t="shared" ref="AA583" si="13639">IF(AA580=1,AA585,AA585+Z583)</f>
        <v>0</v>
      </c>
      <c r="AB583" s="61">
        <f t="shared" ref="AB583" si="13640">IF(AB580=1,AB585,AB585+AA583)</f>
        <v>0</v>
      </c>
      <c r="AC583" s="61">
        <f t="shared" ref="AC583" si="13641">IF(AC580=1,AC585,AC585+AB583)</f>
        <v>0</v>
      </c>
      <c r="AD583" s="61">
        <f t="shared" ref="AD583" si="13642">IF(AD580=1,AD585,AD585+AC583)</f>
        <v>0</v>
      </c>
      <c r="AE583" s="61">
        <f t="shared" ref="AE583" si="13643">IF(AE580=1,AE585,AE585+AD583)</f>
        <v>0</v>
      </c>
      <c r="AF583" s="61">
        <f t="shared" ref="AF583" si="13644">IF(AF580=1,AF585,AF585+AE583)</f>
        <v>0</v>
      </c>
      <c r="AG583" s="61">
        <f t="shared" ref="AG583" si="13645">IF(AG580=1,AG585,AG585+AF583)</f>
        <v>0</v>
      </c>
      <c r="AH583" s="61">
        <f t="shared" ref="AH583" si="13646">IF(AH580=1,AH585,AH585+AG583)</f>
        <v>0</v>
      </c>
      <c r="AI583" s="61">
        <f t="shared" ref="AI583" si="13647">IF(AI580=1,AI585,AI585+AH583)</f>
        <v>0</v>
      </c>
      <c r="AJ583" s="61">
        <f t="shared" ref="AJ583" si="13648">IF(AJ580=1,AJ585,AJ585+AI583)</f>
        <v>0</v>
      </c>
      <c r="AK583" s="61">
        <f t="shared" ref="AK583" si="13649">IF(AK580=1,AK585,AK585+AJ583)</f>
        <v>0</v>
      </c>
      <c r="AL583" s="61">
        <f t="shared" ref="AL583" si="13650">IF(AL580=1,AL585,AL585+AK583)</f>
        <v>0</v>
      </c>
      <c r="AM583" s="61">
        <f t="shared" ref="AM583" si="13651">IF(AM580=1,AM585,AM585+AL583)</f>
        <v>0</v>
      </c>
      <c r="AN583" s="61">
        <f t="shared" ref="AN583" si="13652">IF(AN580=1,AN585,AN585+AM583)</f>
        <v>0</v>
      </c>
      <c r="AO583" s="61">
        <f t="shared" ref="AO583" si="13653">IF(AO580=1,AO585,AO585+AN583)</f>
        <v>0</v>
      </c>
      <c r="AP583" s="61">
        <f t="shared" ref="AP583" si="13654">IF(AP580=1,AP585,AP585+AO583)</f>
        <v>0</v>
      </c>
      <c r="AQ583" s="61">
        <f t="shared" ref="AQ583" si="13655">IF(AQ580=1,AQ585,AQ585+AP583)</f>
        <v>0</v>
      </c>
      <c r="AR583" s="61">
        <f t="shared" ref="AR583" si="13656">IF(AR580=1,AR585,AR585+AQ583)</f>
        <v>0</v>
      </c>
      <c r="AS583" s="61">
        <f t="shared" ref="AS583" si="13657">IF(AS580=1,AS585,AS585+AR583)</f>
        <v>0</v>
      </c>
      <c r="AT583" s="61">
        <f t="shared" ref="AT583" si="13658">IF(AT580=1,AT585,AT585+AS583)</f>
        <v>0</v>
      </c>
      <c r="AU583" s="61">
        <f t="shared" ref="AU583" si="13659">IF(AU580=1,AU585,AU585+AT583)</f>
        <v>0</v>
      </c>
      <c r="AV583" s="61">
        <f t="shared" ref="AV583" si="13660">IF(AV580=1,AV585,AV585+AU583)</f>
        <v>0</v>
      </c>
      <c r="AW583" s="61">
        <f t="shared" ref="AW583" si="13661">IF(AW580=1,AW585,AW585+AV583)</f>
        <v>0</v>
      </c>
      <c r="AX583" s="61">
        <f t="shared" ref="AX583" si="13662">IF(AX580=1,AX585,AX585+AW583)</f>
        <v>0</v>
      </c>
      <c r="AY583" s="61">
        <f t="shared" ref="AY583" si="13663">IF(AY580=1,AY585,AY585+AX583)</f>
        <v>0</v>
      </c>
      <c r="AZ583" s="61">
        <f t="shared" ref="AZ583" si="13664">IF(AZ580=1,AZ585,AZ585+AY583)</f>
        <v>0</v>
      </c>
      <c r="BA583" s="61">
        <f t="shared" ref="BA583" si="13665">IF(BA580=1,BA585,BA585+AZ583)</f>
        <v>0</v>
      </c>
      <c r="BB583" s="61">
        <f t="shared" ref="BB583" si="13666">IF(BB580=1,BB585,BB585+BA583)</f>
        <v>0</v>
      </c>
      <c r="BC583" s="61">
        <f t="shared" ref="BC583" si="13667">IF(BC580=1,BC585,BC585+BB583)</f>
        <v>0</v>
      </c>
      <c r="BD583" s="61">
        <f t="shared" ref="BD583" si="13668">IF(BD580=1,BD585,BD585+BC583)</f>
        <v>0</v>
      </c>
      <c r="BE583" s="61">
        <f t="shared" ref="BE583" si="13669">IF(BE580=1,BE585,BE585+BD583)</f>
        <v>0</v>
      </c>
      <c r="BF583" s="61">
        <f t="shared" ref="BF583" si="13670">IF(BF580=1,BF585,BF585+BE583)</f>
        <v>0</v>
      </c>
      <c r="BG583" s="61">
        <f t="shared" ref="BG583" si="13671">IF(BG580=1,BG585,BG585+BF583)</f>
        <v>0</v>
      </c>
      <c r="BH583" s="61">
        <f t="shared" ref="BH583" si="13672">IF(BH580=1,BH585,BH585+BG583)</f>
        <v>0</v>
      </c>
      <c r="BI583" s="61">
        <f t="shared" ref="BI583" si="13673">IF(BI580=1,BI585,BI585+BH583)</f>
        <v>0</v>
      </c>
      <c r="BJ583" s="61">
        <f t="shared" ref="BJ583" si="13674">IF(BJ580=1,BJ585,BJ585+BI583)</f>
        <v>0</v>
      </c>
      <c r="BK583" s="61">
        <f t="shared" ref="BK583" si="13675">IF(BK580=1,BK585,BK585+BJ583)</f>
        <v>0</v>
      </c>
      <c r="BL583" s="61">
        <f t="shared" ref="BL583" si="13676">IF(BL580=1,BL585,BL585+BK583)</f>
        <v>0</v>
      </c>
      <c r="BM583" s="61">
        <f t="shared" ref="BM583" si="13677">IF(BM580=1,BM585,BM585+BL583)</f>
        <v>0</v>
      </c>
      <c r="BN583" s="61">
        <f t="shared" ref="BN583" si="13678">IF(BN580=1,BN585,BN585+BM583)</f>
        <v>0</v>
      </c>
      <c r="BO583" s="61">
        <f t="shared" ref="BO583" si="13679">IF(BO580=1,BO585,BO585+BN583)</f>
        <v>0</v>
      </c>
      <c r="BP583" s="61">
        <f t="shared" ref="BP583" si="13680">IF(BP580=1,BP585,BP585+BO583)</f>
        <v>0</v>
      </c>
      <c r="BQ583" s="61">
        <f t="shared" ref="BQ583" si="13681">IF(BQ580=1,BQ585,BQ585+BP583)</f>
        <v>0</v>
      </c>
      <c r="BR583" s="61">
        <f t="shared" ref="BR583" si="13682">IF(BR580=1,BR585,BR585+BQ583)</f>
        <v>0</v>
      </c>
      <c r="BS583" s="61">
        <f t="shared" ref="BS583" si="13683">IF(BS580=1,BS585,BS585+BR583)</f>
        <v>0</v>
      </c>
      <c r="BT583" s="61">
        <f t="shared" ref="BT583" si="13684">IF(BT580=1,BT585,BT585+BS583)</f>
        <v>0</v>
      </c>
      <c r="BU583" s="61">
        <f t="shared" ref="BU583" si="13685">IF(BU580=1,BU585,BU585+BT583)</f>
        <v>0</v>
      </c>
      <c r="BV583" s="61">
        <f t="shared" ref="BV583" si="13686">IF(BV580=1,BV585,BV585+BU583)</f>
        <v>0</v>
      </c>
      <c r="BW583" s="61">
        <f t="shared" ref="BW583" si="13687">IF(BW580=1,BW585,BW585+BV583)</f>
        <v>0</v>
      </c>
      <c r="BX583" s="61">
        <f t="shared" ref="BX583" si="13688">IF(BX580=1,BX585,BX585+BW583)</f>
        <v>0</v>
      </c>
      <c r="BY583" s="298"/>
      <c r="BZ583" s="300"/>
      <c r="CA583" s="302"/>
      <c r="CB583" s="302"/>
    </row>
    <row r="584" spans="1:96" s="98" customFormat="1" ht="28.95" customHeight="1" x14ac:dyDescent="0.3">
      <c r="A584" s="97"/>
      <c r="B584" s="119"/>
      <c r="C584" s="73"/>
      <c r="D584" s="73"/>
      <c r="E584" s="73"/>
      <c r="F584" s="73"/>
      <c r="G584" s="73"/>
      <c r="H584" s="73"/>
      <c r="I584" s="73"/>
      <c r="J584" s="73"/>
      <c r="K584" s="73"/>
      <c r="L584" s="58"/>
      <c r="M584" s="7"/>
      <c r="N584" s="160"/>
      <c r="P584" s="57" t="s">
        <v>171</v>
      </c>
      <c r="Q584" s="62">
        <f t="shared" ref="Q584:BX584" si="13689">1720/12*Q577</f>
        <v>0</v>
      </c>
      <c r="R584" s="62">
        <f t="shared" si="13689"/>
        <v>0</v>
      </c>
      <c r="S584" s="62">
        <f t="shared" si="13689"/>
        <v>0</v>
      </c>
      <c r="T584" s="62">
        <f t="shared" si="13689"/>
        <v>0</v>
      </c>
      <c r="U584" s="62">
        <f t="shared" si="13689"/>
        <v>0</v>
      </c>
      <c r="V584" s="62">
        <f t="shared" si="13689"/>
        <v>0</v>
      </c>
      <c r="W584" s="62">
        <f t="shared" si="13689"/>
        <v>0</v>
      </c>
      <c r="X584" s="62">
        <f t="shared" si="13689"/>
        <v>0</v>
      </c>
      <c r="Y584" s="62">
        <f t="shared" si="13689"/>
        <v>0</v>
      </c>
      <c r="Z584" s="62">
        <f t="shared" si="13689"/>
        <v>0</v>
      </c>
      <c r="AA584" s="62">
        <f t="shared" si="13689"/>
        <v>0</v>
      </c>
      <c r="AB584" s="62">
        <f t="shared" si="13689"/>
        <v>0</v>
      </c>
      <c r="AC584" s="62">
        <f t="shared" si="13689"/>
        <v>0</v>
      </c>
      <c r="AD584" s="62">
        <f t="shared" si="13689"/>
        <v>0</v>
      </c>
      <c r="AE584" s="62">
        <f t="shared" si="13689"/>
        <v>0</v>
      </c>
      <c r="AF584" s="62">
        <f t="shared" si="13689"/>
        <v>0</v>
      </c>
      <c r="AG584" s="62">
        <f t="shared" si="13689"/>
        <v>0</v>
      </c>
      <c r="AH584" s="62">
        <f t="shared" si="13689"/>
        <v>0</v>
      </c>
      <c r="AI584" s="62">
        <f t="shared" si="13689"/>
        <v>0</v>
      </c>
      <c r="AJ584" s="62">
        <f t="shared" si="13689"/>
        <v>0</v>
      </c>
      <c r="AK584" s="62">
        <f t="shared" si="13689"/>
        <v>0</v>
      </c>
      <c r="AL584" s="62">
        <f t="shared" si="13689"/>
        <v>0</v>
      </c>
      <c r="AM584" s="62">
        <f t="shared" si="13689"/>
        <v>0</v>
      </c>
      <c r="AN584" s="62">
        <f t="shared" si="13689"/>
        <v>0</v>
      </c>
      <c r="AO584" s="62">
        <f t="shared" si="13689"/>
        <v>0</v>
      </c>
      <c r="AP584" s="62">
        <f t="shared" si="13689"/>
        <v>0</v>
      </c>
      <c r="AQ584" s="62">
        <f t="shared" si="13689"/>
        <v>0</v>
      </c>
      <c r="AR584" s="62">
        <f t="shared" si="13689"/>
        <v>0</v>
      </c>
      <c r="AS584" s="62">
        <f t="shared" si="13689"/>
        <v>0</v>
      </c>
      <c r="AT584" s="62">
        <f t="shared" si="13689"/>
        <v>0</v>
      </c>
      <c r="AU584" s="62">
        <f t="shared" si="13689"/>
        <v>0</v>
      </c>
      <c r="AV584" s="62">
        <f t="shared" si="13689"/>
        <v>0</v>
      </c>
      <c r="AW584" s="62">
        <f t="shared" si="13689"/>
        <v>0</v>
      </c>
      <c r="AX584" s="62">
        <f t="shared" si="13689"/>
        <v>0</v>
      </c>
      <c r="AY584" s="62">
        <f t="shared" si="13689"/>
        <v>0</v>
      </c>
      <c r="AZ584" s="62">
        <f t="shared" si="13689"/>
        <v>0</v>
      </c>
      <c r="BA584" s="62">
        <f t="shared" si="13689"/>
        <v>0</v>
      </c>
      <c r="BB584" s="62">
        <f t="shared" si="13689"/>
        <v>0</v>
      </c>
      <c r="BC584" s="62">
        <f t="shared" si="13689"/>
        <v>0</v>
      </c>
      <c r="BD584" s="62">
        <f t="shared" si="13689"/>
        <v>0</v>
      </c>
      <c r="BE584" s="62">
        <f t="shared" si="13689"/>
        <v>0</v>
      </c>
      <c r="BF584" s="62">
        <f t="shared" si="13689"/>
        <v>0</v>
      </c>
      <c r="BG584" s="62">
        <f t="shared" si="13689"/>
        <v>0</v>
      </c>
      <c r="BH584" s="62">
        <f t="shared" si="13689"/>
        <v>0</v>
      </c>
      <c r="BI584" s="62">
        <f t="shared" si="13689"/>
        <v>0</v>
      </c>
      <c r="BJ584" s="62">
        <f t="shared" si="13689"/>
        <v>0</v>
      </c>
      <c r="BK584" s="62">
        <f t="shared" si="13689"/>
        <v>0</v>
      </c>
      <c r="BL584" s="62">
        <f t="shared" si="13689"/>
        <v>0</v>
      </c>
      <c r="BM584" s="62">
        <f t="shared" si="13689"/>
        <v>0</v>
      </c>
      <c r="BN584" s="62">
        <f t="shared" si="13689"/>
        <v>0</v>
      </c>
      <c r="BO584" s="62">
        <f t="shared" si="13689"/>
        <v>0</v>
      </c>
      <c r="BP584" s="62">
        <f t="shared" si="13689"/>
        <v>0</v>
      </c>
      <c r="BQ584" s="62">
        <f t="shared" si="13689"/>
        <v>0</v>
      </c>
      <c r="BR584" s="62">
        <f t="shared" si="13689"/>
        <v>0</v>
      </c>
      <c r="BS584" s="62">
        <f t="shared" si="13689"/>
        <v>0</v>
      </c>
      <c r="BT584" s="62">
        <f t="shared" si="13689"/>
        <v>0</v>
      </c>
      <c r="BU584" s="62">
        <f t="shared" si="13689"/>
        <v>0</v>
      </c>
      <c r="BV584" s="62">
        <f t="shared" si="13689"/>
        <v>0</v>
      </c>
      <c r="BW584" s="62">
        <f t="shared" si="13689"/>
        <v>0</v>
      </c>
      <c r="BX584" s="62">
        <f t="shared" si="13689"/>
        <v>0</v>
      </c>
      <c r="BY584" s="298"/>
      <c r="BZ584" s="300"/>
      <c r="CA584" s="302"/>
      <c r="CB584" s="302"/>
    </row>
    <row r="585" spans="1:96" s="98" customFormat="1" ht="28.8" x14ac:dyDescent="0.3">
      <c r="A585" s="97"/>
      <c r="B585" s="119"/>
      <c r="C585" s="73"/>
      <c r="D585" s="73"/>
      <c r="E585" s="73"/>
      <c r="F585" s="73"/>
      <c r="G585" s="73"/>
      <c r="H585" s="73"/>
      <c r="I585" s="73"/>
      <c r="J585" s="73"/>
      <c r="K585" s="73"/>
      <c r="L585" s="58"/>
      <c r="M585" s="7"/>
      <c r="N585" s="160"/>
      <c r="P585" s="57" t="s">
        <v>155</v>
      </c>
      <c r="Q585" s="62">
        <f>FLOOR(IF(OR(Q580=0,Q580=1),IF(Q578&gt;=Q584,Q584,Q578)+0.00000001,IF(Q582&gt;=Q581,Q581,Q582))+0.00000001,1)</f>
        <v>0</v>
      </c>
      <c r="R585" s="62">
        <f t="shared" ref="R585" si="13690">FLOOR(IF(OR(R580=0,R580=1),IF(R584&gt;R581,R581,IF(R578&gt;=R584,R584,R578)+0.00000001),IF(R582&gt;=R581,R581-Q583,R582-Q583)+0.00000001),1)</f>
        <v>0</v>
      </c>
      <c r="S585" s="62">
        <f t="shared" ref="S585" si="13691">FLOOR(IF(OR(S580=0,S580=1),IF(S584&gt;S581,S581,IF(S578&gt;=S584,S584,S578)+0.00000001),IF(S582&gt;=S581,S581-R583,S582-R583)+0.00000001),1)</f>
        <v>0</v>
      </c>
      <c r="T585" s="62">
        <f t="shared" ref="T585" si="13692">FLOOR(IF(OR(T580=0,T580=1),IF(T584&gt;T581,T581,IF(T578&gt;=T584,T584,T578)+0.00000001),IF(T582&gt;=T581,T581-S583,T582-S583)+0.00000001),1)</f>
        <v>0</v>
      </c>
      <c r="U585" s="62">
        <f t="shared" ref="U585" si="13693">FLOOR(IF(OR(U580=0,U580=1),IF(U584&gt;U581,U581,IF(U578&gt;=U584,U584,U578)+0.00000001),IF(U582&gt;=U581,U581-T583,U582-T583)+0.00000001),1)</f>
        <v>0</v>
      </c>
      <c r="V585" s="62">
        <f t="shared" ref="V585" si="13694">FLOOR(IF(OR(V580=0,V580=1),IF(V584&gt;V581,V581,IF(V578&gt;=V584,V584,V578)+0.00000001),IF(V582&gt;=V581,V581-U583,V582-U583)+0.00000001),1)</f>
        <v>0</v>
      </c>
      <c r="W585" s="62">
        <f t="shared" ref="W585" si="13695">FLOOR(IF(OR(W580=0,W580=1),IF(W584&gt;W581,W581,IF(W578&gt;=W584,W584,W578)+0.00000001),IF(W582&gt;=W581,W581-V583,W582-V583)+0.00000001),1)</f>
        <v>0</v>
      </c>
      <c r="X585" s="62">
        <f t="shared" ref="X585" si="13696">FLOOR(IF(OR(X580=0,X580=1),IF(X584&gt;X581,X581,IF(X578&gt;=X584,X584,X578)+0.00000001),IF(X582&gt;=X581,X581-W583,X582-W583)+0.00000001),1)</f>
        <v>0</v>
      </c>
      <c r="Y585" s="62">
        <f t="shared" ref="Y585" si="13697">FLOOR(IF(OR(Y580=0,Y580=1),IF(Y584&gt;Y581,Y581,IF(Y578&gt;=Y584,Y584,Y578)+0.00000001),IF(Y582&gt;=Y581,Y581-X583,Y582-X583)+0.00000001),1)</f>
        <v>0</v>
      </c>
      <c r="Z585" s="62">
        <f t="shared" ref="Z585" si="13698">FLOOR(IF(OR(Z580=0,Z580=1),IF(Z584&gt;Z581,Z581,IF(Z578&gt;=Z584,Z584,Z578)+0.00000001),IF(Z582&gt;=Z581,Z581-Y583,Z582-Y583)+0.00000001),1)</f>
        <v>0</v>
      </c>
      <c r="AA585" s="62">
        <f t="shared" ref="AA585" si="13699">FLOOR(IF(OR(AA580=0,AA580=1),IF(AA584&gt;AA581,AA581,IF(AA578&gt;=AA584,AA584,AA578)+0.00000001),IF(AA582&gt;=AA581,AA581-Z583,AA582-Z583)+0.00000001),1)</f>
        <v>0</v>
      </c>
      <c r="AB585" s="62">
        <f t="shared" ref="AB585" si="13700">FLOOR(IF(OR(AB580=0,AB580=1),IF(AB584&gt;AB581,AB581,IF(AB578&gt;=AB584,AB584,AB578)+0.00000001),IF(AB582&gt;=AB581,AB581-AA583,AB582-AA583)+0.00000001),1)</f>
        <v>0</v>
      </c>
      <c r="AC585" s="62">
        <f t="shared" ref="AC585" si="13701">FLOOR(IF(OR(AC580=0,AC580=1),IF(AC584&gt;AC581,AC581,IF(AC578&gt;=AC584,AC584,AC578)+0.00000001),IF(AC582&gt;=AC581,AC581-AB583,AC582-AB583)+0.00000001),1)</f>
        <v>0</v>
      </c>
      <c r="AD585" s="62">
        <f t="shared" ref="AD585" si="13702">FLOOR(IF(OR(AD580=0,AD580=1),IF(AD584&gt;AD581,AD581,IF(AD578&gt;=AD584,AD584,AD578)+0.00000001),IF(AD582&gt;=AD581,AD581-AC583,AD582-AC583)+0.00000001),1)</f>
        <v>0</v>
      </c>
      <c r="AE585" s="62">
        <f t="shared" ref="AE585" si="13703">FLOOR(IF(OR(AE580=0,AE580=1),IF(AE584&gt;AE581,AE581,IF(AE578&gt;=AE584,AE584,AE578)+0.00000001),IF(AE582&gt;=AE581,AE581-AD583,AE582-AD583)+0.00000001),1)</f>
        <v>0</v>
      </c>
      <c r="AF585" s="62">
        <f t="shared" ref="AF585" si="13704">FLOOR(IF(OR(AF580=0,AF580=1),IF(AF584&gt;AF581,AF581,IF(AF578&gt;=AF584,AF584,AF578)+0.00000001),IF(AF582&gt;=AF581,AF581-AE583,AF582-AE583)+0.00000001),1)</f>
        <v>0</v>
      </c>
      <c r="AG585" s="62">
        <f t="shared" ref="AG585" si="13705">FLOOR(IF(OR(AG580=0,AG580=1),IF(AG584&gt;AG581,AG581,IF(AG578&gt;=AG584,AG584,AG578)+0.00000001),IF(AG582&gt;=AG581,AG581-AF583,AG582-AF583)+0.00000001),1)</f>
        <v>0</v>
      </c>
      <c r="AH585" s="62">
        <f t="shared" ref="AH585" si="13706">FLOOR(IF(OR(AH580=0,AH580=1),IF(AH584&gt;AH581,AH581,IF(AH578&gt;=AH584,AH584,AH578)+0.00000001),IF(AH582&gt;=AH581,AH581-AG583,AH582-AG583)+0.00000001),1)</f>
        <v>0</v>
      </c>
      <c r="AI585" s="62">
        <f t="shared" ref="AI585" si="13707">FLOOR(IF(OR(AI580=0,AI580=1),IF(AI584&gt;AI581,AI581,IF(AI578&gt;=AI584,AI584,AI578)+0.00000001),IF(AI582&gt;=AI581,AI581-AH583,AI582-AH583)+0.00000001),1)</f>
        <v>0</v>
      </c>
      <c r="AJ585" s="62">
        <f t="shared" ref="AJ585" si="13708">FLOOR(IF(OR(AJ580=0,AJ580=1),IF(AJ584&gt;AJ581,AJ581,IF(AJ578&gt;=AJ584,AJ584,AJ578)+0.00000001),IF(AJ582&gt;=AJ581,AJ581-AI583,AJ582-AI583)+0.00000001),1)</f>
        <v>0</v>
      </c>
      <c r="AK585" s="62">
        <f t="shared" ref="AK585" si="13709">FLOOR(IF(OR(AK580=0,AK580=1),IF(AK584&gt;AK581,AK581,IF(AK578&gt;=AK584,AK584,AK578)+0.00000001),IF(AK582&gt;=AK581,AK581-AJ583,AK582-AJ583)+0.00000001),1)</f>
        <v>0</v>
      </c>
      <c r="AL585" s="62">
        <f t="shared" ref="AL585" si="13710">FLOOR(IF(OR(AL580=0,AL580=1),IF(AL584&gt;AL581,AL581,IF(AL578&gt;=AL584,AL584,AL578)+0.00000001),IF(AL582&gt;=AL581,AL581-AK583,AL582-AK583)+0.00000001),1)</f>
        <v>0</v>
      </c>
      <c r="AM585" s="62">
        <f t="shared" ref="AM585" si="13711">FLOOR(IF(OR(AM580=0,AM580=1),IF(AM584&gt;AM581,AM581,IF(AM578&gt;=AM584,AM584,AM578)+0.00000001),IF(AM582&gt;=AM581,AM581-AL583,AM582-AL583)+0.00000001),1)</f>
        <v>0</v>
      </c>
      <c r="AN585" s="62">
        <f t="shared" ref="AN585" si="13712">FLOOR(IF(OR(AN580=0,AN580=1),IF(AN584&gt;AN581,AN581,IF(AN578&gt;=AN584,AN584,AN578)+0.00000001),IF(AN582&gt;=AN581,AN581-AM583,AN582-AM583)+0.00000001),1)</f>
        <v>0</v>
      </c>
      <c r="AO585" s="62">
        <f t="shared" ref="AO585" si="13713">FLOOR(IF(OR(AO580=0,AO580=1),IF(AO584&gt;AO581,AO581,IF(AO578&gt;=AO584,AO584,AO578)+0.00000001),IF(AO582&gt;=AO581,AO581-AN583,AO582-AN583)+0.00000001),1)</f>
        <v>0</v>
      </c>
      <c r="AP585" s="62">
        <f t="shared" ref="AP585" si="13714">FLOOR(IF(OR(AP580=0,AP580=1),IF(AP584&gt;AP581,AP581,IF(AP578&gt;=AP584,AP584,AP578)+0.00000001),IF(AP582&gt;=AP581,AP581-AO583,AP582-AO583)+0.00000001),1)</f>
        <v>0</v>
      </c>
      <c r="AQ585" s="62">
        <f t="shared" ref="AQ585" si="13715">FLOOR(IF(OR(AQ580=0,AQ580=1),IF(AQ584&gt;AQ581,AQ581,IF(AQ578&gt;=AQ584,AQ584,AQ578)+0.00000001),IF(AQ582&gt;=AQ581,AQ581-AP583,AQ582-AP583)+0.00000001),1)</f>
        <v>0</v>
      </c>
      <c r="AR585" s="62">
        <f t="shared" ref="AR585" si="13716">FLOOR(IF(OR(AR580=0,AR580=1),IF(AR584&gt;AR581,AR581,IF(AR578&gt;=AR584,AR584,AR578)+0.00000001),IF(AR582&gt;=AR581,AR581-AQ583,AR582-AQ583)+0.00000001),1)</f>
        <v>0</v>
      </c>
      <c r="AS585" s="62">
        <f t="shared" ref="AS585" si="13717">FLOOR(IF(OR(AS580=0,AS580=1),IF(AS584&gt;AS581,AS581,IF(AS578&gt;=AS584,AS584,AS578)+0.00000001),IF(AS582&gt;=AS581,AS581-AR583,AS582-AR583)+0.00000001),1)</f>
        <v>0</v>
      </c>
      <c r="AT585" s="62">
        <f t="shared" ref="AT585" si="13718">FLOOR(IF(OR(AT580=0,AT580=1),IF(AT584&gt;AT581,AT581,IF(AT578&gt;=AT584,AT584,AT578)+0.00000001),IF(AT582&gt;=AT581,AT581-AS583,AT582-AS583)+0.00000001),1)</f>
        <v>0</v>
      </c>
      <c r="AU585" s="62">
        <f t="shared" ref="AU585" si="13719">FLOOR(IF(OR(AU580=0,AU580=1),IF(AU584&gt;AU581,AU581,IF(AU578&gt;=AU584,AU584,AU578)+0.00000001),IF(AU582&gt;=AU581,AU581-AT583,AU582-AT583)+0.00000001),1)</f>
        <v>0</v>
      </c>
      <c r="AV585" s="62">
        <f t="shared" ref="AV585" si="13720">FLOOR(IF(OR(AV580=0,AV580=1),IF(AV584&gt;AV581,AV581,IF(AV578&gt;=AV584,AV584,AV578)+0.00000001),IF(AV582&gt;=AV581,AV581-AU583,AV582-AU583)+0.00000001),1)</f>
        <v>0</v>
      </c>
      <c r="AW585" s="62">
        <f t="shared" ref="AW585" si="13721">FLOOR(IF(OR(AW580=0,AW580=1),IF(AW584&gt;AW581,AW581,IF(AW578&gt;=AW584,AW584,AW578)+0.00000001),IF(AW582&gt;=AW581,AW581-AV583,AW582-AV583)+0.00000001),1)</f>
        <v>0</v>
      </c>
      <c r="AX585" s="62">
        <f t="shared" ref="AX585" si="13722">FLOOR(IF(OR(AX580=0,AX580=1),IF(AX584&gt;AX581,AX581,IF(AX578&gt;=AX584,AX584,AX578)+0.00000001),IF(AX582&gt;=AX581,AX581-AW583,AX582-AW583)+0.00000001),1)</f>
        <v>0</v>
      </c>
      <c r="AY585" s="62">
        <f t="shared" ref="AY585" si="13723">FLOOR(IF(OR(AY580=0,AY580=1),IF(AY584&gt;AY581,AY581,IF(AY578&gt;=AY584,AY584,AY578)+0.00000001),IF(AY582&gt;=AY581,AY581-AX583,AY582-AX583)+0.00000001),1)</f>
        <v>0</v>
      </c>
      <c r="AZ585" s="62">
        <f t="shared" ref="AZ585" si="13724">FLOOR(IF(OR(AZ580=0,AZ580=1),IF(AZ584&gt;AZ581,AZ581,IF(AZ578&gt;=AZ584,AZ584,AZ578)+0.00000001),IF(AZ582&gt;=AZ581,AZ581-AY583,AZ582-AY583)+0.00000001),1)</f>
        <v>0</v>
      </c>
      <c r="BA585" s="62">
        <f t="shared" ref="BA585" si="13725">FLOOR(IF(OR(BA580=0,BA580=1),IF(BA584&gt;BA581,BA581,IF(BA578&gt;=BA584,BA584,BA578)+0.00000001),IF(BA582&gt;=BA581,BA581-AZ583,BA582-AZ583)+0.00000001),1)</f>
        <v>0</v>
      </c>
      <c r="BB585" s="62">
        <f t="shared" ref="BB585" si="13726">FLOOR(IF(OR(BB580=0,BB580=1),IF(BB584&gt;BB581,BB581,IF(BB578&gt;=BB584,BB584,BB578)+0.00000001),IF(BB582&gt;=BB581,BB581-BA583,BB582-BA583)+0.00000001),1)</f>
        <v>0</v>
      </c>
      <c r="BC585" s="62">
        <f t="shared" ref="BC585" si="13727">FLOOR(IF(OR(BC580=0,BC580=1),IF(BC584&gt;BC581,BC581,IF(BC578&gt;=BC584,BC584,BC578)+0.00000001),IF(BC582&gt;=BC581,BC581-BB583,BC582-BB583)+0.00000001),1)</f>
        <v>0</v>
      </c>
      <c r="BD585" s="62">
        <f t="shared" ref="BD585" si="13728">FLOOR(IF(OR(BD580=0,BD580=1),IF(BD584&gt;BD581,BD581,IF(BD578&gt;=BD584,BD584,BD578)+0.00000001),IF(BD582&gt;=BD581,BD581-BC583,BD582-BC583)+0.00000001),1)</f>
        <v>0</v>
      </c>
      <c r="BE585" s="62">
        <f t="shared" ref="BE585" si="13729">FLOOR(IF(OR(BE580=0,BE580=1),IF(BE584&gt;BE581,BE581,IF(BE578&gt;=BE584,BE584,BE578)+0.00000001),IF(BE582&gt;=BE581,BE581-BD583,BE582-BD583)+0.00000001),1)</f>
        <v>0</v>
      </c>
      <c r="BF585" s="62">
        <f t="shared" ref="BF585" si="13730">FLOOR(IF(OR(BF580=0,BF580=1),IF(BF584&gt;BF581,BF581,IF(BF578&gt;=BF584,BF584,BF578)+0.00000001),IF(BF582&gt;=BF581,BF581-BE583,BF582-BE583)+0.00000001),1)</f>
        <v>0</v>
      </c>
      <c r="BG585" s="62">
        <f t="shared" ref="BG585" si="13731">FLOOR(IF(OR(BG580=0,BG580=1),IF(BG584&gt;BG581,BG581,IF(BG578&gt;=BG584,BG584,BG578)+0.00000001),IF(BG582&gt;=BG581,BG581-BF583,BG582-BF583)+0.00000001),1)</f>
        <v>0</v>
      </c>
      <c r="BH585" s="62">
        <f t="shared" ref="BH585" si="13732">FLOOR(IF(OR(BH580=0,BH580=1),IF(BH584&gt;BH581,BH581,IF(BH578&gt;=BH584,BH584,BH578)+0.00000001),IF(BH582&gt;=BH581,BH581-BG583,BH582-BG583)+0.00000001),1)</f>
        <v>0</v>
      </c>
      <c r="BI585" s="62">
        <f t="shared" ref="BI585" si="13733">FLOOR(IF(OR(BI580=0,BI580=1),IF(BI584&gt;BI581,BI581,IF(BI578&gt;=BI584,BI584,BI578)+0.00000001),IF(BI582&gt;=BI581,BI581-BH583,BI582-BH583)+0.00000001),1)</f>
        <v>0</v>
      </c>
      <c r="BJ585" s="62">
        <f t="shared" ref="BJ585" si="13734">FLOOR(IF(OR(BJ580=0,BJ580=1),IF(BJ584&gt;BJ581,BJ581,IF(BJ578&gt;=BJ584,BJ584,BJ578)+0.00000001),IF(BJ582&gt;=BJ581,BJ581-BI583,BJ582-BI583)+0.00000001),1)</f>
        <v>0</v>
      </c>
      <c r="BK585" s="62">
        <f t="shared" ref="BK585" si="13735">FLOOR(IF(OR(BK580=0,BK580=1),IF(BK584&gt;BK581,BK581,IF(BK578&gt;=BK584,BK584,BK578)+0.00000001),IF(BK582&gt;=BK581,BK581-BJ583,BK582-BJ583)+0.00000001),1)</f>
        <v>0</v>
      </c>
      <c r="BL585" s="62">
        <f t="shared" ref="BL585" si="13736">FLOOR(IF(OR(BL580=0,BL580=1),IF(BL584&gt;BL581,BL581,IF(BL578&gt;=BL584,BL584,BL578)+0.00000001),IF(BL582&gt;=BL581,BL581-BK583,BL582-BK583)+0.00000001),1)</f>
        <v>0</v>
      </c>
      <c r="BM585" s="62">
        <f t="shared" ref="BM585" si="13737">FLOOR(IF(OR(BM580=0,BM580=1),IF(BM584&gt;BM581,BM581,IF(BM578&gt;=BM584,BM584,BM578)+0.00000001),IF(BM582&gt;=BM581,BM581-BL583,BM582-BL583)+0.00000001),1)</f>
        <v>0</v>
      </c>
      <c r="BN585" s="62">
        <f t="shared" ref="BN585" si="13738">FLOOR(IF(OR(BN580=0,BN580=1),IF(BN584&gt;BN581,BN581,IF(BN578&gt;=BN584,BN584,BN578)+0.00000001),IF(BN582&gt;=BN581,BN581-BM583,BN582-BM583)+0.00000001),1)</f>
        <v>0</v>
      </c>
      <c r="BO585" s="62">
        <f t="shared" ref="BO585" si="13739">FLOOR(IF(OR(BO580=0,BO580=1),IF(BO584&gt;BO581,BO581,IF(BO578&gt;=BO584,BO584,BO578)+0.00000001),IF(BO582&gt;=BO581,BO581-BN583,BO582-BN583)+0.00000001),1)</f>
        <v>0</v>
      </c>
      <c r="BP585" s="62">
        <f t="shared" ref="BP585" si="13740">FLOOR(IF(OR(BP580=0,BP580=1),IF(BP584&gt;BP581,BP581,IF(BP578&gt;=BP584,BP584,BP578)+0.00000001),IF(BP582&gt;=BP581,BP581-BO583,BP582-BO583)+0.00000001),1)</f>
        <v>0</v>
      </c>
      <c r="BQ585" s="62">
        <f t="shared" ref="BQ585" si="13741">FLOOR(IF(OR(BQ580=0,BQ580=1),IF(BQ584&gt;BQ581,BQ581,IF(BQ578&gt;=BQ584,BQ584,BQ578)+0.00000001),IF(BQ582&gt;=BQ581,BQ581-BP583,BQ582-BP583)+0.00000001),1)</f>
        <v>0</v>
      </c>
      <c r="BR585" s="62">
        <f t="shared" ref="BR585" si="13742">FLOOR(IF(OR(BR580=0,BR580=1),IF(BR584&gt;BR581,BR581,IF(BR578&gt;=BR584,BR584,BR578)+0.00000001),IF(BR582&gt;=BR581,BR581-BQ583,BR582-BQ583)+0.00000001),1)</f>
        <v>0</v>
      </c>
      <c r="BS585" s="62">
        <f t="shared" ref="BS585" si="13743">FLOOR(IF(OR(BS580=0,BS580=1),IF(BS584&gt;BS581,BS581,IF(BS578&gt;=BS584,BS584,BS578)+0.00000001),IF(BS582&gt;=BS581,BS581-BR583,BS582-BR583)+0.00000001),1)</f>
        <v>0</v>
      </c>
      <c r="BT585" s="62">
        <f t="shared" ref="BT585" si="13744">FLOOR(IF(OR(BT580=0,BT580=1),IF(BT584&gt;BT581,BT581,IF(BT578&gt;=BT584,BT584,BT578)+0.00000001),IF(BT582&gt;=BT581,BT581-BS583,BT582-BS583)+0.00000001),1)</f>
        <v>0</v>
      </c>
      <c r="BU585" s="62">
        <f t="shared" ref="BU585" si="13745">FLOOR(IF(OR(BU580=0,BU580=1),IF(BU584&gt;BU581,BU581,IF(BU578&gt;=BU584,BU584,BU578)+0.00000001),IF(BU582&gt;=BU581,BU581-BT583,BU582-BT583)+0.00000001),1)</f>
        <v>0</v>
      </c>
      <c r="BV585" s="62">
        <f t="shared" ref="BV585" si="13746">FLOOR(IF(OR(BV580=0,BV580=1),IF(BV584&gt;BV581,BV581,IF(BV578&gt;=BV584,BV584,BV578)+0.00000001),IF(BV582&gt;=BV581,BV581-BU583,BV582-BU583)+0.00000001),1)</f>
        <v>0</v>
      </c>
      <c r="BW585" s="62">
        <f t="shared" ref="BW585" si="13747">FLOOR(IF(OR(BW580=0,BW580=1),IF(BW584&gt;BW581,BW581,IF(BW578&gt;=BW584,BW584,BW578)+0.00000001),IF(BW582&gt;=BW581,BW581-BV583,BW582-BV583)+0.00000001),1)</f>
        <v>0</v>
      </c>
      <c r="BX585" s="62">
        <f t="shared" ref="BX585" si="13748">FLOOR(IF(OR(BX580=0,BX580=1),IF(BX584&gt;BX581,BX581,IF(BX578&gt;=BX584,BX584,BX578)+0.00000001),IF(BX582&gt;=BX581,BX581-BW583,BX582-BW583)+0.00000001),1)</f>
        <v>0</v>
      </c>
      <c r="BY585" s="298"/>
      <c r="BZ585" s="300"/>
      <c r="CA585" s="302"/>
      <c r="CB585" s="302"/>
    </row>
    <row r="586" spans="1:96" s="98" customFormat="1" ht="25.2" customHeight="1" thickBot="1" x14ac:dyDescent="0.35">
      <c r="A586" s="97"/>
      <c r="B586" s="120"/>
      <c r="C586" s="63"/>
      <c r="D586" s="63"/>
      <c r="E586" s="63"/>
      <c r="F586" s="63"/>
      <c r="G586" s="63"/>
      <c r="H586" s="63"/>
      <c r="I586" s="63"/>
      <c r="J586" s="63"/>
      <c r="K586" s="63"/>
      <c r="L586" s="64"/>
      <c r="M586" s="7"/>
      <c r="N586" s="161"/>
      <c r="P586" s="175" t="s">
        <v>156</v>
      </c>
      <c r="Q586" s="203">
        <f>IF(Q585=0,0,Q585*$J$16)</f>
        <v>0</v>
      </c>
      <c r="R586" s="203">
        <f t="shared" ref="R586:BX586" si="13749">IF(R585=0,0,R585*$J$16)</f>
        <v>0</v>
      </c>
      <c r="S586" s="203">
        <f t="shared" si="13749"/>
        <v>0</v>
      </c>
      <c r="T586" s="203">
        <f t="shared" si="13749"/>
        <v>0</v>
      </c>
      <c r="U586" s="203">
        <f t="shared" si="13749"/>
        <v>0</v>
      </c>
      <c r="V586" s="203">
        <f t="shared" si="13749"/>
        <v>0</v>
      </c>
      <c r="W586" s="203">
        <f t="shared" si="13749"/>
        <v>0</v>
      </c>
      <c r="X586" s="203">
        <f t="shared" si="13749"/>
        <v>0</v>
      </c>
      <c r="Y586" s="203">
        <f t="shared" si="13749"/>
        <v>0</v>
      </c>
      <c r="Z586" s="203">
        <f t="shared" si="13749"/>
        <v>0</v>
      </c>
      <c r="AA586" s="203">
        <f t="shared" si="13749"/>
        <v>0</v>
      </c>
      <c r="AB586" s="203">
        <f t="shared" si="13749"/>
        <v>0</v>
      </c>
      <c r="AC586" s="203">
        <f t="shared" si="13749"/>
        <v>0</v>
      </c>
      <c r="AD586" s="203">
        <f t="shared" si="13749"/>
        <v>0</v>
      </c>
      <c r="AE586" s="203">
        <f t="shared" si="13749"/>
        <v>0</v>
      </c>
      <c r="AF586" s="203">
        <f t="shared" si="13749"/>
        <v>0</v>
      </c>
      <c r="AG586" s="203">
        <f t="shared" si="13749"/>
        <v>0</v>
      </c>
      <c r="AH586" s="203">
        <f t="shared" si="13749"/>
        <v>0</v>
      </c>
      <c r="AI586" s="203">
        <f t="shared" si="13749"/>
        <v>0</v>
      </c>
      <c r="AJ586" s="203">
        <f t="shared" si="13749"/>
        <v>0</v>
      </c>
      <c r="AK586" s="203">
        <f t="shared" si="13749"/>
        <v>0</v>
      </c>
      <c r="AL586" s="203">
        <f t="shared" si="13749"/>
        <v>0</v>
      </c>
      <c r="AM586" s="203">
        <f t="shared" si="13749"/>
        <v>0</v>
      </c>
      <c r="AN586" s="203">
        <f t="shared" si="13749"/>
        <v>0</v>
      </c>
      <c r="AO586" s="203">
        <f t="shared" si="13749"/>
        <v>0</v>
      </c>
      <c r="AP586" s="203">
        <f t="shared" si="13749"/>
        <v>0</v>
      </c>
      <c r="AQ586" s="203">
        <f t="shared" si="13749"/>
        <v>0</v>
      </c>
      <c r="AR586" s="203">
        <f t="shared" si="13749"/>
        <v>0</v>
      </c>
      <c r="AS586" s="203">
        <f t="shared" si="13749"/>
        <v>0</v>
      </c>
      <c r="AT586" s="203">
        <f t="shared" si="13749"/>
        <v>0</v>
      </c>
      <c r="AU586" s="203">
        <f t="shared" si="13749"/>
        <v>0</v>
      </c>
      <c r="AV586" s="203">
        <f t="shared" si="13749"/>
        <v>0</v>
      </c>
      <c r="AW586" s="203">
        <f t="shared" si="13749"/>
        <v>0</v>
      </c>
      <c r="AX586" s="203">
        <f t="shared" si="13749"/>
        <v>0</v>
      </c>
      <c r="AY586" s="203">
        <f t="shared" si="13749"/>
        <v>0</v>
      </c>
      <c r="AZ586" s="203">
        <f t="shared" si="13749"/>
        <v>0</v>
      </c>
      <c r="BA586" s="203">
        <f t="shared" si="13749"/>
        <v>0</v>
      </c>
      <c r="BB586" s="203">
        <f t="shared" si="13749"/>
        <v>0</v>
      </c>
      <c r="BC586" s="203">
        <f t="shared" si="13749"/>
        <v>0</v>
      </c>
      <c r="BD586" s="203">
        <f t="shared" si="13749"/>
        <v>0</v>
      </c>
      <c r="BE586" s="203">
        <f t="shared" si="13749"/>
        <v>0</v>
      </c>
      <c r="BF586" s="203">
        <f t="shared" si="13749"/>
        <v>0</v>
      </c>
      <c r="BG586" s="203">
        <f t="shared" si="13749"/>
        <v>0</v>
      </c>
      <c r="BH586" s="203">
        <f t="shared" si="13749"/>
        <v>0</v>
      </c>
      <c r="BI586" s="203">
        <f t="shared" si="13749"/>
        <v>0</v>
      </c>
      <c r="BJ586" s="203">
        <f t="shared" si="13749"/>
        <v>0</v>
      </c>
      <c r="BK586" s="203">
        <f t="shared" si="13749"/>
        <v>0</v>
      </c>
      <c r="BL586" s="203">
        <f t="shared" si="13749"/>
        <v>0</v>
      </c>
      <c r="BM586" s="203">
        <f t="shared" si="13749"/>
        <v>0</v>
      </c>
      <c r="BN586" s="203">
        <f t="shared" si="13749"/>
        <v>0</v>
      </c>
      <c r="BO586" s="203">
        <f t="shared" si="13749"/>
        <v>0</v>
      </c>
      <c r="BP586" s="203">
        <f t="shared" si="13749"/>
        <v>0</v>
      </c>
      <c r="BQ586" s="203">
        <f t="shared" si="13749"/>
        <v>0</v>
      </c>
      <c r="BR586" s="203">
        <f t="shared" si="13749"/>
        <v>0</v>
      </c>
      <c r="BS586" s="203">
        <f t="shared" si="13749"/>
        <v>0</v>
      </c>
      <c r="BT586" s="203">
        <f t="shared" si="13749"/>
        <v>0</v>
      </c>
      <c r="BU586" s="203">
        <f t="shared" si="13749"/>
        <v>0</v>
      </c>
      <c r="BV586" s="203">
        <f t="shared" si="13749"/>
        <v>0</v>
      </c>
      <c r="BW586" s="203">
        <f t="shared" si="13749"/>
        <v>0</v>
      </c>
      <c r="BX586" s="203">
        <f t="shared" si="13749"/>
        <v>0</v>
      </c>
      <c r="BY586" s="299"/>
      <c r="BZ586" s="301"/>
      <c r="CA586" s="303"/>
      <c r="CB586" s="303"/>
      <c r="CD586" s="146">
        <f>SUMIFS($Q586:$BX586,$Q576:$BX576,"1. ZoR")</f>
        <v>0</v>
      </c>
      <c r="CE586" s="146">
        <f>SUMIFS($Q586:$BX586,$Q576:$BX576,"2. ZoR")</f>
        <v>0</v>
      </c>
      <c r="CF586" s="146">
        <f>SUMIFS($Q586:$BX586,$Q576:$BX576,"3. ZoR")</f>
        <v>0</v>
      </c>
      <c r="CG586" s="146">
        <f>SUMIFS($Q586:$BX586,$Q576:$BX576,"4. ZoR")</f>
        <v>0</v>
      </c>
      <c r="CH586" s="146">
        <f>SUMIFS($Q586:$BX586,$Q576:$BX576,"5. ZoR")</f>
        <v>0</v>
      </c>
      <c r="CI586" s="146">
        <f>SUMIFS($Q586:$BX586,$Q576:$BX576,"6. ZoR")</f>
        <v>0</v>
      </c>
      <c r="CJ586" s="146">
        <f>SUMIFS($Q586:$BX586,$Q576:$BX576,"7. ZoR")</f>
        <v>0</v>
      </c>
      <c r="CK586" s="146">
        <f>SUMIFS($Q586:$BX586,$Q576:$BX576,"8. ZoR")</f>
        <v>0</v>
      </c>
      <c r="CL586" s="146">
        <f>SUMIFS($Q586:$BX586,$Q576:$BX576,"9. ZoR")</f>
        <v>0</v>
      </c>
      <c r="CM586" s="146">
        <f>SUMIFS($Q586:$BX586,$Q576:$BX576,"10. ZoR")</f>
        <v>0</v>
      </c>
      <c r="CN586" s="146">
        <f>SUMIFS($Q586:$BX586,$Q576:$BX576,"11. ZoR")</f>
        <v>0</v>
      </c>
      <c r="CO586" s="146">
        <f>SUMIFS($Q586:$BX586,$Q576:$BX576,"12. ZoR")</f>
        <v>0</v>
      </c>
      <c r="CP586" s="146">
        <f>SUMIFS($Q586:$BX586,$Q576:$BX576,"13. ZoR")</f>
        <v>0</v>
      </c>
      <c r="CQ586" s="146">
        <f>SUMIFS($Q586:$BX586,$Q576:$BX576,"14. ZoR")</f>
        <v>0</v>
      </c>
      <c r="CR586" s="146">
        <f>SUMIFS($Q586:$BX586,$Q576:$BX576,"15. ZoR")</f>
        <v>0</v>
      </c>
    </row>
    <row r="587" spans="1:96" ht="15" thickBot="1" x14ac:dyDescent="0.35"/>
    <row r="588" spans="1:96" s="98" customFormat="1" ht="69.599999999999994" customHeight="1" thickBot="1" x14ac:dyDescent="0.35">
      <c r="A588" s="229"/>
      <c r="B588" s="112"/>
      <c r="C588" s="304" t="s">
        <v>1</v>
      </c>
      <c r="D588" s="113"/>
      <c r="E588" s="122" t="s">
        <v>198</v>
      </c>
      <c r="F588" s="122" t="s">
        <v>200</v>
      </c>
      <c r="G588" s="114" t="s">
        <v>93</v>
      </c>
      <c r="H588" s="114" t="s">
        <v>94</v>
      </c>
      <c r="I588" s="114" t="s">
        <v>229</v>
      </c>
      <c r="J588" s="114" t="s">
        <v>206</v>
      </c>
      <c r="K588" s="114" t="s">
        <v>208</v>
      </c>
      <c r="L588" s="129" t="s">
        <v>0</v>
      </c>
      <c r="M588" s="7"/>
      <c r="N588" s="115">
        <v>208002</v>
      </c>
      <c r="P588" s="162" t="s">
        <v>129</v>
      </c>
      <c r="Q588" s="76" t="s">
        <v>3</v>
      </c>
      <c r="R588" s="76" t="s">
        <v>4</v>
      </c>
      <c r="S588" s="76" t="s">
        <v>5</v>
      </c>
      <c r="T588" s="76" t="s">
        <v>6</v>
      </c>
      <c r="U588" s="76" t="s">
        <v>7</v>
      </c>
      <c r="V588" s="76" t="s">
        <v>8</v>
      </c>
      <c r="W588" s="76" t="s">
        <v>9</v>
      </c>
      <c r="X588" s="76" t="s">
        <v>10</v>
      </c>
      <c r="Y588" s="76" t="s">
        <v>11</v>
      </c>
      <c r="Z588" s="76" t="s">
        <v>12</v>
      </c>
      <c r="AA588" s="76" t="s">
        <v>13</v>
      </c>
      <c r="AB588" s="76" t="s">
        <v>14</v>
      </c>
      <c r="AC588" s="76" t="s">
        <v>15</v>
      </c>
      <c r="AD588" s="76" t="s">
        <v>16</v>
      </c>
      <c r="AE588" s="76" t="s">
        <v>17</v>
      </c>
      <c r="AF588" s="76" t="s">
        <v>18</v>
      </c>
      <c r="AG588" s="76" t="s">
        <v>19</v>
      </c>
      <c r="AH588" s="76" t="s">
        <v>20</v>
      </c>
      <c r="AI588" s="76" t="s">
        <v>21</v>
      </c>
      <c r="AJ588" s="76" t="s">
        <v>22</v>
      </c>
      <c r="AK588" s="76" t="s">
        <v>23</v>
      </c>
      <c r="AL588" s="76" t="s">
        <v>24</v>
      </c>
      <c r="AM588" s="76" t="s">
        <v>25</v>
      </c>
      <c r="AN588" s="76" t="s">
        <v>26</v>
      </c>
      <c r="AO588" s="76" t="s">
        <v>27</v>
      </c>
      <c r="AP588" s="76" t="s">
        <v>28</v>
      </c>
      <c r="AQ588" s="76" t="s">
        <v>29</v>
      </c>
      <c r="AR588" s="76" t="s">
        <v>30</v>
      </c>
      <c r="AS588" s="76" t="s">
        <v>31</v>
      </c>
      <c r="AT588" s="76" t="s">
        <v>32</v>
      </c>
      <c r="AU588" s="76" t="s">
        <v>33</v>
      </c>
      <c r="AV588" s="76" t="s">
        <v>34</v>
      </c>
      <c r="AW588" s="76" t="s">
        <v>35</v>
      </c>
      <c r="AX588" s="76" t="s">
        <v>36</v>
      </c>
      <c r="AY588" s="76" t="s">
        <v>37</v>
      </c>
      <c r="AZ588" s="76" t="s">
        <v>38</v>
      </c>
      <c r="BA588" s="76" t="s">
        <v>39</v>
      </c>
      <c r="BB588" s="76" t="s">
        <v>40</v>
      </c>
      <c r="BC588" s="76" t="s">
        <v>41</v>
      </c>
      <c r="BD588" s="76" t="s">
        <v>42</v>
      </c>
      <c r="BE588" s="76" t="s">
        <v>43</v>
      </c>
      <c r="BF588" s="76" t="s">
        <v>44</v>
      </c>
      <c r="BG588" s="76" t="s">
        <v>45</v>
      </c>
      <c r="BH588" s="76" t="s">
        <v>46</v>
      </c>
      <c r="BI588" s="76" t="s">
        <v>47</v>
      </c>
      <c r="BJ588" s="76" t="s">
        <v>48</v>
      </c>
      <c r="BK588" s="76" t="s">
        <v>49</v>
      </c>
      <c r="BL588" s="76" t="s">
        <v>50</v>
      </c>
      <c r="BM588" s="76" t="s">
        <v>51</v>
      </c>
      <c r="BN588" s="76" t="s">
        <v>52</v>
      </c>
      <c r="BO588" s="76" t="s">
        <v>130</v>
      </c>
      <c r="BP588" s="76" t="s">
        <v>131</v>
      </c>
      <c r="BQ588" s="76" t="s">
        <v>132</v>
      </c>
      <c r="BR588" s="76" t="s">
        <v>133</v>
      </c>
      <c r="BS588" s="76" t="s">
        <v>134</v>
      </c>
      <c r="BT588" s="76" t="s">
        <v>135</v>
      </c>
      <c r="BU588" s="76" t="s">
        <v>136</v>
      </c>
      <c r="BV588" s="76" t="s">
        <v>137</v>
      </c>
      <c r="BW588" s="76" t="s">
        <v>138</v>
      </c>
      <c r="BX588" s="76" t="s">
        <v>139</v>
      </c>
      <c r="BY588" s="125" t="s">
        <v>174</v>
      </c>
      <c r="BZ588" s="126" t="s">
        <v>175</v>
      </c>
      <c r="CA588" s="126" t="s">
        <v>157</v>
      </c>
      <c r="CB588" s="126" t="s">
        <v>237</v>
      </c>
      <c r="CD588" s="306" t="s">
        <v>222</v>
      </c>
      <c r="CE588" s="307"/>
      <c r="CF588" s="307"/>
      <c r="CG588" s="307"/>
      <c r="CH588" s="307"/>
      <c r="CI588" s="307"/>
      <c r="CJ588" s="307"/>
      <c r="CK588" s="307"/>
      <c r="CL588" s="307"/>
      <c r="CM588" s="307"/>
      <c r="CN588" s="307"/>
      <c r="CO588" s="307"/>
      <c r="CP588" s="307"/>
      <c r="CQ588" s="307"/>
      <c r="CR588" s="307"/>
    </row>
    <row r="589" spans="1:96" s="98" customFormat="1" ht="21" hidden="1" customHeight="1" x14ac:dyDescent="0.3">
      <c r="A589" s="230"/>
      <c r="B589" s="105"/>
      <c r="C589" s="305"/>
      <c r="D589" s="116"/>
      <c r="E589" s="116"/>
      <c r="F589" s="116"/>
      <c r="G589" s="308" t="s">
        <v>235</v>
      </c>
      <c r="H589" s="308" t="s">
        <v>95</v>
      </c>
      <c r="I589" s="309" t="s">
        <v>199</v>
      </c>
      <c r="J589" s="309" t="s">
        <v>207</v>
      </c>
      <c r="K589" s="128"/>
      <c r="L589" s="311" t="s">
        <v>92</v>
      </c>
      <c r="M589" s="7"/>
      <c r="N589" s="313" t="s">
        <v>2</v>
      </c>
      <c r="P589" s="77"/>
      <c r="Q589" s="67">
        <f>MONTH(Úvod!$F$10)</f>
        <v>1</v>
      </c>
      <c r="R589" s="68">
        <f t="shared" ref="R589" si="13750">IF(Q589=12,1,Q589+1)</f>
        <v>2</v>
      </c>
      <c r="S589" s="68">
        <f t="shared" ref="S589" si="13751">IF(R589=12,1,R589+1)</f>
        <v>3</v>
      </c>
      <c r="T589" s="69">
        <f t="shared" ref="T589" si="13752">IF(S589=12,1,S589+1)</f>
        <v>4</v>
      </c>
      <c r="U589" s="69">
        <f t="shared" ref="U589" si="13753">IF(T589=12,1,T589+1)</f>
        <v>5</v>
      </c>
      <c r="V589" s="69">
        <f t="shared" ref="V589" si="13754">IF(U589=12,1,U589+1)</f>
        <v>6</v>
      </c>
      <c r="W589" s="69">
        <f t="shared" ref="W589" si="13755">IF(V589=12,1,V589+1)</f>
        <v>7</v>
      </c>
      <c r="X589" s="69">
        <f t="shared" ref="X589" si="13756">IF(W589=12,1,W589+1)</f>
        <v>8</v>
      </c>
      <c r="Y589" s="69">
        <f t="shared" ref="Y589" si="13757">IF(X589=12,1,X589+1)</f>
        <v>9</v>
      </c>
      <c r="Z589" s="69">
        <f>IF(Y589=12,1,Y589+1)</f>
        <v>10</v>
      </c>
      <c r="AA589" s="69">
        <f t="shared" ref="AA589" si="13758">IF(Z589=12,1,Z589+1)</f>
        <v>11</v>
      </c>
      <c r="AB589" s="69">
        <f t="shared" ref="AB589" si="13759">IF(AA589=12,1,AA589+1)</f>
        <v>12</v>
      </c>
      <c r="AC589" s="69">
        <f t="shared" ref="AC589" si="13760">IF(AB589=12,1,AB589+1)</f>
        <v>1</v>
      </c>
      <c r="AD589" s="69">
        <f t="shared" ref="AD589" si="13761">IF(AC589=12,1,AC589+1)</f>
        <v>2</v>
      </c>
      <c r="AE589" s="69">
        <f t="shared" ref="AE589" si="13762">IF(AD589=12,1,AD589+1)</f>
        <v>3</v>
      </c>
      <c r="AF589" s="69">
        <f t="shared" ref="AF589" si="13763">IF(AE589=12,1,AE589+1)</f>
        <v>4</v>
      </c>
      <c r="AG589" s="69">
        <f t="shared" ref="AG589" si="13764">IF(AF589=12,1,AF589+1)</f>
        <v>5</v>
      </c>
      <c r="AH589" s="69">
        <f t="shared" ref="AH589" si="13765">IF(AG589=12,1,AG589+1)</f>
        <v>6</v>
      </c>
      <c r="AI589" s="69">
        <f>IF(AH589=12,1,AH589+1)</f>
        <v>7</v>
      </c>
      <c r="AJ589" s="69">
        <f t="shared" ref="AJ589" si="13766">IF(AI589=12,1,AI589+1)</f>
        <v>8</v>
      </c>
      <c r="AK589" s="69">
        <f t="shared" ref="AK589" si="13767">IF(AJ589=12,1,AJ589+1)</f>
        <v>9</v>
      </c>
      <c r="AL589" s="69">
        <f t="shared" ref="AL589" si="13768">IF(AK589=12,1,AK589+1)</f>
        <v>10</v>
      </c>
      <c r="AM589" s="69">
        <f t="shared" ref="AM589" si="13769">IF(AL589=12,1,AL589+1)</f>
        <v>11</v>
      </c>
      <c r="AN589" s="69">
        <f t="shared" ref="AN589" si="13770">IF(AM589=12,1,AM589+1)</f>
        <v>12</v>
      </c>
      <c r="AO589" s="69">
        <f t="shared" ref="AO589" si="13771">IF(AN589=12,1,AN589+1)</f>
        <v>1</v>
      </c>
      <c r="AP589" s="69">
        <f t="shared" ref="AP589" si="13772">IF(AO589=12,1,AO589+1)</f>
        <v>2</v>
      </c>
      <c r="AQ589" s="69">
        <f t="shared" ref="AQ589" si="13773">IF(AP589=12,1,AP589+1)</f>
        <v>3</v>
      </c>
      <c r="AR589" s="69">
        <f t="shared" ref="AR589" si="13774">IF(AQ589=12,1,AQ589+1)</f>
        <v>4</v>
      </c>
      <c r="AS589" s="69">
        <f t="shared" ref="AS589" si="13775">IF(AR589=12,1,AR589+1)</f>
        <v>5</v>
      </c>
      <c r="AT589" s="69">
        <f t="shared" ref="AT589" si="13776">IF(AS589=12,1,AS589+1)</f>
        <v>6</v>
      </c>
      <c r="AU589" s="69">
        <f t="shared" ref="AU589" si="13777">IF(AT589=12,1,AT589+1)</f>
        <v>7</v>
      </c>
      <c r="AV589" s="69">
        <f t="shared" ref="AV589" si="13778">IF(AU589=12,1,AU589+1)</f>
        <v>8</v>
      </c>
      <c r="AW589" s="69">
        <f t="shared" ref="AW589" si="13779">IF(AV589=12,1,AV589+1)</f>
        <v>9</v>
      </c>
      <c r="AX589" s="69">
        <f t="shared" ref="AX589" si="13780">IF(AW589=12,1,AW589+1)</f>
        <v>10</v>
      </c>
      <c r="AY589" s="69">
        <f t="shared" ref="AY589" si="13781">IF(AX589=12,1,AX589+1)</f>
        <v>11</v>
      </c>
      <c r="AZ589" s="69">
        <f t="shared" ref="AZ589" si="13782">IF(AY589=12,1,AY589+1)</f>
        <v>12</v>
      </c>
      <c r="BA589" s="69">
        <f t="shared" ref="BA589" si="13783">IF(AZ589=12,1,AZ589+1)</f>
        <v>1</v>
      </c>
      <c r="BB589" s="69">
        <f t="shared" ref="BB589" si="13784">IF(BA589=12,1,BA589+1)</f>
        <v>2</v>
      </c>
      <c r="BC589" s="69">
        <f t="shared" ref="BC589" si="13785">IF(BB589=12,1,BB589+1)</f>
        <v>3</v>
      </c>
      <c r="BD589" s="69">
        <f t="shared" ref="BD589" si="13786">IF(BC589=12,1,BC589+1)</f>
        <v>4</v>
      </c>
      <c r="BE589" s="69">
        <f t="shared" ref="BE589" si="13787">IF(BD589=12,1,BD589+1)</f>
        <v>5</v>
      </c>
      <c r="BF589" s="69">
        <f t="shared" ref="BF589" si="13788">IF(BE589=12,1,BE589+1)</f>
        <v>6</v>
      </c>
      <c r="BG589" s="69">
        <f t="shared" ref="BG589" si="13789">IF(BF589=12,1,BF589+1)</f>
        <v>7</v>
      </c>
      <c r="BH589" s="69">
        <f t="shared" ref="BH589" si="13790">IF(BG589=12,1,BG589+1)</f>
        <v>8</v>
      </c>
      <c r="BI589" s="69">
        <f t="shared" ref="BI589" si="13791">IF(BH589=12,1,BH589+1)</f>
        <v>9</v>
      </c>
      <c r="BJ589" s="69">
        <f t="shared" ref="BJ589" si="13792">IF(BI589=12,1,BI589+1)</f>
        <v>10</v>
      </c>
      <c r="BK589" s="69">
        <f t="shared" ref="BK589" si="13793">IF(BJ589=12,1,BJ589+1)</f>
        <v>11</v>
      </c>
      <c r="BL589" s="69">
        <f t="shared" ref="BL589" si="13794">IF(BK589=12,1,BK589+1)</f>
        <v>12</v>
      </c>
      <c r="BM589" s="69">
        <f t="shared" ref="BM589" si="13795">IF(BL589=12,1,BL589+1)</f>
        <v>1</v>
      </c>
      <c r="BN589" s="69">
        <f t="shared" ref="BN589" si="13796">IF(BM589=12,1,BM589+1)</f>
        <v>2</v>
      </c>
      <c r="BO589" s="69">
        <f t="shared" ref="BO589" si="13797">IF(BN589=12,1,BN589+1)</f>
        <v>3</v>
      </c>
      <c r="BP589" s="69">
        <f t="shared" ref="BP589" si="13798">IF(BO589=12,1,BO589+1)</f>
        <v>4</v>
      </c>
      <c r="BQ589" s="69">
        <f t="shared" ref="BQ589" si="13799">IF(BP589=12,1,BP589+1)</f>
        <v>5</v>
      </c>
      <c r="BR589" s="69">
        <f t="shared" ref="BR589" si="13800">IF(BQ589=12,1,BQ589+1)</f>
        <v>6</v>
      </c>
      <c r="BS589" s="69">
        <f t="shared" ref="BS589" si="13801">IF(BR589=12,1,BR589+1)</f>
        <v>7</v>
      </c>
      <c r="BT589" s="69">
        <f t="shared" ref="BT589" si="13802">IF(BS589=12,1,BS589+1)</f>
        <v>8</v>
      </c>
      <c r="BU589" s="69">
        <f t="shared" ref="BU589" si="13803">IF(BT589=12,1,BT589+1)</f>
        <v>9</v>
      </c>
      <c r="BV589" s="69">
        <f t="shared" ref="BV589" si="13804">IF(BU589=12,1,BU589+1)</f>
        <v>10</v>
      </c>
      <c r="BW589" s="69">
        <f t="shared" ref="BW589" si="13805">IF(BV589=12,1,BV589+1)</f>
        <v>11</v>
      </c>
      <c r="BX589" s="69">
        <f t="shared" ref="BX589" si="13806">IF(BW589=12,1,BW589+1)</f>
        <v>12</v>
      </c>
      <c r="BY589" s="74"/>
      <c r="BZ589" s="71"/>
      <c r="CA589" s="71"/>
      <c r="CB589" s="71"/>
    </row>
    <row r="590" spans="1:96" s="98" customFormat="1" ht="18" hidden="1" customHeight="1" x14ac:dyDescent="0.3">
      <c r="A590" s="230"/>
      <c r="B590" s="105"/>
      <c r="C590" s="305"/>
      <c r="D590" s="116"/>
      <c r="E590" s="116"/>
      <c r="F590" s="116"/>
      <c r="G590" s="308"/>
      <c r="H590" s="308"/>
      <c r="I590" s="309"/>
      <c r="J590" s="309"/>
      <c r="K590" s="128"/>
      <c r="L590" s="311"/>
      <c r="M590" s="7"/>
      <c r="N590" s="314"/>
      <c r="P590" s="70"/>
      <c r="Q590" s="53">
        <f t="shared" ref="Q590:BX590" si="13807">VALUE(_xlfn.CONCAT(Q589,".",Q592))</f>
        <v>1</v>
      </c>
      <c r="R590" s="66">
        <f t="shared" si="13807"/>
        <v>32</v>
      </c>
      <c r="S590" s="66">
        <f t="shared" si="13807"/>
        <v>61</v>
      </c>
      <c r="T590" s="66">
        <f t="shared" si="13807"/>
        <v>92</v>
      </c>
      <c r="U590" s="66">
        <f t="shared" si="13807"/>
        <v>122</v>
      </c>
      <c r="V590" s="66">
        <f t="shared" si="13807"/>
        <v>153</v>
      </c>
      <c r="W590" s="66">
        <f t="shared" si="13807"/>
        <v>183</v>
      </c>
      <c r="X590" s="66">
        <f t="shared" si="13807"/>
        <v>214</v>
      </c>
      <c r="Y590" s="66">
        <f t="shared" si="13807"/>
        <v>245</v>
      </c>
      <c r="Z590" s="66">
        <f t="shared" si="13807"/>
        <v>275</v>
      </c>
      <c r="AA590" s="66">
        <f t="shared" si="13807"/>
        <v>306</v>
      </c>
      <c r="AB590" s="66">
        <f t="shared" si="13807"/>
        <v>336</v>
      </c>
      <c r="AC590" s="66">
        <f t="shared" si="13807"/>
        <v>367</v>
      </c>
      <c r="AD590" s="66">
        <f t="shared" si="13807"/>
        <v>398</v>
      </c>
      <c r="AE590" s="66">
        <f t="shared" si="13807"/>
        <v>426</v>
      </c>
      <c r="AF590" s="66">
        <f t="shared" si="13807"/>
        <v>457</v>
      </c>
      <c r="AG590" s="66">
        <f t="shared" si="13807"/>
        <v>487</v>
      </c>
      <c r="AH590" s="66">
        <f t="shared" si="13807"/>
        <v>518</v>
      </c>
      <c r="AI590" s="66">
        <f t="shared" si="13807"/>
        <v>548</v>
      </c>
      <c r="AJ590" s="66">
        <f t="shared" si="13807"/>
        <v>579</v>
      </c>
      <c r="AK590" s="66">
        <f t="shared" si="13807"/>
        <v>610</v>
      </c>
      <c r="AL590" s="66">
        <f t="shared" si="13807"/>
        <v>640</v>
      </c>
      <c r="AM590" s="66">
        <f t="shared" si="13807"/>
        <v>671</v>
      </c>
      <c r="AN590" s="66">
        <f t="shared" si="13807"/>
        <v>701</v>
      </c>
      <c r="AO590" s="66">
        <f t="shared" si="13807"/>
        <v>732</v>
      </c>
      <c r="AP590" s="66">
        <f t="shared" si="13807"/>
        <v>763</v>
      </c>
      <c r="AQ590" s="66">
        <f t="shared" si="13807"/>
        <v>791</v>
      </c>
      <c r="AR590" s="66">
        <f t="shared" si="13807"/>
        <v>822</v>
      </c>
      <c r="AS590" s="66">
        <f t="shared" si="13807"/>
        <v>852</v>
      </c>
      <c r="AT590" s="66">
        <f t="shared" si="13807"/>
        <v>883</v>
      </c>
      <c r="AU590" s="66">
        <f t="shared" si="13807"/>
        <v>913</v>
      </c>
      <c r="AV590" s="66">
        <f t="shared" si="13807"/>
        <v>944</v>
      </c>
      <c r="AW590" s="66">
        <f t="shared" si="13807"/>
        <v>975</v>
      </c>
      <c r="AX590" s="66">
        <f t="shared" si="13807"/>
        <v>1005</v>
      </c>
      <c r="AY590" s="66">
        <f t="shared" si="13807"/>
        <v>1036</v>
      </c>
      <c r="AZ590" s="66">
        <f t="shared" si="13807"/>
        <v>1066</v>
      </c>
      <c r="BA590" s="66">
        <f t="shared" si="13807"/>
        <v>1097</v>
      </c>
      <c r="BB590" s="66">
        <f t="shared" si="13807"/>
        <v>1128</v>
      </c>
      <c r="BC590" s="66">
        <f t="shared" si="13807"/>
        <v>1156</v>
      </c>
      <c r="BD590" s="66">
        <f t="shared" si="13807"/>
        <v>1187</v>
      </c>
      <c r="BE590" s="66">
        <f t="shared" si="13807"/>
        <v>1217</v>
      </c>
      <c r="BF590" s="66">
        <f t="shared" si="13807"/>
        <v>1248</v>
      </c>
      <c r="BG590" s="66">
        <f t="shared" si="13807"/>
        <v>1278</v>
      </c>
      <c r="BH590" s="66">
        <f t="shared" si="13807"/>
        <v>1309</v>
      </c>
      <c r="BI590" s="66">
        <f t="shared" si="13807"/>
        <v>1340</v>
      </c>
      <c r="BJ590" s="66">
        <f t="shared" si="13807"/>
        <v>1370</v>
      </c>
      <c r="BK590" s="66">
        <f t="shared" si="13807"/>
        <v>1401</v>
      </c>
      <c r="BL590" s="66">
        <f t="shared" si="13807"/>
        <v>1431</v>
      </c>
      <c r="BM590" s="66">
        <f t="shared" si="13807"/>
        <v>1462</v>
      </c>
      <c r="BN590" s="66">
        <f t="shared" si="13807"/>
        <v>1493</v>
      </c>
      <c r="BO590" s="66">
        <f t="shared" si="13807"/>
        <v>1522</v>
      </c>
      <c r="BP590" s="66">
        <f t="shared" si="13807"/>
        <v>1553</v>
      </c>
      <c r="BQ590" s="66">
        <f t="shared" si="13807"/>
        <v>1583</v>
      </c>
      <c r="BR590" s="66">
        <f t="shared" si="13807"/>
        <v>1614</v>
      </c>
      <c r="BS590" s="66">
        <f t="shared" si="13807"/>
        <v>1644</v>
      </c>
      <c r="BT590" s="66">
        <f t="shared" si="13807"/>
        <v>1675</v>
      </c>
      <c r="BU590" s="66">
        <f t="shared" si="13807"/>
        <v>1706</v>
      </c>
      <c r="BV590" s="66">
        <f t="shared" si="13807"/>
        <v>1736</v>
      </c>
      <c r="BW590" s="66">
        <f t="shared" si="13807"/>
        <v>1767</v>
      </c>
      <c r="BX590" s="66">
        <f t="shared" si="13807"/>
        <v>1797</v>
      </c>
      <c r="BY590" s="75"/>
      <c r="BZ590" s="72"/>
      <c r="CA590" s="72"/>
      <c r="CB590" s="72"/>
    </row>
    <row r="591" spans="1:96" s="98" customFormat="1" ht="18" customHeight="1" x14ac:dyDescent="0.3">
      <c r="A591" s="230"/>
      <c r="B591" s="105"/>
      <c r="C591" s="305"/>
      <c r="D591" s="116"/>
      <c r="E591" s="309" t="s">
        <v>199</v>
      </c>
      <c r="F591" s="309" t="s">
        <v>199</v>
      </c>
      <c r="G591" s="308"/>
      <c r="H591" s="308"/>
      <c r="I591" s="309"/>
      <c r="J591" s="309"/>
      <c r="K591" s="309" t="s">
        <v>209</v>
      </c>
      <c r="L591" s="311"/>
      <c r="M591" s="7"/>
      <c r="N591" s="314"/>
      <c r="P591" s="70"/>
      <c r="Q591" s="54" t="str">
        <f>VLOOKUP(Q589,'Podpůrná data'!$J$13:$K$24,2)</f>
        <v>leden</v>
      </c>
      <c r="R591" s="54" t="str">
        <f>VLOOKUP(R589,'Podpůrná data'!$J$13:$K$24,2)</f>
        <v>únor</v>
      </c>
      <c r="S591" s="54" t="str">
        <f>VLOOKUP(S589,'Podpůrná data'!$J$13:$K$24,2)</f>
        <v>březen</v>
      </c>
      <c r="T591" s="54" t="str">
        <f>VLOOKUP(T589,'Podpůrná data'!$J$13:$K$24,2)</f>
        <v>duben</v>
      </c>
      <c r="U591" s="54" t="str">
        <f>VLOOKUP(U589,'Podpůrná data'!$J$13:$K$24,2)</f>
        <v>květen</v>
      </c>
      <c r="V591" s="54" t="str">
        <f>VLOOKUP(V589,'Podpůrná data'!$J$13:$K$24,2)</f>
        <v>červen</v>
      </c>
      <c r="W591" s="54" t="str">
        <f>VLOOKUP(W589,'Podpůrná data'!$J$13:$K$24,2)</f>
        <v>červenec</v>
      </c>
      <c r="X591" s="54" t="str">
        <f>VLOOKUP(X589,'Podpůrná data'!$J$13:$K$24,2)</f>
        <v>srpen</v>
      </c>
      <c r="Y591" s="54" t="str">
        <f>VLOOKUP(Y589,'Podpůrná data'!$J$13:$K$24,2)</f>
        <v>září</v>
      </c>
      <c r="Z591" s="54" t="str">
        <f>VLOOKUP(Z589,'Podpůrná data'!$J$13:$K$24,2)</f>
        <v>říjen</v>
      </c>
      <c r="AA591" s="54" t="str">
        <f>VLOOKUP(AA589,'Podpůrná data'!$J$13:$K$24,2)</f>
        <v>listopad</v>
      </c>
      <c r="AB591" s="54" t="str">
        <f>VLOOKUP(AB589,'Podpůrná data'!$J$13:$K$24,2)</f>
        <v>prosinec</v>
      </c>
      <c r="AC591" s="54" t="str">
        <f>VLOOKUP(AC589,'Podpůrná data'!$J$13:$K$24,2)</f>
        <v>leden</v>
      </c>
      <c r="AD591" s="54" t="str">
        <f>VLOOKUP(AD589,'Podpůrná data'!$J$13:$K$24,2)</f>
        <v>únor</v>
      </c>
      <c r="AE591" s="54" t="str">
        <f>VLOOKUP(AE589,'Podpůrná data'!$J$13:$K$24,2)</f>
        <v>březen</v>
      </c>
      <c r="AF591" s="54" t="str">
        <f>VLOOKUP(AF589,'Podpůrná data'!$J$13:$K$24,2)</f>
        <v>duben</v>
      </c>
      <c r="AG591" s="54" t="str">
        <f>VLOOKUP(AG589,'Podpůrná data'!$J$13:$K$24,2)</f>
        <v>květen</v>
      </c>
      <c r="AH591" s="54" t="str">
        <f>VLOOKUP(AH589,'Podpůrná data'!$J$13:$K$24,2)</f>
        <v>červen</v>
      </c>
      <c r="AI591" s="54" t="str">
        <f>VLOOKUP(AI589,'Podpůrná data'!$J$13:$K$24,2)</f>
        <v>červenec</v>
      </c>
      <c r="AJ591" s="54" t="str">
        <f>VLOOKUP(AJ589,'Podpůrná data'!$J$13:$K$24,2)</f>
        <v>srpen</v>
      </c>
      <c r="AK591" s="54" t="str">
        <f>VLOOKUP(AK589,'Podpůrná data'!$J$13:$K$24,2)</f>
        <v>září</v>
      </c>
      <c r="AL591" s="54" t="str">
        <f>VLOOKUP(AL589,'Podpůrná data'!$J$13:$K$24,2)</f>
        <v>říjen</v>
      </c>
      <c r="AM591" s="54" t="str">
        <f>VLOOKUP(AM589,'Podpůrná data'!$J$13:$K$24,2)</f>
        <v>listopad</v>
      </c>
      <c r="AN591" s="54" t="str">
        <f>VLOOKUP(AN589,'Podpůrná data'!$J$13:$K$24,2)</f>
        <v>prosinec</v>
      </c>
      <c r="AO591" s="54" t="str">
        <f>VLOOKUP(AO589,'Podpůrná data'!$J$13:$K$24,2)</f>
        <v>leden</v>
      </c>
      <c r="AP591" s="54" t="str">
        <f>VLOOKUP(AP589,'Podpůrná data'!$J$13:$K$24,2)</f>
        <v>únor</v>
      </c>
      <c r="AQ591" s="54" t="str">
        <f>VLOOKUP(AQ589,'Podpůrná data'!$J$13:$K$24,2)</f>
        <v>březen</v>
      </c>
      <c r="AR591" s="54" t="str">
        <f>VLOOKUP(AR589,'Podpůrná data'!$J$13:$K$24,2)</f>
        <v>duben</v>
      </c>
      <c r="AS591" s="54" t="str">
        <f>VLOOKUP(AS589,'Podpůrná data'!$J$13:$K$24,2)</f>
        <v>květen</v>
      </c>
      <c r="AT591" s="54" t="str">
        <f>VLOOKUP(AT589,'Podpůrná data'!$J$13:$K$24,2)</f>
        <v>červen</v>
      </c>
      <c r="AU591" s="54" t="str">
        <f>VLOOKUP(AU589,'Podpůrná data'!$J$13:$K$24,2)</f>
        <v>červenec</v>
      </c>
      <c r="AV591" s="54" t="str">
        <f>VLOOKUP(AV589,'Podpůrná data'!$J$13:$K$24,2)</f>
        <v>srpen</v>
      </c>
      <c r="AW591" s="54" t="str">
        <f>VLOOKUP(AW589,'Podpůrná data'!$J$13:$K$24,2)</f>
        <v>září</v>
      </c>
      <c r="AX591" s="54" t="str">
        <f>VLOOKUP(AX589,'Podpůrná data'!$J$13:$K$24,2)</f>
        <v>říjen</v>
      </c>
      <c r="AY591" s="54" t="str">
        <f>VLOOKUP(AY589,'Podpůrná data'!$J$13:$K$24,2)</f>
        <v>listopad</v>
      </c>
      <c r="AZ591" s="54" t="str">
        <f>VLOOKUP(AZ589,'Podpůrná data'!$J$13:$K$24,2)</f>
        <v>prosinec</v>
      </c>
      <c r="BA591" s="54" t="str">
        <f>VLOOKUP(BA589,'Podpůrná data'!$J$13:$K$24,2)</f>
        <v>leden</v>
      </c>
      <c r="BB591" s="54" t="str">
        <f>VLOOKUP(BB589,'Podpůrná data'!$J$13:$K$24,2)</f>
        <v>únor</v>
      </c>
      <c r="BC591" s="54" t="str">
        <f>VLOOKUP(BC589,'Podpůrná data'!$J$13:$K$24,2)</f>
        <v>březen</v>
      </c>
      <c r="BD591" s="54" t="str">
        <f>VLOOKUP(BD589,'Podpůrná data'!$J$13:$K$24,2)</f>
        <v>duben</v>
      </c>
      <c r="BE591" s="54" t="str">
        <f>VLOOKUP(BE589,'Podpůrná data'!$J$13:$K$24,2)</f>
        <v>květen</v>
      </c>
      <c r="BF591" s="54" t="str">
        <f>VLOOKUP(BF589,'Podpůrná data'!$J$13:$K$24,2)</f>
        <v>červen</v>
      </c>
      <c r="BG591" s="54" t="str">
        <f>VLOOKUP(BG589,'Podpůrná data'!$J$13:$K$24,2)</f>
        <v>červenec</v>
      </c>
      <c r="BH591" s="54" t="str">
        <f>VLOOKUP(BH589,'Podpůrná data'!$J$13:$K$24,2)</f>
        <v>srpen</v>
      </c>
      <c r="BI591" s="54" t="str">
        <f>VLOOKUP(BI589,'Podpůrná data'!$J$13:$K$24,2)</f>
        <v>září</v>
      </c>
      <c r="BJ591" s="54" t="str">
        <f>VLOOKUP(BJ589,'Podpůrná data'!$J$13:$K$24,2)</f>
        <v>říjen</v>
      </c>
      <c r="BK591" s="54" t="str">
        <f>VLOOKUP(BK589,'Podpůrná data'!$J$13:$K$24,2)</f>
        <v>listopad</v>
      </c>
      <c r="BL591" s="54" t="str">
        <f>VLOOKUP(BL589,'Podpůrná data'!$J$13:$K$24,2)</f>
        <v>prosinec</v>
      </c>
      <c r="BM591" s="54" t="str">
        <f>VLOOKUP(BM589,'Podpůrná data'!$J$13:$K$24,2)</f>
        <v>leden</v>
      </c>
      <c r="BN591" s="54" t="str">
        <f>VLOOKUP(BN589,'Podpůrná data'!$J$13:$K$24,2)</f>
        <v>únor</v>
      </c>
      <c r="BO591" s="54" t="str">
        <f>VLOOKUP(BO589,'Podpůrná data'!$J$13:$K$24,2)</f>
        <v>březen</v>
      </c>
      <c r="BP591" s="54" t="str">
        <f>VLOOKUP(BP589,'Podpůrná data'!$J$13:$K$24,2)</f>
        <v>duben</v>
      </c>
      <c r="BQ591" s="54" t="str">
        <f>VLOOKUP(BQ589,'Podpůrná data'!$J$13:$K$24,2)</f>
        <v>květen</v>
      </c>
      <c r="BR591" s="54" t="str">
        <f>VLOOKUP(BR589,'Podpůrná data'!$J$13:$K$24,2)</f>
        <v>červen</v>
      </c>
      <c r="BS591" s="54" t="str">
        <f>VLOOKUP(BS589,'Podpůrná data'!$J$13:$K$24,2)</f>
        <v>červenec</v>
      </c>
      <c r="BT591" s="54" t="str">
        <f>VLOOKUP(BT589,'Podpůrná data'!$J$13:$K$24,2)</f>
        <v>srpen</v>
      </c>
      <c r="BU591" s="54" t="str">
        <f>VLOOKUP(BU589,'Podpůrná data'!$J$13:$K$24,2)</f>
        <v>září</v>
      </c>
      <c r="BV591" s="54" t="str">
        <f>VLOOKUP(BV589,'Podpůrná data'!$J$13:$K$24,2)</f>
        <v>říjen</v>
      </c>
      <c r="BW591" s="54" t="str">
        <f>VLOOKUP(BW589,'Podpůrná data'!$J$13:$K$24,2)</f>
        <v>listopad</v>
      </c>
      <c r="BX591" s="54" t="str">
        <f>VLOOKUP(BX589,'Podpůrná data'!$J$13:$K$24,2)</f>
        <v>prosinec</v>
      </c>
      <c r="BY591" s="143"/>
      <c r="BZ591" s="144"/>
      <c r="CA591" s="165"/>
      <c r="CB591" s="165"/>
      <c r="CD591" s="147" t="s">
        <v>104</v>
      </c>
      <c r="CE591" s="147" t="s">
        <v>105</v>
      </c>
      <c r="CF591" s="147" t="s">
        <v>106</v>
      </c>
      <c r="CG591" s="147" t="s">
        <v>107</v>
      </c>
      <c r="CH591" s="147" t="s">
        <v>108</v>
      </c>
      <c r="CI591" s="147" t="s">
        <v>109</v>
      </c>
      <c r="CJ591" s="147" t="s">
        <v>110</v>
      </c>
      <c r="CK591" s="147" t="s">
        <v>111</v>
      </c>
      <c r="CL591" s="147" t="s">
        <v>112</v>
      </c>
      <c r="CM591" s="147" t="s">
        <v>166</v>
      </c>
      <c r="CN591" s="147" t="s">
        <v>167</v>
      </c>
      <c r="CO591" s="147" t="s">
        <v>168</v>
      </c>
      <c r="CP591" s="147" t="s">
        <v>194</v>
      </c>
      <c r="CQ591" s="147" t="s">
        <v>195</v>
      </c>
      <c r="CR591" s="147" t="s">
        <v>196</v>
      </c>
    </row>
    <row r="592" spans="1:96" s="98" customFormat="1" ht="16.2" customHeight="1" x14ac:dyDescent="0.3">
      <c r="A592" s="230"/>
      <c r="B592" s="105"/>
      <c r="C592" s="305"/>
      <c r="D592" s="116"/>
      <c r="E592" s="309"/>
      <c r="F592" s="309"/>
      <c r="G592" s="308"/>
      <c r="H592" s="308"/>
      <c r="I592" s="309"/>
      <c r="J592" s="309"/>
      <c r="K592" s="309"/>
      <c r="L592" s="311"/>
      <c r="M592" s="7"/>
      <c r="N592" s="314"/>
      <c r="P592" s="70"/>
      <c r="Q592" s="54">
        <f>YEAR(Úvod!$F$10)</f>
        <v>1900</v>
      </c>
      <c r="R592" s="54">
        <f t="shared" ref="R592" si="13808">IF(R589=1,Q592+1,Q592)</f>
        <v>1900</v>
      </c>
      <c r="S592" s="54">
        <f t="shared" ref="S592" si="13809">IF(S589=1,R592+1,R592)</f>
        <v>1900</v>
      </c>
      <c r="T592" s="54">
        <f t="shared" ref="T592" si="13810">IF(T589=1,S592+1,S592)</f>
        <v>1900</v>
      </c>
      <c r="U592" s="54">
        <f t="shared" ref="U592" si="13811">IF(U589=1,T592+1,T592)</f>
        <v>1900</v>
      </c>
      <c r="V592" s="54">
        <f t="shared" ref="V592" si="13812">IF(V589=1,U592+1,U592)</f>
        <v>1900</v>
      </c>
      <c r="W592" s="54">
        <f t="shared" ref="W592" si="13813">IF(W589=1,V592+1,V592)</f>
        <v>1900</v>
      </c>
      <c r="X592" s="54">
        <f t="shared" ref="X592" si="13814">IF(X589=1,W592+1,W592)</f>
        <v>1900</v>
      </c>
      <c r="Y592" s="54">
        <f t="shared" ref="Y592" si="13815">IF(Y589=1,X592+1,X592)</f>
        <v>1900</v>
      </c>
      <c r="Z592" s="54">
        <f t="shared" ref="Z592" si="13816">IF(Z589=1,Y592+1,Y592)</f>
        <v>1900</v>
      </c>
      <c r="AA592" s="54">
        <f t="shared" ref="AA592" si="13817">IF(AA589=1,Z592+1,Z592)</f>
        <v>1900</v>
      </c>
      <c r="AB592" s="54">
        <f t="shared" ref="AB592" si="13818">IF(AB589=1,AA592+1,AA592)</f>
        <v>1900</v>
      </c>
      <c r="AC592" s="54">
        <f t="shared" ref="AC592" si="13819">IF(AC589=1,AB592+1,AB592)</f>
        <v>1901</v>
      </c>
      <c r="AD592" s="54">
        <f t="shared" ref="AD592" si="13820">IF(AD589=1,AC592+1,AC592)</f>
        <v>1901</v>
      </c>
      <c r="AE592" s="54">
        <f t="shared" ref="AE592" si="13821">IF(AE589=1,AD592+1,AD592)</f>
        <v>1901</v>
      </c>
      <c r="AF592" s="54">
        <f t="shared" ref="AF592" si="13822">IF(AF589=1,AE592+1,AE592)</f>
        <v>1901</v>
      </c>
      <c r="AG592" s="54">
        <f t="shared" ref="AG592" si="13823">IF(AG589=1,AF592+1,AF592)</f>
        <v>1901</v>
      </c>
      <c r="AH592" s="54">
        <f t="shared" ref="AH592" si="13824">IF(AH589=1,AG592+1,AG592)</f>
        <v>1901</v>
      </c>
      <c r="AI592" s="54">
        <f t="shared" ref="AI592" si="13825">IF(AI589=1,AH592+1,AH592)</f>
        <v>1901</v>
      </c>
      <c r="AJ592" s="54">
        <f t="shared" ref="AJ592" si="13826">IF(AJ589=1,AI592+1,AI592)</f>
        <v>1901</v>
      </c>
      <c r="AK592" s="54">
        <f t="shared" ref="AK592" si="13827">IF(AK589=1,AJ592+1,AJ592)</f>
        <v>1901</v>
      </c>
      <c r="AL592" s="54">
        <f t="shared" ref="AL592" si="13828">IF(AL589=1,AK592+1,AK592)</f>
        <v>1901</v>
      </c>
      <c r="AM592" s="54">
        <f t="shared" ref="AM592" si="13829">IF(AM589=1,AL592+1,AL592)</f>
        <v>1901</v>
      </c>
      <c r="AN592" s="54">
        <f t="shared" ref="AN592" si="13830">IF(AN589=1,AM592+1,AM592)</f>
        <v>1901</v>
      </c>
      <c r="AO592" s="54">
        <f t="shared" ref="AO592" si="13831">IF(AO589=1,AN592+1,AN592)</f>
        <v>1902</v>
      </c>
      <c r="AP592" s="54">
        <f t="shared" ref="AP592" si="13832">IF(AP589=1,AO592+1,AO592)</f>
        <v>1902</v>
      </c>
      <c r="AQ592" s="54">
        <f t="shared" ref="AQ592" si="13833">IF(AQ589=1,AP592+1,AP592)</f>
        <v>1902</v>
      </c>
      <c r="AR592" s="54">
        <f t="shared" ref="AR592" si="13834">IF(AR589=1,AQ592+1,AQ592)</f>
        <v>1902</v>
      </c>
      <c r="AS592" s="54">
        <f t="shared" ref="AS592" si="13835">IF(AS589=1,AR592+1,AR592)</f>
        <v>1902</v>
      </c>
      <c r="AT592" s="54">
        <f t="shared" ref="AT592" si="13836">IF(AT589=1,AS592+1,AS592)</f>
        <v>1902</v>
      </c>
      <c r="AU592" s="54">
        <f t="shared" ref="AU592" si="13837">IF(AU589=1,AT592+1,AT592)</f>
        <v>1902</v>
      </c>
      <c r="AV592" s="54">
        <f t="shared" ref="AV592" si="13838">IF(AV589=1,AU592+1,AU592)</f>
        <v>1902</v>
      </c>
      <c r="AW592" s="54">
        <f t="shared" ref="AW592" si="13839">IF(AW589=1,AV592+1,AV592)</f>
        <v>1902</v>
      </c>
      <c r="AX592" s="54">
        <f t="shared" ref="AX592" si="13840">IF(AX589=1,AW592+1,AW592)</f>
        <v>1902</v>
      </c>
      <c r="AY592" s="54">
        <f t="shared" ref="AY592" si="13841">IF(AY589=1,AX592+1,AX592)</f>
        <v>1902</v>
      </c>
      <c r="AZ592" s="54">
        <f t="shared" ref="AZ592" si="13842">IF(AZ589=1,AY592+1,AY592)</f>
        <v>1902</v>
      </c>
      <c r="BA592" s="54">
        <f t="shared" ref="BA592" si="13843">IF(BA589=1,AZ592+1,AZ592)</f>
        <v>1903</v>
      </c>
      <c r="BB592" s="54">
        <f t="shared" ref="BB592" si="13844">IF(BB589=1,BA592+1,BA592)</f>
        <v>1903</v>
      </c>
      <c r="BC592" s="54">
        <f t="shared" ref="BC592" si="13845">IF(BC589=1,BB592+1,BB592)</f>
        <v>1903</v>
      </c>
      <c r="BD592" s="54">
        <f t="shared" ref="BD592" si="13846">IF(BD589=1,BC592+1,BC592)</f>
        <v>1903</v>
      </c>
      <c r="BE592" s="54">
        <f t="shared" ref="BE592" si="13847">IF(BE589=1,BD592+1,BD592)</f>
        <v>1903</v>
      </c>
      <c r="BF592" s="54">
        <f t="shared" ref="BF592" si="13848">IF(BF589=1,BE592+1,BE592)</f>
        <v>1903</v>
      </c>
      <c r="BG592" s="54">
        <f t="shared" ref="BG592" si="13849">IF(BG589=1,BF592+1,BF592)</f>
        <v>1903</v>
      </c>
      <c r="BH592" s="54">
        <f t="shared" ref="BH592" si="13850">IF(BH589=1,BG592+1,BG592)</f>
        <v>1903</v>
      </c>
      <c r="BI592" s="54">
        <f t="shared" ref="BI592" si="13851">IF(BI589=1,BH592+1,BH592)</f>
        <v>1903</v>
      </c>
      <c r="BJ592" s="54">
        <f t="shared" ref="BJ592" si="13852">IF(BJ589=1,BI592+1,BI592)</f>
        <v>1903</v>
      </c>
      <c r="BK592" s="54">
        <f t="shared" ref="BK592" si="13853">IF(BK589=1,BJ592+1,BJ592)</f>
        <v>1903</v>
      </c>
      <c r="BL592" s="54">
        <f t="shared" ref="BL592" si="13854">IF(BL589=1,BK592+1,BK592)</f>
        <v>1903</v>
      </c>
      <c r="BM592" s="54">
        <f t="shared" ref="BM592" si="13855">IF(BM589=1,BL592+1,BL592)</f>
        <v>1904</v>
      </c>
      <c r="BN592" s="54">
        <f t="shared" ref="BN592" si="13856">IF(BN589=1,BM592+1,BM592)</f>
        <v>1904</v>
      </c>
      <c r="BO592" s="54">
        <f t="shared" ref="BO592" si="13857">IF(BO589=1,BN592+1,BN592)</f>
        <v>1904</v>
      </c>
      <c r="BP592" s="54">
        <f t="shared" ref="BP592" si="13858">IF(BP589=1,BO592+1,BO592)</f>
        <v>1904</v>
      </c>
      <c r="BQ592" s="54">
        <f t="shared" ref="BQ592" si="13859">IF(BQ589=1,BP592+1,BP592)</f>
        <v>1904</v>
      </c>
      <c r="BR592" s="54">
        <f t="shared" ref="BR592" si="13860">IF(BR589=1,BQ592+1,BQ592)</f>
        <v>1904</v>
      </c>
      <c r="BS592" s="54">
        <f t="shared" ref="BS592" si="13861">IF(BS589=1,BR592+1,BR592)</f>
        <v>1904</v>
      </c>
      <c r="BT592" s="54">
        <f t="shared" ref="BT592" si="13862">IF(BT589=1,BS592+1,BS592)</f>
        <v>1904</v>
      </c>
      <c r="BU592" s="54">
        <f t="shared" ref="BU592" si="13863">IF(BU589=1,BT592+1,BT592)</f>
        <v>1904</v>
      </c>
      <c r="BV592" s="54">
        <f t="shared" ref="BV592" si="13864">IF(BV589=1,BU592+1,BU592)</f>
        <v>1904</v>
      </c>
      <c r="BW592" s="54">
        <f t="shared" ref="BW592" si="13865">IF(BW589=1,BV592+1,BV592)</f>
        <v>1904</v>
      </c>
      <c r="BX592" s="54">
        <f t="shared" ref="BX592" si="13866">IF(BX589=1,BW592+1,BW592)</f>
        <v>1904</v>
      </c>
      <c r="BY592" s="163"/>
      <c r="BZ592" s="164"/>
      <c r="CA592" s="165"/>
      <c r="CB592" s="165"/>
    </row>
    <row r="593" spans="1:96" s="98" customFormat="1" ht="16.2" customHeight="1" x14ac:dyDescent="0.3">
      <c r="A593" s="230"/>
      <c r="B593" s="105"/>
      <c r="C593" s="116"/>
      <c r="D593" s="116"/>
      <c r="E593" s="309"/>
      <c r="F593" s="309"/>
      <c r="G593" s="308"/>
      <c r="H593" s="308"/>
      <c r="I593" s="309"/>
      <c r="J593" s="310"/>
      <c r="K593" s="309"/>
      <c r="L593" s="312"/>
      <c r="M593" s="7"/>
      <c r="N593" s="315"/>
      <c r="P593" s="57" t="s">
        <v>170</v>
      </c>
      <c r="Q593" s="196"/>
      <c r="R593" s="196"/>
      <c r="S593" s="196"/>
      <c r="T593" s="196"/>
      <c r="U593" s="196"/>
      <c r="V593" s="196"/>
      <c r="W593" s="196"/>
      <c r="X593" s="196"/>
      <c r="Y593" s="196"/>
      <c r="Z593" s="196"/>
      <c r="AA593" s="196"/>
      <c r="AB593" s="196"/>
      <c r="AC593" s="196"/>
      <c r="AD593" s="196"/>
      <c r="AE593" s="196"/>
      <c r="AF593" s="196"/>
      <c r="AG593" s="196"/>
      <c r="AH593" s="196"/>
      <c r="AI593" s="196"/>
      <c r="AJ593" s="196"/>
      <c r="AK593" s="196"/>
      <c r="AL593" s="196"/>
      <c r="AM593" s="196"/>
      <c r="AN593" s="196"/>
      <c r="AO593" s="196"/>
      <c r="AP593" s="196"/>
      <c r="AQ593" s="196"/>
      <c r="AR593" s="196"/>
      <c r="AS593" s="196"/>
      <c r="AT593" s="196"/>
      <c r="AU593" s="196"/>
      <c r="AV593" s="196"/>
      <c r="AW593" s="196"/>
      <c r="AX593" s="196"/>
      <c r="AY593" s="196"/>
      <c r="AZ593" s="196"/>
      <c r="BA593" s="196"/>
      <c r="BB593" s="196"/>
      <c r="BC593" s="196"/>
      <c r="BD593" s="196"/>
      <c r="BE593" s="196"/>
      <c r="BF593" s="196"/>
      <c r="BG593" s="196"/>
      <c r="BH593" s="196"/>
      <c r="BI593" s="196"/>
      <c r="BJ593" s="196"/>
      <c r="BK593" s="196"/>
      <c r="BL593" s="196"/>
      <c r="BM593" s="196"/>
      <c r="BN593" s="196"/>
      <c r="BO593" s="196"/>
      <c r="BP593" s="196"/>
      <c r="BQ593" s="196"/>
      <c r="BR593" s="196"/>
      <c r="BS593" s="196"/>
      <c r="BT593" s="196"/>
      <c r="BU593" s="196"/>
      <c r="BV593" s="196"/>
      <c r="BW593" s="196"/>
      <c r="BX593" s="196"/>
      <c r="BY593" s="163"/>
      <c r="BZ593" s="164"/>
      <c r="CA593" s="165"/>
      <c r="CB593" s="165"/>
    </row>
    <row r="594" spans="1:96" s="98" customFormat="1" ht="23.4" customHeight="1" x14ac:dyDescent="0.3">
      <c r="A594" s="97"/>
      <c r="B594" s="117" t="s">
        <v>37</v>
      </c>
      <c r="C594" s="297"/>
      <c r="D594" s="297"/>
      <c r="E594" s="197"/>
      <c r="F594" s="193"/>
      <c r="G594" s="198"/>
      <c r="H594" s="199"/>
      <c r="I594" s="198"/>
      <c r="J594" s="167">
        <f>IF(I594="",0,IF(I594='Podpůrná data'!$A$4,'Podpůrná data'!$B$4,'Podpůrná data'!$B$5))</f>
        <v>0</v>
      </c>
      <c r="K594" s="166">
        <f>IFERROR(INT(ROUND(H594,2)*(VLOOKUP(INT(G594),'Podpůrná data'!$A$14:$B$73,2,FALSE))*(G594/(INT(G594)))),0)</f>
        <v>0</v>
      </c>
      <c r="L594" s="55">
        <f>J594*K594</f>
        <v>0</v>
      </c>
      <c r="M594" s="56">
        <f>IF(L594&gt;0,IF(ISTEXT(C594)=TRUE,0,1),0)</f>
        <v>0</v>
      </c>
      <c r="N594" s="142">
        <f>IF(L594&gt;0,1,0)</f>
        <v>0</v>
      </c>
      <c r="O594" s="118"/>
      <c r="P594" s="57" t="s">
        <v>94</v>
      </c>
      <c r="Q594" s="200"/>
      <c r="R594" s="200"/>
      <c r="S594" s="200"/>
      <c r="T594" s="200"/>
      <c r="U594" s="200"/>
      <c r="V594" s="200"/>
      <c r="W594" s="200"/>
      <c r="X594" s="200"/>
      <c r="Y594" s="200"/>
      <c r="Z594" s="200"/>
      <c r="AA594" s="200"/>
      <c r="AB594" s="200"/>
      <c r="AC594" s="200"/>
      <c r="AD594" s="200"/>
      <c r="AE594" s="200"/>
      <c r="AF594" s="200"/>
      <c r="AG594" s="200"/>
      <c r="AH594" s="200"/>
      <c r="AI594" s="200"/>
      <c r="AJ594" s="200"/>
      <c r="AK594" s="200"/>
      <c r="AL594" s="200"/>
      <c r="AM594" s="200"/>
      <c r="AN594" s="200"/>
      <c r="AO594" s="200"/>
      <c r="AP594" s="200"/>
      <c r="AQ594" s="200"/>
      <c r="AR594" s="200"/>
      <c r="AS594" s="200"/>
      <c r="AT594" s="200"/>
      <c r="AU594" s="200"/>
      <c r="AV594" s="200"/>
      <c r="AW594" s="200"/>
      <c r="AX594" s="200"/>
      <c r="AY594" s="200"/>
      <c r="AZ594" s="200"/>
      <c r="BA594" s="200"/>
      <c r="BB594" s="200"/>
      <c r="BC594" s="200"/>
      <c r="BD594" s="200"/>
      <c r="BE594" s="200"/>
      <c r="BF594" s="200"/>
      <c r="BG594" s="200"/>
      <c r="BH594" s="200"/>
      <c r="BI594" s="200"/>
      <c r="BJ594" s="200"/>
      <c r="BK594" s="200"/>
      <c r="BL594" s="200"/>
      <c r="BM594" s="200"/>
      <c r="BN594" s="200"/>
      <c r="BO594" s="200"/>
      <c r="BP594" s="200"/>
      <c r="BQ594" s="200"/>
      <c r="BR594" s="200"/>
      <c r="BS594" s="200"/>
      <c r="BT594" s="200"/>
      <c r="BU594" s="200"/>
      <c r="BV594" s="200"/>
      <c r="BW594" s="200"/>
      <c r="BX594" s="200"/>
      <c r="BY594" s="298">
        <f>SUM(Q602:BX602)</f>
        <v>0</v>
      </c>
      <c r="BZ594" s="300">
        <f>SUM(Q603:BX603)</f>
        <v>0</v>
      </c>
      <c r="CA594" s="302">
        <f>IF($N594=0,0,IF($BY594&gt;=215*$H594,1,0))</f>
        <v>0</v>
      </c>
      <c r="CB594" s="302">
        <f>IF($BY594&gt;=215*$H594,0,(CEILING(215*$H594,1)-$BY594))</f>
        <v>0</v>
      </c>
    </row>
    <row r="595" spans="1:96" s="98" customFormat="1" ht="28.8" x14ac:dyDescent="0.3">
      <c r="A595" s="97"/>
      <c r="B595" s="119"/>
      <c r="C595" s="73"/>
      <c r="D595" s="73"/>
      <c r="E595" s="73"/>
      <c r="F595" s="73"/>
      <c r="G595" s="73"/>
      <c r="H595" s="73"/>
      <c r="I595" s="73"/>
      <c r="J595" s="73"/>
      <c r="K595" s="73"/>
      <c r="L595" s="58"/>
      <c r="M595" s="7"/>
      <c r="N595" s="160"/>
      <c r="P595" s="57" t="s">
        <v>140</v>
      </c>
      <c r="Q595" s="201"/>
      <c r="R595" s="201"/>
      <c r="S595" s="201"/>
      <c r="T595" s="201"/>
      <c r="U595" s="201"/>
      <c r="V595" s="201"/>
      <c r="W595" s="201"/>
      <c r="X595" s="201"/>
      <c r="Y595" s="201"/>
      <c r="Z595" s="201"/>
      <c r="AA595" s="201"/>
      <c r="AB595" s="201"/>
      <c r="AC595" s="201"/>
      <c r="AD595" s="201"/>
      <c r="AE595" s="201"/>
      <c r="AF595" s="201"/>
      <c r="AG595" s="201"/>
      <c r="AH595" s="201"/>
      <c r="AI595" s="201"/>
      <c r="AJ595" s="201"/>
      <c r="AK595" s="201"/>
      <c r="AL595" s="201"/>
      <c r="AM595" s="201"/>
      <c r="AN595" s="201"/>
      <c r="AO595" s="201"/>
      <c r="AP595" s="201"/>
      <c r="AQ595" s="201"/>
      <c r="AR595" s="201"/>
      <c r="AS595" s="201"/>
      <c r="AT595" s="201"/>
      <c r="AU595" s="201"/>
      <c r="AV595" s="201"/>
      <c r="AW595" s="201"/>
      <c r="AX595" s="201"/>
      <c r="AY595" s="201"/>
      <c r="AZ595" s="201"/>
      <c r="BA595" s="201"/>
      <c r="BB595" s="201"/>
      <c r="BC595" s="201"/>
      <c r="BD595" s="201"/>
      <c r="BE595" s="201"/>
      <c r="BF595" s="201"/>
      <c r="BG595" s="201"/>
      <c r="BH595" s="201"/>
      <c r="BI595" s="201"/>
      <c r="BJ595" s="201"/>
      <c r="BK595" s="201"/>
      <c r="BL595" s="201"/>
      <c r="BM595" s="201"/>
      <c r="BN595" s="201"/>
      <c r="BO595" s="201"/>
      <c r="BP595" s="201"/>
      <c r="BQ595" s="201"/>
      <c r="BR595" s="201"/>
      <c r="BS595" s="201"/>
      <c r="BT595" s="201"/>
      <c r="BU595" s="201"/>
      <c r="BV595" s="201"/>
      <c r="BW595" s="201"/>
      <c r="BX595" s="201"/>
      <c r="BY595" s="298"/>
      <c r="BZ595" s="300"/>
      <c r="CA595" s="302"/>
      <c r="CB595" s="302"/>
    </row>
    <row r="596" spans="1:96" s="98" customFormat="1" ht="14.4" hidden="1" customHeight="1" x14ac:dyDescent="0.3">
      <c r="A596" s="97"/>
      <c r="B596" s="119"/>
      <c r="C596" s="73"/>
      <c r="D596" s="73"/>
      <c r="E596" s="73"/>
      <c r="F596" s="73"/>
      <c r="G596" s="73"/>
      <c r="H596" s="73"/>
      <c r="I596" s="73"/>
      <c r="J596" s="73"/>
      <c r="K596" s="73"/>
      <c r="L596" s="58"/>
      <c r="M596" s="7"/>
      <c r="N596" s="160"/>
      <c r="P596" s="59" t="s">
        <v>141</v>
      </c>
      <c r="Q596" s="60">
        <f>IF(Q594&lt;&gt;0,1,0)</f>
        <v>0</v>
      </c>
      <c r="R596" s="60">
        <f t="shared" ref="R596" si="13867">IF(Q596&gt;0,Q596+1,IF(R594&lt;&gt;0,1,0))</f>
        <v>0</v>
      </c>
      <c r="S596" s="60">
        <f t="shared" ref="S596" si="13868">IF(R596&gt;0,R596+1,IF(S594&lt;&gt;0,1,0))</f>
        <v>0</v>
      </c>
      <c r="T596" s="60">
        <f t="shared" ref="T596" si="13869">IF(S596&gt;0,S596+1,IF(T594&lt;&gt;0,1,0))</f>
        <v>0</v>
      </c>
      <c r="U596" s="60">
        <f t="shared" ref="U596" si="13870">IF(T596&gt;0,T596+1,IF(U594&lt;&gt;0,1,0))</f>
        <v>0</v>
      </c>
      <c r="V596" s="60">
        <f t="shared" ref="V596" si="13871">IF(U596&gt;0,U596+1,IF(V594&lt;&gt;0,1,0))</f>
        <v>0</v>
      </c>
      <c r="W596" s="60">
        <f t="shared" ref="W596" si="13872">IF(V596&gt;0,V596+1,IF(W594&lt;&gt;0,1,0))</f>
        <v>0</v>
      </c>
      <c r="X596" s="60">
        <f t="shared" ref="X596" si="13873">IF(W596&gt;0,W596+1,IF(X594&lt;&gt;0,1,0))</f>
        <v>0</v>
      </c>
      <c r="Y596" s="60">
        <f t="shared" ref="Y596" si="13874">IF(X596&gt;0,X596+1,IF(Y594&lt;&gt;0,1,0))</f>
        <v>0</v>
      </c>
      <c r="Z596" s="60">
        <f t="shared" ref="Z596" si="13875">IF(Y596&gt;0,Y596+1,IF(Z594&lt;&gt;0,1,0))</f>
        <v>0</v>
      </c>
      <c r="AA596" s="60">
        <f t="shared" ref="AA596" si="13876">IF(Z596&gt;0,Z596+1,IF(AA594&lt;&gt;0,1,0))</f>
        <v>0</v>
      </c>
      <c r="AB596" s="60">
        <f t="shared" ref="AB596" si="13877">IF(AA596&gt;0,AA596+1,IF(AB594&lt;&gt;0,1,0))</f>
        <v>0</v>
      </c>
      <c r="AC596" s="60">
        <f t="shared" ref="AC596" si="13878">IF(AB596&gt;0,AB596+1,IF(AC594&lt;&gt;0,1,0))</f>
        <v>0</v>
      </c>
      <c r="AD596" s="60">
        <f t="shared" ref="AD596" si="13879">IF(AC596&gt;0,AC596+1,IF(AD594&lt;&gt;0,1,0))</f>
        <v>0</v>
      </c>
      <c r="AE596" s="60">
        <f t="shared" ref="AE596" si="13880">IF(AD596&gt;0,AD596+1,IF(AE594&lt;&gt;0,1,0))</f>
        <v>0</v>
      </c>
      <c r="AF596" s="60">
        <f t="shared" ref="AF596" si="13881">IF(AE596&gt;0,AE596+1,IF(AF594&lt;&gt;0,1,0))</f>
        <v>0</v>
      </c>
      <c r="AG596" s="60">
        <f t="shared" ref="AG596" si="13882">IF(AF596&gt;0,AF596+1,IF(AG594&lt;&gt;0,1,0))</f>
        <v>0</v>
      </c>
      <c r="AH596" s="60">
        <f t="shared" ref="AH596" si="13883">IF(AG596&gt;0,AG596+1,IF(AH594&lt;&gt;0,1,0))</f>
        <v>0</v>
      </c>
      <c r="AI596" s="60">
        <f t="shared" ref="AI596" si="13884">IF(AH596&gt;0,AH596+1,IF(AI594&lt;&gt;0,1,0))</f>
        <v>0</v>
      </c>
      <c r="AJ596" s="60">
        <f t="shared" ref="AJ596" si="13885">IF(AI596&gt;0,AI596+1,IF(AJ594&lt;&gt;0,1,0))</f>
        <v>0</v>
      </c>
      <c r="AK596" s="60">
        <f t="shared" ref="AK596" si="13886">IF(AJ596&gt;0,AJ596+1,IF(AK594&lt;&gt;0,1,0))</f>
        <v>0</v>
      </c>
      <c r="AL596" s="60">
        <f t="shared" ref="AL596" si="13887">IF(AK596&gt;0,AK596+1,IF(AL594&lt;&gt;0,1,0))</f>
        <v>0</v>
      </c>
      <c r="AM596" s="60">
        <f t="shared" ref="AM596" si="13888">IF(AL596&gt;0,AL596+1,IF(AM594&lt;&gt;0,1,0))</f>
        <v>0</v>
      </c>
      <c r="AN596" s="60">
        <f t="shared" ref="AN596" si="13889">IF(AM596&gt;0,AM596+1,IF(AN594&lt;&gt;0,1,0))</f>
        <v>0</v>
      </c>
      <c r="AO596" s="60">
        <f t="shared" ref="AO596" si="13890">IF(AN596&gt;0,AN596+1,IF(AO594&lt;&gt;0,1,0))</f>
        <v>0</v>
      </c>
      <c r="AP596" s="60">
        <f t="shared" ref="AP596" si="13891">IF(AO596&gt;0,AO596+1,IF(AP594&lt;&gt;0,1,0))</f>
        <v>0</v>
      </c>
      <c r="AQ596" s="60">
        <f t="shared" ref="AQ596" si="13892">IF(AP596&gt;0,AP596+1,IF(AQ594&lt;&gt;0,1,0))</f>
        <v>0</v>
      </c>
      <c r="AR596" s="60">
        <f t="shared" ref="AR596" si="13893">IF(AQ596&gt;0,AQ596+1,IF(AR594&lt;&gt;0,1,0))</f>
        <v>0</v>
      </c>
      <c r="AS596" s="60">
        <f t="shared" ref="AS596" si="13894">IF(AR596&gt;0,AR596+1,IF(AS594&lt;&gt;0,1,0))</f>
        <v>0</v>
      </c>
      <c r="AT596" s="60">
        <f t="shared" ref="AT596" si="13895">IF(AS596&gt;0,AS596+1,IF(AT594&lt;&gt;0,1,0))</f>
        <v>0</v>
      </c>
      <c r="AU596" s="60">
        <f t="shared" ref="AU596" si="13896">IF(AT596&gt;0,AT596+1,IF(AU594&lt;&gt;0,1,0))</f>
        <v>0</v>
      </c>
      <c r="AV596" s="60">
        <f t="shared" ref="AV596" si="13897">IF(AU596&gt;0,AU596+1,IF(AV594&lt;&gt;0,1,0))</f>
        <v>0</v>
      </c>
      <c r="AW596" s="60">
        <f t="shared" ref="AW596" si="13898">IF(AV596&gt;0,AV596+1,IF(AW594&lt;&gt;0,1,0))</f>
        <v>0</v>
      </c>
      <c r="AX596" s="60">
        <f t="shared" ref="AX596" si="13899">IF(AW596&gt;0,AW596+1,IF(AX594&lt;&gt;0,1,0))</f>
        <v>0</v>
      </c>
      <c r="AY596" s="60">
        <f t="shared" ref="AY596" si="13900">IF(AX596&gt;0,AX596+1,IF(AY594&lt;&gt;0,1,0))</f>
        <v>0</v>
      </c>
      <c r="AZ596" s="60">
        <f t="shared" ref="AZ596" si="13901">IF(AY596&gt;0,AY596+1,IF(AZ594&lt;&gt;0,1,0))</f>
        <v>0</v>
      </c>
      <c r="BA596" s="60">
        <f t="shared" ref="BA596" si="13902">IF(AZ596&gt;0,AZ596+1,IF(BA594&lt;&gt;0,1,0))</f>
        <v>0</v>
      </c>
      <c r="BB596" s="60">
        <f t="shared" ref="BB596" si="13903">IF(BA596&gt;0,BA596+1,IF(BB594&lt;&gt;0,1,0))</f>
        <v>0</v>
      </c>
      <c r="BC596" s="60">
        <f t="shared" ref="BC596" si="13904">IF(BB596&gt;0,BB596+1,IF(BC594&lt;&gt;0,1,0))</f>
        <v>0</v>
      </c>
      <c r="BD596" s="60">
        <f t="shared" ref="BD596" si="13905">IF(BC596&gt;0,BC596+1,IF(BD594&lt;&gt;0,1,0))</f>
        <v>0</v>
      </c>
      <c r="BE596" s="60">
        <f t="shared" ref="BE596" si="13906">IF(BD596&gt;0,BD596+1,IF(BE594&lt;&gt;0,1,0))</f>
        <v>0</v>
      </c>
      <c r="BF596" s="60">
        <f t="shared" ref="BF596" si="13907">IF(BE596&gt;0,BE596+1,IF(BF594&lt;&gt;0,1,0))</f>
        <v>0</v>
      </c>
      <c r="BG596" s="60">
        <f t="shared" ref="BG596" si="13908">IF(BF596&gt;0,BF596+1,IF(BG594&lt;&gt;0,1,0))</f>
        <v>0</v>
      </c>
      <c r="BH596" s="60">
        <f t="shared" ref="BH596" si="13909">IF(BG596&gt;0,BG596+1,IF(BH594&lt;&gt;0,1,0))</f>
        <v>0</v>
      </c>
      <c r="BI596" s="60">
        <f t="shared" ref="BI596" si="13910">IF(BH596&gt;0,BH596+1,IF(BI594&lt;&gt;0,1,0))</f>
        <v>0</v>
      </c>
      <c r="BJ596" s="60">
        <f t="shared" ref="BJ596" si="13911">IF(BI596&gt;0,BI596+1,IF(BJ594&lt;&gt;0,1,0))</f>
        <v>0</v>
      </c>
      <c r="BK596" s="60">
        <f t="shared" ref="BK596" si="13912">IF(BJ596&gt;0,BJ596+1,IF(BK594&lt;&gt;0,1,0))</f>
        <v>0</v>
      </c>
      <c r="BL596" s="60">
        <f t="shared" ref="BL596" si="13913">IF(BK596&gt;0,BK596+1,IF(BL594&lt;&gt;0,1,0))</f>
        <v>0</v>
      </c>
      <c r="BM596" s="60">
        <f t="shared" ref="BM596" si="13914">IF(BL596&gt;0,BL596+1,IF(BM594&lt;&gt;0,1,0))</f>
        <v>0</v>
      </c>
      <c r="BN596" s="60">
        <f t="shared" ref="BN596" si="13915">IF(BM596&gt;0,BM596+1,IF(BN594&lt;&gt;0,1,0))</f>
        <v>0</v>
      </c>
      <c r="BO596" s="60">
        <f t="shared" ref="BO596" si="13916">IF(BN596&gt;0,BN596+1,IF(BO594&lt;&gt;0,1,0))</f>
        <v>0</v>
      </c>
      <c r="BP596" s="60">
        <f t="shared" ref="BP596" si="13917">IF(BO596&gt;0,BO596+1,IF(BP594&lt;&gt;0,1,0))</f>
        <v>0</v>
      </c>
      <c r="BQ596" s="60">
        <f t="shared" ref="BQ596" si="13918">IF(BP596&gt;0,BP596+1,IF(BQ594&lt;&gt;0,1,0))</f>
        <v>0</v>
      </c>
      <c r="BR596" s="60">
        <f t="shared" ref="BR596" si="13919">IF(BQ596&gt;0,BQ596+1,IF(BR594&lt;&gt;0,1,0))</f>
        <v>0</v>
      </c>
      <c r="BS596" s="60">
        <f t="shared" ref="BS596" si="13920">IF(BR596&gt;0,BR596+1,IF(BS594&lt;&gt;0,1,0))</f>
        <v>0</v>
      </c>
      <c r="BT596" s="60">
        <f t="shared" ref="BT596" si="13921">IF(BS596&gt;0,BS596+1,IF(BT594&lt;&gt;0,1,0))</f>
        <v>0</v>
      </c>
      <c r="BU596" s="60">
        <f t="shared" ref="BU596" si="13922">IF(BT596&gt;0,BT596+1,IF(BU594&lt;&gt;0,1,0))</f>
        <v>0</v>
      </c>
      <c r="BV596" s="60">
        <f t="shared" ref="BV596" si="13923">IF(BU596&gt;0,BU596+1,IF(BV594&lt;&gt;0,1,0))</f>
        <v>0</v>
      </c>
      <c r="BW596" s="60">
        <f t="shared" ref="BW596" si="13924">IF(BV596&gt;0,BV596+1,IF(BW594&lt;&gt;0,1,0))</f>
        <v>0</v>
      </c>
      <c r="BX596" s="60">
        <f t="shared" ref="BX596" si="13925">IF(BW596&gt;0,BW596+1,IF(BX594&lt;&gt;0,1,0))</f>
        <v>0</v>
      </c>
      <c r="BY596" s="298"/>
      <c r="BZ596" s="300"/>
      <c r="CA596" s="302"/>
      <c r="CB596" s="302"/>
    </row>
    <row r="597" spans="1:96" s="98" customFormat="1" ht="14.4" hidden="1" customHeight="1" x14ac:dyDescent="0.3">
      <c r="A597" s="97"/>
      <c r="B597" s="119"/>
      <c r="C597" s="73"/>
      <c r="D597" s="73"/>
      <c r="E597" s="73"/>
      <c r="F597" s="73"/>
      <c r="G597" s="73"/>
      <c r="H597" s="73"/>
      <c r="I597" s="73"/>
      <c r="J597" s="73"/>
      <c r="K597" s="73"/>
      <c r="L597" s="58"/>
      <c r="M597" s="7"/>
      <c r="N597" s="160"/>
      <c r="P597" s="59" t="s">
        <v>142</v>
      </c>
      <c r="Q597" s="60">
        <f>Q596</f>
        <v>0</v>
      </c>
      <c r="R597" s="60">
        <f>IF(R596=0,0,IF(OR(Q597=0,Q597=12),1,Q597+1))</f>
        <v>0</v>
      </c>
      <c r="S597" s="60">
        <f t="shared" ref="S597" si="13926">IF(S596=0,0,IF(OR(R597=0,R597=12),1,R597+1))</f>
        <v>0</v>
      </c>
      <c r="T597" s="60">
        <f t="shared" ref="T597" si="13927">IF(T596=0,0,IF(OR(S597=0,S597=12),1,S597+1))</f>
        <v>0</v>
      </c>
      <c r="U597" s="60">
        <f t="shared" ref="U597" si="13928">IF(U596=0,0,IF(OR(T597=0,T597=12),1,T597+1))</f>
        <v>0</v>
      </c>
      <c r="V597" s="60">
        <f t="shared" ref="V597" si="13929">IF(V596=0,0,IF(OR(U597=0,U597=12),1,U597+1))</f>
        <v>0</v>
      </c>
      <c r="W597" s="60">
        <f t="shared" ref="W597" si="13930">IF(W596=0,0,IF(OR(V597=0,V597=12),1,V597+1))</f>
        <v>0</v>
      </c>
      <c r="X597" s="60">
        <f t="shared" ref="X597" si="13931">IF(X596=0,0,IF(OR(W597=0,W597=12),1,W597+1))</f>
        <v>0</v>
      </c>
      <c r="Y597" s="60">
        <f t="shared" ref="Y597" si="13932">IF(Y596=0,0,IF(OR(X597=0,X597=12),1,X597+1))</f>
        <v>0</v>
      </c>
      <c r="Z597" s="60">
        <f t="shared" ref="Z597" si="13933">IF(Z596=0,0,IF(OR(Y597=0,Y597=12),1,Y597+1))</f>
        <v>0</v>
      </c>
      <c r="AA597" s="60">
        <f t="shared" ref="AA597" si="13934">IF(AA596=0,0,IF(OR(Z597=0,Z597=12),1,Z597+1))</f>
        <v>0</v>
      </c>
      <c r="AB597" s="60">
        <f t="shared" ref="AB597" si="13935">IF(AB596=0,0,IF(OR(AA597=0,AA597=12),1,AA597+1))</f>
        <v>0</v>
      </c>
      <c r="AC597" s="60">
        <f t="shared" ref="AC597" si="13936">IF(AC596=0,0,IF(OR(AB597=0,AB597=12),1,AB597+1))</f>
        <v>0</v>
      </c>
      <c r="AD597" s="60">
        <f t="shared" ref="AD597" si="13937">IF(AD596=0,0,IF(OR(AC597=0,AC597=12),1,AC597+1))</f>
        <v>0</v>
      </c>
      <c r="AE597" s="60">
        <f t="shared" ref="AE597" si="13938">IF(AE596=0,0,IF(OR(AD597=0,AD597=12),1,AD597+1))</f>
        <v>0</v>
      </c>
      <c r="AF597" s="60">
        <f t="shared" ref="AF597" si="13939">IF(AF596=0,0,IF(OR(AE597=0,AE597=12),1,AE597+1))</f>
        <v>0</v>
      </c>
      <c r="AG597" s="60">
        <f t="shared" ref="AG597" si="13940">IF(AG596=0,0,IF(OR(AF597=0,AF597=12),1,AF597+1))</f>
        <v>0</v>
      </c>
      <c r="AH597" s="60">
        <f t="shared" ref="AH597" si="13941">IF(AH596=0,0,IF(OR(AG597=0,AG597=12),1,AG597+1))</f>
        <v>0</v>
      </c>
      <c r="AI597" s="60">
        <f t="shared" ref="AI597" si="13942">IF(AI596=0,0,IF(OR(AH597=0,AH597=12),1,AH597+1))</f>
        <v>0</v>
      </c>
      <c r="AJ597" s="60">
        <f t="shared" ref="AJ597" si="13943">IF(AJ596=0,0,IF(OR(AI597=0,AI597=12),1,AI597+1))</f>
        <v>0</v>
      </c>
      <c r="AK597" s="60">
        <f t="shared" ref="AK597" si="13944">IF(AK596=0,0,IF(OR(AJ597=0,AJ597=12),1,AJ597+1))</f>
        <v>0</v>
      </c>
      <c r="AL597" s="60">
        <f t="shared" ref="AL597" si="13945">IF(AL596=0,0,IF(OR(AK597=0,AK597=12),1,AK597+1))</f>
        <v>0</v>
      </c>
      <c r="AM597" s="60">
        <f t="shared" ref="AM597" si="13946">IF(AM596=0,0,IF(OR(AL597=0,AL597=12),1,AL597+1))</f>
        <v>0</v>
      </c>
      <c r="AN597" s="60">
        <f t="shared" ref="AN597" si="13947">IF(AN596=0,0,IF(OR(AM597=0,AM597=12),1,AM597+1))</f>
        <v>0</v>
      </c>
      <c r="AO597" s="60">
        <f t="shared" ref="AO597" si="13948">IF(AO596=0,0,IF(OR(AN597=0,AN597=12),1,AN597+1))</f>
        <v>0</v>
      </c>
      <c r="AP597" s="60">
        <f t="shared" ref="AP597" si="13949">IF(AP596=0,0,IF(OR(AO597=0,AO597=12),1,AO597+1))</f>
        <v>0</v>
      </c>
      <c r="AQ597" s="60">
        <f t="shared" ref="AQ597" si="13950">IF(AQ596=0,0,IF(OR(AP597=0,AP597=12),1,AP597+1))</f>
        <v>0</v>
      </c>
      <c r="AR597" s="60">
        <f t="shared" ref="AR597" si="13951">IF(AR596=0,0,IF(OR(AQ597=0,AQ597=12),1,AQ597+1))</f>
        <v>0</v>
      </c>
      <c r="AS597" s="60">
        <f t="shared" ref="AS597" si="13952">IF(AS596=0,0,IF(OR(AR597=0,AR597=12),1,AR597+1))</f>
        <v>0</v>
      </c>
      <c r="AT597" s="60">
        <f t="shared" ref="AT597" si="13953">IF(AT596=0,0,IF(OR(AS597=0,AS597=12),1,AS597+1))</f>
        <v>0</v>
      </c>
      <c r="AU597" s="60">
        <f t="shared" ref="AU597" si="13954">IF(AU596=0,0,IF(OR(AT597=0,AT597=12),1,AT597+1))</f>
        <v>0</v>
      </c>
      <c r="AV597" s="60">
        <f t="shared" ref="AV597" si="13955">IF(AV596=0,0,IF(OR(AU597=0,AU597=12),1,AU597+1))</f>
        <v>0</v>
      </c>
      <c r="AW597" s="60">
        <f t="shared" ref="AW597" si="13956">IF(AW596=0,0,IF(OR(AV597=0,AV597=12),1,AV597+1))</f>
        <v>0</v>
      </c>
      <c r="AX597" s="60">
        <f t="shared" ref="AX597" si="13957">IF(AX596=0,0,IF(OR(AW597=0,AW597=12),1,AW597+1))</f>
        <v>0</v>
      </c>
      <c r="AY597" s="60">
        <f t="shared" ref="AY597" si="13958">IF(AY596=0,0,IF(OR(AX597=0,AX597=12),1,AX597+1))</f>
        <v>0</v>
      </c>
      <c r="AZ597" s="60">
        <f t="shared" ref="AZ597" si="13959">IF(AZ596=0,0,IF(OR(AY597=0,AY597=12),1,AY597+1))</f>
        <v>0</v>
      </c>
      <c r="BA597" s="60">
        <f t="shared" ref="BA597" si="13960">IF(BA596=0,0,IF(OR(AZ597=0,AZ597=12),1,AZ597+1))</f>
        <v>0</v>
      </c>
      <c r="BB597" s="60">
        <f t="shared" ref="BB597" si="13961">IF(BB596=0,0,IF(OR(BA597=0,BA597=12),1,BA597+1))</f>
        <v>0</v>
      </c>
      <c r="BC597" s="60">
        <f t="shared" ref="BC597" si="13962">IF(BC596=0,0,IF(OR(BB597=0,BB597=12),1,BB597+1))</f>
        <v>0</v>
      </c>
      <c r="BD597" s="60">
        <f t="shared" ref="BD597" si="13963">IF(BD596=0,0,IF(OR(BC597=0,BC597=12),1,BC597+1))</f>
        <v>0</v>
      </c>
      <c r="BE597" s="60">
        <f t="shared" ref="BE597" si="13964">IF(BE596=0,0,IF(OR(BD597=0,BD597=12),1,BD597+1))</f>
        <v>0</v>
      </c>
      <c r="BF597" s="60">
        <f t="shared" ref="BF597" si="13965">IF(BF596=0,0,IF(OR(BE597=0,BE597=12),1,BE597+1))</f>
        <v>0</v>
      </c>
      <c r="BG597" s="60">
        <f t="shared" ref="BG597" si="13966">IF(BG596=0,0,IF(OR(BF597=0,BF597=12),1,BF597+1))</f>
        <v>0</v>
      </c>
      <c r="BH597" s="60">
        <f t="shared" ref="BH597" si="13967">IF(BH596=0,0,IF(OR(BG597=0,BG597=12),1,BG597+1))</f>
        <v>0</v>
      </c>
      <c r="BI597" s="60">
        <f t="shared" ref="BI597" si="13968">IF(BI596=0,0,IF(OR(BH597=0,BH597=12),1,BH597+1))</f>
        <v>0</v>
      </c>
      <c r="BJ597" s="60">
        <f t="shared" ref="BJ597" si="13969">IF(BJ596=0,0,IF(OR(BI597=0,BI597=12),1,BI597+1))</f>
        <v>0</v>
      </c>
      <c r="BK597" s="60">
        <f t="shared" ref="BK597" si="13970">IF(BK596=0,0,IF(OR(BJ597=0,BJ597=12),1,BJ597+1))</f>
        <v>0</v>
      </c>
      <c r="BL597" s="60">
        <f t="shared" ref="BL597" si="13971">IF(BL596=0,0,IF(OR(BK597=0,BK597=12),1,BK597+1))</f>
        <v>0</v>
      </c>
      <c r="BM597" s="60">
        <f t="shared" ref="BM597" si="13972">IF(BM596=0,0,IF(OR(BL597=0,BL597=12),1,BL597+1))</f>
        <v>0</v>
      </c>
      <c r="BN597" s="60">
        <f t="shared" ref="BN597" si="13973">IF(BN596=0,0,IF(OR(BM597=0,BM597=12),1,BM597+1))</f>
        <v>0</v>
      </c>
      <c r="BO597" s="60">
        <f t="shared" ref="BO597" si="13974">IF(BO596=0,0,IF(OR(BN597=0,BN597=12),1,BN597+1))</f>
        <v>0</v>
      </c>
      <c r="BP597" s="60">
        <f t="shared" ref="BP597" si="13975">IF(BP596=0,0,IF(OR(BO597=0,BO597=12),1,BO597+1))</f>
        <v>0</v>
      </c>
      <c r="BQ597" s="60">
        <f t="shared" ref="BQ597" si="13976">IF(BQ596=0,0,IF(OR(BP597=0,BP597=12),1,BP597+1))</f>
        <v>0</v>
      </c>
      <c r="BR597" s="60">
        <f t="shared" ref="BR597" si="13977">IF(BR596=0,0,IF(OR(BQ597=0,BQ597=12),1,BQ597+1))</f>
        <v>0</v>
      </c>
      <c r="BS597" s="60">
        <f t="shared" ref="BS597" si="13978">IF(BS596=0,0,IF(OR(BR597=0,BR597=12),1,BR597+1))</f>
        <v>0</v>
      </c>
      <c r="BT597" s="60">
        <f t="shared" ref="BT597" si="13979">IF(BT596=0,0,IF(OR(BS597=0,BS597=12),1,BS597+1))</f>
        <v>0</v>
      </c>
      <c r="BU597" s="60">
        <f t="shared" ref="BU597" si="13980">IF(BU596=0,0,IF(OR(BT597=0,BT597=12),1,BT597+1))</f>
        <v>0</v>
      </c>
      <c r="BV597" s="60">
        <f t="shared" ref="BV597" si="13981">IF(BV596=0,0,IF(OR(BU597=0,BU597=12),1,BU597+1))</f>
        <v>0</v>
      </c>
      <c r="BW597" s="60">
        <f t="shared" ref="BW597" si="13982">IF(BW596=0,0,IF(OR(BV597=0,BV597=12),1,BV597+1))</f>
        <v>0</v>
      </c>
      <c r="BX597" s="60">
        <f t="shared" ref="BX597" si="13983">IF(BX596=0,0,IF(OR(BW597=0,BW597=12),1,BW597+1))</f>
        <v>0</v>
      </c>
      <c r="BY597" s="298"/>
      <c r="BZ597" s="300"/>
      <c r="CA597" s="302"/>
      <c r="CB597" s="302"/>
    </row>
    <row r="598" spans="1:96" s="98" customFormat="1" ht="43.2" x14ac:dyDescent="0.3">
      <c r="A598" s="97"/>
      <c r="B598" s="119"/>
      <c r="C598" s="73"/>
      <c r="D598" s="73"/>
      <c r="E598" s="73"/>
      <c r="F598" s="73"/>
      <c r="G598" s="73"/>
      <c r="H598" s="73"/>
      <c r="I598" s="73"/>
      <c r="J598" s="73"/>
      <c r="K598" s="73"/>
      <c r="L598" s="58"/>
      <c r="M598" s="7"/>
      <c r="N598" s="160"/>
      <c r="P598" s="57" t="s">
        <v>221</v>
      </c>
      <c r="Q598" s="62">
        <f>IF(Q597&gt;0,IF(Q601&gt;$K594,$K594,Q601),0)</f>
        <v>0</v>
      </c>
      <c r="R598" s="62">
        <f>IF(R597&gt;0,IF((SUMIFS($Q600:Q600,$Q597:Q597,12)+IF(Q597=12,0,Q598)+R601)&gt;=$K594,$K594-FLOOR(SUMIFS($Q600:Q600,$Q597:Q597,12),1),IF(R597=1,R601,R601+Q598)),0)</f>
        <v>0</v>
      </c>
      <c r="S598" s="62">
        <f>IF(S597&gt;0,IF((SUMIFS($Q600:R600,$Q597:R597,12)+IF(R597=12,0,R598)+S601)&gt;=$K594,$K594-FLOOR(SUMIFS($Q600:R600,$Q597:R597,12),1),IF(S597=1,S601,S601+R598)),0)</f>
        <v>0</v>
      </c>
      <c r="T598" s="62">
        <f>IF(T597&gt;0,IF((SUMIFS($Q600:S600,$Q597:S597,12)+IF(S597=12,0,S598)+T601)&gt;=$K594,$K594-FLOOR(SUMIFS($Q600:S600,$Q597:S597,12),1),IF(T597=1,T601,T601+S598)),0)</f>
        <v>0</v>
      </c>
      <c r="U598" s="62">
        <f>IF(U597&gt;0,IF((SUMIFS($Q600:T600,$Q597:T597,12)+IF(T597=12,0,T598)+U601)&gt;=$K594,$K594-FLOOR(SUMIFS($Q600:T600,$Q597:T597,12),1),IF(U597=1,U601,U601+T598)),0)</f>
        <v>0</v>
      </c>
      <c r="V598" s="62">
        <f>IF(V597&gt;0,IF((SUMIFS($Q600:U600,$Q597:U597,12)+IF(U597=12,0,U598)+V601)&gt;=$K594,$K594-FLOOR(SUMIFS($Q600:U600,$Q597:U597,12),1),IF(V597=1,V601,V601+U598)),0)</f>
        <v>0</v>
      </c>
      <c r="W598" s="62">
        <f>IF(W597&gt;0,IF((SUMIFS($Q600:V600,$Q597:V597,12)+IF(V597=12,0,V598)+W601)&gt;=$K594,$K594-FLOOR(SUMIFS($Q600:V600,$Q597:V597,12),1),IF(W597=1,W601,W601+V598)),0)</f>
        <v>0</v>
      </c>
      <c r="X598" s="62">
        <f>IF(X597&gt;0,IF((SUMIFS($Q600:W600,$Q597:W597,12)+IF(W597=12,0,W598)+X601)&gt;=$K594,$K594-FLOOR(SUMIFS($Q600:W600,$Q597:W597,12),1),IF(X597=1,X601,X601+W598)),0)</f>
        <v>0</v>
      </c>
      <c r="Y598" s="62">
        <f>IF(Y597&gt;0,IF((SUMIFS($Q600:X600,$Q597:X597,12)+IF(X597=12,0,X598)+Y601)&gt;=$K594,$K594-FLOOR(SUMIFS($Q600:X600,$Q597:X597,12),1),IF(Y597=1,Y601,Y601+X598)),0)</f>
        <v>0</v>
      </c>
      <c r="Z598" s="62">
        <f>IF(Z597&gt;0,IF((SUMIFS($Q600:Y600,$Q597:Y597,12)+IF(Y597=12,0,Y598)+Z601)&gt;=$K594,$K594-FLOOR(SUMIFS($Q600:Y600,$Q597:Y597,12),1),IF(Z597=1,Z601,Z601+Y598)),0)</f>
        <v>0</v>
      </c>
      <c r="AA598" s="62">
        <f>IF(AA597&gt;0,IF((SUMIFS($Q600:Z600,$Q597:Z597,12)+IF(Z597=12,0,Z598)+AA601)&gt;=$K594,$K594-FLOOR(SUMIFS($Q600:Z600,$Q597:Z597,12),1),IF(AA597=1,AA601,AA601+Z598)),0)</f>
        <v>0</v>
      </c>
      <c r="AB598" s="62">
        <f>IF(AB597&gt;0,IF((SUMIFS($Q600:AA600,$Q597:AA597,12)+IF(AA597=12,0,AA598)+AB601)&gt;=$K594,$K594-FLOOR(SUMIFS($Q600:AA600,$Q597:AA597,12),1),IF(AB597=1,AB601,AB601+AA598)),0)</f>
        <v>0</v>
      </c>
      <c r="AC598" s="62">
        <f>IF(AC597&gt;0,IF((SUMIFS($Q600:AB600,$Q597:AB597,12)+IF(AB597=12,0,AB598)+AC601)&gt;=$K594,$K594-FLOOR(SUMIFS($Q600:AB600,$Q597:AB597,12),1),IF(AC597=1,AC601,AC601+AB598)),0)</f>
        <v>0</v>
      </c>
      <c r="AD598" s="62">
        <f>IF(AD597&gt;0,IF((SUMIFS($Q600:AC600,$Q597:AC597,12)+IF(AC597=12,0,AC598)+AD601)&gt;=$K594,$K594-FLOOR(SUMIFS($Q600:AC600,$Q597:AC597,12),1),IF(AD597=1,AD601,AD601+AC598)),0)</f>
        <v>0</v>
      </c>
      <c r="AE598" s="62">
        <f>IF(AE597&gt;0,IF((SUMIFS($Q600:AD600,$Q597:AD597,12)+IF(AD597=12,0,AD598)+AE601)&gt;=$K594,$K594-FLOOR(SUMIFS($Q600:AD600,$Q597:AD597,12),1),IF(AE597=1,AE601,AE601+AD598)),0)</f>
        <v>0</v>
      </c>
      <c r="AF598" s="62">
        <f>IF(AF597&gt;0,IF((SUMIFS($Q600:AE600,$Q597:AE597,12)+IF(AE597=12,0,AE598)+AF601)&gt;=$K594,$K594-FLOOR(SUMIFS($Q600:AE600,$Q597:AE597,12),1),IF(AF597=1,AF601,AF601+AE598)),0)</f>
        <v>0</v>
      </c>
      <c r="AG598" s="62">
        <f>IF(AG597&gt;0,IF((SUMIFS($Q600:AF600,$Q597:AF597,12)+IF(AF597=12,0,AF598)+AG601)&gt;=$K594,$K594-FLOOR(SUMIFS($Q600:AF600,$Q597:AF597,12),1),IF(AG597=1,AG601,AG601+AF598)),0)</f>
        <v>0</v>
      </c>
      <c r="AH598" s="62">
        <f>IF(AH597&gt;0,IF((SUMIFS($Q600:AG600,$Q597:AG597,12)+IF(AG597=12,0,AG598)+AH601)&gt;=$K594,$K594-FLOOR(SUMIFS($Q600:AG600,$Q597:AG597,12),1),IF(AH597=1,AH601,AH601+AG598)),0)</f>
        <v>0</v>
      </c>
      <c r="AI598" s="62">
        <f>IF(AI597&gt;0,IF((SUMIFS($Q600:AH600,$Q597:AH597,12)+IF(AH597=12,0,AH598)+AI601)&gt;=$K594,$K594-FLOOR(SUMIFS($Q600:AH600,$Q597:AH597,12),1),IF(AI597=1,AI601,AI601+AH598)),0)</f>
        <v>0</v>
      </c>
      <c r="AJ598" s="62">
        <f>IF(AJ597&gt;0,IF((SUMIFS($Q600:AI600,$Q597:AI597,12)+IF(AI597=12,0,AI598)+AJ601)&gt;=$K594,$K594-FLOOR(SUMIFS($Q600:AI600,$Q597:AI597,12),1),IF(AJ597=1,AJ601,AJ601+AI598)),0)</f>
        <v>0</v>
      </c>
      <c r="AK598" s="62">
        <f>IF(AK597&gt;0,IF((SUMIFS($Q600:AJ600,$Q597:AJ597,12)+IF(AJ597=12,0,AJ598)+AK601)&gt;=$K594,$K594-FLOOR(SUMIFS($Q600:AJ600,$Q597:AJ597,12),1),IF(AK597=1,AK601,AK601+AJ598)),0)</f>
        <v>0</v>
      </c>
      <c r="AL598" s="62">
        <f>IF(AL597&gt;0,IF((SUMIFS($Q600:AK600,$Q597:AK597,12)+IF(AK597=12,0,AK598)+AL601)&gt;=$K594,$K594-FLOOR(SUMIFS($Q600:AK600,$Q597:AK597,12),1),IF(AL597=1,AL601,AL601+AK598)),0)</f>
        <v>0</v>
      </c>
      <c r="AM598" s="62">
        <f>IF(AM597&gt;0,IF((SUMIFS($Q600:AL600,$Q597:AL597,12)+IF(AL597=12,0,AL598)+AM601)&gt;=$K594,$K594-FLOOR(SUMIFS($Q600:AL600,$Q597:AL597,12),1),IF(AM597=1,AM601,AM601+AL598)),0)</f>
        <v>0</v>
      </c>
      <c r="AN598" s="62">
        <f>IF(AN597&gt;0,IF((SUMIFS($Q600:AM600,$Q597:AM597,12)+IF(AM597=12,0,AM598)+AN601)&gt;=$K594,$K594-FLOOR(SUMIFS($Q600:AM600,$Q597:AM597,12),1),IF(AN597=1,AN601,AN601+AM598)),0)</f>
        <v>0</v>
      </c>
      <c r="AO598" s="62">
        <f>IF(AO597&gt;0,IF((SUMIFS($Q600:AN600,$Q597:AN597,12)+IF(AN597=12,0,AN598)+AO601)&gt;=$K594,$K594-FLOOR(SUMIFS($Q600:AN600,$Q597:AN597,12),1),IF(AO597=1,AO601,AO601+AN598)),0)</f>
        <v>0</v>
      </c>
      <c r="AP598" s="62">
        <f>IF(AP597&gt;0,IF((SUMIFS($Q600:AO600,$Q597:AO597,12)+IF(AO597=12,0,AO598)+AP601)&gt;=$K594,$K594-FLOOR(SUMIFS($Q600:AO600,$Q597:AO597,12),1),IF(AP597=1,AP601,AP601+AO598)),0)</f>
        <v>0</v>
      </c>
      <c r="AQ598" s="62">
        <f>IF(AQ597&gt;0,IF((SUMIFS($Q600:AP600,$Q597:AP597,12)+IF(AP597=12,0,AP598)+AQ601)&gt;=$K594,$K594-FLOOR(SUMIFS($Q600:AP600,$Q597:AP597,12),1),IF(AQ597=1,AQ601,AQ601+AP598)),0)</f>
        <v>0</v>
      </c>
      <c r="AR598" s="62">
        <f>IF(AR597&gt;0,IF((SUMIFS($Q600:AQ600,$Q597:AQ597,12)+IF(AQ597=12,0,AQ598)+AR601)&gt;=$K594,$K594-FLOOR(SUMIFS($Q600:AQ600,$Q597:AQ597,12),1),IF(AR597=1,AR601,AR601+AQ598)),0)</f>
        <v>0</v>
      </c>
      <c r="AS598" s="62">
        <f>IF(AS597&gt;0,IF((SUMIFS($Q600:AR600,$Q597:AR597,12)+IF(AR597=12,0,AR598)+AS601)&gt;=$K594,$K594-FLOOR(SUMIFS($Q600:AR600,$Q597:AR597,12),1),IF(AS597=1,AS601,AS601+AR598)),0)</f>
        <v>0</v>
      </c>
      <c r="AT598" s="62">
        <f>IF(AT597&gt;0,IF((SUMIFS($Q600:AS600,$Q597:AS597,12)+IF(AS597=12,0,AS598)+AT601)&gt;=$K594,$K594-FLOOR(SUMIFS($Q600:AS600,$Q597:AS597,12),1),IF(AT597=1,AT601,AT601+AS598)),0)</f>
        <v>0</v>
      </c>
      <c r="AU598" s="62">
        <f>IF(AU597&gt;0,IF((SUMIFS($Q600:AT600,$Q597:AT597,12)+IF(AT597=12,0,AT598)+AU601)&gt;=$K594,$K594-FLOOR(SUMIFS($Q600:AT600,$Q597:AT597,12),1),IF(AU597=1,AU601,AU601+AT598)),0)</f>
        <v>0</v>
      </c>
      <c r="AV598" s="62">
        <f>IF(AV597&gt;0,IF((SUMIFS($Q600:AU600,$Q597:AU597,12)+IF(AU597=12,0,AU598)+AV601)&gt;=$K594,$K594-FLOOR(SUMIFS($Q600:AU600,$Q597:AU597,12),1),IF(AV597=1,AV601,AV601+AU598)),0)</f>
        <v>0</v>
      </c>
      <c r="AW598" s="62">
        <f>IF(AW597&gt;0,IF((SUMIFS($Q600:AV600,$Q597:AV597,12)+IF(AV597=12,0,AV598)+AW601)&gt;=$K594,$K594-FLOOR(SUMIFS($Q600:AV600,$Q597:AV597,12),1),IF(AW597=1,AW601,AW601+AV598)),0)</f>
        <v>0</v>
      </c>
      <c r="AX598" s="62">
        <f>IF(AX597&gt;0,IF((SUMIFS($Q600:AW600,$Q597:AW597,12)+IF(AW597=12,0,AW598)+AX601)&gt;=$K594,$K594-FLOOR(SUMIFS($Q600:AW600,$Q597:AW597,12),1),IF(AX597=1,AX601,AX601+AW598)),0)</f>
        <v>0</v>
      </c>
      <c r="AY598" s="62">
        <f>IF(AY597&gt;0,IF((SUMIFS($Q600:AX600,$Q597:AX597,12)+IF(AX597=12,0,AX598)+AY601)&gt;=$K594,$K594-FLOOR(SUMIFS($Q600:AX600,$Q597:AX597,12),1),IF(AY597=1,AY601,AY601+AX598)),0)</f>
        <v>0</v>
      </c>
      <c r="AZ598" s="62">
        <f>IF(AZ597&gt;0,IF((SUMIFS($Q600:AY600,$Q597:AY597,12)+IF(AY597=12,0,AY598)+AZ601)&gt;=$K594,$K594-FLOOR(SUMIFS($Q600:AY600,$Q597:AY597,12),1),IF(AZ597=1,AZ601,AZ601+AY598)),0)</f>
        <v>0</v>
      </c>
      <c r="BA598" s="62">
        <f>IF(BA597&gt;0,IF((SUMIFS($Q600:AZ600,$Q597:AZ597,12)+IF(AZ597=12,0,AZ598)+BA601)&gt;=$K594,$K594-FLOOR(SUMIFS($Q600:AZ600,$Q597:AZ597,12),1),IF(BA597=1,BA601,BA601+AZ598)),0)</f>
        <v>0</v>
      </c>
      <c r="BB598" s="62">
        <f>IF(BB597&gt;0,IF((SUMIFS($Q600:BA600,$Q597:BA597,12)+IF(BA597=12,0,BA598)+BB601)&gt;=$K594,$K594-FLOOR(SUMIFS($Q600:BA600,$Q597:BA597,12),1),IF(BB597=1,BB601,BB601+BA598)),0)</f>
        <v>0</v>
      </c>
      <c r="BC598" s="62">
        <f>IF(BC597&gt;0,IF((SUMIFS($Q600:BB600,$Q597:BB597,12)+IF(BB597=12,0,BB598)+BC601)&gt;=$K594,$K594-FLOOR(SUMIFS($Q600:BB600,$Q597:BB597,12),1),IF(BC597=1,BC601,BC601+BB598)),0)</f>
        <v>0</v>
      </c>
      <c r="BD598" s="62">
        <f>IF(BD597&gt;0,IF((SUMIFS($Q600:BC600,$Q597:BC597,12)+IF(BC597=12,0,BC598)+BD601)&gt;=$K594,$K594-FLOOR(SUMIFS($Q600:BC600,$Q597:BC597,12),1),IF(BD597=1,BD601,BD601+BC598)),0)</f>
        <v>0</v>
      </c>
      <c r="BE598" s="62">
        <f>IF(BE597&gt;0,IF((SUMIFS($Q600:BD600,$Q597:BD597,12)+IF(BD597=12,0,BD598)+BE601)&gt;=$K594,$K594-FLOOR(SUMIFS($Q600:BD600,$Q597:BD597,12),1),IF(BE597=1,BE601,BE601+BD598)),0)</f>
        <v>0</v>
      </c>
      <c r="BF598" s="62">
        <f>IF(BF597&gt;0,IF((SUMIFS($Q600:BE600,$Q597:BE597,12)+IF(BE597=12,0,BE598)+BF601)&gt;=$K594,$K594-FLOOR(SUMIFS($Q600:BE600,$Q597:BE597,12),1),IF(BF597=1,BF601,BF601+BE598)),0)</f>
        <v>0</v>
      </c>
      <c r="BG598" s="62">
        <f>IF(BG597&gt;0,IF((SUMIFS($Q600:BF600,$Q597:BF597,12)+IF(BF597=12,0,BF598)+BG601)&gt;=$K594,$K594-FLOOR(SUMIFS($Q600:BF600,$Q597:BF597,12),1),IF(BG597=1,BG601,BG601+BF598)),0)</f>
        <v>0</v>
      </c>
      <c r="BH598" s="62">
        <f>IF(BH597&gt;0,IF((SUMIFS($Q600:BG600,$Q597:BG597,12)+IF(BG597=12,0,BG598)+BH601)&gt;=$K594,$K594-FLOOR(SUMIFS($Q600:BG600,$Q597:BG597,12),1),IF(BH597=1,BH601,BH601+BG598)),0)</f>
        <v>0</v>
      </c>
      <c r="BI598" s="62">
        <f>IF(BI597&gt;0,IF((SUMIFS($Q600:BH600,$Q597:BH597,12)+IF(BH597=12,0,BH598)+BI601)&gt;=$K594,$K594-FLOOR(SUMIFS($Q600:BH600,$Q597:BH597,12),1),IF(BI597=1,BI601,BI601+BH598)),0)</f>
        <v>0</v>
      </c>
      <c r="BJ598" s="62">
        <f>IF(BJ597&gt;0,IF((SUMIFS($Q600:BI600,$Q597:BI597,12)+IF(BI597=12,0,BI598)+BJ601)&gt;=$K594,$K594-FLOOR(SUMIFS($Q600:BI600,$Q597:BI597,12),1),IF(BJ597=1,BJ601,BJ601+BI598)),0)</f>
        <v>0</v>
      </c>
      <c r="BK598" s="62">
        <f>IF(BK597&gt;0,IF((SUMIFS($Q600:BJ600,$Q597:BJ597,12)+IF(BJ597=12,0,BJ598)+BK601)&gt;=$K594,$K594-FLOOR(SUMIFS($Q600:BJ600,$Q597:BJ597,12),1),IF(BK597=1,BK601,BK601+BJ598)),0)</f>
        <v>0</v>
      </c>
      <c r="BL598" s="62">
        <f>IF(BL597&gt;0,IF((SUMIFS($Q600:BK600,$Q597:BK597,12)+IF(BK597=12,0,BK598)+BL601)&gt;=$K594,$K594-FLOOR(SUMIFS($Q600:BK600,$Q597:BK597,12),1),IF(BL597=1,BL601,BL601+BK598)),0)</f>
        <v>0</v>
      </c>
      <c r="BM598" s="62">
        <f>IF(BM597&gt;0,IF((SUMIFS($Q600:BL600,$Q597:BL597,12)+IF(BL597=12,0,BL598)+BM601)&gt;=$K594,$K594-FLOOR(SUMIFS($Q600:BL600,$Q597:BL597,12),1),IF(BM597=1,BM601,BM601+BL598)),0)</f>
        <v>0</v>
      </c>
      <c r="BN598" s="62">
        <f>IF(BN597&gt;0,IF((SUMIFS($Q600:BM600,$Q597:BM597,12)+IF(BM597=12,0,BM598)+BN601)&gt;=$K594,$K594-FLOOR(SUMIFS($Q600:BM600,$Q597:BM597,12),1),IF(BN597=1,BN601,BN601+BM598)),0)</f>
        <v>0</v>
      </c>
      <c r="BO598" s="62">
        <f>IF(BO597&gt;0,IF((SUMIFS($Q600:BN600,$Q597:BN597,12)+IF(BN597=12,0,BN598)+BO601)&gt;=$K594,$K594-FLOOR(SUMIFS($Q600:BN600,$Q597:BN597,12),1),IF(BO597=1,BO601,BO601+BN598)),0)</f>
        <v>0</v>
      </c>
      <c r="BP598" s="62">
        <f>IF(BP597&gt;0,IF((SUMIFS($Q600:BO600,$Q597:BO597,12)+IF(BO597=12,0,BO598)+BP601)&gt;=$K594,$K594-FLOOR(SUMIFS($Q600:BO600,$Q597:BO597,12),1),IF(BP597=1,BP601,BP601+BO598)),0)</f>
        <v>0</v>
      </c>
      <c r="BQ598" s="62">
        <f>IF(BQ597&gt;0,IF((SUMIFS($Q600:BP600,$Q597:BP597,12)+IF(BP597=12,0,BP598)+BQ601)&gt;=$K594,$K594-FLOOR(SUMIFS($Q600:BP600,$Q597:BP597,12),1),IF(BQ597=1,BQ601,BQ601+BP598)),0)</f>
        <v>0</v>
      </c>
      <c r="BR598" s="62">
        <f>IF(BR597&gt;0,IF((SUMIFS($Q600:BQ600,$Q597:BQ597,12)+IF(BQ597=12,0,BQ598)+BR601)&gt;=$K594,$K594-FLOOR(SUMIFS($Q600:BQ600,$Q597:BQ597,12),1),IF(BR597=1,BR601,BR601+BQ598)),0)</f>
        <v>0</v>
      </c>
      <c r="BS598" s="62">
        <f>IF(BS597&gt;0,IF((SUMIFS($Q600:BR600,$Q597:BR597,12)+IF(BR597=12,0,BR598)+BS601)&gt;=$K594,$K594-FLOOR(SUMIFS($Q600:BR600,$Q597:BR597,12),1),IF(BS597=1,BS601,BS601+BR598)),0)</f>
        <v>0</v>
      </c>
      <c r="BT598" s="62">
        <f>IF(BT597&gt;0,IF((SUMIFS($Q600:BS600,$Q597:BS597,12)+IF(BS597=12,0,BS598)+BT601)&gt;=$K594,$K594-FLOOR(SUMIFS($Q600:BS600,$Q597:BS597,12),1),IF(BT597=1,BT601,BT601+BS598)),0)</f>
        <v>0</v>
      </c>
      <c r="BU598" s="62">
        <f>IF(BU597&gt;0,IF((SUMIFS($Q600:BT600,$Q597:BT597,12)+IF(BT597=12,0,BT598)+BU601)&gt;=$K594,$K594-FLOOR(SUMIFS($Q600:BT600,$Q597:BT597,12),1),IF(BU597=1,BU601,BU601+BT598)),0)</f>
        <v>0</v>
      </c>
      <c r="BV598" s="62">
        <f>IF(BV597&gt;0,IF((SUMIFS($Q600:BU600,$Q597:BU597,12)+IF(BU597=12,0,BU598)+BV601)&gt;=$K594,$K594-FLOOR(SUMIFS($Q600:BU600,$Q597:BU597,12),1),IF(BV597=1,BV601,BV601+BU598)),0)</f>
        <v>0</v>
      </c>
      <c r="BW598" s="62">
        <f>IF(BW597&gt;0,IF((SUMIFS($Q600:BV600,$Q597:BV597,12)+IF(BV597=12,0,BV598)+BW601)&gt;=$K594,$K594-FLOOR(SUMIFS($Q600:BV600,$Q597:BV597,12),1),IF(BW597=1,BW601,BW601+BV598)),0)</f>
        <v>0</v>
      </c>
      <c r="BX598" s="62">
        <f>IF(BX597&gt;0,IF((SUMIFS($Q600:BW600,$Q597:BW597,12)+IF(BW597=12,0,BW598)+BX601)&gt;=$K594,$K594-FLOOR(SUMIFS($Q600:BW600,$Q597:BW597,12),1),IF(BX597=1,BX601,BX601+BW598)),0)</f>
        <v>0</v>
      </c>
      <c r="BY598" s="298"/>
      <c r="BZ598" s="300"/>
      <c r="CA598" s="302"/>
      <c r="CB598" s="302"/>
    </row>
    <row r="599" spans="1:96" s="98" customFormat="1" ht="41.4" hidden="1" customHeight="1" x14ac:dyDescent="0.3">
      <c r="A599" s="97"/>
      <c r="B599" s="119"/>
      <c r="C599" s="73"/>
      <c r="D599" s="73"/>
      <c r="E599" s="73"/>
      <c r="F599" s="73"/>
      <c r="G599" s="73"/>
      <c r="H599" s="73"/>
      <c r="I599" s="73"/>
      <c r="J599" s="73"/>
      <c r="K599" s="73"/>
      <c r="L599" s="58"/>
      <c r="M599" s="7"/>
      <c r="N599" s="160"/>
      <c r="P599" s="59" t="s">
        <v>172</v>
      </c>
      <c r="Q599" s="61">
        <f>IF(Q594&gt;0,Q595,0)</f>
        <v>0</v>
      </c>
      <c r="R599" s="61">
        <f t="shared" ref="R599" si="13984">IF(R594&gt;0,IF(R597=1,R595,R595+Q599),Q599)</f>
        <v>0</v>
      </c>
      <c r="S599" s="61">
        <f t="shared" ref="S599" si="13985">IF(S594&gt;0,IF(S597=1,S595,S595+R599),R599)</f>
        <v>0</v>
      </c>
      <c r="T599" s="61">
        <f t="shared" ref="T599" si="13986">IF(T594&gt;0,IF(T597=1,T595,T595+S599),S599)</f>
        <v>0</v>
      </c>
      <c r="U599" s="61">
        <f t="shared" ref="U599" si="13987">IF(U594&gt;0,IF(U597=1,U595,U595+T599),T599)</f>
        <v>0</v>
      </c>
      <c r="V599" s="61">
        <f t="shared" ref="V599" si="13988">IF(V594&gt;0,IF(V597=1,V595,V595+U599),U599)</f>
        <v>0</v>
      </c>
      <c r="W599" s="61">
        <f t="shared" ref="W599" si="13989">IF(W594&gt;0,IF(W597=1,W595,W595+V599),V599)</f>
        <v>0</v>
      </c>
      <c r="X599" s="61">
        <f t="shared" ref="X599" si="13990">IF(X594&gt;0,IF(X597=1,X595,X595+W599),W599)</f>
        <v>0</v>
      </c>
      <c r="Y599" s="61">
        <f t="shared" ref="Y599" si="13991">IF(Y594&gt;0,IF(Y597=1,Y595,Y595+X599),X599)</f>
        <v>0</v>
      </c>
      <c r="Z599" s="61">
        <f t="shared" ref="Z599" si="13992">IF(Z594&gt;0,IF(Z597=1,Z595,Z595+Y599),Y599)</f>
        <v>0</v>
      </c>
      <c r="AA599" s="61">
        <f t="shared" ref="AA599" si="13993">IF(AA594&gt;0,IF(AA597=1,AA595,AA595+Z599),Z599)</f>
        <v>0</v>
      </c>
      <c r="AB599" s="61">
        <f t="shared" ref="AB599" si="13994">IF(AB594&gt;0,IF(AB597=1,AB595,AB595+AA599),AA599)</f>
        <v>0</v>
      </c>
      <c r="AC599" s="61">
        <f t="shared" ref="AC599" si="13995">IF(AC594&gt;0,IF(AC597=1,AC595,AC595+AB599),AB599)</f>
        <v>0</v>
      </c>
      <c r="AD599" s="61">
        <f t="shared" ref="AD599" si="13996">IF(AD594&gt;0,IF(AD597=1,AD595,AD595+AC599),AC599)</f>
        <v>0</v>
      </c>
      <c r="AE599" s="61">
        <f t="shared" ref="AE599" si="13997">IF(AE594&gt;0,IF(AE597=1,AE595,AE595+AD599),AD599)</f>
        <v>0</v>
      </c>
      <c r="AF599" s="61">
        <f t="shared" ref="AF599" si="13998">IF(AF594&gt;0,IF(AF597=1,AF595,AF595+AE599),AE599)</f>
        <v>0</v>
      </c>
      <c r="AG599" s="61">
        <f t="shared" ref="AG599" si="13999">IF(AG594&gt;0,IF(AG597=1,AG595,AG595+AF599),AF599)</f>
        <v>0</v>
      </c>
      <c r="AH599" s="61">
        <f t="shared" ref="AH599" si="14000">IF(AH594&gt;0,IF(AH597=1,AH595,AH595+AG599),AG599)</f>
        <v>0</v>
      </c>
      <c r="AI599" s="61">
        <f t="shared" ref="AI599" si="14001">IF(AI594&gt;0,IF(AI597=1,AI595,AI595+AH599),AH599)</f>
        <v>0</v>
      </c>
      <c r="AJ599" s="61">
        <f t="shared" ref="AJ599" si="14002">IF(AJ594&gt;0,IF(AJ597=1,AJ595,AJ595+AI599),AI599)</f>
        <v>0</v>
      </c>
      <c r="AK599" s="61">
        <f t="shared" ref="AK599" si="14003">IF(AK594&gt;0,IF(AK597=1,AK595,AK595+AJ599),AJ599)</f>
        <v>0</v>
      </c>
      <c r="AL599" s="61">
        <f t="shared" ref="AL599" si="14004">IF(AL594&gt;0,IF(AL597=1,AL595,AL595+AK599),AK599)</f>
        <v>0</v>
      </c>
      <c r="AM599" s="61">
        <f t="shared" ref="AM599" si="14005">IF(AM594&gt;0,IF(AM597=1,AM595,AM595+AL599),AL599)</f>
        <v>0</v>
      </c>
      <c r="AN599" s="61">
        <f t="shared" ref="AN599" si="14006">IF(AN594&gt;0,IF(AN597=1,AN595,AN595+AM599),AM599)</f>
        <v>0</v>
      </c>
      <c r="AO599" s="61">
        <f t="shared" ref="AO599" si="14007">IF(AO594&gt;0,IF(AO597=1,AO595,AO595+AN599),AN599)</f>
        <v>0</v>
      </c>
      <c r="AP599" s="61">
        <f t="shared" ref="AP599" si="14008">IF(AP594&gt;0,IF(AP597=1,AP595,AP595+AO599),AO599)</f>
        <v>0</v>
      </c>
      <c r="AQ599" s="61">
        <f t="shared" ref="AQ599" si="14009">IF(AQ594&gt;0,IF(AQ597=1,AQ595,AQ595+AP599),AP599)</f>
        <v>0</v>
      </c>
      <c r="AR599" s="61">
        <f t="shared" ref="AR599" si="14010">IF(AR594&gt;0,IF(AR597=1,AR595,AR595+AQ599),AQ599)</f>
        <v>0</v>
      </c>
      <c r="AS599" s="61">
        <f t="shared" ref="AS599" si="14011">IF(AS594&gt;0,IF(AS597=1,AS595,AS595+AR599),AR599)</f>
        <v>0</v>
      </c>
      <c r="AT599" s="61">
        <f t="shared" ref="AT599" si="14012">IF(AT594&gt;0,IF(AT597=1,AT595,AT595+AS599),AS599)</f>
        <v>0</v>
      </c>
      <c r="AU599" s="61">
        <f t="shared" ref="AU599" si="14013">IF(AU594&gt;0,IF(AU597=1,AU595,AU595+AT599),AT599)</f>
        <v>0</v>
      </c>
      <c r="AV599" s="61">
        <f t="shared" ref="AV599" si="14014">IF(AV594&gt;0,IF(AV597=1,AV595,AV595+AU599),AU599)</f>
        <v>0</v>
      </c>
      <c r="AW599" s="61">
        <f t="shared" ref="AW599" si="14015">IF(AW594&gt;0,IF(AW597=1,AW595,AW595+AV599),AV599)</f>
        <v>0</v>
      </c>
      <c r="AX599" s="61">
        <f t="shared" ref="AX599" si="14016">IF(AX594&gt;0,IF(AX597=1,AX595,AX595+AW599),AW599)</f>
        <v>0</v>
      </c>
      <c r="AY599" s="61">
        <f t="shared" ref="AY599" si="14017">IF(AY594&gt;0,IF(AY597=1,AY595,AY595+AX599),AX599)</f>
        <v>0</v>
      </c>
      <c r="AZ599" s="61">
        <f t="shared" ref="AZ599" si="14018">IF(AZ594&gt;0,IF(AZ597=1,AZ595,AZ595+AY599),AY599)</f>
        <v>0</v>
      </c>
      <c r="BA599" s="61">
        <f t="shared" ref="BA599" si="14019">IF(BA594&gt;0,IF(BA597=1,BA595,BA595+AZ599),AZ599)</f>
        <v>0</v>
      </c>
      <c r="BB599" s="61">
        <f t="shared" ref="BB599" si="14020">IF(BB594&gt;0,IF(BB597=1,BB595,BB595+BA599),BA599)</f>
        <v>0</v>
      </c>
      <c r="BC599" s="61">
        <f t="shared" ref="BC599" si="14021">IF(BC594&gt;0,IF(BC597=1,BC595,BC595+BB599),BB599)</f>
        <v>0</v>
      </c>
      <c r="BD599" s="61">
        <f t="shared" ref="BD599" si="14022">IF(BD594&gt;0,IF(BD597=1,BD595,BD595+BC599),BC599)</f>
        <v>0</v>
      </c>
      <c r="BE599" s="61">
        <f t="shared" ref="BE599" si="14023">IF(BE594&gt;0,IF(BE597=1,BE595,BE595+BD599),BD599)</f>
        <v>0</v>
      </c>
      <c r="BF599" s="61">
        <f t="shared" ref="BF599" si="14024">IF(BF594&gt;0,IF(BF597=1,BF595,BF595+BE599),BE599)</f>
        <v>0</v>
      </c>
      <c r="BG599" s="61">
        <f t="shared" ref="BG599" si="14025">IF(BG594&gt;0,IF(BG597=1,BG595,BG595+BF599),BF599)</f>
        <v>0</v>
      </c>
      <c r="BH599" s="61">
        <f t="shared" ref="BH599" si="14026">IF(BH594&gt;0,IF(BH597=1,BH595,BH595+BG599),BG599)</f>
        <v>0</v>
      </c>
      <c r="BI599" s="61">
        <f t="shared" ref="BI599" si="14027">IF(BI594&gt;0,IF(BI597=1,BI595,BI595+BH599),BH599)</f>
        <v>0</v>
      </c>
      <c r="BJ599" s="61">
        <f t="shared" ref="BJ599" si="14028">IF(BJ594&gt;0,IF(BJ597=1,BJ595,BJ595+BI599),BI599)</f>
        <v>0</v>
      </c>
      <c r="BK599" s="61">
        <f t="shared" ref="BK599" si="14029">IF(BK594&gt;0,IF(BK597=1,BK595,BK595+BJ599),BJ599)</f>
        <v>0</v>
      </c>
      <c r="BL599" s="61">
        <f t="shared" ref="BL599" si="14030">IF(BL594&gt;0,IF(BL597=1,BL595,BL595+BK599),BK599)</f>
        <v>0</v>
      </c>
      <c r="BM599" s="61">
        <f t="shared" ref="BM599" si="14031">IF(BM594&gt;0,IF(BM597=1,BM595,BM595+BL599),BL599)</f>
        <v>0</v>
      </c>
      <c r="BN599" s="61">
        <f t="shared" ref="BN599" si="14032">IF(BN594&gt;0,IF(BN597=1,BN595,BN595+BM599),BM599)</f>
        <v>0</v>
      </c>
      <c r="BO599" s="61">
        <f t="shared" ref="BO599" si="14033">IF(BO594&gt;0,IF(BO597=1,BO595,BO595+BN599),BN599)</f>
        <v>0</v>
      </c>
      <c r="BP599" s="61">
        <f t="shared" ref="BP599" si="14034">IF(BP594&gt;0,IF(BP597=1,BP595,BP595+BO599),BO599)</f>
        <v>0</v>
      </c>
      <c r="BQ599" s="61">
        <f t="shared" ref="BQ599" si="14035">IF(BQ594&gt;0,IF(BQ597=1,BQ595,BQ595+BP599),BP599)</f>
        <v>0</v>
      </c>
      <c r="BR599" s="61">
        <f t="shared" ref="BR599" si="14036">IF(BR594&gt;0,IF(BR597=1,BR595,BR595+BQ599),BQ599)</f>
        <v>0</v>
      </c>
      <c r="BS599" s="61">
        <f t="shared" ref="BS599" si="14037">IF(BS594&gt;0,IF(BS597=1,BS595,BS595+BR599),BR599)</f>
        <v>0</v>
      </c>
      <c r="BT599" s="61">
        <f t="shared" ref="BT599" si="14038">IF(BT594&gt;0,IF(BT597=1,BT595,BT595+BS599),BS599)</f>
        <v>0</v>
      </c>
      <c r="BU599" s="61">
        <f t="shared" ref="BU599" si="14039">IF(BU594&gt;0,IF(BU597=1,BU595,BU595+BT599),BT599)</f>
        <v>0</v>
      </c>
      <c r="BV599" s="61">
        <f t="shared" ref="BV599" si="14040">IF(BV594&gt;0,IF(BV597=1,BV595,BV595+BU599),BU599)</f>
        <v>0</v>
      </c>
      <c r="BW599" s="61">
        <f t="shared" ref="BW599" si="14041">IF(BW594&gt;0,IF(BW597=1,BW595,BW595+BV599),BV599)</f>
        <v>0</v>
      </c>
      <c r="BX599" s="61">
        <f t="shared" ref="BX599" si="14042">IF(BX594&gt;0,IF(BX597=1,BX595,BX595+BW599),BW599)</f>
        <v>0</v>
      </c>
      <c r="BY599" s="298"/>
      <c r="BZ599" s="300"/>
      <c r="CA599" s="302"/>
      <c r="CB599" s="302"/>
    </row>
    <row r="600" spans="1:96" s="98" customFormat="1" ht="41.4" hidden="1" customHeight="1" x14ac:dyDescent="0.3">
      <c r="A600" s="97"/>
      <c r="B600" s="119"/>
      <c r="C600" s="73"/>
      <c r="D600" s="73"/>
      <c r="E600" s="73"/>
      <c r="F600" s="73"/>
      <c r="G600" s="73"/>
      <c r="H600" s="73"/>
      <c r="I600" s="73"/>
      <c r="J600" s="73"/>
      <c r="K600" s="73"/>
      <c r="L600" s="58"/>
      <c r="M600" s="7"/>
      <c r="N600" s="160"/>
      <c r="P600" s="59" t="s">
        <v>173</v>
      </c>
      <c r="Q600" s="61">
        <f>Q602</f>
        <v>0</v>
      </c>
      <c r="R600" s="61">
        <f t="shared" ref="R600" si="14043">IF(R597=1,R602,R602+Q600)</f>
        <v>0</v>
      </c>
      <c r="S600" s="61">
        <f t="shared" ref="S600" si="14044">IF(S597=1,S602,S602+R600)</f>
        <v>0</v>
      </c>
      <c r="T600" s="61">
        <f t="shared" ref="T600" si="14045">IF(T597=1,T602,T602+S600)</f>
        <v>0</v>
      </c>
      <c r="U600" s="61">
        <f t="shared" ref="U600" si="14046">IF(U597=1,U602,U602+T600)</f>
        <v>0</v>
      </c>
      <c r="V600" s="61">
        <f t="shared" ref="V600" si="14047">IF(V597=1,V602,V602+U600)</f>
        <v>0</v>
      </c>
      <c r="W600" s="61">
        <f t="shared" ref="W600" si="14048">IF(W597=1,W602,W602+V600)</f>
        <v>0</v>
      </c>
      <c r="X600" s="61">
        <f t="shared" ref="X600" si="14049">IF(X597=1,X602,X602+W600)</f>
        <v>0</v>
      </c>
      <c r="Y600" s="61">
        <f t="shared" ref="Y600" si="14050">IF(Y597=1,Y602,Y602+X600)</f>
        <v>0</v>
      </c>
      <c r="Z600" s="61">
        <f t="shared" ref="Z600" si="14051">IF(Z597=1,Z602,Z602+Y600)</f>
        <v>0</v>
      </c>
      <c r="AA600" s="61">
        <f t="shared" ref="AA600" si="14052">IF(AA597=1,AA602,AA602+Z600)</f>
        <v>0</v>
      </c>
      <c r="AB600" s="61">
        <f t="shared" ref="AB600" si="14053">IF(AB597=1,AB602,AB602+AA600)</f>
        <v>0</v>
      </c>
      <c r="AC600" s="61">
        <f t="shared" ref="AC600" si="14054">IF(AC597=1,AC602,AC602+AB600)</f>
        <v>0</v>
      </c>
      <c r="AD600" s="61">
        <f t="shared" ref="AD600" si="14055">IF(AD597=1,AD602,AD602+AC600)</f>
        <v>0</v>
      </c>
      <c r="AE600" s="61">
        <f t="shared" ref="AE600" si="14056">IF(AE597=1,AE602,AE602+AD600)</f>
        <v>0</v>
      </c>
      <c r="AF600" s="61">
        <f t="shared" ref="AF600" si="14057">IF(AF597=1,AF602,AF602+AE600)</f>
        <v>0</v>
      </c>
      <c r="AG600" s="61">
        <f t="shared" ref="AG600" si="14058">IF(AG597=1,AG602,AG602+AF600)</f>
        <v>0</v>
      </c>
      <c r="AH600" s="61">
        <f t="shared" ref="AH600" si="14059">IF(AH597=1,AH602,AH602+AG600)</f>
        <v>0</v>
      </c>
      <c r="AI600" s="61">
        <f t="shared" ref="AI600" si="14060">IF(AI597=1,AI602,AI602+AH600)</f>
        <v>0</v>
      </c>
      <c r="AJ600" s="61">
        <f t="shared" ref="AJ600" si="14061">IF(AJ597=1,AJ602,AJ602+AI600)</f>
        <v>0</v>
      </c>
      <c r="AK600" s="61">
        <f t="shared" ref="AK600" si="14062">IF(AK597=1,AK602,AK602+AJ600)</f>
        <v>0</v>
      </c>
      <c r="AL600" s="61">
        <f t="shared" ref="AL600" si="14063">IF(AL597=1,AL602,AL602+AK600)</f>
        <v>0</v>
      </c>
      <c r="AM600" s="61">
        <f t="shared" ref="AM600" si="14064">IF(AM597=1,AM602,AM602+AL600)</f>
        <v>0</v>
      </c>
      <c r="AN600" s="61">
        <f t="shared" ref="AN600" si="14065">IF(AN597=1,AN602,AN602+AM600)</f>
        <v>0</v>
      </c>
      <c r="AO600" s="61">
        <f t="shared" ref="AO600" si="14066">IF(AO597=1,AO602,AO602+AN600)</f>
        <v>0</v>
      </c>
      <c r="AP600" s="61">
        <f t="shared" ref="AP600" si="14067">IF(AP597=1,AP602,AP602+AO600)</f>
        <v>0</v>
      </c>
      <c r="AQ600" s="61">
        <f t="shared" ref="AQ600" si="14068">IF(AQ597=1,AQ602,AQ602+AP600)</f>
        <v>0</v>
      </c>
      <c r="AR600" s="61">
        <f t="shared" ref="AR600" si="14069">IF(AR597=1,AR602,AR602+AQ600)</f>
        <v>0</v>
      </c>
      <c r="AS600" s="61">
        <f t="shared" ref="AS600" si="14070">IF(AS597=1,AS602,AS602+AR600)</f>
        <v>0</v>
      </c>
      <c r="AT600" s="61">
        <f t="shared" ref="AT600" si="14071">IF(AT597=1,AT602,AT602+AS600)</f>
        <v>0</v>
      </c>
      <c r="AU600" s="61">
        <f t="shared" ref="AU600" si="14072">IF(AU597=1,AU602,AU602+AT600)</f>
        <v>0</v>
      </c>
      <c r="AV600" s="61">
        <f t="shared" ref="AV600" si="14073">IF(AV597=1,AV602,AV602+AU600)</f>
        <v>0</v>
      </c>
      <c r="AW600" s="61">
        <f t="shared" ref="AW600" si="14074">IF(AW597=1,AW602,AW602+AV600)</f>
        <v>0</v>
      </c>
      <c r="AX600" s="61">
        <f t="shared" ref="AX600" si="14075">IF(AX597=1,AX602,AX602+AW600)</f>
        <v>0</v>
      </c>
      <c r="AY600" s="61">
        <f t="shared" ref="AY600" si="14076">IF(AY597=1,AY602,AY602+AX600)</f>
        <v>0</v>
      </c>
      <c r="AZ600" s="61">
        <f t="shared" ref="AZ600" si="14077">IF(AZ597=1,AZ602,AZ602+AY600)</f>
        <v>0</v>
      </c>
      <c r="BA600" s="61">
        <f t="shared" ref="BA600" si="14078">IF(BA597=1,BA602,BA602+AZ600)</f>
        <v>0</v>
      </c>
      <c r="BB600" s="61">
        <f t="shared" ref="BB600" si="14079">IF(BB597=1,BB602,BB602+BA600)</f>
        <v>0</v>
      </c>
      <c r="BC600" s="61">
        <f t="shared" ref="BC600" si="14080">IF(BC597=1,BC602,BC602+BB600)</f>
        <v>0</v>
      </c>
      <c r="BD600" s="61">
        <f t="shared" ref="BD600" si="14081">IF(BD597=1,BD602,BD602+BC600)</f>
        <v>0</v>
      </c>
      <c r="BE600" s="61">
        <f t="shared" ref="BE600" si="14082">IF(BE597=1,BE602,BE602+BD600)</f>
        <v>0</v>
      </c>
      <c r="BF600" s="61">
        <f t="shared" ref="BF600" si="14083">IF(BF597=1,BF602,BF602+BE600)</f>
        <v>0</v>
      </c>
      <c r="BG600" s="61">
        <f t="shared" ref="BG600" si="14084">IF(BG597=1,BG602,BG602+BF600)</f>
        <v>0</v>
      </c>
      <c r="BH600" s="61">
        <f t="shared" ref="BH600" si="14085">IF(BH597=1,BH602,BH602+BG600)</f>
        <v>0</v>
      </c>
      <c r="BI600" s="61">
        <f t="shared" ref="BI600" si="14086">IF(BI597=1,BI602,BI602+BH600)</f>
        <v>0</v>
      </c>
      <c r="BJ600" s="61">
        <f t="shared" ref="BJ600" si="14087">IF(BJ597=1,BJ602,BJ602+BI600)</f>
        <v>0</v>
      </c>
      <c r="BK600" s="61">
        <f t="shared" ref="BK600" si="14088">IF(BK597=1,BK602,BK602+BJ600)</f>
        <v>0</v>
      </c>
      <c r="BL600" s="61">
        <f t="shared" ref="BL600" si="14089">IF(BL597=1,BL602,BL602+BK600)</f>
        <v>0</v>
      </c>
      <c r="BM600" s="61">
        <f t="shared" ref="BM600" si="14090">IF(BM597=1,BM602,BM602+BL600)</f>
        <v>0</v>
      </c>
      <c r="BN600" s="61">
        <f t="shared" ref="BN600" si="14091">IF(BN597=1,BN602,BN602+BM600)</f>
        <v>0</v>
      </c>
      <c r="BO600" s="61">
        <f t="shared" ref="BO600" si="14092">IF(BO597=1,BO602,BO602+BN600)</f>
        <v>0</v>
      </c>
      <c r="BP600" s="61">
        <f t="shared" ref="BP600" si="14093">IF(BP597=1,BP602,BP602+BO600)</f>
        <v>0</v>
      </c>
      <c r="BQ600" s="61">
        <f t="shared" ref="BQ600" si="14094">IF(BQ597=1,BQ602,BQ602+BP600)</f>
        <v>0</v>
      </c>
      <c r="BR600" s="61">
        <f t="shared" ref="BR600" si="14095">IF(BR597=1,BR602,BR602+BQ600)</f>
        <v>0</v>
      </c>
      <c r="BS600" s="61">
        <f t="shared" ref="BS600" si="14096">IF(BS597=1,BS602,BS602+BR600)</f>
        <v>0</v>
      </c>
      <c r="BT600" s="61">
        <f t="shared" ref="BT600" si="14097">IF(BT597=1,BT602,BT602+BS600)</f>
        <v>0</v>
      </c>
      <c r="BU600" s="61">
        <f t="shared" ref="BU600" si="14098">IF(BU597=1,BU602,BU602+BT600)</f>
        <v>0</v>
      </c>
      <c r="BV600" s="61">
        <f t="shared" ref="BV600" si="14099">IF(BV597=1,BV602,BV602+BU600)</f>
        <v>0</v>
      </c>
      <c r="BW600" s="61">
        <f t="shared" ref="BW600" si="14100">IF(BW597=1,BW602,BW602+BV600)</f>
        <v>0</v>
      </c>
      <c r="BX600" s="61">
        <f t="shared" ref="BX600" si="14101">IF(BX597=1,BX602,BX602+BW600)</f>
        <v>0</v>
      </c>
      <c r="BY600" s="298"/>
      <c r="BZ600" s="300"/>
      <c r="CA600" s="302"/>
      <c r="CB600" s="302"/>
    </row>
    <row r="601" spans="1:96" s="98" customFormat="1" ht="28.95" customHeight="1" x14ac:dyDescent="0.3">
      <c r="A601" s="97"/>
      <c r="B601" s="119"/>
      <c r="C601" s="73"/>
      <c r="D601" s="73"/>
      <c r="E601" s="73"/>
      <c r="F601" s="73"/>
      <c r="G601" s="73"/>
      <c r="H601" s="73"/>
      <c r="I601" s="73"/>
      <c r="J601" s="73"/>
      <c r="K601" s="73"/>
      <c r="L601" s="58"/>
      <c r="M601" s="7"/>
      <c r="N601" s="160"/>
      <c r="P601" s="57" t="s">
        <v>171</v>
      </c>
      <c r="Q601" s="62">
        <f t="shared" ref="Q601:BX601" si="14102">1720/12*Q594</f>
        <v>0</v>
      </c>
      <c r="R601" s="62">
        <f t="shared" si="14102"/>
        <v>0</v>
      </c>
      <c r="S601" s="62">
        <f t="shared" si="14102"/>
        <v>0</v>
      </c>
      <c r="T601" s="62">
        <f t="shared" si="14102"/>
        <v>0</v>
      </c>
      <c r="U601" s="62">
        <f t="shared" si="14102"/>
        <v>0</v>
      </c>
      <c r="V601" s="62">
        <f t="shared" si="14102"/>
        <v>0</v>
      </c>
      <c r="W601" s="62">
        <f t="shared" si="14102"/>
        <v>0</v>
      </c>
      <c r="X601" s="62">
        <f t="shared" si="14102"/>
        <v>0</v>
      </c>
      <c r="Y601" s="62">
        <f t="shared" si="14102"/>
        <v>0</v>
      </c>
      <c r="Z601" s="62">
        <f t="shared" si="14102"/>
        <v>0</v>
      </c>
      <c r="AA601" s="62">
        <f t="shared" si="14102"/>
        <v>0</v>
      </c>
      <c r="AB601" s="62">
        <f t="shared" si="14102"/>
        <v>0</v>
      </c>
      <c r="AC601" s="62">
        <f t="shared" si="14102"/>
        <v>0</v>
      </c>
      <c r="AD601" s="62">
        <f t="shared" si="14102"/>
        <v>0</v>
      </c>
      <c r="AE601" s="62">
        <f t="shared" si="14102"/>
        <v>0</v>
      </c>
      <c r="AF601" s="62">
        <f t="shared" si="14102"/>
        <v>0</v>
      </c>
      <c r="AG601" s="62">
        <f t="shared" si="14102"/>
        <v>0</v>
      </c>
      <c r="AH601" s="62">
        <f t="shared" si="14102"/>
        <v>0</v>
      </c>
      <c r="AI601" s="62">
        <f t="shared" si="14102"/>
        <v>0</v>
      </c>
      <c r="AJ601" s="62">
        <f t="shared" si="14102"/>
        <v>0</v>
      </c>
      <c r="AK601" s="62">
        <f t="shared" si="14102"/>
        <v>0</v>
      </c>
      <c r="AL601" s="62">
        <f t="shared" si="14102"/>
        <v>0</v>
      </c>
      <c r="AM601" s="62">
        <f t="shared" si="14102"/>
        <v>0</v>
      </c>
      <c r="AN601" s="62">
        <f t="shared" si="14102"/>
        <v>0</v>
      </c>
      <c r="AO601" s="62">
        <f t="shared" si="14102"/>
        <v>0</v>
      </c>
      <c r="AP601" s="62">
        <f t="shared" si="14102"/>
        <v>0</v>
      </c>
      <c r="AQ601" s="62">
        <f t="shared" si="14102"/>
        <v>0</v>
      </c>
      <c r="AR601" s="62">
        <f t="shared" si="14102"/>
        <v>0</v>
      </c>
      <c r="AS601" s="62">
        <f t="shared" si="14102"/>
        <v>0</v>
      </c>
      <c r="AT601" s="62">
        <f t="shared" si="14102"/>
        <v>0</v>
      </c>
      <c r="AU601" s="62">
        <f t="shared" si="14102"/>
        <v>0</v>
      </c>
      <c r="AV601" s="62">
        <f t="shared" si="14102"/>
        <v>0</v>
      </c>
      <c r="AW601" s="62">
        <f t="shared" si="14102"/>
        <v>0</v>
      </c>
      <c r="AX601" s="62">
        <f t="shared" si="14102"/>
        <v>0</v>
      </c>
      <c r="AY601" s="62">
        <f t="shared" si="14102"/>
        <v>0</v>
      </c>
      <c r="AZ601" s="62">
        <f t="shared" si="14102"/>
        <v>0</v>
      </c>
      <c r="BA601" s="62">
        <f t="shared" si="14102"/>
        <v>0</v>
      </c>
      <c r="BB601" s="62">
        <f t="shared" si="14102"/>
        <v>0</v>
      </c>
      <c r="BC601" s="62">
        <f t="shared" si="14102"/>
        <v>0</v>
      </c>
      <c r="BD601" s="62">
        <f t="shared" si="14102"/>
        <v>0</v>
      </c>
      <c r="BE601" s="62">
        <f t="shared" si="14102"/>
        <v>0</v>
      </c>
      <c r="BF601" s="62">
        <f t="shared" si="14102"/>
        <v>0</v>
      </c>
      <c r="BG601" s="62">
        <f t="shared" si="14102"/>
        <v>0</v>
      </c>
      <c r="BH601" s="62">
        <f t="shared" si="14102"/>
        <v>0</v>
      </c>
      <c r="BI601" s="62">
        <f t="shared" si="14102"/>
        <v>0</v>
      </c>
      <c r="BJ601" s="62">
        <f t="shared" si="14102"/>
        <v>0</v>
      </c>
      <c r="BK601" s="62">
        <f t="shared" si="14102"/>
        <v>0</v>
      </c>
      <c r="BL601" s="62">
        <f t="shared" si="14102"/>
        <v>0</v>
      </c>
      <c r="BM601" s="62">
        <f t="shared" si="14102"/>
        <v>0</v>
      </c>
      <c r="BN601" s="62">
        <f t="shared" si="14102"/>
        <v>0</v>
      </c>
      <c r="BO601" s="62">
        <f t="shared" si="14102"/>
        <v>0</v>
      </c>
      <c r="BP601" s="62">
        <f t="shared" si="14102"/>
        <v>0</v>
      </c>
      <c r="BQ601" s="62">
        <f t="shared" si="14102"/>
        <v>0</v>
      </c>
      <c r="BR601" s="62">
        <f t="shared" si="14102"/>
        <v>0</v>
      </c>
      <c r="BS601" s="62">
        <f t="shared" si="14102"/>
        <v>0</v>
      </c>
      <c r="BT601" s="62">
        <f t="shared" si="14102"/>
        <v>0</v>
      </c>
      <c r="BU601" s="62">
        <f t="shared" si="14102"/>
        <v>0</v>
      </c>
      <c r="BV601" s="62">
        <f t="shared" si="14102"/>
        <v>0</v>
      </c>
      <c r="BW601" s="62">
        <f t="shared" si="14102"/>
        <v>0</v>
      </c>
      <c r="BX601" s="62">
        <f t="shared" si="14102"/>
        <v>0</v>
      </c>
      <c r="BY601" s="298"/>
      <c r="BZ601" s="300"/>
      <c r="CA601" s="302"/>
      <c r="CB601" s="302"/>
    </row>
    <row r="602" spans="1:96" s="98" customFormat="1" ht="28.8" x14ac:dyDescent="0.3">
      <c r="A602" s="97"/>
      <c r="B602" s="119"/>
      <c r="C602" s="73"/>
      <c r="D602" s="73"/>
      <c r="E602" s="73"/>
      <c r="F602" s="73"/>
      <c r="G602" s="73"/>
      <c r="H602" s="73"/>
      <c r="I602" s="73"/>
      <c r="J602" s="73"/>
      <c r="K602" s="73"/>
      <c r="L602" s="58"/>
      <c r="M602" s="7"/>
      <c r="N602" s="160"/>
      <c r="P602" s="57" t="s">
        <v>155</v>
      </c>
      <c r="Q602" s="62">
        <f>FLOOR(IF(OR(Q597=0,Q597=1),IF(Q595&gt;=Q601,Q601,Q595)+0.00000001,IF(Q599&gt;=Q598,Q598,Q599))+0.00000001,1)</f>
        <v>0</v>
      </c>
      <c r="R602" s="62">
        <f t="shared" ref="R602" si="14103">FLOOR(IF(OR(R597=0,R597=1),IF(R601&gt;R598,R598,IF(R595&gt;=R601,R601,R595)+0.00000001),IF(R599&gt;=R598,R598-Q600,R599-Q600)+0.00000001),1)</f>
        <v>0</v>
      </c>
      <c r="S602" s="62">
        <f t="shared" ref="S602" si="14104">FLOOR(IF(OR(S597=0,S597=1),IF(S601&gt;S598,S598,IF(S595&gt;=S601,S601,S595)+0.00000001),IF(S599&gt;=S598,S598-R600,S599-R600)+0.00000001),1)</f>
        <v>0</v>
      </c>
      <c r="T602" s="62">
        <f t="shared" ref="T602" si="14105">FLOOR(IF(OR(T597=0,T597=1),IF(T601&gt;T598,T598,IF(T595&gt;=T601,T601,T595)+0.00000001),IF(T599&gt;=T598,T598-S600,T599-S600)+0.00000001),1)</f>
        <v>0</v>
      </c>
      <c r="U602" s="62">
        <f t="shared" ref="U602" si="14106">FLOOR(IF(OR(U597=0,U597=1),IF(U601&gt;U598,U598,IF(U595&gt;=U601,U601,U595)+0.00000001),IF(U599&gt;=U598,U598-T600,U599-T600)+0.00000001),1)</f>
        <v>0</v>
      </c>
      <c r="V602" s="62">
        <f t="shared" ref="V602" si="14107">FLOOR(IF(OR(V597=0,V597=1),IF(V601&gt;V598,V598,IF(V595&gt;=V601,V601,V595)+0.00000001),IF(V599&gt;=V598,V598-U600,V599-U600)+0.00000001),1)</f>
        <v>0</v>
      </c>
      <c r="W602" s="62">
        <f t="shared" ref="W602" si="14108">FLOOR(IF(OR(W597=0,W597=1),IF(W601&gt;W598,W598,IF(W595&gt;=W601,W601,W595)+0.00000001),IF(W599&gt;=W598,W598-V600,W599-V600)+0.00000001),1)</f>
        <v>0</v>
      </c>
      <c r="X602" s="62">
        <f t="shared" ref="X602" si="14109">FLOOR(IF(OR(X597=0,X597=1),IF(X601&gt;X598,X598,IF(X595&gt;=X601,X601,X595)+0.00000001),IF(X599&gt;=X598,X598-W600,X599-W600)+0.00000001),1)</f>
        <v>0</v>
      </c>
      <c r="Y602" s="62">
        <f t="shared" ref="Y602" si="14110">FLOOR(IF(OR(Y597=0,Y597=1),IF(Y601&gt;Y598,Y598,IF(Y595&gt;=Y601,Y601,Y595)+0.00000001),IF(Y599&gt;=Y598,Y598-X600,Y599-X600)+0.00000001),1)</f>
        <v>0</v>
      </c>
      <c r="Z602" s="62">
        <f t="shared" ref="Z602" si="14111">FLOOR(IF(OR(Z597=0,Z597=1),IF(Z601&gt;Z598,Z598,IF(Z595&gt;=Z601,Z601,Z595)+0.00000001),IF(Z599&gt;=Z598,Z598-Y600,Z599-Y600)+0.00000001),1)</f>
        <v>0</v>
      </c>
      <c r="AA602" s="62">
        <f t="shared" ref="AA602" si="14112">FLOOR(IF(OR(AA597=0,AA597=1),IF(AA601&gt;AA598,AA598,IF(AA595&gt;=AA601,AA601,AA595)+0.00000001),IF(AA599&gt;=AA598,AA598-Z600,AA599-Z600)+0.00000001),1)</f>
        <v>0</v>
      </c>
      <c r="AB602" s="62">
        <f t="shared" ref="AB602" si="14113">FLOOR(IF(OR(AB597=0,AB597=1),IF(AB601&gt;AB598,AB598,IF(AB595&gt;=AB601,AB601,AB595)+0.00000001),IF(AB599&gt;=AB598,AB598-AA600,AB599-AA600)+0.00000001),1)</f>
        <v>0</v>
      </c>
      <c r="AC602" s="62">
        <f t="shared" ref="AC602" si="14114">FLOOR(IF(OR(AC597=0,AC597=1),IF(AC601&gt;AC598,AC598,IF(AC595&gt;=AC601,AC601,AC595)+0.00000001),IF(AC599&gt;=AC598,AC598-AB600,AC599-AB600)+0.00000001),1)</f>
        <v>0</v>
      </c>
      <c r="AD602" s="62">
        <f t="shared" ref="AD602" si="14115">FLOOR(IF(OR(AD597=0,AD597=1),IF(AD601&gt;AD598,AD598,IF(AD595&gt;=AD601,AD601,AD595)+0.00000001),IF(AD599&gt;=AD598,AD598-AC600,AD599-AC600)+0.00000001),1)</f>
        <v>0</v>
      </c>
      <c r="AE602" s="62">
        <f t="shared" ref="AE602" si="14116">FLOOR(IF(OR(AE597=0,AE597=1),IF(AE601&gt;AE598,AE598,IF(AE595&gt;=AE601,AE601,AE595)+0.00000001),IF(AE599&gt;=AE598,AE598-AD600,AE599-AD600)+0.00000001),1)</f>
        <v>0</v>
      </c>
      <c r="AF602" s="62">
        <f t="shared" ref="AF602" si="14117">FLOOR(IF(OR(AF597=0,AF597=1),IF(AF601&gt;AF598,AF598,IF(AF595&gt;=AF601,AF601,AF595)+0.00000001),IF(AF599&gt;=AF598,AF598-AE600,AF599-AE600)+0.00000001),1)</f>
        <v>0</v>
      </c>
      <c r="AG602" s="62">
        <f t="shared" ref="AG602" si="14118">FLOOR(IF(OR(AG597=0,AG597=1),IF(AG601&gt;AG598,AG598,IF(AG595&gt;=AG601,AG601,AG595)+0.00000001),IF(AG599&gt;=AG598,AG598-AF600,AG599-AF600)+0.00000001),1)</f>
        <v>0</v>
      </c>
      <c r="AH602" s="62">
        <f t="shared" ref="AH602" si="14119">FLOOR(IF(OR(AH597=0,AH597=1),IF(AH601&gt;AH598,AH598,IF(AH595&gt;=AH601,AH601,AH595)+0.00000001),IF(AH599&gt;=AH598,AH598-AG600,AH599-AG600)+0.00000001),1)</f>
        <v>0</v>
      </c>
      <c r="AI602" s="62">
        <f t="shared" ref="AI602" si="14120">FLOOR(IF(OR(AI597=0,AI597=1),IF(AI601&gt;AI598,AI598,IF(AI595&gt;=AI601,AI601,AI595)+0.00000001),IF(AI599&gt;=AI598,AI598-AH600,AI599-AH600)+0.00000001),1)</f>
        <v>0</v>
      </c>
      <c r="AJ602" s="62">
        <f t="shared" ref="AJ602" si="14121">FLOOR(IF(OR(AJ597=0,AJ597=1),IF(AJ601&gt;AJ598,AJ598,IF(AJ595&gt;=AJ601,AJ601,AJ595)+0.00000001),IF(AJ599&gt;=AJ598,AJ598-AI600,AJ599-AI600)+0.00000001),1)</f>
        <v>0</v>
      </c>
      <c r="AK602" s="62">
        <f t="shared" ref="AK602" si="14122">FLOOR(IF(OR(AK597=0,AK597=1),IF(AK601&gt;AK598,AK598,IF(AK595&gt;=AK601,AK601,AK595)+0.00000001),IF(AK599&gt;=AK598,AK598-AJ600,AK599-AJ600)+0.00000001),1)</f>
        <v>0</v>
      </c>
      <c r="AL602" s="62">
        <f t="shared" ref="AL602" si="14123">FLOOR(IF(OR(AL597=0,AL597=1),IF(AL601&gt;AL598,AL598,IF(AL595&gt;=AL601,AL601,AL595)+0.00000001),IF(AL599&gt;=AL598,AL598-AK600,AL599-AK600)+0.00000001),1)</f>
        <v>0</v>
      </c>
      <c r="AM602" s="62">
        <f t="shared" ref="AM602" si="14124">FLOOR(IF(OR(AM597=0,AM597=1),IF(AM601&gt;AM598,AM598,IF(AM595&gt;=AM601,AM601,AM595)+0.00000001),IF(AM599&gt;=AM598,AM598-AL600,AM599-AL600)+0.00000001),1)</f>
        <v>0</v>
      </c>
      <c r="AN602" s="62">
        <f t="shared" ref="AN602" si="14125">FLOOR(IF(OR(AN597=0,AN597=1),IF(AN601&gt;AN598,AN598,IF(AN595&gt;=AN601,AN601,AN595)+0.00000001),IF(AN599&gt;=AN598,AN598-AM600,AN599-AM600)+0.00000001),1)</f>
        <v>0</v>
      </c>
      <c r="AO602" s="62">
        <f t="shared" ref="AO602" si="14126">FLOOR(IF(OR(AO597=0,AO597=1),IF(AO601&gt;AO598,AO598,IF(AO595&gt;=AO601,AO601,AO595)+0.00000001),IF(AO599&gt;=AO598,AO598-AN600,AO599-AN600)+0.00000001),1)</f>
        <v>0</v>
      </c>
      <c r="AP602" s="62">
        <f t="shared" ref="AP602" si="14127">FLOOR(IF(OR(AP597=0,AP597=1),IF(AP601&gt;AP598,AP598,IF(AP595&gt;=AP601,AP601,AP595)+0.00000001),IF(AP599&gt;=AP598,AP598-AO600,AP599-AO600)+0.00000001),1)</f>
        <v>0</v>
      </c>
      <c r="AQ602" s="62">
        <f t="shared" ref="AQ602" si="14128">FLOOR(IF(OR(AQ597=0,AQ597=1),IF(AQ601&gt;AQ598,AQ598,IF(AQ595&gt;=AQ601,AQ601,AQ595)+0.00000001),IF(AQ599&gt;=AQ598,AQ598-AP600,AQ599-AP600)+0.00000001),1)</f>
        <v>0</v>
      </c>
      <c r="AR602" s="62">
        <f t="shared" ref="AR602" si="14129">FLOOR(IF(OR(AR597=0,AR597=1),IF(AR601&gt;AR598,AR598,IF(AR595&gt;=AR601,AR601,AR595)+0.00000001),IF(AR599&gt;=AR598,AR598-AQ600,AR599-AQ600)+0.00000001),1)</f>
        <v>0</v>
      </c>
      <c r="AS602" s="62">
        <f t="shared" ref="AS602" si="14130">FLOOR(IF(OR(AS597=0,AS597=1),IF(AS601&gt;AS598,AS598,IF(AS595&gt;=AS601,AS601,AS595)+0.00000001),IF(AS599&gt;=AS598,AS598-AR600,AS599-AR600)+0.00000001),1)</f>
        <v>0</v>
      </c>
      <c r="AT602" s="62">
        <f t="shared" ref="AT602" si="14131">FLOOR(IF(OR(AT597=0,AT597=1),IF(AT601&gt;AT598,AT598,IF(AT595&gt;=AT601,AT601,AT595)+0.00000001),IF(AT599&gt;=AT598,AT598-AS600,AT599-AS600)+0.00000001),1)</f>
        <v>0</v>
      </c>
      <c r="AU602" s="62">
        <f t="shared" ref="AU602" si="14132">FLOOR(IF(OR(AU597=0,AU597=1),IF(AU601&gt;AU598,AU598,IF(AU595&gt;=AU601,AU601,AU595)+0.00000001),IF(AU599&gt;=AU598,AU598-AT600,AU599-AT600)+0.00000001),1)</f>
        <v>0</v>
      </c>
      <c r="AV602" s="62">
        <f t="shared" ref="AV602" si="14133">FLOOR(IF(OR(AV597=0,AV597=1),IF(AV601&gt;AV598,AV598,IF(AV595&gt;=AV601,AV601,AV595)+0.00000001),IF(AV599&gt;=AV598,AV598-AU600,AV599-AU600)+0.00000001),1)</f>
        <v>0</v>
      </c>
      <c r="AW602" s="62">
        <f t="shared" ref="AW602" si="14134">FLOOR(IF(OR(AW597=0,AW597=1),IF(AW601&gt;AW598,AW598,IF(AW595&gt;=AW601,AW601,AW595)+0.00000001),IF(AW599&gt;=AW598,AW598-AV600,AW599-AV600)+0.00000001),1)</f>
        <v>0</v>
      </c>
      <c r="AX602" s="62">
        <f t="shared" ref="AX602" si="14135">FLOOR(IF(OR(AX597=0,AX597=1),IF(AX601&gt;AX598,AX598,IF(AX595&gt;=AX601,AX601,AX595)+0.00000001),IF(AX599&gt;=AX598,AX598-AW600,AX599-AW600)+0.00000001),1)</f>
        <v>0</v>
      </c>
      <c r="AY602" s="62">
        <f t="shared" ref="AY602" si="14136">FLOOR(IF(OR(AY597=0,AY597=1),IF(AY601&gt;AY598,AY598,IF(AY595&gt;=AY601,AY601,AY595)+0.00000001),IF(AY599&gt;=AY598,AY598-AX600,AY599-AX600)+0.00000001),1)</f>
        <v>0</v>
      </c>
      <c r="AZ602" s="62">
        <f t="shared" ref="AZ602" si="14137">FLOOR(IF(OR(AZ597=0,AZ597=1),IF(AZ601&gt;AZ598,AZ598,IF(AZ595&gt;=AZ601,AZ601,AZ595)+0.00000001),IF(AZ599&gt;=AZ598,AZ598-AY600,AZ599-AY600)+0.00000001),1)</f>
        <v>0</v>
      </c>
      <c r="BA602" s="62">
        <f t="shared" ref="BA602" si="14138">FLOOR(IF(OR(BA597=0,BA597=1),IF(BA601&gt;BA598,BA598,IF(BA595&gt;=BA601,BA601,BA595)+0.00000001),IF(BA599&gt;=BA598,BA598-AZ600,BA599-AZ600)+0.00000001),1)</f>
        <v>0</v>
      </c>
      <c r="BB602" s="62">
        <f t="shared" ref="BB602" si="14139">FLOOR(IF(OR(BB597=0,BB597=1),IF(BB601&gt;BB598,BB598,IF(BB595&gt;=BB601,BB601,BB595)+0.00000001),IF(BB599&gt;=BB598,BB598-BA600,BB599-BA600)+0.00000001),1)</f>
        <v>0</v>
      </c>
      <c r="BC602" s="62">
        <f t="shared" ref="BC602" si="14140">FLOOR(IF(OR(BC597=0,BC597=1),IF(BC601&gt;BC598,BC598,IF(BC595&gt;=BC601,BC601,BC595)+0.00000001),IF(BC599&gt;=BC598,BC598-BB600,BC599-BB600)+0.00000001),1)</f>
        <v>0</v>
      </c>
      <c r="BD602" s="62">
        <f t="shared" ref="BD602" si="14141">FLOOR(IF(OR(BD597=0,BD597=1),IF(BD601&gt;BD598,BD598,IF(BD595&gt;=BD601,BD601,BD595)+0.00000001),IF(BD599&gt;=BD598,BD598-BC600,BD599-BC600)+0.00000001),1)</f>
        <v>0</v>
      </c>
      <c r="BE602" s="62">
        <f t="shared" ref="BE602" si="14142">FLOOR(IF(OR(BE597=0,BE597=1),IF(BE601&gt;BE598,BE598,IF(BE595&gt;=BE601,BE601,BE595)+0.00000001),IF(BE599&gt;=BE598,BE598-BD600,BE599-BD600)+0.00000001),1)</f>
        <v>0</v>
      </c>
      <c r="BF602" s="62">
        <f t="shared" ref="BF602" si="14143">FLOOR(IF(OR(BF597=0,BF597=1),IF(BF601&gt;BF598,BF598,IF(BF595&gt;=BF601,BF601,BF595)+0.00000001),IF(BF599&gt;=BF598,BF598-BE600,BF599-BE600)+0.00000001),1)</f>
        <v>0</v>
      </c>
      <c r="BG602" s="62">
        <f t="shared" ref="BG602" si="14144">FLOOR(IF(OR(BG597=0,BG597=1),IF(BG601&gt;BG598,BG598,IF(BG595&gt;=BG601,BG601,BG595)+0.00000001),IF(BG599&gt;=BG598,BG598-BF600,BG599-BF600)+0.00000001),1)</f>
        <v>0</v>
      </c>
      <c r="BH602" s="62">
        <f t="shared" ref="BH602" si="14145">FLOOR(IF(OR(BH597=0,BH597=1),IF(BH601&gt;BH598,BH598,IF(BH595&gt;=BH601,BH601,BH595)+0.00000001),IF(BH599&gt;=BH598,BH598-BG600,BH599-BG600)+0.00000001),1)</f>
        <v>0</v>
      </c>
      <c r="BI602" s="62">
        <f t="shared" ref="BI602" si="14146">FLOOR(IF(OR(BI597=0,BI597=1),IF(BI601&gt;BI598,BI598,IF(BI595&gt;=BI601,BI601,BI595)+0.00000001),IF(BI599&gt;=BI598,BI598-BH600,BI599-BH600)+0.00000001),1)</f>
        <v>0</v>
      </c>
      <c r="BJ602" s="62">
        <f t="shared" ref="BJ602" si="14147">FLOOR(IF(OR(BJ597=0,BJ597=1),IF(BJ601&gt;BJ598,BJ598,IF(BJ595&gt;=BJ601,BJ601,BJ595)+0.00000001),IF(BJ599&gt;=BJ598,BJ598-BI600,BJ599-BI600)+0.00000001),1)</f>
        <v>0</v>
      </c>
      <c r="BK602" s="62">
        <f t="shared" ref="BK602" si="14148">FLOOR(IF(OR(BK597=0,BK597=1),IF(BK601&gt;BK598,BK598,IF(BK595&gt;=BK601,BK601,BK595)+0.00000001),IF(BK599&gt;=BK598,BK598-BJ600,BK599-BJ600)+0.00000001),1)</f>
        <v>0</v>
      </c>
      <c r="BL602" s="62">
        <f t="shared" ref="BL602" si="14149">FLOOR(IF(OR(BL597=0,BL597=1),IF(BL601&gt;BL598,BL598,IF(BL595&gt;=BL601,BL601,BL595)+0.00000001),IF(BL599&gt;=BL598,BL598-BK600,BL599-BK600)+0.00000001),1)</f>
        <v>0</v>
      </c>
      <c r="BM602" s="62">
        <f t="shared" ref="BM602" si="14150">FLOOR(IF(OR(BM597=0,BM597=1),IF(BM601&gt;BM598,BM598,IF(BM595&gt;=BM601,BM601,BM595)+0.00000001),IF(BM599&gt;=BM598,BM598-BL600,BM599-BL600)+0.00000001),1)</f>
        <v>0</v>
      </c>
      <c r="BN602" s="62">
        <f t="shared" ref="BN602" si="14151">FLOOR(IF(OR(BN597=0,BN597=1),IF(BN601&gt;BN598,BN598,IF(BN595&gt;=BN601,BN601,BN595)+0.00000001),IF(BN599&gt;=BN598,BN598-BM600,BN599-BM600)+0.00000001),1)</f>
        <v>0</v>
      </c>
      <c r="BO602" s="62">
        <f t="shared" ref="BO602" si="14152">FLOOR(IF(OR(BO597=0,BO597=1),IF(BO601&gt;BO598,BO598,IF(BO595&gt;=BO601,BO601,BO595)+0.00000001),IF(BO599&gt;=BO598,BO598-BN600,BO599-BN600)+0.00000001),1)</f>
        <v>0</v>
      </c>
      <c r="BP602" s="62">
        <f t="shared" ref="BP602" si="14153">FLOOR(IF(OR(BP597=0,BP597=1),IF(BP601&gt;BP598,BP598,IF(BP595&gt;=BP601,BP601,BP595)+0.00000001),IF(BP599&gt;=BP598,BP598-BO600,BP599-BO600)+0.00000001),1)</f>
        <v>0</v>
      </c>
      <c r="BQ602" s="62">
        <f t="shared" ref="BQ602" si="14154">FLOOR(IF(OR(BQ597=0,BQ597=1),IF(BQ601&gt;BQ598,BQ598,IF(BQ595&gt;=BQ601,BQ601,BQ595)+0.00000001),IF(BQ599&gt;=BQ598,BQ598-BP600,BQ599-BP600)+0.00000001),1)</f>
        <v>0</v>
      </c>
      <c r="BR602" s="62">
        <f t="shared" ref="BR602" si="14155">FLOOR(IF(OR(BR597=0,BR597=1),IF(BR601&gt;BR598,BR598,IF(BR595&gt;=BR601,BR601,BR595)+0.00000001),IF(BR599&gt;=BR598,BR598-BQ600,BR599-BQ600)+0.00000001),1)</f>
        <v>0</v>
      </c>
      <c r="BS602" s="62">
        <f t="shared" ref="BS602" si="14156">FLOOR(IF(OR(BS597=0,BS597=1),IF(BS601&gt;BS598,BS598,IF(BS595&gt;=BS601,BS601,BS595)+0.00000001),IF(BS599&gt;=BS598,BS598-BR600,BS599-BR600)+0.00000001),1)</f>
        <v>0</v>
      </c>
      <c r="BT602" s="62">
        <f t="shared" ref="BT602" si="14157">FLOOR(IF(OR(BT597=0,BT597=1),IF(BT601&gt;BT598,BT598,IF(BT595&gt;=BT601,BT601,BT595)+0.00000001),IF(BT599&gt;=BT598,BT598-BS600,BT599-BS600)+0.00000001),1)</f>
        <v>0</v>
      </c>
      <c r="BU602" s="62">
        <f t="shared" ref="BU602" si="14158">FLOOR(IF(OR(BU597=0,BU597=1),IF(BU601&gt;BU598,BU598,IF(BU595&gt;=BU601,BU601,BU595)+0.00000001),IF(BU599&gt;=BU598,BU598-BT600,BU599-BT600)+0.00000001),1)</f>
        <v>0</v>
      </c>
      <c r="BV602" s="62">
        <f t="shared" ref="BV602" si="14159">FLOOR(IF(OR(BV597=0,BV597=1),IF(BV601&gt;BV598,BV598,IF(BV595&gt;=BV601,BV601,BV595)+0.00000001),IF(BV599&gt;=BV598,BV598-BU600,BV599-BU600)+0.00000001),1)</f>
        <v>0</v>
      </c>
      <c r="BW602" s="62">
        <f t="shared" ref="BW602" si="14160">FLOOR(IF(OR(BW597=0,BW597=1),IF(BW601&gt;BW598,BW598,IF(BW595&gt;=BW601,BW601,BW595)+0.00000001),IF(BW599&gt;=BW598,BW598-BV600,BW599-BV600)+0.00000001),1)</f>
        <v>0</v>
      </c>
      <c r="BX602" s="62">
        <f t="shared" ref="BX602" si="14161">FLOOR(IF(OR(BX597=0,BX597=1),IF(BX601&gt;BX598,BX598,IF(BX595&gt;=BX601,BX601,BX595)+0.00000001),IF(BX599&gt;=BX598,BX598-BW600,BX599-BW600)+0.00000001),1)</f>
        <v>0</v>
      </c>
      <c r="BY602" s="298"/>
      <c r="BZ602" s="300"/>
      <c r="CA602" s="302"/>
      <c r="CB602" s="302"/>
    </row>
    <row r="603" spans="1:96" s="98" customFormat="1" ht="25.2" customHeight="1" thickBot="1" x14ac:dyDescent="0.35">
      <c r="A603" s="97"/>
      <c r="B603" s="120"/>
      <c r="C603" s="63"/>
      <c r="D603" s="63"/>
      <c r="E603" s="63"/>
      <c r="F603" s="63"/>
      <c r="G603" s="63"/>
      <c r="H603" s="63"/>
      <c r="I603" s="63"/>
      <c r="J603" s="63"/>
      <c r="K603" s="63"/>
      <c r="L603" s="64"/>
      <c r="M603" s="7"/>
      <c r="N603" s="161"/>
      <c r="P603" s="175" t="s">
        <v>156</v>
      </c>
      <c r="Q603" s="203">
        <f>IF(Q602=0,0,Q602*$J$16)</f>
        <v>0</v>
      </c>
      <c r="R603" s="203">
        <f t="shared" ref="R603:BX603" si="14162">IF(R602=0,0,R602*$J$16)</f>
        <v>0</v>
      </c>
      <c r="S603" s="203">
        <f t="shared" si="14162"/>
        <v>0</v>
      </c>
      <c r="T603" s="203">
        <f t="shared" si="14162"/>
        <v>0</v>
      </c>
      <c r="U603" s="203">
        <f t="shared" si="14162"/>
        <v>0</v>
      </c>
      <c r="V603" s="203">
        <f t="shared" si="14162"/>
        <v>0</v>
      </c>
      <c r="W603" s="203">
        <f t="shared" si="14162"/>
        <v>0</v>
      </c>
      <c r="X603" s="203">
        <f t="shared" si="14162"/>
        <v>0</v>
      </c>
      <c r="Y603" s="203">
        <f t="shared" si="14162"/>
        <v>0</v>
      </c>
      <c r="Z603" s="203">
        <f t="shared" si="14162"/>
        <v>0</v>
      </c>
      <c r="AA603" s="203">
        <f t="shared" si="14162"/>
        <v>0</v>
      </c>
      <c r="AB603" s="203">
        <f t="shared" si="14162"/>
        <v>0</v>
      </c>
      <c r="AC603" s="203">
        <f t="shared" si="14162"/>
        <v>0</v>
      </c>
      <c r="AD603" s="203">
        <f t="shared" si="14162"/>
        <v>0</v>
      </c>
      <c r="AE603" s="203">
        <f t="shared" si="14162"/>
        <v>0</v>
      </c>
      <c r="AF603" s="203">
        <f t="shared" si="14162"/>
        <v>0</v>
      </c>
      <c r="AG603" s="203">
        <f t="shared" si="14162"/>
        <v>0</v>
      </c>
      <c r="AH603" s="203">
        <f t="shared" si="14162"/>
        <v>0</v>
      </c>
      <c r="AI603" s="203">
        <f t="shared" si="14162"/>
        <v>0</v>
      </c>
      <c r="AJ603" s="203">
        <f t="shared" si="14162"/>
        <v>0</v>
      </c>
      <c r="AK603" s="203">
        <f t="shared" si="14162"/>
        <v>0</v>
      </c>
      <c r="AL603" s="203">
        <f t="shared" si="14162"/>
        <v>0</v>
      </c>
      <c r="AM603" s="203">
        <f t="shared" si="14162"/>
        <v>0</v>
      </c>
      <c r="AN603" s="203">
        <f t="shared" si="14162"/>
        <v>0</v>
      </c>
      <c r="AO603" s="203">
        <f t="shared" si="14162"/>
        <v>0</v>
      </c>
      <c r="AP603" s="203">
        <f t="shared" si="14162"/>
        <v>0</v>
      </c>
      <c r="AQ603" s="203">
        <f t="shared" si="14162"/>
        <v>0</v>
      </c>
      <c r="AR603" s="203">
        <f t="shared" si="14162"/>
        <v>0</v>
      </c>
      <c r="AS603" s="203">
        <f t="shared" si="14162"/>
        <v>0</v>
      </c>
      <c r="AT603" s="203">
        <f t="shared" si="14162"/>
        <v>0</v>
      </c>
      <c r="AU603" s="203">
        <f t="shared" si="14162"/>
        <v>0</v>
      </c>
      <c r="AV603" s="203">
        <f t="shared" si="14162"/>
        <v>0</v>
      </c>
      <c r="AW603" s="203">
        <f t="shared" si="14162"/>
        <v>0</v>
      </c>
      <c r="AX603" s="203">
        <f t="shared" si="14162"/>
        <v>0</v>
      </c>
      <c r="AY603" s="203">
        <f t="shared" si="14162"/>
        <v>0</v>
      </c>
      <c r="AZ603" s="203">
        <f t="shared" si="14162"/>
        <v>0</v>
      </c>
      <c r="BA603" s="203">
        <f t="shared" si="14162"/>
        <v>0</v>
      </c>
      <c r="BB603" s="203">
        <f t="shared" si="14162"/>
        <v>0</v>
      </c>
      <c r="BC603" s="203">
        <f t="shared" si="14162"/>
        <v>0</v>
      </c>
      <c r="BD603" s="203">
        <f t="shared" si="14162"/>
        <v>0</v>
      </c>
      <c r="BE603" s="203">
        <f t="shared" si="14162"/>
        <v>0</v>
      </c>
      <c r="BF603" s="203">
        <f t="shared" si="14162"/>
        <v>0</v>
      </c>
      <c r="BG603" s="203">
        <f t="shared" si="14162"/>
        <v>0</v>
      </c>
      <c r="BH603" s="203">
        <f t="shared" si="14162"/>
        <v>0</v>
      </c>
      <c r="BI603" s="203">
        <f t="shared" si="14162"/>
        <v>0</v>
      </c>
      <c r="BJ603" s="203">
        <f t="shared" si="14162"/>
        <v>0</v>
      </c>
      <c r="BK603" s="203">
        <f t="shared" si="14162"/>
        <v>0</v>
      </c>
      <c r="BL603" s="203">
        <f t="shared" si="14162"/>
        <v>0</v>
      </c>
      <c r="BM603" s="203">
        <f t="shared" si="14162"/>
        <v>0</v>
      </c>
      <c r="BN603" s="203">
        <f t="shared" si="14162"/>
        <v>0</v>
      </c>
      <c r="BO603" s="203">
        <f t="shared" si="14162"/>
        <v>0</v>
      </c>
      <c r="BP603" s="203">
        <f t="shared" si="14162"/>
        <v>0</v>
      </c>
      <c r="BQ603" s="203">
        <f t="shared" si="14162"/>
        <v>0</v>
      </c>
      <c r="BR603" s="203">
        <f t="shared" si="14162"/>
        <v>0</v>
      </c>
      <c r="BS603" s="203">
        <f t="shared" si="14162"/>
        <v>0</v>
      </c>
      <c r="BT603" s="203">
        <f t="shared" si="14162"/>
        <v>0</v>
      </c>
      <c r="BU603" s="203">
        <f t="shared" si="14162"/>
        <v>0</v>
      </c>
      <c r="BV603" s="203">
        <f t="shared" si="14162"/>
        <v>0</v>
      </c>
      <c r="BW603" s="203">
        <f t="shared" si="14162"/>
        <v>0</v>
      </c>
      <c r="BX603" s="203">
        <f t="shared" si="14162"/>
        <v>0</v>
      </c>
      <c r="BY603" s="299"/>
      <c r="BZ603" s="301"/>
      <c r="CA603" s="303"/>
      <c r="CB603" s="303"/>
      <c r="CD603" s="146">
        <f>SUMIFS($Q603:$BX603,$Q593:$BX593,"1. ZoR")</f>
        <v>0</v>
      </c>
      <c r="CE603" s="146">
        <f>SUMIFS($Q603:$BX603,$Q593:$BX593,"2. ZoR")</f>
        <v>0</v>
      </c>
      <c r="CF603" s="146">
        <f>SUMIFS($Q603:$BX603,$Q593:$BX593,"3. ZoR")</f>
        <v>0</v>
      </c>
      <c r="CG603" s="146">
        <f>SUMIFS($Q603:$BX603,$Q593:$BX593,"4. ZoR")</f>
        <v>0</v>
      </c>
      <c r="CH603" s="146">
        <f>SUMIFS($Q603:$BX603,$Q593:$BX593,"5. ZoR")</f>
        <v>0</v>
      </c>
      <c r="CI603" s="146">
        <f>SUMIFS($Q603:$BX603,$Q593:$BX593,"6. ZoR")</f>
        <v>0</v>
      </c>
      <c r="CJ603" s="146">
        <f>SUMIFS($Q603:$BX603,$Q593:$BX593,"7. ZoR")</f>
        <v>0</v>
      </c>
      <c r="CK603" s="146">
        <f>SUMIFS($Q603:$BX603,$Q593:$BX593,"8. ZoR")</f>
        <v>0</v>
      </c>
      <c r="CL603" s="146">
        <f>SUMIFS($Q603:$BX603,$Q593:$BX593,"9. ZoR")</f>
        <v>0</v>
      </c>
      <c r="CM603" s="146">
        <f>SUMIFS($Q603:$BX603,$Q593:$BX593,"10. ZoR")</f>
        <v>0</v>
      </c>
      <c r="CN603" s="146">
        <f>SUMIFS($Q603:$BX603,$Q593:$BX593,"11. ZoR")</f>
        <v>0</v>
      </c>
      <c r="CO603" s="146">
        <f>SUMIFS($Q603:$BX603,$Q593:$BX593,"12. ZoR")</f>
        <v>0</v>
      </c>
      <c r="CP603" s="146">
        <f>SUMIFS($Q603:$BX603,$Q593:$BX593,"13. ZoR")</f>
        <v>0</v>
      </c>
      <c r="CQ603" s="146">
        <f>SUMIFS($Q603:$BX603,$Q593:$BX593,"14. ZoR")</f>
        <v>0</v>
      </c>
      <c r="CR603" s="146">
        <f>SUMIFS($Q603:$BX603,$Q593:$BX593,"15. ZoR")</f>
        <v>0</v>
      </c>
    </row>
    <row r="604" spans="1:96" ht="15" customHeight="1" thickBot="1" x14ac:dyDescent="0.35"/>
    <row r="605" spans="1:96" s="98" customFormat="1" ht="69.599999999999994" customHeight="1" thickBot="1" x14ac:dyDescent="0.35">
      <c r="A605" s="229"/>
      <c r="B605" s="112"/>
      <c r="C605" s="304" t="s">
        <v>1</v>
      </c>
      <c r="D605" s="113"/>
      <c r="E605" s="122" t="s">
        <v>198</v>
      </c>
      <c r="F605" s="122" t="s">
        <v>200</v>
      </c>
      <c r="G605" s="114" t="s">
        <v>93</v>
      </c>
      <c r="H605" s="114" t="s">
        <v>94</v>
      </c>
      <c r="I605" s="114" t="s">
        <v>229</v>
      </c>
      <c r="J605" s="114" t="s">
        <v>206</v>
      </c>
      <c r="K605" s="114" t="s">
        <v>208</v>
      </c>
      <c r="L605" s="129" t="s">
        <v>0</v>
      </c>
      <c r="M605" s="7"/>
      <c r="N605" s="115">
        <v>208002</v>
      </c>
      <c r="P605" s="162" t="s">
        <v>129</v>
      </c>
      <c r="Q605" s="76" t="s">
        <v>3</v>
      </c>
      <c r="R605" s="76" t="s">
        <v>4</v>
      </c>
      <c r="S605" s="76" t="s">
        <v>5</v>
      </c>
      <c r="T605" s="76" t="s">
        <v>6</v>
      </c>
      <c r="U605" s="76" t="s">
        <v>7</v>
      </c>
      <c r="V605" s="76" t="s">
        <v>8</v>
      </c>
      <c r="W605" s="76" t="s">
        <v>9</v>
      </c>
      <c r="X605" s="76" t="s">
        <v>10</v>
      </c>
      <c r="Y605" s="76" t="s">
        <v>11</v>
      </c>
      <c r="Z605" s="76" t="s">
        <v>12</v>
      </c>
      <c r="AA605" s="76" t="s">
        <v>13</v>
      </c>
      <c r="AB605" s="76" t="s">
        <v>14</v>
      </c>
      <c r="AC605" s="76" t="s">
        <v>15</v>
      </c>
      <c r="AD605" s="76" t="s">
        <v>16</v>
      </c>
      <c r="AE605" s="76" t="s">
        <v>17</v>
      </c>
      <c r="AF605" s="76" t="s">
        <v>18</v>
      </c>
      <c r="AG605" s="76" t="s">
        <v>19</v>
      </c>
      <c r="AH605" s="76" t="s">
        <v>20</v>
      </c>
      <c r="AI605" s="76" t="s">
        <v>21</v>
      </c>
      <c r="AJ605" s="76" t="s">
        <v>22</v>
      </c>
      <c r="AK605" s="76" t="s">
        <v>23</v>
      </c>
      <c r="AL605" s="76" t="s">
        <v>24</v>
      </c>
      <c r="AM605" s="76" t="s">
        <v>25</v>
      </c>
      <c r="AN605" s="76" t="s">
        <v>26</v>
      </c>
      <c r="AO605" s="76" t="s">
        <v>27</v>
      </c>
      <c r="AP605" s="76" t="s">
        <v>28</v>
      </c>
      <c r="AQ605" s="76" t="s">
        <v>29</v>
      </c>
      <c r="AR605" s="76" t="s">
        <v>30</v>
      </c>
      <c r="AS605" s="76" t="s">
        <v>31</v>
      </c>
      <c r="AT605" s="76" t="s">
        <v>32</v>
      </c>
      <c r="AU605" s="76" t="s">
        <v>33</v>
      </c>
      <c r="AV605" s="76" t="s">
        <v>34</v>
      </c>
      <c r="AW605" s="76" t="s">
        <v>35</v>
      </c>
      <c r="AX605" s="76" t="s">
        <v>36</v>
      </c>
      <c r="AY605" s="76" t="s">
        <v>37</v>
      </c>
      <c r="AZ605" s="76" t="s">
        <v>38</v>
      </c>
      <c r="BA605" s="76" t="s">
        <v>39</v>
      </c>
      <c r="BB605" s="76" t="s">
        <v>40</v>
      </c>
      <c r="BC605" s="76" t="s">
        <v>41</v>
      </c>
      <c r="BD605" s="76" t="s">
        <v>42</v>
      </c>
      <c r="BE605" s="76" t="s">
        <v>43</v>
      </c>
      <c r="BF605" s="76" t="s">
        <v>44</v>
      </c>
      <c r="BG605" s="76" t="s">
        <v>45</v>
      </c>
      <c r="BH605" s="76" t="s">
        <v>46</v>
      </c>
      <c r="BI605" s="76" t="s">
        <v>47</v>
      </c>
      <c r="BJ605" s="76" t="s">
        <v>48</v>
      </c>
      <c r="BK605" s="76" t="s">
        <v>49</v>
      </c>
      <c r="BL605" s="76" t="s">
        <v>50</v>
      </c>
      <c r="BM605" s="76" t="s">
        <v>51</v>
      </c>
      <c r="BN605" s="76" t="s">
        <v>52</v>
      </c>
      <c r="BO605" s="76" t="s">
        <v>130</v>
      </c>
      <c r="BP605" s="76" t="s">
        <v>131</v>
      </c>
      <c r="BQ605" s="76" t="s">
        <v>132</v>
      </c>
      <c r="BR605" s="76" t="s">
        <v>133</v>
      </c>
      <c r="BS605" s="76" t="s">
        <v>134</v>
      </c>
      <c r="BT605" s="76" t="s">
        <v>135</v>
      </c>
      <c r="BU605" s="76" t="s">
        <v>136</v>
      </c>
      <c r="BV605" s="76" t="s">
        <v>137</v>
      </c>
      <c r="BW605" s="76" t="s">
        <v>138</v>
      </c>
      <c r="BX605" s="76" t="s">
        <v>139</v>
      </c>
      <c r="BY605" s="125" t="s">
        <v>174</v>
      </c>
      <c r="BZ605" s="126" t="s">
        <v>175</v>
      </c>
      <c r="CA605" s="126" t="s">
        <v>157</v>
      </c>
      <c r="CB605" s="126" t="s">
        <v>237</v>
      </c>
      <c r="CD605" s="306" t="s">
        <v>222</v>
      </c>
      <c r="CE605" s="307"/>
      <c r="CF605" s="307"/>
      <c r="CG605" s="307"/>
      <c r="CH605" s="307"/>
      <c r="CI605" s="307"/>
      <c r="CJ605" s="307"/>
      <c r="CK605" s="307"/>
      <c r="CL605" s="307"/>
      <c r="CM605" s="307"/>
      <c r="CN605" s="307"/>
      <c r="CO605" s="307"/>
      <c r="CP605" s="307"/>
      <c r="CQ605" s="307"/>
      <c r="CR605" s="307"/>
    </row>
    <row r="606" spans="1:96" s="98" customFormat="1" ht="21" hidden="1" customHeight="1" x14ac:dyDescent="0.3">
      <c r="A606" s="230"/>
      <c r="B606" s="105"/>
      <c r="C606" s="305"/>
      <c r="D606" s="116"/>
      <c r="E606" s="116"/>
      <c r="F606" s="116"/>
      <c r="G606" s="308" t="s">
        <v>235</v>
      </c>
      <c r="H606" s="308" t="s">
        <v>95</v>
      </c>
      <c r="I606" s="309" t="s">
        <v>199</v>
      </c>
      <c r="J606" s="309" t="s">
        <v>207</v>
      </c>
      <c r="K606" s="128"/>
      <c r="L606" s="311" t="s">
        <v>92</v>
      </c>
      <c r="M606" s="7"/>
      <c r="N606" s="313" t="s">
        <v>2</v>
      </c>
      <c r="P606" s="77"/>
      <c r="Q606" s="67">
        <f>MONTH(Úvod!$F$10)</f>
        <v>1</v>
      </c>
      <c r="R606" s="68">
        <f t="shared" ref="R606" si="14163">IF(Q606=12,1,Q606+1)</f>
        <v>2</v>
      </c>
      <c r="S606" s="68">
        <f t="shared" ref="S606" si="14164">IF(R606=12,1,R606+1)</f>
        <v>3</v>
      </c>
      <c r="T606" s="69">
        <f t="shared" ref="T606" si="14165">IF(S606=12,1,S606+1)</f>
        <v>4</v>
      </c>
      <c r="U606" s="69">
        <f t="shared" ref="U606" si="14166">IF(T606=12,1,T606+1)</f>
        <v>5</v>
      </c>
      <c r="V606" s="69">
        <f t="shared" ref="V606" si="14167">IF(U606=12,1,U606+1)</f>
        <v>6</v>
      </c>
      <c r="W606" s="69">
        <f t="shared" ref="W606" si="14168">IF(V606=12,1,V606+1)</f>
        <v>7</v>
      </c>
      <c r="X606" s="69">
        <f t="shared" ref="X606" si="14169">IF(W606=12,1,W606+1)</f>
        <v>8</v>
      </c>
      <c r="Y606" s="69">
        <f t="shared" ref="Y606" si="14170">IF(X606=12,1,X606+1)</f>
        <v>9</v>
      </c>
      <c r="Z606" s="69">
        <f>IF(Y606=12,1,Y606+1)</f>
        <v>10</v>
      </c>
      <c r="AA606" s="69">
        <f t="shared" ref="AA606" si="14171">IF(Z606=12,1,Z606+1)</f>
        <v>11</v>
      </c>
      <c r="AB606" s="69">
        <f t="shared" ref="AB606" si="14172">IF(AA606=12,1,AA606+1)</f>
        <v>12</v>
      </c>
      <c r="AC606" s="69">
        <f t="shared" ref="AC606" si="14173">IF(AB606=12,1,AB606+1)</f>
        <v>1</v>
      </c>
      <c r="AD606" s="69">
        <f t="shared" ref="AD606" si="14174">IF(AC606=12,1,AC606+1)</f>
        <v>2</v>
      </c>
      <c r="AE606" s="69">
        <f t="shared" ref="AE606" si="14175">IF(AD606=12,1,AD606+1)</f>
        <v>3</v>
      </c>
      <c r="AF606" s="69">
        <f t="shared" ref="AF606" si="14176">IF(AE606=12,1,AE606+1)</f>
        <v>4</v>
      </c>
      <c r="AG606" s="69">
        <f t="shared" ref="AG606" si="14177">IF(AF606=12,1,AF606+1)</f>
        <v>5</v>
      </c>
      <c r="AH606" s="69">
        <f t="shared" ref="AH606" si="14178">IF(AG606=12,1,AG606+1)</f>
        <v>6</v>
      </c>
      <c r="AI606" s="69">
        <f>IF(AH606=12,1,AH606+1)</f>
        <v>7</v>
      </c>
      <c r="AJ606" s="69">
        <f t="shared" ref="AJ606" si="14179">IF(AI606=12,1,AI606+1)</f>
        <v>8</v>
      </c>
      <c r="AK606" s="69">
        <f t="shared" ref="AK606" si="14180">IF(AJ606=12,1,AJ606+1)</f>
        <v>9</v>
      </c>
      <c r="AL606" s="69">
        <f t="shared" ref="AL606" si="14181">IF(AK606=12,1,AK606+1)</f>
        <v>10</v>
      </c>
      <c r="AM606" s="69">
        <f t="shared" ref="AM606" si="14182">IF(AL606=12,1,AL606+1)</f>
        <v>11</v>
      </c>
      <c r="AN606" s="69">
        <f t="shared" ref="AN606" si="14183">IF(AM606=12,1,AM606+1)</f>
        <v>12</v>
      </c>
      <c r="AO606" s="69">
        <f t="shared" ref="AO606" si="14184">IF(AN606=12,1,AN606+1)</f>
        <v>1</v>
      </c>
      <c r="AP606" s="69">
        <f t="shared" ref="AP606" si="14185">IF(AO606=12,1,AO606+1)</f>
        <v>2</v>
      </c>
      <c r="AQ606" s="69">
        <f t="shared" ref="AQ606" si="14186">IF(AP606=12,1,AP606+1)</f>
        <v>3</v>
      </c>
      <c r="AR606" s="69">
        <f t="shared" ref="AR606" si="14187">IF(AQ606=12,1,AQ606+1)</f>
        <v>4</v>
      </c>
      <c r="AS606" s="69">
        <f t="shared" ref="AS606" si="14188">IF(AR606=12,1,AR606+1)</f>
        <v>5</v>
      </c>
      <c r="AT606" s="69">
        <f t="shared" ref="AT606" si="14189">IF(AS606=12,1,AS606+1)</f>
        <v>6</v>
      </c>
      <c r="AU606" s="69">
        <f t="shared" ref="AU606" si="14190">IF(AT606=12,1,AT606+1)</f>
        <v>7</v>
      </c>
      <c r="AV606" s="69">
        <f t="shared" ref="AV606" si="14191">IF(AU606=12,1,AU606+1)</f>
        <v>8</v>
      </c>
      <c r="AW606" s="69">
        <f t="shared" ref="AW606" si="14192">IF(AV606=12,1,AV606+1)</f>
        <v>9</v>
      </c>
      <c r="AX606" s="69">
        <f t="shared" ref="AX606" si="14193">IF(AW606=12,1,AW606+1)</f>
        <v>10</v>
      </c>
      <c r="AY606" s="69">
        <f t="shared" ref="AY606" si="14194">IF(AX606=12,1,AX606+1)</f>
        <v>11</v>
      </c>
      <c r="AZ606" s="69">
        <f t="shared" ref="AZ606" si="14195">IF(AY606=12,1,AY606+1)</f>
        <v>12</v>
      </c>
      <c r="BA606" s="69">
        <f t="shared" ref="BA606" si="14196">IF(AZ606=12,1,AZ606+1)</f>
        <v>1</v>
      </c>
      <c r="BB606" s="69">
        <f t="shared" ref="BB606" si="14197">IF(BA606=12,1,BA606+1)</f>
        <v>2</v>
      </c>
      <c r="BC606" s="69">
        <f t="shared" ref="BC606" si="14198">IF(BB606=12,1,BB606+1)</f>
        <v>3</v>
      </c>
      <c r="BD606" s="69">
        <f t="shared" ref="BD606" si="14199">IF(BC606=12,1,BC606+1)</f>
        <v>4</v>
      </c>
      <c r="BE606" s="69">
        <f t="shared" ref="BE606" si="14200">IF(BD606=12,1,BD606+1)</f>
        <v>5</v>
      </c>
      <c r="BF606" s="69">
        <f t="shared" ref="BF606" si="14201">IF(BE606=12,1,BE606+1)</f>
        <v>6</v>
      </c>
      <c r="BG606" s="69">
        <f t="shared" ref="BG606" si="14202">IF(BF606=12,1,BF606+1)</f>
        <v>7</v>
      </c>
      <c r="BH606" s="69">
        <f t="shared" ref="BH606" si="14203">IF(BG606=12,1,BG606+1)</f>
        <v>8</v>
      </c>
      <c r="BI606" s="69">
        <f t="shared" ref="BI606" si="14204">IF(BH606=12,1,BH606+1)</f>
        <v>9</v>
      </c>
      <c r="BJ606" s="69">
        <f t="shared" ref="BJ606" si="14205">IF(BI606=12,1,BI606+1)</f>
        <v>10</v>
      </c>
      <c r="BK606" s="69">
        <f t="shared" ref="BK606" si="14206">IF(BJ606=12,1,BJ606+1)</f>
        <v>11</v>
      </c>
      <c r="BL606" s="69">
        <f t="shared" ref="BL606" si="14207">IF(BK606=12,1,BK606+1)</f>
        <v>12</v>
      </c>
      <c r="BM606" s="69">
        <f t="shared" ref="BM606" si="14208">IF(BL606=12,1,BL606+1)</f>
        <v>1</v>
      </c>
      <c r="BN606" s="69">
        <f t="shared" ref="BN606" si="14209">IF(BM606=12,1,BM606+1)</f>
        <v>2</v>
      </c>
      <c r="BO606" s="69">
        <f t="shared" ref="BO606" si="14210">IF(BN606=12,1,BN606+1)</f>
        <v>3</v>
      </c>
      <c r="BP606" s="69">
        <f t="shared" ref="BP606" si="14211">IF(BO606=12,1,BO606+1)</f>
        <v>4</v>
      </c>
      <c r="BQ606" s="69">
        <f t="shared" ref="BQ606" si="14212">IF(BP606=12,1,BP606+1)</f>
        <v>5</v>
      </c>
      <c r="BR606" s="69">
        <f t="shared" ref="BR606" si="14213">IF(BQ606=12,1,BQ606+1)</f>
        <v>6</v>
      </c>
      <c r="BS606" s="69">
        <f t="shared" ref="BS606" si="14214">IF(BR606=12,1,BR606+1)</f>
        <v>7</v>
      </c>
      <c r="BT606" s="69">
        <f t="shared" ref="BT606" si="14215">IF(BS606=12,1,BS606+1)</f>
        <v>8</v>
      </c>
      <c r="BU606" s="69">
        <f t="shared" ref="BU606" si="14216">IF(BT606=12,1,BT606+1)</f>
        <v>9</v>
      </c>
      <c r="BV606" s="69">
        <f t="shared" ref="BV606" si="14217">IF(BU606=12,1,BU606+1)</f>
        <v>10</v>
      </c>
      <c r="BW606" s="69">
        <f t="shared" ref="BW606" si="14218">IF(BV606=12,1,BV606+1)</f>
        <v>11</v>
      </c>
      <c r="BX606" s="69">
        <f t="shared" ref="BX606" si="14219">IF(BW606=12,1,BW606+1)</f>
        <v>12</v>
      </c>
      <c r="BY606" s="74"/>
      <c r="BZ606" s="71"/>
      <c r="CA606" s="71"/>
      <c r="CB606" s="71"/>
    </row>
    <row r="607" spans="1:96" s="98" customFormat="1" ht="18" hidden="1" customHeight="1" x14ac:dyDescent="0.3">
      <c r="A607" s="230"/>
      <c r="B607" s="105"/>
      <c r="C607" s="305"/>
      <c r="D607" s="116"/>
      <c r="E607" s="116"/>
      <c r="F607" s="116"/>
      <c r="G607" s="308"/>
      <c r="H607" s="308"/>
      <c r="I607" s="309"/>
      <c r="J607" s="309"/>
      <c r="K607" s="128"/>
      <c r="L607" s="311"/>
      <c r="M607" s="7"/>
      <c r="N607" s="314"/>
      <c r="P607" s="70"/>
      <c r="Q607" s="53">
        <f t="shared" ref="Q607:BX607" si="14220">VALUE(_xlfn.CONCAT(Q606,".",Q609))</f>
        <v>1</v>
      </c>
      <c r="R607" s="66">
        <f t="shared" si="14220"/>
        <v>32</v>
      </c>
      <c r="S607" s="66">
        <f t="shared" si="14220"/>
        <v>61</v>
      </c>
      <c r="T607" s="66">
        <f t="shared" si="14220"/>
        <v>92</v>
      </c>
      <c r="U607" s="66">
        <f t="shared" si="14220"/>
        <v>122</v>
      </c>
      <c r="V607" s="66">
        <f t="shared" si="14220"/>
        <v>153</v>
      </c>
      <c r="W607" s="66">
        <f t="shared" si="14220"/>
        <v>183</v>
      </c>
      <c r="X607" s="66">
        <f t="shared" si="14220"/>
        <v>214</v>
      </c>
      <c r="Y607" s="66">
        <f t="shared" si="14220"/>
        <v>245</v>
      </c>
      <c r="Z607" s="66">
        <f t="shared" si="14220"/>
        <v>275</v>
      </c>
      <c r="AA607" s="66">
        <f t="shared" si="14220"/>
        <v>306</v>
      </c>
      <c r="AB607" s="66">
        <f t="shared" si="14220"/>
        <v>336</v>
      </c>
      <c r="AC607" s="66">
        <f t="shared" si="14220"/>
        <v>367</v>
      </c>
      <c r="AD607" s="66">
        <f t="shared" si="14220"/>
        <v>398</v>
      </c>
      <c r="AE607" s="66">
        <f t="shared" si="14220"/>
        <v>426</v>
      </c>
      <c r="AF607" s="66">
        <f t="shared" si="14220"/>
        <v>457</v>
      </c>
      <c r="AG607" s="66">
        <f t="shared" si="14220"/>
        <v>487</v>
      </c>
      <c r="AH607" s="66">
        <f t="shared" si="14220"/>
        <v>518</v>
      </c>
      <c r="AI607" s="66">
        <f t="shared" si="14220"/>
        <v>548</v>
      </c>
      <c r="AJ607" s="66">
        <f t="shared" si="14220"/>
        <v>579</v>
      </c>
      <c r="AK607" s="66">
        <f t="shared" si="14220"/>
        <v>610</v>
      </c>
      <c r="AL607" s="66">
        <f t="shared" si="14220"/>
        <v>640</v>
      </c>
      <c r="AM607" s="66">
        <f t="shared" si="14220"/>
        <v>671</v>
      </c>
      <c r="AN607" s="66">
        <f t="shared" si="14220"/>
        <v>701</v>
      </c>
      <c r="AO607" s="66">
        <f t="shared" si="14220"/>
        <v>732</v>
      </c>
      <c r="AP607" s="66">
        <f t="shared" si="14220"/>
        <v>763</v>
      </c>
      <c r="AQ607" s="66">
        <f t="shared" si="14220"/>
        <v>791</v>
      </c>
      <c r="AR607" s="66">
        <f t="shared" si="14220"/>
        <v>822</v>
      </c>
      <c r="AS607" s="66">
        <f t="shared" si="14220"/>
        <v>852</v>
      </c>
      <c r="AT607" s="66">
        <f t="shared" si="14220"/>
        <v>883</v>
      </c>
      <c r="AU607" s="66">
        <f t="shared" si="14220"/>
        <v>913</v>
      </c>
      <c r="AV607" s="66">
        <f t="shared" si="14220"/>
        <v>944</v>
      </c>
      <c r="AW607" s="66">
        <f t="shared" si="14220"/>
        <v>975</v>
      </c>
      <c r="AX607" s="66">
        <f t="shared" si="14220"/>
        <v>1005</v>
      </c>
      <c r="AY607" s="66">
        <f t="shared" si="14220"/>
        <v>1036</v>
      </c>
      <c r="AZ607" s="66">
        <f t="shared" si="14220"/>
        <v>1066</v>
      </c>
      <c r="BA607" s="66">
        <f t="shared" si="14220"/>
        <v>1097</v>
      </c>
      <c r="BB607" s="66">
        <f t="shared" si="14220"/>
        <v>1128</v>
      </c>
      <c r="BC607" s="66">
        <f t="shared" si="14220"/>
        <v>1156</v>
      </c>
      <c r="BD607" s="66">
        <f t="shared" si="14220"/>
        <v>1187</v>
      </c>
      <c r="BE607" s="66">
        <f t="shared" si="14220"/>
        <v>1217</v>
      </c>
      <c r="BF607" s="66">
        <f t="shared" si="14220"/>
        <v>1248</v>
      </c>
      <c r="BG607" s="66">
        <f t="shared" si="14220"/>
        <v>1278</v>
      </c>
      <c r="BH607" s="66">
        <f t="shared" si="14220"/>
        <v>1309</v>
      </c>
      <c r="BI607" s="66">
        <f t="shared" si="14220"/>
        <v>1340</v>
      </c>
      <c r="BJ607" s="66">
        <f t="shared" si="14220"/>
        <v>1370</v>
      </c>
      <c r="BK607" s="66">
        <f t="shared" si="14220"/>
        <v>1401</v>
      </c>
      <c r="BL607" s="66">
        <f t="shared" si="14220"/>
        <v>1431</v>
      </c>
      <c r="BM607" s="66">
        <f t="shared" si="14220"/>
        <v>1462</v>
      </c>
      <c r="BN607" s="66">
        <f t="shared" si="14220"/>
        <v>1493</v>
      </c>
      <c r="BO607" s="66">
        <f t="shared" si="14220"/>
        <v>1522</v>
      </c>
      <c r="BP607" s="66">
        <f t="shared" si="14220"/>
        <v>1553</v>
      </c>
      <c r="BQ607" s="66">
        <f t="shared" si="14220"/>
        <v>1583</v>
      </c>
      <c r="BR607" s="66">
        <f t="shared" si="14220"/>
        <v>1614</v>
      </c>
      <c r="BS607" s="66">
        <f t="shared" si="14220"/>
        <v>1644</v>
      </c>
      <c r="BT607" s="66">
        <f t="shared" si="14220"/>
        <v>1675</v>
      </c>
      <c r="BU607" s="66">
        <f t="shared" si="14220"/>
        <v>1706</v>
      </c>
      <c r="BV607" s="66">
        <f t="shared" si="14220"/>
        <v>1736</v>
      </c>
      <c r="BW607" s="66">
        <f t="shared" si="14220"/>
        <v>1767</v>
      </c>
      <c r="BX607" s="66">
        <f t="shared" si="14220"/>
        <v>1797</v>
      </c>
      <c r="BY607" s="75"/>
      <c r="BZ607" s="72"/>
      <c r="CA607" s="72"/>
      <c r="CB607" s="72"/>
    </row>
    <row r="608" spans="1:96" s="98" customFormat="1" ht="18" customHeight="1" x14ac:dyDescent="0.3">
      <c r="A608" s="230"/>
      <c r="B608" s="105"/>
      <c r="C608" s="305"/>
      <c r="D608" s="116"/>
      <c r="E608" s="309" t="s">
        <v>199</v>
      </c>
      <c r="F608" s="309" t="s">
        <v>199</v>
      </c>
      <c r="G608" s="308"/>
      <c r="H608" s="308"/>
      <c r="I608" s="309"/>
      <c r="J608" s="309"/>
      <c r="K608" s="309" t="s">
        <v>209</v>
      </c>
      <c r="L608" s="311"/>
      <c r="M608" s="7"/>
      <c r="N608" s="314"/>
      <c r="P608" s="70"/>
      <c r="Q608" s="54" t="str">
        <f>VLOOKUP(Q606,'Podpůrná data'!$J$13:$K$24,2)</f>
        <v>leden</v>
      </c>
      <c r="R608" s="54" t="str">
        <f>VLOOKUP(R606,'Podpůrná data'!$J$13:$K$24,2)</f>
        <v>únor</v>
      </c>
      <c r="S608" s="54" t="str">
        <f>VLOOKUP(S606,'Podpůrná data'!$J$13:$K$24,2)</f>
        <v>březen</v>
      </c>
      <c r="T608" s="54" t="str">
        <f>VLOOKUP(T606,'Podpůrná data'!$J$13:$K$24,2)</f>
        <v>duben</v>
      </c>
      <c r="U608" s="54" t="str">
        <f>VLOOKUP(U606,'Podpůrná data'!$J$13:$K$24,2)</f>
        <v>květen</v>
      </c>
      <c r="V608" s="54" t="str">
        <f>VLOOKUP(V606,'Podpůrná data'!$J$13:$K$24,2)</f>
        <v>červen</v>
      </c>
      <c r="W608" s="54" t="str">
        <f>VLOOKUP(W606,'Podpůrná data'!$J$13:$K$24,2)</f>
        <v>červenec</v>
      </c>
      <c r="X608" s="54" t="str">
        <f>VLOOKUP(X606,'Podpůrná data'!$J$13:$K$24,2)</f>
        <v>srpen</v>
      </c>
      <c r="Y608" s="54" t="str">
        <f>VLOOKUP(Y606,'Podpůrná data'!$J$13:$K$24,2)</f>
        <v>září</v>
      </c>
      <c r="Z608" s="54" t="str">
        <f>VLOOKUP(Z606,'Podpůrná data'!$J$13:$K$24,2)</f>
        <v>říjen</v>
      </c>
      <c r="AA608" s="54" t="str">
        <f>VLOOKUP(AA606,'Podpůrná data'!$J$13:$K$24,2)</f>
        <v>listopad</v>
      </c>
      <c r="AB608" s="54" t="str">
        <f>VLOOKUP(AB606,'Podpůrná data'!$J$13:$K$24,2)</f>
        <v>prosinec</v>
      </c>
      <c r="AC608" s="54" t="str">
        <f>VLOOKUP(AC606,'Podpůrná data'!$J$13:$K$24,2)</f>
        <v>leden</v>
      </c>
      <c r="AD608" s="54" t="str">
        <f>VLOOKUP(AD606,'Podpůrná data'!$J$13:$K$24,2)</f>
        <v>únor</v>
      </c>
      <c r="AE608" s="54" t="str">
        <f>VLOOKUP(AE606,'Podpůrná data'!$J$13:$K$24,2)</f>
        <v>březen</v>
      </c>
      <c r="AF608" s="54" t="str">
        <f>VLOOKUP(AF606,'Podpůrná data'!$J$13:$K$24,2)</f>
        <v>duben</v>
      </c>
      <c r="AG608" s="54" t="str">
        <f>VLOOKUP(AG606,'Podpůrná data'!$J$13:$K$24,2)</f>
        <v>květen</v>
      </c>
      <c r="AH608" s="54" t="str">
        <f>VLOOKUP(AH606,'Podpůrná data'!$J$13:$K$24,2)</f>
        <v>červen</v>
      </c>
      <c r="AI608" s="54" t="str">
        <f>VLOOKUP(AI606,'Podpůrná data'!$J$13:$K$24,2)</f>
        <v>červenec</v>
      </c>
      <c r="AJ608" s="54" t="str">
        <f>VLOOKUP(AJ606,'Podpůrná data'!$J$13:$K$24,2)</f>
        <v>srpen</v>
      </c>
      <c r="AK608" s="54" t="str">
        <f>VLOOKUP(AK606,'Podpůrná data'!$J$13:$K$24,2)</f>
        <v>září</v>
      </c>
      <c r="AL608" s="54" t="str">
        <f>VLOOKUP(AL606,'Podpůrná data'!$J$13:$K$24,2)</f>
        <v>říjen</v>
      </c>
      <c r="AM608" s="54" t="str">
        <f>VLOOKUP(AM606,'Podpůrná data'!$J$13:$K$24,2)</f>
        <v>listopad</v>
      </c>
      <c r="AN608" s="54" t="str">
        <f>VLOOKUP(AN606,'Podpůrná data'!$J$13:$K$24,2)</f>
        <v>prosinec</v>
      </c>
      <c r="AO608" s="54" t="str">
        <f>VLOOKUP(AO606,'Podpůrná data'!$J$13:$K$24,2)</f>
        <v>leden</v>
      </c>
      <c r="AP608" s="54" t="str">
        <f>VLOOKUP(AP606,'Podpůrná data'!$J$13:$K$24,2)</f>
        <v>únor</v>
      </c>
      <c r="AQ608" s="54" t="str">
        <f>VLOOKUP(AQ606,'Podpůrná data'!$J$13:$K$24,2)</f>
        <v>březen</v>
      </c>
      <c r="AR608" s="54" t="str">
        <f>VLOOKUP(AR606,'Podpůrná data'!$J$13:$K$24,2)</f>
        <v>duben</v>
      </c>
      <c r="AS608" s="54" t="str">
        <f>VLOOKUP(AS606,'Podpůrná data'!$J$13:$K$24,2)</f>
        <v>květen</v>
      </c>
      <c r="AT608" s="54" t="str">
        <f>VLOOKUP(AT606,'Podpůrná data'!$J$13:$K$24,2)</f>
        <v>červen</v>
      </c>
      <c r="AU608" s="54" t="str">
        <f>VLOOKUP(AU606,'Podpůrná data'!$J$13:$K$24,2)</f>
        <v>červenec</v>
      </c>
      <c r="AV608" s="54" t="str">
        <f>VLOOKUP(AV606,'Podpůrná data'!$J$13:$K$24,2)</f>
        <v>srpen</v>
      </c>
      <c r="AW608" s="54" t="str">
        <f>VLOOKUP(AW606,'Podpůrná data'!$J$13:$K$24,2)</f>
        <v>září</v>
      </c>
      <c r="AX608" s="54" t="str">
        <f>VLOOKUP(AX606,'Podpůrná data'!$J$13:$K$24,2)</f>
        <v>říjen</v>
      </c>
      <c r="AY608" s="54" t="str">
        <f>VLOOKUP(AY606,'Podpůrná data'!$J$13:$K$24,2)</f>
        <v>listopad</v>
      </c>
      <c r="AZ608" s="54" t="str">
        <f>VLOOKUP(AZ606,'Podpůrná data'!$J$13:$K$24,2)</f>
        <v>prosinec</v>
      </c>
      <c r="BA608" s="54" t="str">
        <f>VLOOKUP(BA606,'Podpůrná data'!$J$13:$K$24,2)</f>
        <v>leden</v>
      </c>
      <c r="BB608" s="54" t="str">
        <f>VLOOKUP(BB606,'Podpůrná data'!$J$13:$K$24,2)</f>
        <v>únor</v>
      </c>
      <c r="BC608" s="54" t="str">
        <f>VLOOKUP(BC606,'Podpůrná data'!$J$13:$K$24,2)</f>
        <v>březen</v>
      </c>
      <c r="BD608" s="54" t="str">
        <f>VLOOKUP(BD606,'Podpůrná data'!$J$13:$K$24,2)</f>
        <v>duben</v>
      </c>
      <c r="BE608" s="54" t="str">
        <f>VLOOKUP(BE606,'Podpůrná data'!$J$13:$K$24,2)</f>
        <v>květen</v>
      </c>
      <c r="BF608" s="54" t="str">
        <f>VLOOKUP(BF606,'Podpůrná data'!$J$13:$K$24,2)</f>
        <v>červen</v>
      </c>
      <c r="BG608" s="54" t="str">
        <f>VLOOKUP(BG606,'Podpůrná data'!$J$13:$K$24,2)</f>
        <v>červenec</v>
      </c>
      <c r="BH608" s="54" t="str">
        <f>VLOOKUP(BH606,'Podpůrná data'!$J$13:$K$24,2)</f>
        <v>srpen</v>
      </c>
      <c r="BI608" s="54" t="str">
        <f>VLOOKUP(BI606,'Podpůrná data'!$J$13:$K$24,2)</f>
        <v>září</v>
      </c>
      <c r="BJ608" s="54" t="str">
        <f>VLOOKUP(BJ606,'Podpůrná data'!$J$13:$K$24,2)</f>
        <v>říjen</v>
      </c>
      <c r="BK608" s="54" t="str">
        <f>VLOOKUP(BK606,'Podpůrná data'!$J$13:$K$24,2)</f>
        <v>listopad</v>
      </c>
      <c r="BL608" s="54" t="str">
        <f>VLOOKUP(BL606,'Podpůrná data'!$J$13:$K$24,2)</f>
        <v>prosinec</v>
      </c>
      <c r="BM608" s="54" t="str">
        <f>VLOOKUP(BM606,'Podpůrná data'!$J$13:$K$24,2)</f>
        <v>leden</v>
      </c>
      <c r="BN608" s="54" t="str">
        <f>VLOOKUP(BN606,'Podpůrná data'!$J$13:$K$24,2)</f>
        <v>únor</v>
      </c>
      <c r="BO608" s="54" t="str">
        <f>VLOOKUP(BO606,'Podpůrná data'!$J$13:$K$24,2)</f>
        <v>březen</v>
      </c>
      <c r="BP608" s="54" t="str">
        <f>VLOOKUP(BP606,'Podpůrná data'!$J$13:$K$24,2)</f>
        <v>duben</v>
      </c>
      <c r="BQ608" s="54" t="str">
        <f>VLOOKUP(BQ606,'Podpůrná data'!$J$13:$K$24,2)</f>
        <v>květen</v>
      </c>
      <c r="BR608" s="54" t="str">
        <f>VLOOKUP(BR606,'Podpůrná data'!$J$13:$K$24,2)</f>
        <v>červen</v>
      </c>
      <c r="BS608" s="54" t="str">
        <f>VLOOKUP(BS606,'Podpůrná data'!$J$13:$K$24,2)</f>
        <v>červenec</v>
      </c>
      <c r="BT608" s="54" t="str">
        <f>VLOOKUP(BT606,'Podpůrná data'!$J$13:$K$24,2)</f>
        <v>srpen</v>
      </c>
      <c r="BU608" s="54" t="str">
        <f>VLOOKUP(BU606,'Podpůrná data'!$J$13:$K$24,2)</f>
        <v>září</v>
      </c>
      <c r="BV608" s="54" t="str">
        <f>VLOOKUP(BV606,'Podpůrná data'!$J$13:$K$24,2)</f>
        <v>říjen</v>
      </c>
      <c r="BW608" s="54" t="str">
        <f>VLOOKUP(BW606,'Podpůrná data'!$J$13:$K$24,2)</f>
        <v>listopad</v>
      </c>
      <c r="BX608" s="54" t="str">
        <f>VLOOKUP(BX606,'Podpůrná data'!$J$13:$K$24,2)</f>
        <v>prosinec</v>
      </c>
      <c r="BY608" s="143"/>
      <c r="BZ608" s="144"/>
      <c r="CA608" s="165"/>
      <c r="CB608" s="165"/>
      <c r="CD608" s="147" t="s">
        <v>104</v>
      </c>
      <c r="CE608" s="147" t="s">
        <v>105</v>
      </c>
      <c r="CF608" s="147" t="s">
        <v>106</v>
      </c>
      <c r="CG608" s="147" t="s">
        <v>107</v>
      </c>
      <c r="CH608" s="147" t="s">
        <v>108</v>
      </c>
      <c r="CI608" s="147" t="s">
        <v>109</v>
      </c>
      <c r="CJ608" s="147" t="s">
        <v>110</v>
      </c>
      <c r="CK608" s="147" t="s">
        <v>111</v>
      </c>
      <c r="CL608" s="147" t="s">
        <v>112</v>
      </c>
      <c r="CM608" s="147" t="s">
        <v>166</v>
      </c>
      <c r="CN608" s="147" t="s">
        <v>167</v>
      </c>
      <c r="CO608" s="147" t="s">
        <v>168</v>
      </c>
      <c r="CP608" s="147" t="s">
        <v>194</v>
      </c>
      <c r="CQ608" s="147" t="s">
        <v>195</v>
      </c>
      <c r="CR608" s="147" t="s">
        <v>196</v>
      </c>
    </row>
    <row r="609" spans="1:96" s="98" customFormat="1" ht="16.2" customHeight="1" x14ac:dyDescent="0.3">
      <c r="A609" s="230"/>
      <c r="B609" s="105"/>
      <c r="C609" s="305"/>
      <c r="D609" s="116"/>
      <c r="E609" s="309"/>
      <c r="F609" s="309"/>
      <c r="G609" s="308"/>
      <c r="H609" s="308"/>
      <c r="I609" s="309"/>
      <c r="J609" s="309"/>
      <c r="K609" s="309"/>
      <c r="L609" s="311"/>
      <c r="M609" s="7"/>
      <c r="N609" s="314"/>
      <c r="P609" s="70"/>
      <c r="Q609" s="54">
        <f>YEAR(Úvod!$F$10)</f>
        <v>1900</v>
      </c>
      <c r="R609" s="54">
        <f t="shared" ref="R609" si="14221">IF(R606=1,Q609+1,Q609)</f>
        <v>1900</v>
      </c>
      <c r="S609" s="54">
        <f t="shared" ref="S609" si="14222">IF(S606=1,R609+1,R609)</f>
        <v>1900</v>
      </c>
      <c r="T609" s="54">
        <f t="shared" ref="T609" si="14223">IF(T606=1,S609+1,S609)</f>
        <v>1900</v>
      </c>
      <c r="U609" s="54">
        <f t="shared" ref="U609" si="14224">IF(U606=1,T609+1,T609)</f>
        <v>1900</v>
      </c>
      <c r="V609" s="54">
        <f t="shared" ref="V609" si="14225">IF(V606=1,U609+1,U609)</f>
        <v>1900</v>
      </c>
      <c r="W609" s="54">
        <f t="shared" ref="W609" si="14226">IF(W606=1,V609+1,V609)</f>
        <v>1900</v>
      </c>
      <c r="X609" s="54">
        <f t="shared" ref="X609" si="14227">IF(X606=1,W609+1,W609)</f>
        <v>1900</v>
      </c>
      <c r="Y609" s="54">
        <f t="shared" ref="Y609" si="14228">IF(Y606=1,X609+1,X609)</f>
        <v>1900</v>
      </c>
      <c r="Z609" s="54">
        <f t="shared" ref="Z609" si="14229">IF(Z606=1,Y609+1,Y609)</f>
        <v>1900</v>
      </c>
      <c r="AA609" s="54">
        <f t="shared" ref="AA609" si="14230">IF(AA606=1,Z609+1,Z609)</f>
        <v>1900</v>
      </c>
      <c r="AB609" s="54">
        <f t="shared" ref="AB609" si="14231">IF(AB606=1,AA609+1,AA609)</f>
        <v>1900</v>
      </c>
      <c r="AC609" s="54">
        <f t="shared" ref="AC609" si="14232">IF(AC606=1,AB609+1,AB609)</f>
        <v>1901</v>
      </c>
      <c r="AD609" s="54">
        <f t="shared" ref="AD609" si="14233">IF(AD606=1,AC609+1,AC609)</f>
        <v>1901</v>
      </c>
      <c r="AE609" s="54">
        <f t="shared" ref="AE609" si="14234">IF(AE606=1,AD609+1,AD609)</f>
        <v>1901</v>
      </c>
      <c r="AF609" s="54">
        <f t="shared" ref="AF609" si="14235">IF(AF606=1,AE609+1,AE609)</f>
        <v>1901</v>
      </c>
      <c r="AG609" s="54">
        <f t="shared" ref="AG609" si="14236">IF(AG606=1,AF609+1,AF609)</f>
        <v>1901</v>
      </c>
      <c r="AH609" s="54">
        <f t="shared" ref="AH609" si="14237">IF(AH606=1,AG609+1,AG609)</f>
        <v>1901</v>
      </c>
      <c r="AI609" s="54">
        <f t="shared" ref="AI609" si="14238">IF(AI606=1,AH609+1,AH609)</f>
        <v>1901</v>
      </c>
      <c r="AJ609" s="54">
        <f t="shared" ref="AJ609" si="14239">IF(AJ606=1,AI609+1,AI609)</f>
        <v>1901</v>
      </c>
      <c r="AK609" s="54">
        <f t="shared" ref="AK609" si="14240">IF(AK606=1,AJ609+1,AJ609)</f>
        <v>1901</v>
      </c>
      <c r="AL609" s="54">
        <f t="shared" ref="AL609" si="14241">IF(AL606=1,AK609+1,AK609)</f>
        <v>1901</v>
      </c>
      <c r="AM609" s="54">
        <f t="shared" ref="AM609" si="14242">IF(AM606=1,AL609+1,AL609)</f>
        <v>1901</v>
      </c>
      <c r="AN609" s="54">
        <f t="shared" ref="AN609" si="14243">IF(AN606=1,AM609+1,AM609)</f>
        <v>1901</v>
      </c>
      <c r="AO609" s="54">
        <f t="shared" ref="AO609" si="14244">IF(AO606=1,AN609+1,AN609)</f>
        <v>1902</v>
      </c>
      <c r="AP609" s="54">
        <f t="shared" ref="AP609" si="14245">IF(AP606=1,AO609+1,AO609)</f>
        <v>1902</v>
      </c>
      <c r="AQ609" s="54">
        <f t="shared" ref="AQ609" si="14246">IF(AQ606=1,AP609+1,AP609)</f>
        <v>1902</v>
      </c>
      <c r="AR609" s="54">
        <f t="shared" ref="AR609" si="14247">IF(AR606=1,AQ609+1,AQ609)</f>
        <v>1902</v>
      </c>
      <c r="AS609" s="54">
        <f t="shared" ref="AS609" si="14248">IF(AS606=1,AR609+1,AR609)</f>
        <v>1902</v>
      </c>
      <c r="AT609" s="54">
        <f t="shared" ref="AT609" si="14249">IF(AT606=1,AS609+1,AS609)</f>
        <v>1902</v>
      </c>
      <c r="AU609" s="54">
        <f t="shared" ref="AU609" si="14250">IF(AU606=1,AT609+1,AT609)</f>
        <v>1902</v>
      </c>
      <c r="AV609" s="54">
        <f t="shared" ref="AV609" si="14251">IF(AV606=1,AU609+1,AU609)</f>
        <v>1902</v>
      </c>
      <c r="AW609" s="54">
        <f t="shared" ref="AW609" si="14252">IF(AW606=1,AV609+1,AV609)</f>
        <v>1902</v>
      </c>
      <c r="AX609" s="54">
        <f t="shared" ref="AX609" si="14253">IF(AX606=1,AW609+1,AW609)</f>
        <v>1902</v>
      </c>
      <c r="AY609" s="54">
        <f t="shared" ref="AY609" si="14254">IF(AY606=1,AX609+1,AX609)</f>
        <v>1902</v>
      </c>
      <c r="AZ609" s="54">
        <f t="shared" ref="AZ609" si="14255">IF(AZ606=1,AY609+1,AY609)</f>
        <v>1902</v>
      </c>
      <c r="BA609" s="54">
        <f t="shared" ref="BA609" si="14256">IF(BA606=1,AZ609+1,AZ609)</f>
        <v>1903</v>
      </c>
      <c r="BB609" s="54">
        <f t="shared" ref="BB609" si="14257">IF(BB606=1,BA609+1,BA609)</f>
        <v>1903</v>
      </c>
      <c r="BC609" s="54">
        <f t="shared" ref="BC609" si="14258">IF(BC606=1,BB609+1,BB609)</f>
        <v>1903</v>
      </c>
      <c r="BD609" s="54">
        <f t="shared" ref="BD609" si="14259">IF(BD606=1,BC609+1,BC609)</f>
        <v>1903</v>
      </c>
      <c r="BE609" s="54">
        <f t="shared" ref="BE609" si="14260">IF(BE606=1,BD609+1,BD609)</f>
        <v>1903</v>
      </c>
      <c r="BF609" s="54">
        <f t="shared" ref="BF609" si="14261">IF(BF606=1,BE609+1,BE609)</f>
        <v>1903</v>
      </c>
      <c r="BG609" s="54">
        <f t="shared" ref="BG609" si="14262">IF(BG606=1,BF609+1,BF609)</f>
        <v>1903</v>
      </c>
      <c r="BH609" s="54">
        <f t="shared" ref="BH609" si="14263">IF(BH606=1,BG609+1,BG609)</f>
        <v>1903</v>
      </c>
      <c r="BI609" s="54">
        <f t="shared" ref="BI609" si="14264">IF(BI606=1,BH609+1,BH609)</f>
        <v>1903</v>
      </c>
      <c r="BJ609" s="54">
        <f t="shared" ref="BJ609" si="14265">IF(BJ606=1,BI609+1,BI609)</f>
        <v>1903</v>
      </c>
      <c r="BK609" s="54">
        <f t="shared" ref="BK609" si="14266">IF(BK606=1,BJ609+1,BJ609)</f>
        <v>1903</v>
      </c>
      <c r="BL609" s="54">
        <f t="shared" ref="BL609" si="14267">IF(BL606=1,BK609+1,BK609)</f>
        <v>1903</v>
      </c>
      <c r="BM609" s="54">
        <f t="shared" ref="BM609" si="14268">IF(BM606=1,BL609+1,BL609)</f>
        <v>1904</v>
      </c>
      <c r="BN609" s="54">
        <f t="shared" ref="BN609" si="14269">IF(BN606=1,BM609+1,BM609)</f>
        <v>1904</v>
      </c>
      <c r="BO609" s="54">
        <f t="shared" ref="BO609" si="14270">IF(BO606=1,BN609+1,BN609)</f>
        <v>1904</v>
      </c>
      <c r="BP609" s="54">
        <f t="shared" ref="BP609" si="14271">IF(BP606=1,BO609+1,BO609)</f>
        <v>1904</v>
      </c>
      <c r="BQ609" s="54">
        <f t="shared" ref="BQ609" si="14272">IF(BQ606=1,BP609+1,BP609)</f>
        <v>1904</v>
      </c>
      <c r="BR609" s="54">
        <f t="shared" ref="BR609" si="14273">IF(BR606=1,BQ609+1,BQ609)</f>
        <v>1904</v>
      </c>
      <c r="BS609" s="54">
        <f t="shared" ref="BS609" si="14274">IF(BS606=1,BR609+1,BR609)</f>
        <v>1904</v>
      </c>
      <c r="BT609" s="54">
        <f t="shared" ref="BT609" si="14275">IF(BT606=1,BS609+1,BS609)</f>
        <v>1904</v>
      </c>
      <c r="BU609" s="54">
        <f t="shared" ref="BU609" si="14276">IF(BU606=1,BT609+1,BT609)</f>
        <v>1904</v>
      </c>
      <c r="BV609" s="54">
        <f t="shared" ref="BV609" si="14277">IF(BV606=1,BU609+1,BU609)</f>
        <v>1904</v>
      </c>
      <c r="BW609" s="54">
        <f t="shared" ref="BW609" si="14278">IF(BW606=1,BV609+1,BV609)</f>
        <v>1904</v>
      </c>
      <c r="BX609" s="54">
        <f t="shared" ref="BX609" si="14279">IF(BX606=1,BW609+1,BW609)</f>
        <v>1904</v>
      </c>
      <c r="BY609" s="163"/>
      <c r="BZ609" s="164"/>
      <c r="CA609" s="165"/>
      <c r="CB609" s="165"/>
    </row>
    <row r="610" spans="1:96" s="98" customFormat="1" ht="16.2" customHeight="1" x14ac:dyDescent="0.3">
      <c r="A610" s="230"/>
      <c r="B610" s="105"/>
      <c r="C610" s="116"/>
      <c r="D610" s="116"/>
      <c r="E610" s="309"/>
      <c r="F610" s="309"/>
      <c r="G610" s="308"/>
      <c r="H610" s="308"/>
      <c r="I610" s="309"/>
      <c r="J610" s="310"/>
      <c r="K610" s="309"/>
      <c r="L610" s="312"/>
      <c r="M610" s="7"/>
      <c r="N610" s="315"/>
      <c r="P610" s="57" t="s">
        <v>170</v>
      </c>
      <c r="Q610" s="196"/>
      <c r="R610" s="196"/>
      <c r="S610" s="196"/>
      <c r="T610" s="196"/>
      <c r="U610" s="196"/>
      <c r="V610" s="196"/>
      <c r="W610" s="196"/>
      <c r="X610" s="196"/>
      <c r="Y610" s="196"/>
      <c r="Z610" s="196"/>
      <c r="AA610" s="196"/>
      <c r="AB610" s="196"/>
      <c r="AC610" s="196"/>
      <c r="AD610" s="196"/>
      <c r="AE610" s="196"/>
      <c r="AF610" s="196"/>
      <c r="AG610" s="196"/>
      <c r="AH610" s="196"/>
      <c r="AI610" s="196"/>
      <c r="AJ610" s="196"/>
      <c r="AK610" s="196"/>
      <c r="AL610" s="196"/>
      <c r="AM610" s="196"/>
      <c r="AN610" s="196"/>
      <c r="AO610" s="196"/>
      <c r="AP610" s="196"/>
      <c r="AQ610" s="196"/>
      <c r="AR610" s="196"/>
      <c r="AS610" s="196"/>
      <c r="AT610" s="196"/>
      <c r="AU610" s="196"/>
      <c r="AV610" s="196"/>
      <c r="AW610" s="196"/>
      <c r="AX610" s="196"/>
      <c r="AY610" s="196"/>
      <c r="AZ610" s="196"/>
      <c r="BA610" s="196"/>
      <c r="BB610" s="196"/>
      <c r="BC610" s="196"/>
      <c r="BD610" s="196"/>
      <c r="BE610" s="196"/>
      <c r="BF610" s="196"/>
      <c r="BG610" s="196"/>
      <c r="BH610" s="196"/>
      <c r="BI610" s="196"/>
      <c r="BJ610" s="196"/>
      <c r="BK610" s="196"/>
      <c r="BL610" s="196"/>
      <c r="BM610" s="196"/>
      <c r="BN610" s="196"/>
      <c r="BO610" s="196"/>
      <c r="BP610" s="196"/>
      <c r="BQ610" s="196"/>
      <c r="BR610" s="196"/>
      <c r="BS610" s="196"/>
      <c r="BT610" s="196"/>
      <c r="BU610" s="196"/>
      <c r="BV610" s="196"/>
      <c r="BW610" s="196"/>
      <c r="BX610" s="196"/>
      <c r="BY610" s="163"/>
      <c r="BZ610" s="164"/>
      <c r="CA610" s="165"/>
      <c r="CB610" s="165"/>
    </row>
    <row r="611" spans="1:96" s="98" customFormat="1" ht="23.4" customHeight="1" x14ac:dyDescent="0.3">
      <c r="A611" s="97"/>
      <c r="B611" s="117" t="s">
        <v>38</v>
      </c>
      <c r="C611" s="297"/>
      <c r="D611" s="297"/>
      <c r="E611" s="197"/>
      <c r="F611" s="193"/>
      <c r="G611" s="198"/>
      <c r="H611" s="199"/>
      <c r="I611" s="198"/>
      <c r="J611" s="167">
        <f>IF(I611="",0,IF(I611='Podpůrná data'!$A$4,'Podpůrná data'!$B$4,'Podpůrná data'!$B$5))</f>
        <v>0</v>
      </c>
      <c r="K611" s="166">
        <f>IFERROR(INT(ROUND(H611,2)*(VLOOKUP(INT(G611),'Podpůrná data'!$A$14:$B$73,2,FALSE))*(G611/(INT(G611)))),0)</f>
        <v>0</v>
      </c>
      <c r="L611" s="55">
        <f>J611*K611</f>
        <v>0</v>
      </c>
      <c r="M611" s="56">
        <f>IF(L611&gt;0,IF(ISTEXT(C611)=TRUE,0,1),0)</f>
        <v>0</v>
      </c>
      <c r="N611" s="142">
        <f>IF(L611&gt;0,1,0)</f>
        <v>0</v>
      </c>
      <c r="O611" s="118"/>
      <c r="P611" s="57" t="s">
        <v>94</v>
      </c>
      <c r="Q611" s="200"/>
      <c r="R611" s="200"/>
      <c r="S611" s="200"/>
      <c r="T611" s="200"/>
      <c r="U611" s="200"/>
      <c r="V611" s="200"/>
      <c r="W611" s="200"/>
      <c r="X611" s="200"/>
      <c r="Y611" s="200"/>
      <c r="Z611" s="200"/>
      <c r="AA611" s="200"/>
      <c r="AB611" s="200"/>
      <c r="AC611" s="200"/>
      <c r="AD611" s="200"/>
      <c r="AE611" s="200"/>
      <c r="AF611" s="200"/>
      <c r="AG611" s="200"/>
      <c r="AH611" s="200"/>
      <c r="AI611" s="200"/>
      <c r="AJ611" s="200"/>
      <c r="AK611" s="200"/>
      <c r="AL611" s="200"/>
      <c r="AM611" s="200"/>
      <c r="AN611" s="200"/>
      <c r="AO611" s="200"/>
      <c r="AP611" s="200"/>
      <c r="AQ611" s="200"/>
      <c r="AR611" s="200"/>
      <c r="AS611" s="200"/>
      <c r="AT611" s="200"/>
      <c r="AU611" s="200"/>
      <c r="AV611" s="200"/>
      <c r="AW611" s="200"/>
      <c r="AX611" s="200"/>
      <c r="AY611" s="200"/>
      <c r="AZ611" s="200"/>
      <c r="BA611" s="200"/>
      <c r="BB611" s="200"/>
      <c r="BC611" s="200"/>
      <c r="BD611" s="200"/>
      <c r="BE611" s="200"/>
      <c r="BF611" s="200"/>
      <c r="BG611" s="200"/>
      <c r="BH611" s="200"/>
      <c r="BI611" s="200"/>
      <c r="BJ611" s="200"/>
      <c r="BK611" s="200"/>
      <c r="BL611" s="200"/>
      <c r="BM611" s="200"/>
      <c r="BN611" s="200"/>
      <c r="BO611" s="200"/>
      <c r="BP611" s="200"/>
      <c r="BQ611" s="200"/>
      <c r="BR611" s="200"/>
      <c r="BS611" s="200"/>
      <c r="BT611" s="200"/>
      <c r="BU611" s="200"/>
      <c r="BV611" s="200"/>
      <c r="BW611" s="200"/>
      <c r="BX611" s="200"/>
      <c r="BY611" s="298">
        <f>SUM(Q619:BX619)</f>
        <v>0</v>
      </c>
      <c r="BZ611" s="300">
        <f>SUM(Q620:BX620)</f>
        <v>0</v>
      </c>
      <c r="CA611" s="302">
        <f>IF($N611=0,0,IF($BY611&gt;=215*$H611,1,0))</f>
        <v>0</v>
      </c>
      <c r="CB611" s="302">
        <f>IF($BY611&gt;=215*$H611,0,(CEILING(215*$H611,1)-$BY611))</f>
        <v>0</v>
      </c>
    </row>
    <row r="612" spans="1:96" s="98" customFormat="1" ht="28.8" x14ac:dyDescent="0.3">
      <c r="A612" s="97"/>
      <c r="B612" s="119"/>
      <c r="C612" s="73"/>
      <c r="D612" s="73"/>
      <c r="E612" s="73"/>
      <c r="F612" s="73"/>
      <c r="G612" s="73"/>
      <c r="H612" s="73"/>
      <c r="I612" s="73"/>
      <c r="J612" s="73"/>
      <c r="K612" s="73"/>
      <c r="L612" s="58"/>
      <c r="M612" s="7"/>
      <c r="N612" s="160"/>
      <c r="P612" s="57" t="s">
        <v>140</v>
      </c>
      <c r="Q612" s="201"/>
      <c r="R612" s="201"/>
      <c r="S612" s="201"/>
      <c r="T612" s="201"/>
      <c r="U612" s="201"/>
      <c r="V612" s="201"/>
      <c r="W612" s="201"/>
      <c r="X612" s="201"/>
      <c r="Y612" s="201"/>
      <c r="Z612" s="201"/>
      <c r="AA612" s="201"/>
      <c r="AB612" s="201"/>
      <c r="AC612" s="201"/>
      <c r="AD612" s="201"/>
      <c r="AE612" s="201"/>
      <c r="AF612" s="201"/>
      <c r="AG612" s="201"/>
      <c r="AH612" s="201"/>
      <c r="AI612" s="201"/>
      <c r="AJ612" s="201"/>
      <c r="AK612" s="201"/>
      <c r="AL612" s="201"/>
      <c r="AM612" s="201"/>
      <c r="AN612" s="201"/>
      <c r="AO612" s="201"/>
      <c r="AP612" s="201"/>
      <c r="AQ612" s="201"/>
      <c r="AR612" s="201"/>
      <c r="AS612" s="201"/>
      <c r="AT612" s="201"/>
      <c r="AU612" s="201"/>
      <c r="AV612" s="201"/>
      <c r="AW612" s="201"/>
      <c r="AX612" s="201"/>
      <c r="AY612" s="201"/>
      <c r="AZ612" s="201"/>
      <c r="BA612" s="201"/>
      <c r="BB612" s="201"/>
      <c r="BC612" s="201"/>
      <c r="BD612" s="201"/>
      <c r="BE612" s="201"/>
      <c r="BF612" s="201"/>
      <c r="BG612" s="201"/>
      <c r="BH612" s="201"/>
      <c r="BI612" s="201"/>
      <c r="BJ612" s="201"/>
      <c r="BK612" s="201"/>
      <c r="BL612" s="201"/>
      <c r="BM612" s="201"/>
      <c r="BN612" s="201"/>
      <c r="BO612" s="201"/>
      <c r="BP612" s="201"/>
      <c r="BQ612" s="201"/>
      <c r="BR612" s="201"/>
      <c r="BS612" s="201"/>
      <c r="BT612" s="201"/>
      <c r="BU612" s="201"/>
      <c r="BV612" s="201"/>
      <c r="BW612" s="201"/>
      <c r="BX612" s="201"/>
      <c r="BY612" s="298"/>
      <c r="BZ612" s="300"/>
      <c r="CA612" s="302"/>
      <c r="CB612" s="302"/>
    </row>
    <row r="613" spans="1:96" s="98" customFormat="1" ht="14.4" hidden="1" customHeight="1" x14ac:dyDescent="0.3">
      <c r="A613" s="97"/>
      <c r="B613" s="119"/>
      <c r="C613" s="73"/>
      <c r="D613" s="73"/>
      <c r="E613" s="73"/>
      <c r="F613" s="73"/>
      <c r="G613" s="73"/>
      <c r="H613" s="73"/>
      <c r="I613" s="73"/>
      <c r="J613" s="73"/>
      <c r="K613" s="73"/>
      <c r="L613" s="58"/>
      <c r="M613" s="7"/>
      <c r="N613" s="160"/>
      <c r="P613" s="59" t="s">
        <v>141</v>
      </c>
      <c r="Q613" s="60">
        <f>IF(Q611&lt;&gt;0,1,0)</f>
        <v>0</v>
      </c>
      <c r="R613" s="60">
        <f t="shared" ref="R613" si="14280">IF(Q613&gt;0,Q613+1,IF(R611&lt;&gt;0,1,0))</f>
        <v>0</v>
      </c>
      <c r="S613" s="60">
        <f t="shared" ref="S613" si="14281">IF(R613&gt;0,R613+1,IF(S611&lt;&gt;0,1,0))</f>
        <v>0</v>
      </c>
      <c r="T613" s="60">
        <f t="shared" ref="T613" si="14282">IF(S613&gt;0,S613+1,IF(T611&lt;&gt;0,1,0))</f>
        <v>0</v>
      </c>
      <c r="U613" s="60">
        <f t="shared" ref="U613" si="14283">IF(T613&gt;0,T613+1,IF(U611&lt;&gt;0,1,0))</f>
        <v>0</v>
      </c>
      <c r="V613" s="60">
        <f t="shared" ref="V613" si="14284">IF(U613&gt;0,U613+1,IF(V611&lt;&gt;0,1,0))</f>
        <v>0</v>
      </c>
      <c r="W613" s="60">
        <f t="shared" ref="W613" si="14285">IF(V613&gt;0,V613+1,IF(W611&lt;&gt;0,1,0))</f>
        <v>0</v>
      </c>
      <c r="X613" s="60">
        <f t="shared" ref="X613" si="14286">IF(W613&gt;0,W613+1,IF(X611&lt;&gt;0,1,0))</f>
        <v>0</v>
      </c>
      <c r="Y613" s="60">
        <f t="shared" ref="Y613" si="14287">IF(X613&gt;0,X613+1,IF(Y611&lt;&gt;0,1,0))</f>
        <v>0</v>
      </c>
      <c r="Z613" s="60">
        <f t="shared" ref="Z613" si="14288">IF(Y613&gt;0,Y613+1,IF(Z611&lt;&gt;0,1,0))</f>
        <v>0</v>
      </c>
      <c r="AA613" s="60">
        <f t="shared" ref="AA613" si="14289">IF(Z613&gt;0,Z613+1,IF(AA611&lt;&gt;0,1,0))</f>
        <v>0</v>
      </c>
      <c r="AB613" s="60">
        <f t="shared" ref="AB613" si="14290">IF(AA613&gt;0,AA613+1,IF(AB611&lt;&gt;0,1,0))</f>
        <v>0</v>
      </c>
      <c r="AC613" s="60">
        <f t="shared" ref="AC613" si="14291">IF(AB613&gt;0,AB613+1,IF(AC611&lt;&gt;0,1,0))</f>
        <v>0</v>
      </c>
      <c r="AD613" s="60">
        <f t="shared" ref="AD613" si="14292">IF(AC613&gt;0,AC613+1,IF(AD611&lt;&gt;0,1,0))</f>
        <v>0</v>
      </c>
      <c r="AE613" s="60">
        <f t="shared" ref="AE613" si="14293">IF(AD613&gt;0,AD613+1,IF(AE611&lt;&gt;0,1,0))</f>
        <v>0</v>
      </c>
      <c r="AF613" s="60">
        <f t="shared" ref="AF613" si="14294">IF(AE613&gt;0,AE613+1,IF(AF611&lt;&gt;0,1,0))</f>
        <v>0</v>
      </c>
      <c r="AG613" s="60">
        <f t="shared" ref="AG613" si="14295">IF(AF613&gt;0,AF613+1,IF(AG611&lt;&gt;0,1,0))</f>
        <v>0</v>
      </c>
      <c r="AH613" s="60">
        <f t="shared" ref="AH613" si="14296">IF(AG613&gt;0,AG613+1,IF(AH611&lt;&gt;0,1,0))</f>
        <v>0</v>
      </c>
      <c r="AI613" s="60">
        <f t="shared" ref="AI613" si="14297">IF(AH613&gt;0,AH613+1,IF(AI611&lt;&gt;0,1,0))</f>
        <v>0</v>
      </c>
      <c r="AJ613" s="60">
        <f t="shared" ref="AJ613" si="14298">IF(AI613&gt;0,AI613+1,IF(AJ611&lt;&gt;0,1,0))</f>
        <v>0</v>
      </c>
      <c r="AK613" s="60">
        <f t="shared" ref="AK613" si="14299">IF(AJ613&gt;0,AJ613+1,IF(AK611&lt;&gt;0,1,0))</f>
        <v>0</v>
      </c>
      <c r="AL613" s="60">
        <f t="shared" ref="AL613" si="14300">IF(AK613&gt;0,AK613+1,IF(AL611&lt;&gt;0,1,0))</f>
        <v>0</v>
      </c>
      <c r="AM613" s="60">
        <f t="shared" ref="AM613" si="14301">IF(AL613&gt;0,AL613+1,IF(AM611&lt;&gt;0,1,0))</f>
        <v>0</v>
      </c>
      <c r="AN613" s="60">
        <f t="shared" ref="AN613" si="14302">IF(AM613&gt;0,AM613+1,IF(AN611&lt;&gt;0,1,0))</f>
        <v>0</v>
      </c>
      <c r="AO613" s="60">
        <f t="shared" ref="AO613" si="14303">IF(AN613&gt;0,AN613+1,IF(AO611&lt;&gt;0,1,0))</f>
        <v>0</v>
      </c>
      <c r="AP613" s="60">
        <f t="shared" ref="AP613" si="14304">IF(AO613&gt;0,AO613+1,IF(AP611&lt;&gt;0,1,0))</f>
        <v>0</v>
      </c>
      <c r="AQ613" s="60">
        <f t="shared" ref="AQ613" si="14305">IF(AP613&gt;0,AP613+1,IF(AQ611&lt;&gt;0,1,0))</f>
        <v>0</v>
      </c>
      <c r="AR613" s="60">
        <f t="shared" ref="AR613" si="14306">IF(AQ613&gt;0,AQ613+1,IF(AR611&lt;&gt;0,1,0))</f>
        <v>0</v>
      </c>
      <c r="AS613" s="60">
        <f t="shared" ref="AS613" si="14307">IF(AR613&gt;0,AR613+1,IF(AS611&lt;&gt;0,1,0))</f>
        <v>0</v>
      </c>
      <c r="AT613" s="60">
        <f t="shared" ref="AT613" si="14308">IF(AS613&gt;0,AS613+1,IF(AT611&lt;&gt;0,1,0))</f>
        <v>0</v>
      </c>
      <c r="AU613" s="60">
        <f t="shared" ref="AU613" si="14309">IF(AT613&gt;0,AT613+1,IF(AU611&lt;&gt;0,1,0))</f>
        <v>0</v>
      </c>
      <c r="AV613" s="60">
        <f t="shared" ref="AV613" si="14310">IF(AU613&gt;0,AU613+1,IF(AV611&lt;&gt;0,1,0))</f>
        <v>0</v>
      </c>
      <c r="AW613" s="60">
        <f t="shared" ref="AW613" si="14311">IF(AV613&gt;0,AV613+1,IF(AW611&lt;&gt;0,1,0))</f>
        <v>0</v>
      </c>
      <c r="AX613" s="60">
        <f t="shared" ref="AX613" si="14312">IF(AW613&gt;0,AW613+1,IF(AX611&lt;&gt;0,1,0))</f>
        <v>0</v>
      </c>
      <c r="AY613" s="60">
        <f t="shared" ref="AY613" si="14313">IF(AX613&gt;0,AX613+1,IF(AY611&lt;&gt;0,1,0))</f>
        <v>0</v>
      </c>
      <c r="AZ613" s="60">
        <f t="shared" ref="AZ613" si="14314">IF(AY613&gt;0,AY613+1,IF(AZ611&lt;&gt;0,1,0))</f>
        <v>0</v>
      </c>
      <c r="BA613" s="60">
        <f t="shared" ref="BA613" si="14315">IF(AZ613&gt;0,AZ613+1,IF(BA611&lt;&gt;0,1,0))</f>
        <v>0</v>
      </c>
      <c r="BB613" s="60">
        <f t="shared" ref="BB613" si="14316">IF(BA613&gt;0,BA613+1,IF(BB611&lt;&gt;0,1,0))</f>
        <v>0</v>
      </c>
      <c r="BC613" s="60">
        <f t="shared" ref="BC613" si="14317">IF(BB613&gt;0,BB613+1,IF(BC611&lt;&gt;0,1,0))</f>
        <v>0</v>
      </c>
      <c r="BD613" s="60">
        <f t="shared" ref="BD613" si="14318">IF(BC613&gt;0,BC613+1,IF(BD611&lt;&gt;0,1,0))</f>
        <v>0</v>
      </c>
      <c r="BE613" s="60">
        <f t="shared" ref="BE613" si="14319">IF(BD613&gt;0,BD613+1,IF(BE611&lt;&gt;0,1,0))</f>
        <v>0</v>
      </c>
      <c r="BF613" s="60">
        <f t="shared" ref="BF613" si="14320">IF(BE613&gt;0,BE613+1,IF(BF611&lt;&gt;0,1,0))</f>
        <v>0</v>
      </c>
      <c r="BG613" s="60">
        <f t="shared" ref="BG613" si="14321">IF(BF613&gt;0,BF613+1,IF(BG611&lt;&gt;0,1,0))</f>
        <v>0</v>
      </c>
      <c r="BH613" s="60">
        <f t="shared" ref="BH613" si="14322">IF(BG613&gt;0,BG613+1,IF(BH611&lt;&gt;0,1,0))</f>
        <v>0</v>
      </c>
      <c r="BI613" s="60">
        <f t="shared" ref="BI613" si="14323">IF(BH613&gt;0,BH613+1,IF(BI611&lt;&gt;0,1,0))</f>
        <v>0</v>
      </c>
      <c r="BJ613" s="60">
        <f t="shared" ref="BJ613" si="14324">IF(BI613&gt;0,BI613+1,IF(BJ611&lt;&gt;0,1,0))</f>
        <v>0</v>
      </c>
      <c r="BK613" s="60">
        <f t="shared" ref="BK613" si="14325">IF(BJ613&gt;0,BJ613+1,IF(BK611&lt;&gt;0,1,0))</f>
        <v>0</v>
      </c>
      <c r="BL613" s="60">
        <f t="shared" ref="BL613" si="14326">IF(BK613&gt;0,BK613+1,IF(BL611&lt;&gt;0,1,0))</f>
        <v>0</v>
      </c>
      <c r="BM613" s="60">
        <f t="shared" ref="BM613" si="14327">IF(BL613&gt;0,BL613+1,IF(BM611&lt;&gt;0,1,0))</f>
        <v>0</v>
      </c>
      <c r="BN613" s="60">
        <f t="shared" ref="BN613" si="14328">IF(BM613&gt;0,BM613+1,IF(BN611&lt;&gt;0,1,0))</f>
        <v>0</v>
      </c>
      <c r="BO613" s="60">
        <f t="shared" ref="BO613" si="14329">IF(BN613&gt;0,BN613+1,IF(BO611&lt;&gt;0,1,0))</f>
        <v>0</v>
      </c>
      <c r="BP613" s="60">
        <f t="shared" ref="BP613" si="14330">IF(BO613&gt;0,BO613+1,IF(BP611&lt;&gt;0,1,0))</f>
        <v>0</v>
      </c>
      <c r="BQ613" s="60">
        <f t="shared" ref="BQ613" si="14331">IF(BP613&gt;0,BP613+1,IF(BQ611&lt;&gt;0,1,0))</f>
        <v>0</v>
      </c>
      <c r="BR613" s="60">
        <f t="shared" ref="BR613" si="14332">IF(BQ613&gt;0,BQ613+1,IF(BR611&lt;&gt;0,1,0))</f>
        <v>0</v>
      </c>
      <c r="BS613" s="60">
        <f t="shared" ref="BS613" si="14333">IF(BR613&gt;0,BR613+1,IF(BS611&lt;&gt;0,1,0))</f>
        <v>0</v>
      </c>
      <c r="BT613" s="60">
        <f t="shared" ref="BT613" si="14334">IF(BS613&gt;0,BS613+1,IF(BT611&lt;&gt;0,1,0))</f>
        <v>0</v>
      </c>
      <c r="BU613" s="60">
        <f t="shared" ref="BU613" si="14335">IF(BT613&gt;0,BT613+1,IF(BU611&lt;&gt;0,1,0))</f>
        <v>0</v>
      </c>
      <c r="BV613" s="60">
        <f t="shared" ref="BV613" si="14336">IF(BU613&gt;0,BU613+1,IF(BV611&lt;&gt;0,1,0))</f>
        <v>0</v>
      </c>
      <c r="BW613" s="60">
        <f t="shared" ref="BW613" si="14337">IF(BV613&gt;0,BV613+1,IF(BW611&lt;&gt;0,1,0))</f>
        <v>0</v>
      </c>
      <c r="BX613" s="60">
        <f t="shared" ref="BX613" si="14338">IF(BW613&gt;0,BW613+1,IF(BX611&lt;&gt;0,1,0))</f>
        <v>0</v>
      </c>
      <c r="BY613" s="298"/>
      <c r="BZ613" s="300"/>
      <c r="CA613" s="302"/>
      <c r="CB613" s="302"/>
    </row>
    <row r="614" spans="1:96" s="98" customFormat="1" ht="14.4" hidden="1" customHeight="1" x14ac:dyDescent="0.3">
      <c r="A614" s="97"/>
      <c r="B614" s="119"/>
      <c r="C614" s="73"/>
      <c r="D614" s="73"/>
      <c r="E614" s="73"/>
      <c r="F614" s="73"/>
      <c r="G614" s="73"/>
      <c r="H614" s="73"/>
      <c r="I614" s="73"/>
      <c r="J614" s="73"/>
      <c r="K614" s="73"/>
      <c r="L614" s="58"/>
      <c r="M614" s="7"/>
      <c r="N614" s="160"/>
      <c r="P614" s="59" t="s">
        <v>142</v>
      </c>
      <c r="Q614" s="60">
        <f>Q613</f>
        <v>0</v>
      </c>
      <c r="R614" s="60">
        <f>IF(R613=0,0,IF(OR(Q614=0,Q614=12),1,Q614+1))</f>
        <v>0</v>
      </c>
      <c r="S614" s="60">
        <f t="shared" ref="S614" si="14339">IF(S613=0,0,IF(OR(R614=0,R614=12),1,R614+1))</f>
        <v>0</v>
      </c>
      <c r="T614" s="60">
        <f t="shared" ref="T614" si="14340">IF(T613=0,0,IF(OR(S614=0,S614=12),1,S614+1))</f>
        <v>0</v>
      </c>
      <c r="U614" s="60">
        <f t="shared" ref="U614" si="14341">IF(U613=0,0,IF(OR(T614=0,T614=12),1,T614+1))</f>
        <v>0</v>
      </c>
      <c r="V614" s="60">
        <f t="shared" ref="V614" si="14342">IF(V613=0,0,IF(OR(U614=0,U614=12),1,U614+1))</f>
        <v>0</v>
      </c>
      <c r="W614" s="60">
        <f t="shared" ref="W614" si="14343">IF(W613=0,0,IF(OR(V614=0,V614=12),1,V614+1))</f>
        <v>0</v>
      </c>
      <c r="X614" s="60">
        <f t="shared" ref="X614" si="14344">IF(X613=0,0,IF(OR(W614=0,W614=12),1,W614+1))</f>
        <v>0</v>
      </c>
      <c r="Y614" s="60">
        <f t="shared" ref="Y614" si="14345">IF(Y613=0,0,IF(OR(X614=0,X614=12),1,X614+1))</f>
        <v>0</v>
      </c>
      <c r="Z614" s="60">
        <f t="shared" ref="Z614" si="14346">IF(Z613=0,0,IF(OR(Y614=0,Y614=12),1,Y614+1))</f>
        <v>0</v>
      </c>
      <c r="AA614" s="60">
        <f t="shared" ref="AA614" si="14347">IF(AA613=0,0,IF(OR(Z614=0,Z614=12),1,Z614+1))</f>
        <v>0</v>
      </c>
      <c r="AB614" s="60">
        <f t="shared" ref="AB614" si="14348">IF(AB613=0,0,IF(OR(AA614=0,AA614=12),1,AA614+1))</f>
        <v>0</v>
      </c>
      <c r="AC614" s="60">
        <f t="shared" ref="AC614" si="14349">IF(AC613=0,0,IF(OR(AB614=0,AB614=12),1,AB614+1))</f>
        <v>0</v>
      </c>
      <c r="AD614" s="60">
        <f t="shared" ref="AD614" si="14350">IF(AD613=0,0,IF(OR(AC614=0,AC614=12),1,AC614+1))</f>
        <v>0</v>
      </c>
      <c r="AE614" s="60">
        <f t="shared" ref="AE614" si="14351">IF(AE613=0,0,IF(OR(AD614=0,AD614=12),1,AD614+1))</f>
        <v>0</v>
      </c>
      <c r="AF614" s="60">
        <f t="shared" ref="AF614" si="14352">IF(AF613=0,0,IF(OR(AE614=0,AE614=12),1,AE614+1))</f>
        <v>0</v>
      </c>
      <c r="AG614" s="60">
        <f t="shared" ref="AG614" si="14353">IF(AG613=0,0,IF(OR(AF614=0,AF614=12),1,AF614+1))</f>
        <v>0</v>
      </c>
      <c r="AH614" s="60">
        <f t="shared" ref="AH614" si="14354">IF(AH613=0,0,IF(OR(AG614=0,AG614=12),1,AG614+1))</f>
        <v>0</v>
      </c>
      <c r="AI614" s="60">
        <f t="shared" ref="AI614" si="14355">IF(AI613=0,0,IF(OR(AH614=0,AH614=12),1,AH614+1))</f>
        <v>0</v>
      </c>
      <c r="AJ614" s="60">
        <f t="shared" ref="AJ614" si="14356">IF(AJ613=0,0,IF(OR(AI614=0,AI614=12),1,AI614+1))</f>
        <v>0</v>
      </c>
      <c r="AK614" s="60">
        <f t="shared" ref="AK614" si="14357">IF(AK613=0,0,IF(OR(AJ614=0,AJ614=12),1,AJ614+1))</f>
        <v>0</v>
      </c>
      <c r="AL614" s="60">
        <f t="shared" ref="AL614" si="14358">IF(AL613=0,0,IF(OR(AK614=0,AK614=12),1,AK614+1))</f>
        <v>0</v>
      </c>
      <c r="AM614" s="60">
        <f t="shared" ref="AM614" si="14359">IF(AM613=0,0,IF(OR(AL614=0,AL614=12),1,AL614+1))</f>
        <v>0</v>
      </c>
      <c r="AN614" s="60">
        <f t="shared" ref="AN614" si="14360">IF(AN613=0,0,IF(OR(AM614=0,AM614=12),1,AM614+1))</f>
        <v>0</v>
      </c>
      <c r="AO614" s="60">
        <f t="shared" ref="AO614" si="14361">IF(AO613=0,0,IF(OR(AN614=0,AN614=12),1,AN614+1))</f>
        <v>0</v>
      </c>
      <c r="AP614" s="60">
        <f t="shared" ref="AP614" si="14362">IF(AP613=0,0,IF(OR(AO614=0,AO614=12),1,AO614+1))</f>
        <v>0</v>
      </c>
      <c r="AQ614" s="60">
        <f t="shared" ref="AQ614" si="14363">IF(AQ613=0,0,IF(OR(AP614=0,AP614=12),1,AP614+1))</f>
        <v>0</v>
      </c>
      <c r="AR614" s="60">
        <f t="shared" ref="AR614" si="14364">IF(AR613=0,0,IF(OR(AQ614=0,AQ614=12),1,AQ614+1))</f>
        <v>0</v>
      </c>
      <c r="AS614" s="60">
        <f t="shared" ref="AS614" si="14365">IF(AS613=0,0,IF(OR(AR614=0,AR614=12),1,AR614+1))</f>
        <v>0</v>
      </c>
      <c r="AT614" s="60">
        <f t="shared" ref="AT614" si="14366">IF(AT613=0,0,IF(OR(AS614=0,AS614=12),1,AS614+1))</f>
        <v>0</v>
      </c>
      <c r="AU614" s="60">
        <f t="shared" ref="AU614" si="14367">IF(AU613=0,0,IF(OR(AT614=0,AT614=12),1,AT614+1))</f>
        <v>0</v>
      </c>
      <c r="AV614" s="60">
        <f t="shared" ref="AV614" si="14368">IF(AV613=0,0,IF(OR(AU614=0,AU614=12),1,AU614+1))</f>
        <v>0</v>
      </c>
      <c r="AW614" s="60">
        <f t="shared" ref="AW614" si="14369">IF(AW613=0,0,IF(OR(AV614=0,AV614=12),1,AV614+1))</f>
        <v>0</v>
      </c>
      <c r="AX614" s="60">
        <f t="shared" ref="AX614" si="14370">IF(AX613=0,0,IF(OR(AW614=0,AW614=12),1,AW614+1))</f>
        <v>0</v>
      </c>
      <c r="AY614" s="60">
        <f t="shared" ref="AY614" si="14371">IF(AY613=0,0,IF(OR(AX614=0,AX614=12),1,AX614+1))</f>
        <v>0</v>
      </c>
      <c r="AZ614" s="60">
        <f t="shared" ref="AZ614" si="14372">IF(AZ613=0,0,IF(OR(AY614=0,AY614=12),1,AY614+1))</f>
        <v>0</v>
      </c>
      <c r="BA614" s="60">
        <f t="shared" ref="BA614" si="14373">IF(BA613=0,0,IF(OR(AZ614=0,AZ614=12),1,AZ614+1))</f>
        <v>0</v>
      </c>
      <c r="BB614" s="60">
        <f t="shared" ref="BB614" si="14374">IF(BB613=0,0,IF(OR(BA614=0,BA614=12),1,BA614+1))</f>
        <v>0</v>
      </c>
      <c r="BC614" s="60">
        <f t="shared" ref="BC614" si="14375">IF(BC613=0,0,IF(OR(BB614=0,BB614=12),1,BB614+1))</f>
        <v>0</v>
      </c>
      <c r="BD614" s="60">
        <f t="shared" ref="BD614" si="14376">IF(BD613=0,0,IF(OR(BC614=0,BC614=12),1,BC614+1))</f>
        <v>0</v>
      </c>
      <c r="BE614" s="60">
        <f t="shared" ref="BE614" si="14377">IF(BE613=0,0,IF(OR(BD614=0,BD614=12),1,BD614+1))</f>
        <v>0</v>
      </c>
      <c r="BF614" s="60">
        <f t="shared" ref="BF614" si="14378">IF(BF613=0,0,IF(OR(BE614=0,BE614=12),1,BE614+1))</f>
        <v>0</v>
      </c>
      <c r="BG614" s="60">
        <f t="shared" ref="BG614" si="14379">IF(BG613=0,0,IF(OR(BF614=0,BF614=12),1,BF614+1))</f>
        <v>0</v>
      </c>
      <c r="BH614" s="60">
        <f t="shared" ref="BH614" si="14380">IF(BH613=0,0,IF(OR(BG614=0,BG614=12),1,BG614+1))</f>
        <v>0</v>
      </c>
      <c r="BI614" s="60">
        <f t="shared" ref="BI614" si="14381">IF(BI613=0,0,IF(OR(BH614=0,BH614=12),1,BH614+1))</f>
        <v>0</v>
      </c>
      <c r="BJ614" s="60">
        <f t="shared" ref="BJ614" si="14382">IF(BJ613=0,0,IF(OR(BI614=0,BI614=12),1,BI614+1))</f>
        <v>0</v>
      </c>
      <c r="BK614" s="60">
        <f t="shared" ref="BK614" si="14383">IF(BK613=0,0,IF(OR(BJ614=0,BJ614=12),1,BJ614+1))</f>
        <v>0</v>
      </c>
      <c r="BL614" s="60">
        <f t="shared" ref="BL614" si="14384">IF(BL613=0,0,IF(OR(BK614=0,BK614=12),1,BK614+1))</f>
        <v>0</v>
      </c>
      <c r="BM614" s="60">
        <f t="shared" ref="BM614" si="14385">IF(BM613=0,0,IF(OR(BL614=0,BL614=12),1,BL614+1))</f>
        <v>0</v>
      </c>
      <c r="BN614" s="60">
        <f t="shared" ref="BN614" si="14386">IF(BN613=0,0,IF(OR(BM614=0,BM614=12),1,BM614+1))</f>
        <v>0</v>
      </c>
      <c r="BO614" s="60">
        <f t="shared" ref="BO614" si="14387">IF(BO613=0,0,IF(OR(BN614=0,BN614=12),1,BN614+1))</f>
        <v>0</v>
      </c>
      <c r="BP614" s="60">
        <f t="shared" ref="BP614" si="14388">IF(BP613=0,0,IF(OR(BO614=0,BO614=12),1,BO614+1))</f>
        <v>0</v>
      </c>
      <c r="BQ614" s="60">
        <f t="shared" ref="BQ614" si="14389">IF(BQ613=0,0,IF(OR(BP614=0,BP614=12),1,BP614+1))</f>
        <v>0</v>
      </c>
      <c r="BR614" s="60">
        <f t="shared" ref="BR614" si="14390">IF(BR613=0,0,IF(OR(BQ614=0,BQ614=12),1,BQ614+1))</f>
        <v>0</v>
      </c>
      <c r="BS614" s="60">
        <f t="shared" ref="BS614" si="14391">IF(BS613=0,0,IF(OR(BR614=0,BR614=12),1,BR614+1))</f>
        <v>0</v>
      </c>
      <c r="BT614" s="60">
        <f t="shared" ref="BT614" si="14392">IF(BT613=0,0,IF(OR(BS614=0,BS614=12),1,BS614+1))</f>
        <v>0</v>
      </c>
      <c r="BU614" s="60">
        <f t="shared" ref="BU614" si="14393">IF(BU613=0,0,IF(OR(BT614=0,BT614=12),1,BT614+1))</f>
        <v>0</v>
      </c>
      <c r="BV614" s="60">
        <f t="shared" ref="BV614" si="14394">IF(BV613=0,0,IF(OR(BU614=0,BU614=12),1,BU614+1))</f>
        <v>0</v>
      </c>
      <c r="BW614" s="60">
        <f t="shared" ref="BW614" si="14395">IF(BW613=0,0,IF(OR(BV614=0,BV614=12),1,BV614+1))</f>
        <v>0</v>
      </c>
      <c r="BX614" s="60">
        <f t="shared" ref="BX614" si="14396">IF(BX613=0,0,IF(OR(BW614=0,BW614=12),1,BW614+1))</f>
        <v>0</v>
      </c>
      <c r="BY614" s="298"/>
      <c r="BZ614" s="300"/>
      <c r="CA614" s="302"/>
      <c r="CB614" s="302"/>
    </row>
    <row r="615" spans="1:96" s="98" customFormat="1" ht="43.2" x14ac:dyDescent="0.3">
      <c r="A615" s="97"/>
      <c r="B615" s="119"/>
      <c r="C615" s="73"/>
      <c r="D615" s="73"/>
      <c r="E615" s="73"/>
      <c r="F615" s="73"/>
      <c r="G615" s="73"/>
      <c r="H615" s="73"/>
      <c r="I615" s="73"/>
      <c r="J615" s="73"/>
      <c r="K615" s="73"/>
      <c r="L615" s="58"/>
      <c r="M615" s="7"/>
      <c r="N615" s="160"/>
      <c r="P615" s="57" t="s">
        <v>221</v>
      </c>
      <c r="Q615" s="62">
        <f>IF(Q614&gt;0,IF(Q618&gt;$K611,$K611,Q618),0)</f>
        <v>0</v>
      </c>
      <c r="R615" s="62">
        <f>IF(R614&gt;0,IF((SUMIFS($Q617:Q617,$Q614:Q614,12)+IF(Q614=12,0,Q615)+R618)&gt;=$K611,$K611-FLOOR(SUMIFS($Q617:Q617,$Q614:Q614,12),1),IF(R614=1,R618,R618+Q615)),0)</f>
        <v>0</v>
      </c>
      <c r="S615" s="62">
        <f>IF(S614&gt;0,IF((SUMIFS($Q617:R617,$Q614:R614,12)+IF(R614=12,0,R615)+S618)&gt;=$K611,$K611-FLOOR(SUMIFS($Q617:R617,$Q614:R614,12),1),IF(S614=1,S618,S618+R615)),0)</f>
        <v>0</v>
      </c>
      <c r="T615" s="62">
        <f>IF(T614&gt;0,IF((SUMIFS($Q617:S617,$Q614:S614,12)+IF(S614=12,0,S615)+T618)&gt;=$K611,$K611-FLOOR(SUMIFS($Q617:S617,$Q614:S614,12),1),IF(T614=1,T618,T618+S615)),0)</f>
        <v>0</v>
      </c>
      <c r="U615" s="62">
        <f>IF(U614&gt;0,IF((SUMIFS($Q617:T617,$Q614:T614,12)+IF(T614=12,0,T615)+U618)&gt;=$K611,$K611-FLOOR(SUMIFS($Q617:T617,$Q614:T614,12),1),IF(U614=1,U618,U618+T615)),0)</f>
        <v>0</v>
      </c>
      <c r="V615" s="62">
        <f>IF(V614&gt;0,IF((SUMIFS($Q617:U617,$Q614:U614,12)+IF(U614=12,0,U615)+V618)&gt;=$K611,$K611-FLOOR(SUMIFS($Q617:U617,$Q614:U614,12),1),IF(V614=1,V618,V618+U615)),0)</f>
        <v>0</v>
      </c>
      <c r="W615" s="62">
        <f>IF(W614&gt;0,IF((SUMIFS($Q617:V617,$Q614:V614,12)+IF(V614=12,0,V615)+W618)&gt;=$K611,$K611-FLOOR(SUMIFS($Q617:V617,$Q614:V614,12),1),IF(W614=1,W618,W618+V615)),0)</f>
        <v>0</v>
      </c>
      <c r="X615" s="62">
        <f>IF(X614&gt;0,IF((SUMIFS($Q617:W617,$Q614:W614,12)+IF(W614=12,0,W615)+X618)&gt;=$K611,$K611-FLOOR(SUMIFS($Q617:W617,$Q614:W614,12),1),IF(X614=1,X618,X618+W615)),0)</f>
        <v>0</v>
      </c>
      <c r="Y615" s="62">
        <f>IF(Y614&gt;0,IF((SUMIFS($Q617:X617,$Q614:X614,12)+IF(X614=12,0,X615)+Y618)&gt;=$K611,$K611-FLOOR(SUMIFS($Q617:X617,$Q614:X614,12),1),IF(Y614=1,Y618,Y618+X615)),0)</f>
        <v>0</v>
      </c>
      <c r="Z615" s="62">
        <f>IF(Z614&gt;0,IF((SUMIFS($Q617:Y617,$Q614:Y614,12)+IF(Y614=12,0,Y615)+Z618)&gt;=$K611,$K611-FLOOR(SUMIFS($Q617:Y617,$Q614:Y614,12),1),IF(Z614=1,Z618,Z618+Y615)),0)</f>
        <v>0</v>
      </c>
      <c r="AA615" s="62">
        <f>IF(AA614&gt;0,IF((SUMIFS($Q617:Z617,$Q614:Z614,12)+IF(Z614=12,0,Z615)+AA618)&gt;=$K611,$K611-FLOOR(SUMIFS($Q617:Z617,$Q614:Z614,12),1),IF(AA614=1,AA618,AA618+Z615)),0)</f>
        <v>0</v>
      </c>
      <c r="AB615" s="62">
        <f>IF(AB614&gt;0,IF((SUMIFS($Q617:AA617,$Q614:AA614,12)+IF(AA614=12,0,AA615)+AB618)&gt;=$K611,$K611-FLOOR(SUMIFS($Q617:AA617,$Q614:AA614,12),1),IF(AB614=1,AB618,AB618+AA615)),0)</f>
        <v>0</v>
      </c>
      <c r="AC615" s="62">
        <f>IF(AC614&gt;0,IF((SUMIFS($Q617:AB617,$Q614:AB614,12)+IF(AB614=12,0,AB615)+AC618)&gt;=$K611,$K611-FLOOR(SUMIFS($Q617:AB617,$Q614:AB614,12),1),IF(AC614=1,AC618,AC618+AB615)),0)</f>
        <v>0</v>
      </c>
      <c r="AD615" s="62">
        <f>IF(AD614&gt;0,IF((SUMIFS($Q617:AC617,$Q614:AC614,12)+IF(AC614=12,0,AC615)+AD618)&gt;=$K611,$K611-FLOOR(SUMIFS($Q617:AC617,$Q614:AC614,12),1),IF(AD614=1,AD618,AD618+AC615)),0)</f>
        <v>0</v>
      </c>
      <c r="AE615" s="62">
        <f>IF(AE614&gt;0,IF((SUMIFS($Q617:AD617,$Q614:AD614,12)+IF(AD614=12,0,AD615)+AE618)&gt;=$K611,$K611-FLOOR(SUMIFS($Q617:AD617,$Q614:AD614,12),1),IF(AE614=1,AE618,AE618+AD615)),0)</f>
        <v>0</v>
      </c>
      <c r="AF615" s="62">
        <f>IF(AF614&gt;0,IF((SUMIFS($Q617:AE617,$Q614:AE614,12)+IF(AE614=12,0,AE615)+AF618)&gt;=$K611,$K611-FLOOR(SUMIFS($Q617:AE617,$Q614:AE614,12),1),IF(AF614=1,AF618,AF618+AE615)),0)</f>
        <v>0</v>
      </c>
      <c r="AG615" s="62">
        <f>IF(AG614&gt;0,IF((SUMIFS($Q617:AF617,$Q614:AF614,12)+IF(AF614=12,0,AF615)+AG618)&gt;=$K611,$K611-FLOOR(SUMIFS($Q617:AF617,$Q614:AF614,12),1),IF(AG614=1,AG618,AG618+AF615)),0)</f>
        <v>0</v>
      </c>
      <c r="AH615" s="62">
        <f>IF(AH614&gt;0,IF((SUMIFS($Q617:AG617,$Q614:AG614,12)+IF(AG614=12,0,AG615)+AH618)&gt;=$K611,$K611-FLOOR(SUMIFS($Q617:AG617,$Q614:AG614,12),1),IF(AH614=1,AH618,AH618+AG615)),0)</f>
        <v>0</v>
      </c>
      <c r="AI615" s="62">
        <f>IF(AI614&gt;0,IF((SUMIFS($Q617:AH617,$Q614:AH614,12)+IF(AH614=12,0,AH615)+AI618)&gt;=$K611,$K611-FLOOR(SUMIFS($Q617:AH617,$Q614:AH614,12),1),IF(AI614=1,AI618,AI618+AH615)),0)</f>
        <v>0</v>
      </c>
      <c r="AJ615" s="62">
        <f>IF(AJ614&gt;0,IF((SUMIFS($Q617:AI617,$Q614:AI614,12)+IF(AI614=12,0,AI615)+AJ618)&gt;=$K611,$K611-FLOOR(SUMIFS($Q617:AI617,$Q614:AI614,12),1),IF(AJ614=1,AJ618,AJ618+AI615)),0)</f>
        <v>0</v>
      </c>
      <c r="AK615" s="62">
        <f>IF(AK614&gt;0,IF((SUMIFS($Q617:AJ617,$Q614:AJ614,12)+IF(AJ614=12,0,AJ615)+AK618)&gt;=$K611,$K611-FLOOR(SUMIFS($Q617:AJ617,$Q614:AJ614,12),1),IF(AK614=1,AK618,AK618+AJ615)),0)</f>
        <v>0</v>
      </c>
      <c r="AL615" s="62">
        <f>IF(AL614&gt;0,IF((SUMIFS($Q617:AK617,$Q614:AK614,12)+IF(AK614=12,0,AK615)+AL618)&gt;=$K611,$K611-FLOOR(SUMIFS($Q617:AK617,$Q614:AK614,12),1),IF(AL614=1,AL618,AL618+AK615)),0)</f>
        <v>0</v>
      </c>
      <c r="AM615" s="62">
        <f>IF(AM614&gt;0,IF((SUMIFS($Q617:AL617,$Q614:AL614,12)+IF(AL614=12,0,AL615)+AM618)&gt;=$K611,$K611-FLOOR(SUMIFS($Q617:AL617,$Q614:AL614,12),1),IF(AM614=1,AM618,AM618+AL615)),0)</f>
        <v>0</v>
      </c>
      <c r="AN615" s="62">
        <f>IF(AN614&gt;0,IF((SUMIFS($Q617:AM617,$Q614:AM614,12)+IF(AM614=12,0,AM615)+AN618)&gt;=$K611,$K611-FLOOR(SUMIFS($Q617:AM617,$Q614:AM614,12),1),IF(AN614=1,AN618,AN618+AM615)),0)</f>
        <v>0</v>
      </c>
      <c r="AO615" s="62">
        <f>IF(AO614&gt;0,IF((SUMIFS($Q617:AN617,$Q614:AN614,12)+IF(AN614=12,0,AN615)+AO618)&gt;=$K611,$K611-FLOOR(SUMIFS($Q617:AN617,$Q614:AN614,12),1),IF(AO614=1,AO618,AO618+AN615)),0)</f>
        <v>0</v>
      </c>
      <c r="AP615" s="62">
        <f>IF(AP614&gt;0,IF((SUMIFS($Q617:AO617,$Q614:AO614,12)+IF(AO614=12,0,AO615)+AP618)&gt;=$K611,$K611-FLOOR(SUMIFS($Q617:AO617,$Q614:AO614,12),1),IF(AP614=1,AP618,AP618+AO615)),0)</f>
        <v>0</v>
      </c>
      <c r="AQ615" s="62">
        <f>IF(AQ614&gt;0,IF((SUMIFS($Q617:AP617,$Q614:AP614,12)+IF(AP614=12,0,AP615)+AQ618)&gt;=$K611,$K611-FLOOR(SUMIFS($Q617:AP617,$Q614:AP614,12),1),IF(AQ614=1,AQ618,AQ618+AP615)),0)</f>
        <v>0</v>
      </c>
      <c r="AR615" s="62">
        <f>IF(AR614&gt;0,IF((SUMIFS($Q617:AQ617,$Q614:AQ614,12)+IF(AQ614=12,0,AQ615)+AR618)&gt;=$K611,$K611-FLOOR(SUMIFS($Q617:AQ617,$Q614:AQ614,12),1),IF(AR614=1,AR618,AR618+AQ615)),0)</f>
        <v>0</v>
      </c>
      <c r="AS615" s="62">
        <f>IF(AS614&gt;0,IF((SUMIFS($Q617:AR617,$Q614:AR614,12)+IF(AR614=12,0,AR615)+AS618)&gt;=$K611,$K611-FLOOR(SUMIFS($Q617:AR617,$Q614:AR614,12),1),IF(AS614=1,AS618,AS618+AR615)),0)</f>
        <v>0</v>
      </c>
      <c r="AT615" s="62">
        <f>IF(AT614&gt;0,IF((SUMIFS($Q617:AS617,$Q614:AS614,12)+IF(AS614=12,0,AS615)+AT618)&gt;=$K611,$K611-FLOOR(SUMIFS($Q617:AS617,$Q614:AS614,12),1),IF(AT614=1,AT618,AT618+AS615)),0)</f>
        <v>0</v>
      </c>
      <c r="AU615" s="62">
        <f>IF(AU614&gt;0,IF((SUMIFS($Q617:AT617,$Q614:AT614,12)+IF(AT614=12,0,AT615)+AU618)&gt;=$K611,$K611-FLOOR(SUMIFS($Q617:AT617,$Q614:AT614,12),1),IF(AU614=1,AU618,AU618+AT615)),0)</f>
        <v>0</v>
      </c>
      <c r="AV615" s="62">
        <f>IF(AV614&gt;0,IF((SUMIFS($Q617:AU617,$Q614:AU614,12)+IF(AU614=12,0,AU615)+AV618)&gt;=$K611,$K611-FLOOR(SUMIFS($Q617:AU617,$Q614:AU614,12),1),IF(AV614=1,AV618,AV618+AU615)),0)</f>
        <v>0</v>
      </c>
      <c r="AW615" s="62">
        <f>IF(AW614&gt;0,IF((SUMIFS($Q617:AV617,$Q614:AV614,12)+IF(AV614=12,0,AV615)+AW618)&gt;=$K611,$K611-FLOOR(SUMIFS($Q617:AV617,$Q614:AV614,12),1),IF(AW614=1,AW618,AW618+AV615)),0)</f>
        <v>0</v>
      </c>
      <c r="AX615" s="62">
        <f>IF(AX614&gt;0,IF((SUMIFS($Q617:AW617,$Q614:AW614,12)+IF(AW614=12,0,AW615)+AX618)&gt;=$K611,$K611-FLOOR(SUMIFS($Q617:AW617,$Q614:AW614,12),1),IF(AX614=1,AX618,AX618+AW615)),0)</f>
        <v>0</v>
      </c>
      <c r="AY615" s="62">
        <f>IF(AY614&gt;0,IF((SUMIFS($Q617:AX617,$Q614:AX614,12)+IF(AX614=12,0,AX615)+AY618)&gt;=$K611,$K611-FLOOR(SUMIFS($Q617:AX617,$Q614:AX614,12),1),IF(AY614=1,AY618,AY618+AX615)),0)</f>
        <v>0</v>
      </c>
      <c r="AZ615" s="62">
        <f>IF(AZ614&gt;0,IF((SUMIFS($Q617:AY617,$Q614:AY614,12)+IF(AY614=12,0,AY615)+AZ618)&gt;=$K611,$K611-FLOOR(SUMIFS($Q617:AY617,$Q614:AY614,12),1),IF(AZ614=1,AZ618,AZ618+AY615)),0)</f>
        <v>0</v>
      </c>
      <c r="BA615" s="62">
        <f>IF(BA614&gt;0,IF((SUMIFS($Q617:AZ617,$Q614:AZ614,12)+IF(AZ614=12,0,AZ615)+BA618)&gt;=$K611,$K611-FLOOR(SUMIFS($Q617:AZ617,$Q614:AZ614,12),1),IF(BA614=1,BA618,BA618+AZ615)),0)</f>
        <v>0</v>
      </c>
      <c r="BB615" s="62">
        <f>IF(BB614&gt;0,IF((SUMIFS($Q617:BA617,$Q614:BA614,12)+IF(BA614=12,0,BA615)+BB618)&gt;=$K611,$K611-FLOOR(SUMIFS($Q617:BA617,$Q614:BA614,12),1),IF(BB614=1,BB618,BB618+BA615)),0)</f>
        <v>0</v>
      </c>
      <c r="BC615" s="62">
        <f>IF(BC614&gt;0,IF((SUMIFS($Q617:BB617,$Q614:BB614,12)+IF(BB614=12,0,BB615)+BC618)&gt;=$K611,$K611-FLOOR(SUMIFS($Q617:BB617,$Q614:BB614,12),1),IF(BC614=1,BC618,BC618+BB615)),0)</f>
        <v>0</v>
      </c>
      <c r="BD615" s="62">
        <f>IF(BD614&gt;0,IF((SUMIFS($Q617:BC617,$Q614:BC614,12)+IF(BC614=12,0,BC615)+BD618)&gt;=$K611,$K611-FLOOR(SUMIFS($Q617:BC617,$Q614:BC614,12),1),IF(BD614=1,BD618,BD618+BC615)),0)</f>
        <v>0</v>
      </c>
      <c r="BE615" s="62">
        <f>IF(BE614&gt;0,IF((SUMIFS($Q617:BD617,$Q614:BD614,12)+IF(BD614=12,0,BD615)+BE618)&gt;=$K611,$K611-FLOOR(SUMIFS($Q617:BD617,$Q614:BD614,12),1),IF(BE614=1,BE618,BE618+BD615)),0)</f>
        <v>0</v>
      </c>
      <c r="BF615" s="62">
        <f>IF(BF614&gt;0,IF((SUMIFS($Q617:BE617,$Q614:BE614,12)+IF(BE614=12,0,BE615)+BF618)&gt;=$K611,$K611-FLOOR(SUMIFS($Q617:BE617,$Q614:BE614,12),1),IF(BF614=1,BF618,BF618+BE615)),0)</f>
        <v>0</v>
      </c>
      <c r="BG615" s="62">
        <f>IF(BG614&gt;0,IF((SUMIFS($Q617:BF617,$Q614:BF614,12)+IF(BF614=12,0,BF615)+BG618)&gt;=$K611,$K611-FLOOR(SUMIFS($Q617:BF617,$Q614:BF614,12),1),IF(BG614=1,BG618,BG618+BF615)),0)</f>
        <v>0</v>
      </c>
      <c r="BH615" s="62">
        <f>IF(BH614&gt;0,IF((SUMIFS($Q617:BG617,$Q614:BG614,12)+IF(BG614=12,0,BG615)+BH618)&gt;=$K611,$K611-FLOOR(SUMIFS($Q617:BG617,$Q614:BG614,12),1),IF(BH614=1,BH618,BH618+BG615)),0)</f>
        <v>0</v>
      </c>
      <c r="BI615" s="62">
        <f>IF(BI614&gt;0,IF((SUMIFS($Q617:BH617,$Q614:BH614,12)+IF(BH614=12,0,BH615)+BI618)&gt;=$K611,$K611-FLOOR(SUMIFS($Q617:BH617,$Q614:BH614,12),1),IF(BI614=1,BI618,BI618+BH615)),0)</f>
        <v>0</v>
      </c>
      <c r="BJ615" s="62">
        <f>IF(BJ614&gt;0,IF((SUMIFS($Q617:BI617,$Q614:BI614,12)+IF(BI614=12,0,BI615)+BJ618)&gt;=$K611,$K611-FLOOR(SUMIFS($Q617:BI617,$Q614:BI614,12),1),IF(BJ614=1,BJ618,BJ618+BI615)),0)</f>
        <v>0</v>
      </c>
      <c r="BK615" s="62">
        <f>IF(BK614&gt;0,IF((SUMIFS($Q617:BJ617,$Q614:BJ614,12)+IF(BJ614=12,0,BJ615)+BK618)&gt;=$K611,$K611-FLOOR(SUMIFS($Q617:BJ617,$Q614:BJ614,12),1),IF(BK614=1,BK618,BK618+BJ615)),0)</f>
        <v>0</v>
      </c>
      <c r="BL615" s="62">
        <f>IF(BL614&gt;0,IF((SUMIFS($Q617:BK617,$Q614:BK614,12)+IF(BK614=12,0,BK615)+BL618)&gt;=$K611,$K611-FLOOR(SUMIFS($Q617:BK617,$Q614:BK614,12),1),IF(BL614=1,BL618,BL618+BK615)),0)</f>
        <v>0</v>
      </c>
      <c r="BM615" s="62">
        <f>IF(BM614&gt;0,IF((SUMIFS($Q617:BL617,$Q614:BL614,12)+IF(BL614=12,0,BL615)+BM618)&gt;=$K611,$K611-FLOOR(SUMIFS($Q617:BL617,$Q614:BL614,12),1),IF(BM614=1,BM618,BM618+BL615)),0)</f>
        <v>0</v>
      </c>
      <c r="BN615" s="62">
        <f>IF(BN614&gt;0,IF((SUMIFS($Q617:BM617,$Q614:BM614,12)+IF(BM614=12,0,BM615)+BN618)&gt;=$K611,$K611-FLOOR(SUMIFS($Q617:BM617,$Q614:BM614,12),1),IF(BN614=1,BN618,BN618+BM615)),0)</f>
        <v>0</v>
      </c>
      <c r="BO615" s="62">
        <f>IF(BO614&gt;0,IF((SUMIFS($Q617:BN617,$Q614:BN614,12)+IF(BN614=12,0,BN615)+BO618)&gt;=$K611,$K611-FLOOR(SUMIFS($Q617:BN617,$Q614:BN614,12),1),IF(BO614=1,BO618,BO618+BN615)),0)</f>
        <v>0</v>
      </c>
      <c r="BP615" s="62">
        <f>IF(BP614&gt;0,IF((SUMIFS($Q617:BO617,$Q614:BO614,12)+IF(BO614=12,0,BO615)+BP618)&gt;=$K611,$K611-FLOOR(SUMIFS($Q617:BO617,$Q614:BO614,12),1),IF(BP614=1,BP618,BP618+BO615)),0)</f>
        <v>0</v>
      </c>
      <c r="BQ615" s="62">
        <f>IF(BQ614&gt;0,IF((SUMIFS($Q617:BP617,$Q614:BP614,12)+IF(BP614=12,0,BP615)+BQ618)&gt;=$K611,$K611-FLOOR(SUMIFS($Q617:BP617,$Q614:BP614,12),1),IF(BQ614=1,BQ618,BQ618+BP615)),0)</f>
        <v>0</v>
      </c>
      <c r="BR615" s="62">
        <f>IF(BR614&gt;0,IF((SUMIFS($Q617:BQ617,$Q614:BQ614,12)+IF(BQ614=12,0,BQ615)+BR618)&gt;=$K611,$K611-FLOOR(SUMIFS($Q617:BQ617,$Q614:BQ614,12),1),IF(BR614=1,BR618,BR618+BQ615)),0)</f>
        <v>0</v>
      </c>
      <c r="BS615" s="62">
        <f>IF(BS614&gt;0,IF((SUMIFS($Q617:BR617,$Q614:BR614,12)+IF(BR614=12,0,BR615)+BS618)&gt;=$K611,$K611-FLOOR(SUMIFS($Q617:BR617,$Q614:BR614,12),1),IF(BS614=1,BS618,BS618+BR615)),0)</f>
        <v>0</v>
      </c>
      <c r="BT615" s="62">
        <f>IF(BT614&gt;0,IF((SUMIFS($Q617:BS617,$Q614:BS614,12)+IF(BS614=12,0,BS615)+BT618)&gt;=$K611,$K611-FLOOR(SUMIFS($Q617:BS617,$Q614:BS614,12),1),IF(BT614=1,BT618,BT618+BS615)),0)</f>
        <v>0</v>
      </c>
      <c r="BU615" s="62">
        <f>IF(BU614&gt;0,IF((SUMIFS($Q617:BT617,$Q614:BT614,12)+IF(BT614=12,0,BT615)+BU618)&gt;=$K611,$K611-FLOOR(SUMIFS($Q617:BT617,$Q614:BT614,12),1),IF(BU614=1,BU618,BU618+BT615)),0)</f>
        <v>0</v>
      </c>
      <c r="BV615" s="62">
        <f>IF(BV614&gt;0,IF((SUMIFS($Q617:BU617,$Q614:BU614,12)+IF(BU614=12,0,BU615)+BV618)&gt;=$K611,$K611-FLOOR(SUMIFS($Q617:BU617,$Q614:BU614,12),1),IF(BV614=1,BV618,BV618+BU615)),0)</f>
        <v>0</v>
      </c>
      <c r="BW615" s="62">
        <f>IF(BW614&gt;0,IF((SUMIFS($Q617:BV617,$Q614:BV614,12)+IF(BV614=12,0,BV615)+BW618)&gt;=$K611,$K611-FLOOR(SUMIFS($Q617:BV617,$Q614:BV614,12),1),IF(BW614=1,BW618,BW618+BV615)),0)</f>
        <v>0</v>
      </c>
      <c r="BX615" s="62">
        <f>IF(BX614&gt;0,IF((SUMIFS($Q617:BW617,$Q614:BW614,12)+IF(BW614=12,0,BW615)+BX618)&gt;=$K611,$K611-FLOOR(SUMIFS($Q617:BW617,$Q614:BW614,12),1),IF(BX614=1,BX618,BX618+BW615)),0)</f>
        <v>0</v>
      </c>
      <c r="BY615" s="298"/>
      <c r="BZ615" s="300"/>
      <c r="CA615" s="302"/>
      <c r="CB615" s="302"/>
    </row>
    <row r="616" spans="1:96" s="98" customFormat="1" ht="41.4" hidden="1" customHeight="1" x14ac:dyDescent="0.3">
      <c r="A616" s="97"/>
      <c r="B616" s="119"/>
      <c r="C616" s="73"/>
      <c r="D616" s="73"/>
      <c r="E616" s="73"/>
      <c r="F616" s="73"/>
      <c r="G616" s="73"/>
      <c r="H616" s="73"/>
      <c r="I616" s="73"/>
      <c r="J616" s="73"/>
      <c r="K616" s="73"/>
      <c r="L616" s="58"/>
      <c r="M616" s="7"/>
      <c r="N616" s="160"/>
      <c r="P616" s="59" t="s">
        <v>172</v>
      </c>
      <c r="Q616" s="61">
        <f>IF(Q611&gt;0,Q612,0)</f>
        <v>0</v>
      </c>
      <c r="R616" s="61">
        <f t="shared" ref="R616" si="14397">IF(R611&gt;0,IF(R614=1,R612,R612+Q616),Q616)</f>
        <v>0</v>
      </c>
      <c r="S616" s="61">
        <f t="shared" ref="S616" si="14398">IF(S611&gt;0,IF(S614=1,S612,S612+R616),R616)</f>
        <v>0</v>
      </c>
      <c r="T616" s="61">
        <f t="shared" ref="T616" si="14399">IF(T611&gt;0,IF(T614=1,T612,T612+S616),S616)</f>
        <v>0</v>
      </c>
      <c r="U616" s="61">
        <f t="shared" ref="U616" si="14400">IF(U611&gt;0,IF(U614=1,U612,U612+T616),T616)</f>
        <v>0</v>
      </c>
      <c r="V616" s="61">
        <f t="shared" ref="V616" si="14401">IF(V611&gt;0,IF(V614=1,V612,V612+U616),U616)</f>
        <v>0</v>
      </c>
      <c r="W616" s="61">
        <f t="shared" ref="W616" si="14402">IF(W611&gt;0,IF(W614=1,W612,W612+V616),V616)</f>
        <v>0</v>
      </c>
      <c r="X616" s="61">
        <f t="shared" ref="X616" si="14403">IF(X611&gt;0,IF(X614=1,X612,X612+W616),W616)</f>
        <v>0</v>
      </c>
      <c r="Y616" s="61">
        <f t="shared" ref="Y616" si="14404">IF(Y611&gt;0,IF(Y614=1,Y612,Y612+X616),X616)</f>
        <v>0</v>
      </c>
      <c r="Z616" s="61">
        <f t="shared" ref="Z616" si="14405">IF(Z611&gt;0,IF(Z614=1,Z612,Z612+Y616),Y616)</f>
        <v>0</v>
      </c>
      <c r="AA616" s="61">
        <f t="shared" ref="AA616" si="14406">IF(AA611&gt;0,IF(AA614=1,AA612,AA612+Z616),Z616)</f>
        <v>0</v>
      </c>
      <c r="AB616" s="61">
        <f t="shared" ref="AB616" si="14407">IF(AB611&gt;0,IF(AB614=1,AB612,AB612+AA616),AA616)</f>
        <v>0</v>
      </c>
      <c r="AC616" s="61">
        <f t="shared" ref="AC616" si="14408">IF(AC611&gt;0,IF(AC614=1,AC612,AC612+AB616),AB616)</f>
        <v>0</v>
      </c>
      <c r="AD616" s="61">
        <f t="shared" ref="AD616" si="14409">IF(AD611&gt;0,IF(AD614=1,AD612,AD612+AC616),AC616)</f>
        <v>0</v>
      </c>
      <c r="AE616" s="61">
        <f t="shared" ref="AE616" si="14410">IF(AE611&gt;0,IF(AE614=1,AE612,AE612+AD616),AD616)</f>
        <v>0</v>
      </c>
      <c r="AF616" s="61">
        <f t="shared" ref="AF616" si="14411">IF(AF611&gt;0,IF(AF614=1,AF612,AF612+AE616),AE616)</f>
        <v>0</v>
      </c>
      <c r="AG616" s="61">
        <f t="shared" ref="AG616" si="14412">IF(AG611&gt;0,IF(AG614=1,AG612,AG612+AF616),AF616)</f>
        <v>0</v>
      </c>
      <c r="AH616" s="61">
        <f t="shared" ref="AH616" si="14413">IF(AH611&gt;0,IF(AH614=1,AH612,AH612+AG616),AG616)</f>
        <v>0</v>
      </c>
      <c r="AI616" s="61">
        <f t="shared" ref="AI616" si="14414">IF(AI611&gt;0,IF(AI614=1,AI612,AI612+AH616),AH616)</f>
        <v>0</v>
      </c>
      <c r="AJ616" s="61">
        <f t="shared" ref="AJ616" si="14415">IF(AJ611&gt;0,IF(AJ614=1,AJ612,AJ612+AI616),AI616)</f>
        <v>0</v>
      </c>
      <c r="AK616" s="61">
        <f t="shared" ref="AK616" si="14416">IF(AK611&gt;0,IF(AK614=1,AK612,AK612+AJ616),AJ616)</f>
        <v>0</v>
      </c>
      <c r="AL616" s="61">
        <f t="shared" ref="AL616" si="14417">IF(AL611&gt;0,IF(AL614=1,AL612,AL612+AK616),AK616)</f>
        <v>0</v>
      </c>
      <c r="AM616" s="61">
        <f t="shared" ref="AM616" si="14418">IF(AM611&gt;0,IF(AM614=1,AM612,AM612+AL616),AL616)</f>
        <v>0</v>
      </c>
      <c r="AN616" s="61">
        <f t="shared" ref="AN616" si="14419">IF(AN611&gt;0,IF(AN614=1,AN612,AN612+AM616),AM616)</f>
        <v>0</v>
      </c>
      <c r="AO616" s="61">
        <f t="shared" ref="AO616" si="14420">IF(AO611&gt;0,IF(AO614=1,AO612,AO612+AN616),AN616)</f>
        <v>0</v>
      </c>
      <c r="AP616" s="61">
        <f t="shared" ref="AP616" si="14421">IF(AP611&gt;0,IF(AP614=1,AP612,AP612+AO616),AO616)</f>
        <v>0</v>
      </c>
      <c r="AQ616" s="61">
        <f t="shared" ref="AQ616" si="14422">IF(AQ611&gt;0,IF(AQ614=1,AQ612,AQ612+AP616),AP616)</f>
        <v>0</v>
      </c>
      <c r="AR616" s="61">
        <f t="shared" ref="AR616" si="14423">IF(AR611&gt;0,IF(AR614=1,AR612,AR612+AQ616),AQ616)</f>
        <v>0</v>
      </c>
      <c r="AS616" s="61">
        <f t="shared" ref="AS616" si="14424">IF(AS611&gt;0,IF(AS614=1,AS612,AS612+AR616),AR616)</f>
        <v>0</v>
      </c>
      <c r="AT616" s="61">
        <f t="shared" ref="AT616" si="14425">IF(AT611&gt;0,IF(AT614=1,AT612,AT612+AS616),AS616)</f>
        <v>0</v>
      </c>
      <c r="AU616" s="61">
        <f t="shared" ref="AU616" si="14426">IF(AU611&gt;0,IF(AU614=1,AU612,AU612+AT616),AT616)</f>
        <v>0</v>
      </c>
      <c r="AV616" s="61">
        <f t="shared" ref="AV616" si="14427">IF(AV611&gt;0,IF(AV614=1,AV612,AV612+AU616),AU616)</f>
        <v>0</v>
      </c>
      <c r="AW616" s="61">
        <f t="shared" ref="AW616" si="14428">IF(AW611&gt;0,IF(AW614=1,AW612,AW612+AV616),AV616)</f>
        <v>0</v>
      </c>
      <c r="AX616" s="61">
        <f t="shared" ref="AX616" si="14429">IF(AX611&gt;0,IF(AX614=1,AX612,AX612+AW616),AW616)</f>
        <v>0</v>
      </c>
      <c r="AY616" s="61">
        <f t="shared" ref="AY616" si="14430">IF(AY611&gt;0,IF(AY614=1,AY612,AY612+AX616),AX616)</f>
        <v>0</v>
      </c>
      <c r="AZ616" s="61">
        <f t="shared" ref="AZ616" si="14431">IF(AZ611&gt;0,IF(AZ614=1,AZ612,AZ612+AY616),AY616)</f>
        <v>0</v>
      </c>
      <c r="BA616" s="61">
        <f t="shared" ref="BA616" si="14432">IF(BA611&gt;0,IF(BA614=1,BA612,BA612+AZ616),AZ616)</f>
        <v>0</v>
      </c>
      <c r="BB616" s="61">
        <f t="shared" ref="BB616" si="14433">IF(BB611&gt;0,IF(BB614=1,BB612,BB612+BA616),BA616)</f>
        <v>0</v>
      </c>
      <c r="BC616" s="61">
        <f t="shared" ref="BC616" si="14434">IF(BC611&gt;0,IF(BC614=1,BC612,BC612+BB616),BB616)</f>
        <v>0</v>
      </c>
      <c r="BD616" s="61">
        <f t="shared" ref="BD616" si="14435">IF(BD611&gt;0,IF(BD614=1,BD612,BD612+BC616),BC616)</f>
        <v>0</v>
      </c>
      <c r="BE616" s="61">
        <f t="shared" ref="BE616" si="14436">IF(BE611&gt;0,IF(BE614=1,BE612,BE612+BD616),BD616)</f>
        <v>0</v>
      </c>
      <c r="BF616" s="61">
        <f t="shared" ref="BF616" si="14437">IF(BF611&gt;0,IF(BF614=1,BF612,BF612+BE616),BE616)</f>
        <v>0</v>
      </c>
      <c r="BG616" s="61">
        <f t="shared" ref="BG616" si="14438">IF(BG611&gt;0,IF(BG614=1,BG612,BG612+BF616),BF616)</f>
        <v>0</v>
      </c>
      <c r="BH616" s="61">
        <f t="shared" ref="BH616" si="14439">IF(BH611&gt;0,IF(BH614=1,BH612,BH612+BG616),BG616)</f>
        <v>0</v>
      </c>
      <c r="BI616" s="61">
        <f t="shared" ref="BI616" si="14440">IF(BI611&gt;0,IF(BI614=1,BI612,BI612+BH616),BH616)</f>
        <v>0</v>
      </c>
      <c r="BJ616" s="61">
        <f t="shared" ref="BJ616" si="14441">IF(BJ611&gt;0,IF(BJ614=1,BJ612,BJ612+BI616),BI616)</f>
        <v>0</v>
      </c>
      <c r="BK616" s="61">
        <f t="shared" ref="BK616" si="14442">IF(BK611&gt;0,IF(BK614=1,BK612,BK612+BJ616),BJ616)</f>
        <v>0</v>
      </c>
      <c r="BL616" s="61">
        <f t="shared" ref="BL616" si="14443">IF(BL611&gt;0,IF(BL614=1,BL612,BL612+BK616),BK616)</f>
        <v>0</v>
      </c>
      <c r="BM616" s="61">
        <f t="shared" ref="BM616" si="14444">IF(BM611&gt;0,IF(BM614=1,BM612,BM612+BL616),BL616)</f>
        <v>0</v>
      </c>
      <c r="BN616" s="61">
        <f t="shared" ref="BN616" si="14445">IF(BN611&gt;0,IF(BN614=1,BN612,BN612+BM616),BM616)</f>
        <v>0</v>
      </c>
      <c r="BO616" s="61">
        <f t="shared" ref="BO616" si="14446">IF(BO611&gt;0,IF(BO614=1,BO612,BO612+BN616),BN616)</f>
        <v>0</v>
      </c>
      <c r="BP616" s="61">
        <f t="shared" ref="BP616" si="14447">IF(BP611&gt;0,IF(BP614=1,BP612,BP612+BO616),BO616)</f>
        <v>0</v>
      </c>
      <c r="BQ616" s="61">
        <f t="shared" ref="BQ616" si="14448">IF(BQ611&gt;0,IF(BQ614=1,BQ612,BQ612+BP616),BP616)</f>
        <v>0</v>
      </c>
      <c r="BR616" s="61">
        <f t="shared" ref="BR616" si="14449">IF(BR611&gt;0,IF(BR614=1,BR612,BR612+BQ616),BQ616)</f>
        <v>0</v>
      </c>
      <c r="BS616" s="61">
        <f t="shared" ref="BS616" si="14450">IF(BS611&gt;0,IF(BS614=1,BS612,BS612+BR616),BR616)</f>
        <v>0</v>
      </c>
      <c r="BT616" s="61">
        <f t="shared" ref="BT616" si="14451">IF(BT611&gt;0,IF(BT614=1,BT612,BT612+BS616),BS616)</f>
        <v>0</v>
      </c>
      <c r="BU616" s="61">
        <f t="shared" ref="BU616" si="14452">IF(BU611&gt;0,IF(BU614=1,BU612,BU612+BT616),BT616)</f>
        <v>0</v>
      </c>
      <c r="BV616" s="61">
        <f t="shared" ref="BV616" si="14453">IF(BV611&gt;0,IF(BV614=1,BV612,BV612+BU616),BU616)</f>
        <v>0</v>
      </c>
      <c r="BW616" s="61">
        <f t="shared" ref="BW616" si="14454">IF(BW611&gt;0,IF(BW614=1,BW612,BW612+BV616),BV616)</f>
        <v>0</v>
      </c>
      <c r="BX616" s="61">
        <f t="shared" ref="BX616" si="14455">IF(BX611&gt;0,IF(BX614=1,BX612,BX612+BW616),BW616)</f>
        <v>0</v>
      </c>
      <c r="BY616" s="298"/>
      <c r="BZ616" s="300"/>
      <c r="CA616" s="302"/>
      <c r="CB616" s="302"/>
    </row>
    <row r="617" spans="1:96" s="98" customFormat="1" ht="41.4" hidden="1" customHeight="1" x14ac:dyDescent="0.3">
      <c r="A617" s="97"/>
      <c r="B617" s="119"/>
      <c r="C617" s="73"/>
      <c r="D617" s="73"/>
      <c r="E617" s="73"/>
      <c r="F617" s="73"/>
      <c r="G617" s="73"/>
      <c r="H617" s="73"/>
      <c r="I617" s="73"/>
      <c r="J617" s="73"/>
      <c r="K617" s="73"/>
      <c r="L617" s="58"/>
      <c r="M617" s="7"/>
      <c r="N617" s="160"/>
      <c r="P617" s="59" t="s">
        <v>173</v>
      </c>
      <c r="Q617" s="61">
        <f>Q619</f>
        <v>0</v>
      </c>
      <c r="R617" s="61">
        <f t="shared" ref="R617" si="14456">IF(R614=1,R619,R619+Q617)</f>
        <v>0</v>
      </c>
      <c r="S617" s="61">
        <f t="shared" ref="S617" si="14457">IF(S614=1,S619,S619+R617)</f>
        <v>0</v>
      </c>
      <c r="T617" s="61">
        <f t="shared" ref="T617" si="14458">IF(T614=1,T619,T619+S617)</f>
        <v>0</v>
      </c>
      <c r="U617" s="61">
        <f t="shared" ref="U617" si="14459">IF(U614=1,U619,U619+T617)</f>
        <v>0</v>
      </c>
      <c r="V617" s="61">
        <f t="shared" ref="V617" si="14460">IF(V614=1,V619,V619+U617)</f>
        <v>0</v>
      </c>
      <c r="W617" s="61">
        <f t="shared" ref="W617" si="14461">IF(W614=1,W619,W619+V617)</f>
        <v>0</v>
      </c>
      <c r="X617" s="61">
        <f t="shared" ref="X617" si="14462">IF(X614=1,X619,X619+W617)</f>
        <v>0</v>
      </c>
      <c r="Y617" s="61">
        <f t="shared" ref="Y617" si="14463">IF(Y614=1,Y619,Y619+X617)</f>
        <v>0</v>
      </c>
      <c r="Z617" s="61">
        <f t="shared" ref="Z617" si="14464">IF(Z614=1,Z619,Z619+Y617)</f>
        <v>0</v>
      </c>
      <c r="AA617" s="61">
        <f t="shared" ref="AA617" si="14465">IF(AA614=1,AA619,AA619+Z617)</f>
        <v>0</v>
      </c>
      <c r="AB617" s="61">
        <f t="shared" ref="AB617" si="14466">IF(AB614=1,AB619,AB619+AA617)</f>
        <v>0</v>
      </c>
      <c r="AC617" s="61">
        <f t="shared" ref="AC617" si="14467">IF(AC614=1,AC619,AC619+AB617)</f>
        <v>0</v>
      </c>
      <c r="AD617" s="61">
        <f t="shared" ref="AD617" si="14468">IF(AD614=1,AD619,AD619+AC617)</f>
        <v>0</v>
      </c>
      <c r="AE617" s="61">
        <f t="shared" ref="AE617" si="14469">IF(AE614=1,AE619,AE619+AD617)</f>
        <v>0</v>
      </c>
      <c r="AF617" s="61">
        <f t="shared" ref="AF617" si="14470">IF(AF614=1,AF619,AF619+AE617)</f>
        <v>0</v>
      </c>
      <c r="AG617" s="61">
        <f t="shared" ref="AG617" si="14471">IF(AG614=1,AG619,AG619+AF617)</f>
        <v>0</v>
      </c>
      <c r="AH617" s="61">
        <f t="shared" ref="AH617" si="14472">IF(AH614=1,AH619,AH619+AG617)</f>
        <v>0</v>
      </c>
      <c r="AI617" s="61">
        <f t="shared" ref="AI617" si="14473">IF(AI614=1,AI619,AI619+AH617)</f>
        <v>0</v>
      </c>
      <c r="AJ617" s="61">
        <f t="shared" ref="AJ617" si="14474">IF(AJ614=1,AJ619,AJ619+AI617)</f>
        <v>0</v>
      </c>
      <c r="AK617" s="61">
        <f t="shared" ref="AK617" si="14475">IF(AK614=1,AK619,AK619+AJ617)</f>
        <v>0</v>
      </c>
      <c r="AL617" s="61">
        <f t="shared" ref="AL617" si="14476">IF(AL614=1,AL619,AL619+AK617)</f>
        <v>0</v>
      </c>
      <c r="AM617" s="61">
        <f t="shared" ref="AM617" si="14477">IF(AM614=1,AM619,AM619+AL617)</f>
        <v>0</v>
      </c>
      <c r="AN617" s="61">
        <f t="shared" ref="AN617" si="14478">IF(AN614=1,AN619,AN619+AM617)</f>
        <v>0</v>
      </c>
      <c r="AO617" s="61">
        <f t="shared" ref="AO617" si="14479">IF(AO614=1,AO619,AO619+AN617)</f>
        <v>0</v>
      </c>
      <c r="AP617" s="61">
        <f t="shared" ref="AP617" si="14480">IF(AP614=1,AP619,AP619+AO617)</f>
        <v>0</v>
      </c>
      <c r="AQ617" s="61">
        <f t="shared" ref="AQ617" si="14481">IF(AQ614=1,AQ619,AQ619+AP617)</f>
        <v>0</v>
      </c>
      <c r="AR617" s="61">
        <f t="shared" ref="AR617" si="14482">IF(AR614=1,AR619,AR619+AQ617)</f>
        <v>0</v>
      </c>
      <c r="AS617" s="61">
        <f t="shared" ref="AS617" si="14483">IF(AS614=1,AS619,AS619+AR617)</f>
        <v>0</v>
      </c>
      <c r="AT617" s="61">
        <f t="shared" ref="AT617" si="14484">IF(AT614=1,AT619,AT619+AS617)</f>
        <v>0</v>
      </c>
      <c r="AU617" s="61">
        <f t="shared" ref="AU617" si="14485">IF(AU614=1,AU619,AU619+AT617)</f>
        <v>0</v>
      </c>
      <c r="AV617" s="61">
        <f t="shared" ref="AV617" si="14486">IF(AV614=1,AV619,AV619+AU617)</f>
        <v>0</v>
      </c>
      <c r="AW617" s="61">
        <f t="shared" ref="AW617" si="14487">IF(AW614=1,AW619,AW619+AV617)</f>
        <v>0</v>
      </c>
      <c r="AX617" s="61">
        <f t="shared" ref="AX617" si="14488">IF(AX614=1,AX619,AX619+AW617)</f>
        <v>0</v>
      </c>
      <c r="AY617" s="61">
        <f t="shared" ref="AY617" si="14489">IF(AY614=1,AY619,AY619+AX617)</f>
        <v>0</v>
      </c>
      <c r="AZ617" s="61">
        <f t="shared" ref="AZ617" si="14490">IF(AZ614=1,AZ619,AZ619+AY617)</f>
        <v>0</v>
      </c>
      <c r="BA617" s="61">
        <f t="shared" ref="BA617" si="14491">IF(BA614=1,BA619,BA619+AZ617)</f>
        <v>0</v>
      </c>
      <c r="BB617" s="61">
        <f t="shared" ref="BB617" si="14492">IF(BB614=1,BB619,BB619+BA617)</f>
        <v>0</v>
      </c>
      <c r="BC617" s="61">
        <f t="shared" ref="BC617" si="14493">IF(BC614=1,BC619,BC619+BB617)</f>
        <v>0</v>
      </c>
      <c r="BD617" s="61">
        <f t="shared" ref="BD617" si="14494">IF(BD614=1,BD619,BD619+BC617)</f>
        <v>0</v>
      </c>
      <c r="BE617" s="61">
        <f t="shared" ref="BE617" si="14495">IF(BE614=1,BE619,BE619+BD617)</f>
        <v>0</v>
      </c>
      <c r="BF617" s="61">
        <f t="shared" ref="BF617" si="14496">IF(BF614=1,BF619,BF619+BE617)</f>
        <v>0</v>
      </c>
      <c r="BG617" s="61">
        <f t="shared" ref="BG617" si="14497">IF(BG614=1,BG619,BG619+BF617)</f>
        <v>0</v>
      </c>
      <c r="BH617" s="61">
        <f t="shared" ref="BH617" si="14498">IF(BH614=1,BH619,BH619+BG617)</f>
        <v>0</v>
      </c>
      <c r="BI617" s="61">
        <f t="shared" ref="BI617" si="14499">IF(BI614=1,BI619,BI619+BH617)</f>
        <v>0</v>
      </c>
      <c r="BJ617" s="61">
        <f t="shared" ref="BJ617" si="14500">IF(BJ614=1,BJ619,BJ619+BI617)</f>
        <v>0</v>
      </c>
      <c r="BK617" s="61">
        <f t="shared" ref="BK617" si="14501">IF(BK614=1,BK619,BK619+BJ617)</f>
        <v>0</v>
      </c>
      <c r="BL617" s="61">
        <f t="shared" ref="BL617" si="14502">IF(BL614=1,BL619,BL619+BK617)</f>
        <v>0</v>
      </c>
      <c r="BM617" s="61">
        <f t="shared" ref="BM617" si="14503">IF(BM614=1,BM619,BM619+BL617)</f>
        <v>0</v>
      </c>
      <c r="BN617" s="61">
        <f t="shared" ref="BN617" si="14504">IF(BN614=1,BN619,BN619+BM617)</f>
        <v>0</v>
      </c>
      <c r="BO617" s="61">
        <f t="shared" ref="BO617" si="14505">IF(BO614=1,BO619,BO619+BN617)</f>
        <v>0</v>
      </c>
      <c r="BP617" s="61">
        <f t="shared" ref="BP617" si="14506">IF(BP614=1,BP619,BP619+BO617)</f>
        <v>0</v>
      </c>
      <c r="BQ617" s="61">
        <f t="shared" ref="BQ617" si="14507">IF(BQ614=1,BQ619,BQ619+BP617)</f>
        <v>0</v>
      </c>
      <c r="BR617" s="61">
        <f t="shared" ref="BR617" si="14508">IF(BR614=1,BR619,BR619+BQ617)</f>
        <v>0</v>
      </c>
      <c r="BS617" s="61">
        <f t="shared" ref="BS617" si="14509">IF(BS614=1,BS619,BS619+BR617)</f>
        <v>0</v>
      </c>
      <c r="BT617" s="61">
        <f t="shared" ref="BT617" si="14510">IF(BT614=1,BT619,BT619+BS617)</f>
        <v>0</v>
      </c>
      <c r="BU617" s="61">
        <f t="shared" ref="BU617" si="14511">IF(BU614=1,BU619,BU619+BT617)</f>
        <v>0</v>
      </c>
      <c r="BV617" s="61">
        <f t="shared" ref="BV617" si="14512">IF(BV614=1,BV619,BV619+BU617)</f>
        <v>0</v>
      </c>
      <c r="BW617" s="61">
        <f t="shared" ref="BW617" si="14513">IF(BW614=1,BW619,BW619+BV617)</f>
        <v>0</v>
      </c>
      <c r="BX617" s="61">
        <f t="shared" ref="BX617" si="14514">IF(BX614=1,BX619,BX619+BW617)</f>
        <v>0</v>
      </c>
      <c r="BY617" s="298"/>
      <c r="BZ617" s="300"/>
      <c r="CA617" s="302"/>
      <c r="CB617" s="302"/>
    </row>
    <row r="618" spans="1:96" s="98" customFormat="1" ht="28.95" customHeight="1" x14ac:dyDescent="0.3">
      <c r="A618" s="97"/>
      <c r="B618" s="119"/>
      <c r="C618" s="73"/>
      <c r="D618" s="73"/>
      <c r="E618" s="73"/>
      <c r="F618" s="73"/>
      <c r="G618" s="73"/>
      <c r="H618" s="73"/>
      <c r="I618" s="73"/>
      <c r="J618" s="73"/>
      <c r="K618" s="73"/>
      <c r="L618" s="58"/>
      <c r="M618" s="7"/>
      <c r="N618" s="160"/>
      <c r="P618" s="57" t="s">
        <v>171</v>
      </c>
      <c r="Q618" s="62">
        <f t="shared" ref="Q618:BX618" si="14515">1720/12*Q611</f>
        <v>0</v>
      </c>
      <c r="R618" s="62">
        <f t="shared" si="14515"/>
        <v>0</v>
      </c>
      <c r="S618" s="62">
        <f t="shared" si="14515"/>
        <v>0</v>
      </c>
      <c r="T618" s="62">
        <f t="shared" si="14515"/>
        <v>0</v>
      </c>
      <c r="U618" s="62">
        <f t="shared" si="14515"/>
        <v>0</v>
      </c>
      <c r="V618" s="62">
        <f t="shared" si="14515"/>
        <v>0</v>
      </c>
      <c r="W618" s="62">
        <f t="shared" si="14515"/>
        <v>0</v>
      </c>
      <c r="X618" s="62">
        <f t="shared" si="14515"/>
        <v>0</v>
      </c>
      <c r="Y618" s="62">
        <f t="shared" si="14515"/>
        <v>0</v>
      </c>
      <c r="Z618" s="62">
        <f t="shared" si="14515"/>
        <v>0</v>
      </c>
      <c r="AA618" s="62">
        <f t="shared" si="14515"/>
        <v>0</v>
      </c>
      <c r="AB618" s="62">
        <f t="shared" si="14515"/>
        <v>0</v>
      </c>
      <c r="AC618" s="62">
        <f t="shared" si="14515"/>
        <v>0</v>
      </c>
      <c r="AD618" s="62">
        <f t="shared" si="14515"/>
        <v>0</v>
      </c>
      <c r="AE618" s="62">
        <f t="shared" si="14515"/>
        <v>0</v>
      </c>
      <c r="AF618" s="62">
        <f t="shared" si="14515"/>
        <v>0</v>
      </c>
      <c r="AG618" s="62">
        <f t="shared" si="14515"/>
        <v>0</v>
      </c>
      <c r="AH618" s="62">
        <f t="shared" si="14515"/>
        <v>0</v>
      </c>
      <c r="AI618" s="62">
        <f t="shared" si="14515"/>
        <v>0</v>
      </c>
      <c r="AJ618" s="62">
        <f t="shared" si="14515"/>
        <v>0</v>
      </c>
      <c r="AK618" s="62">
        <f t="shared" si="14515"/>
        <v>0</v>
      </c>
      <c r="AL618" s="62">
        <f t="shared" si="14515"/>
        <v>0</v>
      </c>
      <c r="AM618" s="62">
        <f t="shared" si="14515"/>
        <v>0</v>
      </c>
      <c r="AN618" s="62">
        <f t="shared" si="14515"/>
        <v>0</v>
      </c>
      <c r="AO618" s="62">
        <f t="shared" si="14515"/>
        <v>0</v>
      </c>
      <c r="AP618" s="62">
        <f t="shared" si="14515"/>
        <v>0</v>
      </c>
      <c r="AQ618" s="62">
        <f t="shared" si="14515"/>
        <v>0</v>
      </c>
      <c r="AR618" s="62">
        <f t="shared" si="14515"/>
        <v>0</v>
      </c>
      <c r="AS618" s="62">
        <f t="shared" si="14515"/>
        <v>0</v>
      </c>
      <c r="AT618" s="62">
        <f t="shared" si="14515"/>
        <v>0</v>
      </c>
      <c r="AU618" s="62">
        <f t="shared" si="14515"/>
        <v>0</v>
      </c>
      <c r="AV618" s="62">
        <f t="shared" si="14515"/>
        <v>0</v>
      </c>
      <c r="AW618" s="62">
        <f t="shared" si="14515"/>
        <v>0</v>
      </c>
      <c r="AX618" s="62">
        <f t="shared" si="14515"/>
        <v>0</v>
      </c>
      <c r="AY618" s="62">
        <f t="shared" si="14515"/>
        <v>0</v>
      </c>
      <c r="AZ618" s="62">
        <f t="shared" si="14515"/>
        <v>0</v>
      </c>
      <c r="BA618" s="62">
        <f t="shared" si="14515"/>
        <v>0</v>
      </c>
      <c r="BB618" s="62">
        <f t="shared" si="14515"/>
        <v>0</v>
      </c>
      <c r="BC618" s="62">
        <f t="shared" si="14515"/>
        <v>0</v>
      </c>
      <c r="BD618" s="62">
        <f t="shared" si="14515"/>
        <v>0</v>
      </c>
      <c r="BE618" s="62">
        <f t="shared" si="14515"/>
        <v>0</v>
      </c>
      <c r="BF618" s="62">
        <f t="shared" si="14515"/>
        <v>0</v>
      </c>
      <c r="BG618" s="62">
        <f t="shared" si="14515"/>
        <v>0</v>
      </c>
      <c r="BH618" s="62">
        <f t="shared" si="14515"/>
        <v>0</v>
      </c>
      <c r="BI618" s="62">
        <f t="shared" si="14515"/>
        <v>0</v>
      </c>
      <c r="BJ618" s="62">
        <f t="shared" si="14515"/>
        <v>0</v>
      </c>
      <c r="BK618" s="62">
        <f t="shared" si="14515"/>
        <v>0</v>
      </c>
      <c r="BL618" s="62">
        <f t="shared" si="14515"/>
        <v>0</v>
      </c>
      <c r="BM618" s="62">
        <f t="shared" si="14515"/>
        <v>0</v>
      </c>
      <c r="BN618" s="62">
        <f t="shared" si="14515"/>
        <v>0</v>
      </c>
      <c r="BO618" s="62">
        <f t="shared" si="14515"/>
        <v>0</v>
      </c>
      <c r="BP618" s="62">
        <f t="shared" si="14515"/>
        <v>0</v>
      </c>
      <c r="BQ618" s="62">
        <f t="shared" si="14515"/>
        <v>0</v>
      </c>
      <c r="BR618" s="62">
        <f t="shared" si="14515"/>
        <v>0</v>
      </c>
      <c r="BS618" s="62">
        <f t="shared" si="14515"/>
        <v>0</v>
      </c>
      <c r="BT618" s="62">
        <f t="shared" si="14515"/>
        <v>0</v>
      </c>
      <c r="BU618" s="62">
        <f t="shared" si="14515"/>
        <v>0</v>
      </c>
      <c r="BV618" s="62">
        <f t="shared" si="14515"/>
        <v>0</v>
      </c>
      <c r="BW618" s="62">
        <f t="shared" si="14515"/>
        <v>0</v>
      </c>
      <c r="BX618" s="62">
        <f t="shared" si="14515"/>
        <v>0</v>
      </c>
      <c r="BY618" s="298"/>
      <c r="BZ618" s="300"/>
      <c r="CA618" s="302"/>
      <c r="CB618" s="302"/>
    </row>
    <row r="619" spans="1:96" s="98" customFormat="1" ht="28.8" x14ac:dyDescent="0.3">
      <c r="A619" s="97"/>
      <c r="B619" s="119"/>
      <c r="C619" s="73"/>
      <c r="D619" s="73"/>
      <c r="E619" s="73"/>
      <c r="F619" s="73"/>
      <c r="G619" s="73"/>
      <c r="H619" s="73"/>
      <c r="I619" s="73"/>
      <c r="J619" s="73"/>
      <c r="K619" s="73"/>
      <c r="L619" s="58"/>
      <c r="M619" s="7"/>
      <c r="N619" s="160"/>
      <c r="P619" s="57" t="s">
        <v>155</v>
      </c>
      <c r="Q619" s="62">
        <f>FLOOR(IF(OR(Q614=0,Q614=1),IF(Q612&gt;=Q618,Q618,Q612)+0.00000001,IF(Q616&gt;=Q615,Q615,Q616))+0.00000001,1)</f>
        <v>0</v>
      </c>
      <c r="R619" s="62">
        <f t="shared" ref="R619" si="14516">FLOOR(IF(OR(R614=0,R614=1),IF(R618&gt;R615,R615,IF(R612&gt;=R618,R618,R612)+0.00000001),IF(R616&gt;=R615,R615-Q617,R616-Q617)+0.00000001),1)</f>
        <v>0</v>
      </c>
      <c r="S619" s="62">
        <f t="shared" ref="S619" si="14517">FLOOR(IF(OR(S614=0,S614=1),IF(S618&gt;S615,S615,IF(S612&gt;=S618,S618,S612)+0.00000001),IF(S616&gt;=S615,S615-R617,S616-R617)+0.00000001),1)</f>
        <v>0</v>
      </c>
      <c r="T619" s="62">
        <f t="shared" ref="T619" si="14518">FLOOR(IF(OR(T614=0,T614=1),IF(T618&gt;T615,T615,IF(T612&gt;=T618,T618,T612)+0.00000001),IF(T616&gt;=T615,T615-S617,T616-S617)+0.00000001),1)</f>
        <v>0</v>
      </c>
      <c r="U619" s="62">
        <f t="shared" ref="U619" si="14519">FLOOR(IF(OR(U614=0,U614=1),IF(U618&gt;U615,U615,IF(U612&gt;=U618,U618,U612)+0.00000001),IF(U616&gt;=U615,U615-T617,U616-T617)+0.00000001),1)</f>
        <v>0</v>
      </c>
      <c r="V619" s="62">
        <f t="shared" ref="V619" si="14520">FLOOR(IF(OR(V614=0,V614=1),IF(V618&gt;V615,V615,IF(V612&gt;=V618,V618,V612)+0.00000001),IF(V616&gt;=V615,V615-U617,V616-U617)+0.00000001),1)</f>
        <v>0</v>
      </c>
      <c r="W619" s="62">
        <f t="shared" ref="W619" si="14521">FLOOR(IF(OR(W614=0,W614=1),IF(W618&gt;W615,W615,IF(W612&gt;=W618,W618,W612)+0.00000001),IF(W616&gt;=W615,W615-V617,W616-V617)+0.00000001),1)</f>
        <v>0</v>
      </c>
      <c r="X619" s="62">
        <f t="shared" ref="X619" si="14522">FLOOR(IF(OR(X614=0,X614=1),IF(X618&gt;X615,X615,IF(X612&gt;=X618,X618,X612)+0.00000001),IF(X616&gt;=X615,X615-W617,X616-W617)+0.00000001),1)</f>
        <v>0</v>
      </c>
      <c r="Y619" s="62">
        <f t="shared" ref="Y619" si="14523">FLOOR(IF(OR(Y614=0,Y614=1),IF(Y618&gt;Y615,Y615,IF(Y612&gt;=Y618,Y618,Y612)+0.00000001),IF(Y616&gt;=Y615,Y615-X617,Y616-X617)+0.00000001),1)</f>
        <v>0</v>
      </c>
      <c r="Z619" s="62">
        <f t="shared" ref="Z619" si="14524">FLOOR(IF(OR(Z614=0,Z614=1),IF(Z618&gt;Z615,Z615,IF(Z612&gt;=Z618,Z618,Z612)+0.00000001),IF(Z616&gt;=Z615,Z615-Y617,Z616-Y617)+0.00000001),1)</f>
        <v>0</v>
      </c>
      <c r="AA619" s="62">
        <f t="shared" ref="AA619" si="14525">FLOOR(IF(OR(AA614=0,AA614=1),IF(AA618&gt;AA615,AA615,IF(AA612&gt;=AA618,AA618,AA612)+0.00000001),IF(AA616&gt;=AA615,AA615-Z617,AA616-Z617)+0.00000001),1)</f>
        <v>0</v>
      </c>
      <c r="AB619" s="62">
        <f t="shared" ref="AB619" si="14526">FLOOR(IF(OR(AB614=0,AB614=1),IF(AB618&gt;AB615,AB615,IF(AB612&gt;=AB618,AB618,AB612)+0.00000001),IF(AB616&gt;=AB615,AB615-AA617,AB616-AA617)+0.00000001),1)</f>
        <v>0</v>
      </c>
      <c r="AC619" s="62">
        <f t="shared" ref="AC619" si="14527">FLOOR(IF(OR(AC614=0,AC614=1),IF(AC618&gt;AC615,AC615,IF(AC612&gt;=AC618,AC618,AC612)+0.00000001),IF(AC616&gt;=AC615,AC615-AB617,AC616-AB617)+0.00000001),1)</f>
        <v>0</v>
      </c>
      <c r="AD619" s="62">
        <f t="shared" ref="AD619" si="14528">FLOOR(IF(OR(AD614=0,AD614=1),IF(AD618&gt;AD615,AD615,IF(AD612&gt;=AD618,AD618,AD612)+0.00000001),IF(AD616&gt;=AD615,AD615-AC617,AD616-AC617)+0.00000001),1)</f>
        <v>0</v>
      </c>
      <c r="AE619" s="62">
        <f t="shared" ref="AE619" si="14529">FLOOR(IF(OR(AE614=0,AE614=1),IF(AE618&gt;AE615,AE615,IF(AE612&gt;=AE618,AE618,AE612)+0.00000001),IF(AE616&gt;=AE615,AE615-AD617,AE616-AD617)+0.00000001),1)</f>
        <v>0</v>
      </c>
      <c r="AF619" s="62">
        <f t="shared" ref="AF619" si="14530">FLOOR(IF(OR(AF614=0,AF614=1),IF(AF618&gt;AF615,AF615,IF(AF612&gt;=AF618,AF618,AF612)+0.00000001),IF(AF616&gt;=AF615,AF615-AE617,AF616-AE617)+0.00000001),1)</f>
        <v>0</v>
      </c>
      <c r="AG619" s="62">
        <f t="shared" ref="AG619" si="14531">FLOOR(IF(OR(AG614=0,AG614=1),IF(AG618&gt;AG615,AG615,IF(AG612&gt;=AG618,AG618,AG612)+0.00000001),IF(AG616&gt;=AG615,AG615-AF617,AG616-AF617)+0.00000001),1)</f>
        <v>0</v>
      </c>
      <c r="AH619" s="62">
        <f t="shared" ref="AH619" si="14532">FLOOR(IF(OR(AH614=0,AH614=1),IF(AH618&gt;AH615,AH615,IF(AH612&gt;=AH618,AH618,AH612)+0.00000001),IF(AH616&gt;=AH615,AH615-AG617,AH616-AG617)+0.00000001),1)</f>
        <v>0</v>
      </c>
      <c r="AI619" s="62">
        <f t="shared" ref="AI619" si="14533">FLOOR(IF(OR(AI614=0,AI614=1),IF(AI618&gt;AI615,AI615,IF(AI612&gt;=AI618,AI618,AI612)+0.00000001),IF(AI616&gt;=AI615,AI615-AH617,AI616-AH617)+0.00000001),1)</f>
        <v>0</v>
      </c>
      <c r="AJ619" s="62">
        <f t="shared" ref="AJ619" si="14534">FLOOR(IF(OR(AJ614=0,AJ614=1),IF(AJ618&gt;AJ615,AJ615,IF(AJ612&gt;=AJ618,AJ618,AJ612)+0.00000001),IF(AJ616&gt;=AJ615,AJ615-AI617,AJ616-AI617)+0.00000001),1)</f>
        <v>0</v>
      </c>
      <c r="AK619" s="62">
        <f t="shared" ref="AK619" si="14535">FLOOR(IF(OR(AK614=0,AK614=1),IF(AK618&gt;AK615,AK615,IF(AK612&gt;=AK618,AK618,AK612)+0.00000001),IF(AK616&gt;=AK615,AK615-AJ617,AK616-AJ617)+0.00000001),1)</f>
        <v>0</v>
      </c>
      <c r="AL619" s="62">
        <f t="shared" ref="AL619" si="14536">FLOOR(IF(OR(AL614=0,AL614=1),IF(AL618&gt;AL615,AL615,IF(AL612&gt;=AL618,AL618,AL612)+0.00000001),IF(AL616&gt;=AL615,AL615-AK617,AL616-AK617)+0.00000001),1)</f>
        <v>0</v>
      </c>
      <c r="AM619" s="62">
        <f t="shared" ref="AM619" si="14537">FLOOR(IF(OR(AM614=0,AM614=1),IF(AM618&gt;AM615,AM615,IF(AM612&gt;=AM618,AM618,AM612)+0.00000001),IF(AM616&gt;=AM615,AM615-AL617,AM616-AL617)+0.00000001),1)</f>
        <v>0</v>
      </c>
      <c r="AN619" s="62">
        <f t="shared" ref="AN619" si="14538">FLOOR(IF(OR(AN614=0,AN614=1),IF(AN618&gt;AN615,AN615,IF(AN612&gt;=AN618,AN618,AN612)+0.00000001),IF(AN616&gt;=AN615,AN615-AM617,AN616-AM617)+0.00000001),1)</f>
        <v>0</v>
      </c>
      <c r="AO619" s="62">
        <f t="shared" ref="AO619" si="14539">FLOOR(IF(OR(AO614=0,AO614=1),IF(AO618&gt;AO615,AO615,IF(AO612&gt;=AO618,AO618,AO612)+0.00000001),IF(AO616&gt;=AO615,AO615-AN617,AO616-AN617)+0.00000001),1)</f>
        <v>0</v>
      </c>
      <c r="AP619" s="62">
        <f t="shared" ref="AP619" si="14540">FLOOR(IF(OR(AP614=0,AP614=1),IF(AP618&gt;AP615,AP615,IF(AP612&gt;=AP618,AP618,AP612)+0.00000001),IF(AP616&gt;=AP615,AP615-AO617,AP616-AO617)+0.00000001),1)</f>
        <v>0</v>
      </c>
      <c r="AQ619" s="62">
        <f t="shared" ref="AQ619" si="14541">FLOOR(IF(OR(AQ614=0,AQ614=1),IF(AQ618&gt;AQ615,AQ615,IF(AQ612&gt;=AQ618,AQ618,AQ612)+0.00000001),IF(AQ616&gt;=AQ615,AQ615-AP617,AQ616-AP617)+0.00000001),1)</f>
        <v>0</v>
      </c>
      <c r="AR619" s="62">
        <f t="shared" ref="AR619" si="14542">FLOOR(IF(OR(AR614=0,AR614=1),IF(AR618&gt;AR615,AR615,IF(AR612&gt;=AR618,AR618,AR612)+0.00000001),IF(AR616&gt;=AR615,AR615-AQ617,AR616-AQ617)+0.00000001),1)</f>
        <v>0</v>
      </c>
      <c r="AS619" s="62">
        <f t="shared" ref="AS619" si="14543">FLOOR(IF(OR(AS614=0,AS614=1),IF(AS618&gt;AS615,AS615,IF(AS612&gt;=AS618,AS618,AS612)+0.00000001),IF(AS616&gt;=AS615,AS615-AR617,AS616-AR617)+0.00000001),1)</f>
        <v>0</v>
      </c>
      <c r="AT619" s="62">
        <f t="shared" ref="AT619" si="14544">FLOOR(IF(OR(AT614=0,AT614=1),IF(AT618&gt;AT615,AT615,IF(AT612&gt;=AT618,AT618,AT612)+0.00000001),IF(AT616&gt;=AT615,AT615-AS617,AT616-AS617)+0.00000001),1)</f>
        <v>0</v>
      </c>
      <c r="AU619" s="62">
        <f t="shared" ref="AU619" si="14545">FLOOR(IF(OR(AU614=0,AU614=1),IF(AU618&gt;AU615,AU615,IF(AU612&gt;=AU618,AU618,AU612)+0.00000001),IF(AU616&gt;=AU615,AU615-AT617,AU616-AT617)+0.00000001),1)</f>
        <v>0</v>
      </c>
      <c r="AV619" s="62">
        <f t="shared" ref="AV619" si="14546">FLOOR(IF(OR(AV614=0,AV614=1),IF(AV618&gt;AV615,AV615,IF(AV612&gt;=AV618,AV618,AV612)+0.00000001),IF(AV616&gt;=AV615,AV615-AU617,AV616-AU617)+0.00000001),1)</f>
        <v>0</v>
      </c>
      <c r="AW619" s="62">
        <f t="shared" ref="AW619" si="14547">FLOOR(IF(OR(AW614=0,AW614=1),IF(AW618&gt;AW615,AW615,IF(AW612&gt;=AW618,AW618,AW612)+0.00000001),IF(AW616&gt;=AW615,AW615-AV617,AW616-AV617)+0.00000001),1)</f>
        <v>0</v>
      </c>
      <c r="AX619" s="62">
        <f t="shared" ref="AX619" si="14548">FLOOR(IF(OR(AX614=0,AX614=1),IF(AX618&gt;AX615,AX615,IF(AX612&gt;=AX618,AX618,AX612)+0.00000001),IF(AX616&gt;=AX615,AX615-AW617,AX616-AW617)+0.00000001),1)</f>
        <v>0</v>
      </c>
      <c r="AY619" s="62">
        <f t="shared" ref="AY619" si="14549">FLOOR(IF(OR(AY614=0,AY614=1),IF(AY618&gt;AY615,AY615,IF(AY612&gt;=AY618,AY618,AY612)+0.00000001),IF(AY616&gt;=AY615,AY615-AX617,AY616-AX617)+0.00000001),1)</f>
        <v>0</v>
      </c>
      <c r="AZ619" s="62">
        <f t="shared" ref="AZ619" si="14550">FLOOR(IF(OR(AZ614=0,AZ614=1),IF(AZ618&gt;AZ615,AZ615,IF(AZ612&gt;=AZ618,AZ618,AZ612)+0.00000001),IF(AZ616&gt;=AZ615,AZ615-AY617,AZ616-AY617)+0.00000001),1)</f>
        <v>0</v>
      </c>
      <c r="BA619" s="62">
        <f t="shared" ref="BA619" si="14551">FLOOR(IF(OR(BA614=0,BA614=1),IF(BA618&gt;BA615,BA615,IF(BA612&gt;=BA618,BA618,BA612)+0.00000001),IF(BA616&gt;=BA615,BA615-AZ617,BA616-AZ617)+0.00000001),1)</f>
        <v>0</v>
      </c>
      <c r="BB619" s="62">
        <f t="shared" ref="BB619" si="14552">FLOOR(IF(OR(BB614=0,BB614=1),IF(BB618&gt;BB615,BB615,IF(BB612&gt;=BB618,BB618,BB612)+0.00000001),IF(BB616&gt;=BB615,BB615-BA617,BB616-BA617)+0.00000001),1)</f>
        <v>0</v>
      </c>
      <c r="BC619" s="62">
        <f t="shared" ref="BC619" si="14553">FLOOR(IF(OR(BC614=0,BC614=1),IF(BC618&gt;BC615,BC615,IF(BC612&gt;=BC618,BC618,BC612)+0.00000001),IF(BC616&gt;=BC615,BC615-BB617,BC616-BB617)+0.00000001),1)</f>
        <v>0</v>
      </c>
      <c r="BD619" s="62">
        <f t="shared" ref="BD619" si="14554">FLOOR(IF(OR(BD614=0,BD614=1),IF(BD618&gt;BD615,BD615,IF(BD612&gt;=BD618,BD618,BD612)+0.00000001),IF(BD616&gt;=BD615,BD615-BC617,BD616-BC617)+0.00000001),1)</f>
        <v>0</v>
      </c>
      <c r="BE619" s="62">
        <f t="shared" ref="BE619" si="14555">FLOOR(IF(OR(BE614=0,BE614=1),IF(BE618&gt;BE615,BE615,IF(BE612&gt;=BE618,BE618,BE612)+0.00000001),IF(BE616&gt;=BE615,BE615-BD617,BE616-BD617)+0.00000001),1)</f>
        <v>0</v>
      </c>
      <c r="BF619" s="62">
        <f t="shared" ref="BF619" si="14556">FLOOR(IF(OR(BF614=0,BF614=1),IF(BF618&gt;BF615,BF615,IF(BF612&gt;=BF618,BF618,BF612)+0.00000001),IF(BF616&gt;=BF615,BF615-BE617,BF616-BE617)+0.00000001),1)</f>
        <v>0</v>
      </c>
      <c r="BG619" s="62">
        <f t="shared" ref="BG619" si="14557">FLOOR(IF(OR(BG614=0,BG614=1),IF(BG618&gt;BG615,BG615,IF(BG612&gt;=BG618,BG618,BG612)+0.00000001),IF(BG616&gt;=BG615,BG615-BF617,BG616-BF617)+0.00000001),1)</f>
        <v>0</v>
      </c>
      <c r="BH619" s="62">
        <f t="shared" ref="BH619" si="14558">FLOOR(IF(OR(BH614=0,BH614=1),IF(BH618&gt;BH615,BH615,IF(BH612&gt;=BH618,BH618,BH612)+0.00000001),IF(BH616&gt;=BH615,BH615-BG617,BH616-BG617)+0.00000001),1)</f>
        <v>0</v>
      </c>
      <c r="BI619" s="62">
        <f t="shared" ref="BI619" si="14559">FLOOR(IF(OR(BI614=0,BI614=1),IF(BI618&gt;BI615,BI615,IF(BI612&gt;=BI618,BI618,BI612)+0.00000001),IF(BI616&gt;=BI615,BI615-BH617,BI616-BH617)+0.00000001),1)</f>
        <v>0</v>
      </c>
      <c r="BJ619" s="62">
        <f t="shared" ref="BJ619" si="14560">FLOOR(IF(OR(BJ614=0,BJ614=1),IF(BJ618&gt;BJ615,BJ615,IF(BJ612&gt;=BJ618,BJ618,BJ612)+0.00000001),IF(BJ616&gt;=BJ615,BJ615-BI617,BJ616-BI617)+0.00000001),1)</f>
        <v>0</v>
      </c>
      <c r="BK619" s="62">
        <f t="shared" ref="BK619" si="14561">FLOOR(IF(OR(BK614=0,BK614=1),IF(BK618&gt;BK615,BK615,IF(BK612&gt;=BK618,BK618,BK612)+0.00000001),IF(BK616&gt;=BK615,BK615-BJ617,BK616-BJ617)+0.00000001),1)</f>
        <v>0</v>
      </c>
      <c r="BL619" s="62">
        <f t="shared" ref="BL619" si="14562">FLOOR(IF(OR(BL614=0,BL614=1),IF(BL618&gt;BL615,BL615,IF(BL612&gt;=BL618,BL618,BL612)+0.00000001),IF(BL616&gt;=BL615,BL615-BK617,BL616-BK617)+0.00000001),1)</f>
        <v>0</v>
      </c>
      <c r="BM619" s="62">
        <f t="shared" ref="BM619" si="14563">FLOOR(IF(OR(BM614=0,BM614=1),IF(BM618&gt;BM615,BM615,IF(BM612&gt;=BM618,BM618,BM612)+0.00000001),IF(BM616&gt;=BM615,BM615-BL617,BM616-BL617)+0.00000001),1)</f>
        <v>0</v>
      </c>
      <c r="BN619" s="62">
        <f t="shared" ref="BN619" si="14564">FLOOR(IF(OR(BN614=0,BN614=1),IF(BN618&gt;BN615,BN615,IF(BN612&gt;=BN618,BN618,BN612)+0.00000001),IF(BN616&gt;=BN615,BN615-BM617,BN616-BM617)+0.00000001),1)</f>
        <v>0</v>
      </c>
      <c r="BO619" s="62">
        <f t="shared" ref="BO619" si="14565">FLOOR(IF(OR(BO614=0,BO614=1),IF(BO618&gt;BO615,BO615,IF(BO612&gt;=BO618,BO618,BO612)+0.00000001),IF(BO616&gt;=BO615,BO615-BN617,BO616-BN617)+0.00000001),1)</f>
        <v>0</v>
      </c>
      <c r="BP619" s="62">
        <f t="shared" ref="BP619" si="14566">FLOOR(IF(OR(BP614=0,BP614=1),IF(BP618&gt;BP615,BP615,IF(BP612&gt;=BP618,BP618,BP612)+0.00000001),IF(BP616&gt;=BP615,BP615-BO617,BP616-BO617)+0.00000001),1)</f>
        <v>0</v>
      </c>
      <c r="BQ619" s="62">
        <f t="shared" ref="BQ619" si="14567">FLOOR(IF(OR(BQ614=0,BQ614=1),IF(BQ618&gt;BQ615,BQ615,IF(BQ612&gt;=BQ618,BQ618,BQ612)+0.00000001),IF(BQ616&gt;=BQ615,BQ615-BP617,BQ616-BP617)+0.00000001),1)</f>
        <v>0</v>
      </c>
      <c r="BR619" s="62">
        <f t="shared" ref="BR619" si="14568">FLOOR(IF(OR(BR614=0,BR614=1),IF(BR618&gt;BR615,BR615,IF(BR612&gt;=BR618,BR618,BR612)+0.00000001),IF(BR616&gt;=BR615,BR615-BQ617,BR616-BQ617)+0.00000001),1)</f>
        <v>0</v>
      </c>
      <c r="BS619" s="62">
        <f t="shared" ref="BS619" si="14569">FLOOR(IF(OR(BS614=0,BS614=1),IF(BS618&gt;BS615,BS615,IF(BS612&gt;=BS618,BS618,BS612)+0.00000001),IF(BS616&gt;=BS615,BS615-BR617,BS616-BR617)+0.00000001),1)</f>
        <v>0</v>
      </c>
      <c r="BT619" s="62">
        <f t="shared" ref="BT619" si="14570">FLOOR(IF(OR(BT614=0,BT614=1),IF(BT618&gt;BT615,BT615,IF(BT612&gt;=BT618,BT618,BT612)+0.00000001),IF(BT616&gt;=BT615,BT615-BS617,BT616-BS617)+0.00000001),1)</f>
        <v>0</v>
      </c>
      <c r="BU619" s="62">
        <f t="shared" ref="BU619" si="14571">FLOOR(IF(OR(BU614=0,BU614=1),IF(BU618&gt;BU615,BU615,IF(BU612&gt;=BU618,BU618,BU612)+0.00000001),IF(BU616&gt;=BU615,BU615-BT617,BU616-BT617)+0.00000001),1)</f>
        <v>0</v>
      </c>
      <c r="BV619" s="62">
        <f t="shared" ref="BV619" si="14572">FLOOR(IF(OR(BV614=0,BV614=1),IF(BV618&gt;BV615,BV615,IF(BV612&gt;=BV618,BV618,BV612)+0.00000001),IF(BV616&gt;=BV615,BV615-BU617,BV616-BU617)+0.00000001),1)</f>
        <v>0</v>
      </c>
      <c r="BW619" s="62">
        <f t="shared" ref="BW619" si="14573">FLOOR(IF(OR(BW614=0,BW614=1),IF(BW618&gt;BW615,BW615,IF(BW612&gt;=BW618,BW618,BW612)+0.00000001),IF(BW616&gt;=BW615,BW615-BV617,BW616-BV617)+0.00000001),1)</f>
        <v>0</v>
      </c>
      <c r="BX619" s="62">
        <f t="shared" ref="BX619" si="14574">FLOOR(IF(OR(BX614=0,BX614=1),IF(BX618&gt;BX615,BX615,IF(BX612&gt;=BX618,BX618,BX612)+0.00000001),IF(BX616&gt;=BX615,BX615-BW617,BX616-BW617)+0.00000001),1)</f>
        <v>0</v>
      </c>
      <c r="BY619" s="298"/>
      <c r="BZ619" s="300"/>
      <c r="CA619" s="302"/>
      <c r="CB619" s="302"/>
    </row>
    <row r="620" spans="1:96" s="98" customFormat="1" ht="25.2" customHeight="1" thickBot="1" x14ac:dyDescent="0.35">
      <c r="A620" s="97"/>
      <c r="B620" s="120"/>
      <c r="C620" s="63"/>
      <c r="D620" s="63"/>
      <c r="E620" s="63"/>
      <c r="F620" s="63"/>
      <c r="G620" s="63"/>
      <c r="H620" s="63"/>
      <c r="I620" s="63"/>
      <c r="J620" s="63"/>
      <c r="K620" s="63"/>
      <c r="L620" s="64"/>
      <c r="M620" s="7"/>
      <c r="N620" s="161"/>
      <c r="P620" s="175" t="s">
        <v>156</v>
      </c>
      <c r="Q620" s="203">
        <f>IF(Q619=0,0,Q619*$J$16)</f>
        <v>0</v>
      </c>
      <c r="R620" s="203">
        <f t="shared" ref="R620:BX620" si="14575">IF(R619=0,0,R619*$J$16)</f>
        <v>0</v>
      </c>
      <c r="S620" s="203">
        <f t="shared" si="14575"/>
        <v>0</v>
      </c>
      <c r="T620" s="203">
        <f t="shared" si="14575"/>
        <v>0</v>
      </c>
      <c r="U620" s="203">
        <f t="shared" si="14575"/>
        <v>0</v>
      </c>
      <c r="V620" s="203">
        <f t="shared" si="14575"/>
        <v>0</v>
      </c>
      <c r="W620" s="203">
        <f t="shared" si="14575"/>
        <v>0</v>
      </c>
      <c r="X620" s="203">
        <f t="shared" si="14575"/>
        <v>0</v>
      </c>
      <c r="Y620" s="203">
        <f t="shared" si="14575"/>
        <v>0</v>
      </c>
      <c r="Z620" s="203">
        <f t="shared" si="14575"/>
        <v>0</v>
      </c>
      <c r="AA620" s="203">
        <f t="shared" si="14575"/>
        <v>0</v>
      </c>
      <c r="AB620" s="203">
        <f t="shared" si="14575"/>
        <v>0</v>
      </c>
      <c r="AC620" s="203">
        <f t="shared" si="14575"/>
        <v>0</v>
      </c>
      <c r="AD620" s="203">
        <f t="shared" si="14575"/>
        <v>0</v>
      </c>
      <c r="AE620" s="203">
        <f t="shared" si="14575"/>
        <v>0</v>
      </c>
      <c r="AF620" s="203">
        <f t="shared" si="14575"/>
        <v>0</v>
      </c>
      <c r="AG620" s="203">
        <f t="shared" si="14575"/>
        <v>0</v>
      </c>
      <c r="AH620" s="203">
        <f t="shared" si="14575"/>
        <v>0</v>
      </c>
      <c r="AI620" s="203">
        <f t="shared" si="14575"/>
        <v>0</v>
      </c>
      <c r="AJ620" s="203">
        <f t="shared" si="14575"/>
        <v>0</v>
      </c>
      <c r="AK620" s="203">
        <f t="shared" si="14575"/>
        <v>0</v>
      </c>
      <c r="AL620" s="203">
        <f t="shared" si="14575"/>
        <v>0</v>
      </c>
      <c r="AM620" s="203">
        <f t="shared" si="14575"/>
        <v>0</v>
      </c>
      <c r="AN620" s="203">
        <f t="shared" si="14575"/>
        <v>0</v>
      </c>
      <c r="AO620" s="203">
        <f t="shared" si="14575"/>
        <v>0</v>
      </c>
      <c r="AP620" s="203">
        <f t="shared" si="14575"/>
        <v>0</v>
      </c>
      <c r="AQ620" s="203">
        <f t="shared" si="14575"/>
        <v>0</v>
      </c>
      <c r="AR620" s="203">
        <f t="shared" si="14575"/>
        <v>0</v>
      </c>
      <c r="AS620" s="203">
        <f t="shared" si="14575"/>
        <v>0</v>
      </c>
      <c r="AT620" s="203">
        <f t="shared" si="14575"/>
        <v>0</v>
      </c>
      <c r="AU620" s="203">
        <f t="shared" si="14575"/>
        <v>0</v>
      </c>
      <c r="AV620" s="203">
        <f t="shared" si="14575"/>
        <v>0</v>
      </c>
      <c r="AW620" s="203">
        <f t="shared" si="14575"/>
        <v>0</v>
      </c>
      <c r="AX620" s="203">
        <f t="shared" si="14575"/>
        <v>0</v>
      </c>
      <c r="AY620" s="203">
        <f t="shared" si="14575"/>
        <v>0</v>
      </c>
      <c r="AZ620" s="203">
        <f t="shared" si="14575"/>
        <v>0</v>
      </c>
      <c r="BA620" s="203">
        <f t="shared" si="14575"/>
        <v>0</v>
      </c>
      <c r="BB620" s="203">
        <f t="shared" si="14575"/>
        <v>0</v>
      </c>
      <c r="BC620" s="203">
        <f t="shared" si="14575"/>
        <v>0</v>
      </c>
      <c r="BD620" s="203">
        <f t="shared" si="14575"/>
        <v>0</v>
      </c>
      <c r="BE620" s="203">
        <f t="shared" si="14575"/>
        <v>0</v>
      </c>
      <c r="BF620" s="203">
        <f t="shared" si="14575"/>
        <v>0</v>
      </c>
      <c r="BG620" s="203">
        <f t="shared" si="14575"/>
        <v>0</v>
      </c>
      <c r="BH620" s="203">
        <f t="shared" si="14575"/>
        <v>0</v>
      </c>
      <c r="BI620" s="203">
        <f t="shared" si="14575"/>
        <v>0</v>
      </c>
      <c r="BJ620" s="203">
        <f t="shared" si="14575"/>
        <v>0</v>
      </c>
      <c r="BK620" s="203">
        <f t="shared" si="14575"/>
        <v>0</v>
      </c>
      <c r="BL620" s="203">
        <f t="shared" si="14575"/>
        <v>0</v>
      </c>
      <c r="BM620" s="203">
        <f t="shared" si="14575"/>
        <v>0</v>
      </c>
      <c r="BN620" s="203">
        <f t="shared" si="14575"/>
        <v>0</v>
      </c>
      <c r="BO620" s="203">
        <f t="shared" si="14575"/>
        <v>0</v>
      </c>
      <c r="BP620" s="203">
        <f t="shared" si="14575"/>
        <v>0</v>
      </c>
      <c r="BQ620" s="203">
        <f t="shared" si="14575"/>
        <v>0</v>
      </c>
      <c r="BR620" s="203">
        <f t="shared" si="14575"/>
        <v>0</v>
      </c>
      <c r="BS620" s="203">
        <f t="shared" si="14575"/>
        <v>0</v>
      </c>
      <c r="BT620" s="203">
        <f t="shared" si="14575"/>
        <v>0</v>
      </c>
      <c r="BU620" s="203">
        <f t="shared" si="14575"/>
        <v>0</v>
      </c>
      <c r="BV620" s="203">
        <f t="shared" si="14575"/>
        <v>0</v>
      </c>
      <c r="BW620" s="203">
        <f t="shared" si="14575"/>
        <v>0</v>
      </c>
      <c r="BX620" s="203">
        <f t="shared" si="14575"/>
        <v>0</v>
      </c>
      <c r="BY620" s="299"/>
      <c r="BZ620" s="301"/>
      <c r="CA620" s="303"/>
      <c r="CB620" s="303"/>
      <c r="CD620" s="146">
        <f>SUMIFS($Q620:$BX620,$Q610:$BX610,"1. ZoR")</f>
        <v>0</v>
      </c>
      <c r="CE620" s="146">
        <f>SUMIFS($Q620:$BX620,$Q610:$BX610,"2. ZoR")</f>
        <v>0</v>
      </c>
      <c r="CF620" s="146">
        <f>SUMIFS($Q620:$BX620,$Q610:$BX610,"3. ZoR")</f>
        <v>0</v>
      </c>
      <c r="CG620" s="146">
        <f>SUMIFS($Q620:$BX620,$Q610:$BX610,"4. ZoR")</f>
        <v>0</v>
      </c>
      <c r="CH620" s="146">
        <f>SUMIFS($Q620:$BX620,$Q610:$BX610,"5. ZoR")</f>
        <v>0</v>
      </c>
      <c r="CI620" s="146">
        <f>SUMIFS($Q620:$BX620,$Q610:$BX610,"6. ZoR")</f>
        <v>0</v>
      </c>
      <c r="CJ620" s="146">
        <f>SUMIFS($Q620:$BX620,$Q610:$BX610,"7. ZoR")</f>
        <v>0</v>
      </c>
      <c r="CK620" s="146">
        <f>SUMIFS($Q620:$BX620,$Q610:$BX610,"8. ZoR")</f>
        <v>0</v>
      </c>
      <c r="CL620" s="146">
        <f>SUMIFS($Q620:$BX620,$Q610:$BX610,"9. ZoR")</f>
        <v>0</v>
      </c>
      <c r="CM620" s="146">
        <f>SUMIFS($Q620:$BX620,$Q610:$BX610,"10. ZoR")</f>
        <v>0</v>
      </c>
      <c r="CN620" s="146">
        <f>SUMIFS($Q620:$BX620,$Q610:$BX610,"11. ZoR")</f>
        <v>0</v>
      </c>
      <c r="CO620" s="146">
        <f>SUMIFS($Q620:$BX620,$Q610:$BX610,"12. ZoR")</f>
        <v>0</v>
      </c>
      <c r="CP620" s="146">
        <f>SUMIFS($Q620:$BX620,$Q610:$BX610,"13. ZoR")</f>
        <v>0</v>
      </c>
      <c r="CQ620" s="146">
        <f>SUMIFS($Q620:$BX620,$Q610:$BX610,"14. ZoR")</f>
        <v>0</v>
      </c>
      <c r="CR620" s="146">
        <f>SUMIFS($Q620:$BX620,$Q610:$BX610,"15. ZoR")</f>
        <v>0</v>
      </c>
    </row>
    <row r="621" spans="1:96" ht="15" thickBot="1" x14ac:dyDescent="0.35"/>
    <row r="622" spans="1:96" s="98" customFormat="1" ht="69.599999999999994" customHeight="1" thickBot="1" x14ac:dyDescent="0.35">
      <c r="A622" s="229"/>
      <c r="B622" s="112"/>
      <c r="C622" s="304" t="s">
        <v>1</v>
      </c>
      <c r="D622" s="113"/>
      <c r="E622" s="122" t="s">
        <v>198</v>
      </c>
      <c r="F622" s="122" t="s">
        <v>200</v>
      </c>
      <c r="G622" s="114" t="s">
        <v>93</v>
      </c>
      <c r="H622" s="114" t="s">
        <v>94</v>
      </c>
      <c r="I622" s="114" t="s">
        <v>229</v>
      </c>
      <c r="J622" s="114" t="s">
        <v>206</v>
      </c>
      <c r="K622" s="114" t="s">
        <v>208</v>
      </c>
      <c r="L622" s="129" t="s">
        <v>0</v>
      </c>
      <c r="M622" s="7"/>
      <c r="N622" s="115">
        <v>208002</v>
      </c>
      <c r="P622" s="162" t="s">
        <v>129</v>
      </c>
      <c r="Q622" s="76" t="s">
        <v>3</v>
      </c>
      <c r="R622" s="76" t="s">
        <v>4</v>
      </c>
      <c r="S622" s="76" t="s">
        <v>5</v>
      </c>
      <c r="T622" s="76" t="s">
        <v>6</v>
      </c>
      <c r="U622" s="76" t="s">
        <v>7</v>
      </c>
      <c r="V622" s="76" t="s">
        <v>8</v>
      </c>
      <c r="W622" s="76" t="s">
        <v>9</v>
      </c>
      <c r="X622" s="76" t="s">
        <v>10</v>
      </c>
      <c r="Y622" s="76" t="s">
        <v>11</v>
      </c>
      <c r="Z622" s="76" t="s">
        <v>12</v>
      </c>
      <c r="AA622" s="76" t="s">
        <v>13</v>
      </c>
      <c r="AB622" s="76" t="s">
        <v>14</v>
      </c>
      <c r="AC622" s="76" t="s">
        <v>15</v>
      </c>
      <c r="AD622" s="76" t="s">
        <v>16</v>
      </c>
      <c r="AE622" s="76" t="s">
        <v>17</v>
      </c>
      <c r="AF622" s="76" t="s">
        <v>18</v>
      </c>
      <c r="AG622" s="76" t="s">
        <v>19</v>
      </c>
      <c r="AH622" s="76" t="s">
        <v>20</v>
      </c>
      <c r="AI622" s="76" t="s">
        <v>21</v>
      </c>
      <c r="AJ622" s="76" t="s">
        <v>22</v>
      </c>
      <c r="AK622" s="76" t="s">
        <v>23</v>
      </c>
      <c r="AL622" s="76" t="s">
        <v>24</v>
      </c>
      <c r="AM622" s="76" t="s">
        <v>25</v>
      </c>
      <c r="AN622" s="76" t="s">
        <v>26</v>
      </c>
      <c r="AO622" s="76" t="s">
        <v>27</v>
      </c>
      <c r="AP622" s="76" t="s">
        <v>28</v>
      </c>
      <c r="AQ622" s="76" t="s">
        <v>29</v>
      </c>
      <c r="AR622" s="76" t="s">
        <v>30</v>
      </c>
      <c r="AS622" s="76" t="s">
        <v>31</v>
      </c>
      <c r="AT622" s="76" t="s">
        <v>32</v>
      </c>
      <c r="AU622" s="76" t="s">
        <v>33</v>
      </c>
      <c r="AV622" s="76" t="s">
        <v>34</v>
      </c>
      <c r="AW622" s="76" t="s">
        <v>35</v>
      </c>
      <c r="AX622" s="76" t="s">
        <v>36</v>
      </c>
      <c r="AY622" s="76" t="s">
        <v>37</v>
      </c>
      <c r="AZ622" s="76" t="s">
        <v>38</v>
      </c>
      <c r="BA622" s="76" t="s">
        <v>39</v>
      </c>
      <c r="BB622" s="76" t="s">
        <v>40</v>
      </c>
      <c r="BC622" s="76" t="s">
        <v>41</v>
      </c>
      <c r="BD622" s="76" t="s">
        <v>42</v>
      </c>
      <c r="BE622" s="76" t="s">
        <v>43</v>
      </c>
      <c r="BF622" s="76" t="s">
        <v>44</v>
      </c>
      <c r="BG622" s="76" t="s">
        <v>45</v>
      </c>
      <c r="BH622" s="76" t="s">
        <v>46</v>
      </c>
      <c r="BI622" s="76" t="s">
        <v>47</v>
      </c>
      <c r="BJ622" s="76" t="s">
        <v>48</v>
      </c>
      <c r="BK622" s="76" t="s">
        <v>49</v>
      </c>
      <c r="BL622" s="76" t="s">
        <v>50</v>
      </c>
      <c r="BM622" s="76" t="s">
        <v>51</v>
      </c>
      <c r="BN622" s="76" t="s">
        <v>52</v>
      </c>
      <c r="BO622" s="76" t="s">
        <v>130</v>
      </c>
      <c r="BP622" s="76" t="s">
        <v>131</v>
      </c>
      <c r="BQ622" s="76" t="s">
        <v>132</v>
      </c>
      <c r="BR622" s="76" t="s">
        <v>133</v>
      </c>
      <c r="BS622" s="76" t="s">
        <v>134</v>
      </c>
      <c r="BT622" s="76" t="s">
        <v>135</v>
      </c>
      <c r="BU622" s="76" t="s">
        <v>136</v>
      </c>
      <c r="BV622" s="76" t="s">
        <v>137</v>
      </c>
      <c r="BW622" s="76" t="s">
        <v>138</v>
      </c>
      <c r="BX622" s="76" t="s">
        <v>139</v>
      </c>
      <c r="BY622" s="125" t="s">
        <v>174</v>
      </c>
      <c r="BZ622" s="126" t="s">
        <v>175</v>
      </c>
      <c r="CA622" s="126" t="s">
        <v>157</v>
      </c>
      <c r="CB622" s="126" t="s">
        <v>237</v>
      </c>
      <c r="CD622" s="306" t="s">
        <v>222</v>
      </c>
      <c r="CE622" s="307"/>
      <c r="CF622" s="307"/>
      <c r="CG622" s="307"/>
      <c r="CH622" s="307"/>
      <c r="CI622" s="307"/>
      <c r="CJ622" s="307"/>
      <c r="CK622" s="307"/>
      <c r="CL622" s="307"/>
      <c r="CM622" s="307"/>
      <c r="CN622" s="307"/>
      <c r="CO622" s="307"/>
      <c r="CP622" s="307"/>
      <c r="CQ622" s="307"/>
      <c r="CR622" s="307"/>
    </row>
    <row r="623" spans="1:96" s="98" customFormat="1" ht="21" hidden="1" customHeight="1" x14ac:dyDescent="0.3">
      <c r="A623" s="230"/>
      <c r="B623" s="105"/>
      <c r="C623" s="305"/>
      <c r="D623" s="116"/>
      <c r="E623" s="116"/>
      <c r="F623" s="116"/>
      <c r="G623" s="308" t="s">
        <v>235</v>
      </c>
      <c r="H623" s="308" t="s">
        <v>95</v>
      </c>
      <c r="I623" s="309" t="s">
        <v>199</v>
      </c>
      <c r="J623" s="309" t="s">
        <v>207</v>
      </c>
      <c r="K623" s="128"/>
      <c r="L623" s="311" t="s">
        <v>92</v>
      </c>
      <c r="M623" s="7"/>
      <c r="N623" s="313" t="s">
        <v>2</v>
      </c>
      <c r="P623" s="77"/>
      <c r="Q623" s="67">
        <f>MONTH(Úvod!$F$10)</f>
        <v>1</v>
      </c>
      <c r="R623" s="68">
        <f t="shared" ref="R623" si="14576">IF(Q623=12,1,Q623+1)</f>
        <v>2</v>
      </c>
      <c r="S623" s="68">
        <f t="shared" ref="S623" si="14577">IF(R623=12,1,R623+1)</f>
        <v>3</v>
      </c>
      <c r="T623" s="69">
        <f t="shared" ref="T623" si="14578">IF(S623=12,1,S623+1)</f>
        <v>4</v>
      </c>
      <c r="U623" s="69">
        <f t="shared" ref="U623" si="14579">IF(T623=12,1,T623+1)</f>
        <v>5</v>
      </c>
      <c r="V623" s="69">
        <f t="shared" ref="V623" si="14580">IF(U623=12,1,U623+1)</f>
        <v>6</v>
      </c>
      <c r="W623" s="69">
        <f t="shared" ref="W623" si="14581">IF(V623=12,1,V623+1)</f>
        <v>7</v>
      </c>
      <c r="X623" s="69">
        <f t="shared" ref="X623" si="14582">IF(W623=12,1,W623+1)</f>
        <v>8</v>
      </c>
      <c r="Y623" s="69">
        <f t="shared" ref="Y623" si="14583">IF(X623=12,1,X623+1)</f>
        <v>9</v>
      </c>
      <c r="Z623" s="69">
        <f>IF(Y623=12,1,Y623+1)</f>
        <v>10</v>
      </c>
      <c r="AA623" s="69">
        <f t="shared" ref="AA623" si="14584">IF(Z623=12,1,Z623+1)</f>
        <v>11</v>
      </c>
      <c r="AB623" s="69">
        <f t="shared" ref="AB623" si="14585">IF(AA623=12,1,AA623+1)</f>
        <v>12</v>
      </c>
      <c r="AC623" s="69">
        <f t="shared" ref="AC623" si="14586">IF(AB623=12,1,AB623+1)</f>
        <v>1</v>
      </c>
      <c r="AD623" s="69">
        <f t="shared" ref="AD623" si="14587">IF(AC623=12,1,AC623+1)</f>
        <v>2</v>
      </c>
      <c r="AE623" s="69">
        <f t="shared" ref="AE623" si="14588">IF(AD623=12,1,AD623+1)</f>
        <v>3</v>
      </c>
      <c r="AF623" s="69">
        <f t="shared" ref="AF623" si="14589">IF(AE623=12,1,AE623+1)</f>
        <v>4</v>
      </c>
      <c r="AG623" s="69">
        <f t="shared" ref="AG623" si="14590">IF(AF623=12,1,AF623+1)</f>
        <v>5</v>
      </c>
      <c r="AH623" s="69">
        <f t="shared" ref="AH623" si="14591">IF(AG623=12,1,AG623+1)</f>
        <v>6</v>
      </c>
      <c r="AI623" s="69">
        <f>IF(AH623=12,1,AH623+1)</f>
        <v>7</v>
      </c>
      <c r="AJ623" s="69">
        <f t="shared" ref="AJ623" si="14592">IF(AI623=12,1,AI623+1)</f>
        <v>8</v>
      </c>
      <c r="AK623" s="69">
        <f t="shared" ref="AK623" si="14593">IF(AJ623=12,1,AJ623+1)</f>
        <v>9</v>
      </c>
      <c r="AL623" s="69">
        <f t="shared" ref="AL623" si="14594">IF(AK623=12,1,AK623+1)</f>
        <v>10</v>
      </c>
      <c r="AM623" s="69">
        <f t="shared" ref="AM623" si="14595">IF(AL623=12,1,AL623+1)</f>
        <v>11</v>
      </c>
      <c r="AN623" s="69">
        <f t="shared" ref="AN623" si="14596">IF(AM623=12,1,AM623+1)</f>
        <v>12</v>
      </c>
      <c r="AO623" s="69">
        <f t="shared" ref="AO623" si="14597">IF(AN623=12,1,AN623+1)</f>
        <v>1</v>
      </c>
      <c r="AP623" s="69">
        <f t="shared" ref="AP623" si="14598">IF(AO623=12,1,AO623+1)</f>
        <v>2</v>
      </c>
      <c r="AQ623" s="69">
        <f t="shared" ref="AQ623" si="14599">IF(AP623=12,1,AP623+1)</f>
        <v>3</v>
      </c>
      <c r="AR623" s="69">
        <f t="shared" ref="AR623" si="14600">IF(AQ623=12,1,AQ623+1)</f>
        <v>4</v>
      </c>
      <c r="AS623" s="69">
        <f t="shared" ref="AS623" si="14601">IF(AR623=12,1,AR623+1)</f>
        <v>5</v>
      </c>
      <c r="AT623" s="69">
        <f t="shared" ref="AT623" si="14602">IF(AS623=12,1,AS623+1)</f>
        <v>6</v>
      </c>
      <c r="AU623" s="69">
        <f t="shared" ref="AU623" si="14603">IF(AT623=12,1,AT623+1)</f>
        <v>7</v>
      </c>
      <c r="AV623" s="69">
        <f t="shared" ref="AV623" si="14604">IF(AU623=12,1,AU623+1)</f>
        <v>8</v>
      </c>
      <c r="AW623" s="69">
        <f t="shared" ref="AW623" si="14605">IF(AV623=12,1,AV623+1)</f>
        <v>9</v>
      </c>
      <c r="AX623" s="69">
        <f t="shared" ref="AX623" si="14606">IF(AW623=12,1,AW623+1)</f>
        <v>10</v>
      </c>
      <c r="AY623" s="69">
        <f t="shared" ref="AY623" si="14607">IF(AX623=12,1,AX623+1)</f>
        <v>11</v>
      </c>
      <c r="AZ623" s="69">
        <f t="shared" ref="AZ623" si="14608">IF(AY623=12,1,AY623+1)</f>
        <v>12</v>
      </c>
      <c r="BA623" s="69">
        <f t="shared" ref="BA623" si="14609">IF(AZ623=12,1,AZ623+1)</f>
        <v>1</v>
      </c>
      <c r="BB623" s="69">
        <f t="shared" ref="BB623" si="14610">IF(BA623=12,1,BA623+1)</f>
        <v>2</v>
      </c>
      <c r="BC623" s="69">
        <f t="shared" ref="BC623" si="14611">IF(BB623=12,1,BB623+1)</f>
        <v>3</v>
      </c>
      <c r="BD623" s="69">
        <f t="shared" ref="BD623" si="14612">IF(BC623=12,1,BC623+1)</f>
        <v>4</v>
      </c>
      <c r="BE623" s="69">
        <f t="shared" ref="BE623" si="14613">IF(BD623=12,1,BD623+1)</f>
        <v>5</v>
      </c>
      <c r="BF623" s="69">
        <f t="shared" ref="BF623" si="14614">IF(BE623=12,1,BE623+1)</f>
        <v>6</v>
      </c>
      <c r="BG623" s="69">
        <f t="shared" ref="BG623" si="14615">IF(BF623=12,1,BF623+1)</f>
        <v>7</v>
      </c>
      <c r="BH623" s="69">
        <f t="shared" ref="BH623" si="14616">IF(BG623=12,1,BG623+1)</f>
        <v>8</v>
      </c>
      <c r="BI623" s="69">
        <f t="shared" ref="BI623" si="14617">IF(BH623=12,1,BH623+1)</f>
        <v>9</v>
      </c>
      <c r="BJ623" s="69">
        <f t="shared" ref="BJ623" si="14618">IF(BI623=12,1,BI623+1)</f>
        <v>10</v>
      </c>
      <c r="BK623" s="69">
        <f t="shared" ref="BK623" si="14619">IF(BJ623=12,1,BJ623+1)</f>
        <v>11</v>
      </c>
      <c r="BL623" s="69">
        <f t="shared" ref="BL623" si="14620">IF(BK623=12,1,BK623+1)</f>
        <v>12</v>
      </c>
      <c r="BM623" s="69">
        <f t="shared" ref="BM623" si="14621">IF(BL623=12,1,BL623+1)</f>
        <v>1</v>
      </c>
      <c r="BN623" s="69">
        <f t="shared" ref="BN623" si="14622">IF(BM623=12,1,BM623+1)</f>
        <v>2</v>
      </c>
      <c r="BO623" s="69">
        <f t="shared" ref="BO623" si="14623">IF(BN623=12,1,BN623+1)</f>
        <v>3</v>
      </c>
      <c r="BP623" s="69">
        <f t="shared" ref="BP623" si="14624">IF(BO623=12,1,BO623+1)</f>
        <v>4</v>
      </c>
      <c r="BQ623" s="69">
        <f t="shared" ref="BQ623" si="14625">IF(BP623=12,1,BP623+1)</f>
        <v>5</v>
      </c>
      <c r="BR623" s="69">
        <f t="shared" ref="BR623" si="14626">IF(BQ623=12,1,BQ623+1)</f>
        <v>6</v>
      </c>
      <c r="BS623" s="69">
        <f t="shared" ref="BS623" si="14627">IF(BR623=12,1,BR623+1)</f>
        <v>7</v>
      </c>
      <c r="BT623" s="69">
        <f t="shared" ref="BT623" si="14628">IF(BS623=12,1,BS623+1)</f>
        <v>8</v>
      </c>
      <c r="BU623" s="69">
        <f t="shared" ref="BU623" si="14629">IF(BT623=12,1,BT623+1)</f>
        <v>9</v>
      </c>
      <c r="BV623" s="69">
        <f t="shared" ref="BV623" si="14630">IF(BU623=12,1,BU623+1)</f>
        <v>10</v>
      </c>
      <c r="BW623" s="69">
        <f t="shared" ref="BW623" si="14631">IF(BV623=12,1,BV623+1)</f>
        <v>11</v>
      </c>
      <c r="BX623" s="69">
        <f t="shared" ref="BX623" si="14632">IF(BW623=12,1,BW623+1)</f>
        <v>12</v>
      </c>
      <c r="BY623" s="74"/>
      <c r="BZ623" s="71"/>
      <c r="CA623" s="71"/>
      <c r="CB623" s="71"/>
    </row>
    <row r="624" spans="1:96" s="98" customFormat="1" ht="18" hidden="1" customHeight="1" x14ac:dyDescent="0.3">
      <c r="A624" s="230"/>
      <c r="B624" s="105"/>
      <c r="C624" s="305"/>
      <c r="D624" s="116"/>
      <c r="E624" s="116"/>
      <c r="F624" s="116"/>
      <c r="G624" s="308"/>
      <c r="H624" s="308"/>
      <c r="I624" s="309"/>
      <c r="J624" s="309"/>
      <c r="K624" s="128"/>
      <c r="L624" s="311"/>
      <c r="M624" s="7"/>
      <c r="N624" s="314"/>
      <c r="P624" s="70"/>
      <c r="Q624" s="53">
        <f t="shared" ref="Q624:BX624" si="14633">VALUE(_xlfn.CONCAT(Q623,".",Q626))</f>
        <v>1</v>
      </c>
      <c r="R624" s="66">
        <f t="shared" si="14633"/>
        <v>32</v>
      </c>
      <c r="S624" s="66">
        <f t="shared" si="14633"/>
        <v>61</v>
      </c>
      <c r="T624" s="66">
        <f t="shared" si="14633"/>
        <v>92</v>
      </c>
      <c r="U624" s="66">
        <f t="shared" si="14633"/>
        <v>122</v>
      </c>
      <c r="V624" s="66">
        <f t="shared" si="14633"/>
        <v>153</v>
      </c>
      <c r="W624" s="66">
        <f t="shared" si="14633"/>
        <v>183</v>
      </c>
      <c r="X624" s="66">
        <f t="shared" si="14633"/>
        <v>214</v>
      </c>
      <c r="Y624" s="66">
        <f t="shared" si="14633"/>
        <v>245</v>
      </c>
      <c r="Z624" s="66">
        <f t="shared" si="14633"/>
        <v>275</v>
      </c>
      <c r="AA624" s="66">
        <f t="shared" si="14633"/>
        <v>306</v>
      </c>
      <c r="AB624" s="66">
        <f t="shared" si="14633"/>
        <v>336</v>
      </c>
      <c r="AC624" s="66">
        <f t="shared" si="14633"/>
        <v>367</v>
      </c>
      <c r="AD624" s="66">
        <f t="shared" si="14633"/>
        <v>398</v>
      </c>
      <c r="AE624" s="66">
        <f t="shared" si="14633"/>
        <v>426</v>
      </c>
      <c r="AF624" s="66">
        <f t="shared" si="14633"/>
        <v>457</v>
      </c>
      <c r="AG624" s="66">
        <f t="shared" si="14633"/>
        <v>487</v>
      </c>
      <c r="AH624" s="66">
        <f t="shared" si="14633"/>
        <v>518</v>
      </c>
      <c r="AI624" s="66">
        <f t="shared" si="14633"/>
        <v>548</v>
      </c>
      <c r="AJ624" s="66">
        <f t="shared" si="14633"/>
        <v>579</v>
      </c>
      <c r="AK624" s="66">
        <f t="shared" si="14633"/>
        <v>610</v>
      </c>
      <c r="AL624" s="66">
        <f t="shared" si="14633"/>
        <v>640</v>
      </c>
      <c r="AM624" s="66">
        <f t="shared" si="14633"/>
        <v>671</v>
      </c>
      <c r="AN624" s="66">
        <f t="shared" si="14633"/>
        <v>701</v>
      </c>
      <c r="AO624" s="66">
        <f t="shared" si="14633"/>
        <v>732</v>
      </c>
      <c r="AP624" s="66">
        <f t="shared" si="14633"/>
        <v>763</v>
      </c>
      <c r="AQ624" s="66">
        <f t="shared" si="14633"/>
        <v>791</v>
      </c>
      <c r="AR624" s="66">
        <f t="shared" si="14633"/>
        <v>822</v>
      </c>
      <c r="AS624" s="66">
        <f t="shared" si="14633"/>
        <v>852</v>
      </c>
      <c r="AT624" s="66">
        <f t="shared" si="14633"/>
        <v>883</v>
      </c>
      <c r="AU624" s="66">
        <f t="shared" si="14633"/>
        <v>913</v>
      </c>
      <c r="AV624" s="66">
        <f t="shared" si="14633"/>
        <v>944</v>
      </c>
      <c r="AW624" s="66">
        <f t="shared" si="14633"/>
        <v>975</v>
      </c>
      <c r="AX624" s="66">
        <f t="shared" si="14633"/>
        <v>1005</v>
      </c>
      <c r="AY624" s="66">
        <f t="shared" si="14633"/>
        <v>1036</v>
      </c>
      <c r="AZ624" s="66">
        <f t="shared" si="14633"/>
        <v>1066</v>
      </c>
      <c r="BA624" s="66">
        <f t="shared" si="14633"/>
        <v>1097</v>
      </c>
      <c r="BB624" s="66">
        <f t="shared" si="14633"/>
        <v>1128</v>
      </c>
      <c r="BC624" s="66">
        <f t="shared" si="14633"/>
        <v>1156</v>
      </c>
      <c r="BD624" s="66">
        <f t="shared" si="14633"/>
        <v>1187</v>
      </c>
      <c r="BE624" s="66">
        <f t="shared" si="14633"/>
        <v>1217</v>
      </c>
      <c r="BF624" s="66">
        <f t="shared" si="14633"/>
        <v>1248</v>
      </c>
      <c r="BG624" s="66">
        <f t="shared" si="14633"/>
        <v>1278</v>
      </c>
      <c r="BH624" s="66">
        <f t="shared" si="14633"/>
        <v>1309</v>
      </c>
      <c r="BI624" s="66">
        <f t="shared" si="14633"/>
        <v>1340</v>
      </c>
      <c r="BJ624" s="66">
        <f t="shared" si="14633"/>
        <v>1370</v>
      </c>
      <c r="BK624" s="66">
        <f t="shared" si="14633"/>
        <v>1401</v>
      </c>
      <c r="BL624" s="66">
        <f t="shared" si="14633"/>
        <v>1431</v>
      </c>
      <c r="BM624" s="66">
        <f t="shared" si="14633"/>
        <v>1462</v>
      </c>
      <c r="BN624" s="66">
        <f t="shared" si="14633"/>
        <v>1493</v>
      </c>
      <c r="BO624" s="66">
        <f t="shared" si="14633"/>
        <v>1522</v>
      </c>
      <c r="BP624" s="66">
        <f t="shared" si="14633"/>
        <v>1553</v>
      </c>
      <c r="BQ624" s="66">
        <f t="shared" si="14633"/>
        <v>1583</v>
      </c>
      <c r="BR624" s="66">
        <f t="shared" si="14633"/>
        <v>1614</v>
      </c>
      <c r="BS624" s="66">
        <f t="shared" si="14633"/>
        <v>1644</v>
      </c>
      <c r="BT624" s="66">
        <f t="shared" si="14633"/>
        <v>1675</v>
      </c>
      <c r="BU624" s="66">
        <f t="shared" si="14633"/>
        <v>1706</v>
      </c>
      <c r="BV624" s="66">
        <f t="shared" si="14633"/>
        <v>1736</v>
      </c>
      <c r="BW624" s="66">
        <f t="shared" si="14633"/>
        <v>1767</v>
      </c>
      <c r="BX624" s="66">
        <f t="shared" si="14633"/>
        <v>1797</v>
      </c>
      <c r="BY624" s="75"/>
      <c r="BZ624" s="72"/>
      <c r="CA624" s="72"/>
      <c r="CB624" s="72"/>
    </row>
    <row r="625" spans="1:96" s="98" customFormat="1" ht="18" customHeight="1" x14ac:dyDescent="0.3">
      <c r="A625" s="230"/>
      <c r="B625" s="105"/>
      <c r="C625" s="305"/>
      <c r="D625" s="116"/>
      <c r="E625" s="309" t="s">
        <v>199</v>
      </c>
      <c r="F625" s="309" t="s">
        <v>199</v>
      </c>
      <c r="G625" s="308"/>
      <c r="H625" s="308"/>
      <c r="I625" s="309"/>
      <c r="J625" s="309"/>
      <c r="K625" s="309" t="s">
        <v>209</v>
      </c>
      <c r="L625" s="311"/>
      <c r="M625" s="7"/>
      <c r="N625" s="314"/>
      <c r="P625" s="70"/>
      <c r="Q625" s="54" t="str">
        <f>VLOOKUP(Q623,'Podpůrná data'!$J$13:$K$24,2)</f>
        <v>leden</v>
      </c>
      <c r="R625" s="54" t="str">
        <f>VLOOKUP(R623,'Podpůrná data'!$J$13:$K$24,2)</f>
        <v>únor</v>
      </c>
      <c r="S625" s="54" t="str">
        <f>VLOOKUP(S623,'Podpůrná data'!$J$13:$K$24,2)</f>
        <v>březen</v>
      </c>
      <c r="T625" s="54" t="str">
        <f>VLOOKUP(T623,'Podpůrná data'!$J$13:$K$24,2)</f>
        <v>duben</v>
      </c>
      <c r="U625" s="54" t="str">
        <f>VLOOKUP(U623,'Podpůrná data'!$J$13:$K$24,2)</f>
        <v>květen</v>
      </c>
      <c r="V625" s="54" t="str">
        <f>VLOOKUP(V623,'Podpůrná data'!$J$13:$K$24,2)</f>
        <v>červen</v>
      </c>
      <c r="W625" s="54" t="str">
        <f>VLOOKUP(W623,'Podpůrná data'!$J$13:$K$24,2)</f>
        <v>červenec</v>
      </c>
      <c r="X625" s="54" t="str">
        <f>VLOOKUP(X623,'Podpůrná data'!$J$13:$K$24,2)</f>
        <v>srpen</v>
      </c>
      <c r="Y625" s="54" t="str">
        <f>VLOOKUP(Y623,'Podpůrná data'!$J$13:$K$24,2)</f>
        <v>září</v>
      </c>
      <c r="Z625" s="54" t="str">
        <f>VLOOKUP(Z623,'Podpůrná data'!$J$13:$K$24,2)</f>
        <v>říjen</v>
      </c>
      <c r="AA625" s="54" t="str">
        <f>VLOOKUP(AA623,'Podpůrná data'!$J$13:$K$24,2)</f>
        <v>listopad</v>
      </c>
      <c r="AB625" s="54" t="str">
        <f>VLOOKUP(AB623,'Podpůrná data'!$J$13:$K$24,2)</f>
        <v>prosinec</v>
      </c>
      <c r="AC625" s="54" t="str">
        <f>VLOOKUP(AC623,'Podpůrná data'!$J$13:$K$24,2)</f>
        <v>leden</v>
      </c>
      <c r="AD625" s="54" t="str">
        <f>VLOOKUP(AD623,'Podpůrná data'!$J$13:$K$24,2)</f>
        <v>únor</v>
      </c>
      <c r="AE625" s="54" t="str">
        <f>VLOOKUP(AE623,'Podpůrná data'!$J$13:$K$24,2)</f>
        <v>březen</v>
      </c>
      <c r="AF625" s="54" t="str">
        <f>VLOOKUP(AF623,'Podpůrná data'!$J$13:$K$24,2)</f>
        <v>duben</v>
      </c>
      <c r="AG625" s="54" t="str">
        <f>VLOOKUP(AG623,'Podpůrná data'!$J$13:$K$24,2)</f>
        <v>květen</v>
      </c>
      <c r="AH625" s="54" t="str">
        <f>VLOOKUP(AH623,'Podpůrná data'!$J$13:$K$24,2)</f>
        <v>červen</v>
      </c>
      <c r="AI625" s="54" t="str">
        <f>VLOOKUP(AI623,'Podpůrná data'!$J$13:$K$24,2)</f>
        <v>červenec</v>
      </c>
      <c r="AJ625" s="54" t="str">
        <f>VLOOKUP(AJ623,'Podpůrná data'!$J$13:$K$24,2)</f>
        <v>srpen</v>
      </c>
      <c r="AK625" s="54" t="str">
        <f>VLOOKUP(AK623,'Podpůrná data'!$J$13:$K$24,2)</f>
        <v>září</v>
      </c>
      <c r="AL625" s="54" t="str">
        <f>VLOOKUP(AL623,'Podpůrná data'!$J$13:$K$24,2)</f>
        <v>říjen</v>
      </c>
      <c r="AM625" s="54" t="str">
        <f>VLOOKUP(AM623,'Podpůrná data'!$J$13:$K$24,2)</f>
        <v>listopad</v>
      </c>
      <c r="AN625" s="54" t="str">
        <f>VLOOKUP(AN623,'Podpůrná data'!$J$13:$K$24,2)</f>
        <v>prosinec</v>
      </c>
      <c r="AO625" s="54" t="str">
        <f>VLOOKUP(AO623,'Podpůrná data'!$J$13:$K$24,2)</f>
        <v>leden</v>
      </c>
      <c r="AP625" s="54" t="str">
        <f>VLOOKUP(AP623,'Podpůrná data'!$J$13:$K$24,2)</f>
        <v>únor</v>
      </c>
      <c r="AQ625" s="54" t="str">
        <f>VLOOKUP(AQ623,'Podpůrná data'!$J$13:$K$24,2)</f>
        <v>březen</v>
      </c>
      <c r="AR625" s="54" t="str">
        <f>VLOOKUP(AR623,'Podpůrná data'!$J$13:$K$24,2)</f>
        <v>duben</v>
      </c>
      <c r="AS625" s="54" t="str">
        <f>VLOOKUP(AS623,'Podpůrná data'!$J$13:$K$24,2)</f>
        <v>květen</v>
      </c>
      <c r="AT625" s="54" t="str">
        <f>VLOOKUP(AT623,'Podpůrná data'!$J$13:$K$24,2)</f>
        <v>červen</v>
      </c>
      <c r="AU625" s="54" t="str">
        <f>VLOOKUP(AU623,'Podpůrná data'!$J$13:$K$24,2)</f>
        <v>červenec</v>
      </c>
      <c r="AV625" s="54" t="str">
        <f>VLOOKUP(AV623,'Podpůrná data'!$J$13:$K$24,2)</f>
        <v>srpen</v>
      </c>
      <c r="AW625" s="54" t="str">
        <f>VLOOKUP(AW623,'Podpůrná data'!$J$13:$K$24,2)</f>
        <v>září</v>
      </c>
      <c r="AX625" s="54" t="str">
        <f>VLOOKUP(AX623,'Podpůrná data'!$J$13:$K$24,2)</f>
        <v>říjen</v>
      </c>
      <c r="AY625" s="54" t="str">
        <f>VLOOKUP(AY623,'Podpůrná data'!$J$13:$K$24,2)</f>
        <v>listopad</v>
      </c>
      <c r="AZ625" s="54" t="str">
        <f>VLOOKUP(AZ623,'Podpůrná data'!$J$13:$K$24,2)</f>
        <v>prosinec</v>
      </c>
      <c r="BA625" s="54" t="str">
        <f>VLOOKUP(BA623,'Podpůrná data'!$J$13:$K$24,2)</f>
        <v>leden</v>
      </c>
      <c r="BB625" s="54" t="str">
        <f>VLOOKUP(BB623,'Podpůrná data'!$J$13:$K$24,2)</f>
        <v>únor</v>
      </c>
      <c r="BC625" s="54" t="str">
        <f>VLOOKUP(BC623,'Podpůrná data'!$J$13:$K$24,2)</f>
        <v>březen</v>
      </c>
      <c r="BD625" s="54" t="str">
        <f>VLOOKUP(BD623,'Podpůrná data'!$J$13:$K$24,2)</f>
        <v>duben</v>
      </c>
      <c r="BE625" s="54" t="str">
        <f>VLOOKUP(BE623,'Podpůrná data'!$J$13:$K$24,2)</f>
        <v>květen</v>
      </c>
      <c r="BF625" s="54" t="str">
        <f>VLOOKUP(BF623,'Podpůrná data'!$J$13:$K$24,2)</f>
        <v>červen</v>
      </c>
      <c r="BG625" s="54" t="str">
        <f>VLOOKUP(BG623,'Podpůrná data'!$J$13:$K$24,2)</f>
        <v>červenec</v>
      </c>
      <c r="BH625" s="54" t="str">
        <f>VLOOKUP(BH623,'Podpůrná data'!$J$13:$K$24,2)</f>
        <v>srpen</v>
      </c>
      <c r="BI625" s="54" t="str">
        <f>VLOOKUP(BI623,'Podpůrná data'!$J$13:$K$24,2)</f>
        <v>září</v>
      </c>
      <c r="BJ625" s="54" t="str">
        <f>VLOOKUP(BJ623,'Podpůrná data'!$J$13:$K$24,2)</f>
        <v>říjen</v>
      </c>
      <c r="BK625" s="54" t="str">
        <f>VLOOKUP(BK623,'Podpůrná data'!$J$13:$K$24,2)</f>
        <v>listopad</v>
      </c>
      <c r="BL625" s="54" t="str">
        <f>VLOOKUP(BL623,'Podpůrná data'!$J$13:$K$24,2)</f>
        <v>prosinec</v>
      </c>
      <c r="BM625" s="54" t="str">
        <f>VLOOKUP(BM623,'Podpůrná data'!$J$13:$K$24,2)</f>
        <v>leden</v>
      </c>
      <c r="BN625" s="54" t="str">
        <f>VLOOKUP(BN623,'Podpůrná data'!$J$13:$K$24,2)</f>
        <v>únor</v>
      </c>
      <c r="BO625" s="54" t="str">
        <f>VLOOKUP(BO623,'Podpůrná data'!$J$13:$K$24,2)</f>
        <v>březen</v>
      </c>
      <c r="BP625" s="54" t="str">
        <f>VLOOKUP(BP623,'Podpůrná data'!$J$13:$K$24,2)</f>
        <v>duben</v>
      </c>
      <c r="BQ625" s="54" t="str">
        <f>VLOOKUP(BQ623,'Podpůrná data'!$J$13:$K$24,2)</f>
        <v>květen</v>
      </c>
      <c r="BR625" s="54" t="str">
        <f>VLOOKUP(BR623,'Podpůrná data'!$J$13:$K$24,2)</f>
        <v>červen</v>
      </c>
      <c r="BS625" s="54" t="str">
        <f>VLOOKUP(BS623,'Podpůrná data'!$J$13:$K$24,2)</f>
        <v>červenec</v>
      </c>
      <c r="BT625" s="54" t="str">
        <f>VLOOKUP(BT623,'Podpůrná data'!$J$13:$K$24,2)</f>
        <v>srpen</v>
      </c>
      <c r="BU625" s="54" t="str">
        <f>VLOOKUP(BU623,'Podpůrná data'!$J$13:$K$24,2)</f>
        <v>září</v>
      </c>
      <c r="BV625" s="54" t="str">
        <f>VLOOKUP(BV623,'Podpůrná data'!$J$13:$K$24,2)</f>
        <v>říjen</v>
      </c>
      <c r="BW625" s="54" t="str">
        <f>VLOOKUP(BW623,'Podpůrná data'!$J$13:$K$24,2)</f>
        <v>listopad</v>
      </c>
      <c r="BX625" s="54" t="str">
        <f>VLOOKUP(BX623,'Podpůrná data'!$J$13:$K$24,2)</f>
        <v>prosinec</v>
      </c>
      <c r="BY625" s="143"/>
      <c r="BZ625" s="144"/>
      <c r="CA625" s="165"/>
      <c r="CB625" s="165"/>
      <c r="CD625" s="147" t="s">
        <v>104</v>
      </c>
      <c r="CE625" s="147" t="s">
        <v>105</v>
      </c>
      <c r="CF625" s="147" t="s">
        <v>106</v>
      </c>
      <c r="CG625" s="147" t="s">
        <v>107</v>
      </c>
      <c r="CH625" s="147" t="s">
        <v>108</v>
      </c>
      <c r="CI625" s="147" t="s">
        <v>109</v>
      </c>
      <c r="CJ625" s="147" t="s">
        <v>110</v>
      </c>
      <c r="CK625" s="147" t="s">
        <v>111</v>
      </c>
      <c r="CL625" s="147" t="s">
        <v>112</v>
      </c>
      <c r="CM625" s="147" t="s">
        <v>166</v>
      </c>
      <c r="CN625" s="147" t="s">
        <v>167</v>
      </c>
      <c r="CO625" s="147" t="s">
        <v>168</v>
      </c>
      <c r="CP625" s="147" t="s">
        <v>194</v>
      </c>
      <c r="CQ625" s="147" t="s">
        <v>195</v>
      </c>
      <c r="CR625" s="147" t="s">
        <v>196</v>
      </c>
    </row>
    <row r="626" spans="1:96" s="98" customFormat="1" ht="16.2" customHeight="1" x14ac:dyDescent="0.3">
      <c r="A626" s="230"/>
      <c r="B626" s="105"/>
      <c r="C626" s="305"/>
      <c r="D626" s="116"/>
      <c r="E626" s="309"/>
      <c r="F626" s="309"/>
      <c r="G626" s="308"/>
      <c r="H626" s="308"/>
      <c r="I626" s="309"/>
      <c r="J626" s="309"/>
      <c r="K626" s="309"/>
      <c r="L626" s="311"/>
      <c r="M626" s="7"/>
      <c r="N626" s="314"/>
      <c r="P626" s="70"/>
      <c r="Q626" s="54">
        <f>YEAR(Úvod!$F$10)</f>
        <v>1900</v>
      </c>
      <c r="R626" s="54">
        <f t="shared" ref="R626" si="14634">IF(R623=1,Q626+1,Q626)</f>
        <v>1900</v>
      </c>
      <c r="S626" s="54">
        <f t="shared" ref="S626" si="14635">IF(S623=1,R626+1,R626)</f>
        <v>1900</v>
      </c>
      <c r="T626" s="54">
        <f t="shared" ref="T626" si="14636">IF(T623=1,S626+1,S626)</f>
        <v>1900</v>
      </c>
      <c r="U626" s="54">
        <f t="shared" ref="U626" si="14637">IF(U623=1,T626+1,T626)</f>
        <v>1900</v>
      </c>
      <c r="V626" s="54">
        <f t="shared" ref="V626" si="14638">IF(V623=1,U626+1,U626)</f>
        <v>1900</v>
      </c>
      <c r="W626" s="54">
        <f t="shared" ref="W626" si="14639">IF(W623=1,V626+1,V626)</f>
        <v>1900</v>
      </c>
      <c r="X626" s="54">
        <f t="shared" ref="X626" si="14640">IF(X623=1,W626+1,W626)</f>
        <v>1900</v>
      </c>
      <c r="Y626" s="54">
        <f t="shared" ref="Y626" si="14641">IF(Y623=1,X626+1,X626)</f>
        <v>1900</v>
      </c>
      <c r="Z626" s="54">
        <f t="shared" ref="Z626" si="14642">IF(Z623=1,Y626+1,Y626)</f>
        <v>1900</v>
      </c>
      <c r="AA626" s="54">
        <f t="shared" ref="AA626" si="14643">IF(AA623=1,Z626+1,Z626)</f>
        <v>1900</v>
      </c>
      <c r="AB626" s="54">
        <f t="shared" ref="AB626" si="14644">IF(AB623=1,AA626+1,AA626)</f>
        <v>1900</v>
      </c>
      <c r="AC626" s="54">
        <f t="shared" ref="AC626" si="14645">IF(AC623=1,AB626+1,AB626)</f>
        <v>1901</v>
      </c>
      <c r="AD626" s="54">
        <f t="shared" ref="AD626" si="14646">IF(AD623=1,AC626+1,AC626)</f>
        <v>1901</v>
      </c>
      <c r="AE626" s="54">
        <f t="shared" ref="AE626" si="14647">IF(AE623=1,AD626+1,AD626)</f>
        <v>1901</v>
      </c>
      <c r="AF626" s="54">
        <f t="shared" ref="AF626" si="14648">IF(AF623=1,AE626+1,AE626)</f>
        <v>1901</v>
      </c>
      <c r="AG626" s="54">
        <f t="shared" ref="AG626" si="14649">IF(AG623=1,AF626+1,AF626)</f>
        <v>1901</v>
      </c>
      <c r="AH626" s="54">
        <f t="shared" ref="AH626" si="14650">IF(AH623=1,AG626+1,AG626)</f>
        <v>1901</v>
      </c>
      <c r="AI626" s="54">
        <f t="shared" ref="AI626" si="14651">IF(AI623=1,AH626+1,AH626)</f>
        <v>1901</v>
      </c>
      <c r="AJ626" s="54">
        <f t="shared" ref="AJ626" si="14652">IF(AJ623=1,AI626+1,AI626)</f>
        <v>1901</v>
      </c>
      <c r="AK626" s="54">
        <f t="shared" ref="AK626" si="14653">IF(AK623=1,AJ626+1,AJ626)</f>
        <v>1901</v>
      </c>
      <c r="AL626" s="54">
        <f t="shared" ref="AL626" si="14654">IF(AL623=1,AK626+1,AK626)</f>
        <v>1901</v>
      </c>
      <c r="AM626" s="54">
        <f t="shared" ref="AM626" si="14655">IF(AM623=1,AL626+1,AL626)</f>
        <v>1901</v>
      </c>
      <c r="AN626" s="54">
        <f t="shared" ref="AN626" si="14656">IF(AN623=1,AM626+1,AM626)</f>
        <v>1901</v>
      </c>
      <c r="AO626" s="54">
        <f t="shared" ref="AO626" si="14657">IF(AO623=1,AN626+1,AN626)</f>
        <v>1902</v>
      </c>
      <c r="AP626" s="54">
        <f t="shared" ref="AP626" si="14658">IF(AP623=1,AO626+1,AO626)</f>
        <v>1902</v>
      </c>
      <c r="AQ626" s="54">
        <f t="shared" ref="AQ626" si="14659">IF(AQ623=1,AP626+1,AP626)</f>
        <v>1902</v>
      </c>
      <c r="AR626" s="54">
        <f t="shared" ref="AR626" si="14660">IF(AR623=1,AQ626+1,AQ626)</f>
        <v>1902</v>
      </c>
      <c r="AS626" s="54">
        <f t="shared" ref="AS626" si="14661">IF(AS623=1,AR626+1,AR626)</f>
        <v>1902</v>
      </c>
      <c r="AT626" s="54">
        <f t="shared" ref="AT626" si="14662">IF(AT623=1,AS626+1,AS626)</f>
        <v>1902</v>
      </c>
      <c r="AU626" s="54">
        <f t="shared" ref="AU626" si="14663">IF(AU623=1,AT626+1,AT626)</f>
        <v>1902</v>
      </c>
      <c r="AV626" s="54">
        <f t="shared" ref="AV626" si="14664">IF(AV623=1,AU626+1,AU626)</f>
        <v>1902</v>
      </c>
      <c r="AW626" s="54">
        <f t="shared" ref="AW626" si="14665">IF(AW623=1,AV626+1,AV626)</f>
        <v>1902</v>
      </c>
      <c r="AX626" s="54">
        <f t="shared" ref="AX626" si="14666">IF(AX623=1,AW626+1,AW626)</f>
        <v>1902</v>
      </c>
      <c r="AY626" s="54">
        <f t="shared" ref="AY626" si="14667">IF(AY623=1,AX626+1,AX626)</f>
        <v>1902</v>
      </c>
      <c r="AZ626" s="54">
        <f t="shared" ref="AZ626" si="14668">IF(AZ623=1,AY626+1,AY626)</f>
        <v>1902</v>
      </c>
      <c r="BA626" s="54">
        <f t="shared" ref="BA626" si="14669">IF(BA623=1,AZ626+1,AZ626)</f>
        <v>1903</v>
      </c>
      <c r="BB626" s="54">
        <f t="shared" ref="BB626" si="14670">IF(BB623=1,BA626+1,BA626)</f>
        <v>1903</v>
      </c>
      <c r="BC626" s="54">
        <f t="shared" ref="BC626" si="14671">IF(BC623=1,BB626+1,BB626)</f>
        <v>1903</v>
      </c>
      <c r="BD626" s="54">
        <f t="shared" ref="BD626" si="14672">IF(BD623=1,BC626+1,BC626)</f>
        <v>1903</v>
      </c>
      <c r="BE626" s="54">
        <f t="shared" ref="BE626" si="14673">IF(BE623=1,BD626+1,BD626)</f>
        <v>1903</v>
      </c>
      <c r="BF626" s="54">
        <f t="shared" ref="BF626" si="14674">IF(BF623=1,BE626+1,BE626)</f>
        <v>1903</v>
      </c>
      <c r="BG626" s="54">
        <f t="shared" ref="BG626" si="14675">IF(BG623=1,BF626+1,BF626)</f>
        <v>1903</v>
      </c>
      <c r="BH626" s="54">
        <f t="shared" ref="BH626" si="14676">IF(BH623=1,BG626+1,BG626)</f>
        <v>1903</v>
      </c>
      <c r="BI626" s="54">
        <f t="shared" ref="BI626" si="14677">IF(BI623=1,BH626+1,BH626)</f>
        <v>1903</v>
      </c>
      <c r="BJ626" s="54">
        <f t="shared" ref="BJ626" si="14678">IF(BJ623=1,BI626+1,BI626)</f>
        <v>1903</v>
      </c>
      <c r="BK626" s="54">
        <f t="shared" ref="BK626" si="14679">IF(BK623=1,BJ626+1,BJ626)</f>
        <v>1903</v>
      </c>
      <c r="BL626" s="54">
        <f t="shared" ref="BL626" si="14680">IF(BL623=1,BK626+1,BK626)</f>
        <v>1903</v>
      </c>
      <c r="BM626" s="54">
        <f t="shared" ref="BM626" si="14681">IF(BM623=1,BL626+1,BL626)</f>
        <v>1904</v>
      </c>
      <c r="BN626" s="54">
        <f t="shared" ref="BN626" si="14682">IF(BN623=1,BM626+1,BM626)</f>
        <v>1904</v>
      </c>
      <c r="BO626" s="54">
        <f t="shared" ref="BO626" si="14683">IF(BO623=1,BN626+1,BN626)</f>
        <v>1904</v>
      </c>
      <c r="BP626" s="54">
        <f t="shared" ref="BP626" si="14684">IF(BP623=1,BO626+1,BO626)</f>
        <v>1904</v>
      </c>
      <c r="BQ626" s="54">
        <f t="shared" ref="BQ626" si="14685">IF(BQ623=1,BP626+1,BP626)</f>
        <v>1904</v>
      </c>
      <c r="BR626" s="54">
        <f t="shared" ref="BR626" si="14686">IF(BR623=1,BQ626+1,BQ626)</f>
        <v>1904</v>
      </c>
      <c r="BS626" s="54">
        <f t="shared" ref="BS626" si="14687">IF(BS623=1,BR626+1,BR626)</f>
        <v>1904</v>
      </c>
      <c r="BT626" s="54">
        <f t="shared" ref="BT626" si="14688">IF(BT623=1,BS626+1,BS626)</f>
        <v>1904</v>
      </c>
      <c r="BU626" s="54">
        <f t="shared" ref="BU626" si="14689">IF(BU623=1,BT626+1,BT626)</f>
        <v>1904</v>
      </c>
      <c r="BV626" s="54">
        <f t="shared" ref="BV626" si="14690">IF(BV623=1,BU626+1,BU626)</f>
        <v>1904</v>
      </c>
      <c r="BW626" s="54">
        <f t="shared" ref="BW626" si="14691">IF(BW623=1,BV626+1,BV626)</f>
        <v>1904</v>
      </c>
      <c r="BX626" s="54">
        <f t="shared" ref="BX626" si="14692">IF(BX623=1,BW626+1,BW626)</f>
        <v>1904</v>
      </c>
      <c r="BY626" s="163"/>
      <c r="BZ626" s="164"/>
      <c r="CA626" s="165"/>
      <c r="CB626" s="165"/>
    </row>
    <row r="627" spans="1:96" s="98" customFormat="1" ht="16.2" customHeight="1" x14ac:dyDescent="0.3">
      <c r="A627" s="230"/>
      <c r="B627" s="105"/>
      <c r="C627" s="116"/>
      <c r="D627" s="116"/>
      <c r="E627" s="309"/>
      <c r="F627" s="309"/>
      <c r="G627" s="308"/>
      <c r="H627" s="308"/>
      <c r="I627" s="309"/>
      <c r="J627" s="310"/>
      <c r="K627" s="309"/>
      <c r="L627" s="312"/>
      <c r="M627" s="7"/>
      <c r="N627" s="315"/>
      <c r="P627" s="57" t="s">
        <v>170</v>
      </c>
      <c r="Q627" s="196"/>
      <c r="R627" s="196"/>
      <c r="S627" s="196"/>
      <c r="T627" s="196"/>
      <c r="U627" s="196"/>
      <c r="V627" s="196"/>
      <c r="W627" s="196"/>
      <c r="X627" s="196"/>
      <c r="Y627" s="196"/>
      <c r="Z627" s="196"/>
      <c r="AA627" s="196"/>
      <c r="AB627" s="196"/>
      <c r="AC627" s="196"/>
      <c r="AD627" s="196"/>
      <c r="AE627" s="196"/>
      <c r="AF627" s="196"/>
      <c r="AG627" s="196"/>
      <c r="AH627" s="196"/>
      <c r="AI627" s="196"/>
      <c r="AJ627" s="196"/>
      <c r="AK627" s="196"/>
      <c r="AL627" s="196"/>
      <c r="AM627" s="196"/>
      <c r="AN627" s="196"/>
      <c r="AO627" s="196"/>
      <c r="AP627" s="196"/>
      <c r="AQ627" s="196"/>
      <c r="AR627" s="196"/>
      <c r="AS627" s="196"/>
      <c r="AT627" s="196"/>
      <c r="AU627" s="196"/>
      <c r="AV627" s="196"/>
      <c r="AW627" s="196"/>
      <c r="AX627" s="196"/>
      <c r="AY627" s="196"/>
      <c r="AZ627" s="196"/>
      <c r="BA627" s="196"/>
      <c r="BB627" s="196"/>
      <c r="BC627" s="196"/>
      <c r="BD627" s="196"/>
      <c r="BE627" s="196"/>
      <c r="BF627" s="196"/>
      <c r="BG627" s="196"/>
      <c r="BH627" s="196"/>
      <c r="BI627" s="196"/>
      <c r="BJ627" s="196"/>
      <c r="BK627" s="196"/>
      <c r="BL627" s="196"/>
      <c r="BM627" s="196"/>
      <c r="BN627" s="196"/>
      <c r="BO627" s="196"/>
      <c r="BP627" s="196"/>
      <c r="BQ627" s="196"/>
      <c r="BR627" s="196"/>
      <c r="BS627" s="196"/>
      <c r="BT627" s="196"/>
      <c r="BU627" s="196"/>
      <c r="BV627" s="196"/>
      <c r="BW627" s="196"/>
      <c r="BX627" s="196"/>
      <c r="BY627" s="163"/>
      <c r="BZ627" s="164"/>
      <c r="CA627" s="165"/>
      <c r="CB627" s="165"/>
    </row>
    <row r="628" spans="1:96" s="98" customFormat="1" ht="23.4" customHeight="1" x14ac:dyDescent="0.3">
      <c r="A628" s="97"/>
      <c r="B628" s="117" t="s">
        <v>39</v>
      </c>
      <c r="C628" s="297"/>
      <c r="D628" s="297"/>
      <c r="E628" s="197"/>
      <c r="F628" s="193"/>
      <c r="G628" s="198"/>
      <c r="H628" s="199"/>
      <c r="I628" s="198"/>
      <c r="J628" s="167">
        <f>IF(I628="",0,IF(I628='Podpůrná data'!$A$4,'Podpůrná data'!$B$4,'Podpůrná data'!$B$5))</f>
        <v>0</v>
      </c>
      <c r="K628" s="166">
        <f>IFERROR(INT(ROUND(H628,2)*(VLOOKUP(INT(G628),'Podpůrná data'!$A$14:$B$73,2,FALSE))*(G628/(INT(G628)))),0)</f>
        <v>0</v>
      </c>
      <c r="L628" s="55">
        <f>J628*K628</f>
        <v>0</v>
      </c>
      <c r="M628" s="56">
        <f>IF(L628&gt;0,IF(ISTEXT(C628)=TRUE,0,1),0)</f>
        <v>0</v>
      </c>
      <c r="N628" s="142">
        <f>IF(L628&gt;0,1,0)</f>
        <v>0</v>
      </c>
      <c r="O628" s="118"/>
      <c r="P628" s="57" t="s">
        <v>94</v>
      </c>
      <c r="Q628" s="200"/>
      <c r="R628" s="200"/>
      <c r="S628" s="200"/>
      <c r="T628" s="200"/>
      <c r="U628" s="200"/>
      <c r="V628" s="200"/>
      <c r="W628" s="200"/>
      <c r="X628" s="200"/>
      <c r="Y628" s="200"/>
      <c r="Z628" s="200"/>
      <c r="AA628" s="200"/>
      <c r="AB628" s="200"/>
      <c r="AC628" s="200"/>
      <c r="AD628" s="200"/>
      <c r="AE628" s="200"/>
      <c r="AF628" s="200"/>
      <c r="AG628" s="200"/>
      <c r="AH628" s="200"/>
      <c r="AI628" s="200"/>
      <c r="AJ628" s="200"/>
      <c r="AK628" s="200"/>
      <c r="AL628" s="200"/>
      <c r="AM628" s="200"/>
      <c r="AN628" s="200"/>
      <c r="AO628" s="200"/>
      <c r="AP628" s="200"/>
      <c r="AQ628" s="200"/>
      <c r="AR628" s="200"/>
      <c r="AS628" s="200"/>
      <c r="AT628" s="200"/>
      <c r="AU628" s="200"/>
      <c r="AV628" s="200"/>
      <c r="AW628" s="200"/>
      <c r="AX628" s="200"/>
      <c r="AY628" s="200"/>
      <c r="AZ628" s="200"/>
      <c r="BA628" s="200"/>
      <c r="BB628" s="200"/>
      <c r="BC628" s="200"/>
      <c r="BD628" s="200"/>
      <c r="BE628" s="200"/>
      <c r="BF628" s="200"/>
      <c r="BG628" s="200"/>
      <c r="BH628" s="200"/>
      <c r="BI628" s="200"/>
      <c r="BJ628" s="200"/>
      <c r="BK628" s="200"/>
      <c r="BL628" s="200"/>
      <c r="BM628" s="200"/>
      <c r="BN628" s="200"/>
      <c r="BO628" s="200"/>
      <c r="BP628" s="200"/>
      <c r="BQ628" s="200"/>
      <c r="BR628" s="200"/>
      <c r="BS628" s="200"/>
      <c r="BT628" s="200"/>
      <c r="BU628" s="200"/>
      <c r="BV628" s="200"/>
      <c r="BW628" s="200"/>
      <c r="BX628" s="200"/>
      <c r="BY628" s="298">
        <f>SUM(Q636:BX636)</f>
        <v>0</v>
      </c>
      <c r="BZ628" s="300">
        <f>SUM(Q637:BX637)</f>
        <v>0</v>
      </c>
      <c r="CA628" s="302">
        <f>IF($N628=0,0,IF($BY628&gt;=215*$H628,1,0))</f>
        <v>0</v>
      </c>
      <c r="CB628" s="302">
        <f>IF($BY628&gt;=215*$H628,0,(CEILING(215*$H628,1)-$BY628))</f>
        <v>0</v>
      </c>
    </row>
    <row r="629" spans="1:96" s="98" customFormat="1" ht="28.8" x14ac:dyDescent="0.3">
      <c r="A629" s="97"/>
      <c r="B629" s="119"/>
      <c r="C629" s="73"/>
      <c r="D629" s="73"/>
      <c r="E629" s="73"/>
      <c r="F629" s="73"/>
      <c r="G629" s="73"/>
      <c r="H629" s="73"/>
      <c r="I629" s="73"/>
      <c r="J629" s="73"/>
      <c r="K629" s="73"/>
      <c r="L629" s="58"/>
      <c r="M629" s="7"/>
      <c r="N629" s="160"/>
      <c r="P629" s="57" t="s">
        <v>140</v>
      </c>
      <c r="Q629" s="201"/>
      <c r="R629" s="201"/>
      <c r="S629" s="201"/>
      <c r="T629" s="201"/>
      <c r="U629" s="201"/>
      <c r="V629" s="201"/>
      <c r="W629" s="201"/>
      <c r="X629" s="201"/>
      <c r="Y629" s="201"/>
      <c r="Z629" s="201"/>
      <c r="AA629" s="201"/>
      <c r="AB629" s="201"/>
      <c r="AC629" s="201"/>
      <c r="AD629" s="201"/>
      <c r="AE629" s="201"/>
      <c r="AF629" s="201"/>
      <c r="AG629" s="201"/>
      <c r="AH629" s="201"/>
      <c r="AI629" s="201"/>
      <c r="AJ629" s="201"/>
      <c r="AK629" s="201"/>
      <c r="AL629" s="201"/>
      <c r="AM629" s="201"/>
      <c r="AN629" s="201"/>
      <c r="AO629" s="201"/>
      <c r="AP629" s="201"/>
      <c r="AQ629" s="201"/>
      <c r="AR629" s="201"/>
      <c r="AS629" s="201"/>
      <c r="AT629" s="201"/>
      <c r="AU629" s="201"/>
      <c r="AV629" s="201"/>
      <c r="AW629" s="201"/>
      <c r="AX629" s="201"/>
      <c r="AY629" s="201"/>
      <c r="AZ629" s="201"/>
      <c r="BA629" s="201"/>
      <c r="BB629" s="201"/>
      <c r="BC629" s="201"/>
      <c r="BD629" s="201"/>
      <c r="BE629" s="201"/>
      <c r="BF629" s="201"/>
      <c r="BG629" s="201"/>
      <c r="BH629" s="201"/>
      <c r="BI629" s="201"/>
      <c r="BJ629" s="201"/>
      <c r="BK629" s="201"/>
      <c r="BL629" s="201"/>
      <c r="BM629" s="201"/>
      <c r="BN629" s="201"/>
      <c r="BO629" s="201"/>
      <c r="BP629" s="201"/>
      <c r="BQ629" s="201"/>
      <c r="BR629" s="201"/>
      <c r="BS629" s="201"/>
      <c r="BT629" s="201"/>
      <c r="BU629" s="201"/>
      <c r="BV629" s="201"/>
      <c r="BW629" s="201"/>
      <c r="BX629" s="201"/>
      <c r="BY629" s="298"/>
      <c r="BZ629" s="300"/>
      <c r="CA629" s="302"/>
      <c r="CB629" s="302"/>
    </row>
    <row r="630" spans="1:96" s="98" customFormat="1" ht="14.4" hidden="1" customHeight="1" x14ac:dyDescent="0.3">
      <c r="A630" s="97"/>
      <c r="B630" s="119"/>
      <c r="C630" s="73"/>
      <c r="D630" s="73"/>
      <c r="E630" s="73"/>
      <c r="F630" s="73"/>
      <c r="G630" s="73"/>
      <c r="H630" s="73"/>
      <c r="I630" s="73"/>
      <c r="J630" s="73"/>
      <c r="K630" s="73"/>
      <c r="L630" s="58"/>
      <c r="M630" s="7"/>
      <c r="N630" s="160"/>
      <c r="P630" s="59" t="s">
        <v>141</v>
      </c>
      <c r="Q630" s="60">
        <f>IF(Q628&lt;&gt;0,1,0)</f>
        <v>0</v>
      </c>
      <c r="R630" s="60">
        <f t="shared" ref="R630" si="14693">IF(Q630&gt;0,Q630+1,IF(R628&lt;&gt;0,1,0))</f>
        <v>0</v>
      </c>
      <c r="S630" s="60">
        <f t="shared" ref="S630" si="14694">IF(R630&gt;0,R630+1,IF(S628&lt;&gt;0,1,0))</f>
        <v>0</v>
      </c>
      <c r="T630" s="60">
        <f t="shared" ref="T630" si="14695">IF(S630&gt;0,S630+1,IF(T628&lt;&gt;0,1,0))</f>
        <v>0</v>
      </c>
      <c r="U630" s="60">
        <f t="shared" ref="U630" si="14696">IF(T630&gt;0,T630+1,IF(U628&lt;&gt;0,1,0))</f>
        <v>0</v>
      </c>
      <c r="V630" s="60">
        <f t="shared" ref="V630" si="14697">IF(U630&gt;0,U630+1,IF(V628&lt;&gt;0,1,0))</f>
        <v>0</v>
      </c>
      <c r="W630" s="60">
        <f t="shared" ref="W630" si="14698">IF(V630&gt;0,V630+1,IF(W628&lt;&gt;0,1,0))</f>
        <v>0</v>
      </c>
      <c r="X630" s="60">
        <f t="shared" ref="X630" si="14699">IF(W630&gt;0,W630+1,IF(X628&lt;&gt;0,1,0))</f>
        <v>0</v>
      </c>
      <c r="Y630" s="60">
        <f t="shared" ref="Y630" si="14700">IF(X630&gt;0,X630+1,IF(Y628&lt;&gt;0,1,0))</f>
        <v>0</v>
      </c>
      <c r="Z630" s="60">
        <f t="shared" ref="Z630" si="14701">IF(Y630&gt;0,Y630+1,IF(Z628&lt;&gt;0,1,0))</f>
        <v>0</v>
      </c>
      <c r="AA630" s="60">
        <f t="shared" ref="AA630" si="14702">IF(Z630&gt;0,Z630+1,IF(AA628&lt;&gt;0,1,0))</f>
        <v>0</v>
      </c>
      <c r="AB630" s="60">
        <f t="shared" ref="AB630" si="14703">IF(AA630&gt;0,AA630+1,IF(AB628&lt;&gt;0,1,0))</f>
        <v>0</v>
      </c>
      <c r="AC630" s="60">
        <f t="shared" ref="AC630" si="14704">IF(AB630&gt;0,AB630+1,IF(AC628&lt;&gt;0,1,0))</f>
        <v>0</v>
      </c>
      <c r="AD630" s="60">
        <f t="shared" ref="AD630" si="14705">IF(AC630&gt;0,AC630+1,IF(AD628&lt;&gt;0,1,0))</f>
        <v>0</v>
      </c>
      <c r="AE630" s="60">
        <f t="shared" ref="AE630" si="14706">IF(AD630&gt;0,AD630+1,IF(AE628&lt;&gt;0,1,0))</f>
        <v>0</v>
      </c>
      <c r="AF630" s="60">
        <f t="shared" ref="AF630" si="14707">IF(AE630&gt;0,AE630+1,IF(AF628&lt;&gt;0,1,0))</f>
        <v>0</v>
      </c>
      <c r="AG630" s="60">
        <f t="shared" ref="AG630" si="14708">IF(AF630&gt;0,AF630+1,IF(AG628&lt;&gt;0,1,0))</f>
        <v>0</v>
      </c>
      <c r="AH630" s="60">
        <f t="shared" ref="AH630" si="14709">IF(AG630&gt;0,AG630+1,IF(AH628&lt;&gt;0,1,0))</f>
        <v>0</v>
      </c>
      <c r="AI630" s="60">
        <f t="shared" ref="AI630" si="14710">IF(AH630&gt;0,AH630+1,IF(AI628&lt;&gt;0,1,0))</f>
        <v>0</v>
      </c>
      <c r="AJ630" s="60">
        <f t="shared" ref="AJ630" si="14711">IF(AI630&gt;0,AI630+1,IF(AJ628&lt;&gt;0,1,0))</f>
        <v>0</v>
      </c>
      <c r="AK630" s="60">
        <f t="shared" ref="AK630" si="14712">IF(AJ630&gt;0,AJ630+1,IF(AK628&lt;&gt;0,1,0))</f>
        <v>0</v>
      </c>
      <c r="AL630" s="60">
        <f t="shared" ref="AL630" si="14713">IF(AK630&gt;0,AK630+1,IF(AL628&lt;&gt;0,1,0))</f>
        <v>0</v>
      </c>
      <c r="AM630" s="60">
        <f t="shared" ref="AM630" si="14714">IF(AL630&gt;0,AL630+1,IF(AM628&lt;&gt;0,1,0))</f>
        <v>0</v>
      </c>
      <c r="AN630" s="60">
        <f t="shared" ref="AN630" si="14715">IF(AM630&gt;0,AM630+1,IF(AN628&lt;&gt;0,1,0))</f>
        <v>0</v>
      </c>
      <c r="AO630" s="60">
        <f t="shared" ref="AO630" si="14716">IF(AN630&gt;0,AN630+1,IF(AO628&lt;&gt;0,1,0))</f>
        <v>0</v>
      </c>
      <c r="AP630" s="60">
        <f t="shared" ref="AP630" si="14717">IF(AO630&gt;0,AO630+1,IF(AP628&lt;&gt;0,1,0))</f>
        <v>0</v>
      </c>
      <c r="AQ630" s="60">
        <f t="shared" ref="AQ630" si="14718">IF(AP630&gt;0,AP630+1,IF(AQ628&lt;&gt;0,1,0))</f>
        <v>0</v>
      </c>
      <c r="AR630" s="60">
        <f t="shared" ref="AR630" si="14719">IF(AQ630&gt;0,AQ630+1,IF(AR628&lt;&gt;0,1,0))</f>
        <v>0</v>
      </c>
      <c r="AS630" s="60">
        <f t="shared" ref="AS630" si="14720">IF(AR630&gt;0,AR630+1,IF(AS628&lt;&gt;0,1,0))</f>
        <v>0</v>
      </c>
      <c r="AT630" s="60">
        <f t="shared" ref="AT630" si="14721">IF(AS630&gt;0,AS630+1,IF(AT628&lt;&gt;0,1,0))</f>
        <v>0</v>
      </c>
      <c r="AU630" s="60">
        <f t="shared" ref="AU630" si="14722">IF(AT630&gt;0,AT630+1,IF(AU628&lt;&gt;0,1,0))</f>
        <v>0</v>
      </c>
      <c r="AV630" s="60">
        <f t="shared" ref="AV630" si="14723">IF(AU630&gt;0,AU630+1,IF(AV628&lt;&gt;0,1,0))</f>
        <v>0</v>
      </c>
      <c r="AW630" s="60">
        <f t="shared" ref="AW630" si="14724">IF(AV630&gt;0,AV630+1,IF(AW628&lt;&gt;0,1,0))</f>
        <v>0</v>
      </c>
      <c r="AX630" s="60">
        <f t="shared" ref="AX630" si="14725">IF(AW630&gt;0,AW630+1,IF(AX628&lt;&gt;0,1,0))</f>
        <v>0</v>
      </c>
      <c r="AY630" s="60">
        <f t="shared" ref="AY630" si="14726">IF(AX630&gt;0,AX630+1,IF(AY628&lt;&gt;0,1,0))</f>
        <v>0</v>
      </c>
      <c r="AZ630" s="60">
        <f t="shared" ref="AZ630" si="14727">IF(AY630&gt;0,AY630+1,IF(AZ628&lt;&gt;0,1,0))</f>
        <v>0</v>
      </c>
      <c r="BA630" s="60">
        <f t="shared" ref="BA630" si="14728">IF(AZ630&gt;0,AZ630+1,IF(BA628&lt;&gt;0,1,0))</f>
        <v>0</v>
      </c>
      <c r="BB630" s="60">
        <f t="shared" ref="BB630" si="14729">IF(BA630&gt;0,BA630+1,IF(BB628&lt;&gt;0,1,0))</f>
        <v>0</v>
      </c>
      <c r="BC630" s="60">
        <f t="shared" ref="BC630" si="14730">IF(BB630&gt;0,BB630+1,IF(BC628&lt;&gt;0,1,0))</f>
        <v>0</v>
      </c>
      <c r="BD630" s="60">
        <f t="shared" ref="BD630" si="14731">IF(BC630&gt;0,BC630+1,IF(BD628&lt;&gt;0,1,0))</f>
        <v>0</v>
      </c>
      <c r="BE630" s="60">
        <f t="shared" ref="BE630" si="14732">IF(BD630&gt;0,BD630+1,IF(BE628&lt;&gt;0,1,0))</f>
        <v>0</v>
      </c>
      <c r="BF630" s="60">
        <f t="shared" ref="BF630" si="14733">IF(BE630&gt;0,BE630+1,IF(BF628&lt;&gt;0,1,0))</f>
        <v>0</v>
      </c>
      <c r="BG630" s="60">
        <f t="shared" ref="BG630" si="14734">IF(BF630&gt;0,BF630+1,IF(BG628&lt;&gt;0,1,0))</f>
        <v>0</v>
      </c>
      <c r="BH630" s="60">
        <f t="shared" ref="BH630" si="14735">IF(BG630&gt;0,BG630+1,IF(BH628&lt;&gt;0,1,0))</f>
        <v>0</v>
      </c>
      <c r="BI630" s="60">
        <f t="shared" ref="BI630" si="14736">IF(BH630&gt;0,BH630+1,IF(BI628&lt;&gt;0,1,0))</f>
        <v>0</v>
      </c>
      <c r="BJ630" s="60">
        <f t="shared" ref="BJ630" si="14737">IF(BI630&gt;0,BI630+1,IF(BJ628&lt;&gt;0,1,0))</f>
        <v>0</v>
      </c>
      <c r="BK630" s="60">
        <f t="shared" ref="BK630" si="14738">IF(BJ630&gt;0,BJ630+1,IF(BK628&lt;&gt;0,1,0))</f>
        <v>0</v>
      </c>
      <c r="BL630" s="60">
        <f t="shared" ref="BL630" si="14739">IF(BK630&gt;0,BK630+1,IF(BL628&lt;&gt;0,1,0))</f>
        <v>0</v>
      </c>
      <c r="BM630" s="60">
        <f t="shared" ref="BM630" si="14740">IF(BL630&gt;0,BL630+1,IF(BM628&lt;&gt;0,1,0))</f>
        <v>0</v>
      </c>
      <c r="BN630" s="60">
        <f t="shared" ref="BN630" si="14741">IF(BM630&gt;0,BM630+1,IF(BN628&lt;&gt;0,1,0))</f>
        <v>0</v>
      </c>
      <c r="BO630" s="60">
        <f t="shared" ref="BO630" si="14742">IF(BN630&gt;0,BN630+1,IF(BO628&lt;&gt;0,1,0))</f>
        <v>0</v>
      </c>
      <c r="BP630" s="60">
        <f t="shared" ref="BP630" si="14743">IF(BO630&gt;0,BO630+1,IF(BP628&lt;&gt;0,1,0))</f>
        <v>0</v>
      </c>
      <c r="BQ630" s="60">
        <f t="shared" ref="BQ630" si="14744">IF(BP630&gt;0,BP630+1,IF(BQ628&lt;&gt;0,1,0))</f>
        <v>0</v>
      </c>
      <c r="BR630" s="60">
        <f t="shared" ref="BR630" si="14745">IF(BQ630&gt;0,BQ630+1,IF(BR628&lt;&gt;0,1,0))</f>
        <v>0</v>
      </c>
      <c r="BS630" s="60">
        <f t="shared" ref="BS630" si="14746">IF(BR630&gt;0,BR630+1,IF(BS628&lt;&gt;0,1,0))</f>
        <v>0</v>
      </c>
      <c r="BT630" s="60">
        <f t="shared" ref="BT630" si="14747">IF(BS630&gt;0,BS630+1,IF(BT628&lt;&gt;0,1,0))</f>
        <v>0</v>
      </c>
      <c r="BU630" s="60">
        <f t="shared" ref="BU630" si="14748">IF(BT630&gt;0,BT630+1,IF(BU628&lt;&gt;0,1,0))</f>
        <v>0</v>
      </c>
      <c r="BV630" s="60">
        <f t="shared" ref="BV630" si="14749">IF(BU630&gt;0,BU630+1,IF(BV628&lt;&gt;0,1,0))</f>
        <v>0</v>
      </c>
      <c r="BW630" s="60">
        <f t="shared" ref="BW630" si="14750">IF(BV630&gt;0,BV630+1,IF(BW628&lt;&gt;0,1,0))</f>
        <v>0</v>
      </c>
      <c r="BX630" s="60">
        <f t="shared" ref="BX630" si="14751">IF(BW630&gt;0,BW630+1,IF(BX628&lt;&gt;0,1,0))</f>
        <v>0</v>
      </c>
      <c r="BY630" s="298"/>
      <c r="BZ630" s="300"/>
      <c r="CA630" s="302"/>
      <c r="CB630" s="302"/>
    </row>
    <row r="631" spans="1:96" s="98" customFormat="1" ht="14.4" hidden="1" customHeight="1" x14ac:dyDescent="0.3">
      <c r="A631" s="97"/>
      <c r="B631" s="119"/>
      <c r="C631" s="73"/>
      <c r="D631" s="73"/>
      <c r="E631" s="73"/>
      <c r="F631" s="73"/>
      <c r="G631" s="73"/>
      <c r="H631" s="73"/>
      <c r="I631" s="73"/>
      <c r="J631" s="73"/>
      <c r="K631" s="73"/>
      <c r="L631" s="58"/>
      <c r="M631" s="7"/>
      <c r="N631" s="160"/>
      <c r="P631" s="59" t="s">
        <v>142</v>
      </c>
      <c r="Q631" s="60">
        <f>Q630</f>
        <v>0</v>
      </c>
      <c r="R631" s="60">
        <f>IF(R630=0,0,IF(OR(Q631=0,Q631=12),1,Q631+1))</f>
        <v>0</v>
      </c>
      <c r="S631" s="60">
        <f t="shared" ref="S631" si="14752">IF(S630=0,0,IF(OR(R631=0,R631=12),1,R631+1))</f>
        <v>0</v>
      </c>
      <c r="T631" s="60">
        <f t="shared" ref="T631" si="14753">IF(T630=0,0,IF(OR(S631=0,S631=12),1,S631+1))</f>
        <v>0</v>
      </c>
      <c r="U631" s="60">
        <f t="shared" ref="U631" si="14754">IF(U630=0,0,IF(OR(T631=0,T631=12),1,T631+1))</f>
        <v>0</v>
      </c>
      <c r="V631" s="60">
        <f t="shared" ref="V631" si="14755">IF(V630=0,0,IF(OR(U631=0,U631=12),1,U631+1))</f>
        <v>0</v>
      </c>
      <c r="W631" s="60">
        <f t="shared" ref="W631" si="14756">IF(W630=0,0,IF(OR(V631=0,V631=12),1,V631+1))</f>
        <v>0</v>
      </c>
      <c r="X631" s="60">
        <f t="shared" ref="X631" si="14757">IF(X630=0,0,IF(OR(W631=0,W631=12),1,W631+1))</f>
        <v>0</v>
      </c>
      <c r="Y631" s="60">
        <f t="shared" ref="Y631" si="14758">IF(Y630=0,0,IF(OR(X631=0,X631=12),1,X631+1))</f>
        <v>0</v>
      </c>
      <c r="Z631" s="60">
        <f t="shared" ref="Z631" si="14759">IF(Z630=0,0,IF(OR(Y631=0,Y631=12),1,Y631+1))</f>
        <v>0</v>
      </c>
      <c r="AA631" s="60">
        <f t="shared" ref="AA631" si="14760">IF(AA630=0,0,IF(OR(Z631=0,Z631=12),1,Z631+1))</f>
        <v>0</v>
      </c>
      <c r="AB631" s="60">
        <f t="shared" ref="AB631" si="14761">IF(AB630=0,0,IF(OR(AA631=0,AA631=12),1,AA631+1))</f>
        <v>0</v>
      </c>
      <c r="AC631" s="60">
        <f t="shared" ref="AC631" si="14762">IF(AC630=0,0,IF(OR(AB631=0,AB631=12),1,AB631+1))</f>
        <v>0</v>
      </c>
      <c r="AD631" s="60">
        <f t="shared" ref="AD631" si="14763">IF(AD630=0,0,IF(OR(AC631=0,AC631=12),1,AC631+1))</f>
        <v>0</v>
      </c>
      <c r="AE631" s="60">
        <f t="shared" ref="AE631" si="14764">IF(AE630=0,0,IF(OR(AD631=0,AD631=12),1,AD631+1))</f>
        <v>0</v>
      </c>
      <c r="AF631" s="60">
        <f t="shared" ref="AF631" si="14765">IF(AF630=0,0,IF(OR(AE631=0,AE631=12),1,AE631+1))</f>
        <v>0</v>
      </c>
      <c r="AG631" s="60">
        <f t="shared" ref="AG631" si="14766">IF(AG630=0,0,IF(OR(AF631=0,AF631=12),1,AF631+1))</f>
        <v>0</v>
      </c>
      <c r="AH631" s="60">
        <f t="shared" ref="AH631" si="14767">IF(AH630=0,0,IF(OR(AG631=0,AG631=12),1,AG631+1))</f>
        <v>0</v>
      </c>
      <c r="AI631" s="60">
        <f t="shared" ref="AI631" si="14768">IF(AI630=0,0,IF(OR(AH631=0,AH631=12),1,AH631+1))</f>
        <v>0</v>
      </c>
      <c r="AJ631" s="60">
        <f t="shared" ref="AJ631" si="14769">IF(AJ630=0,0,IF(OR(AI631=0,AI631=12),1,AI631+1))</f>
        <v>0</v>
      </c>
      <c r="AK631" s="60">
        <f t="shared" ref="AK631" si="14770">IF(AK630=0,0,IF(OR(AJ631=0,AJ631=12),1,AJ631+1))</f>
        <v>0</v>
      </c>
      <c r="AL631" s="60">
        <f t="shared" ref="AL631" si="14771">IF(AL630=0,0,IF(OR(AK631=0,AK631=12),1,AK631+1))</f>
        <v>0</v>
      </c>
      <c r="AM631" s="60">
        <f t="shared" ref="AM631" si="14772">IF(AM630=0,0,IF(OR(AL631=0,AL631=12),1,AL631+1))</f>
        <v>0</v>
      </c>
      <c r="AN631" s="60">
        <f t="shared" ref="AN631" si="14773">IF(AN630=0,0,IF(OR(AM631=0,AM631=12),1,AM631+1))</f>
        <v>0</v>
      </c>
      <c r="AO631" s="60">
        <f t="shared" ref="AO631" si="14774">IF(AO630=0,0,IF(OR(AN631=0,AN631=12),1,AN631+1))</f>
        <v>0</v>
      </c>
      <c r="AP631" s="60">
        <f t="shared" ref="AP631" si="14775">IF(AP630=0,0,IF(OR(AO631=0,AO631=12),1,AO631+1))</f>
        <v>0</v>
      </c>
      <c r="AQ631" s="60">
        <f t="shared" ref="AQ631" si="14776">IF(AQ630=0,0,IF(OR(AP631=0,AP631=12),1,AP631+1))</f>
        <v>0</v>
      </c>
      <c r="AR631" s="60">
        <f t="shared" ref="AR631" si="14777">IF(AR630=0,0,IF(OR(AQ631=0,AQ631=12),1,AQ631+1))</f>
        <v>0</v>
      </c>
      <c r="AS631" s="60">
        <f t="shared" ref="AS631" si="14778">IF(AS630=0,0,IF(OR(AR631=0,AR631=12),1,AR631+1))</f>
        <v>0</v>
      </c>
      <c r="AT631" s="60">
        <f t="shared" ref="AT631" si="14779">IF(AT630=0,0,IF(OR(AS631=0,AS631=12),1,AS631+1))</f>
        <v>0</v>
      </c>
      <c r="AU631" s="60">
        <f t="shared" ref="AU631" si="14780">IF(AU630=0,0,IF(OR(AT631=0,AT631=12),1,AT631+1))</f>
        <v>0</v>
      </c>
      <c r="AV631" s="60">
        <f t="shared" ref="AV631" si="14781">IF(AV630=0,0,IF(OR(AU631=0,AU631=12),1,AU631+1))</f>
        <v>0</v>
      </c>
      <c r="AW631" s="60">
        <f t="shared" ref="AW631" si="14782">IF(AW630=0,0,IF(OR(AV631=0,AV631=12),1,AV631+1))</f>
        <v>0</v>
      </c>
      <c r="AX631" s="60">
        <f t="shared" ref="AX631" si="14783">IF(AX630=0,0,IF(OR(AW631=0,AW631=12),1,AW631+1))</f>
        <v>0</v>
      </c>
      <c r="AY631" s="60">
        <f t="shared" ref="AY631" si="14784">IF(AY630=0,0,IF(OR(AX631=0,AX631=12),1,AX631+1))</f>
        <v>0</v>
      </c>
      <c r="AZ631" s="60">
        <f t="shared" ref="AZ631" si="14785">IF(AZ630=0,0,IF(OR(AY631=0,AY631=12),1,AY631+1))</f>
        <v>0</v>
      </c>
      <c r="BA631" s="60">
        <f t="shared" ref="BA631" si="14786">IF(BA630=0,0,IF(OR(AZ631=0,AZ631=12),1,AZ631+1))</f>
        <v>0</v>
      </c>
      <c r="BB631" s="60">
        <f t="shared" ref="BB631" si="14787">IF(BB630=0,0,IF(OR(BA631=0,BA631=12),1,BA631+1))</f>
        <v>0</v>
      </c>
      <c r="BC631" s="60">
        <f t="shared" ref="BC631" si="14788">IF(BC630=0,0,IF(OR(BB631=0,BB631=12),1,BB631+1))</f>
        <v>0</v>
      </c>
      <c r="BD631" s="60">
        <f t="shared" ref="BD631" si="14789">IF(BD630=0,0,IF(OR(BC631=0,BC631=12),1,BC631+1))</f>
        <v>0</v>
      </c>
      <c r="BE631" s="60">
        <f t="shared" ref="BE631" si="14790">IF(BE630=0,0,IF(OR(BD631=0,BD631=12),1,BD631+1))</f>
        <v>0</v>
      </c>
      <c r="BF631" s="60">
        <f t="shared" ref="BF631" si="14791">IF(BF630=0,0,IF(OR(BE631=0,BE631=12),1,BE631+1))</f>
        <v>0</v>
      </c>
      <c r="BG631" s="60">
        <f t="shared" ref="BG631" si="14792">IF(BG630=0,0,IF(OR(BF631=0,BF631=12),1,BF631+1))</f>
        <v>0</v>
      </c>
      <c r="BH631" s="60">
        <f t="shared" ref="BH631" si="14793">IF(BH630=0,0,IF(OR(BG631=0,BG631=12),1,BG631+1))</f>
        <v>0</v>
      </c>
      <c r="BI631" s="60">
        <f t="shared" ref="BI631" si="14794">IF(BI630=0,0,IF(OR(BH631=0,BH631=12),1,BH631+1))</f>
        <v>0</v>
      </c>
      <c r="BJ631" s="60">
        <f t="shared" ref="BJ631" si="14795">IF(BJ630=0,0,IF(OR(BI631=0,BI631=12),1,BI631+1))</f>
        <v>0</v>
      </c>
      <c r="BK631" s="60">
        <f t="shared" ref="BK631" si="14796">IF(BK630=0,0,IF(OR(BJ631=0,BJ631=12),1,BJ631+1))</f>
        <v>0</v>
      </c>
      <c r="BL631" s="60">
        <f t="shared" ref="BL631" si="14797">IF(BL630=0,0,IF(OR(BK631=0,BK631=12),1,BK631+1))</f>
        <v>0</v>
      </c>
      <c r="BM631" s="60">
        <f t="shared" ref="BM631" si="14798">IF(BM630=0,0,IF(OR(BL631=0,BL631=12),1,BL631+1))</f>
        <v>0</v>
      </c>
      <c r="BN631" s="60">
        <f t="shared" ref="BN631" si="14799">IF(BN630=0,0,IF(OR(BM631=0,BM631=12),1,BM631+1))</f>
        <v>0</v>
      </c>
      <c r="BO631" s="60">
        <f t="shared" ref="BO631" si="14800">IF(BO630=0,0,IF(OR(BN631=0,BN631=12),1,BN631+1))</f>
        <v>0</v>
      </c>
      <c r="BP631" s="60">
        <f t="shared" ref="BP631" si="14801">IF(BP630=0,0,IF(OR(BO631=0,BO631=12),1,BO631+1))</f>
        <v>0</v>
      </c>
      <c r="BQ631" s="60">
        <f t="shared" ref="BQ631" si="14802">IF(BQ630=0,0,IF(OR(BP631=0,BP631=12),1,BP631+1))</f>
        <v>0</v>
      </c>
      <c r="BR631" s="60">
        <f t="shared" ref="BR631" si="14803">IF(BR630=0,0,IF(OR(BQ631=0,BQ631=12),1,BQ631+1))</f>
        <v>0</v>
      </c>
      <c r="BS631" s="60">
        <f t="shared" ref="BS631" si="14804">IF(BS630=0,0,IF(OR(BR631=0,BR631=12),1,BR631+1))</f>
        <v>0</v>
      </c>
      <c r="BT631" s="60">
        <f t="shared" ref="BT631" si="14805">IF(BT630=0,0,IF(OR(BS631=0,BS631=12),1,BS631+1))</f>
        <v>0</v>
      </c>
      <c r="BU631" s="60">
        <f t="shared" ref="BU631" si="14806">IF(BU630=0,0,IF(OR(BT631=0,BT631=12),1,BT631+1))</f>
        <v>0</v>
      </c>
      <c r="BV631" s="60">
        <f t="shared" ref="BV631" si="14807">IF(BV630=0,0,IF(OR(BU631=0,BU631=12),1,BU631+1))</f>
        <v>0</v>
      </c>
      <c r="BW631" s="60">
        <f t="shared" ref="BW631" si="14808">IF(BW630=0,0,IF(OR(BV631=0,BV631=12),1,BV631+1))</f>
        <v>0</v>
      </c>
      <c r="BX631" s="60">
        <f t="shared" ref="BX631" si="14809">IF(BX630=0,0,IF(OR(BW631=0,BW631=12),1,BW631+1))</f>
        <v>0</v>
      </c>
      <c r="BY631" s="298"/>
      <c r="BZ631" s="300"/>
      <c r="CA631" s="302"/>
      <c r="CB631" s="302"/>
    </row>
    <row r="632" spans="1:96" s="98" customFormat="1" ht="43.2" x14ac:dyDescent="0.3">
      <c r="A632" s="97"/>
      <c r="B632" s="119"/>
      <c r="C632" s="73"/>
      <c r="D632" s="73"/>
      <c r="E632" s="73"/>
      <c r="F632" s="73"/>
      <c r="G632" s="73"/>
      <c r="H632" s="73"/>
      <c r="I632" s="73"/>
      <c r="J632" s="73"/>
      <c r="K632" s="73"/>
      <c r="L632" s="58"/>
      <c r="M632" s="7"/>
      <c r="N632" s="160"/>
      <c r="P632" s="57" t="s">
        <v>221</v>
      </c>
      <c r="Q632" s="62">
        <f>IF(Q631&gt;0,IF(Q635&gt;$K628,$K628,Q635),0)</f>
        <v>0</v>
      </c>
      <c r="R632" s="62">
        <f>IF(R631&gt;0,IF((SUMIFS($Q634:Q634,$Q631:Q631,12)+IF(Q631=12,0,Q632)+R635)&gt;=$K628,$K628-FLOOR(SUMIFS($Q634:Q634,$Q631:Q631,12),1),IF(R631=1,R635,R635+Q632)),0)</f>
        <v>0</v>
      </c>
      <c r="S632" s="62">
        <f>IF(S631&gt;0,IF((SUMIFS($Q634:R634,$Q631:R631,12)+IF(R631=12,0,R632)+S635)&gt;=$K628,$K628-FLOOR(SUMIFS($Q634:R634,$Q631:R631,12),1),IF(S631=1,S635,S635+R632)),0)</f>
        <v>0</v>
      </c>
      <c r="T632" s="62">
        <f>IF(T631&gt;0,IF((SUMIFS($Q634:S634,$Q631:S631,12)+IF(S631=12,0,S632)+T635)&gt;=$K628,$K628-FLOOR(SUMIFS($Q634:S634,$Q631:S631,12),1),IF(T631=1,T635,T635+S632)),0)</f>
        <v>0</v>
      </c>
      <c r="U632" s="62">
        <f>IF(U631&gt;0,IF((SUMIFS($Q634:T634,$Q631:T631,12)+IF(T631=12,0,T632)+U635)&gt;=$K628,$K628-FLOOR(SUMIFS($Q634:T634,$Q631:T631,12),1),IF(U631=1,U635,U635+T632)),0)</f>
        <v>0</v>
      </c>
      <c r="V632" s="62">
        <f>IF(V631&gt;0,IF((SUMIFS($Q634:U634,$Q631:U631,12)+IF(U631=12,0,U632)+V635)&gt;=$K628,$K628-FLOOR(SUMIFS($Q634:U634,$Q631:U631,12),1),IF(V631=1,V635,V635+U632)),0)</f>
        <v>0</v>
      </c>
      <c r="W632" s="62">
        <f>IF(W631&gt;0,IF((SUMIFS($Q634:V634,$Q631:V631,12)+IF(V631=12,0,V632)+W635)&gt;=$K628,$K628-FLOOR(SUMIFS($Q634:V634,$Q631:V631,12),1),IF(W631=1,W635,W635+V632)),0)</f>
        <v>0</v>
      </c>
      <c r="X632" s="62">
        <f>IF(X631&gt;0,IF((SUMIFS($Q634:W634,$Q631:W631,12)+IF(W631=12,0,W632)+X635)&gt;=$K628,$K628-FLOOR(SUMIFS($Q634:W634,$Q631:W631,12),1),IF(X631=1,X635,X635+W632)),0)</f>
        <v>0</v>
      </c>
      <c r="Y632" s="62">
        <f>IF(Y631&gt;0,IF((SUMIFS($Q634:X634,$Q631:X631,12)+IF(X631=12,0,X632)+Y635)&gt;=$K628,$K628-FLOOR(SUMIFS($Q634:X634,$Q631:X631,12),1),IF(Y631=1,Y635,Y635+X632)),0)</f>
        <v>0</v>
      </c>
      <c r="Z632" s="62">
        <f>IF(Z631&gt;0,IF((SUMIFS($Q634:Y634,$Q631:Y631,12)+IF(Y631=12,0,Y632)+Z635)&gt;=$K628,$K628-FLOOR(SUMIFS($Q634:Y634,$Q631:Y631,12),1),IF(Z631=1,Z635,Z635+Y632)),0)</f>
        <v>0</v>
      </c>
      <c r="AA632" s="62">
        <f>IF(AA631&gt;0,IF((SUMIFS($Q634:Z634,$Q631:Z631,12)+IF(Z631=12,0,Z632)+AA635)&gt;=$K628,$K628-FLOOR(SUMIFS($Q634:Z634,$Q631:Z631,12),1),IF(AA631=1,AA635,AA635+Z632)),0)</f>
        <v>0</v>
      </c>
      <c r="AB632" s="62">
        <f>IF(AB631&gt;0,IF((SUMIFS($Q634:AA634,$Q631:AA631,12)+IF(AA631=12,0,AA632)+AB635)&gt;=$K628,$K628-FLOOR(SUMIFS($Q634:AA634,$Q631:AA631,12),1),IF(AB631=1,AB635,AB635+AA632)),0)</f>
        <v>0</v>
      </c>
      <c r="AC632" s="62">
        <f>IF(AC631&gt;0,IF((SUMIFS($Q634:AB634,$Q631:AB631,12)+IF(AB631=12,0,AB632)+AC635)&gt;=$K628,$K628-FLOOR(SUMIFS($Q634:AB634,$Q631:AB631,12),1),IF(AC631=1,AC635,AC635+AB632)),0)</f>
        <v>0</v>
      </c>
      <c r="AD632" s="62">
        <f>IF(AD631&gt;0,IF((SUMIFS($Q634:AC634,$Q631:AC631,12)+IF(AC631=12,0,AC632)+AD635)&gt;=$K628,$K628-FLOOR(SUMIFS($Q634:AC634,$Q631:AC631,12),1),IF(AD631=1,AD635,AD635+AC632)),0)</f>
        <v>0</v>
      </c>
      <c r="AE632" s="62">
        <f>IF(AE631&gt;0,IF((SUMIFS($Q634:AD634,$Q631:AD631,12)+IF(AD631=12,0,AD632)+AE635)&gt;=$K628,$K628-FLOOR(SUMIFS($Q634:AD634,$Q631:AD631,12),1),IF(AE631=1,AE635,AE635+AD632)),0)</f>
        <v>0</v>
      </c>
      <c r="AF632" s="62">
        <f>IF(AF631&gt;0,IF((SUMIFS($Q634:AE634,$Q631:AE631,12)+IF(AE631=12,0,AE632)+AF635)&gt;=$K628,$K628-FLOOR(SUMIFS($Q634:AE634,$Q631:AE631,12),1),IF(AF631=1,AF635,AF635+AE632)),0)</f>
        <v>0</v>
      </c>
      <c r="AG632" s="62">
        <f>IF(AG631&gt;0,IF((SUMIFS($Q634:AF634,$Q631:AF631,12)+IF(AF631=12,0,AF632)+AG635)&gt;=$K628,$K628-FLOOR(SUMIFS($Q634:AF634,$Q631:AF631,12),1),IF(AG631=1,AG635,AG635+AF632)),0)</f>
        <v>0</v>
      </c>
      <c r="AH632" s="62">
        <f>IF(AH631&gt;0,IF((SUMIFS($Q634:AG634,$Q631:AG631,12)+IF(AG631=12,0,AG632)+AH635)&gt;=$K628,$K628-FLOOR(SUMIFS($Q634:AG634,$Q631:AG631,12),1),IF(AH631=1,AH635,AH635+AG632)),0)</f>
        <v>0</v>
      </c>
      <c r="AI632" s="62">
        <f>IF(AI631&gt;0,IF((SUMIFS($Q634:AH634,$Q631:AH631,12)+IF(AH631=12,0,AH632)+AI635)&gt;=$K628,$K628-FLOOR(SUMIFS($Q634:AH634,$Q631:AH631,12),1),IF(AI631=1,AI635,AI635+AH632)),0)</f>
        <v>0</v>
      </c>
      <c r="AJ632" s="62">
        <f>IF(AJ631&gt;0,IF((SUMIFS($Q634:AI634,$Q631:AI631,12)+IF(AI631=12,0,AI632)+AJ635)&gt;=$K628,$K628-FLOOR(SUMIFS($Q634:AI634,$Q631:AI631,12),1),IF(AJ631=1,AJ635,AJ635+AI632)),0)</f>
        <v>0</v>
      </c>
      <c r="AK632" s="62">
        <f>IF(AK631&gt;0,IF((SUMIFS($Q634:AJ634,$Q631:AJ631,12)+IF(AJ631=12,0,AJ632)+AK635)&gt;=$K628,$K628-FLOOR(SUMIFS($Q634:AJ634,$Q631:AJ631,12),1),IF(AK631=1,AK635,AK635+AJ632)),0)</f>
        <v>0</v>
      </c>
      <c r="AL632" s="62">
        <f>IF(AL631&gt;0,IF((SUMIFS($Q634:AK634,$Q631:AK631,12)+IF(AK631=12,0,AK632)+AL635)&gt;=$K628,$K628-FLOOR(SUMIFS($Q634:AK634,$Q631:AK631,12),1),IF(AL631=1,AL635,AL635+AK632)),0)</f>
        <v>0</v>
      </c>
      <c r="AM632" s="62">
        <f>IF(AM631&gt;0,IF((SUMIFS($Q634:AL634,$Q631:AL631,12)+IF(AL631=12,0,AL632)+AM635)&gt;=$K628,$K628-FLOOR(SUMIFS($Q634:AL634,$Q631:AL631,12),1),IF(AM631=1,AM635,AM635+AL632)),0)</f>
        <v>0</v>
      </c>
      <c r="AN632" s="62">
        <f>IF(AN631&gt;0,IF((SUMIFS($Q634:AM634,$Q631:AM631,12)+IF(AM631=12,0,AM632)+AN635)&gt;=$K628,$K628-FLOOR(SUMIFS($Q634:AM634,$Q631:AM631,12),1),IF(AN631=1,AN635,AN635+AM632)),0)</f>
        <v>0</v>
      </c>
      <c r="AO632" s="62">
        <f>IF(AO631&gt;0,IF((SUMIFS($Q634:AN634,$Q631:AN631,12)+IF(AN631=12,0,AN632)+AO635)&gt;=$K628,$K628-FLOOR(SUMIFS($Q634:AN634,$Q631:AN631,12),1),IF(AO631=1,AO635,AO635+AN632)),0)</f>
        <v>0</v>
      </c>
      <c r="AP632" s="62">
        <f>IF(AP631&gt;0,IF((SUMIFS($Q634:AO634,$Q631:AO631,12)+IF(AO631=12,0,AO632)+AP635)&gt;=$K628,$K628-FLOOR(SUMIFS($Q634:AO634,$Q631:AO631,12),1),IF(AP631=1,AP635,AP635+AO632)),0)</f>
        <v>0</v>
      </c>
      <c r="AQ632" s="62">
        <f>IF(AQ631&gt;0,IF((SUMIFS($Q634:AP634,$Q631:AP631,12)+IF(AP631=12,0,AP632)+AQ635)&gt;=$K628,$K628-FLOOR(SUMIFS($Q634:AP634,$Q631:AP631,12),1),IF(AQ631=1,AQ635,AQ635+AP632)),0)</f>
        <v>0</v>
      </c>
      <c r="AR632" s="62">
        <f>IF(AR631&gt;0,IF((SUMIFS($Q634:AQ634,$Q631:AQ631,12)+IF(AQ631=12,0,AQ632)+AR635)&gt;=$K628,$K628-FLOOR(SUMIFS($Q634:AQ634,$Q631:AQ631,12),1),IF(AR631=1,AR635,AR635+AQ632)),0)</f>
        <v>0</v>
      </c>
      <c r="AS632" s="62">
        <f>IF(AS631&gt;0,IF((SUMIFS($Q634:AR634,$Q631:AR631,12)+IF(AR631=12,0,AR632)+AS635)&gt;=$K628,$K628-FLOOR(SUMIFS($Q634:AR634,$Q631:AR631,12),1),IF(AS631=1,AS635,AS635+AR632)),0)</f>
        <v>0</v>
      </c>
      <c r="AT632" s="62">
        <f>IF(AT631&gt;0,IF((SUMIFS($Q634:AS634,$Q631:AS631,12)+IF(AS631=12,0,AS632)+AT635)&gt;=$K628,$K628-FLOOR(SUMIFS($Q634:AS634,$Q631:AS631,12),1),IF(AT631=1,AT635,AT635+AS632)),0)</f>
        <v>0</v>
      </c>
      <c r="AU632" s="62">
        <f>IF(AU631&gt;0,IF((SUMIFS($Q634:AT634,$Q631:AT631,12)+IF(AT631=12,0,AT632)+AU635)&gt;=$K628,$K628-FLOOR(SUMIFS($Q634:AT634,$Q631:AT631,12),1),IF(AU631=1,AU635,AU635+AT632)),0)</f>
        <v>0</v>
      </c>
      <c r="AV632" s="62">
        <f>IF(AV631&gt;0,IF((SUMIFS($Q634:AU634,$Q631:AU631,12)+IF(AU631=12,0,AU632)+AV635)&gt;=$K628,$K628-FLOOR(SUMIFS($Q634:AU634,$Q631:AU631,12),1),IF(AV631=1,AV635,AV635+AU632)),0)</f>
        <v>0</v>
      </c>
      <c r="AW632" s="62">
        <f>IF(AW631&gt;0,IF((SUMIFS($Q634:AV634,$Q631:AV631,12)+IF(AV631=12,0,AV632)+AW635)&gt;=$K628,$K628-FLOOR(SUMIFS($Q634:AV634,$Q631:AV631,12),1),IF(AW631=1,AW635,AW635+AV632)),0)</f>
        <v>0</v>
      </c>
      <c r="AX632" s="62">
        <f>IF(AX631&gt;0,IF((SUMIFS($Q634:AW634,$Q631:AW631,12)+IF(AW631=12,0,AW632)+AX635)&gt;=$K628,$K628-FLOOR(SUMIFS($Q634:AW634,$Q631:AW631,12),1),IF(AX631=1,AX635,AX635+AW632)),0)</f>
        <v>0</v>
      </c>
      <c r="AY632" s="62">
        <f>IF(AY631&gt;0,IF((SUMIFS($Q634:AX634,$Q631:AX631,12)+IF(AX631=12,0,AX632)+AY635)&gt;=$K628,$K628-FLOOR(SUMIFS($Q634:AX634,$Q631:AX631,12),1),IF(AY631=1,AY635,AY635+AX632)),0)</f>
        <v>0</v>
      </c>
      <c r="AZ632" s="62">
        <f>IF(AZ631&gt;0,IF((SUMIFS($Q634:AY634,$Q631:AY631,12)+IF(AY631=12,0,AY632)+AZ635)&gt;=$K628,$K628-FLOOR(SUMIFS($Q634:AY634,$Q631:AY631,12),1),IF(AZ631=1,AZ635,AZ635+AY632)),0)</f>
        <v>0</v>
      </c>
      <c r="BA632" s="62">
        <f>IF(BA631&gt;0,IF((SUMIFS($Q634:AZ634,$Q631:AZ631,12)+IF(AZ631=12,0,AZ632)+BA635)&gt;=$K628,$K628-FLOOR(SUMIFS($Q634:AZ634,$Q631:AZ631,12),1),IF(BA631=1,BA635,BA635+AZ632)),0)</f>
        <v>0</v>
      </c>
      <c r="BB632" s="62">
        <f>IF(BB631&gt;0,IF((SUMIFS($Q634:BA634,$Q631:BA631,12)+IF(BA631=12,0,BA632)+BB635)&gt;=$K628,$K628-FLOOR(SUMIFS($Q634:BA634,$Q631:BA631,12),1),IF(BB631=1,BB635,BB635+BA632)),0)</f>
        <v>0</v>
      </c>
      <c r="BC632" s="62">
        <f>IF(BC631&gt;0,IF((SUMIFS($Q634:BB634,$Q631:BB631,12)+IF(BB631=12,0,BB632)+BC635)&gt;=$K628,$K628-FLOOR(SUMIFS($Q634:BB634,$Q631:BB631,12),1),IF(BC631=1,BC635,BC635+BB632)),0)</f>
        <v>0</v>
      </c>
      <c r="BD632" s="62">
        <f>IF(BD631&gt;0,IF((SUMIFS($Q634:BC634,$Q631:BC631,12)+IF(BC631=12,0,BC632)+BD635)&gt;=$K628,$K628-FLOOR(SUMIFS($Q634:BC634,$Q631:BC631,12),1),IF(BD631=1,BD635,BD635+BC632)),0)</f>
        <v>0</v>
      </c>
      <c r="BE632" s="62">
        <f>IF(BE631&gt;0,IF((SUMIFS($Q634:BD634,$Q631:BD631,12)+IF(BD631=12,0,BD632)+BE635)&gt;=$K628,$K628-FLOOR(SUMIFS($Q634:BD634,$Q631:BD631,12),1),IF(BE631=1,BE635,BE635+BD632)),0)</f>
        <v>0</v>
      </c>
      <c r="BF632" s="62">
        <f>IF(BF631&gt;0,IF((SUMIFS($Q634:BE634,$Q631:BE631,12)+IF(BE631=12,0,BE632)+BF635)&gt;=$K628,$K628-FLOOR(SUMIFS($Q634:BE634,$Q631:BE631,12),1),IF(BF631=1,BF635,BF635+BE632)),0)</f>
        <v>0</v>
      </c>
      <c r="BG632" s="62">
        <f>IF(BG631&gt;0,IF((SUMIFS($Q634:BF634,$Q631:BF631,12)+IF(BF631=12,0,BF632)+BG635)&gt;=$K628,$K628-FLOOR(SUMIFS($Q634:BF634,$Q631:BF631,12),1),IF(BG631=1,BG635,BG635+BF632)),0)</f>
        <v>0</v>
      </c>
      <c r="BH632" s="62">
        <f>IF(BH631&gt;0,IF((SUMIFS($Q634:BG634,$Q631:BG631,12)+IF(BG631=12,0,BG632)+BH635)&gt;=$K628,$K628-FLOOR(SUMIFS($Q634:BG634,$Q631:BG631,12),1),IF(BH631=1,BH635,BH635+BG632)),0)</f>
        <v>0</v>
      </c>
      <c r="BI632" s="62">
        <f>IF(BI631&gt;0,IF((SUMIFS($Q634:BH634,$Q631:BH631,12)+IF(BH631=12,0,BH632)+BI635)&gt;=$K628,$K628-FLOOR(SUMIFS($Q634:BH634,$Q631:BH631,12),1),IF(BI631=1,BI635,BI635+BH632)),0)</f>
        <v>0</v>
      </c>
      <c r="BJ632" s="62">
        <f>IF(BJ631&gt;0,IF((SUMIFS($Q634:BI634,$Q631:BI631,12)+IF(BI631=12,0,BI632)+BJ635)&gt;=$K628,$K628-FLOOR(SUMIFS($Q634:BI634,$Q631:BI631,12),1),IF(BJ631=1,BJ635,BJ635+BI632)),0)</f>
        <v>0</v>
      </c>
      <c r="BK632" s="62">
        <f>IF(BK631&gt;0,IF((SUMIFS($Q634:BJ634,$Q631:BJ631,12)+IF(BJ631=12,0,BJ632)+BK635)&gt;=$K628,$K628-FLOOR(SUMIFS($Q634:BJ634,$Q631:BJ631,12),1),IF(BK631=1,BK635,BK635+BJ632)),0)</f>
        <v>0</v>
      </c>
      <c r="BL632" s="62">
        <f>IF(BL631&gt;0,IF((SUMIFS($Q634:BK634,$Q631:BK631,12)+IF(BK631=12,0,BK632)+BL635)&gt;=$K628,$K628-FLOOR(SUMIFS($Q634:BK634,$Q631:BK631,12),1),IF(BL631=1,BL635,BL635+BK632)),0)</f>
        <v>0</v>
      </c>
      <c r="BM632" s="62">
        <f>IF(BM631&gt;0,IF((SUMIFS($Q634:BL634,$Q631:BL631,12)+IF(BL631=12,0,BL632)+BM635)&gt;=$K628,$K628-FLOOR(SUMIFS($Q634:BL634,$Q631:BL631,12),1),IF(BM631=1,BM635,BM635+BL632)),0)</f>
        <v>0</v>
      </c>
      <c r="BN632" s="62">
        <f>IF(BN631&gt;0,IF((SUMIFS($Q634:BM634,$Q631:BM631,12)+IF(BM631=12,0,BM632)+BN635)&gt;=$K628,$K628-FLOOR(SUMIFS($Q634:BM634,$Q631:BM631,12),1),IF(BN631=1,BN635,BN635+BM632)),0)</f>
        <v>0</v>
      </c>
      <c r="BO632" s="62">
        <f>IF(BO631&gt;0,IF((SUMIFS($Q634:BN634,$Q631:BN631,12)+IF(BN631=12,0,BN632)+BO635)&gt;=$K628,$K628-FLOOR(SUMIFS($Q634:BN634,$Q631:BN631,12),1),IF(BO631=1,BO635,BO635+BN632)),0)</f>
        <v>0</v>
      </c>
      <c r="BP632" s="62">
        <f>IF(BP631&gt;0,IF((SUMIFS($Q634:BO634,$Q631:BO631,12)+IF(BO631=12,0,BO632)+BP635)&gt;=$K628,$K628-FLOOR(SUMIFS($Q634:BO634,$Q631:BO631,12),1),IF(BP631=1,BP635,BP635+BO632)),0)</f>
        <v>0</v>
      </c>
      <c r="BQ632" s="62">
        <f>IF(BQ631&gt;0,IF((SUMIFS($Q634:BP634,$Q631:BP631,12)+IF(BP631=12,0,BP632)+BQ635)&gt;=$K628,$K628-FLOOR(SUMIFS($Q634:BP634,$Q631:BP631,12),1),IF(BQ631=1,BQ635,BQ635+BP632)),0)</f>
        <v>0</v>
      </c>
      <c r="BR632" s="62">
        <f>IF(BR631&gt;0,IF((SUMIFS($Q634:BQ634,$Q631:BQ631,12)+IF(BQ631=12,0,BQ632)+BR635)&gt;=$K628,$K628-FLOOR(SUMIFS($Q634:BQ634,$Q631:BQ631,12),1),IF(BR631=1,BR635,BR635+BQ632)),0)</f>
        <v>0</v>
      </c>
      <c r="BS632" s="62">
        <f>IF(BS631&gt;0,IF((SUMIFS($Q634:BR634,$Q631:BR631,12)+IF(BR631=12,0,BR632)+BS635)&gt;=$K628,$K628-FLOOR(SUMIFS($Q634:BR634,$Q631:BR631,12),1),IF(BS631=1,BS635,BS635+BR632)),0)</f>
        <v>0</v>
      </c>
      <c r="BT632" s="62">
        <f>IF(BT631&gt;0,IF((SUMIFS($Q634:BS634,$Q631:BS631,12)+IF(BS631=12,0,BS632)+BT635)&gt;=$K628,$K628-FLOOR(SUMIFS($Q634:BS634,$Q631:BS631,12),1),IF(BT631=1,BT635,BT635+BS632)),0)</f>
        <v>0</v>
      </c>
      <c r="BU632" s="62">
        <f>IF(BU631&gt;0,IF((SUMIFS($Q634:BT634,$Q631:BT631,12)+IF(BT631=12,0,BT632)+BU635)&gt;=$K628,$K628-FLOOR(SUMIFS($Q634:BT634,$Q631:BT631,12),1),IF(BU631=1,BU635,BU635+BT632)),0)</f>
        <v>0</v>
      </c>
      <c r="BV632" s="62">
        <f>IF(BV631&gt;0,IF((SUMIFS($Q634:BU634,$Q631:BU631,12)+IF(BU631=12,0,BU632)+BV635)&gt;=$K628,$K628-FLOOR(SUMIFS($Q634:BU634,$Q631:BU631,12),1),IF(BV631=1,BV635,BV635+BU632)),0)</f>
        <v>0</v>
      </c>
      <c r="BW632" s="62">
        <f>IF(BW631&gt;0,IF((SUMIFS($Q634:BV634,$Q631:BV631,12)+IF(BV631=12,0,BV632)+BW635)&gt;=$K628,$K628-FLOOR(SUMIFS($Q634:BV634,$Q631:BV631,12),1),IF(BW631=1,BW635,BW635+BV632)),0)</f>
        <v>0</v>
      </c>
      <c r="BX632" s="62">
        <f>IF(BX631&gt;0,IF((SUMIFS($Q634:BW634,$Q631:BW631,12)+IF(BW631=12,0,BW632)+BX635)&gt;=$K628,$K628-FLOOR(SUMIFS($Q634:BW634,$Q631:BW631,12),1),IF(BX631=1,BX635,BX635+BW632)),0)</f>
        <v>0</v>
      </c>
      <c r="BY632" s="298"/>
      <c r="BZ632" s="300"/>
      <c r="CA632" s="302"/>
      <c r="CB632" s="302"/>
    </row>
    <row r="633" spans="1:96" s="98" customFormat="1" ht="41.4" hidden="1" customHeight="1" x14ac:dyDescent="0.3">
      <c r="A633" s="97"/>
      <c r="B633" s="119"/>
      <c r="C633" s="73"/>
      <c r="D633" s="73"/>
      <c r="E633" s="73"/>
      <c r="F633" s="73"/>
      <c r="G633" s="73"/>
      <c r="H633" s="73"/>
      <c r="I633" s="73"/>
      <c r="J633" s="73"/>
      <c r="K633" s="73"/>
      <c r="L633" s="58"/>
      <c r="M633" s="7"/>
      <c r="N633" s="160"/>
      <c r="P633" s="59" t="s">
        <v>172</v>
      </c>
      <c r="Q633" s="61">
        <f>IF(Q628&gt;0,Q629,0)</f>
        <v>0</v>
      </c>
      <c r="R633" s="61">
        <f t="shared" ref="R633" si="14810">IF(R628&gt;0,IF(R631=1,R629,R629+Q633),Q633)</f>
        <v>0</v>
      </c>
      <c r="S633" s="61">
        <f t="shared" ref="S633" si="14811">IF(S628&gt;0,IF(S631=1,S629,S629+R633),R633)</f>
        <v>0</v>
      </c>
      <c r="T633" s="61">
        <f t="shared" ref="T633" si="14812">IF(T628&gt;0,IF(T631=1,T629,T629+S633),S633)</f>
        <v>0</v>
      </c>
      <c r="U633" s="61">
        <f t="shared" ref="U633" si="14813">IF(U628&gt;0,IF(U631=1,U629,U629+T633),T633)</f>
        <v>0</v>
      </c>
      <c r="V633" s="61">
        <f t="shared" ref="V633" si="14814">IF(V628&gt;0,IF(V631=1,V629,V629+U633),U633)</f>
        <v>0</v>
      </c>
      <c r="W633" s="61">
        <f t="shared" ref="W633" si="14815">IF(W628&gt;0,IF(W631=1,W629,W629+V633),V633)</f>
        <v>0</v>
      </c>
      <c r="X633" s="61">
        <f t="shared" ref="X633" si="14816">IF(X628&gt;0,IF(X631=1,X629,X629+W633),W633)</f>
        <v>0</v>
      </c>
      <c r="Y633" s="61">
        <f t="shared" ref="Y633" si="14817">IF(Y628&gt;0,IF(Y631=1,Y629,Y629+X633),X633)</f>
        <v>0</v>
      </c>
      <c r="Z633" s="61">
        <f t="shared" ref="Z633" si="14818">IF(Z628&gt;0,IF(Z631=1,Z629,Z629+Y633),Y633)</f>
        <v>0</v>
      </c>
      <c r="AA633" s="61">
        <f t="shared" ref="AA633" si="14819">IF(AA628&gt;0,IF(AA631=1,AA629,AA629+Z633),Z633)</f>
        <v>0</v>
      </c>
      <c r="AB633" s="61">
        <f t="shared" ref="AB633" si="14820">IF(AB628&gt;0,IF(AB631=1,AB629,AB629+AA633),AA633)</f>
        <v>0</v>
      </c>
      <c r="AC633" s="61">
        <f t="shared" ref="AC633" si="14821">IF(AC628&gt;0,IF(AC631=1,AC629,AC629+AB633),AB633)</f>
        <v>0</v>
      </c>
      <c r="AD633" s="61">
        <f t="shared" ref="AD633" si="14822">IF(AD628&gt;0,IF(AD631=1,AD629,AD629+AC633),AC633)</f>
        <v>0</v>
      </c>
      <c r="AE633" s="61">
        <f t="shared" ref="AE633" si="14823">IF(AE628&gt;0,IF(AE631=1,AE629,AE629+AD633),AD633)</f>
        <v>0</v>
      </c>
      <c r="AF633" s="61">
        <f t="shared" ref="AF633" si="14824">IF(AF628&gt;0,IF(AF631=1,AF629,AF629+AE633),AE633)</f>
        <v>0</v>
      </c>
      <c r="AG633" s="61">
        <f t="shared" ref="AG633" si="14825">IF(AG628&gt;0,IF(AG631=1,AG629,AG629+AF633),AF633)</f>
        <v>0</v>
      </c>
      <c r="AH633" s="61">
        <f t="shared" ref="AH633" si="14826">IF(AH628&gt;0,IF(AH631=1,AH629,AH629+AG633),AG633)</f>
        <v>0</v>
      </c>
      <c r="AI633" s="61">
        <f t="shared" ref="AI633" si="14827">IF(AI628&gt;0,IF(AI631=1,AI629,AI629+AH633),AH633)</f>
        <v>0</v>
      </c>
      <c r="AJ633" s="61">
        <f t="shared" ref="AJ633" si="14828">IF(AJ628&gt;0,IF(AJ631=1,AJ629,AJ629+AI633),AI633)</f>
        <v>0</v>
      </c>
      <c r="AK633" s="61">
        <f t="shared" ref="AK633" si="14829">IF(AK628&gt;0,IF(AK631=1,AK629,AK629+AJ633),AJ633)</f>
        <v>0</v>
      </c>
      <c r="AL633" s="61">
        <f t="shared" ref="AL633" si="14830">IF(AL628&gt;0,IF(AL631=1,AL629,AL629+AK633),AK633)</f>
        <v>0</v>
      </c>
      <c r="AM633" s="61">
        <f t="shared" ref="AM633" si="14831">IF(AM628&gt;0,IF(AM631=1,AM629,AM629+AL633),AL633)</f>
        <v>0</v>
      </c>
      <c r="AN633" s="61">
        <f t="shared" ref="AN633" si="14832">IF(AN628&gt;0,IF(AN631=1,AN629,AN629+AM633),AM633)</f>
        <v>0</v>
      </c>
      <c r="AO633" s="61">
        <f t="shared" ref="AO633" si="14833">IF(AO628&gt;0,IF(AO631=1,AO629,AO629+AN633),AN633)</f>
        <v>0</v>
      </c>
      <c r="AP633" s="61">
        <f t="shared" ref="AP633" si="14834">IF(AP628&gt;0,IF(AP631=1,AP629,AP629+AO633),AO633)</f>
        <v>0</v>
      </c>
      <c r="AQ633" s="61">
        <f t="shared" ref="AQ633" si="14835">IF(AQ628&gt;0,IF(AQ631=1,AQ629,AQ629+AP633),AP633)</f>
        <v>0</v>
      </c>
      <c r="AR633" s="61">
        <f t="shared" ref="AR633" si="14836">IF(AR628&gt;0,IF(AR631=1,AR629,AR629+AQ633),AQ633)</f>
        <v>0</v>
      </c>
      <c r="AS633" s="61">
        <f t="shared" ref="AS633" si="14837">IF(AS628&gt;0,IF(AS631=1,AS629,AS629+AR633),AR633)</f>
        <v>0</v>
      </c>
      <c r="AT633" s="61">
        <f t="shared" ref="AT633" si="14838">IF(AT628&gt;0,IF(AT631=1,AT629,AT629+AS633),AS633)</f>
        <v>0</v>
      </c>
      <c r="AU633" s="61">
        <f t="shared" ref="AU633" si="14839">IF(AU628&gt;0,IF(AU631=1,AU629,AU629+AT633),AT633)</f>
        <v>0</v>
      </c>
      <c r="AV633" s="61">
        <f t="shared" ref="AV633" si="14840">IF(AV628&gt;0,IF(AV631=1,AV629,AV629+AU633),AU633)</f>
        <v>0</v>
      </c>
      <c r="AW633" s="61">
        <f t="shared" ref="AW633" si="14841">IF(AW628&gt;0,IF(AW631=1,AW629,AW629+AV633),AV633)</f>
        <v>0</v>
      </c>
      <c r="AX633" s="61">
        <f t="shared" ref="AX633" si="14842">IF(AX628&gt;0,IF(AX631=1,AX629,AX629+AW633),AW633)</f>
        <v>0</v>
      </c>
      <c r="AY633" s="61">
        <f t="shared" ref="AY633" si="14843">IF(AY628&gt;0,IF(AY631=1,AY629,AY629+AX633),AX633)</f>
        <v>0</v>
      </c>
      <c r="AZ633" s="61">
        <f t="shared" ref="AZ633" si="14844">IF(AZ628&gt;0,IF(AZ631=1,AZ629,AZ629+AY633),AY633)</f>
        <v>0</v>
      </c>
      <c r="BA633" s="61">
        <f t="shared" ref="BA633" si="14845">IF(BA628&gt;0,IF(BA631=1,BA629,BA629+AZ633),AZ633)</f>
        <v>0</v>
      </c>
      <c r="BB633" s="61">
        <f t="shared" ref="BB633" si="14846">IF(BB628&gt;0,IF(BB631=1,BB629,BB629+BA633),BA633)</f>
        <v>0</v>
      </c>
      <c r="BC633" s="61">
        <f t="shared" ref="BC633" si="14847">IF(BC628&gt;0,IF(BC631=1,BC629,BC629+BB633),BB633)</f>
        <v>0</v>
      </c>
      <c r="BD633" s="61">
        <f t="shared" ref="BD633" si="14848">IF(BD628&gt;0,IF(BD631=1,BD629,BD629+BC633),BC633)</f>
        <v>0</v>
      </c>
      <c r="BE633" s="61">
        <f t="shared" ref="BE633" si="14849">IF(BE628&gt;0,IF(BE631=1,BE629,BE629+BD633),BD633)</f>
        <v>0</v>
      </c>
      <c r="BF633" s="61">
        <f t="shared" ref="BF633" si="14850">IF(BF628&gt;0,IF(BF631=1,BF629,BF629+BE633),BE633)</f>
        <v>0</v>
      </c>
      <c r="BG633" s="61">
        <f t="shared" ref="BG633" si="14851">IF(BG628&gt;0,IF(BG631=1,BG629,BG629+BF633),BF633)</f>
        <v>0</v>
      </c>
      <c r="BH633" s="61">
        <f t="shared" ref="BH633" si="14852">IF(BH628&gt;0,IF(BH631=1,BH629,BH629+BG633),BG633)</f>
        <v>0</v>
      </c>
      <c r="BI633" s="61">
        <f t="shared" ref="BI633" si="14853">IF(BI628&gt;0,IF(BI631=1,BI629,BI629+BH633),BH633)</f>
        <v>0</v>
      </c>
      <c r="BJ633" s="61">
        <f t="shared" ref="BJ633" si="14854">IF(BJ628&gt;0,IF(BJ631=1,BJ629,BJ629+BI633),BI633)</f>
        <v>0</v>
      </c>
      <c r="BK633" s="61">
        <f t="shared" ref="BK633" si="14855">IF(BK628&gt;0,IF(BK631=1,BK629,BK629+BJ633),BJ633)</f>
        <v>0</v>
      </c>
      <c r="BL633" s="61">
        <f t="shared" ref="BL633" si="14856">IF(BL628&gt;0,IF(BL631=1,BL629,BL629+BK633),BK633)</f>
        <v>0</v>
      </c>
      <c r="BM633" s="61">
        <f t="shared" ref="BM633" si="14857">IF(BM628&gt;0,IF(BM631=1,BM629,BM629+BL633),BL633)</f>
        <v>0</v>
      </c>
      <c r="BN633" s="61">
        <f t="shared" ref="BN633" si="14858">IF(BN628&gt;0,IF(BN631=1,BN629,BN629+BM633),BM633)</f>
        <v>0</v>
      </c>
      <c r="BO633" s="61">
        <f t="shared" ref="BO633" si="14859">IF(BO628&gt;0,IF(BO631=1,BO629,BO629+BN633),BN633)</f>
        <v>0</v>
      </c>
      <c r="BP633" s="61">
        <f t="shared" ref="BP633" si="14860">IF(BP628&gt;0,IF(BP631=1,BP629,BP629+BO633),BO633)</f>
        <v>0</v>
      </c>
      <c r="BQ633" s="61">
        <f t="shared" ref="BQ633" si="14861">IF(BQ628&gt;0,IF(BQ631=1,BQ629,BQ629+BP633),BP633)</f>
        <v>0</v>
      </c>
      <c r="BR633" s="61">
        <f t="shared" ref="BR633" si="14862">IF(BR628&gt;0,IF(BR631=1,BR629,BR629+BQ633),BQ633)</f>
        <v>0</v>
      </c>
      <c r="BS633" s="61">
        <f t="shared" ref="BS633" si="14863">IF(BS628&gt;0,IF(BS631=1,BS629,BS629+BR633),BR633)</f>
        <v>0</v>
      </c>
      <c r="BT633" s="61">
        <f t="shared" ref="BT633" si="14864">IF(BT628&gt;0,IF(BT631=1,BT629,BT629+BS633),BS633)</f>
        <v>0</v>
      </c>
      <c r="BU633" s="61">
        <f t="shared" ref="BU633" si="14865">IF(BU628&gt;0,IF(BU631=1,BU629,BU629+BT633),BT633)</f>
        <v>0</v>
      </c>
      <c r="BV633" s="61">
        <f t="shared" ref="BV633" si="14866">IF(BV628&gt;0,IF(BV631=1,BV629,BV629+BU633),BU633)</f>
        <v>0</v>
      </c>
      <c r="BW633" s="61">
        <f t="shared" ref="BW633" si="14867">IF(BW628&gt;0,IF(BW631=1,BW629,BW629+BV633),BV633)</f>
        <v>0</v>
      </c>
      <c r="BX633" s="61">
        <f t="shared" ref="BX633" si="14868">IF(BX628&gt;0,IF(BX631=1,BX629,BX629+BW633),BW633)</f>
        <v>0</v>
      </c>
      <c r="BY633" s="298"/>
      <c r="BZ633" s="300"/>
      <c r="CA633" s="302"/>
      <c r="CB633" s="302"/>
    </row>
    <row r="634" spans="1:96" s="98" customFormat="1" ht="41.4" hidden="1" customHeight="1" x14ac:dyDescent="0.3">
      <c r="A634" s="97"/>
      <c r="B634" s="119"/>
      <c r="C634" s="73"/>
      <c r="D634" s="73"/>
      <c r="E634" s="73"/>
      <c r="F634" s="73"/>
      <c r="G634" s="73"/>
      <c r="H634" s="73"/>
      <c r="I634" s="73"/>
      <c r="J634" s="73"/>
      <c r="K634" s="73"/>
      <c r="L634" s="58"/>
      <c r="M634" s="7"/>
      <c r="N634" s="160"/>
      <c r="P634" s="59" t="s">
        <v>173</v>
      </c>
      <c r="Q634" s="61">
        <f>Q636</f>
        <v>0</v>
      </c>
      <c r="R634" s="61">
        <f t="shared" ref="R634" si="14869">IF(R631=1,R636,R636+Q634)</f>
        <v>0</v>
      </c>
      <c r="S634" s="61">
        <f t="shared" ref="S634" si="14870">IF(S631=1,S636,S636+R634)</f>
        <v>0</v>
      </c>
      <c r="T634" s="61">
        <f t="shared" ref="T634" si="14871">IF(T631=1,T636,T636+S634)</f>
        <v>0</v>
      </c>
      <c r="U634" s="61">
        <f t="shared" ref="U634" si="14872">IF(U631=1,U636,U636+T634)</f>
        <v>0</v>
      </c>
      <c r="V634" s="61">
        <f t="shared" ref="V634" si="14873">IF(V631=1,V636,V636+U634)</f>
        <v>0</v>
      </c>
      <c r="W634" s="61">
        <f t="shared" ref="W634" si="14874">IF(W631=1,W636,W636+V634)</f>
        <v>0</v>
      </c>
      <c r="X634" s="61">
        <f t="shared" ref="X634" si="14875">IF(X631=1,X636,X636+W634)</f>
        <v>0</v>
      </c>
      <c r="Y634" s="61">
        <f t="shared" ref="Y634" si="14876">IF(Y631=1,Y636,Y636+X634)</f>
        <v>0</v>
      </c>
      <c r="Z634" s="61">
        <f t="shared" ref="Z634" si="14877">IF(Z631=1,Z636,Z636+Y634)</f>
        <v>0</v>
      </c>
      <c r="AA634" s="61">
        <f t="shared" ref="AA634" si="14878">IF(AA631=1,AA636,AA636+Z634)</f>
        <v>0</v>
      </c>
      <c r="AB634" s="61">
        <f t="shared" ref="AB634" si="14879">IF(AB631=1,AB636,AB636+AA634)</f>
        <v>0</v>
      </c>
      <c r="AC634" s="61">
        <f t="shared" ref="AC634" si="14880">IF(AC631=1,AC636,AC636+AB634)</f>
        <v>0</v>
      </c>
      <c r="AD634" s="61">
        <f t="shared" ref="AD634" si="14881">IF(AD631=1,AD636,AD636+AC634)</f>
        <v>0</v>
      </c>
      <c r="AE634" s="61">
        <f t="shared" ref="AE634" si="14882">IF(AE631=1,AE636,AE636+AD634)</f>
        <v>0</v>
      </c>
      <c r="AF634" s="61">
        <f t="shared" ref="AF634" si="14883">IF(AF631=1,AF636,AF636+AE634)</f>
        <v>0</v>
      </c>
      <c r="AG634" s="61">
        <f t="shared" ref="AG634" si="14884">IF(AG631=1,AG636,AG636+AF634)</f>
        <v>0</v>
      </c>
      <c r="AH634" s="61">
        <f t="shared" ref="AH634" si="14885">IF(AH631=1,AH636,AH636+AG634)</f>
        <v>0</v>
      </c>
      <c r="AI634" s="61">
        <f t="shared" ref="AI634" si="14886">IF(AI631=1,AI636,AI636+AH634)</f>
        <v>0</v>
      </c>
      <c r="AJ634" s="61">
        <f t="shared" ref="AJ634" si="14887">IF(AJ631=1,AJ636,AJ636+AI634)</f>
        <v>0</v>
      </c>
      <c r="AK634" s="61">
        <f t="shared" ref="AK634" si="14888">IF(AK631=1,AK636,AK636+AJ634)</f>
        <v>0</v>
      </c>
      <c r="AL634" s="61">
        <f t="shared" ref="AL634" si="14889">IF(AL631=1,AL636,AL636+AK634)</f>
        <v>0</v>
      </c>
      <c r="AM634" s="61">
        <f t="shared" ref="AM634" si="14890">IF(AM631=1,AM636,AM636+AL634)</f>
        <v>0</v>
      </c>
      <c r="AN634" s="61">
        <f t="shared" ref="AN634" si="14891">IF(AN631=1,AN636,AN636+AM634)</f>
        <v>0</v>
      </c>
      <c r="AO634" s="61">
        <f t="shared" ref="AO634" si="14892">IF(AO631=1,AO636,AO636+AN634)</f>
        <v>0</v>
      </c>
      <c r="AP634" s="61">
        <f t="shared" ref="AP634" si="14893">IF(AP631=1,AP636,AP636+AO634)</f>
        <v>0</v>
      </c>
      <c r="AQ634" s="61">
        <f t="shared" ref="AQ634" si="14894">IF(AQ631=1,AQ636,AQ636+AP634)</f>
        <v>0</v>
      </c>
      <c r="AR634" s="61">
        <f t="shared" ref="AR634" si="14895">IF(AR631=1,AR636,AR636+AQ634)</f>
        <v>0</v>
      </c>
      <c r="AS634" s="61">
        <f t="shared" ref="AS634" si="14896">IF(AS631=1,AS636,AS636+AR634)</f>
        <v>0</v>
      </c>
      <c r="AT634" s="61">
        <f t="shared" ref="AT634" si="14897">IF(AT631=1,AT636,AT636+AS634)</f>
        <v>0</v>
      </c>
      <c r="AU634" s="61">
        <f t="shared" ref="AU634" si="14898">IF(AU631=1,AU636,AU636+AT634)</f>
        <v>0</v>
      </c>
      <c r="AV634" s="61">
        <f t="shared" ref="AV634" si="14899">IF(AV631=1,AV636,AV636+AU634)</f>
        <v>0</v>
      </c>
      <c r="AW634" s="61">
        <f t="shared" ref="AW634" si="14900">IF(AW631=1,AW636,AW636+AV634)</f>
        <v>0</v>
      </c>
      <c r="AX634" s="61">
        <f t="shared" ref="AX634" si="14901">IF(AX631=1,AX636,AX636+AW634)</f>
        <v>0</v>
      </c>
      <c r="AY634" s="61">
        <f t="shared" ref="AY634" si="14902">IF(AY631=1,AY636,AY636+AX634)</f>
        <v>0</v>
      </c>
      <c r="AZ634" s="61">
        <f t="shared" ref="AZ634" si="14903">IF(AZ631=1,AZ636,AZ636+AY634)</f>
        <v>0</v>
      </c>
      <c r="BA634" s="61">
        <f t="shared" ref="BA634" si="14904">IF(BA631=1,BA636,BA636+AZ634)</f>
        <v>0</v>
      </c>
      <c r="BB634" s="61">
        <f t="shared" ref="BB634" si="14905">IF(BB631=1,BB636,BB636+BA634)</f>
        <v>0</v>
      </c>
      <c r="BC634" s="61">
        <f t="shared" ref="BC634" si="14906">IF(BC631=1,BC636,BC636+BB634)</f>
        <v>0</v>
      </c>
      <c r="BD634" s="61">
        <f t="shared" ref="BD634" si="14907">IF(BD631=1,BD636,BD636+BC634)</f>
        <v>0</v>
      </c>
      <c r="BE634" s="61">
        <f t="shared" ref="BE634" si="14908">IF(BE631=1,BE636,BE636+BD634)</f>
        <v>0</v>
      </c>
      <c r="BF634" s="61">
        <f t="shared" ref="BF634" si="14909">IF(BF631=1,BF636,BF636+BE634)</f>
        <v>0</v>
      </c>
      <c r="BG634" s="61">
        <f t="shared" ref="BG634" si="14910">IF(BG631=1,BG636,BG636+BF634)</f>
        <v>0</v>
      </c>
      <c r="BH634" s="61">
        <f t="shared" ref="BH634" si="14911">IF(BH631=1,BH636,BH636+BG634)</f>
        <v>0</v>
      </c>
      <c r="BI634" s="61">
        <f t="shared" ref="BI634" si="14912">IF(BI631=1,BI636,BI636+BH634)</f>
        <v>0</v>
      </c>
      <c r="BJ634" s="61">
        <f t="shared" ref="BJ634" si="14913">IF(BJ631=1,BJ636,BJ636+BI634)</f>
        <v>0</v>
      </c>
      <c r="BK634" s="61">
        <f t="shared" ref="BK634" si="14914">IF(BK631=1,BK636,BK636+BJ634)</f>
        <v>0</v>
      </c>
      <c r="BL634" s="61">
        <f t="shared" ref="BL634" si="14915">IF(BL631=1,BL636,BL636+BK634)</f>
        <v>0</v>
      </c>
      <c r="BM634" s="61">
        <f t="shared" ref="BM634" si="14916">IF(BM631=1,BM636,BM636+BL634)</f>
        <v>0</v>
      </c>
      <c r="BN634" s="61">
        <f t="shared" ref="BN634" si="14917">IF(BN631=1,BN636,BN636+BM634)</f>
        <v>0</v>
      </c>
      <c r="BO634" s="61">
        <f t="shared" ref="BO634" si="14918">IF(BO631=1,BO636,BO636+BN634)</f>
        <v>0</v>
      </c>
      <c r="BP634" s="61">
        <f t="shared" ref="BP634" si="14919">IF(BP631=1,BP636,BP636+BO634)</f>
        <v>0</v>
      </c>
      <c r="BQ634" s="61">
        <f t="shared" ref="BQ634" si="14920">IF(BQ631=1,BQ636,BQ636+BP634)</f>
        <v>0</v>
      </c>
      <c r="BR634" s="61">
        <f t="shared" ref="BR634" si="14921">IF(BR631=1,BR636,BR636+BQ634)</f>
        <v>0</v>
      </c>
      <c r="BS634" s="61">
        <f t="shared" ref="BS634" si="14922">IF(BS631=1,BS636,BS636+BR634)</f>
        <v>0</v>
      </c>
      <c r="BT634" s="61">
        <f t="shared" ref="BT634" si="14923">IF(BT631=1,BT636,BT636+BS634)</f>
        <v>0</v>
      </c>
      <c r="BU634" s="61">
        <f t="shared" ref="BU634" si="14924">IF(BU631=1,BU636,BU636+BT634)</f>
        <v>0</v>
      </c>
      <c r="BV634" s="61">
        <f t="shared" ref="BV634" si="14925">IF(BV631=1,BV636,BV636+BU634)</f>
        <v>0</v>
      </c>
      <c r="BW634" s="61">
        <f t="shared" ref="BW634" si="14926">IF(BW631=1,BW636,BW636+BV634)</f>
        <v>0</v>
      </c>
      <c r="BX634" s="61">
        <f t="shared" ref="BX634" si="14927">IF(BX631=1,BX636,BX636+BW634)</f>
        <v>0</v>
      </c>
      <c r="BY634" s="298"/>
      <c r="BZ634" s="300"/>
      <c r="CA634" s="302"/>
      <c r="CB634" s="302"/>
    </row>
    <row r="635" spans="1:96" s="98" customFormat="1" ht="28.95" customHeight="1" x14ac:dyDescent="0.3">
      <c r="A635" s="97"/>
      <c r="B635" s="119"/>
      <c r="C635" s="73"/>
      <c r="D635" s="73"/>
      <c r="E635" s="73"/>
      <c r="F635" s="73"/>
      <c r="G635" s="73"/>
      <c r="H635" s="73"/>
      <c r="I635" s="73"/>
      <c r="J635" s="73"/>
      <c r="K635" s="73"/>
      <c r="L635" s="58"/>
      <c r="M635" s="7"/>
      <c r="N635" s="160"/>
      <c r="P635" s="57" t="s">
        <v>171</v>
      </c>
      <c r="Q635" s="62">
        <f t="shared" ref="Q635:BX635" si="14928">1720/12*Q628</f>
        <v>0</v>
      </c>
      <c r="R635" s="62">
        <f t="shared" si="14928"/>
        <v>0</v>
      </c>
      <c r="S635" s="62">
        <f t="shared" si="14928"/>
        <v>0</v>
      </c>
      <c r="T635" s="62">
        <f t="shared" si="14928"/>
        <v>0</v>
      </c>
      <c r="U635" s="62">
        <f t="shared" si="14928"/>
        <v>0</v>
      </c>
      <c r="V635" s="62">
        <f t="shared" si="14928"/>
        <v>0</v>
      </c>
      <c r="W635" s="62">
        <f t="shared" si="14928"/>
        <v>0</v>
      </c>
      <c r="X635" s="62">
        <f t="shared" si="14928"/>
        <v>0</v>
      </c>
      <c r="Y635" s="62">
        <f t="shared" si="14928"/>
        <v>0</v>
      </c>
      <c r="Z635" s="62">
        <f t="shared" si="14928"/>
        <v>0</v>
      </c>
      <c r="AA635" s="62">
        <f t="shared" si="14928"/>
        <v>0</v>
      </c>
      <c r="AB635" s="62">
        <f t="shared" si="14928"/>
        <v>0</v>
      </c>
      <c r="AC635" s="62">
        <f t="shared" si="14928"/>
        <v>0</v>
      </c>
      <c r="AD635" s="62">
        <f t="shared" si="14928"/>
        <v>0</v>
      </c>
      <c r="AE635" s="62">
        <f t="shared" si="14928"/>
        <v>0</v>
      </c>
      <c r="AF635" s="62">
        <f t="shared" si="14928"/>
        <v>0</v>
      </c>
      <c r="AG635" s="62">
        <f t="shared" si="14928"/>
        <v>0</v>
      </c>
      <c r="AH635" s="62">
        <f t="shared" si="14928"/>
        <v>0</v>
      </c>
      <c r="AI635" s="62">
        <f t="shared" si="14928"/>
        <v>0</v>
      </c>
      <c r="AJ635" s="62">
        <f t="shared" si="14928"/>
        <v>0</v>
      </c>
      <c r="AK635" s="62">
        <f t="shared" si="14928"/>
        <v>0</v>
      </c>
      <c r="AL635" s="62">
        <f t="shared" si="14928"/>
        <v>0</v>
      </c>
      <c r="AM635" s="62">
        <f t="shared" si="14928"/>
        <v>0</v>
      </c>
      <c r="AN635" s="62">
        <f t="shared" si="14928"/>
        <v>0</v>
      </c>
      <c r="AO635" s="62">
        <f t="shared" si="14928"/>
        <v>0</v>
      </c>
      <c r="AP635" s="62">
        <f t="shared" si="14928"/>
        <v>0</v>
      </c>
      <c r="AQ635" s="62">
        <f t="shared" si="14928"/>
        <v>0</v>
      </c>
      <c r="AR635" s="62">
        <f t="shared" si="14928"/>
        <v>0</v>
      </c>
      <c r="AS635" s="62">
        <f t="shared" si="14928"/>
        <v>0</v>
      </c>
      <c r="AT635" s="62">
        <f t="shared" si="14928"/>
        <v>0</v>
      </c>
      <c r="AU635" s="62">
        <f t="shared" si="14928"/>
        <v>0</v>
      </c>
      <c r="AV635" s="62">
        <f t="shared" si="14928"/>
        <v>0</v>
      </c>
      <c r="AW635" s="62">
        <f t="shared" si="14928"/>
        <v>0</v>
      </c>
      <c r="AX635" s="62">
        <f t="shared" si="14928"/>
        <v>0</v>
      </c>
      <c r="AY635" s="62">
        <f t="shared" si="14928"/>
        <v>0</v>
      </c>
      <c r="AZ635" s="62">
        <f t="shared" si="14928"/>
        <v>0</v>
      </c>
      <c r="BA635" s="62">
        <f t="shared" si="14928"/>
        <v>0</v>
      </c>
      <c r="BB635" s="62">
        <f t="shared" si="14928"/>
        <v>0</v>
      </c>
      <c r="BC635" s="62">
        <f t="shared" si="14928"/>
        <v>0</v>
      </c>
      <c r="BD635" s="62">
        <f t="shared" si="14928"/>
        <v>0</v>
      </c>
      <c r="BE635" s="62">
        <f t="shared" si="14928"/>
        <v>0</v>
      </c>
      <c r="BF635" s="62">
        <f t="shared" si="14928"/>
        <v>0</v>
      </c>
      <c r="BG635" s="62">
        <f t="shared" si="14928"/>
        <v>0</v>
      </c>
      <c r="BH635" s="62">
        <f t="shared" si="14928"/>
        <v>0</v>
      </c>
      <c r="BI635" s="62">
        <f t="shared" si="14928"/>
        <v>0</v>
      </c>
      <c r="BJ635" s="62">
        <f t="shared" si="14928"/>
        <v>0</v>
      </c>
      <c r="BK635" s="62">
        <f t="shared" si="14928"/>
        <v>0</v>
      </c>
      <c r="BL635" s="62">
        <f t="shared" si="14928"/>
        <v>0</v>
      </c>
      <c r="BM635" s="62">
        <f t="shared" si="14928"/>
        <v>0</v>
      </c>
      <c r="BN635" s="62">
        <f t="shared" si="14928"/>
        <v>0</v>
      </c>
      <c r="BO635" s="62">
        <f t="shared" si="14928"/>
        <v>0</v>
      </c>
      <c r="BP635" s="62">
        <f t="shared" si="14928"/>
        <v>0</v>
      </c>
      <c r="BQ635" s="62">
        <f t="shared" si="14928"/>
        <v>0</v>
      </c>
      <c r="BR635" s="62">
        <f t="shared" si="14928"/>
        <v>0</v>
      </c>
      <c r="BS635" s="62">
        <f t="shared" si="14928"/>
        <v>0</v>
      </c>
      <c r="BT635" s="62">
        <f t="shared" si="14928"/>
        <v>0</v>
      </c>
      <c r="BU635" s="62">
        <f t="shared" si="14928"/>
        <v>0</v>
      </c>
      <c r="BV635" s="62">
        <f t="shared" si="14928"/>
        <v>0</v>
      </c>
      <c r="BW635" s="62">
        <f t="shared" si="14928"/>
        <v>0</v>
      </c>
      <c r="BX635" s="62">
        <f t="shared" si="14928"/>
        <v>0</v>
      </c>
      <c r="BY635" s="298"/>
      <c r="BZ635" s="300"/>
      <c r="CA635" s="302"/>
      <c r="CB635" s="302"/>
    </row>
    <row r="636" spans="1:96" s="98" customFormat="1" ht="28.8" x14ac:dyDescent="0.3">
      <c r="A636" s="97"/>
      <c r="B636" s="119"/>
      <c r="C636" s="73"/>
      <c r="D636" s="73"/>
      <c r="E636" s="73"/>
      <c r="F636" s="73"/>
      <c r="G636" s="73"/>
      <c r="H636" s="73"/>
      <c r="I636" s="73"/>
      <c r="J636" s="73"/>
      <c r="K636" s="73"/>
      <c r="L636" s="58"/>
      <c r="M636" s="7"/>
      <c r="N636" s="160"/>
      <c r="P636" s="57" t="s">
        <v>155</v>
      </c>
      <c r="Q636" s="62">
        <f>FLOOR(IF(OR(Q631=0,Q631=1),IF(Q629&gt;=Q635,Q635,Q629)+0.00000001,IF(Q633&gt;=Q632,Q632,Q633))+0.00000001,1)</f>
        <v>0</v>
      </c>
      <c r="R636" s="62">
        <f t="shared" ref="R636" si="14929">FLOOR(IF(OR(R631=0,R631=1),IF(R635&gt;R632,R632,IF(R629&gt;=R635,R635,R629)+0.00000001),IF(R633&gt;=R632,R632-Q634,R633-Q634)+0.00000001),1)</f>
        <v>0</v>
      </c>
      <c r="S636" s="62">
        <f t="shared" ref="S636" si="14930">FLOOR(IF(OR(S631=0,S631=1),IF(S635&gt;S632,S632,IF(S629&gt;=S635,S635,S629)+0.00000001),IF(S633&gt;=S632,S632-R634,S633-R634)+0.00000001),1)</f>
        <v>0</v>
      </c>
      <c r="T636" s="62">
        <f t="shared" ref="T636" si="14931">FLOOR(IF(OR(T631=0,T631=1),IF(T635&gt;T632,T632,IF(T629&gt;=T635,T635,T629)+0.00000001),IF(T633&gt;=T632,T632-S634,T633-S634)+0.00000001),1)</f>
        <v>0</v>
      </c>
      <c r="U636" s="62">
        <f t="shared" ref="U636" si="14932">FLOOR(IF(OR(U631=0,U631=1),IF(U635&gt;U632,U632,IF(U629&gt;=U635,U635,U629)+0.00000001),IF(U633&gt;=U632,U632-T634,U633-T634)+0.00000001),1)</f>
        <v>0</v>
      </c>
      <c r="V636" s="62">
        <f t="shared" ref="V636" si="14933">FLOOR(IF(OR(V631=0,V631=1),IF(V635&gt;V632,V632,IF(V629&gt;=V635,V635,V629)+0.00000001),IF(V633&gt;=V632,V632-U634,V633-U634)+0.00000001),1)</f>
        <v>0</v>
      </c>
      <c r="W636" s="62">
        <f t="shared" ref="W636" si="14934">FLOOR(IF(OR(W631=0,W631=1),IF(W635&gt;W632,W632,IF(W629&gt;=W635,W635,W629)+0.00000001),IF(W633&gt;=W632,W632-V634,W633-V634)+0.00000001),1)</f>
        <v>0</v>
      </c>
      <c r="X636" s="62">
        <f t="shared" ref="X636" si="14935">FLOOR(IF(OR(X631=0,X631=1),IF(X635&gt;X632,X632,IF(X629&gt;=X635,X635,X629)+0.00000001),IF(X633&gt;=X632,X632-W634,X633-W634)+0.00000001),1)</f>
        <v>0</v>
      </c>
      <c r="Y636" s="62">
        <f t="shared" ref="Y636" si="14936">FLOOR(IF(OR(Y631=0,Y631=1),IF(Y635&gt;Y632,Y632,IF(Y629&gt;=Y635,Y635,Y629)+0.00000001),IF(Y633&gt;=Y632,Y632-X634,Y633-X634)+0.00000001),1)</f>
        <v>0</v>
      </c>
      <c r="Z636" s="62">
        <f t="shared" ref="Z636" si="14937">FLOOR(IF(OR(Z631=0,Z631=1),IF(Z635&gt;Z632,Z632,IF(Z629&gt;=Z635,Z635,Z629)+0.00000001),IF(Z633&gt;=Z632,Z632-Y634,Z633-Y634)+0.00000001),1)</f>
        <v>0</v>
      </c>
      <c r="AA636" s="62">
        <f t="shared" ref="AA636" si="14938">FLOOR(IF(OR(AA631=0,AA631=1),IF(AA635&gt;AA632,AA632,IF(AA629&gt;=AA635,AA635,AA629)+0.00000001),IF(AA633&gt;=AA632,AA632-Z634,AA633-Z634)+0.00000001),1)</f>
        <v>0</v>
      </c>
      <c r="AB636" s="62">
        <f t="shared" ref="AB636" si="14939">FLOOR(IF(OR(AB631=0,AB631=1),IF(AB635&gt;AB632,AB632,IF(AB629&gt;=AB635,AB635,AB629)+0.00000001),IF(AB633&gt;=AB632,AB632-AA634,AB633-AA634)+0.00000001),1)</f>
        <v>0</v>
      </c>
      <c r="AC636" s="62">
        <f t="shared" ref="AC636" si="14940">FLOOR(IF(OR(AC631=0,AC631=1),IF(AC635&gt;AC632,AC632,IF(AC629&gt;=AC635,AC635,AC629)+0.00000001),IF(AC633&gt;=AC632,AC632-AB634,AC633-AB634)+0.00000001),1)</f>
        <v>0</v>
      </c>
      <c r="AD636" s="62">
        <f t="shared" ref="AD636" si="14941">FLOOR(IF(OR(AD631=0,AD631=1),IF(AD635&gt;AD632,AD632,IF(AD629&gt;=AD635,AD635,AD629)+0.00000001),IF(AD633&gt;=AD632,AD632-AC634,AD633-AC634)+0.00000001),1)</f>
        <v>0</v>
      </c>
      <c r="AE636" s="62">
        <f t="shared" ref="AE636" si="14942">FLOOR(IF(OR(AE631=0,AE631=1),IF(AE635&gt;AE632,AE632,IF(AE629&gt;=AE635,AE635,AE629)+0.00000001),IF(AE633&gt;=AE632,AE632-AD634,AE633-AD634)+0.00000001),1)</f>
        <v>0</v>
      </c>
      <c r="AF636" s="62">
        <f t="shared" ref="AF636" si="14943">FLOOR(IF(OR(AF631=0,AF631=1),IF(AF635&gt;AF632,AF632,IF(AF629&gt;=AF635,AF635,AF629)+0.00000001),IF(AF633&gt;=AF632,AF632-AE634,AF633-AE634)+0.00000001),1)</f>
        <v>0</v>
      </c>
      <c r="AG636" s="62">
        <f t="shared" ref="AG636" si="14944">FLOOR(IF(OR(AG631=0,AG631=1),IF(AG635&gt;AG632,AG632,IF(AG629&gt;=AG635,AG635,AG629)+0.00000001),IF(AG633&gt;=AG632,AG632-AF634,AG633-AF634)+0.00000001),1)</f>
        <v>0</v>
      </c>
      <c r="AH636" s="62">
        <f t="shared" ref="AH636" si="14945">FLOOR(IF(OR(AH631=0,AH631=1),IF(AH635&gt;AH632,AH632,IF(AH629&gt;=AH635,AH635,AH629)+0.00000001),IF(AH633&gt;=AH632,AH632-AG634,AH633-AG634)+0.00000001),1)</f>
        <v>0</v>
      </c>
      <c r="AI636" s="62">
        <f t="shared" ref="AI636" si="14946">FLOOR(IF(OR(AI631=0,AI631=1),IF(AI635&gt;AI632,AI632,IF(AI629&gt;=AI635,AI635,AI629)+0.00000001),IF(AI633&gt;=AI632,AI632-AH634,AI633-AH634)+0.00000001),1)</f>
        <v>0</v>
      </c>
      <c r="AJ636" s="62">
        <f t="shared" ref="AJ636" si="14947">FLOOR(IF(OR(AJ631=0,AJ631=1),IF(AJ635&gt;AJ632,AJ632,IF(AJ629&gt;=AJ635,AJ635,AJ629)+0.00000001),IF(AJ633&gt;=AJ632,AJ632-AI634,AJ633-AI634)+0.00000001),1)</f>
        <v>0</v>
      </c>
      <c r="AK636" s="62">
        <f t="shared" ref="AK636" si="14948">FLOOR(IF(OR(AK631=0,AK631=1),IF(AK635&gt;AK632,AK632,IF(AK629&gt;=AK635,AK635,AK629)+0.00000001),IF(AK633&gt;=AK632,AK632-AJ634,AK633-AJ634)+0.00000001),1)</f>
        <v>0</v>
      </c>
      <c r="AL636" s="62">
        <f t="shared" ref="AL636" si="14949">FLOOR(IF(OR(AL631=0,AL631=1),IF(AL635&gt;AL632,AL632,IF(AL629&gt;=AL635,AL635,AL629)+0.00000001),IF(AL633&gt;=AL632,AL632-AK634,AL633-AK634)+0.00000001),1)</f>
        <v>0</v>
      </c>
      <c r="AM636" s="62">
        <f t="shared" ref="AM636" si="14950">FLOOR(IF(OR(AM631=0,AM631=1),IF(AM635&gt;AM632,AM632,IF(AM629&gt;=AM635,AM635,AM629)+0.00000001),IF(AM633&gt;=AM632,AM632-AL634,AM633-AL634)+0.00000001),1)</f>
        <v>0</v>
      </c>
      <c r="AN636" s="62">
        <f t="shared" ref="AN636" si="14951">FLOOR(IF(OR(AN631=0,AN631=1),IF(AN635&gt;AN632,AN632,IF(AN629&gt;=AN635,AN635,AN629)+0.00000001),IF(AN633&gt;=AN632,AN632-AM634,AN633-AM634)+0.00000001),1)</f>
        <v>0</v>
      </c>
      <c r="AO636" s="62">
        <f t="shared" ref="AO636" si="14952">FLOOR(IF(OR(AO631=0,AO631=1),IF(AO635&gt;AO632,AO632,IF(AO629&gt;=AO635,AO635,AO629)+0.00000001),IF(AO633&gt;=AO632,AO632-AN634,AO633-AN634)+0.00000001),1)</f>
        <v>0</v>
      </c>
      <c r="AP636" s="62">
        <f t="shared" ref="AP636" si="14953">FLOOR(IF(OR(AP631=0,AP631=1),IF(AP635&gt;AP632,AP632,IF(AP629&gt;=AP635,AP635,AP629)+0.00000001),IF(AP633&gt;=AP632,AP632-AO634,AP633-AO634)+0.00000001),1)</f>
        <v>0</v>
      </c>
      <c r="AQ636" s="62">
        <f t="shared" ref="AQ636" si="14954">FLOOR(IF(OR(AQ631=0,AQ631=1),IF(AQ635&gt;AQ632,AQ632,IF(AQ629&gt;=AQ635,AQ635,AQ629)+0.00000001),IF(AQ633&gt;=AQ632,AQ632-AP634,AQ633-AP634)+0.00000001),1)</f>
        <v>0</v>
      </c>
      <c r="AR636" s="62">
        <f t="shared" ref="AR636" si="14955">FLOOR(IF(OR(AR631=0,AR631=1),IF(AR635&gt;AR632,AR632,IF(AR629&gt;=AR635,AR635,AR629)+0.00000001),IF(AR633&gt;=AR632,AR632-AQ634,AR633-AQ634)+0.00000001),1)</f>
        <v>0</v>
      </c>
      <c r="AS636" s="62">
        <f t="shared" ref="AS636" si="14956">FLOOR(IF(OR(AS631=0,AS631=1),IF(AS635&gt;AS632,AS632,IF(AS629&gt;=AS635,AS635,AS629)+0.00000001),IF(AS633&gt;=AS632,AS632-AR634,AS633-AR634)+0.00000001),1)</f>
        <v>0</v>
      </c>
      <c r="AT636" s="62">
        <f t="shared" ref="AT636" si="14957">FLOOR(IF(OR(AT631=0,AT631=1),IF(AT635&gt;AT632,AT632,IF(AT629&gt;=AT635,AT635,AT629)+0.00000001),IF(AT633&gt;=AT632,AT632-AS634,AT633-AS634)+0.00000001),1)</f>
        <v>0</v>
      </c>
      <c r="AU636" s="62">
        <f t="shared" ref="AU636" si="14958">FLOOR(IF(OR(AU631=0,AU631=1),IF(AU635&gt;AU632,AU632,IF(AU629&gt;=AU635,AU635,AU629)+0.00000001),IF(AU633&gt;=AU632,AU632-AT634,AU633-AT634)+0.00000001),1)</f>
        <v>0</v>
      </c>
      <c r="AV636" s="62">
        <f t="shared" ref="AV636" si="14959">FLOOR(IF(OR(AV631=0,AV631=1),IF(AV635&gt;AV632,AV632,IF(AV629&gt;=AV635,AV635,AV629)+0.00000001),IF(AV633&gt;=AV632,AV632-AU634,AV633-AU634)+0.00000001),1)</f>
        <v>0</v>
      </c>
      <c r="AW636" s="62">
        <f t="shared" ref="AW636" si="14960">FLOOR(IF(OR(AW631=0,AW631=1),IF(AW635&gt;AW632,AW632,IF(AW629&gt;=AW635,AW635,AW629)+0.00000001),IF(AW633&gt;=AW632,AW632-AV634,AW633-AV634)+0.00000001),1)</f>
        <v>0</v>
      </c>
      <c r="AX636" s="62">
        <f t="shared" ref="AX636" si="14961">FLOOR(IF(OR(AX631=0,AX631=1),IF(AX635&gt;AX632,AX632,IF(AX629&gt;=AX635,AX635,AX629)+0.00000001),IF(AX633&gt;=AX632,AX632-AW634,AX633-AW634)+0.00000001),1)</f>
        <v>0</v>
      </c>
      <c r="AY636" s="62">
        <f t="shared" ref="AY636" si="14962">FLOOR(IF(OR(AY631=0,AY631=1),IF(AY635&gt;AY632,AY632,IF(AY629&gt;=AY635,AY635,AY629)+0.00000001),IF(AY633&gt;=AY632,AY632-AX634,AY633-AX634)+0.00000001),1)</f>
        <v>0</v>
      </c>
      <c r="AZ636" s="62">
        <f t="shared" ref="AZ636" si="14963">FLOOR(IF(OR(AZ631=0,AZ631=1),IF(AZ635&gt;AZ632,AZ632,IF(AZ629&gt;=AZ635,AZ635,AZ629)+0.00000001),IF(AZ633&gt;=AZ632,AZ632-AY634,AZ633-AY634)+0.00000001),1)</f>
        <v>0</v>
      </c>
      <c r="BA636" s="62">
        <f t="shared" ref="BA636" si="14964">FLOOR(IF(OR(BA631=0,BA631=1),IF(BA635&gt;BA632,BA632,IF(BA629&gt;=BA635,BA635,BA629)+0.00000001),IF(BA633&gt;=BA632,BA632-AZ634,BA633-AZ634)+0.00000001),1)</f>
        <v>0</v>
      </c>
      <c r="BB636" s="62">
        <f t="shared" ref="BB636" si="14965">FLOOR(IF(OR(BB631=0,BB631=1),IF(BB635&gt;BB632,BB632,IF(BB629&gt;=BB635,BB635,BB629)+0.00000001),IF(BB633&gt;=BB632,BB632-BA634,BB633-BA634)+0.00000001),1)</f>
        <v>0</v>
      </c>
      <c r="BC636" s="62">
        <f t="shared" ref="BC636" si="14966">FLOOR(IF(OR(BC631=0,BC631=1),IF(BC635&gt;BC632,BC632,IF(BC629&gt;=BC635,BC635,BC629)+0.00000001),IF(BC633&gt;=BC632,BC632-BB634,BC633-BB634)+0.00000001),1)</f>
        <v>0</v>
      </c>
      <c r="BD636" s="62">
        <f t="shared" ref="BD636" si="14967">FLOOR(IF(OR(BD631=0,BD631=1),IF(BD635&gt;BD632,BD632,IF(BD629&gt;=BD635,BD635,BD629)+0.00000001),IF(BD633&gt;=BD632,BD632-BC634,BD633-BC634)+0.00000001),1)</f>
        <v>0</v>
      </c>
      <c r="BE636" s="62">
        <f t="shared" ref="BE636" si="14968">FLOOR(IF(OR(BE631=0,BE631=1),IF(BE635&gt;BE632,BE632,IF(BE629&gt;=BE635,BE635,BE629)+0.00000001),IF(BE633&gt;=BE632,BE632-BD634,BE633-BD634)+0.00000001),1)</f>
        <v>0</v>
      </c>
      <c r="BF636" s="62">
        <f t="shared" ref="BF636" si="14969">FLOOR(IF(OR(BF631=0,BF631=1),IF(BF635&gt;BF632,BF632,IF(BF629&gt;=BF635,BF635,BF629)+0.00000001),IF(BF633&gt;=BF632,BF632-BE634,BF633-BE634)+0.00000001),1)</f>
        <v>0</v>
      </c>
      <c r="BG636" s="62">
        <f t="shared" ref="BG636" si="14970">FLOOR(IF(OR(BG631=0,BG631=1),IF(BG635&gt;BG632,BG632,IF(BG629&gt;=BG635,BG635,BG629)+0.00000001),IF(BG633&gt;=BG632,BG632-BF634,BG633-BF634)+0.00000001),1)</f>
        <v>0</v>
      </c>
      <c r="BH636" s="62">
        <f t="shared" ref="BH636" si="14971">FLOOR(IF(OR(BH631=0,BH631=1),IF(BH635&gt;BH632,BH632,IF(BH629&gt;=BH635,BH635,BH629)+0.00000001),IF(BH633&gt;=BH632,BH632-BG634,BH633-BG634)+0.00000001),1)</f>
        <v>0</v>
      </c>
      <c r="BI636" s="62">
        <f t="shared" ref="BI636" si="14972">FLOOR(IF(OR(BI631=0,BI631=1),IF(BI635&gt;BI632,BI632,IF(BI629&gt;=BI635,BI635,BI629)+0.00000001),IF(BI633&gt;=BI632,BI632-BH634,BI633-BH634)+0.00000001),1)</f>
        <v>0</v>
      </c>
      <c r="BJ636" s="62">
        <f t="shared" ref="BJ636" si="14973">FLOOR(IF(OR(BJ631=0,BJ631=1),IF(BJ635&gt;BJ632,BJ632,IF(BJ629&gt;=BJ635,BJ635,BJ629)+0.00000001),IF(BJ633&gt;=BJ632,BJ632-BI634,BJ633-BI634)+0.00000001),1)</f>
        <v>0</v>
      </c>
      <c r="BK636" s="62">
        <f t="shared" ref="BK636" si="14974">FLOOR(IF(OR(BK631=0,BK631=1),IF(BK635&gt;BK632,BK632,IF(BK629&gt;=BK635,BK635,BK629)+0.00000001),IF(BK633&gt;=BK632,BK632-BJ634,BK633-BJ634)+0.00000001),1)</f>
        <v>0</v>
      </c>
      <c r="BL636" s="62">
        <f t="shared" ref="BL636" si="14975">FLOOR(IF(OR(BL631=0,BL631=1),IF(BL635&gt;BL632,BL632,IF(BL629&gt;=BL635,BL635,BL629)+0.00000001),IF(BL633&gt;=BL632,BL632-BK634,BL633-BK634)+0.00000001),1)</f>
        <v>0</v>
      </c>
      <c r="BM636" s="62">
        <f t="shared" ref="BM636" si="14976">FLOOR(IF(OR(BM631=0,BM631=1),IF(BM635&gt;BM632,BM632,IF(BM629&gt;=BM635,BM635,BM629)+0.00000001),IF(BM633&gt;=BM632,BM632-BL634,BM633-BL634)+0.00000001),1)</f>
        <v>0</v>
      </c>
      <c r="BN636" s="62">
        <f t="shared" ref="BN636" si="14977">FLOOR(IF(OR(BN631=0,BN631=1),IF(BN635&gt;BN632,BN632,IF(BN629&gt;=BN635,BN635,BN629)+0.00000001),IF(BN633&gt;=BN632,BN632-BM634,BN633-BM634)+0.00000001),1)</f>
        <v>0</v>
      </c>
      <c r="BO636" s="62">
        <f t="shared" ref="BO636" si="14978">FLOOR(IF(OR(BO631=0,BO631=1),IF(BO635&gt;BO632,BO632,IF(BO629&gt;=BO635,BO635,BO629)+0.00000001),IF(BO633&gt;=BO632,BO632-BN634,BO633-BN634)+0.00000001),1)</f>
        <v>0</v>
      </c>
      <c r="BP636" s="62">
        <f t="shared" ref="BP636" si="14979">FLOOR(IF(OR(BP631=0,BP631=1),IF(BP635&gt;BP632,BP632,IF(BP629&gt;=BP635,BP635,BP629)+0.00000001),IF(BP633&gt;=BP632,BP632-BO634,BP633-BO634)+0.00000001),1)</f>
        <v>0</v>
      </c>
      <c r="BQ636" s="62">
        <f t="shared" ref="BQ636" si="14980">FLOOR(IF(OR(BQ631=0,BQ631=1),IF(BQ635&gt;BQ632,BQ632,IF(BQ629&gt;=BQ635,BQ635,BQ629)+0.00000001),IF(BQ633&gt;=BQ632,BQ632-BP634,BQ633-BP634)+0.00000001),1)</f>
        <v>0</v>
      </c>
      <c r="BR636" s="62">
        <f t="shared" ref="BR636" si="14981">FLOOR(IF(OR(BR631=0,BR631=1),IF(BR635&gt;BR632,BR632,IF(BR629&gt;=BR635,BR635,BR629)+0.00000001),IF(BR633&gt;=BR632,BR632-BQ634,BR633-BQ634)+0.00000001),1)</f>
        <v>0</v>
      </c>
      <c r="BS636" s="62">
        <f t="shared" ref="BS636" si="14982">FLOOR(IF(OR(BS631=0,BS631=1),IF(BS635&gt;BS632,BS632,IF(BS629&gt;=BS635,BS635,BS629)+0.00000001),IF(BS633&gt;=BS632,BS632-BR634,BS633-BR634)+0.00000001),1)</f>
        <v>0</v>
      </c>
      <c r="BT636" s="62">
        <f t="shared" ref="BT636" si="14983">FLOOR(IF(OR(BT631=0,BT631=1),IF(BT635&gt;BT632,BT632,IF(BT629&gt;=BT635,BT635,BT629)+0.00000001),IF(BT633&gt;=BT632,BT632-BS634,BT633-BS634)+0.00000001),1)</f>
        <v>0</v>
      </c>
      <c r="BU636" s="62">
        <f t="shared" ref="BU636" si="14984">FLOOR(IF(OR(BU631=0,BU631=1),IF(BU635&gt;BU632,BU632,IF(BU629&gt;=BU635,BU635,BU629)+0.00000001),IF(BU633&gt;=BU632,BU632-BT634,BU633-BT634)+0.00000001),1)</f>
        <v>0</v>
      </c>
      <c r="BV636" s="62">
        <f t="shared" ref="BV636" si="14985">FLOOR(IF(OR(BV631=0,BV631=1),IF(BV635&gt;BV632,BV632,IF(BV629&gt;=BV635,BV635,BV629)+0.00000001),IF(BV633&gt;=BV632,BV632-BU634,BV633-BU634)+0.00000001),1)</f>
        <v>0</v>
      </c>
      <c r="BW636" s="62">
        <f t="shared" ref="BW636" si="14986">FLOOR(IF(OR(BW631=0,BW631=1),IF(BW635&gt;BW632,BW632,IF(BW629&gt;=BW635,BW635,BW629)+0.00000001),IF(BW633&gt;=BW632,BW632-BV634,BW633-BV634)+0.00000001),1)</f>
        <v>0</v>
      </c>
      <c r="BX636" s="62">
        <f t="shared" ref="BX636" si="14987">FLOOR(IF(OR(BX631=0,BX631=1),IF(BX635&gt;BX632,BX632,IF(BX629&gt;=BX635,BX635,BX629)+0.00000001),IF(BX633&gt;=BX632,BX632-BW634,BX633-BW634)+0.00000001),1)</f>
        <v>0</v>
      </c>
      <c r="BY636" s="298"/>
      <c r="BZ636" s="300"/>
      <c r="CA636" s="302"/>
      <c r="CB636" s="302"/>
    </row>
    <row r="637" spans="1:96" s="98" customFormat="1" ht="25.2" customHeight="1" thickBot="1" x14ac:dyDescent="0.35">
      <c r="A637" s="97"/>
      <c r="B637" s="120"/>
      <c r="C637" s="63"/>
      <c r="D637" s="63"/>
      <c r="E637" s="63"/>
      <c r="F637" s="63"/>
      <c r="G637" s="63"/>
      <c r="H637" s="63"/>
      <c r="I637" s="63"/>
      <c r="J637" s="63"/>
      <c r="K637" s="63"/>
      <c r="L637" s="64"/>
      <c r="M637" s="7"/>
      <c r="N637" s="161"/>
      <c r="P637" s="175" t="s">
        <v>156</v>
      </c>
      <c r="Q637" s="203">
        <f>IF(Q636=0,0,Q636*$J$16)</f>
        <v>0</v>
      </c>
      <c r="R637" s="203">
        <f t="shared" ref="R637:BX637" si="14988">IF(R636=0,0,R636*$J$16)</f>
        <v>0</v>
      </c>
      <c r="S637" s="203">
        <f t="shared" si="14988"/>
        <v>0</v>
      </c>
      <c r="T637" s="203">
        <f t="shared" si="14988"/>
        <v>0</v>
      </c>
      <c r="U637" s="203">
        <f t="shared" si="14988"/>
        <v>0</v>
      </c>
      <c r="V637" s="203">
        <f t="shared" si="14988"/>
        <v>0</v>
      </c>
      <c r="W637" s="203">
        <f t="shared" si="14988"/>
        <v>0</v>
      </c>
      <c r="X637" s="203">
        <f t="shared" si="14988"/>
        <v>0</v>
      </c>
      <c r="Y637" s="203">
        <f t="shared" si="14988"/>
        <v>0</v>
      </c>
      <c r="Z637" s="203">
        <f t="shared" si="14988"/>
        <v>0</v>
      </c>
      <c r="AA637" s="203">
        <f t="shared" si="14988"/>
        <v>0</v>
      </c>
      <c r="AB637" s="203">
        <f t="shared" si="14988"/>
        <v>0</v>
      </c>
      <c r="AC637" s="203">
        <f t="shared" si="14988"/>
        <v>0</v>
      </c>
      <c r="AD637" s="203">
        <f t="shared" si="14988"/>
        <v>0</v>
      </c>
      <c r="AE637" s="203">
        <f t="shared" si="14988"/>
        <v>0</v>
      </c>
      <c r="AF637" s="203">
        <f t="shared" si="14988"/>
        <v>0</v>
      </c>
      <c r="AG637" s="203">
        <f t="shared" si="14988"/>
        <v>0</v>
      </c>
      <c r="AH637" s="203">
        <f t="shared" si="14988"/>
        <v>0</v>
      </c>
      <c r="AI637" s="203">
        <f t="shared" si="14988"/>
        <v>0</v>
      </c>
      <c r="AJ637" s="203">
        <f t="shared" si="14988"/>
        <v>0</v>
      </c>
      <c r="AK637" s="203">
        <f t="shared" si="14988"/>
        <v>0</v>
      </c>
      <c r="AL637" s="203">
        <f t="shared" si="14988"/>
        <v>0</v>
      </c>
      <c r="AM637" s="203">
        <f t="shared" si="14988"/>
        <v>0</v>
      </c>
      <c r="AN637" s="203">
        <f t="shared" si="14988"/>
        <v>0</v>
      </c>
      <c r="AO637" s="203">
        <f t="shared" si="14988"/>
        <v>0</v>
      </c>
      <c r="AP637" s="203">
        <f t="shared" si="14988"/>
        <v>0</v>
      </c>
      <c r="AQ637" s="203">
        <f t="shared" si="14988"/>
        <v>0</v>
      </c>
      <c r="AR637" s="203">
        <f t="shared" si="14988"/>
        <v>0</v>
      </c>
      <c r="AS637" s="203">
        <f t="shared" si="14988"/>
        <v>0</v>
      </c>
      <c r="AT637" s="203">
        <f t="shared" si="14988"/>
        <v>0</v>
      </c>
      <c r="AU637" s="203">
        <f t="shared" si="14988"/>
        <v>0</v>
      </c>
      <c r="AV637" s="203">
        <f t="shared" si="14988"/>
        <v>0</v>
      </c>
      <c r="AW637" s="203">
        <f t="shared" si="14988"/>
        <v>0</v>
      </c>
      <c r="AX637" s="203">
        <f t="shared" si="14988"/>
        <v>0</v>
      </c>
      <c r="AY637" s="203">
        <f t="shared" si="14988"/>
        <v>0</v>
      </c>
      <c r="AZ637" s="203">
        <f t="shared" si="14988"/>
        <v>0</v>
      </c>
      <c r="BA637" s="203">
        <f t="shared" si="14988"/>
        <v>0</v>
      </c>
      <c r="BB637" s="203">
        <f t="shared" si="14988"/>
        <v>0</v>
      </c>
      <c r="BC637" s="203">
        <f t="shared" si="14988"/>
        <v>0</v>
      </c>
      <c r="BD637" s="203">
        <f t="shared" si="14988"/>
        <v>0</v>
      </c>
      <c r="BE637" s="203">
        <f t="shared" si="14988"/>
        <v>0</v>
      </c>
      <c r="BF637" s="203">
        <f t="shared" si="14988"/>
        <v>0</v>
      </c>
      <c r="BG637" s="203">
        <f t="shared" si="14988"/>
        <v>0</v>
      </c>
      <c r="BH637" s="203">
        <f t="shared" si="14988"/>
        <v>0</v>
      </c>
      <c r="BI637" s="203">
        <f t="shared" si="14988"/>
        <v>0</v>
      </c>
      <c r="BJ637" s="203">
        <f t="shared" si="14988"/>
        <v>0</v>
      </c>
      <c r="BK637" s="203">
        <f t="shared" si="14988"/>
        <v>0</v>
      </c>
      <c r="BL637" s="203">
        <f t="shared" si="14988"/>
        <v>0</v>
      </c>
      <c r="BM637" s="203">
        <f t="shared" si="14988"/>
        <v>0</v>
      </c>
      <c r="BN637" s="203">
        <f t="shared" si="14988"/>
        <v>0</v>
      </c>
      <c r="BO637" s="203">
        <f t="shared" si="14988"/>
        <v>0</v>
      </c>
      <c r="BP637" s="203">
        <f t="shared" si="14988"/>
        <v>0</v>
      </c>
      <c r="BQ637" s="203">
        <f t="shared" si="14988"/>
        <v>0</v>
      </c>
      <c r="BR637" s="203">
        <f t="shared" si="14988"/>
        <v>0</v>
      </c>
      <c r="BS637" s="203">
        <f t="shared" si="14988"/>
        <v>0</v>
      </c>
      <c r="BT637" s="203">
        <f t="shared" si="14988"/>
        <v>0</v>
      </c>
      <c r="BU637" s="203">
        <f t="shared" si="14988"/>
        <v>0</v>
      </c>
      <c r="BV637" s="203">
        <f t="shared" si="14988"/>
        <v>0</v>
      </c>
      <c r="BW637" s="203">
        <f t="shared" si="14988"/>
        <v>0</v>
      </c>
      <c r="BX637" s="203">
        <f t="shared" si="14988"/>
        <v>0</v>
      </c>
      <c r="BY637" s="299"/>
      <c r="BZ637" s="301"/>
      <c r="CA637" s="303"/>
      <c r="CB637" s="303"/>
      <c r="CD637" s="146">
        <f>SUMIFS($Q637:$BX637,$Q627:$BX627,"1. ZoR")</f>
        <v>0</v>
      </c>
      <c r="CE637" s="146">
        <f>SUMIFS($Q637:$BX637,$Q627:$BX627,"2. ZoR")</f>
        <v>0</v>
      </c>
      <c r="CF637" s="146">
        <f>SUMIFS($Q637:$BX637,$Q627:$BX627,"3. ZoR")</f>
        <v>0</v>
      </c>
      <c r="CG637" s="146">
        <f>SUMIFS($Q637:$BX637,$Q627:$BX627,"4. ZoR")</f>
        <v>0</v>
      </c>
      <c r="CH637" s="146">
        <f>SUMIFS($Q637:$BX637,$Q627:$BX627,"5. ZoR")</f>
        <v>0</v>
      </c>
      <c r="CI637" s="146">
        <f>SUMIFS($Q637:$BX637,$Q627:$BX627,"6. ZoR")</f>
        <v>0</v>
      </c>
      <c r="CJ637" s="146">
        <f>SUMIFS($Q637:$BX637,$Q627:$BX627,"7. ZoR")</f>
        <v>0</v>
      </c>
      <c r="CK637" s="146">
        <f>SUMIFS($Q637:$BX637,$Q627:$BX627,"8. ZoR")</f>
        <v>0</v>
      </c>
      <c r="CL637" s="146">
        <f>SUMIFS($Q637:$BX637,$Q627:$BX627,"9. ZoR")</f>
        <v>0</v>
      </c>
      <c r="CM637" s="146">
        <f>SUMIFS($Q637:$BX637,$Q627:$BX627,"10. ZoR")</f>
        <v>0</v>
      </c>
      <c r="CN637" s="146">
        <f>SUMIFS($Q637:$BX637,$Q627:$BX627,"11. ZoR")</f>
        <v>0</v>
      </c>
      <c r="CO637" s="146">
        <f>SUMIFS($Q637:$BX637,$Q627:$BX627,"12. ZoR")</f>
        <v>0</v>
      </c>
      <c r="CP637" s="146">
        <f>SUMIFS($Q637:$BX637,$Q627:$BX627,"13. ZoR")</f>
        <v>0</v>
      </c>
      <c r="CQ637" s="146">
        <f>SUMIFS($Q637:$BX637,$Q627:$BX627,"14. ZoR")</f>
        <v>0</v>
      </c>
      <c r="CR637" s="146">
        <f>SUMIFS($Q637:$BX637,$Q627:$BX627,"15. ZoR")</f>
        <v>0</v>
      </c>
    </row>
    <row r="638" spans="1:96" ht="15" customHeight="1" thickBot="1" x14ac:dyDescent="0.35"/>
    <row r="639" spans="1:96" s="98" customFormat="1" ht="69.599999999999994" customHeight="1" thickBot="1" x14ac:dyDescent="0.35">
      <c r="A639" s="229"/>
      <c r="B639" s="112"/>
      <c r="C639" s="304" t="s">
        <v>1</v>
      </c>
      <c r="D639" s="113"/>
      <c r="E639" s="122" t="s">
        <v>198</v>
      </c>
      <c r="F639" s="122" t="s">
        <v>200</v>
      </c>
      <c r="G639" s="114" t="s">
        <v>93</v>
      </c>
      <c r="H639" s="114" t="s">
        <v>94</v>
      </c>
      <c r="I639" s="114" t="s">
        <v>229</v>
      </c>
      <c r="J639" s="114" t="s">
        <v>206</v>
      </c>
      <c r="K639" s="114" t="s">
        <v>208</v>
      </c>
      <c r="L639" s="129" t="s">
        <v>0</v>
      </c>
      <c r="M639" s="7"/>
      <c r="N639" s="115">
        <v>208002</v>
      </c>
      <c r="P639" s="162" t="s">
        <v>129</v>
      </c>
      <c r="Q639" s="76" t="s">
        <v>3</v>
      </c>
      <c r="R639" s="76" t="s">
        <v>4</v>
      </c>
      <c r="S639" s="76" t="s">
        <v>5</v>
      </c>
      <c r="T639" s="76" t="s">
        <v>6</v>
      </c>
      <c r="U639" s="76" t="s">
        <v>7</v>
      </c>
      <c r="V639" s="76" t="s">
        <v>8</v>
      </c>
      <c r="W639" s="76" t="s">
        <v>9</v>
      </c>
      <c r="X639" s="76" t="s">
        <v>10</v>
      </c>
      <c r="Y639" s="76" t="s">
        <v>11</v>
      </c>
      <c r="Z639" s="76" t="s">
        <v>12</v>
      </c>
      <c r="AA639" s="76" t="s">
        <v>13</v>
      </c>
      <c r="AB639" s="76" t="s">
        <v>14</v>
      </c>
      <c r="AC639" s="76" t="s">
        <v>15</v>
      </c>
      <c r="AD639" s="76" t="s">
        <v>16</v>
      </c>
      <c r="AE639" s="76" t="s">
        <v>17</v>
      </c>
      <c r="AF639" s="76" t="s">
        <v>18</v>
      </c>
      <c r="AG639" s="76" t="s">
        <v>19</v>
      </c>
      <c r="AH639" s="76" t="s">
        <v>20</v>
      </c>
      <c r="AI639" s="76" t="s">
        <v>21</v>
      </c>
      <c r="AJ639" s="76" t="s">
        <v>22</v>
      </c>
      <c r="AK639" s="76" t="s">
        <v>23</v>
      </c>
      <c r="AL639" s="76" t="s">
        <v>24</v>
      </c>
      <c r="AM639" s="76" t="s">
        <v>25</v>
      </c>
      <c r="AN639" s="76" t="s">
        <v>26</v>
      </c>
      <c r="AO639" s="76" t="s">
        <v>27</v>
      </c>
      <c r="AP639" s="76" t="s">
        <v>28</v>
      </c>
      <c r="AQ639" s="76" t="s">
        <v>29</v>
      </c>
      <c r="AR639" s="76" t="s">
        <v>30</v>
      </c>
      <c r="AS639" s="76" t="s">
        <v>31</v>
      </c>
      <c r="AT639" s="76" t="s">
        <v>32</v>
      </c>
      <c r="AU639" s="76" t="s">
        <v>33</v>
      </c>
      <c r="AV639" s="76" t="s">
        <v>34</v>
      </c>
      <c r="AW639" s="76" t="s">
        <v>35</v>
      </c>
      <c r="AX639" s="76" t="s">
        <v>36</v>
      </c>
      <c r="AY639" s="76" t="s">
        <v>37</v>
      </c>
      <c r="AZ639" s="76" t="s">
        <v>38</v>
      </c>
      <c r="BA639" s="76" t="s">
        <v>39</v>
      </c>
      <c r="BB639" s="76" t="s">
        <v>40</v>
      </c>
      <c r="BC639" s="76" t="s">
        <v>41</v>
      </c>
      <c r="BD639" s="76" t="s">
        <v>42</v>
      </c>
      <c r="BE639" s="76" t="s">
        <v>43</v>
      </c>
      <c r="BF639" s="76" t="s">
        <v>44</v>
      </c>
      <c r="BG639" s="76" t="s">
        <v>45</v>
      </c>
      <c r="BH639" s="76" t="s">
        <v>46</v>
      </c>
      <c r="BI639" s="76" t="s">
        <v>47</v>
      </c>
      <c r="BJ639" s="76" t="s">
        <v>48</v>
      </c>
      <c r="BK639" s="76" t="s">
        <v>49</v>
      </c>
      <c r="BL639" s="76" t="s">
        <v>50</v>
      </c>
      <c r="BM639" s="76" t="s">
        <v>51</v>
      </c>
      <c r="BN639" s="76" t="s">
        <v>52</v>
      </c>
      <c r="BO639" s="76" t="s">
        <v>130</v>
      </c>
      <c r="BP639" s="76" t="s">
        <v>131</v>
      </c>
      <c r="BQ639" s="76" t="s">
        <v>132</v>
      </c>
      <c r="BR639" s="76" t="s">
        <v>133</v>
      </c>
      <c r="BS639" s="76" t="s">
        <v>134</v>
      </c>
      <c r="BT639" s="76" t="s">
        <v>135</v>
      </c>
      <c r="BU639" s="76" t="s">
        <v>136</v>
      </c>
      <c r="BV639" s="76" t="s">
        <v>137</v>
      </c>
      <c r="BW639" s="76" t="s">
        <v>138</v>
      </c>
      <c r="BX639" s="76" t="s">
        <v>139</v>
      </c>
      <c r="BY639" s="125" t="s">
        <v>174</v>
      </c>
      <c r="BZ639" s="126" t="s">
        <v>175</v>
      </c>
      <c r="CA639" s="126" t="s">
        <v>157</v>
      </c>
      <c r="CB639" s="126" t="s">
        <v>237</v>
      </c>
      <c r="CD639" s="306" t="s">
        <v>222</v>
      </c>
      <c r="CE639" s="307"/>
      <c r="CF639" s="307"/>
      <c r="CG639" s="307"/>
      <c r="CH639" s="307"/>
      <c r="CI639" s="307"/>
      <c r="CJ639" s="307"/>
      <c r="CK639" s="307"/>
      <c r="CL639" s="307"/>
      <c r="CM639" s="307"/>
      <c r="CN639" s="307"/>
      <c r="CO639" s="307"/>
      <c r="CP639" s="307"/>
      <c r="CQ639" s="307"/>
      <c r="CR639" s="307"/>
    </row>
    <row r="640" spans="1:96" s="98" customFormat="1" ht="21" hidden="1" customHeight="1" x14ac:dyDescent="0.3">
      <c r="A640" s="230"/>
      <c r="B640" s="105"/>
      <c r="C640" s="305"/>
      <c r="D640" s="116"/>
      <c r="E640" s="116"/>
      <c r="F640" s="116"/>
      <c r="G640" s="308" t="s">
        <v>235</v>
      </c>
      <c r="H640" s="308" t="s">
        <v>95</v>
      </c>
      <c r="I640" s="309" t="s">
        <v>199</v>
      </c>
      <c r="J640" s="309" t="s">
        <v>207</v>
      </c>
      <c r="K640" s="128"/>
      <c r="L640" s="311" t="s">
        <v>92</v>
      </c>
      <c r="M640" s="7"/>
      <c r="N640" s="313" t="s">
        <v>2</v>
      </c>
      <c r="P640" s="77"/>
      <c r="Q640" s="67">
        <f>MONTH(Úvod!$F$10)</f>
        <v>1</v>
      </c>
      <c r="R640" s="68">
        <f t="shared" ref="R640" si="14989">IF(Q640=12,1,Q640+1)</f>
        <v>2</v>
      </c>
      <c r="S640" s="68">
        <f t="shared" ref="S640" si="14990">IF(R640=12,1,R640+1)</f>
        <v>3</v>
      </c>
      <c r="T640" s="69">
        <f t="shared" ref="T640" si="14991">IF(S640=12,1,S640+1)</f>
        <v>4</v>
      </c>
      <c r="U640" s="69">
        <f t="shared" ref="U640" si="14992">IF(T640=12,1,T640+1)</f>
        <v>5</v>
      </c>
      <c r="V640" s="69">
        <f t="shared" ref="V640" si="14993">IF(U640=12,1,U640+1)</f>
        <v>6</v>
      </c>
      <c r="W640" s="69">
        <f t="shared" ref="W640" si="14994">IF(V640=12,1,V640+1)</f>
        <v>7</v>
      </c>
      <c r="X640" s="69">
        <f t="shared" ref="X640" si="14995">IF(W640=12,1,W640+1)</f>
        <v>8</v>
      </c>
      <c r="Y640" s="69">
        <f t="shared" ref="Y640" si="14996">IF(X640=12,1,X640+1)</f>
        <v>9</v>
      </c>
      <c r="Z640" s="69">
        <f>IF(Y640=12,1,Y640+1)</f>
        <v>10</v>
      </c>
      <c r="AA640" s="69">
        <f t="shared" ref="AA640" si="14997">IF(Z640=12,1,Z640+1)</f>
        <v>11</v>
      </c>
      <c r="AB640" s="69">
        <f t="shared" ref="AB640" si="14998">IF(AA640=12,1,AA640+1)</f>
        <v>12</v>
      </c>
      <c r="AC640" s="69">
        <f t="shared" ref="AC640" si="14999">IF(AB640=12,1,AB640+1)</f>
        <v>1</v>
      </c>
      <c r="AD640" s="69">
        <f t="shared" ref="AD640" si="15000">IF(AC640=12,1,AC640+1)</f>
        <v>2</v>
      </c>
      <c r="AE640" s="69">
        <f t="shared" ref="AE640" si="15001">IF(AD640=12,1,AD640+1)</f>
        <v>3</v>
      </c>
      <c r="AF640" s="69">
        <f t="shared" ref="AF640" si="15002">IF(AE640=12,1,AE640+1)</f>
        <v>4</v>
      </c>
      <c r="AG640" s="69">
        <f t="shared" ref="AG640" si="15003">IF(AF640=12,1,AF640+1)</f>
        <v>5</v>
      </c>
      <c r="AH640" s="69">
        <f t="shared" ref="AH640" si="15004">IF(AG640=12,1,AG640+1)</f>
        <v>6</v>
      </c>
      <c r="AI640" s="69">
        <f>IF(AH640=12,1,AH640+1)</f>
        <v>7</v>
      </c>
      <c r="AJ640" s="69">
        <f t="shared" ref="AJ640" si="15005">IF(AI640=12,1,AI640+1)</f>
        <v>8</v>
      </c>
      <c r="AK640" s="69">
        <f t="shared" ref="AK640" si="15006">IF(AJ640=12,1,AJ640+1)</f>
        <v>9</v>
      </c>
      <c r="AL640" s="69">
        <f t="shared" ref="AL640" si="15007">IF(AK640=12,1,AK640+1)</f>
        <v>10</v>
      </c>
      <c r="AM640" s="69">
        <f t="shared" ref="AM640" si="15008">IF(AL640=12,1,AL640+1)</f>
        <v>11</v>
      </c>
      <c r="AN640" s="69">
        <f t="shared" ref="AN640" si="15009">IF(AM640=12,1,AM640+1)</f>
        <v>12</v>
      </c>
      <c r="AO640" s="69">
        <f t="shared" ref="AO640" si="15010">IF(AN640=12,1,AN640+1)</f>
        <v>1</v>
      </c>
      <c r="AP640" s="69">
        <f t="shared" ref="AP640" si="15011">IF(AO640=12,1,AO640+1)</f>
        <v>2</v>
      </c>
      <c r="AQ640" s="69">
        <f t="shared" ref="AQ640" si="15012">IF(AP640=12,1,AP640+1)</f>
        <v>3</v>
      </c>
      <c r="AR640" s="69">
        <f t="shared" ref="AR640" si="15013">IF(AQ640=12,1,AQ640+1)</f>
        <v>4</v>
      </c>
      <c r="AS640" s="69">
        <f t="shared" ref="AS640" si="15014">IF(AR640=12,1,AR640+1)</f>
        <v>5</v>
      </c>
      <c r="AT640" s="69">
        <f t="shared" ref="AT640" si="15015">IF(AS640=12,1,AS640+1)</f>
        <v>6</v>
      </c>
      <c r="AU640" s="69">
        <f t="shared" ref="AU640" si="15016">IF(AT640=12,1,AT640+1)</f>
        <v>7</v>
      </c>
      <c r="AV640" s="69">
        <f t="shared" ref="AV640" si="15017">IF(AU640=12,1,AU640+1)</f>
        <v>8</v>
      </c>
      <c r="AW640" s="69">
        <f t="shared" ref="AW640" si="15018">IF(AV640=12,1,AV640+1)</f>
        <v>9</v>
      </c>
      <c r="AX640" s="69">
        <f t="shared" ref="AX640" si="15019">IF(AW640=12,1,AW640+1)</f>
        <v>10</v>
      </c>
      <c r="AY640" s="69">
        <f t="shared" ref="AY640" si="15020">IF(AX640=12,1,AX640+1)</f>
        <v>11</v>
      </c>
      <c r="AZ640" s="69">
        <f t="shared" ref="AZ640" si="15021">IF(AY640=12,1,AY640+1)</f>
        <v>12</v>
      </c>
      <c r="BA640" s="69">
        <f t="shared" ref="BA640" si="15022">IF(AZ640=12,1,AZ640+1)</f>
        <v>1</v>
      </c>
      <c r="BB640" s="69">
        <f t="shared" ref="BB640" si="15023">IF(BA640=12,1,BA640+1)</f>
        <v>2</v>
      </c>
      <c r="BC640" s="69">
        <f t="shared" ref="BC640" si="15024">IF(BB640=12,1,BB640+1)</f>
        <v>3</v>
      </c>
      <c r="BD640" s="69">
        <f t="shared" ref="BD640" si="15025">IF(BC640=12,1,BC640+1)</f>
        <v>4</v>
      </c>
      <c r="BE640" s="69">
        <f t="shared" ref="BE640" si="15026">IF(BD640=12,1,BD640+1)</f>
        <v>5</v>
      </c>
      <c r="BF640" s="69">
        <f t="shared" ref="BF640" si="15027">IF(BE640=12,1,BE640+1)</f>
        <v>6</v>
      </c>
      <c r="BG640" s="69">
        <f t="shared" ref="BG640" si="15028">IF(BF640=12,1,BF640+1)</f>
        <v>7</v>
      </c>
      <c r="BH640" s="69">
        <f t="shared" ref="BH640" si="15029">IF(BG640=12,1,BG640+1)</f>
        <v>8</v>
      </c>
      <c r="BI640" s="69">
        <f t="shared" ref="BI640" si="15030">IF(BH640=12,1,BH640+1)</f>
        <v>9</v>
      </c>
      <c r="BJ640" s="69">
        <f t="shared" ref="BJ640" si="15031">IF(BI640=12,1,BI640+1)</f>
        <v>10</v>
      </c>
      <c r="BK640" s="69">
        <f t="shared" ref="BK640" si="15032">IF(BJ640=12,1,BJ640+1)</f>
        <v>11</v>
      </c>
      <c r="BL640" s="69">
        <f t="shared" ref="BL640" si="15033">IF(BK640=12,1,BK640+1)</f>
        <v>12</v>
      </c>
      <c r="BM640" s="69">
        <f t="shared" ref="BM640" si="15034">IF(BL640=12,1,BL640+1)</f>
        <v>1</v>
      </c>
      <c r="BN640" s="69">
        <f t="shared" ref="BN640" si="15035">IF(BM640=12,1,BM640+1)</f>
        <v>2</v>
      </c>
      <c r="BO640" s="69">
        <f t="shared" ref="BO640" si="15036">IF(BN640=12,1,BN640+1)</f>
        <v>3</v>
      </c>
      <c r="BP640" s="69">
        <f t="shared" ref="BP640" si="15037">IF(BO640=12,1,BO640+1)</f>
        <v>4</v>
      </c>
      <c r="BQ640" s="69">
        <f t="shared" ref="BQ640" si="15038">IF(BP640=12,1,BP640+1)</f>
        <v>5</v>
      </c>
      <c r="BR640" s="69">
        <f t="shared" ref="BR640" si="15039">IF(BQ640=12,1,BQ640+1)</f>
        <v>6</v>
      </c>
      <c r="BS640" s="69">
        <f t="shared" ref="BS640" si="15040">IF(BR640=12,1,BR640+1)</f>
        <v>7</v>
      </c>
      <c r="BT640" s="69">
        <f t="shared" ref="BT640" si="15041">IF(BS640=12,1,BS640+1)</f>
        <v>8</v>
      </c>
      <c r="BU640" s="69">
        <f t="shared" ref="BU640" si="15042">IF(BT640=12,1,BT640+1)</f>
        <v>9</v>
      </c>
      <c r="BV640" s="69">
        <f t="shared" ref="BV640" si="15043">IF(BU640=12,1,BU640+1)</f>
        <v>10</v>
      </c>
      <c r="BW640" s="69">
        <f t="shared" ref="BW640" si="15044">IF(BV640=12,1,BV640+1)</f>
        <v>11</v>
      </c>
      <c r="BX640" s="69">
        <f t="shared" ref="BX640" si="15045">IF(BW640=12,1,BW640+1)</f>
        <v>12</v>
      </c>
      <c r="BY640" s="74"/>
      <c r="BZ640" s="71"/>
      <c r="CA640" s="71"/>
      <c r="CB640" s="71"/>
    </row>
    <row r="641" spans="1:96" s="98" customFormat="1" ht="18" hidden="1" customHeight="1" x14ac:dyDescent="0.3">
      <c r="A641" s="230"/>
      <c r="B641" s="105"/>
      <c r="C641" s="305"/>
      <c r="D641" s="116"/>
      <c r="E641" s="116"/>
      <c r="F641" s="116"/>
      <c r="G641" s="308"/>
      <c r="H641" s="308"/>
      <c r="I641" s="309"/>
      <c r="J641" s="309"/>
      <c r="K641" s="128"/>
      <c r="L641" s="311"/>
      <c r="M641" s="7"/>
      <c r="N641" s="314"/>
      <c r="P641" s="70"/>
      <c r="Q641" s="53">
        <f t="shared" ref="Q641:BX641" si="15046">VALUE(_xlfn.CONCAT(Q640,".",Q643))</f>
        <v>1</v>
      </c>
      <c r="R641" s="66">
        <f t="shared" si="15046"/>
        <v>32</v>
      </c>
      <c r="S641" s="66">
        <f t="shared" si="15046"/>
        <v>61</v>
      </c>
      <c r="T641" s="66">
        <f t="shared" si="15046"/>
        <v>92</v>
      </c>
      <c r="U641" s="66">
        <f t="shared" si="15046"/>
        <v>122</v>
      </c>
      <c r="V641" s="66">
        <f t="shared" si="15046"/>
        <v>153</v>
      </c>
      <c r="W641" s="66">
        <f t="shared" si="15046"/>
        <v>183</v>
      </c>
      <c r="X641" s="66">
        <f t="shared" si="15046"/>
        <v>214</v>
      </c>
      <c r="Y641" s="66">
        <f t="shared" si="15046"/>
        <v>245</v>
      </c>
      <c r="Z641" s="66">
        <f t="shared" si="15046"/>
        <v>275</v>
      </c>
      <c r="AA641" s="66">
        <f t="shared" si="15046"/>
        <v>306</v>
      </c>
      <c r="AB641" s="66">
        <f t="shared" si="15046"/>
        <v>336</v>
      </c>
      <c r="AC641" s="66">
        <f t="shared" si="15046"/>
        <v>367</v>
      </c>
      <c r="AD641" s="66">
        <f t="shared" si="15046"/>
        <v>398</v>
      </c>
      <c r="AE641" s="66">
        <f t="shared" si="15046"/>
        <v>426</v>
      </c>
      <c r="AF641" s="66">
        <f t="shared" si="15046"/>
        <v>457</v>
      </c>
      <c r="AG641" s="66">
        <f t="shared" si="15046"/>
        <v>487</v>
      </c>
      <c r="AH641" s="66">
        <f t="shared" si="15046"/>
        <v>518</v>
      </c>
      <c r="AI641" s="66">
        <f t="shared" si="15046"/>
        <v>548</v>
      </c>
      <c r="AJ641" s="66">
        <f t="shared" si="15046"/>
        <v>579</v>
      </c>
      <c r="AK641" s="66">
        <f t="shared" si="15046"/>
        <v>610</v>
      </c>
      <c r="AL641" s="66">
        <f t="shared" si="15046"/>
        <v>640</v>
      </c>
      <c r="AM641" s="66">
        <f t="shared" si="15046"/>
        <v>671</v>
      </c>
      <c r="AN641" s="66">
        <f t="shared" si="15046"/>
        <v>701</v>
      </c>
      <c r="AO641" s="66">
        <f t="shared" si="15046"/>
        <v>732</v>
      </c>
      <c r="AP641" s="66">
        <f t="shared" si="15046"/>
        <v>763</v>
      </c>
      <c r="AQ641" s="66">
        <f t="shared" si="15046"/>
        <v>791</v>
      </c>
      <c r="AR641" s="66">
        <f t="shared" si="15046"/>
        <v>822</v>
      </c>
      <c r="AS641" s="66">
        <f t="shared" si="15046"/>
        <v>852</v>
      </c>
      <c r="AT641" s="66">
        <f t="shared" si="15046"/>
        <v>883</v>
      </c>
      <c r="AU641" s="66">
        <f t="shared" si="15046"/>
        <v>913</v>
      </c>
      <c r="AV641" s="66">
        <f t="shared" si="15046"/>
        <v>944</v>
      </c>
      <c r="AW641" s="66">
        <f t="shared" si="15046"/>
        <v>975</v>
      </c>
      <c r="AX641" s="66">
        <f t="shared" si="15046"/>
        <v>1005</v>
      </c>
      <c r="AY641" s="66">
        <f t="shared" si="15046"/>
        <v>1036</v>
      </c>
      <c r="AZ641" s="66">
        <f t="shared" si="15046"/>
        <v>1066</v>
      </c>
      <c r="BA641" s="66">
        <f t="shared" si="15046"/>
        <v>1097</v>
      </c>
      <c r="BB641" s="66">
        <f t="shared" si="15046"/>
        <v>1128</v>
      </c>
      <c r="BC641" s="66">
        <f t="shared" si="15046"/>
        <v>1156</v>
      </c>
      <c r="BD641" s="66">
        <f t="shared" si="15046"/>
        <v>1187</v>
      </c>
      <c r="BE641" s="66">
        <f t="shared" si="15046"/>
        <v>1217</v>
      </c>
      <c r="BF641" s="66">
        <f t="shared" si="15046"/>
        <v>1248</v>
      </c>
      <c r="BG641" s="66">
        <f t="shared" si="15046"/>
        <v>1278</v>
      </c>
      <c r="BH641" s="66">
        <f t="shared" si="15046"/>
        <v>1309</v>
      </c>
      <c r="BI641" s="66">
        <f t="shared" si="15046"/>
        <v>1340</v>
      </c>
      <c r="BJ641" s="66">
        <f t="shared" si="15046"/>
        <v>1370</v>
      </c>
      <c r="BK641" s="66">
        <f t="shared" si="15046"/>
        <v>1401</v>
      </c>
      <c r="BL641" s="66">
        <f t="shared" si="15046"/>
        <v>1431</v>
      </c>
      <c r="BM641" s="66">
        <f t="shared" si="15046"/>
        <v>1462</v>
      </c>
      <c r="BN641" s="66">
        <f t="shared" si="15046"/>
        <v>1493</v>
      </c>
      <c r="BO641" s="66">
        <f t="shared" si="15046"/>
        <v>1522</v>
      </c>
      <c r="BP641" s="66">
        <f t="shared" si="15046"/>
        <v>1553</v>
      </c>
      <c r="BQ641" s="66">
        <f t="shared" si="15046"/>
        <v>1583</v>
      </c>
      <c r="BR641" s="66">
        <f t="shared" si="15046"/>
        <v>1614</v>
      </c>
      <c r="BS641" s="66">
        <f t="shared" si="15046"/>
        <v>1644</v>
      </c>
      <c r="BT641" s="66">
        <f t="shared" si="15046"/>
        <v>1675</v>
      </c>
      <c r="BU641" s="66">
        <f t="shared" si="15046"/>
        <v>1706</v>
      </c>
      <c r="BV641" s="66">
        <f t="shared" si="15046"/>
        <v>1736</v>
      </c>
      <c r="BW641" s="66">
        <f t="shared" si="15046"/>
        <v>1767</v>
      </c>
      <c r="BX641" s="66">
        <f t="shared" si="15046"/>
        <v>1797</v>
      </c>
      <c r="BY641" s="75"/>
      <c r="BZ641" s="72"/>
      <c r="CA641" s="72"/>
      <c r="CB641" s="72"/>
    </row>
    <row r="642" spans="1:96" s="98" customFormat="1" ht="18" customHeight="1" x14ac:dyDescent="0.3">
      <c r="A642" s="230"/>
      <c r="B642" s="105"/>
      <c r="C642" s="305"/>
      <c r="D642" s="116"/>
      <c r="E642" s="309" t="s">
        <v>199</v>
      </c>
      <c r="F642" s="309" t="s">
        <v>199</v>
      </c>
      <c r="G642" s="308"/>
      <c r="H642" s="308"/>
      <c r="I642" s="309"/>
      <c r="J642" s="309"/>
      <c r="K642" s="309" t="s">
        <v>209</v>
      </c>
      <c r="L642" s="311"/>
      <c r="M642" s="7"/>
      <c r="N642" s="314"/>
      <c r="P642" s="70"/>
      <c r="Q642" s="54" t="str">
        <f>VLOOKUP(Q640,'Podpůrná data'!$J$13:$K$24,2)</f>
        <v>leden</v>
      </c>
      <c r="R642" s="54" t="str">
        <f>VLOOKUP(R640,'Podpůrná data'!$J$13:$K$24,2)</f>
        <v>únor</v>
      </c>
      <c r="S642" s="54" t="str">
        <f>VLOOKUP(S640,'Podpůrná data'!$J$13:$K$24,2)</f>
        <v>březen</v>
      </c>
      <c r="T642" s="54" t="str">
        <f>VLOOKUP(T640,'Podpůrná data'!$J$13:$K$24,2)</f>
        <v>duben</v>
      </c>
      <c r="U642" s="54" t="str">
        <f>VLOOKUP(U640,'Podpůrná data'!$J$13:$K$24,2)</f>
        <v>květen</v>
      </c>
      <c r="V642" s="54" t="str">
        <f>VLOOKUP(V640,'Podpůrná data'!$J$13:$K$24,2)</f>
        <v>červen</v>
      </c>
      <c r="W642" s="54" t="str">
        <f>VLOOKUP(W640,'Podpůrná data'!$J$13:$K$24,2)</f>
        <v>červenec</v>
      </c>
      <c r="X642" s="54" t="str">
        <f>VLOOKUP(X640,'Podpůrná data'!$J$13:$K$24,2)</f>
        <v>srpen</v>
      </c>
      <c r="Y642" s="54" t="str">
        <f>VLOOKUP(Y640,'Podpůrná data'!$J$13:$K$24,2)</f>
        <v>září</v>
      </c>
      <c r="Z642" s="54" t="str">
        <f>VLOOKUP(Z640,'Podpůrná data'!$J$13:$K$24,2)</f>
        <v>říjen</v>
      </c>
      <c r="AA642" s="54" t="str">
        <f>VLOOKUP(AA640,'Podpůrná data'!$J$13:$K$24,2)</f>
        <v>listopad</v>
      </c>
      <c r="AB642" s="54" t="str">
        <f>VLOOKUP(AB640,'Podpůrná data'!$J$13:$K$24,2)</f>
        <v>prosinec</v>
      </c>
      <c r="AC642" s="54" t="str">
        <f>VLOOKUP(AC640,'Podpůrná data'!$J$13:$K$24,2)</f>
        <v>leden</v>
      </c>
      <c r="AD642" s="54" t="str">
        <f>VLOOKUP(AD640,'Podpůrná data'!$J$13:$K$24,2)</f>
        <v>únor</v>
      </c>
      <c r="AE642" s="54" t="str">
        <f>VLOOKUP(AE640,'Podpůrná data'!$J$13:$K$24,2)</f>
        <v>březen</v>
      </c>
      <c r="AF642" s="54" t="str">
        <f>VLOOKUP(AF640,'Podpůrná data'!$J$13:$K$24,2)</f>
        <v>duben</v>
      </c>
      <c r="AG642" s="54" t="str">
        <f>VLOOKUP(AG640,'Podpůrná data'!$J$13:$K$24,2)</f>
        <v>květen</v>
      </c>
      <c r="AH642" s="54" t="str">
        <f>VLOOKUP(AH640,'Podpůrná data'!$J$13:$K$24,2)</f>
        <v>červen</v>
      </c>
      <c r="AI642" s="54" t="str">
        <f>VLOOKUP(AI640,'Podpůrná data'!$J$13:$K$24,2)</f>
        <v>červenec</v>
      </c>
      <c r="AJ642" s="54" t="str">
        <f>VLOOKUP(AJ640,'Podpůrná data'!$J$13:$K$24,2)</f>
        <v>srpen</v>
      </c>
      <c r="AK642" s="54" t="str">
        <f>VLOOKUP(AK640,'Podpůrná data'!$J$13:$K$24,2)</f>
        <v>září</v>
      </c>
      <c r="AL642" s="54" t="str">
        <f>VLOOKUP(AL640,'Podpůrná data'!$J$13:$K$24,2)</f>
        <v>říjen</v>
      </c>
      <c r="AM642" s="54" t="str">
        <f>VLOOKUP(AM640,'Podpůrná data'!$J$13:$K$24,2)</f>
        <v>listopad</v>
      </c>
      <c r="AN642" s="54" t="str">
        <f>VLOOKUP(AN640,'Podpůrná data'!$J$13:$K$24,2)</f>
        <v>prosinec</v>
      </c>
      <c r="AO642" s="54" t="str">
        <f>VLOOKUP(AO640,'Podpůrná data'!$J$13:$K$24,2)</f>
        <v>leden</v>
      </c>
      <c r="AP642" s="54" t="str">
        <f>VLOOKUP(AP640,'Podpůrná data'!$J$13:$K$24,2)</f>
        <v>únor</v>
      </c>
      <c r="AQ642" s="54" t="str">
        <f>VLOOKUP(AQ640,'Podpůrná data'!$J$13:$K$24,2)</f>
        <v>březen</v>
      </c>
      <c r="AR642" s="54" t="str">
        <f>VLOOKUP(AR640,'Podpůrná data'!$J$13:$K$24,2)</f>
        <v>duben</v>
      </c>
      <c r="AS642" s="54" t="str">
        <f>VLOOKUP(AS640,'Podpůrná data'!$J$13:$K$24,2)</f>
        <v>květen</v>
      </c>
      <c r="AT642" s="54" t="str">
        <f>VLOOKUP(AT640,'Podpůrná data'!$J$13:$K$24,2)</f>
        <v>červen</v>
      </c>
      <c r="AU642" s="54" t="str">
        <f>VLOOKUP(AU640,'Podpůrná data'!$J$13:$K$24,2)</f>
        <v>červenec</v>
      </c>
      <c r="AV642" s="54" t="str">
        <f>VLOOKUP(AV640,'Podpůrná data'!$J$13:$K$24,2)</f>
        <v>srpen</v>
      </c>
      <c r="AW642" s="54" t="str">
        <f>VLOOKUP(AW640,'Podpůrná data'!$J$13:$K$24,2)</f>
        <v>září</v>
      </c>
      <c r="AX642" s="54" t="str">
        <f>VLOOKUP(AX640,'Podpůrná data'!$J$13:$K$24,2)</f>
        <v>říjen</v>
      </c>
      <c r="AY642" s="54" t="str">
        <f>VLOOKUP(AY640,'Podpůrná data'!$J$13:$K$24,2)</f>
        <v>listopad</v>
      </c>
      <c r="AZ642" s="54" t="str">
        <f>VLOOKUP(AZ640,'Podpůrná data'!$J$13:$K$24,2)</f>
        <v>prosinec</v>
      </c>
      <c r="BA642" s="54" t="str">
        <f>VLOOKUP(BA640,'Podpůrná data'!$J$13:$K$24,2)</f>
        <v>leden</v>
      </c>
      <c r="BB642" s="54" t="str">
        <f>VLOOKUP(BB640,'Podpůrná data'!$J$13:$K$24,2)</f>
        <v>únor</v>
      </c>
      <c r="BC642" s="54" t="str">
        <f>VLOOKUP(BC640,'Podpůrná data'!$J$13:$K$24,2)</f>
        <v>březen</v>
      </c>
      <c r="BD642" s="54" t="str">
        <f>VLOOKUP(BD640,'Podpůrná data'!$J$13:$K$24,2)</f>
        <v>duben</v>
      </c>
      <c r="BE642" s="54" t="str">
        <f>VLOOKUP(BE640,'Podpůrná data'!$J$13:$K$24,2)</f>
        <v>květen</v>
      </c>
      <c r="BF642" s="54" t="str">
        <f>VLOOKUP(BF640,'Podpůrná data'!$J$13:$K$24,2)</f>
        <v>červen</v>
      </c>
      <c r="BG642" s="54" t="str">
        <f>VLOOKUP(BG640,'Podpůrná data'!$J$13:$K$24,2)</f>
        <v>červenec</v>
      </c>
      <c r="BH642" s="54" t="str">
        <f>VLOOKUP(BH640,'Podpůrná data'!$J$13:$K$24,2)</f>
        <v>srpen</v>
      </c>
      <c r="BI642" s="54" t="str">
        <f>VLOOKUP(BI640,'Podpůrná data'!$J$13:$K$24,2)</f>
        <v>září</v>
      </c>
      <c r="BJ642" s="54" t="str">
        <f>VLOOKUP(BJ640,'Podpůrná data'!$J$13:$K$24,2)</f>
        <v>říjen</v>
      </c>
      <c r="BK642" s="54" t="str">
        <f>VLOOKUP(BK640,'Podpůrná data'!$J$13:$K$24,2)</f>
        <v>listopad</v>
      </c>
      <c r="BL642" s="54" t="str">
        <f>VLOOKUP(BL640,'Podpůrná data'!$J$13:$K$24,2)</f>
        <v>prosinec</v>
      </c>
      <c r="BM642" s="54" t="str">
        <f>VLOOKUP(BM640,'Podpůrná data'!$J$13:$K$24,2)</f>
        <v>leden</v>
      </c>
      <c r="BN642" s="54" t="str">
        <f>VLOOKUP(BN640,'Podpůrná data'!$J$13:$K$24,2)</f>
        <v>únor</v>
      </c>
      <c r="BO642" s="54" t="str">
        <f>VLOOKUP(BO640,'Podpůrná data'!$J$13:$K$24,2)</f>
        <v>březen</v>
      </c>
      <c r="BP642" s="54" t="str">
        <f>VLOOKUP(BP640,'Podpůrná data'!$J$13:$K$24,2)</f>
        <v>duben</v>
      </c>
      <c r="BQ642" s="54" t="str">
        <f>VLOOKUP(BQ640,'Podpůrná data'!$J$13:$K$24,2)</f>
        <v>květen</v>
      </c>
      <c r="BR642" s="54" t="str">
        <f>VLOOKUP(BR640,'Podpůrná data'!$J$13:$K$24,2)</f>
        <v>červen</v>
      </c>
      <c r="BS642" s="54" t="str">
        <f>VLOOKUP(BS640,'Podpůrná data'!$J$13:$K$24,2)</f>
        <v>červenec</v>
      </c>
      <c r="BT642" s="54" t="str">
        <f>VLOOKUP(BT640,'Podpůrná data'!$J$13:$K$24,2)</f>
        <v>srpen</v>
      </c>
      <c r="BU642" s="54" t="str">
        <f>VLOOKUP(BU640,'Podpůrná data'!$J$13:$K$24,2)</f>
        <v>září</v>
      </c>
      <c r="BV642" s="54" t="str">
        <f>VLOOKUP(BV640,'Podpůrná data'!$J$13:$K$24,2)</f>
        <v>říjen</v>
      </c>
      <c r="BW642" s="54" t="str">
        <f>VLOOKUP(BW640,'Podpůrná data'!$J$13:$K$24,2)</f>
        <v>listopad</v>
      </c>
      <c r="BX642" s="54" t="str">
        <f>VLOOKUP(BX640,'Podpůrná data'!$J$13:$K$24,2)</f>
        <v>prosinec</v>
      </c>
      <c r="BY642" s="143"/>
      <c r="BZ642" s="144"/>
      <c r="CA642" s="165"/>
      <c r="CB642" s="165"/>
      <c r="CD642" s="147" t="s">
        <v>104</v>
      </c>
      <c r="CE642" s="147" t="s">
        <v>105</v>
      </c>
      <c r="CF642" s="147" t="s">
        <v>106</v>
      </c>
      <c r="CG642" s="147" t="s">
        <v>107</v>
      </c>
      <c r="CH642" s="147" t="s">
        <v>108</v>
      </c>
      <c r="CI642" s="147" t="s">
        <v>109</v>
      </c>
      <c r="CJ642" s="147" t="s">
        <v>110</v>
      </c>
      <c r="CK642" s="147" t="s">
        <v>111</v>
      </c>
      <c r="CL642" s="147" t="s">
        <v>112</v>
      </c>
      <c r="CM642" s="147" t="s">
        <v>166</v>
      </c>
      <c r="CN642" s="147" t="s">
        <v>167</v>
      </c>
      <c r="CO642" s="147" t="s">
        <v>168</v>
      </c>
      <c r="CP642" s="147" t="s">
        <v>194</v>
      </c>
      <c r="CQ642" s="147" t="s">
        <v>195</v>
      </c>
      <c r="CR642" s="147" t="s">
        <v>196</v>
      </c>
    </row>
    <row r="643" spans="1:96" s="98" customFormat="1" ht="16.2" customHeight="1" x14ac:dyDescent="0.3">
      <c r="A643" s="230"/>
      <c r="B643" s="105"/>
      <c r="C643" s="305"/>
      <c r="D643" s="116"/>
      <c r="E643" s="309"/>
      <c r="F643" s="309"/>
      <c r="G643" s="308"/>
      <c r="H643" s="308"/>
      <c r="I643" s="309"/>
      <c r="J643" s="309"/>
      <c r="K643" s="309"/>
      <c r="L643" s="311"/>
      <c r="M643" s="7"/>
      <c r="N643" s="314"/>
      <c r="P643" s="70"/>
      <c r="Q643" s="54">
        <f>YEAR(Úvod!$F$10)</f>
        <v>1900</v>
      </c>
      <c r="R643" s="54">
        <f t="shared" ref="R643" si="15047">IF(R640=1,Q643+1,Q643)</f>
        <v>1900</v>
      </c>
      <c r="S643" s="54">
        <f t="shared" ref="S643" si="15048">IF(S640=1,R643+1,R643)</f>
        <v>1900</v>
      </c>
      <c r="T643" s="54">
        <f t="shared" ref="T643" si="15049">IF(T640=1,S643+1,S643)</f>
        <v>1900</v>
      </c>
      <c r="U643" s="54">
        <f t="shared" ref="U643" si="15050">IF(U640=1,T643+1,T643)</f>
        <v>1900</v>
      </c>
      <c r="V643" s="54">
        <f t="shared" ref="V643" si="15051">IF(V640=1,U643+1,U643)</f>
        <v>1900</v>
      </c>
      <c r="W643" s="54">
        <f t="shared" ref="W643" si="15052">IF(W640=1,V643+1,V643)</f>
        <v>1900</v>
      </c>
      <c r="X643" s="54">
        <f t="shared" ref="X643" si="15053">IF(X640=1,W643+1,W643)</f>
        <v>1900</v>
      </c>
      <c r="Y643" s="54">
        <f t="shared" ref="Y643" si="15054">IF(Y640=1,X643+1,X643)</f>
        <v>1900</v>
      </c>
      <c r="Z643" s="54">
        <f t="shared" ref="Z643" si="15055">IF(Z640=1,Y643+1,Y643)</f>
        <v>1900</v>
      </c>
      <c r="AA643" s="54">
        <f t="shared" ref="AA643" si="15056">IF(AA640=1,Z643+1,Z643)</f>
        <v>1900</v>
      </c>
      <c r="AB643" s="54">
        <f t="shared" ref="AB643" si="15057">IF(AB640=1,AA643+1,AA643)</f>
        <v>1900</v>
      </c>
      <c r="AC643" s="54">
        <f t="shared" ref="AC643" si="15058">IF(AC640=1,AB643+1,AB643)</f>
        <v>1901</v>
      </c>
      <c r="AD643" s="54">
        <f t="shared" ref="AD643" si="15059">IF(AD640=1,AC643+1,AC643)</f>
        <v>1901</v>
      </c>
      <c r="AE643" s="54">
        <f t="shared" ref="AE643" si="15060">IF(AE640=1,AD643+1,AD643)</f>
        <v>1901</v>
      </c>
      <c r="AF643" s="54">
        <f t="shared" ref="AF643" si="15061">IF(AF640=1,AE643+1,AE643)</f>
        <v>1901</v>
      </c>
      <c r="AG643" s="54">
        <f t="shared" ref="AG643" si="15062">IF(AG640=1,AF643+1,AF643)</f>
        <v>1901</v>
      </c>
      <c r="AH643" s="54">
        <f t="shared" ref="AH643" si="15063">IF(AH640=1,AG643+1,AG643)</f>
        <v>1901</v>
      </c>
      <c r="AI643" s="54">
        <f t="shared" ref="AI643" si="15064">IF(AI640=1,AH643+1,AH643)</f>
        <v>1901</v>
      </c>
      <c r="AJ643" s="54">
        <f t="shared" ref="AJ643" si="15065">IF(AJ640=1,AI643+1,AI643)</f>
        <v>1901</v>
      </c>
      <c r="AK643" s="54">
        <f t="shared" ref="AK643" si="15066">IF(AK640=1,AJ643+1,AJ643)</f>
        <v>1901</v>
      </c>
      <c r="AL643" s="54">
        <f t="shared" ref="AL643" si="15067">IF(AL640=1,AK643+1,AK643)</f>
        <v>1901</v>
      </c>
      <c r="AM643" s="54">
        <f t="shared" ref="AM643" si="15068">IF(AM640=1,AL643+1,AL643)</f>
        <v>1901</v>
      </c>
      <c r="AN643" s="54">
        <f t="shared" ref="AN643" si="15069">IF(AN640=1,AM643+1,AM643)</f>
        <v>1901</v>
      </c>
      <c r="AO643" s="54">
        <f t="shared" ref="AO643" si="15070">IF(AO640=1,AN643+1,AN643)</f>
        <v>1902</v>
      </c>
      <c r="AP643" s="54">
        <f t="shared" ref="AP643" si="15071">IF(AP640=1,AO643+1,AO643)</f>
        <v>1902</v>
      </c>
      <c r="AQ643" s="54">
        <f t="shared" ref="AQ643" si="15072">IF(AQ640=1,AP643+1,AP643)</f>
        <v>1902</v>
      </c>
      <c r="AR643" s="54">
        <f t="shared" ref="AR643" si="15073">IF(AR640=1,AQ643+1,AQ643)</f>
        <v>1902</v>
      </c>
      <c r="AS643" s="54">
        <f t="shared" ref="AS643" si="15074">IF(AS640=1,AR643+1,AR643)</f>
        <v>1902</v>
      </c>
      <c r="AT643" s="54">
        <f t="shared" ref="AT643" si="15075">IF(AT640=1,AS643+1,AS643)</f>
        <v>1902</v>
      </c>
      <c r="AU643" s="54">
        <f t="shared" ref="AU643" si="15076">IF(AU640=1,AT643+1,AT643)</f>
        <v>1902</v>
      </c>
      <c r="AV643" s="54">
        <f t="shared" ref="AV643" si="15077">IF(AV640=1,AU643+1,AU643)</f>
        <v>1902</v>
      </c>
      <c r="AW643" s="54">
        <f t="shared" ref="AW643" si="15078">IF(AW640=1,AV643+1,AV643)</f>
        <v>1902</v>
      </c>
      <c r="AX643" s="54">
        <f t="shared" ref="AX643" si="15079">IF(AX640=1,AW643+1,AW643)</f>
        <v>1902</v>
      </c>
      <c r="AY643" s="54">
        <f t="shared" ref="AY643" si="15080">IF(AY640=1,AX643+1,AX643)</f>
        <v>1902</v>
      </c>
      <c r="AZ643" s="54">
        <f t="shared" ref="AZ643" si="15081">IF(AZ640=1,AY643+1,AY643)</f>
        <v>1902</v>
      </c>
      <c r="BA643" s="54">
        <f t="shared" ref="BA643" si="15082">IF(BA640=1,AZ643+1,AZ643)</f>
        <v>1903</v>
      </c>
      <c r="BB643" s="54">
        <f t="shared" ref="BB643" si="15083">IF(BB640=1,BA643+1,BA643)</f>
        <v>1903</v>
      </c>
      <c r="BC643" s="54">
        <f t="shared" ref="BC643" si="15084">IF(BC640=1,BB643+1,BB643)</f>
        <v>1903</v>
      </c>
      <c r="BD643" s="54">
        <f t="shared" ref="BD643" si="15085">IF(BD640=1,BC643+1,BC643)</f>
        <v>1903</v>
      </c>
      <c r="BE643" s="54">
        <f t="shared" ref="BE643" si="15086">IF(BE640=1,BD643+1,BD643)</f>
        <v>1903</v>
      </c>
      <c r="BF643" s="54">
        <f t="shared" ref="BF643" si="15087">IF(BF640=1,BE643+1,BE643)</f>
        <v>1903</v>
      </c>
      <c r="BG643" s="54">
        <f t="shared" ref="BG643" si="15088">IF(BG640=1,BF643+1,BF643)</f>
        <v>1903</v>
      </c>
      <c r="BH643" s="54">
        <f t="shared" ref="BH643" si="15089">IF(BH640=1,BG643+1,BG643)</f>
        <v>1903</v>
      </c>
      <c r="BI643" s="54">
        <f t="shared" ref="BI643" si="15090">IF(BI640=1,BH643+1,BH643)</f>
        <v>1903</v>
      </c>
      <c r="BJ643" s="54">
        <f t="shared" ref="BJ643" si="15091">IF(BJ640=1,BI643+1,BI643)</f>
        <v>1903</v>
      </c>
      <c r="BK643" s="54">
        <f t="shared" ref="BK643" si="15092">IF(BK640=1,BJ643+1,BJ643)</f>
        <v>1903</v>
      </c>
      <c r="BL643" s="54">
        <f t="shared" ref="BL643" si="15093">IF(BL640=1,BK643+1,BK643)</f>
        <v>1903</v>
      </c>
      <c r="BM643" s="54">
        <f t="shared" ref="BM643" si="15094">IF(BM640=1,BL643+1,BL643)</f>
        <v>1904</v>
      </c>
      <c r="BN643" s="54">
        <f t="shared" ref="BN643" si="15095">IF(BN640=1,BM643+1,BM643)</f>
        <v>1904</v>
      </c>
      <c r="BO643" s="54">
        <f t="shared" ref="BO643" si="15096">IF(BO640=1,BN643+1,BN643)</f>
        <v>1904</v>
      </c>
      <c r="BP643" s="54">
        <f t="shared" ref="BP643" si="15097">IF(BP640=1,BO643+1,BO643)</f>
        <v>1904</v>
      </c>
      <c r="BQ643" s="54">
        <f t="shared" ref="BQ643" si="15098">IF(BQ640=1,BP643+1,BP643)</f>
        <v>1904</v>
      </c>
      <c r="BR643" s="54">
        <f t="shared" ref="BR643" si="15099">IF(BR640=1,BQ643+1,BQ643)</f>
        <v>1904</v>
      </c>
      <c r="BS643" s="54">
        <f t="shared" ref="BS643" si="15100">IF(BS640=1,BR643+1,BR643)</f>
        <v>1904</v>
      </c>
      <c r="BT643" s="54">
        <f t="shared" ref="BT643" si="15101">IF(BT640=1,BS643+1,BS643)</f>
        <v>1904</v>
      </c>
      <c r="BU643" s="54">
        <f t="shared" ref="BU643" si="15102">IF(BU640=1,BT643+1,BT643)</f>
        <v>1904</v>
      </c>
      <c r="BV643" s="54">
        <f t="shared" ref="BV643" si="15103">IF(BV640=1,BU643+1,BU643)</f>
        <v>1904</v>
      </c>
      <c r="BW643" s="54">
        <f t="shared" ref="BW643" si="15104">IF(BW640=1,BV643+1,BV643)</f>
        <v>1904</v>
      </c>
      <c r="BX643" s="54">
        <f t="shared" ref="BX643" si="15105">IF(BX640=1,BW643+1,BW643)</f>
        <v>1904</v>
      </c>
      <c r="BY643" s="163"/>
      <c r="BZ643" s="164"/>
      <c r="CA643" s="165"/>
      <c r="CB643" s="165"/>
    </row>
    <row r="644" spans="1:96" s="98" customFormat="1" ht="16.2" customHeight="1" x14ac:dyDescent="0.3">
      <c r="A644" s="230"/>
      <c r="B644" s="105"/>
      <c r="C644" s="116"/>
      <c r="D644" s="116"/>
      <c r="E644" s="309"/>
      <c r="F644" s="309"/>
      <c r="G644" s="308"/>
      <c r="H644" s="308"/>
      <c r="I644" s="309"/>
      <c r="J644" s="310"/>
      <c r="K644" s="309"/>
      <c r="L644" s="312"/>
      <c r="M644" s="7"/>
      <c r="N644" s="315"/>
      <c r="P644" s="57" t="s">
        <v>170</v>
      </c>
      <c r="Q644" s="196"/>
      <c r="R644" s="196"/>
      <c r="S644" s="196"/>
      <c r="T644" s="196"/>
      <c r="U644" s="196"/>
      <c r="V644" s="196"/>
      <c r="W644" s="196"/>
      <c r="X644" s="196"/>
      <c r="Y644" s="196"/>
      <c r="Z644" s="196"/>
      <c r="AA644" s="196"/>
      <c r="AB644" s="196"/>
      <c r="AC644" s="196"/>
      <c r="AD644" s="196"/>
      <c r="AE644" s="196"/>
      <c r="AF644" s="196"/>
      <c r="AG644" s="196"/>
      <c r="AH644" s="196"/>
      <c r="AI644" s="196"/>
      <c r="AJ644" s="196"/>
      <c r="AK644" s="196"/>
      <c r="AL644" s="196"/>
      <c r="AM644" s="196"/>
      <c r="AN644" s="196"/>
      <c r="AO644" s="196"/>
      <c r="AP644" s="196"/>
      <c r="AQ644" s="196"/>
      <c r="AR644" s="196"/>
      <c r="AS644" s="196"/>
      <c r="AT644" s="196"/>
      <c r="AU644" s="196"/>
      <c r="AV644" s="196"/>
      <c r="AW644" s="196"/>
      <c r="AX644" s="196"/>
      <c r="AY644" s="196"/>
      <c r="AZ644" s="196"/>
      <c r="BA644" s="196"/>
      <c r="BB644" s="196"/>
      <c r="BC644" s="196"/>
      <c r="BD644" s="196"/>
      <c r="BE644" s="196"/>
      <c r="BF644" s="196"/>
      <c r="BG644" s="196"/>
      <c r="BH644" s="196"/>
      <c r="BI644" s="196"/>
      <c r="BJ644" s="196"/>
      <c r="BK644" s="196"/>
      <c r="BL644" s="196"/>
      <c r="BM644" s="196"/>
      <c r="BN644" s="196"/>
      <c r="BO644" s="196"/>
      <c r="BP644" s="196"/>
      <c r="BQ644" s="196"/>
      <c r="BR644" s="196"/>
      <c r="BS644" s="196"/>
      <c r="BT644" s="196"/>
      <c r="BU644" s="196"/>
      <c r="BV644" s="196"/>
      <c r="BW644" s="196"/>
      <c r="BX644" s="196"/>
      <c r="BY644" s="163"/>
      <c r="BZ644" s="164"/>
      <c r="CA644" s="165"/>
      <c r="CB644" s="165"/>
    </row>
    <row r="645" spans="1:96" s="98" customFormat="1" ht="23.4" customHeight="1" x14ac:dyDescent="0.3">
      <c r="A645" s="97"/>
      <c r="B645" s="117" t="s">
        <v>40</v>
      </c>
      <c r="C645" s="297"/>
      <c r="D645" s="297"/>
      <c r="E645" s="197"/>
      <c r="F645" s="193"/>
      <c r="G645" s="198"/>
      <c r="H645" s="199"/>
      <c r="I645" s="198"/>
      <c r="J645" s="167">
        <f>IF(I645="",0,IF(I645='Podpůrná data'!$A$4,'Podpůrná data'!$B$4,'Podpůrná data'!$B$5))</f>
        <v>0</v>
      </c>
      <c r="K645" s="166">
        <f>IFERROR(INT(ROUND(H645,2)*(VLOOKUP(INT(G645),'Podpůrná data'!$A$14:$B$73,2,FALSE))*(G645/(INT(G645)))),0)</f>
        <v>0</v>
      </c>
      <c r="L645" s="55">
        <f>J645*K645</f>
        <v>0</v>
      </c>
      <c r="M645" s="56">
        <f>IF(L645&gt;0,IF(ISTEXT(C645)=TRUE,0,1),0)</f>
        <v>0</v>
      </c>
      <c r="N645" s="142">
        <f>IF(L645&gt;0,1,0)</f>
        <v>0</v>
      </c>
      <c r="O645" s="118"/>
      <c r="P645" s="57" t="s">
        <v>94</v>
      </c>
      <c r="Q645" s="200"/>
      <c r="R645" s="200"/>
      <c r="S645" s="200"/>
      <c r="T645" s="200"/>
      <c r="U645" s="200"/>
      <c r="V645" s="200"/>
      <c r="W645" s="200"/>
      <c r="X645" s="200"/>
      <c r="Y645" s="200"/>
      <c r="Z645" s="200"/>
      <c r="AA645" s="200"/>
      <c r="AB645" s="200"/>
      <c r="AC645" s="200"/>
      <c r="AD645" s="200"/>
      <c r="AE645" s="200"/>
      <c r="AF645" s="200"/>
      <c r="AG645" s="200"/>
      <c r="AH645" s="200"/>
      <c r="AI645" s="200"/>
      <c r="AJ645" s="200"/>
      <c r="AK645" s="200"/>
      <c r="AL645" s="200"/>
      <c r="AM645" s="200"/>
      <c r="AN645" s="200"/>
      <c r="AO645" s="200"/>
      <c r="AP645" s="200"/>
      <c r="AQ645" s="200"/>
      <c r="AR645" s="200"/>
      <c r="AS645" s="200"/>
      <c r="AT645" s="200"/>
      <c r="AU645" s="200"/>
      <c r="AV645" s="200"/>
      <c r="AW645" s="200"/>
      <c r="AX645" s="200"/>
      <c r="AY645" s="200"/>
      <c r="AZ645" s="200"/>
      <c r="BA645" s="200"/>
      <c r="BB645" s="200"/>
      <c r="BC645" s="200"/>
      <c r="BD645" s="200"/>
      <c r="BE645" s="200"/>
      <c r="BF645" s="200"/>
      <c r="BG645" s="200"/>
      <c r="BH645" s="200"/>
      <c r="BI645" s="200"/>
      <c r="BJ645" s="200"/>
      <c r="BK645" s="200"/>
      <c r="BL645" s="200"/>
      <c r="BM645" s="200"/>
      <c r="BN645" s="200"/>
      <c r="BO645" s="200"/>
      <c r="BP645" s="200"/>
      <c r="BQ645" s="200"/>
      <c r="BR645" s="200"/>
      <c r="BS645" s="200"/>
      <c r="BT645" s="200"/>
      <c r="BU645" s="200"/>
      <c r="BV645" s="200"/>
      <c r="BW645" s="200"/>
      <c r="BX645" s="200"/>
      <c r="BY645" s="298">
        <f>SUM(Q653:BX653)</f>
        <v>0</v>
      </c>
      <c r="BZ645" s="300">
        <f>SUM(Q654:BX654)</f>
        <v>0</v>
      </c>
      <c r="CA645" s="302">
        <f>IF($N645=0,0,IF($BY645&gt;=215*$H645,1,0))</f>
        <v>0</v>
      </c>
      <c r="CB645" s="302">
        <f>IF($BY645&gt;=215*$H645,0,(CEILING(215*$H645,1)-$BY645))</f>
        <v>0</v>
      </c>
    </row>
    <row r="646" spans="1:96" s="98" customFormat="1" ht="28.8" x14ac:dyDescent="0.3">
      <c r="A646" s="97"/>
      <c r="B646" s="119"/>
      <c r="C646" s="73"/>
      <c r="D646" s="73"/>
      <c r="E646" s="73"/>
      <c r="F646" s="73"/>
      <c r="G646" s="73"/>
      <c r="H646" s="73"/>
      <c r="I646" s="73"/>
      <c r="J646" s="73"/>
      <c r="K646" s="73"/>
      <c r="L646" s="58"/>
      <c r="M646" s="7"/>
      <c r="N646" s="160"/>
      <c r="P646" s="57" t="s">
        <v>140</v>
      </c>
      <c r="Q646" s="201"/>
      <c r="R646" s="201"/>
      <c r="S646" s="201"/>
      <c r="T646" s="201"/>
      <c r="U646" s="201"/>
      <c r="V646" s="201"/>
      <c r="W646" s="201"/>
      <c r="X646" s="201"/>
      <c r="Y646" s="201"/>
      <c r="Z646" s="201"/>
      <c r="AA646" s="201"/>
      <c r="AB646" s="201"/>
      <c r="AC646" s="201"/>
      <c r="AD646" s="201"/>
      <c r="AE646" s="201"/>
      <c r="AF646" s="201"/>
      <c r="AG646" s="201"/>
      <c r="AH646" s="201"/>
      <c r="AI646" s="201"/>
      <c r="AJ646" s="201"/>
      <c r="AK646" s="201"/>
      <c r="AL646" s="201"/>
      <c r="AM646" s="201"/>
      <c r="AN646" s="201"/>
      <c r="AO646" s="201"/>
      <c r="AP646" s="201"/>
      <c r="AQ646" s="201"/>
      <c r="AR646" s="201"/>
      <c r="AS646" s="201"/>
      <c r="AT646" s="201"/>
      <c r="AU646" s="201"/>
      <c r="AV646" s="201"/>
      <c r="AW646" s="201"/>
      <c r="AX646" s="201"/>
      <c r="AY646" s="201"/>
      <c r="AZ646" s="201"/>
      <c r="BA646" s="201"/>
      <c r="BB646" s="201"/>
      <c r="BC646" s="201"/>
      <c r="BD646" s="201"/>
      <c r="BE646" s="201"/>
      <c r="BF646" s="201"/>
      <c r="BG646" s="201"/>
      <c r="BH646" s="201"/>
      <c r="BI646" s="201"/>
      <c r="BJ646" s="201"/>
      <c r="BK646" s="201"/>
      <c r="BL646" s="201"/>
      <c r="BM646" s="201"/>
      <c r="BN646" s="201"/>
      <c r="BO646" s="201"/>
      <c r="BP646" s="201"/>
      <c r="BQ646" s="201"/>
      <c r="BR646" s="201"/>
      <c r="BS646" s="201"/>
      <c r="BT646" s="201"/>
      <c r="BU646" s="201"/>
      <c r="BV646" s="201"/>
      <c r="BW646" s="201"/>
      <c r="BX646" s="201"/>
      <c r="BY646" s="298"/>
      <c r="BZ646" s="300"/>
      <c r="CA646" s="302"/>
      <c r="CB646" s="302"/>
    </row>
    <row r="647" spans="1:96" s="98" customFormat="1" ht="14.4" hidden="1" customHeight="1" x14ac:dyDescent="0.3">
      <c r="A647" s="97"/>
      <c r="B647" s="119"/>
      <c r="C647" s="73"/>
      <c r="D647" s="73"/>
      <c r="E647" s="73"/>
      <c r="F647" s="73"/>
      <c r="G647" s="73"/>
      <c r="H647" s="73"/>
      <c r="I647" s="73"/>
      <c r="J647" s="73"/>
      <c r="K647" s="73"/>
      <c r="L647" s="58"/>
      <c r="M647" s="7"/>
      <c r="N647" s="160"/>
      <c r="P647" s="59" t="s">
        <v>141</v>
      </c>
      <c r="Q647" s="60">
        <f>IF(Q645&lt;&gt;0,1,0)</f>
        <v>0</v>
      </c>
      <c r="R647" s="60">
        <f t="shared" ref="R647" si="15106">IF(Q647&gt;0,Q647+1,IF(R645&lt;&gt;0,1,0))</f>
        <v>0</v>
      </c>
      <c r="S647" s="60">
        <f t="shared" ref="S647" si="15107">IF(R647&gt;0,R647+1,IF(S645&lt;&gt;0,1,0))</f>
        <v>0</v>
      </c>
      <c r="T647" s="60">
        <f t="shared" ref="T647" si="15108">IF(S647&gt;0,S647+1,IF(T645&lt;&gt;0,1,0))</f>
        <v>0</v>
      </c>
      <c r="U647" s="60">
        <f t="shared" ref="U647" si="15109">IF(T647&gt;0,T647+1,IF(U645&lt;&gt;0,1,0))</f>
        <v>0</v>
      </c>
      <c r="V647" s="60">
        <f t="shared" ref="V647" si="15110">IF(U647&gt;0,U647+1,IF(V645&lt;&gt;0,1,0))</f>
        <v>0</v>
      </c>
      <c r="W647" s="60">
        <f t="shared" ref="W647" si="15111">IF(V647&gt;0,V647+1,IF(W645&lt;&gt;0,1,0))</f>
        <v>0</v>
      </c>
      <c r="X647" s="60">
        <f t="shared" ref="X647" si="15112">IF(W647&gt;0,W647+1,IF(X645&lt;&gt;0,1,0))</f>
        <v>0</v>
      </c>
      <c r="Y647" s="60">
        <f t="shared" ref="Y647" si="15113">IF(X647&gt;0,X647+1,IF(Y645&lt;&gt;0,1,0))</f>
        <v>0</v>
      </c>
      <c r="Z647" s="60">
        <f t="shared" ref="Z647" si="15114">IF(Y647&gt;0,Y647+1,IF(Z645&lt;&gt;0,1,0))</f>
        <v>0</v>
      </c>
      <c r="AA647" s="60">
        <f t="shared" ref="AA647" si="15115">IF(Z647&gt;0,Z647+1,IF(AA645&lt;&gt;0,1,0))</f>
        <v>0</v>
      </c>
      <c r="AB647" s="60">
        <f t="shared" ref="AB647" si="15116">IF(AA647&gt;0,AA647+1,IF(AB645&lt;&gt;0,1,0))</f>
        <v>0</v>
      </c>
      <c r="AC647" s="60">
        <f t="shared" ref="AC647" si="15117">IF(AB647&gt;0,AB647+1,IF(AC645&lt;&gt;0,1,0))</f>
        <v>0</v>
      </c>
      <c r="AD647" s="60">
        <f t="shared" ref="AD647" si="15118">IF(AC647&gt;0,AC647+1,IF(AD645&lt;&gt;0,1,0))</f>
        <v>0</v>
      </c>
      <c r="AE647" s="60">
        <f t="shared" ref="AE647" si="15119">IF(AD647&gt;0,AD647+1,IF(AE645&lt;&gt;0,1,0))</f>
        <v>0</v>
      </c>
      <c r="AF647" s="60">
        <f t="shared" ref="AF647" si="15120">IF(AE647&gt;0,AE647+1,IF(AF645&lt;&gt;0,1,0))</f>
        <v>0</v>
      </c>
      <c r="AG647" s="60">
        <f t="shared" ref="AG647" si="15121">IF(AF647&gt;0,AF647+1,IF(AG645&lt;&gt;0,1,0))</f>
        <v>0</v>
      </c>
      <c r="AH647" s="60">
        <f t="shared" ref="AH647" si="15122">IF(AG647&gt;0,AG647+1,IF(AH645&lt;&gt;0,1,0))</f>
        <v>0</v>
      </c>
      <c r="AI647" s="60">
        <f t="shared" ref="AI647" si="15123">IF(AH647&gt;0,AH647+1,IF(AI645&lt;&gt;0,1,0))</f>
        <v>0</v>
      </c>
      <c r="AJ647" s="60">
        <f t="shared" ref="AJ647" si="15124">IF(AI647&gt;0,AI647+1,IF(AJ645&lt;&gt;0,1,0))</f>
        <v>0</v>
      </c>
      <c r="AK647" s="60">
        <f t="shared" ref="AK647" si="15125">IF(AJ647&gt;0,AJ647+1,IF(AK645&lt;&gt;0,1,0))</f>
        <v>0</v>
      </c>
      <c r="AL647" s="60">
        <f t="shared" ref="AL647" si="15126">IF(AK647&gt;0,AK647+1,IF(AL645&lt;&gt;0,1,0))</f>
        <v>0</v>
      </c>
      <c r="AM647" s="60">
        <f t="shared" ref="AM647" si="15127">IF(AL647&gt;0,AL647+1,IF(AM645&lt;&gt;0,1,0))</f>
        <v>0</v>
      </c>
      <c r="AN647" s="60">
        <f t="shared" ref="AN647" si="15128">IF(AM647&gt;0,AM647+1,IF(AN645&lt;&gt;0,1,0))</f>
        <v>0</v>
      </c>
      <c r="AO647" s="60">
        <f t="shared" ref="AO647" si="15129">IF(AN647&gt;0,AN647+1,IF(AO645&lt;&gt;0,1,0))</f>
        <v>0</v>
      </c>
      <c r="AP647" s="60">
        <f t="shared" ref="AP647" si="15130">IF(AO647&gt;0,AO647+1,IF(AP645&lt;&gt;0,1,0))</f>
        <v>0</v>
      </c>
      <c r="AQ647" s="60">
        <f t="shared" ref="AQ647" si="15131">IF(AP647&gt;0,AP647+1,IF(AQ645&lt;&gt;0,1,0))</f>
        <v>0</v>
      </c>
      <c r="AR647" s="60">
        <f t="shared" ref="AR647" si="15132">IF(AQ647&gt;0,AQ647+1,IF(AR645&lt;&gt;0,1,0))</f>
        <v>0</v>
      </c>
      <c r="AS647" s="60">
        <f t="shared" ref="AS647" si="15133">IF(AR647&gt;0,AR647+1,IF(AS645&lt;&gt;0,1,0))</f>
        <v>0</v>
      </c>
      <c r="AT647" s="60">
        <f t="shared" ref="AT647" si="15134">IF(AS647&gt;0,AS647+1,IF(AT645&lt;&gt;0,1,0))</f>
        <v>0</v>
      </c>
      <c r="AU647" s="60">
        <f t="shared" ref="AU647" si="15135">IF(AT647&gt;0,AT647+1,IF(AU645&lt;&gt;0,1,0))</f>
        <v>0</v>
      </c>
      <c r="AV647" s="60">
        <f t="shared" ref="AV647" si="15136">IF(AU647&gt;0,AU647+1,IF(AV645&lt;&gt;0,1,0))</f>
        <v>0</v>
      </c>
      <c r="AW647" s="60">
        <f t="shared" ref="AW647" si="15137">IF(AV647&gt;0,AV647+1,IF(AW645&lt;&gt;0,1,0))</f>
        <v>0</v>
      </c>
      <c r="AX647" s="60">
        <f t="shared" ref="AX647" si="15138">IF(AW647&gt;0,AW647+1,IF(AX645&lt;&gt;0,1,0))</f>
        <v>0</v>
      </c>
      <c r="AY647" s="60">
        <f t="shared" ref="AY647" si="15139">IF(AX647&gt;0,AX647+1,IF(AY645&lt;&gt;0,1,0))</f>
        <v>0</v>
      </c>
      <c r="AZ647" s="60">
        <f t="shared" ref="AZ647" si="15140">IF(AY647&gt;0,AY647+1,IF(AZ645&lt;&gt;0,1,0))</f>
        <v>0</v>
      </c>
      <c r="BA647" s="60">
        <f t="shared" ref="BA647" si="15141">IF(AZ647&gt;0,AZ647+1,IF(BA645&lt;&gt;0,1,0))</f>
        <v>0</v>
      </c>
      <c r="BB647" s="60">
        <f t="shared" ref="BB647" si="15142">IF(BA647&gt;0,BA647+1,IF(BB645&lt;&gt;0,1,0))</f>
        <v>0</v>
      </c>
      <c r="BC647" s="60">
        <f t="shared" ref="BC647" si="15143">IF(BB647&gt;0,BB647+1,IF(BC645&lt;&gt;0,1,0))</f>
        <v>0</v>
      </c>
      <c r="BD647" s="60">
        <f t="shared" ref="BD647" si="15144">IF(BC647&gt;0,BC647+1,IF(BD645&lt;&gt;0,1,0))</f>
        <v>0</v>
      </c>
      <c r="BE647" s="60">
        <f t="shared" ref="BE647" si="15145">IF(BD647&gt;0,BD647+1,IF(BE645&lt;&gt;0,1,0))</f>
        <v>0</v>
      </c>
      <c r="BF647" s="60">
        <f t="shared" ref="BF647" si="15146">IF(BE647&gt;0,BE647+1,IF(BF645&lt;&gt;0,1,0))</f>
        <v>0</v>
      </c>
      <c r="BG647" s="60">
        <f t="shared" ref="BG647" si="15147">IF(BF647&gt;0,BF647+1,IF(BG645&lt;&gt;0,1,0))</f>
        <v>0</v>
      </c>
      <c r="BH647" s="60">
        <f t="shared" ref="BH647" si="15148">IF(BG647&gt;0,BG647+1,IF(BH645&lt;&gt;0,1,0))</f>
        <v>0</v>
      </c>
      <c r="BI647" s="60">
        <f t="shared" ref="BI647" si="15149">IF(BH647&gt;0,BH647+1,IF(BI645&lt;&gt;0,1,0))</f>
        <v>0</v>
      </c>
      <c r="BJ647" s="60">
        <f t="shared" ref="BJ647" si="15150">IF(BI647&gt;0,BI647+1,IF(BJ645&lt;&gt;0,1,0))</f>
        <v>0</v>
      </c>
      <c r="BK647" s="60">
        <f t="shared" ref="BK647" si="15151">IF(BJ647&gt;0,BJ647+1,IF(BK645&lt;&gt;0,1,0))</f>
        <v>0</v>
      </c>
      <c r="BL647" s="60">
        <f t="shared" ref="BL647" si="15152">IF(BK647&gt;0,BK647+1,IF(BL645&lt;&gt;0,1,0))</f>
        <v>0</v>
      </c>
      <c r="BM647" s="60">
        <f t="shared" ref="BM647" si="15153">IF(BL647&gt;0,BL647+1,IF(BM645&lt;&gt;0,1,0))</f>
        <v>0</v>
      </c>
      <c r="BN647" s="60">
        <f t="shared" ref="BN647" si="15154">IF(BM647&gt;0,BM647+1,IF(BN645&lt;&gt;0,1,0))</f>
        <v>0</v>
      </c>
      <c r="BO647" s="60">
        <f t="shared" ref="BO647" si="15155">IF(BN647&gt;0,BN647+1,IF(BO645&lt;&gt;0,1,0))</f>
        <v>0</v>
      </c>
      <c r="BP647" s="60">
        <f t="shared" ref="BP647" si="15156">IF(BO647&gt;0,BO647+1,IF(BP645&lt;&gt;0,1,0))</f>
        <v>0</v>
      </c>
      <c r="BQ647" s="60">
        <f t="shared" ref="BQ647" si="15157">IF(BP647&gt;0,BP647+1,IF(BQ645&lt;&gt;0,1,0))</f>
        <v>0</v>
      </c>
      <c r="BR647" s="60">
        <f t="shared" ref="BR647" si="15158">IF(BQ647&gt;0,BQ647+1,IF(BR645&lt;&gt;0,1,0))</f>
        <v>0</v>
      </c>
      <c r="BS647" s="60">
        <f t="shared" ref="BS647" si="15159">IF(BR647&gt;0,BR647+1,IF(BS645&lt;&gt;0,1,0))</f>
        <v>0</v>
      </c>
      <c r="BT647" s="60">
        <f t="shared" ref="BT647" si="15160">IF(BS647&gt;0,BS647+1,IF(BT645&lt;&gt;0,1,0))</f>
        <v>0</v>
      </c>
      <c r="BU647" s="60">
        <f t="shared" ref="BU647" si="15161">IF(BT647&gt;0,BT647+1,IF(BU645&lt;&gt;0,1,0))</f>
        <v>0</v>
      </c>
      <c r="BV647" s="60">
        <f t="shared" ref="BV647" si="15162">IF(BU647&gt;0,BU647+1,IF(BV645&lt;&gt;0,1,0))</f>
        <v>0</v>
      </c>
      <c r="BW647" s="60">
        <f t="shared" ref="BW647" si="15163">IF(BV647&gt;0,BV647+1,IF(BW645&lt;&gt;0,1,0))</f>
        <v>0</v>
      </c>
      <c r="BX647" s="60">
        <f t="shared" ref="BX647" si="15164">IF(BW647&gt;0,BW647+1,IF(BX645&lt;&gt;0,1,0))</f>
        <v>0</v>
      </c>
      <c r="BY647" s="298"/>
      <c r="BZ647" s="300"/>
      <c r="CA647" s="302"/>
      <c r="CB647" s="302"/>
    </row>
    <row r="648" spans="1:96" s="98" customFormat="1" ht="14.4" hidden="1" customHeight="1" x14ac:dyDescent="0.3">
      <c r="A648" s="97"/>
      <c r="B648" s="119"/>
      <c r="C648" s="73"/>
      <c r="D648" s="73"/>
      <c r="E648" s="73"/>
      <c r="F648" s="73"/>
      <c r="G648" s="73"/>
      <c r="H648" s="73"/>
      <c r="I648" s="73"/>
      <c r="J648" s="73"/>
      <c r="K648" s="73"/>
      <c r="L648" s="58"/>
      <c r="M648" s="7"/>
      <c r="N648" s="160"/>
      <c r="P648" s="59" t="s">
        <v>142</v>
      </c>
      <c r="Q648" s="60">
        <f>Q647</f>
        <v>0</v>
      </c>
      <c r="R648" s="60">
        <f>IF(R647=0,0,IF(OR(Q648=0,Q648=12),1,Q648+1))</f>
        <v>0</v>
      </c>
      <c r="S648" s="60">
        <f t="shared" ref="S648" si="15165">IF(S647=0,0,IF(OR(R648=0,R648=12),1,R648+1))</f>
        <v>0</v>
      </c>
      <c r="T648" s="60">
        <f t="shared" ref="T648" si="15166">IF(T647=0,0,IF(OR(S648=0,S648=12),1,S648+1))</f>
        <v>0</v>
      </c>
      <c r="U648" s="60">
        <f t="shared" ref="U648" si="15167">IF(U647=0,0,IF(OR(T648=0,T648=12),1,T648+1))</f>
        <v>0</v>
      </c>
      <c r="V648" s="60">
        <f t="shared" ref="V648" si="15168">IF(V647=0,0,IF(OR(U648=0,U648=12),1,U648+1))</f>
        <v>0</v>
      </c>
      <c r="W648" s="60">
        <f t="shared" ref="W648" si="15169">IF(W647=0,0,IF(OR(V648=0,V648=12),1,V648+1))</f>
        <v>0</v>
      </c>
      <c r="X648" s="60">
        <f t="shared" ref="X648" si="15170">IF(X647=0,0,IF(OR(W648=0,W648=12),1,W648+1))</f>
        <v>0</v>
      </c>
      <c r="Y648" s="60">
        <f t="shared" ref="Y648" si="15171">IF(Y647=0,0,IF(OR(X648=0,X648=12),1,X648+1))</f>
        <v>0</v>
      </c>
      <c r="Z648" s="60">
        <f t="shared" ref="Z648" si="15172">IF(Z647=0,0,IF(OR(Y648=0,Y648=12),1,Y648+1))</f>
        <v>0</v>
      </c>
      <c r="AA648" s="60">
        <f t="shared" ref="AA648" si="15173">IF(AA647=0,0,IF(OR(Z648=0,Z648=12),1,Z648+1))</f>
        <v>0</v>
      </c>
      <c r="AB648" s="60">
        <f t="shared" ref="AB648" si="15174">IF(AB647=0,0,IF(OR(AA648=0,AA648=12),1,AA648+1))</f>
        <v>0</v>
      </c>
      <c r="AC648" s="60">
        <f t="shared" ref="AC648" si="15175">IF(AC647=0,0,IF(OR(AB648=0,AB648=12),1,AB648+1))</f>
        <v>0</v>
      </c>
      <c r="AD648" s="60">
        <f t="shared" ref="AD648" si="15176">IF(AD647=0,0,IF(OR(AC648=0,AC648=12),1,AC648+1))</f>
        <v>0</v>
      </c>
      <c r="AE648" s="60">
        <f t="shared" ref="AE648" si="15177">IF(AE647=0,0,IF(OR(AD648=0,AD648=12),1,AD648+1))</f>
        <v>0</v>
      </c>
      <c r="AF648" s="60">
        <f t="shared" ref="AF648" si="15178">IF(AF647=0,0,IF(OR(AE648=0,AE648=12),1,AE648+1))</f>
        <v>0</v>
      </c>
      <c r="AG648" s="60">
        <f t="shared" ref="AG648" si="15179">IF(AG647=0,0,IF(OR(AF648=0,AF648=12),1,AF648+1))</f>
        <v>0</v>
      </c>
      <c r="AH648" s="60">
        <f t="shared" ref="AH648" si="15180">IF(AH647=0,0,IF(OR(AG648=0,AG648=12),1,AG648+1))</f>
        <v>0</v>
      </c>
      <c r="AI648" s="60">
        <f t="shared" ref="AI648" si="15181">IF(AI647=0,0,IF(OR(AH648=0,AH648=12),1,AH648+1))</f>
        <v>0</v>
      </c>
      <c r="AJ648" s="60">
        <f t="shared" ref="AJ648" si="15182">IF(AJ647=0,0,IF(OR(AI648=0,AI648=12),1,AI648+1))</f>
        <v>0</v>
      </c>
      <c r="AK648" s="60">
        <f t="shared" ref="AK648" si="15183">IF(AK647=0,0,IF(OR(AJ648=0,AJ648=12),1,AJ648+1))</f>
        <v>0</v>
      </c>
      <c r="AL648" s="60">
        <f t="shared" ref="AL648" si="15184">IF(AL647=0,0,IF(OR(AK648=0,AK648=12),1,AK648+1))</f>
        <v>0</v>
      </c>
      <c r="AM648" s="60">
        <f t="shared" ref="AM648" si="15185">IF(AM647=0,0,IF(OR(AL648=0,AL648=12),1,AL648+1))</f>
        <v>0</v>
      </c>
      <c r="AN648" s="60">
        <f t="shared" ref="AN648" si="15186">IF(AN647=0,0,IF(OR(AM648=0,AM648=12),1,AM648+1))</f>
        <v>0</v>
      </c>
      <c r="AO648" s="60">
        <f t="shared" ref="AO648" si="15187">IF(AO647=0,0,IF(OR(AN648=0,AN648=12),1,AN648+1))</f>
        <v>0</v>
      </c>
      <c r="AP648" s="60">
        <f t="shared" ref="AP648" si="15188">IF(AP647=0,0,IF(OR(AO648=0,AO648=12),1,AO648+1))</f>
        <v>0</v>
      </c>
      <c r="AQ648" s="60">
        <f t="shared" ref="AQ648" si="15189">IF(AQ647=0,0,IF(OR(AP648=0,AP648=12),1,AP648+1))</f>
        <v>0</v>
      </c>
      <c r="AR648" s="60">
        <f t="shared" ref="AR648" si="15190">IF(AR647=0,0,IF(OR(AQ648=0,AQ648=12),1,AQ648+1))</f>
        <v>0</v>
      </c>
      <c r="AS648" s="60">
        <f t="shared" ref="AS648" si="15191">IF(AS647=0,0,IF(OR(AR648=0,AR648=12),1,AR648+1))</f>
        <v>0</v>
      </c>
      <c r="AT648" s="60">
        <f t="shared" ref="AT648" si="15192">IF(AT647=0,0,IF(OR(AS648=0,AS648=12),1,AS648+1))</f>
        <v>0</v>
      </c>
      <c r="AU648" s="60">
        <f t="shared" ref="AU648" si="15193">IF(AU647=0,0,IF(OR(AT648=0,AT648=12),1,AT648+1))</f>
        <v>0</v>
      </c>
      <c r="AV648" s="60">
        <f t="shared" ref="AV648" si="15194">IF(AV647=0,0,IF(OR(AU648=0,AU648=12),1,AU648+1))</f>
        <v>0</v>
      </c>
      <c r="AW648" s="60">
        <f t="shared" ref="AW648" si="15195">IF(AW647=0,0,IF(OR(AV648=0,AV648=12),1,AV648+1))</f>
        <v>0</v>
      </c>
      <c r="AX648" s="60">
        <f t="shared" ref="AX648" si="15196">IF(AX647=0,0,IF(OR(AW648=0,AW648=12),1,AW648+1))</f>
        <v>0</v>
      </c>
      <c r="AY648" s="60">
        <f t="shared" ref="AY648" si="15197">IF(AY647=0,0,IF(OR(AX648=0,AX648=12),1,AX648+1))</f>
        <v>0</v>
      </c>
      <c r="AZ648" s="60">
        <f t="shared" ref="AZ648" si="15198">IF(AZ647=0,0,IF(OR(AY648=0,AY648=12),1,AY648+1))</f>
        <v>0</v>
      </c>
      <c r="BA648" s="60">
        <f t="shared" ref="BA648" si="15199">IF(BA647=0,0,IF(OR(AZ648=0,AZ648=12),1,AZ648+1))</f>
        <v>0</v>
      </c>
      <c r="BB648" s="60">
        <f t="shared" ref="BB648" si="15200">IF(BB647=0,0,IF(OR(BA648=0,BA648=12),1,BA648+1))</f>
        <v>0</v>
      </c>
      <c r="BC648" s="60">
        <f t="shared" ref="BC648" si="15201">IF(BC647=0,0,IF(OR(BB648=0,BB648=12),1,BB648+1))</f>
        <v>0</v>
      </c>
      <c r="BD648" s="60">
        <f t="shared" ref="BD648" si="15202">IF(BD647=0,0,IF(OR(BC648=0,BC648=12),1,BC648+1))</f>
        <v>0</v>
      </c>
      <c r="BE648" s="60">
        <f t="shared" ref="BE648" si="15203">IF(BE647=0,0,IF(OR(BD648=0,BD648=12),1,BD648+1))</f>
        <v>0</v>
      </c>
      <c r="BF648" s="60">
        <f t="shared" ref="BF648" si="15204">IF(BF647=0,0,IF(OR(BE648=0,BE648=12),1,BE648+1))</f>
        <v>0</v>
      </c>
      <c r="BG648" s="60">
        <f t="shared" ref="BG648" si="15205">IF(BG647=0,0,IF(OR(BF648=0,BF648=12),1,BF648+1))</f>
        <v>0</v>
      </c>
      <c r="BH648" s="60">
        <f t="shared" ref="BH648" si="15206">IF(BH647=0,0,IF(OR(BG648=0,BG648=12),1,BG648+1))</f>
        <v>0</v>
      </c>
      <c r="BI648" s="60">
        <f t="shared" ref="BI648" si="15207">IF(BI647=0,0,IF(OR(BH648=0,BH648=12),1,BH648+1))</f>
        <v>0</v>
      </c>
      <c r="BJ648" s="60">
        <f t="shared" ref="BJ648" si="15208">IF(BJ647=0,0,IF(OR(BI648=0,BI648=12),1,BI648+1))</f>
        <v>0</v>
      </c>
      <c r="BK648" s="60">
        <f t="shared" ref="BK648" si="15209">IF(BK647=0,0,IF(OR(BJ648=0,BJ648=12),1,BJ648+1))</f>
        <v>0</v>
      </c>
      <c r="BL648" s="60">
        <f t="shared" ref="BL648" si="15210">IF(BL647=0,0,IF(OR(BK648=0,BK648=12),1,BK648+1))</f>
        <v>0</v>
      </c>
      <c r="BM648" s="60">
        <f t="shared" ref="BM648" si="15211">IF(BM647=0,0,IF(OR(BL648=0,BL648=12),1,BL648+1))</f>
        <v>0</v>
      </c>
      <c r="BN648" s="60">
        <f t="shared" ref="BN648" si="15212">IF(BN647=0,0,IF(OR(BM648=0,BM648=12),1,BM648+1))</f>
        <v>0</v>
      </c>
      <c r="BO648" s="60">
        <f t="shared" ref="BO648" si="15213">IF(BO647=0,0,IF(OR(BN648=0,BN648=12),1,BN648+1))</f>
        <v>0</v>
      </c>
      <c r="BP648" s="60">
        <f t="shared" ref="BP648" si="15214">IF(BP647=0,0,IF(OR(BO648=0,BO648=12),1,BO648+1))</f>
        <v>0</v>
      </c>
      <c r="BQ648" s="60">
        <f t="shared" ref="BQ648" si="15215">IF(BQ647=0,0,IF(OR(BP648=0,BP648=12),1,BP648+1))</f>
        <v>0</v>
      </c>
      <c r="BR648" s="60">
        <f t="shared" ref="BR648" si="15216">IF(BR647=0,0,IF(OR(BQ648=0,BQ648=12),1,BQ648+1))</f>
        <v>0</v>
      </c>
      <c r="BS648" s="60">
        <f t="shared" ref="BS648" si="15217">IF(BS647=0,0,IF(OR(BR648=0,BR648=12),1,BR648+1))</f>
        <v>0</v>
      </c>
      <c r="BT648" s="60">
        <f t="shared" ref="BT648" si="15218">IF(BT647=0,0,IF(OR(BS648=0,BS648=12),1,BS648+1))</f>
        <v>0</v>
      </c>
      <c r="BU648" s="60">
        <f t="shared" ref="BU648" si="15219">IF(BU647=0,0,IF(OR(BT648=0,BT648=12),1,BT648+1))</f>
        <v>0</v>
      </c>
      <c r="BV648" s="60">
        <f t="shared" ref="BV648" si="15220">IF(BV647=0,0,IF(OR(BU648=0,BU648=12),1,BU648+1))</f>
        <v>0</v>
      </c>
      <c r="BW648" s="60">
        <f t="shared" ref="BW648" si="15221">IF(BW647=0,0,IF(OR(BV648=0,BV648=12),1,BV648+1))</f>
        <v>0</v>
      </c>
      <c r="BX648" s="60">
        <f t="shared" ref="BX648" si="15222">IF(BX647=0,0,IF(OR(BW648=0,BW648=12),1,BW648+1))</f>
        <v>0</v>
      </c>
      <c r="BY648" s="298"/>
      <c r="BZ648" s="300"/>
      <c r="CA648" s="302"/>
      <c r="CB648" s="302"/>
    </row>
    <row r="649" spans="1:96" s="98" customFormat="1" ht="43.2" x14ac:dyDescent="0.3">
      <c r="A649" s="97"/>
      <c r="B649" s="119"/>
      <c r="C649" s="73"/>
      <c r="D649" s="73"/>
      <c r="E649" s="73"/>
      <c r="F649" s="73"/>
      <c r="G649" s="73"/>
      <c r="H649" s="73"/>
      <c r="I649" s="73"/>
      <c r="J649" s="73"/>
      <c r="K649" s="73"/>
      <c r="L649" s="58"/>
      <c r="M649" s="7"/>
      <c r="N649" s="160"/>
      <c r="P649" s="57" t="s">
        <v>221</v>
      </c>
      <c r="Q649" s="62">
        <f>IF(Q648&gt;0,IF(Q652&gt;$K645,$K645,Q652),0)</f>
        <v>0</v>
      </c>
      <c r="R649" s="62">
        <f>IF(R648&gt;0,IF((SUMIFS($Q651:Q651,$Q648:Q648,12)+IF(Q648=12,0,Q649)+R652)&gt;=$K645,$K645-FLOOR(SUMIFS($Q651:Q651,$Q648:Q648,12),1),IF(R648=1,R652,R652+Q649)),0)</f>
        <v>0</v>
      </c>
      <c r="S649" s="62">
        <f>IF(S648&gt;0,IF((SUMIFS($Q651:R651,$Q648:R648,12)+IF(R648=12,0,R649)+S652)&gt;=$K645,$K645-FLOOR(SUMIFS($Q651:R651,$Q648:R648,12),1),IF(S648=1,S652,S652+R649)),0)</f>
        <v>0</v>
      </c>
      <c r="T649" s="62">
        <f>IF(T648&gt;0,IF((SUMIFS($Q651:S651,$Q648:S648,12)+IF(S648=12,0,S649)+T652)&gt;=$K645,$K645-FLOOR(SUMIFS($Q651:S651,$Q648:S648,12),1),IF(T648=1,T652,T652+S649)),0)</f>
        <v>0</v>
      </c>
      <c r="U649" s="62">
        <f>IF(U648&gt;0,IF((SUMIFS($Q651:T651,$Q648:T648,12)+IF(T648=12,0,T649)+U652)&gt;=$K645,$K645-FLOOR(SUMIFS($Q651:T651,$Q648:T648,12),1),IF(U648=1,U652,U652+T649)),0)</f>
        <v>0</v>
      </c>
      <c r="V649" s="62">
        <f>IF(V648&gt;0,IF((SUMIFS($Q651:U651,$Q648:U648,12)+IF(U648=12,0,U649)+V652)&gt;=$K645,$K645-FLOOR(SUMIFS($Q651:U651,$Q648:U648,12),1),IF(V648=1,V652,V652+U649)),0)</f>
        <v>0</v>
      </c>
      <c r="W649" s="62">
        <f>IF(W648&gt;0,IF((SUMIFS($Q651:V651,$Q648:V648,12)+IF(V648=12,0,V649)+W652)&gt;=$K645,$K645-FLOOR(SUMIFS($Q651:V651,$Q648:V648,12),1),IF(W648=1,W652,W652+V649)),0)</f>
        <v>0</v>
      </c>
      <c r="X649" s="62">
        <f>IF(X648&gt;0,IF((SUMIFS($Q651:W651,$Q648:W648,12)+IF(W648=12,0,W649)+X652)&gt;=$K645,$K645-FLOOR(SUMIFS($Q651:W651,$Q648:W648,12),1),IF(X648=1,X652,X652+W649)),0)</f>
        <v>0</v>
      </c>
      <c r="Y649" s="62">
        <f>IF(Y648&gt;0,IF((SUMIFS($Q651:X651,$Q648:X648,12)+IF(X648=12,0,X649)+Y652)&gt;=$K645,$K645-FLOOR(SUMIFS($Q651:X651,$Q648:X648,12),1),IF(Y648=1,Y652,Y652+X649)),0)</f>
        <v>0</v>
      </c>
      <c r="Z649" s="62">
        <f>IF(Z648&gt;0,IF((SUMIFS($Q651:Y651,$Q648:Y648,12)+IF(Y648=12,0,Y649)+Z652)&gt;=$K645,$K645-FLOOR(SUMIFS($Q651:Y651,$Q648:Y648,12),1),IF(Z648=1,Z652,Z652+Y649)),0)</f>
        <v>0</v>
      </c>
      <c r="AA649" s="62">
        <f>IF(AA648&gt;0,IF((SUMIFS($Q651:Z651,$Q648:Z648,12)+IF(Z648=12,0,Z649)+AA652)&gt;=$K645,$K645-FLOOR(SUMIFS($Q651:Z651,$Q648:Z648,12),1),IF(AA648=1,AA652,AA652+Z649)),0)</f>
        <v>0</v>
      </c>
      <c r="AB649" s="62">
        <f>IF(AB648&gt;0,IF((SUMIFS($Q651:AA651,$Q648:AA648,12)+IF(AA648=12,0,AA649)+AB652)&gt;=$K645,$K645-FLOOR(SUMIFS($Q651:AA651,$Q648:AA648,12),1),IF(AB648=1,AB652,AB652+AA649)),0)</f>
        <v>0</v>
      </c>
      <c r="AC649" s="62">
        <f>IF(AC648&gt;0,IF((SUMIFS($Q651:AB651,$Q648:AB648,12)+IF(AB648=12,0,AB649)+AC652)&gt;=$K645,$K645-FLOOR(SUMIFS($Q651:AB651,$Q648:AB648,12),1),IF(AC648=1,AC652,AC652+AB649)),0)</f>
        <v>0</v>
      </c>
      <c r="AD649" s="62">
        <f>IF(AD648&gt;0,IF((SUMIFS($Q651:AC651,$Q648:AC648,12)+IF(AC648=12,0,AC649)+AD652)&gt;=$K645,$K645-FLOOR(SUMIFS($Q651:AC651,$Q648:AC648,12),1),IF(AD648=1,AD652,AD652+AC649)),0)</f>
        <v>0</v>
      </c>
      <c r="AE649" s="62">
        <f>IF(AE648&gt;0,IF((SUMIFS($Q651:AD651,$Q648:AD648,12)+IF(AD648=12,0,AD649)+AE652)&gt;=$K645,$K645-FLOOR(SUMIFS($Q651:AD651,$Q648:AD648,12),1),IF(AE648=1,AE652,AE652+AD649)),0)</f>
        <v>0</v>
      </c>
      <c r="AF649" s="62">
        <f>IF(AF648&gt;0,IF((SUMIFS($Q651:AE651,$Q648:AE648,12)+IF(AE648=12,0,AE649)+AF652)&gt;=$K645,$K645-FLOOR(SUMIFS($Q651:AE651,$Q648:AE648,12),1),IF(AF648=1,AF652,AF652+AE649)),0)</f>
        <v>0</v>
      </c>
      <c r="AG649" s="62">
        <f>IF(AG648&gt;0,IF((SUMIFS($Q651:AF651,$Q648:AF648,12)+IF(AF648=12,0,AF649)+AG652)&gt;=$K645,$K645-FLOOR(SUMIFS($Q651:AF651,$Q648:AF648,12),1),IF(AG648=1,AG652,AG652+AF649)),0)</f>
        <v>0</v>
      </c>
      <c r="AH649" s="62">
        <f>IF(AH648&gt;0,IF((SUMIFS($Q651:AG651,$Q648:AG648,12)+IF(AG648=12,0,AG649)+AH652)&gt;=$K645,$K645-FLOOR(SUMIFS($Q651:AG651,$Q648:AG648,12),1),IF(AH648=1,AH652,AH652+AG649)),0)</f>
        <v>0</v>
      </c>
      <c r="AI649" s="62">
        <f>IF(AI648&gt;0,IF((SUMIFS($Q651:AH651,$Q648:AH648,12)+IF(AH648=12,0,AH649)+AI652)&gt;=$K645,$K645-FLOOR(SUMIFS($Q651:AH651,$Q648:AH648,12),1),IF(AI648=1,AI652,AI652+AH649)),0)</f>
        <v>0</v>
      </c>
      <c r="AJ649" s="62">
        <f>IF(AJ648&gt;0,IF((SUMIFS($Q651:AI651,$Q648:AI648,12)+IF(AI648=12,0,AI649)+AJ652)&gt;=$K645,$K645-FLOOR(SUMIFS($Q651:AI651,$Q648:AI648,12),1),IF(AJ648=1,AJ652,AJ652+AI649)),0)</f>
        <v>0</v>
      </c>
      <c r="AK649" s="62">
        <f>IF(AK648&gt;0,IF((SUMIFS($Q651:AJ651,$Q648:AJ648,12)+IF(AJ648=12,0,AJ649)+AK652)&gt;=$K645,$K645-FLOOR(SUMIFS($Q651:AJ651,$Q648:AJ648,12),1),IF(AK648=1,AK652,AK652+AJ649)),0)</f>
        <v>0</v>
      </c>
      <c r="AL649" s="62">
        <f>IF(AL648&gt;0,IF((SUMIFS($Q651:AK651,$Q648:AK648,12)+IF(AK648=12,0,AK649)+AL652)&gt;=$K645,$K645-FLOOR(SUMIFS($Q651:AK651,$Q648:AK648,12),1),IF(AL648=1,AL652,AL652+AK649)),0)</f>
        <v>0</v>
      </c>
      <c r="AM649" s="62">
        <f>IF(AM648&gt;0,IF((SUMIFS($Q651:AL651,$Q648:AL648,12)+IF(AL648=12,0,AL649)+AM652)&gt;=$K645,$K645-FLOOR(SUMIFS($Q651:AL651,$Q648:AL648,12),1),IF(AM648=1,AM652,AM652+AL649)),0)</f>
        <v>0</v>
      </c>
      <c r="AN649" s="62">
        <f>IF(AN648&gt;0,IF((SUMIFS($Q651:AM651,$Q648:AM648,12)+IF(AM648=12,0,AM649)+AN652)&gt;=$K645,$K645-FLOOR(SUMIFS($Q651:AM651,$Q648:AM648,12),1),IF(AN648=1,AN652,AN652+AM649)),0)</f>
        <v>0</v>
      </c>
      <c r="AO649" s="62">
        <f>IF(AO648&gt;0,IF((SUMIFS($Q651:AN651,$Q648:AN648,12)+IF(AN648=12,0,AN649)+AO652)&gt;=$K645,$K645-FLOOR(SUMIFS($Q651:AN651,$Q648:AN648,12),1),IF(AO648=1,AO652,AO652+AN649)),0)</f>
        <v>0</v>
      </c>
      <c r="AP649" s="62">
        <f>IF(AP648&gt;0,IF((SUMIFS($Q651:AO651,$Q648:AO648,12)+IF(AO648=12,0,AO649)+AP652)&gt;=$K645,$K645-FLOOR(SUMIFS($Q651:AO651,$Q648:AO648,12),1),IF(AP648=1,AP652,AP652+AO649)),0)</f>
        <v>0</v>
      </c>
      <c r="AQ649" s="62">
        <f>IF(AQ648&gt;0,IF((SUMIFS($Q651:AP651,$Q648:AP648,12)+IF(AP648=12,0,AP649)+AQ652)&gt;=$K645,$K645-FLOOR(SUMIFS($Q651:AP651,$Q648:AP648,12),1),IF(AQ648=1,AQ652,AQ652+AP649)),0)</f>
        <v>0</v>
      </c>
      <c r="AR649" s="62">
        <f>IF(AR648&gt;0,IF((SUMIFS($Q651:AQ651,$Q648:AQ648,12)+IF(AQ648=12,0,AQ649)+AR652)&gt;=$K645,$K645-FLOOR(SUMIFS($Q651:AQ651,$Q648:AQ648,12),1),IF(AR648=1,AR652,AR652+AQ649)),0)</f>
        <v>0</v>
      </c>
      <c r="AS649" s="62">
        <f>IF(AS648&gt;0,IF((SUMIFS($Q651:AR651,$Q648:AR648,12)+IF(AR648=12,0,AR649)+AS652)&gt;=$K645,$K645-FLOOR(SUMIFS($Q651:AR651,$Q648:AR648,12),1),IF(AS648=1,AS652,AS652+AR649)),0)</f>
        <v>0</v>
      </c>
      <c r="AT649" s="62">
        <f>IF(AT648&gt;0,IF((SUMIFS($Q651:AS651,$Q648:AS648,12)+IF(AS648=12,0,AS649)+AT652)&gt;=$K645,$K645-FLOOR(SUMIFS($Q651:AS651,$Q648:AS648,12),1),IF(AT648=1,AT652,AT652+AS649)),0)</f>
        <v>0</v>
      </c>
      <c r="AU649" s="62">
        <f>IF(AU648&gt;0,IF((SUMIFS($Q651:AT651,$Q648:AT648,12)+IF(AT648=12,0,AT649)+AU652)&gt;=$K645,$K645-FLOOR(SUMIFS($Q651:AT651,$Q648:AT648,12),1),IF(AU648=1,AU652,AU652+AT649)),0)</f>
        <v>0</v>
      </c>
      <c r="AV649" s="62">
        <f>IF(AV648&gt;0,IF((SUMIFS($Q651:AU651,$Q648:AU648,12)+IF(AU648=12,0,AU649)+AV652)&gt;=$K645,$K645-FLOOR(SUMIFS($Q651:AU651,$Q648:AU648,12),1),IF(AV648=1,AV652,AV652+AU649)),0)</f>
        <v>0</v>
      </c>
      <c r="AW649" s="62">
        <f>IF(AW648&gt;0,IF((SUMIFS($Q651:AV651,$Q648:AV648,12)+IF(AV648=12,0,AV649)+AW652)&gt;=$K645,$K645-FLOOR(SUMIFS($Q651:AV651,$Q648:AV648,12),1),IF(AW648=1,AW652,AW652+AV649)),0)</f>
        <v>0</v>
      </c>
      <c r="AX649" s="62">
        <f>IF(AX648&gt;0,IF((SUMIFS($Q651:AW651,$Q648:AW648,12)+IF(AW648=12,0,AW649)+AX652)&gt;=$K645,$K645-FLOOR(SUMIFS($Q651:AW651,$Q648:AW648,12),1),IF(AX648=1,AX652,AX652+AW649)),0)</f>
        <v>0</v>
      </c>
      <c r="AY649" s="62">
        <f>IF(AY648&gt;0,IF((SUMIFS($Q651:AX651,$Q648:AX648,12)+IF(AX648=12,0,AX649)+AY652)&gt;=$K645,$K645-FLOOR(SUMIFS($Q651:AX651,$Q648:AX648,12),1),IF(AY648=1,AY652,AY652+AX649)),0)</f>
        <v>0</v>
      </c>
      <c r="AZ649" s="62">
        <f>IF(AZ648&gt;0,IF((SUMIFS($Q651:AY651,$Q648:AY648,12)+IF(AY648=12,0,AY649)+AZ652)&gt;=$K645,$K645-FLOOR(SUMIFS($Q651:AY651,$Q648:AY648,12),1),IF(AZ648=1,AZ652,AZ652+AY649)),0)</f>
        <v>0</v>
      </c>
      <c r="BA649" s="62">
        <f>IF(BA648&gt;0,IF((SUMIFS($Q651:AZ651,$Q648:AZ648,12)+IF(AZ648=12,0,AZ649)+BA652)&gt;=$K645,$K645-FLOOR(SUMIFS($Q651:AZ651,$Q648:AZ648,12),1),IF(BA648=1,BA652,BA652+AZ649)),0)</f>
        <v>0</v>
      </c>
      <c r="BB649" s="62">
        <f>IF(BB648&gt;0,IF((SUMIFS($Q651:BA651,$Q648:BA648,12)+IF(BA648=12,0,BA649)+BB652)&gt;=$K645,$K645-FLOOR(SUMIFS($Q651:BA651,$Q648:BA648,12),1),IF(BB648=1,BB652,BB652+BA649)),0)</f>
        <v>0</v>
      </c>
      <c r="BC649" s="62">
        <f>IF(BC648&gt;0,IF((SUMIFS($Q651:BB651,$Q648:BB648,12)+IF(BB648=12,0,BB649)+BC652)&gt;=$K645,$K645-FLOOR(SUMIFS($Q651:BB651,$Q648:BB648,12),1),IF(BC648=1,BC652,BC652+BB649)),0)</f>
        <v>0</v>
      </c>
      <c r="BD649" s="62">
        <f>IF(BD648&gt;0,IF((SUMIFS($Q651:BC651,$Q648:BC648,12)+IF(BC648=12,0,BC649)+BD652)&gt;=$K645,$K645-FLOOR(SUMIFS($Q651:BC651,$Q648:BC648,12),1),IF(BD648=1,BD652,BD652+BC649)),0)</f>
        <v>0</v>
      </c>
      <c r="BE649" s="62">
        <f>IF(BE648&gt;0,IF((SUMIFS($Q651:BD651,$Q648:BD648,12)+IF(BD648=12,0,BD649)+BE652)&gt;=$K645,$K645-FLOOR(SUMIFS($Q651:BD651,$Q648:BD648,12),1),IF(BE648=1,BE652,BE652+BD649)),0)</f>
        <v>0</v>
      </c>
      <c r="BF649" s="62">
        <f>IF(BF648&gt;0,IF((SUMIFS($Q651:BE651,$Q648:BE648,12)+IF(BE648=12,0,BE649)+BF652)&gt;=$K645,$K645-FLOOR(SUMIFS($Q651:BE651,$Q648:BE648,12),1),IF(BF648=1,BF652,BF652+BE649)),0)</f>
        <v>0</v>
      </c>
      <c r="BG649" s="62">
        <f>IF(BG648&gt;0,IF((SUMIFS($Q651:BF651,$Q648:BF648,12)+IF(BF648=12,0,BF649)+BG652)&gt;=$K645,$K645-FLOOR(SUMIFS($Q651:BF651,$Q648:BF648,12),1),IF(BG648=1,BG652,BG652+BF649)),0)</f>
        <v>0</v>
      </c>
      <c r="BH649" s="62">
        <f>IF(BH648&gt;0,IF((SUMIFS($Q651:BG651,$Q648:BG648,12)+IF(BG648=12,0,BG649)+BH652)&gt;=$K645,$K645-FLOOR(SUMIFS($Q651:BG651,$Q648:BG648,12),1),IF(BH648=1,BH652,BH652+BG649)),0)</f>
        <v>0</v>
      </c>
      <c r="BI649" s="62">
        <f>IF(BI648&gt;0,IF((SUMIFS($Q651:BH651,$Q648:BH648,12)+IF(BH648=12,0,BH649)+BI652)&gt;=$K645,$K645-FLOOR(SUMIFS($Q651:BH651,$Q648:BH648,12),1),IF(BI648=1,BI652,BI652+BH649)),0)</f>
        <v>0</v>
      </c>
      <c r="BJ649" s="62">
        <f>IF(BJ648&gt;0,IF((SUMIFS($Q651:BI651,$Q648:BI648,12)+IF(BI648=12,0,BI649)+BJ652)&gt;=$K645,$K645-FLOOR(SUMIFS($Q651:BI651,$Q648:BI648,12),1),IF(BJ648=1,BJ652,BJ652+BI649)),0)</f>
        <v>0</v>
      </c>
      <c r="BK649" s="62">
        <f>IF(BK648&gt;0,IF((SUMIFS($Q651:BJ651,$Q648:BJ648,12)+IF(BJ648=12,0,BJ649)+BK652)&gt;=$K645,$K645-FLOOR(SUMIFS($Q651:BJ651,$Q648:BJ648,12),1),IF(BK648=1,BK652,BK652+BJ649)),0)</f>
        <v>0</v>
      </c>
      <c r="BL649" s="62">
        <f>IF(BL648&gt;0,IF((SUMIFS($Q651:BK651,$Q648:BK648,12)+IF(BK648=12,0,BK649)+BL652)&gt;=$K645,$K645-FLOOR(SUMIFS($Q651:BK651,$Q648:BK648,12),1),IF(BL648=1,BL652,BL652+BK649)),0)</f>
        <v>0</v>
      </c>
      <c r="BM649" s="62">
        <f>IF(BM648&gt;0,IF((SUMIFS($Q651:BL651,$Q648:BL648,12)+IF(BL648=12,0,BL649)+BM652)&gt;=$K645,$K645-FLOOR(SUMIFS($Q651:BL651,$Q648:BL648,12),1),IF(BM648=1,BM652,BM652+BL649)),0)</f>
        <v>0</v>
      </c>
      <c r="BN649" s="62">
        <f>IF(BN648&gt;0,IF((SUMIFS($Q651:BM651,$Q648:BM648,12)+IF(BM648=12,0,BM649)+BN652)&gt;=$K645,$K645-FLOOR(SUMIFS($Q651:BM651,$Q648:BM648,12),1),IF(BN648=1,BN652,BN652+BM649)),0)</f>
        <v>0</v>
      </c>
      <c r="BO649" s="62">
        <f>IF(BO648&gt;0,IF((SUMIFS($Q651:BN651,$Q648:BN648,12)+IF(BN648=12,0,BN649)+BO652)&gt;=$K645,$K645-FLOOR(SUMIFS($Q651:BN651,$Q648:BN648,12),1),IF(BO648=1,BO652,BO652+BN649)),0)</f>
        <v>0</v>
      </c>
      <c r="BP649" s="62">
        <f>IF(BP648&gt;0,IF((SUMIFS($Q651:BO651,$Q648:BO648,12)+IF(BO648=12,0,BO649)+BP652)&gt;=$K645,$K645-FLOOR(SUMIFS($Q651:BO651,$Q648:BO648,12),1),IF(BP648=1,BP652,BP652+BO649)),0)</f>
        <v>0</v>
      </c>
      <c r="BQ649" s="62">
        <f>IF(BQ648&gt;0,IF((SUMIFS($Q651:BP651,$Q648:BP648,12)+IF(BP648=12,0,BP649)+BQ652)&gt;=$K645,$K645-FLOOR(SUMIFS($Q651:BP651,$Q648:BP648,12),1),IF(BQ648=1,BQ652,BQ652+BP649)),0)</f>
        <v>0</v>
      </c>
      <c r="BR649" s="62">
        <f>IF(BR648&gt;0,IF((SUMIFS($Q651:BQ651,$Q648:BQ648,12)+IF(BQ648=12,0,BQ649)+BR652)&gt;=$K645,$K645-FLOOR(SUMIFS($Q651:BQ651,$Q648:BQ648,12),1),IF(BR648=1,BR652,BR652+BQ649)),0)</f>
        <v>0</v>
      </c>
      <c r="BS649" s="62">
        <f>IF(BS648&gt;0,IF((SUMIFS($Q651:BR651,$Q648:BR648,12)+IF(BR648=12,0,BR649)+BS652)&gt;=$K645,$K645-FLOOR(SUMIFS($Q651:BR651,$Q648:BR648,12),1),IF(BS648=1,BS652,BS652+BR649)),0)</f>
        <v>0</v>
      </c>
      <c r="BT649" s="62">
        <f>IF(BT648&gt;0,IF((SUMIFS($Q651:BS651,$Q648:BS648,12)+IF(BS648=12,0,BS649)+BT652)&gt;=$K645,$K645-FLOOR(SUMIFS($Q651:BS651,$Q648:BS648,12),1),IF(BT648=1,BT652,BT652+BS649)),0)</f>
        <v>0</v>
      </c>
      <c r="BU649" s="62">
        <f>IF(BU648&gt;0,IF((SUMIFS($Q651:BT651,$Q648:BT648,12)+IF(BT648=12,0,BT649)+BU652)&gt;=$K645,$K645-FLOOR(SUMIFS($Q651:BT651,$Q648:BT648,12),1),IF(BU648=1,BU652,BU652+BT649)),0)</f>
        <v>0</v>
      </c>
      <c r="BV649" s="62">
        <f>IF(BV648&gt;0,IF((SUMIFS($Q651:BU651,$Q648:BU648,12)+IF(BU648=12,0,BU649)+BV652)&gt;=$K645,$K645-FLOOR(SUMIFS($Q651:BU651,$Q648:BU648,12),1),IF(BV648=1,BV652,BV652+BU649)),0)</f>
        <v>0</v>
      </c>
      <c r="BW649" s="62">
        <f>IF(BW648&gt;0,IF((SUMIFS($Q651:BV651,$Q648:BV648,12)+IF(BV648=12,0,BV649)+BW652)&gt;=$K645,$K645-FLOOR(SUMIFS($Q651:BV651,$Q648:BV648,12),1),IF(BW648=1,BW652,BW652+BV649)),0)</f>
        <v>0</v>
      </c>
      <c r="BX649" s="62">
        <f>IF(BX648&gt;0,IF((SUMIFS($Q651:BW651,$Q648:BW648,12)+IF(BW648=12,0,BW649)+BX652)&gt;=$K645,$K645-FLOOR(SUMIFS($Q651:BW651,$Q648:BW648,12),1),IF(BX648=1,BX652,BX652+BW649)),0)</f>
        <v>0</v>
      </c>
      <c r="BY649" s="298"/>
      <c r="BZ649" s="300"/>
      <c r="CA649" s="302"/>
      <c r="CB649" s="302"/>
    </row>
    <row r="650" spans="1:96" s="98" customFormat="1" ht="41.4" hidden="1" customHeight="1" x14ac:dyDescent="0.3">
      <c r="A650" s="97"/>
      <c r="B650" s="119"/>
      <c r="C650" s="73"/>
      <c r="D650" s="73"/>
      <c r="E650" s="73"/>
      <c r="F650" s="73"/>
      <c r="G650" s="73"/>
      <c r="H650" s="73"/>
      <c r="I650" s="73"/>
      <c r="J650" s="73"/>
      <c r="K650" s="73"/>
      <c r="L650" s="58"/>
      <c r="M650" s="7"/>
      <c r="N650" s="160"/>
      <c r="P650" s="59" t="s">
        <v>172</v>
      </c>
      <c r="Q650" s="61">
        <f>IF(Q645&gt;0,Q646,0)</f>
        <v>0</v>
      </c>
      <c r="R650" s="61">
        <f t="shared" ref="R650" si="15223">IF(R645&gt;0,IF(R648=1,R646,R646+Q650),Q650)</f>
        <v>0</v>
      </c>
      <c r="S650" s="61">
        <f t="shared" ref="S650" si="15224">IF(S645&gt;0,IF(S648=1,S646,S646+R650),R650)</f>
        <v>0</v>
      </c>
      <c r="T650" s="61">
        <f t="shared" ref="T650" si="15225">IF(T645&gt;0,IF(T648=1,T646,T646+S650),S650)</f>
        <v>0</v>
      </c>
      <c r="U650" s="61">
        <f t="shared" ref="U650" si="15226">IF(U645&gt;0,IF(U648=1,U646,U646+T650),T650)</f>
        <v>0</v>
      </c>
      <c r="V650" s="61">
        <f t="shared" ref="V650" si="15227">IF(V645&gt;0,IF(V648=1,V646,V646+U650),U650)</f>
        <v>0</v>
      </c>
      <c r="W650" s="61">
        <f t="shared" ref="W650" si="15228">IF(W645&gt;0,IF(W648=1,W646,W646+V650),V650)</f>
        <v>0</v>
      </c>
      <c r="X650" s="61">
        <f t="shared" ref="X650" si="15229">IF(X645&gt;0,IF(X648=1,X646,X646+W650),W650)</f>
        <v>0</v>
      </c>
      <c r="Y650" s="61">
        <f t="shared" ref="Y650" si="15230">IF(Y645&gt;0,IF(Y648=1,Y646,Y646+X650),X650)</f>
        <v>0</v>
      </c>
      <c r="Z650" s="61">
        <f t="shared" ref="Z650" si="15231">IF(Z645&gt;0,IF(Z648=1,Z646,Z646+Y650),Y650)</f>
        <v>0</v>
      </c>
      <c r="AA650" s="61">
        <f t="shared" ref="AA650" si="15232">IF(AA645&gt;0,IF(AA648=1,AA646,AA646+Z650),Z650)</f>
        <v>0</v>
      </c>
      <c r="AB650" s="61">
        <f t="shared" ref="AB650" si="15233">IF(AB645&gt;0,IF(AB648=1,AB646,AB646+AA650),AA650)</f>
        <v>0</v>
      </c>
      <c r="AC650" s="61">
        <f t="shared" ref="AC650" si="15234">IF(AC645&gt;0,IF(AC648=1,AC646,AC646+AB650),AB650)</f>
        <v>0</v>
      </c>
      <c r="AD650" s="61">
        <f t="shared" ref="AD650" si="15235">IF(AD645&gt;0,IF(AD648=1,AD646,AD646+AC650),AC650)</f>
        <v>0</v>
      </c>
      <c r="AE650" s="61">
        <f t="shared" ref="AE650" si="15236">IF(AE645&gt;0,IF(AE648=1,AE646,AE646+AD650),AD650)</f>
        <v>0</v>
      </c>
      <c r="AF650" s="61">
        <f t="shared" ref="AF650" si="15237">IF(AF645&gt;0,IF(AF648=1,AF646,AF646+AE650),AE650)</f>
        <v>0</v>
      </c>
      <c r="AG650" s="61">
        <f t="shared" ref="AG650" si="15238">IF(AG645&gt;0,IF(AG648=1,AG646,AG646+AF650),AF650)</f>
        <v>0</v>
      </c>
      <c r="AH650" s="61">
        <f t="shared" ref="AH650" si="15239">IF(AH645&gt;0,IF(AH648=1,AH646,AH646+AG650),AG650)</f>
        <v>0</v>
      </c>
      <c r="AI650" s="61">
        <f t="shared" ref="AI650" si="15240">IF(AI645&gt;0,IF(AI648=1,AI646,AI646+AH650),AH650)</f>
        <v>0</v>
      </c>
      <c r="AJ650" s="61">
        <f t="shared" ref="AJ650" si="15241">IF(AJ645&gt;0,IF(AJ648=1,AJ646,AJ646+AI650),AI650)</f>
        <v>0</v>
      </c>
      <c r="AK650" s="61">
        <f t="shared" ref="AK650" si="15242">IF(AK645&gt;0,IF(AK648=1,AK646,AK646+AJ650),AJ650)</f>
        <v>0</v>
      </c>
      <c r="AL650" s="61">
        <f t="shared" ref="AL650" si="15243">IF(AL645&gt;0,IF(AL648=1,AL646,AL646+AK650),AK650)</f>
        <v>0</v>
      </c>
      <c r="AM650" s="61">
        <f t="shared" ref="AM650" si="15244">IF(AM645&gt;0,IF(AM648=1,AM646,AM646+AL650),AL650)</f>
        <v>0</v>
      </c>
      <c r="AN650" s="61">
        <f t="shared" ref="AN650" si="15245">IF(AN645&gt;0,IF(AN648=1,AN646,AN646+AM650),AM650)</f>
        <v>0</v>
      </c>
      <c r="AO650" s="61">
        <f t="shared" ref="AO650" si="15246">IF(AO645&gt;0,IF(AO648=1,AO646,AO646+AN650),AN650)</f>
        <v>0</v>
      </c>
      <c r="AP650" s="61">
        <f t="shared" ref="AP650" si="15247">IF(AP645&gt;0,IF(AP648=1,AP646,AP646+AO650),AO650)</f>
        <v>0</v>
      </c>
      <c r="AQ650" s="61">
        <f t="shared" ref="AQ650" si="15248">IF(AQ645&gt;0,IF(AQ648=1,AQ646,AQ646+AP650),AP650)</f>
        <v>0</v>
      </c>
      <c r="AR650" s="61">
        <f t="shared" ref="AR650" si="15249">IF(AR645&gt;0,IF(AR648=1,AR646,AR646+AQ650),AQ650)</f>
        <v>0</v>
      </c>
      <c r="AS650" s="61">
        <f t="shared" ref="AS650" si="15250">IF(AS645&gt;0,IF(AS648=1,AS646,AS646+AR650),AR650)</f>
        <v>0</v>
      </c>
      <c r="AT650" s="61">
        <f t="shared" ref="AT650" si="15251">IF(AT645&gt;0,IF(AT648=1,AT646,AT646+AS650),AS650)</f>
        <v>0</v>
      </c>
      <c r="AU650" s="61">
        <f t="shared" ref="AU650" si="15252">IF(AU645&gt;0,IF(AU648=1,AU646,AU646+AT650),AT650)</f>
        <v>0</v>
      </c>
      <c r="AV650" s="61">
        <f t="shared" ref="AV650" si="15253">IF(AV645&gt;0,IF(AV648=1,AV646,AV646+AU650),AU650)</f>
        <v>0</v>
      </c>
      <c r="AW650" s="61">
        <f t="shared" ref="AW650" si="15254">IF(AW645&gt;0,IF(AW648=1,AW646,AW646+AV650),AV650)</f>
        <v>0</v>
      </c>
      <c r="AX650" s="61">
        <f t="shared" ref="AX650" si="15255">IF(AX645&gt;0,IF(AX648=1,AX646,AX646+AW650),AW650)</f>
        <v>0</v>
      </c>
      <c r="AY650" s="61">
        <f t="shared" ref="AY650" si="15256">IF(AY645&gt;0,IF(AY648=1,AY646,AY646+AX650),AX650)</f>
        <v>0</v>
      </c>
      <c r="AZ650" s="61">
        <f t="shared" ref="AZ650" si="15257">IF(AZ645&gt;0,IF(AZ648=1,AZ646,AZ646+AY650),AY650)</f>
        <v>0</v>
      </c>
      <c r="BA650" s="61">
        <f t="shared" ref="BA650" si="15258">IF(BA645&gt;0,IF(BA648=1,BA646,BA646+AZ650),AZ650)</f>
        <v>0</v>
      </c>
      <c r="BB650" s="61">
        <f t="shared" ref="BB650" si="15259">IF(BB645&gt;0,IF(BB648=1,BB646,BB646+BA650),BA650)</f>
        <v>0</v>
      </c>
      <c r="BC650" s="61">
        <f t="shared" ref="BC650" si="15260">IF(BC645&gt;0,IF(BC648=1,BC646,BC646+BB650),BB650)</f>
        <v>0</v>
      </c>
      <c r="BD650" s="61">
        <f t="shared" ref="BD650" si="15261">IF(BD645&gt;0,IF(BD648=1,BD646,BD646+BC650),BC650)</f>
        <v>0</v>
      </c>
      <c r="BE650" s="61">
        <f t="shared" ref="BE650" si="15262">IF(BE645&gt;0,IF(BE648=1,BE646,BE646+BD650),BD650)</f>
        <v>0</v>
      </c>
      <c r="BF650" s="61">
        <f t="shared" ref="BF650" si="15263">IF(BF645&gt;0,IF(BF648=1,BF646,BF646+BE650),BE650)</f>
        <v>0</v>
      </c>
      <c r="BG650" s="61">
        <f t="shared" ref="BG650" si="15264">IF(BG645&gt;0,IF(BG648=1,BG646,BG646+BF650),BF650)</f>
        <v>0</v>
      </c>
      <c r="BH650" s="61">
        <f t="shared" ref="BH650" si="15265">IF(BH645&gt;0,IF(BH648=1,BH646,BH646+BG650),BG650)</f>
        <v>0</v>
      </c>
      <c r="BI650" s="61">
        <f t="shared" ref="BI650" si="15266">IF(BI645&gt;0,IF(BI648=1,BI646,BI646+BH650),BH650)</f>
        <v>0</v>
      </c>
      <c r="BJ650" s="61">
        <f t="shared" ref="BJ650" si="15267">IF(BJ645&gt;0,IF(BJ648=1,BJ646,BJ646+BI650),BI650)</f>
        <v>0</v>
      </c>
      <c r="BK650" s="61">
        <f t="shared" ref="BK650" si="15268">IF(BK645&gt;0,IF(BK648=1,BK646,BK646+BJ650),BJ650)</f>
        <v>0</v>
      </c>
      <c r="BL650" s="61">
        <f t="shared" ref="BL650" si="15269">IF(BL645&gt;0,IF(BL648=1,BL646,BL646+BK650),BK650)</f>
        <v>0</v>
      </c>
      <c r="BM650" s="61">
        <f t="shared" ref="BM650" si="15270">IF(BM645&gt;0,IF(BM648=1,BM646,BM646+BL650),BL650)</f>
        <v>0</v>
      </c>
      <c r="BN650" s="61">
        <f t="shared" ref="BN650" si="15271">IF(BN645&gt;0,IF(BN648=1,BN646,BN646+BM650),BM650)</f>
        <v>0</v>
      </c>
      <c r="BO650" s="61">
        <f t="shared" ref="BO650" si="15272">IF(BO645&gt;0,IF(BO648=1,BO646,BO646+BN650),BN650)</f>
        <v>0</v>
      </c>
      <c r="BP650" s="61">
        <f t="shared" ref="BP650" si="15273">IF(BP645&gt;0,IF(BP648=1,BP646,BP646+BO650),BO650)</f>
        <v>0</v>
      </c>
      <c r="BQ650" s="61">
        <f t="shared" ref="BQ650" si="15274">IF(BQ645&gt;0,IF(BQ648=1,BQ646,BQ646+BP650),BP650)</f>
        <v>0</v>
      </c>
      <c r="BR650" s="61">
        <f t="shared" ref="BR650" si="15275">IF(BR645&gt;0,IF(BR648=1,BR646,BR646+BQ650),BQ650)</f>
        <v>0</v>
      </c>
      <c r="BS650" s="61">
        <f t="shared" ref="BS650" si="15276">IF(BS645&gt;0,IF(BS648=1,BS646,BS646+BR650),BR650)</f>
        <v>0</v>
      </c>
      <c r="BT650" s="61">
        <f t="shared" ref="BT650" si="15277">IF(BT645&gt;0,IF(BT648=1,BT646,BT646+BS650),BS650)</f>
        <v>0</v>
      </c>
      <c r="BU650" s="61">
        <f t="shared" ref="BU650" si="15278">IF(BU645&gt;0,IF(BU648=1,BU646,BU646+BT650),BT650)</f>
        <v>0</v>
      </c>
      <c r="BV650" s="61">
        <f t="shared" ref="BV650" si="15279">IF(BV645&gt;0,IF(BV648=1,BV646,BV646+BU650),BU650)</f>
        <v>0</v>
      </c>
      <c r="BW650" s="61">
        <f t="shared" ref="BW650" si="15280">IF(BW645&gt;0,IF(BW648=1,BW646,BW646+BV650),BV650)</f>
        <v>0</v>
      </c>
      <c r="BX650" s="61">
        <f t="shared" ref="BX650" si="15281">IF(BX645&gt;0,IF(BX648=1,BX646,BX646+BW650),BW650)</f>
        <v>0</v>
      </c>
      <c r="BY650" s="298"/>
      <c r="BZ650" s="300"/>
      <c r="CA650" s="302"/>
      <c r="CB650" s="302"/>
    </row>
    <row r="651" spans="1:96" s="98" customFormat="1" ht="41.4" hidden="1" customHeight="1" x14ac:dyDescent="0.3">
      <c r="A651" s="97"/>
      <c r="B651" s="119"/>
      <c r="C651" s="73"/>
      <c r="D651" s="73"/>
      <c r="E651" s="73"/>
      <c r="F651" s="73"/>
      <c r="G651" s="73"/>
      <c r="H651" s="73"/>
      <c r="I651" s="73"/>
      <c r="J651" s="73"/>
      <c r="K651" s="73"/>
      <c r="L651" s="58"/>
      <c r="M651" s="7"/>
      <c r="N651" s="160"/>
      <c r="P651" s="59" t="s">
        <v>173</v>
      </c>
      <c r="Q651" s="61">
        <f>Q653</f>
        <v>0</v>
      </c>
      <c r="R651" s="61">
        <f t="shared" ref="R651" si="15282">IF(R648=1,R653,R653+Q651)</f>
        <v>0</v>
      </c>
      <c r="S651" s="61">
        <f t="shared" ref="S651" si="15283">IF(S648=1,S653,S653+R651)</f>
        <v>0</v>
      </c>
      <c r="T651" s="61">
        <f t="shared" ref="T651" si="15284">IF(T648=1,T653,T653+S651)</f>
        <v>0</v>
      </c>
      <c r="U651" s="61">
        <f t="shared" ref="U651" si="15285">IF(U648=1,U653,U653+T651)</f>
        <v>0</v>
      </c>
      <c r="V651" s="61">
        <f t="shared" ref="V651" si="15286">IF(V648=1,V653,V653+U651)</f>
        <v>0</v>
      </c>
      <c r="W651" s="61">
        <f t="shared" ref="W651" si="15287">IF(W648=1,W653,W653+V651)</f>
        <v>0</v>
      </c>
      <c r="X651" s="61">
        <f t="shared" ref="X651" si="15288">IF(X648=1,X653,X653+W651)</f>
        <v>0</v>
      </c>
      <c r="Y651" s="61">
        <f t="shared" ref="Y651" si="15289">IF(Y648=1,Y653,Y653+X651)</f>
        <v>0</v>
      </c>
      <c r="Z651" s="61">
        <f t="shared" ref="Z651" si="15290">IF(Z648=1,Z653,Z653+Y651)</f>
        <v>0</v>
      </c>
      <c r="AA651" s="61">
        <f t="shared" ref="AA651" si="15291">IF(AA648=1,AA653,AA653+Z651)</f>
        <v>0</v>
      </c>
      <c r="AB651" s="61">
        <f t="shared" ref="AB651" si="15292">IF(AB648=1,AB653,AB653+AA651)</f>
        <v>0</v>
      </c>
      <c r="AC651" s="61">
        <f t="shared" ref="AC651" si="15293">IF(AC648=1,AC653,AC653+AB651)</f>
        <v>0</v>
      </c>
      <c r="AD651" s="61">
        <f t="shared" ref="AD651" si="15294">IF(AD648=1,AD653,AD653+AC651)</f>
        <v>0</v>
      </c>
      <c r="AE651" s="61">
        <f t="shared" ref="AE651" si="15295">IF(AE648=1,AE653,AE653+AD651)</f>
        <v>0</v>
      </c>
      <c r="AF651" s="61">
        <f t="shared" ref="AF651" si="15296">IF(AF648=1,AF653,AF653+AE651)</f>
        <v>0</v>
      </c>
      <c r="AG651" s="61">
        <f t="shared" ref="AG651" si="15297">IF(AG648=1,AG653,AG653+AF651)</f>
        <v>0</v>
      </c>
      <c r="AH651" s="61">
        <f t="shared" ref="AH651" si="15298">IF(AH648=1,AH653,AH653+AG651)</f>
        <v>0</v>
      </c>
      <c r="AI651" s="61">
        <f t="shared" ref="AI651" si="15299">IF(AI648=1,AI653,AI653+AH651)</f>
        <v>0</v>
      </c>
      <c r="AJ651" s="61">
        <f t="shared" ref="AJ651" si="15300">IF(AJ648=1,AJ653,AJ653+AI651)</f>
        <v>0</v>
      </c>
      <c r="AK651" s="61">
        <f t="shared" ref="AK651" si="15301">IF(AK648=1,AK653,AK653+AJ651)</f>
        <v>0</v>
      </c>
      <c r="AL651" s="61">
        <f t="shared" ref="AL651" si="15302">IF(AL648=1,AL653,AL653+AK651)</f>
        <v>0</v>
      </c>
      <c r="AM651" s="61">
        <f t="shared" ref="AM651" si="15303">IF(AM648=1,AM653,AM653+AL651)</f>
        <v>0</v>
      </c>
      <c r="AN651" s="61">
        <f t="shared" ref="AN651" si="15304">IF(AN648=1,AN653,AN653+AM651)</f>
        <v>0</v>
      </c>
      <c r="AO651" s="61">
        <f t="shared" ref="AO651" si="15305">IF(AO648=1,AO653,AO653+AN651)</f>
        <v>0</v>
      </c>
      <c r="AP651" s="61">
        <f t="shared" ref="AP651" si="15306">IF(AP648=1,AP653,AP653+AO651)</f>
        <v>0</v>
      </c>
      <c r="AQ651" s="61">
        <f t="shared" ref="AQ651" si="15307">IF(AQ648=1,AQ653,AQ653+AP651)</f>
        <v>0</v>
      </c>
      <c r="AR651" s="61">
        <f t="shared" ref="AR651" si="15308">IF(AR648=1,AR653,AR653+AQ651)</f>
        <v>0</v>
      </c>
      <c r="AS651" s="61">
        <f t="shared" ref="AS651" si="15309">IF(AS648=1,AS653,AS653+AR651)</f>
        <v>0</v>
      </c>
      <c r="AT651" s="61">
        <f t="shared" ref="AT651" si="15310">IF(AT648=1,AT653,AT653+AS651)</f>
        <v>0</v>
      </c>
      <c r="AU651" s="61">
        <f t="shared" ref="AU651" si="15311">IF(AU648=1,AU653,AU653+AT651)</f>
        <v>0</v>
      </c>
      <c r="AV651" s="61">
        <f t="shared" ref="AV651" si="15312">IF(AV648=1,AV653,AV653+AU651)</f>
        <v>0</v>
      </c>
      <c r="AW651" s="61">
        <f t="shared" ref="AW651" si="15313">IF(AW648=1,AW653,AW653+AV651)</f>
        <v>0</v>
      </c>
      <c r="AX651" s="61">
        <f t="shared" ref="AX651" si="15314">IF(AX648=1,AX653,AX653+AW651)</f>
        <v>0</v>
      </c>
      <c r="AY651" s="61">
        <f t="shared" ref="AY651" si="15315">IF(AY648=1,AY653,AY653+AX651)</f>
        <v>0</v>
      </c>
      <c r="AZ651" s="61">
        <f t="shared" ref="AZ651" si="15316">IF(AZ648=1,AZ653,AZ653+AY651)</f>
        <v>0</v>
      </c>
      <c r="BA651" s="61">
        <f t="shared" ref="BA651" si="15317">IF(BA648=1,BA653,BA653+AZ651)</f>
        <v>0</v>
      </c>
      <c r="BB651" s="61">
        <f t="shared" ref="BB651" si="15318">IF(BB648=1,BB653,BB653+BA651)</f>
        <v>0</v>
      </c>
      <c r="BC651" s="61">
        <f t="shared" ref="BC651" si="15319">IF(BC648=1,BC653,BC653+BB651)</f>
        <v>0</v>
      </c>
      <c r="BD651" s="61">
        <f t="shared" ref="BD651" si="15320">IF(BD648=1,BD653,BD653+BC651)</f>
        <v>0</v>
      </c>
      <c r="BE651" s="61">
        <f t="shared" ref="BE651" si="15321">IF(BE648=1,BE653,BE653+BD651)</f>
        <v>0</v>
      </c>
      <c r="BF651" s="61">
        <f t="shared" ref="BF651" si="15322">IF(BF648=1,BF653,BF653+BE651)</f>
        <v>0</v>
      </c>
      <c r="BG651" s="61">
        <f t="shared" ref="BG651" si="15323">IF(BG648=1,BG653,BG653+BF651)</f>
        <v>0</v>
      </c>
      <c r="BH651" s="61">
        <f t="shared" ref="BH651" si="15324">IF(BH648=1,BH653,BH653+BG651)</f>
        <v>0</v>
      </c>
      <c r="BI651" s="61">
        <f t="shared" ref="BI651" si="15325">IF(BI648=1,BI653,BI653+BH651)</f>
        <v>0</v>
      </c>
      <c r="BJ651" s="61">
        <f t="shared" ref="BJ651" si="15326">IF(BJ648=1,BJ653,BJ653+BI651)</f>
        <v>0</v>
      </c>
      <c r="BK651" s="61">
        <f t="shared" ref="BK651" si="15327">IF(BK648=1,BK653,BK653+BJ651)</f>
        <v>0</v>
      </c>
      <c r="BL651" s="61">
        <f t="shared" ref="BL651" si="15328">IF(BL648=1,BL653,BL653+BK651)</f>
        <v>0</v>
      </c>
      <c r="BM651" s="61">
        <f t="shared" ref="BM651" si="15329">IF(BM648=1,BM653,BM653+BL651)</f>
        <v>0</v>
      </c>
      <c r="BN651" s="61">
        <f t="shared" ref="BN651" si="15330">IF(BN648=1,BN653,BN653+BM651)</f>
        <v>0</v>
      </c>
      <c r="BO651" s="61">
        <f t="shared" ref="BO651" si="15331">IF(BO648=1,BO653,BO653+BN651)</f>
        <v>0</v>
      </c>
      <c r="BP651" s="61">
        <f t="shared" ref="BP651" si="15332">IF(BP648=1,BP653,BP653+BO651)</f>
        <v>0</v>
      </c>
      <c r="BQ651" s="61">
        <f t="shared" ref="BQ651" si="15333">IF(BQ648=1,BQ653,BQ653+BP651)</f>
        <v>0</v>
      </c>
      <c r="BR651" s="61">
        <f t="shared" ref="BR651" si="15334">IF(BR648=1,BR653,BR653+BQ651)</f>
        <v>0</v>
      </c>
      <c r="BS651" s="61">
        <f t="shared" ref="BS651" si="15335">IF(BS648=1,BS653,BS653+BR651)</f>
        <v>0</v>
      </c>
      <c r="BT651" s="61">
        <f t="shared" ref="BT651" si="15336">IF(BT648=1,BT653,BT653+BS651)</f>
        <v>0</v>
      </c>
      <c r="BU651" s="61">
        <f t="shared" ref="BU651" si="15337">IF(BU648=1,BU653,BU653+BT651)</f>
        <v>0</v>
      </c>
      <c r="BV651" s="61">
        <f t="shared" ref="BV651" si="15338">IF(BV648=1,BV653,BV653+BU651)</f>
        <v>0</v>
      </c>
      <c r="BW651" s="61">
        <f t="shared" ref="BW651" si="15339">IF(BW648=1,BW653,BW653+BV651)</f>
        <v>0</v>
      </c>
      <c r="BX651" s="61">
        <f t="shared" ref="BX651" si="15340">IF(BX648=1,BX653,BX653+BW651)</f>
        <v>0</v>
      </c>
      <c r="BY651" s="298"/>
      <c r="BZ651" s="300"/>
      <c r="CA651" s="302"/>
      <c r="CB651" s="302"/>
    </row>
    <row r="652" spans="1:96" s="98" customFormat="1" ht="28.95" customHeight="1" x14ac:dyDescent="0.3">
      <c r="A652" s="97"/>
      <c r="B652" s="119"/>
      <c r="C652" s="73"/>
      <c r="D652" s="73"/>
      <c r="E652" s="73"/>
      <c r="F652" s="73"/>
      <c r="G652" s="73"/>
      <c r="H652" s="73"/>
      <c r="I652" s="73"/>
      <c r="J652" s="73"/>
      <c r="K652" s="73"/>
      <c r="L652" s="58"/>
      <c r="M652" s="7"/>
      <c r="N652" s="160"/>
      <c r="P652" s="57" t="s">
        <v>171</v>
      </c>
      <c r="Q652" s="62">
        <f t="shared" ref="Q652:BX652" si="15341">1720/12*Q645</f>
        <v>0</v>
      </c>
      <c r="R652" s="62">
        <f t="shared" si="15341"/>
        <v>0</v>
      </c>
      <c r="S652" s="62">
        <f t="shared" si="15341"/>
        <v>0</v>
      </c>
      <c r="T652" s="62">
        <f t="shared" si="15341"/>
        <v>0</v>
      </c>
      <c r="U652" s="62">
        <f t="shared" si="15341"/>
        <v>0</v>
      </c>
      <c r="V652" s="62">
        <f t="shared" si="15341"/>
        <v>0</v>
      </c>
      <c r="W652" s="62">
        <f t="shared" si="15341"/>
        <v>0</v>
      </c>
      <c r="X652" s="62">
        <f t="shared" si="15341"/>
        <v>0</v>
      </c>
      <c r="Y652" s="62">
        <f t="shared" si="15341"/>
        <v>0</v>
      </c>
      <c r="Z652" s="62">
        <f t="shared" si="15341"/>
        <v>0</v>
      </c>
      <c r="AA652" s="62">
        <f t="shared" si="15341"/>
        <v>0</v>
      </c>
      <c r="AB652" s="62">
        <f t="shared" si="15341"/>
        <v>0</v>
      </c>
      <c r="AC652" s="62">
        <f t="shared" si="15341"/>
        <v>0</v>
      </c>
      <c r="AD652" s="62">
        <f t="shared" si="15341"/>
        <v>0</v>
      </c>
      <c r="AE652" s="62">
        <f t="shared" si="15341"/>
        <v>0</v>
      </c>
      <c r="AF652" s="62">
        <f t="shared" si="15341"/>
        <v>0</v>
      </c>
      <c r="AG652" s="62">
        <f t="shared" si="15341"/>
        <v>0</v>
      </c>
      <c r="AH652" s="62">
        <f t="shared" si="15341"/>
        <v>0</v>
      </c>
      <c r="AI652" s="62">
        <f t="shared" si="15341"/>
        <v>0</v>
      </c>
      <c r="AJ652" s="62">
        <f t="shared" si="15341"/>
        <v>0</v>
      </c>
      <c r="AK652" s="62">
        <f t="shared" si="15341"/>
        <v>0</v>
      </c>
      <c r="AL652" s="62">
        <f t="shared" si="15341"/>
        <v>0</v>
      </c>
      <c r="AM652" s="62">
        <f t="shared" si="15341"/>
        <v>0</v>
      </c>
      <c r="AN652" s="62">
        <f t="shared" si="15341"/>
        <v>0</v>
      </c>
      <c r="AO652" s="62">
        <f t="shared" si="15341"/>
        <v>0</v>
      </c>
      <c r="AP652" s="62">
        <f t="shared" si="15341"/>
        <v>0</v>
      </c>
      <c r="AQ652" s="62">
        <f t="shared" si="15341"/>
        <v>0</v>
      </c>
      <c r="AR652" s="62">
        <f t="shared" si="15341"/>
        <v>0</v>
      </c>
      <c r="AS652" s="62">
        <f t="shared" si="15341"/>
        <v>0</v>
      </c>
      <c r="AT652" s="62">
        <f t="shared" si="15341"/>
        <v>0</v>
      </c>
      <c r="AU652" s="62">
        <f t="shared" si="15341"/>
        <v>0</v>
      </c>
      <c r="AV652" s="62">
        <f t="shared" si="15341"/>
        <v>0</v>
      </c>
      <c r="AW652" s="62">
        <f t="shared" si="15341"/>
        <v>0</v>
      </c>
      <c r="AX652" s="62">
        <f t="shared" si="15341"/>
        <v>0</v>
      </c>
      <c r="AY652" s="62">
        <f t="shared" si="15341"/>
        <v>0</v>
      </c>
      <c r="AZ652" s="62">
        <f t="shared" si="15341"/>
        <v>0</v>
      </c>
      <c r="BA652" s="62">
        <f t="shared" si="15341"/>
        <v>0</v>
      </c>
      <c r="BB652" s="62">
        <f t="shared" si="15341"/>
        <v>0</v>
      </c>
      <c r="BC652" s="62">
        <f t="shared" si="15341"/>
        <v>0</v>
      </c>
      <c r="BD652" s="62">
        <f t="shared" si="15341"/>
        <v>0</v>
      </c>
      <c r="BE652" s="62">
        <f t="shared" si="15341"/>
        <v>0</v>
      </c>
      <c r="BF652" s="62">
        <f t="shared" si="15341"/>
        <v>0</v>
      </c>
      <c r="BG652" s="62">
        <f t="shared" si="15341"/>
        <v>0</v>
      </c>
      <c r="BH652" s="62">
        <f t="shared" si="15341"/>
        <v>0</v>
      </c>
      <c r="BI652" s="62">
        <f t="shared" si="15341"/>
        <v>0</v>
      </c>
      <c r="BJ652" s="62">
        <f t="shared" si="15341"/>
        <v>0</v>
      </c>
      <c r="BK652" s="62">
        <f t="shared" si="15341"/>
        <v>0</v>
      </c>
      <c r="BL652" s="62">
        <f t="shared" si="15341"/>
        <v>0</v>
      </c>
      <c r="BM652" s="62">
        <f t="shared" si="15341"/>
        <v>0</v>
      </c>
      <c r="BN652" s="62">
        <f t="shared" si="15341"/>
        <v>0</v>
      </c>
      <c r="BO652" s="62">
        <f t="shared" si="15341"/>
        <v>0</v>
      </c>
      <c r="BP652" s="62">
        <f t="shared" si="15341"/>
        <v>0</v>
      </c>
      <c r="BQ652" s="62">
        <f t="shared" si="15341"/>
        <v>0</v>
      </c>
      <c r="BR652" s="62">
        <f t="shared" si="15341"/>
        <v>0</v>
      </c>
      <c r="BS652" s="62">
        <f t="shared" si="15341"/>
        <v>0</v>
      </c>
      <c r="BT652" s="62">
        <f t="shared" si="15341"/>
        <v>0</v>
      </c>
      <c r="BU652" s="62">
        <f t="shared" si="15341"/>
        <v>0</v>
      </c>
      <c r="BV652" s="62">
        <f t="shared" si="15341"/>
        <v>0</v>
      </c>
      <c r="BW652" s="62">
        <f t="shared" si="15341"/>
        <v>0</v>
      </c>
      <c r="BX652" s="62">
        <f t="shared" si="15341"/>
        <v>0</v>
      </c>
      <c r="BY652" s="298"/>
      <c r="BZ652" s="300"/>
      <c r="CA652" s="302"/>
      <c r="CB652" s="302"/>
    </row>
    <row r="653" spans="1:96" s="98" customFormat="1" ht="28.8" x14ac:dyDescent="0.3">
      <c r="A653" s="97"/>
      <c r="B653" s="119"/>
      <c r="C653" s="73"/>
      <c r="D653" s="73"/>
      <c r="E653" s="73"/>
      <c r="F653" s="73"/>
      <c r="G653" s="73"/>
      <c r="H653" s="73"/>
      <c r="I653" s="73"/>
      <c r="J653" s="73"/>
      <c r="K653" s="73"/>
      <c r="L653" s="58"/>
      <c r="M653" s="7"/>
      <c r="N653" s="160"/>
      <c r="P653" s="57" t="s">
        <v>155</v>
      </c>
      <c r="Q653" s="62">
        <f>FLOOR(IF(OR(Q648=0,Q648=1),IF(Q646&gt;=Q652,Q652,Q646)+0.00000001,IF(Q650&gt;=Q649,Q649,Q650))+0.00000001,1)</f>
        <v>0</v>
      </c>
      <c r="R653" s="62">
        <f t="shared" ref="R653" si="15342">FLOOR(IF(OR(R648=0,R648=1),IF(R652&gt;R649,R649,IF(R646&gt;=R652,R652,R646)+0.00000001),IF(R650&gt;=R649,R649-Q651,R650-Q651)+0.00000001),1)</f>
        <v>0</v>
      </c>
      <c r="S653" s="62">
        <f t="shared" ref="S653" si="15343">FLOOR(IF(OR(S648=0,S648=1),IF(S652&gt;S649,S649,IF(S646&gt;=S652,S652,S646)+0.00000001),IF(S650&gt;=S649,S649-R651,S650-R651)+0.00000001),1)</f>
        <v>0</v>
      </c>
      <c r="T653" s="62">
        <f t="shared" ref="T653" si="15344">FLOOR(IF(OR(T648=0,T648=1),IF(T652&gt;T649,T649,IF(T646&gt;=T652,T652,T646)+0.00000001),IF(T650&gt;=T649,T649-S651,T650-S651)+0.00000001),1)</f>
        <v>0</v>
      </c>
      <c r="U653" s="62">
        <f t="shared" ref="U653" si="15345">FLOOR(IF(OR(U648=0,U648=1),IF(U652&gt;U649,U649,IF(U646&gt;=U652,U652,U646)+0.00000001),IF(U650&gt;=U649,U649-T651,U650-T651)+0.00000001),1)</f>
        <v>0</v>
      </c>
      <c r="V653" s="62">
        <f t="shared" ref="V653" si="15346">FLOOR(IF(OR(V648=0,V648=1),IF(V652&gt;V649,V649,IF(V646&gt;=V652,V652,V646)+0.00000001),IF(V650&gt;=V649,V649-U651,V650-U651)+0.00000001),1)</f>
        <v>0</v>
      </c>
      <c r="W653" s="62">
        <f t="shared" ref="W653" si="15347">FLOOR(IF(OR(W648=0,W648=1),IF(W652&gt;W649,W649,IF(W646&gt;=W652,W652,W646)+0.00000001),IF(W650&gt;=W649,W649-V651,W650-V651)+0.00000001),1)</f>
        <v>0</v>
      </c>
      <c r="X653" s="62">
        <f t="shared" ref="X653" si="15348">FLOOR(IF(OR(X648=0,X648=1),IF(X652&gt;X649,X649,IF(X646&gt;=X652,X652,X646)+0.00000001),IF(X650&gt;=X649,X649-W651,X650-W651)+0.00000001),1)</f>
        <v>0</v>
      </c>
      <c r="Y653" s="62">
        <f t="shared" ref="Y653" si="15349">FLOOR(IF(OR(Y648=0,Y648=1),IF(Y652&gt;Y649,Y649,IF(Y646&gt;=Y652,Y652,Y646)+0.00000001),IF(Y650&gt;=Y649,Y649-X651,Y650-X651)+0.00000001),1)</f>
        <v>0</v>
      </c>
      <c r="Z653" s="62">
        <f t="shared" ref="Z653" si="15350">FLOOR(IF(OR(Z648=0,Z648=1),IF(Z652&gt;Z649,Z649,IF(Z646&gt;=Z652,Z652,Z646)+0.00000001),IF(Z650&gt;=Z649,Z649-Y651,Z650-Y651)+0.00000001),1)</f>
        <v>0</v>
      </c>
      <c r="AA653" s="62">
        <f t="shared" ref="AA653" si="15351">FLOOR(IF(OR(AA648=0,AA648=1),IF(AA652&gt;AA649,AA649,IF(AA646&gt;=AA652,AA652,AA646)+0.00000001),IF(AA650&gt;=AA649,AA649-Z651,AA650-Z651)+0.00000001),1)</f>
        <v>0</v>
      </c>
      <c r="AB653" s="62">
        <f t="shared" ref="AB653" si="15352">FLOOR(IF(OR(AB648=0,AB648=1),IF(AB652&gt;AB649,AB649,IF(AB646&gt;=AB652,AB652,AB646)+0.00000001),IF(AB650&gt;=AB649,AB649-AA651,AB650-AA651)+0.00000001),1)</f>
        <v>0</v>
      </c>
      <c r="AC653" s="62">
        <f t="shared" ref="AC653" si="15353">FLOOR(IF(OR(AC648=0,AC648=1),IF(AC652&gt;AC649,AC649,IF(AC646&gt;=AC652,AC652,AC646)+0.00000001),IF(AC650&gt;=AC649,AC649-AB651,AC650-AB651)+0.00000001),1)</f>
        <v>0</v>
      </c>
      <c r="AD653" s="62">
        <f t="shared" ref="AD653" si="15354">FLOOR(IF(OR(AD648=0,AD648=1),IF(AD652&gt;AD649,AD649,IF(AD646&gt;=AD652,AD652,AD646)+0.00000001),IF(AD650&gt;=AD649,AD649-AC651,AD650-AC651)+0.00000001),1)</f>
        <v>0</v>
      </c>
      <c r="AE653" s="62">
        <f t="shared" ref="AE653" si="15355">FLOOR(IF(OR(AE648=0,AE648=1),IF(AE652&gt;AE649,AE649,IF(AE646&gt;=AE652,AE652,AE646)+0.00000001),IF(AE650&gt;=AE649,AE649-AD651,AE650-AD651)+0.00000001),1)</f>
        <v>0</v>
      </c>
      <c r="AF653" s="62">
        <f t="shared" ref="AF653" si="15356">FLOOR(IF(OR(AF648=0,AF648=1),IF(AF652&gt;AF649,AF649,IF(AF646&gt;=AF652,AF652,AF646)+0.00000001),IF(AF650&gt;=AF649,AF649-AE651,AF650-AE651)+0.00000001),1)</f>
        <v>0</v>
      </c>
      <c r="AG653" s="62">
        <f t="shared" ref="AG653" si="15357">FLOOR(IF(OR(AG648=0,AG648=1),IF(AG652&gt;AG649,AG649,IF(AG646&gt;=AG652,AG652,AG646)+0.00000001),IF(AG650&gt;=AG649,AG649-AF651,AG650-AF651)+0.00000001),1)</f>
        <v>0</v>
      </c>
      <c r="AH653" s="62">
        <f t="shared" ref="AH653" si="15358">FLOOR(IF(OR(AH648=0,AH648=1),IF(AH652&gt;AH649,AH649,IF(AH646&gt;=AH652,AH652,AH646)+0.00000001),IF(AH650&gt;=AH649,AH649-AG651,AH650-AG651)+0.00000001),1)</f>
        <v>0</v>
      </c>
      <c r="AI653" s="62">
        <f t="shared" ref="AI653" si="15359">FLOOR(IF(OR(AI648=0,AI648=1),IF(AI652&gt;AI649,AI649,IF(AI646&gt;=AI652,AI652,AI646)+0.00000001),IF(AI650&gt;=AI649,AI649-AH651,AI650-AH651)+0.00000001),1)</f>
        <v>0</v>
      </c>
      <c r="AJ653" s="62">
        <f t="shared" ref="AJ653" si="15360">FLOOR(IF(OR(AJ648=0,AJ648=1),IF(AJ652&gt;AJ649,AJ649,IF(AJ646&gt;=AJ652,AJ652,AJ646)+0.00000001),IF(AJ650&gt;=AJ649,AJ649-AI651,AJ650-AI651)+0.00000001),1)</f>
        <v>0</v>
      </c>
      <c r="AK653" s="62">
        <f t="shared" ref="AK653" si="15361">FLOOR(IF(OR(AK648=0,AK648=1),IF(AK652&gt;AK649,AK649,IF(AK646&gt;=AK652,AK652,AK646)+0.00000001),IF(AK650&gt;=AK649,AK649-AJ651,AK650-AJ651)+0.00000001),1)</f>
        <v>0</v>
      </c>
      <c r="AL653" s="62">
        <f t="shared" ref="AL653" si="15362">FLOOR(IF(OR(AL648=0,AL648=1),IF(AL652&gt;AL649,AL649,IF(AL646&gt;=AL652,AL652,AL646)+0.00000001),IF(AL650&gt;=AL649,AL649-AK651,AL650-AK651)+0.00000001),1)</f>
        <v>0</v>
      </c>
      <c r="AM653" s="62">
        <f t="shared" ref="AM653" si="15363">FLOOR(IF(OR(AM648=0,AM648=1),IF(AM652&gt;AM649,AM649,IF(AM646&gt;=AM652,AM652,AM646)+0.00000001),IF(AM650&gt;=AM649,AM649-AL651,AM650-AL651)+0.00000001),1)</f>
        <v>0</v>
      </c>
      <c r="AN653" s="62">
        <f t="shared" ref="AN653" si="15364">FLOOR(IF(OR(AN648=0,AN648=1),IF(AN652&gt;AN649,AN649,IF(AN646&gt;=AN652,AN652,AN646)+0.00000001),IF(AN650&gt;=AN649,AN649-AM651,AN650-AM651)+0.00000001),1)</f>
        <v>0</v>
      </c>
      <c r="AO653" s="62">
        <f t="shared" ref="AO653" si="15365">FLOOR(IF(OR(AO648=0,AO648=1),IF(AO652&gt;AO649,AO649,IF(AO646&gt;=AO652,AO652,AO646)+0.00000001),IF(AO650&gt;=AO649,AO649-AN651,AO650-AN651)+0.00000001),1)</f>
        <v>0</v>
      </c>
      <c r="AP653" s="62">
        <f t="shared" ref="AP653" si="15366">FLOOR(IF(OR(AP648=0,AP648=1),IF(AP652&gt;AP649,AP649,IF(AP646&gt;=AP652,AP652,AP646)+0.00000001),IF(AP650&gt;=AP649,AP649-AO651,AP650-AO651)+0.00000001),1)</f>
        <v>0</v>
      </c>
      <c r="AQ653" s="62">
        <f t="shared" ref="AQ653" si="15367">FLOOR(IF(OR(AQ648=0,AQ648=1),IF(AQ652&gt;AQ649,AQ649,IF(AQ646&gt;=AQ652,AQ652,AQ646)+0.00000001),IF(AQ650&gt;=AQ649,AQ649-AP651,AQ650-AP651)+0.00000001),1)</f>
        <v>0</v>
      </c>
      <c r="AR653" s="62">
        <f t="shared" ref="AR653" si="15368">FLOOR(IF(OR(AR648=0,AR648=1),IF(AR652&gt;AR649,AR649,IF(AR646&gt;=AR652,AR652,AR646)+0.00000001),IF(AR650&gt;=AR649,AR649-AQ651,AR650-AQ651)+0.00000001),1)</f>
        <v>0</v>
      </c>
      <c r="AS653" s="62">
        <f t="shared" ref="AS653" si="15369">FLOOR(IF(OR(AS648=0,AS648=1),IF(AS652&gt;AS649,AS649,IF(AS646&gt;=AS652,AS652,AS646)+0.00000001),IF(AS650&gt;=AS649,AS649-AR651,AS650-AR651)+0.00000001),1)</f>
        <v>0</v>
      </c>
      <c r="AT653" s="62">
        <f t="shared" ref="AT653" si="15370">FLOOR(IF(OR(AT648=0,AT648=1),IF(AT652&gt;AT649,AT649,IF(AT646&gt;=AT652,AT652,AT646)+0.00000001),IF(AT650&gt;=AT649,AT649-AS651,AT650-AS651)+0.00000001),1)</f>
        <v>0</v>
      </c>
      <c r="AU653" s="62">
        <f t="shared" ref="AU653" si="15371">FLOOR(IF(OR(AU648=0,AU648=1),IF(AU652&gt;AU649,AU649,IF(AU646&gt;=AU652,AU652,AU646)+0.00000001),IF(AU650&gt;=AU649,AU649-AT651,AU650-AT651)+0.00000001),1)</f>
        <v>0</v>
      </c>
      <c r="AV653" s="62">
        <f t="shared" ref="AV653" si="15372">FLOOR(IF(OR(AV648=0,AV648=1),IF(AV652&gt;AV649,AV649,IF(AV646&gt;=AV652,AV652,AV646)+0.00000001),IF(AV650&gt;=AV649,AV649-AU651,AV650-AU651)+0.00000001),1)</f>
        <v>0</v>
      </c>
      <c r="AW653" s="62">
        <f t="shared" ref="AW653" si="15373">FLOOR(IF(OR(AW648=0,AW648=1),IF(AW652&gt;AW649,AW649,IF(AW646&gt;=AW652,AW652,AW646)+0.00000001),IF(AW650&gt;=AW649,AW649-AV651,AW650-AV651)+0.00000001),1)</f>
        <v>0</v>
      </c>
      <c r="AX653" s="62">
        <f t="shared" ref="AX653" si="15374">FLOOR(IF(OR(AX648=0,AX648=1),IF(AX652&gt;AX649,AX649,IF(AX646&gt;=AX652,AX652,AX646)+0.00000001),IF(AX650&gt;=AX649,AX649-AW651,AX650-AW651)+0.00000001),1)</f>
        <v>0</v>
      </c>
      <c r="AY653" s="62">
        <f t="shared" ref="AY653" si="15375">FLOOR(IF(OR(AY648=0,AY648=1),IF(AY652&gt;AY649,AY649,IF(AY646&gt;=AY652,AY652,AY646)+0.00000001),IF(AY650&gt;=AY649,AY649-AX651,AY650-AX651)+0.00000001),1)</f>
        <v>0</v>
      </c>
      <c r="AZ653" s="62">
        <f t="shared" ref="AZ653" si="15376">FLOOR(IF(OR(AZ648=0,AZ648=1),IF(AZ652&gt;AZ649,AZ649,IF(AZ646&gt;=AZ652,AZ652,AZ646)+0.00000001),IF(AZ650&gt;=AZ649,AZ649-AY651,AZ650-AY651)+0.00000001),1)</f>
        <v>0</v>
      </c>
      <c r="BA653" s="62">
        <f t="shared" ref="BA653" si="15377">FLOOR(IF(OR(BA648=0,BA648=1),IF(BA652&gt;BA649,BA649,IF(BA646&gt;=BA652,BA652,BA646)+0.00000001),IF(BA650&gt;=BA649,BA649-AZ651,BA650-AZ651)+0.00000001),1)</f>
        <v>0</v>
      </c>
      <c r="BB653" s="62">
        <f t="shared" ref="BB653" si="15378">FLOOR(IF(OR(BB648=0,BB648=1),IF(BB652&gt;BB649,BB649,IF(BB646&gt;=BB652,BB652,BB646)+0.00000001),IF(BB650&gt;=BB649,BB649-BA651,BB650-BA651)+0.00000001),1)</f>
        <v>0</v>
      </c>
      <c r="BC653" s="62">
        <f t="shared" ref="BC653" si="15379">FLOOR(IF(OR(BC648=0,BC648=1),IF(BC652&gt;BC649,BC649,IF(BC646&gt;=BC652,BC652,BC646)+0.00000001),IF(BC650&gt;=BC649,BC649-BB651,BC650-BB651)+0.00000001),1)</f>
        <v>0</v>
      </c>
      <c r="BD653" s="62">
        <f t="shared" ref="BD653" si="15380">FLOOR(IF(OR(BD648=0,BD648=1),IF(BD652&gt;BD649,BD649,IF(BD646&gt;=BD652,BD652,BD646)+0.00000001),IF(BD650&gt;=BD649,BD649-BC651,BD650-BC651)+0.00000001),1)</f>
        <v>0</v>
      </c>
      <c r="BE653" s="62">
        <f t="shared" ref="BE653" si="15381">FLOOR(IF(OR(BE648=0,BE648=1),IF(BE652&gt;BE649,BE649,IF(BE646&gt;=BE652,BE652,BE646)+0.00000001),IF(BE650&gt;=BE649,BE649-BD651,BE650-BD651)+0.00000001),1)</f>
        <v>0</v>
      </c>
      <c r="BF653" s="62">
        <f t="shared" ref="BF653" si="15382">FLOOR(IF(OR(BF648=0,BF648=1),IF(BF652&gt;BF649,BF649,IF(BF646&gt;=BF652,BF652,BF646)+0.00000001),IF(BF650&gt;=BF649,BF649-BE651,BF650-BE651)+0.00000001),1)</f>
        <v>0</v>
      </c>
      <c r="BG653" s="62">
        <f t="shared" ref="BG653" si="15383">FLOOR(IF(OR(BG648=0,BG648=1),IF(BG652&gt;BG649,BG649,IF(BG646&gt;=BG652,BG652,BG646)+0.00000001),IF(BG650&gt;=BG649,BG649-BF651,BG650-BF651)+0.00000001),1)</f>
        <v>0</v>
      </c>
      <c r="BH653" s="62">
        <f t="shared" ref="BH653" si="15384">FLOOR(IF(OR(BH648=0,BH648=1),IF(BH652&gt;BH649,BH649,IF(BH646&gt;=BH652,BH652,BH646)+0.00000001),IF(BH650&gt;=BH649,BH649-BG651,BH650-BG651)+0.00000001),1)</f>
        <v>0</v>
      </c>
      <c r="BI653" s="62">
        <f t="shared" ref="BI653" si="15385">FLOOR(IF(OR(BI648=0,BI648=1),IF(BI652&gt;BI649,BI649,IF(BI646&gt;=BI652,BI652,BI646)+0.00000001),IF(BI650&gt;=BI649,BI649-BH651,BI650-BH651)+0.00000001),1)</f>
        <v>0</v>
      </c>
      <c r="BJ653" s="62">
        <f t="shared" ref="BJ653" si="15386">FLOOR(IF(OR(BJ648=0,BJ648=1),IF(BJ652&gt;BJ649,BJ649,IF(BJ646&gt;=BJ652,BJ652,BJ646)+0.00000001),IF(BJ650&gt;=BJ649,BJ649-BI651,BJ650-BI651)+0.00000001),1)</f>
        <v>0</v>
      </c>
      <c r="BK653" s="62">
        <f t="shared" ref="BK653" si="15387">FLOOR(IF(OR(BK648=0,BK648=1),IF(BK652&gt;BK649,BK649,IF(BK646&gt;=BK652,BK652,BK646)+0.00000001),IF(BK650&gt;=BK649,BK649-BJ651,BK650-BJ651)+0.00000001),1)</f>
        <v>0</v>
      </c>
      <c r="BL653" s="62">
        <f t="shared" ref="BL653" si="15388">FLOOR(IF(OR(BL648=0,BL648=1),IF(BL652&gt;BL649,BL649,IF(BL646&gt;=BL652,BL652,BL646)+0.00000001),IF(BL650&gt;=BL649,BL649-BK651,BL650-BK651)+0.00000001),1)</f>
        <v>0</v>
      </c>
      <c r="BM653" s="62">
        <f t="shared" ref="BM653" si="15389">FLOOR(IF(OR(BM648=0,BM648=1),IF(BM652&gt;BM649,BM649,IF(BM646&gt;=BM652,BM652,BM646)+0.00000001),IF(BM650&gt;=BM649,BM649-BL651,BM650-BL651)+0.00000001),1)</f>
        <v>0</v>
      </c>
      <c r="BN653" s="62">
        <f t="shared" ref="BN653" si="15390">FLOOR(IF(OR(BN648=0,BN648=1),IF(BN652&gt;BN649,BN649,IF(BN646&gt;=BN652,BN652,BN646)+0.00000001),IF(BN650&gt;=BN649,BN649-BM651,BN650-BM651)+0.00000001),1)</f>
        <v>0</v>
      </c>
      <c r="BO653" s="62">
        <f t="shared" ref="BO653" si="15391">FLOOR(IF(OR(BO648=0,BO648=1),IF(BO652&gt;BO649,BO649,IF(BO646&gt;=BO652,BO652,BO646)+0.00000001),IF(BO650&gt;=BO649,BO649-BN651,BO650-BN651)+0.00000001),1)</f>
        <v>0</v>
      </c>
      <c r="BP653" s="62">
        <f t="shared" ref="BP653" si="15392">FLOOR(IF(OR(BP648=0,BP648=1),IF(BP652&gt;BP649,BP649,IF(BP646&gt;=BP652,BP652,BP646)+0.00000001),IF(BP650&gt;=BP649,BP649-BO651,BP650-BO651)+0.00000001),1)</f>
        <v>0</v>
      </c>
      <c r="BQ653" s="62">
        <f t="shared" ref="BQ653" si="15393">FLOOR(IF(OR(BQ648=0,BQ648=1),IF(BQ652&gt;BQ649,BQ649,IF(BQ646&gt;=BQ652,BQ652,BQ646)+0.00000001),IF(BQ650&gt;=BQ649,BQ649-BP651,BQ650-BP651)+0.00000001),1)</f>
        <v>0</v>
      </c>
      <c r="BR653" s="62">
        <f t="shared" ref="BR653" si="15394">FLOOR(IF(OR(BR648=0,BR648=1),IF(BR652&gt;BR649,BR649,IF(BR646&gt;=BR652,BR652,BR646)+0.00000001),IF(BR650&gt;=BR649,BR649-BQ651,BR650-BQ651)+0.00000001),1)</f>
        <v>0</v>
      </c>
      <c r="BS653" s="62">
        <f t="shared" ref="BS653" si="15395">FLOOR(IF(OR(BS648=0,BS648=1),IF(BS652&gt;BS649,BS649,IF(BS646&gt;=BS652,BS652,BS646)+0.00000001),IF(BS650&gt;=BS649,BS649-BR651,BS650-BR651)+0.00000001),1)</f>
        <v>0</v>
      </c>
      <c r="BT653" s="62">
        <f t="shared" ref="BT653" si="15396">FLOOR(IF(OR(BT648=0,BT648=1),IF(BT652&gt;BT649,BT649,IF(BT646&gt;=BT652,BT652,BT646)+0.00000001),IF(BT650&gt;=BT649,BT649-BS651,BT650-BS651)+0.00000001),1)</f>
        <v>0</v>
      </c>
      <c r="BU653" s="62">
        <f t="shared" ref="BU653" si="15397">FLOOR(IF(OR(BU648=0,BU648=1),IF(BU652&gt;BU649,BU649,IF(BU646&gt;=BU652,BU652,BU646)+0.00000001),IF(BU650&gt;=BU649,BU649-BT651,BU650-BT651)+0.00000001),1)</f>
        <v>0</v>
      </c>
      <c r="BV653" s="62">
        <f t="shared" ref="BV653" si="15398">FLOOR(IF(OR(BV648=0,BV648=1),IF(BV652&gt;BV649,BV649,IF(BV646&gt;=BV652,BV652,BV646)+0.00000001),IF(BV650&gt;=BV649,BV649-BU651,BV650-BU651)+0.00000001),1)</f>
        <v>0</v>
      </c>
      <c r="BW653" s="62">
        <f t="shared" ref="BW653" si="15399">FLOOR(IF(OR(BW648=0,BW648=1),IF(BW652&gt;BW649,BW649,IF(BW646&gt;=BW652,BW652,BW646)+0.00000001),IF(BW650&gt;=BW649,BW649-BV651,BW650-BV651)+0.00000001),1)</f>
        <v>0</v>
      </c>
      <c r="BX653" s="62">
        <f t="shared" ref="BX653" si="15400">FLOOR(IF(OR(BX648=0,BX648=1),IF(BX652&gt;BX649,BX649,IF(BX646&gt;=BX652,BX652,BX646)+0.00000001),IF(BX650&gt;=BX649,BX649-BW651,BX650-BW651)+0.00000001),1)</f>
        <v>0</v>
      </c>
      <c r="BY653" s="298"/>
      <c r="BZ653" s="300"/>
      <c r="CA653" s="302"/>
      <c r="CB653" s="302"/>
    </row>
    <row r="654" spans="1:96" s="98" customFormat="1" ht="25.2" customHeight="1" thickBot="1" x14ac:dyDescent="0.35">
      <c r="A654" s="97"/>
      <c r="B654" s="120"/>
      <c r="C654" s="63"/>
      <c r="D654" s="63"/>
      <c r="E654" s="63"/>
      <c r="F654" s="63"/>
      <c r="G654" s="63"/>
      <c r="H654" s="63"/>
      <c r="I654" s="63"/>
      <c r="J654" s="63"/>
      <c r="K654" s="63"/>
      <c r="L654" s="64"/>
      <c r="M654" s="7"/>
      <c r="N654" s="161"/>
      <c r="P654" s="175" t="s">
        <v>156</v>
      </c>
      <c r="Q654" s="203">
        <f>IF(Q653=0,0,Q653*$J$16)</f>
        <v>0</v>
      </c>
      <c r="R654" s="203">
        <f t="shared" ref="R654:BX654" si="15401">IF(R653=0,0,R653*$J$16)</f>
        <v>0</v>
      </c>
      <c r="S654" s="203">
        <f t="shared" si="15401"/>
        <v>0</v>
      </c>
      <c r="T654" s="203">
        <f t="shared" si="15401"/>
        <v>0</v>
      </c>
      <c r="U654" s="203">
        <f t="shared" si="15401"/>
        <v>0</v>
      </c>
      <c r="V654" s="203">
        <f t="shared" si="15401"/>
        <v>0</v>
      </c>
      <c r="W654" s="203">
        <f t="shared" si="15401"/>
        <v>0</v>
      </c>
      <c r="X654" s="203">
        <f t="shared" si="15401"/>
        <v>0</v>
      </c>
      <c r="Y654" s="203">
        <f t="shared" si="15401"/>
        <v>0</v>
      </c>
      <c r="Z654" s="203">
        <f t="shared" si="15401"/>
        <v>0</v>
      </c>
      <c r="AA654" s="203">
        <f t="shared" si="15401"/>
        <v>0</v>
      </c>
      <c r="AB654" s="203">
        <f t="shared" si="15401"/>
        <v>0</v>
      </c>
      <c r="AC654" s="203">
        <f t="shared" si="15401"/>
        <v>0</v>
      </c>
      <c r="AD654" s="203">
        <f t="shared" si="15401"/>
        <v>0</v>
      </c>
      <c r="AE654" s="203">
        <f t="shared" si="15401"/>
        <v>0</v>
      </c>
      <c r="AF654" s="203">
        <f t="shared" si="15401"/>
        <v>0</v>
      </c>
      <c r="AG654" s="203">
        <f t="shared" si="15401"/>
        <v>0</v>
      </c>
      <c r="AH654" s="203">
        <f t="shared" si="15401"/>
        <v>0</v>
      </c>
      <c r="AI654" s="203">
        <f t="shared" si="15401"/>
        <v>0</v>
      </c>
      <c r="AJ654" s="203">
        <f t="shared" si="15401"/>
        <v>0</v>
      </c>
      <c r="AK654" s="203">
        <f t="shared" si="15401"/>
        <v>0</v>
      </c>
      <c r="AL654" s="203">
        <f t="shared" si="15401"/>
        <v>0</v>
      </c>
      <c r="AM654" s="203">
        <f t="shared" si="15401"/>
        <v>0</v>
      </c>
      <c r="AN654" s="203">
        <f t="shared" si="15401"/>
        <v>0</v>
      </c>
      <c r="AO654" s="203">
        <f t="shared" si="15401"/>
        <v>0</v>
      </c>
      <c r="AP654" s="203">
        <f t="shared" si="15401"/>
        <v>0</v>
      </c>
      <c r="AQ654" s="203">
        <f t="shared" si="15401"/>
        <v>0</v>
      </c>
      <c r="AR654" s="203">
        <f t="shared" si="15401"/>
        <v>0</v>
      </c>
      <c r="AS654" s="203">
        <f t="shared" si="15401"/>
        <v>0</v>
      </c>
      <c r="AT654" s="203">
        <f t="shared" si="15401"/>
        <v>0</v>
      </c>
      <c r="AU654" s="203">
        <f t="shared" si="15401"/>
        <v>0</v>
      </c>
      <c r="AV654" s="203">
        <f t="shared" si="15401"/>
        <v>0</v>
      </c>
      <c r="AW654" s="203">
        <f t="shared" si="15401"/>
        <v>0</v>
      </c>
      <c r="AX654" s="203">
        <f t="shared" si="15401"/>
        <v>0</v>
      </c>
      <c r="AY654" s="203">
        <f t="shared" si="15401"/>
        <v>0</v>
      </c>
      <c r="AZ654" s="203">
        <f t="shared" si="15401"/>
        <v>0</v>
      </c>
      <c r="BA654" s="203">
        <f t="shared" si="15401"/>
        <v>0</v>
      </c>
      <c r="BB654" s="203">
        <f t="shared" si="15401"/>
        <v>0</v>
      </c>
      <c r="BC654" s="203">
        <f t="shared" si="15401"/>
        <v>0</v>
      </c>
      <c r="BD654" s="203">
        <f t="shared" si="15401"/>
        <v>0</v>
      </c>
      <c r="BE654" s="203">
        <f t="shared" si="15401"/>
        <v>0</v>
      </c>
      <c r="BF654" s="203">
        <f t="shared" si="15401"/>
        <v>0</v>
      </c>
      <c r="BG654" s="203">
        <f t="shared" si="15401"/>
        <v>0</v>
      </c>
      <c r="BH654" s="203">
        <f t="shared" si="15401"/>
        <v>0</v>
      </c>
      <c r="BI654" s="203">
        <f t="shared" si="15401"/>
        <v>0</v>
      </c>
      <c r="BJ654" s="203">
        <f t="shared" si="15401"/>
        <v>0</v>
      </c>
      <c r="BK654" s="203">
        <f t="shared" si="15401"/>
        <v>0</v>
      </c>
      <c r="BL654" s="203">
        <f t="shared" si="15401"/>
        <v>0</v>
      </c>
      <c r="BM654" s="203">
        <f t="shared" si="15401"/>
        <v>0</v>
      </c>
      <c r="BN654" s="203">
        <f t="shared" si="15401"/>
        <v>0</v>
      </c>
      <c r="BO654" s="203">
        <f t="shared" si="15401"/>
        <v>0</v>
      </c>
      <c r="BP654" s="203">
        <f t="shared" si="15401"/>
        <v>0</v>
      </c>
      <c r="BQ654" s="203">
        <f t="shared" si="15401"/>
        <v>0</v>
      </c>
      <c r="BR654" s="203">
        <f t="shared" si="15401"/>
        <v>0</v>
      </c>
      <c r="BS654" s="203">
        <f t="shared" si="15401"/>
        <v>0</v>
      </c>
      <c r="BT654" s="203">
        <f t="shared" si="15401"/>
        <v>0</v>
      </c>
      <c r="BU654" s="203">
        <f t="shared" si="15401"/>
        <v>0</v>
      </c>
      <c r="BV654" s="203">
        <f t="shared" si="15401"/>
        <v>0</v>
      </c>
      <c r="BW654" s="203">
        <f t="shared" si="15401"/>
        <v>0</v>
      </c>
      <c r="BX654" s="203">
        <f t="shared" si="15401"/>
        <v>0</v>
      </c>
      <c r="BY654" s="299"/>
      <c r="BZ654" s="301"/>
      <c r="CA654" s="303"/>
      <c r="CB654" s="303"/>
      <c r="CD654" s="146">
        <f>SUMIFS($Q654:$BX654,$Q644:$BX644,"1. ZoR")</f>
        <v>0</v>
      </c>
      <c r="CE654" s="146">
        <f>SUMIFS($Q654:$BX654,$Q644:$BX644,"2. ZoR")</f>
        <v>0</v>
      </c>
      <c r="CF654" s="146">
        <f>SUMIFS($Q654:$BX654,$Q644:$BX644,"3. ZoR")</f>
        <v>0</v>
      </c>
      <c r="CG654" s="146">
        <f>SUMIFS($Q654:$BX654,$Q644:$BX644,"4. ZoR")</f>
        <v>0</v>
      </c>
      <c r="CH654" s="146">
        <f>SUMIFS($Q654:$BX654,$Q644:$BX644,"5. ZoR")</f>
        <v>0</v>
      </c>
      <c r="CI654" s="146">
        <f>SUMIFS($Q654:$BX654,$Q644:$BX644,"6. ZoR")</f>
        <v>0</v>
      </c>
      <c r="CJ654" s="146">
        <f>SUMIFS($Q654:$BX654,$Q644:$BX644,"7. ZoR")</f>
        <v>0</v>
      </c>
      <c r="CK654" s="146">
        <f>SUMIFS($Q654:$BX654,$Q644:$BX644,"8. ZoR")</f>
        <v>0</v>
      </c>
      <c r="CL654" s="146">
        <f>SUMIFS($Q654:$BX654,$Q644:$BX644,"9. ZoR")</f>
        <v>0</v>
      </c>
      <c r="CM654" s="146">
        <f>SUMIFS($Q654:$BX654,$Q644:$BX644,"10. ZoR")</f>
        <v>0</v>
      </c>
      <c r="CN654" s="146">
        <f>SUMIFS($Q654:$BX654,$Q644:$BX644,"11. ZoR")</f>
        <v>0</v>
      </c>
      <c r="CO654" s="146">
        <f>SUMIFS($Q654:$BX654,$Q644:$BX644,"12. ZoR")</f>
        <v>0</v>
      </c>
      <c r="CP654" s="146">
        <f>SUMIFS($Q654:$BX654,$Q644:$BX644,"13. ZoR")</f>
        <v>0</v>
      </c>
      <c r="CQ654" s="146">
        <f>SUMIFS($Q654:$BX654,$Q644:$BX644,"14. ZoR")</f>
        <v>0</v>
      </c>
      <c r="CR654" s="146">
        <f>SUMIFS($Q654:$BX654,$Q644:$BX644,"15. ZoR")</f>
        <v>0</v>
      </c>
    </row>
    <row r="655" spans="1:96" ht="15" thickBot="1" x14ac:dyDescent="0.35"/>
    <row r="656" spans="1:96" s="98" customFormat="1" ht="69.599999999999994" customHeight="1" thickBot="1" x14ac:dyDescent="0.35">
      <c r="A656" s="229"/>
      <c r="B656" s="112"/>
      <c r="C656" s="304" t="s">
        <v>1</v>
      </c>
      <c r="D656" s="113"/>
      <c r="E656" s="122" t="s">
        <v>198</v>
      </c>
      <c r="F656" s="122" t="s">
        <v>200</v>
      </c>
      <c r="G656" s="114" t="s">
        <v>93</v>
      </c>
      <c r="H656" s="114" t="s">
        <v>94</v>
      </c>
      <c r="I656" s="114" t="s">
        <v>229</v>
      </c>
      <c r="J656" s="114" t="s">
        <v>206</v>
      </c>
      <c r="K656" s="114" t="s">
        <v>208</v>
      </c>
      <c r="L656" s="129" t="s">
        <v>0</v>
      </c>
      <c r="M656" s="7"/>
      <c r="N656" s="115">
        <v>208002</v>
      </c>
      <c r="P656" s="162" t="s">
        <v>129</v>
      </c>
      <c r="Q656" s="76" t="s">
        <v>3</v>
      </c>
      <c r="R656" s="76" t="s">
        <v>4</v>
      </c>
      <c r="S656" s="76" t="s">
        <v>5</v>
      </c>
      <c r="T656" s="76" t="s">
        <v>6</v>
      </c>
      <c r="U656" s="76" t="s">
        <v>7</v>
      </c>
      <c r="V656" s="76" t="s">
        <v>8</v>
      </c>
      <c r="W656" s="76" t="s">
        <v>9</v>
      </c>
      <c r="X656" s="76" t="s">
        <v>10</v>
      </c>
      <c r="Y656" s="76" t="s">
        <v>11</v>
      </c>
      <c r="Z656" s="76" t="s">
        <v>12</v>
      </c>
      <c r="AA656" s="76" t="s">
        <v>13</v>
      </c>
      <c r="AB656" s="76" t="s">
        <v>14</v>
      </c>
      <c r="AC656" s="76" t="s">
        <v>15</v>
      </c>
      <c r="AD656" s="76" t="s">
        <v>16</v>
      </c>
      <c r="AE656" s="76" t="s">
        <v>17</v>
      </c>
      <c r="AF656" s="76" t="s">
        <v>18</v>
      </c>
      <c r="AG656" s="76" t="s">
        <v>19</v>
      </c>
      <c r="AH656" s="76" t="s">
        <v>20</v>
      </c>
      <c r="AI656" s="76" t="s">
        <v>21</v>
      </c>
      <c r="AJ656" s="76" t="s">
        <v>22</v>
      </c>
      <c r="AK656" s="76" t="s">
        <v>23</v>
      </c>
      <c r="AL656" s="76" t="s">
        <v>24</v>
      </c>
      <c r="AM656" s="76" t="s">
        <v>25</v>
      </c>
      <c r="AN656" s="76" t="s">
        <v>26</v>
      </c>
      <c r="AO656" s="76" t="s">
        <v>27</v>
      </c>
      <c r="AP656" s="76" t="s">
        <v>28</v>
      </c>
      <c r="AQ656" s="76" t="s">
        <v>29</v>
      </c>
      <c r="AR656" s="76" t="s">
        <v>30</v>
      </c>
      <c r="AS656" s="76" t="s">
        <v>31</v>
      </c>
      <c r="AT656" s="76" t="s">
        <v>32</v>
      </c>
      <c r="AU656" s="76" t="s">
        <v>33</v>
      </c>
      <c r="AV656" s="76" t="s">
        <v>34</v>
      </c>
      <c r="AW656" s="76" t="s">
        <v>35</v>
      </c>
      <c r="AX656" s="76" t="s">
        <v>36</v>
      </c>
      <c r="AY656" s="76" t="s">
        <v>37</v>
      </c>
      <c r="AZ656" s="76" t="s">
        <v>38</v>
      </c>
      <c r="BA656" s="76" t="s">
        <v>39</v>
      </c>
      <c r="BB656" s="76" t="s">
        <v>40</v>
      </c>
      <c r="BC656" s="76" t="s">
        <v>41</v>
      </c>
      <c r="BD656" s="76" t="s">
        <v>42</v>
      </c>
      <c r="BE656" s="76" t="s">
        <v>43</v>
      </c>
      <c r="BF656" s="76" t="s">
        <v>44</v>
      </c>
      <c r="BG656" s="76" t="s">
        <v>45</v>
      </c>
      <c r="BH656" s="76" t="s">
        <v>46</v>
      </c>
      <c r="BI656" s="76" t="s">
        <v>47</v>
      </c>
      <c r="BJ656" s="76" t="s">
        <v>48</v>
      </c>
      <c r="BK656" s="76" t="s">
        <v>49</v>
      </c>
      <c r="BL656" s="76" t="s">
        <v>50</v>
      </c>
      <c r="BM656" s="76" t="s">
        <v>51</v>
      </c>
      <c r="BN656" s="76" t="s">
        <v>52</v>
      </c>
      <c r="BO656" s="76" t="s">
        <v>130</v>
      </c>
      <c r="BP656" s="76" t="s">
        <v>131</v>
      </c>
      <c r="BQ656" s="76" t="s">
        <v>132</v>
      </c>
      <c r="BR656" s="76" t="s">
        <v>133</v>
      </c>
      <c r="BS656" s="76" t="s">
        <v>134</v>
      </c>
      <c r="BT656" s="76" t="s">
        <v>135</v>
      </c>
      <c r="BU656" s="76" t="s">
        <v>136</v>
      </c>
      <c r="BV656" s="76" t="s">
        <v>137</v>
      </c>
      <c r="BW656" s="76" t="s">
        <v>138</v>
      </c>
      <c r="BX656" s="76" t="s">
        <v>139</v>
      </c>
      <c r="BY656" s="125" t="s">
        <v>174</v>
      </c>
      <c r="BZ656" s="126" t="s">
        <v>175</v>
      </c>
      <c r="CA656" s="126" t="s">
        <v>157</v>
      </c>
      <c r="CB656" s="126" t="s">
        <v>237</v>
      </c>
      <c r="CD656" s="306" t="s">
        <v>222</v>
      </c>
      <c r="CE656" s="307"/>
      <c r="CF656" s="307"/>
      <c r="CG656" s="307"/>
      <c r="CH656" s="307"/>
      <c r="CI656" s="307"/>
      <c r="CJ656" s="307"/>
      <c r="CK656" s="307"/>
      <c r="CL656" s="307"/>
      <c r="CM656" s="307"/>
      <c r="CN656" s="307"/>
      <c r="CO656" s="307"/>
      <c r="CP656" s="307"/>
      <c r="CQ656" s="307"/>
      <c r="CR656" s="307"/>
    </row>
    <row r="657" spans="1:96" s="98" customFormat="1" ht="21" hidden="1" customHeight="1" x14ac:dyDescent="0.3">
      <c r="A657" s="230"/>
      <c r="B657" s="105"/>
      <c r="C657" s="305"/>
      <c r="D657" s="116"/>
      <c r="E657" s="116"/>
      <c r="F657" s="116"/>
      <c r="G657" s="308" t="s">
        <v>235</v>
      </c>
      <c r="H657" s="308" t="s">
        <v>95</v>
      </c>
      <c r="I657" s="309" t="s">
        <v>199</v>
      </c>
      <c r="J657" s="309" t="s">
        <v>207</v>
      </c>
      <c r="K657" s="128"/>
      <c r="L657" s="311" t="s">
        <v>92</v>
      </c>
      <c r="M657" s="7"/>
      <c r="N657" s="313" t="s">
        <v>2</v>
      </c>
      <c r="P657" s="77"/>
      <c r="Q657" s="67">
        <f>MONTH(Úvod!$F$10)</f>
        <v>1</v>
      </c>
      <c r="R657" s="68">
        <f t="shared" ref="R657" si="15402">IF(Q657=12,1,Q657+1)</f>
        <v>2</v>
      </c>
      <c r="S657" s="68">
        <f t="shared" ref="S657" si="15403">IF(R657=12,1,R657+1)</f>
        <v>3</v>
      </c>
      <c r="T657" s="69">
        <f t="shared" ref="T657" si="15404">IF(S657=12,1,S657+1)</f>
        <v>4</v>
      </c>
      <c r="U657" s="69">
        <f t="shared" ref="U657" si="15405">IF(T657=12,1,T657+1)</f>
        <v>5</v>
      </c>
      <c r="V657" s="69">
        <f t="shared" ref="V657" si="15406">IF(U657=12,1,U657+1)</f>
        <v>6</v>
      </c>
      <c r="W657" s="69">
        <f t="shared" ref="W657" si="15407">IF(V657=12,1,V657+1)</f>
        <v>7</v>
      </c>
      <c r="X657" s="69">
        <f t="shared" ref="X657" si="15408">IF(W657=12,1,W657+1)</f>
        <v>8</v>
      </c>
      <c r="Y657" s="69">
        <f t="shared" ref="Y657" si="15409">IF(X657=12,1,X657+1)</f>
        <v>9</v>
      </c>
      <c r="Z657" s="69">
        <f>IF(Y657=12,1,Y657+1)</f>
        <v>10</v>
      </c>
      <c r="AA657" s="69">
        <f t="shared" ref="AA657" si="15410">IF(Z657=12,1,Z657+1)</f>
        <v>11</v>
      </c>
      <c r="AB657" s="69">
        <f t="shared" ref="AB657" si="15411">IF(AA657=12,1,AA657+1)</f>
        <v>12</v>
      </c>
      <c r="AC657" s="69">
        <f t="shared" ref="AC657" si="15412">IF(AB657=12,1,AB657+1)</f>
        <v>1</v>
      </c>
      <c r="AD657" s="69">
        <f t="shared" ref="AD657" si="15413">IF(AC657=12,1,AC657+1)</f>
        <v>2</v>
      </c>
      <c r="AE657" s="69">
        <f t="shared" ref="AE657" si="15414">IF(AD657=12,1,AD657+1)</f>
        <v>3</v>
      </c>
      <c r="AF657" s="69">
        <f t="shared" ref="AF657" si="15415">IF(AE657=12,1,AE657+1)</f>
        <v>4</v>
      </c>
      <c r="AG657" s="69">
        <f t="shared" ref="AG657" si="15416">IF(AF657=12,1,AF657+1)</f>
        <v>5</v>
      </c>
      <c r="AH657" s="69">
        <f t="shared" ref="AH657" si="15417">IF(AG657=12,1,AG657+1)</f>
        <v>6</v>
      </c>
      <c r="AI657" s="69">
        <f>IF(AH657=12,1,AH657+1)</f>
        <v>7</v>
      </c>
      <c r="AJ657" s="69">
        <f t="shared" ref="AJ657" si="15418">IF(AI657=12,1,AI657+1)</f>
        <v>8</v>
      </c>
      <c r="AK657" s="69">
        <f t="shared" ref="AK657" si="15419">IF(AJ657=12,1,AJ657+1)</f>
        <v>9</v>
      </c>
      <c r="AL657" s="69">
        <f t="shared" ref="AL657" si="15420">IF(AK657=12,1,AK657+1)</f>
        <v>10</v>
      </c>
      <c r="AM657" s="69">
        <f t="shared" ref="AM657" si="15421">IF(AL657=12,1,AL657+1)</f>
        <v>11</v>
      </c>
      <c r="AN657" s="69">
        <f t="shared" ref="AN657" si="15422">IF(AM657=12,1,AM657+1)</f>
        <v>12</v>
      </c>
      <c r="AO657" s="69">
        <f t="shared" ref="AO657" si="15423">IF(AN657=12,1,AN657+1)</f>
        <v>1</v>
      </c>
      <c r="AP657" s="69">
        <f t="shared" ref="AP657" si="15424">IF(AO657=12,1,AO657+1)</f>
        <v>2</v>
      </c>
      <c r="AQ657" s="69">
        <f t="shared" ref="AQ657" si="15425">IF(AP657=12,1,AP657+1)</f>
        <v>3</v>
      </c>
      <c r="AR657" s="69">
        <f t="shared" ref="AR657" si="15426">IF(AQ657=12,1,AQ657+1)</f>
        <v>4</v>
      </c>
      <c r="AS657" s="69">
        <f t="shared" ref="AS657" si="15427">IF(AR657=12,1,AR657+1)</f>
        <v>5</v>
      </c>
      <c r="AT657" s="69">
        <f t="shared" ref="AT657" si="15428">IF(AS657=12,1,AS657+1)</f>
        <v>6</v>
      </c>
      <c r="AU657" s="69">
        <f t="shared" ref="AU657" si="15429">IF(AT657=12,1,AT657+1)</f>
        <v>7</v>
      </c>
      <c r="AV657" s="69">
        <f t="shared" ref="AV657" si="15430">IF(AU657=12,1,AU657+1)</f>
        <v>8</v>
      </c>
      <c r="AW657" s="69">
        <f t="shared" ref="AW657" si="15431">IF(AV657=12,1,AV657+1)</f>
        <v>9</v>
      </c>
      <c r="AX657" s="69">
        <f t="shared" ref="AX657" si="15432">IF(AW657=12,1,AW657+1)</f>
        <v>10</v>
      </c>
      <c r="AY657" s="69">
        <f t="shared" ref="AY657" si="15433">IF(AX657=12,1,AX657+1)</f>
        <v>11</v>
      </c>
      <c r="AZ657" s="69">
        <f t="shared" ref="AZ657" si="15434">IF(AY657=12,1,AY657+1)</f>
        <v>12</v>
      </c>
      <c r="BA657" s="69">
        <f t="shared" ref="BA657" si="15435">IF(AZ657=12,1,AZ657+1)</f>
        <v>1</v>
      </c>
      <c r="BB657" s="69">
        <f t="shared" ref="BB657" si="15436">IF(BA657=12,1,BA657+1)</f>
        <v>2</v>
      </c>
      <c r="BC657" s="69">
        <f t="shared" ref="BC657" si="15437">IF(BB657=12,1,BB657+1)</f>
        <v>3</v>
      </c>
      <c r="BD657" s="69">
        <f t="shared" ref="BD657" si="15438">IF(BC657=12,1,BC657+1)</f>
        <v>4</v>
      </c>
      <c r="BE657" s="69">
        <f t="shared" ref="BE657" si="15439">IF(BD657=12,1,BD657+1)</f>
        <v>5</v>
      </c>
      <c r="BF657" s="69">
        <f t="shared" ref="BF657" si="15440">IF(BE657=12,1,BE657+1)</f>
        <v>6</v>
      </c>
      <c r="BG657" s="69">
        <f t="shared" ref="BG657" si="15441">IF(BF657=12,1,BF657+1)</f>
        <v>7</v>
      </c>
      <c r="BH657" s="69">
        <f t="shared" ref="BH657" si="15442">IF(BG657=12,1,BG657+1)</f>
        <v>8</v>
      </c>
      <c r="BI657" s="69">
        <f t="shared" ref="BI657" si="15443">IF(BH657=12,1,BH657+1)</f>
        <v>9</v>
      </c>
      <c r="BJ657" s="69">
        <f t="shared" ref="BJ657" si="15444">IF(BI657=12,1,BI657+1)</f>
        <v>10</v>
      </c>
      <c r="BK657" s="69">
        <f t="shared" ref="BK657" si="15445">IF(BJ657=12,1,BJ657+1)</f>
        <v>11</v>
      </c>
      <c r="BL657" s="69">
        <f t="shared" ref="BL657" si="15446">IF(BK657=12,1,BK657+1)</f>
        <v>12</v>
      </c>
      <c r="BM657" s="69">
        <f t="shared" ref="BM657" si="15447">IF(BL657=12,1,BL657+1)</f>
        <v>1</v>
      </c>
      <c r="BN657" s="69">
        <f t="shared" ref="BN657" si="15448">IF(BM657=12,1,BM657+1)</f>
        <v>2</v>
      </c>
      <c r="BO657" s="69">
        <f t="shared" ref="BO657" si="15449">IF(BN657=12,1,BN657+1)</f>
        <v>3</v>
      </c>
      <c r="BP657" s="69">
        <f t="shared" ref="BP657" si="15450">IF(BO657=12,1,BO657+1)</f>
        <v>4</v>
      </c>
      <c r="BQ657" s="69">
        <f t="shared" ref="BQ657" si="15451">IF(BP657=12,1,BP657+1)</f>
        <v>5</v>
      </c>
      <c r="BR657" s="69">
        <f t="shared" ref="BR657" si="15452">IF(BQ657=12,1,BQ657+1)</f>
        <v>6</v>
      </c>
      <c r="BS657" s="69">
        <f t="shared" ref="BS657" si="15453">IF(BR657=12,1,BR657+1)</f>
        <v>7</v>
      </c>
      <c r="BT657" s="69">
        <f t="shared" ref="BT657" si="15454">IF(BS657=12,1,BS657+1)</f>
        <v>8</v>
      </c>
      <c r="BU657" s="69">
        <f t="shared" ref="BU657" si="15455">IF(BT657=12,1,BT657+1)</f>
        <v>9</v>
      </c>
      <c r="BV657" s="69">
        <f t="shared" ref="BV657" si="15456">IF(BU657=12,1,BU657+1)</f>
        <v>10</v>
      </c>
      <c r="BW657" s="69">
        <f t="shared" ref="BW657" si="15457">IF(BV657=12,1,BV657+1)</f>
        <v>11</v>
      </c>
      <c r="BX657" s="69">
        <f t="shared" ref="BX657" si="15458">IF(BW657=12,1,BW657+1)</f>
        <v>12</v>
      </c>
      <c r="BY657" s="74"/>
      <c r="BZ657" s="71"/>
      <c r="CA657" s="71"/>
      <c r="CB657" s="71"/>
    </row>
    <row r="658" spans="1:96" s="98" customFormat="1" ht="18" hidden="1" customHeight="1" x14ac:dyDescent="0.3">
      <c r="A658" s="230"/>
      <c r="B658" s="105"/>
      <c r="C658" s="305"/>
      <c r="D658" s="116"/>
      <c r="E658" s="116"/>
      <c r="F658" s="116"/>
      <c r="G658" s="308"/>
      <c r="H658" s="308"/>
      <c r="I658" s="309"/>
      <c r="J658" s="309"/>
      <c r="K658" s="128"/>
      <c r="L658" s="311"/>
      <c r="M658" s="7"/>
      <c r="N658" s="314"/>
      <c r="P658" s="70"/>
      <c r="Q658" s="53">
        <f t="shared" ref="Q658:BX658" si="15459">VALUE(_xlfn.CONCAT(Q657,".",Q660))</f>
        <v>1</v>
      </c>
      <c r="R658" s="66">
        <f t="shared" si="15459"/>
        <v>32</v>
      </c>
      <c r="S658" s="66">
        <f t="shared" si="15459"/>
        <v>61</v>
      </c>
      <c r="T658" s="66">
        <f t="shared" si="15459"/>
        <v>92</v>
      </c>
      <c r="U658" s="66">
        <f t="shared" si="15459"/>
        <v>122</v>
      </c>
      <c r="V658" s="66">
        <f t="shared" si="15459"/>
        <v>153</v>
      </c>
      <c r="W658" s="66">
        <f t="shared" si="15459"/>
        <v>183</v>
      </c>
      <c r="X658" s="66">
        <f t="shared" si="15459"/>
        <v>214</v>
      </c>
      <c r="Y658" s="66">
        <f t="shared" si="15459"/>
        <v>245</v>
      </c>
      <c r="Z658" s="66">
        <f t="shared" si="15459"/>
        <v>275</v>
      </c>
      <c r="AA658" s="66">
        <f t="shared" si="15459"/>
        <v>306</v>
      </c>
      <c r="AB658" s="66">
        <f t="shared" si="15459"/>
        <v>336</v>
      </c>
      <c r="AC658" s="66">
        <f t="shared" si="15459"/>
        <v>367</v>
      </c>
      <c r="AD658" s="66">
        <f t="shared" si="15459"/>
        <v>398</v>
      </c>
      <c r="AE658" s="66">
        <f t="shared" si="15459"/>
        <v>426</v>
      </c>
      <c r="AF658" s="66">
        <f t="shared" si="15459"/>
        <v>457</v>
      </c>
      <c r="AG658" s="66">
        <f t="shared" si="15459"/>
        <v>487</v>
      </c>
      <c r="AH658" s="66">
        <f t="shared" si="15459"/>
        <v>518</v>
      </c>
      <c r="AI658" s="66">
        <f t="shared" si="15459"/>
        <v>548</v>
      </c>
      <c r="AJ658" s="66">
        <f t="shared" si="15459"/>
        <v>579</v>
      </c>
      <c r="AK658" s="66">
        <f t="shared" si="15459"/>
        <v>610</v>
      </c>
      <c r="AL658" s="66">
        <f t="shared" si="15459"/>
        <v>640</v>
      </c>
      <c r="AM658" s="66">
        <f t="shared" si="15459"/>
        <v>671</v>
      </c>
      <c r="AN658" s="66">
        <f t="shared" si="15459"/>
        <v>701</v>
      </c>
      <c r="AO658" s="66">
        <f t="shared" si="15459"/>
        <v>732</v>
      </c>
      <c r="AP658" s="66">
        <f t="shared" si="15459"/>
        <v>763</v>
      </c>
      <c r="AQ658" s="66">
        <f t="shared" si="15459"/>
        <v>791</v>
      </c>
      <c r="AR658" s="66">
        <f t="shared" si="15459"/>
        <v>822</v>
      </c>
      <c r="AS658" s="66">
        <f t="shared" si="15459"/>
        <v>852</v>
      </c>
      <c r="AT658" s="66">
        <f t="shared" si="15459"/>
        <v>883</v>
      </c>
      <c r="AU658" s="66">
        <f t="shared" si="15459"/>
        <v>913</v>
      </c>
      <c r="AV658" s="66">
        <f t="shared" si="15459"/>
        <v>944</v>
      </c>
      <c r="AW658" s="66">
        <f t="shared" si="15459"/>
        <v>975</v>
      </c>
      <c r="AX658" s="66">
        <f t="shared" si="15459"/>
        <v>1005</v>
      </c>
      <c r="AY658" s="66">
        <f t="shared" si="15459"/>
        <v>1036</v>
      </c>
      <c r="AZ658" s="66">
        <f t="shared" si="15459"/>
        <v>1066</v>
      </c>
      <c r="BA658" s="66">
        <f t="shared" si="15459"/>
        <v>1097</v>
      </c>
      <c r="BB658" s="66">
        <f t="shared" si="15459"/>
        <v>1128</v>
      </c>
      <c r="BC658" s="66">
        <f t="shared" si="15459"/>
        <v>1156</v>
      </c>
      <c r="BD658" s="66">
        <f t="shared" si="15459"/>
        <v>1187</v>
      </c>
      <c r="BE658" s="66">
        <f t="shared" si="15459"/>
        <v>1217</v>
      </c>
      <c r="BF658" s="66">
        <f t="shared" si="15459"/>
        <v>1248</v>
      </c>
      <c r="BG658" s="66">
        <f t="shared" si="15459"/>
        <v>1278</v>
      </c>
      <c r="BH658" s="66">
        <f t="shared" si="15459"/>
        <v>1309</v>
      </c>
      <c r="BI658" s="66">
        <f t="shared" si="15459"/>
        <v>1340</v>
      </c>
      <c r="BJ658" s="66">
        <f t="shared" si="15459"/>
        <v>1370</v>
      </c>
      <c r="BK658" s="66">
        <f t="shared" si="15459"/>
        <v>1401</v>
      </c>
      <c r="BL658" s="66">
        <f t="shared" si="15459"/>
        <v>1431</v>
      </c>
      <c r="BM658" s="66">
        <f t="shared" si="15459"/>
        <v>1462</v>
      </c>
      <c r="BN658" s="66">
        <f t="shared" si="15459"/>
        <v>1493</v>
      </c>
      <c r="BO658" s="66">
        <f t="shared" si="15459"/>
        <v>1522</v>
      </c>
      <c r="BP658" s="66">
        <f t="shared" si="15459"/>
        <v>1553</v>
      </c>
      <c r="BQ658" s="66">
        <f t="shared" si="15459"/>
        <v>1583</v>
      </c>
      <c r="BR658" s="66">
        <f t="shared" si="15459"/>
        <v>1614</v>
      </c>
      <c r="BS658" s="66">
        <f t="shared" si="15459"/>
        <v>1644</v>
      </c>
      <c r="BT658" s="66">
        <f t="shared" si="15459"/>
        <v>1675</v>
      </c>
      <c r="BU658" s="66">
        <f t="shared" si="15459"/>
        <v>1706</v>
      </c>
      <c r="BV658" s="66">
        <f t="shared" si="15459"/>
        <v>1736</v>
      </c>
      <c r="BW658" s="66">
        <f t="shared" si="15459"/>
        <v>1767</v>
      </c>
      <c r="BX658" s="66">
        <f t="shared" si="15459"/>
        <v>1797</v>
      </c>
      <c r="BY658" s="75"/>
      <c r="BZ658" s="72"/>
      <c r="CA658" s="72"/>
      <c r="CB658" s="72"/>
    </row>
    <row r="659" spans="1:96" s="98" customFormat="1" ht="18" customHeight="1" x14ac:dyDescent="0.3">
      <c r="A659" s="230"/>
      <c r="B659" s="105"/>
      <c r="C659" s="305"/>
      <c r="D659" s="116"/>
      <c r="E659" s="309" t="s">
        <v>199</v>
      </c>
      <c r="F659" s="309" t="s">
        <v>199</v>
      </c>
      <c r="G659" s="308"/>
      <c r="H659" s="308"/>
      <c r="I659" s="309"/>
      <c r="J659" s="309"/>
      <c r="K659" s="309" t="s">
        <v>209</v>
      </c>
      <c r="L659" s="311"/>
      <c r="M659" s="7"/>
      <c r="N659" s="314"/>
      <c r="P659" s="70"/>
      <c r="Q659" s="54" t="str">
        <f>VLOOKUP(Q657,'Podpůrná data'!$J$13:$K$24,2)</f>
        <v>leden</v>
      </c>
      <c r="R659" s="54" t="str">
        <f>VLOOKUP(R657,'Podpůrná data'!$J$13:$K$24,2)</f>
        <v>únor</v>
      </c>
      <c r="S659" s="54" t="str">
        <f>VLOOKUP(S657,'Podpůrná data'!$J$13:$K$24,2)</f>
        <v>březen</v>
      </c>
      <c r="T659" s="54" t="str">
        <f>VLOOKUP(T657,'Podpůrná data'!$J$13:$K$24,2)</f>
        <v>duben</v>
      </c>
      <c r="U659" s="54" t="str">
        <f>VLOOKUP(U657,'Podpůrná data'!$J$13:$K$24,2)</f>
        <v>květen</v>
      </c>
      <c r="V659" s="54" t="str">
        <f>VLOOKUP(V657,'Podpůrná data'!$J$13:$K$24,2)</f>
        <v>červen</v>
      </c>
      <c r="W659" s="54" t="str">
        <f>VLOOKUP(W657,'Podpůrná data'!$J$13:$K$24,2)</f>
        <v>červenec</v>
      </c>
      <c r="X659" s="54" t="str">
        <f>VLOOKUP(X657,'Podpůrná data'!$J$13:$K$24,2)</f>
        <v>srpen</v>
      </c>
      <c r="Y659" s="54" t="str">
        <f>VLOOKUP(Y657,'Podpůrná data'!$J$13:$K$24,2)</f>
        <v>září</v>
      </c>
      <c r="Z659" s="54" t="str">
        <f>VLOOKUP(Z657,'Podpůrná data'!$J$13:$K$24,2)</f>
        <v>říjen</v>
      </c>
      <c r="AA659" s="54" t="str">
        <f>VLOOKUP(AA657,'Podpůrná data'!$J$13:$K$24,2)</f>
        <v>listopad</v>
      </c>
      <c r="AB659" s="54" t="str">
        <f>VLOOKUP(AB657,'Podpůrná data'!$J$13:$K$24,2)</f>
        <v>prosinec</v>
      </c>
      <c r="AC659" s="54" t="str">
        <f>VLOOKUP(AC657,'Podpůrná data'!$J$13:$K$24,2)</f>
        <v>leden</v>
      </c>
      <c r="AD659" s="54" t="str">
        <f>VLOOKUP(AD657,'Podpůrná data'!$J$13:$K$24,2)</f>
        <v>únor</v>
      </c>
      <c r="AE659" s="54" t="str">
        <f>VLOOKUP(AE657,'Podpůrná data'!$J$13:$K$24,2)</f>
        <v>březen</v>
      </c>
      <c r="AF659" s="54" t="str">
        <f>VLOOKUP(AF657,'Podpůrná data'!$J$13:$K$24,2)</f>
        <v>duben</v>
      </c>
      <c r="AG659" s="54" t="str">
        <f>VLOOKUP(AG657,'Podpůrná data'!$J$13:$K$24,2)</f>
        <v>květen</v>
      </c>
      <c r="AH659" s="54" t="str">
        <f>VLOOKUP(AH657,'Podpůrná data'!$J$13:$K$24,2)</f>
        <v>červen</v>
      </c>
      <c r="AI659" s="54" t="str">
        <f>VLOOKUP(AI657,'Podpůrná data'!$J$13:$K$24,2)</f>
        <v>červenec</v>
      </c>
      <c r="AJ659" s="54" t="str">
        <f>VLOOKUP(AJ657,'Podpůrná data'!$J$13:$K$24,2)</f>
        <v>srpen</v>
      </c>
      <c r="AK659" s="54" t="str">
        <f>VLOOKUP(AK657,'Podpůrná data'!$J$13:$K$24,2)</f>
        <v>září</v>
      </c>
      <c r="AL659" s="54" t="str">
        <f>VLOOKUP(AL657,'Podpůrná data'!$J$13:$K$24,2)</f>
        <v>říjen</v>
      </c>
      <c r="AM659" s="54" t="str">
        <f>VLOOKUP(AM657,'Podpůrná data'!$J$13:$K$24,2)</f>
        <v>listopad</v>
      </c>
      <c r="AN659" s="54" t="str">
        <f>VLOOKUP(AN657,'Podpůrná data'!$J$13:$K$24,2)</f>
        <v>prosinec</v>
      </c>
      <c r="AO659" s="54" t="str">
        <f>VLOOKUP(AO657,'Podpůrná data'!$J$13:$K$24,2)</f>
        <v>leden</v>
      </c>
      <c r="AP659" s="54" t="str">
        <f>VLOOKUP(AP657,'Podpůrná data'!$J$13:$K$24,2)</f>
        <v>únor</v>
      </c>
      <c r="AQ659" s="54" t="str">
        <f>VLOOKUP(AQ657,'Podpůrná data'!$J$13:$K$24,2)</f>
        <v>březen</v>
      </c>
      <c r="AR659" s="54" t="str">
        <f>VLOOKUP(AR657,'Podpůrná data'!$J$13:$K$24,2)</f>
        <v>duben</v>
      </c>
      <c r="AS659" s="54" t="str">
        <f>VLOOKUP(AS657,'Podpůrná data'!$J$13:$K$24,2)</f>
        <v>květen</v>
      </c>
      <c r="AT659" s="54" t="str">
        <f>VLOOKUP(AT657,'Podpůrná data'!$J$13:$K$24,2)</f>
        <v>červen</v>
      </c>
      <c r="AU659" s="54" t="str">
        <f>VLOOKUP(AU657,'Podpůrná data'!$J$13:$K$24,2)</f>
        <v>červenec</v>
      </c>
      <c r="AV659" s="54" t="str">
        <f>VLOOKUP(AV657,'Podpůrná data'!$J$13:$K$24,2)</f>
        <v>srpen</v>
      </c>
      <c r="AW659" s="54" t="str">
        <f>VLOOKUP(AW657,'Podpůrná data'!$J$13:$K$24,2)</f>
        <v>září</v>
      </c>
      <c r="AX659" s="54" t="str">
        <f>VLOOKUP(AX657,'Podpůrná data'!$J$13:$K$24,2)</f>
        <v>říjen</v>
      </c>
      <c r="AY659" s="54" t="str">
        <f>VLOOKUP(AY657,'Podpůrná data'!$J$13:$K$24,2)</f>
        <v>listopad</v>
      </c>
      <c r="AZ659" s="54" t="str">
        <f>VLOOKUP(AZ657,'Podpůrná data'!$J$13:$K$24,2)</f>
        <v>prosinec</v>
      </c>
      <c r="BA659" s="54" t="str">
        <f>VLOOKUP(BA657,'Podpůrná data'!$J$13:$K$24,2)</f>
        <v>leden</v>
      </c>
      <c r="BB659" s="54" t="str">
        <f>VLOOKUP(BB657,'Podpůrná data'!$J$13:$K$24,2)</f>
        <v>únor</v>
      </c>
      <c r="BC659" s="54" t="str">
        <f>VLOOKUP(BC657,'Podpůrná data'!$J$13:$K$24,2)</f>
        <v>březen</v>
      </c>
      <c r="BD659" s="54" t="str">
        <f>VLOOKUP(BD657,'Podpůrná data'!$J$13:$K$24,2)</f>
        <v>duben</v>
      </c>
      <c r="BE659" s="54" t="str">
        <f>VLOOKUP(BE657,'Podpůrná data'!$J$13:$K$24,2)</f>
        <v>květen</v>
      </c>
      <c r="BF659" s="54" t="str">
        <f>VLOOKUP(BF657,'Podpůrná data'!$J$13:$K$24,2)</f>
        <v>červen</v>
      </c>
      <c r="BG659" s="54" t="str">
        <f>VLOOKUP(BG657,'Podpůrná data'!$J$13:$K$24,2)</f>
        <v>červenec</v>
      </c>
      <c r="BH659" s="54" t="str">
        <f>VLOOKUP(BH657,'Podpůrná data'!$J$13:$K$24,2)</f>
        <v>srpen</v>
      </c>
      <c r="BI659" s="54" t="str">
        <f>VLOOKUP(BI657,'Podpůrná data'!$J$13:$K$24,2)</f>
        <v>září</v>
      </c>
      <c r="BJ659" s="54" t="str">
        <f>VLOOKUP(BJ657,'Podpůrná data'!$J$13:$K$24,2)</f>
        <v>říjen</v>
      </c>
      <c r="BK659" s="54" t="str">
        <f>VLOOKUP(BK657,'Podpůrná data'!$J$13:$K$24,2)</f>
        <v>listopad</v>
      </c>
      <c r="BL659" s="54" t="str">
        <f>VLOOKUP(BL657,'Podpůrná data'!$J$13:$K$24,2)</f>
        <v>prosinec</v>
      </c>
      <c r="BM659" s="54" t="str">
        <f>VLOOKUP(BM657,'Podpůrná data'!$J$13:$K$24,2)</f>
        <v>leden</v>
      </c>
      <c r="BN659" s="54" t="str">
        <f>VLOOKUP(BN657,'Podpůrná data'!$J$13:$K$24,2)</f>
        <v>únor</v>
      </c>
      <c r="BO659" s="54" t="str">
        <f>VLOOKUP(BO657,'Podpůrná data'!$J$13:$K$24,2)</f>
        <v>březen</v>
      </c>
      <c r="BP659" s="54" t="str">
        <f>VLOOKUP(BP657,'Podpůrná data'!$J$13:$K$24,2)</f>
        <v>duben</v>
      </c>
      <c r="BQ659" s="54" t="str">
        <f>VLOOKUP(BQ657,'Podpůrná data'!$J$13:$K$24,2)</f>
        <v>květen</v>
      </c>
      <c r="BR659" s="54" t="str">
        <f>VLOOKUP(BR657,'Podpůrná data'!$J$13:$K$24,2)</f>
        <v>červen</v>
      </c>
      <c r="BS659" s="54" t="str">
        <f>VLOOKUP(BS657,'Podpůrná data'!$J$13:$K$24,2)</f>
        <v>červenec</v>
      </c>
      <c r="BT659" s="54" t="str">
        <f>VLOOKUP(BT657,'Podpůrná data'!$J$13:$K$24,2)</f>
        <v>srpen</v>
      </c>
      <c r="BU659" s="54" t="str">
        <f>VLOOKUP(BU657,'Podpůrná data'!$J$13:$K$24,2)</f>
        <v>září</v>
      </c>
      <c r="BV659" s="54" t="str">
        <f>VLOOKUP(BV657,'Podpůrná data'!$J$13:$K$24,2)</f>
        <v>říjen</v>
      </c>
      <c r="BW659" s="54" t="str">
        <f>VLOOKUP(BW657,'Podpůrná data'!$J$13:$K$24,2)</f>
        <v>listopad</v>
      </c>
      <c r="BX659" s="54" t="str">
        <f>VLOOKUP(BX657,'Podpůrná data'!$J$13:$K$24,2)</f>
        <v>prosinec</v>
      </c>
      <c r="BY659" s="143"/>
      <c r="BZ659" s="144"/>
      <c r="CA659" s="165"/>
      <c r="CB659" s="165"/>
      <c r="CD659" s="147" t="s">
        <v>104</v>
      </c>
      <c r="CE659" s="147" t="s">
        <v>105</v>
      </c>
      <c r="CF659" s="147" t="s">
        <v>106</v>
      </c>
      <c r="CG659" s="147" t="s">
        <v>107</v>
      </c>
      <c r="CH659" s="147" t="s">
        <v>108</v>
      </c>
      <c r="CI659" s="147" t="s">
        <v>109</v>
      </c>
      <c r="CJ659" s="147" t="s">
        <v>110</v>
      </c>
      <c r="CK659" s="147" t="s">
        <v>111</v>
      </c>
      <c r="CL659" s="147" t="s">
        <v>112</v>
      </c>
      <c r="CM659" s="147" t="s">
        <v>166</v>
      </c>
      <c r="CN659" s="147" t="s">
        <v>167</v>
      </c>
      <c r="CO659" s="147" t="s">
        <v>168</v>
      </c>
      <c r="CP659" s="147" t="s">
        <v>194</v>
      </c>
      <c r="CQ659" s="147" t="s">
        <v>195</v>
      </c>
      <c r="CR659" s="147" t="s">
        <v>196</v>
      </c>
    </row>
    <row r="660" spans="1:96" s="98" customFormat="1" ht="16.2" customHeight="1" x14ac:dyDescent="0.3">
      <c r="A660" s="230"/>
      <c r="B660" s="105"/>
      <c r="C660" s="305"/>
      <c r="D660" s="116"/>
      <c r="E660" s="309"/>
      <c r="F660" s="309"/>
      <c r="G660" s="308"/>
      <c r="H660" s="308"/>
      <c r="I660" s="309"/>
      <c r="J660" s="309"/>
      <c r="K660" s="309"/>
      <c r="L660" s="311"/>
      <c r="M660" s="7"/>
      <c r="N660" s="314"/>
      <c r="P660" s="70"/>
      <c r="Q660" s="54">
        <f>YEAR(Úvod!$F$10)</f>
        <v>1900</v>
      </c>
      <c r="R660" s="54">
        <f t="shared" ref="R660" si="15460">IF(R657=1,Q660+1,Q660)</f>
        <v>1900</v>
      </c>
      <c r="S660" s="54">
        <f t="shared" ref="S660" si="15461">IF(S657=1,R660+1,R660)</f>
        <v>1900</v>
      </c>
      <c r="T660" s="54">
        <f t="shared" ref="T660" si="15462">IF(T657=1,S660+1,S660)</f>
        <v>1900</v>
      </c>
      <c r="U660" s="54">
        <f t="shared" ref="U660" si="15463">IF(U657=1,T660+1,T660)</f>
        <v>1900</v>
      </c>
      <c r="V660" s="54">
        <f t="shared" ref="V660" si="15464">IF(V657=1,U660+1,U660)</f>
        <v>1900</v>
      </c>
      <c r="W660" s="54">
        <f t="shared" ref="W660" si="15465">IF(W657=1,V660+1,V660)</f>
        <v>1900</v>
      </c>
      <c r="X660" s="54">
        <f t="shared" ref="X660" si="15466">IF(X657=1,W660+1,W660)</f>
        <v>1900</v>
      </c>
      <c r="Y660" s="54">
        <f t="shared" ref="Y660" si="15467">IF(Y657=1,X660+1,X660)</f>
        <v>1900</v>
      </c>
      <c r="Z660" s="54">
        <f t="shared" ref="Z660" si="15468">IF(Z657=1,Y660+1,Y660)</f>
        <v>1900</v>
      </c>
      <c r="AA660" s="54">
        <f t="shared" ref="AA660" si="15469">IF(AA657=1,Z660+1,Z660)</f>
        <v>1900</v>
      </c>
      <c r="AB660" s="54">
        <f t="shared" ref="AB660" si="15470">IF(AB657=1,AA660+1,AA660)</f>
        <v>1900</v>
      </c>
      <c r="AC660" s="54">
        <f t="shared" ref="AC660" si="15471">IF(AC657=1,AB660+1,AB660)</f>
        <v>1901</v>
      </c>
      <c r="AD660" s="54">
        <f t="shared" ref="AD660" si="15472">IF(AD657=1,AC660+1,AC660)</f>
        <v>1901</v>
      </c>
      <c r="AE660" s="54">
        <f t="shared" ref="AE660" si="15473">IF(AE657=1,AD660+1,AD660)</f>
        <v>1901</v>
      </c>
      <c r="AF660" s="54">
        <f t="shared" ref="AF660" si="15474">IF(AF657=1,AE660+1,AE660)</f>
        <v>1901</v>
      </c>
      <c r="AG660" s="54">
        <f t="shared" ref="AG660" si="15475">IF(AG657=1,AF660+1,AF660)</f>
        <v>1901</v>
      </c>
      <c r="AH660" s="54">
        <f t="shared" ref="AH660" si="15476">IF(AH657=1,AG660+1,AG660)</f>
        <v>1901</v>
      </c>
      <c r="AI660" s="54">
        <f t="shared" ref="AI660" si="15477">IF(AI657=1,AH660+1,AH660)</f>
        <v>1901</v>
      </c>
      <c r="AJ660" s="54">
        <f t="shared" ref="AJ660" si="15478">IF(AJ657=1,AI660+1,AI660)</f>
        <v>1901</v>
      </c>
      <c r="AK660" s="54">
        <f t="shared" ref="AK660" si="15479">IF(AK657=1,AJ660+1,AJ660)</f>
        <v>1901</v>
      </c>
      <c r="AL660" s="54">
        <f t="shared" ref="AL660" si="15480">IF(AL657=1,AK660+1,AK660)</f>
        <v>1901</v>
      </c>
      <c r="AM660" s="54">
        <f t="shared" ref="AM660" si="15481">IF(AM657=1,AL660+1,AL660)</f>
        <v>1901</v>
      </c>
      <c r="AN660" s="54">
        <f t="shared" ref="AN660" si="15482">IF(AN657=1,AM660+1,AM660)</f>
        <v>1901</v>
      </c>
      <c r="AO660" s="54">
        <f t="shared" ref="AO660" si="15483">IF(AO657=1,AN660+1,AN660)</f>
        <v>1902</v>
      </c>
      <c r="AP660" s="54">
        <f t="shared" ref="AP660" si="15484">IF(AP657=1,AO660+1,AO660)</f>
        <v>1902</v>
      </c>
      <c r="AQ660" s="54">
        <f t="shared" ref="AQ660" si="15485">IF(AQ657=1,AP660+1,AP660)</f>
        <v>1902</v>
      </c>
      <c r="AR660" s="54">
        <f t="shared" ref="AR660" si="15486">IF(AR657=1,AQ660+1,AQ660)</f>
        <v>1902</v>
      </c>
      <c r="AS660" s="54">
        <f t="shared" ref="AS660" si="15487">IF(AS657=1,AR660+1,AR660)</f>
        <v>1902</v>
      </c>
      <c r="AT660" s="54">
        <f t="shared" ref="AT660" si="15488">IF(AT657=1,AS660+1,AS660)</f>
        <v>1902</v>
      </c>
      <c r="AU660" s="54">
        <f t="shared" ref="AU660" si="15489">IF(AU657=1,AT660+1,AT660)</f>
        <v>1902</v>
      </c>
      <c r="AV660" s="54">
        <f t="shared" ref="AV660" si="15490">IF(AV657=1,AU660+1,AU660)</f>
        <v>1902</v>
      </c>
      <c r="AW660" s="54">
        <f t="shared" ref="AW660" si="15491">IF(AW657=1,AV660+1,AV660)</f>
        <v>1902</v>
      </c>
      <c r="AX660" s="54">
        <f t="shared" ref="AX660" si="15492">IF(AX657=1,AW660+1,AW660)</f>
        <v>1902</v>
      </c>
      <c r="AY660" s="54">
        <f t="shared" ref="AY660" si="15493">IF(AY657=1,AX660+1,AX660)</f>
        <v>1902</v>
      </c>
      <c r="AZ660" s="54">
        <f t="shared" ref="AZ660" si="15494">IF(AZ657=1,AY660+1,AY660)</f>
        <v>1902</v>
      </c>
      <c r="BA660" s="54">
        <f t="shared" ref="BA660" si="15495">IF(BA657=1,AZ660+1,AZ660)</f>
        <v>1903</v>
      </c>
      <c r="BB660" s="54">
        <f t="shared" ref="BB660" si="15496">IF(BB657=1,BA660+1,BA660)</f>
        <v>1903</v>
      </c>
      <c r="BC660" s="54">
        <f t="shared" ref="BC660" si="15497">IF(BC657=1,BB660+1,BB660)</f>
        <v>1903</v>
      </c>
      <c r="BD660" s="54">
        <f t="shared" ref="BD660" si="15498">IF(BD657=1,BC660+1,BC660)</f>
        <v>1903</v>
      </c>
      <c r="BE660" s="54">
        <f t="shared" ref="BE660" si="15499">IF(BE657=1,BD660+1,BD660)</f>
        <v>1903</v>
      </c>
      <c r="BF660" s="54">
        <f t="shared" ref="BF660" si="15500">IF(BF657=1,BE660+1,BE660)</f>
        <v>1903</v>
      </c>
      <c r="BG660" s="54">
        <f t="shared" ref="BG660" si="15501">IF(BG657=1,BF660+1,BF660)</f>
        <v>1903</v>
      </c>
      <c r="BH660" s="54">
        <f t="shared" ref="BH660" si="15502">IF(BH657=1,BG660+1,BG660)</f>
        <v>1903</v>
      </c>
      <c r="BI660" s="54">
        <f t="shared" ref="BI660" si="15503">IF(BI657=1,BH660+1,BH660)</f>
        <v>1903</v>
      </c>
      <c r="BJ660" s="54">
        <f t="shared" ref="BJ660" si="15504">IF(BJ657=1,BI660+1,BI660)</f>
        <v>1903</v>
      </c>
      <c r="BK660" s="54">
        <f t="shared" ref="BK660" si="15505">IF(BK657=1,BJ660+1,BJ660)</f>
        <v>1903</v>
      </c>
      <c r="BL660" s="54">
        <f t="shared" ref="BL660" si="15506">IF(BL657=1,BK660+1,BK660)</f>
        <v>1903</v>
      </c>
      <c r="BM660" s="54">
        <f t="shared" ref="BM660" si="15507">IF(BM657=1,BL660+1,BL660)</f>
        <v>1904</v>
      </c>
      <c r="BN660" s="54">
        <f t="shared" ref="BN660" si="15508">IF(BN657=1,BM660+1,BM660)</f>
        <v>1904</v>
      </c>
      <c r="BO660" s="54">
        <f t="shared" ref="BO660" si="15509">IF(BO657=1,BN660+1,BN660)</f>
        <v>1904</v>
      </c>
      <c r="BP660" s="54">
        <f t="shared" ref="BP660" si="15510">IF(BP657=1,BO660+1,BO660)</f>
        <v>1904</v>
      </c>
      <c r="BQ660" s="54">
        <f t="shared" ref="BQ660" si="15511">IF(BQ657=1,BP660+1,BP660)</f>
        <v>1904</v>
      </c>
      <c r="BR660" s="54">
        <f t="shared" ref="BR660" si="15512">IF(BR657=1,BQ660+1,BQ660)</f>
        <v>1904</v>
      </c>
      <c r="BS660" s="54">
        <f t="shared" ref="BS660" si="15513">IF(BS657=1,BR660+1,BR660)</f>
        <v>1904</v>
      </c>
      <c r="BT660" s="54">
        <f t="shared" ref="BT660" si="15514">IF(BT657=1,BS660+1,BS660)</f>
        <v>1904</v>
      </c>
      <c r="BU660" s="54">
        <f t="shared" ref="BU660" si="15515">IF(BU657=1,BT660+1,BT660)</f>
        <v>1904</v>
      </c>
      <c r="BV660" s="54">
        <f t="shared" ref="BV660" si="15516">IF(BV657=1,BU660+1,BU660)</f>
        <v>1904</v>
      </c>
      <c r="BW660" s="54">
        <f t="shared" ref="BW660" si="15517">IF(BW657=1,BV660+1,BV660)</f>
        <v>1904</v>
      </c>
      <c r="BX660" s="54">
        <f t="shared" ref="BX660" si="15518">IF(BX657=1,BW660+1,BW660)</f>
        <v>1904</v>
      </c>
      <c r="BY660" s="163"/>
      <c r="BZ660" s="164"/>
      <c r="CA660" s="165"/>
      <c r="CB660" s="165"/>
    </row>
    <row r="661" spans="1:96" s="98" customFormat="1" ht="16.2" customHeight="1" x14ac:dyDescent="0.3">
      <c r="A661" s="230"/>
      <c r="B661" s="105"/>
      <c r="C661" s="116"/>
      <c r="D661" s="116"/>
      <c r="E661" s="309"/>
      <c r="F661" s="309"/>
      <c r="G661" s="308"/>
      <c r="H661" s="308"/>
      <c r="I661" s="309"/>
      <c r="J661" s="310"/>
      <c r="K661" s="309"/>
      <c r="L661" s="312"/>
      <c r="M661" s="7"/>
      <c r="N661" s="315"/>
      <c r="P661" s="57" t="s">
        <v>170</v>
      </c>
      <c r="Q661" s="196"/>
      <c r="R661" s="196"/>
      <c r="S661" s="196"/>
      <c r="T661" s="196"/>
      <c r="U661" s="196"/>
      <c r="V661" s="196"/>
      <c r="W661" s="196"/>
      <c r="X661" s="196"/>
      <c r="Y661" s="196"/>
      <c r="Z661" s="196"/>
      <c r="AA661" s="196"/>
      <c r="AB661" s="196"/>
      <c r="AC661" s="196"/>
      <c r="AD661" s="196"/>
      <c r="AE661" s="196"/>
      <c r="AF661" s="196"/>
      <c r="AG661" s="196"/>
      <c r="AH661" s="196"/>
      <c r="AI661" s="196"/>
      <c r="AJ661" s="196"/>
      <c r="AK661" s="196"/>
      <c r="AL661" s="196"/>
      <c r="AM661" s="196"/>
      <c r="AN661" s="196"/>
      <c r="AO661" s="196"/>
      <c r="AP661" s="196"/>
      <c r="AQ661" s="196"/>
      <c r="AR661" s="196"/>
      <c r="AS661" s="196"/>
      <c r="AT661" s="196"/>
      <c r="AU661" s="196"/>
      <c r="AV661" s="196"/>
      <c r="AW661" s="196"/>
      <c r="AX661" s="196"/>
      <c r="AY661" s="196"/>
      <c r="AZ661" s="196"/>
      <c r="BA661" s="196"/>
      <c r="BB661" s="196"/>
      <c r="BC661" s="196"/>
      <c r="BD661" s="196"/>
      <c r="BE661" s="196"/>
      <c r="BF661" s="196"/>
      <c r="BG661" s="196"/>
      <c r="BH661" s="196"/>
      <c r="BI661" s="196"/>
      <c r="BJ661" s="196"/>
      <c r="BK661" s="196"/>
      <c r="BL661" s="196"/>
      <c r="BM661" s="196"/>
      <c r="BN661" s="196"/>
      <c r="BO661" s="196"/>
      <c r="BP661" s="196"/>
      <c r="BQ661" s="196"/>
      <c r="BR661" s="196"/>
      <c r="BS661" s="196"/>
      <c r="BT661" s="196"/>
      <c r="BU661" s="196"/>
      <c r="BV661" s="196"/>
      <c r="BW661" s="196"/>
      <c r="BX661" s="196"/>
      <c r="BY661" s="163"/>
      <c r="BZ661" s="164"/>
      <c r="CA661" s="165"/>
      <c r="CB661" s="165"/>
    </row>
    <row r="662" spans="1:96" s="98" customFormat="1" ht="23.4" customHeight="1" x14ac:dyDescent="0.3">
      <c r="A662" s="97"/>
      <c r="B662" s="117" t="s">
        <v>41</v>
      </c>
      <c r="C662" s="297"/>
      <c r="D662" s="297"/>
      <c r="E662" s="197"/>
      <c r="F662" s="193"/>
      <c r="G662" s="198"/>
      <c r="H662" s="199"/>
      <c r="I662" s="198"/>
      <c r="J662" s="167">
        <f>IF(I662="",0,IF(I662='Podpůrná data'!$A$4,'Podpůrná data'!$B$4,'Podpůrná data'!$B$5))</f>
        <v>0</v>
      </c>
      <c r="K662" s="166">
        <f>IFERROR(INT(ROUND(H662,2)*(VLOOKUP(INT(G662),'Podpůrná data'!$A$14:$B$73,2,FALSE))*(G662/(INT(G662)))),0)</f>
        <v>0</v>
      </c>
      <c r="L662" s="55">
        <f>J662*K662</f>
        <v>0</v>
      </c>
      <c r="M662" s="56">
        <f>IF(L662&gt;0,IF(ISTEXT(C662)=TRUE,0,1),0)</f>
        <v>0</v>
      </c>
      <c r="N662" s="142">
        <f>IF(L662&gt;0,1,0)</f>
        <v>0</v>
      </c>
      <c r="O662" s="118"/>
      <c r="P662" s="57" t="s">
        <v>94</v>
      </c>
      <c r="Q662" s="200"/>
      <c r="R662" s="200"/>
      <c r="S662" s="200"/>
      <c r="T662" s="200"/>
      <c r="U662" s="200"/>
      <c r="V662" s="200"/>
      <c r="W662" s="200"/>
      <c r="X662" s="200"/>
      <c r="Y662" s="200"/>
      <c r="Z662" s="200"/>
      <c r="AA662" s="200"/>
      <c r="AB662" s="200"/>
      <c r="AC662" s="200"/>
      <c r="AD662" s="200"/>
      <c r="AE662" s="200"/>
      <c r="AF662" s="200"/>
      <c r="AG662" s="200"/>
      <c r="AH662" s="200"/>
      <c r="AI662" s="200"/>
      <c r="AJ662" s="200"/>
      <c r="AK662" s="200"/>
      <c r="AL662" s="200"/>
      <c r="AM662" s="200"/>
      <c r="AN662" s="200"/>
      <c r="AO662" s="200"/>
      <c r="AP662" s="200"/>
      <c r="AQ662" s="200"/>
      <c r="AR662" s="200"/>
      <c r="AS662" s="200"/>
      <c r="AT662" s="200"/>
      <c r="AU662" s="200"/>
      <c r="AV662" s="200"/>
      <c r="AW662" s="200"/>
      <c r="AX662" s="200"/>
      <c r="AY662" s="200"/>
      <c r="AZ662" s="200"/>
      <c r="BA662" s="200"/>
      <c r="BB662" s="200"/>
      <c r="BC662" s="200"/>
      <c r="BD662" s="200"/>
      <c r="BE662" s="200"/>
      <c r="BF662" s="200"/>
      <c r="BG662" s="200"/>
      <c r="BH662" s="200"/>
      <c r="BI662" s="200"/>
      <c r="BJ662" s="200"/>
      <c r="BK662" s="200"/>
      <c r="BL662" s="200"/>
      <c r="BM662" s="200"/>
      <c r="BN662" s="200"/>
      <c r="BO662" s="200"/>
      <c r="BP662" s="200"/>
      <c r="BQ662" s="200"/>
      <c r="BR662" s="200"/>
      <c r="BS662" s="200"/>
      <c r="BT662" s="200"/>
      <c r="BU662" s="200"/>
      <c r="BV662" s="200"/>
      <c r="BW662" s="200"/>
      <c r="BX662" s="200"/>
      <c r="BY662" s="298">
        <f>SUM(Q670:BX670)</f>
        <v>0</v>
      </c>
      <c r="BZ662" s="300">
        <f>SUM(Q671:BX671)</f>
        <v>0</v>
      </c>
      <c r="CA662" s="302">
        <f>IF($N662=0,0,IF($BY662&gt;=215*$H662,1,0))</f>
        <v>0</v>
      </c>
      <c r="CB662" s="302">
        <f>IF($BY662&gt;=215*$H662,0,(CEILING(215*$H662,1)-$BY662))</f>
        <v>0</v>
      </c>
    </row>
    <row r="663" spans="1:96" s="98" customFormat="1" ht="28.8" x14ac:dyDescent="0.3">
      <c r="A663" s="97"/>
      <c r="B663" s="119"/>
      <c r="C663" s="73"/>
      <c r="D663" s="73"/>
      <c r="E663" s="73"/>
      <c r="F663" s="73"/>
      <c r="G663" s="73"/>
      <c r="H663" s="73"/>
      <c r="I663" s="73"/>
      <c r="J663" s="73"/>
      <c r="K663" s="73"/>
      <c r="L663" s="58"/>
      <c r="M663" s="7"/>
      <c r="N663" s="160"/>
      <c r="P663" s="57" t="s">
        <v>140</v>
      </c>
      <c r="Q663" s="201"/>
      <c r="R663" s="201"/>
      <c r="S663" s="201"/>
      <c r="T663" s="201"/>
      <c r="U663" s="201"/>
      <c r="V663" s="201"/>
      <c r="W663" s="201"/>
      <c r="X663" s="201"/>
      <c r="Y663" s="201"/>
      <c r="Z663" s="201"/>
      <c r="AA663" s="201"/>
      <c r="AB663" s="201"/>
      <c r="AC663" s="201"/>
      <c r="AD663" s="201"/>
      <c r="AE663" s="201"/>
      <c r="AF663" s="201"/>
      <c r="AG663" s="201"/>
      <c r="AH663" s="201"/>
      <c r="AI663" s="201"/>
      <c r="AJ663" s="201"/>
      <c r="AK663" s="201"/>
      <c r="AL663" s="201"/>
      <c r="AM663" s="201"/>
      <c r="AN663" s="201"/>
      <c r="AO663" s="201"/>
      <c r="AP663" s="201"/>
      <c r="AQ663" s="201"/>
      <c r="AR663" s="201"/>
      <c r="AS663" s="201"/>
      <c r="AT663" s="201"/>
      <c r="AU663" s="201"/>
      <c r="AV663" s="201"/>
      <c r="AW663" s="201"/>
      <c r="AX663" s="201"/>
      <c r="AY663" s="201"/>
      <c r="AZ663" s="201"/>
      <c r="BA663" s="201"/>
      <c r="BB663" s="201"/>
      <c r="BC663" s="201"/>
      <c r="BD663" s="201"/>
      <c r="BE663" s="201"/>
      <c r="BF663" s="201"/>
      <c r="BG663" s="201"/>
      <c r="BH663" s="201"/>
      <c r="BI663" s="201"/>
      <c r="BJ663" s="201"/>
      <c r="BK663" s="201"/>
      <c r="BL663" s="201"/>
      <c r="BM663" s="201"/>
      <c r="BN663" s="201"/>
      <c r="BO663" s="201"/>
      <c r="BP663" s="201"/>
      <c r="BQ663" s="201"/>
      <c r="BR663" s="201"/>
      <c r="BS663" s="201"/>
      <c r="BT663" s="201"/>
      <c r="BU663" s="201"/>
      <c r="BV663" s="201"/>
      <c r="BW663" s="201"/>
      <c r="BX663" s="201"/>
      <c r="BY663" s="298"/>
      <c r="BZ663" s="300"/>
      <c r="CA663" s="302"/>
      <c r="CB663" s="302"/>
    </row>
    <row r="664" spans="1:96" s="98" customFormat="1" ht="14.4" hidden="1" customHeight="1" x14ac:dyDescent="0.3">
      <c r="A664" s="97"/>
      <c r="B664" s="119"/>
      <c r="C664" s="73"/>
      <c r="D664" s="73"/>
      <c r="E664" s="73"/>
      <c r="F664" s="73"/>
      <c r="G664" s="73"/>
      <c r="H664" s="73"/>
      <c r="I664" s="73"/>
      <c r="J664" s="73"/>
      <c r="K664" s="73"/>
      <c r="L664" s="58"/>
      <c r="M664" s="7"/>
      <c r="N664" s="160"/>
      <c r="P664" s="59" t="s">
        <v>141</v>
      </c>
      <c r="Q664" s="60">
        <f>IF(Q662&lt;&gt;0,1,0)</f>
        <v>0</v>
      </c>
      <c r="R664" s="60">
        <f t="shared" ref="R664" si="15519">IF(Q664&gt;0,Q664+1,IF(R662&lt;&gt;0,1,0))</f>
        <v>0</v>
      </c>
      <c r="S664" s="60">
        <f t="shared" ref="S664" si="15520">IF(R664&gt;0,R664+1,IF(S662&lt;&gt;0,1,0))</f>
        <v>0</v>
      </c>
      <c r="T664" s="60">
        <f t="shared" ref="T664" si="15521">IF(S664&gt;0,S664+1,IF(T662&lt;&gt;0,1,0))</f>
        <v>0</v>
      </c>
      <c r="U664" s="60">
        <f t="shared" ref="U664" si="15522">IF(T664&gt;0,T664+1,IF(U662&lt;&gt;0,1,0))</f>
        <v>0</v>
      </c>
      <c r="V664" s="60">
        <f t="shared" ref="V664" si="15523">IF(U664&gt;0,U664+1,IF(V662&lt;&gt;0,1,0))</f>
        <v>0</v>
      </c>
      <c r="W664" s="60">
        <f t="shared" ref="W664" si="15524">IF(V664&gt;0,V664+1,IF(W662&lt;&gt;0,1,0))</f>
        <v>0</v>
      </c>
      <c r="X664" s="60">
        <f t="shared" ref="X664" si="15525">IF(W664&gt;0,W664+1,IF(X662&lt;&gt;0,1,0))</f>
        <v>0</v>
      </c>
      <c r="Y664" s="60">
        <f t="shared" ref="Y664" si="15526">IF(X664&gt;0,X664+1,IF(Y662&lt;&gt;0,1,0))</f>
        <v>0</v>
      </c>
      <c r="Z664" s="60">
        <f t="shared" ref="Z664" si="15527">IF(Y664&gt;0,Y664+1,IF(Z662&lt;&gt;0,1,0))</f>
        <v>0</v>
      </c>
      <c r="AA664" s="60">
        <f t="shared" ref="AA664" si="15528">IF(Z664&gt;0,Z664+1,IF(AA662&lt;&gt;0,1,0))</f>
        <v>0</v>
      </c>
      <c r="AB664" s="60">
        <f t="shared" ref="AB664" si="15529">IF(AA664&gt;0,AA664+1,IF(AB662&lt;&gt;0,1,0))</f>
        <v>0</v>
      </c>
      <c r="AC664" s="60">
        <f t="shared" ref="AC664" si="15530">IF(AB664&gt;0,AB664+1,IF(AC662&lt;&gt;0,1,0))</f>
        <v>0</v>
      </c>
      <c r="AD664" s="60">
        <f t="shared" ref="AD664" si="15531">IF(AC664&gt;0,AC664+1,IF(AD662&lt;&gt;0,1,0))</f>
        <v>0</v>
      </c>
      <c r="AE664" s="60">
        <f t="shared" ref="AE664" si="15532">IF(AD664&gt;0,AD664+1,IF(AE662&lt;&gt;0,1,0))</f>
        <v>0</v>
      </c>
      <c r="AF664" s="60">
        <f t="shared" ref="AF664" si="15533">IF(AE664&gt;0,AE664+1,IF(AF662&lt;&gt;0,1,0))</f>
        <v>0</v>
      </c>
      <c r="AG664" s="60">
        <f t="shared" ref="AG664" si="15534">IF(AF664&gt;0,AF664+1,IF(AG662&lt;&gt;0,1,0))</f>
        <v>0</v>
      </c>
      <c r="AH664" s="60">
        <f t="shared" ref="AH664" si="15535">IF(AG664&gt;0,AG664+1,IF(AH662&lt;&gt;0,1,0))</f>
        <v>0</v>
      </c>
      <c r="AI664" s="60">
        <f t="shared" ref="AI664" si="15536">IF(AH664&gt;0,AH664+1,IF(AI662&lt;&gt;0,1,0))</f>
        <v>0</v>
      </c>
      <c r="AJ664" s="60">
        <f t="shared" ref="AJ664" si="15537">IF(AI664&gt;0,AI664+1,IF(AJ662&lt;&gt;0,1,0))</f>
        <v>0</v>
      </c>
      <c r="AK664" s="60">
        <f t="shared" ref="AK664" si="15538">IF(AJ664&gt;0,AJ664+1,IF(AK662&lt;&gt;0,1,0))</f>
        <v>0</v>
      </c>
      <c r="AL664" s="60">
        <f t="shared" ref="AL664" si="15539">IF(AK664&gt;0,AK664+1,IF(AL662&lt;&gt;0,1,0))</f>
        <v>0</v>
      </c>
      <c r="AM664" s="60">
        <f t="shared" ref="AM664" si="15540">IF(AL664&gt;0,AL664+1,IF(AM662&lt;&gt;0,1,0))</f>
        <v>0</v>
      </c>
      <c r="AN664" s="60">
        <f t="shared" ref="AN664" si="15541">IF(AM664&gt;0,AM664+1,IF(AN662&lt;&gt;0,1,0))</f>
        <v>0</v>
      </c>
      <c r="AO664" s="60">
        <f t="shared" ref="AO664" si="15542">IF(AN664&gt;0,AN664+1,IF(AO662&lt;&gt;0,1,0))</f>
        <v>0</v>
      </c>
      <c r="AP664" s="60">
        <f t="shared" ref="AP664" si="15543">IF(AO664&gt;0,AO664+1,IF(AP662&lt;&gt;0,1,0))</f>
        <v>0</v>
      </c>
      <c r="AQ664" s="60">
        <f t="shared" ref="AQ664" si="15544">IF(AP664&gt;0,AP664+1,IF(AQ662&lt;&gt;0,1,0))</f>
        <v>0</v>
      </c>
      <c r="AR664" s="60">
        <f t="shared" ref="AR664" si="15545">IF(AQ664&gt;0,AQ664+1,IF(AR662&lt;&gt;0,1,0))</f>
        <v>0</v>
      </c>
      <c r="AS664" s="60">
        <f t="shared" ref="AS664" si="15546">IF(AR664&gt;0,AR664+1,IF(AS662&lt;&gt;0,1,0))</f>
        <v>0</v>
      </c>
      <c r="AT664" s="60">
        <f t="shared" ref="AT664" si="15547">IF(AS664&gt;0,AS664+1,IF(AT662&lt;&gt;0,1,0))</f>
        <v>0</v>
      </c>
      <c r="AU664" s="60">
        <f t="shared" ref="AU664" si="15548">IF(AT664&gt;0,AT664+1,IF(AU662&lt;&gt;0,1,0))</f>
        <v>0</v>
      </c>
      <c r="AV664" s="60">
        <f t="shared" ref="AV664" si="15549">IF(AU664&gt;0,AU664+1,IF(AV662&lt;&gt;0,1,0))</f>
        <v>0</v>
      </c>
      <c r="AW664" s="60">
        <f t="shared" ref="AW664" si="15550">IF(AV664&gt;0,AV664+1,IF(AW662&lt;&gt;0,1,0))</f>
        <v>0</v>
      </c>
      <c r="AX664" s="60">
        <f t="shared" ref="AX664" si="15551">IF(AW664&gt;0,AW664+1,IF(AX662&lt;&gt;0,1,0))</f>
        <v>0</v>
      </c>
      <c r="AY664" s="60">
        <f t="shared" ref="AY664" si="15552">IF(AX664&gt;0,AX664+1,IF(AY662&lt;&gt;0,1,0))</f>
        <v>0</v>
      </c>
      <c r="AZ664" s="60">
        <f t="shared" ref="AZ664" si="15553">IF(AY664&gt;0,AY664+1,IF(AZ662&lt;&gt;0,1,0))</f>
        <v>0</v>
      </c>
      <c r="BA664" s="60">
        <f t="shared" ref="BA664" si="15554">IF(AZ664&gt;0,AZ664+1,IF(BA662&lt;&gt;0,1,0))</f>
        <v>0</v>
      </c>
      <c r="BB664" s="60">
        <f t="shared" ref="BB664" si="15555">IF(BA664&gt;0,BA664+1,IF(BB662&lt;&gt;0,1,0))</f>
        <v>0</v>
      </c>
      <c r="BC664" s="60">
        <f t="shared" ref="BC664" si="15556">IF(BB664&gt;0,BB664+1,IF(BC662&lt;&gt;0,1,0))</f>
        <v>0</v>
      </c>
      <c r="BD664" s="60">
        <f t="shared" ref="BD664" si="15557">IF(BC664&gt;0,BC664+1,IF(BD662&lt;&gt;0,1,0))</f>
        <v>0</v>
      </c>
      <c r="BE664" s="60">
        <f t="shared" ref="BE664" si="15558">IF(BD664&gt;0,BD664+1,IF(BE662&lt;&gt;0,1,0))</f>
        <v>0</v>
      </c>
      <c r="BF664" s="60">
        <f t="shared" ref="BF664" si="15559">IF(BE664&gt;0,BE664+1,IF(BF662&lt;&gt;0,1,0))</f>
        <v>0</v>
      </c>
      <c r="BG664" s="60">
        <f t="shared" ref="BG664" si="15560">IF(BF664&gt;0,BF664+1,IF(BG662&lt;&gt;0,1,0))</f>
        <v>0</v>
      </c>
      <c r="BH664" s="60">
        <f t="shared" ref="BH664" si="15561">IF(BG664&gt;0,BG664+1,IF(BH662&lt;&gt;0,1,0))</f>
        <v>0</v>
      </c>
      <c r="BI664" s="60">
        <f t="shared" ref="BI664" si="15562">IF(BH664&gt;0,BH664+1,IF(BI662&lt;&gt;0,1,0))</f>
        <v>0</v>
      </c>
      <c r="BJ664" s="60">
        <f t="shared" ref="BJ664" si="15563">IF(BI664&gt;0,BI664+1,IF(BJ662&lt;&gt;0,1,0))</f>
        <v>0</v>
      </c>
      <c r="BK664" s="60">
        <f t="shared" ref="BK664" si="15564">IF(BJ664&gt;0,BJ664+1,IF(BK662&lt;&gt;0,1,0))</f>
        <v>0</v>
      </c>
      <c r="BL664" s="60">
        <f t="shared" ref="BL664" si="15565">IF(BK664&gt;0,BK664+1,IF(BL662&lt;&gt;0,1,0))</f>
        <v>0</v>
      </c>
      <c r="BM664" s="60">
        <f t="shared" ref="BM664" si="15566">IF(BL664&gt;0,BL664+1,IF(BM662&lt;&gt;0,1,0))</f>
        <v>0</v>
      </c>
      <c r="BN664" s="60">
        <f t="shared" ref="BN664" si="15567">IF(BM664&gt;0,BM664+1,IF(BN662&lt;&gt;0,1,0))</f>
        <v>0</v>
      </c>
      <c r="BO664" s="60">
        <f t="shared" ref="BO664" si="15568">IF(BN664&gt;0,BN664+1,IF(BO662&lt;&gt;0,1,0))</f>
        <v>0</v>
      </c>
      <c r="BP664" s="60">
        <f t="shared" ref="BP664" si="15569">IF(BO664&gt;0,BO664+1,IF(BP662&lt;&gt;0,1,0))</f>
        <v>0</v>
      </c>
      <c r="BQ664" s="60">
        <f t="shared" ref="BQ664" si="15570">IF(BP664&gt;0,BP664+1,IF(BQ662&lt;&gt;0,1,0))</f>
        <v>0</v>
      </c>
      <c r="BR664" s="60">
        <f t="shared" ref="BR664" si="15571">IF(BQ664&gt;0,BQ664+1,IF(BR662&lt;&gt;0,1,0))</f>
        <v>0</v>
      </c>
      <c r="BS664" s="60">
        <f t="shared" ref="BS664" si="15572">IF(BR664&gt;0,BR664+1,IF(BS662&lt;&gt;0,1,0))</f>
        <v>0</v>
      </c>
      <c r="BT664" s="60">
        <f t="shared" ref="BT664" si="15573">IF(BS664&gt;0,BS664+1,IF(BT662&lt;&gt;0,1,0))</f>
        <v>0</v>
      </c>
      <c r="BU664" s="60">
        <f t="shared" ref="BU664" si="15574">IF(BT664&gt;0,BT664+1,IF(BU662&lt;&gt;0,1,0))</f>
        <v>0</v>
      </c>
      <c r="BV664" s="60">
        <f t="shared" ref="BV664" si="15575">IF(BU664&gt;0,BU664+1,IF(BV662&lt;&gt;0,1,0))</f>
        <v>0</v>
      </c>
      <c r="BW664" s="60">
        <f t="shared" ref="BW664" si="15576">IF(BV664&gt;0,BV664+1,IF(BW662&lt;&gt;0,1,0))</f>
        <v>0</v>
      </c>
      <c r="BX664" s="60">
        <f t="shared" ref="BX664" si="15577">IF(BW664&gt;0,BW664+1,IF(BX662&lt;&gt;0,1,0))</f>
        <v>0</v>
      </c>
      <c r="BY664" s="298"/>
      <c r="BZ664" s="300"/>
      <c r="CA664" s="302"/>
      <c r="CB664" s="302"/>
    </row>
    <row r="665" spans="1:96" s="98" customFormat="1" ht="14.4" hidden="1" customHeight="1" x14ac:dyDescent="0.3">
      <c r="A665" s="97"/>
      <c r="B665" s="119"/>
      <c r="C665" s="73"/>
      <c r="D665" s="73"/>
      <c r="E665" s="73"/>
      <c r="F665" s="73"/>
      <c r="G665" s="73"/>
      <c r="H665" s="73"/>
      <c r="I665" s="73"/>
      <c r="J665" s="73"/>
      <c r="K665" s="73"/>
      <c r="L665" s="58"/>
      <c r="M665" s="7"/>
      <c r="N665" s="160"/>
      <c r="P665" s="59" t="s">
        <v>142</v>
      </c>
      <c r="Q665" s="60">
        <f>Q664</f>
        <v>0</v>
      </c>
      <c r="R665" s="60">
        <f>IF(R664=0,0,IF(OR(Q665=0,Q665=12),1,Q665+1))</f>
        <v>0</v>
      </c>
      <c r="S665" s="60">
        <f t="shared" ref="S665" si="15578">IF(S664=0,0,IF(OR(R665=0,R665=12),1,R665+1))</f>
        <v>0</v>
      </c>
      <c r="T665" s="60">
        <f t="shared" ref="T665" si="15579">IF(T664=0,0,IF(OR(S665=0,S665=12),1,S665+1))</f>
        <v>0</v>
      </c>
      <c r="U665" s="60">
        <f t="shared" ref="U665" si="15580">IF(U664=0,0,IF(OR(T665=0,T665=12),1,T665+1))</f>
        <v>0</v>
      </c>
      <c r="V665" s="60">
        <f t="shared" ref="V665" si="15581">IF(V664=0,0,IF(OR(U665=0,U665=12),1,U665+1))</f>
        <v>0</v>
      </c>
      <c r="W665" s="60">
        <f t="shared" ref="W665" si="15582">IF(W664=0,0,IF(OR(V665=0,V665=12),1,V665+1))</f>
        <v>0</v>
      </c>
      <c r="X665" s="60">
        <f t="shared" ref="X665" si="15583">IF(X664=0,0,IF(OR(W665=0,W665=12),1,W665+1))</f>
        <v>0</v>
      </c>
      <c r="Y665" s="60">
        <f t="shared" ref="Y665" si="15584">IF(Y664=0,0,IF(OR(X665=0,X665=12),1,X665+1))</f>
        <v>0</v>
      </c>
      <c r="Z665" s="60">
        <f t="shared" ref="Z665" si="15585">IF(Z664=0,0,IF(OR(Y665=0,Y665=12),1,Y665+1))</f>
        <v>0</v>
      </c>
      <c r="AA665" s="60">
        <f t="shared" ref="AA665" si="15586">IF(AA664=0,0,IF(OR(Z665=0,Z665=12),1,Z665+1))</f>
        <v>0</v>
      </c>
      <c r="AB665" s="60">
        <f t="shared" ref="AB665" si="15587">IF(AB664=0,0,IF(OR(AA665=0,AA665=12),1,AA665+1))</f>
        <v>0</v>
      </c>
      <c r="AC665" s="60">
        <f t="shared" ref="AC665" si="15588">IF(AC664=0,0,IF(OR(AB665=0,AB665=12),1,AB665+1))</f>
        <v>0</v>
      </c>
      <c r="AD665" s="60">
        <f t="shared" ref="AD665" si="15589">IF(AD664=0,0,IF(OR(AC665=0,AC665=12),1,AC665+1))</f>
        <v>0</v>
      </c>
      <c r="AE665" s="60">
        <f t="shared" ref="AE665" si="15590">IF(AE664=0,0,IF(OR(AD665=0,AD665=12),1,AD665+1))</f>
        <v>0</v>
      </c>
      <c r="AF665" s="60">
        <f t="shared" ref="AF665" si="15591">IF(AF664=0,0,IF(OR(AE665=0,AE665=12),1,AE665+1))</f>
        <v>0</v>
      </c>
      <c r="AG665" s="60">
        <f t="shared" ref="AG665" si="15592">IF(AG664=0,0,IF(OR(AF665=0,AF665=12),1,AF665+1))</f>
        <v>0</v>
      </c>
      <c r="AH665" s="60">
        <f t="shared" ref="AH665" si="15593">IF(AH664=0,0,IF(OR(AG665=0,AG665=12),1,AG665+1))</f>
        <v>0</v>
      </c>
      <c r="AI665" s="60">
        <f t="shared" ref="AI665" si="15594">IF(AI664=0,0,IF(OR(AH665=0,AH665=12),1,AH665+1))</f>
        <v>0</v>
      </c>
      <c r="AJ665" s="60">
        <f t="shared" ref="AJ665" si="15595">IF(AJ664=0,0,IF(OR(AI665=0,AI665=12),1,AI665+1))</f>
        <v>0</v>
      </c>
      <c r="AK665" s="60">
        <f t="shared" ref="AK665" si="15596">IF(AK664=0,0,IF(OR(AJ665=0,AJ665=12),1,AJ665+1))</f>
        <v>0</v>
      </c>
      <c r="AL665" s="60">
        <f t="shared" ref="AL665" si="15597">IF(AL664=0,0,IF(OR(AK665=0,AK665=12),1,AK665+1))</f>
        <v>0</v>
      </c>
      <c r="AM665" s="60">
        <f t="shared" ref="AM665" si="15598">IF(AM664=0,0,IF(OR(AL665=0,AL665=12),1,AL665+1))</f>
        <v>0</v>
      </c>
      <c r="AN665" s="60">
        <f t="shared" ref="AN665" si="15599">IF(AN664=0,0,IF(OR(AM665=0,AM665=12),1,AM665+1))</f>
        <v>0</v>
      </c>
      <c r="AO665" s="60">
        <f t="shared" ref="AO665" si="15600">IF(AO664=0,0,IF(OR(AN665=0,AN665=12),1,AN665+1))</f>
        <v>0</v>
      </c>
      <c r="AP665" s="60">
        <f t="shared" ref="AP665" si="15601">IF(AP664=0,0,IF(OR(AO665=0,AO665=12),1,AO665+1))</f>
        <v>0</v>
      </c>
      <c r="AQ665" s="60">
        <f t="shared" ref="AQ665" si="15602">IF(AQ664=0,0,IF(OR(AP665=0,AP665=12),1,AP665+1))</f>
        <v>0</v>
      </c>
      <c r="AR665" s="60">
        <f t="shared" ref="AR665" si="15603">IF(AR664=0,0,IF(OR(AQ665=0,AQ665=12),1,AQ665+1))</f>
        <v>0</v>
      </c>
      <c r="AS665" s="60">
        <f t="shared" ref="AS665" si="15604">IF(AS664=0,0,IF(OR(AR665=0,AR665=12),1,AR665+1))</f>
        <v>0</v>
      </c>
      <c r="AT665" s="60">
        <f t="shared" ref="AT665" si="15605">IF(AT664=0,0,IF(OR(AS665=0,AS665=12),1,AS665+1))</f>
        <v>0</v>
      </c>
      <c r="AU665" s="60">
        <f t="shared" ref="AU665" si="15606">IF(AU664=0,0,IF(OR(AT665=0,AT665=12),1,AT665+1))</f>
        <v>0</v>
      </c>
      <c r="AV665" s="60">
        <f t="shared" ref="AV665" si="15607">IF(AV664=0,0,IF(OR(AU665=0,AU665=12),1,AU665+1))</f>
        <v>0</v>
      </c>
      <c r="AW665" s="60">
        <f t="shared" ref="AW665" si="15608">IF(AW664=0,0,IF(OR(AV665=0,AV665=12),1,AV665+1))</f>
        <v>0</v>
      </c>
      <c r="AX665" s="60">
        <f t="shared" ref="AX665" si="15609">IF(AX664=0,0,IF(OR(AW665=0,AW665=12),1,AW665+1))</f>
        <v>0</v>
      </c>
      <c r="AY665" s="60">
        <f t="shared" ref="AY665" si="15610">IF(AY664=0,0,IF(OR(AX665=0,AX665=12),1,AX665+1))</f>
        <v>0</v>
      </c>
      <c r="AZ665" s="60">
        <f t="shared" ref="AZ665" si="15611">IF(AZ664=0,0,IF(OR(AY665=0,AY665=12),1,AY665+1))</f>
        <v>0</v>
      </c>
      <c r="BA665" s="60">
        <f t="shared" ref="BA665" si="15612">IF(BA664=0,0,IF(OR(AZ665=0,AZ665=12),1,AZ665+1))</f>
        <v>0</v>
      </c>
      <c r="BB665" s="60">
        <f t="shared" ref="BB665" si="15613">IF(BB664=0,0,IF(OR(BA665=0,BA665=12),1,BA665+1))</f>
        <v>0</v>
      </c>
      <c r="BC665" s="60">
        <f t="shared" ref="BC665" si="15614">IF(BC664=0,0,IF(OR(BB665=0,BB665=12),1,BB665+1))</f>
        <v>0</v>
      </c>
      <c r="BD665" s="60">
        <f t="shared" ref="BD665" si="15615">IF(BD664=0,0,IF(OR(BC665=0,BC665=12),1,BC665+1))</f>
        <v>0</v>
      </c>
      <c r="BE665" s="60">
        <f t="shared" ref="BE665" si="15616">IF(BE664=0,0,IF(OR(BD665=0,BD665=12),1,BD665+1))</f>
        <v>0</v>
      </c>
      <c r="BF665" s="60">
        <f t="shared" ref="BF665" si="15617">IF(BF664=0,0,IF(OR(BE665=0,BE665=12),1,BE665+1))</f>
        <v>0</v>
      </c>
      <c r="BG665" s="60">
        <f t="shared" ref="BG665" si="15618">IF(BG664=0,0,IF(OR(BF665=0,BF665=12),1,BF665+1))</f>
        <v>0</v>
      </c>
      <c r="BH665" s="60">
        <f t="shared" ref="BH665" si="15619">IF(BH664=0,0,IF(OR(BG665=0,BG665=12),1,BG665+1))</f>
        <v>0</v>
      </c>
      <c r="BI665" s="60">
        <f t="shared" ref="BI665" si="15620">IF(BI664=0,0,IF(OR(BH665=0,BH665=12),1,BH665+1))</f>
        <v>0</v>
      </c>
      <c r="BJ665" s="60">
        <f t="shared" ref="BJ665" si="15621">IF(BJ664=0,0,IF(OR(BI665=0,BI665=12),1,BI665+1))</f>
        <v>0</v>
      </c>
      <c r="BK665" s="60">
        <f t="shared" ref="BK665" si="15622">IF(BK664=0,0,IF(OR(BJ665=0,BJ665=12),1,BJ665+1))</f>
        <v>0</v>
      </c>
      <c r="BL665" s="60">
        <f t="shared" ref="BL665" si="15623">IF(BL664=0,0,IF(OR(BK665=0,BK665=12),1,BK665+1))</f>
        <v>0</v>
      </c>
      <c r="BM665" s="60">
        <f t="shared" ref="BM665" si="15624">IF(BM664=0,0,IF(OR(BL665=0,BL665=12),1,BL665+1))</f>
        <v>0</v>
      </c>
      <c r="BN665" s="60">
        <f t="shared" ref="BN665" si="15625">IF(BN664=0,0,IF(OR(BM665=0,BM665=12),1,BM665+1))</f>
        <v>0</v>
      </c>
      <c r="BO665" s="60">
        <f t="shared" ref="BO665" si="15626">IF(BO664=0,0,IF(OR(BN665=0,BN665=12),1,BN665+1))</f>
        <v>0</v>
      </c>
      <c r="BP665" s="60">
        <f t="shared" ref="BP665" si="15627">IF(BP664=0,0,IF(OR(BO665=0,BO665=12),1,BO665+1))</f>
        <v>0</v>
      </c>
      <c r="BQ665" s="60">
        <f t="shared" ref="BQ665" si="15628">IF(BQ664=0,0,IF(OR(BP665=0,BP665=12),1,BP665+1))</f>
        <v>0</v>
      </c>
      <c r="BR665" s="60">
        <f t="shared" ref="BR665" si="15629">IF(BR664=0,0,IF(OR(BQ665=0,BQ665=12),1,BQ665+1))</f>
        <v>0</v>
      </c>
      <c r="BS665" s="60">
        <f t="shared" ref="BS665" si="15630">IF(BS664=0,0,IF(OR(BR665=0,BR665=12),1,BR665+1))</f>
        <v>0</v>
      </c>
      <c r="BT665" s="60">
        <f t="shared" ref="BT665" si="15631">IF(BT664=0,0,IF(OR(BS665=0,BS665=12),1,BS665+1))</f>
        <v>0</v>
      </c>
      <c r="BU665" s="60">
        <f t="shared" ref="BU665" si="15632">IF(BU664=0,0,IF(OR(BT665=0,BT665=12),1,BT665+1))</f>
        <v>0</v>
      </c>
      <c r="BV665" s="60">
        <f t="shared" ref="BV665" si="15633">IF(BV664=0,0,IF(OR(BU665=0,BU665=12),1,BU665+1))</f>
        <v>0</v>
      </c>
      <c r="BW665" s="60">
        <f t="shared" ref="BW665" si="15634">IF(BW664=0,0,IF(OR(BV665=0,BV665=12),1,BV665+1))</f>
        <v>0</v>
      </c>
      <c r="BX665" s="60">
        <f t="shared" ref="BX665" si="15635">IF(BX664=0,0,IF(OR(BW665=0,BW665=12),1,BW665+1))</f>
        <v>0</v>
      </c>
      <c r="BY665" s="298"/>
      <c r="BZ665" s="300"/>
      <c r="CA665" s="302"/>
      <c r="CB665" s="302"/>
    </row>
    <row r="666" spans="1:96" s="98" customFormat="1" ht="43.2" x14ac:dyDescent="0.3">
      <c r="A666" s="97"/>
      <c r="B666" s="119"/>
      <c r="C666" s="73"/>
      <c r="D666" s="73"/>
      <c r="E666" s="73"/>
      <c r="F666" s="73"/>
      <c r="G666" s="73"/>
      <c r="H666" s="73"/>
      <c r="I666" s="73"/>
      <c r="J666" s="73"/>
      <c r="K666" s="73"/>
      <c r="L666" s="58"/>
      <c r="M666" s="7"/>
      <c r="N666" s="160"/>
      <c r="P666" s="57" t="s">
        <v>221</v>
      </c>
      <c r="Q666" s="62">
        <f>IF(Q665&gt;0,IF(Q669&gt;$K662,$K662,Q669),0)</f>
        <v>0</v>
      </c>
      <c r="R666" s="62">
        <f>IF(R665&gt;0,IF((SUMIFS($Q668:Q668,$Q665:Q665,12)+IF(Q665=12,0,Q666)+R669)&gt;=$K662,$K662-FLOOR(SUMIFS($Q668:Q668,$Q665:Q665,12),1),IF(R665=1,R669,R669+Q666)),0)</f>
        <v>0</v>
      </c>
      <c r="S666" s="62">
        <f>IF(S665&gt;0,IF((SUMIFS($Q668:R668,$Q665:R665,12)+IF(R665=12,0,R666)+S669)&gt;=$K662,$K662-FLOOR(SUMIFS($Q668:R668,$Q665:R665,12),1),IF(S665=1,S669,S669+R666)),0)</f>
        <v>0</v>
      </c>
      <c r="T666" s="62">
        <f>IF(T665&gt;0,IF((SUMIFS($Q668:S668,$Q665:S665,12)+IF(S665=12,0,S666)+T669)&gt;=$K662,$K662-FLOOR(SUMIFS($Q668:S668,$Q665:S665,12),1),IF(T665=1,T669,T669+S666)),0)</f>
        <v>0</v>
      </c>
      <c r="U666" s="62">
        <f>IF(U665&gt;0,IF((SUMIFS($Q668:T668,$Q665:T665,12)+IF(T665=12,0,T666)+U669)&gt;=$K662,$K662-FLOOR(SUMIFS($Q668:T668,$Q665:T665,12),1),IF(U665=1,U669,U669+T666)),0)</f>
        <v>0</v>
      </c>
      <c r="V666" s="62">
        <f>IF(V665&gt;0,IF((SUMIFS($Q668:U668,$Q665:U665,12)+IF(U665=12,0,U666)+V669)&gt;=$K662,$K662-FLOOR(SUMIFS($Q668:U668,$Q665:U665,12),1),IF(V665=1,V669,V669+U666)),0)</f>
        <v>0</v>
      </c>
      <c r="W666" s="62">
        <f>IF(W665&gt;0,IF((SUMIFS($Q668:V668,$Q665:V665,12)+IF(V665=12,0,V666)+W669)&gt;=$K662,$K662-FLOOR(SUMIFS($Q668:V668,$Q665:V665,12),1),IF(W665=1,W669,W669+V666)),0)</f>
        <v>0</v>
      </c>
      <c r="X666" s="62">
        <f>IF(X665&gt;0,IF((SUMIFS($Q668:W668,$Q665:W665,12)+IF(W665=12,0,W666)+X669)&gt;=$K662,$K662-FLOOR(SUMIFS($Q668:W668,$Q665:W665,12),1),IF(X665=1,X669,X669+W666)),0)</f>
        <v>0</v>
      </c>
      <c r="Y666" s="62">
        <f>IF(Y665&gt;0,IF((SUMIFS($Q668:X668,$Q665:X665,12)+IF(X665=12,0,X666)+Y669)&gt;=$K662,$K662-FLOOR(SUMIFS($Q668:X668,$Q665:X665,12),1),IF(Y665=1,Y669,Y669+X666)),0)</f>
        <v>0</v>
      </c>
      <c r="Z666" s="62">
        <f>IF(Z665&gt;0,IF((SUMIFS($Q668:Y668,$Q665:Y665,12)+IF(Y665=12,0,Y666)+Z669)&gt;=$K662,$K662-FLOOR(SUMIFS($Q668:Y668,$Q665:Y665,12),1),IF(Z665=1,Z669,Z669+Y666)),0)</f>
        <v>0</v>
      </c>
      <c r="AA666" s="62">
        <f>IF(AA665&gt;0,IF((SUMIFS($Q668:Z668,$Q665:Z665,12)+IF(Z665=12,0,Z666)+AA669)&gt;=$K662,$K662-FLOOR(SUMIFS($Q668:Z668,$Q665:Z665,12),1),IF(AA665=1,AA669,AA669+Z666)),0)</f>
        <v>0</v>
      </c>
      <c r="AB666" s="62">
        <f>IF(AB665&gt;0,IF((SUMIFS($Q668:AA668,$Q665:AA665,12)+IF(AA665=12,0,AA666)+AB669)&gt;=$K662,$K662-FLOOR(SUMIFS($Q668:AA668,$Q665:AA665,12),1),IF(AB665=1,AB669,AB669+AA666)),0)</f>
        <v>0</v>
      </c>
      <c r="AC666" s="62">
        <f>IF(AC665&gt;0,IF((SUMIFS($Q668:AB668,$Q665:AB665,12)+IF(AB665=12,0,AB666)+AC669)&gt;=$K662,$K662-FLOOR(SUMIFS($Q668:AB668,$Q665:AB665,12),1),IF(AC665=1,AC669,AC669+AB666)),0)</f>
        <v>0</v>
      </c>
      <c r="AD666" s="62">
        <f>IF(AD665&gt;0,IF((SUMIFS($Q668:AC668,$Q665:AC665,12)+IF(AC665=12,0,AC666)+AD669)&gt;=$K662,$K662-FLOOR(SUMIFS($Q668:AC668,$Q665:AC665,12),1),IF(AD665=1,AD669,AD669+AC666)),0)</f>
        <v>0</v>
      </c>
      <c r="AE666" s="62">
        <f>IF(AE665&gt;0,IF((SUMIFS($Q668:AD668,$Q665:AD665,12)+IF(AD665=12,0,AD666)+AE669)&gt;=$K662,$K662-FLOOR(SUMIFS($Q668:AD668,$Q665:AD665,12),1),IF(AE665=1,AE669,AE669+AD666)),0)</f>
        <v>0</v>
      </c>
      <c r="AF666" s="62">
        <f>IF(AF665&gt;0,IF((SUMIFS($Q668:AE668,$Q665:AE665,12)+IF(AE665=12,0,AE666)+AF669)&gt;=$K662,$K662-FLOOR(SUMIFS($Q668:AE668,$Q665:AE665,12),1),IF(AF665=1,AF669,AF669+AE666)),0)</f>
        <v>0</v>
      </c>
      <c r="AG666" s="62">
        <f>IF(AG665&gt;0,IF((SUMIFS($Q668:AF668,$Q665:AF665,12)+IF(AF665=12,0,AF666)+AG669)&gt;=$K662,$K662-FLOOR(SUMIFS($Q668:AF668,$Q665:AF665,12),1),IF(AG665=1,AG669,AG669+AF666)),0)</f>
        <v>0</v>
      </c>
      <c r="AH666" s="62">
        <f>IF(AH665&gt;0,IF((SUMIFS($Q668:AG668,$Q665:AG665,12)+IF(AG665=12,0,AG666)+AH669)&gt;=$K662,$K662-FLOOR(SUMIFS($Q668:AG668,$Q665:AG665,12),1),IF(AH665=1,AH669,AH669+AG666)),0)</f>
        <v>0</v>
      </c>
      <c r="AI666" s="62">
        <f>IF(AI665&gt;0,IF((SUMIFS($Q668:AH668,$Q665:AH665,12)+IF(AH665=12,0,AH666)+AI669)&gt;=$K662,$K662-FLOOR(SUMIFS($Q668:AH668,$Q665:AH665,12),1),IF(AI665=1,AI669,AI669+AH666)),0)</f>
        <v>0</v>
      </c>
      <c r="AJ666" s="62">
        <f>IF(AJ665&gt;0,IF((SUMIFS($Q668:AI668,$Q665:AI665,12)+IF(AI665=12,0,AI666)+AJ669)&gt;=$K662,$K662-FLOOR(SUMIFS($Q668:AI668,$Q665:AI665,12),1),IF(AJ665=1,AJ669,AJ669+AI666)),0)</f>
        <v>0</v>
      </c>
      <c r="AK666" s="62">
        <f>IF(AK665&gt;0,IF((SUMIFS($Q668:AJ668,$Q665:AJ665,12)+IF(AJ665=12,0,AJ666)+AK669)&gt;=$K662,$K662-FLOOR(SUMIFS($Q668:AJ668,$Q665:AJ665,12),1),IF(AK665=1,AK669,AK669+AJ666)),0)</f>
        <v>0</v>
      </c>
      <c r="AL666" s="62">
        <f>IF(AL665&gt;0,IF((SUMIFS($Q668:AK668,$Q665:AK665,12)+IF(AK665=12,0,AK666)+AL669)&gt;=$K662,$K662-FLOOR(SUMIFS($Q668:AK668,$Q665:AK665,12),1),IF(AL665=1,AL669,AL669+AK666)),0)</f>
        <v>0</v>
      </c>
      <c r="AM666" s="62">
        <f>IF(AM665&gt;0,IF((SUMIFS($Q668:AL668,$Q665:AL665,12)+IF(AL665=12,0,AL666)+AM669)&gt;=$K662,$K662-FLOOR(SUMIFS($Q668:AL668,$Q665:AL665,12),1),IF(AM665=1,AM669,AM669+AL666)),0)</f>
        <v>0</v>
      </c>
      <c r="AN666" s="62">
        <f>IF(AN665&gt;0,IF((SUMIFS($Q668:AM668,$Q665:AM665,12)+IF(AM665=12,0,AM666)+AN669)&gt;=$K662,$K662-FLOOR(SUMIFS($Q668:AM668,$Q665:AM665,12),1),IF(AN665=1,AN669,AN669+AM666)),0)</f>
        <v>0</v>
      </c>
      <c r="AO666" s="62">
        <f>IF(AO665&gt;0,IF((SUMIFS($Q668:AN668,$Q665:AN665,12)+IF(AN665=12,0,AN666)+AO669)&gt;=$K662,$K662-FLOOR(SUMIFS($Q668:AN668,$Q665:AN665,12),1),IF(AO665=1,AO669,AO669+AN666)),0)</f>
        <v>0</v>
      </c>
      <c r="AP666" s="62">
        <f>IF(AP665&gt;0,IF((SUMIFS($Q668:AO668,$Q665:AO665,12)+IF(AO665=12,0,AO666)+AP669)&gt;=$K662,$K662-FLOOR(SUMIFS($Q668:AO668,$Q665:AO665,12),1),IF(AP665=1,AP669,AP669+AO666)),0)</f>
        <v>0</v>
      </c>
      <c r="AQ666" s="62">
        <f>IF(AQ665&gt;0,IF((SUMIFS($Q668:AP668,$Q665:AP665,12)+IF(AP665=12,0,AP666)+AQ669)&gt;=$K662,$K662-FLOOR(SUMIFS($Q668:AP668,$Q665:AP665,12),1),IF(AQ665=1,AQ669,AQ669+AP666)),0)</f>
        <v>0</v>
      </c>
      <c r="AR666" s="62">
        <f>IF(AR665&gt;0,IF((SUMIFS($Q668:AQ668,$Q665:AQ665,12)+IF(AQ665=12,0,AQ666)+AR669)&gt;=$K662,$K662-FLOOR(SUMIFS($Q668:AQ668,$Q665:AQ665,12),1),IF(AR665=1,AR669,AR669+AQ666)),0)</f>
        <v>0</v>
      </c>
      <c r="AS666" s="62">
        <f>IF(AS665&gt;0,IF((SUMIFS($Q668:AR668,$Q665:AR665,12)+IF(AR665=12,0,AR666)+AS669)&gt;=$K662,$K662-FLOOR(SUMIFS($Q668:AR668,$Q665:AR665,12),1),IF(AS665=1,AS669,AS669+AR666)),0)</f>
        <v>0</v>
      </c>
      <c r="AT666" s="62">
        <f>IF(AT665&gt;0,IF((SUMIFS($Q668:AS668,$Q665:AS665,12)+IF(AS665=12,0,AS666)+AT669)&gt;=$K662,$K662-FLOOR(SUMIFS($Q668:AS668,$Q665:AS665,12),1),IF(AT665=1,AT669,AT669+AS666)),0)</f>
        <v>0</v>
      </c>
      <c r="AU666" s="62">
        <f>IF(AU665&gt;0,IF((SUMIFS($Q668:AT668,$Q665:AT665,12)+IF(AT665=12,0,AT666)+AU669)&gt;=$K662,$K662-FLOOR(SUMIFS($Q668:AT668,$Q665:AT665,12),1),IF(AU665=1,AU669,AU669+AT666)),0)</f>
        <v>0</v>
      </c>
      <c r="AV666" s="62">
        <f>IF(AV665&gt;0,IF((SUMIFS($Q668:AU668,$Q665:AU665,12)+IF(AU665=12,0,AU666)+AV669)&gt;=$K662,$K662-FLOOR(SUMIFS($Q668:AU668,$Q665:AU665,12),1),IF(AV665=1,AV669,AV669+AU666)),0)</f>
        <v>0</v>
      </c>
      <c r="AW666" s="62">
        <f>IF(AW665&gt;0,IF((SUMIFS($Q668:AV668,$Q665:AV665,12)+IF(AV665=12,0,AV666)+AW669)&gt;=$K662,$K662-FLOOR(SUMIFS($Q668:AV668,$Q665:AV665,12),1),IF(AW665=1,AW669,AW669+AV666)),0)</f>
        <v>0</v>
      </c>
      <c r="AX666" s="62">
        <f>IF(AX665&gt;0,IF((SUMIFS($Q668:AW668,$Q665:AW665,12)+IF(AW665=12,0,AW666)+AX669)&gt;=$K662,$K662-FLOOR(SUMIFS($Q668:AW668,$Q665:AW665,12),1),IF(AX665=1,AX669,AX669+AW666)),0)</f>
        <v>0</v>
      </c>
      <c r="AY666" s="62">
        <f>IF(AY665&gt;0,IF((SUMIFS($Q668:AX668,$Q665:AX665,12)+IF(AX665=12,0,AX666)+AY669)&gt;=$K662,$K662-FLOOR(SUMIFS($Q668:AX668,$Q665:AX665,12),1),IF(AY665=1,AY669,AY669+AX666)),0)</f>
        <v>0</v>
      </c>
      <c r="AZ666" s="62">
        <f>IF(AZ665&gt;0,IF((SUMIFS($Q668:AY668,$Q665:AY665,12)+IF(AY665=12,0,AY666)+AZ669)&gt;=$K662,$K662-FLOOR(SUMIFS($Q668:AY668,$Q665:AY665,12),1),IF(AZ665=1,AZ669,AZ669+AY666)),0)</f>
        <v>0</v>
      </c>
      <c r="BA666" s="62">
        <f>IF(BA665&gt;0,IF((SUMIFS($Q668:AZ668,$Q665:AZ665,12)+IF(AZ665=12,0,AZ666)+BA669)&gt;=$K662,$K662-FLOOR(SUMIFS($Q668:AZ668,$Q665:AZ665,12),1),IF(BA665=1,BA669,BA669+AZ666)),0)</f>
        <v>0</v>
      </c>
      <c r="BB666" s="62">
        <f>IF(BB665&gt;0,IF((SUMIFS($Q668:BA668,$Q665:BA665,12)+IF(BA665=12,0,BA666)+BB669)&gt;=$K662,$K662-FLOOR(SUMIFS($Q668:BA668,$Q665:BA665,12),1),IF(BB665=1,BB669,BB669+BA666)),0)</f>
        <v>0</v>
      </c>
      <c r="BC666" s="62">
        <f>IF(BC665&gt;0,IF((SUMIFS($Q668:BB668,$Q665:BB665,12)+IF(BB665=12,0,BB666)+BC669)&gt;=$K662,$K662-FLOOR(SUMIFS($Q668:BB668,$Q665:BB665,12),1),IF(BC665=1,BC669,BC669+BB666)),0)</f>
        <v>0</v>
      </c>
      <c r="BD666" s="62">
        <f>IF(BD665&gt;0,IF((SUMIFS($Q668:BC668,$Q665:BC665,12)+IF(BC665=12,0,BC666)+BD669)&gt;=$K662,$K662-FLOOR(SUMIFS($Q668:BC668,$Q665:BC665,12),1),IF(BD665=1,BD669,BD669+BC666)),0)</f>
        <v>0</v>
      </c>
      <c r="BE666" s="62">
        <f>IF(BE665&gt;0,IF((SUMIFS($Q668:BD668,$Q665:BD665,12)+IF(BD665=12,0,BD666)+BE669)&gt;=$K662,$K662-FLOOR(SUMIFS($Q668:BD668,$Q665:BD665,12),1),IF(BE665=1,BE669,BE669+BD666)),0)</f>
        <v>0</v>
      </c>
      <c r="BF666" s="62">
        <f>IF(BF665&gt;0,IF((SUMIFS($Q668:BE668,$Q665:BE665,12)+IF(BE665=12,0,BE666)+BF669)&gt;=$K662,$K662-FLOOR(SUMIFS($Q668:BE668,$Q665:BE665,12),1),IF(BF665=1,BF669,BF669+BE666)),0)</f>
        <v>0</v>
      </c>
      <c r="BG666" s="62">
        <f>IF(BG665&gt;0,IF((SUMIFS($Q668:BF668,$Q665:BF665,12)+IF(BF665=12,0,BF666)+BG669)&gt;=$K662,$K662-FLOOR(SUMIFS($Q668:BF668,$Q665:BF665,12),1),IF(BG665=1,BG669,BG669+BF666)),0)</f>
        <v>0</v>
      </c>
      <c r="BH666" s="62">
        <f>IF(BH665&gt;0,IF((SUMIFS($Q668:BG668,$Q665:BG665,12)+IF(BG665=12,0,BG666)+BH669)&gt;=$K662,$K662-FLOOR(SUMIFS($Q668:BG668,$Q665:BG665,12),1),IF(BH665=1,BH669,BH669+BG666)),0)</f>
        <v>0</v>
      </c>
      <c r="BI666" s="62">
        <f>IF(BI665&gt;0,IF((SUMIFS($Q668:BH668,$Q665:BH665,12)+IF(BH665=12,0,BH666)+BI669)&gt;=$K662,$K662-FLOOR(SUMIFS($Q668:BH668,$Q665:BH665,12),1),IF(BI665=1,BI669,BI669+BH666)),0)</f>
        <v>0</v>
      </c>
      <c r="BJ666" s="62">
        <f>IF(BJ665&gt;0,IF((SUMIFS($Q668:BI668,$Q665:BI665,12)+IF(BI665=12,0,BI666)+BJ669)&gt;=$K662,$K662-FLOOR(SUMIFS($Q668:BI668,$Q665:BI665,12),1),IF(BJ665=1,BJ669,BJ669+BI666)),0)</f>
        <v>0</v>
      </c>
      <c r="BK666" s="62">
        <f>IF(BK665&gt;0,IF((SUMIFS($Q668:BJ668,$Q665:BJ665,12)+IF(BJ665=12,0,BJ666)+BK669)&gt;=$K662,$K662-FLOOR(SUMIFS($Q668:BJ668,$Q665:BJ665,12),1),IF(BK665=1,BK669,BK669+BJ666)),0)</f>
        <v>0</v>
      </c>
      <c r="BL666" s="62">
        <f>IF(BL665&gt;0,IF((SUMIFS($Q668:BK668,$Q665:BK665,12)+IF(BK665=12,0,BK666)+BL669)&gt;=$K662,$K662-FLOOR(SUMIFS($Q668:BK668,$Q665:BK665,12),1),IF(BL665=1,BL669,BL669+BK666)),0)</f>
        <v>0</v>
      </c>
      <c r="BM666" s="62">
        <f>IF(BM665&gt;0,IF((SUMIFS($Q668:BL668,$Q665:BL665,12)+IF(BL665=12,0,BL666)+BM669)&gt;=$K662,$K662-FLOOR(SUMIFS($Q668:BL668,$Q665:BL665,12),1),IF(BM665=1,BM669,BM669+BL666)),0)</f>
        <v>0</v>
      </c>
      <c r="BN666" s="62">
        <f>IF(BN665&gt;0,IF((SUMIFS($Q668:BM668,$Q665:BM665,12)+IF(BM665=12,0,BM666)+BN669)&gt;=$K662,$K662-FLOOR(SUMIFS($Q668:BM668,$Q665:BM665,12),1),IF(BN665=1,BN669,BN669+BM666)),0)</f>
        <v>0</v>
      </c>
      <c r="BO666" s="62">
        <f>IF(BO665&gt;0,IF((SUMIFS($Q668:BN668,$Q665:BN665,12)+IF(BN665=12,0,BN666)+BO669)&gt;=$K662,$K662-FLOOR(SUMIFS($Q668:BN668,$Q665:BN665,12),1),IF(BO665=1,BO669,BO669+BN666)),0)</f>
        <v>0</v>
      </c>
      <c r="BP666" s="62">
        <f>IF(BP665&gt;0,IF((SUMIFS($Q668:BO668,$Q665:BO665,12)+IF(BO665=12,0,BO666)+BP669)&gt;=$K662,$K662-FLOOR(SUMIFS($Q668:BO668,$Q665:BO665,12),1),IF(BP665=1,BP669,BP669+BO666)),0)</f>
        <v>0</v>
      </c>
      <c r="BQ666" s="62">
        <f>IF(BQ665&gt;0,IF((SUMIFS($Q668:BP668,$Q665:BP665,12)+IF(BP665=12,0,BP666)+BQ669)&gt;=$K662,$K662-FLOOR(SUMIFS($Q668:BP668,$Q665:BP665,12),1),IF(BQ665=1,BQ669,BQ669+BP666)),0)</f>
        <v>0</v>
      </c>
      <c r="BR666" s="62">
        <f>IF(BR665&gt;0,IF((SUMIFS($Q668:BQ668,$Q665:BQ665,12)+IF(BQ665=12,0,BQ666)+BR669)&gt;=$K662,$K662-FLOOR(SUMIFS($Q668:BQ668,$Q665:BQ665,12),1),IF(BR665=1,BR669,BR669+BQ666)),0)</f>
        <v>0</v>
      </c>
      <c r="BS666" s="62">
        <f>IF(BS665&gt;0,IF((SUMIFS($Q668:BR668,$Q665:BR665,12)+IF(BR665=12,0,BR666)+BS669)&gt;=$K662,$K662-FLOOR(SUMIFS($Q668:BR668,$Q665:BR665,12),1),IF(BS665=1,BS669,BS669+BR666)),0)</f>
        <v>0</v>
      </c>
      <c r="BT666" s="62">
        <f>IF(BT665&gt;0,IF((SUMIFS($Q668:BS668,$Q665:BS665,12)+IF(BS665=12,0,BS666)+BT669)&gt;=$K662,$K662-FLOOR(SUMIFS($Q668:BS668,$Q665:BS665,12),1),IF(BT665=1,BT669,BT669+BS666)),0)</f>
        <v>0</v>
      </c>
      <c r="BU666" s="62">
        <f>IF(BU665&gt;0,IF((SUMIFS($Q668:BT668,$Q665:BT665,12)+IF(BT665=12,0,BT666)+BU669)&gt;=$K662,$K662-FLOOR(SUMIFS($Q668:BT668,$Q665:BT665,12),1),IF(BU665=1,BU669,BU669+BT666)),0)</f>
        <v>0</v>
      </c>
      <c r="BV666" s="62">
        <f>IF(BV665&gt;0,IF((SUMIFS($Q668:BU668,$Q665:BU665,12)+IF(BU665=12,0,BU666)+BV669)&gt;=$K662,$K662-FLOOR(SUMIFS($Q668:BU668,$Q665:BU665,12),1),IF(BV665=1,BV669,BV669+BU666)),0)</f>
        <v>0</v>
      </c>
      <c r="BW666" s="62">
        <f>IF(BW665&gt;0,IF((SUMIFS($Q668:BV668,$Q665:BV665,12)+IF(BV665=12,0,BV666)+BW669)&gt;=$K662,$K662-FLOOR(SUMIFS($Q668:BV668,$Q665:BV665,12),1),IF(BW665=1,BW669,BW669+BV666)),0)</f>
        <v>0</v>
      </c>
      <c r="BX666" s="62">
        <f>IF(BX665&gt;0,IF((SUMIFS($Q668:BW668,$Q665:BW665,12)+IF(BW665=12,0,BW666)+BX669)&gt;=$K662,$K662-FLOOR(SUMIFS($Q668:BW668,$Q665:BW665,12),1),IF(BX665=1,BX669,BX669+BW666)),0)</f>
        <v>0</v>
      </c>
      <c r="BY666" s="298"/>
      <c r="BZ666" s="300"/>
      <c r="CA666" s="302"/>
      <c r="CB666" s="302"/>
    </row>
    <row r="667" spans="1:96" s="98" customFormat="1" ht="41.4" hidden="1" customHeight="1" x14ac:dyDescent="0.3">
      <c r="A667" s="97"/>
      <c r="B667" s="119"/>
      <c r="C667" s="73"/>
      <c r="D667" s="73"/>
      <c r="E667" s="73"/>
      <c r="F667" s="73"/>
      <c r="G667" s="73"/>
      <c r="H667" s="73"/>
      <c r="I667" s="73"/>
      <c r="J667" s="73"/>
      <c r="K667" s="73"/>
      <c r="L667" s="58"/>
      <c r="M667" s="7"/>
      <c r="N667" s="160"/>
      <c r="P667" s="59" t="s">
        <v>172</v>
      </c>
      <c r="Q667" s="61">
        <f>IF(Q662&gt;0,Q663,0)</f>
        <v>0</v>
      </c>
      <c r="R667" s="61">
        <f t="shared" ref="R667" si="15636">IF(R662&gt;0,IF(R665=1,R663,R663+Q667),Q667)</f>
        <v>0</v>
      </c>
      <c r="S667" s="61">
        <f t="shared" ref="S667" si="15637">IF(S662&gt;0,IF(S665=1,S663,S663+R667),R667)</f>
        <v>0</v>
      </c>
      <c r="T667" s="61">
        <f t="shared" ref="T667" si="15638">IF(T662&gt;0,IF(T665=1,T663,T663+S667),S667)</f>
        <v>0</v>
      </c>
      <c r="U667" s="61">
        <f t="shared" ref="U667" si="15639">IF(U662&gt;0,IF(U665=1,U663,U663+T667),T667)</f>
        <v>0</v>
      </c>
      <c r="V667" s="61">
        <f t="shared" ref="V667" si="15640">IF(V662&gt;0,IF(V665=1,V663,V663+U667),U667)</f>
        <v>0</v>
      </c>
      <c r="W667" s="61">
        <f t="shared" ref="W667" si="15641">IF(W662&gt;0,IF(W665=1,W663,W663+V667),V667)</f>
        <v>0</v>
      </c>
      <c r="X667" s="61">
        <f t="shared" ref="X667" si="15642">IF(X662&gt;0,IF(X665=1,X663,X663+W667),W667)</f>
        <v>0</v>
      </c>
      <c r="Y667" s="61">
        <f t="shared" ref="Y667" si="15643">IF(Y662&gt;0,IF(Y665=1,Y663,Y663+X667),X667)</f>
        <v>0</v>
      </c>
      <c r="Z667" s="61">
        <f t="shared" ref="Z667" si="15644">IF(Z662&gt;0,IF(Z665=1,Z663,Z663+Y667),Y667)</f>
        <v>0</v>
      </c>
      <c r="AA667" s="61">
        <f t="shared" ref="AA667" si="15645">IF(AA662&gt;0,IF(AA665=1,AA663,AA663+Z667),Z667)</f>
        <v>0</v>
      </c>
      <c r="AB667" s="61">
        <f t="shared" ref="AB667" si="15646">IF(AB662&gt;0,IF(AB665=1,AB663,AB663+AA667),AA667)</f>
        <v>0</v>
      </c>
      <c r="AC667" s="61">
        <f t="shared" ref="AC667" si="15647">IF(AC662&gt;0,IF(AC665=1,AC663,AC663+AB667),AB667)</f>
        <v>0</v>
      </c>
      <c r="AD667" s="61">
        <f t="shared" ref="AD667" si="15648">IF(AD662&gt;0,IF(AD665=1,AD663,AD663+AC667),AC667)</f>
        <v>0</v>
      </c>
      <c r="AE667" s="61">
        <f t="shared" ref="AE667" si="15649">IF(AE662&gt;0,IF(AE665=1,AE663,AE663+AD667),AD667)</f>
        <v>0</v>
      </c>
      <c r="AF667" s="61">
        <f t="shared" ref="AF667" si="15650">IF(AF662&gt;0,IF(AF665=1,AF663,AF663+AE667),AE667)</f>
        <v>0</v>
      </c>
      <c r="AG667" s="61">
        <f t="shared" ref="AG667" si="15651">IF(AG662&gt;0,IF(AG665=1,AG663,AG663+AF667),AF667)</f>
        <v>0</v>
      </c>
      <c r="AH667" s="61">
        <f t="shared" ref="AH667" si="15652">IF(AH662&gt;0,IF(AH665=1,AH663,AH663+AG667),AG667)</f>
        <v>0</v>
      </c>
      <c r="AI667" s="61">
        <f t="shared" ref="AI667" si="15653">IF(AI662&gt;0,IF(AI665=1,AI663,AI663+AH667),AH667)</f>
        <v>0</v>
      </c>
      <c r="AJ667" s="61">
        <f t="shared" ref="AJ667" si="15654">IF(AJ662&gt;0,IF(AJ665=1,AJ663,AJ663+AI667),AI667)</f>
        <v>0</v>
      </c>
      <c r="AK667" s="61">
        <f t="shared" ref="AK667" si="15655">IF(AK662&gt;0,IF(AK665=1,AK663,AK663+AJ667),AJ667)</f>
        <v>0</v>
      </c>
      <c r="AL667" s="61">
        <f t="shared" ref="AL667" si="15656">IF(AL662&gt;0,IF(AL665=1,AL663,AL663+AK667),AK667)</f>
        <v>0</v>
      </c>
      <c r="AM667" s="61">
        <f t="shared" ref="AM667" si="15657">IF(AM662&gt;0,IF(AM665=1,AM663,AM663+AL667),AL667)</f>
        <v>0</v>
      </c>
      <c r="AN667" s="61">
        <f t="shared" ref="AN667" si="15658">IF(AN662&gt;0,IF(AN665=1,AN663,AN663+AM667),AM667)</f>
        <v>0</v>
      </c>
      <c r="AO667" s="61">
        <f t="shared" ref="AO667" si="15659">IF(AO662&gt;0,IF(AO665=1,AO663,AO663+AN667),AN667)</f>
        <v>0</v>
      </c>
      <c r="AP667" s="61">
        <f t="shared" ref="AP667" si="15660">IF(AP662&gt;0,IF(AP665=1,AP663,AP663+AO667),AO667)</f>
        <v>0</v>
      </c>
      <c r="AQ667" s="61">
        <f t="shared" ref="AQ667" si="15661">IF(AQ662&gt;0,IF(AQ665=1,AQ663,AQ663+AP667),AP667)</f>
        <v>0</v>
      </c>
      <c r="AR667" s="61">
        <f t="shared" ref="AR667" si="15662">IF(AR662&gt;0,IF(AR665=1,AR663,AR663+AQ667),AQ667)</f>
        <v>0</v>
      </c>
      <c r="AS667" s="61">
        <f t="shared" ref="AS667" si="15663">IF(AS662&gt;0,IF(AS665=1,AS663,AS663+AR667),AR667)</f>
        <v>0</v>
      </c>
      <c r="AT667" s="61">
        <f t="shared" ref="AT667" si="15664">IF(AT662&gt;0,IF(AT665=1,AT663,AT663+AS667),AS667)</f>
        <v>0</v>
      </c>
      <c r="AU667" s="61">
        <f t="shared" ref="AU667" si="15665">IF(AU662&gt;0,IF(AU665=1,AU663,AU663+AT667),AT667)</f>
        <v>0</v>
      </c>
      <c r="AV667" s="61">
        <f t="shared" ref="AV667" si="15666">IF(AV662&gt;0,IF(AV665=1,AV663,AV663+AU667),AU667)</f>
        <v>0</v>
      </c>
      <c r="AW667" s="61">
        <f t="shared" ref="AW667" si="15667">IF(AW662&gt;0,IF(AW665=1,AW663,AW663+AV667),AV667)</f>
        <v>0</v>
      </c>
      <c r="AX667" s="61">
        <f t="shared" ref="AX667" si="15668">IF(AX662&gt;0,IF(AX665=1,AX663,AX663+AW667),AW667)</f>
        <v>0</v>
      </c>
      <c r="AY667" s="61">
        <f t="shared" ref="AY667" si="15669">IF(AY662&gt;0,IF(AY665=1,AY663,AY663+AX667),AX667)</f>
        <v>0</v>
      </c>
      <c r="AZ667" s="61">
        <f t="shared" ref="AZ667" si="15670">IF(AZ662&gt;0,IF(AZ665=1,AZ663,AZ663+AY667),AY667)</f>
        <v>0</v>
      </c>
      <c r="BA667" s="61">
        <f t="shared" ref="BA667" si="15671">IF(BA662&gt;0,IF(BA665=1,BA663,BA663+AZ667),AZ667)</f>
        <v>0</v>
      </c>
      <c r="BB667" s="61">
        <f t="shared" ref="BB667" si="15672">IF(BB662&gt;0,IF(BB665=1,BB663,BB663+BA667),BA667)</f>
        <v>0</v>
      </c>
      <c r="BC667" s="61">
        <f t="shared" ref="BC667" si="15673">IF(BC662&gt;0,IF(BC665=1,BC663,BC663+BB667),BB667)</f>
        <v>0</v>
      </c>
      <c r="BD667" s="61">
        <f t="shared" ref="BD667" si="15674">IF(BD662&gt;0,IF(BD665=1,BD663,BD663+BC667),BC667)</f>
        <v>0</v>
      </c>
      <c r="BE667" s="61">
        <f t="shared" ref="BE667" si="15675">IF(BE662&gt;0,IF(BE665=1,BE663,BE663+BD667),BD667)</f>
        <v>0</v>
      </c>
      <c r="BF667" s="61">
        <f t="shared" ref="BF667" si="15676">IF(BF662&gt;0,IF(BF665=1,BF663,BF663+BE667),BE667)</f>
        <v>0</v>
      </c>
      <c r="BG667" s="61">
        <f t="shared" ref="BG667" si="15677">IF(BG662&gt;0,IF(BG665=1,BG663,BG663+BF667),BF667)</f>
        <v>0</v>
      </c>
      <c r="BH667" s="61">
        <f t="shared" ref="BH667" si="15678">IF(BH662&gt;0,IF(BH665=1,BH663,BH663+BG667),BG667)</f>
        <v>0</v>
      </c>
      <c r="BI667" s="61">
        <f t="shared" ref="BI667" si="15679">IF(BI662&gt;0,IF(BI665=1,BI663,BI663+BH667),BH667)</f>
        <v>0</v>
      </c>
      <c r="BJ667" s="61">
        <f t="shared" ref="BJ667" si="15680">IF(BJ662&gt;0,IF(BJ665=1,BJ663,BJ663+BI667),BI667)</f>
        <v>0</v>
      </c>
      <c r="BK667" s="61">
        <f t="shared" ref="BK667" si="15681">IF(BK662&gt;0,IF(BK665=1,BK663,BK663+BJ667),BJ667)</f>
        <v>0</v>
      </c>
      <c r="BL667" s="61">
        <f t="shared" ref="BL667" si="15682">IF(BL662&gt;0,IF(BL665=1,BL663,BL663+BK667),BK667)</f>
        <v>0</v>
      </c>
      <c r="BM667" s="61">
        <f t="shared" ref="BM667" si="15683">IF(BM662&gt;0,IF(BM665=1,BM663,BM663+BL667),BL667)</f>
        <v>0</v>
      </c>
      <c r="BN667" s="61">
        <f t="shared" ref="BN667" si="15684">IF(BN662&gt;0,IF(BN665=1,BN663,BN663+BM667),BM667)</f>
        <v>0</v>
      </c>
      <c r="BO667" s="61">
        <f t="shared" ref="BO667" si="15685">IF(BO662&gt;0,IF(BO665=1,BO663,BO663+BN667),BN667)</f>
        <v>0</v>
      </c>
      <c r="BP667" s="61">
        <f t="shared" ref="BP667" si="15686">IF(BP662&gt;0,IF(BP665=1,BP663,BP663+BO667),BO667)</f>
        <v>0</v>
      </c>
      <c r="BQ667" s="61">
        <f t="shared" ref="BQ667" si="15687">IF(BQ662&gt;0,IF(BQ665=1,BQ663,BQ663+BP667),BP667)</f>
        <v>0</v>
      </c>
      <c r="BR667" s="61">
        <f t="shared" ref="BR667" si="15688">IF(BR662&gt;0,IF(BR665=1,BR663,BR663+BQ667),BQ667)</f>
        <v>0</v>
      </c>
      <c r="BS667" s="61">
        <f t="shared" ref="BS667" si="15689">IF(BS662&gt;0,IF(BS665=1,BS663,BS663+BR667),BR667)</f>
        <v>0</v>
      </c>
      <c r="BT667" s="61">
        <f t="shared" ref="BT667" si="15690">IF(BT662&gt;0,IF(BT665=1,BT663,BT663+BS667),BS667)</f>
        <v>0</v>
      </c>
      <c r="BU667" s="61">
        <f t="shared" ref="BU667" si="15691">IF(BU662&gt;0,IF(BU665=1,BU663,BU663+BT667),BT667)</f>
        <v>0</v>
      </c>
      <c r="BV667" s="61">
        <f t="shared" ref="BV667" si="15692">IF(BV662&gt;0,IF(BV665=1,BV663,BV663+BU667),BU667)</f>
        <v>0</v>
      </c>
      <c r="BW667" s="61">
        <f t="shared" ref="BW667" si="15693">IF(BW662&gt;0,IF(BW665=1,BW663,BW663+BV667),BV667)</f>
        <v>0</v>
      </c>
      <c r="BX667" s="61">
        <f t="shared" ref="BX667" si="15694">IF(BX662&gt;0,IF(BX665=1,BX663,BX663+BW667),BW667)</f>
        <v>0</v>
      </c>
      <c r="BY667" s="298"/>
      <c r="BZ667" s="300"/>
      <c r="CA667" s="302"/>
      <c r="CB667" s="302"/>
    </row>
    <row r="668" spans="1:96" s="98" customFormat="1" ht="41.4" hidden="1" customHeight="1" x14ac:dyDescent="0.3">
      <c r="A668" s="97"/>
      <c r="B668" s="119"/>
      <c r="C668" s="73"/>
      <c r="D668" s="73"/>
      <c r="E668" s="73"/>
      <c r="F668" s="73"/>
      <c r="G668" s="73"/>
      <c r="H668" s="73"/>
      <c r="I668" s="73"/>
      <c r="J668" s="73"/>
      <c r="K668" s="73"/>
      <c r="L668" s="58"/>
      <c r="M668" s="7"/>
      <c r="N668" s="160"/>
      <c r="P668" s="59" t="s">
        <v>173</v>
      </c>
      <c r="Q668" s="61">
        <f>Q670</f>
        <v>0</v>
      </c>
      <c r="R668" s="61">
        <f t="shared" ref="R668" si="15695">IF(R665=1,R670,R670+Q668)</f>
        <v>0</v>
      </c>
      <c r="S668" s="61">
        <f t="shared" ref="S668" si="15696">IF(S665=1,S670,S670+R668)</f>
        <v>0</v>
      </c>
      <c r="T668" s="61">
        <f t="shared" ref="T668" si="15697">IF(T665=1,T670,T670+S668)</f>
        <v>0</v>
      </c>
      <c r="U668" s="61">
        <f t="shared" ref="U668" si="15698">IF(U665=1,U670,U670+T668)</f>
        <v>0</v>
      </c>
      <c r="V668" s="61">
        <f t="shared" ref="V668" si="15699">IF(V665=1,V670,V670+U668)</f>
        <v>0</v>
      </c>
      <c r="W668" s="61">
        <f t="shared" ref="W668" si="15700">IF(W665=1,W670,W670+V668)</f>
        <v>0</v>
      </c>
      <c r="X668" s="61">
        <f t="shared" ref="X668" si="15701">IF(X665=1,X670,X670+W668)</f>
        <v>0</v>
      </c>
      <c r="Y668" s="61">
        <f t="shared" ref="Y668" si="15702">IF(Y665=1,Y670,Y670+X668)</f>
        <v>0</v>
      </c>
      <c r="Z668" s="61">
        <f t="shared" ref="Z668" si="15703">IF(Z665=1,Z670,Z670+Y668)</f>
        <v>0</v>
      </c>
      <c r="AA668" s="61">
        <f t="shared" ref="AA668" si="15704">IF(AA665=1,AA670,AA670+Z668)</f>
        <v>0</v>
      </c>
      <c r="AB668" s="61">
        <f t="shared" ref="AB668" si="15705">IF(AB665=1,AB670,AB670+AA668)</f>
        <v>0</v>
      </c>
      <c r="AC668" s="61">
        <f t="shared" ref="AC668" si="15706">IF(AC665=1,AC670,AC670+AB668)</f>
        <v>0</v>
      </c>
      <c r="AD668" s="61">
        <f t="shared" ref="AD668" si="15707">IF(AD665=1,AD670,AD670+AC668)</f>
        <v>0</v>
      </c>
      <c r="AE668" s="61">
        <f t="shared" ref="AE668" si="15708">IF(AE665=1,AE670,AE670+AD668)</f>
        <v>0</v>
      </c>
      <c r="AF668" s="61">
        <f t="shared" ref="AF668" si="15709">IF(AF665=1,AF670,AF670+AE668)</f>
        <v>0</v>
      </c>
      <c r="AG668" s="61">
        <f t="shared" ref="AG668" si="15710">IF(AG665=1,AG670,AG670+AF668)</f>
        <v>0</v>
      </c>
      <c r="AH668" s="61">
        <f t="shared" ref="AH668" si="15711">IF(AH665=1,AH670,AH670+AG668)</f>
        <v>0</v>
      </c>
      <c r="AI668" s="61">
        <f t="shared" ref="AI668" si="15712">IF(AI665=1,AI670,AI670+AH668)</f>
        <v>0</v>
      </c>
      <c r="AJ668" s="61">
        <f t="shared" ref="AJ668" si="15713">IF(AJ665=1,AJ670,AJ670+AI668)</f>
        <v>0</v>
      </c>
      <c r="AK668" s="61">
        <f t="shared" ref="AK668" si="15714">IF(AK665=1,AK670,AK670+AJ668)</f>
        <v>0</v>
      </c>
      <c r="AL668" s="61">
        <f t="shared" ref="AL668" si="15715">IF(AL665=1,AL670,AL670+AK668)</f>
        <v>0</v>
      </c>
      <c r="AM668" s="61">
        <f t="shared" ref="AM668" si="15716">IF(AM665=1,AM670,AM670+AL668)</f>
        <v>0</v>
      </c>
      <c r="AN668" s="61">
        <f t="shared" ref="AN668" si="15717">IF(AN665=1,AN670,AN670+AM668)</f>
        <v>0</v>
      </c>
      <c r="AO668" s="61">
        <f t="shared" ref="AO668" si="15718">IF(AO665=1,AO670,AO670+AN668)</f>
        <v>0</v>
      </c>
      <c r="AP668" s="61">
        <f t="shared" ref="AP668" si="15719">IF(AP665=1,AP670,AP670+AO668)</f>
        <v>0</v>
      </c>
      <c r="AQ668" s="61">
        <f t="shared" ref="AQ668" si="15720">IF(AQ665=1,AQ670,AQ670+AP668)</f>
        <v>0</v>
      </c>
      <c r="AR668" s="61">
        <f t="shared" ref="AR668" si="15721">IF(AR665=1,AR670,AR670+AQ668)</f>
        <v>0</v>
      </c>
      <c r="AS668" s="61">
        <f t="shared" ref="AS668" si="15722">IF(AS665=1,AS670,AS670+AR668)</f>
        <v>0</v>
      </c>
      <c r="AT668" s="61">
        <f t="shared" ref="AT668" si="15723">IF(AT665=1,AT670,AT670+AS668)</f>
        <v>0</v>
      </c>
      <c r="AU668" s="61">
        <f t="shared" ref="AU668" si="15724">IF(AU665=1,AU670,AU670+AT668)</f>
        <v>0</v>
      </c>
      <c r="AV668" s="61">
        <f t="shared" ref="AV668" si="15725">IF(AV665=1,AV670,AV670+AU668)</f>
        <v>0</v>
      </c>
      <c r="AW668" s="61">
        <f t="shared" ref="AW668" si="15726">IF(AW665=1,AW670,AW670+AV668)</f>
        <v>0</v>
      </c>
      <c r="AX668" s="61">
        <f t="shared" ref="AX668" si="15727">IF(AX665=1,AX670,AX670+AW668)</f>
        <v>0</v>
      </c>
      <c r="AY668" s="61">
        <f t="shared" ref="AY668" si="15728">IF(AY665=1,AY670,AY670+AX668)</f>
        <v>0</v>
      </c>
      <c r="AZ668" s="61">
        <f t="shared" ref="AZ668" si="15729">IF(AZ665=1,AZ670,AZ670+AY668)</f>
        <v>0</v>
      </c>
      <c r="BA668" s="61">
        <f t="shared" ref="BA668" si="15730">IF(BA665=1,BA670,BA670+AZ668)</f>
        <v>0</v>
      </c>
      <c r="BB668" s="61">
        <f t="shared" ref="BB668" si="15731">IF(BB665=1,BB670,BB670+BA668)</f>
        <v>0</v>
      </c>
      <c r="BC668" s="61">
        <f t="shared" ref="BC668" si="15732">IF(BC665=1,BC670,BC670+BB668)</f>
        <v>0</v>
      </c>
      <c r="BD668" s="61">
        <f t="shared" ref="BD668" si="15733">IF(BD665=1,BD670,BD670+BC668)</f>
        <v>0</v>
      </c>
      <c r="BE668" s="61">
        <f t="shared" ref="BE668" si="15734">IF(BE665=1,BE670,BE670+BD668)</f>
        <v>0</v>
      </c>
      <c r="BF668" s="61">
        <f t="shared" ref="BF668" si="15735">IF(BF665=1,BF670,BF670+BE668)</f>
        <v>0</v>
      </c>
      <c r="BG668" s="61">
        <f t="shared" ref="BG668" si="15736">IF(BG665=1,BG670,BG670+BF668)</f>
        <v>0</v>
      </c>
      <c r="BH668" s="61">
        <f t="shared" ref="BH668" si="15737">IF(BH665=1,BH670,BH670+BG668)</f>
        <v>0</v>
      </c>
      <c r="BI668" s="61">
        <f t="shared" ref="BI668" si="15738">IF(BI665=1,BI670,BI670+BH668)</f>
        <v>0</v>
      </c>
      <c r="BJ668" s="61">
        <f t="shared" ref="BJ668" si="15739">IF(BJ665=1,BJ670,BJ670+BI668)</f>
        <v>0</v>
      </c>
      <c r="BK668" s="61">
        <f t="shared" ref="BK668" si="15740">IF(BK665=1,BK670,BK670+BJ668)</f>
        <v>0</v>
      </c>
      <c r="BL668" s="61">
        <f t="shared" ref="BL668" si="15741">IF(BL665=1,BL670,BL670+BK668)</f>
        <v>0</v>
      </c>
      <c r="BM668" s="61">
        <f t="shared" ref="BM668" si="15742">IF(BM665=1,BM670,BM670+BL668)</f>
        <v>0</v>
      </c>
      <c r="BN668" s="61">
        <f t="shared" ref="BN668" si="15743">IF(BN665=1,BN670,BN670+BM668)</f>
        <v>0</v>
      </c>
      <c r="BO668" s="61">
        <f t="shared" ref="BO668" si="15744">IF(BO665=1,BO670,BO670+BN668)</f>
        <v>0</v>
      </c>
      <c r="BP668" s="61">
        <f t="shared" ref="BP668" si="15745">IF(BP665=1,BP670,BP670+BO668)</f>
        <v>0</v>
      </c>
      <c r="BQ668" s="61">
        <f t="shared" ref="BQ668" si="15746">IF(BQ665=1,BQ670,BQ670+BP668)</f>
        <v>0</v>
      </c>
      <c r="BR668" s="61">
        <f t="shared" ref="BR668" si="15747">IF(BR665=1,BR670,BR670+BQ668)</f>
        <v>0</v>
      </c>
      <c r="BS668" s="61">
        <f t="shared" ref="BS668" si="15748">IF(BS665=1,BS670,BS670+BR668)</f>
        <v>0</v>
      </c>
      <c r="BT668" s="61">
        <f t="shared" ref="BT668" si="15749">IF(BT665=1,BT670,BT670+BS668)</f>
        <v>0</v>
      </c>
      <c r="BU668" s="61">
        <f t="shared" ref="BU668" si="15750">IF(BU665=1,BU670,BU670+BT668)</f>
        <v>0</v>
      </c>
      <c r="BV668" s="61">
        <f t="shared" ref="BV668" si="15751">IF(BV665=1,BV670,BV670+BU668)</f>
        <v>0</v>
      </c>
      <c r="BW668" s="61">
        <f t="shared" ref="BW668" si="15752">IF(BW665=1,BW670,BW670+BV668)</f>
        <v>0</v>
      </c>
      <c r="BX668" s="61">
        <f t="shared" ref="BX668" si="15753">IF(BX665=1,BX670,BX670+BW668)</f>
        <v>0</v>
      </c>
      <c r="BY668" s="298"/>
      <c r="BZ668" s="300"/>
      <c r="CA668" s="302"/>
      <c r="CB668" s="302"/>
    </row>
    <row r="669" spans="1:96" s="98" customFormat="1" ht="28.95" customHeight="1" x14ac:dyDescent="0.3">
      <c r="A669" s="97"/>
      <c r="B669" s="119"/>
      <c r="C669" s="73"/>
      <c r="D669" s="73"/>
      <c r="E669" s="73"/>
      <c r="F669" s="73"/>
      <c r="G669" s="73"/>
      <c r="H669" s="73"/>
      <c r="I669" s="73"/>
      <c r="J669" s="73"/>
      <c r="K669" s="73"/>
      <c r="L669" s="58"/>
      <c r="M669" s="7"/>
      <c r="N669" s="160"/>
      <c r="P669" s="57" t="s">
        <v>171</v>
      </c>
      <c r="Q669" s="62">
        <f t="shared" ref="Q669:BX669" si="15754">1720/12*Q662</f>
        <v>0</v>
      </c>
      <c r="R669" s="62">
        <f t="shared" si="15754"/>
        <v>0</v>
      </c>
      <c r="S669" s="62">
        <f t="shared" si="15754"/>
        <v>0</v>
      </c>
      <c r="T669" s="62">
        <f t="shared" si="15754"/>
        <v>0</v>
      </c>
      <c r="U669" s="62">
        <f t="shared" si="15754"/>
        <v>0</v>
      </c>
      <c r="V669" s="62">
        <f t="shared" si="15754"/>
        <v>0</v>
      </c>
      <c r="W669" s="62">
        <f t="shared" si="15754"/>
        <v>0</v>
      </c>
      <c r="X669" s="62">
        <f t="shared" si="15754"/>
        <v>0</v>
      </c>
      <c r="Y669" s="62">
        <f t="shared" si="15754"/>
        <v>0</v>
      </c>
      <c r="Z669" s="62">
        <f t="shared" si="15754"/>
        <v>0</v>
      </c>
      <c r="AA669" s="62">
        <f t="shared" si="15754"/>
        <v>0</v>
      </c>
      <c r="AB669" s="62">
        <f t="shared" si="15754"/>
        <v>0</v>
      </c>
      <c r="AC669" s="62">
        <f t="shared" si="15754"/>
        <v>0</v>
      </c>
      <c r="AD669" s="62">
        <f t="shared" si="15754"/>
        <v>0</v>
      </c>
      <c r="AE669" s="62">
        <f t="shared" si="15754"/>
        <v>0</v>
      </c>
      <c r="AF669" s="62">
        <f t="shared" si="15754"/>
        <v>0</v>
      </c>
      <c r="AG669" s="62">
        <f t="shared" si="15754"/>
        <v>0</v>
      </c>
      <c r="AH669" s="62">
        <f t="shared" si="15754"/>
        <v>0</v>
      </c>
      <c r="AI669" s="62">
        <f t="shared" si="15754"/>
        <v>0</v>
      </c>
      <c r="AJ669" s="62">
        <f t="shared" si="15754"/>
        <v>0</v>
      </c>
      <c r="AK669" s="62">
        <f t="shared" si="15754"/>
        <v>0</v>
      </c>
      <c r="AL669" s="62">
        <f t="shared" si="15754"/>
        <v>0</v>
      </c>
      <c r="AM669" s="62">
        <f t="shared" si="15754"/>
        <v>0</v>
      </c>
      <c r="AN669" s="62">
        <f t="shared" si="15754"/>
        <v>0</v>
      </c>
      <c r="AO669" s="62">
        <f t="shared" si="15754"/>
        <v>0</v>
      </c>
      <c r="AP669" s="62">
        <f t="shared" si="15754"/>
        <v>0</v>
      </c>
      <c r="AQ669" s="62">
        <f t="shared" si="15754"/>
        <v>0</v>
      </c>
      <c r="AR669" s="62">
        <f t="shared" si="15754"/>
        <v>0</v>
      </c>
      <c r="AS669" s="62">
        <f t="shared" si="15754"/>
        <v>0</v>
      </c>
      <c r="AT669" s="62">
        <f t="shared" si="15754"/>
        <v>0</v>
      </c>
      <c r="AU669" s="62">
        <f t="shared" si="15754"/>
        <v>0</v>
      </c>
      <c r="AV669" s="62">
        <f t="shared" si="15754"/>
        <v>0</v>
      </c>
      <c r="AW669" s="62">
        <f t="shared" si="15754"/>
        <v>0</v>
      </c>
      <c r="AX669" s="62">
        <f t="shared" si="15754"/>
        <v>0</v>
      </c>
      <c r="AY669" s="62">
        <f t="shared" si="15754"/>
        <v>0</v>
      </c>
      <c r="AZ669" s="62">
        <f t="shared" si="15754"/>
        <v>0</v>
      </c>
      <c r="BA669" s="62">
        <f t="shared" si="15754"/>
        <v>0</v>
      </c>
      <c r="BB669" s="62">
        <f t="shared" si="15754"/>
        <v>0</v>
      </c>
      <c r="BC669" s="62">
        <f t="shared" si="15754"/>
        <v>0</v>
      </c>
      <c r="BD669" s="62">
        <f t="shared" si="15754"/>
        <v>0</v>
      </c>
      <c r="BE669" s="62">
        <f t="shared" si="15754"/>
        <v>0</v>
      </c>
      <c r="BF669" s="62">
        <f t="shared" si="15754"/>
        <v>0</v>
      </c>
      <c r="BG669" s="62">
        <f t="shared" si="15754"/>
        <v>0</v>
      </c>
      <c r="BH669" s="62">
        <f t="shared" si="15754"/>
        <v>0</v>
      </c>
      <c r="BI669" s="62">
        <f t="shared" si="15754"/>
        <v>0</v>
      </c>
      <c r="BJ669" s="62">
        <f t="shared" si="15754"/>
        <v>0</v>
      </c>
      <c r="BK669" s="62">
        <f t="shared" si="15754"/>
        <v>0</v>
      </c>
      <c r="BL669" s="62">
        <f t="shared" si="15754"/>
        <v>0</v>
      </c>
      <c r="BM669" s="62">
        <f t="shared" si="15754"/>
        <v>0</v>
      </c>
      <c r="BN669" s="62">
        <f t="shared" si="15754"/>
        <v>0</v>
      </c>
      <c r="BO669" s="62">
        <f t="shared" si="15754"/>
        <v>0</v>
      </c>
      <c r="BP669" s="62">
        <f t="shared" si="15754"/>
        <v>0</v>
      </c>
      <c r="BQ669" s="62">
        <f t="shared" si="15754"/>
        <v>0</v>
      </c>
      <c r="BR669" s="62">
        <f t="shared" si="15754"/>
        <v>0</v>
      </c>
      <c r="BS669" s="62">
        <f t="shared" si="15754"/>
        <v>0</v>
      </c>
      <c r="BT669" s="62">
        <f t="shared" si="15754"/>
        <v>0</v>
      </c>
      <c r="BU669" s="62">
        <f t="shared" si="15754"/>
        <v>0</v>
      </c>
      <c r="BV669" s="62">
        <f t="shared" si="15754"/>
        <v>0</v>
      </c>
      <c r="BW669" s="62">
        <f t="shared" si="15754"/>
        <v>0</v>
      </c>
      <c r="BX669" s="62">
        <f t="shared" si="15754"/>
        <v>0</v>
      </c>
      <c r="BY669" s="298"/>
      <c r="BZ669" s="300"/>
      <c r="CA669" s="302"/>
      <c r="CB669" s="302"/>
    </row>
    <row r="670" spans="1:96" s="98" customFormat="1" ht="28.8" x14ac:dyDescent="0.3">
      <c r="A670" s="97"/>
      <c r="B670" s="119"/>
      <c r="C670" s="73"/>
      <c r="D670" s="73"/>
      <c r="E670" s="73"/>
      <c r="F670" s="73"/>
      <c r="G670" s="73"/>
      <c r="H670" s="73"/>
      <c r="I670" s="73"/>
      <c r="J670" s="73"/>
      <c r="K670" s="73"/>
      <c r="L670" s="58"/>
      <c r="M670" s="7"/>
      <c r="N670" s="160"/>
      <c r="P670" s="57" t="s">
        <v>155</v>
      </c>
      <c r="Q670" s="62">
        <f>FLOOR(IF(OR(Q665=0,Q665=1),IF(Q663&gt;=Q669,Q669,Q663)+0.00000001,IF(Q667&gt;=Q666,Q666,Q667))+0.00000001,1)</f>
        <v>0</v>
      </c>
      <c r="R670" s="62">
        <f t="shared" ref="R670" si="15755">FLOOR(IF(OR(R665=0,R665=1),IF(R669&gt;R666,R666,IF(R663&gt;=R669,R669,R663)+0.00000001),IF(R667&gt;=R666,R666-Q668,R667-Q668)+0.00000001),1)</f>
        <v>0</v>
      </c>
      <c r="S670" s="62">
        <f t="shared" ref="S670" si="15756">FLOOR(IF(OR(S665=0,S665=1),IF(S669&gt;S666,S666,IF(S663&gt;=S669,S669,S663)+0.00000001),IF(S667&gt;=S666,S666-R668,S667-R668)+0.00000001),1)</f>
        <v>0</v>
      </c>
      <c r="T670" s="62">
        <f t="shared" ref="T670" si="15757">FLOOR(IF(OR(T665=0,T665=1),IF(T669&gt;T666,T666,IF(T663&gt;=T669,T669,T663)+0.00000001),IF(T667&gt;=T666,T666-S668,T667-S668)+0.00000001),1)</f>
        <v>0</v>
      </c>
      <c r="U670" s="62">
        <f t="shared" ref="U670" si="15758">FLOOR(IF(OR(U665=0,U665=1),IF(U669&gt;U666,U666,IF(U663&gt;=U669,U669,U663)+0.00000001),IF(U667&gt;=U666,U666-T668,U667-T668)+0.00000001),1)</f>
        <v>0</v>
      </c>
      <c r="V670" s="62">
        <f t="shared" ref="V670" si="15759">FLOOR(IF(OR(V665=0,V665=1),IF(V669&gt;V666,V666,IF(V663&gt;=V669,V669,V663)+0.00000001),IF(V667&gt;=V666,V666-U668,V667-U668)+0.00000001),1)</f>
        <v>0</v>
      </c>
      <c r="W670" s="62">
        <f t="shared" ref="W670" si="15760">FLOOR(IF(OR(W665=0,W665=1),IF(W669&gt;W666,W666,IF(W663&gt;=W669,W669,W663)+0.00000001),IF(W667&gt;=W666,W666-V668,W667-V668)+0.00000001),1)</f>
        <v>0</v>
      </c>
      <c r="X670" s="62">
        <f t="shared" ref="X670" si="15761">FLOOR(IF(OR(X665=0,X665=1),IF(X669&gt;X666,X666,IF(X663&gt;=X669,X669,X663)+0.00000001),IF(X667&gt;=X666,X666-W668,X667-W668)+0.00000001),1)</f>
        <v>0</v>
      </c>
      <c r="Y670" s="62">
        <f t="shared" ref="Y670" si="15762">FLOOR(IF(OR(Y665=0,Y665=1),IF(Y669&gt;Y666,Y666,IF(Y663&gt;=Y669,Y669,Y663)+0.00000001),IF(Y667&gt;=Y666,Y666-X668,Y667-X668)+0.00000001),1)</f>
        <v>0</v>
      </c>
      <c r="Z670" s="62">
        <f t="shared" ref="Z670" si="15763">FLOOR(IF(OR(Z665=0,Z665=1),IF(Z669&gt;Z666,Z666,IF(Z663&gt;=Z669,Z669,Z663)+0.00000001),IF(Z667&gt;=Z666,Z666-Y668,Z667-Y668)+0.00000001),1)</f>
        <v>0</v>
      </c>
      <c r="AA670" s="62">
        <f t="shared" ref="AA670" si="15764">FLOOR(IF(OR(AA665=0,AA665=1),IF(AA669&gt;AA666,AA666,IF(AA663&gt;=AA669,AA669,AA663)+0.00000001),IF(AA667&gt;=AA666,AA666-Z668,AA667-Z668)+0.00000001),1)</f>
        <v>0</v>
      </c>
      <c r="AB670" s="62">
        <f t="shared" ref="AB670" si="15765">FLOOR(IF(OR(AB665=0,AB665=1),IF(AB669&gt;AB666,AB666,IF(AB663&gt;=AB669,AB669,AB663)+0.00000001),IF(AB667&gt;=AB666,AB666-AA668,AB667-AA668)+0.00000001),1)</f>
        <v>0</v>
      </c>
      <c r="AC670" s="62">
        <f t="shared" ref="AC670" si="15766">FLOOR(IF(OR(AC665=0,AC665=1),IF(AC669&gt;AC666,AC666,IF(AC663&gt;=AC669,AC669,AC663)+0.00000001),IF(AC667&gt;=AC666,AC666-AB668,AC667-AB668)+0.00000001),1)</f>
        <v>0</v>
      </c>
      <c r="AD670" s="62">
        <f t="shared" ref="AD670" si="15767">FLOOR(IF(OR(AD665=0,AD665=1),IF(AD669&gt;AD666,AD666,IF(AD663&gt;=AD669,AD669,AD663)+0.00000001),IF(AD667&gt;=AD666,AD666-AC668,AD667-AC668)+0.00000001),1)</f>
        <v>0</v>
      </c>
      <c r="AE670" s="62">
        <f t="shared" ref="AE670" si="15768">FLOOR(IF(OR(AE665=0,AE665=1),IF(AE669&gt;AE666,AE666,IF(AE663&gt;=AE669,AE669,AE663)+0.00000001),IF(AE667&gt;=AE666,AE666-AD668,AE667-AD668)+0.00000001),1)</f>
        <v>0</v>
      </c>
      <c r="AF670" s="62">
        <f t="shared" ref="AF670" si="15769">FLOOR(IF(OR(AF665=0,AF665=1),IF(AF669&gt;AF666,AF666,IF(AF663&gt;=AF669,AF669,AF663)+0.00000001),IF(AF667&gt;=AF666,AF666-AE668,AF667-AE668)+0.00000001),1)</f>
        <v>0</v>
      </c>
      <c r="AG670" s="62">
        <f t="shared" ref="AG670" si="15770">FLOOR(IF(OR(AG665=0,AG665=1),IF(AG669&gt;AG666,AG666,IF(AG663&gt;=AG669,AG669,AG663)+0.00000001),IF(AG667&gt;=AG666,AG666-AF668,AG667-AF668)+0.00000001),1)</f>
        <v>0</v>
      </c>
      <c r="AH670" s="62">
        <f t="shared" ref="AH670" si="15771">FLOOR(IF(OR(AH665=0,AH665=1),IF(AH669&gt;AH666,AH666,IF(AH663&gt;=AH669,AH669,AH663)+0.00000001),IF(AH667&gt;=AH666,AH666-AG668,AH667-AG668)+0.00000001),1)</f>
        <v>0</v>
      </c>
      <c r="AI670" s="62">
        <f t="shared" ref="AI670" si="15772">FLOOR(IF(OR(AI665=0,AI665=1),IF(AI669&gt;AI666,AI666,IF(AI663&gt;=AI669,AI669,AI663)+0.00000001),IF(AI667&gt;=AI666,AI666-AH668,AI667-AH668)+0.00000001),1)</f>
        <v>0</v>
      </c>
      <c r="AJ670" s="62">
        <f t="shared" ref="AJ670" si="15773">FLOOR(IF(OR(AJ665=0,AJ665=1),IF(AJ669&gt;AJ666,AJ666,IF(AJ663&gt;=AJ669,AJ669,AJ663)+0.00000001),IF(AJ667&gt;=AJ666,AJ666-AI668,AJ667-AI668)+0.00000001),1)</f>
        <v>0</v>
      </c>
      <c r="AK670" s="62">
        <f t="shared" ref="AK670" si="15774">FLOOR(IF(OR(AK665=0,AK665=1),IF(AK669&gt;AK666,AK666,IF(AK663&gt;=AK669,AK669,AK663)+0.00000001),IF(AK667&gt;=AK666,AK666-AJ668,AK667-AJ668)+0.00000001),1)</f>
        <v>0</v>
      </c>
      <c r="AL670" s="62">
        <f t="shared" ref="AL670" si="15775">FLOOR(IF(OR(AL665=0,AL665=1),IF(AL669&gt;AL666,AL666,IF(AL663&gt;=AL669,AL669,AL663)+0.00000001),IF(AL667&gt;=AL666,AL666-AK668,AL667-AK668)+0.00000001),1)</f>
        <v>0</v>
      </c>
      <c r="AM670" s="62">
        <f t="shared" ref="AM670" si="15776">FLOOR(IF(OR(AM665=0,AM665=1),IF(AM669&gt;AM666,AM666,IF(AM663&gt;=AM669,AM669,AM663)+0.00000001),IF(AM667&gt;=AM666,AM666-AL668,AM667-AL668)+0.00000001),1)</f>
        <v>0</v>
      </c>
      <c r="AN670" s="62">
        <f t="shared" ref="AN670" si="15777">FLOOR(IF(OR(AN665=0,AN665=1),IF(AN669&gt;AN666,AN666,IF(AN663&gt;=AN669,AN669,AN663)+0.00000001),IF(AN667&gt;=AN666,AN666-AM668,AN667-AM668)+0.00000001),1)</f>
        <v>0</v>
      </c>
      <c r="AO670" s="62">
        <f t="shared" ref="AO670" si="15778">FLOOR(IF(OR(AO665=0,AO665=1),IF(AO669&gt;AO666,AO666,IF(AO663&gt;=AO669,AO669,AO663)+0.00000001),IF(AO667&gt;=AO666,AO666-AN668,AO667-AN668)+0.00000001),1)</f>
        <v>0</v>
      </c>
      <c r="AP670" s="62">
        <f t="shared" ref="AP670" si="15779">FLOOR(IF(OR(AP665=0,AP665=1),IF(AP669&gt;AP666,AP666,IF(AP663&gt;=AP669,AP669,AP663)+0.00000001),IF(AP667&gt;=AP666,AP666-AO668,AP667-AO668)+0.00000001),1)</f>
        <v>0</v>
      </c>
      <c r="AQ670" s="62">
        <f t="shared" ref="AQ670" si="15780">FLOOR(IF(OR(AQ665=0,AQ665=1),IF(AQ669&gt;AQ666,AQ666,IF(AQ663&gt;=AQ669,AQ669,AQ663)+0.00000001),IF(AQ667&gt;=AQ666,AQ666-AP668,AQ667-AP668)+0.00000001),1)</f>
        <v>0</v>
      </c>
      <c r="AR670" s="62">
        <f t="shared" ref="AR670" si="15781">FLOOR(IF(OR(AR665=0,AR665=1),IF(AR669&gt;AR666,AR666,IF(AR663&gt;=AR669,AR669,AR663)+0.00000001),IF(AR667&gt;=AR666,AR666-AQ668,AR667-AQ668)+0.00000001),1)</f>
        <v>0</v>
      </c>
      <c r="AS670" s="62">
        <f t="shared" ref="AS670" si="15782">FLOOR(IF(OR(AS665=0,AS665=1),IF(AS669&gt;AS666,AS666,IF(AS663&gt;=AS669,AS669,AS663)+0.00000001),IF(AS667&gt;=AS666,AS666-AR668,AS667-AR668)+0.00000001),1)</f>
        <v>0</v>
      </c>
      <c r="AT670" s="62">
        <f t="shared" ref="AT670" si="15783">FLOOR(IF(OR(AT665=0,AT665=1),IF(AT669&gt;AT666,AT666,IF(AT663&gt;=AT669,AT669,AT663)+0.00000001),IF(AT667&gt;=AT666,AT666-AS668,AT667-AS668)+0.00000001),1)</f>
        <v>0</v>
      </c>
      <c r="AU670" s="62">
        <f t="shared" ref="AU670" si="15784">FLOOR(IF(OR(AU665=0,AU665=1),IF(AU669&gt;AU666,AU666,IF(AU663&gt;=AU669,AU669,AU663)+0.00000001),IF(AU667&gt;=AU666,AU666-AT668,AU667-AT668)+0.00000001),1)</f>
        <v>0</v>
      </c>
      <c r="AV670" s="62">
        <f t="shared" ref="AV670" si="15785">FLOOR(IF(OR(AV665=0,AV665=1),IF(AV669&gt;AV666,AV666,IF(AV663&gt;=AV669,AV669,AV663)+0.00000001),IF(AV667&gt;=AV666,AV666-AU668,AV667-AU668)+0.00000001),1)</f>
        <v>0</v>
      </c>
      <c r="AW670" s="62">
        <f t="shared" ref="AW670" si="15786">FLOOR(IF(OR(AW665=0,AW665=1),IF(AW669&gt;AW666,AW666,IF(AW663&gt;=AW669,AW669,AW663)+0.00000001),IF(AW667&gt;=AW666,AW666-AV668,AW667-AV668)+0.00000001),1)</f>
        <v>0</v>
      </c>
      <c r="AX670" s="62">
        <f t="shared" ref="AX670" si="15787">FLOOR(IF(OR(AX665=0,AX665=1),IF(AX669&gt;AX666,AX666,IF(AX663&gt;=AX669,AX669,AX663)+0.00000001),IF(AX667&gt;=AX666,AX666-AW668,AX667-AW668)+0.00000001),1)</f>
        <v>0</v>
      </c>
      <c r="AY670" s="62">
        <f t="shared" ref="AY670" si="15788">FLOOR(IF(OR(AY665=0,AY665=1),IF(AY669&gt;AY666,AY666,IF(AY663&gt;=AY669,AY669,AY663)+0.00000001),IF(AY667&gt;=AY666,AY666-AX668,AY667-AX668)+0.00000001),1)</f>
        <v>0</v>
      </c>
      <c r="AZ670" s="62">
        <f t="shared" ref="AZ670" si="15789">FLOOR(IF(OR(AZ665=0,AZ665=1),IF(AZ669&gt;AZ666,AZ666,IF(AZ663&gt;=AZ669,AZ669,AZ663)+0.00000001),IF(AZ667&gt;=AZ666,AZ666-AY668,AZ667-AY668)+0.00000001),1)</f>
        <v>0</v>
      </c>
      <c r="BA670" s="62">
        <f t="shared" ref="BA670" si="15790">FLOOR(IF(OR(BA665=0,BA665=1),IF(BA669&gt;BA666,BA666,IF(BA663&gt;=BA669,BA669,BA663)+0.00000001),IF(BA667&gt;=BA666,BA666-AZ668,BA667-AZ668)+0.00000001),1)</f>
        <v>0</v>
      </c>
      <c r="BB670" s="62">
        <f t="shared" ref="BB670" si="15791">FLOOR(IF(OR(BB665=0,BB665=1),IF(BB669&gt;BB666,BB666,IF(BB663&gt;=BB669,BB669,BB663)+0.00000001),IF(BB667&gt;=BB666,BB666-BA668,BB667-BA668)+0.00000001),1)</f>
        <v>0</v>
      </c>
      <c r="BC670" s="62">
        <f t="shared" ref="BC670" si="15792">FLOOR(IF(OR(BC665=0,BC665=1),IF(BC669&gt;BC666,BC666,IF(BC663&gt;=BC669,BC669,BC663)+0.00000001),IF(BC667&gt;=BC666,BC666-BB668,BC667-BB668)+0.00000001),1)</f>
        <v>0</v>
      </c>
      <c r="BD670" s="62">
        <f t="shared" ref="BD670" si="15793">FLOOR(IF(OR(BD665=0,BD665=1),IF(BD669&gt;BD666,BD666,IF(BD663&gt;=BD669,BD669,BD663)+0.00000001),IF(BD667&gt;=BD666,BD666-BC668,BD667-BC668)+0.00000001),1)</f>
        <v>0</v>
      </c>
      <c r="BE670" s="62">
        <f t="shared" ref="BE670" si="15794">FLOOR(IF(OR(BE665=0,BE665=1),IF(BE669&gt;BE666,BE666,IF(BE663&gt;=BE669,BE669,BE663)+0.00000001),IF(BE667&gt;=BE666,BE666-BD668,BE667-BD668)+0.00000001),1)</f>
        <v>0</v>
      </c>
      <c r="BF670" s="62">
        <f t="shared" ref="BF670" si="15795">FLOOR(IF(OR(BF665=0,BF665=1),IF(BF669&gt;BF666,BF666,IF(BF663&gt;=BF669,BF669,BF663)+0.00000001),IF(BF667&gt;=BF666,BF666-BE668,BF667-BE668)+0.00000001),1)</f>
        <v>0</v>
      </c>
      <c r="BG670" s="62">
        <f t="shared" ref="BG670" si="15796">FLOOR(IF(OR(BG665=0,BG665=1),IF(BG669&gt;BG666,BG666,IF(BG663&gt;=BG669,BG669,BG663)+0.00000001),IF(BG667&gt;=BG666,BG666-BF668,BG667-BF668)+0.00000001),1)</f>
        <v>0</v>
      </c>
      <c r="BH670" s="62">
        <f t="shared" ref="BH670" si="15797">FLOOR(IF(OR(BH665=0,BH665=1),IF(BH669&gt;BH666,BH666,IF(BH663&gt;=BH669,BH669,BH663)+0.00000001),IF(BH667&gt;=BH666,BH666-BG668,BH667-BG668)+0.00000001),1)</f>
        <v>0</v>
      </c>
      <c r="BI670" s="62">
        <f t="shared" ref="BI670" si="15798">FLOOR(IF(OR(BI665=0,BI665=1),IF(BI669&gt;BI666,BI666,IF(BI663&gt;=BI669,BI669,BI663)+0.00000001),IF(BI667&gt;=BI666,BI666-BH668,BI667-BH668)+0.00000001),1)</f>
        <v>0</v>
      </c>
      <c r="BJ670" s="62">
        <f t="shared" ref="BJ670" si="15799">FLOOR(IF(OR(BJ665=0,BJ665=1),IF(BJ669&gt;BJ666,BJ666,IF(BJ663&gt;=BJ669,BJ669,BJ663)+0.00000001),IF(BJ667&gt;=BJ666,BJ666-BI668,BJ667-BI668)+0.00000001),1)</f>
        <v>0</v>
      </c>
      <c r="BK670" s="62">
        <f t="shared" ref="BK670" si="15800">FLOOR(IF(OR(BK665=0,BK665=1),IF(BK669&gt;BK666,BK666,IF(BK663&gt;=BK669,BK669,BK663)+0.00000001),IF(BK667&gt;=BK666,BK666-BJ668,BK667-BJ668)+0.00000001),1)</f>
        <v>0</v>
      </c>
      <c r="BL670" s="62">
        <f t="shared" ref="BL670" si="15801">FLOOR(IF(OR(BL665=0,BL665=1),IF(BL669&gt;BL666,BL666,IF(BL663&gt;=BL669,BL669,BL663)+0.00000001),IF(BL667&gt;=BL666,BL666-BK668,BL667-BK668)+0.00000001),1)</f>
        <v>0</v>
      </c>
      <c r="BM670" s="62">
        <f t="shared" ref="BM670" si="15802">FLOOR(IF(OR(BM665=0,BM665=1),IF(BM669&gt;BM666,BM666,IF(BM663&gt;=BM669,BM669,BM663)+0.00000001),IF(BM667&gt;=BM666,BM666-BL668,BM667-BL668)+0.00000001),1)</f>
        <v>0</v>
      </c>
      <c r="BN670" s="62">
        <f t="shared" ref="BN670" si="15803">FLOOR(IF(OR(BN665=0,BN665=1),IF(BN669&gt;BN666,BN666,IF(BN663&gt;=BN669,BN669,BN663)+0.00000001),IF(BN667&gt;=BN666,BN666-BM668,BN667-BM668)+0.00000001),1)</f>
        <v>0</v>
      </c>
      <c r="BO670" s="62">
        <f t="shared" ref="BO670" si="15804">FLOOR(IF(OR(BO665=0,BO665=1),IF(BO669&gt;BO666,BO666,IF(BO663&gt;=BO669,BO669,BO663)+0.00000001),IF(BO667&gt;=BO666,BO666-BN668,BO667-BN668)+0.00000001),1)</f>
        <v>0</v>
      </c>
      <c r="BP670" s="62">
        <f t="shared" ref="BP670" si="15805">FLOOR(IF(OR(BP665=0,BP665=1),IF(BP669&gt;BP666,BP666,IF(BP663&gt;=BP669,BP669,BP663)+0.00000001),IF(BP667&gt;=BP666,BP666-BO668,BP667-BO668)+0.00000001),1)</f>
        <v>0</v>
      </c>
      <c r="BQ670" s="62">
        <f t="shared" ref="BQ670" si="15806">FLOOR(IF(OR(BQ665=0,BQ665=1),IF(BQ669&gt;BQ666,BQ666,IF(BQ663&gt;=BQ669,BQ669,BQ663)+0.00000001),IF(BQ667&gt;=BQ666,BQ666-BP668,BQ667-BP668)+0.00000001),1)</f>
        <v>0</v>
      </c>
      <c r="BR670" s="62">
        <f t="shared" ref="BR670" si="15807">FLOOR(IF(OR(BR665=0,BR665=1),IF(BR669&gt;BR666,BR666,IF(BR663&gt;=BR669,BR669,BR663)+0.00000001),IF(BR667&gt;=BR666,BR666-BQ668,BR667-BQ668)+0.00000001),1)</f>
        <v>0</v>
      </c>
      <c r="BS670" s="62">
        <f t="shared" ref="BS670" si="15808">FLOOR(IF(OR(BS665=0,BS665=1),IF(BS669&gt;BS666,BS666,IF(BS663&gt;=BS669,BS669,BS663)+0.00000001),IF(BS667&gt;=BS666,BS666-BR668,BS667-BR668)+0.00000001),1)</f>
        <v>0</v>
      </c>
      <c r="BT670" s="62">
        <f t="shared" ref="BT670" si="15809">FLOOR(IF(OR(BT665=0,BT665=1),IF(BT669&gt;BT666,BT666,IF(BT663&gt;=BT669,BT669,BT663)+0.00000001),IF(BT667&gt;=BT666,BT666-BS668,BT667-BS668)+0.00000001),1)</f>
        <v>0</v>
      </c>
      <c r="BU670" s="62">
        <f t="shared" ref="BU670" si="15810">FLOOR(IF(OR(BU665=0,BU665=1),IF(BU669&gt;BU666,BU666,IF(BU663&gt;=BU669,BU669,BU663)+0.00000001),IF(BU667&gt;=BU666,BU666-BT668,BU667-BT668)+0.00000001),1)</f>
        <v>0</v>
      </c>
      <c r="BV670" s="62">
        <f t="shared" ref="BV670" si="15811">FLOOR(IF(OR(BV665=0,BV665=1),IF(BV669&gt;BV666,BV666,IF(BV663&gt;=BV669,BV669,BV663)+0.00000001),IF(BV667&gt;=BV666,BV666-BU668,BV667-BU668)+0.00000001),1)</f>
        <v>0</v>
      </c>
      <c r="BW670" s="62">
        <f t="shared" ref="BW670" si="15812">FLOOR(IF(OR(BW665=0,BW665=1),IF(BW669&gt;BW666,BW666,IF(BW663&gt;=BW669,BW669,BW663)+0.00000001),IF(BW667&gt;=BW666,BW666-BV668,BW667-BV668)+0.00000001),1)</f>
        <v>0</v>
      </c>
      <c r="BX670" s="62">
        <f t="shared" ref="BX670" si="15813">FLOOR(IF(OR(BX665=0,BX665=1),IF(BX669&gt;BX666,BX666,IF(BX663&gt;=BX669,BX669,BX663)+0.00000001),IF(BX667&gt;=BX666,BX666-BW668,BX667-BW668)+0.00000001),1)</f>
        <v>0</v>
      </c>
      <c r="BY670" s="298"/>
      <c r="BZ670" s="300"/>
      <c r="CA670" s="302"/>
      <c r="CB670" s="302"/>
    </row>
    <row r="671" spans="1:96" s="98" customFormat="1" ht="25.2" customHeight="1" thickBot="1" x14ac:dyDescent="0.35">
      <c r="A671" s="97"/>
      <c r="B671" s="120"/>
      <c r="C671" s="63"/>
      <c r="D671" s="63"/>
      <c r="E671" s="63"/>
      <c r="F671" s="63"/>
      <c r="G671" s="63"/>
      <c r="H671" s="63"/>
      <c r="I671" s="63"/>
      <c r="J671" s="63"/>
      <c r="K671" s="63"/>
      <c r="L671" s="64"/>
      <c r="M671" s="7"/>
      <c r="N671" s="161"/>
      <c r="P671" s="175" t="s">
        <v>156</v>
      </c>
      <c r="Q671" s="203">
        <f>IF(Q670=0,0,Q670*$J$16)</f>
        <v>0</v>
      </c>
      <c r="R671" s="203">
        <f t="shared" ref="R671:BX671" si="15814">IF(R670=0,0,R670*$J$16)</f>
        <v>0</v>
      </c>
      <c r="S671" s="203">
        <f t="shared" si="15814"/>
        <v>0</v>
      </c>
      <c r="T671" s="203">
        <f t="shared" si="15814"/>
        <v>0</v>
      </c>
      <c r="U671" s="203">
        <f t="shared" si="15814"/>
        <v>0</v>
      </c>
      <c r="V671" s="203">
        <f t="shared" si="15814"/>
        <v>0</v>
      </c>
      <c r="W671" s="203">
        <f t="shared" si="15814"/>
        <v>0</v>
      </c>
      <c r="X671" s="203">
        <f t="shared" si="15814"/>
        <v>0</v>
      </c>
      <c r="Y671" s="203">
        <f t="shared" si="15814"/>
        <v>0</v>
      </c>
      <c r="Z671" s="203">
        <f t="shared" si="15814"/>
        <v>0</v>
      </c>
      <c r="AA671" s="203">
        <f t="shared" si="15814"/>
        <v>0</v>
      </c>
      <c r="AB671" s="203">
        <f t="shared" si="15814"/>
        <v>0</v>
      </c>
      <c r="AC671" s="203">
        <f t="shared" si="15814"/>
        <v>0</v>
      </c>
      <c r="AD671" s="203">
        <f t="shared" si="15814"/>
        <v>0</v>
      </c>
      <c r="AE671" s="203">
        <f t="shared" si="15814"/>
        <v>0</v>
      </c>
      <c r="AF671" s="203">
        <f t="shared" si="15814"/>
        <v>0</v>
      </c>
      <c r="AG671" s="203">
        <f t="shared" si="15814"/>
        <v>0</v>
      </c>
      <c r="AH671" s="203">
        <f t="shared" si="15814"/>
        <v>0</v>
      </c>
      <c r="AI671" s="203">
        <f t="shared" si="15814"/>
        <v>0</v>
      </c>
      <c r="AJ671" s="203">
        <f t="shared" si="15814"/>
        <v>0</v>
      </c>
      <c r="AK671" s="203">
        <f t="shared" si="15814"/>
        <v>0</v>
      </c>
      <c r="AL671" s="203">
        <f t="shared" si="15814"/>
        <v>0</v>
      </c>
      <c r="AM671" s="203">
        <f t="shared" si="15814"/>
        <v>0</v>
      </c>
      <c r="AN671" s="203">
        <f t="shared" si="15814"/>
        <v>0</v>
      </c>
      <c r="AO671" s="203">
        <f t="shared" si="15814"/>
        <v>0</v>
      </c>
      <c r="AP671" s="203">
        <f t="shared" si="15814"/>
        <v>0</v>
      </c>
      <c r="AQ671" s="203">
        <f t="shared" si="15814"/>
        <v>0</v>
      </c>
      <c r="AR671" s="203">
        <f t="shared" si="15814"/>
        <v>0</v>
      </c>
      <c r="AS671" s="203">
        <f t="shared" si="15814"/>
        <v>0</v>
      </c>
      <c r="AT671" s="203">
        <f t="shared" si="15814"/>
        <v>0</v>
      </c>
      <c r="AU671" s="203">
        <f t="shared" si="15814"/>
        <v>0</v>
      </c>
      <c r="AV671" s="203">
        <f t="shared" si="15814"/>
        <v>0</v>
      </c>
      <c r="AW671" s="203">
        <f t="shared" si="15814"/>
        <v>0</v>
      </c>
      <c r="AX671" s="203">
        <f t="shared" si="15814"/>
        <v>0</v>
      </c>
      <c r="AY671" s="203">
        <f t="shared" si="15814"/>
        <v>0</v>
      </c>
      <c r="AZ671" s="203">
        <f t="shared" si="15814"/>
        <v>0</v>
      </c>
      <c r="BA671" s="203">
        <f t="shared" si="15814"/>
        <v>0</v>
      </c>
      <c r="BB671" s="203">
        <f t="shared" si="15814"/>
        <v>0</v>
      </c>
      <c r="BC671" s="203">
        <f t="shared" si="15814"/>
        <v>0</v>
      </c>
      <c r="BD671" s="203">
        <f t="shared" si="15814"/>
        <v>0</v>
      </c>
      <c r="BE671" s="203">
        <f t="shared" si="15814"/>
        <v>0</v>
      </c>
      <c r="BF671" s="203">
        <f t="shared" si="15814"/>
        <v>0</v>
      </c>
      <c r="BG671" s="203">
        <f t="shared" si="15814"/>
        <v>0</v>
      </c>
      <c r="BH671" s="203">
        <f t="shared" si="15814"/>
        <v>0</v>
      </c>
      <c r="BI671" s="203">
        <f t="shared" si="15814"/>
        <v>0</v>
      </c>
      <c r="BJ671" s="203">
        <f t="shared" si="15814"/>
        <v>0</v>
      </c>
      <c r="BK671" s="203">
        <f t="shared" si="15814"/>
        <v>0</v>
      </c>
      <c r="BL671" s="203">
        <f t="shared" si="15814"/>
        <v>0</v>
      </c>
      <c r="BM671" s="203">
        <f t="shared" si="15814"/>
        <v>0</v>
      </c>
      <c r="BN671" s="203">
        <f t="shared" si="15814"/>
        <v>0</v>
      </c>
      <c r="BO671" s="203">
        <f t="shared" si="15814"/>
        <v>0</v>
      </c>
      <c r="BP671" s="203">
        <f t="shared" si="15814"/>
        <v>0</v>
      </c>
      <c r="BQ671" s="203">
        <f t="shared" si="15814"/>
        <v>0</v>
      </c>
      <c r="BR671" s="203">
        <f t="shared" si="15814"/>
        <v>0</v>
      </c>
      <c r="BS671" s="203">
        <f t="shared" si="15814"/>
        <v>0</v>
      </c>
      <c r="BT671" s="203">
        <f t="shared" si="15814"/>
        <v>0</v>
      </c>
      <c r="BU671" s="203">
        <f t="shared" si="15814"/>
        <v>0</v>
      </c>
      <c r="BV671" s="203">
        <f t="shared" si="15814"/>
        <v>0</v>
      </c>
      <c r="BW671" s="203">
        <f t="shared" si="15814"/>
        <v>0</v>
      </c>
      <c r="BX671" s="203">
        <f t="shared" si="15814"/>
        <v>0</v>
      </c>
      <c r="BY671" s="299"/>
      <c r="BZ671" s="301"/>
      <c r="CA671" s="303"/>
      <c r="CB671" s="303"/>
      <c r="CD671" s="146">
        <f>SUMIFS($Q671:$BX671,$Q661:$BX661,"1. ZoR")</f>
        <v>0</v>
      </c>
      <c r="CE671" s="146">
        <f>SUMIFS($Q671:$BX671,$Q661:$BX661,"2. ZoR")</f>
        <v>0</v>
      </c>
      <c r="CF671" s="146">
        <f>SUMIFS($Q671:$BX671,$Q661:$BX661,"3. ZoR")</f>
        <v>0</v>
      </c>
      <c r="CG671" s="146">
        <f>SUMIFS($Q671:$BX671,$Q661:$BX661,"4. ZoR")</f>
        <v>0</v>
      </c>
      <c r="CH671" s="146">
        <f>SUMIFS($Q671:$BX671,$Q661:$BX661,"5. ZoR")</f>
        <v>0</v>
      </c>
      <c r="CI671" s="146">
        <f>SUMIFS($Q671:$BX671,$Q661:$BX661,"6. ZoR")</f>
        <v>0</v>
      </c>
      <c r="CJ671" s="146">
        <f>SUMIFS($Q671:$BX671,$Q661:$BX661,"7. ZoR")</f>
        <v>0</v>
      </c>
      <c r="CK671" s="146">
        <f>SUMIFS($Q671:$BX671,$Q661:$BX661,"8. ZoR")</f>
        <v>0</v>
      </c>
      <c r="CL671" s="146">
        <f>SUMIFS($Q671:$BX671,$Q661:$BX661,"9. ZoR")</f>
        <v>0</v>
      </c>
      <c r="CM671" s="146">
        <f>SUMIFS($Q671:$BX671,$Q661:$BX661,"10. ZoR")</f>
        <v>0</v>
      </c>
      <c r="CN671" s="146">
        <f>SUMIFS($Q671:$BX671,$Q661:$BX661,"11. ZoR")</f>
        <v>0</v>
      </c>
      <c r="CO671" s="146">
        <f>SUMIFS($Q671:$BX671,$Q661:$BX661,"12. ZoR")</f>
        <v>0</v>
      </c>
      <c r="CP671" s="146">
        <f>SUMIFS($Q671:$BX671,$Q661:$BX661,"13. ZoR")</f>
        <v>0</v>
      </c>
      <c r="CQ671" s="146">
        <f>SUMIFS($Q671:$BX671,$Q661:$BX661,"14. ZoR")</f>
        <v>0</v>
      </c>
      <c r="CR671" s="146">
        <f>SUMIFS($Q671:$BX671,$Q661:$BX661,"15. ZoR")</f>
        <v>0</v>
      </c>
    </row>
    <row r="672" spans="1:96" ht="15" customHeight="1" thickBot="1" x14ac:dyDescent="0.35"/>
    <row r="673" spans="1:96" s="98" customFormat="1" ht="69.599999999999994" customHeight="1" thickBot="1" x14ac:dyDescent="0.35">
      <c r="A673" s="229"/>
      <c r="B673" s="112"/>
      <c r="C673" s="304" t="s">
        <v>1</v>
      </c>
      <c r="D673" s="113"/>
      <c r="E673" s="122" t="s">
        <v>198</v>
      </c>
      <c r="F673" s="122" t="s">
        <v>200</v>
      </c>
      <c r="G673" s="114" t="s">
        <v>93</v>
      </c>
      <c r="H673" s="114" t="s">
        <v>94</v>
      </c>
      <c r="I673" s="114" t="s">
        <v>229</v>
      </c>
      <c r="J673" s="114" t="s">
        <v>206</v>
      </c>
      <c r="K673" s="114" t="s">
        <v>208</v>
      </c>
      <c r="L673" s="129" t="s">
        <v>0</v>
      </c>
      <c r="M673" s="7"/>
      <c r="N673" s="115">
        <v>208002</v>
      </c>
      <c r="P673" s="162" t="s">
        <v>129</v>
      </c>
      <c r="Q673" s="76" t="s">
        <v>3</v>
      </c>
      <c r="R673" s="76" t="s">
        <v>4</v>
      </c>
      <c r="S673" s="76" t="s">
        <v>5</v>
      </c>
      <c r="T673" s="76" t="s">
        <v>6</v>
      </c>
      <c r="U673" s="76" t="s">
        <v>7</v>
      </c>
      <c r="V673" s="76" t="s">
        <v>8</v>
      </c>
      <c r="W673" s="76" t="s">
        <v>9</v>
      </c>
      <c r="X673" s="76" t="s">
        <v>10</v>
      </c>
      <c r="Y673" s="76" t="s">
        <v>11</v>
      </c>
      <c r="Z673" s="76" t="s">
        <v>12</v>
      </c>
      <c r="AA673" s="76" t="s">
        <v>13</v>
      </c>
      <c r="AB673" s="76" t="s">
        <v>14</v>
      </c>
      <c r="AC673" s="76" t="s">
        <v>15</v>
      </c>
      <c r="AD673" s="76" t="s">
        <v>16</v>
      </c>
      <c r="AE673" s="76" t="s">
        <v>17</v>
      </c>
      <c r="AF673" s="76" t="s">
        <v>18</v>
      </c>
      <c r="AG673" s="76" t="s">
        <v>19</v>
      </c>
      <c r="AH673" s="76" t="s">
        <v>20</v>
      </c>
      <c r="AI673" s="76" t="s">
        <v>21</v>
      </c>
      <c r="AJ673" s="76" t="s">
        <v>22</v>
      </c>
      <c r="AK673" s="76" t="s">
        <v>23</v>
      </c>
      <c r="AL673" s="76" t="s">
        <v>24</v>
      </c>
      <c r="AM673" s="76" t="s">
        <v>25</v>
      </c>
      <c r="AN673" s="76" t="s">
        <v>26</v>
      </c>
      <c r="AO673" s="76" t="s">
        <v>27</v>
      </c>
      <c r="AP673" s="76" t="s">
        <v>28</v>
      </c>
      <c r="AQ673" s="76" t="s">
        <v>29</v>
      </c>
      <c r="AR673" s="76" t="s">
        <v>30</v>
      </c>
      <c r="AS673" s="76" t="s">
        <v>31</v>
      </c>
      <c r="AT673" s="76" t="s">
        <v>32</v>
      </c>
      <c r="AU673" s="76" t="s">
        <v>33</v>
      </c>
      <c r="AV673" s="76" t="s">
        <v>34</v>
      </c>
      <c r="AW673" s="76" t="s">
        <v>35</v>
      </c>
      <c r="AX673" s="76" t="s">
        <v>36</v>
      </c>
      <c r="AY673" s="76" t="s">
        <v>37</v>
      </c>
      <c r="AZ673" s="76" t="s">
        <v>38</v>
      </c>
      <c r="BA673" s="76" t="s">
        <v>39</v>
      </c>
      <c r="BB673" s="76" t="s">
        <v>40</v>
      </c>
      <c r="BC673" s="76" t="s">
        <v>41</v>
      </c>
      <c r="BD673" s="76" t="s">
        <v>42</v>
      </c>
      <c r="BE673" s="76" t="s">
        <v>43</v>
      </c>
      <c r="BF673" s="76" t="s">
        <v>44</v>
      </c>
      <c r="BG673" s="76" t="s">
        <v>45</v>
      </c>
      <c r="BH673" s="76" t="s">
        <v>46</v>
      </c>
      <c r="BI673" s="76" t="s">
        <v>47</v>
      </c>
      <c r="BJ673" s="76" t="s">
        <v>48</v>
      </c>
      <c r="BK673" s="76" t="s">
        <v>49</v>
      </c>
      <c r="BL673" s="76" t="s">
        <v>50</v>
      </c>
      <c r="BM673" s="76" t="s">
        <v>51</v>
      </c>
      <c r="BN673" s="76" t="s">
        <v>52</v>
      </c>
      <c r="BO673" s="76" t="s">
        <v>130</v>
      </c>
      <c r="BP673" s="76" t="s">
        <v>131</v>
      </c>
      <c r="BQ673" s="76" t="s">
        <v>132</v>
      </c>
      <c r="BR673" s="76" t="s">
        <v>133</v>
      </c>
      <c r="BS673" s="76" t="s">
        <v>134</v>
      </c>
      <c r="BT673" s="76" t="s">
        <v>135</v>
      </c>
      <c r="BU673" s="76" t="s">
        <v>136</v>
      </c>
      <c r="BV673" s="76" t="s">
        <v>137</v>
      </c>
      <c r="BW673" s="76" t="s">
        <v>138</v>
      </c>
      <c r="BX673" s="76" t="s">
        <v>139</v>
      </c>
      <c r="BY673" s="125" t="s">
        <v>174</v>
      </c>
      <c r="BZ673" s="126" t="s">
        <v>175</v>
      </c>
      <c r="CA673" s="126" t="s">
        <v>157</v>
      </c>
      <c r="CB673" s="126" t="s">
        <v>237</v>
      </c>
      <c r="CD673" s="306" t="s">
        <v>222</v>
      </c>
      <c r="CE673" s="307"/>
      <c r="CF673" s="307"/>
      <c r="CG673" s="307"/>
      <c r="CH673" s="307"/>
      <c r="CI673" s="307"/>
      <c r="CJ673" s="307"/>
      <c r="CK673" s="307"/>
      <c r="CL673" s="307"/>
      <c r="CM673" s="307"/>
      <c r="CN673" s="307"/>
      <c r="CO673" s="307"/>
      <c r="CP673" s="307"/>
      <c r="CQ673" s="307"/>
      <c r="CR673" s="307"/>
    </row>
    <row r="674" spans="1:96" s="98" customFormat="1" ht="21" hidden="1" customHeight="1" x14ac:dyDescent="0.3">
      <c r="A674" s="230"/>
      <c r="B674" s="105"/>
      <c r="C674" s="305"/>
      <c r="D674" s="116"/>
      <c r="E674" s="116"/>
      <c r="F674" s="116"/>
      <c r="G674" s="308" t="s">
        <v>235</v>
      </c>
      <c r="H674" s="308" t="s">
        <v>95</v>
      </c>
      <c r="I674" s="309" t="s">
        <v>199</v>
      </c>
      <c r="J674" s="309" t="s">
        <v>207</v>
      </c>
      <c r="K674" s="128"/>
      <c r="L674" s="311" t="s">
        <v>92</v>
      </c>
      <c r="M674" s="7"/>
      <c r="N674" s="313" t="s">
        <v>2</v>
      </c>
      <c r="P674" s="77"/>
      <c r="Q674" s="67">
        <f>MONTH(Úvod!$F$10)</f>
        <v>1</v>
      </c>
      <c r="R674" s="68">
        <f t="shared" ref="R674" si="15815">IF(Q674=12,1,Q674+1)</f>
        <v>2</v>
      </c>
      <c r="S674" s="68">
        <f t="shared" ref="S674" si="15816">IF(R674=12,1,R674+1)</f>
        <v>3</v>
      </c>
      <c r="T674" s="69">
        <f t="shared" ref="T674" si="15817">IF(S674=12,1,S674+1)</f>
        <v>4</v>
      </c>
      <c r="U674" s="69">
        <f t="shared" ref="U674" si="15818">IF(T674=12,1,T674+1)</f>
        <v>5</v>
      </c>
      <c r="V674" s="69">
        <f t="shared" ref="V674" si="15819">IF(U674=12,1,U674+1)</f>
        <v>6</v>
      </c>
      <c r="W674" s="69">
        <f t="shared" ref="W674" si="15820">IF(V674=12,1,V674+1)</f>
        <v>7</v>
      </c>
      <c r="X674" s="69">
        <f t="shared" ref="X674" si="15821">IF(W674=12,1,W674+1)</f>
        <v>8</v>
      </c>
      <c r="Y674" s="69">
        <f t="shared" ref="Y674" si="15822">IF(X674=12,1,X674+1)</f>
        <v>9</v>
      </c>
      <c r="Z674" s="69">
        <f>IF(Y674=12,1,Y674+1)</f>
        <v>10</v>
      </c>
      <c r="AA674" s="69">
        <f t="shared" ref="AA674" si="15823">IF(Z674=12,1,Z674+1)</f>
        <v>11</v>
      </c>
      <c r="AB674" s="69">
        <f t="shared" ref="AB674" si="15824">IF(AA674=12,1,AA674+1)</f>
        <v>12</v>
      </c>
      <c r="AC674" s="69">
        <f t="shared" ref="AC674" si="15825">IF(AB674=12,1,AB674+1)</f>
        <v>1</v>
      </c>
      <c r="AD674" s="69">
        <f t="shared" ref="AD674" si="15826">IF(AC674=12,1,AC674+1)</f>
        <v>2</v>
      </c>
      <c r="AE674" s="69">
        <f t="shared" ref="AE674" si="15827">IF(AD674=12,1,AD674+1)</f>
        <v>3</v>
      </c>
      <c r="AF674" s="69">
        <f t="shared" ref="AF674" si="15828">IF(AE674=12,1,AE674+1)</f>
        <v>4</v>
      </c>
      <c r="AG674" s="69">
        <f t="shared" ref="AG674" si="15829">IF(AF674=12,1,AF674+1)</f>
        <v>5</v>
      </c>
      <c r="AH674" s="69">
        <f t="shared" ref="AH674" si="15830">IF(AG674=12,1,AG674+1)</f>
        <v>6</v>
      </c>
      <c r="AI674" s="69">
        <f>IF(AH674=12,1,AH674+1)</f>
        <v>7</v>
      </c>
      <c r="AJ674" s="69">
        <f t="shared" ref="AJ674" si="15831">IF(AI674=12,1,AI674+1)</f>
        <v>8</v>
      </c>
      <c r="AK674" s="69">
        <f t="shared" ref="AK674" si="15832">IF(AJ674=12,1,AJ674+1)</f>
        <v>9</v>
      </c>
      <c r="AL674" s="69">
        <f t="shared" ref="AL674" si="15833">IF(AK674=12,1,AK674+1)</f>
        <v>10</v>
      </c>
      <c r="AM674" s="69">
        <f t="shared" ref="AM674" si="15834">IF(AL674=12,1,AL674+1)</f>
        <v>11</v>
      </c>
      <c r="AN674" s="69">
        <f t="shared" ref="AN674" si="15835">IF(AM674=12,1,AM674+1)</f>
        <v>12</v>
      </c>
      <c r="AO674" s="69">
        <f t="shared" ref="AO674" si="15836">IF(AN674=12,1,AN674+1)</f>
        <v>1</v>
      </c>
      <c r="AP674" s="69">
        <f t="shared" ref="AP674" si="15837">IF(AO674=12,1,AO674+1)</f>
        <v>2</v>
      </c>
      <c r="AQ674" s="69">
        <f t="shared" ref="AQ674" si="15838">IF(AP674=12,1,AP674+1)</f>
        <v>3</v>
      </c>
      <c r="AR674" s="69">
        <f t="shared" ref="AR674" si="15839">IF(AQ674=12,1,AQ674+1)</f>
        <v>4</v>
      </c>
      <c r="AS674" s="69">
        <f t="shared" ref="AS674" si="15840">IF(AR674=12,1,AR674+1)</f>
        <v>5</v>
      </c>
      <c r="AT674" s="69">
        <f t="shared" ref="AT674" si="15841">IF(AS674=12,1,AS674+1)</f>
        <v>6</v>
      </c>
      <c r="AU674" s="69">
        <f t="shared" ref="AU674" si="15842">IF(AT674=12,1,AT674+1)</f>
        <v>7</v>
      </c>
      <c r="AV674" s="69">
        <f t="shared" ref="AV674" si="15843">IF(AU674=12,1,AU674+1)</f>
        <v>8</v>
      </c>
      <c r="AW674" s="69">
        <f t="shared" ref="AW674" si="15844">IF(AV674=12,1,AV674+1)</f>
        <v>9</v>
      </c>
      <c r="AX674" s="69">
        <f t="shared" ref="AX674" si="15845">IF(AW674=12,1,AW674+1)</f>
        <v>10</v>
      </c>
      <c r="AY674" s="69">
        <f t="shared" ref="AY674" si="15846">IF(AX674=12,1,AX674+1)</f>
        <v>11</v>
      </c>
      <c r="AZ674" s="69">
        <f t="shared" ref="AZ674" si="15847">IF(AY674=12,1,AY674+1)</f>
        <v>12</v>
      </c>
      <c r="BA674" s="69">
        <f t="shared" ref="BA674" si="15848">IF(AZ674=12,1,AZ674+1)</f>
        <v>1</v>
      </c>
      <c r="BB674" s="69">
        <f t="shared" ref="BB674" si="15849">IF(BA674=12,1,BA674+1)</f>
        <v>2</v>
      </c>
      <c r="BC674" s="69">
        <f t="shared" ref="BC674" si="15850">IF(BB674=12,1,BB674+1)</f>
        <v>3</v>
      </c>
      <c r="BD674" s="69">
        <f t="shared" ref="BD674" si="15851">IF(BC674=12,1,BC674+1)</f>
        <v>4</v>
      </c>
      <c r="BE674" s="69">
        <f t="shared" ref="BE674" si="15852">IF(BD674=12,1,BD674+1)</f>
        <v>5</v>
      </c>
      <c r="BF674" s="69">
        <f t="shared" ref="BF674" si="15853">IF(BE674=12,1,BE674+1)</f>
        <v>6</v>
      </c>
      <c r="BG674" s="69">
        <f t="shared" ref="BG674" si="15854">IF(BF674=12,1,BF674+1)</f>
        <v>7</v>
      </c>
      <c r="BH674" s="69">
        <f t="shared" ref="BH674" si="15855">IF(BG674=12,1,BG674+1)</f>
        <v>8</v>
      </c>
      <c r="BI674" s="69">
        <f t="shared" ref="BI674" si="15856">IF(BH674=12,1,BH674+1)</f>
        <v>9</v>
      </c>
      <c r="BJ674" s="69">
        <f t="shared" ref="BJ674" si="15857">IF(BI674=12,1,BI674+1)</f>
        <v>10</v>
      </c>
      <c r="BK674" s="69">
        <f t="shared" ref="BK674" si="15858">IF(BJ674=12,1,BJ674+1)</f>
        <v>11</v>
      </c>
      <c r="BL674" s="69">
        <f t="shared" ref="BL674" si="15859">IF(BK674=12,1,BK674+1)</f>
        <v>12</v>
      </c>
      <c r="BM674" s="69">
        <f t="shared" ref="BM674" si="15860">IF(BL674=12,1,BL674+1)</f>
        <v>1</v>
      </c>
      <c r="BN674" s="69">
        <f t="shared" ref="BN674" si="15861">IF(BM674=12,1,BM674+1)</f>
        <v>2</v>
      </c>
      <c r="BO674" s="69">
        <f t="shared" ref="BO674" si="15862">IF(BN674=12,1,BN674+1)</f>
        <v>3</v>
      </c>
      <c r="BP674" s="69">
        <f t="shared" ref="BP674" si="15863">IF(BO674=12,1,BO674+1)</f>
        <v>4</v>
      </c>
      <c r="BQ674" s="69">
        <f t="shared" ref="BQ674" si="15864">IF(BP674=12,1,BP674+1)</f>
        <v>5</v>
      </c>
      <c r="BR674" s="69">
        <f t="shared" ref="BR674" si="15865">IF(BQ674=12,1,BQ674+1)</f>
        <v>6</v>
      </c>
      <c r="BS674" s="69">
        <f t="shared" ref="BS674" si="15866">IF(BR674=12,1,BR674+1)</f>
        <v>7</v>
      </c>
      <c r="BT674" s="69">
        <f t="shared" ref="BT674" si="15867">IF(BS674=12,1,BS674+1)</f>
        <v>8</v>
      </c>
      <c r="BU674" s="69">
        <f t="shared" ref="BU674" si="15868">IF(BT674=12,1,BT674+1)</f>
        <v>9</v>
      </c>
      <c r="BV674" s="69">
        <f t="shared" ref="BV674" si="15869">IF(BU674=12,1,BU674+1)</f>
        <v>10</v>
      </c>
      <c r="BW674" s="69">
        <f t="shared" ref="BW674" si="15870">IF(BV674=12,1,BV674+1)</f>
        <v>11</v>
      </c>
      <c r="BX674" s="69">
        <f t="shared" ref="BX674" si="15871">IF(BW674=12,1,BW674+1)</f>
        <v>12</v>
      </c>
      <c r="BY674" s="74"/>
      <c r="BZ674" s="71"/>
      <c r="CA674" s="71"/>
      <c r="CB674" s="71"/>
    </row>
    <row r="675" spans="1:96" s="98" customFormat="1" ht="18" hidden="1" customHeight="1" x14ac:dyDescent="0.3">
      <c r="A675" s="230"/>
      <c r="B675" s="105"/>
      <c r="C675" s="305"/>
      <c r="D675" s="116"/>
      <c r="E675" s="116"/>
      <c r="F675" s="116"/>
      <c r="G675" s="308"/>
      <c r="H675" s="308"/>
      <c r="I675" s="309"/>
      <c r="J675" s="309"/>
      <c r="K675" s="128"/>
      <c r="L675" s="311"/>
      <c r="M675" s="7"/>
      <c r="N675" s="314"/>
      <c r="P675" s="70"/>
      <c r="Q675" s="53">
        <f t="shared" ref="Q675:BX675" si="15872">VALUE(_xlfn.CONCAT(Q674,".",Q677))</f>
        <v>1</v>
      </c>
      <c r="R675" s="66">
        <f t="shared" si="15872"/>
        <v>32</v>
      </c>
      <c r="S675" s="66">
        <f t="shared" si="15872"/>
        <v>61</v>
      </c>
      <c r="T675" s="66">
        <f t="shared" si="15872"/>
        <v>92</v>
      </c>
      <c r="U675" s="66">
        <f t="shared" si="15872"/>
        <v>122</v>
      </c>
      <c r="V675" s="66">
        <f t="shared" si="15872"/>
        <v>153</v>
      </c>
      <c r="W675" s="66">
        <f t="shared" si="15872"/>
        <v>183</v>
      </c>
      <c r="X675" s="66">
        <f t="shared" si="15872"/>
        <v>214</v>
      </c>
      <c r="Y675" s="66">
        <f t="shared" si="15872"/>
        <v>245</v>
      </c>
      <c r="Z675" s="66">
        <f t="shared" si="15872"/>
        <v>275</v>
      </c>
      <c r="AA675" s="66">
        <f t="shared" si="15872"/>
        <v>306</v>
      </c>
      <c r="AB675" s="66">
        <f t="shared" si="15872"/>
        <v>336</v>
      </c>
      <c r="AC675" s="66">
        <f t="shared" si="15872"/>
        <v>367</v>
      </c>
      <c r="AD675" s="66">
        <f t="shared" si="15872"/>
        <v>398</v>
      </c>
      <c r="AE675" s="66">
        <f t="shared" si="15872"/>
        <v>426</v>
      </c>
      <c r="AF675" s="66">
        <f t="shared" si="15872"/>
        <v>457</v>
      </c>
      <c r="AG675" s="66">
        <f t="shared" si="15872"/>
        <v>487</v>
      </c>
      <c r="AH675" s="66">
        <f t="shared" si="15872"/>
        <v>518</v>
      </c>
      <c r="AI675" s="66">
        <f t="shared" si="15872"/>
        <v>548</v>
      </c>
      <c r="AJ675" s="66">
        <f t="shared" si="15872"/>
        <v>579</v>
      </c>
      <c r="AK675" s="66">
        <f t="shared" si="15872"/>
        <v>610</v>
      </c>
      <c r="AL675" s="66">
        <f t="shared" si="15872"/>
        <v>640</v>
      </c>
      <c r="AM675" s="66">
        <f t="shared" si="15872"/>
        <v>671</v>
      </c>
      <c r="AN675" s="66">
        <f t="shared" si="15872"/>
        <v>701</v>
      </c>
      <c r="AO675" s="66">
        <f t="shared" si="15872"/>
        <v>732</v>
      </c>
      <c r="AP675" s="66">
        <f t="shared" si="15872"/>
        <v>763</v>
      </c>
      <c r="AQ675" s="66">
        <f t="shared" si="15872"/>
        <v>791</v>
      </c>
      <c r="AR675" s="66">
        <f t="shared" si="15872"/>
        <v>822</v>
      </c>
      <c r="AS675" s="66">
        <f t="shared" si="15872"/>
        <v>852</v>
      </c>
      <c r="AT675" s="66">
        <f t="shared" si="15872"/>
        <v>883</v>
      </c>
      <c r="AU675" s="66">
        <f t="shared" si="15872"/>
        <v>913</v>
      </c>
      <c r="AV675" s="66">
        <f t="shared" si="15872"/>
        <v>944</v>
      </c>
      <c r="AW675" s="66">
        <f t="shared" si="15872"/>
        <v>975</v>
      </c>
      <c r="AX675" s="66">
        <f t="shared" si="15872"/>
        <v>1005</v>
      </c>
      <c r="AY675" s="66">
        <f t="shared" si="15872"/>
        <v>1036</v>
      </c>
      <c r="AZ675" s="66">
        <f t="shared" si="15872"/>
        <v>1066</v>
      </c>
      <c r="BA675" s="66">
        <f t="shared" si="15872"/>
        <v>1097</v>
      </c>
      <c r="BB675" s="66">
        <f t="shared" si="15872"/>
        <v>1128</v>
      </c>
      <c r="BC675" s="66">
        <f t="shared" si="15872"/>
        <v>1156</v>
      </c>
      <c r="BD675" s="66">
        <f t="shared" si="15872"/>
        <v>1187</v>
      </c>
      <c r="BE675" s="66">
        <f t="shared" si="15872"/>
        <v>1217</v>
      </c>
      <c r="BF675" s="66">
        <f t="shared" si="15872"/>
        <v>1248</v>
      </c>
      <c r="BG675" s="66">
        <f t="shared" si="15872"/>
        <v>1278</v>
      </c>
      <c r="BH675" s="66">
        <f t="shared" si="15872"/>
        <v>1309</v>
      </c>
      <c r="BI675" s="66">
        <f t="shared" si="15872"/>
        <v>1340</v>
      </c>
      <c r="BJ675" s="66">
        <f t="shared" si="15872"/>
        <v>1370</v>
      </c>
      <c r="BK675" s="66">
        <f t="shared" si="15872"/>
        <v>1401</v>
      </c>
      <c r="BL675" s="66">
        <f t="shared" si="15872"/>
        <v>1431</v>
      </c>
      <c r="BM675" s="66">
        <f t="shared" si="15872"/>
        <v>1462</v>
      </c>
      <c r="BN675" s="66">
        <f t="shared" si="15872"/>
        <v>1493</v>
      </c>
      <c r="BO675" s="66">
        <f t="shared" si="15872"/>
        <v>1522</v>
      </c>
      <c r="BP675" s="66">
        <f t="shared" si="15872"/>
        <v>1553</v>
      </c>
      <c r="BQ675" s="66">
        <f t="shared" si="15872"/>
        <v>1583</v>
      </c>
      <c r="BR675" s="66">
        <f t="shared" si="15872"/>
        <v>1614</v>
      </c>
      <c r="BS675" s="66">
        <f t="shared" si="15872"/>
        <v>1644</v>
      </c>
      <c r="BT675" s="66">
        <f t="shared" si="15872"/>
        <v>1675</v>
      </c>
      <c r="BU675" s="66">
        <f t="shared" si="15872"/>
        <v>1706</v>
      </c>
      <c r="BV675" s="66">
        <f t="shared" si="15872"/>
        <v>1736</v>
      </c>
      <c r="BW675" s="66">
        <f t="shared" si="15872"/>
        <v>1767</v>
      </c>
      <c r="BX675" s="66">
        <f t="shared" si="15872"/>
        <v>1797</v>
      </c>
      <c r="BY675" s="75"/>
      <c r="BZ675" s="72"/>
      <c r="CA675" s="72"/>
      <c r="CB675" s="72"/>
    </row>
    <row r="676" spans="1:96" s="98" customFormat="1" ht="18" customHeight="1" x14ac:dyDescent="0.3">
      <c r="A676" s="230"/>
      <c r="B676" s="105"/>
      <c r="C676" s="305"/>
      <c r="D676" s="116"/>
      <c r="E676" s="309" t="s">
        <v>199</v>
      </c>
      <c r="F676" s="309" t="s">
        <v>199</v>
      </c>
      <c r="G676" s="308"/>
      <c r="H676" s="308"/>
      <c r="I676" s="309"/>
      <c r="J676" s="309"/>
      <c r="K676" s="309" t="s">
        <v>209</v>
      </c>
      <c r="L676" s="311"/>
      <c r="M676" s="7"/>
      <c r="N676" s="314"/>
      <c r="P676" s="70"/>
      <c r="Q676" s="54" t="str">
        <f>VLOOKUP(Q674,'Podpůrná data'!$J$13:$K$24,2)</f>
        <v>leden</v>
      </c>
      <c r="R676" s="54" t="str">
        <f>VLOOKUP(R674,'Podpůrná data'!$J$13:$K$24,2)</f>
        <v>únor</v>
      </c>
      <c r="S676" s="54" t="str">
        <f>VLOOKUP(S674,'Podpůrná data'!$J$13:$K$24,2)</f>
        <v>březen</v>
      </c>
      <c r="T676" s="54" t="str">
        <f>VLOOKUP(T674,'Podpůrná data'!$J$13:$K$24,2)</f>
        <v>duben</v>
      </c>
      <c r="U676" s="54" t="str">
        <f>VLOOKUP(U674,'Podpůrná data'!$J$13:$K$24,2)</f>
        <v>květen</v>
      </c>
      <c r="V676" s="54" t="str">
        <f>VLOOKUP(V674,'Podpůrná data'!$J$13:$K$24,2)</f>
        <v>červen</v>
      </c>
      <c r="W676" s="54" t="str">
        <f>VLOOKUP(W674,'Podpůrná data'!$J$13:$K$24,2)</f>
        <v>červenec</v>
      </c>
      <c r="X676" s="54" t="str">
        <f>VLOOKUP(X674,'Podpůrná data'!$J$13:$K$24,2)</f>
        <v>srpen</v>
      </c>
      <c r="Y676" s="54" t="str">
        <f>VLOOKUP(Y674,'Podpůrná data'!$J$13:$K$24,2)</f>
        <v>září</v>
      </c>
      <c r="Z676" s="54" t="str">
        <f>VLOOKUP(Z674,'Podpůrná data'!$J$13:$K$24,2)</f>
        <v>říjen</v>
      </c>
      <c r="AA676" s="54" t="str">
        <f>VLOOKUP(AA674,'Podpůrná data'!$J$13:$K$24,2)</f>
        <v>listopad</v>
      </c>
      <c r="AB676" s="54" t="str">
        <f>VLOOKUP(AB674,'Podpůrná data'!$J$13:$K$24,2)</f>
        <v>prosinec</v>
      </c>
      <c r="AC676" s="54" t="str">
        <f>VLOOKUP(AC674,'Podpůrná data'!$J$13:$K$24,2)</f>
        <v>leden</v>
      </c>
      <c r="AD676" s="54" t="str">
        <f>VLOOKUP(AD674,'Podpůrná data'!$J$13:$K$24,2)</f>
        <v>únor</v>
      </c>
      <c r="AE676" s="54" t="str">
        <f>VLOOKUP(AE674,'Podpůrná data'!$J$13:$K$24,2)</f>
        <v>březen</v>
      </c>
      <c r="AF676" s="54" t="str">
        <f>VLOOKUP(AF674,'Podpůrná data'!$J$13:$K$24,2)</f>
        <v>duben</v>
      </c>
      <c r="AG676" s="54" t="str">
        <f>VLOOKUP(AG674,'Podpůrná data'!$J$13:$K$24,2)</f>
        <v>květen</v>
      </c>
      <c r="AH676" s="54" t="str">
        <f>VLOOKUP(AH674,'Podpůrná data'!$J$13:$K$24,2)</f>
        <v>červen</v>
      </c>
      <c r="AI676" s="54" t="str">
        <f>VLOOKUP(AI674,'Podpůrná data'!$J$13:$K$24,2)</f>
        <v>červenec</v>
      </c>
      <c r="AJ676" s="54" t="str">
        <f>VLOOKUP(AJ674,'Podpůrná data'!$J$13:$K$24,2)</f>
        <v>srpen</v>
      </c>
      <c r="AK676" s="54" t="str">
        <f>VLOOKUP(AK674,'Podpůrná data'!$J$13:$K$24,2)</f>
        <v>září</v>
      </c>
      <c r="AL676" s="54" t="str">
        <f>VLOOKUP(AL674,'Podpůrná data'!$J$13:$K$24,2)</f>
        <v>říjen</v>
      </c>
      <c r="AM676" s="54" t="str">
        <f>VLOOKUP(AM674,'Podpůrná data'!$J$13:$K$24,2)</f>
        <v>listopad</v>
      </c>
      <c r="AN676" s="54" t="str">
        <f>VLOOKUP(AN674,'Podpůrná data'!$J$13:$K$24,2)</f>
        <v>prosinec</v>
      </c>
      <c r="AO676" s="54" t="str">
        <f>VLOOKUP(AO674,'Podpůrná data'!$J$13:$K$24,2)</f>
        <v>leden</v>
      </c>
      <c r="AP676" s="54" t="str">
        <f>VLOOKUP(AP674,'Podpůrná data'!$J$13:$K$24,2)</f>
        <v>únor</v>
      </c>
      <c r="AQ676" s="54" t="str">
        <f>VLOOKUP(AQ674,'Podpůrná data'!$J$13:$K$24,2)</f>
        <v>březen</v>
      </c>
      <c r="AR676" s="54" t="str">
        <f>VLOOKUP(AR674,'Podpůrná data'!$J$13:$K$24,2)</f>
        <v>duben</v>
      </c>
      <c r="AS676" s="54" t="str">
        <f>VLOOKUP(AS674,'Podpůrná data'!$J$13:$K$24,2)</f>
        <v>květen</v>
      </c>
      <c r="AT676" s="54" t="str">
        <f>VLOOKUP(AT674,'Podpůrná data'!$J$13:$K$24,2)</f>
        <v>červen</v>
      </c>
      <c r="AU676" s="54" t="str">
        <f>VLOOKUP(AU674,'Podpůrná data'!$J$13:$K$24,2)</f>
        <v>červenec</v>
      </c>
      <c r="AV676" s="54" t="str">
        <f>VLOOKUP(AV674,'Podpůrná data'!$J$13:$K$24,2)</f>
        <v>srpen</v>
      </c>
      <c r="AW676" s="54" t="str">
        <f>VLOOKUP(AW674,'Podpůrná data'!$J$13:$K$24,2)</f>
        <v>září</v>
      </c>
      <c r="AX676" s="54" t="str">
        <f>VLOOKUP(AX674,'Podpůrná data'!$J$13:$K$24,2)</f>
        <v>říjen</v>
      </c>
      <c r="AY676" s="54" t="str">
        <f>VLOOKUP(AY674,'Podpůrná data'!$J$13:$K$24,2)</f>
        <v>listopad</v>
      </c>
      <c r="AZ676" s="54" t="str">
        <f>VLOOKUP(AZ674,'Podpůrná data'!$J$13:$K$24,2)</f>
        <v>prosinec</v>
      </c>
      <c r="BA676" s="54" t="str">
        <f>VLOOKUP(BA674,'Podpůrná data'!$J$13:$K$24,2)</f>
        <v>leden</v>
      </c>
      <c r="BB676" s="54" t="str">
        <f>VLOOKUP(BB674,'Podpůrná data'!$J$13:$K$24,2)</f>
        <v>únor</v>
      </c>
      <c r="BC676" s="54" t="str">
        <f>VLOOKUP(BC674,'Podpůrná data'!$J$13:$K$24,2)</f>
        <v>březen</v>
      </c>
      <c r="BD676" s="54" t="str">
        <f>VLOOKUP(BD674,'Podpůrná data'!$J$13:$K$24,2)</f>
        <v>duben</v>
      </c>
      <c r="BE676" s="54" t="str">
        <f>VLOOKUP(BE674,'Podpůrná data'!$J$13:$K$24,2)</f>
        <v>květen</v>
      </c>
      <c r="BF676" s="54" t="str">
        <f>VLOOKUP(BF674,'Podpůrná data'!$J$13:$K$24,2)</f>
        <v>červen</v>
      </c>
      <c r="BG676" s="54" t="str">
        <f>VLOOKUP(BG674,'Podpůrná data'!$J$13:$K$24,2)</f>
        <v>červenec</v>
      </c>
      <c r="BH676" s="54" t="str">
        <f>VLOOKUP(BH674,'Podpůrná data'!$J$13:$K$24,2)</f>
        <v>srpen</v>
      </c>
      <c r="BI676" s="54" t="str">
        <f>VLOOKUP(BI674,'Podpůrná data'!$J$13:$K$24,2)</f>
        <v>září</v>
      </c>
      <c r="BJ676" s="54" t="str">
        <f>VLOOKUP(BJ674,'Podpůrná data'!$J$13:$K$24,2)</f>
        <v>říjen</v>
      </c>
      <c r="BK676" s="54" t="str">
        <f>VLOOKUP(BK674,'Podpůrná data'!$J$13:$K$24,2)</f>
        <v>listopad</v>
      </c>
      <c r="BL676" s="54" t="str">
        <f>VLOOKUP(BL674,'Podpůrná data'!$J$13:$K$24,2)</f>
        <v>prosinec</v>
      </c>
      <c r="BM676" s="54" t="str">
        <f>VLOOKUP(BM674,'Podpůrná data'!$J$13:$K$24,2)</f>
        <v>leden</v>
      </c>
      <c r="BN676" s="54" t="str">
        <f>VLOOKUP(BN674,'Podpůrná data'!$J$13:$K$24,2)</f>
        <v>únor</v>
      </c>
      <c r="BO676" s="54" t="str">
        <f>VLOOKUP(BO674,'Podpůrná data'!$J$13:$K$24,2)</f>
        <v>březen</v>
      </c>
      <c r="BP676" s="54" t="str">
        <f>VLOOKUP(BP674,'Podpůrná data'!$J$13:$K$24,2)</f>
        <v>duben</v>
      </c>
      <c r="BQ676" s="54" t="str">
        <f>VLOOKUP(BQ674,'Podpůrná data'!$J$13:$K$24,2)</f>
        <v>květen</v>
      </c>
      <c r="BR676" s="54" t="str">
        <f>VLOOKUP(BR674,'Podpůrná data'!$J$13:$K$24,2)</f>
        <v>červen</v>
      </c>
      <c r="BS676" s="54" t="str">
        <f>VLOOKUP(BS674,'Podpůrná data'!$J$13:$K$24,2)</f>
        <v>červenec</v>
      </c>
      <c r="BT676" s="54" t="str">
        <f>VLOOKUP(BT674,'Podpůrná data'!$J$13:$K$24,2)</f>
        <v>srpen</v>
      </c>
      <c r="BU676" s="54" t="str">
        <f>VLOOKUP(BU674,'Podpůrná data'!$J$13:$K$24,2)</f>
        <v>září</v>
      </c>
      <c r="BV676" s="54" t="str">
        <f>VLOOKUP(BV674,'Podpůrná data'!$J$13:$K$24,2)</f>
        <v>říjen</v>
      </c>
      <c r="BW676" s="54" t="str">
        <f>VLOOKUP(BW674,'Podpůrná data'!$J$13:$K$24,2)</f>
        <v>listopad</v>
      </c>
      <c r="BX676" s="54" t="str">
        <f>VLOOKUP(BX674,'Podpůrná data'!$J$13:$K$24,2)</f>
        <v>prosinec</v>
      </c>
      <c r="BY676" s="143"/>
      <c r="BZ676" s="144"/>
      <c r="CA676" s="165"/>
      <c r="CB676" s="165"/>
      <c r="CD676" s="147" t="s">
        <v>104</v>
      </c>
      <c r="CE676" s="147" t="s">
        <v>105</v>
      </c>
      <c r="CF676" s="147" t="s">
        <v>106</v>
      </c>
      <c r="CG676" s="147" t="s">
        <v>107</v>
      </c>
      <c r="CH676" s="147" t="s">
        <v>108</v>
      </c>
      <c r="CI676" s="147" t="s">
        <v>109</v>
      </c>
      <c r="CJ676" s="147" t="s">
        <v>110</v>
      </c>
      <c r="CK676" s="147" t="s">
        <v>111</v>
      </c>
      <c r="CL676" s="147" t="s">
        <v>112</v>
      </c>
      <c r="CM676" s="147" t="s">
        <v>166</v>
      </c>
      <c r="CN676" s="147" t="s">
        <v>167</v>
      </c>
      <c r="CO676" s="147" t="s">
        <v>168</v>
      </c>
      <c r="CP676" s="147" t="s">
        <v>194</v>
      </c>
      <c r="CQ676" s="147" t="s">
        <v>195</v>
      </c>
      <c r="CR676" s="147" t="s">
        <v>196</v>
      </c>
    </row>
    <row r="677" spans="1:96" s="98" customFormat="1" ht="16.2" customHeight="1" x14ac:dyDescent="0.3">
      <c r="A677" s="230"/>
      <c r="B677" s="105"/>
      <c r="C677" s="305"/>
      <c r="D677" s="116"/>
      <c r="E677" s="309"/>
      <c r="F677" s="309"/>
      <c r="G677" s="308"/>
      <c r="H677" s="308"/>
      <c r="I677" s="309"/>
      <c r="J677" s="309"/>
      <c r="K677" s="309"/>
      <c r="L677" s="311"/>
      <c r="M677" s="7"/>
      <c r="N677" s="314"/>
      <c r="P677" s="70"/>
      <c r="Q677" s="54">
        <f>YEAR(Úvod!$F$10)</f>
        <v>1900</v>
      </c>
      <c r="R677" s="54">
        <f t="shared" ref="R677" si="15873">IF(R674=1,Q677+1,Q677)</f>
        <v>1900</v>
      </c>
      <c r="S677" s="54">
        <f t="shared" ref="S677" si="15874">IF(S674=1,R677+1,R677)</f>
        <v>1900</v>
      </c>
      <c r="T677" s="54">
        <f t="shared" ref="T677" si="15875">IF(T674=1,S677+1,S677)</f>
        <v>1900</v>
      </c>
      <c r="U677" s="54">
        <f t="shared" ref="U677" si="15876">IF(U674=1,T677+1,T677)</f>
        <v>1900</v>
      </c>
      <c r="V677" s="54">
        <f t="shared" ref="V677" si="15877">IF(V674=1,U677+1,U677)</f>
        <v>1900</v>
      </c>
      <c r="W677" s="54">
        <f t="shared" ref="W677" si="15878">IF(W674=1,V677+1,V677)</f>
        <v>1900</v>
      </c>
      <c r="X677" s="54">
        <f t="shared" ref="X677" si="15879">IF(X674=1,W677+1,W677)</f>
        <v>1900</v>
      </c>
      <c r="Y677" s="54">
        <f t="shared" ref="Y677" si="15880">IF(Y674=1,X677+1,X677)</f>
        <v>1900</v>
      </c>
      <c r="Z677" s="54">
        <f t="shared" ref="Z677" si="15881">IF(Z674=1,Y677+1,Y677)</f>
        <v>1900</v>
      </c>
      <c r="AA677" s="54">
        <f t="shared" ref="AA677" si="15882">IF(AA674=1,Z677+1,Z677)</f>
        <v>1900</v>
      </c>
      <c r="AB677" s="54">
        <f t="shared" ref="AB677" si="15883">IF(AB674=1,AA677+1,AA677)</f>
        <v>1900</v>
      </c>
      <c r="AC677" s="54">
        <f t="shared" ref="AC677" si="15884">IF(AC674=1,AB677+1,AB677)</f>
        <v>1901</v>
      </c>
      <c r="AD677" s="54">
        <f t="shared" ref="AD677" si="15885">IF(AD674=1,AC677+1,AC677)</f>
        <v>1901</v>
      </c>
      <c r="AE677" s="54">
        <f t="shared" ref="AE677" si="15886">IF(AE674=1,AD677+1,AD677)</f>
        <v>1901</v>
      </c>
      <c r="AF677" s="54">
        <f t="shared" ref="AF677" si="15887">IF(AF674=1,AE677+1,AE677)</f>
        <v>1901</v>
      </c>
      <c r="AG677" s="54">
        <f t="shared" ref="AG677" si="15888">IF(AG674=1,AF677+1,AF677)</f>
        <v>1901</v>
      </c>
      <c r="AH677" s="54">
        <f t="shared" ref="AH677" si="15889">IF(AH674=1,AG677+1,AG677)</f>
        <v>1901</v>
      </c>
      <c r="AI677" s="54">
        <f t="shared" ref="AI677" si="15890">IF(AI674=1,AH677+1,AH677)</f>
        <v>1901</v>
      </c>
      <c r="AJ677" s="54">
        <f t="shared" ref="AJ677" si="15891">IF(AJ674=1,AI677+1,AI677)</f>
        <v>1901</v>
      </c>
      <c r="AK677" s="54">
        <f t="shared" ref="AK677" si="15892">IF(AK674=1,AJ677+1,AJ677)</f>
        <v>1901</v>
      </c>
      <c r="AL677" s="54">
        <f t="shared" ref="AL677" si="15893">IF(AL674=1,AK677+1,AK677)</f>
        <v>1901</v>
      </c>
      <c r="AM677" s="54">
        <f t="shared" ref="AM677" si="15894">IF(AM674=1,AL677+1,AL677)</f>
        <v>1901</v>
      </c>
      <c r="AN677" s="54">
        <f t="shared" ref="AN677" si="15895">IF(AN674=1,AM677+1,AM677)</f>
        <v>1901</v>
      </c>
      <c r="AO677" s="54">
        <f t="shared" ref="AO677" si="15896">IF(AO674=1,AN677+1,AN677)</f>
        <v>1902</v>
      </c>
      <c r="AP677" s="54">
        <f t="shared" ref="AP677" si="15897">IF(AP674=1,AO677+1,AO677)</f>
        <v>1902</v>
      </c>
      <c r="AQ677" s="54">
        <f t="shared" ref="AQ677" si="15898">IF(AQ674=1,AP677+1,AP677)</f>
        <v>1902</v>
      </c>
      <c r="AR677" s="54">
        <f t="shared" ref="AR677" si="15899">IF(AR674=1,AQ677+1,AQ677)</f>
        <v>1902</v>
      </c>
      <c r="AS677" s="54">
        <f t="shared" ref="AS677" si="15900">IF(AS674=1,AR677+1,AR677)</f>
        <v>1902</v>
      </c>
      <c r="AT677" s="54">
        <f t="shared" ref="AT677" si="15901">IF(AT674=1,AS677+1,AS677)</f>
        <v>1902</v>
      </c>
      <c r="AU677" s="54">
        <f t="shared" ref="AU677" si="15902">IF(AU674=1,AT677+1,AT677)</f>
        <v>1902</v>
      </c>
      <c r="AV677" s="54">
        <f t="shared" ref="AV677" si="15903">IF(AV674=1,AU677+1,AU677)</f>
        <v>1902</v>
      </c>
      <c r="AW677" s="54">
        <f t="shared" ref="AW677" si="15904">IF(AW674=1,AV677+1,AV677)</f>
        <v>1902</v>
      </c>
      <c r="AX677" s="54">
        <f t="shared" ref="AX677" si="15905">IF(AX674=1,AW677+1,AW677)</f>
        <v>1902</v>
      </c>
      <c r="AY677" s="54">
        <f t="shared" ref="AY677" si="15906">IF(AY674=1,AX677+1,AX677)</f>
        <v>1902</v>
      </c>
      <c r="AZ677" s="54">
        <f t="shared" ref="AZ677" si="15907">IF(AZ674=1,AY677+1,AY677)</f>
        <v>1902</v>
      </c>
      <c r="BA677" s="54">
        <f t="shared" ref="BA677" si="15908">IF(BA674=1,AZ677+1,AZ677)</f>
        <v>1903</v>
      </c>
      <c r="BB677" s="54">
        <f t="shared" ref="BB677" si="15909">IF(BB674=1,BA677+1,BA677)</f>
        <v>1903</v>
      </c>
      <c r="BC677" s="54">
        <f t="shared" ref="BC677" si="15910">IF(BC674=1,BB677+1,BB677)</f>
        <v>1903</v>
      </c>
      <c r="BD677" s="54">
        <f t="shared" ref="BD677" si="15911">IF(BD674=1,BC677+1,BC677)</f>
        <v>1903</v>
      </c>
      <c r="BE677" s="54">
        <f t="shared" ref="BE677" si="15912">IF(BE674=1,BD677+1,BD677)</f>
        <v>1903</v>
      </c>
      <c r="BF677" s="54">
        <f t="shared" ref="BF677" si="15913">IF(BF674=1,BE677+1,BE677)</f>
        <v>1903</v>
      </c>
      <c r="BG677" s="54">
        <f t="shared" ref="BG677" si="15914">IF(BG674=1,BF677+1,BF677)</f>
        <v>1903</v>
      </c>
      <c r="BH677" s="54">
        <f t="shared" ref="BH677" si="15915">IF(BH674=1,BG677+1,BG677)</f>
        <v>1903</v>
      </c>
      <c r="BI677" s="54">
        <f t="shared" ref="BI677" si="15916">IF(BI674=1,BH677+1,BH677)</f>
        <v>1903</v>
      </c>
      <c r="BJ677" s="54">
        <f t="shared" ref="BJ677" si="15917">IF(BJ674=1,BI677+1,BI677)</f>
        <v>1903</v>
      </c>
      <c r="BK677" s="54">
        <f t="shared" ref="BK677" si="15918">IF(BK674=1,BJ677+1,BJ677)</f>
        <v>1903</v>
      </c>
      <c r="BL677" s="54">
        <f t="shared" ref="BL677" si="15919">IF(BL674=1,BK677+1,BK677)</f>
        <v>1903</v>
      </c>
      <c r="BM677" s="54">
        <f t="shared" ref="BM677" si="15920">IF(BM674=1,BL677+1,BL677)</f>
        <v>1904</v>
      </c>
      <c r="BN677" s="54">
        <f t="shared" ref="BN677" si="15921">IF(BN674=1,BM677+1,BM677)</f>
        <v>1904</v>
      </c>
      <c r="BO677" s="54">
        <f t="shared" ref="BO677" si="15922">IF(BO674=1,BN677+1,BN677)</f>
        <v>1904</v>
      </c>
      <c r="BP677" s="54">
        <f t="shared" ref="BP677" si="15923">IF(BP674=1,BO677+1,BO677)</f>
        <v>1904</v>
      </c>
      <c r="BQ677" s="54">
        <f t="shared" ref="BQ677" si="15924">IF(BQ674=1,BP677+1,BP677)</f>
        <v>1904</v>
      </c>
      <c r="BR677" s="54">
        <f t="shared" ref="BR677" si="15925">IF(BR674=1,BQ677+1,BQ677)</f>
        <v>1904</v>
      </c>
      <c r="BS677" s="54">
        <f t="shared" ref="BS677" si="15926">IF(BS674=1,BR677+1,BR677)</f>
        <v>1904</v>
      </c>
      <c r="BT677" s="54">
        <f t="shared" ref="BT677" si="15927">IF(BT674=1,BS677+1,BS677)</f>
        <v>1904</v>
      </c>
      <c r="BU677" s="54">
        <f t="shared" ref="BU677" si="15928">IF(BU674=1,BT677+1,BT677)</f>
        <v>1904</v>
      </c>
      <c r="BV677" s="54">
        <f t="shared" ref="BV677" si="15929">IF(BV674=1,BU677+1,BU677)</f>
        <v>1904</v>
      </c>
      <c r="BW677" s="54">
        <f t="shared" ref="BW677" si="15930">IF(BW674=1,BV677+1,BV677)</f>
        <v>1904</v>
      </c>
      <c r="BX677" s="54">
        <f t="shared" ref="BX677" si="15931">IF(BX674=1,BW677+1,BW677)</f>
        <v>1904</v>
      </c>
      <c r="BY677" s="163"/>
      <c r="BZ677" s="164"/>
      <c r="CA677" s="165"/>
      <c r="CB677" s="165"/>
    </row>
    <row r="678" spans="1:96" s="98" customFormat="1" ht="16.2" customHeight="1" x14ac:dyDescent="0.3">
      <c r="A678" s="230"/>
      <c r="B678" s="105"/>
      <c r="C678" s="116"/>
      <c r="D678" s="116"/>
      <c r="E678" s="309"/>
      <c r="F678" s="309"/>
      <c r="G678" s="308"/>
      <c r="H678" s="308"/>
      <c r="I678" s="309"/>
      <c r="J678" s="310"/>
      <c r="K678" s="309"/>
      <c r="L678" s="312"/>
      <c r="M678" s="7"/>
      <c r="N678" s="315"/>
      <c r="P678" s="57" t="s">
        <v>170</v>
      </c>
      <c r="Q678" s="196"/>
      <c r="R678" s="196"/>
      <c r="S678" s="196"/>
      <c r="T678" s="196"/>
      <c r="U678" s="196"/>
      <c r="V678" s="196"/>
      <c r="W678" s="196"/>
      <c r="X678" s="196"/>
      <c r="Y678" s="196"/>
      <c r="Z678" s="196"/>
      <c r="AA678" s="196"/>
      <c r="AB678" s="196"/>
      <c r="AC678" s="196"/>
      <c r="AD678" s="196"/>
      <c r="AE678" s="196"/>
      <c r="AF678" s="196"/>
      <c r="AG678" s="196"/>
      <c r="AH678" s="196"/>
      <c r="AI678" s="196"/>
      <c r="AJ678" s="196"/>
      <c r="AK678" s="196"/>
      <c r="AL678" s="196"/>
      <c r="AM678" s="196"/>
      <c r="AN678" s="196"/>
      <c r="AO678" s="196"/>
      <c r="AP678" s="196"/>
      <c r="AQ678" s="196"/>
      <c r="AR678" s="196"/>
      <c r="AS678" s="196"/>
      <c r="AT678" s="196"/>
      <c r="AU678" s="196"/>
      <c r="AV678" s="196"/>
      <c r="AW678" s="196"/>
      <c r="AX678" s="196"/>
      <c r="AY678" s="196"/>
      <c r="AZ678" s="196"/>
      <c r="BA678" s="196"/>
      <c r="BB678" s="196"/>
      <c r="BC678" s="196"/>
      <c r="BD678" s="196"/>
      <c r="BE678" s="196"/>
      <c r="BF678" s="196"/>
      <c r="BG678" s="196"/>
      <c r="BH678" s="196"/>
      <c r="BI678" s="196"/>
      <c r="BJ678" s="196"/>
      <c r="BK678" s="196"/>
      <c r="BL678" s="196"/>
      <c r="BM678" s="196"/>
      <c r="BN678" s="196"/>
      <c r="BO678" s="196"/>
      <c r="BP678" s="196"/>
      <c r="BQ678" s="196"/>
      <c r="BR678" s="196"/>
      <c r="BS678" s="196"/>
      <c r="BT678" s="196"/>
      <c r="BU678" s="196"/>
      <c r="BV678" s="196"/>
      <c r="BW678" s="196"/>
      <c r="BX678" s="196"/>
      <c r="BY678" s="163"/>
      <c r="BZ678" s="164"/>
      <c r="CA678" s="165"/>
      <c r="CB678" s="165"/>
    </row>
    <row r="679" spans="1:96" s="98" customFormat="1" ht="23.4" customHeight="1" x14ac:dyDescent="0.3">
      <c r="A679" s="97"/>
      <c r="B679" s="117" t="s">
        <v>42</v>
      </c>
      <c r="C679" s="297"/>
      <c r="D679" s="297"/>
      <c r="E679" s="197"/>
      <c r="F679" s="193"/>
      <c r="G679" s="198"/>
      <c r="H679" s="199"/>
      <c r="I679" s="198"/>
      <c r="J679" s="167">
        <f>IF(I679="",0,IF(I679='Podpůrná data'!$A$4,'Podpůrná data'!$B$4,'Podpůrná data'!$B$5))</f>
        <v>0</v>
      </c>
      <c r="K679" s="166">
        <f>IFERROR(INT(ROUND(H679,2)*(VLOOKUP(INT(G679),'Podpůrná data'!$A$14:$B$73,2,FALSE))*(G679/(INT(G679)))),0)</f>
        <v>0</v>
      </c>
      <c r="L679" s="55">
        <f>J679*K679</f>
        <v>0</v>
      </c>
      <c r="M679" s="56">
        <f>IF(L679&gt;0,IF(ISTEXT(C679)=TRUE,0,1),0)</f>
        <v>0</v>
      </c>
      <c r="N679" s="142">
        <f>IF(L679&gt;0,1,0)</f>
        <v>0</v>
      </c>
      <c r="O679" s="118"/>
      <c r="P679" s="57" t="s">
        <v>94</v>
      </c>
      <c r="Q679" s="200"/>
      <c r="R679" s="200"/>
      <c r="S679" s="200"/>
      <c r="T679" s="200"/>
      <c r="U679" s="200"/>
      <c r="V679" s="200"/>
      <c r="W679" s="200"/>
      <c r="X679" s="200"/>
      <c r="Y679" s="200"/>
      <c r="Z679" s="200"/>
      <c r="AA679" s="200"/>
      <c r="AB679" s="200"/>
      <c r="AC679" s="200"/>
      <c r="AD679" s="200"/>
      <c r="AE679" s="200"/>
      <c r="AF679" s="200"/>
      <c r="AG679" s="200"/>
      <c r="AH679" s="200"/>
      <c r="AI679" s="200"/>
      <c r="AJ679" s="200"/>
      <c r="AK679" s="200"/>
      <c r="AL679" s="200"/>
      <c r="AM679" s="200"/>
      <c r="AN679" s="200"/>
      <c r="AO679" s="200"/>
      <c r="AP679" s="200"/>
      <c r="AQ679" s="200"/>
      <c r="AR679" s="200"/>
      <c r="AS679" s="200"/>
      <c r="AT679" s="200"/>
      <c r="AU679" s="200"/>
      <c r="AV679" s="200"/>
      <c r="AW679" s="200"/>
      <c r="AX679" s="200"/>
      <c r="AY679" s="200"/>
      <c r="AZ679" s="200"/>
      <c r="BA679" s="200"/>
      <c r="BB679" s="200"/>
      <c r="BC679" s="200"/>
      <c r="BD679" s="200"/>
      <c r="BE679" s="200"/>
      <c r="BF679" s="200"/>
      <c r="BG679" s="200"/>
      <c r="BH679" s="200"/>
      <c r="BI679" s="200"/>
      <c r="BJ679" s="200"/>
      <c r="BK679" s="200"/>
      <c r="BL679" s="200"/>
      <c r="BM679" s="200"/>
      <c r="BN679" s="200"/>
      <c r="BO679" s="200"/>
      <c r="BP679" s="200"/>
      <c r="BQ679" s="200"/>
      <c r="BR679" s="200"/>
      <c r="BS679" s="200"/>
      <c r="BT679" s="200"/>
      <c r="BU679" s="200"/>
      <c r="BV679" s="200"/>
      <c r="BW679" s="200"/>
      <c r="BX679" s="200"/>
      <c r="BY679" s="298">
        <f>SUM(Q687:BX687)</f>
        <v>0</v>
      </c>
      <c r="BZ679" s="300">
        <f>SUM(Q688:BX688)</f>
        <v>0</v>
      </c>
      <c r="CA679" s="302">
        <f>IF($N679=0,0,IF($BY679&gt;=215*$H679,1,0))</f>
        <v>0</v>
      </c>
      <c r="CB679" s="302">
        <f>IF($BY679&gt;=215*$H679,0,(CEILING(215*$H679,1)-$BY679))</f>
        <v>0</v>
      </c>
    </row>
    <row r="680" spans="1:96" s="98" customFormat="1" ht="28.8" x14ac:dyDescent="0.3">
      <c r="A680" s="97"/>
      <c r="B680" s="119"/>
      <c r="C680" s="73"/>
      <c r="D680" s="73"/>
      <c r="E680" s="73"/>
      <c r="F680" s="73"/>
      <c r="G680" s="73"/>
      <c r="H680" s="73"/>
      <c r="I680" s="73"/>
      <c r="J680" s="73"/>
      <c r="K680" s="73"/>
      <c r="L680" s="58"/>
      <c r="M680" s="7"/>
      <c r="N680" s="160"/>
      <c r="P680" s="57" t="s">
        <v>140</v>
      </c>
      <c r="Q680" s="201"/>
      <c r="R680" s="201"/>
      <c r="S680" s="201"/>
      <c r="T680" s="201"/>
      <c r="U680" s="201"/>
      <c r="V680" s="201"/>
      <c r="W680" s="201"/>
      <c r="X680" s="201"/>
      <c r="Y680" s="201"/>
      <c r="Z680" s="201"/>
      <c r="AA680" s="201"/>
      <c r="AB680" s="201"/>
      <c r="AC680" s="201"/>
      <c r="AD680" s="201"/>
      <c r="AE680" s="201"/>
      <c r="AF680" s="201"/>
      <c r="AG680" s="201"/>
      <c r="AH680" s="201"/>
      <c r="AI680" s="201"/>
      <c r="AJ680" s="201"/>
      <c r="AK680" s="201"/>
      <c r="AL680" s="201"/>
      <c r="AM680" s="201"/>
      <c r="AN680" s="201"/>
      <c r="AO680" s="201"/>
      <c r="AP680" s="201"/>
      <c r="AQ680" s="201"/>
      <c r="AR680" s="201"/>
      <c r="AS680" s="201"/>
      <c r="AT680" s="201"/>
      <c r="AU680" s="201"/>
      <c r="AV680" s="201"/>
      <c r="AW680" s="201"/>
      <c r="AX680" s="201"/>
      <c r="AY680" s="201"/>
      <c r="AZ680" s="201"/>
      <c r="BA680" s="201"/>
      <c r="BB680" s="201"/>
      <c r="BC680" s="201"/>
      <c r="BD680" s="201"/>
      <c r="BE680" s="201"/>
      <c r="BF680" s="201"/>
      <c r="BG680" s="201"/>
      <c r="BH680" s="201"/>
      <c r="BI680" s="201"/>
      <c r="BJ680" s="201"/>
      <c r="BK680" s="201"/>
      <c r="BL680" s="201"/>
      <c r="BM680" s="201"/>
      <c r="BN680" s="201"/>
      <c r="BO680" s="201"/>
      <c r="BP680" s="201"/>
      <c r="BQ680" s="201"/>
      <c r="BR680" s="201"/>
      <c r="BS680" s="201"/>
      <c r="BT680" s="201"/>
      <c r="BU680" s="201"/>
      <c r="BV680" s="201"/>
      <c r="BW680" s="201"/>
      <c r="BX680" s="201"/>
      <c r="BY680" s="298"/>
      <c r="BZ680" s="300"/>
      <c r="CA680" s="302"/>
      <c r="CB680" s="302"/>
    </row>
    <row r="681" spans="1:96" s="98" customFormat="1" ht="14.4" hidden="1" customHeight="1" x14ac:dyDescent="0.3">
      <c r="A681" s="97"/>
      <c r="B681" s="119"/>
      <c r="C681" s="73"/>
      <c r="D681" s="73"/>
      <c r="E681" s="73"/>
      <c r="F681" s="73"/>
      <c r="G681" s="73"/>
      <c r="H681" s="73"/>
      <c r="I681" s="73"/>
      <c r="J681" s="73"/>
      <c r="K681" s="73"/>
      <c r="L681" s="58"/>
      <c r="M681" s="7"/>
      <c r="N681" s="160"/>
      <c r="P681" s="59" t="s">
        <v>141</v>
      </c>
      <c r="Q681" s="60">
        <f>IF(Q679&lt;&gt;0,1,0)</f>
        <v>0</v>
      </c>
      <c r="R681" s="60">
        <f t="shared" ref="R681" si="15932">IF(Q681&gt;0,Q681+1,IF(R679&lt;&gt;0,1,0))</f>
        <v>0</v>
      </c>
      <c r="S681" s="60">
        <f t="shared" ref="S681" si="15933">IF(R681&gt;0,R681+1,IF(S679&lt;&gt;0,1,0))</f>
        <v>0</v>
      </c>
      <c r="T681" s="60">
        <f t="shared" ref="T681" si="15934">IF(S681&gt;0,S681+1,IF(T679&lt;&gt;0,1,0))</f>
        <v>0</v>
      </c>
      <c r="U681" s="60">
        <f t="shared" ref="U681" si="15935">IF(T681&gt;0,T681+1,IF(U679&lt;&gt;0,1,0))</f>
        <v>0</v>
      </c>
      <c r="V681" s="60">
        <f t="shared" ref="V681" si="15936">IF(U681&gt;0,U681+1,IF(V679&lt;&gt;0,1,0))</f>
        <v>0</v>
      </c>
      <c r="W681" s="60">
        <f t="shared" ref="W681" si="15937">IF(V681&gt;0,V681+1,IF(W679&lt;&gt;0,1,0))</f>
        <v>0</v>
      </c>
      <c r="X681" s="60">
        <f t="shared" ref="X681" si="15938">IF(W681&gt;0,W681+1,IF(X679&lt;&gt;0,1,0))</f>
        <v>0</v>
      </c>
      <c r="Y681" s="60">
        <f t="shared" ref="Y681" si="15939">IF(X681&gt;0,X681+1,IF(Y679&lt;&gt;0,1,0))</f>
        <v>0</v>
      </c>
      <c r="Z681" s="60">
        <f t="shared" ref="Z681" si="15940">IF(Y681&gt;0,Y681+1,IF(Z679&lt;&gt;0,1,0))</f>
        <v>0</v>
      </c>
      <c r="AA681" s="60">
        <f t="shared" ref="AA681" si="15941">IF(Z681&gt;0,Z681+1,IF(AA679&lt;&gt;0,1,0))</f>
        <v>0</v>
      </c>
      <c r="AB681" s="60">
        <f t="shared" ref="AB681" si="15942">IF(AA681&gt;0,AA681+1,IF(AB679&lt;&gt;0,1,0))</f>
        <v>0</v>
      </c>
      <c r="AC681" s="60">
        <f t="shared" ref="AC681" si="15943">IF(AB681&gt;0,AB681+1,IF(AC679&lt;&gt;0,1,0))</f>
        <v>0</v>
      </c>
      <c r="AD681" s="60">
        <f t="shared" ref="AD681" si="15944">IF(AC681&gt;0,AC681+1,IF(AD679&lt;&gt;0,1,0))</f>
        <v>0</v>
      </c>
      <c r="AE681" s="60">
        <f t="shared" ref="AE681" si="15945">IF(AD681&gt;0,AD681+1,IF(AE679&lt;&gt;0,1,0))</f>
        <v>0</v>
      </c>
      <c r="AF681" s="60">
        <f t="shared" ref="AF681" si="15946">IF(AE681&gt;0,AE681+1,IF(AF679&lt;&gt;0,1,0))</f>
        <v>0</v>
      </c>
      <c r="AG681" s="60">
        <f t="shared" ref="AG681" si="15947">IF(AF681&gt;0,AF681+1,IF(AG679&lt;&gt;0,1,0))</f>
        <v>0</v>
      </c>
      <c r="AH681" s="60">
        <f t="shared" ref="AH681" si="15948">IF(AG681&gt;0,AG681+1,IF(AH679&lt;&gt;0,1,0))</f>
        <v>0</v>
      </c>
      <c r="AI681" s="60">
        <f t="shared" ref="AI681" si="15949">IF(AH681&gt;0,AH681+1,IF(AI679&lt;&gt;0,1,0))</f>
        <v>0</v>
      </c>
      <c r="AJ681" s="60">
        <f t="shared" ref="AJ681" si="15950">IF(AI681&gt;0,AI681+1,IF(AJ679&lt;&gt;0,1,0))</f>
        <v>0</v>
      </c>
      <c r="AK681" s="60">
        <f t="shared" ref="AK681" si="15951">IF(AJ681&gt;0,AJ681+1,IF(AK679&lt;&gt;0,1,0))</f>
        <v>0</v>
      </c>
      <c r="AL681" s="60">
        <f t="shared" ref="AL681" si="15952">IF(AK681&gt;0,AK681+1,IF(AL679&lt;&gt;0,1,0))</f>
        <v>0</v>
      </c>
      <c r="AM681" s="60">
        <f t="shared" ref="AM681" si="15953">IF(AL681&gt;0,AL681+1,IF(AM679&lt;&gt;0,1,0))</f>
        <v>0</v>
      </c>
      <c r="AN681" s="60">
        <f t="shared" ref="AN681" si="15954">IF(AM681&gt;0,AM681+1,IF(AN679&lt;&gt;0,1,0))</f>
        <v>0</v>
      </c>
      <c r="AO681" s="60">
        <f t="shared" ref="AO681" si="15955">IF(AN681&gt;0,AN681+1,IF(AO679&lt;&gt;0,1,0))</f>
        <v>0</v>
      </c>
      <c r="AP681" s="60">
        <f t="shared" ref="AP681" si="15956">IF(AO681&gt;0,AO681+1,IF(AP679&lt;&gt;0,1,0))</f>
        <v>0</v>
      </c>
      <c r="AQ681" s="60">
        <f t="shared" ref="AQ681" si="15957">IF(AP681&gt;0,AP681+1,IF(AQ679&lt;&gt;0,1,0))</f>
        <v>0</v>
      </c>
      <c r="AR681" s="60">
        <f t="shared" ref="AR681" si="15958">IF(AQ681&gt;0,AQ681+1,IF(AR679&lt;&gt;0,1,0))</f>
        <v>0</v>
      </c>
      <c r="AS681" s="60">
        <f t="shared" ref="AS681" si="15959">IF(AR681&gt;0,AR681+1,IF(AS679&lt;&gt;0,1,0))</f>
        <v>0</v>
      </c>
      <c r="AT681" s="60">
        <f t="shared" ref="AT681" si="15960">IF(AS681&gt;0,AS681+1,IF(AT679&lt;&gt;0,1,0))</f>
        <v>0</v>
      </c>
      <c r="AU681" s="60">
        <f t="shared" ref="AU681" si="15961">IF(AT681&gt;0,AT681+1,IF(AU679&lt;&gt;0,1,0))</f>
        <v>0</v>
      </c>
      <c r="AV681" s="60">
        <f t="shared" ref="AV681" si="15962">IF(AU681&gt;0,AU681+1,IF(AV679&lt;&gt;0,1,0))</f>
        <v>0</v>
      </c>
      <c r="AW681" s="60">
        <f t="shared" ref="AW681" si="15963">IF(AV681&gt;0,AV681+1,IF(AW679&lt;&gt;0,1,0))</f>
        <v>0</v>
      </c>
      <c r="AX681" s="60">
        <f t="shared" ref="AX681" si="15964">IF(AW681&gt;0,AW681+1,IF(AX679&lt;&gt;0,1,0))</f>
        <v>0</v>
      </c>
      <c r="AY681" s="60">
        <f t="shared" ref="AY681" si="15965">IF(AX681&gt;0,AX681+1,IF(AY679&lt;&gt;0,1,0))</f>
        <v>0</v>
      </c>
      <c r="AZ681" s="60">
        <f t="shared" ref="AZ681" si="15966">IF(AY681&gt;0,AY681+1,IF(AZ679&lt;&gt;0,1,0))</f>
        <v>0</v>
      </c>
      <c r="BA681" s="60">
        <f t="shared" ref="BA681" si="15967">IF(AZ681&gt;0,AZ681+1,IF(BA679&lt;&gt;0,1,0))</f>
        <v>0</v>
      </c>
      <c r="BB681" s="60">
        <f t="shared" ref="BB681" si="15968">IF(BA681&gt;0,BA681+1,IF(BB679&lt;&gt;0,1,0))</f>
        <v>0</v>
      </c>
      <c r="BC681" s="60">
        <f t="shared" ref="BC681" si="15969">IF(BB681&gt;0,BB681+1,IF(BC679&lt;&gt;0,1,0))</f>
        <v>0</v>
      </c>
      <c r="BD681" s="60">
        <f t="shared" ref="BD681" si="15970">IF(BC681&gt;0,BC681+1,IF(BD679&lt;&gt;0,1,0))</f>
        <v>0</v>
      </c>
      <c r="BE681" s="60">
        <f t="shared" ref="BE681" si="15971">IF(BD681&gt;0,BD681+1,IF(BE679&lt;&gt;0,1,0))</f>
        <v>0</v>
      </c>
      <c r="BF681" s="60">
        <f t="shared" ref="BF681" si="15972">IF(BE681&gt;0,BE681+1,IF(BF679&lt;&gt;0,1,0))</f>
        <v>0</v>
      </c>
      <c r="BG681" s="60">
        <f t="shared" ref="BG681" si="15973">IF(BF681&gt;0,BF681+1,IF(BG679&lt;&gt;0,1,0))</f>
        <v>0</v>
      </c>
      <c r="BH681" s="60">
        <f t="shared" ref="BH681" si="15974">IF(BG681&gt;0,BG681+1,IF(BH679&lt;&gt;0,1,0))</f>
        <v>0</v>
      </c>
      <c r="BI681" s="60">
        <f t="shared" ref="BI681" si="15975">IF(BH681&gt;0,BH681+1,IF(BI679&lt;&gt;0,1,0))</f>
        <v>0</v>
      </c>
      <c r="BJ681" s="60">
        <f t="shared" ref="BJ681" si="15976">IF(BI681&gt;0,BI681+1,IF(BJ679&lt;&gt;0,1,0))</f>
        <v>0</v>
      </c>
      <c r="BK681" s="60">
        <f t="shared" ref="BK681" si="15977">IF(BJ681&gt;0,BJ681+1,IF(BK679&lt;&gt;0,1,0))</f>
        <v>0</v>
      </c>
      <c r="BL681" s="60">
        <f t="shared" ref="BL681" si="15978">IF(BK681&gt;0,BK681+1,IF(BL679&lt;&gt;0,1,0))</f>
        <v>0</v>
      </c>
      <c r="BM681" s="60">
        <f t="shared" ref="BM681" si="15979">IF(BL681&gt;0,BL681+1,IF(BM679&lt;&gt;0,1,0))</f>
        <v>0</v>
      </c>
      <c r="BN681" s="60">
        <f t="shared" ref="BN681" si="15980">IF(BM681&gt;0,BM681+1,IF(BN679&lt;&gt;0,1,0))</f>
        <v>0</v>
      </c>
      <c r="BO681" s="60">
        <f t="shared" ref="BO681" si="15981">IF(BN681&gt;0,BN681+1,IF(BO679&lt;&gt;0,1,0))</f>
        <v>0</v>
      </c>
      <c r="BP681" s="60">
        <f t="shared" ref="BP681" si="15982">IF(BO681&gt;0,BO681+1,IF(BP679&lt;&gt;0,1,0))</f>
        <v>0</v>
      </c>
      <c r="BQ681" s="60">
        <f t="shared" ref="BQ681" si="15983">IF(BP681&gt;0,BP681+1,IF(BQ679&lt;&gt;0,1,0))</f>
        <v>0</v>
      </c>
      <c r="BR681" s="60">
        <f t="shared" ref="BR681" si="15984">IF(BQ681&gt;0,BQ681+1,IF(BR679&lt;&gt;0,1,0))</f>
        <v>0</v>
      </c>
      <c r="BS681" s="60">
        <f t="shared" ref="BS681" si="15985">IF(BR681&gt;0,BR681+1,IF(BS679&lt;&gt;0,1,0))</f>
        <v>0</v>
      </c>
      <c r="BT681" s="60">
        <f t="shared" ref="BT681" si="15986">IF(BS681&gt;0,BS681+1,IF(BT679&lt;&gt;0,1,0))</f>
        <v>0</v>
      </c>
      <c r="BU681" s="60">
        <f t="shared" ref="BU681" si="15987">IF(BT681&gt;0,BT681+1,IF(BU679&lt;&gt;0,1,0))</f>
        <v>0</v>
      </c>
      <c r="BV681" s="60">
        <f t="shared" ref="BV681" si="15988">IF(BU681&gt;0,BU681+1,IF(BV679&lt;&gt;0,1,0))</f>
        <v>0</v>
      </c>
      <c r="BW681" s="60">
        <f t="shared" ref="BW681" si="15989">IF(BV681&gt;0,BV681+1,IF(BW679&lt;&gt;0,1,0))</f>
        <v>0</v>
      </c>
      <c r="BX681" s="60">
        <f t="shared" ref="BX681" si="15990">IF(BW681&gt;0,BW681+1,IF(BX679&lt;&gt;0,1,0))</f>
        <v>0</v>
      </c>
      <c r="BY681" s="298"/>
      <c r="BZ681" s="300"/>
      <c r="CA681" s="302"/>
      <c r="CB681" s="302"/>
    </row>
    <row r="682" spans="1:96" s="98" customFormat="1" ht="14.4" hidden="1" customHeight="1" x14ac:dyDescent="0.3">
      <c r="A682" s="97"/>
      <c r="B682" s="119"/>
      <c r="C682" s="73"/>
      <c r="D682" s="73"/>
      <c r="E682" s="73"/>
      <c r="F682" s="73"/>
      <c r="G682" s="73"/>
      <c r="H682" s="73"/>
      <c r="I682" s="73"/>
      <c r="J682" s="73"/>
      <c r="K682" s="73"/>
      <c r="L682" s="58"/>
      <c r="M682" s="7"/>
      <c r="N682" s="160"/>
      <c r="P682" s="59" t="s">
        <v>142</v>
      </c>
      <c r="Q682" s="60">
        <f>Q681</f>
        <v>0</v>
      </c>
      <c r="R682" s="60">
        <f>IF(R681=0,0,IF(OR(Q682=0,Q682=12),1,Q682+1))</f>
        <v>0</v>
      </c>
      <c r="S682" s="60">
        <f t="shared" ref="S682" si="15991">IF(S681=0,0,IF(OR(R682=0,R682=12),1,R682+1))</f>
        <v>0</v>
      </c>
      <c r="T682" s="60">
        <f t="shared" ref="T682" si="15992">IF(T681=0,0,IF(OR(S682=0,S682=12),1,S682+1))</f>
        <v>0</v>
      </c>
      <c r="U682" s="60">
        <f t="shared" ref="U682" si="15993">IF(U681=0,0,IF(OR(T682=0,T682=12),1,T682+1))</f>
        <v>0</v>
      </c>
      <c r="V682" s="60">
        <f t="shared" ref="V682" si="15994">IF(V681=0,0,IF(OR(U682=0,U682=12),1,U682+1))</f>
        <v>0</v>
      </c>
      <c r="W682" s="60">
        <f t="shared" ref="W682" si="15995">IF(W681=0,0,IF(OR(V682=0,V682=12),1,V682+1))</f>
        <v>0</v>
      </c>
      <c r="X682" s="60">
        <f t="shared" ref="X682" si="15996">IF(X681=0,0,IF(OR(W682=0,W682=12),1,W682+1))</f>
        <v>0</v>
      </c>
      <c r="Y682" s="60">
        <f t="shared" ref="Y682" si="15997">IF(Y681=0,0,IF(OR(X682=0,X682=12),1,X682+1))</f>
        <v>0</v>
      </c>
      <c r="Z682" s="60">
        <f t="shared" ref="Z682" si="15998">IF(Z681=0,0,IF(OR(Y682=0,Y682=12),1,Y682+1))</f>
        <v>0</v>
      </c>
      <c r="AA682" s="60">
        <f t="shared" ref="AA682" si="15999">IF(AA681=0,0,IF(OR(Z682=0,Z682=12),1,Z682+1))</f>
        <v>0</v>
      </c>
      <c r="AB682" s="60">
        <f t="shared" ref="AB682" si="16000">IF(AB681=0,0,IF(OR(AA682=0,AA682=12),1,AA682+1))</f>
        <v>0</v>
      </c>
      <c r="AC682" s="60">
        <f t="shared" ref="AC682" si="16001">IF(AC681=0,0,IF(OR(AB682=0,AB682=12),1,AB682+1))</f>
        <v>0</v>
      </c>
      <c r="AD682" s="60">
        <f t="shared" ref="AD682" si="16002">IF(AD681=0,0,IF(OR(AC682=0,AC682=12),1,AC682+1))</f>
        <v>0</v>
      </c>
      <c r="AE682" s="60">
        <f t="shared" ref="AE682" si="16003">IF(AE681=0,0,IF(OR(AD682=0,AD682=12),1,AD682+1))</f>
        <v>0</v>
      </c>
      <c r="AF682" s="60">
        <f t="shared" ref="AF682" si="16004">IF(AF681=0,0,IF(OR(AE682=0,AE682=12),1,AE682+1))</f>
        <v>0</v>
      </c>
      <c r="AG682" s="60">
        <f t="shared" ref="AG682" si="16005">IF(AG681=0,0,IF(OR(AF682=0,AF682=12),1,AF682+1))</f>
        <v>0</v>
      </c>
      <c r="AH682" s="60">
        <f t="shared" ref="AH682" si="16006">IF(AH681=0,0,IF(OR(AG682=0,AG682=12),1,AG682+1))</f>
        <v>0</v>
      </c>
      <c r="AI682" s="60">
        <f t="shared" ref="AI682" si="16007">IF(AI681=0,0,IF(OR(AH682=0,AH682=12),1,AH682+1))</f>
        <v>0</v>
      </c>
      <c r="AJ682" s="60">
        <f t="shared" ref="AJ682" si="16008">IF(AJ681=0,0,IF(OR(AI682=0,AI682=12),1,AI682+1))</f>
        <v>0</v>
      </c>
      <c r="AK682" s="60">
        <f t="shared" ref="AK682" si="16009">IF(AK681=0,0,IF(OR(AJ682=0,AJ682=12),1,AJ682+1))</f>
        <v>0</v>
      </c>
      <c r="AL682" s="60">
        <f t="shared" ref="AL682" si="16010">IF(AL681=0,0,IF(OR(AK682=0,AK682=12),1,AK682+1))</f>
        <v>0</v>
      </c>
      <c r="AM682" s="60">
        <f t="shared" ref="AM682" si="16011">IF(AM681=0,0,IF(OR(AL682=0,AL682=12),1,AL682+1))</f>
        <v>0</v>
      </c>
      <c r="AN682" s="60">
        <f t="shared" ref="AN682" si="16012">IF(AN681=0,0,IF(OR(AM682=0,AM682=12),1,AM682+1))</f>
        <v>0</v>
      </c>
      <c r="AO682" s="60">
        <f t="shared" ref="AO682" si="16013">IF(AO681=0,0,IF(OR(AN682=0,AN682=12),1,AN682+1))</f>
        <v>0</v>
      </c>
      <c r="AP682" s="60">
        <f t="shared" ref="AP682" si="16014">IF(AP681=0,0,IF(OR(AO682=0,AO682=12),1,AO682+1))</f>
        <v>0</v>
      </c>
      <c r="AQ682" s="60">
        <f t="shared" ref="AQ682" si="16015">IF(AQ681=0,0,IF(OR(AP682=0,AP682=12),1,AP682+1))</f>
        <v>0</v>
      </c>
      <c r="AR682" s="60">
        <f t="shared" ref="AR682" si="16016">IF(AR681=0,0,IF(OR(AQ682=0,AQ682=12),1,AQ682+1))</f>
        <v>0</v>
      </c>
      <c r="AS682" s="60">
        <f t="shared" ref="AS682" si="16017">IF(AS681=0,0,IF(OR(AR682=0,AR682=12),1,AR682+1))</f>
        <v>0</v>
      </c>
      <c r="AT682" s="60">
        <f t="shared" ref="AT682" si="16018">IF(AT681=0,0,IF(OR(AS682=0,AS682=12),1,AS682+1))</f>
        <v>0</v>
      </c>
      <c r="AU682" s="60">
        <f t="shared" ref="AU682" si="16019">IF(AU681=0,0,IF(OR(AT682=0,AT682=12),1,AT682+1))</f>
        <v>0</v>
      </c>
      <c r="AV682" s="60">
        <f t="shared" ref="AV682" si="16020">IF(AV681=0,0,IF(OR(AU682=0,AU682=12),1,AU682+1))</f>
        <v>0</v>
      </c>
      <c r="AW682" s="60">
        <f t="shared" ref="AW682" si="16021">IF(AW681=0,0,IF(OR(AV682=0,AV682=12),1,AV682+1))</f>
        <v>0</v>
      </c>
      <c r="AX682" s="60">
        <f t="shared" ref="AX682" si="16022">IF(AX681=0,0,IF(OR(AW682=0,AW682=12),1,AW682+1))</f>
        <v>0</v>
      </c>
      <c r="AY682" s="60">
        <f t="shared" ref="AY682" si="16023">IF(AY681=0,0,IF(OR(AX682=0,AX682=12),1,AX682+1))</f>
        <v>0</v>
      </c>
      <c r="AZ682" s="60">
        <f t="shared" ref="AZ682" si="16024">IF(AZ681=0,0,IF(OR(AY682=0,AY682=12),1,AY682+1))</f>
        <v>0</v>
      </c>
      <c r="BA682" s="60">
        <f t="shared" ref="BA682" si="16025">IF(BA681=0,0,IF(OR(AZ682=0,AZ682=12),1,AZ682+1))</f>
        <v>0</v>
      </c>
      <c r="BB682" s="60">
        <f t="shared" ref="BB682" si="16026">IF(BB681=0,0,IF(OR(BA682=0,BA682=12),1,BA682+1))</f>
        <v>0</v>
      </c>
      <c r="BC682" s="60">
        <f t="shared" ref="BC682" si="16027">IF(BC681=0,0,IF(OR(BB682=0,BB682=12),1,BB682+1))</f>
        <v>0</v>
      </c>
      <c r="BD682" s="60">
        <f t="shared" ref="BD682" si="16028">IF(BD681=0,0,IF(OR(BC682=0,BC682=12),1,BC682+1))</f>
        <v>0</v>
      </c>
      <c r="BE682" s="60">
        <f t="shared" ref="BE682" si="16029">IF(BE681=0,0,IF(OR(BD682=0,BD682=12),1,BD682+1))</f>
        <v>0</v>
      </c>
      <c r="BF682" s="60">
        <f t="shared" ref="BF682" si="16030">IF(BF681=0,0,IF(OR(BE682=0,BE682=12),1,BE682+1))</f>
        <v>0</v>
      </c>
      <c r="BG682" s="60">
        <f t="shared" ref="BG682" si="16031">IF(BG681=0,0,IF(OR(BF682=0,BF682=12),1,BF682+1))</f>
        <v>0</v>
      </c>
      <c r="BH682" s="60">
        <f t="shared" ref="BH682" si="16032">IF(BH681=0,0,IF(OR(BG682=0,BG682=12),1,BG682+1))</f>
        <v>0</v>
      </c>
      <c r="BI682" s="60">
        <f t="shared" ref="BI682" si="16033">IF(BI681=0,0,IF(OR(BH682=0,BH682=12),1,BH682+1))</f>
        <v>0</v>
      </c>
      <c r="BJ682" s="60">
        <f t="shared" ref="BJ682" si="16034">IF(BJ681=0,0,IF(OR(BI682=0,BI682=12),1,BI682+1))</f>
        <v>0</v>
      </c>
      <c r="BK682" s="60">
        <f t="shared" ref="BK682" si="16035">IF(BK681=0,0,IF(OR(BJ682=0,BJ682=12),1,BJ682+1))</f>
        <v>0</v>
      </c>
      <c r="BL682" s="60">
        <f t="shared" ref="BL682" si="16036">IF(BL681=0,0,IF(OR(BK682=0,BK682=12),1,BK682+1))</f>
        <v>0</v>
      </c>
      <c r="BM682" s="60">
        <f t="shared" ref="BM682" si="16037">IF(BM681=0,0,IF(OR(BL682=0,BL682=12),1,BL682+1))</f>
        <v>0</v>
      </c>
      <c r="BN682" s="60">
        <f t="shared" ref="BN682" si="16038">IF(BN681=0,0,IF(OR(BM682=0,BM682=12),1,BM682+1))</f>
        <v>0</v>
      </c>
      <c r="BO682" s="60">
        <f t="shared" ref="BO682" si="16039">IF(BO681=0,0,IF(OR(BN682=0,BN682=12),1,BN682+1))</f>
        <v>0</v>
      </c>
      <c r="BP682" s="60">
        <f t="shared" ref="BP682" si="16040">IF(BP681=0,0,IF(OR(BO682=0,BO682=12),1,BO682+1))</f>
        <v>0</v>
      </c>
      <c r="BQ682" s="60">
        <f t="shared" ref="BQ682" si="16041">IF(BQ681=0,0,IF(OR(BP682=0,BP682=12),1,BP682+1))</f>
        <v>0</v>
      </c>
      <c r="BR682" s="60">
        <f t="shared" ref="BR682" si="16042">IF(BR681=0,0,IF(OR(BQ682=0,BQ682=12),1,BQ682+1))</f>
        <v>0</v>
      </c>
      <c r="BS682" s="60">
        <f t="shared" ref="BS682" si="16043">IF(BS681=0,0,IF(OR(BR682=0,BR682=12),1,BR682+1))</f>
        <v>0</v>
      </c>
      <c r="BT682" s="60">
        <f t="shared" ref="BT682" si="16044">IF(BT681=0,0,IF(OR(BS682=0,BS682=12),1,BS682+1))</f>
        <v>0</v>
      </c>
      <c r="BU682" s="60">
        <f t="shared" ref="BU682" si="16045">IF(BU681=0,0,IF(OR(BT682=0,BT682=12),1,BT682+1))</f>
        <v>0</v>
      </c>
      <c r="BV682" s="60">
        <f t="shared" ref="BV682" si="16046">IF(BV681=0,0,IF(OR(BU682=0,BU682=12),1,BU682+1))</f>
        <v>0</v>
      </c>
      <c r="BW682" s="60">
        <f t="shared" ref="BW682" si="16047">IF(BW681=0,0,IF(OR(BV682=0,BV682=12),1,BV682+1))</f>
        <v>0</v>
      </c>
      <c r="BX682" s="60">
        <f t="shared" ref="BX682" si="16048">IF(BX681=0,0,IF(OR(BW682=0,BW682=12),1,BW682+1))</f>
        <v>0</v>
      </c>
      <c r="BY682" s="298"/>
      <c r="BZ682" s="300"/>
      <c r="CA682" s="302"/>
      <c r="CB682" s="302"/>
    </row>
    <row r="683" spans="1:96" s="98" customFormat="1" ht="43.2" x14ac:dyDescent="0.3">
      <c r="A683" s="97"/>
      <c r="B683" s="119"/>
      <c r="C683" s="73"/>
      <c r="D683" s="73"/>
      <c r="E683" s="73"/>
      <c r="F683" s="73"/>
      <c r="G683" s="73"/>
      <c r="H683" s="73"/>
      <c r="I683" s="73"/>
      <c r="J683" s="73"/>
      <c r="K683" s="73"/>
      <c r="L683" s="58"/>
      <c r="M683" s="7"/>
      <c r="N683" s="160"/>
      <c r="P683" s="57" t="s">
        <v>221</v>
      </c>
      <c r="Q683" s="62">
        <f>IF(Q682&gt;0,IF(Q686&gt;$K679,$K679,Q686),0)</f>
        <v>0</v>
      </c>
      <c r="R683" s="62">
        <f>IF(R682&gt;0,IF((SUMIFS($Q685:Q685,$Q682:Q682,12)+IF(Q682=12,0,Q683)+R686)&gt;=$K679,$K679-FLOOR(SUMIFS($Q685:Q685,$Q682:Q682,12),1),IF(R682=1,R686,R686+Q683)),0)</f>
        <v>0</v>
      </c>
      <c r="S683" s="62">
        <f>IF(S682&gt;0,IF((SUMIFS($Q685:R685,$Q682:R682,12)+IF(R682=12,0,R683)+S686)&gt;=$K679,$K679-FLOOR(SUMIFS($Q685:R685,$Q682:R682,12),1),IF(S682=1,S686,S686+R683)),0)</f>
        <v>0</v>
      </c>
      <c r="T683" s="62">
        <f>IF(T682&gt;0,IF((SUMIFS($Q685:S685,$Q682:S682,12)+IF(S682=12,0,S683)+T686)&gt;=$K679,$K679-FLOOR(SUMIFS($Q685:S685,$Q682:S682,12),1),IF(T682=1,T686,T686+S683)),0)</f>
        <v>0</v>
      </c>
      <c r="U683" s="62">
        <f>IF(U682&gt;0,IF((SUMIFS($Q685:T685,$Q682:T682,12)+IF(T682=12,0,T683)+U686)&gt;=$K679,$K679-FLOOR(SUMIFS($Q685:T685,$Q682:T682,12),1),IF(U682=1,U686,U686+T683)),0)</f>
        <v>0</v>
      </c>
      <c r="V683" s="62">
        <f>IF(V682&gt;0,IF((SUMIFS($Q685:U685,$Q682:U682,12)+IF(U682=12,0,U683)+V686)&gt;=$K679,$K679-FLOOR(SUMIFS($Q685:U685,$Q682:U682,12),1),IF(V682=1,V686,V686+U683)),0)</f>
        <v>0</v>
      </c>
      <c r="W683" s="62">
        <f>IF(W682&gt;0,IF((SUMIFS($Q685:V685,$Q682:V682,12)+IF(V682=12,0,V683)+W686)&gt;=$K679,$K679-FLOOR(SUMIFS($Q685:V685,$Q682:V682,12),1),IF(W682=1,W686,W686+V683)),0)</f>
        <v>0</v>
      </c>
      <c r="X683" s="62">
        <f>IF(X682&gt;0,IF((SUMIFS($Q685:W685,$Q682:W682,12)+IF(W682=12,0,W683)+X686)&gt;=$K679,$K679-FLOOR(SUMIFS($Q685:W685,$Q682:W682,12),1),IF(X682=1,X686,X686+W683)),0)</f>
        <v>0</v>
      </c>
      <c r="Y683" s="62">
        <f>IF(Y682&gt;0,IF((SUMIFS($Q685:X685,$Q682:X682,12)+IF(X682=12,0,X683)+Y686)&gt;=$K679,$K679-FLOOR(SUMIFS($Q685:X685,$Q682:X682,12),1),IF(Y682=1,Y686,Y686+X683)),0)</f>
        <v>0</v>
      </c>
      <c r="Z683" s="62">
        <f>IF(Z682&gt;0,IF((SUMIFS($Q685:Y685,$Q682:Y682,12)+IF(Y682=12,0,Y683)+Z686)&gt;=$K679,$K679-FLOOR(SUMIFS($Q685:Y685,$Q682:Y682,12),1),IF(Z682=1,Z686,Z686+Y683)),0)</f>
        <v>0</v>
      </c>
      <c r="AA683" s="62">
        <f>IF(AA682&gt;0,IF((SUMIFS($Q685:Z685,$Q682:Z682,12)+IF(Z682=12,0,Z683)+AA686)&gt;=$K679,$K679-FLOOR(SUMIFS($Q685:Z685,$Q682:Z682,12),1),IF(AA682=1,AA686,AA686+Z683)),0)</f>
        <v>0</v>
      </c>
      <c r="AB683" s="62">
        <f>IF(AB682&gt;0,IF((SUMIFS($Q685:AA685,$Q682:AA682,12)+IF(AA682=12,0,AA683)+AB686)&gt;=$K679,$K679-FLOOR(SUMIFS($Q685:AA685,$Q682:AA682,12),1),IF(AB682=1,AB686,AB686+AA683)),0)</f>
        <v>0</v>
      </c>
      <c r="AC683" s="62">
        <f>IF(AC682&gt;0,IF((SUMIFS($Q685:AB685,$Q682:AB682,12)+IF(AB682=12,0,AB683)+AC686)&gt;=$K679,$K679-FLOOR(SUMIFS($Q685:AB685,$Q682:AB682,12),1),IF(AC682=1,AC686,AC686+AB683)),0)</f>
        <v>0</v>
      </c>
      <c r="AD683" s="62">
        <f>IF(AD682&gt;0,IF((SUMIFS($Q685:AC685,$Q682:AC682,12)+IF(AC682=12,0,AC683)+AD686)&gt;=$K679,$K679-FLOOR(SUMIFS($Q685:AC685,$Q682:AC682,12),1),IF(AD682=1,AD686,AD686+AC683)),0)</f>
        <v>0</v>
      </c>
      <c r="AE683" s="62">
        <f>IF(AE682&gt;0,IF((SUMIFS($Q685:AD685,$Q682:AD682,12)+IF(AD682=12,0,AD683)+AE686)&gt;=$K679,$K679-FLOOR(SUMIFS($Q685:AD685,$Q682:AD682,12),1),IF(AE682=1,AE686,AE686+AD683)),0)</f>
        <v>0</v>
      </c>
      <c r="AF683" s="62">
        <f>IF(AF682&gt;0,IF((SUMIFS($Q685:AE685,$Q682:AE682,12)+IF(AE682=12,0,AE683)+AF686)&gt;=$K679,$K679-FLOOR(SUMIFS($Q685:AE685,$Q682:AE682,12),1),IF(AF682=1,AF686,AF686+AE683)),0)</f>
        <v>0</v>
      </c>
      <c r="AG683" s="62">
        <f>IF(AG682&gt;0,IF((SUMIFS($Q685:AF685,$Q682:AF682,12)+IF(AF682=12,0,AF683)+AG686)&gt;=$K679,$K679-FLOOR(SUMIFS($Q685:AF685,$Q682:AF682,12),1),IF(AG682=1,AG686,AG686+AF683)),0)</f>
        <v>0</v>
      </c>
      <c r="AH683" s="62">
        <f>IF(AH682&gt;0,IF((SUMIFS($Q685:AG685,$Q682:AG682,12)+IF(AG682=12,0,AG683)+AH686)&gt;=$K679,$K679-FLOOR(SUMIFS($Q685:AG685,$Q682:AG682,12),1),IF(AH682=1,AH686,AH686+AG683)),0)</f>
        <v>0</v>
      </c>
      <c r="AI683" s="62">
        <f>IF(AI682&gt;0,IF((SUMIFS($Q685:AH685,$Q682:AH682,12)+IF(AH682=12,0,AH683)+AI686)&gt;=$K679,$K679-FLOOR(SUMIFS($Q685:AH685,$Q682:AH682,12),1),IF(AI682=1,AI686,AI686+AH683)),0)</f>
        <v>0</v>
      </c>
      <c r="AJ683" s="62">
        <f>IF(AJ682&gt;0,IF((SUMIFS($Q685:AI685,$Q682:AI682,12)+IF(AI682=12,0,AI683)+AJ686)&gt;=$K679,$K679-FLOOR(SUMIFS($Q685:AI685,$Q682:AI682,12),1),IF(AJ682=1,AJ686,AJ686+AI683)),0)</f>
        <v>0</v>
      </c>
      <c r="AK683" s="62">
        <f>IF(AK682&gt;0,IF((SUMIFS($Q685:AJ685,$Q682:AJ682,12)+IF(AJ682=12,0,AJ683)+AK686)&gt;=$K679,$K679-FLOOR(SUMIFS($Q685:AJ685,$Q682:AJ682,12),1),IF(AK682=1,AK686,AK686+AJ683)),0)</f>
        <v>0</v>
      </c>
      <c r="AL683" s="62">
        <f>IF(AL682&gt;0,IF((SUMIFS($Q685:AK685,$Q682:AK682,12)+IF(AK682=12,0,AK683)+AL686)&gt;=$K679,$K679-FLOOR(SUMIFS($Q685:AK685,$Q682:AK682,12),1),IF(AL682=1,AL686,AL686+AK683)),0)</f>
        <v>0</v>
      </c>
      <c r="AM683" s="62">
        <f>IF(AM682&gt;0,IF((SUMIFS($Q685:AL685,$Q682:AL682,12)+IF(AL682=12,0,AL683)+AM686)&gt;=$K679,$K679-FLOOR(SUMIFS($Q685:AL685,$Q682:AL682,12),1),IF(AM682=1,AM686,AM686+AL683)),0)</f>
        <v>0</v>
      </c>
      <c r="AN683" s="62">
        <f>IF(AN682&gt;0,IF((SUMIFS($Q685:AM685,$Q682:AM682,12)+IF(AM682=12,0,AM683)+AN686)&gt;=$K679,$K679-FLOOR(SUMIFS($Q685:AM685,$Q682:AM682,12),1),IF(AN682=1,AN686,AN686+AM683)),0)</f>
        <v>0</v>
      </c>
      <c r="AO683" s="62">
        <f>IF(AO682&gt;0,IF((SUMIFS($Q685:AN685,$Q682:AN682,12)+IF(AN682=12,0,AN683)+AO686)&gt;=$K679,$K679-FLOOR(SUMIFS($Q685:AN685,$Q682:AN682,12),1),IF(AO682=1,AO686,AO686+AN683)),0)</f>
        <v>0</v>
      </c>
      <c r="AP683" s="62">
        <f>IF(AP682&gt;0,IF((SUMIFS($Q685:AO685,$Q682:AO682,12)+IF(AO682=12,0,AO683)+AP686)&gt;=$K679,$K679-FLOOR(SUMIFS($Q685:AO685,$Q682:AO682,12),1),IF(AP682=1,AP686,AP686+AO683)),0)</f>
        <v>0</v>
      </c>
      <c r="AQ683" s="62">
        <f>IF(AQ682&gt;0,IF((SUMIFS($Q685:AP685,$Q682:AP682,12)+IF(AP682=12,0,AP683)+AQ686)&gt;=$K679,$K679-FLOOR(SUMIFS($Q685:AP685,$Q682:AP682,12),1),IF(AQ682=1,AQ686,AQ686+AP683)),0)</f>
        <v>0</v>
      </c>
      <c r="AR683" s="62">
        <f>IF(AR682&gt;0,IF((SUMIFS($Q685:AQ685,$Q682:AQ682,12)+IF(AQ682=12,0,AQ683)+AR686)&gt;=$K679,$K679-FLOOR(SUMIFS($Q685:AQ685,$Q682:AQ682,12),1),IF(AR682=1,AR686,AR686+AQ683)),0)</f>
        <v>0</v>
      </c>
      <c r="AS683" s="62">
        <f>IF(AS682&gt;0,IF((SUMIFS($Q685:AR685,$Q682:AR682,12)+IF(AR682=12,0,AR683)+AS686)&gt;=$K679,$K679-FLOOR(SUMIFS($Q685:AR685,$Q682:AR682,12),1),IF(AS682=1,AS686,AS686+AR683)),0)</f>
        <v>0</v>
      </c>
      <c r="AT683" s="62">
        <f>IF(AT682&gt;0,IF((SUMIFS($Q685:AS685,$Q682:AS682,12)+IF(AS682=12,0,AS683)+AT686)&gt;=$K679,$K679-FLOOR(SUMIFS($Q685:AS685,$Q682:AS682,12),1),IF(AT682=1,AT686,AT686+AS683)),0)</f>
        <v>0</v>
      </c>
      <c r="AU683" s="62">
        <f>IF(AU682&gt;0,IF((SUMIFS($Q685:AT685,$Q682:AT682,12)+IF(AT682=12,0,AT683)+AU686)&gt;=$K679,$K679-FLOOR(SUMIFS($Q685:AT685,$Q682:AT682,12),1),IF(AU682=1,AU686,AU686+AT683)),0)</f>
        <v>0</v>
      </c>
      <c r="AV683" s="62">
        <f>IF(AV682&gt;0,IF((SUMIFS($Q685:AU685,$Q682:AU682,12)+IF(AU682=12,0,AU683)+AV686)&gt;=$K679,$K679-FLOOR(SUMIFS($Q685:AU685,$Q682:AU682,12),1),IF(AV682=1,AV686,AV686+AU683)),0)</f>
        <v>0</v>
      </c>
      <c r="AW683" s="62">
        <f>IF(AW682&gt;0,IF((SUMIFS($Q685:AV685,$Q682:AV682,12)+IF(AV682=12,0,AV683)+AW686)&gt;=$K679,$K679-FLOOR(SUMIFS($Q685:AV685,$Q682:AV682,12),1),IF(AW682=1,AW686,AW686+AV683)),0)</f>
        <v>0</v>
      </c>
      <c r="AX683" s="62">
        <f>IF(AX682&gt;0,IF((SUMIFS($Q685:AW685,$Q682:AW682,12)+IF(AW682=12,0,AW683)+AX686)&gt;=$K679,$K679-FLOOR(SUMIFS($Q685:AW685,$Q682:AW682,12),1),IF(AX682=1,AX686,AX686+AW683)),0)</f>
        <v>0</v>
      </c>
      <c r="AY683" s="62">
        <f>IF(AY682&gt;0,IF((SUMIFS($Q685:AX685,$Q682:AX682,12)+IF(AX682=12,0,AX683)+AY686)&gt;=$K679,$K679-FLOOR(SUMIFS($Q685:AX685,$Q682:AX682,12),1),IF(AY682=1,AY686,AY686+AX683)),0)</f>
        <v>0</v>
      </c>
      <c r="AZ683" s="62">
        <f>IF(AZ682&gt;0,IF((SUMIFS($Q685:AY685,$Q682:AY682,12)+IF(AY682=12,0,AY683)+AZ686)&gt;=$K679,$K679-FLOOR(SUMIFS($Q685:AY685,$Q682:AY682,12),1),IF(AZ682=1,AZ686,AZ686+AY683)),0)</f>
        <v>0</v>
      </c>
      <c r="BA683" s="62">
        <f>IF(BA682&gt;0,IF((SUMIFS($Q685:AZ685,$Q682:AZ682,12)+IF(AZ682=12,0,AZ683)+BA686)&gt;=$K679,$K679-FLOOR(SUMIFS($Q685:AZ685,$Q682:AZ682,12),1),IF(BA682=1,BA686,BA686+AZ683)),0)</f>
        <v>0</v>
      </c>
      <c r="BB683" s="62">
        <f>IF(BB682&gt;0,IF((SUMIFS($Q685:BA685,$Q682:BA682,12)+IF(BA682=12,0,BA683)+BB686)&gt;=$K679,$K679-FLOOR(SUMIFS($Q685:BA685,$Q682:BA682,12),1),IF(BB682=1,BB686,BB686+BA683)),0)</f>
        <v>0</v>
      </c>
      <c r="BC683" s="62">
        <f>IF(BC682&gt;0,IF((SUMIFS($Q685:BB685,$Q682:BB682,12)+IF(BB682=12,0,BB683)+BC686)&gt;=$K679,$K679-FLOOR(SUMIFS($Q685:BB685,$Q682:BB682,12),1),IF(BC682=1,BC686,BC686+BB683)),0)</f>
        <v>0</v>
      </c>
      <c r="BD683" s="62">
        <f>IF(BD682&gt;0,IF((SUMIFS($Q685:BC685,$Q682:BC682,12)+IF(BC682=12,0,BC683)+BD686)&gt;=$K679,$K679-FLOOR(SUMIFS($Q685:BC685,$Q682:BC682,12),1),IF(BD682=1,BD686,BD686+BC683)),0)</f>
        <v>0</v>
      </c>
      <c r="BE683" s="62">
        <f>IF(BE682&gt;0,IF((SUMIFS($Q685:BD685,$Q682:BD682,12)+IF(BD682=12,0,BD683)+BE686)&gt;=$K679,$K679-FLOOR(SUMIFS($Q685:BD685,$Q682:BD682,12),1),IF(BE682=1,BE686,BE686+BD683)),0)</f>
        <v>0</v>
      </c>
      <c r="BF683" s="62">
        <f>IF(BF682&gt;0,IF((SUMIFS($Q685:BE685,$Q682:BE682,12)+IF(BE682=12,0,BE683)+BF686)&gt;=$K679,$K679-FLOOR(SUMIFS($Q685:BE685,$Q682:BE682,12),1),IF(BF682=1,BF686,BF686+BE683)),0)</f>
        <v>0</v>
      </c>
      <c r="BG683" s="62">
        <f>IF(BG682&gt;0,IF((SUMIFS($Q685:BF685,$Q682:BF682,12)+IF(BF682=12,0,BF683)+BG686)&gt;=$K679,$K679-FLOOR(SUMIFS($Q685:BF685,$Q682:BF682,12),1),IF(BG682=1,BG686,BG686+BF683)),0)</f>
        <v>0</v>
      </c>
      <c r="BH683" s="62">
        <f>IF(BH682&gt;0,IF((SUMIFS($Q685:BG685,$Q682:BG682,12)+IF(BG682=12,0,BG683)+BH686)&gt;=$K679,$K679-FLOOR(SUMIFS($Q685:BG685,$Q682:BG682,12),1),IF(BH682=1,BH686,BH686+BG683)),0)</f>
        <v>0</v>
      </c>
      <c r="BI683" s="62">
        <f>IF(BI682&gt;0,IF((SUMIFS($Q685:BH685,$Q682:BH682,12)+IF(BH682=12,0,BH683)+BI686)&gt;=$K679,$K679-FLOOR(SUMIFS($Q685:BH685,$Q682:BH682,12),1),IF(BI682=1,BI686,BI686+BH683)),0)</f>
        <v>0</v>
      </c>
      <c r="BJ683" s="62">
        <f>IF(BJ682&gt;0,IF((SUMIFS($Q685:BI685,$Q682:BI682,12)+IF(BI682=12,0,BI683)+BJ686)&gt;=$K679,$K679-FLOOR(SUMIFS($Q685:BI685,$Q682:BI682,12),1),IF(BJ682=1,BJ686,BJ686+BI683)),0)</f>
        <v>0</v>
      </c>
      <c r="BK683" s="62">
        <f>IF(BK682&gt;0,IF((SUMIFS($Q685:BJ685,$Q682:BJ682,12)+IF(BJ682=12,0,BJ683)+BK686)&gt;=$K679,$K679-FLOOR(SUMIFS($Q685:BJ685,$Q682:BJ682,12),1),IF(BK682=1,BK686,BK686+BJ683)),0)</f>
        <v>0</v>
      </c>
      <c r="BL683" s="62">
        <f>IF(BL682&gt;0,IF((SUMIFS($Q685:BK685,$Q682:BK682,12)+IF(BK682=12,0,BK683)+BL686)&gt;=$K679,$K679-FLOOR(SUMIFS($Q685:BK685,$Q682:BK682,12),1),IF(BL682=1,BL686,BL686+BK683)),0)</f>
        <v>0</v>
      </c>
      <c r="BM683" s="62">
        <f>IF(BM682&gt;0,IF((SUMIFS($Q685:BL685,$Q682:BL682,12)+IF(BL682=12,0,BL683)+BM686)&gt;=$K679,$K679-FLOOR(SUMIFS($Q685:BL685,$Q682:BL682,12),1),IF(BM682=1,BM686,BM686+BL683)),0)</f>
        <v>0</v>
      </c>
      <c r="BN683" s="62">
        <f>IF(BN682&gt;0,IF((SUMIFS($Q685:BM685,$Q682:BM682,12)+IF(BM682=12,0,BM683)+BN686)&gt;=$K679,$K679-FLOOR(SUMIFS($Q685:BM685,$Q682:BM682,12),1),IF(BN682=1,BN686,BN686+BM683)),0)</f>
        <v>0</v>
      </c>
      <c r="BO683" s="62">
        <f>IF(BO682&gt;0,IF((SUMIFS($Q685:BN685,$Q682:BN682,12)+IF(BN682=12,0,BN683)+BO686)&gt;=$K679,$K679-FLOOR(SUMIFS($Q685:BN685,$Q682:BN682,12),1),IF(BO682=1,BO686,BO686+BN683)),0)</f>
        <v>0</v>
      </c>
      <c r="BP683" s="62">
        <f>IF(BP682&gt;0,IF((SUMIFS($Q685:BO685,$Q682:BO682,12)+IF(BO682=12,0,BO683)+BP686)&gt;=$K679,$K679-FLOOR(SUMIFS($Q685:BO685,$Q682:BO682,12),1),IF(BP682=1,BP686,BP686+BO683)),0)</f>
        <v>0</v>
      </c>
      <c r="BQ683" s="62">
        <f>IF(BQ682&gt;0,IF((SUMIFS($Q685:BP685,$Q682:BP682,12)+IF(BP682=12,0,BP683)+BQ686)&gt;=$K679,$K679-FLOOR(SUMIFS($Q685:BP685,$Q682:BP682,12),1),IF(BQ682=1,BQ686,BQ686+BP683)),0)</f>
        <v>0</v>
      </c>
      <c r="BR683" s="62">
        <f>IF(BR682&gt;0,IF((SUMIFS($Q685:BQ685,$Q682:BQ682,12)+IF(BQ682=12,0,BQ683)+BR686)&gt;=$K679,$K679-FLOOR(SUMIFS($Q685:BQ685,$Q682:BQ682,12),1),IF(BR682=1,BR686,BR686+BQ683)),0)</f>
        <v>0</v>
      </c>
      <c r="BS683" s="62">
        <f>IF(BS682&gt;0,IF((SUMIFS($Q685:BR685,$Q682:BR682,12)+IF(BR682=12,0,BR683)+BS686)&gt;=$K679,$K679-FLOOR(SUMIFS($Q685:BR685,$Q682:BR682,12),1),IF(BS682=1,BS686,BS686+BR683)),0)</f>
        <v>0</v>
      </c>
      <c r="BT683" s="62">
        <f>IF(BT682&gt;0,IF((SUMIFS($Q685:BS685,$Q682:BS682,12)+IF(BS682=12,0,BS683)+BT686)&gt;=$K679,$K679-FLOOR(SUMIFS($Q685:BS685,$Q682:BS682,12),1),IF(BT682=1,BT686,BT686+BS683)),0)</f>
        <v>0</v>
      </c>
      <c r="BU683" s="62">
        <f>IF(BU682&gt;0,IF((SUMIFS($Q685:BT685,$Q682:BT682,12)+IF(BT682=12,0,BT683)+BU686)&gt;=$K679,$K679-FLOOR(SUMIFS($Q685:BT685,$Q682:BT682,12),1),IF(BU682=1,BU686,BU686+BT683)),0)</f>
        <v>0</v>
      </c>
      <c r="BV683" s="62">
        <f>IF(BV682&gt;0,IF((SUMIFS($Q685:BU685,$Q682:BU682,12)+IF(BU682=12,0,BU683)+BV686)&gt;=$K679,$K679-FLOOR(SUMIFS($Q685:BU685,$Q682:BU682,12),1),IF(BV682=1,BV686,BV686+BU683)),0)</f>
        <v>0</v>
      </c>
      <c r="BW683" s="62">
        <f>IF(BW682&gt;0,IF((SUMIFS($Q685:BV685,$Q682:BV682,12)+IF(BV682=12,0,BV683)+BW686)&gt;=$K679,$K679-FLOOR(SUMIFS($Q685:BV685,$Q682:BV682,12),1),IF(BW682=1,BW686,BW686+BV683)),0)</f>
        <v>0</v>
      </c>
      <c r="BX683" s="62">
        <f>IF(BX682&gt;0,IF((SUMIFS($Q685:BW685,$Q682:BW682,12)+IF(BW682=12,0,BW683)+BX686)&gt;=$K679,$K679-FLOOR(SUMIFS($Q685:BW685,$Q682:BW682,12),1),IF(BX682=1,BX686,BX686+BW683)),0)</f>
        <v>0</v>
      </c>
      <c r="BY683" s="298"/>
      <c r="BZ683" s="300"/>
      <c r="CA683" s="302"/>
      <c r="CB683" s="302"/>
    </row>
    <row r="684" spans="1:96" s="98" customFormat="1" ht="41.4" hidden="1" customHeight="1" x14ac:dyDescent="0.3">
      <c r="A684" s="97"/>
      <c r="B684" s="119"/>
      <c r="C684" s="73"/>
      <c r="D684" s="73"/>
      <c r="E684" s="73"/>
      <c r="F684" s="73"/>
      <c r="G684" s="73"/>
      <c r="H684" s="73"/>
      <c r="I684" s="73"/>
      <c r="J684" s="73"/>
      <c r="K684" s="73"/>
      <c r="L684" s="58"/>
      <c r="M684" s="7"/>
      <c r="N684" s="160"/>
      <c r="P684" s="59" t="s">
        <v>172</v>
      </c>
      <c r="Q684" s="61">
        <f>IF(Q679&gt;0,Q680,0)</f>
        <v>0</v>
      </c>
      <c r="R684" s="61">
        <f t="shared" ref="R684" si="16049">IF(R679&gt;0,IF(R682=1,R680,R680+Q684),Q684)</f>
        <v>0</v>
      </c>
      <c r="S684" s="61">
        <f t="shared" ref="S684" si="16050">IF(S679&gt;0,IF(S682=1,S680,S680+R684),R684)</f>
        <v>0</v>
      </c>
      <c r="T684" s="61">
        <f t="shared" ref="T684" si="16051">IF(T679&gt;0,IF(T682=1,T680,T680+S684),S684)</f>
        <v>0</v>
      </c>
      <c r="U684" s="61">
        <f t="shared" ref="U684" si="16052">IF(U679&gt;0,IF(U682=1,U680,U680+T684),T684)</f>
        <v>0</v>
      </c>
      <c r="V684" s="61">
        <f t="shared" ref="V684" si="16053">IF(V679&gt;0,IF(V682=1,V680,V680+U684),U684)</f>
        <v>0</v>
      </c>
      <c r="W684" s="61">
        <f t="shared" ref="W684" si="16054">IF(W679&gt;0,IF(W682=1,W680,W680+V684),V684)</f>
        <v>0</v>
      </c>
      <c r="X684" s="61">
        <f t="shared" ref="X684" si="16055">IF(X679&gt;0,IF(X682=1,X680,X680+W684),W684)</f>
        <v>0</v>
      </c>
      <c r="Y684" s="61">
        <f t="shared" ref="Y684" si="16056">IF(Y679&gt;0,IF(Y682=1,Y680,Y680+X684),X684)</f>
        <v>0</v>
      </c>
      <c r="Z684" s="61">
        <f t="shared" ref="Z684" si="16057">IF(Z679&gt;0,IF(Z682=1,Z680,Z680+Y684),Y684)</f>
        <v>0</v>
      </c>
      <c r="AA684" s="61">
        <f t="shared" ref="AA684" si="16058">IF(AA679&gt;0,IF(AA682=1,AA680,AA680+Z684),Z684)</f>
        <v>0</v>
      </c>
      <c r="AB684" s="61">
        <f t="shared" ref="AB684" si="16059">IF(AB679&gt;0,IF(AB682=1,AB680,AB680+AA684),AA684)</f>
        <v>0</v>
      </c>
      <c r="AC684" s="61">
        <f t="shared" ref="AC684" si="16060">IF(AC679&gt;0,IF(AC682=1,AC680,AC680+AB684),AB684)</f>
        <v>0</v>
      </c>
      <c r="AD684" s="61">
        <f t="shared" ref="AD684" si="16061">IF(AD679&gt;0,IF(AD682=1,AD680,AD680+AC684),AC684)</f>
        <v>0</v>
      </c>
      <c r="AE684" s="61">
        <f t="shared" ref="AE684" si="16062">IF(AE679&gt;0,IF(AE682=1,AE680,AE680+AD684),AD684)</f>
        <v>0</v>
      </c>
      <c r="AF684" s="61">
        <f t="shared" ref="AF684" si="16063">IF(AF679&gt;0,IF(AF682=1,AF680,AF680+AE684),AE684)</f>
        <v>0</v>
      </c>
      <c r="AG684" s="61">
        <f t="shared" ref="AG684" si="16064">IF(AG679&gt;0,IF(AG682=1,AG680,AG680+AF684),AF684)</f>
        <v>0</v>
      </c>
      <c r="AH684" s="61">
        <f t="shared" ref="AH684" si="16065">IF(AH679&gt;0,IF(AH682=1,AH680,AH680+AG684),AG684)</f>
        <v>0</v>
      </c>
      <c r="AI684" s="61">
        <f t="shared" ref="AI684" si="16066">IF(AI679&gt;0,IF(AI682=1,AI680,AI680+AH684),AH684)</f>
        <v>0</v>
      </c>
      <c r="AJ684" s="61">
        <f t="shared" ref="AJ684" si="16067">IF(AJ679&gt;0,IF(AJ682=1,AJ680,AJ680+AI684),AI684)</f>
        <v>0</v>
      </c>
      <c r="AK684" s="61">
        <f t="shared" ref="AK684" si="16068">IF(AK679&gt;0,IF(AK682=1,AK680,AK680+AJ684),AJ684)</f>
        <v>0</v>
      </c>
      <c r="AL684" s="61">
        <f t="shared" ref="AL684" si="16069">IF(AL679&gt;0,IF(AL682=1,AL680,AL680+AK684),AK684)</f>
        <v>0</v>
      </c>
      <c r="AM684" s="61">
        <f t="shared" ref="AM684" si="16070">IF(AM679&gt;0,IF(AM682=1,AM680,AM680+AL684),AL684)</f>
        <v>0</v>
      </c>
      <c r="AN684" s="61">
        <f t="shared" ref="AN684" si="16071">IF(AN679&gt;0,IF(AN682=1,AN680,AN680+AM684),AM684)</f>
        <v>0</v>
      </c>
      <c r="AO684" s="61">
        <f t="shared" ref="AO684" si="16072">IF(AO679&gt;0,IF(AO682=1,AO680,AO680+AN684),AN684)</f>
        <v>0</v>
      </c>
      <c r="AP684" s="61">
        <f t="shared" ref="AP684" si="16073">IF(AP679&gt;0,IF(AP682=1,AP680,AP680+AO684),AO684)</f>
        <v>0</v>
      </c>
      <c r="AQ684" s="61">
        <f t="shared" ref="AQ684" si="16074">IF(AQ679&gt;0,IF(AQ682=1,AQ680,AQ680+AP684),AP684)</f>
        <v>0</v>
      </c>
      <c r="AR684" s="61">
        <f t="shared" ref="AR684" si="16075">IF(AR679&gt;0,IF(AR682=1,AR680,AR680+AQ684),AQ684)</f>
        <v>0</v>
      </c>
      <c r="AS684" s="61">
        <f t="shared" ref="AS684" si="16076">IF(AS679&gt;0,IF(AS682=1,AS680,AS680+AR684),AR684)</f>
        <v>0</v>
      </c>
      <c r="AT684" s="61">
        <f t="shared" ref="AT684" si="16077">IF(AT679&gt;0,IF(AT682=1,AT680,AT680+AS684),AS684)</f>
        <v>0</v>
      </c>
      <c r="AU684" s="61">
        <f t="shared" ref="AU684" si="16078">IF(AU679&gt;0,IF(AU682=1,AU680,AU680+AT684),AT684)</f>
        <v>0</v>
      </c>
      <c r="AV684" s="61">
        <f t="shared" ref="AV684" si="16079">IF(AV679&gt;0,IF(AV682=1,AV680,AV680+AU684),AU684)</f>
        <v>0</v>
      </c>
      <c r="AW684" s="61">
        <f t="shared" ref="AW684" si="16080">IF(AW679&gt;0,IF(AW682=1,AW680,AW680+AV684),AV684)</f>
        <v>0</v>
      </c>
      <c r="AX684" s="61">
        <f t="shared" ref="AX684" si="16081">IF(AX679&gt;0,IF(AX682=1,AX680,AX680+AW684),AW684)</f>
        <v>0</v>
      </c>
      <c r="AY684" s="61">
        <f t="shared" ref="AY684" si="16082">IF(AY679&gt;0,IF(AY682=1,AY680,AY680+AX684),AX684)</f>
        <v>0</v>
      </c>
      <c r="AZ684" s="61">
        <f t="shared" ref="AZ684" si="16083">IF(AZ679&gt;0,IF(AZ682=1,AZ680,AZ680+AY684),AY684)</f>
        <v>0</v>
      </c>
      <c r="BA684" s="61">
        <f t="shared" ref="BA684" si="16084">IF(BA679&gt;0,IF(BA682=1,BA680,BA680+AZ684),AZ684)</f>
        <v>0</v>
      </c>
      <c r="BB684" s="61">
        <f t="shared" ref="BB684" si="16085">IF(BB679&gt;0,IF(BB682=1,BB680,BB680+BA684),BA684)</f>
        <v>0</v>
      </c>
      <c r="BC684" s="61">
        <f t="shared" ref="BC684" si="16086">IF(BC679&gt;0,IF(BC682=1,BC680,BC680+BB684),BB684)</f>
        <v>0</v>
      </c>
      <c r="BD684" s="61">
        <f t="shared" ref="BD684" si="16087">IF(BD679&gt;0,IF(BD682=1,BD680,BD680+BC684),BC684)</f>
        <v>0</v>
      </c>
      <c r="BE684" s="61">
        <f t="shared" ref="BE684" si="16088">IF(BE679&gt;0,IF(BE682=1,BE680,BE680+BD684),BD684)</f>
        <v>0</v>
      </c>
      <c r="BF684" s="61">
        <f t="shared" ref="BF684" si="16089">IF(BF679&gt;0,IF(BF682=1,BF680,BF680+BE684),BE684)</f>
        <v>0</v>
      </c>
      <c r="BG684" s="61">
        <f t="shared" ref="BG684" si="16090">IF(BG679&gt;0,IF(BG682=1,BG680,BG680+BF684),BF684)</f>
        <v>0</v>
      </c>
      <c r="BH684" s="61">
        <f t="shared" ref="BH684" si="16091">IF(BH679&gt;0,IF(BH682=1,BH680,BH680+BG684),BG684)</f>
        <v>0</v>
      </c>
      <c r="BI684" s="61">
        <f t="shared" ref="BI684" si="16092">IF(BI679&gt;0,IF(BI682=1,BI680,BI680+BH684),BH684)</f>
        <v>0</v>
      </c>
      <c r="BJ684" s="61">
        <f t="shared" ref="BJ684" si="16093">IF(BJ679&gt;0,IF(BJ682=1,BJ680,BJ680+BI684),BI684)</f>
        <v>0</v>
      </c>
      <c r="BK684" s="61">
        <f t="shared" ref="BK684" si="16094">IF(BK679&gt;0,IF(BK682=1,BK680,BK680+BJ684),BJ684)</f>
        <v>0</v>
      </c>
      <c r="BL684" s="61">
        <f t="shared" ref="BL684" si="16095">IF(BL679&gt;0,IF(BL682=1,BL680,BL680+BK684),BK684)</f>
        <v>0</v>
      </c>
      <c r="BM684" s="61">
        <f t="shared" ref="BM684" si="16096">IF(BM679&gt;0,IF(BM682=1,BM680,BM680+BL684),BL684)</f>
        <v>0</v>
      </c>
      <c r="BN684" s="61">
        <f t="shared" ref="BN684" si="16097">IF(BN679&gt;0,IF(BN682=1,BN680,BN680+BM684),BM684)</f>
        <v>0</v>
      </c>
      <c r="BO684" s="61">
        <f t="shared" ref="BO684" si="16098">IF(BO679&gt;0,IF(BO682=1,BO680,BO680+BN684),BN684)</f>
        <v>0</v>
      </c>
      <c r="BP684" s="61">
        <f t="shared" ref="BP684" si="16099">IF(BP679&gt;0,IF(BP682=1,BP680,BP680+BO684),BO684)</f>
        <v>0</v>
      </c>
      <c r="BQ684" s="61">
        <f t="shared" ref="BQ684" si="16100">IF(BQ679&gt;0,IF(BQ682=1,BQ680,BQ680+BP684),BP684)</f>
        <v>0</v>
      </c>
      <c r="BR684" s="61">
        <f t="shared" ref="BR684" si="16101">IF(BR679&gt;0,IF(BR682=1,BR680,BR680+BQ684),BQ684)</f>
        <v>0</v>
      </c>
      <c r="BS684" s="61">
        <f t="shared" ref="BS684" si="16102">IF(BS679&gt;0,IF(BS682=1,BS680,BS680+BR684),BR684)</f>
        <v>0</v>
      </c>
      <c r="BT684" s="61">
        <f t="shared" ref="BT684" si="16103">IF(BT679&gt;0,IF(BT682=1,BT680,BT680+BS684),BS684)</f>
        <v>0</v>
      </c>
      <c r="BU684" s="61">
        <f t="shared" ref="BU684" si="16104">IF(BU679&gt;0,IF(BU682=1,BU680,BU680+BT684),BT684)</f>
        <v>0</v>
      </c>
      <c r="BV684" s="61">
        <f t="shared" ref="BV684" si="16105">IF(BV679&gt;0,IF(BV682=1,BV680,BV680+BU684),BU684)</f>
        <v>0</v>
      </c>
      <c r="BW684" s="61">
        <f t="shared" ref="BW684" si="16106">IF(BW679&gt;0,IF(BW682=1,BW680,BW680+BV684),BV684)</f>
        <v>0</v>
      </c>
      <c r="BX684" s="61">
        <f t="shared" ref="BX684" si="16107">IF(BX679&gt;0,IF(BX682=1,BX680,BX680+BW684),BW684)</f>
        <v>0</v>
      </c>
      <c r="BY684" s="298"/>
      <c r="BZ684" s="300"/>
      <c r="CA684" s="302"/>
      <c r="CB684" s="302"/>
    </row>
    <row r="685" spans="1:96" s="98" customFormat="1" ht="41.4" hidden="1" customHeight="1" x14ac:dyDescent="0.3">
      <c r="A685" s="97"/>
      <c r="B685" s="119"/>
      <c r="C685" s="73"/>
      <c r="D685" s="73"/>
      <c r="E685" s="73"/>
      <c r="F685" s="73"/>
      <c r="G685" s="73"/>
      <c r="H685" s="73"/>
      <c r="I685" s="73"/>
      <c r="J685" s="73"/>
      <c r="K685" s="73"/>
      <c r="L685" s="58"/>
      <c r="M685" s="7"/>
      <c r="N685" s="160"/>
      <c r="P685" s="59" t="s">
        <v>173</v>
      </c>
      <c r="Q685" s="61">
        <f>Q687</f>
        <v>0</v>
      </c>
      <c r="R685" s="61">
        <f t="shared" ref="R685" si="16108">IF(R682=1,R687,R687+Q685)</f>
        <v>0</v>
      </c>
      <c r="S685" s="61">
        <f t="shared" ref="S685" si="16109">IF(S682=1,S687,S687+R685)</f>
        <v>0</v>
      </c>
      <c r="T685" s="61">
        <f t="shared" ref="T685" si="16110">IF(T682=1,T687,T687+S685)</f>
        <v>0</v>
      </c>
      <c r="U685" s="61">
        <f t="shared" ref="U685" si="16111">IF(U682=1,U687,U687+T685)</f>
        <v>0</v>
      </c>
      <c r="V685" s="61">
        <f t="shared" ref="V685" si="16112">IF(V682=1,V687,V687+U685)</f>
        <v>0</v>
      </c>
      <c r="W685" s="61">
        <f t="shared" ref="W685" si="16113">IF(W682=1,W687,W687+V685)</f>
        <v>0</v>
      </c>
      <c r="X685" s="61">
        <f t="shared" ref="X685" si="16114">IF(X682=1,X687,X687+W685)</f>
        <v>0</v>
      </c>
      <c r="Y685" s="61">
        <f t="shared" ref="Y685" si="16115">IF(Y682=1,Y687,Y687+X685)</f>
        <v>0</v>
      </c>
      <c r="Z685" s="61">
        <f t="shared" ref="Z685" si="16116">IF(Z682=1,Z687,Z687+Y685)</f>
        <v>0</v>
      </c>
      <c r="AA685" s="61">
        <f t="shared" ref="AA685" si="16117">IF(AA682=1,AA687,AA687+Z685)</f>
        <v>0</v>
      </c>
      <c r="AB685" s="61">
        <f t="shared" ref="AB685" si="16118">IF(AB682=1,AB687,AB687+AA685)</f>
        <v>0</v>
      </c>
      <c r="AC685" s="61">
        <f t="shared" ref="AC685" si="16119">IF(AC682=1,AC687,AC687+AB685)</f>
        <v>0</v>
      </c>
      <c r="AD685" s="61">
        <f t="shared" ref="AD685" si="16120">IF(AD682=1,AD687,AD687+AC685)</f>
        <v>0</v>
      </c>
      <c r="AE685" s="61">
        <f t="shared" ref="AE685" si="16121">IF(AE682=1,AE687,AE687+AD685)</f>
        <v>0</v>
      </c>
      <c r="AF685" s="61">
        <f t="shared" ref="AF685" si="16122">IF(AF682=1,AF687,AF687+AE685)</f>
        <v>0</v>
      </c>
      <c r="AG685" s="61">
        <f t="shared" ref="AG685" si="16123">IF(AG682=1,AG687,AG687+AF685)</f>
        <v>0</v>
      </c>
      <c r="AH685" s="61">
        <f t="shared" ref="AH685" si="16124">IF(AH682=1,AH687,AH687+AG685)</f>
        <v>0</v>
      </c>
      <c r="AI685" s="61">
        <f t="shared" ref="AI685" si="16125">IF(AI682=1,AI687,AI687+AH685)</f>
        <v>0</v>
      </c>
      <c r="AJ685" s="61">
        <f t="shared" ref="AJ685" si="16126">IF(AJ682=1,AJ687,AJ687+AI685)</f>
        <v>0</v>
      </c>
      <c r="AK685" s="61">
        <f t="shared" ref="AK685" si="16127">IF(AK682=1,AK687,AK687+AJ685)</f>
        <v>0</v>
      </c>
      <c r="AL685" s="61">
        <f t="shared" ref="AL685" si="16128">IF(AL682=1,AL687,AL687+AK685)</f>
        <v>0</v>
      </c>
      <c r="AM685" s="61">
        <f t="shared" ref="AM685" si="16129">IF(AM682=1,AM687,AM687+AL685)</f>
        <v>0</v>
      </c>
      <c r="AN685" s="61">
        <f t="shared" ref="AN685" si="16130">IF(AN682=1,AN687,AN687+AM685)</f>
        <v>0</v>
      </c>
      <c r="AO685" s="61">
        <f t="shared" ref="AO685" si="16131">IF(AO682=1,AO687,AO687+AN685)</f>
        <v>0</v>
      </c>
      <c r="AP685" s="61">
        <f t="shared" ref="AP685" si="16132">IF(AP682=1,AP687,AP687+AO685)</f>
        <v>0</v>
      </c>
      <c r="AQ685" s="61">
        <f t="shared" ref="AQ685" si="16133">IF(AQ682=1,AQ687,AQ687+AP685)</f>
        <v>0</v>
      </c>
      <c r="AR685" s="61">
        <f t="shared" ref="AR685" si="16134">IF(AR682=1,AR687,AR687+AQ685)</f>
        <v>0</v>
      </c>
      <c r="AS685" s="61">
        <f t="shared" ref="AS685" si="16135">IF(AS682=1,AS687,AS687+AR685)</f>
        <v>0</v>
      </c>
      <c r="AT685" s="61">
        <f t="shared" ref="AT685" si="16136">IF(AT682=1,AT687,AT687+AS685)</f>
        <v>0</v>
      </c>
      <c r="AU685" s="61">
        <f t="shared" ref="AU685" si="16137">IF(AU682=1,AU687,AU687+AT685)</f>
        <v>0</v>
      </c>
      <c r="AV685" s="61">
        <f t="shared" ref="AV685" si="16138">IF(AV682=1,AV687,AV687+AU685)</f>
        <v>0</v>
      </c>
      <c r="AW685" s="61">
        <f t="shared" ref="AW685" si="16139">IF(AW682=1,AW687,AW687+AV685)</f>
        <v>0</v>
      </c>
      <c r="AX685" s="61">
        <f t="shared" ref="AX685" si="16140">IF(AX682=1,AX687,AX687+AW685)</f>
        <v>0</v>
      </c>
      <c r="AY685" s="61">
        <f t="shared" ref="AY685" si="16141">IF(AY682=1,AY687,AY687+AX685)</f>
        <v>0</v>
      </c>
      <c r="AZ685" s="61">
        <f t="shared" ref="AZ685" si="16142">IF(AZ682=1,AZ687,AZ687+AY685)</f>
        <v>0</v>
      </c>
      <c r="BA685" s="61">
        <f t="shared" ref="BA685" si="16143">IF(BA682=1,BA687,BA687+AZ685)</f>
        <v>0</v>
      </c>
      <c r="BB685" s="61">
        <f t="shared" ref="BB685" si="16144">IF(BB682=1,BB687,BB687+BA685)</f>
        <v>0</v>
      </c>
      <c r="BC685" s="61">
        <f t="shared" ref="BC685" si="16145">IF(BC682=1,BC687,BC687+BB685)</f>
        <v>0</v>
      </c>
      <c r="BD685" s="61">
        <f t="shared" ref="BD685" si="16146">IF(BD682=1,BD687,BD687+BC685)</f>
        <v>0</v>
      </c>
      <c r="BE685" s="61">
        <f t="shared" ref="BE685" si="16147">IF(BE682=1,BE687,BE687+BD685)</f>
        <v>0</v>
      </c>
      <c r="BF685" s="61">
        <f t="shared" ref="BF685" si="16148">IF(BF682=1,BF687,BF687+BE685)</f>
        <v>0</v>
      </c>
      <c r="BG685" s="61">
        <f t="shared" ref="BG685" si="16149">IF(BG682=1,BG687,BG687+BF685)</f>
        <v>0</v>
      </c>
      <c r="BH685" s="61">
        <f t="shared" ref="BH685" si="16150">IF(BH682=1,BH687,BH687+BG685)</f>
        <v>0</v>
      </c>
      <c r="BI685" s="61">
        <f t="shared" ref="BI685" si="16151">IF(BI682=1,BI687,BI687+BH685)</f>
        <v>0</v>
      </c>
      <c r="BJ685" s="61">
        <f t="shared" ref="BJ685" si="16152">IF(BJ682=1,BJ687,BJ687+BI685)</f>
        <v>0</v>
      </c>
      <c r="BK685" s="61">
        <f t="shared" ref="BK685" si="16153">IF(BK682=1,BK687,BK687+BJ685)</f>
        <v>0</v>
      </c>
      <c r="BL685" s="61">
        <f t="shared" ref="BL685" si="16154">IF(BL682=1,BL687,BL687+BK685)</f>
        <v>0</v>
      </c>
      <c r="BM685" s="61">
        <f t="shared" ref="BM685" si="16155">IF(BM682=1,BM687,BM687+BL685)</f>
        <v>0</v>
      </c>
      <c r="BN685" s="61">
        <f t="shared" ref="BN685" si="16156">IF(BN682=1,BN687,BN687+BM685)</f>
        <v>0</v>
      </c>
      <c r="BO685" s="61">
        <f t="shared" ref="BO685" si="16157">IF(BO682=1,BO687,BO687+BN685)</f>
        <v>0</v>
      </c>
      <c r="BP685" s="61">
        <f t="shared" ref="BP685" si="16158">IF(BP682=1,BP687,BP687+BO685)</f>
        <v>0</v>
      </c>
      <c r="BQ685" s="61">
        <f t="shared" ref="BQ685" si="16159">IF(BQ682=1,BQ687,BQ687+BP685)</f>
        <v>0</v>
      </c>
      <c r="BR685" s="61">
        <f t="shared" ref="BR685" si="16160">IF(BR682=1,BR687,BR687+BQ685)</f>
        <v>0</v>
      </c>
      <c r="BS685" s="61">
        <f t="shared" ref="BS685" si="16161">IF(BS682=1,BS687,BS687+BR685)</f>
        <v>0</v>
      </c>
      <c r="BT685" s="61">
        <f t="shared" ref="BT685" si="16162">IF(BT682=1,BT687,BT687+BS685)</f>
        <v>0</v>
      </c>
      <c r="BU685" s="61">
        <f t="shared" ref="BU685" si="16163">IF(BU682=1,BU687,BU687+BT685)</f>
        <v>0</v>
      </c>
      <c r="BV685" s="61">
        <f t="shared" ref="BV685" si="16164">IF(BV682=1,BV687,BV687+BU685)</f>
        <v>0</v>
      </c>
      <c r="BW685" s="61">
        <f t="shared" ref="BW685" si="16165">IF(BW682=1,BW687,BW687+BV685)</f>
        <v>0</v>
      </c>
      <c r="BX685" s="61">
        <f t="shared" ref="BX685" si="16166">IF(BX682=1,BX687,BX687+BW685)</f>
        <v>0</v>
      </c>
      <c r="BY685" s="298"/>
      <c r="BZ685" s="300"/>
      <c r="CA685" s="302"/>
      <c r="CB685" s="302"/>
    </row>
    <row r="686" spans="1:96" s="98" customFormat="1" ht="28.95" customHeight="1" x14ac:dyDescent="0.3">
      <c r="A686" s="97"/>
      <c r="B686" s="119"/>
      <c r="C686" s="73"/>
      <c r="D686" s="73"/>
      <c r="E686" s="73"/>
      <c r="F686" s="73"/>
      <c r="G686" s="73"/>
      <c r="H686" s="73"/>
      <c r="I686" s="73"/>
      <c r="J686" s="73"/>
      <c r="K686" s="73"/>
      <c r="L686" s="58"/>
      <c r="M686" s="7"/>
      <c r="N686" s="160"/>
      <c r="P686" s="57" t="s">
        <v>171</v>
      </c>
      <c r="Q686" s="62">
        <f t="shared" ref="Q686:BX686" si="16167">1720/12*Q679</f>
        <v>0</v>
      </c>
      <c r="R686" s="62">
        <f t="shared" si="16167"/>
        <v>0</v>
      </c>
      <c r="S686" s="62">
        <f t="shared" si="16167"/>
        <v>0</v>
      </c>
      <c r="T686" s="62">
        <f t="shared" si="16167"/>
        <v>0</v>
      </c>
      <c r="U686" s="62">
        <f t="shared" si="16167"/>
        <v>0</v>
      </c>
      <c r="V686" s="62">
        <f t="shared" si="16167"/>
        <v>0</v>
      </c>
      <c r="W686" s="62">
        <f t="shared" si="16167"/>
        <v>0</v>
      </c>
      <c r="X686" s="62">
        <f t="shared" si="16167"/>
        <v>0</v>
      </c>
      <c r="Y686" s="62">
        <f t="shared" si="16167"/>
        <v>0</v>
      </c>
      <c r="Z686" s="62">
        <f t="shared" si="16167"/>
        <v>0</v>
      </c>
      <c r="AA686" s="62">
        <f t="shared" si="16167"/>
        <v>0</v>
      </c>
      <c r="AB686" s="62">
        <f t="shared" si="16167"/>
        <v>0</v>
      </c>
      <c r="AC686" s="62">
        <f t="shared" si="16167"/>
        <v>0</v>
      </c>
      <c r="AD686" s="62">
        <f t="shared" si="16167"/>
        <v>0</v>
      </c>
      <c r="AE686" s="62">
        <f t="shared" si="16167"/>
        <v>0</v>
      </c>
      <c r="AF686" s="62">
        <f t="shared" si="16167"/>
        <v>0</v>
      </c>
      <c r="AG686" s="62">
        <f t="shared" si="16167"/>
        <v>0</v>
      </c>
      <c r="AH686" s="62">
        <f t="shared" si="16167"/>
        <v>0</v>
      </c>
      <c r="AI686" s="62">
        <f t="shared" si="16167"/>
        <v>0</v>
      </c>
      <c r="AJ686" s="62">
        <f t="shared" si="16167"/>
        <v>0</v>
      </c>
      <c r="AK686" s="62">
        <f t="shared" si="16167"/>
        <v>0</v>
      </c>
      <c r="AL686" s="62">
        <f t="shared" si="16167"/>
        <v>0</v>
      </c>
      <c r="AM686" s="62">
        <f t="shared" si="16167"/>
        <v>0</v>
      </c>
      <c r="AN686" s="62">
        <f t="shared" si="16167"/>
        <v>0</v>
      </c>
      <c r="AO686" s="62">
        <f t="shared" si="16167"/>
        <v>0</v>
      </c>
      <c r="AP686" s="62">
        <f t="shared" si="16167"/>
        <v>0</v>
      </c>
      <c r="AQ686" s="62">
        <f t="shared" si="16167"/>
        <v>0</v>
      </c>
      <c r="AR686" s="62">
        <f t="shared" si="16167"/>
        <v>0</v>
      </c>
      <c r="AS686" s="62">
        <f t="shared" si="16167"/>
        <v>0</v>
      </c>
      <c r="AT686" s="62">
        <f t="shared" si="16167"/>
        <v>0</v>
      </c>
      <c r="AU686" s="62">
        <f t="shared" si="16167"/>
        <v>0</v>
      </c>
      <c r="AV686" s="62">
        <f t="shared" si="16167"/>
        <v>0</v>
      </c>
      <c r="AW686" s="62">
        <f t="shared" si="16167"/>
        <v>0</v>
      </c>
      <c r="AX686" s="62">
        <f t="shared" si="16167"/>
        <v>0</v>
      </c>
      <c r="AY686" s="62">
        <f t="shared" si="16167"/>
        <v>0</v>
      </c>
      <c r="AZ686" s="62">
        <f t="shared" si="16167"/>
        <v>0</v>
      </c>
      <c r="BA686" s="62">
        <f t="shared" si="16167"/>
        <v>0</v>
      </c>
      <c r="BB686" s="62">
        <f t="shared" si="16167"/>
        <v>0</v>
      </c>
      <c r="BC686" s="62">
        <f t="shared" si="16167"/>
        <v>0</v>
      </c>
      <c r="BD686" s="62">
        <f t="shared" si="16167"/>
        <v>0</v>
      </c>
      <c r="BE686" s="62">
        <f t="shared" si="16167"/>
        <v>0</v>
      </c>
      <c r="BF686" s="62">
        <f t="shared" si="16167"/>
        <v>0</v>
      </c>
      <c r="BG686" s="62">
        <f t="shared" si="16167"/>
        <v>0</v>
      </c>
      <c r="BH686" s="62">
        <f t="shared" si="16167"/>
        <v>0</v>
      </c>
      <c r="BI686" s="62">
        <f t="shared" si="16167"/>
        <v>0</v>
      </c>
      <c r="BJ686" s="62">
        <f t="shared" si="16167"/>
        <v>0</v>
      </c>
      <c r="BK686" s="62">
        <f t="shared" si="16167"/>
        <v>0</v>
      </c>
      <c r="BL686" s="62">
        <f t="shared" si="16167"/>
        <v>0</v>
      </c>
      <c r="BM686" s="62">
        <f t="shared" si="16167"/>
        <v>0</v>
      </c>
      <c r="BN686" s="62">
        <f t="shared" si="16167"/>
        <v>0</v>
      </c>
      <c r="BO686" s="62">
        <f t="shared" si="16167"/>
        <v>0</v>
      </c>
      <c r="BP686" s="62">
        <f t="shared" si="16167"/>
        <v>0</v>
      </c>
      <c r="BQ686" s="62">
        <f t="shared" si="16167"/>
        <v>0</v>
      </c>
      <c r="BR686" s="62">
        <f t="shared" si="16167"/>
        <v>0</v>
      </c>
      <c r="BS686" s="62">
        <f t="shared" si="16167"/>
        <v>0</v>
      </c>
      <c r="BT686" s="62">
        <f t="shared" si="16167"/>
        <v>0</v>
      </c>
      <c r="BU686" s="62">
        <f t="shared" si="16167"/>
        <v>0</v>
      </c>
      <c r="BV686" s="62">
        <f t="shared" si="16167"/>
        <v>0</v>
      </c>
      <c r="BW686" s="62">
        <f t="shared" si="16167"/>
        <v>0</v>
      </c>
      <c r="BX686" s="62">
        <f t="shared" si="16167"/>
        <v>0</v>
      </c>
      <c r="BY686" s="298"/>
      <c r="BZ686" s="300"/>
      <c r="CA686" s="302"/>
      <c r="CB686" s="302"/>
    </row>
    <row r="687" spans="1:96" s="98" customFormat="1" ht="28.8" x14ac:dyDescent="0.3">
      <c r="A687" s="97"/>
      <c r="B687" s="119"/>
      <c r="C687" s="73"/>
      <c r="D687" s="73"/>
      <c r="E687" s="73"/>
      <c r="F687" s="73"/>
      <c r="G687" s="73"/>
      <c r="H687" s="73"/>
      <c r="I687" s="73"/>
      <c r="J687" s="73"/>
      <c r="K687" s="73"/>
      <c r="L687" s="58"/>
      <c r="M687" s="7"/>
      <c r="N687" s="160"/>
      <c r="P687" s="57" t="s">
        <v>155</v>
      </c>
      <c r="Q687" s="62">
        <f>FLOOR(IF(OR(Q682=0,Q682=1),IF(Q680&gt;=Q686,Q686,Q680)+0.00000001,IF(Q684&gt;=Q683,Q683,Q684))+0.00000001,1)</f>
        <v>0</v>
      </c>
      <c r="R687" s="62">
        <f t="shared" ref="R687" si="16168">FLOOR(IF(OR(R682=0,R682=1),IF(R686&gt;R683,R683,IF(R680&gt;=R686,R686,R680)+0.00000001),IF(R684&gt;=R683,R683-Q685,R684-Q685)+0.00000001),1)</f>
        <v>0</v>
      </c>
      <c r="S687" s="62">
        <f t="shared" ref="S687" si="16169">FLOOR(IF(OR(S682=0,S682=1),IF(S686&gt;S683,S683,IF(S680&gt;=S686,S686,S680)+0.00000001),IF(S684&gt;=S683,S683-R685,S684-R685)+0.00000001),1)</f>
        <v>0</v>
      </c>
      <c r="T687" s="62">
        <f t="shared" ref="T687" si="16170">FLOOR(IF(OR(T682=0,T682=1),IF(T686&gt;T683,T683,IF(T680&gt;=T686,T686,T680)+0.00000001),IF(T684&gt;=T683,T683-S685,T684-S685)+0.00000001),1)</f>
        <v>0</v>
      </c>
      <c r="U687" s="62">
        <f t="shared" ref="U687" si="16171">FLOOR(IF(OR(U682=0,U682=1),IF(U686&gt;U683,U683,IF(U680&gt;=U686,U686,U680)+0.00000001),IF(U684&gt;=U683,U683-T685,U684-T685)+0.00000001),1)</f>
        <v>0</v>
      </c>
      <c r="V687" s="62">
        <f t="shared" ref="V687" si="16172">FLOOR(IF(OR(V682=0,V682=1),IF(V686&gt;V683,V683,IF(V680&gt;=V686,V686,V680)+0.00000001),IF(V684&gt;=V683,V683-U685,V684-U685)+0.00000001),1)</f>
        <v>0</v>
      </c>
      <c r="W687" s="62">
        <f t="shared" ref="W687" si="16173">FLOOR(IF(OR(W682=0,W682=1),IF(W686&gt;W683,W683,IF(W680&gt;=W686,W686,W680)+0.00000001),IF(W684&gt;=W683,W683-V685,W684-V685)+0.00000001),1)</f>
        <v>0</v>
      </c>
      <c r="X687" s="62">
        <f t="shared" ref="X687" si="16174">FLOOR(IF(OR(X682=0,X682=1),IF(X686&gt;X683,X683,IF(X680&gt;=X686,X686,X680)+0.00000001),IF(X684&gt;=X683,X683-W685,X684-W685)+0.00000001),1)</f>
        <v>0</v>
      </c>
      <c r="Y687" s="62">
        <f t="shared" ref="Y687" si="16175">FLOOR(IF(OR(Y682=0,Y682=1),IF(Y686&gt;Y683,Y683,IF(Y680&gt;=Y686,Y686,Y680)+0.00000001),IF(Y684&gt;=Y683,Y683-X685,Y684-X685)+0.00000001),1)</f>
        <v>0</v>
      </c>
      <c r="Z687" s="62">
        <f t="shared" ref="Z687" si="16176">FLOOR(IF(OR(Z682=0,Z682=1),IF(Z686&gt;Z683,Z683,IF(Z680&gt;=Z686,Z686,Z680)+0.00000001),IF(Z684&gt;=Z683,Z683-Y685,Z684-Y685)+0.00000001),1)</f>
        <v>0</v>
      </c>
      <c r="AA687" s="62">
        <f t="shared" ref="AA687" si="16177">FLOOR(IF(OR(AA682=0,AA682=1),IF(AA686&gt;AA683,AA683,IF(AA680&gt;=AA686,AA686,AA680)+0.00000001),IF(AA684&gt;=AA683,AA683-Z685,AA684-Z685)+0.00000001),1)</f>
        <v>0</v>
      </c>
      <c r="AB687" s="62">
        <f t="shared" ref="AB687" si="16178">FLOOR(IF(OR(AB682=0,AB682=1),IF(AB686&gt;AB683,AB683,IF(AB680&gt;=AB686,AB686,AB680)+0.00000001),IF(AB684&gt;=AB683,AB683-AA685,AB684-AA685)+0.00000001),1)</f>
        <v>0</v>
      </c>
      <c r="AC687" s="62">
        <f t="shared" ref="AC687" si="16179">FLOOR(IF(OR(AC682=0,AC682=1),IF(AC686&gt;AC683,AC683,IF(AC680&gt;=AC686,AC686,AC680)+0.00000001),IF(AC684&gt;=AC683,AC683-AB685,AC684-AB685)+0.00000001),1)</f>
        <v>0</v>
      </c>
      <c r="AD687" s="62">
        <f t="shared" ref="AD687" si="16180">FLOOR(IF(OR(AD682=0,AD682=1),IF(AD686&gt;AD683,AD683,IF(AD680&gt;=AD686,AD686,AD680)+0.00000001),IF(AD684&gt;=AD683,AD683-AC685,AD684-AC685)+0.00000001),1)</f>
        <v>0</v>
      </c>
      <c r="AE687" s="62">
        <f t="shared" ref="AE687" si="16181">FLOOR(IF(OR(AE682=0,AE682=1),IF(AE686&gt;AE683,AE683,IF(AE680&gt;=AE686,AE686,AE680)+0.00000001),IF(AE684&gt;=AE683,AE683-AD685,AE684-AD685)+0.00000001),1)</f>
        <v>0</v>
      </c>
      <c r="AF687" s="62">
        <f t="shared" ref="AF687" si="16182">FLOOR(IF(OR(AF682=0,AF682=1),IF(AF686&gt;AF683,AF683,IF(AF680&gt;=AF686,AF686,AF680)+0.00000001),IF(AF684&gt;=AF683,AF683-AE685,AF684-AE685)+0.00000001),1)</f>
        <v>0</v>
      </c>
      <c r="AG687" s="62">
        <f t="shared" ref="AG687" si="16183">FLOOR(IF(OR(AG682=0,AG682=1),IF(AG686&gt;AG683,AG683,IF(AG680&gt;=AG686,AG686,AG680)+0.00000001),IF(AG684&gt;=AG683,AG683-AF685,AG684-AF685)+0.00000001),1)</f>
        <v>0</v>
      </c>
      <c r="AH687" s="62">
        <f t="shared" ref="AH687" si="16184">FLOOR(IF(OR(AH682=0,AH682=1),IF(AH686&gt;AH683,AH683,IF(AH680&gt;=AH686,AH686,AH680)+0.00000001),IF(AH684&gt;=AH683,AH683-AG685,AH684-AG685)+0.00000001),1)</f>
        <v>0</v>
      </c>
      <c r="AI687" s="62">
        <f t="shared" ref="AI687" si="16185">FLOOR(IF(OR(AI682=0,AI682=1),IF(AI686&gt;AI683,AI683,IF(AI680&gt;=AI686,AI686,AI680)+0.00000001),IF(AI684&gt;=AI683,AI683-AH685,AI684-AH685)+0.00000001),1)</f>
        <v>0</v>
      </c>
      <c r="AJ687" s="62">
        <f t="shared" ref="AJ687" si="16186">FLOOR(IF(OR(AJ682=0,AJ682=1),IF(AJ686&gt;AJ683,AJ683,IF(AJ680&gt;=AJ686,AJ686,AJ680)+0.00000001),IF(AJ684&gt;=AJ683,AJ683-AI685,AJ684-AI685)+0.00000001),1)</f>
        <v>0</v>
      </c>
      <c r="AK687" s="62">
        <f t="shared" ref="AK687" si="16187">FLOOR(IF(OR(AK682=0,AK682=1),IF(AK686&gt;AK683,AK683,IF(AK680&gt;=AK686,AK686,AK680)+0.00000001),IF(AK684&gt;=AK683,AK683-AJ685,AK684-AJ685)+0.00000001),1)</f>
        <v>0</v>
      </c>
      <c r="AL687" s="62">
        <f t="shared" ref="AL687" si="16188">FLOOR(IF(OR(AL682=0,AL682=1),IF(AL686&gt;AL683,AL683,IF(AL680&gt;=AL686,AL686,AL680)+0.00000001),IF(AL684&gt;=AL683,AL683-AK685,AL684-AK685)+0.00000001),1)</f>
        <v>0</v>
      </c>
      <c r="AM687" s="62">
        <f t="shared" ref="AM687" si="16189">FLOOR(IF(OR(AM682=0,AM682=1),IF(AM686&gt;AM683,AM683,IF(AM680&gt;=AM686,AM686,AM680)+0.00000001),IF(AM684&gt;=AM683,AM683-AL685,AM684-AL685)+0.00000001),1)</f>
        <v>0</v>
      </c>
      <c r="AN687" s="62">
        <f t="shared" ref="AN687" si="16190">FLOOR(IF(OR(AN682=0,AN682=1),IF(AN686&gt;AN683,AN683,IF(AN680&gt;=AN686,AN686,AN680)+0.00000001),IF(AN684&gt;=AN683,AN683-AM685,AN684-AM685)+0.00000001),1)</f>
        <v>0</v>
      </c>
      <c r="AO687" s="62">
        <f t="shared" ref="AO687" si="16191">FLOOR(IF(OR(AO682=0,AO682=1),IF(AO686&gt;AO683,AO683,IF(AO680&gt;=AO686,AO686,AO680)+0.00000001),IF(AO684&gt;=AO683,AO683-AN685,AO684-AN685)+0.00000001),1)</f>
        <v>0</v>
      </c>
      <c r="AP687" s="62">
        <f t="shared" ref="AP687" si="16192">FLOOR(IF(OR(AP682=0,AP682=1),IF(AP686&gt;AP683,AP683,IF(AP680&gt;=AP686,AP686,AP680)+0.00000001),IF(AP684&gt;=AP683,AP683-AO685,AP684-AO685)+0.00000001),1)</f>
        <v>0</v>
      </c>
      <c r="AQ687" s="62">
        <f t="shared" ref="AQ687" si="16193">FLOOR(IF(OR(AQ682=0,AQ682=1),IF(AQ686&gt;AQ683,AQ683,IF(AQ680&gt;=AQ686,AQ686,AQ680)+0.00000001),IF(AQ684&gt;=AQ683,AQ683-AP685,AQ684-AP685)+0.00000001),1)</f>
        <v>0</v>
      </c>
      <c r="AR687" s="62">
        <f t="shared" ref="AR687" si="16194">FLOOR(IF(OR(AR682=0,AR682=1),IF(AR686&gt;AR683,AR683,IF(AR680&gt;=AR686,AR686,AR680)+0.00000001),IF(AR684&gt;=AR683,AR683-AQ685,AR684-AQ685)+0.00000001),1)</f>
        <v>0</v>
      </c>
      <c r="AS687" s="62">
        <f t="shared" ref="AS687" si="16195">FLOOR(IF(OR(AS682=0,AS682=1),IF(AS686&gt;AS683,AS683,IF(AS680&gt;=AS686,AS686,AS680)+0.00000001),IF(AS684&gt;=AS683,AS683-AR685,AS684-AR685)+0.00000001),1)</f>
        <v>0</v>
      </c>
      <c r="AT687" s="62">
        <f t="shared" ref="AT687" si="16196">FLOOR(IF(OR(AT682=0,AT682=1),IF(AT686&gt;AT683,AT683,IF(AT680&gt;=AT686,AT686,AT680)+0.00000001),IF(AT684&gt;=AT683,AT683-AS685,AT684-AS685)+0.00000001),1)</f>
        <v>0</v>
      </c>
      <c r="AU687" s="62">
        <f t="shared" ref="AU687" si="16197">FLOOR(IF(OR(AU682=0,AU682=1),IF(AU686&gt;AU683,AU683,IF(AU680&gt;=AU686,AU686,AU680)+0.00000001),IF(AU684&gt;=AU683,AU683-AT685,AU684-AT685)+0.00000001),1)</f>
        <v>0</v>
      </c>
      <c r="AV687" s="62">
        <f t="shared" ref="AV687" si="16198">FLOOR(IF(OR(AV682=0,AV682=1),IF(AV686&gt;AV683,AV683,IF(AV680&gt;=AV686,AV686,AV680)+0.00000001),IF(AV684&gt;=AV683,AV683-AU685,AV684-AU685)+0.00000001),1)</f>
        <v>0</v>
      </c>
      <c r="AW687" s="62">
        <f t="shared" ref="AW687" si="16199">FLOOR(IF(OR(AW682=0,AW682=1),IF(AW686&gt;AW683,AW683,IF(AW680&gt;=AW686,AW686,AW680)+0.00000001),IF(AW684&gt;=AW683,AW683-AV685,AW684-AV685)+0.00000001),1)</f>
        <v>0</v>
      </c>
      <c r="AX687" s="62">
        <f t="shared" ref="AX687" si="16200">FLOOR(IF(OR(AX682=0,AX682=1),IF(AX686&gt;AX683,AX683,IF(AX680&gt;=AX686,AX686,AX680)+0.00000001),IF(AX684&gt;=AX683,AX683-AW685,AX684-AW685)+0.00000001),1)</f>
        <v>0</v>
      </c>
      <c r="AY687" s="62">
        <f t="shared" ref="AY687" si="16201">FLOOR(IF(OR(AY682=0,AY682=1),IF(AY686&gt;AY683,AY683,IF(AY680&gt;=AY686,AY686,AY680)+0.00000001),IF(AY684&gt;=AY683,AY683-AX685,AY684-AX685)+0.00000001),1)</f>
        <v>0</v>
      </c>
      <c r="AZ687" s="62">
        <f t="shared" ref="AZ687" si="16202">FLOOR(IF(OR(AZ682=0,AZ682=1),IF(AZ686&gt;AZ683,AZ683,IF(AZ680&gt;=AZ686,AZ686,AZ680)+0.00000001),IF(AZ684&gt;=AZ683,AZ683-AY685,AZ684-AY685)+0.00000001),1)</f>
        <v>0</v>
      </c>
      <c r="BA687" s="62">
        <f t="shared" ref="BA687" si="16203">FLOOR(IF(OR(BA682=0,BA682=1),IF(BA686&gt;BA683,BA683,IF(BA680&gt;=BA686,BA686,BA680)+0.00000001),IF(BA684&gt;=BA683,BA683-AZ685,BA684-AZ685)+0.00000001),1)</f>
        <v>0</v>
      </c>
      <c r="BB687" s="62">
        <f t="shared" ref="BB687" si="16204">FLOOR(IF(OR(BB682=0,BB682=1),IF(BB686&gt;BB683,BB683,IF(BB680&gt;=BB686,BB686,BB680)+0.00000001),IF(BB684&gt;=BB683,BB683-BA685,BB684-BA685)+0.00000001),1)</f>
        <v>0</v>
      </c>
      <c r="BC687" s="62">
        <f t="shared" ref="BC687" si="16205">FLOOR(IF(OR(BC682=0,BC682=1),IF(BC686&gt;BC683,BC683,IF(BC680&gt;=BC686,BC686,BC680)+0.00000001),IF(BC684&gt;=BC683,BC683-BB685,BC684-BB685)+0.00000001),1)</f>
        <v>0</v>
      </c>
      <c r="BD687" s="62">
        <f t="shared" ref="BD687" si="16206">FLOOR(IF(OR(BD682=0,BD682=1),IF(BD686&gt;BD683,BD683,IF(BD680&gt;=BD686,BD686,BD680)+0.00000001),IF(BD684&gt;=BD683,BD683-BC685,BD684-BC685)+0.00000001),1)</f>
        <v>0</v>
      </c>
      <c r="BE687" s="62">
        <f t="shared" ref="BE687" si="16207">FLOOR(IF(OR(BE682=0,BE682=1),IF(BE686&gt;BE683,BE683,IF(BE680&gt;=BE686,BE686,BE680)+0.00000001),IF(BE684&gt;=BE683,BE683-BD685,BE684-BD685)+0.00000001),1)</f>
        <v>0</v>
      </c>
      <c r="BF687" s="62">
        <f t="shared" ref="BF687" si="16208">FLOOR(IF(OR(BF682=0,BF682=1),IF(BF686&gt;BF683,BF683,IF(BF680&gt;=BF686,BF686,BF680)+0.00000001),IF(BF684&gt;=BF683,BF683-BE685,BF684-BE685)+0.00000001),1)</f>
        <v>0</v>
      </c>
      <c r="BG687" s="62">
        <f t="shared" ref="BG687" si="16209">FLOOR(IF(OR(BG682=0,BG682=1),IF(BG686&gt;BG683,BG683,IF(BG680&gt;=BG686,BG686,BG680)+0.00000001),IF(BG684&gt;=BG683,BG683-BF685,BG684-BF685)+0.00000001),1)</f>
        <v>0</v>
      </c>
      <c r="BH687" s="62">
        <f t="shared" ref="BH687" si="16210">FLOOR(IF(OR(BH682=0,BH682=1),IF(BH686&gt;BH683,BH683,IF(BH680&gt;=BH686,BH686,BH680)+0.00000001),IF(BH684&gt;=BH683,BH683-BG685,BH684-BG685)+0.00000001),1)</f>
        <v>0</v>
      </c>
      <c r="BI687" s="62">
        <f t="shared" ref="BI687" si="16211">FLOOR(IF(OR(BI682=0,BI682=1),IF(BI686&gt;BI683,BI683,IF(BI680&gt;=BI686,BI686,BI680)+0.00000001),IF(BI684&gt;=BI683,BI683-BH685,BI684-BH685)+0.00000001),1)</f>
        <v>0</v>
      </c>
      <c r="BJ687" s="62">
        <f t="shared" ref="BJ687" si="16212">FLOOR(IF(OR(BJ682=0,BJ682=1),IF(BJ686&gt;BJ683,BJ683,IF(BJ680&gt;=BJ686,BJ686,BJ680)+0.00000001),IF(BJ684&gt;=BJ683,BJ683-BI685,BJ684-BI685)+0.00000001),1)</f>
        <v>0</v>
      </c>
      <c r="BK687" s="62">
        <f t="shared" ref="BK687" si="16213">FLOOR(IF(OR(BK682=0,BK682=1),IF(BK686&gt;BK683,BK683,IF(BK680&gt;=BK686,BK686,BK680)+0.00000001),IF(BK684&gt;=BK683,BK683-BJ685,BK684-BJ685)+0.00000001),1)</f>
        <v>0</v>
      </c>
      <c r="BL687" s="62">
        <f t="shared" ref="BL687" si="16214">FLOOR(IF(OR(BL682=0,BL682=1),IF(BL686&gt;BL683,BL683,IF(BL680&gt;=BL686,BL686,BL680)+0.00000001),IF(BL684&gt;=BL683,BL683-BK685,BL684-BK685)+0.00000001),1)</f>
        <v>0</v>
      </c>
      <c r="BM687" s="62">
        <f t="shared" ref="BM687" si="16215">FLOOR(IF(OR(BM682=0,BM682=1),IF(BM686&gt;BM683,BM683,IF(BM680&gt;=BM686,BM686,BM680)+0.00000001),IF(BM684&gt;=BM683,BM683-BL685,BM684-BL685)+0.00000001),1)</f>
        <v>0</v>
      </c>
      <c r="BN687" s="62">
        <f t="shared" ref="BN687" si="16216">FLOOR(IF(OR(BN682=0,BN682=1),IF(BN686&gt;BN683,BN683,IF(BN680&gt;=BN686,BN686,BN680)+0.00000001),IF(BN684&gt;=BN683,BN683-BM685,BN684-BM685)+0.00000001),1)</f>
        <v>0</v>
      </c>
      <c r="BO687" s="62">
        <f t="shared" ref="BO687" si="16217">FLOOR(IF(OR(BO682=0,BO682=1),IF(BO686&gt;BO683,BO683,IF(BO680&gt;=BO686,BO686,BO680)+0.00000001),IF(BO684&gt;=BO683,BO683-BN685,BO684-BN685)+0.00000001),1)</f>
        <v>0</v>
      </c>
      <c r="BP687" s="62">
        <f t="shared" ref="BP687" si="16218">FLOOR(IF(OR(BP682=0,BP682=1),IF(BP686&gt;BP683,BP683,IF(BP680&gt;=BP686,BP686,BP680)+0.00000001),IF(BP684&gt;=BP683,BP683-BO685,BP684-BO685)+0.00000001),1)</f>
        <v>0</v>
      </c>
      <c r="BQ687" s="62">
        <f t="shared" ref="BQ687" si="16219">FLOOR(IF(OR(BQ682=0,BQ682=1),IF(BQ686&gt;BQ683,BQ683,IF(BQ680&gt;=BQ686,BQ686,BQ680)+0.00000001),IF(BQ684&gt;=BQ683,BQ683-BP685,BQ684-BP685)+0.00000001),1)</f>
        <v>0</v>
      </c>
      <c r="BR687" s="62">
        <f t="shared" ref="BR687" si="16220">FLOOR(IF(OR(BR682=0,BR682=1),IF(BR686&gt;BR683,BR683,IF(BR680&gt;=BR686,BR686,BR680)+0.00000001),IF(BR684&gt;=BR683,BR683-BQ685,BR684-BQ685)+0.00000001),1)</f>
        <v>0</v>
      </c>
      <c r="BS687" s="62">
        <f t="shared" ref="BS687" si="16221">FLOOR(IF(OR(BS682=0,BS682=1),IF(BS686&gt;BS683,BS683,IF(BS680&gt;=BS686,BS686,BS680)+0.00000001),IF(BS684&gt;=BS683,BS683-BR685,BS684-BR685)+0.00000001),1)</f>
        <v>0</v>
      </c>
      <c r="BT687" s="62">
        <f t="shared" ref="BT687" si="16222">FLOOR(IF(OR(BT682=0,BT682=1),IF(BT686&gt;BT683,BT683,IF(BT680&gt;=BT686,BT686,BT680)+0.00000001),IF(BT684&gt;=BT683,BT683-BS685,BT684-BS685)+0.00000001),1)</f>
        <v>0</v>
      </c>
      <c r="BU687" s="62">
        <f t="shared" ref="BU687" si="16223">FLOOR(IF(OR(BU682=0,BU682=1),IF(BU686&gt;BU683,BU683,IF(BU680&gt;=BU686,BU686,BU680)+0.00000001),IF(BU684&gt;=BU683,BU683-BT685,BU684-BT685)+0.00000001),1)</f>
        <v>0</v>
      </c>
      <c r="BV687" s="62">
        <f t="shared" ref="BV687" si="16224">FLOOR(IF(OR(BV682=0,BV682=1),IF(BV686&gt;BV683,BV683,IF(BV680&gt;=BV686,BV686,BV680)+0.00000001),IF(BV684&gt;=BV683,BV683-BU685,BV684-BU685)+0.00000001),1)</f>
        <v>0</v>
      </c>
      <c r="BW687" s="62">
        <f t="shared" ref="BW687" si="16225">FLOOR(IF(OR(BW682=0,BW682=1),IF(BW686&gt;BW683,BW683,IF(BW680&gt;=BW686,BW686,BW680)+0.00000001),IF(BW684&gt;=BW683,BW683-BV685,BW684-BV685)+0.00000001),1)</f>
        <v>0</v>
      </c>
      <c r="BX687" s="62">
        <f t="shared" ref="BX687" si="16226">FLOOR(IF(OR(BX682=0,BX682=1),IF(BX686&gt;BX683,BX683,IF(BX680&gt;=BX686,BX686,BX680)+0.00000001),IF(BX684&gt;=BX683,BX683-BW685,BX684-BW685)+0.00000001),1)</f>
        <v>0</v>
      </c>
      <c r="BY687" s="298"/>
      <c r="BZ687" s="300"/>
      <c r="CA687" s="302"/>
      <c r="CB687" s="302"/>
    </row>
    <row r="688" spans="1:96" s="98" customFormat="1" ht="25.2" customHeight="1" thickBot="1" x14ac:dyDescent="0.35">
      <c r="A688" s="97"/>
      <c r="B688" s="120"/>
      <c r="C688" s="63"/>
      <c r="D688" s="63"/>
      <c r="E688" s="63"/>
      <c r="F688" s="63"/>
      <c r="G688" s="63"/>
      <c r="H688" s="63"/>
      <c r="I688" s="63"/>
      <c r="J688" s="63"/>
      <c r="K688" s="63"/>
      <c r="L688" s="64"/>
      <c r="M688" s="7"/>
      <c r="N688" s="161"/>
      <c r="P688" s="175" t="s">
        <v>156</v>
      </c>
      <c r="Q688" s="203">
        <f>IF(Q687=0,0,Q687*$J$16)</f>
        <v>0</v>
      </c>
      <c r="R688" s="203">
        <f t="shared" ref="R688:BX688" si="16227">IF(R687=0,0,R687*$J$16)</f>
        <v>0</v>
      </c>
      <c r="S688" s="203">
        <f t="shared" si="16227"/>
        <v>0</v>
      </c>
      <c r="T688" s="203">
        <f t="shared" si="16227"/>
        <v>0</v>
      </c>
      <c r="U688" s="203">
        <f t="shared" si="16227"/>
        <v>0</v>
      </c>
      <c r="V688" s="203">
        <f t="shared" si="16227"/>
        <v>0</v>
      </c>
      <c r="W688" s="203">
        <f t="shared" si="16227"/>
        <v>0</v>
      </c>
      <c r="X688" s="203">
        <f t="shared" si="16227"/>
        <v>0</v>
      </c>
      <c r="Y688" s="203">
        <f t="shared" si="16227"/>
        <v>0</v>
      </c>
      <c r="Z688" s="203">
        <f t="shared" si="16227"/>
        <v>0</v>
      </c>
      <c r="AA688" s="203">
        <f t="shared" si="16227"/>
        <v>0</v>
      </c>
      <c r="AB688" s="203">
        <f t="shared" si="16227"/>
        <v>0</v>
      </c>
      <c r="AC688" s="203">
        <f t="shared" si="16227"/>
        <v>0</v>
      </c>
      <c r="AD688" s="203">
        <f t="shared" si="16227"/>
        <v>0</v>
      </c>
      <c r="AE688" s="203">
        <f t="shared" si="16227"/>
        <v>0</v>
      </c>
      <c r="AF688" s="203">
        <f t="shared" si="16227"/>
        <v>0</v>
      </c>
      <c r="AG688" s="203">
        <f t="shared" si="16227"/>
        <v>0</v>
      </c>
      <c r="AH688" s="203">
        <f t="shared" si="16227"/>
        <v>0</v>
      </c>
      <c r="AI688" s="203">
        <f t="shared" si="16227"/>
        <v>0</v>
      </c>
      <c r="AJ688" s="203">
        <f t="shared" si="16227"/>
        <v>0</v>
      </c>
      <c r="AK688" s="203">
        <f t="shared" si="16227"/>
        <v>0</v>
      </c>
      <c r="AL688" s="203">
        <f t="shared" si="16227"/>
        <v>0</v>
      </c>
      <c r="AM688" s="203">
        <f t="shared" si="16227"/>
        <v>0</v>
      </c>
      <c r="AN688" s="203">
        <f t="shared" si="16227"/>
        <v>0</v>
      </c>
      <c r="AO688" s="203">
        <f t="shared" si="16227"/>
        <v>0</v>
      </c>
      <c r="AP688" s="203">
        <f t="shared" si="16227"/>
        <v>0</v>
      </c>
      <c r="AQ688" s="203">
        <f t="shared" si="16227"/>
        <v>0</v>
      </c>
      <c r="AR688" s="203">
        <f t="shared" si="16227"/>
        <v>0</v>
      </c>
      <c r="AS688" s="203">
        <f t="shared" si="16227"/>
        <v>0</v>
      </c>
      <c r="AT688" s="203">
        <f t="shared" si="16227"/>
        <v>0</v>
      </c>
      <c r="AU688" s="203">
        <f t="shared" si="16227"/>
        <v>0</v>
      </c>
      <c r="AV688" s="203">
        <f t="shared" si="16227"/>
        <v>0</v>
      </c>
      <c r="AW688" s="203">
        <f t="shared" si="16227"/>
        <v>0</v>
      </c>
      <c r="AX688" s="203">
        <f t="shared" si="16227"/>
        <v>0</v>
      </c>
      <c r="AY688" s="203">
        <f t="shared" si="16227"/>
        <v>0</v>
      </c>
      <c r="AZ688" s="203">
        <f t="shared" si="16227"/>
        <v>0</v>
      </c>
      <c r="BA688" s="203">
        <f t="shared" si="16227"/>
        <v>0</v>
      </c>
      <c r="BB688" s="203">
        <f t="shared" si="16227"/>
        <v>0</v>
      </c>
      <c r="BC688" s="203">
        <f t="shared" si="16227"/>
        <v>0</v>
      </c>
      <c r="BD688" s="203">
        <f t="shared" si="16227"/>
        <v>0</v>
      </c>
      <c r="BE688" s="203">
        <f t="shared" si="16227"/>
        <v>0</v>
      </c>
      <c r="BF688" s="203">
        <f t="shared" si="16227"/>
        <v>0</v>
      </c>
      <c r="BG688" s="203">
        <f t="shared" si="16227"/>
        <v>0</v>
      </c>
      <c r="BH688" s="203">
        <f t="shared" si="16227"/>
        <v>0</v>
      </c>
      <c r="BI688" s="203">
        <f t="shared" si="16227"/>
        <v>0</v>
      </c>
      <c r="BJ688" s="203">
        <f t="shared" si="16227"/>
        <v>0</v>
      </c>
      <c r="BK688" s="203">
        <f t="shared" si="16227"/>
        <v>0</v>
      </c>
      <c r="BL688" s="203">
        <f t="shared" si="16227"/>
        <v>0</v>
      </c>
      <c r="BM688" s="203">
        <f t="shared" si="16227"/>
        <v>0</v>
      </c>
      <c r="BN688" s="203">
        <f t="shared" si="16227"/>
        <v>0</v>
      </c>
      <c r="BO688" s="203">
        <f t="shared" si="16227"/>
        <v>0</v>
      </c>
      <c r="BP688" s="203">
        <f t="shared" si="16227"/>
        <v>0</v>
      </c>
      <c r="BQ688" s="203">
        <f t="shared" si="16227"/>
        <v>0</v>
      </c>
      <c r="BR688" s="203">
        <f t="shared" si="16227"/>
        <v>0</v>
      </c>
      <c r="BS688" s="203">
        <f t="shared" si="16227"/>
        <v>0</v>
      </c>
      <c r="BT688" s="203">
        <f t="shared" si="16227"/>
        <v>0</v>
      </c>
      <c r="BU688" s="203">
        <f t="shared" si="16227"/>
        <v>0</v>
      </c>
      <c r="BV688" s="203">
        <f t="shared" si="16227"/>
        <v>0</v>
      </c>
      <c r="BW688" s="203">
        <f t="shared" si="16227"/>
        <v>0</v>
      </c>
      <c r="BX688" s="203">
        <f t="shared" si="16227"/>
        <v>0</v>
      </c>
      <c r="BY688" s="299"/>
      <c r="BZ688" s="301"/>
      <c r="CA688" s="303"/>
      <c r="CB688" s="303"/>
      <c r="CD688" s="146">
        <f>SUMIFS($Q688:$BX688,$Q678:$BX678,"1. ZoR")</f>
        <v>0</v>
      </c>
      <c r="CE688" s="146">
        <f>SUMIFS($Q688:$BX688,$Q678:$BX678,"2. ZoR")</f>
        <v>0</v>
      </c>
      <c r="CF688" s="146">
        <f>SUMIFS($Q688:$BX688,$Q678:$BX678,"3. ZoR")</f>
        <v>0</v>
      </c>
      <c r="CG688" s="146">
        <f>SUMIFS($Q688:$BX688,$Q678:$BX678,"4. ZoR")</f>
        <v>0</v>
      </c>
      <c r="CH688" s="146">
        <f>SUMIFS($Q688:$BX688,$Q678:$BX678,"5. ZoR")</f>
        <v>0</v>
      </c>
      <c r="CI688" s="146">
        <f>SUMIFS($Q688:$BX688,$Q678:$BX678,"6. ZoR")</f>
        <v>0</v>
      </c>
      <c r="CJ688" s="146">
        <f>SUMIFS($Q688:$BX688,$Q678:$BX678,"7. ZoR")</f>
        <v>0</v>
      </c>
      <c r="CK688" s="146">
        <f>SUMIFS($Q688:$BX688,$Q678:$BX678,"8. ZoR")</f>
        <v>0</v>
      </c>
      <c r="CL688" s="146">
        <f>SUMIFS($Q688:$BX688,$Q678:$BX678,"9. ZoR")</f>
        <v>0</v>
      </c>
      <c r="CM688" s="146">
        <f>SUMIFS($Q688:$BX688,$Q678:$BX678,"10. ZoR")</f>
        <v>0</v>
      </c>
      <c r="CN688" s="146">
        <f>SUMIFS($Q688:$BX688,$Q678:$BX678,"11. ZoR")</f>
        <v>0</v>
      </c>
      <c r="CO688" s="146">
        <f>SUMIFS($Q688:$BX688,$Q678:$BX678,"12. ZoR")</f>
        <v>0</v>
      </c>
      <c r="CP688" s="146">
        <f>SUMIFS($Q688:$BX688,$Q678:$BX678,"13. ZoR")</f>
        <v>0</v>
      </c>
      <c r="CQ688" s="146">
        <f>SUMIFS($Q688:$BX688,$Q678:$BX678,"14. ZoR")</f>
        <v>0</v>
      </c>
      <c r="CR688" s="146">
        <f>SUMIFS($Q688:$BX688,$Q678:$BX678,"15. ZoR")</f>
        <v>0</v>
      </c>
    </row>
    <row r="689" spans="1:96" ht="15" thickBot="1" x14ac:dyDescent="0.35"/>
    <row r="690" spans="1:96" s="98" customFormat="1" ht="69.599999999999994" customHeight="1" thickBot="1" x14ac:dyDescent="0.35">
      <c r="A690" s="229"/>
      <c r="B690" s="112"/>
      <c r="C690" s="304" t="s">
        <v>1</v>
      </c>
      <c r="D690" s="113"/>
      <c r="E690" s="122" t="s">
        <v>198</v>
      </c>
      <c r="F690" s="122" t="s">
        <v>200</v>
      </c>
      <c r="G690" s="114" t="s">
        <v>93</v>
      </c>
      <c r="H690" s="114" t="s">
        <v>94</v>
      </c>
      <c r="I690" s="114" t="s">
        <v>229</v>
      </c>
      <c r="J690" s="114" t="s">
        <v>206</v>
      </c>
      <c r="K690" s="114" t="s">
        <v>208</v>
      </c>
      <c r="L690" s="129" t="s">
        <v>0</v>
      </c>
      <c r="M690" s="7"/>
      <c r="N690" s="115">
        <v>208002</v>
      </c>
      <c r="P690" s="162" t="s">
        <v>129</v>
      </c>
      <c r="Q690" s="76" t="s">
        <v>3</v>
      </c>
      <c r="R690" s="76" t="s">
        <v>4</v>
      </c>
      <c r="S690" s="76" t="s">
        <v>5</v>
      </c>
      <c r="T690" s="76" t="s">
        <v>6</v>
      </c>
      <c r="U690" s="76" t="s">
        <v>7</v>
      </c>
      <c r="V690" s="76" t="s">
        <v>8</v>
      </c>
      <c r="W690" s="76" t="s">
        <v>9</v>
      </c>
      <c r="X690" s="76" t="s">
        <v>10</v>
      </c>
      <c r="Y690" s="76" t="s">
        <v>11</v>
      </c>
      <c r="Z690" s="76" t="s">
        <v>12</v>
      </c>
      <c r="AA690" s="76" t="s">
        <v>13</v>
      </c>
      <c r="AB690" s="76" t="s">
        <v>14</v>
      </c>
      <c r="AC690" s="76" t="s">
        <v>15</v>
      </c>
      <c r="AD690" s="76" t="s">
        <v>16</v>
      </c>
      <c r="AE690" s="76" t="s">
        <v>17</v>
      </c>
      <c r="AF690" s="76" t="s">
        <v>18</v>
      </c>
      <c r="AG690" s="76" t="s">
        <v>19</v>
      </c>
      <c r="AH690" s="76" t="s">
        <v>20</v>
      </c>
      <c r="AI690" s="76" t="s">
        <v>21</v>
      </c>
      <c r="AJ690" s="76" t="s">
        <v>22</v>
      </c>
      <c r="AK690" s="76" t="s">
        <v>23</v>
      </c>
      <c r="AL690" s="76" t="s">
        <v>24</v>
      </c>
      <c r="AM690" s="76" t="s">
        <v>25</v>
      </c>
      <c r="AN690" s="76" t="s">
        <v>26</v>
      </c>
      <c r="AO690" s="76" t="s">
        <v>27</v>
      </c>
      <c r="AP690" s="76" t="s">
        <v>28</v>
      </c>
      <c r="AQ690" s="76" t="s">
        <v>29</v>
      </c>
      <c r="AR690" s="76" t="s">
        <v>30</v>
      </c>
      <c r="AS690" s="76" t="s">
        <v>31</v>
      </c>
      <c r="AT690" s="76" t="s">
        <v>32</v>
      </c>
      <c r="AU690" s="76" t="s">
        <v>33</v>
      </c>
      <c r="AV690" s="76" t="s">
        <v>34</v>
      </c>
      <c r="AW690" s="76" t="s">
        <v>35</v>
      </c>
      <c r="AX690" s="76" t="s">
        <v>36</v>
      </c>
      <c r="AY690" s="76" t="s">
        <v>37</v>
      </c>
      <c r="AZ690" s="76" t="s">
        <v>38</v>
      </c>
      <c r="BA690" s="76" t="s">
        <v>39</v>
      </c>
      <c r="BB690" s="76" t="s">
        <v>40</v>
      </c>
      <c r="BC690" s="76" t="s">
        <v>41</v>
      </c>
      <c r="BD690" s="76" t="s">
        <v>42</v>
      </c>
      <c r="BE690" s="76" t="s">
        <v>43</v>
      </c>
      <c r="BF690" s="76" t="s">
        <v>44</v>
      </c>
      <c r="BG690" s="76" t="s">
        <v>45</v>
      </c>
      <c r="BH690" s="76" t="s">
        <v>46</v>
      </c>
      <c r="BI690" s="76" t="s">
        <v>47</v>
      </c>
      <c r="BJ690" s="76" t="s">
        <v>48</v>
      </c>
      <c r="BK690" s="76" t="s">
        <v>49</v>
      </c>
      <c r="BL690" s="76" t="s">
        <v>50</v>
      </c>
      <c r="BM690" s="76" t="s">
        <v>51</v>
      </c>
      <c r="BN690" s="76" t="s">
        <v>52</v>
      </c>
      <c r="BO690" s="76" t="s">
        <v>130</v>
      </c>
      <c r="BP690" s="76" t="s">
        <v>131</v>
      </c>
      <c r="BQ690" s="76" t="s">
        <v>132</v>
      </c>
      <c r="BR690" s="76" t="s">
        <v>133</v>
      </c>
      <c r="BS690" s="76" t="s">
        <v>134</v>
      </c>
      <c r="BT690" s="76" t="s">
        <v>135</v>
      </c>
      <c r="BU690" s="76" t="s">
        <v>136</v>
      </c>
      <c r="BV690" s="76" t="s">
        <v>137</v>
      </c>
      <c r="BW690" s="76" t="s">
        <v>138</v>
      </c>
      <c r="BX690" s="76" t="s">
        <v>139</v>
      </c>
      <c r="BY690" s="125" t="s">
        <v>174</v>
      </c>
      <c r="BZ690" s="126" t="s">
        <v>175</v>
      </c>
      <c r="CA690" s="126" t="s">
        <v>157</v>
      </c>
      <c r="CB690" s="126" t="s">
        <v>237</v>
      </c>
      <c r="CD690" s="306" t="s">
        <v>222</v>
      </c>
      <c r="CE690" s="307"/>
      <c r="CF690" s="307"/>
      <c r="CG690" s="307"/>
      <c r="CH690" s="307"/>
      <c r="CI690" s="307"/>
      <c r="CJ690" s="307"/>
      <c r="CK690" s="307"/>
      <c r="CL690" s="307"/>
      <c r="CM690" s="307"/>
      <c r="CN690" s="307"/>
      <c r="CO690" s="307"/>
      <c r="CP690" s="307"/>
      <c r="CQ690" s="307"/>
      <c r="CR690" s="307"/>
    </row>
    <row r="691" spans="1:96" s="98" customFormat="1" ht="21" hidden="1" customHeight="1" x14ac:dyDescent="0.3">
      <c r="A691" s="230"/>
      <c r="B691" s="105"/>
      <c r="C691" s="305"/>
      <c r="D691" s="116"/>
      <c r="E691" s="116"/>
      <c r="F691" s="116"/>
      <c r="G691" s="308" t="s">
        <v>235</v>
      </c>
      <c r="H691" s="308" t="s">
        <v>95</v>
      </c>
      <c r="I691" s="309" t="s">
        <v>199</v>
      </c>
      <c r="J691" s="309" t="s">
        <v>207</v>
      </c>
      <c r="K691" s="128"/>
      <c r="L691" s="311" t="s">
        <v>92</v>
      </c>
      <c r="M691" s="7"/>
      <c r="N691" s="313" t="s">
        <v>2</v>
      </c>
      <c r="P691" s="77"/>
      <c r="Q691" s="67">
        <f>MONTH(Úvod!$F$10)</f>
        <v>1</v>
      </c>
      <c r="R691" s="68">
        <f t="shared" ref="R691" si="16228">IF(Q691=12,1,Q691+1)</f>
        <v>2</v>
      </c>
      <c r="S691" s="68">
        <f t="shared" ref="S691" si="16229">IF(R691=12,1,R691+1)</f>
        <v>3</v>
      </c>
      <c r="T691" s="69">
        <f t="shared" ref="T691" si="16230">IF(S691=12,1,S691+1)</f>
        <v>4</v>
      </c>
      <c r="U691" s="69">
        <f t="shared" ref="U691" si="16231">IF(T691=12,1,T691+1)</f>
        <v>5</v>
      </c>
      <c r="V691" s="69">
        <f t="shared" ref="V691" si="16232">IF(U691=12,1,U691+1)</f>
        <v>6</v>
      </c>
      <c r="W691" s="69">
        <f t="shared" ref="W691" si="16233">IF(V691=12,1,V691+1)</f>
        <v>7</v>
      </c>
      <c r="X691" s="69">
        <f t="shared" ref="X691" si="16234">IF(W691=12,1,W691+1)</f>
        <v>8</v>
      </c>
      <c r="Y691" s="69">
        <f t="shared" ref="Y691" si="16235">IF(X691=12,1,X691+1)</f>
        <v>9</v>
      </c>
      <c r="Z691" s="69">
        <f>IF(Y691=12,1,Y691+1)</f>
        <v>10</v>
      </c>
      <c r="AA691" s="69">
        <f t="shared" ref="AA691" si="16236">IF(Z691=12,1,Z691+1)</f>
        <v>11</v>
      </c>
      <c r="AB691" s="69">
        <f t="shared" ref="AB691" si="16237">IF(AA691=12,1,AA691+1)</f>
        <v>12</v>
      </c>
      <c r="AC691" s="69">
        <f t="shared" ref="AC691" si="16238">IF(AB691=12,1,AB691+1)</f>
        <v>1</v>
      </c>
      <c r="AD691" s="69">
        <f t="shared" ref="AD691" si="16239">IF(AC691=12,1,AC691+1)</f>
        <v>2</v>
      </c>
      <c r="AE691" s="69">
        <f t="shared" ref="AE691" si="16240">IF(AD691=12,1,AD691+1)</f>
        <v>3</v>
      </c>
      <c r="AF691" s="69">
        <f t="shared" ref="AF691" si="16241">IF(AE691=12,1,AE691+1)</f>
        <v>4</v>
      </c>
      <c r="AG691" s="69">
        <f t="shared" ref="AG691" si="16242">IF(AF691=12,1,AF691+1)</f>
        <v>5</v>
      </c>
      <c r="AH691" s="69">
        <f t="shared" ref="AH691" si="16243">IF(AG691=12,1,AG691+1)</f>
        <v>6</v>
      </c>
      <c r="AI691" s="69">
        <f>IF(AH691=12,1,AH691+1)</f>
        <v>7</v>
      </c>
      <c r="AJ691" s="69">
        <f t="shared" ref="AJ691" si="16244">IF(AI691=12,1,AI691+1)</f>
        <v>8</v>
      </c>
      <c r="AK691" s="69">
        <f t="shared" ref="AK691" si="16245">IF(AJ691=12,1,AJ691+1)</f>
        <v>9</v>
      </c>
      <c r="AL691" s="69">
        <f t="shared" ref="AL691" si="16246">IF(AK691=12,1,AK691+1)</f>
        <v>10</v>
      </c>
      <c r="AM691" s="69">
        <f t="shared" ref="AM691" si="16247">IF(AL691=12,1,AL691+1)</f>
        <v>11</v>
      </c>
      <c r="AN691" s="69">
        <f t="shared" ref="AN691" si="16248">IF(AM691=12,1,AM691+1)</f>
        <v>12</v>
      </c>
      <c r="AO691" s="69">
        <f t="shared" ref="AO691" si="16249">IF(AN691=12,1,AN691+1)</f>
        <v>1</v>
      </c>
      <c r="AP691" s="69">
        <f t="shared" ref="AP691" si="16250">IF(AO691=12,1,AO691+1)</f>
        <v>2</v>
      </c>
      <c r="AQ691" s="69">
        <f t="shared" ref="AQ691" si="16251">IF(AP691=12,1,AP691+1)</f>
        <v>3</v>
      </c>
      <c r="AR691" s="69">
        <f t="shared" ref="AR691" si="16252">IF(AQ691=12,1,AQ691+1)</f>
        <v>4</v>
      </c>
      <c r="AS691" s="69">
        <f t="shared" ref="AS691" si="16253">IF(AR691=12,1,AR691+1)</f>
        <v>5</v>
      </c>
      <c r="AT691" s="69">
        <f t="shared" ref="AT691" si="16254">IF(AS691=12,1,AS691+1)</f>
        <v>6</v>
      </c>
      <c r="AU691" s="69">
        <f t="shared" ref="AU691" si="16255">IF(AT691=12,1,AT691+1)</f>
        <v>7</v>
      </c>
      <c r="AV691" s="69">
        <f t="shared" ref="AV691" si="16256">IF(AU691=12,1,AU691+1)</f>
        <v>8</v>
      </c>
      <c r="AW691" s="69">
        <f t="shared" ref="AW691" si="16257">IF(AV691=12,1,AV691+1)</f>
        <v>9</v>
      </c>
      <c r="AX691" s="69">
        <f t="shared" ref="AX691" si="16258">IF(AW691=12,1,AW691+1)</f>
        <v>10</v>
      </c>
      <c r="AY691" s="69">
        <f t="shared" ref="AY691" si="16259">IF(AX691=12,1,AX691+1)</f>
        <v>11</v>
      </c>
      <c r="AZ691" s="69">
        <f t="shared" ref="AZ691" si="16260">IF(AY691=12,1,AY691+1)</f>
        <v>12</v>
      </c>
      <c r="BA691" s="69">
        <f t="shared" ref="BA691" si="16261">IF(AZ691=12,1,AZ691+1)</f>
        <v>1</v>
      </c>
      <c r="BB691" s="69">
        <f t="shared" ref="BB691" si="16262">IF(BA691=12,1,BA691+1)</f>
        <v>2</v>
      </c>
      <c r="BC691" s="69">
        <f t="shared" ref="BC691" si="16263">IF(BB691=12,1,BB691+1)</f>
        <v>3</v>
      </c>
      <c r="BD691" s="69">
        <f t="shared" ref="BD691" si="16264">IF(BC691=12,1,BC691+1)</f>
        <v>4</v>
      </c>
      <c r="BE691" s="69">
        <f t="shared" ref="BE691" si="16265">IF(BD691=12,1,BD691+1)</f>
        <v>5</v>
      </c>
      <c r="BF691" s="69">
        <f t="shared" ref="BF691" si="16266">IF(BE691=12,1,BE691+1)</f>
        <v>6</v>
      </c>
      <c r="BG691" s="69">
        <f t="shared" ref="BG691" si="16267">IF(BF691=12,1,BF691+1)</f>
        <v>7</v>
      </c>
      <c r="BH691" s="69">
        <f t="shared" ref="BH691" si="16268">IF(BG691=12,1,BG691+1)</f>
        <v>8</v>
      </c>
      <c r="BI691" s="69">
        <f t="shared" ref="BI691" si="16269">IF(BH691=12,1,BH691+1)</f>
        <v>9</v>
      </c>
      <c r="BJ691" s="69">
        <f t="shared" ref="BJ691" si="16270">IF(BI691=12,1,BI691+1)</f>
        <v>10</v>
      </c>
      <c r="BK691" s="69">
        <f t="shared" ref="BK691" si="16271">IF(BJ691=12,1,BJ691+1)</f>
        <v>11</v>
      </c>
      <c r="BL691" s="69">
        <f t="shared" ref="BL691" si="16272">IF(BK691=12,1,BK691+1)</f>
        <v>12</v>
      </c>
      <c r="BM691" s="69">
        <f t="shared" ref="BM691" si="16273">IF(BL691=12,1,BL691+1)</f>
        <v>1</v>
      </c>
      <c r="BN691" s="69">
        <f t="shared" ref="BN691" si="16274">IF(BM691=12,1,BM691+1)</f>
        <v>2</v>
      </c>
      <c r="BO691" s="69">
        <f t="shared" ref="BO691" si="16275">IF(BN691=12,1,BN691+1)</f>
        <v>3</v>
      </c>
      <c r="BP691" s="69">
        <f t="shared" ref="BP691" si="16276">IF(BO691=12,1,BO691+1)</f>
        <v>4</v>
      </c>
      <c r="BQ691" s="69">
        <f t="shared" ref="BQ691" si="16277">IF(BP691=12,1,BP691+1)</f>
        <v>5</v>
      </c>
      <c r="BR691" s="69">
        <f t="shared" ref="BR691" si="16278">IF(BQ691=12,1,BQ691+1)</f>
        <v>6</v>
      </c>
      <c r="BS691" s="69">
        <f t="shared" ref="BS691" si="16279">IF(BR691=12,1,BR691+1)</f>
        <v>7</v>
      </c>
      <c r="BT691" s="69">
        <f t="shared" ref="BT691" si="16280">IF(BS691=12,1,BS691+1)</f>
        <v>8</v>
      </c>
      <c r="BU691" s="69">
        <f t="shared" ref="BU691" si="16281">IF(BT691=12,1,BT691+1)</f>
        <v>9</v>
      </c>
      <c r="BV691" s="69">
        <f t="shared" ref="BV691" si="16282">IF(BU691=12,1,BU691+1)</f>
        <v>10</v>
      </c>
      <c r="BW691" s="69">
        <f t="shared" ref="BW691" si="16283">IF(BV691=12,1,BV691+1)</f>
        <v>11</v>
      </c>
      <c r="BX691" s="69">
        <f t="shared" ref="BX691" si="16284">IF(BW691=12,1,BW691+1)</f>
        <v>12</v>
      </c>
      <c r="BY691" s="74"/>
      <c r="BZ691" s="71"/>
      <c r="CA691" s="71"/>
      <c r="CB691" s="71"/>
    </row>
    <row r="692" spans="1:96" s="98" customFormat="1" ht="18" hidden="1" customHeight="1" x14ac:dyDescent="0.3">
      <c r="A692" s="230"/>
      <c r="B692" s="105"/>
      <c r="C692" s="305"/>
      <c r="D692" s="116"/>
      <c r="E692" s="116"/>
      <c r="F692" s="116"/>
      <c r="G692" s="308"/>
      <c r="H692" s="308"/>
      <c r="I692" s="309"/>
      <c r="J692" s="309"/>
      <c r="K692" s="128"/>
      <c r="L692" s="311"/>
      <c r="M692" s="7"/>
      <c r="N692" s="314"/>
      <c r="P692" s="70"/>
      <c r="Q692" s="53">
        <f t="shared" ref="Q692:BX692" si="16285">VALUE(_xlfn.CONCAT(Q691,".",Q694))</f>
        <v>1</v>
      </c>
      <c r="R692" s="66">
        <f t="shared" si="16285"/>
        <v>32</v>
      </c>
      <c r="S692" s="66">
        <f t="shared" si="16285"/>
        <v>61</v>
      </c>
      <c r="T692" s="66">
        <f t="shared" si="16285"/>
        <v>92</v>
      </c>
      <c r="U692" s="66">
        <f t="shared" si="16285"/>
        <v>122</v>
      </c>
      <c r="V692" s="66">
        <f t="shared" si="16285"/>
        <v>153</v>
      </c>
      <c r="W692" s="66">
        <f t="shared" si="16285"/>
        <v>183</v>
      </c>
      <c r="X692" s="66">
        <f t="shared" si="16285"/>
        <v>214</v>
      </c>
      <c r="Y692" s="66">
        <f t="shared" si="16285"/>
        <v>245</v>
      </c>
      <c r="Z692" s="66">
        <f t="shared" si="16285"/>
        <v>275</v>
      </c>
      <c r="AA692" s="66">
        <f t="shared" si="16285"/>
        <v>306</v>
      </c>
      <c r="AB692" s="66">
        <f t="shared" si="16285"/>
        <v>336</v>
      </c>
      <c r="AC692" s="66">
        <f t="shared" si="16285"/>
        <v>367</v>
      </c>
      <c r="AD692" s="66">
        <f t="shared" si="16285"/>
        <v>398</v>
      </c>
      <c r="AE692" s="66">
        <f t="shared" si="16285"/>
        <v>426</v>
      </c>
      <c r="AF692" s="66">
        <f t="shared" si="16285"/>
        <v>457</v>
      </c>
      <c r="AG692" s="66">
        <f t="shared" si="16285"/>
        <v>487</v>
      </c>
      <c r="AH692" s="66">
        <f t="shared" si="16285"/>
        <v>518</v>
      </c>
      <c r="AI692" s="66">
        <f t="shared" si="16285"/>
        <v>548</v>
      </c>
      <c r="AJ692" s="66">
        <f t="shared" si="16285"/>
        <v>579</v>
      </c>
      <c r="AK692" s="66">
        <f t="shared" si="16285"/>
        <v>610</v>
      </c>
      <c r="AL692" s="66">
        <f t="shared" si="16285"/>
        <v>640</v>
      </c>
      <c r="AM692" s="66">
        <f t="shared" si="16285"/>
        <v>671</v>
      </c>
      <c r="AN692" s="66">
        <f t="shared" si="16285"/>
        <v>701</v>
      </c>
      <c r="AO692" s="66">
        <f t="shared" si="16285"/>
        <v>732</v>
      </c>
      <c r="AP692" s="66">
        <f t="shared" si="16285"/>
        <v>763</v>
      </c>
      <c r="AQ692" s="66">
        <f t="shared" si="16285"/>
        <v>791</v>
      </c>
      <c r="AR692" s="66">
        <f t="shared" si="16285"/>
        <v>822</v>
      </c>
      <c r="AS692" s="66">
        <f t="shared" si="16285"/>
        <v>852</v>
      </c>
      <c r="AT692" s="66">
        <f t="shared" si="16285"/>
        <v>883</v>
      </c>
      <c r="AU692" s="66">
        <f t="shared" si="16285"/>
        <v>913</v>
      </c>
      <c r="AV692" s="66">
        <f t="shared" si="16285"/>
        <v>944</v>
      </c>
      <c r="AW692" s="66">
        <f t="shared" si="16285"/>
        <v>975</v>
      </c>
      <c r="AX692" s="66">
        <f t="shared" si="16285"/>
        <v>1005</v>
      </c>
      <c r="AY692" s="66">
        <f t="shared" si="16285"/>
        <v>1036</v>
      </c>
      <c r="AZ692" s="66">
        <f t="shared" si="16285"/>
        <v>1066</v>
      </c>
      <c r="BA692" s="66">
        <f t="shared" si="16285"/>
        <v>1097</v>
      </c>
      <c r="BB692" s="66">
        <f t="shared" si="16285"/>
        <v>1128</v>
      </c>
      <c r="BC692" s="66">
        <f t="shared" si="16285"/>
        <v>1156</v>
      </c>
      <c r="BD692" s="66">
        <f t="shared" si="16285"/>
        <v>1187</v>
      </c>
      <c r="BE692" s="66">
        <f t="shared" si="16285"/>
        <v>1217</v>
      </c>
      <c r="BF692" s="66">
        <f t="shared" si="16285"/>
        <v>1248</v>
      </c>
      <c r="BG692" s="66">
        <f t="shared" si="16285"/>
        <v>1278</v>
      </c>
      <c r="BH692" s="66">
        <f t="shared" si="16285"/>
        <v>1309</v>
      </c>
      <c r="BI692" s="66">
        <f t="shared" si="16285"/>
        <v>1340</v>
      </c>
      <c r="BJ692" s="66">
        <f t="shared" si="16285"/>
        <v>1370</v>
      </c>
      <c r="BK692" s="66">
        <f t="shared" si="16285"/>
        <v>1401</v>
      </c>
      <c r="BL692" s="66">
        <f t="shared" si="16285"/>
        <v>1431</v>
      </c>
      <c r="BM692" s="66">
        <f t="shared" si="16285"/>
        <v>1462</v>
      </c>
      <c r="BN692" s="66">
        <f t="shared" si="16285"/>
        <v>1493</v>
      </c>
      <c r="BO692" s="66">
        <f t="shared" si="16285"/>
        <v>1522</v>
      </c>
      <c r="BP692" s="66">
        <f t="shared" si="16285"/>
        <v>1553</v>
      </c>
      <c r="BQ692" s="66">
        <f t="shared" si="16285"/>
        <v>1583</v>
      </c>
      <c r="BR692" s="66">
        <f t="shared" si="16285"/>
        <v>1614</v>
      </c>
      <c r="BS692" s="66">
        <f t="shared" si="16285"/>
        <v>1644</v>
      </c>
      <c r="BT692" s="66">
        <f t="shared" si="16285"/>
        <v>1675</v>
      </c>
      <c r="BU692" s="66">
        <f t="shared" si="16285"/>
        <v>1706</v>
      </c>
      <c r="BV692" s="66">
        <f t="shared" si="16285"/>
        <v>1736</v>
      </c>
      <c r="BW692" s="66">
        <f t="shared" si="16285"/>
        <v>1767</v>
      </c>
      <c r="BX692" s="66">
        <f t="shared" si="16285"/>
        <v>1797</v>
      </c>
      <c r="BY692" s="75"/>
      <c r="BZ692" s="72"/>
      <c r="CA692" s="72"/>
      <c r="CB692" s="72"/>
    </row>
    <row r="693" spans="1:96" s="98" customFormat="1" ht="18" customHeight="1" x14ac:dyDescent="0.3">
      <c r="A693" s="230"/>
      <c r="B693" s="105"/>
      <c r="C693" s="305"/>
      <c r="D693" s="116"/>
      <c r="E693" s="309" t="s">
        <v>199</v>
      </c>
      <c r="F693" s="309" t="s">
        <v>199</v>
      </c>
      <c r="G693" s="308"/>
      <c r="H693" s="308"/>
      <c r="I693" s="309"/>
      <c r="J693" s="309"/>
      <c r="K693" s="309" t="s">
        <v>209</v>
      </c>
      <c r="L693" s="311"/>
      <c r="M693" s="7"/>
      <c r="N693" s="314"/>
      <c r="P693" s="70"/>
      <c r="Q693" s="54" t="str">
        <f>VLOOKUP(Q691,'Podpůrná data'!$J$13:$K$24,2)</f>
        <v>leden</v>
      </c>
      <c r="R693" s="54" t="str">
        <f>VLOOKUP(R691,'Podpůrná data'!$J$13:$K$24,2)</f>
        <v>únor</v>
      </c>
      <c r="S693" s="54" t="str">
        <f>VLOOKUP(S691,'Podpůrná data'!$J$13:$K$24,2)</f>
        <v>březen</v>
      </c>
      <c r="T693" s="54" t="str">
        <f>VLOOKUP(T691,'Podpůrná data'!$J$13:$K$24,2)</f>
        <v>duben</v>
      </c>
      <c r="U693" s="54" t="str">
        <f>VLOOKUP(U691,'Podpůrná data'!$J$13:$K$24,2)</f>
        <v>květen</v>
      </c>
      <c r="V693" s="54" t="str">
        <f>VLOOKUP(V691,'Podpůrná data'!$J$13:$K$24,2)</f>
        <v>červen</v>
      </c>
      <c r="W693" s="54" t="str">
        <f>VLOOKUP(W691,'Podpůrná data'!$J$13:$K$24,2)</f>
        <v>červenec</v>
      </c>
      <c r="X693" s="54" t="str">
        <f>VLOOKUP(X691,'Podpůrná data'!$J$13:$K$24,2)</f>
        <v>srpen</v>
      </c>
      <c r="Y693" s="54" t="str">
        <f>VLOOKUP(Y691,'Podpůrná data'!$J$13:$K$24,2)</f>
        <v>září</v>
      </c>
      <c r="Z693" s="54" t="str">
        <f>VLOOKUP(Z691,'Podpůrná data'!$J$13:$K$24,2)</f>
        <v>říjen</v>
      </c>
      <c r="AA693" s="54" t="str">
        <f>VLOOKUP(AA691,'Podpůrná data'!$J$13:$K$24,2)</f>
        <v>listopad</v>
      </c>
      <c r="AB693" s="54" t="str">
        <f>VLOOKUP(AB691,'Podpůrná data'!$J$13:$K$24,2)</f>
        <v>prosinec</v>
      </c>
      <c r="AC693" s="54" t="str">
        <f>VLOOKUP(AC691,'Podpůrná data'!$J$13:$K$24,2)</f>
        <v>leden</v>
      </c>
      <c r="AD693" s="54" t="str">
        <f>VLOOKUP(AD691,'Podpůrná data'!$J$13:$K$24,2)</f>
        <v>únor</v>
      </c>
      <c r="AE693" s="54" t="str">
        <f>VLOOKUP(AE691,'Podpůrná data'!$J$13:$K$24,2)</f>
        <v>březen</v>
      </c>
      <c r="AF693" s="54" t="str">
        <f>VLOOKUP(AF691,'Podpůrná data'!$J$13:$K$24,2)</f>
        <v>duben</v>
      </c>
      <c r="AG693" s="54" t="str">
        <f>VLOOKUP(AG691,'Podpůrná data'!$J$13:$K$24,2)</f>
        <v>květen</v>
      </c>
      <c r="AH693" s="54" t="str">
        <f>VLOOKUP(AH691,'Podpůrná data'!$J$13:$K$24,2)</f>
        <v>červen</v>
      </c>
      <c r="AI693" s="54" t="str">
        <f>VLOOKUP(AI691,'Podpůrná data'!$J$13:$K$24,2)</f>
        <v>červenec</v>
      </c>
      <c r="AJ693" s="54" t="str">
        <f>VLOOKUP(AJ691,'Podpůrná data'!$J$13:$K$24,2)</f>
        <v>srpen</v>
      </c>
      <c r="AK693" s="54" t="str">
        <f>VLOOKUP(AK691,'Podpůrná data'!$J$13:$K$24,2)</f>
        <v>září</v>
      </c>
      <c r="AL693" s="54" t="str">
        <f>VLOOKUP(AL691,'Podpůrná data'!$J$13:$K$24,2)</f>
        <v>říjen</v>
      </c>
      <c r="AM693" s="54" t="str">
        <f>VLOOKUP(AM691,'Podpůrná data'!$J$13:$K$24,2)</f>
        <v>listopad</v>
      </c>
      <c r="AN693" s="54" t="str">
        <f>VLOOKUP(AN691,'Podpůrná data'!$J$13:$K$24,2)</f>
        <v>prosinec</v>
      </c>
      <c r="AO693" s="54" t="str">
        <f>VLOOKUP(AO691,'Podpůrná data'!$J$13:$K$24,2)</f>
        <v>leden</v>
      </c>
      <c r="AP693" s="54" t="str">
        <f>VLOOKUP(AP691,'Podpůrná data'!$J$13:$K$24,2)</f>
        <v>únor</v>
      </c>
      <c r="AQ693" s="54" t="str">
        <f>VLOOKUP(AQ691,'Podpůrná data'!$J$13:$K$24,2)</f>
        <v>březen</v>
      </c>
      <c r="AR693" s="54" t="str">
        <f>VLOOKUP(AR691,'Podpůrná data'!$J$13:$K$24,2)</f>
        <v>duben</v>
      </c>
      <c r="AS693" s="54" t="str">
        <f>VLOOKUP(AS691,'Podpůrná data'!$J$13:$K$24,2)</f>
        <v>květen</v>
      </c>
      <c r="AT693" s="54" t="str">
        <f>VLOOKUP(AT691,'Podpůrná data'!$J$13:$K$24,2)</f>
        <v>červen</v>
      </c>
      <c r="AU693" s="54" t="str">
        <f>VLOOKUP(AU691,'Podpůrná data'!$J$13:$K$24,2)</f>
        <v>červenec</v>
      </c>
      <c r="AV693" s="54" t="str">
        <f>VLOOKUP(AV691,'Podpůrná data'!$J$13:$K$24,2)</f>
        <v>srpen</v>
      </c>
      <c r="AW693" s="54" t="str">
        <f>VLOOKUP(AW691,'Podpůrná data'!$J$13:$K$24,2)</f>
        <v>září</v>
      </c>
      <c r="AX693" s="54" t="str">
        <f>VLOOKUP(AX691,'Podpůrná data'!$J$13:$K$24,2)</f>
        <v>říjen</v>
      </c>
      <c r="AY693" s="54" t="str">
        <f>VLOOKUP(AY691,'Podpůrná data'!$J$13:$K$24,2)</f>
        <v>listopad</v>
      </c>
      <c r="AZ693" s="54" t="str">
        <f>VLOOKUP(AZ691,'Podpůrná data'!$J$13:$K$24,2)</f>
        <v>prosinec</v>
      </c>
      <c r="BA693" s="54" t="str">
        <f>VLOOKUP(BA691,'Podpůrná data'!$J$13:$K$24,2)</f>
        <v>leden</v>
      </c>
      <c r="BB693" s="54" t="str">
        <f>VLOOKUP(BB691,'Podpůrná data'!$J$13:$K$24,2)</f>
        <v>únor</v>
      </c>
      <c r="BC693" s="54" t="str">
        <f>VLOOKUP(BC691,'Podpůrná data'!$J$13:$K$24,2)</f>
        <v>březen</v>
      </c>
      <c r="BD693" s="54" t="str">
        <f>VLOOKUP(BD691,'Podpůrná data'!$J$13:$K$24,2)</f>
        <v>duben</v>
      </c>
      <c r="BE693" s="54" t="str">
        <f>VLOOKUP(BE691,'Podpůrná data'!$J$13:$K$24,2)</f>
        <v>květen</v>
      </c>
      <c r="BF693" s="54" t="str">
        <f>VLOOKUP(BF691,'Podpůrná data'!$J$13:$K$24,2)</f>
        <v>červen</v>
      </c>
      <c r="BG693" s="54" t="str">
        <f>VLOOKUP(BG691,'Podpůrná data'!$J$13:$K$24,2)</f>
        <v>červenec</v>
      </c>
      <c r="BH693" s="54" t="str">
        <f>VLOOKUP(BH691,'Podpůrná data'!$J$13:$K$24,2)</f>
        <v>srpen</v>
      </c>
      <c r="BI693" s="54" t="str">
        <f>VLOOKUP(BI691,'Podpůrná data'!$J$13:$K$24,2)</f>
        <v>září</v>
      </c>
      <c r="BJ693" s="54" t="str">
        <f>VLOOKUP(BJ691,'Podpůrná data'!$J$13:$K$24,2)</f>
        <v>říjen</v>
      </c>
      <c r="BK693" s="54" t="str">
        <f>VLOOKUP(BK691,'Podpůrná data'!$J$13:$K$24,2)</f>
        <v>listopad</v>
      </c>
      <c r="BL693" s="54" t="str">
        <f>VLOOKUP(BL691,'Podpůrná data'!$J$13:$K$24,2)</f>
        <v>prosinec</v>
      </c>
      <c r="BM693" s="54" t="str">
        <f>VLOOKUP(BM691,'Podpůrná data'!$J$13:$K$24,2)</f>
        <v>leden</v>
      </c>
      <c r="BN693" s="54" t="str">
        <f>VLOOKUP(BN691,'Podpůrná data'!$J$13:$K$24,2)</f>
        <v>únor</v>
      </c>
      <c r="BO693" s="54" t="str">
        <f>VLOOKUP(BO691,'Podpůrná data'!$J$13:$K$24,2)</f>
        <v>březen</v>
      </c>
      <c r="BP693" s="54" t="str">
        <f>VLOOKUP(BP691,'Podpůrná data'!$J$13:$K$24,2)</f>
        <v>duben</v>
      </c>
      <c r="BQ693" s="54" t="str">
        <f>VLOOKUP(BQ691,'Podpůrná data'!$J$13:$K$24,2)</f>
        <v>květen</v>
      </c>
      <c r="BR693" s="54" t="str">
        <f>VLOOKUP(BR691,'Podpůrná data'!$J$13:$K$24,2)</f>
        <v>červen</v>
      </c>
      <c r="BS693" s="54" t="str">
        <f>VLOOKUP(BS691,'Podpůrná data'!$J$13:$K$24,2)</f>
        <v>červenec</v>
      </c>
      <c r="BT693" s="54" t="str">
        <f>VLOOKUP(BT691,'Podpůrná data'!$J$13:$K$24,2)</f>
        <v>srpen</v>
      </c>
      <c r="BU693" s="54" t="str">
        <f>VLOOKUP(BU691,'Podpůrná data'!$J$13:$K$24,2)</f>
        <v>září</v>
      </c>
      <c r="BV693" s="54" t="str">
        <f>VLOOKUP(BV691,'Podpůrná data'!$J$13:$K$24,2)</f>
        <v>říjen</v>
      </c>
      <c r="BW693" s="54" t="str">
        <f>VLOOKUP(BW691,'Podpůrná data'!$J$13:$K$24,2)</f>
        <v>listopad</v>
      </c>
      <c r="BX693" s="54" t="str">
        <f>VLOOKUP(BX691,'Podpůrná data'!$J$13:$K$24,2)</f>
        <v>prosinec</v>
      </c>
      <c r="BY693" s="143"/>
      <c r="BZ693" s="144"/>
      <c r="CA693" s="165"/>
      <c r="CB693" s="165"/>
      <c r="CD693" s="147" t="s">
        <v>104</v>
      </c>
      <c r="CE693" s="147" t="s">
        <v>105</v>
      </c>
      <c r="CF693" s="147" t="s">
        <v>106</v>
      </c>
      <c r="CG693" s="147" t="s">
        <v>107</v>
      </c>
      <c r="CH693" s="147" t="s">
        <v>108</v>
      </c>
      <c r="CI693" s="147" t="s">
        <v>109</v>
      </c>
      <c r="CJ693" s="147" t="s">
        <v>110</v>
      </c>
      <c r="CK693" s="147" t="s">
        <v>111</v>
      </c>
      <c r="CL693" s="147" t="s">
        <v>112</v>
      </c>
      <c r="CM693" s="147" t="s">
        <v>166</v>
      </c>
      <c r="CN693" s="147" t="s">
        <v>167</v>
      </c>
      <c r="CO693" s="147" t="s">
        <v>168</v>
      </c>
      <c r="CP693" s="147" t="s">
        <v>194</v>
      </c>
      <c r="CQ693" s="147" t="s">
        <v>195</v>
      </c>
      <c r="CR693" s="147" t="s">
        <v>196</v>
      </c>
    </row>
    <row r="694" spans="1:96" s="98" customFormat="1" ht="16.2" customHeight="1" x14ac:dyDescent="0.3">
      <c r="A694" s="230"/>
      <c r="B694" s="105"/>
      <c r="C694" s="305"/>
      <c r="D694" s="116"/>
      <c r="E694" s="309"/>
      <c r="F694" s="309"/>
      <c r="G694" s="308"/>
      <c r="H694" s="308"/>
      <c r="I694" s="309"/>
      <c r="J694" s="309"/>
      <c r="K694" s="309"/>
      <c r="L694" s="311"/>
      <c r="M694" s="7"/>
      <c r="N694" s="314"/>
      <c r="P694" s="70"/>
      <c r="Q694" s="54">
        <f>YEAR(Úvod!$F$10)</f>
        <v>1900</v>
      </c>
      <c r="R694" s="54">
        <f t="shared" ref="R694" si="16286">IF(R691=1,Q694+1,Q694)</f>
        <v>1900</v>
      </c>
      <c r="S694" s="54">
        <f t="shared" ref="S694" si="16287">IF(S691=1,R694+1,R694)</f>
        <v>1900</v>
      </c>
      <c r="T694" s="54">
        <f t="shared" ref="T694" si="16288">IF(T691=1,S694+1,S694)</f>
        <v>1900</v>
      </c>
      <c r="U694" s="54">
        <f t="shared" ref="U694" si="16289">IF(U691=1,T694+1,T694)</f>
        <v>1900</v>
      </c>
      <c r="V694" s="54">
        <f t="shared" ref="V694" si="16290">IF(V691=1,U694+1,U694)</f>
        <v>1900</v>
      </c>
      <c r="W694" s="54">
        <f t="shared" ref="W694" si="16291">IF(W691=1,V694+1,V694)</f>
        <v>1900</v>
      </c>
      <c r="X694" s="54">
        <f t="shared" ref="X694" si="16292">IF(X691=1,W694+1,W694)</f>
        <v>1900</v>
      </c>
      <c r="Y694" s="54">
        <f t="shared" ref="Y694" si="16293">IF(Y691=1,X694+1,X694)</f>
        <v>1900</v>
      </c>
      <c r="Z694" s="54">
        <f t="shared" ref="Z694" si="16294">IF(Z691=1,Y694+1,Y694)</f>
        <v>1900</v>
      </c>
      <c r="AA694" s="54">
        <f t="shared" ref="AA694" si="16295">IF(AA691=1,Z694+1,Z694)</f>
        <v>1900</v>
      </c>
      <c r="AB694" s="54">
        <f t="shared" ref="AB694" si="16296">IF(AB691=1,AA694+1,AA694)</f>
        <v>1900</v>
      </c>
      <c r="AC694" s="54">
        <f t="shared" ref="AC694" si="16297">IF(AC691=1,AB694+1,AB694)</f>
        <v>1901</v>
      </c>
      <c r="AD694" s="54">
        <f t="shared" ref="AD694" si="16298">IF(AD691=1,AC694+1,AC694)</f>
        <v>1901</v>
      </c>
      <c r="AE694" s="54">
        <f t="shared" ref="AE694" si="16299">IF(AE691=1,AD694+1,AD694)</f>
        <v>1901</v>
      </c>
      <c r="AF694" s="54">
        <f t="shared" ref="AF694" si="16300">IF(AF691=1,AE694+1,AE694)</f>
        <v>1901</v>
      </c>
      <c r="AG694" s="54">
        <f t="shared" ref="AG694" si="16301">IF(AG691=1,AF694+1,AF694)</f>
        <v>1901</v>
      </c>
      <c r="AH694" s="54">
        <f t="shared" ref="AH694" si="16302">IF(AH691=1,AG694+1,AG694)</f>
        <v>1901</v>
      </c>
      <c r="AI694" s="54">
        <f t="shared" ref="AI694" si="16303">IF(AI691=1,AH694+1,AH694)</f>
        <v>1901</v>
      </c>
      <c r="AJ694" s="54">
        <f t="shared" ref="AJ694" si="16304">IF(AJ691=1,AI694+1,AI694)</f>
        <v>1901</v>
      </c>
      <c r="AK694" s="54">
        <f t="shared" ref="AK694" si="16305">IF(AK691=1,AJ694+1,AJ694)</f>
        <v>1901</v>
      </c>
      <c r="AL694" s="54">
        <f t="shared" ref="AL694" si="16306">IF(AL691=1,AK694+1,AK694)</f>
        <v>1901</v>
      </c>
      <c r="AM694" s="54">
        <f t="shared" ref="AM694" si="16307">IF(AM691=1,AL694+1,AL694)</f>
        <v>1901</v>
      </c>
      <c r="AN694" s="54">
        <f t="shared" ref="AN694" si="16308">IF(AN691=1,AM694+1,AM694)</f>
        <v>1901</v>
      </c>
      <c r="AO694" s="54">
        <f t="shared" ref="AO694" si="16309">IF(AO691=1,AN694+1,AN694)</f>
        <v>1902</v>
      </c>
      <c r="AP694" s="54">
        <f t="shared" ref="AP694" si="16310">IF(AP691=1,AO694+1,AO694)</f>
        <v>1902</v>
      </c>
      <c r="AQ694" s="54">
        <f t="shared" ref="AQ694" si="16311">IF(AQ691=1,AP694+1,AP694)</f>
        <v>1902</v>
      </c>
      <c r="AR694" s="54">
        <f t="shared" ref="AR694" si="16312">IF(AR691=1,AQ694+1,AQ694)</f>
        <v>1902</v>
      </c>
      <c r="AS694" s="54">
        <f t="shared" ref="AS694" si="16313">IF(AS691=1,AR694+1,AR694)</f>
        <v>1902</v>
      </c>
      <c r="AT694" s="54">
        <f t="shared" ref="AT694" si="16314">IF(AT691=1,AS694+1,AS694)</f>
        <v>1902</v>
      </c>
      <c r="AU694" s="54">
        <f t="shared" ref="AU694" si="16315">IF(AU691=1,AT694+1,AT694)</f>
        <v>1902</v>
      </c>
      <c r="AV694" s="54">
        <f t="shared" ref="AV694" si="16316">IF(AV691=1,AU694+1,AU694)</f>
        <v>1902</v>
      </c>
      <c r="AW694" s="54">
        <f t="shared" ref="AW694" si="16317">IF(AW691=1,AV694+1,AV694)</f>
        <v>1902</v>
      </c>
      <c r="AX694" s="54">
        <f t="shared" ref="AX694" si="16318">IF(AX691=1,AW694+1,AW694)</f>
        <v>1902</v>
      </c>
      <c r="AY694" s="54">
        <f t="shared" ref="AY694" si="16319">IF(AY691=1,AX694+1,AX694)</f>
        <v>1902</v>
      </c>
      <c r="AZ694" s="54">
        <f t="shared" ref="AZ694" si="16320">IF(AZ691=1,AY694+1,AY694)</f>
        <v>1902</v>
      </c>
      <c r="BA694" s="54">
        <f t="shared" ref="BA694" si="16321">IF(BA691=1,AZ694+1,AZ694)</f>
        <v>1903</v>
      </c>
      <c r="BB694" s="54">
        <f t="shared" ref="BB694" si="16322">IF(BB691=1,BA694+1,BA694)</f>
        <v>1903</v>
      </c>
      <c r="BC694" s="54">
        <f t="shared" ref="BC694" si="16323">IF(BC691=1,BB694+1,BB694)</f>
        <v>1903</v>
      </c>
      <c r="BD694" s="54">
        <f t="shared" ref="BD694" si="16324">IF(BD691=1,BC694+1,BC694)</f>
        <v>1903</v>
      </c>
      <c r="BE694" s="54">
        <f t="shared" ref="BE694" si="16325">IF(BE691=1,BD694+1,BD694)</f>
        <v>1903</v>
      </c>
      <c r="BF694" s="54">
        <f t="shared" ref="BF694" si="16326">IF(BF691=1,BE694+1,BE694)</f>
        <v>1903</v>
      </c>
      <c r="BG694" s="54">
        <f t="shared" ref="BG694" si="16327">IF(BG691=1,BF694+1,BF694)</f>
        <v>1903</v>
      </c>
      <c r="BH694" s="54">
        <f t="shared" ref="BH694" si="16328">IF(BH691=1,BG694+1,BG694)</f>
        <v>1903</v>
      </c>
      <c r="BI694" s="54">
        <f t="shared" ref="BI694" si="16329">IF(BI691=1,BH694+1,BH694)</f>
        <v>1903</v>
      </c>
      <c r="BJ694" s="54">
        <f t="shared" ref="BJ694" si="16330">IF(BJ691=1,BI694+1,BI694)</f>
        <v>1903</v>
      </c>
      <c r="BK694" s="54">
        <f t="shared" ref="BK694" si="16331">IF(BK691=1,BJ694+1,BJ694)</f>
        <v>1903</v>
      </c>
      <c r="BL694" s="54">
        <f t="shared" ref="BL694" si="16332">IF(BL691=1,BK694+1,BK694)</f>
        <v>1903</v>
      </c>
      <c r="BM694" s="54">
        <f t="shared" ref="BM694" si="16333">IF(BM691=1,BL694+1,BL694)</f>
        <v>1904</v>
      </c>
      <c r="BN694" s="54">
        <f t="shared" ref="BN694" si="16334">IF(BN691=1,BM694+1,BM694)</f>
        <v>1904</v>
      </c>
      <c r="BO694" s="54">
        <f t="shared" ref="BO694" si="16335">IF(BO691=1,BN694+1,BN694)</f>
        <v>1904</v>
      </c>
      <c r="BP694" s="54">
        <f t="shared" ref="BP694" si="16336">IF(BP691=1,BO694+1,BO694)</f>
        <v>1904</v>
      </c>
      <c r="BQ694" s="54">
        <f t="shared" ref="BQ694" si="16337">IF(BQ691=1,BP694+1,BP694)</f>
        <v>1904</v>
      </c>
      <c r="BR694" s="54">
        <f t="shared" ref="BR694" si="16338">IF(BR691=1,BQ694+1,BQ694)</f>
        <v>1904</v>
      </c>
      <c r="BS694" s="54">
        <f t="shared" ref="BS694" si="16339">IF(BS691=1,BR694+1,BR694)</f>
        <v>1904</v>
      </c>
      <c r="BT694" s="54">
        <f t="shared" ref="BT694" si="16340">IF(BT691=1,BS694+1,BS694)</f>
        <v>1904</v>
      </c>
      <c r="BU694" s="54">
        <f t="shared" ref="BU694" si="16341">IF(BU691=1,BT694+1,BT694)</f>
        <v>1904</v>
      </c>
      <c r="BV694" s="54">
        <f t="shared" ref="BV694" si="16342">IF(BV691=1,BU694+1,BU694)</f>
        <v>1904</v>
      </c>
      <c r="BW694" s="54">
        <f t="shared" ref="BW694" si="16343">IF(BW691=1,BV694+1,BV694)</f>
        <v>1904</v>
      </c>
      <c r="BX694" s="54">
        <f t="shared" ref="BX694" si="16344">IF(BX691=1,BW694+1,BW694)</f>
        <v>1904</v>
      </c>
      <c r="BY694" s="163"/>
      <c r="BZ694" s="164"/>
      <c r="CA694" s="165"/>
      <c r="CB694" s="165"/>
    </row>
    <row r="695" spans="1:96" s="98" customFormat="1" ht="16.2" customHeight="1" x14ac:dyDescent="0.3">
      <c r="A695" s="230"/>
      <c r="B695" s="105"/>
      <c r="C695" s="116"/>
      <c r="D695" s="116"/>
      <c r="E695" s="309"/>
      <c r="F695" s="309"/>
      <c r="G695" s="308"/>
      <c r="H695" s="308"/>
      <c r="I695" s="309"/>
      <c r="J695" s="310"/>
      <c r="K695" s="309"/>
      <c r="L695" s="312"/>
      <c r="M695" s="7"/>
      <c r="N695" s="315"/>
      <c r="P695" s="57" t="s">
        <v>170</v>
      </c>
      <c r="Q695" s="196"/>
      <c r="R695" s="196"/>
      <c r="S695" s="196"/>
      <c r="T695" s="196"/>
      <c r="U695" s="196"/>
      <c r="V695" s="196"/>
      <c r="W695" s="196"/>
      <c r="X695" s="196"/>
      <c r="Y695" s="196"/>
      <c r="Z695" s="196"/>
      <c r="AA695" s="196"/>
      <c r="AB695" s="196"/>
      <c r="AC695" s="196"/>
      <c r="AD695" s="196"/>
      <c r="AE695" s="196"/>
      <c r="AF695" s="196"/>
      <c r="AG695" s="196"/>
      <c r="AH695" s="196"/>
      <c r="AI695" s="196"/>
      <c r="AJ695" s="196"/>
      <c r="AK695" s="196"/>
      <c r="AL695" s="196"/>
      <c r="AM695" s="196"/>
      <c r="AN695" s="196"/>
      <c r="AO695" s="196"/>
      <c r="AP695" s="196"/>
      <c r="AQ695" s="196"/>
      <c r="AR695" s="196"/>
      <c r="AS695" s="196"/>
      <c r="AT695" s="196"/>
      <c r="AU695" s="196"/>
      <c r="AV695" s="196"/>
      <c r="AW695" s="196"/>
      <c r="AX695" s="196"/>
      <c r="AY695" s="196"/>
      <c r="AZ695" s="196"/>
      <c r="BA695" s="196"/>
      <c r="BB695" s="196"/>
      <c r="BC695" s="196"/>
      <c r="BD695" s="196"/>
      <c r="BE695" s="196"/>
      <c r="BF695" s="196"/>
      <c r="BG695" s="196"/>
      <c r="BH695" s="196"/>
      <c r="BI695" s="196"/>
      <c r="BJ695" s="196"/>
      <c r="BK695" s="196"/>
      <c r="BL695" s="196"/>
      <c r="BM695" s="196"/>
      <c r="BN695" s="196"/>
      <c r="BO695" s="196"/>
      <c r="BP695" s="196"/>
      <c r="BQ695" s="196"/>
      <c r="BR695" s="196"/>
      <c r="BS695" s="196"/>
      <c r="BT695" s="196"/>
      <c r="BU695" s="196"/>
      <c r="BV695" s="196"/>
      <c r="BW695" s="196"/>
      <c r="BX695" s="196"/>
      <c r="BY695" s="163"/>
      <c r="BZ695" s="164"/>
      <c r="CA695" s="165"/>
      <c r="CB695" s="165"/>
    </row>
    <row r="696" spans="1:96" s="98" customFormat="1" ht="23.4" customHeight="1" x14ac:dyDescent="0.3">
      <c r="A696" s="97"/>
      <c r="B696" s="117" t="s">
        <v>43</v>
      </c>
      <c r="C696" s="297"/>
      <c r="D696" s="297"/>
      <c r="E696" s="197"/>
      <c r="F696" s="193"/>
      <c r="G696" s="198"/>
      <c r="H696" s="199"/>
      <c r="I696" s="198"/>
      <c r="J696" s="167">
        <f>IF(I696="",0,IF(I696='Podpůrná data'!$A$4,'Podpůrná data'!$B$4,'Podpůrná data'!$B$5))</f>
        <v>0</v>
      </c>
      <c r="K696" s="166">
        <f>IFERROR(INT(ROUND(H696,2)*(VLOOKUP(INT(G696),'Podpůrná data'!$A$14:$B$73,2,FALSE))*(G696/(INT(G696)))),0)</f>
        <v>0</v>
      </c>
      <c r="L696" s="55">
        <f>J696*K696</f>
        <v>0</v>
      </c>
      <c r="M696" s="56">
        <f>IF(L696&gt;0,IF(ISTEXT(C696)=TRUE,0,1),0)</f>
        <v>0</v>
      </c>
      <c r="N696" s="142">
        <f>IF(L696&gt;0,1,0)</f>
        <v>0</v>
      </c>
      <c r="O696" s="118"/>
      <c r="P696" s="57" t="s">
        <v>94</v>
      </c>
      <c r="Q696" s="200"/>
      <c r="R696" s="200"/>
      <c r="S696" s="200"/>
      <c r="T696" s="200"/>
      <c r="U696" s="200"/>
      <c r="V696" s="200"/>
      <c r="W696" s="200"/>
      <c r="X696" s="200"/>
      <c r="Y696" s="200"/>
      <c r="Z696" s="200"/>
      <c r="AA696" s="200"/>
      <c r="AB696" s="200"/>
      <c r="AC696" s="200"/>
      <c r="AD696" s="200"/>
      <c r="AE696" s="200"/>
      <c r="AF696" s="200"/>
      <c r="AG696" s="200"/>
      <c r="AH696" s="200"/>
      <c r="AI696" s="200"/>
      <c r="AJ696" s="200"/>
      <c r="AK696" s="200"/>
      <c r="AL696" s="200"/>
      <c r="AM696" s="200"/>
      <c r="AN696" s="200"/>
      <c r="AO696" s="200"/>
      <c r="AP696" s="200"/>
      <c r="AQ696" s="200"/>
      <c r="AR696" s="200"/>
      <c r="AS696" s="200"/>
      <c r="AT696" s="200"/>
      <c r="AU696" s="200"/>
      <c r="AV696" s="200"/>
      <c r="AW696" s="200"/>
      <c r="AX696" s="200"/>
      <c r="AY696" s="200"/>
      <c r="AZ696" s="200"/>
      <c r="BA696" s="200"/>
      <c r="BB696" s="200"/>
      <c r="BC696" s="200"/>
      <c r="BD696" s="200"/>
      <c r="BE696" s="200"/>
      <c r="BF696" s="200"/>
      <c r="BG696" s="200"/>
      <c r="BH696" s="200"/>
      <c r="BI696" s="200"/>
      <c r="BJ696" s="200"/>
      <c r="BK696" s="200"/>
      <c r="BL696" s="200"/>
      <c r="BM696" s="200"/>
      <c r="BN696" s="200"/>
      <c r="BO696" s="200"/>
      <c r="BP696" s="200"/>
      <c r="BQ696" s="200"/>
      <c r="BR696" s="200"/>
      <c r="BS696" s="200"/>
      <c r="BT696" s="200"/>
      <c r="BU696" s="200"/>
      <c r="BV696" s="200"/>
      <c r="BW696" s="200"/>
      <c r="BX696" s="200"/>
      <c r="BY696" s="298">
        <f>SUM(Q704:BX704)</f>
        <v>0</v>
      </c>
      <c r="BZ696" s="300">
        <f>SUM(Q705:BX705)</f>
        <v>0</v>
      </c>
      <c r="CA696" s="302">
        <f>IF($N696=0,0,IF($BY696&gt;=215*$H696,1,0))</f>
        <v>0</v>
      </c>
      <c r="CB696" s="302">
        <f>IF($BY696&gt;=215*$H696,0,(CEILING(215*$H696,1)-$BY696))</f>
        <v>0</v>
      </c>
    </row>
    <row r="697" spans="1:96" s="98" customFormat="1" ht="28.8" x14ac:dyDescent="0.3">
      <c r="A697" s="97"/>
      <c r="B697" s="119"/>
      <c r="C697" s="73"/>
      <c r="D697" s="73"/>
      <c r="E697" s="73"/>
      <c r="F697" s="73"/>
      <c r="G697" s="73"/>
      <c r="H697" s="73"/>
      <c r="I697" s="73"/>
      <c r="J697" s="73"/>
      <c r="K697" s="73"/>
      <c r="L697" s="58"/>
      <c r="M697" s="7"/>
      <c r="N697" s="160"/>
      <c r="P697" s="57" t="s">
        <v>140</v>
      </c>
      <c r="Q697" s="201"/>
      <c r="R697" s="201"/>
      <c r="S697" s="201"/>
      <c r="T697" s="201"/>
      <c r="U697" s="201"/>
      <c r="V697" s="201"/>
      <c r="W697" s="201"/>
      <c r="X697" s="201"/>
      <c r="Y697" s="201"/>
      <c r="Z697" s="201"/>
      <c r="AA697" s="201"/>
      <c r="AB697" s="201"/>
      <c r="AC697" s="201"/>
      <c r="AD697" s="201"/>
      <c r="AE697" s="201"/>
      <c r="AF697" s="201"/>
      <c r="AG697" s="201"/>
      <c r="AH697" s="201"/>
      <c r="AI697" s="201"/>
      <c r="AJ697" s="201"/>
      <c r="AK697" s="201"/>
      <c r="AL697" s="201"/>
      <c r="AM697" s="201"/>
      <c r="AN697" s="201"/>
      <c r="AO697" s="201"/>
      <c r="AP697" s="201"/>
      <c r="AQ697" s="201"/>
      <c r="AR697" s="201"/>
      <c r="AS697" s="201"/>
      <c r="AT697" s="201"/>
      <c r="AU697" s="201"/>
      <c r="AV697" s="201"/>
      <c r="AW697" s="201"/>
      <c r="AX697" s="201"/>
      <c r="AY697" s="201"/>
      <c r="AZ697" s="201"/>
      <c r="BA697" s="201"/>
      <c r="BB697" s="201"/>
      <c r="BC697" s="201"/>
      <c r="BD697" s="201"/>
      <c r="BE697" s="201"/>
      <c r="BF697" s="201"/>
      <c r="BG697" s="201"/>
      <c r="BH697" s="201"/>
      <c r="BI697" s="201"/>
      <c r="BJ697" s="201"/>
      <c r="BK697" s="201"/>
      <c r="BL697" s="201"/>
      <c r="BM697" s="201"/>
      <c r="BN697" s="201"/>
      <c r="BO697" s="201"/>
      <c r="BP697" s="201"/>
      <c r="BQ697" s="201"/>
      <c r="BR697" s="201"/>
      <c r="BS697" s="201"/>
      <c r="BT697" s="201"/>
      <c r="BU697" s="201"/>
      <c r="BV697" s="201"/>
      <c r="BW697" s="201"/>
      <c r="BX697" s="201"/>
      <c r="BY697" s="298"/>
      <c r="BZ697" s="300"/>
      <c r="CA697" s="302"/>
      <c r="CB697" s="302"/>
    </row>
    <row r="698" spans="1:96" s="98" customFormat="1" ht="14.4" hidden="1" customHeight="1" x14ac:dyDescent="0.3">
      <c r="A698" s="97"/>
      <c r="B698" s="119"/>
      <c r="C698" s="73"/>
      <c r="D698" s="73"/>
      <c r="E698" s="73"/>
      <c r="F698" s="73"/>
      <c r="G698" s="73"/>
      <c r="H698" s="73"/>
      <c r="I698" s="73"/>
      <c r="J698" s="73"/>
      <c r="K698" s="73"/>
      <c r="L698" s="58"/>
      <c r="M698" s="7"/>
      <c r="N698" s="160"/>
      <c r="P698" s="59" t="s">
        <v>141</v>
      </c>
      <c r="Q698" s="60">
        <f>IF(Q696&lt;&gt;0,1,0)</f>
        <v>0</v>
      </c>
      <c r="R698" s="60">
        <f t="shared" ref="R698" si="16345">IF(Q698&gt;0,Q698+1,IF(R696&lt;&gt;0,1,0))</f>
        <v>0</v>
      </c>
      <c r="S698" s="60">
        <f t="shared" ref="S698" si="16346">IF(R698&gt;0,R698+1,IF(S696&lt;&gt;0,1,0))</f>
        <v>0</v>
      </c>
      <c r="T698" s="60">
        <f t="shared" ref="T698" si="16347">IF(S698&gt;0,S698+1,IF(T696&lt;&gt;0,1,0))</f>
        <v>0</v>
      </c>
      <c r="U698" s="60">
        <f t="shared" ref="U698" si="16348">IF(T698&gt;0,T698+1,IF(U696&lt;&gt;0,1,0))</f>
        <v>0</v>
      </c>
      <c r="V698" s="60">
        <f t="shared" ref="V698" si="16349">IF(U698&gt;0,U698+1,IF(V696&lt;&gt;0,1,0))</f>
        <v>0</v>
      </c>
      <c r="W698" s="60">
        <f t="shared" ref="W698" si="16350">IF(V698&gt;0,V698+1,IF(W696&lt;&gt;0,1,0))</f>
        <v>0</v>
      </c>
      <c r="X698" s="60">
        <f t="shared" ref="X698" si="16351">IF(W698&gt;0,W698+1,IF(X696&lt;&gt;0,1,0))</f>
        <v>0</v>
      </c>
      <c r="Y698" s="60">
        <f t="shared" ref="Y698" si="16352">IF(X698&gt;0,X698+1,IF(Y696&lt;&gt;0,1,0))</f>
        <v>0</v>
      </c>
      <c r="Z698" s="60">
        <f t="shared" ref="Z698" si="16353">IF(Y698&gt;0,Y698+1,IF(Z696&lt;&gt;0,1,0))</f>
        <v>0</v>
      </c>
      <c r="AA698" s="60">
        <f t="shared" ref="AA698" si="16354">IF(Z698&gt;0,Z698+1,IF(AA696&lt;&gt;0,1,0))</f>
        <v>0</v>
      </c>
      <c r="AB698" s="60">
        <f t="shared" ref="AB698" si="16355">IF(AA698&gt;0,AA698+1,IF(AB696&lt;&gt;0,1,0))</f>
        <v>0</v>
      </c>
      <c r="AC698" s="60">
        <f t="shared" ref="AC698" si="16356">IF(AB698&gt;0,AB698+1,IF(AC696&lt;&gt;0,1,0))</f>
        <v>0</v>
      </c>
      <c r="AD698" s="60">
        <f t="shared" ref="AD698" si="16357">IF(AC698&gt;0,AC698+1,IF(AD696&lt;&gt;0,1,0))</f>
        <v>0</v>
      </c>
      <c r="AE698" s="60">
        <f t="shared" ref="AE698" si="16358">IF(AD698&gt;0,AD698+1,IF(AE696&lt;&gt;0,1,0))</f>
        <v>0</v>
      </c>
      <c r="AF698" s="60">
        <f t="shared" ref="AF698" si="16359">IF(AE698&gt;0,AE698+1,IF(AF696&lt;&gt;0,1,0))</f>
        <v>0</v>
      </c>
      <c r="AG698" s="60">
        <f t="shared" ref="AG698" si="16360">IF(AF698&gt;0,AF698+1,IF(AG696&lt;&gt;0,1,0))</f>
        <v>0</v>
      </c>
      <c r="AH698" s="60">
        <f t="shared" ref="AH698" si="16361">IF(AG698&gt;0,AG698+1,IF(AH696&lt;&gt;0,1,0))</f>
        <v>0</v>
      </c>
      <c r="AI698" s="60">
        <f t="shared" ref="AI698" si="16362">IF(AH698&gt;0,AH698+1,IF(AI696&lt;&gt;0,1,0))</f>
        <v>0</v>
      </c>
      <c r="AJ698" s="60">
        <f t="shared" ref="AJ698" si="16363">IF(AI698&gt;0,AI698+1,IF(AJ696&lt;&gt;0,1,0))</f>
        <v>0</v>
      </c>
      <c r="AK698" s="60">
        <f t="shared" ref="AK698" si="16364">IF(AJ698&gt;0,AJ698+1,IF(AK696&lt;&gt;0,1,0))</f>
        <v>0</v>
      </c>
      <c r="AL698" s="60">
        <f t="shared" ref="AL698" si="16365">IF(AK698&gt;0,AK698+1,IF(AL696&lt;&gt;0,1,0))</f>
        <v>0</v>
      </c>
      <c r="AM698" s="60">
        <f t="shared" ref="AM698" si="16366">IF(AL698&gt;0,AL698+1,IF(AM696&lt;&gt;0,1,0))</f>
        <v>0</v>
      </c>
      <c r="AN698" s="60">
        <f t="shared" ref="AN698" si="16367">IF(AM698&gt;0,AM698+1,IF(AN696&lt;&gt;0,1,0))</f>
        <v>0</v>
      </c>
      <c r="AO698" s="60">
        <f t="shared" ref="AO698" si="16368">IF(AN698&gt;0,AN698+1,IF(AO696&lt;&gt;0,1,0))</f>
        <v>0</v>
      </c>
      <c r="AP698" s="60">
        <f t="shared" ref="AP698" si="16369">IF(AO698&gt;0,AO698+1,IF(AP696&lt;&gt;0,1,0))</f>
        <v>0</v>
      </c>
      <c r="AQ698" s="60">
        <f t="shared" ref="AQ698" si="16370">IF(AP698&gt;0,AP698+1,IF(AQ696&lt;&gt;0,1,0))</f>
        <v>0</v>
      </c>
      <c r="AR698" s="60">
        <f t="shared" ref="AR698" si="16371">IF(AQ698&gt;0,AQ698+1,IF(AR696&lt;&gt;0,1,0))</f>
        <v>0</v>
      </c>
      <c r="AS698" s="60">
        <f t="shared" ref="AS698" si="16372">IF(AR698&gt;0,AR698+1,IF(AS696&lt;&gt;0,1,0))</f>
        <v>0</v>
      </c>
      <c r="AT698" s="60">
        <f t="shared" ref="AT698" si="16373">IF(AS698&gt;0,AS698+1,IF(AT696&lt;&gt;0,1,0))</f>
        <v>0</v>
      </c>
      <c r="AU698" s="60">
        <f t="shared" ref="AU698" si="16374">IF(AT698&gt;0,AT698+1,IF(AU696&lt;&gt;0,1,0))</f>
        <v>0</v>
      </c>
      <c r="AV698" s="60">
        <f t="shared" ref="AV698" si="16375">IF(AU698&gt;0,AU698+1,IF(AV696&lt;&gt;0,1,0))</f>
        <v>0</v>
      </c>
      <c r="AW698" s="60">
        <f t="shared" ref="AW698" si="16376">IF(AV698&gt;0,AV698+1,IF(AW696&lt;&gt;0,1,0))</f>
        <v>0</v>
      </c>
      <c r="AX698" s="60">
        <f t="shared" ref="AX698" si="16377">IF(AW698&gt;0,AW698+1,IF(AX696&lt;&gt;0,1,0))</f>
        <v>0</v>
      </c>
      <c r="AY698" s="60">
        <f t="shared" ref="AY698" si="16378">IF(AX698&gt;0,AX698+1,IF(AY696&lt;&gt;0,1,0))</f>
        <v>0</v>
      </c>
      <c r="AZ698" s="60">
        <f t="shared" ref="AZ698" si="16379">IF(AY698&gt;0,AY698+1,IF(AZ696&lt;&gt;0,1,0))</f>
        <v>0</v>
      </c>
      <c r="BA698" s="60">
        <f t="shared" ref="BA698" si="16380">IF(AZ698&gt;0,AZ698+1,IF(BA696&lt;&gt;0,1,0))</f>
        <v>0</v>
      </c>
      <c r="BB698" s="60">
        <f t="shared" ref="BB698" si="16381">IF(BA698&gt;0,BA698+1,IF(BB696&lt;&gt;0,1,0))</f>
        <v>0</v>
      </c>
      <c r="BC698" s="60">
        <f t="shared" ref="BC698" si="16382">IF(BB698&gt;0,BB698+1,IF(BC696&lt;&gt;0,1,0))</f>
        <v>0</v>
      </c>
      <c r="BD698" s="60">
        <f t="shared" ref="BD698" si="16383">IF(BC698&gt;0,BC698+1,IF(BD696&lt;&gt;0,1,0))</f>
        <v>0</v>
      </c>
      <c r="BE698" s="60">
        <f t="shared" ref="BE698" si="16384">IF(BD698&gt;0,BD698+1,IF(BE696&lt;&gt;0,1,0))</f>
        <v>0</v>
      </c>
      <c r="BF698" s="60">
        <f t="shared" ref="BF698" si="16385">IF(BE698&gt;0,BE698+1,IF(BF696&lt;&gt;0,1,0))</f>
        <v>0</v>
      </c>
      <c r="BG698" s="60">
        <f t="shared" ref="BG698" si="16386">IF(BF698&gt;0,BF698+1,IF(BG696&lt;&gt;0,1,0))</f>
        <v>0</v>
      </c>
      <c r="BH698" s="60">
        <f t="shared" ref="BH698" si="16387">IF(BG698&gt;0,BG698+1,IF(BH696&lt;&gt;0,1,0))</f>
        <v>0</v>
      </c>
      <c r="BI698" s="60">
        <f t="shared" ref="BI698" si="16388">IF(BH698&gt;0,BH698+1,IF(BI696&lt;&gt;0,1,0))</f>
        <v>0</v>
      </c>
      <c r="BJ698" s="60">
        <f t="shared" ref="BJ698" si="16389">IF(BI698&gt;0,BI698+1,IF(BJ696&lt;&gt;0,1,0))</f>
        <v>0</v>
      </c>
      <c r="BK698" s="60">
        <f t="shared" ref="BK698" si="16390">IF(BJ698&gt;0,BJ698+1,IF(BK696&lt;&gt;0,1,0))</f>
        <v>0</v>
      </c>
      <c r="BL698" s="60">
        <f t="shared" ref="BL698" si="16391">IF(BK698&gt;0,BK698+1,IF(BL696&lt;&gt;0,1,0))</f>
        <v>0</v>
      </c>
      <c r="BM698" s="60">
        <f t="shared" ref="BM698" si="16392">IF(BL698&gt;0,BL698+1,IF(BM696&lt;&gt;0,1,0))</f>
        <v>0</v>
      </c>
      <c r="BN698" s="60">
        <f t="shared" ref="BN698" si="16393">IF(BM698&gt;0,BM698+1,IF(BN696&lt;&gt;0,1,0))</f>
        <v>0</v>
      </c>
      <c r="BO698" s="60">
        <f t="shared" ref="BO698" si="16394">IF(BN698&gt;0,BN698+1,IF(BO696&lt;&gt;0,1,0))</f>
        <v>0</v>
      </c>
      <c r="BP698" s="60">
        <f t="shared" ref="BP698" si="16395">IF(BO698&gt;0,BO698+1,IF(BP696&lt;&gt;0,1,0))</f>
        <v>0</v>
      </c>
      <c r="BQ698" s="60">
        <f t="shared" ref="BQ698" si="16396">IF(BP698&gt;0,BP698+1,IF(BQ696&lt;&gt;0,1,0))</f>
        <v>0</v>
      </c>
      <c r="BR698" s="60">
        <f t="shared" ref="BR698" si="16397">IF(BQ698&gt;0,BQ698+1,IF(BR696&lt;&gt;0,1,0))</f>
        <v>0</v>
      </c>
      <c r="BS698" s="60">
        <f t="shared" ref="BS698" si="16398">IF(BR698&gt;0,BR698+1,IF(BS696&lt;&gt;0,1,0))</f>
        <v>0</v>
      </c>
      <c r="BT698" s="60">
        <f t="shared" ref="BT698" si="16399">IF(BS698&gt;0,BS698+1,IF(BT696&lt;&gt;0,1,0))</f>
        <v>0</v>
      </c>
      <c r="BU698" s="60">
        <f t="shared" ref="BU698" si="16400">IF(BT698&gt;0,BT698+1,IF(BU696&lt;&gt;0,1,0))</f>
        <v>0</v>
      </c>
      <c r="BV698" s="60">
        <f t="shared" ref="BV698" si="16401">IF(BU698&gt;0,BU698+1,IF(BV696&lt;&gt;0,1,0))</f>
        <v>0</v>
      </c>
      <c r="BW698" s="60">
        <f t="shared" ref="BW698" si="16402">IF(BV698&gt;0,BV698+1,IF(BW696&lt;&gt;0,1,0))</f>
        <v>0</v>
      </c>
      <c r="BX698" s="60">
        <f t="shared" ref="BX698" si="16403">IF(BW698&gt;0,BW698+1,IF(BX696&lt;&gt;0,1,0))</f>
        <v>0</v>
      </c>
      <c r="BY698" s="298"/>
      <c r="BZ698" s="300"/>
      <c r="CA698" s="302"/>
      <c r="CB698" s="302"/>
    </row>
    <row r="699" spans="1:96" s="98" customFormat="1" ht="14.4" hidden="1" customHeight="1" x14ac:dyDescent="0.3">
      <c r="A699" s="97"/>
      <c r="B699" s="119"/>
      <c r="C699" s="73"/>
      <c r="D699" s="73"/>
      <c r="E699" s="73"/>
      <c r="F699" s="73"/>
      <c r="G699" s="73"/>
      <c r="H699" s="73"/>
      <c r="I699" s="73"/>
      <c r="J699" s="73"/>
      <c r="K699" s="73"/>
      <c r="L699" s="58"/>
      <c r="M699" s="7"/>
      <c r="N699" s="160"/>
      <c r="P699" s="59" t="s">
        <v>142</v>
      </c>
      <c r="Q699" s="60">
        <f>Q698</f>
        <v>0</v>
      </c>
      <c r="R699" s="60">
        <f>IF(R698=0,0,IF(OR(Q699=0,Q699=12),1,Q699+1))</f>
        <v>0</v>
      </c>
      <c r="S699" s="60">
        <f t="shared" ref="S699" si="16404">IF(S698=0,0,IF(OR(R699=0,R699=12),1,R699+1))</f>
        <v>0</v>
      </c>
      <c r="T699" s="60">
        <f t="shared" ref="T699" si="16405">IF(T698=0,0,IF(OR(S699=0,S699=12),1,S699+1))</f>
        <v>0</v>
      </c>
      <c r="U699" s="60">
        <f t="shared" ref="U699" si="16406">IF(U698=0,0,IF(OR(T699=0,T699=12),1,T699+1))</f>
        <v>0</v>
      </c>
      <c r="V699" s="60">
        <f t="shared" ref="V699" si="16407">IF(V698=0,0,IF(OR(U699=0,U699=12),1,U699+1))</f>
        <v>0</v>
      </c>
      <c r="W699" s="60">
        <f t="shared" ref="W699" si="16408">IF(W698=0,0,IF(OR(V699=0,V699=12),1,V699+1))</f>
        <v>0</v>
      </c>
      <c r="X699" s="60">
        <f t="shared" ref="X699" si="16409">IF(X698=0,0,IF(OR(W699=0,W699=12),1,W699+1))</f>
        <v>0</v>
      </c>
      <c r="Y699" s="60">
        <f t="shared" ref="Y699" si="16410">IF(Y698=0,0,IF(OR(X699=0,X699=12),1,X699+1))</f>
        <v>0</v>
      </c>
      <c r="Z699" s="60">
        <f t="shared" ref="Z699" si="16411">IF(Z698=0,0,IF(OR(Y699=0,Y699=12),1,Y699+1))</f>
        <v>0</v>
      </c>
      <c r="AA699" s="60">
        <f t="shared" ref="AA699" si="16412">IF(AA698=0,0,IF(OR(Z699=0,Z699=12),1,Z699+1))</f>
        <v>0</v>
      </c>
      <c r="AB699" s="60">
        <f t="shared" ref="AB699" si="16413">IF(AB698=0,0,IF(OR(AA699=0,AA699=12),1,AA699+1))</f>
        <v>0</v>
      </c>
      <c r="AC699" s="60">
        <f t="shared" ref="AC699" si="16414">IF(AC698=0,0,IF(OR(AB699=0,AB699=12),1,AB699+1))</f>
        <v>0</v>
      </c>
      <c r="AD699" s="60">
        <f t="shared" ref="AD699" si="16415">IF(AD698=0,0,IF(OR(AC699=0,AC699=12),1,AC699+1))</f>
        <v>0</v>
      </c>
      <c r="AE699" s="60">
        <f t="shared" ref="AE699" si="16416">IF(AE698=0,0,IF(OR(AD699=0,AD699=12),1,AD699+1))</f>
        <v>0</v>
      </c>
      <c r="AF699" s="60">
        <f t="shared" ref="AF699" si="16417">IF(AF698=0,0,IF(OR(AE699=0,AE699=12),1,AE699+1))</f>
        <v>0</v>
      </c>
      <c r="AG699" s="60">
        <f t="shared" ref="AG699" si="16418">IF(AG698=0,0,IF(OR(AF699=0,AF699=12),1,AF699+1))</f>
        <v>0</v>
      </c>
      <c r="AH699" s="60">
        <f t="shared" ref="AH699" si="16419">IF(AH698=0,0,IF(OR(AG699=0,AG699=12),1,AG699+1))</f>
        <v>0</v>
      </c>
      <c r="AI699" s="60">
        <f t="shared" ref="AI699" si="16420">IF(AI698=0,0,IF(OR(AH699=0,AH699=12),1,AH699+1))</f>
        <v>0</v>
      </c>
      <c r="AJ699" s="60">
        <f t="shared" ref="AJ699" si="16421">IF(AJ698=0,0,IF(OR(AI699=0,AI699=12),1,AI699+1))</f>
        <v>0</v>
      </c>
      <c r="AK699" s="60">
        <f t="shared" ref="AK699" si="16422">IF(AK698=0,0,IF(OR(AJ699=0,AJ699=12),1,AJ699+1))</f>
        <v>0</v>
      </c>
      <c r="AL699" s="60">
        <f t="shared" ref="AL699" si="16423">IF(AL698=0,0,IF(OR(AK699=0,AK699=12),1,AK699+1))</f>
        <v>0</v>
      </c>
      <c r="AM699" s="60">
        <f t="shared" ref="AM699" si="16424">IF(AM698=0,0,IF(OR(AL699=0,AL699=12),1,AL699+1))</f>
        <v>0</v>
      </c>
      <c r="AN699" s="60">
        <f t="shared" ref="AN699" si="16425">IF(AN698=0,0,IF(OR(AM699=0,AM699=12),1,AM699+1))</f>
        <v>0</v>
      </c>
      <c r="AO699" s="60">
        <f t="shared" ref="AO699" si="16426">IF(AO698=0,0,IF(OR(AN699=0,AN699=12),1,AN699+1))</f>
        <v>0</v>
      </c>
      <c r="AP699" s="60">
        <f t="shared" ref="AP699" si="16427">IF(AP698=0,0,IF(OR(AO699=0,AO699=12),1,AO699+1))</f>
        <v>0</v>
      </c>
      <c r="AQ699" s="60">
        <f t="shared" ref="AQ699" si="16428">IF(AQ698=0,0,IF(OR(AP699=0,AP699=12),1,AP699+1))</f>
        <v>0</v>
      </c>
      <c r="AR699" s="60">
        <f t="shared" ref="AR699" si="16429">IF(AR698=0,0,IF(OR(AQ699=0,AQ699=12),1,AQ699+1))</f>
        <v>0</v>
      </c>
      <c r="AS699" s="60">
        <f t="shared" ref="AS699" si="16430">IF(AS698=0,0,IF(OR(AR699=0,AR699=12),1,AR699+1))</f>
        <v>0</v>
      </c>
      <c r="AT699" s="60">
        <f t="shared" ref="AT699" si="16431">IF(AT698=0,0,IF(OR(AS699=0,AS699=12),1,AS699+1))</f>
        <v>0</v>
      </c>
      <c r="AU699" s="60">
        <f t="shared" ref="AU699" si="16432">IF(AU698=0,0,IF(OR(AT699=0,AT699=12),1,AT699+1))</f>
        <v>0</v>
      </c>
      <c r="AV699" s="60">
        <f t="shared" ref="AV699" si="16433">IF(AV698=0,0,IF(OR(AU699=0,AU699=12),1,AU699+1))</f>
        <v>0</v>
      </c>
      <c r="AW699" s="60">
        <f t="shared" ref="AW699" si="16434">IF(AW698=0,0,IF(OR(AV699=0,AV699=12),1,AV699+1))</f>
        <v>0</v>
      </c>
      <c r="AX699" s="60">
        <f t="shared" ref="AX699" si="16435">IF(AX698=0,0,IF(OR(AW699=0,AW699=12),1,AW699+1))</f>
        <v>0</v>
      </c>
      <c r="AY699" s="60">
        <f t="shared" ref="AY699" si="16436">IF(AY698=0,0,IF(OR(AX699=0,AX699=12),1,AX699+1))</f>
        <v>0</v>
      </c>
      <c r="AZ699" s="60">
        <f t="shared" ref="AZ699" si="16437">IF(AZ698=0,0,IF(OR(AY699=0,AY699=12),1,AY699+1))</f>
        <v>0</v>
      </c>
      <c r="BA699" s="60">
        <f t="shared" ref="BA699" si="16438">IF(BA698=0,0,IF(OR(AZ699=0,AZ699=12),1,AZ699+1))</f>
        <v>0</v>
      </c>
      <c r="BB699" s="60">
        <f t="shared" ref="BB699" si="16439">IF(BB698=0,0,IF(OR(BA699=0,BA699=12),1,BA699+1))</f>
        <v>0</v>
      </c>
      <c r="BC699" s="60">
        <f t="shared" ref="BC699" si="16440">IF(BC698=0,0,IF(OR(BB699=0,BB699=12),1,BB699+1))</f>
        <v>0</v>
      </c>
      <c r="BD699" s="60">
        <f t="shared" ref="BD699" si="16441">IF(BD698=0,0,IF(OR(BC699=0,BC699=12),1,BC699+1))</f>
        <v>0</v>
      </c>
      <c r="BE699" s="60">
        <f t="shared" ref="BE699" si="16442">IF(BE698=0,0,IF(OR(BD699=0,BD699=12),1,BD699+1))</f>
        <v>0</v>
      </c>
      <c r="BF699" s="60">
        <f t="shared" ref="BF699" si="16443">IF(BF698=0,0,IF(OR(BE699=0,BE699=12),1,BE699+1))</f>
        <v>0</v>
      </c>
      <c r="BG699" s="60">
        <f t="shared" ref="BG699" si="16444">IF(BG698=0,0,IF(OR(BF699=0,BF699=12),1,BF699+1))</f>
        <v>0</v>
      </c>
      <c r="BH699" s="60">
        <f t="shared" ref="BH699" si="16445">IF(BH698=0,0,IF(OR(BG699=0,BG699=12),1,BG699+1))</f>
        <v>0</v>
      </c>
      <c r="BI699" s="60">
        <f t="shared" ref="BI699" si="16446">IF(BI698=0,0,IF(OR(BH699=0,BH699=12),1,BH699+1))</f>
        <v>0</v>
      </c>
      <c r="BJ699" s="60">
        <f t="shared" ref="BJ699" si="16447">IF(BJ698=0,0,IF(OR(BI699=0,BI699=12),1,BI699+1))</f>
        <v>0</v>
      </c>
      <c r="BK699" s="60">
        <f t="shared" ref="BK699" si="16448">IF(BK698=0,0,IF(OR(BJ699=0,BJ699=12),1,BJ699+1))</f>
        <v>0</v>
      </c>
      <c r="BL699" s="60">
        <f t="shared" ref="BL699" si="16449">IF(BL698=0,0,IF(OR(BK699=0,BK699=12),1,BK699+1))</f>
        <v>0</v>
      </c>
      <c r="BM699" s="60">
        <f t="shared" ref="BM699" si="16450">IF(BM698=0,0,IF(OR(BL699=0,BL699=12),1,BL699+1))</f>
        <v>0</v>
      </c>
      <c r="BN699" s="60">
        <f t="shared" ref="BN699" si="16451">IF(BN698=0,0,IF(OR(BM699=0,BM699=12),1,BM699+1))</f>
        <v>0</v>
      </c>
      <c r="BO699" s="60">
        <f t="shared" ref="BO699" si="16452">IF(BO698=0,0,IF(OR(BN699=0,BN699=12),1,BN699+1))</f>
        <v>0</v>
      </c>
      <c r="BP699" s="60">
        <f t="shared" ref="BP699" si="16453">IF(BP698=0,0,IF(OR(BO699=0,BO699=12),1,BO699+1))</f>
        <v>0</v>
      </c>
      <c r="BQ699" s="60">
        <f t="shared" ref="BQ699" si="16454">IF(BQ698=0,0,IF(OR(BP699=0,BP699=12),1,BP699+1))</f>
        <v>0</v>
      </c>
      <c r="BR699" s="60">
        <f t="shared" ref="BR699" si="16455">IF(BR698=0,0,IF(OR(BQ699=0,BQ699=12),1,BQ699+1))</f>
        <v>0</v>
      </c>
      <c r="BS699" s="60">
        <f t="shared" ref="BS699" si="16456">IF(BS698=0,0,IF(OR(BR699=0,BR699=12),1,BR699+1))</f>
        <v>0</v>
      </c>
      <c r="BT699" s="60">
        <f t="shared" ref="BT699" si="16457">IF(BT698=0,0,IF(OR(BS699=0,BS699=12),1,BS699+1))</f>
        <v>0</v>
      </c>
      <c r="BU699" s="60">
        <f t="shared" ref="BU699" si="16458">IF(BU698=0,0,IF(OR(BT699=0,BT699=12),1,BT699+1))</f>
        <v>0</v>
      </c>
      <c r="BV699" s="60">
        <f t="shared" ref="BV699" si="16459">IF(BV698=0,0,IF(OR(BU699=0,BU699=12),1,BU699+1))</f>
        <v>0</v>
      </c>
      <c r="BW699" s="60">
        <f t="shared" ref="BW699" si="16460">IF(BW698=0,0,IF(OR(BV699=0,BV699=12),1,BV699+1))</f>
        <v>0</v>
      </c>
      <c r="BX699" s="60">
        <f t="shared" ref="BX699" si="16461">IF(BX698=0,0,IF(OR(BW699=0,BW699=12),1,BW699+1))</f>
        <v>0</v>
      </c>
      <c r="BY699" s="298"/>
      <c r="BZ699" s="300"/>
      <c r="CA699" s="302"/>
      <c r="CB699" s="302"/>
    </row>
    <row r="700" spans="1:96" s="98" customFormat="1" ht="43.2" x14ac:dyDescent="0.3">
      <c r="A700" s="97"/>
      <c r="B700" s="119"/>
      <c r="C700" s="73"/>
      <c r="D700" s="73"/>
      <c r="E700" s="73"/>
      <c r="F700" s="73"/>
      <c r="G700" s="73"/>
      <c r="H700" s="73"/>
      <c r="I700" s="73"/>
      <c r="J700" s="73"/>
      <c r="K700" s="73"/>
      <c r="L700" s="58"/>
      <c r="M700" s="7"/>
      <c r="N700" s="160"/>
      <c r="P700" s="57" t="s">
        <v>221</v>
      </c>
      <c r="Q700" s="62">
        <f>IF(Q699&gt;0,IF(Q703&gt;$K696,$K696,Q703),0)</f>
        <v>0</v>
      </c>
      <c r="R700" s="62">
        <f>IF(R699&gt;0,IF((SUMIFS($Q702:Q702,$Q699:Q699,12)+IF(Q699=12,0,Q700)+R703)&gt;=$K696,$K696-FLOOR(SUMIFS($Q702:Q702,$Q699:Q699,12),1),IF(R699=1,R703,R703+Q700)),0)</f>
        <v>0</v>
      </c>
      <c r="S700" s="62">
        <f>IF(S699&gt;0,IF((SUMIFS($Q702:R702,$Q699:R699,12)+IF(R699=12,0,R700)+S703)&gt;=$K696,$K696-FLOOR(SUMIFS($Q702:R702,$Q699:R699,12),1),IF(S699=1,S703,S703+R700)),0)</f>
        <v>0</v>
      </c>
      <c r="T700" s="62">
        <f>IF(T699&gt;0,IF((SUMIFS($Q702:S702,$Q699:S699,12)+IF(S699=12,0,S700)+T703)&gt;=$K696,$K696-FLOOR(SUMIFS($Q702:S702,$Q699:S699,12),1),IF(T699=1,T703,T703+S700)),0)</f>
        <v>0</v>
      </c>
      <c r="U700" s="62">
        <f>IF(U699&gt;0,IF((SUMIFS($Q702:T702,$Q699:T699,12)+IF(T699=12,0,T700)+U703)&gt;=$K696,$K696-FLOOR(SUMIFS($Q702:T702,$Q699:T699,12),1),IF(U699=1,U703,U703+T700)),0)</f>
        <v>0</v>
      </c>
      <c r="V700" s="62">
        <f>IF(V699&gt;0,IF((SUMIFS($Q702:U702,$Q699:U699,12)+IF(U699=12,0,U700)+V703)&gt;=$K696,$K696-FLOOR(SUMIFS($Q702:U702,$Q699:U699,12),1),IF(V699=1,V703,V703+U700)),0)</f>
        <v>0</v>
      </c>
      <c r="W700" s="62">
        <f>IF(W699&gt;0,IF((SUMIFS($Q702:V702,$Q699:V699,12)+IF(V699=12,0,V700)+W703)&gt;=$K696,$K696-FLOOR(SUMIFS($Q702:V702,$Q699:V699,12),1),IF(W699=1,W703,W703+V700)),0)</f>
        <v>0</v>
      </c>
      <c r="X700" s="62">
        <f>IF(X699&gt;0,IF((SUMIFS($Q702:W702,$Q699:W699,12)+IF(W699=12,0,W700)+X703)&gt;=$K696,$K696-FLOOR(SUMIFS($Q702:W702,$Q699:W699,12),1),IF(X699=1,X703,X703+W700)),0)</f>
        <v>0</v>
      </c>
      <c r="Y700" s="62">
        <f>IF(Y699&gt;0,IF((SUMIFS($Q702:X702,$Q699:X699,12)+IF(X699=12,0,X700)+Y703)&gt;=$K696,$K696-FLOOR(SUMIFS($Q702:X702,$Q699:X699,12),1),IF(Y699=1,Y703,Y703+X700)),0)</f>
        <v>0</v>
      </c>
      <c r="Z700" s="62">
        <f>IF(Z699&gt;0,IF((SUMIFS($Q702:Y702,$Q699:Y699,12)+IF(Y699=12,0,Y700)+Z703)&gt;=$K696,$K696-FLOOR(SUMIFS($Q702:Y702,$Q699:Y699,12),1),IF(Z699=1,Z703,Z703+Y700)),0)</f>
        <v>0</v>
      </c>
      <c r="AA700" s="62">
        <f>IF(AA699&gt;0,IF((SUMIFS($Q702:Z702,$Q699:Z699,12)+IF(Z699=12,0,Z700)+AA703)&gt;=$K696,$K696-FLOOR(SUMIFS($Q702:Z702,$Q699:Z699,12),1),IF(AA699=1,AA703,AA703+Z700)),0)</f>
        <v>0</v>
      </c>
      <c r="AB700" s="62">
        <f>IF(AB699&gt;0,IF((SUMIFS($Q702:AA702,$Q699:AA699,12)+IF(AA699=12,0,AA700)+AB703)&gt;=$K696,$K696-FLOOR(SUMIFS($Q702:AA702,$Q699:AA699,12),1),IF(AB699=1,AB703,AB703+AA700)),0)</f>
        <v>0</v>
      </c>
      <c r="AC700" s="62">
        <f>IF(AC699&gt;0,IF((SUMIFS($Q702:AB702,$Q699:AB699,12)+IF(AB699=12,0,AB700)+AC703)&gt;=$K696,$K696-FLOOR(SUMIFS($Q702:AB702,$Q699:AB699,12),1),IF(AC699=1,AC703,AC703+AB700)),0)</f>
        <v>0</v>
      </c>
      <c r="AD700" s="62">
        <f>IF(AD699&gt;0,IF((SUMIFS($Q702:AC702,$Q699:AC699,12)+IF(AC699=12,0,AC700)+AD703)&gt;=$K696,$K696-FLOOR(SUMIFS($Q702:AC702,$Q699:AC699,12),1),IF(AD699=1,AD703,AD703+AC700)),0)</f>
        <v>0</v>
      </c>
      <c r="AE700" s="62">
        <f>IF(AE699&gt;0,IF((SUMIFS($Q702:AD702,$Q699:AD699,12)+IF(AD699=12,0,AD700)+AE703)&gt;=$K696,$K696-FLOOR(SUMIFS($Q702:AD702,$Q699:AD699,12),1),IF(AE699=1,AE703,AE703+AD700)),0)</f>
        <v>0</v>
      </c>
      <c r="AF700" s="62">
        <f>IF(AF699&gt;0,IF((SUMIFS($Q702:AE702,$Q699:AE699,12)+IF(AE699=12,0,AE700)+AF703)&gt;=$K696,$K696-FLOOR(SUMIFS($Q702:AE702,$Q699:AE699,12),1),IF(AF699=1,AF703,AF703+AE700)),0)</f>
        <v>0</v>
      </c>
      <c r="AG700" s="62">
        <f>IF(AG699&gt;0,IF((SUMIFS($Q702:AF702,$Q699:AF699,12)+IF(AF699=12,0,AF700)+AG703)&gt;=$K696,$K696-FLOOR(SUMIFS($Q702:AF702,$Q699:AF699,12),1),IF(AG699=1,AG703,AG703+AF700)),0)</f>
        <v>0</v>
      </c>
      <c r="AH700" s="62">
        <f>IF(AH699&gt;0,IF((SUMIFS($Q702:AG702,$Q699:AG699,12)+IF(AG699=12,0,AG700)+AH703)&gt;=$K696,$K696-FLOOR(SUMIFS($Q702:AG702,$Q699:AG699,12),1),IF(AH699=1,AH703,AH703+AG700)),0)</f>
        <v>0</v>
      </c>
      <c r="AI700" s="62">
        <f>IF(AI699&gt;0,IF((SUMIFS($Q702:AH702,$Q699:AH699,12)+IF(AH699=12,0,AH700)+AI703)&gt;=$K696,$K696-FLOOR(SUMIFS($Q702:AH702,$Q699:AH699,12),1),IF(AI699=1,AI703,AI703+AH700)),0)</f>
        <v>0</v>
      </c>
      <c r="AJ700" s="62">
        <f>IF(AJ699&gt;0,IF((SUMIFS($Q702:AI702,$Q699:AI699,12)+IF(AI699=12,0,AI700)+AJ703)&gt;=$K696,$K696-FLOOR(SUMIFS($Q702:AI702,$Q699:AI699,12),1),IF(AJ699=1,AJ703,AJ703+AI700)),0)</f>
        <v>0</v>
      </c>
      <c r="AK700" s="62">
        <f>IF(AK699&gt;0,IF((SUMIFS($Q702:AJ702,$Q699:AJ699,12)+IF(AJ699=12,0,AJ700)+AK703)&gt;=$K696,$K696-FLOOR(SUMIFS($Q702:AJ702,$Q699:AJ699,12),1),IF(AK699=1,AK703,AK703+AJ700)),0)</f>
        <v>0</v>
      </c>
      <c r="AL700" s="62">
        <f>IF(AL699&gt;0,IF((SUMIFS($Q702:AK702,$Q699:AK699,12)+IF(AK699=12,0,AK700)+AL703)&gt;=$K696,$K696-FLOOR(SUMIFS($Q702:AK702,$Q699:AK699,12),1),IF(AL699=1,AL703,AL703+AK700)),0)</f>
        <v>0</v>
      </c>
      <c r="AM700" s="62">
        <f>IF(AM699&gt;0,IF((SUMIFS($Q702:AL702,$Q699:AL699,12)+IF(AL699=12,0,AL700)+AM703)&gt;=$K696,$K696-FLOOR(SUMIFS($Q702:AL702,$Q699:AL699,12),1),IF(AM699=1,AM703,AM703+AL700)),0)</f>
        <v>0</v>
      </c>
      <c r="AN700" s="62">
        <f>IF(AN699&gt;0,IF((SUMIFS($Q702:AM702,$Q699:AM699,12)+IF(AM699=12,0,AM700)+AN703)&gt;=$K696,$K696-FLOOR(SUMIFS($Q702:AM702,$Q699:AM699,12),1),IF(AN699=1,AN703,AN703+AM700)),0)</f>
        <v>0</v>
      </c>
      <c r="AO700" s="62">
        <f>IF(AO699&gt;0,IF((SUMIFS($Q702:AN702,$Q699:AN699,12)+IF(AN699=12,0,AN700)+AO703)&gt;=$K696,$K696-FLOOR(SUMIFS($Q702:AN702,$Q699:AN699,12),1),IF(AO699=1,AO703,AO703+AN700)),0)</f>
        <v>0</v>
      </c>
      <c r="AP700" s="62">
        <f>IF(AP699&gt;0,IF((SUMIFS($Q702:AO702,$Q699:AO699,12)+IF(AO699=12,0,AO700)+AP703)&gt;=$K696,$K696-FLOOR(SUMIFS($Q702:AO702,$Q699:AO699,12),1),IF(AP699=1,AP703,AP703+AO700)),0)</f>
        <v>0</v>
      </c>
      <c r="AQ700" s="62">
        <f>IF(AQ699&gt;0,IF((SUMIFS($Q702:AP702,$Q699:AP699,12)+IF(AP699=12,0,AP700)+AQ703)&gt;=$K696,$K696-FLOOR(SUMIFS($Q702:AP702,$Q699:AP699,12),1),IF(AQ699=1,AQ703,AQ703+AP700)),0)</f>
        <v>0</v>
      </c>
      <c r="AR700" s="62">
        <f>IF(AR699&gt;0,IF((SUMIFS($Q702:AQ702,$Q699:AQ699,12)+IF(AQ699=12,0,AQ700)+AR703)&gt;=$K696,$K696-FLOOR(SUMIFS($Q702:AQ702,$Q699:AQ699,12),1),IF(AR699=1,AR703,AR703+AQ700)),0)</f>
        <v>0</v>
      </c>
      <c r="AS700" s="62">
        <f>IF(AS699&gt;0,IF((SUMIFS($Q702:AR702,$Q699:AR699,12)+IF(AR699=12,0,AR700)+AS703)&gt;=$K696,$K696-FLOOR(SUMIFS($Q702:AR702,$Q699:AR699,12),1),IF(AS699=1,AS703,AS703+AR700)),0)</f>
        <v>0</v>
      </c>
      <c r="AT700" s="62">
        <f>IF(AT699&gt;0,IF((SUMIFS($Q702:AS702,$Q699:AS699,12)+IF(AS699=12,0,AS700)+AT703)&gt;=$K696,$K696-FLOOR(SUMIFS($Q702:AS702,$Q699:AS699,12),1),IF(AT699=1,AT703,AT703+AS700)),0)</f>
        <v>0</v>
      </c>
      <c r="AU700" s="62">
        <f>IF(AU699&gt;0,IF((SUMIFS($Q702:AT702,$Q699:AT699,12)+IF(AT699=12,0,AT700)+AU703)&gt;=$K696,$K696-FLOOR(SUMIFS($Q702:AT702,$Q699:AT699,12),1),IF(AU699=1,AU703,AU703+AT700)),0)</f>
        <v>0</v>
      </c>
      <c r="AV700" s="62">
        <f>IF(AV699&gt;0,IF((SUMIFS($Q702:AU702,$Q699:AU699,12)+IF(AU699=12,0,AU700)+AV703)&gt;=$K696,$K696-FLOOR(SUMIFS($Q702:AU702,$Q699:AU699,12),1),IF(AV699=1,AV703,AV703+AU700)),0)</f>
        <v>0</v>
      </c>
      <c r="AW700" s="62">
        <f>IF(AW699&gt;0,IF((SUMIFS($Q702:AV702,$Q699:AV699,12)+IF(AV699=12,0,AV700)+AW703)&gt;=$K696,$K696-FLOOR(SUMIFS($Q702:AV702,$Q699:AV699,12),1),IF(AW699=1,AW703,AW703+AV700)),0)</f>
        <v>0</v>
      </c>
      <c r="AX700" s="62">
        <f>IF(AX699&gt;0,IF((SUMIFS($Q702:AW702,$Q699:AW699,12)+IF(AW699=12,0,AW700)+AX703)&gt;=$K696,$K696-FLOOR(SUMIFS($Q702:AW702,$Q699:AW699,12),1),IF(AX699=1,AX703,AX703+AW700)),0)</f>
        <v>0</v>
      </c>
      <c r="AY700" s="62">
        <f>IF(AY699&gt;0,IF((SUMIFS($Q702:AX702,$Q699:AX699,12)+IF(AX699=12,0,AX700)+AY703)&gt;=$K696,$K696-FLOOR(SUMIFS($Q702:AX702,$Q699:AX699,12),1),IF(AY699=1,AY703,AY703+AX700)),0)</f>
        <v>0</v>
      </c>
      <c r="AZ700" s="62">
        <f>IF(AZ699&gt;0,IF((SUMIFS($Q702:AY702,$Q699:AY699,12)+IF(AY699=12,0,AY700)+AZ703)&gt;=$K696,$K696-FLOOR(SUMIFS($Q702:AY702,$Q699:AY699,12),1),IF(AZ699=1,AZ703,AZ703+AY700)),0)</f>
        <v>0</v>
      </c>
      <c r="BA700" s="62">
        <f>IF(BA699&gt;0,IF((SUMIFS($Q702:AZ702,$Q699:AZ699,12)+IF(AZ699=12,0,AZ700)+BA703)&gt;=$K696,$K696-FLOOR(SUMIFS($Q702:AZ702,$Q699:AZ699,12),1),IF(BA699=1,BA703,BA703+AZ700)),0)</f>
        <v>0</v>
      </c>
      <c r="BB700" s="62">
        <f>IF(BB699&gt;0,IF((SUMIFS($Q702:BA702,$Q699:BA699,12)+IF(BA699=12,0,BA700)+BB703)&gt;=$K696,$K696-FLOOR(SUMIFS($Q702:BA702,$Q699:BA699,12),1),IF(BB699=1,BB703,BB703+BA700)),0)</f>
        <v>0</v>
      </c>
      <c r="BC700" s="62">
        <f>IF(BC699&gt;0,IF((SUMIFS($Q702:BB702,$Q699:BB699,12)+IF(BB699=12,0,BB700)+BC703)&gt;=$K696,$K696-FLOOR(SUMIFS($Q702:BB702,$Q699:BB699,12),1),IF(BC699=1,BC703,BC703+BB700)),0)</f>
        <v>0</v>
      </c>
      <c r="BD700" s="62">
        <f>IF(BD699&gt;0,IF((SUMIFS($Q702:BC702,$Q699:BC699,12)+IF(BC699=12,0,BC700)+BD703)&gt;=$K696,$K696-FLOOR(SUMIFS($Q702:BC702,$Q699:BC699,12),1),IF(BD699=1,BD703,BD703+BC700)),0)</f>
        <v>0</v>
      </c>
      <c r="BE700" s="62">
        <f>IF(BE699&gt;0,IF((SUMIFS($Q702:BD702,$Q699:BD699,12)+IF(BD699=12,0,BD700)+BE703)&gt;=$K696,$K696-FLOOR(SUMIFS($Q702:BD702,$Q699:BD699,12),1),IF(BE699=1,BE703,BE703+BD700)),0)</f>
        <v>0</v>
      </c>
      <c r="BF700" s="62">
        <f>IF(BF699&gt;0,IF((SUMIFS($Q702:BE702,$Q699:BE699,12)+IF(BE699=12,0,BE700)+BF703)&gt;=$K696,$K696-FLOOR(SUMIFS($Q702:BE702,$Q699:BE699,12),1),IF(BF699=1,BF703,BF703+BE700)),0)</f>
        <v>0</v>
      </c>
      <c r="BG700" s="62">
        <f>IF(BG699&gt;0,IF((SUMIFS($Q702:BF702,$Q699:BF699,12)+IF(BF699=12,0,BF700)+BG703)&gt;=$K696,$K696-FLOOR(SUMIFS($Q702:BF702,$Q699:BF699,12),1),IF(BG699=1,BG703,BG703+BF700)),0)</f>
        <v>0</v>
      </c>
      <c r="BH700" s="62">
        <f>IF(BH699&gt;0,IF((SUMIFS($Q702:BG702,$Q699:BG699,12)+IF(BG699=12,0,BG700)+BH703)&gt;=$K696,$K696-FLOOR(SUMIFS($Q702:BG702,$Q699:BG699,12),1),IF(BH699=1,BH703,BH703+BG700)),0)</f>
        <v>0</v>
      </c>
      <c r="BI700" s="62">
        <f>IF(BI699&gt;0,IF((SUMIFS($Q702:BH702,$Q699:BH699,12)+IF(BH699=12,0,BH700)+BI703)&gt;=$K696,$K696-FLOOR(SUMIFS($Q702:BH702,$Q699:BH699,12),1),IF(BI699=1,BI703,BI703+BH700)),0)</f>
        <v>0</v>
      </c>
      <c r="BJ700" s="62">
        <f>IF(BJ699&gt;0,IF((SUMIFS($Q702:BI702,$Q699:BI699,12)+IF(BI699=12,0,BI700)+BJ703)&gt;=$K696,$K696-FLOOR(SUMIFS($Q702:BI702,$Q699:BI699,12),1),IF(BJ699=1,BJ703,BJ703+BI700)),0)</f>
        <v>0</v>
      </c>
      <c r="BK700" s="62">
        <f>IF(BK699&gt;0,IF((SUMIFS($Q702:BJ702,$Q699:BJ699,12)+IF(BJ699=12,0,BJ700)+BK703)&gt;=$K696,$K696-FLOOR(SUMIFS($Q702:BJ702,$Q699:BJ699,12),1),IF(BK699=1,BK703,BK703+BJ700)),0)</f>
        <v>0</v>
      </c>
      <c r="BL700" s="62">
        <f>IF(BL699&gt;0,IF((SUMIFS($Q702:BK702,$Q699:BK699,12)+IF(BK699=12,0,BK700)+BL703)&gt;=$K696,$K696-FLOOR(SUMIFS($Q702:BK702,$Q699:BK699,12),1),IF(BL699=1,BL703,BL703+BK700)),0)</f>
        <v>0</v>
      </c>
      <c r="BM700" s="62">
        <f>IF(BM699&gt;0,IF((SUMIFS($Q702:BL702,$Q699:BL699,12)+IF(BL699=12,0,BL700)+BM703)&gt;=$K696,$K696-FLOOR(SUMIFS($Q702:BL702,$Q699:BL699,12),1),IF(BM699=1,BM703,BM703+BL700)),0)</f>
        <v>0</v>
      </c>
      <c r="BN700" s="62">
        <f>IF(BN699&gt;0,IF((SUMIFS($Q702:BM702,$Q699:BM699,12)+IF(BM699=12,0,BM700)+BN703)&gt;=$K696,$K696-FLOOR(SUMIFS($Q702:BM702,$Q699:BM699,12),1),IF(BN699=1,BN703,BN703+BM700)),0)</f>
        <v>0</v>
      </c>
      <c r="BO700" s="62">
        <f>IF(BO699&gt;0,IF((SUMIFS($Q702:BN702,$Q699:BN699,12)+IF(BN699=12,0,BN700)+BO703)&gt;=$K696,$K696-FLOOR(SUMIFS($Q702:BN702,$Q699:BN699,12),1),IF(BO699=1,BO703,BO703+BN700)),0)</f>
        <v>0</v>
      </c>
      <c r="BP700" s="62">
        <f>IF(BP699&gt;0,IF((SUMIFS($Q702:BO702,$Q699:BO699,12)+IF(BO699=12,0,BO700)+BP703)&gt;=$K696,$K696-FLOOR(SUMIFS($Q702:BO702,$Q699:BO699,12),1),IF(BP699=1,BP703,BP703+BO700)),0)</f>
        <v>0</v>
      </c>
      <c r="BQ700" s="62">
        <f>IF(BQ699&gt;0,IF((SUMIFS($Q702:BP702,$Q699:BP699,12)+IF(BP699=12,0,BP700)+BQ703)&gt;=$K696,$K696-FLOOR(SUMIFS($Q702:BP702,$Q699:BP699,12),1),IF(BQ699=1,BQ703,BQ703+BP700)),0)</f>
        <v>0</v>
      </c>
      <c r="BR700" s="62">
        <f>IF(BR699&gt;0,IF((SUMIFS($Q702:BQ702,$Q699:BQ699,12)+IF(BQ699=12,0,BQ700)+BR703)&gt;=$K696,$K696-FLOOR(SUMIFS($Q702:BQ702,$Q699:BQ699,12),1),IF(BR699=1,BR703,BR703+BQ700)),0)</f>
        <v>0</v>
      </c>
      <c r="BS700" s="62">
        <f>IF(BS699&gt;0,IF((SUMIFS($Q702:BR702,$Q699:BR699,12)+IF(BR699=12,0,BR700)+BS703)&gt;=$K696,$K696-FLOOR(SUMIFS($Q702:BR702,$Q699:BR699,12),1),IF(BS699=1,BS703,BS703+BR700)),0)</f>
        <v>0</v>
      </c>
      <c r="BT700" s="62">
        <f>IF(BT699&gt;0,IF((SUMIFS($Q702:BS702,$Q699:BS699,12)+IF(BS699=12,0,BS700)+BT703)&gt;=$K696,$K696-FLOOR(SUMIFS($Q702:BS702,$Q699:BS699,12),1),IF(BT699=1,BT703,BT703+BS700)),0)</f>
        <v>0</v>
      </c>
      <c r="BU700" s="62">
        <f>IF(BU699&gt;0,IF((SUMIFS($Q702:BT702,$Q699:BT699,12)+IF(BT699=12,0,BT700)+BU703)&gt;=$K696,$K696-FLOOR(SUMIFS($Q702:BT702,$Q699:BT699,12),1),IF(BU699=1,BU703,BU703+BT700)),0)</f>
        <v>0</v>
      </c>
      <c r="BV700" s="62">
        <f>IF(BV699&gt;0,IF((SUMIFS($Q702:BU702,$Q699:BU699,12)+IF(BU699=12,0,BU700)+BV703)&gt;=$K696,$K696-FLOOR(SUMIFS($Q702:BU702,$Q699:BU699,12),1),IF(BV699=1,BV703,BV703+BU700)),0)</f>
        <v>0</v>
      </c>
      <c r="BW700" s="62">
        <f>IF(BW699&gt;0,IF((SUMIFS($Q702:BV702,$Q699:BV699,12)+IF(BV699=12,0,BV700)+BW703)&gt;=$K696,$K696-FLOOR(SUMIFS($Q702:BV702,$Q699:BV699,12),1),IF(BW699=1,BW703,BW703+BV700)),0)</f>
        <v>0</v>
      </c>
      <c r="BX700" s="62">
        <f>IF(BX699&gt;0,IF((SUMIFS($Q702:BW702,$Q699:BW699,12)+IF(BW699=12,0,BW700)+BX703)&gt;=$K696,$K696-FLOOR(SUMIFS($Q702:BW702,$Q699:BW699,12),1),IF(BX699=1,BX703,BX703+BW700)),0)</f>
        <v>0</v>
      </c>
      <c r="BY700" s="298"/>
      <c r="BZ700" s="300"/>
      <c r="CA700" s="302"/>
      <c r="CB700" s="302"/>
    </row>
    <row r="701" spans="1:96" s="98" customFormat="1" ht="41.4" hidden="1" customHeight="1" x14ac:dyDescent="0.3">
      <c r="A701" s="97"/>
      <c r="B701" s="119"/>
      <c r="C701" s="73"/>
      <c r="D701" s="73"/>
      <c r="E701" s="73"/>
      <c r="F701" s="73"/>
      <c r="G701" s="73"/>
      <c r="H701" s="73"/>
      <c r="I701" s="73"/>
      <c r="J701" s="73"/>
      <c r="K701" s="73"/>
      <c r="L701" s="58"/>
      <c r="M701" s="7"/>
      <c r="N701" s="160"/>
      <c r="P701" s="59" t="s">
        <v>172</v>
      </c>
      <c r="Q701" s="61">
        <f>IF(Q696&gt;0,Q697,0)</f>
        <v>0</v>
      </c>
      <c r="R701" s="61">
        <f t="shared" ref="R701" si="16462">IF(R696&gt;0,IF(R699=1,R697,R697+Q701),Q701)</f>
        <v>0</v>
      </c>
      <c r="S701" s="61">
        <f t="shared" ref="S701" si="16463">IF(S696&gt;0,IF(S699=1,S697,S697+R701),R701)</f>
        <v>0</v>
      </c>
      <c r="T701" s="61">
        <f t="shared" ref="T701" si="16464">IF(T696&gt;0,IF(T699=1,T697,T697+S701),S701)</f>
        <v>0</v>
      </c>
      <c r="U701" s="61">
        <f t="shared" ref="U701" si="16465">IF(U696&gt;0,IF(U699=1,U697,U697+T701),T701)</f>
        <v>0</v>
      </c>
      <c r="V701" s="61">
        <f t="shared" ref="V701" si="16466">IF(V696&gt;0,IF(V699=1,V697,V697+U701),U701)</f>
        <v>0</v>
      </c>
      <c r="W701" s="61">
        <f t="shared" ref="W701" si="16467">IF(W696&gt;0,IF(W699=1,W697,W697+V701),V701)</f>
        <v>0</v>
      </c>
      <c r="X701" s="61">
        <f t="shared" ref="X701" si="16468">IF(X696&gt;0,IF(X699=1,X697,X697+W701),W701)</f>
        <v>0</v>
      </c>
      <c r="Y701" s="61">
        <f t="shared" ref="Y701" si="16469">IF(Y696&gt;0,IF(Y699=1,Y697,Y697+X701),X701)</f>
        <v>0</v>
      </c>
      <c r="Z701" s="61">
        <f t="shared" ref="Z701" si="16470">IF(Z696&gt;0,IF(Z699=1,Z697,Z697+Y701),Y701)</f>
        <v>0</v>
      </c>
      <c r="AA701" s="61">
        <f t="shared" ref="AA701" si="16471">IF(AA696&gt;0,IF(AA699=1,AA697,AA697+Z701),Z701)</f>
        <v>0</v>
      </c>
      <c r="AB701" s="61">
        <f t="shared" ref="AB701" si="16472">IF(AB696&gt;0,IF(AB699=1,AB697,AB697+AA701),AA701)</f>
        <v>0</v>
      </c>
      <c r="AC701" s="61">
        <f t="shared" ref="AC701" si="16473">IF(AC696&gt;0,IF(AC699=1,AC697,AC697+AB701),AB701)</f>
        <v>0</v>
      </c>
      <c r="AD701" s="61">
        <f t="shared" ref="AD701" si="16474">IF(AD696&gt;0,IF(AD699=1,AD697,AD697+AC701),AC701)</f>
        <v>0</v>
      </c>
      <c r="AE701" s="61">
        <f t="shared" ref="AE701" si="16475">IF(AE696&gt;0,IF(AE699=1,AE697,AE697+AD701),AD701)</f>
        <v>0</v>
      </c>
      <c r="AF701" s="61">
        <f t="shared" ref="AF701" si="16476">IF(AF696&gt;0,IF(AF699=1,AF697,AF697+AE701),AE701)</f>
        <v>0</v>
      </c>
      <c r="AG701" s="61">
        <f t="shared" ref="AG701" si="16477">IF(AG696&gt;0,IF(AG699=1,AG697,AG697+AF701),AF701)</f>
        <v>0</v>
      </c>
      <c r="AH701" s="61">
        <f t="shared" ref="AH701" si="16478">IF(AH696&gt;0,IF(AH699=1,AH697,AH697+AG701),AG701)</f>
        <v>0</v>
      </c>
      <c r="AI701" s="61">
        <f t="shared" ref="AI701" si="16479">IF(AI696&gt;0,IF(AI699=1,AI697,AI697+AH701),AH701)</f>
        <v>0</v>
      </c>
      <c r="AJ701" s="61">
        <f t="shared" ref="AJ701" si="16480">IF(AJ696&gt;0,IF(AJ699=1,AJ697,AJ697+AI701),AI701)</f>
        <v>0</v>
      </c>
      <c r="AK701" s="61">
        <f t="shared" ref="AK701" si="16481">IF(AK696&gt;0,IF(AK699=1,AK697,AK697+AJ701),AJ701)</f>
        <v>0</v>
      </c>
      <c r="AL701" s="61">
        <f t="shared" ref="AL701" si="16482">IF(AL696&gt;0,IF(AL699=1,AL697,AL697+AK701),AK701)</f>
        <v>0</v>
      </c>
      <c r="AM701" s="61">
        <f t="shared" ref="AM701" si="16483">IF(AM696&gt;0,IF(AM699=1,AM697,AM697+AL701),AL701)</f>
        <v>0</v>
      </c>
      <c r="AN701" s="61">
        <f t="shared" ref="AN701" si="16484">IF(AN696&gt;0,IF(AN699=1,AN697,AN697+AM701),AM701)</f>
        <v>0</v>
      </c>
      <c r="AO701" s="61">
        <f t="shared" ref="AO701" si="16485">IF(AO696&gt;0,IF(AO699=1,AO697,AO697+AN701),AN701)</f>
        <v>0</v>
      </c>
      <c r="AP701" s="61">
        <f t="shared" ref="AP701" si="16486">IF(AP696&gt;0,IF(AP699=1,AP697,AP697+AO701),AO701)</f>
        <v>0</v>
      </c>
      <c r="AQ701" s="61">
        <f t="shared" ref="AQ701" si="16487">IF(AQ696&gt;0,IF(AQ699=1,AQ697,AQ697+AP701),AP701)</f>
        <v>0</v>
      </c>
      <c r="AR701" s="61">
        <f t="shared" ref="AR701" si="16488">IF(AR696&gt;0,IF(AR699=1,AR697,AR697+AQ701),AQ701)</f>
        <v>0</v>
      </c>
      <c r="AS701" s="61">
        <f t="shared" ref="AS701" si="16489">IF(AS696&gt;0,IF(AS699=1,AS697,AS697+AR701),AR701)</f>
        <v>0</v>
      </c>
      <c r="AT701" s="61">
        <f t="shared" ref="AT701" si="16490">IF(AT696&gt;0,IF(AT699=1,AT697,AT697+AS701),AS701)</f>
        <v>0</v>
      </c>
      <c r="AU701" s="61">
        <f t="shared" ref="AU701" si="16491">IF(AU696&gt;0,IF(AU699=1,AU697,AU697+AT701),AT701)</f>
        <v>0</v>
      </c>
      <c r="AV701" s="61">
        <f t="shared" ref="AV701" si="16492">IF(AV696&gt;0,IF(AV699=1,AV697,AV697+AU701),AU701)</f>
        <v>0</v>
      </c>
      <c r="AW701" s="61">
        <f t="shared" ref="AW701" si="16493">IF(AW696&gt;0,IF(AW699=1,AW697,AW697+AV701),AV701)</f>
        <v>0</v>
      </c>
      <c r="AX701" s="61">
        <f t="shared" ref="AX701" si="16494">IF(AX696&gt;0,IF(AX699=1,AX697,AX697+AW701),AW701)</f>
        <v>0</v>
      </c>
      <c r="AY701" s="61">
        <f t="shared" ref="AY701" si="16495">IF(AY696&gt;0,IF(AY699=1,AY697,AY697+AX701),AX701)</f>
        <v>0</v>
      </c>
      <c r="AZ701" s="61">
        <f t="shared" ref="AZ701" si="16496">IF(AZ696&gt;0,IF(AZ699=1,AZ697,AZ697+AY701),AY701)</f>
        <v>0</v>
      </c>
      <c r="BA701" s="61">
        <f t="shared" ref="BA701" si="16497">IF(BA696&gt;0,IF(BA699=1,BA697,BA697+AZ701),AZ701)</f>
        <v>0</v>
      </c>
      <c r="BB701" s="61">
        <f t="shared" ref="BB701" si="16498">IF(BB696&gt;0,IF(BB699=1,BB697,BB697+BA701),BA701)</f>
        <v>0</v>
      </c>
      <c r="BC701" s="61">
        <f t="shared" ref="BC701" si="16499">IF(BC696&gt;0,IF(BC699=1,BC697,BC697+BB701),BB701)</f>
        <v>0</v>
      </c>
      <c r="BD701" s="61">
        <f t="shared" ref="BD701" si="16500">IF(BD696&gt;0,IF(BD699=1,BD697,BD697+BC701),BC701)</f>
        <v>0</v>
      </c>
      <c r="BE701" s="61">
        <f t="shared" ref="BE701" si="16501">IF(BE696&gt;0,IF(BE699=1,BE697,BE697+BD701),BD701)</f>
        <v>0</v>
      </c>
      <c r="BF701" s="61">
        <f t="shared" ref="BF701" si="16502">IF(BF696&gt;0,IF(BF699=1,BF697,BF697+BE701),BE701)</f>
        <v>0</v>
      </c>
      <c r="BG701" s="61">
        <f t="shared" ref="BG701" si="16503">IF(BG696&gt;0,IF(BG699=1,BG697,BG697+BF701),BF701)</f>
        <v>0</v>
      </c>
      <c r="BH701" s="61">
        <f t="shared" ref="BH701" si="16504">IF(BH696&gt;0,IF(BH699=1,BH697,BH697+BG701),BG701)</f>
        <v>0</v>
      </c>
      <c r="BI701" s="61">
        <f t="shared" ref="BI701" si="16505">IF(BI696&gt;0,IF(BI699=1,BI697,BI697+BH701),BH701)</f>
        <v>0</v>
      </c>
      <c r="BJ701" s="61">
        <f t="shared" ref="BJ701" si="16506">IF(BJ696&gt;0,IF(BJ699=1,BJ697,BJ697+BI701),BI701)</f>
        <v>0</v>
      </c>
      <c r="BK701" s="61">
        <f t="shared" ref="BK701" si="16507">IF(BK696&gt;0,IF(BK699=1,BK697,BK697+BJ701),BJ701)</f>
        <v>0</v>
      </c>
      <c r="BL701" s="61">
        <f t="shared" ref="BL701" si="16508">IF(BL696&gt;0,IF(BL699=1,BL697,BL697+BK701),BK701)</f>
        <v>0</v>
      </c>
      <c r="BM701" s="61">
        <f t="shared" ref="BM701" si="16509">IF(BM696&gt;0,IF(BM699=1,BM697,BM697+BL701),BL701)</f>
        <v>0</v>
      </c>
      <c r="BN701" s="61">
        <f t="shared" ref="BN701" si="16510">IF(BN696&gt;0,IF(BN699=1,BN697,BN697+BM701),BM701)</f>
        <v>0</v>
      </c>
      <c r="BO701" s="61">
        <f t="shared" ref="BO701" si="16511">IF(BO696&gt;0,IF(BO699=1,BO697,BO697+BN701),BN701)</f>
        <v>0</v>
      </c>
      <c r="BP701" s="61">
        <f t="shared" ref="BP701" si="16512">IF(BP696&gt;0,IF(BP699=1,BP697,BP697+BO701),BO701)</f>
        <v>0</v>
      </c>
      <c r="BQ701" s="61">
        <f t="shared" ref="BQ701" si="16513">IF(BQ696&gt;0,IF(BQ699=1,BQ697,BQ697+BP701),BP701)</f>
        <v>0</v>
      </c>
      <c r="BR701" s="61">
        <f t="shared" ref="BR701" si="16514">IF(BR696&gt;0,IF(BR699=1,BR697,BR697+BQ701),BQ701)</f>
        <v>0</v>
      </c>
      <c r="BS701" s="61">
        <f t="shared" ref="BS701" si="16515">IF(BS696&gt;0,IF(BS699=1,BS697,BS697+BR701),BR701)</f>
        <v>0</v>
      </c>
      <c r="BT701" s="61">
        <f t="shared" ref="BT701" si="16516">IF(BT696&gt;0,IF(BT699=1,BT697,BT697+BS701),BS701)</f>
        <v>0</v>
      </c>
      <c r="BU701" s="61">
        <f t="shared" ref="BU701" si="16517">IF(BU696&gt;0,IF(BU699=1,BU697,BU697+BT701),BT701)</f>
        <v>0</v>
      </c>
      <c r="BV701" s="61">
        <f t="shared" ref="BV701" si="16518">IF(BV696&gt;0,IF(BV699=1,BV697,BV697+BU701),BU701)</f>
        <v>0</v>
      </c>
      <c r="BW701" s="61">
        <f t="shared" ref="BW701" si="16519">IF(BW696&gt;0,IF(BW699=1,BW697,BW697+BV701),BV701)</f>
        <v>0</v>
      </c>
      <c r="BX701" s="61">
        <f t="shared" ref="BX701" si="16520">IF(BX696&gt;0,IF(BX699=1,BX697,BX697+BW701),BW701)</f>
        <v>0</v>
      </c>
      <c r="BY701" s="298"/>
      <c r="BZ701" s="300"/>
      <c r="CA701" s="302"/>
      <c r="CB701" s="302"/>
    </row>
    <row r="702" spans="1:96" s="98" customFormat="1" ht="41.4" hidden="1" customHeight="1" x14ac:dyDescent="0.3">
      <c r="A702" s="97"/>
      <c r="B702" s="119"/>
      <c r="C702" s="73"/>
      <c r="D702" s="73"/>
      <c r="E702" s="73"/>
      <c r="F702" s="73"/>
      <c r="G702" s="73"/>
      <c r="H702" s="73"/>
      <c r="I702" s="73"/>
      <c r="J702" s="73"/>
      <c r="K702" s="73"/>
      <c r="L702" s="58"/>
      <c r="M702" s="7"/>
      <c r="N702" s="160"/>
      <c r="P702" s="59" t="s">
        <v>173</v>
      </c>
      <c r="Q702" s="61">
        <f>Q704</f>
        <v>0</v>
      </c>
      <c r="R702" s="61">
        <f t="shared" ref="R702" si="16521">IF(R699=1,R704,R704+Q702)</f>
        <v>0</v>
      </c>
      <c r="S702" s="61">
        <f t="shared" ref="S702" si="16522">IF(S699=1,S704,S704+R702)</f>
        <v>0</v>
      </c>
      <c r="T702" s="61">
        <f t="shared" ref="T702" si="16523">IF(T699=1,T704,T704+S702)</f>
        <v>0</v>
      </c>
      <c r="U702" s="61">
        <f t="shared" ref="U702" si="16524">IF(U699=1,U704,U704+T702)</f>
        <v>0</v>
      </c>
      <c r="V702" s="61">
        <f t="shared" ref="V702" si="16525">IF(V699=1,V704,V704+U702)</f>
        <v>0</v>
      </c>
      <c r="W702" s="61">
        <f t="shared" ref="W702" si="16526">IF(W699=1,W704,W704+V702)</f>
        <v>0</v>
      </c>
      <c r="X702" s="61">
        <f t="shared" ref="X702" si="16527">IF(X699=1,X704,X704+W702)</f>
        <v>0</v>
      </c>
      <c r="Y702" s="61">
        <f t="shared" ref="Y702" si="16528">IF(Y699=1,Y704,Y704+X702)</f>
        <v>0</v>
      </c>
      <c r="Z702" s="61">
        <f t="shared" ref="Z702" si="16529">IF(Z699=1,Z704,Z704+Y702)</f>
        <v>0</v>
      </c>
      <c r="AA702" s="61">
        <f t="shared" ref="AA702" si="16530">IF(AA699=1,AA704,AA704+Z702)</f>
        <v>0</v>
      </c>
      <c r="AB702" s="61">
        <f t="shared" ref="AB702" si="16531">IF(AB699=1,AB704,AB704+AA702)</f>
        <v>0</v>
      </c>
      <c r="AC702" s="61">
        <f t="shared" ref="AC702" si="16532">IF(AC699=1,AC704,AC704+AB702)</f>
        <v>0</v>
      </c>
      <c r="AD702" s="61">
        <f t="shared" ref="AD702" si="16533">IF(AD699=1,AD704,AD704+AC702)</f>
        <v>0</v>
      </c>
      <c r="AE702" s="61">
        <f t="shared" ref="AE702" si="16534">IF(AE699=1,AE704,AE704+AD702)</f>
        <v>0</v>
      </c>
      <c r="AF702" s="61">
        <f t="shared" ref="AF702" si="16535">IF(AF699=1,AF704,AF704+AE702)</f>
        <v>0</v>
      </c>
      <c r="AG702" s="61">
        <f t="shared" ref="AG702" si="16536">IF(AG699=1,AG704,AG704+AF702)</f>
        <v>0</v>
      </c>
      <c r="AH702" s="61">
        <f t="shared" ref="AH702" si="16537">IF(AH699=1,AH704,AH704+AG702)</f>
        <v>0</v>
      </c>
      <c r="AI702" s="61">
        <f t="shared" ref="AI702" si="16538">IF(AI699=1,AI704,AI704+AH702)</f>
        <v>0</v>
      </c>
      <c r="AJ702" s="61">
        <f t="shared" ref="AJ702" si="16539">IF(AJ699=1,AJ704,AJ704+AI702)</f>
        <v>0</v>
      </c>
      <c r="AK702" s="61">
        <f t="shared" ref="AK702" si="16540">IF(AK699=1,AK704,AK704+AJ702)</f>
        <v>0</v>
      </c>
      <c r="AL702" s="61">
        <f t="shared" ref="AL702" si="16541">IF(AL699=1,AL704,AL704+AK702)</f>
        <v>0</v>
      </c>
      <c r="AM702" s="61">
        <f t="shared" ref="AM702" si="16542">IF(AM699=1,AM704,AM704+AL702)</f>
        <v>0</v>
      </c>
      <c r="AN702" s="61">
        <f t="shared" ref="AN702" si="16543">IF(AN699=1,AN704,AN704+AM702)</f>
        <v>0</v>
      </c>
      <c r="AO702" s="61">
        <f t="shared" ref="AO702" si="16544">IF(AO699=1,AO704,AO704+AN702)</f>
        <v>0</v>
      </c>
      <c r="AP702" s="61">
        <f t="shared" ref="AP702" si="16545">IF(AP699=1,AP704,AP704+AO702)</f>
        <v>0</v>
      </c>
      <c r="AQ702" s="61">
        <f t="shared" ref="AQ702" si="16546">IF(AQ699=1,AQ704,AQ704+AP702)</f>
        <v>0</v>
      </c>
      <c r="AR702" s="61">
        <f t="shared" ref="AR702" si="16547">IF(AR699=1,AR704,AR704+AQ702)</f>
        <v>0</v>
      </c>
      <c r="AS702" s="61">
        <f t="shared" ref="AS702" si="16548">IF(AS699=1,AS704,AS704+AR702)</f>
        <v>0</v>
      </c>
      <c r="AT702" s="61">
        <f t="shared" ref="AT702" si="16549">IF(AT699=1,AT704,AT704+AS702)</f>
        <v>0</v>
      </c>
      <c r="AU702" s="61">
        <f t="shared" ref="AU702" si="16550">IF(AU699=1,AU704,AU704+AT702)</f>
        <v>0</v>
      </c>
      <c r="AV702" s="61">
        <f t="shared" ref="AV702" si="16551">IF(AV699=1,AV704,AV704+AU702)</f>
        <v>0</v>
      </c>
      <c r="AW702" s="61">
        <f t="shared" ref="AW702" si="16552">IF(AW699=1,AW704,AW704+AV702)</f>
        <v>0</v>
      </c>
      <c r="AX702" s="61">
        <f t="shared" ref="AX702" si="16553">IF(AX699=1,AX704,AX704+AW702)</f>
        <v>0</v>
      </c>
      <c r="AY702" s="61">
        <f t="shared" ref="AY702" si="16554">IF(AY699=1,AY704,AY704+AX702)</f>
        <v>0</v>
      </c>
      <c r="AZ702" s="61">
        <f t="shared" ref="AZ702" si="16555">IF(AZ699=1,AZ704,AZ704+AY702)</f>
        <v>0</v>
      </c>
      <c r="BA702" s="61">
        <f t="shared" ref="BA702" si="16556">IF(BA699=1,BA704,BA704+AZ702)</f>
        <v>0</v>
      </c>
      <c r="BB702" s="61">
        <f t="shared" ref="BB702" si="16557">IF(BB699=1,BB704,BB704+BA702)</f>
        <v>0</v>
      </c>
      <c r="BC702" s="61">
        <f t="shared" ref="BC702" si="16558">IF(BC699=1,BC704,BC704+BB702)</f>
        <v>0</v>
      </c>
      <c r="BD702" s="61">
        <f t="shared" ref="BD702" si="16559">IF(BD699=1,BD704,BD704+BC702)</f>
        <v>0</v>
      </c>
      <c r="BE702" s="61">
        <f t="shared" ref="BE702" si="16560">IF(BE699=1,BE704,BE704+BD702)</f>
        <v>0</v>
      </c>
      <c r="BF702" s="61">
        <f t="shared" ref="BF702" si="16561">IF(BF699=1,BF704,BF704+BE702)</f>
        <v>0</v>
      </c>
      <c r="BG702" s="61">
        <f t="shared" ref="BG702" si="16562">IF(BG699=1,BG704,BG704+BF702)</f>
        <v>0</v>
      </c>
      <c r="BH702" s="61">
        <f t="shared" ref="BH702" si="16563">IF(BH699=1,BH704,BH704+BG702)</f>
        <v>0</v>
      </c>
      <c r="BI702" s="61">
        <f t="shared" ref="BI702" si="16564">IF(BI699=1,BI704,BI704+BH702)</f>
        <v>0</v>
      </c>
      <c r="BJ702" s="61">
        <f t="shared" ref="BJ702" si="16565">IF(BJ699=1,BJ704,BJ704+BI702)</f>
        <v>0</v>
      </c>
      <c r="BK702" s="61">
        <f t="shared" ref="BK702" si="16566">IF(BK699=1,BK704,BK704+BJ702)</f>
        <v>0</v>
      </c>
      <c r="BL702" s="61">
        <f t="shared" ref="BL702" si="16567">IF(BL699=1,BL704,BL704+BK702)</f>
        <v>0</v>
      </c>
      <c r="BM702" s="61">
        <f t="shared" ref="BM702" si="16568">IF(BM699=1,BM704,BM704+BL702)</f>
        <v>0</v>
      </c>
      <c r="BN702" s="61">
        <f t="shared" ref="BN702" si="16569">IF(BN699=1,BN704,BN704+BM702)</f>
        <v>0</v>
      </c>
      <c r="BO702" s="61">
        <f t="shared" ref="BO702" si="16570">IF(BO699=1,BO704,BO704+BN702)</f>
        <v>0</v>
      </c>
      <c r="BP702" s="61">
        <f t="shared" ref="BP702" si="16571">IF(BP699=1,BP704,BP704+BO702)</f>
        <v>0</v>
      </c>
      <c r="BQ702" s="61">
        <f t="shared" ref="BQ702" si="16572">IF(BQ699=1,BQ704,BQ704+BP702)</f>
        <v>0</v>
      </c>
      <c r="BR702" s="61">
        <f t="shared" ref="BR702" si="16573">IF(BR699=1,BR704,BR704+BQ702)</f>
        <v>0</v>
      </c>
      <c r="BS702" s="61">
        <f t="shared" ref="BS702" si="16574">IF(BS699=1,BS704,BS704+BR702)</f>
        <v>0</v>
      </c>
      <c r="BT702" s="61">
        <f t="shared" ref="BT702" si="16575">IF(BT699=1,BT704,BT704+BS702)</f>
        <v>0</v>
      </c>
      <c r="BU702" s="61">
        <f t="shared" ref="BU702" si="16576">IF(BU699=1,BU704,BU704+BT702)</f>
        <v>0</v>
      </c>
      <c r="BV702" s="61">
        <f t="shared" ref="BV702" si="16577">IF(BV699=1,BV704,BV704+BU702)</f>
        <v>0</v>
      </c>
      <c r="BW702" s="61">
        <f t="shared" ref="BW702" si="16578">IF(BW699=1,BW704,BW704+BV702)</f>
        <v>0</v>
      </c>
      <c r="BX702" s="61">
        <f t="shared" ref="BX702" si="16579">IF(BX699=1,BX704,BX704+BW702)</f>
        <v>0</v>
      </c>
      <c r="BY702" s="298"/>
      <c r="BZ702" s="300"/>
      <c r="CA702" s="302"/>
      <c r="CB702" s="302"/>
    </row>
    <row r="703" spans="1:96" s="98" customFormat="1" ht="28.95" customHeight="1" x14ac:dyDescent="0.3">
      <c r="A703" s="97"/>
      <c r="B703" s="119"/>
      <c r="C703" s="73"/>
      <c r="D703" s="73"/>
      <c r="E703" s="73"/>
      <c r="F703" s="73"/>
      <c r="G703" s="73"/>
      <c r="H703" s="73"/>
      <c r="I703" s="73"/>
      <c r="J703" s="73"/>
      <c r="K703" s="73"/>
      <c r="L703" s="58"/>
      <c r="M703" s="7"/>
      <c r="N703" s="160"/>
      <c r="P703" s="57" t="s">
        <v>171</v>
      </c>
      <c r="Q703" s="62">
        <f t="shared" ref="Q703:BX703" si="16580">1720/12*Q696</f>
        <v>0</v>
      </c>
      <c r="R703" s="62">
        <f t="shared" si="16580"/>
        <v>0</v>
      </c>
      <c r="S703" s="62">
        <f t="shared" si="16580"/>
        <v>0</v>
      </c>
      <c r="T703" s="62">
        <f t="shared" si="16580"/>
        <v>0</v>
      </c>
      <c r="U703" s="62">
        <f t="shared" si="16580"/>
        <v>0</v>
      </c>
      <c r="V703" s="62">
        <f t="shared" si="16580"/>
        <v>0</v>
      </c>
      <c r="W703" s="62">
        <f t="shared" si="16580"/>
        <v>0</v>
      </c>
      <c r="X703" s="62">
        <f t="shared" si="16580"/>
        <v>0</v>
      </c>
      <c r="Y703" s="62">
        <f t="shared" si="16580"/>
        <v>0</v>
      </c>
      <c r="Z703" s="62">
        <f t="shared" si="16580"/>
        <v>0</v>
      </c>
      <c r="AA703" s="62">
        <f t="shared" si="16580"/>
        <v>0</v>
      </c>
      <c r="AB703" s="62">
        <f t="shared" si="16580"/>
        <v>0</v>
      </c>
      <c r="AC703" s="62">
        <f t="shared" si="16580"/>
        <v>0</v>
      </c>
      <c r="AD703" s="62">
        <f t="shared" si="16580"/>
        <v>0</v>
      </c>
      <c r="AE703" s="62">
        <f t="shared" si="16580"/>
        <v>0</v>
      </c>
      <c r="AF703" s="62">
        <f t="shared" si="16580"/>
        <v>0</v>
      </c>
      <c r="AG703" s="62">
        <f t="shared" si="16580"/>
        <v>0</v>
      </c>
      <c r="AH703" s="62">
        <f t="shared" si="16580"/>
        <v>0</v>
      </c>
      <c r="AI703" s="62">
        <f t="shared" si="16580"/>
        <v>0</v>
      </c>
      <c r="AJ703" s="62">
        <f t="shared" si="16580"/>
        <v>0</v>
      </c>
      <c r="AK703" s="62">
        <f t="shared" si="16580"/>
        <v>0</v>
      </c>
      <c r="AL703" s="62">
        <f t="shared" si="16580"/>
        <v>0</v>
      </c>
      <c r="AM703" s="62">
        <f t="shared" si="16580"/>
        <v>0</v>
      </c>
      <c r="AN703" s="62">
        <f t="shared" si="16580"/>
        <v>0</v>
      </c>
      <c r="AO703" s="62">
        <f t="shared" si="16580"/>
        <v>0</v>
      </c>
      <c r="AP703" s="62">
        <f t="shared" si="16580"/>
        <v>0</v>
      </c>
      <c r="AQ703" s="62">
        <f t="shared" si="16580"/>
        <v>0</v>
      </c>
      <c r="AR703" s="62">
        <f t="shared" si="16580"/>
        <v>0</v>
      </c>
      <c r="AS703" s="62">
        <f t="shared" si="16580"/>
        <v>0</v>
      </c>
      <c r="AT703" s="62">
        <f t="shared" si="16580"/>
        <v>0</v>
      </c>
      <c r="AU703" s="62">
        <f t="shared" si="16580"/>
        <v>0</v>
      </c>
      <c r="AV703" s="62">
        <f t="shared" si="16580"/>
        <v>0</v>
      </c>
      <c r="AW703" s="62">
        <f t="shared" si="16580"/>
        <v>0</v>
      </c>
      <c r="AX703" s="62">
        <f t="shared" si="16580"/>
        <v>0</v>
      </c>
      <c r="AY703" s="62">
        <f t="shared" si="16580"/>
        <v>0</v>
      </c>
      <c r="AZ703" s="62">
        <f t="shared" si="16580"/>
        <v>0</v>
      </c>
      <c r="BA703" s="62">
        <f t="shared" si="16580"/>
        <v>0</v>
      </c>
      <c r="BB703" s="62">
        <f t="shared" si="16580"/>
        <v>0</v>
      </c>
      <c r="BC703" s="62">
        <f t="shared" si="16580"/>
        <v>0</v>
      </c>
      <c r="BD703" s="62">
        <f t="shared" si="16580"/>
        <v>0</v>
      </c>
      <c r="BE703" s="62">
        <f t="shared" si="16580"/>
        <v>0</v>
      </c>
      <c r="BF703" s="62">
        <f t="shared" si="16580"/>
        <v>0</v>
      </c>
      <c r="BG703" s="62">
        <f t="shared" si="16580"/>
        <v>0</v>
      </c>
      <c r="BH703" s="62">
        <f t="shared" si="16580"/>
        <v>0</v>
      </c>
      <c r="BI703" s="62">
        <f t="shared" si="16580"/>
        <v>0</v>
      </c>
      <c r="BJ703" s="62">
        <f t="shared" si="16580"/>
        <v>0</v>
      </c>
      <c r="BK703" s="62">
        <f t="shared" si="16580"/>
        <v>0</v>
      </c>
      <c r="BL703" s="62">
        <f t="shared" si="16580"/>
        <v>0</v>
      </c>
      <c r="BM703" s="62">
        <f t="shared" si="16580"/>
        <v>0</v>
      </c>
      <c r="BN703" s="62">
        <f t="shared" si="16580"/>
        <v>0</v>
      </c>
      <c r="BO703" s="62">
        <f t="shared" si="16580"/>
        <v>0</v>
      </c>
      <c r="BP703" s="62">
        <f t="shared" si="16580"/>
        <v>0</v>
      </c>
      <c r="BQ703" s="62">
        <f t="shared" si="16580"/>
        <v>0</v>
      </c>
      <c r="BR703" s="62">
        <f t="shared" si="16580"/>
        <v>0</v>
      </c>
      <c r="BS703" s="62">
        <f t="shared" si="16580"/>
        <v>0</v>
      </c>
      <c r="BT703" s="62">
        <f t="shared" si="16580"/>
        <v>0</v>
      </c>
      <c r="BU703" s="62">
        <f t="shared" si="16580"/>
        <v>0</v>
      </c>
      <c r="BV703" s="62">
        <f t="shared" si="16580"/>
        <v>0</v>
      </c>
      <c r="BW703" s="62">
        <f t="shared" si="16580"/>
        <v>0</v>
      </c>
      <c r="BX703" s="62">
        <f t="shared" si="16580"/>
        <v>0</v>
      </c>
      <c r="BY703" s="298"/>
      <c r="BZ703" s="300"/>
      <c r="CA703" s="302"/>
      <c r="CB703" s="302"/>
    </row>
    <row r="704" spans="1:96" s="98" customFormat="1" ht="28.8" x14ac:dyDescent="0.3">
      <c r="A704" s="97"/>
      <c r="B704" s="119"/>
      <c r="C704" s="73"/>
      <c r="D704" s="73"/>
      <c r="E704" s="73"/>
      <c r="F704" s="73"/>
      <c r="G704" s="73"/>
      <c r="H704" s="73"/>
      <c r="I704" s="73"/>
      <c r="J704" s="73"/>
      <c r="K704" s="73"/>
      <c r="L704" s="58"/>
      <c r="M704" s="7"/>
      <c r="N704" s="160"/>
      <c r="P704" s="57" t="s">
        <v>155</v>
      </c>
      <c r="Q704" s="62">
        <f>FLOOR(IF(OR(Q699=0,Q699=1),IF(Q697&gt;=Q703,Q703,Q697)+0.00000001,IF(Q701&gt;=Q700,Q700,Q701))+0.00000001,1)</f>
        <v>0</v>
      </c>
      <c r="R704" s="62">
        <f t="shared" ref="R704" si="16581">FLOOR(IF(OR(R699=0,R699=1),IF(R703&gt;R700,R700,IF(R697&gt;=R703,R703,R697)+0.00000001),IF(R701&gt;=R700,R700-Q702,R701-Q702)+0.00000001),1)</f>
        <v>0</v>
      </c>
      <c r="S704" s="62">
        <f t="shared" ref="S704" si="16582">FLOOR(IF(OR(S699=0,S699=1),IF(S703&gt;S700,S700,IF(S697&gt;=S703,S703,S697)+0.00000001),IF(S701&gt;=S700,S700-R702,S701-R702)+0.00000001),1)</f>
        <v>0</v>
      </c>
      <c r="T704" s="62">
        <f t="shared" ref="T704" si="16583">FLOOR(IF(OR(T699=0,T699=1),IF(T703&gt;T700,T700,IF(T697&gt;=T703,T703,T697)+0.00000001),IF(T701&gt;=T700,T700-S702,T701-S702)+0.00000001),1)</f>
        <v>0</v>
      </c>
      <c r="U704" s="62">
        <f t="shared" ref="U704" si="16584">FLOOR(IF(OR(U699=0,U699=1),IF(U703&gt;U700,U700,IF(U697&gt;=U703,U703,U697)+0.00000001),IF(U701&gt;=U700,U700-T702,U701-T702)+0.00000001),1)</f>
        <v>0</v>
      </c>
      <c r="V704" s="62">
        <f t="shared" ref="V704" si="16585">FLOOR(IF(OR(V699=0,V699=1),IF(V703&gt;V700,V700,IF(V697&gt;=V703,V703,V697)+0.00000001),IF(V701&gt;=V700,V700-U702,V701-U702)+0.00000001),1)</f>
        <v>0</v>
      </c>
      <c r="W704" s="62">
        <f t="shared" ref="W704" si="16586">FLOOR(IF(OR(W699=0,W699=1),IF(W703&gt;W700,W700,IF(W697&gt;=W703,W703,W697)+0.00000001),IF(W701&gt;=W700,W700-V702,W701-V702)+0.00000001),1)</f>
        <v>0</v>
      </c>
      <c r="X704" s="62">
        <f t="shared" ref="X704" si="16587">FLOOR(IF(OR(X699=0,X699=1),IF(X703&gt;X700,X700,IF(X697&gt;=X703,X703,X697)+0.00000001),IF(X701&gt;=X700,X700-W702,X701-W702)+0.00000001),1)</f>
        <v>0</v>
      </c>
      <c r="Y704" s="62">
        <f t="shared" ref="Y704" si="16588">FLOOR(IF(OR(Y699=0,Y699=1),IF(Y703&gt;Y700,Y700,IF(Y697&gt;=Y703,Y703,Y697)+0.00000001),IF(Y701&gt;=Y700,Y700-X702,Y701-X702)+0.00000001),1)</f>
        <v>0</v>
      </c>
      <c r="Z704" s="62">
        <f t="shared" ref="Z704" si="16589">FLOOR(IF(OR(Z699=0,Z699=1),IF(Z703&gt;Z700,Z700,IF(Z697&gt;=Z703,Z703,Z697)+0.00000001),IF(Z701&gt;=Z700,Z700-Y702,Z701-Y702)+0.00000001),1)</f>
        <v>0</v>
      </c>
      <c r="AA704" s="62">
        <f t="shared" ref="AA704" si="16590">FLOOR(IF(OR(AA699=0,AA699=1),IF(AA703&gt;AA700,AA700,IF(AA697&gt;=AA703,AA703,AA697)+0.00000001),IF(AA701&gt;=AA700,AA700-Z702,AA701-Z702)+0.00000001),1)</f>
        <v>0</v>
      </c>
      <c r="AB704" s="62">
        <f t="shared" ref="AB704" si="16591">FLOOR(IF(OR(AB699=0,AB699=1),IF(AB703&gt;AB700,AB700,IF(AB697&gt;=AB703,AB703,AB697)+0.00000001),IF(AB701&gt;=AB700,AB700-AA702,AB701-AA702)+0.00000001),1)</f>
        <v>0</v>
      </c>
      <c r="AC704" s="62">
        <f t="shared" ref="AC704" si="16592">FLOOR(IF(OR(AC699=0,AC699=1),IF(AC703&gt;AC700,AC700,IF(AC697&gt;=AC703,AC703,AC697)+0.00000001),IF(AC701&gt;=AC700,AC700-AB702,AC701-AB702)+0.00000001),1)</f>
        <v>0</v>
      </c>
      <c r="AD704" s="62">
        <f t="shared" ref="AD704" si="16593">FLOOR(IF(OR(AD699=0,AD699=1),IF(AD703&gt;AD700,AD700,IF(AD697&gt;=AD703,AD703,AD697)+0.00000001),IF(AD701&gt;=AD700,AD700-AC702,AD701-AC702)+0.00000001),1)</f>
        <v>0</v>
      </c>
      <c r="AE704" s="62">
        <f t="shared" ref="AE704" si="16594">FLOOR(IF(OR(AE699=0,AE699=1),IF(AE703&gt;AE700,AE700,IF(AE697&gt;=AE703,AE703,AE697)+0.00000001),IF(AE701&gt;=AE700,AE700-AD702,AE701-AD702)+0.00000001),1)</f>
        <v>0</v>
      </c>
      <c r="AF704" s="62">
        <f t="shared" ref="AF704" si="16595">FLOOR(IF(OR(AF699=0,AF699=1),IF(AF703&gt;AF700,AF700,IF(AF697&gt;=AF703,AF703,AF697)+0.00000001),IF(AF701&gt;=AF700,AF700-AE702,AF701-AE702)+0.00000001),1)</f>
        <v>0</v>
      </c>
      <c r="AG704" s="62">
        <f t="shared" ref="AG704" si="16596">FLOOR(IF(OR(AG699=0,AG699=1),IF(AG703&gt;AG700,AG700,IF(AG697&gt;=AG703,AG703,AG697)+0.00000001),IF(AG701&gt;=AG700,AG700-AF702,AG701-AF702)+0.00000001),1)</f>
        <v>0</v>
      </c>
      <c r="AH704" s="62">
        <f t="shared" ref="AH704" si="16597">FLOOR(IF(OR(AH699=0,AH699=1),IF(AH703&gt;AH700,AH700,IF(AH697&gt;=AH703,AH703,AH697)+0.00000001),IF(AH701&gt;=AH700,AH700-AG702,AH701-AG702)+0.00000001),1)</f>
        <v>0</v>
      </c>
      <c r="AI704" s="62">
        <f t="shared" ref="AI704" si="16598">FLOOR(IF(OR(AI699=0,AI699=1),IF(AI703&gt;AI700,AI700,IF(AI697&gt;=AI703,AI703,AI697)+0.00000001),IF(AI701&gt;=AI700,AI700-AH702,AI701-AH702)+0.00000001),1)</f>
        <v>0</v>
      </c>
      <c r="AJ704" s="62">
        <f t="shared" ref="AJ704" si="16599">FLOOR(IF(OR(AJ699=0,AJ699=1),IF(AJ703&gt;AJ700,AJ700,IF(AJ697&gt;=AJ703,AJ703,AJ697)+0.00000001),IF(AJ701&gt;=AJ700,AJ700-AI702,AJ701-AI702)+0.00000001),1)</f>
        <v>0</v>
      </c>
      <c r="AK704" s="62">
        <f t="shared" ref="AK704" si="16600">FLOOR(IF(OR(AK699=0,AK699=1),IF(AK703&gt;AK700,AK700,IF(AK697&gt;=AK703,AK703,AK697)+0.00000001),IF(AK701&gt;=AK700,AK700-AJ702,AK701-AJ702)+0.00000001),1)</f>
        <v>0</v>
      </c>
      <c r="AL704" s="62">
        <f t="shared" ref="AL704" si="16601">FLOOR(IF(OR(AL699=0,AL699=1),IF(AL703&gt;AL700,AL700,IF(AL697&gt;=AL703,AL703,AL697)+0.00000001),IF(AL701&gt;=AL700,AL700-AK702,AL701-AK702)+0.00000001),1)</f>
        <v>0</v>
      </c>
      <c r="AM704" s="62">
        <f t="shared" ref="AM704" si="16602">FLOOR(IF(OR(AM699=0,AM699=1),IF(AM703&gt;AM700,AM700,IF(AM697&gt;=AM703,AM703,AM697)+0.00000001),IF(AM701&gt;=AM700,AM700-AL702,AM701-AL702)+0.00000001),1)</f>
        <v>0</v>
      </c>
      <c r="AN704" s="62">
        <f t="shared" ref="AN704" si="16603">FLOOR(IF(OR(AN699=0,AN699=1),IF(AN703&gt;AN700,AN700,IF(AN697&gt;=AN703,AN703,AN697)+0.00000001),IF(AN701&gt;=AN700,AN700-AM702,AN701-AM702)+0.00000001),1)</f>
        <v>0</v>
      </c>
      <c r="AO704" s="62">
        <f t="shared" ref="AO704" si="16604">FLOOR(IF(OR(AO699=0,AO699=1),IF(AO703&gt;AO700,AO700,IF(AO697&gt;=AO703,AO703,AO697)+0.00000001),IF(AO701&gt;=AO700,AO700-AN702,AO701-AN702)+0.00000001),1)</f>
        <v>0</v>
      </c>
      <c r="AP704" s="62">
        <f t="shared" ref="AP704" si="16605">FLOOR(IF(OR(AP699=0,AP699=1),IF(AP703&gt;AP700,AP700,IF(AP697&gt;=AP703,AP703,AP697)+0.00000001),IF(AP701&gt;=AP700,AP700-AO702,AP701-AO702)+0.00000001),1)</f>
        <v>0</v>
      </c>
      <c r="AQ704" s="62">
        <f t="shared" ref="AQ704" si="16606">FLOOR(IF(OR(AQ699=0,AQ699=1),IF(AQ703&gt;AQ700,AQ700,IF(AQ697&gt;=AQ703,AQ703,AQ697)+0.00000001),IF(AQ701&gt;=AQ700,AQ700-AP702,AQ701-AP702)+0.00000001),1)</f>
        <v>0</v>
      </c>
      <c r="AR704" s="62">
        <f t="shared" ref="AR704" si="16607">FLOOR(IF(OR(AR699=0,AR699=1),IF(AR703&gt;AR700,AR700,IF(AR697&gt;=AR703,AR703,AR697)+0.00000001),IF(AR701&gt;=AR700,AR700-AQ702,AR701-AQ702)+0.00000001),1)</f>
        <v>0</v>
      </c>
      <c r="AS704" s="62">
        <f t="shared" ref="AS704" si="16608">FLOOR(IF(OR(AS699=0,AS699=1),IF(AS703&gt;AS700,AS700,IF(AS697&gt;=AS703,AS703,AS697)+0.00000001),IF(AS701&gt;=AS700,AS700-AR702,AS701-AR702)+0.00000001),1)</f>
        <v>0</v>
      </c>
      <c r="AT704" s="62">
        <f t="shared" ref="AT704" si="16609">FLOOR(IF(OR(AT699=0,AT699=1),IF(AT703&gt;AT700,AT700,IF(AT697&gt;=AT703,AT703,AT697)+0.00000001),IF(AT701&gt;=AT700,AT700-AS702,AT701-AS702)+0.00000001),1)</f>
        <v>0</v>
      </c>
      <c r="AU704" s="62">
        <f t="shared" ref="AU704" si="16610">FLOOR(IF(OR(AU699=0,AU699=1),IF(AU703&gt;AU700,AU700,IF(AU697&gt;=AU703,AU703,AU697)+0.00000001),IF(AU701&gt;=AU700,AU700-AT702,AU701-AT702)+0.00000001),1)</f>
        <v>0</v>
      </c>
      <c r="AV704" s="62">
        <f t="shared" ref="AV704" si="16611">FLOOR(IF(OR(AV699=0,AV699=1),IF(AV703&gt;AV700,AV700,IF(AV697&gt;=AV703,AV703,AV697)+0.00000001),IF(AV701&gt;=AV700,AV700-AU702,AV701-AU702)+0.00000001),1)</f>
        <v>0</v>
      </c>
      <c r="AW704" s="62">
        <f t="shared" ref="AW704" si="16612">FLOOR(IF(OR(AW699=0,AW699=1),IF(AW703&gt;AW700,AW700,IF(AW697&gt;=AW703,AW703,AW697)+0.00000001),IF(AW701&gt;=AW700,AW700-AV702,AW701-AV702)+0.00000001),1)</f>
        <v>0</v>
      </c>
      <c r="AX704" s="62">
        <f t="shared" ref="AX704" si="16613">FLOOR(IF(OR(AX699=0,AX699=1),IF(AX703&gt;AX700,AX700,IF(AX697&gt;=AX703,AX703,AX697)+0.00000001),IF(AX701&gt;=AX700,AX700-AW702,AX701-AW702)+0.00000001),1)</f>
        <v>0</v>
      </c>
      <c r="AY704" s="62">
        <f t="shared" ref="AY704" si="16614">FLOOR(IF(OR(AY699=0,AY699=1),IF(AY703&gt;AY700,AY700,IF(AY697&gt;=AY703,AY703,AY697)+0.00000001),IF(AY701&gt;=AY700,AY700-AX702,AY701-AX702)+0.00000001),1)</f>
        <v>0</v>
      </c>
      <c r="AZ704" s="62">
        <f t="shared" ref="AZ704" si="16615">FLOOR(IF(OR(AZ699=0,AZ699=1),IF(AZ703&gt;AZ700,AZ700,IF(AZ697&gt;=AZ703,AZ703,AZ697)+0.00000001),IF(AZ701&gt;=AZ700,AZ700-AY702,AZ701-AY702)+0.00000001),1)</f>
        <v>0</v>
      </c>
      <c r="BA704" s="62">
        <f t="shared" ref="BA704" si="16616">FLOOR(IF(OR(BA699=0,BA699=1),IF(BA703&gt;BA700,BA700,IF(BA697&gt;=BA703,BA703,BA697)+0.00000001),IF(BA701&gt;=BA700,BA700-AZ702,BA701-AZ702)+0.00000001),1)</f>
        <v>0</v>
      </c>
      <c r="BB704" s="62">
        <f t="shared" ref="BB704" si="16617">FLOOR(IF(OR(BB699=0,BB699=1),IF(BB703&gt;BB700,BB700,IF(BB697&gt;=BB703,BB703,BB697)+0.00000001),IF(BB701&gt;=BB700,BB700-BA702,BB701-BA702)+0.00000001),1)</f>
        <v>0</v>
      </c>
      <c r="BC704" s="62">
        <f t="shared" ref="BC704" si="16618">FLOOR(IF(OR(BC699=0,BC699=1),IF(BC703&gt;BC700,BC700,IF(BC697&gt;=BC703,BC703,BC697)+0.00000001),IF(BC701&gt;=BC700,BC700-BB702,BC701-BB702)+0.00000001),1)</f>
        <v>0</v>
      </c>
      <c r="BD704" s="62">
        <f t="shared" ref="BD704" si="16619">FLOOR(IF(OR(BD699=0,BD699=1),IF(BD703&gt;BD700,BD700,IF(BD697&gt;=BD703,BD703,BD697)+0.00000001),IF(BD701&gt;=BD700,BD700-BC702,BD701-BC702)+0.00000001),1)</f>
        <v>0</v>
      </c>
      <c r="BE704" s="62">
        <f t="shared" ref="BE704" si="16620">FLOOR(IF(OR(BE699=0,BE699=1),IF(BE703&gt;BE700,BE700,IF(BE697&gt;=BE703,BE703,BE697)+0.00000001),IF(BE701&gt;=BE700,BE700-BD702,BE701-BD702)+0.00000001),1)</f>
        <v>0</v>
      </c>
      <c r="BF704" s="62">
        <f t="shared" ref="BF704" si="16621">FLOOR(IF(OR(BF699=0,BF699=1),IF(BF703&gt;BF700,BF700,IF(BF697&gt;=BF703,BF703,BF697)+0.00000001),IF(BF701&gt;=BF700,BF700-BE702,BF701-BE702)+0.00000001),1)</f>
        <v>0</v>
      </c>
      <c r="BG704" s="62">
        <f t="shared" ref="BG704" si="16622">FLOOR(IF(OR(BG699=0,BG699=1),IF(BG703&gt;BG700,BG700,IF(BG697&gt;=BG703,BG703,BG697)+0.00000001),IF(BG701&gt;=BG700,BG700-BF702,BG701-BF702)+0.00000001),1)</f>
        <v>0</v>
      </c>
      <c r="BH704" s="62">
        <f t="shared" ref="BH704" si="16623">FLOOR(IF(OR(BH699=0,BH699=1),IF(BH703&gt;BH700,BH700,IF(BH697&gt;=BH703,BH703,BH697)+0.00000001),IF(BH701&gt;=BH700,BH700-BG702,BH701-BG702)+0.00000001),1)</f>
        <v>0</v>
      </c>
      <c r="BI704" s="62">
        <f t="shared" ref="BI704" si="16624">FLOOR(IF(OR(BI699=0,BI699=1),IF(BI703&gt;BI700,BI700,IF(BI697&gt;=BI703,BI703,BI697)+0.00000001),IF(BI701&gt;=BI700,BI700-BH702,BI701-BH702)+0.00000001),1)</f>
        <v>0</v>
      </c>
      <c r="BJ704" s="62">
        <f t="shared" ref="BJ704" si="16625">FLOOR(IF(OR(BJ699=0,BJ699=1),IF(BJ703&gt;BJ700,BJ700,IF(BJ697&gt;=BJ703,BJ703,BJ697)+0.00000001),IF(BJ701&gt;=BJ700,BJ700-BI702,BJ701-BI702)+0.00000001),1)</f>
        <v>0</v>
      </c>
      <c r="BK704" s="62">
        <f t="shared" ref="BK704" si="16626">FLOOR(IF(OR(BK699=0,BK699=1),IF(BK703&gt;BK700,BK700,IF(BK697&gt;=BK703,BK703,BK697)+0.00000001),IF(BK701&gt;=BK700,BK700-BJ702,BK701-BJ702)+0.00000001),1)</f>
        <v>0</v>
      </c>
      <c r="BL704" s="62">
        <f t="shared" ref="BL704" si="16627">FLOOR(IF(OR(BL699=0,BL699=1),IF(BL703&gt;BL700,BL700,IF(BL697&gt;=BL703,BL703,BL697)+0.00000001),IF(BL701&gt;=BL700,BL700-BK702,BL701-BK702)+0.00000001),1)</f>
        <v>0</v>
      </c>
      <c r="BM704" s="62">
        <f t="shared" ref="BM704" si="16628">FLOOR(IF(OR(BM699=0,BM699=1),IF(BM703&gt;BM700,BM700,IF(BM697&gt;=BM703,BM703,BM697)+0.00000001),IF(BM701&gt;=BM700,BM700-BL702,BM701-BL702)+0.00000001),1)</f>
        <v>0</v>
      </c>
      <c r="BN704" s="62">
        <f t="shared" ref="BN704" si="16629">FLOOR(IF(OR(BN699=0,BN699=1),IF(BN703&gt;BN700,BN700,IF(BN697&gt;=BN703,BN703,BN697)+0.00000001),IF(BN701&gt;=BN700,BN700-BM702,BN701-BM702)+0.00000001),1)</f>
        <v>0</v>
      </c>
      <c r="BO704" s="62">
        <f t="shared" ref="BO704" si="16630">FLOOR(IF(OR(BO699=0,BO699=1),IF(BO703&gt;BO700,BO700,IF(BO697&gt;=BO703,BO703,BO697)+0.00000001),IF(BO701&gt;=BO700,BO700-BN702,BO701-BN702)+0.00000001),1)</f>
        <v>0</v>
      </c>
      <c r="BP704" s="62">
        <f t="shared" ref="BP704" si="16631">FLOOR(IF(OR(BP699=0,BP699=1),IF(BP703&gt;BP700,BP700,IF(BP697&gt;=BP703,BP703,BP697)+0.00000001),IF(BP701&gt;=BP700,BP700-BO702,BP701-BO702)+0.00000001),1)</f>
        <v>0</v>
      </c>
      <c r="BQ704" s="62">
        <f t="shared" ref="BQ704" si="16632">FLOOR(IF(OR(BQ699=0,BQ699=1),IF(BQ703&gt;BQ700,BQ700,IF(BQ697&gt;=BQ703,BQ703,BQ697)+0.00000001),IF(BQ701&gt;=BQ700,BQ700-BP702,BQ701-BP702)+0.00000001),1)</f>
        <v>0</v>
      </c>
      <c r="BR704" s="62">
        <f t="shared" ref="BR704" si="16633">FLOOR(IF(OR(BR699=0,BR699=1),IF(BR703&gt;BR700,BR700,IF(BR697&gt;=BR703,BR703,BR697)+0.00000001),IF(BR701&gt;=BR700,BR700-BQ702,BR701-BQ702)+0.00000001),1)</f>
        <v>0</v>
      </c>
      <c r="BS704" s="62">
        <f t="shared" ref="BS704" si="16634">FLOOR(IF(OR(BS699=0,BS699=1),IF(BS703&gt;BS700,BS700,IF(BS697&gt;=BS703,BS703,BS697)+0.00000001),IF(BS701&gt;=BS700,BS700-BR702,BS701-BR702)+0.00000001),1)</f>
        <v>0</v>
      </c>
      <c r="BT704" s="62">
        <f t="shared" ref="BT704" si="16635">FLOOR(IF(OR(BT699=0,BT699=1),IF(BT703&gt;BT700,BT700,IF(BT697&gt;=BT703,BT703,BT697)+0.00000001),IF(BT701&gt;=BT700,BT700-BS702,BT701-BS702)+0.00000001),1)</f>
        <v>0</v>
      </c>
      <c r="BU704" s="62">
        <f t="shared" ref="BU704" si="16636">FLOOR(IF(OR(BU699=0,BU699=1),IF(BU703&gt;BU700,BU700,IF(BU697&gt;=BU703,BU703,BU697)+0.00000001),IF(BU701&gt;=BU700,BU700-BT702,BU701-BT702)+0.00000001),1)</f>
        <v>0</v>
      </c>
      <c r="BV704" s="62">
        <f t="shared" ref="BV704" si="16637">FLOOR(IF(OR(BV699=0,BV699=1),IF(BV703&gt;BV700,BV700,IF(BV697&gt;=BV703,BV703,BV697)+0.00000001),IF(BV701&gt;=BV700,BV700-BU702,BV701-BU702)+0.00000001),1)</f>
        <v>0</v>
      </c>
      <c r="BW704" s="62">
        <f t="shared" ref="BW704" si="16638">FLOOR(IF(OR(BW699=0,BW699=1),IF(BW703&gt;BW700,BW700,IF(BW697&gt;=BW703,BW703,BW697)+0.00000001),IF(BW701&gt;=BW700,BW700-BV702,BW701-BV702)+0.00000001),1)</f>
        <v>0</v>
      </c>
      <c r="BX704" s="62">
        <f t="shared" ref="BX704" si="16639">FLOOR(IF(OR(BX699=0,BX699=1),IF(BX703&gt;BX700,BX700,IF(BX697&gt;=BX703,BX703,BX697)+0.00000001),IF(BX701&gt;=BX700,BX700-BW702,BX701-BW702)+0.00000001),1)</f>
        <v>0</v>
      </c>
      <c r="BY704" s="298"/>
      <c r="BZ704" s="300"/>
      <c r="CA704" s="302"/>
      <c r="CB704" s="302"/>
    </row>
    <row r="705" spans="1:96" s="98" customFormat="1" ht="25.2" customHeight="1" thickBot="1" x14ac:dyDescent="0.35">
      <c r="A705" s="97"/>
      <c r="B705" s="120"/>
      <c r="C705" s="63"/>
      <c r="D705" s="63"/>
      <c r="E705" s="63"/>
      <c r="F705" s="63"/>
      <c r="G705" s="63"/>
      <c r="H705" s="63"/>
      <c r="I705" s="63"/>
      <c r="J705" s="63"/>
      <c r="K705" s="63"/>
      <c r="L705" s="64"/>
      <c r="M705" s="7"/>
      <c r="N705" s="161"/>
      <c r="P705" s="175" t="s">
        <v>156</v>
      </c>
      <c r="Q705" s="203">
        <f>IF(Q704=0,0,Q704*$J$16)</f>
        <v>0</v>
      </c>
      <c r="R705" s="203">
        <f t="shared" ref="R705:BX705" si="16640">IF(R704=0,0,R704*$J$16)</f>
        <v>0</v>
      </c>
      <c r="S705" s="203">
        <f t="shared" si="16640"/>
        <v>0</v>
      </c>
      <c r="T705" s="203">
        <f t="shared" si="16640"/>
        <v>0</v>
      </c>
      <c r="U705" s="203">
        <f t="shared" si="16640"/>
        <v>0</v>
      </c>
      <c r="V705" s="203">
        <f t="shared" si="16640"/>
        <v>0</v>
      </c>
      <c r="W705" s="203">
        <f t="shared" si="16640"/>
        <v>0</v>
      </c>
      <c r="X705" s="203">
        <f t="shared" si="16640"/>
        <v>0</v>
      </c>
      <c r="Y705" s="203">
        <f t="shared" si="16640"/>
        <v>0</v>
      </c>
      <c r="Z705" s="203">
        <f t="shared" si="16640"/>
        <v>0</v>
      </c>
      <c r="AA705" s="203">
        <f t="shared" si="16640"/>
        <v>0</v>
      </c>
      <c r="AB705" s="203">
        <f t="shared" si="16640"/>
        <v>0</v>
      </c>
      <c r="AC705" s="203">
        <f t="shared" si="16640"/>
        <v>0</v>
      </c>
      <c r="AD705" s="203">
        <f t="shared" si="16640"/>
        <v>0</v>
      </c>
      <c r="AE705" s="203">
        <f t="shared" si="16640"/>
        <v>0</v>
      </c>
      <c r="AF705" s="203">
        <f t="shared" si="16640"/>
        <v>0</v>
      </c>
      <c r="AG705" s="203">
        <f t="shared" si="16640"/>
        <v>0</v>
      </c>
      <c r="AH705" s="203">
        <f t="shared" si="16640"/>
        <v>0</v>
      </c>
      <c r="AI705" s="203">
        <f t="shared" si="16640"/>
        <v>0</v>
      </c>
      <c r="AJ705" s="203">
        <f t="shared" si="16640"/>
        <v>0</v>
      </c>
      <c r="AK705" s="203">
        <f t="shared" si="16640"/>
        <v>0</v>
      </c>
      <c r="AL705" s="203">
        <f t="shared" si="16640"/>
        <v>0</v>
      </c>
      <c r="AM705" s="203">
        <f t="shared" si="16640"/>
        <v>0</v>
      </c>
      <c r="AN705" s="203">
        <f t="shared" si="16640"/>
        <v>0</v>
      </c>
      <c r="AO705" s="203">
        <f t="shared" si="16640"/>
        <v>0</v>
      </c>
      <c r="AP705" s="203">
        <f t="shared" si="16640"/>
        <v>0</v>
      </c>
      <c r="AQ705" s="203">
        <f t="shared" si="16640"/>
        <v>0</v>
      </c>
      <c r="AR705" s="203">
        <f t="shared" si="16640"/>
        <v>0</v>
      </c>
      <c r="AS705" s="203">
        <f t="shared" si="16640"/>
        <v>0</v>
      </c>
      <c r="AT705" s="203">
        <f t="shared" si="16640"/>
        <v>0</v>
      </c>
      <c r="AU705" s="203">
        <f t="shared" si="16640"/>
        <v>0</v>
      </c>
      <c r="AV705" s="203">
        <f t="shared" si="16640"/>
        <v>0</v>
      </c>
      <c r="AW705" s="203">
        <f t="shared" si="16640"/>
        <v>0</v>
      </c>
      <c r="AX705" s="203">
        <f t="shared" si="16640"/>
        <v>0</v>
      </c>
      <c r="AY705" s="203">
        <f t="shared" si="16640"/>
        <v>0</v>
      </c>
      <c r="AZ705" s="203">
        <f t="shared" si="16640"/>
        <v>0</v>
      </c>
      <c r="BA705" s="203">
        <f t="shared" si="16640"/>
        <v>0</v>
      </c>
      <c r="BB705" s="203">
        <f t="shared" si="16640"/>
        <v>0</v>
      </c>
      <c r="BC705" s="203">
        <f t="shared" si="16640"/>
        <v>0</v>
      </c>
      <c r="BD705" s="203">
        <f t="shared" si="16640"/>
        <v>0</v>
      </c>
      <c r="BE705" s="203">
        <f t="shared" si="16640"/>
        <v>0</v>
      </c>
      <c r="BF705" s="203">
        <f t="shared" si="16640"/>
        <v>0</v>
      </c>
      <c r="BG705" s="203">
        <f t="shared" si="16640"/>
        <v>0</v>
      </c>
      <c r="BH705" s="203">
        <f t="shared" si="16640"/>
        <v>0</v>
      </c>
      <c r="BI705" s="203">
        <f t="shared" si="16640"/>
        <v>0</v>
      </c>
      <c r="BJ705" s="203">
        <f t="shared" si="16640"/>
        <v>0</v>
      </c>
      <c r="BK705" s="203">
        <f t="shared" si="16640"/>
        <v>0</v>
      </c>
      <c r="BL705" s="203">
        <f t="shared" si="16640"/>
        <v>0</v>
      </c>
      <c r="BM705" s="203">
        <f t="shared" si="16640"/>
        <v>0</v>
      </c>
      <c r="BN705" s="203">
        <f t="shared" si="16640"/>
        <v>0</v>
      </c>
      <c r="BO705" s="203">
        <f t="shared" si="16640"/>
        <v>0</v>
      </c>
      <c r="BP705" s="203">
        <f t="shared" si="16640"/>
        <v>0</v>
      </c>
      <c r="BQ705" s="203">
        <f t="shared" si="16640"/>
        <v>0</v>
      </c>
      <c r="BR705" s="203">
        <f t="shared" si="16640"/>
        <v>0</v>
      </c>
      <c r="BS705" s="203">
        <f t="shared" si="16640"/>
        <v>0</v>
      </c>
      <c r="BT705" s="203">
        <f t="shared" si="16640"/>
        <v>0</v>
      </c>
      <c r="BU705" s="203">
        <f t="shared" si="16640"/>
        <v>0</v>
      </c>
      <c r="BV705" s="203">
        <f t="shared" si="16640"/>
        <v>0</v>
      </c>
      <c r="BW705" s="203">
        <f t="shared" si="16640"/>
        <v>0</v>
      </c>
      <c r="BX705" s="203">
        <f t="shared" si="16640"/>
        <v>0</v>
      </c>
      <c r="BY705" s="299"/>
      <c r="BZ705" s="301"/>
      <c r="CA705" s="303"/>
      <c r="CB705" s="303"/>
      <c r="CD705" s="146">
        <f>SUMIFS($Q705:$BX705,$Q695:$BX695,"1. ZoR")</f>
        <v>0</v>
      </c>
      <c r="CE705" s="146">
        <f>SUMIFS($Q705:$BX705,$Q695:$BX695,"2. ZoR")</f>
        <v>0</v>
      </c>
      <c r="CF705" s="146">
        <f>SUMIFS($Q705:$BX705,$Q695:$BX695,"3. ZoR")</f>
        <v>0</v>
      </c>
      <c r="CG705" s="146">
        <f>SUMIFS($Q705:$BX705,$Q695:$BX695,"4. ZoR")</f>
        <v>0</v>
      </c>
      <c r="CH705" s="146">
        <f>SUMIFS($Q705:$BX705,$Q695:$BX695,"5. ZoR")</f>
        <v>0</v>
      </c>
      <c r="CI705" s="146">
        <f>SUMIFS($Q705:$BX705,$Q695:$BX695,"6. ZoR")</f>
        <v>0</v>
      </c>
      <c r="CJ705" s="146">
        <f>SUMIFS($Q705:$BX705,$Q695:$BX695,"7. ZoR")</f>
        <v>0</v>
      </c>
      <c r="CK705" s="146">
        <f>SUMIFS($Q705:$BX705,$Q695:$BX695,"8. ZoR")</f>
        <v>0</v>
      </c>
      <c r="CL705" s="146">
        <f>SUMIFS($Q705:$BX705,$Q695:$BX695,"9. ZoR")</f>
        <v>0</v>
      </c>
      <c r="CM705" s="146">
        <f>SUMIFS($Q705:$BX705,$Q695:$BX695,"10. ZoR")</f>
        <v>0</v>
      </c>
      <c r="CN705" s="146">
        <f>SUMIFS($Q705:$BX705,$Q695:$BX695,"11. ZoR")</f>
        <v>0</v>
      </c>
      <c r="CO705" s="146">
        <f>SUMIFS($Q705:$BX705,$Q695:$BX695,"12. ZoR")</f>
        <v>0</v>
      </c>
      <c r="CP705" s="146">
        <f>SUMIFS($Q705:$BX705,$Q695:$BX695,"13. ZoR")</f>
        <v>0</v>
      </c>
      <c r="CQ705" s="146">
        <f>SUMIFS($Q705:$BX705,$Q695:$BX695,"14. ZoR")</f>
        <v>0</v>
      </c>
      <c r="CR705" s="146">
        <f>SUMIFS($Q705:$BX705,$Q695:$BX695,"15. ZoR")</f>
        <v>0</v>
      </c>
    </row>
    <row r="706" spans="1:96" ht="15" customHeight="1" thickBot="1" x14ac:dyDescent="0.35"/>
    <row r="707" spans="1:96" s="98" customFormat="1" ht="69.599999999999994" customHeight="1" thickBot="1" x14ac:dyDescent="0.35">
      <c r="A707" s="229"/>
      <c r="B707" s="112"/>
      <c r="C707" s="304" t="s">
        <v>1</v>
      </c>
      <c r="D707" s="113"/>
      <c r="E707" s="122" t="s">
        <v>198</v>
      </c>
      <c r="F707" s="122" t="s">
        <v>200</v>
      </c>
      <c r="G707" s="114" t="s">
        <v>93</v>
      </c>
      <c r="H707" s="114" t="s">
        <v>94</v>
      </c>
      <c r="I707" s="114" t="s">
        <v>229</v>
      </c>
      <c r="J707" s="114" t="s">
        <v>206</v>
      </c>
      <c r="K707" s="114" t="s">
        <v>208</v>
      </c>
      <c r="L707" s="129" t="s">
        <v>0</v>
      </c>
      <c r="M707" s="7"/>
      <c r="N707" s="115">
        <v>208002</v>
      </c>
      <c r="P707" s="162" t="s">
        <v>129</v>
      </c>
      <c r="Q707" s="76" t="s">
        <v>3</v>
      </c>
      <c r="R707" s="76" t="s">
        <v>4</v>
      </c>
      <c r="S707" s="76" t="s">
        <v>5</v>
      </c>
      <c r="T707" s="76" t="s">
        <v>6</v>
      </c>
      <c r="U707" s="76" t="s">
        <v>7</v>
      </c>
      <c r="V707" s="76" t="s">
        <v>8</v>
      </c>
      <c r="W707" s="76" t="s">
        <v>9</v>
      </c>
      <c r="X707" s="76" t="s">
        <v>10</v>
      </c>
      <c r="Y707" s="76" t="s">
        <v>11</v>
      </c>
      <c r="Z707" s="76" t="s">
        <v>12</v>
      </c>
      <c r="AA707" s="76" t="s">
        <v>13</v>
      </c>
      <c r="AB707" s="76" t="s">
        <v>14</v>
      </c>
      <c r="AC707" s="76" t="s">
        <v>15</v>
      </c>
      <c r="AD707" s="76" t="s">
        <v>16</v>
      </c>
      <c r="AE707" s="76" t="s">
        <v>17</v>
      </c>
      <c r="AF707" s="76" t="s">
        <v>18</v>
      </c>
      <c r="AG707" s="76" t="s">
        <v>19</v>
      </c>
      <c r="AH707" s="76" t="s">
        <v>20</v>
      </c>
      <c r="AI707" s="76" t="s">
        <v>21</v>
      </c>
      <c r="AJ707" s="76" t="s">
        <v>22</v>
      </c>
      <c r="AK707" s="76" t="s">
        <v>23</v>
      </c>
      <c r="AL707" s="76" t="s">
        <v>24</v>
      </c>
      <c r="AM707" s="76" t="s">
        <v>25</v>
      </c>
      <c r="AN707" s="76" t="s">
        <v>26</v>
      </c>
      <c r="AO707" s="76" t="s">
        <v>27</v>
      </c>
      <c r="AP707" s="76" t="s">
        <v>28</v>
      </c>
      <c r="AQ707" s="76" t="s">
        <v>29</v>
      </c>
      <c r="AR707" s="76" t="s">
        <v>30</v>
      </c>
      <c r="AS707" s="76" t="s">
        <v>31</v>
      </c>
      <c r="AT707" s="76" t="s">
        <v>32</v>
      </c>
      <c r="AU707" s="76" t="s">
        <v>33</v>
      </c>
      <c r="AV707" s="76" t="s">
        <v>34</v>
      </c>
      <c r="AW707" s="76" t="s">
        <v>35</v>
      </c>
      <c r="AX707" s="76" t="s">
        <v>36</v>
      </c>
      <c r="AY707" s="76" t="s">
        <v>37</v>
      </c>
      <c r="AZ707" s="76" t="s">
        <v>38</v>
      </c>
      <c r="BA707" s="76" t="s">
        <v>39</v>
      </c>
      <c r="BB707" s="76" t="s">
        <v>40</v>
      </c>
      <c r="BC707" s="76" t="s">
        <v>41</v>
      </c>
      <c r="BD707" s="76" t="s">
        <v>42</v>
      </c>
      <c r="BE707" s="76" t="s">
        <v>43</v>
      </c>
      <c r="BF707" s="76" t="s">
        <v>44</v>
      </c>
      <c r="BG707" s="76" t="s">
        <v>45</v>
      </c>
      <c r="BH707" s="76" t="s">
        <v>46</v>
      </c>
      <c r="BI707" s="76" t="s">
        <v>47</v>
      </c>
      <c r="BJ707" s="76" t="s">
        <v>48</v>
      </c>
      <c r="BK707" s="76" t="s">
        <v>49</v>
      </c>
      <c r="BL707" s="76" t="s">
        <v>50</v>
      </c>
      <c r="BM707" s="76" t="s">
        <v>51</v>
      </c>
      <c r="BN707" s="76" t="s">
        <v>52</v>
      </c>
      <c r="BO707" s="76" t="s">
        <v>130</v>
      </c>
      <c r="BP707" s="76" t="s">
        <v>131</v>
      </c>
      <c r="BQ707" s="76" t="s">
        <v>132</v>
      </c>
      <c r="BR707" s="76" t="s">
        <v>133</v>
      </c>
      <c r="BS707" s="76" t="s">
        <v>134</v>
      </c>
      <c r="BT707" s="76" t="s">
        <v>135</v>
      </c>
      <c r="BU707" s="76" t="s">
        <v>136</v>
      </c>
      <c r="BV707" s="76" t="s">
        <v>137</v>
      </c>
      <c r="BW707" s="76" t="s">
        <v>138</v>
      </c>
      <c r="BX707" s="76" t="s">
        <v>139</v>
      </c>
      <c r="BY707" s="125" t="s">
        <v>174</v>
      </c>
      <c r="BZ707" s="126" t="s">
        <v>175</v>
      </c>
      <c r="CA707" s="126" t="s">
        <v>157</v>
      </c>
      <c r="CB707" s="126" t="s">
        <v>237</v>
      </c>
      <c r="CD707" s="306" t="s">
        <v>222</v>
      </c>
      <c r="CE707" s="307"/>
      <c r="CF707" s="307"/>
      <c r="CG707" s="307"/>
      <c r="CH707" s="307"/>
      <c r="CI707" s="307"/>
      <c r="CJ707" s="307"/>
      <c r="CK707" s="307"/>
      <c r="CL707" s="307"/>
      <c r="CM707" s="307"/>
      <c r="CN707" s="307"/>
      <c r="CO707" s="307"/>
      <c r="CP707" s="307"/>
      <c r="CQ707" s="307"/>
      <c r="CR707" s="307"/>
    </row>
    <row r="708" spans="1:96" s="98" customFormat="1" ht="21" hidden="1" customHeight="1" x14ac:dyDescent="0.3">
      <c r="A708" s="230"/>
      <c r="B708" s="105"/>
      <c r="C708" s="305"/>
      <c r="D708" s="116"/>
      <c r="E708" s="116"/>
      <c r="F708" s="116"/>
      <c r="G708" s="308" t="s">
        <v>235</v>
      </c>
      <c r="H708" s="308" t="s">
        <v>95</v>
      </c>
      <c r="I708" s="309" t="s">
        <v>199</v>
      </c>
      <c r="J708" s="309" t="s">
        <v>207</v>
      </c>
      <c r="K708" s="128"/>
      <c r="L708" s="311" t="s">
        <v>92</v>
      </c>
      <c r="M708" s="7"/>
      <c r="N708" s="313" t="s">
        <v>2</v>
      </c>
      <c r="P708" s="77"/>
      <c r="Q708" s="67">
        <f>MONTH(Úvod!$F$10)</f>
        <v>1</v>
      </c>
      <c r="R708" s="68">
        <f t="shared" ref="R708" si="16641">IF(Q708=12,1,Q708+1)</f>
        <v>2</v>
      </c>
      <c r="S708" s="68">
        <f t="shared" ref="S708" si="16642">IF(R708=12,1,R708+1)</f>
        <v>3</v>
      </c>
      <c r="T708" s="69">
        <f t="shared" ref="T708" si="16643">IF(S708=12,1,S708+1)</f>
        <v>4</v>
      </c>
      <c r="U708" s="69">
        <f t="shared" ref="U708" si="16644">IF(T708=12,1,T708+1)</f>
        <v>5</v>
      </c>
      <c r="V708" s="69">
        <f t="shared" ref="V708" si="16645">IF(U708=12,1,U708+1)</f>
        <v>6</v>
      </c>
      <c r="W708" s="69">
        <f t="shared" ref="W708" si="16646">IF(V708=12,1,V708+1)</f>
        <v>7</v>
      </c>
      <c r="X708" s="69">
        <f t="shared" ref="X708" si="16647">IF(W708=12,1,W708+1)</f>
        <v>8</v>
      </c>
      <c r="Y708" s="69">
        <f t="shared" ref="Y708" si="16648">IF(X708=12,1,X708+1)</f>
        <v>9</v>
      </c>
      <c r="Z708" s="69">
        <f>IF(Y708=12,1,Y708+1)</f>
        <v>10</v>
      </c>
      <c r="AA708" s="69">
        <f t="shared" ref="AA708" si="16649">IF(Z708=12,1,Z708+1)</f>
        <v>11</v>
      </c>
      <c r="AB708" s="69">
        <f t="shared" ref="AB708" si="16650">IF(AA708=12,1,AA708+1)</f>
        <v>12</v>
      </c>
      <c r="AC708" s="69">
        <f t="shared" ref="AC708" si="16651">IF(AB708=12,1,AB708+1)</f>
        <v>1</v>
      </c>
      <c r="AD708" s="69">
        <f t="shared" ref="AD708" si="16652">IF(AC708=12,1,AC708+1)</f>
        <v>2</v>
      </c>
      <c r="AE708" s="69">
        <f t="shared" ref="AE708" si="16653">IF(AD708=12,1,AD708+1)</f>
        <v>3</v>
      </c>
      <c r="AF708" s="69">
        <f t="shared" ref="AF708" si="16654">IF(AE708=12,1,AE708+1)</f>
        <v>4</v>
      </c>
      <c r="AG708" s="69">
        <f t="shared" ref="AG708" si="16655">IF(AF708=12,1,AF708+1)</f>
        <v>5</v>
      </c>
      <c r="AH708" s="69">
        <f t="shared" ref="AH708" si="16656">IF(AG708=12,1,AG708+1)</f>
        <v>6</v>
      </c>
      <c r="AI708" s="69">
        <f>IF(AH708=12,1,AH708+1)</f>
        <v>7</v>
      </c>
      <c r="AJ708" s="69">
        <f t="shared" ref="AJ708" si="16657">IF(AI708=12,1,AI708+1)</f>
        <v>8</v>
      </c>
      <c r="AK708" s="69">
        <f t="shared" ref="AK708" si="16658">IF(AJ708=12,1,AJ708+1)</f>
        <v>9</v>
      </c>
      <c r="AL708" s="69">
        <f t="shared" ref="AL708" si="16659">IF(AK708=12,1,AK708+1)</f>
        <v>10</v>
      </c>
      <c r="AM708" s="69">
        <f t="shared" ref="AM708" si="16660">IF(AL708=12,1,AL708+1)</f>
        <v>11</v>
      </c>
      <c r="AN708" s="69">
        <f t="shared" ref="AN708" si="16661">IF(AM708=12,1,AM708+1)</f>
        <v>12</v>
      </c>
      <c r="AO708" s="69">
        <f t="shared" ref="AO708" si="16662">IF(AN708=12,1,AN708+1)</f>
        <v>1</v>
      </c>
      <c r="AP708" s="69">
        <f t="shared" ref="AP708" si="16663">IF(AO708=12,1,AO708+1)</f>
        <v>2</v>
      </c>
      <c r="AQ708" s="69">
        <f t="shared" ref="AQ708" si="16664">IF(AP708=12,1,AP708+1)</f>
        <v>3</v>
      </c>
      <c r="AR708" s="69">
        <f t="shared" ref="AR708" si="16665">IF(AQ708=12,1,AQ708+1)</f>
        <v>4</v>
      </c>
      <c r="AS708" s="69">
        <f t="shared" ref="AS708" si="16666">IF(AR708=12,1,AR708+1)</f>
        <v>5</v>
      </c>
      <c r="AT708" s="69">
        <f t="shared" ref="AT708" si="16667">IF(AS708=12,1,AS708+1)</f>
        <v>6</v>
      </c>
      <c r="AU708" s="69">
        <f t="shared" ref="AU708" si="16668">IF(AT708=12,1,AT708+1)</f>
        <v>7</v>
      </c>
      <c r="AV708" s="69">
        <f t="shared" ref="AV708" si="16669">IF(AU708=12,1,AU708+1)</f>
        <v>8</v>
      </c>
      <c r="AW708" s="69">
        <f t="shared" ref="AW708" si="16670">IF(AV708=12,1,AV708+1)</f>
        <v>9</v>
      </c>
      <c r="AX708" s="69">
        <f t="shared" ref="AX708" si="16671">IF(AW708=12,1,AW708+1)</f>
        <v>10</v>
      </c>
      <c r="AY708" s="69">
        <f t="shared" ref="AY708" si="16672">IF(AX708=12,1,AX708+1)</f>
        <v>11</v>
      </c>
      <c r="AZ708" s="69">
        <f t="shared" ref="AZ708" si="16673">IF(AY708=12,1,AY708+1)</f>
        <v>12</v>
      </c>
      <c r="BA708" s="69">
        <f t="shared" ref="BA708" si="16674">IF(AZ708=12,1,AZ708+1)</f>
        <v>1</v>
      </c>
      <c r="BB708" s="69">
        <f t="shared" ref="BB708" si="16675">IF(BA708=12,1,BA708+1)</f>
        <v>2</v>
      </c>
      <c r="BC708" s="69">
        <f t="shared" ref="BC708" si="16676">IF(BB708=12,1,BB708+1)</f>
        <v>3</v>
      </c>
      <c r="BD708" s="69">
        <f t="shared" ref="BD708" si="16677">IF(BC708=12,1,BC708+1)</f>
        <v>4</v>
      </c>
      <c r="BE708" s="69">
        <f t="shared" ref="BE708" si="16678">IF(BD708=12,1,BD708+1)</f>
        <v>5</v>
      </c>
      <c r="BF708" s="69">
        <f t="shared" ref="BF708" si="16679">IF(BE708=12,1,BE708+1)</f>
        <v>6</v>
      </c>
      <c r="BG708" s="69">
        <f t="shared" ref="BG708" si="16680">IF(BF708=12,1,BF708+1)</f>
        <v>7</v>
      </c>
      <c r="BH708" s="69">
        <f t="shared" ref="BH708" si="16681">IF(BG708=12,1,BG708+1)</f>
        <v>8</v>
      </c>
      <c r="BI708" s="69">
        <f t="shared" ref="BI708" si="16682">IF(BH708=12,1,BH708+1)</f>
        <v>9</v>
      </c>
      <c r="BJ708" s="69">
        <f t="shared" ref="BJ708" si="16683">IF(BI708=12,1,BI708+1)</f>
        <v>10</v>
      </c>
      <c r="BK708" s="69">
        <f t="shared" ref="BK708" si="16684">IF(BJ708=12,1,BJ708+1)</f>
        <v>11</v>
      </c>
      <c r="BL708" s="69">
        <f t="shared" ref="BL708" si="16685">IF(BK708=12,1,BK708+1)</f>
        <v>12</v>
      </c>
      <c r="BM708" s="69">
        <f t="shared" ref="BM708" si="16686">IF(BL708=12,1,BL708+1)</f>
        <v>1</v>
      </c>
      <c r="BN708" s="69">
        <f t="shared" ref="BN708" si="16687">IF(BM708=12,1,BM708+1)</f>
        <v>2</v>
      </c>
      <c r="BO708" s="69">
        <f t="shared" ref="BO708" si="16688">IF(BN708=12,1,BN708+1)</f>
        <v>3</v>
      </c>
      <c r="BP708" s="69">
        <f t="shared" ref="BP708" si="16689">IF(BO708=12,1,BO708+1)</f>
        <v>4</v>
      </c>
      <c r="BQ708" s="69">
        <f t="shared" ref="BQ708" si="16690">IF(BP708=12,1,BP708+1)</f>
        <v>5</v>
      </c>
      <c r="BR708" s="69">
        <f t="shared" ref="BR708" si="16691">IF(BQ708=12,1,BQ708+1)</f>
        <v>6</v>
      </c>
      <c r="BS708" s="69">
        <f t="shared" ref="BS708" si="16692">IF(BR708=12,1,BR708+1)</f>
        <v>7</v>
      </c>
      <c r="BT708" s="69">
        <f t="shared" ref="BT708" si="16693">IF(BS708=12,1,BS708+1)</f>
        <v>8</v>
      </c>
      <c r="BU708" s="69">
        <f t="shared" ref="BU708" si="16694">IF(BT708=12,1,BT708+1)</f>
        <v>9</v>
      </c>
      <c r="BV708" s="69">
        <f t="shared" ref="BV708" si="16695">IF(BU708=12,1,BU708+1)</f>
        <v>10</v>
      </c>
      <c r="BW708" s="69">
        <f t="shared" ref="BW708" si="16696">IF(BV708=12,1,BV708+1)</f>
        <v>11</v>
      </c>
      <c r="BX708" s="69">
        <f t="shared" ref="BX708" si="16697">IF(BW708=12,1,BW708+1)</f>
        <v>12</v>
      </c>
      <c r="BY708" s="74"/>
      <c r="BZ708" s="71"/>
      <c r="CA708" s="71"/>
      <c r="CB708" s="71"/>
    </row>
    <row r="709" spans="1:96" s="98" customFormat="1" ht="18" hidden="1" customHeight="1" x14ac:dyDescent="0.3">
      <c r="A709" s="230"/>
      <c r="B709" s="105"/>
      <c r="C709" s="305"/>
      <c r="D709" s="116"/>
      <c r="E709" s="116"/>
      <c r="F709" s="116"/>
      <c r="G709" s="308"/>
      <c r="H709" s="308"/>
      <c r="I709" s="309"/>
      <c r="J709" s="309"/>
      <c r="K709" s="128"/>
      <c r="L709" s="311"/>
      <c r="M709" s="7"/>
      <c r="N709" s="314"/>
      <c r="P709" s="70"/>
      <c r="Q709" s="53">
        <f t="shared" ref="Q709:BX709" si="16698">VALUE(_xlfn.CONCAT(Q708,".",Q711))</f>
        <v>1</v>
      </c>
      <c r="R709" s="66">
        <f t="shared" si="16698"/>
        <v>32</v>
      </c>
      <c r="S709" s="66">
        <f t="shared" si="16698"/>
        <v>61</v>
      </c>
      <c r="T709" s="66">
        <f t="shared" si="16698"/>
        <v>92</v>
      </c>
      <c r="U709" s="66">
        <f t="shared" si="16698"/>
        <v>122</v>
      </c>
      <c r="V709" s="66">
        <f t="shared" si="16698"/>
        <v>153</v>
      </c>
      <c r="W709" s="66">
        <f t="shared" si="16698"/>
        <v>183</v>
      </c>
      <c r="X709" s="66">
        <f t="shared" si="16698"/>
        <v>214</v>
      </c>
      <c r="Y709" s="66">
        <f t="shared" si="16698"/>
        <v>245</v>
      </c>
      <c r="Z709" s="66">
        <f t="shared" si="16698"/>
        <v>275</v>
      </c>
      <c r="AA709" s="66">
        <f t="shared" si="16698"/>
        <v>306</v>
      </c>
      <c r="AB709" s="66">
        <f t="shared" si="16698"/>
        <v>336</v>
      </c>
      <c r="AC709" s="66">
        <f t="shared" si="16698"/>
        <v>367</v>
      </c>
      <c r="AD709" s="66">
        <f t="shared" si="16698"/>
        <v>398</v>
      </c>
      <c r="AE709" s="66">
        <f t="shared" si="16698"/>
        <v>426</v>
      </c>
      <c r="AF709" s="66">
        <f t="shared" si="16698"/>
        <v>457</v>
      </c>
      <c r="AG709" s="66">
        <f t="shared" si="16698"/>
        <v>487</v>
      </c>
      <c r="AH709" s="66">
        <f t="shared" si="16698"/>
        <v>518</v>
      </c>
      <c r="AI709" s="66">
        <f t="shared" si="16698"/>
        <v>548</v>
      </c>
      <c r="AJ709" s="66">
        <f t="shared" si="16698"/>
        <v>579</v>
      </c>
      <c r="AK709" s="66">
        <f t="shared" si="16698"/>
        <v>610</v>
      </c>
      <c r="AL709" s="66">
        <f t="shared" si="16698"/>
        <v>640</v>
      </c>
      <c r="AM709" s="66">
        <f t="shared" si="16698"/>
        <v>671</v>
      </c>
      <c r="AN709" s="66">
        <f t="shared" si="16698"/>
        <v>701</v>
      </c>
      <c r="AO709" s="66">
        <f t="shared" si="16698"/>
        <v>732</v>
      </c>
      <c r="AP709" s="66">
        <f t="shared" si="16698"/>
        <v>763</v>
      </c>
      <c r="AQ709" s="66">
        <f t="shared" si="16698"/>
        <v>791</v>
      </c>
      <c r="AR709" s="66">
        <f t="shared" si="16698"/>
        <v>822</v>
      </c>
      <c r="AS709" s="66">
        <f t="shared" si="16698"/>
        <v>852</v>
      </c>
      <c r="AT709" s="66">
        <f t="shared" si="16698"/>
        <v>883</v>
      </c>
      <c r="AU709" s="66">
        <f t="shared" si="16698"/>
        <v>913</v>
      </c>
      <c r="AV709" s="66">
        <f t="shared" si="16698"/>
        <v>944</v>
      </c>
      <c r="AW709" s="66">
        <f t="shared" si="16698"/>
        <v>975</v>
      </c>
      <c r="AX709" s="66">
        <f t="shared" si="16698"/>
        <v>1005</v>
      </c>
      <c r="AY709" s="66">
        <f t="shared" si="16698"/>
        <v>1036</v>
      </c>
      <c r="AZ709" s="66">
        <f t="shared" si="16698"/>
        <v>1066</v>
      </c>
      <c r="BA709" s="66">
        <f t="shared" si="16698"/>
        <v>1097</v>
      </c>
      <c r="BB709" s="66">
        <f t="shared" si="16698"/>
        <v>1128</v>
      </c>
      <c r="BC709" s="66">
        <f t="shared" si="16698"/>
        <v>1156</v>
      </c>
      <c r="BD709" s="66">
        <f t="shared" si="16698"/>
        <v>1187</v>
      </c>
      <c r="BE709" s="66">
        <f t="shared" si="16698"/>
        <v>1217</v>
      </c>
      <c r="BF709" s="66">
        <f t="shared" si="16698"/>
        <v>1248</v>
      </c>
      <c r="BG709" s="66">
        <f t="shared" si="16698"/>
        <v>1278</v>
      </c>
      <c r="BH709" s="66">
        <f t="shared" si="16698"/>
        <v>1309</v>
      </c>
      <c r="BI709" s="66">
        <f t="shared" si="16698"/>
        <v>1340</v>
      </c>
      <c r="BJ709" s="66">
        <f t="shared" si="16698"/>
        <v>1370</v>
      </c>
      <c r="BK709" s="66">
        <f t="shared" si="16698"/>
        <v>1401</v>
      </c>
      <c r="BL709" s="66">
        <f t="shared" si="16698"/>
        <v>1431</v>
      </c>
      <c r="BM709" s="66">
        <f t="shared" si="16698"/>
        <v>1462</v>
      </c>
      <c r="BN709" s="66">
        <f t="shared" si="16698"/>
        <v>1493</v>
      </c>
      <c r="BO709" s="66">
        <f t="shared" si="16698"/>
        <v>1522</v>
      </c>
      <c r="BP709" s="66">
        <f t="shared" si="16698"/>
        <v>1553</v>
      </c>
      <c r="BQ709" s="66">
        <f t="shared" si="16698"/>
        <v>1583</v>
      </c>
      <c r="BR709" s="66">
        <f t="shared" si="16698"/>
        <v>1614</v>
      </c>
      <c r="BS709" s="66">
        <f t="shared" si="16698"/>
        <v>1644</v>
      </c>
      <c r="BT709" s="66">
        <f t="shared" si="16698"/>
        <v>1675</v>
      </c>
      <c r="BU709" s="66">
        <f t="shared" si="16698"/>
        <v>1706</v>
      </c>
      <c r="BV709" s="66">
        <f t="shared" si="16698"/>
        <v>1736</v>
      </c>
      <c r="BW709" s="66">
        <f t="shared" si="16698"/>
        <v>1767</v>
      </c>
      <c r="BX709" s="66">
        <f t="shared" si="16698"/>
        <v>1797</v>
      </c>
      <c r="BY709" s="75"/>
      <c r="BZ709" s="72"/>
      <c r="CA709" s="72"/>
      <c r="CB709" s="72"/>
    </row>
    <row r="710" spans="1:96" s="98" customFormat="1" ht="18" customHeight="1" x14ac:dyDescent="0.3">
      <c r="A710" s="230"/>
      <c r="B710" s="105"/>
      <c r="C710" s="305"/>
      <c r="D710" s="116"/>
      <c r="E710" s="309" t="s">
        <v>199</v>
      </c>
      <c r="F710" s="309" t="s">
        <v>199</v>
      </c>
      <c r="G710" s="308"/>
      <c r="H710" s="308"/>
      <c r="I710" s="309"/>
      <c r="J710" s="309"/>
      <c r="K710" s="309" t="s">
        <v>209</v>
      </c>
      <c r="L710" s="311"/>
      <c r="M710" s="7"/>
      <c r="N710" s="314"/>
      <c r="P710" s="70"/>
      <c r="Q710" s="54" t="str">
        <f>VLOOKUP(Q708,'Podpůrná data'!$J$13:$K$24,2)</f>
        <v>leden</v>
      </c>
      <c r="R710" s="54" t="str">
        <f>VLOOKUP(R708,'Podpůrná data'!$J$13:$K$24,2)</f>
        <v>únor</v>
      </c>
      <c r="S710" s="54" t="str">
        <f>VLOOKUP(S708,'Podpůrná data'!$J$13:$K$24,2)</f>
        <v>březen</v>
      </c>
      <c r="T710" s="54" t="str">
        <f>VLOOKUP(T708,'Podpůrná data'!$J$13:$K$24,2)</f>
        <v>duben</v>
      </c>
      <c r="U710" s="54" t="str">
        <f>VLOOKUP(U708,'Podpůrná data'!$J$13:$K$24,2)</f>
        <v>květen</v>
      </c>
      <c r="V710" s="54" t="str">
        <f>VLOOKUP(V708,'Podpůrná data'!$J$13:$K$24,2)</f>
        <v>červen</v>
      </c>
      <c r="W710" s="54" t="str">
        <f>VLOOKUP(W708,'Podpůrná data'!$J$13:$K$24,2)</f>
        <v>červenec</v>
      </c>
      <c r="X710" s="54" t="str">
        <f>VLOOKUP(X708,'Podpůrná data'!$J$13:$K$24,2)</f>
        <v>srpen</v>
      </c>
      <c r="Y710" s="54" t="str">
        <f>VLOOKUP(Y708,'Podpůrná data'!$J$13:$K$24,2)</f>
        <v>září</v>
      </c>
      <c r="Z710" s="54" t="str">
        <f>VLOOKUP(Z708,'Podpůrná data'!$J$13:$K$24,2)</f>
        <v>říjen</v>
      </c>
      <c r="AA710" s="54" t="str">
        <f>VLOOKUP(AA708,'Podpůrná data'!$J$13:$K$24,2)</f>
        <v>listopad</v>
      </c>
      <c r="AB710" s="54" t="str">
        <f>VLOOKUP(AB708,'Podpůrná data'!$J$13:$K$24,2)</f>
        <v>prosinec</v>
      </c>
      <c r="AC710" s="54" t="str">
        <f>VLOOKUP(AC708,'Podpůrná data'!$J$13:$K$24,2)</f>
        <v>leden</v>
      </c>
      <c r="AD710" s="54" t="str">
        <f>VLOOKUP(AD708,'Podpůrná data'!$J$13:$K$24,2)</f>
        <v>únor</v>
      </c>
      <c r="AE710" s="54" t="str">
        <f>VLOOKUP(AE708,'Podpůrná data'!$J$13:$K$24,2)</f>
        <v>březen</v>
      </c>
      <c r="AF710" s="54" t="str">
        <f>VLOOKUP(AF708,'Podpůrná data'!$J$13:$K$24,2)</f>
        <v>duben</v>
      </c>
      <c r="AG710" s="54" t="str">
        <f>VLOOKUP(AG708,'Podpůrná data'!$J$13:$K$24,2)</f>
        <v>květen</v>
      </c>
      <c r="AH710" s="54" t="str">
        <f>VLOOKUP(AH708,'Podpůrná data'!$J$13:$K$24,2)</f>
        <v>červen</v>
      </c>
      <c r="AI710" s="54" t="str">
        <f>VLOOKUP(AI708,'Podpůrná data'!$J$13:$K$24,2)</f>
        <v>červenec</v>
      </c>
      <c r="AJ710" s="54" t="str">
        <f>VLOOKUP(AJ708,'Podpůrná data'!$J$13:$K$24,2)</f>
        <v>srpen</v>
      </c>
      <c r="AK710" s="54" t="str">
        <f>VLOOKUP(AK708,'Podpůrná data'!$J$13:$K$24,2)</f>
        <v>září</v>
      </c>
      <c r="AL710" s="54" t="str">
        <f>VLOOKUP(AL708,'Podpůrná data'!$J$13:$K$24,2)</f>
        <v>říjen</v>
      </c>
      <c r="AM710" s="54" t="str">
        <f>VLOOKUP(AM708,'Podpůrná data'!$J$13:$K$24,2)</f>
        <v>listopad</v>
      </c>
      <c r="AN710" s="54" t="str">
        <f>VLOOKUP(AN708,'Podpůrná data'!$J$13:$K$24,2)</f>
        <v>prosinec</v>
      </c>
      <c r="AO710" s="54" t="str">
        <f>VLOOKUP(AO708,'Podpůrná data'!$J$13:$K$24,2)</f>
        <v>leden</v>
      </c>
      <c r="AP710" s="54" t="str">
        <f>VLOOKUP(AP708,'Podpůrná data'!$J$13:$K$24,2)</f>
        <v>únor</v>
      </c>
      <c r="AQ710" s="54" t="str">
        <f>VLOOKUP(AQ708,'Podpůrná data'!$J$13:$K$24,2)</f>
        <v>březen</v>
      </c>
      <c r="AR710" s="54" t="str">
        <f>VLOOKUP(AR708,'Podpůrná data'!$J$13:$K$24,2)</f>
        <v>duben</v>
      </c>
      <c r="AS710" s="54" t="str">
        <f>VLOOKUP(AS708,'Podpůrná data'!$J$13:$K$24,2)</f>
        <v>květen</v>
      </c>
      <c r="AT710" s="54" t="str">
        <f>VLOOKUP(AT708,'Podpůrná data'!$J$13:$K$24,2)</f>
        <v>červen</v>
      </c>
      <c r="AU710" s="54" t="str">
        <f>VLOOKUP(AU708,'Podpůrná data'!$J$13:$K$24,2)</f>
        <v>červenec</v>
      </c>
      <c r="AV710" s="54" t="str">
        <f>VLOOKUP(AV708,'Podpůrná data'!$J$13:$K$24,2)</f>
        <v>srpen</v>
      </c>
      <c r="AW710" s="54" t="str">
        <f>VLOOKUP(AW708,'Podpůrná data'!$J$13:$K$24,2)</f>
        <v>září</v>
      </c>
      <c r="AX710" s="54" t="str">
        <f>VLOOKUP(AX708,'Podpůrná data'!$J$13:$K$24,2)</f>
        <v>říjen</v>
      </c>
      <c r="AY710" s="54" t="str">
        <f>VLOOKUP(AY708,'Podpůrná data'!$J$13:$K$24,2)</f>
        <v>listopad</v>
      </c>
      <c r="AZ710" s="54" t="str">
        <f>VLOOKUP(AZ708,'Podpůrná data'!$J$13:$K$24,2)</f>
        <v>prosinec</v>
      </c>
      <c r="BA710" s="54" t="str">
        <f>VLOOKUP(BA708,'Podpůrná data'!$J$13:$K$24,2)</f>
        <v>leden</v>
      </c>
      <c r="BB710" s="54" t="str">
        <f>VLOOKUP(BB708,'Podpůrná data'!$J$13:$K$24,2)</f>
        <v>únor</v>
      </c>
      <c r="BC710" s="54" t="str">
        <f>VLOOKUP(BC708,'Podpůrná data'!$J$13:$K$24,2)</f>
        <v>březen</v>
      </c>
      <c r="BD710" s="54" t="str">
        <f>VLOOKUP(BD708,'Podpůrná data'!$J$13:$K$24,2)</f>
        <v>duben</v>
      </c>
      <c r="BE710" s="54" t="str">
        <f>VLOOKUP(BE708,'Podpůrná data'!$J$13:$K$24,2)</f>
        <v>květen</v>
      </c>
      <c r="BF710" s="54" t="str">
        <f>VLOOKUP(BF708,'Podpůrná data'!$J$13:$K$24,2)</f>
        <v>červen</v>
      </c>
      <c r="BG710" s="54" t="str">
        <f>VLOOKUP(BG708,'Podpůrná data'!$J$13:$K$24,2)</f>
        <v>červenec</v>
      </c>
      <c r="BH710" s="54" t="str">
        <f>VLOOKUP(BH708,'Podpůrná data'!$J$13:$K$24,2)</f>
        <v>srpen</v>
      </c>
      <c r="BI710" s="54" t="str">
        <f>VLOOKUP(BI708,'Podpůrná data'!$J$13:$K$24,2)</f>
        <v>září</v>
      </c>
      <c r="BJ710" s="54" t="str">
        <f>VLOOKUP(BJ708,'Podpůrná data'!$J$13:$K$24,2)</f>
        <v>říjen</v>
      </c>
      <c r="BK710" s="54" t="str">
        <f>VLOOKUP(BK708,'Podpůrná data'!$J$13:$K$24,2)</f>
        <v>listopad</v>
      </c>
      <c r="BL710" s="54" t="str">
        <f>VLOOKUP(BL708,'Podpůrná data'!$J$13:$K$24,2)</f>
        <v>prosinec</v>
      </c>
      <c r="BM710" s="54" t="str">
        <f>VLOOKUP(BM708,'Podpůrná data'!$J$13:$K$24,2)</f>
        <v>leden</v>
      </c>
      <c r="BN710" s="54" t="str">
        <f>VLOOKUP(BN708,'Podpůrná data'!$J$13:$K$24,2)</f>
        <v>únor</v>
      </c>
      <c r="BO710" s="54" t="str">
        <f>VLOOKUP(BO708,'Podpůrná data'!$J$13:$K$24,2)</f>
        <v>březen</v>
      </c>
      <c r="BP710" s="54" t="str">
        <f>VLOOKUP(BP708,'Podpůrná data'!$J$13:$K$24,2)</f>
        <v>duben</v>
      </c>
      <c r="BQ710" s="54" t="str">
        <f>VLOOKUP(BQ708,'Podpůrná data'!$J$13:$K$24,2)</f>
        <v>květen</v>
      </c>
      <c r="BR710" s="54" t="str">
        <f>VLOOKUP(BR708,'Podpůrná data'!$J$13:$K$24,2)</f>
        <v>červen</v>
      </c>
      <c r="BS710" s="54" t="str">
        <f>VLOOKUP(BS708,'Podpůrná data'!$J$13:$K$24,2)</f>
        <v>červenec</v>
      </c>
      <c r="BT710" s="54" t="str">
        <f>VLOOKUP(BT708,'Podpůrná data'!$J$13:$K$24,2)</f>
        <v>srpen</v>
      </c>
      <c r="BU710" s="54" t="str">
        <f>VLOOKUP(BU708,'Podpůrná data'!$J$13:$K$24,2)</f>
        <v>září</v>
      </c>
      <c r="BV710" s="54" t="str">
        <f>VLOOKUP(BV708,'Podpůrná data'!$J$13:$K$24,2)</f>
        <v>říjen</v>
      </c>
      <c r="BW710" s="54" t="str">
        <f>VLOOKUP(BW708,'Podpůrná data'!$J$13:$K$24,2)</f>
        <v>listopad</v>
      </c>
      <c r="BX710" s="54" t="str">
        <f>VLOOKUP(BX708,'Podpůrná data'!$J$13:$K$24,2)</f>
        <v>prosinec</v>
      </c>
      <c r="BY710" s="143"/>
      <c r="BZ710" s="144"/>
      <c r="CA710" s="165"/>
      <c r="CB710" s="165"/>
      <c r="CD710" s="147" t="s">
        <v>104</v>
      </c>
      <c r="CE710" s="147" t="s">
        <v>105</v>
      </c>
      <c r="CF710" s="147" t="s">
        <v>106</v>
      </c>
      <c r="CG710" s="147" t="s">
        <v>107</v>
      </c>
      <c r="CH710" s="147" t="s">
        <v>108</v>
      </c>
      <c r="CI710" s="147" t="s">
        <v>109</v>
      </c>
      <c r="CJ710" s="147" t="s">
        <v>110</v>
      </c>
      <c r="CK710" s="147" t="s">
        <v>111</v>
      </c>
      <c r="CL710" s="147" t="s">
        <v>112</v>
      </c>
      <c r="CM710" s="147" t="s">
        <v>166</v>
      </c>
      <c r="CN710" s="147" t="s">
        <v>167</v>
      </c>
      <c r="CO710" s="147" t="s">
        <v>168</v>
      </c>
      <c r="CP710" s="147" t="s">
        <v>194</v>
      </c>
      <c r="CQ710" s="147" t="s">
        <v>195</v>
      </c>
      <c r="CR710" s="147" t="s">
        <v>196</v>
      </c>
    </row>
    <row r="711" spans="1:96" s="98" customFormat="1" ht="16.2" customHeight="1" x14ac:dyDescent="0.3">
      <c r="A711" s="230"/>
      <c r="B711" s="105"/>
      <c r="C711" s="305"/>
      <c r="D711" s="116"/>
      <c r="E711" s="309"/>
      <c r="F711" s="309"/>
      <c r="G711" s="308"/>
      <c r="H711" s="308"/>
      <c r="I711" s="309"/>
      <c r="J711" s="309"/>
      <c r="K711" s="309"/>
      <c r="L711" s="311"/>
      <c r="M711" s="7"/>
      <c r="N711" s="314"/>
      <c r="P711" s="70"/>
      <c r="Q711" s="54">
        <f>YEAR(Úvod!$F$10)</f>
        <v>1900</v>
      </c>
      <c r="R711" s="54">
        <f t="shared" ref="R711" si="16699">IF(R708=1,Q711+1,Q711)</f>
        <v>1900</v>
      </c>
      <c r="S711" s="54">
        <f t="shared" ref="S711" si="16700">IF(S708=1,R711+1,R711)</f>
        <v>1900</v>
      </c>
      <c r="T711" s="54">
        <f t="shared" ref="T711" si="16701">IF(T708=1,S711+1,S711)</f>
        <v>1900</v>
      </c>
      <c r="U711" s="54">
        <f t="shared" ref="U711" si="16702">IF(U708=1,T711+1,T711)</f>
        <v>1900</v>
      </c>
      <c r="V711" s="54">
        <f t="shared" ref="V711" si="16703">IF(V708=1,U711+1,U711)</f>
        <v>1900</v>
      </c>
      <c r="W711" s="54">
        <f t="shared" ref="W711" si="16704">IF(W708=1,V711+1,V711)</f>
        <v>1900</v>
      </c>
      <c r="X711" s="54">
        <f t="shared" ref="X711" si="16705">IF(X708=1,W711+1,W711)</f>
        <v>1900</v>
      </c>
      <c r="Y711" s="54">
        <f t="shared" ref="Y711" si="16706">IF(Y708=1,X711+1,X711)</f>
        <v>1900</v>
      </c>
      <c r="Z711" s="54">
        <f t="shared" ref="Z711" si="16707">IF(Z708=1,Y711+1,Y711)</f>
        <v>1900</v>
      </c>
      <c r="AA711" s="54">
        <f t="shared" ref="AA711" si="16708">IF(AA708=1,Z711+1,Z711)</f>
        <v>1900</v>
      </c>
      <c r="AB711" s="54">
        <f t="shared" ref="AB711" si="16709">IF(AB708=1,AA711+1,AA711)</f>
        <v>1900</v>
      </c>
      <c r="AC711" s="54">
        <f t="shared" ref="AC711" si="16710">IF(AC708=1,AB711+1,AB711)</f>
        <v>1901</v>
      </c>
      <c r="AD711" s="54">
        <f t="shared" ref="AD711" si="16711">IF(AD708=1,AC711+1,AC711)</f>
        <v>1901</v>
      </c>
      <c r="AE711" s="54">
        <f t="shared" ref="AE711" si="16712">IF(AE708=1,AD711+1,AD711)</f>
        <v>1901</v>
      </c>
      <c r="AF711" s="54">
        <f t="shared" ref="AF711" si="16713">IF(AF708=1,AE711+1,AE711)</f>
        <v>1901</v>
      </c>
      <c r="AG711" s="54">
        <f t="shared" ref="AG711" si="16714">IF(AG708=1,AF711+1,AF711)</f>
        <v>1901</v>
      </c>
      <c r="AH711" s="54">
        <f t="shared" ref="AH711" si="16715">IF(AH708=1,AG711+1,AG711)</f>
        <v>1901</v>
      </c>
      <c r="AI711" s="54">
        <f t="shared" ref="AI711" si="16716">IF(AI708=1,AH711+1,AH711)</f>
        <v>1901</v>
      </c>
      <c r="AJ711" s="54">
        <f t="shared" ref="AJ711" si="16717">IF(AJ708=1,AI711+1,AI711)</f>
        <v>1901</v>
      </c>
      <c r="AK711" s="54">
        <f t="shared" ref="AK711" si="16718">IF(AK708=1,AJ711+1,AJ711)</f>
        <v>1901</v>
      </c>
      <c r="AL711" s="54">
        <f t="shared" ref="AL711" si="16719">IF(AL708=1,AK711+1,AK711)</f>
        <v>1901</v>
      </c>
      <c r="AM711" s="54">
        <f t="shared" ref="AM711" si="16720">IF(AM708=1,AL711+1,AL711)</f>
        <v>1901</v>
      </c>
      <c r="AN711" s="54">
        <f t="shared" ref="AN711" si="16721">IF(AN708=1,AM711+1,AM711)</f>
        <v>1901</v>
      </c>
      <c r="AO711" s="54">
        <f t="shared" ref="AO711" si="16722">IF(AO708=1,AN711+1,AN711)</f>
        <v>1902</v>
      </c>
      <c r="AP711" s="54">
        <f t="shared" ref="AP711" si="16723">IF(AP708=1,AO711+1,AO711)</f>
        <v>1902</v>
      </c>
      <c r="AQ711" s="54">
        <f t="shared" ref="AQ711" si="16724">IF(AQ708=1,AP711+1,AP711)</f>
        <v>1902</v>
      </c>
      <c r="AR711" s="54">
        <f t="shared" ref="AR711" si="16725">IF(AR708=1,AQ711+1,AQ711)</f>
        <v>1902</v>
      </c>
      <c r="AS711" s="54">
        <f t="shared" ref="AS711" si="16726">IF(AS708=1,AR711+1,AR711)</f>
        <v>1902</v>
      </c>
      <c r="AT711" s="54">
        <f t="shared" ref="AT711" si="16727">IF(AT708=1,AS711+1,AS711)</f>
        <v>1902</v>
      </c>
      <c r="AU711" s="54">
        <f t="shared" ref="AU711" si="16728">IF(AU708=1,AT711+1,AT711)</f>
        <v>1902</v>
      </c>
      <c r="AV711" s="54">
        <f t="shared" ref="AV711" si="16729">IF(AV708=1,AU711+1,AU711)</f>
        <v>1902</v>
      </c>
      <c r="AW711" s="54">
        <f t="shared" ref="AW711" si="16730">IF(AW708=1,AV711+1,AV711)</f>
        <v>1902</v>
      </c>
      <c r="AX711" s="54">
        <f t="shared" ref="AX711" si="16731">IF(AX708=1,AW711+1,AW711)</f>
        <v>1902</v>
      </c>
      <c r="AY711" s="54">
        <f t="shared" ref="AY711" si="16732">IF(AY708=1,AX711+1,AX711)</f>
        <v>1902</v>
      </c>
      <c r="AZ711" s="54">
        <f t="shared" ref="AZ711" si="16733">IF(AZ708=1,AY711+1,AY711)</f>
        <v>1902</v>
      </c>
      <c r="BA711" s="54">
        <f t="shared" ref="BA711" si="16734">IF(BA708=1,AZ711+1,AZ711)</f>
        <v>1903</v>
      </c>
      <c r="BB711" s="54">
        <f t="shared" ref="BB711" si="16735">IF(BB708=1,BA711+1,BA711)</f>
        <v>1903</v>
      </c>
      <c r="BC711" s="54">
        <f t="shared" ref="BC711" si="16736">IF(BC708=1,BB711+1,BB711)</f>
        <v>1903</v>
      </c>
      <c r="BD711" s="54">
        <f t="shared" ref="BD711" si="16737">IF(BD708=1,BC711+1,BC711)</f>
        <v>1903</v>
      </c>
      <c r="BE711" s="54">
        <f t="shared" ref="BE711" si="16738">IF(BE708=1,BD711+1,BD711)</f>
        <v>1903</v>
      </c>
      <c r="BF711" s="54">
        <f t="shared" ref="BF711" si="16739">IF(BF708=1,BE711+1,BE711)</f>
        <v>1903</v>
      </c>
      <c r="BG711" s="54">
        <f t="shared" ref="BG711" si="16740">IF(BG708=1,BF711+1,BF711)</f>
        <v>1903</v>
      </c>
      <c r="BH711" s="54">
        <f t="shared" ref="BH711" si="16741">IF(BH708=1,BG711+1,BG711)</f>
        <v>1903</v>
      </c>
      <c r="BI711" s="54">
        <f t="shared" ref="BI711" si="16742">IF(BI708=1,BH711+1,BH711)</f>
        <v>1903</v>
      </c>
      <c r="BJ711" s="54">
        <f t="shared" ref="BJ711" si="16743">IF(BJ708=1,BI711+1,BI711)</f>
        <v>1903</v>
      </c>
      <c r="BK711" s="54">
        <f t="shared" ref="BK711" si="16744">IF(BK708=1,BJ711+1,BJ711)</f>
        <v>1903</v>
      </c>
      <c r="BL711" s="54">
        <f t="shared" ref="BL711" si="16745">IF(BL708=1,BK711+1,BK711)</f>
        <v>1903</v>
      </c>
      <c r="BM711" s="54">
        <f t="shared" ref="BM711" si="16746">IF(BM708=1,BL711+1,BL711)</f>
        <v>1904</v>
      </c>
      <c r="BN711" s="54">
        <f t="shared" ref="BN711" si="16747">IF(BN708=1,BM711+1,BM711)</f>
        <v>1904</v>
      </c>
      <c r="BO711" s="54">
        <f t="shared" ref="BO711" si="16748">IF(BO708=1,BN711+1,BN711)</f>
        <v>1904</v>
      </c>
      <c r="BP711" s="54">
        <f t="shared" ref="BP711" si="16749">IF(BP708=1,BO711+1,BO711)</f>
        <v>1904</v>
      </c>
      <c r="BQ711" s="54">
        <f t="shared" ref="BQ711" si="16750">IF(BQ708=1,BP711+1,BP711)</f>
        <v>1904</v>
      </c>
      <c r="BR711" s="54">
        <f t="shared" ref="BR711" si="16751">IF(BR708=1,BQ711+1,BQ711)</f>
        <v>1904</v>
      </c>
      <c r="BS711" s="54">
        <f t="shared" ref="BS711" si="16752">IF(BS708=1,BR711+1,BR711)</f>
        <v>1904</v>
      </c>
      <c r="BT711" s="54">
        <f t="shared" ref="BT711" si="16753">IF(BT708=1,BS711+1,BS711)</f>
        <v>1904</v>
      </c>
      <c r="BU711" s="54">
        <f t="shared" ref="BU711" si="16754">IF(BU708=1,BT711+1,BT711)</f>
        <v>1904</v>
      </c>
      <c r="BV711" s="54">
        <f t="shared" ref="BV711" si="16755">IF(BV708=1,BU711+1,BU711)</f>
        <v>1904</v>
      </c>
      <c r="BW711" s="54">
        <f t="shared" ref="BW711" si="16756">IF(BW708=1,BV711+1,BV711)</f>
        <v>1904</v>
      </c>
      <c r="BX711" s="54">
        <f t="shared" ref="BX711" si="16757">IF(BX708=1,BW711+1,BW711)</f>
        <v>1904</v>
      </c>
      <c r="BY711" s="163"/>
      <c r="BZ711" s="164"/>
      <c r="CA711" s="165"/>
      <c r="CB711" s="165"/>
    </row>
    <row r="712" spans="1:96" s="98" customFormat="1" ht="16.2" customHeight="1" x14ac:dyDescent="0.3">
      <c r="A712" s="230"/>
      <c r="B712" s="105"/>
      <c r="C712" s="116"/>
      <c r="D712" s="116"/>
      <c r="E712" s="309"/>
      <c r="F712" s="309"/>
      <c r="G712" s="308"/>
      <c r="H712" s="308"/>
      <c r="I712" s="309"/>
      <c r="J712" s="310"/>
      <c r="K712" s="309"/>
      <c r="L712" s="312"/>
      <c r="M712" s="7"/>
      <c r="N712" s="315"/>
      <c r="P712" s="57" t="s">
        <v>170</v>
      </c>
      <c r="Q712" s="196"/>
      <c r="R712" s="196"/>
      <c r="S712" s="196"/>
      <c r="T712" s="196"/>
      <c r="U712" s="196"/>
      <c r="V712" s="196"/>
      <c r="W712" s="196"/>
      <c r="X712" s="196"/>
      <c r="Y712" s="196"/>
      <c r="Z712" s="196"/>
      <c r="AA712" s="196"/>
      <c r="AB712" s="196"/>
      <c r="AC712" s="196"/>
      <c r="AD712" s="196"/>
      <c r="AE712" s="196"/>
      <c r="AF712" s="196"/>
      <c r="AG712" s="196"/>
      <c r="AH712" s="196"/>
      <c r="AI712" s="196"/>
      <c r="AJ712" s="196"/>
      <c r="AK712" s="196"/>
      <c r="AL712" s="196"/>
      <c r="AM712" s="196"/>
      <c r="AN712" s="196"/>
      <c r="AO712" s="196"/>
      <c r="AP712" s="196"/>
      <c r="AQ712" s="196"/>
      <c r="AR712" s="196"/>
      <c r="AS712" s="196"/>
      <c r="AT712" s="196"/>
      <c r="AU712" s="196"/>
      <c r="AV712" s="196"/>
      <c r="AW712" s="196"/>
      <c r="AX712" s="196"/>
      <c r="AY712" s="196"/>
      <c r="AZ712" s="196"/>
      <c r="BA712" s="196"/>
      <c r="BB712" s="196"/>
      <c r="BC712" s="196"/>
      <c r="BD712" s="196"/>
      <c r="BE712" s="196"/>
      <c r="BF712" s="196"/>
      <c r="BG712" s="196"/>
      <c r="BH712" s="196"/>
      <c r="BI712" s="196"/>
      <c r="BJ712" s="196"/>
      <c r="BK712" s="196"/>
      <c r="BL712" s="196"/>
      <c r="BM712" s="196"/>
      <c r="BN712" s="196"/>
      <c r="BO712" s="196"/>
      <c r="BP712" s="196"/>
      <c r="BQ712" s="196"/>
      <c r="BR712" s="196"/>
      <c r="BS712" s="196"/>
      <c r="BT712" s="196"/>
      <c r="BU712" s="196"/>
      <c r="BV712" s="196"/>
      <c r="BW712" s="196"/>
      <c r="BX712" s="196"/>
      <c r="BY712" s="163"/>
      <c r="BZ712" s="164"/>
      <c r="CA712" s="165"/>
      <c r="CB712" s="165"/>
    </row>
    <row r="713" spans="1:96" s="98" customFormat="1" ht="23.4" customHeight="1" x14ac:dyDescent="0.3">
      <c r="A713" s="97"/>
      <c r="B713" s="117" t="s">
        <v>44</v>
      </c>
      <c r="C713" s="297"/>
      <c r="D713" s="297"/>
      <c r="E713" s="197"/>
      <c r="F713" s="193"/>
      <c r="G713" s="198"/>
      <c r="H713" s="199"/>
      <c r="I713" s="198"/>
      <c r="J713" s="167">
        <f>IF(I713="",0,IF(I713='Podpůrná data'!$A$4,'Podpůrná data'!$B$4,'Podpůrná data'!$B$5))</f>
        <v>0</v>
      </c>
      <c r="K713" s="166">
        <f>IFERROR(INT(ROUND(H713,2)*(VLOOKUP(INT(G713),'Podpůrná data'!$A$14:$B$73,2,FALSE))*(G713/(INT(G713)))),0)</f>
        <v>0</v>
      </c>
      <c r="L713" s="55">
        <f>J713*K713</f>
        <v>0</v>
      </c>
      <c r="M713" s="56">
        <f>IF(L713&gt;0,IF(ISTEXT(C713)=TRUE,0,1),0)</f>
        <v>0</v>
      </c>
      <c r="N713" s="142">
        <f>IF(L713&gt;0,1,0)</f>
        <v>0</v>
      </c>
      <c r="O713" s="118"/>
      <c r="P713" s="57" t="s">
        <v>94</v>
      </c>
      <c r="Q713" s="200"/>
      <c r="R713" s="200"/>
      <c r="S713" s="200"/>
      <c r="T713" s="200"/>
      <c r="U713" s="200"/>
      <c r="V713" s="200"/>
      <c r="W713" s="200"/>
      <c r="X713" s="200"/>
      <c r="Y713" s="200"/>
      <c r="Z713" s="200"/>
      <c r="AA713" s="200"/>
      <c r="AB713" s="200"/>
      <c r="AC713" s="200"/>
      <c r="AD713" s="200"/>
      <c r="AE713" s="200"/>
      <c r="AF713" s="200"/>
      <c r="AG713" s="200"/>
      <c r="AH713" s="200"/>
      <c r="AI713" s="200"/>
      <c r="AJ713" s="200"/>
      <c r="AK713" s="200"/>
      <c r="AL713" s="200"/>
      <c r="AM713" s="200"/>
      <c r="AN713" s="200"/>
      <c r="AO713" s="200"/>
      <c r="AP713" s="200"/>
      <c r="AQ713" s="200"/>
      <c r="AR713" s="200"/>
      <c r="AS713" s="200"/>
      <c r="AT713" s="200"/>
      <c r="AU713" s="200"/>
      <c r="AV713" s="200"/>
      <c r="AW713" s="200"/>
      <c r="AX713" s="200"/>
      <c r="AY713" s="200"/>
      <c r="AZ713" s="200"/>
      <c r="BA713" s="200"/>
      <c r="BB713" s="200"/>
      <c r="BC713" s="200"/>
      <c r="BD713" s="200"/>
      <c r="BE713" s="200"/>
      <c r="BF713" s="200"/>
      <c r="BG713" s="200"/>
      <c r="BH713" s="200"/>
      <c r="BI713" s="200"/>
      <c r="BJ713" s="200"/>
      <c r="BK713" s="200"/>
      <c r="BL713" s="200"/>
      <c r="BM713" s="200"/>
      <c r="BN713" s="200"/>
      <c r="BO713" s="200"/>
      <c r="BP713" s="200"/>
      <c r="BQ713" s="200"/>
      <c r="BR713" s="200"/>
      <c r="BS713" s="200"/>
      <c r="BT713" s="200"/>
      <c r="BU713" s="200"/>
      <c r="BV713" s="200"/>
      <c r="BW713" s="200"/>
      <c r="BX713" s="200"/>
      <c r="BY713" s="298">
        <f>SUM(Q721:BX721)</f>
        <v>0</v>
      </c>
      <c r="BZ713" s="300">
        <f>SUM(Q722:BX722)</f>
        <v>0</v>
      </c>
      <c r="CA713" s="302">
        <f>IF($N713=0,0,IF($BY713&gt;=215*$H713,1,0))</f>
        <v>0</v>
      </c>
      <c r="CB713" s="302">
        <f>IF($BY713&gt;=215*$H713,0,(CEILING(215*$H713,1)-$BY713))</f>
        <v>0</v>
      </c>
    </row>
    <row r="714" spans="1:96" s="98" customFormat="1" ht="28.8" x14ac:dyDescent="0.3">
      <c r="A714" s="97"/>
      <c r="B714" s="119"/>
      <c r="C714" s="73"/>
      <c r="D714" s="73"/>
      <c r="E714" s="73"/>
      <c r="F714" s="73"/>
      <c r="G714" s="73"/>
      <c r="H714" s="73"/>
      <c r="I714" s="73"/>
      <c r="J714" s="73"/>
      <c r="K714" s="73"/>
      <c r="L714" s="58"/>
      <c r="M714" s="7"/>
      <c r="N714" s="160"/>
      <c r="P714" s="57" t="s">
        <v>140</v>
      </c>
      <c r="Q714" s="201"/>
      <c r="R714" s="201"/>
      <c r="S714" s="201"/>
      <c r="T714" s="201"/>
      <c r="U714" s="201"/>
      <c r="V714" s="201"/>
      <c r="W714" s="201"/>
      <c r="X714" s="201"/>
      <c r="Y714" s="201"/>
      <c r="Z714" s="201"/>
      <c r="AA714" s="201"/>
      <c r="AB714" s="201"/>
      <c r="AC714" s="201"/>
      <c r="AD714" s="201"/>
      <c r="AE714" s="201"/>
      <c r="AF714" s="201"/>
      <c r="AG714" s="201"/>
      <c r="AH714" s="201"/>
      <c r="AI714" s="201"/>
      <c r="AJ714" s="201"/>
      <c r="AK714" s="201"/>
      <c r="AL714" s="201"/>
      <c r="AM714" s="201"/>
      <c r="AN714" s="201"/>
      <c r="AO714" s="201"/>
      <c r="AP714" s="201"/>
      <c r="AQ714" s="201"/>
      <c r="AR714" s="201"/>
      <c r="AS714" s="201"/>
      <c r="AT714" s="201"/>
      <c r="AU714" s="201"/>
      <c r="AV714" s="201"/>
      <c r="AW714" s="201"/>
      <c r="AX714" s="201"/>
      <c r="AY714" s="201"/>
      <c r="AZ714" s="201"/>
      <c r="BA714" s="201"/>
      <c r="BB714" s="201"/>
      <c r="BC714" s="201"/>
      <c r="BD714" s="201"/>
      <c r="BE714" s="201"/>
      <c r="BF714" s="201"/>
      <c r="BG714" s="201"/>
      <c r="BH714" s="201"/>
      <c r="BI714" s="201"/>
      <c r="BJ714" s="201"/>
      <c r="BK714" s="201"/>
      <c r="BL714" s="201"/>
      <c r="BM714" s="201"/>
      <c r="BN714" s="201"/>
      <c r="BO714" s="201"/>
      <c r="BP714" s="201"/>
      <c r="BQ714" s="201"/>
      <c r="BR714" s="201"/>
      <c r="BS714" s="201"/>
      <c r="BT714" s="201"/>
      <c r="BU714" s="201"/>
      <c r="BV714" s="201"/>
      <c r="BW714" s="201"/>
      <c r="BX714" s="201"/>
      <c r="BY714" s="298"/>
      <c r="BZ714" s="300"/>
      <c r="CA714" s="302"/>
      <c r="CB714" s="302"/>
    </row>
    <row r="715" spans="1:96" s="98" customFormat="1" ht="14.4" hidden="1" customHeight="1" x14ac:dyDescent="0.3">
      <c r="A715" s="97"/>
      <c r="B715" s="119"/>
      <c r="C715" s="73"/>
      <c r="D715" s="73"/>
      <c r="E715" s="73"/>
      <c r="F715" s="73"/>
      <c r="G715" s="73"/>
      <c r="H715" s="73"/>
      <c r="I715" s="73"/>
      <c r="J715" s="73"/>
      <c r="K715" s="73"/>
      <c r="L715" s="58"/>
      <c r="M715" s="7"/>
      <c r="N715" s="160"/>
      <c r="P715" s="59" t="s">
        <v>141</v>
      </c>
      <c r="Q715" s="60">
        <f>IF(Q713&lt;&gt;0,1,0)</f>
        <v>0</v>
      </c>
      <c r="R715" s="60">
        <f t="shared" ref="R715" si="16758">IF(Q715&gt;0,Q715+1,IF(R713&lt;&gt;0,1,0))</f>
        <v>0</v>
      </c>
      <c r="S715" s="60">
        <f t="shared" ref="S715" si="16759">IF(R715&gt;0,R715+1,IF(S713&lt;&gt;0,1,0))</f>
        <v>0</v>
      </c>
      <c r="T715" s="60">
        <f t="shared" ref="T715" si="16760">IF(S715&gt;0,S715+1,IF(T713&lt;&gt;0,1,0))</f>
        <v>0</v>
      </c>
      <c r="U715" s="60">
        <f t="shared" ref="U715" si="16761">IF(T715&gt;0,T715+1,IF(U713&lt;&gt;0,1,0))</f>
        <v>0</v>
      </c>
      <c r="V715" s="60">
        <f t="shared" ref="V715" si="16762">IF(U715&gt;0,U715+1,IF(V713&lt;&gt;0,1,0))</f>
        <v>0</v>
      </c>
      <c r="W715" s="60">
        <f t="shared" ref="W715" si="16763">IF(V715&gt;0,V715+1,IF(W713&lt;&gt;0,1,0))</f>
        <v>0</v>
      </c>
      <c r="X715" s="60">
        <f t="shared" ref="X715" si="16764">IF(W715&gt;0,W715+1,IF(X713&lt;&gt;0,1,0))</f>
        <v>0</v>
      </c>
      <c r="Y715" s="60">
        <f t="shared" ref="Y715" si="16765">IF(X715&gt;0,X715+1,IF(Y713&lt;&gt;0,1,0))</f>
        <v>0</v>
      </c>
      <c r="Z715" s="60">
        <f t="shared" ref="Z715" si="16766">IF(Y715&gt;0,Y715+1,IF(Z713&lt;&gt;0,1,0))</f>
        <v>0</v>
      </c>
      <c r="AA715" s="60">
        <f t="shared" ref="AA715" si="16767">IF(Z715&gt;0,Z715+1,IF(AA713&lt;&gt;0,1,0))</f>
        <v>0</v>
      </c>
      <c r="AB715" s="60">
        <f t="shared" ref="AB715" si="16768">IF(AA715&gt;0,AA715+1,IF(AB713&lt;&gt;0,1,0))</f>
        <v>0</v>
      </c>
      <c r="AC715" s="60">
        <f t="shared" ref="AC715" si="16769">IF(AB715&gt;0,AB715+1,IF(AC713&lt;&gt;0,1,0))</f>
        <v>0</v>
      </c>
      <c r="AD715" s="60">
        <f t="shared" ref="AD715" si="16770">IF(AC715&gt;0,AC715+1,IF(AD713&lt;&gt;0,1,0))</f>
        <v>0</v>
      </c>
      <c r="AE715" s="60">
        <f t="shared" ref="AE715" si="16771">IF(AD715&gt;0,AD715+1,IF(AE713&lt;&gt;0,1,0))</f>
        <v>0</v>
      </c>
      <c r="AF715" s="60">
        <f t="shared" ref="AF715" si="16772">IF(AE715&gt;0,AE715+1,IF(AF713&lt;&gt;0,1,0))</f>
        <v>0</v>
      </c>
      <c r="AG715" s="60">
        <f t="shared" ref="AG715" si="16773">IF(AF715&gt;0,AF715+1,IF(AG713&lt;&gt;0,1,0))</f>
        <v>0</v>
      </c>
      <c r="AH715" s="60">
        <f t="shared" ref="AH715" si="16774">IF(AG715&gt;0,AG715+1,IF(AH713&lt;&gt;0,1,0))</f>
        <v>0</v>
      </c>
      <c r="AI715" s="60">
        <f t="shared" ref="AI715" si="16775">IF(AH715&gt;0,AH715+1,IF(AI713&lt;&gt;0,1,0))</f>
        <v>0</v>
      </c>
      <c r="AJ715" s="60">
        <f t="shared" ref="AJ715" si="16776">IF(AI715&gt;0,AI715+1,IF(AJ713&lt;&gt;0,1,0))</f>
        <v>0</v>
      </c>
      <c r="AK715" s="60">
        <f t="shared" ref="AK715" si="16777">IF(AJ715&gt;0,AJ715+1,IF(AK713&lt;&gt;0,1,0))</f>
        <v>0</v>
      </c>
      <c r="AL715" s="60">
        <f t="shared" ref="AL715" si="16778">IF(AK715&gt;0,AK715+1,IF(AL713&lt;&gt;0,1,0))</f>
        <v>0</v>
      </c>
      <c r="AM715" s="60">
        <f t="shared" ref="AM715" si="16779">IF(AL715&gt;0,AL715+1,IF(AM713&lt;&gt;0,1,0))</f>
        <v>0</v>
      </c>
      <c r="AN715" s="60">
        <f t="shared" ref="AN715" si="16780">IF(AM715&gt;0,AM715+1,IF(AN713&lt;&gt;0,1,0))</f>
        <v>0</v>
      </c>
      <c r="AO715" s="60">
        <f t="shared" ref="AO715" si="16781">IF(AN715&gt;0,AN715+1,IF(AO713&lt;&gt;0,1,0))</f>
        <v>0</v>
      </c>
      <c r="AP715" s="60">
        <f t="shared" ref="AP715" si="16782">IF(AO715&gt;0,AO715+1,IF(AP713&lt;&gt;0,1,0))</f>
        <v>0</v>
      </c>
      <c r="AQ715" s="60">
        <f t="shared" ref="AQ715" si="16783">IF(AP715&gt;0,AP715+1,IF(AQ713&lt;&gt;0,1,0))</f>
        <v>0</v>
      </c>
      <c r="AR715" s="60">
        <f t="shared" ref="AR715" si="16784">IF(AQ715&gt;0,AQ715+1,IF(AR713&lt;&gt;0,1,0))</f>
        <v>0</v>
      </c>
      <c r="AS715" s="60">
        <f t="shared" ref="AS715" si="16785">IF(AR715&gt;0,AR715+1,IF(AS713&lt;&gt;0,1,0))</f>
        <v>0</v>
      </c>
      <c r="AT715" s="60">
        <f t="shared" ref="AT715" si="16786">IF(AS715&gt;0,AS715+1,IF(AT713&lt;&gt;0,1,0))</f>
        <v>0</v>
      </c>
      <c r="AU715" s="60">
        <f t="shared" ref="AU715" si="16787">IF(AT715&gt;0,AT715+1,IF(AU713&lt;&gt;0,1,0))</f>
        <v>0</v>
      </c>
      <c r="AV715" s="60">
        <f t="shared" ref="AV715" si="16788">IF(AU715&gt;0,AU715+1,IF(AV713&lt;&gt;0,1,0))</f>
        <v>0</v>
      </c>
      <c r="AW715" s="60">
        <f t="shared" ref="AW715" si="16789">IF(AV715&gt;0,AV715+1,IF(AW713&lt;&gt;0,1,0))</f>
        <v>0</v>
      </c>
      <c r="AX715" s="60">
        <f t="shared" ref="AX715" si="16790">IF(AW715&gt;0,AW715+1,IF(AX713&lt;&gt;0,1,0))</f>
        <v>0</v>
      </c>
      <c r="AY715" s="60">
        <f t="shared" ref="AY715" si="16791">IF(AX715&gt;0,AX715+1,IF(AY713&lt;&gt;0,1,0))</f>
        <v>0</v>
      </c>
      <c r="AZ715" s="60">
        <f t="shared" ref="AZ715" si="16792">IF(AY715&gt;0,AY715+1,IF(AZ713&lt;&gt;0,1,0))</f>
        <v>0</v>
      </c>
      <c r="BA715" s="60">
        <f t="shared" ref="BA715" si="16793">IF(AZ715&gt;0,AZ715+1,IF(BA713&lt;&gt;0,1,0))</f>
        <v>0</v>
      </c>
      <c r="BB715" s="60">
        <f t="shared" ref="BB715" si="16794">IF(BA715&gt;0,BA715+1,IF(BB713&lt;&gt;0,1,0))</f>
        <v>0</v>
      </c>
      <c r="BC715" s="60">
        <f t="shared" ref="BC715" si="16795">IF(BB715&gt;0,BB715+1,IF(BC713&lt;&gt;0,1,0))</f>
        <v>0</v>
      </c>
      <c r="BD715" s="60">
        <f t="shared" ref="BD715" si="16796">IF(BC715&gt;0,BC715+1,IF(BD713&lt;&gt;0,1,0))</f>
        <v>0</v>
      </c>
      <c r="BE715" s="60">
        <f t="shared" ref="BE715" si="16797">IF(BD715&gt;0,BD715+1,IF(BE713&lt;&gt;0,1,0))</f>
        <v>0</v>
      </c>
      <c r="BF715" s="60">
        <f t="shared" ref="BF715" si="16798">IF(BE715&gt;0,BE715+1,IF(BF713&lt;&gt;0,1,0))</f>
        <v>0</v>
      </c>
      <c r="BG715" s="60">
        <f t="shared" ref="BG715" si="16799">IF(BF715&gt;0,BF715+1,IF(BG713&lt;&gt;0,1,0))</f>
        <v>0</v>
      </c>
      <c r="BH715" s="60">
        <f t="shared" ref="BH715" si="16800">IF(BG715&gt;0,BG715+1,IF(BH713&lt;&gt;0,1,0))</f>
        <v>0</v>
      </c>
      <c r="BI715" s="60">
        <f t="shared" ref="BI715" si="16801">IF(BH715&gt;0,BH715+1,IF(BI713&lt;&gt;0,1,0))</f>
        <v>0</v>
      </c>
      <c r="BJ715" s="60">
        <f t="shared" ref="BJ715" si="16802">IF(BI715&gt;0,BI715+1,IF(BJ713&lt;&gt;0,1,0))</f>
        <v>0</v>
      </c>
      <c r="BK715" s="60">
        <f t="shared" ref="BK715" si="16803">IF(BJ715&gt;0,BJ715+1,IF(BK713&lt;&gt;0,1,0))</f>
        <v>0</v>
      </c>
      <c r="BL715" s="60">
        <f t="shared" ref="BL715" si="16804">IF(BK715&gt;0,BK715+1,IF(BL713&lt;&gt;0,1,0))</f>
        <v>0</v>
      </c>
      <c r="BM715" s="60">
        <f t="shared" ref="BM715" si="16805">IF(BL715&gt;0,BL715+1,IF(BM713&lt;&gt;0,1,0))</f>
        <v>0</v>
      </c>
      <c r="BN715" s="60">
        <f t="shared" ref="BN715" si="16806">IF(BM715&gt;0,BM715+1,IF(BN713&lt;&gt;0,1,0))</f>
        <v>0</v>
      </c>
      <c r="BO715" s="60">
        <f t="shared" ref="BO715" si="16807">IF(BN715&gt;0,BN715+1,IF(BO713&lt;&gt;0,1,0))</f>
        <v>0</v>
      </c>
      <c r="BP715" s="60">
        <f t="shared" ref="BP715" si="16808">IF(BO715&gt;0,BO715+1,IF(BP713&lt;&gt;0,1,0))</f>
        <v>0</v>
      </c>
      <c r="BQ715" s="60">
        <f t="shared" ref="BQ715" si="16809">IF(BP715&gt;0,BP715+1,IF(BQ713&lt;&gt;0,1,0))</f>
        <v>0</v>
      </c>
      <c r="BR715" s="60">
        <f t="shared" ref="BR715" si="16810">IF(BQ715&gt;0,BQ715+1,IF(BR713&lt;&gt;0,1,0))</f>
        <v>0</v>
      </c>
      <c r="BS715" s="60">
        <f t="shared" ref="BS715" si="16811">IF(BR715&gt;0,BR715+1,IF(BS713&lt;&gt;0,1,0))</f>
        <v>0</v>
      </c>
      <c r="BT715" s="60">
        <f t="shared" ref="BT715" si="16812">IF(BS715&gt;0,BS715+1,IF(BT713&lt;&gt;0,1,0))</f>
        <v>0</v>
      </c>
      <c r="BU715" s="60">
        <f t="shared" ref="BU715" si="16813">IF(BT715&gt;0,BT715+1,IF(BU713&lt;&gt;0,1,0))</f>
        <v>0</v>
      </c>
      <c r="BV715" s="60">
        <f t="shared" ref="BV715" si="16814">IF(BU715&gt;0,BU715+1,IF(BV713&lt;&gt;0,1,0))</f>
        <v>0</v>
      </c>
      <c r="BW715" s="60">
        <f t="shared" ref="BW715" si="16815">IF(BV715&gt;0,BV715+1,IF(BW713&lt;&gt;0,1,0))</f>
        <v>0</v>
      </c>
      <c r="BX715" s="60">
        <f t="shared" ref="BX715" si="16816">IF(BW715&gt;0,BW715+1,IF(BX713&lt;&gt;0,1,0))</f>
        <v>0</v>
      </c>
      <c r="BY715" s="298"/>
      <c r="BZ715" s="300"/>
      <c r="CA715" s="302"/>
      <c r="CB715" s="302"/>
    </row>
    <row r="716" spans="1:96" s="98" customFormat="1" ht="14.4" hidden="1" customHeight="1" x14ac:dyDescent="0.3">
      <c r="A716" s="97"/>
      <c r="B716" s="119"/>
      <c r="C716" s="73"/>
      <c r="D716" s="73"/>
      <c r="E716" s="73"/>
      <c r="F716" s="73"/>
      <c r="G716" s="73"/>
      <c r="H716" s="73"/>
      <c r="I716" s="73"/>
      <c r="J716" s="73"/>
      <c r="K716" s="73"/>
      <c r="L716" s="58"/>
      <c r="M716" s="7"/>
      <c r="N716" s="160"/>
      <c r="P716" s="59" t="s">
        <v>142</v>
      </c>
      <c r="Q716" s="60">
        <f>Q715</f>
        <v>0</v>
      </c>
      <c r="R716" s="60">
        <f>IF(R715=0,0,IF(OR(Q716=0,Q716=12),1,Q716+1))</f>
        <v>0</v>
      </c>
      <c r="S716" s="60">
        <f t="shared" ref="S716" si="16817">IF(S715=0,0,IF(OR(R716=0,R716=12),1,R716+1))</f>
        <v>0</v>
      </c>
      <c r="T716" s="60">
        <f t="shared" ref="T716" si="16818">IF(T715=0,0,IF(OR(S716=0,S716=12),1,S716+1))</f>
        <v>0</v>
      </c>
      <c r="U716" s="60">
        <f t="shared" ref="U716" si="16819">IF(U715=0,0,IF(OR(T716=0,T716=12),1,T716+1))</f>
        <v>0</v>
      </c>
      <c r="V716" s="60">
        <f t="shared" ref="V716" si="16820">IF(V715=0,0,IF(OR(U716=0,U716=12),1,U716+1))</f>
        <v>0</v>
      </c>
      <c r="W716" s="60">
        <f t="shared" ref="W716" si="16821">IF(W715=0,0,IF(OR(V716=0,V716=12),1,V716+1))</f>
        <v>0</v>
      </c>
      <c r="X716" s="60">
        <f t="shared" ref="X716" si="16822">IF(X715=0,0,IF(OR(W716=0,W716=12),1,W716+1))</f>
        <v>0</v>
      </c>
      <c r="Y716" s="60">
        <f t="shared" ref="Y716" si="16823">IF(Y715=0,0,IF(OR(X716=0,X716=12),1,X716+1))</f>
        <v>0</v>
      </c>
      <c r="Z716" s="60">
        <f t="shared" ref="Z716" si="16824">IF(Z715=0,0,IF(OR(Y716=0,Y716=12),1,Y716+1))</f>
        <v>0</v>
      </c>
      <c r="AA716" s="60">
        <f t="shared" ref="AA716" si="16825">IF(AA715=0,0,IF(OR(Z716=0,Z716=12),1,Z716+1))</f>
        <v>0</v>
      </c>
      <c r="AB716" s="60">
        <f t="shared" ref="AB716" si="16826">IF(AB715=0,0,IF(OR(AA716=0,AA716=12),1,AA716+1))</f>
        <v>0</v>
      </c>
      <c r="AC716" s="60">
        <f t="shared" ref="AC716" si="16827">IF(AC715=0,0,IF(OR(AB716=0,AB716=12),1,AB716+1))</f>
        <v>0</v>
      </c>
      <c r="AD716" s="60">
        <f t="shared" ref="AD716" si="16828">IF(AD715=0,0,IF(OR(AC716=0,AC716=12),1,AC716+1))</f>
        <v>0</v>
      </c>
      <c r="AE716" s="60">
        <f t="shared" ref="AE716" si="16829">IF(AE715=0,0,IF(OR(AD716=0,AD716=12),1,AD716+1))</f>
        <v>0</v>
      </c>
      <c r="AF716" s="60">
        <f t="shared" ref="AF716" si="16830">IF(AF715=0,0,IF(OR(AE716=0,AE716=12),1,AE716+1))</f>
        <v>0</v>
      </c>
      <c r="AG716" s="60">
        <f t="shared" ref="AG716" si="16831">IF(AG715=0,0,IF(OR(AF716=0,AF716=12),1,AF716+1))</f>
        <v>0</v>
      </c>
      <c r="AH716" s="60">
        <f t="shared" ref="AH716" si="16832">IF(AH715=0,0,IF(OR(AG716=0,AG716=12),1,AG716+1))</f>
        <v>0</v>
      </c>
      <c r="AI716" s="60">
        <f t="shared" ref="AI716" si="16833">IF(AI715=0,0,IF(OR(AH716=0,AH716=12),1,AH716+1))</f>
        <v>0</v>
      </c>
      <c r="AJ716" s="60">
        <f t="shared" ref="AJ716" si="16834">IF(AJ715=0,0,IF(OR(AI716=0,AI716=12),1,AI716+1))</f>
        <v>0</v>
      </c>
      <c r="AK716" s="60">
        <f t="shared" ref="AK716" si="16835">IF(AK715=0,0,IF(OR(AJ716=0,AJ716=12),1,AJ716+1))</f>
        <v>0</v>
      </c>
      <c r="AL716" s="60">
        <f t="shared" ref="AL716" si="16836">IF(AL715=0,0,IF(OR(AK716=0,AK716=12),1,AK716+1))</f>
        <v>0</v>
      </c>
      <c r="AM716" s="60">
        <f t="shared" ref="AM716" si="16837">IF(AM715=0,0,IF(OR(AL716=0,AL716=12),1,AL716+1))</f>
        <v>0</v>
      </c>
      <c r="AN716" s="60">
        <f t="shared" ref="AN716" si="16838">IF(AN715=0,0,IF(OR(AM716=0,AM716=12),1,AM716+1))</f>
        <v>0</v>
      </c>
      <c r="AO716" s="60">
        <f t="shared" ref="AO716" si="16839">IF(AO715=0,0,IF(OR(AN716=0,AN716=12),1,AN716+1))</f>
        <v>0</v>
      </c>
      <c r="AP716" s="60">
        <f t="shared" ref="AP716" si="16840">IF(AP715=0,0,IF(OR(AO716=0,AO716=12),1,AO716+1))</f>
        <v>0</v>
      </c>
      <c r="AQ716" s="60">
        <f t="shared" ref="AQ716" si="16841">IF(AQ715=0,0,IF(OR(AP716=0,AP716=12),1,AP716+1))</f>
        <v>0</v>
      </c>
      <c r="AR716" s="60">
        <f t="shared" ref="AR716" si="16842">IF(AR715=0,0,IF(OR(AQ716=0,AQ716=12),1,AQ716+1))</f>
        <v>0</v>
      </c>
      <c r="AS716" s="60">
        <f t="shared" ref="AS716" si="16843">IF(AS715=0,0,IF(OR(AR716=0,AR716=12),1,AR716+1))</f>
        <v>0</v>
      </c>
      <c r="AT716" s="60">
        <f t="shared" ref="AT716" si="16844">IF(AT715=0,0,IF(OR(AS716=0,AS716=12),1,AS716+1))</f>
        <v>0</v>
      </c>
      <c r="AU716" s="60">
        <f t="shared" ref="AU716" si="16845">IF(AU715=0,0,IF(OR(AT716=0,AT716=12),1,AT716+1))</f>
        <v>0</v>
      </c>
      <c r="AV716" s="60">
        <f t="shared" ref="AV716" si="16846">IF(AV715=0,0,IF(OR(AU716=0,AU716=12),1,AU716+1))</f>
        <v>0</v>
      </c>
      <c r="AW716" s="60">
        <f t="shared" ref="AW716" si="16847">IF(AW715=0,0,IF(OR(AV716=0,AV716=12),1,AV716+1))</f>
        <v>0</v>
      </c>
      <c r="AX716" s="60">
        <f t="shared" ref="AX716" si="16848">IF(AX715=0,0,IF(OR(AW716=0,AW716=12),1,AW716+1))</f>
        <v>0</v>
      </c>
      <c r="AY716" s="60">
        <f t="shared" ref="AY716" si="16849">IF(AY715=0,0,IF(OR(AX716=0,AX716=12),1,AX716+1))</f>
        <v>0</v>
      </c>
      <c r="AZ716" s="60">
        <f t="shared" ref="AZ716" si="16850">IF(AZ715=0,0,IF(OR(AY716=0,AY716=12),1,AY716+1))</f>
        <v>0</v>
      </c>
      <c r="BA716" s="60">
        <f t="shared" ref="BA716" si="16851">IF(BA715=0,0,IF(OR(AZ716=0,AZ716=12),1,AZ716+1))</f>
        <v>0</v>
      </c>
      <c r="BB716" s="60">
        <f t="shared" ref="BB716" si="16852">IF(BB715=0,0,IF(OR(BA716=0,BA716=12),1,BA716+1))</f>
        <v>0</v>
      </c>
      <c r="BC716" s="60">
        <f t="shared" ref="BC716" si="16853">IF(BC715=0,0,IF(OR(BB716=0,BB716=12),1,BB716+1))</f>
        <v>0</v>
      </c>
      <c r="BD716" s="60">
        <f t="shared" ref="BD716" si="16854">IF(BD715=0,0,IF(OR(BC716=0,BC716=12),1,BC716+1))</f>
        <v>0</v>
      </c>
      <c r="BE716" s="60">
        <f t="shared" ref="BE716" si="16855">IF(BE715=0,0,IF(OR(BD716=0,BD716=12),1,BD716+1))</f>
        <v>0</v>
      </c>
      <c r="BF716" s="60">
        <f t="shared" ref="BF716" si="16856">IF(BF715=0,0,IF(OR(BE716=0,BE716=12),1,BE716+1))</f>
        <v>0</v>
      </c>
      <c r="BG716" s="60">
        <f t="shared" ref="BG716" si="16857">IF(BG715=0,0,IF(OR(BF716=0,BF716=12),1,BF716+1))</f>
        <v>0</v>
      </c>
      <c r="BH716" s="60">
        <f t="shared" ref="BH716" si="16858">IF(BH715=0,0,IF(OR(BG716=0,BG716=12),1,BG716+1))</f>
        <v>0</v>
      </c>
      <c r="BI716" s="60">
        <f t="shared" ref="BI716" si="16859">IF(BI715=0,0,IF(OR(BH716=0,BH716=12),1,BH716+1))</f>
        <v>0</v>
      </c>
      <c r="BJ716" s="60">
        <f t="shared" ref="BJ716" si="16860">IF(BJ715=0,0,IF(OR(BI716=0,BI716=12),1,BI716+1))</f>
        <v>0</v>
      </c>
      <c r="BK716" s="60">
        <f t="shared" ref="BK716" si="16861">IF(BK715=0,0,IF(OR(BJ716=0,BJ716=12),1,BJ716+1))</f>
        <v>0</v>
      </c>
      <c r="BL716" s="60">
        <f t="shared" ref="BL716" si="16862">IF(BL715=0,0,IF(OR(BK716=0,BK716=12),1,BK716+1))</f>
        <v>0</v>
      </c>
      <c r="BM716" s="60">
        <f t="shared" ref="BM716" si="16863">IF(BM715=0,0,IF(OR(BL716=0,BL716=12),1,BL716+1))</f>
        <v>0</v>
      </c>
      <c r="BN716" s="60">
        <f t="shared" ref="BN716" si="16864">IF(BN715=0,0,IF(OR(BM716=0,BM716=12),1,BM716+1))</f>
        <v>0</v>
      </c>
      <c r="BO716" s="60">
        <f t="shared" ref="BO716" si="16865">IF(BO715=0,0,IF(OR(BN716=0,BN716=12),1,BN716+1))</f>
        <v>0</v>
      </c>
      <c r="BP716" s="60">
        <f t="shared" ref="BP716" si="16866">IF(BP715=0,0,IF(OR(BO716=0,BO716=12),1,BO716+1))</f>
        <v>0</v>
      </c>
      <c r="BQ716" s="60">
        <f t="shared" ref="BQ716" si="16867">IF(BQ715=0,0,IF(OR(BP716=0,BP716=12),1,BP716+1))</f>
        <v>0</v>
      </c>
      <c r="BR716" s="60">
        <f t="shared" ref="BR716" si="16868">IF(BR715=0,0,IF(OR(BQ716=0,BQ716=12),1,BQ716+1))</f>
        <v>0</v>
      </c>
      <c r="BS716" s="60">
        <f t="shared" ref="BS716" si="16869">IF(BS715=0,0,IF(OR(BR716=0,BR716=12),1,BR716+1))</f>
        <v>0</v>
      </c>
      <c r="BT716" s="60">
        <f t="shared" ref="BT716" si="16870">IF(BT715=0,0,IF(OR(BS716=0,BS716=12),1,BS716+1))</f>
        <v>0</v>
      </c>
      <c r="BU716" s="60">
        <f t="shared" ref="BU716" si="16871">IF(BU715=0,0,IF(OR(BT716=0,BT716=12),1,BT716+1))</f>
        <v>0</v>
      </c>
      <c r="BV716" s="60">
        <f t="shared" ref="BV716" si="16872">IF(BV715=0,0,IF(OR(BU716=0,BU716=12),1,BU716+1))</f>
        <v>0</v>
      </c>
      <c r="BW716" s="60">
        <f t="shared" ref="BW716" si="16873">IF(BW715=0,0,IF(OR(BV716=0,BV716=12),1,BV716+1))</f>
        <v>0</v>
      </c>
      <c r="BX716" s="60">
        <f t="shared" ref="BX716" si="16874">IF(BX715=0,0,IF(OR(BW716=0,BW716=12),1,BW716+1))</f>
        <v>0</v>
      </c>
      <c r="BY716" s="298"/>
      <c r="BZ716" s="300"/>
      <c r="CA716" s="302"/>
      <c r="CB716" s="302"/>
    </row>
    <row r="717" spans="1:96" s="98" customFormat="1" ht="43.2" x14ac:dyDescent="0.3">
      <c r="A717" s="97"/>
      <c r="B717" s="119"/>
      <c r="C717" s="73"/>
      <c r="D717" s="73"/>
      <c r="E717" s="73"/>
      <c r="F717" s="73"/>
      <c r="G717" s="73"/>
      <c r="H717" s="73"/>
      <c r="I717" s="73"/>
      <c r="J717" s="73"/>
      <c r="K717" s="73"/>
      <c r="L717" s="58"/>
      <c r="M717" s="7"/>
      <c r="N717" s="160"/>
      <c r="P717" s="57" t="s">
        <v>221</v>
      </c>
      <c r="Q717" s="62">
        <f>IF(Q716&gt;0,IF(Q720&gt;$K713,$K713,Q720),0)</f>
        <v>0</v>
      </c>
      <c r="R717" s="62">
        <f>IF(R716&gt;0,IF((SUMIFS($Q719:Q719,$Q716:Q716,12)+IF(Q716=12,0,Q717)+R720)&gt;=$K713,$K713-FLOOR(SUMIFS($Q719:Q719,$Q716:Q716,12),1),IF(R716=1,R720,R720+Q717)),0)</f>
        <v>0</v>
      </c>
      <c r="S717" s="62">
        <f>IF(S716&gt;0,IF((SUMIFS($Q719:R719,$Q716:R716,12)+IF(R716=12,0,R717)+S720)&gt;=$K713,$K713-FLOOR(SUMIFS($Q719:R719,$Q716:R716,12),1),IF(S716=1,S720,S720+R717)),0)</f>
        <v>0</v>
      </c>
      <c r="T717" s="62">
        <f>IF(T716&gt;0,IF((SUMIFS($Q719:S719,$Q716:S716,12)+IF(S716=12,0,S717)+T720)&gt;=$K713,$K713-FLOOR(SUMIFS($Q719:S719,$Q716:S716,12),1),IF(T716=1,T720,T720+S717)),0)</f>
        <v>0</v>
      </c>
      <c r="U717" s="62">
        <f>IF(U716&gt;0,IF((SUMIFS($Q719:T719,$Q716:T716,12)+IF(T716=12,0,T717)+U720)&gt;=$K713,$K713-FLOOR(SUMIFS($Q719:T719,$Q716:T716,12),1),IF(U716=1,U720,U720+T717)),0)</f>
        <v>0</v>
      </c>
      <c r="V717" s="62">
        <f>IF(V716&gt;0,IF((SUMIFS($Q719:U719,$Q716:U716,12)+IF(U716=12,0,U717)+V720)&gt;=$K713,$K713-FLOOR(SUMIFS($Q719:U719,$Q716:U716,12),1),IF(V716=1,V720,V720+U717)),0)</f>
        <v>0</v>
      </c>
      <c r="W717" s="62">
        <f>IF(W716&gt;0,IF((SUMIFS($Q719:V719,$Q716:V716,12)+IF(V716=12,0,V717)+W720)&gt;=$K713,$K713-FLOOR(SUMIFS($Q719:V719,$Q716:V716,12),1),IF(W716=1,W720,W720+V717)),0)</f>
        <v>0</v>
      </c>
      <c r="X717" s="62">
        <f>IF(X716&gt;0,IF((SUMIFS($Q719:W719,$Q716:W716,12)+IF(W716=12,0,W717)+X720)&gt;=$K713,$K713-FLOOR(SUMIFS($Q719:W719,$Q716:W716,12),1),IF(X716=1,X720,X720+W717)),0)</f>
        <v>0</v>
      </c>
      <c r="Y717" s="62">
        <f>IF(Y716&gt;0,IF((SUMIFS($Q719:X719,$Q716:X716,12)+IF(X716=12,0,X717)+Y720)&gt;=$K713,$K713-FLOOR(SUMIFS($Q719:X719,$Q716:X716,12),1),IF(Y716=1,Y720,Y720+X717)),0)</f>
        <v>0</v>
      </c>
      <c r="Z717" s="62">
        <f>IF(Z716&gt;0,IF((SUMIFS($Q719:Y719,$Q716:Y716,12)+IF(Y716=12,0,Y717)+Z720)&gt;=$K713,$K713-FLOOR(SUMIFS($Q719:Y719,$Q716:Y716,12),1),IF(Z716=1,Z720,Z720+Y717)),0)</f>
        <v>0</v>
      </c>
      <c r="AA717" s="62">
        <f>IF(AA716&gt;0,IF((SUMIFS($Q719:Z719,$Q716:Z716,12)+IF(Z716=12,0,Z717)+AA720)&gt;=$K713,$K713-FLOOR(SUMIFS($Q719:Z719,$Q716:Z716,12),1),IF(AA716=1,AA720,AA720+Z717)),0)</f>
        <v>0</v>
      </c>
      <c r="AB717" s="62">
        <f>IF(AB716&gt;0,IF((SUMIFS($Q719:AA719,$Q716:AA716,12)+IF(AA716=12,0,AA717)+AB720)&gt;=$K713,$K713-FLOOR(SUMIFS($Q719:AA719,$Q716:AA716,12),1),IF(AB716=1,AB720,AB720+AA717)),0)</f>
        <v>0</v>
      </c>
      <c r="AC717" s="62">
        <f>IF(AC716&gt;0,IF((SUMIFS($Q719:AB719,$Q716:AB716,12)+IF(AB716=12,0,AB717)+AC720)&gt;=$K713,$K713-FLOOR(SUMIFS($Q719:AB719,$Q716:AB716,12),1),IF(AC716=1,AC720,AC720+AB717)),0)</f>
        <v>0</v>
      </c>
      <c r="AD717" s="62">
        <f>IF(AD716&gt;0,IF((SUMIFS($Q719:AC719,$Q716:AC716,12)+IF(AC716=12,0,AC717)+AD720)&gt;=$K713,$K713-FLOOR(SUMIFS($Q719:AC719,$Q716:AC716,12),1),IF(AD716=1,AD720,AD720+AC717)),0)</f>
        <v>0</v>
      </c>
      <c r="AE717" s="62">
        <f>IF(AE716&gt;0,IF((SUMIFS($Q719:AD719,$Q716:AD716,12)+IF(AD716=12,0,AD717)+AE720)&gt;=$K713,$K713-FLOOR(SUMIFS($Q719:AD719,$Q716:AD716,12),1),IF(AE716=1,AE720,AE720+AD717)),0)</f>
        <v>0</v>
      </c>
      <c r="AF717" s="62">
        <f>IF(AF716&gt;0,IF((SUMIFS($Q719:AE719,$Q716:AE716,12)+IF(AE716=12,0,AE717)+AF720)&gt;=$K713,$K713-FLOOR(SUMIFS($Q719:AE719,$Q716:AE716,12),1),IF(AF716=1,AF720,AF720+AE717)),0)</f>
        <v>0</v>
      </c>
      <c r="AG717" s="62">
        <f>IF(AG716&gt;0,IF((SUMIFS($Q719:AF719,$Q716:AF716,12)+IF(AF716=12,0,AF717)+AG720)&gt;=$K713,$K713-FLOOR(SUMIFS($Q719:AF719,$Q716:AF716,12),1),IF(AG716=1,AG720,AG720+AF717)),0)</f>
        <v>0</v>
      </c>
      <c r="AH717" s="62">
        <f>IF(AH716&gt;0,IF((SUMIFS($Q719:AG719,$Q716:AG716,12)+IF(AG716=12,0,AG717)+AH720)&gt;=$K713,$K713-FLOOR(SUMIFS($Q719:AG719,$Q716:AG716,12),1),IF(AH716=1,AH720,AH720+AG717)),0)</f>
        <v>0</v>
      </c>
      <c r="AI717" s="62">
        <f>IF(AI716&gt;0,IF((SUMIFS($Q719:AH719,$Q716:AH716,12)+IF(AH716=12,0,AH717)+AI720)&gt;=$K713,$K713-FLOOR(SUMIFS($Q719:AH719,$Q716:AH716,12),1),IF(AI716=1,AI720,AI720+AH717)),0)</f>
        <v>0</v>
      </c>
      <c r="AJ717" s="62">
        <f>IF(AJ716&gt;0,IF((SUMIFS($Q719:AI719,$Q716:AI716,12)+IF(AI716=12,0,AI717)+AJ720)&gt;=$K713,$K713-FLOOR(SUMIFS($Q719:AI719,$Q716:AI716,12),1),IF(AJ716=1,AJ720,AJ720+AI717)),0)</f>
        <v>0</v>
      </c>
      <c r="AK717" s="62">
        <f>IF(AK716&gt;0,IF((SUMIFS($Q719:AJ719,$Q716:AJ716,12)+IF(AJ716=12,0,AJ717)+AK720)&gt;=$K713,$K713-FLOOR(SUMIFS($Q719:AJ719,$Q716:AJ716,12),1),IF(AK716=1,AK720,AK720+AJ717)),0)</f>
        <v>0</v>
      </c>
      <c r="AL717" s="62">
        <f>IF(AL716&gt;0,IF((SUMIFS($Q719:AK719,$Q716:AK716,12)+IF(AK716=12,0,AK717)+AL720)&gt;=$K713,$K713-FLOOR(SUMIFS($Q719:AK719,$Q716:AK716,12),1),IF(AL716=1,AL720,AL720+AK717)),0)</f>
        <v>0</v>
      </c>
      <c r="AM717" s="62">
        <f>IF(AM716&gt;0,IF((SUMIFS($Q719:AL719,$Q716:AL716,12)+IF(AL716=12,0,AL717)+AM720)&gt;=$K713,$K713-FLOOR(SUMIFS($Q719:AL719,$Q716:AL716,12),1),IF(AM716=1,AM720,AM720+AL717)),0)</f>
        <v>0</v>
      </c>
      <c r="AN717" s="62">
        <f>IF(AN716&gt;0,IF((SUMIFS($Q719:AM719,$Q716:AM716,12)+IF(AM716=12,0,AM717)+AN720)&gt;=$K713,$K713-FLOOR(SUMIFS($Q719:AM719,$Q716:AM716,12),1),IF(AN716=1,AN720,AN720+AM717)),0)</f>
        <v>0</v>
      </c>
      <c r="AO717" s="62">
        <f>IF(AO716&gt;0,IF((SUMIFS($Q719:AN719,$Q716:AN716,12)+IF(AN716=12,0,AN717)+AO720)&gt;=$K713,$K713-FLOOR(SUMIFS($Q719:AN719,$Q716:AN716,12),1),IF(AO716=1,AO720,AO720+AN717)),0)</f>
        <v>0</v>
      </c>
      <c r="AP717" s="62">
        <f>IF(AP716&gt;0,IF((SUMIFS($Q719:AO719,$Q716:AO716,12)+IF(AO716=12,0,AO717)+AP720)&gt;=$K713,$K713-FLOOR(SUMIFS($Q719:AO719,$Q716:AO716,12),1),IF(AP716=1,AP720,AP720+AO717)),0)</f>
        <v>0</v>
      </c>
      <c r="AQ717" s="62">
        <f>IF(AQ716&gt;0,IF((SUMIFS($Q719:AP719,$Q716:AP716,12)+IF(AP716=12,0,AP717)+AQ720)&gt;=$K713,$K713-FLOOR(SUMIFS($Q719:AP719,$Q716:AP716,12),1),IF(AQ716=1,AQ720,AQ720+AP717)),0)</f>
        <v>0</v>
      </c>
      <c r="AR717" s="62">
        <f>IF(AR716&gt;0,IF((SUMIFS($Q719:AQ719,$Q716:AQ716,12)+IF(AQ716=12,0,AQ717)+AR720)&gt;=$K713,$K713-FLOOR(SUMIFS($Q719:AQ719,$Q716:AQ716,12),1),IF(AR716=1,AR720,AR720+AQ717)),0)</f>
        <v>0</v>
      </c>
      <c r="AS717" s="62">
        <f>IF(AS716&gt;0,IF((SUMIFS($Q719:AR719,$Q716:AR716,12)+IF(AR716=12,0,AR717)+AS720)&gt;=$K713,$K713-FLOOR(SUMIFS($Q719:AR719,$Q716:AR716,12),1),IF(AS716=1,AS720,AS720+AR717)),0)</f>
        <v>0</v>
      </c>
      <c r="AT717" s="62">
        <f>IF(AT716&gt;0,IF((SUMIFS($Q719:AS719,$Q716:AS716,12)+IF(AS716=12,0,AS717)+AT720)&gt;=$K713,$K713-FLOOR(SUMIFS($Q719:AS719,$Q716:AS716,12),1),IF(AT716=1,AT720,AT720+AS717)),0)</f>
        <v>0</v>
      </c>
      <c r="AU717" s="62">
        <f>IF(AU716&gt;0,IF((SUMIFS($Q719:AT719,$Q716:AT716,12)+IF(AT716=12,0,AT717)+AU720)&gt;=$K713,$K713-FLOOR(SUMIFS($Q719:AT719,$Q716:AT716,12),1),IF(AU716=1,AU720,AU720+AT717)),0)</f>
        <v>0</v>
      </c>
      <c r="AV717" s="62">
        <f>IF(AV716&gt;0,IF((SUMIFS($Q719:AU719,$Q716:AU716,12)+IF(AU716=12,0,AU717)+AV720)&gt;=$K713,$K713-FLOOR(SUMIFS($Q719:AU719,$Q716:AU716,12),1),IF(AV716=1,AV720,AV720+AU717)),0)</f>
        <v>0</v>
      </c>
      <c r="AW717" s="62">
        <f>IF(AW716&gt;0,IF((SUMIFS($Q719:AV719,$Q716:AV716,12)+IF(AV716=12,0,AV717)+AW720)&gt;=$K713,$K713-FLOOR(SUMIFS($Q719:AV719,$Q716:AV716,12),1),IF(AW716=1,AW720,AW720+AV717)),0)</f>
        <v>0</v>
      </c>
      <c r="AX717" s="62">
        <f>IF(AX716&gt;0,IF((SUMIFS($Q719:AW719,$Q716:AW716,12)+IF(AW716=12,0,AW717)+AX720)&gt;=$K713,$K713-FLOOR(SUMIFS($Q719:AW719,$Q716:AW716,12),1),IF(AX716=1,AX720,AX720+AW717)),0)</f>
        <v>0</v>
      </c>
      <c r="AY717" s="62">
        <f>IF(AY716&gt;0,IF((SUMIFS($Q719:AX719,$Q716:AX716,12)+IF(AX716=12,0,AX717)+AY720)&gt;=$K713,$K713-FLOOR(SUMIFS($Q719:AX719,$Q716:AX716,12),1),IF(AY716=1,AY720,AY720+AX717)),0)</f>
        <v>0</v>
      </c>
      <c r="AZ717" s="62">
        <f>IF(AZ716&gt;0,IF((SUMIFS($Q719:AY719,$Q716:AY716,12)+IF(AY716=12,0,AY717)+AZ720)&gt;=$K713,$K713-FLOOR(SUMIFS($Q719:AY719,$Q716:AY716,12),1),IF(AZ716=1,AZ720,AZ720+AY717)),0)</f>
        <v>0</v>
      </c>
      <c r="BA717" s="62">
        <f>IF(BA716&gt;0,IF((SUMIFS($Q719:AZ719,$Q716:AZ716,12)+IF(AZ716=12,0,AZ717)+BA720)&gt;=$K713,$K713-FLOOR(SUMIFS($Q719:AZ719,$Q716:AZ716,12),1),IF(BA716=1,BA720,BA720+AZ717)),0)</f>
        <v>0</v>
      </c>
      <c r="BB717" s="62">
        <f>IF(BB716&gt;0,IF((SUMIFS($Q719:BA719,$Q716:BA716,12)+IF(BA716=12,0,BA717)+BB720)&gt;=$K713,$K713-FLOOR(SUMIFS($Q719:BA719,$Q716:BA716,12),1),IF(BB716=1,BB720,BB720+BA717)),0)</f>
        <v>0</v>
      </c>
      <c r="BC717" s="62">
        <f>IF(BC716&gt;0,IF((SUMIFS($Q719:BB719,$Q716:BB716,12)+IF(BB716=12,0,BB717)+BC720)&gt;=$K713,$K713-FLOOR(SUMIFS($Q719:BB719,$Q716:BB716,12),1),IF(BC716=1,BC720,BC720+BB717)),0)</f>
        <v>0</v>
      </c>
      <c r="BD717" s="62">
        <f>IF(BD716&gt;0,IF((SUMIFS($Q719:BC719,$Q716:BC716,12)+IF(BC716=12,0,BC717)+BD720)&gt;=$K713,$K713-FLOOR(SUMIFS($Q719:BC719,$Q716:BC716,12),1),IF(BD716=1,BD720,BD720+BC717)),0)</f>
        <v>0</v>
      </c>
      <c r="BE717" s="62">
        <f>IF(BE716&gt;0,IF((SUMIFS($Q719:BD719,$Q716:BD716,12)+IF(BD716=12,0,BD717)+BE720)&gt;=$K713,$K713-FLOOR(SUMIFS($Q719:BD719,$Q716:BD716,12),1),IF(BE716=1,BE720,BE720+BD717)),0)</f>
        <v>0</v>
      </c>
      <c r="BF717" s="62">
        <f>IF(BF716&gt;0,IF((SUMIFS($Q719:BE719,$Q716:BE716,12)+IF(BE716=12,0,BE717)+BF720)&gt;=$K713,$K713-FLOOR(SUMIFS($Q719:BE719,$Q716:BE716,12),1),IF(BF716=1,BF720,BF720+BE717)),0)</f>
        <v>0</v>
      </c>
      <c r="BG717" s="62">
        <f>IF(BG716&gt;0,IF((SUMIFS($Q719:BF719,$Q716:BF716,12)+IF(BF716=12,0,BF717)+BG720)&gt;=$K713,$K713-FLOOR(SUMIFS($Q719:BF719,$Q716:BF716,12),1),IF(BG716=1,BG720,BG720+BF717)),0)</f>
        <v>0</v>
      </c>
      <c r="BH717" s="62">
        <f>IF(BH716&gt;0,IF((SUMIFS($Q719:BG719,$Q716:BG716,12)+IF(BG716=12,0,BG717)+BH720)&gt;=$K713,$K713-FLOOR(SUMIFS($Q719:BG719,$Q716:BG716,12),1),IF(BH716=1,BH720,BH720+BG717)),0)</f>
        <v>0</v>
      </c>
      <c r="BI717" s="62">
        <f>IF(BI716&gt;0,IF((SUMIFS($Q719:BH719,$Q716:BH716,12)+IF(BH716=12,0,BH717)+BI720)&gt;=$K713,$K713-FLOOR(SUMIFS($Q719:BH719,$Q716:BH716,12),1),IF(BI716=1,BI720,BI720+BH717)),0)</f>
        <v>0</v>
      </c>
      <c r="BJ717" s="62">
        <f>IF(BJ716&gt;0,IF((SUMIFS($Q719:BI719,$Q716:BI716,12)+IF(BI716=12,0,BI717)+BJ720)&gt;=$K713,$K713-FLOOR(SUMIFS($Q719:BI719,$Q716:BI716,12),1),IF(BJ716=1,BJ720,BJ720+BI717)),0)</f>
        <v>0</v>
      </c>
      <c r="BK717" s="62">
        <f>IF(BK716&gt;0,IF((SUMIFS($Q719:BJ719,$Q716:BJ716,12)+IF(BJ716=12,0,BJ717)+BK720)&gt;=$K713,$K713-FLOOR(SUMIFS($Q719:BJ719,$Q716:BJ716,12),1),IF(BK716=1,BK720,BK720+BJ717)),0)</f>
        <v>0</v>
      </c>
      <c r="BL717" s="62">
        <f>IF(BL716&gt;0,IF((SUMIFS($Q719:BK719,$Q716:BK716,12)+IF(BK716=12,0,BK717)+BL720)&gt;=$K713,$K713-FLOOR(SUMIFS($Q719:BK719,$Q716:BK716,12),1),IF(BL716=1,BL720,BL720+BK717)),0)</f>
        <v>0</v>
      </c>
      <c r="BM717" s="62">
        <f>IF(BM716&gt;0,IF((SUMIFS($Q719:BL719,$Q716:BL716,12)+IF(BL716=12,0,BL717)+BM720)&gt;=$K713,$K713-FLOOR(SUMIFS($Q719:BL719,$Q716:BL716,12),1),IF(BM716=1,BM720,BM720+BL717)),0)</f>
        <v>0</v>
      </c>
      <c r="BN717" s="62">
        <f>IF(BN716&gt;0,IF((SUMIFS($Q719:BM719,$Q716:BM716,12)+IF(BM716=12,0,BM717)+BN720)&gt;=$K713,$K713-FLOOR(SUMIFS($Q719:BM719,$Q716:BM716,12),1),IF(BN716=1,BN720,BN720+BM717)),0)</f>
        <v>0</v>
      </c>
      <c r="BO717" s="62">
        <f>IF(BO716&gt;0,IF((SUMIFS($Q719:BN719,$Q716:BN716,12)+IF(BN716=12,0,BN717)+BO720)&gt;=$K713,$K713-FLOOR(SUMIFS($Q719:BN719,$Q716:BN716,12),1),IF(BO716=1,BO720,BO720+BN717)),0)</f>
        <v>0</v>
      </c>
      <c r="BP717" s="62">
        <f>IF(BP716&gt;0,IF((SUMIFS($Q719:BO719,$Q716:BO716,12)+IF(BO716=12,0,BO717)+BP720)&gt;=$K713,$K713-FLOOR(SUMIFS($Q719:BO719,$Q716:BO716,12),1),IF(BP716=1,BP720,BP720+BO717)),0)</f>
        <v>0</v>
      </c>
      <c r="BQ717" s="62">
        <f>IF(BQ716&gt;0,IF((SUMIFS($Q719:BP719,$Q716:BP716,12)+IF(BP716=12,0,BP717)+BQ720)&gt;=$K713,$K713-FLOOR(SUMIFS($Q719:BP719,$Q716:BP716,12),1),IF(BQ716=1,BQ720,BQ720+BP717)),0)</f>
        <v>0</v>
      </c>
      <c r="BR717" s="62">
        <f>IF(BR716&gt;0,IF((SUMIFS($Q719:BQ719,$Q716:BQ716,12)+IF(BQ716=12,0,BQ717)+BR720)&gt;=$K713,$K713-FLOOR(SUMIFS($Q719:BQ719,$Q716:BQ716,12),1),IF(BR716=1,BR720,BR720+BQ717)),0)</f>
        <v>0</v>
      </c>
      <c r="BS717" s="62">
        <f>IF(BS716&gt;0,IF((SUMIFS($Q719:BR719,$Q716:BR716,12)+IF(BR716=12,0,BR717)+BS720)&gt;=$K713,$K713-FLOOR(SUMIFS($Q719:BR719,$Q716:BR716,12),1),IF(BS716=1,BS720,BS720+BR717)),0)</f>
        <v>0</v>
      </c>
      <c r="BT717" s="62">
        <f>IF(BT716&gt;0,IF((SUMIFS($Q719:BS719,$Q716:BS716,12)+IF(BS716=12,0,BS717)+BT720)&gt;=$K713,$K713-FLOOR(SUMIFS($Q719:BS719,$Q716:BS716,12),1),IF(BT716=1,BT720,BT720+BS717)),0)</f>
        <v>0</v>
      </c>
      <c r="BU717" s="62">
        <f>IF(BU716&gt;0,IF((SUMIFS($Q719:BT719,$Q716:BT716,12)+IF(BT716=12,0,BT717)+BU720)&gt;=$K713,$K713-FLOOR(SUMIFS($Q719:BT719,$Q716:BT716,12),1),IF(BU716=1,BU720,BU720+BT717)),0)</f>
        <v>0</v>
      </c>
      <c r="BV717" s="62">
        <f>IF(BV716&gt;0,IF((SUMIFS($Q719:BU719,$Q716:BU716,12)+IF(BU716=12,0,BU717)+BV720)&gt;=$K713,$K713-FLOOR(SUMIFS($Q719:BU719,$Q716:BU716,12),1),IF(BV716=1,BV720,BV720+BU717)),0)</f>
        <v>0</v>
      </c>
      <c r="BW717" s="62">
        <f>IF(BW716&gt;0,IF((SUMIFS($Q719:BV719,$Q716:BV716,12)+IF(BV716=12,0,BV717)+BW720)&gt;=$K713,$K713-FLOOR(SUMIFS($Q719:BV719,$Q716:BV716,12),1),IF(BW716=1,BW720,BW720+BV717)),0)</f>
        <v>0</v>
      </c>
      <c r="BX717" s="62">
        <f>IF(BX716&gt;0,IF((SUMIFS($Q719:BW719,$Q716:BW716,12)+IF(BW716=12,0,BW717)+BX720)&gt;=$K713,$K713-FLOOR(SUMIFS($Q719:BW719,$Q716:BW716,12),1),IF(BX716=1,BX720,BX720+BW717)),0)</f>
        <v>0</v>
      </c>
      <c r="BY717" s="298"/>
      <c r="BZ717" s="300"/>
      <c r="CA717" s="302"/>
      <c r="CB717" s="302"/>
    </row>
    <row r="718" spans="1:96" s="98" customFormat="1" ht="41.4" hidden="1" customHeight="1" x14ac:dyDescent="0.3">
      <c r="A718" s="97"/>
      <c r="B718" s="119"/>
      <c r="C718" s="73"/>
      <c r="D718" s="73"/>
      <c r="E718" s="73"/>
      <c r="F718" s="73"/>
      <c r="G718" s="73"/>
      <c r="H718" s="73"/>
      <c r="I718" s="73"/>
      <c r="J718" s="73"/>
      <c r="K718" s="73"/>
      <c r="L718" s="58"/>
      <c r="M718" s="7"/>
      <c r="N718" s="160"/>
      <c r="P718" s="59" t="s">
        <v>172</v>
      </c>
      <c r="Q718" s="61">
        <f>IF(Q713&gt;0,Q714,0)</f>
        <v>0</v>
      </c>
      <c r="R718" s="61">
        <f t="shared" ref="R718" si="16875">IF(R713&gt;0,IF(R716=1,R714,R714+Q718),Q718)</f>
        <v>0</v>
      </c>
      <c r="S718" s="61">
        <f t="shared" ref="S718" si="16876">IF(S713&gt;0,IF(S716=1,S714,S714+R718),R718)</f>
        <v>0</v>
      </c>
      <c r="T718" s="61">
        <f t="shared" ref="T718" si="16877">IF(T713&gt;0,IF(T716=1,T714,T714+S718),S718)</f>
        <v>0</v>
      </c>
      <c r="U718" s="61">
        <f t="shared" ref="U718" si="16878">IF(U713&gt;0,IF(U716=1,U714,U714+T718),T718)</f>
        <v>0</v>
      </c>
      <c r="V718" s="61">
        <f t="shared" ref="V718" si="16879">IF(V713&gt;0,IF(V716=1,V714,V714+U718),U718)</f>
        <v>0</v>
      </c>
      <c r="W718" s="61">
        <f t="shared" ref="W718" si="16880">IF(W713&gt;0,IF(W716=1,W714,W714+V718),V718)</f>
        <v>0</v>
      </c>
      <c r="X718" s="61">
        <f t="shared" ref="X718" si="16881">IF(X713&gt;0,IF(X716=1,X714,X714+W718),W718)</f>
        <v>0</v>
      </c>
      <c r="Y718" s="61">
        <f t="shared" ref="Y718" si="16882">IF(Y713&gt;0,IF(Y716=1,Y714,Y714+X718),X718)</f>
        <v>0</v>
      </c>
      <c r="Z718" s="61">
        <f t="shared" ref="Z718" si="16883">IF(Z713&gt;0,IF(Z716=1,Z714,Z714+Y718),Y718)</f>
        <v>0</v>
      </c>
      <c r="AA718" s="61">
        <f t="shared" ref="AA718" si="16884">IF(AA713&gt;0,IF(AA716=1,AA714,AA714+Z718),Z718)</f>
        <v>0</v>
      </c>
      <c r="AB718" s="61">
        <f t="shared" ref="AB718" si="16885">IF(AB713&gt;0,IF(AB716=1,AB714,AB714+AA718),AA718)</f>
        <v>0</v>
      </c>
      <c r="AC718" s="61">
        <f t="shared" ref="AC718" si="16886">IF(AC713&gt;0,IF(AC716=1,AC714,AC714+AB718),AB718)</f>
        <v>0</v>
      </c>
      <c r="AD718" s="61">
        <f t="shared" ref="AD718" si="16887">IF(AD713&gt;0,IF(AD716=1,AD714,AD714+AC718),AC718)</f>
        <v>0</v>
      </c>
      <c r="AE718" s="61">
        <f t="shared" ref="AE718" si="16888">IF(AE713&gt;0,IF(AE716=1,AE714,AE714+AD718),AD718)</f>
        <v>0</v>
      </c>
      <c r="AF718" s="61">
        <f t="shared" ref="AF718" si="16889">IF(AF713&gt;0,IF(AF716=1,AF714,AF714+AE718),AE718)</f>
        <v>0</v>
      </c>
      <c r="AG718" s="61">
        <f t="shared" ref="AG718" si="16890">IF(AG713&gt;0,IF(AG716=1,AG714,AG714+AF718),AF718)</f>
        <v>0</v>
      </c>
      <c r="AH718" s="61">
        <f t="shared" ref="AH718" si="16891">IF(AH713&gt;0,IF(AH716=1,AH714,AH714+AG718),AG718)</f>
        <v>0</v>
      </c>
      <c r="AI718" s="61">
        <f t="shared" ref="AI718" si="16892">IF(AI713&gt;0,IF(AI716=1,AI714,AI714+AH718),AH718)</f>
        <v>0</v>
      </c>
      <c r="AJ718" s="61">
        <f t="shared" ref="AJ718" si="16893">IF(AJ713&gt;0,IF(AJ716=1,AJ714,AJ714+AI718),AI718)</f>
        <v>0</v>
      </c>
      <c r="AK718" s="61">
        <f t="shared" ref="AK718" si="16894">IF(AK713&gt;0,IF(AK716=1,AK714,AK714+AJ718),AJ718)</f>
        <v>0</v>
      </c>
      <c r="AL718" s="61">
        <f t="shared" ref="AL718" si="16895">IF(AL713&gt;0,IF(AL716=1,AL714,AL714+AK718),AK718)</f>
        <v>0</v>
      </c>
      <c r="AM718" s="61">
        <f t="shared" ref="AM718" si="16896">IF(AM713&gt;0,IF(AM716=1,AM714,AM714+AL718),AL718)</f>
        <v>0</v>
      </c>
      <c r="AN718" s="61">
        <f t="shared" ref="AN718" si="16897">IF(AN713&gt;0,IF(AN716=1,AN714,AN714+AM718),AM718)</f>
        <v>0</v>
      </c>
      <c r="AO718" s="61">
        <f t="shared" ref="AO718" si="16898">IF(AO713&gt;0,IF(AO716=1,AO714,AO714+AN718),AN718)</f>
        <v>0</v>
      </c>
      <c r="AP718" s="61">
        <f t="shared" ref="AP718" si="16899">IF(AP713&gt;0,IF(AP716=1,AP714,AP714+AO718),AO718)</f>
        <v>0</v>
      </c>
      <c r="AQ718" s="61">
        <f t="shared" ref="AQ718" si="16900">IF(AQ713&gt;0,IF(AQ716=1,AQ714,AQ714+AP718),AP718)</f>
        <v>0</v>
      </c>
      <c r="AR718" s="61">
        <f t="shared" ref="AR718" si="16901">IF(AR713&gt;0,IF(AR716=1,AR714,AR714+AQ718),AQ718)</f>
        <v>0</v>
      </c>
      <c r="AS718" s="61">
        <f t="shared" ref="AS718" si="16902">IF(AS713&gt;0,IF(AS716=1,AS714,AS714+AR718),AR718)</f>
        <v>0</v>
      </c>
      <c r="AT718" s="61">
        <f t="shared" ref="AT718" si="16903">IF(AT713&gt;0,IF(AT716=1,AT714,AT714+AS718),AS718)</f>
        <v>0</v>
      </c>
      <c r="AU718" s="61">
        <f t="shared" ref="AU718" si="16904">IF(AU713&gt;0,IF(AU716=1,AU714,AU714+AT718),AT718)</f>
        <v>0</v>
      </c>
      <c r="AV718" s="61">
        <f t="shared" ref="AV718" si="16905">IF(AV713&gt;0,IF(AV716=1,AV714,AV714+AU718),AU718)</f>
        <v>0</v>
      </c>
      <c r="AW718" s="61">
        <f t="shared" ref="AW718" si="16906">IF(AW713&gt;0,IF(AW716=1,AW714,AW714+AV718),AV718)</f>
        <v>0</v>
      </c>
      <c r="AX718" s="61">
        <f t="shared" ref="AX718" si="16907">IF(AX713&gt;0,IF(AX716=1,AX714,AX714+AW718),AW718)</f>
        <v>0</v>
      </c>
      <c r="AY718" s="61">
        <f t="shared" ref="AY718" si="16908">IF(AY713&gt;0,IF(AY716=1,AY714,AY714+AX718),AX718)</f>
        <v>0</v>
      </c>
      <c r="AZ718" s="61">
        <f t="shared" ref="AZ718" si="16909">IF(AZ713&gt;0,IF(AZ716=1,AZ714,AZ714+AY718),AY718)</f>
        <v>0</v>
      </c>
      <c r="BA718" s="61">
        <f t="shared" ref="BA718" si="16910">IF(BA713&gt;0,IF(BA716=1,BA714,BA714+AZ718),AZ718)</f>
        <v>0</v>
      </c>
      <c r="BB718" s="61">
        <f t="shared" ref="BB718" si="16911">IF(BB713&gt;0,IF(BB716=1,BB714,BB714+BA718),BA718)</f>
        <v>0</v>
      </c>
      <c r="BC718" s="61">
        <f t="shared" ref="BC718" si="16912">IF(BC713&gt;0,IF(BC716=1,BC714,BC714+BB718),BB718)</f>
        <v>0</v>
      </c>
      <c r="BD718" s="61">
        <f t="shared" ref="BD718" si="16913">IF(BD713&gt;0,IF(BD716=1,BD714,BD714+BC718),BC718)</f>
        <v>0</v>
      </c>
      <c r="BE718" s="61">
        <f t="shared" ref="BE718" si="16914">IF(BE713&gt;0,IF(BE716=1,BE714,BE714+BD718),BD718)</f>
        <v>0</v>
      </c>
      <c r="BF718" s="61">
        <f t="shared" ref="BF718" si="16915">IF(BF713&gt;0,IF(BF716=1,BF714,BF714+BE718),BE718)</f>
        <v>0</v>
      </c>
      <c r="BG718" s="61">
        <f t="shared" ref="BG718" si="16916">IF(BG713&gt;0,IF(BG716=1,BG714,BG714+BF718),BF718)</f>
        <v>0</v>
      </c>
      <c r="BH718" s="61">
        <f t="shared" ref="BH718" si="16917">IF(BH713&gt;0,IF(BH716=1,BH714,BH714+BG718),BG718)</f>
        <v>0</v>
      </c>
      <c r="BI718" s="61">
        <f t="shared" ref="BI718" si="16918">IF(BI713&gt;0,IF(BI716=1,BI714,BI714+BH718),BH718)</f>
        <v>0</v>
      </c>
      <c r="BJ718" s="61">
        <f t="shared" ref="BJ718" si="16919">IF(BJ713&gt;0,IF(BJ716=1,BJ714,BJ714+BI718),BI718)</f>
        <v>0</v>
      </c>
      <c r="BK718" s="61">
        <f t="shared" ref="BK718" si="16920">IF(BK713&gt;0,IF(BK716=1,BK714,BK714+BJ718),BJ718)</f>
        <v>0</v>
      </c>
      <c r="BL718" s="61">
        <f t="shared" ref="BL718" si="16921">IF(BL713&gt;0,IF(BL716=1,BL714,BL714+BK718),BK718)</f>
        <v>0</v>
      </c>
      <c r="BM718" s="61">
        <f t="shared" ref="BM718" si="16922">IF(BM713&gt;0,IF(BM716=1,BM714,BM714+BL718),BL718)</f>
        <v>0</v>
      </c>
      <c r="BN718" s="61">
        <f t="shared" ref="BN718" si="16923">IF(BN713&gt;0,IF(BN716=1,BN714,BN714+BM718),BM718)</f>
        <v>0</v>
      </c>
      <c r="BO718" s="61">
        <f t="shared" ref="BO718" si="16924">IF(BO713&gt;0,IF(BO716=1,BO714,BO714+BN718),BN718)</f>
        <v>0</v>
      </c>
      <c r="BP718" s="61">
        <f t="shared" ref="BP718" si="16925">IF(BP713&gt;0,IF(BP716=1,BP714,BP714+BO718),BO718)</f>
        <v>0</v>
      </c>
      <c r="BQ718" s="61">
        <f t="shared" ref="BQ718" si="16926">IF(BQ713&gt;0,IF(BQ716=1,BQ714,BQ714+BP718),BP718)</f>
        <v>0</v>
      </c>
      <c r="BR718" s="61">
        <f t="shared" ref="BR718" si="16927">IF(BR713&gt;0,IF(BR716=1,BR714,BR714+BQ718),BQ718)</f>
        <v>0</v>
      </c>
      <c r="BS718" s="61">
        <f t="shared" ref="BS718" si="16928">IF(BS713&gt;0,IF(BS716=1,BS714,BS714+BR718),BR718)</f>
        <v>0</v>
      </c>
      <c r="BT718" s="61">
        <f t="shared" ref="BT718" si="16929">IF(BT713&gt;0,IF(BT716=1,BT714,BT714+BS718),BS718)</f>
        <v>0</v>
      </c>
      <c r="BU718" s="61">
        <f t="shared" ref="BU718" si="16930">IF(BU713&gt;0,IF(BU716=1,BU714,BU714+BT718),BT718)</f>
        <v>0</v>
      </c>
      <c r="BV718" s="61">
        <f t="shared" ref="BV718" si="16931">IF(BV713&gt;0,IF(BV716=1,BV714,BV714+BU718),BU718)</f>
        <v>0</v>
      </c>
      <c r="BW718" s="61">
        <f t="shared" ref="BW718" si="16932">IF(BW713&gt;0,IF(BW716=1,BW714,BW714+BV718),BV718)</f>
        <v>0</v>
      </c>
      <c r="BX718" s="61">
        <f t="shared" ref="BX718" si="16933">IF(BX713&gt;0,IF(BX716=1,BX714,BX714+BW718),BW718)</f>
        <v>0</v>
      </c>
      <c r="BY718" s="298"/>
      <c r="BZ718" s="300"/>
      <c r="CA718" s="302"/>
      <c r="CB718" s="302"/>
    </row>
    <row r="719" spans="1:96" s="98" customFormat="1" ht="41.4" hidden="1" customHeight="1" x14ac:dyDescent="0.3">
      <c r="A719" s="97"/>
      <c r="B719" s="119"/>
      <c r="C719" s="73"/>
      <c r="D719" s="73"/>
      <c r="E719" s="73"/>
      <c r="F719" s="73"/>
      <c r="G719" s="73"/>
      <c r="H719" s="73"/>
      <c r="I719" s="73"/>
      <c r="J719" s="73"/>
      <c r="K719" s="73"/>
      <c r="L719" s="58"/>
      <c r="M719" s="7"/>
      <c r="N719" s="160"/>
      <c r="P719" s="59" t="s">
        <v>173</v>
      </c>
      <c r="Q719" s="61">
        <f>Q721</f>
        <v>0</v>
      </c>
      <c r="R719" s="61">
        <f t="shared" ref="R719" si="16934">IF(R716=1,R721,R721+Q719)</f>
        <v>0</v>
      </c>
      <c r="S719" s="61">
        <f t="shared" ref="S719" si="16935">IF(S716=1,S721,S721+R719)</f>
        <v>0</v>
      </c>
      <c r="T719" s="61">
        <f t="shared" ref="T719" si="16936">IF(T716=1,T721,T721+S719)</f>
        <v>0</v>
      </c>
      <c r="U719" s="61">
        <f t="shared" ref="U719" si="16937">IF(U716=1,U721,U721+T719)</f>
        <v>0</v>
      </c>
      <c r="V719" s="61">
        <f t="shared" ref="V719" si="16938">IF(V716=1,V721,V721+U719)</f>
        <v>0</v>
      </c>
      <c r="W719" s="61">
        <f t="shared" ref="W719" si="16939">IF(W716=1,W721,W721+V719)</f>
        <v>0</v>
      </c>
      <c r="X719" s="61">
        <f t="shared" ref="X719" si="16940">IF(X716=1,X721,X721+W719)</f>
        <v>0</v>
      </c>
      <c r="Y719" s="61">
        <f t="shared" ref="Y719" si="16941">IF(Y716=1,Y721,Y721+X719)</f>
        <v>0</v>
      </c>
      <c r="Z719" s="61">
        <f t="shared" ref="Z719" si="16942">IF(Z716=1,Z721,Z721+Y719)</f>
        <v>0</v>
      </c>
      <c r="AA719" s="61">
        <f t="shared" ref="AA719" si="16943">IF(AA716=1,AA721,AA721+Z719)</f>
        <v>0</v>
      </c>
      <c r="AB719" s="61">
        <f t="shared" ref="AB719" si="16944">IF(AB716=1,AB721,AB721+AA719)</f>
        <v>0</v>
      </c>
      <c r="AC719" s="61">
        <f t="shared" ref="AC719" si="16945">IF(AC716=1,AC721,AC721+AB719)</f>
        <v>0</v>
      </c>
      <c r="AD719" s="61">
        <f t="shared" ref="AD719" si="16946">IF(AD716=1,AD721,AD721+AC719)</f>
        <v>0</v>
      </c>
      <c r="AE719" s="61">
        <f t="shared" ref="AE719" si="16947">IF(AE716=1,AE721,AE721+AD719)</f>
        <v>0</v>
      </c>
      <c r="AF719" s="61">
        <f t="shared" ref="AF719" si="16948">IF(AF716=1,AF721,AF721+AE719)</f>
        <v>0</v>
      </c>
      <c r="AG719" s="61">
        <f t="shared" ref="AG719" si="16949">IF(AG716=1,AG721,AG721+AF719)</f>
        <v>0</v>
      </c>
      <c r="AH719" s="61">
        <f t="shared" ref="AH719" si="16950">IF(AH716=1,AH721,AH721+AG719)</f>
        <v>0</v>
      </c>
      <c r="AI719" s="61">
        <f t="shared" ref="AI719" si="16951">IF(AI716=1,AI721,AI721+AH719)</f>
        <v>0</v>
      </c>
      <c r="AJ719" s="61">
        <f t="shared" ref="AJ719" si="16952">IF(AJ716=1,AJ721,AJ721+AI719)</f>
        <v>0</v>
      </c>
      <c r="AK719" s="61">
        <f t="shared" ref="AK719" si="16953">IF(AK716=1,AK721,AK721+AJ719)</f>
        <v>0</v>
      </c>
      <c r="AL719" s="61">
        <f t="shared" ref="AL719" si="16954">IF(AL716=1,AL721,AL721+AK719)</f>
        <v>0</v>
      </c>
      <c r="AM719" s="61">
        <f t="shared" ref="AM719" si="16955">IF(AM716=1,AM721,AM721+AL719)</f>
        <v>0</v>
      </c>
      <c r="AN719" s="61">
        <f t="shared" ref="AN719" si="16956">IF(AN716=1,AN721,AN721+AM719)</f>
        <v>0</v>
      </c>
      <c r="AO719" s="61">
        <f t="shared" ref="AO719" si="16957">IF(AO716=1,AO721,AO721+AN719)</f>
        <v>0</v>
      </c>
      <c r="AP719" s="61">
        <f t="shared" ref="AP719" si="16958">IF(AP716=1,AP721,AP721+AO719)</f>
        <v>0</v>
      </c>
      <c r="AQ719" s="61">
        <f t="shared" ref="AQ719" si="16959">IF(AQ716=1,AQ721,AQ721+AP719)</f>
        <v>0</v>
      </c>
      <c r="AR719" s="61">
        <f t="shared" ref="AR719" si="16960">IF(AR716=1,AR721,AR721+AQ719)</f>
        <v>0</v>
      </c>
      <c r="AS719" s="61">
        <f t="shared" ref="AS719" si="16961">IF(AS716=1,AS721,AS721+AR719)</f>
        <v>0</v>
      </c>
      <c r="AT719" s="61">
        <f t="shared" ref="AT719" si="16962">IF(AT716=1,AT721,AT721+AS719)</f>
        <v>0</v>
      </c>
      <c r="AU719" s="61">
        <f t="shared" ref="AU719" si="16963">IF(AU716=1,AU721,AU721+AT719)</f>
        <v>0</v>
      </c>
      <c r="AV719" s="61">
        <f t="shared" ref="AV719" si="16964">IF(AV716=1,AV721,AV721+AU719)</f>
        <v>0</v>
      </c>
      <c r="AW719" s="61">
        <f t="shared" ref="AW719" si="16965">IF(AW716=1,AW721,AW721+AV719)</f>
        <v>0</v>
      </c>
      <c r="AX719" s="61">
        <f t="shared" ref="AX719" si="16966">IF(AX716=1,AX721,AX721+AW719)</f>
        <v>0</v>
      </c>
      <c r="AY719" s="61">
        <f t="shared" ref="AY719" si="16967">IF(AY716=1,AY721,AY721+AX719)</f>
        <v>0</v>
      </c>
      <c r="AZ719" s="61">
        <f t="shared" ref="AZ719" si="16968">IF(AZ716=1,AZ721,AZ721+AY719)</f>
        <v>0</v>
      </c>
      <c r="BA719" s="61">
        <f t="shared" ref="BA719" si="16969">IF(BA716=1,BA721,BA721+AZ719)</f>
        <v>0</v>
      </c>
      <c r="BB719" s="61">
        <f t="shared" ref="BB719" si="16970">IF(BB716=1,BB721,BB721+BA719)</f>
        <v>0</v>
      </c>
      <c r="BC719" s="61">
        <f t="shared" ref="BC719" si="16971">IF(BC716=1,BC721,BC721+BB719)</f>
        <v>0</v>
      </c>
      <c r="BD719" s="61">
        <f t="shared" ref="BD719" si="16972">IF(BD716=1,BD721,BD721+BC719)</f>
        <v>0</v>
      </c>
      <c r="BE719" s="61">
        <f t="shared" ref="BE719" si="16973">IF(BE716=1,BE721,BE721+BD719)</f>
        <v>0</v>
      </c>
      <c r="BF719" s="61">
        <f t="shared" ref="BF719" si="16974">IF(BF716=1,BF721,BF721+BE719)</f>
        <v>0</v>
      </c>
      <c r="BG719" s="61">
        <f t="shared" ref="BG719" si="16975">IF(BG716=1,BG721,BG721+BF719)</f>
        <v>0</v>
      </c>
      <c r="BH719" s="61">
        <f t="shared" ref="BH719" si="16976">IF(BH716=1,BH721,BH721+BG719)</f>
        <v>0</v>
      </c>
      <c r="BI719" s="61">
        <f t="shared" ref="BI719" si="16977">IF(BI716=1,BI721,BI721+BH719)</f>
        <v>0</v>
      </c>
      <c r="BJ719" s="61">
        <f t="shared" ref="BJ719" si="16978">IF(BJ716=1,BJ721,BJ721+BI719)</f>
        <v>0</v>
      </c>
      <c r="BK719" s="61">
        <f t="shared" ref="BK719" si="16979">IF(BK716=1,BK721,BK721+BJ719)</f>
        <v>0</v>
      </c>
      <c r="BL719" s="61">
        <f t="shared" ref="BL719" si="16980">IF(BL716=1,BL721,BL721+BK719)</f>
        <v>0</v>
      </c>
      <c r="BM719" s="61">
        <f t="shared" ref="BM719" si="16981">IF(BM716=1,BM721,BM721+BL719)</f>
        <v>0</v>
      </c>
      <c r="BN719" s="61">
        <f t="shared" ref="BN719" si="16982">IF(BN716=1,BN721,BN721+BM719)</f>
        <v>0</v>
      </c>
      <c r="BO719" s="61">
        <f t="shared" ref="BO719" si="16983">IF(BO716=1,BO721,BO721+BN719)</f>
        <v>0</v>
      </c>
      <c r="BP719" s="61">
        <f t="shared" ref="BP719" si="16984">IF(BP716=1,BP721,BP721+BO719)</f>
        <v>0</v>
      </c>
      <c r="BQ719" s="61">
        <f t="shared" ref="BQ719" si="16985">IF(BQ716=1,BQ721,BQ721+BP719)</f>
        <v>0</v>
      </c>
      <c r="BR719" s="61">
        <f t="shared" ref="BR719" si="16986">IF(BR716=1,BR721,BR721+BQ719)</f>
        <v>0</v>
      </c>
      <c r="BS719" s="61">
        <f t="shared" ref="BS719" si="16987">IF(BS716=1,BS721,BS721+BR719)</f>
        <v>0</v>
      </c>
      <c r="BT719" s="61">
        <f t="shared" ref="BT719" si="16988">IF(BT716=1,BT721,BT721+BS719)</f>
        <v>0</v>
      </c>
      <c r="BU719" s="61">
        <f t="shared" ref="BU719" si="16989">IF(BU716=1,BU721,BU721+BT719)</f>
        <v>0</v>
      </c>
      <c r="BV719" s="61">
        <f t="shared" ref="BV719" si="16990">IF(BV716=1,BV721,BV721+BU719)</f>
        <v>0</v>
      </c>
      <c r="BW719" s="61">
        <f t="shared" ref="BW719" si="16991">IF(BW716=1,BW721,BW721+BV719)</f>
        <v>0</v>
      </c>
      <c r="BX719" s="61">
        <f t="shared" ref="BX719" si="16992">IF(BX716=1,BX721,BX721+BW719)</f>
        <v>0</v>
      </c>
      <c r="BY719" s="298"/>
      <c r="BZ719" s="300"/>
      <c r="CA719" s="302"/>
      <c r="CB719" s="302"/>
    </row>
    <row r="720" spans="1:96" s="98" customFormat="1" ht="28.95" customHeight="1" x14ac:dyDescent="0.3">
      <c r="A720" s="97"/>
      <c r="B720" s="119"/>
      <c r="C720" s="73"/>
      <c r="D720" s="73"/>
      <c r="E720" s="73"/>
      <c r="F720" s="73"/>
      <c r="G720" s="73"/>
      <c r="H720" s="73"/>
      <c r="I720" s="73"/>
      <c r="J720" s="73"/>
      <c r="K720" s="73"/>
      <c r="L720" s="58"/>
      <c r="M720" s="7"/>
      <c r="N720" s="160"/>
      <c r="P720" s="57" t="s">
        <v>171</v>
      </c>
      <c r="Q720" s="62">
        <f t="shared" ref="Q720:BX720" si="16993">1720/12*Q713</f>
        <v>0</v>
      </c>
      <c r="R720" s="62">
        <f t="shared" si="16993"/>
        <v>0</v>
      </c>
      <c r="S720" s="62">
        <f t="shared" si="16993"/>
        <v>0</v>
      </c>
      <c r="T720" s="62">
        <f t="shared" si="16993"/>
        <v>0</v>
      </c>
      <c r="U720" s="62">
        <f t="shared" si="16993"/>
        <v>0</v>
      </c>
      <c r="V720" s="62">
        <f t="shared" si="16993"/>
        <v>0</v>
      </c>
      <c r="W720" s="62">
        <f t="shared" si="16993"/>
        <v>0</v>
      </c>
      <c r="X720" s="62">
        <f t="shared" si="16993"/>
        <v>0</v>
      </c>
      <c r="Y720" s="62">
        <f t="shared" si="16993"/>
        <v>0</v>
      </c>
      <c r="Z720" s="62">
        <f t="shared" si="16993"/>
        <v>0</v>
      </c>
      <c r="AA720" s="62">
        <f t="shared" si="16993"/>
        <v>0</v>
      </c>
      <c r="AB720" s="62">
        <f t="shared" si="16993"/>
        <v>0</v>
      </c>
      <c r="AC720" s="62">
        <f t="shared" si="16993"/>
        <v>0</v>
      </c>
      <c r="AD720" s="62">
        <f t="shared" si="16993"/>
        <v>0</v>
      </c>
      <c r="AE720" s="62">
        <f t="shared" si="16993"/>
        <v>0</v>
      </c>
      <c r="AF720" s="62">
        <f t="shared" si="16993"/>
        <v>0</v>
      </c>
      <c r="AG720" s="62">
        <f t="shared" si="16993"/>
        <v>0</v>
      </c>
      <c r="AH720" s="62">
        <f t="shared" si="16993"/>
        <v>0</v>
      </c>
      <c r="AI720" s="62">
        <f t="shared" si="16993"/>
        <v>0</v>
      </c>
      <c r="AJ720" s="62">
        <f t="shared" si="16993"/>
        <v>0</v>
      </c>
      <c r="AK720" s="62">
        <f t="shared" si="16993"/>
        <v>0</v>
      </c>
      <c r="AL720" s="62">
        <f t="shared" si="16993"/>
        <v>0</v>
      </c>
      <c r="AM720" s="62">
        <f t="shared" si="16993"/>
        <v>0</v>
      </c>
      <c r="AN720" s="62">
        <f t="shared" si="16993"/>
        <v>0</v>
      </c>
      <c r="AO720" s="62">
        <f t="shared" si="16993"/>
        <v>0</v>
      </c>
      <c r="AP720" s="62">
        <f t="shared" si="16993"/>
        <v>0</v>
      </c>
      <c r="AQ720" s="62">
        <f t="shared" si="16993"/>
        <v>0</v>
      </c>
      <c r="AR720" s="62">
        <f t="shared" si="16993"/>
        <v>0</v>
      </c>
      <c r="AS720" s="62">
        <f t="shared" si="16993"/>
        <v>0</v>
      </c>
      <c r="AT720" s="62">
        <f t="shared" si="16993"/>
        <v>0</v>
      </c>
      <c r="AU720" s="62">
        <f t="shared" si="16993"/>
        <v>0</v>
      </c>
      <c r="AV720" s="62">
        <f t="shared" si="16993"/>
        <v>0</v>
      </c>
      <c r="AW720" s="62">
        <f t="shared" si="16993"/>
        <v>0</v>
      </c>
      <c r="AX720" s="62">
        <f t="shared" si="16993"/>
        <v>0</v>
      </c>
      <c r="AY720" s="62">
        <f t="shared" si="16993"/>
        <v>0</v>
      </c>
      <c r="AZ720" s="62">
        <f t="shared" si="16993"/>
        <v>0</v>
      </c>
      <c r="BA720" s="62">
        <f t="shared" si="16993"/>
        <v>0</v>
      </c>
      <c r="BB720" s="62">
        <f t="shared" si="16993"/>
        <v>0</v>
      </c>
      <c r="BC720" s="62">
        <f t="shared" si="16993"/>
        <v>0</v>
      </c>
      <c r="BD720" s="62">
        <f t="shared" si="16993"/>
        <v>0</v>
      </c>
      <c r="BE720" s="62">
        <f t="shared" si="16993"/>
        <v>0</v>
      </c>
      <c r="BF720" s="62">
        <f t="shared" si="16993"/>
        <v>0</v>
      </c>
      <c r="BG720" s="62">
        <f t="shared" si="16993"/>
        <v>0</v>
      </c>
      <c r="BH720" s="62">
        <f t="shared" si="16993"/>
        <v>0</v>
      </c>
      <c r="BI720" s="62">
        <f t="shared" si="16993"/>
        <v>0</v>
      </c>
      <c r="BJ720" s="62">
        <f t="shared" si="16993"/>
        <v>0</v>
      </c>
      <c r="BK720" s="62">
        <f t="shared" si="16993"/>
        <v>0</v>
      </c>
      <c r="BL720" s="62">
        <f t="shared" si="16993"/>
        <v>0</v>
      </c>
      <c r="BM720" s="62">
        <f t="shared" si="16993"/>
        <v>0</v>
      </c>
      <c r="BN720" s="62">
        <f t="shared" si="16993"/>
        <v>0</v>
      </c>
      <c r="BO720" s="62">
        <f t="shared" si="16993"/>
        <v>0</v>
      </c>
      <c r="BP720" s="62">
        <f t="shared" si="16993"/>
        <v>0</v>
      </c>
      <c r="BQ720" s="62">
        <f t="shared" si="16993"/>
        <v>0</v>
      </c>
      <c r="BR720" s="62">
        <f t="shared" si="16993"/>
        <v>0</v>
      </c>
      <c r="BS720" s="62">
        <f t="shared" si="16993"/>
        <v>0</v>
      </c>
      <c r="BT720" s="62">
        <f t="shared" si="16993"/>
        <v>0</v>
      </c>
      <c r="BU720" s="62">
        <f t="shared" si="16993"/>
        <v>0</v>
      </c>
      <c r="BV720" s="62">
        <f t="shared" si="16993"/>
        <v>0</v>
      </c>
      <c r="BW720" s="62">
        <f t="shared" si="16993"/>
        <v>0</v>
      </c>
      <c r="BX720" s="62">
        <f t="shared" si="16993"/>
        <v>0</v>
      </c>
      <c r="BY720" s="298"/>
      <c r="BZ720" s="300"/>
      <c r="CA720" s="302"/>
      <c r="CB720" s="302"/>
    </row>
    <row r="721" spans="1:96" s="98" customFormat="1" ht="28.8" x14ac:dyDescent="0.3">
      <c r="A721" s="97"/>
      <c r="B721" s="119"/>
      <c r="C721" s="73"/>
      <c r="D721" s="73"/>
      <c r="E721" s="73"/>
      <c r="F721" s="73"/>
      <c r="G721" s="73"/>
      <c r="H721" s="73"/>
      <c r="I721" s="73"/>
      <c r="J721" s="73"/>
      <c r="K721" s="73"/>
      <c r="L721" s="58"/>
      <c r="M721" s="7"/>
      <c r="N721" s="160"/>
      <c r="P721" s="57" t="s">
        <v>155</v>
      </c>
      <c r="Q721" s="62">
        <f>FLOOR(IF(OR(Q716=0,Q716=1),IF(Q714&gt;=Q720,Q720,Q714)+0.00000001,IF(Q718&gt;=Q717,Q717,Q718))+0.00000001,1)</f>
        <v>0</v>
      </c>
      <c r="R721" s="62">
        <f t="shared" ref="R721" si="16994">FLOOR(IF(OR(R716=0,R716=1),IF(R720&gt;R717,R717,IF(R714&gt;=R720,R720,R714)+0.00000001),IF(R718&gt;=R717,R717-Q719,R718-Q719)+0.00000001),1)</f>
        <v>0</v>
      </c>
      <c r="S721" s="62">
        <f t="shared" ref="S721" si="16995">FLOOR(IF(OR(S716=0,S716=1),IF(S720&gt;S717,S717,IF(S714&gt;=S720,S720,S714)+0.00000001),IF(S718&gt;=S717,S717-R719,S718-R719)+0.00000001),1)</f>
        <v>0</v>
      </c>
      <c r="T721" s="62">
        <f t="shared" ref="T721" si="16996">FLOOR(IF(OR(T716=0,T716=1),IF(T720&gt;T717,T717,IF(T714&gt;=T720,T720,T714)+0.00000001),IF(T718&gt;=T717,T717-S719,T718-S719)+0.00000001),1)</f>
        <v>0</v>
      </c>
      <c r="U721" s="62">
        <f t="shared" ref="U721" si="16997">FLOOR(IF(OR(U716=0,U716=1),IF(U720&gt;U717,U717,IF(U714&gt;=U720,U720,U714)+0.00000001),IF(U718&gt;=U717,U717-T719,U718-T719)+0.00000001),1)</f>
        <v>0</v>
      </c>
      <c r="V721" s="62">
        <f t="shared" ref="V721" si="16998">FLOOR(IF(OR(V716=0,V716=1),IF(V720&gt;V717,V717,IF(V714&gt;=V720,V720,V714)+0.00000001),IF(V718&gt;=V717,V717-U719,V718-U719)+0.00000001),1)</f>
        <v>0</v>
      </c>
      <c r="W721" s="62">
        <f t="shared" ref="W721" si="16999">FLOOR(IF(OR(W716=0,W716=1),IF(W720&gt;W717,W717,IF(W714&gt;=W720,W720,W714)+0.00000001),IF(W718&gt;=W717,W717-V719,W718-V719)+0.00000001),1)</f>
        <v>0</v>
      </c>
      <c r="X721" s="62">
        <f t="shared" ref="X721" si="17000">FLOOR(IF(OR(X716=0,X716=1),IF(X720&gt;X717,X717,IF(X714&gt;=X720,X720,X714)+0.00000001),IF(X718&gt;=X717,X717-W719,X718-W719)+0.00000001),1)</f>
        <v>0</v>
      </c>
      <c r="Y721" s="62">
        <f t="shared" ref="Y721" si="17001">FLOOR(IF(OR(Y716=0,Y716=1),IF(Y720&gt;Y717,Y717,IF(Y714&gt;=Y720,Y720,Y714)+0.00000001),IF(Y718&gt;=Y717,Y717-X719,Y718-X719)+0.00000001),1)</f>
        <v>0</v>
      </c>
      <c r="Z721" s="62">
        <f t="shared" ref="Z721" si="17002">FLOOR(IF(OR(Z716=0,Z716=1),IF(Z720&gt;Z717,Z717,IF(Z714&gt;=Z720,Z720,Z714)+0.00000001),IF(Z718&gt;=Z717,Z717-Y719,Z718-Y719)+0.00000001),1)</f>
        <v>0</v>
      </c>
      <c r="AA721" s="62">
        <f t="shared" ref="AA721" si="17003">FLOOR(IF(OR(AA716=0,AA716=1),IF(AA720&gt;AA717,AA717,IF(AA714&gt;=AA720,AA720,AA714)+0.00000001),IF(AA718&gt;=AA717,AA717-Z719,AA718-Z719)+0.00000001),1)</f>
        <v>0</v>
      </c>
      <c r="AB721" s="62">
        <f t="shared" ref="AB721" si="17004">FLOOR(IF(OR(AB716=0,AB716=1),IF(AB720&gt;AB717,AB717,IF(AB714&gt;=AB720,AB720,AB714)+0.00000001),IF(AB718&gt;=AB717,AB717-AA719,AB718-AA719)+0.00000001),1)</f>
        <v>0</v>
      </c>
      <c r="AC721" s="62">
        <f t="shared" ref="AC721" si="17005">FLOOR(IF(OR(AC716=0,AC716=1),IF(AC720&gt;AC717,AC717,IF(AC714&gt;=AC720,AC720,AC714)+0.00000001),IF(AC718&gt;=AC717,AC717-AB719,AC718-AB719)+0.00000001),1)</f>
        <v>0</v>
      </c>
      <c r="AD721" s="62">
        <f t="shared" ref="AD721" si="17006">FLOOR(IF(OR(AD716=0,AD716=1),IF(AD720&gt;AD717,AD717,IF(AD714&gt;=AD720,AD720,AD714)+0.00000001),IF(AD718&gt;=AD717,AD717-AC719,AD718-AC719)+0.00000001),1)</f>
        <v>0</v>
      </c>
      <c r="AE721" s="62">
        <f t="shared" ref="AE721" si="17007">FLOOR(IF(OR(AE716=0,AE716=1),IF(AE720&gt;AE717,AE717,IF(AE714&gt;=AE720,AE720,AE714)+0.00000001),IF(AE718&gt;=AE717,AE717-AD719,AE718-AD719)+0.00000001),1)</f>
        <v>0</v>
      </c>
      <c r="AF721" s="62">
        <f t="shared" ref="AF721" si="17008">FLOOR(IF(OR(AF716=0,AF716=1),IF(AF720&gt;AF717,AF717,IF(AF714&gt;=AF720,AF720,AF714)+0.00000001),IF(AF718&gt;=AF717,AF717-AE719,AF718-AE719)+0.00000001),1)</f>
        <v>0</v>
      </c>
      <c r="AG721" s="62">
        <f t="shared" ref="AG721" si="17009">FLOOR(IF(OR(AG716=0,AG716=1),IF(AG720&gt;AG717,AG717,IF(AG714&gt;=AG720,AG720,AG714)+0.00000001),IF(AG718&gt;=AG717,AG717-AF719,AG718-AF719)+0.00000001),1)</f>
        <v>0</v>
      </c>
      <c r="AH721" s="62">
        <f t="shared" ref="AH721" si="17010">FLOOR(IF(OR(AH716=0,AH716=1),IF(AH720&gt;AH717,AH717,IF(AH714&gt;=AH720,AH720,AH714)+0.00000001),IF(AH718&gt;=AH717,AH717-AG719,AH718-AG719)+0.00000001),1)</f>
        <v>0</v>
      </c>
      <c r="AI721" s="62">
        <f t="shared" ref="AI721" si="17011">FLOOR(IF(OR(AI716=0,AI716=1),IF(AI720&gt;AI717,AI717,IF(AI714&gt;=AI720,AI720,AI714)+0.00000001),IF(AI718&gt;=AI717,AI717-AH719,AI718-AH719)+0.00000001),1)</f>
        <v>0</v>
      </c>
      <c r="AJ721" s="62">
        <f t="shared" ref="AJ721" si="17012">FLOOR(IF(OR(AJ716=0,AJ716=1),IF(AJ720&gt;AJ717,AJ717,IF(AJ714&gt;=AJ720,AJ720,AJ714)+0.00000001),IF(AJ718&gt;=AJ717,AJ717-AI719,AJ718-AI719)+0.00000001),1)</f>
        <v>0</v>
      </c>
      <c r="AK721" s="62">
        <f t="shared" ref="AK721" si="17013">FLOOR(IF(OR(AK716=0,AK716=1),IF(AK720&gt;AK717,AK717,IF(AK714&gt;=AK720,AK720,AK714)+0.00000001),IF(AK718&gt;=AK717,AK717-AJ719,AK718-AJ719)+0.00000001),1)</f>
        <v>0</v>
      </c>
      <c r="AL721" s="62">
        <f t="shared" ref="AL721" si="17014">FLOOR(IF(OR(AL716=0,AL716=1),IF(AL720&gt;AL717,AL717,IF(AL714&gt;=AL720,AL720,AL714)+0.00000001),IF(AL718&gt;=AL717,AL717-AK719,AL718-AK719)+0.00000001),1)</f>
        <v>0</v>
      </c>
      <c r="AM721" s="62">
        <f t="shared" ref="AM721" si="17015">FLOOR(IF(OR(AM716=0,AM716=1),IF(AM720&gt;AM717,AM717,IF(AM714&gt;=AM720,AM720,AM714)+0.00000001),IF(AM718&gt;=AM717,AM717-AL719,AM718-AL719)+0.00000001),1)</f>
        <v>0</v>
      </c>
      <c r="AN721" s="62">
        <f t="shared" ref="AN721" si="17016">FLOOR(IF(OR(AN716=0,AN716=1),IF(AN720&gt;AN717,AN717,IF(AN714&gt;=AN720,AN720,AN714)+0.00000001),IF(AN718&gt;=AN717,AN717-AM719,AN718-AM719)+0.00000001),1)</f>
        <v>0</v>
      </c>
      <c r="AO721" s="62">
        <f t="shared" ref="AO721" si="17017">FLOOR(IF(OR(AO716=0,AO716=1),IF(AO720&gt;AO717,AO717,IF(AO714&gt;=AO720,AO720,AO714)+0.00000001),IF(AO718&gt;=AO717,AO717-AN719,AO718-AN719)+0.00000001),1)</f>
        <v>0</v>
      </c>
      <c r="AP721" s="62">
        <f t="shared" ref="AP721" si="17018">FLOOR(IF(OR(AP716=0,AP716=1),IF(AP720&gt;AP717,AP717,IF(AP714&gt;=AP720,AP720,AP714)+0.00000001),IF(AP718&gt;=AP717,AP717-AO719,AP718-AO719)+0.00000001),1)</f>
        <v>0</v>
      </c>
      <c r="AQ721" s="62">
        <f t="shared" ref="AQ721" si="17019">FLOOR(IF(OR(AQ716=0,AQ716=1),IF(AQ720&gt;AQ717,AQ717,IF(AQ714&gt;=AQ720,AQ720,AQ714)+0.00000001),IF(AQ718&gt;=AQ717,AQ717-AP719,AQ718-AP719)+0.00000001),1)</f>
        <v>0</v>
      </c>
      <c r="AR721" s="62">
        <f t="shared" ref="AR721" si="17020">FLOOR(IF(OR(AR716=0,AR716=1),IF(AR720&gt;AR717,AR717,IF(AR714&gt;=AR720,AR720,AR714)+0.00000001),IF(AR718&gt;=AR717,AR717-AQ719,AR718-AQ719)+0.00000001),1)</f>
        <v>0</v>
      </c>
      <c r="AS721" s="62">
        <f t="shared" ref="AS721" si="17021">FLOOR(IF(OR(AS716=0,AS716=1),IF(AS720&gt;AS717,AS717,IF(AS714&gt;=AS720,AS720,AS714)+0.00000001),IF(AS718&gt;=AS717,AS717-AR719,AS718-AR719)+0.00000001),1)</f>
        <v>0</v>
      </c>
      <c r="AT721" s="62">
        <f t="shared" ref="AT721" si="17022">FLOOR(IF(OR(AT716=0,AT716=1),IF(AT720&gt;AT717,AT717,IF(AT714&gt;=AT720,AT720,AT714)+0.00000001),IF(AT718&gt;=AT717,AT717-AS719,AT718-AS719)+0.00000001),1)</f>
        <v>0</v>
      </c>
      <c r="AU721" s="62">
        <f t="shared" ref="AU721" si="17023">FLOOR(IF(OR(AU716=0,AU716=1),IF(AU720&gt;AU717,AU717,IF(AU714&gt;=AU720,AU720,AU714)+0.00000001),IF(AU718&gt;=AU717,AU717-AT719,AU718-AT719)+0.00000001),1)</f>
        <v>0</v>
      </c>
      <c r="AV721" s="62">
        <f t="shared" ref="AV721" si="17024">FLOOR(IF(OR(AV716=0,AV716=1),IF(AV720&gt;AV717,AV717,IF(AV714&gt;=AV720,AV720,AV714)+0.00000001),IF(AV718&gt;=AV717,AV717-AU719,AV718-AU719)+0.00000001),1)</f>
        <v>0</v>
      </c>
      <c r="AW721" s="62">
        <f t="shared" ref="AW721" si="17025">FLOOR(IF(OR(AW716=0,AW716=1),IF(AW720&gt;AW717,AW717,IF(AW714&gt;=AW720,AW720,AW714)+0.00000001),IF(AW718&gt;=AW717,AW717-AV719,AW718-AV719)+0.00000001),1)</f>
        <v>0</v>
      </c>
      <c r="AX721" s="62">
        <f t="shared" ref="AX721" si="17026">FLOOR(IF(OR(AX716=0,AX716=1),IF(AX720&gt;AX717,AX717,IF(AX714&gt;=AX720,AX720,AX714)+0.00000001),IF(AX718&gt;=AX717,AX717-AW719,AX718-AW719)+0.00000001),1)</f>
        <v>0</v>
      </c>
      <c r="AY721" s="62">
        <f t="shared" ref="AY721" si="17027">FLOOR(IF(OR(AY716=0,AY716=1),IF(AY720&gt;AY717,AY717,IF(AY714&gt;=AY720,AY720,AY714)+0.00000001),IF(AY718&gt;=AY717,AY717-AX719,AY718-AX719)+0.00000001),1)</f>
        <v>0</v>
      </c>
      <c r="AZ721" s="62">
        <f t="shared" ref="AZ721" si="17028">FLOOR(IF(OR(AZ716=0,AZ716=1),IF(AZ720&gt;AZ717,AZ717,IF(AZ714&gt;=AZ720,AZ720,AZ714)+0.00000001),IF(AZ718&gt;=AZ717,AZ717-AY719,AZ718-AY719)+0.00000001),1)</f>
        <v>0</v>
      </c>
      <c r="BA721" s="62">
        <f t="shared" ref="BA721" si="17029">FLOOR(IF(OR(BA716=0,BA716=1),IF(BA720&gt;BA717,BA717,IF(BA714&gt;=BA720,BA720,BA714)+0.00000001),IF(BA718&gt;=BA717,BA717-AZ719,BA718-AZ719)+0.00000001),1)</f>
        <v>0</v>
      </c>
      <c r="BB721" s="62">
        <f t="shared" ref="BB721" si="17030">FLOOR(IF(OR(BB716=0,BB716=1),IF(BB720&gt;BB717,BB717,IF(BB714&gt;=BB720,BB720,BB714)+0.00000001),IF(BB718&gt;=BB717,BB717-BA719,BB718-BA719)+0.00000001),1)</f>
        <v>0</v>
      </c>
      <c r="BC721" s="62">
        <f t="shared" ref="BC721" si="17031">FLOOR(IF(OR(BC716=0,BC716=1),IF(BC720&gt;BC717,BC717,IF(BC714&gt;=BC720,BC720,BC714)+0.00000001),IF(BC718&gt;=BC717,BC717-BB719,BC718-BB719)+0.00000001),1)</f>
        <v>0</v>
      </c>
      <c r="BD721" s="62">
        <f t="shared" ref="BD721" si="17032">FLOOR(IF(OR(BD716=0,BD716=1),IF(BD720&gt;BD717,BD717,IF(BD714&gt;=BD720,BD720,BD714)+0.00000001),IF(BD718&gt;=BD717,BD717-BC719,BD718-BC719)+0.00000001),1)</f>
        <v>0</v>
      </c>
      <c r="BE721" s="62">
        <f t="shared" ref="BE721" si="17033">FLOOR(IF(OR(BE716=0,BE716=1),IF(BE720&gt;BE717,BE717,IF(BE714&gt;=BE720,BE720,BE714)+0.00000001),IF(BE718&gt;=BE717,BE717-BD719,BE718-BD719)+0.00000001),1)</f>
        <v>0</v>
      </c>
      <c r="BF721" s="62">
        <f t="shared" ref="BF721" si="17034">FLOOR(IF(OR(BF716=0,BF716=1),IF(BF720&gt;BF717,BF717,IF(BF714&gt;=BF720,BF720,BF714)+0.00000001),IF(BF718&gt;=BF717,BF717-BE719,BF718-BE719)+0.00000001),1)</f>
        <v>0</v>
      </c>
      <c r="BG721" s="62">
        <f t="shared" ref="BG721" si="17035">FLOOR(IF(OR(BG716=0,BG716=1),IF(BG720&gt;BG717,BG717,IF(BG714&gt;=BG720,BG720,BG714)+0.00000001),IF(BG718&gt;=BG717,BG717-BF719,BG718-BF719)+0.00000001),1)</f>
        <v>0</v>
      </c>
      <c r="BH721" s="62">
        <f t="shared" ref="BH721" si="17036">FLOOR(IF(OR(BH716=0,BH716=1),IF(BH720&gt;BH717,BH717,IF(BH714&gt;=BH720,BH720,BH714)+0.00000001),IF(BH718&gt;=BH717,BH717-BG719,BH718-BG719)+0.00000001),1)</f>
        <v>0</v>
      </c>
      <c r="BI721" s="62">
        <f t="shared" ref="BI721" si="17037">FLOOR(IF(OR(BI716=0,BI716=1),IF(BI720&gt;BI717,BI717,IF(BI714&gt;=BI720,BI720,BI714)+0.00000001),IF(BI718&gt;=BI717,BI717-BH719,BI718-BH719)+0.00000001),1)</f>
        <v>0</v>
      </c>
      <c r="BJ721" s="62">
        <f t="shared" ref="BJ721" si="17038">FLOOR(IF(OR(BJ716=0,BJ716=1),IF(BJ720&gt;BJ717,BJ717,IF(BJ714&gt;=BJ720,BJ720,BJ714)+0.00000001),IF(BJ718&gt;=BJ717,BJ717-BI719,BJ718-BI719)+0.00000001),1)</f>
        <v>0</v>
      </c>
      <c r="BK721" s="62">
        <f t="shared" ref="BK721" si="17039">FLOOR(IF(OR(BK716=0,BK716=1),IF(BK720&gt;BK717,BK717,IF(BK714&gt;=BK720,BK720,BK714)+0.00000001),IF(BK718&gt;=BK717,BK717-BJ719,BK718-BJ719)+0.00000001),1)</f>
        <v>0</v>
      </c>
      <c r="BL721" s="62">
        <f t="shared" ref="BL721" si="17040">FLOOR(IF(OR(BL716=0,BL716=1),IF(BL720&gt;BL717,BL717,IF(BL714&gt;=BL720,BL720,BL714)+0.00000001),IF(BL718&gt;=BL717,BL717-BK719,BL718-BK719)+0.00000001),1)</f>
        <v>0</v>
      </c>
      <c r="BM721" s="62">
        <f t="shared" ref="BM721" si="17041">FLOOR(IF(OR(BM716=0,BM716=1),IF(BM720&gt;BM717,BM717,IF(BM714&gt;=BM720,BM720,BM714)+0.00000001),IF(BM718&gt;=BM717,BM717-BL719,BM718-BL719)+0.00000001),1)</f>
        <v>0</v>
      </c>
      <c r="BN721" s="62">
        <f t="shared" ref="BN721" si="17042">FLOOR(IF(OR(BN716=0,BN716=1),IF(BN720&gt;BN717,BN717,IF(BN714&gt;=BN720,BN720,BN714)+0.00000001),IF(BN718&gt;=BN717,BN717-BM719,BN718-BM719)+0.00000001),1)</f>
        <v>0</v>
      </c>
      <c r="BO721" s="62">
        <f t="shared" ref="BO721" si="17043">FLOOR(IF(OR(BO716=0,BO716=1),IF(BO720&gt;BO717,BO717,IF(BO714&gt;=BO720,BO720,BO714)+0.00000001),IF(BO718&gt;=BO717,BO717-BN719,BO718-BN719)+0.00000001),1)</f>
        <v>0</v>
      </c>
      <c r="BP721" s="62">
        <f t="shared" ref="BP721" si="17044">FLOOR(IF(OR(BP716=0,BP716=1),IF(BP720&gt;BP717,BP717,IF(BP714&gt;=BP720,BP720,BP714)+0.00000001),IF(BP718&gt;=BP717,BP717-BO719,BP718-BO719)+0.00000001),1)</f>
        <v>0</v>
      </c>
      <c r="BQ721" s="62">
        <f t="shared" ref="BQ721" si="17045">FLOOR(IF(OR(BQ716=0,BQ716=1),IF(BQ720&gt;BQ717,BQ717,IF(BQ714&gt;=BQ720,BQ720,BQ714)+0.00000001),IF(BQ718&gt;=BQ717,BQ717-BP719,BQ718-BP719)+0.00000001),1)</f>
        <v>0</v>
      </c>
      <c r="BR721" s="62">
        <f t="shared" ref="BR721" si="17046">FLOOR(IF(OR(BR716=0,BR716=1),IF(BR720&gt;BR717,BR717,IF(BR714&gt;=BR720,BR720,BR714)+0.00000001),IF(BR718&gt;=BR717,BR717-BQ719,BR718-BQ719)+0.00000001),1)</f>
        <v>0</v>
      </c>
      <c r="BS721" s="62">
        <f t="shared" ref="BS721" si="17047">FLOOR(IF(OR(BS716=0,BS716=1),IF(BS720&gt;BS717,BS717,IF(BS714&gt;=BS720,BS720,BS714)+0.00000001),IF(BS718&gt;=BS717,BS717-BR719,BS718-BR719)+0.00000001),1)</f>
        <v>0</v>
      </c>
      <c r="BT721" s="62">
        <f t="shared" ref="BT721" si="17048">FLOOR(IF(OR(BT716=0,BT716=1),IF(BT720&gt;BT717,BT717,IF(BT714&gt;=BT720,BT720,BT714)+0.00000001),IF(BT718&gt;=BT717,BT717-BS719,BT718-BS719)+0.00000001),1)</f>
        <v>0</v>
      </c>
      <c r="BU721" s="62">
        <f t="shared" ref="BU721" si="17049">FLOOR(IF(OR(BU716=0,BU716=1),IF(BU720&gt;BU717,BU717,IF(BU714&gt;=BU720,BU720,BU714)+0.00000001),IF(BU718&gt;=BU717,BU717-BT719,BU718-BT719)+0.00000001),1)</f>
        <v>0</v>
      </c>
      <c r="BV721" s="62">
        <f t="shared" ref="BV721" si="17050">FLOOR(IF(OR(BV716=0,BV716=1),IF(BV720&gt;BV717,BV717,IF(BV714&gt;=BV720,BV720,BV714)+0.00000001),IF(BV718&gt;=BV717,BV717-BU719,BV718-BU719)+0.00000001),1)</f>
        <v>0</v>
      </c>
      <c r="BW721" s="62">
        <f t="shared" ref="BW721" si="17051">FLOOR(IF(OR(BW716=0,BW716=1),IF(BW720&gt;BW717,BW717,IF(BW714&gt;=BW720,BW720,BW714)+0.00000001),IF(BW718&gt;=BW717,BW717-BV719,BW718-BV719)+0.00000001),1)</f>
        <v>0</v>
      </c>
      <c r="BX721" s="62">
        <f t="shared" ref="BX721" si="17052">FLOOR(IF(OR(BX716=0,BX716=1),IF(BX720&gt;BX717,BX717,IF(BX714&gt;=BX720,BX720,BX714)+0.00000001),IF(BX718&gt;=BX717,BX717-BW719,BX718-BW719)+0.00000001),1)</f>
        <v>0</v>
      </c>
      <c r="BY721" s="298"/>
      <c r="BZ721" s="300"/>
      <c r="CA721" s="302"/>
      <c r="CB721" s="302"/>
    </row>
    <row r="722" spans="1:96" s="98" customFormat="1" ht="25.2" customHeight="1" thickBot="1" x14ac:dyDescent="0.35">
      <c r="A722" s="97"/>
      <c r="B722" s="120"/>
      <c r="C722" s="63"/>
      <c r="D722" s="63"/>
      <c r="E722" s="63"/>
      <c r="F722" s="63"/>
      <c r="G722" s="63"/>
      <c r="H722" s="63"/>
      <c r="I722" s="63"/>
      <c r="J722" s="63"/>
      <c r="K722" s="63"/>
      <c r="L722" s="64"/>
      <c r="M722" s="7"/>
      <c r="N722" s="161"/>
      <c r="P722" s="175" t="s">
        <v>156</v>
      </c>
      <c r="Q722" s="203">
        <f>IF(Q721=0,0,Q721*$J$16)</f>
        <v>0</v>
      </c>
      <c r="R722" s="203">
        <f t="shared" ref="R722:BX722" si="17053">IF(R721=0,0,R721*$J$16)</f>
        <v>0</v>
      </c>
      <c r="S722" s="203">
        <f t="shared" si="17053"/>
        <v>0</v>
      </c>
      <c r="T722" s="203">
        <f t="shared" si="17053"/>
        <v>0</v>
      </c>
      <c r="U722" s="203">
        <f t="shared" si="17053"/>
        <v>0</v>
      </c>
      <c r="V722" s="203">
        <f t="shared" si="17053"/>
        <v>0</v>
      </c>
      <c r="W722" s="203">
        <f t="shared" si="17053"/>
        <v>0</v>
      </c>
      <c r="X722" s="203">
        <f t="shared" si="17053"/>
        <v>0</v>
      </c>
      <c r="Y722" s="203">
        <f t="shared" si="17053"/>
        <v>0</v>
      </c>
      <c r="Z722" s="203">
        <f t="shared" si="17053"/>
        <v>0</v>
      </c>
      <c r="AA722" s="203">
        <f t="shared" si="17053"/>
        <v>0</v>
      </c>
      <c r="AB722" s="203">
        <f t="shared" si="17053"/>
        <v>0</v>
      </c>
      <c r="AC722" s="203">
        <f t="shared" si="17053"/>
        <v>0</v>
      </c>
      <c r="AD722" s="203">
        <f t="shared" si="17053"/>
        <v>0</v>
      </c>
      <c r="AE722" s="203">
        <f t="shared" si="17053"/>
        <v>0</v>
      </c>
      <c r="AF722" s="203">
        <f t="shared" si="17053"/>
        <v>0</v>
      </c>
      <c r="AG722" s="203">
        <f t="shared" si="17053"/>
        <v>0</v>
      </c>
      <c r="AH722" s="203">
        <f t="shared" si="17053"/>
        <v>0</v>
      </c>
      <c r="AI722" s="203">
        <f t="shared" si="17053"/>
        <v>0</v>
      </c>
      <c r="AJ722" s="203">
        <f t="shared" si="17053"/>
        <v>0</v>
      </c>
      <c r="AK722" s="203">
        <f t="shared" si="17053"/>
        <v>0</v>
      </c>
      <c r="AL722" s="203">
        <f t="shared" si="17053"/>
        <v>0</v>
      </c>
      <c r="AM722" s="203">
        <f t="shared" si="17053"/>
        <v>0</v>
      </c>
      <c r="AN722" s="203">
        <f t="shared" si="17053"/>
        <v>0</v>
      </c>
      <c r="AO722" s="203">
        <f t="shared" si="17053"/>
        <v>0</v>
      </c>
      <c r="AP722" s="203">
        <f t="shared" si="17053"/>
        <v>0</v>
      </c>
      <c r="AQ722" s="203">
        <f t="shared" si="17053"/>
        <v>0</v>
      </c>
      <c r="AR722" s="203">
        <f t="shared" si="17053"/>
        <v>0</v>
      </c>
      <c r="AS722" s="203">
        <f t="shared" si="17053"/>
        <v>0</v>
      </c>
      <c r="AT722" s="203">
        <f t="shared" si="17053"/>
        <v>0</v>
      </c>
      <c r="AU722" s="203">
        <f t="shared" si="17053"/>
        <v>0</v>
      </c>
      <c r="AV722" s="203">
        <f t="shared" si="17053"/>
        <v>0</v>
      </c>
      <c r="AW722" s="203">
        <f t="shared" si="17053"/>
        <v>0</v>
      </c>
      <c r="AX722" s="203">
        <f t="shared" si="17053"/>
        <v>0</v>
      </c>
      <c r="AY722" s="203">
        <f t="shared" si="17053"/>
        <v>0</v>
      </c>
      <c r="AZ722" s="203">
        <f t="shared" si="17053"/>
        <v>0</v>
      </c>
      <c r="BA722" s="203">
        <f t="shared" si="17053"/>
        <v>0</v>
      </c>
      <c r="BB722" s="203">
        <f t="shared" si="17053"/>
        <v>0</v>
      </c>
      <c r="BC722" s="203">
        <f t="shared" si="17053"/>
        <v>0</v>
      </c>
      <c r="BD722" s="203">
        <f t="shared" si="17053"/>
        <v>0</v>
      </c>
      <c r="BE722" s="203">
        <f t="shared" si="17053"/>
        <v>0</v>
      </c>
      <c r="BF722" s="203">
        <f t="shared" si="17053"/>
        <v>0</v>
      </c>
      <c r="BG722" s="203">
        <f t="shared" si="17053"/>
        <v>0</v>
      </c>
      <c r="BH722" s="203">
        <f t="shared" si="17053"/>
        <v>0</v>
      </c>
      <c r="BI722" s="203">
        <f t="shared" si="17053"/>
        <v>0</v>
      </c>
      <c r="BJ722" s="203">
        <f t="shared" si="17053"/>
        <v>0</v>
      </c>
      <c r="BK722" s="203">
        <f t="shared" si="17053"/>
        <v>0</v>
      </c>
      <c r="BL722" s="203">
        <f t="shared" si="17053"/>
        <v>0</v>
      </c>
      <c r="BM722" s="203">
        <f t="shared" si="17053"/>
        <v>0</v>
      </c>
      <c r="BN722" s="203">
        <f t="shared" si="17053"/>
        <v>0</v>
      </c>
      <c r="BO722" s="203">
        <f t="shared" si="17053"/>
        <v>0</v>
      </c>
      <c r="BP722" s="203">
        <f t="shared" si="17053"/>
        <v>0</v>
      </c>
      <c r="BQ722" s="203">
        <f t="shared" si="17053"/>
        <v>0</v>
      </c>
      <c r="BR722" s="203">
        <f t="shared" si="17053"/>
        <v>0</v>
      </c>
      <c r="BS722" s="203">
        <f t="shared" si="17053"/>
        <v>0</v>
      </c>
      <c r="BT722" s="203">
        <f t="shared" si="17053"/>
        <v>0</v>
      </c>
      <c r="BU722" s="203">
        <f t="shared" si="17053"/>
        <v>0</v>
      </c>
      <c r="BV722" s="203">
        <f t="shared" si="17053"/>
        <v>0</v>
      </c>
      <c r="BW722" s="203">
        <f t="shared" si="17053"/>
        <v>0</v>
      </c>
      <c r="BX722" s="203">
        <f t="shared" si="17053"/>
        <v>0</v>
      </c>
      <c r="BY722" s="299"/>
      <c r="BZ722" s="301"/>
      <c r="CA722" s="303"/>
      <c r="CB722" s="303"/>
      <c r="CD722" s="146">
        <f>SUMIFS($Q722:$BX722,$Q712:$BX712,"1. ZoR")</f>
        <v>0</v>
      </c>
      <c r="CE722" s="146">
        <f>SUMIFS($Q722:$BX722,$Q712:$BX712,"2. ZoR")</f>
        <v>0</v>
      </c>
      <c r="CF722" s="146">
        <f>SUMIFS($Q722:$BX722,$Q712:$BX712,"3. ZoR")</f>
        <v>0</v>
      </c>
      <c r="CG722" s="146">
        <f>SUMIFS($Q722:$BX722,$Q712:$BX712,"4. ZoR")</f>
        <v>0</v>
      </c>
      <c r="CH722" s="146">
        <f>SUMIFS($Q722:$BX722,$Q712:$BX712,"5. ZoR")</f>
        <v>0</v>
      </c>
      <c r="CI722" s="146">
        <f>SUMIFS($Q722:$BX722,$Q712:$BX712,"6. ZoR")</f>
        <v>0</v>
      </c>
      <c r="CJ722" s="146">
        <f>SUMIFS($Q722:$BX722,$Q712:$BX712,"7. ZoR")</f>
        <v>0</v>
      </c>
      <c r="CK722" s="146">
        <f>SUMIFS($Q722:$BX722,$Q712:$BX712,"8. ZoR")</f>
        <v>0</v>
      </c>
      <c r="CL722" s="146">
        <f>SUMIFS($Q722:$BX722,$Q712:$BX712,"9. ZoR")</f>
        <v>0</v>
      </c>
      <c r="CM722" s="146">
        <f>SUMIFS($Q722:$BX722,$Q712:$BX712,"10. ZoR")</f>
        <v>0</v>
      </c>
      <c r="CN722" s="146">
        <f>SUMIFS($Q722:$BX722,$Q712:$BX712,"11. ZoR")</f>
        <v>0</v>
      </c>
      <c r="CO722" s="146">
        <f>SUMIFS($Q722:$BX722,$Q712:$BX712,"12. ZoR")</f>
        <v>0</v>
      </c>
      <c r="CP722" s="146">
        <f>SUMIFS($Q722:$BX722,$Q712:$BX712,"13. ZoR")</f>
        <v>0</v>
      </c>
      <c r="CQ722" s="146">
        <f>SUMIFS($Q722:$BX722,$Q712:$BX712,"14. ZoR")</f>
        <v>0</v>
      </c>
      <c r="CR722" s="146">
        <f>SUMIFS($Q722:$BX722,$Q712:$BX712,"15. ZoR")</f>
        <v>0</v>
      </c>
    </row>
    <row r="723" spans="1:96" ht="15" thickBot="1" x14ac:dyDescent="0.35"/>
    <row r="724" spans="1:96" s="98" customFormat="1" ht="69.599999999999994" customHeight="1" thickBot="1" x14ac:dyDescent="0.35">
      <c r="A724" s="229"/>
      <c r="B724" s="112"/>
      <c r="C724" s="304" t="s">
        <v>1</v>
      </c>
      <c r="D724" s="113"/>
      <c r="E724" s="122" t="s">
        <v>198</v>
      </c>
      <c r="F724" s="122" t="s">
        <v>200</v>
      </c>
      <c r="G724" s="114" t="s">
        <v>93</v>
      </c>
      <c r="H724" s="114" t="s">
        <v>94</v>
      </c>
      <c r="I724" s="114" t="s">
        <v>229</v>
      </c>
      <c r="J724" s="114" t="s">
        <v>206</v>
      </c>
      <c r="K724" s="114" t="s">
        <v>208</v>
      </c>
      <c r="L724" s="129" t="s">
        <v>0</v>
      </c>
      <c r="M724" s="7"/>
      <c r="N724" s="115">
        <v>208002</v>
      </c>
      <c r="P724" s="162" t="s">
        <v>129</v>
      </c>
      <c r="Q724" s="76" t="s">
        <v>3</v>
      </c>
      <c r="R724" s="76" t="s">
        <v>4</v>
      </c>
      <c r="S724" s="76" t="s">
        <v>5</v>
      </c>
      <c r="T724" s="76" t="s">
        <v>6</v>
      </c>
      <c r="U724" s="76" t="s">
        <v>7</v>
      </c>
      <c r="V724" s="76" t="s">
        <v>8</v>
      </c>
      <c r="W724" s="76" t="s">
        <v>9</v>
      </c>
      <c r="X724" s="76" t="s">
        <v>10</v>
      </c>
      <c r="Y724" s="76" t="s">
        <v>11</v>
      </c>
      <c r="Z724" s="76" t="s">
        <v>12</v>
      </c>
      <c r="AA724" s="76" t="s">
        <v>13</v>
      </c>
      <c r="AB724" s="76" t="s">
        <v>14</v>
      </c>
      <c r="AC724" s="76" t="s">
        <v>15</v>
      </c>
      <c r="AD724" s="76" t="s">
        <v>16</v>
      </c>
      <c r="AE724" s="76" t="s">
        <v>17</v>
      </c>
      <c r="AF724" s="76" t="s">
        <v>18</v>
      </c>
      <c r="AG724" s="76" t="s">
        <v>19</v>
      </c>
      <c r="AH724" s="76" t="s">
        <v>20</v>
      </c>
      <c r="AI724" s="76" t="s">
        <v>21</v>
      </c>
      <c r="AJ724" s="76" t="s">
        <v>22</v>
      </c>
      <c r="AK724" s="76" t="s">
        <v>23</v>
      </c>
      <c r="AL724" s="76" t="s">
        <v>24</v>
      </c>
      <c r="AM724" s="76" t="s">
        <v>25</v>
      </c>
      <c r="AN724" s="76" t="s">
        <v>26</v>
      </c>
      <c r="AO724" s="76" t="s">
        <v>27</v>
      </c>
      <c r="AP724" s="76" t="s">
        <v>28</v>
      </c>
      <c r="AQ724" s="76" t="s">
        <v>29</v>
      </c>
      <c r="AR724" s="76" t="s">
        <v>30</v>
      </c>
      <c r="AS724" s="76" t="s">
        <v>31</v>
      </c>
      <c r="AT724" s="76" t="s">
        <v>32</v>
      </c>
      <c r="AU724" s="76" t="s">
        <v>33</v>
      </c>
      <c r="AV724" s="76" t="s">
        <v>34</v>
      </c>
      <c r="AW724" s="76" t="s">
        <v>35</v>
      </c>
      <c r="AX724" s="76" t="s">
        <v>36</v>
      </c>
      <c r="AY724" s="76" t="s">
        <v>37</v>
      </c>
      <c r="AZ724" s="76" t="s">
        <v>38</v>
      </c>
      <c r="BA724" s="76" t="s">
        <v>39</v>
      </c>
      <c r="BB724" s="76" t="s">
        <v>40</v>
      </c>
      <c r="BC724" s="76" t="s">
        <v>41</v>
      </c>
      <c r="BD724" s="76" t="s">
        <v>42</v>
      </c>
      <c r="BE724" s="76" t="s">
        <v>43</v>
      </c>
      <c r="BF724" s="76" t="s">
        <v>44</v>
      </c>
      <c r="BG724" s="76" t="s">
        <v>45</v>
      </c>
      <c r="BH724" s="76" t="s">
        <v>46</v>
      </c>
      <c r="BI724" s="76" t="s">
        <v>47</v>
      </c>
      <c r="BJ724" s="76" t="s">
        <v>48</v>
      </c>
      <c r="BK724" s="76" t="s">
        <v>49</v>
      </c>
      <c r="BL724" s="76" t="s">
        <v>50</v>
      </c>
      <c r="BM724" s="76" t="s">
        <v>51</v>
      </c>
      <c r="BN724" s="76" t="s">
        <v>52</v>
      </c>
      <c r="BO724" s="76" t="s">
        <v>130</v>
      </c>
      <c r="BP724" s="76" t="s">
        <v>131</v>
      </c>
      <c r="BQ724" s="76" t="s">
        <v>132</v>
      </c>
      <c r="BR724" s="76" t="s">
        <v>133</v>
      </c>
      <c r="BS724" s="76" t="s">
        <v>134</v>
      </c>
      <c r="BT724" s="76" t="s">
        <v>135</v>
      </c>
      <c r="BU724" s="76" t="s">
        <v>136</v>
      </c>
      <c r="BV724" s="76" t="s">
        <v>137</v>
      </c>
      <c r="BW724" s="76" t="s">
        <v>138</v>
      </c>
      <c r="BX724" s="76" t="s">
        <v>139</v>
      </c>
      <c r="BY724" s="125" t="s">
        <v>174</v>
      </c>
      <c r="BZ724" s="126" t="s">
        <v>175</v>
      </c>
      <c r="CA724" s="126" t="s">
        <v>157</v>
      </c>
      <c r="CB724" s="126" t="s">
        <v>237</v>
      </c>
      <c r="CD724" s="306" t="s">
        <v>222</v>
      </c>
      <c r="CE724" s="307"/>
      <c r="CF724" s="307"/>
      <c r="CG724" s="307"/>
      <c r="CH724" s="307"/>
      <c r="CI724" s="307"/>
      <c r="CJ724" s="307"/>
      <c r="CK724" s="307"/>
      <c r="CL724" s="307"/>
      <c r="CM724" s="307"/>
      <c r="CN724" s="307"/>
      <c r="CO724" s="307"/>
      <c r="CP724" s="307"/>
      <c r="CQ724" s="307"/>
      <c r="CR724" s="307"/>
    </row>
    <row r="725" spans="1:96" s="98" customFormat="1" ht="21" hidden="1" customHeight="1" x14ac:dyDescent="0.3">
      <c r="A725" s="230"/>
      <c r="B725" s="105"/>
      <c r="C725" s="305"/>
      <c r="D725" s="116"/>
      <c r="E725" s="116"/>
      <c r="F725" s="116"/>
      <c r="G725" s="308" t="s">
        <v>235</v>
      </c>
      <c r="H725" s="308" t="s">
        <v>95</v>
      </c>
      <c r="I725" s="309" t="s">
        <v>199</v>
      </c>
      <c r="J725" s="309" t="s">
        <v>207</v>
      </c>
      <c r="K725" s="128"/>
      <c r="L725" s="311" t="s">
        <v>92</v>
      </c>
      <c r="M725" s="7"/>
      <c r="N725" s="313" t="s">
        <v>2</v>
      </c>
      <c r="P725" s="77"/>
      <c r="Q725" s="67">
        <f>MONTH(Úvod!$F$10)</f>
        <v>1</v>
      </c>
      <c r="R725" s="68">
        <f t="shared" ref="R725" si="17054">IF(Q725=12,1,Q725+1)</f>
        <v>2</v>
      </c>
      <c r="S725" s="68">
        <f t="shared" ref="S725" si="17055">IF(R725=12,1,R725+1)</f>
        <v>3</v>
      </c>
      <c r="T725" s="69">
        <f t="shared" ref="T725" si="17056">IF(S725=12,1,S725+1)</f>
        <v>4</v>
      </c>
      <c r="U725" s="69">
        <f t="shared" ref="U725" si="17057">IF(T725=12,1,T725+1)</f>
        <v>5</v>
      </c>
      <c r="V725" s="69">
        <f t="shared" ref="V725" si="17058">IF(U725=12,1,U725+1)</f>
        <v>6</v>
      </c>
      <c r="W725" s="69">
        <f t="shared" ref="W725" si="17059">IF(V725=12,1,V725+1)</f>
        <v>7</v>
      </c>
      <c r="X725" s="69">
        <f t="shared" ref="X725" si="17060">IF(W725=12,1,W725+1)</f>
        <v>8</v>
      </c>
      <c r="Y725" s="69">
        <f t="shared" ref="Y725" si="17061">IF(X725=12,1,X725+1)</f>
        <v>9</v>
      </c>
      <c r="Z725" s="69">
        <f>IF(Y725=12,1,Y725+1)</f>
        <v>10</v>
      </c>
      <c r="AA725" s="69">
        <f t="shared" ref="AA725" si="17062">IF(Z725=12,1,Z725+1)</f>
        <v>11</v>
      </c>
      <c r="AB725" s="69">
        <f t="shared" ref="AB725" si="17063">IF(AA725=12,1,AA725+1)</f>
        <v>12</v>
      </c>
      <c r="AC725" s="69">
        <f t="shared" ref="AC725" si="17064">IF(AB725=12,1,AB725+1)</f>
        <v>1</v>
      </c>
      <c r="AD725" s="69">
        <f t="shared" ref="AD725" si="17065">IF(AC725=12,1,AC725+1)</f>
        <v>2</v>
      </c>
      <c r="AE725" s="69">
        <f t="shared" ref="AE725" si="17066">IF(AD725=12,1,AD725+1)</f>
        <v>3</v>
      </c>
      <c r="AF725" s="69">
        <f t="shared" ref="AF725" si="17067">IF(AE725=12,1,AE725+1)</f>
        <v>4</v>
      </c>
      <c r="AG725" s="69">
        <f t="shared" ref="AG725" si="17068">IF(AF725=12,1,AF725+1)</f>
        <v>5</v>
      </c>
      <c r="AH725" s="69">
        <f t="shared" ref="AH725" si="17069">IF(AG725=12,1,AG725+1)</f>
        <v>6</v>
      </c>
      <c r="AI725" s="69">
        <f>IF(AH725=12,1,AH725+1)</f>
        <v>7</v>
      </c>
      <c r="AJ725" s="69">
        <f t="shared" ref="AJ725" si="17070">IF(AI725=12,1,AI725+1)</f>
        <v>8</v>
      </c>
      <c r="AK725" s="69">
        <f t="shared" ref="AK725" si="17071">IF(AJ725=12,1,AJ725+1)</f>
        <v>9</v>
      </c>
      <c r="AL725" s="69">
        <f t="shared" ref="AL725" si="17072">IF(AK725=12,1,AK725+1)</f>
        <v>10</v>
      </c>
      <c r="AM725" s="69">
        <f t="shared" ref="AM725" si="17073">IF(AL725=12,1,AL725+1)</f>
        <v>11</v>
      </c>
      <c r="AN725" s="69">
        <f t="shared" ref="AN725" si="17074">IF(AM725=12,1,AM725+1)</f>
        <v>12</v>
      </c>
      <c r="AO725" s="69">
        <f t="shared" ref="AO725" si="17075">IF(AN725=12,1,AN725+1)</f>
        <v>1</v>
      </c>
      <c r="AP725" s="69">
        <f t="shared" ref="AP725" si="17076">IF(AO725=12,1,AO725+1)</f>
        <v>2</v>
      </c>
      <c r="AQ725" s="69">
        <f t="shared" ref="AQ725" si="17077">IF(AP725=12,1,AP725+1)</f>
        <v>3</v>
      </c>
      <c r="AR725" s="69">
        <f t="shared" ref="AR725" si="17078">IF(AQ725=12,1,AQ725+1)</f>
        <v>4</v>
      </c>
      <c r="AS725" s="69">
        <f t="shared" ref="AS725" si="17079">IF(AR725=12,1,AR725+1)</f>
        <v>5</v>
      </c>
      <c r="AT725" s="69">
        <f t="shared" ref="AT725" si="17080">IF(AS725=12,1,AS725+1)</f>
        <v>6</v>
      </c>
      <c r="AU725" s="69">
        <f t="shared" ref="AU725" si="17081">IF(AT725=12,1,AT725+1)</f>
        <v>7</v>
      </c>
      <c r="AV725" s="69">
        <f t="shared" ref="AV725" si="17082">IF(AU725=12,1,AU725+1)</f>
        <v>8</v>
      </c>
      <c r="AW725" s="69">
        <f t="shared" ref="AW725" si="17083">IF(AV725=12,1,AV725+1)</f>
        <v>9</v>
      </c>
      <c r="AX725" s="69">
        <f t="shared" ref="AX725" si="17084">IF(AW725=12,1,AW725+1)</f>
        <v>10</v>
      </c>
      <c r="AY725" s="69">
        <f t="shared" ref="AY725" si="17085">IF(AX725=12,1,AX725+1)</f>
        <v>11</v>
      </c>
      <c r="AZ725" s="69">
        <f t="shared" ref="AZ725" si="17086">IF(AY725=12,1,AY725+1)</f>
        <v>12</v>
      </c>
      <c r="BA725" s="69">
        <f t="shared" ref="BA725" si="17087">IF(AZ725=12,1,AZ725+1)</f>
        <v>1</v>
      </c>
      <c r="BB725" s="69">
        <f t="shared" ref="BB725" si="17088">IF(BA725=12,1,BA725+1)</f>
        <v>2</v>
      </c>
      <c r="BC725" s="69">
        <f t="shared" ref="BC725" si="17089">IF(BB725=12,1,BB725+1)</f>
        <v>3</v>
      </c>
      <c r="BD725" s="69">
        <f t="shared" ref="BD725" si="17090">IF(BC725=12,1,BC725+1)</f>
        <v>4</v>
      </c>
      <c r="BE725" s="69">
        <f t="shared" ref="BE725" si="17091">IF(BD725=12,1,BD725+1)</f>
        <v>5</v>
      </c>
      <c r="BF725" s="69">
        <f t="shared" ref="BF725" si="17092">IF(BE725=12,1,BE725+1)</f>
        <v>6</v>
      </c>
      <c r="BG725" s="69">
        <f t="shared" ref="BG725" si="17093">IF(BF725=12,1,BF725+1)</f>
        <v>7</v>
      </c>
      <c r="BH725" s="69">
        <f t="shared" ref="BH725" si="17094">IF(BG725=12,1,BG725+1)</f>
        <v>8</v>
      </c>
      <c r="BI725" s="69">
        <f t="shared" ref="BI725" si="17095">IF(BH725=12,1,BH725+1)</f>
        <v>9</v>
      </c>
      <c r="BJ725" s="69">
        <f t="shared" ref="BJ725" si="17096">IF(BI725=12,1,BI725+1)</f>
        <v>10</v>
      </c>
      <c r="BK725" s="69">
        <f t="shared" ref="BK725" si="17097">IF(BJ725=12,1,BJ725+1)</f>
        <v>11</v>
      </c>
      <c r="BL725" s="69">
        <f t="shared" ref="BL725" si="17098">IF(BK725=12,1,BK725+1)</f>
        <v>12</v>
      </c>
      <c r="BM725" s="69">
        <f t="shared" ref="BM725" si="17099">IF(BL725=12,1,BL725+1)</f>
        <v>1</v>
      </c>
      <c r="BN725" s="69">
        <f t="shared" ref="BN725" si="17100">IF(BM725=12,1,BM725+1)</f>
        <v>2</v>
      </c>
      <c r="BO725" s="69">
        <f t="shared" ref="BO725" si="17101">IF(BN725=12,1,BN725+1)</f>
        <v>3</v>
      </c>
      <c r="BP725" s="69">
        <f t="shared" ref="BP725" si="17102">IF(BO725=12,1,BO725+1)</f>
        <v>4</v>
      </c>
      <c r="BQ725" s="69">
        <f t="shared" ref="BQ725" si="17103">IF(BP725=12,1,BP725+1)</f>
        <v>5</v>
      </c>
      <c r="BR725" s="69">
        <f t="shared" ref="BR725" si="17104">IF(BQ725=12,1,BQ725+1)</f>
        <v>6</v>
      </c>
      <c r="BS725" s="69">
        <f t="shared" ref="BS725" si="17105">IF(BR725=12,1,BR725+1)</f>
        <v>7</v>
      </c>
      <c r="BT725" s="69">
        <f t="shared" ref="BT725" si="17106">IF(BS725=12,1,BS725+1)</f>
        <v>8</v>
      </c>
      <c r="BU725" s="69">
        <f t="shared" ref="BU725" si="17107">IF(BT725=12,1,BT725+1)</f>
        <v>9</v>
      </c>
      <c r="BV725" s="69">
        <f t="shared" ref="BV725" si="17108">IF(BU725=12,1,BU725+1)</f>
        <v>10</v>
      </c>
      <c r="BW725" s="69">
        <f t="shared" ref="BW725" si="17109">IF(BV725=12,1,BV725+1)</f>
        <v>11</v>
      </c>
      <c r="BX725" s="69">
        <f t="shared" ref="BX725" si="17110">IF(BW725=12,1,BW725+1)</f>
        <v>12</v>
      </c>
      <c r="BY725" s="74"/>
      <c r="BZ725" s="71"/>
      <c r="CA725" s="71"/>
      <c r="CB725" s="71"/>
    </row>
    <row r="726" spans="1:96" s="98" customFormat="1" ht="18" hidden="1" customHeight="1" x14ac:dyDescent="0.3">
      <c r="A726" s="230"/>
      <c r="B726" s="105"/>
      <c r="C726" s="305"/>
      <c r="D726" s="116"/>
      <c r="E726" s="116"/>
      <c r="F726" s="116"/>
      <c r="G726" s="308"/>
      <c r="H726" s="308"/>
      <c r="I726" s="309"/>
      <c r="J726" s="309"/>
      <c r="K726" s="128"/>
      <c r="L726" s="311"/>
      <c r="M726" s="7"/>
      <c r="N726" s="314"/>
      <c r="P726" s="70"/>
      <c r="Q726" s="53">
        <f t="shared" ref="Q726:BX726" si="17111">VALUE(_xlfn.CONCAT(Q725,".",Q728))</f>
        <v>1</v>
      </c>
      <c r="R726" s="66">
        <f t="shared" si="17111"/>
        <v>32</v>
      </c>
      <c r="S726" s="66">
        <f t="shared" si="17111"/>
        <v>61</v>
      </c>
      <c r="T726" s="66">
        <f t="shared" si="17111"/>
        <v>92</v>
      </c>
      <c r="U726" s="66">
        <f t="shared" si="17111"/>
        <v>122</v>
      </c>
      <c r="V726" s="66">
        <f t="shared" si="17111"/>
        <v>153</v>
      </c>
      <c r="W726" s="66">
        <f t="shared" si="17111"/>
        <v>183</v>
      </c>
      <c r="X726" s="66">
        <f t="shared" si="17111"/>
        <v>214</v>
      </c>
      <c r="Y726" s="66">
        <f t="shared" si="17111"/>
        <v>245</v>
      </c>
      <c r="Z726" s="66">
        <f t="shared" si="17111"/>
        <v>275</v>
      </c>
      <c r="AA726" s="66">
        <f t="shared" si="17111"/>
        <v>306</v>
      </c>
      <c r="AB726" s="66">
        <f t="shared" si="17111"/>
        <v>336</v>
      </c>
      <c r="AC726" s="66">
        <f t="shared" si="17111"/>
        <v>367</v>
      </c>
      <c r="AD726" s="66">
        <f t="shared" si="17111"/>
        <v>398</v>
      </c>
      <c r="AE726" s="66">
        <f t="shared" si="17111"/>
        <v>426</v>
      </c>
      <c r="AF726" s="66">
        <f t="shared" si="17111"/>
        <v>457</v>
      </c>
      <c r="AG726" s="66">
        <f t="shared" si="17111"/>
        <v>487</v>
      </c>
      <c r="AH726" s="66">
        <f t="shared" si="17111"/>
        <v>518</v>
      </c>
      <c r="AI726" s="66">
        <f t="shared" si="17111"/>
        <v>548</v>
      </c>
      <c r="AJ726" s="66">
        <f t="shared" si="17111"/>
        <v>579</v>
      </c>
      <c r="AK726" s="66">
        <f t="shared" si="17111"/>
        <v>610</v>
      </c>
      <c r="AL726" s="66">
        <f t="shared" si="17111"/>
        <v>640</v>
      </c>
      <c r="AM726" s="66">
        <f t="shared" si="17111"/>
        <v>671</v>
      </c>
      <c r="AN726" s="66">
        <f t="shared" si="17111"/>
        <v>701</v>
      </c>
      <c r="AO726" s="66">
        <f t="shared" si="17111"/>
        <v>732</v>
      </c>
      <c r="AP726" s="66">
        <f t="shared" si="17111"/>
        <v>763</v>
      </c>
      <c r="AQ726" s="66">
        <f t="shared" si="17111"/>
        <v>791</v>
      </c>
      <c r="AR726" s="66">
        <f t="shared" si="17111"/>
        <v>822</v>
      </c>
      <c r="AS726" s="66">
        <f t="shared" si="17111"/>
        <v>852</v>
      </c>
      <c r="AT726" s="66">
        <f t="shared" si="17111"/>
        <v>883</v>
      </c>
      <c r="AU726" s="66">
        <f t="shared" si="17111"/>
        <v>913</v>
      </c>
      <c r="AV726" s="66">
        <f t="shared" si="17111"/>
        <v>944</v>
      </c>
      <c r="AW726" s="66">
        <f t="shared" si="17111"/>
        <v>975</v>
      </c>
      <c r="AX726" s="66">
        <f t="shared" si="17111"/>
        <v>1005</v>
      </c>
      <c r="AY726" s="66">
        <f t="shared" si="17111"/>
        <v>1036</v>
      </c>
      <c r="AZ726" s="66">
        <f t="shared" si="17111"/>
        <v>1066</v>
      </c>
      <c r="BA726" s="66">
        <f t="shared" si="17111"/>
        <v>1097</v>
      </c>
      <c r="BB726" s="66">
        <f t="shared" si="17111"/>
        <v>1128</v>
      </c>
      <c r="BC726" s="66">
        <f t="shared" si="17111"/>
        <v>1156</v>
      </c>
      <c r="BD726" s="66">
        <f t="shared" si="17111"/>
        <v>1187</v>
      </c>
      <c r="BE726" s="66">
        <f t="shared" si="17111"/>
        <v>1217</v>
      </c>
      <c r="BF726" s="66">
        <f t="shared" si="17111"/>
        <v>1248</v>
      </c>
      <c r="BG726" s="66">
        <f t="shared" si="17111"/>
        <v>1278</v>
      </c>
      <c r="BH726" s="66">
        <f t="shared" si="17111"/>
        <v>1309</v>
      </c>
      <c r="BI726" s="66">
        <f t="shared" si="17111"/>
        <v>1340</v>
      </c>
      <c r="BJ726" s="66">
        <f t="shared" si="17111"/>
        <v>1370</v>
      </c>
      <c r="BK726" s="66">
        <f t="shared" si="17111"/>
        <v>1401</v>
      </c>
      <c r="BL726" s="66">
        <f t="shared" si="17111"/>
        <v>1431</v>
      </c>
      <c r="BM726" s="66">
        <f t="shared" si="17111"/>
        <v>1462</v>
      </c>
      <c r="BN726" s="66">
        <f t="shared" si="17111"/>
        <v>1493</v>
      </c>
      <c r="BO726" s="66">
        <f t="shared" si="17111"/>
        <v>1522</v>
      </c>
      <c r="BP726" s="66">
        <f t="shared" si="17111"/>
        <v>1553</v>
      </c>
      <c r="BQ726" s="66">
        <f t="shared" si="17111"/>
        <v>1583</v>
      </c>
      <c r="BR726" s="66">
        <f t="shared" si="17111"/>
        <v>1614</v>
      </c>
      <c r="BS726" s="66">
        <f t="shared" si="17111"/>
        <v>1644</v>
      </c>
      <c r="BT726" s="66">
        <f t="shared" si="17111"/>
        <v>1675</v>
      </c>
      <c r="BU726" s="66">
        <f t="shared" si="17111"/>
        <v>1706</v>
      </c>
      <c r="BV726" s="66">
        <f t="shared" si="17111"/>
        <v>1736</v>
      </c>
      <c r="BW726" s="66">
        <f t="shared" si="17111"/>
        <v>1767</v>
      </c>
      <c r="BX726" s="66">
        <f t="shared" si="17111"/>
        <v>1797</v>
      </c>
      <c r="BY726" s="75"/>
      <c r="BZ726" s="72"/>
      <c r="CA726" s="72"/>
      <c r="CB726" s="72"/>
    </row>
    <row r="727" spans="1:96" s="98" customFormat="1" ht="18" customHeight="1" x14ac:dyDescent="0.3">
      <c r="A727" s="230"/>
      <c r="B727" s="105"/>
      <c r="C727" s="305"/>
      <c r="D727" s="116"/>
      <c r="E727" s="309" t="s">
        <v>199</v>
      </c>
      <c r="F727" s="309" t="s">
        <v>199</v>
      </c>
      <c r="G727" s="308"/>
      <c r="H727" s="308"/>
      <c r="I727" s="309"/>
      <c r="J727" s="309"/>
      <c r="K727" s="309" t="s">
        <v>209</v>
      </c>
      <c r="L727" s="311"/>
      <c r="M727" s="7"/>
      <c r="N727" s="314"/>
      <c r="P727" s="70"/>
      <c r="Q727" s="54" t="str">
        <f>VLOOKUP(Q725,'Podpůrná data'!$J$13:$K$24,2)</f>
        <v>leden</v>
      </c>
      <c r="R727" s="54" t="str">
        <f>VLOOKUP(R725,'Podpůrná data'!$J$13:$K$24,2)</f>
        <v>únor</v>
      </c>
      <c r="S727" s="54" t="str">
        <f>VLOOKUP(S725,'Podpůrná data'!$J$13:$K$24,2)</f>
        <v>březen</v>
      </c>
      <c r="T727" s="54" t="str">
        <f>VLOOKUP(T725,'Podpůrná data'!$J$13:$K$24,2)</f>
        <v>duben</v>
      </c>
      <c r="U727" s="54" t="str">
        <f>VLOOKUP(U725,'Podpůrná data'!$J$13:$K$24,2)</f>
        <v>květen</v>
      </c>
      <c r="V727" s="54" t="str">
        <f>VLOOKUP(V725,'Podpůrná data'!$J$13:$K$24,2)</f>
        <v>červen</v>
      </c>
      <c r="W727" s="54" t="str">
        <f>VLOOKUP(W725,'Podpůrná data'!$J$13:$K$24,2)</f>
        <v>červenec</v>
      </c>
      <c r="X727" s="54" t="str">
        <f>VLOOKUP(X725,'Podpůrná data'!$J$13:$K$24,2)</f>
        <v>srpen</v>
      </c>
      <c r="Y727" s="54" t="str">
        <f>VLOOKUP(Y725,'Podpůrná data'!$J$13:$K$24,2)</f>
        <v>září</v>
      </c>
      <c r="Z727" s="54" t="str">
        <f>VLOOKUP(Z725,'Podpůrná data'!$J$13:$K$24,2)</f>
        <v>říjen</v>
      </c>
      <c r="AA727" s="54" t="str">
        <f>VLOOKUP(AA725,'Podpůrná data'!$J$13:$K$24,2)</f>
        <v>listopad</v>
      </c>
      <c r="AB727" s="54" t="str">
        <f>VLOOKUP(AB725,'Podpůrná data'!$J$13:$K$24,2)</f>
        <v>prosinec</v>
      </c>
      <c r="AC727" s="54" t="str">
        <f>VLOOKUP(AC725,'Podpůrná data'!$J$13:$K$24,2)</f>
        <v>leden</v>
      </c>
      <c r="AD727" s="54" t="str">
        <f>VLOOKUP(AD725,'Podpůrná data'!$J$13:$K$24,2)</f>
        <v>únor</v>
      </c>
      <c r="AE727" s="54" t="str">
        <f>VLOOKUP(AE725,'Podpůrná data'!$J$13:$K$24,2)</f>
        <v>březen</v>
      </c>
      <c r="AF727" s="54" t="str">
        <f>VLOOKUP(AF725,'Podpůrná data'!$J$13:$K$24,2)</f>
        <v>duben</v>
      </c>
      <c r="AG727" s="54" t="str">
        <f>VLOOKUP(AG725,'Podpůrná data'!$J$13:$K$24,2)</f>
        <v>květen</v>
      </c>
      <c r="AH727" s="54" t="str">
        <f>VLOOKUP(AH725,'Podpůrná data'!$J$13:$K$24,2)</f>
        <v>červen</v>
      </c>
      <c r="AI727" s="54" t="str">
        <f>VLOOKUP(AI725,'Podpůrná data'!$J$13:$K$24,2)</f>
        <v>červenec</v>
      </c>
      <c r="AJ727" s="54" t="str">
        <f>VLOOKUP(AJ725,'Podpůrná data'!$J$13:$K$24,2)</f>
        <v>srpen</v>
      </c>
      <c r="AK727" s="54" t="str">
        <f>VLOOKUP(AK725,'Podpůrná data'!$J$13:$K$24,2)</f>
        <v>září</v>
      </c>
      <c r="AL727" s="54" t="str">
        <f>VLOOKUP(AL725,'Podpůrná data'!$J$13:$K$24,2)</f>
        <v>říjen</v>
      </c>
      <c r="AM727" s="54" t="str">
        <f>VLOOKUP(AM725,'Podpůrná data'!$J$13:$K$24,2)</f>
        <v>listopad</v>
      </c>
      <c r="AN727" s="54" t="str">
        <f>VLOOKUP(AN725,'Podpůrná data'!$J$13:$K$24,2)</f>
        <v>prosinec</v>
      </c>
      <c r="AO727" s="54" t="str">
        <f>VLOOKUP(AO725,'Podpůrná data'!$J$13:$K$24,2)</f>
        <v>leden</v>
      </c>
      <c r="AP727" s="54" t="str">
        <f>VLOOKUP(AP725,'Podpůrná data'!$J$13:$K$24,2)</f>
        <v>únor</v>
      </c>
      <c r="AQ727" s="54" t="str">
        <f>VLOOKUP(AQ725,'Podpůrná data'!$J$13:$K$24,2)</f>
        <v>březen</v>
      </c>
      <c r="AR727" s="54" t="str">
        <f>VLOOKUP(AR725,'Podpůrná data'!$J$13:$K$24,2)</f>
        <v>duben</v>
      </c>
      <c r="AS727" s="54" t="str">
        <f>VLOOKUP(AS725,'Podpůrná data'!$J$13:$K$24,2)</f>
        <v>květen</v>
      </c>
      <c r="AT727" s="54" t="str">
        <f>VLOOKUP(AT725,'Podpůrná data'!$J$13:$K$24,2)</f>
        <v>červen</v>
      </c>
      <c r="AU727" s="54" t="str">
        <f>VLOOKUP(AU725,'Podpůrná data'!$J$13:$K$24,2)</f>
        <v>červenec</v>
      </c>
      <c r="AV727" s="54" t="str">
        <f>VLOOKUP(AV725,'Podpůrná data'!$J$13:$K$24,2)</f>
        <v>srpen</v>
      </c>
      <c r="AW727" s="54" t="str">
        <f>VLOOKUP(AW725,'Podpůrná data'!$J$13:$K$24,2)</f>
        <v>září</v>
      </c>
      <c r="AX727" s="54" t="str">
        <f>VLOOKUP(AX725,'Podpůrná data'!$J$13:$K$24,2)</f>
        <v>říjen</v>
      </c>
      <c r="AY727" s="54" t="str">
        <f>VLOOKUP(AY725,'Podpůrná data'!$J$13:$K$24,2)</f>
        <v>listopad</v>
      </c>
      <c r="AZ727" s="54" t="str">
        <f>VLOOKUP(AZ725,'Podpůrná data'!$J$13:$K$24,2)</f>
        <v>prosinec</v>
      </c>
      <c r="BA727" s="54" t="str">
        <f>VLOOKUP(BA725,'Podpůrná data'!$J$13:$K$24,2)</f>
        <v>leden</v>
      </c>
      <c r="BB727" s="54" t="str">
        <f>VLOOKUP(BB725,'Podpůrná data'!$J$13:$K$24,2)</f>
        <v>únor</v>
      </c>
      <c r="BC727" s="54" t="str">
        <f>VLOOKUP(BC725,'Podpůrná data'!$J$13:$K$24,2)</f>
        <v>březen</v>
      </c>
      <c r="BD727" s="54" t="str">
        <f>VLOOKUP(BD725,'Podpůrná data'!$J$13:$K$24,2)</f>
        <v>duben</v>
      </c>
      <c r="BE727" s="54" t="str">
        <f>VLOOKUP(BE725,'Podpůrná data'!$J$13:$K$24,2)</f>
        <v>květen</v>
      </c>
      <c r="BF727" s="54" t="str">
        <f>VLOOKUP(BF725,'Podpůrná data'!$J$13:$K$24,2)</f>
        <v>červen</v>
      </c>
      <c r="BG727" s="54" t="str">
        <f>VLOOKUP(BG725,'Podpůrná data'!$J$13:$K$24,2)</f>
        <v>červenec</v>
      </c>
      <c r="BH727" s="54" t="str">
        <f>VLOOKUP(BH725,'Podpůrná data'!$J$13:$K$24,2)</f>
        <v>srpen</v>
      </c>
      <c r="BI727" s="54" t="str">
        <f>VLOOKUP(BI725,'Podpůrná data'!$J$13:$K$24,2)</f>
        <v>září</v>
      </c>
      <c r="BJ727" s="54" t="str">
        <f>VLOOKUP(BJ725,'Podpůrná data'!$J$13:$K$24,2)</f>
        <v>říjen</v>
      </c>
      <c r="BK727" s="54" t="str">
        <f>VLOOKUP(BK725,'Podpůrná data'!$J$13:$K$24,2)</f>
        <v>listopad</v>
      </c>
      <c r="BL727" s="54" t="str">
        <f>VLOOKUP(BL725,'Podpůrná data'!$J$13:$K$24,2)</f>
        <v>prosinec</v>
      </c>
      <c r="BM727" s="54" t="str">
        <f>VLOOKUP(BM725,'Podpůrná data'!$J$13:$K$24,2)</f>
        <v>leden</v>
      </c>
      <c r="BN727" s="54" t="str">
        <f>VLOOKUP(BN725,'Podpůrná data'!$J$13:$K$24,2)</f>
        <v>únor</v>
      </c>
      <c r="BO727" s="54" t="str">
        <f>VLOOKUP(BO725,'Podpůrná data'!$J$13:$K$24,2)</f>
        <v>březen</v>
      </c>
      <c r="BP727" s="54" t="str">
        <f>VLOOKUP(BP725,'Podpůrná data'!$J$13:$K$24,2)</f>
        <v>duben</v>
      </c>
      <c r="BQ727" s="54" t="str">
        <f>VLOOKUP(BQ725,'Podpůrná data'!$J$13:$K$24,2)</f>
        <v>květen</v>
      </c>
      <c r="BR727" s="54" t="str">
        <f>VLOOKUP(BR725,'Podpůrná data'!$J$13:$K$24,2)</f>
        <v>červen</v>
      </c>
      <c r="BS727" s="54" t="str">
        <f>VLOOKUP(BS725,'Podpůrná data'!$J$13:$K$24,2)</f>
        <v>červenec</v>
      </c>
      <c r="BT727" s="54" t="str">
        <f>VLOOKUP(BT725,'Podpůrná data'!$J$13:$K$24,2)</f>
        <v>srpen</v>
      </c>
      <c r="BU727" s="54" t="str">
        <f>VLOOKUP(BU725,'Podpůrná data'!$J$13:$K$24,2)</f>
        <v>září</v>
      </c>
      <c r="BV727" s="54" t="str">
        <f>VLOOKUP(BV725,'Podpůrná data'!$J$13:$K$24,2)</f>
        <v>říjen</v>
      </c>
      <c r="BW727" s="54" t="str">
        <f>VLOOKUP(BW725,'Podpůrná data'!$J$13:$K$24,2)</f>
        <v>listopad</v>
      </c>
      <c r="BX727" s="54" t="str">
        <f>VLOOKUP(BX725,'Podpůrná data'!$J$13:$K$24,2)</f>
        <v>prosinec</v>
      </c>
      <c r="BY727" s="143"/>
      <c r="BZ727" s="144"/>
      <c r="CA727" s="165"/>
      <c r="CB727" s="165"/>
      <c r="CD727" s="147" t="s">
        <v>104</v>
      </c>
      <c r="CE727" s="147" t="s">
        <v>105</v>
      </c>
      <c r="CF727" s="147" t="s">
        <v>106</v>
      </c>
      <c r="CG727" s="147" t="s">
        <v>107</v>
      </c>
      <c r="CH727" s="147" t="s">
        <v>108</v>
      </c>
      <c r="CI727" s="147" t="s">
        <v>109</v>
      </c>
      <c r="CJ727" s="147" t="s">
        <v>110</v>
      </c>
      <c r="CK727" s="147" t="s">
        <v>111</v>
      </c>
      <c r="CL727" s="147" t="s">
        <v>112</v>
      </c>
      <c r="CM727" s="147" t="s">
        <v>166</v>
      </c>
      <c r="CN727" s="147" t="s">
        <v>167</v>
      </c>
      <c r="CO727" s="147" t="s">
        <v>168</v>
      </c>
      <c r="CP727" s="147" t="s">
        <v>194</v>
      </c>
      <c r="CQ727" s="147" t="s">
        <v>195</v>
      </c>
      <c r="CR727" s="147" t="s">
        <v>196</v>
      </c>
    </row>
    <row r="728" spans="1:96" s="98" customFormat="1" ht="16.2" customHeight="1" x14ac:dyDescent="0.3">
      <c r="A728" s="230"/>
      <c r="B728" s="105"/>
      <c r="C728" s="305"/>
      <c r="D728" s="116"/>
      <c r="E728" s="309"/>
      <c r="F728" s="309"/>
      <c r="G728" s="308"/>
      <c r="H728" s="308"/>
      <c r="I728" s="309"/>
      <c r="J728" s="309"/>
      <c r="K728" s="309"/>
      <c r="L728" s="311"/>
      <c r="M728" s="7"/>
      <c r="N728" s="314"/>
      <c r="P728" s="70"/>
      <c r="Q728" s="54">
        <f>YEAR(Úvod!$F$10)</f>
        <v>1900</v>
      </c>
      <c r="R728" s="54">
        <f t="shared" ref="R728" si="17112">IF(R725=1,Q728+1,Q728)</f>
        <v>1900</v>
      </c>
      <c r="S728" s="54">
        <f t="shared" ref="S728" si="17113">IF(S725=1,R728+1,R728)</f>
        <v>1900</v>
      </c>
      <c r="T728" s="54">
        <f t="shared" ref="T728" si="17114">IF(T725=1,S728+1,S728)</f>
        <v>1900</v>
      </c>
      <c r="U728" s="54">
        <f t="shared" ref="U728" si="17115">IF(U725=1,T728+1,T728)</f>
        <v>1900</v>
      </c>
      <c r="V728" s="54">
        <f t="shared" ref="V728" si="17116">IF(V725=1,U728+1,U728)</f>
        <v>1900</v>
      </c>
      <c r="W728" s="54">
        <f t="shared" ref="W728" si="17117">IF(W725=1,V728+1,V728)</f>
        <v>1900</v>
      </c>
      <c r="X728" s="54">
        <f t="shared" ref="X728" si="17118">IF(X725=1,W728+1,W728)</f>
        <v>1900</v>
      </c>
      <c r="Y728" s="54">
        <f t="shared" ref="Y728" si="17119">IF(Y725=1,X728+1,X728)</f>
        <v>1900</v>
      </c>
      <c r="Z728" s="54">
        <f t="shared" ref="Z728" si="17120">IF(Z725=1,Y728+1,Y728)</f>
        <v>1900</v>
      </c>
      <c r="AA728" s="54">
        <f t="shared" ref="AA728" si="17121">IF(AA725=1,Z728+1,Z728)</f>
        <v>1900</v>
      </c>
      <c r="AB728" s="54">
        <f t="shared" ref="AB728" si="17122">IF(AB725=1,AA728+1,AA728)</f>
        <v>1900</v>
      </c>
      <c r="AC728" s="54">
        <f t="shared" ref="AC728" si="17123">IF(AC725=1,AB728+1,AB728)</f>
        <v>1901</v>
      </c>
      <c r="AD728" s="54">
        <f t="shared" ref="AD728" si="17124">IF(AD725=1,AC728+1,AC728)</f>
        <v>1901</v>
      </c>
      <c r="AE728" s="54">
        <f t="shared" ref="AE728" si="17125">IF(AE725=1,AD728+1,AD728)</f>
        <v>1901</v>
      </c>
      <c r="AF728" s="54">
        <f t="shared" ref="AF728" si="17126">IF(AF725=1,AE728+1,AE728)</f>
        <v>1901</v>
      </c>
      <c r="AG728" s="54">
        <f t="shared" ref="AG728" si="17127">IF(AG725=1,AF728+1,AF728)</f>
        <v>1901</v>
      </c>
      <c r="AH728" s="54">
        <f t="shared" ref="AH728" si="17128">IF(AH725=1,AG728+1,AG728)</f>
        <v>1901</v>
      </c>
      <c r="AI728" s="54">
        <f t="shared" ref="AI728" si="17129">IF(AI725=1,AH728+1,AH728)</f>
        <v>1901</v>
      </c>
      <c r="AJ728" s="54">
        <f t="shared" ref="AJ728" si="17130">IF(AJ725=1,AI728+1,AI728)</f>
        <v>1901</v>
      </c>
      <c r="AK728" s="54">
        <f t="shared" ref="AK728" si="17131">IF(AK725=1,AJ728+1,AJ728)</f>
        <v>1901</v>
      </c>
      <c r="AL728" s="54">
        <f t="shared" ref="AL728" si="17132">IF(AL725=1,AK728+1,AK728)</f>
        <v>1901</v>
      </c>
      <c r="AM728" s="54">
        <f t="shared" ref="AM728" si="17133">IF(AM725=1,AL728+1,AL728)</f>
        <v>1901</v>
      </c>
      <c r="AN728" s="54">
        <f t="shared" ref="AN728" si="17134">IF(AN725=1,AM728+1,AM728)</f>
        <v>1901</v>
      </c>
      <c r="AO728" s="54">
        <f t="shared" ref="AO728" si="17135">IF(AO725=1,AN728+1,AN728)</f>
        <v>1902</v>
      </c>
      <c r="AP728" s="54">
        <f t="shared" ref="AP728" si="17136">IF(AP725=1,AO728+1,AO728)</f>
        <v>1902</v>
      </c>
      <c r="AQ728" s="54">
        <f t="shared" ref="AQ728" si="17137">IF(AQ725=1,AP728+1,AP728)</f>
        <v>1902</v>
      </c>
      <c r="AR728" s="54">
        <f t="shared" ref="AR728" si="17138">IF(AR725=1,AQ728+1,AQ728)</f>
        <v>1902</v>
      </c>
      <c r="AS728" s="54">
        <f t="shared" ref="AS728" si="17139">IF(AS725=1,AR728+1,AR728)</f>
        <v>1902</v>
      </c>
      <c r="AT728" s="54">
        <f t="shared" ref="AT728" si="17140">IF(AT725=1,AS728+1,AS728)</f>
        <v>1902</v>
      </c>
      <c r="AU728" s="54">
        <f t="shared" ref="AU728" si="17141">IF(AU725=1,AT728+1,AT728)</f>
        <v>1902</v>
      </c>
      <c r="AV728" s="54">
        <f t="shared" ref="AV728" si="17142">IF(AV725=1,AU728+1,AU728)</f>
        <v>1902</v>
      </c>
      <c r="AW728" s="54">
        <f t="shared" ref="AW728" si="17143">IF(AW725=1,AV728+1,AV728)</f>
        <v>1902</v>
      </c>
      <c r="AX728" s="54">
        <f t="shared" ref="AX728" si="17144">IF(AX725=1,AW728+1,AW728)</f>
        <v>1902</v>
      </c>
      <c r="AY728" s="54">
        <f t="shared" ref="AY728" si="17145">IF(AY725=1,AX728+1,AX728)</f>
        <v>1902</v>
      </c>
      <c r="AZ728" s="54">
        <f t="shared" ref="AZ728" si="17146">IF(AZ725=1,AY728+1,AY728)</f>
        <v>1902</v>
      </c>
      <c r="BA728" s="54">
        <f t="shared" ref="BA728" si="17147">IF(BA725=1,AZ728+1,AZ728)</f>
        <v>1903</v>
      </c>
      <c r="BB728" s="54">
        <f t="shared" ref="BB728" si="17148">IF(BB725=1,BA728+1,BA728)</f>
        <v>1903</v>
      </c>
      <c r="BC728" s="54">
        <f t="shared" ref="BC728" si="17149">IF(BC725=1,BB728+1,BB728)</f>
        <v>1903</v>
      </c>
      <c r="BD728" s="54">
        <f t="shared" ref="BD728" si="17150">IF(BD725=1,BC728+1,BC728)</f>
        <v>1903</v>
      </c>
      <c r="BE728" s="54">
        <f t="shared" ref="BE728" si="17151">IF(BE725=1,BD728+1,BD728)</f>
        <v>1903</v>
      </c>
      <c r="BF728" s="54">
        <f t="shared" ref="BF728" si="17152">IF(BF725=1,BE728+1,BE728)</f>
        <v>1903</v>
      </c>
      <c r="BG728" s="54">
        <f t="shared" ref="BG728" si="17153">IF(BG725=1,BF728+1,BF728)</f>
        <v>1903</v>
      </c>
      <c r="BH728" s="54">
        <f t="shared" ref="BH728" si="17154">IF(BH725=1,BG728+1,BG728)</f>
        <v>1903</v>
      </c>
      <c r="BI728" s="54">
        <f t="shared" ref="BI728" si="17155">IF(BI725=1,BH728+1,BH728)</f>
        <v>1903</v>
      </c>
      <c r="BJ728" s="54">
        <f t="shared" ref="BJ728" si="17156">IF(BJ725=1,BI728+1,BI728)</f>
        <v>1903</v>
      </c>
      <c r="BK728" s="54">
        <f t="shared" ref="BK728" si="17157">IF(BK725=1,BJ728+1,BJ728)</f>
        <v>1903</v>
      </c>
      <c r="BL728" s="54">
        <f t="shared" ref="BL728" si="17158">IF(BL725=1,BK728+1,BK728)</f>
        <v>1903</v>
      </c>
      <c r="BM728" s="54">
        <f t="shared" ref="BM728" si="17159">IF(BM725=1,BL728+1,BL728)</f>
        <v>1904</v>
      </c>
      <c r="BN728" s="54">
        <f t="shared" ref="BN728" si="17160">IF(BN725=1,BM728+1,BM728)</f>
        <v>1904</v>
      </c>
      <c r="BO728" s="54">
        <f t="shared" ref="BO728" si="17161">IF(BO725=1,BN728+1,BN728)</f>
        <v>1904</v>
      </c>
      <c r="BP728" s="54">
        <f t="shared" ref="BP728" si="17162">IF(BP725=1,BO728+1,BO728)</f>
        <v>1904</v>
      </c>
      <c r="BQ728" s="54">
        <f t="shared" ref="BQ728" si="17163">IF(BQ725=1,BP728+1,BP728)</f>
        <v>1904</v>
      </c>
      <c r="BR728" s="54">
        <f t="shared" ref="BR728" si="17164">IF(BR725=1,BQ728+1,BQ728)</f>
        <v>1904</v>
      </c>
      <c r="BS728" s="54">
        <f t="shared" ref="BS728" si="17165">IF(BS725=1,BR728+1,BR728)</f>
        <v>1904</v>
      </c>
      <c r="BT728" s="54">
        <f t="shared" ref="BT728" si="17166">IF(BT725=1,BS728+1,BS728)</f>
        <v>1904</v>
      </c>
      <c r="BU728" s="54">
        <f t="shared" ref="BU728" si="17167">IF(BU725=1,BT728+1,BT728)</f>
        <v>1904</v>
      </c>
      <c r="BV728" s="54">
        <f t="shared" ref="BV728" si="17168">IF(BV725=1,BU728+1,BU728)</f>
        <v>1904</v>
      </c>
      <c r="BW728" s="54">
        <f t="shared" ref="BW728" si="17169">IF(BW725=1,BV728+1,BV728)</f>
        <v>1904</v>
      </c>
      <c r="BX728" s="54">
        <f t="shared" ref="BX728" si="17170">IF(BX725=1,BW728+1,BW728)</f>
        <v>1904</v>
      </c>
      <c r="BY728" s="163"/>
      <c r="BZ728" s="164"/>
      <c r="CA728" s="165"/>
      <c r="CB728" s="165"/>
    </row>
    <row r="729" spans="1:96" s="98" customFormat="1" ht="16.2" customHeight="1" x14ac:dyDescent="0.3">
      <c r="A729" s="230"/>
      <c r="B729" s="105"/>
      <c r="C729" s="116"/>
      <c r="D729" s="116"/>
      <c r="E729" s="309"/>
      <c r="F729" s="309"/>
      <c r="G729" s="308"/>
      <c r="H729" s="308"/>
      <c r="I729" s="309"/>
      <c r="J729" s="310"/>
      <c r="K729" s="309"/>
      <c r="L729" s="312"/>
      <c r="M729" s="7"/>
      <c r="N729" s="315"/>
      <c r="P729" s="57" t="s">
        <v>170</v>
      </c>
      <c r="Q729" s="196"/>
      <c r="R729" s="196"/>
      <c r="S729" s="196"/>
      <c r="T729" s="196"/>
      <c r="U729" s="196"/>
      <c r="V729" s="196"/>
      <c r="W729" s="196"/>
      <c r="X729" s="196"/>
      <c r="Y729" s="196"/>
      <c r="Z729" s="196"/>
      <c r="AA729" s="196"/>
      <c r="AB729" s="196"/>
      <c r="AC729" s="196"/>
      <c r="AD729" s="196"/>
      <c r="AE729" s="196"/>
      <c r="AF729" s="196"/>
      <c r="AG729" s="196"/>
      <c r="AH729" s="196"/>
      <c r="AI729" s="196"/>
      <c r="AJ729" s="196"/>
      <c r="AK729" s="196"/>
      <c r="AL729" s="196"/>
      <c r="AM729" s="196"/>
      <c r="AN729" s="196"/>
      <c r="AO729" s="196"/>
      <c r="AP729" s="196"/>
      <c r="AQ729" s="196"/>
      <c r="AR729" s="196"/>
      <c r="AS729" s="196"/>
      <c r="AT729" s="196"/>
      <c r="AU729" s="196"/>
      <c r="AV729" s="196"/>
      <c r="AW729" s="196"/>
      <c r="AX729" s="196"/>
      <c r="AY729" s="196"/>
      <c r="AZ729" s="196"/>
      <c r="BA729" s="196"/>
      <c r="BB729" s="196"/>
      <c r="BC729" s="196"/>
      <c r="BD729" s="196"/>
      <c r="BE729" s="196"/>
      <c r="BF729" s="196"/>
      <c r="BG729" s="196"/>
      <c r="BH729" s="196"/>
      <c r="BI729" s="196"/>
      <c r="BJ729" s="196"/>
      <c r="BK729" s="196"/>
      <c r="BL729" s="196"/>
      <c r="BM729" s="196"/>
      <c r="BN729" s="196"/>
      <c r="BO729" s="196"/>
      <c r="BP729" s="196"/>
      <c r="BQ729" s="196"/>
      <c r="BR729" s="196"/>
      <c r="BS729" s="196"/>
      <c r="BT729" s="196"/>
      <c r="BU729" s="196"/>
      <c r="BV729" s="196"/>
      <c r="BW729" s="196"/>
      <c r="BX729" s="196"/>
      <c r="BY729" s="163"/>
      <c r="BZ729" s="164"/>
      <c r="CA729" s="165"/>
      <c r="CB729" s="165"/>
    </row>
    <row r="730" spans="1:96" s="98" customFormat="1" ht="23.4" customHeight="1" x14ac:dyDescent="0.3">
      <c r="A730" s="97"/>
      <c r="B730" s="117" t="s">
        <v>45</v>
      </c>
      <c r="C730" s="297"/>
      <c r="D730" s="297"/>
      <c r="E730" s="197"/>
      <c r="F730" s="193"/>
      <c r="G730" s="198"/>
      <c r="H730" s="199"/>
      <c r="I730" s="198"/>
      <c r="J730" s="167">
        <f>IF(I730="",0,IF(I730='Podpůrná data'!$A$4,'Podpůrná data'!$B$4,'Podpůrná data'!$B$5))</f>
        <v>0</v>
      </c>
      <c r="K730" s="166">
        <f>IFERROR(INT(ROUND(H730,2)*(VLOOKUP(INT(G730),'Podpůrná data'!$A$14:$B$73,2,FALSE))*(G730/(INT(G730)))),0)</f>
        <v>0</v>
      </c>
      <c r="L730" s="55">
        <f>J730*K730</f>
        <v>0</v>
      </c>
      <c r="M730" s="56">
        <f>IF(L730&gt;0,IF(ISTEXT(C730)=TRUE,0,1),0)</f>
        <v>0</v>
      </c>
      <c r="N730" s="142">
        <f>IF(L730&gt;0,1,0)</f>
        <v>0</v>
      </c>
      <c r="O730" s="118"/>
      <c r="P730" s="57" t="s">
        <v>94</v>
      </c>
      <c r="Q730" s="200"/>
      <c r="R730" s="200"/>
      <c r="S730" s="200"/>
      <c r="T730" s="200"/>
      <c r="U730" s="200"/>
      <c r="V730" s="200"/>
      <c r="W730" s="200"/>
      <c r="X730" s="200"/>
      <c r="Y730" s="200"/>
      <c r="Z730" s="200"/>
      <c r="AA730" s="200"/>
      <c r="AB730" s="200"/>
      <c r="AC730" s="200"/>
      <c r="AD730" s="200"/>
      <c r="AE730" s="200"/>
      <c r="AF730" s="200"/>
      <c r="AG730" s="200"/>
      <c r="AH730" s="200"/>
      <c r="AI730" s="200"/>
      <c r="AJ730" s="200"/>
      <c r="AK730" s="200"/>
      <c r="AL730" s="200"/>
      <c r="AM730" s="200"/>
      <c r="AN730" s="200"/>
      <c r="AO730" s="200"/>
      <c r="AP730" s="200"/>
      <c r="AQ730" s="200"/>
      <c r="AR730" s="200"/>
      <c r="AS730" s="200"/>
      <c r="AT730" s="200"/>
      <c r="AU730" s="200"/>
      <c r="AV730" s="200"/>
      <c r="AW730" s="200"/>
      <c r="AX730" s="200"/>
      <c r="AY730" s="200"/>
      <c r="AZ730" s="200"/>
      <c r="BA730" s="200"/>
      <c r="BB730" s="200"/>
      <c r="BC730" s="200"/>
      <c r="BD730" s="200"/>
      <c r="BE730" s="200"/>
      <c r="BF730" s="200"/>
      <c r="BG730" s="200"/>
      <c r="BH730" s="200"/>
      <c r="BI730" s="200"/>
      <c r="BJ730" s="200"/>
      <c r="BK730" s="200"/>
      <c r="BL730" s="200"/>
      <c r="BM730" s="200"/>
      <c r="BN730" s="200"/>
      <c r="BO730" s="200"/>
      <c r="BP730" s="200"/>
      <c r="BQ730" s="200"/>
      <c r="BR730" s="200"/>
      <c r="BS730" s="200"/>
      <c r="BT730" s="200"/>
      <c r="BU730" s="200"/>
      <c r="BV730" s="200"/>
      <c r="BW730" s="200"/>
      <c r="BX730" s="200"/>
      <c r="BY730" s="298">
        <f>SUM(Q738:BX738)</f>
        <v>0</v>
      </c>
      <c r="BZ730" s="300">
        <f>SUM(Q739:BX739)</f>
        <v>0</v>
      </c>
      <c r="CA730" s="302">
        <f>IF($N730=0,0,IF($BY730&gt;=215*$H730,1,0))</f>
        <v>0</v>
      </c>
      <c r="CB730" s="302">
        <f>IF($BY730&gt;=215*$H730,0,(CEILING(215*$H730,1)-$BY730))</f>
        <v>0</v>
      </c>
    </row>
    <row r="731" spans="1:96" s="98" customFormat="1" ht="28.8" x14ac:dyDescent="0.3">
      <c r="A731" s="97"/>
      <c r="B731" s="119"/>
      <c r="C731" s="73"/>
      <c r="D731" s="73"/>
      <c r="E731" s="73"/>
      <c r="F731" s="73"/>
      <c r="G731" s="73"/>
      <c r="H731" s="73"/>
      <c r="I731" s="73"/>
      <c r="J731" s="73"/>
      <c r="K731" s="73"/>
      <c r="L731" s="58"/>
      <c r="M731" s="7"/>
      <c r="N731" s="160"/>
      <c r="P731" s="57" t="s">
        <v>140</v>
      </c>
      <c r="Q731" s="201"/>
      <c r="R731" s="201"/>
      <c r="S731" s="201"/>
      <c r="T731" s="201"/>
      <c r="U731" s="201"/>
      <c r="V731" s="201"/>
      <c r="W731" s="201"/>
      <c r="X731" s="201"/>
      <c r="Y731" s="201"/>
      <c r="Z731" s="201"/>
      <c r="AA731" s="201"/>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1"/>
      <c r="BC731" s="201"/>
      <c r="BD731" s="201"/>
      <c r="BE731" s="201"/>
      <c r="BF731" s="201"/>
      <c r="BG731" s="201"/>
      <c r="BH731" s="201"/>
      <c r="BI731" s="201"/>
      <c r="BJ731" s="201"/>
      <c r="BK731" s="201"/>
      <c r="BL731" s="201"/>
      <c r="BM731" s="201"/>
      <c r="BN731" s="201"/>
      <c r="BO731" s="201"/>
      <c r="BP731" s="201"/>
      <c r="BQ731" s="201"/>
      <c r="BR731" s="201"/>
      <c r="BS731" s="201"/>
      <c r="BT731" s="201"/>
      <c r="BU731" s="201"/>
      <c r="BV731" s="201"/>
      <c r="BW731" s="201"/>
      <c r="BX731" s="201"/>
      <c r="BY731" s="298"/>
      <c r="BZ731" s="300"/>
      <c r="CA731" s="302"/>
      <c r="CB731" s="302"/>
    </row>
    <row r="732" spans="1:96" s="98" customFormat="1" ht="14.4" hidden="1" customHeight="1" x14ac:dyDescent="0.3">
      <c r="A732" s="97"/>
      <c r="B732" s="119"/>
      <c r="C732" s="73"/>
      <c r="D732" s="73"/>
      <c r="E732" s="73"/>
      <c r="F732" s="73"/>
      <c r="G732" s="73"/>
      <c r="H732" s="73"/>
      <c r="I732" s="73"/>
      <c r="J732" s="73"/>
      <c r="K732" s="73"/>
      <c r="L732" s="58"/>
      <c r="M732" s="7"/>
      <c r="N732" s="160"/>
      <c r="P732" s="59" t="s">
        <v>141</v>
      </c>
      <c r="Q732" s="60">
        <f>IF(Q730&lt;&gt;0,1,0)</f>
        <v>0</v>
      </c>
      <c r="R732" s="60">
        <f t="shared" ref="R732" si="17171">IF(Q732&gt;0,Q732+1,IF(R730&lt;&gt;0,1,0))</f>
        <v>0</v>
      </c>
      <c r="S732" s="60">
        <f t="shared" ref="S732" si="17172">IF(R732&gt;0,R732+1,IF(S730&lt;&gt;0,1,0))</f>
        <v>0</v>
      </c>
      <c r="T732" s="60">
        <f t="shared" ref="T732" si="17173">IF(S732&gt;0,S732+1,IF(T730&lt;&gt;0,1,0))</f>
        <v>0</v>
      </c>
      <c r="U732" s="60">
        <f t="shared" ref="U732" si="17174">IF(T732&gt;0,T732+1,IF(U730&lt;&gt;0,1,0))</f>
        <v>0</v>
      </c>
      <c r="V732" s="60">
        <f t="shared" ref="V732" si="17175">IF(U732&gt;0,U732+1,IF(V730&lt;&gt;0,1,0))</f>
        <v>0</v>
      </c>
      <c r="W732" s="60">
        <f t="shared" ref="W732" si="17176">IF(V732&gt;0,V732+1,IF(W730&lt;&gt;0,1,0))</f>
        <v>0</v>
      </c>
      <c r="X732" s="60">
        <f t="shared" ref="X732" si="17177">IF(W732&gt;0,W732+1,IF(X730&lt;&gt;0,1,0))</f>
        <v>0</v>
      </c>
      <c r="Y732" s="60">
        <f t="shared" ref="Y732" si="17178">IF(X732&gt;0,X732+1,IF(Y730&lt;&gt;0,1,0))</f>
        <v>0</v>
      </c>
      <c r="Z732" s="60">
        <f t="shared" ref="Z732" si="17179">IF(Y732&gt;0,Y732+1,IF(Z730&lt;&gt;0,1,0))</f>
        <v>0</v>
      </c>
      <c r="AA732" s="60">
        <f t="shared" ref="AA732" si="17180">IF(Z732&gt;0,Z732+1,IF(AA730&lt;&gt;0,1,0))</f>
        <v>0</v>
      </c>
      <c r="AB732" s="60">
        <f t="shared" ref="AB732" si="17181">IF(AA732&gt;0,AA732+1,IF(AB730&lt;&gt;0,1,0))</f>
        <v>0</v>
      </c>
      <c r="AC732" s="60">
        <f t="shared" ref="AC732" si="17182">IF(AB732&gt;0,AB732+1,IF(AC730&lt;&gt;0,1,0))</f>
        <v>0</v>
      </c>
      <c r="AD732" s="60">
        <f t="shared" ref="AD732" si="17183">IF(AC732&gt;0,AC732+1,IF(AD730&lt;&gt;0,1,0))</f>
        <v>0</v>
      </c>
      <c r="AE732" s="60">
        <f t="shared" ref="AE732" si="17184">IF(AD732&gt;0,AD732+1,IF(AE730&lt;&gt;0,1,0))</f>
        <v>0</v>
      </c>
      <c r="AF732" s="60">
        <f t="shared" ref="AF732" si="17185">IF(AE732&gt;0,AE732+1,IF(AF730&lt;&gt;0,1,0))</f>
        <v>0</v>
      </c>
      <c r="AG732" s="60">
        <f t="shared" ref="AG732" si="17186">IF(AF732&gt;0,AF732+1,IF(AG730&lt;&gt;0,1,0))</f>
        <v>0</v>
      </c>
      <c r="AH732" s="60">
        <f t="shared" ref="AH732" si="17187">IF(AG732&gt;0,AG732+1,IF(AH730&lt;&gt;0,1,0))</f>
        <v>0</v>
      </c>
      <c r="AI732" s="60">
        <f t="shared" ref="AI732" si="17188">IF(AH732&gt;0,AH732+1,IF(AI730&lt;&gt;0,1,0))</f>
        <v>0</v>
      </c>
      <c r="AJ732" s="60">
        <f t="shared" ref="AJ732" si="17189">IF(AI732&gt;0,AI732+1,IF(AJ730&lt;&gt;0,1,0))</f>
        <v>0</v>
      </c>
      <c r="AK732" s="60">
        <f t="shared" ref="AK732" si="17190">IF(AJ732&gt;0,AJ732+1,IF(AK730&lt;&gt;0,1,0))</f>
        <v>0</v>
      </c>
      <c r="AL732" s="60">
        <f t="shared" ref="AL732" si="17191">IF(AK732&gt;0,AK732+1,IF(AL730&lt;&gt;0,1,0))</f>
        <v>0</v>
      </c>
      <c r="AM732" s="60">
        <f t="shared" ref="AM732" si="17192">IF(AL732&gt;0,AL732+1,IF(AM730&lt;&gt;0,1,0))</f>
        <v>0</v>
      </c>
      <c r="AN732" s="60">
        <f t="shared" ref="AN732" si="17193">IF(AM732&gt;0,AM732+1,IF(AN730&lt;&gt;0,1,0))</f>
        <v>0</v>
      </c>
      <c r="AO732" s="60">
        <f t="shared" ref="AO732" si="17194">IF(AN732&gt;0,AN732+1,IF(AO730&lt;&gt;0,1,0))</f>
        <v>0</v>
      </c>
      <c r="AP732" s="60">
        <f t="shared" ref="AP732" si="17195">IF(AO732&gt;0,AO732+1,IF(AP730&lt;&gt;0,1,0))</f>
        <v>0</v>
      </c>
      <c r="AQ732" s="60">
        <f t="shared" ref="AQ732" si="17196">IF(AP732&gt;0,AP732+1,IF(AQ730&lt;&gt;0,1,0))</f>
        <v>0</v>
      </c>
      <c r="AR732" s="60">
        <f t="shared" ref="AR732" si="17197">IF(AQ732&gt;0,AQ732+1,IF(AR730&lt;&gt;0,1,0))</f>
        <v>0</v>
      </c>
      <c r="AS732" s="60">
        <f t="shared" ref="AS732" si="17198">IF(AR732&gt;0,AR732+1,IF(AS730&lt;&gt;0,1,0))</f>
        <v>0</v>
      </c>
      <c r="AT732" s="60">
        <f t="shared" ref="AT732" si="17199">IF(AS732&gt;0,AS732+1,IF(AT730&lt;&gt;0,1,0))</f>
        <v>0</v>
      </c>
      <c r="AU732" s="60">
        <f t="shared" ref="AU732" si="17200">IF(AT732&gt;0,AT732+1,IF(AU730&lt;&gt;0,1,0))</f>
        <v>0</v>
      </c>
      <c r="AV732" s="60">
        <f t="shared" ref="AV732" si="17201">IF(AU732&gt;0,AU732+1,IF(AV730&lt;&gt;0,1,0))</f>
        <v>0</v>
      </c>
      <c r="AW732" s="60">
        <f t="shared" ref="AW732" si="17202">IF(AV732&gt;0,AV732+1,IF(AW730&lt;&gt;0,1,0))</f>
        <v>0</v>
      </c>
      <c r="AX732" s="60">
        <f t="shared" ref="AX732" si="17203">IF(AW732&gt;0,AW732+1,IF(AX730&lt;&gt;0,1,0))</f>
        <v>0</v>
      </c>
      <c r="AY732" s="60">
        <f t="shared" ref="AY732" si="17204">IF(AX732&gt;0,AX732+1,IF(AY730&lt;&gt;0,1,0))</f>
        <v>0</v>
      </c>
      <c r="AZ732" s="60">
        <f t="shared" ref="AZ732" si="17205">IF(AY732&gt;0,AY732+1,IF(AZ730&lt;&gt;0,1,0))</f>
        <v>0</v>
      </c>
      <c r="BA732" s="60">
        <f t="shared" ref="BA732" si="17206">IF(AZ732&gt;0,AZ732+1,IF(BA730&lt;&gt;0,1,0))</f>
        <v>0</v>
      </c>
      <c r="BB732" s="60">
        <f t="shared" ref="BB732" si="17207">IF(BA732&gt;0,BA732+1,IF(BB730&lt;&gt;0,1,0))</f>
        <v>0</v>
      </c>
      <c r="BC732" s="60">
        <f t="shared" ref="BC732" si="17208">IF(BB732&gt;0,BB732+1,IF(BC730&lt;&gt;0,1,0))</f>
        <v>0</v>
      </c>
      <c r="BD732" s="60">
        <f t="shared" ref="BD732" si="17209">IF(BC732&gt;0,BC732+1,IF(BD730&lt;&gt;0,1,0))</f>
        <v>0</v>
      </c>
      <c r="BE732" s="60">
        <f t="shared" ref="BE732" si="17210">IF(BD732&gt;0,BD732+1,IF(BE730&lt;&gt;0,1,0))</f>
        <v>0</v>
      </c>
      <c r="BF732" s="60">
        <f t="shared" ref="BF732" si="17211">IF(BE732&gt;0,BE732+1,IF(BF730&lt;&gt;0,1,0))</f>
        <v>0</v>
      </c>
      <c r="BG732" s="60">
        <f t="shared" ref="BG732" si="17212">IF(BF732&gt;0,BF732+1,IF(BG730&lt;&gt;0,1,0))</f>
        <v>0</v>
      </c>
      <c r="BH732" s="60">
        <f t="shared" ref="BH732" si="17213">IF(BG732&gt;0,BG732+1,IF(BH730&lt;&gt;0,1,0))</f>
        <v>0</v>
      </c>
      <c r="BI732" s="60">
        <f t="shared" ref="BI732" si="17214">IF(BH732&gt;0,BH732+1,IF(BI730&lt;&gt;0,1,0))</f>
        <v>0</v>
      </c>
      <c r="BJ732" s="60">
        <f t="shared" ref="BJ732" si="17215">IF(BI732&gt;0,BI732+1,IF(BJ730&lt;&gt;0,1,0))</f>
        <v>0</v>
      </c>
      <c r="BK732" s="60">
        <f t="shared" ref="BK732" si="17216">IF(BJ732&gt;0,BJ732+1,IF(BK730&lt;&gt;0,1,0))</f>
        <v>0</v>
      </c>
      <c r="BL732" s="60">
        <f t="shared" ref="BL732" si="17217">IF(BK732&gt;0,BK732+1,IF(BL730&lt;&gt;0,1,0))</f>
        <v>0</v>
      </c>
      <c r="BM732" s="60">
        <f t="shared" ref="BM732" si="17218">IF(BL732&gt;0,BL732+1,IF(BM730&lt;&gt;0,1,0))</f>
        <v>0</v>
      </c>
      <c r="BN732" s="60">
        <f t="shared" ref="BN732" si="17219">IF(BM732&gt;0,BM732+1,IF(BN730&lt;&gt;0,1,0))</f>
        <v>0</v>
      </c>
      <c r="BO732" s="60">
        <f t="shared" ref="BO732" si="17220">IF(BN732&gt;0,BN732+1,IF(BO730&lt;&gt;0,1,0))</f>
        <v>0</v>
      </c>
      <c r="BP732" s="60">
        <f t="shared" ref="BP732" si="17221">IF(BO732&gt;0,BO732+1,IF(BP730&lt;&gt;0,1,0))</f>
        <v>0</v>
      </c>
      <c r="BQ732" s="60">
        <f t="shared" ref="BQ732" si="17222">IF(BP732&gt;0,BP732+1,IF(BQ730&lt;&gt;0,1,0))</f>
        <v>0</v>
      </c>
      <c r="BR732" s="60">
        <f t="shared" ref="BR732" si="17223">IF(BQ732&gt;0,BQ732+1,IF(BR730&lt;&gt;0,1,0))</f>
        <v>0</v>
      </c>
      <c r="BS732" s="60">
        <f t="shared" ref="BS732" si="17224">IF(BR732&gt;0,BR732+1,IF(BS730&lt;&gt;0,1,0))</f>
        <v>0</v>
      </c>
      <c r="BT732" s="60">
        <f t="shared" ref="BT732" si="17225">IF(BS732&gt;0,BS732+1,IF(BT730&lt;&gt;0,1,0))</f>
        <v>0</v>
      </c>
      <c r="BU732" s="60">
        <f t="shared" ref="BU732" si="17226">IF(BT732&gt;0,BT732+1,IF(BU730&lt;&gt;0,1,0))</f>
        <v>0</v>
      </c>
      <c r="BV732" s="60">
        <f t="shared" ref="BV732" si="17227">IF(BU732&gt;0,BU732+1,IF(BV730&lt;&gt;0,1,0))</f>
        <v>0</v>
      </c>
      <c r="BW732" s="60">
        <f t="shared" ref="BW732" si="17228">IF(BV732&gt;0,BV732+1,IF(BW730&lt;&gt;0,1,0))</f>
        <v>0</v>
      </c>
      <c r="BX732" s="60">
        <f t="shared" ref="BX732" si="17229">IF(BW732&gt;0,BW732+1,IF(BX730&lt;&gt;0,1,0))</f>
        <v>0</v>
      </c>
      <c r="BY732" s="298"/>
      <c r="BZ732" s="300"/>
      <c r="CA732" s="302"/>
      <c r="CB732" s="302"/>
    </row>
    <row r="733" spans="1:96" s="98" customFormat="1" ht="14.4" hidden="1" customHeight="1" x14ac:dyDescent="0.3">
      <c r="A733" s="97"/>
      <c r="B733" s="119"/>
      <c r="C733" s="73"/>
      <c r="D733" s="73"/>
      <c r="E733" s="73"/>
      <c r="F733" s="73"/>
      <c r="G733" s="73"/>
      <c r="H733" s="73"/>
      <c r="I733" s="73"/>
      <c r="J733" s="73"/>
      <c r="K733" s="73"/>
      <c r="L733" s="58"/>
      <c r="M733" s="7"/>
      <c r="N733" s="160"/>
      <c r="P733" s="59" t="s">
        <v>142</v>
      </c>
      <c r="Q733" s="60">
        <f>Q732</f>
        <v>0</v>
      </c>
      <c r="R733" s="60">
        <f>IF(R732=0,0,IF(OR(Q733=0,Q733=12),1,Q733+1))</f>
        <v>0</v>
      </c>
      <c r="S733" s="60">
        <f t="shared" ref="S733" si="17230">IF(S732=0,0,IF(OR(R733=0,R733=12),1,R733+1))</f>
        <v>0</v>
      </c>
      <c r="T733" s="60">
        <f t="shared" ref="T733" si="17231">IF(T732=0,0,IF(OR(S733=0,S733=12),1,S733+1))</f>
        <v>0</v>
      </c>
      <c r="U733" s="60">
        <f t="shared" ref="U733" si="17232">IF(U732=0,0,IF(OR(T733=0,T733=12),1,T733+1))</f>
        <v>0</v>
      </c>
      <c r="V733" s="60">
        <f t="shared" ref="V733" si="17233">IF(V732=0,0,IF(OR(U733=0,U733=12),1,U733+1))</f>
        <v>0</v>
      </c>
      <c r="W733" s="60">
        <f t="shared" ref="W733" si="17234">IF(W732=0,0,IF(OR(V733=0,V733=12),1,V733+1))</f>
        <v>0</v>
      </c>
      <c r="X733" s="60">
        <f t="shared" ref="X733" si="17235">IF(X732=0,0,IF(OR(W733=0,W733=12),1,W733+1))</f>
        <v>0</v>
      </c>
      <c r="Y733" s="60">
        <f t="shared" ref="Y733" si="17236">IF(Y732=0,0,IF(OR(X733=0,X733=12),1,X733+1))</f>
        <v>0</v>
      </c>
      <c r="Z733" s="60">
        <f t="shared" ref="Z733" si="17237">IF(Z732=0,0,IF(OR(Y733=0,Y733=12),1,Y733+1))</f>
        <v>0</v>
      </c>
      <c r="AA733" s="60">
        <f t="shared" ref="AA733" si="17238">IF(AA732=0,0,IF(OR(Z733=0,Z733=12),1,Z733+1))</f>
        <v>0</v>
      </c>
      <c r="AB733" s="60">
        <f t="shared" ref="AB733" si="17239">IF(AB732=0,0,IF(OR(AA733=0,AA733=12),1,AA733+1))</f>
        <v>0</v>
      </c>
      <c r="AC733" s="60">
        <f t="shared" ref="AC733" si="17240">IF(AC732=0,0,IF(OR(AB733=0,AB733=12),1,AB733+1))</f>
        <v>0</v>
      </c>
      <c r="AD733" s="60">
        <f t="shared" ref="AD733" si="17241">IF(AD732=0,0,IF(OR(AC733=0,AC733=12),1,AC733+1))</f>
        <v>0</v>
      </c>
      <c r="AE733" s="60">
        <f t="shared" ref="AE733" si="17242">IF(AE732=0,0,IF(OR(AD733=0,AD733=12),1,AD733+1))</f>
        <v>0</v>
      </c>
      <c r="AF733" s="60">
        <f t="shared" ref="AF733" si="17243">IF(AF732=0,0,IF(OR(AE733=0,AE733=12),1,AE733+1))</f>
        <v>0</v>
      </c>
      <c r="AG733" s="60">
        <f t="shared" ref="AG733" si="17244">IF(AG732=0,0,IF(OR(AF733=0,AF733=12),1,AF733+1))</f>
        <v>0</v>
      </c>
      <c r="AH733" s="60">
        <f t="shared" ref="AH733" si="17245">IF(AH732=0,0,IF(OR(AG733=0,AG733=12),1,AG733+1))</f>
        <v>0</v>
      </c>
      <c r="AI733" s="60">
        <f t="shared" ref="AI733" si="17246">IF(AI732=0,0,IF(OR(AH733=0,AH733=12),1,AH733+1))</f>
        <v>0</v>
      </c>
      <c r="AJ733" s="60">
        <f t="shared" ref="AJ733" si="17247">IF(AJ732=0,0,IF(OR(AI733=0,AI733=12),1,AI733+1))</f>
        <v>0</v>
      </c>
      <c r="AK733" s="60">
        <f t="shared" ref="AK733" si="17248">IF(AK732=0,0,IF(OR(AJ733=0,AJ733=12),1,AJ733+1))</f>
        <v>0</v>
      </c>
      <c r="AL733" s="60">
        <f t="shared" ref="AL733" si="17249">IF(AL732=0,0,IF(OR(AK733=0,AK733=12),1,AK733+1))</f>
        <v>0</v>
      </c>
      <c r="AM733" s="60">
        <f t="shared" ref="AM733" si="17250">IF(AM732=0,0,IF(OR(AL733=0,AL733=12),1,AL733+1))</f>
        <v>0</v>
      </c>
      <c r="AN733" s="60">
        <f t="shared" ref="AN733" si="17251">IF(AN732=0,0,IF(OR(AM733=0,AM733=12),1,AM733+1))</f>
        <v>0</v>
      </c>
      <c r="AO733" s="60">
        <f t="shared" ref="AO733" si="17252">IF(AO732=0,0,IF(OR(AN733=0,AN733=12),1,AN733+1))</f>
        <v>0</v>
      </c>
      <c r="AP733" s="60">
        <f t="shared" ref="AP733" si="17253">IF(AP732=0,0,IF(OR(AO733=0,AO733=12),1,AO733+1))</f>
        <v>0</v>
      </c>
      <c r="AQ733" s="60">
        <f t="shared" ref="AQ733" si="17254">IF(AQ732=0,0,IF(OR(AP733=0,AP733=12),1,AP733+1))</f>
        <v>0</v>
      </c>
      <c r="AR733" s="60">
        <f t="shared" ref="AR733" si="17255">IF(AR732=0,0,IF(OR(AQ733=0,AQ733=12),1,AQ733+1))</f>
        <v>0</v>
      </c>
      <c r="AS733" s="60">
        <f t="shared" ref="AS733" si="17256">IF(AS732=0,0,IF(OR(AR733=0,AR733=12),1,AR733+1))</f>
        <v>0</v>
      </c>
      <c r="AT733" s="60">
        <f t="shared" ref="AT733" si="17257">IF(AT732=0,0,IF(OR(AS733=0,AS733=12),1,AS733+1))</f>
        <v>0</v>
      </c>
      <c r="AU733" s="60">
        <f t="shared" ref="AU733" si="17258">IF(AU732=0,0,IF(OR(AT733=0,AT733=12),1,AT733+1))</f>
        <v>0</v>
      </c>
      <c r="AV733" s="60">
        <f t="shared" ref="AV733" si="17259">IF(AV732=0,0,IF(OR(AU733=0,AU733=12),1,AU733+1))</f>
        <v>0</v>
      </c>
      <c r="AW733" s="60">
        <f t="shared" ref="AW733" si="17260">IF(AW732=0,0,IF(OR(AV733=0,AV733=12),1,AV733+1))</f>
        <v>0</v>
      </c>
      <c r="AX733" s="60">
        <f t="shared" ref="AX733" si="17261">IF(AX732=0,0,IF(OR(AW733=0,AW733=12),1,AW733+1))</f>
        <v>0</v>
      </c>
      <c r="AY733" s="60">
        <f t="shared" ref="AY733" si="17262">IF(AY732=0,0,IF(OR(AX733=0,AX733=12),1,AX733+1))</f>
        <v>0</v>
      </c>
      <c r="AZ733" s="60">
        <f t="shared" ref="AZ733" si="17263">IF(AZ732=0,0,IF(OR(AY733=0,AY733=12),1,AY733+1))</f>
        <v>0</v>
      </c>
      <c r="BA733" s="60">
        <f t="shared" ref="BA733" si="17264">IF(BA732=0,0,IF(OR(AZ733=0,AZ733=12),1,AZ733+1))</f>
        <v>0</v>
      </c>
      <c r="BB733" s="60">
        <f t="shared" ref="BB733" si="17265">IF(BB732=0,0,IF(OR(BA733=0,BA733=12),1,BA733+1))</f>
        <v>0</v>
      </c>
      <c r="BC733" s="60">
        <f t="shared" ref="BC733" si="17266">IF(BC732=0,0,IF(OR(BB733=0,BB733=12),1,BB733+1))</f>
        <v>0</v>
      </c>
      <c r="BD733" s="60">
        <f t="shared" ref="BD733" si="17267">IF(BD732=0,0,IF(OR(BC733=0,BC733=12),1,BC733+1))</f>
        <v>0</v>
      </c>
      <c r="BE733" s="60">
        <f t="shared" ref="BE733" si="17268">IF(BE732=0,0,IF(OR(BD733=0,BD733=12),1,BD733+1))</f>
        <v>0</v>
      </c>
      <c r="BF733" s="60">
        <f t="shared" ref="BF733" si="17269">IF(BF732=0,0,IF(OR(BE733=0,BE733=12),1,BE733+1))</f>
        <v>0</v>
      </c>
      <c r="BG733" s="60">
        <f t="shared" ref="BG733" si="17270">IF(BG732=0,0,IF(OR(BF733=0,BF733=12),1,BF733+1))</f>
        <v>0</v>
      </c>
      <c r="BH733" s="60">
        <f t="shared" ref="BH733" si="17271">IF(BH732=0,0,IF(OR(BG733=0,BG733=12),1,BG733+1))</f>
        <v>0</v>
      </c>
      <c r="BI733" s="60">
        <f t="shared" ref="BI733" si="17272">IF(BI732=0,0,IF(OR(BH733=0,BH733=12),1,BH733+1))</f>
        <v>0</v>
      </c>
      <c r="BJ733" s="60">
        <f t="shared" ref="BJ733" si="17273">IF(BJ732=0,0,IF(OR(BI733=0,BI733=12),1,BI733+1))</f>
        <v>0</v>
      </c>
      <c r="BK733" s="60">
        <f t="shared" ref="BK733" si="17274">IF(BK732=0,0,IF(OR(BJ733=0,BJ733=12),1,BJ733+1))</f>
        <v>0</v>
      </c>
      <c r="BL733" s="60">
        <f t="shared" ref="BL733" si="17275">IF(BL732=0,0,IF(OR(BK733=0,BK733=12),1,BK733+1))</f>
        <v>0</v>
      </c>
      <c r="BM733" s="60">
        <f t="shared" ref="BM733" si="17276">IF(BM732=0,0,IF(OR(BL733=0,BL733=12),1,BL733+1))</f>
        <v>0</v>
      </c>
      <c r="BN733" s="60">
        <f t="shared" ref="BN733" si="17277">IF(BN732=0,0,IF(OR(BM733=0,BM733=12),1,BM733+1))</f>
        <v>0</v>
      </c>
      <c r="BO733" s="60">
        <f t="shared" ref="BO733" si="17278">IF(BO732=0,0,IF(OR(BN733=0,BN733=12),1,BN733+1))</f>
        <v>0</v>
      </c>
      <c r="BP733" s="60">
        <f t="shared" ref="BP733" si="17279">IF(BP732=0,0,IF(OR(BO733=0,BO733=12),1,BO733+1))</f>
        <v>0</v>
      </c>
      <c r="BQ733" s="60">
        <f t="shared" ref="BQ733" si="17280">IF(BQ732=0,0,IF(OR(BP733=0,BP733=12),1,BP733+1))</f>
        <v>0</v>
      </c>
      <c r="BR733" s="60">
        <f t="shared" ref="BR733" si="17281">IF(BR732=0,0,IF(OR(BQ733=0,BQ733=12),1,BQ733+1))</f>
        <v>0</v>
      </c>
      <c r="BS733" s="60">
        <f t="shared" ref="BS733" si="17282">IF(BS732=0,0,IF(OR(BR733=0,BR733=12),1,BR733+1))</f>
        <v>0</v>
      </c>
      <c r="BT733" s="60">
        <f t="shared" ref="BT733" si="17283">IF(BT732=0,0,IF(OR(BS733=0,BS733=12),1,BS733+1))</f>
        <v>0</v>
      </c>
      <c r="BU733" s="60">
        <f t="shared" ref="BU733" si="17284">IF(BU732=0,0,IF(OR(BT733=0,BT733=12),1,BT733+1))</f>
        <v>0</v>
      </c>
      <c r="BV733" s="60">
        <f t="shared" ref="BV733" si="17285">IF(BV732=0,0,IF(OR(BU733=0,BU733=12),1,BU733+1))</f>
        <v>0</v>
      </c>
      <c r="BW733" s="60">
        <f t="shared" ref="BW733" si="17286">IF(BW732=0,0,IF(OR(BV733=0,BV733=12),1,BV733+1))</f>
        <v>0</v>
      </c>
      <c r="BX733" s="60">
        <f t="shared" ref="BX733" si="17287">IF(BX732=0,0,IF(OR(BW733=0,BW733=12),1,BW733+1))</f>
        <v>0</v>
      </c>
      <c r="BY733" s="298"/>
      <c r="BZ733" s="300"/>
      <c r="CA733" s="302"/>
      <c r="CB733" s="302"/>
    </row>
    <row r="734" spans="1:96" s="98" customFormat="1" ht="43.2" x14ac:dyDescent="0.3">
      <c r="A734" s="97"/>
      <c r="B734" s="119"/>
      <c r="C734" s="73"/>
      <c r="D734" s="73"/>
      <c r="E734" s="73"/>
      <c r="F734" s="73"/>
      <c r="G734" s="73"/>
      <c r="H734" s="73"/>
      <c r="I734" s="73"/>
      <c r="J734" s="73"/>
      <c r="K734" s="73"/>
      <c r="L734" s="58"/>
      <c r="M734" s="7"/>
      <c r="N734" s="160"/>
      <c r="P734" s="57" t="s">
        <v>221</v>
      </c>
      <c r="Q734" s="62">
        <f>IF(Q733&gt;0,IF(Q737&gt;$K730,$K730,Q737),0)</f>
        <v>0</v>
      </c>
      <c r="R734" s="62">
        <f>IF(R733&gt;0,IF((SUMIFS($Q736:Q736,$Q733:Q733,12)+IF(Q733=12,0,Q734)+R737)&gt;=$K730,$K730-FLOOR(SUMIFS($Q736:Q736,$Q733:Q733,12),1),IF(R733=1,R737,R737+Q734)),0)</f>
        <v>0</v>
      </c>
      <c r="S734" s="62">
        <f>IF(S733&gt;0,IF((SUMIFS($Q736:R736,$Q733:R733,12)+IF(R733=12,0,R734)+S737)&gt;=$K730,$K730-FLOOR(SUMIFS($Q736:R736,$Q733:R733,12),1),IF(S733=1,S737,S737+R734)),0)</f>
        <v>0</v>
      </c>
      <c r="T734" s="62">
        <f>IF(T733&gt;0,IF((SUMIFS($Q736:S736,$Q733:S733,12)+IF(S733=12,0,S734)+T737)&gt;=$K730,$K730-FLOOR(SUMIFS($Q736:S736,$Q733:S733,12),1),IF(T733=1,T737,T737+S734)),0)</f>
        <v>0</v>
      </c>
      <c r="U734" s="62">
        <f>IF(U733&gt;0,IF((SUMIFS($Q736:T736,$Q733:T733,12)+IF(T733=12,0,T734)+U737)&gt;=$K730,$K730-FLOOR(SUMIFS($Q736:T736,$Q733:T733,12),1),IF(U733=1,U737,U737+T734)),0)</f>
        <v>0</v>
      </c>
      <c r="V734" s="62">
        <f>IF(V733&gt;0,IF((SUMIFS($Q736:U736,$Q733:U733,12)+IF(U733=12,0,U734)+V737)&gt;=$K730,$K730-FLOOR(SUMIFS($Q736:U736,$Q733:U733,12),1),IF(V733=1,V737,V737+U734)),0)</f>
        <v>0</v>
      </c>
      <c r="W734" s="62">
        <f>IF(W733&gt;0,IF((SUMIFS($Q736:V736,$Q733:V733,12)+IF(V733=12,0,V734)+W737)&gt;=$K730,$K730-FLOOR(SUMIFS($Q736:V736,$Q733:V733,12),1),IF(W733=1,W737,W737+V734)),0)</f>
        <v>0</v>
      </c>
      <c r="X734" s="62">
        <f>IF(X733&gt;0,IF((SUMIFS($Q736:W736,$Q733:W733,12)+IF(W733=12,0,W734)+X737)&gt;=$K730,$K730-FLOOR(SUMIFS($Q736:W736,$Q733:W733,12),1),IF(X733=1,X737,X737+W734)),0)</f>
        <v>0</v>
      </c>
      <c r="Y734" s="62">
        <f>IF(Y733&gt;0,IF((SUMIFS($Q736:X736,$Q733:X733,12)+IF(X733=12,0,X734)+Y737)&gt;=$K730,$K730-FLOOR(SUMIFS($Q736:X736,$Q733:X733,12),1),IF(Y733=1,Y737,Y737+X734)),0)</f>
        <v>0</v>
      </c>
      <c r="Z734" s="62">
        <f>IF(Z733&gt;0,IF((SUMIFS($Q736:Y736,$Q733:Y733,12)+IF(Y733=12,0,Y734)+Z737)&gt;=$K730,$K730-FLOOR(SUMIFS($Q736:Y736,$Q733:Y733,12),1),IF(Z733=1,Z737,Z737+Y734)),0)</f>
        <v>0</v>
      </c>
      <c r="AA734" s="62">
        <f>IF(AA733&gt;0,IF((SUMIFS($Q736:Z736,$Q733:Z733,12)+IF(Z733=12,0,Z734)+AA737)&gt;=$K730,$K730-FLOOR(SUMIFS($Q736:Z736,$Q733:Z733,12),1),IF(AA733=1,AA737,AA737+Z734)),0)</f>
        <v>0</v>
      </c>
      <c r="AB734" s="62">
        <f>IF(AB733&gt;0,IF((SUMIFS($Q736:AA736,$Q733:AA733,12)+IF(AA733=12,0,AA734)+AB737)&gt;=$K730,$K730-FLOOR(SUMIFS($Q736:AA736,$Q733:AA733,12),1),IF(AB733=1,AB737,AB737+AA734)),0)</f>
        <v>0</v>
      </c>
      <c r="AC734" s="62">
        <f>IF(AC733&gt;0,IF((SUMIFS($Q736:AB736,$Q733:AB733,12)+IF(AB733=12,0,AB734)+AC737)&gt;=$K730,$K730-FLOOR(SUMIFS($Q736:AB736,$Q733:AB733,12),1),IF(AC733=1,AC737,AC737+AB734)),0)</f>
        <v>0</v>
      </c>
      <c r="AD734" s="62">
        <f>IF(AD733&gt;0,IF((SUMIFS($Q736:AC736,$Q733:AC733,12)+IF(AC733=12,0,AC734)+AD737)&gt;=$K730,$K730-FLOOR(SUMIFS($Q736:AC736,$Q733:AC733,12),1),IF(AD733=1,AD737,AD737+AC734)),0)</f>
        <v>0</v>
      </c>
      <c r="AE734" s="62">
        <f>IF(AE733&gt;0,IF((SUMIFS($Q736:AD736,$Q733:AD733,12)+IF(AD733=12,0,AD734)+AE737)&gt;=$K730,$K730-FLOOR(SUMIFS($Q736:AD736,$Q733:AD733,12),1),IF(AE733=1,AE737,AE737+AD734)),0)</f>
        <v>0</v>
      </c>
      <c r="AF734" s="62">
        <f>IF(AF733&gt;0,IF((SUMIFS($Q736:AE736,$Q733:AE733,12)+IF(AE733=12,0,AE734)+AF737)&gt;=$K730,$K730-FLOOR(SUMIFS($Q736:AE736,$Q733:AE733,12),1),IF(AF733=1,AF737,AF737+AE734)),0)</f>
        <v>0</v>
      </c>
      <c r="AG734" s="62">
        <f>IF(AG733&gt;0,IF((SUMIFS($Q736:AF736,$Q733:AF733,12)+IF(AF733=12,0,AF734)+AG737)&gt;=$K730,$K730-FLOOR(SUMIFS($Q736:AF736,$Q733:AF733,12),1),IF(AG733=1,AG737,AG737+AF734)),0)</f>
        <v>0</v>
      </c>
      <c r="AH734" s="62">
        <f>IF(AH733&gt;0,IF((SUMIFS($Q736:AG736,$Q733:AG733,12)+IF(AG733=12,0,AG734)+AH737)&gt;=$K730,$K730-FLOOR(SUMIFS($Q736:AG736,$Q733:AG733,12),1),IF(AH733=1,AH737,AH737+AG734)),0)</f>
        <v>0</v>
      </c>
      <c r="AI734" s="62">
        <f>IF(AI733&gt;0,IF((SUMIFS($Q736:AH736,$Q733:AH733,12)+IF(AH733=12,0,AH734)+AI737)&gt;=$K730,$K730-FLOOR(SUMIFS($Q736:AH736,$Q733:AH733,12),1),IF(AI733=1,AI737,AI737+AH734)),0)</f>
        <v>0</v>
      </c>
      <c r="AJ734" s="62">
        <f>IF(AJ733&gt;0,IF((SUMIFS($Q736:AI736,$Q733:AI733,12)+IF(AI733=12,0,AI734)+AJ737)&gt;=$K730,$K730-FLOOR(SUMIFS($Q736:AI736,$Q733:AI733,12),1),IF(AJ733=1,AJ737,AJ737+AI734)),0)</f>
        <v>0</v>
      </c>
      <c r="AK734" s="62">
        <f>IF(AK733&gt;0,IF((SUMIFS($Q736:AJ736,$Q733:AJ733,12)+IF(AJ733=12,0,AJ734)+AK737)&gt;=$K730,$K730-FLOOR(SUMIFS($Q736:AJ736,$Q733:AJ733,12),1),IF(AK733=1,AK737,AK737+AJ734)),0)</f>
        <v>0</v>
      </c>
      <c r="AL734" s="62">
        <f>IF(AL733&gt;0,IF((SUMIFS($Q736:AK736,$Q733:AK733,12)+IF(AK733=12,0,AK734)+AL737)&gt;=$K730,$K730-FLOOR(SUMIFS($Q736:AK736,$Q733:AK733,12),1),IF(AL733=1,AL737,AL737+AK734)),0)</f>
        <v>0</v>
      </c>
      <c r="AM734" s="62">
        <f>IF(AM733&gt;0,IF((SUMIFS($Q736:AL736,$Q733:AL733,12)+IF(AL733=12,0,AL734)+AM737)&gt;=$K730,$K730-FLOOR(SUMIFS($Q736:AL736,$Q733:AL733,12),1),IF(AM733=1,AM737,AM737+AL734)),0)</f>
        <v>0</v>
      </c>
      <c r="AN734" s="62">
        <f>IF(AN733&gt;0,IF((SUMIFS($Q736:AM736,$Q733:AM733,12)+IF(AM733=12,0,AM734)+AN737)&gt;=$K730,$K730-FLOOR(SUMIFS($Q736:AM736,$Q733:AM733,12),1),IF(AN733=1,AN737,AN737+AM734)),0)</f>
        <v>0</v>
      </c>
      <c r="AO734" s="62">
        <f>IF(AO733&gt;0,IF((SUMIFS($Q736:AN736,$Q733:AN733,12)+IF(AN733=12,0,AN734)+AO737)&gt;=$K730,$K730-FLOOR(SUMIFS($Q736:AN736,$Q733:AN733,12),1),IF(AO733=1,AO737,AO737+AN734)),0)</f>
        <v>0</v>
      </c>
      <c r="AP734" s="62">
        <f>IF(AP733&gt;0,IF((SUMIFS($Q736:AO736,$Q733:AO733,12)+IF(AO733=12,0,AO734)+AP737)&gt;=$K730,$K730-FLOOR(SUMIFS($Q736:AO736,$Q733:AO733,12),1),IF(AP733=1,AP737,AP737+AO734)),0)</f>
        <v>0</v>
      </c>
      <c r="AQ734" s="62">
        <f>IF(AQ733&gt;0,IF((SUMIFS($Q736:AP736,$Q733:AP733,12)+IF(AP733=12,0,AP734)+AQ737)&gt;=$K730,$K730-FLOOR(SUMIFS($Q736:AP736,$Q733:AP733,12),1),IF(AQ733=1,AQ737,AQ737+AP734)),0)</f>
        <v>0</v>
      </c>
      <c r="AR734" s="62">
        <f>IF(AR733&gt;0,IF((SUMIFS($Q736:AQ736,$Q733:AQ733,12)+IF(AQ733=12,0,AQ734)+AR737)&gt;=$K730,$K730-FLOOR(SUMIFS($Q736:AQ736,$Q733:AQ733,12),1),IF(AR733=1,AR737,AR737+AQ734)),0)</f>
        <v>0</v>
      </c>
      <c r="AS734" s="62">
        <f>IF(AS733&gt;0,IF((SUMIFS($Q736:AR736,$Q733:AR733,12)+IF(AR733=12,0,AR734)+AS737)&gt;=$K730,$K730-FLOOR(SUMIFS($Q736:AR736,$Q733:AR733,12),1),IF(AS733=1,AS737,AS737+AR734)),0)</f>
        <v>0</v>
      </c>
      <c r="AT734" s="62">
        <f>IF(AT733&gt;0,IF((SUMIFS($Q736:AS736,$Q733:AS733,12)+IF(AS733=12,0,AS734)+AT737)&gt;=$K730,$K730-FLOOR(SUMIFS($Q736:AS736,$Q733:AS733,12),1),IF(AT733=1,AT737,AT737+AS734)),0)</f>
        <v>0</v>
      </c>
      <c r="AU734" s="62">
        <f>IF(AU733&gt;0,IF((SUMIFS($Q736:AT736,$Q733:AT733,12)+IF(AT733=12,0,AT734)+AU737)&gt;=$K730,$K730-FLOOR(SUMIFS($Q736:AT736,$Q733:AT733,12),1),IF(AU733=1,AU737,AU737+AT734)),0)</f>
        <v>0</v>
      </c>
      <c r="AV734" s="62">
        <f>IF(AV733&gt;0,IF((SUMIFS($Q736:AU736,$Q733:AU733,12)+IF(AU733=12,0,AU734)+AV737)&gt;=$K730,$K730-FLOOR(SUMIFS($Q736:AU736,$Q733:AU733,12),1),IF(AV733=1,AV737,AV737+AU734)),0)</f>
        <v>0</v>
      </c>
      <c r="AW734" s="62">
        <f>IF(AW733&gt;0,IF((SUMIFS($Q736:AV736,$Q733:AV733,12)+IF(AV733=12,0,AV734)+AW737)&gt;=$K730,$K730-FLOOR(SUMIFS($Q736:AV736,$Q733:AV733,12),1),IF(AW733=1,AW737,AW737+AV734)),0)</f>
        <v>0</v>
      </c>
      <c r="AX734" s="62">
        <f>IF(AX733&gt;0,IF((SUMIFS($Q736:AW736,$Q733:AW733,12)+IF(AW733=12,0,AW734)+AX737)&gt;=$K730,$K730-FLOOR(SUMIFS($Q736:AW736,$Q733:AW733,12),1),IF(AX733=1,AX737,AX737+AW734)),0)</f>
        <v>0</v>
      </c>
      <c r="AY734" s="62">
        <f>IF(AY733&gt;0,IF((SUMIFS($Q736:AX736,$Q733:AX733,12)+IF(AX733=12,0,AX734)+AY737)&gt;=$K730,$K730-FLOOR(SUMIFS($Q736:AX736,$Q733:AX733,12),1),IF(AY733=1,AY737,AY737+AX734)),0)</f>
        <v>0</v>
      </c>
      <c r="AZ734" s="62">
        <f>IF(AZ733&gt;0,IF((SUMIFS($Q736:AY736,$Q733:AY733,12)+IF(AY733=12,0,AY734)+AZ737)&gt;=$K730,$K730-FLOOR(SUMIFS($Q736:AY736,$Q733:AY733,12),1),IF(AZ733=1,AZ737,AZ737+AY734)),0)</f>
        <v>0</v>
      </c>
      <c r="BA734" s="62">
        <f>IF(BA733&gt;0,IF((SUMIFS($Q736:AZ736,$Q733:AZ733,12)+IF(AZ733=12,0,AZ734)+BA737)&gt;=$K730,$K730-FLOOR(SUMIFS($Q736:AZ736,$Q733:AZ733,12),1),IF(BA733=1,BA737,BA737+AZ734)),0)</f>
        <v>0</v>
      </c>
      <c r="BB734" s="62">
        <f>IF(BB733&gt;0,IF((SUMIFS($Q736:BA736,$Q733:BA733,12)+IF(BA733=12,0,BA734)+BB737)&gt;=$K730,$K730-FLOOR(SUMIFS($Q736:BA736,$Q733:BA733,12),1),IF(BB733=1,BB737,BB737+BA734)),0)</f>
        <v>0</v>
      </c>
      <c r="BC734" s="62">
        <f>IF(BC733&gt;0,IF((SUMIFS($Q736:BB736,$Q733:BB733,12)+IF(BB733=12,0,BB734)+BC737)&gt;=$K730,$K730-FLOOR(SUMIFS($Q736:BB736,$Q733:BB733,12),1),IF(BC733=1,BC737,BC737+BB734)),0)</f>
        <v>0</v>
      </c>
      <c r="BD734" s="62">
        <f>IF(BD733&gt;0,IF((SUMIFS($Q736:BC736,$Q733:BC733,12)+IF(BC733=12,0,BC734)+BD737)&gt;=$K730,$K730-FLOOR(SUMIFS($Q736:BC736,$Q733:BC733,12),1),IF(BD733=1,BD737,BD737+BC734)),0)</f>
        <v>0</v>
      </c>
      <c r="BE734" s="62">
        <f>IF(BE733&gt;0,IF((SUMIFS($Q736:BD736,$Q733:BD733,12)+IF(BD733=12,0,BD734)+BE737)&gt;=$K730,$K730-FLOOR(SUMIFS($Q736:BD736,$Q733:BD733,12),1),IF(BE733=1,BE737,BE737+BD734)),0)</f>
        <v>0</v>
      </c>
      <c r="BF734" s="62">
        <f>IF(BF733&gt;0,IF((SUMIFS($Q736:BE736,$Q733:BE733,12)+IF(BE733=12,0,BE734)+BF737)&gt;=$K730,$K730-FLOOR(SUMIFS($Q736:BE736,$Q733:BE733,12),1),IF(BF733=1,BF737,BF737+BE734)),0)</f>
        <v>0</v>
      </c>
      <c r="BG734" s="62">
        <f>IF(BG733&gt;0,IF((SUMIFS($Q736:BF736,$Q733:BF733,12)+IF(BF733=12,0,BF734)+BG737)&gt;=$K730,$K730-FLOOR(SUMIFS($Q736:BF736,$Q733:BF733,12),1),IF(BG733=1,BG737,BG737+BF734)),0)</f>
        <v>0</v>
      </c>
      <c r="BH734" s="62">
        <f>IF(BH733&gt;0,IF((SUMIFS($Q736:BG736,$Q733:BG733,12)+IF(BG733=12,0,BG734)+BH737)&gt;=$K730,$K730-FLOOR(SUMIFS($Q736:BG736,$Q733:BG733,12),1),IF(BH733=1,BH737,BH737+BG734)),0)</f>
        <v>0</v>
      </c>
      <c r="BI734" s="62">
        <f>IF(BI733&gt;0,IF((SUMIFS($Q736:BH736,$Q733:BH733,12)+IF(BH733=12,0,BH734)+BI737)&gt;=$K730,$K730-FLOOR(SUMIFS($Q736:BH736,$Q733:BH733,12),1),IF(BI733=1,BI737,BI737+BH734)),0)</f>
        <v>0</v>
      </c>
      <c r="BJ734" s="62">
        <f>IF(BJ733&gt;0,IF((SUMIFS($Q736:BI736,$Q733:BI733,12)+IF(BI733=12,0,BI734)+BJ737)&gt;=$K730,$K730-FLOOR(SUMIFS($Q736:BI736,$Q733:BI733,12),1),IF(BJ733=1,BJ737,BJ737+BI734)),0)</f>
        <v>0</v>
      </c>
      <c r="BK734" s="62">
        <f>IF(BK733&gt;0,IF((SUMIFS($Q736:BJ736,$Q733:BJ733,12)+IF(BJ733=12,0,BJ734)+BK737)&gt;=$K730,$K730-FLOOR(SUMIFS($Q736:BJ736,$Q733:BJ733,12),1),IF(BK733=1,BK737,BK737+BJ734)),0)</f>
        <v>0</v>
      </c>
      <c r="BL734" s="62">
        <f>IF(BL733&gt;0,IF((SUMIFS($Q736:BK736,$Q733:BK733,12)+IF(BK733=12,0,BK734)+BL737)&gt;=$K730,$K730-FLOOR(SUMIFS($Q736:BK736,$Q733:BK733,12),1),IF(BL733=1,BL737,BL737+BK734)),0)</f>
        <v>0</v>
      </c>
      <c r="BM734" s="62">
        <f>IF(BM733&gt;0,IF((SUMIFS($Q736:BL736,$Q733:BL733,12)+IF(BL733=12,0,BL734)+BM737)&gt;=$K730,$K730-FLOOR(SUMIFS($Q736:BL736,$Q733:BL733,12),1),IF(BM733=1,BM737,BM737+BL734)),0)</f>
        <v>0</v>
      </c>
      <c r="BN734" s="62">
        <f>IF(BN733&gt;0,IF((SUMIFS($Q736:BM736,$Q733:BM733,12)+IF(BM733=12,0,BM734)+BN737)&gt;=$K730,$K730-FLOOR(SUMIFS($Q736:BM736,$Q733:BM733,12),1),IF(BN733=1,BN737,BN737+BM734)),0)</f>
        <v>0</v>
      </c>
      <c r="BO734" s="62">
        <f>IF(BO733&gt;0,IF((SUMIFS($Q736:BN736,$Q733:BN733,12)+IF(BN733=12,0,BN734)+BO737)&gt;=$K730,$K730-FLOOR(SUMIFS($Q736:BN736,$Q733:BN733,12),1),IF(BO733=1,BO737,BO737+BN734)),0)</f>
        <v>0</v>
      </c>
      <c r="BP734" s="62">
        <f>IF(BP733&gt;0,IF((SUMIFS($Q736:BO736,$Q733:BO733,12)+IF(BO733=12,0,BO734)+BP737)&gt;=$K730,$K730-FLOOR(SUMIFS($Q736:BO736,$Q733:BO733,12),1),IF(BP733=1,BP737,BP737+BO734)),0)</f>
        <v>0</v>
      </c>
      <c r="BQ734" s="62">
        <f>IF(BQ733&gt;0,IF((SUMIFS($Q736:BP736,$Q733:BP733,12)+IF(BP733=12,0,BP734)+BQ737)&gt;=$K730,$K730-FLOOR(SUMIFS($Q736:BP736,$Q733:BP733,12),1),IF(BQ733=1,BQ737,BQ737+BP734)),0)</f>
        <v>0</v>
      </c>
      <c r="BR734" s="62">
        <f>IF(BR733&gt;0,IF((SUMIFS($Q736:BQ736,$Q733:BQ733,12)+IF(BQ733=12,0,BQ734)+BR737)&gt;=$K730,$K730-FLOOR(SUMIFS($Q736:BQ736,$Q733:BQ733,12),1),IF(BR733=1,BR737,BR737+BQ734)),0)</f>
        <v>0</v>
      </c>
      <c r="BS734" s="62">
        <f>IF(BS733&gt;0,IF((SUMIFS($Q736:BR736,$Q733:BR733,12)+IF(BR733=12,0,BR734)+BS737)&gt;=$K730,$K730-FLOOR(SUMIFS($Q736:BR736,$Q733:BR733,12),1),IF(BS733=1,BS737,BS737+BR734)),0)</f>
        <v>0</v>
      </c>
      <c r="BT734" s="62">
        <f>IF(BT733&gt;0,IF((SUMIFS($Q736:BS736,$Q733:BS733,12)+IF(BS733=12,0,BS734)+BT737)&gt;=$K730,$K730-FLOOR(SUMIFS($Q736:BS736,$Q733:BS733,12),1),IF(BT733=1,BT737,BT737+BS734)),0)</f>
        <v>0</v>
      </c>
      <c r="BU734" s="62">
        <f>IF(BU733&gt;0,IF((SUMIFS($Q736:BT736,$Q733:BT733,12)+IF(BT733=12,0,BT734)+BU737)&gt;=$K730,$K730-FLOOR(SUMIFS($Q736:BT736,$Q733:BT733,12),1),IF(BU733=1,BU737,BU737+BT734)),0)</f>
        <v>0</v>
      </c>
      <c r="BV734" s="62">
        <f>IF(BV733&gt;0,IF((SUMIFS($Q736:BU736,$Q733:BU733,12)+IF(BU733=12,0,BU734)+BV737)&gt;=$K730,$K730-FLOOR(SUMIFS($Q736:BU736,$Q733:BU733,12),1),IF(BV733=1,BV737,BV737+BU734)),0)</f>
        <v>0</v>
      </c>
      <c r="BW734" s="62">
        <f>IF(BW733&gt;0,IF((SUMIFS($Q736:BV736,$Q733:BV733,12)+IF(BV733=12,0,BV734)+BW737)&gt;=$K730,$K730-FLOOR(SUMIFS($Q736:BV736,$Q733:BV733,12),1),IF(BW733=1,BW737,BW737+BV734)),0)</f>
        <v>0</v>
      </c>
      <c r="BX734" s="62">
        <f>IF(BX733&gt;0,IF((SUMIFS($Q736:BW736,$Q733:BW733,12)+IF(BW733=12,0,BW734)+BX737)&gt;=$K730,$K730-FLOOR(SUMIFS($Q736:BW736,$Q733:BW733,12),1),IF(BX733=1,BX737,BX737+BW734)),0)</f>
        <v>0</v>
      </c>
      <c r="BY734" s="298"/>
      <c r="BZ734" s="300"/>
      <c r="CA734" s="302"/>
      <c r="CB734" s="302"/>
    </row>
    <row r="735" spans="1:96" s="98" customFormat="1" ht="41.4" hidden="1" customHeight="1" x14ac:dyDescent="0.3">
      <c r="A735" s="97"/>
      <c r="B735" s="119"/>
      <c r="C735" s="73"/>
      <c r="D735" s="73"/>
      <c r="E735" s="73"/>
      <c r="F735" s="73"/>
      <c r="G735" s="73"/>
      <c r="H735" s="73"/>
      <c r="I735" s="73"/>
      <c r="J735" s="73"/>
      <c r="K735" s="73"/>
      <c r="L735" s="58"/>
      <c r="M735" s="7"/>
      <c r="N735" s="160"/>
      <c r="P735" s="59" t="s">
        <v>172</v>
      </c>
      <c r="Q735" s="61">
        <f>IF(Q730&gt;0,Q731,0)</f>
        <v>0</v>
      </c>
      <c r="R735" s="61">
        <f t="shared" ref="R735" si="17288">IF(R730&gt;0,IF(R733=1,R731,R731+Q735),Q735)</f>
        <v>0</v>
      </c>
      <c r="S735" s="61">
        <f t="shared" ref="S735" si="17289">IF(S730&gt;0,IF(S733=1,S731,S731+R735),R735)</f>
        <v>0</v>
      </c>
      <c r="T735" s="61">
        <f t="shared" ref="T735" si="17290">IF(T730&gt;0,IF(T733=1,T731,T731+S735),S735)</f>
        <v>0</v>
      </c>
      <c r="U735" s="61">
        <f t="shared" ref="U735" si="17291">IF(U730&gt;0,IF(U733=1,U731,U731+T735),T735)</f>
        <v>0</v>
      </c>
      <c r="V735" s="61">
        <f t="shared" ref="V735" si="17292">IF(V730&gt;0,IF(V733=1,V731,V731+U735),U735)</f>
        <v>0</v>
      </c>
      <c r="W735" s="61">
        <f t="shared" ref="W735" si="17293">IF(W730&gt;0,IF(W733=1,W731,W731+V735),V735)</f>
        <v>0</v>
      </c>
      <c r="X735" s="61">
        <f t="shared" ref="X735" si="17294">IF(X730&gt;0,IF(X733=1,X731,X731+W735),W735)</f>
        <v>0</v>
      </c>
      <c r="Y735" s="61">
        <f t="shared" ref="Y735" si="17295">IF(Y730&gt;0,IF(Y733=1,Y731,Y731+X735),X735)</f>
        <v>0</v>
      </c>
      <c r="Z735" s="61">
        <f t="shared" ref="Z735" si="17296">IF(Z730&gt;0,IF(Z733=1,Z731,Z731+Y735),Y735)</f>
        <v>0</v>
      </c>
      <c r="AA735" s="61">
        <f t="shared" ref="AA735" si="17297">IF(AA730&gt;0,IF(AA733=1,AA731,AA731+Z735),Z735)</f>
        <v>0</v>
      </c>
      <c r="AB735" s="61">
        <f t="shared" ref="AB735" si="17298">IF(AB730&gt;0,IF(AB733=1,AB731,AB731+AA735),AA735)</f>
        <v>0</v>
      </c>
      <c r="AC735" s="61">
        <f t="shared" ref="AC735" si="17299">IF(AC730&gt;0,IF(AC733=1,AC731,AC731+AB735),AB735)</f>
        <v>0</v>
      </c>
      <c r="AD735" s="61">
        <f t="shared" ref="AD735" si="17300">IF(AD730&gt;0,IF(AD733=1,AD731,AD731+AC735),AC735)</f>
        <v>0</v>
      </c>
      <c r="AE735" s="61">
        <f t="shared" ref="AE735" si="17301">IF(AE730&gt;0,IF(AE733=1,AE731,AE731+AD735),AD735)</f>
        <v>0</v>
      </c>
      <c r="AF735" s="61">
        <f t="shared" ref="AF735" si="17302">IF(AF730&gt;0,IF(AF733=1,AF731,AF731+AE735),AE735)</f>
        <v>0</v>
      </c>
      <c r="AG735" s="61">
        <f t="shared" ref="AG735" si="17303">IF(AG730&gt;0,IF(AG733=1,AG731,AG731+AF735),AF735)</f>
        <v>0</v>
      </c>
      <c r="AH735" s="61">
        <f t="shared" ref="AH735" si="17304">IF(AH730&gt;0,IF(AH733=1,AH731,AH731+AG735),AG735)</f>
        <v>0</v>
      </c>
      <c r="AI735" s="61">
        <f t="shared" ref="AI735" si="17305">IF(AI730&gt;0,IF(AI733=1,AI731,AI731+AH735),AH735)</f>
        <v>0</v>
      </c>
      <c r="AJ735" s="61">
        <f t="shared" ref="AJ735" si="17306">IF(AJ730&gt;0,IF(AJ733=1,AJ731,AJ731+AI735),AI735)</f>
        <v>0</v>
      </c>
      <c r="AK735" s="61">
        <f t="shared" ref="AK735" si="17307">IF(AK730&gt;0,IF(AK733=1,AK731,AK731+AJ735),AJ735)</f>
        <v>0</v>
      </c>
      <c r="AL735" s="61">
        <f t="shared" ref="AL735" si="17308">IF(AL730&gt;0,IF(AL733=1,AL731,AL731+AK735),AK735)</f>
        <v>0</v>
      </c>
      <c r="AM735" s="61">
        <f t="shared" ref="AM735" si="17309">IF(AM730&gt;0,IF(AM733=1,AM731,AM731+AL735),AL735)</f>
        <v>0</v>
      </c>
      <c r="AN735" s="61">
        <f t="shared" ref="AN735" si="17310">IF(AN730&gt;0,IF(AN733=1,AN731,AN731+AM735),AM735)</f>
        <v>0</v>
      </c>
      <c r="AO735" s="61">
        <f t="shared" ref="AO735" si="17311">IF(AO730&gt;0,IF(AO733=1,AO731,AO731+AN735),AN735)</f>
        <v>0</v>
      </c>
      <c r="AP735" s="61">
        <f t="shared" ref="AP735" si="17312">IF(AP730&gt;0,IF(AP733=1,AP731,AP731+AO735),AO735)</f>
        <v>0</v>
      </c>
      <c r="AQ735" s="61">
        <f t="shared" ref="AQ735" si="17313">IF(AQ730&gt;0,IF(AQ733=1,AQ731,AQ731+AP735),AP735)</f>
        <v>0</v>
      </c>
      <c r="AR735" s="61">
        <f t="shared" ref="AR735" si="17314">IF(AR730&gt;0,IF(AR733=1,AR731,AR731+AQ735),AQ735)</f>
        <v>0</v>
      </c>
      <c r="AS735" s="61">
        <f t="shared" ref="AS735" si="17315">IF(AS730&gt;0,IF(AS733=1,AS731,AS731+AR735),AR735)</f>
        <v>0</v>
      </c>
      <c r="AT735" s="61">
        <f t="shared" ref="AT735" si="17316">IF(AT730&gt;0,IF(AT733=1,AT731,AT731+AS735),AS735)</f>
        <v>0</v>
      </c>
      <c r="AU735" s="61">
        <f t="shared" ref="AU735" si="17317">IF(AU730&gt;0,IF(AU733=1,AU731,AU731+AT735),AT735)</f>
        <v>0</v>
      </c>
      <c r="AV735" s="61">
        <f t="shared" ref="AV735" si="17318">IF(AV730&gt;0,IF(AV733=1,AV731,AV731+AU735),AU735)</f>
        <v>0</v>
      </c>
      <c r="AW735" s="61">
        <f t="shared" ref="AW735" si="17319">IF(AW730&gt;0,IF(AW733=1,AW731,AW731+AV735),AV735)</f>
        <v>0</v>
      </c>
      <c r="AX735" s="61">
        <f t="shared" ref="AX735" si="17320">IF(AX730&gt;0,IF(AX733=1,AX731,AX731+AW735),AW735)</f>
        <v>0</v>
      </c>
      <c r="AY735" s="61">
        <f t="shared" ref="AY735" si="17321">IF(AY730&gt;0,IF(AY733=1,AY731,AY731+AX735),AX735)</f>
        <v>0</v>
      </c>
      <c r="AZ735" s="61">
        <f t="shared" ref="AZ735" si="17322">IF(AZ730&gt;0,IF(AZ733=1,AZ731,AZ731+AY735),AY735)</f>
        <v>0</v>
      </c>
      <c r="BA735" s="61">
        <f t="shared" ref="BA735" si="17323">IF(BA730&gt;0,IF(BA733=1,BA731,BA731+AZ735),AZ735)</f>
        <v>0</v>
      </c>
      <c r="BB735" s="61">
        <f t="shared" ref="BB735" si="17324">IF(BB730&gt;0,IF(BB733=1,BB731,BB731+BA735),BA735)</f>
        <v>0</v>
      </c>
      <c r="BC735" s="61">
        <f t="shared" ref="BC735" si="17325">IF(BC730&gt;0,IF(BC733=1,BC731,BC731+BB735),BB735)</f>
        <v>0</v>
      </c>
      <c r="BD735" s="61">
        <f t="shared" ref="BD735" si="17326">IF(BD730&gt;0,IF(BD733=1,BD731,BD731+BC735),BC735)</f>
        <v>0</v>
      </c>
      <c r="BE735" s="61">
        <f t="shared" ref="BE735" si="17327">IF(BE730&gt;0,IF(BE733=1,BE731,BE731+BD735),BD735)</f>
        <v>0</v>
      </c>
      <c r="BF735" s="61">
        <f t="shared" ref="BF735" si="17328">IF(BF730&gt;0,IF(BF733=1,BF731,BF731+BE735),BE735)</f>
        <v>0</v>
      </c>
      <c r="BG735" s="61">
        <f t="shared" ref="BG735" si="17329">IF(BG730&gt;0,IF(BG733=1,BG731,BG731+BF735),BF735)</f>
        <v>0</v>
      </c>
      <c r="BH735" s="61">
        <f t="shared" ref="BH735" si="17330">IF(BH730&gt;0,IF(BH733=1,BH731,BH731+BG735),BG735)</f>
        <v>0</v>
      </c>
      <c r="BI735" s="61">
        <f t="shared" ref="BI735" si="17331">IF(BI730&gt;0,IF(BI733=1,BI731,BI731+BH735),BH735)</f>
        <v>0</v>
      </c>
      <c r="BJ735" s="61">
        <f t="shared" ref="BJ735" si="17332">IF(BJ730&gt;0,IF(BJ733=1,BJ731,BJ731+BI735),BI735)</f>
        <v>0</v>
      </c>
      <c r="BK735" s="61">
        <f t="shared" ref="BK735" si="17333">IF(BK730&gt;0,IF(BK733=1,BK731,BK731+BJ735),BJ735)</f>
        <v>0</v>
      </c>
      <c r="BL735" s="61">
        <f t="shared" ref="BL735" si="17334">IF(BL730&gt;0,IF(BL733=1,BL731,BL731+BK735),BK735)</f>
        <v>0</v>
      </c>
      <c r="BM735" s="61">
        <f t="shared" ref="BM735" si="17335">IF(BM730&gt;0,IF(BM733=1,BM731,BM731+BL735),BL735)</f>
        <v>0</v>
      </c>
      <c r="BN735" s="61">
        <f t="shared" ref="BN735" si="17336">IF(BN730&gt;0,IF(BN733=1,BN731,BN731+BM735),BM735)</f>
        <v>0</v>
      </c>
      <c r="BO735" s="61">
        <f t="shared" ref="BO735" si="17337">IF(BO730&gt;0,IF(BO733=1,BO731,BO731+BN735),BN735)</f>
        <v>0</v>
      </c>
      <c r="BP735" s="61">
        <f t="shared" ref="BP735" si="17338">IF(BP730&gt;0,IF(BP733=1,BP731,BP731+BO735),BO735)</f>
        <v>0</v>
      </c>
      <c r="BQ735" s="61">
        <f t="shared" ref="BQ735" si="17339">IF(BQ730&gt;0,IF(BQ733=1,BQ731,BQ731+BP735),BP735)</f>
        <v>0</v>
      </c>
      <c r="BR735" s="61">
        <f t="shared" ref="BR735" si="17340">IF(BR730&gt;0,IF(BR733=1,BR731,BR731+BQ735),BQ735)</f>
        <v>0</v>
      </c>
      <c r="BS735" s="61">
        <f t="shared" ref="BS735" si="17341">IF(BS730&gt;0,IF(BS733=1,BS731,BS731+BR735),BR735)</f>
        <v>0</v>
      </c>
      <c r="BT735" s="61">
        <f t="shared" ref="BT735" si="17342">IF(BT730&gt;0,IF(BT733=1,BT731,BT731+BS735),BS735)</f>
        <v>0</v>
      </c>
      <c r="BU735" s="61">
        <f t="shared" ref="BU735" si="17343">IF(BU730&gt;0,IF(BU733=1,BU731,BU731+BT735),BT735)</f>
        <v>0</v>
      </c>
      <c r="BV735" s="61">
        <f t="shared" ref="BV735" si="17344">IF(BV730&gt;0,IF(BV733=1,BV731,BV731+BU735),BU735)</f>
        <v>0</v>
      </c>
      <c r="BW735" s="61">
        <f t="shared" ref="BW735" si="17345">IF(BW730&gt;0,IF(BW733=1,BW731,BW731+BV735),BV735)</f>
        <v>0</v>
      </c>
      <c r="BX735" s="61">
        <f t="shared" ref="BX735" si="17346">IF(BX730&gt;0,IF(BX733=1,BX731,BX731+BW735),BW735)</f>
        <v>0</v>
      </c>
      <c r="BY735" s="298"/>
      <c r="BZ735" s="300"/>
      <c r="CA735" s="302"/>
      <c r="CB735" s="302"/>
    </row>
    <row r="736" spans="1:96" s="98" customFormat="1" ht="41.4" hidden="1" customHeight="1" x14ac:dyDescent="0.3">
      <c r="A736" s="97"/>
      <c r="B736" s="119"/>
      <c r="C736" s="73"/>
      <c r="D736" s="73"/>
      <c r="E736" s="73"/>
      <c r="F736" s="73"/>
      <c r="G736" s="73"/>
      <c r="H736" s="73"/>
      <c r="I736" s="73"/>
      <c r="J736" s="73"/>
      <c r="K736" s="73"/>
      <c r="L736" s="58"/>
      <c r="M736" s="7"/>
      <c r="N736" s="160"/>
      <c r="P736" s="59" t="s">
        <v>173</v>
      </c>
      <c r="Q736" s="61">
        <f>Q738</f>
        <v>0</v>
      </c>
      <c r="R736" s="61">
        <f t="shared" ref="R736" si="17347">IF(R733=1,R738,R738+Q736)</f>
        <v>0</v>
      </c>
      <c r="S736" s="61">
        <f t="shared" ref="S736" si="17348">IF(S733=1,S738,S738+R736)</f>
        <v>0</v>
      </c>
      <c r="T736" s="61">
        <f t="shared" ref="T736" si="17349">IF(T733=1,T738,T738+S736)</f>
        <v>0</v>
      </c>
      <c r="U736" s="61">
        <f t="shared" ref="U736" si="17350">IF(U733=1,U738,U738+T736)</f>
        <v>0</v>
      </c>
      <c r="V736" s="61">
        <f t="shared" ref="V736" si="17351">IF(V733=1,V738,V738+U736)</f>
        <v>0</v>
      </c>
      <c r="W736" s="61">
        <f t="shared" ref="W736" si="17352">IF(W733=1,W738,W738+V736)</f>
        <v>0</v>
      </c>
      <c r="X736" s="61">
        <f t="shared" ref="X736" si="17353">IF(X733=1,X738,X738+W736)</f>
        <v>0</v>
      </c>
      <c r="Y736" s="61">
        <f t="shared" ref="Y736" si="17354">IF(Y733=1,Y738,Y738+X736)</f>
        <v>0</v>
      </c>
      <c r="Z736" s="61">
        <f t="shared" ref="Z736" si="17355">IF(Z733=1,Z738,Z738+Y736)</f>
        <v>0</v>
      </c>
      <c r="AA736" s="61">
        <f t="shared" ref="AA736" si="17356">IF(AA733=1,AA738,AA738+Z736)</f>
        <v>0</v>
      </c>
      <c r="AB736" s="61">
        <f t="shared" ref="AB736" si="17357">IF(AB733=1,AB738,AB738+AA736)</f>
        <v>0</v>
      </c>
      <c r="AC736" s="61">
        <f t="shared" ref="AC736" si="17358">IF(AC733=1,AC738,AC738+AB736)</f>
        <v>0</v>
      </c>
      <c r="AD736" s="61">
        <f t="shared" ref="AD736" si="17359">IF(AD733=1,AD738,AD738+AC736)</f>
        <v>0</v>
      </c>
      <c r="AE736" s="61">
        <f t="shared" ref="AE736" si="17360">IF(AE733=1,AE738,AE738+AD736)</f>
        <v>0</v>
      </c>
      <c r="AF736" s="61">
        <f t="shared" ref="AF736" si="17361">IF(AF733=1,AF738,AF738+AE736)</f>
        <v>0</v>
      </c>
      <c r="AG736" s="61">
        <f t="shared" ref="AG736" si="17362">IF(AG733=1,AG738,AG738+AF736)</f>
        <v>0</v>
      </c>
      <c r="AH736" s="61">
        <f t="shared" ref="AH736" si="17363">IF(AH733=1,AH738,AH738+AG736)</f>
        <v>0</v>
      </c>
      <c r="AI736" s="61">
        <f t="shared" ref="AI736" si="17364">IF(AI733=1,AI738,AI738+AH736)</f>
        <v>0</v>
      </c>
      <c r="AJ736" s="61">
        <f t="shared" ref="AJ736" si="17365">IF(AJ733=1,AJ738,AJ738+AI736)</f>
        <v>0</v>
      </c>
      <c r="AK736" s="61">
        <f t="shared" ref="AK736" si="17366">IF(AK733=1,AK738,AK738+AJ736)</f>
        <v>0</v>
      </c>
      <c r="AL736" s="61">
        <f t="shared" ref="AL736" si="17367">IF(AL733=1,AL738,AL738+AK736)</f>
        <v>0</v>
      </c>
      <c r="AM736" s="61">
        <f t="shared" ref="AM736" si="17368">IF(AM733=1,AM738,AM738+AL736)</f>
        <v>0</v>
      </c>
      <c r="AN736" s="61">
        <f t="shared" ref="AN736" si="17369">IF(AN733=1,AN738,AN738+AM736)</f>
        <v>0</v>
      </c>
      <c r="AO736" s="61">
        <f t="shared" ref="AO736" si="17370">IF(AO733=1,AO738,AO738+AN736)</f>
        <v>0</v>
      </c>
      <c r="AP736" s="61">
        <f t="shared" ref="AP736" si="17371">IF(AP733=1,AP738,AP738+AO736)</f>
        <v>0</v>
      </c>
      <c r="AQ736" s="61">
        <f t="shared" ref="AQ736" si="17372">IF(AQ733=1,AQ738,AQ738+AP736)</f>
        <v>0</v>
      </c>
      <c r="AR736" s="61">
        <f t="shared" ref="AR736" si="17373">IF(AR733=1,AR738,AR738+AQ736)</f>
        <v>0</v>
      </c>
      <c r="AS736" s="61">
        <f t="shared" ref="AS736" si="17374">IF(AS733=1,AS738,AS738+AR736)</f>
        <v>0</v>
      </c>
      <c r="AT736" s="61">
        <f t="shared" ref="AT736" si="17375">IF(AT733=1,AT738,AT738+AS736)</f>
        <v>0</v>
      </c>
      <c r="AU736" s="61">
        <f t="shared" ref="AU736" si="17376">IF(AU733=1,AU738,AU738+AT736)</f>
        <v>0</v>
      </c>
      <c r="AV736" s="61">
        <f t="shared" ref="AV736" si="17377">IF(AV733=1,AV738,AV738+AU736)</f>
        <v>0</v>
      </c>
      <c r="AW736" s="61">
        <f t="shared" ref="AW736" si="17378">IF(AW733=1,AW738,AW738+AV736)</f>
        <v>0</v>
      </c>
      <c r="AX736" s="61">
        <f t="shared" ref="AX736" si="17379">IF(AX733=1,AX738,AX738+AW736)</f>
        <v>0</v>
      </c>
      <c r="AY736" s="61">
        <f t="shared" ref="AY736" si="17380">IF(AY733=1,AY738,AY738+AX736)</f>
        <v>0</v>
      </c>
      <c r="AZ736" s="61">
        <f t="shared" ref="AZ736" si="17381">IF(AZ733=1,AZ738,AZ738+AY736)</f>
        <v>0</v>
      </c>
      <c r="BA736" s="61">
        <f t="shared" ref="BA736" si="17382">IF(BA733=1,BA738,BA738+AZ736)</f>
        <v>0</v>
      </c>
      <c r="BB736" s="61">
        <f t="shared" ref="BB736" si="17383">IF(BB733=1,BB738,BB738+BA736)</f>
        <v>0</v>
      </c>
      <c r="BC736" s="61">
        <f t="shared" ref="BC736" si="17384">IF(BC733=1,BC738,BC738+BB736)</f>
        <v>0</v>
      </c>
      <c r="BD736" s="61">
        <f t="shared" ref="BD736" si="17385">IF(BD733=1,BD738,BD738+BC736)</f>
        <v>0</v>
      </c>
      <c r="BE736" s="61">
        <f t="shared" ref="BE736" si="17386">IF(BE733=1,BE738,BE738+BD736)</f>
        <v>0</v>
      </c>
      <c r="BF736" s="61">
        <f t="shared" ref="BF736" si="17387">IF(BF733=1,BF738,BF738+BE736)</f>
        <v>0</v>
      </c>
      <c r="BG736" s="61">
        <f t="shared" ref="BG736" si="17388">IF(BG733=1,BG738,BG738+BF736)</f>
        <v>0</v>
      </c>
      <c r="BH736" s="61">
        <f t="shared" ref="BH736" si="17389">IF(BH733=1,BH738,BH738+BG736)</f>
        <v>0</v>
      </c>
      <c r="BI736" s="61">
        <f t="shared" ref="BI736" si="17390">IF(BI733=1,BI738,BI738+BH736)</f>
        <v>0</v>
      </c>
      <c r="BJ736" s="61">
        <f t="shared" ref="BJ736" si="17391">IF(BJ733=1,BJ738,BJ738+BI736)</f>
        <v>0</v>
      </c>
      <c r="BK736" s="61">
        <f t="shared" ref="BK736" si="17392">IF(BK733=1,BK738,BK738+BJ736)</f>
        <v>0</v>
      </c>
      <c r="BL736" s="61">
        <f t="shared" ref="BL736" si="17393">IF(BL733=1,BL738,BL738+BK736)</f>
        <v>0</v>
      </c>
      <c r="BM736" s="61">
        <f t="shared" ref="BM736" si="17394">IF(BM733=1,BM738,BM738+BL736)</f>
        <v>0</v>
      </c>
      <c r="BN736" s="61">
        <f t="shared" ref="BN736" si="17395">IF(BN733=1,BN738,BN738+BM736)</f>
        <v>0</v>
      </c>
      <c r="BO736" s="61">
        <f t="shared" ref="BO736" si="17396">IF(BO733=1,BO738,BO738+BN736)</f>
        <v>0</v>
      </c>
      <c r="BP736" s="61">
        <f t="shared" ref="BP736" si="17397">IF(BP733=1,BP738,BP738+BO736)</f>
        <v>0</v>
      </c>
      <c r="BQ736" s="61">
        <f t="shared" ref="BQ736" si="17398">IF(BQ733=1,BQ738,BQ738+BP736)</f>
        <v>0</v>
      </c>
      <c r="BR736" s="61">
        <f t="shared" ref="BR736" si="17399">IF(BR733=1,BR738,BR738+BQ736)</f>
        <v>0</v>
      </c>
      <c r="BS736" s="61">
        <f t="shared" ref="BS736" si="17400">IF(BS733=1,BS738,BS738+BR736)</f>
        <v>0</v>
      </c>
      <c r="BT736" s="61">
        <f t="shared" ref="BT736" si="17401">IF(BT733=1,BT738,BT738+BS736)</f>
        <v>0</v>
      </c>
      <c r="BU736" s="61">
        <f t="shared" ref="BU736" si="17402">IF(BU733=1,BU738,BU738+BT736)</f>
        <v>0</v>
      </c>
      <c r="BV736" s="61">
        <f t="shared" ref="BV736" si="17403">IF(BV733=1,BV738,BV738+BU736)</f>
        <v>0</v>
      </c>
      <c r="BW736" s="61">
        <f t="shared" ref="BW736" si="17404">IF(BW733=1,BW738,BW738+BV736)</f>
        <v>0</v>
      </c>
      <c r="BX736" s="61">
        <f t="shared" ref="BX736" si="17405">IF(BX733=1,BX738,BX738+BW736)</f>
        <v>0</v>
      </c>
      <c r="BY736" s="298"/>
      <c r="BZ736" s="300"/>
      <c r="CA736" s="302"/>
      <c r="CB736" s="302"/>
    </row>
    <row r="737" spans="1:96" s="98" customFormat="1" ht="28.95" customHeight="1" x14ac:dyDescent="0.3">
      <c r="A737" s="97"/>
      <c r="B737" s="119"/>
      <c r="C737" s="73"/>
      <c r="D737" s="73"/>
      <c r="E737" s="73"/>
      <c r="F737" s="73"/>
      <c r="G737" s="73"/>
      <c r="H737" s="73"/>
      <c r="I737" s="73"/>
      <c r="J737" s="73"/>
      <c r="K737" s="73"/>
      <c r="L737" s="58"/>
      <c r="M737" s="7"/>
      <c r="N737" s="160"/>
      <c r="P737" s="57" t="s">
        <v>171</v>
      </c>
      <c r="Q737" s="62">
        <f t="shared" ref="Q737:BX737" si="17406">1720/12*Q730</f>
        <v>0</v>
      </c>
      <c r="R737" s="62">
        <f t="shared" si="17406"/>
        <v>0</v>
      </c>
      <c r="S737" s="62">
        <f t="shared" si="17406"/>
        <v>0</v>
      </c>
      <c r="T737" s="62">
        <f t="shared" si="17406"/>
        <v>0</v>
      </c>
      <c r="U737" s="62">
        <f t="shared" si="17406"/>
        <v>0</v>
      </c>
      <c r="V737" s="62">
        <f t="shared" si="17406"/>
        <v>0</v>
      </c>
      <c r="W737" s="62">
        <f t="shared" si="17406"/>
        <v>0</v>
      </c>
      <c r="X737" s="62">
        <f t="shared" si="17406"/>
        <v>0</v>
      </c>
      <c r="Y737" s="62">
        <f t="shared" si="17406"/>
        <v>0</v>
      </c>
      <c r="Z737" s="62">
        <f t="shared" si="17406"/>
        <v>0</v>
      </c>
      <c r="AA737" s="62">
        <f t="shared" si="17406"/>
        <v>0</v>
      </c>
      <c r="AB737" s="62">
        <f t="shared" si="17406"/>
        <v>0</v>
      </c>
      <c r="AC737" s="62">
        <f t="shared" si="17406"/>
        <v>0</v>
      </c>
      <c r="AD737" s="62">
        <f t="shared" si="17406"/>
        <v>0</v>
      </c>
      <c r="AE737" s="62">
        <f t="shared" si="17406"/>
        <v>0</v>
      </c>
      <c r="AF737" s="62">
        <f t="shared" si="17406"/>
        <v>0</v>
      </c>
      <c r="AG737" s="62">
        <f t="shared" si="17406"/>
        <v>0</v>
      </c>
      <c r="AH737" s="62">
        <f t="shared" si="17406"/>
        <v>0</v>
      </c>
      <c r="AI737" s="62">
        <f t="shared" si="17406"/>
        <v>0</v>
      </c>
      <c r="AJ737" s="62">
        <f t="shared" si="17406"/>
        <v>0</v>
      </c>
      <c r="AK737" s="62">
        <f t="shared" si="17406"/>
        <v>0</v>
      </c>
      <c r="AL737" s="62">
        <f t="shared" si="17406"/>
        <v>0</v>
      </c>
      <c r="AM737" s="62">
        <f t="shared" si="17406"/>
        <v>0</v>
      </c>
      <c r="AN737" s="62">
        <f t="shared" si="17406"/>
        <v>0</v>
      </c>
      <c r="AO737" s="62">
        <f t="shared" si="17406"/>
        <v>0</v>
      </c>
      <c r="AP737" s="62">
        <f t="shared" si="17406"/>
        <v>0</v>
      </c>
      <c r="AQ737" s="62">
        <f t="shared" si="17406"/>
        <v>0</v>
      </c>
      <c r="AR737" s="62">
        <f t="shared" si="17406"/>
        <v>0</v>
      </c>
      <c r="AS737" s="62">
        <f t="shared" si="17406"/>
        <v>0</v>
      </c>
      <c r="AT737" s="62">
        <f t="shared" si="17406"/>
        <v>0</v>
      </c>
      <c r="AU737" s="62">
        <f t="shared" si="17406"/>
        <v>0</v>
      </c>
      <c r="AV737" s="62">
        <f t="shared" si="17406"/>
        <v>0</v>
      </c>
      <c r="AW737" s="62">
        <f t="shared" si="17406"/>
        <v>0</v>
      </c>
      <c r="AX737" s="62">
        <f t="shared" si="17406"/>
        <v>0</v>
      </c>
      <c r="AY737" s="62">
        <f t="shared" si="17406"/>
        <v>0</v>
      </c>
      <c r="AZ737" s="62">
        <f t="shared" si="17406"/>
        <v>0</v>
      </c>
      <c r="BA737" s="62">
        <f t="shared" si="17406"/>
        <v>0</v>
      </c>
      <c r="BB737" s="62">
        <f t="shared" si="17406"/>
        <v>0</v>
      </c>
      <c r="BC737" s="62">
        <f t="shared" si="17406"/>
        <v>0</v>
      </c>
      <c r="BD737" s="62">
        <f t="shared" si="17406"/>
        <v>0</v>
      </c>
      <c r="BE737" s="62">
        <f t="shared" si="17406"/>
        <v>0</v>
      </c>
      <c r="BF737" s="62">
        <f t="shared" si="17406"/>
        <v>0</v>
      </c>
      <c r="BG737" s="62">
        <f t="shared" si="17406"/>
        <v>0</v>
      </c>
      <c r="BH737" s="62">
        <f t="shared" si="17406"/>
        <v>0</v>
      </c>
      <c r="BI737" s="62">
        <f t="shared" si="17406"/>
        <v>0</v>
      </c>
      <c r="BJ737" s="62">
        <f t="shared" si="17406"/>
        <v>0</v>
      </c>
      <c r="BK737" s="62">
        <f t="shared" si="17406"/>
        <v>0</v>
      </c>
      <c r="BL737" s="62">
        <f t="shared" si="17406"/>
        <v>0</v>
      </c>
      <c r="BM737" s="62">
        <f t="shared" si="17406"/>
        <v>0</v>
      </c>
      <c r="BN737" s="62">
        <f t="shared" si="17406"/>
        <v>0</v>
      </c>
      <c r="BO737" s="62">
        <f t="shared" si="17406"/>
        <v>0</v>
      </c>
      <c r="BP737" s="62">
        <f t="shared" si="17406"/>
        <v>0</v>
      </c>
      <c r="BQ737" s="62">
        <f t="shared" si="17406"/>
        <v>0</v>
      </c>
      <c r="BR737" s="62">
        <f t="shared" si="17406"/>
        <v>0</v>
      </c>
      <c r="BS737" s="62">
        <f t="shared" si="17406"/>
        <v>0</v>
      </c>
      <c r="BT737" s="62">
        <f t="shared" si="17406"/>
        <v>0</v>
      </c>
      <c r="BU737" s="62">
        <f t="shared" si="17406"/>
        <v>0</v>
      </c>
      <c r="BV737" s="62">
        <f t="shared" si="17406"/>
        <v>0</v>
      </c>
      <c r="BW737" s="62">
        <f t="shared" si="17406"/>
        <v>0</v>
      </c>
      <c r="BX737" s="62">
        <f t="shared" si="17406"/>
        <v>0</v>
      </c>
      <c r="BY737" s="298"/>
      <c r="BZ737" s="300"/>
      <c r="CA737" s="302"/>
      <c r="CB737" s="302"/>
    </row>
    <row r="738" spans="1:96" s="98" customFormat="1" ht="28.8" x14ac:dyDescent="0.3">
      <c r="A738" s="97"/>
      <c r="B738" s="119"/>
      <c r="C738" s="73"/>
      <c r="D738" s="73"/>
      <c r="E738" s="73"/>
      <c r="F738" s="73"/>
      <c r="G738" s="73"/>
      <c r="H738" s="73"/>
      <c r="I738" s="73"/>
      <c r="J738" s="73"/>
      <c r="K738" s="73"/>
      <c r="L738" s="58"/>
      <c r="M738" s="7"/>
      <c r="N738" s="160"/>
      <c r="P738" s="57" t="s">
        <v>155</v>
      </c>
      <c r="Q738" s="62">
        <f>FLOOR(IF(OR(Q733=0,Q733=1),IF(Q731&gt;=Q737,Q737,Q731)+0.00000001,IF(Q735&gt;=Q734,Q734,Q735))+0.00000001,1)</f>
        <v>0</v>
      </c>
      <c r="R738" s="62">
        <f t="shared" ref="R738" si="17407">FLOOR(IF(OR(R733=0,R733=1),IF(R737&gt;R734,R734,IF(R731&gt;=R737,R737,R731)+0.00000001),IF(R735&gt;=R734,R734-Q736,R735-Q736)+0.00000001),1)</f>
        <v>0</v>
      </c>
      <c r="S738" s="62">
        <f t="shared" ref="S738" si="17408">FLOOR(IF(OR(S733=0,S733=1),IF(S737&gt;S734,S734,IF(S731&gt;=S737,S737,S731)+0.00000001),IF(S735&gt;=S734,S734-R736,S735-R736)+0.00000001),1)</f>
        <v>0</v>
      </c>
      <c r="T738" s="62">
        <f t="shared" ref="T738" si="17409">FLOOR(IF(OR(T733=0,T733=1),IF(T737&gt;T734,T734,IF(T731&gt;=T737,T737,T731)+0.00000001),IF(T735&gt;=T734,T734-S736,T735-S736)+0.00000001),1)</f>
        <v>0</v>
      </c>
      <c r="U738" s="62">
        <f t="shared" ref="U738" si="17410">FLOOR(IF(OR(U733=0,U733=1),IF(U737&gt;U734,U734,IF(U731&gt;=U737,U737,U731)+0.00000001),IF(U735&gt;=U734,U734-T736,U735-T736)+0.00000001),1)</f>
        <v>0</v>
      </c>
      <c r="V738" s="62">
        <f t="shared" ref="V738" si="17411">FLOOR(IF(OR(V733=0,V733=1),IF(V737&gt;V734,V734,IF(V731&gt;=V737,V737,V731)+0.00000001),IF(V735&gt;=V734,V734-U736,V735-U736)+0.00000001),1)</f>
        <v>0</v>
      </c>
      <c r="W738" s="62">
        <f t="shared" ref="W738" si="17412">FLOOR(IF(OR(W733=0,W733=1),IF(W737&gt;W734,W734,IF(W731&gt;=W737,W737,W731)+0.00000001),IF(W735&gt;=W734,W734-V736,W735-V736)+0.00000001),1)</f>
        <v>0</v>
      </c>
      <c r="X738" s="62">
        <f t="shared" ref="X738" si="17413">FLOOR(IF(OR(X733=0,X733=1),IF(X737&gt;X734,X734,IF(X731&gt;=X737,X737,X731)+0.00000001),IF(X735&gt;=X734,X734-W736,X735-W736)+0.00000001),1)</f>
        <v>0</v>
      </c>
      <c r="Y738" s="62">
        <f t="shared" ref="Y738" si="17414">FLOOR(IF(OR(Y733=0,Y733=1),IF(Y737&gt;Y734,Y734,IF(Y731&gt;=Y737,Y737,Y731)+0.00000001),IF(Y735&gt;=Y734,Y734-X736,Y735-X736)+0.00000001),1)</f>
        <v>0</v>
      </c>
      <c r="Z738" s="62">
        <f t="shared" ref="Z738" si="17415">FLOOR(IF(OR(Z733=0,Z733=1),IF(Z737&gt;Z734,Z734,IF(Z731&gt;=Z737,Z737,Z731)+0.00000001),IF(Z735&gt;=Z734,Z734-Y736,Z735-Y736)+0.00000001),1)</f>
        <v>0</v>
      </c>
      <c r="AA738" s="62">
        <f t="shared" ref="AA738" si="17416">FLOOR(IF(OR(AA733=0,AA733=1),IF(AA737&gt;AA734,AA734,IF(AA731&gt;=AA737,AA737,AA731)+0.00000001),IF(AA735&gt;=AA734,AA734-Z736,AA735-Z736)+0.00000001),1)</f>
        <v>0</v>
      </c>
      <c r="AB738" s="62">
        <f t="shared" ref="AB738" si="17417">FLOOR(IF(OR(AB733=0,AB733=1),IF(AB737&gt;AB734,AB734,IF(AB731&gt;=AB737,AB737,AB731)+0.00000001),IF(AB735&gt;=AB734,AB734-AA736,AB735-AA736)+0.00000001),1)</f>
        <v>0</v>
      </c>
      <c r="AC738" s="62">
        <f t="shared" ref="AC738" si="17418">FLOOR(IF(OR(AC733=0,AC733=1),IF(AC737&gt;AC734,AC734,IF(AC731&gt;=AC737,AC737,AC731)+0.00000001),IF(AC735&gt;=AC734,AC734-AB736,AC735-AB736)+0.00000001),1)</f>
        <v>0</v>
      </c>
      <c r="AD738" s="62">
        <f t="shared" ref="AD738" si="17419">FLOOR(IF(OR(AD733=0,AD733=1),IF(AD737&gt;AD734,AD734,IF(AD731&gt;=AD737,AD737,AD731)+0.00000001),IF(AD735&gt;=AD734,AD734-AC736,AD735-AC736)+0.00000001),1)</f>
        <v>0</v>
      </c>
      <c r="AE738" s="62">
        <f t="shared" ref="AE738" si="17420">FLOOR(IF(OR(AE733=0,AE733=1),IF(AE737&gt;AE734,AE734,IF(AE731&gt;=AE737,AE737,AE731)+0.00000001),IF(AE735&gt;=AE734,AE734-AD736,AE735-AD736)+0.00000001),1)</f>
        <v>0</v>
      </c>
      <c r="AF738" s="62">
        <f t="shared" ref="AF738" si="17421">FLOOR(IF(OR(AF733=0,AF733=1),IF(AF737&gt;AF734,AF734,IF(AF731&gt;=AF737,AF737,AF731)+0.00000001),IF(AF735&gt;=AF734,AF734-AE736,AF735-AE736)+0.00000001),1)</f>
        <v>0</v>
      </c>
      <c r="AG738" s="62">
        <f t="shared" ref="AG738" si="17422">FLOOR(IF(OR(AG733=0,AG733=1),IF(AG737&gt;AG734,AG734,IF(AG731&gt;=AG737,AG737,AG731)+0.00000001),IF(AG735&gt;=AG734,AG734-AF736,AG735-AF736)+0.00000001),1)</f>
        <v>0</v>
      </c>
      <c r="AH738" s="62">
        <f t="shared" ref="AH738" si="17423">FLOOR(IF(OR(AH733=0,AH733=1),IF(AH737&gt;AH734,AH734,IF(AH731&gt;=AH737,AH737,AH731)+0.00000001),IF(AH735&gt;=AH734,AH734-AG736,AH735-AG736)+0.00000001),1)</f>
        <v>0</v>
      </c>
      <c r="AI738" s="62">
        <f t="shared" ref="AI738" si="17424">FLOOR(IF(OR(AI733=0,AI733=1),IF(AI737&gt;AI734,AI734,IF(AI731&gt;=AI737,AI737,AI731)+0.00000001),IF(AI735&gt;=AI734,AI734-AH736,AI735-AH736)+0.00000001),1)</f>
        <v>0</v>
      </c>
      <c r="AJ738" s="62">
        <f t="shared" ref="AJ738" si="17425">FLOOR(IF(OR(AJ733=0,AJ733=1),IF(AJ737&gt;AJ734,AJ734,IF(AJ731&gt;=AJ737,AJ737,AJ731)+0.00000001),IF(AJ735&gt;=AJ734,AJ734-AI736,AJ735-AI736)+0.00000001),1)</f>
        <v>0</v>
      </c>
      <c r="AK738" s="62">
        <f t="shared" ref="AK738" si="17426">FLOOR(IF(OR(AK733=0,AK733=1),IF(AK737&gt;AK734,AK734,IF(AK731&gt;=AK737,AK737,AK731)+0.00000001),IF(AK735&gt;=AK734,AK734-AJ736,AK735-AJ736)+0.00000001),1)</f>
        <v>0</v>
      </c>
      <c r="AL738" s="62">
        <f t="shared" ref="AL738" si="17427">FLOOR(IF(OR(AL733=0,AL733=1),IF(AL737&gt;AL734,AL734,IF(AL731&gt;=AL737,AL737,AL731)+0.00000001),IF(AL735&gt;=AL734,AL734-AK736,AL735-AK736)+0.00000001),1)</f>
        <v>0</v>
      </c>
      <c r="AM738" s="62">
        <f t="shared" ref="AM738" si="17428">FLOOR(IF(OR(AM733=0,AM733=1),IF(AM737&gt;AM734,AM734,IF(AM731&gt;=AM737,AM737,AM731)+0.00000001),IF(AM735&gt;=AM734,AM734-AL736,AM735-AL736)+0.00000001),1)</f>
        <v>0</v>
      </c>
      <c r="AN738" s="62">
        <f t="shared" ref="AN738" si="17429">FLOOR(IF(OR(AN733=0,AN733=1),IF(AN737&gt;AN734,AN734,IF(AN731&gt;=AN737,AN737,AN731)+0.00000001),IF(AN735&gt;=AN734,AN734-AM736,AN735-AM736)+0.00000001),1)</f>
        <v>0</v>
      </c>
      <c r="AO738" s="62">
        <f t="shared" ref="AO738" si="17430">FLOOR(IF(OR(AO733=0,AO733=1),IF(AO737&gt;AO734,AO734,IF(AO731&gt;=AO737,AO737,AO731)+0.00000001),IF(AO735&gt;=AO734,AO734-AN736,AO735-AN736)+0.00000001),1)</f>
        <v>0</v>
      </c>
      <c r="AP738" s="62">
        <f t="shared" ref="AP738" si="17431">FLOOR(IF(OR(AP733=0,AP733=1),IF(AP737&gt;AP734,AP734,IF(AP731&gt;=AP737,AP737,AP731)+0.00000001),IF(AP735&gt;=AP734,AP734-AO736,AP735-AO736)+0.00000001),1)</f>
        <v>0</v>
      </c>
      <c r="AQ738" s="62">
        <f t="shared" ref="AQ738" si="17432">FLOOR(IF(OR(AQ733=0,AQ733=1),IF(AQ737&gt;AQ734,AQ734,IF(AQ731&gt;=AQ737,AQ737,AQ731)+0.00000001),IF(AQ735&gt;=AQ734,AQ734-AP736,AQ735-AP736)+0.00000001),1)</f>
        <v>0</v>
      </c>
      <c r="AR738" s="62">
        <f t="shared" ref="AR738" si="17433">FLOOR(IF(OR(AR733=0,AR733=1),IF(AR737&gt;AR734,AR734,IF(AR731&gt;=AR737,AR737,AR731)+0.00000001),IF(AR735&gt;=AR734,AR734-AQ736,AR735-AQ736)+0.00000001),1)</f>
        <v>0</v>
      </c>
      <c r="AS738" s="62">
        <f t="shared" ref="AS738" si="17434">FLOOR(IF(OR(AS733=0,AS733=1),IF(AS737&gt;AS734,AS734,IF(AS731&gt;=AS737,AS737,AS731)+0.00000001),IF(AS735&gt;=AS734,AS734-AR736,AS735-AR736)+0.00000001),1)</f>
        <v>0</v>
      </c>
      <c r="AT738" s="62">
        <f t="shared" ref="AT738" si="17435">FLOOR(IF(OR(AT733=0,AT733=1),IF(AT737&gt;AT734,AT734,IF(AT731&gt;=AT737,AT737,AT731)+0.00000001),IF(AT735&gt;=AT734,AT734-AS736,AT735-AS736)+0.00000001),1)</f>
        <v>0</v>
      </c>
      <c r="AU738" s="62">
        <f t="shared" ref="AU738" si="17436">FLOOR(IF(OR(AU733=0,AU733=1),IF(AU737&gt;AU734,AU734,IF(AU731&gt;=AU737,AU737,AU731)+0.00000001),IF(AU735&gt;=AU734,AU734-AT736,AU735-AT736)+0.00000001),1)</f>
        <v>0</v>
      </c>
      <c r="AV738" s="62">
        <f t="shared" ref="AV738" si="17437">FLOOR(IF(OR(AV733=0,AV733=1),IF(AV737&gt;AV734,AV734,IF(AV731&gt;=AV737,AV737,AV731)+0.00000001),IF(AV735&gt;=AV734,AV734-AU736,AV735-AU736)+0.00000001),1)</f>
        <v>0</v>
      </c>
      <c r="AW738" s="62">
        <f t="shared" ref="AW738" si="17438">FLOOR(IF(OR(AW733=0,AW733=1),IF(AW737&gt;AW734,AW734,IF(AW731&gt;=AW737,AW737,AW731)+0.00000001),IF(AW735&gt;=AW734,AW734-AV736,AW735-AV736)+0.00000001),1)</f>
        <v>0</v>
      </c>
      <c r="AX738" s="62">
        <f t="shared" ref="AX738" si="17439">FLOOR(IF(OR(AX733=0,AX733=1),IF(AX737&gt;AX734,AX734,IF(AX731&gt;=AX737,AX737,AX731)+0.00000001),IF(AX735&gt;=AX734,AX734-AW736,AX735-AW736)+0.00000001),1)</f>
        <v>0</v>
      </c>
      <c r="AY738" s="62">
        <f t="shared" ref="AY738" si="17440">FLOOR(IF(OR(AY733=0,AY733=1),IF(AY737&gt;AY734,AY734,IF(AY731&gt;=AY737,AY737,AY731)+0.00000001),IF(AY735&gt;=AY734,AY734-AX736,AY735-AX736)+0.00000001),1)</f>
        <v>0</v>
      </c>
      <c r="AZ738" s="62">
        <f t="shared" ref="AZ738" si="17441">FLOOR(IF(OR(AZ733=0,AZ733=1),IF(AZ737&gt;AZ734,AZ734,IF(AZ731&gt;=AZ737,AZ737,AZ731)+0.00000001),IF(AZ735&gt;=AZ734,AZ734-AY736,AZ735-AY736)+0.00000001),1)</f>
        <v>0</v>
      </c>
      <c r="BA738" s="62">
        <f t="shared" ref="BA738" si="17442">FLOOR(IF(OR(BA733=0,BA733=1),IF(BA737&gt;BA734,BA734,IF(BA731&gt;=BA737,BA737,BA731)+0.00000001),IF(BA735&gt;=BA734,BA734-AZ736,BA735-AZ736)+0.00000001),1)</f>
        <v>0</v>
      </c>
      <c r="BB738" s="62">
        <f t="shared" ref="BB738" si="17443">FLOOR(IF(OR(BB733=0,BB733=1),IF(BB737&gt;BB734,BB734,IF(BB731&gt;=BB737,BB737,BB731)+0.00000001),IF(BB735&gt;=BB734,BB734-BA736,BB735-BA736)+0.00000001),1)</f>
        <v>0</v>
      </c>
      <c r="BC738" s="62">
        <f t="shared" ref="BC738" si="17444">FLOOR(IF(OR(BC733=0,BC733=1),IF(BC737&gt;BC734,BC734,IF(BC731&gt;=BC737,BC737,BC731)+0.00000001),IF(BC735&gt;=BC734,BC734-BB736,BC735-BB736)+0.00000001),1)</f>
        <v>0</v>
      </c>
      <c r="BD738" s="62">
        <f t="shared" ref="BD738" si="17445">FLOOR(IF(OR(BD733=0,BD733=1),IF(BD737&gt;BD734,BD734,IF(BD731&gt;=BD737,BD737,BD731)+0.00000001),IF(BD735&gt;=BD734,BD734-BC736,BD735-BC736)+0.00000001),1)</f>
        <v>0</v>
      </c>
      <c r="BE738" s="62">
        <f t="shared" ref="BE738" si="17446">FLOOR(IF(OR(BE733=0,BE733=1),IF(BE737&gt;BE734,BE734,IF(BE731&gt;=BE737,BE737,BE731)+0.00000001),IF(BE735&gt;=BE734,BE734-BD736,BE735-BD736)+0.00000001),1)</f>
        <v>0</v>
      </c>
      <c r="BF738" s="62">
        <f t="shared" ref="BF738" si="17447">FLOOR(IF(OR(BF733=0,BF733=1),IF(BF737&gt;BF734,BF734,IF(BF731&gt;=BF737,BF737,BF731)+0.00000001),IF(BF735&gt;=BF734,BF734-BE736,BF735-BE736)+0.00000001),1)</f>
        <v>0</v>
      </c>
      <c r="BG738" s="62">
        <f t="shared" ref="BG738" si="17448">FLOOR(IF(OR(BG733=0,BG733=1),IF(BG737&gt;BG734,BG734,IF(BG731&gt;=BG737,BG737,BG731)+0.00000001),IF(BG735&gt;=BG734,BG734-BF736,BG735-BF736)+0.00000001),1)</f>
        <v>0</v>
      </c>
      <c r="BH738" s="62">
        <f t="shared" ref="BH738" si="17449">FLOOR(IF(OR(BH733=0,BH733=1),IF(BH737&gt;BH734,BH734,IF(BH731&gt;=BH737,BH737,BH731)+0.00000001),IF(BH735&gt;=BH734,BH734-BG736,BH735-BG736)+0.00000001),1)</f>
        <v>0</v>
      </c>
      <c r="BI738" s="62">
        <f t="shared" ref="BI738" si="17450">FLOOR(IF(OR(BI733=0,BI733=1),IF(BI737&gt;BI734,BI734,IF(BI731&gt;=BI737,BI737,BI731)+0.00000001),IF(BI735&gt;=BI734,BI734-BH736,BI735-BH736)+0.00000001),1)</f>
        <v>0</v>
      </c>
      <c r="BJ738" s="62">
        <f t="shared" ref="BJ738" si="17451">FLOOR(IF(OR(BJ733=0,BJ733=1),IF(BJ737&gt;BJ734,BJ734,IF(BJ731&gt;=BJ737,BJ737,BJ731)+0.00000001),IF(BJ735&gt;=BJ734,BJ734-BI736,BJ735-BI736)+0.00000001),1)</f>
        <v>0</v>
      </c>
      <c r="BK738" s="62">
        <f t="shared" ref="BK738" si="17452">FLOOR(IF(OR(BK733=0,BK733=1),IF(BK737&gt;BK734,BK734,IF(BK731&gt;=BK737,BK737,BK731)+0.00000001),IF(BK735&gt;=BK734,BK734-BJ736,BK735-BJ736)+0.00000001),1)</f>
        <v>0</v>
      </c>
      <c r="BL738" s="62">
        <f t="shared" ref="BL738" si="17453">FLOOR(IF(OR(BL733=0,BL733=1),IF(BL737&gt;BL734,BL734,IF(BL731&gt;=BL737,BL737,BL731)+0.00000001),IF(BL735&gt;=BL734,BL734-BK736,BL735-BK736)+0.00000001),1)</f>
        <v>0</v>
      </c>
      <c r="BM738" s="62">
        <f t="shared" ref="BM738" si="17454">FLOOR(IF(OR(BM733=0,BM733=1),IF(BM737&gt;BM734,BM734,IF(BM731&gt;=BM737,BM737,BM731)+0.00000001),IF(BM735&gt;=BM734,BM734-BL736,BM735-BL736)+0.00000001),1)</f>
        <v>0</v>
      </c>
      <c r="BN738" s="62">
        <f t="shared" ref="BN738" si="17455">FLOOR(IF(OR(BN733=0,BN733=1),IF(BN737&gt;BN734,BN734,IF(BN731&gt;=BN737,BN737,BN731)+0.00000001),IF(BN735&gt;=BN734,BN734-BM736,BN735-BM736)+0.00000001),1)</f>
        <v>0</v>
      </c>
      <c r="BO738" s="62">
        <f t="shared" ref="BO738" si="17456">FLOOR(IF(OR(BO733=0,BO733=1),IF(BO737&gt;BO734,BO734,IF(BO731&gt;=BO737,BO737,BO731)+0.00000001),IF(BO735&gt;=BO734,BO734-BN736,BO735-BN736)+0.00000001),1)</f>
        <v>0</v>
      </c>
      <c r="BP738" s="62">
        <f t="shared" ref="BP738" si="17457">FLOOR(IF(OR(BP733=0,BP733=1),IF(BP737&gt;BP734,BP734,IF(BP731&gt;=BP737,BP737,BP731)+0.00000001),IF(BP735&gt;=BP734,BP734-BO736,BP735-BO736)+0.00000001),1)</f>
        <v>0</v>
      </c>
      <c r="BQ738" s="62">
        <f t="shared" ref="BQ738" si="17458">FLOOR(IF(OR(BQ733=0,BQ733=1),IF(BQ737&gt;BQ734,BQ734,IF(BQ731&gt;=BQ737,BQ737,BQ731)+0.00000001),IF(BQ735&gt;=BQ734,BQ734-BP736,BQ735-BP736)+0.00000001),1)</f>
        <v>0</v>
      </c>
      <c r="BR738" s="62">
        <f t="shared" ref="BR738" si="17459">FLOOR(IF(OR(BR733=0,BR733=1),IF(BR737&gt;BR734,BR734,IF(BR731&gt;=BR737,BR737,BR731)+0.00000001),IF(BR735&gt;=BR734,BR734-BQ736,BR735-BQ736)+0.00000001),1)</f>
        <v>0</v>
      </c>
      <c r="BS738" s="62">
        <f t="shared" ref="BS738" si="17460">FLOOR(IF(OR(BS733=0,BS733=1),IF(BS737&gt;BS734,BS734,IF(BS731&gt;=BS737,BS737,BS731)+0.00000001),IF(BS735&gt;=BS734,BS734-BR736,BS735-BR736)+0.00000001),1)</f>
        <v>0</v>
      </c>
      <c r="BT738" s="62">
        <f t="shared" ref="BT738" si="17461">FLOOR(IF(OR(BT733=0,BT733=1),IF(BT737&gt;BT734,BT734,IF(BT731&gt;=BT737,BT737,BT731)+0.00000001),IF(BT735&gt;=BT734,BT734-BS736,BT735-BS736)+0.00000001),1)</f>
        <v>0</v>
      </c>
      <c r="BU738" s="62">
        <f t="shared" ref="BU738" si="17462">FLOOR(IF(OR(BU733=0,BU733=1),IF(BU737&gt;BU734,BU734,IF(BU731&gt;=BU737,BU737,BU731)+0.00000001),IF(BU735&gt;=BU734,BU734-BT736,BU735-BT736)+0.00000001),1)</f>
        <v>0</v>
      </c>
      <c r="BV738" s="62">
        <f t="shared" ref="BV738" si="17463">FLOOR(IF(OR(BV733=0,BV733=1),IF(BV737&gt;BV734,BV734,IF(BV731&gt;=BV737,BV737,BV731)+0.00000001),IF(BV735&gt;=BV734,BV734-BU736,BV735-BU736)+0.00000001),1)</f>
        <v>0</v>
      </c>
      <c r="BW738" s="62">
        <f t="shared" ref="BW738" si="17464">FLOOR(IF(OR(BW733=0,BW733=1),IF(BW737&gt;BW734,BW734,IF(BW731&gt;=BW737,BW737,BW731)+0.00000001),IF(BW735&gt;=BW734,BW734-BV736,BW735-BV736)+0.00000001),1)</f>
        <v>0</v>
      </c>
      <c r="BX738" s="62">
        <f t="shared" ref="BX738" si="17465">FLOOR(IF(OR(BX733=0,BX733=1),IF(BX737&gt;BX734,BX734,IF(BX731&gt;=BX737,BX737,BX731)+0.00000001),IF(BX735&gt;=BX734,BX734-BW736,BX735-BW736)+0.00000001),1)</f>
        <v>0</v>
      </c>
      <c r="BY738" s="298"/>
      <c r="BZ738" s="300"/>
      <c r="CA738" s="302"/>
      <c r="CB738" s="302"/>
    </row>
    <row r="739" spans="1:96" s="98" customFormat="1" ht="25.2" customHeight="1" thickBot="1" x14ac:dyDescent="0.35">
      <c r="A739" s="97"/>
      <c r="B739" s="120"/>
      <c r="C739" s="63"/>
      <c r="D739" s="63"/>
      <c r="E739" s="63"/>
      <c r="F739" s="63"/>
      <c r="G739" s="63"/>
      <c r="H739" s="63"/>
      <c r="I739" s="63"/>
      <c r="J739" s="63"/>
      <c r="K739" s="63"/>
      <c r="L739" s="64"/>
      <c r="M739" s="7"/>
      <c r="N739" s="161"/>
      <c r="P739" s="175" t="s">
        <v>156</v>
      </c>
      <c r="Q739" s="203">
        <f>IF(Q738=0,0,Q738*$J$16)</f>
        <v>0</v>
      </c>
      <c r="R739" s="203">
        <f t="shared" ref="R739:BX739" si="17466">IF(R738=0,0,R738*$J$16)</f>
        <v>0</v>
      </c>
      <c r="S739" s="203">
        <f t="shared" si="17466"/>
        <v>0</v>
      </c>
      <c r="T739" s="203">
        <f t="shared" si="17466"/>
        <v>0</v>
      </c>
      <c r="U739" s="203">
        <f t="shared" si="17466"/>
        <v>0</v>
      </c>
      <c r="V739" s="203">
        <f t="shared" si="17466"/>
        <v>0</v>
      </c>
      <c r="W739" s="203">
        <f t="shared" si="17466"/>
        <v>0</v>
      </c>
      <c r="X739" s="203">
        <f t="shared" si="17466"/>
        <v>0</v>
      </c>
      <c r="Y739" s="203">
        <f t="shared" si="17466"/>
        <v>0</v>
      </c>
      <c r="Z739" s="203">
        <f t="shared" si="17466"/>
        <v>0</v>
      </c>
      <c r="AA739" s="203">
        <f t="shared" si="17466"/>
        <v>0</v>
      </c>
      <c r="AB739" s="203">
        <f t="shared" si="17466"/>
        <v>0</v>
      </c>
      <c r="AC739" s="203">
        <f t="shared" si="17466"/>
        <v>0</v>
      </c>
      <c r="AD739" s="203">
        <f t="shared" si="17466"/>
        <v>0</v>
      </c>
      <c r="AE739" s="203">
        <f t="shared" si="17466"/>
        <v>0</v>
      </c>
      <c r="AF739" s="203">
        <f t="shared" si="17466"/>
        <v>0</v>
      </c>
      <c r="AG739" s="203">
        <f t="shared" si="17466"/>
        <v>0</v>
      </c>
      <c r="AH739" s="203">
        <f t="shared" si="17466"/>
        <v>0</v>
      </c>
      <c r="AI739" s="203">
        <f t="shared" si="17466"/>
        <v>0</v>
      </c>
      <c r="AJ739" s="203">
        <f t="shared" si="17466"/>
        <v>0</v>
      </c>
      <c r="AK739" s="203">
        <f t="shared" si="17466"/>
        <v>0</v>
      </c>
      <c r="AL739" s="203">
        <f t="shared" si="17466"/>
        <v>0</v>
      </c>
      <c r="AM739" s="203">
        <f t="shared" si="17466"/>
        <v>0</v>
      </c>
      <c r="AN739" s="203">
        <f t="shared" si="17466"/>
        <v>0</v>
      </c>
      <c r="AO739" s="203">
        <f t="shared" si="17466"/>
        <v>0</v>
      </c>
      <c r="AP739" s="203">
        <f t="shared" si="17466"/>
        <v>0</v>
      </c>
      <c r="AQ739" s="203">
        <f t="shared" si="17466"/>
        <v>0</v>
      </c>
      <c r="AR739" s="203">
        <f t="shared" si="17466"/>
        <v>0</v>
      </c>
      <c r="AS739" s="203">
        <f t="shared" si="17466"/>
        <v>0</v>
      </c>
      <c r="AT739" s="203">
        <f t="shared" si="17466"/>
        <v>0</v>
      </c>
      <c r="AU739" s="203">
        <f t="shared" si="17466"/>
        <v>0</v>
      </c>
      <c r="AV739" s="203">
        <f t="shared" si="17466"/>
        <v>0</v>
      </c>
      <c r="AW739" s="203">
        <f t="shared" si="17466"/>
        <v>0</v>
      </c>
      <c r="AX739" s="203">
        <f t="shared" si="17466"/>
        <v>0</v>
      </c>
      <c r="AY739" s="203">
        <f t="shared" si="17466"/>
        <v>0</v>
      </c>
      <c r="AZ739" s="203">
        <f t="shared" si="17466"/>
        <v>0</v>
      </c>
      <c r="BA739" s="203">
        <f t="shared" si="17466"/>
        <v>0</v>
      </c>
      <c r="BB739" s="203">
        <f t="shared" si="17466"/>
        <v>0</v>
      </c>
      <c r="BC739" s="203">
        <f t="shared" si="17466"/>
        <v>0</v>
      </c>
      <c r="BD739" s="203">
        <f t="shared" si="17466"/>
        <v>0</v>
      </c>
      <c r="BE739" s="203">
        <f t="shared" si="17466"/>
        <v>0</v>
      </c>
      <c r="BF739" s="203">
        <f t="shared" si="17466"/>
        <v>0</v>
      </c>
      <c r="BG739" s="203">
        <f t="shared" si="17466"/>
        <v>0</v>
      </c>
      <c r="BH739" s="203">
        <f t="shared" si="17466"/>
        <v>0</v>
      </c>
      <c r="BI739" s="203">
        <f t="shared" si="17466"/>
        <v>0</v>
      </c>
      <c r="BJ739" s="203">
        <f t="shared" si="17466"/>
        <v>0</v>
      </c>
      <c r="BK739" s="203">
        <f t="shared" si="17466"/>
        <v>0</v>
      </c>
      <c r="BL739" s="203">
        <f t="shared" si="17466"/>
        <v>0</v>
      </c>
      <c r="BM739" s="203">
        <f t="shared" si="17466"/>
        <v>0</v>
      </c>
      <c r="BN739" s="203">
        <f t="shared" si="17466"/>
        <v>0</v>
      </c>
      <c r="BO739" s="203">
        <f t="shared" si="17466"/>
        <v>0</v>
      </c>
      <c r="BP739" s="203">
        <f t="shared" si="17466"/>
        <v>0</v>
      </c>
      <c r="BQ739" s="203">
        <f t="shared" si="17466"/>
        <v>0</v>
      </c>
      <c r="BR739" s="203">
        <f t="shared" si="17466"/>
        <v>0</v>
      </c>
      <c r="BS739" s="203">
        <f t="shared" si="17466"/>
        <v>0</v>
      </c>
      <c r="BT739" s="203">
        <f t="shared" si="17466"/>
        <v>0</v>
      </c>
      <c r="BU739" s="203">
        <f t="shared" si="17466"/>
        <v>0</v>
      </c>
      <c r="BV739" s="203">
        <f t="shared" si="17466"/>
        <v>0</v>
      </c>
      <c r="BW739" s="203">
        <f t="shared" si="17466"/>
        <v>0</v>
      </c>
      <c r="BX739" s="203">
        <f t="shared" si="17466"/>
        <v>0</v>
      </c>
      <c r="BY739" s="299"/>
      <c r="BZ739" s="301"/>
      <c r="CA739" s="303"/>
      <c r="CB739" s="303"/>
      <c r="CD739" s="146">
        <f>SUMIFS($Q739:$BX739,$Q729:$BX729,"1. ZoR")</f>
        <v>0</v>
      </c>
      <c r="CE739" s="146">
        <f>SUMIFS($Q739:$BX739,$Q729:$BX729,"2. ZoR")</f>
        <v>0</v>
      </c>
      <c r="CF739" s="146">
        <f>SUMIFS($Q739:$BX739,$Q729:$BX729,"3. ZoR")</f>
        <v>0</v>
      </c>
      <c r="CG739" s="146">
        <f>SUMIFS($Q739:$BX739,$Q729:$BX729,"4. ZoR")</f>
        <v>0</v>
      </c>
      <c r="CH739" s="146">
        <f>SUMIFS($Q739:$BX739,$Q729:$BX729,"5. ZoR")</f>
        <v>0</v>
      </c>
      <c r="CI739" s="146">
        <f>SUMIFS($Q739:$BX739,$Q729:$BX729,"6. ZoR")</f>
        <v>0</v>
      </c>
      <c r="CJ739" s="146">
        <f>SUMIFS($Q739:$BX739,$Q729:$BX729,"7. ZoR")</f>
        <v>0</v>
      </c>
      <c r="CK739" s="146">
        <f>SUMIFS($Q739:$BX739,$Q729:$BX729,"8. ZoR")</f>
        <v>0</v>
      </c>
      <c r="CL739" s="146">
        <f>SUMIFS($Q739:$BX739,$Q729:$BX729,"9. ZoR")</f>
        <v>0</v>
      </c>
      <c r="CM739" s="146">
        <f>SUMIFS($Q739:$BX739,$Q729:$BX729,"10. ZoR")</f>
        <v>0</v>
      </c>
      <c r="CN739" s="146">
        <f>SUMIFS($Q739:$BX739,$Q729:$BX729,"11. ZoR")</f>
        <v>0</v>
      </c>
      <c r="CO739" s="146">
        <f>SUMIFS($Q739:$BX739,$Q729:$BX729,"12. ZoR")</f>
        <v>0</v>
      </c>
      <c r="CP739" s="146">
        <f>SUMIFS($Q739:$BX739,$Q729:$BX729,"13. ZoR")</f>
        <v>0</v>
      </c>
      <c r="CQ739" s="146">
        <f>SUMIFS($Q739:$BX739,$Q729:$BX729,"14. ZoR")</f>
        <v>0</v>
      </c>
      <c r="CR739" s="146">
        <f>SUMIFS($Q739:$BX739,$Q729:$BX729,"15. ZoR")</f>
        <v>0</v>
      </c>
    </row>
    <row r="740" spans="1:96" ht="15" customHeight="1" thickBot="1" x14ac:dyDescent="0.35"/>
    <row r="741" spans="1:96" s="98" customFormat="1" ht="69.599999999999994" customHeight="1" thickBot="1" x14ac:dyDescent="0.35">
      <c r="A741" s="229"/>
      <c r="B741" s="112"/>
      <c r="C741" s="304" t="s">
        <v>1</v>
      </c>
      <c r="D741" s="113"/>
      <c r="E741" s="122" t="s">
        <v>198</v>
      </c>
      <c r="F741" s="122" t="s">
        <v>200</v>
      </c>
      <c r="G741" s="114" t="s">
        <v>93</v>
      </c>
      <c r="H741" s="114" t="s">
        <v>94</v>
      </c>
      <c r="I741" s="114" t="s">
        <v>229</v>
      </c>
      <c r="J741" s="114" t="s">
        <v>206</v>
      </c>
      <c r="K741" s="114" t="s">
        <v>208</v>
      </c>
      <c r="L741" s="129" t="s">
        <v>0</v>
      </c>
      <c r="M741" s="7"/>
      <c r="N741" s="115">
        <v>208002</v>
      </c>
      <c r="P741" s="162" t="s">
        <v>129</v>
      </c>
      <c r="Q741" s="76" t="s">
        <v>3</v>
      </c>
      <c r="R741" s="76" t="s">
        <v>4</v>
      </c>
      <c r="S741" s="76" t="s">
        <v>5</v>
      </c>
      <c r="T741" s="76" t="s">
        <v>6</v>
      </c>
      <c r="U741" s="76" t="s">
        <v>7</v>
      </c>
      <c r="V741" s="76" t="s">
        <v>8</v>
      </c>
      <c r="W741" s="76" t="s">
        <v>9</v>
      </c>
      <c r="X741" s="76" t="s">
        <v>10</v>
      </c>
      <c r="Y741" s="76" t="s">
        <v>11</v>
      </c>
      <c r="Z741" s="76" t="s">
        <v>12</v>
      </c>
      <c r="AA741" s="76" t="s">
        <v>13</v>
      </c>
      <c r="AB741" s="76" t="s">
        <v>14</v>
      </c>
      <c r="AC741" s="76" t="s">
        <v>15</v>
      </c>
      <c r="AD741" s="76" t="s">
        <v>16</v>
      </c>
      <c r="AE741" s="76" t="s">
        <v>17</v>
      </c>
      <c r="AF741" s="76" t="s">
        <v>18</v>
      </c>
      <c r="AG741" s="76" t="s">
        <v>19</v>
      </c>
      <c r="AH741" s="76" t="s">
        <v>20</v>
      </c>
      <c r="AI741" s="76" t="s">
        <v>21</v>
      </c>
      <c r="AJ741" s="76" t="s">
        <v>22</v>
      </c>
      <c r="AK741" s="76" t="s">
        <v>23</v>
      </c>
      <c r="AL741" s="76" t="s">
        <v>24</v>
      </c>
      <c r="AM741" s="76" t="s">
        <v>25</v>
      </c>
      <c r="AN741" s="76" t="s">
        <v>26</v>
      </c>
      <c r="AO741" s="76" t="s">
        <v>27</v>
      </c>
      <c r="AP741" s="76" t="s">
        <v>28</v>
      </c>
      <c r="AQ741" s="76" t="s">
        <v>29</v>
      </c>
      <c r="AR741" s="76" t="s">
        <v>30</v>
      </c>
      <c r="AS741" s="76" t="s">
        <v>31</v>
      </c>
      <c r="AT741" s="76" t="s">
        <v>32</v>
      </c>
      <c r="AU741" s="76" t="s">
        <v>33</v>
      </c>
      <c r="AV741" s="76" t="s">
        <v>34</v>
      </c>
      <c r="AW741" s="76" t="s">
        <v>35</v>
      </c>
      <c r="AX741" s="76" t="s">
        <v>36</v>
      </c>
      <c r="AY741" s="76" t="s">
        <v>37</v>
      </c>
      <c r="AZ741" s="76" t="s">
        <v>38</v>
      </c>
      <c r="BA741" s="76" t="s">
        <v>39</v>
      </c>
      <c r="BB741" s="76" t="s">
        <v>40</v>
      </c>
      <c r="BC741" s="76" t="s">
        <v>41</v>
      </c>
      <c r="BD741" s="76" t="s">
        <v>42</v>
      </c>
      <c r="BE741" s="76" t="s">
        <v>43</v>
      </c>
      <c r="BF741" s="76" t="s">
        <v>44</v>
      </c>
      <c r="BG741" s="76" t="s">
        <v>45</v>
      </c>
      <c r="BH741" s="76" t="s">
        <v>46</v>
      </c>
      <c r="BI741" s="76" t="s">
        <v>47</v>
      </c>
      <c r="BJ741" s="76" t="s">
        <v>48</v>
      </c>
      <c r="BK741" s="76" t="s">
        <v>49</v>
      </c>
      <c r="BL741" s="76" t="s">
        <v>50</v>
      </c>
      <c r="BM741" s="76" t="s">
        <v>51</v>
      </c>
      <c r="BN741" s="76" t="s">
        <v>52</v>
      </c>
      <c r="BO741" s="76" t="s">
        <v>130</v>
      </c>
      <c r="BP741" s="76" t="s">
        <v>131</v>
      </c>
      <c r="BQ741" s="76" t="s">
        <v>132</v>
      </c>
      <c r="BR741" s="76" t="s">
        <v>133</v>
      </c>
      <c r="BS741" s="76" t="s">
        <v>134</v>
      </c>
      <c r="BT741" s="76" t="s">
        <v>135</v>
      </c>
      <c r="BU741" s="76" t="s">
        <v>136</v>
      </c>
      <c r="BV741" s="76" t="s">
        <v>137</v>
      </c>
      <c r="BW741" s="76" t="s">
        <v>138</v>
      </c>
      <c r="BX741" s="76" t="s">
        <v>139</v>
      </c>
      <c r="BY741" s="125" t="s">
        <v>174</v>
      </c>
      <c r="BZ741" s="126" t="s">
        <v>175</v>
      </c>
      <c r="CA741" s="126" t="s">
        <v>157</v>
      </c>
      <c r="CB741" s="126" t="s">
        <v>237</v>
      </c>
      <c r="CD741" s="306" t="s">
        <v>222</v>
      </c>
      <c r="CE741" s="307"/>
      <c r="CF741" s="307"/>
      <c r="CG741" s="307"/>
      <c r="CH741" s="307"/>
      <c r="CI741" s="307"/>
      <c r="CJ741" s="307"/>
      <c r="CK741" s="307"/>
      <c r="CL741" s="307"/>
      <c r="CM741" s="307"/>
      <c r="CN741" s="307"/>
      <c r="CO741" s="307"/>
      <c r="CP741" s="307"/>
      <c r="CQ741" s="307"/>
      <c r="CR741" s="307"/>
    </row>
    <row r="742" spans="1:96" s="98" customFormat="1" ht="21" hidden="1" customHeight="1" x14ac:dyDescent="0.3">
      <c r="A742" s="230"/>
      <c r="B742" s="105"/>
      <c r="C742" s="305"/>
      <c r="D742" s="116"/>
      <c r="E742" s="116"/>
      <c r="F742" s="116"/>
      <c r="G742" s="308" t="s">
        <v>235</v>
      </c>
      <c r="H742" s="308" t="s">
        <v>95</v>
      </c>
      <c r="I742" s="309" t="s">
        <v>199</v>
      </c>
      <c r="J742" s="309" t="s">
        <v>207</v>
      </c>
      <c r="K742" s="128"/>
      <c r="L742" s="311" t="s">
        <v>92</v>
      </c>
      <c r="M742" s="7"/>
      <c r="N742" s="313" t="s">
        <v>2</v>
      </c>
      <c r="P742" s="77"/>
      <c r="Q742" s="67">
        <f>MONTH(Úvod!$F$10)</f>
        <v>1</v>
      </c>
      <c r="R742" s="68">
        <f t="shared" ref="R742" si="17467">IF(Q742=12,1,Q742+1)</f>
        <v>2</v>
      </c>
      <c r="S742" s="68">
        <f t="shared" ref="S742" si="17468">IF(R742=12,1,R742+1)</f>
        <v>3</v>
      </c>
      <c r="T742" s="69">
        <f t="shared" ref="T742" si="17469">IF(S742=12,1,S742+1)</f>
        <v>4</v>
      </c>
      <c r="U742" s="69">
        <f t="shared" ref="U742" si="17470">IF(T742=12,1,T742+1)</f>
        <v>5</v>
      </c>
      <c r="V742" s="69">
        <f t="shared" ref="V742" si="17471">IF(U742=12,1,U742+1)</f>
        <v>6</v>
      </c>
      <c r="W742" s="69">
        <f t="shared" ref="W742" si="17472">IF(V742=12,1,V742+1)</f>
        <v>7</v>
      </c>
      <c r="X742" s="69">
        <f t="shared" ref="X742" si="17473">IF(W742=12,1,W742+1)</f>
        <v>8</v>
      </c>
      <c r="Y742" s="69">
        <f t="shared" ref="Y742" si="17474">IF(X742=12,1,X742+1)</f>
        <v>9</v>
      </c>
      <c r="Z742" s="69">
        <f>IF(Y742=12,1,Y742+1)</f>
        <v>10</v>
      </c>
      <c r="AA742" s="69">
        <f t="shared" ref="AA742" si="17475">IF(Z742=12,1,Z742+1)</f>
        <v>11</v>
      </c>
      <c r="AB742" s="69">
        <f t="shared" ref="AB742" si="17476">IF(AA742=12,1,AA742+1)</f>
        <v>12</v>
      </c>
      <c r="AC742" s="69">
        <f t="shared" ref="AC742" si="17477">IF(AB742=12,1,AB742+1)</f>
        <v>1</v>
      </c>
      <c r="AD742" s="69">
        <f t="shared" ref="AD742" si="17478">IF(AC742=12,1,AC742+1)</f>
        <v>2</v>
      </c>
      <c r="AE742" s="69">
        <f t="shared" ref="AE742" si="17479">IF(AD742=12,1,AD742+1)</f>
        <v>3</v>
      </c>
      <c r="AF742" s="69">
        <f t="shared" ref="AF742" si="17480">IF(AE742=12,1,AE742+1)</f>
        <v>4</v>
      </c>
      <c r="AG742" s="69">
        <f t="shared" ref="AG742" si="17481">IF(AF742=12,1,AF742+1)</f>
        <v>5</v>
      </c>
      <c r="AH742" s="69">
        <f t="shared" ref="AH742" si="17482">IF(AG742=12,1,AG742+1)</f>
        <v>6</v>
      </c>
      <c r="AI742" s="69">
        <f>IF(AH742=12,1,AH742+1)</f>
        <v>7</v>
      </c>
      <c r="AJ742" s="69">
        <f t="shared" ref="AJ742" si="17483">IF(AI742=12,1,AI742+1)</f>
        <v>8</v>
      </c>
      <c r="AK742" s="69">
        <f t="shared" ref="AK742" si="17484">IF(AJ742=12,1,AJ742+1)</f>
        <v>9</v>
      </c>
      <c r="AL742" s="69">
        <f t="shared" ref="AL742" si="17485">IF(AK742=12,1,AK742+1)</f>
        <v>10</v>
      </c>
      <c r="AM742" s="69">
        <f t="shared" ref="AM742" si="17486">IF(AL742=12,1,AL742+1)</f>
        <v>11</v>
      </c>
      <c r="AN742" s="69">
        <f t="shared" ref="AN742" si="17487">IF(AM742=12,1,AM742+1)</f>
        <v>12</v>
      </c>
      <c r="AO742" s="69">
        <f t="shared" ref="AO742" si="17488">IF(AN742=12,1,AN742+1)</f>
        <v>1</v>
      </c>
      <c r="AP742" s="69">
        <f t="shared" ref="AP742" si="17489">IF(AO742=12,1,AO742+1)</f>
        <v>2</v>
      </c>
      <c r="AQ742" s="69">
        <f t="shared" ref="AQ742" si="17490">IF(AP742=12,1,AP742+1)</f>
        <v>3</v>
      </c>
      <c r="AR742" s="69">
        <f t="shared" ref="AR742" si="17491">IF(AQ742=12,1,AQ742+1)</f>
        <v>4</v>
      </c>
      <c r="AS742" s="69">
        <f t="shared" ref="AS742" si="17492">IF(AR742=12,1,AR742+1)</f>
        <v>5</v>
      </c>
      <c r="AT742" s="69">
        <f t="shared" ref="AT742" si="17493">IF(AS742=12,1,AS742+1)</f>
        <v>6</v>
      </c>
      <c r="AU742" s="69">
        <f t="shared" ref="AU742" si="17494">IF(AT742=12,1,AT742+1)</f>
        <v>7</v>
      </c>
      <c r="AV742" s="69">
        <f t="shared" ref="AV742" si="17495">IF(AU742=12,1,AU742+1)</f>
        <v>8</v>
      </c>
      <c r="AW742" s="69">
        <f t="shared" ref="AW742" si="17496">IF(AV742=12,1,AV742+1)</f>
        <v>9</v>
      </c>
      <c r="AX742" s="69">
        <f t="shared" ref="AX742" si="17497">IF(AW742=12,1,AW742+1)</f>
        <v>10</v>
      </c>
      <c r="AY742" s="69">
        <f t="shared" ref="AY742" si="17498">IF(AX742=12,1,AX742+1)</f>
        <v>11</v>
      </c>
      <c r="AZ742" s="69">
        <f t="shared" ref="AZ742" si="17499">IF(AY742=12,1,AY742+1)</f>
        <v>12</v>
      </c>
      <c r="BA742" s="69">
        <f t="shared" ref="BA742" si="17500">IF(AZ742=12,1,AZ742+1)</f>
        <v>1</v>
      </c>
      <c r="BB742" s="69">
        <f t="shared" ref="BB742" si="17501">IF(BA742=12,1,BA742+1)</f>
        <v>2</v>
      </c>
      <c r="BC742" s="69">
        <f t="shared" ref="BC742" si="17502">IF(BB742=12,1,BB742+1)</f>
        <v>3</v>
      </c>
      <c r="BD742" s="69">
        <f t="shared" ref="BD742" si="17503">IF(BC742=12,1,BC742+1)</f>
        <v>4</v>
      </c>
      <c r="BE742" s="69">
        <f t="shared" ref="BE742" si="17504">IF(BD742=12,1,BD742+1)</f>
        <v>5</v>
      </c>
      <c r="BF742" s="69">
        <f t="shared" ref="BF742" si="17505">IF(BE742=12,1,BE742+1)</f>
        <v>6</v>
      </c>
      <c r="BG742" s="69">
        <f t="shared" ref="BG742" si="17506">IF(BF742=12,1,BF742+1)</f>
        <v>7</v>
      </c>
      <c r="BH742" s="69">
        <f t="shared" ref="BH742" si="17507">IF(BG742=12,1,BG742+1)</f>
        <v>8</v>
      </c>
      <c r="BI742" s="69">
        <f t="shared" ref="BI742" si="17508">IF(BH742=12,1,BH742+1)</f>
        <v>9</v>
      </c>
      <c r="BJ742" s="69">
        <f t="shared" ref="BJ742" si="17509">IF(BI742=12,1,BI742+1)</f>
        <v>10</v>
      </c>
      <c r="BK742" s="69">
        <f t="shared" ref="BK742" si="17510">IF(BJ742=12,1,BJ742+1)</f>
        <v>11</v>
      </c>
      <c r="BL742" s="69">
        <f t="shared" ref="BL742" si="17511">IF(BK742=12,1,BK742+1)</f>
        <v>12</v>
      </c>
      <c r="BM742" s="69">
        <f t="shared" ref="BM742" si="17512">IF(BL742=12,1,BL742+1)</f>
        <v>1</v>
      </c>
      <c r="BN742" s="69">
        <f t="shared" ref="BN742" si="17513">IF(BM742=12,1,BM742+1)</f>
        <v>2</v>
      </c>
      <c r="BO742" s="69">
        <f t="shared" ref="BO742" si="17514">IF(BN742=12,1,BN742+1)</f>
        <v>3</v>
      </c>
      <c r="BP742" s="69">
        <f t="shared" ref="BP742" si="17515">IF(BO742=12,1,BO742+1)</f>
        <v>4</v>
      </c>
      <c r="BQ742" s="69">
        <f t="shared" ref="BQ742" si="17516">IF(BP742=12,1,BP742+1)</f>
        <v>5</v>
      </c>
      <c r="BR742" s="69">
        <f t="shared" ref="BR742" si="17517">IF(BQ742=12,1,BQ742+1)</f>
        <v>6</v>
      </c>
      <c r="BS742" s="69">
        <f t="shared" ref="BS742" si="17518">IF(BR742=12,1,BR742+1)</f>
        <v>7</v>
      </c>
      <c r="BT742" s="69">
        <f t="shared" ref="BT742" si="17519">IF(BS742=12,1,BS742+1)</f>
        <v>8</v>
      </c>
      <c r="BU742" s="69">
        <f t="shared" ref="BU742" si="17520">IF(BT742=12,1,BT742+1)</f>
        <v>9</v>
      </c>
      <c r="BV742" s="69">
        <f t="shared" ref="BV742" si="17521">IF(BU742=12,1,BU742+1)</f>
        <v>10</v>
      </c>
      <c r="BW742" s="69">
        <f t="shared" ref="BW742" si="17522">IF(BV742=12,1,BV742+1)</f>
        <v>11</v>
      </c>
      <c r="BX742" s="69">
        <f t="shared" ref="BX742" si="17523">IF(BW742=12,1,BW742+1)</f>
        <v>12</v>
      </c>
      <c r="BY742" s="74"/>
      <c r="BZ742" s="71"/>
      <c r="CA742" s="71"/>
      <c r="CB742" s="71"/>
    </row>
    <row r="743" spans="1:96" s="98" customFormat="1" ht="18" hidden="1" customHeight="1" x14ac:dyDescent="0.3">
      <c r="A743" s="230"/>
      <c r="B743" s="105"/>
      <c r="C743" s="305"/>
      <c r="D743" s="116"/>
      <c r="E743" s="116"/>
      <c r="F743" s="116"/>
      <c r="G743" s="308"/>
      <c r="H743" s="308"/>
      <c r="I743" s="309"/>
      <c r="J743" s="309"/>
      <c r="K743" s="128"/>
      <c r="L743" s="311"/>
      <c r="M743" s="7"/>
      <c r="N743" s="314"/>
      <c r="P743" s="70"/>
      <c r="Q743" s="53">
        <f t="shared" ref="Q743:BX743" si="17524">VALUE(_xlfn.CONCAT(Q742,".",Q745))</f>
        <v>1</v>
      </c>
      <c r="R743" s="66">
        <f t="shared" si="17524"/>
        <v>32</v>
      </c>
      <c r="S743" s="66">
        <f t="shared" si="17524"/>
        <v>61</v>
      </c>
      <c r="T743" s="66">
        <f t="shared" si="17524"/>
        <v>92</v>
      </c>
      <c r="U743" s="66">
        <f t="shared" si="17524"/>
        <v>122</v>
      </c>
      <c r="V743" s="66">
        <f t="shared" si="17524"/>
        <v>153</v>
      </c>
      <c r="W743" s="66">
        <f t="shared" si="17524"/>
        <v>183</v>
      </c>
      <c r="X743" s="66">
        <f t="shared" si="17524"/>
        <v>214</v>
      </c>
      <c r="Y743" s="66">
        <f t="shared" si="17524"/>
        <v>245</v>
      </c>
      <c r="Z743" s="66">
        <f t="shared" si="17524"/>
        <v>275</v>
      </c>
      <c r="AA743" s="66">
        <f t="shared" si="17524"/>
        <v>306</v>
      </c>
      <c r="AB743" s="66">
        <f t="shared" si="17524"/>
        <v>336</v>
      </c>
      <c r="AC743" s="66">
        <f t="shared" si="17524"/>
        <v>367</v>
      </c>
      <c r="AD743" s="66">
        <f t="shared" si="17524"/>
        <v>398</v>
      </c>
      <c r="AE743" s="66">
        <f t="shared" si="17524"/>
        <v>426</v>
      </c>
      <c r="AF743" s="66">
        <f t="shared" si="17524"/>
        <v>457</v>
      </c>
      <c r="AG743" s="66">
        <f t="shared" si="17524"/>
        <v>487</v>
      </c>
      <c r="AH743" s="66">
        <f t="shared" si="17524"/>
        <v>518</v>
      </c>
      <c r="AI743" s="66">
        <f t="shared" si="17524"/>
        <v>548</v>
      </c>
      <c r="AJ743" s="66">
        <f t="shared" si="17524"/>
        <v>579</v>
      </c>
      <c r="AK743" s="66">
        <f t="shared" si="17524"/>
        <v>610</v>
      </c>
      <c r="AL743" s="66">
        <f t="shared" si="17524"/>
        <v>640</v>
      </c>
      <c r="AM743" s="66">
        <f t="shared" si="17524"/>
        <v>671</v>
      </c>
      <c r="AN743" s="66">
        <f t="shared" si="17524"/>
        <v>701</v>
      </c>
      <c r="AO743" s="66">
        <f t="shared" si="17524"/>
        <v>732</v>
      </c>
      <c r="AP743" s="66">
        <f t="shared" si="17524"/>
        <v>763</v>
      </c>
      <c r="AQ743" s="66">
        <f t="shared" si="17524"/>
        <v>791</v>
      </c>
      <c r="AR743" s="66">
        <f t="shared" si="17524"/>
        <v>822</v>
      </c>
      <c r="AS743" s="66">
        <f t="shared" si="17524"/>
        <v>852</v>
      </c>
      <c r="AT743" s="66">
        <f t="shared" si="17524"/>
        <v>883</v>
      </c>
      <c r="AU743" s="66">
        <f t="shared" si="17524"/>
        <v>913</v>
      </c>
      <c r="AV743" s="66">
        <f t="shared" si="17524"/>
        <v>944</v>
      </c>
      <c r="AW743" s="66">
        <f t="shared" si="17524"/>
        <v>975</v>
      </c>
      <c r="AX743" s="66">
        <f t="shared" si="17524"/>
        <v>1005</v>
      </c>
      <c r="AY743" s="66">
        <f t="shared" si="17524"/>
        <v>1036</v>
      </c>
      <c r="AZ743" s="66">
        <f t="shared" si="17524"/>
        <v>1066</v>
      </c>
      <c r="BA743" s="66">
        <f t="shared" si="17524"/>
        <v>1097</v>
      </c>
      <c r="BB743" s="66">
        <f t="shared" si="17524"/>
        <v>1128</v>
      </c>
      <c r="BC743" s="66">
        <f t="shared" si="17524"/>
        <v>1156</v>
      </c>
      <c r="BD743" s="66">
        <f t="shared" si="17524"/>
        <v>1187</v>
      </c>
      <c r="BE743" s="66">
        <f t="shared" si="17524"/>
        <v>1217</v>
      </c>
      <c r="BF743" s="66">
        <f t="shared" si="17524"/>
        <v>1248</v>
      </c>
      <c r="BG743" s="66">
        <f t="shared" si="17524"/>
        <v>1278</v>
      </c>
      <c r="BH743" s="66">
        <f t="shared" si="17524"/>
        <v>1309</v>
      </c>
      <c r="BI743" s="66">
        <f t="shared" si="17524"/>
        <v>1340</v>
      </c>
      <c r="BJ743" s="66">
        <f t="shared" si="17524"/>
        <v>1370</v>
      </c>
      <c r="BK743" s="66">
        <f t="shared" si="17524"/>
        <v>1401</v>
      </c>
      <c r="BL743" s="66">
        <f t="shared" si="17524"/>
        <v>1431</v>
      </c>
      <c r="BM743" s="66">
        <f t="shared" si="17524"/>
        <v>1462</v>
      </c>
      <c r="BN743" s="66">
        <f t="shared" si="17524"/>
        <v>1493</v>
      </c>
      <c r="BO743" s="66">
        <f t="shared" si="17524"/>
        <v>1522</v>
      </c>
      <c r="BP743" s="66">
        <f t="shared" si="17524"/>
        <v>1553</v>
      </c>
      <c r="BQ743" s="66">
        <f t="shared" si="17524"/>
        <v>1583</v>
      </c>
      <c r="BR743" s="66">
        <f t="shared" si="17524"/>
        <v>1614</v>
      </c>
      <c r="BS743" s="66">
        <f t="shared" si="17524"/>
        <v>1644</v>
      </c>
      <c r="BT743" s="66">
        <f t="shared" si="17524"/>
        <v>1675</v>
      </c>
      <c r="BU743" s="66">
        <f t="shared" si="17524"/>
        <v>1706</v>
      </c>
      <c r="BV743" s="66">
        <f t="shared" si="17524"/>
        <v>1736</v>
      </c>
      <c r="BW743" s="66">
        <f t="shared" si="17524"/>
        <v>1767</v>
      </c>
      <c r="BX743" s="66">
        <f t="shared" si="17524"/>
        <v>1797</v>
      </c>
      <c r="BY743" s="75"/>
      <c r="BZ743" s="72"/>
      <c r="CA743" s="72"/>
      <c r="CB743" s="72"/>
    </row>
    <row r="744" spans="1:96" s="98" customFormat="1" ht="18" customHeight="1" x14ac:dyDescent="0.3">
      <c r="A744" s="230"/>
      <c r="B744" s="105"/>
      <c r="C744" s="305"/>
      <c r="D744" s="116"/>
      <c r="E744" s="309" t="s">
        <v>199</v>
      </c>
      <c r="F744" s="309" t="s">
        <v>199</v>
      </c>
      <c r="G744" s="308"/>
      <c r="H744" s="308"/>
      <c r="I744" s="309"/>
      <c r="J744" s="309"/>
      <c r="K744" s="309" t="s">
        <v>209</v>
      </c>
      <c r="L744" s="311"/>
      <c r="M744" s="7"/>
      <c r="N744" s="314"/>
      <c r="P744" s="70"/>
      <c r="Q744" s="54" t="str">
        <f>VLOOKUP(Q742,'Podpůrná data'!$J$13:$K$24,2)</f>
        <v>leden</v>
      </c>
      <c r="R744" s="54" t="str">
        <f>VLOOKUP(R742,'Podpůrná data'!$J$13:$K$24,2)</f>
        <v>únor</v>
      </c>
      <c r="S744" s="54" t="str">
        <f>VLOOKUP(S742,'Podpůrná data'!$J$13:$K$24,2)</f>
        <v>březen</v>
      </c>
      <c r="T744" s="54" t="str">
        <f>VLOOKUP(T742,'Podpůrná data'!$J$13:$K$24,2)</f>
        <v>duben</v>
      </c>
      <c r="U744" s="54" t="str">
        <f>VLOOKUP(U742,'Podpůrná data'!$J$13:$K$24,2)</f>
        <v>květen</v>
      </c>
      <c r="V744" s="54" t="str">
        <f>VLOOKUP(V742,'Podpůrná data'!$J$13:$K$24,2)</f>
        <v>červen</v>
      </c>
      <c r="W744" s="54" t="str">
        <f>VLOOKUP(W742,'Podpůrná data'!$J$13:$K$24,2)</f>
        <v>červenec</v>
      </c>
      <c r="X744" s="54" t="str">
        <f>VLOOKUP(X742,'Podpůrná data'!$J$13:$K$24,2)</f>
        <v>srpen</v>
      </c>
      <c r="Y744" s="54" t="str">
        <f>VLOOKUP(Y742,'Podpůrná data'!$J$13:$K$24,2)</f>
        <v>září</v>
      </c>
      <c r="Z744" s="54" t="str">
        <f>VLOOKUP(Z742,'Podpůrná data'!$J$13:$K$24,2)</f>
        <v>říjen</v>
      </c>
      <c r="AA744" s="54" t="str">
        <f>VLOOKUP(AA742,'Podpůrná data'!$J$13:$K$24,2)</f>
        <v>listopad</v>
      </c>
      <c r="AB744" s="54" t="str">
        <f>VLOOKUP(AB742,'Podpůrná data'!$J$13:$K$24,2)</f>
        <v>prosinec</v>
      </c>
      <c r="AC744" s="54" t="str">
        <f>VLOOKUP(AC742,'Podpůrná data'!$J$13:$K$24,2)</f>
        <v>leden</v>
      </c>
      <c r="AD744" s="54" t="str">
        <f>VLOOKUP(AD742,'Podpůrná data'!$J$13:$K$24,2)</f>
        <v>únor</v>
      </c>
      <c r="AE744" s="54" t="str">
        <f>VLOOKUP(AE742,'Podpůrná data'!$J$13:$K$24,2)</f>
        <v>březen</v>
      </c>
      <c r="AF744" s="54" t="str">
        <f>VLOOKUP(AF742,'Podpůrná data'!$J$13:$K$24,2)</f>
        <v>duben</v>
      </c>
      <c r="AG744" s="54" t="str">
        <f>VLOOKUP(AG742,'Podpůrná data'!$J$13:$K$24,2)</f>
        <v>květen</v>
      </c>
      <c r="AH744" s="54" t="str">
        <f>VLOOKUP(AH742,'Podpůrná data'!$J$13:$K$24,2)</f>
        <v>červen</v>
      </c>
      <c r="AI744" s="54" t="str">
        <f>VLOOKUP(AI742,'Podpůrná data'!$J$13:$K$24,2)</f>
        <v>červenec</v>
      </c>
      <c r="AJ744" s="54" t="str">
        <f>VLOOKUP(AJ742,'Podpůrná data'!$J$13:$K$24,2)</f>
        <v>srpen</v>
      </c>
      <c r="AK744" s="54" t="str">
        <f>VLOOKUP(AK742,'Podpůrná data'!$J$13:$K$24,2)</f>
        <v>září</v>
      </c>
      <c r="AL744" s="54" t="str">
        <f>VLOOKUP(AL742,'Podpůrná data'!$J$13:$K$24,2)</f>
        <v>říjen</v>
      </c>
      <c r="AM744" s="54" t="str">
        <f>VLOOKUP(AM742,'Podpůrná data'!$J$13:$K$24,2)</f>
        <v>listopad</v>
      </c>
      <c r="AN744" s="54" t="str">
        <f>VLOOKUP(AN742,'Podpůrná data'!$J$13:$K$24,2)</f>
        <v>prosinec</v>
      </c>
      <c r="AO744" s="54" t="str">
        <f>VLOOKUP(AO742,'Podpůrná data'!$J$13:$K$24,2)</f>
        <v>leden</v>
      </c>
      <c r="AP744" s="54" t="str">
        <f>VLOOKUP(AP742,'Podpůrná data'!$J$13:$K$24,2)</f>
        <v>únor</v>
      </c>
      <c r="AQ744" s="54" t="str">
        <f>VLOOKUP(AQ742,'Podpůrná data'!$J$13:$K$24,2)</f>
        <v>březen</v>
      </c>
      <c r="AR744" s="54" t="str">
        <f>VLOOKUP(AR742,'Podpůrná data'!$J$13:$K$24,2)</f>
        <v>duben</v>
      </c>
      <c r="AS744" s="54" t="str">
        <f>VLOOKUP(AS742,'Podpůrná data'!$J$13:$K$24,2)</f>
        <v>květen</v>
      </c>
      <c r="AT744" s="54" t="str">
        <f>VLOOKUP(AT742,'Podpůrná data'!$J$13:$K$24,2)</f>
        <v>červen</v>
      </c>
      <c r="AU744" s="54" t="str">
        <f>VLOOKUP(AU742,'Podpůrná data'!$J$13:$K$24,2)</f>
        <v>červenec</v>
      </c>
      <c r="AV744" s="54" t="str">
        <f>VLOOKUP(AV742,'Podpůrná data'!$J$13:$K$24,2)</f>
        <v>srpen</v>
      </c>
      <c r="AW744" s="54" t="str">
        <f>VLOOKUP(AW742,'Podpůrná data'!$J$13:$K$24,2)</f>
        <v>září</v>
      </c>
      <c r="AX744" s="54" t="str">
        <f>VLOOKUP(AX742,'Podpůrná data'!$J$13:$K$24,2)</f>
        <v>říjen</v>
      </c>
      <c r="AY744" s="54" t="str">
        <f>VLOOKUP(AY742,'Podpůrná data'!$J$13:$K$24,2)</f>
        <v>listopad</v>
      </c>
      <c r="AZ744" s="54" t="str">
        <f>VLOOKUP(AZ742,'Podpůrná data'!$J$13:$K$24,2)</f>
        <v>prosinec</v>
      </c>
      <c r="BA744" s="54" t="str">
        <f>VLOOKUP(BA742,'Podpůrná data'!$J$13:$K$24,2)</f>
        <v>leden</v>
      </c>
      <c r="BB744" s="54" t="str">
        <f>VLOOKUP(BB742,'Podpůrná data'!$J$13:$K$24,2)</f>
        <v>únor</v>
      </c>
      <c r="BC744" s="54" t="str">
        <f>VLOOKUP(BC742,'Podpůrná data'!$J$13:$K$24,2)</f>
        <v>březen</v>
      </c>
      <c r="BD744" s="54" t="str">
        <f>VLOOKUP(BD742,'Podpůrná data'!$J$13:$K$24,2)</f>
        <v>duben</v>
      </c>
      <c r="BE744" s="54" t="str">
        <f>VLOOKUP(BE742,'Podpůrná data'!$J$13:$K$24,2)</f>
        <v>květen</v>
      </c>
      <c r="BF744" s="54" t="str">
        <f>VLOOKUP(BF742,'Podpůrná data'!$J$13:$K$24,2)</f>
        <v>červen</v>
      </c>
      <c r="BG744" s="54" t="str">
        <f>VLOOKUP(BG742,'Podpůrná data'!$J$13:$K$24,2)</f>
        <v>červenec</v>
      </c>
      <c r="BH744" s="54" t="str">
        <f>VLOOKUP(BH742,'Podpůrná data'!$J$13:$K$24,2)</f>
        <v>srpen</v>
      </c>
      <c r="BI744" s="54" t="str">
        <f>VLOOKUP(BI742,'Podpůrná data'!$J$13:$K$24,2)</f>
        <v>září</v>
      </c>
      <c r="BJ744" s="54" t="str">
        <f>VLOOKUP(BJ742,'Podpůrná data'!$J$13:$K$24,2)</f>
        <v>říjen</v>
      </c>
      <c r="BK744" s="54" t="str">
        <f>VLOOKUP(BK742,'Podpůrná data'!$J$13:$K$24,2)</f>
        <v>listopad</v>
      </c>
      <c r="BL744" s="54" t="str">
        <f>VLOOKUP(BL742,'Podpůrná data'!$J$13:$K$24,2)</f>
        <v>prosinec</v>
      </c>
      <c r="BM744" s="54" t="str">
        <f>VLOOKUP(BM742,'Podpůrná data'!$J$13:$K$24,2)</f>
        <v>leden</v>
      </c>
      <c r="BN744" s="54" t="str">
        <f>VLOOKUP(BN742,'Podpůrná data'!$J$13:$K$24,2)</f>
        <v>únor</v>
      </c>
      <c r="BO744" s="54" t="str">
        <f>VLOOKUP(BO742,'Podpůrná data'!$J$13:$K$24,2)</f>
        <v>březen</v>
      </c>
      <c r="BP744" s="54" t="str">
        <f>VLOOKUP(BP742,'Podpůrná data'!$J$13:$K$24,2)</f>
        <v>duben</v>
      </c>
      <c r="BQ744" s="54" t="str">
        <f>VLOOKUP(BQ742,'Podpůrná data'!$J$13:$K$24,2)</f>
        <v>květen</v>
      </c>
      <c r="BR744" s="54" t="str">
        <f>VLOOKUP(BR742,'Podpůrná data'!$J$13:$K$24,2)</f>
        <v>červen</v>
      </c>
      <c r="BS744" s="54" t="str">
        <f>VLOOKUP(BS742,'Podpůrná data'!$J$13:$K$24,2)</f>
        <v>červenec</v>
      </c>
      <c r="BT744" s="54" t="str">
        <f>VLOOKUP(BT742,'Podpůrná data'!$J$13:$K$24,2)</f>
        <v>srpen</v>
      </c>
      <c r="BU744" s="54" t="str">
        <f>VLOOKUP(BU742,'Podpůrná data'!$J$13:$K$24,2)</f>
        <v>září</v>
      </c>
      <c r="BV744" s="54" t="str">
        <f>VLOOKUP(BV742,'Podpůrná data'!$J$13:$K$24,2)</f>
        <v>říjen</v>
      </c>
      <c r="BW744" s="54" t="str">
        <f>VLOOKUP(BW742,'Podpůrná data'!$J$13:$K$24,2)</f>
        <v>listopad</v>
      </c>
      <c r="BX744" s="54" t="str">
        <f>VLOOKUP(BX742,'Podpůrná data'!$J$13:$K$24,2)</f>
        <v>prosinec</v>
      </c>
      <c r="BY744" s="143"/>
      <c r="BZ744" s="144"/>
      <c r="CA744" s="165"/>
      <c r="CB744" s="165"/>
      <c r="CD744" s="147" t="s">
        <v>104</v>
      </c>
      <c r="CE744" s="147" t="s">
        <v>105</v>
      </c>
      <c r="CF744" s="147" t="s">
        <v>106</v>
      </c>
      <c r="CG744" s="147" t="s">
        <v>107</v>
      </c>
      <c r="CH744" s="147" t="s">
        <v>108</v>
      </c>
      <c r="CI744" s="147" t="s">
        <v>109</v>
      </c>
      <c r="CJ744" s="147" t="s">
        <v>110</v>
      </c>
      <c r="CK744" s="147" t="s">
        <v>111</v>
      </c>
      <c r="CL744" s="147" t="s">
        <v>112</v>
      </c>
      <c r="CM744" s="147" t="s">
        <v>166</v>
      </c>
      <c r="CN744" s="147" t="s">
        <v>167</v>
      </c>
      <c r="CO744" s="147" t="s">
        <v>168</v>
      </c>
      <c r="CP744" s="147" t="s">
        <v>194</v>
      </c>
      <c r="CQ744" s="147" t="s">
        <v>195</v>
      </c>
      <c r="CR744" s="147" t="s">
        <v>196</v>
      </c>
    </row>
    <row r="745" spans="1:96" s="98" customFormat="1" ht="16.2" customHeight="1" x14ac:dyDescent="0.3">
      <c r="A745" s="230"/>
      <c r="B745" s="105"/>
      <c r="C745" s="305"/>
      <c r="D745" s="116"/>
      <c r="E745" s="309"/>
      <c r="F745" s="309"/>
      <c r="G745" s="308"/>
      <c r="H745" s="308"/>
      <c r="I745" s="309"/>
      <c r="J745" s="309"/>
      <c r="K745" s="309"/>
      <c r="L745" s="311"/>
      <c r="M745" s="7"/>
      <c r="N745" s="314"/>
      <c r="P745" s="70"/>
      <c r="Q745" s="54">
        <f>YEAR(Úvod!$F$10)</f>
        <v>1900</v>
      </c>
      <c r="R745" s="54">
        <f t="shared" ref="R745" si="17525">IF(R742=1,Q745+1,Q745)</f>
        <v>1900</v>
      </c>
      <c r="S745" s="54">
        <f t="shared" ref="S745" si="17526">IF(S742=1,R745+1,R745)</f>
        <v>1900</v>
      </c>
      <c r="T745" s="54">
        <f t="shared" ref="T745" si="17527">IF(T742=1,S745+1,S745)</f>
        <v>1900</v>
      </c>
      <c r="U745" s="54">
        <f t="shared" ref="U745" si="17528">IF(U742=1,T745+1,T745)</f>
        <v>1900</v>
      </c>
      <c r="V745" s="54">
        <f t="shared" ref="V745" si="17529">IF(V742=1,U745+1,U745)</f>
        <v>1900</v>
      </c>
      <c r="W745" s="54">
        <f t="shared" ref="W745" si="17530">IF(W742=1,V745+1,V745)</f>
        <v>1900</v>
      </c>
      <c r="X745" s="54">
        <f t="shared" ref="X745" si="17531">IF(X742=1,W745+1,W745)</f>
        <v>1900</v>
      </c>
      <c r="Y745" s="54">
        <f t="shared" ref="Y745" si="17532">IF(Y742=1,X745+1,X745)</f>
        <v>1900</v>
      </c>
      <c r="Z745" s="54">
        <f t="shared" ref="Z745" si="17533">IF(Z742=1,Y745+1,Y745)</f>
        <v>1900</v>
      </c>
      <c r="AA745" s="54">
        <f t="shared" ref="AA745" si="17534">IF(AA742=1,Z745+1,Z745)</f>
        <v>1900</v>
      </c>
      <c r="AB745" s="54">
        <f t="shared" ref="AB745" si="17535">IF(AB742=1,AA745+1,AA745)</f>
        <v>1900</v>
      </c>
      <c r="AC745" s="54">
        <f t="shared" ref="AC745" si="17536">IF(AC742=1,AB745+1,AB745)</f>
        <v>1901</v>
      </c>
      <c r="AD745" s="54">
        <f t="shared" ref="AD745" si="17537">IF(AD742=1,AC745+1,AC745)</f>
        <v>1901</v>
      </c>
      <c r="AE745" s="54">
        <f t="shared" ref="AE745" si="17538">IF(AE742=1,AD745+1,AD745)</f>
        <v>1901</v>
      </c>
      <c r="AF745" s="54">
        <f t="shared" ref="AF745" si="17539">IF(AF742=1,AE745+1,AE745)</f>
        <v>1901</v>
      </c>
      <c r="AG745" s="54">
        <f t="shared" ref="AG745" si="17540">IF(AG742=1,AF745+1,AF745)</f>
        <v>1901</v>
      </c>
      <c r="AH745" s="54">
        <f t="shared" ref="AH745" si="17541">IF(AH742=1,AG745+1,AG745)</f>
        <v>1901</v>
      </c>
      <c r="AI745" s="54">
        <f t="shared" ref="AI745" si="17542">IF(AI742=1,AH745+1,AH745)</f>
        <v>1901</v>
      </c>
      <c r="AJ745" s="54">
        <f t="shared" ref="AJ745" si="17543">IF(AJ742=1,AI745+1,AI745)</f>
        <v>1901</v>
      </c>
      <c r="AK745" s="54">
        <f t="shared" ref="AK745" si="17544">IF(AK742=1,AJ745+1,AJ745)</f>
        <v>1901</v>
      </c>
      <c r="AL745" s="54">
        <f t="shared" ref="AL745" si="17545">IF(AL742=1,AK745+1,AK745)</f>
        <v>1901</v>
      </c>
      <c r="AM745" s="54">
        <f t="shared" ref="AM745" si="17546">IF(AM742=1,AL745+1,AL745)</f>
        <v>1901</v>
      </c>
      <c r="AN745" s="54">
        <f t="shared" ref="AN745" si="17547">IF(AN742=1,AM745+1,AM745)</f>
        <v>1901</v>
      </c>
      <c r="AO745" s="54">
        <f t="shared" ref="AO745" si="17548">IF(AO742=1,AN745+1,AN745)</f>
        <v>1902</v>
      </c>
      <c r="AP745" s="54">
        <f t="shared" ref="AP745" si="17549">IF(AP742=1,AO745+1,AO745)</f>
        <v>1902</v>
      </c>
      <c r="AQ745" s="54">
        <f t="shared" ref="AQ745" si="17550">IF(AQ742=1,AP745+1,AP745)</f>
        <v>1902</v>
      </c>
      <c r="AR745" s="54">
        <f t="shared" ref="AR745" si="17551">IF(AR742=1,AQ745+1,AQ745)</f>
        <v>1902</v>
      </c>
      <c r="AS745" s="54">
        <f t="shared" ref="AS745" si="17552">IF(AS742=1,AR745+1,AR745)</f>
        <v>1902</v>
      </c>
      <c r="AT745" s="54">
        <f t="shared" ref="AT745" si="17553">IF(AT742=1,AS745+1,AS745)</f>
        <v>1902</v>
      </c>
      <c r="AU745" s="54">
        <f t="shared" ref="AU745" si="17554">IF(AU742=1,AT745+1,AT745)</f>
        <v>1902</v>
      </c>
      <c r="AV745" s="54">
        <f t="shared" ref="AV745" si="17555">IF(AV742=1,AU745+1,AU745)</f>
        <v>1902</v>
      </c>
      <c r="AW745" s="54">
        <f t="shared" ref="AW745" si="17556">IF(AW742=1,AV745+1,AV745)</f>
        <v>1902</v>
      </c>
      <c r="AX745" s="54">
        <f t="shared" ref="AX745" si="17557">IF(AX742=1,AW745+1,AW745)</f>
        <v>1902</v>
      </c>
      <c r="AY745" s="54">
        <f t="shared" ref="AY745" si="17558">IF(AY742=1,AX745+1,AX745)</f>
        <v>1902</v>
      </c>
      <c r="AZ745" s="54">
        <f t="shared" ref="AZ745" si="17559">IF(AZ742=1,AY745+1,AY745)</f>
        <v>1902</v>
      </c>
      <c r="BA745" s="54">
        <f t="shared" ref="BA745" si="17560">IF(BA742=1,AZ745+1,AZ745)</f>
        <v>1903</v>
      </c>
      <c r="BB745" s="54">
        <f t="shared" ref="BB745" si="17561">IF(BB742=1,BA745+1,BA745)</f>
        <v>1903</v>
      </c>
      <c r="BC745" s="54">
        <f t="shared" ref="BC745" si="17562">IF(BC742=1,BB745+1,BB745)</f>
        <v>1903</v>
      </c>
      <c r="BD745" s="54">
        <f t="shared" ref="BD745" si="17563">IF(BD742=1,BC745+1,BC745)</f>
        <v>1903</v>
      </c>
      <c r="BE745" s="54">
        <f t="shared" ref="BE745" si="17564">IF(BE742=1,BD745+1,BD745)</f>
        <v>1903</v>
      </c>
      <c r="BF745" s="54">
        <f t="shared" ref="BF745" si="17565">IF(BF742=1,BE745+1,BE745)</f>
        <v>1903</v>
      </c>
      <c r="BG745" s="54">
        <f t="shared" ref="BG745" si="17566">IF(BG742=1,BF745+1,BF745)</f>
        <v>1903</v>
      </c>
      <c r="BH745" s="54">
        <f t="shared" ref="BH745" si="17567">IF(BH742=1,BG745+1,BG745)</f>
        <v>1903</v>
      </c>
      <c r="BI745" s="54">
        <f t="shared" ref="BI745" si="17568">IF(BI742=1,BH745+1,BH745)</f>
        <v>1903</v>
      </c>
      <c r="BJ745" s="54">
        <f t="shared" ref="BJ745" si="17569">IF(BJ742=1,BI745+1,BI745)</f>
        <v>1903</v>
      </c>
      <c r="BK745" s="54">
        <f t="shared" ref="BK745" si="17570">IF(BK742=1,BJ745+1,BJ745)</f>
        <v>1903</v>
      </c>
      <c r="BL745" s="54">
        <f t="shared" ref="BL745" si="17571">IF(BL742=1,BK745+1,BK745)</f>
        <v>1903</v>
      </c>
      <c r="BM745" s="54">
        <f t="shared" ref="BM745" si="17572">IF(BM742=1,BL745+1,BL745)</f>
        <v>1904</v>
      </c>
      <c r="BN745" s="54">
        <f t="shared" ref="BN745" si="17573">IF(BN742=1,BM745+1,BM745)</f>
        <v>1904</v>
      </c>
      <c r="BO745" s="54">
        <f t="shared" ref="BO745" si="17574">IF(BO742=1,BN745+1,BN745)</f>
        <v>1904</v>
      </c>
      <c r="BP745" s="54">
        <f t="shared" ref="BP745" si="17575">IF(BP742=1,BO745+1,BO745)</f>
        <v>1904</v>
      </c>
      <c r="BQ745" s="54">
        <f t="shared" ref="BQ745" si="17576">IF(BQ742=1,BP745+1,BP745)</f>
        <v>1904</v>
      </c>
      <c r="BR745" s="54">
        <f t="shared" ref="BR745" si="17577">IF(BR742=1,BQ745+1,BQ745)</f>
        <v>1904</v>
      </c>
      <c r="BS745" s="54">
        <f t="shared" ref="BS745" si="17578">IF(BS742=1,BR745+1,BR745)</f>
        <v>1904</v>
      </c>
      <c r="BT745" s="54">
        <f t="shared" ref="BT745" si="17579">IF(BT742=1,BS745+1,BS745)</f>
        <v>1904</v>
      </c>
      <c r="BU745" s="54">
        <f t="shared" ref="BU745" si="17580">IF(BU742=1,BT745+1,BT745)</f>
        <v>1904</v>
      </c>
      <c r="BV745" s="54">
        <f t="shared" ref="BV745" si="17581">IF(BV742=1,BU745+1,BU745)</f>
        <v>1904</v>
      </c>
      <c r="BW745" s="54">
        <f t="shared" ref="BW745" si="17582">IF(BW742=1,BV745+1,BV745)</f>
        <v>1904</v>
      </c>
      <c r="BX745" s="54">
        <f t="shared" ref="BX745" si="17583">IF(BX742=1,BW745+1,BW745)</f>
        <v>1904</v>
      </c>
      <c r="BY745" s="163"/>
      <c r="BZ745" s="164"/>
      <c r="CA745" s="165"/>
      <c r="CB745" s="165"/>
    </row>
    <row r="746" spans="1:96" s="98" customFormat="1" ht="16.2" customHeight="1" x14ac:dyDescent="0.3">
      <c r="A746" s="230"/>
      <c r="B746" s="105"/>
      <c r="C746" s="116"/>
      <c r="D746" s="116"/>
      <c r="E746" s="309"/>
      <c r="F746" s="309"/>
      <c r="G746" s="308"/>
      <c r="H746" s="308"/>
      <c r="I746" s="309"/>
      <c r="J746" s="310"/>
      <c r="K746" s="309"/>
      <c r="L746" s="312"/>
      <c r="M746" s="7"/>
      <c r="N746" s="315"/>
      <c r="P746" s="57" t="s">
        <v>170</v>
      </c>
      <c r="Q746" s="196"/>
      <c r="R746" s="196"/>
      <c r="S746" s="196"/>
      <c r="T746" s="196"/>
      <c r="U746" s="196"/>
      <c r="V746" s="196"/>
      <c r="W746" s="196"/>
      <c r="X746" s="196"/>
      <c r="Y746" s="196"/>
      <c r="Z746" s="196"/>
      <c r="AA746" s="196"/>
      <c r="AB746" s="196"/>
      <c r="AC746" s="196"/>
      <c r="AD746" s="196"/>
      <c r="AE746" s="196"/>
      <c r="AF746" s="196"/>
      <c r="AG746" s="196"/>
      <c r="AH746" s="196"/>
      <c r="AI746" s="196"/>
      <c r="AJ746" s="196"/>
      <c r="AK746" s="196"/>
      <c r="AL746" s="196"/>
      <c r="AM746" s="196"/>
      <c r="AN746" s="196"/>
      <c r="AO746" s="196"/>
      <c r="AP746" s="196"/>
      <c r="AQ746" s="196"/>
      <c r="AR746" s="196"/>
      <c r="AS746" s="196"/>
      <c r="AT746" s="196"/>
      <c r="AU746" s="196"/>
      <c r="AV746" s="196"/>
      <c r="AW746" s="196"/>
      <c r="AX746" s="196"/>
      <c r="AY746" s="196"/>
      <c r="AZ746" s="196"/>
      <c r="BA746" s="196"/>
      <c r="BB746" s="196"/>
      <c r="BC746" s="196"/>
      <c r="BD746" s="196"/>
      <c r="BE746" s="196"/>
      <c r="BF746" s="196"/>
      <c r="BG746" s="196"/>
      <c r="BH746" s="196"/>
      <c r="BI746" s="196"/>
      <c r="BJ746" s="196"/>
      <c r="BK746" s="196"/>
      <c r="BL746" s="196"/>
      <c r="BM746" s="196"/>
      <c r="BN746" s="196"/>
      <c r="BO746" s="196"/>
      <c r="BP746" s="196"/>
      <c r="BQ746" s="196"/>
      <c r="BR746" s="196"/>
      <c r="BS746" s="196"/>
      <c r="BT746" s="196"/>
      <c r="BU746" s="196"/>
      <c r="BV746" s="196"/>
      <c r="BW746" s="196"/>
      <c r="BX746" s="196"/>
      <c r="BY746" s="163"/>
      <c r="BZ746" s="164"/>
      <c r="CA746" s="165"/>
      <c r="CB746" s="165"/>
    </row>
    <row r="747" spans="1:96" s="98" customFormat="1" ht="23.4" customHeight="1" x14ac:dyDescent="0.3">
      <c r="A747" s="97"/>
      <c r="B747" s="117" t="s">
        <v>46</v>
      </c>
      <c r="C747" s="297"/>
      <c r="D747" s="297"/>
      <c r="E747" s="197"/>
      <c r="F747" s="193"/>
      <c r="G747" s="198"/>
      <c r="H747" s="199"/>
      <c r="I747" s="198"/>
      <c r="J747" s="167">
        <f>IF(I747="",0,IF(I747='Podpůrná data'!$A$4,'Podpůrná data'!$B$4,'Podpůrná data'!$B$5))</f>
        <v>0</v>
      </c>
      <c r="K747" s="166">
        <f>IFERROR(INT(ROUND(H747,2)*(VLOOKUP(INT(G747),'Podpůrná data'!$A$14:$B$73,2,FALSE))*(G747/(INT(G747)))),0)</f>
        <v>0</v>
      </c>
      <c r="L747" s="55">
        <f>J747*K747</f>
        <v>0</v>
      </c>
      <c r="M747" s="56">
        <f>IF(L747&gt;0,IF(ISTEXT(C747)=TRUE,0,1),0)</f>
        <v>0</v>
      </c>
      <c r="N747" s="142">
        <f>IF(L747&gt;0,1,0)</f>
        <v>0</v>
      </c>
      <c r="O747" s="118"/>
      <c r="P747" s="57" t="s">
        <v>94</v>
      </c>
      <c r="Q747" s="200"/>
      <c r="R747" s="200"/>
      <c r="S747" s="200"/>
      <c r="T747" s="200"/>
      <c r="U747" s="200"/>
      <c r="V747" s="200"/>
      <c r="W747" s="200"/>
      <c r="X747" s="200"/>
      <c r="Y747" s="200"/>
      <c r="Z747" s="200"/>
      <c r="AA747" s="200"/>
      <c r="AB747" s="200"/>
      <c r="AC747" s="200"/>
      <c r="AD747" s="200"/>
      <c r="AE747" s="200"/>
      <c r="AF747" s="200"/>
      <c r="AG747" s="200"/>
      <c r="AH747" s="200"/>
      <c r="AI747" s="200"/>
      <c r="AJ747" s="200"/>
      <c r="AK747" s="200"/>
      <c r="AL747" s="200"/>
      <c r="AM747" s="200"/>
      <c r="AN747" s="200"/>
      <c r="AO747" s="200"/>
      <c r="AP747" s="200"/>
      <c r="AQ747" s="200"/>
      <c r="AR747" s="200"/>
      <c r="AS747" s="200"/>
      <c r="AT747" s="200"/>
      <c r="AU747" s="200"/>
      <c r="AV747" s="200"/>
      <c r="AW747" s="200"/>
      <c r="AX747" s="200"/>
      <c r="AY747" s="200"/>
      <c r="AZ747" s="200"/>
      <c r="BA747" s="200"/>
      <c r="BB747" s="200"/>
      <c r="BC747" s="200"/>
      <c r="BD747" s="200"/>
      <c r="BE747" s="200"/>
      <c r="BF747" s="200"/>
      <c r="BG747" s="200"/>
      <c r="BH747" s="200"/>
      <c r="BI747" s="200"/>
      <c r="BJ747" s="200"/>
      <c r="BK747" s="200"/>
      <c r="BL747" s="200"/>
      <c r="BM747" s="200"/>
      <c r="BN747" s="200"/>
      <c r="BO747" s="200"/>
      <c r="BP747" s="200"/>
      <c r="BQ747" s="200"/>
      <c r="BR747" s="200"/>
      <c r="BS747" s="200"/>
      <c r="BT747" s="200"/>
      <c r="BU747" s="200"/>
      <c r="BV747" s="200"/>
      <c r="BW747" s="200"/>
      <c r="BX747" s="200"/>
      <c r="BY747" s="298">
        <f>SUM(Q755:BX755)</f>
        <v>0</v>
      </c>
      <c r="BZ747" s="300">
        <f>SUM(Q756:BX756)</f>
        <v>0</v>
      </c>
      <c r="CA747" s="302">
        <f>IF($N747=0,0,IF($BY747&gt;=215*$H747,1,0))</f>
        <v>0</v>
      </c>
      <c r="CB747" s="302">
        <f>IF($BY747&gt;=215*$H747,0,(CEILING(215*$H747,1)-$BY747))</f>
        <v>0</v>
      </c>
    </row>
    <row r="748" spans="1:96" s="98" customFormat="1" ht="28.8" x14ac:dyDescent="0.3">
      <c r="A748" s="97"/>
      <c r="B748" s="119"/>
      <c r="C748" s="73"/>
      <c r="D748" s="73"/>
      <c r="E748" s="73"/>
      <c r="F748" s="73"/>
      <c r="G748" s="73"/>
      <c r="H748" s="73"/>
      <c r="I748" s="73"/>
      <c r="J748" s="73"/>
      <c r="K748" s="73"/>
      <c r="L748" s="58"/>
      <c r="M748" s="7"/>
      <c r="N748" s="160"/>
      <c r="P748" s="57" t="s">
        <v>140</v>
      </c>
      <c r="Q748" s="201"/>
      <c r="R748" s="201"/>
      <c r="S748" s="201"/>
      <c r="T748" s="201"/>
      <c r="U748" s="201"/>
      <c r="V748" s="201"/>
      <c r="W748" s="201"/>
      <c r="X748" s="201"/>
      <c r="Y748" s="201"/>
      <c r="Z748" s="201"/>
      <c r="AA748" s="201"/>
      <c r="AB748" s="201"/>
      <c r="AC748" s="201"/>
      <c r="AD748" s="201"/>
      <c r="AE748" s="201"/>
      <c r="AF748" s="201"/>
      <c r="AG748" s="201"/>
      <c r="AH748" s="201"/>
      <c r="AI748" s="201"/>
      <c r="AJ748" s="201"/>
      <c r="AK748" s="201"/>
      <c r="AL748" s="201"/>
      <c r="AM748" s="201"/>
      <c r="AN748" s="201"/>
      <c r="AO748" s="201"/>
      <c r="AP748" s="201"/>
      <c r="AQ748" s="201"/>
      <c r="AR748" s="201"/>
      <c r="AS748" s="201"/>
      <c r="AT748" s="201"/>
      <c r="AU748" s="201"/>
      <c r="AV748" s="201"/>
      <c r="AW748" s="201"/>
      <c r="AX748" s="201"/>
      <c r="AY748" s="201"/>
      <c r="AZ748" s="201"/>
      <c r="BA748" s="201"/>
      <c r="BB748" s="201"/>
      <c r="BC748" s="201"/>
      <c r="BD748" s="201"/>
      <c r="BE748" s="201"/>
      <c r="BF748" s="201"/>
      <c r="BG748" s="201"/>
      <c r="BH748" s="201"/>
      <c r="BI748" s="201"/>
      <c r="BJ748" s="201"/>
      <c r="BK748" s="201"/>
      <c r="BL748" s="201"/>
      <c r="BM748" s="201"/>
      <c r="BN748" s="201"/>
      <c r="BO748" s="201"/>
      <c r="BP748" s="201"/>
      <c r="BQ748" s="201"/>
      <c r="BR748" s="201"/>
      <c r="BS748" s="201"/>
      <c r="BT748" s="201"/>
      <c r="BU748" s="201"/>
      <c r="BV748" s="201"/>
      <c r="BW748" s="201"/>
      <c r="BX748" s="201"/>
      <c r="BY748" s="298"/>
      <c r="BZ748" s="300"/>
      <c r="CA748" s="302"/>
      <c r="CB748" s="302"/>
    </row>
    <row r="749" spans="1:96" s="98" customFormat="1" ht="14.4" hidden="1" customHeight="1" x14ac:dyDescent="0.3">
      <c r="A749" s="97"/>
      <c r="B749" s="119"/>
      <c r="C749" s="73"/>
      <c r="D749" s="73"/>
      <c r="E749" s="73"/>
      <c r="F749" s="73"/>
      <c r="G749" s="73"/>
      <c r="H749" s="73"/>
      <c r="I749" s="73"/>
      <c r="J749" s="73"/>
      <c r="K749" s="73"/>
      <c r="L749" s="58"/>
      <c r="M749" s="7"/>
      <c r="N749" s="160"/>
      <c r="P749" s="59" t="s">
        <v>141</v>
      </c>
      <c r="Q749" s="60">
        <f>IF(Q747&lt;&gt;0,1,0)</f>
        <v>0</v>
      </c>
      <c r="R749" s="60">
        <f t="shared" ref="R749" si="17584">IF(Q749&gt;0,Q749+1,IF(R747&lt;&gt;0,1,0))</f>
        <v>0</v>
      </c>
      <c r="S749" s="60">
        <f t="shared" ref="S749" si="17585">IF(R749&gt;0,R749+1,IF(S747&lt;&gt;0,1,0))</f>
        <v>0</v>
      </c>
      <c r="T749" s="60">
        <f t="shared" ref="T749" si="17586">IF(S749&gt;0,S749+1,IF(T747&lt;&gt;0,1,0))</f>
        <v>0</v>
      </c>
      <c r="U749" s="60">
        <f t="shared" ref="U749" si="17587">IF(T749&gt;0,T749+1,IF(U747&lt;&gt;0,1,0))</f>
        <v>0</v>
      </c>
      <c r="V749" s="60">
        <f t="shared" ref="V749" si="17588">IF(U749&gt;0,U749+1,IF(V747&lt;&gt;0,1,0))</f>
        <v>0</v>
      </c>
      <c r="W749" s="60">
        <f t="shared" ref="W749" si="17589">IF(V749&gt;0,V749+1,IF(W747&lt;&gt;0,1,0))</f>
        <v>0</v>
      </c>
      <c r="X749" s="60">
        <f t="shared" ref="X749" si="17590">IF(W749&gt;0,W749+1,IF(X747&lt;&gt;0,1,0))</f>
        <v>0</v>
      </c>
      <c r="Y749" s="60">
        <f t="shared" ref="Y749" si="17591">IF(X749&gt;0,X749+1,IF(Y747&lt;&gt;0,1,0))</f>
        <v>0</v>
      </c>
      <c r="Z749" s="60">
        <f t="shared" ref="Z749" si="17592">IF(Y749&gt;0,Y749+1,IF(Z747&lt;&gt;0,1,0))</f>
        <v>0</v>
      </c>
      <c r="AA749" s="60">
        <f t="shared" ref="AA749" si="17593">IF(Z749&gt;0,Z749+1,IF(AA747&lt;&gt;0,1,0))</f>
        <v>0</v>
      </c>
      <c r="AB749" s="60">
        <f t="shared" ref="AB749" si="17594">IF(AA749&gt;0,AA749+1,IF(AB747&lt;&gt;0,1,0))</f>
        <v>0</v>
      </c>
      <c r="AC749" s="60">
        <f t="shared" ref="AC749" si="17595">IF(AB749&gt;0,AB749+1,IF(AC747&lt;&gt;0,1,0))</f>
        <v>0</v>
      </c>
      <c r="AD749" s="60">
        <f t="shared" ref="AD749" si="17596">IF(AC749&gt;0,AC749+1,IF(AD747&lt;&gt;0,1,0))</f>
        <v>0</v>
      </c>
      <c r="AE749" s="60">
        <f t="shared" ref="AE749" si="17597">IF(AD749&gt;0,AD749+1,IF(AE747&lt;&gt;0,1,0))</f>
        <v>0</v>
      </c>
      <c r="AF749" s="60">
        <f t="shared" ref="AF749" si="17598">IF(AE749&gt;0,AE749+1,IF(AF747&lt;&gt;0,1,0))</f>
        <v>0</v>
      </c>
      <c r="AG749" s="60">
        <f t="shared" ref="AG749" si="17599">IF(AF749&gt;0,AF749+1,IF(AG747&lt;&gt;0,1,0))</f>
        <v>0</v>
      </c>
      <c r="AH749" s="60">
        <f t="shared" ref="AH749" si="17600">IF(AG749&gt;0,AG749+1,IF(AH747&lt;&gt;0,1,0))</f>
        <v>0</v>
      </c>
      <c r="AI749" s="60">
        <f t="shared" ref="AI749" si="17601">IF(AH749&gt;0,AH749+1,IF(AI747&lt;&gt;0,1,0))</f>
        <v>0</v>
      </c>
      <c r="AJ749" s="60">
        <f t="shared" ref="AJ749" si="17602">IF(AI749&gt;0,AI749+1,IF(AJ747&lt;&gt;0,1,0))</f>
        <v>0</v>
      </c>
      <c r="AK749" s="60">
        <f t="shared" ref="AK749" si="17603">IF(AJ749&gt;0,AJ749+1,IF(AK747&lt;&gt;0,1,0))</f>
        <v>0</v>
      </c>
      <c r="AL749" s="60">
        <f t="shared" ref="AL749" si="17604">IF(AK749&gt;0,AK749+1,IF(AL747&lt;&gt;0,1,0))</f>
        <v>0</v>
      </c>
      <c r="AM749" s="60">
        <f t="shared" ref="AM749" si="17605">IF(AL749&gt;0,AL749+1,IF(AM747&lt;&gt;0,1,0))</f>
        <v>0</v>
      </c>
      <c r="AN749" s="60">
        <f t="shared" ref="AN749" si="17606">IF(AM749&gt;0,AM749+1,IF(AN747&lt;&gt;0,1,0))</f>
        <v>0</v>
      </c>
      <c r="AO749" s="60">
        <f t="shared" ref="AO749" si="17607">IF(AN749&gt;0,AN749+1,IF(AO747&lt;&gt;0,1,0))</f>
        <v>0</v>
      </c>
      <c r="AP749" s="60">
        <f t="shared" ref="AP749" si="17608">IF(AO749&gt;0,AO749+1,IF(AP747&lt;&gt;0,1,0))</f>
        <v>0</v>
      </c>
      <c r="AQ749" s="60">
        <f t="shared" ref="AQ749" si="17609">IF(AP749&gt;0,AP749+1,IF(AQ747&lt;&gt;0,1,0))</f>
        <v>0</v>
      </c>
      <c r="AR749" s="60">
        <f t="shared" ref="AR749" si="17610">IF(AQ749&gt;0,AQ749+1,IF(AR747&lt;&gt;0,1,0))</f>
        <v>0</v>
      </c>
      <c r="AS749" s="60">
        <f t="shared" ref="AS749" si="17611">IF(AR749&gt;0,AR749+1,IF(AS747&lt;&gt;0,1,0))</f>
        <v>0</v>
      </c>
      <c r="AT749" s="60">
        <f t="shared" ref="AT749" si="17612">IF(AS749&gt;0,AS749+1,IF(AT747&lt;&gt;0,1,0))</f>
        <v>0</v>
      </c>
      <c r="AU749" s="60">
        <f t="shared" ref="AU749" si="17613">IF(AT749&gt;0,AT749+1,IF(AU747&lt;&gt;0,1,0))</f>
        <v>0</v>
      </c>
      <c r="AV749" s="60">
        <f t="shared" ref="AV749" si="17614">IF(AU749&gt;0,AU749+1,IF(AV747&lt;&gt;0,1,0))</f>
        <v>0</v>
      </c>
      <c r="AW749" s="60">
        <f t="shared" ref="AW749" si="17615">IF(AV749&gt;0,AV749+1,IF(AW747&lt;&gt;0,1,0))</f>
        <v>0</v>
      </c>
      <c r="AX749" s="60">
        <f t="shared" ref="AX749" si="17616">IF(AW749&gt;0,AW749+1,IF(AX747&lt;&gt;0,1,0))</f>
        <v>0</v>
      </c>
      <c r="AY749" s="60">
        <f t="shared" ref="AY749" si="17617">IF(AX749&gt;0,AX749+1,IF(AY747&lt;&gt;0,1,0))</f>
        <v>0</v>
      </c>
      <c r="AZ749" s="60">
        <f t="shared" ref="AZ749" si="17618">IF(AY749&gt;0,AY749+1,IF(AZ747&lt;&gt;0,1,0))</f>
        <v>0</v>
      </c>
      <c r="BA749" s="60">
        <f t="shared" ref="BA749" si="17619">IF(AZ749&gt;0,AZ749+1,IF(BA747&lt;&gt;0,1,0))</f>
        <v>0</v>
      </c>
      <c r="BB749" s="60">
        <f t="shared" ref="BB749" si="17620">IF(BA749&gt;0,BA749+1,IF(BB747&lt;&gt;0,1,0))</f>
        <v>0</v>
      </c>
      <c r="BC749" s="60">
        <f t="shared" ref="BC749" si="17621">IF(BB749&gt;0,BB749+1,IF(BC747&lt;&gt;0,1,0))</f>
        <v>0</v>
      </c>
      <c r="BD749" s="60">
        <f t="shared" ref="BD749" si="17622">IF(BC749&gt;0,BC749+1,IF(BD747&lt;&gt;0,1,0))</f>
        <v>0</v>
      </c>
      <c r="BE749" s="60">
        <f t="shared" ref="BE749" si="17623">IF(BD749&gt;0,BD749+1,IF(BE747&lt;&gt;0,1,0))</f>
        <v>0</v>
      </c>
      <c r="BF749" s="60">
        <f t="shared" ref="BF749" si="17624">IF(BE749&gt;0,BE749+1,IF(BF747&lt;&gt;0,1,0))</f>
        <v>0</v>
      </c>
      <c r="BG749" s="60">
        <f t="shared" ref="BG749" si="17625">IF(BF749&gt;0,BF749+1,IF(BG747&lt;&gt;0,1,0))</f>
        <v>0</v>
      </c>
      <c r="BH749" s="60">
        <f t="shared" ref="BH749" si="17626">IF(BG749&gt;0,BG749+1,IF(BH747&lt;&gt;0,1,0))</f>
        <v>0</v>
      </c>
      <c r="BI749" s="60">
        <f t="shared" ref="BI749" si="17627">IF(BH749&gt;0,BH749+1,IF(BI747&lt;&gt;0,1,0))</f>
        <v>0</v>
      </c>
      <c r="BJ749" s="60">
        <f t="shared" ref="BJ749" si="17628">IF(BI749&gt;0,BI749+1,IF(BJ747&lt;&gt;0,1,0))</f>
        <v>0</v>
      </c>
      <c r="BK749" s="60">
        <f t="shared" ref="BK749" si="17629">IF(BJ749&gt;0,BJ749+1,IF(BK747&lt;&gt;0,1,0))</f>
        <v>0</v>
      </c>
      <c r="BL749" s="60">
        <f t="shared" ref="BL749" si="17630">IF(BK749&gt;0,BK749+1,IF(BL747&lt;&gt;0,1,0))</f>
        <v>0</v>
      </c>
      <c r="BM749" s="60">
        <f t="shared" ref="BM749" si="17631">IF(BL749&gt;0,BL749+1,IF(BM747&lt;&gt;0,1,0))</f>
        <v>0</v>
      </c>
      <c r="BN749" s="60">
        <f t="shared" ref="BN749" si="17632">IF(BM749&gt;0,BM749+1,IF(BN747&lt;&gt;0,1,0))</f>
        <v>0</v>
      </c>
      <c r="BO749" s="60">
        <f t="shared" ref="BO749" si="17633">IF(BN749&gt;0,BN749+1,IF(BO747&lt;&gt;0,1,0))</f>
        <v>0</v>
      </c>
      <c r="BP749" s="60">
        <f t="shared" ref="BP749" si="17634">IF(BO749&gt;0,BO749+1,IF(BP747&lt;&gt;0,1,0))</f>
        <v>0</v>
      </c>
      <c r="BQ749" s="60">
        <f t="shared" ref="BQ749" si="17635">IF(BP749&gt;0,BP749+1,IF(BQ747&lt;&gt;0,1,0))</f>
        <v>0</v>
      </c>
      <c r="BR749" s="60">
        <f t="shared" ref="BR749" si="17636">IF(BQ749&gt;0,BQ749+1,IF(BR747&lt;&gt;0,1,0))</f>
        <v>0</v>
      </c>
      <c r="BS749" s="60">
        <f t="shared" ref="BS749" si="17637">IF(BR749&gt;0,BR749+1,IF(BS747&lt;&gt;0,1,0))</f>
        <v>0</v>
      </c>
      <c r="BT749" s="60">
        <f t="shared" ref="BT749" si="17638">IF(BS749&gt;0,BS749+1,IF(BT747&lt;&gt;0,1,0))</f>
        <v>0</v>
      </c>
      <c r="BU749" s="60">
        <f t="shared" ref="BU749" si="17639">IF(BT749&gt;0,BT749+1,IF(BU747&lt;&gt;0,1,0))</f>
        <v>0</v>
      </c>
      <c r="BV749" s="60">
        <f t="shared" ref="BV749" si="17640">IF(BU749&gt;0,BU749+1,IF(BV747&lt;&gt;0,1,0))</f>
        <v>0</v>
      </c>
      <c r="BW749" s="60">
        <f t="shared" ref="BW749" si="17641">IF(BV749&gt;0,BV749+1,IF(BW747&lt;&gt;0,1,0))</f>
        <v>0</v>
      </c>
      <c r="BX749" s="60">
        <f t="shared" ref="BX749" si="17642">IF(BW749&gt;0,BW749+1,IF(BX747&lt;&gt;0,1,0))</f>
        <v>0</v>
      </c>
      <c r="BY749" s="298"/>
      <c r="BZ749" s="300"/>
      <c r="CA749" s="302"/>
      <c r="CB749" s="302"/>
    </row>
    <row r="750" spans="1:96" s="98" customFormat="1" ht="14.4" hidden="1" customHeight="1" x14ac:dyDescent="0.3">
      <c r="A750" s="97"/>
      <c r="B750" s="119"/>
      <c r="C750" s="73"/>
      <c r="D750" s="73"/>
      <c r="E750" s="73"/>
      <c r="F750" s="73"/>
      <c r="G750" s="73"/>
      <c r="H750" s="73"/>
      <c r="I750" s="73"/>
      <c r="J750" s="73"/>
      <c r="K750" s="73"/>
      <c r="L750" s="58"/>
      <c r="M750" s="7"/>
      <c r="N750" s="160"/>
      <c r="P750" s="59" t="s">
        <v>142</v>
      </c>
      <c r="Q750" s="60">
        <f>Q749</f>
        <v>0</v>
      </c>
      <c r="R750" s="60">
        <f>IF(R749=0,0,IF(OR(Q750=0,Q750=12),1,Q750+1))</f>
        <v>0</v>
      </c>
      <c r="S750" s="60">
        <f t="shared" ref="S750" si="17643">IF(S749=0,0,IF(OR(R750=0,R750=12),1,R750+1))</f>
        <v>0</v>
      </c>
      <c r="T750" s="60">
        <f t="shared" ref="T750" si="17644">IF(T749=0,0,IF(OR(S750=0,S750=12),1,S750+1))</f>
        <v>0</v>
      </c>
      <c r="U750" s="60">
        <f t="shared" ref="U750" si="17645">IF(U749=0,0,IF(OR(T750=0,T750=12),1,T750+1))</f>
        <v>0</v>
      </c>
      <c r="V750" s="60">
        <f t="shared" ref="V750" si="17646">IF(V749=0,0,IF(OR(U750=0,U750=12),1,U750+1))</f>
        <v>0</v>
      </c>
      <c r="W750" s="60">
        <f t="shared" ref="W750" si="17647">IF(W749=0,0,IF(OR(V750=0,V750=12),1,V750+1))</f>
        <v>0</v>
      </c>
      <c r="X750" s="60">
        <f t="shared" ref="X750" si="17648">IF(X749=0,0,IF(OR(W750=0,W750=12),1,W750+1))</f>
        <v>0</v>
      </c>
      <c r="Y750" s="60">
        <f t="shared" ref="Y750" si="17649">IF(Y749=0,0,IF(OR(X750=0,X750=12),1,X750+1))</f>
        <v>0</v>
      </c>
      <c r="Z750" s="60">
        <f t="shared" ref="Z750" si="17650">IF(Z749=0,0,IF(OR(Y750=0,Y750=12),1,Y750+1))</f>
        <v>0</v>
      </c>
      <c r="AA750" s="60">
        <f t="shared" ref="AA750" si="17651">IF(AA749=0,0,IF(OR(Z750=0,Z750=12),1,Z750+1))</f>
        <v>0</v>
      </c>
      <c r="AB750" s="60">
        <f t="shared" ref="AB750" si="17652">IF(AB749=0,0,IF(OR(AA750=0,AA750=12),1,AA750+1))</f>
        <v>0</v>
      </c>
      <c r="AC750" s="60">
        <f t="shared" ref="AC750" si="17653">IF(AC749=0,0,IF(OR(AB750=0,AB750=12),1,AB750+1))</f>
        <v>0</v>
      </c>
      <c r="AD750" s="60">
        <f t="shared" ref="AD750" si="17654">IF(AD749=0,0,IF(OR(AC750=0,AC750=12),1,AC750+1))</f>
        <v>0</v>
      </c>
      <c r="AE750" s="60">
        <f t="shared" ref="AE750" si="17655">IF(AE749=0,0,IF(OR(AD750=0,AD750=12),1,AD750+1))</f>
        <v>0</v>
      </c>
      <c r="AF750" s="60">
        <f t="shared" ref="AF750" si="17656">IF(AF749=0,0,IF(OR(AE750=0,AE750=12),1,AE750+1))</f>
        <v>0</v>
      </c>
      <c r="AG750" s="60">
        <f t="shared" ref="AG750" si="17657">IF(AG749=0,0,IF(OR(AF750=0,AF750=12),1,AF750+1))</f>
        <v>0</v>
      </c>
      <c r="AH750" s="60">
        <f t="shared" ref="AH750" si="17658">IF(AH749=0,0,IF(OR(AG750=0,AG750=12),1,AG750+1))</f>
        <v>0</v>
      </c>
      <c r="AI750" s="60">
        <f t="shared" ref="AI750" si="17659">IF(AI749=0,0,IF(OR(AH750=0,AH750=12),1,AH750+1))</f>
        <v>0</v>
      </c>
      <c r="AJ750" s="60">
        <f t="shared" ref="AJ750" si="17660">IF(AJ749=0,0,IF(OR(AI750=0,AI750=12),1,AI750+1))</f>
        <v>0</v>
      </c>
      <c r="AK750" s="60">
        <f t="shared" ref="AK750" si="17661">IF(AK749=0,0,IF(OR(AJ750=0,AJ750=12),1,AJ750+1))</f>
        <v>0</v>
      </c>
      <c r="AL750" s="60">
        <f t="shared" ref="AL750" si="17662">IF(AL749=0,0,IF(OR(AK750=0,AK750=12),1,AK750+1))</f>
        <v>0</v>
      </c>
      <c r="AM750" s="60">
        <f t="shared" ref="AM750" si="17663">IF(AM749=0,0,IF(OR(AL750=0,AL750=12),1,AL750+1))</f>
        <v>0</v>
      </c>
      <c r="AN750" s="60">
        <f t="shared" ref="AN750" si="17664">IF(AN749=0,0,IF(OR(AM750=0,AM750=12),1,AM750+1))</f>
        <v>0</v>
      </c>
      <c r="AO750" s="60">
        <f t="shared" ref="AO750" si="17665">IF(AO749=0,0,IF(OR(AN750=0,AN750=12),1,AN750+1))</f>
        <v>0</v>
      </c>
      <c r="AP750" s="60">
        <f t="shared" ref="AP750" si="17666">IF(AP749=0,0,IF(OR(AO750=0,AO750=12),1,AO750+1))</f>
        <v>0</v>
      </c>
      <c r="AQ750" s="60">
        <f t="shared" ref="AQ750" si="17667">IF(AQ749=0,0,IF(OR(AP750=0,AP750=12),1,AP750+1))</f>
        <v>0</v>
      </c>
      <c r="AR750" s="60">
        <f t="shared" ref="AR750" si="17668">IF(AR749=0,0,IF(OR(AQ750=0,AQ750=12),1,AQ750+1))</f>
        <v>0</v>
      </c>
      <c r="AS750" s="60">
        <f t="shared" ref="AS750" si="17669">IF(AS749=0,0,IF(OR(AR750=0,AR750=12),1,AR750+1))</f>
        <v>0</v>
      </c>
      <c r="AT750" s="60">
        <f t="shared" ref="AT750" si="17670">IF(AT749=0,0,IF(OR(AS750=0,AS750=12),1,AS750+1))</f>
        <v>0</v>
      </c>
      <c r="AU750" s="60">
        <f t="shared" ref="AU750" si="17671">IF(AU749=0,0,IF(OR(AT750=0,AT750=12),1,AT750+1))</f>
        <v>0</v>
      </c>
      <c r="AV750" s="60">
        <f t="shared" ref="AV750" si="17672">IF(AV749=0,0,IF(OR(AU750=0,AU750=12),1,AU750+1))</f>
        <v>0</v>
      </c>
      <c r="AW750" s="60">
        <f t="shared" ref="AW750" si="17673">IF(AW749=0,0,IF(OR(AV750=0,AV750=12),1,AV750+1))</f>
        <v>0</v>
      </c>
      <c r="AX750" s="60">
        <f t="shared" ref="AX750" si="17674">IF(AX749=0,0,IF(OR(AW750=0,AW750=12),1,AW750+1))</f>
        <v>0</v>
      </c>
      <c r="AY750" s="60">
        <f t="shared" ref="AY750" si="17675">IF(AY749=0,0,IF(OR(AX750=0,AX750=12),1,AX750+1))</f>
        <v>0</v>
      </c>
      <c r="AZ750" s="60">
        <f t="shared" ref="AZ750" si="17676">IF(AZ749=0,0,IF(OR(AY750=0,AY750=12),1,AY750+1))</f>
        <v>0</v>
      </c>
      <c r="BA750" s="60">
        <f t="shared" ref="BA750" si="17677">IF(BA749=0,0,IF(OR(AZ750=0,AZ750=12),1,AZ750+1))</f>
        <v>0</v>
      </c>
      <c r="BB750" s="60">
        <f t="shared" ref="BB750" si="17678">IF(BB749=0,0,IF(OR(BA750=0,BA750=12),1,BA750+1))</f>
        <v>0</v>
      </c>
      <c r="BC750" s="60">
        <f t="shared" ref="BC750" si="17679">IF(BC749=0,0,IF(OR(BB750=0,BB750=12),1,BB750+1))</f>
        <v>0</v>
      </c>
      <c r="BD750" s="60">
        <f t="shared" ref="BD750" si="17680">IF(BD749=0,0,IF(OR(BC750=0,BC750=12),1,BC750+1))</f>
        <v>0</v>
      </c>
      <c r="BE750" s="60">
        <f t="shared" ref="BE750" si="17681">IF(BE749=0,0,IF(OR(BD750=0,BD750=12),1,BD750+1))</f>
        <v>0</v>
      </c>
      <c r="BF750" s="60">
        <f t="shared" ref="BF750" si="17682">IF(BF749=0,0,IF(OR(BE750=0,BE750=12),1,BE750+1))</f>
        <v>0</v>
      </c>
      <c r="BG750" s="60">
        <f t="shared" ref="BG750" si="17683">IF(BG749=0,0,IF(OR(BF750=0,BF750=12),1,BF750+1))</f>
        <v>0</v>
      </c>
      <c r="BH750" s="60">
        <f t="shared" ref="BH750" si="17684">IF(BH749=0,0,IF(OR(BG750=0,BG750=12),1,BG750+1))</f>
        <v>0</v>
      </c>
      <c r="BI750" s="60">
        <f t="shared" ref="BI750" si="17685">IF(BI749=0,0,IF(OR(BH750=0,BH750=12),1,BH750+1))</f>
        <v>0</v>
      </c>
      <c r="BJ750" s="60">
        <f t="shared" ref="BJ750" si="17686">IF(BJ749=0,0,IF(OR(BI750=0,BI750=12),1,BI750+1))</f>
        <v>0</v>
      </c>
      <c r="BK750" s="60">
        <f t="shared" ref="BK750" si="17687">IF(BK749=0,0,IF(OR(BJ750=0,BJ750=12),1,BJ750+1))</f>
        <v>0</v>
      </c>
      <c r="BL750" s="60">
        <f t="shared" ref="BL750" si="17688">IF(BL749=0,0,IF(OR(BK750=0,BK750=12),1,BK750+1))</f>
        <v>0</v>
      </c>
      <c r="BM750" s="60">
        <f t="shared" ref="BM750" si="17689">IF(BM749=0,0,IF(OR(BL750=0,BL750=12),1,BL750+1))</f>
        <v>0</v>
      </c>
      <c r="BN750" s="60">
        <f t="shared" ref="BN750" si="17690">IF(BN749=0,0,IF(OR(BM750=0,BM750=12),1,BM750+1))</f>
        <v>0</v>
      </c>
      <c r="BO750" s="60">
        <f t="shared" ref="BO750" si="17691">IF(BO749=0,0,IF(OR(BN750=0,BN750=12),1,BN750+1))</f>
        <v>0</v>
      </c>
      <c r="BP750" s="60">
        <f t="shared" ref="BP750" si="17692">IF(BP749=0,0,IF(OR(BO750=0,BO750=12),1,BO750+1))</f>
        <v>0</v>
      </c>
      <c r="BQ750" s="60">
        <f t="shared" ref="BQ750" si="17693">IF(BQ749=0,0,IF(OR(BP750=0,BP750=12),1,BP750+1))</f>
        <v>0</v>
      </c>
      <c r="BR750" s="60">
        <f t="shared" ref="BR750" si="17694">IF(BR749=0,0,IF(OR(BQ750=0,BQ750=12),1,BQ750+1))</f>
        <v>0</v>
      </c>
      <c r="BS750" s="60">
        <f t="shared" ref="BS750" si="17695">IF(BS749=0,0,IF(OR(BR750=0,BR750=12),1,BR750+1))</f>
        <v>0</v>
      </c>
      <c r="BT750" s="60">
        <f t="shared" ref="BT750" si="17696">IF(BT749=0,0,IF(OR(BS750=0,BS750=12),1,BS750+1))</f>
        <v>0</v>
      </c>
      <c r="BU750" s="60">
        <f t="shared" ref="BU750" si="17697">IF(BU749=0,0,IF(OR(BT750=0,BT750=12),1,BT750+1))</f>
        <v>0</v>
      </c>
      <c r="BV750" s="60">
        <f t="shared" ref="BV750" si="17698">IF(BV749=0,0,IF(OR(BU750=0,BU750=12),1,BU750+1))</f>
        <v>0</v>
      </c>
      <c r="BW750" s="60">
        <f t="shared" ref="BW750" si="17699">IF(BW749=0,0,IF(OR(BV750=0,BV750=12),1,BV750+1))</f>
        <v>0</v>
      </c>
      <c r="BX750" s="60">
        <f t="shared" ref="BX750" si="17700">IF(BX749=0,0,IF(OR(BW750=0,BW750=12),1,BW750+1))</f>
        <v>0</v>
      </c>
      <c r="BY750" s="298"/>
      <c r="BZ750" s="300"/>
      <c r="CA750" s="302"/>
      <c r="CB750" s="302"/>
    </row>
    <row r="751" spans="1:96" s="98" customFormat="1" ht="43.2" x14ac:dyDescent="0.3">
      <c r="A751" s="97"/>
      <c r="B751" s="119"/>
      <c r="C751" s="73"/>
      <c r="D751" s="73"/>
      <c r="E751" s="73"/>
      <c r="F751" s="73"/>
      <c r="G751" s="73"/>
      <c r="H751" s="73"/>
      <c r="I751" s="73"/>
      <c r="J751" s="73"/>
      <c r="K751" s="73"/>
      <c r="L751" s="58"/>
      <c r="M751" s="7"/>
      <c r="N751" s="160"/>
      <c r="P751" s="57" t="s">
        <v>221</v>
      </c>
      <c r="Q751" s="62">
        <f>IF(Q750&gt;0,IF(Q754&gt;$K747,$K747,Q754),0)</f>
        <v>0</v>
      </c>
      <c r="R751" s="62">
        <f>IF(R750&gt;0,IF((SUMIFS($Q753:Q753,$Q750:Q750,12)+IF(Q750=12,0,Q751)+R754)&gt;=$K747,$K747-FLOOR(SUMIFS($Q753:Q753,$Q750:Q750,12),1),IF(R750=1,R754,R754+Q751)),0)</f>
        <v>0</v>
      </c>
      <c r="S751" s="62">
        <f>IF(S750&gt;0,IF((SUMIFS($Q753:R753,$Q750:R750,12)+IF(R750=12,0,R751)+S754)&gt;=$K747,$K747-FLOOR(SUMIFS($Q753:R753,$Q750:R750,12),1),IF(S750=1,S754,S754+R751)),0)</f>
        <v>0</v>
      </c>
      <c r="T751" s="62">
        <f>IF(T750&gt;0,IF((SUMIFS($Q753:S753,$Q750:S750,12)+IF(S750=12,0,S751)+T754)&gt;=$K747,$K747-FLOOR(SUMIFS($Q753:S753,$Q750:S750,12),1),IF(T750=1,T754,T754+S751)),0)</f>
        <v>0</v>
      </c>
      <c r="U751" s="62">
        <f>IF(U750&gt;0,IF((SUMIFS($Q753:T753,$Q750:T750,12)+IF(T750=12,0,T751)+U754)&gt;=$K747,$K747-FLOOR(SUMIFS($Q753:T753,$Q750:T750,12),1),IF(U750=1,U754,U754+T751)),0)</f>
        <v>0</v>
      </c>
      <c r="V751" s="62">
        <f>IF(V750&gt;0,IF((SUMIFS($Q753:U753,$Q750:U750,12)+IF(U750=12,0,U751)+V754)&gt;=$K747,$K747-FLOOR(SUMIFS($Q753:U753,$Q750:U750,12),1),IF(V750=1,V754,V754+U751)),0)</f>
        <v>0</v>
      </c>
      <c r="W751" s="62">
        <f>IF(W750&gt;0,IF((SUMIFS($Q753:V753,$Q750:V750,12)+IF(V750=12,0,V751)+W754)&gt;=$K747,$K747-FLOOR(SUMIFS($Q753:V753,$Q750:V750,12),1),IF(W750=1,W754,W754+V751)),0)</f>
        <v>0</v>
      </c>
      <c r="X751" s="62">
        <f>IF(X750&gt;0,IF((SUMIFS($Q753:W753,$Q750:W750,12)+IF(W750=12,0,W751)+X754)&gt;=$K747,$K747-FLOOR(SUMIFS($Q753:W753,$Q750:W750,12),1),IF(X750=1,X754,X754+W751)),0)</f>
        <v>0</v>
      </c>
      <c r="Y751" s="62">
        <f>IF(Y750&gt;0,IF((SUMIFS($Q753:X753,$Q750:X750,12)+IF(X750=12,0,X751)+Y754)&gt;=$K747,$K747-FLOOR(SUMIFS($Q753:X753,$Q750:X750,12),1),IF(Y750=1,Y754,Y754+X751)),0)</f>
        <v>0</v>
      </c>
      <c r="Z751" s="62">
        <f>IF(Z750&gt;0,IF((SUMIFS($Q753:Y753,$Q750:Y750,12)+IF(Y750=12,0,Y751)+Z754)&gt;=$K747,$K747-FLOOR(SUMIFS($Q753:Y753,$Q750:Y750,12),1),IF(Z750=1,Z754,Z754+Y751)),0)</f>
        <v>0</v>
      </c>
      <c r="AA751" s="62">
        <f>IF(AA750&gt;0,IF((SUMIFS($Q753:Z753,$Q750:Z750,12)+IF(Z750=12,0,Z751)+AA754)&gt;=$K747,$K747-FLOOR(SUMIFS($Q753:Z753,$Q750:Z750,12),1),IF(AA750=1,AA754,AA754+Z751)),0)</f>
        <v>0</v>
      </c>
      <c r="AB751" s="62">
        <f>IF(AB750&gt;0,IF((SUMIFS($Q753:AA753,$Q750:AA750,12)+IF(AA750=12,0,AA751)+AB754)&gt;=$K747,$K747-FLOOR(SUMIFS($Q753:AA753,$Q750:AA750,12),1),IF(AB750=1,AB754,AB754+AA751)),0)</f>
        <v>0</v>
      </c>
      <c r="AC751" s="62">
        <f>IF(AC750&gt;0,IF((SUMIFS($Q753:AB753,$Q750:AB750,12)+IF(AB750=12,0,AB751)+AC754)&gt;=$K747,$K747-FLOOR(SUMIFS($Q753:AB753,$Q750:AB750,12),1),IF(AC750=1,AC754,AC754+AB751)),0)</f>
        <v>0</v>
      </c>
      <c r="AD751" s="62">
        <f>IF(AD750&gt;0,IF((SUMIFS($Q753:AC753,$Q750:AC750,12)+IF(AC750=12,0,AC751)+AD754)&gt;=$K747,$K747-FLOOR(SUMIFS($Q753:AC753,$Q750:AC750,12),1),IF(AD750=1,AD754,AD754+AC751)),0)</f>
        <v>0</v>
      </c>
      <c r="AE751" s="62">
        <f>IF(AE750&gt;0,IF((SUMIFS($Q753:AD753,$Q750:AD750,12)+IF(AD750=12,0,AD751)+AE754)&gt;=$K747,$K747-FLOOR(SUMIFS($Q753:AD753,$Q750:AD750,12),1),IF(AE750=1,AE754,AE754+AD751)),0)</f>
        <v>0</v>
      </c>
      <c r="AF751" s="62">
        <f>IF(AF750&gt;0,IF((SUMIFS($Q753:AE753,$Q750:AE750,12)+IF(AE750=12,0,AE751)+AF754)&gt;=$K747,$K747-FLOOR(SUMIFS($Q753:AE753,$Q750:AE750,12),1),IF(AF750=1,AF754,AF754+AE751)),0)</f>
        <v>0</v>
      </c>
      <c r="AG751" s="62">
        <f>IF(AG750&gt;0,IF((SUMIFS($Q753:AF753,$Q750:AF750,12)+IF(AF750=12,0,AF751)+AG754)&gt;=$K747,$K747-FLOOR(SUMIFS($Q753:AF753,$Q750:AF750,12),1),IF(AG750=1,AG754,AG754+AF751)),0)</f>
        <v>0</v>
      </c>
      <c r="AH751" s="62">
        <f>IF(AH750&gt;0,IF((SUMIFS($Q753:AG753,$Q750:AG750,12)+IF(AG750=12,0,AG751)+AH754)&gt;=$K747,$K747-FLOOR(SUMIFS($Q753:AG753,$Q750:AG750,12),1),IF(AH750=1,AH754,AH754+AG751)),0)</f>
        <v>0</v>
      </c>
      <c r="AI751" s="62">
        <f>IF(AI750&gt;0,IF((SUMIFS($Q753:AH753,$Q750:AH750,12)+IF(AH750=12,0,AH751)+AI754)&gt;=$K747,$K747-FLOOR(SUMIFS($Q753:AH753,$Q750:AH750,12),1),IF(AI750=1,AI754,AI754+AH751)),0)</f>
        <v>0</v>
      </c>
      <c r="AJ751" s="62">
        <f>IF(AJ750&gt;0,IF((SUMIFS($Q753:AI753,$Q750:AI750,12)+IF(AI750=12,0,AI751)+AJ754)&gt;=$K747,$K747-FLOOR(SUMIFS($Q753:AI753,$Q750:AI750,12),1),IF(AJ750=1,AJ754,AJ754+AI751)),0)</f>
        <v>0</v>
      </c>
      <c r="AK751" s="62">
        <f>IF(AK750&gt;0,IF((SUMIFS($Q753:AJ753,$Q750:AJ750,12)+IF(AJ750=12,0,AJ751)+AK754)&gt;=$K747,$K747-FLOOR(SUMIFS($Q753:AJ753,$Q750:AJ750,12),1),IF(AK750=1,AK754,AK754+AJ751)),0)</f>
        <v>0</v>
      </c>
      <c r="AL751" s="62">
        <f>IF(AL750&gt;0,IF((SUMIFS($Q753:AK753,$Q750:AK750,12)+IF(AK750=12,0,AK751)+AL754)&gt;=$K747,$K747-FLOOR(SUMIFS($Q753:AK753,$Q750:AK750,12),1),IF(AL750=1,AL754,AL754+AK751)),0)</f>
        <v>0</v>
      </c>
      <c r="AM751" s="62">
        <f>IF(AM750&gt;0,IF((SUMIFS($Q753:AL753,$Q750:AL750,12)+IF(AL750=12,0,AL751)+AM754)&gt;=$K747,$K747-FLOOR(SUMIFS($Q753:AL753,$Q750:AL750,12),1),IF(AM750=1,AM754,AM754+AL751)),0)</f>
        <v>0</v>
      </c>
      <c r="AN751" s="62">
        <f>IF(AN750&gt;0,IF((SUMIFS($Q753:AM753,$Q750:AM750,12)+IF(AM750=12,0,AM751)+AN754)&gt;=$K747,$K747-FLOOR(SUMIFS($Q753:AM753,$Q750:AM750,12),1),IF(AN750=1,AN754,AN754+AM751)),0)</f>
        <v>0</v>
      </c>
      <c r="AO751" s="62">
        <f>IF(AO750&gt;0,IF((SUMIFS($Q753:AN753,$Q750:AN750,12)+IF(AN750=12,0,AN751)+AO754)&gt;=$K747,$K747-FLOOR(SUMIFS($Q753:AN753,$Q750:AN750,12),1),IF(AO750=1,AO754,AO754+AN751)),0)</f>
        <v>0</v>
      </c>
      <c r="AP751" s="62">
        <f>IF(AP750&gt;0,IF((SUMIFS($Q753:AO753,$Q750:AO750,12)+IF(AO750=12,0,AO751)+AP754)&gt;=$K747,$K747-FLOOR(SUMIFS($Q753:AO753,$Q750:AO750,12),1),IF(AP750=1,AP754,AP754+AO751)),0)</f>
        <v>0</v>
      </c>
      <c r="AQ751" s="62">
        <f>IF(AQ750&gt;0,IF((SUMIFS($Q753:AP753,$Q750:AP750,12)+IF(AP750=12,0,AP751)+AQ754)&gt;=$K747,$K747-FLOOR(SUMIFS($Q753:AP753,$Q750:AP750,12),1),IF(AQ750=1,AQ754,AQ754+AP751)),0)</f>
        <v>0</v>
      </c>
      <c r="AR751" s="62">
        <f>IF(AR750&gt;0,IF((SUMIFS($Q753:AQ753,$Q750:AQ750,12)+IF(AQ750=12,0,AQ751)+AR754)&gt;=$K747,$K747-FLOOR(SUMIFS($Q753:AQ753,$Q750:AQ750,12),1),IF(AR750=1,AR754,AR754+AQ751)),0)</f>
        <v>0</v>
      </c>
      <c r="AS751" s="62">
        <f>IF(AS750&gt;0,IF((SUMIFS($Q753:AR753,$Q750:AR750,12)+IF(AR750=12,0,AR751)+AS754)&gt;=$K747,$K747-FLOOR(SUMIFS($Q753:AR753,$Q750:AR750,12),1),IF(AS750=1,AS754,AS754+AR751)),0)</f>
        <v>0</v>
      </c>
      <c r="AT751" s="62">
        <f>IF(AT750&gt;0,IF((SUMIFS($Q753:AS753,$Q750:AS750,12)+IF(AS750=12,0,AS751)+AT754)&gt;=$K747,$K747-FLOOR(SUMIFS($Q753:AS753,$Q750:AS750,12),1),IF(AT750=1,AT754,AT754+AS751)),0)</f>
        <v>0</v>
      </c>
      <c r="AU751" s="62">
        <f>IF(AU750&gt;0,IF((SUMIFS($Q753:AT753,$Q750:AT750,12)+IF(AT750=12,0,AT751)+AU754)&gt;=$K747,$K747-FLOOR(SUMIFS($Q753:AT753,$Q750:AT750,12),1),IF(AU750=1,AU754,AU754+AT751)),0)</f>
        <v>0</v>
      </c>
      <c r="AV751" s="62">
        <f>IF(AV750&gt;0,IF((SUMIFS($Q753:AU753,$Q750:AU750,12)+IF(AU750=12,0,AU751)+AV754)&gt;=$K747,$K747-FLOOR(SUMIFS($Q753:AU753,$Q750:AU750,12),1),IF(AV750=1,AV754,AV754+AU751)),0)</f>
        <v>0</v>
      </c>
      <c r="AW751" s="62">
        <f>IF(AW750&gt;0,IF((SUMIFS($Q753:AV753,$Q750:AV750,12)+IF(AV750=12,0,AV751)+AW754)&gt;=$K747,$K747-FLOOR(SUMIFS($Q753:AV753,$Q750:AV750,12),1),IF(AW750=1,AW754,AW754+AV751)),0)</f>
        <v>0</v>
      </c>
      <c r="AX751" s="62">
        <f>IF(AX750&gt;0,IF((SUMIFS($Q753:AW753,$Q750:AW750,12)+IF(AW750=12,0,AW751)+AX754)&gt;=$K747,$K747-FLOOR(SUMIFS($Q753:AW753,$Q750:AW750,12),1),IF(AX750=1,AX754,AX754+AW751)),0)</f>
        <v>0</v>
      </c>
      <c r="AY751" s="62">
        <f>IF(AY750&gt;0,IF((SUMIFS($Q753:AX753,$Q750:AX750,12)+IF(AX750=12,0,AX751)+AY754)&gt;=$K747,$K747-FLOOR(SUMIFS($Q753:AX753,$Q750:AX750,12),1),IF(AY750=1,AY754,AY754+AX751)),0)</f>
        <v>0</v>
      </c>
      <c r="AZ751" s="62">
        <f>IF(AZ750&gt;0,IF((SUMIFS($Q753:AY753,$Q750:AY750,12)+IF(AY750=12,0,AY751)+AZ754)&gt;=$K747,$K747-FLOOR(SUMIFS($Q753:AY753,$Q750:AY750,12),1),IF(AZ750=1,AZ754,AZ754+AY751)),0)</f>
        <v>0</v>
      </c>
      <c r="BA751" s="62">
        <f>IF(BA750&gt;0,IF((SUMIFS($Q753:AZ753,$Q750:AZ750,12)+IF(AZ750=12,0,AZ751)+BA754)&gt;=$K747,$K747-FLOOR(SUMIFS($Q753:AZ753,$Q750:AZ750,12),1),IF(BA750=1,BA754,BA754+AZ751)),0)</f>
        <v>0</v>
      </c>
      <c r="BB751" s="62">
        <f>IF(BB750&gt;0,IF((SUMIFS($Q753:BA753,$Q750:BA750,12)+IF(BA750=12,0,BA751)+BB754)&gt;=$K747,$K747-FLOOR(SUMIFS($Q753:BA753,$Q750:BA750,12),1),IF(BB750=1,BB754,BB754+BA751)),0)</f>
        <v>0</v>
      </c>
      <c r="BC751" s="62">
        <f>IF(BC750&gt;0,IF((SUMIFS($Q753:BB753,$Q750:BB750,12)+IF(BB750=12,0,BB751)+BC754)&gt;=$K747,$K747-FLOOR(SUMIFS($Q753:BB753,$Q750:BB750,12),1),IF(BC750=1,BC754,BC754+BB751)),0)</f>
        <v>0</v>
      </c>
      <c r="BD751" s="62">
        <f>IF(BD750&gt;0,IF((SUMIFS($Q753:BC753,$Q750:BC750,12)+IF(BC750=12,0,BC751)+BD754)&gt;=$K747,$K747-FLOOR(SUMIFS($Q753:BC753,$Q750:BC750,12),1),IF(BD750=1,BD754,BD754+BC751)),0)</f>
        <v>0</v>
      </c>
      <c r="BE751" s="62">
        <f>IF(BE750&gt;0,IF((SUMIFS($Q753:BD753,$Q750:BD750,12)+IF(BD750=12,0,BD751)+BE754)&gt;=$K747,$K747-FLOOR(SUMIFS($Q753:BD753,$Q750:BD750,12),1),IF(BE750=1,BE754,BE754+BD751)),0)</f>
        <v>0</v>
      </c>
      <c r="BF751" s="62">
        <f>IF(BF750&gt;0,IF((SUMIFS($Q753:BE753,$Q750:BE750,12)+IF(BE750=12,0,BE751)+BF754)&gt;=$K747,$K747-FLOOR(SUMIFS($Q753:BE753,$Q750:BE750,12),1),IF(BF750=1,BF754,BF754+BE751)),0)</f>
        <v>0</v>
      </c>
      <c r="BG751" s="62">
        <f>IF(BG750&gt;0,IF((SUMIFS($Q753:BF753,$Q750:BF750,12)+IF(BF750=12,0,BF751)+BG754)&gt;=$K747,$K747-FLOOR(SUMIFS($Q753:BF753,$Q750:BF750,12),1),IF(BG750=1,BG754,BG754+BF751)),0)</f>
        <v>0</v>
      </c>
      <c r="BH751" s="62">
        <f>IF(BH750&gt;0,IF((SUMIFS($Q753:BG753,$Q750:BG750,12)+IF(BG750=12,0,BG751)+BH754)&gt;=$K747,$K747-FLOOR(SUMIFS($Q753:BG753,$Q750:BG750,12),1),IF(BH750=1,BH754,BH754+BG751)),0)</f>
        <v>0</v>
      </c>
      <c r="BI751" s="62">
        <f>IF(BI750&gt;0,IF((SUMIFS($Q753:BH753,$Q750:BH750,12)+IF(BH750=12,0,BH751)+BI754)&gt;=$K747,$K747-FLOOR(SUMIFS($Q753:BH753,$Q750:BH750,12),1),IF(BI750=1,BI754,BI754+BH751)),0)</f>
        <v>0</v>
      </c>
      <c r="BJ751" s="62">
        <f>IF(BJ750&gt;0,IF((SUMIFS($Q753:BI753,$Q750:BI750,12)+IF(BI750=12,0,BI751)+BJ754)&gt;=$K747,$K747-FLOOR(SUMIFS($Q753:BI753,$Q750:BI750,12),1),IF(BJ750=1,BJ754,BJ754+BI751)),0)</f>
        <v>0</v>
      </c>
      <c r="BK751" s="62">
        <f>IF(BK750&gt;0,IF((SUMIFS($Q753:BJ753,$Q750:BJ750,12)+IF(BJ750=12,0,BJ751)+BK754)&gt;=$K747,$K747-FLOOR(SUMIFS($Q753:BJ753,$Q750:BJ750,12),1),IF(BK750=1,BK754,BK754+BJ751)),0)</f>
        <v>0</v>
      </c>
      <c r="BL751" s="62">
        <f>IF(BL750&gt;0,IF((SUMIFS($Q753:BK753,$Q750:BK750,12)+IF(BK750=12,0,BK751)+BL754)&gt;=$K747,$K747-FLOOR(SUMIFS($Q753:BK753,$Q750:BK750,12),1),IF(BL750=1,BL754,BL754+BK751)),0)</f>
        <v>0</v>
      </c>
      <c r="BM751" s="62">
        <f>IF(BM750&gt;0,IF((SUMIFS($Q753:BL753,$Q750:BL750,12)+IF(BL750=12,0,BL751)+BM754)&gt;=$K747,$K747-FLOOR(SUMIFS($Q753:BL753,$Q750:BL750,12),1),IF(BM750=1,BM754,BM754+BL751)),0)</f>
        <v>0</v>
      </c>
      <c r="BN751" s="62">
        <f>IF(BN750&gt;0,IF((SUMIFS($Q753:BM753,$Q750:BM750,12)+IF(BM750=12,0,BM751)+BN754)&gt;=$K747,$K747-FLOOR(SUMIFS($Q753:BM753,$Q750:BM750,12),1),IF(BN750=1,BN754,BN754+BM751)),0)</f>
        <v>0</v>
      </c>
      <c r="BO751" s="62">
        <f>IF(BO750&gt;0,IF((SUMIFS($Q753:BN753,$Q750:BN750,12)+IF(BN750=12,0,BN751)+BO754)&gt;=$K747,$K747-FLOOR(SUMIFS($Q753:BN753,$Q750:BN750,12),1),IF(BO750=1,BO754,BO754+BN751)),0)</f>
        <v>0</v>
      </c>
      <c r="BP751" s="62">
        <f>IF(BP750&gt;0,IF((SUMIFS($Q753:BO753,$Q750:BO750,12)+IF(BO750=12,0,BO751)+BP754)&gt;=$K747,$K747-FLOOR(SUMIFS($Q753:BO753,$Q750:BO750,12),1),IF(BP750=1,BP754,BP754+BO751)),0)</f>
        <v>0</v>
      </c>
      <c r="BQ751" s="62">
        <f>IF(BQ750&gt;0,IF((SUMIFS($Q753:BP753,$Q750:BP750,12)+IF(BP750=12,0,BP751)+BQ754)&gt;=$K747,$K747-FLOOR(SUMIFS($Q753:BP753,$Q750:BP750,12),1),IF(BQ750=1,BQ754,BQ754+BP751)),0)</f>
        <v>0</v>
      </c>
      <c r="BR751" s="62">
        <f>IF(BR750&gt;0,IF((SUMIFS($Q753:BQ753,$Q750:BQ750,12)+IF(BQ750=12,0,BQ751)+BR754)&gt;=$K747,$K747-FLOOR(SUMIFS($Q753:BQ753,$Q750:BQ750,12),1),IF(BR750=1,BR754,BR754+BQ751)),0)</f>
        <v>0</v>
      </c>
      <c r="BS751" s="62">
        <f>IF(BS750&gt;0,IF((SUMIFS($Q753:BR753,$Q750:BR750,12)+IF(BR750=12,0,BR751)+BS754)&gt;=$K747,$K747-FLOOR(SUMIFS($Q753:BR753,$Q750:BR750,12),1),IF(BS750=1,BS754,BS754+BR751)),0)</f>
        <v>0</v>
      </c>
      <c r="BT751" s="62">
        <f>IF(BT750&gt;0,IF((SUMIFS($Q753:BS753,$Q750:BS750,12)+IF(BS750=12,0,BS751)+BT754)&gt;=$K747,$K747-FLOOR(SUMIFS($Q753:BS753,$Q750:BS750,12),1),IF(BT750=1,BT754,BT754+BS751)),0)</f>
        <v>0</v>
      </c>
      <c r="BU751" s="62">
        <f>IF(BU750&gt;0,IF((SUMIFS($Q753:BT753,$Q750:BT750,12)+IF(BT750=12,0,BT751)+BU754)&gt;=$K747,$K747-FLOOR(SUMIFS($Q753:BT753,$Q750:BT750,12),1),IF(BU750=1,BU754,BU754+BT751)),0)</f>
        <v>0</v>
      </c>
      <c r="BV751" s="62">
        <f>IF(BV750&gt;0,IF((SUMIFS($Q753:BU753,$Q750:BU750,12)+IF(BU750=12,0,BU751)+BV754)&gt;=$K747,$K747-FLOOR(SUMIFS($Q753:BU753,$Q750:BU750,12),1),IF(BV750=1,BV754,BV754+BU751)),0)</f>
        <v>0</v>
      </c>
      <c r="BW751" s="62">
        <f>IF(BW750&gt;0,IF((SUMIFS($Q753:BV753,$Q750:BV750,12)+IF(BV750=12,0,BV751)+BW754)&gt;=$K747,$K747-FLOOR(SUMIFS($Q753:BV753,$Q750:BV750,12),1),IF(BW750=1,BW754,BW754+BV751)),0)</f>
        <v>0</v>
      </c>
      <c r="BX751" s="62">
        <f>IF(BX750&gt;0,IF((SUMIFS($Q753:BW753,$Q750:BW750,12)+IF(BW750=12,0,BW751)+BX754)&gt;=$K747,$K747-FLOOR(SUMIFS($Q753:BW753,$Q750:BW750,12),1),IF(BX750=1,BX754,BX754+BW751)),0)</f>
        <v>0</v>
      </c>
      <c r="BY751" s="298"/>
      <c r="BZ751" s="300"/>
      <c r="CA751" s="302"/>
      <c r="CB751" s="302"/>
    </row>
    <row r="752" spans="1:96" s="98" customFormat="1" ht="41.4" hidden="1" customHeight="1" x14ac:dyDescent="0.3">
      <c r="A752" s="97"/>
      <c r="B752" s="119"/>
      <c r="C752" s="73"/>
      <c r="D752" s="73"/>
      <c r="E752" s="73"/>
      <c r="F752" s="73"/>
      <c r="G752" s="73"/>
      <c r="H752" s="73"/>
      <c r="I752" s="73"/>
      <c r="J752" s="73"/>
      <c r="K752" s="73"/>
      <c r="L752" s="58"/>
      <c r="M752" s="7"/>
      <c r="N752" s="160"/>
      <c r="P752" s="59" t="s">
        <v>172</v>
      </c>
      <c r="Q752" s="61">
        <f>IF(Q747&gt;0,Q748,0)</f>
        <v>0</v>
      </c>
      <c r="R752" s="61">
        <f t="shared" ref="R752" si="17701">IF(R747&gt;0,IF(R750=1,R748,R748+Q752),Q752)</f>
        <v>0</v>
      </c>
      <c r="S752" s="61">
        <f t="shared" ref="S752" si="17702">IF(S747&gt;0,IF(S750=1,S748,S748+R752),R752)</f>
        <v>0</v>
      </c>
      <c r="T752" s="61">
        <f t="shared" ref="T752" si="17703">IF(T747&gt;0,IF(T750=1,T748,T748+S752),S752)</f>
        <v>0</v>
      </c>
      <c r="U752" s="61">
        <f t="shared" ref="U752" si="17704">IF(U747&gt;0,IF(U750=1,U748,U748+T752),T752)</f>
        <v>0</v>
      </c>
      <c r="V752" s="61">
        <f t="shared" ref="V752" si="17705">IF(V747&gt;0,IF(V750=1,V748,V748+U752),U752)</f>
        <v>0</v>
      </c>
      <c r="W752" s="61">
        <f t="shared" ref="W752" si="17706">IF(W747&gt;0,IF(W750=1,W748,W748+V752),V752)</f>
        <v>0</v>
      </c>
      <c r="X752" s="61">
        <f t="shared" ref="X752" si="17707">IF(X747&gt;0,IF(X750=1,X748,X748+W752),W752)</f>
        <v>0</v>
      </c>
      <c r="Y752" s="61">
        <f t="shared" ref="Y752" si="17708">IF(Y747&gt;0,IF(Y750=1,Y748,Y748+X752),X752)</f>
        <v>0</v>
      </c>
      <c r="Z752" s="61">
        <f t="shared" ref="Z752" si="17709">IF(Z747&gt;0,IF(Z750=1,Z748,Z748+Y752),Y752)</f>
        <v>0</v>
      </c>
      <c r="AA752" s="61">
        <f t="shared" ref="AA752" si="17710">IF(AA747&gt;0,IF(AA750=1,AA748,AA748+Z752),Z752)</f>
        <v>0</v>
      </c>
      <c r="AB752" s="61">
        <f t="shared" ref="AB752" si="17711">IF(AB747&gt;0,IF(AB750=1,AB748,AB748+AA752),AA752)</f>
        <v>0</v>
      </c>
      <c r="AC752" s="61">
        <f t="shared" ref="AC752" si="17712">IF(AC747&gt;0,IF(AC750=1,AC748,AC748+AB752),AB752)</f>
        <v>0</v>
      </c>
      <c r="AD752" s="61">
        <f t="shared" ref="AD752" si="17713">IF(AD747&gt;0,IF(AD750=1,AD748,AD748+AC752),AC752)</f>
        <v>0</v>
      </c>
      <c r="AE752" s="61">
        <f t="shared" ref="AE752" si="17714">IF(AE747&gt;0,IF(AE750=1,AE748,AE748+AD752),AD752)</f>
        <v>0</v>
      </c>
      <c r="AF752" s="61">
        <f t="shared" ref="AF752" si="17715">IF(AF747&gt;0,IF(AF750=1,AF748,AF748+AE752),AE752)</f>
        <v>0</v>
      </c>
      <c r="AG752" s="61">
        <f t="shared" ref="AG752" si="17716">IF(AG747&gt;0,IF(AG750=1,AG748,AG748+AF752),AF752)</f>
        <v>0</v>
      </c>
      <c r="AH752" s="61">
        <f t="shared" ref="AH752" si="17717">IF(AH747&gt;0,IF(AH750=1,AH748,AH748+AG752),AG752)</f>
        <v>0</v>
      </c>
      <c r="AI752" s="61">
        <f t="shared" ref="AI752" si="17718">IF(AI747&gt;0,IF(AI750=1,AI748,AI748+AH752),AH752)</f>
        <v>0</v>
      </c>
      <c r="AJ752" s="61">
        <f t="shared" ref="AJ752" si="17719">IF(AJ747&gt;0,IF(AJ750=1,AJ748,AJ748+AI752),AI752)</f>
        <v>0</v>
      </c>
      <c r="AK752" s="61">
        <f t="shared" ref="AK752" si="17720">IF(AK747&gt;0,IF(AK750=1,AK748,AK748+AJ752),AJ752)</f>
        <v>0</v>
      </c>
      <c r="AL752" s="61">
        <f t="shared" ref="AL752" si="17721">IF(AL747&gt;0,IF(AL750=1,AL748,AL748+AK752),AK752)</f>
        <v>0</v>
      </c>
      <c r="AM752" s="61">
        <f t="shared" ref="AM752" si="17722">IF(AM747&gt;0,IF(AM750=1,AM748,AM748+AL752),AL752)</f>
        <v>0</v>
      </c>
      <c r="AN752" s="61">
        <f t="shared" ref="AN752" si="17723">IF(AN747&gt;0,IF(AN750=1,AN748,AN748+AM752),AM752)</f>
        <v>0</v>
      </c>
      <c r="AO752" s="61">
        <f t="shared" ref="AO752" si="17724">IF(AO747&gt;0,IF(AO750=1,AO748,AO748+AN752),AN752)</f>
        <v>0</v>
      </c>
      <c r="AP752" s="61">
        <f t="shared" ref="AP752" si="17725">IF(AP747&gt;0,IF(AP750=1,AP748,AP748+AO752),AO752)</f>
        <v>0</v>
      </c>
      <c r="AQ752" s="61">
        <f t="shared" ref="AQ752" si="17726">IF(AQ747&gt;0,IF(AQ750=1,AQ748,AQ748+AP752),AP752)</f>
        <v>0</v>
      </c>
      <c r="AR752" s="61">
        <f t="shared" ref="AR752" si="17727">IF(AR747&gt;0,IF(AR750=1,AR748,AR748+AQ752),AQ752)</f>
        <v>0</v>
      </c>
      <c r="AS752" s="61">
        <f t="shared" ref="AS752" si="17728">IF(AS747&gt;0,IF(AS750=1,AS748,AS748+AR752),AR752)</f>
        <v>0</v>
      </c>
      <c r="AT752" s="61">
        <f t="shared" ref="AT752" si="17729">IF(AT747&gt;0,IF(AT750=1,AT748,AT748+AS752),AS752)</f>
        <v>0</v>
      </c>
      <c r="AU752" s="61">
        <f t="shared" ref="AU752" si="17730">IF(AU747&gt;0,IF(AU750=1,AU748,AU748+AT752),AT752)</f>
        <v>0</v>
      </c>
      <c r="AV752" s="61">
        <f t="shared" ref="AV752" si="17731">IF(AV747&gt;0,IF(AV750=1,AV748,AV748+AU752),AU752)</f>
        <v>0</v>
      </c>
      <c r="AW752" s="61">
        <f t="shared" ref="AW752" si="17732">IF(AW747&gt;0,IF(AW750=1,AW748,AW748+AV752),AV752)</f>
        <v>0</v>
      </c>
      <c r="AX752" s="61">
        <f t="shared" ref="AX752" si="17733">IF(AX747&gt;0,IF(AX750=1,AX748,AX748+AW752),AW752)</f>
        <v>0</v>
      </c>
      <c r="AY752" s="61">
        <f t="shared" ref="AY752" si="17734">IF(AY747&gt;0,IF(AY750=1,AY748,AY748+AX752),AX752)</f>
        <v>0</v>
      </c>
      <c r="AZ752" s="61">
        <f t="shared" ref="AZ752" si="17735">IF(AZ747&gt;0,IF(AZ750=1,AZ748,AZ748+AY752),AY752)</f>
        <v>0</v>
      </c>
      <c r="BA752" s="61">
        <f t="shared" ref="BA752" si="17736">IF(BA747&gt;0,IF(BA750=1,BA748,BA748+AZ752),AZ752)</f>
        <v>0</v>
      </c>
      <c r="BB752" s="61">
        <f t="shared" ref="BB752" si="17737">IF(BB747&gt;0,IF(BB750=1,BB748,BB748+BA752),BA752)</f>
        <v>0</v>
      </c>
      <c r="BC752" s="61">
        <f t="shared" ref="BC752" si="17738">IF(BC747&gt;0,IF(BC750=1,BC748,BC748+BB752),BB752)</f>
        <v>0</v>
      </c>
      <c r="BD752" s="61">
        <f t="shared" ref="BD752" si="17739">IF(BD747&gt;0,IF(BD750=1,BD748,BD748+BC752),BC752)</f>
        <v>0</v>
      </c>
      <c r="BE752" s="61">
        <f t="shared" ref="BE752" si="17740">IF(BE747&gt;0,IF(BE750=1,BE748,BE748+BD752),BD752)</f>
        <v>0</v>
      </c>
      <c r="BF752" s="61">
        <f t="shared" ref="BF752" si="17741">IF(BF747&gt;0,IF(BF750=1,BF748,BF748+BE752),BE752)</f>
        <v>0</v>
      </c>
      <c r="BG752" s="61">
        <f t="shared" ref="BG752" si="17742">IF(BG747&gt;0,IF(BG750=1,BG748,BG748+BF752),BF752)</f>
        <v>0</v>
      </c>
      <c r="BH752" s="61">
        <f t="shared" ref="BH752" si="17743">IF(BH747&gt;0,IF(BH750=1,BH748,BH748+BG752),BG752)</f>
        <v>0</v>
      </c>
      <c r="BI752" s="61">
        <f t="shared" ref="BI752" si="17744">IF(BI747&gt;0,IF(BI750=1,BI748,BI748+BH752),BH752)</f>
        <v>0</v>
      </c>
      <c r="BJ752" s="61">
        <f t="shared" ref="BJ752" si="17745">IF(BJ747&gt;0,IF(BJ750=1,BJ748,BJ748+BI752),BI752)</f>
        <v>0</v>
      </c>
      <c r="BK752" s="61">
        <f t="shared" ref="BK752" si="17746">IF(BK747&gt;0,IF(BK750=1,BK748,BK748+BJ752),BJ752)</f>
        <v>0</v>
      </c>
      <c r="BL752" s="61">
        <f t="shared" ref="BL752" si="17747">IF(BL747&gt;0,IF(BL750=1,BL748,BL748+BK752),BK752)</f>
        <v>0</v>
      </c>
      <c r="BM752" s="61">
        <f t="shared" ref="BM752" si="17748">IF(BM747&gt;0,IF(BM750=1,BM748,BM748+BL752),BL752)</f>
        <v>0</v>
      </c>
      <c r="BN752" s="61">
        <f t="shared" ref="BN752" si="17749">IF(BN747&gt;0,IF(BN750=1,BN748,BN748+BM752),BM752)</f>
        <v>0</v>
      </c>
      <c r="BO752" s="61">
        <f t="shared" ref="BO752" si="17750">IF(BO747&gt;0,IF(BO750=1,BO748,BO748+BN752),BN752)</f>
        <v>0</v>
      </c>
      <c r="BP752" s="61">
        <f t="shared" ref="BP752" si="17751">IF(BP747&gt;0,IF(BP750=1,BP748,BP748+BO752),BO752)</f>
        <v>0</v>
      </c>
      <c r="BQ752" s="61">
        <f t="shared" ref="BQ752" si="17752">IF(BQ747&gt;0,IF(BQ750=1,BQ748,BQ748+BP752),BP752)</f>
        <v>0</v>
      </c>
      <c r="BR752" s="61">
        <f t="shared" ref="BR752" si="17753">IF(BR747&gt;0,IF(BR750=1,BR748,BR748+BQ752),BQ752)</f>
        <v>0</v>
      </c>
      <c r="BS752" s="61">
        <f t="shared" ref="BS752" si="17754">IF(BS747&gt;0,IF(BS750=1,BS748,BS748+BR752),BR752)</f>
        <v>0</v>
      </c>
      <c r="BT752" s="61">
        <f t="shared" ref="BT752" si="17755">IF(BT747&gt;0,IF(BT750=1,BT748,BT748+BS752),BS752)</f>
        <v>0</v>
      </c>
      <c r="BU752" s="61">
        <f t="shared" ref="BU752" si="17756">IF(BU747&gt;0,IF(BU750=1,BU748,BU748+BT752),BT752)</f>
        <v>0</v>
      </c>
      <c r="BV752" s="61">
        <f t="shared" ref="BV752" si="17757">IF(BV747&gt;0,IF(BV750=1,BV748,BV748+BU752),BU752)</f>
        <v>0</v>
      </c>
      <c r="BW752" s="61">
        <f t="shared" ref="BW752" si="17758">IF(BW747&gt;0,IF(BW750=1,BW748,BW748+BV752),BV752)</f>
        <v>0</v>
      </c>
      <c r="BX752" s="61">
        <f t="shared" ref="BX752" si="17759">IF(BX747&gt;0,IF(BX750=1,BX748,BX748+BW752),BW752)</f>
        <v>0</v>
      </c>
      <c r="BY752" s="298"/>
      <c r="BZ752" s="300"/>
      <c r="CA752" s="302"/>
      <c r="CB752" s="302"/>
    </row>
    <row r="753" spans="1:96" s="98" customFormat="1" ht="41.4" hidden="1" customHeight="1" x14ac:dyDescent="0.3">
      <c r="A753" s="97"/>
      <c r="B753" s="119"/>
      <c r="C753" s="73"/>
      <c r="D753" s="73"/>
      <c r="E753" s="73"/>
      <c r="F753" s="73"/>
      <c r="G753" s="73"/>
      <c r="H753" s="73"/>
      <c r="I753" s="73"/>
      <c r="J753" s="73"/>
      <c r="K753" s="73"/>
      <c r="L753" s="58"/>
      <c r="M753" s="7"/>
      <c r="N753" s="160"/>
      <c r="P753" s="59" t="s">
        <v>173</v>
      </c>
      <c r="Q753" s="61">
        <f>Q755</f>
        <v>0</v>
      </c>
      <c r="R753" s="61">
        <f t="shared" ref="R753" si="17760">IF(R750=1,R755,R755+Q753)</f>
        <v>0</v>
      </c>
      <c r="S753" s="61">
        <f t="shared" ref="S753" si="17761">IF(S750=1,S755,S755+R753)</f>
        <v>0</v>
      </c>
      <c r="T753" s="61">
        <f t="shared" ref="T753" si="17762">IF(T750=1,T755,T755+S753)</f>
        <v>0</v>
      </c>
      <c r="U753" s="61">
        <f t="shared" ref="U753" si="17763">IF(U750=1,U755,U755+T753)</f>
        <v>0</v>
      </c>
      <c r="V753" s="61">
        <f t="shared" ref="V753" si="17764">IF(V750=1,V755,V755+U753)</f>
        <v>0</v>
      </c>
      <c r="W753" s="61">
        <f t="shared" ref="W753" si="17765">IF(W750=1,W755,W755+V753)</f>
        <v>0</v>
      </c>
      <c r="X753" s="61">
        <f t="shared" ref="X753" si="17766">IF(X750=1,X755,X755+W753)</f>
        <v>0</v>
      </c>
      <c r="Y753" s="61">
        <f t="shared" ref="Y753" si="17767">IF(Y750=1,Y755,Y755+X753)</f>
        <v>0</v>
      </c>
      <c r="Z753" s="61">
        <f t="shared" ref="Z753" si="17768">IF(Z750=1,Z755,Z755+Y753)</f>
        <v>0</v>
      </c>
      <c r="AA753" s="61">
        <f t="shared" ref="AA753" si="17769">IF(AA750=1,AA755,AA755+Z753)</f>
        <v>0</v>
      </c>
      <c r="AB753" s="61">
        <f t="shared" ref="AB753" si="17770">IF(AB750=1,AB755,AB755+AA753)</f>
        <v>0</v>
      </c>
      <c r="AC753" s="61">
        <f t="shared" ref="AC753" si="17771">IF(AC750=1,AC755,AC755+AB753)</f>
        <v>0</v>
      </c>
      <c r="AD753" s="61">
        <f t="shared" ref="AD753" si="17772">IF(AD750=1,AD755,AD755+AC753)</f>
        <v>0</v>
      </c>
      <c r="AE753" s="61">
        <f t="shared" ref="AE753" si="17773">IF(AE750=1,AE755,AE755+AD753)</f>
        <v>0</v>
      </c>
      <c r="AF753" s="61">
        <f t="shared" ref="AF753" si="17774">IF(AF750=1,AF755,AF755+AE753)</f>
        <v>0</v>
      </c>
      <c r="AG753" s="61">
        <f t="shared" ref="AG753" si="17775">IF(AG750=1,AG755,AG755+AF753)</f>
        <v>0</v>
      </c>
      <c r="AH753" s="61">
        <f t="shared" ref="AH753" si="17776">IF(AH750=1,AH755,AH755+AG753)</f>
        <v>0</v>
      </c>
      <c r="AI753" s="61">
        <f t="shared" ref="AI753" si="17777">IF(AI750=1,AI755,AI755+AH753)</f>
        <v>0</v>
      </c>
      <c r="AJ753" s="61">
        <f t="shared" ref="AJ753" si="17778">IF(AJ750=1,AJ755,AJ755+AI753)</f>
        <v>0</v>
      </c>
      <c r="AK753" s="61">
        <f t="shared" ref="AK753" si="17779">IF(AK750=1,AK755,AK755+AJ753)</f>
        <v>0</v>
      </c>
      <c r="AL753" s="61">
        <f t="shared" ref="AL753" si="17780">IF(AL750=1,AL755,AL755+AK753)</f>
        <v>0</v>
      </c>
      <c r="AM753" s="61">
        <f t="shared" ref="AM753" si="17781">IF(AM750=1,AM755,AM755+AL753)</f>
        <v>0</v>
      </c>
      <c r="AN753" s="61">
        <f t="shared" ref="AN753" si="17782">IF(AN750=1,AN755,AN755+AM753)</f>
        <v>0</v>
      </c>
      <c r="AO753" s="61">
        <f t="shared" ref="AO753" si="17783">IF(AO750=1,AO755,AO755+AN753)</f>
        <v>0</v>
      </c>
      <c r="AP753" s="61">
        <f t="shared" ref="AP753" si="17784">IF(AP750=1,AP755,AP755+AO753)</f>
        <v>0</v>
      </c>
      <c r="AQ753" s="61">
        <f t="shared" ref="AQ753" si="17785">IF(AQ750=1,AQ755,AQ755+AP753)</f>
        <v>0</v>
      </c>
      <c r="AR753" s="61">
        <f t="shared" ref="AR753" si="17786">IF(AR750=1,AR755,AR755+AQ753)</f>
        <v>0</v>
      </c>
      <c r="AS753" s="61">
        <f t="shared" ref="AS753" si="17787">IF(AS750=1,AS755,AS755+AR753)</f>
        <v>0</v>
      </c>
      <c r="AT753" s="61">
        <f t="shared" ref="AT753" si="17788">IF(AT750=1,AT755,AT755+AS753)</f>
        <v>0</v>
      </c>
      <c r="AU753" s="61">
        <f t="shared" ref="AU753" si="17789">IF(AU750=1,AU755,AU755+AT753)</f>
        <v>0</v>
      </c>
      <c r="AV753" s="61">
        <f t="shared" ref="AV753" si="17790">IF(AV750=1,AV755,AV755+AU753)</f>
        <v>0</v>
      </c>
      <c r="AW753" s="61">
        <f t="shared" ref="AW753" si="17791">IF(AW750=1,AW755,AW755+AV753)</f>
        <v>0</v>
      </c>
      <c r="AX753" s="61">
        <f t="shared" ref="AX753" si="17792">IF(AX750=1,AX755,AX755+AW753)</f>
        <v>0</v>
      </c>
      <c r="AY753" s="61">
        <f t="shared" ref="AY753" si="17793">IF(AY750=1,AY755,AY755+AX753)</f>
        <v>0</v>
      </c>
      <c r="AZ753" s="61">
        <f t="shared" ref="AZ753" si="17794">IF(AZ750=1,AZ755,AZ755+AY753)</f>
        <v>0</v>
      </c>
      <c r="BA753" s="61">
        <f t="shared" ref="BA753" si="17795">IF(BA750=1,BA755,BA755+AZ753)</f>
        <v>0</v>
      </c>
      <c r="BB753" s="61">
        <f t="shared" ref="BB753" si="17796">IF(BB750=1,BB755,BB755+BA753)</f>
        <v>0</v>
      </c>
      <c r="BC753" s="61">
        <f t="shared" ref="BC753" si="17797">IF(BC750=1,BC755,BC755+BB753)</f>
        <v>0</v>
      </c>
      <c r="BD753" s="61">
        <f t="shared" ref="BD753" si="17798">IF(BD750=1,BD755,BD755+BC753)</f>
        <v>0</v>
      </c>
      <c r="BE753" s="61">
        <f t="shared" ref="BE753" si="17799">IF(BE750=1,BE755,BE755+BD753)</f>
        <v>0</v>
      </c>
      <c r="BF753" s="61">
        <f t="shared" ref="BF753" si="17800">IF(BF750=1,BF755,BF755+BE753)</f>
        <v>0</v>
      </c>
      <c r="BG753" s="61">
        <f t="shared" ref="BG753" si="17801">IF(BG750=1,BG755,BG755+BF753)</f>
        <v>0</v>
      </c>
      <c r="BH753" s="61">
        <f t="shared" ref="BH753" si="17802">IF(BH750=1,BH755,BH755+BG753)</f>
        <v>0</v>
      </c>
      <c r="BI753" s="61">
        <f t="shared" ref="BI753" si="17803">IF(BI750=1,BI755,BI755+BH753)</f>
        <v>0</v>
      </c>
      <c r="BJ753" s="61">
        <f t="shared" ref="BJ753" si="17804">IF(BJ750=1,BJ755,BJ755+BI753)</f>
        <v>0</v>
      </c>
      <c r="BK753" s="61">
        <f t="shared" ref="BK753" si="17805">IF(BK750=1,BK755,BK755+BJ753)</f>
        <v>0</v>
      </c>
      <c r="BL753" s="61">
        <f t="shared" ref="BL753" si="17806">IF(BL750=1,BL755,BL755+BK753)</f>
        <v>0</v>
      </c>
      <c r="BM753" s="61">
        <f t="shared" ref="BM753" si="17807">IF(BM750=1,BM755,BM755+BL753)</f>
        <v>0</v>
      </c>
      <c r="BN753" s="61">
        <f t="shared" ref="BN753" si="17808">IF(BN750=1,BN755,BN755+BM753)</f>
        <v>0</v>
      </c>
      <c r="BO753" s="61">
        <f t="shared" ref="BO753" si="17809">IF(BO750=1,BO755,BO755+BN753)</f>
        <v>0</v>
      </c>
      <c r="BP753" s="61">
        <f t="shared" ref="BP753" si="17810">IF(BP750=1,BP755,BP755+BO753)</f>
        <v>0</v>
      </c>
      <c r="BQ753" s="61">
        <f t="shared" ref="BQ753" si="17811">IF(BQ750=1,BQ755,BQ755+BP753)</f>
        <v>0</v>
      </c>
      <c r="BR753" s="61">
        <f t="shared" ref="BR753" si="17812">IF(BR750=1,BR755,BR755+BQ753)</f>
        <v>0</v>
      </c>
      <c r="BS753" s="61">
        <f t="shared" ref="BS753" si="17813">IF(BS750=1,BS755,BS755+BR753)</f>
        <v>0</v>
      </c>
      <c r="BT753" s="61">
        <f t="shared" ref="BT753" si="17814">IF(BT750=1,BT755,BT755+BS753)</f>
        <v>0</v>
      </c>
      <c r="BU753" s="61">
        <f t="shared" ref="BU753" si="17815">IF(BU750=1,BU755,BU755+BT753)</f>
        <v>0</v>
      </c>
      <c r="BV753" s="61">
        <f t="shared" ref="BV753" si="17816">IF(BV750=1,BV755,BV755+BU753)</f>
        <v>0</v>
      </c>
      <c r="BW753" s="61">
        <f t="shared" ref="BW753" si="17817">IF(BW750=1,BW755,BW755+BV753)</f>
        <v>0</v>
      </c>
      <c r="BX753" s="61">
        <f t="shared" ref="BX753" si="17818">IF(BX750=1,BX755,BX755+BW753)</f>
        <v>0</v>
      </c>
      <c r="BY753" s="298"/>
      <c r="BZ753" s="300"/>
      <c r="CA753" s="302"/>
      <c r="CB753" s="302"/>
    </row>
    <row r="754" spans="1:96" s="98" customFormat="1" ht="28.95" customHeight="1" x14ac:dyDescent="0.3">
      <c r="A754" s="97"/>
      <c r="B754" s="119"/>
      <c r="C754" s="73"/>
      <c r="D754" s="73"/>
      <c r="E754" s="73"/>
      <c r="F754" s="73"/>
      <c r="G754" s="73"/>
      <c r="H754" s="73"/>
      <c r="I754" s="73"/>
      <c r="J754" s="73"/>
      <c r="K754" s="73"/>
      <c r="L754" s="58"/>
      <c r="M754" s="7"/>
      <c r="N754" s="160"/>
      <c r="P754" s="57" t="s">
        <v>171</v>
      </c>
      <c r="Q754" s="62">
        <f t="shared" ref="Q754:BX754" si="17819">1720/12*Q747</f>
        <v>0</v>
      </c>
      <c r="R754" s="62">
        <f t="shared" si="17819"/>
        <v>0</v>
      </c>
      <c r="S754" s="62">
        <f t="shared" si="17819"/>
        <v>0</v>
      </c>
      <c r="T754" s="62">
        <f t="shared" si="17819"/>
        <v>0</v>
      </c>
      <c r="U754" s="62">
        <f t="shared" si="17819"/>
        <v>0</v>
      </c>
      <c r="V754" s="62">
        <f t="shared" si="17819"/>
        <v>0</v>
      </c>
      <c r="W754" s="62">
        <f t="shared" si="17819"/>
        <v>0</v>
      </c>
      <c r="X754" s="62">
        <f t="shared" si="17819"/>
        <v>0</v>
      </c>
      <c r="Y754" s="62">
        <f t="shared" si="17819"/>
        <v>0</v>
      </c>
      <c r="Z754" s="62">
        <f t="shared" si="17819"/>
        <v>0</v>
      </c>
      <c r="AA754" s="62">
        <f t="shared" si="17819"/>
        <v>0</v>
      </c>
      <c r="AB754" s="62">
        <f t="shared" si="17819"/>
        <v>0</v>
      </c>
      <c r="AC754" s="62">
        <f t="shared" si="17819"/>
        <v>0</v>
      </c>
      <c r="AD754" s="62">
        <f t="shared" si="17819"/>
        <v>0</v>
      </c>
      <c r="AE754" s="62">
        <f t="shared" si="17819"/>
        <v>0</v>
      </c>
      <c r="AF754" s="62">
        <f t="shared" si="17819"/>
        <v>0</v>
      </c>
      <c r="AG754" s="62">
        <f t="shared" si="17819"/>
        <v>0</v>
      </c>
      <c r="AH754" s="62">
        <f t="shared" si="17819"/>
        <v>0</v>
      </c>
      <c r="AI754" s="62">
        <f t="shared" si="17819"/>
        <v>0</v>
      </c>
      <c r="AJ754" s="62">
        <f t="shared" si="17819"/>
        <v>0</v>
      </c>
      <c r="AK754" s="62">
        <f t="shared" si="17819"/>
        <v>0</v>
      </c>
      <c r="AL754" s="62">
        <f t="shared" si="17819"/>
        <v>0</v>
      </c>
      <c r="AM754" s="62">
        <f t="shared" si="17819"/>
        <v>0</v>
      </c>
      <c r="AN754" s="62">
        <f t="shared" si="17819"/>
        <v>0</v>
      </c>
      <c r="AO754" s="62">
        <f t="shared" si="17819"/>
        <v>0</v>
      </c>
      <c r="AP754" s="62">
        <f t="shared" si="17819"/>
        <v>0</v>
      </c>
      <c r="AQ754" s="62">
        <f t="shared" si="17819"/>
        <v>0</v>
      </c>
      <c r="AR754" s="62">
        <f t="shared" si="17819"/>
        <v>0</v>
      </c>
      <c r="AS754" s="62">
        <f t="shared" si="17819"/>
        <v>0</v>
      </c>
      <c r="AT754" s="62">
        <f t="shared" si="17819"/>
        <v>0</v>
      </c>
      <c r="AU754" s="62">
        <f t="shared" si="17819"/>
        <v>0</v>
      </c>
      <c r="AV754" s="62">
        <f t="shared" si="17819"/>
        <v>0</v>
      </c>
      <c r="AW754" s="62">
        <f t="shared" si="17819"/>
        <v>0</v>
      </c>
      <c r="AX754" s="62">
        <f t="shared" si="17819"/>
        <v>0</v>
      </c>
      <c r="AY754" s="62">
        <f t="shared" si="17819"/>
        <v>0</v>
      </c>
      <c r="AZ754" s="62">
        <f t="shared" si="17819"/>
        <v>0</v>
      </c>
      <c r="BA754" s="62">
        <f t="shared" si="17819"/>
        <v>0</v>
      </c>
      <c r="BB754" s="62">
        <f t="shared" si="17819"/>
        <v>0</v>
      </c>
      <c r="BC754" s="62">
        <f t="shared" si="17819"/>
        <v>0</v>
      </c>
      <c r="BD754" s="62">
        <f t="shared" si="17819"/>
        <v>0</v>
      </c>
      <c r="BE754" s="62">
        <f t="shared" si="17819"/>
        <v>0</v>
      </c>
      <c r="BF754" s="62">
        <f t="shared" si="17819"/>
        <v>0</v>
      </c>
      <c r="BG754" s="62">
        <f t="shared" si="17819"/>
        <v>0</v>
      </c>
      <c r="BH754" s="62">
        <f t="shared" si="17819"/>
        <v>0</v>
      </c>
      <c r="BI754" s="62">
        <f t="shared" si="17819"/>
        <v>0</v>
      </c>
      <c r="BJ754" s="62">
        <f t="shared" si="17819"/>
        <v>0</v>
      </c>
      <c r="BK754" s="62">
        <f t="shared" si="17819"/>
        <v>0</v>
      </c>
      <c r="BL754" s="62">
        <f t="shared" si="17819"/>
        <v>0</v>
      </c>
      <c r="BM754" s="62">
        <f t="shared" si="17819"/>
        <v>0</v>
      </c>
      <c r="BN754" s="62">
        <f t="shared" si="17819"/>
        <v>0</v>
      </c>
      <c r="BO754" s="62">
        <f t="shared" si="17819"/>
        <v>0</v>
      </c>
      <c r="BP754" s="62">
        <f t="shared" si="17819"/>
        <v>0</v>
      </c>
      <c r="BQ754" s="62">
        <f t="shared" si="17819"/>
        <v>0</v>
      </c>
      <c r="BR754" s="62">
        <f t="shared" si="17819"/>
        <v>0</v>
      </c>
      <c r="BS754" s="62">
        <f t="shared" si="17819"/>
        <v>0</v>
      </c>
      <c r="BT754" s="62">
        <f t="shared" si="17819"/>
        <v>0</v>
      </c>
      <c r="BU754" s="62">
        <f t="shared" si="17819"/>
        <v>0</v>
      </c>
      <c r="BV754" s="62">
        <f t="shared" si="17819"/>
        <v>0</v>
      </c>
      <c r="BW754" s="62">
        <f t="shared" si="17819"/>
        <v>0</v>
      </c>
      <c r="BX754" s="62">
        <f t="shared" si="17819"/>
        <v>0</v>
      </c>
      <c r="BY754" s="298"/>
      <c r="BZ754" s="300"/>
      <c r="CA754" s="302"/>
      <c r="CB754" s="302"/>
    </row>
    <row r="755" spans="1:96" s="98" customFormat="1" ht="28.8" x14ac:dyDescent="0.3">
      <c r="A755" s="97"/>
      <c r="B755" s="119"/>
      <c r="C755" s="73"/>
      <c r="D755" s="73"/>
      <c r="E755" s="73"/>
      <c r="F755" s="73"/>
      <c r="G755" s="73"/>
      <c r="H755" s="73"/>
      <c r="I755" s="73"/>
      <c r="J755" s="73"/>
      <c r="K755" s="73"/>
      <c r="L755" s="58"/>
      <c r="M755" s="7"/>
      <c r="N755" s="160"/>
      <c r="P755" s="57" t="s">
        <v>155</v>
      </c>
      <c r="Q755" s="62">
        <f>FLOOR(IF(OR(Q750=0,Q750=1),IF(Q748&gt;=Q754,Q754,Q748)+0.00000001,IF(Q752&gt;=Q751,Q751,Q752))+0.00000001,1)</f>
        <v>0</v>
      </c>
      <c r="R755" s="62">
        <f t="shared" ref="R755" si="17820">FLOOR(IF(OR(R750=0,R750=1),IF(R754&gt;R751,R751,IF(R748&gt;=R754,R754,R748)+0.00000001),IF(R752&gt;=R751,R751-Q753,R752-Q753)+0.00000001),1)</f>
        <v>0</v>
      </c>
      <c r="S755" s="62">
        <f t="shared" ref="S755" si="17821">FLOOR(IF(OR(S750=0,S750=1),IF(S754&gt;S751,S751,IF(S748&gt;=S754,S754,S748)+0.00000001),IF(S752&gt;=S751,S751-R753,S752-R753)+0.00000001),1)</f>
        <v>0</v>
      </c>
      <c r="T755" s="62">
        <f t="shared" ref="T755" si="17822">FLOOR(IF(OR(T750=0,T750=1),IF(T754&gt;T751,T751,IF(T748&gt;=T754,T754,T748)+0.00000001),IF(T752&gt;=T751,T751-S753,T752-S753)+0.00000001),1)</f>
        <v>0</v>
      </c>
      <c r="U755" s="62">
        <f t="shared" ref="U755" si="17823">FLOOR(IF(OR(U750=0,U750=1),IF(U754&gt;U751,U751,IF(U748&gt;=U754,U754,U748)+0.00000001),IF(U752&gt;=U751,U751-T753,U752-T753)+0.00000001),1)</f>
        <v>0</v>
      </c>
      <c r="V755" s="62">
        <f t="shared" ref="V755" si="17824">FLOOR(IF(OR(V750=0,V750=1),IF(V754&gt;V751,V751,IF(V748&gt;=V754,V754,V748)+0.00000001),IF(V752&gt;=V751,V751-U753,V752-U753)+0.00000001),1)</f>
        <v>0</v>
      </c>
      <c r="W755" s="62">
        <f t="shared" ref="W755" si="17825">FLOOR(IF(OR(W750=0,W750=1),IF(W754&gt;W751,W751,IF(W748&gt;=W754,W754,W748)+0.00000001),IF(W752&gt;=W751,W751-V753,W752-V753)+0.00000001),1)</f>
        <v>0</v>
      </c>
      <c r="X755" s="62">
        <f t="shared" ref="X755" si="17826">FLOOR(IF(OR(X750=0,X750=1),IF(X754&gt;X751,X751,IF(X748&gt;=X754,X754,X748)+0.00000001),IF(X752&gt;=X751,X751-W753,X752-W753)+0.00000001),1)</f>
        <v>0</v>
      </c>
      <c r="Y755" s="62">
        <f t="shared" ref="Y755" si="17827">FLOOR(IF(OR(Y750=0,Y750=1),IF(Y754&gt;Y751,Y751,IF(Y748&gt;=Y754,Y754,Y748)+0.00000001),IF(Y752&gt;=Y751,Y751-X753,Y752-X753)+0.00000001),1)</f>
        <v>0</v>
      </c>
      <c r="Z755" s="62">
        <f t="shared" ref="Z755" si="17828">FLOOR(IF(OR(Z750=0,Z750=1),IF(Z754&gt;Z751,Z751,IF(Z748&gt;=Z754,Z754,Z748)+0.00000001),IF(Z752&gt;=Z751,Z751-Y753,Z752-Y753)+0.00000001),1)</f>
        <v>0</v>
      </c>
      <c r="AA755" s="62">
        <f t="shared" ref="AA755" si="17829">FLOOR(IF(OR(AA750=0,AA750=1),IF(AA754&gt;AA751,AA751,IF(AA748&gt;=AA754,AA754,AA748)+0.00000001),IF(AA752&gt;=AA751,AA751-Z753,AA752-Z753)+0.00000001),1)</f>
        <v>0</v>
      </c>
      <c r="AB755" s="62">
        <f t="shared" ref="AB755" si="17830">FLOOR(IF(OR(AB750=0,AB750=1),IF(AB754&gt;AB751,AB751,IF(AB748&gt;=AB754,AB754,AB748)+0.00000001),IF(AB752&gt;=AB751,AB751-AA753,AB752-AA753)+0.00000001),1)</f>
        <v>0</v>
      </c>
      <c r="AC755" s="62">
        <f t="shared" ref="AC755" si="17831">FLOOR(IF(OR(AC750=0,AC750=1),IF(AC754&gt;AC751,AC751,IF(AC748&gt;=AC754,AC754,AC748)+0.00000001),IF(AC752&gt;=AC751,AC751-AB753,AC752-AB753)+0.00000001),1)</f>
        <v>0</v>
      </c>
      <c r="AD755" s="62">
        <f t="shared" ref="AD755" si="17832">FLOOR(IF(OR(AD750=0,AD750=1),IF(AD754&gt;AD751,AD751,IF(AD748&gt;=AD754,AD754,AD748)+0.00000001),IF(AD752&gt;=AD751,AD751-AC753,AD752-AC753)+0.00000001),1)</f>
        <v>0</v>
      </c>
      <c r="AE755" s="62">
        <f t="shared" ref="AE755" si="17833">FLOOR(IF(OR(AE750=0,AE750=1),IF(AE754&gt;AE751,AE751,IF(AE748&gt;=AE754,AE754,AE748)+0.00000001),IF(AE752&gt;=AE751,AE751-AD753,AE752-AD753)+0.00000001),1)</f>
        <v>0</v>
      </c>
      <c r="AF755" s="62">
        <f t="shared" ref="AF755" si="17834">FLOOR(IF(OR(AF750=0,AF750=1),IF(AF754&gt;AF751,AF751,IF(AF748&gt;=AF754,AF754,AF748)+0.00000001),IF(AF752&gt;=AF751,AF751-AE753,AF752-AE753)+0.00000001),1)</f>
        <v>0</v>
      </c>
      <c r="AG755" s="62">
        <f t="shared" ref="AG755" si="17835">FLOOR(IF(OR(AG750=0,AG750=1),IF(AG754&gt;AG751,AG751,IF(AG748&gt;=AG754,AG754,AG748)+0.00000001),IF(AG752&gt;=AG751,AG751-AF753,AG752-AF753)+0.00000001),1)</f>
        <v>0</v>
      </c>
      <c r="AH755" s="62">
        <f t="shared" ref="AH755" si="17836">FLOOR(IF(OR(AH750=0,AH750=1),IF(AH754&gt;AH751,AH751,IF(AH748&gt;=AH754,AH754,AH748)+0.00000001),IF(AH752&gt;=AH751,AH751-AG753,AH752-AG753)+0.00000001),1)</f>
        <v>0</v>
      </c>
      <c r="AI755" s="62">
        <f t="shared" ref="AI755" si="17837">FLOOR(IF(OR(AI750=0,AI750=1),IF(AI754&gt;AI751,AI751,IF(AI748&gt;=AI754,AI754,AI748)+0.00000001),IF(AI752&gt;=AI751,AI751-AH753,AI752-AH753)+0.00000001),1)</f>
        <v>0</v>
      </c>
      <c r="AJ755" s="62">
        <f t="shared" ref="AJ755" si="17838">FLOOR(IF(OR(AJ750=0,AJ750=1),IF(AJ754&gt;AJ751,AJ751,IF(AJ748&gt;=AJ754,AJ754,AJ748)+0.00000001),IF(AJ752&gt;=AJ751,AJ751-AI753,AJ752-AI753)+0.00000001),1)</f>
        <v>0</v>
      </c>
      <c r="AK755" s="62">
        <f t="shared" ref="AK755" si="17839">FLOOR(IF(OR(AK750=0,AK750=1),IF(AK754&gt;AK751,AK751,IF(AK748&gt;=AK754,AK754,AK748)+0.00000001),IF(AK752&gt;=AK751,AK751-AJ753,AK752-AJ753)+0.00000001),1)</f>
        <v>0</v>
      </c>
      <c r="AL755" s="62">
        <f t="shared" ref="AL755" si="17840">FLOOR(IF(OR(AL750=0,AL750=1),IF(AL754&gt;AL751,AL751,IF(AL748&gt;=AL754,AL754,AL748)+0.00000001),IF(AL752&gt;=AL751,AL751-AK753,AL752-AK753)+0.00000001),1)</f>
        <v>0</v>
      </c>
      <c r="AM755" s="62">
        <f t="shared" ref="AM755" si="17841">FLOOR(IF(OR(AM750=0,AM750=1),IF(AM754&gt;AM751,AM751,IF(AM748&gt;=AM754,AM754,AM748)+0.00000001),IF(AM752&gt;=AM751,AM751-AL753,AM752-AL753)+0.00000001),1)</f>
        <v>0</v>
      </c>
      <c r="AN755" s="62">
        <f t="shared" ref="AN755" si="17842">FLOOR(IF(OR(AN750=0,AN750=1),IF(AN754&gt;AN751,AN751,IF(AN748&gt;=AN754,AN754,AN748)+0.00000001),IF(AN752&gt;=AN751,AN751-AM753,AN752-AM753)+0.00000001),1)</f>
        <v>0</v>
      </c>
      <c r="AO755" s="62">
        <f t="shared" ref="AO755" si="17843">FLOOR(IF(OR(AO750=0,AO750=1),IF(AO754&gt;AO751,AO751,IF(AO748&gt;=AO754,AO754,AO748)+0.00000001),IF(AO752&gt;=AO751,AO751-AN753,AO752-AN753)+0.00000001),1)</f>
        <v>0</v>
      </c>
      <c r="AP755" s="62">
        <f t="shared" ref="AP755" si="17844">FLOOR(IF(OR(AP750=0,AP750=1),IF(AP754&gt;AP751,AP751,IF(AP748&gt;=AP754,AP754,AP748)+0.00000001),IF(AP752&gt;=AP751,AP751-AO753,AP752-AO753)+0.00000001),1)</f>
        <v>0</v>
      </c>
      <c r="AQ755" s="62">
        <f t="shared" ref="AQ755" si="17845">FLOOR(IF(OR(AQ750=0,AQ750=1),IF(AQ754&gt;AQ751,AQ751,IF(AQ748&gt;=AQ754,AQ754,AQ748)+0.00000001),IF(AQ752&gt;=AQ751,AQ751-AP753,AQ752-AP753)+0.00000001),1)</f>
        <v>0</v>
      </c>
      <c r="AR755" s="62">
        <f t="shared" ref="AR755" si="17846">FLOOR(IF(OR(AR750=0,AR750=1),IF(AR754&gt;AR751,AR751,IF(AR748&gt;=AR754,AR754,AR748)+0.00000001),IF(AR752&gt;=AR751,AR751-AQ753,AR752-AQ753)+0.00000001),1)</f>
        <v>0</v>
      </c>
      <c r="AS755" s="62">
        <f t="shared" ref="AS755" si="17847">FLOOR(IF(OR(AS750=0,AS750=1),IF(AS754&gt;AS751,AS751,IF(AS748&gt;=AS754,AS754,AS748)+0.00000001),IF(AS752&gt;=AS751,AS751-AR753,AS752-AR753)+0.00000001),1)</f>
        <v>0</v>
      </c>
      <c r="AT755" s="62">
        <f t="shared" ref="AT755" si="17848">FLOOR(IF(OR(AT750=0,AT750=1),IF(AT754&gt;AT751,AT751,IF(AT748&gt;=AT754,AT754,AT748)+0.00000001),IF(AT752&gt;=AT751,AT751-AS753,AT752-AS753)+0.00000001),1)</f>
        <v>0</v>
      </c>
      <c r="AU755" s="62">
        <f t="shared" ref="AU755" si="17849">FLOOR(IF(OR(AU750=0,AU750=1),IF(AU754&gt;AU751,AU751,IF(AU748&gt;=AU754,AU754,AU748)+0.00000001),IF(AU752&gt;=AU751,AU751-AT753,AU752-AT753)+0.00000001),1)</f>
        <v>0</v>
      </c>
      <c r="AV755" s="62">
        <f t="shared" ref="AV755" si="17850">FLOOR(IF(OR(AV750=0,AV750=1),IF(AV754&gt;AV751,AV751,IF(AV748&gt;=AV754,AV754,AV748)+0.00000001),IF(AV752&gt;=AV751,AV751-AU753,AV752-AU753)+0.00000001),1)</f>
        <v>0</v>
      </c>
      <c r="AW755" s="62">
        <f t="shared" ref="AW755" si="17851">FLOOR(IF(OR(AW750=0,AW750=1),IF(AW754&gt;AW751,AW751,IF(AW748&gt;=AW754,AW754,AW748)+0.00000001),IF(AW752&gt;=AW751,AW751-AV753,AW752-AV753)+0.00000001),1)</f>
        <v>0</v>
      </c>
      <c r="AX755" s="62">
        <f t="shared" ref="AX755" si="17852">FLOOR(IF(OR(AX750=0,AX750=1),IF(AX754&gt;AX751,AX751,IF(AX748&gt;=AX754,AX754,AX748)+0.00000001),IF(AX752&gt;=AX751,AX751-AW753,AX752-AW753)+0.00000001),1)</f>
        <v>0</v>
      </c>
      <c r="AY755" s="62">
        <f t="shared" ref="AY755" si="17853">FLOOR(IF(OR(AY750=0,AY750=1),IF(AY754&gt;AY751,AY751,IF(AY748&gt;=AY754,AY754,AY748)+0.00000001),IF(AY752&gt;=AY751,AY751-AX753,AY752-AX753)+0.00000001),1)</f>
        <v>0</v>
      </c>
      <c r="AZ755" s="62">
        <f t="shared" ref="AZ755" si="17854">FLOOR(IF(OR(AZ750=0,AZ750=1),IF(AZ754&gt;AZ751,AZ751,IF(AZ748&gt;=AZ754,AZ754,AZ748)+0.00000001),IF(AZ752&gt;=AZ751,AZ751-AY753,AZ752-AY753)+0.00000001),1)</f>
        <v>0</v>
      </c>
      <c r="BA755" s="62">
        <f t="shared" ref="BA755" si="17855">FLOOR(IF(OR(BA750=0,BA750=1),IF(BA754&gt;BA751,BA751,IF(BA748&gt;=BA754,BA754,BA748)+0.00000001),IF(BA752&gt;=BA751,BA751-AZ753,BA752-AZ753)+0.00000001),1)</f>
        <v>0</v>
      </c>
      <c r="BB755" s="62">
        <f t="shared" ref="BB755" si="17856">FLOOR(IF(OR(BB750=0,BB750=1),IF(BB754&gt;BB751,BB751,IF(BB748&gt;=BB754,BB754,BB748)+0.00000001),IF(BB752&gt;=BB751,BB751-BA753,BB752-BA753)+0.00000001),1)</f>
        <v>0</v>
      </c>
      <c r="BC755" s="62">
        <f t="shared" ref="BC755" si="17857">FLOOR(IF(OR(BC750=0,BC750=1),IF(BC754&gt;BC751,BC751,IF(BC748&gt;=BC754,BC754,BC748)+0.00000001),IF(BC752&gt;=BC751,BC751-BB753,BC752-BB753)+0.00000001),1)</f>
        <v>0</v>
      </c>
      <c r="BD755" s="62">
        <f t="shared" ref="BD755" si="17858">FLOOR(IF(OR(BD750=0,BD750=1),IF(BD754&gt;BD751,BD751,IF(BD748&gt;=BD754,BD754,BD748)+0.00000001),IF(BD752&gt;=BD751,BD751-BC753,BD752-BC753)+0.00000001),1)</f>
        <v>0</v>
      </c>
      <c r="BE755" s="62">
        <f t="shared" ref="BE755" si="17859">FLOOR(IF(OR(BE750=0,BE750=1),IF(BE754&gt;BE751,BE751,IF(BE748&gt;=BE754,BE754,BE748)+0.00000001),IF(BE752&gt;=BE751,BE751-BD753,BE752-BD753)+0.00000001),1)</f>
        <v>0</v>
      </c>
      <c r="BF755" s="62">
        <f t="shared" ref="BF755" si="17860">FLOOR(IF(OR(BF750=0,BF750=1),IF(BF754&gt;BF751,BF751,IF(BF748&gt;=BF754,BF754,BF748)+0.00000001),IF(BF752&gt;=BF751,BF751-BE753,BF752-BE753)+0.00000001),1)</f>
        <v>0</v>
      </c>
      <c r="BG755" s="62">
        <f t="shared" ref="BG755" si="17861">FLOOR(IF(OR(BG750=0,BG750=1),IF(BG754&gt;BG751,BG751,IF(BG748&gt;=BG754,BG754,BG748)+0.00000001),IF(BG752&gt;=BG751,BG751-BF753,BG752-BF753)+0.00000001),1)</f>
        <v>0</v>
      </c>
      <c r="BH755" s="62">
        <f t="shared" ref="BH755" si="17862">FLOOR(IF(OR(BH750=0,BH750=1),IF(BH754&gt;BH751,BH751,IF(BH748&gt;=BH754,BH754,BH748)+0.00000001),IF(BH752&gt;=BH751,BH751-BG753,BH752-BG753)+0.00000001),1)</f>
        <v>0</v>
      </c>
      <c r="BI755" s="62">
        <f t="shared" ref="BI755" si="17863">FLOOR(IF(OR(BI750=0,BI750=1),IF(BI754&gt;BI751,BI751,IF(BI748&gt;=BI754,BI754,BI748)+0.00000001),IF(BI752&gt;=BI751,BI751-BH753,BI752-BH753)+0.00000001),1)</f>
        <v>0</v>
      </c>
      <c r="BJ755" s="62">
        <f t="shared" ref="BJ755" si="17864">FLOOR(IF(OR(BJ750=0,BJ750=1),IF(BJ754&gt;BJ751,BJ751,IF(BJ748&gt;=BJ754,BJ754,BJ748)+0.00000001),IF(BJ752&gt;=BJ751,BJ751-BI753,BJ752-BI753)+0.00000001),1)</f>
        <v>0</v>
      </c>
      <c r="BK755" s="62">
        <f t="shared" ref="BK755" si="17865">FLOOR(IF(OR(BK750=0,BK750=1),IF(BK754&gt;BK751,BK751,IF(BK748&gt;=BK754,BK754,BK748)+0.00000001),IF(BK752&gt;=BK751,BK751-BJ753,BK752-BJ753)+0.00000001),1)</f>
        <v>0</v>
      </c>
      <c r="BL755" s="62">
        <f t="shared" ref="BL755" si="17866">FLOOR(IF(OR(BL750=0,BL750=1),IF(BL754&gt;BL751,BL751,IF(BL748&gt;=BL754,BL754,BL748)+0.00000001),IF(BL752&gt;=BL751,BL751-BK753,BL752-BK753)+0.00000001),1)</f>
        <v>0</v>
      </c>
      <c r="BM755" s="62">
        <f t="shared" ref="BM755" si="17867">FLOOR(IF(OR(BM750=0,BM750=1),IF(BM754&gt;BM751,BM751,IF(BM748&gt;=BM754,BM754,BM748)+0.00000001),IF(BM752&gt;=BM751,BM751-BL753,BM752-BL753)+0.00000001),1)</f>
        <v>0</v>
      </c>
      <c r="BN755" s="62">
        <f t="shared" ref="BN755" si="17868">FLOOR(IF(OR(BN750=0,BN750=1),IF(BN754&gt;BN751,BN751,IF(BN748&gt;=BN754,BN754,BN748)+0.00000001),IF(BN752&gt;=BN751,BN751-BM753,BN752-BM753)+0.00000001),1)</f>
        <v>0</v>
      </c>
      <c r="BO755" s="62">
        <f t="shared" ref="BO755" si="17869">FLOOR(IF(OR(BO750=0,BO750=1),IF(BO754&gt;BO751,BO751,IF(BO748&gt;=BO754,BO754,BO748)+0.00000001),IF(BO752&gt;=BO751,BO751-BN753,BO752-BN753)+0.00000001),1)</f>
        <v>0</v>
      </c>
      <c r="BP755" s="62">
        <f t="shared" ref="BP755" si="17870">FLOOR(IF(OR(BP750=0,BP750=1),IF(BP754&gt;BP751,BP751,IF(BP748&gt;=BP754,BP754,BP748)+0.00000001),IF(BP752&gt;=BP751,BP751-BO753,BP752-BO753)+0.00000001),1)</f>
        <v>0</v>
      </c>
      <c r="BQ755" s="62">
        <f t="shared" ref="BQ755" si="17871">FLOOR(IF(OR(BQ750=0,BQ750=1),IF(BQ754&gt;BQ751,BQ751,IF(BQ748&gt;=BQ754,BQ754,BQ748)+0.00000001),IF(BQ752&gt;=BQ751,BQ751-BP753,BQ752-BP753)+0.00000001),1)</f>
        <v>0</v>
      </c>
      <c r="BR755" s="62">
        <f t="shared" ref="BR755" si="17872">FLOOR(IF(OR(BR750=0,BR750=1),IF(BR754&gt;BR751,BR751,IF(BR748&gt;=BR754,BR754,BR748)+0.00000001),IF(BR752&gt;=BR751,BR751-BQ753,BR752-BQ753)+0.00000001),1)</f>
        <v>0</v>
      </c>
      <c r="BS755" s="62">
        <f t="shared" ref="BS755" si="17873">FLOOR(IF(OR(BS750=0,BS750=1),IF(BS754&gt;BS751,BS751,IF(BS748&gt;=BS754,BS754,BS748)+0.00000001),IF(BS752&gt;=BS751,BS751-BR753,BS752-BR753)+0.00000001),1)</f>
        <v>0</v>
      </c>
      <c r="BT755" s="62">
        <f t="shared" ref="BT755" si="17874">FLOOR(IF(OR(BT750=0,BT750=1),IF(BT754&gt;BT751,BT751,IF(BT748&gt;=BT754,BT754,BT748)+0.00000001),IF(BT752&gt;=BT751,BT751-BS753,BT752-BS753)+0.00000001),1)</f>
        <v>0</v>
      </c>
      <c r="BU755" s="62">
        <f t="shared" ref="BU755" si="17875">FLOOR(IF(OR(BU750=0,BU750=1),IF(BU754&gt;BU751,BU751,IF(BU748&gt;=BU754,BU754,BU748)+0.00000001),IF(BU752&gt;=BU751,BU751-BT753,BU752-BT753)+0.00000001),1)</f>
        <v>0</v>
      </c>
      <c r="BV755" s="62">
        <f t="shared" ref="BV755" si="17876">FLOOR(IF(OR(BV750=0,BV750=1),IF(BV754&gt;BV751,BV751,IF(BV748&gt;=BV754,BV754,BV748)+0.00000001),IF(BV752&gt;=BV751,BV751-BU753,BV752-BU753)+0.00000001),1)</f>
        <v>0</v>
      </c>
      <c r="BW755" s="62">
        <f t="shared" ref="BW755" si="17877">FLOOR(IF(OR(BW750=0,BW750=1),IF(BW754&gt;BW751,BW751,IF(BW748&gt;=BW754,BW754,BW748)+0.00000001),IF(BW752&gt;=BW751,BW751-BV753,BW752-BV753)+0.00000001),1)</f>
        <v>0</v>
      </c>
      <c r="BX755" s="62">
        <f t="shared" ref="BX755" si="17878">FLOOR(IF(OR(BX750=0,BX750=1),IF(BX754&gt;BX751,BX751,IF(BX748&gt;=BX754,BX754,BX748)+0.00000001),IF(BX752&gt;=BX751,BX751-BW753,BX752-BW753)+0.00000001),1)</f>
        <v>0</v>
      </c>
      <c r="BY755" s="298"/>
      <c r="BZ755" s="300"/>
      <c r="CA755" s="302"/>
      <c r="CB755" s="302"/>
    </row>
    <row r="756" spans="1:96" s="98" customFormat="1" ht="25.2" customHeight="1" thickBot="1" x14ac:dyDescent="0.35">
      <c r="A756" s="97"/>
      <c r="B756" s="120"/>
      <c r="C756" s="63"/>
      <c r="D756" s="63"/>
      <c r="E756" s="63"/>
      <c r="F756" s="63"/>
      <c r="G756" s="63"/>
      <c r="H756" s="63"/>
      <c r="I756" s="63"/>
      <c r="J756" s="63"/>
      <c r="K756" s="63"/>
      <c r="L756" s="64"/>
      <c r="M756" s="7"/>
      <c r="N756" s="161"/>
      <c r="P756" s="175" t="s">
        <v>156</v>
      </c>
      <c r="Q756" s="203">
        <f>IF(Q755=0,0,Q755*$J$16)</f>
        <v>0</v>
      </c>
      <c r="R756" s="203">
        <f t="shared" ref="R756:BX756" si="17879">IF(R755=0,0,R755*$J$16)</f>
        <v>0</v>
      </c>
      <c r="S756" s="203">
        <f t="shared" si="17879"/>
        <v>0</v>
      </c>
      <c r="T756" s="203">
        <f t="shared" si="17879"/>
        <v>0</v>
      </c>
      <c r="U756" s="203">
        <f t="shared" si="17879"/>
        <v>0</v>
      </c>
      <c r="V756" s="203">
        <f t="shared" si="17879"/>
        <v>0</v>
      </c>
      <c r="W756" s="203">
        <f t="shared" si="17879"/>
        <v>0</v>
      </c>
      <c r="X756" s="203">
        <f t="shared" si="17879"/>
        <v>0</v>
      </c>
      <c r="Y756" s="203">
        <f t="shared" si="17879"/>
        <v>0</v>
      </c>
      <c r="Z756" s="203">
        <f t="shared" si="17879"/>
        <v>0</v>
      </c>
      <c r="AA756" s="203">
        <f t="shared" si="17879"/>
        <v>0</v>
      </c>
      <c r="AB756" s="203">
        <f t="shared" si="17879"/>
        <v>0</v>
      </c>
      <c r="AC756" s="203">
        <f t="shared" si="17879"/>
        <v>0</v>
      </c>
      <c r="AD756" s="203">
        <f t="shared" si="17879"/>
        <v>0</v>
      </c>
      <c r="AE756" s="203">
        <f t="shared" si="17879"/>
        <v>0</v>
      </c>
      <c r="AF756" s="203">
        <f t="shared" si="17879"/>
        <v>0</v>
      </c>
      <c r="AG756" s="203">
        <f t="shared" si="17879"/>
        <v>0</v>
      </c>
      <c r="AH756" s="203">
        <f t="shared" si="17879"/>
        <v>0</v>
      </c>
      <c r="AI756" s="203">
        <f t="shared" si="17879"/>
        <v>0</v>
      </c>
      <c r="AJ756" s="203">
        <f t="shared" si="17879"/>
        <v>0</v>
      </c>
      <c r="AK756" s="203">
        <f t="shared" si="17879"/>
        <v>0</v>
      </c>
      <c r="AL756" s="203">
        <f t="shared" si="17879"/>
        <v>0</v>
      </c>
      <c r="AM756" s="203">
        <f t="shared" si="17879"/>
        <v>0</v>
      </c>
      <c r="AN756" s="203">
        <f t="shared" si="17879"/>
        <v>0</v>
      </c>
      <c r="AO756" s="203">
        <f t="shared" si="17879"/>
        <v>0</v>
      </c>
      <c r="AP756" s="203">
        <f t="shared" si="17879"/>
        <v>0</v>
      </c>
      <c r="AQ756" s="203">
        <f t="shared" si="17879"/>
        <v>0</v>
      </c>
      <c r="AR756" s="203">
        <f t="shared" si="17879"/>
        <v>0</v>
      </c>
      <c r="AS756" s="203">
        <f t="shared" si="17879"/>
        <v>0</v>
      </c>
      <c r="AT756" s="203">
        <f t="shared" si="17879"/>
        <v>0</v>
      </c>
      <c r="AU756" s="203">
        <f t="shared" si="17879"/>
        <v>0</v>
      </c>
      <c r="AV756" s="203">
        <f t="shared" si="17879"/>
        <v>0</v>
      </c>
      <c r="AW756" s="203">
        <f t="shared" si="17879"/>
        <v>0</v>
      </c>
      <c r="AX756" s="203">
        <f t="shared" si="17879"/>
        <v>0</v>
      </c>
      <c r="AY756" s="203">
        <f t="shared" si="17879"/>
        <v>0</v>
      </c>
      <c r="AZ756" s="203">
        <f t="shared" si="17879"/>
        <v>0</v>
      </c>
      <c r="BA756" s="203">
        <f t="shared" si="17879"/>
        <v>0</v>
      </c>
      <c r="BB756" s="203">
        <f t="shared" si="17879"/>
        <v>0</v>
      </c>
      <c r="BC756" s="203">
        <f t="shared" si="17879"/>
        <v>0</v>
      </c>
      <c r="BD756" s="203">
        <f t="shared" si="17879"/>
        <v>0</v>
      </c>
      <c r="BE756" s="203">
        <f t="shared" si="17879"/>
        <v>0</v>
      </c>
      <c r="BF756" s="203">
        <f t="shared" si="17879"/>
        <v>0</v>
      </c>
      <c r="BG756" s="203">
        <f t="shared" si="17879"/>
        <v>0</v>
      </c>
      <c r="BH756" s="203">
        <f t="shared" si="17879"/>
        <v>0</v>
      </c>
      <c r="BI756" s="203">
        <f t="shared" si="17879"/>
        <v>0</v>
      </c>
      <c r="BJ756" s="203">
        <f t="shared" si="17879"/>
        <v>0</v>
      </c>
      <c r="BK756" s="203">
        <f t="shared" si="17879"/>
        <v>0</v>
      </c>
      <c r="BL756" s="203">
        <f t="shared" si="17879"/>
        <v>0</v>
      </c>
      <c r="BM756" s="203">
        <f t="shared" si="17879"/>
        <v>0</v>
      </c>
      <c r="BN756" s="203">
        <f t="shared" si="17879"/>
        <v>0</v>
      </c>
      <c r="BO756" s="203">
        <f t="shared" si="17879"/>
        <v>0</v>
      </c>
      <c r="BP756" s="203">
        <f t="shared" si="17879"/>
        <v>0</v>
      </c>
      <c r="BQ756" s="203">
        <f t="shared" si="17879"/>
        <v>0</v>
      </c>
      <c r="BR756" s="203">
        <f t="shared" si="17879"/>
        <v>0</v>
      </c>
      <c r="BS756" s="203">
        <f t="shared" si="17879"/>
        <v>0</v>
      </c>
      <c r="BT756" s="203">
        <f t="shared" si="17879"/>
        <v>0</v>
      </c>
      <c r="BU756" s="203">
        <f t="shared" si="17879"/>
        <v>0</v>
      </c>
      <c r="BV756" s="203">
        <f t="shared" si="17879"/>
        <v>0</v>
      </c>
      <c r="BW756" s="203">
        <f t="shared" si="17879"/>
        <v>0</v>
      </c>
      <c r="BX756" s="203">
        <f t="shared" si="17879"/>
        <v>0</v>
      </c>
      <c r="BY756" s="299"/>
      <c r="BZ756" s="301"/>
      <c r="CA756" s="303"/>
      <c r="CB756" s="303"/>
      <c r="CD756" s="146">
        <f>SUMIFS($Q756:$BX756,$Q746:$BX746,"1. ZoR")</f>
        <v>0</v>
      </c>
      <c r="CE756" s="146">
        <f>SUMIFS($Q756:$BX756,$Q746:$BX746,"2. ZoR")</f>
        <v>0</v>
      </c>
      <c r="CF756" s="146">
        <f>SUMIFS($Q756:$BX756,$Q746:$BX746,"3. ZoR")</f>
        <v>0</v>
      </c>
      <c r="CG756" s="146">
        <f>SUMIFS($Q756:$BX756,$Q746:$BX746,"4. ZoR")</f>
        <v>0</v>
      </c>
      <c r="CH756" s="146">
        <f>SUMIFS($Q756:$BX756,$Q746:$BX746,"5. ZoR")</f>
        <v>0</v>
      </c>
      <c r="CI756" s="146">
        <f>SUMIFS($Q756:$BX756,$Q746:$BX746,"6. ZoR")</f>
        <v>0</v>
      </c>
      <c r="CJ756" s="146">
        <f>SUMIFS($Q756:$BX756,$Q746:$BX746,"7. ZoR")</f>
        <v>0</v>
      </c>
      <c r="CK756" s="146">
        <f>SUMIFS($Q756:$BX756,$Q746:$BX746,"8. ZoR")</f>
        <v>0</v>
      </c>
      <c r="CL756" s="146">
        <f>SUMIFS($Q756:$BX756,$Q746:$BX746,"9. ZoR")</f>
        <v>0</v>
      </c>
      <c r="CM756" s="146">
        <f>SUMIFS($Q756:$BX756,$Q746:$BX746,"10. ZoR")</f>
        <v>0</v>
      </c>
      <c r="CN756" s="146">
        <f>SUMIFS($Q756:$BX756,$Q746:$BX746,"11. ZoR")</f>
        <v>0</v>
      </c>
      <c r="CO756" s="146">
        <f>SUMIFS($Q756:$BX756,$Q746:$BX746,"12. ZoR")</f>
        <v>0</v>
      </c>
      <c r="CP756" s="146">
        <f>SUMIFS($Q756:$BX756,$Q746:$BX746,"13. ZoR")</f>
        <v>0</v>
      </c>
      <c r="CQ756" s="146">
        <f>SUMIFS($Q756:$BX756,$Q746:$BX746,"14. ZoR")</f>
        <v>0</v>
      </c>
      <c r="CR756" s="146">
        <f>SUMIFS($Q756:$BX756,$Q746:$BX746,"15. ZoR")</f>
        <v>0</v>
      </c>
    </row>
    <row r="757" spans="1:96" ht="15" thickBot="1" x14ac:dyDescent="0.35"/>
    <row r="758" spans="1:96" s="98" customFormat="1" ht="69.599999999999994" customHeight="1" thickBot="1" x14ac:dyDescent="0.35">
      <c r="A758" s="229"/>
      <c r="B758" s="112"/>
      <c r="C758" s="304" t="s">
        <v>1</v>
      </c>
      <c r="D758" s="113"/>
      <c r="E758" s="122" t="s">
        <v>198</v>
      </c>
      <c r="F758" s="122" t="s">
        <v>200</v>
      </c>
      <c r="G758" s="114" t="s">
        <v>93</v>
      </c>
      <c r="H758" s="114" t="s">
        <v>94</v>
      </c>
      <c r="I758" s="114" t="s">
        <v>229</v>
      </c>
      <c r="J758" s="114" t="s">
        <v>206</v>
      </c>
      <c r="K758" s="114" t="s">
        <v>208</v>
      </c>
      <c r="L758" s="129" t="s">
        <v>0</v>
      </c>
      <c r="M758" s="7"/>
      <c r="N758" s="115">
        <v>208002</v>
      </c>
      <c r="P758" s="162" t="s">
        <v>129</v>
      </c>
      <c r="Q758" s="76" t="s">
        <v>3</v>
      </c>
      <c r="R758" s="76" t="s">
        <v>4</v>
      </c>
      <c r="S758" s="76" t="s">
        <v>5</v>
      </c>
      <c r="T758" s="76" t="s">
        <v>6</v>
      </c>
      <c r="U758" s="76" t="s">
        <v>7</v>
      </c>
      <c r="V758" s="76" t="s">
        <v>8</v>
      </c>
      <c r="W758" s="76" t="s">
        <v>9</v>
      </c>
      <c r="X758" s="76" t="s">
        <v>10</v>
      </c>
      <c r="Y758" s="76" t="s">
        <v>11</v>
      </c>
      <c r="Z758" s="76" t="s">
        <v>12</v>
      </c>
      <c r="AA758" s="76" t="s">
        <v>13</v>
      </c>
      <c r="AB758" s="76" t="s">
        <v>14</v>
      </c>
      <c r="AC758" s="76" t="s">
        <v>15</v>
      </c>
      <c r="AD758" s="76" t="s">
        <v>16</v>
      </c>
      <c r="AE758" s="76" t="s">
        <v>17</v>
      </c>
      <c r="AF758" s="76" t="s">
        <v>18</v>
      </c>
      <c r="AG758" s="76" t="s">
        <v>19</v>
      </c>
      <c r="AH758" s="76" t="s">
        <v>20</v>
      </c>
      <c r="AI758" s="76" t="s">
        <v>21</v>
      </c>
      <c r="AJ758" s="76" t="s">
        <v>22</v>
      </c>
      <c r="AK758" s="76" t="s">
        <v>23</v>
      </c>
      <c r="AL758" s="76" t="s">
        <v>24</v>
      </c>
      <c r="AM758" s="76" t="s">
        <v>25</v>
      </c>
      <c r="AN758" s="76" t="s">
        <v>26</v>
      </c>
      <c r="AO758" s="76" t="s">
        <v>27</v>
      </c>
      <c r="AP758" s="76" t="s">
        <v>28</v>
      </c>
      <c r="AQ758" s="76" t="s">
        <v>29</v>
      </c>
      <c r="AR758" s="76" t="s">
        <v>30</v>
      </c>
      <c r="AS758" s="76" t="s">
        <v>31</v>
      </c>
      <c r="AT758" s="76" t="s">
        <v>32</v>
      </c>
      <c r="AU758" s="76" t="s">
        <v>33</v>
      </c>
      <c r="AV758" s="76" t="s">
        <v>34</v>
      </c>
      <c r="AW758" s="76" t="s">
        <v>35</v>
      </c>
      <c r="AX758" s="76" t="s">
        <v>36</v>
      </c>
      <c r="AY758" s="76" t="s">
        <v>37</v>
      </c>
      <c r="AZ758" s="76" t="s">
        <v>38</v>
      </c>
      <c r="BA758" s="76" t="s">
        <v>39</v>
      </c>
      <c r="BB758" s="76" t="s">
        <v>40</v>
      </c>
      <c r="BC758" s="76" t="s">
        <v>41</v>
      </c>
      <c r="BD758" s="76" t="s">
        <v>42</v>
      </c>
      <c r="BE758" s="76" t="s">
        <v>43</v>
      </c>
      <c r="BF758" s="76" t="s">
        <v>44</v>
      </c>
      <c r="BG758" s="76" t="s">
        <v>45</v>
      </c>
      <c r="BH758" s="76" t="s">
        <v>46</v>
      </c>
      <c r="BI758" s="76" t="s">
        <v>47</v>
      </c>
      <c r="BJ758" s="76" t="s">
        <v>48</v>
      </c>
      <c r="BK758" s="76" t="s">
        <v>49</v>
      </c>
      <c r="BL758" s="76" t="s">
        <v>50</v>
      </c>
      <c r="BM758" s="76" t="s">
        <v>51</v>
      </c>
      <c r="BN758" s="76" t="s">
        <v>52</v>
      </c>
      <c r="BO758" s="76" t="s">
        <v>130</v>
      </c>
      <c r="BP758" s="76" t="s">
        <v>131</v>
      </c>
      <c r="BQ758" s="76" t="s">
        <v>132</v>
      </c>
      <c r="BR758" s="76" t="s">
        <v>133</v>
      </c>
      <c r="BS758" s="76" t="s">
        <v>134</v>
      </c>
      <c r="BT758" s="76" t="s">
        <v>135</v>
      </c>
      <c r="BU758" s="76" t="s">
        <v>136</v>
      </c>
      <c r="BV758" s="76" t="s">
        <v>137</v>
      </c>
      <c r="BW758" s="76" t="s">
        <v>138</v>
      </c>
      <c r="BX758" s="76" t="s">
        <v>139</v>
      </c>
      <c r="BY758" s="125" t="s">
        <v>174</v>
      </c>
      <c r="BZ758" s="126" t="s">
        <v>175</v>
      </c>
      <c r="CA758" s="126" t="s">
        <v>157</v>
      </c>
      <c r="CB758" s="126" t="s">
        <v>237</v>
      </c>
      <c r="CD758" s="306" t="s">
        <v>222</v>
      </c>
      <c r="CE758" s="307"/>
      <c r="CF758" s="307"/>
      <c r="CG758" s="307"/>
      <c r="CH758" s="307"/>
      <c r="CI758" s="307"/>
      <c r="CJ758" s="307"/>
      <c r="CK758" s="307"/>
      <c r="CL758" s="307"/>
      <c r="CM758" s="307"/>
      <c r="CN758" s="307"/>
      <c r="CO758" s="307"/>
      <c r="CP758" s="307"/>
      <c r="CQ758" s="307"/>
      <c r="CR758" s="307"/>
    </row>
    <row r="759" spans="1:96" s="98" customFormat="1" ht="21" hidden="1" customHeight="1" x14ac:dyDescent="0.3">
      <c r="A759" s="230"/>
      <c r="B759" s="105"/>
      <c r="C759" s="305"/>
      <c r="D759" s="116"/>
      <c r="E759" s="116"/>
      <c r="F759" s="116"/>
      <c r="G759" s="308" t="s">
        <v>235</v>
      </c>
      <c r="H759" s="308" t="s">
        <v>95</v>
      </c>
      <c r="I759" s="309" t="s">
        <v>199</v>
      </c>
      <c r="J759" s="309" t="s">
        <v>207</v>
      </c>
      <c r="K759" s="128"/>
      <c r="L759" s="311" t="s">
        <v>92</v>
      </c>
      <c r="M759" s="7"/>
      <c r="N759" s="313" t="s">
        <v>2</v>
      </c>
      <c r="P759" s="77"/>
      <c r="Q759" s="67">
        <f>MONTH(Úvod!$F$10)</f>
        <v>1</v>
      </c>
      <c r="R759" s="68">
        <f t="shared" ref="R759" si="17880">IF(Q759=12,1,Q759+1)</f>
        <v>2</v>
      </c>
      <c r="S759" s="68">
        <f t="shared" ref="S759" si="17881">IF(R759=12,1,R759+1)</f>
        <v>3</v>
      </c>
      <c r="T759" s="69">
        <f t="shared" ref="T759" si="17882">IF(S759=12,1,S759+1)</f>
        <v>4</v>
      </c>
      <c r="U759" s="69">
        <f t="shared" ref="U759" si="17883">IF(T759=12,1,T759+1)</f>
        <v>5</v>
      </c>
      <c r="V759" s="69">
        <f t="shared" ref="V759" si="17884">IF(U759=12,1,U759+1)</f>
        <v>6</v>
      </c>
      <c r="W759" s="69">
        <f t="shared" ref="W759" si="17885">IF(V759=12,1,V759+1)</f>
        <v>7</v>
      </c>
      <c r="X759" s="69">
        <f t="shared" ref="X759" si="17886">IF(W759=12,1,W759+1)</f>
        <v>8</v>
      </c>
      <c r="Y759" s="69">
        <f t="shared" ref="Y759" si="17887">IF(X759=12,1,X759+1)</f>
        <v>9</v>
      </c>
      <c r="Z759" s="69">
        <f>IF(Y759=12,1,Y759+1)</f>
        <v>10</v>
      </c>
      <c r="AA759" s="69">
        <f t="shared" ref="AA759" si="17888">IF(Z759=12,1,Z759+1)</f>
        <v>11</v>
      </c>
      <c r="AB759" s="69">
        <f t="shared" ref="AB759" si="17889">IF(AA759=12,1,AA759+1)</f>
        <v>12</v>
      </c>
      <c r="AC759" s="69">
        <f t="shared" ref="AC759" si="17890">IF(AB759=12,1,AB759+1)</f>
        <v>1</v>
      </c>
      <c r="AD759" s="69">
        <f t="shared" ref="AD759" si="17891">IF(AC759=12,1,AC759+1)</f>
        <v>2</v>
      </c>
      <c r="AE759" s="69">
        <f t="shared" ref="AE759" si="17892">IF(AD759=12,1,AD759+1)</f>
        <v>3</v>
      </c>
      <c r="AF759" s="69">
        <f t="shared" ref="AF759" si="17893">IF(AE759=12,1,AE759+1)</f>
        <v>4</v>
      </c>
      <c r="AG759" s="69">
        <f t="shared" ref="AG759" si="17894">IF(AF759=12,1,AF759+1)</f>
        <v>5</v>
      </c>
      <c r="AH759" s="69">
        <f t="shared" ref="AH759" si="17895">IF(AG759=12,1,AG759+1)</f>
        <v>6</v>
      </c>
      <c r="AI759" s="69">
        <f>IF(AH759=12,1,AH759+1)</f>
        <v>7</v>
      </c>
      <c r="AJ759" s="69">
        <f t="shared" ref="AJ759" si="17896">IF(AI759=12,1,AI759+1)</f>
        <v>8</v>
      </c>
      <c r="AK759" s="69">
        <f t="shared" ref="AK759" si="17897">IF(AJ759=12,1,AJ759+1)</f>
        <v>9</v>
      </c>
      <c r="AL759" s="69">
        <f t="shared" ref="AL759" si="17898">IF(AK759=12,1,AK759+1)</f>
        <v>10</v>
      </c>
      <c r="AM759" s="69">
        <f t="shared" ref="AM759" si="17899">IF(AL759=12,1,AL759+1)</f>
        <v>11</v>
      </c>
      <c r="AN759" s="69">
        <f t="shared" ref="AN759" si="17900">IF(AM759=12,1,AM759+1)</f>
        <v>12</v>
      </c>
      <c r="AO759" s="69">
        <f t="shared" ref="AO759" si="17901">IF(AN759=12,1,AN759+1)</f>
        <v>1</v>
      </c>
      <c r="AP759" s="69">
        <f t="shared" ref="AP759" si="17902">IF(AO759=12,1,AO759+1)</f>
        <v>2</v>
      </c>
      <c r="AQ759" s="69">
        <f t="shared" ref="AQ759" si="17903">IF(AP759=12,1,AP759+1)</f>
        <v>3</v>
      </c>
      <c r="AR759" s="69">
        <f t="shared" ref="AR759" si="17904">IF(AQ759=12,1,AQ759+1)</f>
        <v>4</v>
      </c>
      <c r="AS759" s="69">
        <f t="shared" ref="AS759" si="17905">IF(AR759=12,1,AR759+1)</f>
        <v>5</v>
      </c>
      <c r="AT759" s="69">
        <f t="shared" ref="AT759" si="17906">IF(AS759=12,1,AS759+1)</f>
        <v>6</v>
      </c>
      <c r="AU759" s="69">
        <f t="shared" ref="AU759" si="17907">IF(AT759=12,1,AT759+1)</f>
        <v>7</v>
      </c>
      <c r="AV759" s="69">
        <f t="shared" ref="AV759" si="17908">IF(AU759=12,1,AU759+1)</f>
        <v>8</v>
      </c>
      <c r="AW759" s="69">
        <f t="shared" ref="AW759" si="17909">IF(AV759=12,1,AV759+1)</f>
        <v>9</v>
      </c>
      <c r="AX759" s="69">
        <f t="shared" ref="AX759" si="17910">IF(AW759=12,1,AW759+1)</f>
        <v>10</v>
      </c>
      <c r="AY759" s="69">
        <f t="shared" ref="AY759" si="17911">IF(AX759=12,1,AX759+1)</f>
        <v>11</v>
      </c>
      <c r="AZ759" s="69">
        <f t="shared" ref="AZ759" si="17912">IF(AY759=12,1,AY759+1)</f>
        <v>12</v>
      </c>
      <c r="BA759" s="69">
        <f t="shared" ref="BA759" si="17913">IF(AZ759=12,1,AZ759+1)</f>
        <v>1</v>
      </c>
      <c r="BB759" s="69">
        <f t="shared" ref="BB759" si="17914">IF(BA759=12,1,BA759+1)</f>
        <v>2</v>
      </c>
      <c r="BC759" s="69">
        <f t="shared" ref="BC759" si="17915">IF(BB759=12,1,BB759+1)</f>
        <v>3</v>
      </c>
      <c r="BD759" s="69">
        <f t="shared" ref="BD759" si="17916">IF(BC759=12,1,BC759+1)</f>
        <v>4</v>
      </c>
      <c r="BE759" s="69">
        <f t="shared" ref="BE759" si="17917">IF(BD759=12,1,BD759+1)</f>
        <v>5</v>
      </c>
      <c r="BF759" s="69">
        <f t="shared" ref="BF759" si="17918">IF(BE759=12,1,BE759+1)</f>
        <v>6</v>
      </c>
      <c r="BG759" s="69">
        <f t="shared" ref="BG759" si="17919">IF(BF759=12,1,BF759+1)</f>
        <v>7</v>
      </c>
      <c r="BH759" s="69">
        <f t="shared" ref="BH759" si="17920">IF(BG759=12,1,BG759+1)</f>
        <v>8</v>
      </c>
      <c r="BI759" s="69">
        <f t="shared" ref="BI759" si="17921">IF(BH759=12,1,BH759+1)</f>
        <v>9</v>
      </c>
      <c r="BJ759" s="69">
        <f t="shared" ref="BJ759" si="17922">IF(BI759=12,1,BI759+1)</f>
        <v>10</v>
      </c>
      <c r="BK759" s="69">
        <f t="shared" ref="BK759" si="17923">IF(BJ759=12,1,BJ759+1)</f>
        <v>11</v>
      </c>
      <c r="BL759" s="69">
        <f t="shared" ref="BL759" si="17924">IF(BK759=12,1,BK759+1)</f>
        <v>12</v>
      </c>
      <c r="BM759" s="69">
        <f t="shared" ref="BM759" si="17925">IF(BL759=12,1,BL759+1)</f>
        <v>1</v>
      </c>
      <c r="BN759" s="69">
        <f t="shared" ref="BN759" si="17926">IF(BM759=12,1,BM759+1)</f>
        <v>2</v>
      </c>
      <c r="BO759" s="69">
        <f t="shared" ref="BO759" si="17927">IF(BN759=12,1,BN759+1)</f>
        <v>3</v>
      </c>
      <c r="BP759" s="69">
        <f t="shared" ref="BP759" si="17928">IF(BO759=12,1,BO759+1)</f>
        <v>4</v>
      </c>
      <c r="BQ759" s="69">
        <f t="shared" ref="BQ759" si="17929">IF(BP759=12,1,BP759+1)</f>
        <v>5</v>
      </c>
      <c r="BR759" s="69">
        <f t="shared" ref="BR759" si="17930">IF(BQ759=12,1,BQ759+1)</f>
        <v>6</v>
      </c>
      <c r="BS759" s="69">
        <f t="shared" ref="BS759" si="17931">IF(BR759=12,1,BR759+1)</f>
        <v>7</v>
      </c>
      <c r="BT759" s="69">
        <f t="shared" ref="BT759" si="17932">IF(BS759=12,1,BS759+1)</f>
        <v>8</v>
      </c>
      <c r="BU759" s="69">
        <f t="shared" ref="BU759" si="17933">IF(BT759=12,1,BT759+1)</f>
        <v>9</v>
      </c>
      <c r="BV759" s="69">
        <f t="shared" ref="BV759" si="17934">IF(BU759=12,1,BU759+1)</f>
        <v>10</v>
      </c>
      <c r="BW759" s="69">
        <f t="shared" ref="BW759" si="17935">IF(BV759=12,1,BV759+1)</f>
        <v>11</v>
      </c>
      <c r="BX759" s="69">
        <f t="shared" ref="BX759" si="17936">IF(BW759=12,1,BW759+1)</f>
        <v>12</v>
      </c>
      <c r="BY759" s="74"/>
      <c r="BZ759" s="71"/>
      <c r="CA759" s="71"/>
      <c r="CB759" s="71"/>
    </row>
    <row r="760" spans="1:96" s="98" customFormat="1" ht="18" hidden="1" customHeight="1" x14ac:dyDescent="0.3">
      <c r="A760" s="230"/>
      <c r="B760" s="105"/>
      <c r="C760" s="305"/>
      <c r="D760" s="116"/>
      <c r="E760" s="116"/>
      <c r="F760" s="116"/>
      <c r="G760" s="308"/>
      <c r="H760" s="308"/>
      <c r="I760" s="309"/>
      <c r="J760" s="309"/>
      <c r="K760" s="128"/>
      <c r="L760" s="311"/>
      <c r="M760" s="7"/>
      <c r="N760" s="314"/>
      <c r="P760" s="70"/>
      <c r="Q760" s="53">
        <f t="shared" ref="Q760:BX760" si="17937">VALUE(_xlfn.CONCAT(Q759,".",Q762))</f>
        <v>1</v>
      </c>
      <c r="R760" s="66">
        <f t="shared" si="17937"/>
        <v>32</v>
      </c>
      <c r="S760" s="66">
        <f t="shared" si="17937"/>
        <v>61</v>
      </c>
      <c r="T760" s="66">
        <f t="shared" si="17937"/>
        <v>92</v>
      </c>
      <c r="U760" s="66">
        <f t="shared" si="17937"/>
        <v>122</v>
      </c>
      <c r="V760" s="66">
        <f t="shared" si="17937"/>
        <v>153</v>
      </c>
      <c r="W760" s="66">
        <f t="shared" si="17937"/>
        <v>183</v>
      </c>
      <c r="X760" s="66">
        <f t="shared" si="17937"/>
        <v>214</v>
      </c>
      <c r="Y760" s="66">
        <f t="shared" si="17937"/>
        <v>245</v>
      </c>
      <c r="Z760" s="66">
        <f t="shared" si="17937"/>
        <v>275</v>
      </c>
      <c r="AA760" s="66">
        <f t="shared" si="17937"/>
        <v>306</v>
      </c>
      <c r="AB760" s="66">
        <f t="shared" si="17937"/>
        <v>336</v>
      </c>
      <c r="AC760" s="66">
        <f t="shared" si="17937"/>
        <v>367</v>
      </c>
      <c r="AD760" s="66">
        <f t="shared" si="17937"/>
        <v>398</v>
      </c>
      <c r="AE760" s="66">
        <f t="shared" si="17937"/>
        <v>426</v>
      </c>
      <c r="AF760" s="66">
        <f t="shared" si="17937"/>
        <v>457</v>
      </c>
      <c r="AG760" s="66">
        <f t="shared" si="17937"/>
        <v>487</v>
      </c>
      <c r="AH760" s="66">
        <f t="shared" si="17937"/>
        <v>518</v>
      </c>
      <c r="AI760" s="66">
        <f t="shared" si="17937"/>
        <v>548</v>
      </c>
      <c r="AJ760" s="66">
        <f t="shared" si="17937"/>
        <v>579</v>
      </c>
      <c r="AK760" s="66">
        <f t="shared" si="17937"/>
        <v>610</v>
      </c>
      <c r="AL760" s="66">
        <f t="shared" si="17937"/>
        <v>640</v>
      </c>
      <c r="AM760" s="66">
        <f t="shared" si="17937"/>
        <v>671</v>
      </c>
      <c r="AN760" s="66">
        <f t="shared" si="17937"/>
        <v>701</v>
      </c>
      <c r="AO760" s="66">
        <f t="shared" si="17937"/>
        <v>732</v>
      </c>
      <c r="AP760" s="66">
        <f t="shared" si="17937"/>
        <v>763</v>
      </c>
      <c r="AQ760" s="66">
        <f t="shared" si="17937"/>
        <v>791</v>
      </c>
      <c r="AR760" s="66">
        <f t="shared" si="17937"/>
        <v>822</v>
      </c>
      <c r="AS760" s="66">
        <f t="shared" si="17937"/>
        <v>852</v>
      </c>
      <c r="AT760" s="66">
        <f t="shared" si="17937"/>
        <v>883</v>
      </c>
      <c r="AU760" s="66">
        <f t="shared" si="17937"/>
        <v>913</v>
      </c>
      <c r="AV760" s="66">
        <f t="shared" si="17937"/>
        <v>944</v>
      </c>
      <c r="AW760" s="66">
        <f t="shared" si="17937"/>
        <v>975</v>
      </c>
      <c r="AX760" s="66">
        <f t="shared" si="17937"/>
        <v>1005</v>
      </c>
      <c r="AY760" s="66">
        <f t="shared" si="17937"/>
        <v>1036</v>
      </c>
      <c r="AZ760" s="66">
        <f t="shared" si="17937"/>
        <v>1066</v>
      </c>
      <c r="BA760" s="66">
        <f t="shared" si="17937"/>
        <v>1097</v>
      </c>
      <c r="BB760" s="66">
        <f t="shared" si="17937"/>
        <v>1128</v>
      </c>
      <c r="BC760" s="66">
        <f t="shared" si="17937"/>
        <v>1156</v>
      </c>
      <c r="BD760" s="66">
        <f t="shared" si="17937"/>
        <v>1187</v>
      </c>
      <c r="BE760" s="66">
        <f t="shared" si="17937"/>
        <v>1217</v>
      </c>
      <c r="BF760" s="66">
        <f t="shared" si="17937"/>
        <v>1248</v>
      </c>
      <c r="BG760" s="66">
        <f t="shared" si="17937"/>
        <v>1278</v>
      </c>
      <c r="BH760" s="66">
        <f t="shared" si="17937"/>
        <v>1309</v>
      </c>
      <c r="BI760" s="66">
        <f t="shared" si="17937"/>
        <v>1340</v>
      </c>
      <c r="BJ760" s="66">
        <f t="shared" si="17937"/>
        <v>1370</v>
      </c>
      <c r="BK760" s="66">
        <f t="shared" si="17937"/>
        <v>1401</v>
      </c>
      <c r="BL760" s="66">
        <f t="shared" si="17937"/>
        <v>1431</v>
      </c>
      <c r="BM760" s="66">
        <f t="shared" si="17937"/>
        <v>1462</v>
      </c>
      <c r="BN760" s="66">
        <f t="shared" si="17937"/>
        <v>1493</v>
      </c>
      <c r="BO760" s="66">
        <f t="shared" si="17937"/>
        <v>1522</v>
      </c>
      <c r="BP760" s="66">
        <f t="shared" si="17937"/>
        <v>1553</v>
      </c>
      <c r="BQ760" s="66">
        <f t="shared" si="17937"/>
        <v>1583</v>
      </c>
      <c r="BR760" s="66">
        <f t="shared" si="17937"/>
        <v>1614</v>
      </c>
      <c r="BS760" s="66">
        <f t="shared" si="17937"/>
        <v>1644</v>
      </c>
      <c r="BT760" s="66">
        <f t="shared" si="17937"/>
        <v>1675</v>
      </c>
      <c r="BU760" s="66">
        <f t="shared" si="17937"/>
        <v>1706</v>
      </c>
      <c r="BV760" s="66">
        <f t="shared" si="17937"/>
        <v>1736</v>
      </c>
      <c r="BW760" s="66">
        <f t="shared" si="17937"/>
        <v>1767</v>
      </c>
      <c r="BX760" s="66">
        <f t="shared" si="17937"/>
        <v>1797</v>
      </c>
      <c r="BY760" s="75"/>
      <c r="BZ760" s="72"/>
      <c r="CA760" s="72"/>
      <c r="CB760" s="72"/>
    </row>
    <row r="761" spans="1:96" s="98" customFormat="1" ht="18" customHeight="1" x14ac:dyDescent="0.3">
      <c r="A761" s="230"/>
      <c r="B761" s="105"/>
      <c r="C761" s="305"/>
      <c r="D761" s="116"/>
      <c r="E761" s="309" t="s">
        <v>199</v>
      </c>
      <c r="F761" s="309" t="s">
        <v>199</v>
      </c>
      <c r="G761" s="308"/>
      <c r="H761" s="308"/>
      <c r="I761" s="309"/>
      <c r="J761" s="309"/>
      <c r="K761" s="309" t="s">
        <v>209</v>
      </c>
      <c r="L761" s="311"/>
      <c r="M761" s="7"/>
      <c r="N761" s="314"/>
      <c r="P761" s="70"/>
      <c r="Q761" s="54" t="str">
        <f>VLOOKUP(Q759,'Podpůrná data'!$J$13:$K$24,2)</f>
        <v>leden</v>
      </c>
      <c r="R761" s="54" t="str">
        <f>VLOOKUP(R759,'Podpůrná data'!$J$13:$K$24,2)</f>
        <v>únor</v>
      </c>
      <c r="S761" s="54" t="str">
        <f>VLOOKUP(S759,'Podpůrná data'!$J$13:$K$24,2)</f>
        <v>březen</v>
      </c>
      <c r="T761" s="54" t="str">
        <f>VLOOKUP(T759,'Podpůrná data'!$J$13:$K$24,2)</f>
        <v>duben</v>
      </c>
      <c r="U761" s="54" t="str">
        <f>VLOOKUP(U759,'Podpůrná data'!$J$13:$K$24,2)</f>
        <v>květen</v>
      </c>
      <c r="V761" s="54" t="str">
        <f>VLOOKUP(V759,'Podpůrná data'!$J$13:$K$24,2)</f>
        <v>červen</v>
      </c>
      <c r="W761" s="54" t="str">
        <f>VLOOKUP(W759,'Podpůrná data'!$J$13:$K$24,2)</f>
        <v>červenec</v>
      </c>
      <c r="X761" s="54" t="str">
        <f>VLOOKUP(X759,'Podpůrná data'!$J$13:$K$24,2)</f>
        <v>srpen</v>
      </c>
      <c r="Y761" s="54" t="str">
        <f>VLOOKUP(Y759,'Podpůrná data'!$J$13:$K$24,2)</f>
        <v>září</v>
      </c>
      <c r="Z761" s="54" t="str">
        <f>VLOOKUP(Z759,'Podpůrná data'!$J$13:$K$24,2)</f>
        <v>říjen</v>
      </c>
      <c r="AA761" s="54" t="str">
        <f>VLOOKUP(AA759,'Podpůrná data'!$J$13:$K$24,2)</f>
        <v>listopad</v>
      </c>
      <c r="AB761" s="54" t="str">
        <f>VLOOKUP(AB759,'Podpůrná data'!$J$13:$K$24,2)</f>
        <v>prosinec</v>
      </c>
      <c r="AC761" s="54" t="str">
        <f>VLOOKUP(AC759,'Podpůrná data'!$J$13:$K$24,2)</f>
        <v>leden</v>
      </c>
      <c r="AD761" s="54" t="str">
        <f>VLOOKUP(AD759,'Podpůrná data'!$J$13:$K$24,2)</f>
        <v>únor</v>
      </c>
      <c r="AE761" s="54" t="str">
        <f>VLOOKUP(AE759,'Podpůrná data'!$J$13:$K$24,2)</f>
        <v>březen</v>
      </c>
      <c r="AF761" s="54" t="str">
        <f>VLOOKUP(AF759,'Podpůrná data'!$J$13:$K$24,2)</f>
        <v>duben</v>
      </c>
      <c r="AG761" s="54" t="str">
        <f>VLOOKUP(AG759,'Podpůrná data'!$J$13:$K$24,2)</f>
        <v>květen</v>
      </c>
      <c r="AH761" s="54" t="str">
        <f>VLOOKUP(AH759,'Podpůrná data'!$J$13:$K$24,2)</f>
        <v>červen</v>
      </c>
      <c r="AI761" s="54" t="str">
        <f>VLOOKUP(AI759,'Podpůrná data'!$J$13:$K$24,2)</f>
        <v>červenec</v>
      </c>
      <c r="AJ761" s="54" t="str">
        <f>VLOOKUP(AJ759,'Podpůrná data'!$J$13:$K$24,2)</f>
        <v>srpen</v>
      </c>
      <c r="AK761" s="54" t="str">
        <f>VLOOKUP(AK759,'Podpůrná data'!$J$13:$K$24,2)</f>
        <v>září</v>
      </c>
      <c r="AL761" s="54" t="str">
        <f>VLOOKUP(AL759,'Podpůrná data'!$J$13:$K$24,2)</f>
        <v>říjen</v>
      </c>
      <c r="AM761" s="54" t="str">
        <f>VLOOKUP(AM759,'Podpůrná data'!$J$13:$K$24,2)</f>
        <v>listopad</v>
      </c>
      <c r="AN761" s="54" t="str">
        <f>VLOOKUP(AN759,'Podpůrná data'!$J$13:$K$24,2)</f>
        <v>prosinec</v>
      </c>
      <c r="AO761" s="54" t="str">
        <f>VLOOKUP(AO759,'Podpůrná data'!$J$13:$K$24,2)</f>
        <v>leden</v>
      </c>
      <c r="AP761" s="54" t="str">
        <f>VLOOKUP(AP759,'Podpůrná data'!$J$13:$K$24,2)</f>
        <v>únor</v>
      </c>
      <c r="AQ761" s="54" t="str">
        <f>VLOOKUP(AQ759,'Podpůrná data'!$J$13:$K$24,2)</f>
        <v>březen</v>
      </c>
      <c r="AR761" s="54" t="str">
        <f>VLOOKUP(AR759,'Podpůrná data'!$J$13:$K$24,2)</f>
        <v>duben</v>
      </c>
      <c r="AS761" s="54" t="str">
        <f>VLOOKUP(AS759,'Podpůrná data'!$J$13:$K$24,2)</f>
        <v>květen</v>
      </c>
      <c r="AT761" s="54" t="str">
        <f>VLOOKUP(AT759,'Podpůrná data'!$J$13:$K$24,2)</f>
        <v>červen</v>
      </c>
      <c r="AU761" s="54" t="str">
        <f>VLOOKUP(AU759,'Podpůrná data'!$J$13:$K$24,2)</f>
        <v>červenec</v>
      </c>
      <c r="AV761" s="54" t="str">
        <f>VLOOKUP(AV759,'Podpůrná data'!$J$13:$K$24,2)</f>
        <v>srpen</v>
      </c>
      <c r="AW761" s="54" t="str">
        <f>VLOOKUP(AW759,'Podpůrná data'!$J$13:$K$24,2)</f>
        <v>září</v>
      </c>
      <c r="AX761" s="54" t="str">
        <f>VLOOKUP(AX759,'Podpůrná data'!$J$13:$K$24,2)</f>
        <v>říjen</v>
      </c>
      <c r="AY761" s="54" t="str">
        <f>VLOOKUP(AY759,'Podpůrná data'!$J$13:$K$24,2)</f>
        <v>listopad</v>
      </c>
      <c r="AZ761" s="54" t="str">
        <f>VLOOKUP(AZ759,'Podpůrná data'!$J$13:$K$24,2)</f>
        <v>prosinec</v>
      </c>
      <c r="BA761" s="54" t="str">
        <f>VLOOKUP(BA759,'Podpůrná data'!$J$13:$K$24,2)</f>
        <v>leden</v>
      </c>
      <c r="BB761" s="54" t="str">
        <f>VLOOKUP(BB759,'Podpůrná data'!$J$13:$K$24,2)</f>
        <v>únor</v>
      </c>
      <c r="BC761" s="54" t="str">
        <f>VLOOKUP(BC759,'Podpůrná data'!$J$13:$K$24,2)</f>
        <v>březen</v>
      </c>
      <c r="BD761" s="54" t="str">
        <f>VLOOKUP(BD759,'Podpůrná data'!$J$13:$K$24,2)</f>
        <v>duben</v>
      </c>
      <c r="BE761" s="54" t="str">
        <f>VLOOKUP(BE759,'Podpůrná data'!$J$13:$K$24,2)</f>
        <v>květen</v>
      </c>
      <c r="BF761" s="54" t="str">
        <f>VLOOKUP(BF759,'Podpůrná data'!$J$13:$K$24,2)</f>
        <v>červen</v>
      </c>
      <c r="BG761" s="54" t="str">
        <f>VLOOKUP(BG759,'Podpůrná data'!$J$13:$K$24,2)</f>
        <v>červenec</v>
      </c>
      <c r="BH761" s="54" t="str">
        <f>VLOOKUP(BH759,'Podpůrná data'!$J$13:$K$24,2)</f>
        <v>srpen</v>
      </c>
      <c r="BI761" s="54" t="str">
        <f>VLOOKUP(BI759,'Podpůrná data'!$J$13:$K$24,2)</f>
        <v>září</v>
      </c>
      <c r="BJ761" s="54" t="str">
        <f>VLOOKUP(BJ759,'Podpůrná data'!$J$13:$K$24,2)</f>
        <v>říjen</v>
      </c>
      <c r="BK761" s="54" t="str">
        <f>VLOOKUP(BK759,'Podpůrná data'!$J$13:$K$24,2)</f>
        <v>listopad</v>
      </c>
      <c r="BL761" s="54" t="str">
        <f>VLOOKUP(BL759,'Podpůrná data'!$J$13:$K$24,2)</f>
        <v>prosinec</v>
      </c>
      <c r="BM761" s="54" t="str">
        <f>VLOOKUP(BM759,'Podpůrná data'!$J$13:$K$24,2)</f>
        <v>leden</v>
      </c>
      <c r="BN761" s="54" t="str">
        <f>VLOOKUP(BN759,'Podpůrná data'!$J$13:$K$24,2)</f>
        <v>únor</v>
      </c>
      <c r="BO761" s="54" t="str">
        <f>VLOOKUP(BO759,'Podpůrná data'!$J$13:$K$24,2)</f>
        <v>březen</v>
      </c>
      <c r="BP761" s="54" t="str">
        <f>VLOOKUP(BP759,'Podpůrná data'!$J$13:$K$24,2)</f>
        <v>duben</v>
      </c>
      <c r="BQ761" s="54" t="str">
        <f>VLOOKUP(BQ759,'Podpůrná data'!$J$13:$K$24,2)</f>
        <v>květen</v>
      </c>
      <c r="BR761" s="54" t="str">
        <f>VLOOKUP(BR759,'Podpůrná data'!$J$13:$K$24,2)</f>
        <v>červen</v>
      </c>
      <c r="BS761" s="54" t="str">
        <f>VLOOKUP(BS759,'Podpůrná data'!$J$13:$K$24,2)</f>
        <v>červenec</v>
      </c>
      <c r="BT761" s="54" t="str">
        <f>VLOOKUP(BT759,'Podpůrná data'!$J$13:$K$24,2)</f>
        <v>srpen</v>
      </c>
      <c r="BU761" s="54" t="str">
        <f>VLOOKUP(BU759,'Podpůrná data'!$J$13:$K$24,2)</f>
        <v>září</v>
      </c>
      <c r="BV761" s="54" t="str">
        <f>VLOOKUP(BV759,'Podpůrná data'!$J$13:$K$24,2)</f>
        <v>říjen</v>
      </c>
      <c r="BW761" s="54" t="str">
        <f>VLOOKUP(BW759,'Podpůrná data'!$J$13:$K$24,2)</f>
        <v>listopad</v>
      </c>
      <c r="BX761" s="54" t="str">
        <f>VLOOKUP(BX759,'Podpůrná data'!$J$13:$K$24,2)</f>
        <v>prosinec</v>
      </c>
      <c r="BY761" s="143"/>
      <c r="BZ761" s="144"/>
      <c r="CA761" s="165"/>
      <c r="CB761" s="165"/>
      <c r="CD761" s="147" t="s">
        <v>104</v>
      </c>
      <c r="CE761" s="147" t="s">
        <v>105</v>
      </c>
      <c r="CF761" s="147" t="s">
        <v>106</v>
      </c>
      <c r="CG761" s="147" t="s">
        <v>107</v>
      </c>
      <c r="CH761" s="147" t="s">
        <v>108</v>
      </c>
      <c r="CI761" s="147" t="s">
        <v>109</v>
      </c>
      <c r="CJ761" s="147" t="s">
        <v>110</v>
      </c>
      <c r="CK761" s="147" t="s">
        <v>111</v>
      </c>
      <c r="CL761" s="147" t="s">
        <v>112</v>
      </c>
      <c r="CM761" s="147" t="s">
        <v>166</v>
      </c>
      <c r="CN761" s="147" t="s">
        <v>167</v>
      </c>
      <c r="CO761" s="147" t="s">
        <v>168</v>
      </c>
      <c r="CP761" s="147" t="s">
        <v>194</v>
      </c>
      <c r="CQ761" s="147" t="s">
        <v>195</v>
      </c>
      <c r="CR761" s="147" t="s">
        <v>196</v>
      </c>
    </row>
    <row r="762" spans="1:96" s="98" customFormat="1" ht="16.2" customHeight="1" x14ac:dyDescent="0.3">
      <c r="A762" s="230"/>
      <c r="B762" s="105"/>
      <c r="C762" s="305"/>
      <c r="D762" s="116"/>
      <c r="E762" s="309"/>
      <c r="F762" s="309"/>
      <c r="G762" s="308"/>
      <c r="H762" s="308"/>
      <c r="I762" s="309"/>
      <c r="J762" s="309"/>
      <c r="K762" s="309"/>
      <c r="L762" s="311"/>
      <c r="M762" s="7"/>
      <c r="N762" s="314"/>
      <c r="P762" s="70"/>
      <c r="Q762" s="54">
        <f>YEAR(Úvod!$F$10)</f>
        <v>1900</v>
      </c>
      <c r="R762" s="54">
        <f t="shared" ref="R762" si="17938">IF(R759=1,Q762+1,Q762)</f>
        <v>1900</v>
      </c>
      <c r="S762" s="54">
        <f t="shared" ref="S762" si="17939">IF(S759=1,R762+1,R762)</f>
        <v>1900</v>
      </c>
      <c r="T762" s="54">
        <f t="shared" ref="T762" si="17940">IF(T759=1,S762+1,S762)</f>
        <v>1900</v>
      </c>
      <c r="U762" s="54">
        <f t="shared" ref="U762" si="17941">IF(U759=1,T762+1,T762)</f>
        <v>1900</v>
      </c>
      <c r="V762" s="54">
        <f t="shared" ref="V762" si="17942">IF(V759=1,U762+1,U762)</f>
        <v>1900</v>
      </c>
      <c r="W762" s="54">
        <f t="shared" ref="W762" si="17943">IF(W759=1,V762+1,V762)</f>
        <v>1900</v>
      </c>
      <c r="X762" s="54">
        <f t="shared" ref="X762" si="17944">IF(X759=1,W762+1,W762)</f>
        <v>1900</v>
      </c>
      <c r="Y762" s="54">
        <f t="shared" ref="Y762" si="17945">IF(Y759=1,X762+1,X762)</f>
        <v>1900</v>
      </c>
      <c r="Z762" s="54">
        <f t="shared" ref="Z762" si="17946">IF(Z759=1,Y762+1,Y762)</f>
        <v>1900</v>
      </c>
      <c r="AA762" s="54">
        <f t="shared" ref="AA762" si="17947">IF(AA759=1,Z762+1,Z762)</f>
        <v>1900</v>
      </c>
      <c r="AB762" s="54">
        <f t="shared" ref="AB762" si="17948">IF(AB759=1,AA762+1,AA762)</f>
        <v>1900</v>
      </c>
      <c r="AC762" s="54">
        <f t="shared" ref="AC762" si="17949">IF(AC759=1,AB762+1,AB762)</f>
        <v>1901</v>
      </c>
      <c r="AD762" s="54">
        <f t="shared" ref="AD762" si="17950">IF(AD759=1,AC762+1,AC762)</f>
        <v>1901</v>
      </c>
      <c r="AE762" s="54">
        <f t="shared" ref="AE762" si="17951">IF(AE759=1,AD762+1,AD762)</f>
        <v>1901</v>
      </c>
      <c r="AF762" s="54">
        <f t="shared" ref="AF762" si="17952">IF(AF759=1,AE762+1,AE762)</f>
        <v>1901</v>
      </c>
      <c r="AG762" s="54">
        <f t="shared" ref="AG762" si="17953">IF(AG759=1,AF762+1,AF762)</f>
        <v>1901</v>
      </c>
      <c r="AH762" s="54">
        <f t="shared" ref="AH762" si="17954">IF(AH759=1,AG762+1,AG762)</f>
        <v>1901</v>
      </c>
      <c r="AI762" s="54">
        <f t="shared" ref="AI762" si="17955">IF(AI759=1,AH762+1,AH762)</f>
        <v>1901</v>
      </c>
      <c r="AJ762" s="54">
        <f t="shared" ref="AJ762" si="17956">IF(AJ759=1,AI762+1,AI762)</f>
        <v>1901</v>
      </c>
      <c r="AK762" s="54">
        <f t="shared" ref="AK762" si="17957">IF(AK759=1,AJ762+1,AJ762)</f>
        <v>1901</v>
      </c>
      <c r="AL762" s="54">
        <f t="shared" ref="AL762" si="17958">IF(AL759=1,AK762+1,AK762)</f>
        <v>1901</v>
      </c>
      <c r="AM762" s="54">
        <f t="shared" ref="AM762" si="17959">IF(AM759=1,AL762+1,AL762)</f>
        <v>1901</v>
      </c>
      <c r="AN762" s="54">
        <f t="shared" ref="AN762" si="17960">IF(AN759=1,AM762+1,AM762)</f>
        <v>1901</v>
      </c>
      <c r="AO762" s="54">
        <f t="shared" ref="AO762" si="17961">IF(AO759=1,AN762+1,AN762)</f>
        <v>1902</v>
      </c>
      <c r="AP762" s="54">
        <f t="shared" ref="AP762" si="17962">IF(AP759=1,AO762+1,AO762)</f>
        <v>1902</v>
      </c>
      <c r="AQ762" s="54">
        <f t="shared" ref="AQ762" si="17963">IF(AQ759=1,AP762+1,AP762)</f>
        <v>1902</v>
      </c>
      <c r="AR762" s="54">
        <f t="shared" ref="AR762" si="17964">IF(AR759=1,AQ762+1,AQ762)</f>
        <v>1902</v>
      </c>
      <c r="AS762" s="54">
        <f t="shared" ref="AS762" si="17965">IF(AS759=1,AR762+1,AR762)</f>
        <v>1902</v>
      </c>
      <c r="AT762" s="54">
        <f t="shared" ref="AT762" si="17966">IF(AT759=1,AS762+1,AS762)</f>
        <v>1902</v>
      </c>
      <c r="AU762" s="54">
        <f t="shared" ref="AU762" si="17967">IF(AU759=1,AT762+1,AT762)</f>
        <v>1902</v>
      </c>
      <c r="AV762" s="54">
        <f t="shared" ref="AV762" si="17968">IF(AV759=1,AU762+1,AU762)</f>
        <v>1902</v>
      </c>
      <c r="AW762" s="54">
        <f t="shared" ref="AW762" si="17969">IF(AW759=1,AV762+1,AV762)</f>
        <v>1902</v>
      </c>
      <c r="AX762" s="54">
        <f t="shared" ref="AX762" si="17970">IF(AX759=1,AW762+1,AW762)</f>
        <v>1902</v>
      </c>
      <c r="AY762" s="54">
        <f t="shared" ref="AY762" si="17971">IF(AY759=1,AX762+1,AX762)</f>
        <v>1902</v>
      </c>
      <c r="AZ762" s="54">
        <f t="shared" ref="AZ762" si="17972">IF(AZ759=1,AY762+1,AY762)</f>
        <v>1902</v>
      </c>
      <c r="BA762" s="54">
        <f t="shared" ref="BA762" si="17973">IF(BA759=1,AZ762+1,AZ762)</f>
        <v>1903</v>
      </c>
      <c r="BB762" s="54">
        <f t="shared" ref="BB762" si="17974">IF(BB759=1,BA762+1,BA762)</f>
        <v>1903</v>
      </c>
      <c r="BC762" s="54">
        <f t="shared" ref="BC762" si="17975">IF(BC759=1,BB762+1,BB762)</f>
        <v>1903</v>
      </c>
      <c r="BD762" s="54">
        <f t="shared" ref="BD762" si="17976">IF(BD759=1,BC762+1,BC762)</f>
        <v>1903</v>
      </c>
      <c r="BE762" s="54">
        <f t="shared" ref="BE762" si="17977">IF(BE759=1,BD762+1,BD762)</f>
        <v>1903</v>
      </c>
      <c r="BF762" s="54">
        <f t="shared" ref="BF762" si="17978">IF(BF759=1,BE762+1,BE762)</f>
        <v>1903</v>
      </c>
      <c r="BG762" s="54">
        <f t="shared" ref="BG762" si="17979">IF(BG759=1,BF762+1,BF762)</f>
        <v>1903</v>
      </c>
      <c r="BH762" s="54">
        <f t="shared" ref="BH762" si="17980">IF(BH759=1,BG762+1,BG762)</f>
        <v>1903</v>
      </c>
      <c r="BI762" s="54">
        <f t="shared" ref="BI762" si="17981">IF(BI759=1,BH762+1,BH762)</f>
        <v>1903</v>
      </c>
      <c r="BJ762" s="54">
        <f t="shared" ref="BJ762" si="17982">IF(BJ759=1,BI762+1,BI762)</f>
        <v>1903</v>
      </c>
      <c r="BK762" s="54">
        <f t="shared" ref="BK762" si="17983">IF(BK759=1,BJ762+1,BJ762)</f>
        <v>1903</v>
      </c>
      <c r="BL762" s="54">
        <f t="shared" ref="BL762" si="17984">IF(BL759=1,BK762+1,BK762)</f>
        <v>1903</v>
      </c>
      <c r="BM762" s="54">
        <f t="shared" ref="BM762" si="17985">IF(BM759=1,BL762+1,BL762)</f>
        <v>1904</v>
      </c>
      <c r="BN762" s="54">
        <f t="shared" ref="BN762" si="17986">IF(BN759=1,BM762+1,BM762)</f>
        <v>1904</v>
      </c>
      <c r="BO762" s="54">
        <f t="shared" ref="BO762" si="17987">IF(BO759=1,BN762+1,BN762)</f>
        <v>1904</v>
      </c>
      <c r="BP762" s="54">
        <f t="shared" ref="BP762" si="17988">IF(BP759=1,BO762+1,BO762)</f>
        <v>1904</v>
      </c>
      <c r="BQ762" s="54">
        <f t="shared" ref="BQ762" si="17989">IF(BQ759=1,BP762+1,BP762)</f>
        <v>1904</v>
      </c>
      <c r="BR762" s="54">
        <f t="shared" ref="BR762" si="17990">IF(BR759=1,BQ762+1,BQ762)</f>
        <v>1904</v>
      </c>
      <c r="BS762" s="54">
        <f t="shared" ref="BS762" si="17991">IF(BS759=1,BR762+1,BR762)</f>
        <v>1904</v>
      </c>
      <c r="BT762" s="54">
        <f t="shared" ref="BT762" si="17992">IF(BT759=1,BS762+1,BS762)</f>
        <v>1904</v>
      </c>
      <c r="BU762" s="54">
        <f t="shared" ref="BU762" si="17993">IF(BU759=1,BT762+1,BT762)</f>
        <v>1904</v>
      </c>
      <c r="BV762" s="54">
        <f t="shared" ref="BV762" si="17994">IF(BV759=1,BU762+1,BU762)</f>
        <v>1904</v>
      </c>
      <c r="BW762" s="54">
        <f t="shared" ref="BW762" si="17995">IF(BW759=1,BV762+1,BV762)</f>
        <v>1904</v>
      </c>
      <c r="BX762" s="54">
        <f t="shared" ref="BX762" si="17996">IF(BX759=1,BW762+1,BW762)</f>
        <v>1904</v>
      </c>
      <c r="BY762" s="163"/>
      <c r="BZ762" s="164"/>
      <c r="CA762" s="165"/>
      <c r="CB762" s="165"/>
    </row>
    <row r="763" spans="1:96" s="98" customFormat="1" ht="16.2" customHeight="1" x14ac:dyDescent="0.3">
      <c r="A763" s="230"/>
      <c r="B763" s="105"/>
      <c r="C763" s="116"/>
      <c r="D763" s="116"/>
      <c r="E763" s="309"/>
      <c r="F763" s="309"/>
      <c r="G763" s="308"/>
      <c r="H763" s="308"/>
      <c r="I763" s="309"/>
      <c r="J763" s="310"/>
      <c r="K763" s="309"/>
      <c r="L763" s="312"/>
      <c r="M763" s="7"/>
      <c r="N763" s="315"/>
      <c r="P763" s="57" t="s">
        <v>170</v>
      </c>
      <c r="Q763" s="196"/>
      <c r="R763" s="196"/>
      <c r="S763" s="196"/>
      <c r="T763" s="196"/>
      <c r="U763" s="196"/>
      <c r="V763" s="196"/>
      <c r="W763" s="196"/>
      <c r="X763" s="196"/>
      <c r="Y763" s="196"/>
      <c r="Z763" s="196"/>
      <c r="AA763" s="196"/>
      <c r="AB763" s="196"/>
      <c r="AC763" s="196"/>
      <c r="AD763" s="196"/>
      <c r="AE763" s="196"/>
      <c r="AF763" s="196"/>
      <c r="AG763" s="196"/>
      <c r="AH763" s="196"/>
      <c r="AI763" s="196"/>
      <c r="AJ763" s="196"/>
      <c r="AK763" s="196"/>
      <c r="AL763" s="196"/>
      <c r="AM763" s="196"/>
      <c r="AN763" s="196"/>
      <c r="AO763" s="196"/>
      <c r="AP763" s="196"/>
      <c r="AQ763" s="196"/>
      <c r="AR763" s="196"/>
      <c r="AS763" s="196"/>
      <c r="AT763" s="196"/>
      <c r="AU763" s="196"/>
      <c r="AV763" s="196"/>
      <c r="AW763" s="196"/>
      <c r="AX763" s="196"/>
      <c r="AY763" s="196"/>
      <c r="AZ763" s="196"/>
      <c r="BA763" s="196"/>
      <c r="BB763" s="196"/>
      <c r="BC763" s="196"/>
      <c r="BD763" s="196"/>
      <c r="BE763" s="196"/>
      <c r="BF763" s="196"/>
      <c r="BG763" s="196"/>
      <c r="BH763" s="196"/>
      <c r="BI763" s="196"/>
      <c r="BJ763" s="196"/>
      <c r="BK763" s="196"/>
      <c r="BL763" s="196"/>
      <c r="BM763" s="196"/>
      <c r="BN763" s="196"/>
      <c r="BO763" s="196"/>
      <c r="BP763" s="196"/>
      <c r="BQ763" s="196"/>
      <c r="BR763" s="196"/>
      <c r="BS763" s="196"/>
      <c r="BT763" s="196"/>
      <c r="BU763" s="196"/>
      <c r="BV763" s="196"/>
      <c r="BW763" s="196"/>
      <c r="BX763" s="196"/>
      <c r="BY763" s="163"/>
      <c r="BZ763" s="164"/>
      <c r="CA763" s="165"/>
      <c r="CB763" s="165"/>
    </row>
    <row r="764" spans="1:96" s="98" customFormat="1" ht="23.4" customHeight="1" x14ac:dyDescent="0.3">
      <c r="A764" s="97"/>
      <c r="B764" s="117" t="s">
        <v>47</v>
      </c>
      <c r="C764" s="297"/>
      <c r="D764" s="297"/>
      <c r="E764" s="197"/>
      <c r="F764" s="193"/>
      <c r="G764" s="198"/>
      <c r="H764" s="199"/>
      <c r="I764" s="198"/>
      <c r="J764" s="167">
        <f>IF(I764="",0,IF(I764='Podpůrná data'!$A$4,'Podpůrná data'!$B$4,'Podpůrná data'!$B$5))</f>
        <v>0</v>
      </c>
      <c r="K764" s="166">
        <f>IFERROR(INT(ROUND(H764,2)*(VLOOKUP(INT(G764),'Podpůrná data'!$A$14:$B$73,2,FALSE))*(G764/(INT(G764)))),0)</f>
        <v>0</v>
      </c>
      <c r="L764" s="55">
        <f>J764*K764</f>
        <v>0</v>
      </c>
      <c r="M764" s="56">
        <f>IF(L764&gt;0,IF(ISTEXT(C764)=TRUE,0,1),0)</f>
        <v>0</v>
      </c>
      <c r="N764" s="142">
        <f>IF(L764&gt;0,1,0)</f>
        <v>0</v>
      </c>
      <c r="O764" s="118"/>
      <c r="P764" s="57" t="s">
        <v>94</v>
      </c>
      <c r="Q764" s="200"/>
      <c r="R764" s="200"/>
      <c r="S764" s="200"/>
      <c r="T764" s="200"/>
      <c r="U764" s="200"/>
      <c r="V764" s="200"/>
      <c r="W764" s="200"/>
      <c r="X764" s="200"/>
      <c r="Y764" s="200"/>
      <c r="Z764" s="200"/>
      <c r="AA764" s="200"/>
      <c r="AB764" s="200"/>
      <c r="AC764" s="200"/>
      <c r="AD764" s="200"/>
      <c r="AE764" s="200"/>
      <c r="AF764" s="200"/>
      <c r="AG764" s="200"/>
      <c r="AH764" s="200"/>
      <c r="AI764" s="200"/>
      <c r="AJ764" s="200"/>
      <c r="AK764" s="200"/>
      <c r="AL764" s="200"/>
      <c r="AM764" s="200"/>
      <c r="AN764" s="200"/>
      <c r="AO764" s="200"/>
      <c r="AP764" s="200"/>
      <c r="AQ764" s="200"/>
      <c r="AR764" s="200"/>
      <c r="AS764" s="200"/>
      <c r="AT764" s="200"/>
      <c r="AU764" s="200"/>
      <c r="AV764" s="200"/>
      <c r="AW764" s="200"/>
      <c r="AX764" s="200"/>
      <c r="AY764" s="200"/>
      <c r="AZ764" s="200"/>
      <c r="BA764" s="200"/>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98">
        <f>SUM(Q772:BX772)</f>
        <v>0</v>
      </c>
      <c r="BZ764" s="300">
        <f>SUM(Q773:BX773)</f>
        <v>0</v>
      </c>
      <c r="CA764" s="302">
        <f>IF($N764=0,0,IF($BY764&gt;=215*$H764,1,0))</f>
        <v>0</v>
      </c>
      <c r="CB764" s="302">
        <f>IF($BY764&gt;=215*$H764,0,(CEILING(215*$H764,1)-$BY764))</f>
        <v>0</v>
      </c>
    </row>
    <row r="765" spans="1:96" s="98" customFormat="1" ht="28.8" x14ac:dyDescent="0.3">
      <c r="A765" s="97"/>
      <c r="B765" s="119"/>
      <c r="C765" s="73"/>
      <c r="D765" s="73"/>
      <c r="E765" s="73"/>
      <c r="F765" s="73"/>
      <c r="G765" s="73"/>
      <c r="H765" s="73"/>
      <c r="I765" s="73"/>
      <c r="J765" s="73"/>
      <c r="K765" s="73"/>
      <c r="L765" s="58"/>
      <c r="M765" s="7"/>
      <c r="N765" s="160"/>
      <c r="P765" s="57" t="s">
        <v>140</v>
      </c>
      <c r="Q765" s="201"/>
      <c r="R765" s="201"/>
      <c r="S765" s="201"/>
      <c r="T765" s="201"/>
      <c r="U765" s="201"/>
      <c r="V765" s="201"/>
      <c r="W765" s="201"/>
      <c r="X765" s="201"/>
      <c r="Y765" s="201"/>
      <c r="Z765" s="201"/>
      <c r="AA765" s="201"/>
      <c r="AB765" s="201"/>
      <c r="AC765" s="201"/>
      <c r="AD765" s="201"/>
      <c r="AE765" s="201"/>
      <c r="AF765" s="201"/>
      <c r="AG765" s="201"/>
      <c r="AH765" s="201"/>
      <c r="AI765" s="201"/>
      <c r="AJ765" s="201"/>
      <c r="AK765" s="201"/>
      <c r="AL765" s="201"/>
      <c r="AM765" s="201"/>
      <c r="AN765" s="201"/>
      <c r="AO765" s="201"/>
      <c r="AP765" s="201"/>
      <c r="AQ765" s="201"/>
      <c r="AR765" s="201"/>
      <c r="AS765" s="201"/>
      <c r="AT765" s="201"/>
      <c r="AU765" s="201"/>
      <c r="AV765" s="201"/>
      <c r="AW765" s="201"/>
      <c r="AX765" s="201"/>
      <c r="AY765" s="201"/>
      <c r="AZ765" s="201"/>
      <c r="BA765" s="201"/>
      <c r="BB765" s="201"/>
      <c r="BC765" s="201"/>
      <c r="BD765" s="201"/>
      <c r="BE765" s="201"/>
      <c r="BF765" s="201"/>
      <c r="BG765" s="201"/>
      <c r="BH765" s="201"/>
      <c r="BI765" s="201"/>
      <c r="BJ765" s="201"/>
      <c r="BK765" s="201"/>
      <c r="BL765" s="201"/>
      <c r="BM765" s="201"/>
      <c r="BN765" s="201"/>
      <c r="BO765" s="201"/>
      <c r="BP765" s="201"/>
      <c r="BQ765" s="201"/>
      <c r="BR765" s="201"/>
      <c r="BS765" s="201"/>
      <c r="BT765" s="201"/>
      <c r="BU765" s="201"/>
      <c r="BV765" s="201"/>
      <c r="BW765" s="201"/>
      <c r="BX765" s="201"/>
      <c r="BY765" s="298"/>
      <c r="BZ765" s="300"/>
      <c r="CA765" s="302"/>
      <c r="CB765" s="302"/>
    </row>
    <row r="766" spans="1:96" s="98" customFormat="1" ht="14.4" hidden="1" customHeight="1" x14ac:dyDescent="0.3">
      <c r="A766" s="97"/>
      <c r="B766" s="119"/>
      <c r="C766" s="73"/>
      <c r="D766" s="73"/>
      <c r="E766" s="73"/>
      <c r="F766" s="73"/>
      <c r="G766" s="73"/>
      <c r="H766" s="73"/>
      <c r="I766" s="73"/>
      <c r="J766" s="73"/>
      <c r="K766" s="73"/>
      <c r="L766" s="58"/>
      <c r="M766" s="7"/>
      <c r="N766" s="160"/>
      <c r="P766" s="59" t="s">
        <v>141</v>
      </c>
      <c r="Q766" s="60">
        <f>IF(Q764&lt;&gt;0,1,0)</f>
        <v>0</v>
      </c>
      <c r="R766" s="60">
        <f t="shared" ref="R766" si="17997">IF(Q766&gt;0,Q766+1,IF(R764&lt;&gt;0,1,0))</f>
        <v>0</v>
      </c>
      <c r="S766" s="60">
        <f t="shared" ref="S766" si="17998">IF(R766&gt;0,R766+1,IF(S764&lt;&gt;0,1,0))</f>
        <v>0</v>
      </c>
      <c r="T766" s="60">
        <f t="shared" ref="T766" si="17999">IF(S766&gt;0,S766+1,IF(T764&lt;&gt;0,1,0))</f>
        <v>0</v>
      </c>
      <c r="U766" s="60">
        <f t="shared" ref="U766" si="18000">IF(T766&gt;0,T766+1,IF(U764&lt;&gt;0,1,0))</f>
        <v>0</v>
      </c>
      <c r="V766" s="60">
        <f t="shared" ref="V766" si="18001">IF(U766&gt;0,U766+1,IF(V764&lt;&gt;0,1,0))</f>
        <v>0</v>
      </c>
      <c r="W766" s="60">
        <f t="shared" ref="W766" si="18002">IF(V766&gt;0,V766+1,IF(W764&lt;&gt;0,1,0))</f>
        <v>0</v>
      </c>
      <c r="X766" s="60">
        <f t="shared" ref="X766" si="18003">IF(W766&gt;0,W766+1,IF(X764&lt;&gt;0,1,0))</f>
        <v>0</v>
      </c>
      <c r="Y766" s="60">
        <f t="shared" ref="Y766" si="18004">IF(X766&gt;0,X766+1,IF(Y764&lt;&gt;0,1,0))</f>
        <v>0</v>
      </c>
      <c r="Z766" s="60">
        <f t="shared" ref="Z766" si="18005">IF(Y766&gt;0,Y766+1,IF(Z764&lt;&gt;0,1,0))</f>
        <v>0</v>
      </c>
      <c r="AA766" s="60">
        <f t="shared" ref="AA766" si="18006">IF(Z766&gt;0,Z766+1,IF(AA764&lt;&gt;0,1,0))</f>
        <v>0</v>
      </c>
      <c r="AB766" s="60">
        <f t="shared" ref="AB766" si="18007">IF(AA766&gt;0,AA766+1,IF(AB764&lt;&gt;0,1,0))</f>
        <v>0</v>
      </c>
      <c r="AC766" s="60">
        <f t="shared" ref="AC766" si="18008">IF(AB766&gt;0,AB766+1,IF(AC764&lt;&gt;0,1,0))</f>
        <v>0</v>
      </c>
      <c r="AD766" s="60">
        <f t="shared" ref="AD766" si="18009">IF(AC766&gt;0,AC766+1,IF(AD764&lt;&gt;0,1,0))</f>
        <v>0</v>
      </c>
      <c r="AE766" s="60">
        <f t="shared" ref="AE766" si="18010">IF(AD766&gt;0,AD766+1,IF(AE764&lt;&gt;0,1,0))</f>
        <v>0</v>
      </c>
      <c r="AF766" s="60">
        <f t="shared" ref="AF766" si="18011">IF(AE766&gt;0,AE766+1,IF(AF764&lt;&gt;0,1,0))</f>
        <v>0</v>
      </c>
      <c r="AG766" s="60">
        <f t="shared" ref="AG766" si="18012">IF(AF766&gt;0,AF766+1,IF(AG764&lt;&gt;0,1,0))</f>
        <v>0</v>
      </c>
      <c r="AH766" s="60">
        <f t="shared" ref="AH766" si="18013">IF(AG766&gt;0,AG766+1,IF(AH764&lt;&gt;0,1,0))</f>
        <v>0</v>
      </c>
      <c r="AI766" s="60">
        <f t="shared" ref="AI766" si="18014">IF(AH766&gt;0,AH766+1,IF(AI764&lt;&gt;0,1,0))</f>
        <v>0</v>
      </c>
      <c r="AJ766" s="60">
        <f t="shared" ref="AJ766" si="18015">IF(AI766&gt;0,AI766+1,IF(AJ764&lt;&gt;0,1,0))</f>
        <v>0</v>
      </c>
      <c r="AK766" s="60">
        <f t="shared" ref="AK766" si="18016">IF(AJ766&gt;0,AJ766+1,IF(AK764&lt;&gt;0,1,0))</f>
        <v>0</v>
      </c>
      <c r="AL766" s="60">
        <f t="shared" ref="AL766" si="18017">IF(AK766&gt;0,AK766+1,IF(AL764&lt;&gt;0,1,0))</f>
        <v>0</v>
      </c>
      <c r="AM766" s="60">
        <f t="shared" ref="AM766" si="18018">IF(AL766&gt;0,AL766+1,IF(AM764&lt;&gt;0,1,0))</f>
        <v>0</v>
      </c>
      <c r="AN766" s="60">
        <f t="shared" ref="AN766" si="18019">IF(AM766&gt;0,AM766+1,IF(AN764&lt;&gt;0,1,0))</f>
        <v>0</v>
      </c>
      <c r="AO766" s="60">
        <f t="shared" ref="AO766" si="18020">IF(AN766&gt;0,AN766+1,IF(AO764&lt;&gt;0,1,0))</f>
        <v>0</v>
      </c>
      <c r="AP766" s="60">
        <f t="shared" ref="AP766" si="18021">IF(AO766&gt;0,AO766+1,IF(AP764&lt;&gt;0,1,0))</f>
        <v>0</v>
      </c>
      <c r="AQ766" s="60">
        <f t="shared" ref="AQ766" si="18022">IF(AP766&gt;0,AP766+1,IF(AQ764&lt;&gt;0,1,0))</f>
        <v>0</v>
      </c>
      <c r="AR766" s="60">
        <f t="shared" ref="AR766" si="18023">IF(AQ766&gt;0,AQ766+1,IF(AR764&lt;&gt;0,1,0))</f>
        <v>0</v>
      </c>
      <c r="AS766" s="60">
        <f t="shared" ref="AS766" si="18024">IF(AR766&gt;0,AR766+1,IF(AS764&lt;&gt;0,1,0))</f>
        <v>0</v>
      </c>
      <c r="AT766" s="60">
        <f t="shared" ref="AT766" si="18025">IF(AS766&gt;0,AS766+1,IF(AT764&lt;&gt;0,1,0))</f>
        <v>0</v>
      </c>
      <c r="AU766" s="60">
        <f t="shared" ref="AU766" si="18026">IF(AT766&gt;0,AT766+1,IF(AU764&lt;&gt;0,1,0))</f>
        <v>0</v>
      </c>
      <c r="AV766" s="60">
        <f t="shared" ref="AV766" si="18027">IF(AU766&gt;0,AU766+1,IF(AV764&lt;&gt;0,1,0))</f>
        <v>0</v>
      </c>
      <c r="AW766" s="60">
        <f t="shared" ref="AW766" si="18028">IF(AV766&gt;0,AV766+1,IF(AW764&lt;&gt;0,1,0))</f>
        <v>0</v>
      </c>
      <c r="AX766" s="60">
        <f t="shared" ref="AX766" si="18029">IF(AW766&gt;0,AW766+1,IF(AX764&lt;&gt;0,1,0))</f>
        <v>0</v>
      </c>
      <c r="AY766" s="60">
        <f t="shared" ref="AY766" si="18030">IF(AX766&gt;0,AX766+1,IF(AY764&lt;&gt;0,1,0))</f>
        <v>0</v>
      </c>
      <c r="AZ766" s="60">
        <f t="shared" ref="AZ766" si="18031">IF(AY766&gt;0,AY766+1,IF(AZ764&lt;&gt;0,1,0))</f>
        <v>0</v>
      </c>
      <c r="BA766" s="60">
        <f t="shared" ref="BA766" si="18032">IF(AZ766&gt;0,AZ766+1,IF(BA764&lt;&gt;0,1,0))</f>
        <v>0</v>
      </c>
      <c r="BB766" s="60">
        <f t="shared" ref="BB766" si="18033">IF(BA766&gt;0,BA766+1,IF(BB764&lt;&gt;0,1,0))</f>
        <v>0</v>
      </c>
      <c r="BC766" s="60">
        <f t="shared" ref="BC766" si="18034">IF(BB766&gt;0,BB766+1,IF(BC764&lt;&gt;0,1,0))</f>
        <v>0</v>
      </c>
      <c r="BD766" s="60">
        <f t="shared" ref="BD766" si="18035">IF(BC766&gt;0,BC766+1,IF(BD764&lt;&gt;0,1,0))</f>
        <v>0</v>
      </c>
      <c r="BE766" s="60">
        <f t="shared" ref="BE766" si="18036">IF(BD766&gt;0,BD766+1,IF(BE764&lt;&gt;0,1,0))</f>
        <v>0</v>
      </c>
      <c r="BF766" s="60">
        <f t="shared" ref="BF766" si="18037">IF(BE766&gt;0,BE766+1,IF(BF764&lt;&gt;0,1,0))</f>
        <v>0</v>
      </c>
      <c r="BG766" s="60">
        <f t="shared" ref="BG766" si="18038">IF(BF766&gt;0,BF766+1,IF(BG764&lt;&gt;0,1,0))</f>
        <v>0</v>
      </c>
      <c r="BH766" s="60">
        <f t="shared" ref="BH766" si="18039">IF(BG766&gt;0,BG766+1,IF(BH764&lt;&gt;0,1,0))</f>
        <v>0</v>
      </c>
      <c r="BI766" s="60">
        <f t="shared" ref="BI766" si="18040">IF(BH766&gt;0,BH766+1,IF(BI764&lt;&gt;0,1,0))</f>
        <v>0</v>
      </c>
      <c r="BJ766" s="60">
        <f t="shared" ref="BJ766" si="18041">IF(BI766&gt;0,BI766+1,IF(BJ764&lt;&gt;0,1,0))</f>
        <v>0</v>
      </c>
      <c r="BK766" s="60">
        <f t="shared" ref="BK766" si="18042">IF(BJ766&gt;0,BJ766+1,IF(BK764&lt;&gt;0,1,0))</f>
        <v>0</v>
      </c>
      <c r="BL766" s="60">
        <f t="shared" ref="BL766" si="18043">IF(BK766&gt;0,BK766+1,IF(BL764&lt;&gt;0,1,0))</f>
        <v>0</v>
      </c>
      <c r="BM766" s="60">
        <f t="shared" ref="BM766" si="18044">IF(BL766&gt;0,BL766+1,IF(BM764&lt;&gt;0,1,0))</f>
        <v>0</v>
      </c>
      <c r="BN766" s="60">
        <f t="shared" ref="BN766" si="18045">IF(BM766&gt;0,BM766+1,IF(BN764&lt;&gt;0,1,0))</f>
        <v>0</v>
      </c>
      <c r="BO766" s="60">
        <f t="shared" ref="BO766" si="18046">IF(BN766&gt;0,BN766+1,IF(BO764&lt;&gt;0,1,0))</f>
        <v>0</v>
      </c>
      <c r="BP766" s="60">
        <f t="shared" ref="BP766" si="18047">IF(BO766&gt;0,BO766+1,IF(BP764&lt;&gt;0,1,0))</f>
        <v>0</v>
      </c>
      <c r="BQ766" s="60">
        <f t="shared" ref="BQ766" si="18048">IF(BP766&gt;0,BP766+1,IF(BQ764&lt;&gt;0,1,0))</f>
        <v>0</v>
      </c>
      <c r="BR766" s="60">
        <f t="shared" ref="BR766" si="18049">IF(BQ766&gt;0,BQ766+1,IF(BR764&lt;&gt;0,1,0))</f>
        <v>0</v>
      </c>
      <c r="BS766" s="60">
        <f t="shared" ref="BS766" si="18050">IF(BR766&gt;0,BR766+1,IF(BS764&lt;&gt;0,1,0))</f>
        <v>0</v>
      </c>
      <c r="BT766" s="60">
        <f t="shared" ref="BT766" si="18051">IF(BS766&gt;0,BS766+1,IF(BT764&lt;&gt;0,1,0))</f>
        <v>0</v>
      </c>
      <c r="BU766" s="60">
        <f t="shared" ref="BU766" si="18052">IF(BT766&gt;0,BT766+1,IF(BU764&lt;&gt;0,1,0))</f>
        <v>0</v>
      </c>
      <c r="BV766" s="60">
        <f t="shared" ref="BV766" si="18053">IF(BU766&gt;0,BU766+1,IF(BV764&lt;&gt;0,1,0))</f>
        <v>0</v>
      </c>
      <c r="BW766" s="60">
        <f t="shared" ref="BW766" si="18054">IF(BV766&gt;0,BV766+1,IF(BW764&lt;&gt;0,1,0))</f>
        <v>0</v>
      </c>
      <c r="BX766" s="60">
        <f t="shared" ref="BX766" si="18055">IF(BW766&gt;0,BW766+1,IF(BX764&lt;&gt;0,1,0))</f>
        <v>0</v>
      </c>
      <c r="BY766" s="298"/>
      <c r="BZ766" s="300"/>
      <c r="CA766" s="302"/>
      <c r="CB766" s="302"/>
    </row>
    <row r="767" spans="1:96" s="98" customFormat="1" ht="14.4" hidden="1" customHeight="1" x14ac:dyDescent="0.3">
      <c r="A767" s="97"/>
      <c r="B767" s="119"/>
      <c r="C767" s="73"/>
      <c r="D767" s="73"/>
      <c r="E767" s="73"/>
      <c r="F767" s="73"/>
      <c r="G767" s="73"/>
      <c r="H767" s="73"/>
      <c r="I767" s="73"/>
      <c r="J767" s="73"/>
      <c r="K767" s="73"/>
      <c r="L767" s="58"/>
      <c r="M767" s="7"/>
      <c r="N767" s="160"/>
      <c r="P767" s="59" t="s">
        <v>142</v>
      </c>
      <c r="Q767" s="60">
        <f>Q766</f>
        <v>0</v>
      </c>
      <c r="R767" s="60">
        <f>IF(R766=0,0,IF(OR(Q767=0,Q767=12),1,Q767+1))</f>
        <v>0</v>
      </c>
      <c r="S767" s="60">
        <f t="shared" ref="S767" si="18056">IF(S766=0,0,IF(OR(R767=0,R767=12),1,R767+1))</f>
        <v>0</v>
      </c>
      <c r="T767" s="60">
        <f t="shared" ref="T767" si="18057">IF(T766=0,0,IF(OR(S767=0,S767=12),1,S767+1))</f>
        <v>0</v>
      </c>
      <c r="U767" s="60">
        <f t="shared" ref="U767" si="18058">IF(U766=0,0,IF(OR(T767=0,T767=12),1,T767+1))</f>
        <v>0</v>
      </c>
      <c r="V767" s="60">
        <f t="shared" ref="V767" si="18059">IF(V766=0,0,IF(OR(U767=0,U767=12),1,U767+1))</f>
        <v>0</v>
      </c>
      <c r="W767" s="60">
        <f t="shared" ref="W767" si="18060">IF(W766=0,0,IF(OR(V767=0,V767=12),1,V767+1))</f>
        <v>0</v>
      </c>
      <c r="X767" s="60">
        <f t="shared" ref="X767" si="18061">IF(X766=0,0,IF(OR(W767=0,W767=12),1,W767+1))</f>
        <v>0</v>
      </c>
      <c r="Y767" s="60">
        <f t="shared" ref="Y767" si="18062">IF(Y766=0,0,IF(OR(X767=0,X767=12),1,X767+1))</f>
        <v>0</v>
      </c>
      <c r="Z767" s="60">
        <f t="shared" ref="Z767" si="18063">IF(Z766=0,0,IF(OR(Y767=0,Y767=12),1,Y767+1))</f>
        <v>0</v>
      </c>
      <c r="AA767" s="60">
        <f t="shared" ref="AA767" si="18064">IF(AA766=0,0,IF(OR(Z767=0,Z767=12),1,Z767+1))</f>
        <v>0</v>
      </c>
      <c r="AB767" s="60">
        <f t="shared" ref="AB767" si="18065">IF(AB766=0,0,IF(OR(AA767=0,AA767=12),1,AA767+1))</f>
        <v>0</v>
      </c>
      <c r="AC767" s="60">
        <f t="shared" ref="AC767" si="18066">IF(AC766=0,0,IF(OR(AB767=0,AB767=12),1,AB767+1))</f>
        <v>0</v>
      </c>
      <c r="AD767" s="60">
        <f t="shared" ref="AD767" si="18067">IF(AD766=0,0,IF(OR(AC767=0,AC767=12),1,AC767+1))</f>
        <v>0</v>
      </c>
      <c r="AE767" s="60">
        <f t="shared" ref="AE767" si="18068">IF(AE766=0,0,IF(OR(AD767=0,AD767=12),1,AD767+1))</f>
        <v>0</v>
      </c>
      <c r="AF767" s="60">
        <f t="shared" ref="AF767" si="18069">IF(AF766=0,0,IF(OR(AE767=0,AE767=12),1,AE767+1))</f>
        <v>0</v>
      </c>
      <c r="AG767" s="60">
        <f t="shared" ref="AG767" si="18070">IF(AG766=0,0,IF(OR(AF767=0,AF767=12),1,AF767+1))</f>
        <v>0</v>
      </c>
      <c r="AH767" s="60">
        <f t="shared" ref="AH767" si="18071">IF(AH766=0,0,IF(OR(AG767=0,AG767=12),1,AG767+1))</f>
        <v>0</v>
      </c>
      <c r="AI767" s="60">
        <f t="shared" ref="AI767" si="18072">IF(AI766=0,0,IF(OR(AH767=0,AH767=12),1,AH767+1))</f>
        <v>0</v>
      </c>
      <c r="AJ767" s="60">
        <f t="shared" ref="AJ767" si="18073">IF(AJ766=0,0,IF(OR(AI767=0,AI767=12),1,AI767+1))</f>
        <v>0</v>
      </c>
      <c r="AK767" s="60">
        <f t="shared" ref="AK767" si="18074">IF(AK766=0,0,IF(OR(AJ767=0,AJ767=12),1,AJ767+1))</f>
        <v>0</v>
      </c>
      <c r="AL767" s="60">
        <f t="shared" ref="AL767" si="18075">IF(AL766=0,0,IF(OR(AK767=0,AK767=12),1,AK767+1))</f>
        <v>0</v>
      </c>
      <c r="AM767" s="60">
        <f t="shared" ref="AM767" si="18076">IF(AM766=0,0,IF(OR(AL767=0,AL767=12),1,AL767+1))</f>
        <v>0</v>
      </c>
      <c r="AN767" s="60">
        <f t="shared" ref="AN767" si="18077">IF(AN766=0,0,IF(OR(AM767=0,AM767=12),1,AM767+1))</f>
        <v>0</v>
      </c>
      <c r="AO767" s="60">
        <f t="shared" ref="AO767" si="18078">IF(AO766=0,0,IF(OR(AN767=0,AN767=12),1,AN767+1))</f>
        <v>0</v>
      </c>
      <c r="AP767" s="60">
        <f t="shared" ref="AP767" si="18079">IF(AP766=0,0,IF(OR(AO767=0,AO767=12),1,AO767+1))</f>
        <v>0</v>
      </c>
      <c r="AQ767" s="60">
        <f t="shared" ref="AQ767" si="18080">IF(AQ766=0,0,IF(OR(AP767=0,AP767=12),1,AP767+1))</f>
        <v>0</v>
      </c>
      <c r="AR767" s="60">
        <f t="shared" ref="AR767" si="18081">IF(AR766=0,0,IF(OR(AQ767=0,AQ767=12),1,AQ767+1))</f>
        <v>0</v>
      </c>
      <c r="AS767" s="60">
        <f t="shared" ref="AS767" si="18082">IF(AS766=0,0,IF(OR(AR767=0,AR767=12),1,AR767+1))</f>
        <v>0</v>
      </c>
      <c r="AT767" s="60">
        <f t="shared" ref="AT767" si="18083">IF(AT766=0,0,IF(OR(AS767=0,AS767=12),1,AS767+1))</f>
        <v>0</v>
      </c>
      <c r="AU767" s="60">
        <f t="shared" ref="AU767" si="18084">IF(AU766=0,0,IF(OR(AT767=0,AT767=12),1,AT767+1))</f>
        <v>0</v>
      </c>
      <c r="AV767" s="60">
        <f t="shared" ref="AV767" si="18085">IF(AV766=0,0,IF(OR(AU767=0,AU767=12),1,AU767+1))</f>
        <v>0</v>
      </c>
      <c r="AW767" s="60">
        <f t="shared" ref="AW767" si="18086">IF(AW766=0,0,IF(OR(AV767=0,AV767=12),1,AV767+1))</f>
        <v>0</v>
      </c>
      <c r="AX767" s="60">
        <f t="shared" ref="AX767" si="18087">IF(AX766=0,0,IF(OR(AW767=0,AW767=12),1,AW767+1))</f>
        <v>0</v>
      </c>
      <c r="AY767" s="60">
        <f t="shared" ref="AY767" si="18088">IF(AY766=0,0,IF(OR(AX767=0,AX767=12),1,AX767+1))</f>
        <v>0</v>
      </c>
      <c r="AZ767" s="60">
        <f t="shared" ref="AZ767" si="18089">IF(AZ766=0,0,IF(OR(AY767=0,AY767=12),1,AY767+1))</f>
        <v>0</v>
      </c>
      <c r="BA767" s="60">
        <f t="shared" ref="BA767" si="18090">IF(BA766=0,0,IF(OR(AZ767=0,AZ767=12),1,AZ767+1))</f>
        <v>0</v>
      </c>
      <c r="BB767" s="60">
        <f t="shared" ref="BB767" si="18091">IF(BB766=0,0,IF(OR(BA767=0,BA767=12),1,BA767+1))</f>
        <v>0</v>
      </c>
      <c r="BC767" s="60">
        <f t="shared" ref="BC767" si="18092">IF(BC766=0,0,IF(OR(BB767=0,BB767=12),1,BB767+1))</f>
        <v>0</v>
      </c>
      <c r="BD767" s="60">
        <f t="shared" ref="BD767" si="18093">IF(BD766=0,0,IF(OR(BC767=0,BC767=12),1,BC767+1))</f>
        <v>0</v>
      </c>
      <c r="BE767" s="60">
        <f t="shared" ref="BE767" si="18094">IF(BE766=0,0,IF(OR(BD767=0,BD767=12),1,BD767+1))</f>
        <v>0</v>
      </c>
      <c r="BF767" s="60">
        <f t="shared" ref="BF767" si="18095">IF(BF766=0,0,IF(OR(BE767=0,BE767=12),1,BE767+1))</f>
        <v>0</v>
      </c>
      <c r="BG767" s="60">
        <f t="shared" ref="BG767" si="18096">IF(BG766=0,0,IF(OR(BF767=0,BF767=12),1,BF767+1))</f>
        <v>0</v>
      </c>
      <c r="BH767" s="60">
        <f t="shared" ref="BH767" si="18097">IF(BH766=0,0,IF(OR(BG767=0,BG767=12),1,BG767+1))</f>
        <v>0</v>
      </c>
      <c r="BI767" s="60">
        <f t="shared" ref="BI767" si="18098">IF(BI766=0,0,IF(OR(BH767=0,BH767=12),1,BH767+1))</f>
        <v>0</v>
      </c>
      <c r="BJ767" s="60">
        <f t="shared" ref="BJ767" si="18099">IF(BJ766=0,0,IF(OR(BI767=0,BI767=12),1,BI767+1))</f>
        <v>0</v>
      </c>
      <c r="BK767" s="60">
        <f t="shared" ref="BK767" si="18100">IF(BK766=0,0,IF(OR(BJ767=0,BJ767=12),1,BJ767+1))</f>
        <v>0</v>
      </c>
      <c r="BL767" s="60">
        <f t="shared" ref="BL767" si="18101">IF(BL766=0,0,IF(OR(BK767=0,BK767=12),1,BK767+1))</f>
        <v>0</v>
      </c>
      <c r="BM767" s="60">
        <f t="shared" ref="BM767" si="18102">IF(BM766=0,0,IF(OR(BL767=0,BL767=12),1,BL767+1))</f>
        <v>0</v>
      </c>
      <c r="BN767" s="60">
        <f t="shared" ref="BN767" si="18103">IF(BN766=0,0,IF(OR(BM767=0,BM767=12),1,BM767+1))</f>
        <v>0</v>
      </c>
      <c r="BO767" s="60">
        <f t="shared" ref="BO767" si="18104">IF(BO766=0,0,IF(OR(BN767=0,BN767=12),1,BN767+1))</f>
        <v>0</v>
      </c>
      <c r="BP767" s="60">
        <f t="shared" ref="BP767" si="18105">IF(BP766=0,0,IF(OR(BO767=0,BO767=12),1,BO767+1))</f>
        <v>0</v>
      </c>
      <c r="BQ767" s="60">
        <f t="shared" ref="BQ767" si="18106">IF(BQ766=0,0,IF(OR(BP767=0,BP767=12),1,BP767+1))</f>
        <v>0</v>
      </c>
      <c r="BR767" s="60">
        <f t="shared" ref="BR767" si="18107">IF(BR766=0,0,IF(OR(BQ767=0,BQ767=12),1,BQ767+1))</f>
        <v>0</v>
      </c>
      <c r="BS767" s="60">
        <f t="shared" ref="BS767" si="18108">IF(BS766=0,0,IF(OR(BR767=0,BR767=12),1,BR767+1))</f>
        <v>0</v>
      </c>
      <c r="BT767" s="60">
        <f t="shared" ref="BT767" si="18109">IF(BT766=0,0,IF(OR(BS767=0,BS767=12),1,BS767+1))</f>
        <v>0</v>
      </c>
      <c r="BU767" s="60">
        <f t="shared" ref="BU767" si="18110">IF(BU766=0,0,IF(OR(BT767=0,BT767=12),1,BT767+1))</f>
        <v>0</v>
      </c>
      <c r="BV767" s="60">
        <f t="shared" ref="BV767" si="18111">IF(BV766=0,0,IF(OR(BU767=0,BU767=12),1,BU767+1))</f>
        <v>0</v>
      </c>
      <c r="BW767" s="60">
        <f t="shared" ref="BW767" si="18112">IF(BW766=0,0,IF(OR(BV767=0,BV767=12),1,BV767+1))</f>
        <v>0</v>
      </c>
      <c r="BX767" s="60">
        <f t="shared" ref="BX767" si="18113">IF(BX766=0,0,IF(OR(BW767=0,BW767=12),1,BW767+1))</f>
        <v>0</v>
      </c>
      <c r="BY767" s="298"/>
      <c r="BZ767" s="300"/>
      <c r="CA767" s="302"/>
      <c r="CB767" s="302"/>
    </row>
    <row r="768" spans="1:96" s="98" customFormat="1" ht="43.2" x14ac:dyDescent="0.3">
      <c r="A768" s="97"/>
      <c r="B768" s="119"/>
      <c r="C768" s="73"/>
      <c r="D768" s="73"/>
      <c r="E768" s="73"/>
      <c r="F768" s="73"/>
      <c r="G768" s="73"/>
      <c r="H768" s="73"/>
      <c r="I768" s="73"/>
      <c r="J768" s="73"/>
      <c r="K768" s="73"/>
      <c r="L768" s="58"/>
      <c r="M768" s="7"/>
      <c r="N768" s="160"/>
      <c r="P768" s="57" t="s">
        <v>221</v>
      </c>
      <c r="Q768" s="62">
        <f>IF(Q767&gt;0,IF(Q771&gt;$K764,$K764,Q771),0)</f>
        <v>0</v>
      </c>
      <c r="R768" s="62">
        <f>IF(R767&gt;0,IF((SUMIFS($Q770:Q770,$Q767:Q767,12)+IF(Q767=12,0,Q768)+R771)&gt;=$K764,$K764-FLOOR(SUMIFS($Q770:Q770,$Q767:Q767,12),1),IF(R767=1,R771,R771+Q768)),0)</f>
        <v>0</v>
      </c>
      <c r="S768" s="62">
        <f>IF(S767&gt;0,IF((SUMIFS($Q770:R770,$Q767:R767,12)+IF(R767=12,0,R768)+S771)&gt;=$K764,$K764-FLOOR(SUMIFS($Q770:R770,$Q767:R767,12),1),IF(S767=1,S771,S771+R768)),0)</f>
        <v>0</v>
      </c>
      <c r="T768" s="62">
        <f>IF(T767&gt;0,IF((SUMIFS($Q770:S770,$Q767:S767,12)+IF(S767=12,0,S768)+T771)&gt;=$K764,$K764-FLOOR(SUMIFS($Q770:S770,$Q767:S767,12),1),IF(T767=1,T771,T771+S768)),0)</f>
        <v>0</v>
      </c>
      <c r="U768" s="62">
        <f>IF(U767&gt;0,IF((SUMIFS($Q770:T770,$Q767:T767,12)+IF(T767=12,0,T768)+U771)&gt;=$K764,$K764-FLOOR(SUMIFS($Q770:T770,$Q767:T767,12),1),IF(U767=1,U771,U771+T768)),0)</f>
        <v>0</v>
      </c>
      <c r="V768" s="62">
        <f>IF(V767&gt;0,IF((SUMIFS($Q770:U770,$Q767:U767,12)+IF(U767=12,0,U768)+V771)&gt;=$K764,$K764-FLOOR(SUMIFS($Q770:U770,$Q767:U767,12),1),IF(V767=1,V771,V771+U768)),0)</f>
        <v>0</v>
      </c>
      <c r="W768" s="62">
        <f>IF(W767&gt;0,IF((SUMIFS($Q770:V770,$Q767:V767,12)+IF(V767=12,0,V768)+W771)&gt;=$K764,$K764-FLOOR(SUMIFS($Q770:V770,$Q767:V767,12),1),IF(W767=1,W771,W771+V768)),0)</f>
        <v>0</v>
      </c>
      <c r="X768" s="62">
        <f>IF(X767&gt;0,IF((SUMIFS($Q770:W770,$Q767:W767,12)+IF(W767=12,0,W768)+X771)&gt;=$K764,$K764-FLOOR(SUMIFS($Q770:W770,$Q767:W767,12),1),IF(X767=1,X771,X771+W768)),0)</f>
        <v>0</v>
      </c>
      <c r="Y768" s="62">
        <f>IF(Y767&gt;0,IF((SUMIFS($Q770:X770,$Q767:X767,12)+IF(X767=12,0,X768)+Y771)&gt;=$K764,$K764-FLOOR(SUMIFS($Q770:X770,$Q767:X767,12),1),IF(Y767=1,Y771,Y771+X768)),0)</f>
        <v>0</v>
      </c>
      <c r="Z768" s="62">
        <f>IF(Z767&gt;0,IF((SUMIFS($Q770:Y770,$Q767:Y767,12)+IF(Y767=12,0,Y768)+Z771)&gt;=$K764,$K764-FLOOR(SUMIFS($Q770:Y770,$Q767:Y767,12),1),IF(Z767=1,Z771,Z771+Y768)),0)</f>
        <v>0</v>
      </c>
      <c r="AA768" s="62">
        <f>IF(AA767&gt;0,IF((SUMIFS($Q770:Z770,$Q767:Z767,12)+IF(Z767=12,0,Z768)+AA771)&gt;=$K764,$K764-FLOOR(SUMIFS($Q770:Z770,$Q767:Z767,12),1),IF(AA767=1,AA771,AA771+Z768)),0)</f>
        <v>0</v>
      </c>
      <c r="AB768" s="62">
        <f>IF(AB767&gt;0,IF((SUMIFS($Q770:AA770,$Q767:AA767,12)+IF(AA767=12,0,AA768)+AB771)&gt;=$K764,$K764-FLOOR(SUMIFS($Q770:AA770,$Q767:AA767,12),1),IF(AB767=1,AB771,AB771+AA768)),0)</f>
        <v>0</v>
      </c>
      <c r="AC768" s="62">
        <f>IF(AC767&gt;0,IF((SUMIFS($Q770:AB770,$Q767:AB767,12)+IF(AB767=12,0,AB768)+AC771)&gt;=$K764,$K764-FLOOR(SUMIFS($Q770:AB770,$Q767:AB767,12),1),IF(AC767=1,AC771,AC771+AB768)),0)</f>
        <v>0</v>
      </c>
      <c r="AD768" s="62">
        <f>IF(AD767&gt;0,IF((SUMIFS($Q770:AC770,$Q767:AC767,12)+IF(AC767=12,0,AC768)+AD771)&gt;=$K764,$K764-FLOOR(SUMIFS($Q770:AC770,$Q767:AC767,12),1),IF(AD767=1,AD771,AD771+AC768)),0)</f>
        <v>0</v>
      </c>
      <c r="AE768" s="62">
        <f>IF(AE767&gt;0,IF((SUMIFS($Q770:AD770,$Q767:AD767,12)+IF(AD767=12,0,AD768)+AE771)&gt;=$K764,$K764-FLOOR(SUMIFS($Q770:AD770,$Q767:AD767,12),1),IF(AE767=1,AE771,AE771+AD768)),0)</f>
        <v>0</v>
      </c>
      <c r="AF768" s="62">
        <f>IF(AF767&gt;0,IF((SUMIFS($Q770:AE770,$Q767:AE767,12)+IF(AE767=12,0,AE768)+AF771)&gt;=$K764,$K764-FLOOR(SUMIFS($Q770:AE770,$Q767:AE767,12),1),IF(AF767=1,AF771,AF771+AE768)),0)</f>
        <v>0</v>
      </c>
      <c r="AG768" s="62">
        <f>IF(AG767&gt;0,IF((SUMIFS($Q770:AF770,$Q767:AF767,12)+IF(AF767=12,0,AF768)+AG771)&gt;=$K764,$K764-FLOOR(SUMIFS($Q770:AF770,$Q767:AF767,12),1),IF(AG767=1,AG771,AG771+AF768)),0)</f>
        <v>0</v>
      </c>
      <c r="AH768" s="62">
        <f>IF(AH767&gt;0,IF((SUMIFS($Q770:AG770,$Q767:AG767,12)+IF(AG767=12,0,AG768)+AH771)&gt;=$K764,$K764-FLOOR(SUMIFS($Q770:AG770,$Q767:AG767,12),1),IF(AH767=1,AH771,AH771+AG768)),0)</f>
        <v>0</v>
      </c>
      <c r="AI768" s="62">
        <f>IF(AI767&gt;0,IF((SUMIFS($Q770:AH770,$Q767:AH767,12)+IF(AH767=12,0,AH768)+AI771)&gt;=$K764,$K764-FLOOR(SUMIFS($Q770:AH770,$Q767:AH767,12),1),IF(AI767=1,AI771,AI771+AH768)),0)</f>
        <v>0</v>
      </c>
      <c r="AJ768" s="62">
        <f>IF(AJ767&gt;0,IF((SUMIFS($Q770:AI770,$Q767:AI767,12)+IF(AI767=12,0,AI768)+AJ771)&gt;=$K764,$K764-FLOOR(SUMIFS($Q770:AI770,$Q767:AI767,12),1),IF(AJ767=1,AJ771,AJ771+AI768)),0)</f>
        <v>0</v>
      </c>
      <c r="AK768" s="62">
        <f>IF(AK767&gt;0,IF((SUMIFS($Q770:AJ770,$Q767:AJ767,12)+IF(AJ767=12,0,AJ768)+AK771)&gt;=$K764,$K764-FLOOR(SUMIFS($Q770:AJ770,$Q767:AJ767,12),1),IF(AK767=1,AK771,AK771+AJ768)),0)</f>
        <v>0</v>
      </c>
      <c r="AL768" s="62">
        <f>IF(AL767&gt;0,IF((SUMIFS($Q770:AK770,$Q767:AK767,12)+IF(AK767=12,0,AK768)+AL771)&gt;=$K764,$K764-FLOOR(SUMIFS($Q770:AK770,$Q767:AK767,12),1),IF(AL767=1,AL771,AL771+AK768)),0)</f>
        <v>0</v>
      </c>
      <c r="AM768" s="62">
        <f>IF(AM767&gt;0,IF((SUMIFS($Q770:AL770,$Q767:AL767,12)+IF(AL767=12,0,AL768)+AM771)&gt;=$K764,$K764-FLOOR(SUMIFS($Q770:AL770,$Q767:AL767,12),1),IF(AM767=1,AM771,AM771+AL768)),0)</f>
        <v>0</v>
      </c>
      <c r="AN768" s="62">
        <f>IF(AN767&gt;0,IF((SUMIFS($Q770:AM770,$Q767:AM767,12)+IF(AM767=12,0,AM768)+AN771)&gt;=$K764,$K764-FLOOR(SUMIFS($Q770:AM770,$Q767:AM767,12),1),IF(AN767=1,AN771,AN771+AM768)),0)</f>
        <v>0</v>
      </c>
      <c r="AO768" s="62">
        <f>IF(AO767&gt;0,IF((SUMIFS($Q770:AN770,$Q767:AN767,12)+IF(AN767=12,0,AN768)+AO771)&gt;=$K764,$K764-FLOOR(SUMIFS($Q770:AN770,$Q767:AN767,12),1),IF(AO767=1,AO771,AO771+AN768)),0)</f>
        <v>0</v>
      </c>
      <c r="AP768" s="62">
        <f>IF(AP767&gt;0,IF((SUMIFS($Q770:AO770,$Q767:AO767,12)+IF(AO767=12,0,AO768)+AP771)&gt;=$K764,$K764-FLOOR(SUMIFS($Q770:AO770,$Q767:AO767,12),1),IF(AP767=1,AP771,AP771+AO768)),0)</f>
        <v>0</v>
      </c>
      <c r="AQ768" s="62">
        <f>IF(AQ767&gt;0,IF((SUMIFS($Q770:AP770,$Q767:AP767,12)+IF(AP767=12,0,AP768)+AQ771)&gt;=$K764,$K764-FLOOR(SUMIFS($Q770:AP770,$Q767:AP767,12),1),IF(AQ767=1,AQ771,AQ771+AP768)),0)</f>
        <v>0</v>
      </c>
      <c r="AR768" s="62">
        <f>IF(AR767&gt;0,IF((SUMIFS($Q770:AQ770,$Q767:AQ767,12)+IF(AQ767=12,0,AQ768)+AR771)&gt;=$K764,$K764-FLOOR(SUMIFS($Q770:AQ770,$Q767:AQ767,12),1),IF(AR767=1,AR771,AR771+AQ768)),0)</f>
        <v>0</v>
      </c>
      <c r="AS768" s="62">
        <f>IF(AS767&gt;0,IF((SUMIFS($Q770:AR770,$Q767:AR767,12)+IF(AR767=12,0,AR768)+AS771)&gt;=$K764,$K764-FLOOR(SUMIFS($Q770:AR770,$Q767:AR767,12),1),IF(AS767=1,AS771,AS771+AR768)),0)</f>
        <v>0</v>
      </c>
      <c r="AT768" s="62">
        <f>IF(AT767&gt;0,IF((SUMIFS($Q770:AS770,$Q767:AS767,12)+IF(AS767=12,0,AS768)+AT771)&gt;=$K764,$K764-FLOOR(SUMIFS($Q770:AS770,$Q767:AS767,12),1),IF(AT767=1,AT771,AT771+AS768)),0)</f>
        <v>0</v>
      </c>
      <c r="AU768" s="62">
        <f>IF(AU767&gt;0,IF((SUMIFS($Q770:AT770,$Q767:AT767,12)+IF(AT767=12,0,AT768)+AU771)&gt;=$K764,$K764-FLOOR(SUMIFS($Q770:AT770,$Q767:AT767,12),1),IF(AU767=1,AU771,AU771+AT768)),0)</f>
        <v>0</v>
      </c>
      <c r="AV768" s="62">
        <f>IF(AV767&gt;0,IF((SUMIFS($Q770:AU770,$Q767:AU767,12)+IF(AU767=12,0,AU768)+AV771)&gt;=$K764,$K764-FLOOR(SUMIFS($Q770:AU770,$Q767:AU767,12),1),IF(AV767=1,AV771,AV771+AU768)),0)</f>
        <v>0</v>
      </c>
      <c r="AW768" s="62">
        <f>IF(AW767&gt;0,IF((SUMIFS($Q770:AV770,$Q767:AV767,12)+IF(AV767=12,0,AV768)+AW771)&gt;=$K764,$K764-FLOOR(SUMIFS($Q770:AV770,$Q767:AV767,12),1),IF(AW767=1,AW771,AW771+AV768)),0)</f>
        <v>0</v>
      </c>
      <c r="AX768" s="62">
        <f>IF(AX767&gt;0,IF((SUMIFS($Q770:AW770,$Q767:AW767,12)+IF(AW767=12,0,AW768)+AX771)&gt;=$K764,$K764-FLOOR(SUMIFS($Q770:AW770,$Q767:AW767,12),1),IF(AX767=1,AX771,AX771+AW768)),0)</f>
        <v>0</v>
      </c>
      <c r="AY768" s="62">
        <f>IF(AY767&gt;0,IF((SUMIFS($Q770:AX770,$Q767:AX767,12)+IF(AX767=12,0,AX768)+AY771)&gt;=$K764,$K764-FLOOR(SUMIFS($Q770:AX770,$Q767:AX767,12),1),IF(AY767=1,AY771,AY771+AX768)),0)</f>
        <v>0</v>
      </c>
      <c r="AZ768" s="62">
        <f>IF(AZ767&gt;0,IF((SUMIFS($Q770:AY770,$Q767:AY767,12)+IF(AY767=12,0,AY768)+AZ771)&gt;=$K764,$K764-FLOOR(SUMIFS($Q770:AY770,$Q767:AY767,12),1),IF(AZ767=1,AZ771,AZ771+AY768)),0)</f>
        <v>0</v>
      </c>
      <c r="BA768" s="62">
        <f>IF(BA767&gt;0,IF((SUMIFS($Q770:AZ770,$Q767:AZ767,12)+IF(AZ767=12,0,AZ768)+BA771)&gt;=$K764,$K764-FLOOR(SUMIFS($Q770:AZ770,$Q767:AZ767,12),1),IF(BA767=1,BA771,BA771+AZ768)),0)</f>
        <v>0</v>
      </c>
      <c r="BB768" s="62">
        <f>IF(BB767&gt;0,IF((SUMIFS($Q770:BA770,$Q767:BA767,12)+IF(BA767=12,0,BA768)+BB771)&gt;=$K764,$K764-FLOOR(SUMIFS($Q770:BA770,$Q767:BA767,12),1),IF(BB767=1,BB771,BB771+BA768)),0)</f>
        <v>0</v>
      </c>
      <c r="BC768" s="62">
        <f>IF(BC767&gt;0,IF((SUMIFS($Q770:BB770,$Q767:BB767,12)+IF(BB767=12,0,BB768)+BC771)&gt;=$K764,$K764-FLOOR(SUMIFS($Q770:BB770,$Q767:BB767,12),1),IF(BC767=1,BC771,BC771+BB768)),0)</f>
        <v>0</v>
      </c>
      <c r="BD768" s="62">
        <f>IF(BD767&gt;0,IF((SUMIFS($Q770:BC770,$Q767:BC767,12)+IF(BC767=12,0,BC768)+BD771)&gt;=$K764,$K764-FLOOR(SUMIFS($Q770:BC770,$Q767:BC767,12),1),IF(BD767=1,BD771,BD771+BC768)),0)</f>
        <v>0</v>
      </c>
      <c r="BE768" s="62">
        <f>IF(BE767&gt;0,IF((SUMIFS($Q770:BD770,$Q767:BD767,12)+IF(BD767=12,0,BD768)+BE771)&gt;=$K764,$K764-FLOOR(SUMIFS($Q770:BD770,$Q767:BD767,12),1),IF(BE767=1,BE771,BE771+BD768)),0)</f>
        <v>0</v>
      </c>
      <c r="BF768" s="62">
        <f>IF(BF767&gt;0,IF((SUMIFS($Q770:BE770,$Q767:BE767,12)+IF(BE767=12,0,BE768)+BF771)&gt;=$K764,$K764-FLOOR(SUMIFS($Q770:BE770,$Q767:BE767,12),1),IF(BF767=1,BF771,BF771+BE768)),0)</f>
        <v>0</v>
      </c>
      <c r="BG768" s="62">
        <f>IF(BG767&gt;0,IF((SUMIFS($Q770:BF770,$Q767:BF767,12)+IF(BF767=12,0,BF768)+BG771)&gt;=$K764,$K764-FLOOR(SUMIFS($Q770:BF770,$Q767:BF767,12),1),IF(BG767=1,BG771,BG771+BF768)),0)</f>
        <v>0</v>
      </c>
      <c r="BH768" s="62">
        <f>IF(BH767&gt;0,IF((SUMIFS($Q770:BG770,$Q767:BG767,12)+IF(BG767=12,0,BG768)+BH771)&gt;=$K764,$K764-FLOOR(SUMIFS($Q770:BG770,$Q767:BG767,12),1),IF(BH767=1,BH771,BH771+BG768)),0)</f>
        <v>0</v>
      </c>
      <c r="BI768" s="62">
        <f>IF(BI767&gt;0,IF((SUMIFS($Q770:BH770,$Q767:BH767,12)+IF(BH767=12,0,BH768)+BI771)&gt;=$K764,$K764-FLOOR(SUMIFS($Q770:BH770,$Q767:BH767,12),1),IF(BI767=1,BI771,BI771+BH768)),0)</f>
        <v>0</v>
      </c>
      <c r="BJ768" s="62">
        <f>IF(BJ767&gt;0,IF((SUMIFS($Q770:BI770,$Q767:BI767,12)+IF(BI767=12,0,BI768)+BJ771)&gt;=$K764,$K764-FLOOR(SUMIFS($Q770:BI770,$Q767:BI767,12),1),IF(BJ767=1,BJ771,BJ771+BI768)),0)</f>
        <v>0</v>
      </c>
      <c r="BK768" s="62">
        <f>IF(BK767&gt;0,IF((SUMIFS($Q770:BJ770,$Q767:BJ767,12)+IF(BJ767=12,0,BJ768)+BK771)&gt;=$K764,$K764-FLOOR(SUMIFS($Q770:BJ770,$Q767:BJ767,12),1),IF(BK767=1,BK771,BK771+BJ768)),0)</f>
        <v>0</v>
      </c>
      <c r="BL768" s="62">
        <f>IF(BL767&gt;0,IF((SUMIFS($Q770:BK770,$Q767:BK767,12)+IF(BK767=12,0,BK768)+BL771)&gt;=$K764,$K764-FLOOR(SUMIFS($Q770:BK770,$Q767:BK767,12),1),IF(BL767=1,BL771,BL771+BK768)),0)</f>
        <v>0</v>
      </c>
      <c r="BM768" s="62">
        <f>IF(BM767&gt;0,IF((SUMIFS($Q770:BL770,$Q767:BL767,12)+IF(BL767=12,0,BL768)+BM771)&gt;=$K764,$K764-FLOOR(SUMIFS($Q770:BL770,$Q767:BL767,12),1),IF(BM767=1,BM771,BM771+BL768)),0)</f>
        <v>0</v>
      </c>
      <c r="BN768" s="62">
        <f>IF(BN767&gt;0,IF((SUMIFS($Q770:BM770,$Q767:BM767,12)+IF(BM767=12,0,BM768)+BN771)&gt;=$K764,$K764-FLOOR(SUMIFS($Q770:BM770,$Q767:BM767,12),1),IF(BN767=1,BN771,BN771+BM768)),0)</f>
        <v>0</v>
      </c>
      <c r="BO768" s="62">
        <f>IF(BO767&gt;0,IF((SUMIFS($Q770:BN770,$Q767:BN767,12)+IF(BN767=12,0,BN768)+BO771)&gt;=$K764,$K764-FLOOR(SUMIFS($Q770:BN770,$Q767:BN767,12),1),IF(BO767=1,BO771,BO771+BN768)),0)</f>
        <v>0</v>
      </c>
      <c r="BP768" s="62">
        <f>IF(BP767&gt;0,IF((SUMIFS($Q770:BO770,$Q767:BO767,12)+IF(BO767=12,0,BO768)+BP771)&gt;=$K764,$K764-FLOOR(SUMIFS($Q770:BO770,$Q767:BO767,12),1),IF(BP767=1,BP771,BP771+BO768)),0)</f>
        <v>0</v>
      </c>
      <c r="BQ768" s="62">
        <f>IF(BQ767&gt;0,IF((SUMIFS($Q770:BP770,$Q767:BP767,12)+IF(BP767=12,0,BP768)+BQ771)&gt;=$K764,$K764-FLOOR(SUMIFS($Q770:BP770,$Q767:BP767,12),1),IF(BQ767=1,BQ771,BQ771+BP768)),0)</f>
        <v>0</v>
      </c>
      <c r="BR768" s="62">
        <f>IF(BR767&gt;0,IF((SUMIFS($Q770:BQ770,$Q767:BQ767,12)+IF(BQ767=12,0,BQ768)+BR771)&gt;=$K764,$K764-FLOOR(SUMIFS($Q770:BQ770,$Q767:BQ767,12),1),IF(BR767=1,BR771,BR771+BQ768)),0)</f>
        <v>0</v>
      </c>
      <c r="BS768" s="62">
        <f>IF(BS767&gt;0,IF((SUMIFS($Q770:BR770,$Q767:BR767,12)+IF(BR767=12,0,BR768)+BS771)&gt;=$K764,$K764-FLOOR(SUMIFS($Q770:BR770,$Q767:BR767,12),1),IF(BS767=1,BS771,BS771+BR768)),0)</f>
        <v>0</v>
      </c>
      <c r="BT768" s="62">
        <f>IF(BT767&gt;0,IF((SUMIFS($Q770:BS770,$Q767:BS767,12)+IF(BS767=12,0,BS768)+BT771)&gt;=$K764,$K764-FLOOR(SUMIFS($Q770:BS770,$Q767:BS767,12),1),IF(BT767=1,BT771,BT771+BS768)),0)</f>
        <v>0</v>
      </c>
      <c r="BU768" s="62">
        <f>IF(BU767&gt;0,IF((SUMIFS($Q770:BT770,$Q767:BT767,12)+IF(BT767=12,0,BT768)+BU771)&gt;=$K764,$K764-FLOOR(SUMIFS($Q770:BT770,$Q767:BT767,12),1),IF(BU767=1,BU771,BU771+BT768)),0)</f>
        <v>0</v>
      </c>
      <c r="BV768" s="62">
        <f>IF(BV767&gt;0,IF((SUMIFS($Q770:BU770,$Q767:BU767,12)+IF(BU767=12,0,BU768)+BV771)&gt;=$K764,$K764-FLOOR(SUMIFS($Q770:BU770,$Q767:BU767,12),1),IF(BV767=1,BV771,BV771+BU768)),0)</f>
        <v>0</v>
      </c>
      <c r="BW768" s="62">
        <f>IF(BW767&gt;0,IF((SUMIFS($Q770:BV770,$Q767:BV767,12)+IF(BV767=12,0,BV768)+BW771)&gt;=$K764,$K764-FLOOR(SUMIFS($Q770:BV770,$Q767:BV767,12),1),IF(BW767=1,BW771,BW771+BV768)),0)</f>
        <v>0</v>
      </c>
      <c r="BX768" s="62">
        <f>IF(BX767&gt;0,IF((SUMIFS($Q770:BW770,$Q767:BW767,12)+IF(BW767=12,0,BW768)+BX771)&gt;=$K764,$K764-FLOOR(SUMIFS($Q770:BW770,$Q767:BW767,12),1),IF(BX767=1,BX771,BX771+BW768)),0)</f>
        <v>0</v>
      </c>
      <c r="BY768" s="298"/>
      <c r="BZ768" s="300"/>
      <c r="CA768" s="302"/>
      <c r="CB768" s="302"/>
    </row>
    <row r="769" spans="1:96" s="98" customFormat="1" ht="41.4" hidden="1" customHeight="1" x14ac:dyDescent="0.3">
      <c r="A769" s="97"/>
      <c r="B769" s="119"/>
      <c r="C769" s="73"/>
      <c r="D769" s="73"/>
      <c r="E769" s="73"/>
      <c r="F769" s="73"/>
      <c r="G769" s="73"/>
      <c r="H769" s="73"/>
      <c r="I769" s="73"/>
      <c r="J769" s="73"/>
      <c r="K769" s="73"/>
      <c r="L769" s="58"/>
      <c r="M769" s="7"/>
      <c r="N769" s="160"/>
      <c r="P769" s="59" t="s">
        <v>172</v>
      </c>
      <c r="Q769" s="61">
        <f>IF(Q764&gt;0,Q765,0)</f>
        <v>0</v>
      </c>
      <c r="R769" s="61">
        <f t="shared" ref="R769" si="18114">IF(R764&gt;0,IF(R767=1,R765,R765+Q769),Q769)</f>
        <v>0</v>
      </c>
      <c r="S769" s="61">
        <f t="shared" ref="S769" si="18115">IF(S764&gt;0,IF(S767=1,S765,S765+R769),R769)</f>
        <v>0</v>
      </c>
      <c r="T769" s="61">
        <f t="shared" ref="T769" si="18116">IF(T764&gt;0,IF(T767=1,T765,T765+S769),S769)</f>
        <v>0</v>
      </c>
      <c r="U769" s="61">
        <f t="shared" ref="U769" si="18117">IF(U764&gt;0,IF(U767=1,U765,U765+T769),T769)</f>
        <v>0</v>
      </c>
      <c r="V769" s="61">
        <f t="shared" ref="V769" si="18118">IF(V764&gt;0,IF(V767=1,V765,V765+U769),U769)</f>
        <v>0</v>
      </c>
      <c r="W769" s="61">
        <f t="shared" ref="W769" si="18119">IF(W764&gt;0,IF(W767=1,W765,W765+V769),V769)</f>
        <v>0</v>
      </c>
      <c r="X769" s="61">
        <f t="shared" ref="X769" si="18120">IF(X764&gt;0,IF(X767=1,X765,X765+W769),W769)</f>
        <v>0</v>
      </c>
      <c r="Y769" s="61">
        <f t="shared" ref="Y769" si="18121">IF(Y764&gt;0,IF(Y767=1,Y765,Y765+X769),X769)</f>
        <v>0</v>
      </c>
      <c r="Z769" s="61">
        <f t="shared" ref="Z769" si="18122">IF(Z764&gt;0,IF(Z767=1,Z765,Z765+Y769),Y769)</f>
        <v>0</v>
      </c>
      <c r="AA769" s="61">
        <f t="shared" ref="AA769" si="18123">IF(AA764&gt;0,IF(AA767=1,AA765,AA765+Z769),Z769)</f>
        <v>0</v>
      </c>
      <c r="AB769" s="61">
        <f t="shared" ref="AB769" si="18124">IF(AB764&gt;0,IF(AB767=1,AB765,AB765+AA769),AA769)</f>
        <v>0</v>
      </c>
      <c r="AC769" s="61">
        <f t="shared" ref="AC769" si="18125">IF(AC764&gt;0,IF(AC767=1,AC765,AC765+AB769),AB769)</f>
        <v>0</v>
      </c>
      <c r="AD769" s="61">
        <f t="shared" ref="AD769" si="18126">IF(AD764&gt;0,IF(AD767=1,AD765,AD765+AC769),AC769)</f>
        <v>0</v>
      </c>
      <c r="AE769" s="61">
        <f t="shared" ref="AE769" si="18127">IF(AE764&gt;0,IF(AE767=1,AE765,AE765+AD769),AD769)</f>
        <v>0</v>
      </c>
      <c r="AF769" s="61">
        <f t="shared" ref="AF769" si="18128">IF(AF764&gt;0,IF(AF767=1,AF765,AF765+AE769),AE769)</f>
        <v>0</v>
      </c>
      <c r="AG769" s="61">
        <f t="shared" ref="AG769" si="18129">IF(AG764&gt;0,IF(AG767=1,AG765,AG765+AF769),AF769)</f>
        <v>0</v>
      </c>
      <c r="AH769" s="61">
        <f t="shared" ref="AH769" si="18130">IF(AH764&gt;0,IF(AH767=1,AH765,AH765+AG769),AG769)</f>
        <v>0</v>
      </c>
      <c r="AI769" s="61">
        <f t="shared" ref="AI769" si="18131">IF(AI764&gt;0,IF(AI767=1,AI765,AI765+AH769),AH769)</f>
        <v>0</v>
      </c>
      <c r="AJ769" s="61">
        <f t="shared" ref="AJ769" si="18132">IF(AJ764&gt;0,IF(AJ767=1,AJ765,AJ765+AI769),AI769)</f>
        <v>0</v>
      </c>
      <c r="AK769" s="61">
        <f t="shared" ref="AK769" si="18133">IF(AK764&gt;0,IF(AK767=1,AK765,AK765+AJ769),AJ769)</f>
        <v>0</v>
      </c>
      <c r="AL769" s="61">
        <f t="shared" ref="AL769" si="18134">IF(AL764&gt;0,IF(AL767=1,AL765,AL765+AK769),AK769)</f>
        <v>0</v>
      </c>
      <c r="AM769" s="61">
        <f t="shared" ref="AM769" si="18135">IF(AM764&gt;0,IF(AM767=1,AM765,AM765+AL769),AL769)</f>
        <v>0</v>
      </c>
      <c r="AN769" s="61">
        <f t="shared" ref="AN769" si="18136">IF(AN764&gt;0,IF(AN767=1,AN765,AN765+AM769),AM769)</f>
        <v>0</v>
      </c>
      <c r="AO769" s="61">
        <f t="shared" ref="AO769" si="18137">IF(AO764&gt;0,IF(AO767=1,AO765,AO765+AN769),AN769)</f>
        <v>0</v>
      </c>
      <c r="AP769" s="61">
        <f t="shared" ref="AP769" si="18138">IF(AP764&gt;0,IF(AP767=1,AP765,AP765+AO769),AO769)</f>
        <v>0</v>
      </c>
      <c r="AQ769" s="61">
        <f t="shared" ref="AQ769" si="18139">IF(AQ764&gt;0,IF(AQ767=1,AQ765,AQ765+AP769),AP769)</f>
        <v>0</v>
      </c>
      <c r="AR769" s="61">
        <f t="shared" ref="AR769" si="18140">IF(AR764&gt;0,IF(AR767=1,AR765,AR765+AQ769),AQ769)</f>
        <v>0</v>
      </c>
      <c r="AS769" s="61">
        <f t="shared" ref="AS769" si="18141">IF(AS764&gt;0,IF(AS767=1,AS765,AS765+AR769),AR769)</f>
        <v>0</v>
      </c>
      <c r="AT769" s="61">
        <f t="shared" ref="AT769" si="18142">IF(AT764&gt;0,IF(AT767=1,AT765,AT765+AS769),AS769)</f>
        <v>0</v>
      </c>
      <c r="AU769" s="61">
        <f t="shared" ref="AU769" si="18143">IF(AU764&gt;0,IF(AU767=1,AU765,AU765+AT769),AT769)</f>
        <v>0</v>
      </c>
      <c r="AV769" s="61">
        <f t="shared" ref="AV769" si="18144">IF(AV764&gt;0,IF(AV767=1,AV765,AV765+AU769),AU769)</f>
        <v>0</v>
      </c>
      <c r="AW769" s="61">
        <f t="shared" ref="AW769" si="18145">IF(AW764&gt;0,IF(AW767=1,AW765,AW765+AV769),AV769)</f>
        <v>0</v>
      </c>
      <c r="AX769" s="61">
        <f t="shared" ref="AX769" si="18146">IF(AX764&gt;0,IF(AX767=1,AX765,AX765+AW769),AW769)</f>
        <v>0</v>
      </c>
      <c r="AY769" s="61">
        <f t="shared" ref="AY769" si="18147">IF(AY764&gt;0,IF(AY767=1,AY765,AY765+AX769),AX769)</f>
        <v>0</v>
      </c>
      <c r="AZ769" s="61">
        <f t="shared" ref="AZ769" si="18148">IF(AZ764&gt;0,IF(AZ767=1,AZ765,AZ765+AY769),AY769)</f>
        <v>0</v>
      </c>
      <c r="BA769" s="61">
        <f t="shared" ref="BA769" si="18149">IF(BA764&gt;0,IF(BA767=1,BA765,BA765+AZ769),AZ769)</f>
        <v>0</v>
      </c>
      <c r="BB769" s="61">
        <f t="shared" ref="BB769" si="18150">IF(BB764&gt;0,IF(BB767=1,BB765,BB765+BA769),BA769)</f>
        <v>0</v>
      </c>
      <c r="BC769" s="61">
        <f t="shared" ref="BC769" si="18151">IF(BC764&gt;0,IF(BC767=1,BC765,BC765+BB769),BB769)</f>
        <v>0</v>
      </c>
      <c r="BD769" s="61">
        <f t="shared" ref="BD769" si="18152">IF(BD764&gt;0,IF(BD767=1,BD765,BD765+BC769),BC769)</f>
        <v>0</v>
      </c>
      <c r="BE769" s="61">
        <f t="shared" ref="BE769" si="18153">IF(BE764&gt;0,IF(BE767=1,BE765,BE765+BD769),BD769)</f>
        <v>0</v>
      </c>
      <c r="BF769" s="61">
        <f t="shared" ref="BF769" si="18154">IF(BF764&gt;0,IF(BF767=1,BF765,BF765+BE769),BE769)</f>
        <v>0</v>
      </c>
      <c r="BG769" s="61">
        <f t="shared" ref="BG769" si="18155">IF(BG764&gt;0,IF(BG767=1,BG765,BG765+BF769),BF769)</f>
        <v>0</v>
      </c>
      <c r="BH769" s="61">
        <f t="shared" ref="BH769" si="18156">IF(BH764&gt;0,IF(BH767=1,BH765,BH765+BG769),BG769)</f>
        <v>0</v>
      </c>
      <c r="BI769" s="61">
        <f t="shared" ref="BI769" si="18157">IF(BI764&gt;0,IF(BI767=1,BI765,BI765+BH769),BH769)</f>
        <v>0</v>
      </c>
      <c r="BJ769" s="61">
        <f t="shared" ref="BJ769" si="18158">IF(BJ764&gt;0,IF(BJ767=1,BJ765,BJ765+BI769),BI769)</f>
        <v>0</v>
      </c>
      <c r="BK769" s="61">
        <f t="shared" ref="BK769" si="18159">IF(BK764&gt;0,IF(BK767=1,BK765,BK765+BJ769),BJ769)</f>
        <v>0</v>
      </c>
      <c r="BL769" s="61">
        <f t="shared" ref="BL769" si="18160">IF(BL764&gt;0,IF(BL767=1,BL765,BL765+BK769),BK769)</f>
        <v>0</v>
      </c>
      <c r="BM769" s="61">
        <f t="shared" ref="BM769" si="18161">IF(BM764&gt;0,IF(BM767=1,BM765,BM765+BL769),BL769)</f>
        <v>0</v>
      </c>
      <c r="BN769" s="61">
        <f t="shared" ref="BN769" si="18162">IF(BN764&gt;0,IF(BN767=1,BN765,BN765+BM769),BM769)</f>
        <v>0</v>
      </c>
      <c r="BO769" s="61">
        <f t="shared" ref="BO769" si="18163">IF(BO764&gt;0,IF(BO767=1,BO765,BO765+BN769),BN769)</f>
        <v>0</v>
      </c>
      <c r="BP769" s="61">
        <f t="shared" ref="BP769" si="18164">IF(BP764&gt;0,IF(BP767=1,BP765,BP765+BO769),BO769)</f>
        <v>0</v>
      </c>
      <c r="BQ769" s="61">
        <f t="shared" ref="BQ769" si="18165">IF(BQ764&gt;0,IF(BQ767=1,BQ765,BQ765+BP769),BP769)</f>
        <v>0</v>
      </c>
      <c r="BR769" s="61">
        <f t="shared" ref="BR769" si="18166">IF(BR764&gt;0,IF(BR767=1,BR765,BR765+BQ769),BQ769)</f>
        <v>0</v>
      </c>
      <c r="BS769" s="61">
        <f t="shared" ref="BS769" si="18167">IF(BS764&gt;0,IF(BS767=1,BS765,BS765+BR769),BR769)</f>
        <v>0</v>
      </c>
      <c r="BT769" s="61">
        <f t="shared" ref="BT769" si="18168">IF(BT764&gt;0,IF(BT767=1,BT765,BT765+BS769),BS769)</f>
        <v>0</v>
      </c>
      <c r="BU769" s="61">
        <f t="shared" ref="BU769" si="18169">IF(BU764&gt;0,IF(BU767=1,BU765,BU765+BT769),BT769)</f>
        <v>0</v>
      </c>
      <c r="BV769" s="61">
        <f t="shared" ref="BV769" si="18170">IF(BV764&gt;0,IF(BV767=1,BV765,BV765+BU769),BU769)</f>
        <v>0</v>
      </c>
      <c r="BW769" s="61">
        <f t="shared" ref="BW769" si="18171">IF(BW764&gt;0,IF(BW767=1,BW765,BW765+BV769),BV769)</f>
        <v>0</v>
      </c>
      <c r="BX769" s="61">
        <f t="shared" ref="BX769" si="18172">IF(BX764&gt;0,IF(BX767=1,BX765,BX765+BW769),BW769)</f>
        <v>0</v>
      </c>
      <c r="BY769" s="298"/>
      <c r="BZ769" s="300"/>
      <c r="CA769" s="302"/>
      <c r="CB769" s="302"/>
    </row>
    <row r="770" spans="1:96" s="98" customFormat="1" ht="41.4" hidden="1" customHeight="1" x14ac:dyDescent="0.3">
      <c r="A770" s="97"/>
      <c r="B770" s="119"/>
      <c r="C770" s="73"/>
      <c r="D770" s="73"/>
      <c r="E770" s="73"/>
      <c r="F770" s="73"/>
      <c r="G770" s="73"/>
      <c r="H770" s="73"/>
      <c r="I770" s="73"/>
      <c r="J770" s="73"/>
      <c r="K770" s="73"/>
      <c r="L770" s="58"/>
      <c r="M770" s="7"/>
      <c r="N770" s="160"/>
      <c r="P770" s="59" t="s">
        <v>173</v>
      </c>
      <c r="Q770" s="61">
        <f>Q772</f>
        <v>0</v>
      </c>
      <c r="R770" s="61">
        <f t="shared" ref="R770" si="18173">IF(R767=1,R772,R772+Q770)</f>
        <v>0</v>
      </c>
      <c r="S770" s="61">
        <f t="shared" ref="S770" si="18174">IF(S767=1,S772,S772+R770)</f>
        <v>0</v>
      </c>
      <c r="T770" s="61">
        <f t="shared" ref="T770" si="18175">IF(T767=1,T772,T772+S770)</f>
        <v>0</v>
      </c>
      <c r="U770" s="61">
        <f t="shared" ref="U770" si="18176">IF(U767=1,U772,U772+T770)</f>
        <v>0</v>
      </c>
      <c r="V770" s="61">
        <f t="shared" ref="V770" si="18177">IF(V767=1,V772,V772+U770)</f>
        <v>0</v>
      </c>
      <c r="W770" s="61">
        <f t="shared" ref="W770" si="18178">IF(W767=1,W772,W772+V770)</f>
        <v>0</v>
      </c>
      <c r="X770" s="61">
        <f t="shared" ref="X770" si="18179">IF(X767=1,X772,X772+W770)</f>
        <v>0</v>
      </c>
      <c r="Y770" s="61">
        <f t="shared" ref="Y770" si="18180">IF(Y767=1,Y772,Y772+X770)</f>
        <v>0</v>
      </c>
      <c r="Z770" s="61">
        <f t="shared" ref="Z770" si="18181">IF(Z767=1,Z772,Z772+Y770)</f>
        <v>0</v>
      </c>
      <c r="AA770" s="61">
        <f t="shared" ref="AA770" si="18182">IF(AA767=1,AA772,AA772+Z770)</f>
        <v>0</v>
      </c>
      <c r="AB770" s="61">
        <f t="shared" ref="AB770" si="18183">IF(AB767=1,AB772,AB772+AA770)</f>
        <v>0</v>
      </c>
      <c r="AC770" s="61">
        <f t="shared" ref="AC770" si="18184">IF(AC767=1,AC772,AC772+AB770)</f>
        <v>0</v>
      </c>
      <c r="AD770" s="61">
        <f t="shared" ref="AD770" si="18185">IF(AD767=1,AD772,AD772+AC770)</f>
        <v>0</v>
      </c>
      <c r="AE770" s="61">
        <f t="shared" ref="AE770" si="18186">IF(AE767=1,AE772,AE772+AD770)</f>
        <v>0</v>
      </c>
      <c r="AF770" s="61">
        <f t="shared" ref="AF770" si="18187">IF(AF767=1,AF772,AF772+AE770)</f>
        <v>0</v>
      </c>
      <c r="AG770" s="61">
        <f t="shared" ref="AG770" si="18188">IF(AG767=1,AG772,AG772+AF770)</f>
        <v>0</v>
      </c>
      <c r="AH770" s="61">
        <f t="shared" ref="AH770" si="18189">IF(AH767=1,AH772,AH772+AG770)</f>
        <v>0</v>
      </c>
      <c r="AI770" s="61">
        <f t="shared" ref="AI770" si="18190">IF(AI767=1,AI772,AI772+AH770)</f>
        <v>0</v>
      </c>
      <c r="AJ770" s="61">
        <f t="shared" ref="AJ770" si="18191">IF(AJ767=1,AJ772,AJ772+AI770)</f>
        <v>0</v>
      </c>
      <c r="AK770" s="61">
        <f t="shared" ref="AK770" si="18192">IF(AK767=1,AK772,AK772+AJ770)</f>
        <v>0</v>
      </c>
      <c r="AL770" s="61">
        <f t="shared" ref="AL770" si="18193">IF(AL767=1,AL772,AL772+AK770)</f>
        <v>0</v>
      </c>
      <c r="AM770" s="61">
        <f t="shared" ref="AM770" si="18194">IF(AM767=1,AM772,AM772+AL770)</f>
        <v>0</v>
      </c>
      <c r="AN770" s="61">
        <f t="shared" ref="AN770" si="18195">IF(AN767=1,AN772,AN772+AM770)</f>
        <v>0</v>
      </c>
      <c r="AO770" s="61">
        <f t="shared" ref="AO770" si="18196">IF(AO767=1,AO772,AO772+AN770)</f>
        <v>0</v>
      </c>
      <c r="AP770" s="61">
        <f t="shared" ref="AP770" si="18197">IF(AP767=1,AP772,AP772+AO770)</f>
        <v>0</v>
      </c>
      <c r="AQ770" s="61">
        <f t="shared" ref="AQ770" si="18198">IF(AQ767=1,AQ772,AQ772+AP770)</f>
        <v>0</v>
      </c>
      <c r="AR770" s="61">
        <f t="shared" ref="AR770" si="18199">IF(AR767=1,AR772,AR772+AQ770)</f>
        <v>0</v>
      </c>
      <c r="AS770" s="61">
        <f t="shared" ref="AS770" si="18200">IF(AS767=1,AS772,AS772+AR770)</f>
        <v>0</v>
      </c>
      <c r="AT770" s="61">
        <f t="shared" ref="AT770" si="18201">IF(AT767=1,AT772,AT772+AS770)</f>
        <v>0</v>
      </c>
      <c r="AU770" s="61">
        <f t="shared" ref="AU770" si="18202">IF(AU767=1,AU772,AU772+AT770)</f>
        <v>0</v>
      </c>
      <c r="AV770" s="61">
        <f t="shared" ref="AV770" si="18203">IF(AV767=1,AV772,AV772+AU770)</f>
        <v>0</v>
      </c>
      <c r="AW770" s="61">
        <f t="shared" ref="AW770" si="18204">IF(AW767=1,AW772,AW772+AV770)</f>
        <v>0</v>
      </c>
      <c r="AX770" s="61">
        <f t="shared" ref="AX770" si="18205">IF(AX767=1,AX772,AX772+AW770)</f>
        <v>0</v>
      </c>
      <c r="AY770" s="61">
        <f t="shared" ref="AY770" si="18206">IF(AY767=1,AY772,AY772+AX770)</f>
        <v>0</v>
      </c>
      <c r="AZ770" s="61">
        <f t="shared" ref="AZ770" si="18207">IF(AZ767=1,AZ772,AZ772+AY770)</f>
        <v>0</v>
      </c>
      <c r="BA770" s="61">
        <f t="shared" ref="BA770" si="18208">IF(BA767=1,BA772,BA772+AZ770)</f>
        <v>0</v>
      </c>
      <c r="BB770" s="61">
        <f t="shared" ref="BB770" si="18209">IF(BB767=1,BB772,BB772+BA770)</f>
        <v>0</v>
      </c>
      <c r="BC770" s="61">
        <f t="shared" ref="BC770" si="18210">IF(BC767=1,BC772,BC772+BB770)</f>
        <v>0</v>
      </c>
      <c r="BD770" s="61">
        <f t="shared" ref="BD770" si="18211">IF(BD767=1,BD772,BD772+BC770)</f>
        <v>0</v>
      </c>
      <c r="BE770" s="61">
        <f t="shared" ref="BE770" si="18212">IF(BE767=1,BE772,BE772+BD770)</f>
        <v>0</v>
      </c>
      <c r="BF770" s="61">
        <f t="shared" ref="BF770" si="18213">IF(BF767=1,BF772,BF772+BE770)</f>
        <v>0</v>
      </c>
      <c r="BG770" s="61">
        <f t="shared" ref="BG770" si="18214">IF(BG767=1,BG772,BG772+BF770)</f>
        <v>0</v>
      </c>
      <c r="BH770" s="61">
        <f t="shared" ref="BH770" si="18215">IF(BH767=1,BH772,BH772+BG770)</f>
        <v>0</v>
      </c>
      <c r="BI770" s="61">
        <f t="shared" ref="BI770" si="18216">IF(BI767=1,BI772,BI772+BH770)</f>
        <v>0</v>
      </c>
      <c r="BJ770" s="61">
        <f t="shared" ref="BJ770" si="18217">IF(BJ767=1,BJ772,BJ772+BI770)</f>
        <v>0</v>
      </c>
      <c r="BK770" s="61">
        <f t="shared" ref="BK770" si="18218">IF(BK767=1,BK772,BK772+BJ770)</f>
        <v>0</v>
      </c>
      <c r="BL770" s="61">
        <f t="shared" ref="BL770" si="18219">IF(BL767=1,BL772,BL772+BK770)</f>
        <v>0</v>
      </c>
      <c r="BM770" s="61">
        <f t="shared" ref="BM770" si="18220">IF(BM767=1,BM772,BM772+BL770)</f>
        <v>0</v>
      </c>
      <c r="BN770" s="61">
        <f t="shared" ref="BN770" si="18221">IF(BN767=1,BN772,BN772+BM770)</f>
        <v>0</v>
      </c>
      <c r="BO770" s="61">
        <f t="shared" ref="BO770" si="18222">IF(BO767=1,BO772,BO772+BN770)</f>
        <v>0</v>
      </c>
      <c r="BP770" s="61">
        <f t="shared" ref="BP770" si="18223">IF(BP767=1,BP772,BP772+BO770)</f>
        <v>0</v>
      </c>
      <c r="BQ770" s="61">
        <f t="shared" ref="BQ770" si="18224">IF(BQ767=1,BQ772,BQ772+BP770)</f>
        <v>0</v>
      </c>
      <c r="BR770" s="61">
        <f t="shared" ref="BR770" si="18225">IF(BR767=1,BR772,BR772+BQ770)</f>
        <v>0</v>
      </c>
      <c r="BS770" s="61">
        <f t="shared" ref="BS770" si="18226">IF(BS767=1,BS772,BS772+BR770)</f>
        <v>0</v>
      </c>
      <c r="BT770" s="61">
        <f t="shared" ref="BT770" si="18227">IF(BT767=1,BT772,BT772+BS770)</f>
        <v>0</v>
      </c>
      <c r="BU770" s="61">
        <f t="shared" ref="BU770" si="18228">IF(BU767=1,BU772,BU772+BT770)</f>
        <v>0</v>
      </c>
      <c r="BV770" s="61">
        <f t="shared" ref="BV770" si="18229">IF(BV767=1,BV772,BV772+BU770)</f>
        <v>0</v>
      </c>
      <c r="BW770" s="61">
        <f t="shared" ref="BW770" si="18230">IF(BW767=1,BW772,BW772+BV770)</f>
        <v>0</v>
      </c>
      <c r="BX770" s="61">
        <f t="shared" ref="BX770" si="18231">IF(BX767=1,BX772,BX772+BW770)</f>
        <v>0</v>
      </c>
      <c r="BY770" s="298"/>
      <c r="BZ770" s="300"/>
      <c r="CA770" s="302"/>
      <c r="CB770" s="302"/>
    </row>
    <row r="771" spans="1:96" s="98" customFormat="1" ht="28.95" customHeight="1" x14ac:dyDescent="0.3">
      <c r="A771" s="97"/>
      <c r="B771" s="119"/>
      <c r="C771" s="73"/>
      <c r="D771" s="73"/>
      <c r="E771" s="73"/>
      <c r="F771" s="73"/>
      <c r="G771" s="73"/>
      <c r="H771" s="73"/>
      <c r="I771" s="73"/>
      <c r="J771" s="73"/>
      <c r="K771" s="73"/>
      <c r="L771" s="58"/>
      <c r="M771" s="7"/>
      <c r="N771" s="160"/>
      <c r="P771" s="57" t="s">
        <v>171</v>
      </c>
      <c r="Q771" s="62">
        <f t="shared" ref="Q771:BX771" si="18232">1720/12*Q764</f>
        <v>0</v>
      </c>
      <c r="R771" s="62">
        <f t="shared" si="18232"/>
        <v>0</v>
      </c>
      <c r="S771" s="62">
        <f t="shared" si="18232"/>
        <v>0</v>
      </c>
      <c r="T771" s="62">
        <f t="shared" si="18232"/>
        <v>0</v>
      </c>
      <c r="U771" s="62">
        <f t="shared" si="18232"/>
        <v>0</v>
      </c>
      <c r="V771" s="62">
        <f t="shared" si="18232"/>
        <v>0</v>
      </c>
      <c r="W771" s="62">
        <f t="shared" si="18232"/>
        <v>0</v>
      </c>
      <c r="X771" s="62">
        <f t="shared" si="18232"/>
        <v>0</v>
      </c>
      <c r="Y771" s="62">
        <f t="shared" si="18232"/>
        <v>0</v>
      </c>
      <c r="Z771" s="62">
        <f t="shared" si="18232"/>
        <v>0</v>
      </c>
      <c r="AA771" s="62">
        <f t="shared" si="18232"/>
        <v>0</v>
      </c>
      <c r="AB771" s="62">
        <f t="shared" si="18232"/>
        <v>0</v>
      </c>
      <c r="AC771" s="62">
        <f t="shared" si="18232"/>
        <v>0</v>
      </c>
      <c r="AD771" s="62">
        <f t="shared" si="18232"/>
        <v>0</v>
      </c>
      <c r="AE771" s="62">
        <f t="shared" si="18232"/>
        <v>0</v>
      </c>
      <c r="AF771" s="62">
        <f t="shared" si="18232"/>
        <v>0</v>
      </c>
      <c r="AG771" s="62">
        <f t="shared" si="18232"/>
        <v>0</v>
      </c>
      <c r="AH771" s="62">
        <f t="shared" si="18232"/>
        <v>0</v>
      </c>
      <c r="AI771" s="62">
        <f t="shared" si="18232"/>
        <v>0</v>
      </c>
      <c r="AJ771" s="62">
        <f t="shared" si="18232"/>
        <v>0</v>
      </c>
      <c r="AK771" s="62">
        <f t="shared" si="18232"/>
        <v>0</v>
      </c>
      <c r="AL771" s="62">
        <f t="shared" si="18232"/>
        <v>0</v>
      </c>
      <c r="AM771" s="62">
        <f t="shared" si="18232"/>
        <v>0</v>
      </c>
      <c r="AN771" s="62">
        <f t="shared" si="18232"/>
        <v>0</v>
      </c>
      <c r="AO771" s="62">
        <f t="shared" si="18232"/>
        <v>0</v>
      </c>
      <c r="AP771" s="62">
        <f t="shared" si="18232"/>
        <v>0</v>
      </c>
      <c r="AQ771" s="62">
        <f t="shared" si="18232"/>
        <v>0</v>
      </c>
      <c r="AR771" s="62">
        <f t="shared" si="18232"/>
        <v>0</v>
      </c>
      <c r="AS771" s="62">
        <f t="shared" si="18232"/>
        <v>0</v>
      </c>
      <c r="AT771" s="62">
        <f t="shared" si="18232"/>
        <v>0</v>
      </c>
      <c r="AU771" s="62">
        <f t="shared" si="18232"/>
        <v>0</v>
      </c>
      <c r="AV771" s="62">
        <f t="shared" si="18232"/>
        <v>0</v>
      </c>
      <c r="AW771" s="62">
        <f t="shared" si="18232"/>
        <v>0</v>
      </c>
      <c r="AX771" s="62">
        <f t="shared" si="18232"/>
        <v>0</v>
      </c>
      <c r="AY771" s="62">
        <f t="shared" si="18232"/>
        <v>0</v>
      </c>
      <c r="AZ771" s="62">
        <f t="shared" si="18232"/>
        <v>0</v>
      </c>
      <c r="BA771" s="62">
        <f t="shared" si="18232"/>
        <v>0</v>
      </c>
      <c r="BB771" s="62">
        <f t="shared" si="18232"/>
        <v>0</v>
      </c>
      <c r="BC771" s="62">
        <f t="shared" si="18232"/>
        <v>0</v>
      </c>
      <c r="BD771" s="62">
        <f t="shared" si="18232"/>
        <v>0</v>
      </c>
      <c r="BE771" s="62">
        <f t="shared" si="18232"/>
        <v>0</v>
      </c>
      <c r="BF771" s="62">
        <f t="shared" si="18232"/>
        <v>0</v>
      </c>
      <c r="BG771" s="62">
        <f t="shared" si="18232"/>
        <v>0</v>
      </c>
      <c r="BH771" s="62">
        <f t="shared" si="18232"/>
        <v>0</v>
      </c>
      <c r="BI771" s="62">
        <f t="shared" si="18232"/>
        <v>0</v>
      </c>
      <c r="BJ771" s="62">
        <f t="shared" si="18232"/>
        <v>0</v>
      </c>
      <c r="BK771" s="62">
        <f t="shared" si="18232"/>
        <v>0</v>
      </c>
      <c r="BL771" s="62">
        <f t="shared" si="18232"/>
        <v>0</v>
      </c>
      <c r="BM771" s="62">
        <f t="shared" si="18232"/>
        <v>0</v>
      </c>
      <c r="BN771" s="62">
        <f t="shared" si="18232"/>
        <v>0</v>
      </c>
      <c r="BO771" s="62">
        <f t="shared" si="18232"/>
        <v>0</v>
      </c>
      <c r="BP771" s="62">
        <f t="shared" si="18232"/>
        <v>0</v>
      </c>
      <c r="BQ771" s="62">
        <f t="shared" si="18232"/>
        <v>0</v>
      </c>
      <c r="BR771" s="62">
        <f t="shared" si="18232"/>
        <v>0</v>
      </c>
      <c r="BS771" s="62">
        <f t="shared" si="18232"/>
        <v>0</v>
      </c>
      <c r="BT771" s="62">
        <f t="shared" si="18232"/>
        <v>0</v>
      </c>
      <c r="BU771" s="62">
        <f t="shared" si="18232"/>
        <v>0</v>
      </c>
      <c r="BV771" s="62">
        <f t="shared" si="18232"/>
        <v>0</v>
      </c>
      <c r="BW771" s="62">
        <f t="shared" si="18232"/>
        <v>0</v>
      </c>
      <c r="BX771" s="62">
        <f t="shared" si="18232"/>
        <v>0</v>
      </c>
      <c r="BY771" s="298"/>
      <c r="BZ771" s="300"/>
      <c r="CA771" s="302"/>
      <c r="CB771" s="302"/>
    </row>
    <row r="772" spans="1:96" s="98" customFormat="1" ht="28.8" x14ac:dyDescent="0.3">
      <c r="A772" s="97"/>
      <c r="B772" s="119"/>
      <c r="C772" s="73"/>
      <c r="D772" s="73"/>
      <c r="E772" s="73"/>
      <c r="F772" s="73"/>
      <c r="G772" s="73"/>
      <c r="H772" s="73"/>
      <c r="I772" s="73"/>
      <c r="J772" s="73"/>
      <c r="K772" s="73"/>
      <c r="L772" s="58"/>
      <c r="M772" s="7"/>
      <c r="N772" s="160"/>
      <c r="P772" s="57" t="s">
        <v>155</v>
      </c>
      <c r="Q772" s="62">
        <f>FLOOR(IF(OR(Q767=0,Q767=1),IF(Q765&gt;=Q771,Q771,Q765)+0.00000001,IF(Q769&gt;=Q768,Q768,Q769))+0.00000001,1)</f>
        <v>0</v>
      </c>
      <c r="R772" s="62">
        <f t="shared" ref="R772" si="18233">FLOOR(IF(OR(R767=0,R767=1),IF(R771&gt;R768,R768,IF(R765&gt;=R771,R771,R765)+0.00000001),IF(R769&gt;=R768,R768-Q770,R769-Q770)+0.00000001),1)</f>
        <v>0</v>
      </c>
      <c r="S772" s="62">
        <f t="shared" ref="S772" si="18234">FLOOR(IF(OR(S767=0,S767=1),IF(S771&gt;S768,S768,IF(S765&gt;=S771,S771,S765)+0.00000001),IF(S769&gt;=S768,S768-R770,S769-R770)+0.00000001),1)</f>
        <v>0</v>
      </c>
      <c r="T772" s="62">
        <f t="shared" ref="T772" si="18235">FLOOR(IF(OR(T767=0,T767=1),IF(T771&gt;T768,T768,IF(T765&gt;=T771,T771,T765)+0.00000001),IF(T769&gt;=T768,T768-S770,T769-S770)+0.00000001),1)</f>
        <v>0</v>
      </c>
      <c r="U772" s="62">
        <f t="shared" ref="U772" si="18236">FLOOR(IF(OR(U767=0,U767=1),IF(U771&gt;U768,U768,IF(U765&gt;=U771,U771,U765)+0.00000001),IF(U769&gt;=U768,U768-T770,U769-T770)+0.00000001),1)</f>
        <v>0</v>
      </c>
      <c r="V772" s="62">
        <f t="shared" ref="V772" si="18237">FLOOR(IF(OR(V767=0,V767=1),IF(V771&gt;V768,V768,IF(V765&gt;=V771,V771,V765)+0.00000001),IF(V769&gt;=V768,V768-U770,V769-U770)+0.00000001),1)</f>
        <v>0</v>
      </c>
      <c r="W772" s="62">
        <f t="shared" ref="W772" si="18238">FLOOR(IF(OR(W767=0,W767=1),IF(W771&gt;W768,W768,IF(W765&gt;=W771,W771,W765)+0.00000001),IF(W769&gt;=W768,W768-V770,W769-V770)+0.00000001),1)</f>
        <v>0</v>
      </c>
      <c r="X772" s="62">
        <f t="shared" ref="X772" si="18239">FLOOR(IF(OR(X767=0,X767=1),IF(X771&gt;X768,X768,IF(X765&gt;=X771,X771,X765)+0.00000001),IF(X769&gt;=X768,X768-W770,X769-W770)+0.00000001),1)</f>
        <v>0</v>
      </c>
      <c r="Y772" s="62">
        <f t="shared" ref="Y772" si="18240">FLOOR(IF(OR(Y767=0,Y767=1),IF(Y771&gt;Y768,Y768,IF(Y765&gt;=Y771,Y771,Y765)+0.00000001),IF(Y769&gt;=Y768,Y768-X770,Y769-X770)+0.00000001),1)</f>
        <v>0</v>
      </c>
      <c r="Z772" s="62">
        <f t="shared" ref="Z772" si="18241">FLOOR(IF(OR(Z767=0,Z767=1),IF(Z771&gt;Z768,Z768,IF(Z765&gt;=Z771,Z771,Z765)+0.00000001),IF(Z769&gt;=Z768,Z768-Y770,Z769-Y770)+0.00000001),1)</f>
        <v>0</v>
      </c>
      <c r="AA772" s="62">
        <f t="shared" ref="AA772" si="18242">FLOOR(IF(OR(AA767=0,AA767=1),IF(AA771&gt;AA768,AA768,IF(AA765&gt;=AA771,AA771,AA765)+0.00000001),IF(AA769&gt;=AA768,AA768-Z770,AA769-Z770)+0.00000001),1)</f>
        <v>0</v>
      </c>
      <c r="AB772" s="62">
        <f t="shared" ref="AB772" si="18243">FLOOR(IF(OR(AB767=0,AB767=1),IF(AB771&gt;AB768,AB768,IF(AB765&gt;=AB771,AB771,AB765)+0.00000001),IF(AB769&gt;=AB768,AB768-AA770,AB769-AA770)+0.00000001),1)</f>
        <v>0</v>
      </c>
      <c r="AC772" s="62">
        <f t="shared" ref="AC772" si="18244">FLOOR(IF(OR(AC767=0,AC767=1),IF(AC771&gt;AC768,AC768,IF(AC765&gt;=AC771,AC771,AC765)+0.00000001),IF(AC769&gt;=AC768,AC768-AB770,AC769-AB770)+0.00000001),1)</f>
        <v>0</v>
      </c>
      <c r="AD772" s="62">
        <f t="shared" ref="AD772" si="18245">FLOOR(IF(OR(AD767=0,AD767=1),IF(AD771&gt;AD768,AD768,IF(AD765&gt;=AD771,AD771,AD765)+0.00000001),IF(AD769&gt;=AD768,AD768-AC770,AD769-AC770)+0.00000001),1)</f>
        <v>0</v>
      </c>
      <c r="AE772" s="62">
        <f t="shared" ref="AE772" si="18246">FLOOR(IF(OR(AE767=0,AE767=1),IF(AE771&gt;AE768,AE768,IF(AE765&gt;=AE771,AE771,AE765)+0.00000001),IF(AE769&gt;=AE768,AE768-AD770,AE769-AD770)+0.00000001),1)</f>
        <v>0</v>
      </c>
      <c r="AF772" s="62">
        <f t="shared" ref="AF772" si="18247">FLOOR(IF(OR(AF767=0,AF767=1),IF(AF771&gt;AF768,AF768,IF(AF765&gt;=AF771,AF771,AF765)+0.00000001),IF(AF769&gt;=AF768,AF768-AE770,AF769-AE770)+0.00000001),1)</f>
        <v>0</v>
      </c>
      <c r="AG772" s="62">
        <f t="shared" ref="AG772" si="18248">FLOOR(IF(OR(AG767=0,AG767=1),IF(AG771&gt;AG768,AG768,IF(AG765&gt;=AG771,AG771,AG765)+0.00000001),IF(AG769&gt;=AG768,AG768-AF770,AG769-AF770)+0.00000001),1)</f>
        <v>0</v>
      </c>
      <c r="AH772" s="62">
        <f t="shared" ref="AH772" si="18249">FLOOR(IF(OR(AH767=0,AH767=1),IF(AH771&gt;AH768,AH768,IF(AH765&gt;=AH771,AH771,AH765)+0.00000001),IF(AH769&gt;=AH768,AH768-AG770,AH769-AG770)+0.00000001),1)</f>
        <v>0</v>
      </c>
      <c r="AI772" s="62">
        <f t="shared" ref="AI772" si="18250">FLOOR(IF(OR(AI767=0,AI767=1),IF(AI771&gt;AI768,AI768,IF(AI765&gt;=AI771,AI771,AI765)+0.00000001),IF(AI769&gt;=AI768,AI768-AH770,AI769-AH770)+0.00000001),1)</f>
        <v>0</v>
      </c>
      <c r="AJ772" s="62">
        <f t="shared" ref="AJ772" si="18251">FLOOR(IF(OR(AJ767=0,AJ767=1),IF(AJ771&gt;AJ768,AJ768,IF(AJ765&gt;=AJ771,AJ771,AJ765)+0.00000001),IF(AJ769&gt;=AJ768,AJ768-AI770,AJ769-AI770)+0.00000001),1)</f>
        <v>0</v>
      </c>
      <c r="AK772" s="62">
        <f t="shared" ref="AK772" si="18252">FLOOR(IF(OR(AK767=0,AK767=1),IF(AK771&gt;AK768,AK768,IF(AK765&gt;=AK771,AK771,AK765)+0.00000001),IF(AK769&gt;=AK768,AK768-AJ770,AK769-AJ770)+0.00000001),1)</f>
        <v>0</v>
      </c>
      <c r="AL772" s="62">
        <f t="shared" ref="AL772" si="18253">FLOOR(IF(OR(AL767=0,AL767=1),IF(AL771&gt;AL768,AL768,IF(AL765&gt;=AL771,AL771,AL765)+0.00000001),IF(AL769&gt;=AL768,AL768-AK770,AL769-AK770)+0.00000001),1)</f>
        <v>0</v>
      </c>
      <c r="AM772" s="62">
        <f t="shared" ref="AM772" si="18254">FLOOR(IF(OR(AM767=0,AM767=1),IF(AM771&gt;AM768,AM768,IF(AM765&gt;=AM771,AM771,AM765)+0.00000001),IF(AM769&gt;=AM768,AM768-AL770,AM769-AL770)+0.00000001),1)</f>
        <v>0</v>
      </c>
      <c r="AN772" s="62">
        <f t="shared" ref="AN772" si="18255">FLOOR(IF(OR(AN767=0,AN767=1),IF(AN771&gt;AN768,AN768,IF(AN765&gt;=AN771,AN771,AN765)+0.00000001),IF(AN769&gt;=AN768,AN768-AM770,AN769-AM770)+0.00000001),1)</f>
        <v>0</v>
      </c>
      <c r="AO772" s="62">
        <f t="shared" ref="AO772" si="18256">FLOOR(IF(OR(AO767=0,AO767=1),IF(AO771&gt;AO768,AO768,IF(AO765&gt;=AO771,AO771,AO765)+0.00000001),IF(AO769&gt;=AO768,AO768-AN770,AO769-AN770)+0.00000001),1)</f>
        <v>0</v>
      </c>
      <c r="AP772" s="62">
        <f t="shared" ref="AP772" si="18257">FLOOR(IF(OR(AP767=0,AP767=1),IF(AP771&gt;AP768,AP768,IF(AP765&gt;=AP771,AP771,AP765)+0.00000001),IF(AP769&gt;=AP768,AP768-AO770,AP769-AO770)+0.00000001),1)</f>
        <v>0</v>
      </c>
      <c r="AQ772" s="62">
        <f t="shared" ref="AQ772" si="18258">FLOOR(IF(OR(AQ767=0,AQ767=1),IF(AQ771&gt;AQ768,AQ768,IF(AQ765&gt;=AQ771,AQ771,AQ765)+0.00000001),IF(AQ769&gt;=AQ768,AQ768-AP770,AQ769-AP770)+0.00000001),1)</f>
        <v>0</v>
      </c>
      <c r="AR772" s="62">
        <f t="shared" ref="AR772" si="18259">FLOOR(IF(OR(AR767=0,AR767=1),IF(AR771&gt;AR768,AR768,IF(AR765&gt;=AR771,AR771,AR765)+0.00000001),IF(AR769&gt;=AR768,AR768-AQ770,AR769-AQ770)+0.00000001),1)</f>
        <v>0</v>
      </c>
      <c r="AS772" s="62">
        <f t="shared" ref="AS772" si="18260">FLOOR(IF(OR(AS767=0,AS767=1),IF(AS771&gt;AS768,AS768,IF(AS765&gt;=AS771,AS771,AS765)+0.00000001),IF(AS769&gt;=AS768,AS768-AR770,AS769-AR770)+0.00000001),1)</f>
        <v>0</v>
      </c>
      <c r="AT772" s="62">
        <f t="shared" ref="AT772" si="18261">FLOOR(IF(OR(AT767=0,AT767=1),IF(AT771&gt;AT768,AT768,IF(AT765&gt;=AT771,AT771,AT765)+0.00000001),IF(AT769&gt;=AT768,AT768-AS770,AT769-AS770)+0.00000001),1)</f>
        <v>0</v>
      </c>
      <c r="AU772" s="62">
        <f t="shared" ref="AU772" si="18262">FLOOR(IF(OR(AU767=0,AU767=1),IF(AU771&gt;AU768,AU768,IF(AU765&gt;=AU771,AU771,AU765)+0.00000001),IF(AU769&gt;=AU768,AU768-AT770,AU769-AT770)+0.00000001),1)</f>
        <v>0</v>
      </c>
      <c r="AV772" s="62">
        <f t="shared" ref="AV772" si="18263">FLOOR(IF(OR(AV767=0,AV767=1),IF(AV771&gt;AV768,AV768,IF(AV765&gt;=AV771,AV771,AV765)+0.00000001),IF(AV769&gt;=AV768,AV768-AU770,AV769-AU770)+0.00000001),1)</f>
        <v>0</v>
      </c>
      <c r="AW772" s="62">
        <f t="shared" ref="AW772" si="18264">FLOOR(IF(OR(AW767=0,AW767=1),IF(AW771&gt;AW768,AW768,IF(AW765&gt;=AW771,AW771,AW765)+0.00000001),IF(AW769&gt;=AW768,AW768-AV770,AW769-AV770)+0.00000001),1)</f>
        <v>0</v>
      </c>
      <c r="AX772" s="62">
        <f t="shared" ref="AX772" si="18265">FLOOR(IF(OR(AX767=0,AX767=1),IF(AX771&gt;AX768,AX768,IF(AX765&gt;=AX771,AX771,AX765)+0.00000001),IF(AX769&gt;=AX768,AX768-AW770,AX769-AW770)+0.00000001),1)</f>
        <v>0</v>
      </c>
      <c r="AY772" s="62">
        <f t="shared" ref="AY772" si="18266">FLOOR(IF(OR(AY767=0,AY767=1),IF(AY771&gt;AY768,AY768,IF(AY765&gt;=AY771,AY771,AY765)+0.00000001),IF(AY769&gt;=AY768,AY768-AX770,AY769-AX770)+0.00000001),1)</f>
        <v>0</v>
      </c>
      <c r="AZ772" s="62">
        <f t="shared" ref="AZ772" si="18267">FLOOR(IF(OR(AZ767=0,AZ767=1),IF(AZ771&gt;AZ768,AZ768,IF(AZ765&gt;=AZ771,AZ771,AZ765)+0.00000001),IF(AZ769&gt;=AZ768,AZ768-AY770,AZ769-AY770)+0.00000001),1)</f>
        <v>0</v>
      </c>
      <c r="BA772" s="62">
        <f t="shared" ref="BA772" si="18268">FLOOR(IF(OR(BA767=0,BA767=1),IF(BA771&gt;BA768,BA768,IF(BA765&gt;=BA771,BA771,BA765)+0.00000001),IF(BA769&gt;=BA768,BA768-AZ770,BA769-AZ770)+0.00000001),1)</f>
        <v>0</v>
      </c>
      <c r="BB772" s="62">
        <f t="shared" ref="BB772" si="18269">FLOOR(IF(OR(BB767=0,BB767=1),IF(BB771&gt;BB768,BB768,IF(BB765&gt;=BB771,BB771,BB765)+0.00000001),IF(BB769&gt;=BB768,BB768-BA770,BB769-BA770)+0.00000001),1)</f>
        <v>0</v>
      </c>
      <c r="BC772" s="62">
        <f t="shared" ref="BC772" si="18270">FLOOR(IF(OR(BC767=0,BC767=1),IF(BC771&gt;BC768,BC768,IF(BC765&gt;=BC771,BC771,BC765)+0.00000001),IF(BC769&gt;=BC768,BC768-BB770,BC769-BB770)+0.00000001),1)</f>
        <v>0</v>
      </c>
      <c r="BD772" s="62">
        <f t="shared" ref="BD772" si="18271">FLOOR(IF(OR(BD767=0,BD767=1),IF(BD771&gt;BD768,BD768,IF(BD765&gt;=BD771,BD771,BD765)+0.00000001),IF(BD769&gt;=BD768,BD768-BC770,BD769-BC770)+0.00000001),1)</f>
        <v>0</v>
      </c>
      <c r="BE772" s="62">
        <f t="shared" ref="BE772" si="18272">FLOOR(IF(OR(BE767=0,BE767=1),IF(BE771&gt;BE768,BE768,IF(BE765&gt;=BE771,BE771,BE765)+0.00000001),IF(BE769&gt;=BE768,BE768-BD770,BE769-BD770)+0.00000001),1)</f>
        <v>0</v>
      </c>
      <c r="BF772" s="62">
        <f t="shared" ref="BF772" si="18273">FLOOR(IF(OR(BF767=0,BF767=1),IF(BF771&gt;BF768,BF768,IF(BF765&gt;=BF771,BF771,BF765)+0.00000001),IF(BF769&gt;=BF768,BF768-BE770,BF769-BE770)+0.00000001),1)</f>
        <v>0</v>
      </c>
      <c r="BG772" s="62">
        <f t="shared" ref="BG772" si="18274">FLOOR(IF(OR(BG767=0,BG767=1),IF(BG771&gt;BG768,BG768,IF(BG765&gt;=BG771,BG771,BG765)+0.00000001),IF(BG769&gt;=BG768,BG768-BF770,BG769-BF770)+0.00000001),1)</f>
        <v>0</v>
      </c>
      <c r="BH772" s="62">
        <f t="shared" ref="BH772" si="18275">FLOOR(IF(OR(BH767=0,BH767=1),IF(BH771&gt;BH768,BH768,IF(BH765&gt;=BH771,BH771,BH765)+0.00000001),IF(BH769&gt;=BH768,BH768-BG770,BH769-BG770)+0.00000001),1)</f>
        <v>0</v>
      </c>
      <c r="BI772" s="62">
        <f t="shared" ref="BI772" si="18276">FLOOR(IF(OR(BI767=0,BI767=1),IF(BI771&gt;BI768,BI768,IF(BI765&gt;=BI771,BI771,BI765)+0.00000001),IF(BI769&gt;=BI768,BI768-BH770,BI769-BH770)+0.00000001),1)</f>
        <v>0</v>
      </c>
      <c r="BJ772" s="62">
        <f t="shared" ref="BJ772" si="18277">FLOOR(IF(OR(BJ767=0,BJ767=1),IF(BJ771&gt;BJ768,BJ768,IF(BJ765&gt;=BJ771,BJ771,BJ765)+0.00000001),IF(BJ769&gt;=BJ768,BJ768-BI770,BJ769-BI770)+0.00000001),1)</f>
        <v>0</v>
      </c>
      <c r="BK772" s="62">
        <f t="shared" ref="BK772" si="18278">FLOOR(IF(OR(BK767=0,BK767=1),IF(BK771&gt;BK768,BK768,IF(BK765&gt;=BK771,BK771,BK765)+0.00000001),IF(BK769&gt;=BK768,BK768-BJ770,BK769-BJ770)+0.00000001),1)</f>
        <v>0</v>
      </c>
      <c r="BL772" s="62">
        <f t="shared" ref="BL772" si="18279">FLOOR(IF(OR(BL767=0,BL767=1),IF(BL771&gt;BL768,BL768,IF(BL765&gt;=BL771,BL771,BL765)+0.00000001),IF(BL769&gt;=BL768,BL768-BK770,BL769-BK770)+0.00000001),1)</f>
        <v>0</v>
      </c>
      <c r="BM772" s="62">
        <f t="shared" ref="BM772" si="18280">FLOOR(IF(OR(BM767=0,BM767=1),IF(BM771&gt;BM768,BM768,IF(BM765&gt;=BM771,BM771,BM765)+0.00000001),IF(BM769&gt;=BM768,BM768-BL770,BM769-BL770)+0.00000001),1)</f>
        <v>0</v>
      </c>
      <c r="BN772" s="62">
        <f t="shared" ref="BN772" si="18281">FLOOR(IF(OR(BN767=0,BN767=1),IF(BN771&gt;BN768,BN768,IF(BN765&gt;=BN771,BN771,BN765)+0.00000001),IF(BN769&gt;=BN768,BN768-BM770,BN769-BM770)+0.00000001),1)</f>
        <v>0</v>
      </c>
      <c r="BO772" s="62">
        <f t="shared" ref="BO772" si="18282">FLOOR(IF(OR(BO767=0,BO767=1),IF(BO771&gt;BO768,BO768,IF(BO765&gt;=BO771,BO771,BO765)+0.00000001),IF(BO769&gt;=BO768,BO768-BN770,BO769-BN770)+0.00000001),1)</f>
        <v>0</v>
      </c>
      <c r="BP772" s="62">
        <f t="shared" ref="BP772" si="18283">FLOOR(IF(OR(BP767=0,BP767=1),IF(BP771&gt;BP768,BP768,IF(BP765&gt;=BP771,BP771,BP765)+0.00000001),IF(BP769&gt;=BP768,BP768-BO770,BP769-BO770)+0.00000001),1)</f>
        <v>0</v>
      </c>
      <c r="BQ772" s="62">
        <f t="shared" ref="BQ772" si="18284">FLOOR(IF(OR(BQ767=0,BQ767=1),IF(BQ771&gt;BQ768,BQ768,IF(BQ765&gt;=BQ771,BQ771,BQ765)+0.00000001),IF(BQ769&gt;=BQ768,BQ768-BP770,BQ769-BP770)+0.00000001),1)</f>
        <v>0</v>
      </c>
      <c r="BR772" s="62">
        <f t="shared" ref="BR772" si="18285">FLOOR(IF(OR(BR767=0,BR767=1),IF(BR771&gt;BR768,BR768,IF(BR765&gt;=BR771,BR771,BR765)+0.00000001),IF(BR769&gt;=BR768,BR768-BQ770,BR769-BQ770)+0.00000001),1)</f>
        <v>0</v>
      </c>
      <c r="BS772" s="62">
        <f t="shared" ref="BS772" si="18286">FLOOR(IF(OR(BS767=0,BS767=1),IF(BS771&gt;BS768,BS768,IF(BS765&gt;=BS771,BS771,BS765)+0.00000001),IF(BS769&gt;=BS768,BS768-BR770,BS769-BR770)+0.00000001),1)</f>
        <v>0</v>
      </c>
      <c r="BT772" s="62">
        <f t="shared" ref="BT772" si="18287">FLOOR(IF(OR(BT767=0,BT767=1),IF(BT771&gt;BT768,BT768,IF(BT765&gt;=BT771,BT771,BT765)+0.00000001),IF(BT769&gt;=BT768,BT768-BS770,BT769-BS770)+0.00000001),1)</f>
        <v>0</v>
      </c>
      <c r="BU772" s="62">
        <f t="shared" ref="BU772" si="18288">FLOOR(IF(OR(BU767=0,BU767=1),IF(BU771&gt;BU768,BU768,IF(BU765&gt;=BU771,BU771,BU765)+0.00000001),IF(BU769&gt;=BU768,BU768-BT770,BU769-BT770)+0.00000001),1)</f>
        <v>0</v>
      </c>
      <c r="BV772" s="62">
        <f t="shared" ref="BV772" si="18289">FLOOR(IF(OR(BV767=0,BV767=1),IF(BV771&gt;BV768,BV768,IF(BV765&gt;=BV771,BV771,BV765)+0.00000001),IF(BV769&gt;=BV768,BV768-BU770,BV769-BU770)+0.00000001),1)</f>
        <v>0</v>
      </c>
      <c r="BW772" s="62">
        <f t="shared" ref="BW772" si="18290">FLOOR(IF(OR(BW767=0,BW767=1),IF(BW771&gt;BW768,BW768,IF(BW765&gt;=BW771,BW771,BW765)+0.00000001),IF(BW769&gt;=BW768,BW768-BV770,BW769-BV770)+0.00000001),1)</f>
        <v>0</v>
      </c>
      <c r="BX772" s="62">
        <f t="shared" ref="BX772" si="18291">FLOOR(IF(OR(BX767=0,BX767=1),IF(BX771&gt;BX768,BX768,IF(BX765&gt;=BX771,BX771,BX765)+0.00000001),IF(BX769&gt;=BX768,BX768-BW770,BX769-BW770)+0.00000001),1)</f>
        <v>0</v>
      </c>
      <c r="BY772" s="298"/>
      <c r="BZ772" s="300"/>
      <c r="CA772" s="302"/>
      <c r="CB772" s="302"/>
    </row>
    <row r="773" spans="1:96" s="98" customFormat="1" ht="25.2" customHeight="1" thickBot="1" x14ac:dyDescent="0.35">
      <c r="A773" s="97"/>
      <c r="B773" s="120"/>
      <c r="C773" s="63"/>
      <c r="D773" s="63"/>
      <c r="E773" s="63"/>
      <c r="F773" s="63"/>
      <c r="G773" s="63"/>
      <c r="H773" s="63"/>
      <c r="I773" s="63"/>
      <c r="J773" s="63"/>
      <c r="K773" s="63"/>
      <c r="L773" s="64"/>
      <c r="M773" s="7"/>
      <c r="N773" s="161"/>
      <c r="P773" s="175" t="s">
        <v>156</v>
      </c>
      <c r="Q773" s="203">
        <f>IF(Q772=0,0,Q772*$J$16)</f>
        <v>0</v>
      </c>
      <c r="R773" s="203">
        <f t="shared" ref="R773:BX773" si="18292">IF(R772=0,0,R772*$J$16)</f>
        <v>0</v>
      </c>
      <c r="S773" s="203">
        <f t="shared" si="18292"/>
        <v>0</v>
      </c>
      <c r="T773" s="203">
        <f t="shared" si="18292"/>
        <v>0</v>
      </c>
      <c r="U773" s="203">
        <f t="shared" si="18292"/>
        <v>0</v>
      </c>
      <c r="V773" s="203">
        <f t="shared" si="18292"/>
        <v>0</v>
      </c>
      <c r="W773" s="203">
        <f t="shared" si="18292"/>
        <v>0</v>
      </c>
      <c r="X773" s="203">
        <f t="shared" si="18292"/>
        <v>0</v>
      </c>
      <c r="Y773" s="203">
        <f t="shared" si="18292"/>
        <v>0</v>
      </c>
      <c r="Z773" s="203">
        <f t="shared" si="18292"/>
        <v>0</v>
      </c>
      <c r="AA773" s="203">
        <f t="shared" si="18292"/>
        <v>0</v>
      </c>
      <c r="AB773" s="203">
        <f t="shared" si="18292"/>
        <v>0</v>
      </c>
      <c r="AC773" s="203">
        <f t="shared" si="18292"/>
        <v>0</v>
      </c>
      <c r="AD773" s="203">
        <f t="shared" si="18292"/>
        <v>0</v>
      </c>
      <c r="AE773" s="203">
        <f t="shared" si="18292"/>
        <v>0</v>
      </c>
      <c r="AF773" s="203">
        <f t="shared" si="18292"/>
        <v>0</v>
      </c>
      <c r="AG773" s="203">
        <f t="shared" si="18292"/>
        <v>0</v>
      </c>
      <c r="AH773" s="203">
        <f t="shared" si="18292"/>
        <v>0</v>
      </c>
      <c r="AI773" s="203">
        <f t="shared" si="18292"/>
        <v>0</v>
      </c>
      <c r="AJ773" s="203">
        <f t="shared" si="18292"/>
        <v>0</v>
      </c>
      <c r="AK773" s="203">
        <f t="shared" si="18292"/>
        <v>0</v>
      </c>
      <c r="AL773" s="203">
        <f t="shared" si="18292"/>
        <v>0</v>
      </c>
      <c r="AM773" s="203">
        <f t="shared" si="18292"/>
        <v>0</v>
      </c>
      <c r="AN773" s="203">
        <f t="shared" si="18292"/>
        <v>0</v>
      </c>
      <c r="AO773" s="203">
        <f t="shared" si="18292"/>
        <v>0</v>
      </c>
      <c r="AP773" s="203">
        <f t="shared" si="18292"/>
        <v>0</v>
      </c>
      <c r="AQ773" s="203">
        <f t="shared" si="18292"/>
        <v>0</v>
      </c>
      <c r="AR773" s="203">
        <f t="shared" si="18292"/>
        <v>0</v>
      </c>
      <c r="AS773" s="203">
        <f t="shared" si="18292"/>
        <v>0</v>
      </c>
      <c r="AT773" s="203">
        <f t="shared" si="18292"/>
        <v>0</v>
      </c>
      <c r="AU773" s="203">
        <f t="shared" si="18292"/>
        <v>0</v>
      </c>
      <c r="AV773" s="203">
        <f t="shared" si="18292"/>
        <v>0</v>
      </c>
      <c r="AW773" s="203">
        <f t="shared" si="18292"/>
        <v>0</v>
      </c>
      <c r="AX773" s="203">
        <f t="shared" si="18292"/>
        <v>0</v>
      </c>
      <c r="AY773" s="203">
        <f t="shared" si="18292"/>
        <v>0</v>
      </c>
      <c r="AZ773" s="203">
        <f t="shared" si="18292"/>
        <v>0</v>
      </c>
      <c r="BA773" s="203">
        <f t="shared" si="18292"/>
        <v>0</v>
      </c>
      <c r="BB773" s="203">
        <f t="shared" si="18292"/>
        <v>0</v>
      </c>
      <c r="BC773" s="203">
        <f t="shared" si="18292"/>
        <v>0</v>
      </c>
      <c r="BD773" s="203">
        <f t="shared" si="18292"/>
        <v>0</v>
      </c>
      <c r="BE773" s="203">
        <f t="shared" si="18292"/>
        <v>0</v>
      </c>
      <c r="BF773" s="203">
        <f t="shared" si="18292"/>
        <v>0</v>
      </c>
      <c r="BG773" s="203">
        <f t="shared" si="18292"/>
        <v>0</v>
      </c>
      <c r="BH773" s="203">
        <f t="shared" si="18292"/>
        <v>0</v>
      </c>
      <c r="BI773" s="203">
        <f t="shared" si="18292"/>
        <v>0</v>
      </c>
      <c r="BJ773" s="203">
        <f t="shared" si="18292"/>
        <v>0</v>
      </c>
      <c r="BK773" s="203">
        <f t="shared" si="18292"/>
        <v>0</v>
      </c>
      <c r="BL773" s="203">
        <f t="shared" si="18292"/>
        <v>0</v>
      </c>
      <c r="BM773" s="203">
        <f t="shared" si="18292"/>
        <v>0</v>
      </c>
      <c r="BN773" s="203">
        <f t="shared" si="18292"/>
        <v>0</v>
      </c>
      <c r="BO773" s="203">
        <f t="shared" si="18292"/>
        <v>0</v>
      </c>
      <c r="BP773" s="203">
        <f t="shared" si="18292"/>
        <v>0</v>
      </c>
      <c r="BQ773" s="203">
        <f t="shared" si="18292"/>
        <v>0</v>
      </c>
      <c r="BR773" s="203">
        <f t="shared" si="18292"/>
        <v>0</v>
      </c>
      <c r="BS773" s="203">
        <f t="shared" si="18292"/>
        <v>0</v>
      </c>
      <c r="BT773" s="203">
        <f t="shared" si="18292"/>
        <v>0</v>
      </c>
      <c r="BU773" s="203">
        <f t="shared" si="18292"/>
        <v>0</v>
      </c>
      <c r="BV773" s="203">
        <f t="shared" si="18292"/>
        <v>0</v>
      </c>
      <c r="BW773" s="203">
        <f t="shared" si="18292"/>
        <v>0</v>
      </c>
      <c r="BX773" s="203">
        <f t="shared" si="18292"/>
        <v>0</v>
      </c>
      <c r="BY773" s="299"/>
      <c r="BZ773" s="301"/>
      <c r="CA773" s="303"/>
      <c r="CB773" s="303"/>
      <c r="CD773" s="146">
        <f>SUMIFS($Q773:$BX773,$Q763:$BX763,"1. ZoR")</f>
        <v>0</v>
      </c>
      <c r="CE773" s="146">
        <f>SUMIFS($Q773:$BX773,$Q763:$BX763,"2. ZoR")</f>
        <v>0</v>
      </c>
      <c r="CF773" s="146">
        <f>SUMIFS($Q773:$BX773,$Q763:$BX763,"3. ZoR")</f>
        <v>0</v>
      </c>
      <c r="CG773" s="146">
        <f>SUMIFS($Q773:$BX773,$Q763:$BX763,"4. ZoR")</f>
        <v>0</v>
      </c>
      <c r="CH773" s="146">
        <f>SUMIFS($Q773:$BX773,$Q763:$BX763,"5. ZoR")</f>
        <v>0</v>
      </c>
      <c r="CI773" s="146">
        <f>SUMIFS($Q773:$BX773,$Q763:$BX763,"6. ZoR")</f>
        <v>0</v>
      </c>
      <c r="CJ773" s="146">
        <f>SUMIFS($Q773:$BX773,$Q763:$BX763,"7. ZoR")</f>
        <v>0</v>
      </c>
      <c r="CK773" s="146">
        <f>SUMIFS($Q773:$BX773,$Q763:$BX763,"8. ZoR")</f>
        <v>0</v>
      </c>
      <c r="CL773" s="146">
        <f>SUMIFS($Q773:$BX773,$Q763:$BX763,"9. ZoR")</f>
        <v>0</v>
      </c>
      <c r="CM773" s="146">
        <f>SUMIFS($Q773:$BX773,$Q763:$BX763,"10. ZoR")</f>
        <v>0</v>
      </c>
      <c r="CN773" s="146">
        <f>SUMIFS($Q773:$BX773,$Q763:$BX763,"11. ZoR")</f>
        <v>0</v>
      </c>
      <c r="CO773" s="146">
        <f>SUMIFS($Q773:$BX773,$Q763:$BX763,"12. ZoR")</f>
        <v>0</v>
      </c>
      <c r="CP773" s="146">
        <f>SUMIFS($Q773:$BX773,$Q763:$BX763,"13. ZoR")</f>
        <v>0</v>
      </c>
      <c r="CQ773" s="146">
        <f>SUMIFS($Q773:$BX773,$Q763:$BX763,"14. ZoR")</f>
        <v>0</v>
      </c>
      <c r="CR773" s="146">
        <f>SUMIFS($Q773:$BX773,$Q763:$BX763,"15. ZoR")</f>
        <v>0</v>
      </c>
    </row>
    <row r="774" spans="1:96" ht="15" customHeight="1" thickBot="1" x14ac:dyDescent="0.35"/>
    <row r="775" spans="1:96" s="98" customFormat="1" ht="69.599999999999994" customHeight="1" thickBot="1" x14ac:dyDescent="0.35">
      <c r="A775" s="229"/>
      <c r="B775" s="112"/>
      <c r="C775" s="304" t="s">
        <v>1</v>
      </c>
      <c r="D775" s="113"/>
      <c r="E775" s="122" t="s">
        <v>198</v>
      </c>
      <c r="F775" s="122" t="s">
        <v>200</v>
      </c>
      <c r="G775" s="114" t="s">
        <v>93</v>
      </c>
      <c r="H775" s="114" t="s">
        <v>94</v>
      </c>
      <c r="I775" s="114" t="s">
        <v>229</v>
      </c>
      <c r="J775" s="114" t="s">
        <v>206</v>
      </c>
      <c r="K775" s="114" t="s">
        <v>208</v>
      </c>
      <c r="L775" s="129" t="s">
        <v>0</v>
      </c>
      <c r="M775" s="7"/>
      <c r="N775" s="115">
        <v>208002</v>
      </c>
      <c r="P775" s="162" t="s">
        <v>129</v>
      </c>
      <c r="Q775" s="76" t="s">
        <v>3</v>
      </c>
      <c r="R775" s="76" t="s">
        <v>4</v>
      </c>
      <c r="S775" s="76" t="s">
        <v>5</v>
      </c>
      <c r="T775" s="76" t="s">
        <v>6</v>
      </c>
      <c r="U775" s="76" t="s">
        <v>7</v>
      </c>
      <c r="V775" s="76" t="s">
        <v>8</v>
      </c>
      <c r="W775" s="76" t="s">
        <v>9</v>
      </c>
      <c r="X775" s="76" t="s">
        <v>10</v>
      </c>
      <c r="Y775" s="76" t="s">
        <v>11</v>
      </c>
      <c r="Z775" s="76" t="s">
        <v>12</v>
      </c>
      <c r="AA775" s="76" t="s">
        <v>13</v>
      </c>
      <c r="AB775" s="76" t="s">
        <v>14</v>
      </c>
      <c r="AC775" s="76" t="s">
        <v>15</v>
      </c>
      <c r="AD775" s="76" t="s">
        <v>16</v>
      </c>
      <c r="AE775" s="76" t="s">
        <v>17</v>
      </c>
      <c r="AF775" s="76" t="s">
        <v>18</v>
      </c>
      <c r="AG775" s="76" t="s">
        <v>19</v>
      </c>
      <c r="AH775" s="76" t="s">
        <v>20</v>
      </c>
      <c r="AI775" s="76" t="s">
        <v>21</v>
      </c>
      <c r="AJ775" s="76" t="s">
        <v>22</v>
      </c>
      <c r="AK775" s="76" t="s">
        <v>23</v>
      </c>
      <c r="AL775" s="76" t="s">
        <v>24</v>
      </c>
      <c r="AM775" s="76" t="s">
        <v>25</v>
      </c>
      <c r="AN775" s="76" t="s">
        <v>26</v>
      </c>
      <c r="AO775" s="76" t="s">
        <v>27</v>
      </c>
      <c r="AP775" s="76" t="s">
        <v>28</v>
      </c>
      <c r="AQ775" s="76" t="s">
        <v>29</v>
      </c>
      <c r="AR775" s="76" t="s">
        <v>30</v>
      </c>
      <c r="AS775" s="76" t="s">
        <v>31</v>
      </c>
      <c r="AT775" s="76" t="s">
        <v>32</v>
      </c>
      <c r="AU775" s="76" t="s">
        <v>33</v>
      </c>
      <c r="AV775" s="76" t="s">
        <v>34</v>
      </c>
      <c r="AW775" s="76" t="s">
        <v>35</v>
      </c>
      <c r="AX775" s="76" t="s">
        <v>36</v>
      </c>
      <c r="AY775" s="76" t="s">
        <v>37</v>
      </c>
      <c r="AZ775" s="76" t="s">
        <v>38</v>
      </c>
      <c r="BA775" s="76" t="s">
        <v>39</v>
      </c>
      <c r="BB775" s="76" t="s">
        <v>40</v>
      </c>
      <c r="BC775" s="76" t="s">
        <v>41</v>
      </c>
      <c r="BD775" s="76" t="s">
        <v>42</v>
      </c>
      <c r="BE775" s="76" t="s">
        <v>43</v>
      </c>
      <c r="BF775" s="76" t="s">
        <v>44</v>
      </c>
      <c r="BG775" s="76" t="s">
        <v>45</v>
      </c>
      <c r="BH775" s="76" t="s">
        <v>46</v>
      </c>
      <c r="BI775" s="76" t="s">
        <v>47</v>
      </c>
      <c r="BJ775" s="76" t="s">
        <v>48</v>
      </c>
      <c r="BK775" s="76" t="s">
        <v>49</v>
      </c>
      <c r="BL775" s="76" t="s">
        <v>50</v>
      </c>
      <c r="BM775" s="76" t="s">
        <v>51</v>
      </c>
      <c r="BN775" s="76" t="s">
        <v>52</v>
      </c>
      <c r="BO775" s="76" t="s">
        <v>130</v>
      </c>
      <c r="BP775" s="76" t="s">
        <v>131</v>
      </c>
      <c r="BQ775" s="76" t="s">
        <v>132</v>
      </c>
      <c r="BR775" s="76" t="s">
        <v>133</v>
      </c>
      <c r="BS775" s="76" t="s">
        <v>134</v>
      </c>
      <c r="BT775" s="76" t="s">
        <v>135</v>
      </c>
      <c r="BU775" s="76" t="s">
        <v>136</v>
      </c>
      <c r="BV775" s="76" t="s">
        <v>137</v>
      </c>
      <c r="BW775" s="76" t="s">
        <v>138</v>
      </c>
      <c r="BX775" s="76" t="s">
        <v>139</v>
      </c>
      <c r="BY775" s="125" t="s">
        <v>174</v>
      </c>
      <c r="BZ775" s="126" t="s">
        <v>175</v>
      </c>
      <c r="CA775" s="126" t="s">
        <v>157</v>
      </c>
      <c r="CB775" s="126" t="s">
        <v>237</v>
      </c>
      <c r="CD775" s="306" t="s">
        <v>222</v>
      </c>
      <c r="CE775" s="307"/>
      <c r="CF775" s="307"/>
      <c r="CG775" s="307"/>
      <c r="CH775" s="307"/>
      <c r="CI775" s="307"/>
      <c r="CJ775" s="307"/>
      <c r="CK775" s="307"/>
      <c r="CL775" s="307"/>
      <c r="CM775" s="307"/>
      <c r="CN775" s="307"/>
      <c r="CO775" s="307"/>
      <c r="CP775" s="307"/>
      <c r="CQ775" s="307"/>
      <c r="CR775" s="307"/>
    </row>
    <row r="776" spans="1:96" s="98" customFormat="1" ht="21" hidden="1" customHeight="1" x14ac:dyDescent="0.3">
      <c r="A776" s="230"/>
      <c r="B776" s="105"/>
      <c r="C776" s="305"/>
      <c r="D776" s="116"/>
      <c r="E776" s="116"/>
      <c r="F776" s="116"/>
      <c r="G776" s="308" t="s">
        <v>235</v>
      </c>
      <c r="H776" s="308" t="s">
        <v>95</v>
      </c>
      <c r="I776" s="309" t="s">
        <v>199</v>
      </c>
      <c r="J776" s="309" t="s">
        <v>207</v>
      </c>
      <c r="K776" s="128"/>
      <c r="L776" s="311" t="s">
        <v>92</v>
      </c>
      <c r="M776" s="7"/>
      <c r="N776" s="313" t="s">
        <v>2</v>
      </c>
      <c r="P776" s="77"/>
      <c r="Q776" s="67">
        <f>MONTH(Úvod!$F$10)</f>
        <v>1</v>
      </c>
      <c r="R776" s="68">
        <f t="shared" ref="R776" si="18293">IF(Q776=12,1,Q776+1)</f>
        <v>2</v>
      </c>
      <c r="S776" s="68">
        <f t="shared" ref="S776" si="18294">IF(R776=12,1,R776+1)</f>
        <v>3</v>
      </c>
      <c r="T776" s="69">
        <f t="shared" ref="T776" si="18295">IF(S776=12,1,S776+1)</f>
        <v>4</v>
      </c>
      <c r="U776" s="69">
        <f t="shared" ref="U776" si="18296">IF(T776=12,1,T776+1)</f>
        <v>5</v>
      </c>
      <c r="V776" s="69">
        <f t="shared" ref="V776" si="18297">IF(U776=12,1,U776+1)</f>
        <v>6</v>
      </c>
      <c r="W776" s="69">
        <f t="shared" ref="W776" si="18298">IF(V776=12,1,V776+1)</f>
        <v>7</v>
      </c>
      <c r="X776" s="69">
        <f t="shared" ref="X776" si="18299">IF(W776=12,1,W776+1)</f>
        <v>8</v>
      </c>
      <c r="Y776" s="69">
        <f t="shared" ref="Y776" si="18300">IF(X776=12,1,X776+1)</f>
        <v>9</v>
      </c>
      <c r="Z776" s="69">
        <f>IF(Y776=12,1,Y776+1)</f>
        <v>10</v>
      </c>
      <c r="AA776" s="69">
        <f t="shared" ref="AA776" si="18301">IF(Z776=12,1,Z776+1)</f>
        <v>11</v>
      </c>
      <c r="AB776" s="69">
        <f t="shared" ref="AB776" si="18302">IF(AA776=12,1,AA776+1)</f>
        <v>12</v>
      </c>
      <c r="AC776" s="69">
        <f t="shared" ref="AC776" si="18303">IF(AB776=12,1,AB776+1)</f>
        <v>1</v>
      </c>
      <c r="AD776" s="69">
        <f t="shared" ref="AD776" si="18304">IF(AC776=12,1,AC776+1)</f>
        <v>2</v>
      </c>
      <c r="AE776" s="69">
        <f t="shared" ref="AE776" si="18305">IF(AD776=12,1,AD776+1)</f>
        <v>3</v>
      </c>
      <c r="AF776" s="69">
        <f t="shared" ref="AF776" si="18306">IF(AE776=12,1,AE776+1)</f>
        <v>4</v>
      </c>
      <c r="AG776" s="69">
        <f t="shared" ref="AG776" si="18307">IF(AF776=12,1,AF776+1)</f>
        <v>5</v>
      </c>
      <c r="AH776" s="69">
        <f t="shared" ref="AH776" si="18308">IF(AG776=12,1,AG776+1)</f>
        <v>6</v>
      </c>
      <c r="AI776" s="69">
        <f>IF(AH776=12,1,AH776+1)</f>
        <v>7</v>
      </c>
      <c r="AJ776" s="69">
        <f t="shared" ref="AJ776" si="18309">IF(AI776=12,1,AI776+1)</f>
        <v>8</v>
      </c>
      <c r="AK776" s="69">
        <f t="shared" ref="AK776" si="18310">IF(AJ776=12,1,AJ776+1)</f>
        <v>9</v>
      </c>
      <c r="AL776" s="69">
        <f t="shared" ref="AL776" si="18311">IF(AK776=12,1,AK776+1)</f>
        <v>10</v>
      </c>
      <c r="AM776" s="69">
        <f t="shared" ref="AM776" si="18312">IF(AL776=12,1,AL776+1)</f>
        <v>11</v>
      </c>
      <c r="AN776" s="69">
        <f t="shared" ref="AN776" si="18313">IF(AM776=12,1,AM776+1)</f>
        <v>12</v>
      </c>
      <c r="AO776" s="69">
        <f t="shared" ref="AO776" si="18314">IF(AN776=12,1,AN776+1)</f>
        <v>1</v>
      </c>
      <c r="AP776" s="69">
        <f t="shared" ref="AP776" si="18315">IF(AO776=12,1,AO776+1)</f>
        <v>2</v>
      </c>
      <c r="AQ776" s="69">
        <f t="shared" ref="AQ776" si="18316">IF(AP776=12,1,AP776+1)</f>
        <v>3</v>
      </c>
      <c r="AR776" s="69">
        <f t="shared" ref="AR776" si="18317">IF(AQ776=12,1,AQ776+1)</f>
        <v>4</v>
      </c>
      <c r="AS776" s="69">
        <f t="shared" ref="AS776" si="18318">IF(AR776=12,1,AR776+1)</f>
        <v>5</v>
      </c>
      <c r="AT776" s="69">
        <f t="shared" ref="AT776" si="18319">IF(AS776=12,1,AS776+1)</f>
        <v>6</v>
      </c>
      <c r="AU776" s="69">
        <f t="shared" ref="AU776" si="18320">IF(AT776=12,1,AT776+1)</f>
        <v>7</v>
      </c>
      <c r="AV776" s="69">
        <f t="shared" ref="AV776" si="18321">IF(AU776=12,1,AU776+1)</f>
        <v>8</v>
      </c>
      <c r="AW776" s="69">
        <f t="shared" ref="AW776" si="18322">IF(AV776=12,1,AV776+1)</f>
        <v>9</v>
      </c>
      <c r="AX776" s="69">
        <f t="shared" ref="AX776" si="18323">IF(AW776=12,1,AW776+1)</f>
        <v>10</v>
      </c>
      <c r="AY776" s="69">
        <f t="shared" ref="AY776" si="18324">IF(AX776=12,1,AX776+1)</f>
        <v>11</v>
      </c>
      <c r="AZ776" s="69">
        <f t="shared" ref="AZ776" si="18325">IF(AY776=12,1,AY776+1)</f>
        <v>12</v>
      </c>
      <c r="BA776" s="69">
        <f t="shared" ref="BA776" si="18326">IF(AZ776=12,1,AZ776+1)</f>
        <v>1</v>
      </c>
      <c r="BB776" s="69">
        <f t="shared" ref="BB776" si="18327">IF(BA776=12,1,BA776+1)</f>
        <v>2</v>
      </c>
      <c r="BC776" s="69">
        <f t="shared" ref="BC776" si="18328">IF(BB776=12,1,BB776+1)</f>
        <v>3</v>
      </c>
      <c r="BD776" s="69">
        <f t="shared" ref="BD776" si="18329">IF(BC776=12,1,BC776+1)</f>
        <v>4</v>
      </c>
      <c r="BE776" s="69">
        <f t="shared" ref="BE776" si="18330">IF(BD776=12,1,BD776+1)</f>
        <v>5</v>
      </c>
      <c r="BF776" s="69">
        <f t="shared" ref="BF776" si="18331">IF(BE776=12,1,BE776+1)</f>
        <v>6</v>
      </c>
      <c r="BG776" s="69">
        <f t="shared" ref="BG776" si="18332">IF(BF776=12,1,BF776+1)</f>
        <v>7</v>
      </c>
      <c r="BH776" s="69">
        <f t="shared" ref="BH776" si="18333">IF(BG776=12,1,BG776+1)</f>
        <v>8</v>
      </c>
      <c r="BI776" s="69">
        <f t="shared" ref="BI776" si="18334">IF(BH776=12,1,BH776+1)</f>
        <v>9</v>
      </c>
      <c r="BJ776" s="69">
        <f t="shared" ref="BJ776" si="18335">IF(BI776=12,1,BI776+1)</f>
        <v>10</v>
      </c>
      <c r="BK776" s="69">
        <f t="shared" ref="BK776" si="18336">IF(BJ776=12,1,BJ776+1)</f>
        <v>11</v>
      </c>
      <c r="BL776" s="69">
        <f t="shared" ref="BL776" si="18337">IF(BK776=12,1,BK776+1)</f>
        <v>12</v>
      </c>
      <c r="BM776" s="69">
        <f t="shared" ref="BM776" si="18338">IF(BL776=12,1,BL776+1)</f>
        <v>1</v>
      </c>
      <c r="BN776" s="69">
        <f t="shared" ref="BN776" si="18339">IF(BM776=12,1,BM776+1)</f>
        <v>2</v>
      </c>
      <c r="BO776" s="69">
        <f t="shared" ref="BO776" si="18340">IF(BN776=12,1,BN776+1)</f>
        <v>3</v>
      </c>
      <c r="BP776" s="69">
        <f t="shared" ref="BP776" si="18341">IF(BO776=12,1,BO776+1)</f>
        <v>4</v>
      </c>
      <c r="BQ776" s="69">
        <f t="shared" ref="BQ776" si="18342">IF(BP776=12,1,BP776+1)</f>
        <v>5</v>
      </c>
      <c r="BR776" s="69">
        <f t="shared" ref="BR776" si="18343">IF(BQ776=12,1,BQ776+1)</f>
        <v>6</v>
      </c>
      <c r="BS776" s="69">
        <f t="shared" ref="BS776" si="18344">IF(BR776=12,1,BR776+1)</f>
        <v>7</v>
      </c>
      <c r="BT776" s="69">
        <f t="shared" ref="BT776" si="18345">IF(BS776=12,1,BS776+1)</f>
        <v>8</v>
      </c>
      <c r="BU776" s="69">
        <f t="shared" ref="BU776" si="18346">IF(BT776=12,1,BT776+1)</f>
        <v>9</v>
      </c>
      <c r="BV776" s="69">
        <f t="shared" ref="BV776" si="18347">IF(BU776=12,1,BU776+1)</f>
        <v>10</v>
      </c>
      <c r="BW776" s="69">
        <f t="shared" ref="BW776" si="18348">IF(BV776=12,1,BV776+1)</f>
        <v>11</v>
      </c>
      <c r="BX776" s="69">
        <f t="shared" ref="BX776" si="18349">IF(BW776=12,1,BW776+1)</f>
        <v>12</v>
      </c>
      <c r="BY776" s="74"/>
      <c r="BZ776" s="71"/>
      <c r="CA776" s="71"/>
      <c r="CB776" s="71"/>
    </row>
    <row r="777" spans="1:96" s="98" customFormat="1" ht="18" hidden="1" customHeight="1" x14ac:dyDescent="0.3">
      <c r="A777" s="230"/>
      <c r="B777" s="105"/>
      <c r="C777" s="305"/>
      <c r="D777" s="116"/>
      <c r="E777" s="116"/>
      <c r="F777" s="116"/>
      <c r="G777" s="308"/>
      <c r="H777" s="308"/>
      <c r="I777" s="309"/>
      <c r="J777" s="309"/>
      <c r="K777" s="128"/>
      <c r="L777" s="311"/>
      <c r="M777" s="7"/>
      <c r="N777" s="314"/>
      <c r="P777" s="70"/>
      <c r="Q777" s="53">
        <f t="shared" ref="Q777:BX777" si="18350">VALUE(_xlfn.CONCAT(Q776,".",Q779))</f>
        <v>1</v>
      </c>
      <c r="R777" s="66">
        <f t="shared" si="18350"/>
        <v>32</v>
      </c>
      <c r="S777" s="66">
        <f t="shared" si="18350"/>
        <v>61</v>
      </c>
      <c r="T777" s="66">
        <f t="shared" si="18350"/>
        <v>92</v>
      </c>
      <c r="U777" s="66">
        <f t="shared" si="18350"/>
        <v>122</v>
      </c>
      <c r="V777" s="66">
        <f t="shared" si="18350"/>
        <v>153</v>
      </c>
      <c r="W777" s="66">
        <f t="shared" si="18350"/>
        <v>183</v>
      </c>
      <c r="X777" s="66">
        <f t="shared" si="18350"/>
        <v>214</v>
      </c>
      <c r="Y777" s="66">
        <f t="shared" si="18350"/>
        <v>245</v>
      </c>
      <c r="Z777" s="66">
        <f t="shared" si="18350"/>
        <v>275</v>
      </c>
      <c r="AA777" s="66">
        <f t="shared" si="18350"/>
        <v>306</v>
      </c>
      <c r="AB777" s="66">
        <f t="shared" si="18350"/>
        <v>336</v>
      </c>
      <c r="AC777" s="66">
        <f t="shared" si="18350"/>
        <v>367</v>
      </c>
      <c r="AD777" s="66">
        <f t="shared" si="18350"/>
        <v>398</v>
      </c>
      <c r="AE777" s="66">
        <f t="shared" si="18350"/>
        <v>426</v>
      </c>
      <c r="AF777" s="66">
        <f t="shared" si="18350"/>
        <v>457</v>
      </c>
      <c r="AG777" s="66">
        <f t="shared" si="18350"/>
        <v>487</v>
      </c>
      <c r="AH777" s="66">
        <f t="shared" si="18350"/>
        <v>518</v>
      </c>
      <c r="AI777" s="66">
        <f t="shared" si="18350"/>
        <v>548</v>
      </c>
      <c r="AJ777" s="66">
        <f t="shared" si="18350"/>
        <v>579</v>
      </c>
      <c r="AK777" s="66">
        <f t="shared" si="18350"/>
        <v>610</v>
      </c>
      <c r="AL777" s="66">
        <f t="shared" si="18350"/>
        <v>640</v>
      </c>
      <c r="AM777" s="66">
        <f t="shared" si="18350"/>
        <v>671</v>
      </c>
      <c r="AN777" s="66">
        <f t="shared" si="18350"/>
        <v>701</v>
      </c>
      <c r="AO777" s="66">
        <f t="shared" si="18350"/>
        <v>732</v>
      </c>
      <c r="AP777" s="66">
        <f t="shared" si="18350"/>
        <v>763</v>
      </c>
      <c r="AQ777" s="66">
        <f t="shared" si="18350"/>
        <v>791</v>
      </c>
      <c r="AR777" s="66">
        <f t="shared" si="18350"/>
        <v>822</v>
      </c>
      <c r="AS777" s="66">
        <f t="shared" si="18350"/>
        <v>852</v>
      </c>
      <c r="AT777" s="66">
        <f t="shared" si="18350"/>
        <v>883</v>
      </c>
      <c r="AU777" s="66">
        <f t="shared" si="18350"/>
        <v>913</v>
      </c>
      <c r="AV777" s="66">
        <f t="shared" si="18350"/>
        <v>944</v>
      </c>
      <c r="AW777" s="66">
        <f t="shared" si="18350"/>
        <v>975</v>
      </c>
      <c r="AX777" s="66">
        <f t="shared" si="18350"/>
        <v>1005</v>
      </c>
      <c r="AY777" s="66">
        <f t="shared" si="18350"/>
        <v>1036</v>
      </c>
      <c r="AZ777" s="66">
        <f t="shared" si="18350"/>
        <v>1066</v>
      </c>
      <c r="BA777" s="66">
        <f t="shared" si="18350"/>
        <v>1097</v>
      </c>
      <c r="BB777" s="66">
        <f t="shared" si="18350"/>
        <v>1128</v>
      </c>
      <c r="BC777" s="66">
        <f t="shared" si="18350"/>
        <v>1156</v>
      </c>
      <c r="BD777" s="66">
        <f t="shared" si="18350"/>
        <v>1187</v>
      </c>
      <c r="BE777" s="66">
        <f t="shared" si="18350"/>
        <v>1217</v>
      </c>
      <c r="BF777" s="66">
        <f t="shared" si="18350"/>
        <v>1248</v>
      </c>
      <c r="BG777" s="66">
        <f t="shared" si="18350"/>
        <v>1278</v>
      </c>
      <c r="BH777" s="66">
        <f t="shared" si="18350"/>
        <v>1309</v>
      </c>
      <c r="BI777" s="66">
        <f t="shared" si="18350"/>
        <v>1340</v>
      </c>
      <c r="BJ777" s="66">
        <f t="shared" si="18350"/>
        <v>1370</v>
      </c>
      <c r="BK777" s="66">
        <f t="shared" si="18350"/>
        <v>1401</v>
      </c>
      <c r="BL777" s="66">
        <f t="shared" si="18350"/>
        <v>1431</v>
      </c>
      <c r="BM777" s="66">
        <f t="shared" si="18350"/>
        <v>1462</v>
      </c>
      <c r="BN777" s="66">
        <f t="shared" si="18350"/>
        <v>1493</v>
      </c>
      <c r="BO777" s="66">
        <f t="shared" si="18350"/>
        <v>1522</v>
      </c>
      <c r="BP777" s="66">
        <f t="shared" si="18350"/>
        <v>1553</v>
      </c>
      <c r="BQ777" s="66">
        <f t="shared" si="18350"/>
        <v>1583</v>
      </c>
      <c r="BR777" s="66">
        <f t="shared" si="18350"/>
        <v>1614</v>
      </c>
      <c r="BS777" s="66">
        <f t="shared" si="18350"/>
        <v>1644</v>
      </c>
      <c r="BT777" s="66">
        <f t="shared" si="18350"/>
        <v>1675</v>
      </c>
      <c r="BU777" s="66">
        <f t="shared" si="18350"/>
        <v>1706</v>
      </c>
      <c r="BV777" s="66">
        <f t="shared" si="18350"/>
        <v>1736</v>
      </c>
      <c r="BW777" s="66">
        <f t="shared" si="18350"/>
        <v>1767</v>
      </c>
      <c r="BX777" s="66">
        <f t="shared" si="18350"/>
        <v>1797</v>
      </c>
      <c r="BY777" s="75"/>
      <c r="BZ777" s="72"/>
      <c r="CA777" s="72"/>
      <c r="CB777" s="72"/>
    </row>
    <row r="778" spans="1:96" s="98" customFormat="1" ht="18" customHeight="1" x14ac:dyDescent="0.3">
      <c r="A778" s="230"/>
      <c r="B778" s="105"/>
      <c r="C778" s="305"/>
      <c r="D778" s="116"/>
      <c r="E778" s="309" t="s">
        <v>199</v>
      </c>
      <c r="F778" s="309" t="s">
        <v>199</v>
      </c>
      <c r="G778" s="308"/>
      <c r="H778" s="308"/>
      <c r="I778" s="309"/>
      <c r="J778" s="309"/>
      <c r="K778" s="309" t="s">
        <v>209</v>
      </c>
      <c r="L778" s="311"/>
      <c r="M778" s="7"/>
      <c r="N778" s="314"/>
      <c r="P778" s="70"/>
      <c r="Q778" s="54" t="str">
        <f>VLOOKUP(Q776,'Podpůrná data'!$J$13:$K$24,2)</f>
        <v>leden</v>
      </c>
      <c r="R778" s="54" t="str">
        <f>VLOOKUP(R776,'Podpůrná data'!$J$13:$K$24,2)</f>
        <v>únor</v>
      </c>
      <c r="S778" s="54" t="str">
        <f>VLOOKUP(S776,'Podpůrná data'!$J$13:$K$24,2)</f>
        <v>březen</v>
      </c>
      <c r="T778" s="54" t="str">
        <f>VLOOKUP(T776,'Podpůrná data'!$J$13:$K$24,2)</f>
        <v>duben</v>
      </c>
      <c r="U778" s="54" t="str">
        <f>VLOOKUP(U776,'Podpůrná data'!$J$13:$K$24,2)</f>
        <v>květen</v>
      </c>
      <c r="V778" s="54" t="str">
        <f>VLOOKUP(V776,'Podpůrná data'!$J$13:$K$24,2)</f>
        <v>červen</v>
      </c>
      <c r="W778" s="54" t="str">
        <f>VLOOKUP(W776,'Podpůrná data'!$J$13:$K$24,2)</f>
        <v>červenec</v>
      </c>
      <c r="X778" s="54" t="str">
        <f>VLOOKUP(X776,'Podpůrná data'!$J$13:$K$24,2)</f>
        <v>srpen</v>
      </c>
      <c r="Y778" s="54" t="str">
        <f>VLOOKUP(Y776,'Podpůrná data'!$J$13:$K$24,2)</f>
        <v>září</v>
      </c>
      <c r="Z778" s="54" t="str">
        <f>VLOOKUP(Z776,'Podpůrná data'!$J$13:$K$24,2)</f>
        <v>říjen</v>
      </c>
      <c r="AA778" s="54" t="str">
        <f>VLOOKUP(AA776,'Podpůrná data'!$J$13:$K$24,2)</f>
        <v>listopad</v>
      </c>
      <c r="AB778" s="54" t="str">
        <f>VLOOKUP(AB776,'Podpůrná data'!$J$13:$K$24,2)</f>
        <v>prosinec</v>
      </c>
      <c r="AC778" s="54" t="str">
        <f>VLOOKUP(AC776,'Podpůrná data'!$J$13:$K$24,2)</f>
        <v>leden</v>
      </c>
      <c r="AD778" s="54" t="str">
        <f>VLOOKUP(AD776,'Podpůrná data'!$J$13:$K$24,2)</f>
        <v>únor</v>
      </c>
      <c r="AE778" s="54" t="str">
        <f>VLOOKUP(AE776,'Podpůrná data'!$J$13:$K$24,2)</f>
        <v>březen</v>
      </c>
      <c r="AF778" s="54" t="str">
        <f>VLOOKUP(AF776,'Podpůrná data'!$J$13:$K$24,2)</f>
        <v>duben</v>
      </c>
      <c r="AG778" s="54" t="str">
        <f>VLOOKUP(AG776,'Podpůrná data'!$J$13:$K$24,2)</f>
        <v>květen</v>
      </c>
      <c r="AH778" s="54" t="str">
        <f>VLOOKUP(AH776,'Podpůrná data'!$J$13:$K$24,2)</f>
        <v>červen</v>
      </c>
      <c r="AI778" s="54" t="str">
        <f>VLOOKUP(AI776,'Podpůrná data'!$J$13:$K$24,2)</f>
        <v>červenec</v>
      </c>
      <c r="AJ778" s="54" t="str">
        <f>VLOOKUP(AJ776,'Podpůrná data'!$J$13:$K$24,2)</f>
        <v>srpen</v>
      </c>
      <c r="AK778" s="54" t="str">
        <f>VLOOKUP(AK776,'Podpůrná data'!$J$13:$K$24,2)</f>
        <v>září</v>
      </c>
      <c r="AL778" s="54" t="str">
        <f>VLOOKUP(AL776,'Podpůrná data'!$J$13:$K$24,2)</f>
        <v>říjen</v>
      </c>
      <c r="AM778" s="54" t="str">
        <f>VLOOKUP(AM776,'Podpůrná data'!$J$13:$K$24,2)</f>
        <v>listopad</v>
      </c>
      <c r="AN778" s="54" t="str">
        <f>VLOOKUP(AN776,'Podpůrná data'!$J$13:$K$24,2)</f>
        <v>prosinec</v>
      </c>
      <c r="AO778" s="54" t="str">
        <f>VLOOKUP(AO776,'Podpůrná data'!$J$13:$K$24,2)</f>
        <v>leden</v>
      </c>
      <c r="AP778" s="54" t="str">
        <f>VLOOKUP(AP776,'Podpůrná data'!$J$13:$K$24,2)</f>
        <v>únor</v>
      </c>
      <c r="AQ778" s="54" t="str">
        <f>VLOOKUP(AQ776,'Podpůrná data'!$J$13:$K$24,2)</f>
        <v>březen</v>
      </c>
      <c r="AR778" s="54" t="str">
        <f>VLOOKUP(AR776,'Podpůrná data'!$J$13:$K$24,2)</f>
        <v>duben</v>
      </c>
      <c r="AS778" s="54" t="str">
        <f>VLOOKUP(AS776,'Podpůrná data'!$J$13:$K$24,2)</f>
        <v>květen</v>
      </c>
      <c r="AT778" s="54" t="str">
        <f>VLOOKUP(AT776,'Podpůrná data'!$J$13:$K$24,2)</f>
        <v>červen</v>
      </c>
      <c r="AU778" s="54" t="str">
        <f>VLOOKUP(AU776,'Podpůrná data'!$J$13:$K$24,2)</f>
        <v>červenec</v>
      </c>
      <c r="AV778" s="54" t="str">
        <f>VLOOKUP(AV776,'Podpůrná data'!$J$13:$K$24,2)</f>
        <v>srpen</v>
      </c>
      <c r="AW778" s="54" t="str">
        <f>VLOOKUP(AW776,'Podpůrná data'!$J$13:$K$24,2)</f>
        <v>září</v>
      </c>
      <c r="AX778" s="54" t="str">
        <f>VLOOKUP(AX776,'Podpůrná data'!$J$13:$K$24,2)</f>
        <v>říjen</v>
      </c>
      <c r="AY778" s="54" t="str">
        <f>VLOOKUP(AY776,'Podpůrná data'!$J$13:$K$24,2)</f>
        <v>listopad</v>
      </c>
      <c r="AZ778" s="54" t="str">
        <f>VLOOKUP(AZ776,'Podpůrná data'!$J$13:$K$24,2)</f>
        <v>prosinec</v>
      </c>
      <c r="BA778" s="54" t="str">
        <f>VLOOKUP(BA776,'Podpůrná data'!$J$13:$K$24,2)</f>
        <v>leden</v>
      </c>
      <c r="BB778" s="54" t="str">
        <f>VLOOKUP(BB776,'Podpůrná data'!$J$13:$K$24,2)</f>
        <v>únor</v>
      </c>
      <c r="BC778" s="54" t="str">
        <f>VLOOKUP(BC776,'Podpůrná data'!$J$13:$K$24,2)</f>
        <v>březen</v>
      </c>
      <c r="BD778" s="54" t="str">
        <f>VLOOKUP(BD776,'Podpůrná data'!$J$13:$K$24,2)</f>
        <v>duben</v>
      </c>
      <c r="BE778" s="54" t="str">
        <f>VLOOKUP(BE776,'Podpůrná data'!$J$13:$K$24,2)</f>
        <v>květen</v>
      </c>
      <c r="BF778" s="54" t="str">
        <f>VLOOKUP(BF776,'Podpůrná data'!$J$13:$K$24,2)</f>
        <v>červen</v>
      </c>
      <c r="BG778" s="54" t="str">
        <f>VLOOKUP(BG776,'Podpůrná data'!$J$13:$K$24,2)</f>
        <v>červenec</v>
      </c>
      <c r="BH778" s="54" t="str">
        <f>VLOOKUP(BH776,'Podpůrná data'!$J$13:$K$24,2)</f>
        <v>srpen</v>
      </c>
      <c r="BI778" s="54" t="str">
        <f>VLOOKUP(BI776,'Podpůrná data'!$J$13:$K$24,2)</f>
        <v>září</v>
      </c>
      <c r="BJ778" s="54" t="str">
        <f>VLOOKUP(BJ776,'Podpůrná data'!$J$13:$K$24,2)</f>
        <v>říjen</v>
      </c>
      <c r="BK778" s="54" t="str">
        <f>VLOOKUP(BK776,'Podpůrná data'!$J$13:$K$24,2)</f>
        <v>listopad</v>
      </c>
      <c r="BL778" s="54" t="str">
        <f>VLOOKUP(BL776,'Podpůrná data'!$J$13:$K$24,2)</f>
        <v>prosinec</v>
      </c>
      <c r="BM778" s="54" t="str">
        <f>VLOOKUP(BM776,'Podpůrná data'!$J$13:$K$24,2)</f>
        <v>leden</v>
      </c>
      <c r="BN778" s="54" t="str">
        <f>VLOOKUP(BN776,'Podpůrná data'!$J$13:$K$24,2)</f>
        <v>únor</v>
      </c>
      <c r="BO778" s="54" t="str">
        <f>VLOOKUP(BO776,'Podpůrná data'!$J$13:$K$24,2)</f>
        <v>březen</v>
      </c>
      <c r="BP778" s="54" t="str">
        <f>VLOOKUP(BP776,'Podpůrná data'!$J$13:$K$24,2)</f>
        <v>duben</v>
      </c>
      <c r="BQ778" s="54" t="str">
        <f>VLOOKUP(BQ776,'Podpůrná data'!$J$13:$K$24,2)</f>
        <v>květen</v>
      </c>
      <c r="BR778" s="54" t="str">
        <f>VLOOKUP(BR776,'Podpůrná data'!$J$13:$K$24,2)</f>
        <v>červen</v>
      </c>
      <c r="BS778" s="54" t="str">
        <f>VLOOKUP(BS776,'Podpůrná data'!$J$13:$K$24,2)</f>
        <v>červenec</v>
      </c>
      <c r="BT778" s="54" t="str">
        <f>VLOOKUP(BT776,'Podpůrná data'!$J$13:$K$24,2)</f>
        <v>srpen</v>
      </c>
      <c r="BU778" s="54" t="str">
        <f>VLOOKUP(BU776,'Podpůrná data'!$J$13:$K$24,2)</f>
        <v>září</v>
      </c>
      <c r="BV778" s="54" t="str">
        <f>VLOOKUP(BV776,'Podpůrná data'!$J$13:$K$24,2)</f>
        <v>říjen</v>
      </c>
      <c r="BW778" s="54" t="str">
        <f>VLOOKUP(BW776,'Podpůrná data'!$J$13:$K$24,2)</f>
        <v>listopad</v>
      </c>
      <c r="BX778" s="54" t="str">
        <f>VLOOKUP(BX776,'Podpůrná data'!$J$13:$K$24,2)</f>
        <v>prosinec</v>
      </c>
      <c r="BY778" s="143"/>
      <c r="BZ778" s="144"/>
      <c r="CA778" s="165"/>
      <c r="CB778" s="165"/>
      <c r="CD778" s="147" t="s">
        <v>104</v>
      </c>
      <c r="CE778" s="147" t="s">
        <v>105</v>
      </c>
      <c r="CF778" s="147" t="s">
        <v>106</v>
      </c>
      <c r="CG778" s="147" t="s">
        <v>107</v>
      </c>
      <c r="CH778" s="147" t="s">
        <v>108</v>
      </c>
      <c r="CI778" s="147" t="s">
        <v>109</v>
      </c>
      <c r="CJ778" s="147" t="s">
        <v>110</v>
      </c>
      <c r="CK778" s="147" t="s">
        <v>111</v>
      </c>
      <c r="CL778" s="147" t="s">
        <v>112</v>
      </c>
      <c r="CM778" s="147" t="s">
        <v>166</v>
      </c>
      <c r="CN778" s="147" t="s">
        <v>167</v>
      </c>
      <c r="CO778" s="147" t="s">
        <v>168</v>
      </c>
      <c r="CP778" s="147" t="s">
        <v>194</v>
      </c>
      <c r="CQ778" s="147" t="s">
        <v>195</v>
      </c>
      <c r="CR778" s="147" t="s">
        <v>196</v>
      </c>
    </row>
    <row r="779" spans="1:96" s="98" customFormat="1" ht="16.2" customHeight="1" x14ac:dyDescent="0.3">
      <c r="A779" s="230"/>
      <c r="B779" s="105"/>
      <c r="C779" s="305"/>
      <c r="D779" s="116"/>
      <c r="E779" s="309"/>
      <c r="F779" s="309"/>
      <c r="G779" s="308"/>
      <c r="H779" s="308"/>
      <c r="I779" s="309"/>
      <c r="J779" s="309"/>
      <c r="K779" s="309"/>
      <c r="L779" s="311"/>
      <c r="M779" s="7"/>
      <c r="N779" s="314"/>
      <c r="P779" s="70"/>
      <c r="Q779" s="54">
        <f>YEAR(Úvod!$F$10)</f>
        <v>1900</v>
      </c>
      <c r="R779" s="54">
        <f t="shared" ref="R779" si="18351">IF(R776=1,Q779+1,Q779)</f>
        <v>1900</v>
      </c>
      <c r="S779" s="54">
        <f t="shared" ref="S779" si="18352">IF(S776=1,R779+1,R779)</f>
        <v>1900</v>
      </c>
      <c r="T779" s="54">
        <f t="shared" ref="T779" si="18353">IF(T776=1,S779+1,S779)</f>
        <v>1900</v>
      </c>
      <c r="U779" s="54">
        <f t="shared" ref="U779" si="18354">IF(U776=1,T779+1,T779)</f>
        <v>1900</v>
      </c>
      <c r="V779" s="54">
        <f t="shared" ref="V779" si="18355">IF(V776=1,U779+1,U779)</f>
        <v>1900</v>
      </c>
      <c r="W779" s="54">
        <f t="shared" ref="W779" si="18356">IF(W776=1,V779+1,V779)</f>
        <v>1900</v>
      </c>
      <c r="X779" s="54">
        <f t="shared" ref="X779" si="18357">IF(X776=1,W779+1,W779)</f>
        <v>1900</v>
      </c>
      <c r="Y779" s="54">
        <f t="shared" ref="Y779" si="18358">IF(Y776=1,X779+1,X779)</f>
        <v>1900</v>
      </c>
      <c r="Z779" s="54">
        <f t="shared" ref="Z779" si="18359">IF(Z776=1,Y779+1,Y779)</f>
        <v>1900</v>
      </c>
      <c r="AA779" s="54">
        <f t="shared" ref="AA779" si="18360">IF(AA776=1,Z779+1,Z779)</f>
        <v>1900</v>
      </c>
      <c r="AB779" s="54">
        <f t="shared" ref="AB779" si="18361">IF(AB776=1,AA779+1,AA779)</f>
        <v>1900</v>
      </c>
      <c r="AC779" s="54">
        <f t="shared" ref="AC779" si="18362">IF(AC776=1,AB779+1,AB779)</f>
        <v>1901</v>
      </c>
      <c r="AD779" s="54">
        <f t="shared" ref="AD779" si="18363">IF(AD776=1,AC779+1,AC779)</f>
        <v>1901</v>
      </c>
      <c r="AE779" s="54">
        <f t="shared" ref="AE779" si="18364">IF(AE776=1,AD779+1,AD779)</f>
        <v>1901</v>
      </c>
      <c r="AF779" s="54">
        <f t="shared" ref="AF779" si="18365">IF(AF776=1,AE779+1,AE779)</f>
        <v>1901</v>
      </c>
      <c r="AG779" s="54">
        <f t="shared" ref="AG779" si="18366">IF(AG776=1,AF779+1,AF779)</f>
        <v>1901</v>
      </c>
      <c r="AH779" s="54">
        <f t="shared" ref="AH779" si="18367">IF(AH776=1,AG779+1,AG779)</f>
        <v>1901</v>
      </c>
      <c r="AI779" s="54">
        <f t="shared" ref="AI779" si="18368">IF(AI776=1,AH779+1,AH779)</f>
        <v>1901</v>
      </c>
      <c r="AJ779" s="54">
        <f t="shared" ref="AJ779" si="18369">IF(AJ776=1,AI779+1,AI779)</f>
        <v>1901</v>
      </c>
      <c r="AK779" s="54">
        <f t="shared" ref="AK779" si="18370">IF(AK776=1,AJ779+1,AJ779)</f>
        <v>1901</v>
      </c>
      <c r="AL779" s="54">
        <f t="shared" ref="AL779" si="18371">IF(AL776=1,AK779+1,AK779)</f>
        <v>1901</v>
      </c>
      <c r="AM779" s="54">
        <f t="shared" ref="AM779" si="18372">IF(AM776=1,AL779+1,AL779)</f>
        <v>1901</v>
      </c>
      <c r="AN779" s="54">
        <f t="shared" ref="AN779" si="18373">IF(AN776=1,AM779+1,AM779)</f>
        <v>1901</v>
      </c>
      <c r="AO779" s="54">
        <f t="shared" ref="AO779" si="18374">IF(AO776=1,AN779+1,AN779)</f>
        <v>1902</v>
      </c>
      <c r="AP779" s="54">
        <f t="shared" ref="AP779" si="18375">IF(AP776=1,AO779+1,AO779)</f>
        <v>1902</v>
      </c>
      <c r="AQ779" s="54">
        <f t="shared" ref="AQ779" si="18376">IF(AQ776=1,AP779+1,AP779)</f>
        <v>1902</v>
      </c>
      <c r="AR779" s="54">
        <f t="shared" ref="AR779" si="18377">IF(AR776=1,AQ779+1,AQ779)</f>
        <v>1902</v>
      </c>
      <c r="AS779" s="54">
        <f t="shared" ref="AS779" si="18378">IF(AS776=1,AR779+1,AR779)</f>
        <v>1902</v>
      </c>
      <c r="AT779" s="54">
        <f t="shared" ref="AT779" si="18379">IF(AT776=1,AS779+1,AS779)</f>
        <v>1902</v>
      </c>
      <c r="AU779" s="54">
        <f t="shared" ref="AU779" si="18380">IF(AU776=1,AT779+1,AT779)</f>
        <v>1902</v>
      </c>
      <c r="AV779" s="54">
        <f t="shared" ref="AV779" si="18381">IF(AV776=1,AU779+1,AU779)</f>
        <v>1902</v>
      </c>
      <c r="AW779" s="54">
        <f t="shared" ref="AW779" si="18382">IF(AW776=1,AV779+1,AV779)</f>
        <v>1902</v>
      </c>
      <c r="AX779" s="54">
        <f t="shared" ref="AX779" si="18383">IF(AX776=1,AW779+1,AW779)</f>
        <v>1902</v>
      </c>
      <c r="AY779" s="54">
        <f t="shared" ref="AY779" si="18384">IF(AY776=1,AX779+1,AX779)</f>
        <v>1902</v>
      </c>
      <c r="AZ779" s="54">
        <f t="shared" ref="AZ779" si="18385">IF(AZ776=1,AY779+1,AY779)</f>
        <v>1902</v>
      </c>
      <c r="BA779" s="54">
        <f t="shared" ref="BA779" si="18386">IF(BA776=1,AZ779+1,AZ779)</f>
        <v>1903</v>
      </c>
      <c r="BB779" s="54">
        <f t="shared" ref="BB779" si="18387">IF(BB776=1,BA779+1,BA779)</f>
        <v>1903</v>
      </c>
      <c r="BC779" s="54">
        <f t="shared" ref="BC779" si="18388">IF(BC776=1,BB779+1,BB779)</f>
        <v>1903</v>
      </c>
      <c r="BD779" s="54">
        <f t="shared" ref="BD779" si="18389">IF(BD776=1,BC779+1,BC779)</f>
        <v>1903</v>
      </c>
      <c r="BE779" s="54">
        <f t="shared" ref="BE779" si="18390">IF(BE776=1,BD779+1,BD779)</f>
        <v>1903</v>
      </c>
      <c r="BF779" s="54">
        <f t="shared" ref="BF779" si="18391">IF(BF776=1,BE779+1,BE779)</f>
        <v>1903</v>
      </c>
      <c r="BG779" s="54">
        <f t="shared" ref="BG779" si="18392">IF(BG776=1,BF779+1,BF779)</f>
        <v>1903</v>
      </c>
      <c r="BH779" s="54">
        <f t="shared" ref="BH779" si="18393">IF(BH776=1,BG779+1,BG779)</f>
        <v>1903</v>
      </c>
      <c r="BI779" s="54">
        <f t="shared" ref="BI779" si="18394">IF(BI776=1,BH779+1,BH779)</f>
        <v>1903</v>
      </c>
      <c r="BJ779" s="54">
        <f t="shared" ref="BJ779" si="18395">IF(BJ776=1,BI779+1,BI779)</f>
        <v>1903</v>
      </c>
      <c r="BK779" s="54">
        <f t="shared" ref="BK779" si="18396">IF(BK776=1,BJ779+1,BJ779)</f>
        <v>1903</v>
      </c>
      <c r="BL779" s="54">
        <f t="shared" ref="BL779" si="18397">IF(BL776=1,BK779+1,BK779)</f>
        <v>1903</v>
      </c>
      <c r="BM779" s="54">
        <f t="shared" ref="BM779" si="18398">IF(BM776=1,BL779+1,BL779)</f>
        <v>1904</v>
      </c>
      <c r="BN779" s="54">
        <f t="shared" ref="BN779" si="18399">IF(BN776=1,BM779+1,BM779)</f>
        <v>1904</v>
      </c>
      <c r="BO779" s="54">
        <f t="shared" ref="BO779" si="18400">IF(BO776=1,BN779+1,BN779)</f>
        <v>1904</v>
      </c>
      <c r="BP779" s="54">
        <f t="shared" ref="BP779" si="18401">IF(BP776=1,BO779+1,BO779)</f>
        <v>1904</v>
      </c>
      <c r="BQ779" s="54">
        <f t="shared" ref="BQ779" si="18402">IF(BQ776=1,BP779+1,BP779)</f>
        <v>1904</v>
      </c>
      <c r="BR779" s="54">
        <f t="shared" ref="BR779" si="18403">IF(BR776=1,BQ779+1,BQ779)</f>
        <v>1904</v>
      </c>
      <c r="BS779" s="54">
        <f t="shared" ref="BS779" si="18404">IF(BS776=1,BR779+1,BR779)</f>
        <v>1904</v>
      </c>
      <c r="BT779" s="54">
        <f t="shared" ref="BT779" si="18405">IF(BT776=1,BS779+1,BS779)</f>
        <v>1904</v>
      </c>
      <c r="BU779" s="54">
        <f t="shared" ref="BU779" si="18406">IF(BU776=1,BT779+1,BT779)</f>
        <v>1904</v>
      </c>
      <c r="BV779" s="54">
        <f t="shared" ref="BV779" si="18407">IF(BV776=1,BU779+1,BU779)</f>
        <v>1904</v>
      </c>
      <c r="BW779" s="54">
        <f t="shared" ref="BW779" si="18408">IF(BW776=1,BV779+1,BV779)</f>
        <v>1904</v>
      </c>
      <c r="BX779" s="54">
        <f t="shared" ref="BX779" si="18409">IF(BX776=1,BW779+1,BW779)</f>
        <v>1904</v>
      </c>
      <c r="BY779" s="163"/>
      <c r="BZ779" s="164"/>
      <c r="CA779" s="165"/>
      <c r="CB779" s="165"/>
    </row>
    <row r="780" spans="1:96" s="98" customFormat="1" ht="16.2" customHeight="1" x14ac:dyDescent="0.3">
      <c r="A780" s="230"/>
      <c r="B780" s="105"/>
      <c r="C780" s="116"/>
      <c r="D780" s="116"/>
      <c r="E780" s="309"/>
      <c r="F780" s="309"/>
      <c r="G780" s="308"/>
      <c r="H780" s="308"/>
      <c r="I780" s="309"/>
      <c r="J780" s="310"/>
      <c r="K780" s="309"/>
      <c r="L780" s="312"/>
      <c r="M780" s="7"/>
      <c r="N780" s="315"/>
      <c r="P780" s="57" t="s">
        <v>170</v>
      </c>
      <c r="Q780" s="196"/>
      <c r="R780" s="196"/>
      <c r="S780" s="196"/>
      <c r="T780" s="196"/>
      <c r="U780" s="196"/>
      <c r="V780" s="196"/>
      <c r="W780" s="196"/>
      <c r="X780" s="196"/>
      <c r="Y780" s="196"/>
      <c r="Z780" s="196"/>
      <c r="AA780" s="196"/>
      <c r="AB780" s="196"/>
      <c r="AC780" s="196"/>
      <c r="AD780" s="196"/>
      <c r="AE780" s="196"/>
      <c r="AF780" s="196"/>
      <c r="AG780" s="196"/>
      <c r="AH780" s="196"/>
      <c r="AI780" s="196"/>
      <c r="AJ780" s="196"/>
      <c r="AK780" s="196"/>
      <c r="AL780" s="196"/>
      <c r="AM780" s="196"/>
      <c r="AN780" s="196"/>
      <c r="AO780" s="196"/>
      <c r="AP780" s="196"/>
      <c r="AQ780" s="196"/>
      <c r="AR780" s="196"/>
      <c r="AS780" s="196"/>
      <c r="AT780" s="196"/>
      <c r="AU780" s="196"/>
      <c r="AV780" s="196"/>
      <c r="AW780" s="196"/>
      <c r="AX780" s="196"/>
      <c r="AY780" s="196"/>
      <c r="AZ780" s="196"/>
      <c r="BA780" s="196"/>
      <c r="BB780" s="196"/>
      <c r="BC780" s="196"/>
      <c r="BD780" s="196"/>
      <c r="BE780" s="196"/>
      <c r="BF780" s="196"/>
      <c r="BG780" s="196"/>
      <c r="BH780" s="196"/>
      <c r="BI780" s="196"/>
      <c r="BJ780" s="196"/>
      <c r="BK780" s="196"/>
      <c r="BL780" s="196"/>
      <c r="BM780" s="196"/>
      <c r="BN780" s="196"/>
      <c r="BO780" s="196"/>
      <c r="BP780" s="196"/>
      <c r="BQ780" s="196"/>
      <c r="BR780" s="196"/>
      <c r="BS780" s="196"/>
      <c r="BT780" s="196"/>
      <c r="BU780" s="196"/>
      <c r="BV780" s="196"/>
      <c r="BW780" s="196"/>
      <c r="BX780" s="196"/>
      <c r="BY780" s="163"/>
      <c r="BZ780" s="164"/>
      <c r="CA780" s="165"/>
      <c r="CB780" s="165"/>
    </row>
    <row r="781" spans="1:96" s="98" customFormat="1" ht="23.4" customHeight="1" x14ac:dyDescent="0.3">
      <c r="A781" s="97"/>
      <c r="B781" s="117" t="s">
        <v>48</v>
      </c>
      <c r="C781" s="297"/>
      <c r="D781" s="297"/>
      <c r="E781" s="197"/>
      <c r="F781" s="193"/>
      <c r="G781" s="198"/>
      <c r="H781" s="199"/>
      <c r="I781" s="198"/>
      <c r="J781" s="167">
        <f>IF(I781="",0,IF(I781='Podpůrná data'!$A$4,'Podpůrná data'!$B$4,'Podpůrná data'!$B$5))</f>
        <v>0</v>
      </c>
      <c r="K781" s="166">
        <f>IFERROR(INT(ROUND(H781,2)*(VLOOKUP(INT(G781),'Podpůrná data'!$A$14:$B$73,2,FALSE))*(G781/(INT(G781)))),0)</f>
        <v>0</v>
      </c>
      <c r="L781" s="55">
        <f>J781*K781</f>
        <v>0</v>
      </c>
      <c r="M781" s="56">
        <f>IF(L781&gt;0,IF(ISTEXT(C781)=TRUE,0,1),0)</f>
        <v>0</v>
      </c>
      <c r="N781" s="142">
        <f>IF(L781&gt;0,1,0)</f>
        <v>0</v>
      </c>
      <c r="O781" s="118"/>
      <c r="P781" s="57" t="s">
        <v>94</v>
      </c>
      <c r="Q781" s="200"/>
      <c r="R781" s="200"/>
      <c r="S781" s="200"/>
      <c r="T781" s="200"/>
      <c r="U781" s="200"/>
      <c r="V781" s="200"/>
      <c r="W781" s="200"/>
      <c r="X781" s="200"/>
      <c r="Y781" s="200"/>
      <c r="Z781" s="200"/>
      <c r="AA781" s="200"/>
      <c r="AB781" s="200"/>
      <c r="AC781" s="200"/>
      <c r="AD781" s="200"/>
      <c r="AE781" s="200"/>
      <c r="AF781" s="200"/>
      <c r="AG781" s="200"/>
      <c r="AH781" s="200"/>
      <c r="AI781" s="200"/>
      <c r="AJ781" s="200"/>
      <c r="AK781" s="200"/>
      <c r="AL781" s="200"/>
      <c r="AM781" s="200"/>
      <c r="AN781" s="200"/>
      <c r="AO781" s="200"/>
      <c r="AP781" s="200"/>
      <c r="AQ781" s="200"/>
      <c r="AR781" s="200"/>
      <c r="AS781" s="200"/>
      <c r="AT781" s="200"/>
      <c r="AU781" s="200"/>
      <c r="AV781" s="200"/>
      <c r="AW781" s="200"/>
      <c r="AX781" s="200"/>
      <c r="AY781" s="200"/>
      <c r="AZ781" s="200"/>
      <c r="BA781" s="200"/>
      <c r="BB781" s="200"/>
      <c r="BC781" s="200"/>
      <c r="BD781" s="200"/>
      <c r="BE781" s="200"/>
      <c r="BF781" s="200"/>
      <c r="BG781" s="200"/>
      <c r="BH781" s="200"/>
      <c r="BI781" s="200"/>
      <c r="BJ781" s="200"/>
      <c r="BK781" s="200"/>
      <c r="BL781" s="200"/>
      <c r="BM781" s="200"/>
      <c r="BN781" s="200"/>
      <c r="BO781" s="200"/>
      <c r="BP781" s="200"/>
      <c r="BQ781" s="200"/>
      <c r="BR781" s="200"/>
      <c r="BS781" s="200"/>
      <c r="BT781" s="200"/>
      <c r="BU781" s="200"/>
      <c r="BV781" s="200"/>
      <c r="BW781" s="200"/>
      <c r="BX781" s="200"/>
      <c r="BY781" s="298">
        <f>SUM(Q789:BX789)</f>
        <v>0</v>
      </c>
      <c r="BZ781" s="300">
        <f>SUM(Q790:BX790)</f>
        <v>0</v>
      </c>
      <c r="CA781" s="302">
        <f>IF($N781=0,0,IF($BY781&gt;=215*$H781,1,0))</f>
        <v>0</v>
      </c>
      <c r="CB781" s="302">
        <f>IF($BY781&gt;=215*$H781,0,(CEILING(215*$H781,1)-$BY781))</f>
        <v>0</v>
      </c>
    </row>
    <row r="782" spans="1:96" s="98" customFormat="1" ht="28.8" x14ac:dyDescent="0.3">
      <c r="A782" s="97"/>
      <c r="B782" s="119"/>
      <c r="C782" s="73"/>
      <c r="D782" s="73"/>
      <c r="E782" s="73"/>
      <c r="F782" s="73"/>
      <c r="G782" s="73"/>
      <c r="H782" s="73"/>
      <c r="I782" s="73"/>
      <c r="J782" s="73"/>
      <c r="K782" s="73"/>
      <c r="L782" s="58"/>
      <c r="M782" s="7"/>
      <c r="N782" s="160"/>
      <c r="P782" s="57" t="s">
        <v>140</v>
      </c>
      <c r="Q782" s="201"/>
      <c r="R782" s="201"/>
      <c r="S782" s="201"/>
      <c r="T782" s="201"/>
      <c r="U782" s="201"/>
      <c r="V782" s="201"/>
      <c r="W782" s="201"/>
      <c r="X782" s="201"/>
      <c r="Y782" s="201"/>
      <c r="Z782" s="201"/>
      <c r="AA782" s="201"/>
      <c r="AB782" s="201"/>
      <c r="AC782" s="201"/>
      <c r="AD782" s="201"/>
      <c r="AE782" s="201"/>
      <c r="AF782" s="201"/>
      <c r="AG782" s="201"/>
      <c r="AH782" s="201"/>
      <c r="AI782" s="201"/>
      <c r="AJ782" s="201"/>
      <c r="AK782" s="201"/>
      <c r="AL782" s="201"/>
      <c r="AM782" s="201"/>
      <c r="AN782" s="201"/>
      <c r="AO782" s="201"/>
      <c r="AP782" s="201"/>
      <c r="AQ782" s="201"/>
      <c r="AR782" s="201"/>
      <c r="AS782" s="201"/>
      <c r="AT782" s="201"/>
      <c r="AU782" s="201"/>
      <c r="AV782" s="201"/>
      <c r="AW782" s="201"/>
      <c r="AX782" s="201"/>
      <c r="AY782" s="201"/>
      <c r="AZ782" s="201"/>
      <c r="BA782" s="201"/>
      <c r="BB782" s="201"/>
      <c r="BC782" s="201"/>
      <c r="BD782" s="201"/>
      <c r="BE782" s="201"/>
      <c r="BF782" s="201"/>
      <c r="BG782" s="201"/>
      <c r="BH782" s="201"/>
      <c r="BI782" s="201"/>
      <c r="BJ782" s="201"/>
      <c r="BK782" s="201"/>
      <c r="BL782" s="201"/>
      <c r="BM782" s="201"/>
      <c r="BN782" s="201"/>
      <c r="BO782" s="201"/>
      <c r="BP782" s="201"/>
      <c r="BQ782" s="201"/>
      <c r="BR782" s="201"/>
      <c r="BS782" s="201"/>
      <c r="BT782" s="201"/>
      <c r="BU782" s="201"/>
      <c r="BV782" s="201"/>
      <c r="BW782" s="201"/>
      <c r="BX782" s="201"/>
      <c r="BY782" s="298"/>
      <c r="BZ782" s="300"/>
      <c r="CA782" s="302"/>
      <c r="CB782" s="302"/>
    </row>
    <row r="783" spans="1:96" s="98" customFormat="1" ht="14.4" hidden="1" customHeight="1" x14ac:dyDescent="0.3">
      <c r="A783" s="97"/>
      <c r="B783" s="119"/>
      <c r="C783" s="73"/>
      <c r="D783" s="73"/>
      <c r="E783" s="73"/>
      <c r="F783" s="73"/>
      <c r="G783" s="73"/>
      <c r="H783" s="73"/>
      <c r="I783" s="73"/>
      <c r="J783" s="73"/>
      <c r="K783" s="73"/>
      <c r="L783" s="58"/>
      <c r="M783" s="7"/>
      <c r="N783" s="160"/>
      <c r="P783" s="59" t="s">
        <v>141</v>
      </c>
      <c r="Q783" s="60">
        <f>IF(Q781&lt;&gt;0,1,0)</f>
        <v>0</v>
      </c>
      <c r="R783" s="60">
        <f t="shared" ref="R783" si="18410">IF(Q783&gt;0,Q783+1,IF(R781&lt;&gt;0,1,0))</f>
        <v>0</v>
      </c>
      <c r="S783" s="60">
        <f t="shared" ref="S783" si="18411">IF(R783&gt;0,R783+1,IF(S781&lt;&gt;0,1,0))</f>
        <v>0</v>
      </c>
      <c r="T783" s="60">
        <f t="shared" ref="T783" si="18412">IF(S783&gt;0,S783+1,IF(T781&lt;&gt;0,1,0))</f>
        <v>0</v>
      </c>
      <c r="U783" s="60">
        <f t="shared" ref="U783" si="18413">IF(T783&gt;0,T783+1,IF(U781&lt;&gt;0,1,0))</f>
        <v>0</v>
      </c>
      <c r="V783" s="60">
        <f t="shared" ref="V783" si="18414">IF(U783&gt;0,U783+1,IF(V781&lt;&gt;0,1,0))</f>
        <v>0</v>
      </c>
      <c r="W783" s="60">
        <f t="shared" ref="W783" si="18415">IF(V783&gt;0,V783+1,IF(W781&lt;&gt;0,1,0))</f>
        <v>0</v>
      </c>
      <c r="X783" s="60">
        <f t="shared" ref="X783" si="18416">IF(W783&gt;0,W783+1,IF(X781&lt;&gt;0,1,0))</f>
        <v>0</v>
      </c>
      <c r="Y783" s="60">
        <f t="shared" ref="Y783" si="18417">IF(X783&gt;0,X783+1,IF(Y781&lt;&gt;0,1,0))</f>
        <v>0</v>
      </c>
      <c r="Z783" s="60">
        <f t="shared" ref="Z783" si="18418">IF(Y783&gt;0,Y783+1,IF(Z781&lt;&gt;0,1,0))</f>
        <v>0</v>
      </c>
      <c r="AA783" s="60">
        <f t="shared" ref="AA783" si="18419">IF(Z783&gt;0,Z783+1,IF(AA781&lt;&gt;0,1,0))</f>
        <v>0</v>
      </c>
      <c r="AB783" s="60">
        <f t="shared" ref="AB783" si="18420">IF(AA783&gt;0,AA783+1,IF(AB781&lt;&gt;0,1,0))</f>
        <v>0</v>
      </c>
      <c r="AC783" s="60">
        <f t="shared" ref="AC783" si="18421">IF(AB783&gt;0,AB783+1,IF(AC781&lt;&gt;0,1,0))</f>
        <v>0</v>
      </c>
      <c r="AD783" s="60">
        <f t="shared" ref="AD783" si="18422">IF(AC783&gt;0,AC783+1,IF(AD781&lt;&gt;0,1,0))</f>
        <v>0</v>
      </c>
      <c r="AE783" s="60">
        <f t="shared" ref="AE783" si="18423">IF(AD783&gt;0,AD783+1,IF(AE781&lt;&gt;0,1,0))</f>
        <v>0</v>
      </c>
      <c r="AF783" s="60">
        <f t="shared" ref="AF783" si="18424">IF(AE783&gt;0,AE783+1,IF(AF781&lt;&gt;0,1,0))</f>
        <v>0</v>
      </c>
      <c r="AG783" s="60">
        <f t="shared" ref="AG783" si="18425">IF(AF783&gt;0,AF783+1,IF(AG781&lt;&gt;0,1,0))</f>
        <v>0</v>
      </c>
      <c r="AH783" s="60">
        <f t="shared" ref="AH783" si="18426">IF(AG783&gt;0,AG783+1,IF(AH781&lt;&gt;0,1,0))</f>
        <v>0</v>
      </c>
      <c r="AI783" s="60">
        <f t="shared" ref="AI783" si="18427">IF(AH783&gt;0,AH783+1,IF(AI781&lt;&gt;0,1,0))</f>
        <v>0</v>
      </c>
      <c r="AJ783" s="60">
        <f t="shared" ref="AJ783" si="18428">IF(AI783&gt;0,AI783+1,IF(AJ781&lt;&gt;0,1,0))</f>
        <v>0</v>
      </c>
      <c r="AK783" s="60">
        <f t="shared" ref="AK783" si="18429">IF(AJ783&gt;0,AJ783+1,IF(AK781&lt;&gt;0,1,0))</f>
        <v>0</v>
      </c>
      <c r="AL783" s="60">
        <f t="shared" ref="AL783" si="18430">IF(AK783&gt;0,AK783+1,IF(AL781&lt;&gt;0,1,0))</f>
        <v>0</v>
      </c>
      <c r="AM783" s="60">
        <f t="shared" ref="AM783" si="18431">IF(AL783&gt;0,AL783+1,IF(AM781&lt;&gt;0,1,0))</f>
        <v>0</v>
      </c>
      <c r="AN783" s="60">
        <f t="shared" ref="AN783" si="18432">IF(AM783&gt;0,AM783+1,IF(AN781&lt;&gt;0,1,0))</f>
        <v>0</v>
      </c>
      <c r="AO783" s="60">
        <f t="shared" ref="AO783" si="18433">IF(AN783&gt;0,AN783+1,IF(AO781&lt;&gt;0,1,0))</f>
        <v>0</v>
      </c>
      <c r="AP783" s="60">
        <f t="shared" ref="AP783" si="18434">IF(AO783&gt;0,AO783+1,IF(AP781&lt;&gt;0,1,0))</f>
        <v>0</v>
      </c>
      <c r="AQ783" s="60">
        <f t="shared" ref="AQ783" si="18435">IF(AP783&gt;0,AP783+1,IF(AQ781&lt;&gt;0,1,0))</f>
        <v>0</v>
      </c>
      <c r="AR783" s="60">
        <f t="shared" ref="AR783" si="18436">IF(AQ783&gt;0,AQ783+1,IF(AR781&lt;&gt;0,1,0))</f>
        <v>0</v>
      </c>
      <c r="AS783" s="60">
        <f t="shared" ref="AS783" si="18437">IF(AR783&gt;0,AR783+1,IF(AS781&lt;&gt;0,1,0))</f>
        <v>0</v>
      </c>
      <c r="AT783" s="60">
        <f t="shared" ref="AT783" si="18438">IF(AS783&gt;0,AS783+1,IF(AT781&lt;&gt;0,1,0))</f>
        <v>0</v>
      </c>
      <c r="AU783" s="60">
        <f t="shared" ref="AU783" si="18439">IF(AT783&gt;0,AT783+1,IF(AU781&lt;&gt;0,1,0))</f>
        <v>0</v>
      </c>
      <c r="AV783" s="60">
        <f t="shared" ref="AV783" si="18440">IF(AU783&gt;0,AU783+1,IF(AV781&lt;&gt;0,1,0))</f>
        <v>0</v>
      </c>
      <c r="AW783" s="60">
        <f t="shared" ref="AW783" si="18441">IF(AV783&gt;0,AV783+1,IF(AW781&lt;&gt;0,1,0))</f>
        <v>0</v>
      </c>
      <c r="AX783" s="60">
        <f t="shared" ref="AX783" si="18442">IF(AW783&gt;0,AW783+1,IF(AX781&lt;&gt;0,1,0))</f>
        <v>0</v>
      </c>
      <c r="AY783" s="60">
        <f t="shared" ref="AY783" si="18443">IF(AX783&gt;0,AX783+1,IF(AY781&lt;&gt;0,1,0))</f>
        <v>0</v>
      </c>
      <c r="AZ783" s="60">
        <f t="shared" ref="AZ783" si="18444">IF(AY783&gt;0,AY783+1,IF(AZ781&lt;&gt;0,1,0))</f>
        <v>0</v>
      </c>
      <c r="BA783" s="60">
        <f t="shared" ref="BA783" si="18445">IF(AZ783&gt;0,AZ783+1,IF(BA781&lt;&gt;0,1,0))</f>
        <v>0</v>
      </c>
      <c r="BB783" s="60">
        <f t="shared" ref="BB783" si="18446">IF(BA783&gt;0,BA783+1,IF(BB781&lt;&gt;0,1,0))</f>
        <v>0</v>
      </c>
      <c r="BC783" s="60">
        <f t="shared" ref="BC783" si="18447">IF(BB783&gt;0,BB783+1,IF(BC781&lt;&gt;0,1,0))</f>
        <v>0</v>
      </c>
      <c r="BD783" s="60">
        <f t="shared" ref="BD783" si="18448">IF(BC783&gt;0,BC783+1,IF(BD781&lt;&gt;0,1,0))</f>
        <v>0</v>
      </c>
      <c r="BE783" s="60">
        <f t="shared" ref="BE783" si="18449">IF(BD783&gt;0,BD783+1,IF(BE781&lt;&gt;0,1,0))</f>
        <v>0</v>
      </c>
      <c r="BF783" s="60">
        <f t="shared" ref="BF783" si="18450">IF(BE783&gt;0,BE783+1,IF(BF781&lt;&gt;0,1,0))</f>
        <v>0</v>
      </c>
      <c r="BG783" s="60">
        <f t="shared" ref="BG783" si="18451">IF(BF783&gt;0,BF783+1,IF(BG781&lt;&gt;0,1,0))</f>
        <v>0</v>
      </c>
      <c r="BH783" s="60">
        <f t="shared" ref="BH783" si="18452">IF(BG783&gt;0,BG783+1,IF(BH781&lt;&gt;0,1,0))</f>
        <v>0</v>
      </c>
      <c r="BI783" s="60">
        <f t="shared" ref="BI783" si="18453">IF(BH783&gt;0,BH783+1,IF(BI781&lt;&gt;0,1,0))</f>
        <v>0</v>
      </c>
      <c r="BJ783" s="60">
        <f t="shared" ref="BJ783" si="18454">IF(BI783&gt;0,BI783+1,IF(BJ781&lt;&gt;0,1,0))</f>
        <v>0</v>
      </c>
      <c r="BK783" s="60">
        <f t="shared" ref="BK783" si="18455">IF(BJ783&gt;0,BJ783+1,IF(BK781&lt;&gt;0,1,0))</f>
        <v>0</v>
      </c>
      <c r="BL783" s="60">
        <f t="shared" ref="BL783" si="18456">IF(BK783&gt;0,BK783+1,IF(BL781&lt;&gt;0,1,0))</f>
        <v>0</v>
      </c>
      <c r="BM783" s="60">
        <f t="shared" ref="BM783" si="18457">IF(BL783&gt;0,BL783+1,IF(BM781&lt;&gt;0,1,0))</f>
        <v>0</v>
      </c>
      <c r="BN783" s="60">
        <f t="shared" ref="BN783" si="18458">IF(BM783&gt;0,BM783+1,IF(BN781&lt;&gt;0,1,0))</f>
        <v>0</v>
      </c>
      <c r="BO783" s="60">
        <f t="shared" ref="BO783" si="18459">IF(BN783&gt;0,BN783+1,IF(BO781&lt;&gt;0,1,0))</f>
        <v>0</v>
      </c>
      <c r="BP783" s="60">
        <f t="shared" ref="BP783" si="18460">IF(BO783&gt;0,BO783+1,IF(BP781&lt;&gt;0,1,0))</f>
        <v>0</v>
      </c>
      <c r="BQ783" s="60">
        <f t="shared" ref="BQ783" si="18461">IF(BP783&gt;0,BP783+1,IF(BQ781&lt;&gt;0,1,0))</f>
        <v>0</v>
      </c>
      <c r="BR783" s="60">
        <f t="shared" ref="BR783" si="18462">IF(BQ783&gt;0,BQ783+1,IF(BR781&lt;&gt;0,1,0))</f>
        <v>0</v>
      </c>
      <c r="BS783" s="60">
        <f t="shared" ref="BS783" si="18463">IF(BR783&gt;0,BR783+1,IF(BS781&lt;&gt;0,1,0))</f>
        <v>0</v>
      </c>
      <c r="BT783" s="60">
        <f t="shared" ref="BT783" si="18464">IF(BS783&gt;0,BS783+1,IF(BT781&lt;&gt;0,1,0))</f>
        <v>0</v>
      </c>
      <c r="BU783" s="60">
        <f t="shared" ref="BU783" si="18465">IF(BT783&gt;0,BT783+1,IF(BU781&lt;&gt;0,1,0))</f>
        <v>0</v>
      </c>
      <c r="BV783" s="60">
        <f t="shared" ref="BV783" si="18466">IF(BU783&gt;0,BU783+1,IF(BV781&lt;&gt;0,1,0))</f>
        <v>0</v>
      </c>
      <c r="BW783" s="60">
        <f t="shared" ref="BW783" si="18467">IF(BV783&gt;0,BV783+1,IF(BW781&lt;&gt;0,1,0))</f>
        <v>0</v>
      </c>
      <c r="BX783" s="60">
        <f t="shared" ref="BX783" si="18468">IF(BW783&gt;0,BW783+1,IF(BX781&lt;&gt;0,1,0))</f>
        <v>0</v>
      </c>
      <c r="BY783" s="298"/>
      <c r="BZ783" s="300"/>
      <c r="CA783" s="302"/>
      <c r="CB783" s="302"/>
    </row>
    <row r="784" spans="1:96" s="98" customFormat="1" ht="14.4" hidden="1" customHeight="1" x14ac:dyDescent="0.3">
      <c r="A784" s="97"/>
      <c r="B784" s="119"/>
      <c r="C784" s="73"/>
      <c r="D784" s="73"/>
      <c r="E784" s="73"/>
      <c r="F784" s="73"/>
      <c r="G784" s="73"/>
      <c r="H784" s="73"/>
      <c r="I784" s="73"/>
      <c r="J784" s="73"/>
      <c r="K784" s="73"/>
      <c r="L784" s="58"/>
      <c r="M784" s="7"/>
      <c r="N784" s="160"/>
      <c r="P784" s="59" t="s">
        <v>142</v>
      </c>
      <c r="Q784" s="60">
        <f>Q783</f>
        <v>0</v>
      </c>
      <c r="R784" s="60">
        <f>IF(R783=0,0,IF(OR(Q784=0,Q784=12),1,Q784+1))</f>
        <v>0</v>
      </c>
      <c r="S784" s="60">
        <f t="shared" ref="S784" si="18469">IF(S783=0,0,IF(OR(R784=0,R784=12),1,R784+1))</f>
        <v>0</v>
      </c>
      <c r="T784" s="60">
        <f t="shared" ref="T784" si="18470">IF(T783=0,0,IF(OR(S784=0,S784=12),1,S784+1))</f>
        <v>0</v>
      </c>
      <c r="U784" s="60">
        <f t="shared" ref="U784" si="18471">IF(U783=0,0,IF(OR(T784=0,T784=12),1,T784+1))</f>
        <v>0</v>
      </c>
      <c r="V784" s="60">
        <f t="shared" ref="V784" si="18472">IF(V783=0,0,IF(OR(U784=0,U784=12),1,U784+1))</f>
        <v>0</v>
      </c>
      <c r="W784" s="60">
        <f t="shared" ref="W784" si="18473">IF(W783=0,0,IF(OR(V784=0,V784=12),1,V784+1))</f>
        <v>0</v>
      </c>
      <c r="X784" s="60">
        <f t="shared" ref="X784" si="18474">IF(X783=0,0,IF(OR(W784=0,W784=12),1,W784+1))</f>
        <v>0</v>
      </c>
      <c r="Y784" s="60">
        <f t="shared" ref="Y784" si="18475">IF(Y783=0,0,IF(OR(X784=0,X784=12),1,X784+1))</f>
        <v>0</v>
      </c>
      <c r="Z784" s="60">
        <f t="shared" ref="Z784" si="18476">IF(Z783=0,0,IF(OR(Y784=0,Y784=12),1,Y784+1))</f>
        <v>0</v>
      </c>
      <c r="AA784" s="60">
        <f t="shared" ref="AA784" si="18477">IF(AA783=0,0,IF(OR(Z784=0,Z784=12),1,Z784+1))</f>
        <v>0</v>
      </c>
      <c r="AB784" s="60">
        <f t="shared" ref="AB784" si="18478">IF(AB783=0,0,IF(OR(AA784=0,AA784=12),1,AA784+1))</f>
        <v>0</v>
      </c>
      <c r="AC784" s="60">
        <f t="shared" ref="AC784" si="18479">IF(AC783=0,0,IF(OR(AB784=0,AB784=12),1,AB784+1))</f>
        <v>0</v>
      </c>
      <c r="AD784" s="60">
        <f t="shared" ref="AD784" si="18480">IF(AD783=0,0,IF(OR(AC784=0,AC784=12),1,AC784+1))</f>
        <v>0</v>
      </c>
      <c r="AE784" s="60">
        <f t="shared" ref="AE784" si="18481">IF(AE783=0,0,IF(OR(AD784=0,AD784=12),1,AD784+1))</f>
        <v>0</v>
      </c>
      <c r="AF784" s="60">
        <f t="shared" ref="AF784" si="18482">IF(AF783=0,0,IF(OR(AE784=0,AE784=12),1,AE784+1))</f>
        <v>0</v>
      </c>
      <c r="AG784" s="60">
        <f t="shared" ref="AG784" si="18483">IF(AG783=0,0,IF(OR(AF784=0,AF784=12),1,AF784+1))</f>
        <v>0</v>
      </c>
      <c r="AH784" s="60">
        <f t="shared" ref="AH784" si="18484">IF(AH783=0,0,IF(OR(AG784=0,AG784=12),1,AG784+1))</f>
        <v>0</v>
      </c>
      <c r="AI784" s="60">
        <f t="shared" ref="AI784" si="18485">IF(AI783=0,0,IF(OR(AH784=0,AH784=12),1,AH784+1))</f>
        <v>0</v>
      </c>
      <c r="AJ784" s="60">
        <f t="shared" ref="AJ784" si="18486">IF(AJ783=0,0,IF(OR(AI784=0,AI784=12),1,AI784+1))</f>
        <v>0</v>
      </c>
      <c r="AK784" s="60">
        <f t="shared" ref="AK784" si="18487">IF(AK783=0,0,IF(OR(AJ784=0,AJ784=12),1,AJ784+1))</f>
        <v>0</v>
      </c>
      <c r="AL784" s="60">
        <f t="shared" ref="AL784" si="18488">IF(AL783=0,0,IF(OR(AK784=0,AK784=12),1,AK784+1))</f>
        <v>0</v>
      </c>
      <c r="AM784" s="60">
        <f t="shared" ref="AM784" si="18489">IF(AM783=0,0,IF(OR(AL784=0,AL784=12),1,AL784+1))</f>
        <v>0</v>
      </c>
      <c r="AN784" s="60">
        <f t="shared" ref="AN784" si="18490">IF(AN783=0,0,IF(OR(AM784=0,AM784=12),1,AM784+1))</f>
        <v>0</v>
      </c>
      <c r="AO784" s="60">
        <f t="shared" ref="AO784" si="18491">IF(AO783=0,0,IF(OR(AN784=0,AN784=12),1,AN784+1))</f>
        <v>0</v>
      </c>
      <c r="AP784" s="60">
        <f t="shared" ref="AP784" si="18492">IF(AP783=0,0,IF(OR(AO784=0,AO784=12),1,AO784+1))</f>
        <v>0</v>
      </c>
      <c r="AQ784" s="60">
        <f t="shared" ref="AQ784" si="18493">IF(AQ783=0,0,IF(OR(AP784=0,AP784=12),1,AP784+1))</f>
        <v>0</v>
      </c>
      <c r="AR784" s="60">
        <f t="shared" ref="AR784" si="18494">IF(AR783=0,0,IF(OR(AQ784=0,AQ784=12),1,AQ784+1))</f>
        <v>0</v>
      </c>
      <c r="AS784" s="60">
        <f t="shared" ref="AS784" si="18495">IF(AS783=0,0,IF(OR(AR784=0,AR784=12),1,AR784+1))</f>
        <v>0</v>
      </c>
      <c r="AT784" s="60">
        <f t="shared" ref="AT784" si="18496">IF(AT783=0,0,IF(OR(AS784=0,AS784=12),1,AS784+1))</f>
        <v>0</v>
      </c>
      <c r="AU784" s="60">
        <f t="shared" ref="AU784" si="18497">IF(AU783=0,0,IF(OR(AT784=0,AT784=12),1,AT784+1))</f>
        <v>0</v>
      </c>
      <c r="AV784" s="60">
        <f t="shared" ref="AV784" si="18498">IF(AV783=0,0,IF(OR(AU784=0,AU784=12),1,AU784+1))</f>
        <v>0</v>
      </c>
      <c r="AW784" s="60">
        <f t="shared" ref="AW784" si="18499">IF(AW783=0,0,IF(OR(AV784=0,AV784=12),1,AV784+1))</f>
        <v>0</v>
      </c>
      <c r="AX784" s="60">
        <f t="shared" ref="AX784" si="18500">IF(AX783=0,0,IF(OR(AW784=0,AW784=12),1,AW784+1))</f>
        <v>0</v>
      </c>
      <c r="AY784" s="60">
        <f t="shared" ref="AY784" si="18501">IF(AY783=0,0,IF(OR(AX784=0,AX784=12),1,AX784+1))</f>
        <v>0</v>
      </c>
      <c r="AZ784" s="60">
        <f t="shared" ref="AZ784" si="18502">IF(AZ783=0,0,IF(OR(AY784=0,AY784=12),1,AY784+1))</f>
        <v>0</v>
      </c>
      <c r="BA784" s="60">
        <f t="shared" ref="BA784" si="18503">IF(BA783=0,0,IF(OR(AZ784=0,AZ784=12),1,AZ784+1))</f>
        <v>0</v>
      </c>
      <c r="BB784" s="60">
        <f t="shared" ref="BB784" si="18504">IF(BB783=0,0,IF(OR(BA784=0,BA784=12),1,BA784+1))</f>
        <v>0</v>
      </c>
      <c r="BC784" s="60">
        <f t="shared" ref="BC784" si="18505">IF(BC783=0,0,IF(OR(BB784=0,BB784=12),1,BB784+1))</f>
        <v>0</v>
      </c>
      <c r="BD784" s="60">
        <f t="shared" ref="BD784" si="18506">IF(BD783=0,0,IF(OR(BC784=0,BC784=12),1,BC784+1))</f>
        <v>0</v>
      </c>
      <c r="BE784" s="60">
        <f t="shared" ref="BE784" si="18507">IF(BE783=0,0,IF(OR(BD784=0,BD784=12),1,BD784+1))</f>
        <v>0</v>
      </c>
      <c r="BF784" s="60">
        <f t="shared" ref="BF784" si="18508">IF(BF783=0,0,IF(OR(BE784=0,BE784=12),1,BE784+1))</f>
        <v>0</v>
      </c>
      <c r="BG784" s="60">
        <f t="shared" ref="BG784" si="18509">IF(BG783=0,0,IF(OR(BF784=0,BF784=12),1,BF784+1))</f>
        <v>0</v>
      </c>
      <c r="BH784" s="60">
        <f t="shared" ref="BH784" si="18510">IF(BH783=0,0,IF(OR(BG784=0,BG784=12),1,BG784+1))</f>
        <v>0</v>
      </c>
      <c r="BI784" s="60">
        <f t="shared" ref="BI784" si="18511">IF(BI783=0,0,IF(OR(BH784=0,BH784=12),1,BH784+1))</f>
        <v>0</v>
      </c>
      <c r="BJ784" s="60">
        <f t="shared" ref="BJ784" si="18512">IF(BJ783=0,0,IF(OR(BI784=0,BI784=12),1,BI784+1))</f>
        <v>0</v>
      </c>
      <c r="BK784" s="60">
        <f t="shared" ref="BK784" si="18513">IF(BK783=0,0,IF(OR(BJ784=0,BJ784=12),1,BJ784+1))</f>
        <v>0</v>
      </c>
      <c r="BL784" s="60">
        <f t="shared" ref="BL784" si="18514">IF(BL783=0,0,IF(OR(BK784=0,BK784=12),1,BK784+1))</f>
        <v>0</v>
      </c>
      <c r="BM784" s="60">
        <f t="shared" ref="BM784" si="18515">IF(BM783=0,0,IF(OR(BL784=0,BL784=12),1,BL784+1))</f>
        <v>0</v>
      </c>
      <c r="BN784" s="60">
        <f t="shared" ref="BN784" si="18516">IF(BN783=0,0,IF(OR(BM784=0,BM784=12),1,BM784+1))</f>
        <v>0</v>
      </c>
      <c r="BO784" s="60">
        <f t="shared" ref="BO784" si="18517">IF(BO783=0,0,IF(OR(BN784=0,BN784=12),1,BN784+1))</f>
        <v>0</v>
      </c>
      <c r="BP784" s="60">
        <f t="shared" ref="BP784" si="18518">IF(BP783=0,0,IF(OR(BO784=0,BO784=12),1,BO784+1))</f>
        <v>0</v>
      </c>
      <c r="BQ784" s="60">
        <f t="shared" ref="BQ784" si="18519">IF(BQ783=0,0,IF(OR(BP784=0,BP784=12),1,BP784+1))</f>
        <v>0</v>
      </c>
      <c r="BR784" s="60">
        <f t="shared" ref="BR784" si="18520">IF(BR783=0,0,IF(OR(BQ784=0,BQ784=12),1,BQ784+1))</f>
        <v>0</v>
      </c>
      <c r="BS784" s="60">
        <f t="shared" ref="BS784" si="18521">IF(BS783=0,0,IF(OR(BR784=0,BR784=12),1,BR784+1))</f>
        <v>0</v>
      </c>
      <c r="BT784" s="60">
        <f t="shared" ref="BT784" si="18522">IF(BT783=0,0,IF(OR(BS784=0,BS784=12),1,BS784+1))</f>
        <v>0</v>
      </c>
      <c r="BU784" s="60">
        <f t="shared" ref="BU784" si="18523">IF(BU783=0,0,IF(OR(BT784=0,BT784=12),1,BT784+1))</f>
        <v>0</v>
      </c>
      <c r="BV784" s="60">
        <f t="shared" ref="BV784" si="18524">IF(BV783=0,0,IF(OR(BU784=0,BU784=12),1,BU784+1))</f>
        <v>0</v>
      </c>
      <c r="BW784" s="60">
        <f t="shared" ref="BW784" si="18525">IF(BW783=0,0,IF(OR(BV784=0,BV784=12),1,BV784+1))</f>
        <v>0</v>
      </c>
      <c r="BX784" s="60">
        <f t="shared" ref="BX784" si="18526">IF(BX783=0,0,IF(OR(BW784=0,BW784=12),1,BW784+1))</f>
        <v>0</v>
      </c>
      <c r="BY784" s="298"/>
      <c r="BZ784" s="300"/>
      <c r="CA784" s="302"/>
      <c r="CB784" s="302"/>
    </row>
    <row r="785" spans="1:96" s="98" customFormat="1" ht="43.2" x14ac:dyDescent="0.3">
      <c r="A785" s="97"/>
      <c r="B785" s="119"/>
      <c r="C785" s="73"/>
      <c r="D785" s="73"/>
      <c r="E785" s="73"/>
      <c r="F785" s="73"/>
      <c r="G785" s="73"/>
      <c r="H785" s="73"/>
      <c r="I785" s="73"/>
      <c r="J785" s="73"/>
      <c r="K785" s="73"/>
      <c r="L785" s="58"/>
      <c r="M785" s="7"/>
      <c r="N785" s="160"/>
      <c r="P785" s="57" t="s">
        <v>221</v>
      </c>
      <c r="Q785" s="62">
        <f>IF(Q784&gt;0,IF(Q788&gt;$K781,$K781,Q788),0)</f>
        <v>0</v>
      </c>
      <c r="R785" s="62">
        <f>IF(R784&gt;0,IF((SUMIFS($Q787:Q787,$Q784:Q784,12)+IF(Q784=12,0,Q785)+R788)&gt;=$K781,$K781-FLOOR(SUMIFS($Q787:Q787,$Q784:Q784,12),1),IF(R784=1,R788,R788+Q785)),0)</f>
        <v>0</v>
      </c>
      <c r="S785" s="62">
        <f>IF(S784&gt;0,IF((SUMIFS($Q787:R787,$Q784:R784,12)+IF(R784=12,0,R785)+S788)&gt;=$K781,$K781-FLOOR(SUMIFS($Q787:R787,$Q784:R784,12),1),IF(S784=1,S788,S788+R785)),0)</f>
        <v>0</v>
      </c>
      <c r="T785" s="62">
        <f>IF(T784&gt;0,IF((SUMIFS($Q787:S787,$Q784:S784,12)+IF(S784=12,0,S785)+T788)&gt;=$K781,$K781-FLOOR(SUMIFS($Q787:S787,$Q784:S784,12),1),IF(T784=1,T788,T788+S785)),0)</f>
        <v>0</v>
      </c>
      <c r="U785" s="62">
        <f>IF(U784&gt;0,IF((SUMIFS($Q787:T787,$Q784:T784,12)+IF(T784=12,0,T785)+U788)&gt;=$K781,$K781-FLOOR(SUMIFS($Q787:T787,$Q784:T784,12),1),IF(U784=1,U788,U788+T785)),0)</f>
        <v>0</v>
      </c>
      <c r="V785" s="62">
        <f>IF(V784&gt;0,IF((SUMIFS($Q787:U787,$Q784:U784,12)+IF(U784=12,0,U785)+V788)&gt;=$K781,$K781-FLOOR(SUMIFS($Q787:U787,$Q784:U784,12),1),IF(V784=1,V788,V788+U785)),0)</f>
        <v>0</v>
      </c>
      <c r="W785" s="62">
        <f>IF(W784&gt;0,IF((SUMIFS($Q787:V787,$Q784:V784,12)+IF(V784=12,0,V785)+W788)&gt;=$K781,$K781-FLOOR(SUMIFS($Q787:V787,$Q784:V784,12),1),IF(W784=1,W788,W788+V785)),0)</f>
        <v>0</v>
      </c>
      <c r="X785" s="62">
        <f>IF(X784&gt;0,IF((SUMIFS($Q787:W787,$Q784:W784,12)+IF(W784=12,0,W785)+X788)&gt;=$K781,$K781-FLOOR(SUMIFS($Q787:W787,$Q784:W784,12),1),IF(X784=1,X788,X788+W785)),0)</f>
        <v>0</v>
      </c>
      <c r="Y785" s="62">
        <f>IF(Y784&gt;0,IF((SUMIFS($Q787:X787,$Q784:X784,12)+IF(X784=12,0,X785)+Y788)&gt;=$K781,$K781-FLOOR(SUMIFS($Q787:X787,$Q784:X784,12),1),IF(Y784=1,Y788,Y788+X785)),0)</f>
        <v>0</v>
      </c>
      <c r="Z785" s="62">
        <f>IF(Z784&gt;0,IF((SUMIFS($Q787:Y787,$Q784:Y784,12)+IF(Y784=12,0,Y785)+Z788)&gt;=$K781,$K781-FLOOR(SUMIFS($Q787:Y787,$Q784:Y784,12),1),IF(Z784=1,Z788,Z788+Y785)),0)</f>
        <v>0</v>
      </c>
      <c r="AA785" s="62">
        <f>IF(AA784&gt;0,IF((SUMIFS($Q787:Z787,$Q784:Z784,12)+IF(Z784=12,0,Z785)+AA788)&gt;=$K781,$K781-FLOOR(SUMIFS($Q787:Z787,$Q784:Z784,12),1),IF(AA784=1,AA788,AA788+Z785)),0)</f>
        <v>0</v>
      </c>
      <c r="AB785" s="62">
        <f>IF(AB784&gt;0,IF((SUMIFS($Q787:AA787,$Q784:AA784,12)+IF(AA784=12,0,AA785)+AB788)&gt;=$K781,$K781-FLOOR(SUMIFS($Q787:AA787,$Q784:AA784,12),1),IF(AB784=1,AB788,AB788+AA785)),0)</f>
        <v>0</v>
      </c>
      <c r="AC785" s="62">
        <f>IF(AC784&gt;0,IF((SUMIFS($Q787:AB787,$Q784:AB784,12)+IF(AB784=12,0,AB785)+AC788)&gt;=$K781,$K781-FLOOR(SUMIFS($Q787:AB787,$Q784:AB784,12),1),IF(AC784=1,AC788,AC788+AB785)),0)</f>
        <v>0</v>
      </c>
      <c r="AD785" s="62">
        <f>IF(AD784&gt;0,IF((SUMIFS($Q787:AC787,$Q784:AC784,12)+IF(AC784=12,0,AC785)+AD788)&gt;=$K781,$K781-FLOOR(SUMIFS($Q787:AC787,$Q784:AC784,12),1),IF(AD784=1,AD788,AD788+AC785)),0)</f>
        <v>0</v>
      </c>
      <c r="AE785" s="62">
        <f>IF(AE784&gt;0,IF((SUMIFS($Q787:AD787,$Q784:AD784,12)+IF(AD784=12,0,AD785)+AE788)&gt;=$K781,$K781-FLOOR(SUMIFS($Q787:AD787,$Q784:AD784,12),1),IF(AE784=1,AE788,AE788+AD785)),0)</f>
        <v>0</v>
      </c>
      <c r="AF785" s="62">
        <f>IF(AF784&gt;0,IF((SUMIFS($Q787:AE787,$Q784:AE784,12)+IF(AE784=12,0,AE785)+AF788)&gt;=$K781,$K781-FLOOR(SUMIFS($Q787:AE787,$Q784:AE784,12),1),IF(AF784=1,AF788,AF788+AE785)),0)</f>
        <v>0</v>
      </c>
      <c r="AG785" s="62">
        <f>IF(AG784&gt;0,IF((SUMIFS($Q787:AF787,$Q784:AF784,12)+IF(AF784=12,0,AF785)+AG788)&gt;=$K781,$K781-FLOOR(SUMIFS($Q787:AF787,$Q784:AF784,12),1),IF(AG784=1,AG788,AG788+AF785)),0)</f>
        <v>0</v>
      </c>
      <c r="AH785" s="62">
        <f>IF(AH784&gt;0,IF((SUMIFS($Q787:AG787,$Q784:AG784,12)+IF(AG784=12,0,AG785)+AH788)&gt;=$K781,$K781-FLOOR(SUMIFS($Q787:AG787,$Q784:AG784,12),1),IF(AH784=1,AH788,AH788+AG785)),0)</f>
        <v>0</v>
      </c>
      <c r="AI785" s="62">
        <f>IF(AI784&gt;0,IF((SUMIFS($Q787:AH787,$Q784:AH784,12)+IF(AH784=12,0,AH785)+AI788)&gt;=$K781,$K781-FLOOR(SUMIFS($Q787:AH787,$Q784:AH784,12),1),IF(AI784=1,AI788,AI788+AH785)),0)</f>
        <v>0</v>
      </c>
      <c r="AJ785" s="62">
        <f>IF(AJ784&gt;0,IF((SUMIFS($Q787:AI787,$Q784:AI784,12)+IF(AI784=12,0,AI785)+AJ788)&gt;=$K781,$K781-FLOOR(SUMIFS($Q787:AI787,$Q784:AI784,12),1),IF(AJ784=1,AJ788,AJ788+AI785)),0)</f>
        <v>0</v>
      </c>
      <c r="AK785" s="62">
        <f>IF(AK784&gt;0,IF((SUMIFS($Q787:AJ787,$Q784:AJ784,12)+IF(AJ784=12,0,AJ785)+AK788)&gt;=$K781,$K781-FLOOR(SUMIFS($Q787:AJ787,$Q784:AJ784,12),1),IF(AK784=1,AK788,AK788+AJ785)),0)</f>
        <v>0</v>
      </c>
      <c r="AL785" s="62">
        <f>IF(AL784&gt;0,IF((SUMIFS($Q787:AK787,$Q784:AK784,12)+IF(AK784=12,0,AK785)+AL788)&gt;=$K781,$K781-FLOOR(SUMIFS($Q787:AK787,$Q784:AK784,12),1),IF(AL784=1,AL788,AL788+AK785)),0)</f>
        <v>0</v>
      </c>
      <c r="AM785" s="62">
        <f>IF(AM784&gt;0,IF((SUMIFS($Q787:AL787,$Q784:AL784,12)+IF(AL784=12,0,AL785)+AM788)&gt;=$K781,$K781-FLOOR(SUMIFS($Q787:AL787,$Q784:AL784,12),1),IF(AM784=1,AM788,AM788+AL785)),0)</f>
        <v>0</v>
      </c>
      <c r="AN785" s="62">
        <f>IF(AN784&gt;0,IF((SUMIFS($Q787:AM787,$Q784:AM784,12)+IF(AM784=12,0,AM785)+AN788)&gt;=$K781,$K781-FLOOR(SUMIFS($Q787:AM787,$Q784:AM784,12),1),IF(AN784=1,AN788,AN788+AM785)),0)</f>
        <v>0</v>
      </c>
      <c r="AO785" s="62">
        <f>IF(AO784&gt;0,IF((SUMIFS($Q787:AN787,$Q784:AN784,12)+IF(AN784=12,0,AN785)+AO788)&gt;=$K781,$K781-FLOOR(SUMIFS($Q787:AN787,$Q784:AN784,12),1),IF(AO784=1,AO788,AO788+AN785)),0)</f>
        <v>0</v>
      </c>
      <c r="AP785" s="62">
        <f>IF(AP784&gt;0,IF((SUMIFS($Q787:AO787,$Q784:AO784,12)+IF(AO784=12,0,AO785)+AP788)&gt;=$K781,$K781-FLOOR(SUMIFS($Q787:AO787,$Q784:AO784,12),1),IF(AP784=1,AP788,AP788+AO785)),0)</f>
        <v>0</v>
      </c>
      <c r="AQ785" s="62">
        <f>IF(AQ784&gt;0,IF((SUMIFS($Q787:AP787,$Q784:AP784,12)+IF(AP784=12,0,AP785)+AQ788)&gt;=$K781,$K781-FLOOR(SUMIFS($Q787:AP787,$Q784:AP784,12),1),IF(AQ784=1,AQ788,AQ788+AP785)),0)</f>
        <v>0</v>
      </c>
      <c r="AR785" s="62">
        <f>IF(AR784&gt;0,IF((SUMIFS($Q787:AQ787,$Q784:AQ784,12)+IF(AQ784=12,0,AQ785)+AR788)&gt;=$K781,$K781-FLOOR(SUMIFS($Q787:AQ787,$Q784:AQ784,12),1),IF(AR784=1,AR788,AR788+AQ785)),0)</f>
        <v>0</v>
      </c>
      <c r="AS785" s="62">
        <f>IF(AS784&gt;0,IF((SUMIFS($Q787:AR787,$Q784:AR784,12)+IF(AR784=12,0,AR785)+AS788)&gt;=$K781,$K781-FLOOR(SUMIFS($Q787:AR787,$Q784:AR784,12),1),IF(AS784=1,AS788,AS788+AR785)),0)</f>
        <v>0</v>
      </c>
      <c r="AT785" s="62">
        <f>IF(AT784&gt;0,IF((SUMIFS($Q787:AS787,$Q784:AS784,12)+IF(AS784=12,0,AS785)+AT788)&gt;=$K781,$K781-FLOOR(SUMIFS($Q787:AS787,$Q784:AS784,12),1),IF(AT784=1,AT788,AT788+AS785)),0)</f>
        <v>0</v>
      </c>
      <c r="AU785" s="62">
        <f>IF(AU784&gt;0,IF((SUMIFS($Q787:AT787,$Q784:AT784,12)+IF(AT784=12,0,AT785)+AU788)&gt;=$K781,$K781-FLOOR(SUMIFS($Q787:AT787,$Q784:AT784,12),1),IF(AU784=1,AU788,AU788+AT785)),0)</f>
        <v>0</v>
      </c>
      <c r="AV785" s="62">
        <f>IF(AV784&gt;0,IF((SUMIFS($Q787:AU787,$Q784:AU784,12)+IF(AU784=12,0,AU785)+AV788)&gt;=$K781,$K781-FLOOR(SUMIFS($Q787:AU787,$Q784:AU784,12),1),IF(AV784=1,AV788,AV788+AU785)),0)</f>
        <v>0</v>
      </c>
      <c r="AW785" s="62">
        <f>IF(AW784&gt;0,IF((SUMIFS($Q787:AV787,$Q784:AV784,12)+IF(AV784=12,0,AV785)+AW788)&gt;=$K781,$K781-FLOOR(SUMIFS($Q787:AV787,$Q784:AV784,12),1),IF(AW784=1,AW788,AW788+AV785)),0)</f>
        <v>0</v>
      </c>
      <c r="AX785" s="62">
        <f>IF(AX784&gt;0,IF((SUMIFS($Q787:AW787,$Q784:AW784,12)+IF(AW784=12,0,AW785)+AX788)&gt;=$K781,$K781-FLOOR(SUMIFS($Q787:AW787,$Q784:AW784,12),1),IF(AX784=1,AX788,AX788+AW785)),0)</f>
        <v>0</v>
      </c>
      <c r="AY785" s="62">
        <f>IF(AY784&gt;0,IF((SUMIFS($Q787:AX787,$Q784:AX784,12)+IF(AX784=12,0,AX785)+AY788)&gt;=$K781,$K781-FLOOR(SUMIFS($Q787:AX787,$Q784:AX784,12),1),IF(AY784=1,AY788,AY788+AX785)),0)</f>
        <v>0</v>
      </c>
      <c r="AZ785" s="62">
        <f>IF(AZ784&gt;0,IF((SUMIFS($Q787:AY787,$Q784:AY784,12)+IF(AY784=12,0,AY785)+AZ788)&gt;=$K781,$K781-FLOOR(SUMIFS($Q787:AY787,$Q784:AY784,12),1),IF(AZ784=1,AZ788,AZ788+AY785)),0)</f>
        <v>0</v>
      </c>
      <c r="BA785" s="62">
        <f>IF(BA784&gt;0,IF((SUMIFS($Q787:AZ787,$Q784:AZ784,12)+IF(AZ784=12,0,AZ785)+BA788)&gt;=$K781,$K781-FLOOR(SUMIFS($Q787:AZ787,$Q784:AZ784,12),1),IF(BA784=1,BA788,BA788+AZ785)),0)</f>
        <v>0</v>
      </c>
      <c r="BB785" s="62">
        <f>IF(BB784&gt;0,IF((SUMIFS($Q787:BA787,$Q784:BA784,12)+IF(BA784=12,0,BA785)+BB788)&gt;=$K781,$K781-FLOOR(SUMIFS($Q787:BA787,$Q784:BA784,12),1),IF(BB784=1,BB788,BB788+BA785)),0)</f>
        <v>0</v>
      </c>
      <c r="BC785" s="62">
        <f>IF(BC784&gt;0,IF((SUMIFS($Q787:BB787,$Q784:BB784,12)+IF(BB784=12,0,BB785)+BC788)&gt;=$K781,$K781-FLOOR(SUMIFS($Q787:BB787,$Q784:BB784,12),1),IF(BC784=1,BC788,BC788+BB785)),0)</f>
        <v>0</v>
      </c>
      <c r="BD785" s="62">
        <f>IF(BD784&gt;0,IF((SUMIFS($Q787:BC787,$Q784:BC784,12)+IF(BC784=12,0,BC785)+BD788)&gt;=$K781,$K781-FLOOR(SUMIFS($Q787:BC787,$Q784:BC784,12),1),IF(BD784=1,BD788,BD788+BC785)),0)</f>
        <v>0</v>
      </c>
      <c r="BE785" s="62">
        <f>IF(BE784&gt;0,IF((SUMIFS($Q787:BD787,$Q784:BD784,12)+IF(BD784=12,0,BD785)+BE788)&gt;=$K781,$K781-FLOOR(SUMIFS($Q787:BD787,$Q784:BD784,12),1),IF(BE784=1,BE788,BE788+BD785)),0)</f>
        <v>0</v>
      </c>
      <c r="BF785" s="62">
        <f>IF(BF784&gt;0,IF((SUMIFS($Q787:BE787,$Q784:BE784,12)+IF(BE784=12,0,BE785)+BF788)&gt;=$K781,$K781-FLOOR(SUMIFS($Q787:BE787,$Q784:BE784,12),1),IF(BF784=1,BF788,BF788+BE785)),0)</f>
        <v>0</v>
      </c>
      <c r="BG785" s="62">
        <f>IF(BG784&gt;0,IF((SUMIFS($Q787:BF787,$Q784:BF784,12)+IF(BF784=12,0,BF785)+BG788)&gt;=$K781,$K781-FLOOR(SUMIFS($Q787:BF787,$Q784:BF784,12),1),IF(BG784=1,BG788,BG788+BF785)),0)</f>
        <v>0</v>
      </c>
      <c r="BH785" s="62">
        <f>IF(BH784&gt;0,IF((SUMIFS($Q787:BG787,$Q784:BG784,12)+IF(BG784=12,0,BG785)+BH788)&gt;=$K781,$K781-FLOOR(SUMIFS($Q787:BG787,$Q784:BG784,12),1),IF(BH784=1,BH788,BH788+BG785)),0)</f>
        <v>0</v>
      </c>
      <c r="BI785" s="62">
        <f>IF(BI784&gt;0,IF((SUMIFS($Q787:BH787,$Q784:BH784,12)+IF(BH784=12,0,BH785)+BI788)&gt;=$K781,$K781-FLOOR(SUMIFS($Q787:BH787,$Q784:BH784,12),1),IF(BI784=1,BI788,BI788+BH785)),0)</f>
        <v>0</v>
      </c>
      <c r="BJ785" s="62">
        <f>IF(BJ784&gt;0,IF((SUMIFS($Q787:BI787,$Q784:BI784,12)+IF(BI784=12,0,BI785)+BJ788)&gt;=$K781,$K781-FLOOR(SUMIFS($Q787:BI787,$Q784:BI784,12),1),IF(BJ784=1,BJ788,BJ788+BI785)),0)</f>
        <v>0</v>
      </c>
      <c r="BK785" s="62">
        <f>IF(BK784&gt;0,IF((SUMIFS($Q787:BJ787,$Q784:BJ784,12)+IF(BJ784=12,0,BJ785)+BK788)&gt;=$K781,$K781-FLOOR(SUMIFS($Q787:BJ787,$Q784:BJ784,12),1),IF(BK784=1,BK788,BK788+BJ785)),0)</f>
        <v>0</v>
      </c>
      <c r="BL785" s="62">
        <f>IF(BL784&gt;0,IF((SUMIFS($Q787:BK787,$Q784:BK784,12)+IF(BK784=12,0,BK785)+BL788)&gt;=$K781,$K781-FLOOR(SUMIFS($Q787:BK787,$Q784:BK784,12),1),IF(BL784=1,BL788,BL788+BK785)),0)</f>
        <v>0</v>
      </c>
      <c r="BM785" s="62">
        <f>IF(BM784&gt;0,IF((SUMIFS($Q787:BL787,$Q784:BL784,12)+IF(BL784=12,0,BL785)+BM788)&gt;=$K781,$K781-FLOOR(SUMIFS($Q787:BL787,$Q784:BL784,12),1),IF(BM784=1,BM788,BM788+BL785)),0)</f>
        <v>0</v>
      </c>
      <c r="BN785" s="62">
        <f>IF(BN784&gt;0,IF((SUMIFS($Q787:BM787,$Q784:BM784,12)+IF(BM784=12,0,BM785)+BN788)&gt;=$K781,$K781-FLOOR(SUMIFS($Q787:BM787,$Q784:BM784,12),1),IF(BN784=1,BN788,BN788+BM785)),0)</f>
        <v>0</v>
      </c>
      <c r="BO785" s="62">
        <f>IF(BO784&gt;0,IF((SUMIFS($Q787:BN787,$Q784:BN784,12)+IF(BN784=12,0,BN785)+BO788)&gt;=$K781,$K781-FLOOR(SUMIFS($Q787:BN787,$Q784:BN784,12),1),IF(BO784=1,BO788,BO788+BN785)),0)</f>
        <v>0</v>
      </c>
      <c r="BP785" s="62">
        <f>IF(BP784&gt;0,IF((SUMIFS($Q787:BO787,$Q784:BO784,12)+IF(BO784=12,0,BO785)+BP788)&gt;=$K781,$K781-FLOOR(SUMIFS($Q787:BO787,$Q784:BO784,12),1),IF(BP784=1,BP788,BP788+BO785)),0)</f>
        <v>0</v>
      </c>
      <c r="BQ785" s="62">
        <f>IF(BQ784&gt;0,IF((SUMIFS($Q787:BP787,$Q784:BP784,12)+IF(BP784=12,0,BP785)+BQ788)&gt;=$K781,$K781-FLOOR(SUMIFS($Q787:BP787,$Q784:BP784,12),1),IF(BQ784=1,BQ788,BQ788+BP785)),0)</f>
        <v>0</v>
      </c>
      <c r="BR785" s="62">
        <f>IF(BR784&gt;0,IF((SUMIFS($Q787:BQ787,$Q784:BQ784,12)+IF(BQ784=12,0,BQ785)+BR788)&gt;=$K781,$K781-FLOOR(SUMIFS($Q787:BQ787,$Q784:BQ784,12),1),IF(BR784=1,BR788,BR788+BQ785)),0)</f>
        <v>0</v>
      </c>
      <c r="BS785" s="62">
        <f>IF(BS784&gt;0,IF((SUMIFS($Q787:BR787,$Q784:BR784,12)+IF(BR784=12,0,BR785)+BS788)&gt;=$K781,$K781-FLOOR(SUMIFS($Q787:BR787,$Q784:BR784,12),1),IF(BS784=1,BS788,BS788+BR785)),0)</f>
        <v>0</v>
      </c>
      <c r="BT785" s="62">
        <f>IF(BT784&gt;0,IF((SUMIFS($Q787:BS787,$Q784:BS784,12)+IF(BS784=12,0,BS785)+BT788)&gt;=$K781,$K781-FLOOR(SUMIFS($Q787:BS787,$Q784:BS784,12),1),IF(BT784=1,BT788,BT788+BS785)),0)</f>
        <v>0</v>
      </c>
      <c r="BU785" s="62">
        <f>IF(BU784&gt;0,IF((SUMIFS($Q787:BT787,$Q784:BT784,12)+IF(BT784=12,0,BT785)+BU788)&gt;=$K781,$K781-FLOOR(SUMIFS($Q787:BT787,$Q784:BT784,12),1),IF(BU784=1,BU788,BU788+BT785)),0)</f>
        <v>0</v>
      </c>
      <c r="BV785" s="62">
        <f>IF(BV784&gt;0,IF((SUMIFS($Q787:BU787,$Q784:BU784,12)+IF(BU784=12,0,BU785)+BV788)&gt;=$K781,$K781-FLOOR(SUMIFS($Q787:BU787,$Q784:BU784,12),1),IF(BV784=1,BV788,BV788+BU785)),0)</f>
        <v>0</v>
      </c>
      <c r="BW785" s="62">
        <f>IF(BW784&gt;0,IF((SUMIFS($Q787:BV787,$Q784:BV784,12)+IF(BV784=12,0,BV785)+BW788)&gt;=$K781,$K781-FLOOR(SUMIFS($Q787:BV787,$Q784:BV784,12),1),IF(BW784=1,BW788,BW788+BV785)),0)</f>
        <v>0</v>
      </c>
      <c r="BX785" s="62">
        <f>IF(BX784&gt;0,IF((SUMIFS($Q787:BW787,$Q784:BW784,12)+IF(BW784=12,0,BW785)+BX788)&gt;=$K781,$K781-FLOOR(SUMIFS($Q787:BW787,$Q784:BW784,12),1),IF(BX784=1,BX788,BX788+BW785)),0)</f>
        <v>0</v>
      </c>
      <c r="BY785" s="298"/>
      <c r="BZ785" s="300"/>
      <c r="CA785" s="302"/>
      <c r="CB785" s="302"/>
    </row>
    <row r="786" spans="1:96" s="98" customFormat="1" ht="41.4" hidden="1" customHeight="1" x14ac:dyDescent="0.3">
      <c r="A786" s="97"/>
      <c r="B786" s="119"/>
      <c r="C786" s="73"/>
      <c r="D786" s="73"/>
      <c r="E786" s="73"/>
      <c r="F786" s="73"/>
      <c r="G786" s="73"/>
      <c r="H786" s="73"/>
      <c r="I786" s="73"/>
      <c r="J786" s="73"/>
      <c r="K786" s="73"/>
      <c r="L786" s="58"/>
      <c r="M786" s="7"/>
      <c r="N786" s="160"/>
      <c r="P786" s="59" t="s">
        <v>172</v>
      </c>
      <c r="Q786" s="61">
        <f>IF(Q781&gt;0,Q782,0)</f>
        <v>0</v>
      </c>
      <c r="R786" s="61">
        <f t="shared" ref="R786" si="18527">IF(R781&gt;0,IF(R784=1,R782,R782+Q786),Q786)</f>
        <v>0</v>
      </c>
      <c r="S786" s="61">
        <f t="shared" ref="S786" si="18528">IF(S781&gt;0,IF(S784=1,S782,S782+R786),R786)</f>
        <v>0</v>
      </c>
      <c r="T786" s="61">
        <f t="shared" ref="T786" si="18529">IF(T781&gt;0,IF(T784=1,T782,T782+S786),S786)</f>
        <v>0</v>
      </c>
      <c r="U786" s="61">
        <f t="shared" ref="U786" si="18530">IF(U781&gt;0,IF(U784=1,U782,U782+T786),T786)</f>
        <v>0</v>
      </c>
      <c r="V786" s="61">
        <f t="shared" ref="V786" si="18531">IF(V781&gt;0,IF(V784=1,V782,V782+U786),U786)</f>
        <v>0</v>
      </c>
      <c r="W786" s="61">
        <f t="shared" ref="W786" si="18532">IF(W781&gt;0,IF(W784=1,W782,W782+V786),V786)</f>
        <v>0</v>
      </c>
      <c r="X786" s="61">
        <f t="shared" ref="X786" si="18533">IF(X781&gt;0,IF(X784=1,X782,X782+W786),W786)</f>
        <v>0</v>
      </c>
      <c r="Y786" s="61">
        <f t="shared" ref="Y786" si="18534">IF(Y781&gt;0,IF(Y784=1,Y782,Y782+X786),X786)</f>
        <v>0</v>
      </c>
      <c r="Z786" s="61">
        <f t="shared" ref="Z786" si="18535">IF(Z781&gt;0,IF(Z784=1,Z782,Z782+Y786),Y786)</f>
        <v>0</v>
      </c>
      <c r="AA786" s="61">
        <f t="shared" ref="AA786" si="18536">IF(AA781&gt;0,IF(AA784=1,AA782,AA782+Z786),Z786)</f>
        <v>0</v>
      </c>
      <c r="AB786" s="61">
        <f t="shared" ref="AB786" si="18537">IF(AB781&gt;0,IF(AB784=1,AB782,AB782+AA786),AA786)</f>
        <v>0</v>
      </c>
      <c r="AC786" s="61">
        <f t="shared" ref="AC786" si="18538">IF(AC781&gt;0,IF(AC784=1,AC782,AC782+AB786),AB786)</f>
        <v>0</v>
      </c>
      <c r="AD786" s="61">
        <f t="shared" ref="AD786" si="18539">IF(AD781&gt;0,IF(AD784=1,AD782,AD782+AC786),AC786)</f>
        <v>0</v>
      </c>
      <c r="AE786" s="61">
        <f t="shared" ref="AE786" si="18540">IF(AE781&gt;0,IF(AE784=1,AE782,AE782+AD786),AD786)</f>
        <v>0</v>
      </c>
      <c r="AF786" s="61">
        <f t="shared" ref="AF786" si="18541">IF(AF781&gt;0,IF(AF784=1,AF782,AF782+AE786),AE786)</f>
        <v>0</v>
      </c>
      <c r="AG786" s="61">
        <f t="shared" ref="AG786" si="18542">IF(AG781&gt;0,IF(AG784=1,AG782,AG782+AF786),AF786)</f>
        <v>0</v>
      </c>
      <c r="AH786" s="61">
        <f t="shared" ref="AH786" si="18543">IF(AH781&gt;0,IF(AH784=1,AH782,AH782+AG786),AG786)</f>
        <v>0</v>
      </c>
      <c r="AI786" s="61">
        <f t="shared" ref="AI786" si="18544">IF(AI781&gt;0,IF(AI784=1,AI782,AI782+AH786),AH786)</f>
        <v>0</v>
      </c>
      <c r="AJ786" s="61">
        <f t="shared" ref="AJ786" si="18545">IF(AJ781&gt;0,IF(AJ784=1,AJ782,AJ782+AI786),AI786)</f>
        <v>0</v>
      </c>
      <c r="AK786" s="61">
        <f t="shared" ref="AK786" si="18546">IF(AK781&gt;0,IF(AK784=1,AK782,AK782+AJ786),AJ786)</f>
        <v>0</v>
      </c>
      <c r="AL786" s="61">
        <f t="shared" ref="AL786" si="18547">IF(AL781&gt;0,IF(AL784=1,AL782,AL782+AK786),AK786)</f>
        <v>0</v>
      </c>
      <c r="AM786" s="61">
        <f t="shared" ref="AM786" si="18548">IF(AM781&gt;0,IF(AM784=1,AM782,AM782+AL786),AL786)</f>
        <v>0</v>
      </c>
      <c r="AN786" s="61">
        <f t="shared" ref="AN786" si="18549">IF(AN781&gt;0,IF(AN784=1,AN782,AN782+AM786),AM786)</f>
        <v>0</v>
      </c>
      <c r="AO786" s="61">
        <f t="shared" ref="AO786" si="18550">IF(AO781&gt;0,IF(AO784=1,AO782,AO782+AN786),AN786)</f>
        <v>0</v>
      </c>
      <c r="AP786" s="61">
        <f t="shared" ref="AP786" si="18551">IF(AP781&gt;0,IF(AP784=1,AP782,AP782+AO786),AO786)</f>
        <v>0</v>
      </c>
      <c r="AQ786" s="61">
        <f t="shared" ref="AQ786" si="18552">IF(AQ781&gt;0,IF(AQ784=1,AQ782,AQ782+AP786),AP786)</f>
        <v>0</v>
      </c>
      <c r="AR786" s="61">
        <f t="shared" ref="AR786" si="18553">IF(AR781&gt;0,IF(AR784=1,AR782,AR782+AQ786),AQ786)</f>
        <v>0</v>
      </c>
      <c r="AS786" s="61">
        <f t="shared" ref="AS786" si="18554">IF(AS781&gt;0,IF(AS784=1,AS782,AS782+AR786),AR786)</f>
        <v>0</v>
      </c>
      <c r="AT786" s="61">
        <f t="shared" ref="AT786" si="18555">IF(AT781&gt;0,IF(AT784=1,AT782,AT782+AS786),AS786)</f>
        <v>0</v>
      </c>
      <c r="AU786" s="61">
        <f t="shared" ref="AU786" si="18556">IF(AU781&gt;0,IF(AU784=1,AU782,AU782+AT786),AT786)</f>
        <v>0</v>
      </c>
      <c r="AV786" s="61">
        <f t="shared" ref="AV786" si="18557">IF(AV781&gt;0,IF(AV784=1,AV782,AV782+AU786),AU786)</f>
        <v>0</v>
      </c>
      <c r="AW786" s="61">
        <f t="shared" ref="AW786" si="18558">IF(AW781&gt;0,IF(AW784=1,AW782,AW782+AV786),AV786)</f>
        <v>0</v>
      </c>
      <c r="AX786" s="61">
        <f t="shared" ref="AX786" si="18559">IF(AX781&gt;0,IF(AX784=1,AX782,AX782+AW786),AW786)</f>
        <v>0</v>
      </c>
      <c r="AY786" s="61">
        <f t="shared" ref="AY786" si="18560">IF(AY781&gt;0,IF(AY784=1,AY782,AY782+AX786),AX786)</f>
        <v>0</v>
      </c>
      <c r="AZ786" s="61">
        <f t="shared" ref="AZ786" si="18561">IF(AZ781&gt;0,IF(AZ784=1,AZ782,AZ782+AY786),AY786)</f>
        <v>0</v>
      </c>
      <c r="BA786" s="61">
        <f t="shared" ref="BA786" si="18562">IF(BA781&gt;0,IF(BA784=1,BA782,BA782+AZ786),AZ786)</f>
        <v>0</v>
      </c>
      <c r="BB786" s="61">
        <f t="shared" ref="BB786" si="18563">IF(BB781&gt;0,IF(BB784=1,BB782,BB782+BA786),BA786)</f>
        <v>0</v>
      </c>
      <c r="BC786" s="61">
        <f t="shared" ref="BC786" si="18564">IF(BC781&gt;0,IF(BC784=1,BC782,BC782+BB786),BB786)</f>
        <v>0</v>
      </c>
      <c r="BD786" s="61">
        <f t="shared" ref="BD786" si="18565">IF(BD781&gt;0,IF(BD784=1,BD782,BD782+BC786),BC786)</f>
        <v>0</v>
      </c>
      <c r="BE786" s="61">
        <f t="shared" ref="BE786" si="18566">IF(BE781&gt;0,IF(BE784=1,BE782,BE782+BD786),BD786)</f>
        <v>0</v>
      </c>
      <c r="BF786" s="61">
        <f t="shared" ref="BF786" si="18567">IF(BF781&gt;0,IF(BF784=1,BF782,BF782+BE786),BE786)</f>
        <v>0</v>
      </c>
      <c r="BG786" s="61">
        <f t="shared" ref="BG786" si="18568">IF(BG781&gt;0,IF(BG784=1,BG782,BG782+BF786),BF786)</f>
        <v>0</v>
      </c>
      <c r="BH786" s="61">
        <f t="shared" ref="BH786" si="18569">IF(BH781&gt;0,IF(BH784=1,BH782,BH782+BG786),BG786)</f>
        <v>0</v>
      </c>
      <c r="BI786" s="61">
        <f t="shared" ref="BI786" si="18570">IF(BI781&gt;0,IF(BI784=1,BI782,BI782+BH786),BH786)</f>
        <v>0</v>
      </c>
      <c r="BJ786" s="61">
        <f t="shared" ref="BJ786" si="18571">IF(BJ781&gt;0,IF(BJ784=1,BJ782,BJ782+BI786),BI786)</f>
        <v>0</v>
      </c>
      <c r="BK786" s="61">
        <f t="shared" ref="BK786" si="18572">IF(BK781&gt;0,IF(BK784=1,BK782,BK782+BJ786),BJ786)</f>
        <v>0</v>
      </c>
      <c r="BL786" s="61">
        <f t="shared" ref="BL786" si="18573">IF(BL781&gt;0,IF(BL784=1,BL782,BL782+BK786),BK786)</f>
        <v>0</v>
      </c>
      <c r="BM786" s="61">
        <f t="shared" ref="BM786" si="18574">IF(BM781&gt;0,IF(BM784=1,BM782,BM782+BL786),BL786)</f>
        <v>0</v>
      </c>
      <c r="BN786" s="61">
        <f t="shared" ref="BN786" si="18575">IF(BN781&gt;0,IF(BN784=1,BN782,BN782+BM786),BM786)</f>
        <v>0</v>
      </c>
      <c r="BO786" s="61">
        <f t="shared" ref="BO786" si="18576">IF(BO781&gt;0,IF(BO784=1,BO782,BO782+BN786),BN786)</f>
        <v>0</v>
      </c>
      <c r="BP786" s="61">
        <f t="shared" ref="BP786" si="18577">IF(BP781&gt;0,IF(BP784=1,BP782,BP782+BO786),BO786)</f>
        <v>0</v>
      </c>
      <c r="BQ786" s="61">
        <f t="shared" ref="BQ786" si="18578">IF(BQ781&gt;0,IF(BQ784=1,BQ782,BQ782+BP786),BP786)</f>
        <v>0</v>
      </c>
      <c r="BR786" s="61">
        <f t="shared" ref="BR786" si="18579">IF(BR781&gt;0,IF(BR784=1,BR782,BR782+BQ786),BQ786)</f>
        <v>0</v>
      </c>
      <c r="BS786" s="61">
        <f t="shared" ref="BS786" si="18580">IF(BS781&gt;0,IF(BS784=1,BS782,BS782+BR786),BR786)</f>
        <v>0</v>
      </c>
      <c r="BT786" s="61">
        <f t="shared" ref="BT786" si="18581">IF(BT781&gt;0,IF(BT784=1,BT782,BT782+BS786),BS786)</f>
        <v>0</v>
      </c>
      <c r="BU786" s="61">
        <f t="shared" ref="BU786" si="18582">IF(BU781&gt;0,IF(BU784=1,BU782,BU782+BT786),BT786)</f>
        <v>0</v>
      </c>
      <c r="BV786" s="61">
        <f t="shared" ref="BV786" si="18583">IF(BV781&gt;0,IF(BV784=1,BV782,BV782+BU786),BU786)</f>
        <v>0</v>
      </c>
      <c r="BW786" s="61">
        <f t="shared" ref="BW786" si="18584">IF(BW781&gt;0,IF(BW784=1,BW782,BW782+BV786),BV786)</f>
        <v>0</v>
      </c>
      <c r="BX786" s="61">
        <f t="shared" ref="BX786" si="18585">IF(BX781&gt;0,IF(BX784=1,BX782,BX782+BW786),BW786)</f>
        <v>0</v>
      </c>
      <c r="BY786" s="298"/>
      <c r="BZ786" s="300"/>
      <c r="CA786" s="302"/>
      <c r="CB786" s="302"/>
    </row>
    <row r="787" spans="1:96" s="98" customFormat="1" ht="41.4" hidden="1" customHeight="1" x14ac:dyDescent="0.3">
      <c r="A787" s="97"/>
      <c r="B787" s="119"/>
      <c r="C787" s="73"/>
      <c r="D787" s="73"/>
      <c r="E787" s="73"/>
      <c r="F787" s="73"/>
      <c r="G787" s="73"/>
      <c r="H787" s="73"/>
      <c r="I787" s="73"/>
      <c r="J787" s="73"/>
      <c r="K787" s="73"/>
      <c r="L787" s="58"/>
      <c r="M787" s="7"/>
      <c r="N787" s="160"/>
      <c r="P787" s="59" t="s">
        <v>173</v>
      </c>
      <c r="Q787" s="61">
        <f>Q789</f>
        <v>0</v>
      </c>
      <c r="R787" s="61">
        <f t="shared" ref="R787" si="18586">IF(R784=1,R789,R789+Q787)</f>
        <v>0</v>
      </c>
      <c r="S787" s="61">
        <f t="shared" ref="S787" si="18587">IF(S784=1,S789,S789+R787)</f>
        <v>0</v>
      </c>
      <c r="T787" s="61">
        <f t="shared" ref="T787" si="18588">IF(T784=1,T789,T789+S787)</f>
        <v>0</v>
      </c>
      <c r="U787" s="61">
        <f t="shared" ref="U787" si="18589">IF(U784=1,U789,U789+T787)</f>
        <v>0</v>
      </c>
      <c r="V787" s="61">
        <f t="shared" ref="V787" si="18590">IF(V784=1,V789,V789+U787)</f>
        <v>0</v>
      </c>
      <c r="W787" s="61">
        <f t="shared" ref="W787" si="18591">IF(W784=1,W789,W789+V787)</f>
        <v>0</v>
      </c>
      <c r="X787" s="61">
        <f t="shared" ref="X787" si="18592">IF(X784=1,X789,X789+W787)</f>
        <v>0</v>
      </c>
      <c r="Y787" s="61">
        <f t="shared" ref="Y787" si="18593">IF(Y784=1,Y789,Y789+X787)</f>
        <v>0</v>
      </c>
      <c r="Z787" s="61">
        <f t="shared" ref="Z787" si="18594">IF(Z784=1,Z789,Z789+Y787)</f>
        <v>0</v>
      </c>
      <c r="AA787" s="61">
        <f t="shared" ref="AA787" si="18595">IF(AA784=1,AA789,AA789+Z787)</f>
        <v>0</v>
      </c>
      <c r="AB787" s="61">
        <f t="shared" ref="AB787" si="18596">IF(AB784=1,AB789,AB789+AA787)</f>
        <v>0</v>
      </c>
      <c r="AC787" s="61">
        <f t="shared" ref="AC787" si="18597">IF(AC784=1,AC789,AC789+AB787)</f>
        <v>0</v>
      </c>
      <c r="AD787" s="61">
        <f t="shared" ref="AD787" si="18598">IF(AD784=1,AD789,AD789+AC787)</f>
        <v>0</v>
      </c>
      <c r="AE787" s="61">
        <f t="shared" ref="AE787" si="18599">IF(AE784=1,AE789,AE789+AD787)</f>
        <v>0</v>
      </c>
      <c r="AF787" s="61">
        <f t="shared" ref="AF787" si="18600">IF(AF784=1,AF789,AF789+AE787)</f>
        <v>0</v>
      </c>
      <c r="AG787" s="61">
        <f t="shared" ref="AG787" si="18601">IF(AG784=1,AG789,AG789+AF787)</f>
        <v>0</v>
      </c>
      <c r="AH787" s="61">
        <f t="shared" ref="AH787" si="18602">IF(AH784=1,AH789,AH789+AG787)</f>
        <v>0</v>
      </c>
      <c r="AI787" s="61">
        <f t="shared" ref="AI787" si="18603">IF(AI784=1,AI789,AI789+AH787)</f>
        <v>0</v>
      </c>
      <c r="AJ787" s="61">
        <f t="shared" ref="AJ787" si="18604">IF(AJ784=1,AJ789,AJ789+AI787)</f>
        <v>0</v>
      </c>
      <c r="AK787" s="61">
        <f t="shared" ref="AK787" si="18605">IF(AK784=1,AK789,AK789+AJ787)</f>
        <v>0</v>
      </c>
      <c r="AL787" s="61">
        <f t="shared" ref="AL787" si="18606">IF(AL784=1,AL789,AL789+AK787)</f>
        <v>0</v>
      </c>
      <c r="AM787" s="61">
        <f t="shared" ref="AM787" si="18607">IF(AM784=1,AM789,AM789+AL787)</f>
        <v>0</v>
      </c>
      <c r="AN787" s="61">
        <f t="shared" ref="AN787" si="18608">IF(AN784=1,AN789,AN789+AM787)</f>
        <v>0</v>
      </c>
      <c r="AO787" s="61">
        <f t="shared" ref="AO787" si="18609">IF(AO784=1,AO789,AO789+AN787)</f>
        <v>0</v>
      </c>
      <c r="AP787" s="61">
        <f t="shared" ref="AP787" si="18610">IF(AP784=1,AP789,AP789+AO787)</f>
        <v>0</v>
      </c>
      <c r="AQ787" s="61">
        <f t="shared" ref="AQ787" si="18611">IF(AQ784=1,AQ789,AQ789+AP787)</f>
        <v>0</v>
      </c>
      <c r="AR787" s="61">
        <f t="shared" ref="AR787" si="18612">IF(AR784=1,AR789,AR789+AQ787)</f>
        <v>0</v>
      </c>
      <c r="AS787" s="61">
        <f t="shared" ref="AS787" si="18613">IF(AS784=1,AS789,AS789+AR787)</f>
        <v>0</v>
      </c>
      <c r="AT787" s="61">
        <f t="shared" ref="AT787" si="18614">IF(AT784=1,AT789,AT789+AS787)</f>
        <v>0</v>
      </c>
      <c r="AU787" s="61">
        <f t="shared" ref="AU787" si="18615">IF(AU784=1,AU789,AU789+AT787)</f>
        <v>0</v>
      </c>
      <c r="AV787" s="61">
        <f t="shared" ref="AV787" si="18616">IF(AV784=1,AV789,AV789+AU787)</f>
        <v>0</v>
      </c>
      <c r="AW787" s="61">
        <f t="shared" ref="AW787" si="18617">IF(AW784=1,AW789,AW789+AV787)</f>
        <v>0</v>
      </c>
      <c r="AX787" s="61">
        <f t="shared" ref="AX787" si="18618">IF(AX784=1,AX789,AX789+AW787)</f>
        <v>0</v>
      </c>
      <c r="AY787" s="61">
        <f t="shared" ref="AY787" si="18619">IF(AY784=1,AY789,AY789+AX787)</f>
        <v>0</v>
      </c>
      <c r="AZ787" s="61">
        <f t="shared" ref="AZ787" si="18620">IF(AZ784=1,AZ789,AZ789+AY787)</f>
        <v>0</v>
      </c>
      <c r="BA787" s="61">
        <f t="shared" ref="BA787" si="18621">IF(BA784=1,BA789,BA789+AZ787)</f>
        <v>0</v>
      </c>
      <c r="BB787" s="61">
        <f t="shared" ref="BB787" si="18622">IF(BB784=1,BB789,BB789+BA787)</f>
        <v>0</v>
      </c>
      <c r="BC787" s="61">
        <f t="shared" ref="BC787" si="18623">IF(BC784=1,BC789,BC789+BB787)</f>
        <v>0</v>
      </c>
      <c r="BD787" s="61">
        <f t="shared" ref="BD787" si="18624">IF(BD784=1,BD789,BD789+BC787)</f>
        <v>0</v>
      </c>
      <c r="BE787" s="61">
        <f t="shared" ref="BE787" si="18625">IF(BE784=1,BE789,BE789+BD787)</f>
        <v>0</v>
      </c>
      <c r="BF787" s="61">
        <f t="shared" ref="BF787" si="18626">IF(BF784=1,BF789,BF789+BE787)</f>
        <v>0</v>
      </c>
      <c r="BG787" s="61">
        <f t="shared" ref="BG787" si="18627">IF(BG784=1,BG789,BG789+BF787)</f>
        <v>0</v>
      </c>
      <c r="BH787" s="61">
        <f t="shared" ref="BH787" si="18628">IF(BH784=1,BH789,BH789+BG787)</f>
        <v>0</v>
      </c>
      <c r="BI787" s="61">
        <f t="shared" ref="BI787" si="18629">IF(BI784=1,BI789,BI789+BH787)</f>
        <v>0</v>
      </c>
      <c r="BJ787" s="61">
        <f t="shared" ref="BJ787" si="18630">IF(BJ784=1,BJ789,BJ789+BI787)</f>
        <v>0</v>
      </c>
      <c r="BK787" s="61">
        <f t="shared" ref="BK787" si="18631">IF(BK784=1,BK789,BK789+BJ787)</f>
        <v>0</v>
      </c>
      <c r="BL787" s="61">
        <f t="shared" ref="BL787" si="18632">IF(BL784=1,BL789,BL789+BK787)</f>
        <v>0</v>
      </c>
      <c r="BM787" s="61">
        <f t="shared" ref="BM787" si="18633">IF(BM784=1,BM789,BM789+BL787)</f>
        <v>0</v>
      </c>
      <c r="BN787" s="61">
        <f t="shared" ref="BN787" si="18634">IF(BN784=1,BN789,BN789+BM787)</f>
        <v>0</v>
      </c>
      <c r="BO787" s="61">
        <f t="shared" ref="BO787" si="18635">IF(BO784=1,BO789,BO789+BN787)</f>
        <v>0</v>
      </c>
      <c r="BP787" s="61">
        <f t="shared" ref="BP787" si="18636">IF(BP784=1,BP789,BP789+BO787)</f>
        <v>0</v>
      </c>
      <c r="BQ787" s="61">
        <f t="shared" ref="BQ787" si="18637">IF(BQ784=1,BQ789,BQ789+BP787)</f>
        <v>0</v>
      </c>
      <c r="BR787" s="61">
        <f t="shared" ref="BR787" si="18638">IF(BR784=1,BR789,BR789+BQ787)</f>
        <v>0</v>
      </c>
      <c r="BS787" s="61">
        <f t="shared" ref="BS787" si="18639">IF(BS784=1,BS789,BS789+BR787)</f>
        <v>0</v>
      </c>
      <c r="BT787" s="61">
        <f t="shared" ref="BT787" si="18640">IF(BT784=1,BT789,BT789+BS787)</f>
        <v>0</v>
      </c>
      <c r="BU787" s="61">
        <f t="shared" ref="BU787" si="18641">IF(BU784=1,BU789,BU789+BT787)</f>
        <v>0</v>
      </c>
      <c r="BV787" s="61">
        <f t="shared" ref="BV787" si="18642">IF(BV784=1,BV789,BV789+BU787)</f>
        <v>0</v>
      </c>
      <c r="BW787" s="61">
        <f t="shared" ref="BW787" si="18643">IF(BW784=1,BW789,BW789+BV787)</f>
        <v>0</v>
      </c>
      <c r="BX787" s="61">
        <f t="shared" ref="BX787" si="18644">IF(BX784=1,BX789,BX789+BW787)</f>
        <v>0</v>
      </c>
      <c r="BY787" s="298"/>
      <c r="BZ787" s="300"/>
      <c r="CA787" s="302"/>
      <c r="CB787" s="302"/>
    </row>
    <row r="788" spans="1:96" s="98" customFormat="1" ht="28.95" customHeight="1" x14ac:dyDescent="0.3">
      <c r="A788" s="97"/>
      <c r="B788" s="119"/>
      <c r="C788" s="73"/>
      <c r="D788" s="73"/>
      <c r="E788" s="73"/>
      <c r="F788" s="73"/>
      <c r="G788" s="73"/>
      <c r="H788" s="73"/>
      <c r="I788" s="73"/>
      <c r="J788" s="73"/>
      <c r="K788" s="73"/>
      <c r="L788" s="58"/>
      <c r="M788" s="7"/>
      <c r="N788" s="160"/>
      <c r="P788" s="57" t="s">
        <v>171</v>
      </c>
      <c r="Q788" s="62">
        <f t="shared" ref="Q788:BX788" si="18645">1720/12*Q781</f>
        <v>0</v>
      </c>
      <c r="R788" s="62">
        <f t="shared" si="18645"/>
        <v>0</v>
      </c>
      <c r="S788" s="62">
        <f t="shared" si="18645"/>
        <v>0</v>
      </c>
      <c r="T788" s="62">
        <f t="shared" si="18645"/>
        <v>0</v>
      </c>
      <c r="U788" s="62">
        <f t="shared" si="18645"/>
        <v>0</v>
      </c>
      <c r="V788" s="62">
        <f t="shared" si="18645"/>
        <v>0</v>
      </c>
      <c r="W788" s="62">
        <f t="shared" si="18645"/>
        <v>0</v>
      </c>
      <c r="X788" s="62">
        <f t="shared" si="18645"/>
        <v>0</v>
      </c>
      <c r="Y788" s="62">
        <f t="shared" si="18645"/>
        <v>0</v>
      </c>
      <c r="Z788" s="62">
        <f t="shared" si="18645"/>
        <v>0</v>
      </c>
      <c r="AA788" s="62">
        <f t="shared" si="18645"/>
        <v>0</v>
      </c>
      <c r="AB788" s="62">
        <f t="shared" si="18645"/>
        <v>0</v>
      </c>
      <c r="AC788" s="62">
        <f t="shared" si="18645"/>
        <v>0</v>
      </c>
      <c r="AD788" s="62">
        <f t="shared" si="18645"/>
        <v>0</v>
      </c>
      <c r="AE788" s="62">
        <f t="shared" si="18645"/>
        <v>0</v>
      </c>
      <c r="AF788" s="62">
        <f t="shared" si="18645"/>
        <v>0</v>
      </c>
      <c r="AG788" s="62">
        <f t="shared" si="18645"/>
        <v>0</v>
      </c>
      <c r="AH788" s="62">
        <f t="shared" si="18645"/>
        <v>0</v>
      </c>
      <c r="AI788" s="62">
        <f t="shared" si="18645"/>
        <v>0</v>
      </c>
      <c r="AJ788" s="62">
        <f t="shared" si="18645"/>
        <v>0</v>
      </c>
      <c r="AK788" s="62">
        <f t="shared" si="18645"/>
        <v>0</v>
      </c>
      <c r="AL788" s="62">
        <f t="shared" si="18645"/>
        <v>0</v>
      </c>
      <c r="AM788" s="62">
        <f t="shared" si="18645"/>
        <v>0</v>
      </c>
      <c r="AN788" s="62">
        <f t="shared" si="18645"/>
        <v>0</v>
      </c>
      <c r="AO788" s="62">
        <f t="shared" si="18645"/>
        <v>0</v>
      </c>
      <c r="AP788" s="62">
        <f t="shared" si="18645"/>
        <v>0</v>
      </c>
      <c r="AQ788" s="62">
        <f t="shared" si="18645"/>
        <v>0</v>
      </c>
      <c r="AR788" s="62">
        <f t="shared" si="18645"/>
        <v>0</v>
      </c>
      <c r="AS788" s="62">
        <f t="shared" si="18645"/>
        <v>0</v>
      </c>
      <c r="AT788" s="62">
        <f t="shared" si="18645"/>
        <v>0</v>
      </c>
      <c r="AU788" s="62">
        <f t="shared" si="18645"/>
        <v>0</v>
      </c>
      <c r="AV788" s="62">
        <f t="shared" si="18645"/>
        <v>0</v>
      </c>
      <c r="AW788" s="62">
        <f t="shared" si="18645"/>
        <v>0</v>
      </c>
      <c r="AX788" s="62">
        <f t="shared" si="18645"/>
        <v>0</v>
      </c>
      <c r="AY788" s="62">
        <f t="shared" si="18645"/>
        <v>0</v>
      </c>
      <c r="AZ788" s="62">
        <f t="shared" si="18645"/>
        <v>0</v>
      </c>
      <c r="BA788" s="62">
        <f t="shared" si="18645"/>
        <v>0</v>
      </c>
      <c r="BB788" s="62">
        <f t="shared" si="18645"/>
        <v>0</v>
      </c>
      <c r="BC788" s="62">
        <f t="shared" si="18645"/>
        <v>0</v>
      </c>
      <c r="BD788" s="62">
        <f t="shared" si="18645"/>
        <v>0</v>
      </c>
      <c r="BE788" s="62">
        <f t="shared" si="18645"/>
        <v>0</v>
      </c>
      <c r="BF788" s="62">
        <f t="shared" si="18645"/>
        <v>0</v>
      </c>
      <c r="BG788" s="62">
        <f t="shared" si="18645"/>
        <v>0</v>
      </c>
      <c r="BH788" s="62">
        <f t="shared" si="18645"/>
        <v>0</v>
      </c>
      <c r="BI788" s="62">
        <f t="shared" si="18645"/>
        <v>0</v>
      </c>
      <c r="BJ788" s="62">
        <f t="shared" si="18645"/>
        <v>0</v>
      </c>
      <c r="BK788" s="62">
        <f t="shared" si="18645"/>
        <v>0</v>
      </c>
      <c r="BL788" s="62">
        <f t="shared" si="18645"/>
        <v>0</v>
      </c>
      <c r="BM788" s="62">
        <f t="shared" si="18645"/>
        <v>0</v>
      </c>
      <c r="BN788" s="62">
        <f t="shared" si="18645"/>
        <v>0</v>
      </c>
      <c r="BO788" s="62">
        <f t="shared" si="18645"/>
        <v>0</v>
      </c>
      <c r="BP788" s="62">
        <f t="shared" si="18645"/>
        <v>0</v>
      </c>
      <c r="BQ788" s="62">
        <f t="shared" si="18645"/>
        <v>0</v>
      </c>
      <c r="BR788" s="62">
        <f t="shared" si="18645"/>
        <v>0</v>
      </c>
      <c r="BS788" s="62">
        <f t="shared" si="18645"/>
        <v>0</v>
      </c>
      <c r="BT788" s="62">
        <f t="shared" si="18645"/>
        <v>0</v>
      </c>
      <c r="BU788" s="62">
        <f t="shared" si="18645"/>
        <v>0</v>
      </c>
      <c r="BV788" s="62">
        <f t="shared" si="18645"/>
        <v>0</v>
      </c>
      <c r="BW788" s="62">
        <f t="shared" si="18645"/>
        <v>0</v>
      </c>
      <c r="BX788" s="62">
        <f t="shared" si="18645"/>
        <v>0</v>
      </c>
      <c r="BY788" s="298"/>
      <c r="BZ788" s="300"/>
      <c r="CA788" s="302"/>
      <c r="CB788" s="302"/>
    </row>
    <row r="789" spans="1:96" s="98" customFormat="1" ht="28.8" x14ac:dyDescent="0.3">
      <c r="A789" s="97"/>
      <c r="B789" s="119"/>
      <c r="C789" s="73"/>
      <c r="D789" s="73"/>
      <c r="E789" s="73"/>
      <c r="F789" s="73"/>
      <c r="G789" s="73"/>
      <c r="H789" s="73"/>
      <c r="I789" s="73"/>
      <c r="J789" s="73"/>
      <c r="K789" s="73"/>
      <c r="L789" s="58"/>
      <c r="M789" s="7"/>
      <c r="N789" s="160"/>
      <c r="P789" s="57" t="s">
        <v>155</v>
      </c>
      <c r="Q789" s="62">
        <f>FLOOR(IF(OR(Q784=0,Q784=1),IF(Q782&gt;=Q788,Q788,Q782)+0.00000001,IF(Q786&gt;=Q785,Q785,Q786))+0.00000001,1)</f>
        <v>0</v>
      </c>
      <c r="R789" s="62">
        <f t="shared" ref="R789" si="18646">FLOOR(IF(OR(R784=0,R784=1),IF(R788&gt;R785,R785,IF(R782&gt;=R788,R788,R782)+0.00000001),IF(R786&gt;=R785,R785-Q787,R786-Q787)+0.00000001),1)</f>
        <v>0</v>
      </c>
      <c r="S789" s="62">
        <f t="shared" ref="S789" si="18647">FLOOR(IF(OR(S784=0,S784=1),IF(S788&gt;S785,S785,IF(S782&gt;=S788,S788,S782)+0.00000001),IF(S786&gt;=S785,S785-R787,S786-R787)+0.00000001),1)</f>
        <v>0</v>
      </c>
      <c r="T789" s="62">
        <f t="shared" ref="T789" si="18648">FLOOR(IF(OR(T784=0,T784=1),IF(T788&gt;T785,T785,IF(T782&gt;=T788,T788,T782)+0.00000001),IF(T786&gt;=T785,T785-S787,T786-S787)+0.00000001),1)</f>
        <v>0</v>
      </c>
      <c r="U789" s="62">
        <f t="shared" ref="U789" si="18649">FLOOR(IF(OR(U784=0,U784=1),IF(U788&gt;U785,U785,IF(U782&gt;=U788,U788,U782)+0.00000001),IF(U786&gt;=U785,U785-T787,U786-T787)+0.00000001),1)</f>
        <v>0</v>
      </c>
      <c r="V789" s="62">
        <f t="shared" ref="V789" si="18650">FLOOR(IF(OR(V784=0,V784=1),IF(V788&gt;V785,V785,IF(V782&gt;=V788,V788,V782)+0.00000001),IF(V786&gt;=V785,V785-U787,V786-U787)+0.00000001),1)</f>
        <v>0</v>
      </c>
      <c r="W789" s="62">
        <f t="shared" ref="W789" si="18651">FLOOR(IF(OR(W784=0,W784=1),IF(W788&gt;W785,W785,IF(W782&gt;=W788,W788,W782)+0.00000001),IF(W786&gt;=W785,W785-V787,W786-V787)+0.00000001),1)</f>
        <v>0</v>
      </c>
      <c r="X789" s="62">
        <f t="shared" ref="X789" si="18652">FLOOR(IF(OR(X784=0,X784=1),IF(X788&gt;X785,X785,IF(X782&gt;=X788,X788,X782)+0.00000001),IF(X786&gt;=X785,X785-W787,X786-W787)+0.00000001),1)</f>
        <v>0</v>
      </c>
      <c r="Y789" s="62">
        <f t="shared" ref="Y789" si="18653">FLOOR(IF(OR(Y784=0,Y784=1),IF(Y788&gt;Y785,Y785,IF(Y782&gt;=Y788,Y788,Y782)+0.00000001),IF(Y786&gt;=Y785,Y785-X787,Y786-X787)+0.00000001),1)</f>
        <v>0</v>
      </c>
      <c r="Z789" s="62">
        <f t="shared" ref="Z789" si="18654">FLOOR(IF(OR(Z784=0,Z784=1),IF(Z788&gt;Z785,Z785,IF(Z782&gt;=Z788,Z788,Z782)+0.00000001),IF(Z786&gt;=Z785,Z785-Y787,Z786-Y787)+0.00000001),1)</f>
        <v>0</v>
      </c>
      <c r="AA789" s="62">
        <f t="shared" ref="AA789" si="18655">FLOOR(IF(OR(AA784=0,AA784=1),IF(AA788&gt;AA785,AA785,IF(AA782&gt;=AA788,AA788,AA782)+0.00000001),IF(AA786&gt;=AA785,AA785-Z787,AA786-Z787)+0.00000001),1)</f>
        <v>0</v>
      </c>
      <c r="AB789" s="62">
        <f t="shared" ref="AB789" si="18656">FLOOR(IF(OR(AB784=0,AB784=1),IF(AB788&gt;AB785,AB785,IF(AB782&gt;=AB788,AB788,AB782)+0.00000001),IF(AB786&gt;=AB785,AB785-AA787,AB786-AA787)+0.00000001),1)</f>
        <v>0</v>
      </c>
      <c r="AC789" s="62">
        <f t="shared" ref="AC789" si="18657">FLOOR(IF(OR(AC784=0,AC784=1),IF(AC788&gt;AC785,AC785,IF(AC782&gt;=AC788,AC788,AC782)+0.00000001),IF(AC786&gt;=AC785,AC785-AB787,AC786-AB787)+0.00000001),1)</f>
        <v>0</v>
      </c>
      <c r="AD789" s="62">
        <f t="shared" ref="AD789" si="18658">FLOOR(IF(OR(AD784=0,AD784=1),IF(AD788&gt;AD785,AD785,IF(AD782&gt;=AD788,AD788,AD782)+0.00000001),IF(AD786&gt;=AD785,AD785-AC787,AD786-AC787)+0.00000001),1)</f>
        <v>0</v>
      </c>
      <c r="AE789" s="62">
        <f t="shared" ref="AE789" si="18659">FLOOR(IF(OR(AE784=0,AE784=1),IF(AE788&gt;AE785,AE785,IF(AE782&gt;=AE788,AE788,AE782)+0.00000001),IF(AE786&gt;=AE785,AE785-AD787,AE786-AD787)+0.00000001),1)</f>
        <v>0</v>
      </c>
      <c r="AF789" s="62">
        <f t="shared" ref="AF789" si="18660">FLOOR(IF(OR(AF784=0,AF784=1),IF(AF788&gt;AF785,AF785,IF(AF782&gt;=AF788,AF788,AF782)+0.00000001),IF(AF786&gt;=AF785,AF785-AE787,AF786-AE787)+0.00000001),1)</f>
        <v>0</v>
      </c>
      <c r="AG789" s="62">
        <f t="shared" ref="AG789" si="18661">FLOOR(IF(OR(AG784=0,AG784=1),IF(AG788&gt;AG785,AG785,IF(AG782&gt;=AG788,AG788,AG782)+0.00000001),IF(AG786&gt;=AG785,AG785-AF787,AG786-AF787)+0.00000001),1)</f>
        <v>0</v>
      </c>
      <c r="AH789" s="62">
        <f t="shared" ref="AH789" si="18662">FLOOR(IF(OR(AH784=0,AH784=1),IF(AH788&gt;AH785,AH785,IF(AH782&gt;=AH788,AH788,AH782)+0.00000001),IF(AH786&gt;=AH785,AH785-AG787,AH786-AG787)+0.00000001),1)</f>
        <v>0</v>
      </c>
      <c r="AI789" s="62">
        <f t="shared" ref="AI789" si="18663">FLOOR(IF(OR(AI784=0,AI784=1),IF(AI788&gt;AI785,AI785,IF(AI782&gt;=AI788,AI788,AI782)+0.00000001),IF(AI786&gt;=AI785,AI785-AH787,AI786-AH787)+0.00000001),1)</f>
        <v>0</v>
      </c>
      <c r="AJ789" s="62">
        <f t="shared" ref="AJ789" si="18664">FLOOR(IF(OR(AJ784=0,AJ784=1),IF(AJ788&gt;AJ785,AJ785,IF(AJ782&gt;=AJ788,AJ788,AJ782)+0.00000001),IF(AJ786&gt;=AJ785,AJ785-AI787,AJ786-AI787)+0.00000001),1)</f>
        <v>0</v>
      </c>
      <c r="AK789" s="62">
        <f t="shared" ref="AK789" si="18665">FLOOR(IF(OR(AK784=0,AK784=1),IF(AK788&gt;AK785,AK785,IF(AK782&gt;=AK788,AK788,AK782)+0.00000001),IF(AK786&gt;=AK785,AK785-AJ787,AK786-AJ787)+0.00000001),1)</f>
        <v>0</v>
      </c>
      <c r="AL789" s="62">
        <f t="shared" ref="AL789" si="18666">FLOOR(IF(OR(AL784=0,AL784=1),IF(AL788&gt;AL785,AL785,IF(AL782&gt;=AL788,AL788,AL782)+0.00000001),IF(AL786&gt;=AL785,AL785-AK787,AL786-AK787)+0.00000001),1)</f>
        <v>0</v>
      </c>
      <c r="AM789" s="62">
        <f t="shared" ref="AM789" si="18667">FLOOR(IF(OR(AM784=0,AM784=1),IF(AM788&gt;AM785,AM785,IF(AM782&gt;=AM788,AM788,AM782)+0.00000001),IF(AM786&gt;=AM785,AM785-AL787,AM786-AL787)+0.00000001),1)</f>
        <v>0</v>
      </c>
      <c r="AN789" s="62">
        <f t="shared" ref="AN789" si="18668">FLOOR(IF(OR(AN784=0,AN784=1),IF(AN788&gt;AN785,AN785,IF(AN782&gt;=AN788,AN788,AN782)+0.00000001),IF(AN786&gt;=AN785,AN785-AM787,AN786-AM787)+0.00000001),1)</f>
        <v>0</v>
      </c>
      <c r="AO789" s="62">
        <f t="shared" ref="AO789" si="18669">FLOOR(IF(OR(AO784=0,AO784=1),IF(AO788&gt;AO785,AO785,IF(AO782&gt;=AO788,AO788,AO782)+0.00000001),IF(AO786&gt;=AO785,AO785-AN787,AO786-AN787)+0.00000001),1)</f>
        <v>0</v>
      </c>
      <c r="AP789" s="62">
        <f t="shared" ref="AP789" si="18670">FLOOR(IF(OR(AP784=0,AP784=1),IF(AP788&gt;AP785,AP785,IF(AP782&gt;=AP788,AP788,AP782)+0.00000001),IF(AP786&gt;=AP785,AP785-AO787,AP786-AO787)+0.00000001),1)</f>
        <v>0</v>
      </c>
      <c r="AQ789" s="62">
        <f t="shared" ref="AQ789" si="18671">FLOOR(IF(OR(AQ784=0,AQ784=1),IF(AQ788&gt;AQ785,AQ785,IF(AQ782&gt;=AQ788,AQ788,AQ782)+0.00000001),IF(AQ786&gt;=AQ785,AQ785-AP787,AQ786-AP787)+0.00000001),1)</f>
        <v>0</v>
      </c>
      <c r="AR789" s="62">
        <f t="shared" ref="AR789" si="18672">FLOOR(IF(OR(AR784=0,AR784=1),IF(AR788&gt;AR785,AR785,IF(AR782&gt;=AR788,AR788,AR782)+0.00000001),IF(AR786&gt;=AR785,AR785-AQ787,AR786-AQ787)+0.00000001),1)</f>
        <v>0</v>
      </c>
      <c r="AS789" s="62">
        <f t="shared" ref="AS789" si="18673">FLOOR(IF(OR(AS784=0,AS784=1),IF(AS788&gt;AS785,AS785,IF(AS782&gt;=AS788,AS788,AS782)+0.00000001),IF(AS786&gt;=AS785,AS785-AR787,AS786-AR787)+0.00000001),1)</f>
        <v>0</v>
      </c>
      <c r="AT789" s="62">
        <f t="shared" ref="AT789" si="18674">FLOOR(IF(OR(AT784=0,AT784=1),IF(AT788&gt;AT785,AT785,IF(AT782&gt;=AT788,AT788,AT782)+0.00000001),IF(AT786&gt;=AT785,AT785-AS787,AT786-AS787)+0.00000001),1)</f>
        <v>0</v>
      </c>
      <c r="AU789" s="62">
        <f t="shared" ref="AU789" si="18675">FLOOR(IF(OR(AU784=0,AU784=1),IF(AU788&gt;AU785,AU785,IF(AU782&gt;=AU788,AU788,AU782)+0.00000001),IF(AU786&gt;=AU785,AU785-AT787,AU786-AT787)+0.00000001),1)</f>
        <v>0</v>
      </c>
      <c r="AV789" s="62">
        <f t="shared" ref="AV789" si="18676">FLOOR(IF(OR(AV784=0,AV784=1),IF(AV788&gt;AV785,AV785,IF(AV782&gt;=AV788,AV788,AV782)+0.00000001),IF(AV786&gt;=AV785,AV785-AU787,AV786-AU787)+0.00000001),1)</f>
        <v>0</v>
      </c>
      <c r="AW789" s="62">
        <f t="shared" ref="AW789" si="18677">FLOOR(IF(OR(AW784=0,AW784=1),IF(AW788&gt;AW785,AW785,IF(AW782&gt;=AW788,AW788,AW782)+0.00000001),IF(AW786&gt;=AW785,AW785-AV787,AW786-AV787)+0.00000001),1)</f>
        <v>0</v>
      </c>
      <c r="AX789" s="62">
        <f t="shared" ref="AX789" si="18678">FLOOR(IF(OR(AX784=0,AX784=1),IF(AX788&gt;AX785,AX785,IF(AX782&gt;=AX788,AX788,AX782)+0.00000001),IF(AX786&gt;=AX785,AX785-AW787,AX786-AW787)+0.00000001),1)</f>
        <v>0</v>
      </c>
      <c r="AY789" s="62">
        <f t="shared" ref="AY789" si="18679">FLOOR(IF(OR(AY784=0,AY784=1),IF(AY788&gt;AY785,AY785,IF(AY782&gt;=AY788,AY788,AY782)+0.00000001),IF(AY786&gt;=AY785,AY785-AX787,AY786-AX787)+0.00000001),1)</f>
        <v>0</v>
      </c>
      <c r="AZ789" s="62">
        <f t="shared" ref="AZ789" si="18680">FLOOR(IF(OR(AZ784=0,AZ784=1),IF(AZ788&gt;AZ785,AZ785,IF(AZ782&gt;=AZ788,AZ788,AZ782)+0.00000001),IF(AZ786&gt;=AZ785,AZ785-AY787,AZ786-AY787)+0.00000001),1)</f>
        <v>0</v>
      </c>
      <c r="BA789" s="62">
        <f t="shared" ref="BA789" si="18681">FLOOR(IF(OR(BA784=0,BA784=1),IF(BA788&gt;BA785,BA785,IF(BA782&gt;=BA788,BA788,BA782)+0.00000001),IF(BA786&gt;=BA785,BA785-AZ787,BA786-AZ787)+0.00000001),1)</f>
        <v>0</v>
      </c>
      <c r="BB789" s="62">
        <f t="shared" ref="BB789" si="18682">FLOOR(IF(OR(BB784=0,BB784=1),IF(BB788&gt;BB785,BB785,IF(BB782&gt;=BB788,BB788,BB782)+0.00000001),IF(BB786&gt;=BB785,BB785-BA787,BB786-BA787)+0.00000001),1)</f>
        <v>0</v>
      </c>
      <c r="BC789" s="62">
        <f t="shared" ref="BC789" si="18683">FLOOR(IF(OR(BC784=0,BC784=1),IF(BC788&gt;BC785,BC785,IF(BC782&gt;=BC788,BC788,BC782)+0.00000001),IF(BC786&gt;=BC785,BC785-BB787,BC786-BB787)+0.00000001),1)</f>
        <v>0</v>
      </c>
      <c r="BD789" s="62">
        <f t="shared" ref="BD789" si="18684">FLOOR(IF(OR(BD784=0,BD784=1),IF(BD788&gt;BD785,BD785,IF(BD782&gt;=BD788,BD788,BD782)+0.00000001),IF(BD786&gt;=BD785,BD785-BC787,BD786-BC787)+0.00000001),1)</f>
        <v>0</v>
      </c>
      <c r="BE789" s="62">
        <f t="shared" ref="BE789" si="18685">FLOOR(IF(OR(BE784=0,BE784=1),IF(BE788&gt;BE785,BE785,IF(BE782&gt;=BE788,BE788,BE782)+0.00000001),IF(BE786&gt;=BE785,BE785-BD787,BE786-BD787)+0.00000001),1)</f>
        <v>0</v>
      </c>
      <c r="BF789" s="62">
        <f t="shared" ref="BF789" si="18686">FLOOR(IF(OR(BF784=0,BF784=1),IF(BF788&gt;BF785,BF785,IF(BF782&gt;=BF788,BF788,BF782)+0.00000001),IF(BF786&gt;=BF785,BF785-BE787,BF786-BE787)+0.00000001),1)</f>
        <v>0</v>
      </c>
      <c r="BG789" s="62">
        <f t="shared" ref="BG789" si="18687">FLOOR(IF(OR(BG784=0,BG784=1),IF(BG788&gt;BG785,BG785,IF(BG782&gt;=BG788,BG788,BG782)+0.00000001),IF(BG786&gt;=BG785,BG785-BF787,BG786-BF787)+0.00000001),1)</f>
        <v>0</v>
      </c>
      <c r="BH789" s="62">
        <f t="shared" ref="BH789" si="18688">FLOOR(IF(OR(BH784=0,BH784=1),IF(BH788&gt;BH785,BH785,IF(BH782&gt;=BH788,BH788,BH782)+0.00000001),IF(BH786&gt;=BH785,BH785-BG787,BH786-BG787)+0.00000001),1)</f>
        <v>0</v>
      </c>
      <c r="BI789" s="62">
        <f t="shared" ref="BI789" si="18689">FLOOR(IF(OR(BI784=0,BI784=1),IF(BI788&gt;BI785,BI785,IF(BI782&gt;=BI788,BI788,BI782)+0.00000001),IF(BI786&gt;=BI785,BI785-BH787,BI786-BH787)+0.00000001),1)</f>
        <v>0</v>
      </c>
      <c r="BJ789" s="62">
        <f t="shared" ref="BJ789" si="18690">FLOOR(IF(OR(BJ784=0,BJ784=1),IF(BJ788&gt;BJ785,BJ785,IF(BJ782&gt;=BJ788,BJ788,BJ782)+0.00000001),IF(BJ786&gt;=BJ785,BJ785-BI787,BJ786-BI787)+0.00000001),1)</f>
        <v>0</v>
      </c>
      <c r="BK789" s="62">
        <f t="shared" ref="BK789" si="18691">FLOOR(IF(OR(BK784=0,BK784=1),IF(BK788&gt;BK785,BK785,IF(BK782&gt;=BK788,BK788,BK782)+0.00000001),IF(BK786&gt;=BK785,BK785-BJ787,BK786-BJ787)+0.00000001),1)</f>
        <v>0</v>
      </c>
      <c r="BL789" s="62">
        <f t="shared" ref="BL789" si="18692">FLOOR(IF(OR(BL784=0,BL784=1),IF(BL788&gt;BL785,BL785,IF(BL782&gt;=BL788,BL788,BL782)+0.00000001),IF(BL786&gt;=BL785,BL785-BK787,BL786-BK787)+0.00000001),1)</f>
        <v>0</v>
      </c>
      <c r="BM789" s="62">
        <f t="shared" ref="BM789" si="18693">FLOOR(IF(OR(BM784=0,BM784=1),IF(BM788&gt;BM785,BM785,IF(BM782&gt;=BM788,BM788,BM782)+0.00000001),IF(BM786&gt;=BM785,BM785-BL787,BM786-BL787)+0.00000001),1)</f>
        <v>0</v>
      </c>
      <c r="BN789" s="62">
        <f t="shared" ref="BN789" si="18694">FLOOR(IF(OR(BN784=0,BN784=1),IF(BN788&gt;BN785,BN785,IF(BN782&gt;=BN788,BN788,BN782)+0.00000001),IF(BN786&gt;=BN785,BN785-BM787,BN786-BM787)+0.00000001),1)</f>
        <v>0</v>
      </c>
      <c r="BO789" s="62">
        <f t="shared" ref="BO789" si="18695">FLOOR(IF(OR(BO784=0,BO784=1),IF(BO788&gt;BO785,BO785,IF(BO782&gt;=BO788,BO788,BO782)+0.00000001),IF(BO786&gt;=BO785,BO785-BN787,BO786-BN787)+0.00000001),1)</f>
        <v>0</v>
      </c>
      <c r="BP789" s="62">
        <f t="shared" ref="BP789" si="18696">FLOOR(IF(OR(BP784=0,BP784=1),IF(BP788&gt;BP785,BP785,IF(BP782&gt;=BP788,BP788,BP782)+0.00000001),IF(BP786&gt;=BP785,BP785-BO787,BP786-BO787)+0.00000001),1)</f>
        <v>0</v>
      </c>
      <c r="BQ789" s="62">
        <f t="shared" ref="BQ789" si="18697">FLOOR(IF(OR(BQ784=0,BQ784=1),IF(BQ788&gt;BQ785,BQ785,IF(BQ782&gt;=BQ788,BQ788,BQ782)+0.00000001),IF(BQ786&gt;=BQ785,BQ785-BP787,BQ786-BP787)+0.00000001),1)</f>
        <v>0</v>
      </c>
      <c r="BR789" s="62">
        <f t="shared" ref="BR789" si="18698">FLOOR(IF(OR(BR784=0,BR784=1),IF(BR788&gt;BR785,BR785,IF(BR782&gt;=BR788,BR788,BR782)+0.00000001),IF(BR786&gt;=BR785,BR785-BQ787,BR786-BQ787)+0.00000001),1)</f>
        <v>0</v>
      </c>
      <c r="BS789" s="62">
        <f t="shared" ref="BS789" si="18699">FLOOR(IF(OR(BS784=0,BS784=1),IF(BS788&gt;BS785,BS785,IF(BS782&gt;=BS788,BS788,BS782)+0.00000001),IF(BS786&gt;=BS785,BS785-BR787,BS786-BR787)+0.00000001),1)</f>
        <v>0</v>
      </c>
      <c r="BT789" s="62">
        <f t="shared" ref="BT789" si="18700">FLOOR(IF(OR(BT784=0,BT784=1),IF(BT788&gt;BT785,BT785,IF(BT782&gt;=BT788,BT788,BT782)+0.00000001),IF(BT786&gt;=BT785,BT785-BS787,BT786-BS787)+0.00000001),1)</f>
        <v>0</v>
      </c>
      <c r="BU789" s="62">
        <f t="shared" ref="BU789" si="18701">FLOOR(IF(OR(BU784=0,BU784=1),IF(BU788&gt;BU785,BU785,IF(BU782&gt;=BU788,BU788,BU782)+0.00000001),IF(BU786&gt;=BU785,BU785-BT787,BU786-BT787)+0.00000001),1)</f>
        <v>0</v>
      </c>
      <c r="BV789" s="62">
        <f t="shared" ref="BV789" si="18702">FLOOR(IF(OR(BV784=0,BV784=1),IF(BV788&gt;BV785,BV785,IF(BV782&gt;=BV788,BV788,BV782)+0.00000001),IF(BV786&gt;=BV785,BV785-BU787,BV786-BU787)+0.00000001),1)</f>
        <v>0</v>
      </c>
      <c r="BW789" s="62">
        <f t="shared" ref="BW789" si="18703">FLOOR(IF(OR(BW784=0,BW784=1),IF(BW788&gt;BW785,BW785,IF(BW782&gt;=BW788,BW788,BW782)+0.00000001),IF(BW786&gt;=BW785,BW785-BV787,BW786-BV787)+0.00000001),1)</f>
        <v>0</v>
      </c>
      <c r="BX789" s="62">
        <f t="shared" ref="BX789" si="18704">FLOOR(IF(OR(BX784=0,BX784=1),IF(BX788&gt;BX785,BX785,IF(BX782&gt;=BX788,BX788,BX782)+0.00000001),IF(BX786&gt;=BX785,BX785-BW787,BX786-BW787)+0.00000001),1)</f>
        <v>0</v>
      </c>
      <c r="BY789" s="298"/>
      <c r="BZ789" s="300"/>
      <c r="CA789" s="302"/>
      <c r="CB789" s="302"/>
    </row>
    <row r="790" spans="1:96" s="98" customFormat="1" ht="25.2" customHeight="1" thickBot="1" x14ac:dyDescent="0.35">
      <c r="A790" s="97"/>
      <c r="B790" s="120"/>
      <c r="C790" s="63"/>
      <c r="D790" s="63"/>
      <c r="E790" s="63"/>
      <c r="F790" s="63"/>
      <c r="G790" s="63"/>
      <c r="H790" s="63"/>
      <c r="I790" s="63"/>
      <c r="J790" s="63"/>
      <c r="K790" s="63"/>
      <c r="L790" s="64"/>
      <c r="M790" s="7"/>
      <c r="N790" s="161"/>
      <c r="P790" s="175" t="s">
        <v>156</v>
      </c>
      <c r="Q790" s="203">
        <f>IF(Q789=0,0,Q789*$J$16)</f>
        <v>0</v>
      </c>
      <c r="R790" s="203">
        <f t="shared" ref="R790:BX790" si="18705">IF(R789=0,0,R789*$J$16)</f>
        <v>0</v>
      </c>
      <c r="S790" s="203">
        <f t="shared" si="18705"/>
        <v>0</v>
      </c>
      <c r="T790" s="203">
        <f t="shared" si="18705"/>
        <v>0</v>
      </c>
      <c r="U790" s="203">
        <f t="shared" si="18705"/>
        <v>0</v>
      </c>
      <c r="V790" s="203">
        <f t="shared" si="18705"/>
        <v>0</v>
      </c>
      <c r="W790" s="203">
        <f t="shared" si="18705"/>
        <v>0</v>
      </c>
      <c r="X790" s="203">
        <f t="shared" si="18705"/>
        <v>0</v>
      </c>
      <c r="Y790" s="203">
        <f t="shared" si="18705"/>
        <v>0</v>
      </c>
      <c r="Z790" s="203">
        <f t="shared" si="18705"/>
        <v>0</v>
      </c>
      <c r="AA790" s="203">
        <f t="shared" si="18705"/>
        <v>0</v>
      </c>
      <c r="AB790" s="203">
        <f t="shared" si="18705"/>
        <v>0</v>
      </c>
      <c r="AC790" s="203">
        <f t="shared" si="18705"/>
        <v>0</v>
      </c>
      <c r="AD790" s="203">
        <f t="shared" si="18705"/>
        <v>0</v>
      </c>
      <c r="AE790" s="203">
        <f t="shared" si="18705"/>
        <v>0</v>
      </c>
      <c r="AF790" s="203">
        <f t="shared" si="18705"/>
        <v>0</v>
      </c>
      <c r="AG790" s="203">
        <f t="shared" si="18705"/>
        <v>0</v>
      </c>
      <c r="AH790" s="203">
        <f t="shared" si="18705"/>
        <v>0</v>
      </c>
      <c r="AI790" s="203">
        <f t="shared" si="18705"/>
        <v>0</v>
      </c>
      <c r="AJ790" s="203">
        <f t="shared" si="18705"/>
        <v>0</v>
      </c>
      <c r="AK790" s="203">
        <f t="shared" si="18705"/>
        <v>0</v>
      </c>
      <c r="AL790" s="203">
        <f t="shared" si="18705"/>
        <v>0</v>
      </c>
      <c r="AM790" s="203">
        <f t="shared" si="18705"/>
        <v>0</v>
      </c>
      <c r="AN790" s="203">
        <f t="shared" si="18705"/>
        <v>0</v>
      </c>
      <c r="AO790" s="203">
        <f t="shared" si="18705"/>
        <v>0</v>
      </c>
      <c r="AP790" s="203">
        <f t="shared" si="18705"/>
        <v>0</v>
      </c>
      <c r="AQ790" s="203">
        <f t="shared" si="18705"/>
        <v>0</v>
      </c>
      <c r="AR790" s="203">
        <f t="shared" si="18705"/>
        <v>0</v>
      </c>
      <c r="AS790" s="203">
        <f t="shared" si="18705"/>
        <v>0</v>
      </c>
      <c r="AT790" s="203">
        <f t="shared" si="18705"/>
        <v>0</v>
      </c>
      <c r="AU790" s="203">
        <f t="shared" si="18705"/>
        <v>0</v>
      </c>
      <c r="AV790" s="203">
        <f t="shared" si="18705"/>
        <v>0</v>
      </c>
      <c r="AW790" s="203">
        <f t="shared" si="18705"/>
        <v>0</v>
      </c>
      <c r="AX790" s="203">
        <f t="shared" si="18705"/>
        <v>0</v>
      </c>
      <c r="AY790" s="203">
        <f t="shared" si="18705"/>
        <v>0</v>
      </c>
      <c r="AZ790" s="203">
        <f t="shared" si="18705"/>
        <v>0</v>
      </c>
      <c r="BA790" s="203">
        <f t="shared" si="18705"/>
        <v>0</v>
      </c>
      <c r="BB790" s="203">
        <f t="shared" si="18705"/>
        <v>0</v>
      </c>
      <c r="BC790" s="203">
        <f t="shared" si="18705"/>
        <v>0</v>
      </c>
      <c r="BD790" s="203">
        <f t="shared" si="18705"/>
        <v>0</v>
      </c>
      <c r="BE790" s="203">
        <f t="shared" si="18705"/>
        <v>0</v>
      </c>
      <c r="BF790" s="203">
        <f t="shared" si="18705"/>
        <v>0</v>
      </c>
      <c r="BG790" s="203">
        <f t="shared" si="18705"/>
        <v>0</v>
      </c>
      <c r="BH790" s="203">
        <f t="shared" si="18705"/>
        <v>0</v>
      </c>
      <c r="BI790" s="203">
        <f t="shared" si="18705"/>
        <v>0</v>
      </c>
      <c r="BJ790" s="203">
        <f t="shared" si="18705"/>
        <v>0</v>
      </c>
      <c r="BK790" s="203">
        <f t="shared" si="18705"/>
        <v>0</v>
      </c>
      <c r="BL790" s="203">
        <f t="shared" si="18705"/>
        <v>0</v>
      </c>
      <c r="BM790" s="203">
        <f t="shared" si="18705"/>
        <v>0</v>
      </c>
      <c r="BN790" s="203">
        <f t="shared" si="18705"/>
        <v>0</v>
      </c>
      <c r="BO790" s="203">
        <f t="shared" si="18705"/>
        <v>0</v>
      </c>
      <c r="BP790" s="203">
        <f t="shared" si="18705"/>
        <v>0</v>
      </c>
      <c r="BQ790" s="203">
        <f t="shared" si="18705"/>
        <v>0</v>
      </c>
      <c r="BR790" s="203">
        <f t="shared" si="18705"/>
        <v>0</v>
      </c>
      <c r="BS790" s="203">
        <f t="shared" si="18705"/>
        <v>0</v>
      </c>
      <c r="BT790" s="203">
        <f t="shared" si="18705"/>
        <v>0</v>
      </c>
      <c r="BU790" s="203">
        <f t="shared" si="18705"/>
        <v>0</v>
      </c>
      <c r="BV790" s="203">
        <f t="shared" si="18705"/>
        <v>0</v>
      </c>
      <c r="BW790" s="203">
        <f t="shared" si="18705"/>
        <v>0</v>
      </c>
      <c r="BX790" s="203">
        <f t="shared" si="18705"/>
        <v>0</v>
      </c>
      <c r="BY790" s="299"/>
      <c r="BZ790" s="301"/>
      <c r="CA790" s="303"/>
      <c r="CB790" s="303"/>
      <c r="CD790" s="146">
        <f>SUMIFS($Q790:$BX790,$Q780:$BX780,"1. ZoR")</f>
        <v>0</v>
      </c>
      <c r="CE790" s="146">
        <f>SUMIFS($Q790:$BX790,$Q780:$BX780,"2. ZoR")</f>
        <v>0</v>
      </c>
      <c r="CF790" s="146">
        <f>SUMIFS($Q790:$BX790,$Q780:$BX780,"3. ZoR")</f>
        <v>0</v>
      </c>
      <c r="CG790" s="146">
        <f>SUMIFS($Q790:$BX790,$Q780:$BX780,"4. ZoR")</f>
        <v>0</v>
      </c>
      <c r="CH790" s="146">
        <f>SUMIFS($Q790:$BX790,$Q780:$BX780,"5. ZoR")</f>
        <v>0</v>
      </c>
      <c r="CI790" s="146">
        <f>SUMIFS($Q790:$BX790,$Q780:$BX780,"6. ZoR")</f>
        <v>0</v>
      </c>
      <c r="CJ790" s="146">
        <f>SUMIFS($Q790:$BX790,$Q780:$BX780,"7. ZoR")</f>
        <v>0</v>
      </c>
      <c r="CK790" s="146">
        <f>SUMIFS($Q790:$BX790,$Q780:$BX780,"8. ZoR")</f>
        <v>0</v>
      </c>
      <c r="CL790" s="146">
        <f>SUMIFS($Q790:$BX790,$Q780:$BX780,"9. ZoR")</f>
        <v>0</v>
      </c>
      <c r="CM790" s="146">
        <f>SUMIFS($Q790:$BX790,$Q780:$BX780,"10. ZoR")</f>
        <v>0</v>
      </c>
      <c r="CN790" s="146">
        <f>SUMIFS($Q790:$BX790,$Q780:$BX780,"11. ZoR")</f>
        <v>0</v>
      </c>
      <c r="CO790" s="146">
        <f>SUMIFS($Q790:$BX790,$Q780:$BX780,"12. ZoR")</f>
        <v>0</v>
      </c>
      <c r="CP790" s="146">
        <f>SUMIFS($Q790:$BX790,$Q780:$BX780,"13. ZoR")</f>
        <v>0</v>
      </c>
      <c r="CQ790" s="146">
        <f>SUMIFS($Q790:$BX790,$Q780:$BX780,"14. ZoR")</f>
        <v>0</v>
      </c>
      <c r="CR790" s="146">
        <f>SUMIFS($Q790:$BX790,$Q780:$BX780,"15. ZoR")</f>
        <v>0</v>
      </c>
    </row>
    <row r="791" spans="1:96" ht="15" thickBot="1" x14ac:dyDescent="0.35"/>
    <row r="792" spans="1:96" s="98" customFormat="1" ht="69.599999999999994" customHeight="1" thickBot="1" x14ac:dyDescent="0.35">
      <c r="A792" s="229"/>
      <c r="B792" s="112"/>
      <c r="C792" s="304" t="s">
        <v>1</v>
      </c>
      <c r="D792" s="113"/>
      <c r="E792" s="122" t="s">
        <v>198</v>
      </c>
      <c r="F792" s="122" t="s">
        <v>200</v>
      </c>
      <c r="G792" s="114" t="s">
        <v>93</v>
      </c>
      <c r="H792" s="114" t="s">
        <v>94</v>
      </c>
      <c r="I792" s="114" t="s">
        <v>229</v>
      </c>
      <c r="J792" s="114" t="s">
        <v>206</v>
      </c>
      <c r="K792" s="114" t="s">
        <v>208</v>
      </c>
      <c r="L792" s="129" t="s">
        <v>0</v>
      </c>
      <c r="M792" s="7"/>
      <c r="N792" s="115">
        <v>208002</v>
      </c>
      <c r="P792" s="162" t="s">
        <v>129</v>
      </c>
      <c r="Q792" s="76" t="s">
        <v>3</v>
      </c>
      <c r="R792" s="76" t="s">
        <v>4</v>
      </c>
      <c r="S792" s="76" t="s">
        <v>5</v>
      </c>
      <c r="T792" s="76" t="s">
        <v>6</v>
      </c>
      <c r="U792" s="76" t="s">
        <v>7</v>
      </c>
      <c r="V792" s="76" t="s">
        <v>8</v>
      </c>
      <c r="W792" s="76" t="s">
        <v>9</v>
      </c>
      <c r="X792" s="76" t="s">
        <v>10</v>
      </c>
      <c r="Y792" s="76" t="s">
        <v>11</v>
      </c>
      <c r="Z792" s="76" t="s">
        <v>12</v>
      </c>
      <c r="AA792" s="76" t="s">
        <v>13</v>
      </c>
      <c r="AB792" s="76" t="s">
        <v>14</v>
      </c>
      <c r="AC792" s="76" t="s">
        <v>15</v>
      </c>
      <c r="AD792" s="76" t="s">
        <v>16</v>
      </c>
      <c r="AE792" s="76" t="s">
        <v>17</v>
      </c>
      <c r="AF792" s="76" t="s">
        <v>18</v>
      </c>
      <c r="AG792" s="76" t="s">
        <v>19</v>
      </c>
      <c r="AH792" s="76" t="s">
        <v>20</v>
      </c>
      <c r="AI792" s="76" t="s">
        <v>21</v>
      </c>
      <c r="AJ792" s="76" t="s">
        <v>22</v>
      </c>
      <c r="AK792" s="76" t="s">
        <v>23</v>
      </c>
      <c r="AL792" s="76" t="s">
        <v>24</v>
      </c>
      <c r="AM792" s="76" t="s">
        <v>25</v>
      </c>
      <c r="AN792" s="76" t="s">
        <v>26</v>
      </c>
      <c r="AO792" s="76" t="s">
        <v>27</v>
      </c>
      <c r="AP792" s="76" t="s">
        <v>28</v>
      </c>
      <c r="AQ792" s="76" t="s">
        <v>29</v>
      </c>
      <c r="AR792" s="76" t="s">
        <v>30</v>
      </c>
      <c r="AS792" s="76" t="s">
        <v>31</v>
      </c>
      <c r="AT792" s="76" t="s">
        <v>32</v>
      </c>
      <c r="AU792" s="76" t="s">
        <v>33</v>
      </c>
      <c r="AV792" s="76" t="s">
        <v>34</v>
      </c>
      <c r="AW792" s="76" t="s">
        <v>35</v>
      </c>
      <c r="AX792" s="76" t="s">
        <v>36</v>
      </c>
      <c r="AY792" s="76" t="s">
        <v>37</v>
      </c>
      <c r="AZ792" s="76" t="s">
        <v>38</v>
      </c>
      <c r="BA792" s="76" t="s">
        <v>39</v>
      </c>
      <c r="BB792" s="76" t="s">
        <v>40</v>
      </c>
      <c r="BC792" s="76" t="s">
        <v>41</v>
      </c>
      <c r="BD792" s="76" t="s">
        <v>42</v>
      </c>
      <c r="BE792" s="76" t="s">
        <v>43</v>
      </c>
      <c r="BF792" s="76" t="s">
        <v>44</v>
      </c>
      <c r="BG792" s="76" t="s">
        <v>45</v>
      </c>
      <c r="BH792" s="76" t="s">
        <v>46</v>
      </c>
      <c r="BI792" s="76" t="s">
        <v>47</v>
      </c>
      <c r="BJ792" s="76" t="s">
        <v>48</v>
      </c>
      <c r="BK792" s="76" t="s">
        <v>49</v>
      </c>
      <c r="BL792" s="76" t="s">
        <v>50</v>
      </c>
      <c r="BM792" s="76" t="s">
        <v>51</v>
      </c>
      <c r="BN792" s="76" t="s">
        <v>52</v>
      </c>
      <c r="BO792" s="76" t="s">
        <v>130</v>
      </c>
      <c r="BP792" s="76" t="s">
        <v>131</v>
      </c>
      <c r="BQ792" s="76" t="s">
        <v>132</v>
      </c>
      <c r="BR792" s="76" t="s">
        <v>133</v>
      </c>
      <c r="BS792" s="76" t="s">
        <v>134</v>
      </c>
      <c r="BT792" s="76" t="s">
        <v>135</v>
      </c>
      <c r="BU792" s="76" t="s">
        <v>136</v>
      </c>
      <c r="BV792" s="76" t="s">
        <v>137</v>
      </c>
      <c r="BW792" s="76" t="s">
        <v>138</v>
      </c>
      <c r="BX792" s="76" t="s">
        <v>139</v>
      </c>
      <c r="BY792" s="125" t="s">
        <v>174</v>
      </c>
      <c r="BZ792" s="126" t="s">
        <v>175</v>
      </c>
      <c r="CA792" s="126" t="s">
        <v>157</v>
      </c>
      <c r="CB792" s="126" t="s">
        <v>237</v>
      </c>
      <c r="CD792" s="306" t="s">
        <v>222</v>
      </c>
      <c r="CE792" s="307"/>
      <c r="CF792" s="307"/>
      <c r="CG792" s="307"/>
      <c r="CH792" s="307"/>
      <c r="CI792" s="307"/>
      <c r="CJ792" s="307"/>
      <c r="CK792" s="307"/>
      <c r="CL792" s="307"/>
      <c r="CM792" s="307"/>
      <c r="CN792" s="307"/>
      <c r="CO792" s="307"/>
      <c r="CP792" s="307"/>
      <c r="CQ792" s="307"/>
      <c r="CR792" s="307"/>
    </row>
    <row r="793" spans="1:96" s="98" customFormat="1" ht="21" hidden="1" customHeight="1" x14ac:dyDescent="0.3">
      <c r="A793" s="230"/>
      <c r="B793" s="105"/>
      <c r="C793" s="305"/>
      <c r="D793" s="116"/>
      <c r="E793" s="116"/>
      <c r="F793" s="116"/>
      <c r="G793" s="308" t="s">
        <v>235</v>
      </c>
      <c r="H793" s="308" t="s">
        <v>95</v>
      </c>
      <c r="I793" s="309" t="s">
        <v>199</v>
      </c>
      <c r="J793" s="309" t="s">
        <v>207</v>
      </c>
      <c r="K793" s="128"/>
      <c r="L793" s="311" t="s">
        <v>92</v>
      </c>
      <c r="M793" s="7"/>
      <c r="N793" s="313" t="s">
        <v>2</v>
      </c>
      <c r="P793" s="77"/>
      <c r="Q793" s="67">
        <f>MONTH(Úvod!$F$10)</f>
        <v>1</v>
      </c>
      <c r="R793" s="68">
        <f t="shared" ref="R793" si="18706">IF(Q793=12,1,Q793+1)</f>
        <v>2</v>
      </c>
      <c r="S793" s="68">
        <f t="shared" ref="S793" si="18707">IF(R793=12,1,R793+1)</f>
        <v>3</v>
      </c>
      <c r="T793" s="69">
        <f t="shared" ref="T793" si="18708">IF(S793=12,1,S793+1)</f>
        <v>4</v>
      </c>
      <c r="U793" s="69">
        <f t="shared" ref="U793" si="18709">IF(T793=12,1,T793+1)</f>
        <v>5</v>
      </c>
      <c r="V793" s="69">
        <f t="shared" ref="V793" si="18710">IF(U793=12,1,U793+1)</f>
        <v>6</v>
      </c>
      <c r="W793" s="69">
        <f t="shared" ref="W793" si="18711">IF(V793=12,1,V793+1)</f>
        <v>7</v>
      </c>
      <c r="X793" s="69">
        <f t="shared" ref="X793" si="18712">IF(W793=12,1,W793+1)</f>
        <v>8</v>
      </c>
      <c r="Y793" s="69">
        <f t="shared" ref="Y793" si="18713">IF(X793=12,1,X793+1)</f>
        <v>9</v>
      </c>
      <c r="Z793" s="69">
        <f>IF(Y793=12,1,Y793+1)</f>
        <v>10</v>
      </c>
      <c r="AA793" s="69">
        <f t="shared" ref="AA793" si="18714">IF(Z793=12,1,Z793+1)</f>
        <v>11</v>
      </c>
      <c r="AB793" s="69">
        <f t="shared" ref="AB793" si="18715">IF(AA793=12,1,AA793+1)</f>
        <v>12</v>
      </c>
      <c r="AC793" s="69">
        <f t="shared" ref="AC793" si="18716">IF(AB793=12,1,AB793+1)</f>
        <v>1</v>
      </c>
      <c r="AD793" s="69">
        <f t="shared" ref="AD793" si="18717">IF(AC793=12,1,AC793+1)</f>
        <v>2</v>
      </c>
      <c r="AE793" s="69">
        <f t="shared" ref="AE793" si="18718">IF(AD793=12,1,AD793+1)</f>
        <v>3</v>
      </c>
      <c r="AF793" s="69">
        <f t="shared" ref="AF793" si="18719">IF(AE793=12,1,AE793+1)</f>
        <v>4</v>
      </c>
      <c r="AG793" s="69">
        <f t="shared" ref="AG793" si="18720">IF(AF793=12,1,AF793+1)</f>
        <v>5</v>
      </c>
      <c r="AH793" s="69">
        <f t="shared" ref="AH793" si="18721">IF(AG793=12,1,AG793+1)</f>
        <v>6</v>
      </c>
      <c r="AI793" s="69">
        <f>IF(AH793=12,1,AH793+1)</f>
        <v>7</v>
      </c>
      <c r="AJ793" s="69">
        <f t="shared" ref="AJ793" si="18722">IF(AI793=12,1,AI793+1)</f>
        <v>8</v>
      </c>
      <c r="AK793" s="69">
        <f t="shared" ref="AK793" si="18723">IF(AJ793=12,1,AJ793+1)</f>
        <v>9</v>
      </c>
      <c r="AL793" s="69">
        <f t="shared" ref="AL793" si="18724">IF(AK793=12,1,AK793+1)</f>
        <v>10</v>
      </c>
      <c r="AM793" s="69">
        <f t="shared" ref="AM793" si="18725">IF(AL793=12,1,AL793+1)</f>
        <v>11</v>
      </c>
      <c r="AN793" s="69">
        <f t="shared" ref="AN793" si="18726">IF(AM793=12,1,AM793+1)</f>
        <v>12</v>
      </c>
      <c r="AO793" s="69">
        <f t="shared" ref="AO793" si="18727">IF(AN793=12,1,AN793+1)</f>
        <v>1</v>
      </c>
      <c r="AP793" s="69">
        <f t="shared" ref="AP793" si="18728">IF(AO793=12,1,AO793+1)</f>
        <v>2</v>
      </c>
      <c r="AQ793" s="69">
        <f t="shared" ref="AQ793" si="18729">IF(AP793=12,1,AP793+1)</f>
        <v>3</v>
      </c>
      <c r="AR793" s="69">
        <f t="shared" ref="AR793" si="18730">IF(AQ793=12,1,AQ793+1)</f>
        <v>4</v>
      </c>
      <c r="AS793" s="69">
        <f t="shared" ref="AS793" si="18731">IF(AR793=12,1,AR793+1)</f>
        <v>5</v>
      </c>
      <c r="AT793" s="69">
        <f t="shared" ref="AT793" si="18732">IF(AS793=12,1,AS793+1)</f>
        <v>6</v>
      </c>
      <c r="AU793" s="69">
        <f t="shared" ref="AU793" si="18733">IF(AT793=12,1,AT793+1)</f>
        <v>7</v>
      </c>
      <c r="AV793" s="69">
        <f t="shared" ref="AV793" si="18734">IF(AU793=12,1,AU793+1)</f>
        <v>8</v>
      </c>
      <c r="AW793" s="69">
        <f t="shared" ref="AW793" si="18735">IF(AV793=12,1,AV793+1)</f>
        <v>9</v>
      </c>
      <c r="AX793" s="69">
        <f t="shared" ref="AX793" si="18736">IF(AW793=12,1,AW793+1)</f>
        <v>10</v>
      </c>
      <c r="AY793" s="69">
        <f t="shared" ref="AY793" si="18737">IF(AX793=12,1,AX793+1)</f>
        <v>11</v>
      </c>
      <c r="AZ793" s="69">
        <f t="shared" ref="AZ793" si="18738">IF(AY793=12,1,AY793+1)</f>
        <v>12</v>
      </c>
      <c r="BA793" s="69">
        <f t="shared" ref="BA793" si="18739">IF(AZ793=12,1,AZ793+1)</f>
        <v>1</v>
      </c>
      <c r="BB793" s="69">
        <f t="shared" ref="BB793" si="18740">IF(BA793=12,1,BA793+1)</f>
        <v>2</v>
      </c>
      <c r="BC793" s="69">
        <f t="shared" ref="BC793" si="18741">IF(BB793=12,1,BB793+1)</f>
        <v>3</v>
      </c>
      <c r="BD793" s="69">
        <f t="shared" ref="BD793" si="18742">IF(BC793=12,1,BC793+1)</f>
        <v>4</v>
      </c>
      <c r="BE793" s="69">
        <f t="shared" ref="BE793" si="18743">IF(BD793=12,1,BD793+1)</f>
        <v>5</v>
      </c>
      <c r="BF793" s="69">
        <f t="shared" ref="BF793" si="18744">IF(BE793=12,1,BE793+1)</f>
        <v>6</v>
      </c>
      <c r="BG793" s="69">
        <f t="shared" ref="BG793" si="18745">IF(BF793=12,1,BF793+1)</f>
        <v>7</v>
      </c>
      <c r="BH793" s="69">
        <f t="shared" ref="BH793" si="18746">IF(BG793=12,1,BG793+1)</f>
        <v>8</v>
      </c>
      <c r="BI793" s="69">
        <f t="shared" ref="BI793" si="18747">IF(BH793=12,1,BH793+1)</f>
        <v>9</v>
      </c>
      <c r="BJ793" s="69">
        <f t="shared" ref="BJ793" si="18748">IF(BI793=12,1,BI793+1)</f>
        <v>10</v>
      </c>
      <c r="BK793" s="69">
        <f t="shared" ref="BK793" si="18749">IF(BJ793=12,1,BJ793+1)</f>
        <v>11</v>
      </c>
      <c r="BL793" s="69">
        <f t="shared" ref="BL793" si="18750">IF(BK793=12,1,BK793+1)</f>
        <v>12</v>
      </c>
      <c r="BM793" s="69">
        <f t="shared" ref="BM793" si="18751">IF(BL793=12,1,BL793+1)</f>
        <v>1</v>
      </c>
      <c r="BN793" s="69">
        <f t="shared" ref="BN793" si="18752">IF(BM793=12,1,BM793+1)</f>
        <v>2</v>
      </c>
      <c r="BO793" s="69">
        <f t="shared" ref="BO793" si="18753">IF(BN793=12,1,BN793+1)</f>
        <v>3</v>
      </c>
      <c r="BP793" s="69">
        <f t="shared" ref="BP793" si="18754">IF(BO793=12,1,BO793+1)</f>
        <v>4</v>
      </c>
      <c r="BQ793" s="69">
        <f t="shared" ref="BQ793" si="18755">IF(BP793=12,1,BP793+1)</f>
        <v>5</v>
      </c>
      <c r="BR793" s="69">
        <f t="shared" ref="BR793" si="18756">IF(BQ793=12,1,BQ793+1)</f>
        <v>6</v>
      </c>
      <c r="BS793" s="69">
        <f t="shared" ref="BS793" si="18757">IF(BR793=12,1,BR793+1)</f>
        <v>7</v>
      </c>
      <c r="BT793" s="69">
        <f t="shared" ref="BT793" si="18758">IF(BS793=12,1,BS793+1)</f>
        <v>8</v>
      </c>
      <c r="BU793" s="69">
        <f t="shared" ref="BU793" si="18759">IF(BT793=12,1,BT793+1)</f>
        <v>9</v>
      </c>
      <c r="BV793" s="69">
        <f t="shared" ref="BV793" si="18760">IF(BU793=12,1,BU793+1)</f>
        <v>10</v>
      </c>
      <c r="BW793" s="69">
        <f t="shared" ref="BW793" si="18761">IF(BV793=12,1,BV793+1)</f>
        <v>11</v>
      </c>
      <c r="BX793" s="69">
        <f t="shared" ref="BX793" si="18762">IF(BW793=12,1,BW793+1)</f>
        <v>12</v>
      </c>
      <c r="BY793" s="74"/>
      <c r="BZ793" s="71"/>
      <c r="CA793" s="71"/>
      <c r="CB793" s="71"/>
    </row>
    <row r="794" spans="1:96" s="98" customFormat="1" ht="18" hidden="1" customHeight="1" x14ac:dyDescent="0.3">
      <c r="A794" s="230"/>
      <c r="B794" s="105"/>
      <c r="C794" s="305"/>
      <c r="D794" s="116"/>
      <c r="E794" s="116"/>
      <c r="F794" s="116"/>
      <c r="G794" s="308"/>
      <c r="H794" s="308"/>
      <c r="I794" s="309"/>
      <c r="J794" s="309"/>
      <c r="K794" s="128"/>
      <c r="L794" s="311"/>
      <c r="M794" s="7"/>
      <c r="N794" s="314"/>
      <c r="P794" s="70"/>
      <c r="Q794" s="53">
        <f t="shared" ref="Q794:BX794" si="18763">VALUE(_xlfn.CONCAT(Q793,".",Q796))</f>
        <v>1</v>
      </c>
      <c r="R794" s="66">
        <f t="shared" si="18763"/>
        <v>32</v>
      </c>
      <c r="S794" s="66">
        <f t="shared" si="18763"/>
        <v>61</v>
      </c>
      <c r="T794" s="66">
        <f t="shared" si="18763"/>
        <v>92</v>
      </c>
      <c r="U794" s="66">
        <f t="shared" si="18763"/>
        <v>122</v>
      </c>
      <c r="V794" s="66">
        <f t="shared" si="18763"/>
        <v>153</v>
      </c>
      <c r="W794" s="66">
        <f t="shared" si="18763"/>
        <v>183</v>
      </c>
      <c r="X794" s="66">
        <f t="shared" si="18763"/>
        <v>214</v>
      </c>
      <c r="Y794" s="66">
        <f t="shared" si="18763"/>
        <v>245</v>
      </c>
      <c r="Z794" s="66">
        <f t="shared" si="18763"/>
        <v>275</v>
      </c>
      <c r="AA794" s="66">
        <f t="shared" si="18763"/>
        <v>306</v>
      </c>
      <c r="AB794" s="66">
        <f t="shared" si="18763"/>
        <v>336</v>
      </c>
      <c r="AC794" s="66">
        <f t="shared" si="18763"/>
        <v>367</v>
      </c>
      <c r="AD794" s="66">
        <f t="shared" si="18763"/>
        <v>398</v>
      </c>
      <c r="AE794" s="66">
        <f t="shared" si="18763"/>
        <v>426</v>
      </c>
      <c r="AF794" s="66">
        <f t="shared" si="18763"/>
        <v>457</v>
      </c>
      <c r="AG794" s="66">
        <f t="shared" si="18763"/>
        <v>487</v>
      </c>
      <c r="AH794" s="66">
        <f t="shared" si="18763"/>
        <v>518</v>
      </c>
      <c r="AI794" s="66">
        <f t="shared" si="18763"/>
        <v>548</v>
      </c>
      <c r="AJ794" s="66">
        <f t="shared" si="18763"/>
        <v>579</v>
      </c>
      <c r="AK794" s="66">
        <f t="shared" si="18763"/>
        <v>610</v>
      </c>
      <c r="AL794" s="66">
        <f t="shared" si="18763"/>
        <v>640</v>
      </c>
      <c r="AM794" s="66">
        <f t="shared" si="18763"/>
        <v>671</v>
      </c>
      <c r="AN794" s="66">
        <f t="shared" si="18763"/>
        <v>701</v>
      </c>
      <c r="AO794" s="66">
        <f t="shared" si="18763"/>
        <v>732</v>
      </c>
      <c r="AP794" s="66">
        <f t="shared" si="18763"/>
        <v>763</v>
      </c>
      <c r="AQ794" s="66">
        <f t="shared" si="18763"/>
        <v>791</v>
      </c>
      <c r="AR794" s="66">
        <f t="shared" si="18763"/>
        <v>822</v>
      </c>
      <c r="AS794" s="66">
        <f t="shared" si="18763"/>
        <v>852</v>
      </c>
      <c r="AT794" s="66">
        <f t="shared" si="18763"/>
        <v>883</v>
      </c>
      <c r="AU794" s="66">
        <f t="shared" si="18763"/>
        <v>913</v>
      </c>
      <c r="AV794" s="66">
        <f t="shared" si="18763"/>
        <v>944</v>
      </c>
      <c r="AW794" s="66">
        <f t="shared" si="18763"/>
        <v>975</v>
      </c>
      <c r="AX794" s="66">
        <f t="shared" si="18763"/>
        <v>1005</v>
      </c>
      <c r="AY794" s="66">
        <f t="shared" si="18763"/>
        <v>1036</v>
      </c>
      <c r="AZ794" s="66">
        <f t="shared" si="18763"/>
        <v>1066</v>
      </c>
      <c r="BA794" s="66">
        <f t="shared" si="18763"/>
        <v>1097</v>
      </c>
      <c r="BB794" s="66">
        <f t="shared" si="18763"/>
        <v>1128</v>
      </c>
      <c r="BC794" s="66">
        <f t="shared" si="18763"/>
        <v>1156</v>
      </c>
      <c r="BD794" s="66">
        <f t="shared" si="18763"/>
        <v>1187</v>
      </c>
      <c r="BE794" s="66">
        <f t="shared" si="18763"/>
        <v>1217</v>
      </c>
      <c r="BF794" s="66">
        <f t="shared" si="18763"/>
        <v>1248</v>
      </c>
      <c r="BG794" s="66">
        <f t="shared" si="18763"/>
        <v>1278</v>
      </c>
      <c r="BH794" s="66">
        <f t="shared" si="18763"/>
        <v>1309</v>
      </c>
      <c r="BI794" s="66">
        <f t="shared" si="18763"/>
        <v>1340</v>
      </c>
      <c r="BJ794" s="66">
        <f t="shared" si="18763"/>
        <v>1370</v>
      </c>
      <c r="BK794" s="66">
        <f t="shared" si="18763"/>
        <v>1401</v>
      </c>
      <c r="BL794" s="66">
        <f t="shared" si="18763"/>
        <v>1431</v>
      </c>
      <c r="BM794" s="66">
        <f t="shared" si="18763"/>
        <v>1462</v>
      </c>
      <c r="BN794" s="66">
        <f t="shared" si="18763"/>
        <v>1493</v>
      </c>
      <c r="BO794" s="66">
        <f t="shared" si="18763"/>
        <v>1522</v>
      </c>
      <c r="BP794" s="66">
        <f t="shared" si="18763"/>
        <v>1553</v>
      </c>
      <c r="BQ794" s="66">
        <f t="shared" si="18763"/>
        <v>1583</v>
      </c>
      <c r="BR794" s="66">
        <f t="shared" si="18763"/>
        <v>1614</v>
      </c>
      <c r="BS794" s="66">
        <f t="shared" si="18763"/>
        <v>1644</v>
      </c>
      <c r="BT794" s="66">
        <f t="shared" si="18763"/>
        <v>1675</v>
      </c>
      <c r="BU794" s="66">
        <f t="shared" si="18763"/>
        <v>1706</v>
      </c>
      <c r="BV794" s="66">
        <f t="shared" si="18763"/>
        <v>1736</v>
      </c>
      <c r="BW794" s="66">
        <f t="shared" si="18763"/>
        <v>1767</v>
      </c>
      <c r="BX794" s="66">
        <f t="shared" si="18763"/>
        <v>1797</v>
      </c>
      <c r="BY794" s="75"/>
      <c r="BZ794" s="72"/>
      <c r="CA794" s="72"/>
      <c r="CB794" s="72"/>
    </row>
    <row r="795" spans="1:96" s="98" customFormat="1" ht="18" customHeight="1" x14ac:dyDescent="0.3">
      <c r="A795" s="230"/>
      <c r="B795" s="105"/>
      <c r="C795" s="305"/>
      <c r="D795" s="116"/>
      <c r="E795" s="309" t="s">
        <v>199</v>
      </c>
      <c r="F795" s="309" t="s">
        <v>199</v>
      </c>
      <c r="G795" s="308"/>
      <c r="H795" s="308"/>
      <c r="I795" s="309"/>
      <c r="J795" s="309"/>
      <c r="K795" s="309" t="s">
        <v>209</v>
      </c>
      <c r="L795" s="311"/>
      <c r="M795" s="7"/>
      <c r="N795" s="314"/>
      <c r="P795" s="70"/>
      <c r="Q795" s="54" t="str">
        <f>VLOOKUP(Q793,'Podpůrná data'!$J$13:$K$24,2)</f>
        <v>leden</v>
      </c>
      <c r="R795" s="54" t="str">
        <f>VLOOKUP(R793,'Podpůrná data'!$J$13:$K$24,2)</f>
        <v>únor</v>
      </c>
      <c r="S795" s="54" t="str">
        <f>VLOOKUP(S793,'Podpůrná data'!$J$13:$K$24,2)</f>
        <v>březen</v>
      </c>
      <c r="T795" s="54" t="str">
        <f>VLOOKUP(T793,'Podpůrná data'!$J$13:$K$24,2)</f>
        <v>duben</v>
      </c>
      <c r="U795" s="54" t="str">
        <f>VLOOKUP(U793,'Podpůrná data'!$J$13:$K$24,2)</f>
        <v>květen</v>
      </c>
      <c r="V795" s="54" t="str">
        <f>VLOOKUP(V793,'Podpůrná data'!$J$13:$K$24,2)</f>
        <v>červen</v>
      </c>
      <c r="W795" s="54" t="str">
        <f>VLOOKUP(W793,'Podpůrná data'!$J$13:$K$24,2)</f>
        <v>červenec</v>
      </c>
      <c r="X795" s="54" t="str">
        <f>VLOOKUP(X793,'Podpůrná data'!$J$13:$K$24,2)</f>
        <v>srpen</v>
      </c>
      <c r="Y795" s="54" t="str">
        <f>VLOOKUP(Y793,'Podpůrná data'!$J$13:$K$24,2)</f>
        <v>září</v>
      </c>
      <c r="Z795" s="54" t="str">
        <f>VLOOKUP(Z793,'Podpůrná data'!$J$13:$K$24,2)</f>
        <v>říjen</v>
      </c>
      <c r="AA795" s="54" t="str">
        <f>VLOOKUP(AA793,'Podpůrná data'!$J$13:$K$24,2)</f>
        <v>listopad</v>
      </c>
      <c r="AB795" s="54" t="str">
        <f>VLOOKUP(AB793,'Podpůrná data'!$J$13:$K$24,2)</f>
        <v>prosinec</v>
      </c>
      <c r="AC795" s="54" t="str">
        <f>VLOOKUP(AC793,'Podpůrná data'!$J$13:$K$24,2)</f>
        <v>leden</v>
      </c>
      <c r="AD795" s="54" t="str">
        <f>VLOOKUP(AD793,'Podpůrná data'!$J$13:$K$24,2)</f>
        <v>únor</v>
      </c>
      <c r="AE795" s="54" t="str">
        <f>VLOOKUP(AE793,'Podpůrná data'!$J$13:$K$24,2)</f>
        <v>březen</v>
      </c>
      <c r="AF795" s="54" t="str">
        <f>VLOOKUP(AF793,'Podpůrná data'!$J$13:$K$24,2)</f>
        <v>duben</v>
      </c>
      <c r="AG795" s="54" t="str">
        <f>VLOOKUP(AG793,'Podpůrná data'!$J$13:$K$24,2)</f>
        <v>květen</v>
      </c>
      <c r="AH795" s="54" t="str">
        <f>VLOOKUP(AH793,'Podpůrná data'!$J$13:$K$24,2)</f>
        <v>červen</v>
      </c>
      <c r="AI795" s="54" t="str">
        <f>VLOOKUP(AI793,'Podpůrná data'!$J$13:$K$24,2)</f>
        <v>červenec</v>
      </c>
      <c r="AJ795" s="54" t="str">
        <f>VLOOKUP(AJ793,'Podpůrná data'!$J$13:$K$24,2)</f>
        <v>srpen</v>
      </c>
      <c r="AK795" s="54" t="str">
        <f>VLOOKUP(AK793,'Podpůrná data'!$J$13:$K$24,2)</f>
        <v>září</v>
      </c>
      <c r="AL795" s="54" t="str">
        <f>VLOOKUP(AL793,'Podpůrná data'!$J$13:$K$24,2)</f>
        <v>říjen</v>
      </c>
      <c r="AM795" s="54" t="str">
        <f>VLOOKUP(AM793,'Podpůrná data'!$J$13:$K$24,2)</f>
        <v>listopad</v>
      </c>
      <c r="AN795" s="54" t="str">
        <f>VLOOKUP(AN793,'Podpůrná data'!$J$13:$K$24,2)</f>
        <v>prosinec</v>
      </c>
      <c r="AO795" s="54" t="str">
        <f>VLOOKUP(AO793,'Podpůrná data'!$J$13:$K$24,2)</f>
        <v>leden</v>
      </c>
      <c r="AP795" s="54" t="str">
        <f>VLOOKUP(AP793,'Podpůrná data'!$J$13:$K$24,2)</f>
        <v>únor</v>
      </c>
      <c r="AQ795" s="54" t="str">
        <f>VLOOKUP(AQ793,'Podpůrná data'!$J$13:$K$24,2)</f>
        <v>březen</v>
      </c>
      <c r="AR795" s="54" t="str">
        <f>VLOOKUP(AR793,'Podpůrná data'!$J$13:$K$24,2)</f>
        <v>duben</v>
      </c>
      <c r="AS795" s="54" t="str">
        <f>VLOOKUP(AS793,'Podpůrná data'!$J$13:$K$24,2)</f>
        <v>květen</v>
      </c>
      <c r="AT795" s="54" t="str">
        <f>VLOOKUP(AT793,'Podpůrná data'!$J$13:$K$24,2)</f>
        <v>červen</v>
      </c>
      <c r="AU795" s="54" t="str">
        <f>VLOOKUP(AU793,'Podpůrná data'!$J$13:$K$24,2)</f>
        <v>červenec</v>
      </c>
      <c r="AV795" s="54" t="str">
        <f>VLOOKUP(AV793,'Podpůrná data'!$J$13:$K$24,2)</f>
        <v>srpen</v>
      </c>
      <c r="AW795" s="54" t="str">
        <f>VLOOKUP(AW793,'Podpůrná data'!$J$13:$K$24,2)</f>
        <v>září</v>
      </c>
      <c r="AX795" s="54" t="str">
        <f>VLOOKUP(AX793,'Podpůrná data'!$J$13:$K$24,2)</f>
        <v>říjen</v>
      </c>
      <c r="AY795" s="54" t="str">
        <f>VLOOKUP(AY793,'Podpůrná data'!$J$13:$K$24,2)</f>
        <v>listopad</v>
      </c>
      <c r="AZ795" s="54" t="str">
        <f>VLOOKUP(AZ793,'Podpůrná data'!$J$13:$K$24,2)</f>
        <v>prosinec</v>
      </c>
      <c r="BA795" s="54" t="str">
        <f>VLOOKUP(BA793,'Podpůrná data'!$J$13:$K$24,2)</f>
        <v>leden</v>
      </c>
      <c r="BB795" s="54" t="str">
        <f>VLOOKUP(BB793,'Podpůrná data'!$J$13:$K$24,2)</f>
        <v>únor</v>
      </c>
      <c r="BC795" s="54" t="str">
        <f>VLOOKUP(BC793,'Podpůrná data'!$J$13:$K$24,2)</f>
        <v>březen</v>
      </c>
      <c r="BD795" s="54" t="str">
        <f>VLOOKUP(BD793,'Podpůrná data'!$J$13:$K$24,2)</f>
        <v>duben</v>
      </c>
      <c r="BE795" s="54" t="str">
        <f>VLOOKUP(BE793,'Podpůrná data'!$J$13:$K$24,2)</f>
        <v>květen</v>
      </c>
      <c r="BF795" s="54" t="str">
        <f>VLOOKUP(BF793,'Podpůrná data'!$J$13:$K$24,2)</f>
        <v>červen</v>
      </c>
      <c r="BG795" s="54" t="str">
        <f>VLOOKUP(BG793,'Podpůrná data'!$J$13:$K$24,2)</f>
        <v>červenec</v>
      </c>
      <c r="BH795" s="54" t="str">
        <f>VLOOKUP(BH793,'Podpůrná data'!$J$13:$K$24,2)</f>
        <v>srpen</v>
      </c>
      <c r="BI795" s="54" t="str">
        <f>VLOOKUP(BI793,'Podpůrná data'!$J$13:$K$24,2)</f>
        <v>září</v>
      </c>
      <c r="BJ795" s="54" t="str">
        <f>VLOOKUP(BJ793,'Podpůrná data'!$J$13:$K$24,2)</f>
        <v>říjen</v>
      </c>
      <c r="BK795" s="54" t="str">
        <f>VLOOKUP(BK793,'Podpůrná data'!$J$13:$K$24,2)</f>
        <v>listopad</v>
      </c>
      <c r="BL795" s="54" t="str">
        <f>VLOOKUP(BL793,'Podpůrná data'!$J$13:$K$24,2)</f>
        <v>prosinec</v>
      </c>
      <c r="BM795" s="54" t="str">
        <f>VLOOKUP(BM793,'Podpůrná data'!$J$13:$K$24,2)</f>
        <v>leden</v>
      </c>
      <c r="BN795" s="54" t="str">
        <f>VLOOKUP(BN793,'Podpůrná data'!$J$13:$K$24,2)</f>
        <v>únor</v>
      </c>
      <c r="BO795" s="54" t="str">
        <f>VLOOKUP(BO793,'Podpůrná data'!$J$13:$K$24,2)</f>
        <v>březen</v>
      </c>
      <c r="BP795" s="54" t="str">
        <f>VLOOKUP(BP793,'Podpůrná data'!$J$13:$K$24,2)</f>
        <v>duben</v>
      </c>
      <c r="BQ795" s="54" t="str">
        <f>VLOOKUP(BQ793,'Podpůrná data'!$J$13:$K$24,2)</f>
        <v>květen</v>
      </c>
      <c r="BR795" s="54" t="str">
        <f>VLOOKUP(BR793,'Podpůrná data'!$J$13:$K$24,2)</f>
        <v>červen</v>
      </c>
      <c r="BS795" s="54" t="str">
        <f>VLOOKUP(BS793,'Podpůrná data'!$J$13:$K$24,2)</f>
        <v>červenec</v>
      </c>
      <c r="BT795" s="54" t="str">
        <f>VLOOKUP(BT793,'Podpůrná data'!$J$13:$K$24,2)</f>
        <v>srpen</v>
      </c>
      <c r="BU795" s="54" t="str">
        <f>VLOOKUP(BU793,'Podpůrná data'!$J$13:$K$24,2)</f>
        <v>září</v>
      </c>
      <c r="BV795" s="54" t="str">
        <f>VLOOKUP(BV793,'Podpůrná data'!$J$13:$K$24,2)</f>
        <v>říjen</v>
      </c>
      <c r="BW795" s="54" t="str">
        <f>VLOOKUP(BW793,'Podpůrná data'!$J$13:$K$24,2)</f>
        <v>listopad</v>
      </c>
      <c r="BX795" s="54" t="str">
        <f>VLOOKUP(BX793,'Podpůrná data'!$J$13:$K$24,2)</f>
        <v>prosinec</v>
      </c>
      <c r="BY795" s="143"/>
      <c r="BZ795" s="144"/>
      <c r="CA795" s="165"/>
      <c r="CB795" s="165"/>
      <c r="CD795" s="147" t="s">
        <v>104</v>
      </c>
      <c r="CE795" s="147" t="s">
        <v>105</v>
      </c>
      <c r="CF795" s="147" t="s">
        <v>106</v>
      </c>
      <c r="CG795" s="147" t="s">
        <v>107</v>
      </c>
      <c r="CH795" s="147" t="s">
        <v>108</v>
      </c>
      <c r="CI795" s="147" t="s">
        <v>109</v>
      </c>
      <c r="CJ795" s="147" t="s">
        <v>110</v>
      </c>
      <c r="CK795" s="147" t="s">
        <v>111</v>
      </c>
      <c r="CL795" s="147" t="s">
        <v>112</v>
      </c>
      <c r="CM795" s="147" t="s">
        <v>166</v>
      </c>
      <c r="CN795" s="147" t="s">
        <v>167</v>
      </c>
      <c r="CO795" s="147" t="s">
        <v>168</v>
      </c>
      <c r="CP795" s="147" t="s">
        <v>194</v>
      </c>
      <c r="CQ795" s="147" t="s">
        <v>195</v>
      </c>
      <c r="CR795" s="147" t="s">
        <v>196</v>
      </c>
    </row>
    <row r="796" spans="1:96" s="98" customFormat="1" ht="16.2" customHeight="1" x14ac:dyDescent="0.3">
      <c r="A796" s="230"/>
      <c r="B796" s="105"/>
      <c r="C796" s="305"/>
      <c r="D796" s="116"/>
      <c r="E796" s="309"/>
      <c r="F796" s="309"/>
      <c r="G796" s="308"/>
      <c r="H796" s="308"/>
      <c r="I796" s="309"/>
      <c r="J796" s="309"/>
      <c r="K796" s="309"/>
      <c r="L796" s="311"/>
      <c r="M796" s="7"/>
      <c r="N796" s="314"/>
      <c r="P796" s="70"/>
      <c r="Q796" s="54">
        <f>YEAR(Úvod!$F$10)</f>
        <v>1900</v>
      </c>
      <c r="R796" s="54">
        <f t="shared" ref="R796" si="18764">IF(R793=1,Q796+1,Q796)</f>
        <v>1900</v>
      </c>
      <c r="S796" s="54">
        <f t="shared" ref="S796" si="18765">IF(S793=1,R796+1,R796)</f>
        <v>1900</v>
      </c>
      <c r="T796" s="54">
        <f t="shared" ref="T796" si="18766">IF(T793=1,S796+1,S796)</f>
        <v>1900</v>
      </c>
      <c r="U796" s="54">
        <f t="shared" ref="U796" si="18767">IF(U793=1,T796+1,T796)</f>
        <v>1900</v>
      </c>
      <c r="V796" s="54">
        <f t="shared" ref="V796" si="18768">IF(V793=1,U796+1,U796)</f>
        <v>1900</v>
      </c>
      <c r="W796" s="54">
        <f t="shared" ref="W796" si="18769">IF(W793=1,V796+1,V796)</f>
        <v>1900</v>
      </c>
      <c r="X796" s="54">
        <f t="shared" ref="X796" si="18770">IF(X793=1,W796+1,W796)</f>
        <v>1900</v>
      </c>
      <c r="Y796" s="54">
        <f t="shared" ref="Y796" si="18771">IF(Y793=1,X796+1,X796)</f>
        <v>1900</v>
      </c>
      <c r="Z796" s="54">
        <f t="shared" ref="Z796" si="18772">IF(Z793=1,Y796+1,Y796)</f>
        <v>1900</v>
      </c>
      <c r="AA796" s="54">
        <f t="shared" ref="AA796" si="18773">IF(AA793=1,Z796+1,Z796)</f>
        <v>1900</v>
      </c>
      <c r="AB796" s="54">
        <f t="shared" ref="AB796" si="18774">IF(AB793=1,AA796+1,AA796)</f>
        <v>1900</v>
      </c>
      <c r="AC796" s="54">
        <f t="shared" ref="AC796" si="18775">IF(AC793=1,AB796+1,AB796)</f>
        <v>1901</v>
      </c>
      <c r="AD796" s="54">
        <f t="shared" ref="AD796" si="18776">IF(AD793=1,AC796+1,AC796)</f>
        <v>1901</v>
      </c>
      <c r="AE796" s="54">
        <f t="shared" ref="AE796" si="18777">IF(AE793=1,AD796+1,AD796)</f>
        <v>1901</v>
      </c>
      <c r="AF796" s="54">
        <f t="shared" ref="AF796" si="18778">IF(AF793=1,AE796+1,AE796)</f>
        <v>1901</v>
      </c>
      <c r="AG796" s="54">
        <f t="shared" ref="AG796" si="18779">IF(AG793=1,AF796+1,AF796)</f>
        <v>1901</v>
      </c>
      <c r="AH796" s="54">
        <f t="shared" ref="AH796" si="18780">IF(AH793=1,AG796+1,AG796)</f>
        <v>1901</v>
      </c>
      <c r="AI796" s="54">
        <f t="shared" ref="AI796" si="18781">IF(AI793=1,AH796+1,AH796)</f>
        <v>1901</v>
      </c>
      <c r="AJ796" s="54">
        <f t="shared" ref="AJ796" si="18782">IF(AJ793=1,AI796+1,AI796)</f>
        <v>1901</v>
      </c>
      <c r="AK796" s="54">
        <f t="shared" ref="AK796" si="18783">IF(AK793=1,AJ796+1,AJ796)</f>
        <v>1901</v>
      </c>
      <c r="AL796" s="54">
        <f t="shared" ref="AL796" si="18784">IF(AL793=1,AK796+1,AK796)</f>
        <v>1901</v>
      </c>
      <c r="AM796" s="54">
        <f t="shared" ref="AM796" si="18785">IF(AM793=1,AL796+1,AL796)</f>
        <v>1901</v>
      </c>
      <c r="AN796" s="54">
        <f t="shared" ref="AN796" si="18786">IF(AN793=1,AM796+1,AM796)</f>
        <v>1901</v>
      </c>
      <c r="AO796" s="54">
        <f t="shared" ref="AO796" si="18787">IF(AO793=1,AN796+1,AN796)</f>
        <v>1902</v>
      </c>
      <c r="AP796" s="54">
        <f t="shared" ref="AP796" si="18788">IF(AP793=1,AO796+1,AO796)</f>
        <v>1902</v>
      </c>
      <c r="AQ796" s="54">
        <f t="shared" ref="AQ796" si="18789">IF(AQ793=1,AP796+1,AP796)</f>
        <v>1902</v>
      </c>
      <c r="AR796" s="54">
        <f t="shared" ref="AR796" si="18790">IF(AR793=1,AQ796+1,AQ796)</f>
        <v>1902</v>
      </c>
      <c r="AS796" s="54">
        <f t="shared" ref="AS796" si="18791">IF(AS793=1,AR796+1,AR796)</f>
        <v>1902</v>
      </c>
      <c r="AT796" s="54">
        <f t="shared" ref="AT796" si="18792">IF(AT793=1,AS796+1,AS796)</f>
        <v>1902</v>
      </c>
      <c r="AU796" s="54">
        <f t="shared" ref="AU796" si="18793">IF(AU793=1,AT796+1,AT796)</f>
        <v>1902</v>
      </c>
      <c r="AV796" s="54">
        <f t="shared" ref="AV796" si="18794">IF(AV793=1,AU796+1,AU796)</f>
        <v>1902</v>
      </c>
      <c r="AW796" s="54">
        <f t="shared" ref="AW796" si="18795">IF(AW793=1,AV796+1,AV796)</f>
        <v>1902</v>
      </c>
      <c r="AX796" s="54">
        <f t="shared" ref="AX796" si="18796">IF(AX793=1,AW796+1,AW796)</f>
        <v>1902</v>
      </c>
      <c r="AY796" s="54">
        <f t="shared" ref="AY796" si="18797">IF(AY793=1,AX796+1,AX796)</f>
        <v>1902</v>
      </c>
      <c r="AZ796" s="54">
        <f t="shared" ref="AZ796" si="18798">IF(AZ793=1,AY796+1,AY796)</f>
        <v>1902</v>
      </c>
      <c r="BA796" s="54">
        <f t="shared" ref="BA796" si="18799">IF(BA793=1,AZ796+1,AZ796)</f>
        <v>1903</v>
      </c>
      <c r="BB796" s="54">
        <f t="shared" ref="BB796" si="18800">IF(BB793=1,BA796+1,BA796)</f>
        <v>1903</v>
      </c>
      <c r="BC796" s="54">
        <f t="shared" ref="BC796" si="18801">IF(BC793=1,BB796+1,BB796)</f>
        <v>1903</v>
      </c>
      <c r="BD796" s="54">
        <f t="shared" ref="BD796" si="18802">IF(BD793=1,BC796+1,BC796)</f>
        <v>1903</v>
      </c>
      <c r="BE796" s="54">
        <f t="shared" ref="BE796" si="18803">IF(BE793=1,BD796+1,BD796)</f>
        <v>1903</v>
      </c>
      <c r="BF796" s="54">
        <f t="shared" ref="BF796" si="18804">IF(BF793=1,BE796+1,BE796)</f>
        <v>1903</v>
      </c>
      <c r="BG796" s="54">
        <f t="shared" ref="BG796" si="18805">IF(BG793=1,BF796+1,BF796)</f>
        <v>1903</v>
      </c>
      <c r="BH796" s="54">
        <f t="shared" ref="BH796" si="18806">IF(BH793=1,BG796+1,BG796)</f>
        <v>1903</v>
      </c>
      <c r="BI796" s="54">
        <f t="shared" ref="BI796" si="18807">IF(BI793=1,BH796+1,BH796)</f>
        <v>1903</v>
      </c>
      <c r="BJ796" s="54">
        <f t="shared" ref="BJ796" si="18808">IF(BJ793=1,BI796+1,BI796)</f>
        <v>1903</v>
      </c>
      <c r="BK796" s="54">
        <f t="shared" ref="BK796" si="18809">IF(BK793=1,BJ796+1,BJ796)</f>
        <v>1903</v>
      </c>
      <c r="BL796" s="54">
        <f t="shared" ref="BL796" si="18810">IF(BL793=1,BK796+1,BK796)</f>
        <v>1903</v>
      </c>
      <c r="BM796" s="54">
        <f t="shared" ref="BM796" si="18811">IF(BM793=1,BL796+1,BL796)</f>
        <v>1904</v>
      </c>
      <c r="BN796" s="54">
        <f t="shared" ref="BN796" si="18812">IF(BN793=1,BM796+1,BM796)</f>
        <v>1904</v>
      </c>
      <c r="BO796" s="54">
        <f t="shared" ref="BO796" si="18813">IF(BO793=1,BN796+1,BN796)</f>
        <v>1904</v>
      </c>
      <c r="BP796" s="54">
        <f t="shared" ref="BP796" si="18814">IF(BP793=1,BO796+1,BO796)</f>
        <v>1904</v>
      </c>
      <c r="BQ796" s="54">
        <f t="shared" ref="BQ796" si="18815">IF(BQ793=1,BP796+1,BP796)</f>
        <v>1904</v>
      </c>
      <c r="BR796" s="54">
        <f t="shared" ref="BR796" si="18816">IF(BR793=1,BQ796+1,BQ796)</f>
        <v>1904</v>
      </c>
      <c r="BS796" s="54">
        <f t="shared" ref="BS796" si="18817">IF(BS793=1,BR796+1,BR796)</f>
        <v>1904</v>
      </c>
      <c r="BT796" s="54">
        <f t="shared" ref="BT796" si="18818">IF(BT793=1,BS796+1,BS796)</f>
        <v>1904</v>
      </c>
      <c r="BU796" s="54">
        <f t="shared" ref="BU796" si="18819">IF(BU793=1,BT796+1,BT796)</f>
        <v>1904</v>
      </c>
      <c r="BV796" s="54">
        <f t="shared" ref="BV796" si="18820">IF(BV793=1,BU796+1,BU796)</f>
        <v>1904</v>
      </c>
      <c r="BW796" s="54">
        <f t="shared" ref="BW796" si="18821">IF(BW793=1,BV796+1,BV796)</f>
        <v>1904</v>
      </c>
      <c r="BX796" s="54">
        <f t="shared" ref="BX796" si="18822">IF(BX793=1,BW796+1,BW796)</f>
        <v>1904</v>
      </c>
      <c r="BY796" s="163"/>
      <c r="BZ796" s="164"/>
      <c r="CA796" s="165"/>
      <c r="CB796" s="165"/>
    </row>
    <row r="797" spans="1:96" s="98" customFormat="1" ht="16.2" customHeight="1" x14ac:dyDescent="0.3">
      <c r="A797" s="230"/>
      <c r="B797" s="105"/>
      <c r="C797" s="116"/>
      <c r="D797" s="116"/>
      <c r="E797" s="309"/>
      <c r="F797" s="309"/>
      <c r="G797" s="308"/>
      <c r="H797" s="308"/>
      <c r="I797" s="309"/>
      <c r="J797" s="310"/>
      <c r="K797" s="309"/>
      <c r="L797" s="312"/>
      <c r="M797" s="7"/>
      <c r="N797" s="315"/>
      <c r="P797" s="57" t="s">
        <v>170</v>
      </c>
      <c r="Q797" s="196"/>
      <c r="R797" s="196"/>
      <c r="S797" s="196"/>
      <c r="T797" s="196"/>
      <c r="U797" s="196"/>
      <c r="V797" s="196"/>
      <c r="W797" s="196"/>
      <c r="X797" s="196"/>
      <c r="Y797" s="196"/>
      <c r="Z797" s="196"/>
      <c r="AA797" s="196"/>
      <c r="AB797" s="196"/>
      <c r="AC797" s="196"/>
      <c r="AD797" s="196"/>
      <c r="AE797" s="196"/>
      <c r="AF797" s="196"/>
      <c r="AG797" s="196"/>
      <c r="AH797" s="196"/>
      <c r="AI797" s="196"/>
      <c r="AJ797" s="196"/>
      <c r="AK797" s="196"/>
      <c r="AL797" s="196"/>
      <c r="AM797" s="196"/>
      <c r="AN797" s="196"/>
      <c r="AO797" s="196"/>
      <c r="AP797" s="196"/>
      <c r="AQ797" s="196"/>
      <c r="AR797" s="196"/>
      <c r="AS797" s="196"/>
      <c r="AT797" s="196"/>
      <c r="AU797" s="196"/>
      <c r="AV797" s="196"/>
      <c r="AW797" s="196"/>
      <c r="AX797" s="196"/>
      <c r="AY797" s="196"/>
      <c r="AZ797" s="196"/>
      <c r="BA797" s="196"/>
      <c r="BB797" s="196"/>
      <c r="BC797" s="196"/>
      <c r="BD797" s="196"/>
      <c r="BE797" s="196"/>
      <c r="BF797" s="196"/>
      <c r="BG797" s="196"/>
      <c r="BH797" s="196"/>
      <c r="BI797" s="196"/>
      <c r="BJ797" s="196"/>
      <c r="BK797" s="196"/>
      <c r="BL797" s="196"/>
      <c r="BM797" s="196"/>
      <c r="BN797" s="196"/>
      <c r="BO797" s="196"/>
      <c r="BP797" s="196"/>
      <c r="BQ797" s="196"/>
      <c r="BR797" s="196"/>
      <c r="BS797" s="196"/>
      <c r="BT797" s="196"/>
      <c r="BU797" s="196"/>
      <c r="BV797" s="196"/>
      <c r="BW797" s="196"/>
      <c r="BX797" s="196"/>
      <c r="BY797" s="163"/>
      <c r="BZ797" s="164"/>
      <c r="CA797" s="165"/>
      <c r="CB797" s="165"/>
    </row>
    <row r="798" spans="1:96" s="98" customFormat="1" ht="23.4" customHeight="1" x14ac:dyDescent="0.3">
      <c r="A798" s="97"/>
      <c r="B798" s="117" t="s">
        <v>49</v>
      </c>
      <c r="C798" s="297"/>
      <c r="D798" s="297"/>
      <c r="E798" s="197"/>
      <c r="F798" s="193"/>
      <c r="G798" s="198"/>
      <c r="H798" s="199"/>
      <c r="I798" s="198"/>
      <c r="J798" s="167">
        <f>IF(I798="",0,IF(I798='Podpůrná data'!$A$4,'Podpůrná data'!$B$4,'Podpůrná data'!$B$5))</f>
        <v>0</v>
      </c>
      <c r="K798" s="166">
        <f>IFERROR(INT(ROUND(H798,2)*(VLOOKUP(INT(G798),'Podpůrná data'!$A$14:$B$73,2,FALSE))*(G798/(INT(G798)))),0)</f>
        <v>0</v>
      </c>
      <c r="L798" s="55">
        <f>J798*K798</f>
        <v>0</v>
      </c>
      <c r="M798" s="56">
        <f>IF(L798&gt;0,IF(ISTEXT(C798)=TRUE,0,1),0)</f>
        <v>0</v>
      </c>
      <c r="N798" s="142">
        <f>IF(L798&gt;0,1,0)</f>
        <v>0</v>
      </c>
      <c r="O798" s="118"/>
      <c r="P798" s="57" t="s">
        <v>94</v>
      </c>
      <c r="Q798" s="200"/>
      <c r="R798" s="200"/>
      <c r="S798" s="200"/>
      <c r="T798" s="200"/>
      <c r="U798" s="200"/>
      <c r="V798" s="200"/>
      <c r="W798" s="200"/>
      <c r="X798" s="200"/>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200"/>
      <c r="BE798" s="200"/>
      <c r="BF798" s="200"/>
      <c r="BG798" s="200"/>
      <c r="BH798" s="200"/>
      <c r="BI798" s="200"/>
      <c r="BJ798" s="200"/>
      <c r="BK798" s="200"/>
      <c r="BL798" s="200"/>
      <c r="BM798" s="200"/>
      <c r="BN798" s="200"/>
      <c r="BO798" s="200"/>
      <c r="BP798" s="200"/>
      <c r="BQ798" s="200"/>
      <c r="BR798" s="200"/>
      <c r="BS798" s="200"/>
      <c r="BT798" s="200"/>
      <c r="BU798" s="200"/>
      <c r="BV798" s="200"/>
      <c r="BW798" s="200"/>
      <c r="BX798" s="200"/>
      <c r="BY798" s="298">
        <f>SUM(Q806:BX806)</f>
        <v>0</v>
      </c>
      <c r="BZ798" s="300">
        <f>SUM(Q807:BX807)</f>
        <v>0</v>
      </c>
      <c r="CA798" s="302">
        <f>IF($N798=0,0,IF($BY798&gt;=215*$H798,1,0))</f>
        <v>0</v>
      </c>
      <c r="CB798" s="302">
        <f>IF($BY798&gt;=215*$H798,0,(CEILING(215*$H798,1)-$BY798))</f>
        <v>0</v>
      </c>
    </row>
    <row r="799" spans="1:96" s="98" customFormat="1" ht="28.8" x14ac:dyDescent="0.3">
      <c r="A799" s="97"/>
      <c r="B799" s="119"/>
      <c r="C799" s="73"/>
      <c r="D799" s="73"/>
      <c r="E799" s="73"/>
      <c r="F799" s="73"/>
      <c r="G799" s="73"/>
      <c r="H799" s="73"/>
      <c r="I799" s="73"/>
      <c r="J799" s="73"/>
      <c r="K799" s="73"/>
      <c r="L799" s="58"/>
      <c r="M799" s="7"/>
      <c r="N799" s="160"/>
      <c r="P799" s="57" t="s">
        <v>140</v>
      </c>
      <c r="Q799" s="201"/>
      <c r="R799" s="201"/>
      <c r="S799" s="201"/>
      <c r="T799" s="201"/>
      <c r="U799" s="201"/>
      <c r="V799" s="201"/>
      <c r="W799" s="201"/>
      <c r="X799" s="201"/>
      <c r="Y799" s="201"/>
      <c r="Z799" s="201"/>
      <c r="AA799" s="201"/>
      <c r="AB799" s="201"/>
      <c r="AC799" s="201"/>
      <c r="AD799" s="201"/>
      <c r="AE799" s="201"/>
      <c r="AF799" s="201"/>
      <c r="AG799" s="201"/>
      <c r="AH799" s="201"/>
      <c r="AI799" s="201"/>
      <c r="AJ799" s="201"/>
      <c r="AK799" s="201"/>
      <c r="AL799" s="201"/>
      <c r="AM799" s="201"/>
      <c r="AN799" s="201"/>
      <c r="AO799" s="201"/>
      <c r="AP799" s="201"/>
      <c r="AQ799" s="201"/>
      <c r="AR799" s="201"/>
      <c r="AS799" s="201"/>
      <c r="AT799" s="201"/>
      <c r="AU799" s="201"/>
      <c r="AV799" s="201"/>
      <c r="AW799" s="201"/>
      <c r="AX799" s="201"/>
      <c r="AY799" s="201"/>
      <c r="AZ799" s="201"/>
      <c r="BA799" s="201"/>
      <c r="BB799" s="201"/>
      <c r="BC799" s="201"/>
      <c r="BD799" s="201"/>
      <c r="BE799" s="201"/>
      <c r="BF799" s="201"/>
      <c r="BG799" s="201"/>
      <c r="BH799" s="201"/>
      <c r="BI799" s="201"/>
      <c r="BJ799" s="201"/>
      <c r="BK799" s="201"/>
      <c r="BL799" s="201"/>
      <c r="BM799" s="201"/>
      <c r="BN799" s="201"/>
      <c r="BO799" s="201"/>
      <c r="BP799" s="201"/>
      <c r="BQ799" s="201"/>
      <c r="BR799" s="201"/>
      <c r="BS799" s="201"/>
      <c r="BT799" s="201"/>
      <c r="BU799" s="201"/>
      <c r="BV799" s="201"/>
      <c r="BW799" s="201"/>
      <c r="BX799" s="201"/>
      <c r="BY799" s="298"/>
      <c r="BZ799" s="300"/>
      <c r="CA799" s="302"/>
      <c r="CB799" s="302"/>
    </row>
    <row r="800" spans="1:96" s="98" customFormat="1" ht="14.4" hidden="1" customHeight="1" x14ac:dyDescent="0.3">
      <c r="A800" s="97"/>
      <c r="B800" s="119"/>
      <c r="C800" s="73"/>
      <c r="D800" s="73"/>
      <c r="E800" s="73"/>
      <c r="F800" s="73"/>
      <c r="G800" s="73"/>
      <c r="H800" s="73"/>
      <c r="I800" s="73"/>
      <c r="J800" s="73"/>
      <c r="K800" s="73"/>
      <c r="L800" s="58"/>
      <c r="M800" s="7"/>
      <c r="N800" s="160"/>
      <c r="P800" s="59" t="s">
        <v>141</v>
      </c>
      <c r="Q800" s="60">
        <f>IF(Q798&lt;&gt;0,1,0)</f>
        <v>0</v>
      </c>
      <c r="R800" s="60">
        <f t="shared" ref="R800" si="18823">IF(Q800&gt;0,Q800+1,IF(R798&lt;&gt;0,1,0))</f>
        <v>0</v>
      </c>
      <c r="S800" s="60">
        <f t="shared" ref="S800" si="18824">IF(R800&gt;0,R800+1,IF(S798&lt;&gt;0,1,0))</f>
        <v>0</v>
      </c>
      <c r="T800" s="60">
        <f t="shared" ref="T800" si="18825">IF(S800&gt;0,S800+1,IF(T798&lt;&gt;0,1,0))</f>
        <v>0</v>
      </c>
      <c r="U800" s="60">
        <f t="shared" ref="U800" si="18826">IF(T800&gt;0,T800+1,IF(U798&lt;&gt;0,1,0))</f>
        <v>0</v>
      </c>
      <c r="V800" s="60">
        <f t="shared" ref="V800" si="18827">IF(U800&gt;0,U800+1,IF(V798&lt;&gt;0,1,0))</f>
        <v>0</v>
      </c>
      <c r="W800" s="60">
        <f t="shared" ref="W800" si="18828">IF(V800&gt;0,V800+1,IF(W798&lt;&gt;0,1,0))</f>
        <v>0</v>
      </c>
      <c r="X800" s="60">
        <f t="shared" ref="X800" si="18829">IF(W800&gt;0,W800+1,IF(X798&lt;&gt;0,1,0))</f>
        <v>0</v>
      </c>
      <c r="Y800" s="60">
        <f t="shared" ref="Y800" si="18830">IF(X800&gt;0,X800+1,IF(Y798&lt;&gt;0,1,0))</f>
        <v>0</v>
      </c>
      <c r="Z800" s="60">
        <f t="shared" ref="Z800" si="18831">IF(Y800&gt;0,Y800+1,IF(Z798&lt;&gt;0,1,0))</f>
        <v>0</v>
      </c>
      <c r="AA800" s="60">
        <f t="shared" ref="AA800" si="18832">IF(Z800&gt;0,Z800+1,IF(AA798&lt;&gt;0,1,0))</f>
        <v>0</v>
      </c>
      <c r="AB800" s="60">
        <f t="shared" ref="AB800" si="18833">IF(AA800&gt;0,AA800+1,IF(AB798&lt;&gt;0,1,0))</f>
        <v>0</v>
      </c>
      <c r="AC800" s="60">
        <f t="shared" ref="AC800" si="18834">IF(AB800&gt;0,AB800+1,IF(AC798&lt;&gt;0,1,0))</f>
        <v>0</v>
      </c>
      <c r="AD800" s="60">
        <f t="shared" ref="AD800" si="18835">IF(AC800&gt;0,AC800+1,IF(AD798&lt;&gt;0,1,0))</f>
        <v>0</v>
      </c>
      <c r="AE800" s="60">
        <f t="shared" ref="AE800" si="18836">IF(AD800&gt;0,AD800+1,IF(AE798&lt;&gt;0,1,0))</f>
        <v>0</v>
      </c>
      <c r="AF800" s="60">
        <f t="shared" ref="AF800" si="18837">IF(AE800&gt;0,AE800+1,IF(AF798&lt;&gt;0,1,0))</f>
        <v>0</v>
      </c>
      <c r="AG800" s="60">
        <f t="shared" ref="AG800" si="18838">IF(AF800&gt;0,AF800+1,IF(AG798&lt;&gt;0,1,0))</f>
        <v>0</v>
      </c>
      <c r="AH800" s="60">
        <f t="shared" ref="AH800" si="18839">IF(AG800&gt;0,AG800+1,IF(AH798&lt;&gt;0,1,0))</f>
        <v>0</v>
      </c>
      <c r="AI800" s="60">
        <f t="shared" ref="AI800" si="18840">IF(AH800&gt;0,AH800+1,IF(AI798&lt;&gt;0,1,0))</f>
        <v>0</v>
      </c>
      <c r="AJ800" s="60">
        <f t="shared" ref="AJ800" si="18841">IF(AI800&gt;0,AI800+1,IF(AJ798&lt;&gt;0,1,0))</f>
        <v>0</v>
      </c>
      <c r="AK800" s="60">
        <f t="shared" ref="AK800" si="18842">IF(AJ800&gt;0,AJ800+1,IF(AK798&lt;&gt;0,1,0))</f>
        <v>0</v>
      </c>
      <c r="AL800" s="60">
        <f t="shared" ref="AL800" si="18843">IF(AK800&gt;0,AK800+1,IF(AL798&lt;&gt;0,1,0))</f>
        <v>0</v>
      </c>
      <c r="AM800" s="60">
        <f t="shared" ref="AM800" si="18844">IF(AL800&gt;0,AL800+1,IF(AM798&lt;&gt;0,1,0))</f>
        <v>0</v>
      </c>
      <c r="AN800" s="60">
        <f t="shared" ref="AN800" si="18845">IF(AM800&gt;0,AM800+1,IF(AN798&lt;&gt;0,1,0))</f>
        <v>0</v>
      </c>
      <c r="AO800" s="60">
        <f t="shared" ref="AO800" si="18846">IF(AN800&gt;0,AN800+1,IF(AO798&lt;&gt;0,1,0))</f>
        <v>0</v>
      </c>
      <c r="AP800" s="60">
        <f t="shared" ref="AP800" si="18847">IF(AO800&gt;0,AO800+1,IF(AP798&lt;&gt;0,1,0))</f>
        <v>0</v>
      </c>
      <c r="AQ800" s="60">
        <f t="shared" ref="AQ800" si="18848">IF(AP800&gt;0,AP800+1,IF(AQ798&lt;&gt;0,1,0))</f>
        <v>0</v>
      </c>
      <c r="AR800" s="60">
        <f t="shared" ref="AR800" si="18849">IF(AQ800&gt;0,AQ800+1,IF(AR798&lt;&gt;0,1,0))</f>
        <v>0</v>
      </c>
      <c r="AS800" s="60">
        <f t="shared" ref="AS800" si="18850">IF(AR800&gt;0,AR800+1,IF(AS798&lt;&gt;0,1,0))</f>
        <v>0</v>
      </c>
      <c r="AT800" s="60">
        <f t="shared" ref="AT800" si="18851">IF(AS800&gt;0,AS800+1,IF(AT798&lt;&gt;0,1,0))</f>
        <v>0</v>
      </c>
      <c r="AU800" s="60">
        <f t="shared" ref="AU800" si="18852">IF(AT800&gt;0,AT800+1,IF(AU798&lt;&gt;0,1,0))</f>
        <v>0</v>
      </c>
      <c r="AV800" s="60">
        <f t="shared" ref="AV800" si="18853">IF(AU800&gt;0,AU800+1,IF(AV798&lt;&gt;0,1,0))</f>
        <v>0</v>
      </c>
      <c r="AW800" s="60">
        <f t="shared" ref="AW800" si="18854">IF(AV800&gt;0,AV800+1,IF(AW798&lt;&gt;0,1,0))</f>
        <v>0</v>
      </c>
      <c r="AX800" s="60">
        <f t="shared" ref="AX800" si="18855">IF(AW800&gt;0,AW800+1,IF(AX798&lt;&gt;0,1,0))</f>
        <v>0</v>
      </c>
      <c r="AY800" s="60">
        <f t="shared" ref="AY800" si="18856">IF(AX800&gt;0,AX800+1,IF(AY798&lt;&gt;0,1,0))</f>
        <v>0</v>
      </c>
      <c r="AZ800" s="60">
        <f t="shared" ref="AZ800" si="18857">IF(AY800&gt;0,AY800+1,IF(AZ798&lt;&gt;0,1,0))</f>
        <v>0</v>
      </c>
      <c r="BA800" s="60">
        <f t="shared" ref="BA800" si="18858">IF(AZ800&gt;0,AZ800+1,IF(BA798&lt;&gt;0,1,0))</f>
        <v>0</v>
      </c>
      <c r="BB800" s="60">
        <f t="shared" ref="BB800" si="18859">IF(BA800&gt;0,BA800+1,IF(BB798&lt;&gt;0,1,0))</f>
        <v>0</v>
      </c>
      <c r="BC800" s="60">
        <f t="shared" ref="BC800" si="18860">IF(BB800&gt;0,BB800+1,IF(BC798&lt;&gt;0,1,0))</f>
        <v>0</v>
      </c>
      <c r="BD800" s="60">
        <f t="shared" ref="BD800" si="18861">IF(BC800&gt;0,BC800+1,IF(BD798&lt;&gt;0,1,0))</f>
        <v>0</v>
      </c>
      <c r="BE800" s="60">
        <f t="shared" ref="BE800" si="18862">IF(BD800&gt;0,BD800+1,IF(BE798&lt;&gt;0,1,0))</f>
        <v>0</v>
      </c>
      <c r="BF800" s="60">
        <f t="shared" ref="BF800" si="18863">IF(BE800&gt;0,BE800+1,IF(BF798&lt;&gt;0,1,0))</f>
        <v>0</v>
      </c>
      <c r="BG800" s="60">
        <f t="shared" ref="BG800" si="18864">IF(BF800&gt;0,BF800+1,IF(BG798&lt;&gt;0,1,0))</f>
        <v>0</v>
      </c>
      <c r="BH800" s="60">
        <f t="shared" ref="BH800" si="18865">IF(BG800&gt;0,BG800+1,IF(BH798&lt;&gt;0,1,0))</f>
        <v>0</v>
      </c>
      <c r="BI800" s="60">
        <f t="shared" ref="BI800" si="18866">IF(BH800&gt;0,BH800+1,IF(BI798&lt;&gt;0,1,0))</f>
        <v>0</v>
      </c>
      <c r="BJ800" s="60">
        <f t="shared" ref="BJ800" si="18867">IF(BI800&gt;0,BI800+1,IF(BJ798&lt;&gt;0,1,0))</f>
        <v>0</v>
      </c>
      <c r="BK800" s="60">
        <f t="shared" ref="BK800" si="18868">IF(BJ800&gt;0,BJ800+1,IF(BK798&lt;&gt;0,1,0))</f>
        <v>0</v>
      </c>
      <c r="BL800" s="60">
        <f t="shared" ref="BL800" si="18869">IF(BK800&gt;0,BK800+1,IF(BL798&lt;&gt;0,1,0))</f>
        <v>0</v>
      </c>
      <c r="BM800" s="60">
        <f t="shared" ref="BM800" si="18870">IF(BL800&gt;0,BL800+1,IF(BM798&lt;&gt;0,1,0))</f>
        <v>0</v>
      </c>
      <c r="BN800" s="60">
        <f t="shared" ref="BN800" si="18871">IF(BM800&gt;0,BM800+1,IF(BN798&lt;&gt;0,1,0))</f>
        <v>0</v>
      </c>
      <c r="BO800" s="60">
        <f t="shared" ref="BO800" si="18872">IF(BN800&gt;0,BN800+1,IF(BO798&lt;&gt;0,1,0))</f>
        <v>0</v>
      </c>
      <c r="BP800" s="60">
        <f t="shared" ref="BP800" si="18873">IF(BO800&gt;0,BO800+1,IF(BP798&lt;&gt;0,1,0))</f>
        <v>0</v>
      </c>
      <c r="BQ800" s="60">
        <f t="shared" ref="BQ800" si="18874">IF(BP800&gt;0,BP800+1,IF(BQ798&lt;&gt;0,1,0))</f>
        <v>0</v>
      </c>
      <c r="BR800" s="60">
        <f t="shared" ref="BR800" si="18875">IF(BQ800&gt;0,BQ800+1,IF(BR798&lt;&gt;0,1,0))</f>
        <v>0</v>
      </c>
      <c r="BS800" s="60">
        <f t="shared" ref="BS800" si="18876">IF(BR800&gt;0,BR800+1,IF(BS798&lt;&gt;0,1,0))</f>
        <v>0</v>
      </c>
      <c r="BT800" s="60">
        <f t="shared" ref="BT800" si="18877">IF(BS800&gt;0,BS800+1,IF(BT798&lt;&gt;0,1,0))</f>
        <v>0</v>
      </c>
      <c r="BU800" s="60">
        <f t="shared" ref="BU800" si="18878">IF(BT800&gt;0,BT800+1,IF(BU798&lt;&gt;0,1,0))</f>
        <v>0</v>
      </c>
      <c r="BV800" s="60">
        <f t="shared" ref="BV800" si="18879">IF(BU800&gt;0,BU800+1,IF(BV798&lt;&gt;0,1,0))</f>
        <v>0</v>
      </c>
      <c r="BW800" s="60">
        <f t="shared" ref="BW800" si="18880">IF(BV800&gt;0,BV800+1,IF(BW798&lt;&gt;0,1,0))</f>
        <v>0</v>
      </c>
      <c r="BX800" s="60">
        <f t="shared" ref="BX800" si="18881">IF(BW800&gt;0,BW800+1,IF(BX798&lt;&gt;0,1,0))</f>
        <v>0</v>
      </c>
      <c r="BY800" s="298"/>
      <c r="BZ800" s="300"/>
      <c r="CA800" s="302"/>
      <c r="CB800" s="302"/>
    </row>
    <row r="801" spans="1:96" s="98" customFormat="1" ht="14.4" hidden="1" customHeight="1" x14ac:dyDescent="0.3">
      <c r="A801" s="97"/>
      <c r="B801" s="119"/>
      <c r="C801" s="73"/>
      <c r="D801" s="73"/>
      <c r="E801" s="73"/>
      <c r="F801" s="73"/>
      <c r="G801" s="73"/>
      <c r="H801" s="73"/>
      <c r="I801" s="73"/>
      <c r="J801" s="73"/>
      <c r="K801" s="73"/>
      <c r="L801" s="58"/>
      <c r="M801" s="7"/>
      <c r="N801" s="160"/>
      <c r="P801" s="59" t="s">
        <v>142</v>
      </c>
      <c r="Q801" s="60">
        <f>Q800</f>
        <v>0</v>
      </c>
      <c r="R801" s="60">
        <f>IF(R800=0,0,IF(OR(Q801=0,Q801=12),1,Q801+1))</f>
        <v>0</v>
      </c>
      <c r="S801" s="60">
        <f t="shared" ref="S801" si="18882">IF(S800=0,0,IF(OR(R801=0,R801=12),1,R801+1))</f>
        <v>0</v>
      </c>
      <c r="T801" s="60">
        <f t="shared" ref="T801" si="18883">IF(T800=0,0,IF(OR(S801=0,S801=12),1,S801+1))</f>
        <v>0</v>
      </c>
      <c r="U801" s="60">
        <f t="shared" ref="U801" si="18884">IF(U800=0,0,IF(OR(T801=0,T801=12),1,T801+1))</f>
        <v>0</v>
      </c>
      <c r="V801" s="60">
        <f t="shared" ref="V801" si="18885">IF(V800=0,0,IF(OR(U801=0,U801=12),1,U801+1))</f>
        <v>0</v>
      </c>
      <c r="W801" s="60">
        <f t="shared" ref="W801" si="18886">IF(W800=0,0,IF(OR(V801=0,V801=12),1,V801+1))</f>
        <v>0</v>
      </c>
      <c r="X801" s="60">
        <f t="shared" ref="X801" si="18887">IF(X800=0,0,IF(OR(W801=0,W801=12),1,W801+1))</f>
        <v>0</v>
      </c>
      <c r="Y801" s="60">
        <f t="shared" ref="Y801" si="18888">IF(Y800=0,0,IF(OR(X801=0,X801=12),1,X801+1))</f>
        <v>0</v>
      </c>
      <c r="Z801" s="60">
        <f t="shared" ref="Z801" si="18889">IF(Z800=0,0,IF(OR(Y801=0,Y801=12),1,Y801+1))</f>
        <v>0</v>
      </c>
      <c r="AA801" s="60">
        <f t="shared" ref="AA801" si="18890">IF(AA800=0,0,IF(OR(Z801=0,Z801=12),1,Z801+1))</f>
        <v>0</v>
      </c>
      <c r="AB801" s="60">
        <f t="shared" ref="AB801" si="18891">IF(AB800=0,0,IF(OR(AA801=0,AA801=12),1,AA801+1))</f>
        <v>0</v>
      </c>
      <c r="AC801" s="60">
        <f t="shared" ref="AC801" si="18892">IF(AC800=0,0,IF(OR(AB801=0,AB801=12),1,AB801+1))</f>
        <v>0</v>
      </c>
      <c r="AD801" s="60">
        <f t="shared" ref="AD801" si="18893">IF(AD800=0,0,IF(OR(AC801=0,AC801=12),1,AC801+1))</f>
        <v>0</v>
      </c>
      <c r="AE801" s="60">
        <f t="shared" ref="AE801" si="18894">IF(AE800=0,0,IF(OR(AD801=0,AD801=12),1,AD801+1))</f>
        <v>0</v>
      </c>
      <c r="AF801" s="60">
        <f t="shared" ref="AF801" si="18895">IF(AF800=0,0,IF(OR(AE801=0,AE801=12),1,AE801+1))</f>
        <v>0</v>
      </c>
      <c r="AG801" s="60">
        <f t="shared" ref="AG801" si="18896">IF(AG800=0,0,IF(OR(AF801=0,AF801=12),1,AF801+1))</f>
        <v>0</v>
      </c>
      <c r="AH801" s="60">
        <f t="shared" ref="AH801" si="18897">IF(AH800=0,0,IF(OR(AG801=0,AG801=12),1,AG801+1))</f>
        <v>0</v>
      </c>
      <c r="AI801" s="60">
        <f t="shared" ref="AI801" si="18898">IF(AI800=0,0,IF(OR(AH801=0,AH801=12),1,AH801+1))</f>
        <v>0</v>
      </c>
      <c r="AJ801" s="60">
        <f t="shared" ref="AJ801" si="18899">IF(AJ800=0,0,IF(OR(AI801=0,AI801=12),1,AI801+1))</f>
        <v>0</v>
      </c>
      <c r="AK801" s="60">
        <f t="shared" ref="AK801" si="18900">IF(AK800=0,0,IF(OR(AJ801=0,AJ801=12),1,AJ801+1))</f>
        <v>0</v>
      </c>
      <c r="AL801" s="60">
        <f t="shared" ref="AL801" si="18901">IF(AL800=0,0,IF(OR(AK801=0,AK801=12),1,AK801+1))</f>
        <v>0</v>
      </c>
      <c r="AM801" s="60">
        <f t="shared" ref="AM801" si="18902">IF(AM800=0,0,IF(OR(AL801=0,AL801=12),1,AL801+1))</f>
        <v>0</v>
      </c>
      <c r="AN801" s="60">
        <f t="shared" ref="AN801" si="18903">IF(AN800=0,0,IF(OR(AM801=0,AM801=12),1,AM801+1))</f>
        <v>0</v>
      </c>
      <c r="AO801" s="60">
        <f t="shared" ref="AO801" si="18904">IF(AO800=0,0,IF(OR(AN801=0,AN801=12),1,AN801+1))</f>
        <v>0</v>
      </c>
      <c r="AP801" s="60">
        <f t="shared" ref="AP801" si="18905">IF(AP800=0,0,IF(OR(AO801=0,AO801=12),1,AO801+1))</f>
        <v>0</v>
      </c>
      <c r="AQ801" s="60">
        <f t="shared" ref="AQ801" si="18906">IF(AQ800=0,0,IF(OR(AP801=0,AP801=12),1,AP801+1))</f>
        <v>0</v>
      </c>
      <c r="AR801" s="60">
        <f t="shared" ref="AR801" si="18907">IF(AR800=0,0,IF(OR(AQ801=0,AQ801=12),1,AQ801+1))</f>
        <v>0</v>
      </c>
      <c r="AS801" s="60">
        <f t="shared" ref="AS801" si="18908">IF(AS800=0,0,IF(OR(AR801=0,AR801=12),1,AR801+1))</f>
        <v>0</v>
      </c>
      <c r="AT801" s="60">
        <f t="shared" ref="AT801" si="18909">IF(AT800=0,0,IF(OR(AS801=0,AS801=12),1,AS801+1))</f>
        <v>0</v>
      </c>
      <c r="AU801" s="60">
        <f t="shared" ref="AU801" si="18910">IF(AU800=0,0,IF(OR(AT801=0,AT801=12),1,AT801+1))</f>
        <v>0</v>
      </c>
      <c r="AV801" s="60">
        <f t="shared" ref="AV801" si="18911">IF(AV800=0,0,IF(OR(AU801=0,AU801=12),1,AU801+1))</f>
        <v>0</v>
      </c>
      <c r="AW801" s="60">
        <f t="shared" ref="AW801" si="18912">IF(AW800=0,0,IF(OR(AV801=0,AV801=12),1,AV801+1))</f>
        <v>0</v>
      </c>
      <c r="AX801" s="60">
        <f t="shared" ref="AX801" si="18913">IF(AX800=0,0,IF(OR(AW801=0,AW801=12),1,AW801+1))</f>
        <v>0</v>
      </c>
      <c r="AY801" s="60">
        <f t="shared" ref="AY801" si="18914">IF(AY800=0,0,IF(OR(AX801=0,AX801=12),1,AX801+1))</f>
        <v>0</v>
      </c>
      <c r="AZ801" s="60">
        <f t="shared" ref="AZ801" si="18915">IF(AZ800=0,0,IF(OR(AY801=0,AY801=12),1,AY801+1))</f>
        <v>0</v>
      </c>
      <c r="BA801" s="60">
        <f t="shared" ref="BA801" si="18916">IF(BA800=0,0,IF(OR(AZ801=0,AZ801=12),1,AZ801+1))</f>
        <v>0</v>
      </c>
      <c r="BB801" s="60">
        <f t="shared" ref="BB801" si="18917">IF(BB800=0,0,IF(OR(BA801=0,BA801=12),1,BA801+1))</f>
        <v>0</v>
      </c>
      <c r="BC801" s="60">
        <f t="shared" ref="BC801" si="18918">IF(BC800=0,0,IF(OR(BB801=0,BB801=12),1,BB801+1))</f>
        <v>0</v>
      </c>
      <c r="BD801" s="60">
        <f t="shared" ref="BD801" si="18919">IF(BD800=0,0,IF(OR(BC801=0,BC801=12),1,BC801+1))</f>
        <v>0</v>
      </c>
      <c r="BE801" s="60">
        <f t="shared" ref="BE801" si="18920">IF(BE800=0,0,IF(OR(BD801=0,BD801=12),1,BD801+1))</f>
        <v>0</v>
      </c>
      <c r="BF801" s="60">
        <f t="shared" ref="BF801" si="18921">IF(BF800=0,0,IF(OR(BE801=0,BE801=12),1,BE801+1))</f>
        <v>0</v>
      </c>
      <c r="BG801" s="60">
        <f t="shared" ref="BG801" si="18922">IF(BG800=0,0,IF(OR(BF801=0,BF801=12),1,BF801+1))</f>
        <v>0</v>
      </c>
      <c r="BH801" s="60">
        <f t="shared" ref="BH801" si="18923">IF(BH800=0,0,IF(OR(BG801=0,BG801=12),1,BG801+1))</f>
        <v>0</v>
      </c>
      <c r="BI801" s="60">
        <f t="shared" ref="BI801" si="18924">IF(BI800=0,0,IF(OR(BH801=0,BH801=12),1,BH801+1))</f>
        <v>0</v>
      </c>
      <c r="BJ801" s="60">
        <f t="shared" ref="BJ801" si="18925">IF(BJ800=0,0,IF(OR(BI801=0,BI801=12),1,BI801+1))</f>
        <v>0</v>
      </c>
      <c r="BK801" s="60">
        <f t="shared" ref="BK801" si="18926">IF(BK800=0,0,IF(OR(BJ801=0,BJ801=12),1,BJ801+1))</f>
        <v>0</v>
      </c>
      <c r="BL801" s="60">
        <f t="shared" ref="BL801" si="18927">IF(BL800=0,0,IF(OR(BK801=0,BK801=12),1,BK801+1))</f>
        <v>0</v>
      </c>
      <c r="BM801" s="60">
        <f t="shared" ref="BM801" si="18928">IF(BM800=0,0,IF(OR(BL801=0,BL801=12),1,BL801+1))</f>
        <v>0</v>
      </c>
      <c r="BN801" s="60">
        <f t="shared" ref="BN801" si="18929">IF(BN800=0,0,IF(OR(BM801=0,BM801=12),1,BM801+1))</f>
        <v>0</v>
      </c>
      <c r="BO801" s="60">
        <f t="shared" ref="BO801" si="18930">IF(BO800=0,0,IF(OR(BN801=0,BN801=12),1,BN801+1))</f>
        <v>0</v>
      </c>
      <c r="BP801" s="60">
        <f t="shared" ref="BP801" si="18931">IF(BP800=0,0,IF(OR(BO801=0,BO801=12),1,BO801+1))</f>
        <v>0</v>
      </c>
      <c r="BQ801" s="60">
        <f t="shared" ref="BQ801" si="18932">IF(BQ800=0,0,IF(OR(BP801=0,BP801=12),1,BP801+1))</f>
        <v>0</v>
      </c>
      <c r="BR801" s="60">
        <f t="shared" ref="BR801" si="18933">IF(BR800=0,0,IF(OR(BQ801=0,BQ801=12),1,BQ801+1))</f>
        <v>0</v>
      </c>
      <c r="BS801" s="60">
        <f t="shared" ref="BS801" si="18934">IF(BS800=0,0,IF(OR(BR801=0,BR801=12),1,BR801+1))</f>
        <v>0</v>
      </c>
      <c r="BT801" s="60">
        <f t="shared" ref="BT801" si="18935">IF(BT800=0,0,IF(OR(BS801=0,BS801=12),1,BS801+1))</f>
        <v>0</v>
      </c>
      <c r="BU801" s="60">
        <f t="shared" ref="BU801" si="18936">IF(BU800=0,0,IF(OR(BT801=0,BT801=12),1,BT801+1))</f>
        <v>0</v>
      </c>
      <c r="BV801" s="60">
        <f t="shared" ref="BV801" si="18937">IF(BV800=0,0,IF(OR(BU801=0,BU801=12),1,BU801+1))</f>
        <v>0</v>
      </c>
      <c r="BW801" s="60">
        <f t="shared" ref="BW801" si="18938">IF(BW800=0,0,IF(OR(BV801=0,BV801=12),1,BV801+1))</f>
        <v>0</v>
      </c>
      <c r="BX801" s="60">
        <f t="shared" ref="BX801" si="18939">IF(BX800=0,0,IF(OR(BW801=0,BW801=12),1,BW801+1))</f>
        <v>0</v>
      </c>
      <c r="BY801" s="298"/>
      <c r="BZ801" s="300"/>
      <c r="CA801" s="302"/>
      <c r="CB801" s="302"/>
    </row>
    <row r="802" spans="1:96" s="98" customFormat="1" ht="43.2" x14ac:dyDescent="0.3">
      <c r="A802" s="97"/>
      <c r="B802" s="119"/>
      <c r="C802" s="73"/>
      <c r="D802" s="73"/>
      <c r="E802" s="73"/>
      <c r="F802" s="73"/>
      <c r="G802" s="73"/>
      <c r="H802" s="73"/>
      <c r="I802" s="73"/>
      <c r="J802" s="73"/>
      <c r="K802" s="73"/>
      <c r="L802" s="58"/>
      <c r="M802" s="7"/>
      <c r="N802" s="160"/>
      <c r="P802" s="57" t="s">
        <v>221</v>
      </c>
      <c r="Q802" s="62">
        <f>IF(Q801&gt;0,IF(Q805&gt;$K798,$K798,Q805),0)</f>
        <v>0</v>
      </c>
      <c r="R802" s="62">
        <f>IF(R801&gt;0,IF((SUMIFS($Q804:Q804,$Q801:Q801,12)+IF(Q801=12,0,Q802)+R805)&gt;=$K798,$K798-FLOOR(SUMIFS($Q804:Q804,$Q801:Q801,12),1),IF(R801=1,R805,R805+Q802)),0)</f>
        <v>0</v>
      </c>
      <c r="S802" s="62">
        <f>IF(S801&gt;0,IF((SUMIFS($Q804:R804,$Q801:R801,12)+IF(R801=12,0,R802)+S805)&gt;=$K798,$K798-FLOOR(SUMIFS($Q804:R804,$Q801:R801,12),1),IF(S801=1,S805,S805+R802)),0)</f>
        <v>0</v>
      </c>
      <c r="T802" s="62">
        <f>IF(T801&gt;0,IF((SUMIFS($Q804:S804,$Q801:S801,12)+IF(S801=12,0,S802)+T805)&gt;=$K798,$K798-FLOOR(SUMIFS($Q804:S804,$Q801:S801,12),1),IF(T801=1,T805,T805+S802)),0)</f>
        <v>0</v>
      </c>
      <c r="U802" s="62">
        <f>IF(U801&gt;0,IF((SUMIFS($Q804:T804,$Q801:T801,12)+IF(T801=12,0,T802)+U805)&gt;=$K798,$K798-FLOOR(SUMIFS($Q804:T804,$Q801:T801,12),1),IF(U801=1,U805,U805+T802)),0)</f>
        <v>0</v>
      </c>
      <c r="V802" s="62">
        <f>IF(V801&gt;0,IF((SUMIFS($Q804:U804,$Q801:U801,12)+IF(U801=12,0,U802)+V805)&gt;=$K798,$K798-FLOOR(SUMIFS($Q804:U804,$Q801:U801,12),1),IF(V801=1,V805,V805+U802)),0)</f>
        <v>0</v>
      </c>
      <c r="W802" s="62">
        <f>IF(W801&gt;0,IF((SUMIFS($Q804:V804,$Q801:V801,12)+IF(V801=12,0,V802)+W805)&gt;=$K798,$K798-FLOOR(SUMIFS($Q804:V804,$Q801:V801,12),1),IF(W801=1,W805,W805+V802)),0)</f>
        <v>0</v>
      </c>
      <c r="X802" s="62">
        <f>IF(X801&gt;0,IF((SUMIFS($Q804:W804,$Q801:W801,12)+IF(W801=12,0,W802)+X805)&gt;=$K798,$K798-FLOOR(SUMIFS($Q804:W804,$Q801:W801,12),1),IF(X801=1,X805,X805+W802)),0)</f>
        <v>0</v>
      </c>
      <c r="Y802" s="62">
        <f>IF(Y801&gt;0,IF((SUMIFS($Q804:X804,$Q801:X801,12)+IF(X801=12,0,X802)+Y805)&gt;=$K798,$K798-FLOOR(SUMIFS($Q804:X804,$Q801:X801,12),1),IF(Y801=1,Y805,Y805+X802)),0)</f>
        <v>0</v>
      </c>
      <c r="Z802" s="62">
        <f>IF(Z801&gt;0,IF((SUMIFS($Q804:Y804,$Q801:Y801,12)+IF(Y801=12,0,Y802)+Z805)&gt;=$K798,$K798-FLOOR(SUMIFS($Q804:Y804,$Q801:Y801,12),1),IF(Z801=1,Z805,Z805+Y802)),0)</f>
        <v>0</v>
      </c>
      <c r="AA802" s="62">
        <f>IF(AA801&gt;0,IF((SUMIFS($Q804:Z804,$Q801:Z801,12)+IF(Z801=12,0,Z802)+AA805)&gt;=$K798,$K798-FLOOR(SUMIFS($Q804:Z804,$Q801:Z801,12),1),IF(AA801=1,AA805,AA805+Z802)),0)</f>
        <v>0</v>
      </c>
      <c r="AB802" s="62">
        <f>IF(AB801&gt;0,IF((SUMIFS($Q804:AA804,$Q801:AA801,12)+IF(AA801=12,0,AA802)+AB805)&gt;=$K798,$K798-FLOOR(SUMIFS($Q804:AA804,$Q801:AA801,12),1),IF(AB801=1,AB805,AB805+AA802)),0)</f>
        <v>0</v>
      </c>
      <c r="AC802" s="62">
        <f>IF(AC801&gt;0,IF((SUMIFS($Q804:AB804,$Q801:AB801,12)+IF(AB801=12,0,AB802)+AC805)&gt;=$K798,$K798-FLOOR(SUMIFS($Q804:AB804,$Q801:AB801,12),1),IF(AC801=1,AC805,AC805+AB802)),0)</f>
        <v>0</v>
      </c>
      <c r="AD802" s="62">
        <f>IF(AD801&gt;0,IF((SUMIFS($Q804:AC804,$Q801:AC801,12)+IF(AC801=12,0,AC802)+AD805)&gt;=$K798,$K798-FLOOR(SUMIFS($Q804:AC804,$Q801:AC801,12),1),IF(AD801=1,AD805,AD805+AC802)),0)</f>
        <v>0</v>
      </c>
      <c r="AE802" s="62">
        <f>IF(AE801&gt;0,IF((SUMIFS($Q804:AD804,$Q801:AD801,12)+IF(AD801=12,0,AD802)+AE805)&gt;=$K798,$K798-FLOOR(SUMIFS($Q804:AD804,$Q801:AD801,12),1),IF(AE801=1,AE805,AE805+AD802)),0)</f>
        <v>0</v>
      </c>
      <c r="AF802" s="62">
        <f>IF(AF801&gt;0,IF((SUMIFS($Q804:AE804,$Q801:AE801,12)+IF(AE801=12,0,AE802)+AF805)&gt;=$K798,$K798-FLOOR(SUMIFS($Q804:AE804,$Q801:AE801,12),1),IF(AF801=1,AF805,AF805+AE802)),0)</f>
        <v>0</v>
      </c>
      <c r="AG802" s="62">
        <f>IF(AG801&gt;0,IF((SUMIFS($Q804:AF804,$Q801:AF801,12)+IF(AF801=12,0,AF802)+AG805)&gt;=$K798,$K798-FLOOR(SUMIFS($Q804:AF804,$Q801:AF801,12),1),IF(AG801=1,AG805,AG805+AF802)),0)</f>
        <v>0</v>
      </c>
      <c r="AH802" s="62">
        <f>IF(AH801&gt;0,IF((SUMIFS($Q804:AG804,$Q801:AG801,12)+IF(AG801=12,0,AG802)+AH805)&gt;=$K798,$K798-FLOOR(SUMIFS($Q804:AG804,$Q801:AG801,12),1),IF(AH801=1,AH805,AH805+AG802)),0)</f>
        <v>0</v>
      </c>
      <c r="AI802" s="62">
        <f>IF(AI801&gt;0,IF((SUMIFS($Q804:AH804,$Q801:AH801,12)+IF(AH801=12,0,AH802)+AI805)&gt;=$K798,$K798-FLOOR(SUMIFS($Q804:AH804,$Q801:AH801,12),1),IF(AI801=1,AI805,AI805+AH802)),0)</f>
        <v>0</v>
      </c>
      <c r="AJ802" s="62">
        <f>IF(AJ801&gt;0,IF((SUMIFS($Q804:AI804,$Q801:AI801,12)+IF(AI801=12,0,AI802)+AJ805)&gt;=$K798,$K798-FLOOR(SUMIFS($Q804:AI804,$Q801:AI801,12),1),IF(AJ801=1,AJ805,AJ805+AI802)),0)</f>
        <v>0</v>
      </c>
      <c r="AK802" s="62">
        <f>IF(AK801&gt;0,IF((SUMIFS($Q804:AJ804,$Q801:AJ801,12)+IF(AJ801=12,0,AJ802)+AK805)&gt;=$K798,$K798-FLOOR(SUMIFS($Q804:AJ804,$Q801:AJ801,12),1),IF(AK801=1,AK805,AK805+AJ802)),0)</f>
        <v>0</v>
      </c>
      <c r="AL802" s="62">
        <f>IF(AL801&gt;0,IF((SUMIFS($Q804:AK804,$Q801:AK801,12)+IF(AK801=12,0,AK802)+AL805)&gt;=$K798,$K798-FLOOR(SUMIFS($Q804:AK804,$Q801:AK801,12),1),IF(AL801=1,AL805,AL805+AK802)),0)</f>
        <v>0</v>
      </c>
      <c r="AM802" s="62">
        <f>IF(AM801&gt;0,IF((SUMIFS($Q804:AL804,$Q801:AL801,12)+IF(AL801=12,0,AL802)+AM805)&gt;=$K798,$K798-FLOOR(SUMIFS($Q804:AL804,$Q801:AL801,12),1),IF(AM801=1,AM805,AM805+AL802)),0)</f>
        <v>0</v>
      </c>
      <c r="AN802" s="62">
        <f>IF(AN801&gt;0,IF((SUMIFS($Q804:AM804,$Q801:AM801,12)+IF(AM801=12,0,AM802)+AN805)&gt;=$K798,$K798-FLOOR(SUMIFS($Q804:AM804,$Q801:AM801,12),1),IF(AN801=1,AN805,AN805+AM802)),0)</f>
        <v>0</v>
      </c>
      <c r="AO802" s="62">
        <f>IF(AO801&gt;0,IF((SUMIFS($Q804:AN804,$Q801:AN801,12)+IF(AN801=12,0,AN802)+AO805)&gt;=$K798,$K798-FLOOR(SUMIFS($Q804:AN804,$Q801:AN801,12),1),IF(AO801=1,AO805,AO805+AN802)),0)</f>
        <v>0</v>
      </c>
      <c r="AP802" s="62">
        <f>IF(AP801&gt;0,IF((SUMIFS($Q804:AO804,$Q801:AO801,12)+IF(AO801=12,0,AO802)+AP805)&gt;=$K798,$K798-FLOOR(SUMIFS($Q804:AO804,$Q801:AO801,12),1),IF(AP801=1,AP805,AP805+AO802)),0)</f>
        <v>0</v>
      </c>
      <c r="AQ802" s="62">
        <f>IF(AQ801&gt;0,IF((SUMIFS($Q804:AP804,$Q801:AP801,12)+IF(AP801=12,0,AP802)+AQ805)&gt;=$K798,$K798-FLOOR(SUMIFS($Q804:AP804,$Q801:AP801,12),1),IF(AQ801=1,AQ805,AQ805+AP802)),0)</f>
        <v>0</v>
      </c>
      <c r="AR802" s="62">
        <f>IF(AR801&gt;0,IF((SUMIFS($Q804:AQ804,$Q801:AQ801,12)+IF(AQ801=12,0,AQ802)+AR805)&gt;=$K798,$K798-FLOOR(SUMIFS($Q804:AQ804,$Q801:AQ801,12),1),IF(AR801=1,AR805,AR805+AQ802)),0)</f>
        <v>0</v>
      </c>
      <c r="AS802" s="62">
        <f>IF(AS801&gt;0,IF((SUMIFS($Q804:AR804,$Q801:AR801,12)+IF(AR801=12,0,AR802)+AS805)&gt;=$K798,$K798-FLOOR(SUMIFS($Q804:AR804,$Q801:AR801,12),1),IF(AS801=1,AS805,AS805+AR802)),0)</f>
        <v>0</v>
      </c>
      <c r="AT802" s="62">
        <f>IF(AT801&gt;0,IF((SUMIFS($Q804:AS804,$Q801:AS801,12)+IF(AS801=12,0,AS802)+AT805)&gt;=$K798,$K798-FLOOR(SUMIFS($Q804:AS804,$Q801:AS801,12),1),IF(AT801=1,AT805,AT805+AS802)),0)</f>
        <v>0</v>
      </c>
      <c r="AU802" s="62">
        <f>IF(AU801&gt;0,IF((SUMIFS($Q804:AT804,$Q801:AT801,12)+IF(AT801=12,0,AT802)+AU805)&gt;=$K798,$K798-FLOOR(SUMIFS($Q804:AT804,$Q801:AT801,12),1),IF(AU801=1,AU805,AU805+AT802)),0)</f>
        <v>0</v>
      </c>
      <c r="AV802" s="62">
        <f>IF(AV801&gt;0,IF((SUMIFS($Q804:AU804,$Q801:AU801,12)+IF(AU801=12,0,AU802)+AV805)&gt;=$K798,$K798-FLOOR(SUMIFS($Q804:AU804,$Q801:AU801,12),1),IF(AV801=1,AV805,AV805+AU802)),0)</f>
        <v>0</v>
      </c>
      <c r="AW802" s="62">
        <f>IF(AW801&gt;0,IF((SUMIFS($Q804:AV804,$Q801:AV801,12)+IF(AV801=12,0,AV802)+AW805)&gt;=$K798,$K798-FLOOR(SUMIFS($Q804:AV804,$Q801:AV801,12),1),IF(AW801=1,AW805,AW805+AV802)),0)</f>
        <v>0</v>
      </c>
      <c r="AX802" s="62">
        <f>IF(AX801&gt;0,IF((SUMIFS($Q804:AW804,$Q801:AW801,12)+IF(AW801=12,0,AW802)+AX805)&gt;=$K798,$K798-FLOOR(SUMIFS($Q804:AW804,$Q801:AW801,12),1),IF(AX801=1,AX805,AX805+AW802)),0)</f>
        <v>0</v>
      </c>
      <c r="AY802" s="62">
        <f>IF(AY801&gt;0,IF((SUMIFS($Q804:AX804,$Q801:AX801,12)+IF(AX801=12,0,AX802)+AY805)&gt;=$K798,$K798-FLOOR(SUMIFS($Q804:AX804,$Q801:AX801,12),1),IF(AY801=1,AY805,AY805+AX802)),0)</f>
        <v>0</v>
      </c>
      <c r="AZ802" s="62">
        <f>IF(AZ801&gt;0,IF((SUMIFS($Q804:AY804,$Q801:AY801,12)+IF(AY801=12,0,AY802)+AZ805)&gt;=$K798,$K798-FLOOR(SUMIFS($Q804:AY804,$Q801:AY801,12),1),IF(AZ801=1,AZ805,AZ805+AY802)),0)</f>
        <v>0</v>
      </c>
      <c r="BA802" s="62">
        <f>IF(BA801&gt;0,IF((SUMIFS($Q804:AZ804,$Q801:AZ801,12)+IF(AZ801=12,0,AZ802)+BA805)&gt;=$K798,$K798-FLOOR(SUMIFS($Q804:AZ804,$Q801:AZ801,12),1),IF(BA801=1,BA805,BA805+AZ802)),0)</f>
        <v>0</v>
      </c>
      <c r="BB802" s="62">
        <f>IF(BB801&gt;0,IF((SUMIFS($Q804:BA804,$Q801:BA801,12)+IF(BA801=12,0,BA802)+BB805)&gt;=$K798,$K798-FLOOR(SUMIFS($Q804:BA804,$Q801:BA801,12),1),IF(BB801=1,BB805,BB805+BA802)),0)</f>
        <v>0</v>
      </c>
      <c r="BC802" s="62">
        <f>IF(BC801&gt;0,IF((SUMIFS($Q804:BB804,$Q801:BB801,12)+IF(BB801=12,0,BB802)+BC805)&gt;=$K798,$K798-FLOOR(SUMIFS($Q804:BB804,$Q801:BB801,12),1),IF(BC801=1,BC805,BC805+BB802)),0)</f>
        <v>0</v>
      </c>
      <c r="BD802" s="62">
        <f>IF(BD801&gt;0,IF((SUMIFS($Q804:BC804,$Q801:BC801,12)+IF(BC801=12,0,BC802)+BD805)&gt;=$K798,$K798-FLOOR(SUMIFS($Q804:BC804,$Q801:BC801,12),1),IF(BD801=1,BD805,BD805+BC802)),0)</f>
        <v>0</v>
      </c>
      <c r="BE802" s="62">
        <f>IF(BE801&gt;0,IF((SUMIFS($Q804:BD804,$Q801:BD801,12)+IF(BD801=12,0,BD802)+BE805)&gt;=$K798,$K798-FLOOR(SUMIFS($Q804:BD804,$Q801:BD801,12),1),IF(BE801=1,BE805,BE805+BD802)),0)</f>
        <v>0</v>
      </c>
      <c r="BF802" s="62">
        <f>IF(BF801&gt;0,IF((SUMIFS($Q804:BE804,$Q801:BE801,12)+IF(BE801=12,0,BE802)+BF805)&gt;=$K798,$K798-FLOOR(SUMIFS($Q804:BE804,$Q801:BE801,12),1),IF(BF801=1,BF805,BF805+BE802)),0)</f>
        <v>0</v>
      </c>
      <c r="BG802" s="62">
        <f>IF(BG801&gt;0,IF((SUMIFS($Q804:BF804,$Q801:BF801,12)+IF(BF801=12,0,BF802)+BG805)&gt;=$K798,$K798-FLOOR(SUMIFS($Q804:BF804,$Q801:BF801,12),1),IF(BG801=1,BG805,BG805+BF802)),0)</f>
        <v>0</v>
      </c>
      <c r="BH802" s="62">
        <f>IF(BH801&gt;0,IF((SUMIFS($Q804:BG804,$Q801:BG801,12)+IF(BG801=12,0,BG802)+BH805)&gt;=$K798,$K798-FLOOR(SUMIFS($Q804:BG804,$Q801:BG801,12),1),IF(BH801=1,BH805,BH805+BG802)),0)</f>
        <v>0</v>
      </c>
      <c r="BI802" s="62">
        <f>IF(BI801&gt;0,IF((SUMIFS($Q804:BH804,$Q801:BH801,12)+IF(BH801=12,0,BH802)+BI805)&gt;=$K798,$K798-FLOOR(SUMIFS($Q804:BH804,$Q801:BH801,12),1),IF(BI801=1,BI805,BI805+BH802)),0)</f>
        <v>0</v>
      </c>
      <c r="BJ802" s="62">
        <f>IF(BJ801&gt;0,IF((SUMIFS($Q804:BI804,$Q801:BI801,12)+IF(BI801=12,0,BI802)+BJ805)&gt;=$K798,$K798-FLOOR(SUMIFS($Q804:BI804,$Q801:BI801,12),1),IF(BJ801=1,BJ805,BJ805+BI802)),0)</f>
        <v>0</v>
      </c>
      <c r="BK802" s="62">
        <f>IF(BK801&gt;0,IF((SUMIFS($Q804:BJ804,$Q801:BJ801,12)+IF(BJ801=12,0,BJ802)+BK805)&gt;=$K798,$K798-FLOOR(SUMIFS($Q804:BJ804,$Q801:BJ801,12),1),IF(BK801=1,BK805,BK805+BJ802)),0)</f>
        <v>0</v>
      </c>
      <c r="BL802" s="62">
        <f>IF(BL801&gt;0,IF((SUMIFS($Q804:BK804,$Q801:BK801,12)+IF(BK801=12,0,BK802)+BL805)&gt;=$K798,$K798-FLOOR(SUMIFS($Q804:BK804,$Q801:BK801,12),1),IF(BL801=1,BL805,BL805+BK802)),0)</f>
        <v>0</v>
      </c>
      <c r="BM802" s="62">
        <f>IF(BM801&gt;0,IF((SUMIFS($Q804:BL804,$Q801:BL801,12)+IF(BL801=12,0,BL802)+BM805)&gt;=$K798,$K798-FLOOR(SUMIFS($Q804:BL804,$Q801:BL801,12),1),IF(BM801=1,BM805,BM805+BL802)),0)</f>
        <v>0</v>
      </c>
      <c r="BN802" s="62">
        <f>IF(BN801&gt;0,IF((SUMIFS($Q804:BM804,$Q801:BM801,12)+IF(BM801=12,0,BM802)+BN805)&gt;=$K798,$K798-FLOOR(SUMIFS($Q804:BM804,$Q801:BM801,12),1),IF(BN801=1,BN805,BN805+BM802)),0)</f>
        <v>0</v>
      </c>
      <c r="BO802" s="62">
        <f>IF(BO801&gt;0,IF((SUMIFS($Q804:BN804,$Q801:BN801,12)+IF(BN801=12,0,BN802)+BO805)&gt;=$K798,$K798-FLOOR(SUMIFS($Q804:BN804,$Q801:BN801,12),1),IF(BO801=1,BO805,BO805+BN802)),0)</f>
        <v>0</v>
      </c>
      <c r="BP802" s="62">
        <f>IF(BP801&gt;0,IF((SUMIFS($Q804:BO804,$Q801:BO801,12)+IF(BO801=12,0,BO802)+BP805)&gt;=$K798,$K798-FLOOR(SUMIFS($Q804:BO804,$Q801:BO801,12),1),IF(BP801=1,BP805,BP805+BO802)),0)</f>
        <v>0</v>
      </c>
      <c r="BQ802" s="62">
        <f>IF(BQ801&gt;0,IF((SUMIFS($Q804:BP804,$Q801:BP801,12)+IF(BP801=12,0,BP802)+BQ805)&gt;=$K798,$K798-FLOOR(SUMIFS($Q804:BP804,$Q801:BP801,12),1),IF(BQ801=1,BQ805,BQ805+BP802)),0)</f>
        <v>0</v>
      </c>
      <c r="BR802" s="62">
        <f>IF(BR801&gt;0,IF((SUMIFS($Q804:BQ804,$Q801:BQ801,12)+IF(BQ801=12,0,BQ802)+BR805)&gt;=$K798,$K798-FLOOR(SUMIFS($Q804:BQ804,$Q801:BQ801,12),1),IF(BR801=1,BR805,BR805+BQ802)),0)</f>
        <v>0</v>
      </c>
      <c r="BS802" s="62">
        <f>IF(BS801&gt;0,IF((SUMIFS($Q804:BR804,$Q801:BR801,12)+IF(BR801=12,0,BR802)+BS805)&gt;=$K798,$K798-FLOOR(SUMIFS($Q804:BR804,$Q801:BR801,12),1),IF(BS801=1,BS805,BS805+BR802)),0)</f>
        <v>0</v>
      </c>
      <c r="BT802" s="62">
        <f>IF(BT801&gt;0,IF((SUMIFS($Q804:BS804,$Q801:BS801,12)+IF(BS801=12,0,BS802)+BT805)&gt;=$K798,$K798-FLOOR(SUMIFS($Q804:BS804,$Q801:BS801,12),1),IF(BT801=1,BT805,BT805+BS802)),0)</f>
        <v>0</v>
      </c>
      <c r="BU802" s="62">
        <f>IF(BU801&gt;0,IF((SUMIFS($Q804:BT804,$Q801:BT801,12)+IF(BT801=12,0,BT802)+BU805)&gt;=$K798,$K798-FLOOR(SUMIFS($Q804:BT804,$Q801:BT801,12),1),IF(BU801=1,BU805,BU805+BT802)),0)</f>
        <v>0</v>
      </c>
      <c r="BV802" s="62">
        <f>IF(BV801&gt;0,IF((SUMIFS($Q804:BU804,$Q801:BU801,12)+IF(BU801=12,0,BU802)+BV805)&gt;=$K798,$K798-FLOOR(SUMIFS($Q804:BU804,$Q801:BU801,12),1),IF(BV801=1,BV805,BV805+BU802)),0)</f>
        <v>0</v>
      </c>
      <c r="BW802" s="62">
        <f>IF(BW801&gt;0,IF((SUMIFS($Q804:BV804,$Q801:BV801,12)+IF(BV801=12,0,BV802)+BW805)&gt;=$K798,$K798-FLOOR(SUMIFS($Q804:BV804,$Q801:BV801,12),1),IF(BW801=1,BW805,BW805+BV802)),0)</f>
        <v>0</v>
      </c>
      <c r="BX802" s="62">
        <f>IF(BX801&gt;0,IF((SUMIFS($Q804:BW804,$Q801:BW801,12)+IF(BW801=12,0,BW802)+BX805)&gt;=$K798,$K798-FLOOR(SUMIFS($Q804:BW804,$Q801:BW801,12),1),IF(BX801=1,BX805,BX805+BW802)),0)</f>
        <v>0</v>
      </c>
      <c r="BY802" s="298"/>
      <c r="BZ802" s="300"/>
      <c r="CA802" s="302"/>
      <c r="CB802" s="302"/>
    </row>
    <row r="803" spans="1:96" s="98" customFormat="1" ht="41.4" hidden="1" customHeight="1" x14ac:dyDescent="0.3">
      <c r="A803" s="97"/>
      <c r="B803" s="119"/>
      <c r="C803" s="73"/>
      <c r="D803" s="73"/>
      <c r="E803" s="73"/>
      <c r="F803" s="73"/>
      <c r="G803" s="73"/>
      <c r="H803" s="73"/>
      <c r="I803" s="73"/>
      <c r="J803" s="73"/>
      <c r="K803" s="73"/>
      <c r="L803" s="58"/>
      <c r="M803" s="7"/>
      <c r="N803" s="160"/>
      <c r="P803" s="59" t="s">
        <v>172</v>
      </c>
      <c r="Q803" s="61">
        <f>IF(Q798&gt;0,Q799,0)</f>
        <v>0</v>
      </c>
      <c r="R803" s="61">
        <f t="shared" ref="R803" si="18940">IF(R798&gt;0,IF(R801=1,R799,R799+Q803),Q803)</f>
        <v>0</v>
      </c>
      <c r="S803" s="61">
        <f t="shared" ref="S803" si="18941">IF(S798&gt;0,IF(S801=1,S799,S799+R803),R803)</f>
        <v>0</v>
      </c>
      <c r="T803" s="61">
        <f t="shared" ref="T803" si="18942">IF(T798&gt;0,IF(T801=1,T799,T799+S803),S803)</f>
        <v>0</v>
      </c>
      <c r="U803" s="61">
        <f t="shared" ref="U803" si="18943">IF(U798&gt;0,IF(U801=1,U799,U799+T803),T803)</f>
        <v>0</v>
      </c>
      <c r="V803" s="61">
        <f t="shared" ref="V803" si="18944">IF(V798&gt;0,IF(V801=1,V799,V799+U803),U803)</f>
        <v>0</v>
      </c>
      <c r="W803" s="61">
        <f t="shared" ref="W803" si="18945">IF(W798&gt;0,IF(W801=1,W799,W799+V803),V803)</f>
        <v>0</v>
      </c>
      <c r="X803" s="61">
        <f t="shared" ref="X803" si="18946">IF(X798&gt;0,IF(X801=1,X799,X799+W803),W803)</f>
        <v>0</v>
      </c>
      <c r="Y803" s="61">
        <f t="shared" ref="Y803" si="18947">IF(Y798&gt;0,IF(Y801=1,Y799,Y799+X803),X803)</f>
        <v>0</v>
      </c>
      <c r="Z803" s="61">
        <f t="shared" ref="Z803" si="18948">IF(Z798&gt;0,IF(Z801=1,Z799,Z799+Y803),Y803)</f>
        <v>0</v>
      </c>
      <c r="AA803" s="61">
        <f t="shared" ref="AA803" si="18949">IF(AA798&gt;0,IF(AA801=1,AA799,AA799+Z803),Z803)</f>
        <v>0</v>
      </c>
      <c r="AB803" s="61">
        <f t="shared" ref="AB803" si="18950">IF(AB798&gt;0,IF(AB801=1,AB799,AB799+AA803),AA803)</f>
        <v>0</v>
      </c>
      <c r="AC803" s="61">
        <f t="shared" ref="AC803" si="18951">IF(AC798&gt;0,IF(AC801=1,AC799,AC799+AB803),AB803)</f>
        <v>0</v>
      </c>
      <c r="AD803" s="61">
        <f t="shared" ref="AD803" si="18952">IF(AD798&gt;0,IF(AD801=1,AD799,AD799+AC803),AC803)</f>
        <v>0</v>
      </c>
      <c r="AE803" s="61">
        <f t="shared" ref="AE803" si="18953">IF(AE798&gt;0,IF(AE801=1,AE799,AE799+AD803),AD803)</f>
        <v>0</v>
      </c>
      <c r="AF803" s="61">
        <f t="shared" ref="AF803" si="18954">IF(AF798&gt;0,IF(AF801=1,AF799,AF799+AE803),AE803)</f>
        <v>0</v>
      </c>
      <c r="AG803" s="61">
        <f t="shared" ref="AG803" si="18955">IF(AG798&gt;0,IF(AG801=1,AG799,AG799+AF803),AF803)</f>
        <v>0</v>
      </c>
      <c r="AH803" s="61">
        <f t="shared" ref="AH803" si="18956">IF(AH798&gt;0,IF(AH801=1,AH799,AH799+AG803),AG803)</f>
        <v>0</v>
      </c>
      <c r="AI803" s="61">
        <f t="shared" ref="AI803" si="18957">IF(AI798&gt;0,IF(AI801=1,AI799,AI799+AH803),AH803)</f>
        <v>0</v>
      </c>
      <c r="AJ803" s="61">
        <f t="shared" ref="AJ803" si="18958">IF(AJ798&gt;0,IF(AJ801=1,AJ799,AJ799+AI803),AI803)</f>
        <v>0</v>
      </c>
      <c r="AK803" s="61">
        <f t="shared" ref="AK803" si="18959">IF(AK798&gt;0,IF(AK801=1,AK799,AK799+AJ803),AJ803)</f>
        <v>0</v>
      </c>
      <c r="AL803" s="61">
        <f t="shared" ref="AL803" si="18960">IF(AL798&gt;0,IF(AL801=1,AL799,AL799+AK803),AK803)</f>
        <v>0</v>
      </c>
      <c r="AM803" s="61">
        <f t="shared" ref="AM803" si="18961">IF(AM798&gt;0,IF(AM801=1,AM799,AM799+AL803),AL803)</f>
        <v>0</v>
      </c>
      <c r="AN803" s="61">
        <f t="shared" ref="AN803" si="18962">IF(AN798&gt;0,IF(AN801=1,AN799,AN799+AM803),AM803)</f>
        <v>0</v>
      </c>
      <c r="AO803" s="61">
        <f t="shared" ref="AO803" si="18963">IF(AO798&gt;0,IF(AO801=1,AO799,AO799+AN803),AN803)</f>
        <v>0</v>
      </c>
      <c r="AP803" s="61">
        <f t="shared" ref="AP803" si="18964">IF(AP798&gt;0,IF(AP801=1,AP799,AP799+AO803),AO803)</f>
        <v>0</v>
      </c>
      <c r="AQ803" s="61">
        <f t="shared" ref="AQ803" si="18965">IF(AQ798&gt;0,IF(AQ801=1,AQ799,AQ799+AP803),AP803)</f>
        <v>0</v>
      </c>
      <c r="AR803" s="61">
        <f t="shared" ref="AR803" si="18966">IF(AR798&gt;0,IF(AR801=1,AR799,AR799+AQ803),AQ803)</f>
        <v>0</v>
      </c>
      <c r="AS803" s="61">
        <f t="shared" ref="AS803" si="18967">IF(AS798&gt;0,IF(AS801=1,AS799,AS799+AR803),AR803)</f>
        <v>0</v>
      </c>
      <c r="AT803" s="61">
        <f t="shared" ref="AT803" si="18968">IF(AT798&gt;0,IF(AT801=1,AT799,AT799+AS803),AS803)</f>
        <v>0</v>
      </c>
      <c r="AU803" s="61">
        <f t="shared" ref="AU803" si="18969">IF(AU798&gt;0,IF(AU801=1,AU799,AU799+AT803),AT803)</f>
        <v>0</v>
      </c>
      <c r="AV803" s="61">
        <f t="shared" ref="AV803" si="18970">IF(AV798&gt;0,IF(AV801=1,AV799,AV799+AU803),AU803)</f>
        <v>0</v>
      </c>
      <c r="AW803" s="61">
        <f t="shared" ref="AW803" si="18971">IF(AW798&gt;0,IF(AW801=1,AW799,AW799+AV803),AV803)</f>
        <v>0</v>
      </c>
      <c r="AX803" s="61">
        <f t="shared" ref="AX803" si="18972">IF(AX798&gt;0,IF(AX801=1,AX799,AX799+AW803),AW803)</f>
        <v>0</v>
      </c>
      <c r="AY803" s="61">
        <f t="shared" ref="AY803" si="18973">IF(AY798&gt;0,IF(AY801=1,AY799,AY799+AX803),AX803)</f>
        <v>0</v>
      </c>
      <c r="AZ803" s="61">
        <f t="shared" ref="AZ803" si="18974">IF(AZ798&gt;0,IF(AZ801=1,AZ799,AZ799+AY803),AY803)</f>
        <v>0</v>
      </c>
      <c r="BA803" s="61">
        <f t="shared" ref="BA803" si="18975">IF(BA798&gt;0,IF(BA801=1,BA799,BA799+AZ803),AZ803)</f>
        <v>0</v>
      </c>
      <c r="BB803" s="61">
        <f t="shared" ref="BB803" si="18976">IF(BB798&gt;0,IF(BB801=1,BB799,BB799+BA803),BA803)</f>
        <v>0</v>
      </c>
      <c r="BC803" s="61">
        <f t="shared" ref="BC803" si="18977">IF(BC798&gt;0,IF(BC801=1,BC799,BC799+BB803),BB803)</f>
        <v>0</v>
      </c>
      <c r="BD803" s="61">
        <f t="shared" ref="BD803" si="18978">IF(BD798&gt;0,IF(BD801=1,BD799,BD799+BC803),BC803)</f>
        <v>0</v>
      </c>
      <c r="BE803" s="61">
        <f t="shared" ref="BE803" si="18979">IF(BE798&gt;0,IF(BE801=1,BE799,BE799+BD803),BD803)</f>
        <v>0</v>
      </c>
      <c r="BF803" s="61">
        <f t="shared" ref="BF803" si="18980">IF(BF798&gt;0,IF(BF801=1,BF799,BF799+BE803),BE803)</f>
        <v>0</v>
      </c>
      <c r="BG803" s="61">
        <f t="shared" ref="BG803" si="18981">IF(BG798&gt;0,IF(BG801=1,BG799,BG799+BF803),BF803)</f>
        <v>0</v>
      </c>
      <c r="BH803" s="61">
        <f t="shared" ref="BH803" si="18982">IF(BH798&gt;0,IF(BH801=1,BH799,BH799+BG803),BG803)</f>
        <v>0</v>
      </c>
      <c r="BI803" s="61">
        <f t="shared" ref="BI803" si="18983">IF(BI798&gt;0,IF(BI801=1,BI799,BI799+BH803),BH803)</f>
        <v>0</v>
      </c>
      <c r="BJ803" s="61">
        <f t="shared" ref="BJ803" si="18984">IF(BJ798&gt;0,IF(BJ801=1,BJ799,BJ799+BI803),BI803)</f>
        <v>0</v>
      </c>
      <c r="BK803" s="61">
        <f t="shared" ref="BK803" si="18985">IF(BK798&gt;0,IF(BK801=1,BK799,BK799+BJ803),BJ803)</f>
        <v>0</v>
      </c>
      <c r="BL803" s="61">
        <f t="shared" ref="BL803" si="18986">IF(BL798&gt;0,IF(BL801=1,BL799,BL799+BK803),BK803)</f>
        <v>0</v>
      </c>
      <c r="BM803" s="61">
        <f t="shared" ref="BM803" si="18987">IF(BM798&gt;0,IF(BM801=1,BM799,BM799+BL803),BL803)</f>
        <v>0</v>
      </c>
      <c r="BN803" s="61">
        <f t="shared" ref="BN803" si="18988">IF(BN798&gt;0,IF(BN801=1,BN799,BN799+BM803),BM803)</f>
        <v>0</v>
      </c>
      <c r="BO803" s="61">
        <f t="shared" ref="BO803" si="18989">IF(BO798&gt;0,IF(BO801=1,BO799,BO799+BN803),BN803)</f>
        <v>0</v>
      </c>
      <c r="BP803" s="61">
        <f t="shared" ref="BP803" si="18990">IF(BP798&gt;0,IF(BP801=1,BP799,BP799+BO803),BO803)</f>
        <v>0</v>
      </c>
      <c r="BQ803" s="61">
        <f t="shared" ref="BQ803" si="18991">IF(BQ798&gt;0,IF(BQ801=1,BQ799,BQ799+BP803),BP803)</f>
        <v>0</v>
      </c>
      <c r="BR803" s="61">
        <f t="shared" ref="BR803" si="18992">IF(BR798&gt;0,IF(BR801=1,BR799,BR799+BQ803),BQ803)</f>
        <v>0</v>
      </c>
      <c r="BS803" s="61">
        <f t="shared" ref="BS803" si="18993">IF(BS798&gt;0,IF(BS801=1,BS799,BS799+BR803),BR803)</f>
        <v>0</v>
      </c>
      <c r="BT803" s="61">
        <f t="shared" ref="BT803" si="18994">IF(BT798&gt;0,IF(BT801=1,BT799,BT799+BS803),BS803)</f>
        <v>0</v>
      </c>
      <c r="BU803" s="61">
        <f t="shared" ref="BU803" si="18995">IF(BU798&gt;0,IF(BU801=1,BU799,BU799+BT803),BT803)</f>
        <v>0</v>
      </c>
      <c r="BV803" s="61">
        <f t="shared" ref="BV803" si="18996">IF(BV798&gt;0,IF(BV801=1,BV799,BV799+BU803),BU803)</f>
        <v>0</v>
      </c>
      <c r="BW803" s="61">
        <f t="shared" ref="BW803" si="18997">IF(BW798&gt;0,IF(BW801=1,BW799,BW799+BV803),BV803)</f>
        <v>0</v>
      </c>
      <c r="BX803" s="61">
        <f t="shared" ref="BX803" si="18998">IF(BX798&gt;0,IF(BX801=1,BX799,BX799+BW803),BW803)</f>
        <v>0</v>
      </c>
      <c r="BY803" s="298"/>
      <c r="BZ803" s="300"/>
      <c r="CA803" s="302"/>
      <c r="CB803" s="302"/>
    </row>
    <row r="804" spans="1:96" s="98" customFormat="1" ht="41.4" hidden="1" customHeight="1" x14ac:dyDescent="0.3">
      <c r="A804" s="97"/>
      <c r="B804" s="119"/>
      <c r="C804" s="73"/>
      <c r="D804" s="73"/>
      <c r="E804" s="73"/>
      <c r="F804" s="73"/>
      <c r="G804" s="73"/>
      <c r="H804" s="73"/>
      <c r="I804" s="73"/>
      <c r="J804" s="73"/>
      <c r="K804" s="73"/>
      <c r="L804" s="58"/>
      <c r="M804" s="7"/>
      <c r="N804" s="160"/>
      <c r="P804" s="59" t="s">
        <v>173</v>
      </c>
      <c r="Q804" s="61">
        <f>Q806</f>
        <v>0</v>
      </c>
      <c r="R804" s="61">
        <f t="shared" ref="R804" si="18999">IF(R801=1,R806,R806+Q804)</f>
        <v>0</v>
      </c>
      <c r="S804" s="61">
        <f t="shared" ref="S804" si="19000">IF(S801=1,S806,S806+R804)</f>
        <v>0</v>
      </c>
      <c r="T804" s="61">
        <f t="shared" ref="T804" si="19001">IF(T801=1,T806,T806+S804)</f>
        <v>0</v>
      </c>
      <c r="U804" s="61">
        <f t="shared" ref="U804" si="19002">IF(U801=1,U806,U806+T804)</f>
        <v>0</v>
      </c>
      <c r="V804" s="61">
        <f t="shared" ref="V804" si="19003">IF(V801=1,V806,V806+U804)</f>
        <v>0</v>
      </c>
      <c r="W804" s="61">
        <f t="shared" ref="W804" si="19004">IF(W801=1,W806,W806+V804)</f>
        <v>0</v>
      </c>
      <c r="X804" s="61">
        <f t="shared" ref="X804" si="19005">IF(X801=1,X806,X806+W804)</f>
        <v>0</v>
      </c>
      <c r="Y804" s="61">
        <f t="shared" ref="Y804" si="19006">IF(Y801=1,Y806,Y806+X804)</f>
        <v>0</v>
      </c>
      <c r="Z804" s="61">
        <f t="shared" ref="Z804" si="19007">IF(Z801=1,Z806,Z806+Y804)</f>
        <v>0</v>
      </c>
      <c r="AA804" s="61">
        <f t="shared" ref="AA804" si="19008">IF(AA801=1,AA806,AA806+Z804)</f>
        <v>0</v>
      </c>
      <c r="AB804" s="61">
        <f t="shared" ref="AB804" si="19009">IF(AB801=1,AB806,AB806+AA804)</f>
        <v>0</v>
      </c>
      <c r="AC804" s="61">
        <f t="shared" ref="AC804" si="19010">IF(AC801=1,AC806,AC806+AB804)</f>
        <v>0</v>
      </c>
      <c r="AD804" s="61">
        <f t="shared" ref="AD804" si="19011">IF(AD801=1,AD806,AD806+AC804)</f>
        <v>0</v>
      </c>
      <c r="AE804" s="61">
        <f t="shared" ref="AE804" si="19012">IF(AE801=1,AE806,AE806+AD804)</f>
        <v>0</v>
      </c>
      <c r="AF804" s="61">
        <f t="shared" ref="AF804" si="19013">IF(AF801=1,AF806,AF806+AE804)</f>
        <v>0</v>
      </c>
      <c r="AG804" s="61">
        <f t="shared" ref="AG804" si="19014">IF(AG801=1,AG806,AG806+AF804)</f>
        <v>0</v>
      </c>
      <c r="AH804" s="61">
        <f t="shared" ref="AH804" si="19015">IF(AH801=1,AH806,AH806+AG804)</f>
        <v>0</v>
      </c>
      <c r="AI804" s="61">
        <f t="shared" ref="AI804" si="19016">IF(AI801=1,AI806,AI806+AH804)</f>
        <v>0</v>
      </c>
      <c r="AJ804" s="61">
        <f t="shared" ref="AJ804" si="19017">IF(AJ801=1,AJ806,AJ806+AI804)</f>
        <v>0</v>
      </c>
      <c r="AK804" s="61">
        <f t="shared" ref="AK804" si="19018">IF(AK801=1,AK806,AK806+AJ804)</f>
        <v>0</v>
      </c>
      <c r="AL804" s="61">
        <f t="shared" ref="AL804" si="19019">IF(AL801=1,AL806,AL806+AK804)</f>
        <v>0</v>
      </c>
      <c r="AM804" s="61">
        <f t="shared" ref="AM804" si="19020">IF(AM801=1,AM806,AM806+AL804)</f>
        <v>0</v>
      </c>
      <c r="AN804" s="61">
        <f t="shared" ref="AN804" si="19021">IF(AN801=1,AN806,AN806+AM804)</f>
        <v>0</v>
      </c>
      <c r="AO804" s="61">
        <f t="shared" ref="AO804" si="19022">IF(AO801=1,AO806,AO806+AN804)</f>
        <v>0</v>
      </c>
      <c r="AP804" s="61">
        <f t="shared" ref="AP804" si="19023">IF(AP801=1,AP806,AP806+AO804)</f>
        <v>0</v>
      </c>
      <c r="AQ804" s="61">
        <f t="shared" ref="AQ804" si="19024">IF(AQ801=1,AQ806,AQ806+AP804)</f>
        <v>0</v>
      </c>
      <c r="AR804" s="61">
        <f t="shared" ref="AR804" si="19025">IF(AR801=1,AR806,AR806+AQ804)</f>
        <v>0</v>
      </c>
      <c r="AS804" s="61">
        <f t="shared" ref="AS804" si="19026">IF(AS801=1,AS806,AS806+AR804)</f>
        <v>0</v>
      </c>
      <c r="AT804" s="61">
        <f t="shared" ref="AT804" si="19027">IF(AT801=1,AT806,AT806+AS804)</f>
        <v>0</v>
      </c>
      <c r="AU804" s="61">
        <f t="shared" ref="AU804" si="19028">IF(AU801=1,AU806,AU806+AT804)</f>
        <v>0</v>
      </c>
      <c r="AV804" s="61">
        <f t="shared" ref="AV804" si="19029">IF(AV801=1,AV806,AV806+AU804)</f>
        <v>0</v>
      </c>
      <c r="AW804" s="61">
        <f t="shared" ref="AW804" si="19030">IF(AW801=1,AW806,AW806+AV804)</f>
        <v>0</v>
      </c>
      <c r="AX804" s="61">
        <f t="shared" ref="AX804" si="19031">IF(AX801=1,AX806,AX806+AW804)</f>
        <v>0</v>
      </c>
      <c r="AY804" s="61">
        <f t="shared" ref="AY804" si="19032">IF(AY801=1,AY806,AY806+AX804)</f>
        <v>0</v>
      </c>
      <c r="AZ804" s="61">
        <f t="shared" ref="AZ804" si="19033">IF(AZ801=1,AZ806,AZ806+AY804)</f>
        <v>0</v>
      </c>
      <c r="BA804" s="61">
        <f t="shared" ref="BA804" si="19034">IF(BA801=1,BA806,BA806+AZ804)</f>
        <v>0</v>
      </c>
      <c r="BB804" s="61">
        <f t="shared" ref="BB804" si="19035">IF(BB801=1,BB806,BB806+BA804)</f>
        <v>0</v>
      </c>
      <c r="BC804" s="61">
        <f t="shared" ref="BC804" si="19036">IF(BC801=1,BC806,BC806+BB804)</f>
        <v>0</v>
      </c>
      <c r="BD804" s="61">
        <f t="shared" ref="BD804" si="19037">IF(BD801=1,BD806,BD806+BC804)</f>
        <v>0</v>
      </c>
      <c r="BE804" s="61">
        <f t="shared" ref="BE804" si="19038">IF(BE801=1,BE806,BE806+BD804)</f>
        <v>0</v>
      </c>
      <c r="BF804" s="61">
        <f t="shared" ref="BF804" si="19039">IF(BF801=1,BF806,BF806+BE804)</f>
        <v>0</v>
      </c>
      <c r="BG804" s="61">
        <f t="shared" ref="BG804" si="19040">IF(BG801=1,BG806,BG806+BF804)</f>
        <v>0</v>
      </c>
      <c r="BH804" s="61">
        <f t="shared" ref="BH804" si="19041">IF(BH801=1,BH806,BH806+BG804)</f>
        <v>0</v>
      </c>
      <c r="BI804" s="61">
        <f t="shared" ref="BI804" si="19042">IF(BI801=1,BI806,BI806+BH804)</f>
        <v>0</v>
      </c>
      <c r="BJ804" s="61">
        <f t="shared" ref="BJ804" si="19043">IF(BJ801=1,BJ806,BJ806+BI804)</f>
        <v>0</v>
      </c>
      <c r="BK804" s="61">
        <f t="shared" ref="BK804" si="19044">IF(BK801=1,BK806,BK806+BJ804)</f>
        <v>0</v>
      </c>
      <c r="BL804" s="61">
        <f t="shared" ref="BL804" si="19045">IF(BL801=1,BL806,BL806+BK804)</f>
        <v>0</v>
      </c>
      <c r="BM804" s="61">
        <f t="shared" ref="BM804" si="19046">IF(BM801=1,BM806,BM806+BL804)</f>
        <v>0</v>
      </c>
      <c r="BN804" s="61">
        <f t="shared" ref="BN804" si="19047">IF(BN801=1,BN806,BN806+BM804)</f>
        <v>0</v>
      </c>
      <c r="BO804" s="61">
        <f t="shared" ref="BO804" si="19048">IF(BO801=1,BO806,BO806+BN804)</f>
        <v>0</v>
      </c>
      <c r="BP804" s="61">
        <f t="shared" ref="BP804" si="19049">IF(BP801=1,BP806,BP806+BO804)</f>
        <v>0</v>
      </c>
      <c r="BQ804" s="61">
        <f t="shared" ref="BQ804" si="19050">IF(BQ801=1,BQ806,BQ806+BP804)</f>
        <v>0</v>
      </c>
      <c r="BR804" s="61">
        <f t="shared" ref="BR804" si="19051">IF(BR801=1,BR806,BR806+BQ804)</f>
        <v>0</v>
      </c>
      <c r="BS804" s="61">
        <f t="shared" ref="BS804" si="19052">IF(BS801=1,BS806,BS806+BR804)</f>
        <v>0</v>
      </c>
      <c r="BT804" s="61">
        <f t="shared" ref="BT804" si="19053">IF(BT801=1,BT806,BT806+BS804)</f>
        <v>0</v>
      </c>
      <c r="BU804" s="61">
        <f t="shared" ref="BU804" si="19054">IF(BU801=1,BU806,BU806+BT804)</f>
        <v>0</v>
      </c>
      <c r="BV804" s="61">
        <f t="shared" ref="BV804" si="19055">IF(BV801=1,BV806,BV806+BU804)</f>
        <v>0</v>
      </c>
      <c r="BW804" s="61">
        <f t="shared" ref="BW804" si="19056">IF(BW801=1,BW806,BW806+BV804)</f>
        <v>0</v>
      </c>
      <c r="BX804" s="61">
        <f t="shared" ref="BX804" si="19057">IF(BX801=1,BX806,BX806+BW804)</f>
        <v>0</v>
      </c>
      <c r="BY804" s="298"/>
      <c r="BZ804" s="300"/>
      <c r="CA804" s="302"/>
      <c r="CB804" s="302"/>
    </row>
    <row r="805" spans="1:96" s="98" customFormat="1" ht="28.95" customHeight="1" x14ac:dyDescent="0.3">
      <c r="A805" s="97"/>
      <c r="B805" s="119"/>
      <c r="C805" s="73"/>
      <c r="D805" s="73"/>
      <c r="E805" s="73"/>
      <c r="F805" s="73"/>
      <c r="G805" s="73"/>
      <c r="H805" s="73"/>
      <c r="I805" s="73"/>
      <c r="J805" s="73"/>
      <c r="K805" s="73"/>
      <c r="L805" s="58"/>
      <c r="M805" s="7"/>
      <c r="N805" s="160"/>
      <c r="P805" s="57" t="s">
        <v>171</v>
      </c>
      <c r="Q805" s="62">
        <f t="shared" ref="Q805:BX805" si="19058">1720/12*Q798</f>
        <v>0</v>
      </c>
      <c r="R805" s="62">
        <f t="shared" si="19058"/>
        <v>0</v>
      </c>
      <c r="S805" s="62">
        <f t="shared" si="19058"/>
        <v>0</v>
      </c>
      <c r="T805" s="62">
        <f t="shared" si="19058"/>
        <v>0</v>
      </c>
      <c r="U805" s="62">
        <f t="shared" si="19058"/>
        <v>0</v>
      </c>
      <c r="V805" s="62">
        <f t="shared" si="19058"/>
        <v>0</v>
      </c>
      <c r="W805" s="62">
        <f t="shared" si="19058"/>
        <v>0</v>
      </c>
      <c r="X805" s="62">
        <f t="shared" si="19058"/>
        <v>0</v>
      </c>
      <c r="Y805" s="62">
        <f t="shared" si="19058"/>
        <v>0</v>
      </c>
      <c r="Z805" s="62">
        <f t="shared" si="19058"/>
        <v>0</v>
      </c>
      <c r="AA805" s="62">
        <f t="shared" si="19058"/>
        <v>0</v>
      </c>
      <c r="AB805" s="62">
        <f t="shared" si="19058"/>
        <v>0</v>
      </c>
      <c r="AC805" s="62">
        <f t="shared" si="19058"/>
        <v>0</v>
      </c>
      <c r="AD805" s="62">
        <f t="shared" si="19058"/>
        <v>0</v>
      </c>
      <c r="AE805" s="62">
        <f t="shared" si="19058"/>
        <v>0</v>
      </c>
      <c r="AF805" s="62">
        <f t="shared" si="19058"/>
        <v>0</v>
      </c>
      <c r="AG805" s="62">
        <f t="shared" si="19058"/>
        <v>0</v>
      </c>
      <c r="AH805" s="62">
        <f t="shared" si="19058"/>
        <v>0</v>
      </c>
      <c r="AI805" s="62">
        <f t="shared" si="19058"/>
        <v>0</v>
      </c>
      <c r="AJ805" s="62">
        <f t="shared" si="19058"/>
        <v>0</v>
      </c>
      <c r="AK805" s="62">
        <f t="shared" si="19058"/>
        <v>0</v>
      </c>
      <c r="AL805" s="62">
        <f t="shared" si="19058"/>
        <v>0</v>
      </c>
      <c r="AM805" s="62">
        <f t="shared" si="19058"/>
        <v>0</v>
      </c>
      <c r="AN805" s="62">
        <f t="shared" si="19058"/>
        <v>0</v>
      </c>
      <c r="AO805" s="62">
        <f t="shared" si="19058"/>
        <v>0</v>
      </c>
      <c r="AP805" s="62">
        <f t="shared" si="19058"/>
        <v>0</v>
      </c>
      <c r="AQ805" s="62">
        <f t="shared" si="19058"/>
        <v>0</v>
      </c>
      <c r="AR805" s="62">
        <f t="shared" si="19058"/>
        <v>0</v>
      </c>
      <c r="AS805" s="62">
        <f t="shared" si="19058"/>
        <v>0</v>
      </c>
      <c r="AT805" s="62">
        <f t="shared" si="19058"/>
        <v>0</v>
      </c>
      <c r="AU805" s="62">
        <f t="shared" si="19058"/>
        <v>0</v>
      </c>
      <c r="AV805" s="62">
        <f t="shared" si="19058"/>
        <v>0</v>
      </c>
      <c r="AW805" s="62">
        <f t="shared" si="19058"/>
        <v>0</v>
      </c>
      <c r="AX805" s="62">
        <f t="shared" si="19058"/>
        <v>0</v>
      </c>
      <c r="AY805" s="62">
        <f t="shared" si="19058"/>
        <v>0</v>
      </c>
      <c r="AZ805" s="62">
        <f t="shared" si="19058"/>
        <v>0</v>
      </c>
      <c r="BA805" s="62">
        <f t="shared" si="19058"/>
        <v>0</v>
      </c>
      <c r="BB805" s="62">
        <f t="shared" si="19058"/>
        <v>0</v>
      </c>
      <c r="BC805" s="62">
        <f t="shared" si="19058"/>
        <v>0</v>
      </c>
      <c r="BD805" s="62">
        <f t="shared" si="19058"/>
        <v>0</v>
      </c>
      <c r="BE805" s="62">
        <f t="shared" si="19058"/>
        <v>0</v>
      </c>
      <c r="BF805" s="62">
        <f t="shared" si="19058"/>
        <v>0</v>
      </c>
      <c r="BG805" s="62">
        <f t="shared" si="19058"/>
        <v>0</v>
      </c>
      <c r="BH805" s="62">
        <f t="shared" si="19058"/>
        <v>0</v>
      </c>
      <c r="BI805" s="62">
        <f t="shared" si="19058"/>
        <v>0</v>
      </c>
      <c r="BJ805" s="62">
        <f t="shared" si="19058"/>
        <v>0</v>
      </c>
      <c r="BK805" s="62">
        <f t="shared" si="19058"/>
        <v>0</v>
      </c>
      <c r="BL805" s="62">
        <f t="shared" si="19058"/>
        <v>0</v>
      </c>
      <c r="BM805" s="62">
        <f t="shared" si="19058"/>
        <v>0</v>
      </c>
      <c r="BN805" s="62">
        <f t="shared" si="19058"/>
        <v>0</v>
      </c>
      <c r="BO805" s="62">
        <f t="shared" si="19058"/>
        <v>0</v>
      </c>
      <c r="BP805" s="62">
        <f t="shared" si="19058"/>
        <v>0</v>
      </c>
      <c r="BQ805" s="62">
        <f t="shared" si="19058"/>
        <v>0</v>
      </c>
      <c r="BR805" s="62">
        <f t="shared" si="19058"/>
        <v>0</v>
      </c>
      <c r="BS805" s="62">
        <f t="shared" si="19058"/>
        <v>0</v>
      </c>
      <c r="BT805" s="62">
        <f t="shared" si="19058"/>
        <v>0</v>
      </c>
      <c r="BU805" s="62">
        <f t="shared" si="19058"/>
        <v>0</v>
      </c>
      <c r="BV805" s="62">
        <f t="shared" si="19058"/>
        <v>0</v>
      </c>
      <c r="BW805" s="62">
        <f t="shared" si="19058"/>
        <v>0</v>
      </c>
      <c r="BX805" s="62">
        <f t="shared" si="19058"/>
        <v>0</v>
      </c>
      <c r="BY805" s="298"/>
      <c r="BZ805" s="300"/>
      <c r="CA805" s="302"/>
      <c r="CB805" s="302"/>
    </row>
    <row r="806" spans="1:96" s="98" customFormat="1" ht="28.8" x14ac:dyDescent="0.3">
      <c r="A806" s="97"/>
      <c r="B806" s="119"/>
      <c r="C806" s="73"/>
      <c r="D806" s="73"/>
      <c r="E806" s="73"/>
      <c r="F806" s="73"/>
      <c r="G806" s="73"/>
      <c r="H806" s="73"/>
      <c r="I806" s="73"/>
      <c r="J806" s="73"/>
      <c r="K806" s="73"/>
      <c r="L806" s="58"/>
      <c r="M806" s="7"/>
      <c r="N806" s="160"/>
      <c r="P806" s="57" t="s">
        <v>155</v>
      </c>
      <c r="Q806" s="62">
        <f>FLOOR(IF(OR(Q801=0,Q801=1),IF(Q799&gt;=Q805,Q805,Q799)+0.00000001,IF(Q803&gt;=Q802,Q802,Q803))+0.00000001,1)</f>
        <v>0</v>
      </c>
      <c r="R806" s="62">
        <f t="shared" ref="R806" si="19059">FLOOR(IF(OR(R801=0,R801=1),IF(R805&gt;R802,R802,IF(R799&gt;=R805,R805,R799)+0.00000001),IF(R803&gt;=R802,R802-Q804,R803-Q804)+0.00000001),1)</f>
        <v>0</v>
      </c>
      <c r="S806" s="62">
        <f t="shared" ref="S806" si="19060">FLOOR(IF(OR(S801=0,S801=1),IF(S805&gt;S802,S802,IF(S799&gt;=S805,S805,S799)+0.00000001),IF(S803&gt;=S802,S802-R804,S803-R804)+0.00000001),1)</f>
        <v>0</v>
      </c>
      <c r="T806" s="62">
        <f t="shared" ref="T806" si="19061">FLOOR(IF(OR(T801=0,T801=1),IF(T805&gt;T802,T802,IF(T799&gt;=T805,T805,T799)+0.00000001),IF(T803&gt;=T802,T802-S804,T803-S804)+0.00000001),1)</f>
        <v>0</v>
      </c>
      <c r="U806" s="62">
        <f t="shared" ref="U806" si="19062">FLOOR(IF(OR(U801=0,U801=1),IF(U805&gt;U802,U802,IF(U799&gt;=U805,U805,U799)+0.00000001),IF(U803&gt;=U802,U802-T804,U803-T804)+0.00000001),1)</f>
        <v>0</v>
      </c>
      <c r="V806" s="62">
        <f t="shared" ref="V806" si="19063">FLOOR(IF(OR(V801=0,V801=1),IF(V805&gt;V802,V802,IF(V799&gt;=V805,V805,V799)+0.00000001),IF(V803&gt;=V802,V802-U804,V803-U804)+0.00000001),1)</f>
        <v>0</v>
      </c>
      <c r="W806" s="62">
        <f t="shared" ref="W806" si="19064">FLOOR(IF(OR(W801=0,W801=1),IF(W805&gt;W802,W802,IF(W799&gt;=W805,W805,W799)+0.00000001),IF(W803&gt;=W802,W802-V804,W803-V804)+0.00000001),1)</f>
        <v>0</v>
      </c>
      <c r="X806" s="62">
        <f t="shared" ref="X806" si="19065">FLOOR(IF(OR(X801=0,X801=1),IF(X805&gt;X802,X802,IF(X799&gt;=X805,X805,X799)+0.00000001),IF(X803&gt;=X802,X802-W804,X803-W804)+0.00000001),1)</f>
        <v>0</v>
      </c>
      <c r="Y806" s="62">
        <f t="shared" ref="Y806" si="19066">FLOOR(IF(OR(Y801=0,Y801=1),IF(Y805&gt;Y802,Y802,IF(Y799&gt;=Y805,Y805,Y799)+0.00000001),IF(Y803&gt;=Y802,Y802-X804,Y803-X804)+0.00000001),1)</f>
        <v>0</v>
      </c>
      <c r="Z806" s="62">
        <f t="shared" ref="Z806" si="19067">FLOOR(IF(OR(Z801=0,Z801=1),IF(Z805&gt;Z802,Z802,IF(Z799&gt;=Z805,Z805,Z799)+0.00000001),IF(Z803&gt;=Z802,Z802-Y804,Z803-Y804)+0.00000001),1)</f>
        <v>0</v>
      </c>
      <c r="AA806" s="62">
        <f t="shared" ref="AA806" si="19068">FLOOR(IF(OR(AA801=0,AA801=1),IF(AA805&gt;AA802,AA802,IF(AA799&gt;=AA805,AA805,AA799)+0.00000001),IF(AA803&gt;=AA802,AA802-Z804,AA803-Z804)+0.00000001),1)</f>
        <v>0</v>
      </c>
      <c r="AB806" s="62">
        <f t="shared" ref="AB806" si="19069">FLOOR(IF(OR(AB801=0,AB801=1),IF(AB805&gt;AB802,AB802,IF(AB799&gt;=AB805,AB805,AB799)+0.00000001),IF(AB803&gt;=AB802,AB802-AA804,AB803-AA804)+0.00000001),1)</f>
        <v>0</v>
      </c>
      <c r="AC806" s="62">
        <f t="shared" ref="AC806" si="19070">FLOOR(IF(OR(AC801=0,AC801=1),IF(AC805&gt;AC802,AC802,IF(AC799&gt;=AC805,AC805,AC799)+0.00000001),IF(AC803&gt;=AC802,AC802-AB804,AC803-AB804)+0.00000001),1)</f>
        <v>0</v>
      </c>
      <c r="AD806" s="62">
        <f t="shared" ref="AD806" si="19071">FLOOR(IF(OR(AD801=0,AD801=1),IF(AD805&gt;AD802,AD802,IF(AD799&gt;=AD805,AD805,AD799)+0.00000001),IF(AD803&gt;=AD802,AD802-AC804,AD803-AC804)+0.00000001),1)</f>
        <v>0</v>
      </c>
      <c r="AE806" s="62">
        <f t="shared" ref="AE806" si="19072">FLOOR(IF(OR(AE801=0,AE801=1),IF(AE805&gt;AE802,AE802,IF(AE799&gt;=AE805,AE805,AE799)+0.00000001),IF(AE803&gt;=AE802,AE802-AD804,AE803-AD804)+0.00000001),1)</f>
        <v>0</v>
      </c>
      <c r="AF806" s="62">
        <f t="shared" ref="AF806" si="19073">FLOOR(IF(OR(AF801=0,AF801=1),IF(AF805&gt;AF802,AF802,IF(AF799&gt;=AF805,AF805,AF799)+0.00000001),IF(AF803&gt;=AF802,AF802-AE804,AF803-AE804)+0.00000001),1)</f>
        <v>0</v>
      </c>
      <c r="AG806" s="62">
        <f t="shared" ref="AG806" si="19074">FLOOR(IF(OR(AG801=0,AG801=1),IF(AG805&gt;AG802,AG802,IF(AG799&gt;=AG805,AG805,AG799)+0.00000001),IF(AG803&gt;=AG802,AG802-AF804,AG803-AF804)+0.00000001),1)</f>
        <v>0</v>
      </c>
      <c r="AH806" s="62">
        <f t="shared" ref="AH806" si="19075">FLOOR(IF(OR(AH801=0,AH801=1),IF(AH805&gt;AH802,AH802,IF(AH799&gt;=AH805,AH805,AH799)+0.00000001),IF(AH803&gt;=AH802,AH802-AG804,AH803-AG804)+0.00000001),1)</f>
        <v>0</v>
      </c>
      <c r="AI806" s="62">
        <f t="shared" ref="AI806" si="19076">FLOOR(IF(OR(AI801=0,AI801=1),IF(AI805&gt;AI802,AI802,IF(AI799&gt;=AI805,AI805,AI799)+0.00000001),IF(AI803&gt;=AI802,AI802-AH804,AI803-AH804)+0.00000001),1)</f>
        <v>0</v>
      </c>
      <c r="AJ806" s="62">
        <f t="shared" ref="AJ806" si="19077">FLOOR(IF(OR(AJ801=0,AJ801=1),IF(AJ805&gt;AJ802,AJ802,IF(AJ799&gt;=AJ805,AJ805,AJ799)+0.00000001),IF(AJ803&gt;=AJ802,AJ802-AI804,AJ803-AI804)+0.00000001),1)</f>
        <v>0</v>
      </c>
      <c r="AK806" s="62">
        <f t="shared" ref="AK806" si="19078">FLOOR(IF(OR(AK801=0,AK801=1),IF(AK805&gt;AK802,AK802,IF(AK799&gt;=AK805,AK805,AK799)+0.00000001),IF(AK803&gt;=AK802,AK802-AJ804,AK803-AJ804)+0.00000001),1)</f>
        <v>0</v>
      </c>
      <c r="AL806" s="62">
        <f t="shared" ref="AL806" si="19079">FLOOR(IF(OR(AL801=0,AL801=1),IF(AL805&gt;AL802,AL802,IF(AL799&gt;=AL805,AL805,AL799)+0.00000001),IF(AL803&gt;=AL802,AL802-AK804,AL803-AK804)+0.00000001),1)</f>
        <v>0</v>
      </c>
      <c r="AM806" s="62">
        <f t="shared" ref="AM806" si="19080">FLOOR(IF(OR(AM801=0,AM801=1),IF(AM805&gt;AM802,AM802,IF(AM799&gt;=AM805,AM805,AM799)+0.00000001),IF(AM803&gt;=AM802,AM802-AL804,AM803-AL804)+0.00000001),1)</f>
        <v>0</v>
      </c>
      <c r="AN806" s="62">
        <f t="shared" ref="AN806" si="19081">FLOOR(IF(OR(AN801=0,AN801=1),IF(AN805&gt;AN802,AN802,IF(AN799&gt;=AN805,AN805,AN799)+0.00000001),IF(AN803&gt;=AN802,AN802-AM804,AN803-AM804)+0.00000001),1)</f>
        <v>0</v>
      </c>
      <c r="AO806" s="62">
        <f t="shared" ref="AO806" si="19082">FLOOR(IF(OR(AO801=0,AO801=1),IF(AO805&gt;AO802,AO802,IF(AO799&gt;=AO805,AO805,AO799)+0.00000001),IF(AO803&gt;=AO802,AO802-AN804,AO803-AN804)+0.00000001),1)</f>
        <v>0</v>
      </c>
      <c r="AP806" s="62">
        <f t="shared" ref="AP806" si="19083">FLOOR(IF(OR(AP801=0,AP801=1),IF(AP805&gt;AP802,AP802,IF(AP799&gt;=AP805,AP805,AP799)+0.00000001),IF(AP803&gt;=AP802,AP802-AO804,AP803-AO804)+0.00000001),1)</f>
        <v>0</v>
      </c>
      <c r="AQ806" s="62">
        <f t="shared" ref="AQ806" si="19084">FLOOR(IF(OR(AQ801=0,AQ801=1),IF(AQ805&gt;AQ802,AQ802,IF(AQ799&gt;=AQ805,AQ805,AQ799)+0.00000001),IF(AQ803&gt;=AQ802,AQ802-AP804,AQ803-AP804)+0.00000001),1)</f>
        <v>0</v>
      </c>
      <c r="AR806" s="62">
        <f t="shared" ref="AR806" si="19085">FLOOR(IF(OR(AR801=0,AR801=1),IF(AR805&gt;AR802,AR802,IF(AR799&gt;=AR805,AR805,AR799)+0.00000001),IF(AR803&gt;=AR802,AR802-AQ804,AR803-AQ804)+0.00000001),1)</f>
        <v>0</v>
      </c>
      <c r="AS806" s="62">
        <f t="shared" ref="AS806" si="19086">FLOOR(IF(OR(AS801=0,AS801=1),IF(AS805&gt;AS802,AS802,IF(AS799&gt;=AS805,AS805,AS799)+0.00000001),IF(AS803&gt;=AS802,AS802-AR804,AS803-AR804)+0.00000001),1)</f>
        <v>0</v>
      </c>
      <c r="AT806" s="62">
        <f t="shared" ref="AT806" si="19087">FLOOR(IF(OR(AT801=0,AT801=1),IF(AT805&gt;AT802,AT802,IF(AT799&gt;=AT805,AT805,AT799)+0.00000001),IF(AT803&gt;=AT802,AT802-AS804,AT803-AS804)+0.00000001),1)</f>
        <v>0</v>
      </c>
      <c r="AU806" s="62">
        <f t="shared" ref="AU806" si="19088">FLOOR(IF(OR(AU801=0,AU801=1),IF(AU805&gt;AU802,AU802,IF(AU799&gt;=AU805,AU805,AU799)+0.00000001),IF(AU803&gt;=AU802,AU802-AT804,AU803-AT804)+0.00000001),1)</f>
        <v>0</v>
      </c>
      <c r="AV806" s="62">
        <f t="shared" ref="AV806" si="19089">FLOOR(IF(OR(AV801=0,AV801=1),IF(AV805&gt;AV802,AV802,IF(AV799&gt;=AV805,AV805,AV799)+0.00000001),IF(AV803&gt;=AV802,AV802-AU804,AV803-AU804)+0.00000001),1)</f>
        <v>0</v>
      </c>
      <c r="AW806" s="62">
        <f t="shared" ref="AW806" si="19090">FLOOR(IF(OR(AW801=0,AW801=1),IF(AW805&gt;AW802,AW802,IF(AW799&gt;=AW805,AW805,AW799)+0.00000001),IF(AW803&gt;=AW802,AW802-AV804,AW803-AV804)+0.00000001),1)</f>
        <v>0</v>
      </c>
      <c r="AX806" s="62">
        <f t="shared" ref="AX806" si="19091">FLOOR(IF(OR(AX801=0,AX801=1),IF(AX805&gt;AX802,AX802,IF(AX799&gt;=AX805,AX805,AX799)+0.00000001),IF(AX803&gt;=AX802,AX802-AW804,AX803-AW804)+0.00000001),1)</f>
        <v>0</v>
      </c>
      <c r="AY806" s="62">
        <f t="shared" ref="AY806" si="19092">FLOOR(IF(OR(AY801=0,AY801=1),IF(AY805&gt;AY802,AY802,IF(AY799&gt;=AY805,AY805,AY799)+0.00000001),IF(AY803&gt;=AY802,AY802-AX804,AY803-AX804)+0.00000001),1)</f>
        <v>0</v>
      </c>
      <c r="AZ806" s="62">
        <f t="shared" ref="AZ806" si="19093">FLOOR(IF(OR(AZ801=0,AZ801=1),IF(AZ805&gt;AZ802,AZ802,IF(AZ799&gt;=AZ805,AZ805,AZ799)+0.00000001),IF(AZ803&gt;=AZ802,AZ802-AY804,AZ803-AY804)+0.00000001),1)</f>
        <v>0</v>
      </c>
      <c r="BA806" s="62">
        <f t="shared" ref="BA806" si="19094">FLOOR(IF(OR(BA801=0,BA801=1),IF(BA805&gt;BA802,BA802,IF(BA799&gt;=BA805,BA805,BA799)+0.00000001),IF(BA803&gt;=BA802,BA802-AZ804,BA803-AZ804)+0.00000001),1)</f>
        <v>0</v>
      </c>
      <c r="BB806" s="62">
        <f t="shared" ref="BB806" si="19095">FLOOR(IF(OR(BB801=0,BB801=1),IF(BB805&gt;BB802,BB802,IF(BB799&gt;=BB805,BB805,BB799)+0.00000001),IF(BB803&gt;=BB802,BB802-BA804,BB803-BA804)+0.00000001),1)</f>
        <v>0</v>
      </c>
      <c r="BC806" s="62">
        <f t="shared" ref="BC806" si="19096">FLOOR(IF(OR(BC801=0,BC801=1),IF(BC805&gt;BC802,BC802,IF(BC799&gt;=BC805,BC805,BC799)+0.00000001),IF(BC803&gt;=BC802,BC802-BB804,BC803-BB804)+0.00000001),1)</f>
        <v>0</v>
      </c>
      <c r="BD806" s="62">
        <f t="shared" ref="BD806" si="19097">FLOOR(IF(OR(BD801=0,BD801=1),IF(BD805&gt;BD802,BD802,IF(BD799&gt;=BD805,BD805,BD799)+0.00000001),IF(BD803&gt;=BD802,BD802-BC804,BD803-BC804)+0.00000001),1)</f>
        <v>0</v>
      </c>
      <c r="BE806" s="62">
        <f t="shared" ref="BE806" si="19098">FLOOR(IF(OR(BE801=0,BE801=1),IF(BE805&gt;BE802,BE802,IF(BE799&gt;=BE805,BE805,BE799)+0.00000001),IF(BE803&gt;=BE802,BE802-BD804,BE803-BD804)+0.00000001),1)</f>
        <v>0</v>
      </c>
      <c r="BF806" s="62">
        <f t="shared" ref="BF806" si="19099">FLOOR(IF(OR(BF801=0,BF801=1),IF(BF805&gt;BF802,BF802,IF(BF799&gt;=BF805,BF805,BF799)+0.00000001),IF(BF803&gt;=BF802,BF802-BE804,BF803-BE804)+0.00000001),1)</f>
        <v>0</v>
      </c>
      <c r="BG806" s="62">
        <f t="shared" ref="BG806" si="19100">FLOOR(IF(OR(BG801=0,BG801=1),IF(BG805&gt;BG802,BG802,IF(BG799&gt;=BG805,BG805,BG799)+0.00000001),IF(BG803&gt;=BG802,BG802-BF804,BG803-BF804)+0.00000001),1)</f>
        <v>0</v>
      </c>
      <c r="BH806" s="62">
        <f t="shared" ref="BH806" si="19101">FLOOR(IF(OR(BH801=0,BH801=1),IF(BH805&gt;BH802,BH802,IF(BH799&gt;=BH805,BH805,BH799)+0.00000001),IF(BH803&gt;=BH802,BH802-BG804,BH803-BG804)+0.00000001),1)</f>
        <v>0</v>
      </c>
      <c r="BI806" s="62">
        <f t="shared" ref="BI806" si="19102">FLOOR(IF(OR(BI801=0,BI801=1),IF(BI805&gt;BI802,BI802,IF(BI799&gt;=BI805,BI805,BI799)+0.00000001),IF(BI803&gt;=BI802,BI802-BH804,BI803-BH804)+0.00000001),1)</f>
        <v>0</v>
      </c>
      <c r="BJ806" s="62">
        <f t="shared" ref="BJ806" si="19103">FLOOR(IF(OR(BJ801=0,BJ801=1),IF(BJ805&gt;BJ802,BJ802,IF(BJ799&gt;=BJ805,BJ805,BJ799)+0.00000001),IF(BJ803&gt;=BJ802,BJ802-BI804,BJ803-BI804)+0.00000001),1)</f>
        <v>0</v>
      </c>
      <c r="BK806" s="62">
        <f t="shared" ref="BK806" si="19104">FLOOR(IF(OR(BK801=0,BK801=1),IF(BK805&gt;BK802,BK802,IF(BK799&gt;=BK805,BK805,BK799)+0.00000001),IF(BK803&gt;=BK802,BK802-BJ804,BK803-BJ804)+0.00000001),1)</f>
        <v>0</v>
      </c>
      <c r="BL806" s="62">
        <f t="shared" ref="BL806" si="19105">FLOOR(IF(OR(BL801=0,BL801=1),IF(BL805&gt;BL802,BL802,IF(BL799&gt;=BL805,BL805,BL799)+0.00000001),IF(BL803&gt;=BL802,BL802-BK804,BL803-BK804)+0.00000001),1)</f>
        <v>0</v>
      </c>
      <c r="BM806" s="62">
        <f t="shared" ref="BM806" si="19106">FLOOR(IF(OR(BM801=0,BM801=1),IF(BM805&gt;BM802,BM802,IF(BM799&gt;=BM805,BM805,BM799)+0.00000001),IF(BM803&gt;=BM802,BM802-BL804,BM803-BL804)+0.00000001),1)</f>
        <v>0</v>
      </c>
      <c r="BN806" s="62">
        <f t="shared" ref="BN806" si="19107">FLOOR(IF(OR(BN801=0,BN801=1),IF(BN805&gt;BN802,BN802,IF(BN799&gt;=BN805,BN805,BN799)+0.00000001),IF(BN803&gt;=BN802,BN802-BM804,BN803-BM804)+0.00000001),1)</f>
        <v>0</v>
      </c>
      <c r="BO806" s="62">
        <f t="shared" ref="BO806" si="19108">FLOOR(IF(OR(BO801=0,BO801=1),IF(BO805&gt;BO802,BO802,IF(BO799&gt;=BO805,BO805,BO799)+0.00000001),IF(BO803&gt;=BO802,BO802-BN804,BO803-BN804)+0.00000001),1)</f>
        <v>0</v>
      </c>
      <c r="BP806" s="62">
        <f t="shared" ref="BP806" si="19109">FLOOR(IF(OR(BP801=0,BP801=1),IF(BP805&gt;BP802,BP802,IF(BP799&gt;=BP805,BP805,BP799)+0.00000001),IF(BP803&gt;=BP802,BP802-BO804,BP803-BO804)+0.00000001),1)</f>
        <v>0</v>
      </c>
      <c r="BQ806" s="62">
        <f t="shared" ref="BQ806" si="19110">FLOOR(IF(OR(BQ801=0,BQ801=1),IF(BQ805&gt;BQ802,BQ802,IF(BQ799&gt;=BQ805,BQ805,BQ799)+0.00000001),IF(BQ803&gt;=BQ802,BQ802-BP804,BQ803-BP804)+0.00000001),1)</f>
        <v>0</v>
      </c>
      <c r="BR806" s="62">
        <f t="shared" ref="BR806" si="19111">FLOOR(IF(OR(BR801=0,BR801=1),IF(BR805&gt;BR802,BR802,IF(BR799&gt;=BR805,BR805,BR799)+0.00000001),IF(BR803&gt;=BR802,BR802-BQ804,BR803-BQ804)+0.00000001),1)</f>
        <v>0</v>
      </c>
      <c r="BS806" s="62">
        <f t="shared" ref="BS806" si="19112">FLOOR(IF(OR(BS801=0,BS801=1),IF(BS805&gt;BS802,BS802,IF(BS799&gt;=BS805,BS805,BS799)+0.00000001),IF(BS803&gt;=BS802,BS802-BR804,BS803-BR804)+0.00000001),1)</f>
        <v>0</v>
      </c>
      <c r="BT806" s="62">
        <f t="shared" ref="BT806" si="19113">FLOOR(IF(OR(BT801=0,BT801=1),IF(BT805&gt;BT802,BT802,IF(BT799&gt;=BT805,BT805,BT799)+0.00000001),IF(BT803&gt;=BT802,BT802-BS804,BT803-BS804)+0.00000001),1)</f>
        <v>0</v>
      </c>
      <c r="BU806" s="62">
        <f t="shared" ref="BU806" si="19114">FLOOR(IF(OR(BU801=0,BU801=1),IF(BU805&gt;BU802,BU802,IF(BU799&gt;=BU805,BU805,BU799)+0.00000001),IF(BU803&gt;=BU802,BU802-BT804,BU803-BT804)+0.00000001),1)</f>
        <v>0</v>
      </c>
      <c r="BV806" s="62">
        <f t="shared" ref="BV806" si="19115">FLOOR(IF(OR(BV801=0,BV801=1),IF(BV805&gt;BV802,BV802,IF(BV799&gt;=BV805,BV805,BV799)+0.00000001),IF(BV803&gt;=BV802,BV802-BU804,BV803-BU804)+0.00000001),1)</f>
        <v>0</v>
      </c>
      <c r="BW806" s="62">
        <f t="shared" ref="BW806" si="19116">FLOOR(IF(OR(BW801=0,BW801=1),IF(BW805&gt;BW802,BW802,IF(BW799&gt;=BW805,BW805,BW799)+0.00000001),IF(BW803&gt;=BW802,BW802-BV804,BW803-BV804)+0.00000001),1)</f>
        <v>0</v>
      </c>
      <c r="BX806" s="62">
        <f t="shared" ref="BX806" si="19117">FLOOR(IF(OR(BX801=0,BX801=1),IF(BX805&gt;BX802,BX802,IF(BX799&gt;=BX805,BX805,BX799)+0.00000001),IF(BX803&gt;=BX802,BX802-BW804,BX803-BW804)+0.00000001),1)</f>
        <v>0</v>
      </c>
      <c r="BY806" s="298"/>
      <c r="BZ806" s="300"/>
      <c r="CA806" s="302"/>
      <c r="CB806" s="302"/>
    </row>
    <row r="807" spans="1:96" s="98" customFormat="1" ht="25.2" customHeight="1" thickBot="1" x14ac:dyDescent="0.35">
      <c r="A807" s="97"/>
      <c r="B807" s="120"/>
      <c r="C807" s="63"/>
      <c r="D807" s="63"/>
      <c r="E807" s="63"/>
      <c r="F807" s="63"/>
      <c r="G807" s="63"/>
      <c r="H807" s="63"/>
      <c r="I807" s="63"/>
      <c r="J807" s="63"/>
      <c r="K807" s="63"/>
      <c r="L807" s="64"/>
      <c r="M807" s="7"/>
      <c r="N807" s="161"/>
      <c r="P807" s="175" t="s">
        <v>156</v>
      </c>
      <c r="Q807" s="203">
        <f>IF(Q806=0,0,Q806*$J$16)</f>
        <v>0</v>
      </c>
      <c r="R807" s="203">
        <f t="shared" ref="R807:BX807" si="19118">IF(R806=0,0,R806*$J$16)</f>
        <v>0</v>
      </c>
      <c r="S807" s="203">
        <f t="shared" si="19118"/>
        <v>0</v>
      </c>
      <c r="T807" s="203">
        <f t="shared" si="19118"/>
        <v>0</v>
      </c>
      <c r="U807" s="203">
        <f t="shared" si="19118"/>
        <v>0</v>
      </c>
      <c r="V807" s="203">
        <f t="shared" si="19118"/>
        <v>0</v>
      </c>
      <c r="W807" s="203">
        <f t="shared" si="19118"/>
        <v>0</v>
      </c>
      <c r="X807" s="203">
        <f t="shared" si="19118"/>
        <v>0</v>
      </c>
      <c r="Y807" s="203">
        <f t="shared" si="19118"/>
        <v>0</v>
      </c>
      <c r="Z807" s="203">
        <f t="shared" si="19118"/>
        <v>0</v>
      </c>
      <c r="AA807" s="203">
        <f t="shared" si="19118"/>
        <v>0</v>
      </c>
      <c r="AB807" s="203">
        <f t="shared" si="19118"/>
        <v>0</v>
      </c>
      <c r="AC807" s="203">
        <f t="shared" si="19118"/>
        <v>0</v>
      </c>
      <c r="AD807" s="203">
        <f t="shared" si="19118"/>
        <v>0</v>
      </c>
      <c r="AE807" s="203">
        <f t="shared" si="19118"/>
        <v>0</v>
      </c>
      <c r="AF807" s="203">
        <f t="shared" si="19118"/>
        <v>0</v>
      </c>
      <c r="AG807" s="203">
        <f t="shared" si="19118"/>
        <v>0</v>
      </c>
      <c r="AH807" s="203">
        <f t="shared" si="19118"/>
        <v>0</v>
      </c>
      <c r="AI807" s="203">
        <f t="shared" si="19118"/>
        <v>0</v>
      </c>
      <c r="AJ807" s="203">
        <f t="shared" si="19118"/>
        <v>0</v>
      </c>
      <c r="AK807" s="203">
        <f t="shared" si="19118"/>
        <v>0</v>
      </c>
      <c r="AL807" s="203">
        <f t="shared" si="19118"/>
        <v>0</v>
      </c>
      <c r="AM807" s="203">
        <f t="shared" si="19118"/>
        <v>0</v>
      </c>
      <c r="AN807" s="203">
        <f t="shared" si="19118"/>
        <v>0</v>
      </c>
      <c r="AO807" s="203">
        <f t="shared" si="19118"/>
        <v>0</v>
      </c>
      <c r="AP807" s="203">
        <f t="shared" si="19118"/>
        <v>0</v>
      </c>
      <c r="AQ807" s="203">
        <f t="shared" si="19118"/>
        <v>0</v>
      </c>
      <c r="AR807" s="203">
        <f t="shared" si="19118"/>
        <v>0</v>
      </c>
      <c r="AS807" s="203">
        <f t="shared" si="19118"/>
        <v>0</v>
      </c>
      <c r="AT807" s="203">
        <f t="shared" si="19118"/>
        <v>0</v>
      </c>
      <c r="AU807" s="203">
        <f t="shared" si="19118"/>
        <v>0</v>
      </c>
      <c r="AV807" s="203">
        <f t="shared" si="19118"/>
        <v>0</v>
      </c>
      <c r="AW807" s="203">
        <f t="shared" si="19118"/>
        <v>0</v>
      </c>
      <c r="AX807" s="203">
        <f t="shared" si="19118"/>
        <v>0</v>
      </c>
      <c r="AY807" s="203">
        <f t="shared" si="19118"/>
        <v>0</v>
      </c>
      <c r="AZ807" s="203">
        <f t="shared" si="19118"/>
        <v>0</v>
      </c>
      <c r="BA807" s="203">
        <f t="shared" si="19118"/>
        <v>0</v>
      </c>
      <c r="BB807" s="203">
        <f t="shared" si="19118"/>
        <v>0</v>
      </c>
      <c r="BC807" s="203">
        <f t="shared" si="19118"/>
        <v>0</v>
      </c>
      <c r="BD807" s="203">
        <f t="shared" si="19118"/>
        <v>0</v>
      </c>
      <c r="BE807" s="203">
        <f t="shared" si="19118"/>
        <v>0</v>
      </c>
      <c r="BF807" s="203">
        <f t="shared" si="19118"/>
        <v>0</v>
      </c>
      <c r="BG807" s="203">
        <f t="shared" si="19118"/>
        <v>0</v>
      </c>
      <c r="BH807" s="203">
        <f t="shared" si="19118"/>
        <v>0</v>
      </c>
      <c r="BI807" s="203">
        <f t="shared" si="19118"/>
        <v>0</v>
      </c>
      <c r="BJ807" s="203">
        <f t="shared" si="19118"/>
        <v>0</v>
      </c>
      <c r="BK807" s="203">
        <f t="shared" si="19118"/>
        <v>0</v>
      </c>
      <c r="BL807" s="203">
        <f t="shared" si="19118"/>
        <v>0</v>
      </c>
      <c r="BM807" s="203">
        <f t="shared" si="19118"/>
        <v>0</v>
      </c>
      <c r="BN807" s="203">
        <f t="shared" si="19118"/>
        <v>0</v>
      </c>
      <c r="BO807" s="203">
        <f t="shared" si="19118"/>
        <v>0</v>
      </c>
      <c r="BP807" s="203">
        <f t="shared" si="19118"/>
        <v>0</v>
      </c>
      <c r="BQ807" s="203">
        <f t="shared" si="19118"/>
        <v>0</v>
      </c>
      <c r="BR807" s="203">
        <f t="shared" si="19118"/>
        <v>0</v>
      </c>
      <c r="BS807" s="203">
        <f t="shared" si="19118"/>
        <v>0</v>
      </c>
      <c r="BT807" s="203">
        <f t="shared" si="19118"/>
        <v>0</v>
      </c>
      <c r="BU807" s="203">
        <f t="shared" si="19118"/>
        <v>0</v>
      </c>
      <c r="BV807" s="203">
        <f t="shared" si="19118"/>
        <v>0</v>
      </c>
      <c r="BW807" s="203">
        <f t="shared" si="19118"/>
        <v>0</v>
      </c>
      <c r="BX807" s="203">
        <f t="shared" si="19118"/>
        <v>0</v>
      </c>
      <c r="BY807" s="299"/>
      <c r="BZ807" s="301"/>
      <c r="CA807" s="303"/>
      <c r="CB807" s="303"/>
      <c r="CD807" s="146">
        <f>SUMIFS($Q807:$BX807,$Q797:$BX797,"1. ZoR")</f>
        <v>0</v>
      </c>
      <c r="CE807" s="146">
        <f>SUMIFS($Q807:$BX807,$Q797:$BX797,"2. ZoR")</f>
        <v>0</v>
      </c>
      <c r="CF807" s="146">
        <f>SUMIFS($Q807:$BX807,$Q797:$BX797,"3. ZoR")</f>
        <v>0</v>
      </c>
      <c r="CG807" s="146">
        <f>SUMIFS($Q807:$BX807,$Q797:$BX797,"4. ZoR")</f>
        <v>0</v>
      </c>
      <c r="CH807" s="146">
        <f>SUMIFS($Q807:$BX807,$Q797:$BX797,"5. ZoR")</f>
        <v>0</v>
      </c>
      <c r="CI807" s="146">
        <f>SUMIFS($Q807:$BX807,$Q797:$BX797,"6. ZoR")</f>
        <v>0</v>
      </c>
      <c r="CJ807" s="146">
        <f>SUMIFS($Q807:$BX807,$Q797:$BX797,"7. ZoR")</f>
        <v>0</v>
      </c>
      <c r="CK807" s="146">
        <f>SUMIFS($Q807:$BX807,$Q797:$BX797,"8. ZoR")</f>
        <v>0</v>
      </c>
      <c r="CL807" s="146">
        <f>SUMIFS($Q807:$BX807,$Q797:$BX797,"9. ZoR")</f>
        <v>0</v>
      </c>
      <c r="CM807" s="146">
        <f>SUMIFS($Q807:$BX807,$Q797:$BX797,"10. ZoR")</f>
        <v>0</v>
      </c>
      <c r="CN807" s="146">
        <f>SUMIFS($Q807:$BX807,$Q797:$BX797,"11. ZoR")</f>
        <v>0</v>
      </c>
      <c r="CO807" s="146">
        <f>SUMIFS($Q807:$BX807,$Q797:$BX797,"12. ZoR")</f>
        <v>0</v>
      </c>
      <c r="CP807" s="146">
        <f>SUMIFS($Q807:$BX807,$Q797:$BX797,"13. ZoR")</f>
        <v>0</v>
      </c>
      <c r="CQ807" s="146">
        <f>SUMIFS($Q807:$BX807,$Q797:$BX797,"14. ZoR")</f>
        <v>0</v>
      </c>
      <c r="CR807" s="146">
        <f>SUMIFS($Q807:$BX807,$Q797:$BX797,"15. ZoR")</f>
        <v>0</v>
      </c>
    </row>
    <row r="808" spans="1:96" ht="15" customHeight="1" thickBot="1" x14ac:dyDescent="0.35"/>
    <row r="809" spans="1:96" s="98" customFormat="1" ht="69.599999999999994" customHeight="1" thickBot="1" x14ac:dyDescent="0.35">
      <c r="A809" s="229"/>
      <c r="B809" s="112"/>
      <c r="C809" s="304" t="s">
        <v>1</v>
      </c>
      <c r="D809" s="113"/>
      <c r="E809" s="122" t="s">
        <v>198</v>
      </c>
      <c r="F809" s="122" t="s">
        <v>200</v>
      </c>
      <c r="G809" s="114" t="s">
        <v>93</v>
      </c>
      <c r="H809" s="114" t="s">
        <v>94</v>
      </c>
      <c r="I809" s="114" t="s">
        <v>229</v>
      </c>
      <c r="J809" s="114" t="s">
        <v>206</v>
      </c>
      <c r="K809" s="114" t="s">
        <v>208</v>
      </c>
      <c r="L809" s="129" t="s">
        <v>0</v>
      </c>
      <c r="M809" s="7"/>
      <c r="N809" s="115">
        <v>208002</v>
      </c>
      <c r="P809" s="162" t="s">
        <v>129</v>
      </c>
      <c r="Q809" s="76" t="s">
        <v>3</v>
      </c>
      <c r="R809" s="76" t="s">
        <v>4</v>
      </c>
      <c r="S809" s="76" t="s">
        <v>5</v>
      </c>
      <c r="T809" s="76" t="s">
        <v>6</v>
      </c>
      <c r="U809" s="76" t="s">
        <v>7</v>
      </c>
      <c r="V809" s="76" t="s">
        <v>8</v>
      </c>
      <c r="W809" s="76" t="s">
        <v>9</v>
      </c>
      <c r="X809" s="76" t="s">
        <v>10</v>
      </c>
      <c r="Y809" s="76" t="s">
        <v>11</v>
      </c>
      <c r="Z809" s="76" t="s">
        <v>12</v>
      </c>
      <c r="AA809" s="76" t="s">
        <v>13</v>
      </c>
      <c r="AB809" s="76" t="s">
        <v>14</v>
      </c>
      <c r="AC809" s="76" t="s">
        <v>15</v>
      </c>
      <c r="AD809" s="76" t="s">
        <v>16</v>
      </c>
      <c r="AE809" s="76" t="s">
        <v>17</v>
      </c>
      <c r="AF809" s="76" t="s">
        <v>18</v>
      </c>
      <c r="AG809" s="76" t="s">
        <v>19</v>
      </c>
      <c r="AH809" s="76" t="s">
        <v>20</v>
      </c>
      <c r="AI809" s="76" t="s">
        <v>21</v>
      </c>
      <c r="AJ809" s="76" t="s">
        <v>22</v>
      </c>
      <c r="AK809" s="76" t="s">
        <v>23</v>
      </c>
      <c r="AL809" s="76" t="s">
        <v>24</v>
      </c>
      <c r="AM809" s="76" t="s">
        <v>25</v>
      </c>
      <c r="AN809" s="76" t="s">
        <v>26</v>
      </c>
      <c r="AO809" s="76" t="s">
        <v>27</v>
      </c>
      <c r="AP809" s="76" t="s">
        <v>28</v>
      </c>
      <c r="AQ809" s="76" t="s">
        <v>29</v>
      </c>
      <c r="AR809" s="76" t="s">
        <v>30</v>
      </c>
      <c r="AS809" s="76" t="s">
        <v>31</v>
      </c>
      <c r="AT809" s="76" t="s">
        <v>32</v>
      </c>
      <c r="AU809" s="76" t="s">
        <v>33</v>
      </c>
      <c r="AV809" s="76" t="s">
        <v>34</v>
      </c>
      <c r="AW809" s="76" t="s">
        <v>35</v>
      </c>
      <c r="AX809" s="76" t="s">
        <v>36</v>
      </c>
      <c r="AY809" s="76" t="s">
        <v>37</v>
      </c>
      <c r="AZ809" s="76" t="s">
        <v>38</v>
      </c>
      <c r="BA809" s="76" t="s">
        <v>39</v>
      </c>
      <c r="BB809" s="76" t="s">
        <v>40</v>
      </c>
      <c r="BC809" s="76" t="s">
        <v>41</v>
      </c>
      <c r="BD809" s="76" t="s">
        <v>42</v>
      </c>
      <c r="BE809" s="76" t="s">
        <v>43</v>
      </c>
      <c r="BF809" s="76" t="s">
        <v>44</v>
      </c>
      <c r="BG809" s="76" t="s">
        <v>45</v>
      </c>
      <c r="BH809" s="76" t="s">
        <v>46</v>
      </c>
      <c r="BI809" s="76" t="s">
        <v>47</v>
      </c>
      <c r="BJ809" s="76" t="s">
        <v>48</v>
      </c>
      <c r="BK809" s="76" t="s">
        <v>49</v>
      </c>
      <c r="BL809" s="76" t="s">
        <v>50</v>
      </c>
      <c r="BM809" s="76" t="s">
        <v>51</v>
      </c>
      <c r="BN809" s="76" t="s">
        <v>52</v>
      </c>
      <c r="BO809" s="76" t="s">
        <v>130</v>
      </c>
      <c r="BP809" s="76" t="s">
        <v>131</v>
      </c>
      <c r="BQ809" s="76" t="s">
        <v>132</v>
      </c>
      <c r="BR809" s="76" t="s">
        <v>133</v>
      </c>
      <c r="BS809" s="76" t="s">
        <v>134</v>
      </c>
      <c r="BT809" s="76" t="s">
        <v>135</v>
      </c>
      <c r="BU809" s="76" t="s">
        <v>136</v>
      </c>
      <c r="BV809" s="76" t="s">
        <v>137</v>
      </c>
      <c r="BW809" s="76" t="s">
        <v>138</v>
      </c>
      <c r="BX809" s="76" t="s">
        <v>139</v>
      </c>
      <c r="BY809" s="125" t="s">
        <v>174</v>
      </c>
      <c r="BZ809" s="126" t="s">
        <v>175</v>
      </c>
      <c r="CA809" s="126" t="s">
        <v>157</v>
      </c>
      <c r="CB809" s="126" t="s">
        <v>237</v>
      </c>
      <c r="CD809" s="306" t="s">
        <v>222</v>
      </c>
      <c r="CE809" s="307"/>
      <c r="CF809" s="307"/>
      <c r="CG809" s="307"/>
      <c r="CH809" s="307"/>
      <c r="CI809" s="307"/>
      <c r="CJ809" s="307"/>
      <c r="CK809" s="307"/>
      <c r="CL809" s="307"/>
      <c r="CM809" s="307"/>
      <c r="CN809" s="307"/>
      <c r="CO809" s="307"/>
      <c r="CP809" s="307"/>
      <c r="CQ809" s="307"/>
      <c r="CR809" s="307"/>
    </row>
    <row r="810" spans="1:96" s="98" customFormat="1" ht="21" hidden="1" customHeight="1" x14ac:dyDescent="0.3">
      <c r="A810" s="230"/>
      <c r="B810" s="105"/>
      <c r="C810" s="305"/>
      <c r="D810" s="116"/>
      <c r="E810" s="116"/>
      <c r="F810" s="116"/>
      <c r="G810" s="308" t="s">
        <v>235</v>
      </c>
      <c r="H810" s="308" t="s">
        <v>95</v>
      </c>
      <c r="I810" s="309" t="s">
        <v>199</v>
      </c>
      <c r="J810" s="309" t="s">
        <v>207</v>
      </c>
      <c r="K810" s="128"/>
      <c r="L810" s="311" t="s">
        <v>92</v>
      </c>
      <c r="M810" s="7"/>
      <c r="N810" s="313" t="s">
        <v>2</v>
      </c>
      <c r="P810" s="77"/>
      <c r="Q810" s="67">
        <f>MONTH(Úvod!$F$10)</f>
        <v>1</v>
      </c>
      <c r="R810" s="68">
        <f t="shared" ref="R810" si="19119">IF(Q810=12,1,Q810+1)</f>
        <v>2</v>
      </c>
      <c r="S810" s="68">
        <f t="shared" ref="S810" si="19120">IF(R810=12,1,R810+1)</f>
        <v>3</v>
      </c>
      <c r="T810" s="69">
        <f t="shared" ref="T810" si="19121">IF(S810=12,1,S810+1)</f>
        <v>4</v>
      </c>
      <c r="U810" s="69">
        <f t="shared" ref="U810" si="19122">IF(T810=12,1,T810+1)</f>
        <v>5</v>
      </c>
      <c r="V810" s="69">
        <f t="shared" ref="V810" si="19123">IF(U810=12,1,U810+1)</f>
        <v>6</v>
      </c>
      <c r="W810" s="69">
        <f t="shared" ref="W810" si="19124">IF(V810=12,1,V810+1)</f>
        <v>7</v>
      </c>
      <c r="X810" s="69">
        <f t="shared" ref="X810" si="19125">IF(W810=12,1,W810+1)</f>
        <v>8</v>
      </c>
      <c r="Y810" s="69">
        <f t="shared" ref="Y810" si="19126">IF(X810=12,1,X810+1)</f>
        <v>9</v>
      </c>
      <c r="Z810" s="69">
        <f>IF(Y810=12,1,Y810+1)</f>
        <v>10</v>
      </c>
      <c r="AA810" s="69">
        <f t="shared" ref="AA810" si="19127">IF(Z810=12,1,Z810+1)</f>
        <v>11</v>
      </c>
      <c r="AB810" s="69">
        <f t="shared" ref="AB810" si="19128">IF(AA810=12,1,AA810+1)</f>
        <v>12</v>
      </c>
      <c r="AC810" s="69">
        <f t="shared" ref="AC810" si="19129">IF(AB810=12,1,AB810+1)</f>
        <v>1</v>
      </c>
      <c r="AD810" s="69">
        <f t="shared" ref="AD810" si="19130">IF(AC810=12,1,AC810+1)</f>
        <v>2</v>
      </c>
      <c r="AE810" s="69">
        <f t="shared" ref="AE810" si="19131">IF(AD810=12,1,AD810+1)</f>
        <v>3</v>
      </c>
      <c r="AF810" s="69">
        <f t="shared" ref="AF810" si="19132">IF(AE810=12,1,AE810+1)</f>
        <v>4</v>
      </c>
      <c r="AG810" s="69">
        <f t="shared" ref="AG810" si="19133">IF(AF810=12,1,AF810+1)</f>
        <v>5</v>
      </c>
      <c r="AH810" s="69">
        <f t="shared" ref="AH810" si="19134">IF(AG810=12,1,AG810+1)</f>
        <v>6</v>
      </c>
      <c r="AI810" s="69">
        <f>IF(AH810=12,1,AH810+1)</f>
        <v>7</v>
      </c>
      <c r="AJ810" s="69">
        <f t="shared" ref="AJ810" si="19135">IF(AI810=12,1,AI810+1)</f>
        <v>8</v>
      </c>
      <c r="AK810" s="69">
        <f t="shared" ref="AK810" si="19136">IF(AJ810=12,1,AJ810+1)</f>
        <v>9</v>
      </c>
      <c r="AL810" s="69">
        <f t="shared" ref="AL810" si="19137">IF(AK810=12,1,AK810+1)</f>
        <v>10</v>
      </c>
      <c r="AM810" s="69">
        <f t="shared" ref="AM810" si="19138">IF(AL810=12,1,AL810+1)</f>
        <v>11</v>
      </c>
      <c r="AN810" s="69">
        <f t="shared" ref="AN810" si="19139">IF(AM810=12,1,AM810+1)</f>
        <v>12</v>
      </c>
      <c r="AO810" s="69">
        <f t="shared" ref="AO810" si="19140">IF(AN810=12,1,AN810+1)</f>
        <v>1</v>
      </c>
      <c r="AP810" s="69">
        <f t="shared" ref="AP810" si="19141">IF(AO810=12,1,AO810+1)</f>
        <v>2</v>
      </c>
      <c r="AQ810" s="69">
        <f t="shared" ref="AQ810" si="19142">IF(AP810=12,1,AP810+1)</f>
        <v>3</v>
      </c>
      <c r="AR810" s="69">
        <f t="shared" ref="AR810" si="19143">IF(AQ810=12,1,AQ810+1)</f>
        <v>4</v>
      </c>
      <c r="AS810" s="69">
        <f t="shared" ref="AS810" si="19144">IF(AR810=12,1,AR810+1)</f>
        <v>5</v>
      </c>
      <c r="AT810" s="69">
        <f t="shared" ref="AT810" si="19145">IF(AS810=12,1,AS810+1)</f>
        <v>6</v>
      </c>
      <c r="AU810" s="69">
        <f t="shared" ref="AU810" si="19146">IF(AT810=12,1,AT810+1)</f>
        <v>7</v>
      </c>
      <c r="AV810" s="69">
        <f t="shared" ref="AV810" si="19147">IF(AU810=12,1,AU810+1)</f>
        <v>8</v>
      </c>
      <c r="AW810" s="69">
        <f t="shared" ref="AW810" si="19148">IF(AV810=12,1,AV810+1)</f>
        <v>9</v>
      </c>
      <c r="AX810" s="69">
        <f t="shared" ref="AX810" si="19149">IF(AW810=12,1,AW810+1)</f>
        <v>10</v>
      </c>
      <c r="AY810" s="69">
        <f t="shared" ref="AY810" si="19150">IF(AX810=12,1,AX810+1)</f>
        <v>11</v>
      </c>
      <c r="AZ810" s="69">
        <f t="shared" ref="AZ810" si="19151">IF(AY810=12,1,AY810+1)</f>
        <v>12</v>
      </c>
      <c r="BA810" s="69">
        <f t="shared" ref="BA810" si="19152">IF(AZ810=12,1,AZ810+1)</f>
        <v>1</v>
      </c>
      <c r="BB810" s="69">
        <f t="shared" ref="BB810" si="19153">IF(BA810=12,1,BA810+1)</f>
        <v>2</v>
      </c>
      <c r="BC810" s="69">
        <f t="shared" ref="BC810" si="19154">IF(BB810=12,1,BB810+1)</f>
        <v>3</v>
      </c>
      <c r="BD810" s="69">
        <f t="shared" ref="BD810" si="19155">IF(BC810=12,1,BC810+1)</f>
        <v>4</v>
      </c>
      <c r="BE810" s="69">
        <f t="shared" ref="BE810" si="19156">IF(BD810=12,1,BD810+1)</f>
        <v>5</v>
      </c>
      <c r="BF810" s="69">
        <f t="shared" ref="BF810" si="19157">IF(BE810=12,1,BE810+1)</f>
        <v>6</v>
      </c>
      <c r="BG810" s="69">
        <f t="shared" ref="BG810" si="19158">IF(BF810=12,1,BF810+1)</f>
        <v>7</v>
      </c>
      <c r="BH810" s="69">
        <f t="shared" ref="BH810" si="19159">IF(BG810=12,1,BG810+1)</f>
        <v>8</v>
      </c>
      <c r="BI810" s="69">
        <f t="shared" ref="BI810" si="19160">IF(BH810=12,1,BH810+1)</f>
        <v>9</v>
      </c>
      <c r="BJ810" s="69">
        <f t="shared" ref="BJ810" si="19161">IF(BI810=12,1,BI810+1)</f>
        <v>10</v>
      </c>
      <c r="BK810" s="69">
        <f t="shared" ref="BK810" si="19162">IF(BJ810=12,1,BJ810+1)</f>
        <v>11</v>
      </c>
      <c r="BL810" s="69">
        <f t="shared" ref="BL810" si="19163">IF(BK810=12,1,BK810+1)</f>
        <v>12</v>
      </c>
      <c r="BM810" s="69">
        <f t="shared" ref="BM810" si="19164">IF(BL810=12,1,BL810+1)</f>
        <v>1</v>
      </c>
      <c r="BN810" s="69">
        <f t="shared" ref="BN810" si="19165">IF(BM810=12,1,BM810+1)</f>
        <v>2</v>
      </c>
      <c r="BO810" s="69">
        <f t="shared" ref="BO810" si="19166">IF(BN810=12,1,BN810+1)</f>
        <v>3</v>
      </c>
      <c r="BP810" s="69">
        <f t="shared" ref="BP810" si="19167">IF(BO810=12,1,BO810+1)</f>
        <v>4</v>
      </c>
      <c r="BQ810" s="69">
        <f t="shared" ref="BQ810" si="19168">IF(BP810=12,1,BP810+1)</f>
        <v>5</v>
      </c>
      <c r="BR810" s="69">
        <f t="shared" ref="BR810" si="19169">IF(BQ810=12,1,BQ810+1)</f>
        <v>6</v>
      </c>
      <c r="BS810" s="69">
        <f t="shared" ref="BS810" si="19170">IF(BR810=12,1,BR810+1)</f>
        <v>7</v>
      </c>
      <c r="BT810" s="69">
        <f t="shared" ref="BT810" si="19171">IF(BS810=12,1,BS810+1)</f>
        <v>8</v>
      </c>
      <c r="BU810" s="69">
        <f t="shared" ref="BU810" si="19172">IF(BT810=12,1,BT810+1)</f>
        <v>9</v>
      </c>
      <c r="BV810" s="69">
        <f t="shared" ref="BV810" si="19173">IF(BU810=12,1,BU810+1)</f>
        <v>10</v>
      </c>
      <c r="BW810" s="69">
        <f t="shared" ref="BW810" si="19174">IF(BV810=12,1,BV810+1)</f>
        <v>11</v>
      </c>
      <c r="BX810" s="69">
        <f t="shared" ref="BX810" si="19175">IF(BW810=12,1,BW810+1)</f>
        <v>12</v>
      </c>
      <c r="BY810" s="74"/>
      <c r="BZ810" s="71"/>
      <c r="CA810" s="71"/>
      <c r="CB810" s="71"/>
    </row>
    <row r="811" spans="1:96" s="98" customFormat="1" ht="18" hidden="1" customHeight="1" x14ac:dyDescent="0.3">
      <c r="A811" s="230"/>
      <c r="B811" s="105"/>
      <c r="C811" s="305"/>
      <c r="D811" s="116"/>
      <c r="E811" s="116"/>
      <c r="F811" s="116"/>
      <c r="G811" s="308"/>
      <c r="H811" s="308"/>
      <c r="I811" s="309"/>
      <c r="J811" s="309"/>
      <c r="K811" s="128"/>
      <c r="L811" s="311"/>
      <c r="M811" s="7"/>
      <c r="N811" s="314"/>
      <c r="P811" s="70"/>
      <c r="Q811" s="53">
        <f t="shared" ref="Q811:BX811" si="19176">VALUE(_xlfn.CONCAT(Q810,".",Q813))</f>
        <v>1</v>
      </c>
      <c r="R811" s="66">
        <f t="shared" si="19176"/>
        <v>32</v>
      </c>
      <c r="S811" s="66">
        <f t="shared" si="19176"/>
        <v>61</v>
      </c>
      <c r="T811" s="66">
        <f t="shared" si="19176"/>
        <v>92</v>
      </c>
      <c r="U811" s="66">
        <f t="shared" si="19176"/>
        <v>122</v>
      </c>
      <c r="V811" s="66">
        <f t="shared" si="19176"/>
        <v>153</v>
      </c>
      <c r="W811" s="66">
        <f t="shared" si="19176"/>
        <v>183</v>
      </c>
      <c r="X811" s="66">
        <f t="shared" si="19176"/>
        <v>214</v>
      </c>
      <c r="Y811" s="66">
        <f t="shared" si="19176"/>
        <v>245</v>
      </c>
      <c r="Z811" s="66">
        <f t="shared" si="19176"/>
        <v>275</v>
      </c>
      <c r="AA811" s="66">
        <f t="shared" si="19176"/>
        <v>306</v>
      </c>
      <c r="AB811" s="66">
        <f t="shared" si="19176"/>
        <v>336</v>
      </c>
      <c r="AC811" s="66">
        <f t="shared" si="19176"/>
        <v>367</v>
      </c>
      <c r="AD811" s="66">
        <f t="shared" si="19176"/>
        <v>398</v>
      </c>
      <c r="AE811" s="66">
        <f t="shared" si="19176"/>
        <v>426</v>
      </c>
      <c r="AF811" s="66">
        <f t="shared" si="19176"/>
        <v>457</v>
      </c>
      <c r="AG811" s="66">
        <f t="shared" si="19176"/>
        <v>487</v>
      </c>
      <c r="AH811" s="66">
        <f t="shared" si="19176"/>
        <v>518</v>
      </c>
      <c r="AI811" s="66">
        <f t="shared" si="19176"/>
        <v>548</v>
      </c>
      <c r="AJ811" s="66">
        <f t="shared" si="19176"/>
        <v>579</v>
      </c>
      <c r="AK811" s="66">
        <f t="shared" si="19176"/>
        <v>610</v>
      </c>
      <c r="AL811" s="66">
        <f t="shared" si="19176"/>
        <v>640</v>
      </c>
      <c r="AM811" s="66">
        <f t="shared" si="19176"/>
        <v>671</v>
      </c>
      <c r="AN811" s="66">
        <f t="shared" si="19176"/>
        <v>701</v>
      </c>
      <c r="AO811" s="66">
        <f t="shared" si="19176"/>
        <v>732</v>
      </c>
      <c r="AP811" s="66">
        <f t="shared" si="19176"/>
        <v>763</v>
      </c>
      <c r="AQ811" s="66">
        <f t="shared" si="19176"/>
        <v>791</v>
      </c>
      <c r="AR811" s="66">
        <f t="shared" si="19176"/>
        <v>822</v>
      </c>
      <c r="AS811" s="66">
        <f t="shared" si="19176"/>
        <v>852</v>
      </c>
      <c r="AT811" s="66">
        <f t="shared" si="19176"/>
        <v>883</v>
      </c>
      <c r="AU811" s="66">
        <f t="shared" si="19176"/>
        <v>913</v>
      </c>
      <c r="AV811" s="66">
        <f t="shared" si="19176"/>
        <v>944</v>
      </c>
      <c r="AW811" s="66">
        <f t="shared" si="19176"/>
        <v>975</v>
      </c>
      <c r="AX811" s="66">
        <f t="shared" si="19176"/>
        <v>1005</v>
      </c>
      <c r="AY811" s="66">
        <f t="shared" si="19176"/>
        <v>1036</v>
      </c>
      <c r="AZ811" s="66">
        <f t="shared" si="19176"/>
        <v>1066</v>
      </c>
      <c r="BA811" s="66">
        <f t="shared" si="19176"/>
        <v>1097</v>
      </c>
      <c r="BB811" s="66">
        <f t="shared" si="19176"/>
        <v>1128</v>
      </c>
      <c r="BC811" s="66">
        <f t="shared" si="19176"/>
        <v>1156</v>
      </c>
      <c r="BD811" s="66">
        <f t="shared" si="19176"/>
        <v>1187</v>
      </c>
      <c r="BE811" s="66">
        <f t="shared" si="19176"/>
        <v>1217</v>
      </c>
      <c r="BF811" s="66">
        <f t="shared" si="19176"/>
        <v>1248</v>
      </c>
      <c r="BG811" s="66">
        <f t="shared" si="19176"/>
        <v>1278</v>
      </c>
      <c r="BH811" s="66">
        <f t="shared" si="19176"/>
        <v>1309</v>
      </c>
      <c r="BI811" s="66">
        <f t="shared" si="19176"/>
        <v>1340</v>
      </c>
      <c r="BJ811" s="66">
        <f t="shared" si="19176"/>
        <v>1370</v>
      </c>
      <c r="BK811" s="66">
        <f t="shared" si="19176"/>
        <v>1401</v>
      </c>
      <c r="BL811" s="66">
        <f t="shared" si="19176"/>
        <v>1431</v>
      </c>
      <c r="BM811" s="66">
        <f t="shared" si="19176"/>
        <v>1462</v>
      </c>
      <c r="BN811" s="66">
        <f t="shared" si="19176"/>
        <v>1493</v>
      </c>
      <c r="BO811" s="66">
        <f t="shared" si="19176"/>
        <v>1522</v>
      </c>
      <c r="BP811" s="66">
        <f t="shared" si="19176"/>
        <v>1553</v>
      </c>
      <c r="BQ811" s="66">
        <f t="shared" si="19176"/>
        <v>1583</v>
      </c>
      <c r="BR811" s="66">
        <f t="shared" si="19176"/>
        <v>1614</v>
      </c>
      <c r="BS811" s="66">
        <f t="shared" si="19176"/>
        <v>1644</v>
      </c>
      <c r="BT811" s="66">
        <f t="shared" si="19176"/>
        <v>1675</v>
      </c>
      <c r="BU811" s="66">
        <f t="shared" si="19176"/>
        <v>1706</v>
      </c>
      <c r="BV811" s="66">
        <f t="shared" si="19176"/>
        <v>1736</v>
      </c>
      <c r="BW811" s="66">
        <f t="shared" si="19176"/>
        <v>1767</v>
      </c>
      <c r="BX811" s="66">
        <f t="shared" si="19176"/>
        <v>1797</v>
      </c>
      <c r="BY811" s="75"/>
      <c r="BZ811" s="72"/>
      <c r="CA811" s="72"/>
      <c r="CB811" s="72"/>
    </row>
    <row r="812" spans="1:96" s="98" customFormat="1" ht="18" customHeight="1" x14ac:dyDescent="0.3">
      <c r="A812" s="230"/>
      <c r="B812" s="105"/>
      <c r="C812" s="305"/>
      <c r="D812" s="116"/>
      <c r="E812" s="309" t="s">
        <v>199</v>
      </c>
      <c r="F812" s="309" t="s">
        <v>199</v>
      </c>
      <c r="G812" s="308"/>
      <c r="H812" s="308"/>
      <c r="I812" s="309"/>
      <c r="J812" s="309"/>
      <c r="K812" s="309" t="s">
        <v>209</v>
      </c>
      <c r="L812" s="311"/>
      <c r="M812" s="7"/>
      <c r="N812" s="314"/>
      <c r="P812" s="70"/>
      <c r="Q812" s="54" t="str">
        <f>VLOOKUP(Q810,'Podpůrná data'!$J$13:$K$24,2)</f>
        <v>leden</v>
      </c>
      <c r="R812" s="54" t="str">
        <f>VLOOKUP(R810,'Podpůrná data'!$J$13:$K$24,2)</f>
        <v>únor</v>
      </c>
      <c r="S812" s="54" t="str">
        <f>VLOOKUP(S810,'Podpůrná data'!$J$13:$K$24,2)</f>
        <v>březen</v>
      </c>
      <c r="T812" s="54" t="str">
        <f>VLOOKUP(T810,'Podpůrná data'!$J$13:$K$24,2)</f>
        <v>duben</v>
      </c>
      <c r="U812" s="54" t="str">
        <f>VLOOKUP(U810,'Podpůrná data'!$J$13:$K$24,2)</f>
        <v>květen</v>
      </c>
      <c r="V812" s="54" t="str">
        <f>VLOOKUP(V810,'Podpůrná data'!$J$13:$K$24,2)</f>
        <v>červen</v>
      </c>
      <c r="W812" s="54" t="str">
        <f>VLOOKUP(W810,'Podpůrná data'!$J$13:$K$24,2)</f>
        <v>červenec</v>
      </c>
      <c r="X812" s="54" t="str">
        <f>VLOOKUP(X810,'Podpůrná data'!$J$13:$K$24,2)</f>
        <v>srpen</v>
      </c>
      <c r="Y812" s="54" t="str">
        <f>VLOOKUP(Y810,'Podpůrná data'!$J$13:$K$24,2)</f>
        <v>září</v>
      </c>
      <c r="Z812" s="54" t="str">
        <f>VLOOKUP(Z810,'Podpůrná data'!$J$13:$K$24,2)</f>
        <v>říjen</v>
      </c>
      <c r="AA812" s="54" t="str">
        <f>VLOOKUP(AA810,'Podpůrná data'!$J$13:$K$24,2)</f>
        <v>listopad</v>
      </c>
      <c r="AB812" s="54" t="str">
        <f>VLOOKUP(AB810,'Podpůrná data'!$J$13:$K$24,2)</f>
        <v>prosinec</v>
      </c>
      <c r="AC812" s="54" t="str">
        <f>VLOOKUP(AC810,'Podpůrná data'!$J$13:$K$24,2)</f>
        <v>leden</v>
      </c>
      <c r="AD812" s="54" t="str">
        <f>VLOOKUP(AD810,'Podpůrná data'!$J$13:$K$24,2)</f>
        <v>únor</v>
      </c>
      <c r="AE812" s="54" t="str">
        <f>VLOOKUP(AE810,'Podpůrná data'!$J$13:$K$24,2)</f>
        <v>březen</v>
      </c>
      <c r="AF812" s="54" t="str">
        <f>VLOOKUP(AF810,'Podpůrná data'!$J$13:$K$24,2)</f>
        <v>duben</v>
      </c>
      <c r="AG812" s="54" t="str">
        <f>VLOOKUP(AG810,'Podpůrná data'!$J$13:$K$24,2)</f>
        <v>květen</v>
      </c>
      <c r="AH812" s="54" t="str">
        <f>VLOOKUP(AH810,'Podpůrná data'!$J$13:$K$24,2)</f>
        <v>červen</v>
      </c>
      <c r="AI812" s="54" t="str">
        <f>VLOOKUP(AI810,'Podpůrná data'!$J$13:$K$24,2)</f>
        <v>červenec</v>
      </c>
      <c r="AJ812" s="54" t="str">
        <f>VLOOKUP(AJ810,'Podpůrná data'!$J$13:$K$24,2)</f>
        <v>srpen</v>
      </c>
      <c r="AK812" s="54" t="str">
        <f>VLOOKUP(AK810,'Podpůrná data'!$J$13:$K$24,2)</f>
        <v>září</v>
      </c>
      <c r="AL812" s="54" t="str">
        <f>VLOOKUP(AL810,'Podpůrná data'!$J$13:$K$24,2)</f>
        <v>říjen</v>
      </c>
      <c r="AM812" s="54" t="str">
        <f>VLOOKUP(AM810,'Podpůrná data'!$J$13:$K$24,2)</f>
        <v>listopad</v>
      </c>
      <c r="AN812" s="54" t="str">
        <f>VLOOKUP(AN810,'Podpůrná data'!$J$13:$K$24,2)</f>
        <v>prosinec</v>
      </c>
      <c r="AO812" s="54" t="str">
        <f>VLOOKUP(AO810,'Podpůrná data'!$J$13:$K$24,2)</f>
        <v>leden</v>
      </c>
      <c r="AP812" s="54" t="str">
        <f>VLOOKUP(AP810,'Podpůrná data'!$J$13:$K$24,2)</f>
        <v>únor</v>
      </c>
      <c r="AQ812" s="54" t="str">
        <f>VLOOKUP(AQ810,'Podpůrná data'!$J$13:$K$24,2)</f>
        <v>březen</v>
      </c>
      <c r="AR812" s="54" t="str">
        <f>VLOOKUP(AR810,'Podpůrná data'!$J$13:$K$24,2)</f>
        <v>duben</v>
      </c>
      <c r="AS812" s="54" t="str">
        <f>VLOOKUP(AS810,'Podpůrná data'!$J$13:$K$24,2)</f>
        <v>květen</v>
      </c>
      <c r="AT812" s="54" t="str">
        <f>VLOOKUP(AT810,'Podpůrná data'!$J$13:$K$24,2)</f>
        <v>červen</v>
      </c>
      <c r="AU812" s="54" t="str">
        <f>VLOOKUP(AU810,'Podpůrná data'!$J$13:$K$24,2)</f>
        <v>červenec</v>
      </c>
      <c r="AV812" s="54" t="str">
        <f>VLOOKUP(AV810,'Podpůrná data'!$J$13:$K$24,2)</f>
        <v>srpen</v>
      </c>
      <c r="AW812" s="54" t="str">
        <f>VLOOKUP(AW810,'Podpůrná data'!$J$13:$K$24,2)</f>
        <v>září</v>
      </c>
      <c r="AX812" s="54" t="str">
        <f>VLOOKUP(AX810,'Podpůrná data'!$J$13:$K$24,2)</f>
        <v>říjen</v>
      </c>
      <c r="AY812" s="54" t="str">
        <f>VLOOKUP(AY810,'Podpůrná data'!$J$13:$K$24,2)</f>
        <v>listopad</v>
      </c>
      <c r="AZ812" s="54" t="str">
        <f>VLOOKUP(AZ810,'Podpůrná data'!$J$13:$K$24,2)</f>
        <v>prosinec</v>
      </c>
      <c r="BA812" s="54" t="str">
        <f>VLOOKUP(BA810,'Podpůrná data'!$J$13:$K$24,2)</f>
        <v>leden</v>
      </c>
      <c r="BB812" s="54" t="str">
        <f>VLOOKUP(BB810,'Podpůrná data'!$J$13:$K$24,2)</f>
        <v>únor</v>
      </c>
      <c r="BC812" s="54" t="str">
        <f>VLOOKUP(BC810,'Podpůrná data'!$J$13:$K$24,2)</f>
        <v>březen</v>
      </c>
      <c r="BD812" s="54" t="str">
        <f>VLOOKUP(BD810,'Podpůrná data'!$J$13:$K$24,2)</f>
        <v>duben</v>
      </c>
      <c r="BE812" s="54" t="str">
        <f>VLOOKUP(BE810,'Podpůrná data'!$J$13:$K$24,2)</f>
        <v>květen</v>
      </c>
      <c r="BF812" s="54" t="str">
        <f>VLOOKUP(BF810,'Podpůrná data'!$J$13:$K$24,2)</f>
        <v>červen</v>
      </c>
      <c r="BG812" s="54" t="str">
        <f>VLOOKUP(BG810,'Podpůrná data'!$J$13:$K$24,2)</f>
        <v>červenec</v>
      </c>
      <c r="BH812" s="54" t="str">
        <f>VLOOKUP(BH810,'Podpůrná data'!$J$13:$K$24,2)</f>
        <v>srpen</v>
      </c>
      <c r="BI812" s="54" t="str">
        <f>VLOOKUP(BI810,'Podpůrná data'!$J$13:$K$24,2)</f>
        <v>září</v>
      </c>
      <c r="BJ812" s="54" t="str">
        <f>VLOOKUP(BJ810,'Podpůrná data'!$J$13:$K$24,2)</f>
        <v>říjen</v>
      </c>
      <c r="BK812" s="54" t="str">
        <f>VLOOKUP(BK810,'Podpůrná data'!$J$13:$K$24,2)</f>
        <v>listopad</v>
      </c>
      <c r="BL812" s="54" t="str">
        <f>VLOOKUP(BL810,'Podpůrná data'!$J$13:$K$24,2)</f>
        <v>prosinec</v>
      </c>
      <c r="BM812" s="54" t="str">
        <f>VLOOKUP(BM810,'Podpůrná data'!$J$13:$K$24,2)</f>
        <v>leden</v>
      </c>
      <c r="BN812" s="54" t="str">
        <f>VLOOKUP(BN810,'Podpůrná data'!$J$13:$K$24,2)</f>
        <v>únor</v>
      </c>
      <c r="BO812" s="54" t="str">
        <f>VLOOKUP(BO810,'Podpůrná data'!$J$13:$K$24,2)</f>
        <v>březen</v>
      </c>
      <c r="BP812" s="54" t="str">
        <f>VLOOKUP(BP810,'Podpůrná data'!$J$13:$K$24,2)</f>
        <v>duben</v>
      </c>
      <c r="BQ812" s="54" t="str">
        <f>VLOOKUP(BQ810,'Podpůrná data'!$J$13:$K$24,2)</f>
        <v>květen</v>
      </c>
      <c r="BR812" s="54" t="str">
        <f>VLOOKUP(BR810,'Podpůrná data'!$J$13:$K$24,2)</f>
        <v>červen</v>
      </c>
      <c r="BS812" s="54" t="str">
        <f>VLOOKUP(BS810,'Podpůrná data'!$J$13:$K$24,2)</f>
        <v>červenec</v>
      </c>
      <c r="BT812" s="54" t="str">
        <f>VLOOKUP(BT810,'Podpůrná data'!$J$13:$K$24,2)</f>
        <v>srpen</v>
      </c>
      <c r="BU812" s="54" t="str">
        <f>VLOOKUP(BU810,'Podpůrná data'!$J$13:$K$24,2)</f>
        <v>září</v>
      </c>
      <c r="BV812" s="54" t="str">
        <f>VLOOKUP(BV810,'Podpůrná data'!$J$13:$K$24,2)</f>
        <v>říjen</v>
      </c>
      <c r="BW812" s="54" t="str">
        <f>VLOOKUP(BW810,'Podpůrná data'!$J$13:$K$24,2)</f>
        <v>listopad</v>
      </c>
      <c r="BX812" s="54" t="str">
        <f>VLOOKUP(BX810,'Podpůrná data'!$J$13:$K$24,2)</f>
        <v>prosinec</v>
      </c>
      <c r="BY812" s="143"/>
      <c r="BZ812" s="144"/>
      <c r="CA812" s="165"/>
      <c r="CB812" s="165"/>
      <c r="CD812" s="147" t="s">
        <v>104</v>
      </c>
      <c r="CE812" s="147" t="s">
        <v>105</v>
      </c>
      <c r="CF812" s="147" t="s">
        <v>106</v>
      </c>
      <c r="CG812" s="147" t="s">
        <v>107</v>
      </c>
      <c r="CH812" s="147" t="s">
        <v>108</v>
      </c>
      <c r="CI812" s="147" t="s">
        <v>109</v>
      </c>
      <c r="CJ812" s="147" t="s">
        <v>110</v>
      </c>
      <c r="CK812" s="147" t="s">
        <v>111</v>
      </c>
      <c r="CL812" s="147" t="s">
        <v>112</v>
      </c>
      <c r="CM812" s="147" t="s">
        <v>166</v>
      </c>
      <c r="CN812" s="147" t="s">
        <v>167</v>
      </c>
      <c r="CO812" s="147" t="s">
        <v>168</v>
      </c>
      <c r="CP812" s="147" t="s">
        <v>194</v>
      </c>
      <c r="CQ812" s="147" t="s">
        <v>195</v>
      </c>
      <c r="CR812" s="147" t="s">
        <v>196</v>
      </c>
    </row>
    <row r="813" spans="1:96" s="98" customFormat="1" ht="16.2" customHeight="1" x14ac:dyDescent="0.3">
      <c r="A813" s="230"/>
      <c r="B813" s="105"/>
      <c r="C813" s="305"/>
      <c r="D813" s="116"/>
      <c r="E813" s="309"/>
      <c r="F813" s="309"/>
      <c r="G813" s="308"/>
      <c r="H813" s="308"/>
      <c r="I813" s="309"/>
      <c r="J813" s="309"/>
      <c r="K813" s="309"/>
      <c r="L813" s="311"/>
      <c r="M813" s="7"/>
      <c r="N813" s="314"/>
      <c r="P813" s="70"/>
      <c r="Q813" s="54">
        <f>YEAR(Úvod!$F$10)</f>
        <v>1900</v>
      </c>
      <c r="R813" s="54">
        <f t="shared" ref="R813" si="19177">IF(R810=1,Q813+1,Q813)</f>
        <v>1900</v>
      </c>
      <c r="S813" s="54">
        <f t="shared" ref="S813" si="19178">IF(S810=1,R813+1,R813)</f>
        <v>1900</v>
      </c>
      <c r="T813" s="54">
        <f t="shared" ref="T813" si="19179">IF(T810=1,S813+1,S813)</f>
        <v>1900</v>
      </c>
      <c r="U813" s="54">
        <f t="shared" ref="U813" si="19180">IF(U810=1,T813+1,T813)</f>
        <v>1900</v>
      </c>
      <c r="V813" s="54">
        <f t="shared" ref="V813" si="19181">IF(V810=1,U813+1,U813)</f>
        <v>1900</v>
      </c>
      <c r="W813" s="54">
        <f t="shared" ref="W813" si="19182">IF(W810=1,V813+1,V813)</f>
        <v>1900</v>
      </c>
      <c r="X813" s="54">
        <f t="shared" ref="X813" si="19183">IF(X810=1,W813+1,W813)</f>
        <v>1900</v>
      </c>
      <c r="Y813" s="54">
        <f t="shared" ref="Y813" si="19184">IF(Y810=1,X813+1,X813)</f>
        <v>1900</v>
      </c>
      <c r="Z813" s="54">
        <f t="shared" ref="Z813" si="19185">IF(Z810=1,Y813+1,Y813)</f>
        <v>1900</v>
      </c>
      <c r="AA813" s="54">
        <f t="shared" ref="AA813" si="19186">IF(AA810=1,Z813+1,Z813)</f>
        <v>1900</v>
      </c>
      <c r="AB813" s="54">
        <f t="shared" ref="AB813" si="19187">IF(AB810=1,AA813+1,AA813)</f>
        <v>1900</v>
      </c>
      <c r="AC813" s="54">
        <f t="shared" ref="AC813" si="19188">IF(AC810=1,AB813+1,AB813)</f>
        <v>1901</v>
      </c>
      <c r="AD813" s="54">
        <f t="shared" ref="AD813" si="19189">IF(AD810=1,AC813+1,AC813)</f>
        <v>1901</v>
      </c>
      <c r="AE813" s="54">
        <f t="shared" ref="AE813" si="19190">IF(AE810=1,AD813+1,AD813)</f>
        <v>1901</v>
      </c>
      <c r="AF813" s="54">
        <f t="shared" ref="AF813" si="19191">IF(AF810=1,AE813+1,AE813)</f>
        <v>1901</v>
      </c>
      <c r="AG813" s="54">
        <f t="shared" ref="AG813" si="19192">IF(AG810=1,AF813+1,AF813)</f>
        <v>1901</v>
      </c>
      <c r="AH813" s="54">
        <f t="shared" ref="AH813" si="19193">IF(AH810=1,AG813+1,AG813)</f>
        <v>1901</v>
      </c>
      <c r="AI813" s="54">
        <f t="shared" ref="AI813" si="19194">IF(AI810=1,AH813+1,AH813)</f>
        <v>1901</v>
      </c>
      <c r="AJ813" s="54">
        <f t="shared" ref="AJ813" si="19195">IF(AJ810=1,AI813+1,AI813)</f>
        <v>1901</v>
      </c>
      <c r="AK813" s="54">
        <f t="shared" ref="AK813" si="19196">IF(AK810=1,AJ813+1,AJ813)</f>
        <v>1901</v>
      </c>
      <c r="AL813" s="54">
        <f t="shared" ref="AL813" si="19197">IF(AL810=1,AK813+1,AK813)</f>
        <v>1901</v>
      </c>
      <c r="AM813" s="54">
        <f t="shared" ref="AM813" si="19198">IF(AM810=1,AL813+1,AL813)</f>
        <v>1901</v>
      </c>
      <c r="AN813" s="54">
        <f t="shared" ref="AN813" si="19199">IF(AN810=1,AM813+1,AM813)</f>
        <v>1901</v>
      </c>
      <c r="AO813" s="54">
        <f t="shared" ref="AO813" si="19200">IF(AO810=1,AN813+1,AN813)</f>
        <v>1902</v>
      </c>
      <c r="AP813" s="54">
        <f t="shared" ref="AP813" si="19201">IF(AP810=1,AO813+1,AO813)</f>
        <v>1902</v>
      </c>
      <c r="AQ813" s="54">
        <f t="shared" ref="AQ813" si="19202">IF(AQ810=1,AP813+1,AP813)</f>
        <v>1902</v>
      </c>
      <c r="AR813" s="54">
        <f t="shared" ref="AR813" si="19203">IF(AR810=1,AQ813+1,AQ813)</f>
        <v>1902</v>
      </c>
      <c r="AS813" s="54">
        <f t="shared" ref="AS813" si="19204">IF(AS810=1,AR813+1,AR813)</f>
        <v>1902</v>
      </c>
      <c r="AT813" s="54">
        <f t="shared" ref="AT813" si="19205">IF(AT810=1,AS813+1,AS813)</f>
        <v>1902</v>
      </c>
      <c r="AU813" s="54">
        <f t="shared" ref="AU813" si="19206">IF(AU810=1,AT813+1,AT813)</f>
        <v>1902</v>
      </c>
      <c r="AV813" s="54">
        <f t="shared" ref="AV813" si="19207">IF(AV810=1,AU813+1,AU813)</f>
        <v>1902</v>
      </c>
      <c r="AW813" s="54">
        <f t="shared" ref="AW813" si="19208">IF(AW810=1,AV813+1,AV813)</f>
        <v>1902</v>
      </c>
      <c r="AX813" s="54">
        <f t="shared" ref="AX813" si="19209">IF(AX810=1,AW813+1,AW813)</f>
        <v>1902</v>
      </c>
      <c r="AY813" s="54">
        <f t="shared" ref="AY813" si="19210">IF(AY810=1,AX813+1,AX813)</f>
        <v>1902</v>
      </c>
      <c r="AZ813" s="54">
        <f t="shared" ref="AZ813" si="19211">IF(AZ810=1,AY813+1,AY813)</f>
        <v>1902</v>
      </c>
      <c r="BA813" s="54">
        <f t="shared" ref="BA813" si="19212">IF(BA810=1,AZ813+1,AZ813)</f>
        <v>1903</v>
      </c>
      <c r="BB813" s="54">
        <f t="shared" ref="BB813" si="19213">IF(BB810=1,BA813+1,BA813)</f>
        <v>1903</v>
      </c>
      <c r="BC813" s="54">
        <f t="shared" ref="BC813" si="19214">IF(BC810=1,BB813+1,BB813)</f>
        <v>1903</v>
      </c>
      <c r="BD813" s="54">
        <f t="shared" ref="BD813" si="19215">IF(BD810=1,BC813+1,BC813)</f>
        <v>1903</v>
      </c>
      <c r="BE813" s="54">
        <f t="shared" ref="BE813" si="19216">IF(BE810=1,BD813+1,BD813)</f>
        <v>1903</v>
      </c>
      <c r="BF813" s="54">
        <f t="shared" ref="BF813" si="19217">IF(BF810=1,BE813+1,BE813)</f>
        <v>1903</v>
      </c>
      <c r="BG813" s="54">
        <f t="shared" ref="BG813" si="19218">IF(BG810=1,BF813+1,BF813)</f>
        <v>1903</v>
      </c>
      <c r="BH813" s="54">
        <f t="shared" ref="BH813" si="19219">IF(BH810=1,BG813+1,BG813)</f>
        <v>1903</v>
      </c>
      <c r="BI813" s="54">
        <f t="shared" ref="BI813" si="19220">IF(BI810=1,BH813+1,BH813)</f>
        <v>1903</v>
      </c>
      <c r="BJ813" s="54">
        <f t="shared" ref="BJ813" si="19221">IF(BJ810=1,BI813+1,BI813)</f>
        <v>1903</v>
      </c>
      <c r="BK813" s="54">
        <f t="shared" ref="BK813" si="19222">IF(BK810=1,BJ813+1,BJ813)</f>
        <v>1903</v>
      </c>
      <c r="BL813" s="54">
        <f t="shared" ref="BL813" si="19223">IF(BL810=1,BK813+1,BK813)</f>
        <v>1903</v>
      </c>
      <c r="BM813" s="54">
        <f t="shared" ref="BM813" si="19224">IF(BM810=1,BL813+1,BL813)</f>
        <v>1904</v>
      </c>
      <c r="BN813" s="54">
        <f t="shared" ref="BN813" si="19225">IF(BN810=1,BM813+1,BM813)</f>
        <v>1904</v>
      </c>
      <c r="BO813" s="54">
        <f t="shared" ref="BO813" si="19226">IF(BO810=1,BN813+1,BN813)</f>
        <v>1904</v>
      </c>
      <c r="BP813" s="54">
        <f t="shared" ref="BP813" si="19227">IF(BP810=1,BO813+1,BO813)</f>
        <v>1904</v>
      </c>
      <c r="BQ813" s="54">
        <f t="shared" ref="BQ813" si="19228">IF(BQ810=1,BP813+1,BP813)</f>
        <v>1904</v>
      </c>
      <c r="BR813" s="54">
        <f t="shared" ref="BR813" si="19229">IF(BR810=1,BQ813+1,BQ813)</f>
        <v>1904</v>
      </c>
      <c r="BS813" s="54">
        <f t="shared" ref="BS813" si="19230">IF(BS810=1,BR813+1,BR813)</f>
        <v>1904</v>
      </c>
      <c r="BT813" s="54">
        <f t="shared" ref="BT813" si="19231">IF(BT810=1,BS813+1,BS813)</f>
        <v>1904</v>
      </c>
      <c r="BU813" s="54">
        <f t="shared" ref="BU813" si="19232">IF(BU810=1,BT813+1,BT813)</f>
        <v>1904</v>
      </c>
      <c r="BV813" s="54">
        <f t="shared" ref="BV813" si="19233">IF(BV810=1,BU813+1,BU813)</f>
        <v>1904</v>
      </c>
      <c r="BW813" s="54">
        <f t="shared" ref="BW813" si="19234">IF(BW810=1,BV813+1,BV813)</f>
        <v>1904</v>
      </c>
      <c r="BX813" s="54">
        <f t="shared" ref="BX813" si="19235">IF(BX810=1,BW813+1,BW813)</f>
        <v>1904</v>
      </c>
      <c r="BY813" s="163"/>
      <c r="BZ813" s="164"/>
      <c r="CA813" s="165"/>
      <c r="CB813" s="165"/>
    </row>
    <row r="814" spans="1:96" s="98" customFormat="1" ht="16.2" customHeight="1" x14ac:dyDescent="0.3">
      <c r="A814" s="230"/>
      <c r="B814" s="105"/>
      <c r="C814" s="116"/>
      <c r="D814" s="116"/>
      <c r="E814" s="309"/>
      <c r="F814" s="309"/>
      <c r="G814" s="308"/>
      <c r="H814" s="308"/>
      <c r="I814" s="309"/>
      <c r="J814" s="310"/>
      <c r="K814" s="309"/>
      <c r="L814" s="312"/>
      <c r="M814" s="7"/>
      <c r="N814" s="315"/>
      <c r="P814" s="57" t="s">
        <v>170</v>
      </c>
      <c r="Q814" s="196"/>
      <c r="R814" s="196"/>
      <c r="S814" s="196"/>
      <c r="T814" s="196"/>
      <c r="U814" s="196"/>
      <c r="V814" s="196"/>
      <c r="W814" s="196"/>
      <c r="X814" s="196"/>
      <c r="Y814" s="196"/>
      <c r="Z814" s="196"/>
      <c r="AA814" s="196"/>
      <c r="AB814" s="196"/>
      <c r="AC814" s="196"/>
      <c r="AD814" s="196"/>
      <c r="AE814" s="196"/>
      <c r="AF814" s="196"/>
      <c r="AG814" s="196"/>
      <c r="AH814" s="196"/>
      <c r="AI814" s="196"/>
      <c r="AJ814" s="196"/>
      <c r="AK814" s="196"/>
      <c r="AL814" s="196"/>
      <c r="AM814" s="196"/>
      <c r="AN814" s="196"/>
      <c r="AO814" s="196"/>
      <c r="AP814" s="196"/>
      <c r="AQ814" s="196"/>
      <c r="AR814" s="196"/>
      <c r="AS814" s="196"/>
      <c r="AT814" s="196"/>
      <c r="AU814" s="196"/>
      <c r="AV814" s="196"/>
      <c r="AW814" s="196"/>
      <c r="AX814" s="196"/>
      <c r="AY814" s="196"/>
      <c r="AZ814" s="196"/>
      <c r="BA814" s="196"/>
      <c r="BB814" s="196"/>
      <c r="BC814" s="196"/>
      <c r="BD814" s="196"/>
      <c r="BE814" s="196"/>
      <c r="BF814" s="196"/>
      <c r="BG814" s="196"/>
      <c r="BH814" s="196"/>
      <c r="BI814" s="196"/>
      <c r="BJ814" s="196"/>
      <c r="BK814" s="196"/>
      <c r="BL814" s="196"/>
      <c r="BM814" s="196"/>
      <c r="BN814" s="196"/>
      <c r="BO814" s="196"/>
      <c r="BP814" s="196"/>
      <c r="BQ814" s="196"/>
      <c r="BR814" s="196"/>
      <c r="BS814" s="196"/>
      <c r="BT814" s="196"/>
      <c r="BU814" s="196"/>
      <c r="BV814" s="196"/>
      <c r="BW814" s="196"/>
      <c r="BX814" s="196"/>
      <c r="BY814" s="163"/>
      <c r="BZ814" s="164"/>
      <c r="CA814" s="165"/>
      <c r="CB814" s="165"/>
    </row>
    <row r="815" spans="1:96" s="98" customFormat="1" ht="23.4" customHeight="1" x14ac:dyDescent="0.3">
      <c r="A815" s="97"/>
      <c r="B815" s="117" t="s">
        <v>50</v>
      </c>
      <c r="C815" s="297"/>
      <c r="D815" s="297"/>
      <c r="E815" s="197"/>
      <c r="F815" s="193"/>
      <c r="G815" s="198"/>
      <c r="H815" s="199"/>
      <c r="I815" s="198"/>
      <c r="J815" s="167">
        <f>IF(I815="",0,IF(I815='Podpůrná data'!$A$4,'Podpůrná data'!$B$4,'Podpůrná data'!$B$5))</f>
        <v>0</v>
      </c>
      <c r="K815" s="166">
        <f>IFERROR(INT(ROUND(H815,2)*(VLOOKUP(INT(G815),'Podpůrná data'!$A$14:$B$73,2,FALSE))*(G815/(INT(G815)))),0)</f>
        <v>0</v>
      </c>
      <c r="L815" s="55">
        <f>J815*K815</f>
        <v>0</v>
      </c>
      <c r="M815" s="56">
        <f>IF(L815&gt;0,IF(ISTEXT(C815)=TRUE,0,1),0)</f>
        <v>0</v>
      </c>
      <c r="N815" s="142">
        <f>IF(L815&gt;0,1,0)</f>
        <v>0</v>
      </c>
      <c r="O815" s="118"/>
      <c r="P815" s="57" t="s">
        <v>94</v>
      </c>
      <c r="Q815" s="200"/>
      <c r="R815" s="200"/>
      <c r="S815" s="200"/>
      <c r="T815" s="200"/>
      <c r="U815" s="200"/>
      <c r="V815" s="200"/>
      <c r="W815" s="200"/>
      <c r="X815" s="200"/>
      <c r="Y815" s="200"/>
      <c r="Z815" s="200"/>
      <c r="AA815" s="200"/>
      <c r="AB815" s="200"/>
      <c r="AC815" s="200"/>
      <c r="AD815" s="200"/>
      <c r="AE815" s="200"/>
      <c r="AF815" s="200"/>
      <c r="AG815" s="200"/>
      <c r="AH815" s="200"/>
      <c r="AI815" s="200"/>
      <c r="AJ815" s="200"/>
      <c r="AK815" s="200"/>
      <c r="AL815" s="200"/>
      <c r="AM815" s="200"/>
      <c r="AN815" s="200"/>
      <c r="AO815" s="200"/>
      <c r="AP815" s="200"/>
      <c r="AQ815" s="200"/>
      <c r="AR815" s="200"/>
      <c r="AS815" s="200"/>
      <c r="AT815" s="200"/>
      <c r="AU815" s="200"/>
      <c r="AV815" s="200"/>
      <c r="AW815" s="200"/>
      <c r="AX815" s="200"/>
      <c r="AY815" s="200"/>
      <c r="AZ815" s="200"/>
      <c r="BA815" s="200"/>
      <c r="BB815" s="200"/>
      <c r="BC815" s="200"/>
      <c r="BD815" s="200"/>
      <c r="BE815" s="200"/>
      <c r="BF815" s="200"/>
      <c r="BG815" s="200"/>
      <c r="BH815" s="200"/>
      <c r="BI815" s="200"/>
      <c r="BJ815" s="200"/>
      <c r="BK815" s="200"/>
      <c r="BL815" s="200"/>
      <c r="BM815" s="200"/>
      <c r="BN815" s="200"/>
      <c r="BO815" s="200"/>
      <c r="BP815" s="200"/>
      <c r="BQ815" s="200"/>
      <c r="BR815" s="200"/>
      <c r="BS815" s="200"/>
      <c r="BT815" s="200"/>
      <c r="BU815" s="200"/>
      <c r="BV815" s="200"/>
      <c r="BW815" s="200"/>
      <c r="BX815" s="200"/>
      <c r="BY815" s="298">
        <f>SUM(Q823:BX823)</f>
        <v>0</v>
      </c>
      <c r="BZ815" s="300">
        <f>SUM(Q824:BX824)</f>
        <v>0</v>
      </c>
      <c r="CA815" s="302">
        <f>IF($N815=0,0,IF($BY815&gt;=215*$H815,1,0))</f>
        <v>0</v>
      </c>
      <c r="CB815" s="302">
        <f>IF($BY815&gt;=215*$H815,0,(CEILING(215*$H815,1)-$BY815))</f>
        <v>0</v>
      </c>
    </row>
    <row r="816" spans="1:96" s="98" customFormat="1" ht="28.8" x14ac:dyDescent="0.3">
      <c r="A816" s="97"/>
      <c r="B816" s="119"/>
      <c r="C816" s="73"/>
      <c r="D816" s="73"/>
      <c r="E816" s="73"/>
      <c r="F816" s="73"/>
      <c r="G816" s="73"/>
      <c r="H816" s="73"/>
      <c r="I816" s="73"/>
      <c r="J816" s="73"/>
      <c r="K816" s="73"/>
      <c r="L816" s="58"/>
      <c r="M816" s="7"/>
      <c r="N816" s="160"/>
      <c r="P816" s="57" t="s">
        <v>140</v>
      </c>
      <c r="Q816" s="201"/>
      <c r="R816" s="201"/>
      <c r="S816" s="201"/>
      <c r="T816" s="201"/>
      <c r="U816" s="201"/>
      <c r="V816" s="201"/>
      <c r="W816" s="201"/>
      <c r="X816" s="201"/>
      <c r="Y816" s="201"/>
      <c r="Z816" s="201"/>
      <c r="AA816" s="201"/>
      <c r="AB816" s="201"/>
      <c r="AC816" s="201"/>
      <c r="AD816" s="201"/>
      <c r="AE816" s="201"/>
      <c r="AF816" s="201"/>
      <c r="AG816" s="201"/>
      <c r="AH816" s="201"/>
      <c r="AI816" s="201"/>
      <c r="AJ816" s="201"/>
      <c r="AK816" s="201"/>
      <c r="AL816" s="201"/>
      <c r="AM816" s="201"/>
      <c r="AN816" s="201"/>
      <c r="AO816" s="201"/>
      <c r="AP816" s="201"/>
      <c r="AQ816" s="201"/>
      <c r="AR816" s="201"/>
      <c r="AS816" s="201"/>
      <c r="AT816" s="201"/>
      <c r="AU816" s="201"/>
      <c r="AV816" s="201"/>
      <c r="AW816" s="201"/>
      <c r="AX816" s="201"/>
      <c r="AY816" s="201"/>
      <c r="AZ816" s="201"/>
      <c r="BA816" s="201"/>
      <c r="BB816" s="201"/>
      <c r="BC816" s="201"/>
      <c r="BD816" s="201"/>
      <c r="BE816" s="201"/>
      <c r="BF816" s="201"/>
      <c r="BG816" s="201"/>
      <c r="BH816" s="201"/>
      <c r="BI816" s="201"/>
      <c r="BJ816" s="201"/>
      <c r="BK816" s="201"/>
      <c r="BL816" s="201"/>
      <c r="BM816" s="201"/>
      <c r="BN816" s="201"/>
      <c r="BO816" s="201"/>
      <c r="BP816" s="201"/>
      <c r="BQ816" s="201"/>
      <c r="BR816" s="201"/>
      <c r="BS816" s="201"/>
      <c r="BT816" s="201"/>
      <c r="BU816" s="201"/>
      <c r="BV816" s="201"/>
      <c r="BW816" s="201"/>
      <c r="BX816" s="201"/>
      <c r="BY816" s="298"/>
      <c r="BZ816" s="300"/>
      <c r="CA816" s="302"/>
      <c r="CB816" s="302"/>
    </row>
    <row r="817" spans="1:96" s="98" customFormat="1" ht="14.4" hidden="1" customHeight="1" x14ac:dyDescent="0.3">
      <c r="A817" s="97"/>
      <c r="B817" s="119"/>
      <c r="C817" s="73"/>
      <c r="D817" s="73"/>
      <c r="E817" s="73"/>
      <c r="F817" s="73"/>
      <c r="G817" s="73"/>
      <c r="H817" s="73"/>
      <c r="I817" s="73"/>
      <c r="J817" s="73"/>
      <c r="K817" s="73"/>
      <c r="L817" s="58"/>
      <c r="M817" s="7"/>
      <c r="N817" s="160"/>
      <c r="P817" s="59" t="s">
        <v>141</v>
      </c>
      <c r="Q817" s="60">
        <f>IF(Q815&lt;&gt;0,1,0)</f>
        <v>0</v>
      </c>
      <c r="R817" s="60">
        <f t="shared" ref="R817" si="19236">IF(Q817&gt;0,Q817+1,IF(R815&lt;&gt;0,1,0))</f>
        <v>0</v>
      </c>
      <c r="S817" s="60">
        <f t="shared" ref="S817" si="19237">IF(R817&gt;0,R817+1,IF(S815&lt;&gt;0,1,0))</f>
        <v>0</v>
      </c>
      <c r="T817" s="60">
        <f t="shared" ref="T817" si="19238">IF(S817&gt;0,S817+1,IF(T815&lt;&gt;0,1,0))</f>
        <v>0</v>
      </c>
      <c r="U817" s="60">
        <f t="shared" ref="U817" si="19239">IF(T817&gt;0,T817+1,IF(U815&lt;&gt;0,1,0))</f>
        <v>0</v>
      </c>
      <c r="V817" s="60">
        <f t="shared" ref="V817" si="19240">IF(U817&gt;0,U817+1,IF(V815&lt;&gt;0,1,0))</f>
        <v>0</v>
      </c>
      <c r="W817" s="60">
        <f t="shared" ref="W817" si="19241">IF(V817&gt;0,V817+1,IF(W815&lt;&gt;0,1,0))</f>
        <v>0</v>
      </c>
      <c r="X817" s="60">
        <f t="shared" ref="X817" si="19242">IF(W817&gt;0,W817+1,IF(X815&lt;&gt;0,1,0))</f>
        <v>0</v>
      </c>
      <c r="Y817" s="60">
        <f t="shared" ref="Y817" si="19243">IF(X817&gt;0,X817+1,IF(Y815&lt;&gt;0,1,0))</f>
        <v>0</v>
      </c>
      <c r="Z817" s="60">
        <f t="shared" ref="Z817" si="19244">IF(Y817&gt;0,Y817+1,IF(Z815&lt;&gt;0,1,0))</f>
        <v>0</v>
      </c>
      <c r="AA817" s="60">
        <f t="shared" ref="AA817" si="19245">IF(Z817&gt;0,Z817+1,IF(AA815&lt;&gt;0,1,0))</f>
        <v>0</v>
      </c>
      <c r="AB817" s="60">
        <f t="shared" ref="AB817" si="19246">IF(AA817&gt;0,AA817+1,IF(AB815&lt;&gt;0,1,0))</f>
        <v>0</v>
      </c>
      <c r="AC817" s="60">
        <f t="shared" ref="AC817" si="19247">IF(AB817&gt;0,AB817+1,IF(AC815&lt;&gt;0,1,0))</f>
        <v>0</v>
      </c>
      <c r="AD817" s="60">
        <f t="shared" ref="AD817" si="19248">IF(AC817&gt;0,AC817+1,IF(AD815&lt;&gt;0,1,0))</f>
        <v>0</v>
      </c>
      <c r="AE817" s="60">
        <f t="shared" ref="AE817" si="19249">IF(AD817&gt;0,AD817+1,IF(AE815&lt;&gt;0,1,0))</f>
        <v>0</v>
      </c>
      <c r="AF817" s="60">
        <f t="shared" ref="AF817" si="19250">IF(AE817&gt;0,AE817+1,IF(AF815&lt;&gt;0,1,0))</f>
        <v>0</v>
      </c>
      <c r="AG817" s="60">
        <f t="shared" ref="AG817" si="19251">IF(AF817&gt;0,AF817+1,IF(AG815&lt;&gt;0,1,0))</f>
        <v>0</v>
      </c>
      <c r="AH817" s="60">
        <f t="shared" ref="AH817" si="19252">IF(AG817&gt;0,AG817+1,IF(AH815&lt;&gt;0,1,0))</f>
        <v>0</v>
      </c>
      <c r="AI817" s="60">
        <f t="shared" ref="AI817" si="19253">IF(AH817&gt;0,AH817+1,IF(AI815&lt;&gt;0,1,0))</f>
        <v>0</v>
      </c>
      <c r="AJ817" s="60">
        <f t="shared" ref="AJ817" si="19254">IF(AI817&gt;0,AI817+1,IF(AJ815&lt;&gt;0,1,0))</f>
        <v>0</v>
      </c>
      <c r="AK817" s="60">
        <f t="shared" ref="AK817" si="19255">IF(AJ817&gt;0,AJ817+1,IF(AK815&lt;&gt;0,1,0))</f>
        <v>0</v>
      </c>
      <c r="AL817" s="60">
        <f t="shared" ref="AL817" si="19256">IF(AK817&gt;0,AK817+1,IF(AL815&lt;&gt;0,1,0))</f>
        <v>0</v>
      </c>
      <c r="AM817" s="60">
        <f t="shared" ref="AM817" si="19257">IF(AL817&gt;0,AL817+1,IF(AM815&lt;&gt;0,1,0))</f>
        <v>0</v>
      </c>
      <c r="AN817" s="60">
        <f t="shared" ref="AN817" si="19258">IF(AM817&gt;0,AM817+1,IF(AN815&lt;&gt;0,1,0))</f>
        <v>0</v>
      </c>
      <c r="AO817" s="60">
        <f t="shared" ref="AO817" si="19259">IF(AN817&gt;0,AN817+1,IF(AO815&lt;&gt;0,1,0))</f>
        <v>0</v>
      </c>
      <c r="AP817" s="60">
        <f t="shared" ref="AP817" si="19260">IF(AO817&gt;0,AO817+1,IF(AP815&lt;&gt;0,1,0))</f>
        <v>0</v>
      </c>
      <c r="AQ817" s="60">
        <f t="shared" ref="AQ817" si="19261">IF(AP817&gt;0,AP817+1,IF(AQ815&lt;&gt;0,1,0))</f>
        <v>0</v>
      </c>
      <c r="AR817" s="60">
        <f t="shared" ref="AR817" si="19262">IF(AQ817&gt;0,AQ817+1,IF(AR815&lt;&gt;0,1,0))</f>
        <v>0</v>
      </c>
      <c r="AS817" s="60">
        <f t="shared" ref="AS817" si="19263">IF(AR817&gt;0,AR817+1,IF(AS815&lt;&gt;0,1,0))</f>
        <v>0</v>
      </c>
      <c r="AT817" s="60">
        <f t="shared" ref="AT817" si="19264">IF(AS817&gt;0,AS817+1,IF(AT815&lt;&gt;0,1,0))</f>
        <v>0</v>
      </c>
      <c r="AU817" s="60">
        <f t="shared" ref="AU817" si="19265">IF(AT817&gt;0,AT817+1,IF(AU815&lt;&gt;0,1,0))</f>
        <v>0</v>
      </c>
      <c r="AV817" s="60">
        <f t="shared" ref="AV817" si="19266">IF(AU817&gt;0,AU817+1,IF(AV815&lt;&gt;0,1,0))</f>
        <v>0</v>
      </c>
      <c r="AW817" s="60">
        <f t="shared" ref="AW817" si="19267">IF(AV817&gt;0,AV817+1,IF(AW815&lt;&gt;0,1,0))</f>
        <v>0</v>
      </c>
      <c r="AX817" s="60">
        <f t="shared" ref="AX817" si="19268">IF(AW817&gt;0,AW817+1,IF(AX815&lt;&gt;0,1,0))</f>
        <v>0</v>
      </c>
      <c r="AY817" s="60">
        <f t="shared" ref="AY817" si="19269">IF(AX817&gt;0,AX817+1,IF(AY815&lt;&gt;0,1,0))</f>
        <v>0</v>
      </c>
      <c r="AZ817" s="60">
        <f t="shared" ref="AZ817" si="19270">IF(AY817&gt;0,AY817+1,IF(AZ815&lt;&gt;0,1,0))</f>
        <v>0</v>
      </c>
      <c r="BA817" s="60">
        <f t="shared" ref="BA817" si="19271">IF(AZ817&gt;0,AZ817+1,IF(BA815&lt;&gt;0,1,0))</f>
        <v>0</v>
      </c>
      <c r="BB817" s="60">
        <f t="shared" ref="BB817" si="19272">IF(BA817&gt;0,BA817+1,IF(BB815&lt;&gt;0,1,0))</f>
        <v>0</v>
      </c>
      <c r="BC817" s="60">
        <f t="shared" ref="BC817" si="19273">IF(BB817&gt;0,BB817+1,IF(BC815&lt;&gt;0,1,0))</f>
        <v>0</v>
      </c>
      <c r="BD817" s="60">
        <f t="shared" ref="BD817" si="19274">IF(BC817&gt;0,BC817+1,IF(BD815&lt;&gt;0,1,0))</f>
        <v>0</v>
      </c>
      <c r="BE817" s="60">
        <f t="shared" ref="BE817" si="19275">IF(BD817&gt;0,BD817+1,IF(BE815&lt;&gt;0,1,0))</f>
        <v>0</v>
      </c>
      <c r="BF817" s="60">
        <f t="shared" ref="BF817" si="19276">IF(BE817&gt;0,BE817+1,IF(BF815&lt;&gt;0,1,0))</f>
        <v>0</v>
      </c>
      <c r="BG817" s="60">
        <f t="shared" ref="BG817" si="19277">IF(BF817&gt;0,BF817+1,IF(BG815&lt;&gt;0,1,0))</f>
        <v>0</v>
      </c>
      <c r="BH817" s="60">
        <f t="shared" ref="BH817" si="19278">IF(BG817&gt;0,BG817+1,IF(BH815&lt;&gt;0,1,0))</f>
        <v>0</v>
      </c>
      <c r="BI817" s="60">
        <f t="shared" ref="BI817" si="19279">IF(BH817&gt;0,BH817+1,IF(BI815&lt;&gt;0,1,0))</f>
        <v>0</v>
      </c>
      <c r="BJ817" s="60">
        <f t="shared" ref="BJ817" si="19280">IF(BI817&gt;0,BI817+1,IF(BJ815&lt;&gt;0,1,0))</f>
        <v>0</v>
      </c>
      <c r="BK817" s="60">
        <f t="shared" ref="BK817" si="19281">IF(BJ817&gt;0,BJ817+1,IF(BK815&lt;&gt;0,1,0))</f>
        <v>0</v>
      </c>
      <c r="BL817" s="60">
        <f t="shared" ref="BL817" si="19282">IF(BK817&gt;0,BK817+1,IF(BL815&lt;&gt;0,1,0))</f>
        <v>0</v>
      </c>
      <c r="BM817" s="60">
        <f t="shared" ref="BM817" si="19283">IF(BL817&gt;0,BL817+1,IF(BM815&lt;&gt;0,1,0))</f>
        <v>0</v>
      </c>
      <c r="BN817" s="60">
        <f t="shared" ref="BN817" si="19284">IF(BM817&gt;0,BM817+1,IF(BN815&lt;&gt;0,1,0))</f>
        <v>0</v>
      </c>
      <c r="BO817" s="60">
        <f t="shared" ref="BO817" si="19285">IF(BN817&gt;0,BN817+1,IF(BO815&lt;&gt;0,1,0))</f>
        <v>0</v>
      </c>
      <c r="BP817" s="60">
        <f t="shared" ref="BP817" si="19286">IF(BO817&gt;0,BO817+1,IF(BP815&lt;&gt;0,1,0))</f>
        <v>0</v>
      </c>
      <c r="BQ817" s="60">
        <f t="shared" ref="BQ817" si="19287">IF(BP817&gt;0,BP817+1,IF(BQ815&lt;&gt;0,1,0))</f>
        <v>0</v>
      </c>
      <c r="BR817" s="60">
        <f t="shared" ref="BR817" si="19288">IF(BQ817&gt;0,BQ817+1,IF(BR815&lt;&gt;0,1,0))</f>
        <v>0</v>
      </c>
      <c r="BS817" s="60">
        <f t="shared" ref="BS817" si="19289">IF(BR817&gt;0,BR817+1,IF(BS815&lt;&gt;0,1,0))</f>
        <v>0</v>
      </c>
      <c r="BT817" s="60">
        <f t="shared" ref="BT817" si="19290">IF(BS817&gt;0,BS817+1,IF(BT815&lt;&gt;0,1,0))</f>
        <v>0</v>
      </c>
      <c r="BU817" s="60">
        <f t="shared" ref="BU817" si="19291">IF(BT817&gt;0,BT817+1,IF(BU815&lt;&gt;0,1,0))</f>
        <v>0</v>
      </c>
      <c r="BV817" s="60">
        <f t="shared" ref="BV817" si="19292">IF(BU817&gt;0,BU817+1,IF(BV815&lt;&gt;0,1,0))</f>
        <v>0</v>
      </c>
      <c r="BW817" s="60">
        <f t="shared" ref="BW817" si="19293">IF(BV817&gt;0,BV817+1,IF(BW815&lt;&gt;0,1,0))</f>
        <v>0</v>
      </c>
      <c r="BX817" s="60">
        <f t="shared" ref="BX817" si="19294">IF(BW817&gt;0,BW817+1,IF(BX815&lt;&gt;0,1,0))</f>
        <v>0</v>
      </c>
      <c r="BY817" s="298"/>
      <c r="BZ817" s="300"/>
      <c r="CA817" s="302"/>
      <c r="CB817" s="302"/>
    </row>
    <row r="818" spans="1:96" s="98" customFormat="1" ht="14.4" hidden="1" customHeight="1" x14ac:dyDescent="0.3">
      <c r="A818" s="97"/>
      <c r="B818" s="119"/>
      <c r="C818" s="73"/>
      <c r="D818" s="73"/>
      <c r="E818" s="73"/>
      <c r="F818" s="73"/>
      <c r="G818" s="73"/>
      <c r="H818" s="73"/>
      <c r="I818" s="73"/>
      <c r="J818" s="73"/>
      <c r="K818" s="73"/>
      <c r="L818" s="58"/>
      <c r="M818" s="7"/>
      <c r="N818" s="160"/>
      <c r="P818" s="59" t="s">
        <v>142</v>
      </c>
      <c r="Q818" s="60">
        <f>Q817</f>
        <v>0</v>
      </c>
      <c r="R818" s="60">
        <f>IF(R817=0,0,IF(OR(Q818=0,Q818=12),1,Q818+1))</f>
        <v>0</v>
      </c>
      <c r="S818" s="60">
        <f t="shared" ref="S818" si="19295">IF(S817=0,0,IF(OR(R818=0,R818=12),1,R818+1))</f>
        <v>0</v>
      </c>
      <c r="T818" s="60">
        <f t="shared" ref="T818" si="19296">IF(T817=0,0,IF(OR(S818=0,S818=12),1,S818+1))</f>
        <v>0</v>
      </c>
      <c r="U818" s="60">
        <f t="shared" ref="U818" si="19297">IF(U817=0,0,IF(OR(T818=0,T818=12),1,T818+1))</f>
        <v>0</v>
      </c>
      <c r="V818" s="60">
        <f t="shared" ref="V818" si="19298">IF(V817=0,0,IF(OR(U818=0,U818=12),1,U818+1))</f>
        <v>0</v>
      </c>
      <c r="W818" s="60">
        <f t="shared" ref="W818" si="19299">IF(W817=0,0,IF(OR(V818=0,V818=12),1,V818+1))</f>
        <v>0</v>
      </c>
      <c r="X818" s="60">
        <f t="shared" ref="X818" si="19300">IF(X817=0,0,IF(OR(W818=0,W818=12),1,W818+1))</f>
        <v>0</v>
      </c>
      <c r="Y818" s="60">
        <f t="shared" ref="Y818" si="19301">IF(Y817=0,0,IF(OR(X818=0,X818=12),1,X818+1))</f>
        <v>0</v>
      </c>
      <c r="Z818" s="60">
        <f t="shared" ref="Z818" si="19302">IF(Z817=0,0,IF(OR(Y818=0,Y818=12),1,Y818+1))</f>
        <v>0</v>
      </c>
      <c r="AA818" s="60">
        <f t="shared" ref="AA818" si="19303">IF(AA817=0,0,IF(OR(Z818=0,Z818=12),1,Z818+1))</f>
        <v>0</v>
      </c>
      <c r="AB818" s="60">
        <f t="shared" ref="AB818" si="19304">IF(AB817=0,0,IF(OR(AA818=0,AA818=12),1,AA818+1))</f>
        <v>0</v>
      </c>
      <c r="AC818" s="60">
        <f t="shared" ref="AC818" si="19305">IF(AC817=0,0,IF(OR(AB818=0,AB818=12),1,AB818+1))</f>
        <v>0</v>
      </c>
      <c r="AD818" s="60">
        <f t="shared" ref="AD818" si="19306">IF(AD817=0,0,IF(OR(AC818=0,AC818=12),1,AC818+1))</f>
        <v>0</v>
      </c>
      <c r="AE818" s="60">
        <f t="shared" ref="AE818" si="19307">IF(AE817=0,0,IF(OR(AD818=0,AD818=12),1,AD818+1))</f>
        <v>0</v>
      </c>
      <c r="AF818" s="60">
        <f t="shared" ref="AF818" si="19308">IF(AF817=0,0,IF(OR(AE818=0,AE818=12),1,AE818+1))</f>
        <v>0</v>
      </c>
      <c r="AG818" s="60">
        <f t="shared" ref="AG818" si="19309">IF(AG817=0,0,IF(OR(AF818=0,AF818=12),1,AF818+1))</f>
        <v>0</v>
      </c>
      <c r="AH818" s="60">
        <f t="shared" ref="AH818" si="19310">IF(AH817=0,0,IF(OR(AG818=0,AG818=12),1,AG818+1))</f>
        <v>0</v>
      </c>
      <c r="AI818" s="60">
        <f t="shared" ref="AI818" si="19311">IF(AI817=0,0,IF(OR(AH818=0,AH818=12),1,AH818+1))</f>
        <v>0</v>
      </c>
      <c r="AJ818" s="60">
        <f t="shared" ref="AJ818" si="19312">IF(AJ817=0,0,IF(OR(AI818=0,AI818=12),1,AI818+1))</f>
        <v>0</v>
      </c>
      <c r="AK818" s="60">
        <f t="shared" ref="AK818" si="19313">IF(AK817=0,0,IF(OR(AJ818=0,AJ818=12),1,AJ818+1))</f>
        <v>0</v>
      </c>
      <c r="AL818" s="60">
        <f t="shared" ref="AL818" si="19314">IF(AL817=0,0,IF(OR(AK818=0,AK818=12),1,AK818+1))</f>
        <v>0</v>
      </c>
      <c r="AM818" s="60">
        <f t="shared" ref="AM818" si="19315">IF(AM817=0,0,IF(OR(AL818=0,AL818=12),1,AL818+1))</f>
        <v>0</v>
      </c>
      <c r="AN818" s="60">
        <f t="shared" ref="AN818" si="19316">IF(AN817=0,0,IF(OR(AM818=0,AM818=12),1,AM818+1))</f>
        <v>0</v>
      </c>
      <c r="AO818" s="60">
        <f t="shared" ref="AO818" si="19317">IF(AO817=0,0,IF(OR(AN818=0,AN818=12),1,AN818+1))</f>
        <v>0</v>
      </c>
      <c r="AP818" s="60">
        <f t="shared" ref="AP818" si="19318">IF(AP817=0,0,IF(OR(AO818=0,AO818=12),1,AO818+1))</f>
        <v>0</v>
      </c>
      <c r="AQ818" s="60">
        <f t="shared" ref="AQ818" si="19319">IF(AQ817=0,0,IF(OR(AP818=0,AP818=12),1,AP818+1))</f>
        <v>0</v>
      </c>
      <c r="AR818" s="60">
        <f t="shared" ref="AR818" si="19320">IF(AR817=0,0,IF(OR(AQ818=0,AQ818=12),1,AQ818+1))</f>
        <v>0</v>
      </c>
      <c r="AS818" s="60">
        <f t="shared" ref="AS818" si="19321">IF(AS817=0,0,IF(OR(AR818=0,AR818=12),1,AR818+1))</f>
        <v>0</v>
      </c>
      <c r="AT818" s="60">
        <f t="shared" ref="AT818" si="19322">IF(AT817=0,0,IF(OR(AS818=0,AS818=12),1,AS818+1))</f>
        <v>0</v>
      </c>
      <c r="AU818" s="60">
        <f t="shared" ref="AU818" si="19323">IF(AU817=0,0,IF(OR(AT818=0,AT818=12),1,AT818+1))</f>
        <v>0</v>
      </c>
      <c r="AV818" s="60">
        <f t="shared" ref="AV818" si="19324">IF(AV817=0,0,IF(OR(AU818=0,AU818=12),1,AU818+1))</f>
        <v>0</v>
      </c>
      <c r="AW818" s="60">
        <f t="shared" ref="AW818" si="19325">IF(AW817=0,0,IF(OR(AV818=0,AV818=12),1,AV818+1))</f>
        <v>0</v>
      </c>
      <c r="AX818" s="60">
        <f t="shared" ref="AX818" si="19326">IF(AX817=0,0,IF(OR(AW818=0,AW818=12),1,AW818+1))</f>
        <v>0</v>
      </c>
      <c r="AY818" s="60">
        <f t="shared" ref="AY818" si="19327">IF(AY817=0,0,IF(OR(AX818=0,AX818=12),1,AX818+1))</f>
        <v>0</v>
      </c>
      <c r="AZ818" s="60">
        <f t="shared" ref="AZ818" si="19328">IF(AZ817=0,0,IF(OR(AY818=0,AY818=12),1,AY818+1))</f>
        <v>0</v>
      </c>
      <c r="BA818" s="60">
        <f t="shared" ref="BA818" si="19329">IF(BA817=0,0,IF(OR(AZ818=0,AZ818=12),1,AZ818+1))</f>
        <v>0</v>
      </c>
      <c r="BB818" s="60">
        <f t="shared" ref="BB818" si="19330">IF(BB817=0,0,IF(OR(BA818=0,BA818=12),1,BA818+1))</f>
        <v>0</v>
      </c>
      <c r="BC818" s="60">
        <f t="shared" ref="BC818" si="19331">IF(BC817=0,0,IF(OR(BB818=0,BB818=12),1,BB818+1))</f>
        <v>0</v>
      </c>
      <c r="BD818" s="60">
        <f t="shared" ref="BD818" si="19332">IF(BD817=0,0,IF(OR(BC818=0,BC818=12),1,BC818+1))</f>
        <v>0</v>
      </c>
      <c r="BE818" s="60">
        <f t="shared" ref="BE818" si="19333">IF(BE817=0,0,IF(OR(BD818=0,BD818=12),1,BD818+1))</f>
        <v>0</v>
      </c>
      <c r="BF818" s="60">
        <f t="shared" ref="BF818" si="19334">IF(BF817=0,0,IF(OR(BE818=0,BE818=12),1,BE818+1))</f>
        <v>0</v>
      </c>
      <c r="BG818" s="60">
        <f t="shared" ref="BG818" si="19335">IF(BG817=0,0,IF(OR(BF818=0,BF818=12),1,BF818+1))</f>
        <v>0</v>
      </c>
      <c r="BH818" s="60">
        <f t="shared" ref="BH818" si="19336">IF(BH817=0,0,IF(OR(BG818=0,BG818=12),1,BG818+1))</f>
        <v>0</v>
      </c>
      <c r="BI818" s="60">
        <f t="shared" ref="BI818" si="19337">IF(BI817=0,0,IF(OR(BH818=0,BH818=12),1,BH818+1))</f>
        <v>0</v>
      </c>
      <c r="BJ818" s="60">
        <f t="shared" ref="BJ818" si="19338">IF(BJ817=0,0,IF(OR(BI818=0,BI818=12),1,BI818+1))</f>
        <v>0</v>
      </c>
      <c r="BK818" s="60">
        <f t="shared" ref="BK818" si="19339">IF(BK817=0,0,IF(OR(BJ818=0,BJ818=12),1,BJ818+1))</f>
        <v>0</v>
      </c>
      <c r="BL818" s="60">
        <f t="shared" ref="BL818" si="19340">IF(BL817=0,0,IF(OR(BK818=0,BK818=12),1,BK818+1))</f>
        <v>0</v>
      </c>
      <c r="BM818" s="60">
        <f t="shared" ref="BM818" si="19341">IF(BM817=0,0,IF(OR(BL818=0,BL818=12),1,BL818+1))</f>
        <v>0</v>
      </c>
      <c r="BN818" s="60">
        <f t="shared" ref="BN818" si="19342">IF(BN817=0,0,IF(OR(BM818=0,BM818=12),1,BM818+1))</f>
        <v>0</v>
      </c>
      <c r="BO818" s="60">
        <f t="shared" ref="BO818" si="19343">IF(BO817=0,0,IF(OR(BN818=0,BN818=12),1,BN818+1))</f>
        <v>0</v>
      </c>
      <c r="BP818" s="60">
        <f t="shared" ref="BP818" si="19344">IF(BP817=0,0,IF(OR(BO818=0,BO818=12),1,BO818+1))</f>
        <v>0</v>
      </c>
      <c r="BQ818" s="60">
        <f t="shared" ref="BQ818" si="19345">IF(BQ817=0,0,IF(OR(BP818=0,BP818=12),1,BP818+1))</f>
        <v>0</v>
      </c>
      <c r="BR818" s="60">
        <f t="shared" ref="BR818" si="19346">IF(BR817=0,0,IF(OR(BQ818=0,BQ818=12),1,BQ818+1))</f>
        <v>0</v>
      </c>
      <c r="BS818" s="60">
        <f t="shared" ref="BS818" si="19347">IF(BS817=0,0,IF(OR(BR818=0,BR818=12),1,BR818+1))</f>
        <v>0</v>
      </c>
      <c r="BT818" s="60">
        <f t="shared" ref="BT818" si="19348">IF(BT817=0,0,IF(OR(BS818=0,BS818=12),1,BS818+1))</f>
        <v>0</v>
      </c>
      <c r="BU818" s="60">
        <f t="shared" ref="BU818" si="19349">IF(BU817=0,0,IF(OR(BT818=0,BT818=12),1,BT818+1))</f>
        <v>0</v>
      </c>
      <c r="BV818" s="60">
        <f t="shared" ref="BV818" si="19350">IF(BV817=0,0,IF(OR(BU818=0,BU818=12),1,BU818+1))</f>
        <v>0</v>
      </c>
      <c r="BW818" s="60">
        <f t="shared" ref="BW818" si="19351">IF(BW817=0,0,IF(OR(BV818=0,BV818=12),1,BV818+1))</f>
        <v>0</v>
      </c>
      <c r="BX818" s="60">
        <f t="shared" ref="BX818" si="19352">IF(BX817=0,0,IF(OR(BW818=0,BW818=12),1,BW818+1))</f>
        <v>0</v>
      </c>
      <c r="BY818" s="298"/>
      <c r="BZ818" s="300"/>
      <c r="CA818" s="302"/>
      <c r="CB818" s="302"/>
    </row>
    <row r="819" spans="1:96" s="98" customFormat="1" ht="43.2" x14ac:dyDescent="0.3">
      <c r="A819" s="97"/>
      <c r="B819" s="119"/>
      <c r="C819" s="73"/>
      <c r="D819" s="73"/>
      <c r="E819" s="73"/>
      <c r="F819" s="73"/>
      <c r="G819" s="73"/>
      <c r="H819" s="73"/>
      <c r="I819" s="73"/>
      <c r="J819" s="73"/>
      <c r="K819" s="73"/>
      <c r="L819" s="58"/>
      <c r="M819" s="7"/>
      <c r="N819" s="160"/>
      <c r="P819" s="57" t="s">
        <v>221</v>
      </c>
      <c r="Q819" s="62">
        <f>IF(Q818&gt;0,IF(Q822&gt;$K815,$K815,Q822),0)</f>
        <v>0</v>
      </c>
      <c r="R819" s="62">
        <f>IF(R818&gt;0,IF((SUMIFS($Q821:Q821,$Q818:Q818,12)+IF(Q818=12,0,Q819)+R822)&gt;=$K815,$K815-FLOOR(SUMIFS($Q821:Q821,$Q818:Q818,12),1),IF(R818=1,R822,R822+Q819)),0)</f>
        <v>0</v>
      </c>
      <c r="S819" s="62">
        <f>IF(S818&gt;0,IF((SUMIFS($Q821:R821,$Q818:R818,12)+IF(R818=12,0,R819)+S822)&gt;=$K815,$K815-FLOOR(SUMIFS($Q821:R821,$Q818:R818,12),1),IF(S818=1,S822,S822+R819)),0)</f>
        <v>0</v>
      </c>
      <c r="T819" s="62">
        <f>IF(T818&gt;0,IF((SUMIFS($Q821:S821,$Q818:S818,12)+IF(S818=12,0,S819)+T822)&gt;=$K815,$K815-FLOOR(SUMIFS($Q821:S821,$Q818:S818,12),1),IF(T818=1,T822,T822+S819)),0)</f>
        <v>0</v>
      </c>
      <c r="U819" s="62">
        <f>IF(U818&gt;0,IF((SUMIFS($Q821:T821,$Q818:T818,12)+IF(T818=12,0,T819)+U822)&gt;=$K815,$K815-FLOOR(SUMIFS($Q821:T821,$Q818:T818,12),1),IF(U818=1,U822,U822+T819)),0)</f>
        <v>0</v>
      </c>
      <c r="V819" s="62">
        <f>IF(V818&gt;0,IF((SUMIFS($Q821:U821,$Q818:U818,12)+IF(U818=12,0,U819)+V822)&gt;=$K815,$K815-FLOOR(SUMIFS($Q821:U821,$Q818:U818,12),1),IF(V818=1,V822,V822+U819)),0)</f>
        <v>0</v>
      </c>
      <c r="W819" s="62">
        <f>IF(W818&gt;0,IF((SUMIFS($Q821:V821,$Q818:V818,12)+IF(V818=12,0,V819)+W822)&gt;=$K815,$K815-FLOOR(SUMIFS($Q821:V821,$Q818:V818,12),1),IF(W818=1,W822,W822+V819)),0)</f>
        <v>0</v>
      </c>
      <c r="X819" s="62">
        <f>IF(X818&gt;0,IF((SUMIFS($Q821:W821,$Q818:W818,12)+IF(W818=12,0,W819)+X822)&gt;=$K815,$K815-FLOOR(SUMIFS($Q821:W821,$Q818:W818,12),1),IF(X818=1,X822,X822+W819)),0)</f>
        <v>0</v>
      </c>
      <c r="Y819" s="62">
        <f>IF(Y818&gt;0,IF((SUMIFS($Q821:X821,$Q818:X818,12)+IF(X818=12,0,X819)+Y822)&gt;=$K815,$K815-FLOOR(SUMIFS($Q821:X821,$Q818:X818,12),1),IF(Y818=1,Y822,Y822+X819)),0)</f>
        <v>0</v>
      </c>
      <c r="Z819" s="62">
        <f>IF(Z818&gt;0,IF((SUMIFS($Q821:Y821,$Q818:Y818,12)+IF(Y818=12,0,Y819)+Z822)&gt;=$K815,$K815-FLOOR(SUMIFS($Q821:Y821,$Q818:Y818,12),1),IF(Z818=1,Z822,Z822+Y819)),0)</f>
        <v>0</v>
      </c>
      <c r="AA819" s="62">
        <f>IF(AA818&gt;0,IF((SUMIFS($Q821:Z821,$Q818:Z818,12)+IF(Z818=12,0,Z819)+AA822)&gt;=$K815,$K815-FLOOR(SUMIFS($Q821:Z821,$Q818:Z818,12),1),IF(AA818=1,AA822,AA822+Z819)),0)</f>
        <v>0</v>
      </c>
      <c r="AB819" s="62">
        <f>IF(AB818&gt;0,IF((SUMIFS($Q821:AA821,$Q818:AA818,12)+IF(AA818=12,0,AA819)+AB822)&gt;=$K815,$K815-FLOOR(SUMIFS($Q821:AA821,$Q818:AA818,12),1),IF(AB818=1,AB822,AB822+AA819)),0)</f>
        <v>0</v>
      </c>
      <c r="AC819" s="62">
        <f>IF(AC818&gt;0,IF((SUMIFS($Q821:AB821,$Q818:AB818,12)+IF(AB818=12,0,AB819)+AC822)&gt;=$K815,$K815-FLOOR(SUMIFS($Q821:AB821,$Q818:AB818,12),1),IF(AC818=1,AC822,AC822+AB819)),0)</f>
        <v>0</v>
      </c>
      <c r="AD819" s="62">
        <f>IF(AD818&gt;0,IF((SUMIFS($Q821:AC821,$Q818:AC818,12)+IF(AC818=12,0,AC819)+AD822)&gt;=$K815,$K815-FLOOR(SUMIFS($Q821:AC821,$Q818:AC818,12),1),IF(AD818=1,AD822,AD822+AC819)),0)</f>
        <v>0</v>
      </c>
      <c r="AE819" s="62">
        <f>IF(AE818&gt;0,IF((SUMIFS($Q821:AD821,$Q818:AD818,12)+IF(AD818=12,0,AD819)+AE822)&gt;=$K815,$K815-FLOOR(SUMIFS($Q821:AD821,$Q818:AD818,12),1),IF(AE818=1,AE822,AE822+AD819)),0)</f>
        <v>0</v>
      </c>
      <c r="AF819" s="62">
        <f>IF(AF818&gt;0,IF((SUMIFS($Q821:AE821,$Q818:AE818,12)+IF(AE818=12,0,AE819)+AF822)&gt;=$K815,$K815-FLOOR(SUMIFS($Q821:AE821,$Q818:AE818,12),1),IF(AF818=1,AF822,AF822+AE819)),0)</f>
        <v>0</v>
      </c>
      <c r="AG819" s="62">
        <f>IF(AG818&gt;0,IF((SUMIFS($Q821:AF821,$Q818:AF818,12)+IF(AF818=12,0,AF819)+AG822)&gt;=$K815,$K815-FLOOR(SUMIFS($Q821:AF821,$Q818:AF818,12),1),IF(AG818=1,AG822,AG822+AF819)),0)</f>
        <v>0</v>
      </c>
      <c r="AH819" s="62">
        <f>IF(AH818&gt;0,IF((SUMIFS($Q821:AG821,$Q818:AG818,12)+IF(AG818=12,0,AG819)+AH822)&gt;=$K815,$K815-FLOOR(SUMIFS($Q821:AG821,$Q818:AG818,12),1),IF(AH818=1,AH822,AH822+AG819)),0)</f>
        <v>0</v>
      </c>
      <c r="AI819" s="62">
        <f>IF(AI818&gt;0,IF((SUMIFS($Q821:AH821,$Q818:AH818,12)+IF(AH818=12,0,AH819)+AI822)&gt;=$K815,$K815-FLOOR(SUMIFS($Q821:AH821,$Q818:AH818,12),1),IF(AI818=1,AI822,AI822+AH819)),0)</f>
        <v>0</v>
      </c>
      <c r="AJ819" s="62">
        <f>IF(AJ818&gt;0,IF((SUMIFS($Q821:AI821,$Q818:AI818,12)+IF(AI818=12,0,AI819)+AJ822)&gt;=$K815,$K815-FLOOR(SUMIFS($Q821:AI821,$Q818:AI818,12),1),IF(AJ818=1,AJ822,AJ822+AI819)),0)</f>
        <v>0</v>
      </c>
      <c r="AK819" s="62">
        <f>IF(AK818&gt;0,IF((SUMIFS($Q821:AJ821,$Q818:AJ818,12)+IF(AJ818=12,0,AJ819)+AK822)&gt;=$K815,$K815-FLOOR(SUMIFS($Q821:AJ821,$Q818:AJ818,12),1),IF(AK818=1,AK822,AK822+AJ819)),0)</f>
        <v>0</v>
      </c>
      <c r="AL819" s="62">
        <f>IF(AL818&gt;0,IF((SUMIFS($Q821:AK821,$Q818:AK818,12)+IF(AK818=12,0,AK819)+AL822)&gt;=$K815,$K815-FLOOR(SUMIFS($Q821:AK821,$Q818:AK818,12),1),IF(AL818=1,AL822,AL822+AK819)),0)</f>
        <v>0</v>
      </c>
      <c r="AM819" s="62">
        <f>IF(AM818&gt;0,IF((SUMIFS($Q821:AL821,$Q818:AL818,12)+IF(AL818=12,0,AL819)+AM822)&gt;=$K815,$K815-FLOOR(SUMIFS($Q821:AL821,$Q818:AL818,12),1),IF(AM818=1,AM822,AM822+AL819)),0)</f>
        <v>0</v>
      </c>
      <c r="AN819" s="62">
        <f>IF(AN818&gt;0,IF((SUMIFS($Q821:AM821,$Q818:AM818,12)+IF(AM818=12,0,AM819)+AN822)&gt;=$K815,$K815-FLOOR(SUMIFS($Q821:AM821,$Q818:AM818,12),1),IF(AN818=1,AN822,AN822+AM819)),0)</f>
        <v>0</v>
      </c>
      <c r="AO819" s="62">
        <f>IF(AO818&gt;0,IF((SUMIFS($Q821:AN821,$Q818:AN818,12)+IF(AN818=12,0,AN819)+AO822)&gt;=$K815,$K815-FLOOR(SUMIFS($Q821:AN821,$Q818:AN818,12),1),IF(AO818=1,AO822,AO822+AN819)),0)</f>
        <v>0</v>
      </c>
      <c r="AP819" s="62">
        <f>IF(AP818&gt;0,IF((SUMIFS($Q821:AO821,$Q818:AO818,12)+IF(AO818=12,0,AO819)+AP822)&gt;=$K815,$K815-FLOOR(SUMIFS($Q821:AO821,$Q818:AO818,12),1),IF(AP818=1,AP822,AP822+AO819)),0)</f>
        <v>0</v>
      </c>
      <c r="AQ819" s="62">
        <f>IF(AQ818&gt;0,IF((SUMIFS($Q821:AP821,$Q818:AP818,12)+IF(AP818=12,0,AP819)+AQ822)&gt;=$K815,$K815-FLOOR(SUMIFS($Q821:AP821,$Q818:AP818,12),1),IF(AQ818=1,AQ822,AQ822+AP819)),0)</f>
        <v>0</v>
      </c>
      <c r="AR819" s="62">
        <f>IF(AR818&gt;0,IF((SUMIFS($Q821:AQ821,$Q818:AQ818,12)+IF(AQ818=12,0,AQ819)+AR822)&gt;=$K815,$K815-FLOOR(SUMIFS($Q821:AQ821,$Q818:AQ818,12),1),IF(AR818=1,AR822,AR822+AQ819)),0)</f>
        <v>0</v>
      </c>
      <c r="AS819" s="62">
        <f>IF(AS818&gt;0,IF((SUMIFS($Q821:AR821,$Q818:AR818,12)+IF(AR818=12,0,AR819)+AS822)&gt;=$K815,$K815-FLOOR(SUMIFS($Q821:AR821,$Q818:AR818,12),1),IF(AS818=1,AS822,AS822+AR819)),0)</f>
        <v>0</v>
      </c>
      <c r="AT819" s="62">
        <f>IF(AT818&gt;0,IF((SUMIFS($Q821:AS821,$Q818:AS818,12)+IF(AS818=12,0,AS819)+AT822)&gt;=$K815,$K815-FLOOR(SUMIFS($Q821:AS821,$Q818:AS818,12),1),IF(AT818=1,AT822,AT822+AS819)),0)</f>
        <v>0</v>
      </c>
      <c r="AU819" s="62">
        <f>IF(AU818&gt;0,IF((SUMIFS($Q821:AT821,$Q818:AT818,12)+IF(AT818=12,0,AT819)+AU822)&gt;=$K815,$K815-FLOOR(SUMIFS($Q821:AT821,$Q818:AT818,12),1),IF(AU818=1,AU822,AU822+AT819)),0)</f>
        <v>0</v>
      </c>
      <c r="AV819" s="62">
        <f>IF(AV818&gt;0,IF((SUMIFS($Q821:AU821,$Q818:AU818,12)+IF(AU818=12,0,AU819)+AV822)&gt;=$K815,$K815-FLOOR(SUMIFS($Q821:AU821,$Q818:AU818,12),1),IF(AV818=1,AV822,AV822+AU819)),0)</f>
        <v>0</v>
      </c>
      <c r="AW819" s="62">
        <f>IF(AW818&gt;0,IF((SUMIFS($Q821:AV821,$Q818:AV818,12)+IF(AV818=12,0,AV819)+AW822)&gt;=$K815,$K815-FLOOR(SUMIFS($Q821:AV821,$Q818:AV818,12),1),IF(AW818=1,AW822,AW822+AV819)),0)</f>
        <v>0</v>
      </c>
      <c r="AX819" s="62">
        <f>IF(AX818&gt;0,IF((SUMIFS($Q821:AW821,$Q818:AW818,12)+IF(AW818=12,0,AW819)+AX822)&gt;=$K815,$K815-FLOOR(SUMIFS($Q821:AW821,$Q818:AW818,12),1),IF(AX818=1,AX822,AX822+AW819)),0)</f>
        <v>0</v>
      </c>
      <c r="AY819" s="62">
        <f>IF(AY818&gt;0,IF((SUMIFS($Q821:AX821,$Q818:AX818,12)+IF(AX818=12,0,AX819)+AY822)&gt;=$K815,$K815-FLOOR(SUMIFS($Q821:AX821,$Q818:AX818,12),1),IF(AY818=1,AY822,AY822+AX819)),0)</f>
        <v>0</v>
      </c>
      <c r="AZ819" s="62">
        <f>IF(AZ818&gt;0,IF((SUMIFS($Q821:AY821,$Q818:AY818,12)+IF(AY818=12,0,AY819)+AZ822)&gt;=$K815,$K815-FLOOR(SUMIFS($Q821:AY821,$Q818:AY818,12),1),IF(AZ818=1,AZ822,AZ822+AY819)),0)</f>
        <v>0</v>
      </c>
      <c r="BA819" s="62">
        <f>IF(BA818&gt;0,IF((SUMIFS($Q821:AZ821,$Q818:AZ818,12)+IF(AZ818=12,0,AZ819)+BA822)&gt;=$K815,$K815-FLOOR(SUMIFS($Q821:AZ821,$Q818:AZ818,12),1),IF(BA818=1,BA822,BA822+AZ819)),0)</f>
        <v>0</v>
      </c>
      <c r="BB819" s="62">
        <f>IF(BB818&gt;0,IF((SUMIFS($Q821:BA821,$Q818:BA818,12)+IF(BA818=12,0,BA819)+BB822)&gt;=$K815,$K815-FLOOR(SUMIFS($Q821:BA821,$Q818:BA818,12),1),IF(BB818=1,BB822,BB822+BA819)),0)</f>
        <v>0</v>
      </c>
      <c r="BC819" s="62">
        <f>IF(BC818&gt;0,IF((SUMIFS($Q821:BB821,$Q818:BB818,12)+IF(BB818=12,0,BB819)+BC822)&gt;=$K815,$K815-FLOOR(SUMIFS($Q821:BB821,$Q818:BB818,12),1),IF(BC818=1,BC822,BC822+BB819)),0)</f>
        <v>0</v>
      </c>
      <c r="BD819" s="62">
        <f>IF(BD818&gt;0,IF((SUMIFS($Q821:BC821,$Q818:BC818,12)+IF(BC818=12,0,BC819)+BD822)&gt;=$K815,$K815-FLOOR(SUMIFS($Q821:BC821,$Q818:BC818,12),1),IF(BD818=1,BD822,BD822+BC819)),0)</f>
        <v>0</v>
      </c>
      <c r="BE819" s="62">
        <f>IF(BE818&gt;0,IF((SUMIFS($Q821:BD821,$Q818:BD818,12)+IF(BD818=12,0,BD819)+BE822)&gt;=$K815,$K815-FLOOR(SUMIFS($Q821:BD821,$Q818:BD818,12),1),IF(BE818=1,BE822,BE822+BD819)),0)</f>
        <v>0</v>
      </c>
      <c r="BF819" s="62">
        <f>IF(BF818&gt;0,IF((SUMIFS($Q821:BE821,$Q818:BE818,12)+IF(BE818=12,0,BE819)+BF822)&gt;=$K815,$K815-FLOOR(SUMIFS($Q821:BE821,$Q818:BE818,12),1),IF(BF818=1,BF822,BF822+BE819)),0)</f>
        <v>0</v>
      </c>
      <c r="BG819" s="62">
        <f>IF(BG818&gt;0,IF((SUMIFS($Q821:BF821,$Q818:BF818,12)+IF(BF818=12,0,BF819)+BG822)&gt;=$K815,$K815-FLOOR(SUMIFS($Q821:BF821,$Q818:BF818,12),1),IF(BG818=1,BG822,BG822+BF819)),0)</f>
        <v>0</v>
      </c>
      <c r="BH819" s="62">
        <f>IF(BH818&gt;0,IF((SUMIFS($Q821:BG821,$Q818:BG818,12)+IF(BG818=12,0,BG819)+BH822)&gt;=$K815,$K815-FLOOR(SUMIFS($Q821:BG821,$Q818:BG818,12),1),IF(BH818=1,BH822,BH822+BG819)),0)</f>
        <v>0</v>
      </c>
      <c r="BI819" s="62">
        <f>IF(BI818&gt;0,IF((SUMIFS($Q821:BH821,$Q818:BH818,12)+IF(BH818=12,0,BH819)+BI822)&gt;=$K815,$K815-FLOOR(SUMIFS($Q821:BH821,$Q818:BH818,12),1),IF(BI818=1,BI822,BI822+BH819)),0)</f>
        <v>0</v>
      </c>
      <c r="BJ819" s="62">
        <f>IF(BJ818&gt;0,IF((SUMIFS($Q821:BI821,$Q818:BI818,12)+IF(BI818=12,0,BI819)+BJ822)&gt;=$K815,$K815-FLOOR(SUMIFS($Q821:BI821,$Q818:BI818,12),1),IF(BJ818=1,BJ822,BJ822+BI819)),0)</f>
        <v>0</v>
      </c>
      <c r="BK819" s="62">
        <f>IF(BK818&gt;0,IF((SUMIFS($Q821:BJ821,$Q818:BJ818,12)+IF(BJ818=12,0,BJ819)+BK822)&gt;=$K815,$K815-FLOOR(SUMIFS($Q821:BJ821,$Q818:BJ818,12),1),IF(BK818=1,BK822,BK822+BJ819)),0)</f>
        <v>0</v>
      </c>
      <c r="BL819" s="62">
        <f>IF(BL818&gt;0,IF((SUMIFS($Q821:BK821,$Q818:BK818,12)+IF(BK818=12,0,BK819)+BL822)&gt;=$K815,$K815-FLOOR(SUMIFS($Q821:BK821,$Q818:BK818,12),1),IF(BL818=1,BL822,BL822+BK819)),0)</f>
        <v>0</v>
      </c>
      <c r="BM819" s="62">
        <f>IF(BM818&gt;0,IF((SUMIFS($Q821:BL821,$Q818:BL818,12)+IF(BL818=12,0,BL819)+BM822)&gt;=$K815,$K815-FLOOR(SUMIFS($Q821:BL821,$Q818:BL818,12),1),IF(BM818=1,BM822,BM822+BL819)),0)</f>
        <v>0</v>
      </c>
      <c r="BN819" s="62">
        <f>IF(BN818&gt;0,IF((SUMIFS($Q821:BM821,$Q818:BM818,12)+IF(BM818=12,0,BM819)+BN822)&gt;=$K815,$K815-FLOOR(SUMIFS($Q821:BM821,$Q818:BM818,12),1),IF(BN818=1,BN822,BN822+BM819)),0)</f>
        <v>0</v>
      </c>
      <c r="BO819" s="62">
        <f>IF(BO818&gt;0,IF((SUMIFS($Q821:BN821,$Q818:BN818,12)+IF(BN818=12,0,BN819)+BO822)&gt;=$K815,$K815-FLOOR(SUMIFS($Q821:BN821,$Q818:BN818,12),1),IF(BO818=1,BO822,BO822+BN819)),0)</f>
        <v>0</v>
      </c>
      <c r="BP819" s="62">
        <f>IF(BP818&gt;0,IF((SUMIFS($Q821:BO821,$Q818:BO818,12)+IF(BO818=12,0,BO819)+BP822)&gt;=$K815,$K815-FLOOR(SUMIFS($Q821:BO821,$Q818:BO818,12),1),IF(BP818=1,BP822,BP822+BO819)),0)</f>
        <v>0</v>
      </c>
      <c r="BQ819" s="62">
        <f>IF(BQ818&gt;0,IF((SUMIFS($Q821:BP821,$Q818:BP818,12)+IF(BP818=12,0,BP819)+BQ822)&gt;=$K815,$K815-FLOOR(SUMIFS($Q821:BP821,$Q818:BP818,12),1),IF(BQ818=1,BQ822,BQ822+BP819)),0)</f>
        <v>0</v>
      </c>
      <c r="BR819" s="62">
        <f>IF(BR818&gt;0,IF((SUMIFS($Q821:BQ821,$Q818:BQ818,12)+IF(BQ818=12,0,BQ819)+BR822)&gt;=$K815,$K815-FLOOR(SUMIFS($Q821:BQ821,$Q818:BQ818,12),1),IF(BR818=1,BR822,BR822+BQ819)),0)</f>
        <v>0</v>
      </c>
      <c r="BS819" s="62">
        <f>IF(BS818&gt;0,IF((SUMIFS($Q821:BR821,$Q818:BR818,12)+IF(BR818=12,0,BR819)+BS822)&gt;=$K815,$K815-FLOOR(SUMIFS($Q821:BR821,$Q818:BR818,12),1),IF(BS818=1,BS822,BS822+BR819)),0)</f>
        <v>0</v>
      </c>
      <c r="BT819" s="62">
        <f>IF(BT818&gt;0,IF((SUMIFS($Q821:BS821,$Q818:BS818,12)+IF(BS818=12,0,BS819)+BT822)&gt;=$K815,$K815-FLOOR(SUMIFS($Q821:BS821,$Q818:BS818,12),1),IF(BT818=1,BT822,BT822+BS819)),0)</f>
        <v>0</v>
      </c>
      <c r="BU819" s="62">
        <f>IF(BU818&gt;0,IF((SUMIFS($Q821:BT821,$Q818:BT818,12)+IF(BT818=12,0,BT819)+BU822)&gt;=$K815,$K815-FLOOR(SUMIFS($Q821:BT821,$Q818:BT818,12),1),IF(BU818=1,BU822,BU822+BT819)),0)</f>
        <v>0</v>
      </c>
      <c r="BV819" s="62">
        <f>IF(BV818&gt;0,IF((SUMIFS($Q821:BU821,$Q818:BU818,12)+IF(BU818=12,0,BU819)+BV822)&gt;=$K815,$K815-FLOOR(SUMIFS($Q821:BU821,$Q818:BU818,12),1),IF(BV818=1,BV822,BV822+BU819)),0)</f>
        <v>0</v>
      </c>
      <c r="BW819" s="62">
        <f>IF(BW818&gt;0,IF((SUMIFS($Q821:BV821,$Q818:BV818,12)+IF(BV818=12,0,BV819)+BW822)&gt;=$K815,$K815-FLOOR(SUMIFS($Q821:BV821,$Q818:BV818,12),1),IF(BW818=1,BW822,BW822+BV819)),0)</f>
        <v>0</v>
      </c>
      <c r="BX819" s="62">
        <f>IF(BX818&gt;0,IF((SUMIFS($Q821:BW821,$Q818:BW818,12)+IF(BW818=12,0,BW819)+BX822)&gt;=$K815,$K815-FLOOR(SUMIFS($Q821:BW821,$Q818:BW818,12),1),IF(BX818=1,BX822,BX822+BW819)),0)</f>
        <v>0</v>
      </c>
      <c r="BY819" s="298"/>
      <c r="BZ819" s="300"/>
      <c r="CA819" s="302"/>
      <c r="CB819" s="302"/>
    </row>
    <row r="820" spans="1:96" s="98" customFormat="1" ht="41.4" hidden="1" customHeight="1" x14ac:dyDescent="0.3">
      <c r="A820" s="97"/>
      <c r="B820" s="119"/>
      <c r="C820" s="73"/>
      <c r="D820" s="73"/>
      <c r="E820" s="73"/>
      <c r="F820" s="73"/>
      <c r="G820" s="73"/>
      <c r="H820" s="73"/>
      <c r="I820" s="73"/>
      <c r="J820" s="73"/>
      <c r="K820" s="73"/>
      <c r="L820" s="58"/>
      <c r="M820" s="7"/>
      <c r="N820" s="160"/>
      <c r="P820" s="59" t="s">
        <v>172</v>
      </c>
      <c r="Q820" s="61">
        <f>IF(Q815&gt;0,Q816,0)</f>
        <v>0</v>
      </c>
      <c r="R820" s="61">
        <f t="shared" ref="R820" si="19353">IF(R815&gt;0,IF(R818=1,R816,R816+Q820),Q820)</f>
        <v>0</v>
      </c>
      <c r="S820" s="61">
        <f t="shared" ref="S820" si="19354">IF(S815&gt;0,IF(S818=1,S816,S816+R820),R820)</f>
        <v>0</v>
      </c>
      <c r="T820" s="61">
        <f t="shared" ref="T820" si="19355">IF(T815&gt;0,IF(T818=1,T816,T816+S820),S820)</f>
        <v>0</v>
      </c>
      <c r="U820" s="61">
        <f t="shared" ref="U820" si="19356">IF(U815&gt;0,IF(U818=1,U816,U816+T820),T820)</f>
        <v>0</v>
      </c>
      <c r="V820" s="61">
        <f t="shared" ref="V820" si="19357">IF(V815&gt;0,IF(V818=1,V816,V816+U820),U820)</f>
        <v>0</v>
      </c>
      <c r="W820" s="61">
        <f t="shared" ref="W820" si="19358">IF(W815&gt;0,IF(W818=1,W816,W816+V820),V820)</f>
        <v>0</v>
      </c>
      <c r="X820" s="61">
        <f t="shared" ref="X820" si="19359">IF(X815&gt;0,IF(X818=1,X816,X816+W820),W820)</f>
        <v>0</v>
      </c>
      <c r="Y820" s="61">
        <f t="shared" ref="Y820" si="19360">IF(Y815&gt;0,IF(Y818=1,Y816,Y816+X820),X820)</f>
        <v>0</v>
      </c>
      <c r="Z820" s="61">
        <f t="shared" ref="Z820" si="19361">IF(Z815&gt;0,IF(Z818=1,Z816,Z816+Y820),Y820)</f>
        <v>0</v>
      </c>
      <c r="AA820" s="61">
        <f t="shared" ref="AA820" si="19362">IF(AA815&gt;0,IF(AA818=1,AA816,AA816+Z820),Z820)</f>
        <v>0</v>
      </c>
      <c r="AB820" s="61">
        <f t="shared" ref="AB820" si="19363">IF(AB815&gt;0,IF(AB818=1,AB816,AB816+AA820),AA820)</f>
        <v>0</v>
      </c>
      <c r="AC820" s="61">
        <f t="shared" ref="AC820" si="19364">IF(AC815&gt;0,IF(AC818=1,AC816,AC816+AB820),AB820)</f>
        <v>0</v>
      </c>
      <c r="AD820" s="61">
        <f t="shared" ref="AD820" si="19365">IF(AD815&gt;0,IF(AD818=1,AD816,AD816+AC820),AC820)</f>
        <v>0</v>
      </c>
      <c r="AE820" s="61">
        <f t="shared" ref="AE820" si="19366">IF(AE815&gt;0,IF(AE818=1,AE816,AE816+AD820),AD820)</f>
        <v>0</v>
      </c>
      <c r="AF820" s="61">
        <f t="shared" ref="AF820" si="19367">IF(AF815&gt;0,IF(AF818=1,AF816,AF816+AE820),AE820)</f>
        <v>0</v>
      </c>
      <c r="AG820" s="61">
        <f t="shared" ref="AG820" si="19368">IF(AG815&gt;0,IF(AG818=1,AG816,AG816+AF820),AF820)</f>
        <v>0</v>
      </c>
      <c r="AH820" s="61">
        <f t="shared" ref="AH820" si="19369">IF(AH815&gt;0,IF(AH818=1,AH816,AH816+AG820),AG820)</f>
        <v>0</v>
      </c>
      <c r="AI820" s="61">
        <f t="shared" ref="AI820" si="19370">IF(AI815&gt;0,IF(AI818=1,AI816,AI816+AH820),AH820)</f>
        <v>0</v>
      </c>
      <c r="AJ820" s="61">
        <f t="shared" ref="AJ820" si="19371">IF(AJ815&gt;0,IF(AJ818=1,AJ816,AJ816+AI820),AI820)</f>
        <v>0</v>
      </c>
      <c r="AK820" s="61">
        <f t="shared" ref="AK820" si="19372">IF(AK815&gt;0,IF(AK818=1,AK816,AK816+AJ820),AJ820)</f>
        <v>0</v>
      </c>
      <c r="AL820" s="61">
        <f t="shared" ref="AL820" si="19373">IF(AL815&gt;0,IF(AL818=1,AL816,AL816+AK820),AK820)</f>
        <v>0</v>
      </c>
      <c r="AM820" s="61">
        <f t="shared" ref="AM820" si="19374">IF(AM815&gt;0,IF(AM818=1,AM816,AM816+AL820),AL820)</f>
        <v>0</v>
      </c>
      <c r="AN820" s="61">
        <f t="shared" ref="AN820" si="19375">IF(AN815&gt;0,IF(AN818=1,AN816,AN816+AM820),AM820)</f>
        <v>0</v>
      </c>
      <c r="AO820" s="61">
        <f t="shared" ref="AO820" si="19376">IF(AO815&gt;0,IF(AO818=1,AO816,AO816+AN820),AN820)</f>
        <v>0</v>
      </c>
      <c r="AP820" s="61">
        <f t="shared" ref="AP820" si="19377">IF(AP815&gt;0,IF(AP818=1,AP816,AP816+AO820),AO820)</f>
        <v>0</v>
      </c>
      <c r="AQ820" s="61">
        <f t="shared" ref="AQ820" si="19378">IF(AQ815&gt;0,IF(AQ818=1,AQ816,AQ816+AP820),AP820)</f>
        <v>0</v>
      </c>
      <c r="AR820" s="61">
        <f t="shared" ref="AR820" si="19379">IF(AR815&gt;0,IF(AR818=1,AR816,AR816+AQ820),AQ820)</f>
        <v>0</v>
      </c>
      <c r="AS820" s="61">
        <f t="shared" ref="AS820" si="19380">IF(AS815&gt;0,IF(AS818=1,AS816,AS816+AR820),AR820)</f>
        <v>0</v>
      </c>
      <c r="AT820" s="61">
        <f t="shared" ref="AT820" si="19381">IF(AT815&gt;0,IF(AT818=1,AT816,AT816+AS820),AS820)</f>
        <v>0</v>
      </c>
      <c r="AU820" s="61">
        <f t="shared" ref="AU820" si="19382">IF(AU815&gt;0,IF(AU818=1,AU816,AU816+AT820),AT820)</f>
        <v>0</v>
      </c>
      <c r="AV820" s="61">
        <f t="shared" ref="AV820" si="19383">IF(AV815&gt;0,IF(AV818=1,AV816,AV816+AU820),AU820)</f>
        <v>0</v>
      </c>
      <c r="AW820" s="61">
        <f t="shared" ref="AW820" si="19384">IF(AW815&gt;0,IF(AW818=1,AW816,AW816+AV820),AV820)</f>
        <v>0</v>
      </c>
      <c r="AX820" s="61">
        <f t="shared" ref="AX820" si="19385">IF(AX815&gt;0,IF(AX818=1,AX816,AX816+AW820),AW820)</f>
        <v>0</v>
      </c>
      <c r="AY820" s="61">
        <f t="shared" ref="AY820" si="19386">IF(AY815&gt;0,IF(AY818=1,AY816,AY816+AX820),AX820)</f>
        <v>0</v>
      </c>
      <c r="AZ820" s="61">
        <f t="shared" ref="AZ820" si="19387">IF(AZ815&gt;0,IF(AZ818=1,AZ816,AZ816+AY820),AY820)</f>
        <v>0</v>
      </c>
      <c r="BA820" s="61">
        <f t="shared" ref="BA820" si="19388">IF(BA815&gt;0,IF(BA818=1,BA816,BA816+AZ820),AZ820)</f>
        <v>0</v>
      </c>
      <c r="BB820" s="61">
        <f t="shared" ref="BB820" si="19389">IF(BB815&gt;0,IF(BB818=1,BB816,BB816+BA820),BA820)</f>
        <v>0</v>
      </c>
      <c r="BC820" s="61">
        <f t="shared" ref="BC820" si="19390">IF(BC815&gt;0,IF(BC818=1,BC816,BC816+BB820),BB820)</f>
        <v>0</v>
      </c>
      <c r="BD820" s="61">
        <f t="shared" ref="BD820" si="19391">IF(BD815&gt;0,IF(BD818=1,BD816,BD816+BC820),BC820)</f>
        <v>0</v>
      </c>
      <c r="BE820" s="61">
        <f t="shared" ref="BE820" si="19392">IF(BE815&gt;0,IF(BE818=1,BE816,BE816+BD820),BD820)</f>
        <v>0</v>
      </c>
      <c r="BF820" s="61">
        <f t="shared" ref="BF820" si="19393">IF(BF815&gt;0,IF(BF818=1,BF816,BF816+BE820),BE820)</f>
        <v>0</v>
      </c>
      <c r="BG820" s="61">
        <f t="shared" ref="BG820" si="19394">IF(BG815&gt;0,IF(BG818=1,BG816,BG816+BF820),BF820)</f>
        <v>0</v>
      </c>
      <c r="BH820" s="61">
        <f t="shared" ref="BH820" si="19395">IF(BH815&gt;0,IF(BH818=1,BH816,BH816+BG820),BG820)</f>
        <v>0</v>
      </c>
      <c r="BI820" s="61">
        <f t="shared" ref="BI820" si="19396">IF(BI815&gt;0,IF(BI818=1,BI816,BI816+BH820),BH820)</f>
        <v>0</v>
      </c>
      <c r="BJ820" s="61">
        <f t="shared" ref="BJ820" si="19397">IF(BJ815&gt;0,IF(BJ818=1,BJ816,BJ816+BI820),BI820)</f>
        <v>0</v>
      </c>
      <c r="BK820" s="61">
        <f t="shared" ref="BK820" si="19398">IF(BK815&gt;0,IF(BK818=1,BK816,BK816+BJ820),BJ820)</f>
        <v>0</v>
      </c>
      <c r="BL820" s="61">
        <f t="shared" ref="BL820" si="19399">IF(BL815&gt;0,IF(BL818=1,BL816,BL816+BK820),BK820)</f>
        <v>0</v>
      </c>
      <c r="BM820" s="61">
        <f t="shared" ref="BM820" si="19400">IF(BM815&gt;0,IF(BM818=1,BM816,BM816+BL820),BL820)</f>
        <v>0</v>
      </c>
      <c r="BN820" s="61">
        <f t="shared" ref="BN820" si="19401">IF(BN815&gt;0,IF(BN818=1,BN816,BN816+BM820),BM820)</f>
        <v>0</v>
      </c>
      <c r="BO820" s="61">
        <f t="shared" ref="BO820" si="19402">IF(BO815&gt;0,IF(BO818=1,BO816,BO816+BN820),BN820)</f>
        <v>0</v>
      </c>
      <c r="BP820" s="61">
        <f t="shared" ref="BP820" si="19403">IF(BP815&gt;0,IF(BP818=1,BP816,BP816+BO820),BO820)</f>
        <v>0</v>
      </c>
      <c r="BQ820" s="61">
        <f t="shared" ref="BQ820" si="19404">IF(BQ815&gt;0,IF(BQ818=1,BQ816,BQ816+BP820),BP820)</f>
        <v>0</v>
      </c>
      <c r="BR820" s="61">
        <f t="shared" ref="BR820" si="19405">IF(BR815&gt;0,IF(BR818=1,BR816,BR816+BQ820),BQ820)</f>
        <v>0</v>
      </c>
      <c r="BS820" s="61">
        <f t="shared" ref="BS820" si="19406">IF(BS815&gt;0,IF(BS818=1,BS816,BS816+BR820),BR820)</f>
        <v>0</v>
      </c>
      <c r="BT820" s="61">
        <f t="shared" ref="BT820" si="19407">IF(BT815&gt;0,IF(BT818=1,BT816,BT816+BS820),BS820)</f>
        <v>0</v>
      </c>
      <c r="BU820" s="61">
        <f t="shared" ref="BU820" si="19408">IF(BU815&gt;0,IF(BU818=1,BU816,BU816+BT820),BT820)</f>
        <v>0</v>
      </c>
      <c r="BV820" s="61">
        <f t="shared" ref="BV820" si="19409">IF(BV815&gt;0,IF(BV818=1,BV816,BV816+BU820),BU820)</f>
        <v>0</v>
      </c>
      <c r="BW820" s="61">
        <f t="shared" ref="BW820" si="19410">IF(BW815&gt;0,IF(BW818=1,BW816,BW816+BV820),BV820)</f>
        <v>0</v>
      </c>
      <c r="BX820" s="61">
        <f t="shared" ref="BX820" si="19411">IF(BX815&gt;0,IF(BX818=1,BX816,BX816+BW820),BW820)</f>
        <v>0</v>
      </c>
      <c r="BY820" s="298"/>
      <c r="BZ820" s="300"/>
      <c r="CA820" s="302"/>
      <c r="CB820" s="302"/>
    </row>
    <row r="821" spans="1:96" s="98" customFormat="1" ht="41.4" hidden="1" customHeight="1" x14ac:dyDescent="0.3">
      <c r="A821" s="97"/>
      <c r="B821" s="119"/>
      <c r="C821" s="73"/>
      <c r="D821" s="73"/>
      <c r="E821" s="73"/>
      <c r="F821" s="73"/>
      <c r="G821" s="73"/>
      <c r="H821" s="73"/>
      <c r="I821" s="73"/>
      <c r="J821" s="73"/>
      <c r="K821" s="73"/>
      <c r="L821" s="58"/>
      <c r="M821" s="7"/>
      <c r="N821" s="160"/>
      <c r="P821" s="59" t="s">
        <v>173</v>
      </c>
      <c r="Q821" s="61">
        <f>Q823</f>
        <v>0</v>
      </c>
      <c r="R821" s="61">
        <f t="shared" ref="R821" si="19412">IF(R818=1,R823,R823+Q821)</f>
        <v>0</v>
      </c>
      <c r="S821" s="61">
        <f t="shared" ref="S821" si="19413">IF(S818=1,S823,S823+R821)</f>
        <v>0</v>
      </c>
      <c r="T821" s="61">
        <f t="shared" ref="T821" si="19414">IF(T818=1,T823,T823+S821)</f>
        <v>0</v>
      </c>
      <c r="U821" s="61">
        <f t="shared" ref="U821" si="19415">IF(U818=1,U823,U823+T821)</f>
        <v>0</v>
      </c>
      <c r="V821" s="61">
        <f t="shared" ref="V821" si="19416">IF(V818=1,V823,V823+U821)</f>
        <v>0</v>
      </c>
      <c r="W821" s="61">
        <f t="shared" ref="W821" si="19417">IF(W818=1,W823,W823+V821)</f>
        <v>0</v>
      </c>
      <c r="X821" s="61">
        <f t="shared" ref="X821" si="19418">IF(X818=1,X823,X823+W821)</f>
        <v>0</v>
      </c>
      <c r="Y821" s="61">
        <f t="shared" ref="Y821" si="19419">IF(Y818=1,Y823,Y823+X821)</f>
        <v>0</v>
      </c>
      <c r="Z821" s="61">
        <f t="shared" ref="Z821" si="19420">IF(Z818=1,Z823,Z823+Y821)</f>
        <v>0</v>
      </c>
      <c r="AA821" s="61">
        <f t="shared" ref="AA821" si="19421">IF(AA818=1,AA823,AA823+Z821)</f>
        <v>0</v>
      </c>
      <c r="AB821" s="61">
        <f t="shared" ref="AB821" si="19422">IF(AB818=1,AB823,AB823+AA821)</f>
        <v>0</v>
      </c>
      <c r="AC821" s="61">
        <f t="shared" ref="AC821" si="19423">IF(AC818=1,AC823,AC823+AB821)</f>
        <v>0</v>
      </c>
      <c r="AD821" s="61">
        <f t="shared" ref="AD821" si="19424">IF(AD818=1,AD823,AD823+AC821)</f>
        <v>0</v>
      </c>
      <c r="AE821" s="61">
        <f t="shared" ref="AE821" si="19425">IF(AE818=1,AE823,AE823+AD821)</f>
        <v>0</v>
      </c>
      <c r="AF821" s="61">
        <f t="shared" ref="AF821" si="19426">IF(AF818=1,AF823,AF823+AE821)</f>
        <v>0</v>
      </c>
      <c r="AG821" s="61">
        <f t="shared" ref="AG821" si="19427">IF(AG818=1,AG823,AG823+AF821)</f>
        <v>0</v>
      </c>
      <c r="AH821" s="61">
        <f t="shared" ref="AH821" si="19428">IF(AH818=1,AH823,AH823+AG821)</f>
        <v>0</v>
      </c>
      <c r="AI821" s="61">
        <f t="shared" ref="AI821" si="19429">IF(AI818=1,AI823,AI823+AH821)</f>
        <v>0</v>
      </c>
      <c r="AJ821" s="61">
        <f t="shared" ref="AJ821" si="19430">IF(AJ818=1,AJ823,AJ823+AI821)</f>
        <v>0</v>
      </c>
      <c r="AK821" s="61">
        <f t="shared" ref="AK821" si="19431">IF(AK818=1,AK823,AK823+AJ821)</f>
        <v>0</v>
      </c>
      <c r="AL821" s="61">
        <f t="shared" ref="AL821" si="19432">IF(AL818=1,AL823,AL823+AK821)</f>
        <v>0</v>
      </c>
      <c r="AM821" s="61">
        <f t="shared" ref="AM821" si="19433">IF(AM818=1,AM823,AM823+AL821)</f>
        <v>0</v>
      </c>
      <c r="AN821" s="61">
        <f t="shared" ref="AN821" si="19434">IF(AN818=1,AN823,AN823+AM821)</f>
        <v>0</v>
      </c>
      <c r="AO821" s="61">
        <f t="shared" ref="AO821" si="19435">IF(AO818=1,AO823,AO823+AN821)</f>
        <v>0</v>
      </c>
      <c r="AP821" s="61">
        <f t="shared" ref="AP821" si="19436">IF(AP818=1,AP823,AP823+AO821)</f>
        <v>0</v>
      </c>
      <c r="AQ821" s="61">
        <f t="shared" ref="AQ821" si="19437">IF(AQ818=1,AQ823,AQ823+AP821)</f>
        <v>0</v>
      </c>
      <c r="AR821" s="61">
        <f t="shared" ref="AR821" si="19438">IF(AR818=1,AR823,AR823+AQ821)</f>
        <v>0</v>
      </c>
      <c r="AS821" s="61">
        <f t="shared" ref="AS821" si="19439">IF(AS818=1,AS823,AS823+AR821)</f>
        <v>0</v>
      </c>
      <c r="AT821" s="61">
        <f t="shared" ref="AT821" si="19440">IF(AT818=1,AT823,AT823+AS821)</f>
        <v>0</v>
      </c>
      <c r="AU821" s="61">
        <f t="shared" ref="AU821" si="19441">IF(AU818=1,AU823,AU823+AT821)</f>
        <v>0</v>
      </c>
      <c r="AV821" s="61">
        <f t="shared" ref="AV821" si="19442">IF(AV818=1,AV823,AV823+AU821)</f>
        <v>0</v>
      </c>
      <c r="AW821" s="61">
        <f t="shared" ref="AW821" si="19443">IF(AW818=1,AW823,AW823+AV821)</f>
        <v>0</v>
      </c>
      <c r="AX821" s="61">
        <f t="shared" ref="AX821" si="19444">IF(AX818=1,AX823,AX823+AW821)</f>
        <v>0</v>
      </c>
      <c r="AY821" s="61">
        <f t="shared" ref="AY821" si="19445">IF(AY818=1,AY823,AY823+AX821)</f>
        <v>0</v>
      </c>
      <c r="AZ821" s="61">
        <f t="shared" ref="AZ821" si="19446">IF(AZ818=1,AZ823,AZ823+AY821)</f>
        <v>0</v>
      </c>
      <c r="BA821" s="61">
        <f t="shared" ref="BA821" si="19447">IF(BA818=1,BA823,BA823+AZ821)</f>
        <v>0</v>
      </c>
      <c r="BB821" s="61">
        <f t="shared" ref="BB821" si="19448">IF(BB818=1,BB823,BB823+BA821)</f>
        <v>0</v>
      </c>
      <c r="BC821" s="61">
        <f t="shared" ref="BC821" si="19449">IF(BC818=1,BC823,BC823+BB821)</f>
        <v>0</v>
      </c>
      <c r="BD821" s="61">
        <f t="shared" ref="BD821" si="19450">IF(BD818=1,BD823,BD823+BC821)</f>
        <v>0</v>
      </c>
      <c r="BE821" s="61">
        <f t="shared" ref="BE821" si="19451">IF(BE818=1,BE823,BE823+BD821)</f>
        <v>0</v>
      </c>
      <c r="BF821" s="61">
        <f t="shared" ref="BF821" si="19452">IF(BF818=1,BF823,BF823+BE821)</f>
        <v>0</v>
      </c>
      <c r="BG821" s="61">
        <f t="shared" ref="BG821" si="19453">IF(BG818=1,BG823,BG823+BF821)</f>
        <v>0</v>
      </c>
      <c r="BH821" s="61">
        <f t="shared" ref="BH821" si="19454">IF(BH818=1,BH823,BH823+BG821)</f>
        <v>0</v>
      </c>
      <c r="BI821" s="61">
        <f t="shared" ref="BI821" si="19455">IF(BI818=1,BI823,BI823+BH821)</f>
        <v>0</v>
      </c>
      <c r="BJ821" s="61">
        <f t="shared" ref="BJ821" si="19456">IF(BJ818=1,BJ823,BJ823+BI821)</f>
        <v>0</v>
      </c>
      <c r="BK821" s="61">
        <f t="shared" ref="BK821" si="19457">IF(BK818=1,BK823,BK823+BJ821)</f>
        <v>0</v>
      </c>
      <c r="BL821" s="61">
        <f t="shared" ref="BL821" si="19458">IF(BL818=1,BL823,BL823+BK821)</f>
        <v>0</v>
      </c>
      <c r="BM821" s="61">
        <f t="shared" ref="BM821" si="19459">IF(BM818=1,BM823,BM823+BL821)</f>
        <v>0</v>
      </c>
      <c r="BN821" s="61">
        <f t="shared" ref="BN821" si="19460">IF(BN818=1,BN823,BN823+BM821)</f>
        <v>0</v>
      </c>
      <c r="BO821" s="61">
        <f t="shared" ref="BO821" si="19461">IF(BO818=1,BO823,BO823+BN821)</f>
        <v>0</v>
      </c>
      <c r="BP821" s="61">
        <f t="shared" ref="BP821" si="19462">IF(BP818=1,BP823,BP823+BO821)</f>
        <v>0</v>
      </c>
      <c r="BQ821" s="61">
        <f t="shared" ref="BQ821" si="19463">IF(BQ818=1,BQ823,BQ823+BP821)</f>
        <v>0</v>
      </c>
      <c r="BR821" s="61">
        <f t="shared" ref="BR821" si="19464">IF(BR818=1,BR823,BR823+BQ821)</f>
        <v>0</v>
      </c>
      <c r="BS821" s="61">
        <f t="shared" ref="BS821" si="19465">IF(BS818=1,BS823,BS823+BR821)</f>
        <v>0</v>
      </c>
      <c r="BT821" s="61">
        <f t="shared" ref="BT821" si="19466">IF(BT818=1,BT823,BT823+BS821)</f>
        <v>0</v>
      </c>
      <c r="BU821" s="61">
        <f t="shared" ref="BU821" si="19467">IF(BU818=1,BU823,BU823+BT821)</f>
        <v>0</v>
      </c>
      <c r="BV821" s="61">
        <f t="shared" ref="BV821" si="19468">IF(BV818=1,BV823,BV823+BU821)</f>
        <v>0</v>
      </c>
      <c r="BW821" s="61">
        <f t="shared" ref="BW821" si="19469">IF(BW818=1,BW823,BW823+BV821)</f>
        <v>0</v>
      </c>
      <c r="BX821" s="61">
        <f t="shared" ref="BX821" si="19470">IF(BX818=1,BX823,BX823+BW821)</f>
        <v>0</v>
      </c>
      <c r="BY821" s="298"/>
      <c r="BZ821" s="300"/>
      <c r="CA821" s="302"/>
      <c r="CB821" s="302"/>
    </row>
    <row r="822" spans="1:96" s="98" customFormat="1" ht="28.95" customHeight="1" x14ac:dyDescent="0.3">
      <c r="A822" s="97"/>
      <c r="B822" s="119"/>
      <c r="C822" s="73"/>
      <c r="D822" s="73"/>
      <c r="E822" s="73"/>
      <c r="F822" s="73"/>
      <c r="G822" s="73"/>
      <c r="H822" s="73"/>
      <c r="I822" s="73"/>
      <c r="J822" s="73"/>
      <c r="K822" s="73"/>
      <c r="L822" s="58"/>
      <c r="M822" s="7"/>
      <c r="N822" s="160"/>
      <c r="P822" s="57" t="s">
        <v>171</v>
      </c>
      <c r="Q822" s="62">
        <f t="shared" ref="Q822:BX822" si="19471">1720/12*Q815</f>
        <v>0</v>
      </c>
      <c r="R822" s="62">
        <f t="shared" si="19471"/>
        <v>0</v>
      </c>
      <c r="S822" s="62">
        <f t="shared" si="19471"/>
        <v>0</v>
      </c>
      <c r="T822" s="62">
        <f t="shared" si="19471"/>
        <v>0</v>
      </c>
      <c r="U822" s="62">
        <f t="shared" si="19471"/>
        <v>0</v>
      </c>
      <c r="V822" s="62">
        <f t="shared" si="19471"/>
        <v>0</v>
      </c>
      <c r="W822" s="62">
        <f t="shared" si="19471"/>
        <v>0</v>
      </c>
      <c r="X822" s="62">
        <f t="shared" si="19471"/>
        <v>0</v>
      </c>
      <c r="Y822" s="62">
        <f t="shared" si="19471"/>
        <v>0</v>
      </c>
      <c r="Z822" s="62">
        <f t="shared" si="19471"/>
        <v>0</v>
      </c>
      <c r="AA822" s="62">
        <f t="shared" si="19471"/>
        <v>0</v>
      </c>
      <c r="AB822" s="62">
        <f t="shared" si="19471"/>
        <v>0</v>
      </c>
      <c r="AC822" s="62">
        <f t="shared" si="19471"/>
        <v>0</v>
      </c>
      <c r="AD822" s="62">
        <f t="shared" si="19471"/>
        <v>0</v>
      </c>
      <c r="AE822" s="62">
        <f t="shared" si="19471"/>
        <v>0</v>
      </c>
      <c r="AF822" s="62">
        <f t="shared" si="19471"/>
        <v>0</v>
      </c>
      <c r="AG822" s="62">
        <f t="shared" si="19471"/>
        <v>0</v>
      </c>
      <c r="AH822" s="62">
        <f t="shared" si="19471"/>
        <v>0</v>
      </c>
      <c r="AI822" s="62">
        <f t="shared" si="19471"/>
        <v>0</v>
      </c>
      <c r="AJ822" s="62">
        <f t="shared" si="19471"/>
        <v>0</v>
      </c>
      <c r="AK822" s="62">
        <f t="shared" si="19471"/>
        <v>0</v>
      </c>
      <c r="AL822" s="62">
        <f t="shared" si="19471"/>
        <v>0</v>
      </c>
      <c r="AM822" s="62">
        <f t="shared" si="19471"/>
        <v>0</v>
      </c>
      <c r="AN822" s="62">
        <f t="shared" si="19471"/>
        <v>0</v>
      </c>
      <c r="AO822" s="62">
        <f t="shared" si="19471"/>
        <v>0</v>
      </c>
      <c r="AP822" s="62">
        <f t="shared" si="19471"/>
        <v>0</v>
      </c>
      <c r="AQ822" s="62">
        <f t="shared" si="19471"/>
        <v>0</v>
      </c>
      <c r="AR822" s="62">
        <f t="shared" si="19471"/>
        <v>0</v>
      </c>
      <c r="AS822" s="62">
        <f t="shared" si="19471"/>
        <v>0</v>
      </c>
      <c r="AT822" s="62">
        <f t="shared" si="19471"/>
        <v>0</v>
      </c>
      <c r="AU822" s="62">
        <f t="shared" si="19471"/>
        <v>0</v>
      </c>
      <c r="AV822" s="62">
        <f t="shared" si="19471"/>
        <v>0</v>
      </c>
      <c r="AW822" s="62">
        <f t="shared" si="19471"/>
        <v>0</v>
      </c>
      <c r="AX822" s="62">
        <f t="shared" si="19471"/>
        <v>0</v>
      </c>
      <c r="AY822" s="62">
        <f t="shared" si="19471"/>
        <v>0</v>
      </c>
      <c r="AZ822" s="62">
        <f t="shared" si="19471"/>
        <v>0</v>
      </c>
      <c r="BA822" s="62">
        <f t="shared" si="19471"/>
        <v>0</v>
      </c>
      <c r="BB822" s="62">
        <f t="shared" si="19471"/>
        <v>0</v>
      </c>
      <c r="BC822" s="62">
        <f t="shared" si="19471"/>
        <v>0</v>
      </c>
      <c r="BD822" s="62">
        <f t="shared" si="19471"/>
        <v>0</v>
      </c>
      <c r="BE822" s="62">
        <f t="shared" si="19471"/>
        <v>0</v>
      </c>
      <c r="BF822" s="62">
        <f t="shared" si="19471"/>
        <v>0</v>
      </c>
      <c r="BG822" s="62">
        <f t="shared" si="19471"/>
        <v>0</v>
      </c>
      <c r="BH822" s="62">
        <f t="shared" si="19471"/>
        <v>0</v>
      </c>
      <c r="BI822" s="62">
        <f t="shared" si="19471"/>
        <v>0</v>
      </c>
      <c r="BJ822" s="62">
        <f t="shared" si="19471"/>
        <v>0</v>
      </c>
      <c r="BK822" s="62">
        <f t="shared" si="19471"/>
        <v>0</v>
      </c>
      <c r="BL822" s="62">
        <f t="shared" si="19471"/>
        <v>0</v>
      </c>
      <c r="BM822" s="62">
        <f t="shared" si="19471"/>
        <v>0</v>
      </c>
      <c r="BN822" s="62">
        <f t="shared" si="19471"/>
        <v>0</v>
      </c>
      <c r="BO822" s="62">
        <f t="shared" si="19471"/>
        <v>0</v>
      </c>
      <c r="BP822" s="62">
        <f t="shared" si="19471"/>
        <v>0</v>
      </c>
      <c r="BQ822" s="62">
        <f t="shared" si="19471"/>
        <v>0</v>
      </c>
      <c r="BR822" s="62">
        <f t="shared" si="19471"/>
        <v>0</v>
      </c>
      <c r="BS822" s="62">
        <f t="shared" si="19471"/>
        <v>0</v>
      </c>
      <c r="BT822" s="62">
        <f t="shared" si="19471"/>
        <v>0</v>
      </c>
      <c r="BU822" s="62">
        <f t="shared" si="19471"/>
        <v>0</v>
      </c>
      <c r="BV822" s="62">
        <f t="shared" si="19471"/>
        <v>0</v>
      </c>
      <c r="BW822" s="62">
        <f t="shared" si="19471"/>
        <v>0</v>
      </c>
      <c r="BX822" s="62">
        <f t="shared" si="19471"/>
        <v>0</v>
      </c>
      <c r="BY822" s="298"/>
      <c r="BZ822" s="300"/>
      <c r="CA822" s="302"/>
      <c r="CB822" s="302"/>
    </row>
    <row r="823" spans="1:96" s="98" customFormat="1" ht="28.8" x14ac:dyDescent="0.3">
      <c r="A823" s="97"/>
      <c r="B823" s="119"/>
      <c r="C823" s="73"/>
      <c r="D823" s="73"/>
      <c r="E823" s="73"/>
      <c r="F823" s="73"/>
      <c r="G823" s="73"/>
      <c r="H823" s="73"/>
      <c r="I823" s="73"/>
      <c r="J823" s="73"/>
      <c r="K823" s="73"/>
      <c r="L823" s="58"/>
      <c r="M823" s="7"/>
      <c r="N823" s="160"/>
      <c r="P823" s="57" t="s">
        <v>155</v>
      </c>
      <c r="Q823" s="62">
        <f>FLOOR(IF(OR(Q818=0,Q818=1),IF(Q816&gt;=Q822,Q822,Q816)+0.00000001,IF(Q820&gt;=Q819,Q819,Q820))+0.00000001,1)</f>
        <v>0</v>
      </c>
      <c r="R823" s="62">
        <f t="shared" ref="R823" si="19472">FLOOR(IF(OR(R818=0,R818=1),IF(R822&gt;R819,R819,IF(R816&gt;=R822,R822,R816)+0.00000001),IF(R820&gt;=R819,R819-Q821,R820-Q821)+0.00000001),1)</f>
        <v>0</v>
      </c>
      <c r="S823" s="62">
        <f t="shared" ref="S823" si="19473">FLOOR(IF(OR(S818=0,S818=1),IF(S822&gt;S819,S819,IF(S816&gt;=S822,S822,S816)+0.00000001),IF(S820&gt;=S819,S819-R821,S820-R821)+0.00000001),1)</f>
        <v>0</v>
      </c>
      <c r="T823" s="62">
        <f t="shared" ref="T823" si="19474">FLOOR(IF(OR(T818=0,T818=1),IF(T822&gt;T819,T819,IF(T816&gt;=T822,T822,T816)+0.00000001),IF(T820&gt;=T819,T819-S821,T820-S821)+0.00000001),1)</f>
        <v>0</v>
      </c>
      <c r="U823" s="62">
        <f t="shared" ref="U823" si="19475">FLOOR(IF(OR(U818=0,U818=1),IF(U822&gt;U819,U819,IF(U816&gt;=U822,U822,U816)+0.00000001),IF(U820&gt;=U819,U819-T821,U820-T821)+0.00000001),1)</f>
        <v>0</v>
      </c>
      <c r="V823" s="62">
        <f t="shared" ref="V823" si="19476">FLOOR(IF(OR(V818=0,V818=1),IF(V822&gt;V819,V819,IF(V816&gt;=V822,V822,V816)+0.00000001),IF(V820&gt;=V819,V819-U821,V820-U821)+0.00000001),1)</f>
        <v>0</v>
      </c>
      <c r="W823" s="62">
        <f t="shared" ref="W823" si="19477">FLOOR(IF(OR(W818=0,W818=1),IF(W822&gt;W819,W819,IF(W816&gt;=W822,W822,W816)+0.00000001),IF(W820&gt;=W819,W819-V821,W820-V821)+0.00000001),1)</f>
        <v>0</v>
      </c>
      <c r="X823" s="62">
        <f t="shared" ref="X823" si="19478">FLOOR(IF(OR(X818=0,X818=1),IF(X822&gt;X819,X819,IF(X816&gt;=X822,X822,X816)+0.00000001),IF(X820&gt;=X819,X819-W821,X820-W821)+0.00000001),1)</f>
        <v>0</v>
      </c>
      <c r="Y823" s="62">
        <f t="shared" ref="Y823" si="19479">FLOOR(IF(OR(Y818=0,Y818=1),IF(Y822&gt;Y819,Y819,IF(Y816&gt;=Y822,Y822,Y816)+0.00000001),IF(Y820&gt;=Y819,Y819-X821,Y820-X821)+0.00000001),1)</f>
        <v>0</v>
      </c>
      <c r="Z823" s="62">
        <f t="shared" ref="Z823" si="19480">FLOOR(IF(OR(Z818=0,Z818=1),IF(Z822&gt;Z819,Z819,IF(Z816&gt;=Z822,Z822,Z816)+0.00000001),IF(Z820&gt;=Z819,Z819-Y821,Z820-Y821)+0.00000001),1)</f>
        <v>0</v>
      </c>
      <c r="AA823" s="62">
        <f t="shared" ref="AA823" si="19481">FLOOR(IF(OR(AA818=0,AA818=1),IF(AA822&gt;AA819,AA819,IF(AA816&gt;=AA822,AA822,AA816)+0.00000001),IF(AA820&gt;=AA819,AA819-Z821,AA820-Z821)+0.00000001),1)</f>
        <v>0</v>
      </c>
      <c r="AB823" s="62">
        <f t="shared" ref="AB823" si="19482">FLOOR(IF(OR(AB818=0,AB818=1),IF(AB822&gt;AB819,AB819,IF(AB816&gt;=AB822,AB822,AB816)+0.00000001),IF(AB820&gt;=AB819,AB819-AA821,AB820-AA821)+0.00000001),1)</f>
        <v>0</v>
      </c>
      <c r="AC823" s="62">
        <f t="shared" ref="AC823" si="19483">FLOOR(IF(OR(AC818=0,AC818=1),IF(AC822&gt;AC819,AC819,IF(AC816&gt;=AC822,AC822,AC816)+0.00000001),IF(AC820&gt;=AC819,AC819-AB821,AC820-AB821)+0.00000001),1)</f>
        <v>0</v>
      </c>
      <c r="AD823" s="62">
        <f t="shared" ref="AD823" si="19484">FLOOR(IF(OR(AD818=0,AD818=1),IF(AD822&gt;AD819,AD819,IF(AD816&gt;=AD822,AD822,AD816)+0.00000001),IF(AD820&gt;=AD819,AD819-AC821,AD820-AC821)+0.00000001),1)</f>
        <v>0</v>
      </c>
      <c r="AE823" s="62">
        <f t="shared" ref="AE823" si="19485">FLOOR(IF(OR(AE818=0,AE818=1),IF(AE822&gt;AE819,AE819,IF(AE816&gt;=AE822,AE822,AE816)+0.00000001),IF(AE820&gt;=AE819,AE819-AD821,AE820-AD821)+0.00000001),1)</f>
        <v>0</v>
      </c>
      <c r="AF823" s="62">
        <f t="shared" ref="AF823" si="19486">FLOOR(IF(OR(AF818=0,AF818=1),IF(AF822&gt;AF819,AF819,IF(AF816&gt;=AF822,AF822,AF816)+0.00000001),IF(AF820&gt;=AF819,AF819-AE821,AF820-AE821)+0.00000001),1)</f>
        <v>0</v>
      </c>
      <c r="AG823" s="62">
        <f t="shared" ref="AG823" si="19487">FLOOR(IF(OR(AG818=0,AG818=1),IF(AG822&gt;AG819,AG819,IF(AG816&gt;=AG822,AG822,AG816)+0.00000001),IF(AG820&gt;=AG819,AG819-AF821,AG820-AF821)+0.00000001),1)</f>
        <v>0</v>
      </c>
      <c r="AH823" s="62">
        <f t="shared" ref="AH823" si="19488">FLOOR(IF(OR(AH818=0,AH818=1),IF(AH822&gt;AH819,AH819,IF(AH816&gt;=AH822,AH822,AH816)+0.00000001),IF(AH820&gt;=AH819,AH819-AG821,AH820-AG821)+0.00000001),1)</f>
        <v>0</v>
      </c>
      <c r="AI823" s="62">
        <f t="shared" ref="AI823" si="19489">FLOOR(IF(OR(AI818=0,AI818=1),IF(AI822&gt;AI819,AI819,IF(AI816&gt;=AI822,AI822,AI816)+0.00000001),IF(AI820&gt;=AI819,AI819-AH821,AI820-AH821)+0.00000001),1)</f>
        <v>0</v>
      </c>
      <c r="AJ823" s="62">
        <f t="shared" ref="AJ823" si="19490">FLOOR(IF(OR(AJ818=0,AJ818=1),IF(AJ822&gt;AJ819,AJ819,IF(AJ816&gt;=AJ822,AJ822,AJ816)+0.00000001),IF(AJ820&gt;=AJ819,AJ819-AI821,AJ820-AI821)+0.00000001),1)</f>
        <v>0</v>
      </c>
      <c r="AK823" s="62">
        <f t="shared" ref="AK823" si="19491">FLOOR(IF(OR(AK818=0,AK818=1),IF(AK822&gt;AK819,AK819,IF(AK816&gt;=AK822,AK822,AK816)+0.00000001),IF(AK820&gt;=AK819,AK819-AJ821,AK820-AJ821)+0.00000001),1)</f>
        <v>0</v>
      </c>
      <c r="AL823" s="62">
        <f t="shared" ref="AL823" si="19492">FLOOR(IF(OR(AL818=0,AL818=1),IF(AL822&gt;AL819,AL819,IF(AL816&gt;=AL822,AL822,AL816)+0.00000001),IF(AL820&gt;=AL819,AL819-AK821,AL820-AK821)+0.00000001),1)</f>
        <v>0</v>
      </c>
      <c r="AM823" s="62">
        <f t="shared" ref="AM823" si="19493">FLOOR(IF(OR(AM818=0,AM818=1),IF(AM822&gt;AM819,AM819,IF(AM816&gt;=AM822,AM822,AM816)+0.00000001),IF(AM820&gt;=AM819,AM819-AL821,AM820-AL821)+0.00000001),1)</f>
        <v>0</v>
      </c>
      <c r="AN823" s="62">
        <f t="shared" ref="AN823" si="19494">FLOOR(IF(OR(AN818=0,AN818=1),IF(AN822&gt;AN819,AN819,IF(AN816&gt;=AN822,AN822,AN816)+0.00000001),IF(AN820&gt;=AN819,AN819-AM821,AN820-AM821)+0.00000001),1)</f>
        <v>0</v>
      </c>
      <c r="AO823" s="62">
        <f t="shared" ref="AO823" si="19495">FLOOR(IF(OR(AO818=0,AO818=1),IF(AO822&gt;AO819,AO819,IF(AO816&gt;=AO822,AO822,AO816)+0.00000001),IF(AO820&gt;=AO819,AO819-AN821,AO820-AN821)+0.00000001),1)</f>
        <v>0</v>
      </c>
      <c r="AP823" s="62">
        <f t="shared" ref="AP823" si="19496">FLOOR(IF(OR(AP818=0,AP818=1),IF(AP822&gt;AP819,AP819,IF(AP816&gt;=AP822,AP822,AP816)+0.00000001),IF(AP820&gt;=AP819,AP819-AO821,AP820-AO821)+0.00000001),1)</f>
        <v>0</v>
      </c>
      <c r="AQ823" s="62">
        <f t="shared" ref="AQ823" si="19497">FLOOR(IF(OR(AQ818=0,AQ818=1),IF(AQ822&gt;AQ819,AQ819,IF(AQ816&gt;=AQ822,AQ822,AQ816)+0.00000001),IF(AQ820&gt;=AQ819,AQ819-AP821,AQ820-AP821)+0.00000001),1)</f>
        <v>0</v>
      </c>
      <c r="AR823" s="62">
        <f t="shared" ref="AR823" si="19498">FLOOR(IF(OR(AR818=0,AR818=1),IF(AR822&gt;AR819,AR819,IF(AR816&gt;=AR822,AR822,AR816)+0.00000001),IF(AR820&gt;=AR819,AR819-AQ821,AR820-AQ821)+0.00000001),1)</f>
        <v>0</v>
      </c>
      <c r="AS823" s="62">
        <f t="shared" ref="AS823" si="19499">FLOOR(IF(OR(AS818=0,AS818=1),IF(AS822&gt;AS819,AS819,IF(AS816&gt;=AS822,AS822,AS816)+0.00000001),IF(AS820&gt;=AS819,AS819-AR821,AS820-AR821)+0.00000001),1)</f>
        <v>0</v>
      </c>
      <c r="AT823" s="62">
        <f t="shared" ref="AT823" si="19500">FLOOR(IF(OR(AT818=0,AT818=1),IF(AT822&gt;AT819,AT819,IF(AT816&gt;=AT822,AT822,AT816)+0.00000001),IF(AT820&gt;=AT819,AT819-AS821,AT820-AS821)+0.00000001),1)</f>
        <v>0</v>
      </c>
      <c r="AU823" s="62">
        <f t="shared" ref="AU823" si="19501">FLOOR(IF(OR(AU818=0,AU818=1),IF(AU822&gt;AU819,AU819,IF(AU816&gt;=AU822,AU822,AU816)+0.00000001),IF(AU820&gt;=AU819,AU819-AT821,AU820-AT821)+0.00000001),1)</f>
        <v>0</v>
      </c>
      <c r="AV823" s="62">
        <f t="shared" ref="AV823" si="19502">FLOOR(IF(OR(AV818=0,AV818=1),IF(AV822&gt;AV819,AV819,IF(AV816&gt;=AV822,AV822,AV816)+0.00000001),IF(AV820&gt;=AV819,AV819-AU821,AV820-AU821)+0.00000001),1)</f>
        <v>0</v>
      </c>
      <c r="AW823" s="62">
        <f t="shared" ref="AW823" si="19503">FLOOR(IF(OR(AW818=0,AW818=1),IF(AW822&gt;AW819,AW819,IF(AW816&gt;=AW822,AW822,AW816)+0.00000001),IF(AW820&gt;=AW819,AW819-AV821,AW820-AV821)+0.00000001),1)</f>
        <v>0</v>
      </c>
      <c r="AX823" s="62">
        <f t="shared" ref="AX823" si="19504">FLOOR(IF(OR(AX818=0,AX818=1),IF(AX822&gt;AX819,AX819,IF(AX816&gt;=AX822,AX822,AX816)+0.00000001),IF(AX820&gt;=AX819,AX819-AW821,AX820-AW821)+0.00000001),1)</f>
        <v>0</v>
      </c>
      <c r="AY823" s="62">
        <f t="shared" ref="AY823" si="19505">FLOOR(IF(OR(AY818=0,AY818=1),IF(AY822&gt;AY819,AY819,IF(AY816&gt;=AY822,AY822,AY816)+0.00000001),IF(AY820&gt;=AY819,AY819-AX821,AY820-AX821)+0.00000001),1)</f>
        <v>0</v>
      </c>
      <c r="AZ823" s="62">
        <f t="shared" ref="AZ823" si="19506">FLOOR(IF(OR(AZ818=0,AZ818=1),IF(AZ822&gt;AZ819,AZ819,IF(AZ816&gt;=AZ822,AZ822,AZ816)+0.00000001),IF(AZ820&gt;=AZ819,AZ819-AY821,AZ820-AY821)+0.00000001),1)</f>
        <v>0</v>
      </c>
      <c r="BA823" s="62">
        <f t="shared" ref="BA823" si="19507">FLOOR(IF(OR(BA818=0,BA818=1),IF(BA822&gt;BA819,BA819,IF(BA816&gt;=BA822,BA822,BA816)+0.00000001),IF(BA820&gt;=BA819,BA819-AZ821,BA820-AZ821)+0.00000001),1)</f>
        <v>0</v>
      </c>
      <c r="BB823" s="62">
        <f t="shared" ref="BB823" si="19508">FLOOR(IF(OR(BB818=0,BB818=1),IF(BB822&gt;BB819,BB819,IF(BB816&gt;=BB822,BB822,BB816)+0.00000001),IF(BB820&gt;=BB819,BB819-BA821,BB820-BA821)+0.00000001),1)</f>
        <v>0</v>
      </c>
      <c r="BC823" s="62">
        <f t="shared" ref="BC823" si="19509">FLOOR(IF(OR(BC818=0,BC818=1),IF(BC822&gt;BC819,BC819,IF(BC816&gt;=BC822,BC822,BC816)+0.00000001),IF(BC820&gt;=BC819,BC819-BB821,BC820-BB821)+0.00000001),1)</f>
        <v>0</v>
      </c>
      <c r="BD823" s="62">
        <f t="shared" ref="BD823" si="19510">FLOOR(IF(OR(BD818=0,BD818=1),IF(BD822&gt;BD819,BD819,IF(BD816&gt;=BD822,BD822,BD816)+0.00000001),IF(BD820&gt;=BD819,BD819-BC821,BD820-BC821)+0.00000001),1)</f>
        <v>0</v>
      </c>
      <c r="BE823" s="62">
        <f t="shared" ref="BE823" si="19511">FLOOR(IF(OR(BE818=0,BE818=1),IF(BE822&gt;BE819,BE819,IF(BE816&gt;=BE822,BE822,BE816)+0.00000001),IF(BE820&gt;=BE819,BE819-BD821,BE820-BD821)+0.00000001),1)</f>
        <v>0</v>
      </c>
      <c r="BF823" s="62">
        <f t="shared" ref="BF823" si="19512">FLOOR(IF(OR(BF818=0,BF818=1),IF(BF822&gt;BF819,BF819,IF(BF816&gt;=BF822,BF822,BF816)+0.00000001),IF(BF820&gt;=BF819,BF819-BE821,BF820-BE821)+0.00000001),1)</f>
        <v>0</v>
      </c>
      <c r="BG823" s="62">
        <f t="shared" ref="BG823" si="19513">FLOOR(IF(OR(BG818=0,BG818=1),IF(BG822&gt;BG819,BG819,IF(BG816&gt;=BG822,BG822,BG816)+0.00000001),IF(BG820&gt;=BG819,BG819-BF821,BG820-BF821)+0.00000001),1)</f>
        <v>0</v>
      </c>
      <c r="BH823" s="62">
        <f t="shared" ref="BH823" si="19514">FLOOR(IF(OR(BH818=0,BH818=1),IF(BH822&gt;BH819,BH819,IF(BH816&gt;=BH822,BH822,BH816)+0.00000001),IF(BH820&gt;=BH819,BH819-BG821,BH820-BG821)+0.00000001),1)</f>
        <v>0</v>
      </c>
      <c r="BI823" s="62">
        <f t="shared" ref="BI823" si="19515">FLOOR(IF(OR(BI818=0,BI818=1),IF(BI822&gt;BI819,BI819,IF(BI816&gt;=BI822,BI822,BI816)+0.00000001),IF(BI820&gt;=BI819,BI819-BH821,BI820-BH821)+0.00000001),1)</f>
        <v>0</v>
      </c>
      <c r="BJ823" s="62">
        <f t="shared" ref="BJ823" si="19516">FLOOR(IF(OR(BJ818=0,BJ818=1),IF(BJ822&gt;BJ819,BJ819,IF(BJ816&gt;=BJ822,BJ822,BJ816)+0.00000001),IF(BJ820&gt;=BJ819,BJ819-BI821,BJ820-BI821)+0.00000001),1)</f>
        <v>0</v>
      </c>
      <c r="BK823" s="62">
        <f t="shared" ref="BK823" si="19517">FLOOR(IF(OR(BK818=0,BK818=1),IF(BK822&gt;BK819,BK819,IF(BK816&gt;=BK822,BK822,BK816)+0.00000001),IF(BK820&gt;=BK819,BK819-BJ821,BK820-BJ821)+0.00000001),1)</f>
        <v>0</v>
      </c>
      <c r="BL823" s="62">
        <f t="shared" ref="BL823" si="19518">FLOOR(IF(OR(BL818=0,BL818=1),IF(BL822&gt;BL819,BL819,IF(BL816&gt;=BL822,BL822,BL816)+0.00000001),IF(BL820&gt;=BL819,BL819-BK821,BL820-BK821)+0.00000001),1)</f>
        <v>0</v>
      </c>
      <c r="BM823" s="62">
        <f t="shared" ref="BM823" si="19519">FLOOR(IF(OR(BM818=0,BM818=1),IF(BM822&gt;BM819,BM819,IF(BM816&gt;=BM822,BM822,BM816)+0.00000001),IF(BM820&gt;=BM819,BM819-BL821,BM820-BL821)+0.00000001),1)</f>
        <v>0</v>
      </c>
      <c r="BN823" s="62">
        <f t="shared" ref="BN823" si="19520">FLOOR(IF(OR(BN818=0,BN818=1),IF(BN822&gt;BN819,BN819,IF(BN816&gt;=BN822,BN822,BN816)+0.00000001),IF(BN820&gt;=BN819,BN819-BM821,BN820-BM821)+0.00000001),1)</f>
        <v>0</v>
      </c>
      <c r="BO823" s="62">
        <f t="shared" ref="BO823" si="19521">FLOOR(IF(OR(BO818=0,BO818=1),IF(BO822&gt;BO819,BO819,IF(BO816&gt;=BO822,BO822,BO816)+0.00000001),IF(BO820&gt;=BO819,BO819-BN821,BO820-BN821)+0.00000001),1)</f>
        <v>0</v>
      </c>
      <c r="BP823" s="62">
        <f t="shared" ref="BP823" si="19522">FLOOR(IF(OR(BP818=0,BP818=1),IF(BP822&gt;BP819,BP819,IF(BP816&gt;=BP822,BP822,BP816)+0.00000001),IF(BP820&gt;=BP819,BP819-BO821,BP820-BO821)+0.00000001),1)</f>
        <v>0</v>
      </c>
      <c r="BQ823" s="62">
        <f t="shared" ref="BQ823" si="19523">FLOOR(IF(OR(BQ818=0,BQ818=1),IF(BQ822&gt;BQ819,BQ819,IF(BQ816&gt;=BQ822,BQ822,BQ816)+0.00000001),IF(BQ820&gt;=BQ819,BQ819-BP821,BQ820-BP821)+0.00000001),1)</f>
        <v>0</v>
      </c>
      <c r="BR823" s="62">
        <f t="shared" ref="BR823" si="19524">FLOOR(IF(OR(BR818=0,BR818=1),IF(BR822&gt;BR819,BR819,IF(BR816&gt;=BR822,BR822,BR816)+0.00000001),IF(BR820&gt;=BR819,BR819-BQ821,BR820-BQ821)+0.00000001),1)</f>
        <v>0</v>
      </c>
      <c r="BS823" s="62">
        <f t="shared" ref="BS823" si="19525">FLOOR(IF(OR(BS818=0,BS818=1),IF(BS822&gt;BS819,BS819,IF(BS816&gt;=BS822,BS822,BS816)+0.00000001),IF(BS820&gt;=BS819,BS819-BR821,BS820-BR821)+0.00000001),1)</f>
        <v>0</v>
      </c>
      <c r="BT823" s="62">
        <f t="shared" ref="BT823" si="19526">FLOOR(IF(OR(BT818=0,BT818=1),IF(BT822&gt;BT819,BT819,IF(BT816&gt;=BT822,BT822,BT816)+0.00000001),IF(BT820&gt;=BT819,BT819-BS821,BT820-BS821)+0.00000001),1)</f>
        <v>0</v>
      </c>
      <c r="BU823" s="62">
        <f t="shared" ref="BU823" si="19527">FLOOR(IF(OR(BU818=0,BU818=1),IF(BU822&gt;BU819,BU819,IF(BU816&gt;=BU822,BU822,BU816)+0.00000001),IF(BU820&gt;=BU819,BU819-BT821,BU820-BT821)+0.00000001),1)</f>
        <v>0</v>
      </c>
      <c r="BV823" s="62">
        <f t="shared" ref="BV823" si="19528">FLOOR(IF(OR(BV818=0,BV818=1),IF(BV822&gt;BV819,BV819,IF(BV816&gt;=BV822,BV822,BV816)+0.00000001),IF(BV820&gt;=BV819,BV819-BU821,BV820-BU821)+0.00000001),1)</f>
        <v>0</v>
      </c>
      <c r="BW823" s="62">
        <f t="shared" ref="BW823" si="19529">FLOOR(IF(OR(BW818=0,BW818=1),IF(BW822&gt;BW819,BW819,IF(BW816&gt;=BW822,BW822,BW816)+0.00000001),IF(BW820&gt;=BW819,BW819-BV821,BW820-BV821)+0.00000001),1)</f>
        <v>0</v>
      </c>
      <c r="BX823" s="62">
        <f t="shared" ref="BX823" si="19530">FLOOR(IF(OR(BX818=0,BX818=1),IF(BX822&gt;BX819,BX819,IF(BX816&gt;=BX822,BX822,BX816)+0.00000001),IF(BX820&gt;=BX819,BX819-BW821,BX820-BW821)+0.00000001),1)</f>
        <v>0</v>
      </c>
      <c r="BY823" s="298"/>
      <c r="BZ823" s="300"/>
      <c r="CA823" s="302"/>
      <c r="CB823" s="302"/>
    </row>
    <row r="824" spans="1:96" s="98" customFormat="1" ht="25.2" customHeight="1" thickBot="1" x14ac:dyDescent="0.35">
      <c r="A824" s="97"/>
      <c r="B824" s="120"/>
      <c r="C824" s="63"/>
      <c r="D824" s="63"/>
      <c r="E824" s="63"/>
      <c r="F824" s="63"/>
      <c r="G824" s="63"/>
      <c r="H824" s="63"/>
      <c r="I824" s="63"/>
      <c r="J824" s="63"/>
      <c r="K824" s="63"/>
      <c r="L824" s="64"/>
      <c r="M824" s="7"/>
      <c r="N824" s="161"/>
      <c r="P824" s="175" t="s">
        <v>156</v>
      </c>
      <c r="Q824" s="203">
        <f>IF(Q823=0,0,Q823*$J$16)</f>
        <v>0</v>
      </c>
      <c r="R824" s="203">
        <f t="shared" ref="R824:BX824" si="19531">IF(R823=0,0,R823*$J$16)</f>
        <v>0</v>
      </c>
      <c r="S824" s="203">
        <f t="shared" si="19531"/>
        <v>0</v>
      </c>
      <c r="T824" s="203">
        <f t="shared" si="19531"/>
        <v>0</v>
      </c>
      <c r="U824" s="203">
        <f t="shared" si="19531"/>
        <v>0</v>
      </c>
      <c r="V824" s="203">
        <f t="shared" si="19531"/>
        <v>0</v>
      </c>
      <c r="W824" s="203">
        <f t="shared" si="19531"/>
        <v>0</v>
      </c>
      <c r="X824" s="203">
        <f t="shared" si="19531"/>
        <v>0</v>
      </c>
      <c r="Y824" s="203">
        <f t="shared" si="19531"/>
        <v>0</v>
      </c>
      <c r="Z824" s="203">
        <f t="shared" si="19531"/>
        <v>0</v>
      </c>
      <c r="AA824" s="203">
        <f t="shared" si="19531"/>
        <v>0</v>
      </c>
      <c r="AB824" s="203">
        <f t="shared" si="19531"/>
        <v>0</v>
      </c>
      <c r="AC824" s="203">
        <f t="shared" si="19531"/>
        <v>0</v>
      </c>
      <c r="AD824" s="203">
        <f t="shared" si="19531"/>
        <v>0</v>
      </c>
      <c r="AE824" s="203">
        <f t="shared" si="19531"/>
        <v>0</v>
      </c>
      <c r="AF824" s="203">
        <f t="shared" si="19531"/>
        <v>0</v>
      </c>
      <c r="AG824" s="203">
        <f t="shared" si="19531"/>
        <v>0</v>
      </c>
      <c r="AH824" s="203">
        <f t="shared" si="19531"/>
        <v>0</v>
      </c>
      <c r="AI824" s="203">
        <f t="shared" si="19531"/>
        <v>0</v>
      </c>
      <c r="AJ824" s="203">
        <f t="shared" si="19531"/>
        <v>0</v>
      </c>
      <c r="AK824" s="203">
        <f t="shared" si="19531"/>
        <v>0</v>
      </c>
      <c r="AL824" s="203">
        <f t="shared" si="19531"/>
        <v>0</v>
      </c>
      <c r="AM824" s="203">
        <f t="shared" si="19531"/>
        <v>0</v>
      </c>
      <c r="AN824" s="203">
        <f t="shared" si="19531"/>
        <v>0</v>
      </c>
      <c r="AO824" s="203">
        <f t="shared" si="19531"/>
        <v>0</v>
      </c>
      <c r="AP824" s="203">
        <f t="shared" si="19531"/>
        <v>0</v>
      </c>
      <c r="AQ824" s="203">
        <f t="shared" si="19531"/>
        <v>0</v>
      </c>
      <c r="AR824" s="203">
        <f t="shared" si="19531"/>
        <v>0</v>
      </c>
      <c r="AS824" s="203">
        <f t="shared" si="19531"/>
        <v>0</v>
      </c>
      <c r="AT824" s="203">
        <f t="shared" si="19531"/>
        <v>0</v>
      </c>
      <c r="AU824" s="203">
        <f t="shared" si="19531"/>
        <v>0</v>
      </c>
      <c r="AV824" s="203">
        <f t="shared" si="19531"/>
        <v>0</v>
      </c>
      <c r="AW824" s="203">
        <f t="shared" si="19531"/>
        <v>0</v>
      </c>
      <c r="AX824" s="203">
        <f t="shared" si="19531"/>
        <v>0</v>
      </c>
      <c r="AY824" s="203">
        <f t="shared" si="19531"/>
        <v>0</v>
      </c>
      <c r="AZ824" s="203">
        <f t="shared" si="19531"/>
        <v>0</v>
      </c>
      <c r="BA824" s="203">
        <f t="shared" si="19531"/>
        <v>0</v>
      </c>
      <c r="BB824" s="203">
        <f t="shared" si="19531"/>
        <v>0</v>
      </c>
      <c r="BC824" s="203">
        <f t="shared" si="19531"/>
        <v>0</v>
      </c>
      <c r="BD824" s="203">
        <f t="shared" si="19531"/>
        <v>0</v>
      </c>
      <c r="BE824" s="203">
        <f t="shared" si="19531"/>
        <v>0</v>
      </c>
      <c r="BF824" s="203">
        <f t="shared" si="19531"/>
        <v>0</v>
      </c>
      <c r="BG824" s="203">
        <f t="shared" si="19531"/>
        <v>0</v>
      </c>
      <c r="BH824" s="203">
        <f t="shared" si="19531"/>
        <v>0</v>
      </c>
      <c r="BI824" s="203">
        <f t="shared" si="19531"/>
        <v>0</v>
      </c>
      <c r="BJ824" s="203">
        <f t="shared" si="19531"/>
        <v>0</v>
      </c>
      <c r="BK824" s="203">
        <f t="shared" si="19531"/>
        <v>0</v>
      </c>
      <c r="BL824" s="203">
        <f t="shared" si="19531"/>
        <v>0</v>
      </c>
      <c r="BM824" s="203">
        <f t="shared" si="19531"/>
        <v>0</v>
      </c>
      <c r="BN824" s="203">
        <f t="shared" si="19531"/>
        <v>0</v>
      </c>
      <c r="BO824" s="203">
        <f t="shared" si="19531"/>
        <v>0</v>
      </c>
      <c r="BP824" s="203">
        <f t="shared" si="19531"/>
        <v>0</v>
      </c>
      <c r="BQ824" s="203">
        <f t="shared" si="19531"/>
        <v>0</v>
      </c>
      <c r="BR824" s="203">
        <f t="shared" si="19531"/>
        <v>0</v>
      </c>
      <c r="BS824" s="203">
        <f t="shared" si="19531"/>
        <v>0</v>
      </c>
      <c r="BT824" s="203">
        <f t="shared" si="19531"/>
        <v>0</v>
      </c>
      <c r="BU824" s="203">
        <f t="shared" si="19531"/>
        <v>0</v>
      </c>
      <c r="BV824" s="203">
        <f t="shared" si="19531"/>
        <v>0</v>
      </c>
      <c r="BW824" s="203">
        <f t="shared" si="19531"/>
        <v>0</v>
      </c>
      <c r="BX824" s="203">
        <f t="shared" si="19531"/>
        <v>0</v>
      </c>
      <c r="BY824" s="299"/>
      <c r="BZ824" s="301"/>
      <c r="CA824" s="303"/>
      <c r="CB824" s="303"/>
      <c r="CD824" s="146">
        <f>SUMIFS($Q824:$BX824,$Q814:$BX814,"1. ZoR")</f>
        <v>0</v>
      </c>
      <c r="CE824" s="146">
        <f>SUMIFS($Q824:$BX824,$Q814:$BX814,"2. ZoR")</f>
        <v>0</v>
      </c>
      <c r="CF824" s="146">
        <f>SUMIFS($Q824:$BX824,$Q814:$BX814,"3. ZoR")</f>
        <v>0</v>
      </c>
      <c r="CG824" s="146">
        <f>SUMIFS($Q824:$BX824,$Q814:$BX814,"4. ZoR")</f>
        <v>0</v>
      </c>
      <c r="CH824" s="146">
        <f>SUMIFS($Q824:$BX824,$Q814:$BX814,"5. ZoR")</f>
        <v>0</v>
      </c>
      <c r="CI824" s="146">
        <f>SUMIFS($Q824:$BX824,$Q814:$BX814,"6. ZoR")</f>
        <v>0</v>
      </c>
      <c r="CJ824" s="146">
        <f>SUMIFS($Q824:$BX824,$Q814:$BX814,"7. ZoR")</f>
        <v>0</v>
      </c>
      <c r="CK824" s="146">
        <f>SUMIFS($Q824:$BX824,$Q814:$BX814,"8. ZoR")</f>
        <v>0</v>
      </c>
      <c r="CL824" s="146">
        <f>SUMIFS($Q824:$BX824,$Q814:$BX814,"9. ZoR")</f>
        <v>0</v>
      </c>
      <c r="CM824" s="146">
        <f>SUMIFS($Q824:$BX824,$Q814:$BX814,"10. ZoR")</f>
        <v>0</v>
      </c>
      <c r="CN824" s="146">
        <f>SUMIFS($Q824:$BX824,$Q814:$BX814,"11. ZoR")</f>
        <v>0</v>
      </c>
      <c r="CO824" s="146">
        <f>SUMIFS($Q824:$BX824,$Q814:$BX814,"12. ZoR")</f>
        <v>0</v>
      </c>
      <c r="CP824" s="146">
        <f>SUMIFS($Q824:$BX824,$Q814:$BX814,"13. ZoR")</f>
        <v>0</v>
      </c>
      <c r="CQ824" s="146">
        <f>SUMIFS($Q824:$BX824,$Q814:$BX814,"14. ZoR")</f>
        <v>0</v>
      </c>
      <c r="CR824" s="146">
        <f>SUMIFS($Q824:$BX824,$Q814:$BX814,"15. ZoR")</f>
        <v>0</v>
      </c>
    </row>
    <row r="825" spans="1:96" ht="15" thickBot="1" x14ac:dyDescent="0.35"/>
    <row r="826" spans="1:96" s="98" customFormat="1" ht="69.599999999999994" customHeight="1" thickBot="1" x14ac:dyDescent="0.35">
      <c r="A826" s="229"/>
      <c r="B826" s="112"/>
      <c r="C826" s="304" t="s">
        <v>1</v>
      </c>
      <c r="D826" s="113"/>
      <c r="E826" s="122" t="s">
        <v>198</v>
      </c>
      <c r="F826" s="122" t="s">
        <v>200</v>
      </c>
      <c r="G826" s="114" t="s">
        <v>93</v>
      </c>
      <c r="H826" s="114" t="s">
        <v>94</v>
      </c>
      <c r="I826" s="114" t="s">
        <v>229</v>
      </c>
      <c r="J826" s="114" t="s">
        <v>206</v>
      </c>
      <c r="K826" s="114" t="s">
        <v>208</v>
      </c>
      <c r="L826" s="129" t="s">
        <v>0</v>
      </c>
      <c r="M826" s="7"/>
      <c r="N826" s="115">
        <v>208002</v>
      </c>
      <c r="P826" s="162" t="s">
        <v>129</v>
      </c>
      <c r="Q826" s="76" t="s">
        <v>3</v>
      </c>
      <c r="R826" s="76" t="s">
        <v>4</v>
      </c>
      <c r="S826" s="76" t="s">
        <v>5</v>
      </c>
      <c r="T826" s="76" t="s">
        <v>6</v>
      </c>
      <c r="U826" s="76" t="s">
        <v>7</v>
      </c>
      <c r="V826" s="76" t="s">
        <v>8</v>
      </c>
      <c r="W826" s="76" t="s">
        <v>9</v>
      </c>
      <c r="X826" s="76" t="s">
        <v>10</v>
      </c>
      <c r="Y826" s="76" t="s">
        <v>11</v>
      </c>
      <c r="Z826" s="76" t="s">
        <v>12</v>
      </c>
      <c r="AA826" s="76" t="s">
        <v>13</v>
      </c>
      <c r="AB826" s="76" t="s">
        <v>14</v>
      </c>
      <c r="AC826" s="76" t="s">
        <v>15</v>
      </c>
      <c r="AD826" s="76" t="s">
        <v>16</v>
      </c>
      <c r="AE826" s="76" t="s">
        <v>17</v>
      </c>
      <c r="AF826" s="76" t="s">
        <v>18</v>
      </c>
      <c r="AG826" s="76" t="s">
        <v>19</v>
      </c>
      <c r="AH826" s="76" t="s">
        <v>20</v>
      </c>
      <c r="AI826" s="76" t="s">
        <v>21</v>
      </c>
      <c r="AJ826" s="76" t="s">
        <v>22</v>
      </c>
      <c r="AK826" s="76" t="s">
        <v>23</v>
      </c>
      <c r="AL826" s="76" t="s">
        <v>24</v>
      </c>
      <c r="AM826" s="76" t="s">
        <v>25</v>
      </c>
      <c r="AN826" s="76" t="s">
        <v>26</v>
      </c>
      <c r="AO826" s="76" t="s">
        <v>27</v>
      </c>
      <c r="AP826" s="76" t="s">
        <v>28</v>
      </c>
      <c r="AQ826" s="76" t="s">
        <v>29</v>
      </c>
      <c r="AR826" s="76" t="s">
        <v>30</v>
      </c>
      <c r="AS826" s="76" t="s">
        <v>31</v>
      </c>
      <c r="AT826" s="76" t="s">
        <v>32</v>
      </c>
      <c r="AU826" s="76" t="s">
        <v>33</v>
      </c>
      <c r="AV826" s="76" t="s">
        <v>34</v>
      </c>
      <c r="AW826" s="76" t="s">
        <v>35</v>
      </c>
      <c r="AX826" s="76" t="s">
        <v>36</v>
      </c>
      <c r="AY826" s="76" t="s">
        <v>37</v>
      </c>
      <c r="AZ826" s="76" t="s">
        <v>38</v>
      </c>
      <c r="BA826" s="76" t="s">
        <v>39</v>
      </c>
      <c r="BB826" s="76" t="s">
        <v>40</v>
      </c>
      <c r="BC826" s="76" t="s">
        <v>41</v>
      </c>
      <c r="BD826" s="76" t="s">
        <v>42</v>
      </c>
      <c r="BE826" s="76" t="s">
        <v>43</v>
      </c>
      <c r="BF826" s="76" t="s">
        <v>44</v>
      </c>
      <c r="BG826" s="76" t="s">
        <v>45</v>
      </c>
      <c r="BH826" s="76" t="s">
        <v>46</v>
      </c>
      <c r="BI826" s="76" t="s">
        <v>47</v>
      </c>
      <c r="BJ826" s="76" t="s">
        <v>48</v>
      </c>
      <c r="BK826" s="76" t="s">
        <v>49</v>
      </c>
      <c r="BL826" s="76" t="s">
        <v>50</v>
      </c>
      <c r="BM826" s="76" t="s">
        <v>51</v>
      </c>
      <c r="BN826" s="76" t="s">
        <v>52</v>
      </c>
      <c r="BO826" s="76" t="s">
        <v>130</v>
      </c>
      <c r="BP826" s="76" t="s">
        <v>131</v>
      </c>
      <c r="BQ826" s="76" t="s">
        <v>132</v>
      </c>
      <c r="BR826" s="76" t="s">
        <v>133</v>
      </c>
      <c r="BS826" s="76" t="s">
        <v>134</v>
      </c>
      <c r="BT826" s="76" t="s">
        <v>135</v>
      </c>
      <c r="BU826" s="76" t="s">
        <v>136</v>
      </c>
      <c r="BV826" s="76" t="s">
        <v>137</v>
      </c>
      <c r="BW826" s="76" t="s">
        <v>138</v>
      </c>
      <c r="BX826" s="76" t="s">
        <v>139</v>
      </c>
      <c r="BY826" s="125" t="s">
        <v>174</v>
      </c>
      <c r="BZ826" s="126" t="s">
        <v>175</v>
      </c>
      <c r="CA826" s="126" t="s">
        <v>157</v>
      </c>
      <c r="CB826" s="126" t="s">
        <v>237</v>
      </c>
      <c r="CD826" s="306" t="s">
        <v>222</v>
      </c>
      <c r="CE826" s="307"/>
      <c r="CF826" s="307"/>
      <c r="CG826" s="307"/>
      <c r="CH826" s="307"/>
      <c r="CI826" s="307"/>
      <c r="CJ826" s="307"/>
      <c r="CK826" s="307"/>
      <c r="CL826" s="307"/>
      <c r="CM826" s="307"/>
      <c r="CN826" s="307"/>
      <c r="CO826" s="307"/>
      <c r="CP826" s="307"/>
      <c r="CQ826" s="307"/>
      <c r="CR826" s="307"/>
    </row>
    <row r="827" spans="1:96" s="98" customFormat="1" ht="21" hidden="1" customHeight="1" x14ac:dyDescent="0.3">
      <c r="A827" s="230"/>
      <c r="B827" s="105"/>
      <c r="C827" s="305"/>
      <c r="D827" s="116"/>
      <c r="E827" s="116"/>
      <c r="F827" s="116"/>
      <c r="G827" s="308" t="s">
        <v>235</v>
      </c>
      <c r="H827" s="308" t="s">
        <v>95</v>
      </c>
      <c r="I827" s="309" t="s">
        <v>199</v>
      </c>
      <c r="J827" s="309" t="s">
        <v>207</v>
      </c>
      <c r="K827" s="128"/>
      <c r="L827" s="311" t="s">
        <v>92</v>
      </c>
      <c r="M827" s="7"/>
      <c r="N827" s="313" t="s">
        <v>2</v>
      </c>
      <c r="P827" s="77"/>
      <c r="Q827" s="67">
        <f>MONTH(Úvod!$F$10)</f>
        <v>1</v>
      </c>
      <c r="R827" s="68">
        <f t="shared" ref="R827" si="19532">IF(Q827=12,1,Q827+1)</f>
        <v>2</v>
      </c>
      <c r="S827" s="68">
        <f t="shared" ref="S827" si="19533">IF(R827=12,1,R827+1)</f>
        <v>3</v>
      </c>
      <c r="T827" s="69">
        <f t="shared" ref="T827" si="19534">IF(S827=12,1,S827+1)</f>
        <v>4</v>
      </c>
      <c r="U827" s="69">
        <f t="shared" ref="U827" si="19535">IF(T827=12,1,T827+1)</f>
        <v>5</v>
      </c>
      <c r="V827" s="69">
        <f t="shared" ref="V827" si="19536">IF(U827=12,1,U827+1)</f>
        <v>6</v>
      </c>
      <c r="W827" s="69">
        <f t="shared" ref="W827" si="19537">IF(V827=12,1,V827+1)</f>
        <v>7</v>
      </c>
      <c r="X827" s="69">
        <f t="shared" ref="X827" si="19538">IF(W827=12,1,W827+1)</f>
        <v>8</v>
      </c>
      <c r="Y827" s="69">
        <f t="shared" ref="Y827" si="19539">IF(X827=12,1,X827+1)</f>
        <v>9</v>
      </c>
      <c r="Z827" s="69">
        <f>IF(Y827=12,1,Y827+1)</f>
        <v>10</v>
      </c>
      <c r="AA827" s="69">
        <f t="shared" ref="AA827" si="19540">IF(Z827=12,1,Z827+1)</f>
        <v>11</v>
      </c>
      <c r="AB827" s="69">
        <f t="shared" ref="AB827" si="19541">IF(AA827=12,1,AA827+1)</f>
        <v>12</v>
      </c>
      <c r="AC827" s="69">
        <f t="shared" ref="AC827" si="19542">IF(AB827=12,1,AB827+1)</f>
        <v>1</v>
      </c>
      <c r="AD827" s="69">
        <f t="shared" ref="AD827" si="19543">IF(AC827=12,1,AC827+1)</f>
        <v>2</v>
      </c>
      <c r="AE827" s="69">
        <f t="shared" ref="AE827" si="19544">IF(AD827=12,1,AD827+1)</f>
        <v>3</v>
      </c>
      <c r="AF827" s="69">
        <f t="shared" ref="AF827" si="19545">IF(AE827=12,1,AE827+1)</f>
        <v>4</v>
      </c>
      <c r="AG827" s="69">
        <f t="shared" ref="AG827" si="19546">IF(AF827=12,1,AF827+1)</f>
        <v>5</v>
      </c>
      <c r="AH827" s="69">
        <f t="shared" ref="AH827" si="19547">IF(AG827=12,1,AG827+1)</f>
        <v>6</v>
      </c>
      <c r="AI827" s="69">
        <f>IF(AH827=12,1,AH827+1)</f>
        <v>7</v>
      </c>
      <c r="AJ827" s="69">
        <f t="shared" ref="AJ827" si="19548">IF(AI827=12,1,AI827+1)</f>
        <v>8</v>
      </c>
      <c r="AK827" s="69">
        <f t="shared" ref="AK827" si="19549">IF(AJ827=12,1,AJ827+1)</f>
        <v>9</v>
      </c>
      <c r="AL827" s="69">
        <f t="shared" ref="AL827" si="19550">IF(AK827=12,1,AK827+1)</f>
        <v>10</v>
      </c>
      <c r="AM827" s="69">
        <f t="shared" ref="AM827" si="19551">IF(AL827=12,1,AL827+1)</f>
        <v>11</v>
      </c>
      <c r="AN827" s="69">
        <f t="shared" ref="AN827" si="19552">IF(AM827=12,1,AM827+1)</f>
        <v>12</v>
      </c>
      <c r="AO827" s="69">
        <f t="shared" ref="AO827" si="19553">IF(AN827=12,1,AN827+1)</f>
        <v>1</v>
      </c>
      <c r="AP827" s="69">
        <f t="shared" ref="AP827" si="19554">IF(AO827=12,1,AO827+1)</f>
        <v>2</v>
      </c>
      <c r="AQ827" s="69">
        <f t="shared" ref="AQ827" si="19555">IF(AP827=12,1,AP827+1)</f>
        <v>3</v>
      </c>
      <c r="AR827" s="69">
        <f t="shared" ref="AR827" si="19556">IF(AQ827=12,1,AQ827+1)</f>
        <v>4</v>
      </c>
      <c r="AS827" s="69">
        <f t="shared" ref="AS827" si="19557">IF(AR827=12,1,AR827+1)</f>
        <v>5</v>
      </c>
      <c r="AT827" s="69">
        <f t="shared" ref="AT827" si="19558">IF(AS827=12,1,AS827+1)</f>
        <v>6</v>
      </c>
      <c r="AU827" s="69">
        <f t="shared" ref="AU827" si="19559">IF(AT827=12,1,AT827+1)</f>
        <v>7</v>
      </c>
      <c r="AV827" s="69">
        <f t="shared" ref="AV827" si="19560">IF(AU827=12,1,AU827+1)</f>
        <v>8</v>
      </c>
      <c r="AW827" s="69">
        <f t="shared" ref="AW827" si="19561">IF(AV827=12,1,AV827+1)</f>
        <v>9</v>
      </c>
      <c r="AX827" s="69">
        <f t="shared" ref="AX827" si="19562">IF(AW827=12,1,AW827+1)</f>
        <v>10</v>
      </c>
      <c r="AY827" s="69">
        <f t="shared" ref="AY827" si="19563">IF(AX827=12,1,AX827+1)</f>
        <v>11</v>
      </c>
      <c r="AZ827" s="69">
        <f t="shared" ref="AZ827" si="19564">IF(AY827=12,1,AY827+1)</f>
        <v>12</v>
      </c>
      <c r="BA827" s="69">
        <f t="shared" ref="BA827" si="19565">IF(AZ827=12,1,AZ827+1)</f>
        <v>1</v>
      </c>
      <c r="BB827" s="69">
        <f t="shared" ref="BB827" si="19566">IF(BA827=12,1,BA827+1)</f>
        <v>2</v>
      </c>
      <c r="BC827" s="69">
        <f t="shared" ref="BC827" si="19567">IF(BB827=12,1,BB827+1)</f>
        <v>3</v>
      </c>
      <c r="BD827" s="69">
        <f t="shared" ref="BD827" si="19568">IF(BC827=12,1,BC827+1)</f>
        <v>4</v>
      </c>
      <c r="BE827" s="69">
        <f t="shared" ref="BE827" si="19569">IF(BD827=12,1,BD827+1)</f>
        <v>5</v>
      </c>
      <c r="BF827" s="69">
        <f t="shared" ref="BF827" si="19570">IF(BE827=12,1,BE827+1)</f>
        <v>6</v>
      </c>
      <c r="BG827" s="69">
        <f t="shared" ref="BG827" si="19571">IF(BF827=12,1,BF827+1)</f>
        <v>7</v>
      </c>
      <c r="BH827" s="69">
        <f t="shared" ref="BH827" si="19572">IF(BG827=12,1,BG827+1)</f>
        <v>8</v>
      </c>
      <c r="BI827" s="69">
        <f t="shared" ref="BI827" si="19573">IF(BH827=12,1,BH827+1)</f>
        <v>9</v>
      </c>
      <c r="BJ827" s="69">
        <f t="shared" ref="BJ827" si="19574">IF(BI827=12,1,BI827+1)</f>
        <v>10</v>
      </c>
      <c r="BK827" s="69">
        <f t="shared" ref="BK827" si="19575">IF(BJ827=12,1,BJ827+1)</f>
        <v>11</v>
      </c>
      <c r="BL827" s="69">
        <f t="shared" ref="BL827" si="19576">IF(BK827=12,1,BK827+1)</f>
        <v>12</v>
      </c>
      <c r="BM827" s="69">
        <f t="shared" ref="BM827" si="19577">IF(BL827=12,1,BL827+1)</f>
        <v>1</v>
      </c>
      <c r="BN827" s="69">
        <f t="shared" ref="BN827" si="19578">IF(BM827=12,1,BM827+1)</f>
        <v>2</v>
      </c>
      <c r="BO827" s="69">
        <f t="shared" ref="BO827" si="19579">IF(BN827=12,1,BN827+1)</f>
        <v>3</v>
      </c>
      <c r="BP827" s="69">
        <f t="shared" ref="BP827" si="19580">IF(BO827=12,1,BO827+1)</f>
        <v>4</v>
      </c>
      <c r="BQ827" s="69">
        <f t="shared" ref="BQ827" si="19581">IF(BP827=12,1,BP827+1)</f>
        <v>5</v>
      </c>
      <c r="BR827" s="69">
        <f t="shared" ref="BR827" si="19582">IF(BQ827=12,1,BQ827+1)</f>
        <v>6</v>
      </c>
      <c r="BS827" s="69">
        <f t="shared" ref="BS827" si="19583">IF(BR827=12,1,BR827+1)</f>
        <v>7</v>
      </c>
      <c r="BT827" s="69">
        <f t="shared" ref="BT827" si="19584">IF(BS827=12,1,BS827+1)</f>
        <v>8</v>
      </c>
      <c r="BU827" s="69">
        <f t="shared" ref="BU827" si="19585">IF(BT827=12,1,BT827+1)</f>
        <v>9</v>
      </c>
      <c r="BV827" s="69">
        <f t="shared" ref="BV827" si="19586">IF(BU827=12,1,BU827+1)</f>
        <v>10</v>
      </c>
      <c r="BW827" s="69">
        <f t="shared" ref="BW827" si="19587">IF(BV827=12,1,BV827+1)</f>
        <v>11</v>
      </c>
      <c r="BX827" s="69">
        <f t="shared" ref="BX827" si="19588">IF(BW827=12,1,BW827+1)</f>
        <v>12</v>
      </c>
      <c r="BY827" s="74"/>
      <c r="BZ827" s="71"/>
      <c r="CA827" s="71"/>
      <c r="CB827" s="71"/>
    </row>
    <row r="828" spans="1:96" s="98" customFormat="1" ht="18" hidden="1" customHeight="1" x14ac:dyDescent="0.3">
      <c r="A828" s="230"/>
      <c r="B828" s="105"/>
      <c r="C828" s="305"/>
      <c r="D828" s="116"/>
      <c r="E828" s="116"/>
      <c r="F828" s="116"/>
      <c r="G828" s="308"/>
      <c r="H828" s="308"/>
      <c r="I828" s="309"/>
      <c r="J828" s="309"/>
      <c r="K828" s="128"/>
      <c r="L828" s="311"/>
      <c r="M828" s="7"/>
      <c r="N828" s="314"/>
      <c r="P828" s="70"/>
      <c r="Q828" s="53">
        <f t="shared" ref="Q828:BX828" si="19589">VALUE(_xlfn.CONCAT(Q827,".",Q830))</f>
        <v>1</v>
      </c>
      <c r="R828" s="66">
        <f t="shared" si="19589"/>
        <v>32</v>
      </c>
      <c r="S828" s="66">
        <f t="shared" si="19589"/>
        <v>61</v>
      </c>
      <c r="T828" s="66">
        <f t="shared" si="19589"/>
        <v>92</v>
      </c>
      <c r="U828" s="66">
        <f t="shared" si="19589"/>
        <v>122</v>
      </c>
      <c r="V828" s="66">
        <f t="shared" si="19589"/>
        <v>153</v>
      </c>
      <c r="W828" s="66">
        <f t="shared" si="19589"/>
        <v>183</v>
      </c>
      <c r="X828" s="66">
        <f t="shared" si="19589"/>
        <v>214</v>
      </c>
      <c r="Y828" s="66">
        <f t="shared" si="19589"/>
        <v>245</v>
      </c>
      <c r="Z828" s="66">
        <f t="shared" si="19589"/>
        <v>275</v>
      </c>
      <c r="AA828" s="66">
        <f t="shared" si="19589"/>
        <v>306</v>
      </c>
      <c r="AB828" s="66">
        <f t="shared" si="19589"/>
        <v>336</v>
      </c>
      <c r="AC828" s="66">
        <f t="shared" si="19589"/>
        <v>367</v>
      </c>
      <c r="AD828" s="66">
        <f t="shared" si="19589"/>
        <v>398</v>
      </c>
      <c r="AE828" s="66">
        <f t="shared" si="19589"/>
        <v>426</v>
      </c>
      <c r="AF828" s="66">
        <f t="shared" si="19589"/>
        <v>457</v>
      </c>
      <c r="AG828" s="66">
        <f t="shared" si="19589"/>
        <v>487</v>
      </c>
      <c r="AH828" s="66">
        <f t="shared" si="19589"/>
        <v>518</v>
      </c>
      <c r="AI828" s="66">
        <f t="shared" si="19589"/>
        <v>548</v>
      </c>
      <c r="AJ828" s="66">
        <f t="shared" si="19589"/>
        <v>579</v>
      </c>
      <c r="AK828" s="66">
        <f t="shared" si="19589"/>
        <v>610</v>
      </c>
      <c r="AL828" s="66">
        <f t="shared" si="19589"/>
        <v>640</v>
      </c>
      <c r="AM828" s="66">
        <f t="shared" si="19589"/>
        <v>671</v>
      </c>
      <c r="AN828" s="66">
        <f t="shared" si="19589"/>
        <v>701</v>
      </c>
      <c r="AO828" s="66">
        <f t="shared" si="19589"/>
        <v>732</v>
      </c>
      <c r="AP828" s="66">
        <f t="shared" si="19589"/>
        <v>763</v>
      </c>
      <c r="AQ828" s="66">
        <f t="shared" si="19589"/>
        <v>791</v>
      </c>
      <c r="AR828" s="66">
        <f t="shared" si="19589"/>
        <v>822</v>
      </c>
      <c r="AS828" s="66">
        <f t="shared" si="19589"/>
        <v>852</v>
      </c>
      <c r="AT828" s="66">
        <f t="shared" si="19589"/>
        <v>883</v>
      </c>
      <c r="AU828" s="66">
        <f t="shared" si="19589"/>
        <v>913</v>
      </c>
      <c r="AV828" s="66">
        <f t="shared" si="19589"/>
        <v>944</v>
      </c>
      <c r="AW828" s="66">
        <f t="shared" si="19589"/>
        <v>975</v>
      </c>
      <c r="AX828" s="66">
        <f t="shared" si="19589"/>
        <v>1005</v>
      </c>
      <c r="AY828" s="66">
        <f t="shared" si="19589"/>
        <v>1036</v>
      </c>
      <c r="AZ828" s="66">
        <f t="shared" si="19589"/>
        <v>1066</v>
      </c>
      <c r="BA828" s="66">
        <f t="shared" si="19589"/>
        <v>1097</v>
      </c>
      <c r="BB828" s="66">
        <f t="shared" si="19589"/>
        <v>1128</v>
      </c>
      <c r="BC828" s="66">
        <f t="shared" si="19589"/>
        <v>1156</v>
      </c>
      <c r="BD828" s="66">
        <f t="shared" si="19589"/>
        <v>1187</v>
      </c>
      <c r="BE828" s="66">
        <f t="shared" si="19589"/>
        <v>1217</v>
      </c>
      <c r="BF828" s="66">
        <f t="shared" si="19589"/>
        <v>1248</v>
      </c>
      <c r="BG828" s="66">
        <f t="shared" si="19589"/>
        <v>1278</v>
      </c>
      <c r="BH828" s="66">
        <f t="shared" si="19589"/>
        <v>1309</v>
      </c>
      <c r="BI828" s="66">
        <f t="shared" si="19589"/>
        <v>1340</v>
      </c>
      <c r="BJ828" s="66">
        <f t="shared" si="19589"/>
        <v>1370</v>
      </c>
      <c r="BK828" s="66">
        <f t="shared" si="19589"/>
        <v>1401</v>
      </c>
      <c r="BL828" s="66">
        <f t="shared" si="19589"/>
        <v>1431</v>
      </c>
      <c r="BM828" s="66">
        <f t="shared" si="19589"/>
        <v>1462</v>
      </c>
      <c r="BN828" s="66">
        <f t="shared" si="19589"/>
        <v>1493</v>
      </c>
      <c r="BO828" s="66">
        <f t="shared" si="19589"/>
        <v>1522</v>
      </c>
      <c r="BP828" s="66">
        <f t="shared" si="19589"/>
        <v>1553</v>
      </c>
      <c r="BQ828" s="66">
        <f t="shared" si="19589"/>
        <v>1583</v>
      </c>
      <c r="BR828" s="66">
        <f t="shared" si="19589"/>
        <v>1614</v>
      </c>
      <c r="BS828" s="66">
        <f t="shared" si="19589"/>
        <v>1644</v>
      </c>
      <c r="BT828" s="66">
        <f t="shared" si="19589"/>
        <v>1675</v>
      </c>
      <c r="BU828" s="66">
        <f t="shared" si="19589"/>
        <v>1706</v>
      </c>
      <c r="BV828" s="66">
        <f t="shared" si="19589"/>
        <v>1736</v>
      </c>
      <c r="BW828" s="66">
        <f t="shared" si="19589"/>
        <v>1767</v>
      </c>
      <c r="BX828" s="66">
        <f t="shared" si="19589"/>
        <v>1797</v>
      </c>
      <c r="BY828" s="75"/>
      <c r="BZ828" s="72"/>
      <c r="CA828" s="72"/>
      <c r="CB828" s="72"/>
    </row>
    <row r="829" spans="1:96" s="98" customFormat="1" ht="18" customHeight="1" x14ac:dyDescent="0.3">
      <c r="A829" s="230"/>
      <c r="B829" s="105"/>
      <c r="C829" s="305"/>
      <c r="D829" s="116"/>
      <c r="E829" s="309" t="s">
        <v>199</v>
      </c>
      <c r="F829" s="309" t="s">
        <v>199</v>
      </c>
      <c r="G829" s="308"/>
      <c r="H829" s="308"/>
      <c r="I829" s="309"/>
      <c r="J829" s="309"/>
      <c r="K829" s="309" t="s">
        <v>209</v>
      </c>
      <c r="L829" s="311"/>
      <c r="M829" s="7"/>
      <c r="N829" s="314"/>
      <c r="P829" s="70"/>
      <c r="Q829" s="54" t="str">
        <f>VLOOKUP(Q827,'Podpůrná data'!$J$13:$K$24,2)</f>
        <v>leden</v>
      </c>
      <c r="R829" s="54" t="str">
        <f>VLOOKUP(R827,'Podpůrná data'!$J$13:$K$24,2)</f>
        <v>únor</v>
      </c>
      <c r="S829" s="54" t="str">
        <f>VLOOKUP(S827,'Podpůrná data'!$J$13:$K$24,2)</f>
        <v>březen</v>
      </c>
      <c r="T829" s="54" t="str">
        <f>VLOOKUP(T827,'Podpůrná data'!$J$13:$K$24,2)</f>
        <v>duben</v>
      </c>
      <c r="U829" s="54" t="str">
        <f>VLOOKUP(U827,'Podpůrná data'!$J$13:$K$24,2)</f>
        <v>květen</v>
      </c>
      <c r="V829" s="54" t="str">
        <f>VLOOKUP(V827,'Podpůrná data'!$J$13:$K$24,2)</f>
        <v>červen</v>
      </c>
      <c r="W829" s="54" t="str">
        <f>VLOOKUP(W827,'Podpůrná data'!$J$13:$K$24,2)</f>
        <v>červenec</v>
      </c>
      <c r="X829" s="54" t="str">
        <f>VLOOKUP(X827,'Podpůrná data'!$J$13:$K$24,2)</f>
        <v>srpen</v>
      </c>
      <c r="Y829" s="54" t="str">
        <f>VLOOKUP(Y827,'Podpůrná data'!$J$13:$K$24,2)</f>
        <v>září</v>
      </c>
      <c r="Z829" s="54" t="str">
        <f>VLOOKUP(Z827,'Podpůrná data'!$J$13:$K$24,2)</f>
        <v>říjen</v>
      </c>
      <c r="AA829" s="54" t="str">
        <f>VLOOKUP(AA827,'Podpůrná data'!$J$13:$K$24,2)</f>
        <v>listopad</v>
      </c>
      <c r="AB829" s="54" t="str">
        <f>VLOOKUP(AB827,'Podpůrná data'!$J$13:$K$24,2)</f>
        <v>prosinec</v>
      </c>
      <c r="AC829" s="54" t="str">
        <f>VLOOKUP(AC827,'Podpůrná data'!$J$13:$K$24,2)</f>
        <v>leden</v>
      </c>
      <c r="AD829" s="54" t="str">
        <f>VLOOKUP(AD827,'Podpůrná data'!$J$13:$K$24,2)</f>
        <v>únor</v>
      </c>
      <c r="AE829" s="54" t="str">
        <f>VLOOKUP(AE827,'Podpůrná data'!$J$13:$K$24,2)</f>
        <v>březen</v>
      </c>
      <c r="AF829" s="54" t="str">
        <f>VLOOKUP(AF827,'Podpůrná data'!$J$13:$K$24,2)</f>
        <v>duben</v>
      </c>
      <c r="AG829" s="54" t="str">
        <f>VLOOKUP(AG827,'Podpůrná data'!$J$13:$K$24,2)</f>
        <v>květen</v>
      </c>
      <c r="AH829" s="54" t="str">
        <f>VLOOKUP(AH827,'Podpůrná data'!$J$13:$K$24,2)</f>
        <v>červen</v>
      </c>
      <c r="AI829" s="54" t="str">
        <f>VLOOKUP(AI827,'Podpůrná data'!$J$13:$K$24,2)</f>
        <v>červenec</v>
      </c>
      <c r="AJ829" s="54" t="str">
        <f>VLOOKUP(AJ827,'Podpůrná data'!$J$13:$K$24,2)</f>
        <v>srpen</v>
      </c>
      <c r="AK829" s="54" t="str">
        <f>VLOOKUP(AK827,'Podpůrná data'!$J$13:$K$24,2)</f>
        <v>září</v>
      </c>
      <c r="AL829" s="54" t="str">
        <f>VLOOKUP(AL827,'Podpůrná data'!$J$13:$K$24,2)</f>
        <v>říjen</v>
      </c>
      <c r="AM829" s="54" t="str">
        <f>VLOOKUP(AM827,'Podpůrná data'!$J$13:$K$24,2)</f>
        <v>listopad</v>
      </c>
      <c r="AN829" s="54" t="str">
        <f>VLOOKUP(AN827,'Podpůrná data'!$J$13:$K$24,2)</f>
        <v>prosinec</v>
      </c>
      <c r="AO829" s="54" t="str">
        <f>VLOOKUP(AO827,'Podpůrná data'!$J$13:$K$24,2)</f>
        <v>leden</v>
      </c>
      <c r="AP829" s="54" t="str">
        <f>VLOOKUP(AP827,'Podpůrná data'!$J$13:$K$24,2)</f>
        <v>únor</v>
      </c>
      <c r="AQ829" s="54" t="str">
        <f>VLOOKUP(AQ827,'Podpůrná data'!$J$13:$K$24,2)</f>
        <v>březen</v>
      </c>
      <c r="AR829" s="54" t="str">
        <f>VLOOKUP(AR827,'Podpůrná data'!$J$13:$K$24,2)</f>
        <v>duben</v>
      </c>
      <c r="AS829" s="54" t="str">
        <f>VLOOKUP(AS827,'Podpůrná data'!$J$13:$K$24,2)</f>
        <v>květen</v>
      </c>
      <c r="AT829" s="54" t="str">
        <f>VLOOKUP(AT827,'Podpůrná data'!$J$13:$K$24,2)</f>
        <v>červen</v>
      </c>
      <c r="AU829" s="54" t="str">
        <f>VLOOKUP(AU827,'Podpůrná data'!$J$13:$K$24,2)</f>
        <v>červenec</v>
      </c>
      <c r="AV829" s="54" t="str">
        <f>VLOOKUP(AV827,'Podpůrná data'!$J$13:$K$24,2)</f>
        <v>srpen</v>
      </c>
      <c r="AW829" s="54" t="str">
        <f>VLOOKUP(AW827,'Podpůrná data'!$J$13:$K$24,2)</f>
        <v>září</v>
      </c>
      <c r="AX829" s="54" t="str">
        <f>VLOOKUP(AX827,'Podpůrná data'!$J$13:$K$24,2)</f>
        <v>říjen</v>
      </c>
      <c r="AY829" s="54" t="str">
        <f>VLOOKUP(AY827,'Podpůrná data'!$J$13:$K$24,2)</f>
        <v>listopad</v>
      </c>
      <c r="AZ829" s="54" t="str">
        <f>VLOOKUP(AZ827,'Podpůrná data'!$J$13:$K$24,2)</f>
        <v>prosinec</v>
      </c>
      <c r="BA829" s="54" t="str">
        <f>VLOOKUP(BA827,'Podpůrná data'!$J$13:$K$24,2)</f>
        <v>leden</v>
      </c>
      <c r="BB829" s="54" t="str">
        <f>VLOOKUP(BB827,'Podpůrná data'!$J$13:$K$24,2)</f>
        <v>únor</v>
      </c>
      <c r="BC829" s="54" t="str">
        <f>VLOOKUP(BC827,'Podpůrná data'!$J$13:$K$24,2)</f>
        <v>březen</v>
      </c>
      <c r="BD829" s="54" t="str">
        <f>VLOOKUP(BD827,'Podpůrná data'!$J$13:$K$24,2)</f>
        <v>duben</v>
      </c>
      <c r="BE829" s="54" t="str">
        <f>VLOOKUP(BE827,'Podpůrná data'!$J$13:$K$24,2)</f>
        <v>květen</v>
      </c>
      <c r="BF829" s="54" t="str">
        <f>VLOOKUP(BF827,'Podpůrná data'!$J$13:$K$24,2)</f>
        <v>červen</v>
      </c>
      <c r="BG829" s="54" t="str">
        <f>VLOOKUP(BG827,'Podpůrná data'!$J$13:$K$24,2)</f>
        <v>červenec</v>
      </c>
      <c r="BH829" s="54" t="str">
        <f>VLOOKUP(BH827,'Podpůrná data'!$J$13:$K$24,2)</f>
        <v>srpen</v>
      </c>
      <c r="BI829" s="54" t="str">
        <f>VLOOKUP(BI827,'Podpůrná data'!$J$13:$K$24,2)</f>
        <v>září</v>
      </c>
      <c r="BJ829" s="54" t="str">
        <f>VLOOKUP(BJ827,'Podpůrná data'!$J$13:$K$24,2)</f>
        <v>říjen</v>
      </c>
      <c r="BK829" s="54" t="str">
        <f>VLOOKUP(BK827,'Podpůrná data'!$J$13:$K$24,2)</f>
        <v>listopad</v>
      </c>
      <c r="BL829" s="54" t="str">
        <f>VLOOKUP(BL827,'Podpůrná data'!$J$13:$K$24,2)</f>
        <v>prosinec</v>
      </c>
      <c r="BM829" s="54" t="str">
        <f>VLOOKUP(BM827,'Podpůrná data'!$J$13:$K$24,2)</f>
        <v>leden</v>
      </c>
      <c r="BN829" s="54" t="str">
        <f>VLOOKUP(BN827,'Podpůrná data'!$J$13:$K$24,2)</f>
        <v>únor</v>
      </c>
      <c r="BO829" s="54" t="str">
        <f>VLOOKUP(BO827,'Podpůrná data'!$J$13:$K$24,2)</f>
        <v>březen</v>
      </c>
      <c r="BP829" s="54" t="str">
        <f>VLOOKUP(BP827,'Podpůrná data'!$J$13:$K$24,2)</f>
        <v>duben</v>
      </c>
      <c r="BQ829" s="54" t="str">
        <f>VLOOKUP(BQ827,'Podpůrná data'!$J$13:$K$24,2)</f>
        <v>květen</v>
      </c>
      <c r="BR829" s="54" t="str">
        <f>VLOOKUP(BR827,'Podpůrná data'!$J$13:$K$24,2)</f>
        <v>červen</v>
      </c>
      <c r="BS829" s="54" t="str">
        <f>VLOOKUP(BS827,'Podpůrná data'!$J$13:$K$24,2)</f>
        <v>červenec</v>
      </c>
      <c r="BT829" s="54" t="str">
        <f>VLOOKUP(BT827,'Podpůrná data'!$J$13:$K$24,2)</f>
        <v>srpen</v>
      </c>
      <c r="BU829" s="54" t="str">
        <f>VLOOKUP(BU827,'Podpůrná data'!$J$13:$K$24,2)</f>
        <v>září</v>
      </c>
      <c r="BV829" s="54" t="str">
        <f>VLOOKUP(BV827,'Podpůrná data'!$J$13:$K$24,2)</f>
        <v>říjen</v>
      </c>
      <c r="BW829" s="54" t="str">
        <f>VLOOKUP(BW827,'Podpůrná data'!$J$13:$K$24,2)</f>
        <v>listopad</v>
      </c>
      <c r="BX829" s="54" t="str">
        <f>VLOOKUP(BX827,'Podpůrná data'!$J$13:$K$24,2)</f>
        <v>prosinec</v>
      </c>
      <c r="BY829" s="143"/>
      <c r="BZ829" s="144"/>
      <c r="CA829" s="165"/>
      <c r="CB829" s="165"/>
      <c r="CD829" s="147" t="s">
        <v>104</v>
      </c>
      <c r="CE829" s="147" t="s">
        <v>105</v>
      </c>
      <c r="CF829" s="147" t="s">
        <v>106</v>
      </c>
      <c r="CG829" s="147" t="s">
        <v>107</v>
      </c>
      <c r="CH829" s="147" t="s">
        <v>108</v>
      </c>
      <c r="CI829" s="147" t="s">
        <v>109</v>
      </c>
      <c r="CJ829" s="147" t="s">
        <v>110</v>
      </c>
      <c r="CK829" s="147" t="s">
        <v>111</v>
      </c>
      <c r="CL829" s="147" t="s">
        <v>112</v>
      </c>
      <c r="CM829" s="147" t="s">
        <v>166</v>
      </c>
      <c r="CN829" s="147" t="s">
        <v>167</v>
      </c>
      <c r="CO829" s="147" t="s">
        <v>168</v>
      </c>
      <c r="CP829" s="147" t="s">
        <v>194</v>
      </c>
      <c r="CQ829" s="147" t="s">
        <v>195</v>
      </c>
      <c r="CR829" s="147" t="s">
        <v>196</v>
      </c>
    </row>
    <row r="830" spans="1:96" s="98" customFormat="1" ht="16.2" customHeight="1" x14ac:dyDescent="0.3">
      <c r="A830" s="230"/>
      <c r="B830" s="105"/>
      <c r="C830" s="305"/>
      <c r="D830" s="116"/>
      <c r="E830" s="309"/>
      <c r="F830" s="309"/>
      <c r="G830" s="308"/>
      <c r="H830" s="308"/>
      <c r="I830" s="309"/>
      <c r="J830" s="309"/>
      <c r="K830" s="309"/>
      <c r="L830" s="311"/>
      <c r="M830" s="7"/>
      <c r="N830" s="314"/>
      <c r="P830" s="70"/>
      <c r="Q830" s="54">
        <f>YEAR(Úvod!$F$10)</f>
        <v>1900</v>
      </c>
      <c r="R830" s="54">
        <f t="shared" ref="R830" si="19590">IF(R827=1,Q830+1,Q830)</f>
        <v>1900</v>
      </c>
      <c r="S830" s="54">
        <f t="shared" ref="S830" si="19591">IF(S827=1,R830+1,R830)</f>
        <v>1900</v>
      </c>
      <c r="T830" s="54">
        <f t="shared" ref="T830" si="19592">IF(T827=1,S830+1,S830)</f>
        <v>1900</v>
      </c>
      <c r="U830" s="54">
        <f t="shared" ref="U830" si="19593">IF(U827=1,T830+1,T830)</f>
        <v>1900</v>
      </c>
      <c r="V830" s="54">
        <f t="shared" ref="V830" si="19594">IF(V827=1,U830+1,U830)</f>
        <v>1900</v>
      </c>
      <c r="W830" s="54">
        <f t="shared" ref="W830" si="19595">IF(W827=1,V830+1,V830)</f>
        <v>1900</v>
      </c>
      <c r="X830" s="54">
        <f t="shared" ref="X830" si="19596">IF(X827=1,W830+1,W830)</f>
        <v>1900</v>
      </c>
      <c r="Y830" s="54">
        <f t="shared" ref="Y830" si="19597">IF(Y827=1,X830+1,X830)</f>
        <v>1900</v>
      </c>
      <c r="Z830" s="54">
        <f t="shared" ref="Z830" si="19598">IF(Z827=1,Y830+1,Y830)</f>
        <v>1900</v>
      </c>
      <c r="AA830" s="54">
        <f t="shared" ref="AA830" si="19599">IF(AA827=1,Z830+1,Z830)</f>
        <v>1900</v>
      </c>
      <c r="AB830" s="54">
        <f t="shared" ref="AB830" si="19600">IF(AB827=1,AA830+1,AA830)</f>
        <v>1900</v>
      </c>
      <c r="AC830" s="54">
        <f t="shared" ref="AC830" si="19601">IF(AC827=1,AB830+1,AB830)</f>
        <v>1901</v>
      </c>
      <c r="AD830" s="54">
        <f t="shared" ref="AD830" si="19602">IF(AD827=1,AC830+1,AC830)</f>
        <v>1901</v>
      </c>
      <c r="AE830" s="54">
        <f t="shared" ref="AE830" si="19603">IF(AE827=1,AD830+1,AD830)</f>
        <v>1901</v>
      </c>
      <c r="AF830" s="54">
        <f t="shared" ref="AF830" si="19604">IF(AF827=1,AE830+1,AE830)</f>
        <v>1901</v>
      </c>
      <c r="AG830" s="54">
        <f t="shared" ref="AG830" si="19605">IF(AG827=1,AF830+1,AF830)</f>
        <v>1901</v>
      </c>
      <c r="AH830" s="54">
        <f t="shared" ref="AH830" si="19606">IF(AH827=1,AG830+1,AG830)</f>
        <v>1901</v>
      </c>
      <c r="AI830" s="54">
        <f t="shared" ref="AI830" si="19607">IF(AI827=1,AH830+1,AH830)</f>
        <v>1901</v>
      </c>
      <c r="AJ830" s="54">
        <f t="shared" ref="AJ830" si="19608">IF(AJ827=1,AI830+1,AI830)</f>
        <v>1901</v>
      </c>
      <c r="AK830" s="54">
        <f t="shared" ref="AK830" si="19609">IF(AK827=1,AJ830+1,AJ830)</f>
        <v>1901</v>
      </c>
      <c r="AL830" s="54">
        <f t="shared" ref="AL830" si="19610">IF(AL827=1,AK830+1,AK830)</f>
        <v>1901</v>
      </c>
      <c r="AM830" s="54">
        <f t="shared" ref="AM830" si="19611">IF(AM827=1,AL830+1,AL830)</f>
        <v>1901</v>
      </c>
      <c r="AN830" s="54">
        <f t="shared" ref="AN830" si="19612">IF(AN827=1,AM830+1,AM830)</f>
        <v>1901</v>
      </c>
      <c r="AO830" s="54">
        <f t="shared" ref="AO830" si="19613">IF(AO827=1,AN830+1,AN830)</f>
        <v>1902</v>
      </c>
      <c r="AP830" s="54">
        <f t="shared" ref="AP830" si="19614">IF(AP827=1,AO830+1,AO830)</f>
        <v>1902</v>
      </c>
      <c r="AQ830" s="54">
        <f t="shared" ref="AQ830" si="19615">IF(AQ827=1,AP830+1,AP830)</f>
        <v>1902</v>
      </c>
      <c r="AR830" s="54">
        <f t="shared" ref="AR830" si="19616">IF(AR827=1,AQ830+1,AQ830)</f>
        <v>1902</v>
      </c>
      <c r="AS830" s="54">
        <f t="shared" ref="AS830" si="19617">IF(AS827=1,AR830+1,AR830)</f>
        <v>1902</v>
      </c>
      <c r="AT830" s="54">
        <f t="shared" ref="AT830" si="19618">IF(AT827=1,AS830+1,AS830)</f>
        <v>1902</v>
      </c>
      <c r="AU830" s="54">
        <f t="shared" ref="AU830" si="19619">IF(AU827=1,AT830+1,AT830)</f>
        <v>1902</v>
      </c>
      <c r="AV830" s="54">
        <f t="shared" ref="AV830" si="19620">IF(AV827=1,AU830+1,AU830)</f>
        <v>1902</v>
      </c>
      <c r="AW830" s="54">
        <f t="shared" ref="AW830" si="19621">IF(AW827=1,AV830+1,AV830)</f>
        <v>1902</v>
      </c>
      <c r="AX830" s="54">
        <f t="shared" ref="AX830" si="19622">IF(AX827=1,AW830+1,AW830)</f>
        <v>1902</v>
      </c>
      <c r="AY830" s="54">
        <f t="shared" ref="AY830" si="19623">IF(AY827=1,AX830+1,AX830)</f>
        <v>1902</v>
      </c>
      <c r="AZ830" s="54">
        <f t="shared" ref="AZ830" si="19624">IF(AZ827=1,AY830+1,AY830)</f>
        <v>1902</v>
      </c>
      <c r="BA830" s="54">
        <f t="shared" ref="BA830" si="19625">IF(BA827=1,AZ830+1,AZ830)</f>
        <v>1903</v>
      </c>
      <c r="BB830" s="54">
        <f t="shared" ref="BB830" si="19626">IF(BB827=1,BA830+1,BA830)</f>
        <v>1903</v>
      </c>
      <c r="BC830" s="54">
        <f t="shared" ref="BC830" si="19627">IF(BC827=1,BB830+1,BB830)</f>
        <v>1903</v>
      </c>
      <c r="BD830" s="54">
        <f t="shared" ref="BD830" si="19628">IF(BD827=1,BC830+1,BC830)</f>
        <v>1903</v>
      </c>
      <c r="BE830" s="54">
        <f t="shared" ref="BE830" si="19629">IF(BE827=1,BD830+1,BD830)</f>
        <v>1903</v>
      </c>
      <c r="BF830" s="54">
        <f t="shared" ref="BF830" si="19630">IF(BF827=1,BE830+1,BE830)</f>
        <v>1903</v>
      </c>
      <c r="BG830" s="54">
        <f t="shared" ref="BG830" si="19631">IF(BG827=1,BF830+1,BF830)</f>
        <v>1903</v>
      </c>
      <c r="BH830" s="54">
        <f t="shared" ref="BH830" si="19632">IF(BH827=1,BG830+1,BG830)</f>
        <v>1903</v>
      </c>
      <c r="BI830" s="54">
        <f t="shared" ref="BI830" si="19633">IF(BI827=1,BH830+1,BH830)</f>
        <v>1903</v>
      </c>
      <c r="BJ830" s="54">
        <f t="shared" ref="BJ830" si="19634">IF(BJ827=1,BI830+1,BI830)</f>
        <v>1903</v>
      </c>
      <c r="BK830" s="54">
        <f t="shared" ref="BK830" si="19635">IF(BK827=1,BJ830+1,BJ830)</f>
        <v>1903</v>
      </c>
      <c r="BL830" s="54">
        <f t="shared" ref="BL830" si="19636">IF(BL827=1,BK830+1,BK830)</f>
        <v>1903</v>
      </c>
      <c r="BM830" s="54">
        <f t="shared" ref="BM830" si="19637">IF(BM827=1,BL830+1,BL830)</f>
        <v>1904</v>
      </c>
      <c r="BN830" s="54">
        <f t="shared" ref="BN830" si="19638">IF(BN827=1,BM830+1,BM830)</f>
        <v>1904</v>
      </c>
      <c r="BO830" s="54">
        <f t="shared" ref="BO830" si="19639">IF(BO827=1,BN830+1,BN830)</f>
        <v>1904</v>
      </c>
      <c r="BP830" s="54">
        <f t="shared" ref="BP830" si="19640">IF(BP827=1,BO830+1,BO830)</f>
        <v>1904</v>
      </c>
      <c r="BQ830" s="54">
        <f t="shared" ref="BQ830" si="19641">IF(BQ827=1,BP830+1,BP830)</f>
        <v>1904</v>
      </c>
      <c r="BR830" s="54">
        <f t="shared" ref="BR830" si="19642">IF(BR827=1,BQ830+1,BQ830)</f>
        <v>1904</v>
      </c>
      <c r="BS830" s="54">
        <f t="shared" ref="BS830" si="19643">IF(BS827=1,BR830+1,BR830)</f>
        <v>1904</v>
      </c>
      <c r="BT830" s="54">
        <f t="shared" ref="BT830" si="19644">IF(BT827=1,BS830+1,BS830)</f>
        <v>1904</v>
      </c>
      <c r="BU830" s="54">
        <f t="shared" ref="BU830" si="19645">IF(BU827=1,BT830+1,BT830)</f>
        <v>1904</v>
      </c>
      <c r="BV830" s="54">
        <f t="shared" ref="BV830" si="19646">IF(BV827=1,BU830+1,BU830)</f>
        <v>1904</v>
      </c>
      <c r="BW830" s="54">
        <f t="shared" ref="BW830" si="19647">IF(BW827=1,BV830+1,BV830)</f>
        <v>1904</v>
      </c>
      <c r="BX830" s="54">
        <f t="shared" ref="BX830" si="19648">IF(BX827=1,BW830+1,BW830)</f>
        <v>1904</v>
      </c>
      <c r="BY830" s="163"/>
      <c r="BZ830" s="164"/>
      <c r="CA830" s="165"/>
      <c r="CB830" s="165"/>
    </row>
    <row r="831" spans="1:96" s="98" customFormat="1" ht="16.2" customHeight="1" x14ac:dyDescent="0.3">
      <c r="A831" s="230"/>
      <c r="B831" s="105"/>
      <c r="C831" s="116"/>
      <c r="D831" s="116"/>
      <c r="E831" s="309"/>
      <c r="F831" s="309"/>
      <c r="G831" s="308"/>
      <c r="H831" s="308"/>
      <c r="I831" s="309"/>
      <c r="J831" s="310"/>
      <c r="K831" s="309"/>
      <c r="L831" s="312"/>
      <c r="M831" s="7"/>
      <c r="N831" s="315"/>
      <c r="P831" s="57" t="s">
        <v>170</v>
      </c>
      <c r="Q831" s="196"/>
      <c r="R831" s="196"/>
      <c r="S831" s="196"/>
      <c r="T831" s="196"/>
      <c r="U831" s="196"/>
      <c r="V831" s="196"/>
      <c r="W831" s="196"/>
      <c r="X831" s="196"/>
      <c r="Y831" s="196"/>
      <c r="Z831" s="196"/>
      <c r="AA831" s="196"/>
      <c r="AB831" s="196"/>
      <c r="AC831" s="196"/>
      <c r="AD831" s="196"/>
      <c r="AE831" s="196"/>
      <c r="AF831" s="196"/>
      <c r="AG831" s="196"/>
      <c r="AH831" s="196"/>
      <c r="AI831" s="196"/>
      <c r="AJ831" s="196"/>
      <c r="AK831" s="196"/>
      <c r="AL831" s="196"/>
      <c r="AM831" s="196"/>
      <c r="AN831" s="196"/>
      <c r="AO831" s="196"/>
      <c r="AP831" s="196"/>
      <c r="AQ831" s="196"/>
      <c r="AR831" s="196"/>
      <c r="AS831" s="196"/>
      <c r="AT831" s="196"/>
      <c r="AU831" s="196"/>
      <c r="AV831" s="196"/>
      <c r="AW831" s="196"/>
      <c r="AX831" s="196"/>
      <c r="AY831" s="196"/>
      <c r="AZ831" s="196"/>
      <c r="BA831" s="196"/>
      <c r="BB831" s="196"/>
      <c r="BC831" s="196"/>
      <c r="BD831" s="196"/>
      <c r="BE831" s="196"/>
      <c r="BF831" s="196"/>
      <c r="BG831" s="196"/>
      <c r="BH831" s="196"/>
      <c r="BI831" s="196"/>
      <c r="BJ831" s="196"/>
      <c r="BK831" s="196"/>
      <c r="BL831" s="196"/>
      <c r="BM831" s="196"/>
      <c r="BN831" s="196"/>
      <c r="BO831" s="196"/>
      <c r="BP831" s="196"/>
      <c r="BQ831" s="196"/>
      <c r="BR831" s="196"/>
      <c r="BS831" s="196"/>
      <c r="BT831" s="196"/>
      <c r="BU831" s="196"/>
      <c r="BV831" s="196"/>
      <c r="BW831" s="196"/>
      <c r="BX831" s="196"/>
      <c r="BY831" s="163"/>
      <c r="BZ831" s="164"/>
      <c r="CA831" s="165"/>
      <c r="CB831" s="165"/>
    </row>
    <row r="832" spans="1:96" s="98" customFormat="1" ht="23.4" customHeight="1" x14ac:dyDescent="0.3">
      <c r="A832" s="97"/>
      <c r="B832" s="117" t="s">
        <v>51</v>
      </c>
      <c r="C832" s="297"/>
      <c r="D832" s="297"/>
      <c r="E832" s="197"/>
      <c r="F832" s="193"/>
      <c r="G832" s="198"/>
      <c r="H832" s="199"/>
      <c r="I832" s="198"/>
      <c r="J832" s="167">
        <f>IF(I832="",0,IF(I832='Podpůrná data'!$A$4,'Podpůrná data'!$B$4,'Podpůrná data'!$B$5))</f>
        <v>0</v>
      </c>
      <c r="K832" s="166">
        <f>IFERROR(INT(ROUND(H832,2)*(VLOOKUP(INT(G832),'Podpůrná data'!$A$14:$B$73,2,FALSE))*(G832/(INT(G832)))),0)</f>
        <v>0</v>
      </c>
      <c r="L832" s="55">
        <f>J832*K832</f>
        <v>0</v>
      </c>
      <c r="M832" s="56">
        <f>IF(L832&gt;0,IF(ISTEXT(C832)=TRUE,0,1),0)</f>
        <v>0</v>
      </c>
      <c r="N832" s="142">
        <f>IF(L832&gt;0,1,0)</f>
        <v>0</v>
      </c>
      <c r="O832" s="118"/>
      <c r="P832" s="57" t="s">
        <v>94</v>
      </c>
      <c r="Q832" s="200"/>
      <c r="R832" s="200"/>
      <c r="S832" s="200"/>
      <c r="T832" s="200"/>
      <c r="U832" s="200"/>
      <c r="V832" s="200"/>
      <c r="W832" s="200"/>
      <c r="X832" s="200"/>
      <c r="Y832" s="200"/>
      <c r="Z832" s="200"/>
      <c r="AA832" s="200"/>
      <c r="AB832" s="200"/>
      <c r="AC832" s="200"/>
      <c r="AD832" s="200"/>
      <c r="AE832" s="200"/>
      <c r="AF832" s="200"/>
      <c r="AG832" s="200"/>
      <c r="AH832" s="200"/>
      <c r="AI832" s="200"/>
      <c r="AJ832" s="200"/>
      <c r="AK832" s="200"/>
      <c r="AL832" s="200"/>
      <c r="AM832" s="200"/>
      <c r="AN832" s="200"/>
      <c r="AO832" s="200"/>
      <c r="AP832" s="200"/>
      <c r="AQ832" s="200"/>
      <c r="AR832" s="200"/>
      <c r="AS832" s="200"/>
      <c r="AT832" s="200"/>
      <c r="AU832" s="200"/>
      <c r="AV832" s="200"/>
      <c r="AW832" s="200"/>
      <c r="AX832" s="200"/>
      <c r="AY832" s="200"/>
      <c r="AZ832" s="200"/>
      <c r="BA832" s="200"/>
      <c r="BB832" s="200"/>
      <c r="BC832" s="200"/>
      <c r="BD832" s="200"/>
      <c r="BE832" s="200"/>
      <c r="BF832" s="200"/>
      <c r="BG832" s="200"/>
      <c r="BH832" s="200"/>
      <c r="BI832" s="200"/>
      <c r="BJ832" s="200"/>
      <c r="BK832" s="200"/>
      <c r="BL832" s="200"/>
      <c r="BM832" s="200"/>
      <c r="BN832" s="200"/>
      <c r="BO832" s="200"/>
      <c r="BP832" s="200"/>
      <c r="BQ832" s="200"/>
      <c r="BR832" s="200"/>
      <c r="BS832" s="200"/>
      <c r="BT832" s="200"/>
      <c r="BU832" s="200"/>
      <c r="BV832" s="200"/>
      <c r="BW832" s="200"/>
      <c r="BX832" s="200"/>
      <c r="BY832" s="298">
        <f>SUM(Q840:BX840)</f>
        <v>0</v>
      </c>
      <c r="BZ832" s="300">
        <f>SUM(Q841:BX841)</f>
        <v>0</v>
      </c>
      <c r="CA832" s="302">
        <f>IF($N832=0,0,IF($BY832&gt;=215*$H832,1,0))</f>
        <v>0</v>
      </c>
      <c r="CB832" s="302">
        <f>IF($BY832&gt;=215*$H832,0,(CEILING(215*$H832,1)-$BY832))</f>
        <v>0</v>
      </c>
    </row>
    <row r="833" spans="1:96" s="98" customFormat="1" ht="28.8" x14ac:dyDescent="0.3">
      <c r="A833" s="97"/>
      <c r="B833" s="119"/>
      <c r="C833" s="73"/>
      <c r="D833" s="73"/>
      <c r="E833" s="73"/>
      <c r="F833" s="73"/>
      <c r="G833" s="73"/>
      <c r="H833" s="73"/>
      <c r="I833" s="73"/>
      <c r="J833" s="73"/>
      <c r="K833" s="73"/>
      <c r="L833" s="58"/>
      <c r="M833" s="7"/>
      <c r="N833" s="160"/>
      <c r="P833" s="57" t="s">
        <v>140</v>
      </c>
      <c r="Q833" s="201"/>
      <c r="R833" s="201"/>
      <c r="S833" s="201"/>
      <c r="T833" s="201"/>
      <c r="U833" s="201"/>
      <c r="V833" s="201"/>
      <c r="W833" s="201"/>
      <c r="X833" s="201"/>
      <c r="Y833" s="201"/>
      <c r="Z833" s="201"/>
      <c r="AA833" s="201"/>
      <c r="AB833" s="201"/>
      <c r="AC833" s="201"/>
      <c r="AD833" s="201"/>
      <c r="AE833" s="201"/>
      <c r="AF833" s="201"/>
      <c r="AG833" s="201"/>
      <c r="AH833" s="201"/>
      <c r="AI833" s="201"/>
      <c r="AJ833" s="201"/>
      <c r="AK833" s="201"/>
      <c r="AL833" s="201"/>
      <c r="AM833" s="201"/>
      <c r="AN833" s="201"/>
      <c r="AO833" s="201"/>
      <c r="AP833" s="201"/>
      <c r="AQ833" s="201"/>
      <c r="AR833" s="201"/>
      <c r="AS833" s="201"/>
      <c r="AT833" s="201"/>
      <c r="AU833" s="201"/>
      <c r="AV833" s="201"/>
      <c r="AW833" s="201"/>
      <c r="AX833" s="201"/>
      <c r="AY833" s="201"/>
      <c r="AZ833" s="201"/>
      <c r="BA833" s="201"/>
      <c r="BB833" s="201"/>
      <c r="BC833" s="201"/>
      <c r="BD833" s="201"/>
      <c r="BE833" s="201"/>
      <c r="BF833" s="201"/>
      <c r="BG833" s="201"/>
      <c r="BH833" s="201"/>
      <c r="BI833" s="201"/>
      <c r="BJ833" s="201"/>
      <c r="BK833" s="201"/>
      <c r="BL833" s="201"/>
      <c r="BM833" s="201"/>
      <c r="BN833" s="201"/>
      <c r="BO833" s="201"/>
      <c r="BP833" s="201"/>
      <c r="BQ833" s="201"/>
      <c r="BR833" s="201"/>
      <c r="BS833" s="201"/>
      <c r="BT833" s="201"/>
      <c r="BU833" s="201"/>
      <c r="BV833" s="201"/>
      <c r="BW833" s="201"/>
      <c r="BX833" s="201"/>
      <c r="BY833" s="298"/>
      <c r="BZ833" s="300"/>
      <c r="CA833" s="302"/>
      <c r="CB833" s="302"/>
    </row>
    <row r="834" spans="1:96" s="98" customFormat="1" ht="14.4" hidden="1" customHeight="1" x14ac:dyDescent="0.3">
      <c r="A834" s="97"/>
      <c r="B834" s="119"/>
      <c r="C834" s="73"/>
      <c r="D834" s="73"/>
      <c r="E834" s="73"/>
      <c r="F834" s="73"/>
      <c r="G834" s="73"/>
      <c r="H834" s="73"/>
      <c r="I834" s="73"/>
      <c r="J834" s="73"/>
      <c r="K834" s="73"/>
      <c r="L834" s="58"/>
      <c r="M834" s="7"/>
      <c r="N834" s="160"/>
      <c r="P834" s="59" t="s">
        <v>141</v>
      </c>
      <c r="Q834" s="60">
        <f>IF(Q832&lt;&gt;0,1,0)</f>
        <v>0</v>
      </c>
      <c r="R834" s="60">
        <f t="shared" ref="R834" si="19649">IF(Q834&gt;0,Q834+1,IF(R832&lt;&gt;0,1,0))</f>
        <v>0</v>
      </c>
      <c r="S834" s="60">
        <f t="shared" ref="S834" si="19650">IF(R834&gt;0,R834+1,IF(S832&lt;&gt;0,1,0))</f>
        <v>0</v>
      </c>
      <c r="T834" s="60">
        <f t="shared" ref="T834" si="19651">IF(S834&gt;0,S834+1,IF(T832&lt;&gt;0,1,0))</f>
        <v>0</v>
      </c>
      <c r="U834" s="60">
        <f t="shared" ref="U834" si="19652">IF(T834&gt;0,T834+1,IF(U832&lt;&gt;0,1,0))</f>
        <v>0</v>
      </c>
      <c r="V834" s="60">
        <f t="shared" ref="V834" si="19653">IF(U834&gt;0,U834+1,IF(V832&lt;&gt;0,1,0))</f>
        <v>0</v>
      </c>
      <c r="W834" s="60">
        <f t="shared" ref="W834" si="19654">IF(V834&gt;0,V834+1,IF(W832&lt;&gt;0,1,0))</f>
        <v>0</v>
      </c>
      <c r="X834" s="60">
        <f t="shared" ref="X834" si="19655">IF(W834&gt;0,W834+1,IF(X832&lt;&gt;0,1,0))</f>
        <v>0</v>
      </c>
      <c r="Y834" s="60">
        <f t="shared" ref="Y834" si="19656">IF(X834&gt;0,X834+1,IF(Y832&lt;&gt;0,1,0))</f>
        <v>0</v>
      </c>
      <c r="Z834" s="60">
        <f t="shared" ref="Z834" si="19657">IF(Y834&gt;0,Y834+1,IF(Z832&lt;&gt;0,1,0))</f>
        <v>0</v>
      </c>
      <c r="AA834" s="60">
        <f t="shared" ref="AA834" si="19658">IF(Z834&gt;0,Z834+1,IF(AA832&lt;&gt;0,1,0))</f>
        <v>0</v>
      </c>
      <c r="AB834" s="60">
        <f t="shared" ref="AB834" si="19659">IF(AA834&gt;0,AA834+1,IF(AB832&lt;&gt;0,1,0))</f>
        <v>0</v>
      </c>
      <c r="AC834" s="60">
        <f t="shared" ref="AC834" si="19660">IF(AB834&gt;0,AB834+1,IF(AC832&lt;&gt;0,1,0))</f>
        <v>0</v>
      </c>
      <c r="AD834" s="60">
        <f t="shared" ref="AD834" si="19661">IF(AC834&gt;0,AC834+1,IF(AD832&lt;&gt;0,1,0))</f>
        <v>0</v>
      </c>
      <c r="AE834" s="60">
        <f t="shared" ref="AE834" si="19662">IF(AD834&gt;0,AD834+1,IF(AE832&lt;&gt;0,1,0))</f>
        <v>0</v>
      </c>
      <c r="AF834" s="60">
        <f t="shared" ref="AF834" si="19663">IF(AE834&gt;0,AE834+1,IF(AF832&lt;&gt;0,1,0))</f>
        <v>0</v>
      </c>
      <c r="AG834" s="60">
        <f t="shared" ref="AG834" si="19664">IF(AF834&gt;0,AF834+1,IF(AG832&lt;&gt;0,1,0))</f>
        <v>0</v>
      </c>
      <c r="AH834" s="60">
        <f t="shared" ref="AH834" si="19665">IF(AG834&gt;0,AG834+1,IF(AH832&lt;&gt;0,1,0))</f>
        <v>0</v>
      </c>
      <c r="AI834" s="60">
        <f t="shared" ref="AI834" si="19666">IF(AH834&gt;0,AH834+1,IF(AI832&lt;&gt;0,1,0))</f>
        <v>0</v>
      </c>
      <c r="AJ834" s="60">
        <f t="shared" ref="AJ834" si="19667">IF(AI834&gt;0,AI834+1,IF(AJ832&lt;&gt;0,1,0))</f>
        <v>0</v>
      </c>
      <c r="AK834" s="60">
        <f t="shared" ref="AK834" si="19668">IF(AJ834&gt;0,AJ834+1,IF(AK832&lt;&gt;0,1,0))</f>
        <v>0</v>
      </c>
      <c r="AL834" s="60">
        <f t="shared" ref="AL834" si="19669">IF(AK834&gt;0,AK834+1,IF(AL832&lt;&gt;0,1,0))</f>
        <v>0</v>
      </c>
      <c r="AM834" s="60">
        <f t="shared" ref="AM834" si="19670">IF(AL834&gt;0,AL834+1,IF(AM832&lt;&gt;0,1,0))</f>
        <v>0</v>
      </c>
      <c r="AN834" s="60">
        <f t="shared" ref="AN834" si="19671">IF(AM834&gt;0,AM834+1,IF(AN832&lt;&gt;0,1,0))</f>
        <v>0</v>
      </c>
      <c r="AO834" s="60">
        <f t="shared" ref="AO834" si="19672">IF(AN834&gt;0,AN834+1,IF(AO832&lt;&gt;0,1,0))</f>
        <v>0</v>
      </c>
      <c r="AP834" s="60">
        <f t="shared" ref="AP834" si="19673">IF(AO834&gt;0,AO834+1,IF(AP832&lt;&gt;0,1,0))</f>
        <v>0</v>
      </c>
      <c r="AQ834" s="60">
        <f t="shared" ref="AQ834" si="19674">IF(AP834&gt;0,AP834+1,IF(AQ832&lt;&gt;0,1,0))</f>
        <v>0</v>
      </c>
      <c r="AR834" s="60">
        <f t="shared" ref="AR834" si="19675">IF(AQ834&gt;0,AQ834+1,IF(AR832&lt;&gt;0,1,0))</f>
        <v>0</v>
      </c>
      <c r="AS834" s="60">
        <f t="shared" ref="AS834" si="19676">IF(AR834&gt;0,AR834+1,IF(AS832&lt;&gt;0,1,0))</f>
        <v>0</v>
      </c>
      <c r="AT834" s="60">
        <f t="shared" ref="AT834" si="19677">IF(AS834&gt;0,AS834+1,IF(AT832&lt;&gt;0,1,0))</f>
        <v>0</v>
      </c>
      <c r="AU834" s="60">
        <f t="shared" ref="AU834" si="19678">IF(AT834&gt;0,AT834+1,IF(AU832&lt;&gt;0,1,0))</f>
        <v>0</v>
      </c>
      <c r="AV834" s="60">
        <f t="shared" ref="AV834" si="19679">IF(AU834&gt;0,AU834+1,IF(AV832&lt;&gt;0,1,0))</f>
        <v>0</v>
      </c>
      <c r="AW834" s="60">
        <f t="shared" ref="AW834" si="19680">IF(AV834&gt;0,AV834+1,IF(AW832&lt;&gt;0,1,0))</f>
        <v>0</v>
      </c>
      <c r="AX834" s="60">
        <f t="shared" ref="AX834" si="19681">IF(AW834&gt;0,AW834+1,IF(AX832&lt;&gt;0,1,0))</f>
        <v>0</v>
      </c>
      <c r="AY834" s="60">
        <f t="shared" ref="AY834" si="19682">IF(AX834&gt;0,AX834+1,IF(AY832&lt;&gt;0,1,0))</f>
        <v>0</v>
      </c>
      <c r="AZ834" s="60">
        <f t="shared" ref="AZ834" si="19683">IF(AY834&gt;0,AY834+1,IF(AZ832&lt;&gt;0,1,0))</f>
        <v>0</v>
      </c>
      <c r="BA834" s="60">
        <f t="shared" ref="BA834" si="19684">IF(AZ834&gt;0,AZ834+1,IF(BA832&lt;&gt;0,1,0))</f>
        <v>0</v>
      </c>
      <c r="BB834" s="60">
        <f t="shared" ref="BB834" si="19685">IF(BA834&gt;0,BA834+1,IF(BB832&lt;&gt;0,1,0))</f>
        <v>0</v>
      </c>
      <c r="BC834" s="60">
        <f t="shared" ref="BC834" si="19686">IF(BB834&gt;0,BB834+1,IF(BC832&lt;&gt;0,1,0))</f>
        <v>0</v>
      </c>
      <c r="BD834" s="60">
        <f t="shared" ref="BD834" si="19687">IF(BC834&gt;0,BC834+1,IF(BD832&lt;&gt;0,1,0))</f>
        <v>0</v>
      </c>
      <c r="BE834" s="60">
        <f t="shared" ref="BE834" si="19688">IF(BD834&gt;0,BD834+1,IF(BE832&lt;&gt;0,1,0))</f>
        <v>0</v>
      </c>
      <c r="BF834" s="60">
        <f t="shared" ref="BF834" si="19689">IF(BE834&gt;0,BE834+1,IF(BF832&lt;&gt;0,1,0))</f>
        <v>0</v>
      </c>
      <c r="BG834" s="60">
        <f t="shared" ref="BG834" si="19690">IF(BF834&gt;0,BF834+1,IF(BG832&lt;&gt;0,1,0))</f>
        <v>0</v>
      </c>
      <c r="BH834" s="60">
        <f t="shared" ref="BH834" si="19691">IF(BG834&gt;0,BG834+1,IF(BH832&lt;&gt;0,1,0))</f>
        <v>0</v>
      </c>
      <c r="BI834" s="60">
        <f t="shared" ref="BI834" si="19692">IF(BH834&gt;0,BH834+1,IF(BI832&lt;&gt;0,1,0))</f>
        <v>0</v>
      </c>
      <c r="BJ834" s="60">
        <f t="shared" ref="BJ834" si="19693">IF(BI834&gt;0,BI834+1,IF(BJ832&lt;&gt;0,1,0))</f>
        <v>0</v>
      </c>
      <c r="BK834" s="60">
        <f t="shared" ref="BK834" si="19694">IF(BJ834&gt;0,BJ834+1,IF(BK832&lt;&gt;0,1,0))</f>
        <v>0</v>
      </c>
      <c r="BL834" s="60">
        <f t="shared" ref="BL834" si="19695">IF(BK834&gt;0,BK834+1,IF(BL832&lt;&gt;0,1,0))</f>
        <v>0</v>
      </c>
      <c r="BM834" s="60">
        <f t="shared" ref="BM834" si="19696">IF(BL834&gt;0,BL834+1,IF(BM832&lt;&gt;0,1,0))</f>
        <v>0</v>
      </c>
      <c r="BN834" s="60">
        <f t="shared" ref="BN834" si="19697">IF(BM834&gt;0,BM834+1,IF(BN832&lt;&gt;0,1,0))</f>
        <v>0</v>
      </c>
      <c r="BO834" s="60">
        <f t="shared" ref="BO834" si="19698">IF(BN834&gt;0,BN834+1,IF(BO832&lt;&gt;0,1,0))</f>
        <v>0</v>
      </c>
      <c r="BP834" s="60">
        <f t="shared" ref="BP834" si="19699">IF(BO834&gt;0,BO834+1,IF(BP832&lt;&gt;0,1,0))</f>
        <v>0</v>
      </c>
      <c r="BQ834" s="60">
        <f t="shared" ref="BQ834" si="19700">IF(BP834&gt;0,BP834+1,IF(BQ832&lt;&gt;0,1,0))</f>
        <v>0</v>
      </c>
      <c r="BR834" s="60">
        <f t="shared" ref="BR834" si="19701">IF(BQ834&gt;0,BQ834+1,IF(BR832&lt;&gt;0,1,0))</f>
        <v>0</v>
      </c>
      <c r="BS834" s="60">
        <f t="shared" ref="BS834" si="19702">IF(BR834&gt;0,BR834+1,IF(BS832&lt;&gt;0,1,0))</f>
        <v>0</v>
      </c>
      <c r="BT834" s="60">
        <f t="shared" ref="BT834" si="19703">IF(BS834&gt;0,BS834+1,IF(BT832&lt;&gt;0,1,0))</f>
        <v>0</v>
      </c>
      <c r="BU834" s="60">
        <f t="shared" ref="BU834" si="19704">IF(BT834&gt;0,BT834+1,IF(BU832&lt;&gt;0,1,0))</f>
        <v>0</v>
      </c>
      <c r="BV834" s="60">
        <f t="shared" ref="BV834" si="19705">IF(BU834&gt;0,BU834+1,IF(BV832&lt;&gt;0,1,0))</f>
        <v>0</v>
      </c>
      <c r="BW834" s="60">
        <f t="shared" ref="BW834" si="19706">IF(BV834&gt;0,BV834+1,IF(BW832&lt;&gt;0,1,0))</f>
        <v>0</v>
      </c>
      <c r="BX834" s="60">
        <f t="shared" ref="BX834" si="19707">IF(BW834&gt;0,BW834+1,IF(BX832&lt;&gt;0,1,0))</f>
        <v>0</v>
      </c>
      <c r="BY834" s="298"/>
      <c r="BZ834" s="300"/>
      <c r="CA834" s="302"/>
      <c r="CB834" s="302"/>
    </row>
    <row r="835" spans="1:96" s="98" customFormat="1" ht="14.4" hidden="1" customHeight="1" x14ac:dyDescent="0.3">
      <c r="A835" s="97"/>
      <c r="B835" s="119"/>
      <c r="C835" s="73"/>
      <c r="D835" s="73"/>
      <c r="E835" s="73"/>
      <c r="F835" s="73"/>
      <c r="G835" s="73"/>
      <c r="H835" s="73"/>
      <c r="I835" s="73"/>
      <c r="J835" s="73"/>
      <c r="K835" s="73"/>
      <c r="L835" s="58"/>
      <c r="M835" s="7"/>
      <c r="N835" s="160"/>
      <c r="P835" s="59" t="s">
        <v>142</v>
      </c>
      <c r="Q835" s="60">
        <f>Q834</f>
        <v>0</v>
      </c>
      <c r="R835" s="60">
        <f>IF(R834=0,0,IF(OR(Q835=0,Q835=12),1,Q835+1))</f>
        <v>0</v>
      </c>
      <c r="S835" s="60">
        <f t="shared" ref="S835" si="19708">IF(S834=0,0,IF(OR(R835=0,R835=12),1,R835+1))</f>
        <v>0</v>
      </c>
      <c r="T835" s="60">
        <f t="shared" ref="T835" si="19709">IF(T834=0,0,IF(OR(S835=0,S835=12),1,S835+1))</f>
        <v>0</v>
      </c>
      <c r="U835" s="60">
        <f t="shared" ref="U835" si="19710">IF(U834=0,0,IF(OR(T835=0,T835=12),1,T835+1))</f>
        <v>0</v>
      </c>
      <c r="V835" s="60">
        <f t="shared" ref="V835" si="19711">IF(V834=0,0,IF(OR(U835=0,U835=12),1,U835+1))</f>
        <v>0</v>
      </c>
      <c r="W835" s="60">
        <f t="shared" ref="W835" si="19712">IF(W834=0,0,IF(OR(V835=0,V835=12),1,V835+1))</f>
        <v>0</v>
      </c>
      <c r="X835" s="60">
        <f t="shared" ref="X835" si="19713">IF(X834=0,0,IF(OR(W835=0,W835=12),1,W835+1))</f>
        <v>0</v>
      </c>
      <c r="Y835" s="60">
        <f t="shared" ref="Y835" si="19714">IF(Y834=0,0,IF(OR(X835=0,X835=12),1,X835+1))</f>
        <v>0</v>
      </c>
      <c r="Z835" s="60">
        <f t="shared" ref="Z835" si="19715">IF(Z834=0,0,IF(OR(Y835=0,Y835=12),1,Y835+1))</f>
        <v>0</v>
      </c>
      <c r="AA835" s="60">
        <f t="shared" ref="AA835" si="19716">IF(AA834=0,0,IF(OR(Z835=0,Z835=12),1,Z835+1))</f>
        <v>0</v>
      </c>
      <c r="AB835" s="60">
        <f t="shared" ref="AB835" si="19717">IF(AB834=0,0,IF(OR(AA835=0,AA835=12),1,AA835+1))</f>
        <v>0</v>
      </c>
      <c r="AC835" s="60">
        <f t="shared" ref="AC835" si="19718">IF(AC834=0,0,IF(OR(AB835=0,AB835=12),1,AB835+1))</f>
        <v>0</v>
      </c>
      <c r="AD835" s="60">
        <f t="shared" ref="AD835" si="19719">IF(AD834=0,0,IF(OR(AC835=0,AC835=12),1,AC835+1))</f>
        <v>0</v>
      </c>
      <c r="AE835" s="60">
        <f t="shared" ref="AE835" si="19720">IF(AE834=0,0,IF(OR(AD835=0,AD835=12),1,AD835+1))</f>
        <v>0</v>
      </c>
      <c r="AF835" s="60">
        <f t="shared" ref="AF835" si="19721">IF(AF834=0,0,IF(OR(AE835=0,AE835=12),1,AE835+1))</f>
        <v>0</v>
      </c>
      <c r="AG835" s="60">
        <f t="shared" ref="AG835" si="19722">IF(AG834=0,0,IF(OR(AF835=0,AF835=12),1,AF835+1))</f>
        <v>0</v>
      </c>
      <c r="AH835" s="60">
        <f t="shared" ref="AH835" si="19723">IF(AH834=0,0,IF(OR(AG835=0,AG835=12),1,AG835+1))</f>
        <v>0</v>
      </c>
      <c r="AI835" s="60">
        <f t="shared" ref="AI835" si="19724">IF(AI834=0,0,IF(OR(AH835=0,AH835=12),1,AH835+1))</f>
        <v>0</v>
      </c>
      <c r="AJ835" s="60">
        <f t="shared" ref="AJ835" si="19725">IF(AJ834=0,0,IF(OR(AI835=0,AI835=12),1,AI835+1))</f>
        <v>0</v>
      </c>
      <c r="AK835" s="60">
        <f t="shared" ref="AK835" si="19726">IF(AK834=0,0,IF(OR(AJ835=0,AJ835=12),1,AJ835+1))</f>
        <v>0</v>
      </c>
      <c r="AL835" s="60">
        <f t="shared" ref="AL835" si="19727">IF(AL834=0,0,IF(OR(AK835=0,AK835=12),1,AK835+1))</f>
        <v>0</v>
      </c>
      <c r="AM835" s="60">
        <f t="shared" ref="AM835" si="19728">IF(AM834=0,0,IF(OR(AL835=0,AL835=12),1,AL835+1))</f>
        <v>0</v>
      </c>
      <c r="AN835" s="60">
        <f t="shared" ref="AN835" si="19729">IF(AN834=0,0,IF(OR(AM835=0,AM835=12),1,AM835+1))</f>
        <v>0</v>
      </c>
      <c r="AO835" s="60">
        <f t="shared" ref="AO835" si="19730">IF(AO834=0,0,IF(OR(AN835=0,AN835=12),1,AN835+1))</f>
        <v>0</v>
      </c>
      <c r="AP835" s="60">
        <f t="shared" ref="AP835" si="19731">IF(AP834=0,0,IF(OR(AO835=0,AO835=12),1,AO835+1))</f>
        <v>0</v>
      </c>
      <c r="AQ835" s="60">
        <f t="shared" ref="AQ835" si="19732">IF(AQ834=0,0,IF(OR(AP835=0,AP835=12),1,AP835+1))</f>
        <v>0</v>
      </c>
      <c r="AR835" s="60">
        <f t="shared" ref="AR835" si="19733">IF(AR834=0,0,IF(OR(AQ835=0,AQ835=12),1,AQ835+1))</f>
        <v>0</v>
      </c>
      <c r="AS835" s="60">
        <f t="shared" ref="AS835" si="19734">IF(AS834=0,0,IF(OR(AR835=0,AR835=12),1,AR835+1))</f>
        <v>0</v>
      </c>
      <c r="AT835" s="60">
        <f t="shared" ref="AT835" si="19735">IF(AT834=0,0,IF(OR(AS835=0,AS835=12),1,AS835+1))</f>
        <v>0</v>
      </c>
      <c r="AU835" s="60">
        <f t="shared" ref="AU835" si="19736">IF(AU834=0,0,IF(OR(AT835=0,AT835=12),1,AT835+1))</f>
        <v>0</v>
      </c>
      <c r="AV835" s="60">
        <f t="shared" ref="AV835" si="19737">IF(AV834=0,0,IF(OR(AU835=0,AU835=12),1,AU835+1))</f>
        <v>0</v>
      </c>
      <c r="AW835" s="60">
        <f t="shared" ref="AW835" si="19738">IF(AW834=0,0,IF(OR(AV835=0,AV835=12),1,AV835+1))</f>
        <v>0</v>
      </c>
      <c r="AX835" s="60">
        <f t="shared" ref="AX835" si="19739">IF(AX834=0,0,IF(OR(AW835=0,AW835=12),1,AW835+1))</f>
        <v>0</v>
      </c>
      <c r="AY835" s="60">
        <f t="shared" ref="AY835" si="19740">IF(AY834=0,0,IF(OR(AX835=0,AX835=12),1,AX835+1))</f>
        <v>0</v>
      </c>
      <c r="AZ835" s="60">
        <f t="shared" ref="AZ835" si="19741">IF(AZ834=0,0,IF(OR(AY835=0,AY835=12),1,AY835+1))</f>
        <v>0</v>
      </c>
      <c r="BA835" s="60">
        <f t="shared" ref="BA835" si="19742">IF(BA834=0,0,IF(OR(AZ835=0,AZ835=12),1,AZ835+1))</f>
        <v>0</v>
      </c>
      <c r="BB835" s="60">
        <f t="shared" ref="BB835" si="19743">IF(BB834=0,0,IF(OR(BA835=0,BA835=12),1,BA835+1))</f>
        <v>0</v>
      </c>
      <c r="BC835" s="60">
        <f t="shared" ref="BC835" si="19744">IF(BC834=0,0,IF(OR(BB835=0,BB835=12),1,BB835+1))</f>
        <v>0</v>
      </c>
      <c r="BD835" s="60">
        <f t="shared" ref="BD835" si="19745">IF(BD834=0,0,IF(OR(BC835=0,BC835=12),1,BC835+1))</f>
        <v>0</v>
      </c>
      <c r="BE835" s="60">
        <f t="shared" ref="BE835" si="19746">IF(BE834=0,0,IF(OR(BD835=0,BD835=12),1,BD835+1))</f>
        <v>0</v>
      </c>
      <c r="BF835" s="60">
        <f t="shared" ref="BF835" si="19747">IF(BF834=0,0,IF(OR(BE835=0,BE835=12),1,BE835+1))</f>
        <v>0</v>
      </c>
      <c r="BG835" s="60">
        <f t="shared" ref="BG835" si="19748">IF(BG834=0,0,IF(OR(BF835=0,BF835=12),1,BF835+1))</f>
        <v>0</v>
      </c>
      <c r="BH835" s="60">
        <f t="shared" ref="BH835" si="19749">IF(BH834=0,0,IF(OR(BG835=0,BG835=12),1,BG835+1))</f>
        <v>0</v>
      </c>
      <c r="BI835" s="60">
        <f t="shared" ref="BI835" si="19750">IF(BI834=0,0,IF(OR(BH835=0,BH835=12),1,BH835+1))</f>
        <v>0</v>
      </c>
      <c r="BJ835" s="60">
        <f t="shared" ref="BJ835" si="19751">IF(BJ834=0,0,IF(OR(BI835=0,BI835=12),1,BI835+1))</f>
        <v>0</v>
      </c>
      <c r="BK835" s="60">
        <f t="shared" ref="BK835" si="19752">IF(BK834=0,0,IF(OR(BJ835=0,BJ835=12),1,BJ835+1))</f>
        <v>0</v>
      </c>
      <c r="BL835" s="60">
        <f t="shared" ref="BL835" si="19753">IF(BL834=0,0,IF(OR(BK835=0,BK835=12),1,BK835+1))</f>
        <v>0</v>
      </c>
      <c r="BM835" s="60">
        <f t="shared" ref="BM835" si="19754">IF(BM834=0,0,IF(OR(BL835=0,BL835=12),1,BL835+1))</f>
        <v>0</v>
      </c>
      <c r="BN835" s="60">
        <f t="shared" ref="BN835" si="19755">IF(BN834=0,0,IF(OR(BM835=0,BM835=12),1,BM835+1))</f>
        <v>0</v>
      </c>
      <c r="BO835" s="60">
        <f t="shared" ref="BO835" si="19756">IF(BO834=0,0,IF(OR(BN835=0,BN835=12),1,BN835+1))</f>
        <v>0</v>
      </c>
      <c r="BP835" s="60">
        <f t="shared" ref="BP835" si="19757">IF(BP834=0,0,IF(OR(BO835=0,BO835=12),1,BO835+1))</f>
        <v>0</v>
      </c>
      <c r="BQ835" s="60">
        <f t="shared" ref="BQ835" si="19758">IF(BQ834=0,0,IF(OR(BP835=0,BP835=12),1,BP835+1))</f>
        <v>0</v>
      </c>
      <c r="BR835" s="60">
        <f t="shared" ref="BR835" si="19759">IF(BR834=0,0,IF(OR(BQ835=0,BQ835=12),1,BQ835+1))</f>
        <v>0</v>
      </c>
      <c r="BS835" s="60">
        <f t="shared" ref="BS835" si="19760">IF(BS834=0,0,IF(OR(BR835=0,BR835=12),1,BR835+1))</f>
        <v>0</v>
      </c>
      <c r="BT835" s="60">
        <f t="shared" ref="BT835" si="19761">IF(BT834=0,0,IF(OR(BS835=0,BS835=12),1,BS835+1))</f>
        <v>0</v>
      </c>
      <c r="BU835" s="60">
        <f t="shared" ref="BU835" si="19762">IF(BU834=0,0,IF(OR(BT835=0,BT835=12),1,BT835+1))</f>
        <v>0</v>
      </c>
      <c r="BV835" s="60">
        <f t="shared" ref="BV835" si="19763">IF(BV834=0,0,IF(OR(BU835=0,BU835=12),1,BU835+1))</f>
        <v>0</v>
      </c>
      <c r="BW835" s="60">
        <f t="shared" ref="BW835" si="19764">IF(BW834=0,0,IF(OR(BV835=0,BV835=12),1,BV835+1))</f>
        <v>0</v>
      </c>
      <c r="BX835" s="60">
        <f t="shared" ref="BX835" si="19765">IF(BX834=0,0,IF(OR(BW835=0,BW835=12),1,BW835+1))</f>
        <v>0</v>
      </c>
      <c r="BY835" s="298"/>
      <c r="BZ835" s="300"/>
      <c r="CA835" s="302"/>
      <c r="CB835" s="302"/>
    </row>
    <row r="836" spans="1:96" s="98" customFormat="1" ht="43.2" x14ac:dyDescent="0.3">
      <c r="A836" s="97"/>
      <c r="B836" s="119"/>
      <c r="C836" s="73"/>
      <c r="D836" s="73"/>
      <c r="E836" s="73"/>
      <c r="F836" s="73"/>
      <c r="G836" s="73"/>
      <c r="H836" s="73"/>
      <c r="I836" s="73"/>
      <c r="J836" s="73"/>
      <c r="K836" s="73"/>
      <c r="L836" s="58"/>
      <c r="M836" s="7"/>
      <c r="N836" s="160"/>
      <c r="P836" s="57" t="s">
        <v>221</v>
      </c>
      <c r="Q836" s="62">
        <f>IF(Q835&gt;0,IF(Q839&gt;$K832,$K832,Q839),0)</f>
        <v>0</v>
      </c>
      <c r="R836" s="62">
        <f>IF(R835&gt;0,IF((SUMIFS($Q838:Q838,$Q835:Q835,12)+IF(Q835=12,0,Q836)+R839)&gt;=$K832,$K832-FLOOR(SUMIFS($Q838:Q838,$Q835:Q835,12),1),IF(R835=1,R839,R839+Q836)),0)</f>
        <v>0</v>
      </c>
      <c r="S836" s="62">
        <f>IF(S835&gt;0,IF((SUMIFS($Q838:R838,$Q835:R835,12)+IF(R835=12,0,R836)+S839)&gt;=$K832,$K832-FLOOR(SUMIFS($Q838:R838,$Q835:R835,12),1),IF(S835=1,S839,S839+R836)),0)</f>
        <v>0</v>
      </c>
      <c r="T836" s="62">
        <f>IF(T835&gt;0,IF((SUMIFS($Q838:S838,$Q835:S835,12)+IF(S835=12,0,S836)+T839)&gt;=$K832,$K832-FLOOR(SUMIFS($Q838:S838,$Q835:S835,12),1),IF(T835=1,T839,T839+S836)),0)</f>
        <v>0</v>
      </c>
      <c r="U836" s="62">
        <f>IF(U835&gt;0,IF((SUMIFS($Q838:T838,$Q835:T835,12)+IF(T835=12,0,T836)+U839)&gt;=$K832,$K832-FLOOR(SUMIFS($Q838:T838,$Q835:T835,12),1),IF(U835=1,U839,U839+T836)),0)</f>
        <v>0</v>
      </c>
      <c r="V836" s="62">
        <f>IF(V835&gt;0,IF((SUMIFS($Q838:U838,$Q835:U835,12)+IF(U835=12,0,U836)+V839)&gt;=$K832,$K832-FLOOR(SUMIFS($Q838:U838,$Q835:U835,12),1),IF(V835=1,V839,V839+U836)),0)</f>
        <v>0</v>
      </c>
      <c r="W836" s="62">
        <f>IF(W835&gt;0,IF((SUMIFS($Q838:V838,$Q835:V835,12)+IF(V835=12,0,V836)+W839)&gt;=$K832,$K832-FLOOR(SUMIFS($Q838:V838,$Q835:V835,12),1),IF(W835=1,W839,W839+V836)),0)</f>
        <v>0</v>
      </c>
      <c r="X836" s="62">
        <f>IF(X835&gt;0,IF((SUMIFS($Q838:W838,$Q835:W835,12)+IF(W835=12,0,W836)+X839)&gt;=$K832,$K832-FLOOR(SUMIFS($Q838:W838,$Q835:W835,12),1),IF(X835=1,X839,X839+W836)),0)</f>
        <v>0</v>
      </c>
      <c r="Y836" s="62">
        <f>IF(Y835&gt;0,IF((SUMIFS($Q838:X838,$Q835:X835,12)+IF(X835=12,0,X836)+Y839)&gt;=$K832,$K832-FLOOR(SUMIFS($Q838:X838,$Q835:X835,12),1),IF(Y835=1,Y839,Y839+X836)),0)</f>
        <v>0</v>
      </c>
      <c r="Z836" s="62">
        <f>IF(Z835&gt;0,IF((SUMIFS($Q838:Y838,$Q835:Y835,12)+IF(Y835=12,0,Y836)+Z839)&gt;=$K832,$K832-FLOOR(SUMIFS($Q838:Y838,$Q835:Y835,12),1),IF(Z835=1,Z839,Z839+Y836)),0)</f>
        <v>0</v>
      </c>
      <c r="AA836" s="62">
        <f>IF(AA835&gt;0,IF((SUMIFS($Q838:Z838,$Q835:Z835,12)+IF(Z835=12,0,Z836)+AA839)&gt;=$K832,$K832-FLOOR(SUMIFS($Q838:Z838,$Q835:Z835,12),1),IF(AA835=1,AA839,AA839+Z836)),0)</f>
        <v>0</v>
      </c>
      <c r="AB836" s="62">
        <f>IF(AB835&gt;0,IF((SUMIFS($Q838:AA838,$Q835:AA835,12)+IF(AA835=12,0,AA836)+AB839)&gt;=$K832,$K832-FLOOR(SUMIFS($Q838:AA838,$Q835:AA835,12),1),IF(AB835=1,AB839,AB839+AA836)),0)</f>
        <v>0</v>
      </c>
      <c r="AC836" s="62">
        <f>IF(AC835&gt;0,IF((SUMIFS($Q838:AB838,$Q835:AB835,12)+IF(AB835=12,0,AB836)+AC839)&gt;=$K832,$K832-FLOOR(SUMIFS($Q838:AB838,$Q835:AB835,12),1),IF(AC835=1,AC839,AC839+AB836)),0)</f>
        <v>0</v>
      </c>
      <c r="AD836" s="62">
        <f>IF(AD835&gt;0,IF((SUMIFS($Q838:AC838,$Q835:AC835,12)+IF(AC835=12,0,AC836)+AD839)&gt;=$K832,$K832-FLOOR(SUMIFS($Q838:AC838,$Q835:AC835,12),1),IF(AD835=1,AD839,AD839+AC836)),0)</f>
        <v>0</v>
      </c>
      <c r="AE836" s="62">
        <f>IF(AE835&gt;0,IF((SUMIFS($Q838:AD838,$Q835:AD835,12)+IF(AD835=12,0,AD836)+AE839)&gt;=$K832,$K832-FLOOR(SUMIFS($Q838:AD838,$Q835:AD835,12),1),IF(AE835=1,AE839,AE839+AD836)),0)</f>
        <v>0</v>
      </c>
      <c r="AF836" s="62">
        <f>IF(AF835&gt;0,IF((SUMIFS($Q838:AE838,$Q835:AE835,12)+IF(AE835=12,0,AE836)+AF839)&gt;=$K832,$K832-FLOOR(SUMIFS($Q838:AE838,$Q835:AE835,12),1),IF(AF835=1,AF839,AF839+AE836)),0)</f>
        <v>0</v>
      </c>
      <c r="AG836" s="62">
        <f>IF(AG835&gt;0,IF((SUMIFS($Q838:AF838,$Q835:AF835,12)+IF(AF835=12,0,AF836)+AG839)&gt;=$K832,$K832-FLOOR(SUMIFS($Q838:AF838,$Q835:AF835,12),1),IF(AG835=1,AG839,AG839+AF836)),0)</f>
        <v>0</v>
      </c>
      <c r="AH836" s="62">
        <f>IF(AH835&gt;0,IF((SUMIFS($Q838:AG838,$Q835:AG835,12)+IF(AG835=12,0,AG836)+AH839)&gt;=$K832,$K832-FLOOR(SUMIFS($Q838:AG838,$Q835:AG835,12),1),IF(AH835=1,AH839,AH839+AG836)),0)</f>
        <v>0</v>
      </c>
      <c r="AI836" s="62">
        <f>IF(AI835&gt;0,IF((SUMIFS($Q838:AH838,$Q835:AH835,12)+IF(AH835=12,0,AH836)+AI839)&gt;=$K832,$K832-FLOOR(SUMIFS($Q838:AH838,$Q835:AH835,12),1),IF(AI835=1,AI839,AI839+AH836)),0)</f>
        <v>0</v>
      </c>
      <c r="AJ836" s="62">
        <f>IF(AJ835&gt;0,IF((SUMIFS($Q838:AI838,$Q835:AI835,12)+IF(AI835=12,0,AI836)+AJ839)&gt;=$K832,$K832-FLOOR(SUMIFS($Q838:AI838,$Q835:AI835,12),1),IF(AJ835=1,AJ839,AJ839+AI836)),0)</f>
        <v>0</v>
      </c>
      <c r="AK836" s="62">
        <f>IF(AK835&gt;0,IF((SUMIFS($Q838:AJ838,$Q835:AJ835,12)+IF(AJ835=12,0,AJ836)+AK839)&gt;=$K832,$K832-FLOOR(SUMIFS($Q838:AJ838,$Q835:AJ835,12),1),IF(AK835=1,AK839,AK839+AJ836)),0)</f>
        <v>0</v>
      </c>
      <c r="AL836" s="62">
        <f>IF(AL835&gt;0,IF((SUMIFS($Q838:AK838,$Q835:AK835,12)+IF(AK835=12,0,AK836)+AL839)&gt;=$K832,$K832-FLOOR(SUMIFS($Q838:AK838,$Q835:AK835,12),1),IF(AL835=1,AL839,AL839+AK836)),0)</f>
        <v>0</v>
      </c>
      <c r="AM836" s="62">
        <f>IF(AM835&gt;0,IF((SUMIFS($Q838:AL838,$Q835:AL835,12)+IF(AL835=12,0,AL836)+AM839)&gt;=$K832,$K832-FLOOR(SUMIFS($Q838:AL838,$Q835:AL835,12),1),IF(AM835=1,AM839,AM839+AL836)),0)</f>
        <v>0</v>
      </c>
      <c r="AN836" s="62">
        <f>IF(AN835&gt;0,IF((SUMIFS($Q838:AM838,$Q835:AM835,12)+IF(AM835=12,0,AM836)+AN839)&gt;=$K832,$K832-FLOOR(SUMIFS($Q838:AM838,$Q835:AM835,12),1),IF(AN835=1,AN839,AN839+AM836)),0)</f>
        <v>0</v>
      </c>
      <c r="AO836" s="62">
        <f>IF(AO835&gt;0,IF((SUMIFS($Q838:AN838,$Q835:AN835,12)+IF(AN835=12,0,AN836)+AO839)&gt;=$K832,$K832-FLOOR(SUMIFS($Q838:AN838,$Q835:AN835,12),1),IF(AO835=1,AO839,AO839+AN836)),0)</f>
        <v>0</v>
      </c>
      <c r="AP836" s="62">
        <f>IF(AP835&gt;0,IF((SUMIFS($Q838:AO838,$Q835:AO835,12)+IF(AO835=12,0,AO836)+AP839)&gt;=$K832,$K832-FLOOR(SUMIFS($Q838:AO838,$Q835:AO835,12),1),IF(AP835=1,AP839,AP839+AO836)),0)</f>
        <v>0</v>
      </c>
      <c r="AQ836" s="62">
        <f>IF(AQ835&gt;0,IF((SUMIFS($Q838:AP838,$Q835:AP835,12)+IF(AP835=12,0,AP836)+AQ839)&gt;=$K832,$K832-FLOOR(SUMIFS($Q838:AP838,$Q835:AP835,12),1),IF(AQ835=1,AQ839,AQ839+AP836)),0)</f>
        <v>0</v>
      </c>
      <c r="AR836" s="62">
        <f>IF(AR835&gt;0,IF((SUMIFS($Q838:AQ838,$Q835:AQ835,12)+IF(AQ835=12,0,AQ836)+AR839)&gt;=$K832,$K832-FLOOR(SUMIFS($Q838:AQ838,$Q835:AQ835,12),1),IF(AR835=1,AR839,AR839+AQ836)),0)</f>
        <v>0</v>
      </c>
      <c r="AS836" s="62">
        <f>IF(AS835&gt;0,IF((SUMIFS($Q838:AR838,$Q835:AR835,12)+IF(AR835=12,0,AR836)+AS839)&gt;=$K832,$K832-FLOOR(SUMIFS($Q838:AR838,$Q835:AR835,12),1),IF(AS835=1,AS839,AS839+AR836)),0)</f>
        <v>0</v>
      </c>
      <c r="AT836" s="62">
        <f>IF(AT835&gt;0,IF((SUMIFS($Q838:AS838,$Q835:AS835,12)+IF(AS835=12,0,AS836)+AT839)&gt;=$K832,$K832-FLOOR(SUMIFS($Q838:AS838,$Q835:AS835,12),1),IF(AT835=1,AT839,AT839+AS836)),0)</f>
        <v>0</v>
      </c>
      <c r="AU836" s="62">
        <f>IF(AU835&gt;0,IF((SUMIFS($Q838:AT838,$Q835:AT835,12)+IF(AT835=12,0,AT836)+AU839)&gt;=$K832,$K832-FLOOR(SUMIFS($Q838:AT838,$Q835:AT835,12),1),IF(AU835=1,AU839,AU839+AT836)),0)</f>
        <v>0</v>
      </c>
      <c r="AV836" s="62">
        <f>IF(AV835&gt;0,IF((SUMIFS($Q838:AU838,$Q835:AU835,12)+IF(AU835=12,0,AU836)+AV839)&gt;=$K832,$K832-FLOOR(SUMIFS($Q838:AU838,$Q835:AU835,12),1),IF(AV835=1,AV839,AV839+AU836)),0)</f>
        <v>0</v>
      </c>
      <c r="AW836" s="62">
        <f>IF(AW835&gt;0,IF((SUMIFS($Q838:AV838,$Q835:AV835,12)+IF(AV835=12,0,AV836)+AW839)&gt;=$K832,$K832-FLOOR(SUMIFS($Q838:AV838,$Q835:AV835,12),1),IF(AW835=1,AW839,AW839+AV836)),0)</f>
        <v>0</v>
      </c>
      <c r="AX836" s="62">
        <f>IF(AX835&gt;0,IF((SUMIFS($Q838:AW838,$Q835:AW835,12)+IF(AW835=12,0,AW836)+AX839)&gt;=$K832,$K832-FLOOR(SUMIFS($Q838:AW838,$Q835:AW835,12),1),IF(AX835=1,AX839,AX839+AW836)),0)</f>
        <v>0</v>
      </c>
      <c r="AY836" s="62">
        <f>IF(AY835&gt;0,IF((SUMIFS($Q838:AX838,$Q835:AX835,12)+IF(AX835=12,0,AX836)+AY839)&gt;=$K832,$K832-FLOOR(SUMIFS($Q838:AX838,$Q835:AX835,12),1),IF(AY835=1,AY839,AY839+AX836)),0)</f>
        <v>0</v>
      </c>
      <c r="AZ836" s="62">
        <f>IF(AZ835&gt;0,IF((SUMIFS($Q838:AY838,$Q835:AY835,12)+IF(AY835=12,0,AY836)+AZ839)&gt;=$K832,$K832-FLOOR(SUMIFS($Q838:AY838,$Q835:AY835,12),1),IF(AZ835=1,AZ839,AZ839+AY836)),0)</f>
        <v>0</v>
      </c>
      <c r="BA836" s="62">
        <f>IF(BA835&gt;0,IF((SUMIFS($Q838:AZ838,$Q835:AZ835,12)+IF(AZ835=12,0,AZ836)+BA839)&gt;=$K832,$K832-FLOOR(SUMIFS($Q838:AZ838,$Q835:AZ835,12),1),IF(BA835=1,BA839,BA839+AZ836)),0)</f>
        <v>0</v>
      </c>
      <c r="BB836" s="62">
        <f>IF(BB835&gt;0,IF((SUMIFS($Q838:BA838,$Q835:BA835,12)+IF(BA835=12,0,BA836)+BB839)&gt;=$K832,$K832-FLOOR(SUMIFS($Q838:BA838,$Q835:BA835,12),1),IF(BB835=1,BB839,BB839+BA836)),0)</f>
        <v>0</v>
      </c>
      <c r="BC836" s="62">
        <f>IF(BC835&gt;0,IF((SUMIFS($Q838:BB838,$Q835:BB835,12)+IF(BB835=12,0,BB836)+BC839)&gt;=$K832,$K832-FLOOR(SUMIFS($Q838:BB838,$Q835:BB835,12),1),IF(BC835=1,BC839,BC839+BB836)),0)</f>
        <v>0</v>
      </c>
      <c r="BD836" s="62">
        <f>IF(BD835&gt;0,IF((SUMIFS($Q838:BC838,$Q835:BC835,12)+IF(BC835=12,0,BC836)+BD839)&gt;=$K832,$K832-FLOOR(SUMIFS($Q838:BC838,$Q835:BC835,12),1),IF(BD835=1,BD839,BD839+BC836)),0)</f>
        <v>0</v>
      </c>
      <c r="BE836" s="62">
        <f>IF(BE835&gt;0,IF((SUMIFS($Q838:BD838,$Q835:BD835,12)+IF(BD835=12,0,BD836)+BE839)&gt;=$K832,$K832-FLOOR(SUMIFS($Q838:BD838,$Q835:BD835,12),1),IF(BE835=1,BE839,BE839+BD836)),0)</f>
        <v>0</v>
      </c>
      <c r="BF836" s="62">
        <f>IF(BF835&gt;0,IF((SUMIFS($Q838:BE838,$Q835:BE835,12)+IF(BE835=12,0,BE836)+BF839)&gt;=$K832,$K832-FLOOR(SUMIFS($Q838:BE838,$Q835:BE835,12),1),IF(BF835=1,BF839,BF839+BE836)),0)</f>
        <v>0</v>
      </c>
      <c r="BG836" s="62">
        <f>IF(BG835&gt;0,IF((SUMIFS($Q838:BF838,$Q835:BF835,12)+IF(BF835=12,0,BF836)+BG839)&gt;=$K832,$K832-FLOOR(SUMIFS($Q838:BF838,$Q835:BF835,12),1),IF(BG835=1,BG839,BG839+BF836)),0)</f>
        <v>0</v>
      </c>
      <c r="BH836" s="62">
        <f>IF(BH835&gt;0,IF((SUMIFS($Q838:BG838,$Q835:BG835,12)+IF(BG835=12,0,BG836)+BH839)&gt;=$K832,$K832-FLOOR(SUMIFS($Q838:BG838,$Q835:BG835,12),1),IF(BH835=1,BH839,BH839+BG836)),0)</f>
        <v>0</v>
      </c>
      <c r="BI836" s="62">
        <f>IF(BI835&gt;0,IF((SUMIFS($Q838:BH838,$Q835:BH835,12)+IF(BH835=12,0,BH836)+BI839)&gt;=$K832,$K832-FLOOR(SUMIFS($Q838:BH838,$Q835:BH835,12),1),IF(BI835=1,BI839,BI839+BH836)),0)</f>
        <v>0</v>
      </c>
      <c r="BJ836" s="62">
        <f>IF(BJ835&gt;0,IF((SUMIFS($Q838:BI838,$Q835:BI835,12)+IF(BI835=12,0,BI836)+BJ839)&gt;=$K832,$K832-FLOOR(SUMIFS($Q838:BI838,$Q835:BI835,12),1),IF(BJ835=1,BJ839,BJ839+BI836)),0)</f>
        <v>0</v>
      </c>
      <c r="BK836" s="62">
        <f>IF(BK835&gt;0,IF((SUMIFS($Q838:BJ838,$Q835:BJ835,12)+IF(BJ835=12,0,BJ836)+BK839)&gt;=$K832,$K832-FLOOR(SUMIFS($Q838:BJ838,$Q835:BJ835,12),1),IF(BK835=1,BK839,BK839+BJ836)),0)</f>
        <v>0</v>
      </c>
      <c r="BL836" s="62">
        <f>IF(BL835&gt;0,IF((SUMIFS($Q838:BK838,$Q835:BK835,12)+IF(BK835=12,0,BK836)+BL839)&gt;=$K832,$K832-FLOOR(SUMIFS($Q838:BK838,$Q835:BK835,12),1),IF(BL835=1,BL839,BL839+BK836)),0)</f>
        <v>0</v>
      </c>
      <c r="BM836" s="62">
        <f>IF(BM835&gt;0,IF((SUMIFS($Q838:BL838,$Q835:BL835,12)+IF(BL835=12,0,BL836)+BM839)&gt;=$K832,$K832-FLOOR(SUMIFS($Q838:BL838,$Q835:BL835,12),1),IF(BM835=1,BM839,BM839+BL836)),0)</f>
        <v>0</v>
      </c>
      <c r="BN836" s="62">
        <f>IF(BN835&gt;0,IF((SUMIFS($Q838:BM838,$Q835:BM835,12)+IF(BM835=12,0,BM836)+BN839)&gt;=$K832,$K832-FLOOR(SUMIFS($Q838:BM838,$Q835:BM835,12),1),IF(BN835=1,BN839,BN839+BM836)),0)</f>
        <v>0</v>
      </c>
      <c r="BO836" s="62">
        <f>IF(BO835&gt;0,IF((SUMIFS($Q838:BN838,$Q835:BN835,12)+IF(BN835=12,0,BN836)+BO839)&gt;=$K832,$K832-FLOOR(SUMIFS($Q838:BN838,$Q835:BN835,12),1),IF(BO835=1,BO839,BO839+BN836)),0)</f>
        <v>0</v>
      </c>
      <c r="BP836" s="62">
        <f>IF(BP835&gt;0,IF((SUMIFS($Q838:BO838,$Q835:BO835,12)+IF(BO835=12,0,BO836)+BP839)&gt;=$K832,$K832-FLOOR(SUMIFS($Q838:BO838,$Q835:BO835,12),1),IF(BP835=1,BP839,BP839+BO836)),0)</f>
        <v>0</v>
      </c>
      <c r="BQ836" s="62">
        <f>IF(BQ835&gt;0,IF((SUMIFS($Q838:BP838,$Q835:BP835,12)+IF(BP835=12,0,BP836)+BQ839)&gt;=$K832,$K832-FLOOR(SUMIFS($Q838:BP838,$Q835:BP835,12),1),IF(BQ835=1,BQ839,BQ839+BP836)),0)</f>
        <v>0</v>
      </c>
      <c r="BR836" s="62">
        <f>IF(BR835&gt;0,IF((SUMIFS($Q838:BQ838,$Q835:BQ835,12)+IF(BQ835=12,0,BQ836)+BR839)&gt;=$K832,$K832-FLOOR(SUMIFS($Q838:BQ838,$Q835:BQ835,12),1),IF(BR835=1,BR839,BR839+BQ836)),0)</f>
        <v>0</v>
      </c>
      <c r="BS836" s="62">
        <f>IF(BS835&gt;0,IF((SUMIFS($Q838:BR838,$Q835:BR835,12)+IF(BR835=12,0,BR836)+BS839)&gt;=$K832,$K832-FLOOR(SUMIFS($Q838:BR838,$Q835:BR835,12),1),IF(BS835=1,BS839,BS839+BR836)),0)</f>
        <v>0</v>
      </c>
      <c r="BT836" s="62">
        <f>IF(BT835&gt;0,IF((SUMIFS($Q838:BS838,$Q835:BS835,12)+IF(BS835=12,0,BS836)+BT839)&gt;=$K832,$K832-FLOOR(SUMIFS($Q838:BS838,$Q835:BS835,12),1),IF(BT835=1,BT839,BT839+BS836)),0)</f>
        <v>0</v>
      </c>
      <c r="BU836" s="62">
        <f>IF(BU835&gt;0,IF((SUMIFS($Q838:BT838,$Q835:BT835,12)+IF(BT835=12,0,BT836)+BU839)&gt;=$K832,$K832-FLOOR(SUMIFS($Q838:BT838,$Q835:BT835,12),1),IF(BU835=1,BU839,BU839+BT836)),0)</f>
        <v>0</v>
      </c>
      <c r="BV836" s="62">
        <f>IF(BV835&gt;0,IF((SUMIFS($Q838:BU838,$Q835:BU835,12)+IF(BU835=12,0,BU836)+BV839)&gt;=$K832,$K832-FLOOR(SUMIFS($Q838:BU838,$Q835:BU835,12),1),IF(BV835=1,BV839,BV839+BU836)),0)</f>
        <v>0</v>
      </c>
      <c r="BW836" s="62">
        <f>IF(BW835&gt;0,IF((SUMIFS($Q838:BV838,$Q835:BV835,12)+IF(BV835=12,0,BV836)+BW839)&gt;=$K832,$K832-FLOOR(SUMIFS($Q838:BV838,$Q835:BV835,12),1),IF(BW835=1,BW839,BW839+BV836)),0)</f>
        <v>0</v>
      </c>
      <c r="BX836" s="62">
        <f>IF(BX835&gt;0,IF((SUMIFS($Q838:BW838,$Q835:BW835,12)+IF(BW835=12,0,BW836)+BX839)&gt;=$K832,$K832-FLOOR(SUMIFS($Q838:BW838,$Q835:BW835,12),1),IF(BX835=1,BX839,BX839+BW836)),0)</f>
        <v>0</v>
      </c>
      <c r="BY836" s="298"/>
      <c r="BZ836" s="300"/>
      <c r="CA836" s="302"/>
      <c r="CB836" s="302"/>
    </row>
    <row r="837" spans="1:96" s="98" customFormat="1" ht="41.4" hidden="1" customHeight="1" x14ac:dyDescent="0.3">
      <c r="A837" s="97"/>
      <c r="B837" s="119"/>
      <c r="C837" s="73"/>
      <c r="D837" s="73"/>
      <c r="E837" s="73"/>
      <c r="F837" s="73"/>
      <c r="G837" s="73"/>
      <c r="H837" s="73"/>
      <c r="I837" s="73"/>
      <c r="J837" s="73"/>
      <c r="K837" s="73"/>
      <c r="L837" s="58"/>
      <c r="M837" s="7"/>
      <c r="N837" s="160"/>
      <c r="P837" s="59" t="s">
        <v>172</v>
      </c>
      <c r="Q837" s="61">
        <f>IF(Q832&gt;0,Q833,0)</f>
        <v>0</v>
      </c>
      <c r="R837" s="61">
        <f t="shared" ref="R837" si="19766">IF(R832&gt;0,IF(R835=1,R833,R833+Q837),Q837)</f>
        <v>0</v>
      </c>
      <c r="S837" s="61">
        <f t="shared" ref="S837" si="19767">IF(S832&gt;0,IF(S835=1,S833,S833+R837),R837)</f>
        <v>0</v>
      </c>
      <c r="T837" s="61">
        <f t="shared" ref="T837" si="19768">IF(T832&gt;0,IF(T835=1,T833,T833+S837),S837)</f>
        <v>0</v>
      </c>
      <c r="U837" s="61">
        <f t="shared" ref="U837" si="19769">IF(U832&gt;0,IF(U835=1,U833,U833+T837),T837)</f>
        <v>0</v>
      </c>
      <c r="V837" s="61">
        <f t="shared" ref="V837" si="19770">IF(V832&gt;0,IF(V835=1,V833,V833+U837),U837)</f>
        <v>0</v>
      </c>
      <c r="W837" s="61">
        <f t="shared" ref="W837" si="19771">IF(W832&gt;0,IF(W835=1,W833,W833+V837),V837)</f>
        <v>0</v>
      </c>
      <c r="X837" s="61">
        <f t="shared" ref="X837" si="19772">IF(X832&gt;0,IF(X835=1,X833,X833+W837),W837)</f>
        <v>0</v>
      </c>
      <c r="Y837" s="61">
        <f t="shared" ref="Y837" si="19773">IF(Y832&gt;0,IF(Y835=1,Y833,Y833+X837),X837)</f>
        <v>0</v>
      </c>
      <c r="Z837" s="61">
        <f t="shared" ref="Z837" si="19774">IF(Z832&gt;0,IF(Z835=1,Z833,Z833+Y837),Y837)</f>
        <v>0</v>
      </c>
      <c r="AA837" s="61">
        <f t="shared" ref="AA837" si="19775">IF(AA832&gt;0,IF(AA835=1,AA833,AA833+Z837),Z837)</f>
        <v>0</v>
      </c>
      <c r="AB837" s="61">
        <f t="shared" ref="AB837" si="19776">IF(AB832&gt;0,IF(AB835=1,AB833,AB833+AA837),AA837)</f>
        <v>0</v>
      </c>
      <c r="AC837" s="61">
        <f t="shared" ref="AC837" si="19777">IF(AC832&gt;0,IF(AC835=1,AC833,AC833+AB837),AB837)</f>
        <v>0</v>
      </c>
      <c r="AD837" s="61">
        <f t="shared" ref="AD837" si="19778">IF(AD832&gt;0,IF(AD835=1,AD833,AD833+AC837),AC837)</f>
        <v>0</v>
      </c>
      <c r="AE837" s="61">
        <f t="shared" ref="AE837" si="19779">IF(AE832&gt;0,IF(AE835=1,AE833,AE833+AD837),AD837)</f>
        <v>0</v>
      </c>
      <c r="AF837" s="61">
        <f t="shared" ref="AF837" si="19780">IF(AF832&gt;0,IF(AF835=1,AF833,AF833+AE837),AE837)</f>
        <v>0</v>
      </c>
      <c r="AG837" s="61">
        <f t="shared" ref="AG837" si="19781">IF(AG832&gt;0,IF(AG835=1,AG833,AG833+AF837),AF837)</f>
        <v>0</v>
      </c>
      <c r="AH837" s="61">
        <f t="shared" ref="AH837" si="19782">IF(AH832&gt;0,IF(AH835=1,AH833,AH833+AG837),AG837)</f>
        <v>0</v>
      </c>
      <c r="AI837" s="61">
        <f t="shared" ref="AI837" si="19783">IF(AI832&gt;0,IF(AI835=1,AI833,AI833+AH837),AH837)</f>
        <v>0</v>
      </c>
      <c r="AJ837" s="61">
        <f t="shared" ref="AJ837" si="19784">IF(AJ832&gt;0,IF(AJ835=1,AJ833,AJ833+AI837),AI837)</f>
        <v>0</v>
      </c>
      <c r="AK837" s="61">
        <f t="shared" ref="AK837" si="19785">IF(AK832&gt;0,IF(AK835=1,AK833,AK833+AJ837),AJ837)</f>
        <v>0</v>
      </c>
      <c r="AL837" s="61">
        <f t="shared" ref="AL837" si="19786">IF(AL832&gt;0,IF(AL835=1,AL833,AL833+AK837),AK837)</f>
        <v>0</v>
      </c>
      <c r="AM837" s="61">
        <f t="shared" ref="AM837" si="19787">IF(AM832&gt;0,IF(AM835=1,AM833,AM833+AL837),AL837)</f>
        <v>0</v>
      </c>
      <c r="AN837" s="61">
        <f t="shared" ref="AN837" si="19788">IF(AN832&gt;0,IF(AN835=1,AN833,AN833+AM837),AM837)</f>
        <v>0</v>
      </c>
      <c r="AO837" s="61">
        <f t="shared" ref="AO837" si="19789">IF(AO832&gt;0,IF(AO835=1,AO833,AO833+AN837),AN837)</f>
        <v>0</v>
      </c>
      <c r="AP837" s="61">
        <f t="shared" ref="AP837" si="19790">IF(AP832&gt;0,IF(AP835=1,AP833,AP833+AO837),AO837)</f>
        <v>0</v>
      </c>
      <c r="AQ837" s="61">
        <f t="shared" ref="AQ837" si="19791">IF(AQ832&gt;0,IF(AQ835=1,AQ833,AQ833+AP837),AP837)</f>
        <v>0</v>
      </c>
      <c r="AR837" s="61">
        <f t="shared" ref="AR837" si="19792">IF(AR832&gt;0,IF(AR835=1,AR833,AR833+AQ837),AQ837)</f>
        <v>0</v>
      </c>
      <c r="AS837" s="61">
        <f t="shared" ref="AS837" si="19793">IF(AS832&gt;0,IF(AS835=1,AS833,AS833+AR837),AR837)</f>
        <v>0</v>
      </c>
      <c r="AT837" s="61">
        <f t="shared" ref="AT837" si="19794">IF(AT832&gt;0,IF(AT835=1,AT833,AT833+AS837),AS837)</f>
        <v>0</v>
      </c>
      <c r="AU837" s="61">
        <f t="shared" ref="AU837" si="19795">IF(AU832&gt;0,IF(AU835=1,AU833,AU833+AT837),AT837)</f>
        <v>0</v>
      </c>
      <c r="AV837" s="61">
        <f t="shared" ref="AV837" si="19796">IF(AV832&gt;0,IF(AV835=1,AV833,AV833+AU837),AU837)</f>
        <v>0</v>
      </c>
      <c r="AW837" s="61">
        <f t="shared" ref="AW837" si="19797">IF(AW832&gt;0,IF(AW835=1,AW833,AW833+AV837),AV837)</f>
        <v>0</v>
      </c>
      <c r="AX837" s="61">
        <f t="shared" ref="AX837" si="19798">IF(AX832&gt;0,IF(AX835=1,AX833,AX833+AW837),AW837)</f>
        <v>0</v>
      </c>
      <c r="AY837" s="61">
        <f t="shared" ref="AY837" si="19799">IF(AY832&gt;0,IF(AY835=1,AY833,AY833+AX837),AX837)</f>
        <v>0</v>
      </c>
      <c r="AZ837" s="61">
        <f t="shared" ref="AZ837" si="19800">IF(AZ832&gt;0,IF(AZ835=1,AZ833,AZ833+AY837),AY837)</f>
        <v>0</v>
      </c>
      <c r="BA837" s="61">
        <f t="shared" ref="BA837" si="19801">IF(BA832&gt;0,IF(BA835=1,BA833,BA833+AZ837),AZ837)</f>
        <v>0</v>
      </c>
      <c r="BB837" s="61">
        <f t="shared" ref="BB837" si="19802">IF(BB832&gt;0,IF(BB835=1,BB833,BB833+BA837),BA837)</f>
        <v>0</v>
      </c>
      <c r="BC837" s="61">
        <f t="shared" ref="BC837" si="19803">IF(BC832&gt;0,IF(BC835=1,BC833,BC833+BB837),BB837)</f>
        <v>0</v>
      </c>
      <c r="BD837" s="61">
        <f t="shared" ref="BD837" si="19804">IF(BD832&gt;0,IF(BD835=1,BD833,BD833+BC837),BC837)</f>
        <v>0</v>
      </c>
      <c r="BE837" s="61">
        <f t="shared" ref="BE837" si="19805">IF(BE832&gt;0,IF(BE835=1,BE833,BE833+BD837),BD837)</f>
        <v>0</v>
      </c>
      <c r="BF837" s="61">
        <f t="shared" ref="BF837" si="19806">IF(BF832&gt;0,IF(BF835=1,BF833,BF833+BE837),BE837)</f>
        <v>0</v>
      </c>
      <c r="BG837" s="61">
        <f t="shared" ref="BG837" si="19807">IF(BG832&gt;0,IF(BG835=1,BG833,BG833+BF837),BF837)</f>
        <v>0</v>
      </c>
      <c r="BH837" s="61">
        <f t="shared" ref="BH837" si="19808">IF(BH832&gt;0,IF(BH835=1,BH833,BH833+BG837),BG837)</f>
        <v>0</v>
      </c>
      <c r="BI837" s="61">
        <f t="shared" ref="BI837" si="19809">IF(BI832&gt;0,IF(BI835=1,BI833,BI833+BH837),BH837)</f>
        <v>0</v>
      </c>
      <c r="BJ837" s="61">
        <f t="shared" ref="BJ837" si="19810">IF(BJ832&gt;0,IF(BJ835=1,BJ833,BJ833+BI837),BI837)</f>
        <v>0</v>
      </c>
      <c r="BK837" s="61">
        <f t="shared" ref="BK837" si="19811">IF(BK832&gt;0,IF(BK835=1,BK833,BK833+BJ837),BJ837)</f>
        <v>0</v>
      </c>
      <c r="BL837" s="61">
        <f t="shared" ref="BL837" si="19812">IF(BL832&gt;0,IF(BL835=1,BL833,BL833+BK837),BK837)</f>
        <v>0</v>
      </c>
      <c r="BM837" s="61">
        <f t="shared" ref="BM837" si="19813">IF(BM832&gt;0,IF(BM835=1,BM833,BM833+BL837),BL837)</f>
        <v>0</v>
      </c>
      <c r="BN837" s="61">
        <f t="shared" ref="BN837" si="19814">IF(BN832&gt;0,IF(BN835=1,BN833,BN833+BM837),BM837)</f>
        <v>0</v>
      </c>
      <c r="BO837" s="61">
        <f t="shared" ref="BO837" si="19815">IF(BO832&gt;0,IF(BO835=1,BO833,BO833+BN837),BN837)</f>
        <v>0</v>
      </c>
      <c r="BP837" s="61">
        <f t="shared" ref="BP837" si="19816">IF(BP832&gt;0,IF(BP835=1,BP833,BP833+BO837),BO837)</f>
        <v>0</v>
      </c>
      <c r="BQ837" s="61">
        <f t="shared" ref="BQ837" si="19817">IF(BQ832&gt;0,IF(BQ835=1,BQ833,BQ833+BP837),BP837)</f>
        <v>0</v>
      </c>
      <c r="BR837" s="61">
        <f t="shared" ref="BR837" si="19818">IF(BR832&gt;0,IF(BR835=1,BR833,BR833+BQ837),BQ837)</f>
        <v>0</v>
      </c>
      <c r="BS837" s="61">
        <f t="shared" ref="BS837" si="19819">IF(BS832&gt;0,IF(BS835=1,BS833,BS833+BR837),BR837)</f>
        <v>0</v>
      </c>
      <c r="BT837" s="61">
        <f t="shared" ref="BT837" si="19820">IF(BT832&gt;0,IF(BT835=1,BT833,BT833+BS837),BS837)</f>
        <v>0</v>
      </c>
      <c r="BU837" s="61">
        <f t="shared" ref="BU837" si="19821">IF(BU832&gt;0,IF(BU835=1,BU833,BU833+BT837),BT837)</f>
        <v>0</v>
      </c>
      <c r="BV837" s="61">
        <f t="shared" ref="BV837" si="19822">IF(BV832&gt;0,IF(BV835=1,BV833,BV833+BU837),BU837)</f>
        <v>0</v>
      </c>
      <c r="BW837" s="61">
        <f t="shared" ref="BW837" si="19823">IF(BW832&gt;0,IF(BW835=1,BW833,BW833+BV837),BV837)</f>
        <v>0</v>
      </c>
      <c r="BX837" s="61">
        <f t="shared" ref="BX837" si="19824">IF(BX832&gt;0,IF(BX835=1,BX833,BX833+BW837),BW837)</f>
        <v>0</v>
      </c>
      <c r="BY837" s="298"/>
      <c r="BZ837" s="300"/>
      <c r="CA837" s="302"/>
      <c r="CB837" s="302"/>
    </row>
    <row r="838" spans="1:96" s="98" customFormat="1" ht="41.4" hidden="1" customHeight="1" x14ac:dyDescent="0.3">
      <c r="A838" s="97"/>
      <c r="B838" s="119"/>
      <c r="C838" s="73"/>
      <c r="D838" s="73"/>
      <c r="E838" s="73"/>
      <c r="F838" s="73"/>
      <c r="G838" s="73"/>
      <c r="H838" s="73"/>
      <c r="I838" s="73"/>
      <c r="J838" s="73"/>
      <c r="K838" s="73"/>
      <c r="L838" s="58"/>
      <c r="M838" s="7"/>
      <c r="N838" s="160"/>
      <c r="P838" s="59" t="s">
        <v>173</v>
      </c>
      <c r="Q838" s="61">
        <f>Q840</f>
        <v>0</v>
      </c>
      <c r="R838" s="61">
        <f t="shared" ref="R838" si="19825">IF(R835=1,R840,R840+Q838)</f>
        <v>0</v>
      </c>
      <c r="S838" s="61">
        <f t="shared" ref="S838" si="19826">IF(S835=1,S840,S840+R838)</f>
        <v>0</v>
      </c>
      <c r="T838" s="61">
        <f t="shared" ref="T838" si="19827">IF(T835=1,T840,T840+S838)</f>
        <v>0</v>
      </c>
      <c r="U838" s="61">
        <f t="shared" ref="U838" si="19828">IF(U835=1,U840,U840+T838)</f>
        <v>0</v>
      </c>
      <c r="V838" s="61">
        <f t="shared" ref="V838" si="19829">IF(V835=1,V840,V840+U838)</f>
        <v>0</v>
      </c>
      <c r="W838" s="61">
        <f t="shared" ref="W838" si="19830">IF(W835=1,W840,W840+V838)</f>
        <v>0</v>
      </c>
      <c r="X838" s="61">
        <f t="shared" ref="X838" si="19831">IF(X835=1,X840,X840+W838)</f>
        <v>0</v>
      </c>
      <c r="Y838" s="61">
        <f t="shared" ref="Y838" si="19832">IF(Y835=1,Y840,Y840+X838)</f>
        <v>0</v>
      </c>
      <c r="Z838" s="61">
        <f t="shared" ref="Z838" si="19833">IF(Z835=1,Z840,Z840+Y838)</f>
        <v>0</v>
      </c>
      <c r="AA838" s="61">
        <f t="shared" ref="AA838" si="19834">IF(AA835=1,AA840,AA840+Z838)</f>
        <v>0</v>
      </c>
      <c r="AB838" s="61">
        <f t="shared" ref="AB838" si="19835">IF(AB835=1,AB840,AB840+AA838)</f>
        <v>0</v>
      </c>
      <c r="AC838" s="61">
        <f t="shared" ref="AC838" si="19836">IF(AC835=1,AC840,AC840+AB838)</f>
        <v>0</v>
      </c>
      <c r="AD838" s="61">
        <f t="shared" ref="AD838" si="19837">IF(AD835=1,AD840,AD840+AC838)</f>
        <v>0</v>
      </c>
      <c r="AE838" s="61">
        <f t="shared" ref="AE838" si="19838">IF(AE835=1,AE840,AE840+AD838)</f>
        <v>0</v>
      </c>
      <c r="AF838" s="61">
        <f t="shared" ref="AF838" si="19839">IF(AF835=1,AF840,AF840+AE838)</f>
        <v>0</v>
      </c>
      <c r="AG838" s="61">
        <f t="shared" ref="AG838" si="19840">IF(AG835=1,AG840,AG840+AF838)</f>
        <v>0</v>
      </c>
      <c r="AH838" s="61">
        <f t="shared" ref="AH838" si="19841">IF(AH835=1,AH840,AH840+AG838)</f>
        <v>0</v>
      </c>
      <c r="AI838" s="61">
        <f t="shared" ref="AI838" si="19842">IF(AI835=1,AI840,AI840+AH838)</f>
        <v>0</v>
      </c>
      <c r="AJ838" s="61">
        <f t="shared" ref="AJ838" si="19843">IF(AJ835=1,AJ840,AJ840+AI838)</f>
        <v>0</v>
      </c>
      <c r="AK838" s="61">
        <f t="shared" ref="AK838" si="19844">IF(AK835=1,AK840,AK840+AJ838)</f>
        <v>0</v>
      </c>
      <c r="AL838" s="61">
        <f t="shared" ref="AL838" si="19845">IF(AL835=1,AL840,AL840+AK838)</f>
        <v>0</v>
      </c>
      <c r="AM838" s="61">
        <f t="shared" ref="AM838" si="19846">IF(AM835=1,AM840,AM840+AL838)</f>
        <v>0</v>
      </c>
      <c r="AN838" s="61">
        <f t="shared" ref="AN838" si="19847">IF(AN835=1,AN840,AN840+AM838)</f>
        <v>0</v>
      </c>
      <c r="AO838" s="61">
        <f t="shared" ref="AO838" si="19848">IF(AO835=1,AO840,AO840+AN838)</f>
        <v>0</v>
      </c>
      <c r="AP838" s="61">
        <f t="shared" ref="AP838" si="19849">IF(AP835=1,AP840,AP840+AO838)</f>
        <v>0</v>
      </c>
      <c r="AQ838" s="61">
        <f t="shared" ref="AQ838" si="19850">IF(AQ835=1,AQ840,AQ840+AP838)</f>
        <v>0</v>
      </c>
      <c r="AR838" s="61">
        <f t="shared" ref="AR838" si="19851">IF(AR835=1,AR840,AR840+AQ838)</f>
        <v>0</v>
      </c>
      <c r="AS838" s="61">
        <f t="shared" ref="AS838" si="19852">IF(AS835=1,AS840,AS840+AR838)</f>
        <v>0</v>
      </c>
      <c r="AT838" s="61">
        <f t="shared" ref="AT838" si="19853">IF(AT835=1,AT840,AT840+AS838)</f>
        <v>0</v>
      </c>
      <c r="AU838" s="61">
        <f t="shared" ref="AU838" si="19854">IF(AU835=1,AU840,AU840+AT838)</f>
        <v>0</v>
      </c>
      <c r="AV838" s="61">
        <f t="shared" ref="AV838" si="19855">IF(AV835=1,AV840,AV840+AU838)</f>
        <v>0</v>
      </c>
      <c r="AW838" s="61">
        <f t="shared" ref="AW838" si="19856">IF(AW835=1,AW840,AW840+AV838)</f>
        <v>0</v>
      </c>
      <c r="AX838" s="61">
        <f t="shared" ref="AX838" si="19857">IF(AX835=1,AX840,AX840+AW838)</f>
        <v>0</v>
      </c>
      <c r="AY838" s="61">
        <f t="shared" ref="AY838" si="19858">IF(AY835=1,AY840,AY840+AX838)</f>
        <v>0</v>
      </c>
      <c r="AZ838" s="61">
        <f t="shared" ref="AZ838" si="19859">IF(AZ835=1,AZ840,AZ840+AY838)</f>
        <v>0</v>
      </c>
      <c r="BA838" s="61">
        <f t="shared" ref="BA838" si="19860">IF(BA835=1,BA840,BA840+AZ838)</f>
        <v>0</v>
      </c>
      <c r="BB838" s="61">
        <f t="shared" ref="BB838" si="19861">IF(BB835=1,BB840,BB840+BA838)</f>
        <v>0</v>
      </c>
      <c r="BC838" s="61">
        <f t="shared" ref="BC838" si="19862">IF(BC835=1,BC840,BC840+BB838)</f>
        <v>0</v>
      </c>
      <c r="BD838" s="61">
        <f t="shared" ref="BD838" si="19863">IF(BD835=1,BD840,BD840+BC838)</f>
        <v>0</v>
      </c>
      <c r="BE838" s="61">
        <f t="shared" ref="BE838" si="19864">IF(BE835=1,BE840,BE840+BD838)</f>
        <v>0</v>
      </c>
      <c r="BF838" s="61">
        <f t="shared" ref="BF838" si="19865">IF(BF835=1,BF840,BF840+BE838)</f>
        <v>0</v>
      </c>
      <c r="BG838" s="61">
        <f t="shared" ref="BG838" si="19866">IF(BG835=1,BG840,BG840+BF838)</f>
        <v>0</v>
      </c>
      <c r="BH838" s="61">
        <f t="shared" ref="BH838" si="19867">IF(BH835=1,BH840,BH840+BG838)</f>
        <v>0</v>
      </c>
      <c r="BI838" s="61">
        <f t="shared" ref="BI838" si="19868">IF(BI835=1,BI840,BI840+BH838)</f>
        <v>0</v>
      </c>
      <c r="BJ838" s="61">
        <f t="shared" ref="BJ838" si="19869">IF(BJ835=1,BJ840,BJ840+BI838)</f>
        <v>0</v>
      </c>
      <c r="BK838" s="61">
        <f t="shared" ref="BK838" si="19870">IF(BK835=1,BK840,BK840+BJ838)</f>
        <v>0</v>
      </c>
      <c r="BL838" s="61">
        <f t="shared" ref="BL838" si="19871">IF(BL835=1,BL840,BL840+BK838)</f>
        <v>0</v>
      </c>
      <c r="BM838" s="61">
        <f t="shared" ref="BM838" si="19872">IF(BM835=1,BM840,BM840+BL838)</f>
        <v>0</v>
      </c>
      <c r="BN838" s="61">
        <f t="shared" ref="BN838" si="19873">IF(BN835=1,BN840,BN840+BM838)</f>
        <v>0</v>
      </c>
      <c r="BO838" s="61">
        <f t="shared" ref="BO838" si="19874">IF(BO835=1,BO840,BO840+BN838)</f>
        <v>0</v>
      </c>
      <c r="BP838" s="61">
        <f t="shared" ref="BP838" si="19875">IF(BP835=1,BP840,BP840+BO838)</f>
        <v>0</v>
      </c>
      <c r="BQ838" s="61">
        <f t="shared" ref="BQ838" si="19876">IF(BQ835=1,BQ840,BQ840+BP838)</f>
        <v>0</v>
      </c>
      <c r="BR838" s="61">
        <f t="shared" ref="BR838" si="19877">IF(BR835=1,BR840,BR840+BQ838)</f>
        <v>0</v>
      </c>
      <c r="BS838" s="61">
        <f t="shared" ref="BS838" si="19878">IF(BS835=1,BS840,BS840+BR838)</f>
        <v>0</v>
      </c>
      <c r="BT838" s="61">
        <f t="shared" ref="BT838" si="19879">IF(BT835=1,BT840,BT840+BS838)</f>
        <v>0</v>
      </c>
      <c r="BU838" s="61">
        <f t="shared" ref="BU838" si="19880">IF(BU835=1,BU840,BU840+BT838)</f>
        <v>0</v>
      </c>
      <c r="BV838" s="61">
        <f t="shared" ref="BV838" si="19881">IF(BV835=1,BV840,BV840+BU838)</f>
        <v>0</v>
      </c>
      <c r="BW838" s="61">
        <f t="shared" ref="BW838" si="19882">IF(BW835=1,BW840,BW840+BV838)</f>
        <v>0</v>
      </c>
      <c r="BX838" s="61">
        <f t="shared" ref="BX838" si="19883">IF(BX835=1,BX840,BX840+BW838)</f>
        <v>0</v>
      </c>
      <c r="BY838" s="298"/>
      <c r="BZ838" s="300"/>
      <c r="CA838" s="302"/>
      <c r="CB838" s="302"/>
    </row>
    <row r="839" spans="1:96" s="98" customFormat="1" ht="28.95" customHeight="1" x14ac:dyDescent="0.3">
      <c r="A839" s="97"/>
      <c r="B839" s="119"/>
      <c r="C839" s="73"/>
      <c r="D839" s="73"/>
      <c r="E839" s="73"/>
      <c r="F839" s="73"/>
      <c r="G839" s="73"/>
      <c r="H839" s="73"/>
      <c r="I839" s="73"/>
      <c r="J839" s="73"/>
      <c r="K839" s="73"/>
      <c r="L839" s="58"/>
      <c r="M839" s="7"/>
      <c r="N839" s="160"/>
      <c r="P839" s="57" t="s">
        <v>171</v>
      </c>
      <c r="Q839" s="62">
        <f t="shared" ref="Q839:BX839" si="19884">1720/12*Q832</f>
        <v>0</v>
      </c>
      <c r="R839" s="62">
        <f t="shared" si="19884"/>
        <v>0</v>
      </c>
      <c r="S839" s="62">
        <f t="shared" si="19884"/>
        <v>0</v>
      </c>
      <c r="T839" s="62">
        <f t="shared" si="19884"/>
        <v>0</v>
      </c>
      <c r="U839" s="62">
        <f t="shared" si="19884"/>
        <v>0</v>
      </c>
      <c r="V839" s="62">
        <f t="shared" si="19884"/>
        <v>0</v>
      </c>
      <c r="W839" s="62">
        <f t="shared" si="19884"/>
        <v>0</v>
      </c>
      <c r="X839" s="62">
        <f t="shared" si="19884"/>
        <v>0</v>
      </c>
      <c r="Y839" s="62">
        <f t="shared" si="19884"/>
        <v>0</v>
      </c>
      <c r="Z839" s="62">
        <f t="shared" si="19884"/>
        <v>0</v>
      </c>
      <c r="AA839" s="62">
        <f t="shared" si="19884"/>
        <v>0</v>
      </c>
      <c r="AB839" s="62">
        <f t="shared" si="19884"/>
        <v>0</v>
      </c>
      <c r="AC839" s="62">
        <f t="shared" si="19884"/>
        <v>0</v>
      </c>
      <c r="AD839" s="62">
        <f t="shared" si="19884"/>
        <v>0</v>
      </c>
      <c r="AE839" s="62">
        <f t="shared" si="19884"/>
        <v>0</v>
      </c>
      <c r="AF839" s="62">
        <f t="shared" si="19884"/>
        <v>0</v>
      </c>
      <c r="AG839" s="62">
        <f t="shared" si="19884"/>
        <v>0</v>
      </c>
      <c r="AH839" s="62">
        <f t="shared" si="19884"/>
        <v>0</v>
      </c>
      <c r="AI839" s="62">
        <f t="shared" si="19884"/>
        <v>0</v>
      </c>
      <c r="AJ839" s="62">
        <f t="shared" si="19884"/>
        <v>0</v>
      </c>
      <c r="AK839" s="62">
        <f t="shared" si="19884"/>
        <v>0</v>
      </c>
      <c r="AL839" s="62">
        <f t="shared" si="19884"/>
        <v>0</v>
      </c>
      <c r="AM839" s="62">
        <f t="shared" si="19884"/>
        <v>0</v>
      </c>
      <c r="AN839" s="62">
        <f t="shared" si="19884"/>
        <v>0</v>
      </c>
      <c r="AO839" s="62">
        <f t="shared" si="19884"/>
        <v>0</v>
      </c>
      <c r="AP839" s="62">
        <f t="shared" si="19884"/>
        <v>0</v>
      </c>
      <c r="AQ839" s="62">
        <f t="shared" si="19884"/>
        <v>0</v>
      </c>
      <c r="AR839" s="62">
        <f t="shared" si="19884"/>
        <v>0</v>
      </c>
      <c r="AS839" s="62">
        <f t="shared" si="19884"/>
        <v>0</v>
      </c>
      <c r="AT839" s="62">
        <f t="shared" si="19884"/>
        <v>0</v>
      </c>
      <c r="AU839" s="62">
        <f t="shared" si="19884"/>
        <v>0</v>
      </c>
      <c r="AV839" s="62">
        <f t="shared" si="19884"/>
        <v>0</v>
      </c>
      <c r="AW839" s="62">
        <f t="shared" si="19884"/>
        <v>0</v>
      </c>
      <c r="AX839" s="62">
        <f t="shared" si="19884"/>
        <v>0</v>
      </c>
      <c r="AY839" s="62">
        <f t="shared" si="19884"/>
        <v>0</v>
      </c>
      <c r="AZ839" s="62">
        <f t="shared" si="19884"/>
        <v>0</v>
      </c>
      <c r="BA839" s="62">
        <f t="shared" si="19884"/>
        <v>0</v>
      </c>
      <c r="BB839" s="62">
        <f t="shared" si="19884"/>
        <v>0</v>
      </c>
      <c r="BC839" s="62">
        <f t="shared" si="19884"/>
        <v>0</v>
      </c>
      <c r="BD839" s="62">
        <f t="shared" si="19884"/>
        <v>0</v>
      </c>
      <c r="BE839" s="62">
        <f t="shared" si="19884"/>
        <v>0</v>
      </c>
      <c r="BF839" s="62">
        <f t="shared" si="19884"/>
        <v>0</v>
      </c>
      <c r="BG839" s="62">
        <f t="shared" si="19884"/>
        <v>0</v>
      </c>
      <c r="BH839" s="62">
        <f t="shared" si="19884"/>
        <v>0</v>
      </c>
      <c r="BI839" s="62">
        <f t="shared" si="19884"/>
        <v>0</v>
      </c>
      <c r="BJ839" s="62">
        <f t="shared" si="19884"/>
        <v>0</v>
      </c>
      <c r="BK839" s="62">
        <f t="shared" si="19884"/>
        <v>0</v>
      </c>
      <c r="BL839" s="62">
        <f t="shared" si="19884"/>
        <v>0</v>
      </c>
      <c r="BM839" s="62">
        <f t="shared" si="19884"/>
        <v>0</v>
      </c>
      <c r="BN839" s="62">
        <f t="shared" si="19884"/>
        <v>0</v>
      </c>
      <c r="BO839" s="62">
        <f t="shared" si="19884"/>
        <v>0</v>
      </c>
      <c r="BP839" s="62">
        <f t="shared" si="19884"/>
        <v>0</v>
      </c>
      <c r="BQ839" s="62">
        <f t="shared" si="19884"/>
        <v>0</v>
      </c>
      <c r="BR839" s="62">
        <f t="shared" si="19884"/>
        <v>0</v>
      </c>
      <c r="BS839" s="62">
        <f t="shared" si="19884"/>
        <v>0</v>
      </c>
      <c r="BT839" s="62">
        <f t="shared" si="19884"/>
        <v>0</v>
      </c>
      <c r="BU839" s="62">
        <f t="shared" si="19884"/>
        <v>0</v>
      </c>
      <c r="BV839" s="62">
        <f t="shared" si="19884"/>
        <v>0</v>
      </c>
      <c r="BW839" s="62">
        <f t="shared" si="19884"/>
        <v>0</v>
      </c>
      <c r="BX839" s="62">
        <f t="shared" si="19884"/>
        <v>0</v>
      </c>
      <c r="BY839" s="298"/>
      <c r="BZ839" s="300"/>
      <c r="CA839" s="302"/>
      <c r="CB839" s="302"/>
    </row>
    <row r="840" spans="1:96" s="98" customFormat="1" ht="28.8" x14ac:dyDescent="0.3">
      <c r="A840" s="97"/>
      <c r="B840" s="119"/>
      <c r="C840" s="73"/>
      <c r="D840" s="73"/>
      <c r="E840" s="73"/>
      <c r="F840" s="73"/>
      <c r="G840" s="73"/>
      <c r="H840" s="73"/>
      <c r="I840" s="73"/>
      <c r="J840" s="73"/>
      <c r="K840" s="73"/>
      <c r="L840" s="58"/>
      <c r="M840" s="7"/>
      <c r="N840" s="160"/>
      <c r="P840" s="57" t="s">
        <v>155</v>
      </c>
      <c r="Q840" s="62">
        <f>FLOOR(IF(OR(Q835=0,Q835=1),IF(Q833&gt;=Q839,Q839,Q833)+0.00000001,IF(Q837&gt;=Q836,Q836,Q837))+0.00000001,1)</f>
        <v>0</v>
      </c>
      <c r="R840" s="62">
        <f t="shared" ref="R840" si="19885">FLOOR(IF(OR(R835=0,R835=1),IF(R839&gt;R836,R836,IF(R833&gt;=R839,R839,R833)+0.00000001),IF(R837&gt;=R836,R836-Q838,R837-Q838)+0.00000001),1)</f>
        <v>0</v>
      </c>
      <c r="S840" s="62">
        <f t="shared" ref="S840" si="19886">FLOOR(IF(OR(S835=0,S835=1),IF(S839&gt;S836,S836,IF(S833&gt;=S839,S839,S833)+0.00000001),IF(S837&gt;=S836,S836-R838,S837-R838)+0.00000001),1)</f>
        <v>0</v>
      </c>
      <c r="T840" s="62">
        <f t="shared" ref="T840" si="19887">FLOOR(IF(OR(T835=0,T835=1),IF(T839&gt;T836,T836,IF(T833&gt;=T839,T839,T833)+0.00000001),IF(T837&gt;=T836,T836-S838,T837-S838)+0.00000001),1)</f>
        <v>0</v>
      </c>
      <c r="U840" s="62">
        <f t="shared" ref="U840" si="19888">FLOOR(IF(OR(U835=0,U835=1),IF(U839&gt;U836,U836,IF(U833&gt;=U839,U839,U833)+0.00000001),IF(U837&gt;=U836,U836-T838,U837-T838)+0.00000001),1)</f>
        <v>0</v>
      </c>
      <c r="V840" s="62">
        <f t="shared" ref="V840" si="19889">FLOOR(IF(OR(V835=0,V835=1),IF(V839&gt;V836,V836,IF(V833&gt;=V839,V839,V833)+0.00000001),IF(V837&gt;=V836,V836-U838,V837-U838)+0.00000001),1)</f>
        <v>0</v>
      </c>
      <c r="W840" s="62">
        <f t="shared" ref="W840" si="19890">FLOOR(IF(OR(W835=0,W835=1),IF(W839&gt;W836,W836,IF(W833&gt;=W839,W839,W833)+0.00000001),IF(W837&gt;=W836,W836-V838,W837-V838)+0.00000001),1)</f>
        <v>0</v>
      </c>
      <c r="X840" s="62">
        <f t="shared" ref="X840" si="19891">FLOOR(IF(OR(X835=0,X835=1),IF(X839&gt;X836,X836,IF(X833&gt;=X839,X839,X833)+0.00000001),IF(X837&gt;=X836,X836-W838,X837-W838)+0.00000001),1)</f>
        <v>0</v>
      </c>
      <c r="Y840" s="62">
        <f t="shared" ref="Y840" si="19892">FLOOR(IF(OR(Y835=0,Y835=1),IF(Y839&gt;Y836,Y836,IF(Y833&gt;=Y839,Y839,Y833)+0.00000001),IF(Y837&gt;=Y836,Y836-X838,Y837-X838)+0.00000001),1)</f>
        <v>0</v>
      </c>
      <c r="Z840" s="62">
        <f t="shared" ref="Z840" si="19893">FLOOR(IF(OR(Z835=0,Z835=1),IF(Z839&gt;Z836,Z836,IF(Z833&gt;=Z839,Z839,Z833)+0.00000001),IF(Z837&gt;=Z836,Z836-Y838,Z837-Y838)+0.00000001),1)</f>
        <v>0</v>
      </c>
      <c r="AA840" s="62">
        <f t="shared" ref="AA840" si="19894">FLOOR(IF(OR(AA835=0,AA835=1),IF(AA839&gt;AA836,AA836,IF(AA833&gt;=AA839,AA839,AA833)+0.00000001),IF(AA837&gt;=AA836,AA836-Z838,AA837-Z838)+0.00000001),1)</f>
        <v>0</v>
      </c>
      <c r="AB840" s="62">
        <f t="shared" ref="AB840" si="19895">FLOOR(IF(OR(AB835=0,AB835=1),IF(AB839&gt;AB836,AB836,IF(AB833&gt;=AB839,AB839,AB833)+0.00000001),IF(AB837&gt;=AB836,AB836-AA838,AB837-AA838)+0.00000001),1)</f>
        <v>0</v>
      </c>
      <c r="AC840" s="62">
        <f t="shared" ref="AC840" si="19896">FLOOR(IF(OR(AC835=0,AC835=1),IF(AC839&gt;AC836,AC836,IF(AC833&gt;=AC839,AC839,AC833)+0.00000001),IF(AC837&gt;=AC836,AC836-AB838,AC837-AB838)+0.00000001),1)</f>
        <v>0</v>
      </c>
      <c r="AD840" s="62">
        <f t="shared" ref="AD840" si="19897">FLOOR(IF(OR(AD835=0,AD835=1),IF(AD839&gt;AD836,AD836,IF(AD833&gt;=AD839,AD839,AD833)+0.00000001),IF(AD837&gt;=AD836,AD836-AC838,AD837-AC838)+0.00000001),1)</f>
        <v>0</v>
      </c>
      <c r="AE840" s="62">
        <f t="shared" ref="AE840" si="19898">FLOOR(IF(OR(AE835=0,AE835=1),IF(AE839&gt;AE836,AE836,IF(AE833&gt;=AE839,AE839,AE833)+0.00000001),IF(AE837&gt;=AE836,AE836-AD838,AE837-AD838)+0.00000001),1)</f>
        <v>0</v>
      </c>
      <c r="AF840" s="62">
        <f t="shared" ref="AF840" si="19899">FLOOR(IF(OR(AF835=0,AF835=1),IF(AF839&gt;AF836,AF836,IF(AF833&gt;=AF839,AF839,AF833)+0.00000001),IF(AF837&gt;=AF836,AF836-AE838,AF837-AE838)+0.00000001),1)</f>
        <v>0</v>
      </c>
      <c r="AG840" s="62">
        <f t="shared" ref="AG840" si="19900">FLOOR(IF(OR(AG835=0,AG835=1),IF(AG839&gt;AG836,AG836,IF(AG833&gt;=AG839,AG839,AG833)+0.00000001),IF(AG837&gt;=AG836,AG836-AF838,AG837-AF838)+0.00000001),1)</f>
        <v>0</v>
      </c>
      <c r="AH840" s="62">
        <f t="shared" ref="AH840" si="19901">FLOOR(IF(OR(AH835=0,AH835=1),IF(AH839&gt;AH836,AH836,IF(AH833&gt;=AH839,AH839,AH833)+0.00000001),IF(AH837&gt;=AH836,AH836-AG838,AH837-AG838)+0.00000001),1)</f>
        <v>0</v>
      </c>
      <c r="AI840" s="62">
        <f t="shared" ref="AI840" si="19902">FLOOR(IF(OR(AI835=0,AI835=1),IF(AI839&gt;AI836,AI836,IF(AI833&gt;=AI839,AI839,AI833)+0.00000001),IF(AI837&gt;=AI836,AI836-AH838,AI837-AH838)+0.00000001),1)</f>
        <v>0</v>
      </c>
      <c r="AJ840" s="62">
        <f t="shared" ref="AJ840" si="19903">FLOOR(IF(OR(AJ835=0,AJ835=1),IF(AJ839&gt;AJ836,AJ836,IF(AJ833&gt;=AJ839,AJ839,AJ833)+0.00000001),IF(AJ837&gt;=AJ836,AJ836-AI838,AJ837-AI838)+0.00000001),1)</f>
        <v>0</v>
      </c>
      <c r="AK840" s="62">
        <f t="shared" ref="AK840" si="19904">FLOOR(IF(OR(AK835=0,AK835=1),IF(AK839&gt;AK836,AK836,IF(AK833&gt;=AK839,AK839,AK833)+0.00000001),IF(AK837&gt;=AK836,AK836-AJ838,AK837-AJ838)+0.00000001),1)</f>
        <v>0</v>
      </c>
      <c r="AL840" s="62">
        <f t="shared" ref="AL840" si="19905">FLOOR(IF(OR(AL835=0,AL835=1),IF(AL839&gt;AL836,AL836,IF(AL833&gt;=AL839,AL839,AL833)+0.00000001),IF(AL837&gt;=AL836,AL836-AK838,AL837-AK838)+0.00000001),1)</f>
        <v>0</v>
      </c>
      <c r="AM840" s="62">
        <f t="shared" ref="AM840" si="19906">FLOOR(IF(OR(AM835=0,AM835=1),IF(AM839&gt;AM836,AM836,IF(AM833&gt;=AM839,AM839,AM833)+0.00000001),IF(AM837&gt;=AM836,AM836-AL838,AM837-AL838)+0.00000001),1)</f>
        <v>0</v>
      </c>
      <c r="AN840" s="62">
        <f t="shared" ref="AN840" si="19907">FLOOR(IF(OR(AN835=0,AN835=1),IF(AN839&gt;AN836,AN836,IF(AN833&gt;=AN839,AN839,AN833)+0.00000001),IF(AN837&gt;=AN836,AN836-AM838,AN837-AM838)+0.00000001),1)</f>
        <v>0</v>
      </c>
      <c r="AO840" s="62">
        <f t="shared" ref="AO840" si="19908">FLOOR(IF(OR(AO835=0,AO835=1),IF(AO839&gt;AO836,AO836,IF(AO833&gt;=AO839,AO839,AO833)+0.00000001),IF(AO837&gt;=AO836,AO836-AN838,AO837-AN838)+0.00000001),1)</f>
        <v>0</v>
      </c>
      <c r="AP840" s="62">
        <f t="shared" ref="AP840" si="19909">FLOOR(IF(OR(AP835=0,AP835=1),IF(AP839&gt;AP836,AP836,IF(AP833&gt;=AP839,AP839,AP833)+0.00000001),IF(AP837&gt;=AP836,AP836-AO838,AP837-AO838)+0.00000001),1)</f>
        <v>0</v>
      </c>
      <c r="AQ840" s="62">
        <f t="shared" ref="AQ840" si="19910">FLOOR(IF(OR(AQ835=0,AQ835=1),IF(AQ839&gt;AQ836,AQ836,IF(AQ833&gt;=AQ839,AQ839,AQ833)+0.00000001),IF(AQ837&gt;=AQ836,AQ836-AP838,AQ837-AP838)+0.00000001),1)</f>
        <v>0</v>
      </c>
      <c r="AR840" s="62">
        <f t="shared" ref="AR840" si="19911">FLOOR(IF(OR(AR835=0,AR835=1),IF(AR839&gt;AR836,AR836,IF(AR833&gt;=AR839,AR839,AR833)+0.00000001),IF(AR837&gt;=AR836,AR836-AQ838,AR837-AQ838)+0.00000001),1)</f>
        <v>0</v>
      </c>
      <c r="AS840" s="62">
        <f t="shared" ref="AS840" si="19912">FLOOR(IF(OR(AS835=0,AS835=1),IF(AS839&gt;AS836,AS836,IF(AS833&gt;=AS839,AS839,AS833)+0.00000001),IF(AS837&gt;=AS836,AS836-AR838,AS837-AR838)+0.00000001),1)</f>
        <v>0</v>
      </c>
      <c r="AT840" s="62">
        <f t="shared" ref="AT840" si="19913">FLOOR(IF(OR(AT835=0,AT835=1),IF(AT839&gt;AT836,AT836,IF(AT833&gt;=AT839,AT839,AT833)+0.00000001),IF(AT837&gt;=AT836,AT836-AS838,AT837-AS838)+0.00000001),1)</f>
        <v>0</v>
      </c>
      <c r="AU840" s="62">
        <f t="shared" ref="AU840" si="19914">FLOOR(IF(OR(AU835=0,AU835=1),IF(AU839&gt;AU836,AU836,IF(AU833&gt;=AU839,AU839,AU833)+0.00000001),IF(AU837&gt;=AU836,AU836-AT838,AU837-AT838)+0.00000001),1)</f>
        <v>0</v>
      </c>
      <c r="AV840" s="62">
        <f t="shared" ref="AV840" si="19915">FLOOR(IF(OR(AV835=0,AV835=1),IF(AV839&gt;AV836,AV836,IF(AV833&gt;=AV839,AV839,AV833)+0.00000001),IF(AV837&gt;=AV836,AV836-AU838,AV837-AU838)+0.00000001),1)</f>
        <v>0</v>
      </c>
      <c r="AW840" s="62">
        <f t="shared" ref="AW840" si="19916">FLOOR(IF(OR(AW835=0,AW835=1),IF(AW839&gt;AW836,AW836,IF(AW833&gt;=AW839,AW839,AW833)+0.00000001),IF(AW837&gt;=AW836,AW836-AV838,AW837-AV838)+0.00000001),1)</f>
        <v>0</v>
      </c>
      <c r="AX840" s="62">
        <f t="shared" ref="AX840" si="19917">FLOOR(IF(OR(AX835=0,AX835=1),IF(AX839&gt;AX836,AX836,IF(AX833&gt;=AX839,AX839,AX833)+0.00000001),IF(AX837&gt;=AX836,AX836-AW838,AX837-AW838)+0.00000001),1)</f>
        <v>0</v>
      </c>
      <c r="AY840" s="62">
        <f t="shared" ref="AY840" si="19918">FLOOR(IF(OR(AY835=0,AY835=1),IF(AY839&gt;AY836,AY836,IF(AY833&gt;=AY839,AY839,AY833)+0.00000001),IF(AY837&gt;=AY836,AY836-AX838,AY837-AX838)+0.00000001),1)</f>
        <v>0</v>
      </c>
      <c r="AZ840" s="62">
        <f t="shared" ref="AZ840" si="19919">FLOOR(IF(OR(AZ835=0,AZ835=1),IF(AZ839&gt;AZ836,AZ836,IF(AZ833&gt;=AZ839,AZ839,AZ833)+0.00000001),IF(AZ837&gt;=AZ836,AZ836-AY838,AZ837-AY838)+0.00000001),1)</f>
        <v>0</v>
      </c>
      <c r="BA840" s="62">
        <f t="shared" ref="BA840" si="19920">FLOOR(IF(OR(BA835=0,BA835=1),IF(BA839&gt;BA836,BA836,IF(BA833&gt;=BA839,BA839,BA833)+0.00000001),IF(BA837&gt;=BA836,BA836-AZ838,BA837-AZ838)+0.00000001),1)</f>
        <v>0</v>
      </c>
      <c r="BB840" s="62">
        <f t="shared" ref="BB840" si="19921">FLOOR(IF(OR(BB835=0,BB835=1),IF(BB839&gt;BB836,BB836,IF(BB833&gt;=BB839,BB839,BB833)+0.00000001),IF(BB837&gt;=BB836,BB836-BA838,BB837-BA838)+0.00000001),1)</f>
        <v>0</v>
      </c>
      <c r="BC840" s="62">
        <f t="shared" ref="BC840" si="19922">FLOOR(IF(OR(BC835=0,BC835=1),IF(BC839&gt;BC836,BC836,IF(BC833&gt;=BC839,BC839,BC833)+0.00000001),IF(BC837&gt;=BC836,BC836-BB838,BC837-BB838)+0.00000001),1)</f>
        <v>0</v>
      </c>
      <c r="BD840" s="62">
        <f t="shared" ref="BD840" si="19923">FLOOR(IF(OR(BD835=0,BD835=1),IF(BD839&gt;BD836,BD836,IF(BD833&gt;=BD839,BD839,BD833)+0.00000001),IF(BD837&gt;=BD836,BD836-BC838,BD837-BC838)+0.00000001),1)</f>
        <v>0</v>
      </c>
      <c r="BE840" s="62">
        <f t="shared" ref="BE840" si="19924">FLOOR(IF(OR(BE835=0,BE835=1),IF(BE839&gt;BE836,BE836,IF(BE833&gt;=BE839,BE839,BE833)+0.00000001),IF(BE837&gt;=BE836,BE836-BD838,BE837-BD838)+0.00000001),1)</f>
        <v>0</v>
      </c>
      <c r="BF840" s="62">
        <f t="shared" ref="BF840" si="19925">FLOOR(IF(OR(BF835=0,BF835=1),IF(BF839&gt;BF836,BF836,IF(BF833&gt;=BF839,BF839,BF833)+0.00000001),IF(BF837&gt;=BF836,BF836-BE838,BF837-BE838)+0.00000001),1)</f>
        <v>0</v>
      </c>
      <c r="BG840" s="62">
        <f t="shared" ref="BG840" si="19926">FLOOR(IF(OR(BG835=0,BG835=1),IF(BG839&gt;BG836,BG836,IF(BG833&gt;=BG839,BG839,BG833)+0.00000001),IF(BG837&gt;=BG836,BG836-BF838,BG837-BF838)+0.00000001),1)</f>
        <v>0</v>
      </c>
      <c r="BH840" s="62">
        <f t="shared" ref="BH840" si="19927">FLOOR(IF(OR(BH835=0,BH835=1),IF(BH839&gt;BH836,BH836,IF(BH833&gt;=BH839,BH839,BH833)+0.00000001),IF(BH837&gt;=BH836,BH836-BG838,BH837-BG838)+0.00000001),1)</f>
        <v>0</v>
      </c>
      <c r="BI840" s="62">
        <f t="shared" ref="BI840" si="19928">FLOOR(IF(OR(BI835=0,BI835=1),IF(BI839&gt;BI836,BI836,IF(BI833&gt;=BI839,BI839,BI833)+0.00000001),IF(BI837&gt;=BI836,BI836-BH838,BI837-BH838)+0.00000001),1)</f>
        <v>0</v>
      </c>
      <c r="BJ840" s="62">
        <f t="shared" ref="BJ840" si="19929">FLOOR(IF(OR(BJ835=0,BJ835=1),IF(BJ839&gt;BJ836,BJ836,IF(BJ833&gt;=BJ839,BJ839,BJ833)+0.00000001),IF(BJ837&gt;=BJ836,BJ836-BI838,BJ837-BI838)+0.00000001),1)</f>
        <v>0</v>
      </c>
      <c r="BK840" s="62">
        <f t="shared" ref="BK840" si="19930">FLOOR(IF(OR(BK835=0,BK835=1),IF(BK839&gt;BK836,BK836,IF(BK833&gt;=BK839,BK839,BK833)+0.00000001),IF(BK837&gt;=BK836,BK836-BJ838,BK837-BJ838)+0.00000001),1)</f>
        <v>0</v>
      </c>
      <c r="BL840" s="62">
        <f t="shared" ref="BL840" si="19931">FLOOR(IF(OR(BL835=0,BL835=1),IF(BL839&gt;BL836,BL836,IF(BL833&gt;=BL839,BL839,BL833)+0.00000001),IF(BL837&gt;=BL836,BL836-BK838,BL837-BK838)+0.00000001),1)</f>
        <v>0</v>
      </c>
      <c r="BM840" s="62">
        <f t="shared" ref="BM840" si="19932">FLOOR(IF(OR(BM835=0,BM835=1),IF(BM839&gt;BM836,BM836,IF(BM833&gt;=BM839,BM839,BM833)+0.00000001),IF(BM837&gt;=BM836,BM836-BL838,BM837-BL838)+0.00000001),1)</f>
        <v>0</v>
      </c>
      <c r="BN840" s="62">
        <f t="shared" ref="BN840" si="19933">FLOOR(IF(OR(BN835=0,BN835=1),IF(BN839&gt;BN836,BN836,IF(BN833&gt;=BN839,BN839,BN833)+0.00000001),IF(BN837&gt;=BN836,BN836-BM838,BN837-BM838)+0.00000001),1)</f>
        <v>0</v>
      </c>
      <c r="BO840" s="62">
        <f t="shared" ref="BO840" si="19934">FLOOR(IF(OR(BO835=0,BO835=1),IF(BO839&gt;BO836,BO836,IF(BO833&gt;=BO839,BO839,BO833)+0.00000001),IF(BO837&gt;=BO836,BO836-BN838,BO837-BN838)+0.00000001),1)</f>
        <v>0</v>
      </c>
      <c r="BP840" s="62">
        <f t="shared" ref="BP840" si="19935">FLOOR(IF(OR(BP835=0,BP835=1),IF(BP839&gt;BP836,BP836,IF(BP833&gt;=BP839,BP839,BP833)+0.00000001),IF(BP837&gt;=BP836,BP836-BO838,BP837-BO838)+0.00000001),1)</f>
        <v>0</v>
      </c>
      <c r="BQ840" s="62">
        <f t="shared" ref="BQ840" si="19936">FLOOR(IF(OR(BQ835=0,BQ835=1),IF(BQ839&gt;BQ836,BQ836,IF(BQ833&gt;=BQ839,BQ839,BQ833)+0.00000001),IF(BQ837&gt;=BQ836,BQ836-BP838,BQ837-BP838)+0.00000001),1)</f>
        <v>0</v>
      </c>
      <c r="BR840" s="62">
        <f t="shared" ref="BR840" si="19937">FLOOR(IF(OR(BR835=0,BR835=1),IF(BR839&gt;BR836,BR836,IF(BR833&gt;=BR839,BR839,BR833)+0.00000001),IF(BR837&gt;=BR836,BR836-BQ838,BR837-BQ838)+0.00000001),1)</f>
        <v>0</v>
      </c>
      <c r="BS840" s="62">
        <f t="shared" ref="BS840" si="19938">FLOOR(IF(OR(BS835=0,BS835=1),IF(BS839&gt;BS836,BS836,IF(BS833&gt;=BS839,BS839,BS833)+0.00000001),IF(BS837&gt;=BS836,BS836-BR838,BS837-BR838)+0.00000001),1)</f>
        <v>0</v>
      </c>
      <c r="BT840" s="62">
        <f t="shared" ref="BT840" si="19939">FLOOR(IF(OR(BT835=0,BT835=1),IF(BT839&gt;BT836,BT836,IF(BT833&gt;=BT839,BT839,BT833)+0.00000001),IF(BT837&gt;=BT836,BT836-BS838,BT837-BS838)+0.00000001),1)</f>
        <v>0</v>
      </c>
      <c r="BU840" s="62">
        <f t="shared" ref="BU840" si="19940">FLOOR(IF(OR(BU835=0,BU835=1),IF(BU839&gt;BU836,BU836,IF(BU833&gt;=BU839,BU839,BU833)+0.00000001),IF(BU837&gt;=BU836,BU836-BT838,BU837-BT838)+0.00000001),1)</f>
        <v>0</v>
      </c>
      <c r="BV840" s="62">
        <f t="shared" ref="BV840" si="19941">FLOOR(IF(OR(BV835=0,BV835=1),IF(BV839&gt;BV836,BV836,IF(BV833&gt;=BV839,BV839,BV833)+0.00000001),IF(BV837&gt;=BV836,BV836-BU838,BV837-BU838)+0.00000001),1)</f>
        <v>0</v>
      </c>
      <c r="BW840" s="62">
        <f t="shared" ref="BW840" si="19942">FLOOR(IF(OR(BW835=0,BW835=1),IF(BW839&gt;BW836,BW836,IF(BW833&gt;=BW839,BW839,BW833)+0.00000001),IF(BW837&gt;=BW836,BW836-BV838,BW837-BV838)+0.00000001),1)</f>
        <v>0</v>
      </c>
      <c r="BX840" s="62">
        <f t="shared" ref="BX840" si="19943">FLOOR(IF(OR(BX835=0,BX835=1),IF(BX839&gt;BX836,BX836,IF(BX833&gt;=BX839,BX839,BX833)+0.00000001),IF(BX837&gt;=BX836,BX836-BW838,BX837-BW838)+0.00000001),1)</f>
        <v>0</v>
      </c>
      <c r="BY840" s="298"/>
      <c r="BZ840" s="300"/>
      <c r="CA840" s="302"/>
      <c r="CB840" s="302"/>
    </row>
    <row r="841" spans="1:96" s="98" customFormat="1" ht="25.2" customHeight="1" thickBot="1" x14ac:dyDescent="0.35">
      <c r="A841" s="97"/>
      <c r="B841" s="120"/>
      <c r="C841" s="63"/>
      <c r="D841" s="63"/>
      <c r="E841" s="63"/>
      <c r="F841" s="63"/>
      <c r="G841" s="63"/>
      <c r="H841" s="63"/>
      <c r="I841" s="63"/>
      <c r="J841" s="63"/>
      <c r="K841" s="63"/>
      <c r="L841" s="64"/>
      <c r="M841" s="7"/>
      <c r="N841" s="161"/>
      <c r="P841" s="175" t="s">
        <v>156</v>
      </c>
      <c r="Q841" s="203">
        <f>IF(Q840=0,0,Q840*$J$16)</f>
        <v>0</v>
      </c>
      <c r="R841" s="203">
        <f t="shared" ref="R841:BX841" si="19944">IF(R840=0,0,R840*$J$16)</f>
        <v>0</v>
      </c>
      <c r="S841" s="203">
        <f t="shared" si="19944"/>
        <v>0</v>
      </c>
      <c r="T841" s="203">
        <f t="shared" si="19944"/>
        <v>0</v>
      </c>
      <c r="U841" s="203">
        <f t="shared" si="19944"/>
        <v>0</v>
      </c>
      <c r="V841" s="203">
        <f t="shared" si="19944"/>
        <v>0</v>
      </c>
      <c r="W841" s="203">
        <f t="shared" si="19944"/>
        <v>0</v>
      </c>
      <c r="X841" s="203">
        <f t="shared" si="19944"/>
        <v>0</v>
      </c>
      <c r="Y841" s="203">
        <f t="shared" si="19944"/>
        <v>0</v>
      </c>
      <c r="Z841" s="203">
        <f t="shared" si="19944"/>
        <v>0</v>
      </c>
      <c r="AA841" s="203">
        <f t="shared" si="19944"/>
        <v>0</v>
      </c>
      <c r="AB841" s="203">
        <f t="shared" si="19944"/>
        <v>0</v>
      </c>
      <c r="AC841" s="203">
        <f t="shared" si="19944"/>
        <v>0</v>
      </c>
      <c r="AD841" s="203">
        <f t="shared" si="19944"/>
        <v>0</v>
      </c>
      <c r="AE841" s="203">
        <f t="shared" si="19944"/>
        <v>0</v>
      </c>
      <c r="AF841" s="203">
        <f t="shared" si="19944"/>
        <v>0</v>
      </c>
      <c r="AG841" s="203">
        <f t="shared" si="19944"/>
        <v>0</v>
      </c>
      <c r="AH841" s="203">
        <f t="shared" si="19944"/>
        <v>0</v>
      </c>
      <c r="AI841" s="203">
        <f t="shared" si="19944"/>
        <v>0</v>
      </c>
      <c r="AJ841" s="203">
        <f t="shared" si="19944"/>
        <v>0</v>
      </c>
      <c r="AK841" s="203">
        <f t="shared" si="19944"/>
        <v>0</v>
      </c>
      <c r="AL841" s="203">
        <f t="shared" si="19944"/>
        <v>0</v>
      </c>
      <c r="AM841" s="203">
        <f t="shared" si="19944"/>
        <v>0</v>
      </c>
      <c r="AN841" s="203">
        <f t="shared" si="19944"/>
        <v>0</v>
      </c>
      <c r="AO841" s="203">
        <f t="shared" si="19944"/>
        <v>0</v>
      </c>
      <c r="AP841" s="203">
        <f t="shared" si="19944"/>
        <v>0</v>
      </c>
      <c r="AQ841" s="203">
        <f t="shared" si="19944"/>
        <v>0</v>
      </c>
      <c r="AR841" s="203">
        <f t="shared" si="19944"/>
        <v>0</v>
      </c>
      <c r="AS841" s="203">
        <f t="shared" si="19944"/>
        <v>0</v>
      </c>
      <c r="AT841" s="203">
        <f t="shared" si="19944"/>
        <v>0</v>
      </c>
      <c r="AU841" s="203">
        <f t="shared" si="19944"/>
        <v>0</v>
      </c>
      <c r="AV841" s="203">
        <f t="shared" si="19944"/>
        <v>0</v>
      </c>
      <c r="AW841" s="203">
        <f t="shared" si="19944"/>
        <v>0</v>
      </c>
      <c r="AX841" s="203">
        <f t="shared" si="19944"/>
        <v>0</v>
      </c>
      <c r="AY841" s="203">
        <f t="shared" si="19944"/>
        <v>0</v>
      </c>
      <c r="AZ841" s="203">
        <f t="shared" si="19944"/>
        <v>0</v>
      </c>
      <c r="BA841" s="203">
        <f t="shared" si="19944"/>
        <v>0</v>
      </c>
      <c r="BB841" s="203">
        <f t="shared" si="19944"/>
        <v>0</v>
      </c>
      <c r="BC841" s="203">
        <f t="shared" si="19944"/>
        <v>0</v>
      </c>
      <c r="BD841" s="203">
        <f t="shared" si="19944"/>
        <v>0</v>
      </c>
      <c r="BE841" s="203">
        <f t="shared" si="19944"/>
        <v>0</v>
      </c>
      <c r="BF841" s="203">
        <f t="shared" si="19944"/>
        <v>0</v>
      </c>
      <c r="BG841" s="203">
        <f t="shared" si="19944"/>
        <v>0</v>
      </c>
      <c r="BH841" s="203">
        <f t="shared" si="19944"/>
        <v>0</v>
      </c>
      <c r="BI841" s="203">
        <f t="shared" si="19944"/>
        <v>0</v>
      </c>
      <c r="BJ841" s="203">
        <f t="shared" si="19944"/>
        <v>0</v>
      </c>
      <c r="BK841" s="203">
        <f t="shared" si="19944"/>
        <v>0</v>
      </c>
      <c r="BL841" s="203">
        <f t="shared" si="19944"/>
        <v>0</v>
      </c>
      <c r="BM841" s="203">
        <f t="shared" si="19944"/>
        <v>0</v>
      </c>
      <c r="BN841" s="203">
        <f t="shared" si="19944"/>
        <v>0</v>
      </c>
      <c r="BO841" s="203">
        <f t="shared" si="19944"/>
        <v>0</v>
      </c>
      <c r="BP841" s="203">
        <f t="shared" si="19944"/>
        <v>0</v>
      </c>
      <c r="BQ841" s="203">
        <f t="shared" si="19944"/>
        <v>0</v>
      </c>
      <c r="BR841" s="203">
        <f t="shared" si="19944"/>
        <v>0</v>
      </c>
      <c r="BS841" s="203">
        <f t="shared" si="19944"/>
        <v>0</v>
      </c>
      <c r="BT841" s="203">
        <f t="shared" si="19944"/>
        <v>0</v>
      </c>
      <c r="BU841" s="203">
        <f t="shared" si="19944"/>
        <v>0</v>
      </c>
      <c r="BV841" s="203">
        <f t="shared" si="19944"/>
        <v>0</v>
      </c>
      <c r="BW841" s="203">
        <f t="shared" si="19944"/>
        <v>0</v>
      </c>
      <c r="BX841" s="203">
        <f t="shared" si="19944"/>
        <v>0</v>
      </c>
      <c r="BY841" s="299"/>
      <c r="BZ841" s="301"/>
      <c r="CA841" s="303"/>
      <c r="CB841" s="303"/>
      <c r="CD841" s="146">
        <f>SUMIFS($Q841:$BX841,$Q831:$BX831,"1. ZoR")</f>
        <v>0</v>
      </c>
      <c r="CE841" s="146">
        <f>SUMIFS($Q841:$BX841,$Q831:$BX831,"2. ZoR")</f>
        <v>0</v>
      </c>
      <c r="CF841" s="146">
        <f>SUMIFS($Q841:$BX841,$Q831:$BX831,"3. ZoR")</f>
        <v>0</v>
      </c>
      <c r="CG841" s="146">
        <f>SUMIFS($Q841:$BX841,$Q831:$BX831,"4. ZoR")</f>
        <v>0</v>
      </c>
      <c r="CH841" s="146">
        <f>SUMIFS($Q841:$BX841,$Q831:$BX831,"5. ZoR")</f>
        <v>0</v>
      </c>
      <c r="CI841" s="146">
        <f>SUMIFS($Q841:$BX841,$Q831:$BX831,"6. ZoR")</f>
        <v>0</v>
      </c>
      <c r="CJ841" s="146">
        <f>SUMIFS($Q841:$BX841,$Q831:$BX831,"7. ZoR")</f>
        <v>0</v>
      </c>
      <c r="CK841" s="146">
        <f>SUMIFS($Q841:$BX841,$Q831:$BX831,"8. ZoR")</f>
        <v>0</v>
      </c>
      <c r="CL841" s="146">
        <f>SUMIFS($Q841:$BX841,$Q831:$BX831,"9. ZoR")</f>
        <v>0</v>
      </c>
      <c r="CM841" s="146">
        <f>SUMIFS($Q841:$BX841,$Q831:$BX831,"10. ZoR")</f>
        <v>0</v>
      </c>
      <c r="CN841" s="146">
        <f>SUMIFS($Q841:$BX841,$Q831:$BX831,"11. ZoR")</f>
        <v>0</v>
      </c>
      <c r="CO841" s="146">
        <f>SUMIFS($Q841:$BX841,$Q831:$BX831,"12. ZoR")</f>
        <v>0</v>
      </c>
      <c r="CP841" s="146">
        <f>SUMIFS($Q841:$BX841,$Q831:$BX831,"13. ZoR")</f>
        <v>0</v>
      </c>
      <c r="CQ841" s="146">
        <f>SUMIFS($Q841:$BX841,$Q831:$BX831,"14. ZoR")</f>
        <v>0</v>
      </c>
      <c r="CR841" s="146">
        <f>SUMIFS($Q841:$BX841,$Q831:$BX831,"15. ZoR")</f>
        <v>0</v>
      </c>
    </row>
    <row r="842" spans="1:96" ht="15" customHeight="1" thickBot="1" x14ac:dyDescent="0.35"/>
    <row r="843" spans="1:96" s="98" customFormat="1" ht="69.599999999999994" customHeight="1" thickBot="1" x14ac:dyDescent="0.35">
      <c r="A843" s="229"/>
      <c r="B843" s="112"/>
      <c r="C843" s="304" t="s">
        <v>1</v>
      </c>
      <c r="D843" s="113"/>
      <c r="E843" s="122" t="s">
        <v>198</v>
      </c>
      <c r="F843" s="122" t="s">
        <v>200</v>
      </c>
      <c r="G843" s="114" t="s">
        <v>93</v>
      </c>
      <c r="H843" s="114" t="s">
        <v>94</v>
      </c>
      <c r="I843" s="114" t="s">
        <v>229</v>
      </c>
      <c r="J843" s="114" t="s">
        <v>206</v>
      </c>
      <c r="K843" s="114" t="s">
        <v>208</v>
      </c>
      <c r="L843" s="129" t="s">
        <v>0</v>
      </c>
      <c r="M843" s="7"/>
      <c r="N843" s="115">
        <v>208002</v>
      </c>
      <c r="P843" s="162" t="s">
        <v>129</v>
      </c>
      <c r="Q843" s="76" t="s">
        <v>3</v>
      </c>
      <c r="R843" s="76" t="s">
        <v>4</v>
      </c>
      <c r="S843" s="76" t="s">
        <v>5</v>
      </c>
      <c r="T843" s="76" t="s">
        <v>6</v>
      </c>
      <c r="U843" s="76" t="s">
        <v>7</v>
      </c>
      <c r="V843" s="76" t="s">
        <v>8</v>
      </c>
      <c r="W843" s="76" t="s">
        <v>9</v>
      </c>
      <c r="X843" s="76" t="s">
        <v>10</v>
      </c>
      <c r="Y843" s="76" t="s">
        <v>11</v>
      </c>
      <c r="Z843" s="76" t="s">
        <v>12</v>
      </c>
      <c r="AA843" s="76" t="s">
        <v>13</v>
      </c>
      <c r="AB843" s="76" t="s">
        <v>14</v>
      </c>
      <c r="AC843" s="76" t="s">
        <v>15</v>
      </c>
      <c r="AD843" s="76" t="s">
        <v>16</v>
      </c>
      <c r="AE843" s="76" t="s">
        <v>17</v>
      </c>
      <c r="AF843" s="76" t="s">
        <v>18</v>
      </c>
      <c r="AG843" s="76" t="s">
        <v>19</v>
      </c>
      <c r="AH843" s="76" t="s">
        <v>20</v>
      </c>
      <c r="AI843" s="76" t="s">
        <v>21</v>
      </c>
      <c r="AJ843" s="76" t="s">
        <v>22</v>
      </c>
      <c r="AK843" s="76" t="s">
        <v>23</v>
      </c>
      <c r="AL843" s="76" t="s">
        <v>24</v>
      </c>
      <c r="AM843" s="76" t="s">
        <v>25</v>
      </c>
      <c r="AN843" s="76" t="s">
        <v>26</v>
      </c>
      <c r="AO843" s="76" t="s">
        <v>27</v>
      </c>
      <c r="AP843" s="76" t="s">
        <v>28</v>
      </c>
      <c r="AQ843" s="76" t="s">
        <v>29</v>
      </c>
      <c r="AR843" s="76" t="s">
        <v>30</v>
      </c>
      <c r="AS843" s="76" t="s">
        <v>31</v>
      </c>
      <c r="AT843" s="76" t="s">
        <v>32</v>
      </c>
      <c r="AU843" s="76" t="s">
        <v>33</v>
      </c>
      <c r="AV843" s="76" t="s">
        <v>34</v>
      </c>
      <c r="AW843" s="76" t="s">
        <v>35</v>
      </c>
      <c r="AX843" s="76" t="s">
        <v>36</v>
      </c>
      <c r="AY843" s="76" t="s">
        <v>37</v>
      </c>
      <c r="AZ843" s="76" t="s">
        <v>38</v>
      </c>
      <c r="BA843" s="76" t="s">
        <v>39</v>
      </c>
      <c r="BB843" s="76" t="s">
        <v>40</v>
      </c>
      <c r="BC843" s="76" t="s">
        <v>41</v>
      </c>
      <c r="BD843" s="76" t="s">
        <v>42</v>
      </c>
      <c r="BE843" s="76" t="s">
        <v>43</v>
      </c>
      <c r="BF843" s="76" t="s">
        <v>44</v>
      </c>
      <c r="BG843" s="76" t="s">
        <v>45</v>
      </c>
      <c r="BH843" s="76" t="s">
        <v>46</v>
      </c>
      <c r="BI843" s="76" t="s">
        <v>47</v>
      </c>
      <c r="BJ843" s="76" t="s">
        <v>48</v>
      </c>
      <c r="BK843" s="76" t="s">
        <v>49</v>
      </c>
      <c r="BL843" s="76" t="s">
        <v>50</v>
      </c>
      <c r="BM843" s="76" t="s">
        <v>51</v>
      </c>
      <c r="BN843" s="76" t="s">
        <v>52</v>
      </c>
      <c r="BO843" s="76" t="s">
        <v>130</v>
      </c>
      <c r="BP843" s="76" t="s">
        <v>131</v>
      </c>
      <c r="BQ843" s="76" t="s">
        <v>132</v>
      </c>
      <c r="BR843" s="76" t="s">
        <v>133</v>
      </c>
      <c r="BS843" s="76" t="s">
        <v>134</v>
      </c>
      <c r="BT843" s="76" t="s">
        <v>135</v>
      </c>
      <c r="BU843" s="76" t="s">
        <v>136</v>
      </c>
      <c r="BV843" s="76" t="s">
        <v>137</v>
      </c>
      <c r="BW843" s="76" t="s">
        <v>138</v>
      </c>
      <c r="BX843" s="76" t="s">
        <v>139</v>
      </c>
      <c r="BY843" s="125" t="s">
        <v>174</v>
      </c>
      <c r="BZ843" s="126" t="s">
        <v>175</v>
      </c>
      <c r="CA843" s="126" t="s">
        <v>157</v>
      </c>
      <c r="CB843" s="126" t="s">
        <v>237</v>
      </c>
      <c r="CD843" s="306" t="s">
        <v>222</v>
      </c>
      <c r="CE843" s="307"/>
      <c r="CF843" s="307"/>
      <c r="CG843" s="307"/>
      <c r="CH843" s="307"/>
      <c r="CI843" s="307"/>
      <c r="CJ843" s="307"/>
      <c r="CK843" s="307"/>
      <c r="CL843" s="307"/>
      <c r="CM843" s="307"/>
      <c r="CN843" s="307"/>
      <c r="CO843" s="307"/>
      <c r="CP843" s="307"/>
      <c r="CQ843" s="307"/>
      <c r="CR843" s="307"/>
    </row>
    <row r="844" spans="1:96" s="98" customFormat="1" ht="21" hidden="1" customHeight="1" x14ac:dyDescent="0.3">
      <c r="A844" s="230"/>
      <c r="B844" s="105"/>
      <c r="C844" s="305"/>
      <c r="D844" s="116"/>
      <c r="E844" s="116"/>
      <c r="F844" s="116"/>
      <c r="G844" s="308" t="s">
        <v>235</v>
      </c>
      <c r="H844" s="308" t="s">
        <v>95</v>
      </c>
      <c r="I844" s="309" t="s">
        <v>199</v>
      </c>
      <c r="J844" s="309" t="s">
        <v>207</v>
      </c>
      <c r="K844" s="128"/>
      <c r="L844" s="311" t="s">
        <v>92</v>
      </c>
      <c r="M844" s="7"/>
      <c r="N844" s="313" t="s">
        <v>2</v>
      </c>
      <c r="P844" s="77"/>
      <c r="Q844" s="67">
        <f>MONTH(Úvod!$F$10)</f>
        <v>1</v>
      </c>
      <c r="R844" s="68">
        <f t="shared" ref="R844" si="19945">IF(Q844=12,1,Q844+1)</f>
        <v>2</v>
      </c>
      <c r="S844" s="68">
        <f t="shared" ref="S844" si="19946">IF(R844=12,1,R844+1)</f>
        <v>3</v>
      </c>
      <c r="T844" s="69">
        <f t="shared" ref="T844" si="19947">IF(S844=12,1,S844+1)</f>
        <v>4</v>
      </c>
      <c r="U844" s="69">
        <f t="shared" ref="U844" si="19948">IF(T844=12,1,T844+1)</f>
        <v>5</v>
      </c>
      <c r="V844" s="69">
        <f t="shared" ref="V844" si="19949">IF(U844=12,1,U844+1)</f>
        <v>6</v>
      </c>
      <c r="W844" s="69">
        <f t="shared" ref="W844" si="19950">IF(V844=12,1,V844+1)</f>
        <v>7</v>
      </c>
      <c r="X844" s="69">
        <f t="shared" ref="X844" si="19951">IF(W844=12,1,W844+1)</f>
        <v>8</v>
      </c>
      <c r="Y844" s="69">
        <f t="shared" ref="Y844" si="19952">IF(X844=12,1,X844+1)</f>
        <v>9</v>
      </c>
      <c r="Z844" s="69">
        <f>IF(Y844=12,1,Y844+1)</f>
        <v>10</v>
      </c>
      <c r="AA844" s="69">
        <f t="shared" ref="AA844" si="19953">IF(Z844=12,1,Z844+1)</f>
        <v>11</v>
      </c>
      <c r="AB844" s="69">
        <f t="shared" ref="AB844" si="19954">IF(AA844=12,1,AA844+1)</f>
        <v>12</v>
      </c>
      <c r="AC844" s="69">
        <f t="shared" ref="AC844" si="19955">IF(AB844=12,1,AB844+1)</f>
        <v>1</v>
      </c>
      <c r="AD844" s="69">
        <f t="shared" ref="AD844" si="19956">IF(AC844=12,1,AC844+1)</f>
        <v>2</v>
      </c>
      <c r="AE844" s="69">
        <f t="shared" ref="AE844" si="19957">IF(AD844=12,1,AD844+1)</f>
        <v>3</v>
      </c>
      <c r="AF844" s="69">
        <f t="shared" ref="AF844" si="19958">IF(AE844=12,1,AE844+1)</f>
        <v>4</v>
      </c>
      <c r="AG844" s="69">
        <f t="shared" ref="AG844" si="19959">IF(AF844=12,1,AF844+1)</f>
        <v>5</v>
      </c>
      <c r="AH844" s="69">
        <f t="shared" ref="AH844" si="19960">IF(AG844=12,1,AG844+1)</f>
        <v>6</v>
      </c>
      <c r="AI844" s="69">
        <f>IF(AH844=12,1,AH844+1)</f>
        <v>7</v>
      </c>
      <c r="AJ844" s="69">
        <f t="shared" ref="AJ844" si="19961">IF(AI844=12,1,AI844+1)</f>
        <v>8</v>
      </c>
      <c r="AK844" s="69">
        <f t="shared" ref="AK844" si="19962">IF(AJ844=12,1,AJ844+1)</f>
        <v>9</v>
      </c>
      <c r="AL844" s="69">
        <f t="shared" ref="AL844" si="19963">IF(AK844=12,1,AK844+1)</f>
        <v>10</v>
      </c>
      <c r="AM844" s="69">
        <f t="shared" ref="AM844" si="19964">IF(AL844=12,1,AL844+1)</f>
        <v>11</v>
      </c>
      <c r="AN844" s="69">
        <f t="shared" ref="AN844" si="19965">IF(AM844=12,1,AM844+1)</f>
        <v>12</v>
      </c>
      <c r="AO844" s="69">
        <f t="shared" ref="AO844" si="19966">IF(AN844=12,1,AN844+1)</f>
        <v>1</v>
      </c>
      <c r="AP844" s="69">
        <f t="shared" ref="AP844" si="19967">IF(AO844=12,1,AO844+1)</f>
        <v>2</v>
      </c>
      <c r="AQ844" s="69">
        <f t="shared" ref="AQ844" si="19968">IF(AP844=12,1,AP844+1)</f>
        <v>3</v>
      </c>
      <c r="AR844" s="69">
        <f t="shared" ref="AR844" si="19969">IF(AQ844=12,1,AQ844+1)</f>
        <v>4</v>
      </c>
      <c r="AS844" s="69">
        <f t="shared" ref="AS844" si="19970">IF(AR844=12,1,AR844+1)</f>
        <v>5</v>
      </c>
      <c r="AT844" s="69">
        <f t="shared" ref="AT844" si="19971">IF(AS844=12,1,AS844+1)</f>
        <v>6</v>
      </c>
      <c r="AU844" s="69">
        <f t="shared" ref="AU844" si="19972">IF(AT844=12,1,AT844+1)</f>
        <v>7</v>
      </c>
      <c r="AV844" s="69">
        <f t="shared" ref="AV844" si="19973">IF(AU844=12,1,AU844+1)</f>
        <v>8</v>
      </c>
      <c r="AW844" s="69">
        <f t="shared" ref="AW844" si="19974">IF(AV844=12,1,AV844+1)</f>
        <v>9</v>
      </c>
      <c r="AX844" s="69">
        <f t="shared" ref="AX844" si="19975">IF(AW844=12,1,AW844+1)</f>
        <v>10</v>
      </c>
      <c r="AY844" s="69">
        <f t="shared" ref="AY844" si="19976">IF(AX844=12,1,AX844+1)</f>
        <v>11</v>
      </c>
      <c r="AZ844" s="69">
        <f t="shared" ref="AZ844" si="19977">IF(AY844=12,1,AY844+1)</f>
        <v>12</v>
      </c>
      <c r="BA844" s="69">
        <f t="shared" ref="BA844" si="19978">IF(AZ844=12,1,AZ844+1)</f>
        <v>1</v>
      </c>
      <c r="BB844" s="69">
        <f t="shared" ref="BB844" si="19979">IF(BA844=12,1,BA844+1)</f>
        <v>2</v>
      </c>
      <c r="BC844" s="69">
        <f t="shared" ref="BC844" si="19980">IF(BB844=12,1,BB844+1)</f>
        <v>3</v>
      </c>
      <c r="BD844" s="69">
        <f t="shared" ref="BD844" si="19981">IF(BC844=12,1,BC844+1)</f>
        <v>4</v>
      </c>
      <c r="BE844" s="69">
        <f t="shared" ref="BE844" si="19982">IF(BD844=12,1,BD844+1)</f>
        <v>5</v>
      </c>
      <c r="BF844" s="69">
        <f t="shared" ref="BF844" si="19983">IF(BE844=12,1,BE844+1)</f>
        <v>6</v>
      </c>
      <c r="BG844" s="69">
        <f t="shared" ref="BG844" si="19984">IF(BF844=12,1,BF844+1)</f>
        <v>7</v>
      </c>
      <c r="BH844" s="69">
        <f t="shared" ref="BH844" si="19985">IF(BG844=12,1,BG844+1)</f>
        <v>8</v>
      </c>
      <c r="BI844" s="69">
        <f t="shared" ref="BI844" si="19986">IF(BH844=12,1,BH844+1)</f>
        <v>9</v>
      </c>
      <c r="BJ844" s="69">
        <f t="shared" ref="BJ844" si="19987">IF(BI844=12,1,BI844+1)</f>
        <v>10</v>
      </c>
      <c r="BK844" s="69">
        <f t="shared" ref="BK844" si="19988">IF(BJ844=12,1,BJ844+1)</f>
        <v>11</v>
      </c>
      <c r="BL844" s="69">
        <f t="shared" ref="BL844" si="19989">IF(BK844=12,1,BK844+1)</f>
        <v>12</v>
      </c>
      <c r="BM844" s="69">
        <f t="shared" ref="BM844" si="19990">IF(BL844=12,1,BL844+1)</f>
        <v>1</v>
      </c>
      <c r="BN844" s="69">
        <f t="shared" ref="BN844" si="19991">IF(BM844=12,1,BM844+1)</f>
        <v>2</v>
      </c>
      <c r="BO844" s="69">
        <f t="shared" ref="BO844" si="19992">IF(BN844=12,1,BN844+1)</f>
        <v>3</v>
      </c>
      <c r="BP844" s="69">
        <f t="shared" ref="BP844" si="19993">IF(BO844=12,1,BO844+1)</f>
        <v>4</v>
      </c>
      <c r="BQ844" s="69">
        <f t="shared" ref="BQ844" si="19994">IF(BP844=12,1,BP844+1)</f>
        <v>5</v>
      </c>
      <c r="BR844" s="69">
        <f t="shared" ref="BR844" si="19995">IF(BQ844=12,1,BQ844+1)</f>
        <v>6</v>
      </c>
      <c r="BS844" s="69">
        <f t="shared" ref="BS844" si="19996">IF(BR844=12,1,BR844+1)</f>
        <v>7</v>
      </c>
      <c r="BT844" s="69">
        <f t="shared" ref="BT844" si="19997">IF(BS844=12,1,BS844+1)</f>
        <v>8</v>
      </c>
      <c r="BU844" s="69">
        <f t="shared" ref="BU844" si="19998">IF(BT844=12,1,BT844+1)</f>
        <v>9</v>
      </c>
      <c r="BV844" s="69">
        <f t="shared" ref="BV844" si="19999">IF(BU844=12,1,BU844+1)</f>
        <v>10</v>
      </c>
      <c r="BW844" s="69">
        <f t="shared" ref="BW844" si="20000">IF(BV844=12,1,BV844+1)</f>
        <v>11</v>
      </c>
      <c r="BX844" s="69">
        <f t="shared" ref="BX844" si="20001">IF(BW844=12,1,BW844+1)</f>
        <v>12</v>
      </c>
      <c r="BY844" s="74"/>
      <c r="BZ844" s="71"/>
      <c r="CA844" s="71"/>
      <c r="CB844" s="71"/>
    </row>
    <row r="845" spans="1:96" s="98" customFormat="1" ht="18" hidden="1" customHeight="1" x14ac:dyDescent="0.3">
      <c r="A845" s="230"/>
      <c r="B845" s="105"/>
      <c r="C845" s="305"/>
      <c r="D845" s="116"/>
      <c r="E845" s="116"/>
      <c r="F845" s="116"/>
      <c r="G845" s="308"/>
      <c r="H845" s="308"/>
      <c r="I845" s="309"/>
      <c r="J845" s="309"/>
      <c r="K845" s="128"/>
      <c r="L845" s="311"/>
      <c r="M845" s="7"/>
      <c r="N845" s="314"/>
      <c r="P845" s="70"/>
      <c r="Q845" s="53">
        <f t="shared" ref="Q845:BX845" si="20002">VALUE(_xlfn.CONCAT(Q844,".",Q847))</f>
        <v>1</v>
      </c>
      <c r="R845" s="66">
        <f t="shared" si="20002"/>
        <v>32</v>
      </c>
      <c r="S845" s="66">
        <f t="shared" si="20002"/>
        <v>61</v>
      </c>
      <c r="T845" s="66">
        <f t="shared" si="20002"/>
        <v>92</v>
      </c>
      <c r="U845" s="66">
        <f t="shared" si="20002"/>
        <v>122</v>
      </c>
      <c r="V845" s="66">
        <f t="shared" si="20002"/>
        <v>153</v>
      </c>
      <c r="W845" s="66">
        <f t="shared" si="20002"/>
        <v>183</v>
      </c>
      <c r="X845" s="66">
        <f t="shared" si="20002"/>
        <v>214</v>
      </c>
      <c r="Y845" s="66">
        <f t="shared" si="20002"/>
        <v>245</v>
      </c>
      <c r="Z845" s="66">
        <f t="shared" si="20002"/>
        <v>275</v>
      </c>
      <c r="AA845" s="66">
        <f t="shared" si="20002"/>
        <v>306</v>
      </c>
      <c r="AB845" s="66">
        <f t="shared" si="20002"/>
        <v>336</v>
      </c>
      <c r="AC845" s="66">
        <f t="shared" si="20002"/>
        <v>367</v>
      </c>
      <c r="AD845" s="66">
        <f t="shared" si="20002"/>
        <v>398</v>
      </c>
      <c r="AE845" s="66">
        <f t="shared" si="20002"/>
        <v>426</v>
      </c>
      <c r="AF845" s="66">
        <f t="shared" si="20002"/>
        <v>457</v>
      </c>
      <c r="AG845" s="66">
        <f t="shared" si="20002"/>
        <v>487</v>
      </c>
      <c r="AH845" s="66">
        <f t="shared" si="20002"/>
        <v>518</v>
      </c>
      <c r="AI845" s="66">
        <f t="shared" si="20002"/>
        <v>548</v>
      </c>
      <c r="AJ845" s="66">
        <f t="shared" si="20002"/>
        <v>579</v>
      </c>
      <c r="AK845" s="66">
        <f t="shared" si="20002"/>
        <v>610</v>
      </c>
      <c r="AL845" s="66">
        <f t="shared" si="20002"/>
        <v>640</v>
      </c>
      <c r="AM845" s="66">
        <f t="shared" si="20002"/>
        <v>671</v>
      </c>
      <c r="AN845" s="66">
        <f t="shared" si="20002"/>
        <v>701</v>
      </c>
      <c r="AO845" s="66">
        <f t="shared" si="20002"/>
        <v>732</v>
      </c>
      <c r="AP845" s="66">
        <f t="shared" si="20002"/>
        <v>763</v>
      </c>
      <c r="AQ845" s="66">
        <f t="shared" si="20002"/>
        <v>791</v>
      </c>
      <c r="AR845" s="66">
        <f t="shared" si="20002"/>
        <v>822</v>
      </c>
      <c r="AS845" s="66">
        <f t="shared" si="20002"/>
        <v>852</v>
      </c>
      <c r="AT845" s="66">
        <f t="shared" si="20002"/>
        <v>883</v>
      </c>
      <c r="AU845" s="66">
        <f t="shared" si="20002"/>
        <v>913</v>
      </c>
      <c r="AV845" s="66">
        <f t="shared" si="20002"/>
        <v>944</v>
      </c>
      <c r="AW845" s="66">
        <f t="shared" si="20002"/>
        <v>975</v>
      </c>
      <c r="AX845" s="66">
        <f t="shared" si="20002"/>
        <v>1005</v>
      </c>
      <c r="AY845" s="66">
        <f t="shared" si="20002"/>
        <v>1036</v>
      </c>
      <c r="AZ845" s="66">
        <f t="shared" si="20002"/>
        <v>1066</v>
      </c>
      <c r="BA845" s="66">
        <f t="shared" si="20002"/>
        <v>1097</v>
      </c>
      <c r="BB845" s="66">
        <f t="shared" si="20002"/>
        <v>1128</v>
      </c>
      <c r="BC845" s="66">
        <f t="shared" si="20002"/>
        <v>1156</v>
      </c>
      <c r="BD845" s="66">
        <f t="shared" si="20002"/>
        <v>1187</v>
      </c>
      <c r="BE845" s="66">
        <f t="shared" si="20002"/>
        <v>1217</v>
      </c>
      <c r="BF845" s="66">
        <f t="shared" si="20002"/>
        <v>1248</v>
      </c>
      <c r="BG845" s="66">
        <f t="shared" si="20002"/>
        <v>1278</v>
      </c>
      <c r="BH845" s="66">
        <f t="shared" si="20002"/>
        <v>1309</v>
      </c>
      <c r="BI845" s="66">
        <f t="shared" si="20002"/>
        <v>1340</v>
      </c>
      <c r="BJ845" s="66">
        <f t="shared" si="20002"/>
        <v>1370</v>
      </c>
      <c r="BK845" s="66">
        <f t="shared" si="20002"/>
        <v>1401</v>
      </c>
      <c r="BL845" s="66">
        <f t="shared" si="20002"/>
        <v>1431</v>
      </c>
      <c r="BM845" s="66">
        <f t="shared" si="20002"/>
        <v>1462</v>
      </c>
      <c r="BN845" s="66">
        <f t="shared" si="20002"/>
        <v>1493</v>
      </c>
      <c r="BO845" s="66">
        <f t="shared" si="20002"/>
        <v>1522</v>
      </c>
      <c r="BP845" s="66">
        <f t="shared" si="20002"/>
        <v>1553</v>
      </c>
      <c r="BQ845" s="66">
        <f t="shared" si="20002"/>
        <v>1583</v>
      </c>
      <c r="BR845" s="66">
        <f t="shared" si="20002"/>
        <v>1614</v>
      </c>
      <c r="BS845" s="66">
        <f t="shared" si="20002"/>
        <v>1644</v>
      </c>
      <c r="BT845" s="66">
        <f t="shared" si="20002"/>
        <v>1675</v>
      </c>
      <c r="BU845" s="66">
        <f t="shared" si="20002"/>
        <v>1706</v>
      </c>
      <c r="BV845" s="66">
        <f t="shared" si="20002"/>
        <v>1736</v>
      </c>
      <c r="BW845" s="66">
        <f t="shared" si="20002"/>
        <v>1767</v>
      </c>
      <c r="BX845" s="66">
        <f t="shared" si="20002"/>
        <v>1797</v>
      </c>
      <c r="BY845" s="75"/>
      <c r="BZ845" s="72"/>
      <c r="CA845" s="72"/>
      <c r="CB845" s="72"/>
    </row>
    <row r="846" spans="1:96" s="98" customFormat="1" ht="18" customHeight="1" x14ac:dyDescent="0.3">
      <c r="A846" s="230"/>
      <c r="B846" s="105"/>
      <c r="C846" s="305"/>
      <c r="D846" s="116"/>
      <c r="E846" s="309" t="s">
        <v>199</v>
      </c>
      <c r="F846" s="309" t="s">
        <v>199</v>
      </c>
      <c r="G846" s="308"/>
      <c r="H846" s="308"/>
      <c r="I846" s="309"/>
      <c r="J846" s="309"/>
      <c r="K846" s="309" t="s">
        <v>209</v>
      </c>
      <c r="L846" s="311"/>
      <c r="M846" s="7"/>
      <c r="N846" s="314"/>
      <c r="P846" s="70"/>
      <c r="Q846" s="54" t="str">
        <f>VLOOKUP(Q844,'Podpůrná data'!$J$13:$K$24,2)</f>
        <v>leden</v>
      </c>
      <c r="R846" s="54" t="str">
        <f>VLOOKUP(R844,'Podpůrná data'!$J$13:$K$24,2)</f>
        <v>únor</v>
      </c>
      <c r="S846" s="54" t="str">
        <f>VLOOKUP(S844,'Podpůrná data'!$J$13:$K$24,2)</f>
        <v>březen</v>
      </c>
      <c r="T846" s="54" t="str">
        <f>VLOOKUP(T844,'Podpůrná data'!$J$13:$K$24,2)</f>
        <v>duben</v>
      </c>
      <c r="U846" s="54" t="str">
        <f>VLOOKUP(U844,'Podpůrná data'!$J$13:$K$24,2)</f>
        <v>květen</v>
      </c>
      <c r="V846" s="54" t="str">
        <f>VLOOKUP(V844,'Podpůrná data'!$J$13:$K$24,2)</f>
        <v>červen</v>
      </c>
      <c r="W846" s="54" t="str">
        <f>VLOOKUP(W844,'Podpůrná data'!$J$13:$K$24,2)</f>
        <v>červenec</v>
      </c>
      <c r="X846" s="54" t="str">
        <f>VLOOKUP(X844,'Podpůrná data'!$J$13:$K$24,2)</f>
        <v>srpen</v>
      </c>
      <c r="Y846" s="54" t="str">
        <f>VLOOKUP(Y844,'Podpůrná data'!$J$13:$K$24,2)</f>
        <v>září</v>
      </c>
      <c r="Z846" s="54" t="str">
        <f>VLOOKUP(Z844,'Podpůrná data'!$J$13:$K$24,2)</f>
        <v>říjen</v>
      </c>
      <c r="AA846" s="54" t="str">
        <f>VLOOKUP(AA844,'Podpůrná data'!$J$13:$K$24,2)</f>
        <v>listopad</v>
      </c>
      <c r="AB846" s="54" t="str">
        <f>VLOOKUP(AB844,'Podpůrná data'!$J$13:$K$24,2)</f>
        <v>prosinec</v>
      </c>
      <c r="AC846" s="54" t="str">
        <f>VLOOKUP(AC844,'Podpůrná data'!$J$13:$K$24,2)</f>
        <v>leden</v>
      </c>
      <c r="AD846" s="54" t="str">
        <f>VLOOKUP(AD844,'Podpůrná data'!$J$13:$K$24,2)</f>
        <v>únor</v>
      </c>
      <c r="AE846" s="54" t="str">
        <f>VLOOKUP(AE844,'Podpůrná data'!$J$13:$K$24,2)</f>
        <v>březen</v>
      </c>
      <c r="AF846" s="54" t="str">
        <f>VLOOKUP(AF844,'Podpůrná data'!$J$13:$K$24,2)</f>
        <v>duben</v>
      </c>
      <c r="AG846" s="54" t="str">
        <f>VLOOKUP(AG844,'Podpůrná data'!$J$13:$K$24,2)</f>
        <v>květen</v>
      </c>
      <c r="AH846" s="54" t="str">
        <f>VLOOKUP(AH844,'Podpůrná data'!$J$13:$K$24,2)</f>
        <v>červen</v>
      </c>
      <c r="AI846" s="54" t="str">
        <f>VLOOKUP(AI844,'Podpůrná data'!$J$13:$K$24,2)</f>
        <v>červenec</v>
      </c>
      <c r="AJ846" s="54" t="str">
        <f>VLOOKUP(AJ844,'Podpůrná data'!$J$13:$K$24,2)</f>
        <v>srpen</v>
      </c>
      <c r="AK846" s="54" t="str">
        <f>VLOOKUP(AK844,'Podpůrná data'!$J$13:$K$24,2)</f>
        <v>září</v>
      </c>
      <c r="AL846" s="54" t="str">
        <f>VLOOKUP(AL844,'Podpůrná data'!$J$13:$K$24,2)</f>
        <v>říjen</v>
      </c>
      <c r="AM846" s="54" t="str">
        <f>VLOOKUP(AM844,'Podpůrná data'!$J$13:$K$24,2)</f>
        <v>listopad</v>
      </c>
      <c r="AN846" s="54" t="str">
        <f>VLOOKUP(AN844,'Podpůrná data'!$J$13:$K$24,2)</f>
        <v>prosinec</v>
      </c>
      <c r="AO846" s="54" t="str">
        <f>VLOOKUP(AO844,'Podpůrná data'!$J$13:$K$24,2)</f>
        <v>leden</v>
      </c>
      <c r="AP846" s="54" t="str">
        <f>VLOOKUP(AP844,'Podpůrná data'!$J$13:$K$24,2)</f>
        <v>únor</v>
      </c>
      <c r="AQ846" s="54" t="str">
        <f>VLOOKUP(AQ844,'Podpůrná data'!$J$13:$K$24,2)</f>
        <v>březen</v>
      </c>
      <c r="AR846" s="54" t="str">
        <f>VLOOKUP(AR844,'Podpůrná data'!$J$13:$K$24,2)</f>
        <v>duben</v>
      </c>
      <c r="AS846" s="54" t="str">
        <f>VLOOKUP(AS844,'Podpůrná data'!$J$13:$K$24,2)</f>
        <v>květen</v>
      </c>
      <c r="AT846" s="54" t="str">
        <f>VLOOKUP(AT844,'Podpůrná data'!$J$13:$K$24,2)</f>
        <v>červen</v>
      </c>
      <c r="AU846" s="54" t="str">
        <f>VLOOKUP(AU844,'Podpůrná data'!$J$13:$K$24,2)</f>
        <v>červenec</v>
      </c>
      <c r="AV846" s="54" t="str">
        <f>VLOOKUP(AV844,'Podpůrná data'!$J$13:$K$24,2)</f>
        <v>srpen</v>
      </c>
      <c r="AW846" s="54" t="str">
        <f>VLOOKUP(AW844,'Podpůrná data'!$J$13:$K$24,2)</f>
        <v>září</v>
      </c>
      <c r="AX846" s="54" t="str">
        <f>VLOOKUP(AX844,'Podpůrná data'!$J$13:$K$24,2)</f>
        <v>říjen</v>
      </c>
      <c r="AY846" s="54" t="str">
        <f>VLOOKUP(AY844,'Podpůrná data'!$J$13:$K$24,2)</f>
        <v>listopad</v>
      </c>
      <c r="AZ846" s="54" t="str">
        <f>VLOOKUP(AZ844,'Podpůrná data'!$J$13:$K$24,2)</f>
        <v>prosinec</v>
      </c>
      <c r="BA846" s="54" t="str">
        <f>VLOOKUP(BA844,'Podpůrná data'!$J$13:$K$24,2)</f>
        <v>leden</v>
      </c>
      <c r="BB846" s="54" t="str">
        <f>VLOOKUP(BB844,'Podpůrná data'!$J$13:$K$24,2)</f>
        <v>únor</v>
      </c>
      <c r="BC846" s="54" t="str">
        <f>VLOOKUP(BC844,'Podpůrná data'!$J$13:$K$24,2)</f>
        <v>březen</v>
      </c>
      <c r="BD846" s="54" t="str">
        <f>VLOOKUP(BD844,'Podpůrná data'!$J$13:$K$24,2)</f>
        <v>duben</v>
      </c>
      <c r="BE846" s="54" t="str">
        <f>VLOOKUP(BE844,'Podpůrná data'!$J$13:$K$24,2)</f>
        <v>květen</v>
      </c>
      <c r="BF846" s="54" t="str">
        <f>VLOOKUP(BF844,'Podpůrná data'!$J$13:$K$24,2)</f>
        <v>červen</v>
      </c>
      <c r="BG846" s="54" t="str">
        <f>VLOOKUP(BG844,'Podpůrná data'!$J$13:$K$24,2)</f>
        <v>červenec</v>
      </c>
      <c r="BH846" s="54" t="str">
        <f>VLOOKUP(BH844,'Podpůrná data'!$J$13:$K$24,2)</f>
        <v>srpen</v>
      </c>
      <c r="BI846" s="54" t="str">
        <f>VLOOKUP(BI844,'Podpůrná data'!$J$13:$K$24,2)</f>
        <v>září</v>
      </c>
      <c r="BJ846" s="54" t="str">
        <f>VLOOKUP(BJ844,'Podpůrná data'!$J$13:$K$24,2)</f>
        <v>říjen</v>
      </c>
      <c r="BK846" s="54" t="str">
        <f>VLOOKUP(BK844,'Podpůrná data'!$J$13:$K$24,2)</f>
        <v>listopad</v>
      </c>
      <c r="BL846" s="54" t="str">
        <f>VLOOKUP(BL844,'Podpůrná data'!$J$13:$K$24,2)</f>
        <v>prosinec</v>
      </c>
      <c r="BM846" s="54" t="str">
        <f>VLOOKUP(BM844,'Podpůrná data'!$J$13:$K$24,2)</f>
        <v>leden</v>
      </c>
      <c r="BN846" s="54" t="str">
        <f>VLOOKUP(BN844,'Podpůrná data'!$J$13:$K$24,2)</f>
        <v>únor</v>
      </c>
      <c r="BO846" s="54" t="str">
        <f>VLOOKUP(BO844,'Podpůrná data'!$J$13:$K$24,2)</f>
        <v>březen</v>
      </c>
      <c r="BP846" s="54" t="str">
        <f>VLOOKUP(BP844,'Podpůrná data'!$J$13:$K$24,2)</f>
        <v>duben</v>
      </c>
      <c r="BQ846" s="54" t="str">
        <f>VLOOKUP(BQ844,'Podpůrná data'!$J$13:$K$24,2)</f>
        <v>květen</v>
      </c>
      <c r="BR846" s="54" t="str">
        <f>VLOOKUP(BR844,'Podpůrná data'!$J$13:$K$24,2)</f>
        <v>červen</v>
      </c>
      <c r="BS846" s="54" t="str">
        <f>VLOOKUP(BS844,'Podpůrná data'!$J$13:$K$24,2)</f>
        <v>červenec</v>
      </c>
      <c r="BT846" s="54" t="str">
        <f>VLOOKUP(BT844,'Podpůrná data'!$J$13:$K$24,2)</f>
        <v>srpen</v>
      </c>
      <c r="BU846" s="54" t="str">
        <f>VLOOKUP(BU844,'Podpůrná data'!$J$13:$K$24,2)</f>
        <v>září</v>
      </c>
      <c r="BV846" s="54" t="str">
        <f>VLOOKUP(BV844,'Podpůrná data'!$J$13:$K$24,2)</f>
        <v>říjen</v>
      </c>
      <c r="BW846" s="54" t="str">
        <f>VLOOKUP(BW844,'Podpůrná data'!$J$13:$K$24,2)</f>
        <v>listopad</v>
      </c>
      <c r="BX846" s="54" t="str">
        <f>VLOOKUP(BX844,'Podpůrná data'!$J$13:$K$24,2)</f>
        <v>prosinec</v>
      </c>
      <c r="BY846" s="143"/>
      <c r="BZ846" s="144"/>
      <c r="CA846" s="165"/>
      <c r="CB846" s="165"/>
      <c r="CD846" s="147" t="s">
        <v>104</v>
      </c>
      <c r="CE846" s="147" t="s">
        <v>105</v>
      </c>
      <c r="CF846" s="147" t="s">
        <v>106</v>
      </c>
      <c r="CG846" s="147" t="s">
        <v>107</v>
      </c>
      <c r="CH846" s="147" t="s">
        <v>108</v>
      </c>
      <c r="CI846" s="147" t="s">
        <v>109</v>
      </c>
      <c r="CJ846" s="147" t="s">
        <v>110</v>
      </c>
      <c r="CK846" s="147" t="s">
        <v>111</v>
      </c>
      <c r="CL846" s="147" t="s">
        <v>112</v>
      </c>
      <c r="CM846" s="147" t="s">
        <v>166</v>
      </c>
      <c r="CN846" s="147" t="s">
        <v>167</v>
      </c>
      <c r="CO846" s="147" t="s">
        <v>168</v>
      </c>
      <c r="CP846" s="147" t="s">
        <v>194</v>
      </c>
      <c r="CQ846" s="147" t="s">
        <v>195</v>
      </c>
      <c r="CR846" s="147" t="s">
        <v>196</v>
      </c>
    </row>
    <row r="847" spans="1:96" s="98" customFormat="1" ht="16.2" customHeight="1" x14ac:dyDescent="0.3">
      <c r="A847" s="230"/>
      <c r="B847" s="105"/>
      <c r="C847" s="305"/>
      <c r="D847" s="116"/>
      <c r="E847" s="309"/>
      <c r="F847" s="309"/>
      <c r="G847" s="308"/>
      <c r="H847" s="308"/>
      <c r="I847" s="309"/>
      <c r="J847" s="309"/>
      <c r="K847" s="309"/>
      <c r="L847" s="311"/>
      <c r="M847" s="7"/>
      <c r="N847" s="314"/>
      <c r="P847" s="70"/>
      <c r="Q847" s="54">
        <f>YEAR(Úvod!$F$10)</f>
        <v>1900</v>
      </c>
      <c r="R847" s="54">
        <f t="shared" ref="R847" si="20003">IF(R844=1,Q847+1,Q847)</f>
        <v>1900</v>
      </c>
      <c r="S847" s="54">
        <f t="shared" ref="S847" si="20004">IF(S844=1,R847+1,R847)</f>
        <v>1900</v>
      </c>
      <c r="T847" s="54">
        <f t="shared" ref="T847" si="20005">IF(T844=1,S847+1,S847)</f>
        <v>1900</v>
      </c>
      <c r="U847" s="54">
        <f t="shared" ref="U847" si="20006">IF(U844=1,T847+1,T847)</f>
        <v>1900</v>
      </c>
      <c r="V847" s="54">
        <f t="shared" ref="V847" si="20007">IF(V844=1,U847+1,U847)</f>
        <v>1900</v>
      </c>
      <c r="W847" s="54">
        <f t="shared" ref="W847" si="20008">IF(W844=1,V847+1,V847)</f>
        <v>1900</v>
      </c>
      <c r="X847" s="54">
        <f t="shared" ref="X847" si="20009">IF(X844=1,W847+1,W847)</f>
        <v>1900</v>
      </c>
      <c r="Y847" s="54">
        <f t="shared" ref="Y847" si="20010">IF(Y844=1,X847+1,X847)</f>
        <v>1900</v>
      </c>
      <c r="Z847" s="54">
        <f t="shared" ref="Z847" si="20011">IF(Z844=1,Y847+1,Y847)</f>
        <v>1900</v>
      </c>
      <c r="AA847" s="54">
        <f t="shared" ref="AA847" si="20012">IF(AA844=1,Z847+1,Z847)</f>
        <v>1900</v>
      </c>
      <c r="AB847" s="54">
        <f t="shared" ref="AB847" si="20013">IF(AB844=1,AA847+1,AA847)</f>
        <v>1900</v>
      </c>
      <c r="AC847" s="54">
        <f t="shared" ref="AC847" si="20014">IF(AC844=1,AB847+1,AB847)</f>
        <v>1901</v>
      </c>
      <c r="AD847" s="54">
        <f t="shared" ref="AD847" si="20015">IF(AD844=1,AC847+1,AC847)</f>
        <v>1901</v>
      </c>
      <c r="AE847" s="54">
        <f t="shared" ref="AE847" si="20016">IF(AE844=1,AD847+1,AD847)</f>
        <v>1901</v>
      </c>
      <c r="AF847" s="54">
        <f t="shared" ref="AF847" si="20017">IF(AF844=1,AE847+1,AE847)</f>
        <v>1901</v>
      </c>
      <c r="AG847" s="54">
        <f t="shared" ref="AG847" si="20018">IF(AG844=1,AF847+1,AF847)</f>
        <v>1901</v>
      </c>
      <c r="AH847" s="54">
        <f t="shared" ref="AH847" si="20019">IF(AH844=1,AG847+1,AG847)</f>
        <v>1901</v>
      </c>
      <c r="AI847" s="54">
        <f t="shared" ref="AI847" si="20020">IF(AI844=1,AH847+1,AH847)</f>
        <v>1901</v>
      </c>
      <c r="AJ847" s="54">
        <f t="shared" ref="AJ847" si="20021">IF(AJ844=1,AI847+1,AI847)</f>
        <v>1901</v>
      </c>
      <c r="AK847" s="54">
        <f t="shared" ref="AK847" si="20022">IF(AK844=1,AJ847+1,AJ847)</f>
        <v>1901</v>
      </c>
      <c r="AL847" s="54">
        <f t="shared" ref="AL847" si="20023">IF(AL844=1,AK847+1,AK847)</f>
        <v>1901</v>
      </c>
      <c r="AM847" s="54">
        <f t="shared" ref="AM847" si="20024">IF(AM844=1,AL847+1,AL847)</f>
        <v>1901</v>
      </c>
      <c r="AN847" s="54">
        <f t="shared" ref="AN847" si="20025">IF(AN844=1,AM847+1,AM847)</f>
        <v>1901</v>
      </c>
      <c r="AO847" s="54">
        <f t="shared" ref="AO847" si="20026">IF(AO844=1,AN847+1,AN847)</f>
        <v>1902</v>
      </c>
      <c r="AP847" s="54">
        <f t="shared" ref="AP847" si="20027">IF(AP844=1,AO847+1,AO847)</f>
        <v>1902</v>
      </c>
      <c r="AQ847" s="54">
        <f t="shared" ref="AQ847" si="20028">IF(AQ844=1,AP847+1,AP847)</f>
        <v>1902</v>
      </c>
      <c r="AR847" s="54">
        <f t="shared" ref="AR847" si="20029">IF(AR844=1,AQ847+1,AQ847)</f>
        <v>1902</v>
      </c>
      <c r="AS847" s="54">
        <f t="shared" ref="AS847" si="20030">IF(AS844=1,AR847+1,AR847)</f>
        <v>1902</v>
      </c>
      <c r="AT847" s="54">
        <f t="shared" ref="AT847" si="20031">IF(AT844=1,AS847+1,AS847)</f>
        <v>1902</v>
      </c>
      <c r="AU847" s="54">
        <f t="shared" ref="AU847" si="20032">IF(AU844=1,AT847+1,AT847)</f>
        <v>1902</v>
      </c>
      <c r="AV847" s="54">
        <f t="shared" ref="AV847" si="20033">IF(AV844=1,AU847+1,AU847)</f>
        <v>1902</v>
      </c>
      <c r="AW847" s="54">
        <f t="shared" ref="AW847" si="20034">IF(AW844=1,AV847+1,AV847)</f>
        <v>1902</v>
      </c>
      <c r="AX847" s="54">
        <f t="shared" ref="AX847" si="20035">IF(AX844=1,AW847+1,AW847)</f>
        <v>1902</v>
      </c>
      <c r="AY847" s="54">
        <f t="shared" ref="AY847" si="20036">IF(AY844=1,AX847+1,AX847)</f>
        <v>1902</v>
      </c>
      <c r="AZ847" s="54">
        <f t="shared" ref="AZ847" si="20037">IF(AZ844=1,AY847+1,AY847)</f>
        <v>1902</v>
      </c>
      <c r="BA847" s="54">
        <f t="shared" ref="BA847" si="20038">IF(BA844=1,AZ847+1,AZ847)</f>
        <v>1903</v>
      </c>
      <c r="BB847" s="54">
        <f t="shared" ref="BB847" si="20039">IF(BB844=1,BA847+1,BA847)</f>
        <v>1903</v>
      </c>
      <c r="BC847" s="54">
        <f t="shared" ref="BC847" si="20040">IF(BC844=1,BB847+1,BB847)</f>
        <v>1903</v>
      </c>
      <c r="BD847" s="54">
        <f t="shared" ref="BD847" si="20041">IF(BD844=1,BC847+1,BC847)</f>
        <v>1903</v>
      </c>
      <c r="BE847" s="54">
        <f t="shared" ref="BE847" si="20042">IF(BE844=1,BD847+1,BD847)</f>
        <v>1903</v>
      </c>
      <c r="BF847" s="54">
        <f t="shared" ref="BF847" si="20043">IF(BF844=1,BE847+1,BE847)</f>
        <v>1903</v>
      </c>
      <c r="BG847" s="54">
        <f t="shared" ref="BG847" si="20044">IF(BG844=1,BF847+1,BF847)</f>
        <v>1903</v>
      </c>
      <c r="BH847" s="54">
        <f t="shared" ref="BH847" si="20045">IF(BH844=1,BG847+1,BG847)</f>
        <v>1903</v>
      </c>
      <c r="BI847" s="54">
        <f t="shared" ref="BI847" si="20046">IF(BI844=1,BH847+1,BH847)</f>
        <v>1903</v>
      </c>
      <c r="BJ847" s="54">
        <f t="shared" ref="BJ847" si="20047">IF(BJ844=1,BI847+1,BI847)</f>
        <v>1903</v>
      </c>
      <c r="BK847" s="54">
        <f t="shared" ref="BK847" si="20048">IF(BK844=1,BJ847+1,BJ847)</f>
        <v>1903</v>
      </c>
      <c r="BL847" s="54">
        <f t="shared" ref="BL847" si="20049">IF(BL844=1,BK847+1,BK847)</f>
        <v>1903</v>
      </c>
      <c r="BM847" s="54">
        <f t="shared" ref="BM847" si="20050">IF(BM844=1,BL847+1,BL847)</f>
        <v>1904</v>
      </c>
      <c r="BN847" s="54">
        <f t="shared" ref="BN847" si="20051">IF(BN844=1,BM847+1,BM847)</f>
        <v>1904</v>
      </c>
      <c r="BO847" s="54">
        <f t="shared" ref="BO847" si="20052">IF(BO844=1,BN847+1,BN847)</f>
        <v>1904</v>
      </c>
      <c r="BP847" s="54">
        <f t="shared" ref="BP847" si="20053">IF(BP844=1,BO847+1,BO847)</f>
        <v>1904</v>
      </c>
      <c r="BQ847" s="54">
        <f t="shared" ref="BQ847" si="20054">IF(BQ844=1,BP847+1,BP847)</f>
        <v>1904</v>
      </c>
      <c r="BR847" s="54">
        <f t="shared" ref="BR847" si="20055">IF(BR844=1,BQ847+1,BQ847)</f>
        <v>1904</v>
      </c>
      <c r="BS847" s="54">
        <f t="shared" ref="BS847" si="20056">IF(BS844=1,BR847+1,BR847)</f>
        <v>1904</v>
      </c>
      <c r="BT847" s="54">
        <f t="shared" ref="BT847" si="20057">IF(BT844=1,BS847+1,BS847)</f>
        <v>1904</v>
      </c>
      <c r="BU847" s="54">
        <f t="shared" ref="BU847" si="20058">IF(BU844=1,BT847+1,BT847)</f>
        <v>1904</v>
      </c>
      <c r="BV847" s="54">
        <f t="shared" ref="BV847" si="20059">IF(BV844=1,BU847+1,BU847)</f>
        <v>1904</v>
      </c>
      <c r="BW847" s="54">
        <f t="shared" ref="BW847" si="20060">IF(BW844=1,BV847+1,BV847)</f>
        <v>1904</v>
      </c>
      <c r="BX847" s="54">
        <f t="shared" ref="BX847" si="20061">IF(BX844=1,BW847+1,BW847)</f>
        <v>1904</v>
      </c>
      <c r="BY847" s="163"/>
      <c r="BZ847" s="164"/>
      <c r="CA847" s="165"/>
      <c r="CB847" s="165"/>
    </row>
    <row r="848" spans="1:96" s="98" customFormat="1" ht="16.2" customHeight="1" x14ac:dyDescent="0.3">
      <c r="A848" s="230"/>
      <c r="B848" s="105"/>
      <c r="C848" s="116"/>
      <c r="D848" s="116"/>
      <c r="E848" s="309"/>
      <c r="F848" s="309"/>
      <c r="G848" s="308"/>
      <c r="H848" s="308"/>
      <c r="I848" s="309"/>
      <c r="J848" s="310"/>
      <c r="K848" s="309"/>
      <c r="L848" s="312"/>
      <c r="M848" s="7"/>
      <c r="N848" s="315"/>
      <c r="P848" s="57" t="s">
        <v>170</v>
      </c>
      <c r="Q848" s="196"/>
      <c r="R848" s="196"/>
      <c r="S848" s="196"/>
      <c r="T848" s="196"/>
      <c r="U848" s="196"/>
      <c r="V848" s="196"/>
      <c r="W848" s="196"/>
      <c r="X848" s="196"/>
      <c r="Y848" s="196"/>
      <c r="Z848" s="196"/>
      <c r="AA848" s="196"/>
      <c r="AB848" s="196"/>
      <c r="AC848" s="196"/>
      <c r="AD848" s="196"/>
      <c r="AE848" s="196"/>
      <c r="AF848" s="196"/>
      <c r="AG848" s="196"/>
      <c r="AH848" s="196"/>
      <c r="AI848" s="196"/>
      <c r="AJ848" s="196"/>
      <c r="AK848" s="196"/>
      <c r="AL848" s="196"/>
      <c r="AM848" s="196"/>
      <c r="AN848" s="196"/>
      <c r="AO848" s="196"/>
      <c r="AP848" s="196"/>
      <c r="AQ848" s="196"/>
      <c r="AR848" s="196"/>
      <c r="AS848" s="196"/>
      <c r="AT848" s="196"/>
      <c r="AU848" s="196"/>
      <c r="AV848" s="196"/>
      <c r="AW848" s="196"/>
      <c r="AX848" s="196"/>
      <c r="AY848" s="196"/>
      <c r="AZ848" s="196"/>
      <c r="BA848" s="196"/>
      <c r="BB848" s="196"/>
      <c r="BC848" s="196"/>
      <c r="BD848" s="196"/>
      <c r="BE848" s="196"/>
      <c r="BF848" s="196"/>
      <c r="BG848" s="196"/>
      <c r="BH848" s="196"/>
      <c r="BI848" s="196"/>
      <c r="BJ848" s="196"/>
      <c r="BK848" s="196"/>
      <c r="BL848" s="196"/>
      <c r="BM848" s="196"/>
      <c r="BN848" s="196"/>
      <c r="BO848" s="196"/>
      <c r="BP848" s="196"/>
      <c r="BQ848" s="196"/>
      <c r="BR848" s="196"/>
      <c r="BS848" s="196"/>
      <c r="BT848" s="196"/>
      <c r="BU848" s="196"/>
      <c r="BV848" s="196"/>
      <c r="BW848" s="196"/>
      <c r="BX848" s="196"/>
      <c r="BY848" s="163"/>
      <c r="BZ848" s="164"/>
      <c r="CA848" s="165"/>
      <c r="CB848" s="165"/>
    </row>
    <row r="849" spans="1:96" s="98" customFormat="1" ht="23.4" customHeight="1" x14ac:dyDescent="0.3">
      <c r="A849" s="97"/>
      <c r="B849" s="117" t="s">
        <v>52</v>
      </c>
      <c r="C849" s="297"/>
      <c r="D849" s="297"/>
      <c r="E849" s="197"/>
      <c r="F849" s="193"/>
      <c r="G849" s="198"/>
      <c r="H849" s="199"/>
      <c r="I849" s="198"/>
      <c r="J849" s="167">
        <f>IF(I849="",0,IF(I849='Podpůrná data'!$A$4,'Podpůrná data'!$B$4,'Podpůrná data'!$B$5))</f>
        <v>0</v>
      </c>
      <c r="K849" s="166">
        <f>IFERROR(INT(ROUND(H849,2)*(VLOOKUP(INT(G849),'Podpůrná data'!$A$14:$B$73,2,FALSE))*(G849/(INT(G849)))),0)</f>
        <v>0</v>
      </c>
      <c r="L849" s="55">
        <f>J849*K849</f>
        <v>0</v>
      </c>
      <c r="M849" s="56">
        <f>IF(L849&gt;0,IF(ISTEXT(C849)=TRUE,0,1),0)</f>
        <v>0</v>
      </c>
      <c r="N849" s="142">
        <f>IF(L849&gt;0,1,0)</f>
        <v>0</v>
      </c>
      <c r="O849" s="118"/>
      <c r="P849" s="57" t="s">
        <v>94</v>
      </c>
      <c r="Q849" s="200"/>
      <c r="R849" s="200"/>
      <c r="S849" s="200"/>
      <c r="T849" s="200"/>
      <c r="U849" s="200"/>
      <c r="V849" s="200"/>
      <c r="W849" s="200"/>
      <c r="X849" s="200"/>
      <c r="Y849" s="200"/>
      <c r="Z849" s="200"/>
      <c r="AA849" s="200"/>
      <c r="AB849" s="200"/>
      <c r="AC849" s="200"/>
      <c r="AD849" s="200"/>
      <c r="AE849" s="200"/>
      <c r="AF849" s="200"/>
      <c r="AG849" s="200"/>
      <c r="AH849" s="200"/>
      <c r="AI849" s="200"/>
      <c r="AJ849" s="200"/>
      <c r="AK849" s="200"/>
      <c r="AL849" s="200"/>
      <c r="AM849" s="200"/>
      <c r="AN849" s="200"/>
      <c r="AO849" s="200"/>
      <c r="AP849" s="200"/>
      <c r="AQ849" s="200"/>
      <c r="AR849" s="200"/>
      <c r="AS849" s="200"/>
      <c r="AT849" s="200"/>
      <c r="AU849" s="200"/>
      <c r="AV849" s="200"/>
      <c r="AW849" s="200"/>
      <c r="AX849" s="200"/>
      <c r="AY849" s="200"/>
      <c r="AZ849" s="200"/>
      <c r="BA849" s="200"/>
      <c r="BB849" s="200"/>
      <c r="BC849" s="200"/>
      <c r="BD849" s="200"/>
      <c r="BE849" s="200"/>
      <c r="BF849" s="200"/>
      <c r="BG849" s="200"/>
      <c r="BH849" s="200"/>
      <c r="BI849" s="200"/>
      <c r="BJ849" s="200"/>
      <c r="BK849" s="200"/>
      <c r="BL849" s="200"/>
      <c r="BM849" s="200"/>
      <c r="BN849" s="200"/>
      <c r="BO849" s="200"/>
      <c r="BP849" s="200"/>
      <c r="BQ849" s="200"/>
      <c r="BR849" s="200"/>
      <c r="BS849" s="200"/>
      <c r="BT849" s="200"/>
      <c r="BU849" s="200"/>
      <c r="BV849" s="200"/>
      <c r="BW849" s="200"/>
      <c r="BX849" s="200"/>
      <c r="BY849" s="298">
        <f>SUM(Q857:BX857)</f>
        <v>0</v>
      </c>
      <c r="BZ849" s="300">
        <f>SUM(Q858:BX858)</f>
        <v>0</v>
      </c>
      <c r="CA849" s="302">
        <f>IF($N849=0,0,IF($BY849&gt;=215*$H849,1,0))</f>
        <v>0</v>
      </c>
      <c r="CB849" s="302">
        <f>IF($BY849&gt;=215*$H849,0,(CEILING(215*$H849,1)-$BY849))</f>
        <v>0</v>
      </c>
    </row>
    <row r="850" spans="1:96" s="98" customFormat="1" ht="28.8" x14ac:dyDescent="0.3">
      <c r="A850" s="97"/>
      <c r="B850" s="119"/>
      <c r="C850" s="73"/>
      <c r="D850" s="73"/>
      <c r="E850" s="73"/>
      <c r="F850" s="73"/>
      <c r="G850" s="73"/>
      <c r="H850" s="73"/>
      <c r="I850" s="73"/>
      <c r="J850" s="73"/>
      <c r="K850" s="73"/>
      <c r="L850" s="58"/>
      <c r="M850" s="7"/>
      <c r="N850" s="160"/>
      <c r="P850" s="57" t="s">
        <v>140</v>
      </c>
      <c r="Q850" s="201"/>
      <c r="R850" s="201"/>
      <c r="S850" s="201"/>
      <c r="T850" s="201"/>
      <c r="U850" s="201"/>
      <c r="V850" s="201"/>
      <c r="W850" s="201"/>
      <c r="X850" s="201"/>
      <c r="Y850" s="201"/>
      <c r="Z850" s="201"/>
      <c r="AA850" s="201"/>
      <c r="AB850" s="201"/>
      <c r="AC850" s="201"/>
      <c r="AD850" s="201"/>
      <c r="AE850" s="201"/>
      <c r="AF850" s="201"/>
      <c r="AG850" s="201"/>
      <c r="AH850" s="201"/>
      <c r="AI850" s="201"/>
      <c r="AJ850" s="201"/>
      <c r="AK850" s="201"/>
      <c r="AL850" s="201"/>
      <c r="AM850" s="201"/>
      <c r="AN850" s="201"/>
      <c r="AO850" s="201"/>
      <c r="AP850" s="201"/>
      <c r="AQ850" s="201"/>
      <c r="AR850" s="201"/>
      <c r="AS850" s="201"/>
      <c r="AT850" s="201"/>
      <c r="AU850" s="201"/>
      <c r="AV850" s="201"/>
      <c r="AW850" s="201"/>
      <c r="AX850" s="201"/>
      <c r="AY850" s="201"/>
      <c r="AZ850" s="201"/>
      <c r="BA850" s="201"/>
      <c r="BB850" s="201"/>
      <c r="BC850" s="201"/>
      <c r="BD850" s="201"/>
      <c r="BE850" s="201"/>
      <c r="BF850" s="201"/>
      <c r="BG850" s="201"/>
      <c r="BH850" s="201"/>
      <c r="BI850" s="201"/>
      <c r="BJ850" s="201"/>
      <c r="BK850" s="201"/>
      <c r="BL850" s="201"/>
      <c r="BM850" s="201"/>
      <c r="BN850" s="201"/>
      <c r="BO850" s="201"/>
      <c r="BP850" s="201"/>
      <c r="BQ850" s="201"/>
      <c r="BR850" s="201"/>
      <c r="BS850" s="201"/>
      <c r="BT850" s="201"/>
      <c r="BU850" s="201"/>
      <c r="BV850" s="201"/>
      <c r="BW850" s="201"/>
      <c r="BX850" s="201"/>
      <c r="BY850" s="298"/>
      <c r="BZ850" s="300"/>
      <c r="CA850" s="302"/>
      <c r="CB850" s="302"/>
    </row>
    <row r="851" spans="1:96" s="98" customFormat="1" ht="14.4" hidden="1" customHeight="1" x14ac:dyDescent="0.3">
      <c r="A851" s="97"/>
      <c r="B851" s="119"/>
      <c r="C851" s="73"/>
      <c r="D851" s="73"/>
      <c r="E851" s="73"/>
      <c r="F851" s="73"/>
      <c r="G851" s="73"/>
      <c r="H851" s="73"/>
      <c r="I851" s="73"/>
      <c r="J851" s="73"/>
      <c r="K851" s="73"/>
      <c r="L851" s="58"/>
      <c r="M851" s="7"/>
      <c r="N851" s="160"/>
      <c r="P851" s="59" t="s">
        <v>141</v>
      </c>
      <c r="Q851" s="60">
        <f>IF(Q849&lt;&gt;0,1,0)</f>
        <v>0</v>
      </c>
      <c r="R851" s="60">
        <f t="shared" ref="R851" si="20062">IF(Q851&gt;0,Q851+1,IF(R849&lt;&gt;0,1,0))</f>
        <v>0</v>
      </c>
      <c r="S851" s="60">
        <f t="shared" ref="S851" si="20063">IF(R851&gt;0,R851+1,IF(S849&lt;&gt;0,1,0))</f>
        <v>0</v>
      </c>
      <c r="T851" s="60">
        <f t="shared" ref="T851" si="20064">IF(S851&gt;0,S851+1,IF(T849&lt;&gt;0,1,0))</f>
        <v>0</v>
      </c>
      <c r="U851" s="60">
        <f t="shared" ref="U851" si="20065">IF(T851&gt;0,T851+1,IF(U849&lt;&gt;0,1,0))</f>
        <v>0</v>
      </c>
      <c r="V851" s="60">
        <f t="shared" ref="V851" si="20066">IF(U851&gt;0,U851+1,IF(V849&lt;&gt;0,1,0))</f>
        <v>0</v>
      </c>
      <c r="W851" s="60">
        <f t="shared" ref="W851" si="20067">IF(V851&gt;0,V851+1,IF(W849&lt;&gt;0,1,0))</f>
        <v>0</v>
      </c>
      <c r="X851" s="60">
        <f t="shared" ref="X851" si="20068">IF(W851&gt;0,W851+1,IF(X849&lt;&gt;0,1,0))</f>
        <v>0</v>
      </c>
      <c r="Y851" s="60">
        <f t="shared" ref="Y851" si="20069">IF(X851&gt;0,X851+1,IF(Y849&lt;&gt;0,1,0))</f>
        <v>0</v>
      </c>
      <c r="Z851" s="60">
        <f t="shared" ref="Z851" si="20070">IF(Y851&gt;0,Y851+1,IF(Z849&lt;&gt;0,1,0))</f>
        <v>0</v>
      </c>
      <c r="AA851" s="60">
        <f t="shared" ref="AA851" si="20071">IF(Z851&gt;0,Z851+1,IF(AA849&lt;&gt;0,1,0))</f>
        <v>0</v>
      </c>
      <c r="AB851" s="60">
        <f t="shared" ref="AB851" si="20072">IF(AA851&gt;0,AA851+1,IF(AB849&lt;&gt;0,1,0))</f>
        <v>0</v>
      </c>
      <c r="AC851" s="60">
        <f t="shared" ref="AC851" si="20073">IF(AB851&gt;0,AB851+1,IF(AC849&lt;&gt;0,1,0))</f>
        <v>0</v>
      </c>
      <c r="AD851" s="60">
        <f t="shared" ref="AD851" si="20074">IF(AC851&gt;0,AC851+1,IF(AD849&lt;&gt;0,1,0))</f>
        <v>0</v>
      </c>
      <c r="AE851" s="60">
        <f t="shared" ref="AE851" si="20075">IF(AD851&gt;0,AD851+1,IF(AE849&lt;&gt;0,1,0))</f>
        <v>0</v>
      </c>
      <c r="AF851" s="60">
        <f t="shared" ref="AF851" si="20076">IF(AE851&gt;0,AE851+1,IF(AF849&lt;&gt;0,1,0))</f>
        <v>0</v>
      </c>
      <c r="AG851" s="60">
        <f t="shared" ref="AG851" si="20077">IF(AF851&gt;0,AF851+1,IF(AG849&lt;&gt;0,1,0))</f>
        <v>0</v>
      </c>
      <c r="AH851" s="60">
        <f t="shared" ref="AH851" si="20078">IF(AG851&gt;0,AG851+1,IF(AH849&lt;&gt;0,1,0))</f>
        <v>0</v>
      </c>
      <c r="AI851" s="60">
        <f t="shared" ref="AI851" si="20079">IF(AH851&gt;0,AH851+1,IF(AI849&lt;&gt;0,1,0))</f>
        <v>0</v>
      </c>
      <c r="AJ851" s="60">
        <f t="shared" ref="AJ851" si="20080">IF(AI851&gt;0,AI851+1,IF(AJ849&lt;&gt;0,1,0))</f>
        <v>0</v>
      </c>
      <c r="AK851" s="60">
        <f t="shared" ref="AK851" si="20081">IF(AJ851&gt;0,AJ851+1,IF(AK849&lt;&gt;0,1,0))</f>
        <v>0</v>
      </c>
      <c r="AL851" s="60">
        <f t="shared" ref="AL851" si="20082">IF(AK851&gt;0,AK851+1,IF(AL849&lt;&gt;0,1,0))</f>
        <v>0</v>
      </c>
      <c r="AM851" s="60">
        <f t="shared" ref="AM851" si="20083">IF(AL851&gt;0,AL851+1,IF(AM849&lt;&gt;0,1,0))</f>
        <v>0</v>
      </c>
      <c r="AN851" s="60">
        <f t="shared" ref="AN851" si="20084">IF(AM851&gt;0,AM851+1,IF(AN849&lt;&gt;0,1,0))</f>
        <v>0</v>
      </c>
      <c r="AO851" s="60">
        <f t="shared" ref="AO851" si="20085">IF(AN851&gt;0,AN851+1,IF(AO849&lt;&gt;0,1,0))</f>
        <v>0</v>
      </c>
      <c r="AP851" s="60">
        <f t="shared" ref="AP851" si="20086">IF(AO851&gt;0,AO851+1,IF(AP849&lt;&gt;0,1,0))</f>
        <v>0</v>
      </c>
      <c r="AQ851" s="60">
        <f t="shared" ref="AQ851" si="20087">IF(AP851&gt;0,AP851+1,IF(AQ849&lt;&gt;0,1,0))</f>
        <v>0</v>
      </c>
      <c r="AR851" s="60">
        <f t="shared" ref="AR851" si="20088">IF(AQ851&gt;0,AQ851+1,IF(AR849&lt;&gt;0,1,0))</f>
        <v>0</v>
      </c>
      <c r="AS851" s="60">
        <f t="shared" ref="AS851" si="20089">IF(AR851&gt;0,AR851+1,IF(AS849&lt;&gt;0,1,0))</f>
        <v>0</v>
      </c>
      <c r="AT851" s="60">
        <f t="shared" ref="AT851" si="20090">IF(AS851&gt;0,AS851+1,IF(AT849&lt;&gt;0,1,0))</f>
        <v>0</v>
      </c>
      <c r="AU851" s="60">
        <f t="shared" ref="AU851" si="20091">IF(AT851&gt;0,AT851+1,IF(AU849&lt;&gt;0,1,0))</f>
        <v>0</v>
      </c>
      <c r="AV851" s="60">
        <f t="shared" ref="AV851" si="20092">IF(AU851&gt;0,AU851+1,IF(AV849&lt;&gt;0,1,0))</f>
        <v>0</v>
      </c>
      <c r="AW851" s="60">
        <f t="shared" ref="AW851" si="20093">IF(AV851&gt;0,AV851+1,IF(AW849&lt;&gt;0,1,0))</f>
        <v>0</v>
      </c>
      <c r="AX851" s="60">
        <f t="shared" ref="AX851" si="20094">IF(AW851&gt;0,AW851+1,IF(AX849&lt;&gt;0,1,0))</f>
        <v>0</v>
      </c>
      <c r="AY851" s="60">
        <f t="shared" ref="AY851" si="20095">IF(AX851&gt;0,AX851+1,IF(AY849&lt;&gt;0,1,0))</f>
        <v>0</v>
      </c>
      <c r="AZ851" s="60">
        <f t="shared" ref="AZ851" si="20096">IF(AY851&gt;0,AY851+1,IF(AZ849&lt;&gt;0,1,0))</f>
        <v>0</v>
      </c>
      <c r="BA851" s="60">
        <f t="shared" ref="BA851" si="20097">IF(AZ851&gt;0,AZ851+1,IF(BA849&lt;&gt;0,1,0))</f>
        <v>0</v>
      </c>
      <c r="BB851" s="60">
        <f t="shared" ref="BB851" si="20098">IF(BA851&gt;0,BA851+1,IF(BB849&lt;&gt;0,1,0))</f>
        <v>0</v>
      </c>
      <c r="BC851" s="60">
        <f t="shared" ref="BC851" si="20099">IF(BB851&gt;0,BB851+1,IF(BC849&lt;&gt;0,1,0))</f>
        <v>0</v>
      </c>
      <c r="BD851" s="60">
        <f t="shared" ref="BD851" si="20100">IF(BC851&gt;0,BC851+1,IF(BD849&lt;&gt;0,1,0))</f>
        <v>0</v>
      </c>
      <c r="BE851" s="60">
        <f t="shared" ref="BE851" si="20101">IF(BD851&gt;0,BD851+1,IF(BE849&lt;&gt;0,1,0))</f>
        <v>0</v>
      </c>
      <c r="BF851" s="60">
        <f t="shared" ref="BF851" si="20102">IF(BE851&gt;0,BE851+1,IF(BF849&lt;&gt;0,1,0))</f>
        <v>0</v>
      </c>
      <c r="BG851" s="60">
        <f t="shared" ref="BG851" si="20103">IF(BF851&gt;0,BF851+1,IF(BG849&lt;&gt;0,1,0))</f>
        <v>0</v>
      </c>
      <c r="BH851" s="60">
        <f t="shared" ref="BH851" si="20104">IF(BG851&gt;0,BG851+1,IF(BH849&lt;&gt;0,1,0))</f>
        <v>0</v>
      </c>
      <c r="BI851" s="60">
        <f t="shared" ref="BI851" si="20105">IF(BH851&gt;0,BH851+1,IF(BI849&lt;&gt;0,1,0))</f>
        <v>0</v>
      </c>
      <c r="BJ851" s="60">
        <f t="shared" ref="BJ851" si="20106">IF(BI851&gt;0,BI851+1,IF(BJ849&lt;&gt;0,1,0))</f>
        <v>0</v>
      </c>
      <c r="BK851" s="60">
        <f t="shared" ref="BK851" si="20107">IF(BJ851&gt;0,BJ851+1,IF(BK849&lt;&gt;0,1,0))</f>
        <v>0</v>
      </c>
      <c r="BL851" s="60">
        <f t="shared" ref="BL851" si="20108">IF(BK851&gt;0,BK851+1,IF(BL849&lt;&gt;0,1,0))</f>
        <v>0</v>
      </c>
      <c r="BM851" s="60">
        <f t="shared" ref="BM851" si="20109">IF(BL851&gt;0,BL851+1,IF(BM849&lt;&gt;0,1,0))</f>
        <v>0</v>
      </c>
      <c r="BN851" s="60">
        <f t="shared" ref="BN851" si="20110">IF(BM851&gt;0,BM851+1,IF(BN849&lt;&gt;0,1,0))</f>
        <v>0</v>
      </c>
      <c r="BO851" s="60">
        <f t="shared" ref="BO851" si="20111">IF(BN851&gt;0,BN851+1,IF(BO849&lt;&gt;0,1,0))</f>
        <v>0</v>
      </c>
      <c r="BP851" s="60">
        <f t="shared" ref="BP851" si="20112">IF(BO851&gt;0,BO851+1,IF(BP849&lt;&gt;0,1,0))</f>
        <v>0</v>
      </c>
      <c r="BQ851" s="60">
        <f t="shared" ref="BQ851" si="20113">IF(BP851&gt;0,BP851+1,IF(BQ849&lt;&gt;0,1,0))</f>
        <v>0</v>
      </c>
      <c r="BR851" s="60">
        <f t="shared" ref="BR851" si="20114">IF(BQ851&gt;0,BQ851+1,IF(BR849&lt;&gt;0,1,0))</f>
        <v>0</v>
      </c>
      <c r="BS851" s="60">
        <f t="shared" ref="BS851" si="20115">IF(BR851&gt;0,BR851+1,IF(BS849&lt;&gt;0,1,0))</f>
        <v>0</v>
      </c>
      <c r="BT851" s="60">
        <f t="shared" ref="BT851" si="20116">IF(BS851&gt;0,BS851+1,IF(BT849&lt;&gt;0,1,0))</f>
        <v>0</v>
      </c>
      <c r="BU851" s="60">
        <f t="shared" ref="BU851" si="20117">IF(BT851&gt;0,BT851+1,IF(BU849&lt;&gt;0,1,0))</f>
        <v>0</v>
      </c>
      <c r="BV851" s="60">
        <f t="shared" ref="BV851" si="20118">IF(BU851&gt;0,BU851+1,IF(BV849&lt;&gt;0,1,0))</f>
        <v>0</v>
      </c>
      <c r="BW851" s="60">
        <f t="shared" ref="BW851" si="20119">IF(BV851&gt;0,BV851+1,IF(BW849&lt;&gt;0,1,0))</f>
        <v>0</v>
      </c>
      <c r="BX851" s="60">
        <f t="shared" ref="BX851" si="20120">IF(BW851&gt;0,BW851+1,IF(BX849&lt;&gt;0,1,0))</f>
        <v>0</v>
      </c>
      <c r="BY851" s="298"/>
      <c r="BZ851" s="300"/>
      <c r="CA851" s="302"/>
      <c r="CB851" s="302"/>
    </row>
    <row r="852" spans="1:96" s="98" customFormat="1" ht="14.4" hidden="1" customHeight="1" x14ac:dyDescent="0.3">
      <c r="A852" s="97"/>
      <c r="B852" s="119"/>
      <c r="C852" s="73"/>
      <c r="D852" s="73"/>
      <c r="E852" s="73"/>
      <c r="F852" s="73"/>
      <c r="G852" s="73"/>
      <c r="H852" s="73"/>
      <c r="I852" s="73"/>
      <c r="J852" s="73"/>
      <c r="K852" s="73"/>
      <c r="L852" s="58"/>
      <c r="M852" s="7"/>
      <c r="N852" s="160"/>
      <c r="P852" s="59" t="s">
        <v>142</v>
      </c>
      <c r="Q852" s="60">
        <f>Q851</f>
        <v>0</v>
      </c>
      <c r="R852" s="60">
        <f>IF(R851=0,0,IF(OR(Q852=0,Q852=12),1,Q852+1))</f>
        <v>0</v>
      </c>
      <c r="S852" s="60">
        <f t="shared" ref="S852" si="20121">IF(S851=0,0,IF(OR(R852=0,R852=12),1,R852+1))</f>
        <v>0</v>
      </c>
      <c r="T852" s="60">
        <f t="shared" ref="T852" si="20122">IF(T851=0,0,IF(OR(S852=0,S852=12),1,S852+1))</f>
        <v>0</v>
      </c>
      <c r="U852" s="60">
        <f t="shared" ref="U852" si="20123">IF(U851=0,0,IF(OR(T852=0,T852=12),1,T852+1))</f>
        <v>0</v>
      </c>
      <c r="V852" s="60">
        <f t="shared" ref="V852" si="20124">IF(V851=0,0,IF(OR(U852=0,U852=12),1,U852+1))</f>
        <v>0</v>
      </c>
      <c r="W852" s="60">
        <f t="shared" ref="W852" si="20125">IF(W851=0,0,IF(OR(V852=0,V852=12),1,V852+1))</f>
        <v>0</v>
      </c>
      <c r="X852" s="60">
        <f t="shared" ref="X852" si="20126">IF(X851=0,0,IF(OR(W852=0,W852=12),1,W852+1))</f>
        <v>0</v>
      </c>
      <c r="Y852" s="60">
        <f t="shared" ref="Y852" si="20127">IF(Y851=0,0,IF(OR(X852=0,X852=12),1,X852+1))</f>
        <v>0</v>
      </c>
      <c r="Z852" s="60">
        <f t="shared" ref="Z852" si="20128">IF(Z851=0,0,IF(OR(Y852=0,Y852=12),1,Y852+1))</f>
        <v>0</v>
      </c>
      <c r="AA852" s="60">
        <f t="shared" ref="AA852" si="20129">IF(AA851=0,0,IF(OR(Z852=0,Z852=12),1,Z852+1))</f>
        <v>0</v>
      </c>
      <c r="AB852" s="60">
        <f t="shared" ref="AB852" si="20130">IF(AB851=0,0,IF(OR(AA852=0,AA852=12),1,AA852+1))</f>
        <v>0</v>
      </c>
      <c r="AC852" s="60">
        <f t="shared" ref="AC852" si="20131">IF(AC851=0,0,IF(OR(AB852=0,AB852=12),1,AB852+1))</f>
        <v>0</v>
      </c>
      <c r="AD852" s="60">
        <f t="shared" ref="AD852" si="20132">IF(AD851=0,0,IF(OR(AC852=0,AC852=12),1,AC852+1))</f>
        <v>0</v>
      </c>
      <c r="AE852" s="60">
        <f t="shared" ref="AE852" si="20133">IF(AE851=0,0,IF(OR(AD852=0,AD852=12),1,AD852+1))</f>
        <v>0</v>
      </c>
      <c r="AF852" s="60">
        <f t="shared" ref="AF852" si="20134">IF(AF851=0,0,IF(OR(AE852=0,AE852=12),1,AE852+1))</f>
        <v>0</v>
      </c>
      <c r="AG852" s="60">
        <f t="shared" ref="AG852" si="20135">IF(AG851=0,0,IF(OR(AF852=0,AF852=12),1,AF852+1))</f>
        <v>0</v>
      </c>
      <c r="AH852" s="60">
        <f t="shared" ref="AH852" si="20136">IF(AH851=0,0,IF(OR(AG852=0,AG852=12),1,AG852+1))</f>
        <v>0</v>
      </c>
      <c r="AI852" s="60">
        <f t="shared" ref="AI852" si="20137">IF(AI851=0,0,IF(OR(AH852=0,AH852=12),1,AH852+1))</f>
        <v>0</v>
      </c>
      <c r="AJ852" s="60">
        <f t="shared" ref="AJ852" si="20138">IF(AJ851=0,0,IF(OR(AI852=0,AI852=12),1,AI852+1))</f>
        <v>0</v>
      </c>
      <c r="AK852" s="60">
        <f t="shared" ref="AK852" si="20139">IF(AK851=0,0,IF(OR(AJ852=0,AJ852=12),1,AJ852+1))</f>
        <v>0</v>
      </c>
      <c r="AL852" s="60">
        <f t="shared" ref="AL852" si="20140">IF(AL851=0,0,IF(OR(AK852=0,AK852=12),1,AK852+1))</f>
        <v>0</v>
      </c>
      <c r="AM852" s="60">
        <f t="shared" ref="AM852" si="20141">IF(AM851=0,0,IF(OR(AL852=0,AL852=12),1,AL852+1))</f>
        <v>0</v>
      </c>
      <c r="AN852" s="60">
        <f t="shared" ref="AN852" si="20142">IF(AN851=0,0,IF(OR(AM852=0,AM852=12),1,AM852+1))</f>
        <v>0</v>
      </c>
      <c r="AO852" s="60">
        <f t="shared" ref="AO852" si="20143">IF(AO851=0,0,IF(OR(AN852=0,AN852=12),1,AN852+1))</f>
        <v>0</v>
      </c>
      <c r="AP852" s="60">
        <f t="shared" ref="AP852" si="20144">IF(AP851=0,0,IF(OR(AO852=0,AO852=12),1,AO852+1))</f>
        <v>0</v>
      </c>
      <c r="AQ852" s="60">
        <f t="shared" ref="AQ852" si="20145">IF(AQ851=0,0,IF(OR(AP852=0,AP852=12),1,AP852+1))</f>
        <v>0</v>
      </c>
      <c r="AR852" s="60">
        <f t="shared" ref="AR852" si="20146">IF(AR851=0,0,IF(OR(AQ852=0,AQ852=12),1,AQ852+1))</f>
        <v>0</v>
      </c>
      <c r="AS852" s="60">
        <f t="shared" ref="AS852" si="20147">IF(AS851=0,0,IF(OR(AR852=0,AR852=12),1,AR852+1))</f>
        <v>0</v>
      </c>
      <c r="AT852" s="60">
        <f t="shared" ref="AT852" si="20148">IF(AT851=0,0,IF(OR(AS852=0,AS852=12),1,AS852+1))</f>
        <v>0</v>
      </c>
      <c r="AU852" s="60">
        <f t="shared" ref="AU852" si="20149">IF(AU851=0,0,IF(OR(AT852=0,AT852=12),1,AT852+1))</f>
        <v>0</v>
      </c>
      <c r="AV852" s="60">
        <f t="shared" ref="AV852" si="20150">IF(AV851=0,0,IF(OR(AU852=0,AU852=12),1,AU852+1))</f>
        <v>0</v>
      </c>
      <c r="AW852" s="60">
        <f t="shared" ref="AW852" si="20151">IF(AW851=0,0,IF(OR(AV852=0,AV852=12),1,AV852+1))</f>
        <v>0</v>
      </c>
      <c r="AX852" s="60">
        <f t="shared" ref="AX852" si="20152">IF(AX851=0,0,IF(OR(AW852=0,AW852=12),1,AW852+1))</f>
        <v>0</v>
      </c>
      <c r="AY852" s="60">
        <f t="shared" ref="AY852" si="20153">IF(AY851=0,0,IF(OR(AX852=0,AX852=12),1,AX852+1))</f>
        <v>0</v>
      </c>
      <c r="AZ852" s="60">
        <f t="shared" ref="AZ852" si="20154">IF(AZ851=0,0,IF(OR(AY852=0,AY852=12),1,AY852+1))</f>
        <v>0</v>
      </c>
      <c r="BA852" s="60">
        <f t="shared" ref="BA852" si="20155">IF(BA851=0,0,IF(OR(AZ852=0,AZ852=12),1,AZ852+1))</f>
        <v>0</v>
      </c>
      <c r="BB852" s="60">
        <f t="shared" ref="BB852" si="20156">IF(BB851=0,0,IF(OR(BA852=0,BA852=12),1,BA852+1))</f>
        <v>0</v>
      </c>
      <c r="BC852" s="60">
        <f t="shared" ref="BC852" si="20157">IF(BC851=0,0,IF(OR(BB852=0,BB852=12),1,BB852+1))</f>
        <v>0</v>
      </c>
      <c r="BD852" s="60">
        <f t="shared" ref="BD852" si="20158">IF(BD851=0,0,IF(OR(BC852=0,BC852=12),1,BC852+1))</f>
        <v>0</v>
      </c>
      <c r="BE852" s="60">
        <f t="shared" ref="BE852" si="20159">IF(BE851=0,0,IF(OR(BD852=0,BD852=12),1,BD852+1))</f>
        <v>0</v>
      </c>
      <c r="BF852" s="60">
        <f t="shared" ref="BF852" si="20160">IF(BF851=0,0,IF(OR(BE852=0,BE852=12),1,BE852+1))</f>
        <v>0</v>
      </c>
      <c r="BG852" s="60">
        <f t="shared" ref="BG852" si="20161">IF(BG851=0,0,IF(OR(BF852=0,BF852=12),1,BF852+1))</f>
        <v>0</v>
      </c>
      <c r="BH852" s="60">
        <f t="shared" ref="BH852" si="20162">IF(BH851=0,0,IF(OR(BG852=0,BG852=12),1,BG852+1))</f>
        <v>0</v>
      </c>
      <c r="BI852" s="60">
        <f t="shared" ref="BI852" si="20163">IF(BI851=0,0,IF(OR(BH852=0,BH852=12),1,BH852+1))</f>
        <v>0</v>
      </c>
      <c r="BJ852" s="60">
        <f t="shared" ref="BJ852" si="20164">IF(BJ851=0,0,IF(OR(BI852=0,BI852=12),1,BI852+1))</f>
        <v>0</v>
      </c>
      <c r="BK852" s="60">
        <f t="shared" ref="BK852" si="20165">IF(BK851=0,0,IF(OR(BJ852=0,BJ852=12),1,BJ852+1))</f>
        <v>0</v>
      </c>
      <c r="BL852" s="60">
        <f t="shared" ref="BL852" si="20166">IF(BL851=0,0,IF(OR(BK852=0,BK852=12),1,BK852+1))</f>
        <v>0</v>
      </c>
      <c r="BM852" s="60">
        <f t="shared" ref="BM852" si="20167">IF(BM851=0,0,IF(OR(BL852=0,BL852=12),1,BL852+1))</f>
        <v>0</v>
      </c>
      <c r="BN852" s="60">
        <f t="shared" ref="BN852" si="20168">IF(BN851=0,0,IF(OR(BM852=0,BM852=12),1,BM852+1))</f>
        <v>0</v>
      </c>
      <c r="BO852" s="60">
        <f t="shared" ref="BO852" si="20169">IF(BO851=0,0,IF(OR(BN852=0,BN852=12),1,BN852+1))</f>
        <v>0</v>
      </c>
      <c r="BP852" s="60">
        <f t="shared" ref="BP852" si="20170">IF(BP851=0,0,IF(OR(BO852=0,BO852=12),1,BO852+1))</f>
        <v>0</v>
      </c>
      <c r="BQ852" s="60">
        <f t="shared" ref="BQ852" si="20171">IF(BQ851=0,0,IF(OR(BP852=0,BP852=12),1,BP852+1))</f>
        <v>0</v>
      </c>
      <c r="BR852" s="60">
        <f t="shared" ref="BR852" si="20172">IF(BR851=0,0,IF(OR(BQ852=0,BQ852=12),1,BQ852+1))</f>
        <v>0</v>
      </c>
      <c r="BS852" s="60">
        <f t="shared" ref="BS852" si="20173">IF(BS851=0,0,IF(OR(BR852=0,BR852=12),1,BR852+1))</f>
        <v>0</v>
      </c>
      <c r="BT852" s="60">
        <f t="shared" ref="BT852" si="20174">IF(BT851=0,0,IF(OR(BS852=0,BS852=12),1,BS852+1))</f>
        <v>0</v>
      </c>
      <c r="BU852" s="60">
        <f t="shared" ref="BU852" si="20175">IF(BU851=0,0,IF(OR(BT852=0,BT852=12),1,BT852+1))</f>
        <v>0</v>
      </c>
      <c r="BV852" s="60">
        <f t="shared" ref="BV852" si="20176">IF(BV851=0,0,IF(OR(BU852=0,BU852=12),1,BU852+1))</f>
        <v>0</v>
      </c>
      <c r="BW852" s="60">
        <f t="shared" ref="BW852" si="20177">IF(BW851=0,0,IF(OR(BV852=0,BV852=12),1,BV852+1))</f>
        <v>0</v>
      </c>
      <c r="BX852" s="60">
        <f t="shared" ref="BX852" si="20178">IF(BX851=0,0,IF(OR(BW852=0,BW852=12),1,BW852+1))</f>
        <v>0</v>
      </c>
      <c r="BY852" s="298"/>
      <c r="BZ852" s="300"/>
      <c r="CA852" s="302"/>
      <c r="CB852" s="302"/>
    </row>
    <row r="853" spans="1:96" s="98" customFormat="1" ht="43.2" x14ac:dyDescent="0.3">
      <c r="A853" s="97"/>
      <c r="B853" s="119"/>
      <c r="C853" s="73"/>
      <c r="D853" s="73"/>
      <c r="E853" s="73"/>
      <c r="F853" s="73"/>
      <c r="G853" s="73"/>
      <c r="H853" s="73"/>
      <c r="I853" s="73"/>
      <c r="J853" s="73"/>
      <c r="K853" s="73"/>
      <c r="L853" s="58"/>
      <c r="M853" s="7"/>
      <c r="N853" s="160"/>
      <c r="P853" s="57" t="s">
        <v>221</v>
      </c>
      <c r="Q853" s="62">
        <f>IF(Q852&gt;0,IF(Q856&gt;$K849,$K849,Q856),0)</f>
        <v>0</v>
      </c>
      <c r="R853" s="62">
        <f>IF(R852&gt;0,IF((SUMIFS($Q855:Q855,$Q852:Q852,12)+IF(Q852=12,0,Q853)+R856)&gt;=$K849,$K849-FLOOR(SUMIFS($Q855:Q855,$Q852:Q852,12),1),IF(R852=1,R856,R856+Q853)),0)</f>
        <v>0</v>
      </c>
      <c r="S853" s="62">
        <f>IF(S852&gt;0,IF((SUMIFS($Q855:R855,$Q852:R852,12)+IF(R852=12,0,R853)+S856)&gt;=$K849,$K849-FLOOR(SUMIFS($Q855:R855,$Q852:R852,12),1),IF(S852=1,S856,S856+R853)),0)</f>
        <v>0</v>
      </c>
      <c r="T853" s="62">
        <f>IF(T852&gt;0,IF((SUMIFS($Q855:S855,$Q852:S852,12)+IF(S852=12,0,S853)+T856)&gt;=$K849,$K849-FLOOR(SUMIFS($Q855:S855,$Q852:S852,12),1),IF(T852=1,T856,T856+S853)),0)</f>
        <v>0</v>
      </c>
      <c r="U853" s="62">
        <f>IF(U852&gt;0,IF((SUMIFS($Q855:T855,$Q852:T852,12)+IF(T852=12,0,T853)+U856)&gt;=$K849,$K849-FLOOR(SUMIFS($Q855:T855,$Q852:T852,12),1),IF(U852=1,U856,U856+T853)),0)</f>
        <v>0</v>
      </c>
      <c r="V853" s="62">
        <f>IF(V852&gt;0,IF((SUMIFS($Q855:U855,$Q852:U852,12)+IF(U852=12,0,U853)+V856)&gt;=$K849,$K849-FLOOR(SUMIFS($Q855:U855,$Q852:U852,12),1),IF(V852=1,V856,V856+U853)),0)</f>
        <v>0</v>
      </c>
      <c r="W853" s="62">
        <f>IF(W852&gt;0,IF((SUMIFS($Q855:V855,$Q852:V852,12)+IF(V852=12,0,V853)+W856)&gt;=$K849,$K849-FLOOR(SUMIFS($Q855:V855,$Q852:V852,12),1),IF(W852=1,W856,W856+V853)),0)</f>
        <v>0</v>
      </c>
      <c r="X853" s="62">
        <f>IF(X852&gt;0,IF((SUMIFS($Q855:W855,$Q852:W852,12)+IF(W852=12,0,W853)+X856)&gt;=$K849,$K849-FLOOR(SUMIFS($Q855:W855,$Q852:W852,12),1),IF(X852=1,X856,X856+W853)),0)</f>
        <v>0</v>
      </c>
      <c r="Y853" s="62">
        <f>IF(Y852&gt;0,IF((SUMIFS($Q855:X855,$Q852:X852,12)+IF(X852=12,0,X853)+Y856)&gt;=$K849,$K849-FLOOR(SUMIFS($Q855:X855,$Q852:X852,12),1),IF(Y852=1,Y856,Y856+X853)),0)</f>
        <v>0</v>
      </c>
      <c r="Z853" s="62">
        <f>IF(Z852&gt;0,IF((SUMIFS($Q855:Y855,$Q852:Y852,12)+IF(Y852=12,0,Y853)+Z856)&gt;=$K849,$K849-FLOOR(SUMIFS($Q855:Y855,$Q852:Y852,12),1),IF(Z852=1,Z856,Z856+Y853)),0)</f>
        <v>0</v>
      </c>
      <c r="AA853" s="62">
        <f>IF(AA852&gt;0,IF((SUMIFS($Q855:Z855,$Q852:Z852,12)+IF(Z852=12,0,Z853)+AA856)&gt;=$K849,$K849-FLOOR(SUMIFS($Q855:Z855,$Q852:Z852,12),1),IF(AA852=1,AA856,AA856+Z853)),0)</f>
        <v>0</v>
      </c>
      <c r="AB853" s="62">
        <f>IF(AB852&gt;0,IF((SUMIFS($Q855:AA855,$Q852:AA852,12)+IF(AA852=12,0,AA853)+AB856)&gt;=$K849,$K849-FLOOR(SUMIFS($Q855:AA855,$Q852:AA852,12),1),IF(AB852=1,AB856,AB856+AA853)),0)</f>
        <v>0</v>
      </c>
      <c r="AC853" s="62">
        <f>IF(AC852&gt;0,IF((SUMIFS($Q855:AB855,$Q852:AB852,12)+IF(AB852=12,0,AB853)+AC856)&gt;=$K849,$K849-FLOOR(SUMIFS($Q855:AB855,$Q852:AB852,12),1),IF(AC852=1,AC856,AC856+AB853)),0)</f>
        <v>0</v>
      </c>
      <c r="AD853" s="62">
        <f>IF(AD852&gt;0,IF((SUMIFS($Q855:AC855,$Q852:AC852,12)+IF(AC852=12,0,AC853)+AD856)&gt;=$K849,$K849-FLOOR(SUMIFS($Q855:AC855,$Q852:AC852,12),1),IF(AD852=1,AD856,AD856+AC853)),0)</f>
        <v>0</v>
      </c>
      <c r="AE853" s="62">
        <f>IF(AE852&gt;0,IF((SUMIFS($Q855:AD855,$Q852:AD852,12)+IF(AD852=12,0,AD853)+AE856)&gt;=$K849,$K849-FLOOR(SUMIFS($Q855:AD855,$Q852:AD852,12),1),IF(AE852=1,AE856,AE856+AD853)),0)</f>
        <v>0</v>
      </c>
      <c r="AF853" s="62">
        <f>IF(AF852&gt;0,IF((SUMIFS($Q855:AE855,$Q852:AE852,12)+IF(AE852=12,0,AE853)+AF856)&gt;=$K849,$K849-FLOOR(SUMIFS($Q855:AE855,$Q852:AE852,12),1),IF(AF852=1,AF856,AF856+AE853)),0)</f>
        <v>0</v>
      </c>
      <c r="AG853" s="62">
        <f>IF(AG852&gt;0,IF((SUMIFS($Q855:AF855,$Q852:AF852,12)+IF(AF852=12,0,AF853)+AG856)&gt;=$K849,$K849-FLOOR(SUMIFS($Q855:AF855,$Q852:AF852,12),1),IF(AG852=1,AG856,AG856+AF853)),0)</f>
        <v>0</v>
      </c>
      <c r="AH853" s="62">
        <f>IF(AH852&gt;0,IF((SUMIFS($Q855:AG855,$Q852:AG852,12)+IF(AG852=12,0,AG853)+AH856)&gt;=$K849,$K849-FLOOR(SUMIFS($Q855:AG855,$Q852:AG852,12),1),IF(AH852=1,AH856,AH856+AG853)),0)</f>
        <v>0</v>
      </c>
      <c r="AI853" s="62">
        <f>IF(AI852&gt;0,IF((SUMIFS($Q855:AH855,$Q852:AH852,12)+IF(AH852=12,0,AH853)+AI856)&gt;=$K849,$K849-FLOOR(SUMIFS($Q855:AH855,$Q852:AH852,12),1),IF(AI852=1,AI856,AI856+AH853)),0)</f>
        <v>0</v>
      </c>
      <c r="AJ853" s="62">
        <f>IF(AJ852&gt;0,IF((SUMIFS($Q855:AI855,$Q852:AI852,12)+IF(AI852=12,0,AI853)+AJ856)&gt;=$K849,$K849-FLOOR(SUMIFS($Q855:AI855,$Q852:AI852,12),1),IF(AJ852=1,AJ856,AJ856+AI853)),0)</f>
        <v>0</v>
      </c>
      <c r="AK853" s="62">
        <f>IF(AK852&gt;0,IF((SUMIFS($Q855:AJ855,$Q852:AJ852,12)+IF(AJ852=12,0,AJ853)+AK856)&gt;=$K849,$K849-FLOOR(SUMIFS($Q855:AJ855,$Q852:AJ852,12),1),IF(AK852=1,AK856,AK856+AJ853)),0)</f>
        <v>0</v>
      </c>
      <c r="AL853" s="62">
        <f>IF(AL852&gt;0,IF((SUMIFS($Q855:AK855,$Q852:AK852,12)+IF(AK852=12,0,AK853)+AL856)&gt;=$K849,$K849-FLOOR(SUMIFS($Q855:AK855,$Q852:AK852,12),1),IF(AL852=1,AL856,AL856+AK853)),0)</f>
        <v>0</v>
      </c>
      <c r="AM853" s="62">
        <f>IF(AM852&gt;0,IF((SUMIFS($Q855:AL855,$Q852:AL852,12)+IF(AL852=12,0,AL853)+AM856)&gt;=$K849,$K849-FLOOR(SUMIFS($Q855:AL855,$Q852:AL852,12),1),IF(AM852=1,AM856,AM856+AL853)),0)</f>
        <v>0</v>
      </c>
      <c r="AN853" s="62">
        <f>IF(AN852&gt;0,IF((SUMIFS($Q855:AM855,$Q852:AM852,12)+IF(AM852=12,0,AM853)+AN856)&gt;=$K849,$K849-FLOOR(SUMIFS($Q855:AM855,$Q852:AM852,12),1),IF(AN852=1,AN856,AN856+AM853)),0)</f>
        <v>0</v>
      </c>
      <c r="AO853" s="62">
        <f>IF(AO852&gt;0,IF((SUMIFS($Q855:AN855,$Q852:AN852,12)+IF(AN852=12,0,AN853)+AO856)&gt;=$K849,$K849-FLOOR(SUMIFS($Q855:AN855,$Q852:AN852,12),1),IF(AO852=1,AO856,AO856+AN853)),0)</f>
        <v>0</v>
      </c>
      <c r="AP853" s="62">
        <f>IF(AP852&gt;0,IF((SUMIFS($Q855:AO855,$Q852:AO852,12)+IF(AO852=12,0,AO853)+AP856)&gt;=$K849,$K849-FLOOR(SUMIFS($Q855:AO855,$Q852:AO852,12),1),IF(AP852=1,AP856,AP856+AO853)),0)</f>
        <v>0</v>
      </c>
      <c r="AQ853" s="62">
        <f>IF(AQ852&gt;0,IF((SUMIFS($Q855:AP855,$Q852:AP852,12)+IF(AP852=12,0,AP853)+AQ856)&gt;=$K849,$K849-FLOOR(SUMIFS($Q855:AP855,$Q852:AP852,12),1),IF(AQ852=1,AQ856,AQ856+AP853)),0)</f>
        <v>0</v>
      </c>
      <c r="AR853" s="62">
        <f>IF(AR852&gt;0,IF((SUMIFS($Q855:AQ855,$Q852:AQ852,12)+IF(AQ852=12,0,AQ853)+AR856)&gt;=$K849,$K849-FLOOR(SUMIFS($Q855:AQ855,$Q852:AQ852,12),1),IF(AR852=1,AR856,AR856+AQ853)),0)</f>
        <v>0</v>
      </c>
      <c r="AS853" s="62">
        <f>IF(AS852&gt;0,IF((SUMIFS($Q855:AR855,$Q852:AR852,12)+IF(AR852=12,0,AR853)+AS856)&gt;=$K849,$K849-FLOOR(SUMIFS($Q855:AR855,$Q852:AR852,12),1),IF(AS852=1,AS856,AS856+AR853)),0)</f>
        <v>0</v>
      </c>
      <c r="AT853" s="62">
        <f>IF(AT852&gt;0,IF((SUMIFS($Q855:AS855,$Q852:AS852,12)+IF(AS852=12,0,AS853)+AT856)&gt;=$K849,$K849-FLOOR(SUMIFS($Q855:AS855,$Q852:AS852,12),1),IF(AT852=1,AT856,AT856+AS853)),0)</f>
        <v>0</v>
      </c>
      <c r="AU853" s="62">
        <f>IF(AU852&gt;0,IF((SUMIFS($Q855:AT855,$Q852:AT852,12)+IF(AT852=12,0,AT853)+AU856)&gt;=$K849,$K849-FLOOR(SUMIFS($Q855:AT855,$Q852:AT852,12),1),IF(AU852=1,AU856,AU856+AT853)),0)</f>
        <v>0</v>
      </c>
      <c r="AV853" s="62">
        <f>IF(AV852&gt;0,IF((SUMIFS($Q855:AU855,$Q852:AU852,12)+IF(AU852=12,0,AU853)+AV856)&gt;=$K849,$K849-FLOOR(SUMIFS($Q855:AU855,$Q852:AU852,12),1),IF(AV852=1,AV856,AV856+AU853)),0)</f>
        <v>0</v>
      </c>
      <c r="AW853" s="62">
        <f>IF(AW852&gt;0,IF((SUMIFS($Q855:AV855,$Q852:AV852,12)+IF(AV852=12,0,AV853)+AW856)&gt;=$K849,$K849-FLOOR(SUMIFS($Q855:AV855,$Q852:AV852,12),1),IF(AW852=1,AW856,AW856+AV853)),0)</f>
        <v>0</v>
      </c>
      <c r="AX853" s="62">
        <f>IF(AX852&gt;0,IF((SUMIFS($Q855:AW855,$Q852:AW852,12)+IF(AW852=12,0,AW853)+AX856)&gt;=$K849,$K849-FLOOR(SUMIFS($Q855:AW855,$Q852:AW852,12),1),IF(AX852=1,AX856,AX856+AW853)),0)</f>
        <v>0</v>
      </c>
      <c r="AY853" s="62">
        <f>IF(AY852&gt;0,IF((SUMIFS($Q855:AX855,$Q852:AX852,12)+IF(AX852=12,0,AX853)+AY856)&gt;=$K849,$K849-FLOOR(SUMIFS($Q855:AX855,$Q852:AX852,12),1),IF(AY852=1,AY856,AY856+AX853)),0)</f>
        <v>0</v>
      </c>
      <c r="AZ853" s="62">
        <f>IF(AZ852&gt;0,IF((SUMIFS($Q855:AY855,$Q852:AY852,12)+IF(AY852=12,0,AY853)+AZ856)&gt;=$K849,$K849-FLOOR(SUMIFS($Q855:AY855,$Q852:AY852,12),1),IF(AZ852=1,AZ856,AZ856+AY853)),0)</f>
        <v>0</v>
      </c>
      <c r="BA853" s="62">
        <f>IF(BA852&gt;0,IF((SUMIFS($Q855:AZ855,$Q852:AZ852,12)+IF(AZ852=12,0,AZ853)+BA856)&gt;=$K849,$K849-FLOOR(SUMIFS($Q855:AZ855,$Q852:AZ852,12),1),IF(BA852=1,BA856,BA856+AZ853)),0)</f>
        <v>0</v>
      </c>
      <c r="BB853" s="62">
        <f>IF(BB852&gt;0,IF((SUMIFS($Q855:BA855,$Q852:BA852,12)+IF(BA852=12,0,BA853)+BB856)&gt;=$K849,$K849-FLOOR(SUMIFS($Q855:BA855,$Q852:BA852,12),1),IF(BB852=1,BB856,BB856+BA853)),0)</f>
        <v>0</v>
      </c>
      <c r="BC853" s="62">
        <f>IF(BC852&gt;0,IF((SUMIFS($Q855:BB855,$Q852:BB852,12)+IF(BB852=12,0,BB853)+BC856)&gt;=$K849,$K849-FLOOR(SUMIFS($Q855:BB855,$Q852:BB852,12),1),IF(BC852=1,BC856,BC856+BB853)),0)</f>
        <v>0</v>
      </c>
      <c r="BD853" s="62">
        <f>IF(BD852&gt;0,IF((SUMIFS($Q855:BC855,$Q852:BC852,12)+IF(BC852=12,0,BC853)+BD856)&gt;=$K849,$K849-FLOOR(SUMIFS($Q855:BC855,$Q852:BC852,12),1),IF(BD852=1,BD856,BD856+BC853)),0)</f>
        <v>0</v>
      </c>
      <c r="BE853" s="62">
        <f>IF(BE852&gt;0,IF((SUMIFS($Q855:BD855,$Q852:BD852,12)+IF(BD852=12,0,BD853)+BE856)&gt;=$K849,$K849-FLOOR(SUMIFS($Q855:BD855,$Q852:BD852,12),1),IF(BE852=1,BE856,BE856+BD853)),0)</f>
        <v>0</v>
      </c>
      <c r="BF853" s="62">
        <f>IF(BF852&gt;0,IF((SUMIFS($Q855:BE855,$Q852:BE852,12)+IF(BE852=12,0,BE853)+BF856)&gt;=$K849,$K849-FLOOR(SUMIFS($Q855:BE855,$Q852:BE852,12),1),IF(BF852=1,BF856,BF856+BE853)),0)</f>
        <v>0</v>
      </c>
      <c r="BG853" s="62">
        <f>IF(BG852&gt;0,IF((SUMIFS($Q855:BF855,$Q852:BF852,12)+IF(BF852=12,0,BF853)+BG856)&gt;=$K849,$K849-FLOOR(SUMIFS($Q855:BF855,$Q852:BF852,12),1),IF(BG852=1,BG856,BG856+BF853)),0)</f>
        <v>0</v>
      </c>
      <c r="BH853" s="62">
        <f>IF(BH852&gt;0,IF((SUMIFS($Q855:BG855,$Q852:BG852,12)+IF(BG852=12,0,BG853)+BH856)&gt;=$K849,$K849-FLOOR(SUMIFS($Q855:BG855,$Q852:BG852,12),1),IF(BH852=1,BH856,BH856+BG853)),0)</f>
        <v>0</v>
      </c>
      <c r="BI853" s="62">
        <f>IF(BI852&gt;0,IF((SUMIFS($Q855:BH855,$Q852:BH852,12)+IF(BH852=12,0,BH853)+BI856)&gt;=$K849,$K849-FLOOR(SUMIFS($Q855:BH855,$Q852:BH852,12),1),IF(BI852=1,BI856,BI856+BH853)),0)</f>
        <v>0</v>
      </c>
      <c r="BJ853" s="62">
        <f>IF(BJ852&gt;0,IF((SUMIFS($Q855:BI855,$Q852:BI852,12)+IF(BI852=12,0,BI853)+BJ856)&gt;=$K849,$K849-FLOOR(SUMIFS($Q855:BI855,$Q852:BI852,12),1),IF(BJ852=1,BJ856,BJ856+BI853)),0)</f>
        <v>0</v>
      </c>
      <c r="BK853" s="62">
        <f>IF(BK852&gt;0,IF((SUMIFS($Q855:BJ855,$Q852:BJ852,12)+IF(BJ852=12,0,BJ853)+BK856)&gt;=$K849,$K849-FLOOR(SUMIFS($Q855:BJ855,$Q852:BJ852,12),1),IF(BK852=1,BK856,BK856+BJ853)),0)</f>
        <v>0</v>
      </c>
      <c r="BL853" s="62">
        <f>IF(BL852&gt;0,IF((SUMIFS($Q855:BK855,$Q852:BK852,12)+IF(BK852=12,0,BK853)+BL856)&gt;=$K849,$K849-FLOOR(SUMIFS($Q855:BK855,$Q852:BK852,12),1),IF(BL852=1,BL856,BL856+BK853)),0)</f>
        <v>0</v>
      </c>
      <c r="BM853" s="62">
        <f>IF(BM852&gt;0,IF((SUMIFS($Q855:BL855,$Q852:BL852,12)+IF(BL852=12,0,BL853)+BM856)&gt;=$K849,$K849-FLOOR(SUMIFS($Q855:BL855,$Q852:BL852,12),1),IF(BM852=1,BM856,BM856+BL853)),0)</f>
        <v>0</v>
      </c>
      <c r="BN853" s="62">
        <f>IF(BN852&gt;0,IF((SUMIFS($Q855:BM855,$Q852:BM852,12)+IF(BM852=12,0,BM853)+BN856)&gt;=$K849,$K849-FLOOR(SUMIFS($Q855:BM855,$Q852:BM852,12),1),IF(BN852=1,BN856,BN856+BM853)),0)</f>
        <v>0</v>
      </c>
      <c r="BO853" s="62">
        <f>IF(BO852&gt;0,IF((SUMIFS($Q855:BN855,$Q852:BN852,12)+IF(BN852=12,0,BN853)+BO856)&gt;=$K849,$K849-FLOOR(SUMIFS($Q855:BN855,$Q852:BN852,12),1),IF(BO852=1,BO856,BO856+BN853)),0)</f>
        <v>0</v>
      </c>
      <c r="BP853" s="62">
        <f>IF(BP852&gt;0,IF((SUMIFS($Q855:BO855,$Q852:BO852,12)+IF(BO852=12,0,BO853)+BP856)&gt;=$K849,$K849-FLOOR(SUMIFS($Q855:BO855,$Q852:BO852,12),1),IF(BP852=1,BP856,BP856+BO853)),0)</f>
        <v>0</v>
      </c>
      <c r="BQ853" s="62">
        <f>IF(BQ852&gt;0,IF((SUMIFS($Q855:BP855,$Q852:BP852,12)+IF(BP852=12,0,BP853)+BQ856)&gt;=$K849,$K849-FLOOR(SUMIFS($Q855:BP855,$Q852:BP852,12),1),IF(BQ852=1,BQ856,BQ856+BP853)),0)</f>
        <v>0</v>
      </c>
      <c r="BR853" s="62">
        <f>IF(BR852&gt;0,IF((SUMIFS($Q855:BQ855,$Q852:BQ852,12)+IF(BQ852=12,0,BQ853)+BR856)&gt;=$K849,$K849-FLOOR(SUMIFS($Q855:BQ855,$Q852:BQ852,12),1),IF(BR852=1,BR856,BR856+BQ853)),0)</f>
        <v>0</v>
      </c>
      <c r="BS853" s="62">
        <f>IF(BS852&gt;0,IF((SUMIFS($Q855:BR855,$Q852:BR852,12)+IF(BR852=12,0,BR853)+BS856)&gt;=$K849,$K849-FLOOR(SUMIFS($Q855:BR855,$Q852:BR852,12),1),IF(BS852=1,BS856,BS856+BR853)),0)</f>
        <v>0</v>
      </c>
      <c r="BT853" s="62">
        <f>IF(BT852&gt;0,IF((SUMIFS($Q855:BS855,$Q852:BS852,12)+IF(BS852=12,0,BS853)+BT856)&gt;=$K849,$K849-FLOOR(SUMIFS($Q855:BS855,$Q852:BS852,12),1),IF(BT852=1,BT856,BT856+BS853)),0)</f>
        <v>0</v>
      </c>
      <c r="BU853" s="62">
        <f>IF(BU852&gt;0,IF((SUMIFS($Q855:BT855,$Q852:BT852,12)+IF(BT852=12,0,BT853)+BU856)&gt;=$K849,$K849-FLOOR(SUMIFS($Q855:BT855,$Q852:BT852,12),1),IF(BU852=1,BU856,BU856+BT853)),0)</f>
        <v>0</v>
      </c>
      <c r="BV853" s="62">
        <f>IF(BV852&gt;0,IF((SUMIFS($Q855:BU855,$Q852:BU852,12)+IF(BU852=12,0,BU853)+BV856)&gt;=$K849,$K849-FLOOR(SUMIFS($Q855:BU855,$Q852:BU852,12),1),IF(BV852=1,BV856,BV856+BU853)),0)</f>
        <v>0</v>
      </c>
      <c r="BW853" s="62">
        <f>IF(BW852&gt;0,IF((SUMIFS($Q855:BV855,$Q852:BV852,12)+IF(BV852=12,0,BV853)+BW856)&gt;=$K849,$K849-FLOOR(SUMIFS($Q855:BV855,$Q852:BV852,12),1),IF(BW852=1,BW856,BW856+BV853)),0)</f>
        <v>0</v>
      </c>
      <c r="BX853" s="62">
        <f>IF(BX852&gt;0,IF((SUMIFS($Q855:BW855,$Q852:BW852,12)+IF(BW852=12,0,BW853)+BX856)&gt;=$K849,$K849-FLOOR(SUMIFS($Q855:BW855,$Q852:BW852,12),1),IF(BX852=1,BX856,BX856+BW853)),0)</f>
        <v>0</v>
      </c>
      <c r="BY853" s="298"/>
      <c r="BZ853" s="300"/>
      <c r="CA853" s="302"/>
      <c r="CB853" s="302"/>
    </row>
    <row r="854" spans="1:96" s="98" customFormat="1" ht="41.4" hidden="1" customHeight="1" x14ac:dyDescent="0.3">
      <c r="A854" s="97"/>
      <c r="B854" s="119"/>
      <c r="C854" s="73"/>
      <c r="D854" s="73"/>
      <c r="E854" s="73"/>
      <c r="F854" s="73"/>
      <c r="G854" s="73"/>
      <c r="H854" s="73"/>
      <c r="I854" s="73"/>
      <c r="J854" s="73"/>
      <c r="K854" s="73"/>
      <c r="L854" s="58"/>
      <c r="M854" s="7"/>
      <c r="N854" s="160"/>
      <c r="P854" s="59" t="s">
        <v>172</v>
      </c>
      <c r="Q854" s="61">
        <f>IF(Q849&gt;0,Q850,0)</f>
        <v>0</v>
      </c>
      <c r="R854" s="61">
        <f t="shared" ref="R854" si="20179">IF(R849&gt;0,IF(R852=1,R850,R850+Q854),Q854)</f>
        <v>0</v>
      </c>
      <c r="S854" s="61">
        <f t="shared" ref="S854" si="20180">IF(S849&gt;0,IF(S852=1,S850,S850+R854),R854)</f>
        <v>0</v>
      </c>
      <c r="T854" s="61">
        <f t="shared" ref="T854" si="20181">IF(T849&gt;0,IF(T852=1,T850,T850+S854),S854)</f>
        <v>0</v>
      </c>
      <c r="U854" s="61">
        <f t="shared" ref="U854" si="20182">IF(U849&gt;0,IF(U852=1,U850,U850+T854),T854)</f>
        <v>0</v>
      </c>
      <c r="V854" s="61">
        <f t="shared" ref="V854" si="20183">IF(V849&gt;0,IF(V852=1,V850,V850+U854),U854)</f>
        <v>0</v>
      </c>
      <c r="W854" s="61">
        <f t="shared" ref="W854" si="20184">IF(W849&gt;0,IF(W852=1,W850,W850+V854),V854)</f>
        <v>0</v>
      </c>
      <c r="X854" s="61">
        <f t="shared" ref="X854" si="20185">IF(X849&gt;0,IF(X852=1,X850,X850+W854),W854)</f>
        <v>0</v>
      </c>
      <c r="Y854" s="61">
        <f t="shared" ref="Y854" si="20186">IF(Y849&gt;0,IF(Y852=1,Y850,Y850+X854),X854)</f>
        <v>0</v>
      </c>
      <c r="Z854" s="61">
        <f t="shared" ref="Z854" si="20187">IF(Z849&gt;0,IF(Z852=1,Z850,Z850+Y854),Y854)</f>
        <v>0</v>
      </c>
      <c r="AA854" s="61">
        <f t="shared" ref="AA854" si="20188">IF(AA849&gt;0,IF(AA852=1,AA850,AA850+Z854),Z854)</f>
        <v>0</v>
      </c>
      <c r="AB854" s="61">
        <f t="shared" ref="AB854" si="20189">IF(AB849&gt;0,IF(AB852=1,AB850,AB850+AA854),AA854)</f>
        <v>0</v>
      </c>
      <c r="AC854" s="61">
        <f t="shared" ref="AC854" si="20190">IF(AC849&gt;0,IF(AC852=1,AC850,AC850+AB854),AB854)</f>
        <v>0</v>
      </c>
      <c r="AD854" s="61">
        <f t="shared" ref="AD854" si="20191">IF(AD849&gt;0,IF(AD852=1,AD850,AD850+AC854),AC854)</f>
        <v>0</v>
      </c>
      <c r="AE854" s="61">
        <f t="shared" ref="AE854" si="20192">IF(AE849&gt;0,IF(AE852=1,AE850,AE850+AD854),AD854)</f>
        <v>0</v>
      </c>
      <c r="AF854" s="61">
        <f t="shared" ref="AF854" si="20193">IF(AF849&gt;0,IF(AF852=1,AF850,AF850+AE854),AE854)</f>
        <v>0</v>
      </c>
      <c r="AG854" s="61">
        <f t="shared" ref="AG854" si="20194">IF(AG849&gt;0,IF(AG852=1,AG850,AG850+AF854),AF854)</f>
        <v>0</v>
      </c>
      <c r="AH854" s="61">
        <f t="shared" ref="AH854" si="20195">IF(AH849&gt;0,IF(AH852=1,AH850,AH850+AG854),AG854)</f>
        <v>0</v>
      </c>
      <c r="AI854" s="61">
        <f t="shared" ref="AI854" si="20196">IF(AI849&gt;0,IF(AI852=1,AI850,AI850+AH854),AH854)</f>
        <v>0</v>
      </c>
      <c r="AJ854" s="61">
        <f t="shared" ref="AJ854" si="20197">IF(AJ849&gt;0,IF(AJ852=1,AJ850,AJ850+AI854),AI854)</f>
        <v>0</v>
      </c>
      <c r="AK854" s="61">
        <f t="shared" ref="AK854" si="20198">IF(AK849&gt;0,IF(AK852=1,AK850,AK850+AJ854),AJ854)</f>
        <v>0</v>
      </c>
      <c r="AL854" s="61">
        <f t="shared" ref="AL854" si="20199">IF(AL849&gt;0,IF(AL852=1,AL850,AL850+AK854),AK854)</f>
        <v>0</v>
      </c>
      <c r="AM854" s="61">
        <f t="shared" ref="AM854" si="20200">IF(AM849&gt;0,IF(AM852=1,AM850,AM850+AL854),AL854)</f>
        <v>0</v>
      </c>
      <c r="AN854" s="61">
        <f t="shared" ref="AN854" si="20201">IF(AN849&gt;0,IF(AN852=1,AN850,AN850+AM854),AM854)</f>
        <v>0</v>
      </c>
      <c r="AO854" s="61">
        <f t="shared" ref="AO854" si="20202">IF(AO849&gt;0,IF(AO852=1,AO850,AO850+AN854),AN854)</f>
        <v>0</v>
      </c>
      <c r="AP854" s="61">
        <f t="shared" ref="AP854" si="20203">IF(AP849&gt;0,IF(AP852=1,AP850,AP850+AO854),AO854)</f>
        <v>0</v>
      </c>
      <c r="AQ854" s="61">
        <f t="shared" ref="AQ854" si="20204">IF(AQ849&gt;0,IF(AQ852=1,AQ850,AQ850+AP854),AP854)</f>
        <v>0</v>
      </c>
      <c r="AR854" s="61">
        <f t="shared" ref="AR854" si="20205">IF(AR849&gt;0,IF(AR852=1,AR850,AR850+AQ854),AQ854)</f>
        <v>0</v>
      </c>
      <c r="AS854" s="61">
        <f t="shared" ref="AS854" si="20206">IF(AS849&gt;0,IF(AS852=1,AS850,AS850+AR854),AR854)</f>
        <v>0</v>
      </c>
      <c r="AT854" s="61">
        <f t="shared" ref="AT854" si="20207">IF(AT849&gt;0,IF(AT852=1,AT850,AT850+AS854),AS854)</f>
        <v>0</v>
      </c>
      <c r="AU854" s="61">
        <f t="shared" ref="AU854" si="20208">IF(AU849&gt;0,IF(AU852=1,AU850,AU850+AT854),AT854)</f>
        <v>0</v>
      </c>
      <c r="AV854" s="61">
        <f t="shared" ref="AV854" si="20209">IF(AV849&gt;0,IF(AV852=1,AV850,AV850+AU854),AU854)</f>
        <v>0</v>
      </c>
      <c r="AW854" s="61">
        <f t="shared" ref="AW854" si="20210">IF(AW849&gt;0,IF(AW852=1,AW850,AW850+AV854),AV854)</f>
        <v>0</v>
      </c>
      <c r="AX854" s="61">
        <f t="shared" ref="AX854" si="20211">IF(AX849&gt;0,IF(AX852=1,AX850,AX850+AW854),AW854)</f>
        <v>0</v>
      </c>
      <c r="AY854" s="61">
        <f t="shared" ref="AY854" si="20212">IF(AY849&gt;0,IF(AY852=1,AY850,AY850+AX854),AX854)</f>
        <v>0</v>
      </c>
      <c r="AZ854" s="61">
        <f t="shared" ref="AZ854" si="20213">IF(AZ849&gt;0,IF(AZ852=1,AZ850,AZ850+AY854),AY854)</f>
        <v>0</v>
      </c>
      <c r="BA854" s="61">
        <f t="shared" ref="BA854" si="20214">IF(BA849&gt;0,IF(BA852=1,BA850,BA850+AZ854),AZ854)</f>
        <v>0</v>
      </c>
      <c r="BB854" s="61">
        <f t="shared" ref="BB854" si="20215">IF(BB849&gt;0,IF(BB852=1,BB850,BB850+BA854),BA854)</f>
        <v>0</v>
      </c>
      <c r="BC854" s="61">
        <f t="shared" ref="BC854" si="20216">IF(BC849&gt;0,IF(BC852=1,BC850,BC850+BB854),BB854)</f>
        <v>0</v>
      </c>
      <c r="BD854" s="61">
        <f t="shared" ref="BD854" si="20217">IF(BD849&gt;0,IF(BD852=1,BD850,BD850+BC854),BC854)</f>
        <v>0</v>
      </c>
      <c r="BE854" s="61">
        <f t="shared" ref="BE854" si="20218">IF(BE849&gt;0,IF(BE852=1,BE850,BE850+BD854),BD854)</f>
        <v>0</v>
      </c>
      <c r="BF854" s="61">
        <f t="shared" ref="BF854" si="20219">IF(BF849&gt;0,IF(BF852=1,BF850,BF850+BE854),BE854)</f>
        <v>0</v>
      </c>
      <c r="BG854" s="61">
        <f t="shared" ref="BG854" si="20220">IF(BG849&gt;0,IF(BG852=1,BG850,BG850+BF854),BF854)</f>
        <v>0</v>
      </c>
      <c r="BH854" s="61">
        <f t="shared" ref="BH854" si="20221">IF(BH849&gt;0,IF(BH852=1,BH850,BH850+BG854),BG854)</f>
        <v>0</v>
      </c>
      <c r="BI854" s="61">
        <f t="shared" ref="BI854" si="20222">IF(BI849&gt;0,IF(BI852=1,BI850,BI850+BH854),BH854)</f>
        <v>0</v>
      </c>
      <c r="BJ854" s="61">
        <f t="shared" ref="BJ854" si="20223">IF(BJ849&gt;0,IF(BJ852=1,BJ850,BJ850+BI854),BI854)</f>
        <v>0</v>
      </c>
      <c r="BK854" s="61">
        <f t="shared" ref="BK854" si="20224">IF(BK849&gt;0,IF(BK852=1,BK850,BK850+BJ854),BJ854)</f>
        <v>0</v>
      </c>
      <c r="BL854" s="61">
        <f t="shared" ref="BL854" si="20225">IF(BL849&gt;0,IF(BL852=1,BL850,BL850+BK854),BK854)</f>
        <v>0</v>
      </c>
      <c r="BM854" s="61">
        <f t="shared" ref="BM854" si="20226">IF(BM849&gt;0,IF(BM852=1,BM850,BM850+BL854),BL854)</f>
        <v>0</v>
      </c>
      <c r="BN854" s="61">
        <f t="shared" ref="BN854" si="20227">IF(BN849&gt;0,IF(BN852=1,BN850,BN850+BM854),BM854)</f>
        <v>0</v>
      </c>
      <c r="BO854" s="61">
        <f t="shared" ref="BO854" si="20228">IF(BO849&gt;0,IF(BO852=1,BO850,BO850+BN854),BN854)</f>
        <v>0</v>
      </c>
      <c r="BP854" s="61">
        <f t="shared" ref="BP854" si="20229">IF(BP849&gt;0,IF(BP852=1,BP850,BP850+BO854),BO854)</f>
        <v>0</v>
      </c>
      <c r="BQ854" s="61">
        <f t="shared" ref="BQ854" si="20230">IF(BQ849&gt;0,IF(BQ852=1,BQ850,BQ850+BP854),BP854)</f>
        <v>0</v>
      </c>
      <c r="BR854" s="61">
        <f t="shared" ref="BR854" si="20231">IF(BR849&gt;0,IF(BR852=1,BR850,BR850+BQ854),BQ854)</f>
        <v>0</v>
      </c>
      <c r="BS854" s="61">
        <f t="shared" ref="BS854" si="20232">IF(BS849&gt;0,IF(BS852=1,BS850,BS850+BR854),BR854)</f>
        <v>0</v>
      </c>
      <c r="BT854" s="61">
        <f t="shared" ref="BT854" si="20233">IF(BT849&gt;0,IF(BT852=1,BT850,BT850+BS854),BS854)</f>
        <v>0</v>
      </c>
      <c r="BU854" s="61">
        <f t="shared" ref="BU854" si="20234">IF(BU849&gt;0,IF(BU852=1,BU850,BU850+BT854),BT854)</f>
        <v>0</v>
      </c>
      <c r="BV854" s="61">
        <f t="shared" ref="BV854" si="20235">IF(BV849&gt;0,IF(BV852=1,BV850,BV850+BU854),BU854)</f>
        <v>0</v>
      </c>
      <c r="BW854" s="61">
        <f t="shared" ref="BW854" si="20236">IF(BW849&gt;0,IF(BW852=1,BW850,BW850+BV854),BV854)</f>
        <v>0</v>
      </c>
      <c r="BX854" s="61">
        <f t="shared" ref="BX854" si="20237">IF(BX849&gt;0,IF(BX852=1,BX850,BX850+BW854),BW854)</f>
        <v>0</v>
      </c>
      <c r="BY854" s="298"/>
      <c r="BZ854" s="300"/>
      <c r="CA854" s="302"/>
      <c r="CB854" s="302"/>
    </row>
    <row r="855" spans="1:96" s="98" customFormat="1" ht="41.4" hidden="1" customHeight="1" x14ac:dyDescent="0.3">
      <c r="A855" s="97"/>
      <c r="B855" s="119"/>
      <c r="C855" s="73"/>
      <c r="D855" s="73"/>
      <c r="E855" s="73"/>
      <c r="F855" s="73"/>
      <c r="G855" s="73"/>
      <c r="H855" s="73"/>
      <c r="I855" s="73"/>
      <c r="J855" s="73"/>
      <c r="K855" s="73"/>
      <c r="L855" s="58"/>
      <c r="M855" s="7"/>
      <c r="N855" s="160"/>
      <c r="P855" s="59" t="s">
        <v>173</v>
      </c>
      <c r="Q855" s="61">
        <f>Q857</f>
        <v>0</v>
      </c>
      <c r="R855" s="61">
        <f t="shared" ref="R855" si="20238">IF(R852=1,R857,R857+Q855)</f>
        <v>0</v>
      </c>
      <c r="S855" s="61">
        <f t="shared" ref="S855" si="20239">IF(S852=1,S857,S857+R855)</f>
        <v>0</v>
      </c>
      <c r="T855" s="61">
        <f t="shared" ref="T855" si="20240">IF(T852=1,T857,T857+S855)</f>
        <v>0</v>
      </c>
      <c r="U855" s="61">
        <f t="shared" ref="U855" si="20241">IF(U852=1,U857,U857+T855)</f>
        <v>0</v>
      </c>
      <c r="V855" s="61">
        <f t="shared" ref="V855" si="20242">IF(V852=1,V857,V857+U855)</f>
        <v>0</v>
      </c>
      <c r="W855" s="61">
        <f t="shared" ref="W855" si="20243">IF(W852=1,W857,W857+V855)</f>
        <v>0</v>
      </c>
      <c r="X855" s="61">
        <f t="shared" ref="X855" si="20244">IF(X852=1,X857,X857+W855)</f>
        <v>0</v>
      </c>
      <c r="Y855" s="61">
        <f t="shared" ref="Y855" si="20245">IF(Y852=1,Y857,Y857+X855)</f>
        <v>0</v>
      </c>
      <c r="Z855" s="61">
        <f t="shared" ref="Z855" si="20246">IF(Z852=1,Z857,Z857+Y855)</f>
        <v>0</v>
      </c>
      <c r="AA855" s="61">
        <f t="shared" ref="AA855" si="20247">IF(AA852=1,AA857,AA857+Z855)</f>
        <v>0</v>
      </c>
      <c r="AB855" s="61">
        <f t="shared" ref="AB855" si="20248">IF(AB852=1,AB857,AB857+AA855)</f>
        <v>0</v>
      </c>
      <c r="AC855" s="61">
        <f t="shared" ref="AC855" si="20249">IF(AC852=1,AC857,AC857+AB855)</f>
        <v>0</v>
      </c>
      <c r="AD855" s="61">
        <f t="shared" ref="AD855" si="20250">IF(AD852=1,AD857,AD857+AC855)</f>
        <v>0</v>
      </c>
      <c r="AE855" s="61">
        <f t="shared" ref="AE855" si="20251">IF(AE852=1,AE857,AE857+AD855)</f>
        <v>0</v>
      </c>
      <c r="AF855" s="61">
        <f t="shared" ref="AF855" si="20252">IF(AF852=1,AF857,AF857+AE855)</f>
        <v>0</v>
      </c>
      <c r="AG855" s="61">
        <f t="shared" ref="AG855" si="20253">IF(AG852=1,AG857,AG857+AF855)</f>
        <v>0</v>
      </c>
      <c r="AH855" s="61">
        <f t="shared" ref="AH855" si="20254">IF(AH852=1,AH857,AH857+AG855)</f>
        <v>0</v>
      </c>
      <c r="AI855" s="61">
        <f t="shared" ref="AI855" si="20255">IF(AI852=1,AI857,AI857+AH855)</f>
        <v>0</v>
      </c>
      <c r="AJ855" s="61">
        <f t="shared" ref="AJ855" si="20256">IF(AJ852=1,AJ857,AJ857+AI855)</f>
        <v>0</v>
      </c>
      <c r="AK855" s="61">
        <f t="shared" ref="AK855" si="20257">IF(AK852=1,AK857,AK857+AJ855)</f>
        <v>0</v>
      </c>
      <c r="AL855" s="61">
        <f t="shared" ref="AL855" si="20258">IF(AL852=1,AL857,AL857+AK855)</f>
        <v>0</v>
      </c>
      <c r="AM855" s="61">
        <f t="shared" ref="AM855" si="20259">IF(AM852=1,AM857,AM857+AL855)</f>
        <v>0</v>
      </c>
      <c r="AN855" s="61">
        <f t="shared" ref="AN855" si="20260">IF(AN852=1,AN857,AN857+AM855)</f>
        <v>0</v>
      </c>
      <c r="AO855" s="61">
        <f t="shared" ref="AO855" si="20261">IF(AO852=1,AO857,AO857+AN855)</f>
        <v>0</v>
      </c>
      <c r="AP855" s="61">
        <f t="shared" ref="AP855" si="20262">IF(AP852=1,AP857,AP857+AO855)</f>
        <v>0</v>
      </c>
      <c r="AQ855" s="61">
        <f t="shared" ref="AQ855" si="20263">IF(AQ852=1,AQ857,AQ857+AP855)</f>
        <v>0</v>
      </c>
      <c r="AR855" s="61">
        <f t="shared" ref="AR855" si="20264">IF(AR852=1,AR857,AR857+AQ855)</f>
        <v>0</v>
      </c>
      <c r="AS855" s="61">
        <f t="shared" ref="AS855" si="20265">IF(AS852=1,AS857,AS857+AR855)</f>
        <v>0</v>
      </c>
      <c r="AT855" s="61">
        <f t="shared" ref="AT855" si="20266">IF(AT852=1,AT857,AT857+AS855)</f>
        <v>0</v>
      </c>
      <c r="AU855" s="61">
        <f t="shared" ref="AU855" si="20267">IF(AU852=1,AU857,AU857+AT855)</f>
        <v>0</v>
      </c>
      <c r="AV855" s="61">
        <f t="shared" ref="AV855" si="20268">IF(AV852=1,AV857,AV857+AU855)</f>
        <v>0</v>
      </c>
      <c r="AW855" s="61">
        <f t="shared" ref="AW855" si="20269">IF(AW852=1,AW857,AW857+AV855)</f>
        <v>0</v>
      </c>
      <c r="AX855" s="61">
        <f t="shared" ref="AX855" si="20270">IF(AX852=1,AX857,AX857+AW855)</f>
        <v>0</v>
      </c>
      <c r="AY855" s="61">
        <f t="shared" ref="AY855" si="20271">IF(AY852=1,AY857,AY857+AX855)</f>
        <v>0</v>
      </c>
      <c r="AZ855" s="61">
        <f t="shared" ref="AZ855" si="20272">IF(AZ852=1,AZ857,AZ857+AY855)</f>
        <v>0</v>
      </c>
      <c r="BA855" s="61">
        <f t="shared" ref="BA855" si="20273">IF(BA852=1,BA857,BA857+AZ855)</f>
        <v>0</v>
      </c>
      <c r="BB855" s="61">
        <f t="shared" ref="BB855" si="20274">IF(BB852=1,BB857,BB857+BA855)</f>
        <v>0</v>
      </c>
      <c r="BC855" s="61">
        <f t="shared" ref="BC855" si="20275">IF(BC852=1,BC857,BC857+BB855)</f>
        <v>0</v>
      </c>
      <c r="BD855" s="61">
        <f t="shared" ref="BD855" si="20276">IF(BD852=1,BD857,BD857+BC855)</f>
        <v>0</v>
      </c>
      <c r="BE855" s="61">
        <f t="shared" ref="BE855" si="20277">IF(BE852=1,BE857,BE857+BD855)</f>
        <v>0</v>
      </c>
      <c r="BF855" s="61">
        <f t="shared" ref="BF855" si="20278">IF(BF852=1,BF857,BF857+BE855)</f>
        <v>0</v>
      </c>
      <c r="BG855" s="61">
        <f t="shared" ref="BG855" si="20279">IF(BG852=1,BG857,BG857+BF855)</f>
        <v>0</v>
      </c>
      <c r="BH855" s="61">
        <f t="shared" ref="BH855" si="20280">IF(BH852=1,BH857,BH857+BG855)</f>
        <v>0</v>
      </c>
      <c r="BI855" s="61">
        <f t="shared" ref="BI855" si="20281">IF(BI852=1,BI857,BI857+BH855)</f>
        <v>0</v>
      </c>
      <c r="BJ855" s="61">
        <f t="shared" ref="BJ855" si="20282">IF(BJ852=1,BJ857,BJ857+BI855)</f>
        <v>0</v>
      </c>
      <c r="BK855" s="61">
        <f t="shared" ref="BK855" si="20283">IF(BK852=1,BK857,BK857+BJ855)</f>
        <v>0</v>
      </c>
      <c r="BL855" s="61">
        <f t="shared" ref="BL855" si="20284">IF(BL852=1,BL857,BL857+BK855)</f>
        <v>0</v>
      </c>
      <c r="BM855" s="61">
        <f t="shared" ref="BM855" si="20285">IF(BM852=1,BM857,BM857+BL855)</f>
        <v>0</v>
      </c>
      <c r="BN855" s="61">
        <f t="shared" ref="BN855" si="20286">IF(BN852=1,BN857,BN857+BM855)</f>
        <v>0</v>
      </c>
      <c r="BO855" s="61">
        <f t="shared" ref="BO855" si="20287">IF(BO852=1,BO857,BO857+BN855)</f>
        <v>0</v>
      </c>
      <c r="BP855" s="61">
        <f t="shared" ref="BP855" si="20288">IF(BP852=1,BP857,BP857+BO855)</f>
        <v>0</v>
      </c>
      <c r="BQ855" s="61">
        <f t="shared" ref="BQ855" si="20289">IF(BQ852=1,BQ857,BQ857+BP855)</f>
        <v>0</v>
      </c>
      <c r="BR855" s="61">
        <f t="shared" ref="BR855" si="20290">IF(BR852=1,BR857,BR857+BQ855)</f>
        <v>0</v>
      </c>
      <c r="BS855" s="61">
        <f t="shared" ref="BS855" si="20291">IF(BS852=1,BS857,BS857+BR855)</f>
        <v>0</v>
      </c>
      <c r="BT855" s="61">
        <f t="shared" ref="BT855" si="20292">IF(BT852=1,BT857,BT857+BS855)</f>
        <v>0</v>
      </c>
      <c r="BU855" s="61">
        <f t="shared" ref="BU855" si="20293">IF(BU852=1,BU857,BU857+BT855)</f>
        <v>0</v>
      </c>
      <c r="BV855" s="61">
        <f t="shared" ref="BV855" si="20294">IF(BV852=1,BV857,BV857+BU855)</f>
        <v>0</v>
      </c>
      <c r="BW855" s="61">
        <f t="shared" ref="BW855" si="20295">IF(BW852=1,BW857,BW857+BV855)</f>
        <v>0</v>
      </c>
      <c r="BX855" s="61">
        <f t="shared" ref="BX855" si="20296">IF(BX852=1,BX857,BX857+BW855)</f>
        <v>0</v>
      </c>
      <c r="BY855" s="298"/>
      <c r="BZ855" s="300"/>
      <c r="CA855" s="302"/>
      <c r="CB855" s="302"/>
    </row>
    <row r="856" spans="1:96" s="98" customFormat="1" ht="28.95" customHeight="1" x14ac:dyDescent="0.3">
      <c r="A856" s="97"/>
      <c r="B856" s="119"/>
      <c r="C856" s="73"/>
      <c r="D856" s="73"/>
      <c r="E856" s="73"/>
      <c r="F856" s="73"/>
      <c r="G856" s="73"/>
      <c r="H856" s="73"/>
      <c r="I856" s="73"/>
      <c r="J856" s="73"/>
      <c r="K856" s="73"/>
      <c r="L856" s="58"/>
      <c r="M856" s="7"/>
      <c r="N856" s="160"/>
      <c r="P856" s="57" t="s">
        <v>171</v>
      </c>
      <c r="Q856" s="62">
        <f t="shared" ref="Q856:BX856" si="20297">1720/12*Q849</f>
        <v>0</v>
      </c>
      <c r="R856" s="62">
        <f t="shared" si="20297"/>
        <v>0</v>
      </c>
      <c r="S856" s="62">
        <f t="shared" si="20297"/>
        <v>0</v>
      </c>
      <c r="T856" s="62">
        <f t="shared" si="20297"/>
        <v>0</v>
      </c>
      <c r="U856" s="62">
        <f t="shared" si="20297"/>
        <v>0</v>
      </c>
      <c r="V856" s="62">
        <f t="shared" si="20297"/>
        <v>0</v>
      </c>
      <c r="W856" s="62">
        <f t="shared" si="20297"/>
        <v>0</v>
      </c>
      <c r="X856" s="62">
        <f t="shared" si="20297"/>
        <v>0</v>
      </c>
      <c r="Y856" s="62">
        <f t="shared" si="20297"/>
        <v>0</v>
      </c>
      <c r="Z856" s="62">
        <f t="shared" si="20297"/>
        <v>0</v>
      </c>
      <c r="AA856" s="62">
        <f t="shared" si="20297"/>
        <v>0</v>
      </c>
      <c r="AB856" s="62">
        <f t="shared" si="20297"/>
        <v>0</v>
      </c>
      <c r="AC856" s="62">
        <f t="shared" si="20297"/>
        <v>0</v>
      </c>
      <c r="AD856" s="62">
        <f t="shared" si="20297"/>
        <v>0</v>
      </c>
      <c r="AE856" s="62">
        <f t="shared" si="20297"/>
        <v>0</v>
      </c>
      <c r="AF856" s="62">
        <f t="shared" si="20297"/>
        <v>0</v>
      </c>
      <c r="AG856" s="62">
        <f t="shared" si="20297"/>
        <v>0</v>
      </c>
      <c r="AH856" s="62">
        <f t="shared" si="20297"/>
        <v>0</v>
      </c>
      <c r="AI856" s="62">
        <f t="shared" si="20297"/>
        <v>0</v>
      </c>
      <c r="AJ856" s="62">
        <f t="shared" si="20297"/>
        <v>0</v>
      </c>
      <c r="AK856" s="62">
        <f t="shared" si="20297"/>
        <v>0</v>
      </c>
      <c r="AL856" s="62">
        <f t="shared" si="20297"/>
        <v>0</v>
      </c>
      <c r="AM856" s="62">
        <f t="shared" si="20297"/>
        <v>0</v>
      </c>
      <c r="AN856" s="62">
        <f t="shared" si="20297"/>
        <v>0</v>
      </c>
      <c r="AO856" s="62">
        <f t="shared" si="20297"/>
        <v>0</v>
      </c>
      <c r="AP856" s="62">
        <f t="shared" si="20297"/>
        <v>0</v>
      </c>
      <c r="AQ856" s="62">
        <f t="shared" si="20297"/>
        <v>0</v>
      </c>
      <c r="AR856" s="62">
        <f t="shared" si="20297"/>
        <v>0</v>
      </c>
      <c r="AS856" s="62">
        <f t="shared" si="20297"/>
        <v>0</v>
      </c>
      <c r="AT856" s="62">
        <f t="shared" si="20297"/>
        <v>0</v>
      </c>
      <c r="AU856" s="62">
        <f t="shared" si="20297"/>
        <v>0</v>
      </c>
      <c r="AV856" s="62">
        <f t="shared" si="20297"/>
        <v>0</v>
      </c>
      <c r="AW856" s="62">
        <f t="shared" si="20297"/>
        <v>0</v>
      </c>
      <c r="AX856" s="62">
        <f t="shared" si="20297"/>
        <v>0</v>
      </c>
      <c r="AY856" s="62">
        <f t="shared" si="20297"/>
        <v>0</v>
      </c>
      <c r="AZ856" s="62">
        <f t="shared" si="20297"/>
        <v>0</v>
      </c>
      <c r="BA856" s="62">
        <f t="shared" si="20297"/>
        <v>0</v>
      </c>
      <c r="BB856" s="62">
        <f t="shared" si="20297"/>
        <v>0</v>
      </c>
      <c r="BC856" s="62">
        <f t="shared" si="20297"/>
        <v>0</v>
      </c>
      <c r="BD856" s="62">
        <f t="shared" si="20297"/>
        <v>0</v>
      </c>
      <c r="BE856" s="62">
        <f t="shared" si="20297"/>
        <v>0</v>
      </c>
      <c r="BF856" s="62">
        <f t="shared" si="20297"/>
        <v>0</v>
      </c>
      <c r="BG856" s="62">
        <f t="shared" si="20297"/>
        <v>0</v>
      </c>
      <c r="BH856" s="62">
        <f t="shared" si="20297"/>
        <v>0</v>
      </c>
      <c r="BI856" s="62">
        <f t="shared" si="20297"/>
        <v>0</v>
      </c>
      <c r="BJ856" s="62">
        <f t="shared" si="20297"/>
        <v>0</v>
      </c>
      <c r="BK856" s="62">
        <f t="shared" si="20297"/>
        <v>0</v>
      </c>
      <c r="BL856" s="62">
        <f t="shared" si="20297"/>
        <v>0</v>
      </c>
      <c r="BM856" s="62">
        <f t="shared" si="20297"/>
        <v>0</v>
      </c>
      <c r="BN856" s="62">
        <f t="shared" si="20297"/>
        <v>0</v>
      </c>
      <c r="BO856" s="62">
        <f t="shared" si="20297"/>
        <v>0</v>
      </c>
      <c r="BP856" s="62">
        <f t="shared" si="20297"/>
        <v>0</v>
      </c>
      <c r="BQ856" s="62">
        <f t="shared" si="20297"/>
        <v>0</v>
      </c>
      <c r="BR856" s="62">
        <f t="shared" si="20297"/>
        <v>0</v>
      </c>
      <c r="BS856" s="62">
        <f t="shared" si="20297"/>
        <v>0</v>
      </c>
      <c r="BT856" s="62">
        <f t="shared" si="20297"/>
        <v>0</v>
      </c>
      <c r="BU856" s="62">
        <f t="shared" si="20297"/>
        <v>0</v>
      </c>
      <c r="BV856" s="62">
        <f t="shared" si="20297"/>
        <v>0</v>
      </c>
      <c r="BW856" s="62">
        <f t="shared" si="20297"/>
        <v>0</v>
      </c>
      <c r="BX856" s="62">
        <f t="shared" si="20297"/>
        <v>0</v>
      </c>
      <c r="BY856" s="298"/>
      <c r="BZ856" s="300"/>
      <c r="CA856" s="302"/>
      <c r="CB856" s="302"/>
    </row>
    <row r="857" spans="1:96" s="98" customFormat="1" ht="28.8" x14ac:dyDescent="0.3">
      <c r="A857" s="97"/>
      <c r="B857" s="119"/>
      <c r="C857" s="73"/>
      <c r="D857" s="73"/>
      <c r="E857" s="73"/>
      <c r="F857" s="73"/>
      <c r="G857" s="73"/>
      <c r="H857" s="73"/>
      <c r="I857" s="73"/>
      <c r="J857" s="73"/>
      <c r="K857" s="73"/>
      <c r="L857" s="58"/>
      <c r="M857" s="7"/>
      <c r="N857" s="160"/>
      <c r="P857" s="57" t="s">
        <v>155</v>
      </c>
      <c r="Q857" s="62">
        <f>FLOOR(IF(OR(Q852=0,Q852=1),IF(Q850&gt;=Q856,Q856,Q850)+0.00000001,IF(Q854&gt;=Q853,Q853,Q854))+0.00000001,1)</f>
        <v>0</v>
      </c>
      <c r="R857" s="62">
        <f t="shared" ref="R857" si="20298">FLOOR(IF(OR(R852=0,R852=1),IF(R856&gt;R853,R853,IF(R850&gt;=R856,R856,R850)+0.00000001),IF(R854&gt;=R853,R853-Q855,R854-Q855)+0.00000001),1)</f>
        <v>0</v>
      </c>
      <c r="S857" s="62">
        <f t="shared" ref="S857" si="20299">FLOOR(IF(OR(S852=0,S852=1),IF(S856&gt;S853,S853,IF(S850&gt;=S856,S856,S850)+0.00000001),IF(S854&gt;=S853,S853-R855,S854-R855)+0.00000001),1)</f>
        <v>0</v>
      </c>
      <c r="T857" s="62">
        <f t="shared" ref="T857" si="20300">FLOOR(IF(OR(T852=0,T852=1),IF(T856&gt;T853,T853,IF(T850&gt;=T856,T856,T850)+0.00000001),IF(T854&gt;=T853,T853-S855,T854-S855)+0.00000001),1)</f>
        <v>0</v>
      </c>
      <c r="U857" s="62">
        <f t="shared" ref="U857" si="20301">FLOOR(IF(OR(U852=0,U852=1),IF(U856&gt;U853,U853,IF(U850&gt;=U856,U856,U850)+0.00000001),IF(U854&gt;=U853,U853-T855,U854-T855)+0.00000001),1)</f>
        <v>0</v>
      </c>
      <c r="V857" s="62">
        <f t="shared" ref="V857" si="20302">FLOOR(IF(OR(V852=0,V852=1),IF(V856&gt;V853,V853,IF(V850&gt;=V856,V856,V850)+0.00000001),IF(V854&gt;=V853,V853-U855,V854-U855)+0.00000001),1)</f>
        <v>0</v>
      </c>
      <c r="W857" s="62">
        <f t="shared" ref="W857" si="20303">FLOOR(IF(OR(W852=0,W852=1),IF(W856&gt;W853,W853,IF(W850&gt;=W856,W856,W850)+0.00000001),IF(W854&gt;=W853,W853-V855,W854-V855)+0.00000001),1)</f>
        <v>0</v>
      </c>
      <c r="X857" s="62">
        <f t="shared" ref="X857" si="20304">FLOOR(IF(OR(X852=0,X852=1),IF(X856&gt;X853,X853,IF(X850&gt;=X856,X856,X850)+0.00000001),IF(X854&gt;=X853,X853-W855,X854-W855)+0.00000001),1)</f>
        <v>0</v>
      </c>
      <c r="Y857" s="62">
        <f t="shared" ref="Y857" si="20305">FLOOR(IF(OR(Y852=0,Y852=1),IF(Y856&gt;Y853,Y853,IF(Y850&gt;=Y856,Y856,Y850)+0.00000001),IF(Y854&gt;=Y853,Y853-X855,Y854-X855)+0.00000001),1)</f>
        <v>0</v>
      </c>
      <c r="Z857" s="62">
        <f t="shared" ref="Z857" si="20306">FLOOR(IF(OR(Z852=0,Z852=1),IF(Z856&gt;Z853,Z853,IF(Z850&gt;=Z856,Z856,Z850)+0.00000001),IF(Z854&gt;=Z853,Z853-Y855,Z854-Y855)+0.00000001),1)</f>
        <v>0</v>
      </c>
      <c r="AA857" s="62">
        <f t="shared" ref="AA857" si="20307">FLOOR(IF(OR(AA852=0,AA852=1),IF(AA856&gt;AA853,AA853,IF(AA850&gt;=AA856,AA856,AA850)+0.00000001),IF(AA854&gt;=AA853,AA853-Z855,AA854-Z855)+0.00000001),1)</f>
        <v>0</v>
      </c>
      <c r="AB857" s="62">
        <f t="shared" ref="AB857" si="20308">FLOOR(IF(OR(AB852=0,AB852=1),IF(AB856&gt;AB853,AB853,IF(AB850&gt;=AB856,AB856,AB850)+0.00000001),IF(AB854&gt;=AB853,AB853-AA855,AB854-AA855)+0.00000001),1)</f>
        <v>0</v>
      </c>
      <c r="AC857" s="62">
        <f t="shared" ref="AC857" si="20309">FLOOR(IF(OR(AC852=0,AC852=1),IF(AC856&gt;AC853,AC853,IF(AC850&gt;=AC856,AC856,AC850)+0.00000001),IF(AC854&gt;=AC853,AC853-AB855,AC854-AB855)+0.00000001),1)</f>
        <v>0</v>
      </c>
      <c r="AD857" s="62">
        <f t="shared" ref="AD857" si="20310">FLOOR(IF(OR(AD852=0,AD852=1),IF(AD856&gt;AD853,AD853,IF(AD850&gt;=AD856,AD856,AD850)+0.00000001),IF(AD854&gt;=AD853,AD853-AC855,AD854-AC855)+0.00000001),1)</f>
        <v>0</v>
      </c>
      <c r="AE857" s="62">
        <f t="shared" ref="AE857" si="20311">FLOOR(IF(OR(AE852=0,AE852=1),IF(AE856&gt;AE853,AE853,IF(AE850&gt;=AE856,AE856,AE850)+0.00000001),IF(AE854&gt;=AE853,AE853-AD855,AE854-AD855)+0.00000001),1)</f>
        <v>0</v>
      </c>
      <c r="AF857" s="62">
        <f t="shared" ref="AF857" si="20312">FLOOR(IF(OR(AF852=0,AF852=1),IF(AF856&gt;AF853,AF853,IF(AF850&gt;=AF856,AF856,AF850)+0.00000001),IF(AF854&gt;=AF853,AF853-AE855,AF854-AE855)+0.00000001),1)</f>
        <v>0</v>
      </c>
      <c r="AG857" s="62">
        <f t="shared" ref="AG857" si="20313">FLOOR(IF(OR(AG852=0,AG852=1),IF(AG856&gt;AG853,AG853,IF(AG850&gt;=AG856,AG856,AG850)+0.00000001),IF(AG854&gt;=AG853,AG853-AF855,AG854-AF855)+0.00000001),1)</f>
        <v>0</v>
      </c>
      <c r="AH857" s="62">
        <f t="shared" ref="AH857" si="20314">FLOOR(IF(OR(AH852=0,AH852=1),IF(AH856&gt;AH853,AH853,IF(AH850&gt;=AH856,AH856,AH850)+0.00000001),IF(AH854&gt;=AH853,AH853-AG855,AH854-AG855)+0.00000001),1)</f>
        <v>0</v>
      </c>
      <c r="AI857" s="62">
        <f t="shared" ref="AI857" si="20315">FLOOR(IF(OR(AI852=0,AI852=1),IF(AI856&gt;AI853,AI853,IF(AI850&gt;=AI856,AI856,AI850)+0.00000001),IF(AI854&gt;=AI853,AI853-AH855,AI854-AH855)+0.00000001),1)</f>
        <v>0</v>
      </c>
      <c r="AJ857" s="62">
        <f t="shared" ref="AJ857" si="20316">FLOOR(IF(OR(AJ852=0,AJ852=1),IF(AJ856&gt;AJ853,AJ853,IF(AJ850&gt;=AJ856,AJ856,AJ850)+0.00000001),IF(AJ854&gt;=AJ853,AJ853-AI855,AJ854-AI855)+0.00000001),1)</f>
        <v>0</v>
      </c>
      <c r="AK857" s="62">
        <f t="shared" ref="AK857" si="20317">FLOOR(IF(OR(AK852=0,AK852=1),IF(AK856&gt;AK853,AK853,IF(AK850&gt;=AK856,AK856,AK850)+0.00000001),IF(AK854&gt;=AK853,AK853-AJ855,AK854-AJ855)+0.00000001),1)</f>
        <v>0</v>
      </c>
      <c r="AL857" s="62">
        <f t="shared" ref="AL857" si="20318">FLOOR(IF(OR(AL852=0,AL852=1),IF(AL856&gt;AL853,AL853,IF(AL850&gt;=AL856,AL856,AL850)+0.00000001),IF(AL854&gt;=AL853,AL853-AK855,AL854-AK855)+0.00000001),1)</f>
        <v>0</v>
      </c>
      <c r="AM857" s="62">
        <f t="shared" ref="AM857" si="20319">FLOOR(IF(OR(AM852=0,AM852=1),IF(AM856&gt;AM853,AM853,IF(AM850&gt;=AM856,AM856,AM850)+0.00000001),IF(AM854&gt;=AM853,AM853-AL855,AM854-AL855)+0.00000001),1)</f>
        <v>0</v>
      </c>
      <c r="AN857" s="62">
        <f t="shared" ref="AN857" si="20320">FLOOR(IF(OR(AN852=0,AN852=1),IF(AN856&gt;AN853,AN853,IF(AN850&gt;=AN856,AN856,AN850)+0.00000001),IF(AN854&gt;=AN853,AN853-AM855,AN854-AM855)+0.00000001),1)</f>
        <v>0</v>
      </c>
      <c r="AO857" s="62">
        <f t="shared" ref="AO857" si="20321">FLOOR(IF(OR(AO852=0,AO852=1),IF(AO856&gt;AO853,AO853,IF(AO850&gt;=AO856,AO856,AO850)+0.00000001),IF(AO854&gt;=AO853,AO853-AN855,AO854-AN855)+0.00000001),1)</f>
        <v>0</v>
      </c>
      <c r="AP857" s="62">
        <f t="shared" ref="AP857" si="20322">FLOOR(IF(OR(AP852=0,AP852=1),IF(AP856&gt;AP853,AP853,IF(AP850&gt;=AP856,AP856,AP850)+0.00000001),IF(AP854&gt;=AP853,AP853-AO855,AP854-AO855)+0.00000001),1)</f>
        <v>0</v>
      </c>
      <c r="AQ857" s="62">
        <f t="shared" ref="AQ857" si="20323">FLOOR(IF(OR(AQ852=0,AQ852=1),IF(AQ856&gt;AQ853,AQ853,IF(AQ850&gt;=AQ856,AQ856,AQ850)+0.00000001),IF(AQ854&gt;=AQ853,AQ853-AP855,AQ854-AP855)+0.00000001),1)</f>
        <v>0</v>
      </c>
      <c r="AR857" s="62">
        <f t="shared" ref="AR857" si="20324">FLOOR(IF(OR(AR852=0,AR852=1),IF(AR856&gt;AR853,AR853,IF(AR850&gt;=AR856,AR856,AR850)+0.00000001),IF(AR854&gt;=AR853,AR853-AQ855,AR854-AQ855)+0.00000001),1)</f>
        <v>0</v>
      </c>
      <c r="AS857" s="62">
        <f t="shared" ref="AS857" si="20325">FLOOR(IF(OR(AS852=0,AS852=1),IF(AS856&gt;AS853,AS853,IF(AS850&gt;=AS856,AS856,AS850)+0.00000001),IF(AS854&gt;=AS853,AS853-AR855,AS854-AR855)+0.00000001),1)</f>
        <v>0</v>
      </c>
      <c r="AT857" s="62">
        <f t="shared" ref="AT857" si="20326">FLOOR(IF(OR(AT852=0,AT852=1),IF(AT856&gt;AT853,AT853,IF(AT850&gt;=AT856,AT856,AT850)+0.00000001),IF(AT854&gt;=AT853,AT853-AS855,AT854-AS855)+0.00000001),1)</f>
        <v>0</v>
      </c>
      <c r="AU857" s="62">
        <f t="shared" ref="AU857" si="20327">FLOOR(IF(OR(AU852=0,AU852=1),IF(AU856&gt;AU853,AU853,IF(AU850&gt;=AU856,AU856,AU850)+0.00000001),IF(AU854&gt;=AU853,AU853-AT855,AU854-AT855)+0.00000001),1)</f>
        <v>0</v>
      </c>
      <c r="AV857" s="62">
        <f t="shared" ref="AV857" si="20328">FLOOR(IF(OR(AV852=0,AV852=1),IF(AV856&gt;AV853,AV853,IF(AV850&gt;=AV856,AV856,AV850)+0.00000001),IF(AV854&gt;=AV853,AV853-AU855,AV854-AU855)+0.00000001),1)</f>
        <v>0</v>
      </c>
      <c r="AW857" s="62">
        <f t="shared" ref="AW857" si="20329">FLOOR(IF(OR(AW852=0,AW852=1),IF(AW856&gt;AW853,AW853,IF(AW850&gt;=AW856,AW856,AW850)+0.00000001),IF(AW854&gt;=AW853,AW853-AV855,AW854-AV855)+0.00000001),1)</f>
        <v>0</v>
      </c>
      <c r="AX857" s="62">
        <f t="shared" ref="AX857" si="20330">FLOOR(IF(OR(AX852=0,AX852=1),IF(AX856&gt;AX853,AX853,IF(AX850&gt;=AX856,AX856,AX850)+0.00000001),IF(AX854&gt;=AX853,AX853-AW855,AX854-AW855)+0.00000001),1)</f>
        <v>0</v>
      </c>
      <c r="AY857" s="62">
        <f t="shared" ref="AY857" si="20331">FLOOR(IF(OR(AY852=0,AY852=1),IF(AY856&gt;AY853,AY853,IF(AY850&gt;=AY856,AY856,AY850)+0.00000001),IF(AY854&gt;=AY853,AY853-AX855,AY854-AX855)+0.00000001),1)</f>
        <v>0</v>
      </c>
      <c r="AZ857" s="62">
        <f t="shared" ref="AZ857" si="20332">FLOOR(IF(OR(AZ852=0,AZ852=1),IF(AZ856&gt;AZ853,AZ853,IF(AZ850&gt;=AZ856,AZ856,AZ850)+0.00000001),IF(AZ854&gt;=AZ853,AZ853-AY855,AZ854-AY855)+0.00000001),1)</f>
        <v>0</v>
      </c>
      <c r="BA857" s="62">
        <f t="shared" ref="BA857" si="20333">FLOOR(IF(OR(BA852=0,BA852=1),IF(BA856&gt;BA853,BA853,IF(BA850&gt;=BA856,BA856,BA850)+0.00000001),IF(BA854&gt;=BA853,BA853-AZ855,BA854-AZ855)+0.00000001),1)</f>
        <v>0</v>
      </c>
      <c r="BB857" s="62">
        <f t="shared" ref="BB857" si="20334">FLOOR(IF(OR(BB852=0,BB852=1),IF(BB856&gt;BB853,BB853,IF(BB850&gt;=BB856,BB856,BB850)+0.00000001),IF(BB854&gt;=BB853,BB853-BA855,BB854-BA855)+0.00000001),1)</f>
        <v>0</v>
      </c>
      <c r="BC857" s="62">
        <f t="shared" ref="BC857" si="20335">FLOOR(IF(OR(BC852=0,BC852=1),IF(BC856&gt;BC853,BC853,IF(BC850&gt;=BC856,BC856,BC850)+0.00000001),IF(BC854&gt;=BC853,BC853-BB855,BC854-BB855)+0.00000001),1)</f>
        <v>0</v>
      </c>
      <c r="BD857" s="62">
        <f t="shared" ref="BD857" si="20336">FLOOR(IF(OR(BD852=0,BD852=1),IF(BD856&gt;BD853,BD853,IF(BD850&gt;=BD856,BD856,BD850)+0.00000001),IF(BD854&gt;=BD853,BD853-BC855,BD854-BC855)+0.00000001),1)</f>
        <v>0</v>
      </c>
      <c r="BE857" s="62">
        <f t="shared" ref="BE857" si="20337">FLOOR(IF(OR(BE852=0,BE852=1),IF(BE856&gt;BE853,BE853,IF(BE850&gt;=BE856,BE856,BE850)+0.00000001),IF(BE854&gt;=BE853,BE853-BD855,BE854-BD855)+0.00000001),1)</f>
        <v>0</v>
      </c>
      <c r="BF857" s="62">
        <f t="shared" ref="BF857" si="20338">FLOOR(IF(OR(BF852=0,BF852=1),IF(BF856&gt;BF853,BF853,IF(BF850&gt;=BF856,BF856,BF850)+0.00000001),IF(BF854&gt;=BF853,BF853-BE855,BF854-BE855)+0.00000001),1)</f>
        <v>0</v>
      </c>
      <c r="BG857" s="62">
        <f t="shared" ref="BG857" si="20339">FLOOR(IF(OR(BG852=0,BG852=1),IF(BG856&gt;BG853,BG853,IF(BG850&gt;=BG856,BG856,BG850)+0.00000001),IF(BG854&gt;=BG853,BG853-BF855,BG854-BF855)+0.00000001),1)</f>
        <v>0</v>
      </c>
      <c r="BH857" s="62">
        <f t="shared" ref="BH857" si="20340">FLOOR(IF(OR(BH852=0,BH852=1),IF(BH856&gt;BH853,BH853,IF(BH850&gt;=BH856,BH856,BH850)+0.00000001),IF(BH854&gt;=BH853,BH853-BG855,BH854-BG855)+0.00000001),1)</f>
        <v>0</v>
      </c>
      <c r="BI857" s="62">
        <f t="shared" ref="BI857" si="20341">FLOOR(IF(OR(BI852=0,BI852=1),IF(BI856&gt;BI853,BI853,IF(BI850&gt;=BI856,BI856,BI850)+0.00000001),IF(BI854&gt;=BI853,BI853-BH855,BI854-BH855)+0.00000001),1)</f>
        <v>0</v>
      </c>
      <c r="BJ857" s="62">
        <f t="shared" ref="BJ857" si="20342">FLOOR(IF(OR(BJ852=0,BJ852=1),IF(BJ856&gt;BJ853,BJ853,IF(BJ850&gt;=BJ856,BJ856,BJ850)+0.00000001),IF(BJ854&gt;=BJ853,BJ853-BI855,BJ854-BI855)+0.00000001),1)</f>
        <v>0</v>
      </c>
      <c r="BK857" s="62">
        <f t="shared" ref="BK857" si="20343">FLOOR(IF(OR(BK852=0,BK852=1),IF(BK856&gt;BK853,BK853,IF(BK850&gt;=BK856,BK856,BK850)+0.00000001),IF(BK854&gt;=BK853,BK853-BJ855,BK854-BJ855)+0.00000001),1)</f>
        <v>0</v>
      </c>
      <c r="BL857" s="62">
        <f t="shared" ref="BL857" si="20344">FLOOR(IF(OR(BL852=0,BL852=1),IF(BL856&gt;BL853,BL853,IF(BL850&gt;=BL856,BL856,BL850)+0.00000001),IF(BL854&gt;=BL853,BL853-BK855,BL854-BK855)+0.00000001),1)</f>
        <v>0</v>
      </c>
      <c r="BM857" s="62">
        <f t="shared" ref="BM857" si="20345">FLOOR(IF(OR(BM852=0,BM852=1),IF(BM856&gt;BM853,BM853,IF(BM850&gt;=BM856,BM856,BM850)+0.00000001),IF(BM854&gt;=BM853,BM853-BL855,BM854-BL855)+0.00000001),1)</f>
        <v>0</v>
      </c>
      <c r="BN857" s="62">
        <f t="shared" ref="BN857" si="20346">FLOOR(IF(OR(BN852=0,BN852=1),IF(BN856&gt;BN853,BN853,IF(BN850&gt;=BN856,BN856,BN850)+0.00000001),IF(BN854&gt;=BN853,BN853-BM855,BN854-BM855)+0.00000001),1)</f>
        <v>0</v>
      </c>
      <c r="BO857" s="62">
        <f t="shared" ref="BO857" si="20347">FLOOR(IF(OR(BO852=0,BO852=1),IF(BO856&gt;BO853,BO853,IF(BO850&gt;=BO856,BO856,BO850)+0.00000001),IF(BO854&gt;=BO853,BO853-BN855,BO854-BN855)+0.00000001),1)</f>
        <v>0</v>
      </c>
      <c r="BP857" s="62">
        <f t="shared" ref="BP857" si="20348">FLOOR(IF(OR(BP852=0,BP852=1),IF(BP856&gt;BP853,BP853,IF(BP850&gt;=BP856,BP856,BP850)+0.00000001),IF(BP854&gt;=BP853,BP853-BO855,BP854-BO855)+0.00000001),1)</f>
        <v>0</v>
      </c>
      <c r="BQ857" s="62">
        <f t="shared" ref="BQ857" si="20349">FLOOR(IF(OR(BQ852=0,BQ852=1),IF(BQ856&gt;BQ853,BQ853,IF(BQ850&gt;=BQ856,BQ856,BQ850)+0.00000001),IF(BQ854&gt;=BQ853,BQ853-BP855,BQ854-BP855)+0.00000001),1)</f>
        <v>0</v>
      </c>
      <c r="BR857" s="62">
        <f t="shared" ref="BR857" si="20350">FLOOR(IF(OR(BR852=0,BR852=1),IF(BR856&gt;BR853,BR853,IF(BR850&gt;=BR856,BR856,BR850)+0.00000001),IF(BR854&gt;=BR853,BR853-BQ855,BR854-BQ855)+0.00000001),1)</f>
        <v>0</v>
      </c>
      <c r="BS857" s="62">
        <f t="shared" ref="BS857" si="20351">FLOOR(IF(OR(BS852=0,BS852=1),IF(BS856&gt;BS853,BS853,IF(BS850&gt;=BS856,BS856,BS850)+0.00000001),IF(BS854&gt;=BS853,BS853-BR855,BS854-BR855)+0.00000001),1)</f>
        <v>0</v>
      </c>
      <c r="BT857" s="62">
        <f t="shared" ref="BT857" si="20352">FLOOR(IF(OR(BT852=0,BT852=1),IF(BT856&gt;BT853,BT853,IF(BT850&gt;=BT856,BT856,BT850)+0.00000001),IF(BT854&gt;=BT853,BT853-BS855,BT854-BS855)+0.00000001),1)</f>
        <v>0</v>
      </c>
      <c r="BU857" s="62">
        <f t="shared" ref="BU857" si="20353">FLOOR(IF(OR(BU852=0,BU852=1),IF(BU856&gt;BU853,BU853,IF(BU850&gt;=BU856,BU856,BU850)+0.00000001),IF(BU854&gt;=BU853,BU853-BT855,BU854-BT855)+0.00000001),1)</f>
        <v>0</v>
      </c>
      <c r="BV857" s="62">
        <f t="shared" ref="BV857" si="20354">FLOOR(IF(OR(BV852=0,BV852=1),IF(BV856&gt;BV853,BV853,IF(BV850&gt;=BV856,BV856,BV850)+0.00000001),IF(BV854&gt;=BV853,BV853-BU855,BV854-BU855)+0.00000001),1)</f>
        <v>0</v>
      </c>
      <c r="BW857" s="62">
        <f t="shared" ref="BW857" si="20355">FLOOR(IF(OR(BW852=0,BW852=1),IF(BW856&gt;BW853,BW853,IF(BW850&gt;=BW856,BW856,BW850)+0.00000001),IF(BW854&gt;=BW853,BW853-BV855,BW854-BV855)+0.00000001),1)</f>
        <v>0</v>
      </c>
      <c r="BX857" s="62">
        <f t="shared" ref="BX857" si="20356">FLOOR(IF(OR(BX852=0,BX852=1),IF(BX856&gt;BX853,BX853,IF(BX850&gt;=BX856,BX856,BX850)+0.00000001),IF(BX854&gt;=BX853,BX853-BW855,BX854-BW855)+0.00000001),1)</f>
        <v>0</v>
      </c>
      <c r="BY857" s="298"/>
      <c r="BZ857" s="300"/>
      <c r="CA857" s="302"/>
      <c r="CB857" s="302"/>
    </row>
    <row r="858" spans="1:96" s="98" customFormat="1" ht="25.2" customHeight="1" thickBot="1" x14ac:dyDescent="0.35">
      <c r="A858" s="97"/>
      <c r="B858" s="120"/>
      <c r="C858" s="63"/>
      <c r="D858" s="63"/>
      <c r="E858" s="63"/>
      <c r="F858" s="63"/>
      <c r="G858" s="63"/>
      <c r="H858" s="63"/>
      <c r="I858" s="63"/>
      <c r="J858" s="63"/>
      <c r="K858" s="63"/>
      <c r="L858" s="64"/>
      <c r="M858" s="7"/>
      <c r="N858" s="161"/>
      <c r="P858" s="175" t="s">
        <v>156</v>
      </c>
      <c r="Q858" s="203">
        <f>IF(Q857=0,0,Q857*$J$16)</f>
        <v>0</v>
      </c>
      <c r="R858" s="203">
        <f t="shared" ref="R858:BX858" si="20357">IF(R857=0,0,R857*$J$16)</f>
        <v>0</v>
      </c>
      <c r="S858" s="203">
        <f t="shared" si="20357"/>
        <v>0</v>
      </c>
      <c r="T858" s="203">
        <f t="shared" si="20357"/>
        <v>0</v>
      </c>
      <c r="U858" s="203">
        <f t="shared" si="20357"/>
        <v>0</v>
      </c>
      <c r="V858" s="203">
        <f t="shared" si="20357"/>
        <v>0</v>
      </c>
      <c r="W858" s="203">
        <f t="shared" si="20357"/>
        <v>0</v>
      </c>
      <c r="X858" s="203">
        <f t="shared" si="20357"/>
        <v>0</v>
      </c>
      <c r="Y858" s="203">
        <f t="shared" si="20357"/>
        <v>0</v>
      </c>
      <c r="Z858" s="203">
        <f t="shared" si="20357"/>
        <v>0</v>
      </c>
      <c r="AA858" s="203">
        <f t="shared" si="20357"/>
        <v>0</v>
      </c>
      <c r="AB858" s="203">
        <f t="shared" si="20357"/>
        <v>0</v>
      </c>
      <c r="AC858" s="203">
        <f t="shared" si="20357"/>
        <v>0</v>
      </c>
      <c r="AD858" s="203">
        <f t="shared" si="20357"/>
        <v>0</v>
      </c>
      <c r="AE858" s="203">
        <f t="shared" si="20357"/>
        <v>0</v>
      </c>
      <c r="AF858" s="203">
        <f t="shared" si="20357"/>
        <v>0</v>
      </c>
      <c r="AG858" s="203">
        <f t="shared" si="20357"/>
        <v>0</v>
      </c>
      <c r="AH858" s="203">
        <f t="shared" si="20357"/>
        <v>0</v>
      </c>
      <c r="AI858" s="203">
        <f t="shared" si="20357"/>
        <v>0</v>
      </c>
      <c r="AJ858" s="203">
        <f t="shared" si="20357"/>
        <v>0</v>
      </c>
      <c r="AK858" s="203">
        <f t="shared" si="20357"/>
        <v>0</v>
      </c>
      <c r="AL858" s="203">
        <f t="shared" si="20357"/>
        <v>0</v>
      </c>
      <c r="AM858" s="203">
        <f t="shared" si="20357"/>
        <v>0</v>
      </c>
      <c r="AN858" s="203">
        <f t="shared" si="20357"/>
        <v>0</v>
      </c>
      <c r="AO858" s="203">
        <f t="shared" si="20357"/>
        <v>0</v>
      </c>
      <c r="AP858" s="203">
        <f t="shared" si="20357"/>
        <v>0</v>
      </c>
      <c r="AQ858" s="203">
        <f t="shared" si="20357"/>
        <v>0</v>
      </c>
      <c r="AR858" s="203">
        <f t="shared" si="20357"/>
        <v>0</v>
      </c>
      <c r="AS858" s="203">
        <f t="shared" si="20357"/>
        <v>0</v>
      </c>
      <c r="AT858" s="203">
        <f t="shared" si="20357"/>
        <v>0</v>
      </c>
      <c r="AU858" s="203">
        <f t="shared" si="20357"/>
        <v>0</v>
      </c>
      <c r="AV858" s="203">
        <f t="shared" si="20357"/>
        <v>0</v>
      </c>
      <c r="AW858" s="203">
        <f t="shared" si="20357"/>
        <v>0</v>
      </c>
      <c r="AX858" s="203">
        <f t="shared" si="20357"/>
        <v>0</v>
      </c>
      <c r="AY858" s="203">
        <f t="shared" si="20357"/>
        <v>0</v>
      </c>
      <c r="AZ858" s="203">
        <f t="shared" si="20357"/>
        <v>0</v>
      </c>
      <c r="BA858" s="203">
        <f t="shared" si="20357"/>
        <v>0</v>
      </c>
      <c r="BB858" s="203">
        <f t="shared" si="20357"/>
        <v>0</v>
      </c>
      <c r="BC858" s="203">
        <f t="shared" si="20357"/>
        <v>0</v>
      </c>
      <c r="BD858" s="203">
        <f t="shared" si="20357"/>
        <v>0</v>
      </c>
      <c r="BE858" s="203">
        <f t="shared" si="20357"/>
        <v>0</v>
      </c>
      <c r="BF858" s="203">
        <f t="shared" si="20357"/>
        <v>0</v>
      </c>
      <c r="BG858" s="203">
        <f t="shared" si="20357"/>
        <v>0</v>
      </c>
      <c r="BH858" s="203">
        <f t="shared" si="20357"/>
        <v>0</v>
      </c>
      <c r="BI858" s="203">
        <f t="shared" si="20357"/>
        <v>0</v>
      </c>
      <c r="BJ858" s="203">
        <f t="shared" si="20357"/>
        <v>0</v>
      </c>
      <c r="BK858" s="203">
        <f t="shared" si="20357"/>
        <v>0</v>
      </c>
      <c r="BL858" s="203">
        <f t="shared" si="20357"/>
        <v>0</v>
      </c>
      <c r="BM858" s="203">
        <f t="shared" si="20357"/>
        <v>0</v>
      </c>
      <c r="BN858" s="203">
        <f t="shared" si="20357"/>
        <v>0</v>
      </c>
      <c r="BO858" s="203">
        <f t="shared" si="20357"/>
        <v>0</v>
      </c>
      <c r="BP858" s="203">
        <f t="shared" si="20357"/>
        <v>0</v>
      </c>
      <c r="BQ858" s="203">
        <f t="shared" si="20357"/>
        <v>0</v>
      </c>
      <c r="BR858" s="203">
        <f t="shared" si="20357"/>
        <v>0</v>
      </c>
      <c r="BS858" s="203">
        <f t="shared" si="20357"/>
        <v>0</v>
      </c>
      <c r="BT858" s="203">
        <f t="shared" si="20357"/>
        <v>0</v>
      </c>
      <c r="BU858" s="203">
        <f t="shared" si="20357"/>
        <v>0</v>
      </c>
      <c r="BV858" s="203">
        <f t="shared" si="20357"/>
        <v>0</v>
      </c>
      <c r="BW858" s="203">
        <f t="shared" si="20357"/>
        <v>0</v>
      </c>
      <c r="BX858" s="203">
        <f t="shared" si="20357"/>
        <v>0</v>
      </c>
      <c r="BY858" s="299"/>
      <c r="BZ858" s="301"/>
      <c r="CA858" s="303"/>
      <c r="CB858" s="303"/>
      <c r="CD858" s="146">
        <f>SUMIFS($Q858:$BX858,$Q848:$BX848,"1. ZoR")</f>
        <v>0</v>
      </c>
      <c r="CE858" s="146">
        <f>SUMIFS($Q858:$BX858,$Q848:$BX848,"2. ZoR")</f>
        <v>0</v>
      </c>
      <c r="CF858" s="146">
        <f>SUMIFS($Q858:$BX858,$Q848:$BX848,"3. ZoR")</f>
        <v>0</v>
      </c>
      <c r="CG858" s="146">
        <f>SUMIFS($Q858:$BX858,$Q848:$BX848,"4. ZoR")</f>
        <v>0</v>
      </c>
      <c r="CH858" s="146">
        <f>SUMIFS($Q858:$BX858,$Q848:$BX848,"5. ZoR")</f>
        <v>0</v>
      </c>
      <c r="CI858" s="146">
        <f>SUMIFS($Q858:$BX858,$Q848:$BX848,"6. ZoR")</f>
        <v>0</v>
      </c>
      <c r="CJ858" s="146">
        <f>SUMIFS($Q858:$BX858,$Q848:$BX848,"7. ZoR")</f>
        <v>0</v>
      </c>
      <c r="CK858" s="146">
        <f>SUMIFS($Q858:$BX858,$Q848:$BX848,"8. ZoR")</f>
        <v>0</v>
      </c>
      <c r="CL858" s="146">
        <f>SUMIFS($Q858:$BX858,$Q848:$BX848,"9. ZoR")</f>
        <v>0</v>
      </c>
      <c r="CM858" s="146">
        <f>SUMIFS($Q858:$BX858,$Q848:$BX848,"10. ZoR")</f>
        <v>0</v>
      </c>
      <c r="CN858" s="146">
        <f>SUMIFS($Q858:$BX858,$Q848:$BX848,"11. ZoR")</f>
        <v>0</v>
      </c>
      <c r="CO858" s="146">
        <f>SUMIFS($Q858:$BX858,$Q848:$BX848,"12. ZoR")</f>
        <v>0</v>
      </c>
      <c r="CP858" s="146">
        <f>SUMIFS($Q858:$BX858,$Q848:$BX848,"13. ZoR")</f>
        <v>0</v>
      </c>
      <c r="CQ858" s="146">
        <f>SUMIFS($Q858:$BX858,$Q848:$BX848,"14. ZoR")</f>
        <v>0</v>
      </c>
      <c r="CR858" s="146">
        <f>SUMIFS($Q858:$BX858,$Q848:$BX848,"15. ZoR")</f>
        <v>0</v>
      </c>
    </row>
    <row r="861" spans="1:96" x14ac:dyDescent="0.3">
      <c r="CA861" s="177" t="s">
        <v>224</v>
      </c>
      <c r="CD861" s="177" t="s">
        <v>223</v>
      </c>
    </row>
    <row r="862" spans="1:96" x14ac:dyDescent="0.3">
      <c r="CA862" s="179">
        <f>CA16+CA33+CA50+CA67+CA84+CA101+CA118+CA135+CA152+CA169+CA186+CA203+CA220+CA237+CA254+CA271+CA288+CA305+CA322+CA339+CA356+CA373+CA390+CA407+CA424+CA441+CA458+CA475+CA492+CA509+CA526+CA543+CA560+CA577+CA594+CA611+CA628+CA645+CA662+CA679+CA696+CA713+CA730+CA747+CA764+CA781+CA798+CA815+CA832+CA849</f>
        <v>0</v>
      </c>
      <c r="CD862" s="176">
        <f>CD25+CD42+CD59+CD76+CD93+CD110+CD127+CD144+CD161+CD178+CD195+CD212+CD229+CD246+CD263+CD280+CD297+CD314+CD331+CD348+CD365+CD382+CD399+CD416+CD433+CD450+CD467+CD484+CD501+CD518+CD535+CD552+CD569+CD586+CD603+CD620+CD637+CD654+CD671+CD688+CD705+CD722+CD739+CD756+CD773+CD790+CD807+CD824+CD841+CD858</f>
        <v>0</v>
      </c>
      <c r="CE862" s="176">
        <f t="shared" ref="CE862:CR862" si="20358">CE25+CE42+CE59+CE76+CE93+CE110+CE127+CE144+CE161+CE178+CE195+CE212+CE229+CE246+CE263+CE280+CE297+CE314+CE331+CE348+CE365+CE382+CE399+CE416+CE433+CE450+CE467+CE484+CE501+CE518+CE535+CE552+CE569+CE586+CE603+CE620+CE637+CE654+CE671+CE688+CE705+CE722+CE739+CE756+CE773+CE790+CE807+CE824+CE841+CE858</f>
        <v>0</v>
      </c>
      <c r="CF862" s="176">
        <f t="shared" si="20358"/>
        <v>0</v>
      </c>
      <c r="CG862" s="176">
        <f t="shared" si="20358"/>
        <v>0</v>
      </c>
      <c r="CH862" s="176">
        <f t="shared" si="20358"/>
        <v>0</v>
      </c>
      <c r="CI862" s="176">
        <f t="shared" si="20358"/>
        <v>0</v>
      </c>
      <c r="CJ862" s="176">
        <f t="shared" si="20358"/>
        <v>0</v>
      </c>
      <c r="CK862" s="176">
        <f t="shared" si="20358"/>
        <v>0</v>
      </c>
      <c r="CL862" s="176">
        <f t="shared" si="20358"/>
        <v>0</v>
      </c>
      <c r="CM862" s="176">
        <f t="shared" si="20358"/>
        <v>0</v>
      </c>
      <c r="CN862" s="176">
        <f t="shared" si="20358"/>
        <v>0</v>
      </c>
      <c r="CO862" s="176">
        <f t="shared" si="20358"/>
        <v>0</v>
      </c>
      <c r="CP862" s="176">
        <f t="shared" si="20358"/>
        <v>0</v>
      </c>
      <c r="CQ862" s="176">
        <f t="shared" si="20358"/>
        <v>0</v>
      </c>
      <c r="CR862" s="176">
        <f t="shared" si="20358"/>
        <v>0</v>
      </c>
    </row>
  </sheetData>
  <sheetProtection algorithmName="SHA-512" hashValue="TPsIr/cNTiKVbRxmLU+7WH76gWiMTbsd5h6BjLvQ5oZppH6qkcA5t7Jcwf8GQxapqxD1+3O38Jpb4M5GmS2peA==" saltValue="0MHmUMr5hqn891YrdD8alA==" spinCount="100000" sheet="1" objects="1" scenarios="1"/>
  <mergeCells count="805">
    <mergeCell ref="C33:D33"/>
    <mergeCell ref="BY33:BY42"/>
    <mergeCell ref="BZ33:BZ42"/>
    <mergeCell ref="CA33:CA42"/>
    <mergeCell ref="CB33:CB42"/>
    <mergeCell ref="C27:C31"/>
    <mergeCell ref="CD27:CR27"/>
    <mergeCell ref="G28:G32"/>
    <mergeCell ref="H28:H32"/>
    <mergeCell ref="I28:I32"/>
    <mergeCell ref="J28:J32"/>
    <mergeCell ref="L28:L32"/>
    <mergeCell ref="N28:N32"/>
    <mergeCell ref="E30:E32"/>
    <mergeCell ref="F30:F32"/>
    <mergeCell ref="K30:K32"/>
    <mergeCell ref="B1:C1"/>
    <mergeCell ref="C10:C14"/>
    <mergeCell ref="C16:D16"/>
    <mergeCell ref="N11:N15"/>
    <mergeCell ref="G11:G15"/>
    <mergeCell ref="H11:H15"/>
    <mergeCell ref="I11:I15"/>
    <mergeCell ref="L11:L15"/>
    <mergeCell ref="E13:E15"/>
    <mergeCell ref="F13:F15"/>
    <mergeCell ref="J11:J15"/>
    <mergeCell ref="K13:K15"/>
    <mergeCell ref="CB16:CB25"/>
    <mergeCell ref="CA16:CA25"/>
    <mergeCell ref="CD10:CR10"/>
    <mergeCell ref="C3:C7"/>
    <mergeCell ref="BY16:BY25"/>
    <mergeCell ref="BZ16:BZ25"/>
    <mergeCell ref="F3:K3"/>
    <mergeCell ref="F5:K5"/>
    <mergeCell ref="F7:K7"/>
    <mergeCell ref="C50:D50"/>
    <mergeCell ref="BY50:BY59"/>
    <mergeCell ref="BZ50:BZ59"/>
    <mergeCell ref="CA50:CA59"/>
    <mergeCell ref="CB50:CB59"/>
    <mergeCell ref="C44:C48"/>
    <mergeCell ref="CD44:CR44"/>
    <mergeCell ref="G45:G49"/>
    <mergeCell ref="H45:H49"/>
    <mergeCell ref="I45:I49"/>
    <mergeCell ref="J45:J49"/>
    <mergeCell ref="L45:L49"/>
    <mergeCell ref="N45:N49"/>
    <mergeCell ref="E47:E49"/>
    <mergeCell ref="F47:F49"/>
    <mergeCell ref="K47:K49"/>
    <mergeCell ref="C67:D67"/>
    <mergeCell ref="BY67:BY76"/>
    <mergeCell ref="BZ67:BZ76"/>
    <mergeCell ref="CA67:CA76"/>
    <mergeCell ref="CB67:CB76"/>
    <mergeCell ref="C61:C65"/>
    <mergeCell ref="CD61:CR61"/>
    <mergeCell ref="G62:G66"/>
    <mergeCell ref="H62:H66"/>
    <mergeCell ref="I62:I66"/>
    <mergeCell ref="J62:J66"/>
    <mergeCell ref="L62:L66"/>
    <mergeCell ref="N62:N66"/>
    <mergeCell ref="E64:E66"/>
    <mergeCell ref="F64:F66"/>
    <mergeCell ref="K64:K66"/>
    <mergeCell ref="C84:D84"/>
    <mergeCell ref="BY84:BY93"/>
    <mergeCell ref="BZ84:BZ93"/>
    <mergeCell ref="CA84:CA93"/>
    <mergeCell ref="CB84:CB93"/>
    <mergeCell ref="C78:C82"/>
    <mergeCell ref="CD78:CR78"/>
    <mergeCell ref="G79:G83"/>
    <mergeCell ref="H79:H83"/>
    <mergeCell ref="I79:I83"/>
    <mergeCell ref="J79:J83"/>
    <mergeCell ref="L79:L83"/>
    <mergeCell ref="N79:N83"/>
    <mergeCell ref="E81:E83"/>
    <mergeCell ref="F81:F83"/>
    <mergeCell ref="K81:K83"/>
    <mergeCell ref="C101:D101"/>
    <mergeCell ref="BY101:BY110"/>
    <mergeCell ref="BZ101:BZ110"/>
    <mergeCell ref="CA101:CA110"/>
    <mergeCell ref="CB101:CB110"/>
    <mergeCell ref="C95:C99"/>
    <mergeCell ref="CD95:CR95"/>
    <mergeCell ref="G96:G100"/>
    <mergeCell ref="H96:H100"/>
    <mergeCell ref="I96:I100"/>
    <mergeCell ref="J96:J100"/>
    <mergeCell ref="L96:L100"/>
    <mergeCell ref="N96:N100"/>
    <mergeCell ref="E98:E100"/>
    <mergeCell ref="F98:F100"/>
    <mergeCell ref="K98:K100"/>
    <mergeCell ref="C118:D118"/>
    <mergeCell ref="BY118:BY127"/>
    <mergeCell ref="BZ118:BZ127"/>
    <mergeCell ref="CA118:CA127"/>
    <mergeCell ref="CB118:CB127"/>
    <mergeCell ref="C112:C116"/>
    <mergeCell ref="CD112:CR112"/>
    <mergeCell ref="G113:G117"/>
    <mergeCell ref="H113:H117"/>
    <mergeCell ref="I113:I117"/>
    <mergeCell ref="J113:J117"/>
    <mergeCell ref="L113:L117"/>
    <mergeCell ref="N113:N117"/>
    <mergeCell ref="E115:E117"/>
    <mergeCell ref="F115:F117"/>
    <mergeCell ref="K115:K117"/>
    <mergeCell ref="C135:D135"/>
    <mergeCell ref="BY135:BY144"/>
    <mergeCell ref="BZ135:BZ144"/>
    <mergeCell ref="CA135:CA144"/>
    <mergeCell ref="CB135:CB144"/>
    <mergeCell ref="C129:C133"/>
    <mergeCell ref="CD129:CR129"/>
    <mergeCell ref="G130:G134"/>
    <mergeCell ref="H130:H134"/>
    <mergeCell ref="I130:I134"/>
    <mergeCell ref="J130:J134"/>
    <mergeCell ref="L130:L134"/>
    <mergeCell ref="N130:N134"/>
    <mergeCell ref="E132:E134"/>
    <mergeCell ref="F132:F134"/>
    <mergeCell ref="K132:K134"/>
    <mergeCell ref="C152:D152"/>
    <mergeCell ref="BY152:BY161"/>
    <mergeCell ref="BZ152:BZ161"/>
    <mergeCell ref="CA152:CA161"/>
    <mergeCell ref="CB152:CB161"/>
    <mergeCell ref="C146:C150"/>
    <mergeCell ref="CD146:CR146"/>
    <mergeCell ref="G147:G151"/>
    <mergeCell ref="H147:H151"/>
    <mergeCell ref="I147:I151"/>
    <mergeCell ref="J147:J151"/>
    <mergeCell ref="L147:L151"/>
    <mergeCell ref="N147:N151"/>
    <mergeCell ref="E149:E151"/>
    <mergeCell ref="F149:F151"/>
    <mergeCell ref="K149:K151"/>
    <mergeCell ref="C169:D169"/>
    <mergeCell ref="BY169:BY178"/>
    <mergeCell ref="BZ169:BZ178"/>
    <mergeCell ref="CA169:CA178"/>
    <mergeCell ref="CB169:CB178"/>
    <mergeCell ref="C163:C167"/>
    <mergeCell ref="CD163:CR163"/>
    <mergeCell ref="G164:G168"/>
    <mergeCell ref="H164:H168"/>
    <mergeCell ref="I164:I168"/>
    <mergeCell ref="J164:J168"/>
    <mergeCell ref="L164:L168"/>
    <mergeCell ref="N164:N168"/>
    <mergeCell ref="E166:E168"/>
    <mergeCell ref="F166:F168"/>
    <mergeCell ref="K166:K168"/>
    <mergeCell ref="C186:D186"/>
    <mergeCell ref="BY186:BY195"/>
    <mergeCell ref="BZ186:BZ195"/>
    <mergeCell ref="CA186:CA195"/>
    <mergeCell ref="CB186:CB195"/>
    <mergeCell ref="C180:C184"/>
    <mergeCell ref="CD180:CR180"/>
    <mergeCell ref="G181:G185"/>
    <mergeCell ref="H181:H185"/>
    <mergeCell ref="I181:I185"/>
    <mergeCell ref="J181:J185"/>
    <mergeCell ref="L181:L185"/>
    <mergeCell ref="N181:N185"/>
    <mergeCell ref="E183:E185"/>
    <mergeCell ref="F183:F185"/>
    <mergeCell ref="K183:K185"/>
    <mergeCell ref="C203:D203"/>
    <mergeCell ref="BY203:BY212"/>
    <mergeCell ref="BZ203:BZ212"/>
    <mergeCell ref="CA203:CA212"/>
    <mergeCell ref="CB203:CB212"/>
    <mergeCell ref="C197:C201"/>
    <mergeCell ref="CD197:CR197"/>
    <mergeCell ref="G198:G202"/>
    <mergeCell ref="H198:H202"/>
    <mergeCell ref="I198:I202"/>
    <mergeCell ref="J198:J202"/>
    <mergeCell ref="L198:L202"/>
    <mergeCell ref="N198:N202"/>
    <mergeCell ref="E200:E202"/>
    <mergeCell ref="F200:F202"/>
    <mergeCell ref="K200:K202"/>
    <mergeCell ref="C220:D220"/>
    <mergeCell ref="BY220:BY229"/>
    <mergeCell ref="BZ220:BZ229"/>
    <mergeCell ref="CA220:CA229"/>
    <mergeCell ref="CB220:CB229"/>
    <mergeCell ref="C214:C218"/>
    <mergeCell ref="CD214:CR214"/>
    <mergeCell ref="G215:G219"/>
    <mergeCell ref="H215:H219"/>
    <mergeCell ref="I215:I219"/>
    <mergeCell ref="J215:J219"/>
    <mergeCell ref="L215:L219"/>
    <mergeCell ref="N215:N219"/>
    <mergeCell ref="E217:E219"/>
    <mergeCell ref="F217:F219"/>
    <mergeCell ref="K217:K219"/>
    <mergeCell ref="C237:D237"/>
    <mergeCell ref="BY237:BY246"/>
    <mergeCell ref="BZ237:BZ246"/>
    <mergeCell ref="CA237:CA246"/>
    <mergeCell ref="CB237:CB246"/>
    <mergeCell ref="C231:C235"/>
    <mergeCell ref="CD231:CR231"/>
    <mergeCell ref="G232:G236"/>
    <mergeCell ref="H232:H236"/>
    <mergeCell ref="I232:I236"/>
    <mergeCell ref="J232:J236"/>
    <mergeCell ref="L232:L236"/>
    <mergeCell ref="N232:N236"/>
    <mergeCell ref="E234:E236"/>
    <mergeCell ref="F234:F236"/>
    <mergeCell ref="K234:K236"/>
    <mergeCell ref="C254:D254"/>
    <mergeCell ref="BY254:BY263"/>
    <mergeCell ref="BZ254:BZ263"/>
    <mergeCell ref="CA254:CA263"/>
    <mergeCell ref="CB254:CB263"/>
    <mergeCell ref="C248:C252"/>
    <mergeCell ref="CD248:CR248"/>
    <mergeCell ref="G249:G253"/>
    <mergeCell ref="H249:H253"/>
    <mergeCell ref="I249:I253"/>
    <mergeCell ref="J249:J253"/>
    <mergeCell ref="L249:L253"/>
    <mergeCell ref="N249:N253"/>
    <mergeCell ref="E251:E253"/>
    <mergeCell ref="F251:F253"/>
    <mergeCell ref="K251:K253"/>
    <mergeCell ref="C271:D271"/>
    <mergeCell ref="BY271:BY280"/>
    <mergeCell ref="BZ271:BZ280"/>
    <mergeCell ref="CA271:CA280"/>
    <mergeCell ref="CB271:CB280"/>
    <mergeCell ref="C265:C269"/>
    <mergeCell ref="CD265:CR265"/>
    <mergeCell ref="G266:G270"/>
    <mergeCell ref="H266:H270"/>
    <mergeCell ref="I266:I270"/>
    <mergeCell ref="J266:J270"/>
    <mergeCell ref="L266:L270"/>
    <mergeCell ref="N266:N270"/>
    <mergeCell ref="E268:E270"/>
    <mergeCell ref="F268:F270"/>
    <mergeCell ref="K268:K270"/>
    <mergeCell ref="C288:D288"/>
    <mergeCell ref="BY288:BY297"/>
    <mergeCell ref="BZ288:BZ297"/>
    <mergeCell ref="CA288:CA297"/>
    <mergeCell ref="CB288:CB297"/>
    <mergeCell ref="C282:C286"/>
    <mergeCell ref="CD282:CR282"/>
    <mergeCell ref="G283:G287"/>
    <mergeCell ref="H283:H287"/>
    <mergeCell ref="I283:I287"/>
    <mergeCell ref="J283:J287"/>
    <mergeCell ref="L283:L287"/>
    <mergeCell ref="N283:N287"/>
    <mergeCell ref="E285:E287"/>
    <mergeCell ref="F285:F287"/>
    <mergeCell ref="K285:K287"/>
    <mergeCell ref="C305:D305"/>
    <mergeCell ref="BY305:BY314"/>
    <mergeCell ref="BZ305:BZ314"/>
    <mergeCell ref="CA305:CA314"/>
    <mergeCell ref="CB305:CB314"/>
    <mergeCell ref="C299:C303"/>
    <mergeCell ref="CD299:CR299"/>
    <mergeCell ref="G300:G304"/>
    <mergeCell ref="H300:H304"/>
    <mergeCell ref="I300:I304"/>
    <mergeCell ref="J300:J304"/>
    <mergeCell ref="L300:L304"/>
    <mergeCell ref="N300:N304"/>
    <mergeCell ref="E302:E304"/>
    <mergeCell ref="F302:F304"/>
    <mergeCell ref="K302:K304"/>
    <mergeCell ref="C322:D322"/>
    <mergeCell ref="BY322:BY331"/>
    <mergeCell ref="BZ322:BZ331"/>
    <mergeCell ref="CA322:CA331"/>
    <mergeCell ref="CB322:CB331"/>
    <mergeCell ref="C316:C320"/>
    <mergeCell ref="CD316:CR316"/>
    <mergeCell ref="G317:G321"/>
    <mergeCell ref="H317:H321"/>
    <mergeCell ref="I317:I321"/>
    <mergeCell ref="J317:J321"/>
    <mergeCell ref="L317:L321"/>
    <mergeCell ref="N317:N321"/>
    <mergeCell ref="E319:E321"/>
    <mergeCell ref="F319:F321"/>
    <mergeCell ref="K319:K321"/>
    <mergeCell ref="C339:D339"/>
    <mergeCell ref="BY339:BY348"/>
    <mergeCell ref="BZ339:BZ348"/>
    <mergeCell ref="CA339:CA348"/>
    <mergeCell ref="CB339:CB348"/>
    <mergeCell ref="C333:C337"/>
    <mergeCell ref="CD333:CR333"/>
    <mergeCell ref="G334:G338"/>
    <mergeCell ref="H334:H338"/>
    <mergeCell ref="I334:I338"/>
    <mergeCell ref="J334:J338"/>
    <mergeCell ref="L334:L338"/>
    <mergeCell ref="N334:N338"/>
    <mergeCell ref="E336:E338"/>
    <mergeCell ref="F336:F338"/>
    <mergeCell ref="K336:K338"/>
    <mergeCell ref="C356:D356"/>
    <mergeCell ref="BY356:BY365"/>
    <mergeCell ref="BZ356:BZ365"/>
    <mergeCell ref="CA356:CA365"/>
    <mergeCell ref="CB356:CB365"/>
    <mergeCell ref="C350:C354"/>
    <mergeCell ref="CD350:CR350"/>
    <mergeCell ref="G351:G355"/>
    <mergeCell ref="H351:H355"/>
    <mergeCell ref="I351:I355"/>
    <mergeCell ref="J351:J355"/>
    <mergeCell ref="L351:L355"/>
    <mergeCell ref="N351:N355"/>
    <mergeCell ref="E353:E355"/>
    <mergeCell ref="F353:F355"/>
    <mergeCell ref="K353:K355"/>
    <mergeCell ref="C373:D373"/>
    <mergeCell ref="BY373:BY382"/>
    <mergeCell ref="BZ373:BZ382"/>
    <mergeCell ref="CA373:CA382"/>
    <mergeCell ref="CB373:CB382"/>
    <mergeCell ref="C367:C371"/>
    <mergeCell ref="CD367:CR367"/>
    <mergeCell ref="G368:G372"/>
    <mergeCell ref="H368:H372"/>
    <mergeCell ref="I368:I372"/>
    <mergeCell ref="J368:J372"/>
    <mergeCell ref="L368:L372"/>
    <mergeCell ref="N368:N372"/>
    <mergeCell ref="E370:E372"/>
    <mergeCell ref="F370:F372"/>
    <mergeCell ref="K370:K372"/>
    <mergeCell ref="C390:D390"/>
    <mergeCell ref="BY390:BY399"/>
    <mergeCell ref="BZ390:BZ399"/>
    <mergeCell ref="CA390:CA399"/>
    <mergeCell ref="CB390:CB399"/>
    <mergeCell ref="C384:C388"/>
    <mergeCell ref="CD384:CR384"/>
    <mergeCell ref="G385:G389"/>
    <mergeCell ref="H385:H389"/>
    <mergeCell ref="I385:I389"/>
    <mergeCell ref="J385:J389"/>
    <mergeCell ref="L385:L389"/>
    <mergeCell ref="N385:N389"/>
    <mergeCell ref="E387:E389"/>
    <mergeCell ref="F387:F389"/>
    <mergeCell ref="K387:K389"/>
    <mergeCell ref="C407:D407"/>
    <mergeCell ref="BY407:BY416"/>
    <mergeCell ref="BZ407:BZ416"/>
    <mergeCell ref="CA407:CA416"/>
    <mergeCell ref="CB407:CB416"/>
    <mergeCell ref="C401:C405"/>
    <mergeCell ref="CD401:CR401"/>
    <mergeCell ref="G402:G406"/>
    <mergeCell ref="H402:H406"/>
    <mergeCell ref="I402:I406"/>
    <mergeCell ref="J402:J406"/>
    <mergeCell ref="L402:L406"/>
    <mergeCell ref="N402:N406"/>
    <mergeCell ref="E404:E406"/>
    <mergeCell ref="F404:F406"/>
    <mergeCell ref="K404:K406"/>
    <mergeCell ref="C424:D424"/>
    <mergeCell ref="BY424:BY433"/>
    <mergeCell ref="BZ424:BZ433"/>
    <mergeCell ref="CA424:CA433"/>
    <mergeCell ref="CB424:CB433"/>
    <mergeCell ref="C418:C422"/>
    <mergeCell ref="CD418:CR418"/>
    <mergeCell ref="G419:G423"/>
    <mergeCell ref="H419:H423"/>
    <mergeCell ref="I419:I423"/>
    <mergeCell ref="J419:J423"/>
    <mergeCell ref="L419:L423"/>
    <mergeCell ref="N419:N423"/>
    <mergeCell ref="E421:E423"/>
    <mergeCell ref="F421:F423"/>
    <mergeCell ref="K421:K423"/>
    <mergeCell ref="C441:D441"/>
    <mergeCell ref="BY441:BY450"/>
    <mergeCell ref="BZ441:BZ450"/>
    <mergeCell ref="CA441:CA450"/>
    <mergeCell ref="CB441:CB450"/>
    <mergeCell ref="C435:C439"/>
    <mergeCell ref="CD435:CR435"/>
    <mergeCell ref="G436:G440"/>
    <mergeCell ref="H436:H440"/>
    <mergeCell ref="I436:I440"/>
    <mergeCell ref="J436:J440"/>
    <mergeCell ref="L436:L440"/>
    <mergeCell ref="N436:N440"/>
    <mergeCell ref="E438:E440"/>
    <mergeCell ref="F438:F440"/>
    <mergeCell ref="K438:K440"/>
    <mergeCell ref="C458:D458"/>
    <mergeCell ref="BY458:BY467"/>
    <mergeCell ref="BZ458:BZ467"/>
    <mergeCell ref="CA458:CA467"/>
    <mergeCell ref="CB458:CB467"/>
    <mergeCell ref="C452:C456"/>
    <mergeCell ref="CD452:CR452"/>
    <mergeCell ref="G453:G457"/>
    <mergeCell ref="H453:H457"/>
    <mergeCell ref="I453:I457"/>
    <mergeCell ref="J453:J457"/>
    <mergeCell ref="L453:L457"/>
    <mergeCell ref="N453:N457"/>
    <mergeCell ref="E455:E457"/>
    <mergeCell ref="F455:F457"/>
    <mergeCell ref="K455:K457"/>
    <mergeCell ref="C475:D475"/>
    <mergeCell ref="BY475:BY484"/>
    <mergeCell ref="BZ475:BZ484"/>
    <mergeCell ref="CA475:CA484"/>
    <mergeCell ref="CB475:CB484"/>
    <mergeCell ref="C469:C473"/>
    <mergeCell ref="CD469:CR469"/>
    <mergeCell ref="G470:G474"/>
    <mergeCell ref="H470:H474"/>
    <mergeCell ref="I470:I474"/>
    <mergeCell ref="J470:J474"/>
    <mergeCell ref="L470:L474"/>
    <mergeCell ref="N470:N474"/>
    <mergeCell ref="E472:E474"/>
    <mergeCell ref="F472:F474"/>
    <mergeCell ref="K472:K474"/>
    <mergeCell ref="C492:D492"/>
    <mergeCell ref="BY492:BY501"/>
    <mergeCell ref="BZ492:BZ501"/>
    <mergeCell ref="CA492:CA501"/>
    <mergeCell ref="CB492:CB501"/>
    <mergeCell ref="C486:C490"/>
    <mergeCell ref="CD486:CR486"/>
    <mergeCell ref="G487:G491"/>
    <mergeCell ref="H487:H491"/>
    <mergeCell ref="I487:I491"/>
    <mergeCell ref="J487:J491"/>
    <mergeCell ref="L487:L491"/>
    <mergeCell ref="N487:N491"/>
    <mergeCell ref="E489:E491"/>
    <mergeCell ref="F489:F491"/>
    <mergeCell ref="K489:K491"/>
    <mergeCell ref="C509:D509"/>
    <mergeCell ref="BY509:BY518"/>
    <mergeCell ref="BZ509:BZ518"/>
    <mergeCell ref="CA509:CA518"/>
    <mergeCell ref="CB509:CB518"/>
    <mergeCell ref="C503:C507"/>
    <mergeCell ref="CD503:CR503"/>
    <mergeCell ref="G504:G508"/>
    <mergeCell ref="H504:H508"/>
    <mergeCell ref="I504:I508"/>
    <mergeCell ref="J504:J508"/>
    <mergeCell ref="L504:L508"/>
    <mergeCell ref="N504:N508"/>
    <mergeCell ref="E506:E508"/>
    <mergeCell ref="F506:F508"/>
    <mergeCell ref="K506:K508"/>
    <mergeCell ref="C526:D526"/>
    <mergeCell ref="BY526:BY535"/>
    <mergeCell ref="BZ526:BZ535"/>
    <mergeCell ref="CA526:CA535"/>
    <mergeCell ref="CB526:CB535"/>
    <mergeCell ref="C520:C524"/>
    <mergeCell ref="CD520:CR520"/>
    <mergeCell ref="G521:G525"/>
    <mergeCell ref="H521:H525"/>
    <mergeCell ref="I521:I525"/>
    <mergeCell ref="J521:J525"/>
    <mergeCell ref="L521:L525"/>
    <mergeCell ref="N521:N525"/>
    <mergeCell ref="E523:E525"/>
    <mergeCell ref="F523:F525"/>
    <mergeCell ref="K523:K525"/>
    <mergeCell ref="C543:D543"/>
    <mergeCell ref="BY543:BY552"/>
    <mergeCell ref="BZ543:BZ552"/>
    <mergeCell ref="CA543:CA552"/>
    <mergeCell ref="CB543:CB552"/>
    <mergeCell ref="C537:C541"/>
    <mergeCell ref="CD537:CR537"/>
    <mergeCell ref="G538:G542"/>
    <mergeCell ref="H538:H542"/>
    <mergeCell ref="I538:I542"/>
    <mergeCell ref="J538:J542"/>
    <mergeCell ref="L538:L542"/>
    <mergeCell ref="N538:N542"/>
    <mergeCell ref="E540:E542"/>
    <mergeCell ref="F540:F542"/>
    <mergeCell ref="K540:K542"/>
    <mergeCell ref="C560:D560"/>
    <mergeCell ref="BY560:BY569"/>
    <mergeCell ref="BZ560:BZ569"/>
    <mergeCell ref="CA560:CA569"/>
    <mergeCell ref="CB560:CB569"/>
    <mergeCell ref="C554:C558"/>
    <mergeCell ref="CD554:CR554"/>
    <mergeCell ref="G555:G559"/>
    <mergeCell ref="H555:H559"/>
    <mergeCell ref="I555:I559"/>
    <mergeCell ref="J555:J559"/>
    <mergeCell ref="L555:L559"/>
    <mergeCell ref="N555:N559"/>
    <mergeCell ref="E557:E559"/>
    <mergeCell ref="F557:F559"/>
    <mergeCell ref="K557:K559"/>
    <mergeCell ref="C577:D577"/>
    <mergeCell ref="BY577:BY586"/>
    <mergeCell ref="BZ577:BZ586"/>
    <mergeCell ref="CA577:CA586"/>
    <mergeCell ref="CB577:CB586"/>
    <mergeCell ref="C571:C575"/>
    <mergeCell ref="CD571:CR571"/>
    <mergeCell ref="G572:G576"/>
    <mergeCell ref="H572:H576"/>
    <mergeCell ref="I572:I576"/>
    <mergeCell ref="J572:J576"/>
    <mergeCell ref="L572:L576"/>
    <mergeCell ref="N572:N576"/>
    <mergeCell ref="E574:E576"/>
    <mergeCell ref="F574:F576"/>
    <mergeCell ref="K574:K576"/>
    <mergeCell ref="C594:D594"/>
    <mergeCell ref="BY594:BY603"/>
    <mergeCell ref="BZ594:BZ603"/>
    <mergeCell ref="CA594:CA603"/>
    <mergeCell ref="CB594:CB603"/>
    <mergeCell ref="C588:C592"/>
    <mergeCell ref="CD588:CR588"/>
    <mergeCell ref="G589:G593"/>
    <mergeCell ref="H589:H593"/>
    <mergeCell ref="I589:I593"/>
    <mergeCell ref="J589:J593"/>
    <mergeCell ref="L589:L593"/>
    <mergeCell ref="N589:N593"/>
    <mergeCell ref="E591:E593"/>
    <mergeCell ref="F591:F593"/>
    <mergeCell ref="K591:K593"/>
    <mergeCell ref="C611:D611"/>
    <mergeCell ref="BY611:BY620"/>
    <mergeCell ref="BZ611:BZ620"/>
    <mergeCell ref="CA611:CA620"/>
    <mergeCell ref="CB611:CB620"/>
    <mergeCell ref="C605:C609"/>
    <mergeCell ref="CD605:CR605"/>
    <mergeCell ref="G606:G610"/>
    <mergeCell ref="H606:H610"/>
    <mergeCell ref="I606:I610"/>
    <mergeCell ref="J606:J610"/>
    <mergeCell ref="L606:L610"/>
    <mergeCell ref="N606:N610"/>
    <mergeCell ref="E608:E610"/>
    <mergeCell ref="F608:F610"/>
    <mergeCell ref="K608:K610"/>
    <mergeCell ref="C628:D628"/>
    <mergeCell ref="BY628:BY637"/>
    <mergeCell ref="BZ628:BZ637"/>
    <mergeCell ref="CA628:CA637"/>
    <mergeCell ref="CB628:CB637"/>
    <mergeCell ref="C622:C626"/>
    <mergeCell ref="CD622:CR622"/>
    <mergeCell ref="G623:G627"/>
    <mergeCell ref="H623:H627"/>
    <mergeCell ref="I623:I627"/>
    <mergeCell ref="J623:J627"/>
    <mergeCell ref="L623:L627"/>
    <mergeCell ref="N623:N627"/>
    <mergeCell ref="E625:E627"/>
    <mergeCell ref="F625:F627"/>
    <mergeCell ref="K625:K627"/>
    <mergeCell ref="C645:D645"/>
    <mergeCell ref="BY645:BY654"/>
    <mergeCell ref="BZ645:BZ654"/>
    <mergeCell ref="CA645:CA654"/>
    <mergeCell ref="CB645:CB654"/>
    <mergeCell ref="C639:C643"/>
    <mergeCell ref="CD639:CR639"/>
    <mergeCell ref="G640:G644"/>
    <mergeCell ref="H640:H644"/>
    <mergeCell ref="I640:I644"/>
    <mergeCell ref="J640:J644"/>
    <mergeCell ref="L640:L644"/>
    <mergeCell ref="N640:N644"/>
    <mergeCell ref="E642:E644"/>
    <mergeCell ref="F642:F644"/>
    <mergeCell ref="K642:K644"/>
    <mergeCell ref="C662:D662"/>
    <mergeCell ref="BY662:BY671"/>
    <mergeCell ref="BZ662:BZ671"/>
    <mergeCell ref="CA662:CA671"/>
    <mergeCell ref="CB662:CB671"/>
    <mergeCell ref="C656:C660"/>
    <mergeCell ref="CD656:CR656"/>
    <mergeCell ref="G657:G661"/>
    <mergeCell ref="H657:H661"/>
    <mergeCell ref="I657:I661"/>
    <mergeCell ref="J657:J661"/>
    <mergeCell ref="L657:L661"/>
    <mergeCell ref="N657:N661"/>
    <mergeCell ref="E659:E661"/>
    <mergeCell ref="F659:F661"/>
    <mergeCell ref="K659:K661"/>
    <mergeCell ref="C679:D679"/>
    <mergeCell ref="BY679:BY688"/>
    <mergeCell ref="BZ679:BZ688"/>
    <mergeCell ref="CA679:CA688"/>
    <mergeCell ref="CB679:CB688"/>
    <mergeCell ref="C673:C677"/>
    <mergeCell ref="CD673:CR673"/>
    <mergeCell ref="G674:G678"/>
    <mergeCell ref="H674:H678"/>
    <mergeCell ref="I674:I678"/>
    <mergeCell ref="J674:J678"/>
    <mergeCell ref="L674:L678"/>
    <mergeCell ref="N674:N678"/>
    <mergeCell ref="E676:E678"/>
    <mergeCell ref="F676:F678"/>
    <mergeCell ref="K676:K678"/>
    <mergeCell ref="C696:D696"/>
    <mergeCell ref="BY696:BY705"/>
    <mergeCell ref="BZ696:BZ705"/>
    <mergeCell ref="CA696:CA705"/>
    <mergeCell ref="CB696:CB705"/>
    <mergeCell ref="C690:C694"/>
    <mergeCell ref="CD690:CR690"/>
    <mergeCell ref="G691:G695"/>
    <mergeCell ref="H691:H695"/>
    <mergeCell ref="I691:I695"/>
    <mergeCell ref="J691:J695"/>
    <mergeCell ref="L691:L695"/>
    <mergeCell ref="N691:N695"/>
    <mergeCell ref="E693:E695"/>
    <mergeCell ref="F693:F695"/>
    <mergeCell ref="K693:K695"/>
    <mergeCell ref="C713:D713"/>
    <mergeCell ref="BY713:BY722"/>
    <mergeCell ref="BZ713:BZ722"/>
    <mergeCell ref="CA713:CA722"/>
    <mergeCell ref="CB713:CB722"/>
    <mergeCell ref="C707:C711"/>
    <mergeCell ref="CD707:CR707"/>
    <mergeCell ref="G708:G712"/>
    <mergeCell ref="H708:H712"/>
    <mergeCell ref="I708:I712"/>
    <mergeCell ref="J708:J712"/>
    <mergeCell ref="L708:L712"/>
    <mergeCell ref="N708:N712"/>
    <mergeCell ref="E710:E712"/>
    <mergeCell ref="F710:F712"/>
    <mergeCell ref="K710:K712"/>
    <mergeCell ref="C730:D730"/>
    <mergeCell ref="BY730:BY739"/>
    <mergeCell ref="BZ730:BZ739"/>
    <mergeCell ref="CA730:CA739"/>
    <mergeCell ref="CB730:CB739"/>
    <mergeCell ref="C724:C728"/>
    <mergeCell ref="CD724:CR724"/>
    <mergeCell ref="G725:G729"/>
    <mergeCell ref="H725:H729"/>
    <mergeCell ref="I725:I729"/>
    <mergeCell ref="J725:J729"/>
    <mergeCell ref="L725:L729"/>
    <mergeCell ref="N725:N729"/>
    <mergeCell ref="E727:E729"/>
    <mergeCell ref="F727:F729"/>
    <mergeCell ref="K727:K729"/>
    <mergeCell ref="C747:D747"/>
    <mergeCell ref="BY747:BY756"/>
    <mergeCell ref="BZ747:BZ756"/>
    <mergeCell ref="CA747:CA756"/>
    <mergeCell ref="CB747:CB756"/>
    <mergeCell ref="C741:C745"/>
    <mergeCell ref="CD741:CR741"/>
    <mergeCell ref="G742:G746"/>
    <mergeCell ref="H742:H746"/>
    <mergeCell ref="I742:I746"/>
    <mergeCell ref="J742:J746"/>
    <mergeCell ref="L742:L746"/>
    <mergeCell ref="N742:N746"/>
    <mergeCell ref="E744:E746"/>
    <mergeCell ref="F744:F746"/>
    <mergeCell ref="K744:K746"/>
    <mergeCell ref="C764:D764"/>
    <mergeCell ref="BY764:BY773"/>
    <mergeCell ref="BZ764:BZ773"/>
    <mergeCell ref="CA764:CA773"/>
    <mergeCell ref="CB764:CB773"/>
    <mergeCell ref="C758:C762"/>
    <mergeCell ref="CD758:CR758"/>
    <mergeCell ref="G759:G763"/>
    <mergeCell ref="H759:H763"/>
    <mergeCell ref="I759:I763"/>
    <mergeCell ref="J759:J763"/>
    <mergeCell ref="L759:L763"/>
    <mergeCell ref="N759:N763"/>
    <mergeCell ref="E761:E763"/>
    <mergeCell ref="F761:F763"/>
    <mergeCell ref="K761:K763"/>
    <mergeCell ref="C781:D781"/>
    <mergeCell ref="BY781:BY790"/>
    <mergeCell ref="BZ781:BZ790"/>
    <mergeCell ref="CA781:CA790"/>
    <mergeCell ref="CB781:CB790"/>
    <mergeCell ref="C775:C779"/>
    <mergeCell ref="CD775:CR775"/>
    <mergeCell ref="G776:G780"/>
    <mergeCell ref="H776:H780"/>
    <mergeCell ref="I776:I780"/>
    <mergeCell ref="J776:J780"/>
    <mergeCell ref="L776:L780"/>
    <mergeCell ref="N776:N780"/>
    <mergeCell ref="E778:E780"/>
    <mergeCell ref="F778:F780"/>
    <mergeCell ref="K778:K780"/>
    <mergeCell ref="C798:D798"/>
    <mergeCell ref="BY798:BY807"/>
    <mergeCell ref="BZ798:BZ807"/>
    <mergeCell ref="CA798:CA807"/>
    <mergeCell ref="CB798:CB807"/>
    <mergeCell ref="C792:C796"/>
    <mergeCell ref="CD792:CR792"/>
    <mergeCell ref="G793:G797"/>
    <mergeCell ref="H793:H797"/>
    <mergeCell ref="I793:I797"/>
    <mergeCell ref="J793:J797"/>
    <mergeCell ref="L793:L797"/>
    <mergeCell ref="N793:N797"/>
    <mergeCell ref="E795:E797"/>
    <mergeCell ref="F795:F797"/>
    <mergeCell ref="K795:K797"/>
    <mergeCell ref="C815:D815"/>
    <mergeCell ref="BY815:BY824"/>
    <mergeCell ref="BZ815:BZ824"/>
    <mergeCell ref="CA815:CA824"/>
    <mergeCell ref="CB815:CB824"/>
    <mergeCell ref="C809:C813"/>
    <mergeCell ref="CD809:CR809"/>
    <mergeCell ref="G810:G814"/>
    <mergeCell ref="H810:H814"/>
    <mergeCell ref="I810:I814"/>
    <mergeCell ref="J810:J814"/>
    <mergeCell ref="L810:L814"/>
    <mergeCell ref="N810:N814"/>
    <mergeCell ref="E812:E814"/>
    <mergeCell ref="F812:F814"/>
    <mergeCell ref="K812:K814"/>
    <mergeCell ref="C832:D832"/>
    <mergeCell ref="BY832:BY841"/>
    <mergeCell ref="BZ832:BZ841"/>
    <mergeCell ref="CA832:CA841"/>
    <mergeCell ref="CB832:CB841"/>
    <mergeCell ref="C826:C830"/>
    <mergeCell ref="CD826:CR826"/>
    <mergeCell ref="G827:G831"/>
    <mergeCell ref="H827:H831"/>
    <mergeCell ref="I827:I831"/>
    <mergeCell ref="J827:J831"/>
    <mergeCell ref="L827:L831"/>
    <mergeCell ref="N827:N831"/>
    <mergeCell ref="E829:E831"/>
    <mergeCell ref="F829:F831"/>
    <mergeCell ref="K829:K831"/>
    <mergeCell ref="C849:D849"/>
    <mergeCell ref="BY849:BY858"/>
    <mergeCell ref="BZ849:BZ858"/>
    <mergeCell ref="CA849:CA858"/>
    <mergeCell ref="CB849:CB858"/>
    <mergeCell ref="C843:C847"/>
    <mergeCell ref="CD843:CR843"/>
    <mergeCell ref="G844:G848"/>
    <mergeCell ref="H844:H848"/>
    <mergeCell ref="I844:I848"/>
    <mergeCell ref="J844:J848"/>
    <mergeCell ref="L844:L848"/>
    <mergeCell ref="N844:N848"/>
    <mergeCell ref="E846:E848"/>
    <mergeCell ref="F846:F848"/>
    <mergeCell ref="K846:K848"/>
  </mergeCells>
  <phoneticPr fontId="24" type="noConversion"/>
  <dataValidations count="4">
    <dataValidation type="decimal" allowBlank="1" showInputMessage="1" showErrorMessage="1" errorTitle="Doplňte relevantní hodnotu" error="Doplňte hodnutu v rozsahu od 0,5 - 1" sqref="I17:J25 H16:H25 I34:J42 H33:H42 I51:J59 H50:H59 I68:J76 H67:H76 I85:J93 H84:H93 I102:J110 H101:H110 I119:J127 H118:H127 I136:J144 H135:H144 I153:J161 H152:H161 I170:J178 H169:H178 I187:J195 H186:H195 I204:J212 H203:H212 I221:J229 H220:H229 I238:J246 H237:H246 I255:J263 H254:H263 I272:J280 H271:H280 I289:J297 H288:H297 I306:J314 H305:H314 I323:J331 H322:H331 I340:J348 H339:H348 I357:J365 H356:H365 I374:J382 H373:H382 I391:J399 H390:H399 I408:J416 H407:H416 I425:J433 H424:H433 I442:J450 H441:H450 I459:J467 H458:H467 I476:J484 H475:H484 I493:J501 H492:H501 I510:J518 H509:H518 I527:J535 H526:H535 I544:J552 H543:H552 I561:J569 H560:H569 I578:J586 H577:H586 I595:J603 H594:H603 I612:J620 H611:H620 I629:J637 H628:H637 I646:J654 H645:H654 I663:J671 H662:H671 I680:J688 H679:H688 I697:J705 H696:H705 I714:J722 H713:H722 I731:J739 H730:H739 I748:J756 H747:H756 I765:J773 H764:H773 I782:J790 H781:H790 I799:J807 H798:H807 I816:J824 H815:H824 I833:J841 H832:H841 I850:J858 H849:H858" xr:uid="{42780D6C-CA0D-4268-AA23-9004B8A76FFF}">
      <formula1>0.5</formula1>
      <formula2>1</formula2>
    </dataValidation>
    <dataValidation type="whole" allowBlank="1" showInputMessage="1" showErrorMessage="1" errorTitle="Doplňte relevantní hodnotu" error="Doplňte relevantní hodnotu v rozsahu 12 - 24 měsíců" sqref="G17:G25 G34:G42 G51:G59 G68:G76 G85:G93 G102:G110 G119:G127 G136:G144 G153:G161 G170:G178 G187:G195 G204:G212 G221:G229 G238:G246 G255:G263 G272:G280 G289:G297 G306:G314 G323:G331 G340:G348 G357:G365 G374:G382 G391:G399 G408:G416 G425:G433 G442:G450 G459:G467 G476:G484 G493:G501 G510:G518 G527:G535 G544:G552 G561:G569 G578:G586 G595:G603 G612:G620 G629:G637 G646:G654 G663:G671 G680:G688 G697:G705 G714:G722 G731:G739 G748:G756 G765:G773 G782:G790 G799:G807 G816:G824 G833:G841 G850:G858" xr:uid="{BE54181E-F490-440A-99BD-8FB542D25DD5}">
      <formula1>12</formula1>
      <formula2>24</formula2>
    </dataValidation>
    <dataValidation type="decimal" allowBlank="1" showInputMessage="1" showErrorMessage="1" errorTitle="Doplňte relevantní hodnotu" error="Doplňte relevantní hodnotu v rozsahu 3 - 60 měsíců." sqref="G16 G33 G50 G67 G84 G101 G118 G135 G152 G169 G186 G203 G220 G237 G254 G271 G288 G305 G322 G339 G356 G373 G390 G407 G424 G441 G458 G475 G492 G509 G526 G543 G560 G577 G594 G611 G628 G645 G662 G679 G696 G713 G730 G747 G764 G781 G798 G815 G832 G849" xr:uid="{1B75E65E-D24A-4495-AF13-0BA58288404D}">
      <formula1>3</formula1>
      <formula2>60</formula2>
    </dataValidation>
    <dataValidation type="decimal" allowBlank="1" showInputMessage="1" showErrorMessage="1" sqref="Q16:BX16 Q33:BX33 Q50:BX50 Q67:BX67 Q84:BX84 Q101:BX101 Q118:BX118 Q135:BX135 Q152:BX152 Q169:BX169 Q186:BX186 Q203:BX203 Q220:BX220 Q237:BX237 Q254:BX254 Q271:BX271 Q288:BX288 Q305:BX305 Q322:BX322 Q339:BX339 Q356:BX356 Q373:BX373 Q390:BX390 Q407:BX407 Q424:BX424 Q441:BX441 Q458:BX458 Q475:BX475 Q492:BX492 Q509:BX509 Q526:BX526 Q543:BX543 Q560:BX560 Q577:BX577 Q594:BX594 Q611:BX611 Q628:BX628 Q645:BX645 Q662:BX662 Q679:BX679 Q696:BX696 Q713:BX713 Q730:BX730 Q747:BX747 Q764:BX764 Q781:BX781 Q798:BX798 Q815:BX815 Q832:BX832 Q849:BX849" xr:uid="{05D31818-D910-43C1-8CD9-24E9128C6BFA}">
      <formula1>0.5</formula1>
      <formula2>1</formula2>
    </dataValidation>
  </dataValidations>
  <hyperlinks>
    <hyperlink ref="B1:C1" location="Úvod!A1" display="zpět na úvodní stránku" xr:uid="{E751A6D1-8A2D-4EC9-B960-EAD431D9789B}"/>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31303550-DD4B-4CAE-8E6B-8C8D32A63FB5}">
          <x14:formula1>
            <xm:f>'Podpůrná data'!$A$4:$A$5</xm:f>
          </x14:formula1>
          <xm:sqref>I16 I33 I50 I67 I84 I101 I118 I135 I152 I169 I186 I203 I220 I237 I254 I271 I288 I305 I322 I339 I356 I373 I390 I407 I424 I441 I458 I475 I492 I509 I526 I543 I560 I577 I594 I611 I628 I645 I662 I679 I696 I713 I730 I747 I764 I781 I798 I815 I832 I849</xm:sqref>
        </x14:dataValidation>
        <x14:dataValidation type="list" allowBlank="1" showInputMessage="1" showErrorMessage="1" xr:uid="{98ED5C36-B44E-4B62-8B6B-228DEAAC40A2}">
          <x14:formula1>
            <xm:f>'Přehled ZoR'!$B$21:$B$23</xm:f>
          </x14:formula1>
          <xm:sqref>F16 F33 F50 F67 F84 F101 F118 F135 F152 F169 F186 F203 F220 F237 F254 F271 F288 F305 F322 F339 F356 F373 F390 F407 F424 F441 F458 F475 F492 F509 F526 F543 F560 F577 F594 F611 F628 F645 F662 F679 F696 F713 F730 F747 F764 F781 F798 F815 F832 F849</xm:sqref>
        </x14:dataValidation>
        <x14:dataValidation type="list" allowBlank="1" showInputMessage="1" showErrorMessage="1" xr:uid="{FD494E96-DD87-4C75-8638-A77DC62A423E}">
          <x14:formula1>
            <xm:f>'Přehled ZoR'!$B$25:$B$192</xm:f>
          </x14:formula1>
          <xm:sqref>E16 E849 E832 E815 E798 E781 E764 E747 E730 E713 E696 E679 E662 E645 E628 E611 E594 E577 E560 E543 E526 E509 E492 E475 E458 E441 E424 E407 E390 E373 E356 E339 E322 E305 E288 E271 E254 E237 E220 E203 E186 E169 E152 E135 E118 E101 E84 E67 E50 E33</xm:sqref>
        </x14:dataValidation>
        <x14:dataValidation type="list" allowBlank="1" showInputMessage="1" showErrorMessage="1" xr:uid="{269A828E-AC0E-425F-9411-899C2E12B3F4}">
          <x14:formula1>
            <xm:f>'Podpůrná data'!$O$13:$O$27</xm:f>
          </x14:formula1>
          <xm:sqref>Q15:BX15 Q32:BX32 Q49:BX49 Q66:BX66 Q83:BX83 Q100:BX100 Q117:BX117 Q134:BX134 Q151:BX151 Q168:BX168 Q185:BX185 Q202:BX202 Q219:BX219 Q236:BX236 Q253:BX253 Q270:BX270 Q287:BX287 Q304:BX304 Q321:BX321 Q338:BX338 Q355:BX355 Q372:BX372 Q389:BX389 Q406:BX406 Q423:BX423 Q440:BX440 Q457:BX457 Q474:BX474 Q491:BX491 Q508:BX508 Q525:BX525 Q542:BX542 Q559:BX559 Q576:BX576 Q593:BX593 Q610:BX610 Q627:BX627 Q644:BX644 Q661:BX661 Q678:BX678 Q695:BX695 Q712:BX712 Q729:BX729 Q746:BX746 Q763:BX763 Q780:BX780 Q797:BX797 Q814:BX814 Q831:BX831 Q848:BX848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6CEFF-C6F4-42CD-9C70-1ABD58DFE3C6}">
  <sheetPr>
    <tabColor rgb="FF99CCFF"/>
  </sheetPr>
  <dimension ref="A1:CR862"/>
  <sheetViews>
    <sheetView zoomScale="80" zoomScaleNormal="80" workbookViewId="0">
      <selection activeCell="U861" sqref="U861"/>
    </sheetView>
  </sheetViews>
  <sheetFormatPr defaultColWidth="8.88671875" defaultRowHeight="14.4" x14ac:dyDescent="0.3"/>
  <cols>
    <col min="1" max="1" width="2.6640625" style="97" customWidth="1"/>
    <col min="2" max="2" width="4" style="97" customWidth="1"/>
    <col min="3" max="3" width="33.6640625" style="121" customWidth="1"/>
    <col min="4" max="4" width="3.33203125" style="121" customWidth="1"/>
    <col min="5" max="5" width="22.88671875" style="121" customWidth="1"/>
    <col min="6" max="6" width="12.6640625" style="121" customWidth="1"/>
    <col min="7" max="7" width="9.5546875" style="97" customWidth="1"/>
    <col min="8" max="8" width="8.88671875" style="97" customWidth="1"/>
    <col min="9" max="9" width="15.44140625" style="97" customWidth="1"/>
    <col min="10" max="10" width="17.44140625" style="97" customWidth="1"/>
    <col min="11" max="11" width="15.5546875" style="97" customWidth="1"/>
    <col min="12" max="12" width="25.33203125" style="97" customWidth="1"/>
    <col min="13" max="13" width="2.6640625" style="7" customWidth="1"/>
    <col min="14" max="14" width="14.88671875" style="97" customWidth="1"/>
    <col min="15" max="15" width="4.6640625" style="97" customWidth="1"/>
    <col min="16" max="16" width="31" style="97" customWidth="1"/>
    <col min="17" max="18" width="13.33203125" style="97" customWidth="1"/>
    <col min="19" max="19" width="13.33203125" style="7" customWidth="1"/>
    <col min="20" max="76" width="13.33203125" style="97" customWidth="1"/>
    <col min="77" max="77" width="13.88671875" style="97" customWidth="1"/>
    <col min="78" max="78" width="16.33203125" style="97" customWidth="1"/>
    <col min="79" max="79" width="13.44140625" style="97" customWidth="1"/>
    <col min="80" max="80" width="32.88671875" style="97" customWidth="1"/>
    <col min="81" max="81" width="4.6640625" style="97" customWidth="1"/>
    <col min="82" max="96" width="15.6640625" style="97" customWidth="1"/>
    <col min="97" max="97" width="19.6640625" style="97" customWidth="1"/>
    <col min="98" max="98" width="2.6640625" style="97" customWidth="1"/>
    <col min="99" max="99" width="8.88671875" style="97"/>
    <col min="100" max="111" width="8.33203125" style="97" customWidth="1"/>
    <col min="112" max="112" width="14.33203125" style="97" customWidth="1"/>
    <col min="113" max="113" width="19.6640625" style="97" customWidth="1"/>
    <col min="114" max="114" width="2.6640625" style="97" customWidth="1"/>
    <col min="115" max="115" width="8.88671875" style="97"/>
    <col min="116" max="127" width="8.33203125" style="97" customWidth="1"/>
    <col min="128" max="128" width="14.33203125" style="97" customWidth="1"/>
    <col min="129" max="129" width="19.6640625" style="97" customWidth="1"/>
    <col min="130" max="130" width="2.6640625" style="97" customWidth="1"/>
    <col min="131" max="131" width="8.88671875" style="97"/>
    <col min="132" max="143" width="8.33203125" style="97" customWidth="1"/>
    <col min="144" max="144" width="14.33203125" style="97" customWidth="1"/>
    <col min="145" max="145" width="19.6640625" style="97" customWidth="1"/>
    <col min="146" max="146" width="2.6640625" style="97" customWidth="1"/>
    <col min="147" max="147" width="14.5546875" style="97" customWidth="1"/>
    <col min="148" max="148" width="14.33203125" style="97" customWidth="1"/>
    <col min="149" max="149" width="19.6640625" style="97" customWidth="1"/>
    <col min="150" max="150" width="14.33203125" style="97" customWidth="1"/>
    <col min="151" max="151" width="19.6640625" style="97" customWidth="1"/>
    <col min="152" max="153" width="12.33203125" style="97" customWidth="1"/>
    <col min="154" max="16384" width="8.88671875" style="97"/>
  </cols>
  <sheetData>
    <row r="1" spans="1:96" s="98" customFormat="1" ht="15" thickBot="1" x14ac:dyDescent="0.35">
      <c r="A1" s="97"/>
      <c r="B1" s="320" t="s">
        <v>123</v>
      </c>
      <c r="C1" s="320"/>
      <c r="D1" s="97"/>
      <c r="E1" s="97"/>
      <c r="F1" s="97"/>
      <c r="G1" s="97"/>
      <c r="H1" s="97"/>
      <c r="I1" s="97"/>
      <c r="J1" s="97"/>
      <c r="K1" s="97"/>
      <c r="L1" s="97"/>
      <c r="M1" s="7"/>
      <c r="N1" s="97"/>
    </row>
    <row r="2" spans="1:96" s="98" customFormat="1" ht="16.2" customHeight="1" thickBot="1" x14ac:dyDescent="0.35">
      <c r="A2" s="226"/>
      <c r="B2" s="99"/>
      <c r="C2" s="100"/>
      <c r="D2" s="100"/>
      <c r="E2" s="100"/>
      <c r="F2" s="100"/>
      <c r="G2" s="101"/>
      <c r="H2" s="101"/>
      <c r="I2" s="101"/>
      <c r="J2" s="101"/>
      <c r="K2" s="101"/>
      <c r="L2" s="102" t="s">
        <v>98</v>
      </c>
      <c r="M2" s="103"/>
      <c r="N2" s="104" t="s">
        <v>96</v>
      </c>
    </row>
    <row r="3" spans="1:96" s="98" customFormat="1" ht="31.2" customHeight="1" thickBot="1" x14ac:dyDescent="0.35">
      <c r="A3" s="227"/>
      <c r="B3" s="105"/>
      <c r="C3" s="316" t="s">
        <v>228</v>
      </c>
      <c r="D3" s="106"/>
      <c r="E3" s="106"/>
      <c r="F3" s="318" t="s">
        <v>251</v>
      </c>
      <c r="G3" s="319"/>
      <c r="H3" s="319"/>
      <c r="I3" s="319"/>
      <c r="J3" s="319"/>
      <c r="K3" s="319"/>
      <c r="L3" s="195"/>
      <c r="M3" s="7"/>
      <c r="N3" s="169" t="s">
        <v>218</v>
      </c>
      <c r="O3" s="145"/>
    </row>
    <row r="4" spans="1:96" s="98" customFormat="1" ht="7.95" customHeight="1" thickBot="1" x14ac:dyDescent="0.35">
      <c r="A4" s="227"/>
      <c r="B4" s="105"/>
      <c r="C4" s="317"/>
      <c r="D4" s="106"/>
      <c r="E4" s="106"/>
      <c r="F4" s="172"/>
      <c r="G4" s="173"/>
      <c r="H4" s="173"/>
      <c r="I4" s="173"/>
      <c r="J4" s="173"/>
      <c r="K4" s="173"/>
      <c r="L4" s="170"/>
      <c r="M4" s="7"/>
      <c r="N4" s="174"/>
      <c r="O4" s="145"/>
    </row>
    <row r="5" spans="1:96" s="98" customFormat="1" ht="31.2" customHeight="1" thickBot="1" x14ac:dyDescent="0.35">
      <c r="A5" s="227"/>
      <c r="B5" s="105"/>
      <c r="C5" s="317"/>
      <c r="D5" s="106"/>
      <c r="E5" s="106"/>
      <c r="F5" s="318" t="s">
        <v>220</v>
      </c>
      <c r="G5" s="319"/>
      <c r="H5" s="319"/>
      <c r="I5" s="319"/>
      <c r="J5" s="319"/>
      <c r="K5" s="319"/>
      <c r="L5" s="171">
        <f>L16+L33+L50+L67+L84+L101+L118+L135+L152+L169+L186+L203+L220+L237+L254+L271+L288+L305+L322+L339+L356+L373+L390+L407+L424+L441+L458+L475+L492+L509+L526+L543+L560+L577+L594+L611+L628+L645+L662+L679+L696+L713+L730+L747+L764+L781+L798+L815+L832+L849</f>
        <v>0</v>
      </c>
      <c r="M5" s="7"/>
      <c r="N5" s="178">
        <f>N16+N33+N50+N67+N84+N101+N118+N135+N152+N169+N186+N203+N220+N237+N254+N271+N288+N305+N322+N339+N356+N373+N390+N407+N424+N441+N458+N475+N492+N509+N526+N543+N560+N577+N594+N611+N628+N645+N662+N679+N696+N713+N730+N747+N764+N781+N798+N815+N832+N849</f>
        <v>0</v>
      </c>
      <c r="O5" s="145"/>
      <c r="P5" s="202" t="str">
        <f>IF(L5&gt;L3,"Pozor, částka přiřazená v kalkulačce k mobilitám nemůže být vyšší, než částka alokovaná na příjezdy do ČR v rozpočtu projektu!","")</f>
        <v/>
      </c>
    </row>
    <row r="6" spans="1:96" s="98" customFormat="1" ht="7.95" customHeight="1" thickBot="1" x14ac:dyDescent="0.35">
      <c r="A6" s="227"/>
      <c r="B6" s="105"/>
      <c r="C6" s="317"/>
      <c r="D6" s="106"/>
      <c r="E6" s="106"/>
      <c r="F6" s="172"/>
      <c r="G6" s="173"/>
      <c r="H6" s="173"/>
      <c r="I6" s="173"/>
      <c r="J6" s="173"/>
      <c r="K6" s="173"/>
      <c r="L6" s="170"/>
      <c r="M6" s="7"/>
      <c r="N6" s="174"/>
      <c r="O6" s="145"/>
    </row>
    <row r="7" spans="1:96" s="98" customFormat="1" ht="31.2" customHeight="1" thickBot="1" x14ac:dyDescent="0.35">
      <c r="A7" s="227"/>
      <c r="B7" s="105"/>
      <c r="C7" s="317"/>
      <c r="D7" s="106"/>
      <c r="E7" s="106"/>
      <c r="F7" s="318" t="s">
        <v>219</v>
      </c>
      <c r="G7" s="319"/>
      <c r="H7" s="319"/>
      <c r="I7" s="319"/>
      <c r="J7" s="319"/>
      <c r="K7" s="319"/>
      <c r="L7" s="171">
        <f>L3-L5</f>
        <v>0</v>
      </c>
      <c r="M7" s="7"/>
      <c r="N7" s="169" t="s">
        <v>218</v>
      </c>
      <c r="O7" s="145"/>
    </row>
    <row r="8" spans="1:96" s="98" customFormat="1" ht="16.2" customHeight="1" thickBot="1" x14ac:dyDescent="0.35">
      <c r="A8" s="228"/>
      <c r="B8" s="107"/>
      <c r="C8" s="108"/>
      <c r="D8" s="108"/>
      <c r="E8" s="108"/>
      <c r="F8" s="108"/>
      <c r="G8" s="109"/>
      <c r="H8" s="109"/>
      <c r="I8" s="109"/>
      <c r="J8" s="109"/>
      <c r="K8" s="109"/>
      <c r="L8" s="110"/>
      <c r="M8" s="7"/>
      <c r="N8" s="111"/>
    </row>
    <row r="9" spans="1:96" ht="14.4" customHeight="1" thickBot="1" x14ac:dyDescent="0.35">
      <c r="C9" s="97"/>
      <c r="D9" s="97"/>
      <c r="E9" s="97"/>
      <c r="F9" s="97"/>
      <c r="M9" s="97"/>
      <c r="S9" s="97"/>
      <c r="CA9" s="148"/>
      <c r="CD9" s="148"/>
    </row>
    <row r="10" spans="1:96" s="98" customFormat="1" ht="69.599999999999994" customHeight="1" thickBot="1" x14ac:dyDescent="0.35">
      <c r="A10" s="229"/>
      <c r="B10" s="112"/>
      <c r="C10" s="304" t="s">
        <v>1</v>
      </c>
      <c r="D10" s="113"/>
      <c r="E10" s="122" t="s">
        <v>198</v>
      </c>
      <c r="F10" s="122" t="s">
        <v>200</v>
      </c>
      <c r="G10" s="114" t="s">
        <v>93</v>
      </c>
      <c r="H10" s="114" t="s">
        <v>94</v>
      </c>
      <c r="I10" s="114" t="s">
        <v>229</v>
      </c>
      <c r="J10" s="114" t="s">
        <v>206</v>
      </c>
      <c r="K10" s="114" t="s">
        <v>208</v>
      </c>
      <c r="L10" s="129" t="s">
        <v>0</v>
      </c>
      <c r="M10" s="7"/>
      <c r="N10" s="115">
        <v>208002</v>
      </c>
      <c r="P10" s="162" t="s">
        <v>129</v>
      </c>
      <c r="Q10" s="76" t="s">
        <v>3</v>
      </c>
      <c r="R10" s="76" t="s">
        <v>4</v>
      </c>
      <c r="S10" s="76" t="s">
        <v>5</v>
      </c>
      <c r="T10" s="76" t="s">
        <v>6</v>
      </c>
      <c r="U10" s="76" t="s">
        <v>7</v>
      </c>
      <c r="V10" s="76" t="s">
        <v>8</v>
      </c>
      <c r="W10" s="76" t="s">
        <v>9</v>
      </c>
      <c r="X10" s="76" t="s">
        <v>10</v>
      </c>
      <c r="Y10" s="76" t="s">
        <v>11</v>
      </c>
      <c r="Z10" s="76" t="s">
        <v>12</v>
      </c>
      <c r="AA10" s="76" t="s">
        <v>13</v>
      </c>
      <c r="AB10" s="76" t="s">
        <v>14</v>
      </c>
      <c r="AC10" s="76" t="s">
        <v>15</v>
      </c>
      <c r="AD10" s="76" t="s">
        <v>16</v>
      </c>
      <c r="AE10" s="76" t="s">
        <v>17</v>
      </c>
      <c r="AF10" s="76" t="s">
        <v>18</v>
      </c>
      <c r="AG10" s="76" t="s">
        <v>19</v>
      </c>
      <c r="AH10" s="76" t="s">
        <v>20</v>
      </c>
      <c r="AI10" s="76" t="s">
        <v>21</v>
      </c>
      <c r="AJ10" s="76" t="s">
        <v>22</v>
      </c>
      <c r="AK10" s="76" t="s">
        <v>23</v>
      </c>
      <c r="AL10" s="76" t="s">
        <v>24</v>
      </c>
      <c r="AM10" s="76" t="s">
        <v>25</v>
      </c>
      <c r="AN10" s="76" t="s">
        <v>26</v>
      </c>
      <c r="AO10" s="76" t="s">
        <v>27</v>
      </c>
      <c r="AP10" s="76" t="s">
        <v>28</v>
      </c>
      <c r="AQ10" s="76" t="s">
        <v>29</v>
      </c>
      <c r="AR10" s="76" t="s">
        <v>30</v>
      </c>
      <c r="AS10" s="76" t="s">
        <v>31</v>
      </c>
      <c r="AT10" s="76" t="s">
        <v>32</v>
      </c>
      <c r="AU10" s="76" t="s">
        <v>33</v>
      </c>
      <c r="AV10" s="76" t="s">
        <v>34</v>
      </c>
      <c r="AW10" s="76" t="s">
        <v>35</v>
      </c>
      <c r="AX10" s="76" t="s">
        <v>36</v>
      </c>
      <c r="AY10" s="76" t="s">
        <v>37</v>
      </c>
      <c r="AZ10" s="76" t="s">
        <v>38</v>
      </c>
      <c r="BA10" s="76" t="s">
        <v>39</v>
      </c>
      <c r="BB10" s="76" t="s">
        <v>40</v>
      </c>
      <c r="BC10" s="76" t="s">
        <v>41</v>
      </c>
      <c r="BD10" s="76" t="s">
        <v>42</v>
      </c>
      <c r="BE10" s="76" t="s">
        <v>43</v>
      </c>
      <c r="BF10" s="76" t="s">
        <v>44</v>
      </c>
      <c r="BG10" s="76" t="s">
        <v>45</v>
      </c>
      <c r="BH10" s="76" t="s">
        <v>46</v>
      </c>
      <c r="BI10" s="76" t="s">
        <v>47</v>
      </c>
      <c r="BJ10" s="76" t="s">
        <v>48</v>
      </c>
      <c r="BK10" s="76" t="s">
        <v>49</v>
      </c>
      <c r="BL10" s="76" t="s">
        <v>50</v>
      </c>
      <c r="BM10" s="76" t="s">
        <v>51</v>
      </c>
      <c r="BN10" s="76" t="s">
        <v>52</v>
      </c>
      <c r="BO10" s="76" t="s">
        <v>130</v>
      </c>
      <c r="BP10" s="76" t="s">
        <v>131</v>
      </c>
      <c r="BQ10" s="76" t="s">
        <v>132</v>
      </c>
      <c r="BR10" s="76" t="s">
        <v>133</v>
      </c>
      <c r="BS10" s="76" t="s">
        <v>134</v>
      </c>
      <c r="BT10" s="76" t="s">
        <v>135</v>
      </c>
      <c r="BU10" s="76" t="s">
        <v>136</v>
      </c>
      <c r="BV10" s="76" t="s">
        <v>137</v>
      </c>
      <c r="BW10" s="76" t="s">
        <v>138</v>
      </c>
      <c r="BX10" s="76" t="s">
        <v>139</v>
      </c>
      <c r="BY10" s="125" t="s">
        <v>174</v>
      </c>
      <c r="BZ10" s="126" t="s">
        <v>175</v>
      </c>
      <c r="CA10" s="126" t="s">
        <v>157</v>
      </c>
      <c r="CB10" s="126" t="s">
        <v>237</v>
      </c>
      <c r="CD10" s="306" t="s">
        <v>222</v>
      </c>
      <c r="CE10" s="307"/>
      <c r="CF10" s="307"/>
      <c r="CG10" s="307"/>
      <c r="CH10" s="307"/>
      <c r="CI10" s="307"/>
      <c r="CJ10" s="307"/>
      <c r="CK10" s="307"/>
      <c r="CL10" s="307"/>
      <c r="CM10" s="307"/>
      <c r="CN10" s="307"/>
      <c r="CO10" s="307"/>
      <c r="CP10" s="307"/>
      <c r="CQ10" s="307"/>
      <c r="CR10" s="307"/>
    </row>
    <row r="11" spans="1:96" s="98" customFormat="1" ht="21" hidden="1" customHeight="1" x14ac:dyDescent="0.3">
      <c r="A11" s="230"/>
      <c r="B11" s="105"/>
      <c r="C11" s="305"/>
      <c r="D11" s="116"/>
      <c r="E11" s="116"/>
      <c r="F11" s="116"/>
      <c r="G11" s="308" t="s">
        <v>235</v>
      </c>
      <c r="H11" s="308" t="s">
        <v>95</v>
      </c>
      <c r="I11" s="309" t="s">
        <v>199</v>
      </c>
      <c r="J11" s="309" t="s">
        <v>207</v>
      </c>
      <c r="K11" s="128"/>
      <c r="L11" s="311" t="s">
        <v>92</v>
      </c>
      <c r="M11" s="7"/>
      <c r="N11" s="313" t="s">
        <v>2</v>
      </c>
      <c r="P11" s="77"/>
      <c r="Q11" s="67">
        <f>MONTH(Úvod!$F$10)</f>
        <v>1</v>
      </c>
      <c r="R11" s="68">
        <f t="shared" ref="R11:Y11" si="0">IF(Q11=12,1,Q11+1)</f>
        <v>2</v>
      </c>
      <c r="S11" s="68">
        <f t="shared" si="0"/>
        <v>3</v>
      </c>
      <c r="T11" s="69">
        <f t="shared" si="0"/>
        <v>4</v>
      </c>
      <c r="U11" s="69">
        <f t="shared" si="0"/>
        <v>5</v>
      </c>
      <c r="V11" s="69">
        <f t="shared" si="0"/>
        <v>6</v>
      </c>
      <c r="W11" s="69">
        <f t="shared" si="0"/>
        <v>7</v>
      </c>
      <c r="X11" s="69">
        <f t="shared" si="0"/>
        <v>8</v>
      </c>
      <c r="Y11" s="69">
        <f t="shared" si="0"/>
        <v>9</v>
      </c>
      <c r="Z11" s="69">
        <f>IF(Y11=12,1,Y11+1)</f>
        <v>10</v>
      </c>
      <c r="AA11" s="69">
        <f t="shared" ref="AA11:AH11" si="1">IF(Z11=12,1,Z11+1)</f>
        <v>11</v>
      </c>
      <c r="AB11" s="69">
        <f t="shared" si="1"/>
        <v>12</v>
      </c>
      <c r="AC11" s="69">
        <f t="shared" si="1"/>
        <v>1</v>
      </c>
      <c r="AD11" s="69">
        <f t="shared" si="1"/>
        <v>2</v>
      </c>
      <c r="AE11" s="69">
        <f t="shared" si="1"/>
        <v>3</v>
      </c>
      <c r="AF11" s="69">
        <f t="shared" si="1"/>
        <v>4</v>
      </c>
      <c r="AG11" s="69">
        <f t="shared" si="1"/>
        <v>5</v>
      </c>
      <c r="AH11" s="69">
        <f t="shared" si="1"/>
        <v>6</v>
      </c>
      <c r="AI11" s="69">
        <f>IF(AH11=12,1,AH11+1)</f>
        <v>7</v>
      </c>
      <c r="AJ11" s="69">
        <f t="shared" ref="AJ11:BX11" si="2">IF(AI11=12,1,AI11+1)</f>
        <v>8</v>
      </c>
      <c r="AK11" s="69">
        <f t="shared" si="2"/>
        <v>9</v>
      </c>
      <c r="AL11" s="69">
        <f t="shared" si="2"/>
        <v>10</v>
      </c>
      <c r="AM11" s="69">
        <f t="shared" si="2"/>
        <v>11</v>
      </c>
      <c r="AN11" s="69">
        <f t="shared" si="2"/>
        <v>12</v>
      </c>
      <c r="AO11" s="69">
        <f t="shared" si="2"/>
        <v>1</v>
      </c>
      <c r="AP11" s="69">
        <f t="shared" si="2"/>
        <v>2</v>
      </c>
      <c r="AQ11" s="69">
        <f t="shared" si="2"/>
        <v>3</v>
      </c>
      <c r="AR11" s="69">
        <f t="shared" si="2"/>
        <v>4</v>
      </c>
      <c r="AS11" s="69">
        <f t="shared" si="2"/>
        <v>5</v>
      </c>
      <c r="AT11" s="69">
        <f t="shared" si="2"/>
        <v>6</v>
      </c>
      <c r="AU11" s="69">
        <f t="shared" si="2"/>
        <v>7</v>
      </c>
      <c r="AV11" s="69">
        <f t="shared" si="2"/>
        <v>8</v>
      </c>
      <c r="AW11" s="69">
        <f t="shared" si="2"/>
        <v>9</v>
      </c>
      <c r="AX11" s="69">
        <f t="shared" si="2"/>
        <v>10</v>
      </c>
      <c r="AY11" s="69">
        <f t="shared" si="2"/>
        <v>11</v>
      </c>
      <c r="AZ11" s="69">
        <f t="shared" si="2"/>
        <v>12</v>
      </c>
      <c r="BA11" s="69">
        <f t="shared" si="2"/>
        <v>1</v>
      </c>
      <c r="BB11" s="69">
        <f t="shared" si="2"/>
        <v>2</v>
      </c>
      <c r="BC11" s="69">
        <f t="shared" si="2"/>
        <v>3</v>
      </c>
      <c r="BD11" s="69">
        <f t="shared" si="2"/>
        <v>4</v>
      </c>
      <c r="BE11" s="69">
        <f t="shared" si="2"/>
        <v>5</v>
      </c>
      <c r="BF11" s="69">
        <f t="shared" si="2"/>
        <v>6</v>
      </c>
      <c r="BG11" s="69">
        <f t="shared" si="2"/>
        <v>7</v>
      </c>
      <c r="BH11" s="69">
        <f t="shared" si="2"/>
        <v>8</v>
      </c>
      <c r="BI11" s="69">
        <f t="shared" si="2"/>
        <v>9</v>
      </c>
      <c r="BJ11" s="69">
        <f t="shared" si="2"/>
        <v>10</v>
      </c>
      <c r="BK11" s="69">
        <f t="shared" si="2"/>
        <v>11</v>
      </c>
      <c r="BL11" s="69">
        <f t="shared" si="2"/>
        <v>12</v>
      </c>
      <c r="BM11" s="69">
        <f t="shared" si="2"/>
        <v>1</v>
      </c>
      <c r="BN11" s="69">
        <f t="shared" si="2"/>
        <v>2</v>
      </c>
      <c r="BO11" s="69">
        <f t="shared" si="2"/>
        <v>3</v>
      </c>
      <c r="BP11" s="69">
        <f t="shared" si="2"/>
        <v>4</v>
      </c>
      <c r="BQ11" s="69">
        <f t="shared" si="2"/>
        <v>5</v>
      </c>
      <c r="BR11" s="69">
        <f t="shared" si="2"/>
        <v>6</v>
      </c>
      <c r="BS11" s="69">
        <f t="shared" si="2"/>
        <v>7</v>
      </c>
      <c r="BT11" s="69">
        <f t="shared" si="2"/>
        <v>8</v>
      </c>
      <c r="BU11" s="69">
        <f t="shared" si="2"/>
        <v>9</v>
      </c>
      <c r="BV11" s="69">
        <f t="shared" si="2"/>
        <v>10</v>
      </c>
      <c r="BW11" s="69">
        <f t="shared" si="2"/>
        <v>11</v>
      </c>
      <c r="BX11" s="69">
        <f t="shared" si="2"/>
        <v>12</v>
      </c>
      <c r="BY11" s="74"/>
      <c r="BZ11" s="71"/>
      <c r="CA11" s="71"/>
      <c r="CB11" s="71"/>
    </row>
    <row r="12" spans="1:96" s="98" customFormat="1" ht="18" hidden="1" customHeight="1" x14ac:dyDescent="0.3">
      <c r="A12" s="230"/>
      <c r="B12" s="105"/>
      <c r="C12" s="305"/>
      <c r="D12" s="116"/>
      <c r="E12" s="116"/>
      <c r="F12" s="116"/>
      <c r="G12" s="308"/>
      <c r="H12" s="308"/>
      <c r="I12" s="309"/>
      <c r="J12" s="309"/>
      <c r="K12" s="128"/>
      <c r="L12" s="311"/>
      <c r="M12" s="7"/>
      <c r="N12" s="314"/>
      <c r="P12" s="70"/>
      <c r="Q12" s="53">
        <f t="shared" ref="Q12:BX12" si="3">VALUE(_xlfn.CONCAT(Q11,".",Q14))</f>
        <v>1</v>
      </c>
      <c r="R12" s="66">
        <f t="shared" si="3"/>
        <v>32</v>
      </c>
      <c r="S12" s="66">
        <f t="shared" si="3"/>
        <v>61</v>
      </c>
      <c r="T12" s="66">
        <f t="shared" si="3"/>
        <v>92</v>
      </c>
      <c r="U12" s="66">
        <f t="shared" si="3"/>
        <v>122</v>
      </c>
      <c r="V12" s="66">
        <f t="shared" si="3"/>
        <v>153</v>
      </c>
      <c r="W12" s="66">
        <f t="shared" si="3"/>
        <v>183</v>
      </c>
      <c r="X12" s="66">
        <f t="shared" si="3"/>
        <v>214</v>
      </c>
      <c r="Y12" s="66">
        <f t="shared" si="3"/>
        <v>245</v>
      </c>
      <c r="Z12" s="66">
        <f t="shared" si="3"/>
        <v>275</v>
      </c>
      <c r="AA12" s="66">
        <f t="shared" si="3"/>
        <v>306</v>
      </c>
      <c r="AB12" s="66">
        <f t="shared" si="3"/>
        <v>336</v>
      </c>
      <c r="AC12" s="66">
        <f t="shared" si="3"/>
        <v>367</v>
      </c>
      <c r="AD12" s="66">
        <f t="shared" si="3"/>
        <v>398</v>
      </c>
      <c r="AE12" s="66">
        <f t="shared" si="3"/>
        <v>426</v>
      </c>
      <c r="AF12" s="66">
        <f t="shared" si="3"/>
        <v>457</v>
      </c>
      <c r="AG12" s="66">
        <f t="shared" si="3"/>
        <v>487</v>
      </c>
      <c r="AH12" s="66">
        <f t="shared" si="3"/>
        <v>518</v>
      </c>
      <c r="AI12" s="66">
        <f t="shared" si="3"/>
        <v>548</v>
      </c>
      <c r="AJ12" s="66">
        <f t="shared" si="3"/>
        <v>579</v>
      </c>
      <c r="AK12" s="66">
        <f t="shared" si="3"/>
        <v>610</v>
      </c>
      <c r="AL12" s="66">
        <f t="shared" si="3"/>
        <v>640</v>
      </c>
      <c r="AM12" s="66">
        <f t="shared" si="3"/>
        <v>671</v>
      </c>
      <c r="AN12" s="66">
        <f t="shared" si="3"/>
        <v>701</v>
      </c>
      <c r="AO12" s="66">
        <f t="shared" si="3"/>
        <v>732</v>
      </c>
      <c r="AP12" s="66">
        <f t="shared" si="3"/>
        <v>763</v>
      </c>
      <c r="AQ12" s="66">
        <f t="shared" si="3"/>
        <v>791</v>
      </c>
      <c r="AR12" s="66">
        <f t="shared" si="3"/>
        <v>822</v>
      </c>
      <c r="AS12" s="66">
        <f t="shared" si="3"/>
        <v>852</v>
      </c>
      <c r="AT12" s="66">
        <f t="shared" si="3"/>
        <v>883</v>
      </c>
      <c r="AU12" s="66">
        <f t="shared" si="3"/>
        <v>913</v>
      </c>
      <c r="AV12" s="66">
        <f t="shared" si="3"/>
        <v>944</v>
      </c>
      <c r="AW12" s="66">
        <f t="shared" si="3"/>
        <v>975</v>
      </c>
      <c r="AX12" s="66">
        <f t="shared" si="3"/>
        <v>1005</v>
      </c>
      <c r="AY12" s="66">
        <f t="shared" si="3"/>
        <v>1036</v>
      </c>
      <c r="AZ12" s="66">
        <f t="shared" si="3"/>
        <v>1066</v>
      </c>
      <c r="BA12" s="66">
        <f t="shared" si="3"/>
        <v>1097</v>
      </c>
      <c r="BB12" s="66">
        <f t="shared" si="3"/>
        <v>1128</v>
      </c>
      <c r="BC12" s="66">
        <f t="shared" si="3"/>
        <v>1156</v>
      </c>
      <c r="BD12" s="66">
        <f t="shared" si="3"/>
        <v>1187</v>
      </c>
      <c r="BE12" s="66">
        <f t="shared" si="3"/>
        <v>1217</v>
      </c>
      <c r="BF12" s="66">
        <f t="shared" si="3"/>
        <v>1248</v>
      </c>
      <c r="BG12" s="66">
        <f t="shared" si="3"/>
        <v>1278</v>
      </c>
      <c r="BH12" s="66">
        <f t="shared" si="3"/>
        <v>1309</v>
      </c>
      <c r="BI12" s="66">
        <f t="shared" si="3"/>
        <v>1340</v>
      </c>
      <c r="BJ12" s="66">
        <f t="shared" si="3"/>
        <v>1370</v>
      </c>
      <c r="BK12" s="66">
        <f t="shared" si="3"/>
        <v>1401</v>
      </c>
      <c r="BL12" s="66">
        <f t="shared" si="3"/>
        <v>1431</v>
      </c>
      <c r="BM12" s="66">
        <f t="shared" si="3"/>
        <v>1462</v>
      </c>
      <c r="BN12" s="66">
        <f t="shared" si="3"/>
        <v>1493</v>
      </c>
      <c r="BO12" s="66">
        <f t="shared" si="3"/>
        <v>1522</v>
      </c>
      <c r="BP12" s="66">
        <f t="shared" si="3"/>
        <v>1553</v>
      </c>
      <c r="BQ12" s="66">
        <f t="shared" si="3"/>
        <v>1583</v>
      </c>
      <c r="BR12" s="66">
        <f t="shared" si="3"/>
        <v>1614</v>
      </c>
      <c r="BS12" s="66">
        <f t="shared" si="3"/>
        <v>1644</v>
      </c>
      <c r="BT12" s="66">
        <f t="shared" si="3"/>
        <v>1675</v>
      </c>
      <c r="BU12" s="66">
        <f t="shared" si="3"/>
        <v>1706</v>
      </c>
      <c r="BV12" s="66">
        <f t="shared" si="3"/>
        <v>1736</v>
      </c>
      <c r="BW12" s="66">
        <f t="shared" si="3"/>
        <v>1767</v>
      </c>
      <c r="BX12" s="66">
        <f t="shared" si="3"/>
        <v>1797</v>
      </c>
      <c r="BY12" s="75"/>
      <c r="BZ12" s="72"/>
      <c r="CA12" s="72"/>
      <c r="CB12" s="72"/>
    </row>
    <row r="13" spans="1:96" s="98" customFormat="1" ht="18" customHeight="1" x14ac:dyDescent="0.3">
      <c r="A13" s="230"/>
      <c r="B13" s="105"/>
      <c r="C13" s="305"/>
      <c r="D13" s="116"/>
      <c r="E13" s="309" t="s">
        <v>199</v>
      </c>
      <c r="F13" s="309" t="s">
        <v>199</v>
      </c>
      <c r="G13" s="308"/>
      <c r="H13" s="308"/>
      <c r="I13" s="309"/>
      <c r="J13" s="309"/>
      <c r="K13" s="309" t="s">
        <v>209</v>
      </c>
      <c r="L13" s="311"/>
      <c r="M13" s="7"/>
      <c r="N13" s="314"/>
      <c r="P13" s="70"/>
      <c r="Q13" s="54" t="str">
        <f>VLOOKUP(Q11,'Podpůrná data'!$J$13:$K$24,2)</f>
        <v>leden</v>
      </c>
      <c r="R13" s="54" t="str">
        <f>VLOOKUP(R11,'Podpůrná data'!$J$13:$K$24,2)</f>
        <v>únor</v>
      </c>
      <c r="S13" s="54" t="str">
        <f>VLOOKUP(S11,'Podpůrná data'!$J$13:$K$24,2)</f>
        <v>březen</v>
      </c>
      <c r="T13" s="54" t="str">
        <f>VLOOKUP(T11,'Podpůrná data'!$J$13:$K$24,2)</f>
        <v>duben</v>
      </c>
      <c r="U13" s="54" t="str">
        <f>VLOOKUP(U11,'Podpůrná data'!$J$13:$K$24,2)</f>
        <v>květen</v>
      </c>
      <c r="V13" s="54" t="str">
        <f>VLOOKUP(V11,'Podpůrná data'!$J$13:$K$24,2)</f>
        <v>červen</v>
      </c>
      <c r="W13" s="54" t="str">
        <f>VLOOKUP(W11,'Podpůrná data'!$J$13:$K$24,2)</f>
        <v>červenec</v>
      </c>
      <c r="X13" s="54" t="str">
        <f>VLOOKUP(X11,'Podpůrná data'!$J$13:$K$24,2)</f>
        <v>srpen</v>
      </c>
      <c r="Y13" s="54" t="str">
        <f>VLOOKUP(Y11,'Podpůrná data'!$J$13:$K$24,2)</f>
        <v>září</v>
      </c>
      <c r="Z13" s="54" t="str">
        <f>VLOOKUP(Z11,'Podpůrná data'!$J$13:$K$24,2)</f>
        <v>říjen</v>
      </c>
      <c r="AA13" s="54" t="str">
        <f>VLOOKUP(AA11,'Podpůrná data'!$J$13:$K$24,2)</f>
        <v>listopad</v>
      </c>
      <c r="AB13" s="54" t="str">
        <f>VLOOKUP(AB11,'Podpůrná data'!$J$13:$K$24,2)</f>
        <v>prosinec</v>
      </c>
      <c r="AC13" s="54" t="str">
        <f>VLOOKUP(AC11,'Podpůrná data'!$J$13:$K$24,2)</f>
        <v>leden</v>
      </c>
      <c r="AD13" s="54" t="str">
        <f>VLOOKUP(AD11,'Podpůrná data'!$J$13:$K$24,2)</f>
        <v>únor</v>
      </c>
      <c r="AE13" s="54" t="str">
        <f>VLOOKUP(AE11,'Podpůrná data'!$J$13:$K$24,2)</f>
        <v>březen</v>
      </c>
      <c r="AF13" s="54" t="str">
        <f>VLOOKUP(AF11,'Podpůrná data'!$J$13:$K$24,2)</f>
        <v>duben</v>
      </c>
      <c r="AG13" s="54" t="str">
        <f>VLOOKUP(AG11,'Podpůrná data'!$J$13:$K$24,2)</f>
        <v>květen</v>
      </c>
      <c r="AH13" s="54" t="str">
        <f>VLOOKUP(AH11,'Podpůrná data'!$J$13:$K$24,2)</f>
        <v>červen</v>
      </c>
      <c r="AI13" s="54" t="str">
        <f>VLOOKUP(AI11,'Podpůrná data'!$J$13:$K$24,2)</f>
        <v>červenec</v>
      </c>
      <c r="AJ13" s="54" t="str">
        <f>VLOOKUP(AJ11,'Podpůrná data'!$J$13:$K$24,2)</f>
        <v>srpen</v>
      </c>
      <c r="AK13" s="54" t="str">
        <f>VLOOKUP(AK11,'Podpůrná data'!$J$13:$K$24,2)</f>
        <v>září</v>
      </c>
      <c r="AL13" s="54" t="str">
        <f>VLOOKUP(AL11,'Podpůrná data'!$J$13:$K$24,2)</f>
        <v>říjen</v>
      </c>
      <c r="AM13" s="54" t="str">
        <f>VLOOKUP(AM11,'Podpůrná data'!$J$13:$K$24,2)</f>
        <v>listopad</v>
      </c>
      <c r="AN13" s="54" t="str">
        <f>VLOOKUP(AN11,'Podpůrná data'!$J$13:$K$24,2)</f>
        <v>prosinec</v>
      </c>
      <c r="AO13" s="54" t="str">
        <f>VLOOKUP(AO11,'Podpůrná data'!$J$13:$K$24,2)</f>
        <v>leden</v>
      </c>
      <c r="AP13" s="54" t="str">
        <f>VLOOKUP(AP11,'Podpůrná data'!$J$13:$K$24,2)</f>
        <v>únor</v>
      </c>
      <c r="AQ13" s="54" t="str">
        <f>VLOOKUP(AQ11,'Podpůrná data'!$J$13:$K$24,2)</f>
        <v>březen</v>
      </c>
      <c r="AR13" s="54" t="str">
        <f>VLOOKUP(AR11,'Podpůrná data'!$J$13:$K$24,2)</f>
        <v>duben</v>
      </c>
      <c r="AS13" s="54" t="str">
        <f>VLOOKUP(AS11,'Podpůrná data'!$J$13:$K$24,2)</f>
        <v>květen</v>
      </c>
      <c r="AT13" s="54" t="str">
        <f>VLOOKUP(AT11,'Podpůrná data'!$J$13:$K$24,2)</f>
        <v>červen</v>
      </c>
      <c r="AU13" s="54" t="str">
        <f>VLOOKUP(AU11,'Podpůrná data'!$J$13:$K$24,2)</f>
        <v>červenec</v>
      </c>
      <c r="AV13" s="54" t="str">
        <f>VLOOKUP(AV11,'Podpůrná data'!$J$13:$K$24,2)</f>
        <v>srpen</v>
      </c>
      <c r="AW13" s="54" t="str">
        <f>VLOOKUP(AW11,'Podpůrná data'!$J$13:$K$24,2)</f>
        <v>září</v>
      </c>
      <c r="AX13" s="54" t="str">
        <f>VLOOKUP(AX11,'Podpůrná data'!$J$13:$K$24,2)</f>
        <v>říjen</v>
      </c>
      <c r="AY13" s="54" t="str">
        <f>VLOOKUP(AY11,'Podpůrná data'!$J$13:$K$24,2)</f>
        <v>listopad</v>
      </c>
      <c r="AZ13" s="54" t="str">
        <f>VLOOKUP(AZ11,'Podpůrná data'!$J$13:$K$24,2)</f>
        <v>prosinec</v>
      </c>
      <c r="BA13" s="54" t="str">
        <f>VLOOKUP(BA11,'Podpůrná data'!$J$13:$K$24,2)</f>
        <v>leden</v>
      </c>
      <c r="BB13" s="54" t="str">
        <f>VLOOKUP(BB11,'Podpůrná data'!$J$13:$K$24,2)</f>
        <v>únor</v>
      </c>
      <c r="BC13" s="54" t="str">
        <f>VLOOKUP(BC11,'Podpůrná data'!$J$13:$K$24,2)</f>
        <v>březen</v>
      </c>
      <c r="BD13" s="54" t="str">
        <f>VLOOKUP(BD11,'Podpůrná data'!$J$13:$K$24,2)</f>
        <v>duben</v>
      </c>
      <c r="BE13" s="54" t="str">
        <f>VLOOKUP(BE11,'Podpůrná data'!$J$13:$K$24,2)</f>
        <v>květen</v>
      </c>
      <c r="BF13" s="54" t="str">
        <f>VLOOKUP(BF11,'Podpůrná data'!$J$13:$K$24,2)</f>
        <v>červen</v>
      </c>
      <c r="BG13" s="54" t="str">
        <f>VLOOKUP(BG11,'Podpůrná data'!$J$13:$K$24,2)</f>
        <v>červenec</v>
      </c>
      <c r="BH13" s="54" t="str">
        <f>VLOOKUP(BH11,'Podpůrná data'!$J$13:$K$24,2)</f>
        <v>srpen</v>
      </c>
      <c r="BI13" s="54" t="str">
        <f>VLOOKUP(BI11,'Podpůrná data'!$J$13:$K$24,2)</f>
        <v>září</v>
      </c>
      <c r="BJ13" s="54" t="str">
        <f>VLOOKUP(BJ11,'Podpůrná data'!$J$13:$K$24,2)</f>
        <v>říjen</v>
      </c>
      <c r="BK13" s="54" t="str">
        <f>VLOOKUP(BK11,'Podpůrná data'!$J$13:$K$24,2)</f>
        <v>listopad</v>
      </c>
      <c r="BL13" s="54" t="str">
        <f>VLOOKUP(BL11,'Podpůrná data'!$J$13:$K$24,2)</f>
        <v>prosinec</v>
      </c>
      <c r="BM13" s="54" t="str">
        <f>VLOOKUP(BM11,'Podpůrná data'!$J$13:$K$24,2)</f>
        <v>leden</v>
      </c>
      <c r="BN13" s="54" t="str">
        <f>VLOOKUP(BN11,'Podpůrná data'!$J$13:$K$24,2)</f>
        <v>únor</v>
      </c>
      <c r="BO13" s="54" t="str">
        <f>VLOOKUP(BO11,'Podpůrná data'!$J$13:$K$24,2)</f>
        <v>březen</v>
      </c>
      <c r="BP13" s="54" t="str">
        <f>VLOOKUP(BP11,'Podpůrná data'!$J$13:$K$24,2)</f>
        <v>duben</v>
      </c>
      <c r="BQ13" s="54" t="str">
        <f>VLOOKUP(BQ11,'Podpůrná data'!$J$13:$K$24,2)</f>
        <v>květen</v>
      </c>
      <c r="BR13" s="54" t="str">
        <f>VLOOKUP(BR11,'Podpůrná data'!$J$13:$K$24,2)</f>
        <v>červen</v>
      </c>
      <c r="BS13" s="54" t="str">
        <f>VLOOKUP(BS11,'Podpůrná data'!$J$13:$K$24,2)</f>
        <v>červenec</v>
      </c>
      <c r="BT13" s="54" t="str">
        <f>VLOOKUP(BT11,'Podpůrná data'!$J$13:$K$24,2)</f>
        <v>srpen</v>
      </c>
      <c r="BU13" s="54" t="str">
        <f>VLOOKUP(BU11,'Podpůrná data'!$J$13:$K$24,2)</f>
        <v>září</v>
      </c>
      <c r="BV13" s="54" t="str">
        <f>VLOOKUP(BV11,'Podpůrná data'!$J$13:$K$24,2)</f>
        <v>říjen</v>
      </c>
      <c r="BW13" s="54" t="str">
        <f>VLOOKUP(BW11,'Podpůrná data'!$J$13:$K$24,2)</f>
        <v>listopad</v>
      </c>
      <c r="BX13" s="54" t="str">
        <f>VLOOKUP(BX11,'Podpůrná data'!$J$13:$K$24,2)</f>
        <v>prosinec</v>
      </c>
      <c r="BY13" s="143"/>
      <c r="BZ13" s="144"/>
      <c r="CA13" s="165"/>
      <c r="CB13" s="165"/>
      <c r="CD13" s="147" t="s">
        <v>104</v>
      </c>
      <c r="CE13" s="147" t="s">
        <v>105</v>
      </c>
      <c r="CF13" s="147" t="s">
        <v>106</v>
      </c>
      <c r="CG13" s="147" t="s">
        <v>107</v>
      </c>
      <c r="CH13" s="147" t="s">
        <v>108</v>
      </c>
      <c r="CI13" s="147" t="s">
        <v>109</v>
      </c>
      <c r="CJ13" s="147" t="s">
        <v>110</v>
      </c>
      <c r="CK13" s="147" t="s">
        <v>111</v>
      </c>
      <c r="CL13" s="147" t="s">
        <v>112</v>
      </c>
      <c r="CM13" s="147" t="s">
        <v>166</v>
      </c>
      <c r="CN13" s="147" t="s">
        <v>167</v>
      </c>
      <c r="CO13" s="147" t="s">
        <v>168</v>
      </c>
      <c r="CP13" s="147" t="s">
        <v>194</v>
      </c>
      <c r="CQ13" s="147" t="s">
        <v>195</v>
      </c>
      <c r="CR13" s="147" t="s">
        <v>196</v>
      </c>
    </row>
    <row r="14" spans="1:96" s="98" customFormat="1" ht="16.2" customHeight="1" x14ac:dyDescent="0.3">
      <c r="A14" s="230"/>
      <c r="B14" s="105"/>
      <c r="C14" s="305"/>
      <c r="D14" s="116"/>
      <c r="E14" s="309"/>
      <c r="F14" s="309"/>
      <c r="G14" s="308"/>
      <c r="H14" s="308"/>
      <c r="I14" s="309"/>
      <c r="J14" s="309"/>
      <c r="K14" s="309"/>
      <c r="L14" s="311"/>
      <c r="M14" s="7"/>
      <c r="N14" s="314"/>
      <c r="P14" s="70"/>
      <c r="Q14" s="54">
        <f>YEAR(Úvod!$F$10)</f>
        <v>1900</v>
      </c>
      <c r="R14" s="54">
        <f t="shared" ref="R14:BX14" si="4">IF(R11=1,Q14+1,Q14)</f>
        <v>1900</v>
      </c>
      <c r="S14" s="54">
        <f t="shared" si="4"/>
        <v>1900</v>
      </c>
      <c r="T14" s="54">
        <f t="shared" si="4"/>
        <v>1900</v>
      </c>
      <c r="U14" s="54">
        <f t="shared" si="4"/>
        <v>1900</v>
      </c>
      <c r="V14" s="54">
        <f t="shared" si="4"/>
        <v>1900</v>
      </c>
      <c r="W14" s="54">
        <f t="shared" si="4"/>
        <v>1900</v>
      </c>
      <c r="X14" s="54">
        <f t="shared" si="4"/>
        <v>1900</v>
      </c>
      <c r="Y14" s="54">
        <f t="shared" si="4"/>
        <v>1900</v>
      </c>
      <c r="Z14" s="54">
        <f t="shared" si="4"/>
        <v>1900</v>
      </c>
      <c r="AA14" s="54">
        <f t="shared" si="4"/>
        <v>1900</v>
      </c>
      <c r="AB14" s="54">
        <f t="shared" si="4"/>
        <v>1900</v>
      </c>
      <c r="AC14" s="54">
        <f t="shared" si="4"/>
        <v>1901</v>
      </c>
      <c r="AD14" s="54">
        <f t="shared" si="4"/>
        <v>1901</v>
      </c>
      <c r="AE14" s="54">
        <f t="shared" si="4"/>
        <v>1901</v>
      </c>
      <c r="AF14" s="54">
        <f t="shared" si="4"/>
        <v>1901</v>
      </c>
      <c r="AG14" s="54">
        <f t="shared" si="4"/>
        <v>1901</v>
      </c>
      <c r="AH14" s="54">
        <f t="shared" si="4"/>
        <v>1901</v>
      </c>
      <c r="AI14" s="54">
        <f t="shared" si="4"/>
        <v>1901</v>
      </c>
      <c r="AJ14" s="54">
        <f t="shared" si="4"/>
        <v>1901</v>
      </c>
      <c r="AK14" s="54">
        <f t="shared" si="4"/>
        <v>1901</v>
      </c>
      <c r="AL14" s="54">
        <f t="shared" si="4"/>
        <v>1901</v>
      </c>
      <c r="AM14" s="54">
        <f t="shared" si="4"/>
        <v>1901</v>
      </c>
      <c r="AN14" s="54">
        <f t="shared" si="4"/>
        <v>1901</v>
      </c>
      <c r="AO14" s="54">
        <f t="shared" si="4"/>
        <v>1902</v>
      </c>
      <c r="AP14" s="54">
        <f t="shared" si="4"/>
        <v>1902</v>
      </c>
      <c r="AQ14" s="54">
        <f t="shared" si="4"/>
        <v>1902</v>
      </c>
      <c r="AR14" s="54">
        <f t="shared" si="4"/>
        <v>1902</v>
      </c>
      <c r="AS14" s="54">
        <f t="shared" si="4"/>
        <v>1902</v>
      </c>
      <c r="AT14" s="54">
        <f t="shared" si="4"/>
        <v>1902</v>
      </c>
      <c r="AU14" s="54">
        <f t="shared" si="4"/>
        <v>1902</v>
      </c>
      <c r="AV14" s="54">
        <f t="shared" si="4"/>
        <v>1902</v>
      </c>
      <c r="AW14" s="54">
        <f t="shared" si="4"/>
        <v>1902</v>
      </c>
      <c r="AX14" s="54">
        <f t="shared" si="4"/>
        <v>1902</v>
      </c>
      <c r="AY14" s="54">
        <f t="shared" si="4"/>
        <v>1902</v>
      </c>
      <c r="AZ14" s="54">
        <f t="shared" si="4"/>
        <v>1902</v>
      </c>
      <c r="BA14" s="54">
        <f t="shared" si="4"/>
        <v>1903</v>
      </c>
      <c r="BB14" s="54">
        <f t="shared" si="4"/>
        <v>1903</v>
      </c>
      <c r="BC14" s="54">
        <f t="shared" si="4"/>
        <v>1903</v>
      </c>
      <c r="BD14" s="54">
        <f t="shared" si="4"/>
        <v>1903</v>
      </c>
      <c r="BE14" s="54">
        <f t="shared" si="4"/>
        <v>1903</v>
      </c>
      <c r="BF14" s="54">
        <f t="shared" si="4"/>
        <v>1903</v>
      </c>
      <c r="BG14" s="54">
        <f t="shared" si="4"/>
        <v>1903</v>
      </c>
      <c r="BH14" s="54">
        <f t="shared" si="4"/>
        <v>1903</v>
      </c>
      <c r="BI14" s="54">
        <f t="shared" si="4"/>
        <v>1903</v>
      </c>
      <c r="BJ14" s="54">
        <f t="shared" si="4"/>
        <v>1903</v>
      </c>
      <c r="BK14" s="54">
        <f t="shared" si="4"/>
        <v>1903</v>
      </c>
      <c r="BL14" s="54">
        <f t="shared" si="4"/>
        <v>1903</v>
      </c>
      <c r="BM14" s="54">
        <f t="shared" si="4"/>
        <v>1904</v>
      </c>
      <c r="BN14" s="54">
        <f t="shared" si="4"/>
        <v>1904</v>
      </c>
      <c r="BO14" s="54">
        <f t="shared" si="4"/>
        <v>1904</v>
      </c>
      <c r="BP14" s="54">
        <f t="shared" si="4"/>
        <v>1904</v>
      </c>
      <c r="BQ14" s="54">
        <f t="shared" si="4"/>
        <v>1904</v>
      </c>
      <c r="BR14" s="54">
        <f t="shared" si="4"/>
        <v>1904</v>
      </c>
      <c r="BS14" s="54">
        <f t="shared" si="4"/>
        <v>1904</v>
      </c>
      <c r="BT14" s="54">
        <f t="shared" si="4"/>
        <v>1904</v>
      </c>
      <c r="BU14" s="54">
        <f t="shared" si="4"/>
        <v>1904</v>
      </c>
      <c r="BV14" s="54">
        <f t="shared" si="4"/>
        <v>1904</v>
      </c>
      <c r="BW14" s="54">
        <f t="shared" si="4"/>
        <v>1904</v>
      </c>
      <c r="BX14" s="54">
        <f t="shared" si="4"/>
        <v>1904</v>
      </c>
      <c r="BY14" s="163"/>
      <c r="BZ14" s="164"/>
      <c r="CA14" s="165"/>
      <c r="CB14" s="165"/>
    </row>
    <row r="15" spans="1:96" s="98" customFormat="1" ht="16.2" customHeight="1" x14ac:dyDescent="0.3">
      <c r="A15" s="230"/>
      <c r="B15" s="105"/>
      <c r="C15" s="116"/>
      <c r="D15" s="116"/>
      <c r="E15" s="309"/>
      <c r="F15" s="309"/>
      <c r="G15" s="308"/>
      <c r="H15" s="308"/>
      <c r="I15" s="309"/>
      <c r="J15" s="310"/>
      <c r="K15" s="309"/>
      <c r="L15" s="312"/>
      <c r="M15" s="7"/>
      <c r="N15" s="315"/>
      <c r="P15" s="57" t="s">
        <v>170</v>
      </c>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63"/>
      <c r="BZ15" s="164"/>
      <c r="CA15" s="165"/>
      <c r="CB15" s="165"/>
    </row>
    <row r="16" spans="1:96" s="98" customFormat="1" ht="23.4" customHeight="1" x14ac:dyDescent="0.3">
      <c r="A16" s="97"/>
      <c r="B16" s="117" t="s">
        <v>3</v>
      </c>
      <c r="C16" s="297"/>
      <c r="D16" s="297"/>
      <c r="E16" s="197"/>
      <c r="F16" s="193"/>
      <c r="G16" s="198"/>
      <c r="H16" s="199"/>
      <c r="I16" s="198"/>
      <c r="J16" s="167">
        <f>IF(I16="",0,IF(I16='Podpůrná data'!$A$10,'Podpůrná data'!$B$10,'Podpůrná data'!$B$11))</f>
        <v>0</v>
      </c>
      <c r="K16" s="166">
        <f>IFERROR(INT(ROUND(H16,2)*(VLOOKUP(INT(G16),'Podpůrná data'!$A$14:$B$73,2,FALSE))*(G16/(INT(G16)))),0)</f>
        <v>0</v>
      </c>
      <c r="L16" s="55">
        <f>J16*K16</f>
        <v>0</v>
      </c>
      <c r="M16" s="56">
        <f>IF(L16&gt;0,IF(ISTEXT(C16)=TRUE,0,1),0)</f>
        <v>0</v>
      </c>
      <c r="N16" s="142">
        <f>IF(L16&gt;0,1,0)</f>
        <v>0</v>
      </c>
      <c r="O16" s="118"/>
      <c r="P16" s="57" t="s">
        <v>94</v>
      </c>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c r="BV16" s="200"/>
      <c r="BW16" s="200"/>
      <c r="BX16" s="200"/>
      <c r="BY16" s="298">
        <f>SUM(Q24:BX24)</f>
        <v>0</v>
      </c>
      <c r="BZ16" s="300">
        <f>SUM(Q25:BX25)</f>
        <v>0</v>
      </c>
      <c r="CA16" s="302">
        <f>IF($N16=0,0,IF($BY16&gt;=215*$H16,1,0))</f>
        <v>0</v>
      </c>
      <c r="CB16" s="302">
        <f>IF($BY16&gt;=215*$H16,0,(CEILING(215*$H16,1)-$BY16))</f>
        <v>0</v>
      </c>
    </row>
    <row r="17" spans="1:96" s="98" customFormat="1" ht="28.8" x14ac:dyDescent="0.3">
      <c r="A17" s="97"/>
      <c r="B17" s="119"/>
      <c r="C17" s="73"/>
      <c r="D17" s="73"/>
      <c r="E17" s="73"/>
      <c r="F17" s="73"/>
      <c r="G17" s="73"/>
      <c r="H17" s="73"/>
      <c r="I17" s="73"/>
      <c r="J17" s="73"/>
      <c r="K17" s="73"/>
      <c r="L17" s="58"/>
      <c r="M17" s="7"/>
      <c r="N17" s="160"/>
      <c r="P17" s="57" t="s">
        <v>140</v>
      </c>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1"/>
      <c r="BK17" s="201"/>
      <c r="BL17" s="201"/>
      <c r="BM17" s="201"/>
      <c r="BN17" s="201"/>
      <c r="BO17" s="201"/>
      <c r="BP17" s="201"/>
      <c r="BQ17" s="201"/>
      <c r="BR17" s="201"/>
      <c r="BS17" s="201"/>
      <c r="BT17" s="201"/>
      <c r="BU17" s="201"/>
      <c r="BV17" s="201"/>
      <c r="BW17" s="201"/>
      <c r="BX17" s="201"/>
      <c r="BY17" s="298"/>
      <c r="BZ17" s="300"/>
      <c r="CA17" s="302"/>
      <c r="CB17" s="302"/>
    </row>
    <row r="18" spans="1:96" s="98" customFormat="1" ht="14.4" hidden="1" customHeight="1" x14ac:dyDescent="0.3">
      <c r="A18" s="97"/>
      <c r="B18" s="119"/>
      <c r="C18" s="73"/>
      <c r="D18" s="73"/>
      <c r="E18" s="73"/>
      <c r="F18" s="73"/>
      <c r="G18" s="73"/>
      <c r="H18" s="73"/>
      <c r="I18" s="73"/>
      <c r="J18" s="73"/>
      <c r="K18" s="73"/>
      <c r="L18" s="58"/>
      <c r="M18" s="7"/>
      <c r="N18" s="160"/>
      <c r="P18" s="59" t="s">
        <v>141</v>
      </c>
      <c r="Q18" s="60">
        <f>IF(Q16&lt;&gt;0,1,0)</f>
        <v>0</v>
      </c>
      <c r="R18" s="60">
        <f t="shared" ref="R18:BX18" si="5">IF(Q18&gt;0,Q18+1,IF(R16&lt;&gt;0,1,0))</f>
        <v>0</v>
      </c>
      <c r="S18" s="60">
        <f t="shared" si="5"/>
        <v>0</v>
      </c>
      <c r="T18" s="60">
        <f t="shared" si="5"/>
        <v>0</v>
      </c>
      <c r="U18" s="60">
        <f t="shared" si="5"/>
        <v>0</v>
      </c>
      <c r="V18" s="60">
        <f t="shared" si="5"/>
        <v>0</v>
      </c>
      <c r="W18" s="60">
        <f t="shared" si="5"/>
        <v>0</v>
      </c>
      <c r="X18" s="60">
        <f t="shared" si="5"/>
        <v>0</v>
      </c>
      <c r="Y18" s="60">
        <f t="shared" si="5"/>
        <v>0</v>
      </c>
      <c r="Z18" s="60">
        <f t="shared" si="5"/>
        <v>0</v>
      </c>
      <c r="AA18" s="60">
        <f t="shared" si="5"/>
        <v>0</v>
      </c>
      <c r="AB18" s="60">
        <f t="shared" si="5"/>
        <v>0</v>
      </c>
      <c r="AC18" s="60">
        <f t="shared" si="5"/>
        <v>0</v>
      </c>
      <c r="AD18" s="60">
        <f t="shared" si="5"/>
        <v>0</v>
      </c>
      <c r="AE18" s="60">
        <f t="shared" si="5"/>
        <v>0</v>
      </c>
      <c r="AF18" s="60">
        <f t="shared" si="5"/>
        <v>0</v>
      </c>
      <c r="AG18" s="60">
        <f t="shared" si="5"/>
        <v>0</v>
      </c>
      <c r="AH18" s="60">
        <f t="shared" si="5"/>
        <v>0</v>
      </c>
      <c r="AI18" s="60">
        <f t="shared" si="5"/>
        <v>0</v>
      </c>
      <c r="AJ18" s="60">
        <f t="shared" si="5"/>
        <v>0</v>
      </c>
      <c r="AK18" s="60">
        <f t="shared" si="5"/>
        <v>0</v>
      </c>
      <c r="AL18" s="60">
        <f t="shared" si="5"/>
        <v>0</v>
      </c>
      <c r="AM18" s="60">
        <f t="shared" si="5"/>
        <v>0</v>
      </c>
      <c r="AN18" s="60">
        <f t="shared" si="5"/>
        <v>0</v>
      </c>
      <c r="AO18" s="60">
        <f t="shared" si="5"/>
        <v>0</v>
      </c>
      <c r="AP18" s="60">
        <f t="shared" si="5"/>
        <v>0</v>
      </c>
      <c r="AQ18" s="60">
        <f t="shared" si="5"/>
        <v>0</v>
      </c>
      <c r="AR18" s="60">
        <f t="shared" si="5"/>
        <v>0</v>
      </c>
      <c r="AS18" s="60">
        <f t="shared" si="5"/>
        <v>0</v>
      </c>
      <c r="AT18" s="60">
        <f t="shared" si="5"/>
        <v>0</v>
      </c>
      <c r="AU18" s="60">
        <f t="shared" si="5"/>
        <v>0</v>
      </c>
      <c r="AV18" s="60">
        <f t="shared" si="5"/>
        <v>0</v>
      </c>
      <c r="AW18" s="60">
        <f t="shared" si="5"/>
        <v>0</v>
      </c>
      <c r="AX18" s="60">
        <f t="shared" si="5"/>
        <v>0</v>
      </c>
      <c r="AY18" s="60">
        <f t="shared" si="5"/>
        <v>0</v>
      </c>
      <c r="AZ18" s="60">
        <f t="shared" si="5"/>
        <v>0</v>
      </c>
      <c r="BA18" s="60">
        <f t="shared" si="5"/>
        <v>0</v>
      </c>
      <c r="BB18" s="60">
        <f t="shared" si="5"/>
        <v>0</v>
      </c>
      <c r="BC18" s="60">
        <f t="shared" si="5"/>
        <v>0</v>
      </c>
      <c r="BD18" s="60">
        <f t="shared" si="5"/>
        <v>0</v>
      </c>
      <c r="BE18" s="60">
        <f t="shared" si="5"/>
        <v>0</v>
      </c>
      <c r="BF18" s="60">
        <f t="shared" si="5"/>
        <v>0</v>
      </c>
      <c r="BG18" s="60">
        <f t="shared" si="5"/>
        <v>0</v>
      </c>
      <c r="BH18" s="60">
        <f t="shared" si="5"/>
        <v>0</v>
      </c>
      <c r="BI18" s="60">
        <f t="shared" si="5"/>
        <v>0</v>
      </c>
      <c r="BJ18" s="60">
        <f t="shared" si="5"/>
        <v>0</v>
      </c>
      <c r="BK18" s="60">
        <f t="shared" si="5"/>
        <v>0</v>
      </c>
      <c r="BL18" s="60">
        <f t="shared" si="5"/>
        <v>0</v>
      </c>
      <c r="BM18" s="60">
        <f t="shared" si="5"/>
        <v>0</v>
      </c>
      <c r="BN18" s="60">
        <f t="shared" si="5"/>
        <v>0</v>
      </c>
      <c r="BO18" s="60">
        <f t="shared" si="5"/>
        <v>0</v>
      </c>
      <c r="BP18" s="60">
        <f t="shared" si="5"/>
        <v>0</v>
      </c>
      <c r="BQ18" s="60">
        <f t="shared" si="5"/>
        <v>0</v>
      </c>
      <c r="BR18" s="60">
        <f t="shared" si="5"/>
        <v>0</v>
      </c>
      <c r="BS18" s="60">
        <f t="shared" si="5"/>
        <v>0</v>
      </c>
      <c r="BT18" s="60">
        <f t="shared" si="5"/>
        <v>0</v>
      </c>
      <c r="BU18" s="60">
        <f t="shared" si="5"/>
        <v>0</v>
      </c>
      <c r="BV18" s="60">
        <f t="shared" si="5"/>
        <v>0</v>
      </c>
      <c r="BW18" s="60">
        <f t="shared" si="5"/>
        <v>0</v>
      </c>
      <c r="BX18" s="60">
        <f t="shared" si="5"/>
        <v>0</v>
      </c>
      <c r="BY18" s="298"/>
      <c r="BZ18" s="300"/>
      <c r="CA18" s="302"/>
      <c r="CB18" s="302"/>
    </row>
    <row r="19" spans="1:96" s="98" customFormat="1" ht="14.4" hidden="1" customHeight="1" x14ac:dyDescent="0.3">
      <c r="A19" s="97"/>
      <c r="B19" s="119"/>
      <c r="C19" s="73"/>
      <c r="D19" s="73"/>
      <c r="E19" s="73"/>
      <c r="F19" s="73"/>
      <c r="G19" s="73"/>
      <c r="H19" s="73"/>
      <c r="I19" s="73"/>
      <c r="J19" s="73"/>
      <c r="K19" s="73"/>
      <c r="L19" s="58"/>
      <c r="M19" s="7"/>
      <c r="N19" s="160"/>
      <c r="P19" s="59" t="s">
        <v>142</v>
      </c>
      <c r="Q19" s="60">
        <f>Q18</f>
        <v>0</v>
      </c>
      <c r="R19" s="60">
        <f>IF(R18=0,0,IF(OR(Q19=0,Q19=12),1,Q19+1))</f>
        <v>0</v>
      </c>
      <c r="S19" s="60">
        <f t="shared" ref="S19:BX19" si="6">IF(S18=0,0,IF(OR(R19=0,R19=12),1,R19+1))</f>
        <v>0</v>
      </c>
      <c r="T19" s="60">
        <f t="shared" si="6"/>
        <v>0</v>
      </c>
      <c r="U19" s="60">
        <f t="shared" si="6"/>
        <v>0</v>
      </c>
      <c r="V19" s="60">
        <f t="shared" si="6"/>
        <v>0</v>
      </c>
      <c r="W19" s="60">
        <f t="shared" si="6"/>
        <v>0</v>
      </c>
      <c r="X19" s="60">
        <f t="shared" si="6"/>
        <v>0</v>
      </c>
      <c r="Y19" s="60">
        <f t="shared" si="6"/>
        <v>0</v>
      </c>
      <c r="Z19" s="60">
        <f t="shared" si="6"/>
        <v>0</v>
      </c>
      <c r="AA19" s="60">
        <f t="shared" si="6"/>
        <v>0</v>
      </c>
      <c r="AB19" s="60">
        <f t="shared" si="6"/>
        <v>0</v>
      </c>
      <c r="AC19" s="60">
        <f t="shared" si="6"/>
        <v>0</v>
      </c>
      <c r="AD19" s="60">
        <f t="shared" si="6"/>
        <v>0</v>
      </c>
      <c r="AE19" s="60">
        <f t="shared" si="6"/>
        <v>0</v>
      </c>
      <c r="AF19" s="60">
        <f t="shared" si="6"/>
        <v>0</v>
      </c>
      <c r="AG19" s="60">
        <f t="shared" si="6"/>
        <v>0</v>
      </c>
      <c r="AH19" s="60">
        <f t="shared" si="6"/>
        <v>0</v>
      </c>
      <c r="AI19" s="60">
        <f t="shared" si="6"/>
        <v>0</v>
      </c>
      <c r="AJ19" s="60">
        <f t="shared" si="6"/>
        <v>0</v>
      </c>
      <c r="AK19" s="60">
        <f t="shared" si="6"/>
        <v>0</v>
      </c>
      <c r="AL19" s="60">
        <f t="shared" si="6"/>
        <v>0</v>
      </c>
      <c r="AM19" s="60">
        <f t="shared" si="6"/>
        <v>0</v>
      </c>
      <c r="AN19" s="60">
        <f t="shared" si="6"/>
        <v>0</v>
      </c>
      <c r="AO19" s="60">
        <f t="shared" si="6"/>
        <v>0</v>
      </c>
      <c r="AP19" s="60">
        <f t="shared" si="6"/>
        <v>0</v>
      </c>
      <c r="AQ19" s="60">
        <f t="shared" si="6"/>
        <v>0</v>
      </c>
      <c r="AR19" s="60">
        <f t="shared" si="6"/>
        <v>0</v>
      </c>
      <c r="AS19" s="60">
        <f t="shared" si="6"/>
        <v>0</v>
      </c>
      <c r="AT19" s="60">
        <f t="shared" si="6"/>
        <v>0</v>
      </c>
      <c r="AU19" s="60">
        <f t="shared" si="6"/>
        <v>0</v>
      </c>
      <c r="AV19" s="60">
        <f t="shared" si="6"/>
        <v>0</v>
      </c>
      <c r="AW19" s="60">
        <f t="shared" si="6"/>
        <v>0</v>
      </c>
      <c r="AX19" s="60">
        <f t="shared" si="6"/>
        <v>0</v>
      </c>
      <c r="AY19" s="60">
        <f t="shared" si="6"/>
        <v>0</v>
      </c>
      <c r="AZ19" s="60">
        <f t="shared" si="6"/>
        <v>0</v>
      </c>
      <c r="BA19" s="60">
        <f t="shared" si="6"/>
        <v>0</v>
      </c>
      <c r="BB19" s="60">
        <f t="shared" si="6"/>
        <v>0</v>
      </c>
      <c r="BC19" s="60">
        <f t="shared" si="6"/>
        <v>0</v>
      </c>
      <c r="BD19" s="60">
        <f t="shared" si="6"/>
        <v>0</v>
      </c>
      <c r="BE19" s="60">
        <f t="shared" si="6"/>
        <v>0</v>
      </c>
      <c r="BF19" s="60">
        <f t="shared" si="6"/>
        <v>0</v>
      </c>
      <c r="BG19" s="60">
        <f t="shared" si="6"/>
        <v>0</v>
      </c>
      <c r="BH19" s="60">
        <f t="shared" si="6"/>
        <v>0</v>
      </c>
      <c r="BI19" s="60">
        <f t="shared" si="6"/>
        <v>0</v>
      </c>
      <c r="BJ19" s="60">
        <f t="shared" si="6"/>
        <v>0</v>
      </c>
      <c r="BK19" s="60">
        <f t="shared" si="6"/>
        <v>0</v>
      </c>
      <c r="BL19" s="60">
        <f t="shared" si="6"/>
        <v>0</v>
      </c>
      <c r="BM19" s="60">
        <f t="shared" si="6"/>
        <v>0</v>
      </c>
      <c r="BN19" s="60">
        <f t="shared" si="6"/>
        <v>0</v>
      </c>
      <c r="BO19" s="60">
        <f t="shared" si="6"/>
        <v>0</v>
      </c>
      <c r="BP19" s="60">
        <f t="shared" si="6"/>
        <v>0</v>
      </c>
      <c r="BQ19" s="60">
        <f t="shared" si="6"/>
        <v>0</v>
      </c>
      <c r="BR19" s="60">
        <f t="shared" si="6"/>
        <v>0</v>
      </c>
      <c r="BS19" s="60">
        <f t="shared" si="6"/>
        <v>0</v>
      </c>
      <c r="BT19" s="60">
        <f t="shared" si="6"/>
        <v>0</v>
      </c>
      <c r="BU19" s="60">
        <f t="shared" si="6"/>
        <v>0</v>
      </c>
      <c r="BV19" s="60">
        <f t="shared" si="6"/>
        <v>0</v>
      </c>
      <c r="BW19" s="60">
        <f t="shared" si="6"/>
        <v>0</v>
      </c>
      <c r="BX19" s="60">
        <f t="shared" si="6"/>
        <v>0</v>
      </c>
      <c r="BY19" s="298"/>
      <c r="BZ19" s="300"/>
      <c r="CA19" s="302"/>
      <c r="CB19" s="302"/>
    </row>
    <row r="20" spans="1:96" s="98" customFormat="1" ht="43.2" x14ac:dyDescent="0.3">
      <c r="A20" s="97"/>
      <c r="B20" s="119"/>
      <c r="C20" s="73"/>
      <c r="D20" s="73"/>
      <c r="E20" s="73"/>
      <c r="F20" s="73"/>
      <c r="G20" s="73"/>
      <c r="H20" s="73"/>
      <c r="I20" s="73"/>
      <c r="J20" s="73"/>
      <c r="K20" s="73"/>
      <c r="L20" s="58"/>
      <c r="M20" s="7"/>
      <c r="N20" s="160"/>
      <c r="P20" s="57" t="s">
        <v>221</v>
      </c>
      <c r="Q20" s="62">
        <f>IF(Q19&gt;0,IF(Q23&gt;$K16,$K16,Q23),0)</f>
        <v>0</v>
      </c>
      <c r="R20" s="62">
        <f>IF(R19&gt;0,IF((SUMIFS($Q22:Q22,$Q19:Q19,12)+IF(Q19=12,0,Q20)+R23)&gt;=$K16,$K16-FLOOR(SUMIFS($Q22:Q22,$Q19:Q19,12),1),IF(R19=1,R23,R23+Q20)),0)</f>
        <v>0</v>
      </c>
      <c r="S20" s="62">
        <f>IF(S19&gt;0,IF((SUMIFS($Q22:R22,$Q19:R19,12)+IF(R19=12,0,R20)+S23)&gt;=$K16,$K16-FLOOR(SUMIFS($Q22:R22,$Q19:R19,12),1),IF(S19=1,S23,S23+R20)),0)</f>
        <v>0</v>
      </c>
      <c r="T20" s="62">
        <f>IF(T19&gt;0,IF((SUMIFS($Q22:S22,$Q19:S19,12)+IF(S19=12,0,S20)+T23)&gt;=$K16,$K16-FLOOR(SUMIFS($Q22:S22,$Q19:S19,12),1),IF(T19=1,T23,T23+S20)),0)</f>
        <v>0</v>
      </c>
      <c r="U20" s="62">
        <f>IF(U19&gt;0,IF((SUMIFS($Q22:T22,$Q19:T19,12)+IF(T19=12,0,T20)+U23)&gt;=$K16,$K16-FLOOR(SUMIFS($Q22:T22,$Q19:T19,12),1),IF(U19=1,U23,U23+T20)),0)</f>
        <v>0</v>
      </c>
      <c r="V20" s="62">
        <f>IF(V19&gt;0,IF((SUMIFS($Q22:U22,$Q19:U19,12)+IF(U19=12,0,U20)+V23)&gt;=$K16,$K16-FLOOR(SUMIFS($Q22:U22,$Q19:U19,12),1),IF(V19=1,V23,V23+U20)),0)</f>
        <v>0</v>
      </c>
      <c r="W20" s="62">
        <f>IF(W19&gt;0,IF((SUMIFS($Q22:V22,$Q19:V19,12)+IF(V19=12,0,V20)+W23)&gt;=$K16,$K16-FLOOR(SUMIFS($Q22:V22,$Q19:V19,12),1),IF(W19=1,W23,W23+V20)),0)</f>
        <v>0</v>
      </c>
      <c r="X20" s="62">
        <f>IF(X19&gt;0,IF((SUMIFS($Q22:W22,$Q19:W19,12)+IF(W19=12,0,W20)+X23)&gt;=$K16,$K16-FLOOR(SUMIFS($Q22:W22,$Q19:W19,12),1),IF(X19=1,X23,X23+W20)),0)</f>
        <v>0</v>
      </c>
      <c r="Y20" s="62">
        <f>IF(Y19&gt;0,IF((SUMIFS($Q22:X22,$Q19:X19,12)+IF(X19=12,0,X20)+Y23)&gt;=$K16,$K16-FLOOR(SUMIFS($Q22:X22,$Q19:X19,12),1),IF(Y19=1,Y23,Y23+X20)),0)</f>
        <v>0</v>
      </c>
      <c r="Z20" s="62">
        <f>IF(Z19&gt;0,IF((SUMIFS($Q22:Y22,$Q19:Y19,12)+IF(Y19=12,0,Y20)+Z23)&gt;=$K16,$K16-FLOOR(SUMIFS($Q22:Y22,$Q19:Y19,12),1),IF(Z19=1,Z23,Z23+Y20)),0)</f>
        <v>0</v>
      </c>
      <c r="AA20" s="62">
        <f>IF(AA19&gt;0,IF((SUMIFS($Q22:Z22,$Q19:Z19,12)+IF(Z19=12,0,Z20)+AA23)&gt;=$K16,$K16-FLOOR(SUMIFS($Q22:Z22,$Q19:Z19,12),1),IF(AA19=1,AA23,AA23+Z20)),0)</f>
        <v>0</v>
      </c>
      <c r="AB20" s="62">
        <f>IF(AB19&gt;0,IF((SUMIFS($Q22:AA22,$Q19:AA19,12)+IF(AA19=12,0,AA20)+AB23)&gt;=$K16,$K16-FLOOR(SUMIFS($Q22:AA22,$Q19:AA19,12),1),IF(AB19=1,AB23,AB23+AA20)),0)</f>
        <v>0</v>
      </c>
      <c r="AC20" s="62">
        <f>IF(AC19&gt;0,IF((SUMIFS($Q22:AB22,$Q19:AB19,12)+IF(AB19=12,0,AB20)+AC23)&gt;=$K16,$K16-FLOOR(SUMIFS($Q22:AB22,$Q19:AB19,12),1),IF(AC19=1,AC23,AC23+AB20)),0)</f>
        <v>0</v>
      </c>
      <c r="AD20" s="62">
        <f>IF(AD19&gt;0,IF((SUMIFS($Q22:AC22,$Q19:AC19,12)+IF(AC19=12,0,AC20)+AD23)&gt;=$K16,$K16-FLOOR(SUMIFS($Q22:AC22,$Q19:AC19,12),1),IF(AD19=1,AD23,AD23+AC20)),0)</f>
        <v>0</v>
      </c>
      <c r="AE20" s="62">
        <f>IF(AE19&gt;0,IF((SUMIFS($Q22:AD22,$Q19:AD19,12)+IF(AD19=12,0,AD20)+AE23)&gt;=$K16,$K16-FLOOR(SUMIFS($Q22:AD22,$Q19:AD19,12),1),IF(AE19=1,AE23,AE23+AD20)),0)</f>
        <v>0</v>
      </c>
      <c r="AF20" s="62">
        <f>IF(AF19&gt;0,IF((SUMIFS($Q22:AE22,$Q19:AE19,12)+IF(AE19=12,0,AE20)+AF23)&gt;=$K16,$K16-FLOOR(SUMIFS($Q22:AE22,$Q19:AE19,12),1),IF(AF19=1,AF23,AF23+AE20)),0)</f>
        <v>0</v>
      </c>
      <c r="AG20" s="62">
        <f>IF(AG19&gt;0,IF((SUMIFS($Q22:AF22,$Q19:AF19,12)+IF(AF19=12,0,AF20)+AG23)&gt;=$K16,$K16-FLOOR(SUMIFS($Q22:AF22,$Q19:AF19,12),1),IF(AG19=1,AG23,AG23+AF20)),0)</f>
        <v>0</v>
      </c>
      <c r="AH20" s="62">
        <f>IF(AH19&gt;0,IF((SUMIFS($Q22:AG22,$Q19:AG19,12)+IF(AG19=12,0,AG20)+AH23)&gt;=$K16,$K16-FLOOR(SUMIFS($Q22:AG22,$Q19:AG19,12),1),IF(AH19=1,AH23,AH23+AG20)),0)</f>
        <v>0</v>
      </c>
      <c r="AI20" s="62">
        <f>IF(AI19&gt;0,IF((SUMIFS($Q22:AH22,$Q19:AH19,12)+IF(AH19=12,0,AH20)+AI23)&gt;=$K16,$K16-FLOOR(SUMIFS($Q22:AH22,$Q19:AH19,12),1),IF(AI19=1,AI23,AI23+AH20)),0)</f>
        <v>0</v>
      </c>
      <c r="AJ20" s="62">
        <f>IF(AJ19&gt;0,IF((SUMIFS($Q22:AI22,$Q19:AI19,12)+IF(AI19=12,0,AI20)+AJ23)&gt;=$K16,$K16-FLOOR(SUMIFS($Q22:AI22,$Q19:AI19,12),1),IF(AJ19=1,AJ23,AJ23+AI20)),0)</f>
        <v>0</v>
      </c>
      <c r="AK20" s="62">
        <f>IF(AK19&gt;0,IF((SUMIFS($Q22:AJ22,$Q19:AJ19,12)+IF(AJ19=12,0,AJ20)+AK23)&gt;=$K16,$K16-FLOOR(SUMIFS($Q22:AJ22,$Q19:AJ19,12),1),IF(AK19=1,AK23,AK23+AJ20)),0)</f>
        <v>0</v>
      </c>
      <c r="AL20" s="62">
        <f>IF(AL19&gt;0,IF((SUMIFS($Q22:AK22,$Q19:AK19,12)+IF(AK19=12,0,AK20)+AL23)&gt;=$K16,$K16-FLOOR(SUMIFS($Q22:AK22,$Q19:AK19,12),1),IF(AL19=1,AL23,AL23+AK20)),0)</f>
        <v>0</v>
      </c>
      <c r="AM20" s="62">
        <f>IF(AM19&gt;0,IF((SUMIFS($Q22:AL22,$Q19:AL19,12)+IF(AL19=12,0,AL20)+AM23)&gt;=$K16,$K16-FLOOR(SUMIFS($Q22:AL22,$Q19:AL19,12),1),IF(AM19=1,AM23,AM23+AL20)),0)</f>
        <v>0</v>
      </c>
      <c r="AN20" s="62">
        <f>IF(AN19&gt;0,IF((SUMIFS($Q22:AM22,$Q19:AM19,12)+IF(AM19=12,0,AM20)+AN23)&gt;=$K16,$K16-FLOOR(SUMIFS($Q22:AM22,$Q19:AM19,12),1),IF(AN19=1,AN23,AN23+AM20)),0)</f>
        <v>0</v>
      </c>
      <c r="AO20" s="62">
        <f>IF(AO19&gt;0,IF((SUMIFS($Q22:AN22,$Q19:AN19,12)+IF(AN19=12,0,AN20)+AO23)&gt;=$K16,$K16-FLOOR(SUMIFS($Q22:AN22,$Q19:AN19,12),1),IF(AO19=1,AO23,AO23+AN20)),0)</f>
        <v>0</v>
      </c>
      <c r="AP20" s="62">
        <f>IF(AP19&gt;0,IF((SUMIFS($Q22:AO22,$Q19:AO19,12)+IF(AO19=12,0,AO20)+AP23)&gt;=$K16,$K16-FLOOR(SUMIFS($Q22:AO22,$Q19:AO19,12),1),IF(AP19=1,AP23,AP23+AO20)),0)</f>
        <v>0</v>
      </c>
      <c r="AQ20" s="62">
        <f>IF(AQ19&gt;0,IF((SUMIFS($Q22:AP22,$Q19:AP19,12)+IF(AP19=12,0,AP20)+AQ23)&gt;=$K16,$K16-FLOOR(SUMIFS($Q22:AP22,$Q19:AP19,12),1),IF(AQ19=1,AQ23,AQ23+AP20)),0)</f>
        <v>0</v>
      </c>
      <c r="AR20" s="62">
        <f>IF(AR19&gt;0,IF((SUMIFS($Q22:AQ22,$Q19:AQ19,12)+IF(AQ19=12,0,AQ20)+AR23)&gt;=$K16,$K16-FLOOR(SUMIFS($Q22:AQ22,$Q19:AQ19,12),1),IF(AR19=1,AR23,AR23+AQ20)),0)</f>
        <v>0</v>
      </c>
      <c r="AS20" s="62">
        <f>IF(AS19&gt;0,IF((SUMIFS($Q22:AR22,$Q19:AR19,12)+IF(AR19=12,0,AR20)+AS23)&gt;=$K16,$K16-FLOOR(SUMIFS($Q22:AR22,$Q19:AR19,12),1),IF(AS19=1,AS23,AS23+AR20)),0)</f>
        <v>0</v>
      </c>
      <c r="AT20" s="62">
        <f>IF(AT19&gt;0,IF((SUMIFS($Q22:AS22,$Q19:AS19,12)+IF(AS19=12,0,AS20)+AT23)&gt;=$K16,$K16-FLOOR(SUMIFS($Q22:AS22,$Q19:AS19,12),1),IF(AT19=1,AT23,AT23+AS20)),0)</f>
        <v>0</v>
      </c>
      <c r="AU20" s="62">
        <f>IF(AU19&gt;0,IF((SUMIFS($Q22:AT22,$Q19:AT19,12)+IF(AT19=12,0,AT20)+AU23)&gt;=$K16,$K16-FLOOR(SUMIFS($Q22:AT22,$Q19:AT19,12),1),IF(AU19=1,AU23,AU23+AT20)),0)</f>
        <v>0</v>
      </c>
      <c r="AV20" s="62">
        <f>IF(AV19&gt;0,IF((SUMIFS($Q22:AU22,$Q19:AU19,12)+IF(AU19=12,0,AU20)+AV23)&gt;=$K16,$K16-FLOOR(SUMIFS($Q22:AU22,$Q19:AU19,12),1),IF(AV19=1,AV23,AV23+AU20)),0)</f>
        <v>0</v>
      </c>
      <c r="AW20" s="62">
        <f>IF(AW19&gt;0,IF((SUMIFS($Q22:AV22,$Q19:AV19,12)+IF(AV19=12,0,AV20)+AW23)&gt;=$K16,$K16-FLOOR(SUMIFS($Q22:AV22,$Q19:AV19,12),1),IF(AW19=1,AW23,AW23+AV20)),0)</f>
        <v>0</v>
      </c>
      <c r="AX20" s="62">
        <f>IF(AX19&gt;0,IF((SUMIFS($Q22:AW22,$Q19:AW19,12)+IF(AW19=12,0,AW20)+AX23)&gt;=$K16,$K16-FLOOR(SUMIFS($Q22:AW22,$Q19:AW19,12),1),IF(AX19=1,AX23,AX23+AW20)),0)</f>
        <v>0</v>
      </c>
      <c r="AY20" s="62">
        <f>IF(AY19&gt;0,IF((SUMIFS($Q22:AX22,$Q19:AX19,12)+IF(AX19=12,0,AX20)+AY23)&gt;=$K16,$K16-FLOOR(SUMIFS($Q22:AX22,$Q19:AX19,12),1),IF(AY19=1,AY23,AY23+AX20)),0)</f>
        <v>0</v>
      </c>
      <c r="AZ20" s="62">
        <f>IF(AZ19&gt;0,IF((SUMIFS($Q22:AY22,$Q19:AY19,12)+IF(AY19=12,0,AY20)+AZ23)&gt;=$K16,$K16-FLOOR(SUMIFS($Q22:AY22,$Q19:AY19,12),1),IF(AZ19=1,AZ23,AZ23+AY20)),0)</f>
        <v>0</v>
      </c>
      <c r="BA20" s="62">
        <f>IF(BA19&gt;0,IF((SUMIFS($Q22:AZ22,$Q19:AZ19,12)+IF(AZ19=12,0,AZ20)+BA23)&gt;=$K16,$K16-FLOOR(SUMIFS($Q22:AZ22,$Q19:AZ19,12),1),IF(BA19=1,BA23,BA23+AZ20)),0)</f>
        <v>0</v>
      </c>
      <c r="BB20" s="62">
        <f>IF(BB19&gt;0,IF((SUMIFS($Q22:BA22,$Q19:BA19,12)+IF(BA19=12,0,BA20)+BB23)&gt;=$K16,$K16-FLOOR(SUMIFS($Q22:BA22,$Q19:BA19,12),1),IF(BB19=1,BB23,BB23+BA20)),0)</f>
        <v>0</v>
      </c>
      <c r="BC20" s="62">
        <f>IF(BC19&gt;0,IF((SUMIFS($Q22:BB22,$Q19:BB19,12)+IF(BB19=12,0,BB20)+BC23)&gt;=$K16,$K16-FLOOR(SUMIFS($Q22:BB22,$Q19:BB19,12),1),IF(BC19=1,BC23,BC23+BB20)),0)</f>
        <v>0</v>
      </c>
      <c r="BD20" s="62">
        <f>IF(BD19&gt;0,IF((SUMIFS($Q22:BC22,$Q19:BC19,12)+IF(BC19=12,0,BC20)+BD23)&gt;=$K16,$K16-FLOOR(SUMIFS($Q22:BC22,$Q19:BC19,12),1),IF(BD19=1,BD23,BD23+BC20)),0)</f>
        <v>0</v>
      </c>
      <c r="BE20" s="62">
        <f>IF(BE19&gt;0,IF((SUMIFS($Q22:BD22,$Q19:BD19,12)+IF(BD19=12,0,BD20)+BE23)&gt;=$K16,$K16-FLOOR(SUMIFS($Q22:BD22,$Q19:BD19,12),1),IF(BE19=1,BE23,BE23+BD20)),0)</f>
        <v>0</v>
      </c>
      <c r="BF20" s="62">
        <f>IF(BF19&gt;0,IF((SUMIFS($Q22:BE22,$Q19:BE19,12)+IF(BE19=12,0,BE20)+BF23)&gt;=$K16,$K16-FLOOR(SUMIFS($Q22:BE22,$Q19:BE19,12),1),IF(BF19=1,BF23,BF23+BE20)),0)</f>
        <v>0</v>
      </c>
      <c r="BG20" s="62">
        <f>IF(BG19&gt;0,IF((SUMIFS($Q22:BF22,$Q19:BF19,12)+IF(BF19=12,0,BF20)+BG23)&gt;=$K16,$K16-FLOOR(SUMIFS($Q22:BF22,$Q19:BF19,12),1),IF(BG19=1,BG23,BG23+BF20)),0)</f>
        <v>0</v>
      </c>
      <c r="BH20" s="62">
        <f>IF(BH19&gt;0,IF((SUMIFS($Q22:BG22,$Q19:BG19,12)+IF(BG19=12,0,BG20)+BH23)&gt;=$K16,$K16-FLOOR(SUMIFS($Q22:BG22,$Q19:BG19,12),1),IF(BH19=1,BH23,BH23+BG20)),0)</f>
        <v>0</v>
      </c>
      <c r="BI20" s="62">
        <f>IF(BI19&gt;0,IF((SUMIFS($Q22:BH22,$Q19:BH19,12)+IF(BH19=12,0,BH20)+BI23)&gt;=$K16,$K16-FLOOR(SUMIFS($Q22:BH22,$Q19:BH19,12),1),IF(BI19=1,BI23,BI23+BH20)),0)</f>
        <v>0</v>
      </c>
      <c r="BJ20" s="62">
        <f>IF(BJ19&gt;0,IF((SUMIFS($Q22:BI22,$Q19:BI19,12)+IF(BI19=12,0,BI20)+BJ23)&gt;=$K16,$K16-FLOOR(SUMIFS($Q22:BI22,$Q19:BI19,12),1),IF(BJ19=1,BJ23,BJ23+BI20)),0)</f>
        <v>0</v>
      </c>
      <c r="BK20" s="62">
        <f>IF(BK19&gt;0,IF((SUMIFS($Q22:BJ22,$Q19:BJ19,12)+IF(BJ19=12,0,BJ20)+BK23)&gt;=$K16,$K16-FLOOR(SUMIFS($Q22:BJ22,$Q19:BJ19,12),1),IF(BK19=1,BK23,BK23+BJ20)),0)</f>
        <v>0</v>
      </c>
      <c r="BL20" s="62">
        <f>IF(BL19&gt;0,IF((SUMIFS($Q22:BK22,$Q19:BK19,12)+IF(BK19=12,0,BK20)+BL23)&gt;=$K16,$K16-FLOOR(SUMIFS($Q22:BK22,$Q19:BK19,12),1),IF(BL19=1,BL23,BL23+BK20)),0)</f>
        <v>0</v>
      </c>
      <c r="BM20" s="62">
        <f>IF(BM19&gt;0,IF((SUMIFS($Q22:BL22,$Q19:BL19,12)+IF(BL19=12,0,BL20)+BM23)&gt;=$K16,$K16-FLOOR(SUMIFS($Q22:BL22,$Q19:BL19,12),1),IF(BM19=1,BM23,BM23+BL20)),0)</f>
        <v>0</v>
      </c>
      <c r="BN20" s="62">
        <f>IF(BN19&gt;0,IF((SUMIFS($Q22:BM22,$Q19:BM19,12)+IF(BM19=12,0,BM20)+BN23)&gt;=$K16,$K16-FLOOR(SUMIFS($Q22:BM22,$Q19:BM19,12),1),IF(BN19=1,BN23,BN23+BM20)),0)</f>
        <v>0</v>
      </c>
      <c r="BO20" s="62">
        <f>IF(BO19&gt;0,IF((SUMIFS($Q22:BN22,$Q19:BN19,12)+IF(BN19=12,0,BN20)+BO23)&gt;=$K16,$K16-FLOOR(SUMIFS($Q22:BN22,$Q19:BN19,12),1),IF(BO19=1,BO23,BO23+BN20)),0)</f>
        <v>0</v>
      </c>
      <c r="BP20" s="62">
        <f>IF(BP19&gt;0,IF((SUMIFS($Q22:BO22,$Q19:BO19,12)+IF(BO19=12,0,BO20)+BP23)&gt;=$K16,$K16-FLOOR(SUMIFS($Q22:BO22,$Q19:BO19,12),1),IF(BP19=1,BP23,BP23+BO20)),0)</f>
        <v>0</v>
      </c>
      <c r="BQ20" s="62">
        <f>IF(BQ19&gt;0,IF((SUMIFS($Q22:BP22,$Q19:BP19,12)+IF(BP19=12,0,BP20)+BQ23)&gt;=$K16,$K16-FLOOR(SUMIFS($Q22:BP22,$Q19:BP19,12),1),IF(BQ19=1,BQ23,BQ23+BP20)),0)</f>
        <v>0</v>
      </c>
      <c r="BR20" s="62">
        <f>IF(BR19&gt;0,IF((SUMIFS($Q22:BQ22,$Q19:BQ19,12)+IF(BQ19=12,0,BQ20)+BR23)&gt;=$K16,$K16-FLOOR(SUMIFS($Q22:BQ22,$Q19:BQ19,12),1),IF(BR19=1,BR23,BR23+BQ20)),0)</f>
        <v>0</v>
      </c>
      <c r="BS20" s="62">
        <f>IF(BS19&gt;0,IF((SUMIFS($Q22:BR22,$Q19:BR19,12)+IF(BR19=12,0,BR20)+BS23)&gt;=$K16,$K16-FLOOR(SUMIFS($Q22:BR22,$Q19:BR19,12),1),IF(BS19=1,BS23,BS23+BR20)),0)</f>
        <v>0</v>
      </c>
      <c r="BT20" s="62">
        <f>IF(BT19&gt;0,IF((SUMIFS($Q22:BS22,$Q19:BS19,12)+IF(BS19=12,0,BS20)+BT23)&gt;=$K16,$K16-FLOOR(SUMIFS($Q22:BS22,$Q19:BS19,12),1),IF(BT19=1,BT23,BT23+BS20)),0)</f>
        <v>0</v>
      </c>
      <c r="BU20" s="62">
        <f>IF(BU19&gt;0,IF((SUMIFS($Q22:BT22,$Q19:BT19,12)+IF(BT19=12,0,BT20)+BU23)&gt;=$K16,$K16-FLOOR(SUMIFS($Q22:BT22,$Q19:BT19,12),1),IF(BU19=1,BU23,BU23+BT20)),0)</f>
        <v>0</v>
      </c>
      <c r="BV20" s="62">
        <f>IF(BV19&gt;0,IF((SUMIFS($Q22:BU22,$Q19:BU19,12)+IF(BU19=12,0,BU20)+BV23)&gt;=$K16,$K16-FLOOR(SUMIFS($Q22:BU22,$Q19:BU19,12),1),IF(BV19=1,BV23,BV23+BU20)),0)</f>
        <v>0</v>
      </c>
      <c r="BW20" s="62">
        <f>IF(BW19&gt;0,IF((SUMIFS($Q22:BV22,$Q19:BV19,12)+IF(BV19=12,0,BV20)+BW23)&gt;=$K16,$K16-FLOOR(SUMIFS($Q22:BV22,$Q19:BV19,12),1),IF(BW19=1,BW23,BW23+BV20)),0)</f>
        <v>0</v>
      </c>
      <c r="BX20" s="62">
        <f>IF(BX19&gt;0,IF((SUMIFS($Q22:BW22,$Q19:BW19,12)+IF(BW19=12,0,BW20)+BX23)&gt;=$K16,$K16-FLOOR(SUMIFS($Q22:BW22,$Q19:BW19,12),1),IF(BX19=1,BX23,BX23+BW20)),0)</f>
        <v>0</v>
      </c>
      <c r="BY20" s="298"/>
      <c r="BZ20" s="300"/>
      <c r="CA20" s="302"/>
      <c r="CB20" s="302"/>
    </row>
    <row r="21" spans="1:96" s="98" customFormat="1" ht="41.4" hidden="1" customHeight="1" x14ac:dyDescent="0.3">
      <c r="A21" s="97"/>
      <c r="B21" s="119"/>
      <c r="C21" s="73"/>
      <c r="D21" s="73"/>
      <c r="E21" s="73"/>
      <c r="F21" s="73"/>
      <c r="G21" s="73"/>
      <c r="H21" s="73"/>
      <c r="I21" s="73"/>
      <c r="J21" s="73"/>
      <c r="K21" s="73"/>
      <c r="L21" s="58"/>
      <c r="M21" s="7"/>
      <c r="N21" s="160"/>
      <c r="P21" s="59" t="s">
        <v>172</v>
      </c>
      <c r="Q21" s="61">
        <f>IF(Q16&gt;0,Q17,0)</f>
        <v>0</v>
      </c>
      <c r="R21" s="61">
        <f t="shared" ref="R21:BX21" si="7">IF(R16&gt;0,IF(R19=1,R17,R17+Q21),Q21)</f>
        <v>0</v>
      </c>
      <c r="S21" s="61">
        <f t="shared" si="7"/>
        <v>0</v>
      </c>
      <c r="T21" s="61">
        <f t="shared" si="7"/>
        <v>0</v>
      </c>
      <c r="U21" s="61">
        <f t="shared" si="7"/>
        <v>0</v>
      </c>
      <c r="V21" s="61">
        <f t="shared" si="7"/>
        <v>0</v>
      </c>
      <c r="W21" s="61">
        <f t="shared" si="7"/>
        <v>0</v>
      </c>
      <c r="X21" s="61">
        <f t="shared" si="7"/>
        <v>0</v>
      </c>
      <c r="Y21" s="61">
        <f t="shared" si="7"/>
        <v>0</v>
      </c>
      <c r="Z21" s="61">
        <f t="shared" si="7"/>
        <v>0</v>
      </c>
      <c r="AA21" s="61">
        <f t="shared" si="7"/>
        <v>0</v>
      </c>
      <c r="AB21" s="61">
        <f t="shared" si="7"/>
        <v>0</v>
      </c>
      <c r="AC21" s="61">
        <f t="shared" si="7"/>
        <v>0</v>
      </c>
      <c r="AD21" s="61">
        <f t="shared" si="7"/>
        <v>0</v>
      </c>
      <c r="AE21" s="61">
        <f t="shared" si="7"/>
        <v>0</v>
      </c>
      <c r="AF21" s="61">
        <f t="shared" si="7"/>
        <v>0</v>
      </c>
      <c r="AG21" s="61">
        <f t="shared" si="7"/>
        <v>0</v>
      </c>
      <c r="AH21" s="61">
        <f t="shared" si="7"/>
        <v>0</v>
      </c>
      <c r="AI21" s="61">
        <f t="shared" si="7"/>
        <v>0</v>
      </c>
      <c r="AJ21" s="61">
        <f t="shared" si="7"/>
        <v>0</v>
      </c>
      <c r="AK21" s="61">
        <f t="shared" si="7"/>
        <v>0</v>
      </c>
      <c r="AL21" s="61">
        <f t="shared" si="7"/>
        <v>0</v>
      </c>
      <c r="AM21" s="61">
        <f t="shared" si="7"/>
        <v>0</v>
      </c>
      <c r="AN21" s="61">
        <f t="shared" si="7"/>
        <v>0</v>
      </c>
      <c r="AO21" s="61">
        <f t="shared" si="7"/>
        <v>0</v>
      </c>
      <c r="AP21" s="61">
        <f t="shared" si="7"/>
        <v>0</v>
      </c>
      <c r="AQ21" s="61">
        <f t="shared" si="7"/>
        <v>0</v>
      </c>
      <c r="AR21" s="61">
        <f t="shared" si="7"/>
        <v>0</v>
      </c>
      <c r="AS21" s="61">
        <f t="shared" si="7"/>
        <v>0</v>
      </c>
      <c r="AT21" s="61">
        <f t="shared" si="7"/>
        <v>0</v>
      </c>
      <c r="AU21" s="61">
        <f t="shared" si="7"/>
        <v>0</v>
      </c>
      <c r="AV21" s="61">
        <f t="shared" si="7"/>
        <v>0</v>
      </c>
      <c r="AW21" s="61">
        <f t="shared" si="7"/>
        <v>0</v>
      </c>
      <c r="AX21" s="61">
        <f t="shared" si="7"/>
        <v>0</v>
      </c>
      <c r="AY21" s="61">
        <f t="shared" si="7"/>
        <v>0</v>
      </c>
      <c r="AZ21" s="61">
        <f t="shared" si="7"/>
        <v>0</v>
      </c>
      <c r="BA21" s="61">
        <f t="shared" si="7"/>
        <v>0</v>
      </c>
      <c r="BB21" s="61">
        <f t="shared" si="7"/>
        <v>0</v>
      </c>
      <c r="BC21" s="61">
        <f t="shared" si="7"/>
        <v>0</v>
      </c>
      <c r="BD21" s="61">
        <f t="shared" si="7"/>
        <v>0</v>
      </c>
      <c r="BE21" s="61">
        <f t="shared" si="7"/>
        <v>0</v>
      </c>
      <c r="BF21" s="61">
        <f t="shared" si="7"/>
        <v>0</v>
      </c>
      <c r="BG21" s="61">
        <f t="shared" si="7"/>
        <v>0</v>
      </c>
      <c r="BH21" s="61">
        <f t="shared" si="7"/>
        <v>0</v>
      </c>
      <c r="BI21" s="61">
        <f t="shared" si="7"/>
        <v>0</v>
      </c>
      <c r="BJ21" s="61">
        <f t="shared" si="7"/>
        <v>0</v>
      </c>
      <c r="BK21" s="61">
        <f t="shared" si="7"/>
        <v>0</v>
      </c>
      <c r="BL21" s="61">
        <f t="shared" si="7"/>
        <v>0</v>
      </c>
      <c r="BM21" s="61">
        <f t="shared" si="7"/>
        <v>0</v>
      </c>
      <c r="BN21" s="61">
        <f t="shared" si="7"/>
        <v>0</v>
      </c>
      <c r="BO21" s="61">
        <f t="shared" si="7"/>
        <v>0</v>
      </c>
      <c r="BP21" s="61">
        <f t="shared" si="7"/>
        <v>0</v>
      </c>
      <c r="BQ21" s="61">
        <f t="shared" si="7"/>
        <v>0</v>
      </c>
      <c r="BR21" s="61">
        <f t="shared" si="7"/>
        <v>0</v>
      </c>
      <c r="BS21" s="61">
        <f t="shared" si="7"/>
        <v>0</v>
      </c>
      <c r="BT21" s="61">
        <f t="shared" si="7"/>
        <v>0</v>
      </c>
      <c r="BU21" s="61">
        <f t="shared" si="7"/>
        <v>0</v>
      </c>
      <c r="BV21" s="61">
        <f t="shared" si="7"/>
        <v>0</v>
      </c>
      <c r="BW21" s="61">
        <f t="shared" si="7"/>
        <v>0</v>
      </c>
      <c r="BX21" s="61">
        <f t="shared" si="7"/>
        <v>0</v>
      </c>
      <c r="BY21" s="298"/>
      <c r="BZ21" s="300"/>
      <c r="CA21" s="302"/>
      <c r="CB21" s="302"/>
    </row>
    <row r="22" spans="1:96" s="98" customFormat="1" ht="41.4" hidden="1" customHeight="1" x14ac:dyDescent="0.3">
      <c r="A22" s="97"/>
      <c r="B22" s="119"/>
      <c r="C22" s="73"/>
      <c r="D22" s="73"/>
      <c r="E22" s="73"/>
      <c r="F22" s="73"/>
      <c r="G22" s="73"/>
      <c r="H22" s="73"/>
      <c r="I22" s="73"/>
      <c r="J22" s="73"/>
      <c r="K22" s="73"/>
      <c r="L22" s="58"/>
      <c r="M22" s="7"/>
      <c r="N22" s="160"/>
      <c r="P22" s="59" t="s">
        <v>173</v>
      </c>
      <c r="Q22" s="61">
        <f>Q24</f>
        <v>0</v>
      </c>
      <c r="R22" s="61">
        <f t="shared" ref="R22:BX22" si="8">IF(R19=1,R24,R24+Q22)</f>
        <v>0</v>
      </c>
      <c r="S22" s="61">
        <f t="shared" si="8"/>
        <v>0</v>
      </c>
      <c r="T22" s="61">
        <f t="shared" si="8"/>
        <v>0</v>
      </c>
      <c r="U22" s="61">
        <f t="shared" si="8"/>
        <v>0</v>
      </c>
      <c r="V22" s="61">
        <f t="shared" si="8"/>
        <v>0</v>
      </c>
      <c r="W22" s="61">
        <f t="shared" si="8"/>
        <v>0</v>
      </c>
      <c r="X22" s="61">
        <f t="shared" si="8"/>
        <v>0</v>
      </c>
      <c r="Y22" s="61">
        <f t="shared" si="8"/>
        <v>0</v>
      </c>
      <c r="Z22" s="61">
        <f t="shared" si="8"/>
        <v>0</v>
      </c>
      <c r="AA22" s="61">
        <f t="shared" si="8"/>
        <v>0</v>
      </c>
      <c r="AB22" s="61">
        <f t="shared" si="8"/>
        <v>0</v>
      </c>
      <c r="AC22" s="61">
        <f t="shared" si="8"/>
        <v>0</v>
      </c>
      <c r="AD22" s="61">
        <f t="shared" si="8"/>
        <v>0</v>
      </c>
      <c r="AE22" s="61">
        <f t="shared" si="8"/>
        <v>0</v>
      </c>
      <c r="AF22" s="61">
        <f t="shared" si="8"/>
        <v>0</v>
      </c>
      <c r="AG22" s="61">
        <f t="shared" si="8"/>
        <v>0</v>
      </c>
      <c r="AH22" s="61">
        <f t="shared" si="8"/>
        <v>0</v>
      </c>
      <c r="AI22" s="61">
        <f t="shared" si="8"/>
        <v>0</v>
      </c>
      <c r="AJ22" s="61">
        <f t="shared" si="8"/>
        <v>0</v>
      </c>
      <c r="AK22" s="61">
        <f t="shared" si="8"/>
        <v>0</v>
      </c>
      <c r="AL22" s="61">
        <f t="shared" si="8"/>
        <v>0</v>
      </c>
      <c r="AM22" s="61">
        <f t="shared" si="8"/>
        <v>0</v>
      </c>
      <c r="AN22" s="61">
        <f t="shared" si="8"/>
        <v>0</v>
      </c>
      <c r="AO22" s="61">
        <f t="shared" si="8"/>
        <v>0</v>
      </c>
      <c r="AP22" s="61">
        <f t="shared" si="8"/>
        <v>0</v>
      </c>
      <c r="AQ22" s="61">
        <f t="shared" si="8"/>
        <v>0</v>
      </c>
      <c r="AR22" s="61">
        <f t="shared" si="8"/>
        <v>0</v>
      </c>
      <c r="AS22" s="61">
        <f t="shared" si="8"/>
        <v>0</v>
      </c>
      <c r="AT22" s="61">
        <f t="shared" si="8"/>
        <v>0</v>
      </c>
      <c r="AU22" s="61">
        <f t="shared" si="8"/>
        <v>0</v>
      </c>
      <c r="AV22" s="61">
        <f t="shared" si="8"/>
        <v>0</v>
      </c>
      <c r="AW22" s="61">
        <f t="shared" si="8"/>
        <v>0</v>
      </c>
      <c r="AX22" s="61">
        <f t="shared" si="8"/>
        <v>0</v>
      </c>
      <c r="AY22" s="61">
        <f t="shared" si="8"/>
        <v>0</v>
      </c>
      <c r="AZ22" s="61">
        <f t="shared" si="8"/>
        <v>0</v>
      </c>
      <c r="BA22" s="61">
        <f t="shared" si="8"/>
        <v>0</v>
      </c>
      <c r="BB22" s="61">
        <f t="shared" si="8"/>
        <v>0</v>
      </c>
      <c r="BC22" s="61">
        <f t="shared" si="8"/>
        <v>0</v>
      </c>
      <c r="BD22" s="61">
        <f t="shared" si="8"/>
        <v>0</v>
      </c>
      <c r="BE22" s="61">
        <f t="shared" si="8"/>
        <v>0</v>
      </c>
      <c r="BF22" s="61">
        <f t="shared" si="8"/>
        <v>0</v>
      </c>
      <c r="BG22" s="61">
        <f t="shared" si="8"/>
        <v>0</v>
      </c>
      <c r="BH22" s="61">
        <f t="shared" si="8"/>
        <v>0</v>
      </c>
      <c r="BI22" s="61">
        <f t="shared" si="8"/>
        <v>0</v>
      </c>
      <c r="BJ22" s="61">
        <f t="shared" si="8"/>
        <v>0</v>
      </c>
      <c r="BK22" s="61">
        <f t="shared" si="8"/>
        <v>0</v>
      </c>
      <c r="BL22" s="61">
        <f t="shared" si="8"/>
        <v>0</v>
      </c>
      <c r="BM22" s="61">
        <f t="shared" si="8"/>
        <v>0</v>
      </c>
      <c r="BN22" s="61">
        <f t="shared" si="8"/>
        <v>0</v>
      </c>
      <c r="BO22" s="61">
        <f t="shared" si="8"/>
        <v>0</v>
      </c>
      <c r="BP22" s="61">
        <f t="shared" si="8"/>
        <v>0</v>
      </c>
      <c r="BQ22" s="61">
        <f t="shared" si="8"/>
        <v>0</v>
      </c>
      <c r="BR22" s="61">
        <f t="shared" si="8"/>
        <v>0</v>
      </c>
      <c r="BS22" s="61">
        <f t="shared" si="8"/>
        <v>0</v>
      </c>
      <c r="BT22" s="61">
        <f t="shared" si="8"/>
        <v>0</v>
      </c>
      <c r="BU22" s="61">
        <f t="shared" si="8"/>
        <v>0</v>
      </c>
      <c r="BV22" s="61">
        <f t="shared" si="8"/>
        <v>0</v>
      </c>
      <c r="BW22" s="61">
        <f t="shared" si="8"/>
        <v>0</v>
      </c>
      <c r="BX22" s="61">
        <f t="shared" si="8"/>
        <v>0</v>
      </c>
      <c r="BY22" s="298"/>
      <c r="BZ22" s="300"/>
      <c r="CA22" s="302"/>
      <c r="CB22" s="302"/>
    </row>
    <row r="23" spans="1:96" s="98" customFormat="1" ht="28.95" customHeight="1" x14ac:dyDescent="0.3">
      <c r="A23" s="97"/>
      <c r="B23" s="119"/>
      <c r="C23" s="73"/>
      <c r="D23" s="73"/>
      <c r="E23" s="73"/>
      <c r="F23" s="73"/>
      <c r="G23" s="73"/>
      <c r="H23" s="73"/>
      <c r="I23" s="73"/>
      <c r="J23" s="73"/>
      <c r="K23" s="73"/>
      <c r="L23" s="58"/>
      <c r="M23" s="7"/>
      <c r="N23" s="160"/>
      <c r="P23" s="57" t="s">
        <v>171</v>
      </c>
      <c r="Q23" s="62">
        <f t="shared" ref="Q23:BX23" si="9">1720/12*Q16</f>
        <v>0</v>
      </c>
      <c r="R23" s="62">
        <f t="shared" si="9"/>
        <v>0</v>
      </c>
      <c r="S23" s="62">
        <f t="shared" si="9"/>
        <v>0</v>
      </c>
      <c r="T23" s="62">
        <f t="shared" si="9"/>
        <v>0</v>
      </c>
      <c r="U23" s="62">
        <f t="shared" si="9"/>
        <v>0</v>
      </c>
      <c r="V23" s="62">
        <f t="shared" si="9"/>
        <v>0</v>
      </c>
      <c r="W23" s="62">
        <f t="shared" si="9"/>
        <v>0</v>
      </c>
      <c r="X23" s="62">
        <f t="shared" si="9"/>
        <v>0</v>
      </c>
      <c r="Y23" s="62">
        <f t="shared" si="9"/>
        <v>0</v>
      </c>
      <c r="Z23" s="62">
        <f t="shared" si="9"/>
        <v>0</v>
      </c>
      <c r="AA23" s="62">
        <f t="shared" si="9"/>
        <v>0</v>
      </c>
      <c r="AB23" s="62">
        <f t="shared" si="9"/>
        <v>0</v>
      </c>
      <c r="AC23" s="62">
        <f t="shared" si="9"/>
        <v>0</v>
      </c>
      <c r="AD23" s="62">
        <f t="shared" si="9"/>
        <v>0</v>
      </c>
      <c r="AE23" s="62">
        <f t="shared" si="9"/>
        <v>0</v>
      </c>
      <c r="AF23" s="62">
        <f t="shared" si="9"/>
        <v>0</v>
      </c>
      <c r="AG23" s="62">
        <f t="shared" si="9"/>
        <v>0</v>
      </c>
      <c r="AH23" s="62">
        <f t="shared" si="9"/>
        <v>0</v>
      </c>
      <c r="AI23" s="62">
        <f t="shared" si="9"/>
        <v>0</v>
      </c>
      <c r="AJ23" s="62">
        <f t="shared" si="9"/>
        <v>0</v>
      </c>
      <c r="AK23" s="62">
        <f t="shared" si="9"/>
        <v>0</v>
      </c>
      <c r="AL23" s="62">
        <f t="shared" si="9"/>
        <v>0</v>
      </c>
      <c r="AM23" s="62">
        <f t="shared" si="9"/>
        <v>0</v>
      </c>
      <c r="AN23" s="62">
        <f t="shared" si="9"/>
        <v>0</v>
      </c>
      <c r="AO23" s="62">
        <f t="shared" si="9"/>
        <v>0</v>
      </c>
      <c r="AP23" s="62">
        <f t="shared" si="9"/>
        <v>0</v>
      </c>
      <c r="AQ23" s="62">
        <f t="shared" si="9"/>
        <v>0</v>
      </c>
      <c r="AR23" s="62">
        <f t="shared" si="9"/>
        <v>0</v>
      </c>
      <c r="AS23" s="62">
        <f t="shared" si="9"/>
        <v>0</v>
      </c>
      <c r="AT23" s="62">
        <f t="shared" si="9"/>
        <v>0</v>
      </c>
      <c r="AU23" s="62">
        <f t="shared" si="9"/>
        <v>0</v>
      </c>
      <c r="AV23" s="62">
        <f t="shared" si="9"/>
        <v>0</v>
      </c>
      <c r="AW23" s="62">
        <f t="shared" si="9"/>
        <v>0</v>
      </c>
      <c r="AX23" s="62">
        <f t="shared" si="9"/>
        <v>0</v>
      </c>
      <c r="AY23" s="62">
        <f t="shared" si="9"/>
        <v>0</v>
      </c>
      <c r="AZ23" s="62">
        <f t="shared" si="9"/>
        <v>0</v>
      </c>
      <c r="BA23" s="62">
        <f t="shared" si="9"/>
        <v>0</v>
      </c>
      <c r="BB23" s="62">
        <f t="shared" si="9"/>
        <v>0</v>
      </c>
      <c r="BC23" s="62">
        <f t="shared" si="9"/>
        <v>0</v>
      </c>
      <c r="BD23" s="62">
        <f t="shared" si="9"/>
        <v>0</v>
      </c>
      <c r="BE23" s="62">
        <f t="shared" si="9"/>
        <v>0</v>
      </c>
      <c r="BF23" s="62">
        <f t="shared" si="9"/>
        <v>0</v>
      </c>
      <c r="BG23" s="62">
        <f t="shared" si="9"/>
        <v>0</v>
      </c>
      <c r="BH23" s="62">
        <f t="shared" si="9"/>
        <v>0</v>
      </c>
      <c r="BI23" s="62">
        <f t="shared" si="9"/>
        <v>0</v>
      </c>
      <c r="BJ23" s="62">
        <f t="shared" si="9"/>
        <v>0</v>
      </c>
      <c r="BK23" s="62">
        <f t="shared" si="9"/>
        <v>0</v>
      </c>
      <c r="BL23" s="62">
        <f t="shared" si="9"/>
        <v>0</v>
      </c>
      <c r="BM23" s="62">
        <f t="shared" si="9"/>
        <v>0</v>
      </c>
      <c r="BN23" s="62">
        <f t="shared" si="9"/>
        <v>0</v>
      </c>
      <c r="BO23" s="62">
        <f t="shared" si="9"/>
        <v>0</v>
      </c>
      <c r="BP23" s="62">
        <f t="shared" si="9"/>
        <v>0</v>
      </c>
      <c r="BQ23" s="62">
        <f t="shared" si="9"/>
        <v>0</v>
      </c>
      <c r="BR23" s="62">
        <f t="shared" si="9"/>
        <v>0</v>
      </c>
      <c r="BS23" s="62">
        <f t="shared" si="9"/>
        <v>0</v>
      </c>
      <c r="BT23" s="62">
        <f t="shared" si="9"/>
        <v>0</v>
      </c>
      <c r="BU23" s="62">
        <f t="shared" si="9"/>
        <v>0</v>
      </c>
      <c r="BV23" s="62">
        <f t="shared" si="9"/>
        <v>0</v>
      </c>
      <c r="BW23" s="62">
        <f t="shared" si="9"/>
        <v>0</v>
      </c>
      <c r="BX23" s="62">
        <f t="shared" si="9"/>
        <v>0</v>
      </c>
      <c r="BY23" s="298"/>
      <c r="BZ23" s="300"/>
      <c r="CA23" s="302"/>
      <c r="CB23" s="302"/>
    </row>
    <row r="24" spans="1:96" s="98" customFormat="1" ht="28.8" x14ac:dyDescent="0.3">
      <c r="A24" s="97"/>
      <c r="B24" s="119"/>
      <c r="C24" s="73"/>
      <c r="D24" s="73"/>
      <c r="E24" s="73"/>
      <c r="F24" s="73"/>
      <c r="G24" s="73"/>
      <c r="H24" s="73"/>
      <c r="I24" s="73"/>
      <c r="J24" s="73"/>
      <c r="K24" s="73"/>
      <c r="L24" s="58"/>
      <c r="M24" s="7"/>
      <c r="N24" s="160"/>
      <c r="P24" s="57" t="s">
        <v>155</v>
      </c>
      <c r="Q24" s="62">
        <f>FLOOR(IF(OR(Q19=0,Q19=1),IF(Q17&gt;=Q23,Q23,Q17)+0.00000001,IF(Q21&gt;=Q20,Q20,Q21))+0.00000001,1)</f>
        <v>0</v>
      </c>
      <c r="R24" s="62">
        <f t="shared" ref="R24:BX24" si="10">FLOOR(IF(OR(R19=0,R19=1),IF(R23&gt;R20,R20,IF(R17&gt;=R23,R23,R17)+0.00000001),IF(R21&gt;=R20,R20-Q22,R21-Q22)+0.00000001),1)</f>
        <v>0</v>
      </c>
      <c r="S24" s="62">
        <f t="shared" si="10"/>
        <v>0</v>
      </c>
      <c r="T24" s="62">
        <f t="shared" si="10"/>
        <v>0</v>
      </c>
      <c r="U24" s="62">
        <f t="shared" si="10"/>
        <v>0</v>
      </c>
      <c r="V24" s="62">
        <f t="shared" si="10"/>
        <v>0</v>
      </c>
      <c r="W24" s="62">
        <f t="shared" si="10"/>
        <v>0</v>
      </c>
      <c r="X24" s="62">
        <f t="shared" si="10"/>
        <v>0</v>
      </c>
      <c r="Y24" s="62">
        <f t="shared" si="10"/>
        <v>0</v>
      </c>
      <c r="Z24" s="62">
        <f t="shared" si="10"/>
        <v>0</v>
      </c>
      <c r="AA24" s="62">
        <f t="shared" si="10"/>
        <v>0</v>
      </c>
      <c r="AB24" s="62">
        <f t="shared" si="10"/>
        <v>0</v>
      </c>
      <c r="AC24" s="62">
        <f t="shared" si="10"/>
        <v>0</v>
      </c>
      <c r="AD24" s="62">
        <f t="shared" si="10"/>
        <v>0</v>
      </c>
      <c r="AE24" s="62">
        <f t="shared" si="10"/>
        <v>0</v>
      </c>
      <c r="AF24" s="62">
        <f t="shared" si="10"/>
        <v>0</v>
      </c>
      <c r="AG24" s="62">
        <f t="shared" si="10"/>
        <v>0</v>
      </c>
      <c r="AH24" s="62">
        <f t="shared" si="10"/>
        <v>0</v>
      </c>
      <c r="AI24" s="62">
        <f t="shared" si="10"/>
        <v>0</v>
      </c>
      <c r="AJ24" s="62">
        <f t="shared" si="10"/>
        <v>0</v>
      </c>
      <c r="AK24" s="62">
        <f t="shared" si="10"/>
        <v>0</v>
      </c>
      <c r="AL24" s="62">
        <f t="shared" si="10"/>
        <v>0</v>
      </c>
      <c r="AM24" s="62">
        <f t="shared" si="10"/>
        <v>0</v>
      </c>
      <c r="AN24" s="62">
        <f t="shared" si="10"/>
        <v>0</v>
      </c>
      <c r="AO24" s="62">
        <f t="shared" si="10"/>
        <v>0</v>
      </c>
      <c r="AP24" s="62">
        <f t="shared" si="10"/>
        <v>0</v>
      </c>
      <c r="AQ24" s="62">
        <f t="shared" si="10"/>
        <v>0</v>
      </c>
      <c r="AR24" s="62">
        <f t="shared" si="10"/>
        <v>0</v>
      </c>
      <c r="AS24" s="62">
        <f t="shared" si="10"/>
        <v>0</v>
      </c>
      <c r="AT24" s="62">
        <f t="shared" si="10"/>
        <v>0</v>
      </c>
      <c r="AU24" s="62">
        <f t="shared" si="10"/>
        <v>0</v>
      </c>
      <c r="AV24" s="62">
        <f t="shared" si="10"/>
        <v>0</v>
      </c>
      <c r="AW24" s="62">
        <f t="shared" si="10"/>
        <v>0</v>
      </c>
      <c r="AX24" s="62">
        <f t="shared" si="10"/>
        <v>0</v>
      </c>
      <c r="AY24" s="62">
        <f t="shared" si="10"/>
        <v>0</v>
      </c>
      <c r="AZ24" s="62">
        <f t="shared" si="10"/>
        <v>0</v>
      </c>
      <c r="BA24" s="62">
        <f t="shared" si="10"/>
        <v>0</v>
      </c>
      <c r="BB24" s="62">
        <f t="shared" si="10"/>
        <v>0</v>
      </c>
      <c r="BC24" s="62">
        <f t="shared" si="10"/>
        <v>0</v>
      </c>
      <c r="BD24" s="62">
        <f t="shared" si="10"/>
        <v>0</v>
      </c>
      <c r="BE24" s="62">
        <f t="shared" si="10"/>
        <v>0</v>
      </c>
      <c r="BF24" s="62">
        <f t="shared" si="10"/>
        <v>0</v>
      </c>
      <c r="BG24" s="62">
        <f t="shared" si="10"/>
        <v>0</v>
      </c>
      <c r="BH24" s="62">
        <f t="shared" si="10"/>
        <v>0</v>
      </c>
      <c r="BI24" s="62">
        <f t="shared" si="10"/>
        <v>0</v>
      </c>
      <c r="BJ24" s="62">
        <f t="shared" si="10"/>
        <v>0</v>
      </c>
      <c r="BK24" s="62">
        <f t="shared" si="10"/>
        <v>0</v>
      </c>
      <c r="BL24" s="62">
        <f t="shared" si="10"/>
        <v>0</v>
      </c>
      <c r="BM24" s="62">
        <f t="shared" si="10"/>
        <v>0</v>
      </c>
      <c r="BN24" s="62">
        <f t="shared" si="10"/>
        <v>0</v>
      </c>
      <c r="BO24" s="62">
        <f t="shared" si="10"/>
        <v>0</v>
      </c>
      <c r="BP24" s="62">
        <f t="shared" si="10"/>
        <v>0</v>
      </c>
      <c r="BQ24" s="62">
        <f t="shared" si="10"/>
        <v>0</v>
      </c>
      <c r="BR24" s="62">
        <f t="shared" si="10"/>
        <v>0</v>
      </c>
      <c r="BS24" s="62">
        <f t="shared" si="10"/>
        <v>0</v>
      </c>
      <c r="BT24" s="62">
        <f t="shared" si="10"/>
        <v>0</v>
      </c>
      <c r="BU24" s="62">
        <f t="shared" si="10"/>
        <v>0</v>
      </c>
      <c r="BV24" s="62">
        <f t="shared" si="10"/>
        <v>0</v>
      </c>
      <c r="BW24" s="62">
        <f t="shared" si="10"/>
        <v>0</v>
      </c>
      <c r="BX24" s="62">
        <f t="shared" si="10"/>
        <v>0</v>
      </c>
      <c r="BY24" s="298"/>
      <c r="BZ24" s="300"/>
      <c r="CA24" s="302"/>
      <c r="CB24" s="302"/>
    </row>
    <row r="25" spans="1:96" s="98" customFormat="1" ht="25.2" customHeight="1" thickBot="1" x14ac:dyDescent="0.35">
      <c r="A25" s="97"/>
      <c r="B25" s="120"/>
      <c r="C25" s="63"/>
      <c r="D25" s="63"/>
      <c r="E25" s="63"/>
      <c r="F25" s="63"/>
      <c r="G25" s="63"/>
      <c r="H25" s="63"/>
      <c r="I25" s="63"/>
      <c r="J25" s="63"/>
      <c r="K25" s="63"/>
      <c r="L25" s="64"/>
      <c r="M25" s="7"/>
      <c r="N25" s="161"/>
      <c r="P25" s="175" t="s">
        <v>156</v>
      </c>
      <c r="Q25" s="204">
        <f>IF(Q24=0,0,Q24*$J$16)</f>
        <v>0</v>
      </c>
      <c r="R25" s="204">
        <f t="shared" ref="R25:BX25" si="11">IF(R24=0,0,R24*$J$16)</f>
        <v>0</v>
      </c>
      <c r="S25" s="204">
        <f t="shared" si="11"/>
        <v>0</v>
      </c>
      <c r="T25" s="204">
        <f t="shared" si="11"/>
        <v>0</v>
      </c>
      <c r="U25" s="204">
        <f t="shared" si="11"/>
        <v>0</v>
      </c>
      <c r="V25" s="204">
        <f t="shared" si="11"/>
        <v>0</v>
      </c>
      <c r="W25" s="204">
        <f t="shared" si="11"/>
        <v>0</v>
      </c>
      <c r="X25" s="204">
        <f t="shared" si="11"/>
        <v>0</v>
      </c>
      <c r="Y25" s="204">
        <f t="shared" si="11"/>
        <v>0</v>
      </c>
      <c r="Z25" s="204">
        <f t="shared" si="11"/>
        <v>0</v>
      </c>
      <c r="AA25" s="204">
        <f t="shared" si="11"/>
        <v>0</v>
      </c>
      <c r="AB25" s="204">
        <f t="shared" si="11"/>
        <v>0</v>
      </c>
      <c r="AC25" s="204">
        <f t="shared" si="11"/>
        <v>0</v>
      </c>
      <c r="AD25" s="204">
        <f t="shared" si="11"/>
        <v>0</v>
      </c>
      <c r="AE25" s="204">
        <f t="shared" si="11"/>
        <v>0</v>
      </c>
      <c r="AF25" s="204">
        <f t="shared" si="11"/>
        <v>0</v>
      </c>
      <c r="AG25" s="204">
        <f t="shared" si="11"/>
        <v>0</v>
      </c>
      <c r="AH25" s="204">
        <f t="shared" si="11"/>
        <v>0</v>
      </c>
      <c r="AI25" s="204">
        <f t="shared" si="11"/>
        <v>0</v>
      </c>
      <c r="AJ25" s="204">
        <f t="shared" si="11"/>
        <v>0</v>
      </c>
      <c r="AK25" s="204">
        <f t="shared" si="11"/>
        <v>0</v>
      </c>
      <c r="AL25" s="204">
        <f t="shared" si="11"/>
        <v>0</v>
      </c>
      <c r="AM25" s="204">
        <f t="shared" si="11"/>
        <v>0</v>
      </c>
      <c r="AN25" s="204">
        <f t="shared" si="11"/>
        <v>0</v>
      </c>
      <c r="AO25" s="204">
        <f t="shared" si="11"/>
        <v>0</v>
      </c>
      <c r="AP25" s="204">
        <f t="shared" si="11"/>
        <v>0</v>
      </c>
      <c r="AQ25" s="204">
        <f t="shared" si="11"/>
        <v>0</v>
      </c>
      <c r="AR25" s="204">
        <f t="shared" si="11"/>
        <v>0</v>
      </c>
      <c r="AS25" s="204">
        <f t="shared" si="11"/>
        <v>0</v>
      </c>
      <c r="AT25" s="204">
        <f t="shared" si="11"/>
        <v>0</v>
      </c>
      <c r="AU25" s="204">
        <f t="shared" si="11"/>
        <v>0</v>
      </c>
      <c r="AV25" s="204">
        <f t="shared" si="11"/>
        <v>0</v>
      </c>
      <c r="AW25" s="204">
        <f t="shared" si="11"/>
        <v>0</v>
      </c>
      <c r="AX25" s="204">
        <f t="shared" si="11"/>
        <v>0</v>
      </c>
      <c r="AY25" s="204">
        <f t="shared" si="11"/>
        <v>0</v>
      </c>
      <c r="AZ25" s="204">
        <f t="shared" si="11"/>
        <v>0</v>
      </c>
      <c r="BA25" s="204">
        <f t="shared" si="11"/>
        <v>0</v>
      </c>
      <c r="BB25" s="204">
        <f t="shared" si="11"/>
        <v>0</v>
      </c>
      <c r="BC25" s="204">
        <f t="shared" si="11"/>
        <v>0</v>
      </c>
      <c r="BD25" s="204">
        <f t="shared" si="11"/>
        <v>0</v>
      </c>
      <c r="BE25" s="204">
        <f t="shared" si="11"/>
        <v>0</v>
      </c>
      <c r="BF25" s="204">
        <f t="shared" si="11"/>
        <v>0</v>
      </c>
      <c r="BG25" s="204">
        <f t="shared" si="11"/>
        <v>0</v>
      </c>
      <c r="BH25" s="204">
        <f t="shared" si="11"/>
        <v>0</v>
      </c>
      <c r="BI25" s="204">
        <f t="shared" si="11"/>
        <v>0</v>
      </c>
      <c r="BJ25" s="204">
        <f t="shared" si="11"/>
        <v>0</v>
      </c>
      <c r="BK25" s="204">
        <f t="shared" si="11"/>
        <v>0</v>
      </c>
      <c r="BL25" s="204">
        <f t="shared" si="11"/>
        <v>0</v>
      </c>
      <c r="BM25" s="204">
        <f t="shared" si="11"/>
        <v>0</v>
      </c>
      <c r="BN25" s="204">
        <f t="shared" si="11"/>
        <v>0</v>
      </c>
      <c r="BO25" s="204">
        <f t="shared" si="11"/>
        <v>0</v>
      </c>
      <c r="BP25" s="204">
        <f t="shared" si="11"/>
        <v>0</v>
      </c>
      <c r="BQ25" s="204">
        <f t="shared" si="11"/>
        <v>0</v>
      </c>
      <c r="BR25" s="204">
        <f t="shared" si="11"/>
        <v>0</v>
      </c>
      <c r="BS25" s="204">
        <f t="shared" si="11"/>
        <v>0</v>
      </c>
      <c r="BT25" s="204">
        <f t="shared" si="11"/>
        <v>0</v>
      </c>
      <c r="BU25" s="204">
        <f t="shared" si="11"/>
        <v>0</v>
      </c>
      <c r="BV25" s="204">
        <f t="shared" si="11"/>
        <v>0</v>
      </c>
      <c r="BW25" s="204">
        <f t="shared" si="11"/>
        <v>0</v>
      </c>
      <c r="BX25" s="204">
        <f t="shared" si="11"/>
        <v>0</v>
      </c>
      <c r="BY25" s="299"/>
      <c r="BZ25" s="301"/>
      <c r="CA25" s="303"/>
      <c r="CB25" s="303"/>
      <c r="CD25" s="146">
        <f>SUMIFS($Q25:$BX25,$Q15:$BX15,"1. ZoR")</f>
        <v>0</v>
      </c>
      <c r="CE25" s="146">
        <f>SUMIFS($Q25:$BX25,$Q15:$BX15,"2. ZoR")</f>
        <v>0</v>
      </c>
      <c r="CF25" s="146">
        <f>SUMIFS($Q25:$BX25,$Q15:$BX15,"3. ZoR")</f>
        <v>0</v>
      </c>
      <c r="CG25" s="146">
        <f>SUMIFS($Q25:$BX25,$Q15:$BX15,"4. ZoR")</f>
        <v>0</v>
      </c>
      <c r="CH25" s="146">
        <f>SUMIFS($Q25:$BX25,$Q15:$BX15,"5. ZoR")</f>
        <v>0</v>
      </c>
      <c r="CI25" s="146">
        <f>SUMIFS($Q25:$BX25,$Q15:$BX15,"6. ZoR")</f>
        <v>0</v>
      </c>
      <c r="CJ25" s="146">
        <f>SUMIFS($Q25:$BX25,$Q15:$BX15,"7. ZoR")</f>
        <v>0</v>
      </c>
      <c r="CK25" s="146">
        <f>SUMIFS($Q25:$BX25,$Q15:$BX15,"8. ZoR")</f>
        <v>0</v>
      </c>
      <c r="CL25" s="146">
        <f>SUMIFS($Q25:$BX25,$Q15:$BX15,"9. ZoR")</f>
        <v>0</v>
      </c>
      <c r="CM25" s="146">
        <f>SUMIFS($Q25:$BX25,$Q15:$BX15,"10. ZoR")</f>
        <v>0</v>
      </c>
      <c r="CN25" s="146">
        <f>SUMIFS($Q25:$BX25,$Q15:$BX15,"11. ZoR")</f>
        <v>0</v>
      </c>
      <c r="CO25" s="146">
        <f>SUMIFS($Q25:$BX25,$Q15:$BX15,"12. ZoR")</f>
        <v>0</v>
      </c>
      <c r="CP25" s="146">
        <f>SUMIFS($Q25:$BX25,$Q15:$BX15,"13. ZoR")</f>
        <v>0</v>
      </c>
      <c r="CQ25" s="146">
        <f>SUMIFS($Q25:$BX25,$Q15:$BX15,"14. ZoR")</f>
        <v>0</v>
      </c>
      <c r="CR25" s="146">
        <f>SUMIFS($Q25:$BX25,$Q15:$BX15,"15. ZoR")</f>
        <v>0</v>
      </c>
    </row>
    <row r="26" spans="1:96" ht="15" customHeight="1" thickBot="1" x14ac:dyDescent="0.35"/>
    <row r="27" spans="1:96" s="98" customFormat="1" ht="69.599999999999994" customHeight="1" thickBot="1" x14ac:dyDescent="0.35">
      <c r="A27" s="229"/>
      <c r="B27" s="112"/>
      <c r="C27" s="304" t="s">
        <v>1</v>
      </c>
      <c r="D27" s="113"/>
      <c r="E27" s="122" t="s">
        <v>198</v>
      </c>
      <c r="F27" s="122" t="s">
        <v>200</v>
      </c>
      <c r="G27" s="114" t="s">
        <v>93</v>
      </c>
      <c r="H27" s="114" t="s">
        <v>94</v>
      </c>
      <c r="I27" s="114" t="s">
        <v>229</v>
      </c>
      <c r="J27" s="114" t="s">
        <v>206</v>
      </c>
      <c r="K27" s="114" t="s">
        <v>208</v>
      </c>
      <c r="L27" s="129" t="s">
        <v>0</v>
      </c>
      <c r="M27" s="7"/>
      <c r="N27" s="115">
        <v>208002</v>
      </c>
      <c r="P27" s="162" t="s">
        <v>129</v>
      </c>
      <c r="Q27" s="76" t="s">
        <v>3</v>
      </c>
      <c r="R27" s="76" t="s">
        <v>4</v>
      </c>
      <c r="S27" s="76" t="s">
        <v>5</v>
      </c>
      <c r="T27" s="76" t="s">
        <v>6</v>
      </c>
      <c r="U27" s="76" t="s">
        <v>7</v>
      </c>
      <c r="V27" s="76" t="s">
        <v>8</v>
      </c>
      <c r="W27" s="76" t="s">
        <v>9</v>
      </c>
      <c r="X27" s="76" t="s">
        <v>10</v>
      </c>
      <c r="Y27" s="76" t="s">
        <v>11</v>
      </c>
      <c r="Z27" s="76" t="s">
        <v>12</v>
      </c>
      <c r="AA27" s="76" t="s">
        <v>13</v>
      </c>
      <c r="AB27" s="76" t="s">
        <v>14</v>
      </c>
      <c r="AC27" s="76" t="s">
        <v>15</v>
      </c>
      <c r="AD27" s="76" t="s">
        <v>16</v>
      </c>
      <c r="AE27" s="76" t="s">
        <v>17</v>
      </c>
      <c r="AF27" s="76" t="s">
        <v>18</v>
      </c>
      <c r="AG27" s="76" t="s">
        <v>19</v>
      </c>
      <c r="AH27" s="76" t="s">
        <v>20</v>
      </c>
      <c r="AI27" s="76" t="s">
        <v>21</v>
      </c>
      <c r="AJ27" s="76" t="s">
        <v>22</v>
      </c>
      <c r="AK27" s="76" t="s">
        <v>23</v>
      </c>
      <c r="AL27" s="76" t="s">
        <v>24</v>
      </c>
      <c r="AM27" s="76" t="s">
        <v>25</v>
      </c>
      <c r="AN27" s="76" t="s">
        <v>26</v>
      </c>
      <c r="AO27" s="76" t="s">
        <v>27</v>
      </c>
      <c r="AP27" s="76" t="s">
        <v>28</v>
      </c>
      <c r="AQ27" s="76" t="s">
        <v>29</v>
      </c>
      <c r="AR27" s="76" t="s">
        <v>30</v>
      </c>
      <c r="AS27" s="76" t="s">
        <v>31</v>
      </c>
      <c r="AT27" s="76" t="s">
        <v>32</v>
      </c>
      <c r="AU27" s="76" t="s">
        <v>33</v>
      </c>
      <c r="AV27" s="76" t="s">
        <v>34</v>
      </c>
      <c r="AW27" s="76" t="s">
        <v>35</v>
      </c>
      <c r="AX27" s="76" t="s">
        <v>36</v>
      </c>
      <c r="AY27" s="76" t="s">
        <v>37</v>
      </c>
      <c r="AZ27" s="76" t="s">
        <v>38</v>
      </c>
      <c r="BA27" s="76" t="s">
        <v>39</v>
      </c>
      <c r="BB27" s="76" t="s">
        <v>40</v>
      </c>
      <c r="BC27" s="76" t="s">
        <v>41</v>
      </c>
      <c r="BD27" s="76" t="s">
        <v>42</v>
      </c>
      <c r="BE27" s="76" t="s">
        <v>43</v>
      </c>
      <c r="BF27" s="76" t="s">
        <v>44</v>
      </c>
      <c r="BG27" s="76" t="s">
        <v>45</v>
      </c>
      <c r="BH27" s="76" t="s">
        <v>46</v>
      </c>
      <c r="BI27" s="76" t="s">
        <v>47</v>
      </c>
      <c r="BJ27" s="76" t="s">
        <v>48</v>
      </c>
      <c r="BK27" s="76" t="s">
        <v>49</v>
      </c>
      <c r="BL27" s="76" t="s">
        <v>50</v>
      </c>
      <c r="BM27" s="76" t="s">
        <v>51</v>
      </c>
      <c r="BN27" s="76" t="s">
        <v>52</v>
      </c>
      <c r="BO27" s="76" t="s">
        <v>130</v>
      </c>
      <c r="BP27" s="76" t="s">
        <v>131</v>
      </c>
      <c r="BQ27" s="76" t="s">
        <v>132</v>
      </c>
      <c r="BR27" s="76" t="s">
        <v>133</v>
      </c>
      <c r="BS27" s="76" t="s">
        <v>134</v>
      </c>
      <c r="BT27" s="76" t="s">
        <v>135</v>
      </c>
      <c r="BU27" s="76" t="s">
        <v>136</v>
      </c>
      <c r="BV27" s="76" t="s">
        <v>137</v>
      </c>
      <c r="BW27" s="76" t="s">
        <v>138</v>
      </c>
      <c r="BX27" s="76" t="s">
        <v>139</v>
      </c>
      <c r="BY27" s="125" t="s">
        <v>174</v>
      </c>
      <c r="BZ27" s="126" t="s">
        <v>175</v>
      </c>
      <c r="CA27" s="126" t="s">
        <v>157</v>
      </c>
      <c r="CB27" s="126" t="s">
        <v>237</v>
      </c>
      <c r="CD27" s="306" t="s">
        <v>222</v>
      </c>
      <c r="CE27" s="307"/>
      <c r="CF27" s="307"/>
      <c r="CG27" s="307"/>
      <c r="CH27" s="307"/>
      <c r="CI27" s="307"/>
      <c r="CJ27" s="307"/>
      <c r="CK27" s="307"/>
      <c r="CL27" s="307"/>
      <c r="CM27" s="307"/>
      <c r="CN27" s="307"/>
      <c r="CO27" s="307"/>
      <c r="CP27" s="307"/>
      <c r="CQ27" s="307"/>
      <c r="CR27" s="307"/>
    </row>
    <row r="28" spans="1:96" s="98" customFormat="1" ht="21" hidden="1" customHeight="1" x14ac:dyDescent="0.3">
      <c r="A28" s="230"/>
      <c r="B28" s="105"/>
      <c r="C28" s="305"/>
      <c r="D28" s="116"/>
      <c r="E28" s="116"/>
      <c r="F28" s="116"/>
      <c r="G28" s="308" t="s">
        <v>235</v>
      </c>
      <c r="H28" s="308" t="s">
        <v>95</v>
      </c>
      <c r="I28" s="309" t="s">
        <v>199</v>
      </c>
      <c r="J28" s="309" t="s">
        <v>207</v>
      </c>
      <c r="K28" s="128"/>
      <c r="L28" s="311" t="s">
        <v>92</v>
      </c>
      <c r="M28" s="7"/>
      <c r="N28" s="313" t="s">
        <v>2</v>
      </c>
      <c r="P28" s="77"/>
      <c r="Q28" s="67">
        <f>MONTH(Úvod!$F$10)</f>
        <v>1</v>
      </c>
      <c r="R28" s="68">
        <f t="shared" ref="R28" si="12">IF(Q28=12,1,Q28+1)</f>
        <v>2</v>
      </c>
      <c r="S28" s="68">
        <f t="shared" ref="S28" si="13">IF(R28=12,1,R28+1)</f>
        <v>3</v>
      </c>
      <c r="T28" s="69">
        <f t="shared" ref="T28" si="14">IF(S28=12,1,S28+1)</f>
        <v>4</v>
      </c>
      <c r="U28" s="69">
        <f t="shared" ref="U28" si="15">IF(T28=12,1,T28+1)</f>
        <v>5</v>
      </c>
      <c r="V28" s="69">
        <f t="shared" ref="V28" si="16">IF(U28=12,1,U28+1)</f>
        <v>6</v>
      </c>
      <c r="W28" s="69">
        <f t="shared" ref="W28" si="17">IF(V28=12,1,V28+1)</f>
        <v>7</v>
      </c>
      <c r="X28" s="69">
        <f t="shared" ref="X28" si="18">IF(W28=12,1,W28+1)</f>
        <v>8</v>
      </c>
      <c r="Y28" s="69">
        <f t="shared" ref="Y28" si="19">IF(X28=12,1,X28+1)</f>
        <v>9</v>
      </c>
      <c r="Z28" s="69">
        <f>IF(Y28=12,1,Y28+1)</f>
        <v>10</v>
      </c>
      <c r="AA28" s="69">
        <f t="shared" ref="AA28" si="20">IF(Z28=12,1,Z28+1)</f>
        <v>11</v>
      </c>
      <c r="AB28" s="69">
        <f t="shared" ref="AB28" si="21">IF(AA28=12,1,AA28+1)</f>
        <v>12</v>
      </c>
      <c r="AC28" s="69">
        <f t="shared" ref="AC28" si="22">IF(AB28=12,1,AB28+1)</f>
        <v>1</v>
      </c>
      <c r="AD28" s="69">
        <f t="shared" ref="AD28" si="23">IF(AC28=12,1,AC28+1)</f>
        <v>2</v>
      </c>
      <c r="AE28" s="69">
        <f t="shared" ref="AE28" si="24">IF(AD28=12,1,AD28+1)</f>
        <v>3</v>
      </c>
      <c r="AF28" s="69">
        <f t="shared" ref="AF28" si="25">IF(AE28=12,1,AE28+1)</f>
        <v>4</v>
      </c>
      <c r="AG28" s="69">
        <f t="shared" ref="AG28" si="26">IF(AF28=12,1,AF28+1)</f>
        <v>5</v>
      </c>
      <c r="AH28" s="69">
        <f t="shared" ref="AH28" si="27">IF(AG28=12,1,AG28+1)</f>
        <v>6</v>
      </c>
      <c r="AI28" s="69">
        <f>IF(AH28=12,1,AH28+1)</f>
        <v>7</v>
      </c>
      <c r="AJ28" s="69">
        <f t="shared" ref="AJ28" si="28">IF(AI28=12,1,AI28+1)</f>
        <v>8</v>
      </c>
      <c r="AK28" s="69">
        <f t="shared" ref="AK28" si="29">IF(AJ28=12,1,AJ28+1)</f>
        <v>9</v>
      </c>
      <c r="AL28" s="69">
        <f t="shared" ref="AL28" si="30">IF(AK28=12,1,AK28+1)</f>
        <v>10</v>
      </c>
      <c r="AM28" s="69">
        <f t="shared" ref="AM28" si="31">IF(AL28=12,1,AL28+1)</f>
        <v>11</v>
      </c>
      <c r="AN28" s="69">
        <f t="shared" ref="AN28" si="32">IF(AM28=12,1,AM28+1)</f>
        <v>12</v>
      </c>
      <c r="AO28" s="69">
        <f t="shared" ref="AO28" si="33">IF(AN28=12,1,AN28+1)</f>
        <v>1</v>
      </c>
      <c r="AP28" s="69">
        <f t="shared" ref="AP28" si="34">IF(AO28=12,1,AO28+1)</f>
        <v>2</v>
      </c>
      <c r="AQ28" s="69">
        <f t="shared" ref="AQ28" si="35">IF(AP28=12,1,AP28+1)</f>
        <v>3</v>
      </c>
      <c r="AR28" s="69">
        <f t="shared" ref="AR28" si="36">IF(AQ28=12,1,AQ28+1)</f>
        <v>4</v>
      </c>
      <c r="AS28" s="69">
        <f t="shared" ref="AS28" si="37">IF(AR28=12,1,AR28+1)</f>
        <v>5</v>
      </c>
      <c r="AT28" s="69">
        <f t="shared" ref="AT28" si="38">IF(AS28=12,1,AS28+1)</f>
        <v>6</v>
      </c>
      <c r="AU28" s="69">
        <f t="shared" ref="AU28" si="39">IF(AT28=12,1,AT28+1)</f>
        <v>7</v>
      </c>
      <c r="AV28" s="69">
        <f t="shared" ref="AV28" si="40">IF(AU28=12,1,AU28+1)</f>
        <v>8</v>
      </c>
      <c r="AW28" s="69">
        <f t="shared" ref="AW28" si="41">IF(AV28=12,1,AV28+1)</f>
        <v>9</v>
      </c>
      <c r="AX28" s="69">
        <f t="shared" ref="AX28" si="42">IF(AW28=12,1,AW28+1)</f>
        <v>10</v>
      </c>
      <c r="AY28" s="69">
        <f t="shared" ref="AY28" si="43">IF(AX28=12,1,AX28+1)</f>
        <v>11</v>
      </c>
      <c r="AZ28" s="69">
        <f t="shared" ref="AZ28" si="44">IF(AY28=12,1,AY28+1)</f>
        <v>12</v>
      </c>
      <c r="BA28" s="69">
        <f t="shared" ref="BA28" si="45">IF(AZ28=12,1,AZ28+1)</f>
        <v>1</v>
      </c>
      <c r="BB28" s="69">
        <f t="shared" ref="BB28" si="46">IF(BA28=12,1,BA28+1)</f>
        <v>2</v>
      </c>
      <c r="BC28" s="69">
        <f t="shared" ref="BC28" si="47">IF(BB28=12,1,BB28+1)</f>
        <v>3</v>
      </c>
      <c r="BD28" s="69">
        <f t="shared" ref="BD28" si="48">IF(BC28=12,1,BC28+1)</f>
        <v>4</v>
      </c>
      <c r="BE28" s="69">
        <f t="shared" ref="BE28" si="49">IF(BD28=12,1,BD28+1)</f>
        <v>5</v>
      </c>
      <c r="BF28" s="69">
        <f t="shared" ref="BF28" si="50">IF(BE28=12,1,BE28+1)</f>
        <v>6</v>
      </c>
      <c r="BG28" s="69">
        <f t="shared" ref="BG28" si="51">IF(BF28=12,1,BF28+1)</f>
        <v>7</v>
      </c>
      <c r="BH28" s="69">
        <f t="shared" ref="BH28" si="52">IF(BG28=12,1,BG28+1)</f>
        <v>8</v>
      </c>
      <c r="BI28" s="69">
        <f t="shared" ref="BI28" si="53">IF(BH28=12,1,BH28+1)</f>
        <v>9</v>
      </c>
      <c r="BJ28" s="69">
        <f t="shared" ref="BJ28" si="54">IF(BI28=12,1,BI28+1)</f>
        <v>10</v>
      </c>
      <c r="BK28" s="69">
        <f t="shared" ref="BK28" si="55">IF(BJ28=12,1,BJ28+1)</f>
        <v>11</v>
      </c>
      <c r="BL28" s="69">
        <f t="shared" ref="BL28" si="56">IF(BK28=12,1,BK28+1)</f>
        <v>12</v>
      </c>
      <c r="BM28" s="69">
        <f t="shared" ref="BM28" si="57">IF(BL28=12,1,BL28+1)</f>
        <v>1</v>
      </c>
      <c r="BN28" s="69">
        <f t="shared" ref="BN28" si="58">IF(BM28=12,1,BM28+1)</f>
        <v>2</v>
      </c>
      <c r="BO28" s="69">
        <f t="shared" ref="BO28" si="59">IF(BN28=12,1,BN28+1)</f>
        <v>3</v>
      </c>
      <c r="BP28" s="69">
        <f t="shared" ref="BP28" si="60">IF(BO28=12,1,BO28+1)</f>
        <v>4</v>
      </c>
      <c r="BQ28" s="69">
        <f t="shared" ref="BQ28" si="61">IF(BP28=12,1,BP28+1)</f>
        <v>5</v>
      </c>
      <c r="BR28" s="69">
        <f t="shared" ref="BR28" si="62">IF(BQ28=12,1,BQ28+1)</f>
        <v>6</v>
      </c>
      <c r="BS28" s="69">
        <f t="shared" ref="BS28" si="63">IF(BR28=12,1,BR28+1)</f>
        <v>7</v>
      </c>
      <c r="BT28" s="69">
        <f t="shared" ref="BT28" si="64">IF(BS28=12,1,BS28+1)</f>
        <v>8</v>
      </c>
      <c r="BU28" s="69">
        <f t="shared" ref="BU28" si="65">IF(BT28=12,1,BT28+1)</f>
        <v>9</v>
      </c>
      <c r="BV28" s="69">
        <f t="shared" ref="BV28" si="66">IF(BU28=12,1,BU28+1)</f>
        <v>10</v>
      </c>
      <c r="BW28" s="69">
        <f t="shared" ref="BW28" si="67">IF(BV28=12,1,BV28+1)</f>
        <v>11</v>
      </c>
      <c r="BX28" s="69">
        <f t="shared" ref="BX28" si="68">IF(BW28=12,1,BW28+1)</f>
        <v>12</v>
      </c>
      <c r="BY28" s="74"/>
      <c r="BZ28" s="71"/>
      <c r="CA28" s="71"/>
      <c r="CB28" s="71"/>
    </row>
    <row r="29" spans="1:96" s="98" customFormat="1" ht="18" hidden="1" customHeight="1" x14ac:dyDescent="0.3">
      <c r="A29" s="230"/>
      <c r="B29" s="105"/>
      <c r="C29" s="305"/>
      <c r="D29" s="116"/>
      <c r="E29" s="116"/>
      <c r="F29" s="116"/>
      <c r="G29" s="308"/>
      <c r="H29" s="308"/>
      <c r="I29" s="309"/>
      <c r="J29" s="309"/>
      <c r="K29" s="128"/>
      <c r="L29" s="311"/>
      <c r="M29" s="7"/>
      <c r="N29" s="314"/>
      <c r="P29" s="70"/>
      <c r="Q29" s="53">
        <f t="shared" ref="Q29:BX29" si="69">VALUE(_xlfn.CONCAT(Q28,".",Q31))</f>
        <v>1</v>
      </c>
      <c r="R29" s="66">
        <f t="shared" si="69"/>
        <v>32</v>
      </c>
      <c r="S29" s="66">
        <f t="shared" si="69"/>
        <v>61</v>
      </c>
      <c r="T29" s="66">
        <f t="shared" si="69"/>
        <v>92</v>
      </c>
      <c r="U29" s="66">
        <f t="shared" si="69"/>
        <v>122</v>
      </c>
      <c r="V29" s="66">
        <f t="shared" si="69"/>
        <v>153</v>
      </c>
      <c r="W29" s="66">
        <f t="shared" si="69"/>
        <v>183</v>
      </c>
      <c r="X29" s="66">
        <f t="shared" si="69"/>
        <v>214</v>
      </c>
      <c r="Y29" s="66">
        <f t="shared" si="69"/>
        <v>245</v>
      </c>
      <c r="Z29" s="66">
        <f t="shared" si="69"/>
        <v>275</v>
      </c>
      <c r="AA29" s="66">
        <f t="shared" si="69"/>
        <v>306</v>
      </c>
      <c r="AB29" s="66">
        <f t="shared" si="69"/>
        <v>336</v>
      </c>
      <c r="AC29" s="66">
        <f t="shared" si="69"/>
        <v>367</v>
      </c>
      <c r="AD29" s="66">
        <f t="shared" si="69"/>
        <v>398</v>
      </c>
      <c r="AE29" s="66">
        <f t="shared" si="69"/>
        <v>426</v>
      </c>
      <c r="AF29" s="66">
        <f t="shared" si="69"/>
        <v>457</v>
      </c>
      <c r="AG29" s="66">
        <f t="shared" si="69"/>
        <v>487</v>
      </c>
      <c r="AH29" s="66">
        <f t="shared" si="69"/>
        <v>518</v>
      </c>
      <c r="AI29" s="66">
        <f t="shared" si="69"/>
        <v>548</v>
      </c>
      <c r="AJ29" s="66">
        <f t="shared" si="69"/>
        <v>579</v>
      </c>
      <c r="AK29" s="66">
        <f t="shared" si="69"/>
        <v>610</v>
      </c>
      <c r="AL29" s="66">
        <f t="shared" si="69"/>
        <v>640</v>
      </c>
      <c r="AM29" s="66">
        <f t="shared" si="69"/>
        <v>671</v>
      </c>
      <c r="AN29" s="66">
        <f t="shared" si="69"/>
        <v>701</v>
      </c>
      <c r="AO29" s="66">
        <f t="shared" si="69"/>
        <v>732</v>
      </c>
      <c r="AP29" s="66">
        <f t="shared" si="69"/>
        <v>763</v>
      </c>
      <c r="AQ29" s="66">
        <f t="shared" si="69"/>
        <v>791</v>
      </c>
      <c r="AR29" s="66">
        <f t="shared" si="69"/>
        <v>822</v>
      </c>
      <c r="AS29" s="66">
        <f t="shared" si="69"/>
        <v>852</v>
      </c>
      <c r="AT29" s="66">
        <f t="shared" si="69"/>
        <v>883</v>
      </c>
      <c r="AU29" s="66">
        <f t="shared" si="69"/>
        <v>913</v>
      </c>
      <c r="AV29" s="66">
        <f t="shared" si="69"/>
        <v>944</v>
      </c>
      <c r="AW29" s="66">
        <f t="shared" si="69"/>
        <v>975</v>
      </c>
      <c r="AX29" s="66">
        <f t="shared" si="69"/>
        <v>1005</v>
      </c>
      <c r="AY29" s="66">
        <f t="shared" si="69"/>
        <v>1036</v>
      </c>
      <c r="AZ29" s="66">
        <f t="shared" si="69"/>
        <v>1066</v>
      </c>
      <c r="BA29" s="66">
        <f t="shared" si="69"/>
        <v>1097</v>
      </c>
      <c r="BB29" s="66">
        <f t="shared" si="69"/>
        <v>1128</v>
      </c>
      <c r="BC29" s="66">
        <f t="shared" si="69"/>
        <v>1156</v>
      </c>
      <c r="BD29" s="66">
        <f t="shared" si="69"/>
        <v>1187</v>
      </c>
      <c r="BE29" s="66">
        <f t="shared" si="69"/>
        <v>1217</v>
      </c>
      <c r="BF29" s="66">
        <f t="shared" si="69"/>
        <v>1248</v>
      </c>
      <c r="BG29" s="66">
        <f t="shared" si="69"/>
        <v>1278</v>
      </c>
      <c r="BH29" s="66">
        <f t="shared" si="69"/>
        <v>1309</v>
      </c>
      <c r="BI29" s="66">
        <f t="shared" si="69"/>
        <v>1340</v>
      </c>
      <c r="BJ29" s="66">
        <f t="shared" si="69"/>
        <v>1370</v>
      </c>
      <c r="BK29" s="66">
        <f t="shared" si="69"/>
        <v>1401</v>
      </c>
      <c r="BL29" s="66">
        <f t="shared" si="69"/>
        <v>1431</v>
      </c>
      <c r="BM29" s="66">
        <f t="shared" si="69"/>
        <v>1462</v>
      </c>
      <c r="BN29" s="66">
        <f t="shared" si="69"/>
        <v>1493</v>
      </c>
      <c r="BO29" s="66">
        <f t="shared" si="69"/>
        <v>1522</v>
      </c>
      <c r="BP29" s="66">
        <f t="shared" si="69"/>
        <v>1553</v>
      </c>
      <c r="BQ29" s="66">
        <f t="shared" si="69"/>
        <v>1583</v>
      </c>
      <c r="BR29" s="66">
        <f t="shared" si="69"/>
        <v>1614</v>
      </c>
      <c r="BS29" s="66">
        <f t="shared" si="69"/>
        <v>1644</v>
      </c>
      <c r="BT29" s="66">
        <f t="shared" si="69"/>
        <v>1675</v>
      </c>
      <c r="BU29" s="66">
        <f t="shared" si="69"/>
        <v>1706</v>
      </c>
      <c r="BV29" s="66">
        <f t="shared" si="69"/>
        <v>1736</v>
      </c>
      <c r="BW29" s="66">
        <f t="shared" si="69"/>
        <v>1767</v>
      </c>
      <c r="BX29" s="66">
        <f t="shared" si="69"/>
        <v>1797</v>
      </c>
      <c r="BY29" s="75"/>
      <c r="BZ29" s="72"/>
      <c r="CA29" s="72"/>
      <c r="CB29" s="72"/>
    </row>
    <row r="30" spans="1:96" s="98" customFormat="1" ht="18" customHeight="1" x14ac:dyDescent="0.3">
      <c r="A30" s="230"/>
      <c r="B30" s="105"/>
      <c r="C30" s="305"/>
      <c r="D30" s="116"/>
      <c r="E30" s="309" t="s">
        <v>199</v>
      </c>
      <c r="F30" s="309" t="s">
        <v>199</v>
      </c>
      <c r="G30" s="308"/>
      <c r="H30" s="308"/>
      <c r="I30" s="309"/>
      <c r="J30" s="309"/>
      <c r="K30" s="309" t="s">
        <v>209</v>
      </c>
      <c r="L30" s="311"/>
      <c r="M30" s="7"/>
      <c r="N30" s="314"/>
      <c r="P30" s="70"/>
      <c r="Q30" s="54" t="str">
        <f>VLOOKUP(Q28,'Podpůrná data'!$J$13:$K$24,2)</f>
        <v>leden</v>
      </c>
      <c r="R30" s="54" t="str">
        <f>VLOOKUP(R28,'Podpůrná data'!$J$13:$K$24,2)</f>
        <v>únor</v>
      </c>
      <c r="S30" s="54" t="str">
        <f>VLOOKUP(S28,'Podpůrná data'!$J$13:$K$24,2)</f>
        <v>březen</v>
      </c>
      <c r="T30" s="54" t="str">
        <f>VLOOKUP(T28,'Podpůrná data'!$J$13:$K$24,2)</f>
        <v>duben</v>
      </c>
      <c r="U30" s="54" t="str">
        <f>VLOOKUP(U28,'Podpůrná data'!$J$13:$K$24,2)</f>
        <v>květen</v>
      </c>
      <c r="V30" s="54" t="str">
        <f>VLOOKUP(V28,'Podpůrná data'!$J$13:$K$24,2)</f>
        <v>červen</v>
      </c>
      <c r="W30" s="54" t="str">
        <f>VLOOKUP(W28,'Podpůrná data'!$J$13:$K$24,2)</f>
        <v>červenec</v>
      </c>
      <c r="X30" s="54" t="str">
        <f>VLOOKUP(X28,'Podpůrná data'!$J$13:$K$24,2)</f>
        <v>srpen</v>
      </c>
      <c r="Y30" s="54" t="str">
        <f>VLOOKUP(Y28,'Podpůrná data'!$J$13:$K$24,2)</f>
        <v>září</v>
      </c>
      <c r="Z30" s="54" t="str">
        <f>VLOOKUP(Z28,'Podpůrná data'!$J$13:$K$24,2)</f>
        <v>říjen</v>
      </c>
      <c r="AA30" s="54" t="str">
        <f>VLOOKUP(AA28,'Podpůrná data'!$J$13:$K$24,2)</f>
        <v>listopad</v>
      </c>
      <c r="AB30" s="54" t="str">
        <f>VLOOKUP(AB28,'Podpůrná data'!$J$13:$K$24,2)</f>
        <v>prosinec</v>
      </c>
      <c r="AC30" s="54" t="str">
        <f>VLOOKUP(AC28,'Podpůrná data'!$J$13:$K$24,2)</f>
        <v>leden</v>
      </c>
      <c r="AD30" s="54" t="str">
        <f>VLOOKUP(AD28,'Podpůrná data'!$J$13:$K$24,2)</f>
        <v>únor</v>
      </c>
      <c r="AE30" s="54" t="str">
        <f>VLOOKUP(AE28,'Podpůrná data'!$J$13:$K$24,2)</f>
        <v>březen</v>
      </c>
      <c r="AF30" s="54" t="str">
        <f>VLOOKUP(AF28,'Podpůrná data'!$J$13:$K$24,2)</f>
        <v>duben</v>
      </c>
      <c r="AG30" s="54" t="str">
        <f>VLOOKUP(AG28,'Podpůrná data'!$J$13:$K$24,2)</f>
        <v>květen</v>
      </c>
      <c r="AH30" s="54" t="str">
        <f>VLOOKUP(AH28,'Podpůrná data'!$J$13:$K$24,2)</f>
        <v>červen</v>
      </c>
      <c r="AI30" s="54" t="str">
        <f>VLOOKUP(AI28,'Podpůrná data'!$J$13:$K$24,2)</f>
        <v>červenec</v>
      </c>
      <c r="AJ30" s="54" t="str">
        <f>VLOOKUP(AJ28,'Podpůrná data'!$J$13:$K$24,2)</f>
        <v>srpen</v>
      </c>
      <c r="AK30" s="54" t="str">
        <f>VLOOKUP(AK28,'Podpůrná data'!$J$13:$K$24,2)</f>
        <v>září</v>
      </c>
      <c r="AL30" s="54" t="str">
        <f>VLOOKUP(AL28,'Podpůrná data'!$J$13:$K$24,2)</f>
        <v>říjen</v>
      </c>
      <c r="AM30" s="54" t="str">
        <f>VLOOKUP(AM28,'Podpůrná data'!$J$13:$K$24,2)</f>
        <v>listopad</v>
      </c>
      <c r="AN30" s="54" t="str">
        <f>VLOOKUP(AN28,'Podpůrná data'!$J$13:$K$24,2)</f>
        <v>prosinec</v>
      </c>
      <c r="AO30" s="54" t="str">
        <f>VLOOKUP(AO28,'Podpůrná data'!$J$13:$K$24,2)</f>
        <v>leden</v>
      </c>
      <c r="AP30" s="54" t="str">
        <f>VLOOKUP(AP28,'Podpůrná data'!$J$13:$K$24,2)</f>
        <v>únor</v>
      </c>
      <c r="AQ30" s="54" t="str">
        <f>VLOOKUP(AQ28,'Podpůrná data'!$J$13:$K$24,2)</f>
        <v>březen</v>
      </c>
      <c r="AR30" s="54" t="str">
        <f>VLOOKUP(AR28,'Podpůrná data'!$J$13:$K$24,2)</f>
        <v>duben</v>
      </c>
      <c r="AS30" s="54" t="str">
        <f>VLOOKUP(AS28,'Podpůrná data'!$J$13:$K$24,2)</f>
        <v>květen</v>
      </c>
      <c r="AT30" s="54" t="str">
        <f>VLOOKUP(AT28,'Podpůrná data'!$J$13:$K$24,2)</f>
        <v>červen</v>
      </c>
      <c r="AU30" s="54" t="str">
        <f>VLOOKUP(AU28,'Podpůrná data'!$J$13:$K$24,2)</f>
        <v>červenec</v>
      </c>
      <c r="AV30" s="54" t="str">
        <f>VLOOKUP(AV28,'Podpůrná data'!$J$13:$K$24,2)</f>
        <v>srpen</v>
      </c>
      <c r="AW30" s="54" t="str">
        <f>VLOOKUP(AW28,'Podpůrná data'!$J$13:$K$24,2)</f>
        <v>září</v>
      </c>
      <c r="AX30" s="54" t="str">
        <f>VLOOKUP(AX28,'Podpůrná data'!$J$13:$K$24,2)</f>
        <v>říjen</v>
      </c>
      <c r="AY30" s="54" t="str">
        <f>VLOOKUP(AY28,'Podpůrná data'!$J$13:$K$24,2)</f>
        <v>listopad</v>
      </c>
      <c r="AZ30" s="54" t="str">
        <f>VLOOKUP(AZ28,'Podpůrná data'!$J$13:$K$24,2)</f>
        <v>prosinec</v>
      </c>
      <c r="BA30" s="54" t="str">
        <f>VLOOKUP(BA28,'Podpůrná data'!$J$13:$K$24,2)</f>
        <v>leden</v>
      </c>
      <c r="BB30" s="54" t="str">
        <f>VLOOKUP(BB28,'Podpůrná data'!$J$13:$K$24,2)</f>
        <v>únor</v>
      </c>
      <c r="BC30" s="54" t="str">
        <f>VLOOKUP(BC28,'Podpůrná data'!$J$13:$K$24,2)</f>
        <v>březen</v>
      </c>
      <c r="BD30" s="54" t="str">
        <f>VLOOKUP(BD28,'Podpůrná data'!$J$13:$K$24,2)</f>
        <v>duben</v>
      </c>
      <c r="BE30" s="54" t="str">
        <f>VLOOKUP(BE28,'Podpůrná data'!$J$13:$K$24,2)</f>
        <v>květen</v>
      </c>
      <c r="BF30" s="54" t="str">
        <f>VLOOKUP(BF28,'Podpůrná data'!$J$13:$K$24,2)</f>
        <v>červen</v>
      </c>
      <c r="BG30" s="54" t="str">
        <f>VLOOKUP(BG28,'Podpůrná data'!$J$13:$K$24,2)</f>
        <v>červenec</v>
      </c>
      <c r="BH30" s="54" t="str">
        <f>VLOOKUP(BH28,'Podpůrná data'!$J$13:$K$24,2)</f>
        <v>srpen</v>
      </c>
      <c r="BI30" s="54" t="str">
        <f>VLOOKUP(BI28,'Podpůrná data'!$J$13:$K$24,2)</f>
        <v>září</v>
      </c>
      <c r="BJ30" s="54" t="str">
        <f>VLOOKUP(BJ28,'Podpůrná data'!$J$13:$K$24,2)</f>
        <v>říjen</v>
      </c>
      <c r="BK30" s="54" t="str">
        <f>VLOOKUP(BK28,'Podpůrná data'!$J$13:$K$24,2)</f>
        <v>listopad</v>
      </c>
      <c r="BL30" s="54" t="str">
        <f>VLOOKUP(BL28,'Podpůrná data'!$J$13:$K$24,2)</f>
        <v>prosinec</v>
      </c>
      <c r="BM30" s="54" t="str">
        <f>VLOOKUP(BM28,'Podpůrná data'!$J$13:$K$24,2)</f>
        <v>leden</v>
      </c>
      <c r="BN30" s="54" t="str">
        <f>VLOOKUP(BN28,'Podpůrná data'!$J$13:$K$24,2)</f>
        <v>únor</v>
      </c>
      <c r="BO30" s="54" t="str">
        <f>VLOOKUP(BO28,'Podpůrná data'!$J$13:$K$24,2)</f>
        <v>březen</v>
      </c>
      <c r="BP30" s="54" t="str">
        <f>VLOOKUP(BP28,'Podpůrná data'!$J$13:$K$24,2)</f>
        <v>duben</v>
      </c>
      <c r="BQ30" s="54" t="str">
        <f>VLOOKUP(BQ28,'Podpůrná data'!$J$13:$K$24,2)</f>
        <v>květen</v>
      </c>
      <c r="BR30" s="54" t="str">
        <f>VLOOKUP(BR28,'Podpůrná data'!$J$13:$K$24,2)</f>
        <v>červen</v>
      </c>
      <c r="BS30" s="54" t="str">
        <f>VLOOKUP(BS28,'Podpůrná data'!$J$13:$K$24,2)</f>
        <v>červenec</v>
      </c>
      <c r="BT30" s="54" t="str">
        <f>VLOOKUP(BT28,'Podpůrná data'!$J$13:$K$24,2)</f>
        <v>srpen</v>
      </c>
      <c r="BU30" s="54" t="str">
        <f>VLOOKUP(BU28,'Podpůrná data'!$J$13:$K$24,2)</f>
        <v>září</v>
      </c>
      <c r="BV30" s="54" t="str">
        <f>VLOOKUP(BV28,'Podpůrná data'!$J$13:$K$24,2)</f>
        <v>říjen</v>
      </c>
      <c r="BW30" s="54" t="str">
        <f>VLOOKUP(BW28,'Podpůrná data'!$J$13:$K$24,2)</f>
        <v>listopad</v>
      </c>
      <c r="BX30" s="54" t="str">
        <f>VLOOKUP(BX28,'Podpůrná data'!$J$13:$K$24,2)</f>
        <v>prosinec</v>
      </c>
      <c r="BY30" s="143"/>
      <c r="BZ30" s="144"/>
      <c r="CA30" s="165"/>
      <c r="CB30" s="165"/>
      <c r="CD30" s="147" t="s">
        <v>104</v>
      </c>
      <c r="CE30" s="147" t="s">
        <v>105</v>
      </c>
      <c r="CF30" s="147" t="s">
        <v>106</v>
      </c>
      <c r="CG30" s="147" t="s">
        <v>107</v>
      </c>
      <c r="CH30" s="147" t="s">
        <v>108</v>
      </c>
      <c r="CI30" s="147" t="s">
        <v>109</v>
      </c>
      <c r="CJ30" s="147" t="s">
        <v>110</v>
      </c>
      <c r="CK30" s="147" t="s">
        <v>111</v>
      </c>
      <c r="CL30" s="147" t="s">
        <v>112</v>
      </c>
      <c r="CM30" s="147" t="s">
        <v>166</v>
      </c>
      <c r="CN30" s="147" t="s">
        <v>167</v>
      </c>
      <c r="CO30" s="147" t="s">
        <v>168</v>
      </c>
      <c r="CP30" s="147" t="s">
        <v>194</v>
      </c>
      <c r="CQ30" s="147" t="s">
        <v>195</v>
      </c>
      <c r="CR30" s="147" t="s">
        <v>196</v>
      </c>
    </row>
    <row r="31" spans="1:96" s="98" customFormat="1" ht="16.2" customHeight="1" x14ac:dyDescent="0.3">
      <c r="A31" s="230"/>
      <c r="B31" s="105"/>
      <c r="C31" s="305"/>
      <c r="D31" s="116"/>
      <c r="E31" s="309"/>
      <c r="F31" s="309"/>
      <c r="G31" s="308"/>
      <c r="H31" s="308"/>
      <c r="I31" s="309"/>
      <c r="J31" s="309"/>
      <c r="K31" s="309"/>
      <c r="L31" s="311"/>
      <c r="M31" s="7"/>
      <c r="N31" s="314"/>
      <c r="P31" s="70"/>
      <c r="Q31" s="54">
        <f>YEAR(Úvod!$F$10)</f>
        <v>1900</v>
      </c>
      <c r="R31" s="54">
        <f t="shared" ref="R31" si="70">IF(R28=1,Q31+1,Q31)</f>
        <v>1900</v>
      </c>
      <c r="S31" s="54">
        <f t="shared" ref="S31" si="71">IF(S28=1,R31+1,R31)</f>
        <v>1900</v>
      </c>
      <c r="T31" s="54">
        <f t="shared" ref="T31" si="72">IF(T28=1,S31+1,S31)</f>
        <v>1900</v>
      </c>
      <c r="U31" s="54">
        <f t="shared" ref="U31" si="73">IF(U28=1,T31+1,T31)</f>
        <v>1900</v>
      </c>
      <c r="V31" s="54">
        <f t="shared" ref="V31" si="74">IF(V28=1,U31+1,U31)</f>
        <v>1900</v>
      </c>
      <c r="W31" s="54">
        <f t="shared" ref="W31" si="75">IF(W28=1,V31+1,V31)</f>
        <v>1900</v>
      </c>
      <c r="X31" s="54">
        <f t="shared" ref="X31" si="76">IF(X28=1,W31+1,W31)</f>
        <v>1900</v>
      </c>
      <c r="Y31" s="54">
        <f t="shared" ref="Y31" si="77">IF(Y28=1,X31+1,X31)</f>
        <v>1900</v>
      </c>
      <c r="Z31" s="54">
        <f t="shared" ref="Z31" si="78">IF(Z28=1,Y31+1,Y31)</f>
        <v>1900</v>
      </c>
      <c r="AA31" s="54">
        <f t="shared" ref="AA31" si="79">IF(AA28=1,Z31+1,Z31)</f>
        <v>1900</v>
      </c>
      <c r="AB31" s="54">
        <f t="shared" ref="AB31" si="80">IF(AB28=1,AA31+1,AA31)</f>
        <v>1900</v>
      </c>
      <c r="AC31" s="54">
        <f t="shared" ref="AC31" si="81">IF(AC28=1,AB31+1,AB31)</f>
        <v>1901</v>
      </c>
      <c r="AD31" s="54">
        <f t="shared" ref="AD31" si="82">IF(AD28=1,AC31+1,AC31)</f>
        <v>1901</v>
      </c>
      <c r="AE31" s="54">
        <f t="shared" ref="AE31" si="83">IF(AE28=1,AD31+1,AD31)</f>
        <v>1901</v>
      </c>
      <c r="AF31" s="54">
        <f t="shared" ref="AF31" si="84">IF(AF28=1,AE31+1,AE31)</f>
        <v>1901</v>
      </c>
      <c r="AG31" s="54">
        <f t="shared" ref="AG31" si="85">IF(AG28=1,AF31+1,AF31)</f>
        <v>1901</v>
      </c>
      <c r="AH31" s="54">
        <f t="shared" ref="AH31" si="86">IF(AH28=1,AG31+1,AG31)</f>
        <v>1901</v>
      </c>
      <c r="AI31" s="54">
        <f t="shared" ref="AI31" si="87">IF(AI28=1,AH31+1,AH31)</f>
        <v>1901</v>
      </c>
      <c r="AJ31" s="54">
        <f t="shared" ref="AJ31" si="88">IF(AJ28=1,AI31+1,AI31)</f>
        <v>1901</v>
      </c>
      <c r="AK31" s="54">
        <f t="shared" ref="AK31" si="89">IF(AK28=1,AJ31+1,AJ31)</f>
        <v>1901</v>
      </c>
      <c r="AL31" s="54">
        <f t="shared" ref="AL31" si="90">IF(AL28=1,AK31+1,AK31)</f>
        <v>1901</v>
      </c>
      <c r="AM31" s="54">
        <f t="shared" ref="AM31" si="91">IF(AM28=1,AL31+1,AL31)</f>
        <v>1901</v>
      </c>
      <c r="AN31" s="54">
        <f t="shared" ref="AN31" si="92">IF(AN28=1,AM31+1,AM31)</f>
        <v>1901</v>
      </c>
      <c r="AO31" s="54">
        <f t="shared" ref="AO31" si="93">IF(AO28=1,AN31+1,AN31)</f>
        <v>1902</v>
      </c>
      <c r="AP31" s="54">
        <f t="shared" ref="AP31" si="94">IF(AP28=1,AO31+1,AO31)</f>
        <v>1902</v>
      </c>
      <c r="AQ31" s="54">
        <f t="shared" ref="AQ31" si="95">IF(AQ28=1,AP31+1,AP31)</f>
        <v>1902</v>
      </c>
      <c r="AR31" s="54">
        <f t="shared" ref="AR31" si="96">IF(AR28=1,AQ31+1,AQ31)</f>
        <v>1902</v>
      </c>
      <c r="AS31" s="54">
        <f t="shared" ref="AS31" si="97">IF(AS28=1,AR31+1,AR31)</f>
        <v>1902</v>
      </c>
      <c r="AT31" s="54">
        <f t="shared" ref="AT31" si="98">IF(AT28=1,AS31+1,AS31)</f>
        <v>1902</v>
      </c>
      <c r="AU31" s="54">
        <f t="shared" ref="AU31" si="99">IF(AU28=1,AT31+1,AT31)</f>
        <v>1902</v>
      </c>
      <c r="AV31" s="54">
        <f t="shared" ref="AV31" si="100">IF(AV28=1,AU31+1,AU31)</f>
        <v>1902</v>
      </c>
      <c r="AW31" s="54">
        <f t="shared" ref="AW31" si="101">IF(AW28=1,AV31+1,AV31)</f>
        <v>1902</v>
      </c>
      <c r="AX31" s="54">
        <f t="shared" ref="AX31" si="102">IF(AX28=1,AW31+1,AW31)</f>
        <v>1902</v>
      </c>
      <c r="AY31" s="54">
        <f t="shared" ref="AY31" si="103">IF(AY28=1,AX31+1,AX31)</f>
        <v>1902</v>
      </c>
      <c r="AZ31" s="54">
        <f t="shared" ref="AZ31" si="104">IF(AZ28=1,AY31+1,AY31)</f>
        <v>1902</v>
      </c>
      <c r="BA31" s="54">
        <f t="shared" ref="BA31" si="105">IF(BA28=1,AZ31+1,AZ31)</f>
        <v>1903</v>
      </c>
      <c r="BB31" s="54">
        <f t="shared" ref="BB31" si="106">IF(BB28=1,BA31+1,BA31)</f>
        <v>1903</v>
      </c>
      <c r="BC31" s="54">
        <f t="shared" ref="BC31" si="107">IF(BC28=1,BB31+1,BB31)</f>
        <v>1903</v>
      </c>
      <c r="BD31" s="54">
        <f t="shared" ref="BD31" si="108">IF(BD28=1,BC31+1,BC31)</f>
        <v>1903</v>
      </c>
      <c r="BE31" s="54">
        <f t="shared" ref="BE31" si="109">IF(BE28=1,BD31+1,BD31)</f>
        <v>1903</v>
      </c>
      <c r="BF31" s="54">
        <f t="shared" ref="BF31" si="110">IF(BF28=1,BE31+1,BE31)</f>
        <v>1903</v>
      </c>
      <c r="BG31" s="54">
        <f t="shared" ref="BG31" si="111">IF(BG28=1,BF31+1,BF31)</f>
        <v>1903</v>
      </c>
      <c r="BH31" s="54">
        <f t="shared" ref="BH31" si="112">IF(BH28=1,BG31+1,BG31)</f>
        <v>1903</v>
      </c>
      <c r="BI31" s="54">
        <f t="shared" ref="BI31" si="113">IF(BI28=1,BH31+1,BH31)</f>
        <v>1903</v>
      </c>
      <c r="BJ31" s="54">
        <f t="shared" ref="BJ31" si="114">IF(BJ28=1,BI31+1,BI31)</f>
        <v>1903</v>
      </c>
      <c r="BK31" s="54">
        <f t="shared" ref="BK31" si="115">IF(BK28=1,BJ31+1,BJ31)</f>
        <v>1903</v>
      </c>
      <c r="BL31" s="54">
        <f t="shared" ref="BL31" si="116">IF(BL28=1,BK31+1,BK31)</f>
        <v>1903</v>
      </c>
      <c r="BM31" s="54">
        <f t="shared" ref="BM31" si="117">IF(BM28=1,BL31+1,BL31)</f>
        <v>1904</v>
      </c>
      <c r="BN31" s="54">
        <f t="shared" ref="BN31" si="118">IF(BN28=1,BM31+1,BM31)</f>
        <v>1904</v>
      </c>
      <c r="BO31" s="54">
        <f t="shared" ref="BO31" si="119">IF(BO28=1,BN31+1,BN31)</f>
        <v>1904</v>
      </c>
      <c r="BP31" s="54">
        <f t="shared" ref="BP31" si="120">IF(BP28=1,BO31+1,BO31)</f>
        <v>1904</v>
      </c>
      <c r="BQ31" s="54">
        <f t="shared" ref="BQ31" si="121">IF(BQ28=1,BP31+1,BP31)</f>
        <v>1904</v>
      </c>
      <c r="BR31" s="54">
        <f t="shared" ref="BR31" si="122">IF(BR28=1,BQ31+1,BQ31)</f>
        <v>1904</v>
      </c>
      <c r="BS31" s="54">
        <f t="shared" ref="BS31" si="123">IF(BS28=1,BR31+1,BR31)</f>
        <v>1904</v>
      </c>
      <c r="BT31" s="54">
        <f t="shared" ref="BT31" si="124">IF(BT28=1,BS31+1,BS31)</f>
        <v>1904</v>
      </c>
      <c r="BU31" s="54">
        <f t="shared" ref="BU31" si="125">IF(BU28=1,BT31+1,BT31)</f>
        <v>1904</v>
      </c>
      <c r="BV31" s="54">
        <f t="shared" ref="BV31" si="126">IF(BV28=1,BU31+1,BU31)</f>
        <v>1904</v>
      </c>
      <c r="BW31" s="54">
        <f t="shared" ref="BW31" si="127">IF(BW28=1,BV31+1,BV31)</f>
        <v>1904</v>
      </c>
      <c r="BX31" s="54">
        <f t="shared" ref="BX31" si="128">IF(BX28=1,BW31+1,BW31)</f>
        <v>1904</v>
      </c>
      <c r="BY31" s="163"/>
      <c r="BZ31" s="164"/>
      <c r="CA31" s="165"/>
      <c r="CB31" s="165"/>
    </row>
    <row r="32" spans="1:96" s="98" customFormat="1" ht="16.2" customHeight="1" x14ac:dyDescent="0.3">
      <c r="A32" s="230"/>
      <c r="B32" s="105"/>
      <c r="C32" s="116"/>
      <c r="D32" s="116"/>
      <c r="E32" s="309"/>
      <c r="F32" s="309"/>
      <c r="G32" s="308"/>
      <c r="H32" s="308"/>
      <c r="I32" s="309"/>
      <c r="J32" s="310"/>
      <c r="K32" s="309"/>
      <c r="L32" s="312"/>
      <c r="M32" s="7"/>
      <c r="N32" s="315"/>
      <c r="P32" s="57" t="s">
        <v>170</v>
      </c>
      <c r="Q32" s="196"/>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6"/>
      <c r="BP32" s="196"/>
      <c r="BQ32" s="196"/>
      <c r="BR32" s="196"/>
      <c r="BS32" s="196"/>
      <c r="BT32" s="196"/>
      <c r="BU32" s="196"/>
      <c r="BV32" s="196"/>
      <c r="BW32" s="196"/>
      <c r="BX32" s="196"/>
      <c r="BY32" s="163"/>
      <c r="BZ32" s="164"/>
      <c r="CA32" s="165"/>
      <c r="CB32" s="165"/>
    </row>
    <row r="33" spans="1:96" s="98" customFormat="1" ht="23.4" customHeight="1" x14ac:dyDescent="0.3">
      <c r="A33" s="97"/>
      <c r="B33" s="117" t="s">
        <v>4</v>
      </c>
      <c r="C33" s="297"/>
      <c r="D33" s="297"/>
      <c r="E33" s="197"/>
      <c r="F33" s="193"/>
      <c r="G33" s="198"/>
      <c r="H33" s="199"/>
      <c r="I33" s="198"/>
      <c r="J33" s="167">
        <f>IF(I33="",0,IF(I33='Podpůrná data'!$A$10,'Podpůrná data'!$B$10,'Podpůrná data'!$B$11))</f>
        <v>0</v>
      </c>
      <c r="K33" s="166">
        <f>IFERROR(INT(ROUND(H33,2)*(VLOOKUP(INT(G33),'Podpůrná data'!$A$14:$B$73,2,FALSE))*(G33/(INT(G33)))),0)</f>
        <v>0</v>
      </c>
      <c r="L33" s="55">
        <f>J33*K33</f>
        <v>0</v>
      </c>
      <c r="M33" s="56">
        <f>IF(L33&gt;0,IF(ISTEXT(C33)=TRUE,0,1),0)</f>
        <v>0</v>
      </c>
      <c r="N33" s="142">
        <f>IF(L33&gt;0,1,0)</f>
        <v>0</v>
      </c>
      <c r="O33" s="118"/>
      <c r="P33" s="57" t="s">
        <v>94</v>
      </c>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c r="BM33" s="200"/>
      <c r="BN33" s="200"/>
      <c r="BO33" s="200"/>
      <c r="BP33" s="200"/>
      <c r="BQ33" s="200"/>
      <c r="BR33" s="200"/>
      <c r="BS33" s="200"/>
      <c r="BT33" s="200"/>
      <c r="BU33" s="200"/>
      <c r="BV33" s="200"/>
      <c r="BW33" s="200"/>
      <c r="BX33" s="200"/>
      <c r="BY33" s="298">
        <f>SUM(Q41:BX41)</f>
        <v>0</v>
      </c>
      <c r="BZ33" s="300">
        <f>SUM(Q42:BX42)</f>
        <v>0</v>
      </c>
      <c r="CA33" s="302">
        <f>IF($N33=0,0,IF($BY33&gt;=215*$H33,1,0))</f>
        <v>0</v>
      </c>
      <c r="CB33" s="302">
        <f>IF($BY33&gt;=215*$H33,0,(CEILING(215*$H33,1)-$BY33))</f>
        <v>0</v>
      </c>
    </row>
    <row r="34" spans="1:96" s="98" customFormat="1" ht="28.8" x14ac:dyDescent="0.3">
      <c r="A34" s="97"/>
      <c r="B34" s="119"/>
      <c r="C34" s="73"/>
      <c r="D34" s="73"/>
      <c r="E34" s="73"/>
      <c r="F34" s="73"/>
      <c r="G34" s="73"/>
      <c r="H34" s="73"/>
      <c r="I34" s="73"/>
      <c r="J34" s="73"/>
      <c r="K34" s="73"/>
      <c r="L34" s="58"/>
      <c r="M34" s="7"/>
      <c r="N34" s="160"/>
      <c r="P34" s="57" t="s">
        <v>140</v>
      </c>
      <c r="Q34" s="201"/>
      <c r="R34" s="201"/>
      <c r="S34" s="201"/>
      <c r="T34" s="20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98"/>
      <c r="BZ34" s="300"/>
      <c r="CA34" s="302"/>
      <c r="CB34" s="302"/>
    </row>
    <row r="35" spans="1:96" s="98" customFormat="1" ht="14.4" hidden="1" customHeight="1" x14ac:dyDescent="0.3">
      <c r="A35" s="97"/>
      <c r="B35" s="119"/>
      <c r="C35" s="73"/>
      <c r="D35" s="73"/>
      <c r="E35" s="73"/>
      <c r="F35" s="73"/>
      <c r="G35" s="73"/>
      <c r="H35" s="73"/>
      <c r="I35" s="73"/>
      <c r="J35" s="73"/>
      <c r="K35" s="73"/>
      <c r="L35" s="58"/>
      <c r="M35" s="7"/>
      <c r="N35" s="160"/>
      <c r="P35" s="59" t="s">
        <v>141</v>
      </c>
      <c r="Q35" s="60">
        <f>IF(Q33&lt;&gt;0,1,0)</f>
        <v>0</v>
      </c>
      <c r="R35" s="60">
        <f t="shared" ref="R35" si="129">IF(Q35&gt;0,Q35+1,IF(R33&lt;&gt;0,1,0))</f>
        <v>0</v>
      </c>
      <c r="S35" s="60">
        <f t="shared" ref="S35" si="130">IF(R35&gt;0,R35+1,IF(S33&lt;&gt;0,1,0))</f>
        <v>0</v>
      </c>
      <c r="T35" s="60">
        <f t="shared" ref="T35" si="131">IF(S35&gt;0,S35+1,IF(T33&lt;&gt;0,1,0))</f>
        <v>0</v>
      </c>
      <c r="U35" s="60">
        <f t="shared" ref="U35" si="132">IF(T35&gt;0,T35+1,IF(U33&lt;&gt;0,1,0))</f>
        <v>0</v>
      </c>
      <c r="V35" s="60">
        <f t="shared" ref="V35" si="133">IF(U35&gt;0,U35+1,IF(V33&lt;&gt;0,1,0))</f>
        <v>0</v>
      </c>
      <c r="W35" s="60">
        <f t="shared" ref="W35" si="134">IF(V35&gt;0,V35+1,IF(W33&lt;&gt;0,1,0))</f>
        <v>0</v>
      </c>
      <c r="X35" s="60">
        <f t="shared" ref="X35" si="135">IF(W35&gt;0,W35+1,IF(X33&lt;&gt;0,1,0))</f>
        <v>0</v>
      </c>
      <c r="Y35" s="60">
        <f t="shared" ref="Y35" si="136">IF(X35&gt;0,X35+1,IF(Y33&lt;&gt;0,1,0))</f>
        <v>0</v>
      </c>
      <c r="Z35" s="60">
        <f t="shared" ref="Z35" si="137">IF(Y35&gt;0,Y35+1,IF(Z33&lt;&gt;0,1,0))</f>
        <v>0</v>
      </c>
      <c r="AA35" s="60">
        <f t="shared" ref="AA35" si="138">IF(Z35&gt;0,Z35+1,IF(AA33&lt;&gt;0,1,0))</f>
        <v>0</v>
      </c>
      <c r="AB35" s="60">
        <f t="shared" ref="AB35" si="139">IF(AA35&gt;0,AA35+1,IF(AB33&lt;&gt;0,1,0))</f>
        <v>0</v>
      </c>
      <c r="AC35" s="60">
        <f t="shared" ref="AC35" si="140">IF(AB35&gt;0,AB35+1,IF(AC33&lt;&gt;0,1,0))</f>
        <v>0</v>
      </c>
      <c r="AD35" s="60">
        <f t="shared" ref="AD35" si="141">IF(AC35&gt;0,AC35+1,IF(AD33&lt;&gt;0,1,0))</f>
        <v>0</v>
      </c>
      <c r="AE35" s="60">
        <f t="shared" ref="AE35" si="142">IF(AD35&gt;0,AD35+1,IF(AE33&lt;&gt;0,1,0))</f>
        <v>0</v>
      </c>
      <c r="AF35" s="60">
        <f t="shared" ref="AF35" si="143">IF(AE35&gt;0,AE35+1,IF(AF33&lt;&gt;0,1,0))</f>
        <v>0</v>
      </c>
      <c r="AG35" s="60">
        <f t="shared" ref="AG35" si="144">IF(AF35&gt;0,AF35+1,IF(AG33&lt;&gt;0,1,0))</f>
        <v>0</v>
      </c>
      <c r="AH35" s="60">
        <f t="shared" ref="AH35" si="145">IF(AG35&gt;0,AG35+1,IF(AH33&lt;&gt;0,1,0))</f>
        <v>0</v>
      </c>
      <c r="AI35" s="60">
        <f t="shared" ref="AI35" si="146">IF(AH35&gt;0,AH35+1,IF(AI33&lt;&gt;0,1,0))</f>
        <v>0</v>
      </c>
      <c r="AJ35" s="60">
        <f t="shared" ref="AJ35" si="147">IF(AI35&gt;0,AI35+1,IF(AJ33&lt;&gt;0,1,0))</f>
        <v>0</v>
      </c>
      <c r="AK35" s="60">
        <f t="shared" ref="AK35" si="148">IF(AJ35&gt;0,AJ35+1,IF(AK33&lt;&gt;0,1,0))</f>
        <v>0</v>
      </c>
      <c r="AL35" s="60">
        <f t="shared" ref="AL35" si="149">IF(AK35&gt;0,AK35+1,IF(AL33&lt;&gt;0,1,0))</f>
        <v>0</v>
      </c>
      <c r="AM35" s="60">
        <f t="shared" ref="AM35" si="150">IF(AL35&gt;0,AL35+1,IF(AM33&lt;&gt;0,1,0))</f>
        <v>0</v>
      </c>
      <c r="AN35" s="60">
        <f t="shared" ref="AN35" si="151">IF(AM35&gt;0,AM35+1,IF(AN33&lt;&gt;0,1,0))</f>
        <v>0</v>
      </c>
      <c r="AO35" s="60">
        <f t="shared" ref="AO35" si="152">IF(AN35&gt;0,AN35+1,IF(AO33&lt;&gt;0,1,0))</f>
        <v>0</v>
      </c>
      <c r="AP35" s="60">
        <f t="shared" ref="AP35" si="153">IF(AO35&gt;0,AO35+1,IF(AP33&lt;&gt;0,1,0))</f>
        <v>0</v>
      </c>
      <c r="AQ35" s="60">
        <f t="shared" ref="AQ35" si="154">IF(AP35&gt;0,AP35+1,IF(AQ33&lt;&gt;0,1,0))</f>
        <v>0</v>
      </c>
      <c r="AR35" s="60">
        <f t="shared" ref="AR35" si="155">IF(AQ35&gt;0,AQ35+1,IF(AR33&lt;&gt;0,1,0))</f>
        <v>0</v>
      </c>
      <c r="AS35" s="60">
        <f t="shared" ref="AS35" si="156">IF(AR35&gt;0,AR35+1,IF(AS33&lt;&gt;0,1,0))</f>
        <v>0</v>
      </c>
      <c r="AT35" s="60">
        <f t="shared" ref="AT35" si="157">IF(AS35&gt;0,AS35+1,IF(AT33&lt;&gt;0,1,0))</f>
        <v>0</v>
      </c>
      <c r="AU35" s="60">
        <f t="shared" ref="AU35" si="158">IF(AT35&gt;0,AT35+1,IF(AU33&lt;&gt;0,1,0))</f>
        <v>0</v>
      </c>
      <c r="AV35" s="60">
        <f t="shared" ref="AV35" si="159">IF(AU35&gt;0,AU35+1,IF(AV33&lt;&gt;0,1,0))</f>
        <v>0</v>
      </c>
      <c r="AW35" s="60">
        <f t="shared" ref="AW35" si="160">IF(AV35&gt;0,AV35+1,IF(AW33&lt;&gt;0,1,0))</f>
        <v>0</v>
      </c>
      <c r="AX35" s="60">
        <f t="shared" ref="AX35" si="161">IF(AW35&gt;0,AW35+1,IF(AX33&lt;&gt;0,1,0))</f>
        <v>0</v>
      </c>
      <c r="AY35" s="60">
        <f t="shared" ref="AY35" si="162">IF(AX35&gt;0,AX35+1,IF(AY33&lt;&gt;0,1,0))</f>
        <v>0</v>
      </c>
      <c r="AZ35" s="60">
        <f t="shared" ref="AZ35" si="163">IF(AY35&gt;0,AY35+1,IF(AZ33&lt;&gt;0,1,0))</f>
        <v>0</v>
      </c>
      <c r="BA35" s="60">
        <f t="shared" ref="BA35" si="164">IF(AZ35&gt;0,AZ35+1,IF(BA33&lt;&gt;0,1,0))</f>
        <v>0</v>
      </c>
      <c r="BB35" s="60">
        <f t="shared" ref="BB35" si="165">IF(BA35&gt;0,BA35+1,IF(BB33&lt;&gt;0,1,0))</f>
        <v>0</v>
      </c>
      <c r="BC35" s="60">
        <f t="shared" ref="BC35" si="166">IF(BB35&gt;0,BB35+1,IF(BC33&lt;&gt;0,1,0))</f>
        <v>0</v>
      </c>
      <c r="BD35" s="60">
        <f t="shared" ref="BD35" si="167">IF(BC35&gt;0,BC35+1,IF(BD33&lt;&gt;0,1,0))</f>
        <v>0</v>
      </c>
      <c r="BE35" s="60">
        <f t="shared" ref="BE35" si="168">IF(BD35&gt;0,BD35+1,IF(BE33&lt;&gt;0,1,0))</f>
        <v>0</v>
      </c>
      <c r="BF35" s="60">
        <f t="shared" ref="BF35" si="169">IF(BE35&gt;0,BE35+1,IF(BF33&lt;&gt;0,1,0))</f>
        <v>0</v>
      </c>
      <c r="BG35" s="60">
        <f t="shared" ref="BG35" si="170">IF(BF35&gt;0,BF35+1,IF(BG33&lt;&gt;0,1,0))</f>
        <v>0</v>
      </c>
      <c r="BH35" s="60">
        <f t="shared" ref="BH35" si="171">IF(BG35&gt;0,BG35+1,IF(BH33&lt;&gt;0,1,0))</f>
        <v>0</v>
      </c>
      <c r="BI35" s="60">
        <f t="shared" ref="BI35" si="172">IF(BH35&gt;0,BH35+1,IF(BI33&lt;&gt;0,1,0))</f>
        <v>0</v>
      </c>
      <c r="BJ35" s="60">
        <f t="shared" ref="BJ35" si="173">IF(BI35&gt;0,BI35+1,IF(BJ33&lt;&gt;0,1,0))</f>
        <v>0</v>
      </c>
      <c r="BK35" s="60">
        <f t="shared" ref="BK35" si="174">IF(BJ35&gt;0,BJ35+1,IF(BK33&lt;&gt;0,1,0))</f>
        <v>0</v>
      </c>
      <c r="BL35" s="60">
        <f t="shared" ref="BL35" si="175">IF(BK35&gt;0,BK35+1,IF(BL33&lt;&gt;0,1,0))</f>
        <v>0</v>
      </c>
      <c r="BM35" s="60">
        <f t="shared" ref="BM35" si="176">IF(BL35&gt;0,BL35+1,IF(BM33&lt;&gt;0,1,0))</f>
        <v>0</v>
      </c>
      <c r="BN35" s="60">
        <f t="shared" ref="BN35" si="177">IF(BM35&gt;0,BM35+1,IF(BN33&lt;&gt;0,1,0))</f>
        <v>0</v>
      </c>
      <c r="BO35" s="60">
        <f t="shared" ref="BO35" si="178">IF(BN35&gt;0,BN35+1,IF(BO33&lt;&gt;0,1,0))</f>
        <v>0</v>
      </c>
      <c r="BP35" s="60">
        <f t="shared" ref="BP35" si="179">IF(BO35&gt;0,BO35+1,IF(BP33&lt;&gt;0,1,0))</f>
        <v>0</v>
      </c>
      <c r="BQ35" s="60">
        <f t="shared" ref="BQ35" si="180">IF(BP35&gt;0,BP35+1,IF(BQ33&lt;&gt;0,1,0))</f>
        <v>0</v>
      </c>
      <c r="BR35" s="60">
        <f t="shared" ref="BR35" si="181">IF(BQ35&gt;0,BQ35+1,IF(BR33&lt;&gt;0,1,0))</f>
        <v>0</v>
      </c>
      <c r="BS35" s="60">
        <f t="shared" ref="BS35" si="182">IF(BR35&gt;0,BR35+1,IF(BS33&lt;&gt;0,1,0))</f>
        <v>0</v>
      </c>
      <c r="BT35" s="60">
        <f t="shared" ref="BT35" si="183">IF(BS35&gt;0,BS35+1,IF(BT33&lt;&gt;0,1,0))</f>
        <v>0</v>
      </c>
      <c r="BU35" s="60">
        <f t="shared" ref="BU35" si="184">IF(BT35&gt;0,BT35+1,IF(BU33&lt;&gt;0,1,0))</f>
        <v>0</v>
      </c>
      <c r="BV35" s="60">
        <f t="shared" ref="BV35" si="185">IF(BU35&gt;0,BU35+1,IF(BV33&lt;&gt;0,1,0))</f>
        <v>0</v>
      </c>
      <c r="BW35" s="60">
        <f t="shared" ref="BW35" si="186">IF(BV35&gt;0,BV35+1,IF(BW33&lt;&gt;0,1,0))</f>
        <v>0</v>
      </c>
      <c r="BX35" s="60">
        <f t="shared" ref="BX35" si="187">IF(BW35&gt;0,BW35+1,IF(BX33&lt;&gt;0,1,0))</f>
        <v>0</v>
      </c>
      <c r="BY35" s="298"/>
      <c r="BZ35" s="300"/>
      <c r="CA35" s="302"/>
      <c r="CB35" s="302"/>
    </row>
    <row r="36" spans="1:96" s="98" customFormat="1" ht="14.4" hidden="1" customHeight="1" x14ac:dyDescent="0.3">
      <c r="A36" s="97"/>
      <c r="B36" s="119"/>
      <c r="C36" s="73"/>
      <c r="D36" s="73"/>
      <c r="E36" s="73"/>
      <c r="F36" s="73"/>
      <c r="G36" s="73"/>
      <c r="H36" s="73"/>
      <c r="I36" s="73"/>
      <c r="J36" s="73"/>
      <c r="K36" s="73"/>
      <c r="L36" s="58"/>
      <c r="M36" s="7"/>
      <c r="N36" s="160"/>
      <c r="P36" s="59" t="s">
        <v>142</v>
      </c>
      <c r="Q36" s="60">
        <f>Q35</f>
        <v>0</v>
      </c>
      <c r="R36" s="60">
        <f>IF(R35=0,0,IF(OR(Q36=0,Q36=12),1,Q36+1))</f>
        <v>0</v>
      </c>
      <c r="S36" s="60">
        <f t="shared" ref="S36" si="188">IF(S35=0,0,IF(OR(R36=0,R36=12),1,R36+1))</f>
        <v>0</v>
      </c>
      <c r="T36" s="60">
        <f t="shared" ref="T36" si="189">IF(T35=0,0,IF(OR(S36=0,S36=12),1,S36+1))</f>
        <v>0</v>
      </c>
      <c r="U36" s="60">
        <f t="shared" ref="U36" si="190">IF(U35=0,0,IF(OR(T36=0,T36=12),1,T36+1))</f>
        <v>0</v>
      </c>
      <c r="V36" s="60">
        <f t="shared" ref="V36" si="191">IF(V35=0,0,IF(OR(U36=0,U36=12),1,U36+1))</f>
        <v>0</v>
      </c>
      <c r="W36" s="60">
        <f t="shared" ref="W36" si="192">IF(W35=0,0,IF(OR(V36=0,V36=12),1,V36+1))</f>
        <v>0</v>
      </c>
      <c r="X36" s="60">
        <f t="shared" ref="X36" si="193">IF(X35=0,0,IF(OR(W36=0,W36=12),1,W36+1))</f>
        <v>0</v>
      </c>
      <c r="Y36" s="60">
        <f t="shared" ref="Y36" si="194">IF(Y35=0,0,IF(OR(X36=0,X36=12),1,X36+1))</f>
        <v>0</v>
      </c>
      <c r="Z36" s="60">
        <f t="shared" ref="Z36" si="195">IF(Z35=0,0,IF(OR(Y36=0,Y36=12),1,Y36+1))</f>
        <v>0</v>
      </c>
      <c r="AA36" s="60">
        <f t="shared" ref="AA36" si="196">IF(AA35=0,0,IF(OR(Z36=0,Z36=12),1,Z36+1))</f>
        <v>0</v>
      </c>
      <c r="AB36" s="60">
        <f t="shared" ref="AB36" si="197">IF(AB35=0,0,IF(OR(AA36=0,AA36=12),1,AA36+1))</f>
        <v>0</v>
      </c>
      <c r="AC36" s="60">
        <f t="shared" ref="AC36" si="198">IF(AC35=0,0,IF(OR(AB36=0,AB36=12),1,AB36+1))</f>
        <v>0</v>
      </c>
      <c r="AD36" s="60">
        <f t="shared" ref="AD36" si="199">IF(AD35=0,0,IF(OR(AC36=0,AC36=12),1,AC36+1))</f>
        <v>0</v>
      </c>
      <c r="AE36" s="60">
        <f t="shared" ref="AE36" si="200">IF(AE35=0,0,IF(OR(AD36=0,AD36=12),1,AD36+1))</f>
        <v>0</v>
      </c>
      <c r="AF36" s="60">
        <f t="shared" ref="AF36" si="201">IF(AF35=0,0,IF(OR(AE36=0,AE36=12),1,AE36+1))</f>
        <v>0</v>
      </c>
      <c r="AG36" s="60">
        <f t="shared" ref="AG36" si="202">IF(AG35=0,0,IF(OR(AF36=0,AF36=12),1,AF36+1))</f>
        <v>0</v>
      </c>
      <c r="AH36" s="60">
        <f t="shared" ref="AH36" si="203">IF(AH35=0,0,IF(OR(AG36=0,AG36=12),1,AG36+1))</f>
        <v>0</v>
      </c>
      <c r="AI36" s="60">
        <f t="shared" ref="AI36" si="204">IF(AI35=0,0,IF(OR(AH36=0,AH36=12),1,AH36+1))</f>
        <v>0</v>
      </c>
      <c r="AJ36" s="60">
        <f t="shared" ref="AJ36" si="205">IF(AJ35=0,0,IF(OR(AI36=0,AI36=12),1,AI36+1))</f>
        <v>0</v>
      </c>
      <c r="AK36" s="60">
        <f t="shared" ref="AK36" si="206">IF(AK35=0,0,IF(OR(AJ36=0,AJ36=12),1,AJ36+1))</f>
        <v>0</v>
      </c>
      <c r="AL36" s="60">
        <f t="shared" ref="AL36" si="207">IF(AL35=0,0,IF(OR(AK36=0,AK36=12),1,AK36+1))</f>
        <v>0</v>
      </c>
      <c r="AM36" s="60">
        <f t="shared" ref="AM36" si="208">IF(AM35=0,0,IF(OR(AL36=0,AL36=12),1,AL36+1))</f>
        <v>0</v>
      </c>
      <c r="AN36" s="60">
        <f t="shared" ref="AN36" si="209">IF(AN35=0,0,IF(OR(AM36=0,AM36=12),1,AM36+1))</f>
        <v>0</v>
      </c>
      <c r="AO36" s="60">
        <f t="shared" ref="AO36" si="210">IF(AO35=0,0,IF(OR(AN36=0,AN36=12),1,AN36+1))</f>
        <v>0</v>
      </c>
      <c r="AP36" s="60">
        <f t="shared" ref="AP36" si="211">IF(AP35=0,0,IF(OR(AO36=0,AO36=12),1,AO36+1))</f>
        <v>0</v>
      </c>
      <c r="AQ36" s="60">
        <f t="shared" ref="AQ36" si="212">IF(AQ35=0,0,IF(OR(AP36=0,AP36=12),1,AP36+1))</f>
        <v>0</v>
      </c>
      <c r="AR36" s="60">
        <f t="shared" ref="AR36" si="213">IF(AR35=0,0,IF(OR(AQ36=0,AQ36=12),1,AQ36+1))</f>
        <v>0</v>
      </c>
      <c r="AS36" s="60">
        <f t="shared" ref="AS36" si="214">IF(AS35=0,0,IF(OR(AR36=0,AR36=12),1,AR36+1))</f>
        <v>0</v>
      </c>
      <c r="AT36" s="60">
        <f t="shared" ref="AT36" si="215">IF(AT35=0,0,IF(OR(AS36=0,AS36=12),1,AS36+1))</f>
        <v>0</v>
      </c>
      <c r="AU36" s="60">
        <f t="shared" ref="AU36" si="216">IF(AU35=0,0,IF(OR(AT36=0,AT36=12),1,AT36+1))</f>
        <v>0</v>
      </c>
      <c r="AV36" s="60">
        <f t="shared" ref="AV36" si="217">IF(AV35=0,0,IF(OR(AU36=0,AU36=12),1,AU36+1))</f>
        <v>0</v>
      </c>
      <c r="AW36" s="60">
        <f t="shared" ref="AW36" si="218">IF(AW35=0,0,IF(OR(AV36=0,AV36=12),1,AV36+1))</f>
        <v>0</v>
      </c>
      <c r="AX36" s="60">
        <f t="shared" ref="AX36" si="219">IF(AX35=0,0,IF(OR(AW36=0,AW36=12),1,AW36+1))</f>
        <v>0</v>
      </c>
      <c r="AY36" s="60">
        <f t="shared" ref="AY36" si="220">IF(AY35=0,0,IF(OR(AX36=0,AX36=12),1,AX36+1))</f>
        <v>0</v>
      </c>
      <c r="AZ36" s="60">
        <f t="shared" ref="AZ36" si="221">IF(AZ35=0,0,IF(OR(AY36=0,AY36=12),1,AY36+1))</f>
        <v>0</v>
      </c>
      <c r="BA36" s="60">
        <f t="shared" ref="BA36" si="222">IF(BA35=0,0,IF(OR(AZ36=0,AZ36=12),1,AZ36+1))</f>
        <v>0</v>
      </c>
      <c r="BB36" s="60">
        <f t="shared" ref="BB36" si="223">IF(BB35=0,0,IF(OR(BA36=0,BA36=12),1,BA36+1))</f>
        <v>0</v>
      </c>
      <c r="BC36" s="60">
        <f t="shared" ref="BC36" si="224">IF(BC35=0,0,IF(OR(BB36=0,BB36=12),1,BB36+1))</f>
        <v>0</v>
      </c>
      <c r="BD36" s="60">
        <f t="shared" ref="BD36" si="225">IF(BD35=0,0,IF(OR(BC36=0,BC36=12),1,BC36+1))</f>
        <v>0</v>
      </c>
      <c r="BE36" s="60">
        <f t="shared" ref="BE36" si="226">IF(BE35=0,0,IF(OR(BD36=0,BD36=12),1,BD36+1))</f>
        <v>0</v>
      </c>
      <c r="BF36" s="60">
        <f t="shared" ref="BF36" si="227">IF(BF35=0,0,IF(OR(BE36=0,BE36=12),1,BE36+1))</f>
        <v>0</v>
      </c>
      <c r="BG36" s="60">
        <f t="shared" ref="BG36" si="228">IF(BG35=0,0,IF(OR(BF36=0,BF36=12),1,BF36+1))</f>
        <v>0</v>
      </c>
      <c r="BH36" s="60">
        <f t="shared" ref="BH36" si="229">IF(BH35=0,0,IF(OR(BG36=0,BG36=12),1,BG36+1))</f>
        <v>0</v>
      </c>
      <c r="BI36" s="60">
        <f t="shared" ref="BI36" si="230">IF(BI35=0,0,IF(OR(BH36=0,BH36=12),1,BH36+1))</f>
        <v>0</v>
      </c>
      <c r="BJ36" s="60">
        <f t="shared" ref="BJ36" si="231">IF(BJ35=0,0,IF(OR(BI36=0,BI36=12),1,BI36+1))</f>
        <v>0</v>
      </c>
      <c r="BK36" s="60">
        <f t="shared" ref="BK36" si="232">IF(BK35=0,0,IF(OR(BJ36=0,BJ36=12),1,BJ36+1))</f>
        <v>0</v>
      </c>
      <c r="BL36" s="60">
        <f t="shared" ref="BL36" si="233">IF(BL35=0,0,IF(OR(BK36=0,BK36=12),1,BK36+1))</f>
        <v>0</v>
      </c>
      <c r="BM36" s="60">
        <f t="shared" ref="BM36" si="234">IF(BM35=0,0,IF(OR(BL36=0,BL36=12),1,BL36+1))</f>
        <v>0</v>
      </c>
      <c r="BN36" s="60">
        <f t="shared" ref="BN36" si="235">IF(BN35=0,0,IF(OR(BM36=0,BM36=12),1,BM36+1))</f>
        <v>0</v>
      </c>
      <c r="BO36" s="60">
        <f t="shared" ref="BO36" si="236">IF(BO35=0,0,IF(OR(BN36=0,BN36=12),1,BN36+1))</f>
        <v>0</v>
      </c>
      <c r="BP36" s="60">
        <f t="shared" ref="BP36" si="237">IF(BP35=0,0,IF(OR(BO36=0,BO36=12),1,BO36+1))</f>
        <v>0</v>
      </c>
      <c r="BQ36" s="60">
        <f t="shared" ref="BQ36" si="238">IF(BQ35=0,0,IF(OR(BP36=0,BP36=12),1,BP36+1))</f>
        <v>0</v>
      </c>
      <c r="BR36" s="60">
        <f t="shared" ref="BR36" si="239">IF(BR35=0,0,IF(OR(BQ36=0,BQ36=12),1,BQ36+1))</f>
        <v>0</v>
      </c>
      <c r="BS36" s="60">
        <f t="shared" ref="BS36" si="240">IF(BS35=0,0,IF(OR(BR36=0,BR36=12),1,BR36+1))</f>
        <v>0</v>
      </c>
      <c r="BT36" s="60">
        <f t="shared" ref="BT36" si="241">IF(BT35=0,0,IF(OR(BS36=0,BS36=12),1,BS36+1))</f>
        <v>0</v>
      </c>
      <c r="BU36" s="60">
        <f t="shared" ref="BU36" si="242">IF(BU35=0,0,IF(OR(BT36=0,BT36=12),1,BT36+1))</f>
        <v>0</v>
      </c>
      <c r="BV36" s="60">
        <f t="shared" ref="BV36" si="243">IF(BV35=0,0,IF(OR(BU36=0,BU36=12),1,BU36+1))</f>
        <v>0</v>
      </c>
      <c r="BW36" s="60">
        <f t="shared" ref="BW36" si="244">IF(BW35=0,0,IF(OR(BV36=0,BV36=12),1,BV36+1))</f>
        <v>0</v>
      </c>
      <c r="BX36" s="60">
        <f t="shared" ref="BX36" si="245">IF(BX35=0,0,IF(OR(BW36=0,BW36=12),1,BW36+1))</f>
        <v>0</v>
      </c>
      <c r="BY36" s="298"/>
      <c r="BZ36" s="300"/>
      <c r="CA36" s="302"/>
      <c r="CB36" s="302"/>
    </row>
    <row r="37" spans="1:96" s="98" customFormat="1" ht="43.2" x14ac:dyDescent="0.3">
      <c r="A37" s="97"/>
      <c r="B37" s="119"/>
      <c r="C37" s="73"/>
      <c r="D37" s="73"/>
      <c r="E37" s="73"/>
      <c r="F37" s="73"/>
      <c r="G37" s="73"/>
      <c r="H37" s="73"/>
      <c r="I37" s="73"/>
      <c r="J37" s="73"/>
      <c r="K37" s="73"/>
      <c r="L37" s="58"/>
      <c r="M37" s="7"/>
      <c r="N37" s="160"/>
      <c r="P37" s="57" t="s">
        <v>221</v>
      </c>
      <c r="Q37" s="62">
        <f>IF(Q36&gt;0,IF(Q40&gt;$K33,$K33,Q40),0)</f>
        <v>0</v>
      </c>
      <c r="R37" s="62">
        <f>IF(R36&gt;0,IF((SUMIFS($Q39:Q39,$Q36:Q36,12)+IF(Q36=12,0,Q37)+R40)&gt;=$K33,$K33-FLOOR(SUMIFS($Q39:Q39,$Q36:Q36,12),1),IF(R36=1,R40,R40+Q37)),0)</f>
        <v>0</v>
      </c>
      <c r="S37" s="62">
        <f>IF(S36&gt;0,IF((SUMIFS($Q39:R39,$Q36:R36,12)+IF(R36=12,0,R37)+S40)&gt;=$K33,$K33-FLOOR(SUMIFS($Q39:R39,$Q36:R36,12),1),IF(S36=1,S40,S40+R37)),0)</f>
        <v>0</v>
      </c>
      <c r="T37" s="62">
        <f>IF(T36&gt;0,IF((SUMIFS($Q39:S39,$Q36:S36,12)+IF(S36=12,0,S37)+T40)&gt;=$K33,$K33-FLOOR(SUMIFS($Q39:S39,$Q36:S36,12),1),IF(T36=1,T40,T40+S37)),0)</f>
        <v>0</v>
      </c>
      <c r="U37" s="62">
        <f>IF(U36&gt;0,IF((SUMIFS($Q39:T39,$Q36:T36,12)+IF(T36=12,0,T37)+U40)&gt;=$K33,$K33-FLOOR(SUMIFS($Q39:T39,$Q36:T36,12),1),IF(U36=1,U40,U40+T37)),0)</f>
        <v>0</v>
      </c>
      <c r="V37" s="62">
        <f>IF(V36&gt;0,IF((SUMIFS($Q39:U39,$Q36:U36,12)+IF(U36=12,0,U37)+V40)&gt;=$K33,$K33-FLOOR(SUMIFS($Q39:U39,$Q36:U36,12),1),IF(V36=1,V40,V40+U37)),0)</f>
        <v>0</v>
      </c>
      <c r="W37" s="62">
        <f>IF(W36&gt;0,IF((SUMIFS($Q39:V39,$Q36:V36,12)+IF(V36=12,0,V37)+W40)&gt;=$K33,$K33-FLOOR(SUMIFS($Q39:V39,$Q36:V36,12),1),IF(W36=1,W40,W40+V37)),0)</f>
        <v>0</v>
      </c>
      <c r="X37" s="62">
        <f>IF(X36&gt;0,IF((SUMIFS($Q39:W39,$Q36:W36,12)+IF(W36=12,0,W37)+X40)&gt;=$K33,$K33-FLOOR(SUMIFS($Q39:W39,$Q36:W36,12),1),IF(X36=1,X40,X40+W37)),0)</f>
        <v>0</v>
      </c>
      <c r="Y37" s="62">
        <f>IF(Y36&gt;0,IF((SUMIFS($Q39:X39,$Q36:X36,12)+IF(X36=12,0,X37)+Y40)&gt;=$K33,$K33-FLOOR(SUMIFS($Q39:X39,$Q36:X36,12),1),IF(Y36=1,Y40,Y40+X37)),0)</f>
        <v>0</v>
      </c>
      <c r="Z37" s="62">
        <f>IF(Z36&gt;0,IF((SUMIFS($Q39:Y39,$Q36:Y36,12)+IF(Y36=12,0,Y37)+Z40)&gt;=$K33,$K33-FLOOR(SUMIFS($Q39:Y39,$Q36:Y36,12),1),IF(Z36=1,Z40,Z40+Y37)),0)</f>
        <v>0</v>
      </c>
      <c r="AA37" s="62">
        <f>IF(AA36&gt;0,IF((SUMIFS($Q39:Z39,$Q36:Z36,12)+IF(Z36=12,0,Z37)+AA40)&gt;=$K33,$K33-FLOOR(SUMIFS($Q39:Z39,$Q36:Z36,12),1),IF(AA36=1,AA40,AA40+Z37)),0)</f>
        <v>0</v>
      </c>
      <c r="AB37" s="62">
        <f>IF(AB36&gt;0,IF((SUMIFS($Q39:AA39,$Q36:AA36,12)+IF(AA36=12,0,AA37)+AB40)&gt;=$K33,$K33-FLOOR(SUMIFS($Q39:AA39,$Q36:AA36,12),1),IF(AB36=1,AB40,AB40+AA37)),0)</f>
        <v>0</v>
      </c>
      <c r="AC37" s="62">
        <f>IF(AC36&gt;0,IF((SUMIFS($Q39:AB39,$Q36:AB36,12)+IF(AB36=12,0,AB37)+AC40)&gt;=$K33,$K33-FLOOR(SUMIFS($Q39:AB39,$Q36:AB36,12),1),IF(AC36=1,AC40,AC40+AB37)),0)</f>
        <v>0</v>
      </c>
      <c r="AD37" s="62">
        <f>IF(AD36&gt;0,IF((SUMIFS($Q39:AC39,$Q36:AC36,12)+IF(AC36=12,0,AC37)+AD40)&gt;=$K33,$K33-FLOOR(SUMIFS($Q39:AC39,$Q36:AC36,12),1),IF(AD36=1,AD40,AD40+AC37)),0)</f>
        <v>0</v>
      </c>
      <c r="AE37" s="62">
        <f>IF(AE36&gt;0,IF((SUMIFS($Q39:AD39,$Q36:AD36,12)+IF(AD36=12,0,AD37)+AE40)&gt;=$K33,$K33-FLOOR(SUMIFS($Q39:AD39,$Q36:AD36,12),1),IF(AE36=1,AE40,AE40+AD37)),0)</f>
        <v>0</v>
      </c>
      <c r="AF37" s="62">
        <f>IF(AF36&gt;0,IF((SUMIFS($Q39:AE39,$Q36:AE36,12)+IF(AE36=12,0,AE37)+AF40)&gt;=$K33,$K33-FLOOR(SUMIFS($Q39:AE39,$Q36:AE36,12),1),IF(AF36=1,AF40,AF40+AE37)),0)</f>
        <v>0</v>
      </c>
      <c r="AG37" s="62">
        <f>IF(AG36&gt;0,IF((SUMIFS($Q39:AF39,$Q36:AF36,12)+IF(AF36=12,0,AF37)+AG40)&gt;=$K33,$K33-FLOOR(SUMIFS($Q39:AF39,$Q36:AF36,12),1),IF(AG36=1,AG40,AG40+AF37)),0)</f>
        <v>0</v>
      </c>
      <c r="AH37" s="62">
        <f>IF(AH36&gt;0,IF((SUMIFS($Q39:AG39,$Q36:AG36,12)+IF(AG36=12,0,AG37)+AH40)&gt;=$K33,$K33-FLOOR(SUMIFS($Q39:AG39,$Q36:AG36,12),1),IF(AH36=1,AH40,AH40+AG37)),0)</f>
        <v>0</v>
      </c>
      <c r="AI37" s="62">
        <f>IF(AI36&gt;0,IF((SUMIFS($Q39:AH39,$Q36:AH36,12)+IF(AH36=12,0,AH37)+AI40)&gt;=$K33,$K33-FLOOR(SUMIFS($Q39:AH39,$Q36:AH36,12),1),IF(AI36=1,AI40,AI40+AH37)),0)</f>
        <v>0</v>
      </c>
      <c r="AJ37" s="62">
        <f>IF(AJ36&gt;0,IF((SUMIFS($Q39:AI39,$Q36:AI36,12)+IF(AI36=12,0,AI37)+AJ40)&gt;=$K33,$K33-FLOOR(SUMIFS($Q39:AI39,$Q36:AI36,12),1),IF(AJ36=1,AJ40,AJ40+AI37)),0)</f>
        <v>0</v>
      </c>
      <c r="AK37" s="62">
        <f>IF(AK36&gt;0,IF((SUMIFS($Q39:AJ39,$Q36:AJ36,12)+IF(AJ36=12,0,AJ37)+AK40)&gt;=$K33,$K33-FLOOR(SUMIFS($Q39:AJ39,$Q36:AJ36,12),1),IF(AK36=1,AK40,AK40+AJ37)),0)</f>
        <v>0</v>
      </c>
      <c r="AL37" s="62">
        <f>IF(AL36&gt;0,IF((SUMIFS($Q39:AK39,$Q36:AK36,12)+IF(AK36=12,0,AK37)+AL40)&gt;=$K33,$K33-FLOOR(SUMIFS($Q39:AK39,$Q36:AK36,12),1),IF(AL36=1,AL40,AL40+AK37)),0)</f>
        <v>0</v>
      </c>
      <c r="AM37" s="62">
        <f>IF(AM36&gt;0,IF((SUMIFS($Q39:AL39,$Q36:AL36,12)+IF(AL36=12,0,AL37)+AM40)&gt;=$K33,$K33-FLOOR(SUMIFS($Q39:AL39,$Q36:AL36,12),1),IF(AM36=1,AM40,AM40+AL37)),0)</f>
        <v>0</v>
      </c>
      <c r="AN37" s="62">
        <f>IF(AN36&gt;0,IF((SUMIFS($Q39:AM39,$Q36:AM36,12)+IF(AM36=12,0,AM37)+AN40)&gt;=$K33,$K33-FLOOR(SUMIFS($Q39:AM39,$Q36:AM36,12),1),IF(AN36=1,AN40,AN40+AM37)),0)</f>
        <v>0</v>
      </c>
      <c r="AO37" s="62">
        <f>IF(AO36&gt;0,IF((SUMIFS($Q39:AN39,$Q36:AN36,12)+IF(AN36=12,0,AN37)+AO40)&gt;=$K33,$K33-FLOOR(SUMIFS($Q39:AN39,$Q36:AN36,12),1),IF(AO36=1,AO40,AO40+AN37)),0)</f>
        <v>0</v>
      </c>
      <c r="AP37" s="62">
        <f>IF(AP36&gt;0,IF((SUMIFS($Q39:AO39,$Q36:AO36,12)+IF(AO36=12,0,AO37)+AP40)&gt;=$K33,$K33-FLOOR(SUMIFS($Q39:AO39,$Q36:AO36,12),1),IF(AP36=1,AP40,AP40+AO37)),0)</f>
        <v>0</v>
      </c>
      <c r="AQ37" s="62">
        <f>IF(AQ36&gt;0,IF((SUMIFS($Q39:AP39,$Q36:AP36,12)+IF(AP36=12,0,AP37)+AQ40)&gt;=$K33,$K33-FLOOR(SUMIFS($Q39:AP39,$Q36:AP36,12),1),IF(AQ36=1,AQ40,AQ40+AP37)),0)</f>
        <v>0</v>
      </c>
      <c r="AR37" s="62">
        <f>IF(AR36&gt;0,IF((SUMIFS($Q39:AQ39,$Q36:AQ36,12)+IF(AQ36=12,0,AQ37)+AR40)&gt;=$K33,$K33-FLOOR(SUMIFS($Q39:AQ39,$Q36:AQ36,12),1),IF(AR36=1,AR40,AR40+AQ37)),0)</f>
        <v>0</v>
      </c>
      <c r="AS37" s="62">
        <f>IF(AS36&gt;0,IF((SUMIFS($Q39:AR39,$Q36:AR36,12)+IF(AR36=12,0,AR37)+AS40)&gt;=$K33,$K33-FLOOR(SUMIFS($Q39:AR39,$Q36:AR36,12),1),IF(AS36=1,AS40,AS40+AR37)),0)</f>
        <v>0</v>
      </c>
      <c r="AT37" s="62">
        <f>IF(AT36&gt;0,IF((SUMIFS($Q39:AS39,$Q36:AS36,12)+IF(AS36=12,0,AS37)+AT40)&gt;=$K33,$K33-FLOOR(SUMIFS($Q39:AS39,$Q36:AS36,12),1),IF(AT36=1,AT40,AT40+AS37)),0)</f>
        <v>0</v>
      </c>
      <c r="AU37" s="62">
        <f>IF(AU36&gt;0,IF((SUMIFS($Q39:AT39,$Q36:AT36,12)+IF(AT36=12,0,AT37)+AU40)&gt;=$K33,$K33-FLOOR(SUMIFS($Q39:AT39,$Q36:AT36,12),1),IF(AU36=1,AU40,AU40+AT37)),0)</f>
        <v>0</v>
      </c>
      <c r="AV37" s="62">
        <f>IF(AV36&gt;0,IF((SUMIFS($Q39:AU39,$Q36:AU36,12)+IF(AU36=12,0,AU37)+AV40)&gt;=$K33,$K33-FLOOR(SUMIFS($Q39:AU39,$Q36:AU36,12),1),IF(AV36=1,AV40,AV40+AU37)),0)</f>
        <v>0</v>
      </c>
      <c r="AW37" s="62">
        <f>IF(AW36&gt;0,IF((SUMIFS($Q39:AV39,$Q36:AV36,12)+IF(AV36=12,0,AV37)+AW40)&gt;=$K33,$K33-FLOOR(SUMIFS($Q39:AV39,$Q36:AV36,12),1),IF(AW36=1,AW40,AW40+AV37)),0)</f>
        <v>0</v>
      </c>
      <c r="AX37" s="62">
        <f>IF(AX36&gt;0,IF((SUMIFS($Q39:AW39,$Q36:AW36,12)+IF(AW36=12,0,AW37)+AX40)&gt;=$K33,$K33-FLOOR(SUMIFS($Q39:AW39,$Q36:AW36,12),1),IF(AX36=1,AX40,AX40+AW37)),0)</f>
        <v>0</v>
      </c>
      <c r="AY37" s="62">
        <f>IF(AY36&gt;0,IF((SUMIFS($Q39:AX39,$Q36:AX36,12)+IF(AX36=12,0,AX37)+AY40)&gt;=$K33,$K33-FLOOR(SUMIFS($Q39:AX39,$Q36:AX36,12),1),IF(AY36=1,AY40,AY40+AX37)),0)</f>
        <v>0</v>
      </c>
      <c r="AZ37" s="62">
        <f>IF(AZ36&gt;0,IF((SUMIFS($Q39:AY39,$Q36:AY36,12)+IF(AY36=12,0,AY37)+AZ40)&gt;=$K33,$K33-FLOOR(SUMIFS($Q39:AY39,$Q36:AY36,12),1),IF(AZ36=1,AZ40,AZ40+AY37)),0)</f>
        <v>0</v>
      </c>
      <c r="BA37" s="62">
        <f>IF(BA36&gt;0,IF((SUMIFS($Q39:AZ39,$Q36:AZ36,12)+IF(AZ36=12,0,AZ37)+BA40)&gt;=$K33,$K33-FLOOR(SUMIFS($Q39:AZ39,$Q36:AZ36,12),1),IF(BA36=1,BA40,BA40+AZ37)),0)</f>
        <v>0</v>
      </c>
      <c r="BB37" s="62">
        <f>IF(BB36&gt;0,IF((SUMIFS($Q39:BA39,$Q36:BA36,12)+IF(BA36=12,0,BA37)+BB40)&gt;=$K33,$K33-FLOOR(SUMIFS($Q39:BA39,$Q36:BA36,12),1),IF(BB36=1,BB40,BB40+BA37)),0)</f>
        <v>0</v>
      </c>
      <c r="BC37" s="62">
        <f>IF(BC36&gt;0,IF((SUMIFS($Q39:BB39,$Q36:BB36,12)+IF(BB36=12,0,BB37)+BC40)&gt;=$K33,$K33-FLOOR(SUMIFS($Q39:BB39,$Q36:BB36,12),1),IF(BC36=1,BC40,BC40+BB37)),0)</f>
        <v>0</v>
      </c>
      <c r="BD37" s="62">
        <f>IF(BD36&gt;0,IF((SUMIFS($Q39:BC39,$Q36:BC36,12)+IF(BC36=12,0,BC37)+BD40)&gt;=$K33,$K33-FLOOR(SUMIFS($Q39:BC39,$Q36:BC36,12),1),IF(BD36=1,BD40,BD40+BC37)),0)</f>
        <v>0</v>
      </c>
      <c r="BE37" s="62">
        <f>IF(BE36&gt;0,IF((SUMIFS($Q39:BD39,$Q36:BD36,12)+IF(BD36=12,0,BD37)+BE40)&gt;=$K33,$K33-FLOOR(SUMIFS($Q39:BD39,$Q36:BD36,12),1),IF(BE36=1,BE40,BE40+BD37)),0)</f>
        <v>0</v>
      </c>
      <c r="BF37" s="62">
        <f>IF(BF36&gt;0,IF((SUMIFS($Q39:BE39,$Q36:BE36,12)+IF(BE36=12,0,BE37)+BF40)&gt;=$K33,$K33-FLOOR(SUMIFS($Q39:BE39,$Q36:BE36,12),1),IF(BF36=1,BF40,BF40+BE37)),0)</f>
        <v>0</v>
      </c>
      <c r="BG37" s="62">
        <f>IF(BG36&gt;0,IF((SUMIFS($Q39:BF39,$Q36:BF36,12)+IF(BF36=12,0,BF37)+BG40)&gt;=$K33,$K33-FLOOR(SUMIFS($Q39:BF39,$Q36:BF36,12),1),IF(BG36=1,BG40,BG40+BF37)),0)</f>
        <v>0</v>
      </c>
      <c r="BH37" s="62">
        <f>IF(BH36&gt;0,IF((SUMIFS($Q39:BG39,$Q36:BG36,12)+IF(BG36=12,0,BG37)+BH40)&gt;=$K33,$K33-FLOOR(SUMIFS($Q39:BG39,$Q36:BG36,12),1),IF(BH36=1,BH40,BH40+BG37)),0)</f>
        <v>0</v>
      </c>
      <c r="BI37" s="62">
        <f>IF(BI36&gt;0,IF((SUMIFS($Q39:BH39,$Q36:BH36,12)+IF(BH36=12,0,BH37)+BI40)&gt;=$K33,$K33-FLOOR(SUMIFS($Q39:BH39,$Q36:BH36,12),1),IF(BI36=1,BI40,BI40+BH37)),0)</f>
        <v>0</v>
      </c>
      <c r="BJ37" s="62">
        <f>IF(BJ36&gt;0,IF((SUMIFS($Q39:BI39,$Q36:BI36,12)+IF(BI36=12,0,BI37)+BJ40)&gt;=$K33,$K33-FLOOR(SUMIFS($Q39:BI39,$Q36:BI36,12),1),IF(BJ36=1,BJ40,BJ40+BI37)),0)</f>
        <v>0</v>
      </c>
      <c r="BK37" s="62">
        <f>IF(BK36&gt;0,IF((SUMIFS($Q39:BJ39,$Q36:BJ36,12)+IF(BJ36=12,0,BJ37)+BK40)&gt;=$K33,$K33-FLOOR(SUMIFS($Q39:BJ39,$Q36:BJ36,12),1),IF(BK36=1,BK40,BK40+BJ37)),0)</f>
        <v>0</v>
      </c>
      <c r="BL37" s="62">
        <f>IF(BL36&gt;0,IF((SUMIFS($Q39:BK39,$Q36:BK36,12)+IF(BK36=12,0,BK37)+BL40)&gt;=$K33,$K33-FLOOR(SUMIFS($Q39:BK39,$Q36:BK36,12),1),IF(BL36=1,BL40,BL40+BK37)),0)</f>
        <v>0</v>
      </c>
      <c r="BM37" s="62">
        <f>IF(BM36&gt;0,IF((SUMIFS($Q39:BL39,$Q36:BL36,12)+IF(BL36=12,0,BL37)+BM40)&gt;=$K33,$K33-FLOOR(SUMIFS($Q39:BL39,$Q36:BL36,12),1),IF(BM36=1,BM40,BM40+BL37)),0)</f>
        <v>0</v>
      </c>
      <c r="BN37" s="62">
        <f>IF(BN36&gt;0,IF((SUMIFS($Q39:BM39,$Q36:BM36,12)+IF(BM36=12,0,BM37)+BN40)&gt;=$K33,$K33-FLOOR(SUMIFS($Q39:BM39,$Q36:BM36,12),1),IF(BN36=1,BN40,BN40+BM37)),0)</f>
        <v>0</v>
      </c>
      <c r="BO37" s="62">
        <f>IF(BO36&gt;0,IF((SUMIFS($Q39:BN39,$Q36:BN36,12)+IF(BN36=12,0,BN37)+BO40)&gt;=$K33,$K33-FLOOR(SUMIFS($Q39:BN39,$Q36:BN36,12),1),IF(BO36=1,BO40,BO40+BN37)),0)</f>
        <v>0</v>
      </c>
      <c r="BP37" s="62">
        <f>IF(BP36&gt;0,IF((SUMIFS($Q39:BO39,$Q36:BO36,12)+IF(BO36=12,0,BO37)+BP40)&gt;=$K33,$K33-FLOOR(SUMIFS($Q39:BO39,$Q36:BO36,12),1),IF(BP36=1,BP40,BP40+BO37)),0)</f>
        <v>0</v>
      </c>
      <c r="BQ37" s="62">
        <f>IF(BQ36&gt;0,IF((SUMIFS($Q39:BP39,$Q36:BP36,12)+IF(BP36=12,0,BP37)+BQ40)&gt;=$K33,$K33-FLOOR(SUMIFS($Q39:BP39,$Q36:BP36,12),1),IF(BQ36=1,BQ40,BQ40+BP37)),0)</f>
        <v>0</v>
      </c>
      <c r="BR37" s="62">
        <f>IF(BR36&gt;0,IF((SUMIFS($Q39:BQ39,$Q36:BQ36,12)+IF(BQ36=12,0,BQ37)+BR40)&gt;=$K33,$K33-FLOOR(SUMIFS($Q39:BQ39,$Q36:BQ36,12),1),IF(BR36=1,BR40,BR40+BQ37)),0)</f>
        <v>0</v>
      </c>
      <c r="BS37" s="62">
        <f>IF(BS36&gt;0,IF((SUMIFS($Q39:BR39,$Q36:BR36,12)+IF(BR36=12,0,BR37)+BS40)&gt;=$K33,$K33-FLOOR(SUMIFS($Q39:BR39,$Q36:BR36,12),1),IF(BS36=1,BS40,BS40+BR37)),0)</f>
        <v>0</v>
      </c>
      <c r="BT37" s="62">
        <f>IF(BT36&gt;0,IF((SUMIFS($Q39:BS39,$Q36:BS36,12)+IF(BS36=12,0,BS37)+BT40)&gt;=$K33,$K33-FLOOR(SUMIFS($Q39:BS39,$Q36:BS36,12),1),IF(BT36=1,BT40,BT40+BS37)),0)</f>
        <v>0</v>
      </c>
      <c r="BU37" s="62">
        <f>IF(BU36&gt;0,IF((SUMIFS($Q39:BT39,$Q36:BT36,12)+IF(BT36=12,0,BT37)+BU40)&gt;=$K33,$K33-FLOOR(SUMIFS($Q39:BT39,$Q36:BT36,12),1),IF(BU36=1,BU40,BU40+BT37)),0)</f>
        <v>0</v>
      </c>
      <c r="BV37" s="62">
        <f>IF(BV36&gt;0,IF((SUMIFS($Q39:BU39,$Q36:BU36,12)+IF(BU36=12,0,BU37)+BV40)&gt;=$K33,$K33-FLOOR(SUMIFS($Q39:BU39,$Q36:BU36,12),1),IF(BV36=1,BV40,BV40+BU37)),0)</f>
        <v>0</v>
      </c>
      <c r="BW37" s="62">
        <f>IF(BW36&gt;0,IF((SUMIFS($Q39:BV39,$Q36:BV36,12)+IF(BV36=12,0,BV37)+BW40)&gt;=$K33,$K33-FLOOR(SUMIFS($Q39:BV39,$Q36:BV36,12),1),IF(BW36=1,BW40,BW40+BV37)),0)</f>
        <v>0</v>
      </c>
      <c r="BX37" s="62">
        <f>IF(BX36&gt;0,IF((SUMIFS($Q39:BW39,$Q36:BW36,12)+IF(BW36=12,0,BW37)+BX40)&gt;=$K33,$K33-FLOOR(SUMIFS($Q39:BW39,$Q36:BW36,12),1),IF(BX36=1,BX40,BX40+BW37)),0)</f>
        <v>0</v>
      </c>
      <c r="BY37" s="298"/>
      <c r="BZ37" s="300"/>
      <c r="CA37" s="302"/>
      <c r="CB37" s="302"/>
    </row>
    <row r="38" spans="1:96" s="98" customFormat="1" ht="41.4" hidden="1" customHeight="1" x14ac:dyDescent="0.3">
      <c r="A38" s="97"/>
      <c r="B38" s="119"/>
      <c r="C38" s="73"/>
      <c r="D38" s="73"/>
      <c r="E38" s="73"/>
      <c r="F38" s="73"/>
      <c r="G38" s="73"/>
      <c r="H38" s="73"/>
      <c r="I38" s="73"/>
      <c r="J38" s="73"/>
      <c r="K38" s="73"/>
      <c r="L38" s="58"/>
      <c r="M38" s="7"/>
      <c r="N38" s="160"/>
      <c r="P38" s="59" t="s">
        <v>172</v>
      </c>
      <c r="Q38" s="61">
        <f>IF(Q33&gt;0,Q34,0)</f>
        <v>0</v>
      </c>
      <c r="R38" s="61">
        <f t="shared" ref="R38" si="246">IF(R33&gt;0,IF(R36=1,R34,R34+Q38),Q38)</f>
        <v>0</v>
      </c>
      <c r="S38" s="61">
        <f t="shared" ref="S38" si="247">IF(S33&gt;0,IF(S36=1,S34,S34+R38),R38)</f>
        <v>0</v>
      </c>
      <c r="T38" s="61">
        <f t="shared" ref="T38" si="248">IF(T33&gt;0,IF(T36=1,T34,T34+S38),S38)</f>
        <v>0</v>
      </c>
      <c r="U38" s="61">
        <f t="shared" ref="U38" si="249">IF(U33&gt;0,IF(U36=1,U34,U34+T38),T38)</f>
        <v>0</v>
      </c>
      <c r="V38" s="61">
        <f t="shared" ref="V38" si="250">IF(V33&gt;0,IF(V36=1,V34,V34+U38),U38)</f>
        <v>0</v>
      </c>
      <c r="W38" s="61">
        <f t="shared" ref="W38" si="251">IF(W33&gt;0,IF(W36=1,W34,W34+V38),V38)</f>
        <v>0</v>
      </c>
      <c r="X38" s="61">
        <f t="shared" ref="X38" si="252">IF(X33&gt;0,IF(X36=1,X34,X34+W38),W38)</f>
        <v>0</v>
      </c>
      <c r="Y38" s="61">
        <f t="shared" ref="Y38" si="253">IF(Y33&gt;0,IF(Y36=1,Y34,Y34+X38),X38)</f>
        <v>0</v>
      </c>
      <c r="Z38" s="61">
        <f t="shared" ref="Z38" si="254">IF(Z33&gt;0,IF(Z36=1,Z34,Z34+Y38),Y38)</f>
        <v>0</v>
      </c>
      <c r="AA38" s="61">
        <f t="shared" ref="AA38" si="255">IF(AA33&gt;0,IF(AA36=1,AA34,AA34+Z38),Z38)</f>
        <v>0</v>
      </c>
      <c r="AB38" s="61">
        <f t="shared" ref="AB38" si="256">IF(AB33&gt;0,IF(AB36=1,AB34,AB34+AA38),AA38)</f>
        <v>0</v>
      </c>
      <c r="AC38" s="61">
        <f t="shared" ref="AC38" si="257">IF(AC33&gt;0,IF(AC36=1,AC34,AC34+AB38),AB38)</f>
        <v>0</v>
      </c>
      <c r="AD38" s="61">
        <f t="shared" ref="AD38" si="258">IF(AD33&gt;0,IF(AD36=1,AD34,AD34+AC38),AC38)</f>
        <v>0</v>
      </c>
      <c r="AE38" s="61">
        <f t="shared" ref="AE38" si="259">IF(AE33&gt;0,IF(AE36=1,AE34,AE34+AD38),AD38)</f>
        <v>0</v>
      </c>
      <c r="AF38" s="61">
        <f t="shared" ref="AF38" si="260">IF(AF33&gt;0,IF(AF36=1,AF34,AF34+AE38),AE38)</f>
        <v>0</v>
      </c>
      <c r="AG38" s="61">
        <f t="shared" ref="AG38" si="261">IF(AG33&gt;0,IF(AG36=1,AG34,AG34+AF38),AF38)</f>
        <v>0</v>
      </c>
      <c r="AH38" s="61">
        <f t="shared" ref="AH38" si="262">IF(AH33&gt;0,IF(AH36=1,AH34,AH34+AG38),AG38)</f>
        <v>0</v>
      </c>
      <c r="AI38" s="61">
        <f t="shared" ref="AI38" si="263">IF(AI33&gt;0,IF(AI36=1,AI34,AI34+AH38),AH38)</f>
        <v>0</v>
      </c>
      <c r="AJ38" s="61">
        <f t="shared" ref="AJ38" si="264">IF(AJ33&gt;0,IF(AJ36=1,AJ34,AJ34+AI38),AI38)</f>
        <v>0</v>
      </c>
      <c r="AK38" s="61">
        <f t="shared" ref="AK38" si="265">IF(AK33&gt;0,IF(AK36=1,AK34,AK34+AJ38),AJ38)</f>
        <v>0</v>
      </c>
      <c r="AL38" s="61">
        <f t="shared" ref="AL38" si="266">IF(AL33&gt;0,IF(AL36=1,AL34,AL34+AK38),AK38)</f>
        <v>0</v>
      </c>
      <c r="AM38" s="61">
        <f t="shared" ref="AM38" si="267">IF(AM33&gt;0,IF(AM36=1,AM34,AM34+AL38),AL38)</f>
        <v>0</v>
      </c>
      <c r="AN38" s="61">
        <f t="shared" ref="AN38" si="268">IF(AN33&gt;0,IF(AN36=1,AN34,AN34+AM38),AM38)</f>
        <v>0</v>
      </c>
      <c r="AO38" s="61">
        <f t="shared" ref="AO38" si="269">IF(AO33&gt;0,IF(AO36=1,AO34,AO34+AN38),AN38)</f>
        <v>0</v>
      </c>
      <c r="AP38" s="61">
        <f t="shared" ref="AP38" si="270">IF(AP33&gt;0,IF(AP36=1,AP34,AP34+AO38),AO38)</f>
        <v>0</v>
      </c>
      <c r="AQ38" s="61">
        <f t="shared" ref="AQ38" si="271">IF(AQ33&gt;0,IF(AQ36=1,AQ34,AQ34+AP38),AP38)</f>
        <v>0</v>
      </c>
      <c r="AR38" s="61">
        <f t="shared" ref="AR38" si="272">IF(AR33&gt;0,IF(AR36=1,AR34,AR34+AQ38),AQ38)</f>
        <v>0</v>
      </c>
      <c r="AS38" s="61">
        <f t="shared" ref="AS38" si="273">IF(AS33&gt;0,IF(AS36=1,AS34,AS34+AR38),AR38)</f>
        <v>0</v>
      </c>
      <c r="AT38" s="61">
        <f t="shared" ref="AT38" si="274">IF(AT33&gt;0,IF(AT36=1,AT34,AT34+AS38),AS38)</f>
        <v>0</v>
      </c>
      <c r="AU38" s="61">
        <f t="shared" ref="AU38" si="275">IF(AU33&gt;0,IF(AU36=1,AU34,AU34+AT38),AT38)</f>
        <v>0</v>
      </c>
      <c r="AV38" s="61">
        <f t="shared" ref="AV38" si="276">IF(AV33&gt;0,IF(AV36=1,AV34,AV34+AU38),AU38)</f>
        <v>0</v>
      </c>
      <c r="AW38" s="61">
        <f t="shared" ref="AW38" si="277">IF(AW33&gt;0,IF(AW36=1,AW34,AW34+AV38),AV38)</f>
        <v>0</v>
      </c>
      <c r="AX38" s="61">
        <f t="shared" ref="AX38" si="278">IF(AX33&gt;0,IF(AX36=1,AX34,AX34+AW38),AW38)</f>
        <v>0</v>
      </c>
      <c r="AY38" s="61">
        <f t="shared" ref="AY38" si="279">IF(AY33&gt;0,IF(AY36=1,AY34,AY34+AX38),AX38)</f>
        <v>0</v>
      </c>
      <c r="AZ38" s="61">
        <f t="shared" ref="AZ38" si="280">IF(AZ33&gt;0,IF(AZ36=1,AZ34,AZ34+AY38),AY38)</f>
        <v>0</v>
      </c>
      <c r="BA38" s="61">
        <f t="shared" ref="BA38" si="281">IF(BA33&gt;0,IF(BA36=1,BA34,BA34+AZ38),AZ38)</f>
        <v>0</v>
      </c>
      <c r="BB38" s="61">
        <f t="shared" ref="BB38" si="282">IF(BB33&gt;0,IF(BB36=1,BB34,BB34+BA38),BA38)</f>
        <v>0</v>
      </c>
      <c r="BC38" s="61">
        <f t="shared" ref="BC38" si="283">IF(BC33&gt;0,IF(BC36=1,BC34,BC34+BB38),BB38)</f>
        <v>0</v>
      </c>
      <c r="BD38" s="61">
        <f t="shared" ref="BD38" si="284">IF(BD33&gt;0,IF(BD36=1,BD34,BD34+BC38),BC38)</f>
        <v>0</v>
      </c>
      <c r="BE38" s="61">
        <f t="shared" ref="BE38" si="285">IF(BE33&gt;0,IF(BE36=1,BE34,BE34+BD38),BD38)</f>
        <v>0</v>
      </c>
      <c r="BF38" s="61">
        <f t="shared" ref="BF38" si="286">IF(BF33&gt;0,IF(BF36=1,BF34,BF34+BE38),BE38)</f>
        <v>0</v>
      </c>
      <c r="BG38" s="61">
        <f t="shared" ref="BG38" si="287">IF(BG33&gt;0,IF(BG36=1,BG34,BG34+BF38),BF38)</f>
        <v>0</v>
      </c>
      <c r="BH38" s="61">
        <f t="shared" ref="BH38" si="288">IF(BH33&gt;0,IF(BH36=1,BH34,BH34+BG38),BG38)</f>
        <v>0</v>
      </c>
      <c r="BI38" s="61">
        <f t="shared" ref="BI38" si="289">IF(BI33&gt;0,IF(BI36=1,BI34,BI34+BH38),BH38)</f>
        <v>0</v>
      </c>
      <c r="BJ38" s="61">
        <f t="shared" ref="BJ38" si="290">IF(BJ33&gt;0,IF(BJ36=1,BJ34,BJ34+BI38),BI38)</f>
        <v>0</v>
      </c>
      <c r="BK38" s="61">
        <f t="shared" ref="BK38" si="291">IF(BK33&gt;0,IF(BK36=1,BK34,BK34+BJ38),BJ38)</f>
        <v>0</v>
      </c>
      <c r="BL38" s="61">
        <f t="shared" ref="BL38" si="292">IF(BL33&gt;0,IF(BL36=1,BL34,BL34+BK38),BK38)</f>
        <v>0</v>
      </c>
      <c r="BM38" s="61">
        <f t="shared" ref="BM38" si="293">IF(BM33&gt;0,IF(BM36=1,BM34,BM34+BL38),BL38)</f>
        <v>0</v>
      </c>
      <c r="BN38" s="61">
        <f t="shared" ref="BN38" si="294">IF(BN33&gt;0,IF(BN36=1,BN34,BN34+BM38),BM38)</f>
        <v>0</v>
      </c>
      <c r="BO38" s="61">
        <f t="shared" ref="BO38" si="295">IF(BO33&gt;0,IF(BO36=1,BO34,BO34+BN38),BN38)</f>
        <v>0</v>
      </c>
      <c r="BP38" s="61">
        <f t="shared" ref="BP38" si="296">IF(BP33&gt;0,IF(BP36=1,BP34,BP34+BO38),BO38)</f>
        <v>0</v>
      </c>
      <c r="BQ38" s="61">
        <f t="shared" ref="BQ38" si="297">IF(BQ33&gt;0,IF(BQ36=1,BQ34,BQ34+BP38),BP38)</f>
        <v>0</v>
      </c>
      <c r="BR38" s="61">
        <f t="shared" ref="BR38" si="298">IF(BR33&gt;0,IF(BR36=1,BR34,BR34+BQ38),BQ38)</f>
        <v>0</v>
      </c>
      <c r="BS38" s="61">
        <f t="shared" ref="BS38" si="299">IF(BS33&gt;0,IF(BS36=1,BS34,BS34+BR38),BR38)</f>
        <v>0</v>
      </c>
      <c r="BT38" s="61">
        <f t="shared" ref="BT38" si="300">IF(BT33&gt;0,IF(BT36=1,BT34,BT34+BS38),BS38)</f>
        <v>0</v>
      </c>
      <c r="BU38" s="61">
        <f t="shared" ref="BU38" si="301">IF(BU33&gt;0,IF(BU36=1,BU34,BU34+BT38),BT38)</f>
        <v>0</v>
      </c>
      <c r="BV38" s="61">
        <f t="shared" ref="BV38" si="302">IF(BV33&gt;0,IF(BV36=1,BV34,BV34+BU38),BU38)</f>
        <v>0</v>
      </c>
      <c r="BW38" s="61">
        <f t="shared" ref="BW38" si="303">IF(BW33&gt;0,IF(BW36=1,BW34,BW34+BV38),BV38)</f>
        <v>0</v>
      </c>
      <c r="BX38" s="61">
        <f t="shared" ref="BX38" si="304">IF(BX33&gt;0,IF(BX36=1,BX34,BX34+BW38),BW38)</f>
        <v>0</v>
      </c>
      <c r="BY38" s="298"/>
      <c r="BZ38" s="300"/>
      <c r="CA38" s="302"/>
      <c r="CB38" s="302"/>
    </row>
    <row r="39" spans="1:96" s="98" customFormat="1" ht="41.4" hidden="1" customHeight="1" x14ac:dyDescent="0.3">
      <c r="A39" s="97"/>
      <c r="B39" s="119"/>
      <c r="C39" s="73"/>
      <c r="D39" s="73"/>
      <c r="E39" s="73"/>
      <c r="F39" s="73"/>
      <c r="G39" s="73"/>
      <c r="H39" s="73"/>
      <c r="I39" s="73"/>
      <c r="J39" s="73"/>
      <c r="K39" s="73"/>
      <c r="L39" s="58"/>
      <c r="M39" s="7"/>
      <c r="N39" s="160"/>
      <c r="P39" s="59" t="s">
        <v>173</v>
      </c>
      <c r="Q39" s="61">
        <f>Q41</f>
        <v>0</v>
      </c>
      <c r="R39" s="61">
        <f t="shared" ref="R39" si="305">IF(R36=1,R41,R41+Q39)</f>
        <v>0</v>
      </c>
      <c r="S39" s="61">
        <f t="shared" ref="S39" si="306">IF(S36=1,S41,S41+R39)</f>
        <v>0</v>
      </c>
      <c r="T39" s="61">
        <f t="shared" ref="T39" si="307">IF(T36=1,T41,T41+S39)</f>
        <v>0</v>
      </c>
      <c r="U39" s="61">
        <f t="shared" ref="U39" si="308">IF(U36=1,U41,U41+T39)</f>
        <v>0</v>
      </c>
      <c r="V39" s="61">
        <f t="shared" ref="V39" si="309">IF(V36=1,V41,V41+U39)</f>
        <v>0</v>
      </c>
      <c r="W39" s="61">
        <f t="shared" ref="W39" si="310">IF(W36=1,W41,W41+V39)</f>
        <v>0</v>
      </c>
      <c r="X39" s="61">
        <f t="shared" ref="X39" si="311">IF(X36=1,X41,X41+W39)</f>
        <v>0</v>
      </c>
      <c r="Y39" s="61">
        <f t="shared" ref="Y39" si="312">IF(Y36=1,Y41,Y41+X39)</f>
        <v>0</v>
      </c>
      <c r="Z39" s="61">
        <f t="shared" ref="Z39" si="313">IF(Z36=1,Z41,Z41+Y39)</f>
        <v>0</v>
      </c>
      <c r="AA39" s="61">
        <f t="shared" ref="AA39" si="314">IF(AA36=1,AA41,AA41+Z39)</f>
        <v>0</v>
      </c>
      <c r="AB39" s="61">
        <f t="shared" ref="AB39" si="315">IF(AB36=1,AB41,AB41+AA39)</f>
        <v>0</v>
      </c>
      <c r="AC39" s="61">
        <f t="shared" ref="AC39" si="316">IF(AC36=1,AC41,AC41+AB39)</f>
        <v>0</v>
      </c>
      <c r="AD39" s="61">
        <f t="shared" ref="AD39" si="317">IF(AD36=1,AD41,AD41+AC39)</f>
        <v>0</v>
      </c>
      <c r="AE39" s="61">
        <f t="shared" ref="AE39" si="318">IF(AE36=1,AE41,AE41+AD39)</f>
        <v>0</v>
      </c>
      <c r="AF39" s="61">
        <f t="shared" ref="AF39" si="319">IF(AF36=1,AF41,AF41+AE39)</f>
        <v>0</v>
      </c>
      <c r="AG39" s="61">
        <f t="shared" ref="AG39" si="320">IF(AG36=1,AG41,AG41+AF39)</f>
        <v>0</v>
      </c>
      <c r="AH39" s="61">
        <f t="shared" ref="AH39" si="321">IF(AH36=1,AH41,AH41+AG39)</f>
        <v>0</v>
      </c>
      <c r="AI39" s="61">
        <f t="shared" ref="AI39" si="322">IF(AI36=1,AI41,AI41+AH39)</f>
        <v>0</v>
      </c>
      <c r="AJ39" s="61">
        <f t="shared" ref="AJ39" si="323">IF(AJ36=1,AJ41,AJ41+AI39)</f>
        <v>0</v>
      </c>
      <c r="AK39" s="61">
        <f t="shared" ref="AK39" si="324">IF(AK36=1,AK41,AK41+AJ39)</f>
        <v>0</v>
      </c>
      <c r="AL39" s="61">
        <f t="shared" ref="AL39" si="325">IF(AL36=1,AL41,AL41+AK39)</f>
        <v>0</v>
      </c>
      <c r="AM39" s="61">
        <f t="shared" ref="AM39" si="326">IF(AM36=1,AM41,AM41+AL39)</f>
        <v>0</v>
      </c>
      <c r="AN39" s="61">
        <f t="shared" ref="AN39" si="327">IF(AN36=1,AN41,AN41+AM39)</f>
        <v>0</v>
      </c>
      <c r="AO39" s="61">
        <f t="shared" ref="AO39" si="328">IF(AO36=1,AO41,AO41+AN39)</f>
        <v>0</v>
      </c>
      <c r="AP39" s="61">
        <f t="shared" ref="AP39" si="329">IF(AP36=1,AP41,AP41+AO39)</f>
        <v>0</v>
      </c>
      <c r="AQ39" s="61">
        <f t="shared" ref="AQ39" si="330">IF(AQ36=1,AQ41,AQ41+AP39)</f>
        <v>0</v>
      </c>
      <c r="AR39" s="61">
        <f t="shared" ref="AR39" si="331">IF(AR36=1,AR41,AR41+AQ39)</f>
        <v>0</v>
      </c>
      <c r="AS39" s="61">
        <f t="shared" ref="AS39" si="332">IF(AS36=1,AS41,AS41+AR39)</f>
        <v>0</v>
      </c>
      <c r="AT39" s="61">
        <f t="shared" ref="AT39" si="333">IF(AT36=1,AT41,AT41+AS39)</f>
        <v>0</v>
      </c>
      <c r="AU39" s="61">
        <f t="shared" ref="AU39" si="334">IF(AU36=1,AU41,AU41+AT39)</f>
        <v>0</v>
      </c>
      <c r="AV39" s="61">
        <f t="shared" ref="AV39" si="335">IF(AV36=1,AV41,AV41+AU39)</f>
        <v>0</v>
      </c>
      <c r="AW39" s="61">
        <f t="shared" ref="AW39" si="336">IF(AW36=1,AW41,AW41+AV39)</f>
        <v>0</v>
      </c>
      <c r="AX39" s="61">
        <f t="shared" ref="AX39" si="337">IF(AX36=1,AX41,AX41+AW39)</f>
        <v>0</v>
      </c>
      <c r="AY39" s="61">
        <f t="shared" ref="AY39" si="338">IF(AY36=1,AY41,AY41+AX39)</f>
        <v>0</v>
      </c>
      <c r="AZ39" s="61">
        <f t="shared" ref="AZ39" si="339">IF(AZ36=1,AZ41,AZ41+AY39)</f>
        <v>0</v>
      </c>
      <c r="BA39" s="61">
        <f t="shared" ref="BA39" si="340">IF(BA36=1,BA41,BA41+AZ39)</f>
        <v>0</v>
      </c>
      <c r="BB39" s="61">
        <f t="shared" ref="BB39" si="341">IF(BB36=1,BB41,BB41+BA39)</f>
        <v>0</v>
      </c>
      <c r="BC39" s="61">
        <f t="shared" ref="BC39" si="342">IF(BC36=1,BC41,BC41+BB39)</f>
        <v>0</v>
      </c>
      <c r="BD39" s="61">
        <f t="shared" ref="BD39" si="343">IF(BD36=1,BD41,BD41+BC39)</f>
        <v>0</v>
      </c>
      <c r="BE39" s="61">
        <f t="shared" ref="BE39" si="344">IF(BE36=1,BE41,BE41+BD39)</f>
        <v>0</v>
      </c>
      <c r="BF39" s="61">
        <f t="shared" ref="BF39" si="345">IF(BF36=1,BF41,BF41+BE39)</f>
        <v>0</v>
      </c>
      <c r="BG39" s="61">
        <f t="shared" ref="BG39" si="346">IF(BG36=1,BG41,BG41+BF39)</f>
        <v>0</v>
      </c>
      <c r="BH39" s="61">
        <f t="shared" ref="BH39" si="347">IF(BH36=1,BH41,BH41+BG39)</f>
        <v>0</v>
      </c>
      <c r="BI39" s="61">
        <f t="shared" ref="BI39" si="348">IF(BI36=1,BI41,BI41+BH39)</f>
        <v>0</v>
      </c>
      <c r="BJ39" s="61">
        <f t="shared" ref="BJ39" si="349">IF(BJ36=1,BJ41,BJ41+BI39)</f>
        <v>0</v>
      </c>
      <c r="BK39" s="61">
        <f t="shared" ref="BK39" si="350">IF(BK36=1,BK41,BK41+BJ39)</f>
        <v>0</v>
      </c>
      <c r="BL39" s="61">
        <f t="shared" ref="BL39" si="351">IF(BL36=1,BL41,BL41+BK39)</f>
        <v>0</v>
      </c>
      <c r="BM39" s="61">
        <f t="shared" ref="BM39" si="352">IF(BM36=1,BM41,BM41+BL39)</f>
        <v>0</v>
      </c>
      <c r="BN39" s="61">
        <f t="shared" ref="BN39" si="353">IF(BN36=1,BN41,BN41+BM39)</f>
        <v>0</v>
      </c>
      <c r="BO39" s="61">
        <f t="shared" ref="BO39" si="354">IF(BO36=1,BO41,BO41+BN39)</f>
        <v>0</v>
      </c>
      <c r="BP39" s="61">
        <f t="shared" ref="BP39" si="355">IF(BP36=1,BP41,BP41+BO39)</f>
        <v>0</v>
      </c>
      <c r="BQ39" s="61">
        <f t="shared" ref="BQ39" si="356">IF(BQ36=1,BQ41,BQ41+BP39)</f>
        <v>0</v>
      </c>
      <c r="BR39" s="61">
        <f t="shared" ref="BR39" si="357">IF(BR36=1,BR41,BR41+BQ39)</f>
        <v>0</v>
      </c>
      <c r="BS39" s="61">
        <f t="shared" ref="BS39" si="358">IF(BS36=1,BS41,BS41+BR39)</f>
        <v>0</v>
      </c>
      <c r="BT39" s="61">
        <f t="shared" ref="BT39" si="359">IF(BT36=1,BT41,BT41+BS39)</f>
        <v>0</v>
      </c>
      <c r="BU39" s="61">
        <f t="shared" ref="BU39" si="360">IF(BU36=1,BU41,BU41+BT39)</f>
        <v>0</v>
      </c>
      <c r="BV39" s="61">
        <f t="shared" ref="BV39" si="361">IF(BV36=1,BV41,BV41+BU39)</f>
        <v>0</v>
      </c>
      <c r="BW39" s="61">
        <f t="shared" ref="BW39" si="362">IF(BW36=1,BW41,BW41+BV39)</f>
        <v>0</v>
      </c>
      <c r="BX39" s="61">
        <f t="shared" ref="BX39" si="363">IF(BX36=1,BX41,BX41+BW39)</f>
        <v>0</v>
      </c>
      <c r="BY39" s="298"/>
      <c r="BZ39" s="300"/>
      <c r="CA39" s="302"/>
      <c r="CB39" s="302"/>
    </row>
    <row r="40" spans="1:96" s="98" customFormat="1" ht="28.95" customHeight="1" x14ac:dyDescent="0.3">
      <c r="A40" s="97"/>
      <c r="B40" s="119"/>
      <c r="C40" s="73"/>
      <c r="D40" s="73"/>
      <c r="E40" s="73"/>
      <c r="F40" s="73"/>
      <c r="G40" s="73"/>
      <c r="H40" s="73"/>
      <c r="I40" s="73"/>
      <c r="J40" s="73"/>
      <c r="K40" s="73"/>
      <c r="L40" s="58"/>
      <c r="M40" s="7"/>
      <c r="N40" s="160"/>
      <c r="P40" s="57" t="s">
        <v>171</v>
      </c>
      <c r="Q40" s="62">
        <f t="shared" ref="Q40:BX40" si="364">1720/12*Q33</f>
        <v>0</v>
      </c>
      <c r="R40" s="62">
        <f t="shared" si="364"/>
        <v>0</v>
      </c>
      <c r="S40" s="62">
        <f t="shared" si="364"/>
        <v>0</v>
      </c>
      <c r="T40" s="62">
        <f t="shared" si="364"/>
        <v>0</v>
      </c>
      <c r="U40" s="62">
        <f t="shared" si="364"/>
        <v>0</v>
      </c>
      <c r="V40" s="62">
        <f t="shared" si="364"/>
        <v>0</v>
      </c>
      <c r="W40" s="62">
        <f t="shared" si="364"/>
        <v>0</v>
      </c>
      <c r="X40" s="62">
        <f t="shared" si="364"/>
        <v>0</v>
      </c>
      <c r="Y40" s="62">
        <f t="shared" si="364"/>
        <v>0</v>
      </c>
      <c r="Z40" s="62">
        <f t="shared" si="364"/>
        <v>0</v>
      </c>
      <c r="AA40" s="62">
        <f t="shared" si="364"/>
        <v>0</v>
      </c>
      <c r="AB40" s="62">
        <f t="shared" si="364"/>
        <v>0</v>
      </c>
      <c r="AC40" s="62">
        <f t="shared" si="364"/>
        <v>0</v>
      </c>
      <c r="AD40" s="62">
        <f t="shared" si="364"/>
        <v>0</v>
      </c>
      <c r="AE40" s="62">
        <f t="shared" si="364"/>
        <v>0</v>
      </c>
      <c r="AF40" s="62">
        <f t="shared" si="364"/>
        <v>0</v>
      </c>
      <c r="AG40" s="62">
        <f t="shared" si="364"/>
        <v>0</v>
      </c>
      <c r="AH40" s="62">
        <f t="shared" si="364"/>
        <v>0</v>
      </c>
      <c r="AI40" s="62">
        <f t="shared" si="364"/>
        <v>0</v>
      </c>
      <c r="AJ40" s="62">
        <f t="shared" si="364"/>
        <v>0</v>
      </c>
      <c r="AK40" s="62">
        <f t="shared" si="364"/>
        <v>0</v>
      </c>
      <c r="AL40" s="62">
        <f t="shared" si="364"/>
        <v>0</v>
      </c>
      <c r="AM40" s="62">
        <f t="shared" si="364"/>
        <v>0</v>
      </c>
      <c r="AN40" s="62">
        <f t="shared" si="364"/>
        <v>0</v>
      </c>
      <c r="AO40" s="62">
        <f t="shared" si="364"/>
        <v>0</v>
      </c>
      <c r="AP40" s="62">
        <f t="shared" si="364"/>
        <v>0</v>
      </c>
      <c r="AQ40" s="62">
        <f t="shared" si="364"/>
        <v>0</v>
      </c>
      <c r="AR40" s="62">
        <f t="shared" si="364"/>
        <v>0</v>
      </c>
      <c r="AS40" s="62">
        <f t="shared" si="364"/>
        <v>0</v>
      </c>
      <c r="AT40" s="62">
        <f t="shared" si="364"/>
        <v>0</v>
      </c>
      <c r="AU40" s="62">
        <f t="shared" si="364"/>
        <v>0</v>
      </c>
      <c r="AV40" s="62">
        <f t="shared" si="364"/>
        <v>0</v>
      </c>
      <c r="AW40" s="62">
        <f t="shared" si="364"/>
        <v>0</v>
      </c>
      <c r="AX40" s="62">
        <f t="shared" si="364"/>
        <v>0</v>
      </c>
      <c r="AY40" s="62">
        <f t="shared" si="364"/>
        <v>0</v>
      </c>
      <c r="AZ40" s="62">
        <f t="shared" si="364"/>
        <v>0</v>
      </c>
      <c r="BA40" s="62">
        <f t="shared" si="364"/>
        <v>0</v>
      </c>
      <c r="BB40" s="62">
        <f t="shared" si="364"/>
        <v>0</v>
      </c>
      <c r="BC40" s="62">
        <f t="shared" si="364"/>
        <v>0</v>
      </c>
      <c r="BD40" s="62">
        <f t="shared" si="364"/>
        <v>0</v>
      </c>
      <c r="BE40" s="62">
        <f t="shared" si="364"/>
        <v>0</v>
      </c>
      <c r="BF40" s="62">
        <f t="shared" si="364"/>
        <v>0</v>
      </c>
      <c r="BG40" s="62">
        <f t="shared" si="364"/>
        <v>0</v>
      </c>
      <c r="BH40" s="62">
        <f t="shared" si="364"/>
        <v>0</v>
      </c>
      <c r="BI40" s="62">
        <f t="shared" si="364"/>
        <v>0</v>
      </c>
      <c r="BJ40" s="62">
        <f t="shared" si="364"/>
        <v>0</v>
      </c>
      <c r="BK40" s="62">
        <f t="shared" si="364"/>
        <v>0</v>
      </c>
      <c r="BL40" s="62">
        <f t="shared" si="364"/>
        <v>0</v>
      </c>
      <c r="BM40" s="62">
        <f t="shared" si="364"/>
        <v>0</v>
      </c>
      <c r="BN40" s="62">
        <f t="shared" si="364"/>
        <v>0</v>
      </c>
      <c r="BO40" s="62">
        <f t="shared" si="364"/>
        <v>0</v>
      </c>
      <c r="BP40" s="62">
        <f t="shared" si="364"/>
        <v>0</v>
      </c>
      <c r="BQ40" s="62">
        <f t="shared" si="364"/>
        <v>0</v>
      </c>
      <c r="BR40" s="62">
        <f t="shared" si="364"/>
        <v>0</v>
      </c>
      <c r="BS40" s="62">
        <f t="shared" si="364"/>
        <v>0</v>
      </c>
      <c r="BT40" s="62">
        <f t="shared" si="364"/>
        <v>0</v>
      </c>
      <c r="BU40" s="62">
        <f t="shared" si="364"/>
        <v>0</v>
      </c>
      <c r="BV40" s="62">
        <f t="shared" si="364"/>
        <v>0</v>
      </c>
      <c r="BW40" s="62">
        <f t="shared" si="364"/>
        <v>0</v>
      </c>
      <c r="BX40" s="62">
        <f t="shared" si="364"/>
        <v>0</v>
      </c>
      <c r="BY40" s="298"/>
      <c r="BZ40" s="300"/>
      <c r="CA40" s="302"/>
      <c r="CB40" s="302"/>
    </row>
    <row r="41" spans="1:96" s="98" customFormat="1" ht="28.8" x14ac:dyDescent="0.3">
      <c r="A41" s="97"/>
      <c r="B41" s="119"/>
      <c r="C41" s="73"/>
      <c r="D41" s="73"/>
      <c r="E41" s="73"/>
      <c r="F41" s="73"/>
      <c r="G41" s="73"/>
      <c r="H41" s="73"/>
      <c r="I41" s="73"/>
      <c r="J41" s="73"/>
      <c r="K41" s="73"/>
      <c r="L41" s="58"/>
      <c r="M41" s="7"/>
      <c r="N41" s="160"/>
      <c r="P41" s="57" t="s">
        <v>155</v>
      </c>
      <c r="Q41" s="62">
        <f>FLOOR(IF(OR(Q36=0,Q36=1),IF(Q34&gt;=Q40,Q40,Q34)+0.00000001,IF(Q38&gt;=Q37,Q37,Q38))+0.00000001,1)</f>
        <v>0</v>
      </c>
      <c r="R41" s="62">
        <f t="shared" ref="R41" si="365">FLOOR(IF(OR(R36=0,R36=1),IF(R40&gt;R37,R37,IF(R34&gt;=R40,R40,R34)+0.00000001),IF(R38&gt;=R37,R37-Q39,R38-Q39)+0.00000001),1)</f>
        <v>0</v>
      </c>
      <c r="S41" s="62">
        <f t="shared" ref="S41" si="366">FLOOR(IF(OR(S36=0,S36=1),IF(S40&gt;S37,S37,IF(S34&gt;=S40,S40,S34)+0.00000001),IF(S38&gt;=S37,S37-R39,S38-R39)+0.00000001),1)</f>
        <v>0</v>
      </c>
      <c r="T41" s="62">
        <f t="shared" ref="T41" si="367">FLOOR(IF(OR(T36=0,T36=1),IF(T40&gt;T37,T37,IF(T34&gt;=T40,T40,T34)+0.00000001),IF(T38&gt;=T37,T37-S39,T38-S39)+0.00000001),1)</f>
        <v>0</v>
      </c>
      <c r="U41" s="62">
        <f t="shared" ref="U41" si="368">FLOOR(IF(OR(U36=0,U36=1),IF(U40&gt;U37,U37,IF(U34&gt;=U40,U40,U34)+0.00000001),IF(U38&gt;=U37,U37-T39,U38-T39)+0.00000001),1)</f>
        <v>0</v>
      </c>
      <c r="V41" s="62">
        <f t="shared" ref="V41" si="369">FLOOR(IF(OR(V36=0,V36=1),IF(V40&gt;V37,V37,IF(V34&gt;=V40,V40,V34)+0.00000001),IF(V38&gt;=V37,V37-U39,V38-U39)+0.00000001),1)</f>
        <v>0</v>
      </c>
      <c r="W41" s="62">
        <f t="shared" ref="W41" si="370">FLOOR(IF(OR(W36=0,W36=1),IF(W40&gt;W37,W37,IF(W34&gt;=W40,W40,W34)+0.00000001),IF(W38&gt;=W37,W37-V39,W38-V39)+0.00000001),1)</f>
        <v>0</v>
      </c>
      <c r="X41" s="62">
        <f t="shared" ref="X41" si="371">FLOOR(IF(OR(X36=0,X36=1),IF(X40&gt;X37,X37,IF(X34&gt;=X40,X40,X34)+0.00000001),IF(X38&gt;=X37,X37-W39,X38-W39)+0.00000001),1)</f>
        <v>0</v>
      </c>
      <c r="Y41" s="62">
        <f t="shared" ref="Y41" si="372">FLOOR(IF(OR(Y36=0,Y36=1),IF(Y40&gt;Y37,Y37,IF(Y34&gt;=Y40,Y40,Y34)+0.00000001),IF(Y38&gt;=Y37,Y37-X39,Y38-X39)+0.00000001),1)</f>
        <v>0</v>
      </c>
      <c r="Z41" s="62">
        <f t="shared" ref="Z41" si="373">FLOOR(IF(OR(Z36=0,Z36=1),IF(Z40&gt;Z37,Z37,IF(Z34&gt;=Z40,Z40,Z34)+0.00000001),IF(Z38&gt;=Z37,Z37-Y39,Z38-Y39)+0.00000001),1)</f>
        <v>0</v>
      </c>
      <c r="AA41" s="62">
        <f t="shared" ref="AA41" si="374">FLOOR(IF(OR(AA36=0,AA36=1),IF(AA40&gt;AA37,AA37,IF(AA34&gt;=AA40,AA40,AA34)+0.00000001),IF(AA38&gt;=AA37,AA37-Z39,AA38-Z39)+0.00000001),1)</f>
        <v>0</v>
      </c>
      <c r="AB41" s="62">
        <f t="shared" ref="AB41" si="375">FLOOR(IF(OR(AB36=0,AB36=1),IF(AB40&gt;AB37,AB37,IF(AB34&gt;=AB40,AB40,AB34)+0.00000001),IF(AB38&gt;=AB37,AB37-AA39,AB38-AA39)+0.00000001),1)</f>
        <v>0</v>
      </c>
      <c r="AC41" s="62">
        <f t="shared" ref="AC41" si="376">FLOOR(IF(OR(AC36=0,AC36=1),IF(AC40&gt;AC37,AC37,IF(AC34&gt;=AC40,AC40,AC34)+0.00000001),IF(AC38&gt;=AC37,AC37-AB39,AC38-AB39)+0.00000001),1)</f>
        <v>0</v>
      </c>
      <c r="AD41" s="62">
        <f t="shared" ref="AD41" si="377">FLOOR(IF(OR(AD36=0,AD36=1),IF(AD40&gt;AD37,AD37,IF(AD34&gt;=AD40,AD40,AD34)+0.00000001),IF(AD38&gt;=AD37,AD37-AC39,AD38-AC39)+0.00000001),1)</f>
        <v>0</v>
      </c>
      <c r="AE41" s="62">
        <f t="shared" ref="AE41" si="378">FLOOR(IF(OR(AE36=0,AE36=1),IF(AE40&gt;AE37,AE37,IF(AE34&gt;=AE40,AE40,AE34)+0.00000001),IF(AE38&gt;=AE37,AE37-AD39,AE38-AD39)+0.00000001),1)</f>
        <v>0</v>
      </c>
      <c r="AF41" s="62">
        <f t="shared" ref="AF41" si="379">FLOOR(IF(OR(AF36=0,AF36=1),IF(AF40&gt;AF37,AF37,IF(AF34&gt;=AF40,AF40,AF34)+0.00000001),IF(AF38&gt;=AF37,AF37-AE39,AF38-AE39)+0.00000001),1)</f>
        <v>0</v>
      </c>
      <c r="AG41" s="62">
        <f t="shared" ref="AG41" si="380">FLOOR(IF(OR(AG36=0,AG36=1),IF(AG40&gt;AG37,AG37,IF(AG34&gt;=AG40,AG40,AG34)+0.00000001),IF(AG38&gt;=AG37,AG37-AF39,AG38-AF39)+0.00000001),1)</f>
        <v>0</v>
      </c>
      <c r="AH41" s="62">
        <f t="shared" ref="AH41" si="381">FLOOR(IF(OR(AH36=0,AH36=1),IF(AH40&gt;AH37,AH37,IF(AH34&gt;=AH40,AH40,AH34)+0.00000001),IF(AH38&gt;=AH37,AH37-AG39,AH38-AG39)+0.00000001),1)</f>
        <v>0</v>
      </c>
      <c r="AI41" s="62">
        <f t="shared" ref="AI41" si="382">FLOOR(IF(OR(AI36=0,AI36=1),IF(AI40&gt;AI37,AI37,IF(AI34&gt;=AI40,AI40,AI34)+0.00000001),IF(AI38&gt;=AI37,AI37-AH39,AI38-AH39)+0.00000001),1)</f>
        <v>0</v>
      </c>
      <c r="AJ41" s="62">
        <f t="shared" ref="AJ41" si="383">FLOOR(IF(OR(AJ36=0,AJ36=1),IF(AJ40&gt;AJ37,AJ37,IF(AJ34&gt;=AJ40,AJ40,AJ34)+0.00000001),IF(AJ38&gt;=AJ37,AJ37-AI39,AJ38-AI39)+0.00000001),1)</f>
        <v>0</v>
      </c>
      <c r="AK41" s="62">
        <f t="shared" ref="AK41" si="384">FLOOR(IF(OR(AK36=0,AK36=1),IF(AK40&gt;AK37,AK37,IF(AK34&gt;=AK40,AK40,AK34)+0.00000001),IF(AK38&gt;=AK37,AK37-AJ39,AK38-AJ39)+0.00000001),1)</f>
        <v>0</v>
      </c>
      <c r="AL41" s="62">
        <f t="shared" ref="AL41" si="385">FLOOR(IF(OR(AL36=0,AL36=1),IF(AL40&gt;AL37,AL37,IF(AL34&gt;=AL40,AL40,AL34)+0.00000001),IF(AL38&gt;=AL37,AL37-AK39,AL38-AK39)+0.00000001),1)</f>
        <v>0</v>
      </c>
      <c r="AM41" s="62">
        <f t="shared" ref="AM41" si="386">FLOOR(IF(OR(AM36=0,AM36=1),IF(AM40&gt;AM37,AM37,IF(AM34&gt;=AM40,AM40,AM34)+0.00000001),IF(AM38&gt;=AM37,AM37-AL39,AM38-AL39)+0.00000001),1)</f>
        <v>0</v>
      </c>
      <c r="AN41" s="62">
        <f t="shared" ref="AN41" si="387">FLOOR(IF(OR(AN36=0,AN36=1),IF(AN40&gt;AN37,AN37,IF(AN34&gt;=AN40,AN40,AN34)+0.00000001),IF(AN38&gt;=AN37,AN37-AM39,AN38-AM39)+0.00000001),1)</f>
        <v>0</v>
      </c>
      <c r="AO41" s="62">
        <f t="shared" ref="AO41" si="388">FLOOR(IF(OR(AO36=0,AO36=1),IF(AO40&gt;AO37,AO37,IF(AO34&gt;=AO40,AO40,AO34)+0.00000001),IF(AO38&gt;=AO37,AO37-AN39,AO38-AN39)+0.00000001),1)</f>
        <v>0</v>
      </c>
      <c r="AP41" s="62">
        <f t="shared" ref="AP41" si="389">FLOOR(IF(OR(AP36=0,AP36=1),IF(AP40&gt;AP37,AP37,IF(AP34&gt;=AP40,AP40,AP34)+0.00000001),IF(AP38&gt;=AP37,AP37-AO39,AP38-AO39)+0.00000001),1)</f>
        <v>0</v>
      </c>
      <c r="AQ41" s="62">
        <f t="shared" ref="AQ41" si="390">FLOOR(IF(OR(AQ36=0,AQ36=1),IF(AQ40&gt;AQ37,AQ37,IF(AQ34&gt;=AQ40,AQ40,AQ34)+0.00000001),IF(AQ38&gt;=AQ37,AQ37-AP39,AQ38-AP39)+0.00000001),1)</f>
        <v>0</v>
      </c>
      <c r="AR41" s="62">
        <f t="shared" ref="AR41" si="391">FLOOR(IF(OR(AR36=0,AR36=1),IF(AR40&gt;AR37,AR37,IF(AR34&gt;=AR40,AR40,AR34)+0.00000001),IF(AR38&gt;=AR37,AR37-AQ39,AR38-AQ39)+0.00000001),1)</f>
        <v>0</v>
      </c>
      <c r="AS41" s="62">
        <f t="shared" ref="AS41" si="392">FLOOR(IF(OR(AS36=0,AS36=1),IF(AS40&gt;AS37,AS37,IF(AS34&gt;=AS40,AS40,AS34)+0.00000001),IF(AS38&gt;=AS37,AS37-AR39,AS38-AR39)+0.00000001),1)</f>
        <v>0</v>
      </c>
      <c r="AT41" s="62">
        <f t="shared" ref="AT41" si="393">FLOOR(IF(OR(AT36=0,AT36=1),IF(AT40&gt;AT37,AT37,IF(AT34&gt;=AT40,AT40,AT34)+0.00000001),IF(AT38&gt;=AT37,AT37-AS39,AT38-AS39)+0.00000001),1)</f>
        <v>0</v>
      </c>
      <c r="AU41" s="62">
        <f t="shared" ref="AU41" si="394">FLOOR(IF(OR(AU36=0,AU36=1),IF(AU40&gt;AU37,AU37,IF(AU34&gt;=AU40,AU40,AU34)+0.00000001),IF(AU38&gt;=AU37,AU37-AT39,AU38-AT39)+0.00000001),1)</f>
        <v>0</v>
      </c>
      <c r="AV41" s="62">
        <f t="shared" ref="AV41" si="395">FLOOR(IF(OR(AV36=0,AV36=1),IF(AV40&gt;AV37,AV37,IF(AV34&gt;=AV40,AV40,AV34)+0.00000001),IF(AV38&gt;=AV37,AV37-AU39,AV38-AU39)+0.00000001),1)</f>
        <v>0</v>
      </c>
      <c r="AW41" s="62">
        <f t="shared" ref="AW41" si="396">FLOOR(IF(OR(AW36=0,AW36=1),IF(AW40&gt;AW37,AW37,IF(AW34&gt;=AW40,AW40,AW34)+0.00000001),IF(AW38&gt;=AW37,AW37-AV39,AW38-AV39)+0.00000001),1)</f>
        <v>0</v>
      </c>
      <c r="AX41" s="62">
        <f t="shared" ref="AX41" si="397">FLOOR(IF(OR(AX36=0,AX36=1),IF(AX40&gt;AX37,AX37,IF(AX34&gt;=AX40,AX40,AX34)+0.00000001),IF(AX38&gt;=AX37,AX37-AW39,AX38-AW39)+0.00000001),1)</f>
        <v>0</v>
      </c>
      <c r="AY41" s="62">
        <f t="shared" ref="AY41" si="398">FLOOR(IF(OR(AY36=0,AY36=1),IF(AY40&gt;AY37,AY37,IF(AY34&gt;=AY40,AY40,AY34)+0.00000001),IF(AY38&gt;=AY37,AY37-AX39,AY38-AX39)+0.00000001),1)</f>
        <v>0</v>
      </c>
      <c r="AZ41" s="62">
        <f t="shared" ref="AZ41" si="399">FLOOR(IF(OR(AZ36=0,AZ36=1),IF(AZ40&gt;AZ37,AZ37,IF(AZ34&gt;=AZ40,AZ40,AZ34)+0.00000001),IF(AZ38&gt;=AZ37,AZ37-AY39,AZ38-AY39)+0.00000001),1)</f>
        <v>0</v>
      </c>
      <c r="BA41" s="62">
        <f t="shared" ref="BA41" si="400">FLOOR(IF(OR(BA36=0,BA36=1),IF(BA40&gt;BA37,BA37,IF(BA34&gt;=BA40,BA40,BA34)+0.00000001),IF(BA38&gt;=BA37,BA37-AZ39,BA38-AZ39)+0.00000001),1)</f>
        <v>0</v>
      </c>
      <c r="BB41" s="62">
        <f t="shared" ref="BB41" si="401">FLOOR(IF(OR(BB36=0,BB36=1),IF(BB40&gt;BB37,BB37,IF(BB34&gt;=BB40,BB40,BB34)+0.00000001),IF(BB38&gt;=BB37,BB37-BA39,BB38-BA39)+0.00000001),1)</f>
        <v>0</v>
      </c>
      <c r="BC41" s="62">
        <f t="shared" ref="BC41" si="402">FLOOR(IF(OR(BC36=0,BC36=1),IF(BC40&gt;BC37,BC37,IF(BC34&gt;=BC40,BC40,BC34)+0.00000001),IF(BC38&gt;=BC37,BC37-BB39,BC38-BB39)+0.00000001),1)</f>
        <v>0</v>
      </c>
      <c r="BD41" s="62">
        <f t="shared" ref="BD41" si="403">FLOOR(IF(OR(BD36=0,BD36=1),IF(BD40&gt;BD37,BD37,IF(BD34&gt;=BD40,BD40,BD34)+0.00000001),IF(BD38&gt;=BD37,BD37-BC39,BD38-BC39)+0.00000001),1)</f>
        <v>0</v>
      </c>
      <c r="BE41" s="62">
        <f t="shared" ref="BE41" si="404">FLOOR(IF(OR(BE36=0,BE36=1),IF(BE40&gt;BE37,BE37,IF(BE34&gt;=BE40,BE40,BE34)+0.00000001),IF(BE38&gt;=BE37,BE37-BD39,BE38-BD39)+0.00000001),1)</f>
        <v>0</v>
      </c>
      <c r="BF41" s="62">
        <f t="shared" ref="BF41" si="405">FLOOR(IF(OR(BF36=0,BF36=1),IF(BF40&gt;BF37,BF37,IF(BF34&gt;=BF40,BF40,BF34)+0.00000001),IF(BF38&gt;=BF37,BF37-BE39,BF38-BE39)+0.00000001),1)</f>
        <v>0</v>
      </c>
      <c r="BG41" s="62">
        <f t="shared" ref="BG41" si="406">FLOOR(IF(OR(BG36=0,BG36=1),IF(BG40&gt;BG37,BG37,IF(BG34&gt;=BG40,BG40,BG34)+0.00000001),IF(BG38&gt;=BG37,BG37-BF39,BG38-BF39)+0.00000001),1)</f>
        <v>0</v>
      </c>
      <c r="BH41" s="62">
        <f t="shared" ref="BH41" si="407">FLOOR(IF(OR(BH36=0,BH36=1),IF(BH40&gt;BH37,BH37,IF(BH34&gt;=BH40,BH40,BH34)+0.00000001),IF(BH38&gt;=BH37,BH37-BG39,BH38-BG39)+0.00000001),1)</f>
        <v>0</v>
      </c>
      <c r="BI41" s="62">
        <f t="shared" ref="BI41" si="408">FLOOR(IF(OR(BI36=0,BI36=1),IF(BI40&gt;BI37,BI37,IF(BI34&gt;=BI40,BI40,BI34)+0.00000001),IF(BI38&gt;=BI37,BI37-BH39,BI38-BH39)+0.00000001),1)</f>
        <v>0</v>
      </c>
      <c r="BJ41" s="62">
        <f t="shared" ref="BJ41" si="409">FLOOR(IF(OR(BJ36=0,BJ36=1),IF(BJ40&gt;BJ37,BJ37,IF(BJ34&gt;=BJ40,BJ40,BJ34)+0.00000001),IF(BJ38&gt;=BJ37,BJ37-BI39,BJ38-BI39)+0.00000001),1)</f>
        <v>0</v>
      </c>
      <c r="BK41" s="62">
        <f t="shared" ref="BK41" si="410">FLOOR(IF(OR(BK36=0,BK36=1),IF(BK40&gt;BK37,BK37,IF(BK34&gt;=BK40,BK40,BK34)+0.00000001),IF(BK38&gt;=BK37,BK37-BJ39,BK38-BJ39)+0.00000001),1)</f>
        <v>0</v>
      </c>
      <c r="BL41" s="62">
        <f t="shared" ref="BL41" si="411">FLOOR(IF(OR(BL36=0,BL36=1),IF(BL40&gt;BL37,BL37,IF(BL34&gt;=BL40,BL40,BL34)+0.00000001),IF(BL38&gt;=BL37,BL37-BK39,BL38-BK39)+0.00000001),1)</f>
        <v>0</v>
      </c>
      <c r="BM41" s="62">
        <f t="shared" ref="BM41" si="412">FLOOR(IF(OR(BM36=0,BM36=1),IF(BM40&gt;BM37,BM37,IF(BM34&gt;=BM40,BM40,BM34)+0.00000001),IF(BM38&gt;=BM37,BM37-BL39,BM38-BL39)+0.00000001),1)</f>
        <v>0</v>
      </c>
      <c r="BN41" s="62">
        <f t="shared" ref="BN41" si="413">FLOOR(IF(OR(BN36=0,BN36=1),IF(BN40&gt;BN37,BN37,IF(BN34&gt;=BN40,BN40,BN34)+0.00000001),IF(BN38&gt;=BN37,BN37-BM39,BN38-BM39)+0.00000001),1)</f>
        <v>0</v>
      </c>
      <c r="BO41" s="62">
        <f t="shared" ref="BO41" si="414">FLOOR(IF(OR(BO36=0,BO36=1),IF(BO40&gt;BO37,BO37,IF(BO34&gt;=BO40,BO40,BO34)+0.00000001),IF(BO38&gt;=BO37,BO37-BN39,BO38-BN39)+0.00000001),1)</f>
        <v>0</v>
      </c>
      <c r="BP41" s="62">
        <f t="shared" ref="BP41" si="415">FLOOR(IF(OR(BP36=0,BP36=1),IF(BP40&gt;BP37,BP37,IF(BP34&gt;=BP40,BP40,BP34)+0.00000001),IF(BP38&gt;=BP37,BP37-BO39,BP38-BO39)+0.00000001),1)</f>
        <v>0</v>
      </c>
      <c r="BQ41" s="62">
        <f t="shared" ref="BQ41" si="416">FLOOR(IF(OR(BQ36=0,BQ36=1),IF(BQ40&gt;BQ37,BQ37,IF(BQ34&gt;=BQ40,BQ40,BQ34)+0.00000001),IF(BQ38&gt;=BQ37,BQ37-BP39,BQ38-BP39)+0.00000001),1)</f>
        <v>0</v>
      </c>
      <c r="BR41" s="62">
        <f t="shared" ref="BR41" si="417">FLOOR(IF(OR(BR36=0,BR36=1),IF(BR40&gt;BR37,BR37,IF(BR34&gt;=BR40,BR40,BR34)+0.00000001),IF(BR38&gt;=BR37,BR37-BQ39,BR38-BQ39)+0.00000001),1)</f>
        <v>0</v>
      </c>
      <c r="BS41" s="62">
        <f t="shared" ref="BS41" si="418">FLOOR(IF(OR(BS36=0,BS36=1),IF(BS40&gt;BS37,BS37,IF(BS34&gt;=BS40,BS40,BS34)+0.00000001),IF(BS38&gt;=BS37,BS37-BR39,BS38-BR39)+0.00000001),1)</f>
        <v>0</v>
      </c>
      <c r="BT41" s="62">
        <f t="shared" ref="BT41" si="419">FLOOR(IF(OR(BT36=0,BT36=1),IF(BT40&gt;BT37,BT37,IF(BT34&gt;=BT40,BT40,BT34)+0.00000001),IF(BT38&gt;=BT37,BT37-BS39,BT38-BS39)+0.00000001),1)</f>
        <v>0</v>
      </c>
      <c r="BU41" s="62">
        <f t="shared" ref="BU41" si="420">FLOOR(IF(OR(BU36=0,BU36=1),IF(BU40&gt;BU37,BU37,IF(BU34&gt;=BU40,BU40,BU34)+0.00000001),IF(BU38&gt;=BU37,BU37-BT39,BU38-BT39)+0.00000001),1)</f>
        <v>0</v>
      </c>
      <c r="BV41" s="62">
        <f t="shared" ref="BV41" si="421">FLOOR(IF(OR(BV36=0,BV36=1),IF(BV40&gt;BV37,BV37,IF(BV34&gt;=BV40,BV40,BV34)+0.00000001),IF(BV38&gt;=BV37,BV37-BU39,BV38-BU39)+0.00000001),1)</f>
        <v>0</v>
      </c>
      <c r="BW41" s="62">
        <f t="shared" ref="BW41" si="422">FLOOR(IF(OR(BW36=0,BW36=1),IF(BW40&gt;BW37,BW37,IF(BW34&gt;=BW40,BW40,BW34)+0.00000001),IF(BW38&gt;=BW37,BW37-BV39,BW38-BV39)+0.00000001),1)</f>
        <v>0</v>
      </c>
      <c r="BX41" s="62">
        <f t="shared" ref="BX41" si="423">FLOOR(IF(OR(BX36=0,BX36=1),IF(BX40&gt;BX37,BX37,IF(BX34&gt;=BX40,BX40,BX34)+0.00000001),IF(BX38&gt;=BX37,BX37-BW39,BX38-BW39)+0.00000001),1)</f>
        <v>0</v>
      </c>
      <c r="BY41" s="298"/>
      <c r="BZ41" s="300"/>
      <c r="CA41" s="302"/>
      <c r="CB41" s="302"/>
    </row>
    <row r="42" spans="1:96" s="98" customFormat="1" ht="25.2" customHeight="1" thickBot="1" x14ac:dyDescent="0.35">
      <c r="A42" s="97"/>
      <c r="B42" s="120"/>
      <c r="C42" s="63"/>
      <c r="D42" s="63"/>
      <c r="E42" s="63"/>
      <c r="F42" s="63"/>
      <c r="G42" s="63"/>
      <c r="H42" s="63"/>
      <c r="I42" s="63"/>
      <c r="J42" s="63"/>
      <c r="K42" s="63"/>
      <c r="L42" s="64"/>
      <c r="M42" s="7"/>
      <c r="N42" s="161"/>
      <c r="P42" s="175" t="s">
        <v>156</v>
      </c>
      <c r="Q42" s="204">
        <f>IF(Q41=0,0,Q41*$J$16)</f>
        <v>0</v>
      </c>
      <c r="R42" s="204">
        <f t="shared" ref="R42" si="424">IF(R41=0,0,R41*$J$16)</f>
        <v>0</v>
      </c>
      <c r="S42" s="204">
        <f t="shared" ref="S42" si="425">IF(S41=0,0,S41*$J$16)</f>
        <v>0</v>
      </c>
      <c r="T42" s="204">
        <f t="shared" ref="T42" si="426">IF(T41=0,0,T41*$J$16)</f>
        <v>0</v>
      </c>
      <c r="U42" s="204">
        <f t="shared" ref="U42" si="427">IF(U41=0,0,U41*$J$16)</f>
        <v>0</v>
      </c>
      <c r="V42" s="204">
        <f t="shared" ref="V42" si="428">IF(V41=0,0,V41*$J$16)</f>
        <v>0</v>
      </c>
      <c r="W42" s="204">
        <f t="shared" ref="W42" si="429">IF(W41=0,0,W41*$J$16)</f>
        <v>0</v>
      </c>
      <c r="X42" s="204">
        <f t="shared" ref="X42" si="430">IF(X41=0,0,X41*$J$16)</f>
        <v>0</v>
      </c>
      <c r="Y42" s="204">
        <f t="shared" ref="Y42" si="431">IF(Y41=0,0,Y41*$J$16)</f>
        <v>0</v>
      </c>
      <c r="Z42" s="204">
        <f t="shared" ref="Z42" si="432">IF(Z41=0,0,Z41*$J$16)</f>
        <v>0</v>
      </c>
      <c r="AA42" s="204">
        <f t="shared" ref="AA42" si="433">IF(AA41=0,0,AA41*$J$16)</f>
        <v>0</v>
      </c>
      <c r="AB42" s="204">
        <f t="shared" ref="AB42" si="434">IF(AB41=0,0,AB41*$J$16)</f>
        <v>0</v>
      </c>
      <c r="AC42" s="204">
        <f t="shared" ref="AC42" si="435">IF(AC41=0,0,AC41*$J$16)</f>
        <v>0</v>
      </c>
      <c r="AD42" s="204">
        <f t="shared" ref="AD42" si="436">IF(AD41=0,0,AD41*$J$16)</f>
        <v>0</v>
      </c>
      <c r="AE42" s="204">
        <f t="shared" ref="AE42" si="437">IF(AE41=0,0,AE41*$J$16)</f>
        <v>0</v>
      </c>
      <c r="AF42" s="204">
        <f t="shared" ref="AF42" si="438">IF(AF41=0,0,AF41*$J$16)</f>
        <v>0</v>
      </c>
      <c r="AG42" s="204">
        <f t="shared" ref="AG42" si="439">IF(AG41=0,0,AG41*$J$16)</f>
        <v>0</v>
      </c>
      <c r="AH42" s="204">
        <f t="shared" ref="AH42" si="440">IF(AH41=0,0,AH41*$J$16)</f>
        <v>0</v>
      </c>
      <c r="AI42" s="204">
        <f t="shared" ref="AI42" si="441">IF(AI41=0,0,AI41*$J$16)</f>
        <v>0</v>
      </c>
      <c r="AJ42" s="204">
        <f t="shared" ref="AJ42" si="442">IF(AJ41=0,0,AJ41*$J$16)</f>
        <v>0</v>
      </c>
      <c r="AK42" s="204">
        <f t="shared" ref="AK42" si="443">IF(AK41=0,0,AK41*$J$16)</f>
        <v>0</v>
      </c>
      <c r="AL42" s="204">
        <f t="shared" ref="AL42" si="444">IF(AL41=0,0,AL41*$J$16)</f>
        <v>0</v>
      </c>
      <c r="AM42" s="204">
        <f t="shared" ref="AM42" si="445">IF(AM41=0,0,AM41*$J$16)</f>
        <v>0</v>
      </c>
      <c r="AN42" s="204">
        <f t="shared" ref="AN42" si="446">IF(AN41=0,0,AN41*$J$16)</f>
        <v>0</v>
      </c>
      <c r="AO42" s="204">
        <f t="shared" ref="AO42" si="447">IF(AO41=0,0,AO41*$J$16)</f>
        <v>0</v>
      </c>
      <c r="AP42" s="204">
        <f t="shared" ref="AP42" si="448">IF(AP41=0,0,AP41*$J$16)</f>
        <v>0</v>
      </c>
      <c r="AQ42" s="204">
        <f t="shared" ref="AQ42" si="449">IF(AQ41=0,0,AQ41*$J$16)</f>
        <v>0</v>
      </c>
      <c r="AR42" s="204">
        <f t="shared" ref="AR42" si="450">IF(AR41=0,0,AR41*$J$16)</f>
        <v>0</v>
      </c>
      <c r="AS42" s="204">
        <f t="shared" ref="AS42" si="451">IF(AS41=0,0,AS41*$J$16)</f>
        <v>0</v>
      </c>
      <c r="AT42" s="204">
        <f t="shared" ref="AT42" si="452">IF(AT41=0,0,AT41*$J$16)</f>
        <v>0</v>
      </c>
      <c r="AU42" s="204">
        <f t="shared" ref="AU42" si="453">IF(AU41=0,0,AU41*$J$16)</f>
        <v>0</v>
      </c>
      <c r="AV42" s="204">
        <f t="shared" ref="AV42" si="454">IF(AV41=0,0,AV41*$J$16)</f>
        <v>0</v>
      </c>
      <c r="AW42" s="204">
        <f t="shared" ref="AW42" si="455">IF(AW41=0,0,AW41*$J$16)</f>
        <v>0</v>
      </c>
      <c r="AX42" s="204">
        <f t="shared" ref="AX42" si="456">IF(AX41=0,0,AX41*$J$16)</f>
        <v>0</v>
      </c>
      <c r="AY42" s="204">
        <f t="shared" ref="AY42" si="457">IF(AY41=0,0,AY41*$J$16)</f>
        <v>0</v>
      </c>
      <c r="AZ42" s="204">
        <f t="shared" ref="AZ42" si="458">IF(AZ41=0,0,AZ41*$J$16)</f>
        <v>0</v>
      </c>
      <c r="BA42" s="204">
        <f t="shared" ref="BA42" si="459">IF(BA41=0,0,BA41*$J$16)</f>
        <v>0</v>
      </c>
      <c r="BB42" s="204">
        <f t="shared" ref="BB42" si="460">IF(BB41=0,0,BB41*$J$16)</f>
        <v>0</v>
      </c>
      <c r="BC42" s="204">
        <f t="shared" ref="BC42" si="461">IF(BC41=0,0,BC41*$J$16)</f>
        <v>0</v>
      </c>
      <c r="BD42" s="204">
        <f t="shared" ref="BD42" si="462">IF(BD41=0,0,BD41*$J$16)</f>
        <v>0</v>
      </c>
      <c r="BE42" s="204">
        <f t="shared" ref="BE42" si="463">IF(BE41=0,0,BE41*$J$16)</f>
        <v>0</v>
      </c>
      <c r="BF42" s="204">
        <f t="shared" ref="BF42" si="464">IF(BF41=0,0,BF41*$J$16)</f>
        <v>0</v>
      </c>
      <c r="BG42" s="204">
        <f t="shared" ref="BG42" si="465">IF(BG41=0,0,BG41*$J$16)</f>
        <v>0</v>
      </c>
      <c r="BH42" s="204">
        <f t="shared" ref="BH42" si="466">IF(BH41=0,0,BH41*$J$16)</f>
        <v>0</v>
      </c>
      <c r="BI42" s="204">
        <f t="shared" ref="BI42" si="467">IF(BI41=0,0,BI41*$J$16)</f>
        <v>0</v>
      </c>
      <c r="BJ42" s="204">
        <f t="shared" ref="BJ42" si="468">IF(BJ41=0,0,BJ41*$J$16)</f>
        <v>0</v>
      </c>
      <c r="BK42" s="204">
        <f t="shared" ref="BK42" si="469">IF(BK41=0,0,BK41*$J$16)</f>
        <v>0</v>
      </c>
      <c r="BL42" s="204">
        <f t="shared" ref="BL42" si="470">IF(BL41=0,0,BL41*$J$16)</f>
        <v>0</v>
      </c>
      <c r="BM42" s="204">
        <f t="shared" ref="BM42" si="471">IF(BM41=0,0,BM41*$J$16)</f>
        <v>0</v>
      </c>
      <c r="BN42" s="204">
        <f t="shared" ref="BN42" si="472">IF(BN41=0,0,BN41*$J$16)</f>
        <v>0</v>
      </c>
      <c r="BO42" s="204">
        <f t="shared" ref="BO42" si="473">IF(BO41=0,0,BO41*$J$16)</f>
        <v>0</v>
      </c>
      <c r="BP42" s="204">
        <f t="shared" ref="BP42" si="474">IF(BP41=0,0,BP41*$J$16)</f>
        <v>0</v>
      </c>
      <c r="BQ42" s="204">
        <f t="shared" ref="BQ42" si="475">IF(BQ41=0,0,BQ41*$J$16)</f>
        <v>0</v>
      </c>
      <c r="BR42" s="204">
        <f t="shared" ref="BR42" si="476">IF(BR41=0,0,BR41*$J$16)</f>
        <v>0</v>
      </c>
      <c r="BS42" s="204">
        <f t="shared" ref="BS42" si="477">IF(BS41=0,0,BS41*$J$16)</f>
        <v>0</v>
      </c>
      <c r="BT42" s="204">
        <f t="shared" ref="BT42" si="478">IF(BT41=0,0,BT41*$J$16)</f>
        <v>0</v>
      </c>
      <c r="BU42" s="204">
        <f t="shared" ref="BU42" si="479">IF(BU41=0,0,BU41*$J$16)</f>
        <v>0</v>
      </c>
      <c r="BV42" s="204">
        <f t="shared" ref="BV42" si="480">IF(BV41=0,0,BV41*$J$16)</f>
        <v>0</v>
      </c>
      <c r="BW42" s="204">
        <f t="shared" ref="BW42" si="481">IF(BW41=0,0,BW41*$J$16)</f>
        <v>0</v>
      </c>
      <c r="BX42" s="204">
        <f t="shared" ref="BX42" si="482">IF(BX41=0,0,BX41*$J$16)</f>
        <v>0</v>
      </c>
      <c r="BY42" s="299"/>
      <c r="BZ42" s="301"/>
      <c r="CA42" s="303"/>
      <c r="CB42" s="303"/>
      <c r="CD42" s="146">
        <f>SUMIFS($Q42:$BX42,$Q32:$BX32,"1. ZoR")</f>
        <v>0</v>
      </c>
      <c r="CE42" s="146">
        <f>SUMIFS($Q42:$BX42,$Q32:$BX32,"2. ZoR")</f>
        <v>0</v>
      </c>
      <c r="CF42" s="146">
        <f>SUMIFS($Q42:$BX42,$Q32:$BX32,"3. ZoR")</f>
        <v>0</v>
      </c>
      <c r="CG42" s="146">
        <f>SUMIFS($Q42:$BX42,$Q32:$BX32,"4. ZoR")</f>
        <v>0</v>
      </c>
      <c r="CH42" s="146">
        <f>SUMIFS($Q42:$BX42,$Q32:$BX32,"5. ZoR")</f>
        <v>0</v>
      </c>
      <c r="CI42" s="146">
        <f>SUMIFS($Q42:$BX42,$Q32:$BX32,"6. ZoR")</f>
        <v>0</v>
      </c>
      <c r="CJ42" s="146">
        <f>SUMIFS($Q42:$BX42,$Q32:$BX32,"7. ZoR")</f>
        <v>0</v>
      </c>
      <c r="CK42" s="146">
        <f>SUMIFS($Q42:$BX42,$Q32:$BX32,"8. ZoR")</f>
        <v>0</v>
      </c>
      <c r="CL42" s="146">
        <f>SUMIFS($Q42:$BX42,$Q32:$BX32,"9. ZoR")</f>
        <v>0</v>
      </c>
      <c r="CM42" s="146">
        <f>SUMIFS($Q42:$BX42,$Q32:$BX32,"10. ZoR")</f>
        <v>0</v>
      </c>
      <c r="CN42" s="146">
        <f>SUMIFS($Q42:$BX42,$Q32:$BX32,"11. ZoR")</f>
        <v>0</v>
      </c>
      <c r="CO42" s="146">
        <f>SUMIFS($Q42:$BX42,$Q32:$BX32,"12. ZoR")</f>
        <v>0</v>
      </c>
      <c r="CP42" s="146">
        <f>SUMIFS($Q42:$BX42,$Q32:$BX32,"13. ZoR")</f>
        <v>0</v>
      </c>
      <c r="CQ42" s="146">
        <f>SUMIFS($Q42:$BX42,$Q32:$BX32,"14. ZoR")</f>
        <v>0</v>
      </c>
      <c r="CR42" s="146">
        <f>SUMIFS($Q42:$BX42,$Q32:$BX32,"15. ZoR")</f>
        <v>0</v>
      </c>
    </row>
    <row r="43" spans="1:96" ht="15" thickBot="1" x14ac:dyDescent="0.35"/>
    <row r="44" spans="1:96" s="98" customFormat="1" ht="69.599999999999994" customHeight="1" thickBot="1" x14ac:dyDescent="0.35">
      <c r="A44" s="229"/>
      <c r="B44" s="112"/>
      <c r="C44" s="304" t="s">
        <v>1</v>
      </c>
      <c r="D44" s="113"/>
      <c r="E44" s="122" t="s">
        <v>198</v>
      </c>
      <c r="F44" s="122" t="s">
        <v>200</v>
      </c>
      <c r="G44" s="114" t="s">
        <v>93</v>
      </c>
      <c r="H44" s="114" t="s">
        <v>94</v>
      </c>
      <c r="I44" s="114" t="s">
        <v>229</v>
      </c>
      <c r="J44" s="114" t="s">
        <v>206</v>
      </c>
      <c r="K44" s="114" t="s">
        <v>208</v>
      </c>
      <c r="L44" s="129" t="s">
        <v>0</v>
      </c>
      <c r="M44" s="7"/>
      <c r="N44" s="115">
        <v>208002</v>
      </c>
      <c r="P44" s="162" t="s">
        <v>129</v>
      </c>
      <c r="Q44" s="76" t="s">
        <v>3</v>
      </c>
      <c r="R44" s="76" t="s">
        <v>4</v>
      </c>
      <c r="S44" s="76" t="s">
        <v>5</v>
      </c>
      <c r="T44" s="76" t="s">
        <v>6</v>
      </c>
      <c r="U44" s="76" t="s">
        <v>7</v>
      </c>
      <c r="V44" s="76" t="s">
        <v>8</v>
      </c>
      <c r="W44" s="76" t="s">
        <v>9</v>
      </c>
      <c r="X44" s="76" t="s">
        <v>10</v>
      </c>
      <c r="Y44" s="76" t="s">
        <v>11</v>
      </c>
      <c r="Z44" s="76" t="s">
        <v>12</v>
      </c>
      <c r="AA44" s="76" t="s">
        <v>13</v>
      </c>
      <c r="AB44" s="76" t="s">
        <v>14</v>
      </c>
      <c r="AC44" s="76" t="s">
        <v>15</v>
      </c>
      <c r="AD44" s="76" t="s">
        <v>16</v>
      </c>
      <c r="AE44" s="76" t="s">
        <v>17</v>
      </c>
      <c r="AF44" s="76" t="s">
        <v>18</v>
      </c>
      <c r="AG44" s="76" t="s">
        <v>19</v>
      </c>
      <c r="AH44" s="76" t="s">
        <v>20</v>
      </c>
      <c r="AI44" s="76" t="s">
        <v>21</v>
      </c>
      <c r="AJ44" s="76" t="s">
        <v>22</v>
      </c>
      <c r="AK44" s="76" t="s">
        <v>23</v>
      </c>
      <c r="AL44" s="76" t="s">
        <v>24</v>
      </c>
      <c r="AM44" s="76" t="s">
        <v>25</v>
      </c>
      <c r="AN44" s="76" t="s">
        <v>26</v>
      </c>
      <c r="AO44" s="76" t="s">
        <v>27</v>
      </c>
      <c r="AP44" s="76" t="s">
        <v>28</v>
      </c>
      <c r="AQ44" s="76" t="s">
        <v>29</v>
      </c>
      <c r="AR44" s="76" t="s">
        <v>30</v>
      </c>
      <c r="AS44" s="76" t="s">
        <v>31</v>
      </c>
      <c r="AT44" s="76" t="s">
        <v>32</v>
      </c>
      <c r="AU44" s="76" t="s">
        <v>33</v>
      </c>
      <c r="AV44" s="76" t="s">
        <v>34</v>
      </c>
      <c r="AW44" s="76" t="s">
        <v>35</v>
      </c>
      <c r="AX44" s="76" t="s">
        <v>36</v>
      </c>
      <c r="AY44" s="76" t="s">
        <v>37</v>
      </c>
      <c r="AZ44" s="76" t="s">
        <v>38</v>
      </c>
      <c r="BA44" s="76" t="s">
        <v>39</v>
      </c>
      <c r="BB44" s="76" t="s">
        <v>40</v>
      </c>
      <c r="BC44" s="76" t="s">
        <v>41</v>
      </c>
      <c r="BD44" s="76" t="s">
        <v>42</v>
      </c>
      <c r="BE44" s="76" t="s">
        <v>43</v>
      </c>
      <c r="BF44" s="76" t="s">
        <v>44</v>
      </c>
      <c r="BG44" s="76" t="s">
        <v>45</v>
      </c>
      <c r="BH44" s="76" t="s">
        <v>46</v>
      </c>
      <c r="BI44" s="76" t="s">
        <v>47</v>
      </c>
      <c r="BJ44" s="76" t="s">
        <v>48</v>
      </c>
      <c r="BK44" s="76" t="s">
        <v>49</v>
      </c>
      <c r="BL44" s="76" t="s">
        <v>50</v>
      </c>
      <c r="BM44" s="76" t="s">
        <v>51</v>
      </c>
      <c r="BN44" s="76" t="s">
        <v>52</v>
      </c>
      <c r="BO44" s="76" t="s">
        <v>130</v>
      </c>
      <c r="BP44" s="76" t="s">
        <v>131</v>
      </c>
      <c r="BQ44" s="76" t="s">
        <v>132</v>
      </c>
      <c r="BR44" s="76" t="s">
        <v>133</v>
      </c>
      <c r="BS44" s="76" t="s">
        <v>134</v>
      </c>
      <c r="BT44" s="76" t="s">
        <v>135</v>
      </c>
      <c r="BU44" s="76" t="s">
        <v>136</v>
      </c>
      <c r="BV44" s="76" t="s">
        <v>137</v>
      </c>
      <c r="BW44" s="76" t="s">
        <v>138</v>
      </c>
      <c r="BX44" s="76" t="s">
        <v>139</v>
      </c>
      <c r="BY44" s="125" t="s">
        <v>174</v>
      </c>
      <c r="BZ44" s="126" t="s">
        <v>175</v>
      </c>
      <c r="CA44" s="126" t="s">
        <v>157</v>
      </c>
      <c r="CB44" s="126" t="s">
        <v>237</v>
      </c>
      <c r="CD44" s="306" t="s">
        <v>222</v>
      </c>
      <c r="CE44" s="307"/>
      <c r="CF44" s="307"/>
      <c r="CG44" s="307"/>
      <c r="CH44" s="307"/>
      <c r="CI44" s="307"/>
      <c r="CJ44" s="307"/>
      <c r="CK44" s="307"/>
      <c r="CL44" s="307"/>
      <c r="CM44" s="307"/>
      <c r="CN44" s="307"/>
      <c r="CO44" s="307"/>
      <c r="CP44" s="307"/>
      <c r="CQ44" s="307"/>
      <c r="CR44" s="307"/>
    </row>
    <row r="45" spans="1:96" s="98" customFormat="1" ht="21" hidden="1" customHeight="1" x14ac:dyDescent="0.3">
      <c r="A45" s="230"/>
      <c r="B45" s="105"/>
      <c r="C45" s="305"/>
      <c r="D45" s="116"/>
      <c r="E45" s="116"/>
      <c r="F45" s="116"/>
      <c r="G45" s="308" t="s">
        <v>235</v>
      </c>
      <c r="H45" s="308" t="s">
        <v>95</v>
      </c>
      <c r="I45" s="309" t="s">
        <v>199</v>
      </c>
      <c r="J45" s="309" t="s">
        <v>207</v>
      </c>
      <c r="K45" s="128"/>
      <c r="L45" s="311" t="s">
        <v>92</v>
      </c>
      <c r="M45" s="7"/>
      <c r="N45" s="313" t="s">
        <v>2</v>
      </c>
      <c r="P45" s="77"/>
      <c r="Q45" s="67">
        <f>MONTH(Úvod!$F$10)</f>
        <v>1</v>
      </c>
      <c r="R45" s="68">
        <f t="shared" ref="R45" si="483">IF(Q45=12,1,Q45+1)</f>
        <v>2</v>
      </c>
      <c r="S45" s="68">
        <f t="shared" ref="S45" si="484">IF(R45=12,1,R45+1)</f>
        <v>3</v>
      </c>
      <c r="T45" s="69">
        <f t="shared" ref="T45" si="485">IF(S45=12,1,S45+1)</f>
        <v>4</v>
      </c>
      <c r="U45" s="69">
        <f t="shared" ref="U45" si="486">IF(T45=12,1,T45+1)</f>
        <v>5</v>
      </c>
      <c r="V45" s="69">
        <f t="shared" ref="V45" si="487">IF(U45=12,1,U45+1)</f>
        <v>6</v>
      </c>
      <c r="W45" s="69">
        <f t="shared" ref="W45" si="488">IF(V45=12,1,V45+1)</f>
        <v>7</v>
      </c>
      <c r="X45" s="69">
        <f t="shared" ref="X45" si="489">IF(W45=12,1,W45+1)</f>
        <v>8</v>
      </c>
      <c r="Y45" s="69">
        <f t="shared" ref="Y45" si="490">IF(X45=12,1,X45+1)</f>
        <v>9</v>
      </c>
      <c r="Z45" s="69">
        <f>IF(Y45=12,1,Y45+1)</f>
        <v>10</v>
      </c>
      <c r="AA45" s="69">
        <f t="shared" ref="AA45" si="491">IF(Z45=12,1,Z45+1)</f>
        <v>11</v>
      </c>
      <c r="AB45" s="69">
        <f t="shared" ref="AB45" si="492">IF(AA45=12,1,AA45+1)</f>
        <v>12</v>
      </c>
      <c r="AC45" s="69">
        <f t="shared" ref="AC45" si="493">IF(AB45=12,1,AB45+1)</f>
        <v>1</v>
      </c>
      <c r="AD45" s="69">
        <f t="shared" ref="AD45" si="494">IF(AC45=12,1,AC45+1)</f>
        <v>2</v>
      </c>
      <c r="AE45" s="69">
        <f t="shared" ref="AE45" si="495">IF(AD45=12,1,AD45+1)</f>
        <v>3</v>
      </c>
      <c r="AF45" s="69">
        <f t="shared" ref="AF45" si="496">IF(AE45=12,1,AE45+1)</f>
        <v>4</v>
      </c>
      <c r="AG45" s="69">
        <f t="shared" ref="AG45" si="497">IF(AF45=12,1,AF45+1)</f>
        <v>5</v>
      </c>
      <c r="AH45" s="69">
        <f t="shared" ref="AH45" si="498">IF(AG45=12,1,AG45+1)</f>
        <v>6</v>
      </c>
      <c r="AI45" s="69">
        <f>IF(AH45=12,1,AH45+1)</f>
        <v>7</v>
      </c>
      <c r="AJ45" s="69">
        <f t="shared" ref="AJ45" si="499">IF(AI45=12,1,AI45+1)</f>
        <v>8</v>
      </c>
      <c r="AK45" s="69">
        <f t="shared" ref="AK45" si="500">IF(AJ45=12,1,AJ45+1)</f>
        <v>9</v>
      </c>
      <c r="AL45" s="69">
        <f t="shared" ref="AL45" si="501">IF(AK45=12,1,AK45+1)</f>
        <v>10</v>
      </c>
      <c r="AM45" s="69">
        <f t="shared" ref="AM45" si="502">IF(AL45=12,1,AL45+1)</f>
        <v>11</v>
      </c>
      <c r="AN45" s="69">
        <f t="shared" ref="AN45" si="503">IF(AM45=12,1,AM45+1)</f>
        <v>12</v>
      </c>
      <c r="AO45" s="69">
        <f t="shared" ref="AO45" si="504">IF(AN45=12,1,AN45+1)</f>
        <v>1</v>
      </c>
      <c r="AP45" s="69">
        <f t="shared" ref="AP45" si="505">IF(AO45=12,1,AO45+1)</f>
        <v>2</v>
      </c>
      <c r="AQ45" s="69">
        <f t="shared" ref="AQ45" si="506">IF(AP45=12,1,AP45+1)</f>
        <v>3</v>
      </c>
      <c r="AR45" s="69">
        <f t="shared" ref="AR45" si="507">IF(AQ45=12,1,AQ45+1)</f>
        <v>4</v>
      </c>
      <c r="AS45" s="69">
        <f t="shared" ref="AS45" si="508">IF(AR45=12,1,AR45+1)</f>
        <v>5</v>
      </c>
      <c r="AT45" s="69">
        <f t="shared" ref="AT45" si="509">IF(AS45=12,1,AS45+1)</f>
        <v>6</v>
      </c>
      <c r="AU45" s="69">
        <f t="shared" ref="AU45" si="510">IF(AT45=12,1,AT45+1)</f>
        <v>7</v>
      </c>
      <c r="AV45" s="69">
        <f t="shared" ref="AV45" si="511">IF(AU45=12,1,AU45+1)</f>
        <v>8</v>
      </c>
      <c r="AW45" s="69">
        <f t="shared" ref="AW45" si="512">IF(AV45=12,1,AV45+1)</f>
        <v>9</v>
      </c>
      <c r="AX45" s="69">
        <f t="shared" ref="AX45" si="513">IF(AW45=12,1,AW45+1)</f>
        <v>10</v>
      </c>
      <c r="AY45" s="69">
        <f t="shared" ref="AY45" si="514">IF(AX45=12,1,AX45+1)</f>
        <v>11</v>
      </c>
      <c r="AZ45" s="69">
        <f t="shared" ref="AZ45" si="515">IF(AY45=12,1,AY45+1)</f>
        <v>12</v>
      </c>
      <c r="BA45" s="69">
        <f t="shared" ref="BA45" si="516">IF(AZ45=12,1,AZ45+1)</f>
        <v>1</v>
      </c>
      <c r="BB45" s="69">
        <f t="shared" ref="BB45" si="517">IF(BA45=12,1,BA45+1)</f>
        <v>2</v>
      </c>
      <c r="BC45" s="69">
        <f t="shared" ref="BC45" si="518">IF(BB45=12,1,BB45+1)</f>
        <v>3</v>
      </c>
      <c r="BD45" s="69">
        <f t="shared" ref="BD45" si="519">IF(BC45=12,1,BC45+1)</f>
        <v>4</v>
      </c>
      <c r="BE45" s="69">
        <f t="shared" ref="BE45" si="520">IF(BD45=12,1,BD45+1)</f>
        <v>5</v>
      </c>
      <c r="BF45" s="69">
        <f t="shared" ref="BF45" si="521">IF(BE45=12,1,BE45+1)</f>
        <v>6</v>
      </c>
      <c r="BG45" s="69">
        <f t="shared" ref="BG45" si="522">IF(BF45=12,1,BF45+1)</f>
        <v>7</v>
      </c>
      <c r="BH45" s="69">
        <f t="shared" ref="BH45" si="523">IF(BG45=12,1,BG45+1)</f>
        <v>8</v>
      </c>
      <c r="BI45" s="69">
        <f t="shared" ref="BI45" si="524">IF(BH45=12,1,BH45+1)</f>
        <v>9</v>
      </c>
      <c r="BJ45" s="69">
        <f t="shared" ref="BJ45" si="525">IF(BI45=12,1,BI45+1)</f>
        <v>10</v>
      </c>
      <c r="BK45" s="69">
        <f t="shared" ref="BK45" si="526">IF(BJ45=12,1,BJ45+1)</f>
        <v>11</v>
      </c>
      <c r="BL45" s="69">
        <f t="shared" ref="BL45" si="527">IF(BK45=12,1,BK45+1)</f>
        <v>12</v>
      </c>
      <c r="BM45" s="69">
        <f t="shared" ref="BM45" si="528">IF(BL45=12,1,BL45+1)</f>
        <v>1</v>
      </c>
      <c r="BN45" s="69">
        <f t="shared" ref="BN45" si="529">IF(BM45=12,1,BM45+1)</f>
        <v>2</v>
      </c>
      <c r="BO45" s="69">
        <f t="shared" ref="BO45" si="530">IF(BN45=12,1,BN45+1)</f>
        <v>3</v>
      </c>
      <c r="BP45" s="69">
        <f t="shared" ref="BP45" si="531">IF(BO45=12,1,BO45+1)</f>
        <v>4</v>
      </c>
      <c r="BQ45" s="69">
        <f t="shared" ref="BQ45" si="532">IF(BP45=12,1,BP45+1)</f>
        <v>5</v>
      </c>
      <c r="BR45" s="69">
        <f t="shared" ref="BR45" si="533">IF(BQ45=12,1,BQ45+1)</f>
        <v>6</v>
      </c>
      <c r="BS45" s="69">
        <f t="shared" ref="BS45" si="534">IF(BR45=12,1,BR45+1)</f>
        <v>7</v>
      </c>
      <c r="BT45" s="69">
        <f t="shared" ref="BT45" si="535">IF(BS45=12,1,BS45+1)</f>
        <v>8</v>
      </c>
      <c r="BU45" s="69">
        <f t="shared" ref="BU45" si="536">IF(BT45=12,1,BT45+1)</f>
        <v>9</v>
      </c>
      <c r="BV45" s="69">
        <f t="shared" ref="BV45" si="537">IF(BU45=12,1,BU45+1)</f>
        <v>10</v>
      </c>
      <c r="BW45" s="69">
        <f t="shared" ref="BW45" si="538">IF(BV45=12,1,BV45+1)</f>
        <v>11</v>
      </c>
      <c r="BX45" s="69">
        <f t="shared" ref="BX45" si="539">IF(BW45=12,1,BW45+1)</f>
        <v>12</v>
      </c>
      <c r="BY45" s="74"/>
      <c r="BZ45" s="71"/>
      <c r="CA45" s="71"/>
      <c r="CB45" s="71"/>
    </row>
    <row r="46" spans="1:96" s="98" customFormat="1" ht="18" hidden="1" customHeight="1" x14ac:dyDescent="0.3">
      <c r="A46" s="230"/>
      <c r="B46" s="105"/>
      <c r="C46" s="305"/>
      <c r="D46" s="116"/>
      <c r="E46" s="116"/>
      <c r="F46" s="116"/>
      <c r="G46" s="308"/>
      <c r="H46" s="308"/>
      <c r="I46" s="309"/>
      <c r="J46" s="309"/>
      <c r="K46" s="128"/>
      <c r="L46" s="311"/>
      <c r="M46" s="7"/>
      <c r="N46" s="314"/>
      <c r="P46" s="70"/>
      <c r="Q46" s="53">
        <f t="shared" ref="Q46:BX46" si="540">VALUE(_xlfn.CONCAT(Q45,".",Q48))</f>
        <v>1</v>
      </c>
      <c r="R46" s="66">
        <f t="shared" si="540"/>
        <v>32</v>
      </c>
      <c r="S46" s="66">
        <f t="shared" si="540"/>
        <v>61</v>
      </c>
      <c r="T46" s="66">
        <f t="shared" si="540"/>
        <v>92</v>
      </c>
      <c r="U46" s="66">
        <f t="shared" si="540"/>
        <v>122</v>
      </c>
      <c r="V46" s="66">
        <f t="shared" si="540"/>
        <v>153</v>
      </c>
      <c r="W46" s="66">
        <f t="shared" si="540"/>
        <v>183</v>
      </c>
      <c r="X46" s="66">
        <f t="shared" si="540"/>
        <v>214</v>
      </c>
      <c r="Y46" s="66">
        <f t="shared" si="540"/>
        <v>245</v>
      </c>
      <c r="Z46" s="66">
        <f t="shared" si="540"/>
        <v>275</v>
      </c>
      <c r="AA46" s="66">
        <f t="shared" si="540"/>
        <v>306</v>
      </c>
      <c r="AB46" s="66">
        <f t="shared" si="540"/>
        <v>336</v>
      </c>
      <c r="AC46" s="66">
        <f t="shared" si="540"/>
        <v>367</v>
      </c>
      <c r="AD46" s="66">
        <f t="shared" si="540"/>
        <v>398</v>
      </c>
      <c r="AE46" s="66">
        <f t="shared" si="540"/>
        <v>426</v>
      </c>
      <c r="AF46" s="66">
        <f t="shared" si="540"/>
        <v>457</v>
      </c>
      <c r="AG46" s="66">
        <f t="shared" si="540"/>
        <v>487</v>
      </c>
      <c r="AH46" s="66">
        <f t="shared" si="540"/>
        <v>518</v>
      </c>
      <c r="AI46" s="66">
        <f t="shared" si="540"/>
        <v>548</v>
      </c>
      <c r="AJ46" s="66">
        <f t="shared" si="540"/>
        <v>579</v>
      </c>
      <c r="AK46" s="66">
        <f t="shared" si="540"/>
        <v>610</v>
      </c>
      <c r="AL46" s="66">
        <f t="shared" si="540"/>
        <v>640</v>
      </c>
      <c r="AM46" s="66">
        <f t="shared" si="540"/>
        <v>671</v>
      </c>
      <c r="AN46" s="66">
        <f t="shared" si="540"/>
        <v>701</v>
      </c>
      <c r="AO46" s="66">
        <f t="shared" si="540"/>
        <v>732</v>
      </c>
      <c r="AP46" s="66">
        <f t="shared" si="540"/>
        <v>763</v>
      </c>
      <c r="AQ46" s="66">
        <f t="shared" si="540"/>
        <v>791</v>
      </c>
      <c r="AR46" s="66">
        <f t="shared" si="540"/>
        <v>822</v>
      </c>
      <c r="AS46" s="66">
        <f t="shared" si="540"/>
        <v>852</v>
      </c>
      <c r="AT46" s="66">
        <f t="shared" si="540"/>
        <v>883</v>
      </c>
      <c r="AU46" s="66">
        <f t="shared" si="540"/>
        <v>913</v>
      </c>
      <c r="AV46" s="66">
        <f t="shared" si="540"/>
        <v>944</v>
      </c>
      <c r="AW46" s="66">
        <f t="shared" si="540"/>
        <v>975</v>
      </c>
      <c r="AX46" s="66">
        <f t="shared" si="540"/>
        <v>1005</v>
      </c>
      <c r="AY46" s="66">
        <f t="shared" si="540"/>
        <v>1036</v>
      </c>
      <c r="AZ46" s="66">
        <f t="shared" si="540"/>
        <v>1066</v>
      </c>
      <c r="BA46" s="66">
        <f t="shared" si="540"/>
        <v>1097</v>
      </c>
      <c r="BB46" s="66">
        <f t="shared" si="540"/>
        <v>1128</v>
      </c>
      <c r="BC46" s="66">
        <f t="shared" si="540"/>
        <v>1156</v>
      </c>
      <c r="BD46" s="66">
        <f t="shared" si="540"/>
        <v>1187</v>
      </c>
      <c r="BE46" s="66">
        <f t="shared" si="540"/>
        <v>1217</v>
      </c>
      <c r="BF46" s="66">
        <f t="shared" si="540"/>
        <v>1248</v>
      </c>
      <c r="BG46" s="66">
        <f t="shared" si="540"/>
        <v>1278</v>
      </c>
      <c r="BH46" s="66">
        <f t="shared" si="540"/>
        <v>1309</v>
      </c>
      <c r="BI46" s="66">
        <f t="shared" si="540"/>
        <v>1340</v>
      </c>
      <c r="BJ46" s="66">
        <f t="shared" si="540"/>
        <v>1370</v>
      </c>
      <c r="BK46" s="66">
        <f t="shared" si="540"/>
        <v>1401</v>
      </c>
      <c r="BL46" s="66">
        <f t="shared" si="540"/>
        <v>1431</v>
      </c>
      <c r="BM46" s="66">
        <f t="shared" si="540"/>
        <v>1462</v>
      </c>
      <c r="BN46" s="66">
        <f t="shared" si="540"/>
        <v>1493</v>
      </c>
      <c r="BO46" s="66">
        <f t="shared" si="540"/>
        <v>1522</v>
      </c>
      <c r="BP46" s="66">
        <f t="shared" si="540"/>
        <v>1553</v>
      </c>
      <c r="BQ46" s="66">
        <f t="shared" si="540"/>
        <v>1583</v>
      </c>
      <c r="BR46" s="66">
        <f t="shared" si="540"/>
        <v>1614</v>
      </c>
      <c r="BS46" s="66">
        <f t="shared" si="540"/>
        <v>1644</v>
      </c>
      <c r="BT46" s="66">
        <f t="shared" si="540"/>
        <v>1675</v>
      </c>
      <c r="BU46" s="66">
        <f t="shared" si="540"/>
        <v>1706</v>
      </c>
      <c r="BV46" s="66">
        <f t="shared" si="540"/>
        <v>1736</v>
      </c>
      <c r="BW46" s="66">
        <f t="shared" si="540"/>
        <v>1767</v>
      </c>
      <c r="BX46" s="66">
        <f t="shared" si="540"/>
        <v>1797</v>
      </c>
      <c r="BY46" s="75"/>
      <c r="BZ46" s="72"/>
      <c r="CA46" s="72"/>
      <c r="CB46" s="72"/>
    </row>
    <row r="47" spans="1:96" s="98" customFormat="1" ht="18" customHeight="1" x14ac:dyDescent="0.3">
      <c r="A47" s="230"/>
      <c r="B47" s="105"/>
      <c r="C47" s="305"/>
      <c r="D47" s="116"/>
      <c r="E47" s="309" t="s">
        <v>199</v>
      </c>
      <c r="F47" s="309" t="s">
        <v>199</v>
      </c>
      <c r="G47" s="308"/>
      <c r="H47" s="308"/>
      <c r="I47" s="309"/>
      <c r="J47" s="309"/>
      <c r="K47" s="309" t="s">
        <v>209</v>
      </c>
      <c r="L47" s="311"/>
      <c r="M47" s="7"/>
      <c r="N47" s="314"/>
      <c r="P47" s="70"/>
      <c r="Q47" s="54" t="str">
        <f>VLOOKUP(Q45,'Podpůrná data'!$J$13:$K$24,2)</f>
        <v>leden</v>
      </c>
      <c r="R47" s="54" t="str">
        <f>VLOOKUP(R45,'Podpůrná data'!$J$13:$K$24,2)</f>
        <v>únor</v>
      </c>
      <c r="S47" s="54" t="str">
        <f>VLOOKUP(S45,'Podpůrná data'!$J$13:$K$24,2)</f>
        <v>březen</v>
      </c>
      <c r="T47" s="54" t="str">
        <f>VLOOKUP(T45,'Podpůrná data'!$J$13:$K$24,2)</f>
        <v>duben</v>
      </c>
      <c r="U47" s="54" t="str">
        <f>VLOOKUP(U45,'Podpůrná data'!$J$13:$K$24,2)</f>
        <v>květen</v>
      </c>
      <c r="V47" s="54" t="str">
        <f>VLOOKUP(V45,'Podpůrná data'!$J$13:$K$24,2)</f>
        <v>červen</v>
      </c>
      <c r="W47" s="54" t="str">
        <f>VLOOKUP(W45,'Podpůrná data'!$J$13:$K$24,2)</f>
        <v>červenec</v>
      </c>
      <c r="X47" s="54" t="str">
        <f>VLOOKUP(X45,'Podpůrná data'!$J$13:$K$24,2)</f>
        <v>srpen</v>
      </c>
      <c r="Y47" s="54" t="str">
        <f>VLOOKUP(Y45,'Podpůrná data'!$J$13:$K$24,2)</f>
        <v>září</v>
      </c>
      <c r="Z47" s="54" t="str">
        <f>VLOOKUP(Z45,'Podpůrná data'!$J$13:$K$24,2)</f>
        <v>říjen</v>
      </c>
      <c r="AA47" s="54" t="str">
        <f>VLOOKUP(AA45,'Podpůrná data'!$J$13:$K$24,2)</f>
        <v>listopad</v>
      </c>
      <c r="AB47" s="54" t="str">
        <f>VLOOKUP(AB45,'Podpůrná data'!$J$13:$K$24,2)</f>
        <v>prosinec</v>
      </c>
      <c r="AC47" s="54" t="str">
        <f>VLOOKUP(AC45,'Podpůrná data'!$J$13:$K$24,2)</f>
        <v>leden</v>
      </c>
      <c r="AD47" s="54" t="str">
        <f>VLOOKUP(AD45,'Podpůrná data'!$J$13:$K$24,2)</f>
        <v>únor</v>
      </c>
      <c r="AE47" s="54" t="str">
        <f>VLOOKUP(AE45,'Podpůrná data'!$J$13:$K$24,2)</f>
        <v>březen</v>
      </c>
      <c r="AF47" s="54" t="str">
        <f>VLOOKUP(AF45,'Podpůrná data'!$J$13:$K$24,2)</f>
        <v>duben</v>
      </c>
      <c r="AG47" s="54" t="str">
        <f>VLOOKUP(AG45,'Podpůrná data'!$J$13:$K$24,2)</f>
        <v>květen</v>
      </c>
      <c r="AH47" s="54" t="str">
        <f>VLOOKUP(AH45,'Podpůrná data'!$J$13:$K$24,2)</f>
        <v>červen</v>
      </c>
      <c r="AI47" s="54" t="str">
        <f>VLOOKUP(AI45,'Podpůrná data'!$J$13:$K$24,2)</f>
        <v>červenec</v>
      </c>
      <c r="AJ47" s="54" t="str">
        <f>VLOOKUP(AJ45,'Podpůrná data'!$J$13:$K$24,2)</f>
        <v>srpen</v>
      </c>
      <c r="AK47" s="54" t="str">
        <f>VLOOKUP(AK45,'Podpůrná data'!$J$13:$K$24,2)</f>
        <v>září</v>
      </c>
      <c r="AL47" s="54" t="str">
        <f>VLOOKUP(AL45,'Podpůrná data'!$J$13:$K$24,2)</f>
        <v>říjen</v>
      </c>
      <c r="AM47" s="54" t="str">
        <f>VLOOKUP(AM45,'Podpůrná data'!$J$13:$K$24,2)</f>
        <v>listopad</v>
      </c>
      <c r="AN47" s="54" t="str">
        <f>VLOOKUP(AN45,'Podpůrná data'!$J$13:$K$24,2)</f>
        <v>prosinec</v>
      </c>
      <c r="AO47" s="54" t="str">
        <f>VLOOKUP(AO45,'Podpůrná data'!$J$13:$K$24,2)</f>
        <v>leden</v>
      </c>
      <c r="AP47" s="54" t="str">
        <f>VLOOKUP(AP45,'Podpůrná data'!$J$13:$K$24,2)</f>
        <v>únor</v>
      </c>
      <c r="AQ47" s="54" t="str">
        <f>VLOOKUP(AQ45,'Podpůrná data'!$J$13:$K$24,2)</f>
        <v>březen</v>
      </c>
      <c r="AR47" s="54" t="str">
        <f>VLOOKUP(AR45,'Podpůrná data'!$J$13:$K$24,2)</f>
        <v>duben</v>
      </c>
      <c r="AS47" s="54" t="str">
        <f>VLOOKUP(AS45,'Podpůrná data'!$J$13:$K$24,2)</f>
        <v>květen</v>
      </c>
      <c r="AT47" s="54" t="str">
        <f>VLOOKUP(AT45,'Podpůrná data'!$J$13:$K$24,2)</f>
        <v>červen</v>
      </c>
      <c r="AU47" s="54" t="str">
        <f>VLOOKUP(AU45,'Podpůrná data'!$J$13:$K$24,2)</f>
        <v>červenec</v>
      </c>
      <c r="AV47" s="54" t="str">
        <f>VLOOKUP(AV45,'Podpůrná data'!$J$13:$K$24,2)</f>
        <v>srpen</v>
      </c>
      <c r="AW47" s="54" t="str">
        <f>VLOOKUP(AW45,'Podpůrná data'!$J$13:$K$24,2)</f>
        <v>září</v>
      </c>
      <c r="AX47" s="54" t="str">
        <f>VLOOKUP(AX45,'Podpůrná data'!$J$13:$K$24,2)</f>
        <v>říjen</v>
      </c>
      <c r="AY47" s="54" t="str">
        <f>VLOOKUP(AY45,'Podpůrná data'!$J$13:$K$24,2)</f>
        <v>listopad</v>
      </c>
      <c r="AZ47" s="54" t="str">
        <f>VLOOKUP(AZ45,'Podpůrná data'!$J$13:$K$24,2)</f>
        <v>prosinec</v>
      </c>
      <c r="BA47" s="54" t="str">
        <f>VLOOKUP(BA45,'Podpůrná data'!$J$13:$K$24,2)</f>
        <v>leden</v>
      </c>
      <c r="BB47" s="54" t="str">
        <f>VLOOKUP(BB45,'Podpůrná data'!$J$13:$K$24,2)</f>
        <v>únor</v>
      </c>
      <c r="BC47" s="54" t="str">
        <f>VLOOKUP(BC45,'Podpůrná data'!$J$13:$K$24,2)</f>
        <v>březen</v>
      </c>
      <c r="BD47" s="54" t="str">
        <f>VLOOKUP(BD45,'Podpůrná data'!$J$13:$K$24,2)</f>
        <v>duben</v>
      </c>
      <c r="BE47" s="54" t="str">
        <f>VLOOKUP(BE45,'Podpůrná data'!$J$13:$K$24,2)</f>
        <v>květen</v>
      </c>
      <c r="BF47" s="54" t="str">
        <f>VLOOKUP(BF45,'Podpůrná data'!$J$13:$K$24,2)</f>
        <v>červen</v>
      </c>
      <c r="BG47" s="54" t="str">
        <f>VLOOKUP(BG45,'Podpůrná data'!$J$13:$K$24,2)</f>
        <v>červenec</v>
      </c>
      <c r="BH47" s="54" t="str">
        <f>VLOOKUP(BH45,'Podpůrná data'!$J$13:$K$24,2)</f>
        <v>srpen</v>
      </c>
      <c r="BI47" s="54" t="str">
        <f>VLOOKUP(BI45,'Podpůrná data'!$J$13:$K$24,2)</f>
        <v>září</v>
      </c>
      <c r="BJ47" s="54" t="str">
        <f>VLOOKUP(BJ45,'Podpůrná data'!$J$13:$K$24,2)</f>
        <v>říjen</v>
      </c>
      <c r="BK47" s="54" t="str">
        <f>VLOOKUP(BK45,'Podpůrná data'!$J$13:$K$24,2)</f>
        <v>listopad</v>
      </c>
      <c r="BL47" s="54" t="str">
        <f>VLOOKUP(BL45,'Podpůrná data'!$J$13:$K$24,2)</f>
        <v>prosinec</v>
      </c>
      <c r="BM47" s="54" t="str">
        <f>VLOOKUP(BM45,'Podpůrná data'!$J$13:$K$24,2)</f>
        <v>leden</v>
      </c>
      <c r="BN47" s="54" t="str">
        <f>VLOOKUP(BN45,'Podpůrná data'!$J$13:$K$24,2)</f>
        <v>únor</v>
      </c>
      <c r="BO47" s="54" t="str">
        <f>VLOOKUP(BO45,'Podpůrná data'!$J$13:$K$24,2)</f>
        <v>březen</v>
      </c>
      <c r="BP47" s="54" t="str">
        <f>VLOOKUP(BP45,'Podpůrná data'!$J$13:$K$24,2)</f>
        <v>duben</v>
      </c>
      <c r="BQ47" s="54" t="str">
        <f>VLOOKUP(BQ45,'Podpůrná data'!$J$13:$K$24,2)</f>
        <v>květen</v>
      </c>
      <c r="BR47" s="54" t="str">
        <f>VLOOKUP(BR45,'Podpůrná data'!$J$13:$K$24,2)</f>
        <v>červen</v>
      </c>
      <c r="BS47" s="54" t="str">
        <f>VLOOKUP(BS45,'Podpůrná data'!$J$13:$K$24,2)</f>
        <v>červenec</v>
      </c>
      <c r="BT47" s="54" t="str">
        <f>VLOOKUP(BT45,'Podpůrná data'!$J$13:$K$24,2)</f>
        <v>srpen</v>
      </c>
      <c r="BU47" s="54" t="str">
        <f>VLOOKUP(BU45,'Podpůrná data'!$J$13:$K$24,2)</f>
        <v>září</v>
      </c>
      <c r="BV47" s="54" t="str">
        <f>VLOOKUP(BV45,'Podpůrná data'!$J$13:$K$24,2)</f>
        <v>říjen</v>
      </c>
      <c r="BW47" s="54" t="str">
        <f>VLOOKUP(BW45,'Podpůrná data'!$J$13:$K$24,2)</f>
        <v>listopad</v>
      </c>
      <c r="BX47" s="54" t="str">
        <f>VLOOKUP(BX45,'Podpůrná data'!$J$13:$K$24,2)</f>
        <v>prosinec</v>
      </c>
      <c r="BY47" s="143"/>
      <c r="BZ47" s="144"/>
      <c r="CA47" s="165"/>
      <c r="CB47" s="165"/>
      <c r="CD47" s="147" t="s">
        <v>104</v>
      </c>
      <c r="CE47" s="147" t="s">
        <v>105</v>
      </c>
      <c r="CF47" s="147" t="s">
        <v>106</v>
      </c>
      <c r="CG47" s="147" t="s">
        <v>107</v>
      </c>
      <c r="CH47" s="147" t="s">
        <v>108</v>
      </c>
      <c r="CI47" s="147" t="s">
        <v>109</v>
      </c>
      <c r="CJ47" s="147" t="s">
        <v>110</v>
      </c>
      <c r="CK47" s="147" t="s">
        <v>111</v>
      </c>
      <c r="CL47" s="147" t="s">
        <v>112</v>
      </c>
      <c r="CM47" s="147" t="s">
        <v>166</v>
      </c>
      <c r="CN47" s="147" t="s">
        <v>167</v>
      </c>
      <c r="CO47" s="147" t="s">
        <v>168</v>
      </c>
      <c r="CP47" s="147" t="s">
        <v>194</v>
      </c>
      <c r="CQ47" s="147" t="s">
        <v>195</v>
      </c>
      <c r="CR47" s="147" t="s">
        <v>196</v>
      </c>
    </row>
    <row r="48" spans="1:96" s="98" customFormat="1" ht="16.2" customHeight="1" x14ac:dyDescent="0.3">
      <c r="A48" s="230"/>
      <c r="B48" s="105"/>
      <c r="C48" s="305"/>
      <c r="D48" s="116"/>
      <c r="E48" s="309"/>
      <c r="F48" s="309"/>
      <c r="G48" s="308"/>
      <c r="H48" s="308"/>
      <c r="I48" s="309"/>
      <c r="J48" s="309"/>
      <c r="K48" s="309"/>
      <c r="L48" s="311"/>
      <c r="M48" s="7"/>
      <c r="N48" s="314"/>
      <c r="P48" s="70"/>
      <c r="Q48" s="54">
        <f>YEAR(Úvod!$F$10)</f>
        <v>1900</v>
      </c>
      <c r="R48" s="54">
        <f t="shared" ref="R48" si="541">IF(R45=1,Q48+1,Q48)</f>
        <v>1900</v>
      </c>
      <c r="S48" s="54">
        <f t="shared" ref="S48" si="542">IF(S45=1,R48+1,R48)</f>
        <v>1900</v>
      </c>
      <c r="T48" s="54">
        <f t="shared" ref="T48" si="543">IF(T45=1,S48+1,S48)</f>
        <v>1900</v>
      </c>
      <c r="U48" s="54">
        <f t="shared" ref="U48" si="544">IF(U45=1,T48+1,T48)</f>
        <v>1900</v>
      </c>
      <c r="V48" s="54">
        <f t="shared" ref="V48" si="545">IF(V45=1,U48+1,U48)</f>
        <v>1900</v>
      </c>
      <c r="W48" s="54">
        <f t="shared" ref="W48" si="546">IF(W45=1,V48+1,V48)</f>
        <v>1900</v>
      </c>
      <c r="X48" s="54">
        <f t="shared" ref="X48" si="547">IF(X45=1,W48+1,W48)</f>
        <v>1900</v>
      </c>
      <c r="Y48" s="54">
        <f t="shared" ref="Y48" si="548">IF(Y45=1,X48+1,X48)</f>
        <v>1900</v>
      </c>
      <c r="Z48" s="54">
        <f t="shared" ref="Z48" si="549">IF(Z45=1,Y48+1,Y48)</f>
        <v>1900</v>
      </c>
      <c r="AA48" s="54">
        <f t="shared" ref="AA48" si="550">IF(AA45=1,Z48+1,Z48)</f>
        <v>1900</v>
      </c>
      <c r="AB48" s="54">
        <f t="shared" ref="AB48" si="551">IF(AB45=1,AA48+1,AA48)</f>
        <v>1900</v>
      </c>
      <c r="AC48" s="54">
        <f t="shared" ref="AC48" si="552">IF(AC45=1,AB48+1,AB48)</f>
        <v>1901</v>
      </c>
      <c r="AD48" s="54">
        <f t="shared" ref="AD48" si="553">IF(AD45=1,AC48+1,AC48)</f>
        <v>1901</v>
      </c>
      <c r="AE48" s="54">
        <f t="shared" ref="AE48" si="554">IF(AE45=1,AD48+1,AD48)</f>
        <v>1901</v>
      </c>
      <c r="AF48" s="54">
        <f t="shared" ref="AF48" si="555">IF(AF45=1,AE48+1,AE48)</f>
        <v>1901</v>
      </c>
      <c r="AG48" s="54">
        <f t="shared" ref="AG48" si="556">IF(AG45=1,AF48+1,AF48)</f>
        <v>1901</v>
      </c>
      <c r="AH48" s="54">
        <f t="shared" ref="AH48" si="557">IF(AH45=1,AG48+1,AG48)</f>
        <v>1901</v>
      </c>
      <c r="AI48" s="54">
        <f t="shared" ref="AI48" si="558">IF(AI45=1,AH48+1,AH48)</f>
        <v>1901</v>
      </c>
      <c r="AJ48" s="54">
        <f t="shared" ref="AJ48" si="559">IF(AJ45=1,AI48+1,AI48)</f>
        <v>1901</v>
      </c>
      <c r="AK48" s="54">
        <f t="shared" ref="AK48" si="560">IF(AK45=1,AJ48+1,AJ48)</f>
        <v>1901</v>
      </c>
      <c r="AL48" s="54">
        <f t="shared" ref="AL48" si="561">IF(AL45=1,AK48+1,AK48)</f>
        <v>1901</v>
      </c>
      <c r="AM48" s="54">
        <f t="shared" ref="AM48" si="562">IF(AM45=1,AL48+1,AL48)</f>
        <v>1901</v>
      </c>
      <c r="AN48" s="54">
        <f t="shared" ref="AN48" si="563">IF(AN45=1,AM48+1,AM48)</f>
        <v>1901</v>
      </c>
      <c r="AO48" s="54">
        <f t="shared" ref="AO48" si="564">IF(AO45=1,AN48+1,AN48)</f>
        <v>1902</v>
      </c>
      <c r="AP48" s="54">
        <f t="shared" ref="AP48" si="565">IF(AP45=1,AO48+1,AO48)</f>
        <v>1902</v>
      </c>
      <c r="AQ48" s="54">
        <f t="shared" ref="AQ48" si="566">IF(AQ45=1,AP48+1,AP48)</f>
        <v>1902</v>
      </c>
      <c r="AR48" s="54">
        <f t="shared" ref="AR48" si="567">IF(AR45=1,AQ48+1,AQ48)</f>
        <v>1902</v>
      </c>
      <c r="AS48" s="54">
        <f t="shared" ref="AS48" si="568">IF(AS45=1,AR48+1,AR48)</f>
        <v>1902</v>
      </c>
      <c r="AT48" s="54">
        <f t="shared" ref="AT48" si="569">IF(AT45=1,AS48+1,AS48)</f>
        <v>1902</v>
      </c>
      <c r="AU48" s="54">
        <f t="shared" ref="AU48" si="570">IF(AU45=1,AT48+1,AT48)</f>
        <v>1902</v>
      </c>
      <c r="AV48" s="54">
        <f t="shared" ref="AV48" si="571">IF(AV45=1,AU48+1,AU48)</f>
        <v>1902</v>
      </c>
      <c r="AW48" s="54">
        <f t="shared" ref="AW48" si="572">IF(AW45=1,AV48+1,AV48)</f>
        <v>1902</v>
      </c>
      <c r="AX48" s="54">
        <f t="shared" ref="AX48" si="573">IF(AX45=1,AW48+1,AW48)</f>
        <v>1902</v>
      </c>
      <c r="AY48" s="54">
        <f t="shared" ref="AY48" si="574">IF(AY45=1,AX48+1,AX48)</f>
        <v>1902</v>
      </c>
      <c r="AZ48" s="54">
        <f t="shared" ref="AZ48" si="575">IF(AZ45=1,AY48+1,AY48)</f>
        <v>1902</v>
      </c>
      <c r="BA48" s="54">
        <f t="shared" ref="BA48" si="576">IF(BA45=1,AZ48+1,AZ48)</f>
        <v>1903</v>
      </c>
      <c r="BB48" s="54">
        <f t="shared" ref="BB48" si="577">IF(BB45=1,BA48+1,BA48)</f>
        <v>1903</v>
      </c>
      <c r="BC48" s="54">
        <f t="shared" ref="BC48" si="578">IF(BC45=1,BB48+1,BB48)</f>
        <v>1903</v>
      </c>
      <c r="BD48" s="54">
        <f t="shared" ref="BD48" si="579">IF(BD45=1,BC48+1,BC48)</f>
        <v>1903</v>
      </c>
      <c r="BE48" s="54">
        <f t="shared" ref="BE48" si="580">IF(BE45=1,BD48+1,BD48)</f>
        <v>1903</v>
      </c>
      <c r="BF48" s="54">
        <f t="shared" ref="BF48" si="581">IF(BF45=1,BE48+1,BE48)</f>
        <v>1903</v>
      </c>
      <c r="BG48" s="54">
        <f t="shared" ref="BG48" si="582">IF(BG45=1,BF48+1,BF48)</f>
        <v>1903</v>
      </c>
      <c r="BH48" s="54">
        <f t="shared" ref="BH48" si="583">IF(BH45=1,BG48+1,BG48)</f>
        <v>1903</v>
      </c>
      <c r="BI48" s="54">
        <f t="shared" ref="BI48" si="584">IF(BI45=1,BH48+1,BH48)</f>
        <v>1903</v>
      </c>
      <c r="BJ48" s="54">
        <f t="shared" ref="BJ48" si="585">IF(BJ45=1,BI48+1,BI48)</f>
        <v>1903</v>
      </c>
      <c r="BK48" s="54">
        <f t="shared" ref="BK48" si="586">IF(BK45=1,BJ48+1,BJ48)</f>
        <v>1903</v>
      </c>
      <c r="BL48" s="54">
        <f t="shared" ref="BL48" si="587">IF(BL45=1,BK48+1,BK48)</f>
        <v>1903</v>
      </c>
      <c r="BM48" s="54">
        <f t="shared" ref="BM48" si="588">IF(BM45=1,BL48+1,BL48)</f>
        <v>1904</v>
      </c>
      <c r="BN48" s="54">
        <f t="shared" ref="BN48" si="589">IF(BN45=1,BM48+1,BM48)</f>
        <v>1904</v>
      </c>
      <c r="BO48" s="54">
        <f t="shared" ref="BO48" si="590">IF(BO45=1,BN48+1,BN48)</f>
        <v>1904</v>
      </c>
      <c r="BP48" s="54">
        <f t="shared" ref="BP48" si="591">IF(BP45=1,BO48+1,BO48)</f>
        <v>1904</v>
      </c>
      <c r="BQ48" s="54">
        <f t="shared" ref="BQ48" si="592">IF(BQ45=1,BP48+1,BP48)</f>
        <v>1904</v>
      </c>
      <c r="BR48" s="54">
        <f t="shared" ref="BR48" si="593">IF(BR45=1,BQ48+1,BQ48)</f>
        <v>1904</v>
      </c>
      <c r="BS48" s="54">
        <f t="shared" ref="BS48" si="594">IF(BS45=1,BR48+1,BR48)</f>
        <v>1904</v>
      </c>
      <c r="BT48" s="54">
        <f t="shared" ref="BT48" si="595">IF(BT45=1,BS48+1,BS48)</f>
        <v>1904</v>
      </c>
      <c r="BU48" s="54">
        <f t="shared" ref="BU48" si="596">IF(BU45=1,BT48+1,BT48)</f>
        <v>1904</v>
      </c>
      <c r="BV48" s="54">
        <f t="shared" ref="BV48" si="597">IF(BV45=1,BU48+1,BU48)</f>
        <v>1904</v>
      </c>
      <c r="BW48" s="54">
        <f t="shared" ref="BW48" si="598">IF(BW45=1,BV48+1,BV48)</f>
        <v>1904</v>
      </c>
      <c r="BX48" s="54">
        <f t="shared" ref="BX48" si="599">IF(BX45=1,BW48+1,BW48)</f>
        <v>1904</v>
      </c>
      <c r="BY48" s="163"/>
      <c r="BZ48" s="164"/>
      <c r="CA48" s="165"/>
      <c r="CB48" s="165"/>
    </row>
    <row r="49" spans="1:96" s="98" customFormat="1" ht="16.2" customHeight="1" x14ac:dyDescent="0.3">
      <c r="A49" s="230"/>
      <c r="B49" s="105"/>
      <c r="C49" s="116"/>
      <c r="D49" s="116"/>
      <c r="E49" s="309"/>
      <c r="F49" s="309"/>
      <c r="G49" s="308"/>
      <c r="H49" s="308"/>
      <c r="I49" s="309"/>
      <c r="J49" s="310"/>
      <c r="K49" s="309"/>
      <c r="L49" s="312"/>
      <c r="M49" s="7"/>
      <c r="N49" s="315"/>
      <c r="P49" s="57" t="s">
        <v>170</v>
      </c>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196"/>
      <c r="BQ49" s="196"/>
      <c r="BR49" s="196"/>
      <c r="BS49" s="196"/>
      <c r="BT49" s="196"/>
      <c r="BU49" s="196"/>
      <c r="BV49" s="196"/>
      <c r="BW49" s="196"/>
      <c r="BX49" s="196"/>
      <c r="BY49" s="163"/>
      <c r="BZ49" s="164"/>
      <c r="CA49" s="165"/>
      <c r="CB49" s="165"/>
    </row>
    <row r="50" spans="1:96" s="98" customFormat="1" ht="23.4" customHeight="1" x14ac:dyDescent="0.3">
      <c r="A50" s="97"/>
      <c r="B50" s="117" t="s">
        <v>5</v>
      </c>
      <c r="C50" s="297"/>
      <c r="D50" s="297"/>
      <c r="E50" s="197"/>
      <c r="F50" s="193"/>
      <c r="G50" s="198"/>
      <c r="H50" s="199"/>
      <c r="I50" s="198"/>
      <c r="J50" s="167">
        <f>IF(I50="",0,IF(I50='Podpůrná data'!$A$10,'Podpůrná data'!$B$10,'Podpůrná data'!$B$11))</f>
        <v>0</v>
      </c>
      <c r="K50" s="166">
        <f>IFERROR(INT(ROUND(H50,2)*(VLOOKUP(INT(G50),'Podpůrná data'!$A$14:$B$73,2,FALSE))*(G50/(INT(G50)))),0)</f>
        <v>0</v>
      </c>
      <c r="L50" s="55">
        <f>J50*K50</f>
        <v>0</v>
      </c>
      <c r="M50" s="56">
        <f>IF(L50&gt;0,IF(ISTEXT(C50)=TRUE,0,1),0)</f>
        <v>0</v>
      </c>
      <c r="N50" s="142">
        <f>IF(L50&gt;0,1,0)</f>
        <v>0</v>
      </c>
      <c r="O50" s="118"/>
      <c r="P50" s="57" t="s">
        <v>94</v>
      </c>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c r="BM50" s="200"/>
      <c r="BN50" s="200"/>
      <c r="BO50" s="200"/>
      <c r="BP50" s="200"/>
      <c r="BQ50" s="200"/>
      <c r="BR50" s="200"/>
      <c r="BS50" s="200"/>
      <c r="BT50" s="200"/>
      <c r="BU50" s="200"/>
      <c r="BV50" s="200"/>
      <c r="BW50" s="200"/>
      <c r="BX50" s="200"/>
      <c r="BY50" s="298">
        <f>SUM(Q58:BX58)</f>
        <v>0</v>
      </c>
      <c r="BZ50" s="300">
        <f>SUM(Q59:BX59)</f>
        <v>0</v>
      </c>
      <c r="CA50" s="302">
        <f>IF($N50=0,0,IF($BY50&gt;=215*$H50,1,0))</f>
        <v>0</v>
      </c>
      <c r="CB50" s="302">
        <f>IF($BY50&gt;=215*$H50,0,(CEILING(215*$H50,1)-$BY50))</f>
        <v>0</v>
      </c>
    </row>
    <row r="51" spans="1:96" s="98" customFormat="1" ht="28.8" x14ac:dyDescent="0.3">
      <c r="A51" s="97"/>
      <c r="B51" s="119"/>
      <c r="C51" s="73"/>
      <c r="D51" s="73"/>
      <c r="E51" s="73"/>
      <c r="F51" s="73"/>
      <c r="G51" s="73"/>
      <c r="H51" s="73"/>
      <c r="I51" s="73"/>
      <c r="J51" s="73"/>
      <c r="K51" s="73"/>
      <c r="L51" s="58"/>
      <c r="M51" s="7"/>
      <c r="N51" s="160"/>
      <c r="P51" s="57" t="s">
        <v>140</v>
      </c>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c r="BU51" s="201"/>
      <c r="BV51" s="201"/>
      <c r="BW51" s="201"/>
      <c r="BX51" s="201"/>
      <c r="BY51" s="298"/>
      <c r="BZ51" s="300"/>
      <c r="CA51" s="302"/>
      <c r="CB51" s="302"/>
    </row>
    <row r="52" spans="1:96" s="98" customFormat="1" ht="14.4" hidden="1" customHeight="1" x14ac:dyDescent="0.3">
      <c r="A52" s="97"/>
      <c r="B52" s="119"/>
      <c r="C52" s="73"/>
      <c r="D52" s="73"/>
      <c r="E52" s="73"/>
      <c r="F52" s="73"/>
      <c r="G52" s="73"/>
      <c r="H52" s="73"/>
      <c r="I52" s="73"/>
      <c r="J52" s="73"/>
      <c r="K52" s="73"/>
      <c r="L52" s="58"/>
      <c r="M52" s="7"/>
      <c r="N52" s="160"/>
      <c r="P52" s="59" t="s">
        <v>141</v>
      </c>
      <c r="Q52" s="60">
        <f>IF(Q50&lt;&gt;0,1,0)</f>
        <v>0</v>
      </c>
      <c r="R52" s="60">
        <f t="shared" ref="R52" si="600">IF(Q52&gt;0,Q52+1,IF(R50&lt;&gt;0,1,0))</f>
        <v>0</v>
      </c>
      <c r="S52" s="60">
        <f t="shared" ref="S52" si="601">IF(R52&gt;0,R52+1,IF(S50&lt;&gt;0,1,0))</f>
        <v>0</v>
      </c>
      <c r="T52" s="60">
        <f t="shared" ref="T52" si="602">IF(S52&gt;0,S52+1,IF(T50&lt;&gt;0,1,0))</f>
        <v>0</v>
      </c>
      <c r="U52" s="60">
        <f t="shared" ref="U52" si="603">IF(T52&gt;0,T52+1,IF(U50&lt;&gt;0,1,0))</f>
        <v>0</v>
      </c>
      <c r="V52" s="60">
        <f t="shared" ref="V52" si="604">IF(U52&gt;0,U52+1,IF(V50&lt;&gt;0,1,0))</f>
        <v>0</v>
      </c>
      <c r="W52" s="60">
        <f t="shared" ref="W52" si="605">IF(V52&gt;0,V52+1,IF(W50&lt;&gt;0,1,0))</f>
        <v>0</v>
      </c>
      <c r="X52" s="60">
        <f t="shared" ref="X52" si="606">IF(W52&gt;0,W52+1,IF(X50&lt;&gt;0,1,0))</f>
        <v>0</v>
      </c>
      <c r="Y52" s="60">
        <f t="shared" ref="Y52" si="607">IF(X52&gt;0,X52+1,IF(Y50&lt;&gt;0,1,0))</f>
        <v>0</v>
      </c>
      <c r="Z52" s="60">
        <f t="shared" ref="Z52" si="608">IF(Y52&gt;0,Y52+1,IF(Z50&lt;&gt;0,1,0))</f>
        <v>0</v>
      </c>
      <c r="AA52" s="60">
        <f t="shared" ref="AA52" si="609">IF(Z52&gt;0,Z52+1,IF(AA50&lt;&gt;0,1,0))</f>
        <v>0</v>
      </c>
      <c r="AB52" s="60">
        <f t="shared" ref="AB52" si="610">IF(AA52&gt;0,AA52+1,IF(AB50&lt;&gt;0,1,0))</f>
        <v>0</v>
      </c>
      <c r="AC52" s="60">
        <f t="shared" ref="AC52" si="611">IF(AB52&gt;0,AB52+1,IF(AC50&lt;&gt;0,1,0))</f>
        <v>0</v>
      </c>
      <c r="AD52" s="60">
        <f t="shared" ref="AD52" si="612">IF(AC52&gt;0,AC52+1,IF(AD50&lt;&gt;0,1,0))</f>
        <v>0</v>
      </c>
      <c r="AE52" s="60">
        <f t="shared" ref="AE52" si="613">IF(AD52&gt;0,AD52+1,IF(AE50&lt;&gt;0,1,0))</f>
        <v>0</v>
      </c>
      <c r="AF52" s="60">
        <f t="shared" ref="AF52" si="614">IF(AE52&gt;0,AE52+1,IF(AF50&lt;&gt;0,1,0))</f>
        <v>0</v>
      </c>
      <c r="AG52" s="60">
        <f t="shared" ref="AG52" si="615">IF(AF52&gt;0,AF52+1,IF(AG50&lt;&gt;0,1,0))</f>
        <v>0</v>
      </c>
      <c r="AH52" s="60">
        <f t="shared" ref="AH52" si="616">IF(AG52&gt;0,AG52+1,IF(AH50&lt;&gt;0,1,0))</f>
        <v>0</v>
      </c>
      <c r="AI52" s="60">
        <f t="shared" ref="AI52" si="617">IF(AH52&gt;0,AH52+1,IF(AI50&lt;&gt;0,1,0))</f>
        <v>0</v>
      </c>
      <c r="AJ52" s="60">
        <f t="shared" ref="AJ52" si="618">IF(AI52&gt;0,AI52+1,IF(AJ50&lt;&gt;0,1,0))</f>
        <v>0</v>
      </c>
      <c r="AK52" s="60">
        <f t="shared" ref="AK52" si="619">IF(AJ52&gt;0,AJ52+1,IF(AK50&lt;&gt;0,1,0))</f>
        <v>0</v>
      </c>
      <c r="AL52" s="60">
        <f t="shared" ref="AL52" si="620">IF(AK52&gt;0,AK52+1,IF(AL50&lt;&gt;0,1,0))</f>
        <v>0</v>
      </c>
      <c r="AM52" s="60">
        <f t="shared" ref="AM52" si="621">IF(AL52&gt;0,AL52+1,IF(AM50&lt;&gt;0,1,0))</f>
        <v>0</v>
      </c>
      <c r="AN52" s="60">
        <f t="shared" ref="AN52" si="622">IF(AM52&gt;0,AM52+1,IF(AN50&lt;&gt;0,1,0))</f>
        <v>0</v>
      </c>
      <c r="AO52" s="60">
        <f t="shared" ref="AO52" si="623">IF(AN52&gt;0,AN52+1,IF(AO50&lt;&gt;0,1,0))</f>
        <v>0</v>
      </c>
      <c r="AP52" s="60">
        <f t="shared" ref="AP52" si="624">IF(AO52&gt;0,AO52+1,IF(AP50&lt;&gt;0,1,0))</f>
        <v>0</v>
      </c>
      <c r="AQ52" s="60">
        <f t="shared" ref="AQ52" si="625">IF(AP52&gt;0,AP52+1,IF(AQ50&lt;&gt;0,1,0))</f>
        <v>0</v>
      </c>
      <c r="AR52" s="60">
        <f t="shared" ref="AR52" si="626">IF(AQ52&gt;0,AQ52+1,IF(AR50&lt;&gt;0,1,0))</f>
        <v>0</v>
      </c>
      <c r="AS52" s="60">
        <f t="shared" ref="AS52" si="627">IF(AR52&gt;0,AR52+1,IF(AS50&lt;&gt;0,1,0))</f>
        <v>0</v>
      </c>
      <c r="AT52" s="60">
        <f t="shared" ref="AT52" si="628">IF(AS52&gt;0,AS52+1,IF(AT50&lt;&gt;0,1,0))</f>
        <v>0</v>
      </c>
      <c r="AU52" s="60">
        <f t="shared" ref="AU52" si="629">IF(AT52&gt;0,AT52+1,IF(AU50&lt;&gt;0,1,0))</f>
        <v>0</v>
      </c>
      <c r="AV52" s="60">
        <f t="shared" ref="AV52" si="630">IF(AU52&gt;0,AU52+1,IF(AV50&lt;&gt;0,1,0))</f>
        <v>0</v>
      </c>
      <c r="AW52" s="60">
        <f t="shared" ref="AW52" si="631">IF(AV52&gt;0,AV52+1,IF(AW50&lt;&gt;0,1,0))</f>
        <v>0</v>
      </c>
      <c r="AX52" s="60">
        <f t="shared" ref="AX52" si="632">IF(AW52&gt;0,AW52+1,IF(AX50&lt;&gt;0,1,0))</f>
        <v>0</v>
      </c>
      <c r="AY52" s="60">
        <f t="shared" ref="AY52" si="633">IF(AX52&gt;0,AX52+1,IF(AY50&lt;&gt;0,1,0))</f>
        <v>0</v>
      </c>
      <c r="AZ52" s="60">
        <f t="shared" ref="AZ52" si="634">IF(AY52&gt;0,AY52+1,IF(AZ50&lt;&gt;0,1,0))</f>
        <v>0</v>
      </c>
      <c r="BA52" s="60">
        <f t="shared" ref="BA52" si="635">IF(AZ52&gt;0,AZ52+1,IF(BA50&lt;&gt;0,1,0))</f>
        <v>0</v>
      </c>
      <c r="BB52" s="60">
        <f t="shared" ref="BB52" si="636">IF(BA52&gt;0,BA52+1,IF(BB50&lt;&gt;0,1,0))</f>
        <v>0</v>
      </c>
      <c r="BC52" s="60">
        <f t="shared" ref="BC52" si="637">IF(BB52&gt;0,BB52+1,IF(BC50&lt;&gt;0,1,0))</f>
        <v>0</v>
      </c>
      <c r="BD52" s="60">
        <f t="shared" ref="BD52" si="638">IF(BC52&gt;0,BC52+1,IF(BD50&lt;&gt;0,1,0))</f>
        <v>0</v>
      </c>
      <c r="BE52" s="60">
        <f t="shared" ref="BE52" si="639">IF(BD52&gt;0,BD52+1,IF(BE50&lt;&gt;0,1,0))</f>
        <v>0</v>
      </c>
      <c r="BF52" s="60">
        <f t="shared" ref="BF52" si="640">IF(BE52&gt;0,BE52+1,IF(BF50&lt;&gt;0,1,0))</f>
        <v>0</v>
      </c>
      <c r="BG52" s="60">
        <f t="shared" ref="BG52" si="641">IF(BF52&gt;0,BF52+1,IF(BG50&lt;&gt;0,1,0))</f>
        <v>0</v>
      </c>
      <c r="BH52" s="60">
        <f t="shared" ref="BH52" si="642">IF(BG52&gt;0,BG52+1,IF(BH50&lt;&gt;0,1,0))</f>
        <v>0</v>
      </c>
      <c r="BI52" s="60">
        <f t="shared" ref="BI52" si="643">IF(BH52&gt;0,BH52+1,IF(BI50&lt;&gt;0,1,0))</f>
        <v>0</v>
      </c>
      <c r="BJ52" s="60">
        <f t="shared" ref="BJ52" si="644">IF(BI52&gt;0,BI52+1,IF(BJ50&lt;&gt;0,1,0))</f>
        <v>0</v>
      </c>
      <c r="BK52" s="60">
        <f t="shared" ref="BK52" si="645">IF(BJ52&gt;0,BJ52+1,IF(BK50&lt;&gt;0,1,0))</f>
        <v>0</v>
      </c>
      <c r="BL52" s="60">
        <f t="shared" ref="BL52" si="646">IF(BK52&gt;0,BK52+1,IF(BL50&lt;&gt;0,1,0))</f>
        <v>0</v>
      </c>
      <c r="BM52" s="60">
        <f t="shared" ref="BM52" si="647">IF(BL52&gt;0,BL52+1,IF(BM50&lt;&gt;0,1,0))</f>
        <v>0</v>
      </c>
      <c r="BN52" s="60">
        <f t="shared" ref="BN52" si="648">IF(BM52&gt;0,BM52+1,IF(BN50&lt;&gt;0,1,0))</f>
        <v>0</v>
      </c>
      <c r="BO52" s="60">
        <f t="shared" ref="BO52" si="649">IF(BN52&gt;0,BN52+1,IF(BO50&lt;&gt;0,1,0))</f>
        <v>0</v>
      </c>
      <c r="BP52" s="60">
        <f t="shared" ref="BP52" si="650">IF(BO52&gt;0,BO52+1,IF(BP50&lt;&gt;0,1,0))</f>
        <v>0</v>
      </c>
      <c r="BQ52" s="60">
        <f t="shared" ref="BQ52" si="651">IF(BP52&gt;0,BP52+1,IF(BQ50&lt;&gt;0,1,0))</f>
        <v>0</v>
      </c>
      <c r="BR52" s="60">
        <f t="shared" ref="BR52" si="652">IF(BQ52&gt;0,BQ52+1,IF(BR50&lt;&gt;0,1,0))</f>
        <v>0</v>
      </c>
      <c r="BS52" s="60">
        <f t="shared" ref="BS52" si="653">IF(BR52&gt;0,BR52+1,IF(BS50&lt;&gt;0,1,0))</f>
        <v>0</v>
      </c>
      <c r="BT52" s="60">
        <f t="shared" ref="BT52" si="654">IF(BS52&gt;0,BS52+1,IF(BT50&lt;&gt;0,1,0))</f>
        <v>0</v>
      </c>
      <c r="BU52" s="60">
        <f t="shared" ref="BU52" si="655">IF(BT52&gt;0,BT52+1,IF(BU50&lt;&gt;0,1,0))</f>
        <v>0</v>
      </c>
      <c r="BV52" s="60">
        <f t="shared" ref="BV52" si="656">IF(BU52&gt;0,BU52+1,IF(BV50&lt;&gt;0,1,0))</f>
        <v>0</v>
      </c>
      <c r="BW52" s="60">
        <f t="shared" ref="BW52" si="657">IF(BV52&gt;0,BV52+1,IF(BW50&lt;&gt;0,1,0))</f>
        <v>0</v>
      </c>
      <c r="BX52" s="60">
        <f t="shared" ref="BX52" si="658">IF(BW52&gt;0,BW52+1,IF(BX50&lt;&gt;0,1,0))</f>
        <v>0</v>
      </c>
      <c r="BY52" s="298"/>
      <c r="BZ52" s="300"/>
      <c r="CA52" s="302"/>
      <c r="CB52" s="302"/>
    </row>
    <row r="53" spans="1:96" s="98" customFormat="1" ht="14.4" hidden="1" customHeight="1" x14ac:dyDescent="0.3">
      <c r="A53" s="97"/>
      <c r="B53" s="119"/>
      <c r="C53" s="73"/>
      <c r="D53" s="73"/>
      <c r="E53" s="73"/>
      <c r="F53" s="73"/>
      <c r="G53" s="73"/>
      <c r="H53" s="73"/>
      <c r="I53" s="73"/>
      <c r="J53" s="73"/>
      <c r="K53" s="73"/>
      <c r="L53" s="58"/>
      <c r="M53" s="7"/>
      <c r="N53" s="160"/>
      <c r="P53" s="59" t="s">
        <v>142</v>
      </c>
      <c r="Q53" s="60">
        <f>Q52</f>
        <v>0</v>
      </c>
      <c r="R53" s="60">
        <f>IF(R52=0,0,IF(OR(Q53=0,Q53=12),1,Q53+1))</f>
        <v>0</v>
      </c>
      <c r="S53" s="60">
        <f t="shared" ref="S53" si="659">IF(S52=0,0,IF(OR(R53=0,R53=12),1,R53+1))</f>
        <v>0</v>
      </c>
      <c r="T53" s="60">
        <f t="shared" ref="T53" si="660">IF(T52=0,0,IF(OR(S53=0,S53=12),1,S53+1))</f>
        <v>0</v>
      </c>
      <c r="U53" s="60">
        <f t="shared" ref="U53" si="661">IF(U52=0,0,IF(OR(T53=0,T53=12),1,T53+1))</f>
        <v>0</v>
      </c>
      <c r="V53" s="60">
        <f t="shared" ref="V53" si="662">IF(V52=0,0,IF(OR(U53=0,U53=12),1,U53+1))</f>
        <v>0</v>
      </c>
      <c r="W53" s="60">
        <f t="shared" ref="W53" si="663">IF(W52=0,0,IF(OR(V53=0,V53=12),1,V53+1))</f>
        <v>0</v>
      </c>
      <c r="X53" s="60">
        <f t="shared" ref="X53" si="664">IF(X52=0,0,IF(OR(W53=0,W53=12),1,W53+1))</f>
        <v>0</v>
      </c>
      <c r="Y53" s="60">
        <f t="shared" ref="Y53" si="665">IF(Y52=0,0,IF(OR(X53=0,X53=12),1,X53+1))</f>
        <v>0</v>
      </c>
      <c r="Z53" s="60">
        <f t="shared" ref="Z53" si="666">IF(Z52=0,0,IF(OR(Y53=0,Y53=12),1,Y53+1))</f>
        <v>0</v>
      </c>
      <c r="AA53" s="60">
        <f t="shared" ref="AA53" si="667">IF(AA52=0,0,IF(OR(Z53=0,Z53=12),1,Z53+1))</f>
        <v>0</v>
      </c>
      <c r="AB53" s="60">
        <f t="shared" ref="AB53" si="668">IF(AB52=0,0,IF(OR(AA53=0,AA53=12),1,AA53+1))</f>
        <v>0</v>
      </c>
      <c r="AC53" s="60">
        <f t="shared" ref="AC53" si="669">IF(AC52=0,0,IF(OR(AB53=0,AB53=12),1,AB53+1))</f>
        <v>0</v>
      </c>
      <c r="AD53" s="60">
        <f t="shared" ref="AD53" si="670">IF(AD52=0,0,IF(OR(AC53=0,AC53=12),1,AC53+1))</f>
        <v>0</v>
      </c>
      <c r="AE53" s="60">
        <f t="shared" ref="AE53" si="671">IF(AE52=0,0,IF(OR(AD53=0,AD53=12),1,AD53+1))</f>
        <v>0</v>
      </c>
      <c r="AF53" s="60">
        <f t="shared" ref="AF53" si="672">IF(AF52=0,0,IF(OR(AE53=0,AE53=12),1,AE53+1))</f>
        <v>0</v>
      </c>
      <c r="AG53" s="60">
        <f t="shared" ref="AG53" si="673">IF(AG52=0,0,IF(OR(AF53=0,AF53=12),1,AF53+1))</f>
        <v>0</v>
      </c>
      <c r="AH53" s="60">
        <f t="shared" ref="AH53" si="674">IF(AH52=0,0,IF(OR(AG53=0,AG53=12),1,AG53+1))</f>
        <v>0</v>
      </c>
      <c r="AI53" s="60">
        <f t="shared" ref="AI53" si="675">IF(AI52=0,0,IF(OR(AH53=0,AH53=12),1,AH53+1))</f>
        <v>0</v>
      </c>
      <c r="AJ53" s="60">
        <f t="shared" ref="AJ53" si="676">IF(AJ52=0,0,IF(OR(AI53=0,AI53=12),1,AI53+1))</f>
        <v>0</v>
      </c>
      <c r="AK53" s="60">
        <f t="shared" ref="AK53" si="677">IF(AK52=0,0,IF(OR(AJ53=0,AJ53=12),1,AJ53+1))</f>
        <v>0</v>
      </c>
      <c r="AL53" s="60">
        <f t="shared" ref="AL53" si="678">IF(AL52=0,0,IF(OR(AK53=0,AK53=12),1,AK53+1))</f>
        <v>0</v>
      </c>
      <c r="AM53" s="60">
        <f t="shared" ref="AM53" si="679">IF(AM52=0,0,IF(OR(AL53=0,AL53=12),1,AL53+1))</f>
        <v>0</v>
      </c>
      <c r="AN53" s="60">
        <f t="shared" ref="AN53" si="680">IF(AN52=0,0,IF(OR(AM53=0,AM53=12),1,AM53+1))</f>
        <v>0</v>
      </c>
      <c r="AO53" s="60">
        <f t="shared" ref="AO53" si="681">IF(AO52=0,0,IF(OR(AN53=0,AN53=12),1,AN53+1))</f>
        <v>0</v>
      </c>
      <c r="AP53" s="60">
        <f t="shared" ref="AP53" si="682">IF(AP52=0,0,IF(OR(AO53=0,AO53=12),1,AO53+1))</f>
        <v>0</v>
      </c>
      <c r="AQ53" s="60">
        <f t="shared" ref="AQ53" si="683">IF(AQ52=0,0,IF(OR(AP53=0,AP53=12),1,AP53+1))</f>
        <v>0</v>
      </c>
      <c r="AR53" s="60">
        <f t="shared" ref="AR53" si="684">IF(AR52=0,0,IF(OR(AQ53=0,AQ53=12),1,AQ53+1))</f>
        <v>0</v>
      </c>
      <c r="AS53" s="60">
        <f t="shared" ref="AS53" si="685">IF(AS52=0,0,IF(OR(AR53=0,AR53=12),1,AR53+1))</f>
        <v>0</v>
      </c>
      <c r="AT53" s="60">
        <f t="shared" ref="AT53" si="686">IF(AT52=0,0,IF(OR(AS53=0,AS53=12),1,AS53+1))</f>
        <v>0</v>
      </c>
      <c r="AU53" s="60">
        <f t="shared" ref="AU53" si="687">IF(AU52=0,0,IF(OR(AT53=0,AT53=12),1,AT53+1))</f>
        <v>0</v>
      </c>
      <c r="AV53" s="60">
        <f t="shared" ref="AV53" si="688">IF(AV52=0,0,IF(OR(AU53=0,AU53=12),1,AU53+1))</f>
        <v>0</v>
      </c>
      <c r="AW53" s="60">
        <f t="shared" ref="AW53" si="689">IF(AW52=0,0,IF(OR(AV53=0,AV53=12),1,AV53+1))</f>
        <v>0</v>
      </c>
      <c r="AX53" s="60">
        <f t="shared" ref="AX53" si="690">IF(AX52=0,0,IF(OR(AW53=0,AW53=12),1,AW53+1))</f>
        <v>0</v>
      </c>
      <c r="AY53" s="60">
        <f t="shared" ref="AY53" si="691">IF(AY52=0,0,IF(OR(AX53=0,AX53=12),1,AX53+1))</f>
        <v>0</v>
      </c>
      <c r="AZ53" s="60">
        <f t="shared" ref="AZ53" si="692">IF(AZ52=0,0,IF(OR(AY53=0,AY53=12),1,AY53+1))</f>
        <v>0</v>
      </c>
      <c r="BA53" s="60">
        <f t="shared" ref="BA53" si="693">IF(BA52=0,0,IF(OR(AZ53=0,AZ53=12),1,AZ53+1))</f>
        <v>0</v>
      </c>
      <c r="BB53" s="60">
        <f t="shared" ref="BB53" si="694">IF(BB52=0,0,IF(OR(BA53=0,BA53=12),1,BA53+1))</f>
        <v>0</v>
      </c>
      <c r="BC53" s="60">
        <f t="shared" ref="BC53" si="695">IF(BC52=0,0,IF(OR(BB53=0,BB53=12),1,BB53+1))</f>
        <v>0</v>
      </c>
      <c r="BD53" s="60">
        <f t="shared" ref="BD53" si="696">IF(BD52=0,0,IF(OR(BC53=0,BC53=12),1,BC53+1))</f>
        <v>0</v>
      </c>
      <c r="BE53" s="60">
        <f t="shared" ref="BE53" si="697">IF(BE52=0,0,IF(OR(BD53=0,BD53=12),1,BD53+1))</f>
        <v>0</v>
      </c>
      <c r="BF53" s="60">
        <f t="shared" ref="BF53" si="698">IF(BF52=0,0,IF(OR(BE53=0,BE53=12),1,BE53+1))</f>
        <v>0</v>
      </c>
      <c r="BG53" s="60">
        <f t="shared" ref="BG53" si="699">IF(BG52=0,0,IF(OR(BF53=0,BF53=12),1,BF53+1))</f>
        <v>0</v>
      </c>
      <c r="BH53" s="60">
        <f t="shared" ref="BH53" si="700">IF(BH52=0,0,IF(OR(BG53=0,BG53=12),1,BG53+1))</f>
        <v>0</v>
      </c>
      <c r="BI53" s="60">
        <f t="shared" ref="BI53" si="701">IF(BI52=0,0,IF(OR(BH53=0,BH53=12),1,BH53+1))</f>
        <v>0</v>
      </c>
      <c r="BJ53" s="60">
        <f t="shared" ref="BJ53" si="702">IF(BJ52=0,0,IF(OR(BI53=0,BI53=12),1,BI53+1))</f>
        <v>0</v>
      </c>
      <c r="BK53" s="60">
        <f t="shared" ref="BK53" si="703">IF(BK52=0,0,IF(OR(BJ53=0,BJ53=12),1,BJ53+1))</f>
        <v>0</v>
      </c>
      <c r="BL53" s="60">
        <f t="shared" ref="BL53" si="704">IF(BL52=0,0,IF(OR(BK53=0,BK53=12),1,BK53+1))</f>
        <v>0</v>
      </c>
      <c r="BM53" s="60">
        <f t="shared" ref="BM53" si="705">IF(BM52=0,0,IF(OR(BL53=0,BL53=12),1,BL53+1))</f>
        <v>0</v>
      </c>
      <c r="BN53" s="60">
        <f t="shared" ref="BN53" si="706">IF(BN52=0,0,IF(OR(BM53=0,BM53=12),1,BM53+1))</f>
        <v>0</v>
      </c>
      <c r="BO53" s="60">
        <f t="shared" ref="BO53" si="707">IF(BO52=0,0,IF(OR(BN53=0,BN53=12),1,BN53+1))</f>
        <v>0</v>
      </c>
      <c r="BP53" s="60">
        <f t="shared" ref="BP53" si="708">IF(BP52=0,0,IF(OR(BO53=0,BO53=12),1,BO53+1))</f>
        <v>0</v>
      </c>
      <c r="BQ53" s="60">
        <f t="shared" ref="BQ53" si="709">IF(BQ52=0,0,IF(OR(BP53=0,BP53=12),1,BP53+1))</f>
        <v>0</v>
      </c>
      <c r="BR53" s="60">
        <f t="shared" ref="BR53" si="710">IF(BR52=0,0,IF(OR(BQ53=0,BQ53=12),1,BQ53+1))</f>
        <v>0</v>
      </c>
      <c r="BS53" s="60">
        <f t="shared" ref="BS53" si="711">IF(BS52=0,0,IF(OR(BR53=0,BR53=12),1,BR53+1))</f>
        <v>0</v>
      </c>
      <c r="BT53" s="60">
        <f t="shared" ref="BT53" si="712">IF(BT52=0,0,IF(OR(BS53=0,BS53=12),1,BS53+1))</f>
        <v>0</v>
      </c>
      <c r="BU53" s="60">
        <f t="shared" ref="BU53" si="713">IF(BU52=0,0,IF(OR(BT53=0,BT53=12),1,BT53+1))</f>
        <v>0</v>
      </c>
      <c r="BV53" s="60">
        <f t="shared" ref="BV53" si="714">IF(BV52=0,0,IF(OR(BU53=0,BU53=12),1,BU53+1))</f>
        <v>0</v>
      </c>
      <c r="BW53" s="60">
        <f t="shared" ref="BW53" si="715">IF(BW52=0,0,IF(OR(BV53=0,BV53=12),1,BV53+1))</f>
        <v>0</v>
      </c>
      <c r="BX53" s="60">
        <f t="shared" ref="BX53" si="716">IF(BX52=0,0,IF(OR(BW53=0,BW53=12),1,BW53+1))</f>
        <v>0</v>
      </c>
      <c r="BY53" s="298"/>
      <c r="BZ53" s="300"/>
      <c r="CA53" s="302"/>
      <c r="CB53" s="302"/>
    </row>
    <row r="54" spans="1:96" s="98" customFormat="1" ht="43.2" x14ac:dyDescent="0.3">
      <c r="A54" s="97"/>
      <c r="B54" s="119"/>
      <c r="C54" s="73"/>
      <c r="D54" s="73"/>
      <c r="E54" s="73"/>
      <c r="F54" s="73"/>
      <c r="G54" s="73"/>
      <c r="H54" s="73"/>
      <c r="I54" s="73"/>
      <c r="J54" s="73"/>
      <c r="K54" s="73"/>
      <c r="L54" s="58"/>
      <c r="M54" s="7"/>
      <c r="N54" s="160"/>
      <c r="P54" s="57" t="s">
        <v>221</v>
      </c>
      <c r="Q54" s="62">
        <f>IF(Q53&gt;0,IF(Q57&gt;$K50,$K50,Q57),0)</f>
        <v>0</v>
      </c>
      <c r="R54" s="62">
        <f>IF(R53&gt;0,IF((SUMIFS($Q56:Q56,$Q53:Q53,12)+IF(Q53=12,0,Q54)+R57)&gt;=$K50,$K50-FLOOR(SUMIFS($Q56:Q56,$Q53:Q53,12),1),IF(R53=1,R57,R57+Q54)),0)</f>
        <v>0</v>
      </c>
      <c r="S54" s="62">
        <f>IF(S53&gt;0,IF((SUMIFS($Q56:R56,$Q53:R53,12)+IF(R53=12,0,R54)+S57)&gt;=$K50,$K50-FLOOR(SUMIFS($Q56:R56,$Q53:R53,12),1),IF(S53=1,S57,S57+R54)),0)</f>
        <v>0</v>
      </c>
      <c r="T54" s="62">
        <f>IF(T53&gt;0,IF((SUMIFS($Q56:S56,$Q53:S53,12)+IF(S53=12,0,S54)+T57)&gt;=$K50,$K50-FLOOR(SUMIFS($Q56:S56,$Q53:S53,12),1),IF(T53=1,T57,T57+S54)),0)</f>
        <v>0</v>
      </c>
      <c r="U54" s="62">
        <f>IF(U53&gt;0,IF((SUMIFS($Q56:T56,$Q53:T53,12)+IF(T53=12,0,T54)+U57)&gt;=$K50,$K50-FLOOR(SUMIFS($Q56:T56,$Q53:T53,12),1),IF(U53=1,U57,U57+T54)),0)</f>
        <v>0</v>
      </c>
      <c r="V54" s="62">
        <f>IF(V53&gt;0,IF((SUMIFS($Q56:U56,$Q53:U53,12)+IF(U53=12,0,U54)+V57)&gt;=$K50,$K50-FLOOR(SUMIFS($Q56:U56,$Q53:U53,12),1),IF(V53=1,V57,V57+U54)),0)</f>
        <v>0</v>
      </c>
      <c r="W54" s="62">
        <f>IF(W53&gt;0,IF((SUMIFS($Q56:V56,$Q53:V53,12)+IF(V53=12,0,V54)+W57)&gt;=$K50,$K50-FLOOR(SUMIFS($Q56:V56,$Q53:V53,12),1),IF(W53=1,W57,W57+V54)),0)</f>
        <v>0</v>
      </c>
      <c r="X54" s="62">
        <f>IF(X53&gt;0,IF((SUMIFS($Q56:W56,$Q53:W53,12)+IF(W53=12,0,W54)+X57)&gt;=$K50,$K50-FLOOR(SUMIFS($Q56:W56,$Q53:W53,12),1),IF(X53=1,X57,X57+W54)),0)</f>
        <v>0</v>
      </c>
      <c r="Y54" s="62">
        <f>IF(Y53&gt;0,IF((SUMIFS($Q56:X56,$Q53:X53,12)+IF(X53=12,0,X54)+Y57)&gt;=$K50,$K50-FLOOR(SUMIFS($Q56:X56,$Q53:X53,12),1),IF(Y53=1,Y57,Y57+X54)),0)</f>
        <v>0</v>
      </c>
      <c r="Z54" s="62">
        <f>IF(Z53&gt;0,IF((SUMIFS($Q56:Y56,$Q53:Y53,12)+IF(Y53=12,0,Y54)+Z57)&gt;=$K50,$K50-FLOOR(SUMIFS($Q56:Y56,$Q53:Y53,12),1),IF(Z53=1,Z57,Z57+Y54)),0)</f>
        <v>0</v>
      </c>
      <c r="AA54" s="62">
        <f>IF(AA53&gt;0,IF((SUMIFS($Q56:Z56,$Q53:Z53,12)+IF(Z53=12,0,Z54)+AA57)&gt;=$K50,$K50-FLOOR(SUMIFS($Q56:Z56,$Q53:Z53,12),1),IF(AA53=1,AA57,AA57+Z54)),0)</f>
        <v>0</v>
      </c>
      <c r="AB54" s="62">
        <f>IF(AB53&gt;0,IF((SUMIFS($Q56:AA56,$Q53:AA53,12)+IF(AA53=12,0,AA54)+AB57)&gt;=$K50,$K50-FLOOR(SUMIFS($Q56:AA56,$Q53:AA53,12),1),IF(AB53=1,AB57,AB57+AA54)),0)</f>
        <v>0</v>
      </c>
      <c r="AC54" s="62">
        <f>IF(AC53&gt;0,IF((SUMIFS($Q56:AB56,$Q53:AB53,12)+IF(AB53=12,0,AB54)+AC57)&gt;=$K50,$K50-FLOOR(SUMIFS($Q56:AB56,$Q53:AB53,12),1),IF(AC53=1,AC57,AC57+AB54)),0)</f>
        <v>0</v>
      </c>
      <c r="AD54" s="62">
        <f>IF(AD53&gt;0,IF((SUMIFS($Q56:AC56,$Q53:AC53,12)+IF(AC53=12,0,AC54)+AD57)&gt;=$K50,$K50-FLOOR(SUMIFS($Q56:AC56,$Q53:AC53,12),1),IF(AD53=1,AD57,AD57+AC54)),0)</f>
        <v>0</v>
      </c>
      <c r="AE54" s="62">
        <f>IF(AE53&gt;0,IF((SUMIFS($Q56:AD56,$Q53:AD53,12)+IF(AD53=12,0,AD54)+AE57)&gt;=$K50,$K50-FLOOR(SUMIFS($Q56:AD56,$Q53:AD53,12),1),IF(AE53=1,AE57,AE57+AD54)),0)</f>
        <v>0</v>
      </c>
      <c r="AF54" s="62">
        <f>IF(AF53&gt;0,IF((SUMIFS($Q56:AE56,$Q53:AE53,12)+IF(AE53=12,0,AE54)+AF57)&gt;=$K50,$K50-FLOOR(SUMIFS($Q56:AE56,$Q53:AE53,12),1),IF(AF53=1,AF57,AF57+AE54)),0)</f>
        <v>0</v>
      </c>
      <c r="AG54" s="62">
        <f>IF(AG53&gt;0,IF((SUMIFS($Q56:AF56,$Q53:AF53,12)+IF(AF53=12,0,AF54)+AG57)&gt;=$K50,$K50-FLOOR(SUMIFS($Q56:AF56,$Q53:AF53,12),1),IF(AG53=1,AG57,AG57+AF54)),0)</f>
        <v>0</v>
      </c>
      <c r="AH54" s="62">
        <f>IF(AH53&gt;0,IF((SUMIFS($Q56:AG56,$Q53:AG53,12)+IF(AG53=12,0,AG54)+AH57)&gt;=$K50,$K50-FLOOR(SUMIFS($Q56:AG56,$Q53:AG53,12),1),IF(AH53=1,AH57,AH57+AG54)),0)</f>
        <v>0</v>
      </c>
      <c r="AI54" s="62">
        <f>IF(AI53&gt;0,IF((SUMIFS($Q56:AH56,$Q53:AH53,12)+IF(AH53=12,0,AH54)+AI57)&gt;=$K50,$K50-FLOOR(SUMIFS($Q56:AH56,$Q53:AH53,12),1),IF(AI53=1,AI57,AI57+AH54)),0)</f>
        <v>0</v>
      </c>
      <c r="AJ54" s="62">
        <f>IF(AJ53&gt;0,IF((SUMIFS($Q56:AI56,$Q53:AI53,12)+IF(AI53=12,0,AI54)+AJ57)&gt;=$K50,$K50-FLOOR(SUMIFS($Q56:AI56,$Q53:AI53,12),1),IF(AJ53=1,AJ57,AJ57+AI54)),0)</f>
        <v>0</v>
      </c>
      <c r="AK54" s="62">
        <f>IF(AK53&gt;0,IF((SUMIFS($Q56:AJ56,$Q53:AJ53,12)+IF(AJ53=12,0,AJ54)+AK57)&gt;=$K50,$K50-FLOOR(SUMIFS($Q56:AJ56,$Q53:AJ53,12),1),IF(AK53=1,AK57,AK57+AJ54)),0)</f>
        <v>0</v>
      </c>
      <c r="AL54" s="62">
        <f>IF(AL53&gt;0,IF((SUMIFS($Q56:AK56,$Q53:AK53,12)+IF(AK53=12,0,AK54)+AL57)&gt;=$K50,$K50-FLOOR(SUMIFS($Q56:AK56,$Q53:AK53,12),1),IF(AL53=1,AL57,AL57+AK54)),0)</f>
        <v>0</v>
      </c>
      <c r="AM54" s="62">
        <f>IF(AM53&gt;0,IF((SUMIFS($Q56:AL56,$Q53:AL53,12)+IF(AL53=12,0,AL54)+AM57)&gt;=$K50,$K50-FLOOR(SUMIFS($Q56:AL56,$Q53:AL53,12),1),IF(AM53=1,AM57,AM57+AL54)),0)</f>
        <v>0</v>
      </c>
      <c r="AN54" s="62">
        <f>IF(AN53&gt;0,IF((SUMIFS($Q56:AM56,$Q53:AM53,12)+IF(AM53=12,0,AM54)+AN57)&gt;=$K50,$K50-FLOOR(SUMIFS($Q56:AM56,$Q53:AM53,12),1),IF(AN53=1,AN57,AN57+AM54)),0)</f>
        <v>0</v>
      </c>
      <c r="AO54" s="62">
        <f>IF(AO53&gt;0,IF((SUMIFS($Q56:AN56,$Q53:AN53,12)+IF(AN53=12,0,AN54)+AO57)&gt;=$K50,$K50-FLOOR(SUMIFS($Q56:AN56,$Q53:AN53,12),1),IF(AO53=1,AO57,AO57+AN54)),0)</f>
        <v>0</v>
      </c>
      <c r="AP54" s="62">
        <f>IF(AP53&gt;0,IF((SUMIFS($Q56:AO56,$Q53:AO53,12)+IF(AO53=12,0,AO54)+AP57)&gt;=$K50,$K50-FLOOR(SUMIFS($Q56:AO56,$Q53:AO53,12),1),IF(AP53=1,AP57,AP57+AO54)),0)</f>
        <v>0</v>
      </c>
      <c r="AQ54" s="62">
        <f>IF(AQ53&gt;0,IF((SUMIFS($Q56:AP56,$Q53:AP53,12)+IF(AP53=12,0,AP54)+AQ57)&gt;=$K50,$K50-FLOOR(SUMIFS($Q56:AP56,$Q53:AP53,12),1),IF(AQ53=1,AQ57,AQ57+AP54)),0)</f>
        <v>0</v>
      </c>
      <c r="AR54" s="62">
        <f>IF(AR53&gt;0,IF((SUMIFS($Q56:AQ56,$Q53:AQ53,12)+IF(AQ53=12,0,AQ54)+AR57)&gt;=$K50,$K50-FLOOR(SUMIFS($Q56:AQ56,$Q53:AQ53,12),1),IF(AR53=1,AR57,AR57+AQ54)),0)</f>
        <v>0</v>
      </c>
      <c r="AS54" s="62">
        <f>IF(AS53&gt;0,IF((SUMIFS($Q56:AR56,$Q53:AR53,12)+IF(AR53=12,0,AR54)+AS57)&gt;=$K50,$K50-FLOOR(SUMIFS($Q56:AR56,$Q53:AR53,12),1),IF(AS53=1,AS57,AS57+AR54)),0)</f>
        <v>0</v>
      </c>
      <c r="AT54" s="62">
        <f>IF(AT53&gt;0,IF((SUMIFS($Q56:AS56,$Q53:AS53,12)+IF(AS53=12,0,AS54)+AT57)&gt;=$K50,$K50-FLOOR(SUMIFS($Q56:AS56,$Q53:AS53,12),1),IF(AT53=1,AT57,AT57+AS54)),0)</f>
        <v>0</v>
      </c>
      <c r="AU54" s="62">
        <f>IF(AU53&gt;0,IF((SUMIFS($Q56:AT56,$Q53:AT53,12)+IF(AT53=12,0,AT54)+AU57)&gt;=$K50,$K50-FLOOR(SUMIFS($Q56:AT56,$Q53:AT53,12),1),IF(AU53=1,AU57,AU57+AT54)),0)</f>
        <v>0</v>
      </c>
      <c r="AV54" s="62">
        <f>IF(AV53&gt;0,IF((SUMIFS($Q56:AU56,$Q53:AU53,12)+IF(AU53=12,0,AU54)+AV57)&gt;=$K50,$K50-FLOOR(SUMIFS($Q56:AU56,$Q53:AU53,12),1),IF(AV53=1,AV57,AV57+AU54)),0)</f>
        <v>0</v>
      </c>
      <c r="AW54" s="62">
        <f>IF(AW53&gt;0,IF((SUMIFS($Q56:AV56,$Q53:AV53,12)+IF(AV53=12,0,AV54)+AW57)&gt;=$K50,$K50-FLOOR(SUMIFS($Q56:AV56,$Q53:AV53,12),1),IF(AW53=1,AW57,AW57+AV54)),0)</f>
        <v>0</v>
      </c>
      <c r="AX54" s="62">
        <f>IF(AX53&gt;0,IF((SUMIFS($Q56:AW56,$Q53:AW53,12)+IF(AW53=12,0,AW54)+AX57)&gt;=$K50,$K50-FLOOR(SUMIFS($Q56:AW56,$Q53:AW53,12),1),IF(AX53=1,AX57,AX57+AW54)),0)</f>
        <v>0</v>
      </c>
      <c r="AY54" s="62">
        <f>IF(AY53&gt;0,IF((SUMIFS($Q56:AX56,$Q53:AX53,12)+IF(AX53=12,0,AX54)+AY57)&gt;=$K50,$K50-FLOOR(SUMIFS($Q56:AX56,$Q53:AX53,12),1),IF(AY53=1,AY57,AY57+AX54)),0)</f>
        <v>0</v>
      </c>
      <c r="AZ54" s="62">
        <f>IF(AZ53&gt;0,IF((SUMIFS($Q56:AY56,$Q53:AY53,12)+IF(AY53=12,0,AY54)+AZ57)&gt;=$K50,$K50-FLOOR(SUMIFS($Q56:AY56,$Q53:AY53,12),1),IF(AZ53=1,AZ57,AZ57+AY54)),0)</f>
        <v>0</v>
      </c>
      <c r="BA54" s="62">
        <f>IF(BA53&gt;0,IF((SUMIFS($Q56:AZ56,$Q53:AZ53,12)+IF(AZ53=12,0,AZ54)+BA57)&gt;=$K50,$K50-FLOOR(SUMIFS($Q56:AZ56,$Q53:AZ53,12),1),IF(BA53=1,BA57,BA57+AZ54)),0)</f>
        <v>0</v>
      </c>
      <c r="BB54" s="62">
        <f>IF(BB53&gt;0,IF((SUMIFS($Q56:BA56,$Q53:BA53,12)+IF(BA53=12,0,BA54)+BB57)&gt;=$K50,$K50-FLOOR(SUMIFS($Q56:BA56,$Q53:BA53,12),1),IF(BB53=1,BB57,BB57+BA54)),0)</f>
        <v>0</v>
      </c>
      <c r="BC54" s="62">
        <f>IF(BC53&gt;0,IF((SUMIFS($Q56:BB56,$Q53:BB53,12)+IF(BB53=12,0,BB54)+BC57)&gt;=$K50,$K50-FLOOR(SUMIFS($Q56:BB56,$Q53:BB53,12),1),IF(BC53=1,BC57,BC57+BB54)),0)</f>
        <v>0</v>
      </c>
      <c r="BD54" s="62">
        <f>IF(BD53&gt;0,IF((SUMIFS($Q56:BC56,$Q53:BC53,12)+IF(BC53=12,0,BC54)+BD57)&gt;=$K50,$K50-FLOOR(SUMIFS($Q56:BC56,$Q53:BC53,12),1),IF(BD53=1,BD57,BD57+BC54)),0)</f>
        <v>0</v>
      </c>
      <c r="BE54" s="62">
        <f>IF(BE53&gt;0,IF((SUMIFS($Q56:BD56,$Q53:BD53,12)+IF(BD53=12,0,BD54)+BE57)&gt;=$K50,$K50-FLOOR(SUMIFS($Q56:BD56,$Q53:BD53,12),1),IF(BE53=1,BE57,BE57+BD54)),0)</f>
        <v>0</v>
      </c>
      <c r="BF54" s="62">
        <f>IF(BF53&gt;0,IF((SUMIFS($Q56:BE56,$Q53:BE53,12)+IF(BE53=12,0,BE54)+BF57)&gt;=$K50,$K50-FLOOR(SUMIFS($Q56:BE56,$Q53:BE53,12),1),IF(BF53=1,BF57,BF57+BE54)),0)</f>
        <v>0</v>
      </c>
      <c r="BG54" s="62">
        <f>IF(BG53&gt;0,IF((SUMIFS($Q56:BF56,$Q53:BF53,12)+IF(BF53=12,0,BF54)+BG57)&gt;=$K50,$K50-FLOOR(SUMIFS($Q56:BF56,$Q53:BF53,12),1),IF(BG53=1,BG57,BG57+BF54)),0)</f>
        <v>0</v>
      </c>
      <c r="BH54" s="62">
        <f>IF(BH53&gt;0,IF((SUMIFS($Q56:BG56,$Q53:BG53,12)+IF(BG53=12,0,BG54)+BH57)&gt;=$K50,$K50-FLOOR(SUMIFS($Q56:BG56,$Q53:BG53,12),1),IF(BH53=1,BH57,BH57+BG54)),0)</f>
        <v>0</v>
      </c>
      <c r="BI54" s="62">
        <f>IF(BI53&gt;0,IF((SUMIFS($Q56:BH56,$Q53:BH53,12)+IF(BH53=12,0,BH54)+BI57)&gt;=$K50,$K50-FLOOR(SUMIFS($Q56:BH56,$Q53:BH53,12),1),IF(BI53=1,BI57,BI57+BH54)),0)</f>
        <v>0</v>
      </c>
      <c r="BJ54" s="62">
        <f>IF(BJ53&gt;0,IF((SUMIFS($Q56:BI56,$Q53:BI53,12)+IF(BI53=12,0,BI54)+BJ57)&gt;=$K50,$K50-FLOOR(SUMIFS($Q56:BI56,$Q53:BI53,12),1),IF(BJ53=1,BJ57,BJ57+BI54)),0)</f>
        <v>0</v>
      </c>
      <c r="BK54" s="62">
        <f>IF(BK53&gt;0,IF((SUMIFS($Q56:BJ56,$Q53:BJ53,12)+IF(BJ53=12,0,BJ54)+BK57)&gt;=$K50,$K50-FLOOR(SUMIFS($Q56:BJ56,$Q53:BJ53,12),1),IF(BK53=1,BK57,BK57+BJ54)),0)</f>
        <v>0</v>
      </c>
      <c r="BL54" s="62">
        <f>IF(BL53&gt;0,IF((SUMIFS($Q56:BK56,$Q53:BK53,12)+IF(BK53=12,0,BK54)+BL57)&gt;=$K50,$K50-FLOOR(SUMIFS($Q56:BK56,$Q53:BK53,12),1),IF(BL53=1,BL57,BL57+BK54)),0)</f>
        <v>0</v>
      </c>
      <c r="BM54" s="62">
        <f>IF(BM53&gt;0,IF((SUMIFS($Q56:BL56,$Q53:BL53,12)+IF(BL53=12,0,BL54)+BM57)&gt;=$K50,$K50-FLOOR(SUMIFS($Q56:BL56,$Q53:BL53,12),1),IF(BM53=1,BM57,BM57+BL54)),0)</f>
        <v>0</v>
      </c>
      <c r="BN54" s="62">
        <f>IF(BN53&gt;0,IF((SUMIFS($Q56:BM56,$Q53:BM53,12)+IF(BM53=12,0,BM54)+BN57)&gt;=$K50,$K50-FLOOR(SUMIFS($Q56:BM56,$Q53:BM53,12),1),IF(BN53=1,BN57,BN57+BM54)),0)</f>
        <v>0</v>
      </c>
      <c r="BO54" s="62">
        <f>IF(BO53&gt;0,IF((SUMIFS($Q56:BN56,$Q53:BN53,12)+IF(BN53=12,0,BN54)+BO57)&gt;=$K50,$K50-FLOOR(SUMIFS($Q56:BN56,$Q53:BN53,12),1),IF(BO53=1,BO57,BO57+BN54)),0)</f>
        <v>0</v>
      </c>
      <c r="BP54" s="62">
        <f>IF(BP53&gt;0,IF((SUMIFS($Q56:BO56,$Q53:BO53,12)+IF(BO53=12,0,BO54)+BP57)&gt;=$K50,$K50-FLOOR(SUMIFS($Q56:BO56,$Q53:BO53,12),1),IF(BP53=1,BP57,BP57+BO54)),0)</f>
        <v>0</v>
      </c>
      <c r="BQ54" s="62">
        <f>IF(BQ53&gt;0,IF((SUMIFS($Q56:BP56,$Q53:BP53,12)+IF(BP53=12,0,BP54)+BQ57)&gt;=$K50,$K50-FLOOR(SUMIFS($Q56:BP56,$Q53:BP53,12),1),IF(BQ53=1,BQ57,BQ57+BP54)),0)</f>
        <v>0</v>
      </c>
      <c r="BR54" s="62">
        <f>IF(BR53&gt;0,IF((SUMIFS($Q56:BQ56,$Q53:BQ53,12)+IF(BQ53=12,0,BQ54)+BR57)&gt;=$K50,$K50-FLOOR(SUMIFS($Q56:BQ56,$Q53:BQ53,12),1),IF(BR53=1,BR57,BR57+BQ54)),0)</f>
        <v>0</v>
      </c>
      <c r="BS54" s="62">
        <f>IF(BS53&gt;0,IF((SUMIFS($Q56:BR56,$Q53:BR53,12)+IF(BR53=12,0,BR54)+BS57)&gt;=$K50,$K50-FLOOR(SUMIFS($Q56:BR56,$Q53:BR53,12),1),IF(BS53=1,BS57,BS57+BR54)),0)</f>
        <v>0</v>
      </c>
      <c r="BT54" s="62">
        <f>IF(BT53&gt;0,IF((SUMIFS($Q56:BS56,$Q53:BS53,12)+IF(BS53=12,0,BS54)+BT57)&gt;=$K50,$K50-FLOOR(SUMIFS($Q56:BS56,$Q53:BS53,12),1),IF(BT53=1,BT57,BT57+BS54)),0)</f>
        <v>0</v>
      </c>
      <c r="BU54" s="62">
        <f>IF(BU53&gt;0,IF((SUMIFS($Q56:BT56,$Q53:BT53,12)+IF(BT53=12,0,BT54)+BU57)&gt;=$K50,$K50-FLOOR(SUMIFS($Q56:BT56,$Q53:BT53,12),1),IF(BU53=1,BU57,BU57+BT54)),0)</f>
        <v>0</v>
      </c>
      <c r="BV54" s="62">
        <f>IF(BV53&gt;0,IF((SUMIFS($Q56:BU56,$Q53:BU53,12)+IF(BU53=12,0,BU54)+BV57)&gt;=$K50,$K50-FLOOR(SUMIFS($Q56:BU56,$Q53:BU53,12),1),IF(BV53=1,BV57,BV57+BU54)),0)</f>
        <v>0</v>
      </c>
      <c r="BW54" s="62">
        <f>IF(BW53&gt;0,IF((SUMIFS($Q56:BV56,$Q53:BV53,12)+IF(BV53=12,0,BV54)+BW57)&gt;=$K50,$K50-FLOOR(SUMIFS($Q56:BV56,$Q53:BV53,12),1),IF(BW53=1,BW57,BW57+BV54)),0)</f>
        <v>0</v>
      </c>
      <c r="BX54" s="62">
        <f>IF(BX53&gt;0,IF((SUMIFS($Q56:BW56,$Q53:BW53,12)+IF(BW53=12,0,BW54)+BX57)&gt;=$K50,$K50-FLOOR(SUMIFS($Q56:BW56,$Q53:BW53,12),1),IF(BX53=1,BX57,BX57+BW54)),0)</f>
        <v>0</v>
      </c>
      <c r="BY54" s="298"/>
      <c r="BZ54" s="300"/>
      <c r="CA54" s="302"/>
      <c r="CB54" s="302"/>
    </row>
    <row r="55" spans="1:96" s="98" customFormat="1" ht="41.4" hidden="1" customHeight="1" x14ac:dyDescent="0.3">
      <c r="A55" s="97"/>
      <c r="B55" s="119"/>
      <c r="C55" s="73"/>
      <c r="D55" s="73"/>
      <c r="E55" s="73"/>
      <c r="F55" s="73"/>
      <c r="G55" s="73"/>
      <c r="H55" s="73"/>
      <c r="I55" s="73"/>
      <c r="J55" s="73"/>
      <c r="K55" s="73"/>
      <c r="L55" s="58"/>
      <c r="M55" s="7"/>
      <c r="N55" s="160"/>
      <c r="P55" s="59" t="s">
        <v>172</v>
      </c>
      <c r="Q55" s="61">
        <f>IF(Q50&gt;0,Q51,0)</f>
        <v>0</v>
      </c>
      <c r="R55" s="61">
        <f t="shared" ref="R55" si="717">IF(R50&gt;0,IF(R53=1,R51,R51+Q55),Q55)</f>
        <v>0</v>
      </c>
      <c r="S55" s="61">
        <f t="shared" ref="S55" si="718">IF(S50&gt;0,IF(S53=1,S51,S51+R55),R55)</f>
        <v>0</v>
      </c>
      <c r="T55" s="61">
        <f t="shared" ref="T55" si="719">IF(T50&gt;0,IF(T53=1,T51,T51+S55),S55)</f>
        <v>0</v>
      </c>
      <c r="U55" s="61">
        <f t="shared" ref="U55" si="720">IF(U50&gt;0,IF(U53=1,U51,U51+T55),T55)</f>
        <v>0</v>
      </c>
      <c r="V55" s="61">
        <f t="shared" ref="V55" si="721">IF(V50&gt;0,IF(V53=1,V51,V51+U55),U55)</f>
        <v>0</v>
      </c>
      <c r="W55" s="61">
        <f t="shared" ref="W55" si="722">IF(W50&gt;0,IF(W53=1,W51,W51+V55),V55)</f>
        <v>0</v>
      </c>
      <c r="X55" s="61">
        <f t="shared" ref="X55" si="723">IF(X50&gt;0,IF(X53=1,X51,X51+W55),W55)</f>
        <v>0</v>
      </c>
      <c r="Y55" s="61">
        <f t="shared" ref="Y55" si="724">IF(Y50&gt;0,IF(Y53=1,Y51,Y51+X55),X55)</f>
        <v>0</v>
      </c>
      <c r="Z55" s="61">
        <f t="shared" ref="Z55" si="725">IF(Z50&gt;0,IF(Z53=1,Z51,Z51+Y55),Y55)</f>
        <v>0</v>
      </c>
      <c r="AA55" s="61">
        <f t="shared" ref="AA55" si="726">IF(AA50&gt;0,IF(AA53=1,AA51,AA51+Z55),Z55)</f>
        <v>0</v>
      </c>
      <c r="AB55" s="61">
        <f t="shared" ref="AB55" si="727">IF(AB50&gt;0,IF(AB53=1,AB51,AB51+AA55),AA55)</f>
        <v>0</v>
      </c>
      <c r="AC55" s="61">
        <f t="shared" ref="AC55" si="728">IF(AC50&gt;0,IF(AC53=1,AC51,AC51+AB55),AB55)</f>
        <v>0</v>
      </c>
      <c r="AD55" s="61">
        <f t="shared" ref="AD55" si="729">IF(AD50&gt;0,IF(AD53=1,AD51,AD51+AC55),AC55)</f>
        <v>0</v>
      </c>
      <c r="AE55" s="61">
        <f t="shared" ref="AE55" si="730">IF(AE50&gt;0,IF(AE53=1,AE51,AE51+AD55),AD55)</f>
        <v>0</v>
      </c>
      <c r="AF55" s="61">
        <f t="shared" ref="AF55" si="731">IF(AF50&gt;0,IF(AF53=1,AF51,AF51+AE55),AE55)</f>
        <v>0</v>
      </c>
      <c r="AG55" s="61">
        <f t="shared" ref="AG55" si="732">IF(AG50&gt;0,IF(AG53=1,AG51,AG51+AF55),AF55)</f>
        <v>0</v>
      </c>
      <c r="AH55" s="61">
        <f t="shared" ref="AH55" si="733">IF(AH50&gt;0,IF(AH53=1,AH51,AH51+AG55),AG55)</f>
        <v>0</v>
      </c>
      <c r="AI55" s="61">
        <f t="shared" ref="AI55" si="734">IF(AI50&gt;0,IF(AI53=1,AI51,AI51+AH55),AH55)</f>
        <v>0</v>
      </c>
      <c r="AJ55" s="61">
        <f t="shared" ref="AJ55" si="735">IF(AJ50&gt;0,IF(AJ53=1,AJ51,AJ51+AI55),AI55)</f>
        <v>0</v>
      </c>
      <c r="AK55" s="61">
        <f t="shared" ref="AK55" si="736">IF(AK50&gt;0,IF(AK53=1,AK51,AK51+AJ55),AJ55)</f>
        <v>0</v>
      </c>
      <c r="AL55" s="61">
        <f t="shared" ref="AL55" si="737">IF(AL50&gt;0,IF(AL53=1,AL51,AL51+AK55),AK55)</f>
        <v>0</v>
      </c>
      <c r="AM55" s="61">
        <f t="shared" ref="AM55" si="738">IF(AM50&gt;0,IF(AM53=1,AM51,AM51+AL55),AL55)</f>
        <v>0</v>
      </c>
      <c r="AN55" s="61">
        <f t="shared" ref="AN55" si="739">IF(AN50&gt;0,IF(AN53=1,AN51,AN51+AM55),AM55)</f>
        <v>0</v>
      </c>
      <c r="AO55" s="61">
        <f t="shared" ref="AO55" si="740">IF(AO50&gt;0,IF(AO53=1,AO51,AO51+AN55),AN55)</f>
        <v>0</v>
      </c>
      <c r="AP55" s="61">
        <f t="shared" ref="AP55" si="741">IF(AP50&gt;0,IF(AP53=1,AP51,AP51+AO55),AO55)</f>
        <v>0</v>
      </c>
      <c r="AQ55" s="61">
        <f t="shared" ref="AQ55" si="742">IF(AQ50&gt;0,IF(AQ53=1,AQ51,AQ51+AP55),AP55)</f>
        <v>0</v>
      </c>
      <c r="AR55" s="61">
        <f t="shared" ref="AR55" si="743">IF(AR50&gt;0,IF(AR53=1,AR51,AR51+AQ55),AQ55)</f>
        <v>0</v>
      </c>
      <c r="AS55" s="61">
        <f t="shared" ref="AS55" si="744">IF(AS50&gt;0,IF(AS53=1,AS51,AS51+AR55),AR55)</f>
        <v>0</v>
      </c>
      <c r="AT55" s="61">
        <f t="shared" ref="AT55" si="745">IF(AT50&gt;0,IF(AT53=1,AT51,AT51+AS55),AS55)</f>
        <v>0</v>
      </c>
      <c r="AU55" s="61">
        <f t="shared" ref="AU55" si="746">IF(AU50&gt;0,IF(AU53=1,AU51,AU51+AT55),AT55)</f>
        <v>0</v>
      </c>
      <c r="AV55" s="61">
        <f t="shared" ref="AV55" si="747">IF(AV50&gt;0,IF(AV53=1,AV51,AV51+AU55),AU55)</f>
        <v>0</v>
      </c>
      <c r="AW55" s="61">
        <f t="shared" ref="AW55" si="748">IF(AW50&gt;0,IF(AW53=1,AW51,AW51+AV55),AV55)</f>
        <v>0</v>
      </c>
      <c r="AX55" s="61">
        <f t="shared" ref="AX55" si="749">IF(AX50&gt;0,IF(AX53=1,AX51,AX51+AW55),AW55)</f>
        <v>0</v>
      </c>
      <c r="AY55" s="61">
        <f t="shared" ref="AY55" si="750">IF(AY50&gt;0,IF(AY53=1,AY51,AY51+AX55),AX55)</f>
        <v>0</v>
      </c>
      <c r="AZ55" s="61">
        <f t="shared" ref="AZ55" si="751">IF(AZ50&gt;0,IF(AZ53=1,AZ51,AZ51+AY55),AY55)</f>
        <v>0</v>
      </c>
      <c r="BA55" s="61">
        <f t="shared" ref="BA55" si="752">IF(BA50&gt;0,IF(BA53=1,BA51,BA51+AZ55),AZ55)</f>
        <v>0</v>
      </c>
      <c r="BB55" s="61">
        <f t="shared" ref="BB55" si="753">IF(BB50&gt;0,IF(BB53=1,BB51,BB51+BA55),BA55)</f>
        <v>0</v>
      </c>
      <c r="BC55" s="61">
        <f t="shared" ref="BC55" si="754">IF(BC50&gt;0,IF(BC53=1,BC51,BC51+BB55),BB55)</f>
        <v>0</v>
      </c>
      <c r="BD55" s="61">
        <f t="shared" ref="BD55" si="755">IF(BD50&gt;0,IF(BD53=1,BD51,BD51+BC55),BC55)</f>
        <v>0</v>
      </c>
      <c r="BE55" s="61">
        <f t="shared" ref="BE55" si="756">IF(BE50&gt;0,IF(BE53=1,BE51,BE51+BD55),BD55)</f>
        <v>0</v>
      </c>
      <c r="BF55" s="61">
        <f t="shared" ref="BF55" si="757">IF(BF50&gt;0,IF(BF53=1,BF51,BF51+BE55),BE55)</f>
        <v>0</v>
      </c>
      <c r="BG55" s="61">
        <f t="shared" ref="BG55" si="758">IF(BG50&gt;0,IF(BG53=1,BG51,BG51+BF55),BF55)</f>
        <v>0</v>
      </c>
      <c r="BH55" s="61">
        <f t="shared" ref="BH55" si="759">IF(BH50&gt;0,IF(BH53=1,BH51,BH51+BG55),BG55)</f>
        <v>0</v>
      </c>
      <c r="BI55" s="61">
        <f t="shared" ref="BI55" si="760">IF(BI50&gt;0,IF(BI53=1,BI51,BI51+BH55),BH55)</f>
        <v>0</v>
      </c>
      <c r="BJ55" s="61">
        <f t="shared" ref="BJ55" si="761">IF(BJ50&gt;0,IF(BJ53=1,BJ51,BJ51+BI55),BI55)</f>
        <v>0</v>
      </c>
      <c r="BK55" s="61">
        <f t="shared" ref="BK55" si="762">IF(BK50&gt;0,IF(BK53=1,BK51,BK51+BJ55),BJ55)</f>
        <v>0</v>
      </c>
      <c r="BL55" s="61">
        <f t="shared" ref="BL55" si="763">IF(BL50&gt;0,IF(BL53=1,BL51,BL51+BK55),BK55)</f>
        <v>0</v>
      </c>
      <c r="BM55" s="61">
        <f t="shared" ref="BM55" si="764">IF(BM50&gt;0,IF(BM53=1,BM51,BM51+BL55),BL55)</f>
        <v>0</v>
      </c>
      <c r="BN55" s="61">
        <f t="shared" ref="BN55" si="765">IF(BN50&gt;0,IF(BN53=1,BN51,BN51+BM55),BM55)</f>
        <v>0</v>
      </c>
      <c r="BO55" s="61">
        <f t="shared" ref="BO55" si="766">IF(BO50&gt;0,IF(BO53=1,BO51,BO51+BN55),BN55)</f>
        <v>0</v>
      </c>
      <c r="BP55" s="61">
        <f t="shared" ref="BP55" si="767">IF(BP50&gt;0,IF(BP53=1,BP51,BP51+BO55),BO55)</f>
        <v>0</v>
      </c>
      <c r="BQ55" s="61">
        <f t="shared" ref="BQ55" si="768">IF(BQ50&gt;0,IF(BQ53=1,BQ51,BQ51+BP55),BP55)</f>
        <v>0</v>
      </c>
      <c r="BR55" s="61">
        <f t="shared" ref="BR55" si="769">IF(BR50&gt;0,IF(BR53=1,BR51,BR51+BQ55),BQ55)</f>
        <v>0</v>
      </c>
      <c r="BS55" s="61">
        <f t="shared" ref="BS55" si="770">IF(BS50&gt;0,IF(BS53=1,BS51,BS51+BR55),BR55)</f>
        <v>0</v>
      </c>
      <c r="BT55" s="61">
        <f t="shared" ref="BT55" si="771">IF(BT50&gt;0,IF(BT53=1,BT51,BT51+BS55),BS55)</f>
        <v>0</v>
      </c>
      <c r="BU55" s="61">
        <f t="shared" ref="BU55" si="772">IF(BU50&gt;0,IF(BU53=1,BU51,BU51+BT55),BT55)</f>
        <v>0</v>
      </c>
      <c r="BV55" s="61">
        <f t="shared" ref="BV55" si="773">IF(BV50&gt;0,IF(BV53=1,BV51,BV51+BU55),BU55)</f>
        <v>0</v>
      </c>
      <c r="BW55" s="61">
        <f t="shared" ref="BW55" si="774">IF(BW50&gt;0,IF(BW53=1,BW51,BW51+BV55),BV55)</f>
        <v>0</v>
      </c>
      <c r="BX55" s="61">
        <f t="shared" ref="BX55" si="775">IF(BX50&gt;0,IF(BX53=1,BX51,BX51+BW55),BW55)</f>
        <v>0</v>
      </c>
      <c r="BY55" s="298"/>
      <c r="BZ55" s="300"/>
      <c r="CA55" s="302"/>
      <c r="CB55" s="302"/>
    </row>
    <row r="56" spans="1:96" s="98" customFormat="1" ht="41.4" hidden="1" customHeight="1" x14ac:dyDescent="0.3">
      <c r="A56" s="97"/>
      <c r="B56" s="119"/>
      <c r="C56" s="73"/>
      <c r="D56" s="73"/>
      <c r="E56" s="73"/>
      <c r="F56" s="73"/>
      <c r="G56" s="73"/>
      <c r="H56" s="73"/>
      <c r="I56" s="73"/>
      <c r="J56" s="73"/>
      <c r="K56" s="73"/>
      <c r="L56" s="58"/>
      <c r="M56" s="7"/>
      <c r="N56" s="160"/>
      <c r="P56" s="59" t="s">
        <v>173</v>
      </c>
      <c r="Q56" s="61">
        <f>Q58</f>
        <v>0</v>
      </c>
      <c r="R56" s="61">
        <f t="shared" ref="R56" si="776">IF(R53=1,R58,R58+Q56)</f>
        <v>0</v>
      </c>
      <c r="S56" s="61">
        <f t="shared" ref="S56" si="777">IF(S53=1,S58,S58+R56)</f>
        <v>0</v>
      </c>
      <c r="T56" s="61">
        <f t="shared" ref="T56" si="778">IF(T53=1,T58,T58+S56)</f>
        <v>0</v>
      </c>
      <c r="U56" s="61">
        <f t="shared" ref="U56" si="779">IF(U53=1,U58,U58+T56)</f>
        <v>0</v>
      </c>
      <c r="V56" s="61">
        <f t="shared" ref="V56" si="780">IF(V53=1,V58,V58+U56)</f>
        <v>0</v>
      </c>
      <c r="W56" s="61">
        <f t="shared" ref="W56" si="781">IF(W53=1,W58,W58+V56)</f>
        <v>0</v>
      </c>
      <c r="X56" s="61">
        <f t="shared" ref="X56" si="782">IF(X53=1,X58,X58+W56)</f>
        <v>0</v>
      </c>
      <c r="Y56" s="61">
        <f t="shared" ref="Y56" si="783">IF(Y53=1,Y58,Y58+X56)</f>
        <v>0</v>
      </c>
      <c r="Z56" s="61">
        <f t="shared" ref="Z56" si="784">IF(Z53=1,Z58,Z58+Y56)</f>
        <v>0</v>
      </c>
      <c r="AA56" s="61">
        <f t="shared" ref="AA56" si="785">IF(AA53=1,AA58,AA58+Z56)</f>
        <v>0</v>
      </c>
      <c r="AB56" s="61">
        <f t="shared" ref="AB56" si="786">IF(AB53=1,AB58,AB58+AA56)</f>
        <v>0</v>
      </c>
      <c r="AC56" s="61">
        <f t="shared" ref="AC56" si="787">IF(AC53=1,AC58,AC58+AB56)</f>
        <v>0</v>
      </c>
      <c r="AD56" s="61">
        <f t="shared" ref="AD56" si="788">IF(AD53=1,AD58,AD58+AC56)</f>
        <v>0</v>
      </c>
      <c r="AE56" s="61">
        <f t="shared" ref="AE56" si="789">IF(AE53=1,AE58,AE58+AD56)</f>
        <v>0</v>
      </c>
      <c r="AF56" s="61">
        <f t="shared" ref="AF56" si="790">IF(AF53=1,AF58,AF58+AE56)</f>
        <v>0</v>
      </c>
      <c r="AG56" s="61">
        <f t="shared" ref="AG56" si="791">IF(AG53=1,AG58,AG58+AF56)</f>
        <v>0</v>
      </c>
      <c r="AH56" s="61">
        <f t="shared" ref="AH56" si="792">IF(AH53=1,AH58,AH58+AG56)</f>
        <v>0</v>
      </c>
      <c r="AI56" s="61">
        <f t="shared" ref="AI56" si="793">IF(AI53=1,AI58,AI58+AH56)</f>
        <v>0</v>
      </c>
      <c r="AJ56" s="61">
        <f t="shared" ref="AJ56" si="794">IF(AJ53=1,AJ58,AJ58+AI56)</f>
        <v>0</v>
      </c>
      <c r="AK56" s="61">
        <f t="shared" ref="AK56" si="795">IF(AK53=1,AK58,AK58+AJ56)</f>
        <v>0</v>
      </c>
      <c r="AL56" s="61">
        <f t="shared" ref="AL56" si="796">IF(AL53=1,AL58,AL58+AK56)</f>
        <v>0</v>
      </c>
      <c r="AM56" s="61">
        <f t="shared" ref="AM56" si="797">IF(AM53=1,AM58,AM58+AL56)</f>
        <v>0</v>
      </c>
      <c r="AN56" s="61">
        <f t="shared" ref="AN56" si="798">IF(AN53=1,AN58,AN58+AM56)</f>
        <v>0</v>
      </c>
      <c r="AO56" s="61">
        <f t="shared" ref="AO56" si="799">IF(AO53=1,AO58,AO58+AN56)</f>
        <v>0</v>
      </c>
      <c r="AP56" s="61">
        <f t="shared" ref="AP56" si="800">IF(AP53=1,AP58,AP58+AO56)</f>
        <v>0</v>
      </c>
      <c r="AQ56" s="61">
        <f t="shared" ref="AQ56" si="801">IF(AQ53=1,AQ58,AQ58+AP56)</f>
        <v>0</v>
      </c>
      <c r="AR56" s="61">
        <f t="shared" ref="AR56" si="802">IF(AR53=1,AR58,AR58+AQ56)</f>
        <v>0</v>
      </c>
      <c r="AS56" s="61">
        <f t="shared" ref="AS56" si="803">IF(AS53=1,AS58,AS58+AR56)</f>
        <v>0</v>
      </c>
      <c r="AT56" s="61">
        <f t="shared" ref="AT56" si="804">IF(AT53=1,AT58,AT58+AS56)</f>
        <v>0</v>
      </c>
      <c r="AU56" s="61">
        <f t="shared" ref="AU56" si="805">IF(AU53=1,AU58,AU58+AT56)</f>
        <v>0</v>
      </c>
      <c r="AV56" s="61">
        <f t="shared" ref="AV56" si="806">IF(AV53=1,AV58,AV58+AU56)</f>
        <v>0</v>
      </c>
      <c r="AW56" s="61">
        <f t="shared" ref="AW56" si="807">IF(AW53=1,AW58,AW58+AV56)</f>
        <v>0</v>
      </c>
      <c r="AX56" s="61">
        <f t="shared" ref="AX56" si="808">IF(AX53=1,AX58,AX58+AW56)</f>
        <v>0</v>
      </c>
      <c r="AY56" s="61">
        <f t="shared" ref="AY56" si="809">IF(AY53=1,AY58,AY58+AX56)</f>
        <v>0</v>
      </c>
      <c r="AZ56" s="61">
        <f t="shared" ref="AZ56" si="810">IF(AZ53=1,AZ58,AZ58+AY56)</f>
        <v>0</v>
      </c>
      <c r="BA56" s="61">
        <f t="shared" ref="BA56" si="811">IF(BA53=1,BA58,BA58+AZ56)</f>
        <v>0</v>
      </c>
      <c r="BB56" s="61">
        <f t="shared" ref="BB56" si="812">IF(BB53=1,BB58,BB58+BA56)</f>
        <v>0</v>
      </c>
      <c r="BC56" s="61">
        <f t="shared" ref="BC56" si="813">IF(BC53=1,BC58,BC58+BB56)</f>
        <v>0</v>
      </c>
      <c r="BD56" s="61">
        <f t="shared" ref="BD56" si="814">IF(BD53=1,BD58,BD58+BC56)</f>
        <v>0</v>
      </c>
      <c r="BE56" s="61">
        <f t="shared" ref="BE56" si="815">IF(BE53=1,BE58,BE58+BD56)</f>
        <v>0</v>
      </c>
      <c r="BF56" s="61">
        <f t="shared" ref="BF56" si="816">IF(BF53=1,BF58,BF58+BE56)</f>
        <v>0</v>
      </c>
      <c r="BG56" s="61">
        <f t="shared" ref="BG56" si="817">IF(BG53=1,BG58,BG58+BF56)</f>
        <v>0</v>
      </c>
      <c r="BH56" s="61">
        <f t="shared" ref="BH56" si="818">IF(BH53=1,BH58,BH58+BG56)</f>
        <v>0</v>
      </c>
      <c r="BI56" s="61">
        <f t="shared" ref="BI56" si="819">IF(BI53=1,BI58,BI58+BH56)</f>
        <v>0</v>
      </c>
      <c r="BJ56" s="61">
        <f t="shared" ref="BJ56" si="820">IF(BJ53=1,BJ58,BJ58+BI56)</f>
        <v>0</v>
      </c>
      <c r="BK56" s="61">
        <f t="shared" ref="BK56" si="821">IF(BK53=1,BK58,BK58+BJ56)</f>
        <v>0</v>
      </c>
      <c r="BL56" s="61">
        <f t="shared" ref="BL56" si="822">IF(BL53=1,BL58,BL58+BK56)</f>
        <v>0</v>
      </c>
      <c r="BM56" s="61">
        <f t="shared" ref="BM56" si="823">IF(BM53=1,BM58,BM58+BL56)</f>
        <v>0</v>
      </c>
      <c r="BN56" s="61">
        <f t="shared" ref="BN56" si="824">IF(BN53=1,BN58,BN58+BM56)</f>
        <v>0</v>
      </c>
      <c r="BO56" s="61">
        <f t="shared" ref="BO56" si="825">IF(BO53=1,BO58,BO58+BN56)</f>
        <v>0</v>
      </c>
      <c r="BP56" s="61">
        <f t="shared" ref="BP56" si="826">IF(BP53=1,BP58,BP58+BO56)</f>
        <v>0</v>
      </c>
      <c r="BQ56" s="61">
        <f t="shared" ref="BQ56" si="827">IF(BQ53=1,BQ58,BQ58+BP56)</f>
        <v>0</v>
      </c>
      <c r="BR56" s="61">
        <f t="shared" ref="BR56" si="828">IF(BR53=1,BR58,BR58+BQ56)</f>
        <v>0</v>
      </c>
      <c r="BS56" s="61">
        <f t="shared" ref="BS56" si="829">IF(BS53=1,BS58,BS58+BR56)</f>
        <v>0</v>
      </c>
      <c r="BT56" s="61">
        <f t="shared" ref="BT56" si="830">IF(BT53=1,BT58,BT58+BS56)</f>
        <v>0</v>
      </c>
      <c r="BU56" s="61">
        <f t="shared" ref="BU56" si="831">IF(BU53=1,BU58,BU58+BT56)</f>
        <v>0</v>
      </c>
      <c r="BV56" s="61">
        <f t="shared" ref="BV56" si="832">IF(BV53=1,BV58,BV58+BU56)</f>
        <v>0</v>
      </c>
      <c r="BW56" s="61">
        <f t="shared" ref="BW56" si="833">IF(BW53=1,BW58,BW58+BV56)</f>
        <v>0</v>
      </c>
      <c r="BX56" s="61">
        <f t="shared" ref="BX56" si="834">IF(BX53=1,BX58,BX58+BW56)</f>
        <v>0</v>
      </c>
      <c r="BY56" s="298"/>
      <c r="BZ56" s="300"/>
      <c r="CA56" s="302"/>
      <c r="CB56" s="302"/>
    </row>
    <row r="57" spans="1:96" s="98" customFormat="1" ht="28.95" customHeight="1" x14ac:dyDescent="0.3">
      <c r="A57" s="97"/>
      <c r="B57" s="119"/>
      <c r="C57" s="73"/>
      <c r="D57" s="73"/>
      <c r="E57" s="73"/>
      <c r="F57" s="73"/>
      <c r="G57" s="73"/>
      <c r="H57" s="73"/>
      <c r="I57" s="73"/>
      <c r="J57" s="73"/>
      <c r="K57" s="73"/>
      <c r="L57" s="58"/>
      <c r="M57" s="7"/>
      <c r="N57" s="160"/>
      <c r="P57" s="57" t="s">
        <v>171</v>
      </c>
      <c r="Q57" s="62">
        <f t="shared" ref="Q57:BX57" si="835">1720/12*Q50</f>
        <v>0</v>
      </c>
      <c r="R57" s="62">
        <f t="shared" si="835"/>
        <v>0</v>
      </c>
      <c r="S57" s="62">
        <f t="shared" si="835"/>
        <v>0</v>
      </c>
      <c r="T57" s="62">
        <f t="shared" si="835"/>
        <v>0</v>
      </c>
      <c r="U57" s="62">
        <f t="shared" si="835"/>
        <v>0</v>
      </c>
      <c r="V57" s="62">
        <f t="shared" si="835"/>
        <v>0</v>
      </c>
      <c r="W57" s="62">
        <f t="shared" si="835"/>
        <v>0</v>
      </c>
      <c r="X57" s="62">
        <f t="shared" si="835"/>
        <v>0</v>
      </c>
      <c r="Y57" s="62">
        <f t="shared" si="835"/>
        <v>0</v>
      </c>
      <c r="Z57" s="62">
        <f t="shared" si="835"/>
        <v>0</v>
      </c>
      <c r="AA57" s="62">
        <f t="shared" si="835"/>
        <v>0</v>
      </c>
      <c r="AB57" s="62">
        <f t="shared" si="835"/>
        <v>0</v>
      </c>
      <c r="AC57" s="62">
        <f t="shared" si="835"/>
        <v>0</v>
      </c>
      <c r="AD57" s="62">
        <f t="shared" si="835"/>
        <v>0</v>
      </c>
      <c r="AE57" s="62">
        <f t="shared" si="835"/>
        <v>0</v>
      </c>
      <c r="AF57" s="62">
        <f t="shared" si="835"/>
        <v>0</v>
      </c>
      <c r="AG57" s="62">
        <f t="shared" si="835"/>
        <v>0</v>
      </c>
      <c r="AH57" s="62">
        <f t="shared" si="835"/>
        <v>0</v>
      </c>
      <c r="AI57" s="62">
        <f t="shared" si="835"/>
        <v>0</v>
      </c>
      <c r="AJ57" s="62">
        <f t="shared" si="835"/>
        <v>0</v>
      </c>
      <c r="AK57" s="62">
        <f t="shared" si="835"/>
        <v>0</v>
      </c>
      <c r="AL57" s="62">
        <f t="shared" si="835"/>
        <v>0</v>
      </c>
      <c r="AM57" s="62">
        <f t="shared" si="835"/>
        <v>0</v>
      </c>
      <c r="AN57" s="62">
        <f t="shared" si="835"/>
        <v>0</v>
      </c>
      <c r="AO57" s="62">
        <f t="shared" si="835"/>
        <v>0</v>
      </c>
      <c r="AP57" s="62">
        <f t="shared" si="835"/>
        <v>0</v>
      </c>
      <c r="AQ57" s="62">
        <f t="shared" si="835"/>
        <v>0</v>
      </c>
      <c r="AR57" s="62">
        <f t="shared" si="835"/>
        <v>0</v>
      </c>
      <c r="AS57" s="62">
        <f t="shared" si="835"/>
        <v>0</v>
      </c>
      <c r="AT57" s="62">
        <f t="shared" si="835"/>
        <v>0</v>
      </c>
      <c r="AU57" s="62">
        <f t="shared" si="835"/>
        <v>0</v>
      </c>
      <c r="AV57" s="62">
        <f t="shared" si="835"/>
        <v>0</v>
      </c>
      <c r="AW57" s="62">
        <f t="shared" si="835"/>
        <v>0</v>
      </c>
      <c r="AX57" s="62">
        <f t="shared" si="835"/>
        <v>0</v>
      </c>
      <c r="AY57" s="62">
        <f t="shared" si="835"/>
        <v>0</v>
      </c>
      <c r="AZ57" s="62">
        <f t="shared" si="835"/>
        <v>0</v>
      </c>
      <c r="BA57" s="62">
        <f t="shared" si="835"/>
        <v>0</v>
      </c>
      <c r="BB57" s="62">
        <f t="shared" si="835"/>
        <v>0</v>
      </c>
      <c r="BC57" s="62">
        <f t="shared" si="835"/>
        <v>0</v>
      </c>
      <c r="BD57" s="62">
        <f t="shared" si="835"/>
        <v>0</v>
      </c>
      <c r="BE57" s="62">
        <f t="shared" si="835"/>
        <v>0</v>
      </c>
      <c r="BF57" s="62">
        <f t="shared" si="835"/>
        <v>0</v>
      </c>
      <c r="BG57" s="62">
        <f t="shared" si="835"/>
        <v>0</v>
      </c>
      <c r="BH57" s="62">
        <f t="shared" si="835"/>
        <v>0</v>
      </c>
      <c r="BI57" s="62">
        <f t="shared" si="835"/>
        <v>0</v>
      </c>
      <c r="BJ57" s="62">
        <f t="shared" si="835"/>
        <v>0</v>
      </c>
      <c r="BK57" s="62">
        <f t="shared" si="835"/>
        <v>0</v>
      </c>
      <c r="BL57" s="62">
        <f t="shared" si="835"/>
        <v>0</v>
      </c>
      <c r="BM57" s="62">
        <f t="shared" si="835"/>
        <v>0</v>
      </c>
      <c r="BN57" s="62">
        <f t="shared" si="835"/>
        <v>0</v>
      </c>
      <c r="BO57" s="62">
        <f t="shared" si="835"/>
        <v>0</v>
      </c>
      <c r="BP57" s="62">
        <f t="shared" si="835"/>
        <v>0</v>
      </c>
      <c r="BQ57" s="62">
        <f t="shared" si="835"/>
        <v>0</v>
      </c>
      <c r="BR57" s="62">
        <f t="shared" si="835"/>
        <v>0</v>
      </c>
      <c r="BS57" s="62">
        <f t="shared" si="835"/>
        <v>0</v>
      </c>
      <c r="BT57" s="62">
        <f t="shared" si="835"/>
        <v>0</v>
      </c>
      <c r="BU57" s="62">
        <f t="shared" si="835"/>
        <v>0</v>
      </c>
      <c r="BV57" s="62">
        <f t="shared" si="835"/>
        <v>0</v>
      </c>
      <c r="BW57" s="62">
        <f t="shared" si="835"/>
        <v>0</v>
      </c>
      <c r="BX57" s="62">
        <f t="shared" si="835"/>
        <v>0</v>
      </c>
      <c r="BY57" s="298"/>
      <c r="BZ57" s="300"/>
      <c r="CA57" s="302"/>
      <c r="CB57" s="302"/>
    </row>
    <row r="58" spans="1:96" s="98" customFormat="1" ht="28.8" x14ac:dyDescent="0.3">
      <c r="A58" s="97"/>
      <c r="B58" s="119"/>
      <c r="C58" s="73"/>
      <c r="D58" s="73"/>
      <c r="E58" s="73"/>
      <c r="F58" s="73"/>
      <c r="G58" s="73"/>
      <c r="H58" s="73"/>
      <c r="I58" s="73"/>
      <c r="J58" s="73"/>
      <c r="K58" s="73"/>
      <c r="L58" s="58"/>
      <c r="M58" s="7"/>
      <c r="N58" s="160"/>
      <c r="P58" s="57" t="s">
        <v>155</v>
      </c>
      <c r="Q58" s="62">
        <f>FLOOR(IF(OR(Q53=0,Q53=1),IF(Q51&gt;=Q57,Q57,Q51)+0.00000001,IF(Q55&gt;=Q54,Q54,Q55))+0.00000001,1)</f>
        <v>0</v>
      </c>
      <c r="R58" s="62">
        <f t="shared" ref="R58" si="836">FLOOR(IF(OR(R53=0,R53=1),IF(R57&gt;R54,R54,IF(R51&gt;=R57,R57,R51)+0.00000001),IF(R55&gt;=R54,R54-Q56,R55-Q56)+0.00000001),1)</f>
        <v>0</v>
      </c>
      <c r="S58" s="62">
        <f t="shared" ref="S58" si="837">FLOOR(IF(OR(S53=0,S53=1),IF(S57&gt;S54,S54,IF(S51&gt;=S57,S57,S51)+0.00000001),IF(S55&gt;=S54,S54-R56,S55-R56)+0.00000001),1)</f>
        <v>0</v>
      </c>
      <c r="T58" s="62">
        <f t="shared" ref="T58" si="838">FLOOR(IF(OR(T53=0,T53=1),IF(T57&gt;T54,T54,IF(T51&gt;=T57,T57,T51)+0.00000001),IF(T55&gt;=T54,T54-S56,T55-S56)+0.00000001),1)</f>
        <v>0</v>
      </c>
      <c r="U58" s="62">
        <f t="shared" ref="U58" si="839">FLOOR(IF(OR(U53=0,U53=1),IF(U57&gt;U54,U54,IF(U51&gt;=U57,U57,U51)+0.00000001),IF(U55&gt;=U54,U54-T56,U55-T56)+0.00000001),1)</f>
        <v>0</v>
      </c>
      <c r="V58" s="62">
        <f t="shared" ref="V58" si="840">FLOOR(IF(OR(V53=0,V53=1),IF(V57&gt;V54,V54,IF(V51&gt;=V57,V57,V51)+0.00000001),IF(V55&gt;=V54,V54-U56,V55-U56)+0.00000001),1)</f>
        <v>0</v>
      </c>
      <c r="W58" s="62">
        <f t="shared" ref="W58" si="841">FLOOR(IF(OR(W53=0,W53=1),IF(W57&gt;W54,W54,IF(W51&gt;=W57,W57,W51)+0.00000001),IF(W55&gt;=W54,W54-V56,W55-V56)+0.00000001),1)</f>
        <v>0</v>
      </c>
      <c r="X58" s="62">
        <f t="shared" ref="X58" si="842">FLOOR(IF(OR(X53=0,X53=1),IF(X57&gt;X54,X54,IF(X51&gt;=X57,X57,X51)+0.00000001),IF(X55&gt;=X54,X54-W56,X55-W56)+0.00000001),1)</f>
        <v>0</v>
      </c>
      <c r="Y58" s="62">
        <f t="shared" ref="Y58" si="843">FLOOR(IF(OR(Y53=0,Y53=1),IF(Y57&gt;Y54,Y54,IF(Y51&gt;=Y57,Y57,Y51)+0.00000001),IF(Y55&gt;=Y54,Y54-X56,Y55-X56)+0.00000001),1)</f>
        <v>0</v>
      </c>
      <c r="Z58" s="62">
        <f t="shared" ref="Z58" si="844">FLOOR(IF(OR(Z53=0,Z53=1),IF(Z57&gt;Z54,Z54,IF(Z51&gt;=Z57,Z57,Z51)+0.00000001),IF(Z55&gt;=Z54,Z54-Y56,Z55-Y56)+0.00000001),1)</f>
        <v>0</v>
      </c>
      <c r="AA58" s="62">
        <f t="shared" ref="AA58" si="845">FLOOR(IF(OR(AA53=0,AA53=1),IF(AA57&gt;AA54,AA54,IF(AA51&gt;=AA57,AA57,AA51)+0.00000001),IF(AA55&gt;=AA54,AA54-Z56,AA55-Z56)+0.00000001),1)</f>
        <v>0</v>
      </c>
      <c r="AB58" s="62">
        <f t="shared" ref="AB58" si="846">FLOOR(IF(OR(AB53=0,AB53=1),IF(AB57&gt;AB54,AB54,IF(AB51&gt;=AB57,AB57,AB51)+0.00000001),IF(AB55&gt;=AB54,AB54-AA56,AB55-AA56)+0.00000001),1)</f>
        <v>0</v>
      </c>
      <c r="AC58" s="62">
        <f t="shared" ref="AC58" si="847">FLOOR(IF(OR(AC53=0,AC53=1),IF(AC57&gt;AC54,AC54,IF(AC51&gt;=AC57,AC57,AC51)+0.00000001),IF(AC55&gt;=AC54,AC54-AB56,AC55-AB56)+0.00000001),1)</f>
        <v>0</v>
      </c>
      <c r="AD58" s="62">
        <f t="shared" ref="AD58" si="848">FLOOR(IF(OR(AD53=0,AD53=1),IF(AD57&gt;AD54,AD54,IF(AD51&gt;=AD57,AD57,AD51)+0.00000001),IF(AD55&gt;=AD54,AD54-AC56,AD55-AC56)+0.00000001),1)</f>
        <v>0</v>
      </c>
      <c r="AE58" s="62">
        <f t="shared" ref="AE58" si="849">FLOOR(IF(OR(AE53=0,AE53=1),IF(AE57&gt;AE54,AE54,IF(AE51&gt;=AE57,AE57,AE51)+0.00000001),IF(AE55&gt;=AE54,AE54-AD56,AE55-AD56)+0.00000001),1)</f>
        <v>0</v>
      </c>
      <c r="AF58" s="62">
        <f t="shared" ref="AF58" si="850">FLOOR(IF(OR(AF53=0,AF53=1),IF(AF57&gt;AF54,AF54,IF(AF51&gt;=AF57,AF57,AF51)+0.00000001),IF(AF55&gt;=AF54,AF54-AE56,AF55-AE56)+0.00000001),1)</f>
        <v>0</v>
      </c>
      <c r="AG58" s="62">
        <f t="shared" ref="AG58" si="851">FLOOR(IF(OR(AG53=0,AG53=1),IF(AG57&gt;AG54,AG54,IF(AG51&gt;=AG57,AG57,AG51)+0.00000001),IF(AG55&gt;=AG54,AG54-AF56,AG55-AF56)+0.00000001),1)</f>
        <v>0</v>
      </c>
      <c r="AH58" s="62">
        <f t="shared" ref="AH58" si="852">FLOOR(IF(OR(AH53=0,AH53=1),IF(AH57&gt;AH54,AH54,IF(AH51&gt;=AH57,AH57,AH51)+0.00000001),IF(AH55&gt;=AH54,AH54-AG56,AH55-AG56)+0.00000001),1)</f>
        <v>0</v>
      </c>
      <c r="AI58" s="62">
        <f t="shared" ref="AI58" si="853">FLOOR(IF(OR(AI53=0,AI53=1),IF(AI57&gt;AI54,AI54,IF(AI51&gt;=AI57,AI57,AI51)+0.00000001),IF(AI55&gt;=AI54,AI54-AH56,AI55-AH56)+0.00000001),1)</f>
        <v>0</v>
      </c>
      <c r="AJ58" s="62">
        <f t="shared" ref="AJ58" si="854">FLOOR(IF(OR(AJ53=0,AJ53=1),IF(AJ57&gt;AJ54,AJ54,IF(AJ51&gt;=AJ57,AJ57,AJ51)+0.00000001),IF(AJ55&gt;=AJ54,AJ54-AI56,AJ55-AI56)+0.00000001),1)</f>
        <v>0</v>
      </c>
      <c r="AK58" s="62">
        <f t="shared" ref="AK58" si="855">FLOOR(IF(OR(AK53=0,AK53=1),IF(AK57&gt;AK54,AK54,IF(AK51&gt;=AK57,AK57,AK51)+0.00000001),IF(AK55&gt;=AK54,AK54-AJ56,AK55-AJ56)+0.00000001),1)</f>
        <v>0</v>
      </c>
      <c r="AL58" s="62">
        <f t="shared" ref="AL58" si="856">FLOOR(IF(OR(AL53=0,AL53=1),IF(AL57&gt;AL54,AL54,IF(AL51&gt;=AL57,AL57,AL51)+0.00000001),IF(AL55&gt;=AL54,AL54-AK56,AL55-AK56)+0.00000001),1)</f>
        <v>0</v>
      </c>
      <c r="AM58" s="62">
        <f t="shared" ref="AM58" si="857">FLOOR(IF(OR(AM53=0,AM53=1),IF(AM57&gt;AM54,AM54,IF(AM51&gt;=AM57,AM57,AM51)+0.00000001),IF(AM55&gt;=AM54,AM54-AL56,AM55-AL56)+0.00000001),1)</f>
        <v>0</v>
      </c>
      <c r="AN58" s="62">
        <f t="shared" ref="AN58" si="858">FLOOR(IF(OR(AN53=0,AN53=1),IF(AN57&gt;AN54,AN54,IF(AN51&gt;=AN57,AN57,AN51)+0.00000001),IF(AN55&gt;=AN54,AN54-AM56,AN55-AM56)+0.00000001),1)</f>
        <v>0</v>
      </c>
      <c r="AO58" s="62">
        <f t="shared" ref="AO58" si="859">FLOOR(IF(OR(AO53=0,AO53=1),IF(AO57&gt;AO54,AO54,IF(AO51&gt;=AO57,AO57,AO51)+0.00000001),IF(AO55&gt;=AO54,AO54-AN56,AO55-AN56)+0.00000001),1)</f>
        <v>0</v>
      </c>
      <c r="AP58" s="62">
        <f t="shared" ref="AP58" si="860">FLOOR(IF(OR(AP53=0,AP53=1),IF(AP57&gt;AP54,AP54,IF(AP51&gt;=AP57,AP57,AP51)+0.00000001),IF(AP55&gt;=AP54,AP54-AO56,AP55-AO56)+0.00000001),1)</f>
        <v>0</v>
      </c>
      <c r="AQ58" s="62">
        <f t="shared" ref="AQ58" si="861">FLOOR(IF(OR(AQ53=0,AQ53=1),IF(AQ57&gt;AQ54,AQ54,IF(AQ51&gt;=AQ57,AQ57,AQ51)+0.00000001),IF(AQ55&gt;=AQ54,AQ54-AP56,AQ55-AP56)+0.00000001),1)</f>
        <v>0</v>
      </c>
      <c r="AR58" s="62">
        <f t="shared" ref="AR58" si="862">FLOOR(IF(OR(AR53=0,AR53=1),IF(AR57&gt;AR54,AR54,IF(AR51&gt;=AR57,AR57,AR51)+0.00000001),IF(AR55&gt;=AR54,AR54-AQ56,AR55-AQ56)+0.00000001),1)</f>
        <v>0</v>
      </c>
      <c r="AS58" s="62">
        <f t="shared" ref="AS58" si="863">FLOOR(IF(OR(AS53=0,AS53=1),IF(AS57&gt;AS54,AS54,IF(AS51&gt;=AS57,AS57,AS51)+0.00000001),IF(AS55&gt;=AS54,AS54-AR56,AS55-AR56)+0.00000001),1)</f>
        <v>0</v>
      </c>
      <c r="AT58" s="62">
        <f t="shared" ref="AT58" si="864">FLOOR(IF(OR(AT53=0,AT53=1),IF(AT57&gt;AT54,AT54,IF(AT51&gt;=AT57,AT57,AT51)+0.00000001),IF(AT55&gt;=AT54,AT54-AS56,AT55-AS56)+0.00000001),1)</f>
        <v>0</v>
      </c>
      <c r="AU58" s="62">
        <f t="shared" ref="AU58" si="865">FLOOR(IF(OR(AU53=0,AU53=1),IF(AU57&gt;AU54,AU54,IF(AU51&gt;=AU57,AU57,AU51)+0.00000001),IF(AU55&gt;=AU54,AU54-AT56,AU55-AT56)+0.00000001),1)</f>
        <v>0</v>
      </c>
      <c r="AV58" s="62">
        <f t="shared" ref="AV58" si="866">FLOOR(IF(OR(AV53=0,AV53=1),IF(AV57&gt;AV54,AV54,IF(AV51&gt;=AV57,AV57,AV51)+0.00000001),IF(AV55&gt;=AV54,AV54-AU56,AV55-AU56)+0.00000001),1)</f>
        <v>0</v>
      </c>
      <c r="AW58" s="62">
        <f t="shared" ref="AW58" si="867">FLOOR(IF(OR(AW53=0,AW53=1),IF(AW57&gt;AW54,AW54,IF(AW51&gt;=AW57,AW57,AW51)+0.00000001),IF(AW55&gt;=AW54,AW54-AV56,AW55-AV56)+0.00000001),1)</f>
        <v>0</v>
      </c>
      <c r="AX58" s="62">
        <f t="shared" ref="AX58" si="868">FLOOR(IF(OR(AX53=0,AX53=1),IF(AX57&gt;AX54,AX54,IF(AX51&gt;=AX57,AX57,AX51)+0.00000001),IF(AX55&gt;=AX54,AX54-AW56,AX55-AW56)+0.00000001),1)</f>
        <v>0</v>
      </c>
      <c r="AY58" s="62">
        <f t="shared" ref="AY58" si="869">FLOOR(IF(OR(AY53=0,AY53=1),IF(AY57&gt;AY54,AY54,IF(AY51&gt;=AY57,AY57,AY51)+0.00000001),IF(AY55&gt;=AY54,AY54-AX56,AY55-AX56)+0.00000001),1)</f>
        <v>0</v>
      </c>
      <c r="AZ58" s="62">
        <f t="shared" ref="AZ58" si="870">FLOOR(IF(OR(AZ53=0,AZ53=1),IF(AZ57&gt;AZ54,AZ54,IF(AZ51&gt;=AZ57,AZ57,AZ51)+0.00000001),IF(AZ55&gt;=AZ54,AZ54-AY56,AZ55-AY56)+0.00000001),1)</f>
        <v>0</v>
      </c>
      <c r="BA58" s="62">
        <f t="shared" ref="BA58" si="871">FLOOR(IF(OR(BA53=0,BA53=1),IF(BA57&gt;BA54,BA54,IF(BA51&gt;=BA57,BA57,BA51)+0.00000001),IF(BA55&gt;=BA54,BA54-AZ56,BA55-AZ56)+0.00000001),1)</f>
        <v>0</v>
      </c>
      <c r="BB58" s="62">
        <f t="shared" ref="BB58" si="872">FLOOR(IF(OR(BB53=0,BB53=1),IF(BB57&gt;BB54,BB54,IF(BB51&gt;=BB57,BB57,BB51)+0.00000001),IF(BB55&gt;=BB54,BB54-BA56,BB55-BA56)+0.00000001),1)</f>
        <v>0</v>
      </c>
      <c r="BC58" s="62">
        <f t="shared" ref="BC58" si="873">FLOOR(IF(OR(BC53=0,BC53=1),IF(BC57&gt;BC54,BC54,IF(BC51&gt;=BC57,BC57,BC51)+0.00000001),IF(BC55&gt;=BC54,BC54-BB56,BC55-BB56)+0.00000001),1)</f>
        <v>0</v>
      </c>
      <c r="BD58" s="62">
        <f t="shared" ref="BD58" si="874">FLOOR(IF(OR(BD53=0,BD53=1),IF(BD57&gt;BD54,BD54,IF(BD51&gt;=BD57,BD57,BD51)+0.00000001),IF(BD55&gt;=BD54,BD54-BC56,BD55-BC56)+0.00000001),1)</f>
        <v>0</v>
      </c>
      <c r="BE58" s="62">
        <f t="shared" ref="BE58" si="875">FLOOR(IF(OR(BE53=0,BE53=1),IF(BE57&gt;BE54,BE54,IF(BE51&gt;=BE57,BE57,BE51)+0.00000001),IF(BE55&gt;=BE54,BE54-BD56,BE55-BD56)+0.00000001),1)</f>
        <v>0</v>
      </c>
      <c r="BF58" s="62">
        <f t="shared" ref="BF58" si="876">FLOOR(IF(OR(BF53=0,BF53=1),IF(BF57&gt;BF54,BF54,IF(BF51&gt;=BF57,BF57,BF51)+0.00000001),IF(BF55&gt;=BF54,BF54-BE56,BF55-BE56)+0.00000001),1)</f>
        <v>0</v>
      </c>
      <c r="BG58" s="62">
        <f t="shared" ref="BG58" si="877">FLOOR(IF(OR(BG53=0,BG53=1),IF(BG57&gt;BG54,BG54,IF(BG51&gt;=BG57,BG57,BG51)+0.00000001),IF(BG55&gt;=BG54,BG54-BF56,BG55-BF56)+0.00000001),1)</f>
        <v>0</v>
      </c>
      <c r="BH58" s="62">
        <f t="shared" ref="BH58" si="878">FLOOR(IF(OR(BH53=0,BH53=1),IF(BH57&gt;BH54,BH54,IF(BH51&gt;=BH57,BH57,BH51)+0.00000001),IF(BH55&gt;=BH54,BH54-BG56,BH55-BG56)+0.00000001),1)</f>
        <v>0</v>
      </c>
      <c r="BI58" s="62">
        <f t="shared" ref="BI58" si="879">FLOOR(IF(OR(BI53=0,BI53=1),IF(BI57&gt;BI54,BI54,IF(BI51&gt;=BI57,BI57,BI51)+0.00000001),IF(BI55&gt;=BI54,BI54-BH56,BI55-BH56)+0.00000001),1)</f>
        <v>0</v>
      </c>
      <c r="BJ58" s="62">
        <f t="shared" ref="BJ58" si="880">FLOOR(IF(OR(BJ53=0,BJ53=1),IF(BJ57&gt;BJ54,BJ54,IF(BJ51&gt;=BJ57,BJ57,BJ51)+0.00000001),IF(BJ55&gt;=BJ54,BJ54-BI56,BJ55-BI56)+0.00000001),1)</f>
        <v>0</v>
      </c>
      <c r="BK58" s="62">
        <f t="shared" ref="BK58" si="881">FLOOR(IF(OR(BK53=0,BK53=1),IF(BK57&gt;BK54,BK54,IF(BK51&gt;=BK57,BK57,BK51)+0.00000001),IF(BK55&gt;=BK54,BK54-BJ56,BK55-BJ56)+0.00000001),1)</f>
        <v>0</v>
      </c>
      <c r="BL58" s="62">
        <f t="shared" ref="BL58" si="882">FLOOR(IF(OR(BL53=0,BL53=1),IF(BL57&gt;BL54,BL54,IF(BL51&gt;=BL57,BL57,BL51)+0.00000001),IF(BL55&gt;=BL54,BL54-BK56,BL55-BK56)+0.00000001),1)</f>
        <v>0</v>
      </c>
      <c r="BM58" s="62">
        <f t="shared" ref="BM58" si="883">FLOOR(IF(OR(BM53=0,BM53=1),IF(BM57&gt;BM54,BM54,IF(BM51&gt;=BM57,BM57,BM51)+0.00000001),IF(BM55&gt;=BM54,BM54-BL56,BM55-BL56)+0.00000001),1)</f>
        <v>0</v>
      </c>
      <c r="BN58" s="62">
        <f t="shared" ref="BN58" si="884">FLOOR(IF(OR(BN53=0,BN53=1),IF(BN57&gt;BN54,BN54,IF(BN51&gt;=BN57,BN57,BN51)+0.00000001),IF(BN55&gt;=BN54,BN54-BM56,BN55-BM56)+0.00000001),1)</f>
        <v>0</v>
      </c>
      <c r="BO58" s="62">
        <f t="shared" ref="BO58" si="885">FLOOR(IF(OR(BO53=0,BO53=1),IF(BO57&gt;BO54,BO54,IF(BO51&gt;=BO57,BO57,BO51)+0.00000001),IF(BO55&gt;=BO54,BO54-BN56,BO55-BN56)+0.00000001),1)</f>
        <v>0</v>
      </c>
      <c r="BP58" s="62">
        <f t="shared" ref="BP58" si="886">FLOOR(IF(OR(BP53=0,BP53=1),IF(BP57&gt;BP54,BP54,IF(BP51&gt;=BP57,BP57,BP51)+0.00000001),IF(BP55&gt;=BP54,BP54-BO56,BP55-BO56)+0.00000001),1)</f>
        <v>0</v>
      </c>
      <c r="BQ58" s="62">
        <f t="shared" ref="BQ58" si="887">FLOOR(IF(OR(BQ53=0,BQ53=1),IF(BQ57&gt;BQ54,BQ54,IF(BQ51&gt;=BQ57,BQ57,BQ51)+0.00000001),IF(BQ55&gt;=BQ54,BQ54-BP56,BQ55-BP56)+0.00000001),1)</f>
        <v>0</v>
      </c>
      <c r="BR58" s="62">
        <f t="shared" ref="BR58" si="888">FLOOR(IF(OR(BR53=0,BR53=1),IF(BR57&gt;BR54,BR54,IF(BR51&gt;=BR57,BR57,BR51)+0.00000001),IF(BR55&gt;=BR54,BR54-BQ56,BR55-BQ56)+0.00000001),1)</f>
        <v>0</v>
      </c>
      <c r="BS58" s="62">
        <f t="shared" ref="BS58" si="889">FLOOR(IF(OR(BS53=0,BS53=1),IF(BS57&gt;BS54,BS54,IF(BS51&gt;=BS57,BS57,BS51)+0.00000001),IF(BS55&gt;=BS54,BS54-BR56,BS55-BR56)+0.00000001),1)</f>
        <v>0</v>
      </c>
      <c r="BT58" s="62">
        <f t="shared" ref="BT58" si="890">FLOOR(IF(OR(BT53=0,BT53=1),IF(BT57&gt;BT54,BT54,IF(BT51&gt;=BT57,BT57,BT51)+0.00000001),IF(BT55&gt;=BT54,BT54-BS56,BT55-BS56)+0.00000001),1)</f>
        <v>0</v>
      </c>
      <c r="BU58" s="62">
        <f t="shared" ref="BU58" si="891">FLOOR(IF(OR(BU53=0,BU53=1),IF(BU57&gt;BU54,BU54,IF(BU51&gt;=BU57,BU57,BU51)+0.00000001),IF(BU55&gt;=BU54,BU54-BT56,BU55-BT56)+0.00000001),1)</f>
        <v>0</v>
      </c>
      <c r="BV58" s="62">
        <f t="shared" ref="BV58" si="892">FLOOR(IF(OR(BV53=0,BV53=1),IF(BV57&gt;BV54,BV54,IF(BV51&gt;=BV57,BV57,BV51)+0.00000001),IF(BV55&gt;=BV54,BV54-BU56,BV55-BU56)+0.00000001),1)</f>
        <v>0</v>
      </c>
      <c r="BW58" s="62">
        <f t="shared" ref="BW58" si="893">FLOOR(IF(OR(BW53=0,BW53=1),IF(BW57&gt;BW54,BW54,IF(BW51&gt;=BW57,BW57,BW51)+0.00000001),IF(BW55&gt;=BW54,BW54-BV56,BW55-BV56)+0.00000001),1)</f>
        <v>0</v>
      </c>
      <c r="BX58" s="62">
        <f t="shared" ref="BX58" si="894">FLOOR(IF(OR(BX53=0,BX53=1),IF(BX57&gt;BX54,BX54,IF(BX51&gt;=BX57,BX57,BX51)+0.00000001),IF(BX55&gt;=BX54,BX54-BW56,BX55-BW56)+0.00000001),1)</f>
        <v>0</v>
      </c>
      <c r="BY58" s="298"/>
      <c r="BZ58" s="300"/>
      <c r="CA58" s="302"/>
      <c r="CB58" s="302"/>
    </row>
    <row r="59" spans="1:96" s="98" customFormat="1" ht="25.2" customHeight="1" thickBot="1" x14ac:dyDescent="0.35">
      <c r="A59" s="97"/>
      <c r="B59" s="120"/>
      <c r="C59" s="63"/>
      <c r="D59" s="63"/>
      <c r="E59" s="63"/>
      <c r="F59" s="63"/>
      <c r="G59" s="63"/>
      <c r="H59" s="63"/>
      <c r="I59" s="63"/>
      <c r="J59" s="63"/>
      <c r="K59" s="63"/>
      <c r="L59" s="64"/>
      <c r="M59" s="7"/>
      <c r="N59" s="161"/>
      <c r="P59" s="175" t="s">
        <v>156</v>
      </c>
      <c r="Q59" s="204">
        <f>IF(Q58=0,0,Q58*$J$16)</f>
        <v>0</v>
      </c>
      <c r="R59" s="204">
        <f t="shared" ref="R59:BX59" si="895">IF(R58=0,0,R58*$J$16)</f>
        <v>0</v>
      </c>
      <c r="S59" s="204">
        <f t="shared" si="895"/>
        <v>0</v>
      </c>
      <c r="T59" s="204">
        <f t="shared" si="895"/>
        <v>0</v>
      </c>
      <c r="U59" s="204">
        <f t="shared" si="895"/>
        <v>0</v>
      </c>
      <c r="V59" s="204">
        <f t="shared" si="895"/>
        <v>0</v>
      </c>
      <c r="W59" s="204">
        <f t="shared" si="895"/>
        <v>0</v>
      </c>
      <c r="X59" s="204">
        <f t="shared" si="895"/>
        <v>0</v>
      </c>
      <c r="Y59" s="204">
        <f t="shared" si="895"/>
        <v>0</v>
      </c>
      <c r="Z59" s="204">
        <f t="shared" si="895"/>
        <v>0</v>
      </c>
      <c r="AA59" s="204">
        <f t="shared" si="895"/>
        <v>0</v>
      </c>
      <c r="AB59" s="204">
        <f t="shared" si="895"/>
        <v>0</v>
      </c>
      <c r="AC59" s="204">
        <f t="shared" si="895"/>
        <v>0</v>
      </c>
      <c r="AD59" s="204">
        <f t="shared" si="895"/>
        <v>0</v>
      </c>
      <c r="AE59" s="204">
        <f t="shared" si="895"/>
        <v>0</v>
      </c>
      <c r="AF59" s="204">
        <f t="shared" si="895"/>
        <v>0</v>
      </c>
      <c r="AG59" s="204">
        <f t="shared" si="895"/>
        <v>0</v>
      </c>
      <c r="AH59" s="204">
        <f t="shared" si="895"/>
        <v>0</v>
      </c>
      <c r="AI59" s="204">
        <f t="shared" si="895"/>
        <v>0</v>
      </c>
      <c r="AJ59" s="204">
        <f t="shared" si="895"/>
        <v>0</v>
      </c>
      <c r="AK59" s="204">
        <f t="shared" si="895"/>
        <v>0</v>
      </c>
      <c r="AL59" s="204">
        <f t="shared" si="895"/>
        <v>0</v>
      </c>
      <c r="AM59" s="204">
        <f t="shared" si="895"/>
        <v>0</v>
      </c>
      <c r="AN59" s="204">
        <f t="shared" si="895"/>
        <v>0</v>
      </c>
      <c r="AO59" s="204">
        <f t="shared" si="895"/>
        <v>0</v>
      </c>
      <c r="AP59" s="204">
        <f t="shared" si="895"/>
        <v>0</v>
      </c>
      <c r="AQ59" s="204">
        <f t="shared" si="895"/>
        <v>0</v>
      </c>
      <c r="AR59" s="204">
        <f t="shared" si="895"/>
        <v>0</v>
      </c>
      <c r="AS59" s="204">
        <f t="shared" si="895"/>
        <v>0</v>
      </c>
      <c r="AT59" s="204">
        <f t="shared" si="895"/>
        <v>0</v>
      </c>
      <c r="AU59" s="204">
        <f t="shared" si="895"/>
        <v>0</v>
      </c>
      <c r="AV59" s="204">
        <f t="shared" si="895"/>
        <v>0</v>
      </c>
      <c r="AW59" s="204">
        <f t="shared" si="895"/>
        <v>0</v>
      </c>
      <c r="AX59" s="204">
        <f t="shared" si="895"/>
        <v>0</v>
      </c>
      <c r="AY59" s="204">
        <f t="shared" si="895"/>
        <v>0</v>
      </c>
      <c r="AZ59" s="204">
        <f t="shared" si="895"/>
        <v>0</v>
      </c>
      <c r="BA59" s="204">
        <f t="shared" si="895"/>
        <v>0</v>
      </c>
      <c r="BB59" s="204">
        <f t="shared" si="895"/>
        <v>0</v>
      </c>
      <c r="BC59" s="204">
        <f t="shared" si="895"/>
        <v>0</v>
      </c>
      <c r="BD59" s="204">
        <f t="shared" si="895"/>
        <v>0</v>
      </c>
      <c r="BE59" s="204">
        <f t="shared" si="895"/>
        <v>0</v>
      </c>
      <c r="BF59" s="204">
        <f t="shared" si="895"/>
        <v>0</v>
      </c>
      <c r="BG59" s="204">
        <f t="shared" si="895"/>
        <v>0</v>
      </c>
      <c r="BH59" s="204">
        <f t="shared" si="895"/>
        <v>0</v>
      </c>
      <c r="BI59" s="204">
        <f t="shared" si="895"/>
        <v>0</v>
      </c>
      <c r="BJ59" s="204">
        <f t="shared" si="895"/>
        <v>0</v>
      </c>
      <c r="BK59" s="204">
        <f t="shared" si="895"/>
        <v>0</v>
      </c>
      <c r="BL59" s="204">
        <f t="shared" si="895"/>
        <v>0</v>
      </c>
      <c r="BM59" s="204">
        <f t="shared" si="895"/>
        <v>0</v>
      </c>
      <c r="BN59" s="204">
        <f t="shared" si="895"/>
        <v>0</v>
      </c>
      <c r="BO59" s="204">
        <f t="shared" si="895"/>
        <v>0</v>
      </c>
      <c r="BP59" s="204">
        <f t="shared" si="895"/>
        <v>0</v>
      </c>
      <c r="BQ59" s="204">
        <f t="shared" si="895"/>
        <v>0</v>
      </c>
      <c r="BR59" s="204">
        <f t="shared" si="895"/>
        <v>0</v>
      </c>
      <c r="BS59" s="204">
        <f t="shared" si="895"/>
        <v>0</v>
      </c>
      <c r="BT59" s="204">
        <f t="shared" si="895"/>
        <v>0</v>
      </c>
      <c r="BU59" s="204">
        <f t="shared" si="895"/>
        <v>0</v>
      </c>
      <c r="BV59" s="204">
        <f t="shared" si="895"/>
        <v>0</v>
      </c>
      <c r="BW59" s="204">
        <f t="shared" si="895"/>
        <v>0</v>
      </c>
      <c r="BX59" s="204">
        <f t="shared" si="895"/>
        <v>0</v>
      </c>
      <c r="BY59" s="299"/>
      <c r="BZ59" s="301"/>
      <c r="CA59" s="303"/>
      <c r="CB59" s="303"/>
      <c r="CD59" s="146">
        <f>SUMIFS($Q59:$BX59,$Q49:$BX49,"1. ZoR")</f>
        <v>0</v>
      </c>
      <c r="CE59" s="146">
        <f>SUMIFS($Q59:$BX59,$Q49:$BX49,"2. ZoR")</f>
        <v>0</v>
      </c>
      <c r="CF59" s="146">
        <f>SUMIFS($Q59:$BX59,$Q49:$BX49,"3. ZoR")</f>
        <v>0</v>
      </c>
      <c r="CG59" s="146">
        <f>SUMIFS($Q59:$BX59,$Q49:$BX49,"4. ZoR")</f>
        <v>0</v>
      </c>
      <c r="CH59" s="146">
        <f>SUMIFS($Q59:$BX59,$Q49:$BX49,"5. ZoR")</f>
        <v>0</v>
      </c>
      <c r="CI59" s="146">
        <f>SUMIFS($Q59:$BX59,$Q49:$BX49,"6. ZoR")</f>
        <v>0</v>
      </c>
      <c r="CJ59" s="146">
        <f>SUMIFS($Q59:$BX59,$Q49:$BX49,"7. ZoR")</f>
        <v>0</v>
      </c>
      <c r="CK59" s="146">
        <f>SUMIFS($Q59:$BX59,$Q49:$BX49,"8. ZoR")</f>
        <v>0</v>
      </c>
      <c r="CL59" s="146">
        <f>SUMIFS($Q59:$BX59,$Q49:$BX49,"9. ZoR")</f>
        <v>0</v>
      </c>
      <c r="CM59" s="146">
        <f>SUMIFS($Q59:$BX59,$Q49:$BX49,"10. ZoR")</f>
        <v>0</v>
      </c>
      <c r="CN59" s="146">
        <f>SUMIFS($Q59:$BX59,$Q49:$BX49,"11. ZoR")</f>
        <v>0</v>
      </c>
      <c r="CO59" s="146">
        <f>SUMIFS($Q59:$BX59,$Q49:$BX49,"12. ZoR")</f>
        <v>0</v>
      </c>
      <c r="CP59" s="146">
        <f>SUMIFS($Q59:$BX59,$Q49:$BX49,"13. ZoR")</f>
        <v>0</v>
      </c>
      <c r="CQ59" s="146">
        <f>SUMIFS($Q59:$BX59,$Q49:$BX49,"14. ZoR")</f>
        <v>0</v>
      </c>
      <c r="CR59" s="146">
        <f>SUMIFS($Q59:$BX59,$Q49:$BX49,"15. ZoR")</f>
        <v>0</v>
      </c>
    </row>
    <row r="60" spans="1:96" ht="15" customHeight="1" thickBot="1" x14ac:dyDescent="0.35"/>
    <row r="61" spans="1:96" s="98" customFormat="1" ht="69.599999999999994" customHeight="1" thickBot="1" x14ac:dyDescent="0.35">
      <c r="A61" s="229"/>
      <c r="B61" s="112"/>
      <c r="C61" s="304" t="s">
        <v>1</v>
      </c>
      <c r="D61" s="113"/>
      <c r="E61" s="122" t="s">
        <v>198</v>
      </c>
      <c r="F61" s="122" t="s">
        <v>200</v>
      </c>
      <c r="G61" s="114" t="s">
        <v>93</v>
      </c>
      <c r="H61" s="114" t="s">
        <v>94</v>
      </c>
      <c r="I61" s="114" t="s">
        <v>229</v>
      </c>
      <c r="J61" s="114" t="s">
        <v>206</v>
      </c>
      <c r="K61" s="114" t="s">
        <v>208</v>
      </c>
      <c r="L61" s="129" t="s">
        <v>0</v>
      </c>
      <c r="M61" s="7"/>
      <c r="N61" s="115">
        <v>208002</v>
      </c>
      <c r="P61" s="162" t="s">
        <v>129</v>
      </c>
      <c r="Q61" s="76" t="s">
        <v>3</v>
      </c>
      <c r="R61" s="76" t="s">
        <v>4</v>
      </c>
      <c r="S61" s="76" t="s">
        <v>5</v>
      </c>
      <c r="T61" s="76" t="s">
        <v>6</v>
      </c>
      <c r="U61" s="76" t="s">
        <v>7</v>
      </c>
      <c r="V61" s="76" t="s">
        <v>8</v>
      </c>
      <c r="W61" s="76" t="s">
        <v>9</v>
      </c>
      <c r="X61" s="76" t="s">
        <v>10</v>
      </c>
      <c r="Y61" s="76" t="s">
        <v>11</v>
      </c>
      <c r="Z61" s="76" t="s">
        <v>12</v>
      </c>
      <c r="AA61" s="76" t="s">
        <v>13</v>
      </c>
      <c r="AB61" s="76" t="s">
        <v>14</v>
      </c>
      <c r="AC61" s="76" t="s">
        <v>15</v>
      </c>
      <c r="AD61" s="76" t="s">
        <v>16</v>
      </c>
      <c r="AE61" s="76" t="s">
        <v>17</v>
      </c>
      <c r="AF61" s="76" t="s">
        <v>18</v>
      </c>
      <c r="AG61" s="76" t="s">
        <v>19</v>
      </c>
      <c r="AH61" s="76" t="s">
        <v>20</v>
      </c>
      <c r="AI61" s="76" t="s">
        <v>21</v>
      </c>
      <c r="AJ61" s="76" t="s">
        <v>22</v>
      </c>
      <c r="AK61" s="76" t="s">
        <v>23</v>
      </c>
      <c r="AL61" s="76" t="s">
        <v>24</v>
      </c>
      <c r="AM61" s="76" t="s">
        <v>25</v>
      </c>
      <c r="AN61" s="76" t="s">
        <v>26</v>
      </c>
      <c r="AO61" s="76" t="s">
        <v>27</v>
      </c>
      <c r="AP61" s="76" t="s">
        <v>28</v>
      </c>
      <c r="AQ61" s="76" t="s">
        <v>29</v>
      </c>
      <c r="AR61" s="76" t="s">
        <v>30</v>
      </c>
      <c r="AS61" s="76" t="s">
        <v>31</v>
      </c>
      <c r="AT61" s="76" t="s">
        <v>32</v>
      </c>
      <c r="AU61" s="76" t="s">
        <v>33</v>
      </c>
      <c r="AV61" s="76" t="s">
        <v>34</v>
      </c>
      <c r="AW61" s="76" t="s">
        <v>35</v>
      </c>
      <c r="AX61" s="76" t="s">
        <v>36</v>
      </c>
      <c r="AY61" s="76" t="s">
        <v>37</v>
      </c>
      <c r="AZ61" s="76" t="s">
        <v>38</v>
      </c>
      <c r="BA61" s="76" t="s">
        <v>39</v>
      </c>
      <c r="BB61" s="76" t="s">
        <v>40</v>
      </c>
      <c r="BC61" s="76" t="s">
        <v>41</v>
      </c>
      <c r="BD61" s="76" t="s">
        <v>42</v>
      </c>
      <c r="BE61" s="76" t="s">
        <v>43</v>
      </c>
      <c r="BF61" s="76" t="s">
        <v>44</v>
      </c>
      <c r="BG61" s="76" t="s">
        <v>45</v>
      </c>
      <c r="BH61" s="76" t="s">
        <v>46</v>
      </c>
      <c r="BI61" s="76" t="s">
        <v>47</v>
      </c>
      <c r="BJ61" s="76" t="s">
        <v>48</v>
      </c>
      <c r="BK61" s="76" t="s">
        <v>49</v>
      </c>
      <c r="BL61" s="76" t="s">
        <v>50</v>
      </c>
      <c r="BM61" s="76" t="s">
        <v>51</v>
      </c>
      <c r="BN61" s="76" t="s">
        <v>52</v>
      </c>
      <c r="BO61" s="76" t="s">
        <v>130</v>
      </c>
      <c r="BP61" s="76" t="s">
        <v>131</v>
      </c>
      <c r="BQ61" s="76" t="s">
        <v>132</v>
      </c>
      <c r="BR61" s="76" t="s">
        <v>133</v>
      </c>
      <c r="BS61" s="76" t="s">
        <v>134</v>
      </c>
      <c r="BT61" s="76" t="s">
        <v>135</v>
      </c>
      <c r="BU61" s="76" t="s">
        <v>136</v>
      </c>
      <c r="BV61" s="76" t="s">
        <v>137</v>
      </c>
      <c r="BW61" s="76" t="s">
        <v>138</v>
      </c>
      <c r="BX61" s="76" t="s">
        <v>139</v>
      </c>
      <c r="BY61" s="125" t="s">
        <v>174</v>
      </c>
      <c r="BZ61" s="126" t="s">
        <v>175</v>
      </c>
      <c r="CA61" s="126" t="s">
        <v>157</v>
      </c>
      <c r="CB61" s="126" t="s">
        <v>237</v>
      </c>
      <c r="CD61" s="306" t="s">
        <v>222</v>
      </c>
      <c r="CE61" s="307"/>
      <c r="CF61" s="307"/>
      <c r="CG61" s="307"/>
      <c r="CH61" s="307"/>
      <c r="CI61" s="307"/>
      <c r="CJ61" s="307"/>
      <c r="CK61" s="307"/>
      <c r="CL61" s="307"/>
      <c r="CM61" s="307"/>
      <c r="CN61" s="307"/>
      <c r="CO61" s="307"/>
      <c r="CP61" s="307"/>
      <c r="CQ61" s="307"/>
      <c r="CR61" s="307"/>
    </row>
    <row r="62" spans="1:96" s="98" customFormat="1" ht="21" hidden="1" customHeight="1" x14ac:dyDescent="0.3">
      <c r="A62" s="230"/>
      <c r="B62" s="105"/>
      <c r="C62" s="305"/>
      <c r="D62" s="116"/>
      <c r="E62" s="116"/>
      <c r="F62" s="116"/>
      <c r="G62" s="308" t="s">
        <v>235</v>
      </c>
      <c r="H62" s="308" t="s">
        <v>95</v>
      </c>
      <c r="I62" s="309" t="s">
        <v>199</v>
      </c>
      <c r="J62" s="309" t="s">
        <v>207</v>
      </c>
      <c r="K62" s="128"/>
      <c r="L62" s="311" t="s">
        <v>92</v>
      </c>
      <c r="M62" s="7"/>
      <c r="N62" s="313" t="s">
        <v>2</v>
      </c>
      <c r="P62" s="77"/>
      <c r="Q62" s="67">
        <f>MONTH(Úvod!$F$10)</f>
        <v>1</v>
      </c>
      <c r="R62" s="68">
        <f t="shared" ref="R62" si="896">IF(Q62=12,1,Q62+1)</f>
        <v>2</v>
      </c>
      <c r="S62" s="68">
        <f t="shared" ref="S62" si="897">IF(R62=12,1,R62+1)</f>
        <v>3</v>
      </c>
      <c r="T62" s="69">
        <f t="shared" ref="T62" si="898">IF(S62=12,1,S62+1)</f>
        <v>4</v>
      </c>
      <c r="U62" s="69">
        <f t="shared" ref="U62" si="899">IF(T62=12,1,T62+1)</f>
        <v>5</v>
      </c>
      <c r="V62" s="69">
        <f t="shared" ref="V62" si="900">IF(U62=12,1,U62+1)</f>
        <v>6</v>
      </c>
      <c r="W62" s="69">
        <f t="shared" ref="W62" si="901">IF(V62=12,1,V62+1)</f>
        <v>7</v>
      </c>
      <c r="X62" s="69">
        <f t="shared" ref="X62" si="902">IF(W62=12,1,W62+1)</f>
        <v>8</v>
      </c>
      <c r="Y62" s="69">
        <f t="shared" ref="Y62" si="903">IF(X62=12,1,X62+1)</f>
        <v>9</v>
      </c>
      <c r="Z62" s="69">
        <f>IF(Y62=12,1,Y62+1)</f>
        <v>10</v>
      </c>
      <c r="AA62" s="69">
        <f t="shared" ref="AA62" si="904">IF(Z62=12,1,Z62+1)</f>
        <v>11</v>
      </c>
      <c r="AB62" s="69">
        <f t="shared" ref="AB62" si="905">IF(AA62=12,1,AA62+1)</f>
        <v>12</v>
      </c>
      <c r="AC62" s="69">
        <f t="shared" ref="AC62" si="906">IF(AB62=12,1,AB62+1)</f>
        <v>1</v>
      </c>
      <c r="AD62" s="69">
        <f t="shared" ref="AD62" si="907">IF(AC62=12,1,AC62+1)</f>
        <v>2</v>
      </c>
      <c r="AE62" s="69">
        <f t="shared" ref="AE62" si="908">IF(AD62=12,1,AD62+1)</f>
        <v>3</v>
      </c>
      <c r="AF62" s="69">
        <f t="shared" ref="AF62" si="909">IF(AE62=12,1,AE62+1)</f>
        <v>4</v>
      </c>
      <c r="AG62" s="69">
        <f t="shared" ref="AG62" si="910">IF(AF62=12,1,AF62+1)</f>
        <v>5</v>
      </c>
      <c r="AH62" s="69">
        <f t="shared" ref="AH62" si="911">IF(AG62=12,1,AG62+1)</f>
        <v>6</v>
      </c>
      <c r="AI62" s="69">
        <f>IF(AH62=12,1,AH62+1)</f>
        <v>7</v>
      </c>
      <c r="AJ62" s="69">
        <f t="shared" ref="AJ62" si="912">IF(AI62=12,1,AI62+1)</f>
        <v>8</v>
      </c>
      <c r="AK62" s="69">
        <f t="shared" ref="AK62" si="913">IF(AJ62=12,1,AJ62+1)</f>
        <v>9</v>
      </c>
      <c r="AL62" s="69">
        <f t="shared" ref="AL62" si="914">IF(AK62=12,1,AK62+1)</f>
        <v>10</v>
      </c>
      <c r="AM62" s="69">
        <f t="shared" ref="AM62" si="915">IF(AL62=12,1,AL62+1)</f>
        <v>11</v>
      </c>
      <c r="AN62" s="69">
        <f t="shared" ref="AN62" si="916">IF(AM62=12,1,AM62+1)</f>
        <v>12</v>
      </c>
      <c r="AO62" s="69">
        <f t="shared" ref="AO62" si="917">IF(AN62=12,1,AN62+1)</f>
        <v>1</v>
      </c>
      <c r="AP62" s="69">
        <f t="shared" ref="AP62" si="918">IF(AO62=12,1,AO62+1)</f>
        <v>2</v>
      </c>
      <c r="AQ62" s="69">
        <f t="shared" ref="AQ62" si="919">IF(AP62=12,1,AP62+1)</f>
        <v>3</v>
      </c>
      <c r="AR62" s="69">
        <f t="shared" ref="AR62" si="920">IF(AQ62=12,1,AQ62+1)</f>
        <v>4</v>
      </c>
      <c r="AS62" s="69">
        <f t="shared" ref="AS62" si="921">IF(AR62=12,1,AR62+1)</f>
        <v>5</v>
      </c>
      <c r="AT62" s="69">
        <f t="shared" ref="AT62" si="922">IF(AS62=12,1,AS62+1)</f>
        <v>6</v>
      </c>
      <c r="AU62" s="69">
        <f t="shared" ref="AU62" si="923">IF(AT62=12,1,AT62+1)</f>
        <v>7</v>
      </c>
      <c r="AV62" s="69">
        <f t="shared" ref="AV62" si="924">IF(AU62=12,1,AU62+1)</f>
        <v>8</v>
      </c>
      <c r="AW62" s="69">
        <f t="shared" ref="AW62" si="925">IF(AV62=12,1,AV62+1)</f>
        <v>9</v>
      </c>
      <c r="AX62" s="69">
        <f t="shared" ref="AX62" si="926">IF(AW62=12,1,AW62+1)</f>
        <v>10</v>
      </c>
      <c r="AY62" s="69">
        <f t="shared" ref="AY62" si="927">IF(AX62=12,1,AX62+1)</f>
        <v>11</v>
      </c>
      <c r="AZ62" s="69">
        <f t="shared" ref="AZ62" si="928">IF(AY62=12,1,AY62+1)</f>
        <v>12</v>
      </c>
      <c r="BA62" s="69">
        <f t="shared" ref="BA62" si="929">IF(AZ62=12,1,AZ62+1)</f>
        <v>1</v>
      </c>
      <c r="BB62" s="69">
        <f t="shared" ref="BB62" si="930">IF(BA62=12,1,BA62+1)</f>
        <v>2</v>
      </c>
      <c r="BC62" s="69">
        <f t="shared" ref="BC62" si="931">IF(BB62=12,1,BB62+1)</f>
        <v>3</v>
      </c>
      <c r="BD62" s="69">
        <f t="shared" ref="BD62" si="932">IF(BC62=12,1,BC62+1)</f>
        <v>4</v>
      </c>
      <c r="BE62" s="69">
        <f t="shared" ref="BE62" si="933">IF(BD62=12,1,BD62+1)</f>
        <v>5</v>
      </c>
      <c r="BF62" s="69">
        <f t="shared" ref="BF62" si="934">IF(BE62=12,1,BE62+1)</f>
        <v>6</v>
      </c>
      <c r="BG62" s="69">
        <f t="shared" ref="BG62" si="935">IF(BF62=12,1,BF62+1)</f>
        <v>7</v>
      </c>
      <c r="BH62" s="69">
        <f t="shared" ref="BH62" si="936">IF(BG62=12,1,BG62+1)</f>
        <v>8</v>
      </c>
      <c r="BI62" s="69">
        <f t="shared" ref="BI62" si="937">IF(BH62=12,1,BH62+1)</f>
        <v>9</v>
      </c>
      <c r="BJ62" s="69">
        <f t="shared" ref="BJ62" si="938">IF(BI62=12,1,BI62+1)</f>
        <v>10</v>
      </c>
      <c r="BK62" s="69">
        <f t="shared" ref="BK62" si="939">IF(BJ62=12,1,BJ62+1)</f>
        <v>11</v>
      </c>
      <c r="BL62" s="69">
        <f t="shared" ref="BL62" si="940">IF(BK62=12,1,BK62+1)</f>
        <v>12</v>
      </c>
      <c r="BM62" s="69">
        <f t="shared" ref="BM62" si="941">IF(BL62=12,1,BL62+1)</f>
        <v>1</v>
      </c>
      <c r="BN62" s="69">
        <f t="shared" ref="BN62" si="942">IF(BM62=12,1,BM62+1)</f>
        <v>2</v>
      </c>
      <c r="BO62" s="69">
        <f t="shared" ref="BO62" si="943">IF(BN62=12,1,BN62+1)</f>
        <v>3</v>
      </c>
      <c r="BP62" s="69">
        <f t="shared" ref="BP62" si="944">IF(BO62=12,1,BO62+1)</f>
        <v>4</v>
      </c>
      <c r="BQ62" s="69">
        <f t="shared" ref="BQ62" si="945">IF(BP62=12,1,BP62+1)</f>
        <v>5</v>
      </c>
      <c r="BR62" s="69">
        <f t="shared" ref="BR62" si="946">IF(BQ62=12,1,BQ62+1)</f>
        <v>6</v>
      </c>
      <c r="BS62" s="69">
        <f t="shared" ref="BS62" si="947">IF(BR62=12,1,BR62+1)</f>
        <v>7</v>
      </c>
      <c r="BT62" s="69">
        <f t="shared" ref="BT62" si="948">IF(BS62=12,1,BS62+1)</f>
        <v>8</v>
      </c>
      <c r="BU62" s="69">
        <f t="shared" ref="BU62" si="949">IF(BT62=12,1,BT62+1)</f>
        <v>9</v>
      </c>
      <c r="BV62" s="69">
        <f t="shared" ref="BV62" si="950">IF(BU62=12,1,BU62+1)</f>
        <v>10</v>
      </c>
      <c r="BW62" s="69">
        <f t="shared" ref="BW62" si="951">IF(BV62=12,1,BV62+1)</f>
        <v>11</v>
      </c>
      <c r="BX62" s="69">
        <f t="shared" ref="BX62" si="952">IF(BW62=12,1,BW62+1)</f>
        <v>12</v>
      </c>
      <c r="BY62" s="74"/>
      <c r="BZ62" s="71"/>
      <c r="CA62" s="71"/>
      <c r="CB62" s="71"/>
    </row>
    <row r="63" spans="1:96" s="98" customFormat="1" ht="18" hidden="1" customHeight="1" x14ac:dyDescent="0.3">
      <c r="A63" s="230"/>
      <c r="B63" s="105"/>
      <c r="C63" s="305"/>
      <c r="D63" s="116"/>
      <c r="E63" s="116"/>
      <c r="F63" s="116"/>
      <c r="G63" s="308"/>
      <c r="H63" s="308"/>
      <c r="I63" s="309"/>
      <c r="J63" s="309"/>
      <c r="K63" s="128"/>
      <c r="L63" s="311"/>
      <c r="M63" s="7"/>
      <c r="N63" s="314"/>
      <c r="P63" s="70"/>
      <c r="Q63" s="53">
        <f t="shared" ref="Q63:BX63" si="953">VALUE(_xlfn.CONCAT(Q62,".",Q65))</f>
        <v>1</v>
      </c>
      <c r="R63" s="66">
        <f t="shared" si="953"/>
        <v>32</v>
      </c>
      <c r="S63" s="66">
        <f t="shared" si="953"/>
        <v>61</v>
      </c>
      <c r="T63" s="66">
        <f t="shared" si="953"/>
        <v>92</v>
      </c>
      <c r="U63" s="66">
        <f t="shared" si="953"/>
        <v>122</v>
      </c>
      <c r="V63" s="66">
        <f t="shared" si="953"/>
        <v>153</v>
      </c>
      <c r="W63" s="66">
        <f t="shared" si="953"/>
        <v>183</v>
      </c>
      <c r="X63" s="66">
        <f t="shared" si="953"/>
        <v>214</v>
      </c>
      <c r="Y63" s="66">
        <f t="shared" si="953"/>
        <v>245</v>
      </c>
      <c r="Z63" s="66">
        <f t="shared" si="953"/>
        <v>275</v>
      </c>
      <c r="AA63" s="66">
        <f t="shared" si="953"/>
        <v>306</v>
      </c>
      <c r="AB63" s="66">
        <f t="shared" si="953"/>
        <v>336</v>
      </c>
      <c r="AC63" s="66">
        <f t="shared" si="953"/>
        <v>367</v>
      </c>
      <c r="AD63" s="66">
        <f t="shared" si="953"/>
        <v>398</v>
      </c>
      <c r="AE63" s="66">
        <f t="shared" si="953"/>
        <v>426</v>
      </c>
      <c r="AF63" s="66">
        <f t="shared" si="953"/>
        <v>457</v>
      </c>
      <c r="AG63" s="66">
        <f t="shared" si="953"/>
        <v>487</v>
      </c>
      <c r="AH63" s="66">
        <f t="shared" si="953"/>
        <v>518</v>
      </c>
      <c r="AI63" s="66">
        <f t="shared" si="953"/>
        <v>548</v>
      </c>
      <c r="AJ63" s="66">
        <f t="shared" si="953"/>
        <v>579</v>
      </c>
      <c r="AK63" s="66">
        <f t="shared" si="953"/>
        <v>610</v>
      </c>
      <c r="AL63" s="66">
        <f t="shared" si="953"/>
        <v>640</v>
      </c>
      <c r="AM63" s="66">
        <f t="shared" si="953"/>
        <v>671</v>
      </c>
      <c r="AN63" s="66">
        <f t="shared" si="953"/>
        <v>701</v>
      </c>
      <c r="AO63" s="66">
        <f t="shared" si="953"/>
        <v>732</v>
      </c>
      <c r="AP63" s="66">
        <f t="shared" si="953"/>
        <v>763</v>
      </c>
      <c r="AQ63" s="66">
        <f t="shared" si="953"/>
        <v>791</v>
      </c>
      <c r="AR63" s="66">
        <f t="shared" si="953"/>
        <v>822</v>
      </c>
      <c r="AS63" s="66">
        <f t="shared" si="953"/>
        <v>852</v>
      </c>
      <c r="AT63" s="66">
        <f t="shared" si="953"/>
        <v>883</v>
      </c>
      <c r="AU63" s="66">
        <f t="shared" si="953"/>
        <v>913</v>
      </c>
      <c r="AV63" s="66">
        <f t="shared" si="953"/>
        <v>944</v>
      </c>
      <c r="AW63" s="66">
        <f t="shared" si="953"/>
        <v>975</v>
      </c>
      <c r="AX63" s="66">
        <f t="shared" si="953"/>
        <v>1005</v>
      </c>
      <c r="AY63" s="66">
        <f t="shared" si="953"/>
        <v>1036</v>
      </c>
      <c r="AZ63" s="66">
        <f t="shared" si="953"/>
        <v>1066</v>
      </c>
      <c r="BA63" s="66">
        <f t="shared" si="953"/>
        <v>1097</v>
      </c>
      <c r="BB63" s="66">
        <f t="shared" si="953"/>
        <v>1128</v>
      </c>
      <c r="BC63" s="66">
        <f t="shared" si="953"/>
        <v>1156</v>
      </c>
      <c r="BD63" s="66">
        <f t="shared" si="953"/>
        <v>1187</v>
      </c>
      <c r="BE63" s="66">
        <f t="shared" si="953"/>
        <v>1217</v>
      </c>
      <c r="BF63" s="66">
        <f t="shared" si="953"/>
        <v>1248</v>
      </c>
      <c r="BG63" s="66">
        <f t="shared" si="953"/>
        <v>1278</v>
      </c>
      <c r="BH63" s="66">
        <f t="shared" si="953"/>
        <v>1309</v>
      </c>
      <c r="BI63" s="66">
        <f t="shared" si="953"/>
        <v>1340</v>
      </c>
      <c r="BJ63" s="66">
        <f t="shared" si="953"/>
        <v>1370</v>
      </c>
      <c r="BK63" s="66">
        <f t="shared" si="953"/>
        <v>1401</v>
      </c>
      <c r="BL63" s="66">
        <f t="shared" si="953"/>
        <v>1431</v>
      </c>
      <c r="BM63" s="66">
        <f t="shared" si="953"/>
        <v>1462</v>
      </c>
      <c r="BN63" s="66">
        <f t="shared" si="953"/>
        <v>1493</v>
      </c>
      <c r="BO63" s="66">
        <f t="shared" si="953"/>
        <v>1522</v>
      </c>
      <c r="BP63" s="66">
        <f t="shared" si="953"/>
        <v>1553</v>
      </c>
      <c r="BQ63" s="66">
        <f t="shared" si="953"/>
        <v>1583</v>
      </c>
      <c r="BR63" s="66">
        <f t="shared" si="953"/>
        <v>1614</v>
      </c>
      <c r="BS63" s="66">
        <f t="shared" si="953"/>
        <v>1644</v>
      </c>
      <c r="BT63" s="66">
        <f t="shared" si="953"/>
        <v>1675</v>
      </c>
      <c r="BU63" s="66">
        <f t="shared" si="953"/>
        <v>1706</v>
      </c>
      <c r="BV63" s="66">
        <f t="shared" si="953"/>
        <v>1736</v>
      </c>
      <c r="BW63" s="66">
        <f t="shared" si="953"/>
        <v>1767</v>
      </c>
      <c r="BX63" s="66">
        <f t="shared" si="953"/>
        <v>1797</v>
      </c>
      <c r="BY63" s="75"/>
      <c r="BZ63" s="72"/>
      <c r="CA63" s="72"/>
      <c r="CB63" s="72"/>
    </row>
    <row r="64" spans="1:96" s="98" customFormat="1" ht="18" customHeight="1" x14ac:dyDescent="0.3">
      <c r="A64" s="230"/>
      <c r="B64" s="105"/>
      <c r="C64" s="305"/>
      <c r="D64" s="116"/>
      <c r="E64" s="309" t="s">
        <v>199</v>
      </c>
      <c r="F64" s="309" t="s">
        <v>199</v>
      </c>
      <c r="G64" s="308"/>
      <c r="H64" s="308"/>
      <c r="I64" s="309"/>
      <c r="J64" s="309"/>
      <c r="K64" s="309" t="s">
        <v>209</v>
      </c>
      <c r="L64" s="311"/>
      <c r="M64" s="7"/>
      <c r="N64" s="314"/>
      <c r="P64" s="70"/>
      <c r="Q64" s="54" t="str">
        <f>VLOOKUP(Q62,'Podpůrná data'!$J$13:$K$24,2)</f>
        <v>leden</v>
      </c>
      <c r="R64" s="54" t="str">
        <f>VLOOKUP(R62,'Podpůrná data'!$J$13:$K$24,2)</f>
        <v>únor</v>
      </c>
      <c r="S64" s="54" t="str">
        <f>VLOOKUP(S62,'Podpůrná data'!$J$13:$K$24,2)</f>
        <v>březen</v>
      </c>
      <c r="T64" s="54" t="str">
        <f>VLOOKUP(T62,'Podpůrná data'!$J$13:$K$24,2)</f>
        <v>duben</v>
      </c>
      <c r="U64" s="54" t="str">
        <f>VLOOKUP(U62,'Podpůrná data'!$J$13:$K$24,2)</f>
        <v>květen</v>
      </c>
      <c r="V64" s="54" t="str">
        <f>VLOOKUP(V62,'Podpůrná data'!$J$13:$K$24,2)</f>
        <v>červen</v>
      </c>
      <c r="W64" s="54" t="str">
        <f>VLOOKUP(W62,'Podpůrná data'!$J$13:$K$24,2)</f>
        <v>červenec</v>
      </c>
      <c r="X64" s="54" t="str">
        <f>VLOOKUP(X62,'Podpůrná data'!$J$13:$K$24,2)</f>
        <v>srpen</v>
      </c>
      <c r="Y64" s="54" t="str">
        <f>VLOOKUP(Y62,'Podpůrná data'!$J$13:$K$24,2)</f>
        <v>září</v>
      </c>
      <c r="Z64" s="54" t="str">
        <f>VLOOKUP(Z62,'Podpůrná data'!$J$13:$K$24,2)</f>
        <v>říjen</v>
      </c>
      <c r="AA64" s="54" t="str">
        <f>VLOOKUP(AA62,'Podpůrná data'!$J$13:$K$24,2)</f>
        <v>listopad</v>
      </c>
      <c r="AB64" s="54" t="str">
        <f>VLOOKUP(AB62,'Podpůrná data'!$J$13:$K$24,2)</f>
        <v>prosinec</v>
      </c>
      <c r="AC64" s="54" t="str">
        <f>VLOOKUP(AC62,'Podpůrná data'!$J$13:$K$24,2)</f>
        <v>leden</v>
      </c>
      <c r="AD64" s="54" t="str">
        <f>VLOOKUP(AD62,'Podpůrná data'!$J$13:$K$24,2)</f>
        <v>únor</v>
      </c>
      <c r="AE64" s="54" t="str">
        <f>VLOOKUP(AE62,'Podpůrná data'!$J$13:$K$24,2)</f>
        <v>březen</v>
      </c>
      <c r="AF64" s="54" t="str">
        <f>VLOOKUP(AF62,'Podpůrná data'!$J$13:$K$24,2)</f>
        <v>duben</v>
      </c>
      <c r="AG64" s="54" t="str">
        <f>VLOOKUP(AG62,'Podpůrná data'!$J$13:$K$24,2)</f>
        <v>květen</v>
      </c>
      <c r="AH64" s="54" t="str">
        <f>VLOOKUP(AH62,'Podpůrná data'!$J$13:$K$24,2)</f>
        <v>červen</v>
      </c>
      <c r="AI64" s="54" t="str">
        <f>VLOOKUP(AI62,'Podpůrná data'!$J$13:$K$24,2)</f>
        <v>červenec</v>
      </c>
      <c r="AJ64" s="54" t="str">
        <f>VLOOKUP(AJ62,'Podpůrná data'!$J$13:$K$24,2)</f>
        <v>srpen</v>
      </c>
      <c r="AK64" s="54" t="str">
        <f>VLOOKUP(AK62,'Podpůrná data'!$J$13:$K$24,2)</f>
        <v>září</v>
      </c>
      <c r="AL64" s="54" t="str">
        <f>VLOOKUP(AL62,'Podpůrná data'!$J$13:$K$24,2)</f>
        <v>říjen</v>
      </c>
      <c r="AM64" s="54" t="str">
        <f>VLOOKUP(AM62,'Podpůrná data'!$J$13:$K$24,2)</f>
        <v>listopad</v>
      </c>
      <c r="AN64" s="54" t="str">
        <f>VLOOKUP(AN62,'Podpůrná data'!$J$13:$K$24,2)</f>
        <v>prosinec</v>
      </c>
      <c r="AO64" s="54" t="str">
        <f>VLOOKUP(AO62,'Podpůrná data'!$J$13:$K$24,2)</f>
        <v>leden</v>
      </c>
      <c r="AP64" s="54" t="str">
        <f>VLOOKUP(AP62,'Podpůrná data'!$J$13:$K$24,2)</f>
        <v>únor</v>
      </c>
      <c r="AQ64" s="54" t="str">
        <f>VLOOKUP(AQ62,'Podpůrná data'!$J$13:$K$24,2)</f>
        <v>březen</v>
      </c>
      <c r="AR64" s="54" t="str">
        <f>VLOOKUP(AR62,'Podpůrná data'!$J$13:$K$24,2)</f>
        <v>duben</v>
      </c>
      <c r="AS64" s="54" t="str">
        <f>VLOOKUP(AS62,'Podpůrná data'!$J$13:$K$24,2)</f>
        <v>květen</v>
      </c>
      <c r="AT64" s="54" t="str">
        <f>VLOOKUP(AT62,'Podpůrná data'!$J$13:$K$24,2)</f>
        <v>červen</v>
      </c>
      <c r="AU64" s="54" t="str">
        <f>VLOOKUP(AU62,'Podpůrná data'!$J$13:$K$24,2)</f>
        <v>červenec</v>
      </c>
      <c r="AV64" s="54" t="str">
        <f>VLOOKUP(AV62,'Podpůrná data'!$J$13:$K$24,2)</f>
        <v>srpen</v>
      </c>
      <c r="AW64" s="54" t="str">
        <f>VLOOKUP(AW62,'Podpůrná data'!$J$13:$K$24,2)</f>
        <v>září</v>
      </c>
      <c r="AX64" s="54" t="str">
        <f>VLOOKUP(AX62,'Podpůrná data'!$J$13:$K$24,2)</f>
        <v>říjen</v>
      </c>
      <c r="AY64" s="54" t="str">
        <f>VLOOKUP(AY62,'Podpůrná data'!$J$13:$K$24,2)</f>
        <v>listopad</v>
      </c>
      <c r="AZ64" s="54" t="str">
        <f>VLOOKUP(AZ62,'Podpůrná data'!$J$13:$K$24,2)</f>
        <v>prosinec</v>
      </c>
      <c r="BA64" s="54" t="str">
        <f>VLOOKUP(BA62,'Podpůrná data'!$J$13:$K$24,2)</f>
        <v>leden</v>
      </c>
      <c r="BB64" s="54" t="str">
        <f>VLOOKUP(BB62,'Podpůrná data'!$J$13:$K$24,2)</f>
        <v>únor</v>
      </c>
      <c r="BC64" s="54" t="str">
        <f>VLOOKUP(BC62,'Podpůrná data'!$J$13:$K$24,2)</f>
        <v>březen</v>
      </c>
      <c r="BD64" s="54" t="str">
        <f>VLOOKUP(BD62,'Podpůrná data'!$J$13:$K$24,2)</f>
        <v>duben</v>
      </c>
      <c r="BE64" s="54" t="str">
        <f>VLOOKUP(BE62,'Podpůrná data'!$J$13:$K$24,2)</f>
        <v>květen</v>
      </c>
      <c r="BF64" s="54" t="str">
        <f>VLOOKUP(BF62,'Podpůrná data'!$J$13:$K$24,2)</f>
        <v>červen</v>
      </c>
      <c r="BG64" s="54" t="str">
        <f>VLOOKUP(BG62,'Podpůrná data'!$J$13:$K$24,2)</f>
        <v>červenec</v>
      </c>
      <c r="BH64" s="54" t="str">
        <f>VLOOKUP(BH62,'Podpůrná data'!$J$13:$K$24,2)</f>
        <v>srpen</v>
      </c>
      <c r="BI64" s="54" t="str">
        <f>VLOOKUP(BI62,'Podpůrná data'!$J$13:$K$24,2)</f>
        <v>září</v>
      </c>
      <c r="BJ64" s="54" t="str">
        <f>VLOOKUP(BJ62,'Podpůrná data'!$J$13:$K$24,2)</f>
        <v>říjen</v>
      </c>
      <c r="BK64" s="54" t="str">
        <f>VLOOKUP(BK62,'Podpůrná data'!$J$13:$K$24,2)</f>
        <v>listopad</v>
      </c>
      <c r="BL64" s="54" t="str">
        <f>VLOOKUP(BL62,'Podpůrná data'!$J$13:$K$24,2)</f>
        <v>prosinec</v>
      </c>
      <c r="BM64" s="54" t="str">
        <f>VLOOKUP(BM62,'Podpůrná data'!$J$13:$K$24,2)</f>
        <v>leden</v>
      </c>
      <c r="BN64" s="54" t="str">
        <f>VLOOKUP(BN62,'Podpůrná data'!$J$13:$K$24,2)</f>
        <v>únor</v>
      </c>
      <c r="BO64" s="54" t="str">
        <f>VLOOKUP(BO62,'Podpůrná data'!$J$13:$K$24,2)</f>
        <v>březen</v>
      </c>
      <c r="BP64" s="54" t="str">
        <f>VLOOKUP(BP62,'Podpůrná data'!$J$13:$K$24,2)</f>
        <v>duben</v>
      </c>
      <c r="BQ64" s="54" t="str">
        <f>VLOOKUP(BQ62,'Podpůrná data'!$J$13:$K$24,2)</f>
        <v>květen</v>
      </c>
      <c r="BR64" s="54" t="str">
        <f>VLOOKUP(BR62,'Podpůrná data'!$J$13:$K$24,2)</f>
        <v>červen</v>
      </c>
      <c r="BS64" s="54" t="str">
        <f>VLOOKUP(BS62,'Podpůrná data'!$J$13:$K$24,2)</f>
        <v>červenec</v>
      </c>
      <c r="BT64" s="54" t="str">
        <f>VLOOKUP(BT62,'Podpůrná data'!$J$13:$K$24,2)</f>
        <v>srpen</v>
      </c>
      <c r="BU64" s="54" t="str">
        <f>VLOOKUP(BU62,'Podpůrná data'!$J$13:$K$24,2)</f>
        <v>září</v>
      </c>
      <c r="BV64" s="54" t="str">
        <f>VLOOKUP(BV62,'Podpůrná data'!$J$13:$K$24,2)</f>
        <v>říjen</v>
      </c>
      <c r="BW64" s="54" t="str">
        <f>VLOOKUP(BW62,'Podpůrná data'!$J$13:$K$24,2)</f>
        <v>listopad</v>
      </c>
      <c r="BX64" s="54" t="str">
        <f>VLOOKUP(BX62,'Podpůrná data'!$J$13:$K$24,2)</f>
        <v>prosinec</v>
      </c>
      <c r="BY64" s="143"/>
      <c r="BZ64" s="144"/>
      <c r="CA64" s="165"/>
      <c r="CB64" s="165"/>
      <c r="CD64" s="147" t="s">
        <v>104</v>
      </c>
      <c r="CE64" s="147" t="s">
        <v>105</v>
      </c>
      <c r="CF64" s="147" t="s">
        <v>106</v>
      </c>
      <c r="CG64" s="147" t="s">
        <v>107</v>
      </c>
      <c r="CH64" s="147" t="s">
        <v>108</v>
      </c>
      <c r="CI64" s="147" t="s">
        <v>109</v>
      </c>
      <c r="CJ64" s="147" t="s">
        <v>110</v>
      </c>
      <c r="CK64" s="147" t="s">
        <v>111</v>
      </c>
      <c r="CL64" s="147" t="s">
        <v>112</v>
      </c>
      <c r="CM64" s="147" t="s">
        <v>166</v>
      </c>
      <c r="CN64" s="147" t="s">
        <v>167</v>
      </c>
      <c r="CO64" s="147" t="s">
        <v>168</v>
      </c>
      <c r="CP64" s="147" t="s">
        <v>194</v>
      </c>
      <c r="CQ64" s="147" t="s">
        <v>195</v>
      </c>
      <c r="CR64" s="147" t="s">
        <v>196</v>
      </c>
    </row>
    <row r="65" spans="1:96" s="98" customFormat="1" ht="16.2" customHeight="1" x14ac:dyDescent="0.3">
      <c r="A65" s="230"/>
      <c r="B65" s="105"/>
      <c r="C65" s="305"/>
      <c r="D65" s="116"/>
      <c r="E65" s="309"/>
      <c r="F65" s="309"/>
      <c r="G65" s="308"/>
      <c r="H65" s="308"/>
      <c r="I65" s="309"/>
      <c r="J65" s="309"/>
      <c r="K65" s="309"/>
      <c r="L65" s="311"/>
      <c r="M65" s="7"/>
      <c r="N65" s="314"/>
      <c r="P65" s="70"/>
      <c r="Q65" s="54">
        <f>YEAR(Úvod!$F$10)</f>
        <v>1900</v>
      </c>
      <c r="R65" s="54">
        <f t="shared" ref="R65" si="954">IF(R62=1,Q65+1,Q65)</f>
        <v>1900</v>
      </c>
      <c r="S65" s="54">
        <f t="shared" ref="S65" si="955">IF(S62=1,R65+1,R65)</f>
        <v>1900</v>
      </c>
      <c r="T65" s="54">
        <f t="shared" ref="T65" si="956">IF(T62=1,S65+1,S65)</f>
        <v>1900</v>
      </c>
      <c r="U65" s="54">
        <f t="shared" ref="U65" si="957">IF(U62=1,T65+1,T65)</f>
        <v>1900</v>
      </c>
      <c r="V65" s="54">
        <f t="shared" ref="V65" si="958">IF(V62=1,U65+1,U65)</f>
        <v>1900</v>
      </c>
      <c r="W65" s="54">
        <f t="shared" ref="W65" si="959">IF(W62=1,V65+1,V65)</f>
        <v>1900</v>
      </c>
      <c r="X65" s="54">
        <f t="shared" ref="X65" si="960">IF(X62=1,W65+1,W65)</f>
        <v>1900</v>
      </c>
      <c r="Y65" s="54">
        <f t="shared" ref="Y65" si="961">IF(Y62=1,X65+1,X65)</f>
        <v>1900</v>
      </c>
      <c r="Z65" s="54">
        <f t="shared" ref="Z65" si="962">IF(Z62=1,Y65+1,Y65)</f>
        <v>1900</v>
      </c>
      <c r="AA65" s="54">
        <f t="shared" ref="AA65" si="963">IF(AA62=1,Z65+1,Z65)</f>
        <v>1900</v>
      </c>
      <c r="AB65" s="54">
        <f t="shared" ref="AB65" si="964">IF(AB62=1,AA65+1,AA65)</f>
        <v>1900</v>
      </c>
      <c r="AC65" s="54">
        <f t="shared" ref="AC65" si="965">IF(AC62=1,AB65+1,AB65)</f>
        <v>1901</v>
      </c>
      <c r="AD65" s="54">
        <f t="shared" ref="AD65" si="966">IF(AD62=1,AC65+1,AC65)</f>
        <v>1901</v>
      </c>
      <c r="AE65" s="54">
        <f t="shared" ref="AE65" si="967">IF(AE62=1,AD65+1,AD65)</f>
        <v>1901</v>
      </c>
      <c r="AF65" s="54">
        <f t="shared" ref="AF65" si="968">IF(AF62=1,AE65+1,AE65)</f>
        <v>1901</v>
      </c>
      <c r="AG65" s="54">
        <f t="shared" ref="AG65" si="969">IF(AG62=1,AF65+1,AF65)</f>
        <v>1901</v>
      </c>
      <c r="AH65" s="54">
        <f t="shared" ref="AH65" si="970">IF(AH62=1,AG65+1,AG65)</f>
        <v>1901</v>
      </c>
      <c r="AI65" s="54">
        <f t="shared" ref="AI65" si="971">IF(AI62=1,AH65+1,AH65)</f>
        <v>1901</v>
      </c>
      <c r="AJ65" s="54">
        <f t="shared" ref="AJ65" si="972">IF(AJ62=1,AI65+1,AI65)</f>
        <v>1901</v>
      </c>
      <c r="AK65" s="54">
        <f t="shared" ref="AK65" si="973">IF(AK62=1,AJ65+1,AJ65)</f>
        <v>1901</v>
      </c>
      <c r="AL65" s="54">
        <f t="shared" ref="AL65" si="974">IF(AL62=1,AK65+1,AK65)</f>
        <v>1901</v>
      </c>
      <c r="AM65" s="54">
        <f t="shared" ref="AM65" si="975">IF(AM62=1,AL65+1,AL65)</f>
        <v>1901</v>
      </c>
      <c r="AN65" s="54">
        <f t="shared" ref="AN65" si="976">IF(AN62=1,AM65+1,AM65)</f>
        <v>1901</v>
      </c>
      <c r="AO65" s="54">
        <f t="shared" ref="AO65" si="977">IF(AO62=1,AN65+1,AN65)</f>
        <v>1902</v>
      </c>
      <c r="AP65" s="54">
        <f t="shared" ref="AP65" si="978">IF(AP62=1,AO65+1,AO65)</f>
        <v>1902</v>
      </c>
      <c r="AQ65" s="54">
        <f t="shared" ref="AQ65" si="979">IF(AQ62=1,AP65+1,AP65)</f>
        <v>1902</v>
      </c>
      <c r="AR65" s="54">
        <f t="shared" ref="AR65" si="980">IF(AR62=1,AQ65+1,AQ65)</f>
        <v>1902</v>
      </c>
      <c r="AS65" s="54">
        <f t="shared" ref="AS65" si="981">IF(AS62=1,AR65+1,AR65)</f>
        <v>1902</v>
      </c>
      <c r="AT65" s="54">
        <f t="shared" ref="AT65" si="982">IF(AT62=1,AS65+1,AS65)</f>
        <v>1902</v>
      </c>
      <c r="AU65" s="54">
        <f t="shared" ref="AU65" si="983">IF(AU62=1,AT65+1,AT65)</f>
        <v>1902</v>
      </c>
      <c r="AV65" s="54">
        <f t="shared" ref="AV65" si="984">IF(AV62=1,AU65+1,AU65)</f>
        <v>1902</v>
      </c>
      <c r="AW65" s="54">
        <f t="shared" ref="AW65" si="985">IF(AW62=1,AV65+1,AV65)</f>
        <v>1902</v>
      </c>
      <c r="AX65" s="54">
        <f t="shared" ref="AX65" si="986">IF(AX62=1,AW65+1,AW65)</f>
        <v>1902</v>
      </c>
      <c r="AY65" s="54">
        <f t="shared" ref="AY65" si="987">IF(AY62=1,AX65+1,AX65)</f>
        <v>1902</v>
      </c>
      <c r="AZ65" s="54">
        <f t="shared" ref="AZ65" si="988">IF(AZ62=1,AY65+1,AY65)</f>
        <v>1902</v>
      </c>
      <c r="BA65" s="54">
        <f t="shared" ref="BA65" si="989">IF(BA62=1,AZ65+1,AZ65)</f>
        <v>1903</v>
      </c>
      <c r="BB65" s="54">
        <f t="shared" ref="BB65" si="990">IF(BB62=1,BA65+1,BA65)</f>
        <v>1903</v>
      </c>
      <c r="BC65" s="54">
        <f t="shared" ref="BC65" si="991">IF(BC62=1,BB65+1,BB65)</f>
        <v>1903</v>
      </c>
      <c r="BD65" s="54">
        <f t="shared" ref="BD65" si="992">IF(BD62=1,BC65+1,BC65)</f>
        <v>1903</v>
      </c>
      <c r="BE65" s="54">
        <f t="shared" ref="BE65" si="993">IF(BE62=1,BD65+1,BD65)</f>
        <v>1903</v>
      </c>
      <c r="BF65" s="54">
        <f t="shared" ref="BF65" si="994">IF(BF62=1,BE65+1,BE65)</f>
        <v>1903</v>
      </c>
      <c r="BG65" s="54">
        <f t="shared" ref="BG65" si="995">IF(BG62=1,BF65+1,BF65)</f>
        <v>1903</v>
      </c>
      <c r="BH65" s="54">
        <f t="shared" ref="BH65" si="996">IF(BH62=1,BG65+1,BG65)</f>
        <v>1903</v>
      </c>
      <c r="BI65" s="54">
        <f t="shared" ref="BI65" si="997">IF(BI62=1,BH65+1,BH65)</f>
        <v>1903</v>
      </c>
      <c r="BJ65" s="54">
        <f t="shared" ref="BJ65" si="998">IF(BJ62=1,BI65+1,BI65)</f>
        <v>1903</v>
      </c>
      <c r="BK65" s="54">
        <f t="shared" ref="BK65" si="999">IF(BK62=1,BJ65+1,BJ65)</f>
        <v>1903</v>
      </c>
      <c r="BL65" s="54">
        <f t="shared" ref="BL65" si="1000">IF(BL62=1,BK65+1,BK65)</f>
        <v>1903</v>
      </c>
      <c r="BM65" s="54">
        <f t="shared" ref="BM65" si="1001">IF(BM62=1,BL65+1,BL65)</f>
        <v>1904</v>
      </c>
      <c r="BN65" s="54">
        <f t="shared" ref="BN65" si="1002">IF(BN62=1,BM65+1,BM65)</f>
        <v>1904</v>
      </c>
      <c r="BO65" s="54">
        <f t="shared" ref="BO65" si="1003">IF(BO62=1,BN65+1,BN65)</f>
        <v>1904</v>
      </c>
      <c r="BP65" s="54">
        <f t="shared" ref="BP65" si="1004">IF(BP62=1,BO65+1,BO65)</f>
        <v>1904</v>
      </c>
      <c r="BQ65" s="54">
        <f t="shared" ref="BQ65" si="1005">IF(BQ62=1,BP65+1,BP65)</f>
        <v>1904</v>
      </c>
      <c r="BR65" s="54">
        <f t="shared" ref="BR65" si="1006">IF(BR62=1,BQ65+1,BQ65)</f>
        <v>1904</v>
      </c>
      <c r="BS65" s="54">
        <f t="shared" ref="BS65" si="1007">IF(BS62=1,BR65+1,BR65)</f>
        <v>1904</v>
      </c>
      <c r="BT65" s="54">
        <f t="shared" ref="BT65" si="1008">IF(BT62=1,BS65+1,BS65)</f>
        <v>1904</v>
      </c>
      <c r="BU65" s="54">
        <f t="shared" ref="BU65" si="1009">IF(BU62=1,BT65+1,BT65)</f>
        <v>1904</v>
      </c>
      <c r="BV65" s="54">
        <f t="shared" ref="BV65" si="1010">IF(BV62=1,BU65+1,BU65)</f>
        <v>1904</v>
      </c>
      <c r="BW65" s="54">
        <f t="shared" ref="BW65" si="1011">IF(BW62=1,BV65+1,BV65)</f>
        <v>1904</v>
      </c>
      <c r="BX65" s="54">
        <f t="shared" ref="BX65" si="1012">IF(BX62=1,BW65+1,BW65)</f>
        <v>1904</v>
      </c>
      <c r="BY65" s="163"/>
      <c r="BZ65" s="164"/>
      <c r="CA65" s="165"/>
      <c r="CB65" s="165"/>
    </row>
    <row r="66" spans="1:96" s="98" customFormat="1" ht="16.2" customHeight="1" x14ac:dyDescent="0.3">
      <c r="A66" s="230"/>
      <c r="B66" s="105"/>
      <c r="C66" s="116"/>
      <c r="D66" s="116"/>
      <c r="E66" s="309"/>
      <c r="F66" s="309"/>
      <c r="G66" s="308"/>
      <c r="H66" s="308"/>
      <c r="I66" s="309"/>
      <c r="J66" s="310"/>
      <c r="K66" s="309"/>
      <c r="L66" s="312"/>
      <c r="M66" s="7"/>
      <c r="N66" s="315"/>
      <c r="P66" s="57" t="s">
        <v>170</v>
      </c>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196"/>
      <c r="BU66" s="196"/>
      <c r="BV66" s="196"/>
      <c r="BW66" s="196"/>
      <c r="BX66" s="196"/>
      <c r="BY66" s="163"/>
      <c r="BZ66" s="164"/>
      <c r="CA66" s="165"/>
      <c r="CB66" s="165"/>
    </row>
    <row r="67" spans="1:96" s="98" customFormat="1" ht="23.4" customHeight="1" x14ac:dyDescent="0.3">
      <c r="A67" s="97"/>
      <c r="B67" s="117" t="s">
        <v>6</v>
      </c>
      <c r="C67" s="297"/>
      <c r="D67" s="297"/>
      <c r="E67" s="197"/>
      <c r="F67" s="193"/>
      <c r="G67" s="198"/>
      <c r="H67" s="199"/>
      <c r="I67" s="198"/>
      <c r="J67" s="167">
        <f>IF(I67="",0,IF(I67='Podpůrná data'!$A$10,'Podpůrná data'!$B$10,'Podpůrná data'!$B$11))</f>
        <v>0</v>
      </c>
      <c r="K67" s="166">
        <f>IFERROR(INT(ROUND(H67,2)*(VLOOKUP(INT(G67),'Podpůrná data'!$A$14:$B$73,2,FALSE))*(G67/(INT(G67)))),0)</f>
        <v>0</v>
      </c>
      <c r="L67" s="55">
        <f>J67*K67</f>
        <v>0</v>
      </c>
      <c r="M67" s="56">
        <f>IF(L67&gt;0,IF(ISTEXT(C67)=TRUE,0,1),0)</f>
        <v>0</v>
      </c>
      <c r="N67" s="142">
        <f>IF(L67&gt;0,1,0)</f>
        <v>0</v>
      </c>
      <c r="O67" s="118"/>
      <c r="P67" s="57" t="s">
        <v>94</v>
      </c>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c r="BP67" s="200"/>
      <c r="BQ67" s="200"/>
      <c r="BR67" s="200"/>
      <c r="BS67" s="200"/>
      <c r="BT67" s="200"/>
      <c r="BU67" s="200"/>
      <c r="BV67" s="200"/>
      <c r="BW67" s="200"/>
      <c r="BX67" s="200"/>
      <c r="BY67" s="298">
        <f>SUM(Q75:BX75)</f>
        <v>0</v>
      </c>
      <c r="BZ67" s="300">
        <f>SUM(Q76:BX76)</f>
        <v>0</v>
      </c>
      <c r="CA67" s="302">
        <f>IF($N67=0,0,IF($BY67&gt;=215*$H67,1,0))</f>
        <v>0</v>
      </c>
      <c r="CB67" s="302">
        <f>IF($BY67&gt;=215*$H67,0,(CEILING(215*$H67,1)-$BY67))</f>
        <v>0</v>
      </c>
    </row>
    <row r="68" spans="1:96" s="98" customFormat="1" ht="28.8" x14ac:dyDescent="0.3">
      <c r="A68" s="97"/>
      <c r="B68" s="119"/>
      <c r="C68" s="73"/>
      <c r="D68" s="73"/>
      <c r="E68" s="73"/>
      <c r="F68" s="73"/>
      <c r="G68" s="73"/>
      <c r="H68" s="73"/>
      <c r="I68" s="73"/>
      <c r="J68" s="73"/>
      <c r="K68" s="73"/>
      <c r="L68" s="58"/>
      <c r="M68" s="7"/>
      <c r="N68" s="160"/>
      <c r="P68" s="57" t="s">
        <v>140</v>
      </c>
      <c r="Q68" s="201"/>
      <c r="R68" s="201"/>
      <c r="S68" s="201"/>
      <c r="T68" s="201"/>
      <c r="U68" s="201"/>
      <c r="V68" s="201"/>
      <c r="W68" s="201"/>
      <c r="X68" s="201"/>
      <c r="Y68" s="201"/>
      <c r="Z68" s="201"/>
      <c r="AA68" s="201"/>
      <c r="AB68" s="201"/>
      <c r="AC68" s="201"/>
      <c r="AD68" s="201"/>
      <c r="AE68" s="201"/>
      <c r="AF68" s="201"/>
      <c r="AG68" s="201"/>
      <c r="AH68" s="201"/>
      <c r="AI68" s="201"/>
      <c r="AJ68" s="201"/>
      <c r="AK68" s="201"/>
      <c r="AL68" s="201"/>
      <c r="AM68" s="201"/>
      <c r="AN68" s="201"/>
      <c r="AO68" s="201"/>
      <c r="AP68" s="201"/>
      <c r="AQ68" s="201"/>
      <c r="AR68" s="201"/>
      <c r="AS68" s="201"/>
      <c r="AT68" s="201"/>
      <c r="AU68" s="201"/>
      <c r="AV68" s="201"/>
      <c r="AW68" s="201"/>
      <c r="AX68" s="201"/>
      <c r="AY68" s="201"/>
      <c r="AZ68" s="201"/>
      <c r="BA68" s="201"/>
      <c r="BB68" s="201"/>
      <c r="BC68" s="201"/>
      <c r="BD68" s="201"/>
      <c r="BE68" s="201"/>
      <c r="BF68" s="201"/>
      <c r="BG68" s="201"/>
      <c r="BH68" s="201"/>
      <c r="BI68" s="201"/>
      <c r="BJ68" s="201"/>
      <c r="BK68" s="201"/>
      <c r="BL68" s="201"/>
      <c r="BM68" s="201"/>
      <c r="BN68" s="201"/>
      <c r="BO68" s="201"/>
      <c r="BP68" s="201"/>
      <c r="BQ68" s="201"/>
      <c r="BR68" s="201"/>
      <c r="BS68" s="201"/>
      <c r="BT68" s="201"/>
      <c r="BU68" s="201"/>
      <c r="BV68" s="201"/>
      <c r="BW68" s="201"/>
      <c r="BX68" s="201"/>
      <c r="BY68" s="298"/>
      <c r="BZ68" s="300"/>
      <c r="CA68" s="302"/>
      <c r="CB68" s="302"/>
    </row>
    <row r="69" spans="1:96" s="98" customFormat="1" ht="14.4" hidden="1" customHeight="1" x14ac:dyDescent="0.3">
      <c r="A69" s="97"/>
      <c r="B69" s="119"/>
      <c r="C69" s="73"/>
      <c r="D69" s="73"/>
      <c r="E69" s="73"/>
      <c r="F69" s="73"/>
      <c r="G69" s="73"/>
      <c r="H69" s="73"/>
      <c r="I69" s="73"/>
      <c r="J69" s="73"/>
      <c r="K69" s="73"/>
      <c r="L69" s="58"/>
      <c r="M69" s="7"/>
      <c r="N69" s="160"/>
      <c r="P69" s="59" t="s">
        <v>141</v>
      </c>
      <c r="Q69" s="60">
        <f>IF(Q67&lt;&gt;0,1,0)</f>
        <v>0</v>
      </c>
      <c r="R69" s="60">
        <f t="shared" ref="R69" si="1013">IF(Q69&gt;0,Q69+1,IF(R67&lt;&gt;0,1,0))</f>
        <v>0</v>
      </c>
      <c r="S69" s="60">
        <f t="shared" ref="S69" si="1014">IF(R69&gt;0,R69+1,IF(S67&lt;&gt;0,1,0))</f>
        <v>0</v>
      </c>
      <c r="T69" s="60">
        <f t="shared" ref="T69" si="1015">IF(S69&gt;0,S69+1,IF(T67&lt;&gt;0,1,0))</f>
        <v>0</v>
      </c>
      <c r="U69" s="60">
        <f t="shared" ref="U69" si="1016">IF(T69&gt;0,T69+1,IF(U67&lt;&gt;0,1,0))</f>
        <v>0</v>
      </c>
      <c r="V69" s="60">
        <f t="shared" ref="V69" si="1017">IF(U69&gt;0,U69+1,IF(V67&lt;&gt;0,1,0))</f>
        <v>0</v>
      </c>
      <c r="W69" s="60">
        <f t="shared" ref="W69" si="1018">IF(V69&gt;0,V69+1,IF(W67&lt;&gt;0,1,0))</f>
        <v>0</v>
      </c>
      <c r="X69" s="60">
        <f t="shared" ref="X69" si="1019">IF(W69&gt;0,W69+1,IF(X67&lt;&gt;0,1,0))</f>
        <v>0</v>
      </c>
      <c r="Y69" s="60">
        <f t="shared" ref="Y69" si="1020">IF(X69&gt;0,X69+1,IF(Y67&lt;&gt;0,1,0))</f>
        <v>0</v>
      </c>
      <c r="Z69" s="60">
        <f t="shared" ref="Z69" si="1021">IF(Y69&gt;0,Y69+1,IF(Z67&lt;&gt;0,1,0))</f>
        <v>0</v>
      </c>
      <c r="AA69" s="60">
        <f t="shared" ref="AA69" si="1022">IF(Z69&gt;0,Z69+1,IF(AA67&lt;&gt;0,1,0))</f>
        <v>0</v>
      </c>
      <c r="AB69" s="60">
        <f t="shared" ref="AB69" si="1023">IF(AA69&gt;0,AA69+1,IF(AB67&lt;&gt;0,1,0))</f>
        <v>0</v>
      </c>
      <c r="AC69" s="60">
        <f t="shared" ref="AC69" si="1024">IF(AB69&gt;0,AB69+1,IF(AC67&lt;&gt;0,1,0))</f>
        <v>0</v>
      </c>
      <c r="AD69" s="60">
        <f t="shared" ref="AD69" si="1025">IF(AC69&gt;0,AC69+1,IF(AD67&lt;&gt;0,1,0))</f>
        <v>0</v>
      </c>
      <c r="AE69" s="60">
        <f t="shared" ref="AE69" si="1026">IF(AD69&gt;0,AD69+1,IF(AE67&lt;&gt;0,1,0))</f>
        <v>0</v>
      </c>
      <c r="AF69" s="60">
        <f t="shared" ref="AF69" si="1027">IF(AE69&gt;0,AE69+1,IF(AF67&lt;&gt;0,1,0))</f>
        <v>0</v>
      </c>
      <c r="AG69" s="60">
        <f t="shared" ref="AG69" si="1028">IF(AF69&gt;0,AF69+1,IF(AG67&lt;&gt;0,1,0))</f>
        <v>0</v>
      </c>
      <c r="AH69" s="60">
        <f t="shared" ref="AH69" si="1029">IF(AG69&gt;0,AG69+1,IF(AH67&lt;&gt;0,1,0))</f>
        <v>0</v>
      </c>
      <c r="AI69" s="60">
        <f t="shared" ref="AI69" si="1030">IF(AH69&gt;0,AH69+1,IF(AI67&lt;&gt;0,1,0))</f>
        <v>0</v>
      </c>
      <c r="AJ69" s="60">
        <f t="shared" ref="AJ69" si="1031">IF(AI69&gt;0,AI69+1,IF(AJ67&lt;&gt;0,1,0))</f>
        <v>0</v>
      </c>
      <c r="AK69" s="60">
        <f t="shared" ref="AK69" si="1032">IF(AJ69&gt;0,AJ69+1,IF(AK67&lt;&gt;0,1,0))</f>
        <v>0</v>
      </c>
      <c r="AL69" s="60">
        <f t="shared" ref="AL69" si="1033">IF(AK69&gt;0,AK69+1,IF(AL67&lt;&gt;0,1,0))</f>
        <v>0</v>
      </c>
      <c r="AM69" s="60">
        <f t="shared" ref="AM69" si="1034">IF(AL69&gt;0,AL69+1,IF(AM67&lt;&gt;0,1,0))</f>
        <v>0</v>
      </c>
      <c r="AN69" s="60">
        <f t="shared" ref="AN69" si="1035">IF(AM69&gt;0,AM69+1,IF(AN67&lt;&gt;0,1,0))</f>
        <v>0</v>
      </c>
      <c r="AO69" s="60">
        <f t="shared" ref="AO69" si="1036">IF(AN69&gt;0,AN69+1,IF(AO67&lt;&gt;0,1,0))</f>
        <v>0</v>
      </c>
      <c r="AP69" s="60">
        <f t="shared" ref="AP69" si="1037">IF(AO69&gt;0,AO69+1,IF(AP67&lt;&gt;0,1,0))</f>
        <v>0</v>
      </c>
      <c r="AQ69" s="60">
        <f t="shared" ref="AQ69" si="1038">IF(AP69&gt;0,AP69+1,IF(AQ67&lt;&gt;0,1,0))</f>
        <v>0</v>
      </c>
      <c r="AR69" s="60">
        <f t="shared" ref="AR69" si="1039">IF(AQ69&gt;0,AQ69+1,IF(AR67&lt;&gt;0,1,0))</f>
        <v>0</v>
      </c>
      <c r="AS69" s="60">
        <f t="shared" ref="AS69" si="1040">IF(AR69&gt;0,AR69+1,IF(AS67&lt;&gt;0,1,0))</f>
        <v>0</v>
      </c>
      <c r="AT69" s="60">
        <f t="shared" ref="AT69" si="1041">IF(AS69&gt;0,AS69+1,IF(AT67&lt;&gt;0,1,0))</f>
        <v>0</v>
      </c>
      <c r="AU69" s="60">
        <f t="shared" ref="AU69" si="1042">IF(AT69&gt;0,AT69+1,IF(AU67&lt;&gt;0,1,0))</f>
        <v>0</v>
      </c>
      <c r="AV69" s="60">
        <f t="shared" ref="AV69" si="1043">IF(AU69&gt;0,AU69+1,IF(AV67&lt;&gt;0,1,0))</f>
        <v>0</v>
      </c>
      <c r="AW69" s="60">
        <f t="shared" ref="AW69" si="1044">IF(AV69&gt;0,AV69+1,IF(AW67&lt;&gt;0,1,0))</f>
        <v>0</v>
      </c>
      <c r="AX69" s="60">
        <f t="shared" ref="AX69" si="1045">IF(AW69&gt;0,AW69+1,IF(AX67&lt;&gt;0,1,0))</f>
        <v>0</v>
      </c>
      <c r="AY69" s="60">
        <f t="shared" ref="AY69" si="1046">IF(AX69&gt;0,AX69+1,IF(AY67&lt;&gt;0,1,0))</f>
        <v>0</v>
      </c>
      <c r="AZ69" s="60">
        <f t="shared" ref="AZ69" si="1047">IF(AY69&gt;0,AY69+1,IF(AZ67&lt;&gt;0,1,0))</f>
        <v>0</v>
      </c>
      <c r="BA69" s="60">
        <f t="shared" ref="BA69" si="1048">IF(AZ69&gt;0,AZ69+1,IF(BA67&lt;&gt;0,1,0))</f>
        <v>0</v>
      </c>
      <c r="BB69" s="60">
        <f t="shared" ref="BB69" si="1049">IF(BA69&gt;0,BA69+1,IF(BB67&lt;&gt;0,1,0))</f>
        <v>0</v>
      </c>
      <c r="BC69" s="60">
        <f t="shared" ref="BC69" si="1050">IF(BB69&gt;0,BB69+1,IF(BC67&lt;&gt;0,1,0))</f>
        <v>0</v>
      </c>
      <c r="BD69" s="60">
        <f t="shared" ref="BD69" si="1051">IF(BC69&gt;0,BC69+1,IF(BD67&lt;&gt;0,1,0))</f>
        <v>0</v>
      </c>
      <c r="BE69" s="60">
        <f t="shared" ref="BE69" si="1052">IF(BD69&gt;0,BD69+1,IF(BE67&lt;&gt;0,1,0))</f>
        <v>0</v>
      </c>
      <c r="BF69" s="60">
        <f t="shared" ref="BF69" si="1053">IF(BE69&gt;0,BE69+1,IF(BF67&lt;&gt;0,1,0))</f>
        <v>0</v>
      </c>
      <c r="BG69" s="60">
        <f t="shared" ref="BG69" si="1054">IF(BF69&gt;0,BF69+1,IF(BG67&lt;&gt;0,1,0))</f>
        <v>0</v>
      </c>
      <c r="BH69" s="60">
        <f t="shared" ref="BH69" si="1055">IF(BG69&gt;0,BG69+1,IF(BH67&lt;&gt;0,1,0))</f>
        <v>0</v>
      </c>
      <c r="BI69" s="60">
        <f t="shared" ref="BI69" si="1056">IF(BH69&gt;0,BH69+1,IF(BI67&lt;&gt;0,1,0))</f>
        <v>0</v>
      </c>
      <c r="BJ69" s="60">
        <f t="shared" ref="BJ69" si="1057">IF(BI69&gt;0,BI69+1,IF(BJ67&lt;&gt;0,1,0))</f>
        <v>0</v>
      </c>
      <c r="BK69" s="60">
        <f t="shared" ref="BK69" si="1058">IF(BJ69&gt;0,BJ69+1,IF(BK67&lt;&gt;0,1,0))</f>
        <v>0</v>
      </c>
      <c r="BL69" s="60">
        <f t="shared" ref="BL69" si="1059">IF(BK69&gt;0,BK69+1,IF(BL67&lt;&gt;0,1,0))</f>
        <v>0</v>
      </c>
      <c r="BM69" s="60">
        <f t="shared" ref="BM69" si="1060">IF(BL69&gt;0,BL69+1,IF(BM67&lt;&gt;0,1,0))</f>
        <v>0</v>
      </c>
      <c r="BN69" s="60">
        <f t="shared" ref="BN69" si="1061">IF(BM69&gt;0,BM69+1,IF(BN67&lt;&gt;0,1,0))</f>
        <v>0</v>
      </c>
      <c r="BO69" s="60">
        <f t="shared" ref="BO69" si="1062">IF(BN69&gt;0,BN69+1,IF(BO67&lt;&gt;0,1,0))</f>
        <v>0</v>
      </c>
      <c r="BP69" s="60">
        <f t="shared" ref="BP69" si="1063">IF(BO69&gt;0,BO69+1,IF(BP67&lt;&gt;0,1,0))</f>
        <v>0</v>
      </c>
      <c r="BQ69" s="60">
        <f t="shared" ref="BQ69" si="1064">IF(BP69&gt;0,BP69+1,IF(BQ67&lt;&gt;0,1,0))</f>
        <v>0</v>
      </c>
      <c r="BR69" s="60">
        <f t="shared" ref="BR69" si="1065">IF(BQ69&gt;0,BQ69+1,IF(BR67&lt;&gt;0,1,0))</f>
        <v>0</v>
      </c>
      <c r="BS69" s="60">
        <f t="shared" ref="BS69" si="1066">IF(BR69&gt;0,BR69+1,IF(BS67&lt;&gt;0,1,0))</f>
        <v>0</v>
      </c>
      <c r="BT69" s="60">
        <f t="shared" ref="BT69" si="1067">IF(BS69&gt;0,BS69+1,IF(BT67&lt;&gt;0,1,0))</f>
        <v>0</v>
      </c>
      <c r="BU69" s="60">
        <f t="shared" ref="BU69" si="1068">IF(BT69&gt;0,BT69+1,IF(BU67&lt;&gt;0,1,0))</f>
        <v>0</v>
      </c>
      <c r="BV69" s="60">
        <f t="shared" ref="BV69" si="1069">IF(BU69&gt;0,BU69+1,IF(BV67&lt;&gt;0,1,0))</f>
        <v>0</v>
      </c>
      <c r="BW69" s="60">
        <f t="shared" ref="BW69" si="1070">IF(BV69&gt;0,BV69+1,IF(BW67&lt;&gt;0,1,0))</f>
        <v>0</v>
      </c>
      <c r="BX69" s="60">
        <f t="shared" ref="BX69" si="1071">IF(BW69&gt;0,BW69+1,IF(BX67&lt;&gt;0,1,0))</f>
        <v>0</v>
      </c>
      <c r="BY69" s="298"/>
      <c r="BZ69" s="300"/>
      <c r="CA69" s="302"/>
      <c r="CB69" s="302"/>
    </row>
    <row r="70" spans="1:96" s="98" customFormat="1" ht="14.4" hidden="1" customHeight="1" x14ac:dyDescent="0.3">
      <c r="A70" s="97"/>
      <c r="B70" s="119"/>
      <c r="C70" s="73"/>
      <c r="D70" s="73"/>
      <c r="E70" s="73"/>
      <c r="F70" s="73"/>
      <c r="G70" s="73"/>
      <c r="H70" s="73"/>
      <c r="I70" s="73"/>
      <c r="J70" s="73"/>
      <c r="K70" s="73"/>
      <c r="L70" s="58"/>
      <c r="M70" s="7"/>
      <c r="N70" s="160"/>
      <c r="P70" s="59" t="s">
        <v>142</v>
      </c>
      <c r="Q70" s="60">
        <f>Q69</f>
        <v>0</v>
      </c>
      <c r="R70" s="60">
        <f>IF(R69=0,0,IF(OR(Q70=0,Q70=12),1,Q70+1))</f>
        <v>0</v>
      </c>
      <c r="S70" s="60">
        <f t="shared" ref="S70" si="1072">IF(S69=0,0,IF(OR(R70=0,R70=12),1,R70+1))</f>
        <v>0</v>
      </c>
      <c r="T70" s="60">
        <f t="shared" ref="T70" si="1073">IF(T69=0,0,IF(OR(S70=0,S70=12),1,S70+1))</f>
        <v>0</v>
      </c>
      <c r="U70" s="60">
        <f t="shared" ref="U70" si="1074">IF(U69=0,0,IF(OR(T70=0,T70=12),1,T70+1))</f>
        <v>0</v>
      </c>
      <c r="V70" s="60">
        <f t="shared" ref="V70" si="1075">IF(V69=0,0,IF(OR(U70=0,U70=12),1,U70+1))</f>
        <v>0</v>
      </c>
      <c r="W70" s="60">
        <f t="shared" ref="W70" si="1076">IF(W69=0,0,IF(OR(V70=0,V70=12),1,V70+1))</f>
        <v>0</v>
      </c>
      <c r="X70" s="60">
        <f t="shared" ref="X70" si="1077">IF(X69=0,0,IF(OR(W70=0,W70=12),1,W70+1))</f>
        <v>0</v>
      </c>
      <c r="Y70" s="60">
        <f t="shared" ref="Y70" si="1078">IF(Y69=0,0,IF(OR(X70=0,X70=12),1,X70+1))</f>
        <v>0</v>
      </c>
      <c r="Z70" s="60">
        <f t="shared" ref="Z70" si="1079">IF(Z69=0,0,IF(OR(Y70=0,Y70=12),1,Y70+1))</f>
        <v>0</v>
      </c>
      <c r="AA70" s="60">
        <f t="shared" ref="AA70" si="1080">IF(AA69=0,0,IF(OR(Z70=0,Z70=12),1,Z70+1))</f>
        <v>0</v>
      </c>
      <c r="AB70" s="60">
        <f t="shared" ref="AB70" si="1081">IF(AB69=0,0,IF(OR(AA70=0,AA70=12),1,AA70+1))</f>
        <v>0</v>
      </c>
      <c r="AC70" s="60">
        <f t="shared" ref="AC70" si="1082">IF(AC69=0,0,IF(OR(AB70=0,AB70=12),1,AB70+1))</f>
        <v>0</v>
      </c>
      <c r="AD70" s="60">
        <f t="shared" ref="AD70" si="1083">IF(AD69=0,0,IF(OR(AC70=0,AC70=12),1,AC70+1))</f>
        <v>0</v>
      </c>
      <c r="AE70" s="60">
        <f t="shared" ref="AE70" si="1084">IF(AE69=0,0,IF(OR(AD70=0,AD70=12),1,AD70+1))</f>
        <v>0</v>
      </c>
      <c r="AF70" s="60">
        <f t="shared" ref="AF70" si="1085">IF(AF69=0,0,IF(OR(AE70=0,AE70=12),1,AE70+1))</f>
        <v>0</v>
      </c>
      <c r="AG70" s="60">
        <f t="shared" ref="AG70" si="1086">IF(AG69=0,0,IF(OR(AF70=0,AF70=12),1,AF70+1))</f>
        <v>0</v>
      </c>
      <c r="AH70" s="60">
        <f t="shared" ref="AH70" si="1087">IF(AH69=0,0,IF(OR(AG70=0,AG70=12),1,AG70+1))</f>
        <v>0</v>
      </c>
      <c r="AI70" s="60">
        <f t="shared" ref="AI70" si="1088">IF(AI69=0,0,IF(OR(AH70=0,AH70=12),1,AH70+1))</f>
        <v>0</v>
      </c>
      <c r="AJ70" s="60">
        <f t="shared" ref="AJ70" si="1089">IF(AJ69=0,0,IF(OR(AI70=0,AI70=12),1,AI70+1))</f>
        <v>0</v>
      </c>
      <c r="AK70" s="60">
        <f t="shared" ref="AK70" si="1090">IF(AK69=0,0,IF(OR(AJ70=0,AJ70=12),1,AJ70+1))</f>
        <v>0</v>
      </c>
      <c r="AL70" s="60">
        <f t="shared" ref="AL70" si="1091">IF(AL69=0,0,IF(OR(AK70=0,AK70=12),1,AK70+1))</f>
        <v>0</v>
      </c>
      <c r="AM70" s="60">
        <f t="shared" ref="AM70" si="1092">IF(AM69=0,0,IF(OR(AL70=0,AL70=12),1,AL70+1))</f>
        <v>0</v>
      </c>
      <c r="AN70" s="60">
        <f t="shared" ref="AN70" si="1093">IF(AN69=0,0,IF(OR(AM70=0,AM70=12),1,AM70+1))</f>
        <v>0</v>
      </c>
      <c r="AO70" s="60">
        <f t="shared" ref="AO70" si="1094">IF(AO69=0,0,IF(OR(AN70=0,AN70=12),1,AN70+1))</f>
        <v>0</v>
      </c>
      <c r="AP70" s="60">
        <f t="shared" ref="AP70" si="1095">IF(AP69=0,0,IF(OR(AO70=0,AO70=12),1,AO70+1))</f>
        <v>0</v>
      </c>
      <c r="AQ70" s="60">
        <f t="shared" ref="AQ70" si="1096">IF(AQ69=0,0,IF(OR(AP70=0,AP70=12),1,AP70+1))</f>
        <v>0</v>
      </c>
      <c r="AR70" s="60">
        <f t="shared" ref="AR70" si="1097">IF(AR69=0,0,IF(OR(AQ70=0,AQ70=12),1,AQ70+1))</f>
        <v>0</v>
      </c>
      <c r="AS70" s="60">
        <f t="shared" ref="AS70" si="1098">IF(AS69=0,0,IF(OR(AR70=0,AR70=12),1,AR70+1))</f>
        <v>0</v>
      </c>
      <c r="AT70" s="60">
        <f t="shared" ref="AT70" si="1099">IF(AT69=0,0,IF(OR(AS70=0,AS70=12),1,AS70+1))</f>
        <v>0</v>
      </c>
      <c r="AU70" s="60">
        <f t="shared" ref="AU70" si="1100">IF(AU69=0,0,IF(OR(AT70=0,AT70=12),1,AT70+1))</f>
        <v>0</v>
      </c>
      <c r="AV70" s="60">
        <f t="shared" ref="AV70" si="1101">IF(AV69=0,0,IF(OR(AU70=0,AU70=12),1,AU70+1))</f>
        <v>0</v>
      </c>
      <c r="AW70" s="60">
        <f t="shared" ref="AW70" si="1102">IF(AW69=0,0,IF(OR(AV70=0,AV70=12),1,AV70+1))</f>
        <v>0</v>
      </c>
      <c r="AX70" s="60">
        <f t="shared" ref="AX70" si="1103">IF(AX69=0,0,IF(OR(AW70=0,AW70=12),1,AW70+1))</f>
        <v>0</v>
      </c>
      <c r="AY70" s="60">
        <f t="shared" ref="AY70" si="1104">IF(AY69=0,0,IF(OR(AX70=0,AX70=12),1,AX70+1))</f>
        <v>0</v>
      </c>
      <c r="AZ70" s="60">
        <f t="shared" ref="AZ70" si="1105">IF(AZ69=0,0,IF(OR(AY70=0,AY70=12),1,AY70+1))</f>
        <v>0</v>
      </c>
      <c r="BA70" s="60">
        <f t="shared" ref="BA70" si="1106">IF(BA69=0,0,IF(OR(AZ70=0,AZ70=12),1,AZ70+1))</f>
        <v>0</v>
      </c>
      <c r="BB70" s="60">
        <f t="shared" ref="BB70" si="1107">IF(BB69=0,0,IF(OR(BA70=0,BA70=12),1,BA70+1))</f>
        <v>0</v>
      </c>
      <c r="BC70" s="60">
        <f t="shared" ref="BC70" si="1108">IF(BC69=0,0,IF(OR(BB70=0,BB70=12),1,BB70+1))</f>
        <v>0</v>
      </c>
      <c r="BD70" s="60">
        <f t="shared" ref="BD70" si="1109">IF(BD69=0,0,IF(OR(BC70=0,BC70=12),1,BC70+1))</f>
        <v>0</v>
      </c>
      <c r="BE70" s="60">
        <f t="shared" ref="BE70" si="1110">IF(BE69=0,0,IF(OR(BD70=0,BD70=12),1,BD70+1))</f>
        <v>0</v>
      </c>
      <c r="BF70" s="60">
        <f t="shared" ref="BF70" si="1111">IF(BF69=0,0,IF(OR(BE70=0,BE70=12),1,BE70+1))</f>
        <v>0</v>
      </c>
      <c r="BG70" s="60">
        <f t="shared" ref="BG70" si="1112">IF(BG69=0,0,IF(OR(BF70=0,BF70=12),1,BF70+1))</f>
        <v>0</v>
      </c>
      <c r="BH70" s="60">
        <f t="shared" ref="BH70" si="1113">IF(BH69=0,0,IF(OR(BG70=0,BG70=12),1,BG70+1))</f>
        <v>0</v>
      </c>
      <c r="BI70" s="60">
        <f t="shared" ref="BI70" si="1114">IF(BI69=0,0,IF(OR(BH70=0,BH70=12),1,BH70+1))</f>
        <v>0</v>
      </c>
      <c r="BJ70" s="60">
        <f t="shared" ref="BJ70" si="1115">IF(BJ69=0,0,IF(OR(BI70=0,BI70=12),1,BI70+1))</f>
        <v>0</v>
      </c>
      <c r="BK70" s="60">
        <f t="shared" ref="BK70" si="1116">IF(BK69=0,0,IF(OR(BJ70=0,BJ70=12),1,BJ70+1))</f>
        <v>0</v>
      </c>
      <c r="BL70" s="60">
        <f t="shared" ref="BL70" si="1117">IF(BL69=0,0,IF(OR(BK70=0,BK70=12),1,BK70+1))</f>
        <v>0</v>
      </c>
      <c r="BM70" s="60">
        <f t="shared" ref="BM70" si="1118">IF(BM69=0,0,IF(OR(BL70=0,BL70=12),1,BL70+1))</f>
        <v>0</v>
      </c>
      <c r="BN70" s="60">
        <f t="shared" ref="BN70" si="1119">IF(BN69=0,0,IF(OR(BM70=0,BM70=12),1,BM70+1))</f>
        <v>0</v>
      </c>
      <c r="BO70" s="60">
        <f t="shared" ref="BO70" si="1120">IF(BO69=0,0,IF(OR(BN70=0,BN70=12),1,BN70+1))</f>
        <v>0</v>
      </c>
      <c r="BP70" s="60">
        <f t="shared" ref="BP70" si="1121">IF(BP69=0,0,IF(OR(BO70=0,BO70=12),1,BO70+1))</f>
        <v>0</v>
      </c>
      <c r="BQ70" s="60">
        <f t="shared" ref="BQ70" si="1122">IF(BQ69=0,0,IF(OR(BP70=0,BP70=12),1,BP70+1))</f>
        <v>0</v>
      </c>
      <c r="BR70" s="60">
        <f t="shared" ref="BR70" si="1123">IF(BR69=0,0,IF(OR(BQ70=0,BQ70=12),1,BQ70+1))</f>
        <v>0</v>
      </c>
      <c r="BS70" s="60">
        <f t="shared" ref="BS70" si="1124">IF(BS69=0,0,IF(OR(BR70=0,BR70=12),1,BR70+1))</f>
        <v>0</v>
      </c>
      <c r="BT70" s="60">
        <f t="shared" ref="BT70" si="1125">IF(BT69=0,0,IF(OR(BS70=0,BS70=12),1,BS70+1))</f>
        <v>0</v>
      </c>
      <c r="BU70" s="60">
        <f t="shared" ref="BU70" si="1126">IF(BU69=0,0,IF(OR(BT70=0,BT70=12),1,BT70+1))</f>
        <v>0</v>
      </c>
      <c r="BV70" s="60">
        <f t="shared" ref="BV70" si="1127">IF(BV69=0,0,IF(OR(BU70=0,BU70=12),1,BU70+1))</f>
        <v>0</v>
      </c>
      <c r="BW70" s="60">
        <f t="shared" ref="BW70" si="1128">IF(BW69=0,0,IF(OR(BV70=0,BV70=12),1,BV70+1))</f>
        <v>0</v>
      </c>
      <c r="BX70" s="60">
        <f t="shared" ref="BX70" si="1129">IF(BX69=0,0,IF(OR(BW70=0,BW70=12),1,BW70+1))</f>
        <v>0</v>
      </c>
      <c r="BY70" s="298"/>
      <c r="BZ70" s="300"/>
      <c r="CA70" s="302"/>
      <c r="CB70" s="302"/>
    </row>
    <row r="71" spans="1:96" s="98" customFormat="1" ht="43.2" x14ac:dyDescent="0.3">
      <c r="A71" s="97"/>
      <c r="B71" s="119"/>
      <c r="C71" s="73"/>
      <c r="D71" s="73"/>
      <c r="E71" s="73"/>
      <c r="F71" s="73"/>
      <c r="G71" s="73"/>
      <c r="H71" s="73"/>
      <c r="I71" s="73"/>
      <c r="J71" s="73"/>
      <c r="K71" s="73"/>
      <c r="L71" s="58"/>
      <c r="M71" s="7"/>
      <c r="N71" s="160"/>
      <c r="P71" s="57" t="s">
        <v>221</v>
      </c>
      <c r="Q71" s="62">
        <f>IF(Q70&gt;0,IF(Q74&gt;$K67,$K67,Q74),0)</f>
        <v>0</v>
      </c>
      <c r="R71" s="62">
        <f>IF(R70&gt;0,IF((SUMIFS($Q73:Q73,$Q70:Q70,12)+IF(Q70=12,0,Q71)+R74)&gt;=$K67,$K67-FLOOR(SUMIFS($Q73:Q73,$Q70:Q70,12),1),IF(R70=1,R74,R74+Q71)),0)</f>
        <v>0</v>
      </c>
      <c r="S71" s="62">
        <f>IF(S70&gt;0,IF((SUMIFS($Q73:R73,$Q70:R70,12)+IF(R70=12,0,R71)+S74)&gt;=$K67,$K67-FLOOR(SUMIFS($Q73:R73,$Q70:R70,12),1),IF(S70=1,S74,S74+R71)),0)</f>
        <v>0</v>
      </c>
      <c r="T71" s="62">
        <f>IF(T70&gt;0,IF((SUMIFS($Q73:S73,$Q70:S70,12)+IF(S70=12,0,S71)+T74)&gt;=$K67,$K67-FLOOR(SUMIFS($Q73:S73,$Q70:S70,12),1),IF(T70=1,T74,T74+S71)),0)</f>
        <v>0</v>
      </c>
      <c r="U71" s="62">
        <f>IF(U70&gt;0,IF((SUMIFS($Q73:T73,$Q70:T70,12)+IF(T70=12,0,T71)+U74)&gt;=$K67,$K67-FLOOR(SUMIFS($Q73:T73,$Q70:T70,12),1),IF(U70=1,U74,U74+T71)),0)</f>
        <v>0</v>
      </c>
      <c r="V71" s="62">
        <f>IF(V70&gt;0,IF((SUMIFS($Q73:U73,$Q70:U70,12)+IF(U70=12,0,U71)+V74)&gt;=$K67,$K67-FLOOR(SUMIFS($Q73:U73,$Q70:U70,12),1),IF(V70=1,V74,V74+U71)),0)</f>
        <v>0</v>
      </c>
      <c r="W71" s="62">
        <f>IF(W70&gt;0,IF((SUMIFS($Q73:V73,$Q70:V70,12)+IF(V70=12,0,V71)+W74)&gt;=$K67,$K67-FLOOR(SUMIFS($Q73:V73,$Q70:V70,12),1),IF(W70=1,W74,W74+V71)),0)</f>
        <v>0</v>
      </c>
      <c r="X71" s="62">
        <f>IF(X70&gt;0,IF((SUMIFS($Q73:W73,$Q70:W70,12)+IF(W70=12,0,W71)+X74)&gt;=$K67,$K67-FLOOR(SUMIFS($Q73:W73,$Q70:W70,12),1),IF(X70=1,X74,X74+W71)),0)</f>
        <v>0</v>
      </c>
      <c r="Y71" s="62">
        <f>IF(Y70&gt;0,IF((SUMIFS($Q73:X73,$Q70:X70,12)+IF(X70=12,0,X71)+Y74)&gt;=$K67,$K67-FLOOR(SUMIFS($Q73:X73,$Q70:X70,12),1),IF(Y70=1,Y74,Y74+X71)),0)</f>
        <v>0</v>
      </c>
      <c r="Z71" s="62">
        <f>IF(Z70&gt;0,IF((SUMIFS($Q73:Y73,$Q70:Y70,12)+IF(Y70=12,0,Y71)+Z74)&gt;=$K67,$K67-FLOOR(SUMIFS($Q73:Y73,$Q70:Y70,12),1),IF(Z70=1,Z74,Z74+Y71)),0)</f>
        <v>0</v>
      </c>
      <c r="AA71" s="62">
        <f>IF(AA70&gt;0,IF((SUMIFS($Q73:Z73,$Q70:Z70,12)+IF(Z70=12,0,Z71)+AA74)&gt;=$K67,$K67-FLOOR(SUMIFS($Q73:Z73,$Q70:Z70,12),1),IF(AA70=1,AA74,AA74+Z71)),0)</f>
        <v>0</v>
      </c>
      <c r="AB71" s="62">
        <f>IF(AB70&gt;0,IF((SUMIFS($Q73:AA73,$Q70:AA70,12)+IF(AA70=12,0,AA71)+AB74)&gt;=$K67,$K67-FLOOR(SUMIFS($Q73:AA73,$Q70:AA70,12),1),IF(AB70=1,AB74,AB74+AA71)),0)</f>
        <v>0</v>
      </c>
      <c r="AC71" s="62">
        <f>IF(AC70&gt;0,IF((SUMIFS($Q73:AB73,$Q70:AB70,12)+IF(AB70=12,0,AB71)+AC74)&gt;=$K67,$K67-FLOOR(SUMIFS($Q73:AB73,$Q70:AB70,12),1),IF(AC70=1,AC74,AC74+AB71)),0)</f>
        <v>0</v>
      </c>
      <c r="AD71" s="62">
        <f>IF(AD70&gt;0,IF((SUMIFS($Q73:AC73,$Q70:AC70,12)+IF(AC70=12,0,AC71)+AD74)&gt;=$K67,$K67-FLOOR(SUMIFS($Q73:AC73,$Q70:AC70,12),1),IF(AD70=1,AD74,AD74+AC71)),0)</f>
        <v>0</v>
      </c>
      <c r="AE71" s="62">
        <f>IF(AE70&gt;0,IF((SUMIFS($Q73:AD73,$Q70:AD70,12)+IF(AD70=12,0,AD71)+AE74)&gt;=$K67,$K67-FLOOR(SUMIFS($Q73:AD73,$Q70:AD70,12),1),IF(AE70=1,AE74,AE74+AD71)),0)</f>
        <v>0</v>
      </c>
      <c r="AF71" s="62">
        <f>IF(AF70&gt;0,IF((SUMIFS($Q73:AE73,$Q70:AE70,12)+IF(AE70=12,0,AE71)+AF74)&gt;=$K67,$K67-FLOOR(SUMIFS($Q73:AE73,$Q70:AE70,12),1),IF(AF70=1,AF74,AF74+AE71)),0)</f>
        <v>0</v>
      </c>
      <c r="AG71" s="62">
        <f>IF(AG70&gt;0,IF((SUMIFS($Q73:AF73,$Q70:AF70,12)+IF(AF70=12,0,AF71)+AG74)&gt;=$K67,$K67-FLOOR(SUMIFS($Q73:AF73,$Q70:AF70,12),1),IF(AG70=1,AG74,AG74+AF71)),0)</f>
        <v>0</v>
      </c>
      <c r="AH71" s="62">
        <f>IF(AH70&gt;0,IF((SUMIFS($Q73:AG73,$Q70:AG70,12)+IF(AG70=12,0,AG71)+AH74)&gt;=$K67,$K67-FLOOR(SUMIFS($Q73:AG73,$Q70:AG70,12),1),IF(AH70=1,AH74,AH74+AG71)),0)</f>
        <v>0</v>
      </c>
      <c r="AI71" s="62">
        <f>IF(AI70&gt;0,IF((SUMIFS($Q73:AH73,$Q70:AH70,12)+IF(AH70=12,0,AH71)+AI74)&gt;=$K67,$K67-FLOOR(SUMIFS($Q73:AH73,$Q70:AH70,12),1),IF(AI70=1,AI74,AI74+AH71)),0)</f>
        <v>0</v>
      </c>
      <c r="AJ71" s="62">
        <f>IF(AJ70&gt;0,IF((SUMIFS($Q73:AI73,$Q70:AI70,12)+IF(AI70=12,0,AI71)+AJ74)&gt;=$K67,$K67-FLOOR(SUMIFS($Q73:AI73,$Q70:AI70,12),1),IF(AJ70=1,AJ74,AJ74+AI71)),0)</f>
        <v>0</v>
      </c>
      <c r="AK71" s="62">
        <f>IF(AK70&gt;0,IF((SUMIFS($Q73:AJ73,$Q70:AJ70,12)+IF(AJ70=12,0,AJ71)+AK74)&gt;=$K67,$K67-FLOOR(SUMIFS($Q73:AJ73,$Q70:AJ70,12),1),IF(AK70=1,AK74,AK74+AJ71)),0)</f>
        <v>0</v>
      </c>
      <c r="AL71" s="62">
        <f>IF(AL70&gt;0,IF((SUMIFS($Q73:AK73,$Q70:AK70,12)+IF(AK70=12,0,AK71)+AL74)&gt;=$K67,$K67-FLOOR(SUMIFS($Q73:AK73,$Q70:AK70,12),1),IF(AL70=1,AL74,AL74+AK71)),0)</f>
        <v>0</v>
      </c>
      <c r="AM71" s="62">
        <f>IF(AM70&gt;0,IF((SUMIFS($Q73:AL73,$Q70:AL70,12)+IF(AL70=12,0,AL71)+AM74)&gt;=$K67,$K67-FLOOR(SUMIFS($Q73:AL73,$Q70:AL70,12),1),IF(AM70=1,AM74,AM74+AL71)),0)</f>
        <v>0</v>
      </c>
      <c r="AN71" s="62">
        <f>IF(AN70&gt;0,IF((SUMIFS($Q73:AM73,$Q70:AM70,12)+IF(AM70=12,0,AM71)+AN74)&gt;=$K67,$K67-FLOOR(SUMIFS($Q73:AM73,$Q70:AM70,12),1),IF(AN70=1,AN74,AN74+AM71)),0)</f>
        <v>0</v>
      </c>
      <c r="AO71" s="62">
        <f>IF(AO70&gt;0,IF((SUMIFS($Q73:AN73,$Q70:AN70,12)+IF(AN70=12,0,AN71)+AO74)&gt;=$K67,$K67-FLOOR(SUMIFS($Q73:AN73,$Q70:AN70,12),1),IF(AO70=1,AO74,AO74+AN71)),0)</f>
        <v>0</v>
      </c>
      <c r="AP71" s="62">
        <f>IF(AP70&gt;0,IF((SUMIFS($Q73:AO73,$Q70:AO70,12)+IF(AO70=12,0,AO71)+AP74)&gt;=$K67,$K67-FLOOR(SUMIFS($Q73:AO73,$Q70:AO70,12),1),IF(AP70=1,AP74,AP74+AO71)),0)</f>
        <v>0</v>
      </c>
      <c r="AQ71" s="62">
        <f>IF(AQ70&gt;0,IF((SUMIFS($Q73:AP73,$Q70:AP70,12)+IF(AP70=12,0,AP71)+AQ74)&gt;=$K67,$K67-FLOOR(SUMIFS($Q73:AP73,$Q70:AP70,12),1),IF(AQ70=1,AQ74,AQ74+AP71)),0)</f>
        <v>0</v>
      </c>
      <c r="AR71" s="62">
        <f>IF(AR70&gt;0,IF((SUMIFS($Q73:AQ73,$Q70:AQ70,12)+IF(AQ70=12,0,AQ71)+AR74)&gt;=$K67,$K67-FLOOR(SUMIFS($Q73:AQ73,$Q70:AQ70,12),1),IF(AR70=1,AR74,AR74+AQ71)),0)</f>
        <v>0</v>
      </c>
      <c r="AS71" s="62">
        <f>IF(AS70&gt;0,IF((SUMIFS($Q73:AR73,$Q70:AR70,12)+IF(AR70=12,0,AR71)+AS74)&gt;=$K67,$K67-FLOOR(SUMIFS($Q73:AR73,$Q70:AR70,12),1),IF(AS70=1,AS74,AS74+AR71)),0)</f>
        <v>0</v>
      </c>
      <c r="AT71" s="62">
        <f>IF(AT70&gt;0,IF((SUMIFS($Q73:AS73,$Q70:AS70,12)+IF(AS70=12,0,AS71)+AT74)&gt;=$K67,$K67-FLOOR(SUMIFS($Q73:AS73,$Q70:AS70,12),1),IF(AT70=1,AT74,AT74+AS71)),0)</f>
        <v>0</v>
      </c>
      <c r="AU71" s="62">
        <f>IF(AU70&gt;0,IF((SUMIFS($Q73:AT73,$Q70:AT70,12)+IF(AT70=12,0,AT71)+AU74)&gt;=$K67,$K67-FLOOR(SUMIFS($Q73:AT73,$Q70:AT70,12),1),IF(AU70=1,AU74,AU74+AT71)),0)</f>
        <v>0</v>
      </c>
      <c r="AV71" s="62">
        <f>IF(AV70&gt;0,IF((SUMIFS($Q73:AU73,$Q70:AU70,12)+IF(AU70=12,0,AU71)+AV74)&gt;=$K67,$K67-FLOOR(SUMIFS($Q73:AU73,$Q70:AU70,12),1),IF(AV70=1,AV74,AV74+AU71)),0)</f>
        <v>0</v>
      </c>
      <c r="AW71" s="62">
        <f>IF(AW70&gt;0,IF((SUMIFS($Q73:AV73,$Q70:AV70,12)+IF(AV70=12,0,AV71)+AW74)&gt;=$K67,$K67-FLOOR(SUMIFS($Q73:AV73,$Q70:AV70,12),1),IF(AW70=1,AW74,AW74+AV71)),0)</f>
        <v>0</v>
      </c>
      <c r="AX71" s="62">
        <f>IF(AX70&gt;0,IF((SUMIFS($Q73:AW73,$Q70:AW70,12)+IF(AW70=12,0,AW71)+AX74)&gt;=$K67,$K67-FLOOR(SUMIFS($Q73:AW73,$Q70:AW70,12),1),IF(AX70=1,AX74,AX74+AW71)),0)</f>
        <v>0</v>
      </c>
      <c r="AY71" s="62">
        <f>IF(AY70&gt;0,IF((SUMIFS($Q73:AX73,$Q70:AX70,12)+IF(AX70=12,0,AX71)+AY74)&gt;=$K67,$K67-FLOOR(SUMIFS($Q73:AX73,$Q70:AX70,12),1),IF(AY70=1,AY74,AY74+AX71)),0)</f>
        <v>0</v>
      </c>
      <c r="AZ71" s="62">
        <f>IF(AZ70&gt;0,IF((SUMIFS($Q73:AY73,$Q70:AY70,12)+IF(AY70=12,0,AY71)+AZ74)&gt;=$K67,$K67-FLOOR(SUMIFS($Q73:AY73,$Q70:AY70,12),1),IF(AZ70=1,AZ74,AZ74+AY71)),0)</f>
        <v>0</v>
      </c>
      <c r="BA71" s="62">
        <f>IF(BA70&gt;0,IF((SUMIFS($Q73:AZ73,$Q70:AZ70,12)+IF(AZ70=12,0,AZ71)+BA74)&gt;=$K67,$K67-FLOOR(SUMIFS($Q73:AZ73,$Q70:AZ70,12),1),IF(BA70=1,BA74,BA74+AZ71)),0)</f>
        <v>0</v>
      </c>
      <c r="BB71" s="62">
        <f>IF(BB70&gt;0,IF((SUMIFS($Q73:BA73,$Q70:BA70,12)+IF(BA70=12,0,BA71)+BB74)&gt;=$K67,$K67-FLOOR(SUMIFS($Q73:BA73,$Q70:BA70,12),1),IF(BB70=1,BB74,BB74+BA71)),0)</f>
        <v>0</v>
      </c>
      <c r="BC71" s="62">
        <f>IF(BC70&gt;0,IF((SUMIFS($Q73:BB73,$Q70:BB70,12)+IF(BB70=12,0,BB71)+BC74)&gt;=$K67,$K67-FLOOR(SUMIFS($Q73:BB73,$Q70:BB70,12),1),IF(BC70=1,BC74,BC74+BB71)),0)</f>
        <v>0</v>
      </c>
      <c r="BD71" s="62">
        <f>IF(BD70&gt;0,IF((SUMIFS($Q73:BC73,$Q70:BC70,12)+IF(BC70=12,0,BC71)+BD74)&gt;=$K67,$K67-FLOOR(SUMIFS($Q73:BC73,$Q70:BC70,12),1),IF(BD70=1,BD74,BD74+BC71)),0)</f>
        <v>0</v>
      </c>
      <c r="BE71" s="62">
        <f>IF(BE70&gt;0,IF((SUMIFS($Q73:BD73,$Q70:BD70,12)+IF(BD70=12,0,BD71)+BE74)&gt;=$K67,$K67-FLOOR(SUMIFS($Q73:BD73,$Q70:BD70,12),1),IF(BE70=1,BE74,BE74+BD71)),0)</f>
        <v>0</v>
      </c>
      <c r="BF71" s="62">
        <f>IF(BF70&gt;0,IF((SUMIFS($Q73:BE73,$Q70:BE70,12)+IF(BE70=12,0,BE71)+BF74)&gt;=$K67,$K67-FLOOR(SUMIFS($Q73:BE73,$Q70:BE70,12),1),IF(BF70=1,BF74,BF74+BE71)),0)</f>
        <v>0</v>
      </c>
      <c r="BG71" s="62">
        <f>IF(BG70&gt;0,IF((SUMIFS($Q73:BF73,$Q70:BF70,12)+IF(BF70=12,0,BF71)+BG74)&gt;=$K67,$K67-FLOOR(SUMIFS($Q73:BF73,$Q70:BF70,12),1),IF(BG70=1,BG74,BG74+BF71)),0)</f>
        <v>0</v>
      </c>
      <c r="BH71" s="62">
        <f>IF(BH70&gt;0,IF((SUMIFS($Q73:BG73,$Q70:BG70,12)+IF(BG70=12,0,BG71)+BH74)&gt;=$K67,$K67-FLOOR(SUMIFS($Q73:BG73,$Q70:BG70,12),1),IF(BH70=1,BH74,BH74+BG71)),0)</f>
        <v>0</v>
      </c>
      <c r="BI71" s="62">
        <f>IF(BI70&gt;0,IF((SUMIFS($Q73:BH73,$Q70:BH70,12)+IF(BH70=12,0,BH71)+BI74)&gt;=$K67,$K67-FLOOR(SUMIFS($Q73:BH73,$Q70:BH70,12),1),IF(BI70=1,BI74,BI74+BH71)),0)</f>
        <v>0</v>
      </c>
      <c r="BJ71" s="62">
        <f>IF(BJ70&gt;0,IF((SUMIFS($Q73:BI73,$Q70:BI70,12)+IF(BI70=12,0,BI71)+BJ74)&gt;=$K67,$K67-FLOOR(SUMIFS($Q73:BI73,$Q70:BI70,12),1),IF(BJ70=1,BJ74,BJ74+BI71)),0)</f>
        <v>0</v>
      </c>
      <c r="BK71" s="62">
        <f>IF(BK70&gt;0,IF((SUMIFS($Q73:BJ73,$Q70:BJ70,12)+IF(BJ70=12,0,BJ71)+BK74)&gt;=$K67,$K67-FLOOR(SUMIFS($Q73:BJ73,$Q70:BJ70,12),1),IF(BK70=1,BK74,BK74+BJ71)),0)</f>
        <v>0</v>
      </c>
      <c r="BL71" s="62">
        <f>IF(BL70&gt;0,IF((SUMIFS($Q73:BK73,$Q70:BK70,12)+IF(BK70=12,0,BK71)+BL74)&gt;=$K67,$K67-FLOOR(SUMIFS($Q73:BK73,$Q70:BK70,12),1),IF(BL70=1,BL74,BL74+BK71)),0)</f>
        <v>0</v>
      </c>
      <c r="BM71" s="62">
        <f>IF(BM70&gt;0,IF((SUMIFS($Q73:BL73,$Q70:BL70,12)+IF(BL70=12,0,BL71)+BM74)&gt;=$K67,$K67-FLOOR(SUMIFS($Q73:BL73,$Q70:BL70,12),1),IF(BM70=1,BM74,BM74+BL71)),0)</f>
        <v>0</v>
      </c>
      <c r="BN71" s="62">
        <f>IF(BN70&gt;0,IF((SUMIFS($Q73:BM73,$Q70:BM70,12)+IF(BM70=12,0,BM71)+BN74)&gt;=$K67,$K67-FLOOR(SUMIFS($Q73:BM73,$Q70:BM70,12),1),IF(BN70=1,BN74,BN74+BM71)),0)</f>
        <v>0</v>
      </c>
      <c r="BO71" s="62">
        <f>IF(BO70&gt;0,IF((SUMIFS($Q73:BN73,$Q70:BN70,12)+IF(BN70=12,0,BN71)+BO74)&gt;=$K67,$K67-FLOOR(SUMIFS($Q73:BN73,$Q70:BN70,12),1),IF(BO70=1,BO74,BO74+BN71)),0)</f>
        <v>0</v>
      </c>
      <c r="BP71" s="62">
        <f>IF(BP70&gt;0,IF((SUMIFS($Q73:BO73,$Q70:BO70,12)+IF(BO70=12,0,BO71)+BP74)&gt;=$K67,$K67-FLOOR(SUMIFS($Q73:BO73,$Q70:BO70,12),1),IF(BP70=1,BP74,BP74+BO71)),0)</f>
        <v>0</v>
      </c>
      <c r="BQ71" s="62">
        <f>IF(BQ70&gt;0,IF((SUMIFS($Q73:BP73,$Q70:BP70,12)+IF(BP70=12,0,BP71)+BQ74)&gt;=$K67,$K67-FLOOR(SUMIFS($Q73:BP73,$Q70:BP70,12),1),IF(BQ70=1,BQ74,BQ74+BP71)),0)</f>
        <v>0</v>
      </c>
      <c r="BR71" s="62">
        <f>IF(BR70&gt;0,IF((SUMIFS($Q73:BQ73,$Q70:BQ70,12)+IF(BQ70=12,0,BQ71)+BR74)&gt;=$K67,$K67-FLOOR(SUMIFS($Q73:BQ73,$Q70:BQ70,12),1),IF(BR70=1,BR74,BR74+BQ71)),0)</f>
        <v>0</v>
      </c>
      <c r="BS71" s="62">
        <f>IF(BS70&gt;0,IF((SUMIFS($Q73:BR73,$Q70:BR70,12)+IF(BR70=12,0,BR71)+BS74)&gt;=$K67,$K67-FLOOR(SUMIFS($Q73:BR73,$Q70:BR70,12),1),IF(BS70=1,BS74,BS74+BR71)),0)</f>
        <v>0</v>
      </c>
      <c r="BT71" s="62">
        <f>IF(BT70&gt;0,IF((SUMIFS($Q73:BS73,$Q70:BS70,12)+IF(BS70=12,0,BS71)+BT74)&gt;=$K67,$K67-FLOOR(SUMIFS($Q73:BS73,$Q70:BS70,12),1),IF(BT70=1,BT74,BT74+BS71)),0)</f>
        <v>0</v>
      </c>
      <c r="BU71" s="62">
        <f>IF(BU70&gt;0,IF((SUMIFS($Q73:BT73,$Q70:BT70,12)+IF(BT70=12,0,BT71)+BU74)&gt;=$K67,$K67-FLOOR(SUMIFS($Q73:BT73,$Q70:BT70,12),1),IF(BU70=1,BU74,BU74+BT71)),0)</f>
        <v>0</v>
      </c>
      <c r="BV71" s="62">
        <f>IF(BV70&gt;0,IF((SUMIFS($Q73:BU73,$Q70:BU70,12)+IF(BU70=12,0,BU71)+BV74)&gt;=$K67,$K67-FLOOR(SUMIFS($Q73:BU73,$Q70:BU70,12),1),IF(BV70=1,BV74,BV74+BU71)),0)</f>
        <v>0</v>
      </c>
      <c r="BW71" s="62">
        <f>IF(BW70&gt;0,IF((SUMIFS($Q73:BV73,$Q70:BV70,12)+IF(BV70=12,0,BV71)+BW74)&gt;=$K67,$K67-FLOOR(SUMIFS($Q73:BV73,$Q70:BV70,12),1),IF(BW70=1,BW74,BW74+BV71)),0)</f>
        <v>0</v>
      </c>
      <c r="BX71" s="62">
        <f>IF(BX70&gt;0,IF((SUMIFS($Q73:BW73,$Q70:BW70,12)+IF(BW70=12,0,BW71)+BX74)&gt;=$K67,$K67-FLOOR(SUMIFS($Q73:BW73,$Q70:BW70,12),1),IF(BX70=1,BX74,BX74+BW71)),0)</f>
        <v>0</v>
      </c>
      <c r="BY71" s="298"/>
      <c r="BZ71" s="300"/>
      <c r="CA71" s="302"/>
      <c r="CB71" s="302"/>
    </row>
    <row r="72" spans="1:96" s="98" customFormat="1" ht="41.4" hidden="1" customHeight="1" x14ac:dyDescent="0.3">
      <c r="A72" s="97"/>
      <c r="B72" s="119"/>
      <c r="C72" s="73"/>
      <c r="D72" s="73"/>
      <c r="E72" s="73"/>
      <c r="F72" s="73"/>
      <c r="G72" s="73"/>
      <c r="H72" s="73"/>
      <c r="I72" s="73"/>
      <c r="J72" s="73"/>
      <c r="K72" s="73"/>
      <c r="L72" s="58"/>
      <c r="M72" s="7"/>
      <c r="N72" s="160"/>
      <c r="P72" s="59" t="s">
        <v>172</v>
      </c>
      <c r="Q72" s="61">
        <f>IF(Q67&gt;0,Q68,0)</f>
        <v>0</v>
      </c>
      <c r="R72" s="61">
        <f t="shared" ref="R72" si="1130">IF(R67&gt;0,IF(R70=1,R68,R68+Q72),Q72)</f>
        <v>0</v>
      </c>
      <c r="S72" s="61">
        <f t="shared" ref="S72" si="1131">IF(S67&gt;0,IF(S70=1,S68,S68+R72),R72)</f>
        <v>0</v>
      </c>
      <c r="T72" s="61">
        <f t="shared" ref="T72" si="1132">IF(T67&gt;0,IF(T70=1,T68,T68+S72),S72)</f>
        <v>0</v>
      </c>
      <c r="U72" s="61">
        <f t="shared" ref="U72" si="1133">IF(U67&gt;0,IF(U70=1,U68,U68+T72),T72)</f>
        <v>0</v>
      </c>
      <c r="V72" s="61">
        <f t="shared" ref="V72" si="1134">IF(V67&gt;0,IF(V70=1,V68,V68+U72),U72)</f>
        <v>0</v>
      </c>
      <c r="W72" s="61">
        <f t="shared" ref="W72" si="1135">IF(W67&gt;0,IF(W70=1,W68,W68+V72),V72)</f>
        <v>0</v>
      </c>
      <c r="X72" s="61">
        <f t="shared" ref="X72" si="1136">IF(X67&gt;0,IF(X70=1,X68,X68+W72),W72)</f>
        <v>0</v>
      </c>
      <c r="Y72" s="61">
        <f t="shared" ref="Y72" si="1137">IF(Y67&gt;0,IF(Y70=1,Y68,Y68+X72),X72)</f>
        <v>0</v>
      </c>
      <c r="Z72" s="61">
        <f t="shared" ref="Z72" si="1138">IF(Z67&gt;0,IF(Z70=1,Z68,Z68+Y72),Y72)</f>
        <v>0</v>
      </c>
      <c r="AA72" s="61">
        <f t="shared" ref="AA72" si="1139">IF(AA67&gt;0,IF(AA70=1,AA68,AA68+Z72),Z72)</f>
        <v>0</v>
      </c>
      <c r="AB72" s="61">
        <f t="shared" ref="AB72" si="1140">IF(AB67&gt;0,IF(AB70=1,AB68,AB68+AA72),AA72)</f>
        <v>0</v>
      </c>
      <c r="AC72" s="61">
        <f t="shared" ref="AC72" si="1141">IF(AC67&gt;0,IF(AC70=1,AC68,AC68+AB72),AB72)</f>
        <v>0</v>
      </c>
      <c r="AD72" s="61">
        <f t="shared" ref="AD72" si="1142">IF(AD67&gt;0,IF(AD70=1,AD68,AD68+AC72),AC72)</f>
        <v>0</v>
      </c>
      <c r="AE72" s="61">
        <f t="shared" ref="AE72" si="1143">IF(AE67&gt;0,IF(AE70=1,AE68,AE68+AD72),AD72)</f>
        <v>0</v>
      </c>
      <c r="AF72" s="61">
        <f t="shared" ref="AF72" si="1144">IF(AF67&gt;0,IF(AF70=1,AF68,AF68+AE72),AE72)</f>
        <v>0</v>
      </c>
      <c r="AG72" s="61">
        <f t="shared" ref="AG72" si="1145">IF(AG67&gt;0,IF(AG70=1,AG68,AG68+AF72),AF72)</f>
        <v>0</v>
      </c>
      <c r="AH72" s="61">
        <f t="shared" ref="AH72" si="1146">IF(AH67&gt;0,IF(AH70=1,AH68,AH68+AG72),AG72)</f>
        <v>0</v>
      </c>
      <c r="AI72" s="61">
        <f t="shared" ref="AI72" si="1147">IF(AI67&gt;0,IF(AI70=1,AI68,AI68+AH72),AH72)</f>
        <v>0</v>
      </c>
      <c r="AJ72" s="61">
        <f t="shared" ref="AJ72" si="1148">IF(AJ67&gt;0,IF(AJ70=1,AJ68,AJ68+AI72),AI72)</f>
        <v>0</v>
      </c>
      <c r="AK72" s="61">
        <f t="shared" ref="AK72" si="1149">IF(AK67&gt;0,IF(AK70=1,AK68,AK68+AJ72),AJ72)</f>
        <v>0</v>
      </c>
      <c r="AL72" s="61">
        <f t="shared" ref="AL72" si="1150">IF(AL67&gt;0,IF(AL70=1,AL68,AL68+AK72),AK72)</f>
        <v>0</v>
      </c>
      <c r="AM72" s="61">
        <f t="shared" ref="AM72" si="1151">IF(AM67&gt;0,IF(AM70=1,AM68,AM68+AL72),AL72)</f>
        <v>0</v>
      </c>
      <c r="AN72" s="61">
        <f t="shared" ref="AN72" si="1152">IF(AN67&gt;0,IF(AN70=1,AN68,AN68+AM72),AM72)</f>
        <v>0</v>
      </c>
      <c r="AO72" s="61">
        <f t="shared" ref="AO72" si="1153">IF(AO67&gt;0,IF(AO70=1,AO68,AO68+AN72),AN72)</f>
        <v>0</v>
      </c>
      <c r="AP72" s="61">
        <f t="shared" ref="AP72" si="1154">IF(AP67&gt;0,IF(AP70=1,AP68,AP68+AO72),AO72)</f>
        <v>0</v>
      </c>
      <c r="AQ72" s="61">
        <f t="shared" ref="AQ72" si="1155">IF(AQ67&gt;0,IF(AQ70=1,AQ68,AQ68+AP72),AP72)</f>
        <v>0</v>
      </c>
      <c r="AR72" s="61">
        <f t="shared" ref="AR72" si="1156">IF(AR67&gt;0,IF(AR70=1,AR68,AR68+AQ72),AQ72)</f>
        <v>0</v>
      </c>
      <c r="AS72" s="61">
        <f t="shared" ref="AS72" si="1157">IF(AS67&gt;0,IF(AS70=1,AS68,AS68+AR72),AR72)</f>
        <v>0</v>
      </c>
      <c r="AT72" s="61">
        <f t="shared" ref="AT72" si="1158">IF(AT67&gt;0,IF(AT70=1,AT68,AT68+AS72),AS72)</f>
        <v>0</v>
      </c>
      <c r="AU72" s="61">
        <f t="shared" ref="AU72" si="1159">IF(AU67&gt;0,IF(AU70=1,AU68,AU68+AT72),AT72)</f>
        <v>0</v>
      </c>
      <c r="AV72" s="61">
        <f t="shared" ref="AV72" si="1160">IF(AV67&gt;0,IF(AV70=1,AV68,AV68+AU72),AU72)</f>
        <v>0</v>
      </c>
      <c r="AW72" s="61">
        <f t="shared" ref="AW72" si="1161">IF(AW67&gt;0,IF(AW70=1,AW68,AW68+AV72),AV72)</f>
        <v>0</v>
      </c>
      <c r="AX72" s="61">
        <f t="shared" ref="AX72" si="1162">IF(AX67&gt;0,IF(AX70=1,AX68,AX68+AW72),AW72)</f>
        <v>0</v>
      </c>
      <c r="AY72" s="61">
        <f t="shared" ref="AY72" si="1163">IF(AY67&gt;0,IF(AY70=1,AY68,AY68+AX72),AX72)</f>
        <v>0</v>
      </c>
      <c r="AZ72" s="61">
        <f t="shared" ref="AZ72" si="1164">IF(AZ67&gt;0,IF(AZ70=1,AZ68,AZ68+AY72),AY72)</f>
        <v>0</v>
      </c>
      <c r="BA72" s="61">
        <f t="shared" ref="BA72" si="1165">IF(BA67&gt;0,IF(BA70=1,BA68,BA68+AZ72),AZ72)</f>
        <v>0</v>
      </c>
      <c r="BB72" s="61">
        <f t="shared" ref="BB72" si="1166">IF(BB67&gt;0,IF(BB70=1,BB68,BB68+BA72),BA72)</f>
        <v>0</v>
      </c>
      <c r="BC72" s="61">
        <f t="shared" ref="BC72" si="1167">IF(BC67&gt;0,IF(BC70=1,BC68,BC68+BB72),BB72)</f>
        <v>0</v>
      </c>
      <c r="BD72" s="61">
        <f t="shared" ref="BD72" si="1168">IF(BD67&gt;0,IF(BD70=1,BD68,BD68+BC72),BC72)</f>
        <v>0</v>
      </c>
      <c r="BE72" s="61">
        <f t="shared" ref="BE72" si="1169">IF(BE67&gt;0,IF(BE70=1,BE68,BE68+BD72),BD72)</f>
        <v>0</v>
      </c>
      <c r="BF72" s="61">
        <f t="shared" ref="BF72" si="1170">IF(BF67&gt;0,IF(BF70=1,BF68,BF68+BE72),BE72)</f>
        <v>0</v>
      </c>
      <c r="BG72" s="61">
        <f t="shared" ref="BG72" si="1171">IF(BG67&gt;0,IF(BG70=1,BG68,BG68+BF72),BF72)</f>
        <v>0</v>
      </c>
      <c r="BH72" s="61">
        <f t="shared" ref="BH72" si="1172">IF(BH67&gt;0,IF(BH70=1,BH68,BH68+BG72),BG72)</f>
        <v>0</v>
      </c>
      <c r="BI72" s="61">
        <f t="shared" ref="BI72" si="1173">IF(BI67&gt;0,IF(BI70=1,BI68,BI68+BH72),BH72)</f>
        <v>0</v>
      </c>
      <c r="BJ72" s="61">
        <f t="shared" ref="BJ72" si="1174">IF(BJ67&gt;0,IF(BJ70=1,BJ68,BJ68+BI72),BI72)</f>
        <v>0</v>
      </c>
      <c r="BK72" s="61">
        <f t="shared" ref="BK72" si="1175">IF(BK67&gt;0,IF(BK70=1,BK68,BK68+BJ72),BJ72)</f>
        <v>0</v>
      </c>
      <c r="BL72" s="61">
        <f t="shared" ref="BL72" si="1176">IF(BL67&gt;0,IF(BL70=1,BL68,BL68+BK72),BK72)</f>
        <v>0</v>
      </c>
      <c r="BM72" s="61">
        <f t="shared" ref="BM72" si="1177">IF(BM67&gt;0,IF(BM70=1,BM68,BM68+BL72),BL72)</f>
        <v>0</v>
      </c>
      <c r="BN72" s="61">
        <f t="shared" ref="BN72" si="1178">IF(BN67&gt;0,IF(BN70=1,BN68,BN68+BM72),BM72)</f>
        <v>0</v>
      </c>
      <c r="BO72" s="61">
        <f t="shared" ref="BO72" si="1179">IF(BO67&gt;0,IF(BO70=1,BO68,BO68+BN72),BN72)</f>
        <v>0</v>
      </c>
      <c r="BP72" s="61">
        <f t="shared" ref="BP72" si="1180">IF(BP67&gt;0,IF(BP70=1,BP68,BP68+BO72),BO72)</f>
        <v>0</v>
      </c>
      <c r="BQ72" s="61">
        <f t="shared" ref="BQ72" si="1181">IF(BQ67&gt;0,IF(BQ70=1,BQ68,BQ68+BP72),BP72)</f>
        <v>0</v>
      </c>
      <c r="BR72" s="61">
        <f t="shared" ref="BR72" si="1182">IF(BR67&gt;0,IF(BR70=1,BR68,BR68+BQ72),BQ72)</f>
        <v>0</v>
      </c>
      <c r="BS72" s="61">
        <f t="shared" ref="BS72" si="1183">IF(BS67&gt;0,IF(BS70=1,BS68,BS68+BR72),BR72)</f>
        <v>0</v>
      </c>
      <c r="BT72" s="61">
        <f t="shared" ref="BT72" si="1184">IF(BT67&gt;0,IF(BT70=1,BT68,BT68+BS72),BS72)</f>
        <v>0</v>
      </c>
      <c r="BU72" s="61">
        <f t="shared" ref="BU72" si="1185">IF(BU67&gt;0,IF(BU70=1,BU68,BU68+BT72),BT72)</f>
        <v>0</v>
      </c>
      <c r="BV72" s="61">
        <f t="shared" ref="BV72" si="1186">IF(BV67&gt;0,IF(BV70=1,BV68,BV68+BU72),BU72)</f>
        <v>0</v>
      </c>
      <c r="BW72" s="61">
        <f t="shared" ref="BW72" si="1187">IF(BW67&gt;0,IF(BW70=1,BW68,BW68+BV72),BV72)</f>
        <v>0</v>
      </c>
      <c r="BX72" s="61">
        <f t="shared" ref="BX72" si="1188">IF(BX67&gt;0,IF(BX70=1,BX68,BX68+BW72),BW72)</f>
        <v>0</v>
      </c>
      <c r="BY72" s="298"/>
      <c r="BZ72" s="300"/>
      <c r="CA72" s="302"/>
      <c r="CB72" s="302"/>
    </row>
    <row r="73" spans="1:96" s="98" customFormat="1" ht="41.4" hidden="1" customHeight="1" x14ac:dyDescent="0.3">
      <c r="A73" s="97"/>
      <c r="B73" s="119"/>
      <c r="C73" s="73"/>
      <c r="D73" s="73"/>
      <c r="E73" s="73"/>
      <c r="F73" s="73"/>
      <c r="G73" s="73"/>
      <c r="H73" s="73"/>
      <c r="I73" s="73"/>
      <c r="J73" s="73"/>
      <c r="K73" s="73"/>
      <c r="L73" s="58"/>
      <c r="M73" s="7"/>
      <c r="N73" s="160"/>
      <c r="P73" s="59" t="s">
        <v>173</v>
      </c>
      <c r="Q73" s="61">
        <f>Q75</f>
        <v>0</v>
      </c>
      <c r="R73" s="61">
        <f t="shared" ref="R73" si="1189">IF(R70=1,R75,R75+Q73)</f>
        <v>0</v>
      </c>
      <c r="S73" s="61">
        <f t="shared" ref="S73" si="1190">IF(S70=1,S75,S75+R73)</f>
        <v>0</v>
      </c>
      <c r="T73" s="61">
        <f t="shared" ref="T73" si="1191">IF(T70=1,T75,T75+S73)</f>
        <v>0</v>
      </c>
      <c r="U73" s="61">
        <f t="shared" ref="U73" si="1192">IF(U70=1,U75,U75+T73)</f>
        <v>0</v>
      </c>
      <c r="V73" s="61">
        <f t="shared" ref="V73" si="1193">IF(V70=1,V75,V75+U73)</f>
        <v>0</v>
      </c>
      <c r="W73" s="61">
        <f t="shared" ref="W73" si="1194">IF(W70=1,W75,W75+V73)</f>
        <v>0</v>
      </c>
      <c r="X73" s="61">
        <f t="shared" ref="X73" si="1195">IF(X70=1,X75,X75+W73)</f>
        <v>0</v>
      </c>
      <c r="Y73" s="61">
        <f t="shared" ref="Y73" si="1196">IF(Y70=1,Y75,Y75+X73)</f>
        <v>0</v>
      </c>
      <c r="Z73" s="61">
        <f t="shared" ref="Z73" si="1197">IF(Z70=1,Z75,Z75+Y73)</f>
        <v>0</v>
      </c>
      <c r="AA73" s="61">
        <f t="shared" ref="AA73" si="1198">IF(AA70=1,AA75,AA75+Z73)</f>
        <v>0</v>
      </c>
      <c r="AB73" s="61">
        <f t="shared" ref="AB73" si="1199">IF(AB70=1,AB75,AB75+AA73)</f>
        <v>0</v>
      </c>
      <c r="AC73" s="61">
        <f t="shared" ref="AC73" si="1200">IF(AC70=1,AC75,AC75+AB73)</f>
        <v>0</v>
      </c>
      <c r="AD73" s="61">
        <f t="shared" ref="AD73" si="1201">IF(AD70=1,AD75,AD75+AC73)</f>
        <v>0</v>
      </c>
      <c r="AE73" s="61">
        <f t="shared" ref="AE73" si="1202">IF(AE70=1,AE75,AE75+AD73)</f>
        <v>0</v>
      </c>
      <c r="AF73" s="61">
        <f t="shared" ref="AF73" si="1203">IF(AF70=1,AF75,AF75+AE73)</f>
        <v>0</v>
      </c>
      <c r="AG73" s="61">
        <f t="shared" ref="AG73" si="1204">IF(AG70=1,AG75,AG75+AF73)</f>
        <v>0</v>
      </c>
      <c r="AH73" s="61">
        <f t="shared" ref="AH73" si="1205">IF(AH70=1,AH75,AH75+AG73)</f>
        <v>0</v>
      </c>
      <c r="AI73" s="61">
        <f t="shared" ref="AI73" si="1206">IF(AI70=1,AI75,AI75+AH73)</f>
        <v>0</v>
      </c>
      <c r="AJ73" s="61">
        <f t="shared" ref="AJ73" si="1207">IF(AJ70=1,AJ75,AJ75+AI73)</f>
        <v>0</v>
      </c>
      <c r="AK73" s="61">
        <f t="shared" ref="AK73" si="1208">IF(AK70=1,AK75,AK75+AJ73)</f>
        <v>0</v>
      </c>
      <c r="AL73" s="61">
        <f t="shared" ref="AL73" si="1209">IF(AL70=1,AL75,AL75+AK73)</f>
        <v>0</v>
      </c>
      <c r="AM73" s="61">
        <f t="shared" ref="AM73" si="1210">IF(AM70=1,AM75,AM75+AL73)</f>
        <v>0</v>
      </c>
      <c r="AN73" s="61">
        <f t="shared" ref="AN73" si="1211">IF(AN70=1,AN75,AN75+AM73)</f>
        <v>0</v>
      </c>
      <c r="AO73" s="61">
        <f t="shared" ref="AO73" si="1212">IF(AO70=1,AO75,AO75+AN73)</f>
        <v>0</v>
      </c>
      <c r="AP73" s="61">
        <f t="shared" ref="AP73" si="1213">IF(AP70=1,AP75,AP75+AO73)</f>
        <v>0</v>
      </c>
      <c r="AQ73" s="61">
        <f t="shared" ref="AQ73" si="1214">IF(AQ70=1,AQ75,AQ75+AP73)</f>
        <v>0</v>
      </c>
      <c r="AR73" s="61">
        <f t="shared" ref="AR73" si="1215">IF(AR70=1,AR75,AR75+AQ73)</f>
        <v>0</v>
      </c>
      <c r="AS73" s="61">
        <f t="shared" ref="AS73" si="1216">IF(AS70=1,AS75,AS75+AR73)</f>
        <v>0</v>
      </c>
      <c r="AT73" s="61">
        <f t="shared" ref="AT73" si="1217">IF(AT70=1,AT75,AT75+AS73)</f>
        <v>0</v>
      </c>
      <c r="AU73" s="61">
        <f t="shared" ref="AU73" si="1218">IF(AU70=1,AU75,AU75+AT73)</f>
        <v>0</v>
      </c>
      <c r="AV73" s="61">
        <f t="shared" ref="AV73" si="1219">IF(AV70=1,AV75,AV75+AU73)</f>
        <v>0</v>
      </c>
      <c r="AW73" s="61">
        <f t="shared" ref="AW73" si="1220">IF(AW70=1,AW75,AW75+AV73)</f>
        <v>0</v>
      </c>
      <c r="AX73" s="61">
        <f t="shared" ref="AX73" si="1221">IF(AX70=1,AX75,AX75+AW73)</f>
        <v>0</v>
      </c>
      <c r="AY73" s="61">
        <f t="shared" ref="AY73" si="1222">IF(AY70=1,AY75,AY75+AX73)</f>
        <v>0</v>
      </c>
      <c r="AZ73" s="61">
        <f t="shared" ref="AZ73" si="1223">IF(AZ70=1,AZ75,AZ75+AY73)</f>
        <v>0</v>
      </c>
      <c r="BA73" s="61">
        <f t="shared" ref="BA73" si="1224">IF(BA70=1,BA75,BA75+AZ73)</f>
        <v>0</v>
      </c>
      <c r="BB73" s="61">
        <f t="shared" ref="BB73" si="1225">IF(BB70=1,BB75,BB75+BA73)</f>
        <v>0</v>
      </c>
      <c r="BC73" s="61">
        <f t="shared" ref="BC73" si="1226">IF(BC70=1,BC75,BC75+BB73)</f>
        <v>0</v>
      </c>
      <c r="BD73" s="61">
        <f t="shared" ref="BD73" si="1227">IF(BD70=1,BD75,BD75+BC73)</f>
        <v>0</v>
      </c>
      <c r="BE73" s="61">
        <f t="shared" ref="BE73" si="1228">IF(BE70=1,BE75,BE75+BD73)</f>
        <v>0</v>
      </c>
      <c r="BF73" s="61">
        <f t="shared" ref="BF73" si="1229">IF(BF70=1,BF75,BF75+BE73)</f>
        <v>0</v>
      </c>
      <c r="BG73" s="61">
        <f t="shared" ref="BG73" si="1230">IF(BG70=1,BG75,BG75+BF73)</f>
        <v>0</v>
      </c>
      <c r="BH73" s="61">
        <f t="shared" ref="BH73" si="1231">IF(BH70=1,BH75,BH75+BG73)</f>
        <v>0</v>
      </c>
      <c r="BI73" s="61">
        <f t="shared" ref="BI73" si="1232">IF(BI70=1,BI75,BI75+BH73)</f>
        <v>0</v>
      </c>
      <c r="BJ73" s="61">
        <f t="shared" ref="BJ73" si="1233">IF(BJ70=1,BJ75,BJ75+BI73)</f>
        <v>0</v>
      </c>
      <c r="BK73" s="61">
        <f t="shared" ref="BK73" si="1234">IF(BK70=1,BK75,BK75+BJ73)</f>
        <v>0</v>
      </c>
      <c r="BL73" s="61">
        <f t="shared" ref="BL73" si="1235">IF(BL70=1,BL75,BL75+BK73)</f>
        <v>0</v>
      </c>
      <c r="BM73" s="61">
        <f t="shared" ref="BM73" si="1236">IF(BM70=1,BM75,BM75+BL73)</f>
        <v>0</v>
      </c>
      <c r="BN73" s="61">
        <f t="shared" ref="BN73" si="1237">IF(BN70=1,BN75,BN75+BM73)</f>
        <v>0</v>
      </c>
      <c r="BO73" s="61">
        <f t="shared" ref="BO73" si="1238">IF(BO70=1,BO75,BO75+BN73)</f>
        <v>0</v>
      </c>
      <c r="BP73" s="61">
        <f t="shared" ref="BP73" si="1239">IF(BP70=1,BP75,BP75+BO73)</f>
        <v>0</v>
      </c>
      <c r="BQ73" s="61">
        <f t="shared" ref="BQ73" si="1240">IF(BQ70=1,BQ75,BQ75+BP73)</f>
        <v>0</v>
      </c>
      <c r="BR73" s="61">
        <f t="shared" ref="BR73" si="1241">IF(BR70=1,BR75,BR75+BQ73)</f>
        <v>0</v>
      </c>
      <c r="BS73" s="61">
        <f t="shared" ref="BS73" si="1242">IF(BS70=1,BS75,BS75+BR73)</f>
        <v>0</v>
      </c>
      <c r="BT73" s="61">
        <f t="shared" ref="BT73" si="1243">IF(BT70=1,BT75,BT75+BS73)</f>
        <v>0</v>
      </c>
      <c r="BU73" s="61">
        <f t="shared" ref="BU73" si="1244">IF(BU70=1,BU75,BU75+BT73)</f>
        <v>0</v>
      </c>
      <c r="BV73" s="61">
        <f t="shared" ref="BV73" si="1245">IF(BV70=1,BV75,BV75+BU73)</f>
        <v>0</v>
      </c>
      <c r="BW73" s="61">
        <f t="shared" ref="BW73" si="1246">IF(BW70=1,BW75,BW75+BV73)</f>
        <v>0</v>
      </c>
      <c r="BX73" s="61">
        <f t="shared" ref="BX73" si="1247">IF(BX70=1,BX75,BX75+BW73)</f>
        <v>0</v>
      </c>
      <c r="BY73" s="298"/>
      <c r="BZ73" s="300"/>
      <c r="CA73" s="302"/>
      <c r="CB73" s="302"/>
    </row>
    <row r="74" spans="1:96" s="98" customFormat="1" ht="28.95" customHeight="1" x14ac:dyDescent="0.3">
      <c r="A74" s="97"/>
      <c r="B74" s="119"/>
      <c r="C74" s="73"/>
      <c r="D74" s="73"/>
      <c r="E74" s="73"/>
      <c r="F74" s="73"/>
      <c r="G74" s="73"/>
      <c r="H74" s="73"/>
      <c r="I74" s="73"/>
      <c r="J74" s="73"/>
      <c r="K74" s="73"/>
      <c r="L74" s="58"/>
      <c r="M74" s="7"/>
      <c r="N74" s="160"/>
      <c r="P74" s="57" t="s">
        <v>171</v>
      </c>
      <c r="Q74" s="62">
        <f t="shared" ref="Q74:BX74" si="1248">1720/12*Q67</f>
        <v>0</v>
      </c>
      <c r="R74" s="62">
        <f t="shared" si="1248"/>
        <v>0</v>
      </c>
      <c r="S74" s="62">
        <f t="shared" si="1248"/>
        <v>0</v>
      </c>
      <c r="T74" s="62">
        <f t="shared" si="1248"/>
        <v>0</v>
      </c>
      <c r="U74" s="62">
        <f t="shared" si="1248"/>
        <v>0</v>
      </c>
      <c r="V74" s="62">
        <f t="shared" si="1248"/>
        <v>0</v>
      </c>
      <c r="W74" s="62">
        <f t="shared" si="1248"/>
        <v>0</v>
      </c>
      <c r="X74" s="62">
        <f t="shared" si="1248"/>
        <v>0</v>
      </c>
      <c r="Y74" s="62">
        <f t="shared" si="1248"/>
        <v>0</v>
      </c>
      <c r="Z74" s="62">
        <f t="shared" si="1248"/>
        <v>0</v>
      </c>
      <c r="AA74" s="62">
        <f t="shared" si="1248"/>
        <v>0</v>
      </c>
      <c r="AB74" s="62">
        <f t="shared" si="1248"/>
        <v>0</v>
      </c>
      <c r="AC74" s="62">
        <f t="shared" si="1248"/>
        <v>0</v>
      </c>
      <c r="AD74" s="62">
        <f t="shared" si="1248"/>
        <v>0</v>
      </c>
      <c r="AE74" s="62">
        <f t="shared" si="1248"/>
        <v>0</v>
      </c>
      <c r="AF74" s="62">
        <f t="shared" si="1248"/>
        <v>0</v>
      </c>
      <c r="AG74" s="62">
        <f t="shared" si="1248"/>
        <v>0</v>
      </c>
      <c r="AH74" s="62">
        <f t="shared" si="1248"/>
        <v>0</v>
      </c>
      <c r="AI74" s="62">
        <f t="shared" si="1248"/>
        <v>0</v>
      </c>
      <c r="AJ74" s="62">
        <f t="shared" si="1248"/>
        <v>0</v>
      </c>
      <c r="AK74" s="62">
        <f t="shared" si="1248"/>
        <v>0</v>
      </c>
      <c r="AL74" s="62">
        <f t="shared" si="1248"/>
        <v>0</v>
      </c>
      <c r="AM74" s="62">
        <f t="shared" si="1248"/>
        <v>0</v>
      </c>
      <c r="AN74" s="62">
        <f t="shared" si="1248"/>
        <v>0</v>
      </c>
      <c r="AO74" s="62">
        <f t="shared" si="1248"/>
        <v>0</v>
      </c>
      <c r="AP74" s="62">
        <f t="shared" si="1248"/>
        <v>0</v>
      </c>
      <c r="AQ74" s="62">
        <f t="shared" si="1248"/>
        <v>0</v>
      </c>
      <c r="AR74" s="62">
        <f t="shared" si="1248"/>
        <v>0</v>
      </c>
      <c r="AS74" s="62">
        <f t="shared" si="1248"/>
        <v>0</v>
      </c>
      <c r="AT74" s="62">
        <f t="shared" si="1248"/>
        <v>0</v>
      </c>
      <c r="AU74" s="62">
        <f t="shared" si="1248"/>
        <v>0</v>
      </c>
      <c r="AV74" s="62">
        <f t="shared" si="1248"/>
        <v>0</v>
      </c>
      <c r="AW74" s="62">
        <f t="shared" si="1248"/>
        <v>0</v>
      </c>
      <c r="AX74" s="62">
        <f t="shared" si="1248"/>
        <v>0</v>
      </c>
      <c r="AY74" s="62">
        <f t="shared" si="1248"/>
        <v>0</v>
      </c>
      <c r="AZ74" s="62">
        <f t="shared" si="1248"/>
        <v>0</v>
      </c>
      <c r="BA74" s="62">
        <f t="shared" si="1248"/>
        <v>0</v>
      </c>
      <c r="BB74" s="62">
        <f t="shared" si="1248"/>
        <v>0</v>
      </c>
      <c r="BC74" s="62">
        <f t="shared" si="1248"/>
        <v>0</v>
      </c>
      <c r="BD74" s="62">
        <f t="shared" si="1248"/>
        <v>0</v>
      </c>
      <c r="BE74" s="62">
        <f t="shared" si="1248"/>
        <v>0</v>
      </c>
      <c r="BF74" s="62">
        <f t="shared" si="1248"/>
        <v>0</v>
      </c>
      <c r="BG74" s="62">
        <f t="shared" si="1248"/>
        <v>0</v>
      </c>
      <c r="BH74" s="62">
        <f t="shared" si="1248"/>
        <v>0</v>
      </c>
      <c r="BI74" s="62">
        <f t="shared" si="1248"/>
        <v>0</v>
      </c>
      <c r="BJ74" s="62">
        <f t="shared" si="1248"/>
        <v>0</v>
      </c>
      <c r="BK74" s="62">
        <f t="shared" si="1248"/>
        <v>0</v>
      </c>
      <c r="BL74" s="62">
        <f t="shared" si="1248"/>
        <v>0</v>
      </c>
      <c r="BM74" s="62">
        <f t="shared" si="1248"/>
        <v>0</v>
      </c>
      <c r="BN74" s="62">
        <f t="shared" si="1248"/>
        <v>0</v>
      </c>
      <c r="BO74" s="62">
        <f t="shared" si="1248"/>
        <v>0</v>
      </c>
      <c r="BP74" s="62">
        <f t="shared" si="1248"/>
        <v>0</v>
      </c>
      <c r="BQ74" s="62">
        <f t="shared" si="1248"/>
        <v>0</v>
      </c>
      <c r="BR74" s="62">
        <f t="shared" si="1248"/>
        <v>0</v>
      </c>
      <c r="BS74" s="62">
        <f t="shared" si="1248"/>
        <v>0</v>
      </c>
      <c r="BT74" s="62">
        <f t="shared" si="1248"/>
        <v>0</v>
      </c>
      <c r="BU74" s="62">
        <f t="shared" si="1248"/>
        <v>0</v>
      </c>
      <c r="BV74" s="62">
        <f t="shared" si="1248"/>
        <v>0</v>
      </c>
      <c r="BW74" s="62">
        <f t="shared" si="1248"/>
        <v>0</v>
      </c>
      <c r="BX74" s="62">
        <f t="shared" si="1248"/>
        <v>0</v>
      </c>
      <c r="BY74" s="298"/>
      <c r="BZ74" s="300"/>
      <c r="CA74" s="302"/>
      <c r="CB74" s="302"/>
    </row>
    <row r="75" spans="1:96" s="98" customFormat="1" ht="28.8" x14ac:dyDescent="0.3">
      <c r="A75" s="97"/>
      <c r="B75" s="119"/>
      <c r="C75" s="73"/>
      <c r="D75" s="73"/>
      <c r="E75" s="73"/>
      <c r="F75" s="73"/>
      <c r="G75" s="73"/>
      <c r="H75" s="73"/>
      <c r="I75" s="73"/>
      <c r="J75" s="73"/>
      <c r="K75" s="73"/>
      <c r="L75" s="58"/>
      <c r="M75" s="7"/>
      <c r="N75" s="160"/>
      <c r="P75" s="57" t="s">
        <v>155</v>
      </c>
      <c r="Q75" s="62">
        <f>FLOOR(IF(OR(Q70=0,Q70=1),IF(Q68&gt;=Q74,Q74,Q68)+0.00000001,IF(Q72&gt;=Q71,Q71,Q72))+0.00000001,1)</f>
        <v>0</v>
      </c>
      <c r="R75" s="62">
        <f t="shared" ref="R75" si="1249">FLOOR(IF(OR(R70=0,R70=1),IF(R74&gt;R71,R71,IF(R68&gt;=R74,R74,R68)+0.00000001),IF(R72&gt;=R71,R71-Q73,R72-Q73)+0.00000001),1)</f>
        <v>0</v>
      </c>
      <c r="S75" s="62">
        <f t="shared" ref="S75" si="1250">FLOOR(IF(OR(S70=0,S70=1),IF(S74&gt;S71,S71,IF(S68&gt;=S74,S74,S68)+0.00000001),IF(S72&gt;=S71,S71-R73,S72-R73)+0.00000001),1)</f>
        <v>0</v>
      </c>
      <c r="T75" s="62">
        <f t="shared" ref="T75" si="1251">FLOOR(IF(OR(T70=0,T70=1),IF(T74&gt;T71,T71,IF(T68&gt;=T74,T74,T68)+0.00000001),IF(T72&gt;=T71,T71-S73,T72-S73)+0.00000001),1)</f>
        <v>0</v>
      </c>
      <c r="U75" s="62">
        <f t="shared" ref="U75" si="1252">FLOOR(IF(OR(U70=0,U70=1),IF(U74&gt;U71,U71,IF(U68&gt;=U74,U74,U68)+0.00000001),IF(U72&gt;=U71,U71-T73,U72-T73)+0.00000001),1)</f>
        <v>0</v>
      </c>
      <c r="V75" s="62">
        <f t="shared" ref="V75" si="1253">FLOOR(IF(OR(V70=0,V70=1),IF(V74&gt;V71,V71,IF(V68&gt;=V74,V74,V68)+0.00000001),IF(V72&gt;=V71,V71-U73,V72-U73)+0.00000001),1)</f>
        <v>0</v>
      </c>
      <c r="W75" s="62">
        <f t="shared" ref="W75" si="1254">FLOOR(IF(OR(W70=0,W70=1),IF(W74&gt;W71,W71,IF(W68&gt;=W74,W74,W68)+0.00000001),IF(W72&gt;=W71,W71-V73,W72-V73)+0.00000001),1)</f>
        <v>0</v>
      </c>
      <c r="X75" s="62">
        <f t="shared" ref="X75" si="1255">FLOOR(IF(OR(X70=0,X70=1),IF(X74&gt;X71,X71,IF(X68&gt;=X74,X74,X68)+0.00000001),IF(X72&gt;=X71,X71-W73,X72-W73)+0.00000001),1)</f>
        <v>0</v>
      </c>
      <c r="Y75" s="62">
        <f t="shared" ref="Y75" si="1256">FLOOR(IF(OR(Y70=0,Y70=1),IF(Y74&gt;Y71,Y71,IF(Y68&gt;=Y74,Y74,Y68)+0.00000001),IF(Y72&gt;=Y71,Y71-X73,Y72-X73)+0.00000001),1)</f>
        <v>0</v>
      </c>
      <c r="Z75" s="62">
        <f t="shared" ref="Z75" si="1257">FLOOR(IF(OR(Z70=0,Z70=1),IF(Z74&gt;Z71,Z71,IF(Z68&gt;=Z74,Z74,Z68)+0.00000001),IF(Z72&gt;=Z71,Z71-Y73,Z72-Y73)+0.00000001),1)</f>
        <v>0</v>
      </c>
      <c r="AA75" s="62">
        <f t="shared" ref="AA75" si="1258">FLOOR(IF(OR(AA70=0,AA70=1),IF(AA74&gt;AA71,AA71,IF(AA68&gt;=AA74,AA74,AA68)+0.00000001),IF(AA72&gt;=AA71,AA71-Z73,AA72-Z73)+0.00000001),1)</f>
        <v>0</v>
      </c>
      <c r="AB75" s="62">
        <f t="shared" ref="AB75" si="1259">FLOOR(IF(OR(AB70=0,AB70=1),IF(AB74&gt;AB71,AB71,IF(AB68&gt;=AB74,AB74,AB68)+0.00000001),IF(AB72&gt;=AB71,AB71-AA73,AB72-AA73)+0.00000001),1)</f>
        <v>0</v>
      </c>
      <c r="AC75" s="62">
        <f t="shared" ref="AC75" si="1260">FLOOR(IF(OR(AC70=0,AC70=1),IF(AC74&gt;AC71,AC71,IF(AC68&gt;=AC74,AC74,AC68)+0.00000001),IF(AC72&gt;=AC71,AC71-AB73,AC72-AB73)+0.00000001),1)</f>
        <v>0</v>
      </c>
      <c r="AD75" s="62">
        <f t="shared" ref="AD75" si="1261">FLOOR(IF(OR(AD70=0,AD70=1),IF(AD74&gt;AD71,AD71,IF(AD68&gt;=AD74,AD74,AD68)+0.00000001),IF(AD72&gt;=AD71,AD71-AC73,AD72-AC73)+0.00000001),1)</f>
        <v>0</v>
      </c>
      <c r="AE75" s="62">
        <f t="shared" ref="AE75" si="1262">FLOOR(IF(OR(AE70=0,AE70=1),IF(AE74&gt;AE71,AE71,IF(AE68&gt;=AE74,AE74,AE68)+0.00000001),IF(AE72&gt;=AE71,AE71-AD73,AE72-AD73)+0.00000001),1)</f>
        <v>0</v>
      </c>
      <c r="AF75" s="62">
        <f t="shared" ref="AF75" si="1263">FLOOR(IF(OR(AF70=0,AF70=1),IF(AF74&gt;AF71,AF71,IF(AF68&gt;=AF74,AF74,AF68)+0.00000001),IF(AF72&gt;=AF71,AF71-AE73,AF72-AE73)+0.00000001),1)</f>
        <v>0</v>
      </c>
      <c r="AG75" s="62">
        <f t="shared" ref="AG75" si="1264">FLOOR(IF(OR(AG70=0,AG70=1),IF(AG74&gt;AG71,AG71,IF(AG68&gt;=AG74,AG74,AG68)+0.00000001),IF(AG72&gt;=AG71,AG71-AF73,AG72-AF73)+0.00000001),1)</f>
        <v>0</v>
      </c>
      <c r="AH75" s="62">
        <f t="shared" ref="AH75" si="1265">FLOOR(IF(OR(AH70=0,AH70=1),IF(AH74&gt;AH71,AH71,IF(AH68&gt;=AH74,AH74,AH68)+0.00000001),IF(AH72&gt;=AH71,AH71-AG73,AH72-AG73)+0.00000001),1)</f>
        <v>0</v>
      </c>
      <c r="AI75" s="62">
        <f t="shared" ref="AI75" si="1266">FLOOR(IF(OR(AI70=0,AI70=1),IF(AI74&gt;AI71,AI71,IF(AI68&gt;=AI74,AI74,AI68)+0.00000001),IF(AI72&gt;=AI71,AI71-AH73,AI72-AH73)+0.00000001),1)</f>
        <v>0</v>
      </c>
      <c r="AJ75" s="62">
        <f t="shared" ref="AJ75" si="1267">FLOOR(IF(OR(AJ70=0,AJ70=1),IF(AJ74&gt;AJ71,AJ71,IF(AJ68&gt;=AJ74,AJ74,AJ68)+0.00000001),IF(AJ72&gt;=AJ71,AJ71-AI73,AJ72-AI73)+0.00000001),1)</f>
        <v>0</v>
      </c>
      <c r="AK75" s="62">
        <f t="shared" ref="AK75" si="1268">FLOOR(IF(OR(AK70=0,AK70=1),IF(AK74&gt;AK71,AK71,IF(AK68&gt;=AK74,AK74,AK68)+0.00000001),IF(AK72&gt;=AK71,AK71-AJ73,AK72-AJ73)+0.00000001),1)</f>
        <v>0</v>
      </c>
      <c r="AL75" s="62">
        <f t="shared" ref="AL75" si="1269">FLOOR(IF(OR(AL70=0,AL70=1),IF(AL74&gt;AL71,AL71,IF(AL68&gt;=AL74,AL74,AL68)+0.00000001),IF(AL72&gt;=AL71,AL71-AK73,AL72-AK73)+0.00000001),1)</f>
        <v>0</v>
      </c>
      <c r="AM75" s="62">
        <f t="shared" ref="AM75" si="1270">FLOOR(IF(OR(AM70=0,AM70=1),IF(AM74&gt;AM71,AM71,IF(AM68&gt;=AM74,AM74,AM68)+0.00000001),IF(AM72&gt;=AM71,AM71-AL73,AM72-AL73)+0.00000001),1)</f>
        <v>0</v>
      </c>
      <c r="AN75" s="62">
        <f t="shared" ref="AN75" si="1271">FLOOR(IF(OR(AN70=0,AN70=1),IF(AN74&gt;AN71,AN71,IF(AN68&gt;=AN74,AN74,AN68)+0.00000001),IF(AN72&gt;=AN71,AN71-AM73,AN72-AM73)+0.00000001),1)</f>
        <v>0</v>
      </c>
      <c r="AO75" s="62">
        <f t="shared" ref="AO75" si="1272">FLOOR(IF(OR(AO70=0,AO70=1),IF(AO74&gt;AO71,AO71,IF(AO68&gt;=AO74,AO74,AO68)+0.00000001),IF(AO72&gt;=AO71,AO71-AN73,AO72-AN73)+0.00000001),1)</f>
        <v>0</v>
      </c>
      <c r="AP75" s="62">
        <f t="shared" ref="AP75" si="1273">FLOOR(IF(OR(AP70=0,AP70=1),IF(AP74&gt;AP71,AP71,IF(AP68&gt;=AP74,AP74,AP68)+0.00000001),IF(AP72&gt;=AP71,AP71-AO73,AP72-AO73)+0.00000001),1)</f>
        <v>0</v>
      </c>
      <c r="AQ75" s="62">
        <f t="shared" ref="AQ75" si="1274">FLOOR(IF(OR(AQ70=0,AQ70=1),IF(AQ74&gt;AQ71,AQ71,IF(AQ68&gt;=AQ74,AQ74,AQ68)+0.00000001),IF(AQ72&gt;=AQ71,AQ71-AP73,AQ72-AP73)+0.00000001),1)</f>
        <v>0</v>
      </c>
      <c r="AR75" s="62">
        <f t="shared" ref="AR75" si="1275">FLOOR(IF(OR(AR70=0,AR70=1),IF(AR74&gt;AR71,AR71,IF(AR68&gt;=AR74,AR74,AR68)+0.00000001),IF(AR72&gt;=AR71,AR71-AQ73,AR72-AQ73)+0.00000001),1)</f>
        <v>0</v>
      </c>
      <c r="AS75" s="62">
        <f t="shared" ref="AS75" si="1276">FLOOR(IF(OR(AS70=0,AS70=1),IF(AS74&gt;AS71,AS71,IF(AS68&gt;=AS74,AS74,AS68)+0.00000001),IF(AS72&gt;=AS71,AS71-AR73,AS72-AR73)+0.00000001),1)</f>
        <v>0</v>
      </c>
      <c r="AT75" s="62">
        <f t="shared" ref="AT75" si="1277">FLOOR(IF(OR(AT70=0,AT70=1),IF(AT74&gt;AT71,AT71,IF(AT68&gt;=AT74,AT74,AT68)+0.00000001),IF(AT72&gt;=AT71,AT71-AS73,AT72-AS73)+0.00000001),1)</f>
        <v>0</v>
      </c>
      <c r="AU75" s="62">
        <f t="shared" ref="AU75" si="1278">FLOOR(IF(OR(AU70=0,AU70=1),IF(AU74&gt;AU71,AU71,IF(AU68&gt;=AU74,AU74,AU68)+0.00000001),IF(AU72&gt;=AU71,AU71-AT73,AU72-AT73)+0.00000001),1)</f>
        <v>0</v>
      </c>
      <c r="AV75" s="62">
        <f t="shared" ref="AV75" si="1279">FLOOR(IF(OR(AV70=0,AV70=1),IF(AV74&gt;AV71,AV71,IF(AV68&gt;=AV74,AV74,AV68)+0.00000001),IF(AV72&gt;=AV71,AV71-AU73,AV72-AU73)+0.00000001),1)</f>
        <v>0</v>
      </c>
      <c r="AW75" s="62">
        <f t="shared" ref="AW75" si="1280">FLOOR(IF(OR(AW70=0,AW70=1),IF(AW74&gt;AW71,AW71,IF(AW68&gt;=AW74,AW74,AW68)+0.00000001),IF(AW72&gt;=AW71,AW71-AV73,AW72-AV73)+0.00000001),1)</f>
        <v>0</v>
      </c>
      <c r="AX75" s="62">
        <f t="shared" ref="AX75" si="1281">FLOOR(IF(OR(AX70=0,AX70=1),IF(AX74&gt;AX71,AX71,IF(AX68&gt;=AX74,AX74,AX68)+0.00000001),IF(AX72&gt;=AX71,AX71-AW73,AX72-AW73)+0.00000001),1)</f>
        <v>0</v>
      </c>
      <c r="AY75" s="62">
        <f t="shared" ref="AY75" si="1282">FLOOR(IF(OR(AY70=0,AY70=1),IF(AY74&gt;AY71,AY71,IF(AY68&gt;=AY74,AY74,AY68)+0.00000001),IF(AY72&gt;=AY71,AY71-AX73,AY72-AX73)+0.00000001),1)</f>
        <v>0</v>
      </c>
      <c r="AZ75" s="62">
        <f t="shared" ref="AZ75" si="1283">FLOOR(IF(OR(AZ70=0,AZ70=1),IF(AZ74&gt;AZ71,AZ71,IF(AZ68&gt;=AZ74,AZ74,AZ68)+0.00000001),IF(AZ72&gt;=AZ71,AZ71-AY73,AZ72-AY73)+0.00000001),1)</f>
        <v>0</v>
      </c>
      <c r="BA75" s="62">
        <f t="shared" ref="BA75" si="1284">FLOOR(IF(OR(BA70=0,BA70=1),IF(BA74&gt;BA71,BA71,IF(BA68&gt;=BA74,BA74,BA68)+0.00000001),IF(BA72&gt;=BA71,BA71-AZ73,BA72-AZ73)+0.00000001),1)</f>
        <v>0</v>
      </c>
      <c r="BB75" s="62">
        <f t="shared" ref="BB75" si="1285">FLOOR(IF(OR(BB70=0,BB70=1),IF(BB74&gt;BB71,BB71,IF(BB68&gt;=BB74,BB74,BB68)+0.00000001),IF(BB72&gt;=BB71,BB71-BA73,BB72-BA73)+0.00000001),1)</f>
        <v>0</v>
      </c>
      <c r="BC75" s="62">
        <f t="shared" ref="BC75" si="1286">FLOOR(IF(OR(BC70=0,BC70=1),IF(BC74&gt;BC71,BC71,IF(BC68&gt;=BC74,BC74,BC68)+0.00000001),IF(BC72&gt;=BC71,BC71-BB73,BC72-BB73)+0.00000001),1)</f>
        <v>0</v>
      </c>
      <c r="BD75" s="62">
        <f t="shared" ref="BD75" si="1287">FLOOR(IF(OR(BD70=0,BD70=1),IF(BD74&gt;BD71,BD71,IF(BD68&gt;=BD74,BD74,BD68)+0.00000001),IF(BD72&gt;=BD71,BD71-BC73,BD72-BC73)+0.00000001),1)</f>
        <v>0</v>
      </c>
      <c r="BE75" s="62">
        <f t="shared" ref="BE75" si="1288">FLOOR(IF(OR(BE70=0,BE70=1),IF(BE74&gt;BE71,BE71,IF(BE68&gt;=BE74,BE74,BE68)+0.00000001),IF(BE72&gt;=BE71,BE71-BD73,BE72-BD73)+0.00000001),1)</f>
        <v>0</v>
      </c>
      <c r="BF75" s="62">
        <f t="shared" ref="BF75" si="1289">FLOOR(IF(OR(BF70=0,BF70=1),IF(BF74&gt;BF71,BF71,IF(BF68&gt;=BF74,BF74,BF68)+0.00000001),IF(BF72&gt;=BF71,BF71-BE73,BF72-BE73)+0.00000001),1)</f>
        <v>0</v>
      </c>
      <c r="BG75" s="62">
        <f t="shared" ref="BG75" si="1290">FLOOR(IF(OR(BG70=0,BG70=1),IF(BG74&gt;BG71,BG71,IF(BG68&gt;=BG74,BG74,BG68)+0.00000001),IF(BG72&gt;=BG71,BG71-BF73,BG72-BF73)+0.00000001),1)</f>
        <v>0</v>
      </c>
      <c r="BH75" s="62">
        <f t="shared" ref="BH75" si="1291">FLOOR(IF(OR(BH70=0,BH70=1),IF(BH74&gt;BH71,BH71,IF(BH68&gt;=BH74,BH74,BH68)+0.00000001),IF(BH72&gt;=BH71,BH71-BG73,BH72-BG73)+0.00000001),1)</f>
        <v>0</v>
      </c>
      <c r="BI75" s="62">
        <f t="shared" ref="BI75" si="1292">FLOOR(IF(OR(BI70=0,BI70=1),IF(BI74&gt;BI71,BI71,IF(BI68&gt;=BI74,BI74,BI68)+0.00000001),IF(BI72&gt;=BI71,BI71-BH73,BI72-BH73)+0.00000001),1)</f>
        <v>0</v>
      </c>
      <c r="BJ75" s="62">
        <f t="shared" ref="BJ75" si="1293">FLOOR(IF(OR(BJ70=0,BJ70=1),IF(BJ74&gt;BJ71,BJ71,IF(BJ68&gt;=BJ74,BJ74,BJ68)+0.00000001),IF(BJ72&gt;=BJ71,BJ71-BI73,BJ72-BI73)+0.00000001),1)</f>
        <v>0</v>
      </c>
      <c r="BK75" s="62">
        <f t="shared" ref="BK75" si="1294">FLOOR(IF(OR(BK70=0,BK70=1),IF(BK74&gt;BK71,BK71,IF(BK68&gt;=BK74,BK74,BK68)+0.00000001),IF(BK72&gt;=BK71,BK71-BJ73,BK72-BJ73)+0.00000001),1)</f>
        <v>0</v>
      </c>
      <c r="BL75" s="62">
        <f t="shared" ref="BL75" si="1295">FLOOR(IF(OR(BL70=0,BL70=1),IF(BL74&gt;BL71,BL71,IF(BL68&gt;=BL74,BL74,BL68)+0.00000001),IF(BL72&gt;=BL71,BL71-BK73,BL72-BK73)+0.00000001),1)</f>
        <v>0</v>
      </c>
      <c r="BM75" s="62">
        <f t="shared" ref="BM75" si="1296">FLOOR(IF(OR(BM70=0,BM70=1),IF(BM74&gt;BM71,BM71,IF(BM68&gt;=BM74,BM74,BM68)+0.00000001),IF(BM72&gt;=BM71,BM71-BL73,BM72-BL73)+0.00000001),1)</f>
        <v>0</v>
      </c>
      <c r="BN75" s="62">
        <f t="shared" ref="BN75" si="1297">FLOOR(IF(OR(BN70=0,BN70=1),IF(BN74&gt;BN71,BN71,IF(BN68&gt;=BN74,BN74,BN68)+0.00000001),IF(BN72&gt;=BN71,BN71-BM73,BN72-BM73)+0.00000001),1)</f>
        <v>0</v>
      </c>
      <c r="BO75" s="62">
        <f t="shared" ref="BO75" si="1298">FLOOR(IF(OR(BO70=0,BO70=1),IF(BO74&gt;BO71,BO71,IF(BO68&gt;=BO74,BO74,BO68)+0.00000001),IF(BO72&gt;=BO71,BO71-BN73,BO72-BN73)+0.00000001),1)</f>
        <v>0</v>
      </c>
      <c r="BP75" s="62">
        <f t="shared" ref="BP75" si="1299">FLOOR(IF(OR(BP70=0,BP70=1),IF(BP74&gt;BP71,BP71,IF(BP68&gt;=BP74,BP74,BP68)+0.00000001),IF(BP72&gt;=BP71,BP71-BO73,BP72-BO73)+0.00000001),1)</f>
        <v>0</v>
      </c>
      <c r="BQ75" s="62">
        <f t="shared" ref="BQ75" si="1300">FLOOR(IF(OR(BQ70=0,BQ70=1),IF(BQ74&gt;BQ71,BQ71,IF(BQ68&gt;=BQ74,BQ74,BQ68)+0.00000001),IF(BQ72&gt;=BQ71,BQ71-BP73,BQ72-BP73)+0.00000001),1)</f>
        <v>0</v>
      </c>
      <c r="BR75" s="62">
        <f t="shared" ref="BR75" si="1301">FLOOR(IF(OR(BR70=0,BR70=1),IF(BR74&gt;BR71,BR71,IF(BR68&gt;=BR74,BR74,BR68)+0.00000001),IF(BR72&gt;=BR71,BR71-BQ73,BR72-BQ73)+0.00000001),1)</f>
        <v>0</v>
      </c>
      <c r="BS75" s="62">
        <f t="shared" ref="BS75" si="1302">FLOOR(IF(OR(BS70=0,BS70=1),IF(BS74&gt;BS71,BS71,IF(BS68&gt;=BS74,BS74,BS68)+0.00000001),IF(BS72&gt;=BS71,BS71-BR73,BS72-BR73)+0.00000001),1)</f>
        <v>0</v>
      </c>
      <c r="BT75" s="62">
        <f t="shared" ref="BT75" si="1303">FLOOR(IF(OR(BT70=0,BT70=1),IF(BT74&gt;BT71,BT71,IF(BT68&gt;=BT74,BT74,BT68)+0.00000001),IF(BT72&gt;=BT71,BT71-BS73,BT72-BS73)+0.00000001),1)</f>
        <v>0</v>
      </c>
      <c r="BU75" s="62">
        <f t="shared" ref="BU75" si="1304">FLOOR(IF(OR(BU70=0,BU70=1),IF(BU74&gt;BU71,BU71,IF(BU68&gt;=BU74,BU74,BU68)+0.00000001),IF(BU72&gt;=BU71,BU71-BT73,BU72-BT73)+0.00000001),1)</f>
        <v>0</v>
      </c>
      <c r="BV75" s="62">
        <f t="shared" ref="BV75" si="1305">FLOOR(IF(OR(BV70=0,BV70=1),IF(BV74&gt;BV71,BV71,IF(BV68&gt;=BV74,BV74,BV68)+0.00000001),IF(BV72&gt;=BV71,BV71-BU73,BV72-BU73)+0.00000001),1)</f>
        <v>0</v>
      </c>
      <c r="BW75" s="62">
        <f t="shared" ref="BW75" si="1306">FLOOR(IF(OR(BW70=0,BW70=1),IF(BW74&gt;BW71,BW71,IF(BW68&gt;=BW74,BW74,BW68)+0.00000001),IF(BW72&gt;=BW71,BW71-BV73,BW72-BV73)+0.00000001),1)</f>
        <v>0</v>
      </c>
      <c r="BX75" s="62">
        <f t="shared" ref="BX75" si="1307">FLOOR(IF(OR(BX70=0,BX70=1),IF(BX74&gt;BX71,BX71,IF(BX68&gt;=BX74,BX74,BX68)+0.00000001),IF(BX72&gt;=BX71,BX71-BW73,BX72-BW73)+0.00000001),1)</f>
        <v>0</v>
      </c>
      <c r="BY75" s="298"/>
      <c r="BZ75" s="300"/>
      <c r="CA75" s="302"/>
      <c r="CB75" s="302"/>
    </row>
    <row r="76" spans="1:96" s="98" customFormat="1" ht="25.2" customHeight="1" thickBot="1" x14ac:dyDescent="0.35">
      <c r="A76" s="97"/>
      <c r="B76" s="120"/>
      <c r="C76" s="63"/>
      <c r="D76" s="63"/>
      <c r="E76" s="63"/>
      <c r="F76" s="63"/>
      <c r="G76" s="63"/>
      <c r="H76" s="63"/>
      <c r="I76" s="63"/>
      <c r="J76" s="63"/>
      <c r="K76" s="63"/>
      <c r="L76" s="64"/>
      <c r="M76" s="7"/>
      <c r="N76" s="161"/>
      <c r="P76" s="175" t="s">
        <v>156</v>
      </c>
      <c r="Q76" s="204">
        <f>IF(Q75=0,0,Q75*$J$16)</f>
        <v>0</v>
      </c>
      <c r="R76" s="204">
        <f t="shared" ref="R76:BX76" si="1308">IF(R75=0,0,R75*$J$16)</f>
        <v>0</v>
      </c>
      <c r="S76" s="204">
        <f t="shared" si="1308"/>
        <v>0</v>
      </c>
      <c r="T76" s="204">
        <f t="shared" si="1308"/>
        <v>0</v>
      </c>
      <c r="U76" s="204">
        <f t="shared" si="1308"/>
        <v>0</v>
      </c>
      <c r="V76" s="204">
        <f t="shared" si="1308"/>
        <v>0</v>
      </c>
      <c r="W76" s="204">
        <f t="shared" si="1308"/>
        <v>0</v>
      </c>
      <c r="X76" s="204">
        <f t="shared" si="1308"/>
        <v>0</v>
      </c>
      <c r="Y76" s="204">
        <f t="shared" si="1308"/>
        <v>0</v>
      </c>
      <c r="Z76" s="204">
        <f t="shared" si="1308"/>
        <v>0</v>
      </c>
      <c r="AA76" s="204">
        <f t="shared" si="1308"/>
        <v>0</v>
      </c>
      <c r="AB76" s="204">
        <f t="shared" si="1308"/>
        <v>0</v>
      </c>
      <c r="AC76" s="204">
        <f t="shared" si="1308"/>
        <v>0</v>
      </c>
      <c r="AD76" s="204">
        <f t="shared" si="1308"/>
        <v>0</v>
      </c>
      <c r="AE76" s="204">
        <f t="shared" si="1308"/>
        <v>0</v>
      </c>
      <c r="AF76" s="204">
        <f t="shared" si="1308"/>
        <v>0</v>
      </c>
      <c r="AG76" s="204">
        <f t="shared" si="1308"/>
        <v>0</v>
      </c>
      <c r="AH76" s="204">
        <f t="shared" si="1308"/>
        <v>0</v>
      </c>
      <c r="AI76" s="204">
        <f t="shared" si="1308"/>
        <v>0</v>
      </c>
      <c r="AJ76" s="204">
        <f t="shared" si="1308"/>
        <v>0</v>
      </c>
      <c r="AK76" s="204">
        <f t="shared" si="1308"/>
        <v>0</v>
      </c>
      <c r="AL76" s="204">
        <f t="shared" si="1308"/>
        <v>0</v>
      </c>
      <c r="AM76" s="204">
        <f t="shared" si="1308"/>
        <v>0</v>
      </c>
      <c r="AN76" s="204">
        <f t="shared" si="1308"/>
        <v>0</v>
      </c>
      <c r="AO76" s="204">
        <f t="shared" si="1308"/>
        <v>0</v>
      </c>
      <c r="AP76" s="204">
        <f t="shared" si="1308"/>
        <v>0</v>
      </c>
      <c r="AQ76" s="204">
        <f t="shared" si="1308"/>
        <v>0</v>
      </c>
      <c r="AR76" s="204">
        <f t="shared" si="1308"/>
        <v>0</v>
      </c>
      <c r="AS76" s="204">
        <f t="shared" si="1308"/>
        <v>0</v>
      </c>
      <c r="AT76" s="204">
        <f t="shared" si="1308"/>
        <v>0</v>
      </c>
      <c r="AU76" s="204">
        <f t="shared" si="1308"/>
        <v>0</v>
      </c>
      <c r="AV76" s="204">
        <f t="shared" si="1308"/>
        <v>0</v>
      </c>
      <c r="AW76" s="204">
        <f t="shared" si="1308"/>
        <v>0</v>
      </c>
      <c r="AX76" s="204">
        <f t="shared" si="1308"/>
        <v>0</v>
      </c>
      <c r="AY76" s="204">
        <f t="shared" si="1308"/>
        <v>0</v>
      </c>
      <c r="AZ76" s="204">
        <f t="shared" si="1308"/>
        <v>0</v>
      </c>
      <c r="BA76" s="204">
        <f t="shared" si="1308"/>
        <v>0</v>
      </c>
      <c r="BB76" s="204">
        <f t="shared" si="1308"/>
        <v>0</v>
      </c>
      <c r="BC76" s="204">
        <f t="shared" si="1308"/>
        <v>0</v>
      </c>
      <c r="BD76" s="204">
        <f t="shared" si="1308"/>
        <v>0</v>
      </c>
      <c r="BE76" s="204">
        <f t="shared" si="1308"/>
        <v>0</v>
      </c>
      <c r="BF76" s="204">
        <f t="shared" si="1308"/>
        <v>0</v>
      </c>
      <c r="BG76" s="204">
        <f t="shared" si="1308"/>
        <v>0</v>
      </c>
      <c r="BH76" s="204">
        <f t="shared" si="1308"/>
        <v>0</v>
      </c>
      <c r="BI76" s="204">
        <f t="shared" si="1308"/>
        <v>0</v>
      </c>
      <c r="BJ76" s="204">
        <f t="shared" si="1308"/>
        <v>0</v>
      </c>
      <c r="BK76" s="204">
        <f t="shared" si="1308"/>
        <v>0</v>
      </c>
      <c r="BL76" s="204">
        <f t="shared" si="1308"/>
        <v>0</v>
      </c>
      <c r="BM76" s="204">
        <f t="shared" si="1308"/>
        <v>0</v>
      </c>
      <c r="BN76" s="204">
        <f t="shared" si="1308"/>
        <v>0</v>
      </c>
      <c r="BO76" s="204">
        <f t="shared" si="1308"/>
        <v>0</v>
      </c>
      <c r="BP76" s="204">
        <f t="shared" si="1308"/>
        <v>0</v>
      </c>
      <c r="BQ76" s="204">
        <f t="shared" si="1308"/>
        <v>0</v>
      </c>
      <c r="BR76" s="204">
        <f t="shared" si="1308"/>
        <v>0</v>
      </c>
      <c r="BS76" s="204">
        <f t="shared" si="1308"/>
        <v>0</v>
      </c>
      <c r="BT76" s="204">
        <f t="shared" si="1308"/>
        <v>0</v>
      </c>
      <c r="BU76" s="204">
        <f t="shared" si="1308"/>
        <v>0</v>
      </c>
      <c r="BV76" s="204">
        <f t="shared" si="1308"/>
        <v>0</v>
      </c>
      <c r="BW76" s="204">
        <f t="shared" si="1308"/>
        <v>0</v>
      </c>
      <c r="BX76" s="204">
        <f t="shared" si="1308"/>
        <v>0</v>
      </c>
      <c r="BY76" s="299"/>
      <c r="BZ76" s="301"/>
      <c r="CA76" s="303"/>
      <c r="CB76" s="303"/>
      <c r="CD76" s="146">
        <f>SUMIFS($Q76:$BX76,$Q66:$BX66,"1. ZoR")</f>
        <v>0</v>
      </c>
      <c r="CE76" s="146">
        <f>SUMIFS($Q76:$BX76,$Q66:$BX66,"2. ZoR")</f>
        <v>0</v>
      </c>
      <c r="CF76" s="146">
        <f>SUMIFS($Q76:$BX76,$Q66:$BX66,"3. ZoR")</f>
        <v>0</v>
      </c>
      <c r="CG76" s="146">
        <f>SUMIFS($Q76:$BX76,$Q66:$BX66,"4. ZoR")</f>
        <v>0</v>
      </c>
      <c r="CH76" s="146">
        <f>SUMIFS($Q76:$BX76,$Q66:$BX66,"5. ZoR")</f>
        <v>0</v>
      </c>
      <c r="CI76" s="146">
        <f>SUMIFS($Q76:$BX76,$Q66:$BX66,"6. ZoR")</f>
        <v>0</v>
      </c>
      <c r="CJ76" s="146">
        <f>SUMIFS($Q76:$BX76,$Q66:$BX66,"7. ZoR")</f>
        <v>0</v>
      </c>
      <c r="CK76" s="146">
        <f>SUMIFS($Q76:$BX76,$Q66:$BX66,"8. ZoR")</f>
        <v>0</v>
      </c>
      <c r="CL76" s="146">
        <f>SUMIFS($Q76:$BX76,$Q66:$BX66,"9. ZoR")</f>
        <v>0</v>
      </c>
      <c r="CM76" s="146">
        <f>SUMIFS($Q76:$BX76,$Q66:$BX66,"10. ZoR")</f>
        <v>0</v>
      </c>
      <c r="CN76" s="146">
        <f>SUMIFS($Q76:$BX76,$Q66:$BX66,"11. ZoR")</f>
        <v>0</v>
      </c>
      <c r="CO76" s="146">
        <f>SUMIFS($Q76:$BX76,$Q66:$BX66,"12. ZoR")</f>
        <v>0</v>
      </c>
      <c r="CP76" s="146">
        <f>SUMIFS($Q76:$BX76,$Q66:$BX66,"13. ZoR")</f>
        <v>0</v>
      </c>
      <c r="CQ76" s="146">
        <f>SUMIFS($Q76:$BX76,$Q66:$BX66,"14. ZoR")</f>
        <v>0</v>
      </c>
      <c r="CR76" s="146">
        <f>SUMIFS($Q76:$BX76,$Q66:$BX66,"15. ZoR")</f>
        <v>0</v>
      </c>
    </row>
    <row r="77" spans="1:96" ht="15" thickBot="1" x14ac:dyDescent="0.35"/>
    <row r="78" spans="1:96" s="98" customFormat="1" ht="69.599999999999994" customHeight="1" thickBot="1" x14ac:dyDescent="0.35">
      <c r="A78" s="229"/>
      <c r="B78" s="112"/>
      <c r="C78" s="304" t="s">
        <v>1</v>
      </c>
      <c r="D78" s="113"/>
      <c r="E78" s="122" t="s">
        <v>198</v>
      </c>
      <c r="F78" s="122" t="s">
        <v>200</v>
      </c>
      <c r="G78" s="114" t="s">
        <v>93</v>
      </c>
      <c r="H78" s="114" t="s">
        <v>94</v>
      </c>
      <c r="I78" s="114" t="s">
        <v>229</v>
      </c>
      <c r="J78" s="114" t="s">
        <v>206</v>
      </c>
      <c r="K78" s="114" t="s">
        <v>208</v>
      </c>
      <c r="L78" s="129" t="s">
        <v>0</v>
      </c>
      <c r="M78" s="7"/>
      <c r="N78" s="115">
        <v>208002</v>
      </c>
      <c r="P78" s="162" t="s">
        <v>129</v>
      </c>
      <c r="Q78" s="76" t="s">
        <v>3</v>
      </c>
      <c r="R78" s="76" t="s">
        <v>4</v>
      </c>
      <c r="S78" s="76" t="s">
        <v>5</v>
      </c>
      <c r="T78" s="76" t="s">
        <v>6</v>
      </c>
      <c r="U78" s="76" t="s">
        <v>7</v>
      </c>
      <c r="V78" s="76" t="s">
        <v>8</v>
      </c>
      <c r="W78" s="76" t="s">
        <v>9</v>
      </c>
      <c r="X78" s="76" t="s">
        <v>10</v>
      </c>
      <c r="Y78" s="76" t="s">
        <v>11</v>
      </c>
      <c r="Z78" s="76" t="s">
        <v>12</v>
      </c>
      <c r="AA78" s="76" t="s">
        <v>13</v>
      </c>
      <c r="AB78" s="76" t="s">
        <v>14</v>
      </c>
      <c r="AC78" s="76" t="s">
        <v>15</v>
      </c>
      <c r="AD78" s="76" t="s">
        <v>16</v>
      </c>
      <c r="AE78" s="76" t="s">
        <v>17</v>
      </c>
      <c r="AF78" s="76" t="s">
        <v>18</v>
      </c>
      <c r="AG78" s="76" t="s">
        <v>19</v>
      </c>
      <c r="AH78" s="76" t="s">
        <v>20</v>
      </c>
      <c r="AI78" s="76" t="s">
        <v>21</v>
      </c>
      <c r="AJ78" s="76" t="s">
        <v>22</v>
      </c>
      <c r="AK78" s="76" t="s">
        <v>23</v>
      </c>
      <c r="AL78" s="76" t="s">
        <v>24</v>
      </c>
      <c r="AM78" s="76" t="s">
        <v>25</v>
      </c>
      <c r="AN78" s="76" t="s">
        <v>26</v>
      </c>
      <c r="AO78" s="76" t="s">
        <v>27</v>
      </c>
      <c r="AP78" s="76" t="s">
        <v>28</v>
      </c>
      <c r="AQ78" s="76" t="s">
        <v>29</v>
      </c>
      <c r="AR78" s="76" t="s">
        <v>30</v>
      </c>
      <c r="AS78" s="76" t="s">
        <v>31</v>
      </c>
      <c r="AT78" s="76" t="s">
        <v>32</v>
      </c>
      <c r="AU78" s="76" t="s">
        <v>33</v>
      </c>
      <c r="AV78" s="76" t="s">
        <v>34</v>
      </c>
      <c r="AW78" s="76" t="s">
        <v>35</v>
      </c>
      <c r="AX78" s="76" t="s">
        <v>36</v>
      </c>
      <c r="AY78" s="76" t="s">
        <v>37</v>
      </c>
      <c r="AZ78" s="76" t="s">
        <v>38</v>
      </c>
      <c r="BA78" s="76" t="s">
        <v>39</v>
      </c>
      <c r="BB78" s="76" t="s">
        <v>40</v>
      </c>
      <c r="BC78" s="76" t="s">
        <v>41</v>
      </c>
      <c r="BD78" s="76" t="s">
        <v>42</v>
      </c>
      <c r="BE78" s="76" t="s">
        <v>43</v>
      </c>
      <c r="BF78" s="76" t="s">
        <v>44</v>
      </c>
      <c r="BG78" s="76" t="s">
        <v>45</v>
      </c>
      <c r="BH78" s="76" t="s">
        <v>46</v>
      </c>
      <c r="BI78" s="76" t="s">
        <v>47</v>
      </c>
      <c r="BJ78" s="76" t="s">
        <v>48</v>
      </c>
      <c r="BK78" s="76" t="s">
        <v>49</v>
      </c>
      <c r="BL78" s="76" t="s">
        <v>50</v>
      </c>
      <c r="BM78" s="76" t="s">
        <v>51</v>
      </c>
      <c r="BN78" s="76" t="s">
        <v>52</v>
      </c>
      <c r="BO78" s="76" t="s">
        <v>130</v>
      </c>
      <c r="BP78" s="76" t="s">
        <v>131</v>
      </c>
      <c r="BQ78" s="76" t="s">
        <v>132</v>
      </c>
      <c r="BR78" s="76" t="s">
        <v>133</v>
      </c>
      <c r="BS78" s="76" t="s">
        <v>134</v>
      </c>
      <c r="BT78" s="76" t="s">
        <v>135</v>
      </c>
      <c r="BU78" s="76" t="s">
        <v>136</v>
      </c>
      <c r="BV78" s="76" t="s">
        <v>137</v>
      </c>
      <c r="BW78" s="76" t="s">
        <v>138</v>
      </c>
      <c r="BX78" s="76" t="s">
        <v>139</v>
      </c>
      <c r="BY78" s="125" t="s">
        <v>174</v>
      </c>
      <c r="BZ78" s="126" t="s">
        <v>175</v>
      </c>
      <c r="CA78" s="126" t="s">
        <v>157</v>
      </c>
      <c r="CB78" s="126" t="s">
        <v>237</v>
      </c>
      <c r="CD78" s="306" t="s">
        <v>222</v>
      </c>
      <c r="CE78" s="307"/>
      <c r="CF78" s="307"/>
      <c r="CG78" s="307"/>
      <c r="CH78" s="307"/>
      <c r="CI78" s="307"/>
      <c r="CJ78" s="307"/>
      <c r="CK78" s="307"/>
      <c r="CL78" s="307"/>
      <c r="CM78" s="307"/>
      <c r="CN78" s="307"/>
      <c r="CO78" s="307"/>
      <c r="CP78" s="307"/>
      <c r="CQ78" s="307"/>
      <c r="CR78" s="307"/>
    </row>
    <row r="79" spans="1:96" s="98" customFormat="1" ht="21" hidden="1" customHeight="1" x14ac:dyDescent="0.3">
      <c r="A79" s="230"/>
      <c r="B79" s="105"/>
      <c r="C79" s="305"/>
      <c r="D79" s="116"/>
      <c r="E79" s="116"/>
      <c r="F79" s="116"/>
      <c r="G79" s="308" t="s">
        <v>235</v>
      </c>
      <c r="H79" s="308" t="s">
        <v>95</v>
      </c>
      <c r="I79" s="309" t="s">
        <v>199</v>
      </c>
      <c r="J79" s="309" t="s">
        <v>207</v>
      </c>
      <c r="K79" s="128"/>
      <c r="L79" s="311" t="s">
        <v>92</v>
      </c>
      <c r="M79" s="7"/>
      <c r="N79" s="313" t="s">
        <v>2</v>
      </c>
      <c r="P79" s="77"/>
      <c r="Q79" s="67">
        <f>MONTH(Úvod!$F$10)</f>
        <v>1</v>
      </c>
      <c r="R79" s="68">
        <f t="shared" ref="R79" si="1309">IF(Q79=12,1,Q79+1)</f>
        <v>2</v>
      </c>
      <c r="S79" s="68">
        <f t="shared" ref="S79" si="1310">IF(R79=12,1,R79+1)</f>
        <v>3</v>
      </c>
      <c r="T79" s="69">
        <f t="shared" ref="T79" si="1311">IF(S79=12,1,S79+1)</f>
        <v>4</v>
      </c>
      <c r="U79" s="69">
        <f t="shared" ref="U79" si="1312">IF(T79=12,1,T79+1)</f>
        <v>5</v>
      </c>
      <c r="V79" s="69">
        <f t="shared" ref="V79" si="1313">IF(U79=12,1,U79+1)</f>
        <v>6</v>
      </c>
      <c r="W79" s="69">
        <f t="shared" ref="W79" si="1314">IF(V79=12,1,V79+1)</f>
        <v>7</v>
      </c>
      <c r="X79" s="69">
        <f t="shared" ref="X79" si="1315">IF(W79=12,1,W79+1)</f>
        <v>8</v>
      </c>
      <c r="Y79" s="69">
        <f t="shared" ref="Y79" si="1316">IF(X79=12,1,X79+1)</f>
        <v>9</v>
      </c>
      <c r="Z79" s="69">
        <f>IF(Y79=12,1,Y79+1)</f>
        <v>10</v>
      </c>
      <c r="AA79" s="69">
        <f t="shared" ref="AA79" si="1317">IF(Z79=12,1,Z79+1)</f>
        <v>11</v>
      </c>
      <c r="AB79" s="69">
        <f t="shared" ref="AB79" si="1318">IF(AA79=12,1,AA79+1)</f>
        <v>12</v>
      </c>
      <c r="AC79" s="69">
        <f t="shared" ref="AC79" si="1319">IF(AB79=12,1,AB79+1)</f>
        <v>1</v>
      </c>
      <c r="AD79" s="69">
        <f t="shared" ref="AD79" si="1320">IF(AC79=12,1,AC79+1)</f>
        <v>2</v>
      </c>
      <c r="AE79" s="69">
        <f t="shared" ref="AE79" si="1321">IF(AD79=12,1,AD79+1)</f>
        <v>3</v>
      </c>
      <c r="AF79" s="69">
        <f t="shared" ref="AF79" si="1322">IF(AE79=12,1,AE79+1)</f>
        <v>4</v>
      </c>
      <c r="AG79" s="69">
        <f t="shared" ref="AG79" si="1323">IF(AF79=12,1,AF79+1)</f>
        <v>5</v>
      </c>
      <c r="AH79" s="69">
        <f t="shared" ref="AH79" si="1324">IF(AG79=12,1,AG79+1)</f>
        <v>6</v>
      </c>
      <c r="AI79" s="69">
        <f>IF(AH79=12,1,AH79+1)</f>
        <v>7</v>
      </c>
      <c r="AJ79" s="69">
        <f t="shared" ref="AJ79" si="1325">IF(AI79=12,1,AI79+1)</f>
        <v>8</v>
      </c>
      <c r="AK79" s="69">
        <f t="shared" ref="AK79" si="1326">IF(AJ79=12,1,AJ79+1)</f>
        <v>9</v>
      </c>
      <c r="AL79" s="69">
        <f t="shared" ref="AL79" si="1327">IF(AK79=12,1,AK79+1)</f>
        <v>10</v>
      </c>
      <c r="AM79" s="69">
        <f t="shared" ref="AM79" si="1328">IF(AL79=12,1,AL79+1)</f>
        <v>11</v>
      </c>
      <c r="AN79" s="69">
        <f t="shared" ref="AN79" si="1329">IF(AM79=12,1,AM79+1)</f>
        <v>12</v>
      </c>
      <c r="AO79" s="69">
        <f t="shared" ref="AO79" si="1330">IF(AN79=12,1,AN79+1)</f>
        <v>1</v>
      </c>
      <c r="AP79" s="69">
        <f t="shared" ref="AP79" si="1331">IF(AO79=12,1,AO79+1)</f>
        <v>2</v>
      </c>
      <c r="AQ79" s="69">
        <f t="shared" ref="AQ79" si="1332">IF(AP79=12,1,AP79+1)</f>
        <v>3</v>
      </c>
      <c r="AR79" s="69">
        <f t="shared" ref="AR79" si="1333">IF(AQ79=12,1,AQ79+1)</f>
        <v>4</v>
      </c>
      <c r="AS79" s="69">
        <f t="shared" ref="AS79" si="1334">IF(AR79=12,1,AR79+1)</f>
        <v>5</v>
      </c>
      <c r="AT79" s="69">
        <f t="shared" ref="AT79" si="1335">IF(AS79=12,1,AS79+1)</f>
        <v>6</v>
      </c>
      <c r="AU79" s="69">
        <f t="shared" ref="AU79" si="1336">IF(AT79=12,1,AT79+1)</f>
        <v>7</v>
      </c>
      <c r="AV79" s="69">
        <f t="shared" ref="AV79" si="1337">IF(AU79=12,1,AU79+1)</f>
        <v>8</v>
      </c>
      <c r="AW79" s="69">
        <f t="shared" ref="AW79" si="1338">IF(AV79=12,1,AV79+1)</f>
        <v>9</v>
      </c>
      <c r="AX79" s="69">
        <f t="shared" ref="AX79" si="1339">IF(AW79=12,1,AW79+1)</f>
        <v>10</v>
      </c>
      <c r="AY79" s="69">
        <f t="shared" ref="AY79" si="1340">IF(AX79=12,1,AX79+1)</f>
        <v>11</v>
      </c>
      <c r="AZ79" s="69">
        <f t="shared" ref="AZ79" si="1341">IF(AY79=12,1,AY79+1)</f>
        <v>12</v>
      </c>
      <c r="BA79" s="69">
        <f t="shared" ref="BA79" si="1342">IF(AZ79=12,1,AZ79+1)</f>
        <v>1</v>
      </c>
      <c r="BB79" s="69">
        <f t="shared" ref="BB79" si="1343">IF(BA79=12,1,BA79+1)</f>
        <v>2</v>
      </c>
      <c r="BC79" s="69">
        <f t="shared" ref="BC79" si="1344">IF(BB79=12,1,BB79+1)</f>
        <v>3</v>
      </c>
      <c r="BD79" s="69">
        <f t="shared" ref="BD79" si="1345">IF(BC79=12,1,BC79+1)</f>
        <v>4</v>
      </c>
      <c r="BE79" s="69">
        <f t="shared" ref="BE79" si="1346">IF(BD79=12,1,BD79+1)</f>
        <v>5</v>
      </c>
      <c r="BF79" s="69">
        <f t="shared" ref="BF79" si="1347">IF(BE79=12,1,BE79+1)</f>
        <v>6</v>
      </c>
      <c r="BG79" s="69">
        <f t="shared" ref="BG79" si="1348">IF(BF79=12,1,BF79+1)</f>
        <v>7</v>
      </c>
      <c r="BH79" s="69">
        <f t="shared" ref="BH79" si="1349">IF(BG79=12,1,BG79+1)</f>
        <v>8</v>
      </c>
      <c r="BI79" s="69">
        <f t="shared" ref="BI79" si="1350">IF(BH79=12,1,BH79+1)</f>
        <v>9</v>
      </c>
      <c r="BJ79" s="69">
        <f t="shared" ref="BJ79" si="1351">IF(BI79=12,1,BI79+1)</f>
        <v>10</v>
      </c>
      <c r="BK79" s="69">
        <f t="shared" ref="BK79" si="1352">IF(BJ79=12,1,BJ79+1)</f>
        <v>11</v>
      </c>
      <c r="BL79" s="69">
        <f t="shared" ref="BL79" si="1353">IF(BK79=12,1,BK79+1)</f>
        <v>12</v>
      </c>
      <c r="BM79" s="69">
        <f t="shared" ref="BM79" si="1354">IF(BL79=12,1,BL79+1)</f>
        <v>1</v>
      </c>
      <c r="BN79" s="69">
        <f t="shared" ref="BN79" si="1355">IF(BM79=12,1,BM79+1)</f>
        <v>2</v>
      </c>
      <c r="BO79" s="69">
        <f t="shared" ref="BO79" si="1356">IF(BN79=12,1,BN79+1)</f>
        <v>3</v>
      </c>
      <c r="BP79" s="69">
        <f t="shared" ref="BP79" si="1357">IF(BO79=12,1,BO79+1)</f>
        <v>4</v>
      </c>
      <c r="BQ79" s="69">
        <f t="shared" ref="BQ79" si="1358">IF(BP79=12,1,BP79+1)</f>
        <v>5</v>
      </c>
      <c r="BR79" s="69">
        <f t="shared" ref="BR79" si="1359">IF(BQ79=12,1,BQ79+1)</f>
        <v>6</v>
      </c>
      <c r="BS79" s="69">
        <f t="shared" ref="BS79" si="1360">IF(BR79=12,1,BR79+1)</f>
        <v>7</v>
      </c>
      <c r="BT79" s="69">
        <f t="shared" ref="BT79" si="1361">IF(BS79=12,1,BS79+1)</f>
        <v>8</v>
      </c>
      <c r="BU79" s="69">
        <f t="shared" ref="BU79" si="1362">IF(BT79=12,1,BT79+1)</f>
        <v>9</v>
      </c>
      <c r="BV79" s="69">
        <f t="shared" ref="BV79" si="1363">IF(BU79=12,1,BU79+1)</f>
        <v>10</v>
      </c>
      <c r="BW79" s="69">
        <f t="shared" ref="BW79" si="1364">IF(BV79=12,1,BV79+1)</f>
        <v>11</v>
      </c>
      <c r="BX79" s="69">
        <f t="shared" ref="BX79" si="1365">IF(BW79=12,1,BW79+1)</f>
        <v>12</v>
      </c>
      <c r="BY79" s="74"/>
      <c r="BZ79" s="71"/>
      <c r="CA79" s="71"/>
      <c r="CB79" s="71"/>
    </row>
    <row r="80" spans="1:96" s="98" customFormat="1" ht="18" hidden="1" customHeight="1" x14ac:dyDescent="0.3">
      <c r="A80" s="230"/>
      <c r="B80" s="105"/>
      <c r="C80" s="305"/>
      <c r="D80" s="116"/>
      <c r="E80" s="116"/>
      <c r="F80" s="116"/>
      <c r="G80" s="308"/>
      <c r="H80" s="308"/>
      <c r="I80" s="309"/>
      <c r="J80" s="309"/>
      <c r="K80" s="128"/>
      <c r="L80" s="311"/>
      <c r="M80" s="7"/>
      <c r="N80" s="314"/>
      <c r="P80" s="70"/>
      <c r="Q80" s="53">
        <f t="shared" ref="Q80:BX80" si="1366">VALUE(_xlfn.CONCAT(Q79,".",Q82))</f>
        <v>1</v>
      </c>
      <c r="R80" s="66">
        <f t="shared" si="1366"/>
        <v>32</v>
      </c>
      <c r="S80" s="66">
        <f t="shared" si="1366"/>
        <v>61</v>
      </c>
      <c r="T80" s="66">
        <f t="shared" si="1366"/>
        <v>92</v>
      </c>
      <c r="U80" s="66">
        <f t="shared" si="1366"/>
        <v>122</v>
      </c>
      <c r="V80" s="66">
        <f t="shared" si="1366"/>
        <v>153</v>
      </c>
      <c r="W80" s="66">
        <f t="shared" si="1366"/>
        <v>183</v>
      </c>
      <c r="X80" s="66">
        <f t="shared" si="1366"/>
        <v>214</v>
      </c>
      <c r="Y80" s="66">
        <f t="shared" si="1366"/>
        <v>245</v>
      </c>
      <c r="Z80" s="66">
        <f t="shared" si="1366"/>
        <v>275</v>
      </c>
      <c r="AA80" s="66">
        <f t="shared" si="1366"/>
        <v>306</v>
      </c>
      <c r="AB80" s="66">
        <f t="shared" si="1366"/>
        <v>336</v>
      </c>
      <c r="AC80" s="66">
        <f t="shared" si="1366"/>
        <v>367</v>
      </c>
      <c r="AD80" s="66">
        <f t="shared" si="1366"/>
        <v>398</v>
      </c>
      <c r="AE80" s="66">
        <f t="shared" si="1366"/>
        <v>426</v>
      </c>
      <c r="AF80" s="66">
        <f t="shared" si="1366"/>
        <v>457</v>
      </c>
      <c r="AG80" s="66">
        <f t="shared" si="1366"/>
        <v>487</v>
      </c>
      <c r="AH80" s="66">
        <f t="shared" si="1366"/>
        <v>518</v>
      </c>
      <c r="AI80" s="66">
        <f t="shared" si="1366"/>
        <v>548</v>
      </c>
      <c r="AJ80" s="66">
        <f t="shared" si="1366"/>
        <v>579</v>
      </c>
      <c r="AK80" s="66">
        <f t="shared" si="1366"/>
        <v>610</v>
      </c>
      <c r="AL80" s="66">
        <f t="shared" si="1366"/>
        <v>640</v>
      </c>
      <c r="AM80" s="66">
        <f t="shared" si="1366"/>
        <v>671</v>
      </c>
      <c r="AN80" s="66">
        <f t="shared" si="1366"/>
        <v>701</v>
      </c>
      <c r="AO80" s="66">
        <f t="shared" si="1366"/>
        <v>732</v>
      </c>
      <c r="AP80" s="66">
        <f t="shared" si="1366"/>
        <v>763</v>
      </c>
      <c r="AQ80" s="66">
        <f t="shared" si="1366"/>
        <v>791</v>
      </c>
      <c r="AR80" s="66">
        <f t="shared" si="1366"/>
        <v>822</v>
      </c>
      <c r="AS80" s="66">
        <f t="shared" si="1366"/>
        <v>852</v>
      </c>
      <c r="AT80" s="66">
        <f t="shared" si="1366"/>
        <v>883</v>
      </c>
      <c r="AU80" s="66">
        <f t="shared" si="1366"/>
        <v>913</v>
      </c>
      <c r="AV80" s="66">
        <f t="shared" si="1366"/>
        <v>944</v>
      </c>
      <c r="AW80" s="66">
        <f t="shared" si="1366"/>
        <v>975</v>
      </c>
      <c r="AX80" s="66">
        <f t="shared" si="1366"/>
        <v>1005</v>
      </c>
      <c r="AY80" s="66">
        <f t="shared" si="1366"/>
        <v>1036</v>
      </c>
      <c r="AZ80" s="66">
        <f t="shared" si="1366"/>
        <v>1066</v>
      </c>
      <c r="BA80" s="66">
        <f t="shared" si="1366"/>
        <v>1097</v>
      </c>
      <c r="BB80" s="66">
        <f t="shared" si="1366"/>
        <v>1128</v>
      </c>
      <c r="BC80" s="66">
        <f t="shared" si="1366"/>
        <v>1156</v>
      </c>
      <c r="BD80" s="66">
        <f t="shared" si="1366"/>
        <v>1187</v>
      </c>
      <c r="BE80" s="66">
        <f t="shared" si="1366"/>
        <v>1217</v>
      </c>
      <c r="BF80" s="66">
        <f t="shared" si="1366"/>
        <v>1248</v>
      </c>
      <c r="BG80" s="66">
        <f t="shared" si="1366"/>
        <v>1278</v>
      </c>
      <c r="BH80" s="66">
        <f t="shared" si="1366"/>
        <v>1309</v>
      </c>
      <c r="BI80" s="66">
        <f t="shared" si="1366"/>
        <v>1340</v>
      </c>
      <c r="BJ80" s="66">
        <f t="shared" si="1366"/>
        <v>1370</v>
      </c>
      <c r="BK80" s="66">
        <f t="shared" si="1366"/>
        <v>1401</v>
      </c>
      <c r="BL80" s="66">
        <f t="shared" si="1366"/>
        <v>1431</v>
      </c>
      <c r="BM80" s="66">
        <f t="shared" si="1366"/>
        <v>1462</v>
      </c>
      <c r="BN80" s="66">
        <f t="shared" si="1366"/>
        <v>1493</v>
      </c>
      <c r="BO80" s="66">
        <f t="shared" si="1366"/>
        <v>1522</v>
      </c>
      <c r="BP80" s="66">
        <f t="shared" si="1366"/>
        <v>1553</v>
      </c>
      <c r="BQ80" s="66">
        <f t="shared" si="1366"/>
        <v>1583</v>
      </c>
      <c r="BR80" s="66">
        <f t="shared" si="1366"/>
        <v>1614</v>
      </c>
      <c r="BS80" s="66">
        <f t="shared" si="1366"/>
        <v>1644</v>
      </c>
      <c r="BT80" s="66">
        <f t="shared" si="1366"/>
        <v>1675</v>
      </c>
      <c r="BU80" s="66">
        <f t="shared" si="1366"/>
        <v>1706</v>
      </c>
      <c r="BV80" s="66">
        <f t="shared" si="1366"/>
        <v>1736</v>
      </c>
      <c r="BW80" s="66">
        <f t="shared" si="1366"/>
        <v>1767</v>
      </c>
      <c r="BX80" s="66">
        <f t="shared" si="1366"/>
        <v>1797</v>
      </c>
      <c r="BY80" s="75"/>
      <c r="BZ80" s="72"/>
      <c r="CA80" s="72"/>
      <c r="CB80" s="72"/>
    </row>
    <row r="81" spans="1:96" s="98" customFormat="1" ht="18" customHeight="1" x14ac:dyDescent="0.3">
      <c r="A81" s="230"/>
      <c r="B81" s="105"/>
      <c r="C81" s="305"/>
      <c r="D81" s="116"/>
      <c r="E81" s="309" t="s">
        <v>199</v>
      </c>
      <c r="F81" s="309" t="s">
        <v>199</v>
      </c>
      <c r="G81" s="308"/>
      <c r="H81" s="308"/>
      <c r="I81" s="309"/>
      <c r="J81" s="309"/>
      <c r="K81" s="309" t="s">
        <v>209</v>
      </c>
      <c r="L81" s="311"/>
      <c r="M81" s="7"/>
      <c r="N81" s="314"/>
      <c r="P81" s="70"/>
      <c r="Q81" s="54" t="str">
        <f>VLOOKUP(Q79,'Podpůrná data'!$J$13:$K$24,2)</f>
        <v>leden</v>
      </c>
      <c r="R81" s="54" t="str">
        <f>VLOOKUP(R79,'Podpůrná data'!$J$13:$K$24,2)</f>
        <v>únor</v>
      </c>
      <c r="S81" s="54" t="str">
        <f>VLOOKUP(S79,'Podpůrná data'!$J$13:$K$24,2)</f>
        <v>březen</v>
      </c>
      <c r="T81" s="54" t="str">
        <f>VLOOKUP(T79,'Podpůrná data'!$J$13:$K$24,2)</f>
        <v>duben</v>
      </c>
      <c r="U81" s="54" t="str">
        <f>VLOOKUP(U79,'Podpůrná data'!$J$13:$K$24,2)</f>
        <v>květen</v>
      </c>
      <c r="V81" s="54" t="str">
        <f>VLOOKUP(V79,'Podpůrná data'!$J$13:$K$24,2)</f>
        <v>červen</v>
      </c>
      <c r="W81" s="54" t="str">
        <f>VLOOKUP(W79,'Podpůrná data'!$J$13:$K$24,2)</f>
        <v>červenec</v>
      </c>
      <c r="X81" s="54" t="str">
        <f>VLOOKUP(X79,'Podpůrná data'!$J$13:$K$24,2)</f>
        <v>srpen</v>
      </c>
      <c r="Y81" s="54" t="str">
        <f>VLOOKUP(Y79,'Podpůrná data'!$J$13:$K$24,2)</f>
        <v>září</v>
      </c>
      <c r="Z81" s="54" t="str">
        <f>VLOOKUP(Z79,'Podpůrná data'!$J$13:$K$24,2)</f>
        <v>říjen</v>
      </c>
      <c r="AA81" s="54" t="str">
        <f>VLOOKUP(AA79,'Podpůrná data'!$J$13:$K$24,2)</f>
        <v>listopad</v>
      </c>
      <c r="AB81" s="54" t="str">
        <f>VLOOKUP(AB79,'Podpůrná data'!$J$13:$K$24,2)</f>
        <v>prosinec</v>
      </c>
      <c r="AC81" s="54" t="str">
        <f>VLOOKUP(AC79,'Podpůrná data'!$J$13:$K$24,2)</f>
        <v>leden</v>
      </c>
      <c r="AD81" s="54" t="str">
        <f>VLOOKUP(AD79,'Podpůrná data'!$J$13:$K$24,2)</f>
        <v>únor</v>
      </c>
      <c r="AE81" s="54" t="str">
        <f>VLOOKUP(AE79,'Podpůrná data'!$J$13:$K$24,2)</f>
        <v>březen</v>
      </c>
      <c r="AF81" s="54" t="str">
        <f>VLOOKUP(AF79,'Podpůrná data'!$J$13:$K$24,2)</f>
        <v>duben</v>
      </c>
      <c r="AG81" s="54" t="str">
        <f>VLOOKUP(AG79,'Podpůrná data'!$J$13:$K$24,2)</f>
        <v>květen</v>
      </c>
      <c r="AH81" s="54" t="str">
        <f>VLOOKUP(AH79,'Podpůrná data'!$J$13:$K$24,2)</f>
        <v>červen</v>
      </c>
      <c r="AI81" s="54" t="str">
        <f>VLOOKUP(AI79,'Podpůrná data'!$J$13:$K$24,2)</f>
        <v>červenec</v>
      </c>
      <c r="AJ81" s="54" t="str">
        <f>VLOOKUP(AJ79,'Podpůrná data'!$J$13:$K$24,2)</f>
        <v>srpen</v>
      </c>
      <c r="AK81" s="54" t="str">
        <f>VLOOKUP(AK79,'Podpůrná data'!$J$13:$K$24,2)</f>
        <v>září</v>
      </c>
      <c r="AL81" s="54" t="str">
        <f>VLOOKUP(AL79,'Podpůrná data'!$J$13:$K$24,2)</f>
        <v>říjen</v>
      </c>
      <c r="AM81" s="54" t="str">
        <f>VLOOKUP(AM79,'Podpůrná data'!$J$13:$K$24,2)</f>
        <v>listopad</v>
      </c>
      <c r="AN81" s="54" t="str">
        <f>VLOOKUP(AN79,'Podpůrná data'!$J$13:$K$24,2)</f>
        <v>prosinec</v>
      </c>
      <c r="AO81" s="54" t="str">
        <f>VLOOKUP(AO79,'Podpůrná data'!$J$13:$K$24,2)</f>
        <v>leden</v>
      </c>
      <c r="AP81" s="54" t="str">
        <f>VLOOKUP(AP79,'Podpůrná data'!$J$13:$K$24,2)</f>
        <v>únor</v>
      </c>
      <c r="AQ81" s="54" t="str">
        <f>VLOOKUP(AQ79,'Podpůrná data'!$J$13:$K$24,2)</f>
        <v>březen</v>
      </c>
      <c r="AR81" s="54" t="str">
        <f>VLOOKUP(AR79,'Podpůrná data'!$J$13:$K$24,2)</f>
        <v>duben</v>
      </c>
      <c r="AS81" s="54" t="str">
        <f>VLOOKUP(AS79,'Podpůrná data'!$J$13:$K$24,2)</f>
        <v>květen</v>
      </c>
      <c r="AT81" s="54" t="str">
        <f>VLOOKUP(AT79,'Podpůrná data'!$J$13:$K$24,2)</f>
        <v>červen</v>
      </c>
      <c r="AU81" s="54" t="str">
        <f>VLOOKUP(AU79,'Podpůrná data'!$J$13:$K$24,2)</f>
        <v>červenec</v>
      </c>
      <c r="AV81" s="54" t="str">
        <f>VLOOKUP(AV79,'Podpůrná data'!$J$13:$K$24,2)</f>
        <v>srpen</v>
      </c>
      <c r="AW81" s="54" t="str">
        <f>VLOOKUP(AW79,'Podpůrná data'!$J$13:$K$24,2)</f>
        <v>září</v>
      </c>
      <c r="AX81" s="54" t="str">
        <f>VLOOKUP(AX79,'Podpůrná data'!$J$13:$K$24,2)</f>
        <v>říjen</v>
      </c>
      <c r="AY81" s="54" t="str">
        <f>VLOOKUP(AY79,'Podpůrná data'!$J$13:$K$24,2)</f>
        <v>listopad</v>
      </c>
      <c r="AZ81" s="54" t="str">
        <f>VLOOKUP(AZ79,'Podpůrná data'!$J$13:$K$24,2)</f>
        <v>prosinec</v>
      </c>
      <c r="BA81" s="54" t="str">
        <f>VLOOKUP(BA79,'Podpůrná data'!$J$13:$K$24,2)</f>
        <v>leden</v>
      </c>
      <c r="BB81" s="54" t="str">
        <f>VLOOKUP(BB79,'Podpůrná data'!$J$13:$K$24,2)</f>
        <v>únor</v>
      </c>
      <c r="BC81" s="54" t="str">
        <f>VLOOKUP(BC79,'Podpůrná data'!$J$13:$K$24,2)</f>
        <v>březen</v>
      </c>
      <c r="BD81" s="54" t="str">
        <f>VLOOKUP(BD79,'Podpůrná data'!$J$13:$K$24,2)</f>
        <v>duben</v>
      </c>
      <c r="BE81" s="54" t="str">
        <f>VLOOKUP(BE79,'Podpůrná data'!$J$13:$K$24,2)</f>
        <v>květen</v>
      </c>
      <c r="BF81" s="54" t="str">
        <f>VLOOKUP(BF79,'Podpůrná data'!$J$13:$K$24,2)</f>
        <v>červen</v>
      </c>
      <c r="BG81" s="54" t="str">
        <f>VLOOKUP(BG79,'Podpůrná data'!$J$13:$K$24,2)</f>
        <v>červenec</v>
      </c>
      <c r="BH81" s="54" t="str">
        <f>VLOOKUP(BH79,'Podpůrná data'!$J$13:$K$24,2)</f>
        <v>srpen</v>
      </c>
      <c r="BI81" s="54" t="str">
        <f>VLOOKUP(BI79,'Podpůrná data'!$J$13:$K$24,2)</f>
        <v>září</v>
      </c>
      <c r="BJ81" s="54" t="str">
        <f>VLOOKUP(BJ79,'Podpůrná data'!$J$13:$K$24,2)</f>
        <v>říjen</v>
      </c>
      <c r="BK81" s="54" t="str">
        <f>VLOOKUP(BK79,'Podpůrná data'!$J$13:$K$24,2)</f>
        <v>listopad</v>
      </c>
      <c r="BL81" s="54" t="str">
        <f>VLOOKUP(BL79,'Podpůrná data'!$J$13:$K$24,2)</f>
        <v>prosinec</v>
      </c>
      <c r="BM81" s="54" t="str">
        <f>VLOOKUP(BM79,'Podpůrná data'!$J$13:$K$24,2)</f>
        <v>leden</v>
      </c>
      <c r="BN81" s="54" t="str">
        <f>VLOOKUP(BN79,'Podpůrná data'!$J$13:$K$24,2)</f>
        <v>únor</v>
      </c>
      <c r="BO81" s="54" t="str">
        <f>VLOOKUP(BO79,'Podpůrná data'!$J$13:$K$24,2)</f>
        <v>březen</v>
      </c>
      <c r="BP81" s="54" t="str">
        <f>VLOOKUP(BP79,'Podpůrná data'!$J$13:$K$24,2)</f>
        <v>duben</v>
      </c>
      <c r="BQ81" s="54" t="str">
        <f>VLOOKUP(BQ79,'Podpůrná data'!$J$13:$K$24,2)</f>
        <v>květen</v>
      </c>
      <c r="BR81" s="54" t="str">
        <f>VLOOKUP(BR79,'Podpůrná data'!$J$13:$K$24,2)</f>
        <v>červen</v>
      </c>
      <c r="BS81" s="54" t="str">
        <f>VLOOKUP(BS79,'Podpůrná data'!$J$13:$K$24,2)</f>
        <v>červenec</v>
      </c>
      <c r="BT81" s="54" t="str">
        <f>VLOOKUP(BT79,'Podpůrná data'!$J$13:$K$24,2)</f>
        <v>srpen</v>
      </c>
      <c r="BU81" s="54" t="str">
        <f>VLOOKUP(BU79,'Podpůrná data'!$J$13:$K$24,2)</f>
        <v>září</v>
      </c>
      <c r="BV81" s="54" t="str">
        <f>VLOOKUP(BV79,'Podpůrná data'!$J$13:$K$24,2)</f>
        <v>říjen</v>
      </c>
      <c r="BW81" s="54" t="str">
        <f>VLOOKUP(BW79,'Podpůrná data'!$J$13:$K$24,2)</f>
        <v>listopad</v>
      </c>
      <c r="BX81" s="54" t="str">
        <f>VLOOKUP(BX79,'Podpůrná data'!$J$13:$K$24,2)</f>
        <v>prosinec</v>
      </c>
      <c r="BY81" s="143"/>
      <c r="BZ81" s="144"/>
      <c r="CA81" s="165"/>
      <c r="CB81" s="165"/>
      <c r="CD81" s="147" t="s">
        <v>104</v>
      </c>
      <c r="CE81" s="147" t="s">
        <v>105</v>
      </c>
      <c r="CF81" s="147" t="s">
        <v>106</v>
      </c>
      <c r="CG81" s="147" t="s">
        <v>107</v>
      </c>
      <c r="CH81" s="147" t="s">
        <v>108</v>
      </c>
      <c r="CI81" s="147" t="s">
        <v>109</v>
      </c>
      <c r="CJ81" s="147" t="s">
        <v>110</v>
      </c>
      <c r="CK81" s="147" t="s">
        <v>111</v>
      </c>
      <c r="CL81" s="147" t="s">
        <v>112</v>
      </c>
      <c r="CM81" s="147" t="s">
        <v>166</v>
      </c>
      <c r="CN81" s="147" t="s">
        <v>167</v>
      </c>
      <c r="CO81" s="147" t="s">
        <v>168</v>
      </c>
      <c r="CP81" s="147" t="s">
        <v>194</v>
      </c>
      <c r="CQ81" s="147" t="s">
        <v>195</v>
      </c>
      <c r="CR81" s="147" t="s">
        <v>196</v>
      </c>
    </row>
    <row r="82" spans="1:96" s="98" customFormat="1" ht="16.2" customHeight="1" x14ac:dyDescent="0.3">
      <c r="A82" s="230"/>
      <c r="B82" s="105"/>
      <c r="C82" s="305"/>
      <c r="D82" s="116"/>
      <c r="E82" s="309"/>
      <c r="F82" s="309"/>
      <c r="G82" s="308"/>
      <c r="H82" s="308"/>
      <c r="I82" s="309"/>
      <c r="J82" s="309"/>
      <c r="K82" s="309"/>
      <c r="L82" s="311"/>
      <c r="M82" s="7"/>
      <c r="N82" s="314"/>
      <c r="P82" s="70"/>
      <c r="Q82" s="54">
        <f>YEAR(Úvod!$F$10)</f>
        <v>1900</v>
      </c>
      <c r="R82" s="54">
        <f t="shared" ref="R82" si="1367">IF(R79=1,Q82+1,Q82)</f>
        <v>1900</v>
      </c>
      <c r="S82" s="54">
        <f t="shared" ref="S82" si="1368">IF(S79=1,R82+1,R82)</f>
        <v>1900</v>
      </c>
      <c r="T82" s="54">
        <f t="shared" ref="T82" si="1369">IF(T79=1,S82+1,S82)</f>
        <v>1900</v>
      </c>
      <c r="U82" s="54">
        <f t="shared" ref="U82" si="1370">IF(U79=1,T82+1,T82)</f>
        <v>1900</v>
      </c>
      <c r="V82" s="54">
        <f t="shared" ref="V82" si="1371">IF(V79=1,U82+1,U82)</f>
        <v>1900</v>
      </c>
      <c r="W82" s="54">
        <f t="shared" ref="W82" si="1372">IF(W79=1,V82+1,V82)</f>
        <v>1900</v>
      </c>
      <c r="X82" s="54">
        <f t="shared" ref="X82" si="1373">IF(X79=1,W82+1,W82)</f>
        <v>1900</v>
      </c>
      <c r="Y82" s="54">
        <f t="shared" ref="Y82" si="1374">IF(Y79=1,X82+1,X82)</f>
        <v>1900</v>
      </c>
      <c r="Z82" s="54">
        <f t="shared" ref="Z82" si="1375">IF(Z79=1,Y82+1,Y82)</f>
        <v>1900</v>
      </c>
      <c r="AA82" s="54">
        <f t="shared" ref="AA82" si="1376">IF(AA79=1,Z82+1,Z82)</f>
        <v>1900</v>
      </c>
      <c r="AB82" s="54">
        <f t="shared" ref="AB82" si="1377">IF(AB79=1,AA82+1,AA82)</f>
        <v>1900</v>
      </c>
      <c r="AC82" s="54">
        <f t="shared" ref="AC82" si="1378">IF(AC79=1,AB82+1,AB82)</f>
        <v>1901</v>
      </c>
      <c r="AD82" s="54">
        <f t="shared" ref="AD82" si="1379">IF(AD79=1,AC82+1,AC82)</f>
        <v>1901</v>
      </c>
      <c r="AE82" s="54">
        <f t="shared" ref="AE82" si="1380">IF(AE79=1,AD82+1,AD82)</f>
        <v>1901</v>
      </c>
      <c r="AF82" s="54">
        <f t="shared" ref="AF82" si="1381">IF(AF79=1,AE82+1,AE82)</f>
        <v>1901</v>
      </c>
      <c r="AG82" s="54">
        <f t="shared" ref="AG82" si="1382">IF(AG79=1,AF82+1,AF82)</f>
        <v>1901</v>
      </c>
      <c r="AH82" s="54">
        <f t="shared" ref="AH82" si="1383">IF(AH79=1,AG82+1,AG82)</f>
        <v>1901</v>
      </c>
      <c r="AI82" s="54">
        <f t="shared" ref="AI82" si="1384">IF(AI79=1,AH82+1,AH82)</f>
        <v>1901</v>
      </c>
      <c r="AJ82" s="54">
        <f t="shared" ref="AJ82" si="1385">IF(AJ79=1,AI82+1,AI82)</f>
        <v>1901</v>
      </c>
      <c r="AK82" s="54">
        <f t="shared" ref="AK82" si="1386">IF(AK79=1,AJ82+1,AJ82)</f>
        <v>1901</v>
      </c>
      <c r="AL82" s="54">
        <f t="shared" ref="AL82" si="1387">IF(AL79=1,AK82+1,AK82)</f>
        <v>1901</v>
      </c>
      <c r="AM82" s="54">
        <f t="shared" ref="AM82" si="1388">IF(AM79=1,AL82+1,AL82)</f>
        <v>1901</v>
      </c>
      <c r="AN82" s="54">
        <f t="shared" ref="AN82" si="1389">IF(AN79=1,AM82+1,AM82)</f>
        <v>1901</v>
      </c>
      <c r="AO82" s="54">
        <f t="shared" ref="AO82" si="1390">IF(AO79=1,AN82+1,AN82)</f>
        <v>1902</v>
      </c>
      <c r="AP82" s="54">
        <f t="shared" ref="AP82" si="1391">IF(AP79=1,AO82+1,AO82)</f>
        <v>1902</v>
      </c>
      <c r="AQ82" s="54">
        <f t="shared" ref="AQ82" si="1392">IF(AQ79=1,AP82+1,AP82)</f>
        <v>1902</v>
      </c>
      <c r="AR82" s="54">
        <f t="shared" ref="AR82" si="1393">IF(AR79=1,AQ82+1,AQ82)</f>
        <v>1902</v>
      </c>
      <c r="AS82" s="54">
        <f t="shared" ref="AS82" si="1394">IF(AS79=1,AR82+1,AR82)</f>
        <v>1902</v>
      </c>
      <c r="AT82" s="54">
        <f t="shared" ref="AT82" si="1395">IF(AT79=1,AS82+1,AS82)</f>
        <v>1902</v>
      </c>
      <c r="AU82" s="54">
        <f t="shared" ref="AU82" si="1396">IF(AU79=1,AT82+1,AT82)</f>
        <v>1902</v>
      </c>
      <c r="AV82" s="54">
        <f t="shared" ref="AV82" si="1397">IF(AV79=1,AU82+1,AU82)</f>
        <v>1902</v>
      </c>
      <c r="AW82" s="54">
        <f t="shared" ref="AW82" si="1398">IF(AW79=1,AV82+1,AV82)</f>
        <v>1902</v>
      </c>
      <c r="AX82" s="54">
        <f t="shared" ref="AX82" si="1399">IF(AX79=1,AW82+1,AW82)</f>
        <v>1902</v>
      </c>
      <c r="AY82" s="54">
        <f t="shared" ref="AY82" si="1400">IF(AY79=1,AX82+1,AX82)</f>
        <v>1902</v>
      </c>
      <c r="AZ82" s="54">
        <f t="shared" ref="AZ82" si="1401">IF(AZ79=1,AY82+1,AY82)</f>
        <v>1902</v>
      </c>
      <c r="BA82" s="54">
        <f t="shared" ref="BA82" si="1402">IF(BA79=1,AZ82+1,AZ82)</f>
        <v>1903</v>
      </c>
      <c r="BB82" s="54">
        <f t="shared" ref="BB82" si="1403">IF(BB79=1,BA82+1,BA82)</f>
        <v>1903</v>
      </c>
      <c r="BC82" s="54">
        <f t="shared" ref="BC82" si="1404">IF(BC79=1,BB82+1,BB82)</f>
        <v>1903</v>
      </c>
      <c r="BD82" s="54">
        <f t="shared" ref="BD82" si="1405">IF(BD79=1,BC82+1,BC82)</f>
        <v>1903</v>
      </c>
      <c r="BE82" s="54">
        <f t="shared" ref="BE82" si="1406">IF(BE79=1,BD82+1,BD82)</f>
        <v>1903</v>
      </c>
      <c r="BF82" s="54">
        <f t="shared" ref="BF82" si="1407">IF(BF79=1,BE82+1,BE82)</f>
        <v>1903</v>
      </c>
      <c r="BG82" s="54">
        <f t="shared" ref="BG82" si="1408">IF(BG79=1,BF82+1,BF82)</f>
        <v>1903</v>
      </c>
      <c r="BH82" s="54">
        <f t="shared" ref="BH82" si="1409">IF(BH79=1,BG82+1,BG82)</f>
        <v>1903</v>
      </c>
      <c r="BI82" s="54">
        <f t="shared" ref="BI82" si="1410">IF(BI79=1,BH82+1,BH82)</f>
        <v>1903</v>
      </c>
      <c r="BJ82" s="54">
        <f t="shared" ref="BJ82" si="1411">IF(BJ79=1,BI82+1,BI82)</f>
        <v>1903</v>
      </c>
      <c r="BK82" s="54">
        <f t="shared" ref="BK82" si="1412">IF(BK79=1,BJ82+1,BJ82)</f>
        <v>1903</v>
      </c>
      <c r="BL82" s="54">
        <f t="shared" ref="BL82" si="1413">IF(BL79=1,BK82+1,BK82)</f>
        <v>1903</v>
      </c>
      <c r="BM82" s="54">
        <f t="shared" ref="BM82" si="1414">IF(BM79=1,BL82+1,BL82)</f>
        <v>1904</v>
      </c>
      <c r="BN82" s="54">
        <f t="shared" ref="BN82" si="1415">IF(BN79=1,BM82+1,BM82)</f>
        <v>1904</v>
      </c>
      <c r="BO82" s="54">
        <f t="shared" ref="BO82" si="1416">IF(BO79=1,BN82+1,BN82)</f>
        <v>1904</v>
      </c>
      <c r="BP82" s="54">
        <f t="shared" ref="BP82" si="1417">IF(BP79=1,BO82+1,BO82)</f>
        <v>1904</v>
      </c>
      <c r="BQ82" s="54">
        <f t="shared" ref="BQ82" si="1418">IF(BQ79=1,BP82+1,BP82)</f>
        <v>1904</v>
      </c>
      <c r="BR82" s="54">
        <f t="shared" ref="BR82" si="1419">IF(BR79=1,BQ82+1,BQ82)</f>
        <v>1904</v>
      </c>
      <c r="BS82" s="54">
        <f t="shared" ref="BS82" si="1420">IF(BS79=1,BR82+1,BR82)</f>
        <v>1904</v>
      </c>
      <c r="BT82" s="54">
        <f t="shared" ref="BT82" si="1421">IF(BT79=1,BS82+1,BS82)</f>
        <v>1904</v>
      </c>
      <c r="BU82" s="54">
        <f t="shared" ref="BU82" si="1422">IF(BU79=1,BT82+1,BT82)</f>
        <v>1904</v>
      </c>
      <c r="BV82" s="54">
        <f t="shared" ref="BV82" si="1423">IF(BV79=1,BU82+1,BU82)</f>
        <v>1904</v>
      </c>
      <c r="BW82" s="54">
        <f t="shared" ref="BW82" si="1424">IF(BW79=1,BV82+1,BV82)</f>
        <v>1904</v>
      </c>
      <c r="BX82" s="54">
        <f t="shared" ref="BX82" si="1425">IF(BX79=1,BW82+1,BW82)</f>
        <v>1904</v>
      </c>
      <c r="BY82" s="163"/>
      <c r="BZ82" s="164"/>
      <c r="CA82" s="165"/>
      <c r="CB82" s="165"/>
    </row>
    <row r="83" spans="1:96" s="98" customFormat="1" ht="16.2" customHeight="1" x14ac:dyDescent="0.3">
      <c r="A83" s="230"/>
      <c r="B83" s="105"/>
      <c r="C83" s="116"/>
      <c r="D83" s="116"/>
      <c r="E83" s="309"/>
      <c r="F83" s="309"/>
      <c r="G83" s="308"/>
      <c r="H83" s="308"/>
      <c r="I83" s="309"/>
      <c r="J83" s="310"/>
      <c r="K83" s="309"/>
      <c r="L83" s="312"/>
      <c r="M83" s="7"/>
      <c r="N83" s="315"/>
      <c r="P83" s="57" t="s">
        <v>170</v>
      </c>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63"/>
      <c r="BZ83" s="164"/>
      <c r="CA83" s="165"/>
      <c r="CB83" s="165"/>
    </row>
    <row r="84" spans="1:96" s="98" customFormat="1" ht="23.4" customHeight="1" x14ac:dyDescent="0.3">
      <c r="A84" s="97"/>
      <c r="B84" s="117" t="s">
        <v>7</v>
      </c>
      <c r="C84" s="297"/>
      <c r="D84" s="297"/>
      <c r="E84" s="197"/>
      <c r="F84" s="193"/>
      <c r="G84" s="198"/>
      <c r="H84" s="199"/>
      <c r="I84" s="198"/>
      <c r="J84" s="167">
        <f>IF(I84="",0,IF(I84='Podpůrná data'!$A$10,'Podpůrná data'!$B$10,'Podpůrná data'!$B$11))</f>
        <v>0</v>
      </c>
      <c r="K84" s="166">
        <f>IFERROR(INT(ROUND(H84,2)*(VLOOKUP(INT(G84),'Podpůrná data'!$A$14:$B$73,2,FALSE))*(G84/(INT(G84)))),0)</f>
        <v>0</v>
      </c>
      <c r="L84" s="55">
        <f>J84*K84</f>
        <v>0</v>
      </c>
      <c r="M84" s="56">
        <f>IF(L84&gt;0,IF(ISTEXT(C84)=TRUE,0,1),0)</f>
        <v>0</v>
      </c>
      <c r="N84" s="142">
        <f>IF(L84&gt;0,1,0)</f>
        <v>0</v>
      </c>
      <c r="O84" s="118"/>
      <c r="P84" s="57" t="s">
        <v>94</v>
      </c>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200"/>
      <c r="BM84" s="200"/>
      <c r="BN84" s="200"/>
      <c r="BO84" s="200"/>
      <c r="BP84" s="200"/>
      <c r="BQ84" s="200"/>
      <c r="BR84" s="200"/>
      <c r="BS84" s="200"/>
      <c r="BT84" s="200"/>
      <c r="BU84" s="200"/>
      <c r="BV84" s="200"/>
      <c r="BW84" s="200"/>
      <c r="BX84" s="200"/>
      <c r="BY84" s="298">
        <f>SUM(Q92:BX92)</f>
        <v>0</v>
      </c>
      <c r="BZ84" s="300">
        <f>SUM(Q93:BX93)</f>
        <v>0</v>
      </c>
      <c r="CA84" s="302">
        <f>IF($N84=0,0,IF($BY84&gt;=215*$H84,1,0))</f>
        <v>0</v>
      </c>
      <c r="CB84" s="302">
        <f>IF($BY84&gt;=215*$H84,0,(CEILING(215*$H84,1)-$BY84))</f>
        <v>0</v>
      </c>
    </row>
    <row r="85" spans="1:96" s="98" customFormat="1" ht="28.8" x14ac:dyDescent="0.3">
      <c r="A85" s="97"/>
      <c r="B85" s="119"/>
      <c r="C85" s="73"/>
      <c r="D85" s="73"/>
      <c r="E85" s="73"/>
      <c r="F85" s="73"/>
      <c r="G85" s="73"/>
      <c r="H85" s="73"/>
      <c r="I85" s="73"/>
      <c r="J85" s="73"/>
      <c r="K85" s="73"/>
      <c r="L85" s="58"/>
      <c r="M85" s="7"/>
      <c r="N85" s="160"/>
      <c r="P85" s="57" t="s">
        <v>140</v>
      </c>
      <c r="Q85" s="201"/>
      <c r="R85" s="201"/>
      <c r="S85" s="201"/>
      <c r="T85" s="201"/>
      <c r="U85" s="201"/>
      <c r="V85" s="201"/>
      <c r="W85" s="201"/>
      <c r="X85" s="201"/>
      <c r="Y85" s="201"/>
      <c r="Z85" s="201"/>
      <c r="AA85" s="201"/>
      <c r="AB85" s="201"/>
      <c r="AC85" s="201"/>
      <c r="AD85" s="201"/>
      <c r="AE85" s="201"/>
      <c r="AF85" s="201"/>
      <c r="AG85" s="201"/>
      <c r="AH85" s="201"/>
      <c r="AI85" s="201"/>
      <c r="AJ85" s="201"/>
      <c r="AK85" s="201"/>
      <c r="AL85" s="201"/>
      <c r="AM85" s="201"/>
      <c r="AN85" s="201"/>
      <c r="AO85" s="201"/>
      <c r="AP85" s="201"/>
      <c r="AQ85" s="201"/>
      <c r="AR85" s="201"/>
      <c r="AS85" s="201"/>
      <c r="AT85" s="201"/>
      <c r="AU85" s="201"/>
      <c r="AV85" s="201"/>
      <c r="AW85" s="201"/>
      <c r="AX85" s="201"/>
      <c r="AY85" s="201"/>
      <c r="AZ85" s="201"/>
      <c r="BA85" s="201"/>
      <c r="BB85" s="201"/>
      <c r="BC85" s="201"/>
      <c r="BD85" s="201"/>
      <c r="BE85" s="201"/>
      <c r="BF85" s="201"/>
      <c r="BG85" s="201"/>
      <c r="BH85" s="201"/>
      <c r="BI85" s="201"/>
      <c r="BJ85" s="201"/>
      <c r="BK85" s="201"/>
      <c r="BL85" s="201"/>
      <c r="BM85" s="201"/>
      <c r="BN85" s="201"/>
      <c r="BO85" s="201"/>
      <c r="BP85" s="201"/>
      <c r="BQ85" s="201"/>
      <c r="BR85" s="201"/>
      <c r="BS85" s="201"/>
      <c r="BT85" s="201"/>
      <c r="BU85" s="201"/>
      <c r="BV85" s="201"/>
      <c r="BW85" s="201"/>
      <c r="BX85" s="201"/>
      <c r="BY85" s="298"/>
      <c r="BZ85" s="300"/>
      <c r="CA85" s="302"/>
      <c r="CB85" s="302"/>
    </row>
    <row r="86" spans="1:96" s="98" customFormat="1" ht="14.4" hidden="1" customHeight="1" x14ac:dyDescent="0.3">
      <c r="A86" s="97"/>
      <c r="B86" s="119"/>
      <c r="C86" s="73"/>
      <c r="D86" s="73"/>
      <c r="E86" s="73"/>
      <c r="F86" s="73"/>
      <c r="G86" s="73"/>
      <c r="H86" s="73"/>
      <c r="I86" s="73"/>
      <c r="J86" s="73"/>
      <c r="K86" s="73"/>
      <c r="L86" s="58"/>
      <c r="M86" s="7"/>
      <c r="N86" s="160"/>
      <c r="P86" s="59" t="s">
        <v>141</v>
      </c>
      <c r="Q86" s="60">
        <f>IF(Q84&lt;&gt;0,1,0)</f>
        <v>0</v>
      </c>
      <c r="R86" s="60">
        <f t="shared" ref="R86" si="1426">IF(Q86&gt;0,Q86+1,IF(R84&lt;&gt;0,1,0))</f>
        <v>0</v>
      </c>
      <c r="S86" s="60">
        <f t="shared" ref="S86" si="1427">IF(R86&gt;0,R86+1,IF(S84&lt;&gt;0,1,0))</f>
        <v>0</v>
      </c>
      <c r="T86" s="60">
        <f t="shared" ref="T86" si="1428">IF(S86&gt;0,S86+1,IF(T84&lt;&gt;0,1,0))</f>
        <v>0</v>
      </c>
      <c r="U86" s="60">
        <f t="shared" ref="U86" si="1429">IF(T86&gt;0,T86+1,IF(U84&lt;&gt;0,1,0))</f>
        <v>0</v>
      </c>
      <c r="V86" s="60">
        <f t="shared" ref="V86" si="1430">IF(U86&gt;0,U86+1,IF(V84&lt;&gt;0,1,0))</f>
        <v>0</v>
      </c>
      <c r="W86" s="60">
        <f t="shared" ref="W86" si="1431">IF(V86&gt;0,V86+1,IF(W84&lt;&gt;0,1,0))</f>
        <v>0</v>
      </c>
      <c r="X86" s="60">
        <f t="shared" ref="X86" si="1432">IF(W86&gt;0,W86+1,IF(X84&lt;&gt;0,1,0))</f>
        <v>0</v>
      </c>
      <c r="Y86" s="60">
        <f t="shared" ref="Y86" si="1433">IF(X86&gt;0,X86+1,IF(Y84&lt;&gt;0,1,0))</f>
        <v>0</v>
      </c>
      <c r="Z86" s="60">
        <f t="shared" ref="Z86" si="1434">IF(Y86&gt;0,Y86+1,IF(Z84&lt;&gt;0,1,0))</f>
        <v>0</v>
      </c>
      <c r="AA86" s="60">
        <f t="shared" ref="AA86" si="1435">IF(Z86&gt;0,Z86+1,IF(AA84&lt;&gt;0,1,0))</f>
        <v>0</v>
      </c>
      <c r="AB86" s="60">
        <f t="shared" ref="AB86" si="1436">IF(AA86&gt;0,AA86+1,IF(AB84&lt;&gt;0,1,0))</f>
        <v>0</v>
      </c>
      <c r="AC86" s="60">
        <f t="shared" ref="AC86" si="1437">IF(AB86&gt;0,AB86+1,IF(AC84&lt;&gt;0,1,0))</f>
        <v>0</v>
      </c>
      <c r="AD86" s="60">
        <f t="shared" ref="AD86" si="1438">IF(AC86&gt;0,AC86+1,IF(AD84&lt;&gt;0,1,0))</f>
        <v>0</v>
      </c>
      <c r="AE86" s="60">
        <f t="shared" ref="AE86" si="1439">IF(AD86&gt;0,AD86+1,IF(AE84&lt;&gt;0,1,0))</f>
        <v>0</v>
      </c>
      <c r="AF86" s="60">
        <f t="shared" ref="AF86" si="1440">IF(AE86&gt;0,AE86+1,IF(AF84&lt;&gt;0,1,0))</f>
        <v>0</v>
      </c>
      <c r="AG86" s="60">
        <f t="shared" ref="AG86" si="1441">IF(AF86&gt;0,AF86+1,IF(AG84&lt;&gt;0,1,0))</f>
        <v>0</v>
      </c>
      <c r="AH86" s="60">
        <f t="shared" ref="AH86" si="1442">IF(AG86&gt;0,AG86+1,IF(AH84&lt;&gt;0,1,0))</f>
        <v>0</v>
      </c>
      <c r="AI86" s="60">
        <f t="shared" ref="AI86" si="1443">IF(AH86&gt;0,AH86+1,IF(AI84&lt;&gt;0,1,0))</f>
        <v>0</v>
      </c>
      <c r="AJ86" s="60">
        <f t="shared" ref="AJ86" si="1444">IF(AI86&gt;0,AI86+1,IF(AJ84&lt;&gt;0,1,0))</f>
        <v>0</v>
      </c>
      <c r="AK86" s="60">
        <f t="shared" ref="AK86" si="1445">IF(AJ86&gt;0,AJ86+1,IF(AK84&lt;&gt;0,1,0))</f>
        <v>0</v>
      </c>
      <c r="AL86" s="60">
        <f t="shared" ref="AL86" si="1446">IF(AK86&gt;0,AK86+1,IF(AL84&lt;&gt;0,1,0))</f>
        <v>0</v>
      </c>
      <c r="AM86" s="60">
        <f t="shared" ref="AM86" si="1447">IF(AL86&gt;0,AL86+1,IF(AM84&lt;&gt;0,1,0))</f>
        <v>0</v>
      </c>
      <c r="AN86" s="60">
        <f t="shared" ref="AN86" si="1448">IF(AM86&gt;0,AM86+1,IF(AN84&lt;&gt;0,1,0))</f>
        <v>0</v>
      </c>
      <c r="AO86" s="60">
        <f t="shared" ref="AO86" si="1449">IF(AN86&gt;0,AN86+1,IF(AO84&lt;&gt;0,1,0))</f>
        <v>0</v>
      </c>
      <c r="AP86" s="60">
        <f t="shared" ref="AP86" si="1450">IF(AO86&gt;0,AO86+1,IF(AP84&lt;&gt;0,1,0))</f>
        <v>0</v>
      </c>
      <c r="AQ86" s="60">
        <f t="shared" ref="AQ86" si="1451">IF(AP86&gt;0,AP86+1,IF(AQ84&lt;&gt;0,1,0))</f>
        <v>0</v>
      </c>
      <c r="AR86" s="60">
        <f t="shared" ref="AR86" si="1452">IF(AQ86&gt;0,AQ86+1,IF(AR84&lt;&gt;0,1,0))</f>
        <v>0</v>
      </c>
      <c r="AS86" s="60">
        <f t="shared" ref="AS86" si="1453">IF(AR86&gt;0,AR86+1,IF(AS84&lt;&gt;0,1,0))</f>
        <v>0</v>
      </c>
      <c r="AT86" s="60">
        <f t="shared" ref="AT86" si="1454">IF(AS86&gt;0,AS86+1,IF(AT84&lt;&gt;0,1,0))</f>
        <v>0</v>
      </c>
      <c r="AU86" s="60">
        <f t="shared" ref="AU86" si="1455">IF(AT86&gt;0,AT86+1,IF(AU84&lt;&gt;0,1,0))</f>
        <v>0</v>
      </c>
      <c r="AV86" s="60">
        <f t="shared" ref="AV86" si="1456">IF(AU86&gt;0,AU86+1,IF(AV84&lt;&gt;0,1,0))</f>
        <v>0</v>
      </c>
      <c r="AW86" s="60">
        <f t="shared" ref="AW86" si="1457">IF(AV86&gt;0,AV86+1,IF(AW84&lt;&gt;0,1,0))</f>
        <v>0</v>
      </c>
      <c r="AX86" s="60">
        <f t="shared" ref="AX86" si="1458">IF(AW86&gt;0,AW86+1,IF(AX84&lt;&gt;0,1,0))</f>
        <v>0</v>
      </c>
      <c r="AY86" s="60">
        <f t="shared" ref="AY86" si="1459">IF(AX86&gt;0,AX86+1,IF(AY84&lt;&gt;0,1,0))</f>
        <v>0</v>
      </c>
      <c r="AZ86" s="60">
        <f t="shared" ref="AZ86" si="1460">IF(AY86&gt;0,AY86+1,IF(AZ84&lt;&gt;0,1,0))</f>
        <v>0</v>
      </c>
      <c r="BA86" s="60">
        <f t="shared" ref="BA86" si="1461">IF(AZ86&gt;0,AZ86+1,IF(BA84&lt;&gt;0,1,0))</f>
        <v>0</v>
      </c>
      <c r="BB86" s="60">
        <f t="shared" ref="BB86" si="1462">IF(BA86&gt;0,BA86+1,IF(BB84&lt;&gt;0,1,0))</f>
        <v>0</v>
      </c>
      <c r="BC86" s="60">
        <f t="shared" ref="BC86" si="1463">IF(BB86&gt;0,BB86+1,IF(BC84&lt;&gt;0,1,0))</f>
        <v>0</v>
      </c>
      <c r="BD86" s="60">
        <f t="shared" ref="BD86" si="1464">IF(BC86&gt;0,BC86+1,IF(BD84&lt;&gt;0,1,0))</f>
        <v>0</v>
      </c>
      <c r="BE86" s="60">
        <f t="shared" ref="BE86" si="1465">IF(BD86&gt;0,BD86+1,IF(BE84&lt;&gt;0,1,0))</f>
        <v>0</v>
      </c>
      <c r="BF86" s="60">
        <f t="shared" ref="BF86" si="1466">IF(BE86&gt;0,BE86+1,IF(BF84&lt;&gt;0,1,0))</f>
        <v>0</v>
      </c>
      <c r="BG86" s="60">
        <f t="shared" ref="BG86" si="1467">IF(BF86&gt;0,BF86+1,IF(BG84&lt;&gt;0,1,0))</f>
        <v>0</v>
      </c>
      <c r="BH86" s="60">
        <f t="shared" ref="BH86" si="1468">IF(BG86&gt;0,BG86+1,IF(BH84&lt;&gt;0,1,0))</f>
        <v>0</v>
      </c>
      <c r="BI86" s="60">
        <f t="shared" ref="BI86" si="1469">IF(BH86&gt;0,BH86+1,IF(BI84&lt;&gt;0,1,0))</f>
        <v>0</v>
      </c>
      <c r="BJ86" s="60">
        <f t="shared" ref="BJ86" si="1470">IF(BI86&gt;0,BI86+1,IF(BJ84&lt;&gt;0,1,0))</f>
        <v>0</v>
      </c>
      <c r="BK86" s="60">
        <f t="shared" ref="BK86" si="1471">IF(BJ86&gt;0,BJ86+1,IF(BK84&lt;&gt;0,1,0))</f>
        <v>0</v>
      </c>
      <c r="BL86" s="60">
        <f t="shared" ref="BL86" si="1472">IF(BK86&gt;0,BK86+1,IF(BL84&lt;&gt;0,1,0))</f>
        <v>0</v>
      </c>
      <c r="BM86" s="60">
        <f t="shared" ref="BM86" si="1473">IF(BL86&gt;0,BL86+1,IF(BM84&lt;&gt;0,1,0))</f>
        <v>0</v>
      </c>
      <c r="BN86" s="60">
        <f t="shared" ref="BN86" si="1474">IF(BM86&gt;0,BM86+1,IF(BN84&lt;&gt;0,1,0))</f>
        <v>0</v>
      </c>
      <c r="BO86" s="60">
        <f t="shared" ref="BO86" si="1475">IF(BN86&gt;0,BN86+1,IF(BO84&lt;&gt;0,1,0))</f>
        <v>0</v>
      </c>
      <c r="BP86" s="60">
        <f t="shared" ref="BP86" si="1476">IF(BO86&gt;0,BO86+1,IF(BP84&lt;&gt;0,1,0))</f>
        <v>0</v>
      </c>
      <c r="BQ86" s="60">
        <f t="shared" ref="BQ86" si="1477">IF(BP86&gt;0,BP86+1,IF(BQ84&lt;&gt;0,1,0))</f>
        <v>0</v>
      </c>
      <c r="BR86" s="60">
        <f t="shared" ref="BR86" si="1478">IF(BQ86&gt;0,BQ86+1,IF(BR84&lt;&gt;0,1,0))</f>
        <v>0</v>
      </c>
      <c r="BS86" s="60">
        <f t="shared" ref="BS86" si="1479">IF(BR86&gt;0,BR86+1,IF(BS84&lt;&gt;0,1,0))</f>
        <v>0</v>
      </c>
      <c r="BT86" s="60">
        <f t="shared" ref="BT86" si="1480">IF(BS86&gt;0,BS86+1,IF(BT84&lt;&gt;0,1,0))</f>
        <v>0</v>
      </c>
      <c r="BU86" s="60">
        <f t="shared" ref="BU86" si="1481">IF(BT86&gt;0,BT86+1,IF(BU84&lt;&gt;0,1,0))</f>
        <v>0</v>
      </c>
      <c r="BV86" s="60">
        <f t="shared" ref="BV86" si="1482">IF(BU86&gt;0,BU86+1,IF(BV84&lt;&gt;0,1,0))</f>
        <v>0</v>
      </c>
      <c r="BW86" s="60">
        <f t="shared" ref="BW86" si="1483">IF(BV86&gt;0,BV86+1,IF(BW84&lt;&gt;0,1,0))</f>
        <v>0</v>
      </c>
      <c r="BX86" s="60">
        <f t="shared" ref="BX86" si="1484">IF(BW86&gt;0,BW86+1,IF(BX84&lt;&gt;0,1,0))</f>
        <v>0</v>
      </c>
      <c r="BY86" s="298"/>
      <c r="BZ86" s="300"/>
      <c r="CA86" s="302"/>
      <c r="CB86" s="302"/>
    </row>
    <row r="87" spans="1:96" s="98" customFormat="1" ht="14.4" hidden="1" customHeight="1" x14ac:dyDescent="0.3">
      <c r="A87" s="97"/>
      <c r="B87" s="119"/>
      <c r="C87" s="73"/>
      <c r="D87" s="73"/>
      <c r="E87" s="73"/>
      <c r="F87" s="73"/>
      <c r="G87" s="73"/>
      <c r="H87" s="73"/>
      <c r="I87" s="73"/>
      <c r="J87" s="73"/>
      <c r="K87" s="73"/>
      <c r="L87" s="58"/>
      <c r="M87" s="7"/>
      <c r="N87" s="160"/>
      <c r="P87" s="59" t="s">
        <v>142</v>
      </c>
      <c r="Q87" s="60">
        <f>Q86</f>
        <v>0</v>
      </c>
      <c r="R87" s="60">
        <f>IF(R86=0,0,IF(OR(Q87=0,Q87=12),1,Q87+1))</f>
        <v>0</v>
      </c>
      <c r="S87" s="60">
        <f t="shared" ref="S87" si="1485">IF(S86=0,0,IF(OR(R87=0,R87=12),1,R87+1))</f>
        <v>0</v>
      </c>
      <c r="T87" s="60">
        <f t="shared" ref="T87" si="1486">IF(T86=0,0,IF(OR(S87=0,S87=12),1,S87+1))</f>
        <v>0</v>
      </c>
      <c r="U87" s="60">
        <f t="shared" ref="U87" si="1487">IF(U86=0,0,IF(OR(T87=0,T87=12),1,T87+1))</f>
        <v>0</v>
      </c>
      <c r="V87" s="60">
        <f t="shared" ref="V87" si="1488">IF(V86=0,0,IF(OR(U87=0,U87=12),1,U87+1))</f>
        <v>0</v>
      </c>
      <c r="W87" s="60">
        <f t="shared" ref="W87" si="1489">IF(W86=0,0,IF(OR(V87=0,V87=12),1,V87+1))</f>
        <v>0</v>
      </c>
      <c r="X87" s="60">
        <f t="shared" ref="X87" si="1490">IF(X86=0,0,IF(OR(W87=0,W87=12),1,W87+1))</f>
        <v>0</v>
      </c>
      <c r="Y87" s="60">
        <f t="shared" ref="Y87" si="1491">IF(Y86=0,0,IF(OR(X87=0,X87=12),1,X87+1))</f>
        <v>0</v>
      </c>
      <c r="Z87" s="60">
        <f t="shared" ref="Z87" si="1492">IF(Z86=0,0,IF(OR(Y87=0,Y87=12),1,Y87+1))</f>
        <v>0</v>
      </c>
      <c r="AA87" s="60">
        <f t="shared" ref="AA87" si="1493">IF(AA86=0,0,IF(OR(Z87=0,Z87=12),1,Z87+1))</f>
        <v>0</v>
      </c>
      <c r="AB87" s="60">
        <f t="shared" ref="AB87" si="1494">IF(AB86=0,0,IF(OR(AA87=0,AA87=12),1,AA87+1))</f>
        <v>0</v>
      </c>
      <c r="AC87" s="60">
        <f t="shared" ref="AC87" si="1495">IF(AC86=0,0,IF(OR(AB87=0,AB87=12),1,AB87+1))</f>
        <v>0</v>
      </c>
      <c r="AD87" s="60">
        <f t="shared" ref="AD87" si="1496">IF(AD86=0,0,IF(OR(AC87=0,AC87=12),1,AC87+1))</f>
        <v>0</v>
      </c>
      <c r="AE87" s="60">
        <f t="shared" ref="AE87" si="1497">IF(AE86=0,0,IF(OR(AD87=0,AD87=12),1,AD87+1))</f>
        <v>0</v>
      </c>
      <c r="AF87" s="60">
        <f t="shared" ref="AF87" si="1498">IF(AF86=0,0,IF(OR(AE87=0,AE87=12),1,AE87+1))</f>
        <v>0</v>
      </c>
      <c r="AG87" s="60">
        <f t="shared" ref="AG87" si="1499">IF(AG86=0,0,IF(OR(AF87=0,AF87=12),1,AF87+1))</f>
        <v>0</v>
      </c>
      <c r="AH87" s="60">
        <f t="shared" ref="AH87" si="1500">IF(AH86=0,0,IF(OR(AG87=0,AG87=12),1,AG87+1))</f>
        <v>0</v>
      </c>
      <c r="AI87" s="60">
        <f t="shared" ref="AI87" si="1501">IF(AI86=0,0,IF(OR(AH87=0,AH87=12),1,AH87+1))</f>
        <v>0</v>
      </c>
      <c r="AJ87" s="60">
        <f t="shared" ref="AJ87" si="1502">IF(AJ86=0,0,IF(OR(AI87=0,AI87=12),1,AI87+1))</f>
        <v>0</v>
      </c>
      <c r="AK87" s="60">
        <f t="shared" ref="AK87" si="1503">IF(AK86=0,0,IF(OR(AJ87=0,AJ87=12),1,AJ87+1))</f>
        <v>0</v>
      </c>
      <c r="AL87" s="60">
        <f t="shared" ref="AL87" si="1504">IF(AL86=0,0,IF(OR(AK87=0,AK87=12),1,AK87+1))</f>
        <v>0</v>
      </c>
      <c r="AM87" s="60">
        <f t="shared" ref="AM87" si="1505">IF(AM86=0,0,IF(OR(AL87=0,AL87=12),1,AL87+1))</f>
        <v>0</v>
      </c>
      <c r="AN87" s="60">
        <f t="shared" ref="AN87" si="1506">IF(AN86=0,0,IF(OR(AM87=0,AM87=12),1,AM87+1))</f>
        <v>0</v>
      </c>
      <c r="AO87" s="60">
        <f t="shared" ref="AO87" si="1507">IF(AO86=0,0,IF(OR(AN87=0,AN87=12),1,AN87+1))</f>
        <v>0</v>
      </c>
      <c r="AP87" s="60">
        <f t="shared" ref="AP87" si="1508">IF(AP86=0,0,IF(OR(AO87=0,AO87=12),1,AO87+1))</f>
        <v>0</v>
      </c>
      <c r="AQ87" s="60">
        <f t="shared" ref="AQ87" si="1509">IF(AQ86=0,0,IF(OR(AP87=0,AP87=12),1,AP87+1))</f>
        <v>0</v>
      </c>
      <c r="AR87" s="60">
        <f t="shared" ref="AR87" si="1510">IF(AR86=0,0,IF(OR(AQ87=0,AQ87=12),1,AQ87+1))</f>
        <v>0</v>
      </c>
      <c r="AS87" s="60">
        <f t="shared" ref="AS87" si="1511">IF(AS86=0,0,IF(OR(AR87=0,AR87=12),1,AR87+1))</f>
        <v>0</v>
      </c>
      <c r="AT87" s="60">
        <f t="shared" ref="AT87" si="1512">IF(AT86=0,0,IF(OR(AS87=0,AS87=12),1,AS87+1))</f>
        <v>0</v>
      </c>
      <c r="AU87" s="60">
        <f t="shared" ref="AU87" si="1513">IF(AU86=0,0,IF(OR(AT87=0,AT87=12),1,AT87+1))</f>
        <v>0</v>
      </c>
      <c r="AV87" s="60">
        <f t="shared" ref="AV87" si="1514">IF(AV86=0,0,IF(OR(AU87=0,AU87=12),1,AU87+1))</f>
        <v>0</v>
      </c>
      <c r="AW87" s="60">
        <f t="shared" ref="AW87" si="1515">IF(AW86=0,0,IF(OR(AV87=0,AV87=12),1,AV87+1))</f>
        <v>0</v>
      </c>
      <c r="AX87" s="60">
        <f t="shared" ref="AX87" si="1516">IF(AX86=0,0,IF(OR(AW87=0,AW87=12),1,AW87+1))</f>
        <v>0</v>
      </c>
      <c r="AY87" s="60">
        <f t="shared" ref="AY87" si="1517">IF(AY86=0,0,IF(OR(AX87=0,AX87=12),1,AX87+1))</f>
        <v>0</v>
      </c>
      <c r="AZ87" s="60">
        <f t="shared" ref="AZ87" si="1518">IF(AZ86=0,0,IF(OR(AY87=0,AY87=12),1,AY87+1))</f>
        <v>0</v>
      </c>
      <c r="BA87" s="60">
        <f t="shared" ref="BA87" si="1519">IF(BA86=0,0,IF(OR(AZ87=0,AZ87=12),1,AZ87+1))</f>
        <v>0</v>
      </c>
      <c r="BB87" s="60">
        <f t="shared" ref="BB87" si="1520">IF(BB86=0,0,IF(OR(BA87=0,BA87=12),1,BA87+1))</f>
        <v>0</v>
      </c>
      <c r="BC87" s="60">
        <f t="shared" ref="BC87" si="1521">IF(BC86=0,0,IF(OR(BB87=0,BB87=12),1,BB87+1))</f>
        <v>0</v>
      </c>
      <c r="BD87" s="60">
        <f t="shared" ref="BD87" si="1522">IF(BD86=0,0,IF(OR(BC87=0,BC87=12),1,BC87+1))</f>
        <v>0</v>
      </c>
      <c r="BE87" s="60">
        <f t="shared" ref="BE87" si="1523">IF(BE86=0,0,IF(OR(BD87=0,BD87=12),1,BD87+1))</f>
        <v>0</v>
      </c>
      <c r="BF87" s="60">
        <f t="shared" ref="BF87" si="1524">IF(BF86=0,0,IF(OR(BE87=0,BE87=12),1,BE87+1))</f>
        <v>0</v>
      </c>
      <c r="BG87" s="60">
        <f t="shared" ref="BG87" si="1525">IF(BG86=0,0,IF(OR(BF87=0,BF87=12),1,BF87+1))</f>
        <v>0</v>
      </c>
      <c r="BH87" s="60">
        <f t="shared" ref="BH87" si="1526">IF(BH86=0,0,IF(OR(BG87=0,BG87=12),1,BG87+1))</f>
        <v>0</v>
      </c>
      <c r="BI87" s="60">
        <f t="shared" ref="BI87" si="1527">IF(BI86=0,0,IF(OR(BH87=0,BH87=12),1,BH87+1))</f>
        <v>0</v>
      </c>
      <c r="BJ87" s="60">
        <f t="shared" ref="BJ87" si="1528">IF(BJ86=0,0,IF(OR(BI87=0,BI87=12),1,BI87+1))</f>
        <v>0</v>
      </c>
      <c r="BK87" s="60">
        <f t="shared" ref="BK87" si="1529">IF(BK86=0,0,IF(OR(BJ87=0,BJ87=12),1,BJ87+1))</f>
        <v>0</v>
      </c>
      <c r="BL87" s="60">
        <f t="shared" ref="BL87" si="1530">IF(BL86=0,0,IF(OR(BK87=0,BK87=12),1,BK87+1))</f>
        <v>0</v>
      </c>
      <c r="BM87" s="60">
        <f t="shared" ref="BM87" si="1531">IF(BM86=0,0,IF(OR(BL87=0,BL87=12),1,BL87+1))</f>
        <v>0</v>
      </c>
      <c r="BN87" s="60">
        <f t="shared" ref="BN87" si="1532">IF(BN86=0,0,IF(OR(BM87=0,BM87=12),1,BM87+1))</f>
        <v>0</v>
      </c>
      <c r="BO87" s="60">
        <f t="shared" ref="BO87" si="1533">IF(BO86=0,0,IF(OR(BN87=0,BN87=12),1,BN87+1))</f>
        <v>0</v>
      </c>
      <c r="BP87" s="60">
        <f t="shared" ref="BP87" si="1534">IF(BP86=0,0,IF(OR(BO87=0,BO87=12),1,BO87+1))</f>
        <v>0</v>
      </c>
      <c r="BQ87" s="60">
        <f t="shared" ref="BQ87" si="1535">IF(BQ86=0,0,IF(OR(BP87=0,BP87=12),1,BP87+1))</f>
        <v>0</v>
      </c>
      <c r="BR87" s="60">
        <f t="shared" ref="BR87" si="1536">IF(BR86=0,0,IF(OR(BQ87=0,BQ87=12),1,BQ87+1))</f>
        <v>0</v>
      </c>
      <c r="BS87" s="60">
        <f t="shared" ref="BS87" si="1537">IF(BS86=0,0,IF(OR(BR87=0,BR87=12),1,BR87+1))</f>
        <v>0</v>
      </c>
      <c r="BT87" s="60">
        <f t="shared" ref="BT87" si="1538">IF(BT86=0,0,IF(OR(BS87=0,BS87=12),1,BS87+1))</f>
        <v>0</v>
      </c>
      <c r="BU87" s="60">
        <f t="shared" ref="BU87" si="1539">IF(BU86=0,0,IF(OR(BT87=0,BT87=12),1,BT87+1))</f>
        <v>0</v>
      </c>
      <c r="BV87" s="60">
        <f t="shared" ref="BV87" si="1540">IF(BV86=0,0,IF(OR(BU87=0,BU87=12),1,BU87+1))</f>
        <v>0</v>
      </c>
      <c r="BW87" s="60">
        <f t="shared" ref="BW87" si="1541">IF(BW86=0,0,IF(OR(BV87=0,BV87=12),1,BV87+1))</f>
        <v>0</v>
      </c>
      <c r="BX87" s="60">
        <f t="shared" ref="BX87" si="1542">IF(BX86=0,0,IF(OR(BW87=0,BW87=12),1,BW87+1))</f>
        <v>0</v>
      </c>
      <c r="BY87" s="298"/>
      <c r="BZ87" s="300"/>
      <c r="CA87" s="302"/>
      <c r="CB87" s="302"/>
    </row>
    <row r="88" spans="1:96" s="98" customFormat="1" ht="43.2" x14ac:dyDescent="0.3">
      <c r="A88" s="97"/>
      <c r="B88" s="119"/>
      <c r="C88" s="73"/>
      <c r="D88" s="73"/>
      <c r="E88" s="73"/>
      <c r="F88" s="73"/>
      <c r="G88" s="73"/>
      <c r="H88" s="73"/>
      <c r="I88" s="73"/>
      <c r="J88" s="73"/>
      <c r="K88" s="73"/>
      <c r="L88" s="58"/>
      <c r="M88" s="7"/>
      <c r="N88" s="160"/>
      <c r="P88" s="57" t="s">
        <v>221</v>
      </c>
      <c r="Q88" s="62">
        <f>IF(Q87&gt;0,IF(Q91&gt;$K84,$K84,Q91),0)</f>
        <v>0</v>
      </c>
      <c r="R88" s="62">
        <f>IF(R87&gt;0,IF((SUMIFS($Q90:Q90,$Q87:Q87,12)+IF(Q87=12,0,Q88)+R91)&gt;=$K84,$K84-FLOOR(SUMIFS($Q90:Q90,$Q87:Q87,12),1),IF(R87=1,R91,R91+Q88)),0)</f>
        <v>0</v>
      </c>
      <c r="S88" s="62">
        <f>IF(S87&gt;0,IF((SUMIFS($Q90:R90,$Q87:R87,12)+IF(R87=12,0,R88)+S91)&gt;=$K84,$K84-FLOOR(SUMIFS($Q90:R90,$Q87:R87,12),1),IF(S87=1,S91,S91+R88)),0)</f>
        <v>0</v>
      </c>
      <c r="T88" s="62">
        <f>IF(T87&gt;0,IF((SUMIFS($Q90:S90,$Q87:S87,12)+IF(S87=12,0,S88)+T91)&gt;=$K84,$K84-FLOOR(SUMIFS($Q90:S90,$Q87:S87,12),1),IF(T87=1,T91,T91+S88)),0)</f>
        <v>0</v>
      </c>
      <c r="U88" s="62">
        <f>IF(U87&gt;0,IF((SUMIFS($Q90:T90,$Q87:T87,12)+IF(T87=12,0,T88)+U91)&gt;=$K84,$K84-FLOOR(SUMIFS($Q90:T90,$Q87:T87,12),1),IF(U87=1,U91,U91+T88)),0)</f>
        <v>0</v>
      </c>
      <c r="V88" s="62">
        <f>IF(V87&gt;0,IF((SUMIFS($Q90:U90,$Q87:U87,12)+IF(U87=12,0,U88)+V91)&gt;=$K84,$K84-FLOOR(SUMIFS($Q90:U90,$Q87:U87,12),1),IF(V87=1,V91,V91+U88)),0)</f>
        <v>0</v>
      </c>
      <c r="W88" s="62">
        <f>IF(W87&gt;0,IF((SUMIFS($Q90:V90,$Q87:V87,12)+IF(V87=12,0,V88)+W91)&gt;=$K84,$K84-FLOOR(SUMIFS($Q90:V90,$Q87:V87,12),1),IF(W87=1,W91,W91+V88)),0)</f>
        <v>0</v>
      </c>
      <c r="X88" s="62">
        <f>IF(X87&gt;0,IF((SUMIFS($Q90:W90,$Q87:W87,12)+IF(W87=12,0,W88)+X91)&gt;=$K84,$K84-FLOOR(SUMIFS($Q90:W90,$Q87:W87,12),1),IF(X87=1,X91,X91+W88)),0)</f>
        <v>0</v>
      </c>
      <c r="Y88" s="62">
        <f>IF(Y87&gt;0,IF((SUMIFS($Q90:X90,$Q87:X87,12)+IF(X87=12,0,X88)+Y91)&gt;=$K84,$K84-FLOOR(SUMIFS($Q90:X90,$Q87:X87,12),1),IF(Y87=1,Y91,Y91+X88)),0)</f>
        <v>0</v>
      </c>
      <c r="Z88" s="62">
        <f>IF(Z87&gt;0,IF((SUMIFS($Q90:Y90,$Q87:Y87,12)+IF(Y87=12,0,Y88)+Z91)&gt;=$K84,$K84-FLOOR(SUMIFS($Q90:Y90,$Q87:Y87,12),1),IF(Z87=1,Z91,Z91+Y88)),0)</f>
        <v>0</v>
      </c>
      <c r="AA88" s="62">
        <f>IF(AA87&gt;0,IF((SUMIFS($Q90:Z90,$Q87:Z87,12)+IF(Z87=12,0,Z88)+AA91)&gt;=$K84,$K84-FLOOR(SUMIFS($Q90:Z90,$Q87:Z87,12),1),IF(AA87=1,AA91,AA91+Z88)),0)</f>
        <v>0</v>
      </c>
      <c r="AB88" s="62">
        <f>IF(AB87&gt;0,IF((SUMIFS($Q90:AA90,$Q87:AA87,12)+IF(AA87=12,0,AA88)+AB91)&gt;=$K84,$K84-FLOOR(SUMIFS($Q90:AA90,$Q87:AA87,12),1),IF(AB87=1,AB91,AB91+AA88)),0)</f>
        <v>0</v>
      </c>
      <c r="AC88" s="62">
        <f>IF(AC87&gt;0,IF((SUMIFS($Q90:AB90,$Q87:AB87,12)+IF(AB87=12,0,AB88)+AC91)&gt;=$K84,$K84-FLOOR(SUMIFS($Q90:AB90,$Q87:AB87,12),1),IF(AC87=1,AC91,AC91+AB88)),0)</f>
        <v>0</v>
      </c>
      <c r="AD88" s="62">
        <f>IF(AD87&gt;0,IF((SUMIFS($Q90:AC90,$Q87:AC87,12)+IF(AC87=12,0,AC88)+AD91)&gt;=$K84,$K84-FLOOR(SUMIFS($Q90:AC90,$Q87:AC87,12),1),IF(AD87=1,AD91,AD91+AC88)),0)</f>
        <v>0</v>
      </c>
      <c r="AE88" s="62">
        <f>IF(AE87&gt;0,IF((SUMIFS($Q90:AD90,$Q87:AD87,12)+IF(AD87=12,0,AD88)+AE91)&gt;=$K84,$K84-FLOOR(SUMIFS($Q90:AD90,$Q87:AD87,12),1),IF(AE87=1,AE91,AE91+AD88)),0)</f>
        <v>0</v>
      </c>
      <c r="AF88" s="62">
        <f>IF(AF87&gt;0,IF((SUMIFS($Q90:AE90,$Q87:AE87,12)+IF(AE87=12,0,AE88)+AF91)&gt;=$K84,$K84-FLOOR(SUMIFS($Q90:AE90,$Q87:AE87,12),1),IF(AF87=1,AF91,AF91+AE88)),0)</f>
        <v>0</v>
      </c>
      <c r="AG88" s="62">
        <f>IF(AG87&gt;0,IF((SUMIFS($Q90:AF90,$Q87:AF87,12)+IF(AF87=12,0,AF88)+AG91)&gt;=$K84,$K84-FLOOR(SUMIFS($Q90:AF90,$Q87:AF87,12),1),IF(AG87=1,AG91,AG91+AF88)),0)</f>
        <v>0</v>
      </c>
      <c r="AH88" s="62">
        <f>IF(AH87&gt;0,IF((SUMIFS($Q90:AG90,$Q87:AG87,12)+IF(AG87=12,0,AG88)+AH91)&gt;=$K84,$K84-FLOOR(SUMIFS($Q90:AG90,$Q87:AG87,12),1),IF(AH87=1,AH91,AH91+AG88)),0)</f>
        <v>0</v>
      </c>
      <c r="AI88" s="62">
        <f>IF(AI87&gt;0,IF((SUMIFS($Q90:AH90,$Q87:AH87,12)+IF(AH87=12,0,AH88)+AI91)&gt;=$K84,$K84-FLOOR(SUMIFS($Q90:AH90,$Q87:AH87,12),1),IF(AI87=1,AI91,AI91+AH88)),0)</f>
        <v>0</v>
      </c>
      <c r="AJ88" s="62">
        <f>IF(AJ87&gt;0,IF((SUMIFS($Q90:AI90,$Q87:AI87,12)+IF(AI87=12,0,AI88)+AJ91)&gt;=$K84,$K84-FLOOR(SUMIFS($Q90:AI90,$Q87:AI87,12),1),IF(AJ87=1,AJ91,AJ91+AI88)),0)</f>
        <v>0</v>
      </c>
      <c r="AK88" s="62">
        <f>IF(AK87&gt;0,IF((SUMIFS($Q90:AJ90,$Q87:AJ87,12)+IF(AJ87=12,0,AJ88)+AK91)&gt;=$K84,$K84-FLOOR(SUMIFS($Q90:AJ90,$Q87:AJ87,12),1),IF(AK87=1,AK91,AK91+AJ88)),0)</f>
        <v>0</v>
      </c>
      <c r="AL88" s="62">
        <f>IF(AL87&gt;0,IF((SUMIFS($Q90:AK90,$Q87:AK87,12)+IF(AK87=12,0,AK88)+AL91)&gt;=$K84,$K84-FLOOR(SUMIFS($Q90:AK90,$Q87:AK87,12),1),IF(AL87=1,AL91,AL91+AK88)),0)</f>
        <v>0</v>
      </c>
      <c r="AM88" s="62">
        <f>IF(AM87&gt;0,IF((SUMIFS($Q90:AL90,$Q87:AL87,12)+IF(AL87=12,0,AL88)+AM91)&gt;=$K84,$K84-FLOOR(SUMIFS($Q90:AL90,$Q87:AL87,12),1),IF(AM87=1,AM91,AM91+AL88)),0)</f>
        <v>0</v>
      </c>
      <c r="AN88" s="62">
        <f>IF(AN87&gt;0,IF((SUMIFS($Q90:AM90,$Q87:AM87,12)+IF(AM87=12,0,AM88)+AN91)&gt;=$K84,$K84-FLOOR(SUMIFS($Q90:AM90,$Q87:AM87,12),1),IF(AN87=1,AN91,AN91+AM88)),0)</f>
        <v>0</v>
      </c>
      <c r="AO88" s="62">
        <f>IF(AO87&gt;0,IF((SUMIFS($Q90:AN90,$Q87:AN87,12)+IF(AN87=12,0,AN88)+AO91)&gt;=$K84,$K84-FLOOR(SUMIFS($Q90:AN90,$Q87:AN87,12),1),IF(AO87=1,AO91,AO91+AN88)),0)</f>
        <v>0</v>
      </c>
      <c r="AP88" s="62">
        <f>IF(AP87&gt;0,IF((SUMIFS($Q90:AO90,$Q87:AO87,12)+IF(AO87=12,0,AO88)+AP91)&gt;=$K84,$K84-FLOOR(SUMIFS($Q90:AO90,$Q87:AO87,12),1),IF(AP87=1,AP91,AP91+AO88)),0)</f>
        <v>0</v>
      </c>
      <c r="AQ88" s="62">
        <f>IF(AQ87&gt;0,IF((SUMIFS($Q90:AP90,$Q87:AP87,12)+IF(AP87=12,0,AP88)+AQ91)&gt;=$K84,$K84-FLOOR(SUMIFS($Q90:AP90,$Q87:AP87,12),1),IF(AQ87=1,AQ91,AQ91+AP88)),0)</f>
        <v>0</v>
      </c>
      <c r="AR88" s="62">
        <f>IF(AR87&gt;0,IF((SUMIFS($Q90:AQ90,$Q87:AQ87,12)+IF(AQ87=12,0,AQ88)+AR91)&gt;=$K84,$K84-FLOOR(SUMIFS($Q90:AQ90,$Q87:AQ87,12),1),IF(AR87=1,AR91,AR91+AQ88)),0)</f>
        <v>0</v>
      </c>
      <c r="AS88" s="62">
        <f>IF(AS87&gt;0,IF((SUMIFS($Q90:AR90,$Q87:AR87,12)+IF(AR87=12,0,AR88)+AS91)&gt;=$K84,$K84-FLOOR(SUMIFS($Q90:AR90,$Q87:AR87,12),1),IF(AS87=1,AS91,AS91+AR88)),0)</f>
        <v>0</v>
      </c>
      <c r="AT88" s="62">
        <f>IF(AT87&gt;0,IF((SUMIFS($Q90:AS90,$Q87:AS87,12)+IF(AS87=12,0,AS88)+AT91)&gt;=$K84,$K84-FLOOR(SUMIFS($Q90:AS90,$Q87:AS87,12),1),IF(AT87=1,AT91,AT91+AS88)),0)</f>
        <v>0</v>
      </c>
      <c r="AU88" s="62">
        <f>IF(AU87&gt;0,IF((SUMIFS($Q90:AT90,$Q87:AT87,12)+IF(AT87=12,0,AT88)+AU91)&gt;=$K84,$K84-FLOOR(SUMIFS($Q90:AT90,$Q87:AT87,12),1),IF(AU87=1,AU91,AU91+AT88)),0)</f>
        <v>0</v>
      </c>
      <c r="AV88" s="62">
        <f>IF(AV87&gt;0,IF((SUMIFS($Q90:AU90,$Q87:AU87,12)+IF(AU87=12,0,AU88)+AV91)&gt;=$K84,$K84-FLOOR(SUMIFS($Q90:AU90,$Q87:AU87,12),1),IF(AV87=1,AV91,AV91+AU88)),0)</f>
        <v>0</v>
      </c>
      <c r="AW88" s="62">
        <f>IF(AW87&gt;0,IF((SUMIFS($Q90:AV90,$Q87:AV87,12)+IF(AV87=12,0,AV88)+AW91)&gt;=$K84,$K84-FLOOR(SUMIFS($Q90:AV90,$Q87:AV87,12),1),IF(AW87=1,AW91,AW91+AV88)),0)</f>
        <v>0</v>
      </c>
      <c r="AX88" s="62">
        <f>IF(AX87&gt;0,IF((SUMIFS($Q90:AW90,$Q87:AW87,12)+IF(AW87=12,0,AW88)+AX91)&gt;=$K84,$K84-FLOOR(SUMIFS($Q90:AW90,$Q87:AW87,12),1),IF(AX87=1,AX91,AX91+AW88)),0)</f>
        <v>0</v>
      </c>
      <c r="AY88" s="62">
        <f>IF(AY87&gt;0,IF((SUMIFS($Q90:AX90,$Q87:AX87,12)+IF(AX87=12,0,AX88)+AY91)&gt;=$K84,$K84-FLOOR(SUMIFS($Q90:AX90,$Q87:AX87,12),1),IF(AY87=1,AY91,AY91+AX88)),0)</f>
        <v>0</v>
      </c>
      <c r="AZ88" s="62">
        <f>IF(AZ87&gt;0,IF((SUMIFS($Q90:AY90,$Q87:AY87,12)+IF(AY87=12,0,AY88)+AZ91)&gt;=$K84,$K84-FLOOR(SUMIFS($Q90:AY90,$Q87:AY87,12),1),IF(AZ87=1,AZ91,AZ91+AY88)),0)</f>
        <v>0</v>
      </c>
      <c r="BA88" s="62">
        <f>IF(BA87&gt;0,IF((SUMIFS($Q90:AZ90,$Q87:AZ87,12)+IF(AZ87=12,0,AZ88)+BA91)&gt;=$K84,$K84-FLOOR(SUMIFS($Q90:AZ90,$Q87:AZ87,12),1),IF(BA87=1,BA91,BA91+AZ88)),0)</f>
        <v>0</v>
      </c>
      <c r="BB88" s="62">
        <f>IF(BB87&gt;0,IF((SUMIFS($Q90:BA90,$Q87:BA87,12)+IF(BA87=12,0,BA88)+BB91)&gt;=$K84,$K84-FLOOR(SUMIFS($Q90:BA90,$Q87:BA87,12),1),IF(BB87=1,BB91,BB91+BA88)),0)</f>
        <v>0</v>
      </c>
      <c r="BC88" s="62">
        <f>IF(BC87&gt;0,IF((SUMIFS($Q90:BB90,$Q87:BB87,12)+IF(BB87=12,0,BB88)+BC91)&gt;=$K84,$K84-FLOOR(SUMIFS($Q90:BB90,$Q87:BB87,12),1),IF(BC87=1,BC91,BC91+BB88)),0)</f>
        <v>0</v>
      </c>
      <c r="BD88" s="62">
        <f>IF(BD87&gt;0,IF((SUMIFS($Q90:BC90,$Q87:BC87,12)+IF(BC87=12,0,BC88)+BD91)&gt;=$K84,$K84-FLOOR(SUMIFS($Q90:BC90,$Q87:BC87,12),1),IF(BD87=1,BD91,BD91+BC88)),0)</f>
        <v>0</v>
      </c>
      <c r="BE88" s="62">
        <f>IF(BE87&gt;0,IF((SUMIFS($Q90:BD90,$Q87:BD87,12)+IF(BD87=12,0,BD88)+BE91)&gt;=$K84,$K84-FLOOR(SUMIFS($Q90:BD90,$Q87:BD87,12),1),IF(BE87=1,BE91,BE91+BD88)),0)</f>
        <v>0</v>
      </c>
      <c r="BF88" s="62">
        <f>IF(BF87&gt;0,IF((SUMIFS($Q90:BE90,$Q87:BE87,12)+IF(BE87=12,0,BE88)+BF91)&gt;=$K84,$K84-FLOOR(SUMIFS($Q90:BE90,$Q87:BE87,12),1),IF(BF87=1,BF91,BF91+BE88)),0)</f>
        <v>0</v>
      </c>
      <c r="BG88" s="62">
        <f>IF(BG87&gt;0,IF((SUMIFS($Q90:BF90,$Q87:BF87,12)+IF(BF87=12,0,BF88)+BG91)&gt;=$K84,$K84-FLOOR(SUMIFS($Q90:BF90,$Q87:BF87,12),1),IF(BG87=1,BG91,BG91+BF88)),0)</f>
        <v>0</v>
      </c>
      <c r="BH88" s="62">
        <f>IF(BH87&gt;0,IF((SUMIFS($Q90:BG90,$Q87:BG87,12)+IF(BG87=12,0,BG88)+BH91)&gt;=$K84,$K84-FLOOR(SUMIFS($Q90:BG90,$Q87:BG87,12),1),IF(BH87=1,BH91,BH91+BG88)),0)</f>
        <v>0</v>
      </c>
      <c r="BI88" s="62">
        <f>IF(BI87&gt;0,IF((SUMIFS($Q90:BH90,$Q87:BH87,12)+IF(BH87=12,0,BH88)+BI91)&gt;=$K84,$K84-FLOOR(SUMIFS($Q90:BH90,$Q87:BH87,12),1),IF(BI87=1,BI91,BI91+BH88)),0)</f>
        <v>0</v>
      </c>
      <c r="BJ88" s="62">
        <f>IF(BJ87&gt;0,IF((SUMIFS($Q90:BI90,$Q87:BI87,12)+IF(BI87=12,0,BI88)+BJ91)&gt;=$K84,$K84-FLOOR(SUMIFS($Q90:BI90,$Q87:BI87,12),1),IF(BJ87=1,BJ91,BJ91+BI88)),0)</f>
        <v>0</v>
      </c>
      <c r="BK88" s="62">
        <f>IF(BK87&gt;0,IF((SUMIFS($Q90:BJ90,$Q87:BJ87,12)+IF(BJ87=12,0,BJ88)+BK91)&gt;=$K84,$K84-FLOOR(SUMIFS($Q90:BJ90,$Q87:BJ87,12),1),IF(BK87=1,BK91,BK91+BJ88)),0)</f>
        <v>0</v>
      </c>
      <c r="BL88" s="62">
        <f>IF(BL87&gt;0,IF((SUMIFS($Q90:BK90,$Q87:BK87,12)+IF(BK87=12,0,BK88)+BL91)&gt;=$K84,$K84-FLOOR(SUMIFS($Q90:BK90,$Q87:BK87,12),1),IF(BL87=1,BL91,BL91+BK88)),0)</f>
        <v>0</v>
      </c>
      <c r="BM88" s="62">
        <f>IF(BM87&gt;0,IF((SUMIFS($Q90:BL90,$Q87:BL87,12)+IF(BL87=12,0,BL88)+BM91)&gt;=$K84,$K84-FLOOR(SUMIFS($Q90:BL90,$Q87:BL87,12),1),IF(BM87=1,BM91,BM91+BL88)),0)</f>
        <v>0</v>
      </c>
      <c r="BN88" s="62">
        <f>IF(BN87&gt;0,IF((SUMIFS($Q90:BM90,$Q87:BM87,12)+IF(BM87=12,0,BM88)+BN91)&gt;=$K84,$K84-FLOOR(SUMIFS($Q90:BM90,$Q87:BM87,12),1),IF(BN87=1,BN91,BN91+BM88)),0)</f>
        <v>0</v>
      </c>
      <c r="BO88" s="62">
        <f>IF(BO87&gt;0,IF((SUMIFS($Q90:BN90,$Q87:BN87,12)+IF(BN87=12,0,BN88)+BO91)&gt;=$K84,$K84-FLOOR(SUMIFS($Q90:BN90,$Q87:BN87,12),1),IF(BO87=1,BO91,BO91+BN88)),0)</f>
        <v>0</v>
      </c>
      <c r="BP88" s="62">
        <f>IF(BP87&gt;0,IF((SUMIFS($Q90:BO90,$Q87:BO87,12)+IF(BO87=12,0,BO88)+BP91)&gt;=$K84,$K84-FLOOR(SUMIFS($Q90:BO90,$Q87:BO87,12),1),IF(BP87=1,BP91,BP91+BO88)),0)</f>
        <v>0</v>
      </c>
      <c r="BQ88" s="62">
        <f>IF(BQ87&gt;0,IF((SUMIFS($Q90:BP90,$Q87:BP87,12)+IF(BP87=12,0,BP88)+BQ91)&gt;=$K84,$K84-FLOOR(SUMIFS($Q90:BP90,$Q87:BP87,12),1),IF(BQ87=1,BQ91,BQ91+BP88)),0)</f>
        <v>0</v>
      </c>
      <c r="BR88" s="62">
        <f>IF(BR87&gt;0,IF((SUMIFS($Q90:BQ90,$Q87:BQ87,12)+IF(BQ87=12,0,BQ88)+BR91)&gt;=$K84,$K84-FLOOR(SUMIFS($Q90:BQ90,$Q87:BQ87,12),1),IF(BR87=1,BR91,BR91+BQ88)),0)</f>
        <v>0</v>
      </c>
      <c r="BS88" s="62">
        <f>IF(BS87&gt;0,IF((SUMIFS($Q90:BR90,$Q87:BR87,12)+IF(BR87=12,0,BR88)+BS91)&gt;=$K84,$K84-FLOOR(SUMIFS($Q90:BR90,$Q87:BR87,12),1),IF(BS87=1,BS91,BS91+BR88)),0)</f>
        <v>0</v>
      </c>
      <c r="BT88" s="62">
        <f>IF(BT87&gt;0,IF((SUMIFS($Q90:BS90,$Q87:BS87,12)+IF(BS87=12,0,BS88)+BT91)&gt;=$K84,$K84-FLOOR(SUMIFS($Q90:BS90,$Q87:BS87,12),1),IF(BT87=1,BT91,BT91+BS88)),0)</f>
        <v>0</v>
      </c>
      <c r="BU88" s="62">
        <f>IF(BU87&gt;0,IF((SUMIFS($Q90:BT90,$Q87:BT87,12)+IF(BT87=12,0,BT88)+BU91)&gt;=$K84,$K84-FLOOR(SUMIFS($Q90:BT90,$Q87:BT87,12),1),IF(BU87=1,BU91,BU91+BT88)),0)</f>
        <v>0</v>
      </c>
      <c r="BV88" s="62">
        <f>IF(BV87&gt;0,IF((SUMIFS($Q90:BU90,$Q87:BU87,12)+IF(BU87=12,0,BU88)+BV91)&gt;=$K84,$K84-FLOOR(SUMIFS($Q90:BU90,$Q87:BU87,12),1),IF(BV87=1,BV91,BV91+BU88)),0)</f>
        <v>0</v>
      </c>
      <c r="BW88" s="62">
        <f>IF(BW87&gt;0,IF((SUMIFS($Q90:BV90,$Q87:BV87,12)+IF(BV87=12,0,BV88)+BW91)&gt;=$K84,$K84-FLOOR(SUMIFS($Q90:BV90,$Q87:BV87,12),1),IF(BW87=1,BW91,BW91+BV88)),0)</f>
        <v>0</v>
      </c>
      <c r="BX88" s="62">
        <f>IF(BX87&gt;0,IF((SUMIFS($Q90:BW90,$Q87:BW87,12)+IF(BW87=12,0,BW88)+BX91)&gt;=$K84,$K84-FLOOR(SUMIFS($Q90:BW90,$Q87:BW87,12),1),IF(BX87=1,BX91,BX91+BW88)),0)</f>
        <v>0</v>
      </c>
      <c r="BY88" s="298"/>
      <c r="BZ88" s="300"/>
      <c r="CA88" s="302"/>
      <c r="CB88" s="302"/>
    </row>
    <row r="89" spans="1:96" s="98" customFormat="1" ht="41.4" hidden="1" customHeight="1" x14ac:dyDescent="0.3">
      <c r="A89" s="97"/>
      <c r="B89" s="119"/>
      <c r="C89" s="73"/>
      <c r="D89" s="73"/>
      <c r="E89" s="73"/>
      <c r="F89" s="73"/>
      <c r="G89" s="73"/>
      <c r="H89" s="73"/>
      <c r="I89" s="73"/>
      <c r="J89" s="73"/>
      <c r="K89" s="73"/>
      <c r="L89" s="58"/>
      <c r="M89" s="7"/>
      <c r="N89" s="160"/>
      <c r="P89" s="59" t="s">
        <v>172</v>
      </c>
      <c r="Q89" s="61">
        <f>IF(Q84&gt;0,Q85,0)</f>
        <v>0</v>
      </c>
      <c r="R89" s="61">
        <f t="shared" ref="R89" si="1543">IF(R84&gt;0,IF(R87=1,R85,R85+Q89),Q89)</f>
        <v>0</v>
      </c>
      <c r="S89" s="61">
        <f t="shared" ref="S89" si="1544">IF(S84&gt;0,IF(S87=1,S85,S85+R89),R89)</f>
        <v>0</v>
      </c>
      <c r="T89" s="61">
        <f t="shared" ref="T89" si="1545">IF(T84&gt;0,IF(T87=1,T85,T85+S89),S89)</f>
        <v>0</v>
      </c>
      <c r="U89" s="61">
        <f t="shared" ref="U89" si="1546">IF(U84&gt;0,IF(U87=1,U85,U85+T89),T89)</f>
        <v>0</v>
      </c>
      <c r="V89" s="61">
        <f t="shared" ref="V89" si="1547">IF(V84&gt;0,IF(V87=1,V85,V85+U89),U89)</f>
        <v>0</v>
      </c>
      <c r="W89" s="61">
        <f t="shared" ref="W89" si="1548">IF(W84&gt;0,IF(W87=1,W85,W85+V89),V89)</f>
        <v>0</v>
      </c>
      <c r="X89" s="61">
        <f t="shared" ref="X89" si="1549">IF(X84&gt;0,IF(X87=1,X85,X85+W89),W89)</f>
        <v>0</v>
      </c>
      <c r="Y89" s="61">
        <f t="shared" ref="Y89" si="1550">IF(Y84&gt;0,IF(Y87=1,Y85,Y85+X89),X89)</f>
        <v>0</v>
      </c>
      <c r="Z89" s="61">
        <f t="shared" ref="Z89" si="1551">IF(Z84&gt;0,IF(Z87=1,Z85,Z85+Y89),Y89)</f>
        <v>0</v>
      </c>
      <c r="AA89" s="61">
        <f t="shared" ref="AA89" si="1552">IF(AA84&gt;0,IF(AA87=1,AA85,AA85+Z89),Z89)</f>
        <v>0</v>
      </c>
      <c r="AB89" s="61">
        <f t="shared" ref="AB89" si="1553">IF(AB84&gt;0,IF(AB87=1,AB85,AB85+AA89),AA89)</f>
        <v>0</v>
      </c>
      <c r="AC89" s="61">
        <f t="shared" ref="AC89" si="1554">IF(AC84&gt;0,IF(AC87=1,AC85,AC85+AB89),AB89)</f>
        <v>0</v>
      </c>
      <c r="AD89" s="61">
        <f t="shared" ref="AD89" si="1555">IF(AD84&gt;0,IF(AD87=1,AD85,AD85+AC89),AC89)</f>
        <v>0</v>
      </c>
      <c r="AE89" s="61">
        <f t="shared" ref="AE89" si="1556">IF(AE84&gt;0,IF(AE87=1,AE85,AE85+AD89),AD89)</f>
        <v>0</v>
      </c>
      <c r="AF89" s="61">
        <f t="shared" ref="AF89" si="1557">IF(AF84&gt;0,IF(AF87=1,AF85,AF85+AE89),AE89)</f>
        <v>0</v>
      </c>
      <c r="AG89" s="61">
        <f t="shared" ref="AG89" si="1558">IF(AG84&gt;0,IF(AG87=1,AG85,AG85+AF89),AF89)</f>
        <v>0</v>
      </c>
      <c r="AH89" s="61">
        <f t="shared" ref="AH89" si="1559">IF(AH84&gt;0,IF(AH87=1,AH85,AH85+AG89),AG89)</f>
        <v>0</v>
      </c>
      <c r="AI89" s="61">
        <f t="shared" ref="AI89" si="1560">IF(AI84&gt;0,IF(AI87=1,AI85,AI85+AH89),AH89)</f>
        <v>0</v>
      </c>
      <c r="AJ89" s="61">
        <f t="shared" ref="AJ89" si="1561">IF(AJ84&gt;0,IF(AJ87=1,AJ85,AJ85+AI89),AI89)</f>
        <v>0</v>
      </c>
      <c r="AK89" s="61">
        <f t="shared" ref="AK89" si="1562">IF(AK84&gt;0,IF(AK87=1,AK85,AK85+AJ89),AJ89)</f>
        <v>0</v>
      </c>
      <c r="AL89" s="61">
        <f t="shared" ref="AL89" si="1563">IF(AL84&gt;0,IF(AL87=1,AL85,AL85+AK89),AK89)</f>
        <v>0</v>
      </c>
      <c r="AM89" s="61">
        <f t="shared" ref="AM89" si="1564">IF(AM84&gt;0,IF(AM87=1,AM85,AM85+AL89),AL89)</f>
        <v>0</v>
      </c>
      <c r="AN89" s="61">
        <f t="shared" ref="AN89" si="1565">IF(AN84&gt;0,IF(AN87=1,AN85,AN85+AM89),AM89)</f>
        <v>0</v>
      </c>
      <c r="AO89" s="61">
        <f t="shared" ref="AO89" si="1566">IF(AO84&gt;0,IF(AO87=1,AO85,AO85+AN89),AN89)</f>
        <v>0</v>
      </c>
      <c r="AP89" s="61">
        <f t="shared" ref="AP89" si="1567">IF(AP84&gt;0,IF(AP87=1,AP85,AP85+AO89),AO89)</f>
        <v>0</v>
      </c>
      <c r="AQ89" s="61">
        <f t="shared" ref="AQ89" si="1568">IF(AQ84&gt;0,IF(AQ87=1,AQ85,AQ85+AP89),AP89)</f>
        <v>0</v>
      </c>
      <c r="AR89" s="61">
        <f t="shared" ref="AR89" si="1569">IF(AR84&gt;0,IF(AR87=1,AR85,AR85+AQ89),AQ89)</f>
        <v>0</v>
      </c>
      <c r="AS89" s="61">
        <f t="shared" ref="AS89" si="1570">IF(AS84&gt;0,IF(AS87=1,AS85,AS85+AR89),AR89)</f>
        <v>0</v>
      </c>
      <c r="AT89" s="61">
        <f t="shared" ref="AT89" si="1571">IF(AT84&gt;0,IF(AT87=1,AT85,AT85+AS89),AS89)</f>
        <v>0</v>
      </c>
      <c r="AU89" s="61">
        <f t="shared" ref="AU89" si="1572">IF(AU84&gt;0,IF(AU87=1,AU85,AU85+AT89),AT89)</f>
        <v>0</v>
      </c>
      <c r="AV89" s="61">
        <f t="shared" ref="AV89" si="1573">IF(AV84&gt;0,IF(AV87=1,AV85,AV85+AU89),AU89)</f>
        <v>0</v>
      </c>
      <c r="AW89" s="61">
        <f t="shared" ref="AW89" si="1574">IF(AW84&gt;0,IF(AW87=1,AW85,AW85+AV89),AV89)</f>
        <v>0</v>
      </c>
      <c r="AX89" s="61">
        <f t="shared" ref="AX89" si="1575">IF(AX84&gt;0,IF(AX87=1,AX85,AX85+AW89),AW89)</f>
        <v>0</v>
      </c>
      <c r="AY89" s="61">
        <f t="shared" ref="AY89" si="1576">IF(AY84&gt;0,IF(AY87=1,AY85,AY85+AX89),AX89)</f>
        <v>0</v>
      </c>
      <c r="AZ89" s="61">
        <f t="shared" ref="AZ89" si="1577">IF(AZ84&gt;0,IF(AZ87=1,AZ85,AZ85+AY89),AY89)</f>
        <v>0</v>
      </c>
      <c r="BA89" s="61">
        <f t="shared" ref="BA89" si="1578">IF(BA84&gt;0,IF(BA87=1,BA85,BA85+AZ89),AZ89)</f>
        <v>0</v>
      </c>
      <c r="BB89" s="61">
        <f t="shared" ref="BB89" si="1579">IF(BB84&gt;0,IF(BB87=1,BB85,BB85+BA89),BA89)</f>
        <v>0</v>
      </c>
      <c r="BC89" s="61">
        <f t="shared" ref="BC89" si="1580">IF(BC84&gt;0,IF(BC87=1,BC85,BC85+BB89),BB89)</f>
        <v>0</v>
      </c>
      <c r="BD89" s="61">
        <f t="shared" ref="BD89" si="1581">IF(BD84&gt;0,IF(BD87=1,BD85,BD85+BC89),BC89)</f>
        <v>0</v>
      </c>
      <c r="BE89" s="61">
        <f t="shared" ref="BE89" si="1582">IF(BE84&gt;0,IF(BE87=1,BE85,BE85+BD89),BD89)</f>
        <v>0</v>
      </c>
      <c r="BF89" s="61">
        <f t="shared" ref="BF89" si="1583">IF(BF84&gt;0,IF(BF87=1,BF85,BF85+BE89),BE89)</f>
        <v>0</v>
      </c>
      <c r="BG89" s="61">
        <f t="shared" ref="BG89" si="1584">IF(BG84&gt;0,IF(BG87=1,BG85,BG85+BF89),BF89)</f>
        <v>0</v>
      </c>
      <c r="BH89" s="61">
        <f t="shared" ref="BH89" si="1585">IF(BH84&gt;0,IF(BH87=1,BH85,BH85+BG89),BG89)</f>
        <v>0</v>
      </c>
      <c r="BI89" s="61">
        <f t="shared" ref="BI89" si="1586">IF(BI84&gt;0,IF(BI87=1,BI85,BI85+BH89),BH89)</f>
        <v>0</v>
      </c>
      <c r="BJ89" s="61">
        <f t="shared" ref="BJ89" si="1587">IF(BJ84&gt;0,IF(BJ87=1,BJ85,BJ85+BI89),BI89)</f>
        <v>0</v>
      </c>
      <c r="BK89" s="61">
        <f t="shared" ref="BK89" si="1588">IF(BK84&gt;0,IF(BK87=1,BK85,BK85+BJ89),BJ89)</f>
        <v>0</v>
      </c>
      <c r="BL89" s="61">
        <f t="shared" ref="BL89" si="1589">IF(BL84&gt;0,IF(BL87=1,BL85,BL85+BK89),BK89)</f>
        <v>0</v>
      </c>
      <c r="BM89" s="61">
        <f t="shared" ref="BM89" si="1590">IF(BM84&gt;0,IF(BM87=1,BM85,BM85+BL89),BL89)</f>
        <v>0</v>
      </c>
      <c r="BN89" s="61">
        <f t="shared" ref="BN89" si="1591">IF(BN84&gt;0,IF(BN87=1,BN85,BN85+BM89),BM89)</f>
        <v>0</v>
      </c>
      <c r="BO89" s="61">
        <f t="shared" ref="BO89" si="1592">IF(BO84&gt;0,IF(BO87=1,BO85,BO85+BN89),BN89)</f>
        <v>0</v>
      </c>
      <c r="BP89" s="61">
        <f t="shared" ref="BP89" si="1593">IF(BP84&gt;0,IF(BP87=1,BP85,BP85+BO89),BO89)</f>
        <v>0</v>
      </c>
      <c r="BQ89" s="61">
        <f t="shared" ref="BQ89" si="1594">IF(BQ84&gt;0,IF(BQ87=1,BQ85,BQ85+BP89),BP89)</f>
        <v>0</v>
      </c>
      <c r="BR89" s="61">
        <f t="shared" ref="BR89" si="1595">IF(BR84&gt;0,IF(BR87=1,BR85,BR85+BQ89),BQ89)</f>
        <v>0</v>
      </c>
      <c r="BS89" s="61">
        <f t="shared" ref="BS89" si="1596">IF(BS84&gt;0,IF(BS87=1,BS85,BS85+BR89),BR89)</f>
        <v>0</v>
      </c>
      <c r="BT89" s="61">
        <f t="shared" ref="BT89" si="1597">IF(BT84&gt;0,IF(BT87=1,BT85,BT85+BS89),BS89)</f>
        <v>0</v>
      </c>
      <c r="BU89" s="61">
        <f t="shared" ref="BU89" si="1598">IF(BU84&gt;0,IF(BU87=1,BU85,BU85+BT89),BT89)</f>
        <v>0</v>
      </c>
      <c r="BV89" s="61">
        <f t="shared" ref="BV89" si="1599">IF(BV84&gt;0,IF(BV87=1,BV85,BV85+BU89),BU89)</f>
        <v>0</v>
      </c>
      <c r="BW89" s="61">
        <f t="shared" ref="BW89" si="1600">IF(BW84&gt;0,IF(BW87=1,BW85,BW85+BV89),BV89)</f>
        <v>0</v>
      </c>
      <c r="BX89" s="61">
        <f t="shared" ref="BX89" si="1601">IF(BX84&gt;0,IF(BX87=1,BX85,BX85+BW89),BW89)</f>
        <v>0</v>
      </c>
      <c r="BY89" s="298"/>
      <c r="BZ89" s="300"/>
      <c r="CA89" s="302"/>
      <c r="CB89" s="302"/>
    </row>
    <row r="90" spans="1:96" s="98" customFormat="1" ht="41.4" hidden="1" customHeight="1" x14ac:dyDescent="0.3">
      <c r="A90" s="97"/>
      <c r="B90" s="119"/>
      <c r="C90" s="73"/>
      <c r="D90" s="73"/>
      <c r="E90" s="73"/>
      <c r="F90" s="73"/>
      <c r="G90" s="73"/>
      <c r="H90" s="73"/>
      <c r="I90" s="73"/>
      <c r="J90" s="73"/>
      <c r="K90" s="73"/>
      <c r="L90" s="58"/>
      <c r="M90" s="7"/>
      <c r="N90" s="160"/>
      <c r="P90" s="59" t="s">
        <v>173</v>
      </c>
      <c r="Q90" s="61">
        <f>Q92</f>
        <v>0</v>
      </c>
      <c r="R90" s="61">
        <f t="shared" ref="R90" si="1602">IF(R87=1,R92,R92+Q90)</f>
        <v>0</v>
      </c>
      <c r="S90" s="61">
        <f t="shared" ref="S90" si="1603">IF(S87=1,S92,S92+R90)</f>
        <v>0</v>
      </c>
      <c r="T90" s="61">
        <f t="shared" ref="T90" si="1604">IF(T87=1,T92,T92+S90)</f>
        <v>0</v>
      </c>
      <c r="U90" s="61">
        <f t="shared" ref="U90" si="1605">IF(U87=1,U92,U92+T90)</f>
        <v>0</v>
      </c>
      <c r="V90" s="61">
        <f t="shared" ref="V90" si="1606">IF(V87=1,V92,V92+U90)</f>
        <v>0</v>
      </c>
      <c r="W90" s="61">
        <f t="shared" ref="W90" si="1607">IF(W87=1,W92,W92+V90)</f>
        <v>0</v>
      </c>
      <c r="X90" s="61">
        <f t="shared" ref="X90" si="1608">IF(X87=1,X92,X92+W90)</f>
        <v>0</v>
      </c>
      <c r="Y90" s="61">
        <f t="shared" ref="Y90" si="1609">IF(Y87=1,Y92,Y92+X90)</f>
        <v>0</v>
      </c>
      <c r="Z90" s="61">
        <f t="shared" ref="Z90" si="1610">IF(Z87=1,Z92,Z92+Y90)</f>
        <v>0</v>
      </c>
      <c r="AA90" s="61">
        <f t="shared" ref="AA90" si="1611">IF(AA87=1,AA92,AA92+Z90)</f>
        <v>0</v>
      </c>
      <c r="AB90" s="61">
        <f t="shared" ref="AB90" si="1612">IF(AB87=1,AB92,AB92+AA90)</f>
        <v>0</v>
      </c>
      <c r="AC90" s="61">
        <f t="shared" ref="AC90" si="1613">IF(AC87=1,AC92,AC92+AB90)</f>
        <v>0</v>
      </c>
      <c r="AD90" s="61">
        <f t="shared" ref="AD90" si="1614">IF(AD87=1,AD92,AD92+AC90)</f>
        <v>0</v>
      </c>
      <c r="AE90" s="61">
        <f t="shared" ref="AE90" si="1615">IF(AE87=1,AE92,AE92+AD90)</f>
        <v>0</v>
      </c>
      <c r="AF90" s="61">
        <f t="shared" ref="AF90" si="1616">IF(AF87=1,AF92,AF92+AE90)</f>
        <v>0</v>
      </c>
      <c r="AG90" s="61">
        <f t="shared" ref="AG90" si="1617">IF(AG87=1,AG92,AG92+AF90)</f>
        <v>0</v>
      </c>
      <c r="AH90" s="61">
        <f t="shared" ref="AH90" si="1618">IF(AH87=1,AH92,AH92+AG90)</f>
        <v>0</v>
      </c>
      <c r="AI90" s="61">
        <f t="shared" ref="AI90" si="1619">IF(AI87=1,AI92,AI92+AH90)</f>
        <v>0</v>
      </c>
      <c r="AJ90" s="61">
        <f t="shared" ref="AJ90" si="1620">IF(AJ87=1,AJ92,AJ92+AI90)</f>
        <v>0</v>
      </c>
      <c r="AK90" s="61">
        <f t="shared" ref="AK90" si="1621">IF(AK87=1,AK92,AK92+AJ90)</f>
        <v>0</v>
      </c>
      <c r="AL90" s="61">
        <f t="shared" ref="AL90" si="1622">IF(AL87=1,AL92,AL92+AK90)</f>
        <v>0</v>
      </c>
      <c r="AM90" s="61">
        <f t="shared" ref="AM90" si="1623">IF(AM87=1,AM92,AM92+AL90)</f>
        <v>0</v>
      </c>
      <c r="AN90" s="61">
        <f t="shared" ref="AN90" si="1624">IF(AN87=1,AN92,AN92+AM90)</f>
        <v>0</v>
      </c>
      <c r="AO90" s="61">
        <f t="shared" ref="AO90" si="1625">IF(AO87=1,AO92,AO92+AN90)</f>
        <v>0</v>
      </c>
      <c r="AP90" s="61">
        <f t="shared" ref="AP90" si="1626">IF(AP87=1,AP92,AP92+AO90)</f>
        <v>0</v>
      </c>
      <c r="AQ90" s="61">
        <f t="shared" ref="AQ90" si="1627">IF(AQ87=1,AQ92,AQ92+AP90)</f>
        <v>0</v>
      </c>
      <c r="AR90" s="61">
        <f t="shared" ref="AR90" si="1628">IF(AR87=1,AR92,AR92+AQ90)</f>
        <v>0</v>
      </c>
      <c r="AS90" s="61">
        <f t="shared" ref="AS90" si="1629">IF(AS87=1,AS92,AS92+AR90)</f>
        <v>0</v>
      </c>
      <c r="AT90" s="61">
        <f t="shared" ref="AT90" si="1630">IF(AT87=1,AT92,AT92+AS90)</f>
        <v>0</v>
      </c>
      <c r="AU90" s="61">
        <f t="shared" ref="AU90" si="1631">IF(AU87=1,AU92,AU92+AT90)</f>
        <v>0</v>
      </c>
      <c r="AV90" s="61">
        <f t="shared" ref="AV90" si="1632">IF(AV87=1,AV92,AV92+AU90)</f>
        <v>0</v>
      </c>
      <c r="AW90" s="61">
        <f t="shared" ref="AW90" si="1633">IF(AW87=1,AW92,AW92+AV90)</f>
        <v>0</v>
      </c>
      <c r="AX90" s="61">
        <f t="shared" ref="AX90" si="1634">IF(AX87=1,AX92,AX92+AW90)</f>
        <v>0</v>
      </c>
      <c r="AY90" s="61">
        <f t="shared" ref="AY90" si="1635">IF(AY87=1,AY92,AY92+AX90)</f>
        <v>0</v>
      </c>
      <c r="AZ90" s="61">
        <f t="shared" ref="AZ90" si="1636">IF(AZ87=1,AZ92,AZ92+AY90)</f>
        <v>0</v>
      </c>
      <c r="BA90" s="61">
        <f t="shared" ref="BA90" si="1637">IF(BA87=1,BA92,BA92+AZ90)</f>
        <v>0</v>
      </c>
      <c r="BB90" s="61">
        <f t="shared" ref="BB90" si="1638">IF(BB87=1,BB92,BB92+BA90)</f>
        <v>0</v>
      </c>
      <c r="BC90" s="61">
        <f t="shared" ref="BC90" si="1639">IF(BC87=1,BC92,BC92+BB90)</f>
        <v>0</v>
      </c>
      <c r="BD90" s="61">
        <f t="shared" ref="BD90" si="1640">IF(BD87=1,BD92,BD92+BC90)</f>
        <v>0</v>
      </c>
      <c r="BE90" s="61">
        <f t="shared" ref="BE90" si="1641">IF(BE87=1,BE92,BE92+BD90)</f>
        <v>0</v>
      </c>
      <c r="BF90" s="61">
        <f t="shared" ref="BF90" si="1642">IF(BF87=1,BF92,BF92+BE90)</f>
        <v>0</v>
      </c>
      <c r="BG90" s="61">
        <f t="shared" ref="BG90" si="1643">IF(BG87=1,BG92,BG92+BF90)</f>
        <v>0</v>
      </c>
      <c r="BH90" s="61">
        <f t="shared" ref="BH90" si="1644">IF(BH87=1,BH92,BH92+BG90)</f>
        <v>0</v>
      </c>
      <c r="BI90" s="61">
        <f t="shared" ref="BI90" si="1645">IF(BI87=1,BI92,BI92+BH90)</f>
        <v>0</v>
      </c>
      <c r="BJ90" s="61">
        <f t="shared" ref="BJ90" si="1646">IF(BJ87=1,BJ92,BJ92+BI90)</f>
        <v>0</v>
      </c>
      <c r="BK90" s="61">
        <f t="shared" ref="BK90" si="1647">IF(BK87=1,BK92,BK92+BJ90)</f>
        <v>0</v>
      </c>
      <c r="BL90" s="61">
        <f t="shared" ref="BL90" si="1648">IF(BL87=1,BL92,BL92+BK90)</f>
        <v>0</v>
      </c>
      <c r="BM90" s="61">
        <f t="shared" ref="BM90" si="1649">IF(BM87=1,BM92,BM92+BL90)</f>
        <v>0</v>
      </c>
      <c r="BN90" s="61">
        <f t="shared" ref="BN90" si="1650">IF(BN87=1,BN92,BN92+BM90)</f>
        <v>0</v>
      </c>
      <c r="BO90" s="61">
        <f t="shared" ref="BO90" si="1651">IF(BO87=1,BO92,BO92+BN90)</f>
        <v>0</v>
      </c>
      <c r="BP90" s="61">
        <f t="shared" ref="BP90" si="1652">IF(BP87=1,BP92,BP92+BO90)</f>
        <v>0</v>
      </c>
      <c r="BQ90" s="61">
        <f t="shared" ref="BQ90" si="1653">IF(BQ87=1,BQ92,BQ92+BP90)</f>
        <v>0</v>
      </c>
      <c r="BR90" s="61">
        <f t="shared" ref="BR90" si="1654">IF(BR87=1,BR92,BR92+BQ90)</f>
        <v>0</v>
      </c>
      <c r="BS90" s="61">
        <f t="shared" ref="BS90" si="1655">IF(BS87=1,BS92,BS92+BR90)</f>
        <v>0</v>
      </c>
      <c r="BT90" s="61">
        <f t="shared" ref="BT90" si="1656">IF(BT87=1,BT92,BT92+BS90)</f>
        <v>0</v>
      </c>
      <c r="BU90" s="61">
        <f t="shared" ref="BU90" si="1657">IF(BU87=1,BU92,BU92+BT90)</f>
        <v>0</v>
      </c>
      <c r="BV90" s="61">
        <f t="shared" ref="BV90" si="1658">IF(BV87=1,BV92,BV92+BU90)</f>
        <v>0</v>
      </c>
      <c r="BW90" s="61">
        <f t="shared" ref="BW90" si="1659">IF(BW87=1,BW92,BW92+BV90)</f>
        <v>0</v>
      </c>
      <c r="BX90" s="61">
        <f t="shared" ref="BX90" si="1660">IF(BX87=1,BX92,BX92+BW90)</f>
        <v>0</v>
      </c>
      <c r="BY90" s="298"/>
      <c r="BZ90" s="300"/>
      <c r="CA90" s="302"/>
      <c r="CB90" s="302"/>
    </row>
    <row r="91" spans="1:96" s="98" customFormat="1" ht="28.95" customHeight="1" x14ac:dyDescent="0.3">
      <c r="A91" s="97"/>
      <c r="B91" s="119"/>
      <c r="C91" s="73"/>
      <c r="D91" s="73"/>
      <c r="E91" s="73"/>
      <c r="F91" s="73"/>
      <c r="G91" s="73"/>
      <c r="H91" s="73"/>
      <c r="I91" s="73"/>
      <c r="J91" s="73"/>
      <c r="K91" s="73"/>
      <c r="L91" s="58"/>
      <c r="M91" s="7"/>
      <c r="N91" s="160"/>
      <c r="P91" s="57" t="s">
        <v>171</v>
      </c>
      <c r="Q91" s="62">
        <f t="shared" ref="Q91:BX91" si="1661">1720/12*Q84</f>
        <v>0</v>
      </c>
      <c r="R91" s="62">
        <f t="shared" si="1661"/>
        <v>0</v>
      </c>
      <c r="S91" s="62">
        <f t="shared" si="1661"/>
        <v>0</v>
      </c>
      <c r="T91" s="62">
        <f t="shared" si="1661"/>
        <v>0</v>
      </c>
      <c r="U91" s="62">
        <f t="shared" si="1661"/>
        <v>0</v>
      </c>
      <c r="V91" s="62">
        <f t="shared" si="1661"/>
        <v>0</v>
      </c>
      <c r="W91" s="62">
        <f t="shared" si="1661"/>
        <v>0</v>
      </c>
      <c r="X91" s="62">
        <f t="shared" si="1661"/>
        <v>0</v>
      </c>
      <c r="Y91" s="62">
        <f t="shared" si="1661"/>
        <v>0</v>
      </c>
      <c r="Z91" s="62">
        <f t="shared" si="1661"/>
        <v>0</v>
      </c>
      <c r="AA91" s="62">
        <f t="shared" si="1661"/>
        <v>0</v>
      </c>
      <c r="AB91" s="62">
        <f t="shared" si="1661"/>
        <v>0</v>
      </c>
      <c r="AC91" s="62">
        <f t="shared" si="1661"/>
        <v>0</v>
      </c>
      <c r="AD91" s="62">
        <f t="shared" si="1661"/>
        <v>0</v>
      </c>
      <c r="AE91" s="62">
        <f t="shared" si="1661"/>
        <v>0</v>
      </c>
      <c r="AF91" s="62">
        <f t="shared" si="1661"/>
        <v>0</v>
      </c>
      <c r="AG91" s="62">
        <f t="shared" si="1661"/>
        <v>0</v>
      </c>
      <c r="AH91" s="62">
        <f t="shared" si="1661"/>
        <v>0</v>
      </c>
      <c r="AI91" s="62">
        <f t="shared" si="1661"/>
        <v>0</v>
      </c>
      <c r="AJ91" s="62">
        <f t="shared" si="1661"/>
        <v>0</v>
      </c>
      <c r="AK91" s="62">
        <f t="shared" si="1661"/>
        <v>0</v>
      </c>
      <c r="AL91" s="62">
        <f t="shared" si="1661"/>
        <v>0</v>
      </c>
      <c r="AM91" s="62">
        <f t="shared" si="1661"/>
        <v>0</v>
      </c>
      <c r="AN91" s="62">
        <f t="shared" si="1661"/>
        <v>0</v>
      </c>
      <c r="AO91" s="62">
        <f t="shared" si="1661"/>
        <v>0</v>
      </c>
      <c r="AP91" s="62">
        <f t="shared" si="1661"/>
        <v>0</v>
      </c>
      <c r="AQ91" s="62">
        <f t="shared" si="1661"/>
        <v>0</v>
      </c>
      <c r="AR91" s="62">
        <f t="shared" si="1661"/>
        <v>0</v>
      </c>
      <c r="AS91" s="62">
        <f t="shared" si="1661"/>
        <v>0</v>
      </c>
      <c r="AT91" s="62">
        <f t="shared" si="1661"/>
        <v>0</v>
      </c>
      <c r="AU91" s="62">
        <f t="shared" si="1661"/>
        <v>0</v>
      </c>
      <c r="AV91" s="62">
        <f t="shared" si="1661"/>
        <v>0</v>
      </c>
      <c r="AW91" s="62">
        <f t="shared" si="1661"/>
        <v>0</v>
      </c>
      <c r="AX91" s="62">
        <f t="shared" si="1661"/>
        <v>0</v>
      </c>
      <c r="AY91" s="62">
        <f t="shared" si="1661"/>
        <v>0</v>
      </c>
      <c r="AZ91" s="62">
        <f t="shared" si="1661"/>
        <v>0</v>
      </c>
      <c r="BA91" s="62">
        <f t="shared" si="1661"/>
        <v>0</v>
      </c>
      <c r="BB91" s="62">
        <f t="shared" si="1661"/>
        <v>0</v>
      </c>
      <c r="BC91" s="62">
        <f t="shared" si="1661"/>
        <v>0</v>
      </c>
      <c r="BD91" s="62">
        <f t="shared" si="1661"/>
        <v>0</v>
      </c>
      <c r="BE91" s="62">
        <f t="shared" si="1661"/>
        <v>0</v>
      </c>
      <c r="BF91" s="62">
        <f t="shared" si="1661"/>
        <v>0</v>
      </c>
      <c r="BG91" s="62">
        <f t="shared" si="1661"/>
        <v>0</v>
      </c>
      <c r="BH91" s="62">
        <f t="shared" si="1661"/>
        <v>0</v>
      </c>
      <c r="BI91" s="62">
        <f t="shared" si="1661"/>
        <v>0</v>
      </c>
      <c r="BJ91" s="62">
        <f t="shared" si="1661"/>
        <v>0</v>
      </c>
      <c r="BK91" s="62">
        <f t="shared" si="1661"/>
        <v>0</v>
      </c>
      <c r="BL91" s="62">
        <f t="shared" si="1661"/>
        <v>0</v>
      </c>
      <c r="BM91" s="62">
        <f t="shared" si="1661"/>
        <v>0</v>
      </c>
      <c r="BN91" s="62">
        <f t="shared" si="1661"/>
        <v>0</v>
      </c>
      <c r="BO91" s="62">
        <f t="shared" si="1661"/>
        <v>0</v>
      </c>
      <c r="BP91" s="62">
        <f t="shared" si="1661"/>
        <v>0</v>
      </c>
      <c r="BQ91" s="62">
        <f t="shared" si="1661"/>
        <v>0</v>
      </c>
      <c r="BR91" s="62">
        <f t="shared" si="1661"/>
        <v>0</v>
      </c>
      <c r="BS91" s="62">
        <f t="shared" si="1661"/>
        <v>0</v>
      </c>
      <c r="BT91" s="62">
        <f t="shared" si="1661"/>
        <v>0</v>
      </c>
      <c r="BU91" s="62">
        <f t="shared" si="1661"/>
        <v>0</v>
      </c>
      <c r="BV91" s="62">
        <f t="shared" si="1661"/>
        <v>0</v>
      </c>
      <c r="BW91" s="62">
        <f t="shared" si="1661"/>
        <v>0</v>
      </c>
      <c r="BX91" s="62">
        <f t="shared" si="1661"/>
        <v>0</v>
      </c>
      <c r="BY91" s="298"/>
      <c r="BZ91" s="300"/>
      <c r="CA91" s="302"/>
      <c r="CB91" s="302"/>
    </row>
    <row r="92" spans="1:96" s="98" customFormat="1" ht="28.8" x14ac:dyDescent="0.3">
      <c r="A92" s="97"/>
      <c r="B92" s="119"/>
      <c r="C92" s="73"/>
      <c r="D92" s="73"/>
      <c r="E92" s="73"/>
      <c r="F92" s="73"/>
      <c r="G92" s="73"/>
      <c r="H92" s="73"/>
      <c r="I92" s="73"/>
      <c r="J92" s="73"/>
      <c r="K92" s="73"/>
      <c r="L92" s="58"/>
      <c r="M92" s="7"/>
      <c r="N92" s="160"/>
      <c r="P92" s="57" t="s">
        <v>155</v>
      </c>
      <c r="Q92" s="62">
        <f>FLOOR(IF(OR(Q87=0,Q87=1),IF(Q85&gt;=Q91,Q91,Q85)+0.00000001,IF(Q89&gt;=Q88,Q88,Q89))+0.00000001,1)</f>
        <v>0</v>
      </c>
      <c r="R92" s="62">
        <f t="shared" ref="R92" si="1662">FLOOR(IF(OR(R87=0,R87=1),IF(R91&gt;R88,R88,IF(R85&gt;=R91,R91,R85)+0.00000001),IF(R89&gt;=R88,R88-Q90,R89-Q90)+0.00000001),1)</f>
        <v>0</v>
      </c>
      <c r="S92" s="62">
        <f t="shared" ref="S92" si="1663">FLOOR(IF(OR(S87=0,S87=1),IF(S91&gt;S88,S88,IF(S85&gt;=S91,S91,S85)+0.00000001),IF(S89&gt;=S88,S88-R90,S89-R90)+0.00000001),1)</f>
        <v>0</v>
      </c>
      <c r="T92" s="62">
        <f t="shared" ref="T92" si="1664">FLOOR(IF(OR(T87=0,T87=1),IF(T91&gt;T88,T88,IF(T85&gt;=T91,T91,T85)+0.00000001),IF(T89&gt;=T88,T88-S90,T89-S90)+0.00000001),1)</f>
        <v>0</v>
      </c>
      <c r="U92" s="62">
        <f t="shared" ref="U92" si="1665">FLOOR(IF(OR(U87=0,U87=1),IF(U91&gt;U88,U88,IF(U85&gt;=U91,U91,U85)+0.00000001),IF(U89&gt;=U88,U88-T90,U89-T90)+0.00000001),1)</f>
        <v>0</v>
      </c>
      <c r="V92" s="62">
        <f t="shared" ref="V92" si="1666">FLOOR(IF(OR(V87=0,V87=1),IF(V91&gt;V88,V88,IF(V85&gt;=V91,V91,V85)+0.00000001),IF(V89&gt;=V88,V88-U90,V89-U90)+0.00000001),1)</f>
        <v>0</v>
      </c>
      <c r="W92" s="62">
        <f t="shared" ref="W92" si="1667">FLOOR(IF(OR(W87=0,W87=1),IF(W91&gt;W88,W88,IF(W85&gt;=W91,W91,W85)+0.00000001),IF(W89&gt;=W88,W88-V90,W89-V90)+0.00000001),1)</f>
        <v>0</v>
      </c>
      <c r="X92" s="62">
        <f t="shared" ref="X92" si="1668">FLOOR(IF(OR(X87=0,X87=1),IF(X91&gt;X88,X88,IF(X85&gt;=X91,X91,X85)+0.00000001),IF(X89&gt;=X88,X88-W90,X89-W90)+0.00000001),1)</f>
        <v>0</v>
      </c>
      <c r="Y92" s="62">
        <f t="shared" ref="Y92" si="1669">FLOOR(IF(OR(Y87=0,Y87=1),IF(Y91&gt;Y88,Y88,IF(Y85&gt;=Y91,Y91,Y85)+0.00000001),IF(Y89&gt;=Y88,Y88-X90,Y89-X90)+0.00000001),1)</f>
        <v>0</v>
      </c>
      <c r="Z92" s="62">
        <f t="shared" ref="Z92" si="1670">FLOOR(IF(OR(Z87=0,Z87=1),IF(Z91&gt;Z88,Z88,IF(Z85&gt;=Z91,Z91,Z85)+0.00000001),IF(Z89&gt;=Z88,Z88-Y90,Z89-Y90)+0.00000001),1)</f>
        <v>0</v>
      </c>
      <c r="AA92" s="62">
        <f t="shared" ref="AA92" si="1671">FLOOR(IF(OR(AA87=0,AA87=1),IF(AA91&gt;AA88,AA88,IF(AA85&gt;=AA91,AA91,AA85)+0.00000001),IF(AA89&gt;=AA88,AA88-Z90,AA89-Z90)+0.00000001),1)</f>
        <v>0</v>
      </c>
      <c r="AB92" s="62">
        <f t="shared" ref="AB92" si="1672">FLOOR(IF(OR(AB87=0,AB87=1),IF(AB91&gt;AB88,AB88,IF(AB85&gt;=AB91,AB91,AB85)+0.00000001),IF(AB89&gt;=AB88,AB88-AA90,AB89-AA90)+0.00000001),1)</f>
        <v>0</v>
      </c>
      <c r="AC92" s="62">
        <f t="shared" ref="AC92" si="1673">FLOOR(IF(OR(AC87=0,AC87=1),IF(AC91&gt;AC88,AC88,IF(AC85&gt;=AC91,AC91,AC85)+0.00000001),IF(AC89&gt;=AC88,AC88-AB90,AC89-AB90)+0.00000001),1)</f>
        <v>0</v>
      </c>
      <c r="AD92" s="62">
        <f t="shared" ref="AD92" si="1674">FLOOR(IF(OR(AD87=0,AD87=1),IF(AD91&gt;AD88,AD88,IF(AD85&gt;=AD91,AD91,AD85)+0.00000001),IF(AD89&gt;=AD88,AD88-AC90,AD89-AC90)+0.00000001),1)</f>
        <v>0</v>
      </c>
      <c r="AE92" s="62">
        <f t="shared" ref="AE92" si="1675">FLOOR(IF(OR(AE87=0,AE87=1),IF(AE91&gt;AE88,AE88,IF(AE85&gt;=AE91,AE91,AE85)+0.00000001),IF(AE89&gt;=AE88,AE88-AD90,AE89-AD90)+0.00000001),1)</f>
        <v>0</v>
      </c>
      <c r="AF92" s="62">
        <f t="shared" ref="AF92" si="1676">FLOOR(IF(OR(AF87=0,AF87=1),IF(AF91&gt;AF88,AF88,IF(AF85&gt;=AF91,AF91,AF85)+0.00000001),IF(AF89&gt;=AF88,AF88-AE90,AF89-AE90)+0.00000001),1)</f>
        <v>0</v>
      </c>
      <c r="AG92" s="62">
        <f t="shared" ref="AG92" si="1677">FLOOR(IF(OR(AG87=0,AG87=1),IF(AG91&gt;AG88,AG88,IF(AG85&gt;=AG91,AG91,AG85)+0.00000001),IF(AG89&gt;=AG88,AG88-AF90,AG89-AF90)+0.00000001),1)</f>
        <v>0</v>
      </c>
      <c r="AH92" s="62">
        <f t="shared" ref="AH92" si="1678">FLOOR(IF(OR(AH87=0,AH87=1),IF(AH91&gt;AH88,AH88,IF(AH85&gt;=AH91,AH91,AH85)+0.00000001),IF(AH89&gt;=AH88,AH88-AG90,AH89-AG90)+0.00000001),1)</f>
        <v>0</v>
      </c>
      <c r="AI92" s="62">
        <f t="shared" ref="AI92" si="1679">FLOOR(IF(OR(AI87=0,AI87=1),IF(AI91&gt;AI88,AI88,IF(AI85&gt;=AI91,AI91,AI85)+0.00000001),IF(AI89&gt;=AI88,AI88-AH90,AI89-AH90)+0.00000001),1)</f>
        <v>0</v>
      </c>
      <c r="AJ92" s="62">
        <f t="shared" ref="AJ92" si="1680">FLOOR(IF(OR(AJ87=0,AJ87=1),IF(AJ91&gt;AJ88,AJ88,IF(AJ85&gt;=AJ91,AJ91,AJ85)+0.00000001),IF(AJ89&gt;=AJ88,AJ88-AI90,AJ89-AI90)+0.00000001),1)</f>
        <v>0</v>
      </c>
      <c r="AK92" s="62">
        <f t="shared" ref="AK92" si="1681">FLOOR(IF(OR(AK87=0,AK87=1),IF(AK91&gt;AK88,AK88,IF(AK85&gt;=AK91,AK91,AK85)+0.00000001),IF(AK89&gt;=AK88,AK88-AJ90,AK89-AJ90)+0.00000001),1)</f>
        <v>0</v>
      </c>
      <c r="AL92" s="62">
        <f t="shared" ref="AL92" si="1682">FLOOR(IF(OR(AL87=0,AL87=1),IF(AL91&gt;AL88,AL88,IF(AL85&gt;=AL91,AL91,AL85)+0.00000001),IF(AL89&gt;=AL88,AL88-AK90,AL89-AK90)+0.00000001),1)</f>
        <v>0</v>
      </c>
      <c r="AM92" s="62">
        <f t="shared" ref="AM92" si="1683">FLOOR(IF(OR(AM87=0,AM87=1),IF(AM91&gt;AM88,AM88,IF(AM85&gt;=AM91,AM91,AM85)+0.00000001),IF(AM89&gt;=AM88,AM88-AL90,AM89-AL90)+0.00000001),1)</f>
        <v>0</v>
      </c>
      <c r="AN92" s="62">
        <f t="shared" ref="AN92" si="1684">FLOOR(IF(OR(AN87=0,AN87=1),IF(AN91&gt;AN88,AN88,IF(AN85&gt;=AN91,AN91,AN85)+0.00000001),IF(AN89&gt;=AN88,AN88-AM90,AN89-AM90)+0.00000001),1)</f>
        <v>0</v>
      </c>
      <c r="AO92" s="62">
        <f t="shared" ref="AO92" si="1685">FLOOR(IF(OR(AO87=0,AO87=1),IF(AO91&gt;AO88,AO88,IF(AO85&gt;=AO91,AO91,AO85)+0.00000001),IF(AO89&gt;=AO88,AO88-AN90,AO89-AN90)+0.00000001),1)</f>
        <v>0</v>
      </c>
      <c r="AP92" s="62">
        <f t="shared" ref="AP92" si="1686">FLOOR(IF(OR(AP87=0,AP87=1),IF(AP91&gt;AP88,AP88,IF(AP85&gt;=AP91,AP91,AP85)+0.00000001),IF(AP89&gt;=AP88,AP88-AO90,AP89-AO90)+0.00000001),1)</f>
        <v>0</v>
      </c>
      <c r="AQ92" s="62">
        <f t="shared" ref="AQ92" si="1687">FLOOR(IF(OR(AQ87=0,AQ87=1),IF(AQ91&gt;AQ88,AQ88,IF(AQ85&gt;=AQ91,AQ91,AQ85)+0.00000001),IF(AQ89&gt;=AQ88,AQ88-AP90,AQ89-AP90)+0.00000001),1)</f>
        <v>0</v>
      </c>
      <c r="AR92" s="62">
        <f t="shared" ref="AR92" si="1688">FLOOR(IF(OR(AR87=0,AR87=1),IF(AR91&gt;AR88,AR88,IF(AR85&gt;=AR91,AR91,AR85)+0.00000001),IF(AR89&gt;=AR88,AR88-AQ90,AR89-AQ90)+0.00000001),1)</f>
        <v>0</v>
      </c>
      <c r="AS92" s="62">
        <f t="shared" ref="AS92" si="1689">FLOOR(IF(OR(AS87=0,AS87=1),IF(AS91&gt;AS88,AS88,IF(AS85&gt;=AS91,AS91,AS85)+0.00000001),IF(AS89&gt;=AS88,AS88-AR90,AS89-AR90)+0.00000001),1)</f>
        <v>0</v>
      </c>
      <c r="AT92" s="62">
        <f t="shared" ref="AT92" si="1690">FLOOR(IF(OR(AT87=0,AT87=1),IF(AT91&gt;AT88,AT88,IF(AT85&gt;=AT91,AT91,AT85)+0.00000001),IF(AT89&gt;=AT88,AT88-AS90,AT89-AS90)+0.00000001),1)</f>
        <v>0</v>
      </c>
      <c r="AU92" s="62">
        <f t="shared" ref="AU92" si="1691">FLOOR(IF(OR(AU87=0,AU87=1),IF(AU91&gt;AU88,AU88,IF(AU85&gt;=AU91,AU91,AU85)+0.00000001),IF(AU89&gt;=AU88,AU88-AT90,AU89-AT90)+0.00000001),1)</f>
        <v>0</v>
      </c>
      <c r="AV92" s="62">
        <f t="shared" ref="AV92" si="1692">FLOOR(IF(OR(AV87=0,AV87=1),IF(AV91&gt;AV88,AV88,IF(AV85&gt;=AV91,AV91,AV85)+0.00000001),IF(AV89&gt;=AV88,AV88-AU90,AV89-AU90)+0.00000001),1)</f>
        <v>0</v>
      </c>
      <c r="AW92" s="62">
        <f t="shared" ref="AW92" si="1693">FLOOR(IF(OR(AW87=0,AW87=1),IF(AW91&gt;AW88,AW88,IF(AW85&gt;=AW91,AW91,AW85)+0.00000001),IF(AW89&gt;=AW88,AW88-AV90,AW89-AV90)+0.00000001),1)</f>
        <v>0</v>
      </c>
      <c r="AX92" s="62">
        <f t="shared" ref="AX92" si="1694">FLOOR(IF(OR(AX87=0,AX87=1),IF(AX91&gt;AX88,AX88,IF(AX85&gt;=AX91,AX91,AX85)+0.00000001),IF(AX89&gt;=AX88,AX88-AW90,AX89-AW90)+0.00000001),1)</f>
        <v>0</v>
      </c>
      <c r="AY92" s="62">
        <f t="shared" ref="AY92" si="1695">FLOOR(IF(OR(AY87=0,AY87=1),IF(AY91&gt;AY88,AY88,IF(AY85&gt;=AY91,AY91,AY85)+0.00000001),IF(AY89&gt;=AY88,AY88-AX90,AY89-AX90)+0.00000001),1)</f>
        <v>0</v>
      </c>
      <c r="AZ92" s="62">
        <f t="shared" ref="AZ92" si="1696">FLOOR(IF(OR(AZ87=0,AZ87=1),IF(AZ91&gt;AZ88,AZ88,IF(AZ85&gt;=AZ91,AZ91,AZ85)+0.00000001),IF(AZ89&gt;=AZ88,AZ88-AY90,AZ89-AY90)+0.00000001),1)</f>
        <v>0</v>
      </c>
      <c r="BA92" s="62">
        <f t="shared" ref="BA92" si="1697">FLOOR(IF(OR(BA87=0,BA87=1),IF(BA91&gt;BA88,BA88,IF(BA85&gt;=BA91,BA91,BA85)+0.00000001),IF(BA89&gt;=BA88,BA88-AZ90,BA89-AZ90)+0.00000001),1)</f>
        <v>0</v>
      </c>
      <c r="BB92" s="62">
        <f t="shared" ref="BB92" si="1698">FLOOR(IF(OR(BB87=0,BB87=1),IF(BB91&gt;BB88,BB88,IF(BB85&gt;=BB91,BB91,BB85)+0.00000001),IF(BB89&gt;=BB88,BB88-BA90,BB89-BA90)+0.00000001),1)</f>
        <v>0</v>
      </c>
      <c r="BC92" s="62">
        <f t="shared" ref="BC92" si="1699">FLOOR(IF(OR(BC87=0,BC87=1),IF(BC91&gt;BC88,BC88,IF(BC85&gt;=BC91,BC91,BC85)+0.00000001),IF(BC89&gt;=BC88,BC88-BB90,BC89-BB90)+0.00000001),1)</f>
        <v>0</v>
      </c>
      <c r="BD92" s="62">
        <f t="shared" ref="BD92" si="1700">FLOOR(IF(OR(BD87=0,BD87=1),IF(BD91&gt;BD88,BD88,IF(BD85&gt;=BD91,BD91,BD85)+0.00000001),IF(BD89&gt;=BD88,BD88-BC90,BD89-BC90)+0.00000001),1)</f>
        <v>0</v>
      </c>
      <c r="BE92" s="62">
        <f t="shared" ref="BE92" si="1701">FLOOR(IF(OR(BE87=0,BE87=1),IF(BE91&gt;BE88,BE88,IF(BE85&gt;=BE91,BE91,BE85)+0.00000001),IF(BE89&gt;=BE88,BE88-BD90,BE89-BD90)+0.00000001),1)</f>
        <v>0</v>
      </c>
      <c r="BF92" s="62">
        <f t="shared" ref="BF92" si="1702">FLOOR(IF(OR(BF87=0,BF87=1),IF(BF91&gt;BF88,BF88,IF(BF85&gt;=BF91,BF91,BF85)+0.00000001),IF(BF89&gt;=BF88,BF88-BE90,BF89-BE90)+0.00000001),1)</f>
        <v>0</v>
      </c>
      <c r="BG92" s="62">
        <f t="shared" ref="BG92" si="1703">FLOOR(IF(OR(BG87=0,BG87=1),IF(BG91&gt;BG88,BG88,IF(BG85&gt;=BG91,BG91,BG85)+0.00000001),IF(BG89&gt;=BG88,BG88-BF90,BG89-BF90)+0.00000001),1)</f>
        <v>0</v>
      </c>
      <c r="BH92" s="62">
        <f t="shared" ref="BH92" si="1704">FLOOR(IF(OR(BH87=0,BH87=1),IF(BH91&gt;BH88,BH88,IF(BH85&gt;=BH91,BH91,BH85)+0.00000001),IF(BH89&gt;=BH88,BH88-BG90,BH89-BG90)+0.00000001),1)</f>
        <v>0</v>
      </c>
      <c r="BI92" s="62">
        <f t="shared" ref="BI92" si="1705">FLOOR(IF(OR(BI87=0,BI87=1),IF(BI91&gt;BI88,BI88,IF(BI85&gt;=BI91,BI91,BI85)+0.00000001),IF(BI89&gt;=BI88,BI88-BH90,BI89-BH90)+0.00000001),1)</f>
        <v>0</v>
      </c>
      <c r="BJ92" s="62">
        <f t="shared" ref="BJ92" si="1706">FLOOR(IF(OR(BJ87=0,BJ87=1),IF(BJ91&gt;BJ88,BJ88,IF(BJ85&gt;=BJ91,BJ91,BJ85)+0.00000001),IF(BJ89&gt;=BJ88,BJ88-BI90,BJ89-BI90)+0.00000001),1)</f>
        <v>0</v>
      </c>
      <c r="BK92" s="62">
        <f t="shared" ref="BK92" si="1707">FLOOR(IF(OR(BK87=0,BK87=1),IF(BK91&gt;BK88,BK88,IF(BK85&gt;=BK91,BK91,BK85)+0.00000001),IF(BK89&gt;=BK88,BK88-BJ90,BK89-BJ90)+0.00000001),1)</f>
        <v>0</v>
      </c>
      <c r="BL92" s="62">
        <f t="shared" ref="BL92" si="1708">FLOOR(IF(OR(BL87=0,BL87=1),IF(BL91&gt;BL88,BL88,IF(BL85&gt;=BL91,BL91,BL85)+0.00000001),IF(BL89&gt;=BL88,BL88-BK90,BL89-BK90)+0.00000001),1)</f>
        <v>0</v>
      </c>
      <c r="BM92" s="62">
        <f t="shared" ref="BM92" si="1709">FLOOR(IF(OR(BM87=0,BM87=1),IF(BM91&gt;BM88,BM88,IF(BM85&gt;=BM91,BM91,BM85)+0.00000001),IF(BM89&gt;=BM88,BM88-BL90,BM89-BL90)+0.00000001),1)</f>
        <v>0</v>
      </c>
      <c r="BN92" s="62">
        <f t="shared" ref="BN92" si="1710">FLOOR(IF(OR(BN87=0,BN87=1),IF(BN91&gt;BN88,BN88,IF(BN85&gt;=BN91,BN91,BN85)+0.00000001),IF(BN89&gt;=BN88,BN88-BM90,BN89-BM90)+0.00000001),1)</f>
        <v>0</v>
      </c>
      <c r="BO92" s="62">
        <f t="shared" ref="BO92" si="1711">FLOOR(IF(OR(BO87=0,BO87=1),IF(BO91&gt;BO88,BO88,IF(BO85&gt;=BO91,BO91,BO85)+0.00000001),IF(BO89&gt;=BO88,BO88-BN90,BO89-BN90)+0.00000001),1)</f>
        <v>0</v>
      </c>
      <c r="BP92" s="62">
        <f t="shared" ref="BP92" si="1712">FLOOR(IF(OR(BP87=0,BP87=1),IF(BP91&gt;BP88,BP88,IF(BP85&gt;=BP91,BP91,BP85)+0.00000001),IF(BP89&gt;=BP88,BP88-BO90,BP89-BO90)+0.00000001),1)</f>
        <v>0</v>
      </c>
      <c r="BQ92" s="62">
        <f t="shared" ref="BQ92" si="1713">FLOOR(IF(OR(BQ87=0,BQ87=1),IF(BQ91&gt;BQ88,BQ88,IF(BQ85&gt;=BQ91,BQ91,BQ85)+0.00000001),IF(BQ89&gt;=BQ88,BQ88-BP90,BQ89-BP90)+0.00000001),1)</f>
        <v>0</v>
      </c>
      <c r="BR92" s="62">
        <f t="shared" ref="BR92" si="1714">FLOOR(IF(OR(BR87=0,BR87=1),IF(BR91&gt;BR88,BR88,IF(BR85&gt;=BR91,BR91,BR85)+0.00000001),IF(BR89&gt;=BR88,BR88-BQ90,BR89-BQ90)+0.00000001),1)</f>
        <v>0</v>
      </c>
      <c r="BS92" s="62">
        <f t="shared" ref="BS92" si="1715">FLOOR(IF(OR(BS87=0,BS87=1),IF(BS91&gt;BS88,BS88,IF(BS85&gt;=BS91,BS91,BS85)+0.00000001),IF(BS89&gt;=BS88,BS88-BR90,BS89-BR90)+0.00000001),1)</f>
        <v>0</v>
      </c>
      <c r="BT92" s="62">
        <f t="shared" ref="BT92" si="1716">FLOOR(IF(OR(BT87=0,BT87=1),IF(BT91&gt;BT88,BT88,IF(BT85&gt;=BT91,BT91,BT85)+0.00000001),IF(BT89&gt;=BT88,BT88-BS90,BT89-BS90)+0.00000001),1)</f>
        <v>0</v>
      </c>
      <c r="BU92" s="62">
        <f t="shared" ref="BU92" si="1717">FLOOR(IF(OR(BU87=0,BU87=1),IF(BU91&gt;BU88,BU88,IF(BU85&gt;=BU91,BU91,BU85)+0.00000001),IF(BU89&gt;=BU88,BU88-BT90,BU89-BT90)+0.00000001),1)</f>
        <v>0</v>
      </c>
      <c r="BV92" s="62">
        <f t="shared" ref="BV92" si="1718">FLOOR(IF(OR(BV87=0,BV87=1),IF(BV91&gt;BV88,BV88,IF(BV85&gt;=BV91,BV91,BV85)+0.00000001),IF(BV89&gt;=BV88,BV88-BU90,BV89-BU90)+0.00000001),1)</f>
        <v>0</v>
      </c>
      <c r="BW92" s="62">
        <f t="shared" ref="BW92" si="1719">FLOOR(IF(OR(BW87=0,BW87=1),IF(BW91&gt;BW88,BW88,IF(BW85&gt;=BW91,BW91,BW85)+0.00000001),IF(BW89&gt;=BW88,BW88-BV90,BW89-BV90)+0.00000001),1)</f>
        <v>0</v>
      </c>
      <c r="BX92" s="62">
        <f t="shared" ref="BX92" si="1720">FLOOR(IF(OR(BX87=0,BX87=1),IF(BX91&gt;BX88,BX88,IF(BX85&gt;=BX91,BX91,BX85)+0.00000001),IF(BX89&gt;=BX88,BX88-BW90,BX89-BW90)+0.00000001),1)</f>
        <v>0</v>
      </c>
      <c r="BY92" s="298"/>
      <c r="BZ92" s="300"/>
      <c r="CA92" s="302"/>
      <c r="CB92" s="302"/>
    </row>
    <row r="93" spans="1:96" s="98" customFormat="1" ht="25.2" customHeight="1" thickBot="1" x14ac:dyDescent="0.35">
      <c r="A93" s="97"/>
      <c r="B93" s="120"/>
      <c r="C93" s="63"/>
      <c r="D93" s="63"/>
      <c r="E93" s="63"/>
      <c r="F93" s="63"/>
      <c r="G93" s="63"/>
      <c r="H93" s="63"/>
      <c r="I93" s="63"/>
      <c r="J93" s="63"/>
      <c r="K93" s="63"/>
      <c r="L93" s="64"/>
      <c r="M93" s="7"/>
      <c r="N93" s="161"/>
      <c r="P93" s="175" t="s">
        <v>156</v>
      </c>
      <c r="Q93" s="204">
        <f>IF(Q92=0,0,Q92*$J$16)</f>
        <v>0</v>
      </c>
      <c r="R93" s="204">
        <f t="shared" ref="R93:BX93" si="1721">IF(R92=0,0,R92*$J$16)</f>
        <v>0</v>
      </c>
      <c r="S93" s="204">
        <f t="shared" si="1721"/>
        <v>0</v>
      </c>
      <c r="T93" s="204">
        <f t="shared" si="1721"/>
        <v>0</v>
      </c>
      <c r="U93" s="204">
        <f t="shared" si="1721"/>
        <v>0</v>
      </c>
      <c r="V93" s="204">
        <f t="shared" si="1721"/>
        <v>0</v>
      </c>
      <c r="W93" s="204">
        <f t="shared" si="1721"/>
        <v>0</v>
      </c>
      <c r="X93" s="204">
        <f t="shared" si="1721"/>
        <v>0</v>
      </c>
      <c r="Y93" s="204">
        <f t="shared" si="1721"/>
        <v>0</v>
      </c>
      <c r="Z93" s="204">
        <f t="shared" si="1721"/>
        <v>0</v>
      </c>
      <c r="AA93" s="204">
        <f t="shared" si="1721"/>
        <v>0</v>
      </c>
      <c r="AB93" s="204">
        <f t="shared" si="1721"/>
        <v>0</v>
      </c>
      <c r="AC93" s="204">
        <f t="shared" si="1721"/>
        <v>0</v>
      </c>
      <c r="AD93" s="204">
        <f t="shared" si="1721"/>
        <v>0</v>
      </c>
      <c r="AE93" s="204">
        <f t="shared" si="1721"/>
        <v>0</v>
      </c>
      <c r="AF93" s="204">
        <f t="shared" si="1721"/>
        <v>0</v>
      </c>
      <c r="AG93" s="204">
        <f t="shared" si="1721"/>
        <v>0</v>
      </c>
      <c r="AH93" s="204">
        <f t="shared" si="1721"/>
        <v>0</v>
      </c>
      <c r="AI93" s="204">
        <f t="shared" si="1721"/>
        <v>0</v>
      </c>
      <c r="AJ93" s="204">
        <f t="shared" si="1721"/>
        <v>0</v>
      </c>
      <c r="AK93" s="204">
        <f t="shared" si="1721"/>
        <v>0</v>
      </c>
      <c r="AL93" s="204">
        <f t="shared" si="1721"/>
        <v>0</v>
      </c>
      <c r="AM93" s="204">
        <f t="shared" si="1721"/>
        <v>0</v>
      </c>
      <c r="AN93" s="204">
        <f t="shared" si="1721"/>
        <v>0</v>
      </c>
      <c r="AO93" s="204">
        <f t="shared" si="1721"/>
        <v>0</v>
      </c>
      <c r="AP93" s="204">
        <f t="shared" si="1721"/>
        <v>0</v>
      </c>
      <c r="AQ93" s="204">
        <f t="shared" si="1721"/>
        <v>0</v>
      </c>
      <c r="AR93" s="204">
        <f t="shared" si="1721"/>
        <v>0</v>
      </c>
      <c r="AS93" s="204">
        <f t="shared" si="1721"/>
        <v>0</v>
      </c>
      <c r="AT93" s="204">
        <f t="shared" si="1721"/>
        <v>0</v>
      </c>
      <c r="AU93" s="204">
        <f t="shared" si="1721"/>
        <v>0</v>
      </c>
      <c r="AV93" s="204">
        <f t="shared" si="1721"/>
        <v>0</v>
      </c>
      <c r="AW93" s="204">
        <f t="shared" si="1721"/>
        <v>0</v>
      </c>
      <c r="AX93" s="204">
        <f t="shared" si="1721"/>
        <v>0</v>
      </c>
      <c r="AY93" s="204">
        <f t="shared" si="1721"/>
        <v>0</v>
      </c>
      <c r="AZ93" s="204">
        <f t="shared" si="1721"/>
        <v>0</v>
      </c>
      <c r="BA93" s="204">
        <f t="shared" si="1721"/>
        <v>0</v>
      </c>
      <c r="BB93" s="204">
        <f t="shared" si="1721"/>
        <v>0</v>
      </c>
      <c r="BC93" s="204">
        <f t="shared" si="1721"/>
        <v>0</v>
      </c>
      <c r="BD93" s="204">
        <f t="shared" si="1721"/>
        <v>0</v>
      </c>
      <c r="BE93" s="204">
        <f t="shared" si="1721"/>
        <v>0</v>
      </c>
      <c r="BF93" s="204">
        <f t="shared" si="1721"/>
        <v>0</v>
      </c>
      <c r="BG93" s="204">
        <f t="shared" si="1721"/>
        <v>0</v>
      </c>
      <c r="BH93" s="204">
        <f t="shared" si="1721"/>
        <v>0</v>
      </c>
      <c r="BI93" s="204">
        <f t="shared" si="1721"/>
        <v>0</v>
      </c>
      <c r="BJ93" s="204">
        <f t="shared" si="1721"/>
        <v>0</v>
      </c>
      <c r="BK93" s="204">
        <f t="shared" si="1721"/>
        <v>0</v>
      </c>
      <c r="BL93" s="204">
        <f t="shared" si="1721"/>
        <v>0</v>
      </c>
      <c r="BM93" s="204">
        <f t="shared" si="1721"/>
        <v>0</v>
      </c>
      <c r="BN93" s="204">
        <f t="shared" si="1721"/>
        <v>0</v>
      </c>
      <c r="BO93" s="204">
        <f t="shared" si="1721"/>
        <v>0</v>
      </c>
      <c r="BP93" s="204">
        <f t="shared" si="1721"/>
        <v>0</v>
      </c>
      <c r="BQ93" s="204">
        <f t="shared" si="1721"/>
        <v>0</v>
      </c>
      <c r="BR93" s="204">
        <f t="shared" si="1721"/>
        <v>0</v>
      </c>
      <c r="BS93" s="204">
        <f t="shared" si="1721"/>
        <v>0</v>
      </c>
      <c r="BT93" s="204">
        <f t="shared" si="1721"/>
        <v>0</v>
      </c>
      <c r="BU93" s="204">
        <f t="shared" si="1721"/>
        <v>0</v>
      </c>
      <c r="BV93" s="204">
        <f t="shared" si="1721"/>
        <v>0</v>
      </c>
      <c r="BW93" s="204">
        <f t="shared" si="1721"/>
        <v>0</v>
      </c>
      <c r="BX93" s="204">
        <f t="shared" si="1721"/>
        <v>0</v>
      </c>
      <c r="BY93" s="299"/>
      <c r="BZ93" s="301"/>
      <c r="CA93" s="303"/>
      <c r="CB93" s="303"/>
      <c r="CD93" s="146">
        <f>SUMIFS($Q93:$BX93,$Q83:$BX83,"1. ZoR")</f>
        <v>0</v>
      </c>
      <c r="CE93" s="146">
        <f>SUMIFS($Q93:$BX93,$Q83:$BX83,"2. ZoR")</f>
        <v>0</v>
      </c>
      <c r="CF93" s="146">
        <f>SUMIFS($Q93:$BX93,$Q83:$BX83,"3. ZoR")</f>
        <v>0</v>
      </c>
      <c r="CG93" s="146">
        <f>SUMIFS($Q93:$BX93,$Q83:$BX83,"4. ZoR")</f>
        <v>0</v>
      </c>
      <c r="CH93" s="146">
        <f>SUMIFS($Q93:$BX93,$Q83:$BX83,"5. ZoR")</f>
        <v>0</v>
      </c>
      <c r="CI93" s="146">
        <f>SUMIFS($Q93:$BX93,$Q83:$BX83,"6. ZoR")</f>
        <v>0</v>
      </c>
      <c r="CJ93" s="146">
        <f>SUMIFS($Q93:$BX93,$Q83:$BX83,"7. ZoR")</f>
        <v>0</v>
      </c>
      <c r="CK93" s="146">
        <f>SUMIFS($Q93:$BX93,$Q83:$BX83,"8. ZoR")</f>
        <v>0</v>
      </c>
      <c r="CL93" s="146">
        <f>SUMIFS($Q93:$BX93,$Q83:$BX83,"9. ZoR")</f>
        <v>0</v>
      </c>
      <c r="CM93" s="146">
        <f>SUMIFS($Q93:$BX93,$Q83:$BX83,"10. ZoR")</f>
        <v>0</v>
      </c>
      <c r="CN93" s="146">
        <f>SUMIFS($Q93:$BX93,$Q83:$BX83,"11. ZoR")</f>
        <v>0</v>
      </c>
      <c r="CO93" s="146">
        <f>SUMIFS($Q93:$BX93,$Q83:$BX83,"12. ZoR")</f>
        <v>0</v>
      </c>
      <c r="CP93" s="146">
        <f>SUMIFS($Q93:$BX93,$Q83:$BX83,"13. ZoR")</f>
        <v>0</v>
      </c>
      <c r="CQ93" s="146">
        <f>SUMIFS($Q93:$BX93,$Q83:$BX83,"14. ZoR")</f>
        <v>0</v>
      </c>
      <c r="CR93" s="146">
        <f>SUMIFS($Q93:$BX93,$Q83:$BX83,"15. ZoR")</f>
        <v>0</v>
      </c>
    </row>
    <row r="94" spans="1:96" ht="15" customHeight="1" thickBot="1" x14ac:dyDescent="0.35"/>
    <row r="95" spans="1:96" s="98" customFormat="1" ht="69.599999999999994" customHeight="1" thickBot="1" x14ac:dyDescent="0.35">
      <c r="A95" s="229"/>
      <c r="B95" s="112"/>
      <c r="C95" s="304" t="s">
        <v>1</v>
      </c>
      <c r="D95" s="113"/>
      <c r="E95" s="122" t="s">
        <v>198</v>
      </c>
      <c r="F95" s="122" t="s">
        <v>200</v>
      </c>
      <c r="G95" s="114" t="s">
        <v>93</v>
      </c>
      <c r="H95" s="114" t="s">
        <v>94</v>
      </c>
      <c r="I95" s="114" t="s">
        <v>229</v>
      </c>
      <c r="J95" s="114" t="s">
        <v>206</v>
      </c>
      <c r="K95" s="114" t="s">
        <v>208</v>
      </c>
      <c r="L95" s="129" t="s">
        <v>0</v>
      </c>
      <c r="M95" s="7"/>
      <c r="N95" s="115">
        <v>208002</v>
      </c>
      <c r="P95" s="162" t="s">
        <v>129</v>
      </c>
      <c r="Q95" s="76" t="s">
        <v>3</v>
      </c>
      <c r="R95" s="76" t="s">
        <v>4</v>
      </c>
      <c r="S95" s="76" t="s">
        <v>5</v>
      </c>
      <c r="T95" s="76" t="s">
        <v>6</v>
      </c>
      <c r="U95" s="76" t="s">
        <v>7</v>
      </c>
      <c r="V95" s="76" t="s">
        <v>8</v>
      </c>
      <c r="W95" s="76" t="s">
        <v>9</v>
      </c>
      <c r="X95" s="76" t="s">
        <v>10</v>
      </c>
      <c r="Y95" s="76" t="s">
        <v>11</v>
      </c>
      <c r="Z95" s="76" t="s">
        <v>12</v>
      </c>
      <c r="AA95" s="76" t="s">
        <v>13</v>
      </c>
      <c r="AB95" s="76" t="s">
        <v>14</v>
      </c>
      <c r="AC95" s="76" t="s">
        <v>15</v>
      </c>
      <c r="AD95" s="76" t="s">
        <v>16</v>
      </c>
      <c r="AE95" s="76" t="s">
        <v>17</v>
      </c>
      <c r="AF95" s="76" t="s">
        <v>18</v>
      </c>
      <c r="AG95" s="76" t="s">
        <v>19</v>
      </c>
      <c r="AH95" s="76" t="s">
        <v>20</v>
      </c>
      <c r="AI95" s="76" t="s">
        <v>21</v>
      </c>
      <c r="AJ95" s="76" t="s">
        <v>22</v>
      </c>
      <c r="AK95" s="76" t="s">
        <v>23</v>
      </c>
      <c r="AL95" s="76" t="s">
        <v>24</v>
      </c>
      <c r="AM95" s="76" t="s">
        <v>25</v>
      </c>
      <c r="AN95" s="76" t="s">
        <v>26</v>
      </c>
      <c r="AO95" s="76" t="s">
        <v>27</v>
      </c>
      <c r="AP95" s="76" t="s">
        <v>28</v>
      </c>
      <c r="AQ95" s="76" t="s">
        <v>29</v>
      </c>
      <c r="AR95" s="76" t="s">
        <v>30</v>
      </c>
      <c r="AS95" s="76" t="s">
        <v>31</v>
      </c>
      <c r="AT95" s="76" t="s">
        <v>32</v>
      </c>
      <c r="AU95" s="76" t="s">
        <v>33</v>
      </c>
      <c r="AV95" s="76" t="s">
        <v>34</v>
      </c>
      <c r="AW95" s="76" t="s">
        <v>35</v>
      </c>
      <c r="AX95" s="76" t="s">
        <v>36</v>
      </c>
      <c r="AY95" s="76" t="s">
        <v>37</v>
      </c>
      <c r="AZ95" s="76" t="s">
        <v>38</v>
      </c>
      <c r="BA95" s="76" t="s">
        <v>39</v>
      </c>
      <c r="BB95" s="76" t="s">
        <v>40</v>
      </c>
      <c r="BC95" s="76" t="s">
        <v>41</v>
      </c>
      <c r="BD95" s="76" t="s">
        <v>42</v>
      </c>
      <c r="BE95" s="76" t="s">
        <v>43</v>
      </c>
      <c r="BF95" s="76" t="s">
        <v>44</v>
      </c>
      <c r="BG95" s="76" t="s">
        <v>45</v>
      </c>
      <c r="BH95" s="76" t="s">
        <v>46</v>
      </c>
      <c r="BI95" s="76" t="s">
        <v>47</v>
      </c>
      <c r="BJ95" s="76" t="s">
        <v>48</v>
      </c>
      <c r="BK95" s="76" t="s">
        <v>49</v>
      </c>
      <c r="BL95" s="76" t="s">
        <v>50</v>
      </c>
      <c r="BM95" s="76" t="s">
        <v>51</v>
      </c>
      <c r="BN95" s="76" t="s">
        <v>52</v>
      </c>
      <c r="BO95" s="76" t="s">
        <v>130</v>
      </c>
      <c r="BP95" s="76" t="s">
        <v>131</v>
      </c>
      <c r="BQ95" s="76" t="s">
        <v>132</v>
      </c>
      <c r="BR95" s="76" t="s">
        <v>133</v>
      </c>
      <c r="BS95" s="76" t="s">
        <v>134</v>
      </c>
      <c r="BT95" s="76" t="s">
        <v>135</v>
      </c>
      <c r="BU95" s="76" t="s">
        <v>136</v>
      </c>
      <c r="BV95" s="76" t="s">
        <v>137</v>
      </c>
      <c r="BW95" s="76" t="s">
        <v>138</v>
      </c>
      <c r="BX95" s="76" t="s">
        <v>139</v>
      </c>
      <c r="BY95" s="125" t="s">
        <v>174</v>
      </c>
      <c r="BZ95" s="126" t="s">
        <v>175</v>
      </c>
      <c r="CA95" s="126" t="s">
        <v>157</v>
      </c>
      <c r="CB95" s="126" t="s">
        <v>237</v>
      </c>
      <c r="CD95" s="306" t="s">
        <v>222</v>
      </c>
      <c r="CE95" s="307"/>
      <c r="CF95" s="307"/>
      <c r="CG95" s="307"/>
      <c r="CH95" s="307"/>
      <c r="CI95" s="307"/>
      <c r="CJ95" s="307"/>
      <c r="CK95" s="307"/>
      <c r="CL95" s="307"/>
      <c r="CM95" s="307"/>
      <c r="CN95" s="307"/>
      <c r="CO95" s="307"/>
      <c r="CP95" s="307"/>
      <c r="CQ95" s="307"/>
      <c r="CR95" s="307"/>
    </row>
    <row r="96" spans="1:96" s="98" customFormat="1" ht="21" hidden="1" customHeight="1" x14ac:dyDescent="0.3">
      <c r="A96" s="230"/>
      <c r="B96" s="105"/>
      <c r="C96" s="305"/>
      <c r="D96" s="116"/>
      <c r="E96" s="116"/>
      <c r="F96" s="116"/>
      <c r="G96" s="308" t="s">
        <v>235</v>
      </c>
      <c r="H96" s="308" t="s">
        <v>95</v>
      </c>
      <c r="I96" s="309" t="s">
        <v>199</v>
      </c>
      <c r="J96" s="309" t="s">
        <v>207</v>
      </c>
      <c r="K96" s="128"/>
      <c r="L96" s="311" t="s">
        <v>92</v>
      </c>
      <c r="M96" s="7"/>
      <c r="N96" s="313" t="s">
        <v>2</v>
      </c>
      <c r="P96" s="77"/>
      <c r="Q96" s="67">
        <f>MONTH(Úvod!$F$10)</f>
        <v>1</v>
      </c>
      <c r="R96" s="68">
        <f t="shared" ref="R96" si="1722">IF(Q96=12,1,Q96+1)</f>
        <v>2</v>
      </c>
      <c r="S96" s="68">
        <f t="shared" ref="S96" si="1723">IF(R96=12,1,R96+1)</f>
        <v>3</v>
      </c>
      <c r="T96" s="69">
        <f t="shared" ref="T96" si="1724">IF(S96=12,1,S96+1)</f>
        <v>4</v>
      </c>
      <c r="U96" s="69">
        <f t="shared" ref="U96" si="1725">IF(T96=12,1,T96+1)</f>
        <v>5</v>
      </c>
      <c r="V96" s="69">
        <f t="shared" ref="V96" si="1726">IF(U96=12,1,U96+1)</f>
        <v>6</v>
      </c>
      <c r="W96" s="69">
        <f t="shared" ref="W96" si="1727">IF(V96=12,1,V96+1)</f>
        <v>7</v>
      </c>
      <c r="X96" s="69">
        <f t="shared" ref="X96" si="1728">IF(W96=12,1,W96+1)</f>
        <v>8</v>
      </c>
      <c r="Y96" s="69">
        <f t="shared" ref="Y96" si="1729">IF(X96=12,1,X96+1)</f>
        <v>9</v>
      </c>
      <c r="Z96" s="69">
        <f>IF(Y96=12,1,Y96+1)</f>
        <v>10</v>
      </c>
      <c r="AA96" s="69">
        <f t="shared" ref="AA96" si="1730">IF(Z96=12,1,Z96+1)</f>
        <v>11</v>
      </c>
      <c r="AB96" s="69">
        <f t="shared" ref="AB96" si="1731">IF(AA96=12,1,AA96+1)</f>
        <v>12</v>
      </c>
      <c r="AC96" s="69">
        <f t="shared" ref="AC96" si="1732">IF(AB96=12,1,AB96+1)</f>
        <v>1</v>
      </c>
      <c r="AD96" s="69">
        <f t="shared" ref="AD96" si="1733">IF(AC96=12,1,AC96+1)</f>
        <v>2</v>
      </c>
      <c r="AE96" s="69">
        <f t="shared" ref="AE96" si="1734">IF(AD96=12,1,AD96+1)</f>
        <v>3</v>
      </c>
      <c r="AF96" s="69">
        <f t="shared" ref="AF96" si="1735">IF(AE96=12,1,AE96+1)</f>
        <v>4</v>
      </c>
      <c r="AG96" s="69">
        <f t="shared" ref="AG96" si="1736">IF(AF96=12,1,AF96+1)</f>
        <v>5</v>
      </c>
      <c r="AH96" s="69">
        <f t="shared" ref="AH96" si="1737">IF(AG96=12,1,AG96+1)</f>
        <v>6</v>
      </c>
      <c r="AI96" s="69">
        <f>IF(AH96=12,1,AH96+1)</f>
        <v>7</v>
      </c>
      <c r="AJ96" s="69">
        <f t="shared" ref="AJ96" si="1738">IF(AI96=12,1,AI96+1)</f>
        <v>8</v>
      </c>
      <c r="AK96" s="69">
        <f t="shared" ref="AK96" si="1739">IF(AJ96=12,1,AJ96+1)</f>
        <v>9</v>
      </c>
      <c r="AL96" s="69">
        <f t="shared" ref="AL96" si="1740">IF(AK96=12,1,AK96+1)</f>
        <v>10</v>
      </c>
      <c r="AM96" s="69">
        <f t="shared" ref="AM96" si="1741">IF(AL96=12,1,AL96+1)</f>
        <v>11</v>
      </c>
      <c r="AN96" s="69">
        <f t="shared" ref="AN96" si="1742">IF(AM96=12,1,AM96+1)</f>
        <v>12</v>
      </c>
      <c r="AO96" s="69">
        <f t="shared" ref="AO96" si="1743">IF(AN96=12,1,AN96+1)</f>
        <v>1</v>
      </c>
      <c r="AP96" s="69">
        <f t="shared" ref="AP96" si="1744">IF(AO96=12,1,AO96+1)</f>
        <v>2</v>
      </c>
      <c r="AQ96" s="69">
        <f t="shared" ref="AQ96" si="1745">IF(AP96=12,1,AP96+1)</f>
        <v>3</v>
      </c>
      <c r="AR96" s="69">
        <f t="shared" ref="AR96" si="1746">IF(AQ96=12,1,AQ96+1)</f>
        <v>4</v>
      </c>
      <c r="AS96" s="69">
        <f t="shared" ref="AS96" si="1747">IF(AR96=12,1,AR96+1)</f>
        <v>5</v>
      </c>
      <c r="AT96" s="69">
        <f t="shared" ref="AT96" si="1748">IF(AS96=12,1,AS96+1)</f>
        <v>6</v>
      </c>
      <c r="AU96" s="69">
        <f t="shared" ref="AU96" si="1749">IF(AT96=12,1,AT96+1)</f>
        <v>7</v>
      </c>
      <c r="AV96" s="69">
        <f t="shared" ref="AV96" si="1750">IF(AU96=12,1,AU96+1)</f>
        <v>8</v>
      </c>
      <c r="AW96" s="69">
        <f t="shared" ref="AW96" si="1751">IF(AV96=12,1,AV96+1)</f>
        <v>9</v>
      </c>
      <c r="AX96" s="69">
        <f t="shared" ref="AX96" si="1752">IF(AW96=12,1,AW96+1)</f>
        <v>10</v>
      </c>
      <c r="AY96" s="69">
        <f t="shared" ref="AY96" si="1753">IF(AX96=12,1,AX96+1)</f>
        <v>11</v>
      </c>
      <c r="AZ96" s="69">
        <f t="shared" ref="AZ96" si="1754">IF(AY96=12,1,AY96+1)</f>
        <v>12</v>
      </c>
      <c r="BA96" s="69">
        <f t="shared" ref="BA96" si="1755">IF(AZ96=12,1,AZ96+1)</f>
        <v>1</v>
      </c>
      <c r="BB96" s="69">
        <f t="shared" ref="BB96" si="1756">IF(BA96=12,1,BA96+1)</f>
        <v>2</v>
      </c>
      <c r="BC96" s="69">
        <f t="shared" ref="BC96" si="1757">IF(BB96=12,1,BB96+1)</f>
        <v>3</v>
      </c>
      <c r="BD96" s="69">
        <f t="shared" ref="BD96" si="1758">IF(BC96=12,1,BC96+1)</f>
        <v>4</v>
      </c>
      <c r="BE96" s="69">
        <f t="shared" ref="BE96" si="1759">IF(BD96=12,1,BD96+1)</f>
        <v>5</v>
      </c>
      <c r="BF96" s="69">
        <f t="shared" ref="BF96" si="1760">IF(BE96=12,1,BE96+1)</f>
        <v>6</v>
      </c>
      <c r="BG96" s="69">
        <f t="shared" ref="BG96" si="1761">IF(BF96=12,1,BF96+1)</f>
        <v>7</v>
      </c>
      <c r="BH96" s="69">
        <f t="shared" ref="BH96" si="1762">IF(BG96=12,1,BG96+1)</f>
        <v>8</v>
      </c>
      <c r="BI96" s="69">
        <f t="shared" ref="BI96" si="1763">IF(BH96=12,1,BH96+1)</f>
        <v>9</v>
      </c>
      <c r="BJ96" s="69">
        <f t="shared" ref="BJ96" si="1764">IF(BI96=12,1,BI96+1)</f>
        <v>10</v>
      </c>
      <c r="BK96" s="69">
        <f t="shared" ref="BK96" si="1765">IF(BJ96=12,1,BJ96+1)</f>
        <v>11</v>
      </c>
      <c r="BL96" s="69">
        <f t="shared" ref="BL96" si="1766">IF(BK96=12,1,BK96+1)</f>
        <v>12</v>
      </c>
      <c r="BM96" s="69">
        <f t="shared" ref="BM96" si="1767">IF(BL96=12,1,BL96+1)</f>
        <v>1</v>
      </c>
      <c r="BN96" s="69">
        <f t="shared" ref="BN96" si="1768">IF(BM96=12,1,BM96+1)</f>
        <v>2</v>
      </c>
      <c r="BO96" s="69">
        <f t="shared" ref="BO96" si="1769">IF(BN96=12,1,BN96+1)</f>
        <v>3</v>
      </c>
      <c r="BP96" s="69">
        <f t="shared" ref="BP96" si="1770">IF(BO96=12,1,BO96+1)</f>
        <v>4</v>
      </c>
      <c r="BQ96" s="69">
        <f t="shared" ref="BQ96" si="1771">IF(BP96=12,1,BP96+1)</f>
        <v>5</v>
      </c>
      <c r="BR96" s="69">
        <f t="shared" ref="BR96" si="1772">IF(BQ96=12,1,BQ96+1)</f>
        <v>6</v>
      </c>
      <c r="BS96" s="69">
        <f t="shared" ref="BS96" si="1773">IF(BR96=12,1,BR96+1)</f>
        <v>7</v>
      </c>
      <c r="BT96" s="69">
        <f t="shared" ref="BT96" si="1774">IF(BS96=12,1,BS96+1)</f>
        <v>8</v>
      </c>
      <c r="BU96" s="69">
        <f t="shared" ref="BU96" si="1775">IF(BT96=12,1,BT96+1)</f>
        <v>9</v>
      </c>
      <c r="BV96" s="69">
        <f t="shared" ref="BV96" si="1776">IF(BU96=12,1,BU96+1)</f>
        <v>10</v>
      </c>
      <c r="BW96" s="69">
        <f t="shared" ref="BW96" si="1777">IF(BV96=12,1,BV96+1)</f>
        <v>11</v>
      </c>
      <c r="BX96" s="69">
        <f t="shared" ref="BX96" si="1778">IF(BW96=12,1,BW96+1)</f>
        <v>12</v>
      </c>
      <c r="BY96" s="74"/>
      <c r="BZ96" s="71"/>
      <c r="CA96" s="71"/>
      <c r="CB96" s="71"/>
    </row>
    <row r="97" spans="1:96" s="98" customFormat="1" ht="18" hidden="1" customHeight="1" x14ac:dyDescent="0.3">
      <c r="A97" s="230"/>
      <c r="B97" s="105"/>
      <c r="C97" s="305"/>
      <c r="D97" s="116"/>
      <c r="E97" s="116"/>
      <c r="F97" s="116"/>
      <c r="G97" s="308"/>
      <c r="H97" s="308"/>
      <c r="I97" s="309"/>
      <c r="J97" s="309"/>
      <c r="K97" s="128"/>
      <c r="L97" s="311"/>
      <c r="M97" s="7"/>
      <c r="N97" s="314"/>
      <c r="P97" s="70"/>
      <c r="Q97" s="53">
        <f t="shared" ref="Q97:BX97" si="1779">VALUE(_xlfn.CONCAT(Q96,".",Q99))</f>
        <v>1</v>
      </c>
      <c r="R97" s="66">
        <f t="shared" si="1779"/>
        <v>32</v>
      </c>
      <c r="S97" s="66">
        <f t="shared" si="1779"/>
        <v>61</v>
      </c>
      <c r="T97" s="66">
        <f t="shared" si="1779"/>
        <v>92</v>
      </c>
      <c r="U97" s="66">
        <f t="shared" si="1779"/>
        <v>122</v>
      </c>
      <c r="V97" s="66">
        <f t="shared" si="1779"/>
        <v>153</v>
      </c>
      <c r="W97" s="66">
        <f t="shared" si="1779"/>
        <v>183</v>
      </c>
      <c r="X97" s="66">
        <f t="shared" si="1779"/>
        <v>214</v>
      </c>
      <c r="Y97" s="66">
        <f t="shared" si="1779"/>
        <v>245</v>
      </c>
      <c r="Z97" s="66">
        <f t="shared" si="1779"/>
        <v>275</v>
      </c>
      <c r="AA97" s="66">
        <f t="shared" si="1779"/>
        <v>306</v>
      </c>
      <c r="AB97" s="66">
        <f t="shared" si="1779"/>
        <v>336</v>
      </c>
      <c r="AC97" s="66">
        <f t="shared" si="1779"/>
        <v>367</v>
      </c>
      <c r="AD97" s="66">
        <f t="shared" si="1779"/>
        <v>398</v>
      </c>
      <c r="AE97" s="66">
        <f t="shared" si="1779"/>
        <v>426</v>
      </c>
      <c r="AF97" s="66">
        <f t="shared" si="1779"/>
        <v>457</v>
      </c>
      <c r="AG97" s="66">
        <f t="shared" si="1779"/>
        <v>487</v>
      </c>
      <c r="AH97" s="66">
        <f t="shared" si="1779"/>
        <v>518</v>
      </c>
      <c r="AI97" s="66">
        <f t="shared" si="1779"/>
        <v>548</v>
      </c>
      <c r="AJ97" s="66">
        <f t="shared" si="1779"/>
        <v>579</v>
      </c>
      <c r="AK97" s="66">
        <f t="shared" si="1779"/>
        <v>610</v>
      </c>
      <c r="AL97" s="66">
        <f t="shared" si="1779"/>
        <v>640</v>
      </c>
      <c r="AM97" s="66">
        <f t="shared" si="1779"/>
        <v>671</v>
      </c>
      <c r="AN97" s="66">
        <f t="shared" si="1779"/>
        <v>701</v>
      </c>
      <c r="AO97" s="66">
        <f t="shared" si="1779"/>
        <v>732</v>
      </c>
      <c r="AP97" s="66">
        <f t="shared" si="1779"/>
        <v>763</v>
      </c>
      <c r="AQ97" s="66">
        <f t="shared" si="1779"/>
        <v>791</v>
      </c>
      <c r="AR97" s="66">
        <f t="shared" si="1779"/>
        <v>822</v>
      </c>
      <c r="AS97" s="66">
        <f t="shared" si="1779"/>
        <v>852</v>
      </c>
      <c r="AT97" s="66">
        <f t="shared" si="1779"/>
        <v>883</v>
      </c>
      <c r="AU97" s="66">
        <f t="shared" si="1779"/>
        <v>913</v>
      </c>
      <c r="AV97" s="66">
        <f t="shared" si="1779"/>
        <v>944</v>
      </c>
      <c r="AW97" s="66">
        <f t="shared" si="1779"/>
        <v>975</v>
      </c>
      <c r="AX97" s="66">
        <f t="shared" si="1779"/>
        <v>1005</v>
      </c>
      <c r="AY97" s="66">
        <f t="shared" si="1779"/>
        <v>1036</v>
      </c>
      <c r="AZ97" s="66">
        <f t="shared" si="1779"/>
        <v>1066</v>
      </c>
      <c r="BA97" s="66">
        <f t="shared" si="1779"/>
        <v>1097</v>
      </c>
      <c r="BB97" s="66">
        <f t="shared" si="1779"/>
        <v>1128</v>
      </c>
      <c r="BC97" s="66">
        <f t="shared" si="1779"/>
        <v>1156</v>
      </c>
      <c r="BD97" s="66">
        <f t="shared" si="1779"/>
        <v>1187</v>
      </c>
      <c r="BE97" s="66">
        <f t="shared" si="1779"/>
        <v>1217</v>
      </c>
      <c r="BF97" s="66">
        <f t="shared" si="1779"/>
        <v>1248</v>
      </c>
      <c r="BG97" s="66">
        <f t="shared" si="1779"/>
        <v>1278</v>
      </c>
      <c r="BH97" s="66">
        <f t="shared" si="1779"/>
        <v>1309</v>
      </c>
      <c r="BI97" s="66">
        <f t="shared" si="1779"/>
        <v>1340</v>
      </c>
      <c r="BJ97" s="66">
        <f t="shared" si="1779"/>
        <v>1370</v>
      </c>
      <c r="BK97" s="66">
        <f t="shared" si="1779"/>
        <v>1401</v>
      </c>
      <c r="BL97" s="66">
        <f t="shared" si="1779"/>
        <v>1431</v>
      </c>
      <c r="BM97" s="66">
        <f t="shared" si="1779"/>
        <v>1462</v>
      </c>
      <c r="BN97" s="66">
        <f t="shared" si="1779"/>
        <v>1493</v>
      </c>
      <c r="BO97" s="66">
        <f t="shared" si="1779"/>
        <v>1522</v>
      </c>
      <c r="BP97" s="66">
        <f t="shared" si="1779"/>
        <v>1553</v>
      </c>
      <c r="BQ97" s="66">
        <f t="shared" si="1779"/>
        <v>1583</v>
      </c>
      <c r="BR97" s="66">
        <f t="shared" si="1779"/>
        <v>1614</v>
      </c>
      <c r="BS97" s="66">
        <f t="shared" si="1779"/>
        <v>1644</v>
      </c>
      <c r="BT97" s="66">
        <f t="shared" si="1779"/>
        <v>1675</v>
      </c>
      <c r="BU97" s="66">
        <f t="shared" si="1779"/>
        <v>1706</v>
      </c>
      <c r="BV97" s="66">
        <f t="shared" si="1779"/>
        <v>1736</v>
      </c>
      <c r="BW97" s="66">
        <f t="shared" si="1779"/>
        <v>1767</v>
      </c>
      <c r="BX97" s="66">
        <f t="shared" si="1779"/>
        <v>1797</v>
      </c>
      <c r="BY97" s="75"/>
      <c r="BZ97" s="72"/>
      <c r="CA97" s="72"/>
      <c r="CB97" s="72"/>
    </row>
    <row r="98" spans="1:96" s="98" customFormat="1" ht="18" customHeight="1" x14ac:dyDescent="0.3">
      <c r="A98" s="230"/>
      <c r="B98" s="105"/>
      <c r="C98" s="305"/>
      <c r="D98" s="116"/>
      <c r="E98" s="309" t="s">
        <v>199</v>
      </c>
      <c r="F98" s="309" t="s">
        <v>199</v>
      </c>
      <c r="G98" s="308"/>
      <c r="H98" s="308"/>
      <c r="I98" s="309"/>
      <c r="J98" s="309"/>
      <c r="K98" s="309" t="s">
        <v>209</v>
      </c>
      <c r="L98" s="311"/>
      <c r="M98" s="7"/>
      <c r="N98" s="314"/>
      <c r="P98" s="70"/>
      <c r="Q98" s="54" t="str">
        <f>VLOOKUP(Q96,'Podpůrná data'!$J$13:$K$24,2)</f>
        <v>leden</v>
      </c>
      <c r="R98" s="54" t="str">
        <f>VLOOKUP(R96,'Podpůrná data'!$J$13:$K$24,2)</f>
        <v>únor</v>
      </c>
      <c r="S98" s="54" t="str">
        <f>VLOOKUP(S96,'Podpůrná data'!$J$13:$K$24,2)</f>
        <v>březen</v>
      </c>
      <c r="T98" s="54" t="str">
        <f>VLOOKUP(T96,'Podpůrná data'!$J$13:$K$24,2)</f>
        <v>duben</v>
      </c>
      <c r="U98" s="54" t="str">
        <f>VLOOKUP(U96,'Podpůrná data'!$J$13:$K$24,2)</f>
        <v>květen</v>
      </c>
      <c r="V98" s="54" t="str">
        <f>VLOOKUP(V96,'Podpůrná data'!$J$13:$K$24,2)</f>
        <v>červen</v>
      </c>
      <c r="W98" s="54" t="str">
        <f>VLOOKUP(W96,'Podpůrná data'!$J$13:$K$24,2)</f>
        <v>červenec</v>
      </c>
      <c r="X98" s="54" t="str">
        <f>VLOOKUP(X96,'Podpůrná data'!$J$13:$K$24,2)</f>
        <v>srpen</v>
      </c>
      <c r="Y98" s="54" t="str">
        <f>VLOOKUP(Y96,'Podpůrná data'!$J$13:$K$24,2)</f>
        <v>září</v>
      </c>
      <c r="Z98" s="54" t="str">
        <f>VLOOKUP(Z96,'Podpůrná data'!$J$13:$K$24,2)</f>
        <v>říjen</v>
      </c>
      <c r="AA98" s="54" t="str">
        <f>VLOOKUP(AA96,'Podpůrná data'!$J$13:$K$24,2)</f>
        <v>listopad</v>
      </c>
      <c r="AB98" s="54" t="str">
        <f>VLOOKUP(AB96,'Podpůrná data'!$J$13:$K$24,2)</f>
        <v>prosinec</v>
      </c>
      <c r="AC98" s="54" t="str">
        <f>VLOOKUP(AC96,'Podpůrná data'!$J$13:$K$24,2)</f>
        <v>leden</v>
      </c>
      <c r="AD98" s="54" t="str">
        <f>VLOOKUP(AD96,'Podpůrná data'!$J$13:$K$24,2)</f>
        <v>únor</v>
      </c>
      <c r="AE98" s="54" t="str">
        <f>VLOOKUP(AE96,'Podpůrná data'!$J$13:$K$24,2)</f>
        <v>březen</v>
      </c>
      <c r="AF98" s="54" t="str">
        <f>VLOOKUP(AF96,'Podpůrná data'!$J$13:$K$24,2)</f>
        <v>duben</v>
      </c>
      <c r="AG98" s="54" t="str">
        <f>VLOOKUP(AG96,'Podpůrná data'!$J$13:$K$24,2)</f>
        <v>květen</v>
      </c>
      <c r="AH98" s="54" t="str">
        <f>VLOOKUP(AH96,'Podpůrná data'!$J$13:$K$24,2)</f>
        <v>červen</v>
      </c>
      <c r="AI98" s="54" t="str">
        <f>VLOOKUP(AI96,'Podpůrná data'!$J$13:$K$24,2)</f>
        <v>červenec</v>
      </c>
      <c r="AJ98" s="54" t="str">
        <f>VLOOKUP(AJ96,'Podpůrná data'!$J$13:$K$24,2)</f>
        <v>srpen</v>
      </c>
      <c r="AK98" s="54" t="str">
        <f>VLOOKUP(AK96,'Podpůrná data'!$J$13:$K$24,2)</f>
        <v>září</v>
      </c>
      <c r="AL98" s="54" t="str">
        <f>VLOOKUP(AL96,'Podpůrná data'!$J$13:$K$24,2)</f>
        <v>říjen</v>
      </c>
      <c r="AM98" s="54" t="str">
        <f>VLOOKUP(AM96,'Podpůrná data'!$J$13:$K$24,2)</f>
        <v>listopad</v>
      </c>
      <c r="AN98" s="54" t="str">
        <f>VLOOKUP(AN96,'Podpůrná data'!$J$13:$K$24,2)</f>
        <v>prosinec</v>
      </c>
      <c r="AO98" s="54" t="str">
        <f>VLOOKUP(AO96,'Podpůrná data'!$J$13:$K$24,2)</f>
        <v>leden</v>
      </c>
      <c r="AP98" s="54" t="str">
        <f>VLOOKUP(AP96,'Podpůrná data'!$J$13:$K$24,2)</f>
        <v>únor</v>
      </c>
      <c r="AQ98" s="54" t="str">
        <f>VLOOKUP(AQ96,'Podpůrná data'!$J$13:$K$24,2)</f>
        <v>březen</v>
      </c>
      <c r="AR98" s="54" t="str">
        <f>VLOOKUP(AR96,'Podpůrná data'!$J$13:$K$24,2)</f>
        <v>duben</v>
      </c>
      <c r="AS98" s="54" t="str">
        <f>VLOOKUP(AS96,'Podpůrná data'!$J$13:$K$24,2)</f>
        <v>květen</v>
      </c>
      <c r="AT98" s="54" t="str">
        <f>VLOOKUP(AT96,'Podpůrná data'!$J$13:$K$24,2)</f>
        <v>červen</v>
      </c>
      <c r="AU98" s="54" t="str">
        <f>VLOOKUP(AU96,'Podpůrná data'!$J$13:$K$24,2)</f>
        <v>červenec</v>
      </c>
      <c r="AV98" s="54" t="str">
        <f>VLOOKUP(AV96,'Podpůrná data'!$J$13:$K$24,2)</f>
        <v>srpen</v>
      </c>
      <c r="AW98" s="54" t="str">
        <f>VLOOKUP(AW96,'Podpůrná data'!$J$13:$K$24,2)</f>
        <v>září</v>
      </c>
      <c r="AX98" s="54" t="str">
        <f>VLOOKUP(AX96,'Podpůrná data'!$J$13:$K$24,2)</f>
        <v>říjen</v>
      </c>
      <c r="AY98" s="54" t="str">
        <f>VLOOKUP(AY96,'Podpůrná data'!$J$13:$K$24,2)</f>
        <v>listopad</v>
      </c>
      <c r="AZ98" s="54" t="str">
        <f>VLOOKUP(AZ96,'Podpůrná data'!$J$13:$K$24,2)</f>
        <v>prosinec</v>
      </c>
      <c r="BA98" s="54" t="str">
        <f>VLOOKUP(BA96,'Podpůrná data'!$J$13:$K$24,2)</f>
        <v>leden</v>
      </c>
      <c r="BB98" s="54" t="str">
        <f>VLOOKUP(BB96,'Podpůrná data'!$J$13:$K$24,2)</f>
        <v>únor</v>
      </c>
      <c r="BC98" s="54" t="str">
        <f>VLOOKUP(BC96,'Podpůrná data'!$J$13:$K$24,2)</f>
        <v>březen</v>
      </c>
      <c r="BD98" s="54" t="str">
        <f>VLOOKUP(BD96,'Podpůrná data'!$J$13:$K$24,2)</f>
        <v>duben</v>
      </c>
      <c r="BE98" s="54" t="str">
        <f>VLOOKUP(BE96,'Podpůrná data'!$J$13:$K$24,2)</f>
        <v>květen</v>
      </c>
      <c r="BF98" s="54" t="str">
        <f>VLOOKUP(BF96,'Podpůrná data'!$J$13:$K$24,2)</f>
        <v>červen</v>
      </c>
      <c r="BG98" s="54" t="str">
        <f>VLOOKUP(BG96,'Podpůrná data'!$J$13:$K$24,2)</f>
        <v>červenec</v>
      </c>
      <c r="BH98" s="54" t="str">
        <f>VLOOKUP(BH96,'Podpůrná data'!$J$13:$K$24,2)</f>
        <v>srpen</v>
      </c>
      <c r="BI98" s="54" t="str">
        <f>VLOOKUP(BI96,'Podpůrná data'!$J$13:$K$24,2)</f>
        <v>září</v>
      </c>
      <c r="BJ98" s="54" t="str">
        <f>VLOOKUP(BJ96,'Podpůrná data'!$J$13:$K$24,2)</f>
        <v>říjen</v>
      </c>
      <c r="BK98" s="54" t="str">
        <f>VLOOKUP(BK96,'Podpůrná data'!$J$13:$K$24,2)</f>
        <v>listopad</v>
      </c>
      <c r="BL98" s="54" t="str">
        <f>VLOOKUP(BL96,'Podpůrná data'!$J$13:$K$24,2)</f>
        <v>prosinec</v>
      </c>
      <c r="BM98" s="54" t="str">
        <f>VLOOKUP(BM96,'Podpůrná data'!$J$13:$K$24,2)</f>
        <v>leden</v>
      </c>
      <c r="BN98" s="54" t="str">
        <f>VLOOKUP(BN96,'Podpůrná data'!$J$13:$K$24,2)</f>
        <v>únor</v>
      </c>
      <c r="BO98" s="54" t="str">
        <f>VLOOKUP(BO96,'Podpůrná data'!$J$13:$K$24,2)</f>
        <v>březen</v>
      </c>
      <c r="BP98" s="54" t="str">
        <f>VLOOKUP(BP96,'Podpůrná data'!$J$13:$K$24,2)</f>
        <v>duben</v>
      </c>
      <c r="BQ98" s="54" t="str">
        <f>VLOOKUP(BQ96,'Podpůrná data'!$J$13:$K$24,2)</f>
        <v>květen</v>
      </c>
      <c r="BR98" s="54" t="str">
        <f>VLOOKUP(BR96,'Podpůrná data'!$J$13:$K$24,2)</f>
        <v>červen</v>
      </c>
      <c r="BS98" s="54" t="str">
        <f>VLOOKUP(BS96,'Podpůrná data'!$J$13:$K$24,2)</f>
        <v>červenec</v>
      </c>
      <c r="BT98" s="54" t="str">
        <f>VLOOKUP(BT96,'Podpůrná data'!$J$13:$K$24,2)</f>
        <v>srpen</v>
      </c>
      <c r="BU98" s="54" t="str">
        <f>VLOOKUP(BU96,'Podpůrná data'!$J$13:$K$24,2)</f>
        <v>září</v>
      </c>
      <c r="BV98" s="54" t="str">
        <f>VLOOKUP(BV96,'Podpůrná data'!$J$13:$K$24,2)</f>
        <v>říjen</v>
      </c>
      <c r="BW98" s="54" t="str">
        <f>VLOOKUP(BW96,'Podpůrná data'!$J$13:$K$24,2)</f>
        <v>listopad</v>
      </c>
      <c r="BX98" s="54" t="str">
        <f>VLOOKUP(BX96,'Podpůrná data'!$J$13:$K$24,2)</f>
        <v>prosinec</v>
      </c>
      <c r="BY98" s="143"/>
      <c r="BZ98" s="144"/>
      <c r="CA98" s="165"/>
      <c r="CB98" s="165"/>
      <c r="CD98" s="147" t="s">
        <v>104</v>
      </c>
      <c r="CE98" s="147" t="s">
        <v>105</v>
      </c>
      <c r="CF98" s="147" t="s">
        <v>106</v>
      </c>
      <c r="CG98" s="147" t="s">
        <v>107</v>
      </c>
      <c r="CH98" s="147" t="s">
        <v>108</v>
      </c>
      <c r="CI98" s="147" t="s">
        <v>109</v>
      </c>
      <c r="CJ98" s="147" t="s">
        <v>110</v>
      </c>
      <c r="CK98" s="147" t="s">
        <v>111</v>
      </c>
      <c r="CL98" s="147" t="s">
        <v>112</v>
      </c>
      <c r="CM98" s="147" t="s">
        <v>166</v>
      </c>
      <c r="CN98" s="147" t="s">
        <v>167</v>
      </c>
      <c r="CO98" s="147" t="s">
        <v>168</v>
      </c>
      <c r="CP98" s="147" t="s">
        <v>194</v>
      </c>
      <c r="CQ98" s="147" t="s">
        <v>195</v>
      </c>
      <c r="CR98" s="147" t="s">
        <v>196</v>
      </c>
    </row>
    <row r="99" spans="1:96" s="98" customFormat="1" ht="16.2" customHeight="1" x14ac:dyDescent="0.3">
      <c r="A99" s="230"/>
      <c r="B99" s="105"/>
      <c r="C99" s="305"/>
      <c r="D99" s="116"/>
      <c r="E99" s="309"/>
      <c r="F99" s="309"/>
      <c r="G99" s="308"/>
      <c r="H99" s="308"/>
      <c r="I99" s="309"/>
      <c r="J99" s="309"/>
      <c r="K99" s="309"/>
      <c r="L99" s="311"/>
      <c r="M99" s="7"/>
      <c r="N99" s="314"/>
      <c r="P99" s="70"/>
      <c r="Q99" s="54">
        <f>YEAR(Úvod!$F$10)</f>
        <v>1900</v>
      </c>
      <c r="R99" s="54">
        <f t="shared" ref="R99" si="1780">IF(R96=1,Q99+1,Q99)</f>
        <v>1900</v>
      </c>
      <c r="S99" s="54">
        <f t="shared" ref="S99" si="1781">IF(S96=1,R99+1,R99)</f>
        <v>1900</v>
      </c>
      <c r="T99" s="54">
        <f t="shared" ref="T99" si="1782">IF(T96=1,S99+1,S99)</f>
        <v>1900</v>
      </c>
      <c r="U99" s="54">
        <f t="shared" ref="U99" si="1783">IF(U96=1,T99+1,T99)</f>
        <v>1900</v>
      </c>
      <c r="V99" s="54">
        <f t="shared" ref="V99" si="1784">IF(V96=1,U99+1,U99)</f>
        <v>1900</v>
      </c>
      <c r="W99" s="54">
        <f t="shared" ref="W99" si="1785">IF(W96=1,V99+1,V99)</f>
        <v>1900</v>
      </c>
      <c r="X99" s="54">
        <f t="shared" ref="X99" si="1786">IF(X96=1,W99+1,W99)</f>
        <v>1900</v>
      </c>
      <c r="Y99" s="54">
        <f t="shared" ref="Y99" si="1787">IF(Y96=1,X99+1,X99)</f>
        <v>1900</v>
      </c>
      <c r="Z99" s="54">
        <f t="shared" ref="Z99" si="1788">IF(Z96=1,Y99+1,Y99)</f>
        <v>1900</v>
      </c>
      <c r="AA99" s="54">
        <f t="shared" ref="AA99" si="1789">IF(AA96=1,Z99+1,Z99)</f>
        <v>1900</v>
      </c>
      <c r="AB99" s="54">
        <f t="shared" ref="AB99" si="1790">IF(AB96=1,AA99+1,AA99)</f>
        <v>1900</v>
      </c>
      <c r="AC99" s="54">
        <f t="shared" ref="AC99" si="1791">IF(AC96=1,AB99+1,AB99)</f>
        <v>1901</v>
      </c>
      <c r="AD99" s="54">
        <f t="shared" ref="AD99" si="1792">IF(AD96=1,AC99+1,AC99)</f>
        <v>1901</v>
      </c>
      <c r="AE99" s="54">
        <f t="shared" ref="AE99" si="1793">IF(AE96=1,AD99+1,AD99)</f>
        <v>1901</v>
      </c>
      <c r="AF99" s="54">
        <f t="shared" ref="AF99" si="1794">IF(AF96=1,AE99+1,AE99)</f>
        <v>1901</v>
      </c>
      <c r="AG99" s="54">
        <f t="shared" ref="AG99" si="1795">IF(AG96=1,AF99+1,AF99)</f>
        <v>1901</v>
      </c>
      <c r="AH99" s="54">
        <f t="shared" ref="AH99" si="1796">IF(AH96=1,AG99+1,AG99)</f>
        <v>1901</v>
      </c>
      <c r="AI99" s="54">
        <f t="shared" ref="AI99" si="1797">IF(AI96=1,AH99+1,AH99)</f>
        <v>1901</v>
      </c>
      <c r="AJ99" s="54">
        <f t="shared" ref="AJ99" si="1798">IF(AJ96=1,AI99+1,AI99)</f>
        <v>1901</v>
      </c>
      <c r="AK99" s="54">
        <f t="shared" ref="AK99" si="1799">IF(AK96=1,AJ99+1,AJ99)</f>
        <v>1901</v>
      </c>
      <c r="AL99" s="54">
        <f t="shared" ref="AL99" si="1800">IF(AL96=1,AK99+1,AK99)</f>
        <v>1901</v>
      </c>
      <c r="AM99" s="54">
        <f t="shared" ref="AM99" si="1801">IF(AM96=1,AL99+1,AL99)</f>
        <v>1901</v>
      </c>
      <c r="AN99" s="54">
        <f t="shared" ref="AN99" si="1802">IF(AN96=1,AM99+1,AM99)</f>
        <v>1901</v>
      </c>
      <c r="AO99" s="54">
        <f t="shared" ref="AO99" si="1803">IF(AO96=1,AN99+1,AN99)</f>
        <v>1902</v>
      </c>
      <c r="AP99" s="54">
        <f t="shared" ref="AP99" si="1804">IF(AP96=1,AO99+1,AO99)</f>
        <v>1902</v>
      </c>
      <c r="AQ99" s="54">
        <f t="shared" ref="AQ99" si="1805">IF(AQ96=1,AP99+1,AP99)</f>
        <v>1902</v>
      </c>
      <c r="AR99" s="54">
        <f t="shared" ref="AR99" si="1806">IF(AR96=1,AQ99+1,AQ99)</f>
        <v>1902</v>
      </c>
      <c r="AS99" s="54">
        <f t="shared" ref="AS99" si="1807">IF(AS96=1,AR99+1,AR99)</f>
        <v>1902</v>
      </c>
      <c r="AT99" s="54">
        <f t="shared" ref="AT99" si="1808">IF(AT96=1,AS99+1,AS99)</f>
        <v>1902</v>
      </c>
      <c r="AU99" s="54">
        <f t="shared" ref="AU99" si="1809">IF(AU96=1,AT99+1,AT99)</f>
        <v>1902</v>
      </c>
      <c r="AV99" s="54">
        <f t="shared" ref="AV99" si="1810">IF(AV96=1,AU99+1,AU99)</f>
        <v>1902</v>
      </c>
      <c r="AW99" s="54">
        <f t="shared" ref="AW99" si="1811">IF(AW96=1,AV99+1,AV99)</f>
        <v>1902</v>
      </c>
      <c r="AX99" s="54">
        <f t="shared" ref="AX99" si="1812">IF(AX96=1,AW99+1,AW99)</f>
        <v>1902</v>
      </c>
      <c r="AY99" s="54">
        <f t="shared" ref="AY99" si="1813">IF(AY96=1,AX99+1,AX99)</f>
        <v>1902</v>
      </c>
      <c r="AZ99" s="54">
        <f t="shared" ref="AZ99" si="1814">IF(AZ96=1,AY99+1,AY99)</f>
        <v>1902</v>
      </c>
      <c r="BA99" s="54">
        <f t="shared" ref="BA99" si="1815">IF(BA96=1,AZ99+1,AZ99)</f>
        <v>1903</v>
      </c>
      <c r="BB99" s="54">
        <f t="shared" ref="BB99" si="1816">IF(BB96=1,BA99+1,BA99)</f>
        <v>1903</v>
      </c>
      <c r="BC99" s="54">
        <f t="shared" ref="BC99" si="1817">IF(BC96=1,BB99+1,BB99)</f>
        <v>1903</v>
      </c>
      <c r="BD99" s="54">
        <f t="shared" ref="BD99" si="1818">IF(BD96=1,BC99+1,BC99)</f>
        <v>1903</v>
      </c>
      <c r="BE99" s="54">
        <f t="shared" ref="BE99" si="1819">IF(BE96=1,BD99+1,BD99)</f>
        <v>1903</v>
      </c>
      <c r="BF99" s="54">
        <f t="shared" ref="BF99" si="1820">IF(BF96=1,BE99+1,BE99)</f>
        <v>1903</v>
      </c>
      <c r="BG99" s="54">
        <f t="shared" ref="BG99" si="1821">IF(BG96=1,BF99+1,BF99)</f>
        <v>1903</v>
      </c>
      <c r="BH99" s="54">
        <f t="shared" ref="BH99" si="1822">IF(BH96=1,BG99+1,BG99)</f>
        <v>1903</v>
      </c>
      <c r="BI99" s="54">
        <f t="shared" ref="BI99" si="1823">IF(BI96=1,BH99+1,BH99)</f>
        <v>1903</v>
      </c>
      <c r="BJ99" s="54">
        <f t="shared" ref="BJ99" si="1824">IF(BJ96=1,BI99+1,BI99)</f>
        <v>1903</v>
      </c>
      <c r="BK99" s="54">
        <f t="shared" ref="BK99" si="1825">IF(BK96=1,BJ99+1,BJ99)</f>
        <v>1903</v>
      </c>
      <c r="BL99" s="54">
        <f t="shared" ref="BL99" si="1826">IF(BL96=1,BK99+1,BK99)</f>
        <v>1903</v>
      </c>
      <c r="BM99" s="54">
        <f t="shared" ref="BM99" si="1827">IF(BM96=1,BL99+1,BL99)</f>
        <v>1904</v>
      </c>
      <c r="BN99" s="54">
        <f t="shared" ref="BN99" si="1828">IF(BN96=1,BM99+1,BM99)</f>
        <v>1904</v>
      </c>
      <c r="BO99" s="54">
        <f t="shared" ref="BO99" si="1829">IF(BO96=1,BN99+1,BN99)</f>
        <v>1904</v>
      </c>
      <c r="BP99" s="54">
        <f t="shared" ref="BP99" si="1830">IF(BP96=1,BO99+1,BO99)</f>
        <v>1904</v>
      </c>
      <c r="BQ99" s="54">
        <f t="shared" ref="BQ99" si="1831">IF(BQ96=1,BP99+1,BP99)</f>
        <v>1904</v>
      </c>
      <c r="BR99" s="54">
        <f t="shared" ref="BR99" si="1832">IF(BR96=1,BQ99+1,BQ99)</f>
        <v>1904</v>
      </c>
      <c r="BS99" s="54">
        <f t="shared" ref="BS99" si="1833">IF(BS96=1,BR99+1,BR99)</f>
        <v>1904</v>
      </c>
      <c r="BT99" s="54">
        <f t="shared" ref="BT99" si="1834">IF(BT96=1,BS99+1,BS99)</f>
        <v>1904</v>
      </c>
      <c r="BU99" s="54">
        <f t="shared" ref="BU99" si="1835">IF(BU96=1,BT99+1,BT99)</f>
        <v>1904</v>
      </c>
      <c r="BV99" s="54">
        <f t="shared" ref="BV99" si="1836">IF(BV96=1,BU99+1,BU99)</f>
        <v>1904</v>
      </c>
      <c r="BW99" s="54">
        <f t="shared" ref="BW99" si="1837">IF(BW96=1,BV99+1,BV99)</f>
        <v>1904</v>
      </c>
      <c r="BX99" s="54">
        <f t="shared" ref="BX99" si="1838">IF(BX96=1,BW99+1,BW99)</f>
        <v>1904</v>
      </c>
      <c r="BY99" s="163"/>
      <c r="BZ99" s="164"/>
      <c r="CA99" s="165"/>
      <c r="CB99" s="165"/>
    </row>
    <row r="100" spans="1:96" s="98" customFormat="1" ht="16.2" customHeight="1" x14ac:dyDescent="0.3">
      <c r="A100" s="230"/>
      <c r="B100" s="105"/>
      <c r="C100" s="116"/>
      <c r="D100" s="116"/>
      <c r="E100" s="309"/>
      <c r="F100" s="309"/>
      <c r="G100" s="308"/>
      <c r="H100" s="308"/>
      <c r="I100" s="309"/>
      <c r="J100" s="310"/>
      <c r="K100" s="309"/>
      <c r="L100" s="312"/>
      <c r="M100" s="7"/>
      <c r="N100" s="315"/>
      <c r="P100" s="57" t="s">
        <v>170</v>
      </c>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c r="BT100" s="196"/>
      <c r="BU100" s="196"/>
      <c r="BV100" s="196"/>
      <c r="BW100" s="196"/>
      <c r="BX100" s="196"/>
      <c r="BY100" s="163"/>
      <c r="BZ100" s="164"/>
      <c r="CA100" s="165"/>
      <c r="CB100" s="165"/>
    </row>
    <row r="101" spans="1:96" s="98" customFormat="1" ht="23.4" customHeight="1" x14ac:dyDescent="0.3">
      <c r="A101" s="97"/>
      <c r="B101" s="117" t="s">
        <v>8</v>
      </c>
      <c r="C101" s="297"/>
      <c r="D101" s="297"/>
      <c r="E101" s="197"/>
      <c r="F101" s="193"/>
      <c r="G101" s="198"/>
      <c r="H101" s="199"/>
      <c r="I101" s="198"/>
      <c r="J101" s="167">
        <f>IF(I101="",0,IF(I101='Podpůrná data'!$A$10,'Podpůrná data'!$B$10,'Podpůrná data'!$B$11))</f>
        <v>0</v>
      </c>
      <c r="K101" s="166">
        <f>IFERROR(INT(ROUND(H101,2)*(VLOOKUP(INT(G101),'Podpůrná data'!$A$14:$B$73,2,FALSE))*(G101/(INT(G101)))),0)</f>
        <v>0</v>
      </c>
      <c r="L101" s="55">
        <f>J101*K101</f>
        <v>0</v>
      </c>
      <c r="M101" s="56">
        <f>IF(L101&gt;0,IF(ISTEXT(C101)=TRUE,0,1),0)</f>
        <v>0</v>
      </c>
      <c r="N101" s="142">
        <f>IF(L101&gt;0,1,0)</f>
        <v>0</v>
      </c>
      <c r="O101" s="118"/>
      <c r="P101" s="57" t="s">
        <v>94</v>
      </c>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98">
        <f>SUM(Q109:BX109)</f>
        <v>0</v>
      </c>
      <c r="BZ101" s="300">
        <f>SUM(Q110:BX110)</f>
        <v>0</v>
      </c>
      <c r="CA101" s="302">
        <f>IF($N101=0,0,IF($BY101&gt;=215*$H101,1,0))</f>
        <v>0</v>
      </c>
      <c r="CB101" s="302">
        <f>IF($BY101&gt;=215*$H101,0,(CEILING(215*$H101,1)-$BY101))</f>
        <v>0</v>
      </c>
    </row>
    <row r="102" spans="1:96" s="98" customFormat="1" ht="28.8" x14ac:dyDescent="0.3">
      <c r="A102" s="97"/>
      <c r="B102" s="119"/>
      <c r="C102" s="73"/>
      <c r="D102" s="73"/>
      <c r="E102" s="73"/>
      <c r="F102" s="73"/>
      <c r="G102" s="73"/>
      <c r="H102" s="73"/>
      <c r="I102" s="73"/>
      <c r="J102" s="73"/>
      <c r="K102" s="73"/>
      <c r="L102" s="58"/>
      <c r="M102" s="7"/>
      <c r="N102" s="160"/>
      <c r="P102" s="57" t="s">
        <v>140</v>
      </c>
      <c r="Q102" s="201"/>
      <c r="R102" s="201"/>
      <c r="S102" s="201"/>
      <c r="T102" s="201"/>
      <c r="U102" s="201"/>
      <c r="V102" s="201"/>
      <c r="W102" s="201"/>
      <c r="X102" s="201"/>
      <c r="Y102" s="201"/>
      <c r="Z102" s="201"/>
      <c r="AA102" s="201"/>
      <c r="AB102" s="201"/>
      <c r="AC102" s="201"/>
      <c r="AD102" s="201"/>
      <c r="AE102" s="201"/>
      <c r="AF102" s="201"/>
      <c r="AG102" s="201"/>
      <c r="AH102" s="201"/>
      <c r="AI102" s="201"/>
      <c r="AJ102" s="201"/>
      <c r="AK102" s="201"/>
      <c r="AL102" s="201"/>
      <c r="AM102" s="201"/>
      <c r="AN102" s="201"/>
      <c r="AO102" s="201"/>
      <c r="AP102" s="201"/>
      <c r="AQ102" s="201"/>
      <c r="AR102" s="201"/>
      <c r="AS102" s="201"/>
      <c r="AT102" s="201"/>
      <c r="AU102" s="201"/>
      <c r="AV102" s="201"/>
      <c r="AW102" s="201"/>
      <c r="AX102" s="201"/>
      <c r="AY102" s="201"/>
      <c r="AZ102" s="201"/>
      <c r="BA102" s="201"/>
      <c r="BB102" s="201"/>
      <c r="BC102" s="201"/>
      <c r="BD102" s="201"/>
      <c r="BE102" s="201"/>
      <c r="BF102" s="201"/>
      <c r="BG102" s="201"/>
      <c r="BH102" s="201"/>
      <c r="BI102" s="201"/>
      <c r="BJ102" s="201"/>
      <c r="BK102" s="201"/>
      <c r="BL102" s="201"/>
      <c r="BM102" s="201"/>
      <c r="BN102" s="201"/>
      <c r="BO102" s="201"/>
      <c r="BP102" s="201"/>
      <c r="BQ102" s="201"/>
      <c r="BR102" s="201"/>
      <c r="BS102" s="201"/>
      <c r="BT102" s="201"/>
      <c r="BU102" s="201"/>
      <c r="BV102" s="201"/>
      <c r="BW102" s="201"/>
      <c r="BX102" s="201"/>
      <c r="BY102" s="298"/>
      <c r="BZ102" s="300"/>
      <c r="CA102" s="302"/>
      <c r="CB102" s="302"/>
    </row>
    <row r="103" spans="1:96" s="98" customFormat="1" ht="14.4" hidden="1" customHeight="1" x14ac:dyDescent="0.3">
      <c r="A103" s="97"/>
      <c r="B103" s="119"/>
      <c r="C103" s="73"/>
      <c r="D103" s="73"/>
      <c r="E103" s="73"/>
      <c r="F103" s="73"/>
      <c r="G103" s="73"/>
      <c r="H103" s="73"/>
      <c r="I103" s="73"/>
      <c r="J103" s="73"/>
      <c r="K103" s="73"/>
      <c r="L103" s="58"/>
      <c r="M103" s="7"/>
      <c r="N103" s="160"/>
      <c r="P103" s="59" t="s">
        <v>141</v>
      </c>
      <c r="Q103" s="60">
        <f>IF(Q101&lt;&gt;0,1,0)</f>
        <v>0</v>
      </c>
      <c r="R103" s="60">
        <f t="shared" ref="R103" si="1839">IF(Q103&gt;0,Q103+1,IF(R101&lt;&gt;0,1,0))</f>
        <v>0</v>
      </c>
      <c r="S103" s="60">
        <f t="shared" ref="S103" si="1840">IF(R103&gt;0,R103+1,IF(S101&lt;&gt;0,1,0))</f>
        <v>0</v>
      </c>
      <c r="T103" s="60">
        <f t="shared" ref="T103" si="1841">IF(S103&gt;0,S103+1,IF(T101&lt;&gt;0,1,0))</f>
        <v>0</v>
      </c>
      <c r="U103" s="60">
        <f t="shared" ref="U103" si="1842">IF(T103&gt;0,T103+1,IF(U101&lt;&gt;0,1,0))</f>
        <v>0</v>
      </c>
      <c r="V103" s="60">
        <f t="shared" ref="V103" si="1843">IF(U103&gt;0,U103+1,IF(V101&lt;&gt;0,1,0))</f>
        <v>0</v>
      </c>
      <c r="W103" s="60">
        <f t="shared" ref="W103" si="1844">IF(V103&gt;0,V103+1,IF(W101&lt;&gt;0,1,0))</f>
        <v>0</v>
      </c>
      <c r="X103" s="60">
        <f t="shared" ref="X103" si="1845">IF(W103&gt;0,W103+1,IF(X101&lt;&gt;0,1,0))</f>
        <v>0</v>
      </c>
      <c r="Y103" s="60">
        <f t="shared" ref="Y103" si="1846">IF(X103&gt;0,X103+1,IF(Y101&lt;&gt;0,1,0))</f>
        <v>0</v>
      </c>
      <c r="Z103" s="60">
        <f t="shared" ref="Z103" si="1847">IF(Y103&gt;0,Y103+1,IF(Z101&lt;&gt;0,1,0))</f>
        <v>0</v>
      </c>
      <c r="AA103" s="60">
        <f t="shared" ref="AA103" si="1848">IF(Z103&gt;0,Z103+1,IF(AA101&lt;&gt;0,1,0))</f>
        <v>0</v>
      </c>
      <c r="AB103" s="60">
        <f t="shared" ref="AB103" si="1849">IF(AA103&gt;0,AA103+1,IF(AB101&lt;&gt;0,1,0))</f>
        <v>0</v>
      </c>
      <c r="AC103" s="60">
        <f t="shared" ref="AC103" si="1850">IF(AB103&gt;0,AB103+1,IF(AC101&lt;&gt;0,1,0))</f>
        <v>0</v>
      </c>
      <c r="AD103" s="60">
        <f t="shared" ref="AD103" si="1851">IF(AC103&gt;0,AC103+1,IF(AD101&lt;&gt;0,1,0))</f>
        <v>0</v>
      </c>
      <c r="AE103" s="60">
        <f t="shared" ref="AE103" si="1852">IF(AD103&gt;0,AD103+1,IF(AE101&lt;&gt;0,1,0))</f>
        <v>0</v>
      </c>
      <c r="AF103" s="60">
        <f t="shared" ref="AF103" si="1853">IF(AE103&gt;0,AE103+1,IF(AF101&lt;&gt;0,1,0))</f>
        <v>0</v>
      </c>
      <c r="AG103" s="60">
        <f t="shared" ref="AG103" si="1854">IF(AF103&gt;0,AF103+1,IF(AG101&lt;&gt;0,1,0))</f>
        <v>0</v>
      </c>
      <c r="AH103" s="60">
        <f t="shared" ref="AH103" si="1855">IF(AG103&gt;0,AG103+1,IF(AH101&lt;&gt;0,1,0))</f>
        <v>0</v>
      </c>
      <c r="AI103" s="60">
        <f t="shared" ref="AI103" si="1856">IF(AH103&gt;0,AH103+1,IF(AI101&lt;&gt;0,1,0))</f>
        <v>0</v>
      </c>
      <c r="AJ103" s="60">
        <f t="shared" ref="AJ103" si="1857">IF(AI103&gt;0,AI103+1,IF(AJ101&lt;&gt;0,1,0))</f>
        <v>0</v>
      </c>
      <c r="AK103" s="60">
        <f t="shared" ref="AK103" si="1858">IF(AJ103&gt;0,AJ103+1,IF(AK101&lt;&gt;0,1,0))</f>
        <v>0</v>
      </c>
      <c r="AL103" s="60">
        <f t="shared" ref="AL103" si="1859">IF(AK103&gt;0,AK103+1,IF(AL101&lt;&gt;0,1,0))</f>
        <v>0</v>
      </c>
      <c r="AM103" s="60">
        <f t="shared" ref="AM103" si="1860">IF(AL103&gt;0,AL103+1,IF(AM101&lt;&gt;0,1,0))</f>
        <v>0</v>
      </c>
      <c r="AN103" s="60">
        <f t="shared" ref="AN103" si="1861">IF(AM103&gt;0,AM103+1,IF(AN101&lt;&gt;0,1,0))</f>
        <v>0</v>
      </c>
      <c r="AO103" s="60">
        <f t="shared" ref="AO103" si="1862">IF(AN103&gt;0,AN103+1,IF(AO101&lt;&gt;0,1,0))</f>
        <v>0</v>
      </c>
      <c r="AP103" s="60">
        <f t="shared" ref="AP103" si="1863">IF(AO103&gt;0,AO103+1,IF(AP101&lt;&gt;0,1,0))</f>
        <v>0</v>
      </c>
      <c r="AQ103" s="60">
        <f t="shared" ref="AQ103" si="1864">IF(AP103&gt;0,AP103+1,IF(AQ101&lt;&gt;0,1,0))</f>
        <v>0</v>
      </c>
      <c r="AR103" s="60">
        <f t="shared" ref="AR103" si="1865">IF(AQ103&gt;0,AQ103+1,IF(AR101&lt;&gt;0,1,0))</f>
        <v>0</v>
      </c>
      <c r="AS103" s="60">
        <f t="shared" ref="AS103" si="1866">IF(AR103&gt;0,AR103+1,IF(AS101&lt;&gt;0,1,0))</f>
        <v>0</v>
      </c>
      <c r="AT103" s="60">
        <f t="shared" ref="AT103" si="1867">IF(AS103&gt;0,AS103+1,IF(AT101&lt;&gt;0,1,0))</f>
        <v>0</v>
      </c>
      <c r="AU103" s="60">
        <f t="shared" ref="AU103" si="1868">IF(AT103&gt;0,AT103+1,IF(AU101&lt;&gt;0,1,0))</f>
        <v>0</v>
      </c>
      <c r="AV103" s="60">
        <f t="shared" ref="AV103" si="1869">IF(AU103&gt;0,AU103+1,IF(AV101&lt;&gt;0,1,0))</f>
        <v>0</v>
      </c>
      <c r="AW103" s="60">
        <f t="shared" ref="AW103" si="1870">IF(AV103&gt;0,AV103+1,IF(AW101&lt;&gt;0,1,0))</f>
        <v>0</v>
      </c>
      <c r="AX103" s="60">
        <f t="shared" ref="AX103" si="1871">IF(AW103&gt;0,AW103+1,IF(AX101&lt;&gt;0,1,0))</f>
        <v>0</v>
      </c>
      <c r="AY103" s="60">
        <f t="shared" ref="AY103" si="1872">IF(AX103&gt;0,AX103+1,IF(AY101&lt;&gt;0,1,0))</f>
        <v>0</v>
      </c>
      <c r="AZ103" s="60">
        <f t="shared" ref="AZ103" si="1873">IF(AY103&gt;0,AY103+1,IF(AZ101&lt;&gt;0,1,0))</f>
        <v>0</v>
      </c>
      <c r="BA103" s="60">
        <f t="shared" ref="BA103" si="1874">IF(AZ103&gt;0,AZ103+1,IF(BA101&lt;&gt;0,1,0))</f>
        <v>0</v>
      </c>
      <c r="BB103" s="60">
        <f t="shared" ref="BB103" si="1875">IF(BA103&gt;0,BA103+1,IF(BB101&lt;&gt;0,1,0))</f>
        <v>0</v>
      </c>
      <c r="BC103" s="60">
        <f t="shared" ref="BC103" si="1876">IF(BB103&gt;0,BB103+1,IF(BC101&lt;&gt;0,1,0))</f>
        <v>0</v>
      </c>
      <c r="BD103" s="60">
        <f t="shared" ref="BD103" si="1877">IF(BC103&gt;0,BC103+1,IF(BD101&lt;&gt;0,1,0))</f>
        <v>0</v>
      </c>
      <c r="BE103" s="60">
        <f t="shared" ref="BE103" si="1878">IF(BD103&gt;0,BD103+1,IF(BE101&lt;&gt;0,1,0))</f>
        <v>0</v>
      </c>
      <c r="BF103" s="60">
        <f t="shared" ref="BF103" si="1879">IF(BE103&gt;0,BE103+1,IF(BF101&lt;&gt;0,1,0))</f>
        <v>0</v>
      </c>
      <c r="BG103" s="60">
        <f t="shared" ref="BG103" si="1880">IF(BF103&gt;0,BF103+1,IF(BG101&lt;&gt;0,1,0))</f>
        <v>0</v>
      </c>
      <c r="BH103" s="60">
        <f t="shared" ref="BH103" si="1881">IF(BG103&gt;0,BG103+1,IF(BH101&lt;&gt;0,1,0))</f>
        <v>0</v>
      </c>
      <c r="BI103" s="60">
        <f t="shared" ref="BI103" si="1882">IF(BH103&gt;0,BH103+1,IF(BI101&lt;&gt;0,1,0))</f>
        <v>0</v>
      </c>
      <c r="BJ103" s="60">
        <f t="shared" ref="BJ103" si="1883">IF(BI103&gt;0,BI103+1,IF(BJ101&lt;&gt;0,1,0))</f>
        <v>0</v>
      </c>
      <c r="BK103" s="60">
        <f t="shared" ref="BK103" si="1884">IF(BJ103&gt;0,BJ103+1,IF(BK101&lt;&gt;0,1,0))</f>
        <v>0</v>
      </c>
      <c r="BL103" s="60">
        <f t="shared" ref="BL103" si="1885">IF(BK103&gt;0,BK103+1,IF(BL101&lt;&gt;0,1,0))</f>
        <v>0</v>
      </c>
      <c r="BM103" s="60">
        <f t="shared" ref="BM103" si="1886">IF(BL103&gt;0,BL103+1,IF(BM101&lt;&gt;0,1,0))</f>
        <v>0</v>
      </c>
      <c r="BN103" s="60">
        <f t="shared" ref="BN103" si="1887">IF(BM103&gt;0,BM103+1,IF(BN101&lt;&gt;0,1,0))</f>
        <v>0</v>
      </c>
      <c r="BO103" s="60">
        <f t="shared" ref="BO103" si="1888">IF(BN103&gt;0,BN103+1,IF(BO101&lt;&gt;0,1,0))</f>
        <v>0</v>
      </c>
      <c r="BP103" s="60">
        <f t="shared" ref="BP103" si="1889">IF(BO103&gt;0,BO103+1,IF(BP101&lt;&gt;0,1,0))</f>
        <v>0</v>
      </c>
      <c r="BQ103" s="60">
        <f t="shared" ref="BQ103" si="1890">IF(BP103&gt;0,BP103+1,IF(BQ101&lt;&gt;0,1,0))</f>
        <v>0</v>
      </c>
      <c r="BR103" s="60">
        <f t="shared" ref="BR103" si="1891">IF(BQ103&gt;0,BQ103+1,IF(BR101&lt;&gt;0,1,0))</f>
        <v>0</v>
      </c>
      <c r="BS103" s="60">
        <f t="shared" ref="BS103" si="1892">IF(BR103&gt;0,BR103+1,IF(BS101&lt;&gt;0,1,0))</f>
        <v>0</v>
      </c>
      <c r="BT103" s="60">
        <f t="shared" ref="BT103" si="1893">IF(BS103&gt;0,BS103+1,IF(BT101&lt;&gt;0,1,0))</f>
        <v>0</v>
      </c>
      <c r="BU103" s="60">
        <f t="shared" ref="BU103" si="1894">IF(BT103&gt;0,BT103+1,IF(BU101&lt;&gt;0,1,0))</f>
        <v>0</v>
      </c>
      <c r="BV103" s="60">
        <f t="shared" ref="BV103" si="1895">IF(BU103&gt;0,BU103+1,IF(BV101&lt;&gt;0,1,0))</f>
        <v>0</v>
      </c>
      <c r="BW103" s="60">
        <f t="shared" ref="BW103" si="1896">IF(BV103&gt;0,BV103+1,IF(BW101&lt;&gt;0,1,0))</f>
        <v>0</v>
      </c>
      <c r="BX103" s="60">
        <f t="shared" ref="BX103" si="1897">IF(BW103&gt;0,BW103+1,IF(BX101&lt;&gt;0,1,0))</f>
        <v>0</v>
      </c>
      <c r="BY103" s="298"/>
      <c r="BZ103" s="300"/>
      <c r="CA103" s="302"/>
      <c r="CB103" s="302"/>
    </row>
    <row r="104" spans="1:96" s="98" customFormat="1" ht="14.4" hidden="1" customHeight="1" x14ac:dyDescent="0.3">
      <c r="A104" s="97"/>
      <c r="B104" s="119"/>
      <c r="C104" s="73"/>
      <c r="D104" s="73"/>
      <c r="E104" s="73"/>
      <c r="F104" s="73"/>
      <c r="G104" s="73"/>
      <c r="H104" s="73"/>
      <c r="I104" s="73"/>
      <c r="J104" s="73"/>
      <c r="K104" s="73"/>
      <c r="L104" s="58"/>
      <c r="M104" s="7"/>
      <c r="N104" s="160"/>
      <c r="P104" s="59" t="s">
        <v>142</v>
      </c>
      <c r="Q104" s="60">
        <f>Q103</f>
        <v>0</v>
      </c>
      <c r="R104" s="60">
        <f>IF(R103=0,0,IF(OR(Q104=0,Q104=12),1,Q104+1))</f>
        <v>0</v>
      </c>
      <c r="S104" s="60">
        <f t="shared" ref="S104" si="1898">IF(S103=0,0,IF(OR(R104=0,R104=12),1,R104+1))</f>
        <v>0</v>
      </c>
      <c r="T104" s="60">
        <f t="shared" ref="T104" si="1899">IF(T103=0,0,IF(OR(S104=0,S104=12),1,S104+1))</f>
        <v>0</v>
      </c>
      <c r="U104" s="60">
        <f t="shared" ref="U104" si="1900">IF(U103=0,0,IF(OR(T104=0,T104=12),1,T104+1))</f>
        <v>0</v>
      </c>
      <c r="V104" s="60">
        <f t="shared" ref="V104" si="1901">IF(V103=0,0,IF(OR(U104=0,U104=12),1,U104+1))</f>
        <v>0</v>
      </c>
      <c r="W104" s="60">
        <f t="shared" ref="W104" si="1902">IF(W103=0,0,IF(OR(V104=0,V104=12),1,V104+1))</f>
        <v>0</v>
      </c>
      <c r="X104" s="60">
        <f t="shared" ref="X104" si="1903">IF(X103=0,0,IF(OR(W104=0,W104=12),1,W104+1))</f>
        <v>0</v>
      </c>
      <c r="Y104" s="60">
        <f t="shared" ref="Y104" si="1904">IF(Y103=0,0,IF(OR(X104=0,X104=12),1,X104+1))</f>
        <v>0</v>
      </c>
      <c r="Z104" s="60">
        <f t="shared" ref="Z104" si="1905">IF(Z103=0,0,IF(OR(Y104=0,Y104=12),1,Y104+1))</f>
        <v>0</v>
      </c>
      <c r="AA104" s="60">
        <f t="shared" ref="AA104" si="1906">IF(AA103=0,0,IF(OR(Z104=0,Z104=12),1,Z104+1))</f>
        <v>0</v>
      </c>
      <c r="AB104" s="60">
        <f t="shared" ref="AB104" si="1907">IF(AB103=0,0,IF(OR(AA104=0,AA104=12),1,AA104+1))</f>
        <v>0</v>
      </c>
      <c r="AC104" s="60">
        <f t="shared" ref="AC104" si="1908">IF(AC103=0,0,IF(OR(AB104=0,AB104=12),1,AB104+1))</f>
        <v>0</v>
      </c>
      <c r="AD104" s="60">
        <f t="shared" ref="AD104" si="1909">IF(AD103=0,0,IF(OR(AC104=0,AC104=12),1,AC104+1))</f>
        <v>0</v>
      </c>
      <c r="AE104" s="60">
        <f t="shared" ref="AE104" si="1910">IF(AE103=0,0,IF(OR(AD104=0,AD104=12),1,AD104+1))</f>
        <v>0</v>
      </c>
      <c r="AF104" s="60">
        <f t="shared" ref="AF104" si="1911">IF(AF103=0,0,IF(OR(AE104=0,AE104=12),1,AE104+1))</f>
        <v>0</v>
      </c>
      <c r="AG104" s="60">
        <f t="shared" ref="AG104" si="1912">IF(AG103=0,0,IF(OR(AF104=0,AF104=12),1,AF104+1))</f>
        <v>0</v>
      </c>
      <c r="AH104" s="60">
        <f t="shared" ref="AH104" si="1913">IF(AH103=0,0,IF(OR(AG104=0,AG104=12),1,AG104+1))</f>
        <v>0</v>
      </c>
      <c r="AI104" s="60">
        <f t="shared" ref="AI104" si="1914">IF(AI103=0,0,IF(OR(AH104=0,AH104=12),1,AH104+1))</f>
        <v>0</v>
      </c>
      <c r="AJ104" s="60">
        <f t="shared" ref="AJ104" si="1915">IF(AJ103=0,0,IF(OR(AI104=0,AI104=12),1,AI104+1))</f>
        <v>0</v>
      </c>
      <c r="AK104" s="60">
        <f t="shared" ref="AK104" si="1916">IF(AK103=0,0,IF(OR(AJ104=0,AJ104=12),1,AJ104+1))</f>
        <v>0</v>
      </c>
      <c r="AL104" s="60">
        <f t="shared" ref="AL104" si="1917">IF(AL103=0,0,IF(OR(AK104=0,AK104=12),1,AK104+1))</f>
        <v>0</v>
      </c>
      <c r="AM104" s="60">
        <f t="shared" ref="AM104" si="1918">IF(AM103=0,0,IF(OR(AL104=0,AL104=12),1,AL104+1))</f>
        <v>0</v>
      </c>
      <c r="AN104" s="60">
        <f t="shared" ref="AN104" si="1919">IF(AN103=0,0,IF(OR(AM104=0,AM104=12),1,AM104+1))</f>
        <v>0</v>
      </c>
      <c r="AO104" s="60">
        <f t="shared" ref="AO104" si="1920">IF(AO103=0,0,IF(OR(AN104=0,AN104=12),1,AN104+1))</f>
        <v>0</v>
      </c>
      <c r="AP104" s="60">
        <f t="shared" ref="AP104" si="1921">IF(AP103=0,0,IF(OR(AO104=0,AO104=12),1,AO104+1))</f>
        <v>0</v>
      </c>
      <c r="AQ104" s="60">
        <f t="shared" ref="AQ104" si="1922">IF(AQ103=0,0,IF(OR(AP104=0,AP104=12),1,AP104+1))</f>
        <v>0</v>
      </c>
      <c r="AR104" s="60">
        <f t="shared" ref="AR104" si="1923">IF(AR103=0,0,IF(OR(AQ104=0,AQ104=12),1,AQ104+1))</f>
        <v>0</v>
      </c>
      <c r="AS104" s="60">
        <f t="shared" ref="AS104" si="1924">IF(AS103=0,0,IF(OR(AR104=0,AR104=12),1,AR104+1))</f>
        <v>0</v>
      </c>
      <c r="AT104" s="60">
        <f t="shared" ref="AT104" si="1925">IF(AT103=0,0,IF(OR(AS104=0,AS104=12),1,AS104+1))</f>
        <v>0</v>
      </c>
      <c r="AU104" s="60">
        <f t="shared" ref="AU104" si="1926">IF(AU103=0,0,IF(OR(AT104=0,AT104=12),1,AT104+1))</f>
        <v>0</v>
      </c>
      <c r="AV104" s="60">
        <f t="shared" ref="AV104" si="1927">IF(AV103=0,0,IF(OR(AU104=0,AU104=12),1,AU104+1))</f>
        <v>0</v>
      </c>
      <c r="AW104" s="60">
        <f t="shared" ref="AW104" si="1928">IF(AW103=0,0,IF(OR(AV104=0,AV104=12),1,AV104+1))</f>
        <v>0</v>
      </c>
      <c r="AX104" s="60">
        <f t="shared" ref="AX104" si="1929">IF(AX103=0,0,IF(OR(AW104=0,AW104=12),1,AW104+1))</f>
        <v>0</v>
      </c>
      <c r="AY104" s="60">
        <f t="shared" ref="AY104" si="1930">IF(AY103=0,0,IF(OR(AX104=0,AX104=12),1,AX104+1))</f>
        <v>0</v>
      </c>
      <c r="AZ104" s="60">
        <f t="shared" ref="AZ104" si="1931">IF(AZ103=0,0,IF(OR(AY104=0,AY104=12),1,AY104+1))</f>
        <v>0</v>
      </c>
      <c r="BA104" s="60">
        <f t="shared" ref="BA104" si="1932">IF(BA103=0,0,IF(OR(AZ104=0,AZ104=12),1,AZ104+1))</f>
        <v>0</v>
      </c>
      <c r="BB104" s="60">
        <f t="shared" ref="BB104" si="1933">IF(BB103=0,0,IF(OR(BA104=0,BA104=12),1,BA104+1))</f>
        <v>0</v>
      </c>
      <c r="BC104" s="60">
        <f t="shared" ref="BC104" si="1934">IF(BC103=0,0,IF(OR(BB104=0,BB104=12),1,BB104+1))</f>
        <v>0</v>
      </c>
      <c r="BD104" s="60">
        <f t="shared" ref="BD104" si="1935">IF(BD103=0,0,IF(OR(BC104=0,BC104=12),1,BC104+1))</f>
        <v>0</v>
      </c>
      <c r="BE104" s="60">
        <f t="shared" ref="BE104" si="1936">IF(BE103=0,0,IF(OR(BD104=0,BD104=12),1,BD104+1))</f>
        <v>0</v>
      </c>
      <c r="BF104" s="60">
        <f t="shared" ref="BF104" si="1937">IF(BF103=0,0,IF(OR(BE104=0,BE104=12),1,BE104+1))</f>
        <v>0</v>
      </c>
      <c r="BG104" s="60">
        <f t="shared" ref="BG104" si="1938">IF(BG103=0,0,IF(OR(BF104=0,BF104=12),1,BF104+1))</f>
        <v>0</v>
      </c>
      <c r="BH104" s="60">
        <f t="shared" ref="BH104" si="1939">IF(BH103=0,0,IF(OR(BG104=0,BG104=12),1,BG104+1))</f>
        <v>0</v>
      </c>
      <c r="BI104" s="60">
        <f t="shared" ref="BI104" si="1940">IF(BI103=0,0,IF(OR(BH104=0,BH104=12),1,BH104+1))</f>
        <v>0</v>
      </c>
      <c r="BJ104" s="60">
        <f t="shared" ref="BJ104" si="1941">IF(BJ103=0,0,IF(OR(BI104=0,BI104=12),1,BI104+1))</f>
        <v>0</v>
      </c>
      <c r="BK104" s="60">
        <f t="shared" ref="BK104" si="1942">IF(BK103=0,0,IF(OR(BJ104=0,BJ104=12),1,BJ104+1))</f>
        <v>0</v>
      </c>
      <c r="BL104" s="60">
        <f t="shared" ref="BL104" si="1943">IF(BL103=0,0,IF(OR(BK104=0,BK104=12),1,BK104+1))</f>
        <v>0</v>
      </c>
      <c r="BM104" s="60">
        <f t="shared" ref="BM104" si="1944">IF(BM103=0,0,IF(OR(BL104=0,BL104=12),1,BL104+1))</f>
        <v>0</v>
      </c>
      <c r="BN104" s="60">
        <f t="shared" ref="BN104" si="1945">IF(BN103=0,0,IF(OR(BM104=0,BM104=12),1,BM104+1))</f>
        <v>0</v>
      </c>
      <c r="BO104" s="60">
        <f t="shared" ref="BO104" si="1946">IF(BO103=0,0,IF(OR(BN104=0,BN104=12),1,BN104+1))</f>
        <v>0</v>
      </c>
      <c r="BP104" s="60">
        <f t="shared" ref="BP104" si="1947">IF(BP103=0,0,IF(OR(BO104=0,BO104=12),1,BO104+1))</f>
        <v>0</v>
      </c>
      <c r="BQ104" s="60">
        <f t="shared" ref="BQ104" si="1948">IF(BQ103=0,0,IF(OR(BP104=0,BP104=12),1,BP104+1))</f>
        <v>0</v>
      </c>
      <c r="BR104" s="60">
        <f t="shared" ref="BR104" si="1949">IF(BR103=0,0,IF(OR(BQ104=0,BQ104=12),1,BQ104+1))</f>
        <v>0</v>
      </c>
      <c r="BS104" s="60">
        <f t="shared" ref="BS104" si="1950">IF(BS103=0,0,IF(OR(BR104=0,BR104=12),1,BR104+1))</f>
        <v>0</v>
      </c>
      <c r="BT104" s="60">
        <f t="shared" ref="BT104" si="1951">IF(BT103=0,0,IF(OR(BS104=0,BS104=12),1,BS104+1))</f>
        <v>0</v>
      </c>
      <c r="BU104" s="60">
        <f t="shared" ref="BU104" si="1952">IF(BU103=0,0,IF(OR(BT104=0,BT104=12),1,BT104+1))</f>
        <v>0</v>
      </c>
      <c r="BV104" s="60">
        <f t="shared" ref="BV104" si="1953">IF(BV103=0,0,IF(OR(BU104=0,BU104=12),1,BU104+1))</f>
        <v>0</v>
      </c>
      <c r="BW104" s="60">
        <f t="shared" ref="BW104" si="1954">IF(BW103=0,0,IF(OR(BV104=0,BV104=12),1,BV104+1))</f>
        <v>0</v>
      </c>
      <c r="BX104" s="60">
        <f t="shared" ref="BX104" si="1955">IF(BX103=0,0,IF(OR(BW104=0,BW104=12),1,BW104+1))</f>
        <v>0</v>
      </c>
      <c r="BY104" s="298"/>
      <c r="BZ104" s="300"/>
      <c r="CA104" s="302"/>
      <c r="CB104" s="302"/>
    </row>
    <row r="105" spans="1:96" s="98" customFormat="1" ht="43.2" x14ac:dyDescent="0.3">
      <c r="A105" s="97"/>
      <c r="B105" s="119"/>
      <c r="C105" s="73"/>
      <c r="D105" s="73"/>
      <c r="E105" s="73"/>
      <c r="F105" s="73"/>
      <c r="G105" s="73"/>
      <c r="H105" s="73"/>
      <c r="I105" s="73"/>
      <c r="J105" s="73"/>
      <c r="K105" s="73"/>
      <c r="L105" s="58"/>
      <c r="M105" s="7"/>
      <c r="N105" s="160"/>
      <c r="P105" s="57" t="s">
        <v>221</v>
      </c>
      <c r="Q105" s="62">
        <f>IF(Q104&gt;0,IF(Q108&gt;$K101,$K101,Q108),0)</f>
        <v>0</v>
      </c>
      <c r="R105" s="62">
        <f>IF(R104&gt;0,IF((SUMIFS($Q107:Q107,$Q104:Q104,12)+IF(Q104=12,0,Q105)+R108)&gt;=$K101,$K101-FLOOR(SUMIFS($Q107:Q107,$Q104:Q104,12),1),IF(R104=1,R108,R108+Q105)),0)</f>
        <v>0</v>
      </c>
      <c r="S105" s="62">
        <f>IF(S104&gt;0,IF((SUMIFS($Q107:R107,$Q104:R104,12)+IF(R104=12,0,R105)+S108)&gt;=$K101,$K101-FLOOR(SUMIFS($Q107:R107,$Q104:R104,12),1),IF(S104=1,S108,S108+R105)),0)</f>
        <v>0</v>
      </c>
      <c r="T105" s="62">
        <f>IF(T104&gt;0,IF((SUMIFS($Q107:S107,$Q104:S104,12)+IF(S104=12,0,S105)+T108)&gt;=$K101,$K101-FLOOR(SUMIFS($Q107:S107,$Q104:S104,12),1),IF(T104=1,T108,T108+S105)),0)</f>
        <v>0</v>
      </c>
      <c r="U105" s="62">
        <f>IF(U104&gt;0,IF((SUMIFS($Q107:T107,$Q104:T104,12)+IF(T104=12,0,T105)+U108)&gt;=$K101,$K101-FLOOR(SUMIFS($Q107:T107,$Q104:T104,12),1),IF(U104=1,U108,U108+T105)),0)</f>
        <v>0</v>
      </c>
      <c r="V105" s="62">
        <f>IF(V104&gt;0,IF((SUMIFS($Q107:U107,$Q104:U104,12)+IF(U104=12,0,U105)+V108)&gt;=$K101,$K101-FLOOR(SUMIFS($Q107:U107,$Q104:U104,12),1),IF(V104=1,V108,V108+U105)),0)</f>
        <v>0</v>
      </c>
      <c r="W105" s="62">
        <f>IF(W104&gt;0,IF((SUMIFS($Q107:V107,$Q104:V104,12)+IF(V104=12,0,V105)+W108)&gt;=$K101,$K101-FLOOR(SUMIFS($Q107:V107,$Q104:V104,12),1),IF(W104=1,W108,W108+V105)),0)</f>
        <v>0</v>
      </c>
      <c r="X105" s="62">
        <f>IF(X104&gt;0,IF((SUMIFS($Q107:W107,$Q104:W104,12)+IF(W104=12,0,W105)+X108)&gt;=$K101,$K101-FLOOR(SUMIFS($Q107:W107,$Q104:W104,12),1),IF(X104=1,X108,X108+W105)),0)</f>
        <v>0</v>
      </c>
      <c r="Y105" s="62">
        <f>IF(Y104&gt;0,IF((SUMIFS($Q107:X107,$Q104:X104,12)+IF(X104=12,0,X105)+Y108)&gt;=$K101,$K101-FLOOR(SUMIFS($Q107:X107,$Q104:X104,12),1),IF(Y104=1,Y108,Y108+X105)),0)</f>
        <v>0</v>
      </c>
      <c r="Z105" s="62">
        <f>IF(Z104&gt;0,IF((SUMIFS($Q107:Y107,$Q104:Y104,12)+IF(Y104=12,0,Y105)+Z108)&gt;=$K101,$K101-FLOOR(SUMIFS($Q107:Y107,$Q104:Y104,12),1),IF(Z104=1,Z108,Z108+Y105)),0)</f>
        <v>0</v>
      </c>
      <c r="AA105" s="62">
        <f>IF(AA104&gt;0,IF((SUMIFS($Q107:Z107,$Q104:Z104,12)+IF(Z104=12,0,Z105)+AA108)&gt;=$K101,$K101-FLOOR(SUMIFS($Q107:Z107,$Q104:Z104,12),1),IF(AA104=1,AA108,AA108+Z105)),0)</f>
        <v>0</v>
      </c>
      <c r="AB105" s="62">
        <f>IF(AB104&gt;0,IF((SUMIFS($Q107:AA107,$Q104:AA104,12)+IF(AA104=12,0,AA105)+AB108)&gt;=$K101,$K101-FLOOR(SUMIFS($Q107:AA107,$Q104:AA104,12),1),IF(AB104=1,AB108,AB108+AA105)),0)</f>
        <v>0</v>
      </c>
      <c r="AC105" s="62">
        <f>IF(AC104&gt;0,IF((SUMIFS($Q107:AB107,$Q104:AB104,12)+IF(AB104=12,0,AB105)+AC108)&gt;=$K101,$K101-FLOOR(SUMIFS($Q107:AB107,$Q104:AB104,12),1),IF(AC104=1,AC108,AC108+AB105)),0)</f>
        <v>0</v>
      </c>
      <c r="AD105" s="62">
        <f>IF(AD104&gt;0,IF((SUMIFS($Q107:AC107,$Q104:AC104,12)+IF(AC104=12,0,AC105)+AD108)&gt;=$K101,$K101-FLOOR(SUMIFS($Q107:AC107,$Q104:AC104,12),1),IF(AD104=1,AD108,AD108+AC105)),0)</f>
        <v>0</v>
      </c>
      <c r="AE105" s="62">
        <f>IF(AE104&gt;0,IF((SUMIFS($Q107:AD107,$Q104:AD104,12)+IF(AD104=12,0,AD105)+AE108)&gt;=$K101,$K101-FLOOR(SUMIFS($Q107:AD107,$Q104:AD104,12),1),IF(AE104=1,AE108,AE108+AD105)),0)</f>
        <v>0</v>
      </c>
      <c r="AF105" s="62">
        <f>IF(AF104&gt;0,IF((SUMIFS($Q107:AE107,$Q104:AE104,12)+IF(AE104=12,0,AE105)+AF108)&gt;=$K101,$K101-FLOOR(SUMIFS($Q107:AE107,$Q104:AE104,12),1),IF(AF104=1,AF108,AF108+AE105)),0)</f>
        <v>0</v>
      </c>
      <c r="AG105" s="62">
        <f>IF(AG104&gt;0,IF((SUMIFS($Q107:AF107,$Q104:AF104,12)+IF(AF104=12,0,AF105)+AG108)&gt;=$K101,$K101-FLOOR(SUMIFS($Q107:AF107,$Q104:AF104,12),1),IF(AG104=1,AG108,AG108+AF105)),0)</f>
        <v>0</v>
      </c>
      <c r="AH105" s="62">
        <f>IF(AH104&gt;0,IF((SUMIFS($Q107:AG107,$Q104:AG104,12)+IF(AG104=12,0,AG105)+AH108)&gt;=$K101,$K101-FLOOR(SUMIFS($Q107:AG107,$Q104:AG104,12),1),IF(AH104=1,AH108,AH108+AG105)),0)</f>
        <v>0</v>
      </c>
      <c r="AI105" s="62">
        <f>IF(AI104&gt;0,IF((SUMIFS($Q107:AH107,$Q104:AH104,12)+IF(AH104=12,0,AH105)+AI108)&gt;=$K101,$K101-FLOOR(SUMIFS($Q107:AH107,$Q104:AH104,12),1),IF(AI104=1,AI108,AI108+AH105)),0)</f>
        <v>0</v>
      </c>
      <c r="AJ105" s="62">
        <f>IF(AJ104&gt;0,IF((SUMIFS($Q107:AI107,$Q104:AI104,12)+IF(AI104=12,0,AI105)+AJ108)&gt;=$K101,$K101-FLOOR(SUMIFS($Q107:AI107,$Q104:AI104,12),1),IF(AJ104=1,AJ108,AJ108+AI105)),0)</f>
        <v>0</v>
      </c>
      <c r="AK105" s="62">
        <f>IF(AK104&gt;0,IF((SUMIFS($Q107:AJ107,$Q104:AJ104,12)+IF(AJ104=12,0,AJ105)+AK108)&gt;=$K101,$K101-FLOOR(SUMIFS($Q107:AJ107,$Q104:AJ104,12),1),IF(AK104=1,AK108,AK108+AJ105)),0)</f>
        <v>0</v>
      </c>
      <c r="AL105" s="62">
        <f>IF(AL104&gt;0,IF((SUMIFS($Q107:AK107,$Q104:AK104,12)+IF(AK104=12,0,AK105)+AL108)&gt;=$K101,$K101-FLOOR(SUMIFS($Q107:AK107,$Q104:AK104,12),1),IF(AL104=1,AL108,AL108+AK105)),0)</f>
        <v>0</v>
      </c>
      <c r="AM105" s="62">
        <f>IF(AM104&gt;0,IF((SUMIFS($Q107:AL107,$Q104:AL104,12)+IF(AL104=12,0,AL105)+AM108)&gt;=$K101,$K101-FLOOR(SUMIFS($Q107:AL107,$Q104:AL104,12),1),IF(AM104=1,AM108,AM108+AL105)),0)</f>
        <v>0</v>
      </c>
      <c r="AN105" s="62">
        <f>IF(AN104&gt;0,IF((SUMIFS($Q107:AM107,$Q104:AM104,12)+IF(AM104=12,0,AM105)+AN108)&gt;=$K101,$K101-FLOOR(SUMIFS($Q107:AM107,$Q104:AM104,12),1),IF(AN104=1,AN108,AN108+AM105)),0)</f>
        <v>0</v>
      </c>
      <c r="AO105" s="62">
        <f>IF(AO104&gt;0,IF((SUMIFS($Q107:AN107,$Q104:AN104,12)+IF(AN104=12,0,AN105)+AO108)&gt;=$K101,$K101-FLOOR(SUMIFS($Q107:AN107,$Q104:AN104,12),1),IF(AO104=1,AO108,AO108+AN105)),0)</f>
        <v>0</v>
      </c>
      <c r="AP105" s="62">
        <f>IF(AP104&gt;0,IF((SUMIFS($Q107:AO107,$Q104:AO104,12)+IF(AO104=12,0,AO105)+AP108)&gt;=$K101,$K101-FLOOR(SUMIFS($Q107:AO107,$Q104:AO104,12),1),IF(AP104=1,AP108,AP108+AO105)),0)</f>
        <v>0</v>
      </c>
      <c r="AQ105" s="62">
        <f>IF(AQ104&gt;0,IF((SUMIFS($Q107:AP107,$Q104:AP104,12)+IF(AP104=12,0,AP105)+AQ108)&gt;=$K101,$K101-FLOOR(SUMIFS($Q107:AP107,$Q104:AP104,12),1),IF(AQ104=1,AQ108,AQ108+AP105)),0)</f>
        <v>0</v>
      </c>
      <c r="AR105" s="62">
        <f>IF(AR104&gt;0,IF((SUMIFS($Q107:AQ107,$Q104:AQ104,12)+IF(AQ104=12,0,AQ105)+AR108)&gt;=$K101,$K101-FLOOR(SUMIFS($Q107:AQ107,$Q104:AQ104,12),1),IF(AR104=1,AR108,AR108+AQ105)),0)</f>
        <v>0</v>
      </c>
      <c r="AS105" s="62">
        <f>IF(AS104&gt;0,IF((SUMIFS($Q107:AR107,$Q104:AR104,12)+IF(AR104=12,0,AR105)+AS108)&gt;=$K101,$K101-FLOOR(SUMIFS($Q107:AR107,$Q104:AR104,12),1),IF(AS104=1,AS108,AS108+AR105)),0)</f>
        <v>0</v>
      </c>
      <c r="AT105" s="62">
        <f>IF(AT104&gt;0,IF((SUMIFS($Q107:AS107,$Q104:AS104,12)+IF(AS104=12,0,AS105)+AT108)&gt;=$K101,$K101-FLOOR(SUMIFS($Q107:AS107,$Q104:AS104,12),1),IF(AT104=1,AT108,AT108+AS105)),0)</f>
        <v>0</v>
      </c>
      <c r="AU105" s="62">
        <f>IF(AU104&gt;0,IF((SUMIFS($Q107:AT107,$Q104:AT104,12)+IF(AT104=12,0,AT105)+AU108)&gt;=$K101,$K101-FLOOR(SUMIFS($Q107:AT107,$Q104:AT104,12),1),IF(AU104=1,AU108,AU108+AT105)),0)</f>
        <v>0</v>
      </c>
      <c r="AV105" s="62">
        <f>IF(AV104&gt;0,IF((SUMIFS($Q107:AU107,$Q104:AU104,12)+IF(AU104=12,0,AU105)+AV108)&gt;=$K101,$K101-FLOOR(SUMIFS($Q107:AU107,$Q104:AU104,12),1),IF(AV104=1,AV108,AV108+AU105)),0)</f>
        <v>0</v>
      </c>
      <c r="AW105" s="62">
        <f>IF(AW104&gt;0,IF((SUMIFS($Q107:AV107,$Q104:AV104,12)+IF(AV104=12,0,AV105)+AW108)&gt;=$K101,$K101-FLOOR(SUMIFS($Q107:AV107,$Q104:AV104,12),1),IF(AW104=1,AW108,AW108+AV105)),0)</f>
        <v>0</v>
      </c>
      <c r="AX105" s="62">
        <f>IF(AX104&gt;0,IF((SUMIFS($Q107:AW107,$Q104:AW104,12)+IF(AW104=12,0,AW105)+AX108)&gt;=$K101,$K101-FLOOR(SUMIFS($Q107:AW107,$Q104:AW104,12),1),IF(AX104=1,AX108,AX108+AW105)),0)</f>
        <v>0</v>
      </c>
      <c r="AY105" s="62">
        <f>IF(AY104&gt;0,IF((SUMIFS($Q107:AX107,$Q104:AX104,12)+IF(AX104=12,0,AX105)+AY108)&gt;=$K101,$K101-FLOOR(SUMIFS($Q107:AX107,$Q104:AX104,12),1),IF(AY104=1,AY108,AY108+AX105)),0)</f>
        <v>0</v>
      </c>
      <c r="AZ105" s="62">
        <f>IF(AZ104&gt;0,IF((SUMIFS($Q107:AY107,$Q104:AY104,12)+IF(AY104=12,0,AY105)+AZ108)&gt;=$K101,$K101-FLOOR(SUMIFS($Q107:AY107,$Q104:AY104,12),1),IF(AZ104=1,AZ108,AZ108+AY105)),0)</f>
        <v>0</v>
      </c>
      <c r="BA105" s="62">
        <f>IF(BA104&gt;0,IF((SUMIFS($Q107:AZ107,$Q104:AZ104,12)+IF(AZ104=12,0,AZ105)+BA108)&gt;=$K101,$K101-FLOOR(SUMIFS($Q107:AZ107,$Q104:AZ104,12),1),IF(BA104=1,BA108,BA108+AZ105)),0)</f>
        <v>0</v>
      </c>
      <c r="BB105" s="62">
        <f>IF(BB104&gt;0,IF((SUMIFS($Q107:BA107,$Q104:BA104,12)+IF(BA104=12,0,BA105)+BB108)&gt;=$K101,$K101-FLOOR(SUMIFS($Q107:BA107,$Q104:BA104,12),1),IF(BB104=1,BB108,BB108+BA105)),0)</f>
        <v>0</v>
      </c>
      <c r="BC105" s="62">
        <f>IF(BC104&gt;0,IF((SUMIFS($Q107:BB107,$Q104:BB104,12)+IF(BB104=12,0,BB105)+BC108)&gt;=$K101,$K101-FLOOR(SUMIFS($Q107:BB107,$Q104:BB104,12),1),IF(BC104=1,BC108,BC108+BB105)),0)</f>
        <v>0</v>
      </c>
      <c r="BD105" s="62">
        <f>IF(BD104&gt;0,IF((SUMIFS($Q107:BC107,$Q104:BC104,12)+IF(BC104=12,0,BC105)+BD108)&gt;=$K101,$K101-FLOOR(SUMIFS($Q107:BC107,$Q104:BC104,12),1),IF(BD104=1,BD108,BD108+BC105)),0)</f>
        <v>0</v>
      </c>
      <c r="BE105" s="62">
        <f>IF(BE104&gt;0,IF((SUMIFS($Q107:BD107,$Q104:BD104,12)+IF(BD104=12,0,BD105)+BE108)&gt;=$K101,$K101-FLOOR(SUMIFS($Q107:BD107,$Q104:BD104,12),1),IF(BE104=1,BE108,BE108+BD105)),0)</f>
        <v>0</v>
      </c>
      <c r="BF105" s="62">
        <f>IF(BF104&gt;0,IF((SUMIFS($Q107:BE107,$Q104:BE104,12)+IF(BE104=12,0,BE105)+BF108)&gt;=$K101,$K101-FLOOR(SUMIFS($Q107:BE107,$Q104:BE104,12),1),IF(BF104=1,BF108,BF108+BE105)),0)</f>
        <v>0</v>
      </c>
      <c r="BG105" s="62">
        <f>IF(BG104&gt;0,IF((SUMIFS($Q107:BF107,$Q104:BF104,12)+IF(BF104=12,0,BF105)+BG108)&gt;=$K101,$K101-FLOOR(SUMIFS($Q107:BF107,$Q104:BF104,12),1),IF(BG104=1,BG108,BG108+BF105)),0)</f>
        <v>0</v>
      </c>
      <c r="BH105" s="62">
        <f>IF(BH104&gt;0,IF((SUMIFS($Q107:BG107,$Q104:BG104,12)+IF(BG104=12,0,BG105)+BH108)&gt;=$K101,$K101-FLOOR(SUMIFS($Q107:BG107,$Q104:BG104,12),1),IF(BH104=1,BH108,BH108+BG105)),0)</f>
        <v>0</v>
      </c>
      <c r="BI105" s="62">
        <f>IF(BI104&gt;0,IF((SUMIFS($Q107:BH107,$Q104:BH104,12)+IF(BH104=12,0,BH105)+BI108)&gt;=$K101,$K101-FLOOR(SUMIFS($Q107:BH107,$Q104:BH104,12),1),IF(BI104=1,BI108,BI108+BH105)),0)</f>
        <v>0</v>
      </c>
      <c r="BJ105" s="62">
        <f>IF(BJ104&gt;0,IF((SUMIFS($Q107:BI107,$Q104:BI104,12)+IF(BI104=12,0,BI105)+BJ108)&gt;=$K101,$K101-FLOOR(SUMIFS($Q107:BI107,$Q104:BI104,12),1),IF(BJ104=1,BJ108,BJ108+BI105)),0)</f>
        <v>0</v>
      </c>
      <c r="BK105" s="62">
        <f>IF(BK104&gt;0,IF((SUMIFS($Q107:BJ107,$Q104:BJ104,12)+IF(BJ104=12,0,BJ105)+BK108)&gt;=$K101,$K101-FLOOR(SUMIFS($Q107:BJ107,$Q104:BJ104,12),1),IF(BK104=1,BK108,BK108+BJ105)),0)</f>
        <v>0</v>
      </c>
      <c r="BL105" s="62">
        <f>IF(BL104&gt;0,IF((SUMIFS($Q107:BK107,$Q104:BK104,12)+IF(BK104=12,0,BK105)+BL108)&gt;=$K101,$K101-FLOOR(SUMIFS($Q107:BK107,$Q104:BK104,12),1),IF(BL104=1,BL108,BL108+BK105)),0)</f>
        <v>0</v>
      </c>
      <c r="BM105" s="62">
        <f>IF(BM104&gt;0,IF((SUMIFS($Q107:BL107,$Q104:BL104,12)+IF(BL104=12,0,BL105)+BM108)&gt;=$K101,$K101-FLOOR(SUMIFS($Q107:BL107,$Q104:BL104,12),1),IF(BM104=1,BM108,BM108+BL105)),0)</f>
        <v>0</v>
      </c>
      <c r="BN105" s="62">
        <f>IF(BN104&gt;0,IF((SUMIFS($Q107:BM107,$Q104:BM104,12)+IF(BM104=12,0,BM105)+BN108)&gt;=$K101,$K101-FLOOR(SUMIFS($Q107:BM107,$Q104:BM104,12),1),IF(BN104=1,BN108,BN108+BM105)),0)</f>
        <v>0</v>
      </c>
      <c r="BO105" s="62">
        <f>IF(BO104&gt;0,IF((SUMIFS($Q107:BN107,$Q104:BN104,12)+IF(BN104=12,0,BN105)+BO108)&gt;=$K101,$K101-FLOOR(SUMIFS($Q107:BN107,$Q104:BN104,12),1),IF(BO104=1,BO108,BO108+BN105)),0)</f>
        <v>0</v>
      </c>
      <c r="BP105" s="62">
        <f>IF(BP104&gt;0,IF((SUMIFS($Q107:BO107,$Q104:BO104,12)+IF(BO104=12,0,BO105)+BP108)&gt;=$K101,$K101-FLOOR(SUMIFS($Q107:BO107,$Q104:BO104,12),1),IF(BP104=1,BP108,BP108+BO105)),0)</f>
        <v>0</v>
      </c>
      <c r="BQ105" s="62">
        <f>IF(BQ104&gt;0,IF((SUMIFS($Q107:BP107,$Q104:BP104,12)+IF(BP104=12,0,BP105)+BQ108)&gt;=$K101,$K101-FLOOR(SUMIFS($Q107:BP107,$Q104:BP104,12),1),IF(BQ104=1,BQ108,BQ108+BP105)),0)</f>
        <v>0</v>
      </c>
      <c r="BR105" s="62">
        <f>IF(BR104&gt;0,IF((SUMIFS($Q107:BQ107,$Q104:BQ104,12)+IF(BQ104=12,0,BQ105)+BR108)&gt;=$K101,$K101-FLOOR(SUMIFS($Q107:BQ107,$Q104:BQ104,12),1),IF(BR104=1,BR108,BR108+BQ105)),0)</f>
        <v>0</v>
      </c>
      <c r="BS105" s="62">
        <f>IF(BS104&gt;0,IF((SUMIFS($Q107:BR107,$Q104:BR104,12)+IF(BR104=12,0,BR105)+BS108)&gt;=$K101,$K101-FLOOR(SUMIFS($Q107:BR107,$Q104:BR104,12),1),IF(BS104=1,BS108,BS108+BR105)),0)</f>
        <v>0</v>
      </c>
      <c r="BT105" s="62">
        <f>IF(BT104&gt;0,IF((SUMIFS($Q107:BS107,$Q104:BS104,12)+IF(BS104=12,0,BS105)+BT108)&gt;=$K101,$K101-FLOOR(SUMIFS($Q107:BS107,$Q104:BS104,12),1),IF(BT104=1,BT108,BT108+BS105)),0)</f>
        <v>0</v>
      </c>
      <c r="BU105" s="62">
        <f>IF(BU104&gt;0,IF((SUMIFS($Q107:BT107,$Q104:BT104,12)+IF(BT104=12,0,BT105)+BU108)&gt;=$K101,$K101-FLOOR(SUMIFS($Q107:BT107,$Q104:BT104,12),1),IF(BU104=1,BU108,BU108+BT105)),0)</f>
        <v>0</v>
      </c>
      <c r="BV105" s="62">
        <f>IF(BV104&gt;0,IF((SUMIFS($Q107:BU107,$Q104:BU104,12)+IF(BU104=12,0,BU105)+BV108)&gt;=$K101,$K101-FLOOR(SUMIFS($Q107:BU107,$Q104:BU104,12),1),IF(BV104=1,BV108,BV108+BU105)),0)</f>
        <v>0</v>
      </c>
      <c r="BW105" s="62">
        <f>IF(BW104&gt;0,IF((SUMIFS($Q107:BV107,$Q104:BV104,12)+IF(BV104=12,0,BV105)+BW108)&gt;=$K101,$K101-FLOOR(SUMIFS($Q107:BV107,$Q104:BV104,12),1),IF(BW104=1,BW108,BW108+BV105)),0)</f>
        <v>0</v>
      </c>
      <c r="BX105" s="62">
        <f>IF(BX104&gt;0,IF((SUMIFS($Q107:BW107,$Q104:BW104,12)+IF(BW104=12,0,BW105)+BX108)&gt;=$K101,$K101-FLOOR(SUMIFS($Q107:BW107,$Q104:BW104,12),1),IF(BX104=1,BX108,BX108+BW105)),0)</f>
        <v>0</v>
      </c>
      <c r="BY105" s="298"/>
      <c r="BZ105" s="300"/>
      <c r="CA105" s="302"/>
      <c r="CB105" s="302"/>
    </row>
    <row r="106" spans="1:96" s="98" customFormat="1" ht="41.4" hidden="1" customHeight="1" x14ac:dyDescent="0.3">
      <c r="A106" s="97"/>
      <c r="B106" s="119"/>
      <c r="C106" s="73"/>
      <c r="D106" s="73"/>
      <c r="E106" s="73"/>
      <c r="F106" s="73"/>
      <c r="G106" s="73"/>
      <c r="H106" s="73"/>
      <c r="I106" s="73"/>
      <c r="J106" s="73"/>
      <c r="K106" s="73"/>
      <c r="L106" s="58"/>
      <c r="M106" s="7"/>
      <c r="N106" s="160"/>
      <c r="P106" s="59" t="s">
        <v>172</v>
      </c>
      <c r="Q106" s="61">
        <f>IF(Q101&gt;0,Q102,0)</f>
        <v>0</v>
      </c>
      <c r="R106" s="61">
        <f t="shared" ref="R106" si="1956">IF(R101&gt;0,IF(R104=1,R102,R102+Q106),Q106)</f>
        <v>0</v>
      </c>
      <c r="S106" s="61">
        <f t="shared" ref="S106" si="1957">IF(S101&gt;0,IF(S104=1,S102,S102+R106),R106)</f>
        <v>0</v>
      </c>
      <c r="T106" s="61">
        <f t="shared" ref="T106" si="1958">IF(T101&gt;0,IF(T104=1,T102,T102+S106),S106)</f>
        <v>0</v>
      </c>
      <c r="U106" s="61">
        <f t="shared" ref="U106" si="1959">IF(U101&gt;0,IF(U104=1,U102,U102+T106),T106)</f>
        <v>0</v>
      </c>
      <c r="V106" s="61">
        <f t="shared" ref="V106" si="1960">IF(V101&gt;0,IF(V104=1,V102,V102+U106),U106)</f>
        <v>0</v>
      </c>
      <c r="W106" s="61">
        <f t="shared" ref="W106" si="1961">IF(W101&gt;0,IF(W104=1,W102,W102+V106),V106)</f>
        <v>0</v>
      </c>
      <c r="X106" s="61">
        <f t="shared" ref="X106" si="1962">IF(X101&gt;0,IF(X104=1,X102,X102+W106),W106)</f>
        <v>0</v>
      </c>
      <c r="Y106" s="61">
        <f t="shared" ref="Y106" si="1963">IF(Y101&gt;0,IF(Y104=1,Y102,Y102+X106),X106)</f>
        <v>0</v>
      </c>
      <c r="Z106" s="61">
        <f t="shared" ref="Z106" si="1964">IF(Z101&gt;0,IF(Z104=1,Z102,Z102+Y106),Y106)</f>
        <v>0</v>
      </c>
      <c r="AA106" s="61">
        <f t="shared" ref="AA106" si="1965">IF(AA101&gt;0,IF(AA104=1,AA102,AA102+Z106),Z106)</f>
        <v>0</v>
      </c>
      <c r="AB106" s="61">
        <f t="shared" ref="AB106" si="1966">IF(AB101&gt;0,IF(AB104=1,AB102,AB102+AA106),AA106)</f>
        <v>0</v>
      </c>
      <c r="AC106" s="61">
        <f t="shared" ref="AC106" si="1967">IF(AC101&gt;0,IF(AC104=1,AC102,AC102+AB106),AB106)</f>
        <v>0</v>
      </c>
      <c r="AD106" s="61">
        <f t="shared" ref="AD106" si="1968">IF(AD101&gt;0,IF(AD104=1,AD102,AD102+AC106),AC106)</f>
        <v>0</v>
      </c>
      <c r="AE106" s="61">
        <f t="shared" ref="AE106" si="1969">IF(AE101&gt;0,IF(AE104=1,AE102,AE102+AD106),AD106)</f>
        <v>0</v>
      </c>
      <c r="AF106" s="61">
        <f t="shared" ref="AF106" si="1970">IF(AF101&gt;0,IF(AF104=1,AF102,AF102+AE106),AE106)</f>
        <v>0</v>
      </c>
      <c r="AG106" s="61">
        <f t="shared" ref="AG106" si="1971">IF(AG101&gt;0,IF(AG104=1,AG102,AG102+AF106),AF106)</f>
        <v>0</v>
      </c>
      <c r="AH106" s="61">
        <f t="shared" ref="AH106" si="1972">IF(AH101&gt;0,IF(AH104=1,AH102,AH102+AG106),AG106)</f>
        <v>0</v>
      </c>
      <c r="AI106" s="61">
        <f t="shared" ref="AI106" si="1973">IF(AI101&gt;0,IF(AI104=1,AI102,AI102+AH106),AH106)</f>
        <v>0</v>
      </c>
      <c r="AJ106" s="61">
        <f t="shared" ref="AJ106" si="1974">IF(AJ101&gt;0,IF(AJ104=1,AJ102,AJ102+AI106),AI106)</f>
        <v>0</v>
      </c>
      <c r="AK106" s="61">
        <f t="shared" ref="AK106" si="1975">IF(AK101&gt;0,IF(AK104=1,AK102,AK102+AJ106),AJ106)</f>
        <v>0</v>
      </c>
      <c r="AL106" s="61">
        <f t="shared" ref="AL106" si="1976">IF(AL101&gt;0,IF(AL104=1,AL102,AL102+AK106),AK106)</f>
        <v>0</v>
      </c>
      <c r="AM106" s="61">
        <f t="shared" ref="AM106" si="1977">IF(AM101&gt;0,IF(AM104=1,AM102,AM102+AL106),AL106)</f>
        <v>0</v>
      </c>
      <c r="AN106" s="61">
        <f t="shared" ref="AN106" si="1978">IF(AN101&gt;0,IF(AN104=1,AN102,AN102+AM106),AM106)</f>
        <v>0</v>
      </c>
      <c r="AO106" s="61">
        <f t="shared" ref="AO106" si="1979">IF(AO101&gt;0,IF(AO104=1,AO102,AO102+AN106),AN106)</f>
        <v>0</v>
      </c>
      <c r="AP106" s="61">
        <f t="shared" ref="AP106" si="1980">IF(AP101&gt;0,IF(AP104=1,AP102,AP102+AO106),AO106)</f>
        <v>0</v>
      </c>
      <c r="AQ106" s="61">
        <f t="shared" ref="AQ106" si="1981">IF(AQ101&gt;0,IF(AQ104=1,AQ102,AQ102+AP106),AP106)</f>
        <v>0</v>
      </c>
      <c r="AR106" s="61">
        <f t="shared" ref="AR106" si="1982">IF(AR101&gt;0,IF(AR104=1,AR102,AR102+AQ106),AQ106)</f>
        <v>0</v>
      </c>
      <c r="AS106" s="61">
        <f t="shared" ref="AS106" si="1983">IF(AS101&gt;0,IF(AS104=1,AS102,AS102+AR106),AR106)</f>
        <v>0</v>
      </c>
      <c r="AT106" s="61">
        <f t="shared" ref="AT106" si="1984">IF(AT101&gt;0,IF(AT104=1,AT102,AT102+AS106),AS106)</f>
        <v>0</v>
      </c>
      <c r="AU106" s="61">
        <f t="shared" ref="AU106" si="1985">IF(AU101&gt;0,IF(AU104=1,AU102,AU102+AT106),AT106)</f>
        <v>0</v>
      </c>
      <c r="AV106" s="61">
        <f t="shared" ref="AV106" si="1986">IF(AV101&gt;0,IF(AV104=1,AV102,AV102+AU106),AU106)</f>
        <v>0</v>
      </c>
      <c r="AW106" s="61">
        <f t="shared" ref="AW106" si="1987">IF(AW101&gt;0,IF(AW104=1,AW102,AW102+AV106),AV106)</f>
        <v>0</v>
      </c>
      <c r="AX106" s="61">
        <f t="shared" ref="AX106" si="1988">IF(AX101&gt;0,IF(AX104=1,AX102,AX102+AW106),AW106)</f>
        <v>0</v>
      </c>
      <c r="AY106" s="61">
        <f t="shared" ref="AY106" si="1989">IF(AY101&gt;0,IF(AY104=1,AY102,AY102+AX106),AX106)</f>
        <v>0</v>
      </c>
      <c r="AZ106" s="61">
        <f t="shared" ref="AZ106" si="1990">IF(AZ101&gt;0,IF(AZ104=1,AZ102,AZ102+AY106),AY106)</f>
        <v>0</v>
      </c>
      <c r="BA106" s="61">
        <f t="shared" ref="BA106" si="1991">IF(BA101&gt;0,IF(BA104=1,BA102,BA102+AZ106),AZ106)</f>
        <v>0</v>
      </c>
      <c r="BB106" s="61">
        <f t="shared" ref="BB106" si="1992">IF(BB101&gt;0,IF(BB104=1,BB102,BB102+BA106),BA106)</f>
        <v>0</v>
      </c>
      <c r="BC106" s="61">
        <f t="shared" ref="BC106" si="1993">IF(BC101&gt;0,IF(BC104=1,BC102,BC102+BB106),BB106)</f>
        <v>0</v>
      </c>
      <c r="BD106" s="61">
        <f t="shared" ref="BD106" si="1994">IF(BD101&gt;0,IF(BD104=1,BD102,BD102+BC106),BC106)</f>
        <v>0</v>
      </c>
      <c r="BE106" s="61">
        <f t="shared" ref="BE106" si="1995">IF(BE101&gt;0,IF(BE104=1,BE102,BE102+BD106),BD106)</f>
        <v>0</v>
      </c>
      <c r="BF106" s="61">
        <f t="shared" ref="BF106" si="1996">IF(BF101&gt;0,IF(BF104=1,BF102,BF102+BE106),BE106)</f>
        <v>0</v>
      </c>
      <c r="BG106" s="61">
        <f t="shared" ref="BG106" si="1997">IF(BG101&gt;0,IF(BG104=1,BG102,BG102+BF106),BF106)</f>
        <v>0</v>
      </c>
      <c r="BH106" s="61">
        <f t="shared" ref="BH106" si="1998">IF(BH101&gt;0,IF(BH104=1,BH102,BH102+BG106),BG106)</f>
        <v>0</v>
      </c>
      <c r="BI106" s="61">
        <f t="shared" ref="BI106" si="1999">IF(BI101&gt;0,IF(BI104=1,BI102,BI102+BH106),BH106)</f>
        <v>0</v>
      </c>
      <c r="BJ106" s="61">
        <f t="shared" ref="BJ106" si="2000">IF(BJ101&gt;0,IF(BJ104=1,BJ102,BJ102+BI106),BI106)</f>
        <v>0</v>
      </c>
      <c r="BK106" s="61">
        <f t="shared" ref="BK106" si="2001">IF(BK101&gt;0,IF(BK104=1,BK102,BK102+BJ106),BJ106)</f>
        <v>0</v>
      </c>
      <c r="BL106" s="61">
        <f t="shared" ref="BL106" si="2002">IF(BL101&gt;0,IF(BL104=1,BL102,BL102+BK106),BK106)</f>
        <v>0</v>
      </c>
      <c r="BM106" s="61">
        <f t="shared" ref="BM106" si="2003">IF(BM101&gt;0,IF(BM104=1,BM102,BM102+BL106),BL106)</f>
        <v>0</v>
      </c>
      <c r="BN106" s="61">
        <f t="shared" ref="BN106" si="2004">IF(BN101&gt;0,IF(BN104=1,BN102,BN102+BM106),BM106)</f>
        <v>0</v>
      </c>
      <c r="BO106" s="61">
        <f t="shared" ref="BO106" si="2005">IF(BO101&gt;0,IF(BO104=1,BO102,BO102+BN106),BN106)</f>
        <v>0</v>
      </c>
      <c r="BP106" s="61">
        <f t="shared" ref="BP106" si="2006">IF(BP101&gt;0,IF(BP104=1,BP102,BP102+BO106),BO106)</f>
        <v>0</v>
      </c>
      <c r="BQ106" s="61">
        <f t="shared" ref="BQ106" si="2007">IF(BQ101&gt;0,IF(BQ104=1,BQ102,BQ102+BP106),BP106)</f>
        <v>0</v>
      </c>
      <c r="BR106" s="61">
        <f t="shared" ref="BR106" si="2008">IF(BR101&gt;0,IF(BR104=1,BR102,BR102+BQ106),BQ106)</f>
        <v>0</v>
      </c>
      <c r="BS106" s="61">
        <f t="shared" ref="BS106" si="2009">IF(BS101&gt;0,IF(BS104=1,BS102,BS102+BR106),BR106)</f>
        <v>0</v>
      </c>
      <c r="BT106" s="61">
        <f t="shared" ref="BT106" si="2010">IF(BT101&gt;0,IF(BT104=1,BT102,BT102+BS106),BS106)</f>
        <v>0</v>
      </c>
      <c r="BU106" s="61">
        <f t="shared" ref="BU106" si="2011">IF(BU101&gt;0,IF(BU104=1,BU102,BU102+BT106),BT106)</f>
        <v>0</v>
      </c>
      <c r="BV106" s="61">
        <f t="shared" ref="BV106" si="2012">IF(BV101&gt;0,IF(BV104=1,BV102,BV102+BU106),BU106)</f>
        <v>0</v>
      </c>
      <c r="BW106" s="61">
        <f t="shared" ref="BW106" si="2013">IF(BW101&gt;0,IF(BW104=1,BW102,BW102+BV106),BV106)</f>
        <v>0</v>
      </c>
      <c r="BX106" s="61">
        <f t="shared" ref="BX106" si="2014">IF(BX101&gt;0,IF(BX104=1,BX102,BX102+BW106),BW106)</f>
        <v>0</v>
      </c>
      <c r="BY106" s="298"/>
      <c r="BZ106" s="300"/>
      <c r="CA106" s="302"/>
      <c r="CB106" s="302"/>
    </row>
    <row r="107" spans="1:96" s="98" customFormat="1" ht="41.4" hidden="1" customHeight="1" x14ac:dyDescent="0.3">
      <c r="A107" s="97"/>
      <c r="B107" s="119"/>
      <c r="C107" s="73"/>
      <c r="D107" s="73"/>
      <c r="E107" s="73"/>
      <c r="F107" s="73"/>
      <c r="G107" s="73"/>
      <c r="H107" s="73"/>
      <c r="I107" s="73"/>
      <c r="J107" s="73"/>
      <c r="K107" s="73"/>
      <c r="L107" s="58"/>
      <c r="M107" s="7"/>
      <c r="N107" s="160"/>
      <c r="P107" s="59" t="s">
        <v>173</v>
      </c>
      <c r="Q107" s="61">
        <f>Q109</f>
        <v>0</v>
      </c>
      <c r="R107" s="61">
        <f t="shared" ref="R107" si="2015">IF(R104=1,R109,R109+Q107)</f>
        <v>0</v>
      </c>
      <c r="S107" s="61">
        <f t="shared" ref="S107" si="2016">IF(S104=1,S109,S109+R107)</f>
        <v>0</v>
      </c>
      <c r="T107" s="61">
        <f t="shared" ref="T107" si="2017">IF(T104=1,T109,T109+S107)</f>
        <v>0</v>
      </c>
      <c r="U107" s="61">
        <f t="shared" ref="U107" si="2018">IF(U104=1,U109,U109+T107)</f>
        <v>0</v>
      </c>
      <c r="V107" s="61">
        <f t="shared" ref="V107" si="2019">IF(V104=1,V109,V109+U107)</f>
        <v>0</v>
      </c>
      <c r="W107" s="61">
        <f t="shared" ref="W107" si="2020">IF(W104=1,W109,W109+V107)</f>
        <v>0</v>
      </c>
      <c r="X107" s="61">
        <f t="shared" ref="X107" si="2021">IF(X104=1,X109,X109+W107)</f>
        <v>0</v>
      </c>
      <c r="Y107" s="61">
        <f t="shared" ref="Y107" si="2022">IF(Y104=1,Y109,Y109+X107)</f>
        <v>0</v>
      </c>
      <c r="Z107" s="61">
        <f t="shared" ref="Z107" si="2023">IF(Z104=1,Z109,Z109+Y107)</f>
        <v>0</v>
      </c>
      <c r="AA107" s="61">
        <f t="shared" ref="AA107" si="2024">IF(AA104=1,AA109,AA109+Z107)</f>
        <v>0</v>
      </c>
      <c r="AB107" s="61">
        <f t="shared" ref="AB107" si="2025">IF(AB104=1,AB109,AB109+AA107)</f>
        <v>0</v>
      </c>
      <c r="AC107" s="61">
        <f t="shared" ref="AC107" si="2026">IF(AC104=1,AC109,AC109+AB107)</f>
        <v>0</v>
      </c>
      <c r="AD107" s="61">
        <f t="shared" ref="AD107" si="2027">IF(AD104=1,AD109,AD109+AC107)</f>
        <v>0</v>
      </c>
      <c r="AE107" s="61">
        <f t="shared" ref="AE107" si="2028">IF(AE104=1,AE109,AE109+AD107)</f>
        <v>0</v>
      </c>
      <c r="AF107" s="61">
        <f t="shared" ref="AF107" si="2029">IF(AF104=1,AF109,AF109+AE107)</f>
        <v>0</v>
      </c>
      <c r="AG107" s="61">
        <f t="shared" ref="AG107" si="2030">IF(AG104=1,AG109,AG109+AF107)</f>
        <v>0</v>
      </c>
      <c r="AH107" s="61">
        <f t="shared" ref="AH107" si="2031">IF(AH104=1,AH109,AH109+AG107)</f>
        <v>0</v>
      </c>
      <c r="AI107" s="61">
        <f t="shared" ref="AI107" si="2032">IF(AI104=1,AI109,AI109+AH107)</f>
        <v>0</v>
      </c>
      <c r="AJ107" s="61">
        <f t="shared" ref="AJ107" si="2033">IF(AJ104=1,AJ109,AJ109+AI107)</f>
        <v>0</v>
      </c>
      <c r="AK107" s="61">
        <f t="shared" ref="AK107" si="2034">IF(AK104=1,AK109,AK109+AJ107)</f>
        <v>0</v>
      </c>
      <c r="AL107" s="61">
        <f t="shared" ref="AL107" si="2035">IF(AL104=1,AL109,AL109+AK107)</f>
        <v>0</v>
      </c>
      <c r="AM107" s="61">
        <f t="shared" ref="AM107" si="2036">IF(AM104=1,AM109,AM109+AL107)</f>
        <v>0</v>
      </c>
      <c r="AN107" s="61">
        <f t="shared" ref="AN107" si="2037">IF(AN104=1,AN109,AN109+AM107)</f>
        <v>0</v>
      </c>
      <c r="AO107" s="61">
        <f t="shared" ref="AO107" si="2038">IF(AO104=1,AO109,AO109+AN107)</f>
        <v>0</v>
      </c>
      <c r="AP107" s="61">
        <f t="shared" ref="AP107" si="2039">IF(AP104=1,AP109,AP109+AO107)</f>
        <v>0</v>
      </c>
      <c r="AQ107" s="61">
        <f t="shared" ref="AQ107" si="2040">IF(AQ104=1,AQ109,AQ109+AP107)</f>
        <v>0</v>
      </c>
      <c r="AR107" s="61">
        <f t="shared" ref="AR107" si="2041">IF(AR104=1,AR109,AR109+AQ107)</f>
        <v>0</v>
      </c>
      <c r="AS107" s="61">
        <f t="shared" ref="AS107" si="2042">IF(AS104=1,AS109,AS109+AR107)</f>
        <v>0</v>
      </c>
      <c r="AT107" s="61">
        <f t="shared" ref="AT107" si="2043">IF(AT104=1,AT109,AT109+AS107)</f>
        <v>0</v>
      </c>
      <c r="AU107" s="61">
        <f t="shared" ref="AU107" si="2044">IF(AU104=1,AU109,AU109+AT107)</f>
        <v>0</v>
      </c>
      <c r="AV107" s="61">
        <f t="shared" ref="AV107" si="2045">IF(AV104=1,AV109,AV109+AU107)</f>
        <v>0</v>
      </c>
      <c r="AW107" s="61">
        <f t="shared" ref="AW107" si="2046">IF(AW104=1,AW109,AW109+AV107)</f>
        <v>0</v>
      </c>
      <c r="AX107" s="61">
        <f t="shared" ref="AX107" si="2047">IF(AX104=1,AX109,AX109+AW107)</f>
        <v>0</v>
      </c>
      <c r="AY107" s="61">
        <f t="shared" ref="AY107" si="2048">IF(AY104=1,AY109,AY109+AX107)</f>
        <v>0</v>
      </c>
      <c r="AZ107" s="61">
        <f t="shared" ref="AZ107" si="2049">IF(AZ104=1,AZ109,AZ109+AY107)</f>
        <v>0</v>
      </c>
      <c r="BA107" s="61">
        <f t="shared" ref="BA107" si="2050">IF(BA104=1,BA109,BA109+AZ107)</f>
        <v>0</v>
      </c>
      <c r="BB107" s="61">
        <f t="shared" ref="BB107" si="2051">IF(BB104=1,BB109,BB109+BA107)</f>
        <v>0</v>
      </c>
      <c r="BC107" s="61">
        <f t="shared" ref="BC107" si="2052">IF(BC104=1,BC109,BC109+BB107)</f>
        <v>0</v>
      </c>
      <c r="BD107" s="61">
        <f t="shared" ref="BD107" si="2053">IF(BD104=1,BD109,BD109+BC107)</f>
        <v>0</v>
      </c>
      <c r="BE107" s="61">
        <f t="shared" ref="BE107" si="2054">IF(BE104=1,BE109,BE109+BD107)</f>
        <v>0</v>
      </c>
      <c r="BF107" s="61">
        <f t="shared" ref="BF107" si="2055">IF(BF104=1,BF109,BF109+BE107)</f>
        <v>0</v>
      </c>
      <c r="BG107" s="61">
        <f t="shared" ref="BG107" si="2056">IF(BG104=1,BG109,BG109+BF107)</f>
        <v>0</v>
      </c>
      <c r="BH107" s="61">
        <f t="shared" ref="BH107" si="2057">IF(BH104=1,BH109,BH109+BG107)</f>
        <v>0</v>
      </c>
      <c r="BI107" s="61">
        <f t="shared" ref="BI107" si="2058">IF(BI104=1,BI109,BI109+BH107)</f>
        <v>0</v>
      </c>
      <c r="BJ107" s="61">
        <f t="shared" ref="BJ107" si="2059">IF(BJ104=1,BJ109,BJ109+BI107)</f>
        <v>0</v>
      </c>
      <c r="BK107" s="61">
        <f t="shared" ref="BK107" si="2060">IF(BK104=1,BK109,BK109+BJ107)</f>
        <v>0</v>
      </c>
      <c r="BL107" s="61">
        <f t="shared" ref="BL107" si="2061">IF(BL104=1,BL109,BL109+BK107)</f>
        <v>0</v>
      </c>
      <c r="BM107" s="61">
        <f t="shared" ref="BM107" si="2062">IF(BM104=1,BM109,BM109+BL107)</f>
        <v>0</v>
      </c>
      <c r="BN107" s="61">
        <f t="shared" ref="BN107" si="2063">IF(BN104=1,BN109,BN109+BM107)</f>
        <v>0</v>
      </c>
      <c r="BO107" s="61">
        <f t="shared" ref="BO107" si="2064">IF(BO104=1,BO109,BO109+BN107)</f>
        <v>0</v>
      </c>
      <c r="BP107" s="61">
        <f t="shared" ref="BP107" si="2065">IF(BP104=1,BP109,BP109+BO107)</f>
        <v>0</v>
      </c>
      <c r="BQ107" s="61">
        <f t="shared" ref="BQ107" si="2066">IF(BQ104=1,BQ109,BQ109+BP107)</f>
        <v>0</v>
      </c>
      <c r="BR107" s="61">
        <f t="shared" ref="BR107" si="2067">IF(BR104=1,BR109,BR109+BQ107)</f>
        <v>0</v>
      </c>
      <c r="BS107" s="61">
        <f t="shared" ref="BS107" si="2068">IF(BS104=1,BS109,BS109+BR107)</f>
        <v>0</v>
      </c>
      <c r="BT107" s="61">
        <f t="shared" ref="BT107" si="2069">IF(BT104=1,BT109,BT109+BS107)</f>
        <v>0</v>
      </c>
      <c r="BU107" s="61">
        <f t="shared" ref="BU107" si="2070">IF(BU104=1,BU109,BU109+BT107)</f>
        <v>0</v>
      </c>
      <c r="BV107" s="61">
        <f t="shared" ref="BV107" si="2071">IF(BV104=1,BV109,BV109+BU107)</f>
        <v>0</v>
      </c>
      <c r="BW107" s="61">
        <f t="shared" ref="BW107" si="2072">IF(BW104=1,BW109,BW109+BV107)</f>
        <v>0</v>
      </c>
      <c r="BX107" s="61">
        <f t="shared" ref="BX107" si="2073">IF(BX104=1,BX109,BX109+BW107)</f>
        <v>0</v>
      </c>
      <c r="BY107" s="298"/>
      <c r="BZ107" s="300"/>
      <c r="CA107" s="302"/>
      <c r="CB107" s="302"/>
    </row>
    <row r="108" spans="1:96" s="98" customFormat="1" ht="28.95" customHeight="1" x14ac:dyDescent="0.3">
      <c r="A108" s="97"/>
      <c r="B108" s="119"/>
      <c r="C108" s="73"/>
      <c r="D108" s="73"/>
      <c r="E108" s="73"/>
      <c r="F108" s="73"/>
      <c r="G108" s="73"/>
      <c r="H108" s="73"/>
      <c r="I108" s="73"/>
      <c r="J108" s="73"/>
      <c r="K108" s="73"/>
      <c r="L108" s="58"/>
      <c r="M108" s="7"/>
      <c r="N108" s="160"/>
      <c r="P108" s="57" t="s">
        <v>171</v>
      </c>
      <c r="Q108" s="62">
        <f t="shared" ref="Q108:BX108" si="2074">1720/12*Q101</f>
        <v>0</v>
      </c>
      <c r="R108" s="62">
        <f t="shared" si="2074"/>
        <v>0</v>
      </c>
      <c r="S108" s="62">
        <f t="shared" si="2074"/>
        <v>0</v>
      </c>
      <c r="T108" s="62">
        <f t="shared" si="2074"/>
        <v>0</v>
      </c>
      <c r="U108" s="62">
        <f t="shared" si="2074"/>
        <v>0</v>
      </c>
      <c r="V108" s="62">
        <f t="shared" si="2074"/>
        <v>0</v>
      </c>
      <c r="W108" s="62">
        <f t="shared" si="2074"/>
        <v>0</v>
      </c>
      <c r="X108" s="62">
        <f t="shared" si="2074"/>
        <v>0</v>
      </c>
      <c r="Y108" s="62">
        <f t="shared" si="2074"/>
        <v>0</v>
      </c>
      <c r="Z108" s="62">
        <f t="shared" si="2074"/>
        <v>0</v>
      </c>
      <c r="AA108" s="62">
        <f t="shared" si="2074"/>
        <v>0</v>
      </c>
      <c r="AB108" s="62">
        <f t="shared" si="2074"/>
        <v>0</v>
      </c>
      <c r="AC108" s="62">
        <f t="shared" si="2074"/>
        <v>0</v>
      </c>
      <c r="AD108" s="62">
        <f t="shared" si="2074"/>
        <v>0</v>
      </c>
      <c r="AE108" s="62">
        <f t="shared" si="2074"/>
        <v>0</v>
      </c>
      <c r="AF108" s="62">
        <f t="shared" si="2074"/>
        <v>0</v>
      </c>
      <c r="AG108" s="62">
        <f t="shared" si="2074"/>
        <v>0</v>
      </c>
      <c r="AH108" s="62">
        <f t="shared" si="2074"/>
        <v>0</v>
      </c>
      <c r="AI108" s="62">
        <f t="shared" si="2074"/>
        <v>0</v>
      </c>
      <c r="AJ108" s="62">
        <f t="shared" si="2074"/>
        <v>0</v>
      </c>
      <c r="AK108" s="62">
        <f t="shared" si="2074"/>
        <v>0</v>
      </c>
      <c r="AL108" s="62">
        <f t="shared" si="2074"/>
        <v>0</v>
      </c>
      <c r="AM108" s="62">
        <f t="shared" si="2074"/>
        <v>0</v>
      </c>
      <c r="AN108" s="62">
        <f t="shared" si="2074"/>
        <v>0</v>
      </c>
      <c r="AO108" s="62">
        <f t="shared" si="2074"/>
        <v>0</v>
      </c>
      <c r="AP108" s="62">
        <f t="shared" si="2074"/>
        <v>0</v>
      </c>
      <c r="AQ108" s="62">
        <f t="shared" si="2074"/>
        <v>0</v>
      </c>
      <c r="AR108" s="62">
        <f t="shared" si="2074"/>
        <v>0</v>
      </c>
      <c r="AS108" s="62">
        <f t="shared" si="2074"/>
        <v>0</v>
      </c>
      <c r="AT108" s="62">
        <f t="shared" si="2074"/>
        <v>0</v>
      </c>
      <c r="AU108" s="62">
        <f t="shared" si="2074"/>
        <v>0</v>
      </c>
      <c r="AV108" s="62">
        <f t="shared" si="2074"/>
        <v>0</v>
      </c>
      <c r="AW108" s="62">
        <f t="shared" si="2074"/>
        <v>0</v>
      </c>
      <c r="AX108" s="62">
        <f t="shared" si="2074"/>
        <v>0</v>
      </c>
      <c r="AY108" s="62">
        <f t="shared" si="2074"/>
        <v>0</v>
      </c>
      <c r="AZ108" s="62">
        <f t="shared" si="2074"/>
        <v>0</v>
      </c>
      <c r="BA108" s="62">
        <f t="shared" si="2074"/>
        <v>0</v>
      </c>
      <c r="BB108" s="62">
        <f t="shared" si="2074"/>
        <v>0</v>
      </c>
      <c r="BC108" s="62">
        <f t="shared" si="2074"/>
        <v>0</v>
      </c>
      <c r="BD108" s="62">
        <f t="shared" si="2074"/>
        <v>0</v>
      </c>
      <c r="BE108" s="62">
        <f t="shared" si="2074"/>
        <v>0</v>
      </c>
      <c r="BF108" s="62">
        <f t="shared" si="2074"/>
        <v>0</v>
      </c>
      <c r="BG108" s="62">
        <f t="shared" si="2074"/>
        <v>0</v>
      </c>
      <c r="BH108" s="62">
        <f t="shared" si="2074"/>
        <v>0</v>
      </c>
      <c r="BI108" s="62">
        <f t="shared" si="2074"/>
        <v>0</v>
      </c>
      <c r="BJ108" s="62">
        <f t="shared" si="2074"/>
        <v>0</v>
      </c>
      <c r="BK108" s="62">
        <f t="shared" si="2074"/>
        <v>0</v>
      </c>
      <c r="BL108" s="62">
        <f t="shared" si="2074"/>
        <v>0</v>
      </c>
      <c r="BM108" s="62">
        <f t="shared" si="2074"/>
        <v>0</v>
      </c>
      <c r="BN108" s="62">
        <f t="shared" si="2074"/>
        <v>0</v>
      </c>
      <c r="BO108" s="62">
        <f t="shared" si="2074"/>
        <v>0</v>
      </c>
      <c r="BP108" s="62">
        <f t="shared" si="2074"/>
        <v>0</v>
      </c>
      <c r="BQ108" s="62">
        <f t="shared" si="2074"/>
        <v>0</v>
      </c>
      <c r="BR108" s="62">
        <f t="shared" si="2074"/>
        <v>0</v>
      </c>
      <c r="BS108" s="62">
        <f t="shared" si="2074"/>
        <v>0</v>
      </c>
      <c r="BT108" s="62">
        <f t="shared" si="2074"/>
        <v>0</v>
      </c>
      <c r="BU108" s="62">
        <f t="shared" si="2074"/>
        <v>0</v>
      </c>
      <c r="BV108" s="62">
        <f t="shared" si="2074"/>
        <v>0</v>
      </c>
      <c r="BW108" s="62">
        <f t="shared" si="2074"/>
        <v>0</v>
      </c>
      <c r="BX108" s="62">
        <f t="shared" si="2074"/>
        <v>0</v>
      </c>
      <c r="BY108" s="298"/>
      <c r="BZ108" s="300"/>
      <c r="CA108" s="302"/>
      <c r="CB108" s="302"/>
    </row>
    <row r="109" spans="1:96" s="98" customFormat="1" ht="28.8" x14ac:dyDescent="0.3">
      <c r="A109" s="97"/>
      <c r="B109" s="119"/>
      <c r="C109" s="73"/>
      <c r="D109" s="73"/>
      <c r="E109" s="73"/>
      <c r="F109" s="73"/>
      <c r="G109" s="73"/>
      <c r="H109" s="73"/>
      <c r="I109" s="73"/>
      <c r="J109" s="73"/>
      <c r="K109" s="73"/>
      <c r="L109" s="58"/>
      <c r="M109" s="7"/>
      <c r="N109" s="160"/>
      <c r="P109" s="57" t="s">
        <v>155</v>
      </c>
      <c r="Q109" s="62">
        <f>FLOOR(IF(OR(Q104=0,Q104=1),IF(Q102&gt;=Q108,Q108,Q102)+0.00000001,IF(Q106&gt;=Q105,Q105,Q106))+0.00000001,1)</f>
        <v>0</v>
      </c>
      <c r="R109" s="62">
        <f t="shared" ref="R109" si="2075">FLOOR(IF(OR(R104=0,R104=1),IF(R108&gt;R105,R105,IF(R102&gt;=R108,R108,R102)+0.00000001),IF(R106&gt;=R105,R105-Q107,R106-Q107)+0.00000001),1)</f>
        <v>0</v>
      </c>
      <c r="S109" s="62">
        <f t="shared" ref="S109" si="2076">FLOOR(IF(OR(S104=0,S104=1),IF(S108&gt;S105,S105,IF(S102&gt;=S108,S108,S102)+0.00000001),IF(S106&gt;=S105,S105-R107,S106-R107)+0.00000001),1)</f>
        <v>0</v>
      </c>
      <c r="T109" s="62">
        <f t="shared" ref="T109" si="2077">FLOOR(IF(OR(T104=0,T104=1),IF(T108&gt;T105,T105,IF(T102&gt;=T108,T108,T102)+0.00000001),IF(T106&gt;=T105,T105-S107,T106-S107)+0.00000001),1)</f>
        <v>0</v>
      </c>
      <c r="U109" s="62">
        <f t="shared" ref="U109" si="2078">FLOOR(IF(OR(U104=0,U104=1),IF(U108&gt;U105,U105,IF(U102&gt;=U108,U108,U102)+0.00000001),IF(U106&gt;=U105,U105-T107,U106-T107)+0.00000001),1)</f>
        <v>0</v>
      </c>
      <c r="V109" s="62">
        <f t="shared" ref="V109" si="2079">FLOOR(IF(OR(V104=0,V104=1),IF(V108&gt;V105,V105,IF(V102&gt;=V108,V108,V102)+0.00000001),IF(V106&gt;=V105,V105-U107,V106-U107)+0.00000001),1)</f>
        <v>0</v>
      </c>
      <c r="W109" s="62">
        <f t="shared" ref="W109" si="2080">FLOOR(IF(OR(W104=0,W104=1),IF(W108&gt;W105,W105,IF(W102&gt;=W108,W108,W102)+0.00000001),IF(W106&gt;=W105,W105-V107,W106-V107)+0.00000001),1)</f>
        <v>0</v>
      </c>
      <c r="X109" s="62">
        <f t="shared" ref="X109" si="2081">FLOOR(IF(OR(X104=0,X104=1),IF(X108&gt;X105,X105,IF(X102&gt;=X108,X108,X102)+0.00000001),IF(X106&gt;=X105,X105-W107,X106-W107)+0.00000001),1)</f>
        <v>0</v>
      </c>
      <c r="Y109" s="62">
        <f t="shared" ref="Y109" si="2082">FLOOR(IF(OR(Y104=0,Y104=1),IF(Y108&gt;Y105,Y105,IF(Y102&gt;=Y108,Y108,Y102)+0.00000001),IF(Y106&gt;=Y105,Y105-X107,Y106-X107)+0.00000001),1)</f>
        <v>0</v>
      </c>
      <c r="Z109" s="62">
        <f t="shared" ref="Z109" si="2083">FLOOR(IF(OR(Z104=0,Z104=1),IF(Z108&gt;Z105,Z105,IF(Z102&gt;=Z108,Z108,Z102)+0.00000001),IF(Z106&gt;=Z105,Z105-Y107,Z106-Y107)+0.00000001),1)</f>
        <v>0</v>
      </c>
      <c r="AA109" s="62">
        <f t="shared" ref="AA109" si="2084">FLOOR(IF(OR(AA104=0,AA104=1),IF(AA108&gt;AA105,AA105,IF(AA102&gt;=AA108,AA108,AA102)+0.00000001),IF(AA106&gt;=AA105,AA105-Z107,AA106-Z107)+0.00000001),1)</f>
        <v>0</v>
      </c>
      <c r="AB109" s="62">
        <f t="shared" ref="AB109" si="2085">FLOOR(IF(OR(AB104=0,AB104=1),IF(AB108&gt;AB105,AB105,IF(AB102&gt;=AB108,AB108,AB102)+0.00000001),IF(AB106&gt;=AB105,AB105-AA107,AB106-AA107)+0.00000001),1)</f>
        <v>0</v>
      </c>
      <c r="AC109" s="62">
        <f t="shared" ref="AC109" si="2086">FLOOR(IF(OR(AC104=0,AC104=1),IF(AC108&gt;AC105,AC105,IF(AC102&gt;=AC108,AC108,AC102)+0.00000001),IF(AC106&gt;=AC105,AC105-AB107,AC106-AB107)+0.00000001),1)</f>
        <v>0</v>
      </c>
      <c r="AD109" s="62">
        <f t="shared" ref="AD109" si="2087">FLOOR(IF(OR(AD104=0,AD104=1),IF(AD108&gt;AD105,AD105,IF(AD102&gt;=AD108,AD108,AD102)+0.00000001),IF(AD106&gt;=AD105,AD105-AC107,AD106-AC107)+0.00000001),1)</f>
        <v>0</v>
      </c>
      <c r="AE109" s="62">
        <f t="shared" ref="AE109" si="2088">FLOOR(IF(OR(AE104=0,AE104=1),IF(AE108&gt;AE105,AE105,IF(AE102&gt;=AE108,AE108,AE102)+0.00000001),IF(AE106&gt;=AE105,AE105-AD107,AE106-AD107)+0.00000001),1)</f>
        <v>0</v>
      </c>
      <c r="AF109" s="62">
        <f t="shared" ref="AF109" si="2089">FLOOR(IF(OR(AF104=0,AF104=1),IF(AF108&gt;AF105,AF105,IF(AF102&gt;=AF108,AF108,AF102)+0.00000001),IF(AF106&gt;=AF105,AF105-AE107,AF106-AE107)+0.00000001),1)</f>
        <v>0</v>
      </c>
      <c r="AG109" s="62">
        <f t="shared" ref="AG109" si="2090">FLOOR(IF(OR(AG104=0,AG104=1),IF(AG108&gt;AG105,AG105,IF(AG102&gt;=AG108,AG108,AG102)+0.00000001),IF(AG106&gt;=AG105,AG105-AF107,AG106-AF107)+0.00000001),1)</f>
        <v>0</v>
      </c>
      <c r="AH109" s="62">
        <f t="shared" ref="AH109" si="2091">FLOOR(IF(OR(AH104=0,AH104=1),IF(AH108&gt;AH105,AH105,IF(AH102&gt;=AH108,AH108,AH102)+0.00000001),IF(AH106&gt;=AH105,AH105-AG107,AH106-AG107)+0.00000001),1)</f>
        <v>0</v>
      </c>
      <c r="AI109" s="62">
        <f t="shared" ref="AI109" si="2092">FLOOR(IF(OR(AI104=0,AI104=1),IF(AI108&gt;AI105,AI105,IF(AI102&gt;=AI108,AI108,AI102)+0.00000001),IF(AI106&gt;=AI105,AI105-AH107,AI106-AH107)+0.00000001),1)</f>
        <v>0</v>
      </c>
      <c r="AJ109" s="62">
        <f t="shared" ref="AJ109" si="2093">FLOOR(IF(OR(AJ104=0,AJ104=1),IF(AJ108&gt;AJ105,AJ105,IF(AJ102&gt;=AJ108,AJ108,AJ102)+0.00000001),IF(AJ106&gt;=AJ105,AJ105-AI107,AJ106-AI107)+0.00000001),1)</f>
        <v>0</v>
      </c>
      <c r="AK109" s="62">
        <f t="shared" ref="AK109" si="2094">FLOOR(IF(OR(AK104=0,AK104=1),IF(AK108&gt;AK105,AK105,IF(AK102&gt;=AK108,AK108,AK102)+0.00000001),IF(AK106&gt;=AK105,AK105-AJ107,AK106-AJ107)+0.00000001),1)</f>
        <v>0</v>
      </c>
      <c r="AL109" s="62">
        <f t="shared" ref="AL109" si="2095">FLOOR(IF(OR(AL104=0,AL104=1),IF(AL108&gt;AL105,AL105,IF(AL102&gt;=AL108,AL108,AL102)+0.00000001),IF(AL106&gt;=AL105,AL105-AK107,AL106-AK107)+0.00000001),1)</f>
        <v>0</v>
      </c>
      <c r="AM109" s="62">
        <f t="shared" ref="AM109" si="2096">FLOOR(IF(OR(AM104=0,AM104=1),IF(AM108&gt;AM105,AM105,IF(AM102&gt;=AM108,AM108,AM102)+0.00000001),IF(AM106&gt;=AM105,AM105-AL107,AM106-AL107)+0.00000001),1)</f>
        <v>0</v>
      </c>
      <c r="AN109" s="62">
        <f t="shared" ref="AN109" si="2097">FLOOR(IF(OR(AN104=0,AN104=1),IF(AN108&gt;AN105,AN105,IF(AN102&gt;=AN108,AN108,AN102)+0.00000001),IF(AN106&gt;=AN105,AN105-AM107,AN106-AM107)+0.00000001),1)</f>
        <v>0</v>
      </c>
      <c r="AO109" s="62">
        <f t="shared" ref="AO109" si="2098">FLOOR(IF(OR(AO104=0,AO104=1),IF(AO108&gt;AO105,AO105,IF(AO102&gt;=AO108,AO108,AO102)+0.00000001),IF(AO106&gt;=AO105,AO105-AN107,AO106-AN107)+0.00000001),1)</f>
        <v>0</v>
      </c>
      <c r="AP109" s="62">
        <f t="shared" ref="AP109" si="2099">FLOOR(IF(OR(AP104=0,AP104=1),IF(AP108&gt;AP105,AP105,IF(AP102&gt;=AP108,AP108,AP102)+0.00000001),IF(AP106&gt;=AP105,AP105-AO107,AP106-AO107)+0.00000001),1)</f>
        <v>0</v>
      </c>
      <c r="AQ109" s="62">
        <f t="shared" ref="AQ109" si="2100">FLOOR(IF(OR(AQ104=0,AQ104=1),IF(AQ108&gt;AQ105,AQ105,IF(AQ102&gt;=AQ108,AQ108,AQ102)+0.00000001),IF(AQ106&gt;=AQ105,AQ105-AP107,AQ106-AP107)+0.00000001),1)</f>
        <v>0</v>
      </c>
      <c r="AR109" s="62">
        <f t="shared" ref="AR109" si="2101">FLOOR(IF(OR(AR104=0,AR104=1),IF(AR108&gt;AR105,AR105,IF(AR102&gt;=AR108,AR108,AR102)+0.00000001),IF(AR106&gt;=AR105,AR105-AQ107,AR106-AQ107)+0.00000001),1)</f>
        <v>0</v>
      </c>
      <c r="AS109" s="62">
        <f t="shared" ref="AS109" si="2102">FLOOR(IF(OR(AS104=0,AS104=1),IF(AS108&gt;AS105,AS105,IF(AS102&gt;=AS108,AS108,AS102)+0.00000001),IF(AS106&gt;=AS105,AS105-AR107,AS106-AR107)+0.00000001),1)</f>
        <v>0</v>
      </c>
      <c r="AT109" s="62">
        <f t="shared" ref="AT109" si="2103">FLOOR(IF(OR(AT104=0,AT104=1),IF(AT108&gt;AT105,AT105,IF(AT102&gt;=AT108,AT108,AT102)+0.00000001),IF(AT106&gt;=AT105,AT105-AS107,AT106-AS107)+0.00000001),1)</f>
        <v>0</v>
      </c>
      <c r="AU109" s="62">
        <f t="shared" ref="AU109" si="2104">FLOOR(IF(OR(AU104=0,AU104=1),IF(AU108&gt;AU105,AU105,IF(AU102&gt;=AU108,AU108,AU102)+0.00000001),IF(AU106&gt;=AU105,AU105-AT107,AU106-AT107)+0.00000001),1)</f>
        <v>0</v>
      </c>
      <c r="AV109" s="62">
        <f t="shared" ref="AV109" si="2105">FLOOR(IF(OR(AV104=0,AV104=1),IF(AV108&gt;AV105,AV105,IF(AV102&gt;=AV108,AV108,AV102)+0.00000001),IF(AV106&gt;=AV105,AV105-AU107,AV106-AU107)+0.00000001),1)</f>
        <v>0</v>
      </c>
      <c r="AW109" s="62">
        <f t="shared" ref="AW109" si="2106">FLOOR(IF(OR(AW104=0,AW104=1),IF(AW108&gt;AW105,AW105,IF(AW102&gt;=AW108,AW108,AW102)+0.00000001),IF(AW106&gt;=AW105,AW105-AV107,AW106-AV107)+0.00000001),1)</f>
        <v>0</v>
      </c>
      <c r="AX109" s="62">
        <f t="shared" ref="AX109" si="2107">FLOOR(IF(OR(AX104=0,AX104=1),IF(AX108&gt;AX105,AX105,IF(AX102&gt;=AX108,AX108,AX102)+0.00000001),IF(AX106&gt;=AX105,AX105-AW107,AX106-AW107)+0.00000001),1)</f>
        <v>0</v>
      </c>
      <c r="AY109" s="62">
        <f t="shared" ref="AY109" si="2108">FLOOR(IF(OR(AY104=0,AY104=1),IF(AY108&gt;AY105,AY105,IF(AY102&gt;=AY108,AY108,AY102)+0.00000001),IF(AY106&gt;=AY105,AY105-AX107,AY106-AX107)+0.00000001),1)</f>
        <v>0</v>
      </c>
      <c r="AZ109" s="62">
        <f t="shared" ref="AZ109" si="2109">FLOOR(IF(OR(AZ104=0,AZ104=1),IF(AZ108&gt;AZ105,AZ105,IF(AZ102&gt;=AZ108,AZ108,AZ102)+0.00000001),IF(AZ106&gt;=AZ105,AZ105-AY107,AZ106-AY107)+0.00000001),1)</f>
        <v>0</v>
      </c>
      <c r="BA109" s="62">
        <f t="shared" ref="BA109" si="2110">FLOOR(IF(OR(BA104=0,BA104=1),IF(BA108&gt;BA105,BA105,IF(BA102&gt;=BA108,BA108,BA102)+0.00000001),IF(BA106&gt;=BA105,BA105-AZ107,BA106-AZ107)+0.00000001),1)</f>
        <v>0</v>
      </c>
      <c r="BB109" s="62">
        <f t="shared" ref="BB109" si="2111">FLOOR(IF(OR(BB104=0,BB104=1),IF(BB108&gt;BB105,BB105,IF(BB102&gt;=BB108,BB108,BB102)+0.00000001),IF(BB106&gt;=BB105,BB105-BA107,BB106-BA107)+0.00000001),1)</f>
        <v>0</v>
      </c>
      <c r="BC109" s="62">
        <f t="shared" ref="BC109" si="2112">FLOOR(IF(OR(BC104=0,BC104=1),IF(BC108&gt;BC105,BC105,IF(BC102&gt;=BC108,BC108,BC102)+0.00000001),IF(BC106&gt;=BC105,BC105-BB107,BC106-BB107)+0.00000001),1)</f>
        <v>0</v>
      </c>
      <c r="BD109" s="62">
        <f t="shared" ref="BD109" si="2113">FLOOR(IF(OR(BD104=0,BD104=1),IF(BD108&gt;BD105,BD105,IF(BD102&gt;=BD108,BD108,BD102)+0.00000001),IF(BD106&gt;=BD105,BD105-BC107,BD106-BC107)+0.00000001),1)</f>
        <v>0</v>
      </c>
      <c r="BE109" s="62">
        <f t="shared" ref="BE109" si="2114">FLOOR(IF(OR(BE104=0,BE104=1),IF(BE108&gt;BE105,BE105,IF(BE102&gt;=BE108,BE108,BE102)+0.00000001),IF(BE106&gt;=BE105,BE105-BD107,BE106-BD107)+0.00000001),1)</f>
        <v>0</v>
      </c>
      <c r="BF109" s="62">
        <f t="shared" ref="BF109" si="2115">FLOOR(IF(OR(BF104=0,BF104=1),IF(BF108&gt;BF105,BF105,IF(BF102&gt;=BF108,BF108,BF102)+0.00000001),IF(BF106&gt;=BF105,BF105-BE107,BF106-BE107)+0.00000001),1)</f>
        <v>0</v>
      </c>
      <c r="BG109" s="62">
        <f t="shared" ref="BG109" si="2116">FLOOR(IF(OR(BG104=0,BG104=1),IF(BG108&gt;BG105,BG105,IF(BG102&gt;=BG108,BG108,BG102)+0.00000001),IF(BG106&gt;=BG105,BG105-BF107,BG106-BF107)+0.00000001),1)</f>
        <v>0</v>
      </c>
      <c r="BH109" s="62">
        <f t="shared" ref="BH109" si="2117">FLOOR(IF(OR(BH104=0,BH104=1),IF(BH108&gt;BH105,BH105,IF(BH102&gt;=BH108,BH108,BH102)+0.00000001),IF(BH106&gt;=BH105,BH105-BG107,BH106-BG107)+0.00000001),1)</f>
        <v>0</v>
      </c>
      <c r="BI109" s="62">
        <f t="shared" ref="BI109" si="2118">FLOOR(IF(OR(BI104=0,BI104=1),IF(BI108&gt;BI105,BI105,IF(BI102&gt;=BI108,BI108,BI102)+0.00000001),IF(BI106&gt;=BI105,BI105-BH107,BI106-BH107)+0.00000001),1)</f>
        <v>0</v>
      </c>
      <c r="BJ109" s="62">
        <f t="shared" ref="BJ109" si="2119">FLOOR(IF(OR(BJ104=0,BJ104=1),IF(BJ108&gt;BJ105,BJ105,IF(BJ102&gt;=BJ108,BJ108,BJ102)+0.00000001),IF(BJ106&gt;=BJ105,BJ105-BI107,BJ106-BI107)+0.00000001),1)</f>
        <v>0</v>
      </c>
      <c r="BK109" s="62">
        <f t="shared" ref="BK109" si="2120">FLOOR(IF(OR(BK104=0,BK104=1),IF(BK108&gt;BK105,BK105,IF(BK102&gt;=BK108,BK108,BK102)+0.00000001),IF(BK106&gt;=BK105,BK105-BJ107,BK106-BJ107)+0.00000001),1)</f>
        <v>0</v>
      </c>
      <c r="BL109" s="62">
        <f t="shared" ref="BL109" si="2121">FLOOR(IF(OR(BL104=0,BL104=1),IF(BL108&gt;BL105,BL105,IF(BL102&gt;=BL108,BL108,BL102)+0.00000001),IF(BL106&gt;=BL105,BL105-BK107,BL106-BK107)+0.00000001),1)</f>
        <v>0</v>
      </c>
      <c r="BM109" s="62">
        <f t="shared" ref="BM109" si="2122">FLOOR(IF(OR(BM104=0,BM104=1),IF(BM108&gt;BM105,BM105,IF(BM102&gt;=BM108,BM108,BM102)+0.00000001),IF(BM106&gt;=BM105,BM105-BL107,BM106-BL107)+0.00000001),1)</f>
        <v>0</v>
      </c>
      <c r="BN109" s="62">
        <f t="shared" ref="BN109" si="2123">FLOOR(IF(OR(BN104=0,BN104=1),IF(BN108&gt;BN105,BN105,IF(BN102&gt;=BN108,BN108,BN102)+0.00000001),IF(BN106&gt;=BN105,BN105-BM107,BN106-BM107)+0.00000001),1)</f>
        <v>0</v>
      </c>
      <c r="BO109" s="62">
        <f t="shared" ref="BO109" si="2124">FLOOR(IF(OR(BO104=0,BO104=1),IF(BO108&gt;BO105,BO105,IF(BO102&gt;=BO108,BO108,BO102)+0.00000001),IF(BO106&gt;=BO105,BO105-BN107,BO106-BN107)+0.00000001),1)</f>
        <v>0</v>
      </c>
      <c r="BP109" s="62">
        <f t="shared" ref="BP109" si="2125">FLOOR(IF(OR(BP104=0,BP104=1),IF(BP108&gt;BP105,BP105,IF(BP102&gt;=BP108,BP108,BP102)+0.00000001),IF(BP106&gt;=BP105,BP105-BO107,BP106-BO107)+0.00000001),1)</f>
        <v>0</v>
      </c>
      <c r="BQ109" s="62">
        <f t="shared" ref="BQ109" si="2126">FLOOR(IF(OR(BQ104=0,BQ104=1),IF(BQ108&gt;BQ105,BQ105,IF(BQ102&gt;=BQ108,BQ108,BQ102)+0.00000001),IF(BQ106&gt;=BQ105,BQ105-BP107,BQ106-BP107)+0.00000001),1)</f>
        <v>0</v>
      </c>
      <c r="BR109" s="62">
        <f t="shared" ref="BR109" si="2127">FLOOR(IF(OR(BR104=0,BR104=1),IF(BR108&gt;BR105,BR105,IF(BR102&gt;=BR108,BR108,BR102)+0.00000001),IF(BR106&gt;=BR105,BR105-BQ107,BR106-BQ107)+0.00000001),1)</f>
        <v>0</v>
      </c>
      <c r="BS109" s="62">
        <f t="shared" ref="BS109" si="2128">FLOOR(IF(OR(BS104=0,BS104=1),IF(BS108&gt;BS105,BS105,IF(BS102&gt;=BS108,BS108,BS102)+0.00000001),IF(BS106&gt;=BS105,BS105-BR107,BS106-BR107)+0.00000001),1)</f>
        <v>0</v>
      </c>
      <c r="BT109" s="62">
        <f t="shared" ref="BT109" si="2129">FLOOR(IF(OR(BT104=0,BT104=1),IF(BT108&gt;BT105,BT105,IF(BT102&gt;=BT108,BT108,BT102)+0.00000001),IF(BT106&gt;=BT105,BT105-BS107,BT106-BS107)+0.00000001),1)</f>
        <v>0</v>
      </c>
      <c r="BU109" s="62">
        <f t="shared" ref="BU109" si="2130">FLOOR(IF(OR(BU104=0,BU104=1),IF(BU108&gt;BU105,BU105,IF(BU102&gt;=BU108,BU108,BU102)+0.00000001),IF(BU106&gt;=BU105,BU105-BT107,BU106-BT107)+0.00000001),1)</f>
        <v>0</v>
      </c>
      <c r="BV109" s="62">
        <f t="shared" ref="BV109" si="2131">FLOOR(IF(OR(BV104=0,BV104=1),IF(BV108&gt;BV105,BV105,IF(BV102&gt;=BV108,BV108,BV102)+0.00000001),IF(BV106&gt;=BV105,BV105-BU107,BV106-BU107)+0.00000001),1)</f>
        <v>0</v>
      </c>
      <c r="BW109" s="62">
        <f t="shared" ref="BW109" si="2132">FLOOR(IF(OR(BW104=0,BW104=1),IF(BW108&gt;BW105,BW105,IF(BW102&gt;=BW108,BW108,BW102)+0.00000001),IF(BW106&gt;=BW105,BW105-BV107,BW106-BV107)+0.00000001),1)</f>
        <v>0</v>
      </c>
      <c r="BX109" s="62">
        <f t="shared" ref="BX109" si="2133">FLOOR(IF(OR(BX104=0,BX104=1),IF(BX108&gt;BX105,BX105,IF(BX102&gt;=BX108,BX108,BX102)+0.00000001),IF(BX106&gt;=BX105,BX105-BW107,BX106-BW107)+0.00000001),1)</f>
        <v>0</v>
      </c>
      <c r="BY109" s="298"/>
      <c r="BZ109" s="300"/>
      <c r="CA109" s="302"/>
      <c r="CB109" s="302"/>
    </row>
    <row r="110" spans="1:96" s="98" customFormat="1" ht="25.2" customHeight="1" thickBot="1" x14ac:dyDescent="0.35">
      <c r="A110" s="97"/>
      <c r="B110" s="120"/>
      <c r="C110" s="63"/>
      <c r="D110" s="63"/>
      <c r="E110" s="63"/>
      <c r="F110" s="63"/>
      <c r="G110" s="63"/>
      <c r="H110" s="63"/>
      <c r="I110" s="63"/>
      <c r="J110" s="63"/>
      <c r="K110" s="63"/>
      <c r="L110" s="64"/>
      <c r="M110" s="7"/>
      <c r="N110" s="161"/>
      <c r="P110" s="175" t="s">
        <v>156</v>
      </c>
      <c r="Q110" s="204">
        <f>IF(Q109=0,0,Q109*$J$16)</f>
        <v>0</v>
      </c>
      <c r="R110" s="204">
        <f t="shared" ref="R110:BX110" si="2134">IF(R109=0,0,R109*$J$16)</f>
        <v>0</v>
      </c>
      <c r="S110" s="204">
        <f t="shared" si="2134"/>
        <v>0</v>
      </c>
      <c r="T110" s="204">
        <f t="shared" si="2134"/>
        <v>0</v>
      </c>
      <c r="U110" s="204">
        <f t="shared" si="2134"/>
        <v>0</v>
      </c>
      <c r="V110" s="204">
        <f t="shared" si="2134"/>
        <v>0</v>
      </c>
      <c r="W110" s="204">
        <f t="shared" si="2134"/>
        <v>0</v>
      </c>
      <c r="X110" s="204">
        <f t="shared" si="2134"/>
        <v>0</v>
      </c>
      <c r="Y110" s="204">
        <f t="shared" si="2134"/>
        <v>0</v>
      </c>
      <c r="Z110" s="204">
        <f t="shared" si="2134"/>
        <v>0</v>
      </c>
      <c r="AA110" s="204">
        <f t="shared" si="2134"/>
        <v>0</v>
      </c>
      <c r="AB110" s="204">
        <f t="shared" si="2134"/>
        <v>0</v>
      </c>
      <c r="AC110" s="204">
        <f t="shared" si="2134"/>
        <v>0</v>
      </c>
      <c r="AD110" s="204">
        <f t="shared" si="2134"/>
        <v>0</v>
      </c>
      <c r="AE110" s="204">
        <f t="shared" si="2134"/>
        <v>0</v>
      </c>
      <c r="AF110" s="204">
        <f t="shared" si="2134"/>
        <v>0</v>
      </c>
      <c r="AG110" s="204">
        <f t="shared" si="2134"/>
        <v>0</v>
      </c>
      <c r="AH110" s="204">
        <f t="shared" si="2134"/>
        <v>0</v>
      </c>
      <c r="AI110" s="204">
        <f t="shared" si="2134"/>
        <v>0</v>
      </c>
      <c r="AJ110" s="204">
        <f t="shared" si="2134"/>
        <v>0</v>
      </c>
      <c r="AK110" s="204">
        <f t="shared" si="2134"/>
        <v>0</v>
      </c>
      <c r="AL110" s="204">
        <f t="shared" si="2134"/>
        <v>0</v>
      </c>
      <c r="AM110" s="204">
        <f t="shared" si="2134"/>
        <v>0</v>
      </c>
      <c r="AN110" s="204">
        <f t="shared" si="2134"/>
        <v>0</v>
      </c>
      <c r="AO110" s="204">
        <f t="shared" si="2134"/>
        <v>0</v>
      </c>
      <c r="AP110" s="204">
        <f t="shared" si="2134"/>
        <v>0</v>
      </c>
      <c r="AQ110" s="204">
        <f t="shared" si="2134"/>
        <v>0</v>
      </c>
      <c r="AR110" s="204">
        <f t="shared" si="2134"/>
        <v>0</v>
      </c>
      <c r="AS110" s="204">
        <f t="shared" si="2134"/>
        <v>0</v>
      </c>
      <c r="AT110" s="204">
        <f t="shared" si="2134"/>
        <v>0</v>
      </c>
      <c r="AU110" s="204">
        <f t="shared" si="2134"/>
        <v>0</v>
      </c>
      <c r="AV110" s="204">
        <f t="shared" si="2134"/>
        <v>0</v>
      </c>
      <c r="AW110" s="204">
        <f t="shared" si="2134"/>
        <v>0</v>
      </c>
      <c r="AX110" s="204">
        <f t="shared" si="2134"/>
        <v>0</v>
      </c>
      <c r="AY110" s="204">
        <f t="shared" si="2134"/>
        <v>0</v>
      </c>
      <c r="AZ110" s="204">
        <f t="shared" si="2134"/>
        <v>0</v>
      </c>
      <c r="BA110" s="204">
        <f t="shared" si="2134"/>
        <v>0</v>
      </c>
      <c r="BB110" s="204">
        <f t="shared" si="2134"/>
        <v>0</v>
      </c>
      <c r="BC110" s="204">
        <f t="shared" si="2134"/>
        <v>0</v>
      </c>
      <c r="BD110" s="204">
        <f t="shared" si="2134"/>
        <v>0</v>
      </c>
      <c r="BE110" s="204">
        <f t="shared" si="2134"/>
        <v>0</v>
      </c>
      <c r="BF110" s="204">
        <f t="shared" si="2134"/>
        <v>0</v>
      </c>
      <c r="BG110" s="204">
        <f t="shared" si="2134"/>
        <v>0</v>
      </c>
      <c r="BH110" s="204">
        <f t="shared" si="2134"/>
        <v>0</v>
      </c>
      <c r="BI110" s="204">
        <f t="shared" si="2134"/>
        <v>0</v>
      </c>
      <c r="BJ110" s="204">
        <f t="shared" si="2134"/>
        <v>0</v>
      </c>
      <c r="BK110" s="204">
        <f t="shared" si="2134"/>
        <v>0</v>
      </c>
      <c r="BL110" s="204">
        <f t="shared" si="2134"/>
        <v>0</v>
      </c>
      <c r="BM110" s="204">
        <f t="shared" si="2134"/>
        <v>0</v>
      </c>
      <c r="BN110" s="204">
        <f t="shared" si="2134"/>
        <v>0</v>
      </c>
      <c r="BO110" s="204">
        <f t="shared" si="2134"/>
        <v>0</v>
      </c>
      <c r="BP110" s="204">
        <f t="shared" si="2134"/>
        <v>0</v>
      </c>
      <c r="BQ110" s="204">
        <f t="shared" si="2134"/>
        <v>0</v>
      </c>
      <c r="BR110" s="204">
        <f t="shared" si="2134"/>
        <v>0</v>
      </c>
      <c r="BS110" s="204">
        <f t="shared" si="2134"/>
        <v>0</v>
      </c>
      <c r="BT110" s="204">
        <f t="shared" si="2134"/>
        <v>0</v>
      </c>
      <c r="BU110" s="204">
        <f t="shared" si="2134"/>
        <v>0</v>
      </c>
      <c r="BV110" s="204">
        <f t="shared" si="2134"/>
        <v>0</v>
      </c>
      <c r="BW110" s="204">
        <f t="shared" si="2134"/>
        <v>0</v>
      </c>
      <c r="BX110" s="204">
        <f t="shared" si="2134"/>
        <v>0</v>
      </c>
      <c r="BY110" s="299"/>
      <c r="BZ110" s="301"/>
      <c r="CA110" s="303"/>
      <c r="CB110" s="303"/>
      <c r="CD110" s="146">
        <f>SUMIFS($Q110:$BX110,$Q100:$BX100,"1. ZoR")</f>
        <v>0</v>
      </c>
      <c r="CE110" s="146">
        <f>SUMIFS($Q110:$BX110,$Q100:$BX100,"2. ZoR")</f>
        <v>0</v>
      </c>
      <c r="CF110" s="146">
        <f>SUMIFS($Q110:$BX110,$Q100:$BX100,"3. ZoR")</f>
        <v>0</v>
      </c>
      <c r="CG110" s="146">
        <f>SUMIFS($Q110:$BX110,$Q100:$BX100,"4. ZoR")</f>
        <v>0</v>
      </c>
      <c r="CH110" s="146">
        <f>SUMIFS($Q110:$BX110,$Q100:$BX100,"5. ZoR")</f>
        <v>0</v>
      </c>
      <c r="CI110" s="146">
        <f>SUMIFS($Q110:$BX110,$Q100:$BX100,"6. ZoR")</f>
        <v>0</v>
      </c>
      <c r="CJ110" s="146">
        <f>SUMIFS($Q110:$BX110,$Q100:$BX100,"7. ZoR")</f>
        <v>0</v>
      </c>
      <c r="CK110" s="146">
        <f>SUMIFS($Q110:$BX110,$Q100:$BX100,"8. ZoR")</f>
        <v>0</v>
      </c>
      <c r="CL110" s="146">
        <f>SUMIFS($Q110:$BX110,$Q100:$BX100,"9. ZoR")</f>
        <v>0</v>
      </c>
      <c r="CM110" s="146">
        <f>SUMIFS($Q110:$BX110,$Q100:$BX100,"10. ZoR")</f>
        <v>0</v>
      </c>
      <c r="CN110" s="146">
        <f>SUMIFS($Q110:$BX110,$Q100:$BX100,"11. ZoR")</f>
        <v>0</v>
      </c>
      <c r="CO110" s="146">
        <f>SUMIFS($Q110:$BX110,$Q100:$BX100,"12. ZoR")</f>
        <v>0</v>
      </c>
      <c r="CP110" s="146">
        <f>SUMIFS($Q110:$BX110,$Q100:$BX100,"13. ZoR")</f>
        <v>0</v>
      </c>
      <c r="CQ110" s="146">
        <f>SUMIFS($Q110:$BX110,$Q100:$BX100,"14. ZoR")</f>
        <v>0</v>
      </c>
      <c r="CR110" s="146">
        <f>SUMIFS($Q110:$BX110,$Q100:$BX100,"15. ZoR")</f>
        <v>0</v>
      </c>
    </row>
    <row r="111" spans="1:96" ht="15" thickBot="1" x14ac:dyDescent="0.35"/>
    <row r="112" spans="1:96" s="98" customFormat="1" ht="69.599999999999994" customHeight="1" thickBot="1" x14ac:dyDescent="0.35">
      <c r="A112" s="229"/>
      <c r="B112" s="112"/>
      <c r="C112" s="304" t="s">
        <v>1</v>
      </c>
      <c r="D112" s="113"/>
      <c r="E112" s="122" t="s">
        <v>198</v>
      </c>
      <c r="F112" s="122" t="s">
        <v>200</v>
      </c>
      <c r="G112" s="114" t="s">
        <v>93</v>
      </c>
      <c r="H112" s="114" t="s">
        <v>94</v>
      </c>
      <c r="I112" s="114" t="s">
        <v>229</v>
      </c>
      <c r="J112" s="114" t="s">
        <v>206</v>
      </c>
      <c r="K112" s="114" t="s">
        <v>208</v>
      </c>
      <c r="L112" s="129" t="s">
        <v>0</v>
      </c>
      <c r="M112" s="7"/>
      <c r="N112" s="115">
        <v>208002</v>
      </c>
      <c r="P112" s="162" t="s">
        <v>129</v>
      </c>
      <c r="Q112" s="76" t="s">
        <v>3</v>
      </c>
      <c r="R112" s="76" t="s">
        <v>4</v>
      </c>
      <c r="S112" s="76" t="s">
        <v>5</v>
      </c>
      <c r="T112" s="76" t="s">
        <v>6</v>
      </c>
      <c r="U112" s="76" t="s">
        <v>7</v>
      </c>
      <c r="V112" s="76" t="s">
        <v>8</v>
      </c>
      <c r="W112" s="76" t="s">
        <v>9</v>
      </c>
      <c r="X112" s="76" t="s">
        <v>10</v>
      </c>
      <c r="Y112" s="76" t="s">
        <v>11</v>
      </c>
      <c r="Z112" s="76" t="s">
        <v>12</v>
      </c>
      <c r="AA112" s="76" t="s">
        <v>13</v>
      </c>
      <c r="AB112" s="76" t="s">
        <v>14</v>
      </c>
      <c r="AC112" s="76" t="s">
        <v>15</v>
      </c>
      <c r="AD112" s="76" t="s">
        <v>16</v>
      </c>
      <c r="AE112" s="76" t="s">
        <v>17</v>
      </c>
      <c r="AF112" s="76" t="s">
        <v>18</v>
      </c>
      <c r="AG112" s="76" t="s">
        <v>19</v>
      </c>
      <c r="AH112" s="76" t="s">
        <v>20</v>
      </c>
      <c r="AI112" s="76" t="s">
        <v>21</v>
      </c>
      <c r="AJ112" s="76" t="s">
        <v>22</v>
      </c>
      <c r="AK112" s="76" t="s">
        <v>23</v>
      </c>
      <c r="AL112" s="76" t="s">
        <v>24</v>
      </c>
      <c r="AM112" s="76" t="s">
        <v>25</v>
      </c>
      <c r="AN112" s="76" t="s">
        <v>26</v>
      </c>
      <c r="AO112" s="76" t="s">
        <v>27</v>
      </c>
      <c r="AP112" s="76" t="s">
        <v>28</v>
      </c>
      <c r="AQ112" s="76" t="s">
        <v>29</v>
      </c>
      <c r="AR112" s="76" t="s">
        <v>30</v>
      </c>
      <c r="AS112" s="76" t="s">
        <v>31</v>
      </c>
      <c r="AT112" s="76" t="s">
        <v>32</v>
      </c>
      <c r="AU112" s="76" t="s">
        <v>33</v>
      </c>
      <c r="AV112" s="76" t="s">
        <v>34</v>
      </c>
      <c r="AW112" s="76" t="s">
        <v>35</v>
      </c>
      <c r="AX112" s="76" t="s">
        <v>36</v>
      </c>
      <c r="AY112" s="76" t="s">
        <v>37</v>
      </c>
      <c r="AZ112" s="76" t="s">
        <v>38</v>
      </c>
      <c r="BA112" s="76" t="s">
        <v>39</v>
      </c>
      <c r="BB112" s="76" t="s">
        <v>40</v>
      </c>
      <c r="BC112" s="76" t="s">
        <v>41</v>
      </c>
      <c r="BD112" s="76" t="s">
        <v>42</v>
      </c>
      <c r="BE112" s="76" t="s">
        <v>43</v>
      </c>
      <c r="BF112" s="76" t="s">
        <v>44</v>
      </c>
      <c r="BG112" s="76" t="s">
        <v>45</v>
      </c>
      <c r="BH112" s="76" t="s">
        <v>46</v>
      </c>
      <c r="BI112" s="76" t="s">
        <v>47</v>
      </c>
      <c r="BJ112" s="76" t="s">
        <v>48</v>
      </c>
      <c r="BK112" s="76" t="s">
        <v>49</v>
      </c>
      <c r="BL112" s="76" t="s">
        <v>50</v>
      </c>
      <c r="BM112" s="76" t="s">
        <v>51</v>
      </c>
      <c r="BN112" s="76" t="s">
        <v>52</v>
      </c>
      <c r="BO112" s="76" t="s">
        <v>130</v>
      </c>
      <c r="BP112" s="76" t="s">
        <v>131</v>
      </c>
      <c r="BQ112" s="76" t="s">
        <v>132</v>
      </c>
      <c r="BR112" s="76" t="s">
        <v>133</v>
      </c>
      <c r="BS112" s="76" t="s">
        <v>134</v>
      </c>
      <c r="BT112" s="76" t="s">
        <v>135</v>
      </c>
      <c r="BU112" s="76" t="s">
        <v>136</v>
      </c>
      <c r="BV112" s="76" t="s">
        <v>137</v>
      </c>
      <c r="BW112" s="76" t="s">
        <v>138</v>
      </c>
      <c r="BX112" s="76" t="s">
        <v>139</v>
      </c>
      <c r="BY112" s="125" t="s">
        <v>174</v>
      </c>
      <c r="BZ112" s="126" t="s">
        <v>175</v>
      </c>
      <c r="CA112" s="126" t="s">
        <v>157</v>
      </c>
      <c r="CB112" s="126" t="s">
        <v>237</v>
      </c>
      <c r="CD112" s="306" t="s">
        <v>222</v>
      </c>
      <c r="CE112" s="307"/>
      <c r="CF112" s="307"/>
      <c r="CG112" s="307"/>
      <c r="CH112" s="307"/>
      <c r="CI112" s="307"/>
      <c r="CJ112" s="307"/>
      <c r="CK112" s="307"/>
      <c r="CL112" s="307"/>
      <c r="CM112" s="307"/>
      <c r="CN112" s="307"/>
      <c r="CO112" s="307"/>
      <c r="CP112" s="307"/>
      <c r="CQ112" s="307"/>
      <c r="CR112" s="307"/>
    </row>
    <row r="113" spans="1:96" s="98" customFormat="1" ht="21" hidden="1" customHeight="1" x14ac:dyDescent="0.3">
      <c r="A113" s="230"/>
      <c r="B113" s="105"/>
      <c r="C113" s="305"/>
      <c r="D113" s="116"/>
      <c r="E113" s="116"/>
      <c r="F113" s="116"/>
      <c r="G113" s="308" t="s">
        <v>235</v>
      </c>
      <c r="H113" s="308" t="s">
        <v>95</v>
      </c>
      <c r="I113" s="309" t="s">
        <v>199</v>
      </c>
      <c r="J113" s="309" t="s">
        <v>207</v>
      </c>
      <c r="K113" s="128"/>
      <c r="L113" s="311" t="s">
        <v>92</v>
      </c>
      <c r="M113" s="7"/>
      <c r="N113" s="313" t="s">
        <v>2</v>
      </c>
      <c r="P113" s="77"/>
      <c r="Q113" s="67">
        <f>MONTH(Úvod!$F$10)</f>
        <v>1</v>
      </c>
      <c r="R113" s="68">
        <f t="shared" ref="R113" si="2135">IF(Q113=12,1,Q113+1)</f>
        <v>2</v>
      </c>
      <c r="S113" s="68">
        <f t="shared" ref="S113" si="2136">IF(R113=12,1,R113+1)</f>
        <v>3</v>
      </c>
      <c r="T113" s="69">
        <f t="shared" ref="T113" si="2137">IF(S113=12,1,S113+1)</f>
        <v>4</v>
      </c>
      <c r="U113" s="69">
        <f t="shared" ref="U113" si="2138">IF(T113=12,1,T113+1)</f>
        <v>5</v>
      </c>
      <c r="V113" s="69">
        <f t="shared" ref="V113" si="2139">IF(U113=12,1,U113+1)</f>
        <v>6</v>
      </c>
      <c r="W113" s="69">
        <f t="shared" ref="W113" si="2140">IF(V113=12,1,V113+1)</f>
        <v>7</v>
      </c>
      <c r="X113" s="69">
        <f t="shared" ref="X113" si="2141">IF(W113=12,1,W113+1)</f>
        <v>8</v>
      </c>
      <c r="Y113" s="69">
        <f t="shared" ref="Y113" si="2142">IF(X113=12,1,X113+1)</f>
        <v>9</v>
      </c>
      <c r="Z113" s="69">
        <f>IF(Y113=12,1,Y113+1)</f>
        <v>10</v>
      </c>
      <c r="AA113" s="69">
        <f t="shared" ref="AA113" si="2143">IF(Z113=12,1,Z113+1)</f>
        <v>11</v>
      </c>
      <c r="AB113" s="69">
        <f t="shared" ref="AB113" si="2144">IF(AA113=12,1,AA113+1)</f>
        <v>12</v>
      </c>
      <c r="AC113" s="69">
        <f t="shared" ref="AC113" si="2145">IF(AB113=12,1,AB113+1)</f>
        <v>1</v>
      </c>
      <c r="AD113" s="69">
        <f t="shared" ref="AD113" si="2146">IF(AC113=12,1,AC113+1)</f>
        <v>2</v>
      </c>
      <c r="AE113" s="69">
        <f t="shared" ref="AE113" si="2147">IF(AD113=12,1,AD113+1)</f>
        <v>3</v>
      </c>
      <c r="AF113" s="69">
        <f t="shared" ref="AF113" si="2148">IF(AE113=12,1,AE113+1)</f>
        <v>4</v>
      </c>
      <c r="AG113" s="69">
        <f t="shared" ref="AG113" si="2149">IF(AF113=12,1,AF113+1)</f>
        <v>5</v>
      </c>
      <c r="AH113" s="69">
        <f t="shared" ref="AH113" si="2150">IF(AG113=12,1,AG113+1)</f>
        <v>6</v>
      </c>
      <c r="AI113" s="69">
        <f>IF(AH113=12,1,AH113+1)</f>
        <v>7</v>
      </c>
      <c r="AJ113" s="69">
        <f t="shared" ref="AJ113" si="2151">IF(AI113=12,1,AI113+1)</f>
        <v>8</v>
      </c>
      <c r="AK113" s="69">
        <f t="shared" ref="AK113" si="2152">IF(AJ113=12,1,AJ113+1)</f>
        <v>9</v>
      </c>
      <c r="AL113" s="69">
        <f t="shared" ref="AL113" si="2153">IF(AK113=12,1,AK113+1)</f>
        <v>10</v>
      </c>
      <c r="AM113" s="69">
        <f t="shared" ref="AM113" si="2154">IF(AL113=12,1,AL113+1)</f>
        <v>11</v>
      </c>
      <c r="AN113" s="69">
        <f t="shared" ref="AN113" si="2155">IF(AM113=12,1,AM113+1)</f>
        <v>12</v>
      </c>
      <c r="AO113" s="69">
        <f t="shared" ref="AO113" si="2156">IF(AN113=12,1,AN113+1)</f>
        <v>1</v>
      </c>
      <c r="AP113" s="69">
        <f t="shared" ref="AP113" si="2157">IF(AO113=12,1,AO113+1)</f>
        <v>2</v>
      </c>
      <c r="AQ113" s="69">
        <f t="shared" ref="AQ113" si="2158">IF(AP113=12,1,AP113+1)</f>
        <v>3</v>
      </c>
      <c r="AR113" s="69">
        <f t="shared" ref="AR113" si="2159">IF(AQ113=12,1,AQ113+1)</f>
        <v>4</v>
      </c>
      <c r="AS113" s="69">
        <f t="shared" ref="AS113" si="2160">IF(AR113=12,1,AR113+1)</f>
        <v>5</v>
      </c>
      <c r="AT113" s="69">
        <f t="shared" ref="AT113" si="2161">IF(AS113=12,1,AS113+1)</f>
        <v>6</v>
      </c>
      <c r="AU113" s="69">
        <f t="shared" ref="AU113" si="2162">IF(AT113=12,1,AT113+1)</f>
        <v>7</v>
      </c>
      <c r="AV113" s="69">
        <f t="shared" ref="AV113" si="2163">IF(AU113=12,1,AU113+1)</f>
        <v>8</v>
      </c>
      <c r="AW113" s="69">
        <f t="shared" ref="AW113" si="2164">IF(AV113=12,1,AV113+1)</f>
        <v>9</v>
      </c>
      <c r="AX113" s="69">
        <f t="shared" ref="AX113" si="2165">IF(AW113=12,1,AW113+1)</f>
        <v>10</v>
      </c>
      <c r="AY113" s="69">
        <f t="shared" ref="AY113" si="2166">IF(AX113=12,1,AX113+1)</f>
        <v>11</v>
      </c>
      <c r="AZ113" s="69">
        <f t="shared" ref="AZ113" si="2167">IF(AY113=12,1,AY113+1)</f>
        <v>12</v>
      </c>
      <c r="BA113" s="69">
        <f t="shared" ref="BA113" si="2168">IF(AZ113=12,1,AZ113+1)</f>
        <v>1</v>
      </c>
      <c r="BB113" s="69">
        <f t="shared" ref="BB113" si="2169">IF(BA113=12,1,BA113+1)</f>
        <v>2</v>
      </c>
      <c r="BC113" s="69">
        <f t="shared" ref="BC113" si="2170">IF(BB113=12,1,BB113+1)</f>
        <v>3</v>
      </c>
      <c r="BD113" s="69">
        <f t="shared" ref="BD113" si="2171">IF(BC113=12,1,BC113+1)</f>
        <v>4</v>
      </c>
      <c r="BE113" s="69">
        <f t="shared" ref="BE113" si="2172">IF(BD113=12,1,BD113+1)</f>
        <v>5</v>
      </c>
      <c r="BF113" s="69">
        <f t="shared" ref="BF113" si="2173">IF(BE113=12,1,BE113+1)</f>
        <v>6</v>
      </c>
      <c r="BG113" s="69">
        <f t="shared" ref="BG113" si="2174">IF(BF113=12,1,BF113+1)</f>
        <v>7</v>
      </c>
      <c r="BH113" s="69">
        <f t="shared" ref="BH113" si="2175">IF(BG113=12,1,BG113+1)</f>
        <v>8</v>
      </c>
      <c r="BI113" s="69">
        <f t="shared" ref="BI113" si="2176">IF(BH113=12,1,BH113+1)</f>
        <v>9</v>
      </c>
      <c r="BJ113" s="69">
        <f t="shared" ref="BJ113" si="2177">IF(BI113=12,1,BI113+1)</f>
        <v>10</v>
      </c>
      <c r="BK113" s="69">
        <f t="shared" ref="BK113" si="2178">IF(BJ113=12,1,BJ113+1)</f>
        <v>11</v>
      </c>
      <c r="BL113" s="69">
        <f t="shared" ref="BL113" si="2179">IF(BK113=12,1,BK113+1)</f>
        <v>12</v>
      </c>
      <c r="BM113" s="69">
        <f t="shared" ref="BM113" si="2180">IF(BL113=12,1,BL113+1)</f>
        <v>1</v>
      </c>
      <c r="BN113" s="69">
        <f t="shared" ref="BN113" si="2181">IF(BM113=12,1,BM113+1)</f>
        <v>2</v>
      </c>
      <c r="BO113" s="69">
        <f t="shared" ref="BO113" si="2182">IF(BN113=12,1,BN113+1)</f>
        <v>3</v>
      </c>
      <c r="BP113" s="69">
        <f t="shared" ref="BP113" si="2183">IF(BO113=12,1,BO113+1)</f>
        <v>4</v>
      </c>
      <c r="BQ113" s="69">
        <f t="shared" ref="BQ113" si="2184">IF(BP113=12,1,BP113+1)</f>
        <v>5</v>
      </c>
      <c r="BR113" s="69">
        <f t="shared" ref="BR113" si="2185">IF(BQ113=12,1,BQ113+1)</f>
        <v>6</v>
      </c>
      <c r="BS113" s="69">
        <f t="shared" ref="BS113" si="2186">IF(BR113=12,1,BR113+1)</f>
        <v>7</v>
      </c>
      <c r="BT113" s="69">
        <f t="shared" ref="BT113" si="2187">IF(BS113=12,1,BS113+1)</f>
        <v>8</v>
      </c>
      <c r="BU113" s="69">
        <f t="shared" ref="BU113" si="2188">IF(BT113=12,1,BT113+1)</f>
        <v>9</v>
      </c>
      <c r="BV113" s="69">
        <f t="shared" ref="BV113" si="2189">IF(BU113=12,1,BU113+1)</f>
        <v>10</v>
      </c>
      <c r="BW113" s="69">
        <f t="shared" ref="BW113" si="2190">IF(BV113=12,1,BV113+1)</f>
        <v>11</v>
      </c>
      <c r="BX113" s="69">
        <f t="shared" ref="BX113" si="2191">IF(BW113=12,1,BW113+1)</f>
        <v>12</v>
      </c>
      <c r="BY113" s="74"/>
      <c r="BZ113" s="71"/>
      <c r="CA113" s="71"/>
      <c r="CB113" s="71"/>
    </row>
    <row r="114" spans="1:96" s="98" customFormat="1" ht="18" hidden="1" customHeight="1" x14ac:dyDescent="0.3">
      <c r="A114" s="230"/>
      <c r="B114" s="105"/>
      <c r="C114" s="305"/>
      <c r="D114" s="116"/>
      <c r="E114" s="116"/>
      <c r="F114" s="116"/>
      <c r="G114" s="308"/>
      <c r="H114" s="308"/>
      <c r="I114" s="309"/>
      <c r="J114" s="309"/>
      <c r="K114" s="128"/>
      <c r="L114" s="311"/>
      <c r="M114" s="7"/>
      <c r="N114" s="314"/>
      <c r="P114" s="70"/>
      <c r="Q114" s="53">
        <f t="shared" ref="Q114:BX114" si="2192">VALUE(_xlfn.CONCAT(Q113,".",Q116))</f>
        <v>1</v>
      </c>
      <c r="R114" s="66">
        <f t="shared" si="2192"/>
        <v>32</v>
      </c>
      <c r="S114" s="66">
        <f t="shared" si="2192"/>
        <v>61</v>
      </c>
      <c r="T114" s="66">
        <f t="shared" si="2192"/>
        <v>92</v>
      </c>
      <c r="U114" s="66">
        <f t="shared" si="2192"/>
        <v>122</v>
      </c>
      <c r="V114" s="66">
        <f t="shared" si="2192"/>
        <v>153</v>
      </c>
      <c r="W114" s="66">
        <f t="shared" si="2192"/>
        <v>183</v>
      </c>
      <c r="X114" s="66">
        <f t="shared" si="2192"/>
        <v>214</v>
      </c>
      <c r="Y114" s="66">
        <f t="shared" si="2192"/>
        <v>245</v>
      </c>
      <c r="Z114" s="66">
        <f t="shared" si="2192"/>
        <v>275</v>
      </c>
      <c r="AA114" s="66">
        <f t="shared" si="2192"/>
        <v>306</v>
      </c>
      <c r="AB114" s="66">
        <f t="shared" si="2192"/>
        <v>336</v>
      </c>
      <c r="AC114" s="66">
        <f t="shared" si="2192"/>
        <v>367</v>
      </c>
      <c r="AD114" s="66">
        <f t="shared" si="2192"/>
        <v>398</v>
      </c>
      <c r="AE114" s="66">
        <f t="shared" si="2192"/>
        <v>426</v>
      </c>
      <c r="AF114" s="66">
        <f t="shared" si="2192"/>
        <v>457</v>
      </c>
      <c r="AG114" s="66">
        <f t="shared" si="2192"/>
        <v>487</v>
      </c>
      <c r="AH114" s="66">
        <f t="shared" si="2192"/>
        <v>518</v>
      </c>
      <c r="AI114" s="66">
        <f t="shared" si="2192"/>
        <v>548</v>
      </c>
      <c r="AJ114" s="66">
        <f t="shared" si="2192"/>
        <v>579</v>
      </c>
      <c r="AK114" s="66">
        <f t="shared" si="2192"/>
        <v>610</v>
      </c>
      <c r="AL114" s="66">
        <f t="shared" si="2192"/>
        <v>640</v>
      </c>
      <c r="AM114" s="66">
        <f t="shared" si="2192"/>
        <v>671</v>
      </c>
      <c r="AN114" s="66">
        <f t="shared" si="2192"/>
        <v>701</v>
      </c>
      <c r="AO114" s="66">
        <f t="shared" si="2192"/>
        <v>732</v>
      </c>
      <c r="AP114" s="66">
        <f t="shared" si="2192"/>
        <v>763</v>
      </c>
      <c r="AQ114" s="66">
        <f t="shared" si="2192"/>
        <v>791</v>
      </c>
      <c r="AR114" s="66">
        <f t="shared" si="2192"/>
        <v>822</v>
      </c>
      <c r="AS114" s="66">
        <f t="shared" si="2192"/>
        <v>852</v>
      </c>
      <c r="AT114" s="66">
        <f t="shared" si="2192"/>
        <v>883</v>
      </c>
      <c r="AU114" s="66">
        <f t="shared" si="2192"/>
        <v>913</v>
      </c>
      <c r="AV114" s="66">
        <f t="shared" si="2192"/>
        <v>944</v>
      </c>
      <c r="AW114" s="66">
        <f t="shared" si="2192"/>
        <v>975</v>
      </c>
      <c r="AX114" s="66">
        <f t="shared" si="2192"/>
        <v>1005</v>
      </c>
      <c r="AY114" s="66">
        <f t="shared" si="2192"/>
        <v>1036</v>
      </c>
      <c r="AZ114" s="66">
        <f t="shared" si="2192"/>
        <v>1066</v>
      </c>
      <c r="BA114" s="66">
        <f t="shared" si="2192"/>
        <v>1097</v>
      </c>
      <c r="BB114" s="66">
        <f t="shared" si="2192"/>
        <v>1128</v>
      </c>
      <c r="BC114" s="66">
        <f t="shared" si="2192"/>
        <v>1156</v>
      </c>
      <c r="BD114" s="66">
        <f t="shared" si="2192"/>
        <v>1187</v>
      </c>
      <c r="BE114" s="66">
        <f t="shared" si="2192"/>
        <v>1217</v>
      </c>
      <c r="BF114" s="66">
        <f t="shared" si="2192"/>
        <v>1248</v>
      </c>
      <c r="BG114" s="66">
        <f t="shared" si="2192"/>
        <v>1278</v>
      </c>
      <c r="BH114" s="66">
        <f t="shared" si="2192"/>
        <v>1309</v>
      </c>
      <c r="BI114" s="66">
        <f t="shared" si="2192"/>
        <v>1340</v>
      </c>
      <c r="BJ114" s="66">
        <f t="shared" si="2192"/>
        <v>1370</v>
      </c>
      <c r="BK114" s="66">
        <f t="shared" si="2192"/>
        <v>1401</v>
      </c>
      <c r="BL114" s="66">
        <f t="shared" si="2192"/>
        <v>1431</v>
      </c>
      <c r="BM114" s="66">
        <f t="shared" si="2192"/>
        <v>1462</v>
      </c>
      <c r="BN114" s="66">
        <f t="shared" si="2192"/>
        <v>1493</v>
      </c>
      <c r="BO114" s="66">
        <f t="shared" si="2192"/>
        <v>1522</v>
      </c>
      <c r="BP114" s="66">
        <f t="shared" si="2192"/>
        <v>1553</v>
      </c>
      <c r="BQ114" s="66">
        <f t="shared" si="2192"/>
        <v>1583</v>
      </c>
      <c r="BR114" s="66">
        <f t="shared" si="2192"/>
        <v>1614</v>
      </c>
      <c r="BS114" s="66">
        <f t="shared" si="2192"/>
        <v>1644</v>
      </c>
      <c r="BT114" s="66">
        <f t="shared" si="2192"/>
        <v>1675</v>
      </c>
      <c r="BU114" s="66">
        <f t="shared" si="2192"/>
        <v>1706</v>
      </c>
      <c r="BV114" s="66">
        <f t="shared" si="2192"/>
        <v>1736</v>
      </c>
      <c r="BW114" s="66">
        <f t="shared" si="2192"/>
        <v>1767</v>
      </c>
      <c r="BX114" s="66">
        <f t="shared" si="2192"/>
        <v>1797</v>
      </c>
      <c r="BY114" s="75"/>
      <c r="BZ114" s="72"/>
      <c r="CA114" s="72"/>
      <c r="CB114" s="72"/>
    </row>
    <row r="115" spans="1:96" s="98" customFormat="1" ht="18" customHeight="1" x14ac:dyDescent="0.3">
      <c r="A115" s="230"/>
      <c r="B115" s="105"/>
      <c r="C115" s="305"/>
      <c r="D115" s="116"/>
      <c r="E115" s="309" t="s">
        <v>199</v>
      </c>
      <c r="F115" s="309" t="s">
        <v>199</v>
      </c>
      <c r="G115" s="308"/>
      <c r="H115" s="308"/>
      <c r="I115" s="309"/>
      <c r="J115" s="309"/>
      <c r="K115" s="309" t="s">
        <v>209</v>
      </c>
      <c r="L115" s="311"/>
      <c r="M115" s="7"/>
      <c r="N115" s="314"/>
      <c r="P115" s="70"/>
      <c r="Q115" s="54" t="str">
        <f>VLOOKUP(Q113,'Podpůrná data'!$J$13:$K$24,2)</f>
        <v>leden</v>
      </c>
      <c r="R115" s="54" t="str">
        <f>VLOOKUP(R113,'Podpůrná data'!$J$13:$K$24,2)</f>
        <v>únor</v>
      </c>
      <c r="S115" s="54" t="str">
        <f>VLOOKUP(S113,'Podpůrná data'!$J$13:$K$24,2)</f>
        <v>březen</v>
      </c>
      <c r="T115" s="54" t="str">
        <f>VLOOKUP(T113,'Podpůrná data'!$J$13:$K$24,2)</f>
        <v>duben</v>
      </c>
      <c r="U115" s="54" t="str">
        <f>VLOOKUP(U113,'Podpůrná data'!$J$13:$K$24,2)</f>
        <v>květen</v>
      </c>
      <c r="V115" s="54" t="str">
        <f>VLOOKUP(V113,'Podpůrná data'!$J$13:$K$24,2)</f>
        <v>červen</v>
      </c>
      <c r="W115" s="54" t="str">
        <f>VLOOKUP(W113,'Podpůrná data'!$J$13:$K$24,2)</f>
        <v>červenec</v>
      </c>
      <c r="X115" s="54" t="str">
        <f>VLOOKUP(X113,'Podpůrná data'!$J$13:$K$24,2)</f>
        <v>srpen</v>
      </c>
      <c r="Y115" s="54" t="str">
        <f>VLOOKUP(Y113,'Podpůrná data'!$J$13:$K$24,2)</f>
        <v>září</v>
      </c>
      <c r="Z115" s="54" t="str">
        <f>VLOOKUP(Z113,'Podpůrná data'!$J$13:$K$24,2)</f>
        <v>říjen</v>
      </c>
      <c r="AA115" s="54" t="str">
        <f>VLOOKUP(AA113,'Podpůrná data'!$J$13:$K$24,2)</f>
        <v>listopad</v>
      </c>
      <c r="AB115" s="54" t="str">
        <f>VLOOKUP(AB113,'Podpůrná data'!$J$13:$K$24,2)</f>
        <v>prosinec</v>
      </c>
      <c r="AC115" s="54" t="str">
        <f>VLOOKUP(AC113,'Podpůrná data'!$J$13:$K$24,2)</f>
        <v>leden</v>
      </c>
      <c r="AD115" s="54" t="str">
        <f>VLOOKUP(AD113,'Podpůrná data'!$J$13:$K$24,2)</f>
        <v>únor</v>
      </c>
      <c r="AE115" s="54" t="str">
        <f>VLOOKUP(AE113,'Podpůrná data'!$J$13:$K$24,2)</f>
        <v>březen</v>
      </c>
      <c r="AF115" s="54" t="str">
        <f>VLOOKUP(AF113,'Podpůrná data'!$J$13:$K$24,2)</f>
        <v>duben</v>
      </c>
      <c r="AG115" s="54" t="str">
        <f>VLOOKUP(AG113,'Podpůrná data'!$J$13:$K$24,2)</f>
        <v>květen</v>
      </c>
      <c r="AH115" s="54" t="str">
        <f>VLOOKUP(AH113,'Podpůrná data'!$J$13:$K$24,2)</f>
        <v>červen</v>
      </c>
      <c r="AI115" s="54" t="str">
        <f>VLOOKUP(AI113,'Podpůrná data'!$J$13:$K$24,2)</f>
        <v>červenec</v>
      </c>
      <c r="AJ115" s="54" t="str">
        <f>VLOOKUP(AJ113,'Podpůrná data'!$J$13:$K$24,2)</f>
        <v>srpen</v>
      </c>
      <c r="AK115" s="54" t="str">
        <f>VLOOKUP(AK113,'Podpůrná data'!$J$13:$K$24,2)</f>
        <v>září</v>
      </c>
      <c r="AL115" s="54" t="str">
        <f>VLOOKUP(AL113,'Podpůrná data'!$J$13:$K$24,2)</f>
        <v>říjen</v>
      </c>
      <c r="AM115" s="54" t="str">
        <f>VLOOKUP(AM113,'Podpůrná data'!$J$13:$K$24,2)</f>
        <v>listopad</v>
      </c>
      <c r="AN115" s="54" t="str">
        <f>VLOOKUP(AN113,'Podpůrná data'!$J$13:$K$24,2)</f>
        <v>prosinec</v>
      </c>
      <c r="AO115" s="54" t="str">
        <f>VLOOKUP(AO113,'Podpůrná data'!$J$13:$K$24,2)</f>
        <v>leden</v>
      </c>
      <c r="AP115" s="54" t="str">
        <f>VLOOKUP(AP113,'Podpůrná data'!$J$13:$K$24,2)</f>
        <v>únor</v>
      </c>
      <c r="AQ115" s="54" t="str">
        <f>VLOOKUP(AQ113,'Podpůrná data'!$J$13:$K$24,2)</f>
        <v>březen</v>
      </c>
      <c r="AR115" s="54" t="str">
        <f>VLOOKUP(AR113,'Podpůrná data'!$J$13:$K$24,2)</f>
        <v>duben</v>
      </c>
      <c r="AS115" s="54" t="str">
        <f>VLOOKUP(AS113,'Podpůrná data'!$J$13:$K$24,2)</f>
        <v>květen</v>
      </c>
      <c r="AT115" s="54" t="str">
        <f>VLOOKUP(AT113,'Podpůrná data'!$J$13:$K$24,2)</f>
        <v>červen</v>
      </c>
      <c r="AU115" s="54" t="str">
        <f>VLOOKUP(AU113,'Podpůrná data'!$J$13:$K$24,2)</f>
        <v>červenec</v>
      </c>
      <c r="AV115" s="54" t="str">
        <f>VLOOKUP(AV113,'Podpůrná data'!$J$13:$K$24,2)</f>
        <v>srpen</v>
      </c>
      <c r="AW115" s="54" t="str">
        <f>VLOOKUP(AW113,'Podpůrná data'!$J$13:$K$24,2)</f>
        <v>září</v>
      </c>
      <c r="AX115" s="54" t="str">
        <f>VLOOKUP(AX113,'Podpůrná data'!$J$13:$K$24,2)</f>
        <v>říjen</v>
      </c>
      <c r="AY115" s="54" t="str">
        <f>VLOOKUP(AY113,'Podpůrná data'!$J$13:$K$24,2)</f>
        <v>listopad</v>
      </c>
      <c r="AZ115" s="54" t="str">
        <f>VLOOKUP(AZ113,'Podpůrná data'!$J$13:$K$24,2)</f>
        <v>prosinec</v>
      </c>
      <c r="BA115" s="54" t="str">
        <f>VLOOKUP(BA113,'Podpůrná data'!$J$13:$K$24,2)</f>
        <v>leden</v>
      </c>
      <c r="BB115" s="54" t="str">
        <f>VLOOKUP(BB113,'Podpůrná data'!$J$13:$K$24,2)</f>
        <v>únor</v>
      </c>
      <c r="BC115" s="54" t="str">
        <f>VLOOKUP(BC113,'Podpůrná data'!$J$13:$K$24,2)</f>
        <v>březen</v>
      </c>
      <c r="BD115" s="54" t="str">
        <f>VLOOKUP(BD113,'Podpůrná data'!$J$13:$K$24,2)</f>
        <v>duben</v>
      </c>
      <c r="BE115" s="54" t="str">
        <f>VLOOKUP(BE113,'Podpůrná data'!$J$13:$K$24,2)</f>
        <v>květen</v>
      </c>
      <c r="BF115" s="54" t="str">
        <f>VLOOKUP(BF113,'Podpůrná data'!$J$13:$K$24,2)</f>
        <v>červen</v>
      </c>
      <c r="BG115" s="54" t="str">
        <f>VLOOKUP(BG113,'Podpůrná data'!$J$13:$K$24,2)</f>
        <v>červenec</v>
      </c>
      <c r="BH115" s="54" t="str">
        <f>VLOOKUP(BH113,'Podpůrná data'!$J$13:$K$24,2)</f>
        <v>srpen</v>
      </c>
      <c r="BI115" s="54" t="str">
        <f>VLOOKUP(BI113,'Podpůrná data'!$J$13:$K$24,2)</f>
        <v>září</v>
      </c>
      <c r="BJ115" s="54" t="str">
        <f>VLOOKUP(BJ113,'Podpůrná data'!$J$13:$K$24,2)</f>
        <v>říjen</v>
      </c>
      <c r="BK115" s="54" t="str">
        <f>VLOOKUP(BK113,'Podpůrná data'!$J$13:$K$24,2)</f>
        <v>listopad</v>
      </c>
      <c r="BL115" s="54" t="str">
        <f>VLOOKUP(BL113,'Podpůrná data'!$J$13:$K$24,2)</f>
        <v>prosinec</v>
      </c>
      <c r="BM115" s="54" t="str">
        <f>VLOOKUP(BM113,'Podpůrná data'!$J$13:$K$24,2)</f>
        <v>leden</v>
      </c>
      <c r="BN115" s="54" t="str">
        <f>VLOOKUP(BN113,'Podpůrná data'!$J$13:$K$24,2)</f>
        <v>únor</v>
      </c>
      <c r="BO115" s="54" t="str">
        <f>VLOOKUP(BO113,'Podpůrná data'!$J$13:$K$24,2)</f>
        <v>březen</v>
      </c>
      <c r="BP115" s="54" t="str">
        <f>VLOOKUP(BP113,'Podpůrná data'!$J$13:$K$24,2)</f>
        <v>duben</v>
      </c>
      <c r="BQ115" s="54" t="str">
        <f>VLOOKUP(BQ113,'Podpůrná data'!$J$13:$K$24,2)</f>
        <v>květen</v>
      </c>
      <c r="BR115" s="54" t="str">
        <f>VLOOKUP(BR113,'Podpůrná data'!$J$13:$K$24,2)</f>
        <v>červen</v>
      </c>
      <c r="BS115" s="54" t="str">
        <f>VLOOKUP(BS113,'Podpůrná data'!$J$13:$K$24,2)</f>
        <v>červenec</v>
      </c>
      <c r="BT115" s="54" t="str">
        <f>VLOOKUP(BT113,'Podpůrná data'!$J$13:$K$24,2)</f>
        <v>srpen</v>
      </c>
      <c r="BU115" s="54" t="str">
        <f>VLOOKUP(BU113,'Podpůrná data'!$J$13:$K$24,2)</f>
        <v>září</v>
      </c>
      <c r="BV115" s="54" t="str">
        <f>VLOOKUP(BV113,'Podpůrná data'!$J$13:$K$24,2)</f>
        <v>říjen</v>
      </c>
      <c r="BW115" s="54" t="str">
        <f>VLOOKUP(BW113,'Podpůrná data'!$J$13:$K$24,2)</f>
        <v>listopad</v>
      </c>
      <c r="BX115" s="54" t="str">
        <f>VLOOKUP(BX113,'Podpůrná data'!$J$13:$K$24,2)</f>
        <v>prosinec</v>
      </c>
      <c r="BY115" s="143"/>
      <c r="BZ115" s="144"/>
      <c r="CA115" s="165"/>
      <c r="CB115" s="165"/>
      <c r="CD115" s="147" t="s">
        <v>104</v>
      </c>
      <c r="CE115" s="147" t="s">
        <v>105</v>
      </c>
      <c r="CF115" s="147" t="s">
        <v>106</v>
      </c>
      <c r="CG115" s="147" t="s">
        <v>107</v>
      </c>
      <c r="CH115" s="147" t="s">
        <v>108</v>
      </c>
      <c r="CI115" s="147" t="s">
        <v>109</v>
      </c>
      <c r="CJ115" s="147" t="s">
        <v>110</v>
      </c>
      <c r="CK115" s="147" t="s">
        <v>111</v>
      </c>
      <c r="CL115" s="147" t="s">
        <v>112</v>
      </c>
      <c r="CM115" s="147" t="s">
        <v>166</v>
      </c>
      <c r="CN115" s="147" t="s">
        <v>167</v>
      </c>
      <c r="CO115" s="147" t="s">
        <v>168</v>
      </c>
      <c r="CP115" s="147" t="s">
        <v>194</v>
      </c>
      <c r="CQ115" s="147" t="s">
        <v>195</v>
      </c>
      <c r="CR115" s="147" t="s">
        <v>196</v>
      </c>
    </row>
    <row r="116" spans="1:96" s="98" customFormat="1" ht="16.2" customHeight="1" x14ac:dyDescent="0.3">
      <c r="A116" s="230"/>
      <c r="B116" s="105"/>
      <c r="C116" s="305"/>
      <c r="D116" s="116"/>
      <c r="E116" s="309"/>
      <c r="F116" s="309"/>
      <c r="G116" s="308"/>
      <c r="H116" s="308"/>
      <c r="I116" s="309"/>
      <c r="J116" s="309"/>
      <c r="K116" s="309"/>
      <c r="L116" s="311"/>
      <c r="M116" s="7"/>
      <c r="N116" s="314"/>
      <c r="P116" s="70"/>
      <c r="Q116" s="54">
        <f>YEAR(Úvod!$F$10)</f>
        <v>1900</v>
      </c>
      <c r="R116" s="54">
        <f t="shared" ref="R116" si="2193">IF(R113=1,Q116+1,Q116)</f>
        <v>1900</v>
      </c>
      <c r="S116" s="54">
        <f t="shared" ref="S116" si="2194">IF(S113=1,R116+1,R116)</f>
        <v>1900</v>
      </c>
      <c r="T116" s="54">
        <f t="shared" ref="T116" si="2195">IF(T113=1,S116+1,S116)</f>
        <v>1900</v>
      </c>
      <c r="U116" s="54">
        <f t="shared" ref="U116" si="2196">IF(U113=1,T116+1,T116)</f>
        <v>1900</v>
      </c>
      <c r="V116" s="54">
        <f t="shared" ref="V116" si="2197">IF(V113=1,U116+1,U116)</f>
        <v>1900</v>
      </c>
      <c r="W116" s="54">
        <f t="shared" ref="W116" si="2198">IF(W113=1,V116+1,V116)</f>
        <v>1900</v>
      </c>
      <c r="X116" s="54">
        <f t="shared" ref="X116" si="2199">IF(X113=1,W116+1,W116)</f>
        <v>1900</v>
      </c>
      <c r="Y116" s="54">
        <f t="shared" ref="Y116" si="2200">IF(Y113=1,X116+1,X116)</f>
        <v>1900</v>
      </c>
      <c r="Z116" s="54">
        <f t="shared" ref="Z116" si="2201">IF(Z113=1,Y116+1,Y116)</f>
        <v>1900</v>
      </c>
      <c r="AA116" s="54">
        <f t="shared" ref="AA116" si="2202">IF(AA113=1,Z116+1,Z116)</f>
        <v>1900</v>
      </c>
      <c r="AB116" s="54">
        <f t="shared" ref="AB116" si="2203">IF(AB113=1,AA116+1,AA116)</f>
        <v>1900</v>
      </c>
      <c r="AC116" s="54">
        <f t="shared" ref="AC116" si="2204">IF(AC113=1,AB116+1,AB116)</f>
        <v>1901</v>
      </c>
      <c r="AD116" s="54">
        <f t="shared" ref="AD116" si="2205">IF(AD113=1,AC116+1,AC116)</f>
        <v>1901</v>
      </c>
      <c r="AE116" s="54">
        <f t="shared" ref="AE116" si="2206">IF(AE113=1,AD116+1,AD116)</f>
        <v>1901</v>
      </c>
      <c r="AF116" s="54">
        <f t="shared" ref="AF116" si="2207">IF(AF113=1,AE116+1,AE116)</f>
        <v>1901</v>
      </c>
      <c r="AG116" s="54">
        <f t="shared" ref="AG116" si="2208">IF(AG113=1,AF116+1,AF116)</f>
        <v>1901</v>
      </c>
      <c r="AH116" s="54">
        <f t="shared" ref="AH116" si="2209">IF(AH113=1,AG116+1,AG116)</f>
        <v>1901</v>
      </c>
      <c r="AI116" s="54">
        <f t="shared" ref="AI116" si="2210">IF(AI113=1,AH116+1,AH116)</f>
        <v>1901</v>
      </c>
      <c r="AJ116" s="54">
        <f t="shared" ref="AJ116" si="2211">IF(AJ113=1,AI116+1,AI116)</f>
        <v>1901</v>
      </c>
      <c r="AK116" s="54">
        <f t="shared" ref="AK116" si="2212">IF(AK113=1,AJ116+1,AJ116)</f>
        <v>1901</v>
      </c>
      <c r="AL116" s="54">
        <f t="shared" ref="AL116" si="2213">IF(AL113=1,AK116+1,AK116)</f>
        <v>1901</v>
      </c>
      <c r="AM116" s="54">
        <f t="shared" ref="AM116" si="2214">IF(AM113=1,AL116+1,AL116)</f>
        <v>1901</v>
      </c>
      <c r="AN116" s="54">
        <f t="shared" ref="AN116" si="2215">IF(AN113=1,AM116+1,AM116)</f>
        <v>1901</v>
      </c>
      <c r="AO116" s="54">
        <f t="shared" ref="AO116" si="2216">IF(AO113=1,AN116+1,AN116)</f>
        <v>1902</v>
      </c>
      <c r="AP116" s="54">
        <f t="shared" ref="AP116" si="2217">IF(AP113=1,AO116+1,AO116)</f>
        <v>1902</v>
      </c>
      <c r="AQ116" s="54">
        <f t="shared" ref="AQ116" si="2218">IF(AQ113=1,AP116+1,AP116)</f>
        <v>1902</v>
      </c>
      <c r="AR116" s="54">
        <f t="shared" ref="AR116" si="2219">IF(AR113=1,AQ116+1,AQ116)</f>
        <v>1902</v>
      </c>
      <c r="AS116" s="54">
        <f t="shared" ref="AS116" si="2220">IF(AS113=1,AR116+1,AR116)</f>
        <v>1902</v>
      </c>
      <c r="AT116" s="54">
        <f t="shared" ref="AT116" si="2221">IF(AT113=1,AS116+1,AS116)</f>
        <v>1902</v>
      </c>
      <c r="AU116" s="54">
        <f t="shared" ref="AU116" si="2222">IF(AU113=1,AT116+1,AT116)</f>
        <v>1902</v>
      </c>
      <c r="AV116" s="54">
        <f t="shared" ref="AV116" si="2223">IF(AV113=1,AU116+1,AU116)</f>
        <v>1902</v>
      </c>
      <c r="AW116" s="54">
        <f t="shared" ref="AW116" si="2224">IF(AW113=1,AV116+1,AV116)</f>
        <v>1902</v>
      </c>
      <c r="AX116" s="54">
        <f t="shared" ref="AX116" si="2225">IF(AX113=1,AW116+1,AW116)</f>
        <v>1902</v>
      </c>
      <c r="AY116" s="54">
        <f t="shared" ref="AY116" si="2226">IF(AY113=1,AX116+1,AX116)</f>
        <v>1902</v>
      </c>
      <c r="AZ116" s="54">
        <f t="shared" ref="AZ116" si="2227">IF(AZ113=1,AY116+1,AY116)</f>
        <v>1902</v>
      </c>
      <c r="BA116" s="54">
        <f t="shared" ref="BA116" si="2228">IF(BA113=1,AZ116+1,AZ116)</f>
        <v>1903</v>
      </c>
      <c r="BB116" s="54">
        <f t="shared" ref="BB116" si="2229">IF(BB113=1,BA116+1,BA116)</f>
        <v>1903</v>
      </c>
      <c r="BC116" s="54">
        <f t="shared" ref="BC116" si="2230">IF(BC113=1,BB116+1,BB116)</f>
        <v>1903</v>
      </c>
      <c r="BD116" s="54">
        <f t="shared" ref="BD116" si="2231">IF(BD113=1,BC116+1,BC116)</f>
        <v>1903</v>
      </c>
      <c r="BE116" s="54">
        <f t="shared" ref="BE116" si="2232">IF(BE113=1,BD116+1,BD116)</f>
        <v>1903</v>
      </c>
      <c r="BF116" s="54">
        <f t="shared" ref="BF116" si="2233">IF(BF113=1,BE116+1,BE116)</f>
        <v>1903</v>
      </c>
      <c r="BG116" s="54">
        <f t="shared" ref="BG116" si="2234">IF(BG113=1,BF116+1,BF116)</f>
        <v>1903</v>
      </c>
      <c r="BH116" s="54">
        <f t="shared" ref="BH116" si="2235">IF(BH113=1,BG116+1,BG116)</f>
        <v>1903</v>
      </c>
      <c r="BI116" s="54">
        <f t="shared" ref="BI116" si="2236">IF(BI113=1,BH116+1,BH116)</f>
        <v>1903</v>
      </c>
      <c r="BJ116" s="54">
        <f t="shared" ref="BJ116" si="2237">IF(BJ113=1,BI116+1,BI116)</f>
        <v>1903</v>
      </c>
      <c r="BK116" s="54">
        <f t="shared" ref="BK116" si="2238">IF(BK113=1,BJ116+1,BJ116)</f>
        <v>1903</v>
      </c>
      <c r="BL116" s="54">
        <f t="shared" ref="BL116" si="2239">IF(BL113=1,BK116+1,BK116)</f>
        <v>1903</v>
      </c>
      <c r="BM116" s="54">
        <f t="shared" ref="BM116" si="2240">IF(BM113=1,BL116+1,BL116)</f>
        <v>1904</v>
      </c>
      <c r="BN116" s="54">
        <f t="shared" ref="BN116" si="2241">IF(BN113=1,BM116+1,BM116)</f>
        <v>1904</v>
      </c>
      <c r="BO116" s="54">
        <f t="shared" ref="BO116" si="2242">IF(BO113=1,BN116+1,BN116)</f>
        <v>1904</v>
      </c>
      <c r="BP116" s="54">
        <f t="shared" ref="BP116" si="2243">IF(BP113=1,BO116+1,BO116)</f>
        <v>1904</v>
      </c>
      <c r="BQ116" s="54">
        <f t="shared" ref="BQ116" si="2244">IF(BQ113=1,BP116+1,BP116)</f>
        <v>1904</v>
      </c>
      <c r="BR116" s="54">
        <f t="shared" ref="BR116" si="2245">IF(BR113=1,BQ116+1,BQ116)</f>
        <v>1904</v>
      </c>
      <c r="BS116" s="54">
        <f t="shared" ref="BS116" si="2246">IF(BS113=1,BR116+1,BR116)</f>
        <v>1904</v>
      </c>
      <c r="BT116" s="54">
        <f t="shared" ref="BT116" si="2247">IF(BT113=1,BS116+1,BS116)</f>
        <v>1904</v>
      </c>
      <c r="BU116" s="54">
        <f t="shared" ref="BU116" si="2248">IF(BU113=1,BT116+1,BT116)</f>
        <v>1904</v>
      </c>
      <c r="BV116" s="54">
        <f t="shared" ref="BV116" si="2249">IF(BV113=1,BU116+1,BU116)</f>
        <v>1904</v>
      </c>
      <c r="BW116" s="54">
        <f t="shared" ref="BW116" si="2250">IF(BW113=1,BV116+1,BV116)</f>
        <v>1904</v>
      </c>
      <c r="BX116" s="54">
        <f t="shared" ref="BX116" si="2251">IF(BX113=1,BW116+1,BW116)</f>
        <v>1904</v>
      </c>
      <c r="BY116" s="163"/>
      <c r="BZ116" s="164"/>
      <c r="CA116" s="165"/>
      <c r="CB116" s="165"/>
    </row>
    <row r="117" spans="1:96" s="98" customFormat="1" ht="16.2" customHeight="1" x14ac:dyDescent="0.3">
      <c r="A117" s="230"/>
      <c r="B117" s="105"/>
      <c r="C117" s="116"/>
      <c r="D117" s="116"/>
      <c r="E117" s="309"/>
      <c r="F117" s="309"/>
      <c r="G117" s="308"/>
      <c r="H117" s="308"/>
      <c r="I117" s="309"/>
      <c r="J117" s="310"/>
      <c r="K117" s="309"/>
      <c r="L117" s="312"/>
      <c r="M117" s="7"/>
      <c r="N117" s="315"/>
      <c r="P117" s="57" t="s">
        <v>170</v>
      </c>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c r="BT117" s="196"/>
      <c r="BU117" s="196"/>
      <c r="BV117" s="196"/>
      <c r="BW117" s="196"/>
      <c r="BX117" s="196"/>
      <c r="BY117" s="163"/>
      <c r="BZ117" s="164"/>
      <c r="CA117" s="165"/>
      <c r="CB117" s="165"/>
    </row>
    <row r="118" spans="1:96" s="98" customFormat="1" ht="23.4" customHeight="1" x14ac:dyDescent="0.3">
      <c r="A118" s="97"/>
      <c r="B118" s="117" t="s">
        <v>9</v>
      </c>
      <c r="C118" s="297"/>
      <c r="D118" s="297"/>
      <c r="E118" s="197"/>
      <c r="F118" s="193"/>
      <c r="G118" s="198"/>
      <c r="H118" s="199"/>
      <c r="I118" s="198"/>
      <c r="J118" s="167">
        <f>IF(I118="",0,IF(I118='Podpůrná data'!$A$10,'Podpůrná data'!$B$10,'Podpůrná data'!$B$11))</f>
        <v>0</v>
      </c>
      <c r="K118" s="166">
        <f>IFERROR(INT(ROUND(H118,2)*(VLOOKUP(INT(G118),'Podpůrná data'!$A$14:$B$73,2,FALSE))*(G118/(INT(G118)))),0)</f>
        <v>0</v>
      </c>
      <c r="L118" s="55">
        <f>J118*K118</f>
        <v>0</v>
      </c>
      <c r="M118" s="56">
        <f>IF(L118&gt;0,IF(ISTEXT(C118)=TRUE,0,1),0)</f>
        <v>0</v>
      </c>
      <c r="N118" s="142">
        <f>IF(L118&gt;0,1,0)</f>
        <v>0</v>
      </c>
      <c r="O118" s="118"/>
      <c r="P118" s="57" t="s">
        <v>94</v>
      </c>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c r="BB118" s="200"/>
      <c r="BC118" s="200"/>
      <c r="BD118" s="200"/>
      <c r="BE118" s="200"/>
      <c r="BF118" s="200"/>
      <c r="BG118" s="200"/>
      <c r="BH118" s="200"/>
      <c r="BI118" s="200"/>
      <c r="BJ118" s="200"/>
      <c r="BK118" s="200"/>
      <c r="BL118" s="200"/>
      <c r="BM118" s="200"/>
      <c r="BN118" s="200"/>
      <c r="BO118" s="200"/>
      <c r="BP118" s="200"/>
      <c r="BQ118" s="200"/>
      <c r="BR118" s="200"/>
      <c r="BS118" s="200"/>
      <c r="BT118" s="200"/>
      <c r="BU118" s="200"/>
      <c r="BV118" s="200"/>
      <c r="BW118" s="200"/>
      <c r="BX118" s="200"/>
      <c r="BY118" s="298">
        <f>SUM(Q126:BX126)</f>
        <v>0</v>
      </c>
      <c r="BZ118" s="300">
        <f>SUM(Q127:BX127)</f>
        <v>0</v>
      </c>
      <c r="CA118" s="302">
        <f>IF($N118=0,0,IF($BY118&gt;=215*$H118,1,0))</f>
        <v>0</v>
      </c>
      <c r="CB118" s="302">
        <f>IF($BY118&gt;=215*$H118,0,(CEILING(215*$H118,1)-$BY118))</f>
        <v>0</v>
      </c>
    </row>
    <row r="119" spans="1:96" s="98" customFormat="1" ht="28.8" x14ac:dyDescent="0.3">
      <c r="A119" s="97"/>
      <c r="B119" s="119"/>
      <c r="C119" s="73"/>
      <c r="D119" s="73"/>
      <c r="E119" s="73"/>
      <c r="F119" s="73"/>
      <c r="G119" s="73"/>
      <c r="H119" s="73"/>
      <c r="I119" s="73"/>
      <c r="J119" s="73"/>
      <c r="K119" s="73"/>
      <c r="L119" s="58"/>
      <c r="M119" s="7"/>
      <c r="N119" s="160"/>
      <c r="P119" s="57" t="s">
        <v>140</v>
      </c>
      <c r="Q119" s="201"/>
      <c r="R119" s="201"/>
      <c r="S119" s="201"/>
      <c r="T119" s="201"/>
      <c r="U119" s="201"/>
      <c r="V119" s="201"/>
      <c r="W119" s="201"/>
      <c r="X119" s="201"/>
      <c r="Y119" s="201"/>
      <c r="Z119" s="201"/>
      <c r="AA119" s="201"/>
      <c r="AB119" s="201"/>
      <c r="AC119" s="201"/>
      <c r="AD119" s="201"/>
      <c r="AE119" s="201"/>
      <c r="AF119" s="201"/>
      <c r="AG119" s="201"/>
      <c r="AH119" s="201"/>
      <c r="AI119" s="201"/>
      <c r="AJ119" s="201"/>
      <c r="AK119" s="201"/>
      <c r="AL119" s="201"/>
      <c r="AM119" s="201"/>
      <c r="AN119" s="201"/>
      <c r="AO119" s="201"/>
      <c r="AP119" s="201"/>
      <c r="AQ119" s="201"/>
      <c r="AR119" s="201"/>
      <c r="AS119" s="201"/>
      <c r="AT119" s="201"/>
      <c r="AU119" s="201"/>
      <c r="AV119" s="201"/>
      <c r="AW119" s="201"/>
      <c r="AX119" s="201"/>
      <c r="AY119" s="201"/>
      <c r="AZ119" s="201"/>
      <c r="BA119" s="201"/>
      <c r="BB119" s="201"/>
      <c r="BC119" s="201"/>
      <c r="BD119" s="201"/>
      <c r="BE119" s="201"/>
      <c r="BF119" s="201"/>
      <c r="BG119" s="201"/>
      <c r="BH119" s="201"/>
      <c r="BI119" s="201"/>
      <c r="BJ119" s="201"/>
      <c r="BK119" s="201"/>
      <c r="BL119" s="201"/>
      <c r="BM119" s="201"/>
      <c r="BN119" s="201"/>
      <c r="BO119" s="201"/>
      <c r="BP119" s="201"/>
      <c r="BQ119" s="201"/>
      <c r="BR119" s="201"/>
      <c r="BS119" s="201"/>
      <c r="BT119" s="201"/>
      <c r="BU119" s="201"/>
      <c r="BV119" s="201"/>
      <c r="BW119" s="201"/>
      <c r="BX119" s="201"/>
      <c r="BY119" s="298"/>
      <c r="BZ119" s="300"/>
      <c r="CA119" s="302"/>
      <c r="CB119" s="302"/>
    </row>
    <row r="120" spans="1:96" s="98" customFormat="1" ht="14.4" hidden="1" customHeight="1" x14ac:dyDescent="0.3">
      <c r="A120" s="97"/>
      <c r="B120" s="119"/>
      <c r="C120" s="73"/>
      <c r="D120" s="73"/>
      <c r="E120" s="73"/>
      <c r="F120" s="73"/>
      <c r="G120" s="73"/>
      <c r="H120" s="73"/>
      <c r="I120" s="73"/>
      <c r="J120" s="73"/>
      <c r="K120" s="73"/>
      <c r="L120" s="58"/>
      <c r="M120" s="7"/>
      <c r="N120" s="160"/>
      <c r="P120" s="59" t="s">
        <v>141</v>
      </c>
      <c r="Q120" s="60">
        <f>IF(Q118&lt;&gt;0,1,0)</f>
        <v>0</v>
      </c>
      <c r="R120" s="60">
        <f t="shared" ref="R120" si="2252">IF(Q120&gt;0,Q120+1,IF(R118&lt;&gt;0,1,0))</f>
        <v>0</v>
      </c>
      <c r="S120" s="60">
        <f t="shared" ref="S120" si="2253">IF(R120&gt;0,R120+1,IF(S118&lt;&gt;0,1,0))</f>
        <v>0</v>
      </c>
      <c r="T120" s="60">
        <f t="shared" ref="T120" si="2254">IF(S120&gt;0,S120+1,IF(T118&lt;&gt;0,1,0))</f>
        <v>0</v>
      </c>
      <c r="U120" s="60">
        <f t="shared" ref="U120" si="2255">IF(T120&gt;0,T120+1,IF(U118&lt;&gt;0,1,0))</f>
        <v>0</v>
      </c>
      <c r="V120" s="60">
        <f t="shared" ref="V120" si="2256">IF(U120&gt;0,U120+1,IF(V118&lt;&gt;0,1,0))</f>
        <v>0</v>
      </c>
      <c r="W120" s="60">
        <f t="shared" ref="W120" si="2257">IF(V120&gt;0,V120+1,IF(W118&lt;&gt;0,1,0))</f>
        <v>0</v>
      </c>
      <c r="X120" s="60">
        <f t="shared" ref="X120" si="2258">IF(W120&gt;0,W120+1,IF(X118&lt;&gt;0,1,0))</f>
        <v>0</v>
      </c>
      <c r="Y120" s="60">
        <f t="shared" ref="Y120" si="2259">IF(X120&gt;0,X120+1,IF(Y118&lt;&gt;0,1,0))</f>
        <v>0</v>
      </c>
      <c r="Z120" s="60">
        <f t="shared" ref="Z120" si="2260">IF(Y120&gt;0,Y120+1,IF(Z118&lt;&gt;0,1,0))</f>
        <v>0</v>
      </c>
      <c r="AA120" s="60">
        <f t="shared" ref="AA120" si="2261">IF(Z120&gt;0,Z120+1,IF(AA118&lt;&gt;0,1,0))</f>
        <v>0</v>
      </c>
      <c r="AB120" s="60">
        <f t="shared" ref="AB120" si="2262">IF(AA120&gt;0,AA120+1,IF(AB118&lt;&gt;0,1,0))</f>
        <v>0</v>
      </c>
      <c r="AC120" s="60">
        <f t="shared" ref="AC120" si="2263">IF(AB120&gt;0,AB120+1,IF(AC118&lt;&gt;0,1,0))</f>
        <v>0</v>
      </c>
      <c r="AD120" s="60">
        <f t="shared" ref="AD120" si="2264">IF(AC120&gt;0,AC120+1,IF(AD118&lt;&gt;0,1,0))</f>
        <v>0</v>
      </c>
      <c r="AE120" s="60">
        <f t="shared" ref="AE120" si="2265">IF(AD120&gt;0,AD120+1,IF(AE118&lt;&gt;0,1,0))</f>
        <v>0</v>
      </c>
      <c r="AF120" s="60">
        <f t="shared" ref="AF120" si="2266">IF(AE120&gt;0,AE120+1,IF(AF118&lt;&gt;0,1,0))</f>
        <v>0</v>
      </c>
      <c r="AG120" s="60">
        <f t="shared" ref="AG120" si="2267">IF(AF120&gt;0,AF120+1,IF(AG118&lt;&gt;0,1,0))</f>
        <v>0</v>
      </c>
      <c r="AH120" s="60">
        <f t="shared" ref="AH120" si="2268">IF(AG120&gt;0,AG120+1,IF(AH118&lt;&gt;0,1,0))</f>
        <v>0</v>
      </c>
      <c r="AI120" s="60">
        <f t="shared" ref="AI120" si="2269">IF(AH120&gt;0,AH120+1,IF(AI118&lt;&gt;0,1,0))</f>
        <v>0</v>
      </c>
      <c r="AJ120" s="60">
        <f t="shared" ref="AJ120" si="2270">IF(AI120&gt;0,AI120+1,IF(AJ118&lt;&gt;0,1,0))</f>
        <v>0</v>
      </c>
      <c r="AK120" s="60">
        <f t="shared" ref="AK120" si="2271">IF(AJ120&gt;0,AJ120+1,IF(AK118&lt;&gt;0,1,0))</f>
        <v>0</v>
      </c>
      <c r="AL120" s="60">
        <f t="shared" ref="AL120" si="2272">IF(AK120&gt;0,AK120+1,IF(AL118&lt;&gt;0,1,0))</f>
        <v>0</v>
      </c>
      <c r="AM120" s="60">
        <f t="shared" ref="AM120" si="2273">IF(AL120&gt;0,AL120+1,IF(AM118&lt;&gt;0,1,0))</f>
        <v>0</v>
      </c>
      <c r="AN120" s="60">
        <f t="shared" ref="AN120" si="2274">IF(AM120&gt;0,AM120+1,IF(AN118&lt;&gt;0,1,0))</f>
        <v>0</v>
      </c>
      <c r="AO120" s="60">
        <f t="shared" ref="AO120" si="2275">IF(AN120&gt;0,AN120+1,IF(AO118&lt;&gt;0,1,0))</f>
        <v>0</v>
      </c>
      <c r="AP120" s="60">
        <f t="shared" ref="AP120" si="2276">IF(AO120&gt;0,AO120+1,IF(AP118&lt;&gt;0,1,0))</f>
        <v>0</v>
      </c>
      <c r="AQ120" s="60">
        <f t="shared" ref="AQ120" si="2277">IF(AP120&gt;0,AP120+1,IF(AQ118&lt;&gt;0,1,0))</f>
        <v>0</v>
      </c>
      <c r="AR120" s="60">
        <f t="shared" ref="AR120" si="2278">IF(AQ120&gt;0,AQ120+1,IF(AR118&lt;&gt;0,1,0))</f>
        <v>0</v>
      </c>
      <c r="AS120" s="60">
        <f t="shared" ref="AS120" si="2279">IF(AR120&gt;0,AR120+1,IF(AS118&lt;&gt;0,1,0))</f>
        <v>0</v>
      </c>
      <c r="AT120" s="60">
        <f t="shared" ref="AT120" si="2280">IF(AS120&gt;0,AS120+1,IF(AT118&lt;&gt;0,1,0))</f>
        <v>0</v>
      </c>
      <c r="AU120" s="60">
        <f t="shared" ref="AU120" si="2281">IF(AT120&gt;0,AT120+1,IF(AU118&lt;&gt;0,1,0))</f>
        <v>0</v>
      </c>
      <c r="AV120" s="60">
        <f t="shared" ref="AV120" si="2282">IF(AU120&gt;0,AU120+1,IF(AV118&lt;&gt;0,1,0))</f>
        <v>0</v>
      </c>
      <c r="AW120" s="60">
        <f t="shared" ref="AW120" si="2283">IF(AV120&gt;0,AV120+1,IF(AW118&lt;&gt;0,1,0))</f>
        <v>0</v>
      </c>
      <c r="AX120" s="60">
        <f t="shared" ref="AX120" si="2284">IF(AW120&gt;0,AW120+1,IF(AX118&lt;&gt;0,1,0))</f>
        <v>0</v>
      </c>
      <c r="AY120" s="60">
        <f t="shared" ref="AY120" si="2285">IF(AX120&gt;0,AX120+1,IF(AY118&lt;&gt;0,1,0))</f>
        <v>0</v>
      </c>
      <c r="AZ120" s="60">
        <f t="shared" ref="AZ120" si="2286">IF(AY120&gt;0,AY120+1,IF(AZ118&lt;&gt;0,1,0))</f>
        <v>0</v>
      </c>
      <c r="BA120" s="60">
        <f t="shared" ref="BA120" si="2287">IF(AZ120&gt;0,AZ120+1,IF(BA118&lt;&gt;0,1,0))</f>
        <v>0</v>
      </c>
      <c r="BB120" s="60">
        <f t="shared" ref="BB120" si="2288">IF(BA120&gt;0,BA120+1,IF(BB118&lt;&gt;0,1,0))</f>
        <v>0</v>
      </c>
      <c r="BC120" s="60">
        <f t="shared" ref="BC120" si="2289">IF(BB120&gt;0,BB120+1,IF(BC118&lt;&gt;0,1,0))</f>
        <v>0</v>
      </c>
      <c r="BD120" s="60">
        <f t="shared" ref="BD120" si="2290">IF(BC120&gt;0,BC120+1,IF(BD118&lt;&gt;0,1,0))</f>
        <v>0</v>
      </c>
      <c r="BE120" s="60">
        <f t="shared" ref="BE120" si="2291">IF(BD120&gt;0,BD120+1,IF(BE118&lt;&gt;0,1,0))</f>
        <v>0</v>
      </c>
      <c r="BF120" s="60">
        <f t="shared" ref="BF120" si="2292">IF(BE120&gt;0,BE120+1,IF(BF118&lt;&gt;0,1,0))</f>
        <v>0</v>
      </c>
      <c r="BG120" s="60">
        <f t="shared" ref="BG120" si="2293">IF(BF120&gt;0,BF120+1,IF(BG118&lt;&gt;0,1,0))</f>
        <v>0</v>
      </c>
      <c r="BH120" s="60">
        <f t="shared" ref="BH120" si="2294">IF(BG120&gt;0,BG120+1,IF(BH118&lt;&gt;0,1,0))</f>
        <v>0</v>
      </c>
      <c r="BI120" s="60">
        <f t="shared" ref="BI120" si="2295">IF(BH120&gt;0,BH120+1,IF(BI118&lt;&gt;0,1,0))</f>
        <v>0</v>
      </c>
      <c r="BJ120" s="60">
        <f t="shared" ref="BJ120" si="2296">IF(BI120&gt;0,BI120+1,IF(BJ118&lt;&gt;0,1,0))</f>
        <v>0</v>
      </c>
      <c r="BK120" s="60">
        <f t="shared" ref="BK120" si="2297">IF(BJ120&gt;0,BJ120+1,IF(BK118&lt;&gt;0,1,0))</f>
        <v>0</v>
      </c>
      <c r="BL120" s="60">
        <f t="shared" ref="BL120" si="2298">IF(BK120&gt;0,BK120+1,IF(BL118&lt;&gt;0,1,0))</f>
        <v>0</v>
      </c>
      <c r="BM120" s="60">
        <f t="shared" ref="BM120" si="2299">IF(BL120&gt;0,BL120+1,IF(BM118&lt;&gt;0,1,0))</f>
        <v>0</v>
      </c>
      <c r="BN120" s="60">
        <f t="shared" ref="BN120" si="2300">IF(BM120&gt;0,BM120+1,IF(BN118&lt;&gt;0,1,0))</f>
        <v>0</v>
      </c>
      <c r="BO120" s="60">
        <f t="shared" ref="BO120" si="2301">IF(BN120&gt;0,BN120+1,IF(BO118&lt;&gt;0,1,0))</f>
        <v>0</v>
      </c>
      <c r="BP120" s="60">
        <f t="shared" ref="BP120" si="2302">IF(BO120&gt;0,BO120+1,IF(BP118&lt;&gt;0,1,0))</f>
        <v>0</v>
      </c>
      <c r="BQ120" s="60">
        <f t="shared" ref="BQ120" si="2303">IF(BP120&gt;0,BP120+1,IF(BQ118&lt;&gt;0,1,0))</f>
        <v>0</v>
      </c>
      <c r="BR120" s="60">
        <f t="shared" ref="BR120" si="2304">IF(BQ120&gt;0,BQ120+1,IF(BR118&lt;&gt;0,1,0))</f>
        <v>0</v>
      </c>
      <c r="BS120" s="60">
        <f t="shared" ref="BS120" si="2305">IF(BR120&gt;0,BR120+1,IF(BS118&lt;&gt;0,1,0))</f>
        <v>0</v>
      </c>
      <c r="BT120" s="60">
        <f t="shared" ref="BT120" si="2306">IF(BS120&gt;0,BS120+1,IF(BT118&lt;&gt;0,1,0))</f>
        <v>0</v>
      </c>
      <c r="BU120" s="60">
        <f t="shared" ref="BU120" si="2307">IF(BT120&gt;0,BT120+1,IF(BU118&lt;&gt;0,1,0))</f>
        <v>0</v>
      </c>
      <c r="BV120" s="60">
        <f t="shared" ref="BV120" si="2308">IF(BU120&gt;0,BU120+1,IF(BV118&lt;&gt;0,1,0))</f>
        <v>0</v>
      </c>
      <c r="BW120" s="60">
        <f t="shared" ref="BW120" si="2309">IF(BV120&gt;0,BV120+1,IF(BW118&lt;&gt;0,1,0))</f>
        <v>0</v>
      </c>
      <c r="BX120" s="60">
        <f t="shared" ref="BX120" si="2310">IF(BW120&gt;0,BW120+1,IF(BX118&lt;&gt;0,1,0))</f>
        <v>0</v>
      </c>
      <c r="BY120" s="298"/>
      <c r="BZ120" s="300"/>
      <c r="CA120" s="302"/>
      <c r="CB120" s="302"/>
    </row>
    <row r="121" spans="1:96" s="98" customFormat="1" ht="14.4" hidden="1" customHeight="1" x14ac:dyDescent="0.3">
      <c r="A121" s="97"/>
      <c r="B121" s="119"/>
      <c r="C121" s="73"/>
      <c r="D121" s="73"/>
      <c r="E121" s="73"/>
      <c r="F121" s="73"/>
      <c r="G121" s="73"/>
      <c r="H121" s="73"/>
      <c r="I121" s="73"/>
      <c r="J121" s="73"/>
      <c r="K121" s="73"/>
      <c r="L121" s="58"/>
      <c r="M121" s="7"/>
      <c r="N121" s="160"/>
      <c r="P121" s="59" t="s">
        <v>142</v>
      </c>
      <c r="Q121" s="60">
        <f>Q120</f>
        <v>0</v>
      </c>
      <c r="R121" s="60">
        <f>IF(R120=0,0,IF(OR(Q121=0,Q121=12),1,Q121+1))</f>
        <v>0</v>
      </c>
      <c r="S121" s="60">
        <f t="shared" ref="S121" si="2311">IF(S120=0,0,IF(OR(R121=0,R121=12),1,R121+1))</f>
        <v>0</v>
      </c>
      <c r="T121" s="60">
        <f t="shared" ref="T121" si="2312">IF(T120=0,0,IF(OR(S121=0,S121=12),1,S121+1))</f>
        <v>0</v>
      </c>
      <c r="U121" s="60">
        <f t="shared" ref="U121" si="2313">IF(U120=0,0,IF(OR(T121=0,T121=12),1,T121+1))</f>
        <v>0</v>
      </c>
      <c r="V121" s="60">
        <f t="shared" ref="V121" si="2314">IF(V120=0,0,IF(OR(U121=0,U121=12),1,U121+1))</f>
        <v>0</v>
      </c>
      <c r="W121" s="60">
        <f t="shared" ref="W121" si="2315">IF(W120=0,0,IF(OR(V121=0,V121=12),1,V121+1))</f>
        <v>0</v>
      </c>
      <c r="X121" s="60">
        <f t="shared" ref="X121" si="2316">IF(X120=0,0,IF(OR(W121=0,W121=12),1,W121+1))</f>
        <v>0</v>
      </c>
      <c r="Y121" s="60">
        <f t="shared" ref="Y121" si="2317">IF(Y120=0,0,IF(OR(X121=0,X121=12),1,X121+1))</f>
        <v>0</v>
      </c>
      <c r="Z121" s="60">
        <f t="shared" ref="Z121" si="2318">IF(Z120=0,0,IF(OR(Y121=0,Y121=12),1,Y121+1))</f>
        <v>0</v>
      </c>
      <c r="AA121" s="60">
        <f t="shared" ref="AA121" si="2319">IF(AA120=0,0,IF(OR(Z121=0,Z121=12),1,Z121+1))</f>
        <v>0</v>
      </c>
      <c r="AB121" s="60">
        <f t="shared" ref="AB121" si="2320">IF(AB120=0,0,IF(OR(AA121=0,AA121=12),1,AA121+1))</f>
        <v>0</v>
      </c>
      <c r="AC121" s="60">
        <f t="shared" ref="AC121" si="2321">IF(AC120=0,0,IF(OR(AB121=0,AB121=12),1,AB121+1))</f>
        <v>0</v>
      </c>
      <c r="AD121" s="60">
        <f t="shared" ref="AD121" si="2322">IF(AD120=0,0,IF(OR(AC121=0,AC121=12),1,AC121+1))</f>
        <v>0</v>
      </c>
      <c r="AE121" s="60">
        <f t="shared" ref="AE121" si="2323">IF(AE120=0,0,IF(OR(AD121=0,AD121=12),1,AD121+1))</f>
        <v>0</v>
      </c>
      <c r="AF121" s="60">
        <f t="shared" ref="AF121" si="2324">IF(AF120=0,0,IF(OR(AE121=0,AE121=12),1,AE121+1))</f>
        <v>0</v>
      </c>
      <c r="AG121" s="60">
        <f t="shared" ref="AG121" si="2325">IF(AG120=0,0,IF(OR(AF121=0,AF121=12),1,AF121+1))</f>
        <v>0</v>
      </c>
      <c r="AH121" s="60">
        <f t="shared" ref="AH121" si="2326">IF(AH120=0,0,IF(OR(AG121=0,AG121=12),1,AG121+1))</f>
        <v>0</v>
      </c>
      <c r="AI121" s="60">
        <f t="shared" ref="AI121" si="2327">IF(AI120=0,0,IF(OR(AH121=0,AH121=12),1,AH121+1))</f>
        <v>0</v>
      </c>
      <c r="AJ121" s="60">
        <f t="shared" ref="AJ121" si="2328">IF(AJ120=0,0,IF(OR(AI121=0,AI121=12),1,AI121+1))</f>
        <v>0</v>
      </c>
      <c r="AK121" s="60">
        <f t="shared" ref="AK121" si="2329">IF(AK120=0,0,IF(OR(AJ121=0,AJ121=12),1,AJ121+1))</f>
        <v>0</v>
      </c>
      <c r="AL121" s="60">
        <f t="shared" ref="AL121" si="2330">IF(AL120=0,0,IF(OR(AK121=0,AK121=12),1,AK121+1))</f>
        <v>0</v>
      </c>
      <c r="AM121" s="60">
        <f t="shared" ref="AM121" si="2331">IF(AM120=0,0,IF(OR(AL121=0,AL121=12),1,AL121+1))</f>
        <v>0</v>
      </c>
      <c r="AN121" s="60">
        <f t="shared" ref="AN121" si="2332">IF(AN120=0,0,IF(OR(AM121=0,AM121=12),1,AM121+1))</f>
        <v>0</v>
      </c>
      <c r="AO121" s="60">
        <f t="shared" ref="AO121" si="2333">IF(AO120=0,0,IF(OR(AN121=0,AN121=12),1,AN121+1))</f>
        <v>0</v>
      </c>
      <c r="AP121" s="60">
        <f t="shared" ref="AP121" si="2334">IF(AP120=0,0,IF(OR(AO121=0,AO121=12),1,AO121+1))</f>
        <v>0</v>
      </c>
      <c r="AQ121" s="60">
        <f t="shared" ref="AQ121" si="2335">IF(AQ120=0,0,IF(OR(AP121=0,AP121=12),1,AP121+1))</f>
        <v>0</v>
      </c>
      <c r="AR121" s="60">
        <f t="shared" ref="AR121" si="2336">IF(AR120=0,0,IF(OR(AQ121=0,AQ121=12),1,AQ121+1))</f>
        <v>0</v>
      </c>
      <c r="AS121" s="60">
        <f t="shared" ref="AS121" si="2337">IF(AS120=0,0,IF(OR(AR121=0,AR121=12),1,AR121+1))</f>
        <v>0</v>
      </c>
      <c r="AT121" s="60">
        <f t="shared" ref="AT121" si="2338">IF(AT120=0,0,IF(OR(AS121=0,AS121=12),1,AS121+1))</f>
        <v>0</v>
      </c>
      <c r="AU121" s="60">
        <f t="shared" ref="AU121" si="2339">IF(AU120=0,0,IF(OR(AT121=0,AT121=12),1,AT121+1))</f>
        <v>0</v>
      </c>
      <c r="AV121" s="60">
        <f t="shared" ref="AV121" si="2340">IF(AV120=0,0,IF(OR(AU121=0,AU121=12),1,AU121+1))</f>
        <v>0</v>
      </c>
      <c r="AW121" s="60">
        <f t="shared" ref="AW121" si="2341">IF(AW120=0,0,IF(OR(AV121=0,AV121=12),1,AV121+1))</f>
        <v>0</v>
      </c>
      <c r="AX121" s="60">
        <f t="shared" ref="AX121" si="2342">IF(AX120=0,0,IF(OR(AW121=0,AW121=12),1,AW121+1))</f>
        <v>0</v>
      </c>
      <c r="AY121" s="60">
        <f t="shared" ref="AY121" si="2343">IF(AY120=0,0,IF(OR(AX121=0,AX121=12),1,AX121+1))</f>
        <v>0</v>
      </c>
      <c r="AZ121" s="60">
        <f t="shared" ref="AZ121" si="2344">IF(AZ120=0,0,IF(OR(AY121=0,AY121=12),1,AY121+1))</f>
        <v>0</v>
      </c>
      <c r="BA121" s="60">
        <f t="shared" ref="BA121" si="2345">IF(BA120=0,0,IF(OR(AZ121=0,AZ121=12),1,AZ121+1))</f>
        <v>0</v>
      </c>
      <c r="BB121" s="60">
        <f t="shared" ref="BB121" si="2346">IF(BB120=0,0,IF(OR(BA121=0,BA121=12),1,BA121+1))</f>
        <v>0</v>
      </c>
      <c r="BC121" s="60">
        <f t="shared" ref="BC121" si="2347">IF(BC120=0,0,IF(OR(BB121=0,BB121=12),1,BB121+1))</f>
        <v>0</v>
      </c>
      <c r="BD121" s="60">
        <f t="shared" ref="BD121" si="2348">IF(BD120=0,0,IF(OR(BC121=0,BC121=12),1,BC121+1))</f>
        <v>0</v>
      </c>
      <c r="BE121" s="60">
        <f t="shared" ref="BE121" si="2349">IF(BE120=0,0,IF(OR(BD121=0,BD121=12),1,BD121+1))</f>
        <v>0</v>
      </c>
      <c r="BF121" s="60">
        <f t="shared" ref="BF121" si="2350">IF(BF120=0,0,IF(OR(BE121=0,BE121=12),1,BE121+1))</f>
        <v>0</v>
      </c>
      <c r="BG121" s="60">
        <f t="shared" ref="BG121" si="2351">IF(BG120=0,0,IF(OR(BF121=0,BF121=12),1,BF121+1))</f>
        <v>0</v>
      </c>
      <c r="BH121" s="60">
        <f t="shared" ref="BH121" si="2352">IF(BH120=0,0,IF(OR(BG121=0,BG121=12),1,BG121+1))</f>
        <v>0</v>
      </c>
      <c r="BI121" s="60">
        <f t="shared" ref="BI121" si="2353">IF(BI120=0,0,IF(OR(BH121=0,BH121=12),1,BH121+1))</f>
        <v>0</v>
      </c>
      <c r="BJ121" s="60">
        <f t="shared" ref="BJ121" si="2354">IF(BJ120=0,0,IF(OR(BI121=0,BI121=12),1,BI121+1))</f>
        <v>0</v>
      </c>
      <c r="BK121" s="60">
        <f t="shared" ref="BK121" si="2355">IF(BK120=0,0,IF(OR(BJ121=0,BJ121=12),1,BJ121+1))</f>
        <v>0</v>
      </c>
      <c r="BL121" s="60">
        <f t="shared" ref="BL121" si="2356">IF(BL120=0,0,IF(OR(BK121=0,BK121=12),1,BK121+1))</f>
        <v>0</v>
      </c>
      <c r="BM121" s="60">
        <f t="shared" ref="BM121" si="2357">IF(BM120=0,0,IF(OR(BL121=0,BL121=12),1,BL121+1))</f>
        <v>0</v>
      </c>
      <c r="BN121" s="60">
        <f t="shared" ref="BN121" si="2358">IF(BN120=0,0,IF(OR(BM121=0,BM121=12),1,BM121+1))</f>
        <v>0</v>
      </c>
      <c r="BO121" s="60">
        <f t="shared" ref="BO121" si="2359">IF(BO120=0,0,IF(OR(BN121=0,BN121=12),1,BN121+1))</f>
        <v>0</v>
      </c>
      <c r="BP121" s="60">
        <f t="shared" ref="BP121" si="2360">IF(BP120=0,0,IF(OR(BO121=0,BO121=12),1,BO121+1))</f>
        <v>0</v>
      </c>
      <c r="BQ121" s="60">
        <f t="shared" ref="BQ121" si="2361">IF(BQ120=0,0,IF(OR(BP121=0,BP121=12),1,BP121+1))</f>
        <v>0</v>
      </c>
      <c r="BR121" s="60">
        <f t="shared" ref="BR121" si="2362">IF(BR120=0,0,IF(OR(BQ121=0,BQ121=12),1,BQ121+1))</f>
        <v>0</v>
      </c>
      <c r="BS121" s="60">
        <f t="shared" ref="BS121" si="2363">IF(BS120=0,0,IF(OR(BR121=0,BR121=12),1,BR121+1))</f>
        <v>0</v>
      </c>
      <c r="BT121" s="60">
        <f t="shared" ref="BT121" si="2364">IF(BT120=0,0,IF(OR(BS121=0,BS121=12),1,BS121+1))</f>
        <v>0</v>
      </c>
      <c r="BU121" s="60">
        <f t="shared" ref="BU121" si="2365">IF(BU120=0,0,IF(OR(BT121=0,BT121=12),1,BT121+1))</f>
        <v>0</v>
      </c>
      <c r="BV121" s="60">
        <f t="shared" ref="BV121" si="2366">IF(BV120=0,0,IF(OR(BU121=0,BU121=12),1,BU121+1))</f>
        <v>0</v>
      </c>
      <c r="BW121" s="60">
        <f t="shared" ref="BW121" si="2367">IF(BW120=0,0,IF(OR(BV121=0,BV121=12),1,BV121+1))</f>
        <v>0</v>
      </c>
      <c r="BX121" s="60">
        <f t="shared" ref="BX121" si="2368">IF(BX120=0,0,IF(OR(BW121=0,BW121=12),1,BW121+1))</f>
        <v>0</v>
      </c>
      <c r="BY121" s="298"/>
      <c r="BZ121" s="300"/>
      <c r="CA121" s="302"/>
      <c r="CB121" s="302"/>
    </row>
    <row r="122" spans="1:96" s="98" customFormat="1" ht="43.2" x14ac:dyDescent="0.3">
      <c r="A122" s="97"/>
      <c r="B122" s="119"/>
      <c r="C122" s="73"/>
      <c r="D122" s="73"/>
      <c r="E122" s="73"/>
      <c r="F122" s="73"/>
      <c r="G122" s="73"/>
      <c r="H122" s="73"/>
      <c r="I122" s="73"/>
      <c r="J122" s="73"/>
      <c r="K122" s="73"/>
      <c r="L122" s="58"/>
      <c r="M122" s="7"/>
      <c r="N122" s="160"/>
      <c r="P122" s="57" t="s">
        <v>221</v>
      </c>
      <c r="Q122" s="62">
        <f>IF(Q121&gt;0,IF(Q125&gt;$K118,$K118,Q125),0)</f>
        <v>0</v>
      </c>
      <c r="R122" s="62">
        <f>IF(R121&gt;0,IF((SUMIFS($Q124:Q124,$Q121:Q121,12)+IF(Q121=12,0,Q122)+R125)&gt;=$K118,$K118-FLOOR(SUMIFS($Q124:Q124,$Q121:Q121,12),1),IF(R121=1,R125,R125+Q122)),0)</f>
        <v>0</v>
      </c>
      <c r="S122" s="62">
        <f>IF(S121&gt;0,IF((SUMIFS($Q124:R124,$Q121:R121,12)+IF(R121=12,0,R122)+S125)&gt;=$K118,$K118-FLOOR(SUMIFS($Q124:R124,$Q121:R121,12),1),IF(S121=1,S125,S125+R122)),0)</f>
        <v>0</v>
      </c>
      <c r="T122" s="62">
        <f>IF(T121&gt;0,IF((SUMIFS($Q124:S124,$Q121:S121,12)+IF(S121=12,0,S122)+T125)&gt;=$K118,$K118-FLOOR(SUMIFS($Q124:S124,$Q121:S121,12),1),IF(T121=1,T125,T125+S122)),0)</f>
        <v>0</v>
      </c>
      <c r="U122" s="62">
        <f>IF(U121&gt;0,IF((SUMIFS($Q124:T124,$Q121:T121,12)+IF(T121=12,0,T122)+U125)&gt;=$K118,$K118-FLOOR(SUMIFS($Q124:T124,$Q121:T121,12),1),IF(U121=1,U125,U125+T122)),0)</f>
        <v>0</v>
      </c>
      <c r="V122" s="62">
        <f>IF(V121&gt;0,IF((SUMIFS($Q124:U124,$Q121:U121,12)+IF(U121=12,0,U122)+V125)&gt;=$K118,$K118-FLOOR(SUMIFS($Q124:U124,$Q121:U121,12),1),IF(V121=1,V125,V125+U122)),0)</f>
        <v>0</v>
      </c>
      <c r="W122" s="62">
        <f>IF(W121&gt;0,IF((SUMIFS($Q124:V124,$Q121:V121,12)+IF(V121=12,0,V122)+W125)&gt;=$K118,$K118-FLOOR(SUMIFS($Q124:V124,$Q121:V121,12),1),IF(W121=1,W125,W125+V122)),0)</f>
        <v>0</v>
      </c>
      <c r="X122" s="62">
        <f>IF(X121&gt;0,IF((SUMIFS($Q124:W124,$Q121:W121,12)+IF(W121=12,0,W122)+X125)&gt;=$K118,$K118-FLOOR(SUMIFS($Q124:W124,$Q121:W121,12),1),IF(X121=1,X125,X125+W122)),0)</f>
        <v>0</v>
      </c>
      <c r="Y122" s="62">
        <f>IF(Y121&gt;0,IF((SUMIFS($Q124:X124,$Q121:X121,12)+IF(X121=12,0,X122)+Y125)&gt;=$K118,$K118-FLOOR(SUMIFS($Q124:X124,$Q121:X121,12),1),IF(Y121=1,Y125,Y125+X122)),0)</f>
        <v>0</v>
      </c>
      <c r="Z122" s="62">
        <f>IF(Z121&gt;0,IF((SUMIFS($Q124:Y124,$Q121:Y121,12)+IF(Y121=12,0,Y122)+Z125)&gt;=$K118,$K118-FLOOR(SUMIFS($Q124:Y124,$Q121:Y121,12),1),IF(Z121=1,Z125,Z125+Y122)),0)</f>
        <v>0</v>
      </c>
      <c r="AA122" s="62">
        <f>IF(AA121&gt;0,IF((SUMIFS($Q124:Z124,$Q121:Z121,12)+IF(Z121=12,0,Z122)+AA125)&gt;=$K118,$K118-FLOOR(SUMIFS($Q124:Z124,$Q121:Z121,12),1),IF(AA121=1,AA125,AA125+Z122)),0)</f>
        <v>0</v>
      </c>
      <c r="AB122" s="62">
        <f>IF(AB121&gt;0,IF((SUMIFS($Q124:AA124,$Q121:AA121,12)+IF(AA121=12,0,AA122)+AB125)&gt;=$K118,$K118-FLOOR(SUMIFS($Q124:AA124,$Q121:AA121,12),1),IF(AB121=1,AB125,AB125+AA122)),0)</f>
        <v>0</v>
      </c>
      <c r="AC122" s="62">
        <f>IF(AC121&gt;0,IF((SUMIFS($Q124:AB124,$Q121:AB121,12)+IF(AB121=12,0,AB122)+AC125)&gt;=$K118,$K118-FLOOR(SUMIFS($Q124:AB124,$Q121:AB121,12),1),IF(AC121=1,AC125,AC125+AB122)),0)</f>
        <v>0</v>
      </c>
      <c r="AD122" s="62">
        <f>IF(AD121&gt;0,IF((SUMIFS($Q124:AC124,$Q121:AC121,12)+IF(AC121=12,0,AC122)+AD125)&gt;=$K118,$K118-FLOOR(SUMIFS($Q124:AC124,$Q121:AC121,12),1),IF(AD121=1,AD125,AD125+AC122)),0)</f>
        <v>0</v>
      </c>
      <c r="AE122" s="62">
        <f>IF(AE121&gt;0,IF((SUMIFS($Q124:AD124,$Q121:AD121,12)+IF(AD121=12,0,AD122)+AE125)&gt;=$K118,$K118-FLOOR(SUMIFS($Q124:AD124,$Q121:AD121,12),1),IF(AE121=1,AE125,AE125+AD122)),0)</f>
        <v>0</v>
      </c>
      <c r="AF122" s="62">
        <f>IF(AF121&gt;0,IF((SUMIFS($Q124:AE124,$Q121:AE121,12)+IF(AE121=12,0,AE122)+AF125)&gt;=$K118,$K118-FLOOR(SUMIFS($Q124:AE124,$Q121:AE121,12),1),IF(AF121=1,AF125,AF125+AE122)),0)</f>
        <v>0</v>
      </c>
      <c r="AG122" s="62">
        <f>IF(AG121&gt;0,IF((SUMIFS($Q124:AF124,$Q121:AF121,12)+IF(AF121=12,0,AF122)+AG125)&gt;=$K118,$K118-FLOOR(SUMIFS($Q124:AF124,$Q121:AF121,12),1),IF(AG121=1,AG125,AG125+AF122)),0)</f>
        <v>0</v>
      </c>
      <c r="AH122" s="62">
        <f>IF(AH121&gt;0,IF((SUMIFS($Q124:AG124,$Q121:AG121,12)+IF(AG121=12,0,AG122)+AH125)&gt;=$K118,$K118-FLOOR(SUMIFS($Q124:AG124,$Q121:AG121,12),1),IF(AH121=1,AH125,AH125+AG122)),0)</f>
        <v>0</v>
      </c>
      <c r="AI122" s="62">
        <f>IF(AI121&gt;0,IF((SUMIFS($Q124:AH124,$Q121:AH121,12)+IF(AH121=12,0,AH122)+AI125)&gt;=$K118,$K118-FLOOR(SUMIFS($Q124:AH124,$Q121:AH121,12),1),IF(AI121=1,AI125,AI125+AH122)),0)</f>
        <v>0</v>
      </c>
      <c r="AJ122" s="62">
        <f>IF(AJ121&gt;0,IF((SUMIFS($Q124:AI124,$Q121:AI121,12)+IF(AI121=12,0,AI122)+AJ125)&gt;=$K118,$K118-FLOOR(SUMIFS($Q124:AI124,$Q121:AI121,12),1),IF(AJ121=1,AJ125,AJ125+AI122)),0)</f>
        <v>0</v>
      </c>
      <c r="AK122" s="62">
        <f>IF(AK121&gt;0,IF((SUMIFS($Q124:AJ124,$Q121:AJ121,12)+IF(AJ121=12,0,AJ122)+AK125)&gt;=$K118,$K118-FLOOR(SUMIFS($Q124:AJ124,$Q121:AJ121,12),1),IF(AK121=1,AK125,AK125+AJ122)),0)</f>
        <v>0</v>
      </c>
      <c r="AL122" s="62">
        <f>IF(AL121&gt;0,IF((SUMIFS($Q124:AK124,$Q121:AK121,12)+IF(AK121=12,0,AK122)+AL125)&gt;=$K118,$K118-FLOOR(SUMIFS($Q124:AK124,$Q121:AK121,12),1),IF(AL121=1,AL125,AL125+AK122)),0)</f>
        <v>0</v>
      </c>
      <c r="AM122" s="62">
        <f>IF(AM121&gt;0,IF((SUMIFS($Q124:AL124,$Q121:AL121,12)+IF(AL121=12,0,AL122)+AM125)&gt;=$K118,$K118-FLOOR(SUMIFS($Q124:AL124,$Q121:AL121,12),1),IF(AM121=1,AM125,AM125+AL122)),0)</f>
        <v>0</v>
      </c>
      <c r="AN122" s="62">
        <f>IF(AN121&gt;0,IF((SUMIFS($Q124:AM124,$Q121:AM121,12)+IF(AM121=12,0,AM122)+AN125)&gt;=$K118,$K118-FLOOR(SUMIFS($Q124:AM124,$Q121:AM121,12),1),IF(AN121=1,AN125,AN125+AM122)),0)</f>
        <v>0</v>
      </c>
      <c r="AO122" s="62">
        <f>IF(AO121&gt;0,IF((SUMIFS($Q124:AN124,$Q121:AN121,12)+IF(AN121=12,0,AN122)+AO125)&gt;=$K118,$K118-FLOOR(SUMIFS($Q124:AN124,$Q121:AN121,12),1),IF(AO121=1,AO125,AO125+AN122)),0)</f>
        <v>0</v>
      </c>
      <c r="AP122" s="62">
        <f>IF(AP121&gt;0,IF((SUMIFS($Q124:AO124,$Q121:AO121,12)+IF(AO121=12,0,AO122)+AP125)&gt;=$K118,$K118-FLOOR(SUMIFS($Q124:AO124,$Q121:AO121,12),1),IF(AP121=1,AP125,AP125+AO122)),0)</f>
        <v>0</v>
      </c>
      <c r="AQ122" s="62">
        <f>IF(AQ121&gt;0,IF((SUMIFS($Q124:AP124,$Q121:AP121,12)+IF(AP121=12,0,AP122)+AQ125)&gt;=$K118,$K118-FLOOR(SUMIFS($Q124:AP124,$Q121:AP121,12),1),IF(AQ121=1,AQ125,AQ125+AP122)),0)</f>
        <v>0</v>
      </c>
      <c r="AR122" s="62">
        <f>IF(AR121&gt;0,IF((SUMIFS($Q124:AQ124,$Q121:AQ121,12)+IF(AQ121=12,0,AQ122)+AR125)&gt;=$K118,$K118-FLOOR(SUMIFS($Q124:AQ124,$Q121:AQ121,12),1),IF(AR121=1,AR125,AR125+AQ122)),0)</f>
        <v>0</v>
      </c>
      <c r="AS122" s="62">
        <f>IF(AS121&gt;0,IF((SUMIFS($Q124:AR124,$Q121:AR121,12)+IF(AR121=12,0,AR122)+AS125)&gt;=$K118,$K118-FLOOR(SUMIFS($Q124:AR124,$Q121:AR121,12),1),IF(AS121=1,AS125,AS125+AR122)),0)</f>
        <v>0</v>
      </c>
      <c r="AT122" s="62">
        <f>IF(AT121&gt;0,IF((SUMIFS($Q124:AS124,$Q121:AS121,12)+IF(AS121=12,0,AS122)+AT125)&gt;=$K118,$K118-FLOOR(SUMIFS($Q124:AS124,$Q121:AS121,12),1),IF(AT121=1,AT125,AT125+AS122)),0)</f>
        <v>0</v>
      </c>
      <c r="AU122" s="62">
        <f>IF(AU121&gt;0,IF((SUMIFS($Q124:AT124,$Q121:AT121,12)+IF(AT121=12,0,AT122)+AU125)&gt;=$K118,$K118-FLOOR(SUMIFS($Q124:AT124,$Q121:AT121,12),1),IF(AU121=1,AU125,AU125+AT122)),0)</f>
        <v>0</v>
      </c>
      <c r="AV122" s="62">
        <f>IF(AV121&gt;0,IF((SUMIFS($Q124:AU124,$Q121:AU121,12)+IF(AU121=12,0,AU122)+AV125)&gt;=$K118,$K118-FLOOR(SUMIFS($Q124:AU124,$Q121:AU121,12),1),IF(AV121=1,AV125,AV125+AU122)),0)</f>
        <v>0</v>
      </c>
      <c r="AW122" s="62">
        <f>IF(AW121&gt;0,IF((SUMIFS($Q124:AV124,$Q121:AV121,12)+IF(AV121=12,0,AV122)+AW125)&gt;=$K118,$K118-FLOOR(SUMIFS($Q124:AV124,$Q121:AV121,12),1),IF(AW121=1,AW125,AW125+AV122)),0)</f>
        <v>0</v>
      </c>
      <c r="AX122" s="62">
        <f>IF(AX121&gt;0,IF((SUMIFS($Q124:AW124,$Q121:AW121,12)+IF(AW121=12,0,AW122)+AX125)&gt;=$K118,$K118-FLOOR(SUMIFS($Q124:AW124,$Q121:AW121,12),1),IF(AX121=1,AX125,AX125+AW122)),0)</f>
        <v>0</v>
      </c>
      <c r="AY122" s="62">
        <f>IF(AY121&gt;0,IF((SUMIFS($Q124:AX124,$Q121:AX121,12)+IF(AX121=12,0,AX122)+AY125)&gt;=$K118,$K118-FLOOR(SUMIFS($Q124:AX124,$Q121:AX121,12),1),IF(AY121=1,AY125,AY125+AX122)),0)</f>
        <v>0</v>
      </c>
      <c r="AZ122" s="62">
        <f>IF(AZ121&gt;0,IF((SUMIFS($Q124:AY124,$Q121:AY121,12)+IF(AY121=12,0,AY122)+AZ125)&gt;=$K118,$K118-FLOOR(SUMIFS($Q124:AY124,$Q121:AY121,12),1),IF(AZ121=1,AZ125,AZ125+AY122)),0)</f>
        <v>0</v>
      </c>
      <c r="BA122" s="62">
        <f>IF(BA121&gt;0,IF((SUMIFS($Q124:AZ124,$Q121:AZ121,12)+IF(AZ121=12,0,AZ122)+BA125)&gt;=$K118,$K118-FLOOR(SUMIFS($Q124:AZ124,$Q121:AZ121,12),1),IF(BA121=1,BA125,BA125+AZ122)),0)</f>
        <v>0</v>
      </c>
      <c r="BB122" s="62">
        <f>IF(BB121&gt;0,IF((SUMIFS($Q124:BA124,$Q121:BA121,12)+IF(BA121=12,0,BA122)+BB125)&gt;=$K118,$K118-FLOOR(SUMIFS($Q124:BA124,$Q121:BA121,12),1),IF(BB121=1,BB125,BB125+BA122)),0)</f>
        <v>0</v>
      </c>
      <c r="BC122" s="62">
        <f>IF(BC121&gt;0,IF((SUMIFS($Q124:BB124,$Q121:BB121,12)+IF(BB121=12,0,BB122)+BC125)&gt;=$K118,$K118-FLOOR(SUMIFS($Q124:BB124,$Q121:BB121,12),1),IF(BC121=1,BC125,BC125+BB122)),0)</f>
        <v>0</v>
      </c>
      <c r="BD122" s="62">
        <f>IF(BD121&gt;0,IF((SUMIFS($Q124:BC124,$Q121:BC121,12)+IF(BC121=12,0,BC122)+BD125)&gt;=$K118,$K118-FLOOR(SUMIFS($Q124:BC124,$Q121:BC121,12),1),IF(BD121=1,BD125,BD125+BC122)),0)</f>
        <v>0</v>
      </c>
      <c r="BE122" s="62">
        <f>IF(BE121&gt;0,IF((SUMIFS($Q124:BD124,$Q121:BD121,12)+IF(BD121=12,0,BD122)+BE125)&gt;=$K118,$K118-FLOOR(SUMIFS($Q124:BD124,$Q121:BD121,12),1),IF(BE121=1,BE125,BE125+BD122)),0)</f>
        <v>0</v>
      </c>
      <c r="BF122" s="62">
        <f>IF(BF121&gt;0,IF((SUMIFS($Q124:BE124,$Q121:BE121,12)+IF(BE121=12,0,BE122)+BF125)&gt;=$K118,$K118-FLOOR(SUMIFS($Q124:BE124,$Q121:BE121,12),1),IF(BF121=1,BF125,BF125+BE122)),0)</f>
        <v>0</v>
      </c>
      <c r="BG122" s="62">
        <f>IF(BG121&gt;0,IF((SUMIFS($Q124:BF124,$Q121:BF121,12)+IF(BF121=12,0,BF122)+BG125)&gt;=$K118,$K118-FLOOR(SUMIFS($Q124:BF124,$Q121:BF121,12),1),IF(BG121=1,BG125,BG125+BF122)),0)</f>
        <v>0</v>
      </c>
      <c r="BH122" s="62">
        <f>IF(BH121&gt;0,IF((SUMIFS($Q124:BG124,$Q121:BG121,12)+IF(BG121=12,0,BG122)+BH125)&gt;=$K118,$K118-FLOOR(SUMIFS($Q124:BG124,$Q121:BG121,12),1),IF(BH121=1,BH125,BH125+BG122)),0)</f>
        <v>0</v>
      </c>
      <c r="BI122" s="62">
        <f>IF(BI121&gt;0,IF((SUMIFS($Q124:BH124,$Q121:BH121,12)+IF(BH121=12,0,BH122)+BI125)&gt;=$K118,$K118-FLOOR(SUMIFS($Q124:BH124,$Q121:BH121,12),1),IF(BI121=1,BI125,BI125+BH122)),0)</f>
        <v>0</v>
      </c>
      <c r="BJ122" s="62">
        <f>IF(BJ121&gt;0,IF((SUMIFS($Q124:BI124,$Q121:BI121,12)+IF(BI121=12,0,BI122)+BJ125)&gt;=$K118,$K118-FLOOR(SUMIFS($Q124:BI124,$Q121:BI121,12),1),IF(BJ121=1,BJ125,BJ125+BI122)),0)</f>
        <v>0</v>
      </c>
      <c r="BK122" s="62">
        <f>IF(BK121&gt;0,IF((SUMIFS($Q124:BJ124,$Q121:BJ121,12)+IF(BJ121=12,0,BJ122)+BK125)&gt;=$K118,$K118-FLOOR(SUMIFS($Q124:BJ124,$Q121:BJ121,12),1),IF(BK121=1,BK125,BK125+BJ122)),0)</f>
        <v>0</v>
      </c>
      <c r="BL122" s="62">
        <f>IF(BL121&gt;0,IF((SUMIFS($Q124:BK124,$Q121:BK121,12)+IF(BK121=12,0,BK122)+BL125)&gt;=$K118,$K118-FLOOR(SUMIFS($Q124:BK124,$Q121:BK121,12),1),IF(BL121=1,BL125,BL125+BK122)),0)</f>
        <v>0</v>
      </c>
      <c r="BM122" s="62">
        <f>IF(BM121&gt;0,IF((SUMIFS($Q124:BL124,$Q121:BL121,12)+IF(BL121=12,0,BL122)+BM125)&gt;=$K118,$K118-FLOOR(SUMIFS($Q124:BL124,$Q121:BL121,12),1),IF(BM121=1,BM125,BM125+BL122)),0)</f>
        <v>0</v>
      </c>
      <c r="BN122" s="62">
        <f>IF(BN121&gt;0,IF((SUMIFS($Q124:BM124,$Q121:BM121,12)+IF(BM121=12,0,BM122)+BN125)&gt;=$K118,$K118-FLOOR(SUMIFS($Q124:BM124,$Q121:BM121,12),1),IF(BN121=1,BN125,BN125+BM122)),0)</f>
        <v>0</v>
      </c>
      <c r="BO122" s="62">
        <f>IF(BO121&gt;0,IF((SUMIFS($Q124:BN124,$Q121:BN121,12)+IF(BN121=12,0,BN122)+BO125)&gt;=$K118,$K118-FLOOR(SUMIFS($Q124:BN124,$Q121:BN121,12),1),IF(BO121=1,BO125,BO125+BN122)),0)</f>
        <v>0</v>
      </c>
      <c r="BP122" s="62">
        <f>IF(BP121&gt;0,IF((SUMIFS($Q124:BO124,$Q121:BO121,12)+IF(BO121=12,0,BO122)+BP125)&gt;=$K118,$K118-FLOOR(SUMIFS($Q124:BO124,$Q121:BO121,12),1),IF(BP121=1,BP125,BP125+BO122)),0)</f>
        <v>0</v>
      </c>
      <c r="BQ122" s="62">
        <f>IF(BQ121&gt;0,IF((SUMIFS($Q124:BP124,$Q121:BP121,12)+IF(BP121=12,0,BP122)+BQ125)&gt;=$K118,$K118-FLOOR(SUMIFS($Q124:BP124,$Q121:BP121,12),1),IF(BQ121=1,BQ125,BQ125+BP122)),0)</f>
        <v>0</v>
      </c>
      <c r="BR122" s="62">
        <f>IF(BR121&gt;0,IF((SUMIFS($Q124:BQ124,$Q121:BQ121,12)+IF(BQ121=12,0,BQ122)+BR125)&gt;=$K118,$K118-FLOOR(SUMIFS($Q124:BQ124,$Q121:BQ121,12),1),IF(BR121=1,BR125,BR125+BQ122)),0)</f>
        <v>0</v>
      </c>
      <c r="BS122" s="62">
        <f>IF(BS121&gt;0,IF((SUMIFS($Q124:BR124,$Q121:BR121,12)+IF(BR121=12,0,BR122)+BS125)&gt;=$K118,$K118-FLOOR(SUMIFS($Q124:BR124,$Q121:BR121,12),1),IF(BS121=1,BS125,BS125+BR122)),0)</f>
        <v>0</v>
      </c>
      <c r="BT122" s="62">
        <f>IF(BT121&gt;0,IF((SUMIFS($Q124:BS124,$Q121:BS121,12)+IF(BS121=12,0,BS122)+BT125)&gt;=$K118,$K118-FLOOR(SUMIFS($Q124:BS124,$Q121:BS121,12),1),IF(BT121=1,BT125,BT125+BS122)),0)</f>
        <v>0</v>
      </c>
      <c r="BU122" s="62">
        <f>IF(BU121&gt;0,IF((SUMIFS($Q124:BT124,$Q121:BT121,12)+IF(BT121=12,0,BT122)+BU125)&gt;=$K118,$K118-FLOOR(SUMIFS($Q124:BT124,$Q121:BT121,12),1),IF(BU121=1,BU125,BU125+BT122)),0)</f>
        <v>0</v>
      </c>
      <c r="BV122" s="62">
        <f>IF(BV121&gt;0,IF((SUMIFS($Q124:BU124,$Q121:BU121,12)+IF(BU121=12,0,BU122)+BV125)&gt;=$K118,$K118-FLOOR(SUMIFS($Q124:BU124,$Q121:BU121,12),1),IF(BV121=1,BV125,BV125+BU122)),0)</f>
        <v>0</v>
      </c>
      <c r="BW122" s="62">
        <f>IF(BW121&gt;0,IF((SUMIFS($Q124:BV124,$Q121:BV121,12)+IF(BV121=12,0,BV122)+BW125)&gt;=$K118,$K118-FLOOR(SUMIFS($Q124:BV124,$Q121:BV121,12),1),IF(BW121=1,BW125,BW125+BV122)),0)</f>
        <v>0</v>
      </c>
      <c r="BX122" s="62">
        <f>IF(BX121&gt;0,IF((SUMIFS($Q124:BW124,$Q121:BW121,12)+IF(BW121=12,0,BW122)+BX125)&gt;=$K118,$K118-FLOOR(SUMIFS($Q124:BW124,$Q121:BW121,12),1),IF(BX121=1,BX125,BX125+BW122)),0)</f>
        <v>0</v>
      </c>
      <c r="BY122" s="298"/>
      <c r="BZ122" s="300"/>
      <c r="CA122" s="302"/>
      <c r="CB122" s="302"/>
    </row>
    <row r="123" spans="1:96" s="98" customFormat="1" ht="41.4" hidden="1" customHeight="1" x14ac:dyDescent="0.3">
      <c r="A123" s="97"/>
      <c r="B123" s="119"/>
      <c r="C123" s="73"/>
      <c r="D123" s="73"/>
      <c r="E123" s="73"/>
      <c r="F123" s="73"/>
      <c r="G123" s="73"/>
      <c r="H123" s="73"/>
      <c r="I123" s="73"/>
      <c r="J123" s="73"/>
      <c r="K123" s="73"/>
      <c r="L123" s="58"/>
      <c r="M123" s="7"/>
      <c r="N123" s="160"/>
      <c r="P123" s="59" t="s">
        <v>172</v>
      </c>
      <c r="Q123" s="61">
        <f>IF(Q118&gt;0,Q119,0)</f>
        <v>0</v>
      </c>
      <c r="R123" s="61">
        <f t="shared" ref="R123" si="2369">IF(R118&gt;0,IF(R121=1,R119,R119+Q123),Q123)</f>
        <v>0</v>
      </c>
      <c r="S123" s="61">
        <f t="shared" ref="S123" si="2370">IF(S118&gt;0,IF(S121=1,S119,S119+R123),R123)</f>
        <v>0</v>
      </c>
      <c r="T123" s="61">
        <f t="shared" ref="T123" si="2371">IF(T118&gt;0,IF(T121=1,T119,T119+S123),S123)</f>
        <v>0</v>
      </c>
      <c r="U123" s="61">
        <f t="shared" ref="U123" si="2372">IF(U118&gt;0,IF(U121=1,U119,U119+T123),T123)</f>
        <v>0</v>
      </c>
      <c r="V123" s="61">
        <f t="shared" ref="V123" si="2373">IF(V118&gt;0,IF(V121=1,V119,V119+U123),U123)</f>
        <v>0</v>
      </c>
      <c r="W123" s="61">
        <f t="shared" ref="W123" si="2374">IF(W118&gt;0,IF(W121=1,W119,W119+V123),V123)</f>
        <v>0</v>
      </c>
      <c r="X123" s="61">
        <f t="shared" ref="X123" si="2375">IF(X118&gt;0,IF(X121=1,X119,X119+W123),W123)</f>
        <v>0</v>
      </c>
      <c r="Y123" s="61">
        <f t="shared" ref="Y123" si="2376">IF(Y118&gt;0,IF(Y121=1,Y119,Y119+X123),X123)</f>
        <v>0</v>
      </c>
      <c r="Z123" s="61">
        <f t="shared" ref="Z123" si="2377">IF(Z118&gt;0,IF(Z121=1,Z119,Z119+Y123),Y123)</f>
        <v>0</v>
      </c>
      <c r="AA123" s="61">
        <f t="shared" ref="AA123" si="2378">IF(AA118&gt;0,IF(AA121=1,AA119,AA119+Z123),Z123)</f>
        <v>0</v>
      </c>
      <c r="AB123" s="61">
        <f t="shared" ref="AB123" si="2379">IF(AB118&gt;0,IF(AB121=1,AB119,AB119+AA123),AA123)</f>
        <v>0</v>
      </c>
      <c r="AC123" s="61">
        <f t="shared" ref="AC123" si="2380">IF(AC118&gt;0,IF(AC121=1,AC119,AC119+AB123),AB123)</f>
        <v>0</v>
      </c>
      <c r="AD123" s="61">
        <f t="shared" ref="AD123" si="2381">IF(AD118&gt;0,IF(AD121=1,AD119,AD119+AC123),AC123)</f>
        <v>0</v>
      </c>
      <c r="AE123" s="61">
        <f t="shared" ref="AE123" si="2382">IF(AE118&gt;0,IF(AE121=1,AE119,AE119+AD123),AD123)</f>
        <v>0</v>
      </c>
      <c r="AF123" s="61">
        <f t="shared" ref="AF123" si="2383">IF(AF118&gt;0,IF(AF121=1,AF119,AF119+AE123),AE123)</f>
        <v>0</v>
      </c>
      <c r="AG123" s="61">
        <f t="shared" ref="AG123" si="2384">IF(AG118&gt;0,IF(AG121=1,AG119,AG119+AF123),AF123)</f>
        <v>0</v>
      </c>
      <c r="AH123" s="61">
        <f t="shared" ref="AH123" si="2385">IF(AH118&gt;0,IF(AH121=1,AH119,AH119+AG123),AG123)</f>
        <v>0</v>
      </c>
      <c r="AI123" s="61">
        <f t="shared" ref="AI123" si="2386">IF(AI118&gt;0,IF(AI121=1,AI119,AI119+AH123),AH123)</f>
        <v>0</v>
      </c>
      <c r="AJ123" s="61">
        <f t="shared" ref="AJ123" si="2387">IF(AJ118&gt;0,IF(AJ121=1,AJ119,AJ119+AI123),AI123)</f>
        <v>0</v>
      </c>
      <c r="AK123" s="61">
        <f t="shared" ref="AK123" si="2388">IF(AK118&gt;0,IF(AK121=1,AK119,AK119+AJ123),AJ123)</f>
        <v>0</v>
      </c>
      <c r="AL123" s="61">
        <f t="shared" ref="AL123" si="2389">IF(AL118&gt;0,IF(AL121=1,AL119,AL119+AK123),AK123)</f>
        <v>0</v>
      </c>
      <c r="AM123" s="61">
        <f t="shared" ref="AM123" si="2390">IF(AM118&gt;0,IF(AM121=1,AM119,AM119+AL123),AL123)</f>
        <v>0</v>
      </c>
      <c r="AN123" s="61">
        <f t="shared" ref="AN123" si="2391">IF(AN118&gt;0,IF(AN121=1,AN119,AN119+AM123),AM123)</f>
        <v>0</v>
      </c>
      <c r="AO123" s="61">
        <f t="shared" ref="AO123" si="2392">IF(AO118&gt;0,IF(AO121=1,AO119,AO119+AN123),AN123)</f>
        <v>0</v>
      </c>
      <c r="AP123" s="61">
        <f t="shared" ref="AP123" si="2393">IF(AP118&gt;0,IF(AP121=1,AP119,AP119+AO123),AO123)</f>
        <v>0</v>
      </c>
      <c r="AQ123" s="61">
        <f t="shared" ref="AQ123" si="2394">IF(AQ118&gt;0,IF(AQ121=1,AQ119,AQ119+AP123),AP123)</f>
        <v>0</v>
      </c>
      <c r="AR123" s="61">
        <f t="shared" ref="AR123" si="2395">IF(AR118&gt;0,IF(AR121=1,AR119,AR119+AQ123),AQ123)</f>
        <v>0</v>
      </c>
      <c r="AS123" s="61">
        <f t="shared" ref="AS123" si="2396">IF(AS118&gt;0,IF(AS121=1,AS119,AS119+AR123),AR123)</f>
        <v>0</v>
      </c>
      <c r="AT123" s="61">
        <f t="shared" ref="AT123" si="2397">IF(AT118&gt;0,IF(AT121=1,AT119,AT119+AS123),AS123)</f>
        <v>0</v>
      </c>
      <c r="AU123" s="61">
        <f t="shared" ref="AU123" si="2398">IF(AU118&gt;0,IF(AU121=1,AU119,AU119+AT123),AT123)</f>
        <v>0</v>
      </c>
      <c r="AV123" s="61">
        <f t="shared" ref="AV123" si="2399">IF(AV118&gt;0,IF(AV121=1,AV119,AV119+AU123),AU123)</f>
        <v>0</v>
      </c>
      <c r="AW123" s="61">
        <f t="shared" ref="AW123" si="2400">IF(AW118&gt;0,IF(AW121=1,AW119,AW119+AV123),AV123)</f>
        <v>0</v>
      </c>
      <c r="AX123" s="61">
        <f t="shared" ref="AX123" si="2401">IF(AX118&gt;0,IF(AX121=1,AX119,AX119+AW123),AW123)</f>
        <v>0</v>
      </c>
      <c r="AY123" s="61">
        <f t="shared" ref="AY123" si="2402">IF(AY118&gt;0,IF(AY121=1,AY119,AY119+AX123),AX123)</f>
        <v>0</v>
      </c>
      <c r="AZ123" s="61">
        <f t="shared" ref="AZ123" si="2403">IF(AZ118&gt;0,IF(AZ121=1,AZ119,AZ119+AY123),AY123)</f>
        <v>0</v>
      </c>
      <c r="BA123" s="61">
        <f t="shared" ref="BA123" si="2404">IF(BA118&gt;0,IF(BA121=1,BA119,BA119+AZ123),AZ123)</f>
        <v>0</v>
      </c>
      <c r="BB123" s="61">
        <f t="shared" ref="BB123" si="2405">IF(BB118&gt;0,IF(BB121=1,BB119,BB119+BA123),BA123)</f>
        <v>0</v>
      </c>
      <c r="BC123" s="61">
        <f t="shared" ref="BC123" si="2406">IF(BC118&gt;0,IF(BC121=1,BC119,BC119+BB123),BB123)</f>
        <v>0</v>
      </c>
      <c r="BD123" s="61">
        <f t="shared" ref="BD123" si="2407">IF(BD118&gt;0,IF(BD121=1,BD119,BD119+BC123),BC123)</f>
        <v>0</v>
      </c>
      <c r="BE123" s="61">
        <f t="shared" ref="BE123" si="2408">IF(BE118&gt;0,IF(BE121=1,BE119,BE119+BD123),BD123)</f>
        <v>0</v>
      </c>
      <c r="BF123" s="61">
        <f t="shared" ref="BF123" si="2409">IF(BF118&gt;0,IF(BF121=1,BF119,BF119+BE123),BE123)</f>
        <v>0</v>
      </c>
      <c r="BG123" s="61">
        <f t="shared" ref="BG123" si="2410">IF(BG118&gt;0,IF(BG121=1,BG119,BG119+BF123),BF123)</f>
        <v>0</v>
      </c>
      <c r="BH123" s="61">
        <f t="shared" ref="BH123" si="2411">IF(BH118&gt;0,IF(BH121=1,BH119,BH119+BG123),BG123)</f>
        <v>0</v>
      </c>
      <c r="BI123" s="61">
        <f t="shared" ref="BI123" si="2412">IF(BI118&gt;0,IF(BI121=1,BI119,BI119+BH123),BH123)</f>
        <v>0</v>
      </c>
      <c r="BJ123" s="61">
        <f t="shared" ref="BJ123" si="2413">IF(BJ118&gt;0,IF(BJ121=1,BJ119,BJ119+BI123),BI123)</f>
        <v>0</v>
      </c>
      <c r="BK123" s="61">
        <f t="shared" ref="BK123" si="2414">IF(BK118&gt;0,IF(BK121=1,BK119,BK119+BJ123),BJ123)</f>
        <v>0</v>
      </c>
      <c r="BL123" s="61">
        <f t="shared" ref="BL123" si="2415">IF(BL118&gt;0,IF(BL121=1,BL119,BL119+BK123),BK123)</f>
        <v>0</v>
      </c>
      <c r="BM123" s="61">
        <f t="shared" ref="BM123" si="2416">IF(BM118&gt;0,IF(BM121=1,BM119,BM119+BL123),BL123)</f>
        <v>0</v>
      </c>
      <c r="BN123" s="61">
        <f t="shared" ref="BN123" si="2417">IF(BN118&gt;0,IF(BN121=1,BN119,BN119+BM123),BM123)</f>
        <v>0</v>
      </c>
      <c r="BO123" s="61">
        <f t="shared" ref="BO123" si="2418">IF(BO118&gt;0,IF(BO121=1,BO119,BO119+BN123),BN123)</f>
        <v>0</v>
      </c>
      <c r="BP123" s="61">
        <f t="shared" ref="BP123" si="2419">IF(BP118&gt;0,IF(BP121=1,BP119,BP119+BO123),BO123)</f>
        <v>0</v>
      </c>
      <c r="BQ123" s="61">
        <f t="shared" ref="BQ123" si="2420">IF(BQ118&gt;0,IF(BQ121=1,BQ119,BQ119+BP123),BP123)</f>
        <v>0</v>
      </c>
      <c r="BR123" s="61">
        <f t="shared" ref="BR123" si="2421">IF(BR118&gt;0,IF(BR121=1,BR119,BR119+BQ123),BQ123)</f>
        <v>0</v>
      </c>
      <c r="BS123" s="61">
        <f t="shared" ref="BS123" si="2422">IF(BS118&gt;0,IF(BS121=1,BS119,BS119+BR123),BR123)</f>
        <v>0</v>
      </c>
      <c r="BT123" s="61">
        <f t="shared" ref="BT123" si="2423">IF(BT118&gt;0,IF(BT121=1,BT119,BT119+BS123),BS123)</f>
        <v>0</v>
      </c>
      <c r="BU123" s="61">
        <f t="shared" ref="BU123" si="2424">IF(BU118&gt;0,IF(BU121=1,BU119,BU119+BT123),BT123)</f>
        <v>0</v>
      </c>
      <c r="BV123" s="61">
        <f t="shared" ref="BV123" si="2425">IF(BV118&gt;0,IF(BV121=1,BV119,BV119+BU123),BU123)</f>
        <v>0</v>
      </c>
      <c r="BW123" s="61">
        <f t="shared" ref="BW123" si="2426">IF(BW118&gt;0,IF(BW121=1,BW119,BW119+BV123),BV123)</f>
        <v>0</v>
      </c>
      <c r="BX123" s="61">
        <f t="shared" ref="BX123" si="2427">IF(BX118&gt;0,IF(BX121=1,BX119,BX119+BW123),BW123)</f>
        <v>0</v>
      </c>
      <c r="BY123" s="298"/>
      <c r="BZ123" s="300"/>
      <c r="CA123" s="302"/>
      <c r="CB123" s="302"/>
    </row>
    <row r="124" spans="1:96" s="98" customFormat="1" ht="41.4" hidden="1" customHeight="1" x14ac:dyDescent="0.3">
      <c r="A124" s="97"/>
      <c r="B124" s="119"/>
      <c r="C124" s="73"/>
      <c r="D124" s="73"/>
      <c r="E124" s="73"/>
      <c r="F124" s="73"/>
      <c r="G124" s="73"/>
      <c r="H124" s="73"/>
      <c r="I124" s="73"/>
      <c r="J124" s="73"/>
      <c r="K124" s="73"/>
      <c r="L124" s="58"/>
      <c r="M124" s="7"/>
      <c r="N124" s="160"/>
      <c r="P124" s="59" t="s">
        <v>173</v>
      </c>
      <c r="Q124" s="61">
        <f>Q126</f>
        <v>0</v>
      </c>
      <c r="R124" s="61">
        <f t="shared" ref="R124" si="2428">IF(R121=1,R126,R126+Q124)</f>
        <v>0</v>
      </c>
      <c r="S124" s="61">
        <f t="shared" ref="S124" si="2429">IF(S121=1,S126,S126+R124)</f>
        <v>0</v>
      </c>
      <c r="T124" s="61">
        <f t="shared" ref="T124" si="2430">IF(T121=1,T126,T126+S124)</f>
        <v>0</v>
      </c>
      <c r="U124" s="61">
        <f t="shared" ref="U124" si="2431">IF(U121=1,U126,U126+T124)</f>
        <v>0</v>
      </c>
      <c r="V124" s="61">
        <f t="shared" ref="V124" si="2432">IF(V121=1,V126,V126+U124)</f>
        <v>0</v>
      </c>
      <c r="W124" s="61">
        <f t="shared" ref="W124" si="2433">IF(W121=1,W126,W126+V124)</f>
        <v>0</v>
      </c>
      <c r="X124" s="61">
        <f t="shared" ref="X124" si="2434">IF(X121=1,X126,X126+W124)</f>
        <v>0</v>
      </c>
      <c r="Y124" s="61">
        <f t="shared" ref="Y124" si="2435">IF(Y121=1,Y126,Y126+X124)</f>
        <v>0</v>
      </c>
      <c r="Z124" s="61">
        <f t="shared" ref="Z124" si="2436">IF(Z121=1,Z126,Z126+Y124)</f>
        <v>0</v>
      </c>
      <c r="AA124" s="61">
        <f t="shared" ref="AA124" si="2437">IF(AA121=1,AA126,AA126+Z124)</f>
        <v>0</v>
      </c>
      <c r="AB124" s="61">
        <f t="shared" ref="AB124" si="2438">IF(AB121=1,AB126,AB126+AA124)</f>
        <v>0</v>
      </c>
      <c r="AC124" s="61">
        <f t="shared" ref="AC124" si="2439">IF(AC121=1,AC126,AC126+AB124)</f>
        <v>0</v>
      </c>
      <c r="AD124" s="61">
        <f t="shared" ref="AD124" si="2440">IF(AD121=1,AD126,AD126+AC124)</f>
        <v>0</v>
      </c>
      <c r="AE124" s="61">
        <f t="shared" ref="AE124" si="2441">IF(AE121=1,AE126,AE126+AD124)</f>
        <v>0</v>
      </c>
      <c r="AF124" s="61">
        <f t="shared" ref="AF124" si="2442">IF(AF121=1,AF126,AF126+AE124)</f>
        <v>0</v>
      </c>
      <c r="AG124" s="61">
        <f t="shared" ref="AG124" si="2443">IF(AG121=1,AG126,AG126+AF124)</f>
        <v>0</v>
      </c>
      <c r="AH124" s="61">
        <f t="shared" ref="AH124" si="2444">IF(AH121=1,AH126,AH126+AG124)</f>
        <v>0</v>
      </c>
      <c r="AI124" s="61">
        <f t="shared" ref="AI124" si="2445">IF(AI121=1,AI126,AI126+AH124)</f>
        <v>0</v>
      </c>
      <c r="AJ124" s="61">
        <f t="shared" ref="AJ124" si="2446">IF(AJ121=1,AJ126,AJ126+AI124)</f>
        <v>0</v>
      </c>
      <c r="AK124" s="61">
        <f t="shared" ref="AK124" si="2447">IF(AK121=1,AK126,AK126+AJ124)</f>
        <v>0</v>
      </c>
      <c r="AL124" s="61">
        <f t="shared" ref="AL124" si="2448">IF(AL121=1,AL126,AL126+AK124)</f>
        <v>0</v>
      </c>
      <c r="AM124" s="61">
        <f t="shared" ref="AM124" si="2449">IF(AM121=1,AM126,AM126+AL124)</f>
        <v>0</v>
      </c>
      <c r="AN124" s="61">
        <f t="shared" ref="AN124" si="2450">IF(AN121=1,AN126,AN126+AM124)</f>
        <v>0</v>
      </c>
      <c r="AO124" s="61">
        <f t="shared" ref="AO124" si="2451">IF(AO121=1,AO126,AO126+AN124)</f>
        <v>0</v>
      </c>
      <c r="AP124" s="61">
        <f t="shared" ref="AP124" si="2452">IF(AP121=1,AP126,AP126+AO124)</f>
        <v>0</v>
      </c>
      <c r="AQ124" s="61">
        <f t="shared" ref="AQ124" si="2453">IF(AQ121=1,AQ126,AQ126+AP124)</f>
        <v>0</v>
      </c>
      <c r="AR124" s="61">
        <f t="shared" ref="AR124" si="2454">IF(AR121=1,AR126,AR126+AQ124)</f>
        <v>0</v>
      </c>
      <c r="AS124" s="61">
        <f t="shared" ref="AS124" si="2455">IF(AS121=1,AS126,AS126+AR124)</f>
        <v>0</v>
      </c>
      <c r="AT124" s="61">
        <f t="shared" ref="AT124" si="2456">IF(AT121=1,AT126,AT126+AS124)</f>
        <v>0</v>
      </c>
      <c r="AU124" s="61">
        <f t="shared" ref="AU124" si="2457">IF(AU121=1,AU126,AU126+AT124)</f>
        <v>0</v>
      </c>
      <c r="AV124" s="61">
        <f t="shared" ref="AV124" si="2458">IF(AV121=1,AV126,AV126+AU124)</f>
        <v>0</v>
      </c>
      <c r="AW124" s="61">
        <f t="shared" ref="AW124" si="2459">IF(AW121=1,AW126,AW126+AV124)</f>
        <v>0</v>
      </c>
      <c r="AX124" s="61">
        <f t="shared" ref="AX124" si="2460">IF(AX121=1,AX126,AX126+AW124)</f>
        <v>0</v>
      </c>
      <c r="AY124" s="61">
        <f t="shared" ref="AY124" si="2461">IF(AY121=1,AY126,AY126+AX124)</f>
        <v>0</v>
      </c>
      <c r="AZ124" s="61">
        <f t="shared" ref="AZ124" si="2462">IF(AZ121=1,AZ126,AZ126+AY124)</f>
        <v>0</v>
      </c>
      <c r="BA124" s="61">
        <f t="shared" ref="BA124" si="2463">IF(BA121=1,BA126,BA126+AZ124)</f>
        <v>0</v>
      </c>
      <c r="BB124" s="61">
        <f t="shared" ref="BB124" si="2464">IF(BB121=1,BB126,BB126+BA124)</f>
        <v>0</v>
      </c>
      <c r="BC124" s="61">
        <f t="shared" ref="BC124" si="2465">IF(BC121=1,BC126,BC126+BB124)</f>
        <v>0</v>
      </c>
      <c r="BD124" s="61">
        <f t="shared" ref="BD124" si="2466">IF(BD121=1,BD126,BD126+BC124)</f>
        <v>0</v>
      </c>
      <c r="BE124" s="61">
        <f t="shared" ref="BE124" si="2467">IF(BE121=1,BE126,BE126+BD124)</f>
        <v>0</v>
      </c>
      <c r="BF124" s="61">
        <f t="shared" ref="BF124" si="2468">IF(BF121=1,BF126,BF126+BE124)</f>
        <v>0</v>
      </c>
      <c r="BG124" s="61">
        <f t="shared" ref="BG124" si="2469">IF(BG121=1,BG126,BG126+BF124)</f>
        <v>0</v>
      </c>
      <c r="BH124" s="61">
        <f t="shared" ref="BH124" si="2470">IF(BH121=1,BH126,BH126+BG124)</f>
        <v>0</v>
      </c>
      <c r="BI124" s="61">
        <f t="shared" ref="BI124" si="2471">IF(BI121=1,BI126,BI126+BH124)</f>
        <v>0</v>
      </c>
      <c r="BJ124" s="61">
        <f t="shared" ref="BJ124" si="2472">IF(BJ121=1,BJ126,BJ126+BI124)</f>
        <v>0</v>
      </c>
      <c r="BK124" s="61">
        <f t="shared" ref="BK124" si="2473">IF(BK121=1,BK126,BK126+BJ124)</f>
        <v>0</v>
      </c>
      <c r="BL124" s="61">
        <f t="shared" ref="BL124" si="2474">IF(BL121=1,BL126,BL126+BK124)</f>
        <v>0</v>
      </c>
      <c r="BM124" s="61">
        <f t="shared" ref="BM124" si="2475">IF(BM121=1,BM126,BM126+BL124)</f>
        <v>0</v>
      </c>
      <c r="BN124" s="61">
        <f t="shared" ref="BN124" si="2476">IF(BN121=1,BN126,BN126+BM124)</f>
        <v>0</v>
      </c>
      <c r="BO124" s="61">
        <f t="shared" ref="BO124" si="2477">IF(BO121=1,BO126,BO126+BN124)</f>
        <v>0</v>
      </c>
      <c r="BP124" s="61">
        <f t="shared" ref="BP124" si="2478">IF(BP121=1,BP126,BP126+BO124)</f>
        <v>0</v>
      </c>
      <c r="BQ124" s="61">
        <f t="shared" ref="BQ124" si="2479">IF(BQ121=1,BQ126,BQ126+BP124)</f>
        <v>0</v>
      </c>
      <c r="BR124" s="61">
        <f t="shared" ref="BR124" si="2480">IF(BR121=1,BR126,BR126+BQ124)</f>
        <v>0</v>
      </c>
      <c r="BS124" s="61">
        <f t="shared" ref="BS124" si="2481">IF(BS121=1,BS126,BS126+BR124)</f>
        <v>0</v>
      </c>
      <c r="BT124" s="61">
        <f t="shared" ref="BT124" si="2482">IF(BT121=1,BT126,BT126+BS124)</f>
        <v>0</v>
      </c>
      <c r="BU124" s="61">
        <f t="shared" ref="BU124" si="2483">IF(BU121=1,BU126,BU126+BT124)</f>
        <v>0</v>
      </c>
      <c r="BV124" s="61">
        <f t="shared" ref="BV124" si="2484">IF(BV121=1,BV126,BV126+BU124)</f>
        <v>0</v>
      </c>
      <c r="BW124" s="61">
        <f t="shared" ref="BW124" si="2485">IF(BW121=1,BW126,BW126+BV124)</f>
        <v>0</v>
      </c>
      <c r="BX124" s="61">
        <f t="shared" ref="BX124" si="2486">IF(BX121=1,BX126,BX126+BW124)</f>
        <v>0</v>
      </c>
      <c r="BY124" s="298"/>
      <c r="BZ124" s="300"/>
      <c r="CA124" s="302"/>
      <c r="CB124" s="302"/>
    </row>
    <row r="125" spans="1:96" s="98" customFormat="1" ht="28.95" customHeight="1" x14ac:dyDescent="0.3">
      <c r="A125" s="97"/>
      <c r="B125" s="119"/>
      <c r="C125" s="73"/>
      <c r="D125" s="73"/>
      <c r="E125" s="73"/>
      <c r="F125" s="73"/>
      <c r="G125" s="73"/>
      <c r="H125" s="73"/>
      <c r="I125" s="73"/>
      <c r="J125" s="73"/>
      <c r="K125" s="73"/>
      <c r="L125" s="58"/>
      <c r="M125" s="7"/>
      <c r="N125" s="160"/>
      <c r="P125" s="57" t="s">
        <v>171</v>
      </c>
      <c r="Q125" s="62">
        <f t="shared" ref="Q125:BX125" si="2487">1720/12*Q118</f>
        <v>0</v>
      </c>
      <c r="R125" s="62">
        <f t="shared" si="2487"/>
        <v>0</v>
      </c>
      <c r="S125" s="62">
        <f t="shared" si="2487"/>
        <v>0</v>
      </c>
      <c r="T125" s="62">
        <f t="shared" si="2487"/>
        <v>0</v>
      </c>
      <c r="U125" s="62">
        <f t="shared" si="2487"/>
        <v>0</v>
      </c>
      <c r="V125" s="62">
        <f t="shared" si="2487"/>
        <v>0</v>
      </c>
      <c r="W125" s="62">
        <f t="shared" si="2487"/>
        <v>0</v>
      </c>
      <c r="X125" s="62">
        <f t="shared" si="2487"/>
        <v>0</v>
      </c>
      <c r="Y125" s="62">
        <f t="shared" si="2487"/>
        <v>0</v>
      </c>
      <c r="Z125" s="62">
        <f t="shared" si="2487"/>
        <v>0</v>
      </c>
      <c r="AA125" s="62">
        <f t="shared" si="2487"/>
        <v>0</v>
      </c>
      <c r="AB125" s="62">
        <f t="shared" si="2487"/>
        <v>0</v>
      </c>
      <c r="AC125" s="62">
        <f t="shared" si="2487"/>
        <v>0</v>
      </c>
      <c r="AD125" s="62">
        <f t="shared" si="2487"/>
        <v>0</v>
      </c>
      <c r="AE125" s="62">
        <f t="shared" si="2487"/>
        <v>0</v>
      </c>
      <c r="AF125" s="62">
        <f t="shared" si="2487"/>
        <v>0</v>
      </c>
      <c r="AG125" s="62">
        <f t="shared" si="2487"/>
        <v>0</v>
      </c>
      <c r="AH125" s="62">
        <f t="shared" si="2487"/>
        <v>0</v>
      </c>
      <c r="AI125" s="62">
        <f t="shared" si="2487"/>
        <v>0</v>
      </c>
      <c r="AJ125" s="62">
        <f t="shared" si="2487"/>
        <v>0</v>
      </c>
      <c r="AK125" s="62">
        <f t="shared" si="2487"/>
        <v>0</v>
      </c>
      <c r="AL125" s="62">
        <f t="shared" si="2487"/>
        <v>0</v>
      </c>
      <c r="AM125" s="62">
        <f t="shared" si="2487"/>
        <v>0</v>
      </c>
      <c r="AN125" s="62">
        <f t="shared" si="2487"/>
        <v>0</v>
      </c>
      <c r="AO125" s="62">
        <f t="shared" si="2487"/>
        <v>0</v>
      </c>
      <c r="AP125" s="62">
        <f t="shared" si="2487"/>
        <v>0</v>
      </c>
      <c r="AQ125" s="62">
        <f t="shared" si="2487"/>
        <v>0</v>
      </c>
      <c r="AR125" s="62">
        <f t="shared" si="2487"/>
        <v>0</v>
      </c>
      <c r="AS125" s="62">
        <f t="shared" si="2487"/>
        <v>0</v>
      </c>
      <c r="AT125" s="62">
        <f t="shared" si="2487"/>
        <v>0</v>
      </c>
      <c r="AU125" s="62">
        <f t="shared" si="2487"/>
        <v>0</v>
      </c>
      <c r="AV125" s="62">
        <f t="shared" si="2487"/>
        <v>0</v>
      </c>
      <c r="AW125" s="62">
        <f t="shared" si="2487"/>
        <v>0</v>
      </c>
      <c r="AX125" s="62">
        <f t="shared" si="2487"/>
        <v>0</v>
      </c>
      <c r="AY125" s="62">
        <f t="shared" si="2487"/>
        <v>0</v>
      </c>
      <c r="AZ125" s="62">
        <f t="shared" si="2487"/>
        <v>0</v>
      </c>
      <c r="BA125" s="62">
        <f t="shared" si="2487"/>
        <v>0</v>
      </c>
      <c r="BB125" s="62">
        <f t="shared" si="2487"/>
        <v>0</v>
      </c>
      <c r="BC125" s="62">
        <f t="shared" si="2487"/>
        <v>0</v>
      </c>
      <c r="BD125" s="62">
        <f t="shared" si="2487"/>
        <v>0</v>
      </c>
      <c r="BE125" s="62">
        <f t="shared" si="2487"/>
        <v>0</v>
      </c>
      <c r="BF125" s="62">
        <f t="shared" si="2487"/>
        <v>0</v>
      </c>
      <c r="BG125" s="62">
        <f t="shared" si="2487"/>
        <v>0</v>
      </c>
      <c r="BH125" s="62">
        <f t="shared" si="2487"/>
        <v>0</v>
      </c>
      <c r="BI125" s="62">
        <f t="shared" si="2487"/>
        <v>0</v>
      </c>
      <c r="BJ125" s="62">
        <f t="shared" si="2487"/>
        <v>0</v>
      </c>
      <c r="BK125" s="62">
        <f t="shared" si="2487"/>
        <v>0</v>
      </c>
      <c r="BL125" s="62">
        <f t="shared" si="2487"/>
        <v>0</v>
      </c>
      <c r="BM125" s="62">
        <f t="shared" si="2487"/>
        <v>0</v>
      </c>
      <c r="BN125" s="62">
        <f t="shared" si="2487"/>
        <v>0</v>
      </c>
      <c r="BO125" s="62">
        <f t="shared" si="2487"/>
        <v>0</v>
      </c>
      <c r="BP125" s="62">
        <f t="shared" si="2487"/>
        <v>0</v>
      </c>
      <c r="BQ125" s="62">
        <f t="shared" si="2487"/>
        <v>0</v>
      </c>
      <c r="BR125" s="62">
        <f t="shared" si="2487"/>
        <v>0</v>
      </c>
      <c r="BS125" s="62">
        <f t="shared" si="2487"/>
        <v>0</v>
      </c>
      <c r="BT125" s="62">
        <f t="shared" si="2487"/>
        <v>0</v>
      </c>
      <c r="BU125" s="62">
        <f t="shared" si="2487"/>
        <v>0</v>
      </c>
      <c r="BV125" s="62">
        <f t="shared" si="2487"/>
        <v>0</v>
      </c>
      <c r="BW125" s="62">
        <f t="shared" si="2487"/>
        <v>0</v>
      </c>
      <c r="BX125" s="62">
        <f t="shared" si="2487"/>
        <v>0</v>
      </c>
      <c r="BY125" s="298"/>
      <c r="BZ125" s="300"/>
      <c r="CA125" s="302"/>
      <c r="CB125" s="302"/>
    </row>
    <row r="126" spans="1:96" s="98" customFormat="1" ht="28.8" x14ac:dyDescent="0.3">
      <c r="A126" s="97"/>
      <c r="B126" s="119"/>
      <c r="C126" s="73"/>
      <c r="D126" s="73"/>
      <c r="E126" s="73"/>
      <c r="F126" s="73"/>
      <c r="G126" s="73"/>
      <c r="H126" s="73"/>
      <c r="I126" s="73"/>
      <c r="J126" s="73"/>
      <c r="K126" s="73"/>
      <c r="L126" s="58"/>
      <c r="M126" s="7"/>
      <c r="N126" s="160"/>
      <c r="P126" s="57" t="s">
        <v>155</v>
      </c>
      <c r="Q126" s="62">
        <f>FLOOR(IF(OR(Q121=0,Q121=1),IF(Q119&gt;=Q125,Q125,Q119)+0.00000001,IF(Q123&gt;=Q122,Q122,Q123))+0.00000001,1)</f>
        <v>0</v>
      </c>
      <c r="R126" s="62">
        <f t="shared" ref="R126" si="2488">FLOOR(IF(OR(R121=0,R121=1),IF(R125&gt;R122,R122,IF(R119&gt;=R125,R125,R119)+0.00000001),IF(R123&gt;=R122,R122-Q124,R123-Q124)+0.00000001),1)</f>
        <v>0</v>
      </c>
      <c r="S126" s="62">
        <f t="shared" ref="S126" si="2489">FLOOR(IF(OR(S121=0,S121=1),IF(S125&gt;S122,S122,IF(S119&gt;=S125,S125,S119)+0.00000001),IF(S123&gt;=S122,S122-R124,S123-R124)+0.00000001),1)</f>
        <v>0</v>
      </c>
      <c r="T126" s="62">
        <f t="shared" ref="T126" si="2490">FLOOR(IF(OR(T121=0,T121=1),IF(T125&gt;T122,T122,IF(T119&gt;=T125,T125,T119)+0.00000001),IF(T123&gt;=T122,T122-S124,T123-S124)+0.00000001),1)</f>
        <v>0</v>
      </c>
      <c r="U126" s="62">
        <f t="shared" ref="U126" si="2491">FLOOR(IF(OR(U121=0,U121=1),IF(U125&gt;U122,U122,IF(U119&gt;=U125,U125,U119)+0.00000001),IF(U123&gt;=U122,U122-T124,U123-T124)+0.00000001),1)</f>
        <v>0</v>
      </c>
      <c r="V126" s="62">
        <f t="shared" ref="V126" si="2492">FLOOR(IF(OR(V121=0,V121=1),IF(V125&gt;V122,V122,IF(V119&gt;=V125,V125,V119)+0.00000001),IF(V123&gt;=V122,V122-U124,V123-U124)+0.00000001),1)</f>
        <v>0</v>
      </c>
      <c r="W126" s="62">
        <f t="shared" ref="W126" si="2493">FLOOR(IF(OR(W121=0,W121=1),IF(W125&gt;W122,W122,IF(W119&gt;=W125,W125,W119)+0.00000001),IF(W123&gt;=W122,W122-V124,W123-V124)+0.00000001),1)</f>
        <v>0</v>
      </c>
      <c r="X126" s="62">
        <f t="shared" ref="X126" si="2494">FLOOR(IF(OR(X121=0,X121=1),IF(X125&gt;X122,X122,IF(X119&gt;=X125,X125,X119)+0.00000001),IF(X123&gt;=X122,X122-W124,X123-W124)+0.00000001),1)</f>
        <v>0</v>
      </c>
      <c r="Y126" s="62">
        <f t="shared" ref="Y126" si="2495">FLOOR(IF(OR(Y121=0,Y121=1),IF(Y125&gt;Y122,Y122,IF(Y119&gt;=Y125,Y125,Y119)+0.00000001),IF(Y123&gt;=Y122,Y122-X124,Y123-X124)+0.00000001),1)</f>
        <v>0</v>
      </c>
      <c r="Z126" s="62">
        <f t="shared" ref="Z126" si="2496">FLOOR(IF(OR(Z121=0,Z121=1),IF(Z125&gt;Z122,Z122,IF(Z119&gt;=Z125,Z125,Z119)+0.00000001),IF(Z123&gt;=Z122,Z122-Y124,Z123-Y124)+0.00000001),1)</f>
        <v>0</v>
      </c>
      <c r="AA126" s="62">
        <f t="shared" ref="AA126" si="2497">FLOOR(IF(OR(AA121=0,AA121=1),IF(AA125&gt;AA122,AA122,IF(AA119&gt;=AA125,AA125,AA119)+0.00000001),IF(AA123&gt;=AA122,AA122-Z124,AA123-Z124)+0.00000001),1)</f>
        <v>0</v>
      </c>
      <c r="AB126" s="62">
        <f t="shared" ref="AB126" si="2498">FLOOR(IF(OR(AB121=0,AB121=1),IF(AB125&gt;AB122,AB122,IF(AB119&gt;=AB125,AB125,AB119)+0.00000001),IF(AB123&gt;=AB122,AB122-AA124,AB123-AA124)+0.00000001),1)</f>
        <v>0</v>
      </c>
      <c r="AC126" s="62">
        <f t="shared" ref="AC126" si="2499">FLOOR(IF(OR(AC121=0,AC121=1),IF(AC125&gt;AC122,AC122,IF(AC119&gt;=AC125,AC125,AC119)+0.00000001),IF(AC123&gt;=AC122,AC122-AB124,AC123-AB124)+0.00000001),1)</f>
        <v>0</v>
      </c>
      <c r="AD126" s="62">
        <f t="shared" ref="AD126" si="2500">FLOOR(IF(OR(AD121=0,AD121=1),IF(AD125&gt;AD122,AD122,IF(AD119&gt;=AD125,AD125,AD119)+0.00000001),IF(AD123&gt;=AD122,AD122-AC124,AD123-AC124)+0.00000001),1)</f>
        <v>0</v>
      </c>
      <c r="AE126" s="62">
        <f t="shared" ref="AE126" si="2501">FLOOR(IF(OR(AE121=0,AE121=1),IF(AE125&gt;AE122,AE122,IF(AE119&gt;=AE125,AE125,AE119)+0.00000001),IF(AE123&gt;=AE122,AE122-AD124,AE123-AD124)+0.00000001),1)</f>
        <v>0</v>
      </c>
      <c r="AF126" s="62">
        <f t="shared" ref="AF126" si="2502">FLOOR(IF(OR(AF121=0,AF121=1),IF(AF125&gt;AF122,AF122,IF(AF119&gt;=AF125,AF125,AF119)+0.00000001),IF(AF123&gt;=AF122,AF122-AE124,AF123-AE124)+0.00000001),1)</f>
        <v>0</v>
      </c>
      <c r="AG126" s="62">
        <f t="shared" ref="AG126" si="2503">FLOOR(IF(OR(AG121=0,AG121=1),IF(AG125&gt;AG122,AG122,IF(AG119&gt;=AG125,AG125,AG119)+0.00000001),IF(AG123&gt;=AG122,AG122-AF124,AG123-AF124)+0.00000001),1)</f>
        <v>0</v>
      </c>
      <c r="AH126" s="62">
        <f t="shared" ref="AH126" si="2504">FLOOR(IF(OR(AH121=0,AH121=1),IF(AH125&gt;AH122,AH122,IF(AH119&gt;=AH125,AH125,AH119)+0.00000001),IF(AH123&gt;=AH122,AH122-AG124,AH123-AG124)+0.00000001),1)</f>
        <v>0</v>
      </c>
      <c r="AI126" s="62">
        <f t="shared" ref="AI126" si="2505">FLOOR(IF(OR(AI121=0,AI121=1),IF(AI125&gt;AI122,AI122,IF(AI119&gt;=AI125,AI125,AI119)+0.00000001),IF(AI123&gt;=AI122,AI122-AH124,AI123-AH124)+0.00000001),1)</f>
        <v>0</v>
      </c>
      <c r="AJ126" s="62">
        <f t="shared" ref="AJ126" si="2506">FLOOR(IF(OR(AJ121=0,AJ121=1),IF(AJ125&gt;AJ122,AJ122,IF(AJ119&gt;=AJ125,AJ125,AJ119)+0.00000001),IF(AJ123&gt;=AJ122,AJ122-AI124,AJ123-AI124)+0.00000001),1)</f>
        <v>0</v>
      </c>
      <c r="AK126" s="62">
        <f t="shared" ref="AK126" si="2507">FLOOR(IF(OR(AK121=0,AK121=1),IF(AK125&gt;AK122,AK122,IF(AK119&gt;=AK125,AK125,AK119)+0.00000001),IF(AK123&gt;=AK122,AK122-AJ124,AK123-AJ124)+0.00000001),1)</f>
        <v>0</v>
      </c>
      <c r="AL126" s="62">
        <f t="shared" ref="AL126" si="2508">FLOOR(IF(OR(AL121=0,AL121=1),IF(AL125&gt;AL122,AL122,IF(AL119&gt;=AL125,AL125,AL119)+0.00000001),IF(AL123&gt;=AL122,AL122-AK124,AL123-AK124)+0.00000001),1)</f>
        <v>0</v>
      </c>
      <c r="AM126" s="62">
        <f t="shared" ref="AM126" si="2509">FLOOR(IF(OR(AM121=0,AM121=1),IF(AM125&gt;AM122,AM122,IF(AM119&gt;=AM125,AM125,AM119)+0.00000001),IF(AM123&gt;=AM122,AM122-AL124,AM123-AL124)+0.00000001),1)</f>
        <v>0</v>
      </c>
      <c r="AN126" s="62">
        <f t="shared" ref="AN126" si="2510">FLOOR(IF(OR(AN121=0,AN121=1),IF(AN125&gt;AN122,AN122,IF(AN119&gt;=AN125,AN125,AN119)+0.00000001),IF(AN123&gt;=AN122,AN122-AM124,AN123-AM124)+0.00000001),1)</f>
        <v>0</v>
      </c>
      <c r="AO126" s="62">
        <f t="shared" ref="AO126" si="2511">FLOOR(IF(OR(AO121=0,AO121=1),IF(AO125&gt;AO122,AO122,IF(AO119&gt;=AO125,AO125,AO119)+0.00000001),IF(AO123&gt;=AO122,AO122-AN124,AO123-AN124)+0.00000001),1)</f>
        <v>0</v>
      </c>
      <c r="AP126" s="62">
        <f t="shared" ref="AP126" si="2512">FLOOR(IF(OR(AP121=0,AP121=1),IF(AP125&gt;AP122,AP122,IF(AP119&gt;=AP125,AP125,AP119)+0.00000001),IF(AP123&gt;=AP122,AP122-AO124,AP123-AO124)+0.00000001),1)</f>
        <v>0</v>
      </c>
      <c r="AQ126" s="62">
        <f t="shared" ref="AQ126" si="2513">FLOOR(IF(OR(AQ121=0,AQ121=1),IF(AQ125&gt;AQ122,AQ122,IF(AQ119&gt;=AQ125,AQ125,AQ119)+0.00000001),IF(AQ123&gt;=AQ122,AQ122-AP124,AQ123-AP124)+0.00000001),1)</f>
        <v>0</v>
      </c>
      <c r="AR126" s="62">
        <f t="shared" ref="AR126" si="2514">FLOOR(IF(OR(AR121=0,AR121=1),IF(AR125&gt;AR122,AR122,IF(AR119&gt;=AR125,AR125,AR119)+0.00000001),IF(AR123&gt;=AR122,AR122-AQ124,AR123-AQ124)+0.00000001),1)</f>
        <v>0</v>
      </c>
      <c r="AS126" s="62">
        <f t="shared" ref="AS126" si="2515">FLOOR(IF(OR(AS121=0,AS121=1),IF(AS125&gt;AS122,AS122,IF(AS119&gt;=AS125,AS125,AS119)+0.00000001),IF(AS123&gt;=AS122,AS122-AR124,AS123-AR124)+0.00000001),1)</f>
        <v>0</v>
      </c>
      <c r="AT126" s="62">
        <f t="shared" ref="AT126" si="2516">FLOOR(IF(OR(AT121=0,AT121=1),IF(AT125&gt;AT122,AT122,IF(AT119&gt;=AT125,AT125,AT119)+0.00000001),IF(AT123&gt;=AT122,AT122-AS124,AT123-AS124)+0.00000001),1)</f>
        <v>0</v>
      </c>
      <c r="AU126" s="62">
        <f t="shared" ref="AU126" si="2517">FLOOR(IF(OR(AU121=0,AU121=1),IF(AU125&gt;AU122,AU122,IF(AU119&gt;=AU125,AU125,AU119)+0.00000001),IF(AU123&gt;=AU122,AU122-AT124,AU123-AT124)+0.00000001),1)</f>
        <v>0</v>
      </c>
      <c r="AV126" s="62">
        <f t="shared" ref="AV126" si="2518">FLOOR(IF(OR(AV121=0,AV121=1),IF(AV125&gt;AV122,AV122,IF(AV119&gt;=AV125,AV125,AV119)+0.00000001),IF(AV123&gt;=AV122,AV122-AU124,AV123-AU124)+0.00000001),1)</f>
        <v>0</v>
      </c>
      <c r="AW126" s="62">
        <f t="shared" ref="AW126" si="2519">FLOOR(IF(OR(AW121=0,AW121=1),IF(AW125&gt;AW122,AW122,IF(AW119&gt;=AW125,AW125,AW119)+0.00000001),IF(AW123&gt;=AW122,AW122-AV124,AW123-AV124)+0.00000001),1)</f>
        <v>0</v>
      </c>
      <c r="AX126" s="62">
        <f t="shared" ref="AX126" si="2520">FLOOR(IF(OR(AX121=0,AX121=1),IF(AX125&gt;AX122,AX122,IF(AX119&gt;=AX125,AX125,AX119)+0.00000001),IF(AX123&gt;=AX122,AX122-AW124,AX123-AW124)+0.00000001),1)</f>
        <v>0</v>
      </c>
      <c r="AY126" s="62">
        <f t="shared" ref="AY126" si="2521">FLOOR(IF(OR(AY121=0,AY121=1),IF(AY125&gt;AY122,AY122,IF(AY119&gt;=AY125,AY125,AY119)+0.00000001),IF(AY123&gt;=AY122,AY122-AX124,AY123-AX124)+0.00000001),1)</f>
        <v>0</v>
      </c>
      <c r="AZ126" s="62">
        <f t="shared" ref="AZ126" si="2522">FLOOR(IF(OR(AZ121=0,AZ121=1),IF(AZ125&gt;AZ122,AZ122,IF(AZ119&gt;=AZ125,AZ125,AZ119)+0.00000001),IF(AZ123&gt;=AZ122,AZ122-AY124,AZ123-AY124)+0.00000001),1)</f>
        <v>0</v>
      </c>
      <c r="BA126" s="62">
        <f t="shared" ref="BA126" si="2523">FLOOR(IF(OR(BA121=0,BA121=1),IF(BA125&gt;BA122,BA122,IF(BA119&gt;=BA125,BA125,BA119)+0.00000001),IF(BA123&gt;=BA122,BA122-AZ124,BA123-AZ124)+0.00000001),1)</f>
        <v>0</v>
      </c>
      <c r="BB126" s="62">
        <f t="shared" ref="BB126" si="2524">FLOOR(IF(OR(BB121=0,BB121=1),IF(BB125&gt;BB122,BB122,IF(BB119&gt;=BB125,BB125,BB119)+0.00000001),IF(BB123&gt;=BB122,BB122-BA124,BB123-BA124)+0.00000001),1)</f>
        <v>0</v>
      </c>
      <c r="BC126" s="62">
        <f t="shared" ref="BC126" si="2525">FLOOR(IF(OR(BC121=0,BC121=1),IF(BC125&gt;BC122,BC122,IF(BC119&gt;=BC125,BC125,BC119)+0.00000001),IF(BC123&gt;=BC122,BC122-BB124,BC123-BB124)+0.00000001),1)</f>
        <v>0</v>
      </c>
      <c r="BD126" s="62">
        <f t="shared" ref="BD126" si="2526">FLOOR(IF(OR(BD121=0,BD121=1),IF(BD125&gt;BD122,BD122,IF(BD119&gt;=BD125,BD125,BD119)+0.00000001),IF(BD123&gt;=BD122,BD122-BC124,BD123-BC124)+0.00000001),1)</f>
        <v>0</v>
      </c>
      <c r="BE126" s="62">
        <f t="shared" ref="BE126" si="2527">FLOOR(IF(OR(BE121=0,BE121=1),IF(BE125&gt;BE122,BE122,IF(BE119&gt;=BE125,BE125,BE119)+0.00000001),IF(BE123&gt;=BE122,BE122-BD124,BE123-BD124)+0.00000001),1)</f>
        <v>0</v>
      </c>
      <c r="BF126" s="62">
        <f t="shared" ref="BF126" si="2528">FLOOR(IF(OR(BF121=0,BF121=1),IF(BF125&gt;BF122,BF122,IF(BF119&gt;=BF125,BF125,BF119)+0.00000001),IF(BF123&gt;=BF122,BF122-BE124,BF123-BE124)+0.00000001),1)</f>
        <v>0</v>
      </c>
      <c r="BG126" s="62">
        <f t="shared" ref="BG126" si="2529">FLOOR(IF(OR(BG121=0,BG121=1),IF(BG125&gt;BG122,BG122,IF(BG119&gt;=BG125,BG125,BG119)+0.00000001),IF(BG123&gt;=BG122,BG122-BF124,BG123-BF124)+0.00000001),1)</f>
        <v>0</v>
      </c>
      <c r="BH126" s="62">
        <f t="shared" ref="BH126" si="2530">FLOOR(IF(OR(BH121=0,BH121=1),IF(BH125&gt;BH122,BH122,IF(BH119&gt;=BH125,BH125,BH119)+0.00000001),IF(BH123&gt;=BH122,BH122-BG124,BH123-BG124)+0.00000001),1)</f>
        <v>0</v>
      </c>
      <c r="BI126" s="62">
        <f t="shared" ref="BI126" si="2531">FLOOR(IF(OR(BI121=0,BI121=1),IF(BI125&gt;BI122,BI122,IF(BI119&gt;=BI125,BI125,BI119)+0.00000001),IF(BI123&gt;=BI122,BI122-BH124,BI123-BH124)+0.00000001),1)</f>
        <v>0</v>
      </c>
      <c r="BJ126" s="62">
        <f t="shared" ref="BJ126" si="2532">FLOOR(IF(OR(BJ121=0,BJ121=1),IF(BJ125&gt;BJ122,BJ122,IF(BJ119&gt;=BJ125,BJ125,BJ119)+0.00000001),IF(BJ123&gt;=BJ122,BJ122-BI124,BJ123-BI124)+0.00000001),1)</f>
        <v>0</v>
      </c>
      <c r="BK126" s="62">
        <f t="shared" ref="BK126" si="2533">FLOOR(IF(OR(BK121=0,BK121=1),IF(BK125&gt;BK122,BK122,IF(BK119&gt;=BK125,BK125,BK119)+0.00000001),IF(BK123&gt;=BK122,BK122-BJ124,BK123-BJ124)+0.00000001),1)</f>
        <v>0</v>
      </c>
      <c r="BL126" s="62">
        <f t="shared" ref="BL126" si="2534">FLOOR(IF(OR(BL121=0,BL121=1),IF(BL125&gt;BL122,BL122,IF(BL119&gt;=BL125,BL125,BL119)+0.00000001),IF(BL123&gt;=BL122,BL122-BK124,BL123-BK124)+0.00000001),1)</f>
        <v>0</v>
      </c>
      <c r="BM126" s="62">
        <f t="shared" ref="BM126" si="2535">FLOOR(IF(OR(BM121=0,BM121=1),IF(BM125&gt;BM122,BM122,IF(BM119&gt;=BM125,BM125,BM119)+0.00000001),IF(BM123&gt;=BM122,BM122-BL124,BM123-BL124)+0.00000001),1)</f>
        <v>0</v>
      </c>
      <c r="BN126" s="62">
        <f t="shared" ref="BN126" si="2536">FLOOR(IF(OR(BN121=0,BN121=1),IF(BN125&gt;BN122,BN122,IF(BN119&gt;=BN125,BN125,BN119)+0.00000001),IF(BN123&gt;=BN122,BN122-BM124,BN123-BM124)+0.00000001),1)</f>
        <v>0</v>
      </c>
      <c r="BO126" s="62">
        <f t="shared" ref="BO126" si="2537">FLOOR(IF(OR(BO121=0,BO121=1),IF(BO125&gt;BO122,BO122,IF(BO119&gt;=BO125,BO125,BO119)+0.00000001),IF(BO123&gt;=BO122,BO122-BN124,BO123-BN124)+0.00000001),1)</f>
        <v>0</v>
      </c>
      <c r="BP126" s="62">
        <f t="shared" ref="BP126" si="2538">FLOOR(IF(OR(BP121=0,BP121=1),IF(BP125&gt;BP122,BP122,IF(BP119&gt;=BP125,BP125,BP119)+0.00000001),IF(BP123&gt;=BP122,BP122-BO124,BP123-BO124)+0.00000001),1)</f>
        <v>0</v>
      </c>
      <c r="BQ126" s="62">
        <f t="shared" ref="BQ126" si="2539">FLOOR(IF(OR(BQ121=0,BQ121=1),IF(BQ125&gt;BQ122,BQ122,IF(BQ119&gt;=BQ125,BQ125,BQ119)+0.00000001),IF(BQ123&gt;=BQ122,BQ122-BP124,BQ123-BP124)+0.00000001),1)</f>
        <v>0</v>
      </c>
      <c r="BR126" s="62">
        <f t="shared" ref="BR126" si="2540">FLOOR(IF(OR(BR121=0,BR121=1),IF(BR125&gt;BR122,BR122,IF(BR119&gt;=BR125,BR125,BR119)+0.00000001),IF(BR123&gt;=BR122,BR122-BQ124,BR123-BQ124)+0.00000001),1)</f>
        <v>0</v>
      </c>
      <c r="BS126" s="62">
        <f t="shared" ref="BS126" si="2541">FLOOR(IF(OR(BS121=0,BS121=1),IF(BS125&gt;BS122,BS122,IF(BS119&gt;=BS125,BS125,BS119)+0.00000001),IF(BS123&gt;=BS122,BS122-BR124,BS123-BR124)+0.00000001),1)</f>
        <v>0</v>
      </c>
      <c r="BT126" s="62">
        <f t="shared" ref="BT126" si="2542">FLOOR(IF(OR(BT121=0,BT121=1),IF(BT125&gt;BT122,BT122,IF(BT119&gt;=BT125,BT125,BT119)+0.00000001),IF(BT123&gt;=BT122,BT122-BS124,BT123-BS124)+0.00000001),1)</f>
        <v>0</v>
      </c>
      <c r="BU126" s="62">
        <f t="shared" ref="BU126" si="2543">FLOOR(IF(OR(BU121=0,BU121=1),IF(BU125&gt;BU122,BU122,IF(BU119&gt;=BU125,BU125,BU119)+0.00000001),IF(BU123&gt;=BU122,BU122-BT124,BU123-BT124)+0.00000001),1)</f>
        <v>0</v>
      </c>
      <c r="BV126" s="62">
        <f t="shared" ref="BV126" si="2544">FLOOR(IF(OR(BV121=0,BV121=1),IF(BV125&gt;BV122,BV122,IF(BV119&gt;=BV125,BV125,BV119)+0.00000001),IF(BV123&gt;=BV122,BV122-BU124,BV123-BU124)+0.00000001),1)</f>
        <v>0</v>
      </c>
      <c r="BW126" s="62">
        <f t="shared" ref="BW126" si="2545">FLOOR(IF(OR(BW121=0,BW121=1),IF(BW125&gt;BW122,BW122,IF(BW119&gt;=BW125,BW125,BW119)+0.00000001),IF(BW123&gt;=BW122,BW122-BV124,BW123-BV124)+0.00000001),1)</f>
        <v>0</v>
      </c>
      <c r="BX126" s="62">
        <f t="shared" ref="BX126" si="2546">FLOOR(IF(OR(BX121=0,BX121=1),IF(BX125&gt;BX122,BX122,IF(BX119&gt;=BX125,BX125,BX119)+0.00000001),IF(BX123&gt;=BX122,BX122-BW124,BX123-BW124)+0.00000001),1)</f>
        <v>0</v>
      </c>
      <c r="BY126" s="298"/>
      <c r="BZ126" s="300"/>
      <c r="CA126" s="302"/>
      <c r="CB126" s="302"/>
    </row>
    <row r="127" spans="1:96" s="98" customFormat="1" ht="25.2" customHeight="1" thickBot="1" x14ac:dyDescent="0.35">
      <c r="A127" s="97"/>
      <c r="B127" s="120"/>
      <c r="C127" s="63"/>
      <c r="D127" s="63"/>
      <c r="E127" s="63"/>
      <c r="F127" s="63"/>
      <c r="G127" s="63"/>
      <c r="H127" s="63"/>
      <c r="I127" s="63"/>
      <c r="J127" s="63"/>
      <c r="K127" s="63"/>
      <c r="L127" s="64"/>
      <c r="M127" s="7"/>
      <c r="N127" s="161"/>
      <c r="P127" s="175" t="s">
        <v>156</v>
      </c>
      <c r="Q127" s="204">
        <f>IF(Q126=0,0,Q126*$J$16)</f>
        <v>0</v>
      </c>
      <c r="R127" s="204">
        <f t="shared" ref="R127:BX127" si="2547">IF(R126=0,0,R126*$J$16)</f>
        <v>0</v>
      </c>
      <c r="S127" s="204">
        <f t="shared" si="2547"/>
        <v>0</v>
      </c>
      <c r="T127" s="204">
        <f t="shared" si="2547"/>
        <v>0</v>
      </c>
      <c r="U127" s="204">
        <f t="shared" si="2547"/>
        <v>0</v>
      </c>
      <c r="V127" s="204">
        <f t="shared" si="2547"/>
        <v>0</v>
      </c>
      <c r="W127" s="204">
        <f t="shared" si="2547"/>
        <v>0</v>
      </c>
      <c r="X127" s="204">
        <f t="shared" si="2547"/>
        <v>0</v>
      </c>
      <c r="Y127" s="204">
        <f t="shared" si="2547"/>
        <v>0</v>
      </c>
      <c r="Z127" s="204">
        <f t="shared" si="2547"/>
        <v>0</v>
      </c>
      <c r="AA127" s="204">
        <f t="shared" si="2547"/>
        <v>0</v>
      </c>
      <c r="AB127" s="204">
        <f t="shared" si="2547"/>
        <v>0</v>
      </c>
      <c r="AC127" s="204">
        <f t="shared" si="2547"/>
        <v>0</v>
      </c>
      <c r="AD127" s="204">
        <f t="shared" si="2547"/>
        <v>0</v>
      </c>
      <c r="AE127" s="204">
        <f t="shared" si="2547"/>
        <v>0</v>
      </c>
      <c r="AF127" s="204">
        <f t="shared" si="2547"/>
        <v>0</v>
      </c>
      <c r="AG127" s="204">
        <f t="shared" si="2547"/>
        <v>0</v>
      </c>
      <c r="AH127" s="204">
        <f t="shared" si="2547"/>
        <v>0</v>
      </c>
      <c r="AI127" s="204">
        <f t="shared" si="2547"/>
        <v>0</v>
      </c>
      <c r="AJ127" s="204">
        <f t="shared" si="2547"/>
        <v>0</v>
      </c>
      <c r="AK127" s="204">
        <f t="shared" si="2547"/>
        <v>0</v>
      </c>
      <c r="AL127" s="204">
        <f t="shared" si="2547"/>
        <v>0</v>
      </c>
      <c r="AM127" s="204">
        <f t="shared" si="2547"/>
        <v>0</v>
      </c>
      <c r="AN127" s="204">
        <f t="shared" si="2547"/>
        <v>0</v>
      </c>
      <c r="AO127" s="204">
        <f t="shared" si="2547"/>
        <v>0</v>
      </c>
      <c r="AP127" s="204">
        <f t="shared" si="2547"/>
        <v>0</v>
      </c>
      <c r="AQ127" s="204">
        <f t="shared" si="2547"/>
        <v>0</v>
      </c>
      <c r="AR127" s="204">
        <f t="shared" si="2547"/>
        <v>0</v>
      </c>
      <c r="AS127" s="204">
        <f t="shared" si="2547"/>
        <v>0</v>
      </c>
      <c r="AT127" s="204">
        <f t="shared" si="2547"/>
        <v>0</v>
      </c>
      <c r="AU127" s="204">
        <f t="shared" si="2547"/>
        <v>0</v>
      </c>
      <c r="AV127" s="204">
        <f t="shared" si="2547"/>
        <v>0</v>
      </c>
      <c r="AW127" s="204">
        <f t="shared" si="2547"/>
        <v>0</v>
      </c>
      <c r="AX127" s="204">
        <f t="shared" si="2547"/>
        <v>0</v>
      </c>
      <c r="AY127" s="204">
        <f t="shared" si="2547"/>
        <v>0</v>
      </c>
      <c r="AZ127" s="204">
        <f t="shared" si="2547"/>
        <v>0</v>
      </c>
      <c r="BA127" s="204">
        <f t="shared" si="2547"/>
        <v>0</v>
      </c>
      <c r="BB127" s="204">
        <f t="shared" si="2547"/>
        <v>0</v>
      </c>
      <c r="BC127" s="204">
        <f t="shared" si="2547"/>
        <v>0</v>
      </c>
      <c r="BD127" s="204">
        <f t="shared" si="2547"/>
        <v>0</v>
      </c>
      <c r="BE127" s="204">
        <f t="shared" si="2547"/>
        <v>0</v>
      </c>
      <c r="BF127" s="204">
        <f t="shared" si="2547"/>
        <v>0</v>
      </c>
      <c r="BG127" s="204">
        <f t="shared" si="2547"/>
        <v>0</v>
      </c>
      <c r="BH127" s="204">
        <f t="shared" si="2547"/>
        <v>0</v>
      </c>
      <c r="BI127" s="204">
        <f t="shared" si="2547"/>
        <v>0</v>
      </c>
      <c r="BJ127" s="204">
        <f t="shared" si="2547"/>
        <v>0</v>
      </c>
      <c r="BK127" s="204">
        <f t="shared" si="2547"/>
        <v>0</v>
      </c>
      <c r="BL127" s="204">
        <f t="shared" si="2547"/>
        <v>0</v>
      </c>
      <c r="BM127" s="204">
        <f t="shared" si="2547"/>
        <v>0</v>
      </c>
      <c r="BN127" s="204">
        <f t="shared" si="2547"/>
        <v>0</v>
      </c>
      <c r="BO127" s="204">
        <f t="shared" si="2547"/>
        <v>0</v>
      </c>
      <c r="BP127" s="204">
        <f t="shared" si="2547"/>
        <v>0</v>
      </c>
      <c r="BQ127" s="204">
        <f t="shared" si="2547"/>
        <v>0</v>
      </c>
      <c r="BR127" s="204">
        <f t="shared" si="2547"/>
        <v>0</v>
      </c>
      <c r="BS127" s="204">
        <f t="shared" si="2547"/>
        <v>0</v>
      </c>
      <c r="BT127" s="204">
        <f t="shared" si="2547"/>
        <v>0</v>
      </c>
      <c r="BU127" s="204">
        <f t="shared" si="2547"/>
        <v>0</v>
      </c>
      <c r="BV127" s="204">
        <f t="shared" si="2547"/>
        <v>0</v>
      </c>
      <c r="BW127" s="204">
        <f t="shared" si="2547"/>
        <v>0</v>
      </c>
      <c r="BX127" s="204">
        <f t="shared" si="2547"/>
        <v>0</v>
      </c>
      <c r="BY127" s="299"/>
      <c r="BZ127" s="301"/>
      <c r="CA127" s="303"/>
      <c r="CB127" s="303"/>
      <c r="CD127" s="146">
        <f>SUMIFS($Q127:$BX127,$Q117:$BX117,"1. ZoR")</f>
        <v>0</v>
      </c>
      <c r="CE127" s="146">
        <f>SUMIFS($Q127:$BX127,$Q117:$BX117,"2. ZoR")</f>
        <v>0</v>
      </c>
      <c r="CF127" s="146">
        <f>SUMIFS($Q127:$BX127,$Q117:$BX117,"3. ZoR")</f>
        <v>0</v>
      </c>
      <c r="CG127" s="146">
        <f>SUMIFS($Q127:$BX127,$Q117:$BX117,"4. ZoR")</f>
        <v>0</v>
      </c>
      <c r="CH127" s="146">
        <f>SUMIFS($Q127:$BX127,$Q117:$BX117,"5. ZoR")</f>
        <v>0</v>
      </c>
      <c r="CI127" s="146">
        <f>SUMIFS($Q127:$BX127,$Q117:$BX117,"6. ZoR")</f>
        <v>0</v>
      </c>
      <c r="CJ127" s="146">
        <f>SUMIFS($Q127:$BX127,$Q117:$BX117,"7. ZoR")</f>
        <v>0</v>
      </c>
      <c r="CK127" s="146">
        <f>SUMIFS($Q127:$BX127,$Q117:$BX117,"8. ZoR")</f>
        <v>0</v>
      </c>
      <c r="CL127" s="146">
        <f>SUMIFS($Q127:$BX127,$Q117:$BX117,"9. ZoR")</f>
        <v>0</v>
      </c>
      <c r="CM127" s="146">
        <f>SUMIFS($Q127:$BX127,$Q117:$BX117,"10. ZoR")</f>
        <v>0</v>
      </c>
      <c r="CN127" s="146">
        <f>SUMIFS($Q127:$BX127,$Q117:$BX117,"11. ZoR")</f>
        <v>0</v>
      </c>
      <c r="CO127" s="146">
        <f>SUMIFS($Q127:$BX127,$Q117:$BX117,"12. ZoR")</f>
        <v>0</v>
      </c>
      <c r="CP127" s="146">
        <f>SUMIFS($Q127:$BX127,$Q117:$BX117,"13. ZoR")</f>
        <v>0</v>
      </c>
      <c r="CQ127" s="146">
        <f>SUMIFS($Q127:$BX127,$Q117:$BX117,"14. ZoR")</f>
        <v>0</v>
      </c>
      <c r="CR127" s="146">
        <f>SUMIFS($Q127:$BX127,$Q117:$BX117,"15. ZoR")</f>
        <v>0</v>
      </c>
    </row>
    <row r="128" spans="1:96" ht="15" customHeight="1" thickBot="1" x14ac:dyDescent="0.35"/>
    <row r="129" spans="1:96" s="98" customFormat="1" ht="69.599999999999994" customHeight="1" thickBot="1" x14ac:dyDescent="0.35">
      <c r="A129" s="229"/>
      <c r="B129" s="112"/>
      <c r="C129" s="304" t="s">
        <v>1</v>
      </c>
      <c r="D129" s="113"/>
      <c r="E129" s="122" t="s">
        <v>198</v>
      </c>
      <c r="F129" s="122" t="s">
        <v>200</v>
      </c>
      <c r="G129" s="114" t="s">
        <v>93</v>
      </c>
      <c r="H129" s="114" t="s">
        <v>94</v>
      </c>
      <c r="I129" s="114" t="s">
        <v>229</v>
      </c>
      <c r="J129" s="114" t="s">
        <v>206</v>
      </c>
      <c r="K129" s="114" t="s">
        <v>208</v>
      </c>
      <c r="L129" s="129" t="s">
        <v>0</v>
      </c>
      <c r="M129" s="7"/>
      <c r="N129" s="115">
        <v>208002</v>
      </c>
      <c r="P129" s="162" t="s">
        <v>129</v>
      </c>
      <c r="Q129" s="76" t="s">
        <v>3</v>
      </c>
      <c r="R129" s="76" t="s">
        <v>4</v>
      </c>
      <c r="S129" s="76" t="s">
        <v>5</v>
      </c>
      <c r="T129" s="76" t="s">
        <v>6</v>
      </c>
      <c r="U129" s="76" t="s">
        <v>7</v>
      </c>
      <c r="V129" s="76" t="s">
        <v>8</v>
      </c>
      <c r="W129" s="76" t="s">
        <v>9</v>
      </c>
      <c r="X129" s="76" t="s">
        <v>10</v>
      </c>
      <c r="Y129" s="76" t="s">
        <v>11</v>
      </c>
      <c r="Z129" s="76" t="s">
        <v>12</v>
      </c>
      <c r="AA129" s="76" t="s">
        <v>13</v>
      </c>
      <c r="AB129" s="76" t="s">
        <v>14</v>
      </c>
      <c r="AC129" s="76" t="s">
        <v>15</v>
      </c>
      <c r="AD129" s="76" t="s">
        <v>16</v>
      </c>
      <c r="AE129" s="76" t="s">
        <v>17</v>
      </c>
      <c r="AF129" s="76" t="s">
        <v>18</v>
      </c>
      <c r="AG129" s="76" t="s">
        <v>19</v>
      </c>
      <c r="AH129" s="76" t="s">
        <v>20</v>
      </c>
      <c r="AI129" s="76" t="s">
        <v>21</v>
      </c>
      <c r="AJ129" s="76" t="s">
        <v>22</v>
      </c>
      <c r="AK129" s="76" t="s">
        <v>23</v>
      </c>
      <c r="AL129" s="76" t="s">
        <v>24</v>
      </c>
      <c r="AM129" s="76" t="s">
        <v>25</v>
      </c>
      <c r="AN129" s="76" t="s">
        <v>26</v>
      </c>
      <c r="AO129" s="76" t="s">
        <v>27</v>
      </c>
      <c r="AP129" s="76" t="s">
        <v>28</v>
      </c>
      <c r="AQ129" s="76" t="s">
        <v>29</v>
      </c>
      <c r="AR129" s="76" t="s">
        <v>30</v>
      </c>
      <c r="AS129" s="76" t="s">
        <v>31</v>
      </c>
      <c r="AT129" s="76" t="s">
        <v>32</v>
      </c>
      <c r="AU129" s="76" t="s">
        <v>33</v>
      </c>
      <c r="AV129" s="76" t="s">
        <v>34</v>
      </c>
      <c r="AW129" s="76" t="s">
        <v>35</v>
      </c>
      <c r="AX129" s="76" t="s">
        <v>36</v>
      </c>
      <c r="AY129" s="76" t="s">
        <v>37</v>
      </c>
      <c r="AZ129" s="76" t="s">
        <v>38</v>
      </c>
      <c r="BA129" s="76" t="s">
        <v>39</v>
      </c>
      <c r="BB129" s="76" t="s">
        <v>40</v>
      </c>
      <c r="BC129" s="76" t="s">
        <v>41</v>
      </c>
      <c r="BD129" s="76" t="s">
        <v>42</v>
      </c>
      <c r="BE129" s="76" t="s">
        <v>43</v>
      </c>
      <c r="BF129" s="76" t="s">
        <v>44</v>
      </c>
      <c r="BG129" s="76" t="s">
        <v>45</v>
      </c>
      <c r="BH129" s="76" t="s">
        <v>46</v>
      </c>
      <c r="BI129" s="76" t="s">
        <v>47</v>
      </c>
      <c r="BJ129" s="76" t="s">
        <v>48</v>
      </c>
      <c r="BK129" s="76" t="s">
        <v>49</v>
      </c>
      <c r="BL129" s="76" t="s">
        <v>50</v>
      </c>
      <c r="BM129" s="76" t="s">
        <v>51</v>
      </c>
      <c r="BN129" s="76" t="s">
        <v>52</v>
      </c>
      <c r="BO129" s="76" t="s">
        <v>130</v>
      </c>
      <c r="BP129" s="76" t="s">
        <v>131</v>
      </c>
      <c r="BQ129" s="76" t="s">
        <v>132</v>
      </c>
      <c r="BR129" s="76" t="s">
        <v>133</v>
      </c>
      <c r="BS129" s="76" t="s">
        <v>134</v>
      </c>
      <c r="BT129" s="76" t="s">
        <v>135</v>
      </c>
      <c r="BU129" s="76" t="s">
        <v>136</v>
      </c>
      <c r="BV129" s="76" t="s">
        <v>137</v>
      </c>
      <c r="BW129" s="76" t="s">
        <v>138</v>
      </c>
      <c r="BX129" s="76" t="s">
        <v>139</v>
      </c>
      <c r="BY129" s="125" t="s">
        <v>174</v>
      </c>
      <c r="BZ129" s="126" t="s">
        <v>175</v>
      </c>
      <c r="CA129" s="126" t="s">
        <v>157</v>
      </c>
      <c r="CB129" s="126" t="s">
        <v>237</v>
      </c>
      <c r="CD129" s="306" t="s">
        <v>222</v>
      </c>
      <c r="CE129" s="307"/>
      <c r="CF129" s="307"/>
      <c r="CG129" s="307"/>
      <c r="CH129" s="307"/>
      <c r="CI129" s="307"/>
      <c r="CJ129" s="307"/>
      <c r="CK129" s="307"/>
      <c r="CL129" s="307"/>
      <c r="CM129" s="307"/>
      <c r="CN129" s="307"/>
      <c r="CO129" s="307"/>
      <c r="CP129" s="307"/>
      <c r="CQ129" s="307"/>
      <c r="CR129" s="307"/>
    </row>
    <row r="130" spans="1:96" s="98" customFormat="1" ht="21" hidden="1" customHeight="1" x14ac:dyDescent="0.3">
      <c r="A130" s="230"/>
      <c r="B130" s="105"/>
      <c r="C130" s="305"/>
      <c r="D130" s="116"/>
      <c r="E130" s="116"/>
      <c r="F130" s="116"/>
      <c r="G130" s="308" t="s">
        <v>235</v>
      </c>
      <c r="H130" s="308" t="s">
        <v>95</v>
      </c>
      <c r="I130" s="309" t="s">
        <v>199</v>
      </c>
      <c r="J130" s="309" t="s">
        <v>207</v>
      </c>
      <c r="K130" s="128"/>
      <c r="L130" s="311" t="s">
        <v>92</v>
      </c>
      <c r="M130" s="7"/>
      <c r="N130" s="313" t="s">
        <v>2</v>
      </c>
      <c r="P130" s="77"/>
      <c r="Q130" s="67">
        <f>MONTH(Úvod!$F$10)</f>
        <v>1</v>
      </c>
      <c r="R130" s="68">
        <f t="shared" ref="R130" si="2548">IF(Q130=12,1,Q130+1)</f>
        <v>2</v>
      </c>
      <c r="S130" s="68">
        <f t="shared" ref="S130" si="2549">IF(R130=12,1,R130+1)</f>
        <v>3</v>
      </c>
      <c r="T130" s="69">
        <f t="shared" ref="T130" si="2550">IF(S130=12,1,S130+1)</f>
        <v>4</v>
      </c>
      <c r="U130" s="69">
        <f t="shared" ref="U130" si="2551">IF(T130=12,1,T130+1)</f>
        <v>5</v>
      </c>
      <c r="V130" s="69">
        <f t="shared" ref="V130" si="2552">IF(U130=12,1,U130+1)</f>
        <v>6</v>
      </c>
      <c r="W130" s="69">
        <f t="shared" ref="W130" si="2553">IF(V130=12,1,V130+1)</f>
        <v>7</v>
      </c>
      <c r="X130" s="69">
        <f t="shared" ref="X130" si="2554">IF(W130=12,1,W130+1)</f>
        <v>8</v>
      </c>
      <c r="Y130" s="69">
        <f t="shared" ref="Y130" si="2555">IF(X130=12,1,X130+1)</f>
        <v>9</v>
      </c>
      <c r="Z130" s="69">
        <f>IF(Y130=12,1,Y130+1)</f>
        <v>10</v>
      </c>
      <c r="AA130" s="69">
        <f t="shared" ref="AA130" si="2556">IF(Z130=12,1,Z130+1)</f>
        <v>11</v>
      </c>
      <c r="AB130" s="69">
        <f t="shared" ref="AB130" si="2557">IF(AA130=12,1,AA130+1)</f>
        <v>12</v>
      </c>
      <c r="AC130" s="69">
        <f t="shared" ref="AC130" si="2558">IF(AB130=12,1,AB130+1)</f>
        <v>1</v>
      </c>
      <c r="AD130" s="69">
        <f t="shared" ref="AD130" si="2559">IF(AC130=12,1,AC130+1)</f>
        <v>2</v>
      </c>
      <c r="AE130" s="69">
        <f t="shared" ref="AE130" si="2560">IF(AD130=12,1,AD130+1)</f>
        <v>3</v>
      </c>
      <c r="AF130" s="69">
        <f t="shared" ref="AF130" si="2561">IF(AE130=12,1,AE130+1)</f>
        <v>4</v>
      </c>
      <c r="AG130" s="69">
        <f t="shared" ref="AG130" si="2562">IF(AF130=12,1,AF130+1)</f>
        <v>5</v>
      </c>
      <c r="AH130" s="69">
        <f t="shared" ref="AH130" si="2563">IF(AG130=12,1,AG130+1)</f>
        <v>6</v>
      </c>
      <c r="AI130" s="69">
        <f>IF(AH130=12,1,AH130+1)</f>
        <v>7</v>
      </c>
      <c r="AJ130" s="69">
        <f t="shared" ref="AJ130" si="2564">IF(AI130=12,1,AI130+1)</f>
        <v>8</v>
      </c>
      <c r="AK130" s="69">
        <f t="shared" ref="AK130" si="2565">IF(AJ130=12,1,AJ130+1)</f>
        <v>9</v>
      </c>
      <c r="AL130" s="69">
        <f t="shared" ref="AL130" si="2566">IF(AK130=12,1,AK130+1)</f>
        <v>10</v>
      </c>
      <c r="AM130" s="69">
        <f t="shared" ref="AM130" si="2567">IF(AL130=12,1,AL130+1)</f>
        <v>11</v>
      </c>
      <c r="AN130" s="69">
        <f t="shared" ref="AN130" si="2568">IF(AM130=12,1,AM130+1)</f>
        <v>12</v>
      </c>
      <c r="AO130" s="69">
        <f t="shared" ref="AO130" si="2569">IF(AN130=12,1,AN130+1)</f>
        <v>1</v>
      </c>
      <c r="AP130" s="69">
        <f t="shared" ref="AP130" si="2570">IF(AO130=12,1,AO130+1)</f>
        <v>2</v>
      </c>
      <c r="AQ130" s="69">
        <f t="shared" ref="AQ130" si="2571">IF(AP130=12,1,AP130+1)</f>
        <v>3</v>
      </c>
      <c r="AR130" s="69">
        <f t="shared" ref="AR130" si="2572">IF(AQ130=12,1,AQ130+1)</f>
        <v>4</v>
      </c>
      <c r="AS130" s="69">
        <f t="shared" ref="AS130" si="2573">IF(AR130=12,1,AR130+1)</f>
        <v>5</v>
      </c>
      <c r="AT130" s="69">
        <f t="shared" ref="AT130" si="2574">IF(AS130=12,1,AS130+1)</f>
        <v>6</v>
      </c>
      <c r="AU130" s="69">
        <f t="shared" ref="AU130" si="2575">IF(AT130=12,1,AT130+1)</f>
        <v>7</v>
      </c>
      <c r="AV130" s="69">
        <f t="shared" ref="AV130" si="2576">IF(AU130=12,1,AU130+1)</f>
        <v>8</v>
      </c>
      <c r="AW130" s="69">
        <f t="shared" ref="AW130" si="2577">IF(AV130=12,1,AV130+1)</f>
        <v>9</v>
      </c>
      <c r="AX130" s="69">
        <f t="shared" ref="AX130" si="2578">IF(AW130=12,1,AW130+1)</f>
        <v>10</v>
      </c>
      <c r="AY130" s="69">
        <f t="shared" ref="AY130" si="2579">IF(AX130=12,1,AX130+1)</f>
        <v>11</v>
      </c>
      <c r="AZ130" s="69">
        <f t="shared" ref="AZ130" si="2580">IF(AY130=12,1,AY130+1)</f>
        <v>12</v>
      </c>
      <c r="BA130" s="69">
        <f t="shared" ref="BA130" si="2581">IF(AZ130=12,1,AZ130+1)</f>
        <v>1</v>
      </c>
      <c r="BB130" s="69">
        <f t="shared" ref="BB130" si="2582">IF(BA130=12,1,BA130+1)</f>
        <v>2</v>
      </c>
      <c r="BC130" s="69">
        <f t="shared" ref="BC130" si="2583">IF(BB130=12,1,BB130+1)</f>
        <v>3</v>
      </c>
      <c r="BD130" s="69">
        <f t="shared" ref="BD130" si="2584">IF(BC130=12,1,BC130+1)</f>
        <v>4</v>
      </c>
      <c r="BE130" s="69">
        <f t="shared" ref="BE130" si="2585">IF(BD130=12,1,BD130+1)</f>
        <v>5</v>
      </c>
      <c r="BF130" s="69">
        <f t="shared" ref="BF130" si="2586">IF(BE130=12,1,BE130+1)</f>
        <v>6</v>
      </c>
      <c r="BG130" s="69">
        <f t="shared" ref="BG130" si="2587">IF(BF130=12,1,BF130+1)</f>
        <v>7</v>
      </c>
      <c r="BH130" s="69">
        <f t="shared" ref="BH130" si="2588">IF(BG130=12,1,BG130+1)</f>
        <v>8</v>
      </c>
      <c r="BI130" s="69">
        <f t="shared" ref="BI130" si="2589">IF(BH130=12,1,BH130+1)</f>
        <v>9</v>
      </c>
      <c r="BJ130" s="69">
        <f t="shared" ref="BJ130" si="2590">IF(BI130=12,1,BI130+1)</f>
        <v>10</v>
      </c>
      <c r="BK130" s="69">
        <f t="shared" ref="BK130" si="2591">IF(BJ130=12,1,BJ130+1)</f>
        <v>11</v>
      </c>
      <c r="BL130" s="69">
        <f t="shared" ref="BL130" si="2592">IF(BK130=12,1,BK130+1)</f>
        <v>12</v>
      </c>
      <c r="BM130" s="69">
        <f t="shared" ref="BM130" si="2593">IF(BL130=12,1,BL130+1)</f>
        <v>1</v>
      </c>
      <c r="BN130" s="69">
        <f t="shared" ref="BN130" si="2594">IF(BM130=12,1,BM130+1)</f>
        <v>2</v>
      </c>
      <c r="BO130" s="69">
        <f t="shared" ref="BO130" si="2595">IF(BN130=12,1,BN130+1)</f>
        <v>3</v>
      </c>
      <c r="BP130" s="69">
        <f t="shared" ref="BP130" si="2596">IF(BO130=12,1,BO130+1)</f>
        <v>4</v>
      </c>
      <c r="BQ130" s="69">
        <f t="shared" ref="BQ130" si="2597">IF(BP130=12,1,BP130+1)</f>
        <v>5</v>
      </c>
      <c r="BR130" s="69">
        <f t="shared" ref="BR130" si="2598">IF(BQ130=12,1,BQ130+1)</f>
        <v>6</v>
      </c>
      <c r="BS130" s="69">
        <f t="shared" ref="BS130" si="2599">IF(BR130=12,1,BR130+1)</f>
        <v>7</v>
      </c>
      <c r="BT130" s="69">
        <f t="shared" ref="BT130" si="2600">IF(BS130=12,1,BS130+1)</f>
        <v>8</v>
      </c>
      <c r="BU130" s="69">
        <f t="shared" ref="BU130" si="2601">IF(BT130=12,1,BT130+1)</f>
        <v>9</v>
      </c>
      <c r="BV130" s="69">
        <f t="shared" ref="BV130" si="2602">IF(BU130=12,1,BU130+1)</f>
        <v>10</v>
      </c>
      <c r="BW130" s="69">
        <f t="shared" ref="BW130" si="2603">IF(BV130=12,1,BV130+1)</f>
        <v>11</v>
      </c>
      <c r="BX130" s="69">
        <f t="shared" ref="BX130" si="2604">IF(BW130=12,1,BW130+1)</f>
        <v>12</v>
      </c>
      <c r="BY130" s="74"/>
      <c r="BZ130" s="71"/>
      <c r="CA130" s="71"/>
      <c r="CB130" s="71"/>
    </row>
    <row r="131" spans="1:96" s="98" customFormat="1" ht="18" hidden="1" customHeight="1" x14ac:dyDescent="0.3">
      <c r="A131" s="230"/>
      <c r="B131" s="105"/>
      <c r="C131" s="305"/>
      <c r="D131" s="116"/>
      <c r="E131" s="116"/>
      <c r="F131" s="116"/>
      <c r="G131" s="308"/>
      <c r="H131" s="308"/>
      <c r="I131" s="309"/>
      <c r="J131" s="309"/>
      <c r="K131" s="128"/>
      <c r="L131" s="311"/>
      <c r="M131" s="7"/>
      <c r="N131" s="314"/>
      <c r="P131" s="70"/>
      <c r="Q131" s="53">
        <f t="shared" ref="Q131:BX131" si="2605">VALUE(_xlfn.CONCAT(Q130,".",Q133))</f>
        <v>1</v>
      </c>
      <c r="R131" s="66">
        <f t="shared" si="2605"/>
        <v>32</v>
      </c>
      <c r="S131" s="66">
        <f t="shared" si="2605"/>
        <v>61</v>
      </c>
      <c r="T131" s="66">
        <f t="shared" si="2605"/>
        <v>92</v>
      </c>
      <c r="U131" s="66">
        <f t="shared" si="2605"/>
        <v>122</v>
      </c>
      <c r="V131" s="66">
        <f t="shared" si="2605"/>
        <v>153</v>
      </c>
      <c r="W131" s="66">
        <f t="shared" si="2605"/>
        <v>183</v>
      </c>
      <c r="X131" s="66">
        <f t="shared" si="2605"/>
        <v>214</v>
      </c>
      <c r="Y131" s="66">
        <f t="shared" si="2605"/>
        <v>245</v>
      </c>
      <c r="Z131" s="66">
        <f t="shared" si="2605"/>
        <v>275</v>
      </c>
      <c r="AA131" s="66">
        <f t="shared" si="2605"/>
        <v>306</v>
      </c>
      <c r="AB131" s="66">
        <f t="shared" si="2605"/>
        <v>336</v>
      </c>
      <c r="AC131" s="66">
        <f t="shared" si="2605"/>
        <v>367</v>
      </c>
      <c r="AD131" s="66">
        <f t="shared" si="2605"/>
        <v>398</v>
      </c>
      <c r="AE131" s="66">
        <f t="shared" si="2605"/>
        <v>426</v>
      </c>
      <c r="AF131" s="66">
        <f t="shared" si="2605"/>
        <v>457</v>
      </c>
      <c r="AG131" s="66">
        <f t="shared" si="2605"/>
        <v>487</v>
      </c>
      <c r="AH131" s="66">
        <f t="shared" si="2605"/>
        <v>518</v>
      </c>
      <c r="AI131" s="66">
        <f t="shared" si="2605"/>
        <v>548</v>
      </c>
      <c r="AJ131" s="66">
        <f t="shared" si="2605"/>
        <v>579</v>
      </c>
      <c r="AK131" s="66">
        <f t="shared" si="2605"/>
        <v>610</v>
      </c>
      <c r="AL131" s="66">
        <f t="shared" si="2605"/>
        <v>640</v>
      </c>
      <c r="AM131" s="66">
        <f t="shared" si="2605"/>
        <v>671</v>
      </c>
      <c r="AN131" s="66">
        <f t="shared" si="2605"/>
        <v>701</v>
      </c>
      <c r="AO131" s="66">
        <f t="shared" si="2605"/>
        <v>732</v>
      </c>
      <c r="AP131" s="66">
        <f t="shared" si="2605"/>
        <v>763</v>
      </c>
      <c r="AQ131" s="66">
        <f t="shared" si="2605"/>
        <v>791</v>
      </c>
      <c r="AR131" s="66">
        <f t="shared" si="2605"/>
        <v>822</v>
      </c>
      <c r="AS131" s="66">
        <f t="shared" si="2605"/>
        <v>852</v>
      </c>
      <c r="AT131" s="66">
        <f t="shared" si="2605"/>
        <v>883</v>
      </c>
      <c r="AU131" s="66">
        <f t="shared" si="2605"/>
        <v>913</v>
      </c>
      <c r="AV131" s="66">
        <f t="shared" si="2605"/>
        <v>944</v>
      </c>
      <c r="AW131" s="66">
        <f t="shared" si="2605"/>
        <v>975</v>
      </c>
      <c r="AX131" s="66">
        <f t="shared" si="2605"/>
        <v>1005</v>
      </c>
      <c r="AY131" s="66">
        <f t="shared" si="2605"/>
        <v>1036</v>
      </c>
      <c r="AZ131" s="66">
        <f t="shared" si="2605"/>
        <v>1066</v>
      </c>
      <c r="BA131" s="66">
        <f t="shared" si="2605"/>
        <v>1097</v>
      </c>
      <c r="BB131" s="66">
        <f t="shared" si="2605"/>
        <v>1128</v>
      </c>
      <c r="BC131" s="66">
        <f t="shared" si="2605"/>
        <v>1156</v>
      </c>
      <c r="BD131" s="66">
        <f t="shared" si="2605"/>
        <v>1187</v>
      </c>
      <c r="BE131" s="66">
        <f t="shared" si="2605"/>
        <v>1217</v>
      </c>
      <c r="BF131" s="66">
        <f t="shared" si="2605"/>
        <v>1248</v>
      </c>
      <c r="BG131" s="66">
        <f t="shared" si="2605"/>
        <v>1278</v>
      </c>
      <c r="BH131" s="66">
        <f t="shared" si="2605"/>
        <v>1309</v>
      </c>
      <c r="BI131" s="66">
        <f t="shared" si="2605"/>
        <v>1340</v>
      </c>
      <c r="BJ131" s="66">
        <f t="shared" si="2605"/>
        <v>1370</v>
      </c>
      <c r="BK131" s="66">
        <f t="shared" si="2605"/>
        <v>1401</v>
      </c>
      <c r="BL131" s="66">
        <f t="shared" si="2605"/>
        <v>1431</v>
      </c>
      <c r="BM131" s="66">
        <f t="shared" si="2605"/>
        <v>1462</v>
      </c>
      <c r="BN131" s="66">
        <f t="shared" si="2605"/>
        <v>1493</v>
      </c>
      <c r="BO131" s="66">
        <f t="shared" si="2605"/>
        <v>1522</v>
      </c>
      <c r="BP131" s="66">
        <f t="shared" si="2605"/>
        <v>1553</v>
      </c>
      <c r="BQ131" s="66">
        <f t="shared" si="2605"/>
        <v>1583</v>
      </c>
      <c r="BR131" s="66">
        <f t="shared" si="2605"/>
        <v>1614</v>
      </c>
      <c r="BS131" s="66">
        <f t="shared" si="2605"/>
        <v>1644</v>
      </c>
      <c r="BT131" s="66">
        <f t="shared" si="2605"/>
        <v>1675</v>
      </c>
      <c r="BU131" s="66">
        <f t="shared" si="2605"/>
        <v>1706</v>
      </c>
      <c r="BV131" s="66">
        <f t="shared" si="2605"/>
        <v>1736</v>
      </c>
      <c r="BW131" s="66">
        <f t="shared" si="2605"/>
        <v>1767</v>
      </c>
      <c r="BX131" s="66">
        <f t="shared" si="2605"/>
        <v>1797</v>
      </c>
      <c r="BY131" s="75"/>
      <c r="BZ131" s="72"/>
      <c r="CA131" s="72"/>
      <c r="CB131" s="72"/>
    </row>
    <row r="132" spans="1:96" s="98" customFormat="1" ht="18" customHeight="1" x14ac:dyDescent="0.3">
      <c r="A132" s="230"/>
      <c r="B132" s="105"/>
      <c r="C132" s="305"/>
      <c r="D132" s="116"/>
      <c r="E132" s="309" t="s">
        <v>199</v>
      </c>
      <c r="F132" s="309" t="s">
        <v>199</v>
      </c>
      <c r="G132" s="308"/>
      <c r="H132" s="308"/>
      <c r="I132" s="309"/>
      <c r="J132" s="309"/>
      <c r="K132" s="309" t="s">
        <v>209</v>
      </c>
      <c r="L132" s="311"/>
      <c r="M132" s="7"/>
      <c r="N132" s="314"/>
      <c r="P132" s="70"/>
      <c r="Q132" s="54" t="str">
        <f>VLOOKUP(Q130,'Podpůrná data'!$J$13:$K$24,2)</f>
        <v>leden</v>
      </c>
      <c r="R132" s="54" t="str">
        <f>VLOOKUP(R130,'Podpůrná data'!$J$13:$K$24,2)</f>
        <v>únor</v>
      </c>
      <c r="S132" s="54" t="str">
        <f>VLOOKUP(S130,'Podpůrná data'!$J$13:$K$24,2)</f>
        <v>březen</v>
      </c>
      <c r="T132" s="54" t="str">
        <f>VLOOKUP(T130,'Podpůrná data'!$J$13:$K$24,2)</f>
        <v>duben</v>
      </c>
      <c r="U132" s="54" t="str">
        <f>VLOOKUP(U130,'Podpůrná data'!$J$13:$K$24,2)</f>
        <v>květen</v>
      </c>
      <c r="V132" s="54" t="str">
        <f>VLOOKUP(V130,'Podpůrná data'!$J$13:$K$24,2)</f>
        <v>červen</v>
      </c>
      <c r="W132" s="54" t="str">
        <f>VLOOKUP(W130,'Podpůrná data'!$J$13:$K$24,2)</f>
        <v>červenec</v>
      </c>
      <c r="X132" s="54" t="str">
        <f>VLOOKUP(X130,'Podpůrná data'!$J$13:$K$24,2)</f>
        <v>srpen</v>
      </c>
      <c r="Y132" s="54" t="str">
        <f>VLOOKUP(Y130,'Podpůrná data'!$J$13:$K$24,2)</f>
        <v>září</v>
      </c>
      <c r="Z132" s="54" t="str">
        <f>VLOOKUP(Z130,'Podpůrná data'!$J$13:$K$24,2)</f>
        <v>říjen</v>
      </c>
      <c r="AA132" s="54" t="str">
        <f>VLOOKUP(AA130,'Podpůrná data'!$J$13:$K$24,2)</f>
        <v>listopad</v>
      </c>
      <c r="AB132" s="54" t="str">
        <f>VLOOKUP(AB130,'Podpůrná data'!$J$13:$K$24,2)</f>
        <v>prosinec</v>
      </c>
      <c r="AC132" s="54" t="str">
        <f>VLOOKUP(AC130,'Podpůrná data'!$J$13:$K$24,2)</f>
        <v>leden</v>
      </c>
      <c r="AD132" s="54" t="str">
        <f>VLOOKUP(AD130,'Podpůrná data'!$J$13:$K$24,2)</f>
        <v>únor</v>
      </c>
      <c r="AE132" s="54" t="str">
        <f>VLOOKUP(AE130,'Podpůrná data'!$J$13:$K$24,2)</f>
        <v>březen</v>
      </c>
      <c r="AF132" s="54" t="str">
        <f>VLOOKUP(AF130,'Podpůrná data'!$J$13:$K$24,2)</f>
        <v>duben</v>
      </c>
      <c r="AG132" s="54" t="str">
        <f>VLOOKUP(AG130,'Podpůrná data'!$J$13:$K$24,2)</f>
        <v>květen</v>
      </c>
      <c r="AH132" s="54" t="str">
        <f>VLOOKUP(AH130,'Podpůrná data'!$J$13:$K$24,2)</f>
        <v>červen</v>
      </c>
      <c r="AI132" s="54" t="str">
        <f>VLOOKUP(AI130,'Podpůrná data'!$J$13:$K$24,2)</f>
        <v>červenec</v>
      </c>
      <c r="AJ132" s="54" t="str">
        <f>VLOOKUP(AJ130,'Podpůrná data'!$J$13:$K$24,2)</f>
        <v>srpen</v>
      </c>
      <c r="AK132" s="54" t="str">
        <f>VLOOKUP(AK130,'Podpůrná data'!$J$13:$K$24,2)</f>
        <v>září</v>
      </c>
      <c r="AL132" s="54" t="str">
        <f>VLOOKUP(AL130,'Podpůrná data'!$J$13:$K$24,2)</f>
        <v>říjen</v>
      </c>
      <c r="AM132" s="54" t="str">
        <f>VLOOKUP(AM130,'Podpůrná data'!$J$13:$K$24,2)</f>
        <v>listopad</v>
      </c>
      <c r="AN132" s="54" t="str">
        <f>VLOOKUP(AN130,'Podpůrná data'!$J$13:$K$24,2)</f>
        <v>prosinec</v>
      </c>
      <c r="AO132" s="54" t="str">
        <f>VLOOKUP(AO130,'Podpůrná data'!$J$13:$K$24,2)</f>
        <v>leden</v>
      </c>
      <c r="AP132" s="54" t="str">
        <f>VLOOKUP(AP130,'Podpůrná data'!$J$13:$K$24,2)</f>
        <v>únor</v>
      </c>
      <c r="AQ132" s="54" t="str">
        <f>VLOOKUP(AQ130,'Podpůrná data'!$J$13:$K$24,2)</f>
        <v>březen</v>
      </c>
      <c r="AR132" s="54" t="str">
        <f>VLOOKUP(AR130,'Podpůrná data'!$J$13:$K$24,2)</f>
        <v>duben</v>
      </c>
      <c r="AS132" s="54" t="str">
        <f>VLOOKUP(AS130,'Podpůrná data'!$J$13:$K$24,2)</f>
        <v>květen</v>
      </c>
      <c r="AT132" s="54" t="str">
        <f>VLOOKUP(AT130,'Podpůrná data'!$J$13:$K$24,2)</f>
        <v>červen</v>
      </c>
      <c r="AU132" s="54" t="str">
        <f>VLOOKUP(AU130,'Podpůrná data'!$J$13:$K$24,2)</f>
        <v>červenec</v>
      </c>
      <c r="AV132" s="54" t="str">
        <f>VLOOKUP(AV130,'Podpůrná data'!$J$13:$K$24,2)</f>
        <v>srpen</v>
      </c>
      <c r="AW132" s="54" t="str">
        <f>VLOOKUP(AW130,'Podpůrná data'!$J$13:$K$24,2)</f>
        <v>září</v>
      </c>
      <c r="AX132" s="54" t="str">
        <f>VLOOKUP(AX130,'Podpůrná data'!$J$13:$K$24,2)</f>
        <v>říjen</v>
      </c>
      <c r="AY132" s="54" t="str">
        <f>VLOOKUP(AY130,'Podpůrná data'!$J$13:$K$24,2)</f>
        <v>listopad</v>
      </c>
      <c r="AZ132" s="54" t="str">
        <f>VLOOKUP(AZ130,'Podpůrná data'!$J$13:$K$24,2)</f>
        <v>prosinec</v>
      </c>
      <c r="BA132" s="54" t="str">
        <f>VLOOKUP(BA130,'Podpůrná data'!$J$13:$K$24,2)</f>
        <v>leden</v>
      </c>
      <c r="BB132" s="54" t="str">
        <f>VLOOKUP(BB130,'Podpůrná data'!$J$13:$K$24,2)</f>
        <v>únor</v>
      </c>
      <c r="BC132" s="54" t="str">
        <f>VLOOKUP(BC130,'Podpůrná data'!$J$13:$K$24,2)</f>
        <v>březen</v>
      </c>
      <c r="BD132" s="54" t="str">
        <f>VLOOKUP(BD130,'Podpůrná data'!$J$13:$K$24,2)</f>
        <v>duben</v>
      </c>
      <c r="BE132" s="54" t="str">
        <f>VLOOKUP(BE130,'Podpůrná data'!$J$13:$K$24,2)</f>
        <v>květen</v>
      </c>
      <c r="BF132" s="54" t="str">
        <f>VLOOKUP(BF130,'Podpůrná data'!$J$13:$K$24,2)</f>
        <v>červen</v>
      </c>
      <c r="BG132" s="54" t="str">
        <f>VLOOKUP(BG130,'Podpůrná data'!$J$13:$K$24,2)</f>
        <v>červenec</v>
      </c>
      <c r="BH132" s="54" t="str">
        <f>VLOOKUP(BH130,'Podpůrná data'!$J$13:$K$24,2)</f>
        <v>srpen</v>
      </c>
      <c r="BI132" s="54" t="str">
        <f>VLOOKUP(BI130,'Podpůrná data'!$J$13:$K$24,2)</f>
        <v>září</v>
      </c>
      <c r="BJ132" s="54" t="str">
        <f>VLOOKUP(BJ130,'Podpůrná data'!$J$13:$K$24,2)</f>
        <v>říjen</v>
      </c>
      <c r="BK132" s="54" t="str">
        <f>VLOOKUP(BK130,'Podpůrná data'!$J$13:$K$24,2)</f>
        <v>listopad</v>
      </c>
      <c r="BL132" s="54" t="str">
        <f>VLOOKUP(BL130,'Podpůrná data'!$J$13:$K$24,2)</f>
        <v>prosinec</v>
      </c>
      <c r="BM132" s="54" t="str">
        <f>VLOOKUP(BM130,'Podpůrná data'!$J$13:$K$24,2)</f>
        <v>leden</v>
      </c>
      <c r="BN132" s="54" t="str">
        <f>VLOOKUP(BN130,'Podpůrná data'!$J$13:$K$24,2)</f>
        <v>únor</v>
      </c>
      <c r="BO132" s="54" t="str">
        <f>VLOOKUP(BO130,'Podpůrná data'!$J$13:$K$24,2)</f>
        <v>březen</v>
      </c>
      <c r="BP132" s="54" t="str">
        <f>VLOOKUP(BP130,'Podpůrná data'!$J$13:$K$24,2)</f>
        <v>duben</v>
      </c>
      <c r="BQ132" s="54" t="str">
        <f>VLOOKUP(BQ130,'Podpůrná data'!$J$13:$K$24,2)</f>
        <v>květen</v>
      </c>
      <c r="BR132" s="54" t="str">
        <f>VLOOKUP(BR130,'Podpůrná data'!$J$13:$K$24,2)</f>
        <v>červen</v>
      </c>
      <c r="BS132" s="54" t="str">
        <f>VLOOKUP(BS130,'Podpůrná data'!$J$13:$K$24,2)</f>
        <v>červenec</v>
      </c>
      <c r="BT132" s="54" t="str">
        <f>VLOOKUP(BT130,'Podpůrná data'!$J$13:$K$24,2)</f>
        <v>srpen</v>
      </c>
      <c r="BU132" s="54" t="str">
        <f>VLOOKUP(BU130,'Podpůrná data'!$J$13:$K$24,2)</f>
        <v>září</v>
      </c>
      <c r="BV132" s="54" t="str">
        <f>VLOOKUP(BV130,'Podpůrná data'!$J$13:$K$24,2)</f>
        <v>říjen</v>
      </c>
      <c r="BW132" s="54" t="str">
        <f>VLOOKUP(BW130,'Podpůrná data'!$J$13:$K$24,2)</f>
        <v>listopad</v>
      </c>
      <c r="BX132" s="54" t="str">
        <f>VLOOKUP(BX130,'Podpůrná data'!$J$13:$K$24,2)</f>
        <v>prosinec</v>
      </c>
      <c r="BY132" s="143"/>
      <c r="BZ132" s="144"/>
      <c r="CA132" s="165"/>
      <c r="CB132" s="165"/>
      <c r="CD132" s="147" t="s">
        <v>104</v>
      </c>
      <c r="CE132" s="147" t="s">
        <v>105</v>
      </c>
      <c r="CF132" s="147" t="s">
        <v>106</v>
      </c>
      <c r="CG132" s="147" t="s">
        <v>107</v>
      </c>
      <c r="CH132" s="147" t="s">
        <v>108</v>
      </c>
      <c r="CI132" s="147" t="s">
        <v>109</v>
      </c>
      <c r="CJ132" s="147" t="s">
        <v>110</v>
      </c>
      <c r="CK132" s="147" t="s">
        <v>111</v>
      </c>
      <c r="CL132" s="147" t="s">
        <v>112</v>
      </c>
      <c r="CM132" s="147" t="s">
        <v>166</v>
      </c>
      <c r="CN132" s="147" t="s">
        <v>167</v>
      </c>
      <c r="CO132" s="147" t="s">
        <v>168</v>
      </c>
      <c r="CP132" s="147" t="s">
        <v>194</v>
      </c>
      <c r="CQ132" s="147" t="s">
        <v>195</v>
      </c>
      <c r="CR132" s="147" t="s">
        <v>196</v>
      </c>
    </row>
    <row r="133" spans="1:96" s="98" customFormat="1" ht="16.2" customHeight="1" x14ac:dyDescent="0.3">
      <c r="A133" s="230"/>
      <c r="B133" s="105"/>
      <c r="C133" s="305"/>
      <c r="D133" s="116"/>
      <c r="E133" s="309"/>
      <c r="F133" s="309"/>
      <c r="G133" s="308"/>
      <c r="H133" s="308"/>
      <c r="I133" s="309"/>
      <c r="J133" s="309"/>
      <c r="K133" s="309"/>
      <c r="L133" s="311"/>
      <c r="M133" s="7"/>
      <c r="N133" s="314"/>
      <c r="P133" s="70"/>
      <c r="Q133" s="54">
        <f>YEAR(Úvod!$F$10)</f>
        <v>1900</v>
      </c>
      <c r="R133" s="54">
        <f t="shared" ref="R133" si="2606">IF(R130=1,Q133+1,Q133)</f>
        <v>1900</v>
      </c>
      <c r="S133" s="54">
        <f t="shared" ref="S133" si="2607">IF(S130=1,R133+1,R133)</f>
        <v>1900</v>
      </c>
      <c r="T133" s="54">
        <f t="shared" ref="T133" si="2608">IF(T130=1,S133+1,S133)</f>
        <v>1900</v>
      </c>
      <c r="U133" s="54">
        <f t="shared" ref="U133" si="2609">IF(U130=1,T133+1,T133)</f>
        <v>1900</v>
      </c>
      <c r="V133" s="54">
        <f t="shared" ref="V133" si="2610">IF(V130=1,U133+1,U133)</f>
        <v>1900</v>
      </c>
      <c r="W133" s="54">
        <f t="shared" ref="W133" si="2611">IF(W130=1,V133+1,V133)</f>
        <v>1900</v>
      </c>
      <c r="X133" s="54">
        <f t="shared" ref="X133" si="2612">IF(X130=1,W133+1,W133)</f>
        <v>1900</v>
      </c>
      <c r="Y133" s="54">
        <f t="shared" ref="Y133" si="2613">IF(Y130=1,X133+1,X133)</f>
        <v>1900</v>
      </c>
      <c r="Z133" s="54">
        <f t="shared" ref="Z133" si="2614">IF(Z130=1,Y133+1,Y133)</f>
        <v>1900</v>
      </c>
      <c r="AA133" s="54">
        <f t="shared" ref="AA133" si="2615">IF(AA130=1,Z133+1,Z133)</f>
        <v>1900</v>
      </c>
      <c r="AB133" s="54">
        <f t="shared" ref="AB133" si="2616">IF(AB130=1,AA133+1,AA133)</f>
        <v>1900</v>
      </c>
      <c r="AC133" s="54">
        <f t="shared" ref="AC133" si="2617">IF(AC130=1,AB133+1,AB133)</f>
        <v>1901</v>
      </c>
      <c r="AD133" s="54">
        <f t="shared" ref="AD133" si="2618">IF(AD130=1,AC133+1,AC133)</f>
        <v>1901</v>
      </c>
      <c r="AE133" s="54">
        <f t="shared" ref="AE133" si="2619">IF(AE130=1,AD133+1,AD133)</f>
        <v>1901</v>
      </c>
      <c r="AF133" s="54">
        <f t="shared" ref="AF133" si="2620">IF(AF130=1,AE133+1,AE133)</f>
        <v>1901</v>
      </c>
      <c r="AG133" s="54">
        <f t="shared" ref="AG133" si="2621">IF(AG130=1,AF133+1,AF133)</f>
        <v>1901</v>
      </c>
      <c r="AH133" s="54">
        <f t="shared" ref="AH133" si="2622">IF(AH130=1,AG133+1,AG133)</f>
        <v>1901</v>
      </c>
      <c r="AI133" s="54">
        <f t="shared" ref="AI133" si="2623">IF(AI130=1,AH133+1,AH133)</f>
        <v>1901</v>
      </c>
      <c r="AJ133" s="54">
        <f t="shared" ref="AJ133" si="2624">IF(AJ130=1,AI133+1,AI133)</f>
        <v>1901</v>
      </c>
      <c r="AK133" s="54">
        <f t="shared" ref="AK133" si="2625">IF(AK130=1,AJ133+1,AJ133)</f>
        <v>1901</v>
      </c>
      <c r="AL133" s="54">
        <f t="shared" ref="AL133" si="2626">IF(AL130=1,AK133+1,AK133)</f>
        <v>1901</v>
      </c>
      <c r="AM133" s="54">
        <f t="shared" ref="AM133" si="2627">IF(AM130=1,AL133+1,AL133)</f>
        <v>1901</v>
      </c>
      <c r="AN133" s="54">
        <f t="shared" ref="AN133" si="2628">IF(AN130=1,AM133+1,AM133)</f>
        <v>1901</v>
      </c>
      <c r="AO133" s="54">
        <f t="shared" ref="AO133" si="2629">IF(AO130=1,AN133+1,AN133)</f>
        <v>1902</v>
      </c>
      <c r="AP133" s="54">
        <f t="shared" ref="AP133" si="2630">IF(AP130=1,AO133+1,AO133)</f>
        <v>1902</v>
      </c>
      <c r="AQ133" s="54">
        <f t="shared" ref="AQ133" si="2631">IF(AQ130=1,AP133+1,AP133)</f>
        <v>1902</v>
      </c>
      <c r="AR133" s="54">
        <f t="shared" ref="AR133" si="2632">IF(AR130=1,AQ133+1,AQ133)</f>
        <v>1902</v>
      </c>
      <c r="AS133" s="54">
        <f t="shared" ref="AS133" si="2633">IF(AS130=1,AR133+1,AR133)</f>
        <v>1902</v>
      </c>
      <c r="AT133" s="54">
        <f t="shared" ref="AT133" si="2634">IF(AT130=1,AS133+1,AS133)</f>
        <v>1902</v>
      </c>
      <c r="AU133" s="54">
        <f t="shared" ref="AU133" si="2635">IF(AU130=1,AT133+1,AT133)</f>
        <v>1902</v>
      </c>
      <c r="AV133" s="54">
        <f t="shared" ref="AV133" si="2636">IF(AV130=1,AU133+1,AU133)</f>
        <v>1902</v>
      </c>
      <c r="AW133" s="54">
        <f t="shared" ref="AW133" si="2637">IF(AW130=1,AV133+1,AV133)</f>
        <v>1902</v>
      </c>
      <c r="AX133" s="54">
        <f t="shared" ref="AX133" si="2638">IF(AX130=1,AW133+1,AW133)</f>
        <v>1902</v>
      </c>
      <c r="AY133" s="54">
        <f t="shared" ref="AY133" si="2639">IF(AY130=1,AX133+1,AX133)</f>
        <v>1902</v>
      </c>
      <c r="AZ133" s="54">
        <f t="shared" ref="AZ133" si="2640">IF(AZ130=1,AY133+1,AY133)</f>
        <v>1902</v>
      </c>
      <c r="BA133" s="54">
        <f t="shared" ref="BA133" si="2641">IF(BA130=1,AZ133+1,AZ133)</f>
        <v>1903</v>
      </c>
      <c r="BB133" s="54">
        <f t="shared" ref="BB133" si="2642">IF(BB130=1,BA133+1,BA133)</f>
        <v>1903</v>
      </c>
      <c r="BC133" s="54">
        <f t="shared" ref="BC133" si="2643">IF(BC130=1,BB133+1,BB133)</f>
        <v>1903</v>
      </c>
      <c r="BD133" s="54">
        <f t="shared" ref="BD133" si="2644">IF(BD130=1,BC133+1,BC133)</f>
        <v>1903</v>
      </c>
      <c r="BE133" s="54">
        <f t="shared" ref="BE133" si="2645">IF(BE130=1,BD133+1,BD133)</f>
        <v>1903</v>
      </c>
      <c r="BF133" s="54">
        <f t="shared" ref="BF133" si="2646">IF(BF130=1,BE133+1,BE133)</f>
        <v>1903</v>
      </c>
      <c r="BG133" s="54">
        <f t="shared" ref="BG133" si="2647">IF(BG130=1,BF133+1,BF133)</f>
        <v>1903</v>
      </c>
      <c r="BH133" s="54">
        <f t="shared" ref="BH133" si="2648">IF(BH130=1,BG133+1,BG133)</f>
        <v>1903</v>
      </c>
      <c r="BI133" s="54">
        <f t="shared" ref="BI133" si="2649">IF(BI130=1,BH133+1,BH133)</f>
        <v>1903</v>
      </c>
      <c r="BJ133" s="54">
        <f t="shared" ref="BJ133" si="2650">IF(BJ130=1,BI133+1,BI133)</f>
        <v>1903</v>
      </c>
      <c r="BK133" s="54">
        <f t="shared" ref="BK133" si="2651">IF(BK130=1,BJ133+1,BJ133)</f>
        <v>1903</v>
      </c>
      <c r="BL133" s="54">
        <f t="shared" ref="BL133" si="2652">IF(BL130=1,BK133+1,BK133)</f>
        <v>1903</v>
      </c>
      <c r="BM133" s="54">
        <f t="shared" ref="BM133" si="2653">IF(BM130=1,BL133+1,BL133)</f>
        <v>1904</v>
      </c>
      <c r="BN133" s="54">
        <f t="shared" ref="BN133" si="2654">IF(BN130=1,BM133+1,BM133)</f>
        <v>1904</v>
      </c>
      <c r="BO133" s="54">
        <f t="shared" ref="BO133" si="2655">IF(BO130=1,BN133+1,BN133)</f>
        <v>1904</v>
      </c>
      <c r="BP133" s="54">
        <f t="shared" ref="BP133" si="2656">IF(BP130=1,BO133+1,BO133)</f>
        <v>1904</v>
      </c>
      <c r="BQ133" s="54">
        <f t="shared" ref="BQ133" si="2657">IF(BQ130=1,BP133+1,BP133)</f>
        <v>1904</v>
      </c>
      <c r="BR133" s="54">
        <f t="shared" ref="BR133" si="2658">IF(BR130=1,BQ133+1,BQ133)</f>
        <v>1904</v>
      </c>
      <c r="BS133" s="54">
        <f t="shared" ref="BS133" si="2659">IF(BS130=1,BR133+1,BR133)</f>
        <v>1904</v>
      </c>
      <c r="BT133" s="54">
        <f t="shared" ref="BT133" si="2660">IF(BT130=1,BS133+1,BS133)</f>
        <v>1904</v>
      </c>
      <c r="BU133" s="54">
        <f t="shared" ref="BU133" si="2661">IF(BU130=1,BT133+1,BT133)</f>
        <v>1904</v>
      </c>
      <c r="BV133" s="54">
        <f t="shared" ref="BV133" si="2662">IF(BV130=1,BU133+1,BU133)</f>
        <v>1904</v>
      </c>
      <c r="BW133" s="54">
        <f t="shared" ref="BW133" si="2663">IF(BW130=1,BV133+1,BV133)</f>
        <v>1904</v>
      </c>
      <c r="BX133" s="54">
        <f t="shared" ref="BX133" si="2664">IF(BX130=1,BW133+1,BW133)</f>
        <v>1904</v>
      </c>
      <c r="BY133" s="163"/>
      <c r="BZ133" s="164"/>
      <c r="CA133" s="165"/>
      <c r="CB133" s="165"/>
    </row>
    <row r="134" spans="1:96" s="98" customFormat="1" ht="16.2" customHeight="1" x14ac:dyDescent="0.3">
      <c r="A134" s="230"/>
      <c r="B134" s="105"/>
      <c r="C134" s="116"/>
      <c r="D134" s="116"/>
      <c r="E134" s="309"/>
      <c r="F134" s="309"/>
      <c r="G134" s="308"/>
      <c r="H134" s="308"/>
      <c r="I134" s="309"/>
      <c r="J134" s="310"/>
      <c r="K134" s="309"/>
      <c r="L134" s="312"/>
      <c r="M134" s="7"/>
      <c r="N134" s="315"/>
      <c r="P134" s="57" t="s">
        <v>170</v>
      </c>
      <c r="Q134" s="196"/>
      <c r="R134" s="196"/>
      <c r="S134" s="196"/>
      <c r="T134" s="196"/>
      <c r="U134" s="196"/>
      <c r="V134" s="196"/>
      <c r="W134" s="196"/>
      <c r="X134" s="196"/>
      <c r="Y134" s="196"/>
      <c r="Z134" s="196"/>
      <c r="AA134" s="196"/>
      <c r="AB134" s="196"/>
      <c r="AC134" s="196"/>
      <c r="AD134" s="196"/>
      <c r="AE134" s="196"/>
      <c r="AF134" s="196"/>
      <c r="AG134" s="196"/>
      <c r="AH134" s="196"/>
      <c r="AI134" s="196"/>
      <c r="AJ134" s="196"/>
      <c r="AK134" s="196"/>
      <c r="AL134" s="196"/>
      <c r="AM134" s="196"/>
      <c r="AN134" s="196"/>
      <c r="AO134" s="196"/>
      <c r="AP134" s="196"/>
      <c r="AQ134" s="196"/>
      <c r="AR134" s="196"/>
      <c r="AS134" s="196"/>
      <c r="AT134" s="196"/>
      <c r="AU134" s="196"/>
      <c r="AV134" s="196"/>
      <c r="AW134" s="196"/>
      <c r="AX134" s="196"/>
      <c r="AY134" s="196"/>
      <c r="AZ134" s="196"/>
      <c r="BA134" s="196"/>
      <c r="BB134" s="196"/>
      <c r="BC134" s="196"/>
      <c r="BD134" s="196"/>
      <c r="BE134" s="196"/>
      <c r="BF134" s="196"/>
      <c r="BG134" s="196"/>
      <c r="BH134" s="196"/>
      <c r="BI134" s="196"/>
      <c r="BJ134" s="196"/>
      <c r="BK134" s="196"/>
      <c r="BL134" s="196"/>
      <c r="BM134" s="196"/>
      <c r="BN134" s="196"/>
      <c r="BO134" s="196"/>
      <c r="BP134" s="196"/>
      <c r="BQ134" s="196"/>
      <c r="BR134" s="196"/>
      <c r="BS134" s="196"/>
      <c r="BT134" s="196"/>
      <c r="BU134" s="196"/>
      <c r="BV134" s="196"/>
      <c r="BW134" s="196"/>
      <c r="BX134" s="196"/>
      <c r="BY134" s="163"/>
      <c r="BZ134" s="164"/>
      <c r="CA134" s="165"/>
      <c r="CB134" s="165"/>
    </row>
    <row r="135" spans="1:96" s="98" customFormat="1" ht="23.4" customHeight="1" x14ac:dyDescent="0.3">
      <c r="A135" s="97"/>
      <c r="B135" s="117" t="s">
        <v>10</v>
      </c>
      <c r="C135" s="297"/>
      <c r="D135" s="297"/>
      <c r="E135" s="197"/>
      <c r="F135" s="193"/>
      <c r="G135" s="198"/>
      <c r="H135" s="199"/>
      <c r="I135" s="198"/>
      <c r="J135" s="167">
        <f>IF(I135="",0,IF(I135='Podpůrná data'!$A$10,'Podpůrná data'!$B$10,'Podpůrná data'!$B$11))</f>
        <v>0</v>
      </c>
      <c r="K135" s="166">
        <f>IFERROR(INT(ROUND(H135,2)*(VLOOKUP(INT(G135),'Podpůrná data'!$A$14:$B$73,2,FALSE))*(G135/(INT(G135)))),0)</f>
        <v>0</v>
      </c>
      <c r="L135" s="55">
        <f>J135*K135</f>
        <v>0</v>
      </c>
      <c r="M135" s="56">
        <f>IF(L135&gt;0,IF(ISTEXT(C135)=TRUE,0,1),0)</f>
        <v>0</v>
      </c>
      <c r="N135" s="142">
        <f>IF(L135&gt;0,1,0)</f>
        <v>0</v>
      </c>
      <c r="O135" s="118"/>
      <c r="P135" s="57" t="s">
        <v>94</v>
      </c>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c r="BA135" s="200"/>
      <c r="BB135" s="200"/>
      <c r="BC135" s="200"/>
      <c r="BD135" s="200"/>
      <c r="BE135" s="200"/>
      <c r="BF135" s="200"/>
      <c r="BG135" s="200"/>
      <c r="BH135" s="200"/>
      <c r="BI135" s="200"/>
      <c r="BJ135" s="200"/>
      <c r="BK135" s="200"/>
      <c r="BL135" s="200"/>
      <c r="BM135" s="200"/>
      <c r="BN135" s="200"/>
      <c r="BO135" s="200"/>
      <c r="BP135" s="200"/>
      <c r="BQ135" s="200"/>
      <c r="BR135" s="200"/>
      <c r="BS135" s="200"/>
      <c r="BT135" s="200"/>
      <c r="BU135" s="200"/>
      <c r="BV135" s="200"/>
      <c r="BW135" s="200"/>
      <c r="BX135" s="200"/>
      <c r="BY135" s="298">
        <f>SUM(Q143:BX143)</f>
        <v>0</v>
      </c>
      <c r="BZ135" s="300">
        <f>SUM(Q144:BX144)</f>
        <v>0</v>
      </c>
      <c r="CA135" s="302">
        <f>IF($N135=0,0,IF($BY135&gt;=215*$H135,1,0))</f>
        <v>0</v>
      </c>
      <c r="CB135" s="302">
        <f>IF($BY135&gt;=215*$H135,0,(CEILING(215*$H135,1)-$BY135))</f>
        <v>0</v>
      </c>
    </row>
    <row r="136" spans="1:96" s="98" customFormat="1" ht="28.8" x14ac:dyDescent="0.3">
      <c r="A136" s="97"/>
      <c r="B136" s="119"/>
      <c r="C136" s="73"/>
      <c r="D136" s="73"/>
      <c r="E136" s="73"/>
      <c r="F136" s="73"/>
      <c r="G136" s="73"/>
      <c r="H136" s="73"/>
      <c r="I136" s="73"/>
      <c r="J136" s="73"/>
      <c r="K136" s="73"/>
      <c r="L136" s="58"/>
      <c r="M136" s="7"/>
      <c r="N136" s="160"/>
      <c r="P136" s="57" t="s">
        <v>140</v>
      </c>
      <c r="Q136" s="201"/>
      <c r="R136" s="201"/>
      <c r="S136" s="201"/>
      <c r="T136" s="201"/>
      <c r="U136" s="201"/>
      <c r="V136" s="201"/>
      <c r="W136" s="201"/>
      <c r="X136" s="201"/>
      <c r="Y136" s="201"/>
      <c r="Z136" s="201"/>
      <c r="AA136" s="201"/>
      <c r="AB136" s="201"/>
      <c r="AC136" s="201"/>
      <c r="AD136" s="201"/>
      <c r="AE136" s="201"/>
      <c r="AF136" s="201"/>
      <c r="AG136" s="201"/>
      <c r="AH136" s="201"/>
      <c r="AI136" s="201"/>
      <c r="AJ136" s="201"/>
      <c r="AK136" s="201"/>
      <c r="AL136" s="201"/>
      <c r="AM136" s="201"/>
      <c r="AN136" s="201"/>
      <c r="AO136" s="201"/>
      <c r="AP136" s="201"/>
      <c r="AQ136" s="201"/>
      <c r="AR136" s="201"/>
      <c r="AS136" s="201"/>
      <c r="AT136" s="201"/>
      <c r="AU136" s="201"/>
      <c r="AV136" s="201"/>
      <c r="AW136" s="201"/>
      <c r="AX136" s="201"/>
      <c r="AY136" s="201"/>
      <c r="AZ136" s="201"/>
      <c r="BA136" s="201"/>
      <c r="BB136" s="201"/>
      <c r="BC136" s="201"/>
      <c r="BD136" s="201"/>
      <c r="BE136" s="201"/>
      <c r="BF136" s="201"/>
      <c r="BG136" s="201"/>
      <c r="BH136" s="201"/>
      <c r="BI136" s="201"/>
      <c r="BJ136" s="201"/>
      <c r="BK136" s="201"/>
      <c r="BL136" s="201"/>
      <c r="BM136" s="201"/>
      <c r="BN136" s="201"/>
      <c r="BO136" s="201"/>
      <c r="BP136" s="201"/>
      <c r="BQ136" s="201"/>
      <c r="BR136" s="201"/>
      <c r="BS136" s="201"/>
      <c r="BT136" s="201"/>
      <c r="BU136" s="201"/>
      <c r="BV136" s="201"/>
      <c r="BW136" s="201"/>
      <c r="BX136" s="201"/>
      <c r="BY136" s="298"/>
      <c r="BZ136" s="300"/>
      <c r="CA136" s="302"/>
      <c r="CB136" s="302"/>
    </row>
    <row r="137" spans="1:96" s="98" customFormat="1" ht="14.4" hidden="1" customHeight="1" x14ac:dyDescent="0.3">
      <c r="A137" s="97"/>
      <c r="B137" s="119"/>
      <c r="C137" s="73"/>
      <c r="D137" s="73"/>
      <c r="E137" s="73"/>
      <c r="F137" s="73"/>
      <c r="G137" s="73"/>
      <c r="H137" s="73"/>
      <c r="I137" s="73"/>
      <c r="J137" s="73"/>
      <c r="K137" s="73"/>
      <c r="L137" s="58"/>
      <c r="M137" s="7"/>
      <c r="N137" s="160"/>
      <c r="P137" s="59" t="s">
        <v>141</v>
      </c>
      <c r="Q137" s="60">
        <f>IF(Q135&lt;&gt;0,1,0)</f>
        <v>0</v>
      </c>
      <c r="R137" s="60">
        <f t="shared" ref="R137" si="2665">IF(Q137&gt;0,Q137+1,IF(R135&lt;&gt;0,1,0))</f>
        <v>0</v>
      </c>
      <c r="S137" s="60">
        <f t="shared" ref="S137" si="2666">IF(R137&gt;0,R137+1,IF(S135&lt;&gt;0,1,0))</f>
        <v>0</v>
      </c>
      <c r="T137" s="60">
        <f t="shared" ref="T137" si="2667">IF(S137&gt;0,S137+1,IF(T135&lt;&gt;0,1,0))</f>
        <v>0</v>
      </c>
      <c r="U137" s="60">
        <f t="shared" ref="U137" si="2668">IF(T137&gt;0,T137+1,IF(U135&lt;&gt;0,1,0))</f>
        <v>0</v>
      </c>
      <c r="V137" s="60">
        <f t="shared" ref="V137" si="2669">IF(U137&gt;0,U137+1,IF(V135&lt;&gt;0,1,0))</f>
        <v>0</v>
      </c>
      <c r="W137" s="60">
        <f t="shared" ref="W137" si="2670">IF(V137&gt;0,V137+1,IF(W135&lt;&gt;0,1,0))</f>
        <v>0</v>
      </c>
      <c r="X137" s="60">
        <f t="shared" ref="X137" si="2671">IF(W137&gt;0,W137+1,IF(X135&lt;&gt;0,1,0))</f>
        <v>0</v>
      </c>
      <c r="Y137" s="60">
        <f t="shared" ref="Y137" si="2672">IF(X137&gt;0,X137+1,IF(Y135&lt;&gt;0,1,0))</f>
        <v>0</v>
      </c>
      <c r="Z137" s="60">
        <f t="shared" ref="Z137" si="2673">IF(Y137&gt;0,Y137+1,IF(Z135&lt;&gt;0,1,0))</f>
        <v>0</v>
      </c>
      <c r="AA137" s="60">
        <f t="shared" ref="AA137" si="2674">IF(Z137&gt;0,Z137+1,IF(AA135&lt;&gt;0,1,0))</f>
        <v>0</v>
      </c>
      <c r="AB137" s="60">
        <f t="shared" ref="AB137" si="2675">IF(AA137&gt;0,AA137+1,IF(AB135&lt;&gt;0,1,0))</f>
        <v>0</v>
      </c>
      <c r="AC137" s="60">
        <f t="shared" ref="AC137" si="2676">IF(AB137&gt;0,AB137+1,IF(AC135&lt;&gt;0,1,0))</f>
        <v>0</v>
      </c>
      <c r="AD137" s="60">
        <f t="shared" ref="AD137" si="2677">IF(AC137&gt;0,AC137+1,IF(AD135&lt;&gt;0,1,0))</f>
        <v>0</v>
      </c>
      <c r="AE137" s="60">
        <f t="shared" ref="AE137" si="2678">IF(AD137&gt;0,AD137+1,IF(AE135&lt;&gt;0,1,0))</f>
        <v>0</v>
      </c>
      <c r="AF137" s="60">
        <f t="shared" ref="AF137" si="2679">IF(AE137&gt;0,AE137+1,IF(AF135&lt;&gt;0,1,0))</f>
        <v>0</v>
      </c>
      <c r="AG137" s="60">
        <f t="shared" ref="AG137" si="2680">IF(AF137&gt;0,AF137+1,IF(AG135&lt;&gt;0,1,0))</f>
        <v>0</v>
      </c>
      <c r="AH137" s="60">
        <f t="shared" ref="AH137" si="2681">IF(AG137&gt;0,AG137+1,IF(AH135&lt;&gt;0,1,0))</f>
        <v>0</v>
      </c>
      <c r="AI137" s="60">
        <f t="shared" ref="AI137" si="2682">IF(AH137&gt;0,AH137+1,IF(AI135&lt;&gt;0,1,0))</f>
        <v>0</v>
      </c>
      <c r="AJ137" s="60">
        <f t="shared" ref="AJ137" si="2683">IF(AI137&gt;0,AI137+1,IF(AJ135&lt;&gt;0,1,0))</f>
        <v>0</v>
      </c>
      <c r="AK137" s="60">
        <f t="shared" ref="AK137" si="2684">IF(AJ137&gt;0,AJ137+1,IF(AK135&lt;&gt;0,1,0))</f>
        <v>0</v>
      </c>
      <c r="AL137" s="60">
        <f t="shared" ref="AL137" si="2685">IF(AK137&gt;0,AK137+1,IF(AL135&lt;&gt;0,1,0))</f>
        <v>0</v>
      </c>
      <c r="AM137" s="60">
        <f t="shared" ref="AM137" si="2686">IF(AL137&gt;0,AL137+1,IF(AM135&lt;&gt;0,1,0))</f>
        <v>0</v>
      </c>
      <c r="AN137" s="60">
        <f t="shared" ref="AN137" si="2687">IF(AM137&gt;0,AM137+1,IF(AN135&lt;&gt;0,1,0))</f>
        <v>0</v>
      </c>
      <c r="AO137" s="60">
        <f t="shared" ref="AO137" si="2688">IF(AN137&gt;0,AN137+1,IF(AO135&lt;&gt;0,1,0))</f>
        <v>0</v>
      </c>
      <c r="AP137" s="60">
        <f t="shared" ref="AP137" si="2689">IF(AO137&gt;0,AO137+1,IF(AP135&lt;&gt;0,1,0))</f>
        <v>0</v>
      </c>
      <c r="AQ137" s="60">
        <f t="shared" ref="AQ137" si="2690">IF(AP137&gt;0,AP137+1,IF(AQ135&lt;&gt;0,1,0))</f>
        <v>0</v>
      </c>
      <c r="AR137" s="60">
        <f t="shared" ref="AR137" si="2691">IF(AQ137&gt;0,AQ137+1,IF(AR135&lt;&gt;0,1,0))</f>
        <v>0</v>
      </c>
      <c r="AS137" s="60">
        <f t="shared" ref="AS137" si="2692">IF(AR137&gt;0,AR137+1,IF(AS135&lt;&gt;0,1,0))</f>
        <v>0</v>
      </c>
      <c r="AT137" s="60">
        <f t="shared" ref="AT137" si="2693">IF(AS137&gt;0,AS137+1,IF(AT135&lt;&gt;0,1,0))</f>
        <v>0</v>
      </c>
      <c r="AU137" s="60">
        <f t="shared" ref="AU137" si="2694">IF(AT137&gt;0,AT137+1,IF(AU135&lt;&gt;0,1,0))</f>
        <v>0</v>
      </c>
      <c r="AV137" s="60">
        <f t="shared" ref="AV137" si="2695">IF(AU137&gt;0,AU137+1,IF(AV135&lt;&gt;0,1,0))</f>
        <v>0</v>
      </c>
      <c r="AW137" s="60">
        <f t="shared" ref="AW137" si="2696">IF(AV137&gt;0,AV137+1,IF(AW135&lt;&gt;0,1,0))</f>
        <v>0</v>
      </c>
      <c r="AX137" s="60">
        <f t="shared" ref="AX137" si="2697">IF(AW137&gt;0,AW137+1,IF(AX135&lt;&gt;0,1,0))</f>
        <v>0</v>
      </c>
      <c r="AY137" s="60">
        <f t="shared" ref="AY137" si="2698">IF(AX137&gt;0,AX137+1,IF(AY135&lt;&gt;0,1,0))</f>
        <v>0</v>
      </c>
      <c r="AZ137" s="60">
        <f t="shared" ref="AZ137" si="2699">IF(AY137&gt;0,AY137+1,IF(AZ135&lt;&gt;0,1,0))</f>
        <v>0</v>
      </c>
      <c r="BA137" s="60">
        <f t="shared" ref="BA137" si="2700">IF(AZ137&gt;0,AZ137+1,IF(BA135&lt;&gt;0,1,0))</f>
        <v>0</v>
      </c>
      <c r="BB137" s="60">
        <f t="shared" ref="BB137" si="2701">IF(BA137&gt;0,BA137+1,IF(BB135&lt;&gt;0,1,0))</f>
        <v>0</v>
      </c>
      <c r="BC137" s="60">
        <f t="shared" ref="BC137" si="2702">IF(BB137&gt;0,BB137+1,IF(BC135&lt;&gt;0,1,0))</f>
        <v>0</v>
      </c>
      <c r="BD137" s="60">
        <f t="shared" ref="BD137" si="2703">IF(BC137&gt;0,BC137+1,IF(BD135&lt;&gt;0,1,0))</f>
        <v>0</v>
      </c>
      <c r="BE137" s="60">
        <f t="shared" ref="BE137" si="2704">IF(BD137&gt;0,BD137+1,IF(BE135&lt;&gt;0,1,0))</f>
        <v>0</v>
      </c>
      <c r="BF137" s="60">
        <f t="shared" ref="BF137" si="2705">IF(BE137&gt;0,BE137+1,IF(BF135&lt;&gt;0,1,0))</f>
        <v>0</v>
      </c>
      <c r="BG137" s="60">
        <f t="shared" ref="BG137" si="2706">IF(BF137&gt;0,BF137+1,IF(BG135&lt;&gt;0,1,0))</f>
        <v>0</v>
      </c>
      <c r="BH137" s="60">
        <f t="shared" ref="BH137" si="2707">IF(BG137&gt;0,BG137+1,IF(BH135&lt;&gt;0,1,0))</f>
        <v>0</v>
      </c>
      <c r="BI137" s="60">
        <f t="shared" ref="BI137" si="2708">IF(BH137&gt;0,BH137+1,IF(BI135&lt;&gt;0,1,0))</f>
        <v>0</v>
      </c>
      <c r="BJ137" s="60">
        <f t="shared" ref="BJ137" si="2709">IF(BI137&gt;0,BI137+1,IF(BJ135&lt;&gt;0,1,0))</f>
        <v>0</v>
      </c>
      <c r="BK137" s="60">
        <f t="shared" ref="BK137" si="2710">IF(BJ137&gt;0,BJ137+1,IF(BK135&lt;&gt;0,1,0))</f>
        <v>0</v>
      </c>
      <c r="BL137" s="60">
        <f t="shared" ref="BL137" si="2711">IF(BK137&gt;0,BK137+1,IF(BL135&lt;&gt;0,1,0))</f>
        <v>0</v>
      </c>
      <c r="BM137" s="60">
        <f t="shared" ref="BM137" si="2712">IF(BL137&gt;0,BL137+1,IF(BM135&lt;&gt;0,1,0))</f>
        <v>0</v>
      </c>
      <c r="BN137" s="60">
        <f t="shared" ref="BN137" si="2713">IF(BM137&gt;0,BM137+1,IF(BN135&lt;&gt;0,1,0))</f>
        <v>0</v>
      </c>
      <c r="BO137" s="60">
        <f t="shared" ref="BO137" si="2714">IF(BN137&gt;0,BN137+1,IF(BO135&lt;&gt;0,1,0))</f>
        <v>0</v>
      </c>
      <c r="BP137" s="60">
        <f t="shared" ref="BP137" si="2715">IF(BO137&gt;0,BO137+1,IF(BP135&lt;&gt;0,1,0))</f>
        <v>0</v>
      </c>
      <c r="BQ137" s="60">
        <f t="shared" ref="BQ137" si="2716">IF(BP137&gt;0,BP137+1,IF(BQ135&lt;&gt;0,1,0))</f>
        <v>0</v>
      </c>
      <c r="BR137" s="60">
        <f t="shared" ref="BR137" si="2717">IF(BQ137&gt;0,BQ137+1,IF(BR135&lt;&gt;0,1,0))</f>
        <v>0</v>
      </c>
      <c r="BS137" s="60">
        <f t="shared" ref="BS137" si="2718">IF(BR137&gt;0,BR137+1,IF(BS135&lt;&gt;0,1,0))</f>
        <v>0</v>
      </c>
      <c r="BT137" s="60">
        <f t="shared" ref="BT137" si="2719">IF(BS137&gt;0,BS137+1,IF(BT135&lt;&gt;0,1,0))</f>
        <v>0</v>
      </c>
      <c r="BU137" s="60">
        <f t="shared" ref="BU137" si="2720">IF(BT137&gt;0,BT137+1,IF(BU135&lt;&gt;0,1,0))</f>
        <v>0</v>
      </c>
      <c r="BV137" s="60">
        <f t="shared" ref="BV137" si="2721">IF(BU137&gt;0,BU137+1,IF(BV135&lt;&gt;0,1,0))</f>
        <v>0</v>
      </c>
      <c r="BW137" s="60">
        <f t="shared" ref="BW137" si="2722">IF(BV137&gt;0,BV137+1,IF(BW135&lt;&gt;0,1,0))</f>
        <v>0</v>
      </c>
      <c r="BX137" s="60">
        <f t="shared" ref="BX137" si="2723">IF(BW137&gt;0,BW137+1,IF(BX135&lt;&gt;0,1,0))</f>
        <v>0</v>
      </c>
      <c r="BY137" s="298"/>
      <c r="BZ137" s="300"/>
      <c r="CA137" s="302"/>
      <c r="CB137" s="302"/>
    </row>
    <row r="138" spans="1:96" s="98" customFormat="1" ht="14.4" hidden="1" customHeight="1" x14ac:dyDescent="0.3">
      <c r="A138" s="97"/>
      <c r="B138" s="119"/>
      <c r="C138" s="73"/>
      <c r="D138" s="73"/>
      <c r="E138" s="73"/>
      <c r="F138" s="73"/>
      <c r="G138" s="73"/>
      <c r="H138" s="73"/>
      <c r="I138" s="73"/>
      <c r="J138" s="73"/>
      <c r="K138" s="73"/>
      <c r="L138" s="58"/>
      <c r="M138" s="7"/>
      <c r="N138" s="160"/>
      <c r="P138" s="59" t="s">
        <v>142</v>
      </c>
      <c r="Q138" s="60">
        <f>Q137</f>
        <v>0</v>
      </c>
      <c r="R138" s="60">
        <f>IF(R137=0,0,IF(OR(Q138=0,Q138=12),1,Q138+1))</f>
        <v>0</v>
      </c>
      <c r="S138" s="60">
        <f t="shared" ref="S138" si="2724">IF(S137=0,0,IF(OR(R138=0,R138=12),1,R138+1))</f>
        <v>0</v>
      </c>
      <c r="T138" s="60">
        <f t="shared" ref="T138" si="2725">IF(T137=0,0,IF(OR(S138=0,S138=12),1,S138+1))</f>
        <v>0</v>
      </c>
      <c r="U138" s="60">
        <f t="shared" ref="U138" si="2726">IF(U137=0,0,IF(OR(T138=0,T138=12),1,T138+1))</f>
        <v>0</v>
      </c>
      <c r="V138" s="60">
        <f t="shared" ref="V138" si="2727">IF(V137=0,0,IF(OR(U138=0,U138=12),1,U138+1))</f>
        <v>0</v>
      </c>
      <c r="W138" s="60">
        <f t="shared" ref="W138" si="2728">IF(W137=0,0,IF(OR(V138=0,V138=12),1,V138+1))</f>
        <v>0</v>
      </c>
      <c r="X138" s="60">
        <f t="shared" ref="X138" si="2729">IF(X137=0,0,IF(OR(W138=0,W138=12),1,W138+1))</f>
        <v>0</v>
      </c>
      <c r="Y138" s="60">
        <f t="shared" ref="Y138" si="2730">IF(Y137=0,0,IF(OR(X138=0,X138=12),1,X138+1))</f>
        <v>0</v>
      </c>
      <c r="Z138" s="60">
        <f t="shared" ref="Z138" si="2731">IF(Z137=0,0,IF(OR(Y138=0,Y138=12),1,Y138+1))</f>
        <v>0</v>
      </c>
      <c r="AA138" s="60">
        <f t="shared" ref="AA138" si="2732">IF(AA137=0,0,IF(OR(Z138=0,Z138=12),1,Z138+1))</f>
        <v>0</v>
      </c>
      <c r="AB138" s="60">
        <f t="shared" ref="AB138" si="2733">IF(AB137=0,0,IF(OR(AA138=0,AA138=12),1,AA138+1))</f>
        <v>0</v>
      </c>
      <c r="AC138" s="60">
        <f t="shared" ref="AC138" si="2734">IF(AC137=0,0,IF(OR(AB138=0,AB138=12),1,AB138+1))</f>
        <v>0</v>
      </c>
      <c r="AD138" s="60">
        <f t="shared" ref="AD138" si="2735">IF(AD137=0,0,IF(OR(AC138=0,AC138=12),1,AC138+1))</f>
        <v>0</v>
      </c>
      <c r="AE138" s="60">
        <f t="shared" ref="AE138" si="2736">IF(AE137=0,0,IF(OR(AD138=0,AD138=12),1,AD138+1))</f>
        <v>0</v>
      </c>
      <c r="AF138" s="60">
        <f t="shared" ref="AF138" si="2737">IF(AF137=0,0,IF(OR(AE138=0,AE138=12),1,AE138+1))</f>
        <v>0</v>
      </c>
      <c r="AG138" s="60">
        <f t="shared" ref="AG138" si="2738">IF(AG137=0,0,IF(OR(AF138=0,AF138=12),1,AF138+1))</f>
        <v>0</v>
      </c>
      <c r="AH138" s="60">
        <f t="shared" ref="AH138" si="2739">IF(AH137=0,0,IF(OR(AG138=0,AG138=12),1,AG138+1))</f>
        <v>0</v>
      </c>
      <c r="AI138" s="60">
        <f t="shared" ref="AI138" si="2740">IF(AI137=0,0,IF(OR(AH138=0,AH138=12),1,AH138+1))</f>
        <v>0</v>
      </c>
      <c r="AJ138" s="60">
        <f t="shared" ref="AJ138" si="2741">IF(AJ137=0,0,IF(OR(AI138=0,AI138=12),1,AI138+1))</f>
        <v>0</v>
      </c>
      <c r="AK138" s="60">
        <f t="shared" ref="AK138" si="2742">IF(AK137=0,0,IF(OR(AJ138=0,AJ138=12),1,AJ138+1))</f>
        <v>0</v>
      </c>
      <c r="AL138" s="60">
        <f t="shared" ref="AL138" si="2743">IF(AL137=0,0,IF(OR(AK138=0,AK138=12),1,AK138+1))</f>
        <v>0</v>
      </c>
      <c r="AM138" s="60">
        <f t="shared" ref="AM138" si="2744">IF(AM137=0,0,IF(OR(AL138=0,AL138=12),1,AL138+1))</f>
        <v>0</v>
      </c>
      <c r="AN138" s="60">
        <f t="shared" ref="AN138" si="2745">IF(AN137=0,0,IF(OR(AM138=0,AM138=12),1,AM138+1))</f>
        <v>0</v>
      </c>
      <c r="AO138" s="60">
        <f t="shared" ref="AO138" si="2746">IF(AO137=0,0,IF(OR(AN138=0,AN138=12),1,AN138+1))</f>
        <v>0</v>
      </c>
      <c r="AP138" s="60">
        <f t="shared" ref="AP138" si="2747">IF(AP137=0,0,IF(OR(AO138=0,AO138=12),1,AO138+1))</f>
        <v>0</v>
      </c>
      <c r="AQ138" s="60">
        <f t="shared" ref="AQ138" si="2748">IF(AQ137=0,0,IF(OR(AP138=0,AP138=12),1,AP138+1))</f>
        <v>0</v>
      </c>
      <c r="AR138" s="60">
        <f t="shared" ref="AR138" si="2749">IF(AR137=0,0,IF(OR(AQ138=0,AQ138=12),1,AQ138+1))</f>
        <v>0</v>
      </c>
      <c r="AS138" s="60">
        <f t="shared" ref="AS138" si="2750">IF(AS137=0,0,IF(OR(AR138=0,AR138=12),1,AR138+1))</f>
        <v>0</v>
      </c>
      <c r="AT138" s="60">
        <f t="shared" ref="AT138" si="2751">IF(AT137=0,0,IF(OR(AS138=0,AS138=12),1,AS138+1))</f>
        <v>0</v>
      </c>
      <c r="AU138" s="60">
        <f t="shared" ref="AU138" si="2752">IF(AU137=0,0,IF(OR(AT138=0,AT138=12),1,AT138+1))</f>
        <v>0</v>
      </c>
      <c r="AV138" s="60">
        <f t="shared" ref="AV138" si="2753">IF(AV137=0,0,IF(OR(AU138=0,AU138=12),1,AU138+1))</f>
        <v>0</v>
      </c>
      <c r="AW138" s="60">
        <f t="shared" ref="AW138" si="2754">IF(AW137=0,0,IF(OR(AV138=0,AV138=12),1,AV138+1))</f>
        <v>0</v>
      </c>
      <c r="AX138" s="60">
        <f t="shared" ref="AX138" si="2755">IF(AX137=0,0,IF(OR(AW138=0,AW138=12),1,AW138+1))</f>
        <v>0</v>
      </c>
      <c r="AY138" s="60">
        <f t="shared" ref="AY138" si="2756">IF(AY137=0,0,IF(OR(AX138=0,AX138=12),1,AX138+1))</f>
        <v>0</v>
      </c>
      <c r="AZ138" s="60">
        <f t="shared" ref="AZ138" si="2757">IF(AZ137=0,0,IF(OR(AY138=0,AY138=12),1,AY138+1))</f>
        <v>0</v>
      </c>
      <c r="BA138" s="60">
        <f t="shared" ref="BA138" si="2758">IF(BA137=0,0,IF(OR(AZ138=0,AZ138=12),1,AZ138+1))</f>
        <v>0</v>
      </c>
      <c r="BB138" s="60">
        <f t="shared" ref="BB138" si="2759">IF(BB137=0,0,IF(OR(BA138=0,BA138=12),1,BA138+1))</f>
        <v>0</v>
      </c>
      <c r="BC138" s="60">
        <f t="shared" ref="BC138" si="2760">IF(BC137=0,0,IF(OR(BB138=0,BB138=12),1,BB138+1))</f>
        <v>0</v>
      </c>
      <c r="BD138" s="60">
        <f t="shared" ref="BD138" si="2761">IF(BD137=0,0,IF(OR(BC138=0,BC138=12),1,BC138+1))</f>
        <v>0</v>
      </c>
      <c r="BE138" s="60">
        <f t="shared" ref="BE138" si="2762">IF(BE137=0,0,IF(OR(BD138=0,BD138=12),1,BD138+1))</f>
        <v>0</v>
      </c>
      <c r="BF138" s="60">
        <f t="shared" ref="BF138" si="2763">IF(BF137=0,0,IF(OR(BE138=0,BE138=12),1,BE138+1))</f>
        <v>0</v>
      </c>
      <c r="BG138" s="60">
        <f t="shared" ref="BG138" si="2764">IF(BG137=0,0,IF(OR(BF138=0,BF138=12),1,BF138+1))</f>
        <v>0</v>
      </c>
      <c r="BH138" s="60">
        <f t="shared" ref="BH138" si="2765">IF(BH137=0,0,IF(OR(BG138=0,BG138=12),1,BG138+1))</f>
        <v>0</v>
      </c>
      <c r="BI138" s="60">
        <f t="shared" ref="BI138" si="2766">IF(BI137=0,0,IF(OR(BH138=0,BH138=12),1,BH138+1))</f>
        <v>0</v>
      </c>
      <c r="BJ138" s="60">
        <f t="shared" ref="BJ138" si="2767">IF(BJ137=0,0,IF(OR(BI138=0,BI138=12),1,BI138+1))</f>
        <v>0</v>
      </c>
      <c r="BK138" s="60">
        <f t="shared" ref="BK138" si="2768">IF(BK137=0,0,IF(OR(BJ138=0,BJ138=12),1,BJ138+1))</f>
        <v>0</v>
      </c>
      <c r="BL138" s="60">
        <f t="shared" ref="BL138" si="2769">IF(BL137=0,0,IF(OR(BK138=0,BK138=12),1,BK138+1))</f>
        <v>0</v>
      </c>
      <c r="BM138" s="60">
        <f t="shared" ref="BM138" si="2770">IF(BM137=0,0,IF(OR(BL138=0,BL138=12),1,BL138+1))</f>
        <v>0</v>
      </c>
      <c r="BN138" s="60">
        <f t="shared" ref="BN138" si="2771">IF(BN137=0,0,IF(OR(BM138=0,BM138=12),1,BM138+1))</f>
        <v>0</v>
      </c>
      <c r="BO138" s="60">
        <f t="shared" ref="BO138" si="2772">IF(BO137=0,0,IF(OR(BN138=0,BN138=12),1,BN138+1))</f>
        <v>0</v>
      </c>
      <c r="BP138" s="60">
        <f t="shared" ref="BP138" si="2773">IF(BP137=0,0,IF(OR(BO138=0,BO138=12),1,BO138+1))</f>
        <v>0</v>
      </c>
      <c r="BQ138" s="60">
        <f t="shared" ref="BQ138" si="2774">IF(BQ137=0,0,IF(OR(BP138=0,BP138=12),1,BP138+1))</f>
        <v>0</v>
      </c>
      <c r="BR138" s="60">
        <f t="shared" ref="BR138" si="2775">IF(BR137=0,0,IF(OR(BQ138=0,BQ138=12),1,BQ138+1))</f>
        <v>0</v>
      </c>
      <c r="BS138" s="60">
        <f t="shared" ref="BS138" si="2776">IF(BS137=0,0,IF(OR(BR138=0,BR138=12),1,BR138+1))</f>
        <v>0</v>
      </c>
      <c r="BT138" s="60">
        <f t="shared" ref="BT138" si="2777">IF(BT137=0,0,IF(OR(BS138=0,BS138=12),1,BS138+1))</f>
        <v>0</v>
      </c>
      <c r="BU138" s="60">
        <f t="shared" ref="BU138" si="2778">IF(BU137=0,0,IF(OR(BT138=0,BT138=12),1,BT138+1))</f>
        <v>0</v>
      </c>
      <c r="BV138" s="60">
        <f t="shared" ref="BV138" si="2779">IF(BV137=0,0,IF(OR(BU138=0,BU138=12),1,BU138+1))</f>
        <v>0</v>
      </c>
      <c r="BW138" s="60">
        <f t="shared" ref="BW138" si="2780">IF(BW137=0,0,IF(OR(BV138=0,BV138=12),1,BV138+1))</f>
        <v>0</v>
      </c>
      <c r="BX138" s="60">
        <f t="shared" ref="BX138" si="2781">IF(BX137=0,0,IF(OR(BW138=0,BW138=12),1,BW138+1))</f>
        <v>0</v>
      </c>
      <c r="BY138" s="298"/>
      <c r="BZ138" s="300"/>
      <c r="CA138" s="302"/>
      <c r="CB138" s="302"/>
    </row>
    <row r="139" spans="1:96" s="98" customFormat="1" ht="43.2" x14ac:dyDescent="0.3">
      <c r="A139" s="97"/>
      <c r="B139" s="119"/>
      <c r="C139" s="73"/>
      <c r="D139" s="73"/>
      <c r="E139" s="73"/>
      <c r="F139" s="73"/>
      <c r="G139" s="73"/>
      <c r="H139" s="73"/>
      <c r="I139" s="73"/>
      <c r="J139" s="73"/>
      <c r="K139" s="73"/>
      <c r="L139" s="58"/>
      <c r="M139" s="7"/>
      <c r="N139" s="160"/>
      <c r="P139" s="57" t="s">
        <v>221</v>
      </c>
      <c r="Q139" s="62">
        <f>IF(Q138&gt;0,IF(Q142&gt;$K135,$K135,Q142),0)</f>
        <v>0</v>
      </c>
      <c r="R139" s="62">
        <f>IF(R138&gt;0,IF((SUMIFS($Q141:Q141,$Q138:Q138,12)+IF(Q138=12,0,Q139)+R142)&gt;=$K135,$K135-FLOOR(SUMIFS($Q141:Q141,$Q138:Q138,12),1),IF(R138=1,R142,R142+Q139)),0)</f>
        <v>0</v>
      </c>
      <c r="S139" s="62">
        <f>IF(S138&gt;0,IF((SUMIFS($Q141:R141,$Q138:R138,12)+IF(R138=12,0,R139)+S142)&gt;=$K135,$K135-FLOOR(SUMIFS($Q141:R141,$Q138:R138,12),1),IF(S138=1,S142,S142+R139)),0)</f>
        <v>0</v>
      </c>
      <c r="T139" s="62">
        <f>IF(T138&gt;0,IF((SUMIFS($Q141:S141,$Q138:S138,12)+IF(S138=12,0,S139)+T142)&gt;=$K135,$K135-FLOOR(SUMIFS($Q141:S141,$Q138:S138,12),1),IF(T138=1,T142,T142+S139)),0)</f>
        <v>0</v>
      </c>
      <c r="U139" s="62">
        <f>IF(U138&gt;0,IF((SUMIFS($Q141:T141,$Q138:T138,12)+IF(T138=12,0,T139)+U142)&gt;=$K135,$K135-FLOOR(SUMIFS($Q141:T141,$Q138:T138,12),1),IF(U138=1,U142,U142+T139)),0)</f>
        <v>0</v>
      </c>
      <c r="V139" s="62">
        <f>IF(V138&gt;0,IF((SUMIFS($Q141:U141,$Q138:U138,12)+IF(U138=12,0,U139)+V142)&gt;=$K135,$K135-FLOOR(SUMIFS($Q141:U141,$Q138:U138,12),1),IF(V138=1,V142,V142+U139)),0)</f>
        <v>0</v>
      </c>
      <c r="W139" s="62">
        <f>IF(W138&gt;0,IF((SUMIFS($Q141:V141,$Q138:V138,12)+IF(V138=12,0,V139)+W142)&gt;=$K135,$K135-FLOOR(SUMIFS($Q141:V141,$Q138:V138,12),1),IF(W138=1,W142,W142+V139)),0)</f>
        <v>0</v>
      </c>
      <c r="X139" s="62">
        <f>IF(X138&gt;0,IF((SUMIFS($Q141:W141,$Q138:W138,12)+IF(W138=12,0,W139)+X142)&gt;=$K135,$K135-FLOOR(SUMIFS($Q141:W141,$Q138:W138,12),1),IF(X138=1,X142,X142+W139)),0)</f>
        <v>0</v>
      </c>
      <c r="Y139" s="62">
        <f>IF(Y138&gt;0,IF((SUMIFS($Q141:X141,$Q138:X138,12)+IF(X138=12,0,X139)+Y142)&gt;=$K135,$K135-FLOOR(SUMIFS($Q141:X141,$Q138:X138,12),1),IF(Y138=1,Y142,Y142+X139)),0)</f>
        <v>0</v>
      </c>
      <c r="Z139" s="62">
        <f>IF(Z138&gt;0,IF((SUMIFS($Q141:Y141,$Q138:Y138,12)+IF(Y138=12,0,Y139)+Z142)&gt;=$K135,$K135-FLOOR(SUMIFS($Q141:Y141,$Q138:Y138,12),1),IF(Z138=1,Z142,Z142+Y139)),0)</f>
        <v>0</v>
      </c>
      <c r="AA139" s="62">
        <f>IF(AA138&gt;0,IF((SUMIFS($Q141:Z141,$Q138:Z138,12)+IF(Z138=12,0,Z139)+AA142)&gt;=$K135,$K135-FLOOR(SUMIFS($Q141:Z141,$Q138:Z138,12),1),IF(AA138=1,AA142,AA142+Z139)),0)</f>
        <v>0</v>
      </c>
      <c r="AB139" s="62">
        <f>IF(AB138&gt;0,IF((SUMIFS($Q141:AA141,$Q138:AA138,12)+IF(AA138=12,0,AA139)+AB142)&gt;=$K135,$K135-FLOOR(SUMIFS($Q141:AA141,$Q138:AA138,12),1),IF(AB138=1,AB142,AB142+AA139)),0)</f>
        <v>0</v>
      </c>
      <c r="AC139" s="62">
        <f>IF(AC138&gt;0,IF((SUMIFS($Q141:AB141,$Q138:AB138,12)+IF(AB138=12,0,AB139)+AC142)&gt;=$K135,$K135-FLOOR(SUMIFS($Q141:AB141,$Q138:AB138,12),1),IF(AC138=1,AC142,AC142+AB139)),0)</f>
        <v>0</v>
      </c>
      <c r="AD139" s="62">
        <f>IF(AD138&gt;0,IF((SUMIFS($Q141:AC141,$Q138:AC138,12)+IF(AC138=12,0,AC139)+AD142)&gt;=$K135,$K135-FLOOR(SUMIFS($Q141:AC141,$Q138:AC138,12),1),IF(AD138=1,AD142,AD142+AC139)),0)</f>
        <v>0</v>
      </c>
      <c r="AE139" s="62">
        <f>IF(AE138&gt;0,IF((SUMIFS($Q141:AD141,$Q138:AD138,12)+IF(AD138=12,0,AD139)+AE142)&gt;=$K135,$K135-FLOOR(SUMIFS($Q141:AD141,$Q138:AD138,12),1),IF(AE138=1,AE142,AE142+AD139)),0)</f>
        <v>0</v>
      </c>
      <c r="AF139" s="62">
        <f>IF(AF138&gt;0,IF((SUMIFS($Q141:AE141,$Q138:AE138,12)+IF(AE138=12,0,AE139)+AF142)&gt;=$K135,$K135-FLOOR(SUMIFS($Q141:AE141,$Q138:AE138,12),1),IF(AF138=1,AF142,AF142+AE139)),0)</f>
        <v>0</v>
      </c>
      <c r="AG139" s="62">
        <f>IF(AG138&gt;0,IF((SUMIFS($Q141:AF141,$Q138:AF138,12)+IF(AF138=12,0,AF139)+AG142)&gt;=$K135,$K135-FLOOR(SUMIFS($Q141:AF141,$Q138:AF138,12),1),IF(AG138=1,AG142,AG142+AF139)),0)</f>
        <v>0</v>
      </c>
      <c r="AH139" s="62">
        <f>IF(AH138&gt;0,IF((SUMIFS($Q141:AG141,$Q138:AG138,12)+IF(AG138=12,0,AG139)+AH142)&gt;=$K135,$K135-FLOOR(SUMIFS($Q141:AG141,$Q138:AG138,12),1),IF(AH138=1,AH142,AH142+AG139)),0)</f>
        <v>0</v>
      </c>
      <c r="AI139" s="62">
        <f>IF(AI138&gt;0,IF((SUMIFS($Q141:AH141,$Q138:AH138,12)+IF(AH138=12,0,AH139)+AI142)&gt;=$K135,$K135-FLOOR(SUMIFS($Q141:AH141,$Q138:AH138,12),1),IF(AI138=1,AI142,AI142+AH139)),0)</f>
        <v>0</v>
      </c>
      <c r="AJ139" s="62">
        <f>IF(AJ138&gt;0,IF((SUMIFS($Q141:AI141,$Q138:AI138,12)+IF(AI138=12,0,AI139)+AJ142)&gt;=$K135,$K135-FLOOR(SUMIFS($Q141:AI141,$Q138:AI138,12),1),IF(AJ138=1,AJ142,AJ142+AI139)),0)</f>
        <v>0</v>
      </c>
      <c r="AK139" s="62">
        <f>IF(AK138&gt;0,IF((SUMIFS($Q141:AJ141,$Q138:AJ138,12)+IF(AJ138=12,0,AJ139)+AK142)&gt;=$K135,$K135-FLOOR(SUMIFS($Q141:AJ141,$Q138:AJ138,12),1),IF(AK138=1,AK142,AK142+AJ139)),0)</f>
        <v>0</v>
      </c>
      <c r="AL139" s="62">
        <f>IF(AL138&gt;0,IF((SUMIFS($Q141:AK141,$Q138:AK138,12)+IF(AK138=12,0,AK139)+AL142)&gt;=$K135,$K135-FLOOR(SUMIFS($Q141:AK141,$Q138:AK138,12),1),IF(AL138=1,AL142,AL142+AK139)),0)</f>
        <v>0</v>
      </c>
      <c r="AM139" s="62">
        <f>IF(AM138&gt;0,IF((SUMIFS($Q141:AL141,$Q138:AL138,12)+IF(AL138=12,0,AL139)+AM142)&gt;=$K135,$K135-FLOOR(SUMIFS($Q141:AL141,$Q138:AL138,12),1),IF(AM138=1,AM142,AM142+AL139)),0)</f>
        <v>0</v>
      </c>
      <c r="AN139" s="62">
        <f>IF(AN138&gt;0,IF((SUMIFS($Q141:AM141,$Q138:AM138,12)+IF(AM138=12,0,AM139)+AN142)&gt;=$K135,$K135-FLOOR(SUMIFS($Q141:AM141,$Q138:AM138,12),1),IF(AN138=1,AN142,AN142+AM139)),0)</f>
        <v>0</v>
      </c>
      <c r="AO139" s="62">
        <f>IF(AO138&gt;0,IF((SUMIFS($Q141:AN141,$Q138:AN138,12)+IF(AN138=12,0,AN139)+AO142)&gt;=$K135,$K135-FLOOR(SUMIFS($Q141:AN141,$Q138:AN138,12),1),IF(AO138=1,AO142,AO142+AN139)),0)</f>
        <v>0</v>
      </c>
      <c r="AP139" s="62">
        <f>IF(AP138&gt;0,IF((SUMIFS($Q141:AO141,$Q138:AO138,12)+IF(AO138=12,0,AO139)+AP142)&gt;=$K135,$K135-FLOOR(SUMIFS($Q141:AO141,$Q138:AO138,12),1),IF(AP138=1,AP142,AP142+AO139)),0)</f>
        <v>0</v>
      </c>
      <c r="AQ139" s="62">
        <f>IF(AQ138&gt;0,IF((SUMIFS($Q141:AP141,$Q138:AP138,12)+IF(AP138=12,0,AP139)+AQ142)&gt;=$K135,$K135-FLOOR(SUMIFS($Q141:AP141,$Q138:AP138,12),1),IF(AQ138=1,AQ142,AQ142+AP139)),0)</f>
        <v>0</v>
      </c>
      <c r="AR139" s="62">
        <f>IF(AR138&gt;0,IF((SUMIFS($Q141:AQ141,$Q138:AQ138,12)+IF(AQ138=12,0,AQ139)+AR142)&gt;=$K135,$K135-FLOOR(SUMIFS($Q141:AQ141,$Q138:AQ138,12),1),IF(AR138=1,AR142,AR142+AQ139)),0)</f>
        <v>0</v>
      </c>
      <c r="AS139" s="62">
        <f>IF(AS138&gt;0,IF((SUMIFS($Q141:AR141,$Q138:AR138,12)+IF(AR138=12,0,AR139)+AS142)&gt;=$K135,$K135-FLOOR(SUMIFS($Q141:AR141,$Q138:AR138,12),1),IF(AS138=1,AS142,AS142+AR139)),0)</f>
        <v>0</v>
      </c>
      <c r="AT139" s="62">
        <f>IF(AT138&gt;0,IF((SUMIFS($Q141:AS141,$Q138:AS138,12)+IF(AS138=12,0,AS139)+AT142)&gt;=$K135,$K135-FLOOR(SUMIFS($Q141:AS141,$Q138:AS138,12),1),IF(AT138=1,AT142,AT142+AS139)),0)</f>
        <v>0</v>
      </c>
      <c r="AU139" s="62">
        <f>IF(AU138&gt;0,IF((SUMIFS($Q141:AT141,$Q138:AT138,12)+IF(AT138=12,0,AT139)+AU142)&gt;=$K135,$K135-FLOOR(SUMIFS($Q141:AT141,$Q138:AT138,12),1),IF(AU138=1,AU142,AU142+AT139)),0)</f>
        <v>0</v>
      </c>
      <c r="AV139" s="62">
        <f>IF(AV138&gt;0,IF((SUMIFS($Q141:AU141,$Q138:AU138,12)+IF(AU138=12,0,AU139)+AV142)&gt;=$K135,$K135-FLOOR(SUMIFS($Q141:AU141,$Q138:AU138,12),1),IF(AV138=1,AV142,AV142+AU139)),0)</f>
        <v>0</v>
      </c>
      <c r="AW139" s="62">
        <f>IF(AW138&gt;0,IF((SUMIFS($Q141:AV141,$Q138:AV138,12)+IF(AV138=12,0,AV139)+AW142)&gt;=$K135,$K135-FLOOR(SUMIFS($Q141:AV141,$Q138:AV138,12),1),IF(AW138=1,AW142,AW142+AV139)),0)</f>
        <v>0</v>
      </c>
      <c r="AX139" s="62">
        <f>IF(AX138&gt;0,IF((SUMIFS($Q141:AW141,$Q138:AW138,12)+IF(AW138=12,0,AW139)+AX142)&gt;=$K135,$K135-FLOOR(SUMIFS($Q141:AW141,$Q138:AW138,12),1),IF(AX138=1,AX142,AX142+AW139)),0)</f>
        <v>0</v>
      </c>
      <c r="AY139" s="62">
        <f>IF(AY138&gt;0,IF((SUMIFS($Q141:AX141,$Q138:AX138,12)+IF(AX138=12,0,AX139)+AY142)&gt;=$K135,$K135-FLOOR(SUMIFS($Q141:AX141,$Q138:AX138,12),1),IF(AY138=1,AY142,AY142+AX139)),0)</f>
        <v>0</v>
      </c>
      <c r="AZ139" s="62">
        <f>IF(AZ138&gt;0,IF((SUMIFS($Q141:AY141,$Q138:AY138,12)+IF(AY138=12,0,AY139)+AZ142)&gt;=$K135,$K135-FLOOR(SUMIFS($Q141:AY141,$Q138:AY138,12),1),IF(AZ138=1,AZ142,AZ142+AY139)),0)</f>
        <v>0</v>
      </c>
      <c r="BA139" s="62">
        <f>IF(BA138&gt;0,IF((SUMIFS($Q141:AZ141,$Q138:AZ138,12)+IF(AZ138=12,0,AZ139)+BA142)&gt;=$K135,$K135-FLOOR(SUMIFS($Q141:AZ141,$Q138:AZ138,12),1),IF(BA138=1,BA142,BA142+AZ139)),0)</f>
        <v>0</v>
      </c>
      <c r="BB139" s="62">
        <f>IF(BB138&gt;0,IF((SUMIFS($Q141:BA141,$Q138:BA138,12)+IF(BA138=12,0,BA139)+BB142)&gt;=$K135,$K135-FLOOR(SUMIFS($Q141:BA141,$Q138:BA138,12),1),IF(BB138=1,BB142,BB142+BA139)),0)</f>
        <v>0</v>
      </c>
      <c r="BC139" s="62">
        <f>IF(BC138&gt;0,IF((SUMIFS($Q141:BB141,$Q138:BB138,12)+IF(BB138=12,0,BB139)+BC142)&gt;=$K135,$K135-FLOOR(SUMIFS($Q141:BB141,$Q138:BB138,12),1),IF(BC138=1,BC142,BC142+BB139)),0)</f>
        <v>0</v>
      </c>
      <c r="BD139" s="62">
        <f>IF(BD138&gt;0,IF((SUMIFS($Q141:BC141,$Q138:BC138,12)+IF(BC138=12,0,BC139)+BD142)&gt;=$K135,$K135-FLOOR(SUMIFS($Q141:BC141,$Q138:BC138,12),1),IF(BD138=1,BD142,BD142+BC139)),0)</f>
        <v>0</v>
      </c>
      <c r="BE139" s="62">
        <f>IF(BE138&gt;0,IF((SUMIFS($Q141:BD141,$Q138:BD138,12)+IF(BD138=12,0,BD139)+BE142)&gt;=$K135,$K135-FLOOR(SUMIFS($Q141:BD141,$Q138:BD138,12),1),IF(BE138=1,BE142,BE142+BD139)),0)</f>
        <v>0</v>
      </c>
      <c r="BF139" s="62">
        <f>IF(BF138&gt;0,IF((SUMIFS($Q141:BE141,$Q138:BE138,12)+IF(BE138=12,0,BE139)+BF142)&gt;=$K135,$K135-FLOOR(SUMIFS($Q141:BE141,$Q138:BE138,12),1),IF(BF138=1,BF142,BF142+BE139)),0)</f>
        <v>0</v>
      </c>
      <c r="BG139" s="62">
        <f>IF(BG138&gt;0,IF((SUMIFS($Q141:BF141,$Q138:BF138,12)+IF(BF138=12,0,BF139)+BG142)&gt;=$K135,$K135-FLOOR(SUMIFS($Q141:BF141,$Q138:BF138,12),1),IF(BG138=1,BG142,BG142+BF139)),0)</f>
        <v>0</v>
      </c>
      <c r="BH139" s="62">
        <f>IF(BH138&gt;0,IF((SUMIFS($Q141:BG141,$Q138:BG138,12)+IF(BG138=12,0,BG139)+BH142)&gt;=$K135,$K135-FLOOR(SUMIFS($Q141:BG141,$Q138:BG138,12),1),IF(BH138=1,BH142,BH142+BG139)),0)</f>
        <v>0</v>
      </c>
      <c r="BI139" s="62">
        <f>IF(BI138&gt;0,IF((SUMIFS($Q141:BH141,$Q138:BH138,12)+IF(BH138=12,0,BH139)+BI142)&gt;=$K135,$K135-FLOOR(SUMIFS($Q141:BH141,$Q138:BH138,12),1),IF(BI138=1,BI142,BI142+BH139)),0)</f>
        <v>0</v>
      </c>
      <c r="BJ139" s="62">
        <f>IF(BJ138&gt;0,IF((SUMIFS($Q141:BI141,$Q138:BI138,12)+IF(BI138=12,0,BI139)+BJ142)&gt;=$K135,$K135-FLOOR(SUMIFS($Q141:BI141,$Q138:BI138,12),1),IF(BJ138=1,BJ142,BJ142+BI139)),0)</f>
        <v>0</v>
      </c>
      <c r="BK139" s="62">
        <f>IF(BK138&gt;0,IF((SUMIFS($Q141:BJ141,$Q138:BJ138,12)+IF(BJ138=12,0,BJ139)+BK142)&gt;=$K135,$K135-FLOOR(SUMIFS($Q141:BJ141,$Q138:BJ138,12),1),IF(BK138=1,BK142,BK142+BJ139)),0)</f>
        <v>0</v>
      </c>
      <c r="BL139" s="62">
        <f>IF(BL138&gt;0,IF((SUMIFS($Q141:BK141,$Q138:BK138,12)+IF(BK138=12,0,BK139)+BL142)&gt;=$K135,$K135-FLOOR(SUMIFS($Q141:BK141,$Q138:BK138,12),1),IF(BL138=1,BL142,BL142+BK139)),0)</f>
        <v>0</v>
      </c>
      <c r="BM139" s="62">
        <f>IF(BM138&gt;0,IF((SUMIFS($Q141:BL141,$Q138:BL138,12)+IF(BL138=12,0,BL139)+BM142)&gt;=$K135,$K135-FLOOR(SUMIFS($Q141:BL141,$Q138:BL138,12),1),IF(BM138=1,BM142,BM142+BL139)),0)</f>
        <v>0</v>
      </c>
      <c r="BN139" s="62">
        <f>IF(BN138&gt;0,IF((SUMIFS($Q141:BM141,$Q138:BM138,12)+IF(BM138=12,0,BM139)+BN142)&gt;=$K135,$K135-FLOOR(SUMIFS($Q141:BM141,$Q138:BM138,12),1),IF(BN138=1,BN142,BN142+BM139)),0)</f>
        <v>0</v>
      </c>
      <c r="BO139" s="62">
        <f>IF(BO138&gt;0,IF((SUMIFS($Q141:BN141,$Q138:BN138,12)+IF(BN138=12,0,BN139)+BO142)&gt;=$K135,$K135-FLOOR(SUMIFS($Q141:BN141,$Q138:BN138,12),1),IF(BO138=1,BO142,BO142+BN139)),0)</f>
        <v>0</v>
      </c>
      <c r="BP139" s="62">
        <f>IF(BP138&gt;0,IF((SUMIFS($Q141:BO141,$Q138:BO138,12)+IF(BO138=12,0,BO139)+BP142)&gt;=$K135,$K135-FLOOR(SUMIFS($Q141:BO141,$Q138:BO138,12),1),IF(BP138=1,BP142,BP142+BO139)),0)</f>
        <v>0</v>
      </c>
      <c r="BQ139" s="62">
        <f>IF(BQ138&gt;0,IF((SUMIFS($Q141:BP141,$Q138:BP138,12)+IF(BP138=12,0,BP139)+BQ142)&gt;=$K135,$K135-FLOOR(SUMIFS($Q141:BP141,$Q138:BP138,12),1),IF(BQ138=1,BQ142,BQ142+BP139)),0)</f>
        <v>0</v>
      </c>
      <c r="BR139" s="62">
        <f>IF(BR138&gt;0,IF((SUMIFS($Q141:BQ141,$Q138:BQ138,12)+IF(BQ138=12,0,BQ139)+BR142)&gt;=$K135,$K135-FLOOR(SUMIFS($Q141:BQ141,$Q138:BQ138,12),1),IF(BR138=1,BR142,BR142+BQ139)),0)</f>
        <v>0</v>
      </c>
      <c r="BS139" s="62">
        <f>IF(BS138&gt;0,IF((SUMIFS($Q141:BR141,$Q138:BR138,12)+IF(BR138=12,0,BR139)+BS142)&gt;=$K135,$K135-FLOOR(SUMIFS($Q141:BR141,$Q138:BR138,12),1),IF(BS138=1,BS142,BS142+BR139)),0)</f>
        <v>0</v>
      </c>
      <c r="BT139" s="62">
        <f>IF(BT138&gt;0,IF((SUMIFS($Q141:BS141,$Q138:BS138,12)+IF(BS138=12,0,BS139)+BT142)&gt;=$K135,$K135-FLOOR(SUMIFS($Q141:BS141,$Q138:BS138,12),1),IF(BT138=1,BT142,BT142+BS139)),0)</f>
        <v>0</v>
      </c>
      <c r="BU139" s="62">
        <f>IF(BU138&gt;0,IF((SUMIFS($Q141:BT141,$Q138:BT138,12)+IF(BT138=12,0,BT139)+BU142)&gt;=$K135,$K135-FLOOR(SUMIFS($Q141:BT141,$Q138:BT138,12),1),IF(BU138=1,BU142,BU142+BT139)),0)</f>
        <v>0</v>
      </c>
      <c r="BV139" s="62">
        <f>IF(BV138&gt;0,IF((SUMIFS($Q141:BU141,$Q138:BU138,12)+IF(BU138=12,0,BU139)+BV142)&gt;=$K135,$K135-FLOOR(SUMIFS($Q141:BU141,$Q138:BU138,12),1),IF(BV138=1,BV142,BV142+BU139)),0)</f>
        <v>0</v>
      </c>
      <c r="BW139" s="62">
        <f>IF(BW138&gt;0,IF((SUMIFS($Q141:BV141,$Q138:BV138,12)+IF(BV138=12,0,BV139)+BW142)&gt;=$K135,$K135-FLOOR(SUMIFS($Q141:BV141,$Q138:BV138,12),1),IF(BW138=1,BW142,BW142+BV139)),0)</f>
        <v>0</v>
      </c>
      <c r="BX139" s="62">
        <f>IF(BX138&gt;0,IF((SUMIFS($Q141:BW141,$Q138:BW138,12)+IF(BW138=12,0,BW139)+BX142)&gt;=$K135,$K135-FLOOR(SUMIFS($Q141:BW141,$Q138:BW138,12),1),IF(BX138=1,BX142,BX142+BW139)),0)</f>
        <v>0</v>
      </c>
      <c r="BY139" s="298"/>
      <c r="BZ139" s="300"/>
      <c r="CA139" s="302"/>
      <c r="CB139" s="302"/>
    </row>
    <row r="140" spans="1:96" s="98" customFormat="1" ht="41.4" hidden="1" customHeight="1" x14ac:dyDescent="0.3">
      <c r="A140" s="97"/>
      <c r="B140" s="119"/>
      <c r="C140" s="73"/>
      <c r="D140" s="73"/>
      <c r="E140" s="73"/>
      <c r="F140" s="73"/>
      <c r="G140" s="73"/>
      <c r="H140" s="73"/>
      <c r="I140" s="73"/>
      <c r="J140" s="73"/>
      <c r="K140" s="73"/>
      <c r="L140" s="58"/>
      <c r="M140" s="7"/>
      <c r="N140" s="160"/>
      <c r="P140" s="59" t="s">
        <v>172</v>
      </c>
      <c r="Q140" s="61">
        <f>IF(Q135&gt;0,Q136,0)</f>
        <v>0</v>
      </c>
      <c r="R140" s="61">
        <f t="shared" ref="R140" si="2782">IF(R135&gt;0,IF(R138=1,R136,R136+Q140),Q140)</f>
        <v>0</v>
      </c>
      <c r="S140" s="61">
        <f t="shared" ref="S140" si="2783">IF(S135&gt;0,IF(S138=1,S136,S136+R140),R140)</f>
        <v>0</v>
      </c>
      <c r="T140" s="61">
        <f t="shared" ref="T140" si="2784">IF(T135&gt;0,IF(T138=1,T136,T136+S140),S140)</f>
        <v>0</v>
      </c>
      <c r="U140" s="61">
        <f t="shared" ref="U140" si="2785">IF(U135&gt;0,IF(U138=1,U136,U136+T140),T140)</f>
        <v>0</v>
      </c>
      <c r="V140" s="61">
        <f t="shared" ref="V140" si="2786">IF(V135&gt;0,IF(V138=1,V136,V136+U140),U140)</f>
        <v>0</v>
      </c>
      <c r="W140" s="61">
        <f t="shared" ref="W140" si="2787">IF(W135&gt;0,IF(W138=1,W136,W136+V140),V140)</f>
        <v>0</v>
      </c>
      <c r="X140" s="61">
        <f t="shared" ref="X140" si="2788">IF(X135&gt;0,IF(X138=1,X136,X136+W140),W140)</f>
        <v>0</v>
      </c>
      <c r="Y140" s="61">
        <f t="shared" ref="Y140" si="2789">IF(Y135&gt;0,IF(Y138=1,Y136,Y136+X140),X140)</f>
        <v>0</v>
      </c>
      <c r="Z140" s="61">
        <f t="shared" ref="Z140" si="2790">IF(Z135&gt;0,IF(Z138=1,Z136,Z136+Y140),Y140)</f>
        <v>0</v>
      </c>
      <c r="AA140" s="61">
        <f t="shared" ref="AA140" si="2791">IF(AA135&gt;0,IF(AA138=1,AA136,AA136+Z140),Z140)</f>
        <v>0</v>
      </c>
      <c r="AB140" s="61">
        <f t="shared" ref="AB140" si="2792">IF(AB135&gt;0,IF(AB138=1,AB136,AB136+AA140),AA140)</f>
        <v>0</v>
      </c>
      <c r="AC140" s="61">
        <f t="shared" ref="AC140" si="2793">IF(AC135&gt;0,IF(AC138=1,AC136,AC136+AB140),AB140)</f>
        <v>0</v>
      </c>
      <c r="AD140" s="61">
        <f t="shared" ref="AD140" si="2794">IF(AD135&gt;0,IF(AD138=1,AD136,AD136+AC140),AC140)</f>
        <v>0</v>
      </c>
      <c r="AE140" s="61">
        <f t="shared" ref="AE140" si="2795">IF(AE135&gt;0,IF(AE138=1,AE136,AE136+AD140),AD140)</f>
        <v>0</v>
      </c>
      <c r="AF140" s="61">
        <f t="shared" ref="AF140" si="2796">IF(AF135&gt;0,IF(AF138=1,AF136,AF136+AE140),AE140)</f>
        <v>0</v>
      </c>
      <c r="AG140" s="61">
        <f t="shared" ref="AG140" si="2797">IF(AG135&gt;0,IF(AG138=1,AG136,AG136+AF140),AF140)</f>
        <v>0</v>
      </c>
      <c r="AH140" s="61">
        <f t="shared" ref="AH140" si="2798">IF(AH135&gt;0,IF(AH138=1,AH136,AH136+AG140),AG140)</f>
        <v>0</v>
      </c>
      <c r="AI140" s="61">
        <f t="shared" ref="AI140" si="2799">IF(AI135&gt;0,IF(AI138=1,AI136,AI136+AH140),AH140)</f>
        <v>0</v>
      </c>
      <c r="AJ140" s="61">
        <f t="shared" ref="AJ140" si="2800">IF(AJ135&gt;0,IF(AJ138=1,AJ136,AJ136+AI140),AI140)</f>
        <v>0</v>
      </c>
      <c r="AK140" s="61">
        <f t="shared" ref="AK140" si="2801">IF(AK135&gt;0,IF(AK138=1,AK136,AK136+AJ140),AJ140)</f>
        <v>0</v>
      </c>
      <c r="AL140" s="61">
        <f t="shared" ref="AL140" si="2802">IF(AL135&gt;0,IF(AL138=1,AL136,AL136+AK140),AK140)</f>
        <v>0</v>
      </c>
      <c r="AM140" s="61">
        <f t="shared" ref="AM140" si="2803">IF(AM135&gt;0,IF(AM138=1,AM136,AM136+AL140),AL140)</f>
        <v>0</v>
      </c>
      <c r="AN140" s="61">
        <f t="shared" ref="AN140" si="2804">IF(AN135&gt;0,IF(AN138=1,AN136,AN136+AM140),AM140)</f>
        <v>0</v>
      </c>
      <c r="AO140" s="61">
        <f t="shared" ref="AO140" si="2805">IF(AO135&gt;0,IF(AO138=1,AO136,AO136+AN140),AN140)</f>
        <v>0</v>
      </c>
      <c r="AP140" s="61">
        <f t="shared" ref="AP140" si="2806">IF(AP135&gt;0,IF(AP138=1,AP136,AP136+AO140),AO140)</f>
        <v>0</v>
      </c>
      <c r="AQ140" s="61">
        <f t="shared" ref="AQ140" si="2807">IF(AQ135&gt;0,IF(AQ138=1,AQ136,AQ136+AP140),AP140)</f>
        <v>0</v>
      </c>
      <c r="AR140" s="61">
        <f t="shared" ref="AR140" si="2808">IF(AR135&gt;0,IF(AR138=1,AR136,AR136+AQ140),AQ140)</f>
        <v>0</v>
      </c>
      <c r="AS140" s="61">
        <f t="shared" ref="AS140" si="2809">IF(AS135&gt;0,IF(AS138=1,AS136,AS136+AR140),AR140)</f>
        <v>0</v>
      </c>
      <c r="AT140" s="61">
        <f t="shared" ref="AT140" si="2810">IF(AT135&gt;0,IF(AT138=1,AT136,AT136+AS140),AS140)</f>
        <v>0</v>
      </c>
      <c r="AU140" s="61">
        <f t="shared" ref="AU140" si="2811">IF(AU135&gt;0,IF(AU138=1,AU136,AU136+AT140),AT140)</f>
        <v>0</v>
      </c>
      <c r="AV140" s="61">
        <f t="shared" ref="AV140" si="2812">IF(AV135&gt;0,IF(AV138=1,AV136,AV136+AU140),AU140)</f>
        <v>0</v>
      </c>
      <c r="AW140" s="61">
        <f t="shared" ref="AW140" si="2813">IF(AW135&gt;0,IF(AW138=1,AW136,AW136+AV140),AV140)</f>
        <v>0</v>
      </c>
      <c r="AX140" s="61">
        <f t="shared" ref="AX140" si="2814">IF(AX135&gt;0,IF(AX138=1,AX136,AX136+AW140),AW140)</f>
        <v>0</v>
      </c>
      <c r="AY140" s="61">
        <f t="shared" ref="AY140" si="2815">IF(AY135&gt;0,IF(AY138=1,AY136,AY136+AX140),AX140)</f>
        <v>0</v>
      </c>
      <c r="AZ140" s="61">
        <f t="shared" ref="AZ140" si="2816">IF(AZ135&gt;0,IF(AZ138=1,AZ136,AZ136+AY140),AY140)</f>
        <v>0</v>
      </c>
      <c r="BA140" s="61">
        <f t="shared" ref="BA140" si="2817">IF(BA135&gt;0,IF(BA138=1,BA136,BA136+AZ140),AZ140)</f>
        <v>0</v>
      </c>
      <c r="BB140" s="61">
        <f t="shared" ref="BB140" si="2818">IF(BB135&gt;0,IF(BB138=1,BB136,BB136+BA140),BA140)</f>
        <v>0</v>
      </c>
      <c r="BC140" s="61">
        <f t="shared" ref="BC140" si="2819">IF(BC135&gt;0,IF(BC138=1,BC136,BC136+BB140),BB140)</f>
        <v>0</v>
      </c>
      <c r="BD140" s="61">
        <f t="shared" ref="BD140" si="2820">IF(BD135&gt;0,IF(BD138=1,BD136,BD136+BC140),BC140)</f>
        <v>0</v>
      </c>
      <c r="BE140" s="61">
        <f t="shared" ref="BE140" si="2821">IF(BE135&gt;0,IF(BE138=1,BE136,BE136+BD140),BD140)</f>
        <v>0</v>
      </c>
      <c r="BF140" s="61">
        <f t="shared" ref="BF140" si="2822">IF(BF135&gt;0,IF(BF138=1,BF136,BF136+BE140),BE140)</f>
        <v>0</v>
      </c>
      <c r="BG140" s="61">
        <f t="shared" ref="BG140" si="2823">IF(BG135&gt;0,IF(BG138=1,BG136,BG136+BF140),BF140)</f>
        <v>0</v>
      </c>
      <c r="BH140" s="61">
        <f t="shared" ref="BH140" si="2824">IF(BH135&gt;0,IF(BH138=1,BH136,BH136+BG140),BG140)</f>
        <v>0</v>
      </c>
      <c r="BI140" s="61">
        <f t="shared" ref="BI140" si="2825">IF(BI135&gt;0,IF(BI138=1,BI136,BI136+BH140),BH140)</f>
        <v>0</v>
      </c>
      <c r="BJ140" s="61">
        <f t="shared" ref="BJ140" si="2826">IF(BJ135&gt;0,IF(BJ138=1,BJ136,BJ136+BI140),BI140)</f>
        <v>0</v>
      </c>
      <c r="BK140" s="61">
        <f t="shared" ref="BK140" si="2827">IF(BK135&gt;0,IF(BK138=1,BK136,BK136+BJ140),BJ140)</f>
        <v>0</v>
      </c>
      <c r="BL140" s="61">
        <f t="shared" ref="BL140" si="2828">IF(BL135&gt;0,IF(BL138=1,BL136,BL136+BK140),BK140)</f>
        <v>0</v>
      </c>
      <c r="BM140" s="61">
        <f t="shared" ref="BM140" si="2829">IF(BM135&gt;0,IF(BM138=1,BM136,BM136+BL140),BL140)</f>
        <v>0</v>
      </c>
      <c r="BN140" s="61">
        <f t="shared" ref="BN140" si="2830">IF(BN135&gt;0,IF(BN138=1,BN136,BN136+BM140),BM140)</f>
        <v>0</v>
      </c>
      <c r="BO140" s="61">
        <f t="shared" ref="BO140" si="2831">IF(BO135&gt;0,IF(BO138=1,BO136,BO136+BN140),BN140)</f>
        <v>0</v>
      </c>
      <c r="BP140" s="61">
        <f t="shared" ref="BP140" si="2832">IF(BP135&gt;0,IF(BP138=1,BP136,BP136+BO140),BO140)</f>
        <v>0</v>
      </c>
      <c r="BQ140" s="61">
        <f t="shared" ref="BQ140" si="2833">IF(BQ135&gt;0,IF(BQ138=1,BQ136,BQ136+BP140),BP140)</f>
        <v>0</v>
      </c>
      <c r="BR140" s="61">
        <f t="shared" ref="BR140" si="2834">IF(BR135&gt;0,IF(BR138=1,BR136,BR136+BQ140),BQ140)</f>
        <v>0</v>
      </c>
      <c r="BS140" s="61">
        <f t="shared" ref="BS140" si="2835">IF(BS135&gt;0,IF(BS138=1,BS136,BS136+BR140),BR140)</f>
        <v>0</v>
      </c>
      <c r="BT140" s="61">
        <f t="shared" ref="BT140" si="2836">IF(BT135&gt;0,IF(BT138=1,BT136,BT136+BS140),BS140)</f>
        <v>0</v>
      </c>
      <c r="BU140" s="61">
        <f t="shared" ref="BU140" si="2837">IF(BU135&gt;0,IF(BU138=1,BU136,BU136+BT140),BT140)</f>
        <v>0</v>
      </c>
      <c r="BV140" s="61">
        <f t="shared" ref="BV140" si="2838">IF(BV135&gt;0,IF(BV138=1,BV136,BV136+BU140),BU140)</f>
        <v>0</v>
      </c>
      <c r="BW140" s="61">
        <f t="shared" ref="BW140" si="2839">IF(BW135&gt;0,IF(BW138=1,BW136,BW136+BV140),BV140)</f>
        <v>0</v>
      </c>
      <c r="BX140" s="61">
        <f t="shared" ref="BX140" si="2840">IF(BX135&gt;0,IF(BX138=1,BX136,BX136+BW140),BW140)</f>
        <v>0</v>
      </c>
      <c r="BY140" s="298"/>
      <c r="BZ140" s="300"/>
      <c r="CA140" s="302"/>
      <c r="CB140" s="302"/>
    </row>
    <row r="141" spans="1:96" s="98" customFormat="1" ht="41.4" hidden="1" customHeight="1" x14ac:dyDescent="0.3">
      <c r="A141" s="97"/>
      <c r="B141" s="119"/>
      <c r="C141" s="73"/>
      <c r="D141" s="73"/>
      <c r="E141" s="73"/>
      <c r="F141" s="73"/>
      <c r="G141" s="73"/>
      <c r="H141" s="73"/>
      <c r="I141" s="73"/>
      <c r="J141" s="73"/>
      <c r="K141" s="73"/>
      <c r="L141" s="58"/>
      <c r="M141" s="7"/>
      <c r="N141" s="160"/>
      <c r="P141" s="59" t="s">
        <v>173</v>
      </c>
      <c r="Q141" s="61">
        <f>Q143</f>
        <v>0</v>
      </c>
      <c r="R141" s="61">
        <f t="shared" ref="R141" si="2841">IF(R138=1,R143,R143+Q141)</f>
        <v>0</v>
      </c>
      <c r="S141" s="61">
        <f t="shared" ref="S141" si="2842">IF(S138=1,S143,S143+R141)</f>
        <v>0</v>
      </c>
      <c r="T141" s="61">
        <f t="shared" ref="T141" si="2843">IF(T138=1,T143,T143+S141)</f>
        <v>0</v>
      </c>
      <c r="U141" s="61">
        <f t="shared" ref="U141" si="2844">IF(U138=1,U143,U143+T141)</f>
        <v>0</v>
      </c>
      <c r="V141" s="61">
        <f t="shared" ref="V141" si="2845">IF(V138=1,V143,V143+U141)</f>
        <v>0</v>
      </c>
      <c r="W141" s="61">
        <f t="shared" ref="W141" si="2846">IF(W138=1,W143,W143+V141)</f>
        <v>0</v>
      </c>
      <c r="X141" s="61">
        <f t="shared" ref="X141" si="2847">IF(X138=1,X143,X143+W141)</f>
        <v>0</v>
      </c>
      <c r="Y141" s="61">
        <f t="shared" ref="Y141" si="2848">IF(Y138=1,Y143,Y143+X141)</f>
        <v>0</v>
      </c>
      <c r="Z141" s="61">
        <f t="shared" ref="Z141" si="2849">IF(Z138=1,Z143,Z143+Y141)</f>
        <v>0</v>
      </c>
      <c r="AA141" s="61">
        <f t="shared" ref="AA141" si="2850">IF(AA138=1,AA143,AA143+Z141)</f>
        <v>0</v>
      </c>
      <c r="AB141" s="61">
        <f t="shared" ref="AB141" si="2851">IF(AB138=1,AB143,AB143+AA141)</f>
        <v>0</v>
      </c>
      <c r="AC141" s="61">
        <f t="shared" ref="AC141" si="2852">IF(AC138=1,AC143,AC143+AB141)</f>
        <v>0</v>
      </c>
      <c r="AD141" s="61">
        <f t="shared" ref="AD141" si="2853">IF(AD138=1,AD143,AD143+AC141)</f>
        <v>0</v>
      </c>
      <c r="AE141" s="61">
        <f t="shared" ref="AE141" si="2854">IF(AE138=1,AE143,AE143+AD141)</f>
        <v>0</v>
      </c>
      <c r="AF141" s="61">
        <f t="shared" ref="AF141" si="2855">IF(AF138=1,AF143,AF143+AE141)</f>
        <v>0</v>
      </c>
      <c r="AG141" s="61">
        <f t="shared" ref="AG141" si="2856">IF(AG138=1,AG143,AG143+AF141)</f>
        <v>0</v>
      </c>
      <c r="AH141" s="61">
        <f t="shared" ref="AH141" si="2857">IF(AH138=1,AH143,AH143+AG141)</f>
        <v>0</v>
      </c>
      <c r="AI141" s="61">
        <f t="shared" ref="AI141" si="2858">IF(AI138=1,AI143,AI143+AH141)</f>
        <v>0</v>
      </c>
      <c r="AJ141" s="61">
        <f t="shared" ref="AJ141" si="2859">IF(AJ138=1,AJ143,AJ143+AI141)</f>
        <v>0</v>
      </c>
      <c r="AK141" s="61">
        <f t="shared" ref="AK141" si="2860">IF(AK138=1,AK143,AK143+AJ141)</f>
        <v>0</v>
      </c>
      <c r="AL141" s="61">
        <f t="shared" ref="AL141" si="2861">IF(AL138=1,AL143,AL143+AK141)</f>
        <v>0</v>
      </c>
      <c r="AM141" s="61">
        <f t="shared" ref="AM141" si="2862">IF(AM138=1,AM143,AM143+AL141)</f>
        <v>0</v>
      </c>
      <c r="AN141" s="61">
        <f t="shared" ref="AN141" si="2863">IF(AN138=1,AN143,AN143+AM141)</f>
        <v>0</v>
      </c>
      <c r="AO141" s="61">
        <f t="shared" ref="AO141" si="2864">IF(AO138=1,AO143,AO143+AN141)</f>
        <v>0</v>
      </c>
      <c r="AP141" s="61">
        <f t="shared" ref="AP141" si="2865">IF(AP138=1,AP143,AP143+AO141)</f>
        <v>0</v>
      </c>
      <c r="AQ141" s="61">
        <f t="shared" ref="AQ141" si="2866">IF(AQ138=1,AQ143,AQ143+AP141)</f>
        <v>0</v>
      </c>
      <c r="AR141" s="61">
        <f t="shared" ref="AR141" si="2867">IF(AR138=1,AR143,AR143+AQ141)</f>
        <v>0</v>
      </c>
      <c r="AS141" s="61">
        <f t="shared" ref="AS141" si="2868">IF(AS138=1,AS143,AS143+AR141)</f>
        <v>0</v>
      </c>
      <c r="AT141" s="61">
        <f t="shared" ref="AT141" si="2869">IF(AT138=1,AT143,AT143+AS141)</f>
        <v>0</v>
      </c>
      <c r="AU141" s="61">
        <f t="shared" ref="AU141" si="2870">IF(AU138=1,AU143,AU143+AT141)</f>
        <v>0</v>
      </c>
      <c r="AV141" s="61">
        <f t="shared" ref="AV141" si="2871">IF(AV138=1,AV143,AV143+AU141)</f>
        <v>0</v>
      </c>
      <c r="AW141" s="61">
        <f t="shared" ref="AW141" si="2872">IF(AW138=1,AW143,AW143+AV141)</f>
        <v>0</v>
      </c>
      <c r="AX141" s="61">
        <f t="shared" ref="AX141" si="2873">IF(AX138=1,AX143,AX143+AW141)</f>
        <v>0</v>
      </c>
      <c r="AY141" s="61">
        <f t="shared" ref="AY141" si="2874">IF(AY138=1,AY143,AY143+AX141)</f>
        <v>0</v>
      </c>
      <c r="AZ141" s="61">
        <f t="shared" ref="AZ141" si="2875">IF(AZ138=1,AZ143,AZ143+AY141)</f>
        <v>0</v>
      </c>
      <c r="BA141" s="61">
        <f t="shared" ref="BA141" si="2876">IF(BA138=1,BA143,BA143+AZ141)</f>
        <v>0</v>
      </c>
      <c r="BB141" s="61">
        <f t="shared" ref="BB141" si="2877">IF(BB138=1,BB143,BB143+BA141)</f>
        <v>0</v>
      </c>
      <c r="BC141" s="61">
        <f t="shared" ref="BC141" si="2878">IF(BC138=1,BC143,BC143+BB141)</f>
        <v>0</v>
      </c>
      <c r="BD141" s="61">
        <f t="shared" ref="BD141" si="2879">IF(BD138=1,BD143,BD143+BC141)</f>
        <v>0</v>
      </c>
      <c r="BE141" s="61">
        <f t="shared" ref="BE141" si="2880">IF(BE138=1,BE143,BE143+BD141)</f>
        <v>0</v>
      </c>
      <c r="BF141" s="61">
        <f t="shared" ref="BF141" si="2881">IF(BF138=1,BF143,BF143+BE141)</f>
        <v>0</v>
      </c>
      <c r="BG141" s="61">
        <f t="shared" ref="BG141" si="2882">IF(BG138=1,BG143,BG143+BF141)</f>
        <v>0</v>
      </c>
      <c r="BH141" s="61">
        <f t="shared" ref="BH141" si="2883">IF(BH138=1,BH143,BH143+BG141)</f>
        <v>0</v>
      </c>
      <c r="BI141" s="61">
        <f t="shared" ref="BI141" si="2884">IF(BI138=1,BI143,BI143+BH141)</f>
        <v>0</v>
      </c>
      <c r="BJ141" s="61">
        <f t="shared" ref="BJ141" si="2885">IF(BJ138=1,BJ143,BJ143+BI141)</f>
        <v>0</v>
      </c>
      <c r="BK141" s="61">
        <f t="shared" ref="BK141" si="2886">IF(BK138=1,BK143,BK143+BJ141)</f>
        <v>0</v>
      </c>
      <c r="BL141" s="61">
        <f t="shared" ref="BL141" si="2887">IF(BL138=1,BL143,BL143+BK141)</f>
        <v>0</v>
      </c>
      <c r="BM141" s="61">
        <f t="shared" ref="BM141" si="2888">IF(BM138=1,BM143,BM143+BL141)</f>
        <v>0</v>
      </c>
      <c r="BN141" s="61">
        <f t="shared" ref="BN141" si="2889">IF(BN138=1,BN143,BN143+BM141)</f>
        <v>0</v>
      </c>
      <c r="BO141" s="61">
        <f t="shared" ref="BO141" si="2890">IF(BO138=1,BO143,BO143+BN141)</f>
        <v>0</v>
      </c>
      <c r="BP141" s="61">
        <f t="shared" ref="BP141" si="2891">IF(BP138=1,BP143,BP143+BO141)</f>
        <v>0</v>
      </c>
      <c r="BQ141" s="61">
        <f t="shared" ref="BQ141" si="2892">IF(BQ138=1,BQ143,BQ143+BP141)</f>
        <v>0</v>
      </c>
      <c r="BR141" s="61">
        <f t="shared" ref="BR141" si="2893">IF(BR138=1,BR143,BR143+BQ141)</f>
        <v>0</v>
      </c>
      <c r="BS141" s="61">
        <f t="shared" ref="BS141" si="2894">IF(BS138=1,BS143,BS143+BR141)</f>
        <v>0</v>
      </c>
      <c r="BT141" s="61">
        <f t="shared" ref="BT141" si="2895">IF(BT138=1,BT143,BT143+BS141)</f>
        <v>0</v>
      </c>
      <c r="BU141" s="61">
        <f t="shared" ref="BU141" si="2896">IF(BU138=1,BU143,BU143+BT141)</f>
        <v>0</v>
      </c>
      <c r="BV141" s="61">
        <f t="shared" ref="BV141" si="2897">IF(BV138=1,BV143,BV143+BU141)</f>
        <v>0</v>
      </c>
      <c r="BW141" s="61">
        <f t="shared" ref="BW141" si="2898">IF(BW138=1,BW143,BW143+BV141)</f>
        <v>0</v>
      </c>
      <c r="BX141" s="61">
        <f t="shared" ref="BX141" si="2899">IF(BX138=1,BX143,BX143+BW141)</f>
        <v>0</v>
      </c>
      <c r="BY141" s="298"/>
      <c r="BZ141" s="300"/>
      <c r="CA141" s="302"/>
      <c r="CB141" s="302"/>
    </row>
    <row r="142" spans="1:96" s="98" customFormat="1" ht="28.95" customHeight="1" x14ac:dyDescent="0.3">
      <c r="A142" s="97"/>
      <c r="B142" s="119"/>
      <c r="C142" s="73"/>
      <c r="D142" s="73"/>
      <c r="E142" s="73"/>
      <c r="F142" s="73"/>
      <c r="G142" s="73"/>
      <c r="H142" s="73"/>
      <c r="I142" s="73"/>
      <c r="J142" s="73"/>
      <c r="K142" s="73"/>
      <c r="L142" s="58"/>
      <c r="M142" s="7"/>
      <c r="N142" s="160"/>
      <c r="P142" s="57" t="s">
        <v>171</v>
      </c>
      <c r="Q142" s="62">
        <f t="shared" ref="Q142:BX142" si="2900">1720/12*Q135</f>
        <v>0</v>
      </c>
      <c r="R142" s="62">
        <f t="shared" si="2900"/>
        <v>0</v>
      </c>
      <c r="S142" s="62">
        <f t="shared" si="2900"/>
        <v>0</v>
      </c>
      <c r="T142" s="62">
        <f t="shared" si="2900"/>
        <v>0</v>
      </c>
      <c r="U142" s="62">
        <f t="shared" si="2900"/>
        <v>0</v>
      </c>
      <c r="V142" s="62">
        <f t="shared" si="2900"/>
        <v>0</v>
      </c>
      <c r="W142" s="62">
        <f t="shared" si="2900"/>
        <v>0</v>
      </c>
      <c r="X142" s="62">
        <f t="shared" si="2900"/>
        <v>0</v>
      </c>
      <c r="Y142" s="62">
        <f t="shared" si="2900"/>
        <v>0</v>
      </c>
      <c r="Z142" s="62">
        <f t="shared" si="2900"/>
        <v>0</v>
      </c>
      <c r="AA142" s="62">
        <f t="shared" si="2900"/>
        <v>0</v>
      </c>
      <c r="AB142" s="62">
        <f t="shared" si="2900"/>
        <v>0</v>
      </c>
      <c r="AC142" s="62">
        <f t="shared" si="2900"/>
        <v>0</v>
      </c>
      <c r="AD142" s="62">
        <f t="shared" si="2900"/>
        <v>0</v>
      </c>
      <c r="AE142" s="62">
        <f t="shared" si="2900"/>
        <v>0</v>
      </c>
      <c r="AF142" s="62">
        <f t="shared" si="2900"/>
        <v>0</v>
      </c>
      <c r="AG142" s="62">
        <f t="shared" si="2900"/>
        <v>0</v>
      </c>
      <c r="AH142" s="62">
        <f t="shared" si="2900"/>
        <v>0</v>
      </c>
      <c r="AI142" s="62">
        <f t="shared" si="2900"/>
        <v>0</v>
      </c>
      <c r="AJ142" s="62">
        <f t="shared" si="2900"/>
        <v>0</v>
      </c>
      <c r="AK142" s="62">
        <f t="shared" si="2900"/>
        <v>0</v>
      </c>
      <c r="AL142" s="62">
        <f t="shared" si="2900"/>
        <v>0</v>
      </c>
      <c r="AM142" s="62">
        <f t="shared" si="2900"/>
        <v>0</v>
      </c>
      <c r="AN142" s="62">
        <f t="shared" si="2900"/>
        <v>0</v>
      </c>
      <c r="AO142" s="62">
        <f t="shared" si="2900"/>
        <v>0</v>
      </c>
      <c r="AP142" s="62">
        <f t="shared" si="2900"/>
        <v>0</v>
      </c>
      <c r="AQ142" s="62">
        <f t="shared" si="2900"/>
        <v>0</v>
      </c>
      <c r="AR142" s="62">
        <f t="shared" si="2900"/>
        <v>0</v>
      </c>
      <c r="AS142" s="62">
        <f t="shared" si="2900"/>
        <v>0</v>
      </c>
      <c r="AT142" s="62">
        <f t="shared" si="2900"/>
        <v>0</v>
      </c>
      <c r="AU142" s="62">
        <f t="shared" si="2900"/>
        <v>0</v>
      </c>
      <c r="AV142" s="62">
        <f t="shared" si="2900"/>
        <v>0</v>
      </c>
      <c r="AW142" s="62">
        <f t="shared" si="2900"/>
        <v>0</v>
      </c>
      <c r="AX142" s="62">
        <f t="shared" si="2900"/>
        <v>0</v>
      </c>
      <c r="AY142" s="62">
        <f t="shared" si="2900"/>
        <v>0</v>
      </c>
      <c r="AZ142" s="62">
        <f t="shared" si="2900"/>
        <v>0</v>
      </c>
      <c r="BA142" s="62">
        <f t="shared" si="2900"/>
        <v>0</v>
      </c>
      <c r="BB142" s="62">
        <f t="shared" si="2900"/>
        <v>0</v>
      </c>
      <c r="BC142" s="62">
        <f t="shared" si="2900"/>
        <v>0</v>
      </c>
      <c r="BD142" s="62">
        <f t="shared" si="2900"/>
        <v>0</v>
      </c>
      <c r="BE142" s="62">
        <f t="shared" si="2900"/>
        <v>0</v>
      </c>
      <c r="BF142" s="62">
        <f t="shared" si="2900"/>
        <v>0</v>
      </c>
      <c r="BG142" s="62">
        <f t="shared" si="2900"/>
        <v>0</v>
      </c>
      <c r="BH142" s="62">
        <f t="shared" si="2900"/>
        <v>0</v>
      </c>
      <c r="BI142" s="62">
        <f t="shared" si="2900"/>
        <v>0</v>
      </c>
      <c r="BJ142" s="62">
        <f t="shared" si="2900"/>
        <v>0</v>
      </c>
      <c r="BK142" s="62">
        <f t="shared" si="2900"/>
        <v>0</v>
      </c>
      <c r="BL142" s="62">
        <f t="shared" si="2900"/>
        <v>0</v>
      </c>
      <c r="BM142" s="62">
        <f t="shared" si="2900"/>
        <v>0</v>
      </c>
      <c r="BN142" s="62">
        <f t="shared" si="2900"/>
        <v>0</v>
      </c>
      <c r="BO142" s="62">
        <f t="shared" si="2900"/>
        <v>0</v>
      </c>
      <c r="BP142" s="62">
        <f t="shared" si="2900"/>
        <v>0</v>
      </c>
      <c r="BQ142" s="62">
        <f t="shared" si="2900"/>
        <v>0</v>
      </c>
      <c r="BR142" s="62">
        <f t="shared" si="2900"/>
        <v>0</v>
      </c>
      <c r="BS142" s="62">
        <f t="shared" si="2900"/>
        <v>0</v>
      </c>
      <c r="BT142" s="62">
        <f t="shared" si="2900"/>
        <v>0</v>
      </c>
      <c r="BU142" s="62">
        <f t="shared" si="2900"/>
        <v>0</v>
      </c>
      <c r="BV142" s="62">
        <f t="shared" si="2900"/>
        <v>0</v>
      </c>
      <c r="BW142" s="62">
        <f t="shared" si="2900"/>
        <v>0</v>
      </c>
      <c r="BX142" s="62">
        <f t="shared" si="2900"/>
        <v>0</v>
      </c>
      <c r="BY142" s="298"/>
      <c r="BZ142" s="300"/>
      <c r="CA142" s="302"/>
      <c r="CB142" s="302"/>
    </row>
    <row r="143" spans="1:96" s="98" customFormat="1" ht="28.8" x14ac:dyDescent="0.3">
      <c r="A143" s="97"/>
      <c r="B143" s="119"/>
      <c r="C143" s="73"/>
      <c r="D143" s="73"/>
      <c r="E143" s="73"/>
      <c r="F143" s="73"/>
      <c r="G143" s="73"/>
      <c r="H143" s="73"/>
      <c r="I143" s="73"/>
      <c r="J143" s="73"/>
      <c r="K143" s="73"/>
      <c r="L143" s="58"/>
      <c r="M143" s="7"/>
      <c r="N143" s="160"/>
      <c r="P143" s="57" t="s">
        <v>155</v>
      </c>
      <c r="Q143" s="62">
        <f>FLOOR(IF(OR(Q138=0,Q138=1),IF(Q136&gt;=Q142,Q142,Q136)+0.00000001,IF(Q140&gt;=Q139,Q139,Q140))+0.00000001,1)</f>
        <v>0</v>
      </c>
      <c r="R143" s="62">
        <f t="shared" ref="R143" si="2901">FLOOR(IF(OR(R138=0,R138=1),IF(R142&gt;R139,R139,IF(R136&gt;=R142,R142,R136)+0.00000001),IF(R140&gt;=R139,R139-Q141,R140-Q141)+0.00000001),1)</f>
        <v>0</v>
      </c>
      <c r="S143" s="62">
        <f t="shared" ref="S143" si="2902">FLOOR(IF(OR(S138=0,S138=1),IF(S142&gt;S139,S139,IF(S136&gt;=S142,S142,S136)+0.00000001),IF(S140&gt;=S139,S139-R141,S140-R141)+0.00000001),1)</f>
        <v>0</v>
      </c>
      <c r="T143" s="62">
        <f t="shared" ref="T143" si="2903">FLOOR(IF(OR(T138=0,T138=1),IF(T142&gt;T139,T139,IF(T136&gt;=T142,T142,T136)+0.00000001),IF(T140&gt;=T139,T139-S141,T140-S141)+0.00000001),1)</f>
        <v>0</v>
      </c>
      <c r="U143" s="62">
        <f t="shared" ref="U143" si="2904">FLOOR(IF(OR(U138=0,U138=1),IF(U142&gt;U139,U139,IF(U136&gt;=U142,U142,U136)+0.00000001),IF(U140&gt;=U139,U139-T141,U140-T141)+0.00000001),1)</f>
        <v>0</v>
      </c>
      <c r="V143" s="62">
        <f t="shared" ref="V143" si="2905">FLOOR(IF(OR(V138=0,V138=1),IF(V142&gt;V139,V139,IF(V136&gt;=V142,V142,V136)+0.00000001),IF(V140&gt;=V139,V139-U141,V140-U141)+0.00000001),1)</f>
        <v>0</v>
      </c>
      <c r="W143" s="62">
        <f t="shared" ref="W143" si="2906">FLOOR(IF(OR(W138=0,W138=1),IF(W142&gt;W139,W139,IF(W136&gt;=W142,W142,W136)+0.00000001),IF(W140&gt;=W139,W139-V141,W140-V141)+0.00000001),1)</f>
        <v>0</v>
      </c>
      <c r="X143" s="62">
        <f t="shared" ref="X143" si="2907">FLOOR(IF(OR(X138=0,X138=1),IF(X142&gt;X139,X139,IF(X136&gt;=X142,X142,X136)+0.00000001),IF(X140&gt;=X139,X139-W141,X140-W141)+0.00000001),1)</f>
        <v>0</v>
      </c>
      <c r="Y143" s="62">
        <f t="shared" ref="Y143" si="2908">FLOOR(IF(OR(Y138=0,Y138=1),IF(Y142&gt;Y139,Y139,IF(Y136&gt;=Y142,Y142,Y136)+0.00000001),IF(Y140&gt;=Y139,Y139-X141,Y140-X141)+0.00000001),1)</f>
        <v>0</v>
      </c>
      <c r="Z143" s="62">
        <f t="shared" ref="Z143" si="2909">FLOOR(IF(OR(Z138=0,Z138=1),IF(Z142&gt;Z139,Z139,IF(Z136&gt;=Z142,Z142,Z136)+0.00000001),IF(Z140&gt;=Z139,Z139-Y141,Z140-Y141)+0.00000001),1)</f>
        <v>0</v>
      </c>
      <c r="AA143" s="62">
        <f t="shared" ref="AA143" si="2910">FLOOR(IF(OR(AA138=0,AA138=1),IF(AA142&gt;AA139,AA139,IF(AA136&gt;=AA142,AA142,AA136)+0.00000001),IF(AA140&gt;=AA139,AA139-Z141,AA140-Z141)+0.00000001),1)</f>
        <v>0</v>
      </c>
      <c r="AB143" s="62">
        <f t="shared" ref="AB143" si="2911">FLOOR(IF(OR(AB138=0,AB138=1),IF(AB142&gt;AB139,AB139,IF(AB136&gt;=AB142,AB142,AB136)+0.00000001),IF(AB140&gt;=AB139,AB139-AA141,AB140-AA141)+0.00000001),1)</f>
        <v>0</v>
      </c>
      <c r="AC143" s="62">
        <f t="shared" ref="AC143" si="2912">FLOOR(IF(OR(AC138=0,AC138=1),IF(AC142&gt;AC139,AC139,IF(AC136&gt;=AC142,AC142,AC136)+0.00000001),IF(AC140&gt;=AC139,AC139-AB141,AC140-AB141)+0.00000001),1)</f>
        <v>0</v>
      </c>
      <c r="AD143" s="62">
        <f t="shared" ref="AD143" si="2913">FLOOR(IF(OR(AD138=0,AD138=1),IF(AD142&gt;AD139,AD139,IF(AD136&gt;=AD142,AD142,AD136)+0.00000001),IF(AD140&gt;=AD139,AD139-AC141,AD140-AC141)+0.00000001),1)</f>
        <v>0</v>
      </c>
      <c r="AE143" s="62">
        <f t="shared" ref="AE143" si="2914">FLOOR(IF(OR(AE138=0,AE138=1),IF(AE142&gt;AE139,AE139,IF(AE136&gt;=AE142,AE142,AE136)+0.00000001),IF(AE140&gt;=AE139,AE139-AD141,AE140-AD141)+0.00000001),1)</f>
        <v>0</v>
      </c>
      <c r="AF143" s="62">
        <f t="shared" ref="AF143" si="2915">FLOOR(IF(OR(AF138=0,AF138=1),IF(AF142&gt;AF139,AF139,IF(AF136&gt;=AF142,AF142,AF136)+0.00000001),IF(AF140&gt;=AF139,AF139-AE141,AF140-AE141)+0.00000001),1)</f>
        <v>0</v>
      </c>
      <c r="AG143" s="62">
        <f t="shared" ref="AG143" si="2916">FLOOR(IF(OR(AG138=0,AG138=1),IF(AG142&gt;AG139,AG139,IF(AG136&gt;=AG142,AG142,AG136)+0.00000001),IF(AG140&gt;=AG139,AG139-AF141,AG140-AF141)+0.00000001),1)</f>
        <v>0</v>
      </c>
      <c r="AH143" s="62">
        <f t="shared" ref="AH143" si="2917">FLOOR(IF(OR(AH138=0,AH138=1),IF(AH142&gt;AH139,AH139,IF(AH136&gt;=AH142,AH142,AH136)+0.00000001),IF(AH140&gt;=AH139,AH139-AG141,AH140-AG141)+0.00000001),1)</f>
        <v>0</v>
      </c>
      <c r="AI143" s="62">
        <f t="shared" ref="AI143" si="2918">FLOOR(IF(OR(AI138=0,AI138=1),IF(AI142&gt;AI139,AI139,IF(AI136&gt;=AI142,AI142,AI136)+0.00000001),IF(AI140&gt;=AI139,AI139-AH141,AI140-AH141)+0.00000001),1)</f>
        <v>0</v>
      </c>
      <c r="AJ143" s="62">
        <f t="shared" ref="AJ143" si="2919">FLOOR(IF(OR(AJ138=0,AJ138=1),IF(AJ142&gt;AJ139,AJ139,IF(AJ136&gt;=AJ142,AJ142,AJ136)+0.00000001),IF(AJ140&gt;=AJ139,AJ139-AI141,AJ140-AI141)+0.00000001),1)</f>
        <v>0</v>
      </c>
      <c r="AK143" s="62">
        <f t="shared" ref="AK143" si="2920">FLOOR(IF(OR(AK138=0,AK138=1),IF(AK142&gt;AK139,AK139,IF(AK136&gt;=AK142,AK142,AK136)+0.00000001),IF(AK140&gt;=AK139,AK139-AJ141,AK140-AJ141)+0.00000001),1)</f>
        <v>0</v>
      </c>
      <c r="AL143" s="62">
        <f t="shared" ref="AL143" si="2921">FLOOR(IF(OR(AL138=0,AL138=1),IF(AL142&gt;AL139,AL139,IF(AL136&gt;=AL142,AL142,AL136)+0.00000001),IF(AL140&gt;=AL139,AL139-AK141,AL140-AK141)+0.00000001),1)</f>
        <v>0</v>
      </c>
      <c r="AM143" s="62">
        <f t="shared" ref="AM143" si="2922">FLOOR(IF(OR(AM138=0,AM138=1),IF(AM142&gt;AM139,AM139,IF(AM136&gt;=AM142,AM142,AM136)+0.00000001),IF(AM140&gt;=AM139,AM139-AL141,AM140-AL141)+0.00000001),1)</f>
        <v>0</v>
      </c>
      <c r="AN143" s="62">
        <f t="shared" ref="AN143" si="2923">FLOOR(IF(OR(AN138=0,AN138=1),IF(AN142&gt;AN139,AN139,IF(AN136&gt;=AN142,AN142,AN136)+0.00000001),IF(AN140&gt;=AN139,AN139-AM141,AN140-AM141)+0.00000001),1)</f>
        <v>0</v>
      </c>
      <c r="AO143" s="62">
        <f t="shared" ref="AO143" si="2924">FLOOR(IF(OR(AO138=0,AO138=1),IF(AO142&gt;AO139,AO139,IF(AO136&gt;=AO142,AO142,AO136)+0.00000001),IF(AO140&gt;=AO139,AO139-AN141,AO140-AN141)+0.00000001),1)</f>
        <v>0</v>
      </c>
      <c r="AP143" s="62">
        <f t="shared" ref="AP143" si="2925">FLOOR(IF(OR(AP138=0,AP138=1),IF(AP142&gt;AP139,AP139,IF(AP136&gt;=AP142,AP142,AP136)+0.00000001),IF(AP140&gt;=AP139,AP139-AO141,AP140-AO141)+0.00000001),1)</f>
        <v>0</v>
      </c>
      <c r="AQ143" s="62">
        <f t="shared" ref="AQ143" si="2926">FLOOR(IF(OR(AQ138=0,AQ138=1),IF(AQ142&gt;AQ139,AQ139,IF(AQ136&gt;=AQ142,AQ142,AQ136)+0.00000001),IF(AQ140&gt;=AQ139,AQ139-AP141,AQ140-AP141)+0.00000001),1)</f>
        <v>0</v>
      </c>
      <c r="AR143" s="62">
        <f t="shared" ref="AR143" si="2927">FLOOR(IF(OR(AR138=0,AR138=1),IF(AR142&gt;AR139,AR139,IF(AR136&gt;=AR142,AR142,AR136)+0.00000001),IF(AR140&gt;=AR139,AR139-AQ141,AR140-AQ141)+0.00000001),1)</f>
        <v>0</v>
      </c>
      <c r="AS143" s="62">
        <f t="shared" ref="AS143" si="2928">FLOOR(IF(OR(AS138=0,AS138=1),IF(AS142&gt;AS139,AS139,IF(AS136&gt;=AS142,AS142,AS136)+0.00000001),IF(AS140&gt;=AS139,AS139-AR141,AS140-AR141)+0.00000001),1)</f>
        <v>0</v>
      </c>
      <c r="AT143" s="62">
        <f t="shared" ref="AT143" si="2929">FLOOR(IF(OR(AT138=0,AT138=1),IF(AT142&gt;AT139,AT139,IF(AT136&gt;=AT142,AT142,AT136)+0.00000001),IF(AT140&gt;=AT139,AT139-AS141,AT140-AS141)+0.00000001),1)</f>
        <v>0</v>
      </c>
      <c r="AU143" s="62">
        <f t="shared" ref="AU143" si="2930">FLOOR(IF(OR(AU138=0,AU138=1),IF(AU142&gt;AU139,AU139,IF(AU136&gt;=AU142,AU142,AU136)+0.00000001),IF(AU140&gt;=AU139,AU139-AT141,AU140-AT141)+0.00000001),1)</f>
        <v>0</v>
      </c>
      <c r="AV143" s="62">
        <f t="shared" ref="AV143" si="2931">FLOOR(IF(OR(AV138=0,AV138=1),IF(AV142&gt;AV139,AV139,IF(AV136&gt;=AV142,AV142,AV136)+0.00000001),IF(AV140&gt;=AV139,AV139-AU141,AV140-AU141)+0.00000001),1)</f>
        <v>0</v>
      </c>
      <c r="AW143" s="62">
        <f t="shared" ref="AW143" si="2932">FLOOR(IF(OR(AW138=0,AW138=1),IF(AW142&gt;AW139,AW139,IF(AW136&gt;=AW142,AW142,AW136)+0.00000001),IF(AW140&gt;=AW139,AW139-AV141,AW140-AV141)+0.00000001),1)</f>
        <v>0</v>
      </c>
      <c r="AX143" s="62">
        <f t="shared" ref="AX143" si="2933">FLOOR(IF(OR(AX138=0,AX138=1),IF(AX142&gt;AX139,AX139,IF(AX136&gt;=AX142,AX142,AX136)+0.00000001),IF(AX140&gt;=AX139,AX139-AW141,AX140-AW141)+0.00000001),1)</f>
        <v>0</v>
      </c>
      <c r="AY143" s="62">
        <f t="shared" ref="AY143" si="2934">FLOOR(IF(OR(AY138=0,AY138=1),IF(AY142&gt;AY139,AY139,IF(AY136&gt;=AY142,AY142,AY136)+0.00000001),IF(AY140&gt;=AY139,AY139-AX141,AY140-AX141)+0.00000001),1)</f>
        <v>0</v>
      </c>
      <c r="AZ143" s="62">
        <f t="shared" ref="AZ143" si="2935">FLOOR(IF(OR(AZ138=0,AZ138=1),IF(AZ142&gt;AZ139,AZ139,IF(AZ136&gt;=AZ142,AZ142,AZ136)+0.00000001),IF(AZ140&gt;=AZ139,AZ139-AY141,AZ140-AY141)+0.00000001),1)</f>
        <v>0</v>
      </c>
      <c r="BA143" s="62">
        <f t="shared" ref="BA143" si="2936">FLOOR(IF(OR(BA138=0,BA138=1),IF(BA142&gt;BA139,BA139,IF(BA136&gt;=BA142,BA142,BA136)+0.00000001),IF(BA140&gt;=BA139,BA139-AZ141,BA140-AZ141)+0.00000001),1)</f>
        <v>0</v>
      </c>
      <c r="BB143" s="62">
        <f t="shared" ref="BB143" si="2937">FLOOR(IF(OR(BB138=0,BB138=1),IF(BB142&gt;BB139,BB139,IF(BB136&gt;=BB142,BB142,BB136)+0.00000001),IF(BB140&gt;=BB139,BB139-BA141,BB140-BA141)+0.00000001),1)</f>
        <v>0</v>
      </c>
      <c r="BC143" s="62">
        <f t="shared" ref="BC143" si="2938">FLOOR(IF(OR(BC138=0,BC138=1),IF(BC142&gt;BC139,BC139,IF(BC136&gt;=BC142,BC142,BC136)+0.00000001),IF(BC140&gt;=BC139,BC139-BB141,BC140-BB141)+0.00000001),1)</f>
        <v>0</v>
      </c>
      <c r="BD143" s="62">
        <f t="shared" ref="BD143" si="2939">FLOOR(IF(OR(BD138=0,BD138=1),IF(BD142&gt;BD139,BD139,IF(BD136&gt;=BD142,BD142,BD136)+0.00000001),IF(BD140&gt;=BD139,BD139-BC141,BD140-BC141)+0.00000001),1)</f>
        <v>0</v>
      </c>
      <c r="BE143" s="62">
        <f t="shared" ref="BE143" si="2940">FLOOR(IF(OR(BE138=0,BE138=1),IF(BE142&gt;BE139,BE139,IF(BE136&gt;=BE142,BE142,BE136)+0.00000001),IF(BE140&gt;=BE139,BE139-BD141,BE140-BD141)+0.00000001),1)</f>
        <v>0</v>
      </c>
      <c r="BF143" s="62">
        <f t="shared" ref="BF143" si="2941">FLOOR(IF(OR(BF138=0,BF138=1),IF(BF142&gt;BF139,BF139,IF(BF136&gt;=BF142,BF142,BF136)+0.00000001),IF(BF140&gt;=BF139,BF139-BE141,BF140-BE141)+0.00000001),1)</f>
        <v>0</v>
      </c>
      <c r="BG143" s="62">
        <f t="shared" ref="BG143" si="2942">FLOOR(IF(OR(BG138=0,BG138=1),IF(BG142&gt;BG139,BG139,IF(BG136&gt;=BG142,BG142,BG136)+0.00000001),IF(BG140&gt;=BG139,BG139-BF141,BG140-BF141)+0.00000001),1)</f>
        <v>0</v>
      </c>
      <c r="BH143" s="62">
        <f t="shared" ref="BH143" si="2943">FLOOR(IF(OR(BH138=0,BH138=1),IF(BH142&gt;BH139,BH139,IF(BH136&gt;=BH142,BH142,BH136)+0.00000001),IF(BH140&gt;=BH139,BH139-BG141,BH140-BG141)+0.00000001),1)</f>
        <v>0</v>
      </c>
      <c r="BI143" s="62">
        <f t="shared" ref="BI143" si="2944">FLOOR(IF(OR(BI138=0,BI138=1),IF(BI142&gt;BI139,BI139,IF(BI136&gt;=BI142,BI142,BI136)+0.00000001),IF(BI140&gt;=BI139,BI139-BH141,BI140-BH141)+0.00000001),1)</f>
        <v>0</v>
      </c>
      <c r="BJ143" s="62">
        <f t="shared" ref="BJ143" si="2945">FLOOR(IF(OR(BJ138=0,BJ138=1),IF(BJ142&gt;BJ139,BJ139,IF(BJ136&gt;=BJ142,BJ142,BJ136)+0.00000001),IF(BJ140&gt;=BJ139,BJ139-BI141,BJ140-BI141)+0.00000001),1)</f>
        <v>0</v>
      </c>
      <c r="BK143" s="62">
        <f t="shared" ref="BK143" si="2946">FLOOR(IF(OR(BK138=0,BK138=1),IF(BK142&gt;BK139,BK139,IF(BK136&gt;=BK142,BK142,BK136)+0.00000001),IF(BK140&gt;=BK139,BK139-BJ141,BK140-BJ141)+0.00000001),1)</f>
        <v>0</v>
      </c>
      <c r="BL143" s="62">
        <f t="shared" ref="BL143" si="2947">FLOOR(IF(OR(BL138=0,BL138=1),IF(BL142&gt;BL139,BL139,IF(BL136&gt;=BL142,BL142,BL136)+0.00000001),IF(BL140&gt;=BL139,BL139-BK141,BL140-BK141)+0.00000001),1)</f>
        <v>0</v>
      </c>
      <c r="BM143" s="62">
        <f t="shared" ref="BM143" si="2948">FLOOR(IF(OR(BM138=0,BM138=1),IF(BM142&gt;BM139,BM139,IF(BM136&gt;=BM142,BM142,BM136)+0.00000001),IF(BM140&gt;=BM139,BM139-BL141,BM140-BL141)+0.00000001),1)</f>
        <v>0</v>
      </c>
      <c r="BN143" s="62">
        <f t="shared" ref="BN143" si="2949">FLOOR(IF(OR(BN138=0,BN138=1),IF(BN142&gt;BN139,BN139,IF(BN136&gt;=BN142,BN142,BN136)+0.00000001),IF(BN140&gt;=BN139,BN139-BM141,BN140-BM141)+0.00000001),1)</f>
        <v>0</v>
      </c>
      <c r="BO143" s="62">
        <f t="shared" ref="BO143" si="2950">FLOOR(IF(OR(BO138=0,BO138=1),IF(BO142&gt;BO139,BO139,IF(BO136&gt;=BO142,BO142,BO136)+0.00000001),IF(BO140&gt;=BO139,BO139-BN141,BO140-BN141)+0.00000001),1)</f>
        <v>0</v>
      </c>
      <c r="BP143" s="62">
        <f t="shared" ref="BP143" si="2951">FLOOR(IF(OR(BP138=0,BP138=1),IF(BP142&gt;BP139,BP139,IF(BP136&gt;=BP142,BP142,BP136)+0.00000001),IF(BP140&gt;=BP139,BP139-BO141,BP140-BO141)+0.00000001),1)</f>
        <v>0</v>
      </c>
      <c r="BQ143" s="62">
        <f t="shared" ref="BQ143" si="2952">FLOOR(IF(OR(BQ138=0,BQ138=1),IF(BQ142&gt;BQ139,BQ139,IF(BQ136&gt;=BQ142,BQ142,BQ136)+0.00000001),IF(BQ140&gt;=BQ139,BQ139-BP141,BQ140-BP141)+0.00000001),1)</f>
        <v>0</v>
      </c>
      <c r="BR143" s="62">
        <f t="shared" ref="BR143" si="2953">FLOOR(IF(OR(BR138=0,BR138=1),IF(BR142&gt;BR139,BR139,IF(BR136&gt;=BR142,BR142,BR136)+0.00000001),IF(BR140&gt;=BR139,BR139-BQ141,BR140-BQ141)+0.00000001),1)</f>
        <v>0</v>
      </c>
      <c r="BS143" s="62">
        <f t="shared" ref="BS143" si="2954">FLOOR(IF(OR(BS138=0,BS138=1),IF(BS142&gt;BS139,BS139,IF(BS136&gt;=BS142,BS142,BS136)+0.00000001),IF(BS140&gt;=BS139,BS139-BR141,BS140-BR141)+0.00000001),1)</f>
        <v>0</v>
      </c>
      <c r="BT143" s="62">
        <f t="shared" ref="BT143" si="2955">FLOOR(IF(OR(BT138=0,BT138=1),IF(BT142&gt;BT139,BT139,IF(BT136&gt;=BT142,BT142,BT136)+0.00000001),IF(BT140&gt;=BT139,BT139-BS141,BT140-BS141)+0.00000001),1)</f>
        <v>0</v>
      </c>
      <c r="BU143" s="62">
        <f t="shared" ref="BU143" si="2956">FLOOR(IF(OR(BU138=0,BU138=1),IF(BU142&gt;BU139,BU139,IF(BU136&gt;=BU142,BU142,BU136)+0.00000001),IF(BU140&gt;=BU139,BU139-BT141,BU140-BT141)+0.00000001),1)</f>
        <v>0</v>
      </c>
      <c r="BV143" s="62">
        <f t="shared" ref="BV143" si="2957">FLOOR(IF(OR(BV138=0,BV138=1),IF(BV142&gt;BV139,BV139,IF(BV136&gt;=BV142,BV142,BV136)+0.00000001),IF(BV140&gt;=BV139,BV139-BU141,BV140-BU141)+0.00000001),1)</f>
        <v>0</v>
      </c>
      <c r="BW143" s="62">
        <f t="shared" ref="BW143" si="2958">FLOOR(IF(OR(BW138=0,BW138=1),IF(BW142&gt;BW139,BW139,IF(BW136&gt;=BW142,BW142,BW136)+0.00000001),IF(BW140&gt;=BW139,BW139-BV141,BW140-BV141)+0.00000001),1)</f>
        <v>0</v>
      </c>
      <c r="BX143" s="62">
        <f t="shared" ref="BX143" si="2959">FLOOR(IF(OR(BX138=0,BX138=1),IF(BX142&gt;BX139,BX139,IF(BX136&gt;=BX142,BX142,BX136)+0.00000001),IF(BX140&gt;=BX139,BX139-BW141,BX140-BW141)+0.00000001),1)</f>
        <v>0</v>
      </c>
      <c r="BY143" s="298"/>
      <c r="BZ143" s="300"/>
      <c r="CA143" s="302"/>
      <c r="CB143" s="302"/>
    </row>
    <row r="144" spans="1:96" s="98" customFormat="1" ht="25.2" customHeight="1" thickBot="1" x14ac:dyDescent="0.35">
      <c r="A144" s="97"/>
      <c r="B144" s="120"/>
      <c r="C144" s="63"/>
      <c r="D144" s="63"/>
      <c r="E144" s="63"/>
      <c r="F144" s="63"/>
      <c r="G144" s="63"/>
      <c r="H144" s="63"/>
      <c r="I144" s="63"/>
      <c r="J144" s="63"/>
      <c r="K144" s="63"/>
      <c r="L144" s="64"/>
      <c r="M144" s="7"/>
      <c r="N144" s="161"/>
      <c r="P144" s="175" t="s">
        <v>156</v>
      </c>
      <c r="Q144" s="204">
        <f>IF(Q143=0,0,Q143*$J$16)</f>
        <v>0</v>
      </c>
      <c r="R144" s="204">
        <f t="shared" ref="R144:BX144" si="2960">IF(R143=0,0,R143*$J$16)</f>
        <v>0</v>
      </c>
      <c r="S144" s="204">
        <f t="shared" si="2960"/>
        <v>0</v>
      </c>
      <c r="T144" s="204">
        <f t="shared" si="2960"/>
        <v>0</v>
      </c>
      <c r="U144" s="204">
        <f t="shared" si="2960"/>
        <v>0</v>
      </c>
      <c r="V144" s="204">
        <f t="shared" si="2960"/>
        <v>0</v>
      </c>
      <c r="W144" s="204">
        <f t="shared" si="2960"/>
        <v>0</v>
      </c>
      <c r="X144" s="204">
        <f t="shared" si="2960"/>
        <v>0</v>
      </c>
      <c r="Y144" s="204">
        <f t="shared" si="2960"/>
        <v>0</v>
      </c>
      <c r="Z144" s="204">
        <f t="shared" si="2960"/>
        <v>0</v>
      </c>
      <c r="AA144" s="204">
        <f t="shared" si="2960"/>
        <v>0</v>
      </c>
      <c r="AB144" s="204">
        <f t="shared" si="2960"/>
        <v>0</v>
      </c>
      <c r="AC144" s="204">
        <f t="shared" si="2960"/>
        <v>0</v>
      </c>
      <c r="AD144" s="204">
        <f t="shared" si="2960"/>
        <v>0</v>
      </c>
      <c r="AE144" s="204">
        <f t="shared" si="2960"/>
        <v>0</v>
      </c>
      <c r="AF144" s="204">
        <f t="shared" si="2960"/>
        <v>0</v>
      </c>
      <c r="AG144" s="204">
        <f t="shared" si="2960"/>
        <v>0</v>
      </c>
      <c r="AH144" s="204">
        <f t="shared" si="2960"/>
        <v>0</v>
      </c>
      <c r="AI144" s="204">
        <f t="shared" si="2960"/>
        <v>0</v>
      </c>
      <c r="AJ144" s="204">
        <f t="shared" si="2960"/>
        <v>0</v>
      </c>
      <c r="AK144" s="204">
        <f t="shared" si="2960"/>
        <v>0</v>
      </c>
      <c r="AL144" s="204">
        <f t="shared" si="2960"/>
        <v>0</v>
      </c>
      <c r="AM144" s="204">
        <f t="shared" si="2960"/>
        <v>0</v>
      </c>
      <c r="AN144" s="204">
        <f t="shared" si="2960"/>
        <v>0</v>
      </c>
      <c r="AO144" s="204">
        <f t="shared" si="2960"/>
        <v>0</v>
      </c>
      <c r="AP144" s="204">
        <f t="shared" si="2960"/>
        <v>0</v>
      </c>
      <c r="AQ144" s="204">
        <f t="shared" si="2960"/>
        <v>0</v>
      </c>
      <c r="AR144" s="204">
        <f t="shared" si="2960"/>
        <v>0</v>
      </c>
      <c r="AS144" s="204">
        <f t="shared" si="2960"/>
        <v>0</v>
      </c>
      <c r="AT144" s="204">
        <f t="shared" si="2960"/>
        <v>0</v>
      </c>
      <c r="AU144" s="204">
        <f t="shared" si="2960"/>
        <v>0</v>
      </c>
      <c r="AV144" s="204">
        <f t="shared" si="2960"/>
        <v>0</v>
      </c>
      <c r="AW144" s="204">
        <f t="shared" si="2960"/>
        <v>0</v>
      </c>
      <c r="AX144" s="204">
        <f t="shared" si="2960"/>
        <v>0</v>
      </c>
      <c r="AY144" s="204">
        <f t="shared" si="2960"/>
        <v>0</v>
      </c>
      <c r="AZ144" s="204">
        <f t="shared" si="2960"/>
        <v>0</v>
      </c>
      <c r="BA144" s="204">
        <f t="shared" si="2960"/>
        <v>0</v>
      </c>
      <c r="BB144" s="204">
        <f t="shared" si="2960"/>
        <v>0</v>
      </c>
      <c r="BC144" s="204">
        <f t="shared" si="2960"/>
        <v>0</v>
      </c>
      <c r="BD144" s="204">
        <f t="shared" si="2960"/>
        <v>0</v>
      </c>
      <c r="BE144" s="204">
        <f t="shared" si="2960"/>
        <v>0</v>
      </c>
      <c r="BF144" s="204">
        <f t="shared" si="2960"/>
        <v>0</v>
      </c>
      <c r="BG144" s="204">
        <f t="shared" si="2960"/>
        <v>0</v>
      </c>
      <c r="BH144" s="204">
        <f t="shared" si="2960"/>
        <v>0</v>
      </c>
      <c r="BI144" s="204">
        <f t="shared" si="2960"/>
        <v>0</v>
      </c>
      <c r="BJ144" s="204">
        <f t="shared" si="2960"/>
        <v>0</v>
      </c>
      <c r="BK144" s="204">
        <f t="shared" si="2960"/>
        <v>0</v>
      </c>
      <c r="BL144" s="204">
        <f t="shared" si="2960"/>
        <v>0</v>
      </c>
      <c r="BM144" s="204">
        <f t="shared" si="2960"/>
        <v>0</v>
      </c>
      <c r="BN144" s="204">
        <f t="shared" si="2960"/>
        <v>0</v>
      </c>
      <c r="BO144" s="204">
        <f t="shared" si="2960"/>
        <v>0</v>
      </c>
      <c r="BP144" s="204">
        <f t="shared" si="2960"/>
        <v>0</v>
      </c>
      <c r="BQ144" s="204">
        <f t="shared" si="2960"/>
        <v>0</v>
      </c>
      <c r="BR144" s="204">
        <f t="shared" si="2960"/>
        <v>0</v>
      </c>
      <c r="BS144" s="204">
        <f t="shared" si="2960"/>
        <v>0</v>
      </c>
      <c r="BT144" s="204">
        <f t="shared" si="2960"/>
        <v>0</v>
      </c>
      <c r="BU144" s="204">
        <f t="shared" si="2960"/>
        <v>0</v>
      </c>
      <c r="BV144" s="204">
        <f t="shared" si="2960"/>
        <v>0</v>
      </c>
      <c r="BW144" s="204">
        <f t="shared" si="2960"/>
        <v>0</v>
      </c>
      <c r="BX144" s="204">
        <f t="shared" si="2960"/>
        <v>0</v>
      </c>
      <c r="BY144" s="299"/>
      <c r="BZ144" s="301"/>
      <c r="CA144" s="303"/>
      <c r="CB144" s="303"/>
      <c r="CD144" s="146">
        <f>SUMIFS($Q144:$BX144,$Q134:$BX134,"1. ZoR")</f>
        <v>0</v>
      </c>
      <c r="CE144" s="146">
        <f>SUMIFS($Q144:$BX144,$Q134:$BX134,"2. ZoR")</f>
        <v>0</v>
      </c>
      <c r="CF144" s="146">
        <f>SUMIFS($Q144:$BX144,$Q134:$BX134,"3. ZoR")</f>
        <v>0</v>
      </c>
      <c r="CG144" s="146">
        <f>SUMIFS($Q144:$BX144,$Q134:$BX134,"4. ZoR")</f>
        <v>0</v>
      </c>
      <c r="CH144" s="146">
        <f>SUMIFS($Q144:$BX144,$Q134:$BX134,"5. ZoR")</f>
        <v>0</v>
      </c>
      <c r="CI144" s="146">
        <f>SUMIFS($Q144:$BX144,$Q134:$BX134,"6. ZoR")</f>
        <v>0</v>
      </c>
      <c r="CJ144" s="146">
        <f>SUMIFS($Q144:$BX144,$Q134:$BX134,"7. ZoR")</f>
        <v>0</v>
      </c>
      <c r="CK144" s="146">
        <f>SUMIFS($Q144:$BX144,$Q134:$BX134,"8. ZoR")</f>
        <v>0</v>
      </c>
      <c r="CL144" s="146">
        <f>SUMIFS($Q144:$BX144,$Q134:$BX134,"9. ZoR")</f>
        <v>0</v>
      </c>
      <c r="CM144" s="146">
        <f>SUMIFS($Q144:$BX144,$Q134:$BX134,"10. ZoR")</f>
        <v>0</v>
      </c>
      <c r="CN144" s="146">
        <f>SUMIFS($Q144:$BX144,$Q134:$BX134,"11. ZoR")</f>
        <v>0</v>
      </c>
      <c r="CO144" s="146">
        <f>SUMIFS($Q144:$BX144,$Q134:$BX134,"12. ZoR")</f>
        <v>0</v>
      </c>
      <c r="CP144" s="146">
        <f>SUMIFS($Q144:$BX144,$Q134:$BX134,"13. ZoR")</f>
        <v>0</v>
      </c>
      <c r="CQ144" s="146">
        <f>SUMIFS($Q144:$BX144,$Q134:$BX134,"14. ZoR")</f>
        <v>0</v>
      </c>
      <c r="CR144" s="146">
        <f>SUMIFS($Q144:$BX144,$Q134:$BX134,"15. ZoR")</f>
        <v>0</v>
      </c>
    </row>
    <row r="145" spans="1:96" ht="15" thickBot="1" x14ac:dyDescent="0.35"/>
    <row r="146" spans="1:96" s="98" customFormat="1" ht="69.599999999999994" customHeight="1" thickBot="1" x14ac:dyDescent="0.35">
      <c r="A146" s="229"/>
      <c r="B146" s="112"/>
      <c r="C146" s="304" t="s">
        <v>1</v>
      </c>
      <c r="D146" s="113"/>
      <c r="E146" s="122" t="s">
        <v>198</v>
      </c>
      <c r="F146" s="122" t="s">
        <v>200</v>
      </c>
      <c r="G146" s="114" t="s">
        <v>93</v>
      </c>
      <c r="H146" s="114" t="s">
        <v>94</v>
      </c>
      <c r="I146" s="114" t="s">
        <v>229</v>
      </c>
      <c r="J146" s="114" t="s">
        <v>206</v>
      </c>
      <c r="K146" s="114" t="s">
        <v>208</v>
      </c>
      <c r="L146" s="129" t="s">
        <v>0</v>
      </c>
      <c r="M146" s="7"/>
      <c r="N146" s="115">
        <v>208002</v>
      </c>
      <c r="P146" s="162" t="s">
        <v>129</v>
      </c>
      <c r="Q146" s="76" t="s">
        <v>3</v>
      </c>
      <c r="R146" s="76" t="s">
        <v>4</v>
      </c>
      <c r="S146" s="76" t="s">
        <v>5</v>
      </c>
      <c r="T146" s="76" t="s">
        <v>6</v>
      </c>
      <c r="U146" s="76" t="s">
        <v>7</v>
      </c>
      <c r="V146" s="76" t="s">
        <v>8</v>
      </c>
      <c r="W146" s="76" t="s">
        <v>9</v>
      </c>
      <c r="X146" s="76" t="s">
        <v>10</v>
      </c>
      <c r="Y146" s="76" t="s">
        <v>11</v>
      </c>
      <c r="Z146" s="76" t="s">
        <v>12</v>
      </c>
      <c r="AA146" s="76" t="s">
        <v>13</v>
      </c>
      <c r="AB146" s="76" t="s">
        <v>14</v>
      </c>
      <c r="AC146" s="76" t="s">
        <v>15</v>
      </c>
      <c r="AD146" s="76" t="s">
        <v>16</v>
      </c>
      <c r="AE146" s="76" t="s">
        <v>17</v>
      </c>
      <c r="AF146" s="76" t="s">
        <v>18</v>
      </c>
      <c r="AG146" s="76" t="s">
        <v>19</v>
      </c>
      <c r="AH146" s="76" t="s">
        <v>20</v>
      </c>
      <c r="AI146" s="76" t="s">
        <v>21</v>
      </c>
      <c r="AJ146" s="76" t="s">
        <v>22</v>
      </c>
      <c r="AK146" s="76" t="s">
        <v>23</v>
      </c>
      <c r="AL146" s="76" t="s">
        <v>24</v>
      </c>
      <c r="AM146" s="76" t="s">
        <v>25</v>
      </c>
      <c r="AN146" s="76" t="s">
        <v>26</v>
      </c>
      <c r="AO146" s="76" t="s">
        <v>27</v>
      </c>
      <c r="AP146" s="76" t="s">
        <v>28</v>
      </c>
      <c r="AQ146" s="76" t="s">
        <v>29</v>
      </c>
      <c r="AR146" s="76" t="s">
        <v>30</v>
      </c>
      <c r="AS146" s="76" t="s">
        <v>31</v>
      </c>
      <c r="AT146" s="76" t="s">
        <v>32</v>
      </c>
      <c r="AU146" s="76" t="s">
        <v>33</v>
      </c>
      <c r="AV146" s="76" t="s">
        <v>34</v>
      </c>
      <c r="AW146" s="76" t="s">
        <v>35</v>
      </c>
      <c r="AX146" s="76" t="s">
        <v>36</v>
      </c>
      <c r="AY146" s="76" t="s">
        <v>37</v>
      </c>
      <c r="AZ146" s="76" t="s">
        <v>38</v>
      </c>
      <c r="BA146" s="76" t="s">
        <v>39</v>
      </c>
      <c r="BB146" s="76" t="s">
        <v>40</v>
      </c>
      <c r="BC146" s="76" t="s">
        <v>41</v>
      </c>
      <c r="BD146" s="76" t="s">
        <v>42</v>
      </c>
      <c r="BE146" s="76" t="s">
        <v>43</v>
      </c>
      <c r="BF146" s="76" t="s">
        <v>44</v>
      </c>
      <c r="BG146" s="76" t="s">
        <v>45</v>
      </c>
      <c r="BH146" s="76" t="s">
        <v>46</v>
      </c>
      <c r="BI146" s="76" t="s">
        <v>47</v>
      </c>
      <c r="BJ146" s="76" t="s">
        <v>48</v>
      </c>
      <c r="BK146" s="76" t="s">
        <v>49</v>
      </c>
      <c r="BL146" s="76" t="s">
        <v>50</v>
      </c>
      <c r="BM146" s="76" t="s">
        <v>51</v>
      </c>
      <c r="BN146" s="76" t="s">
        <v>52</v>
      </c>
      <c r="BO146" s="76" t="s">
        <v>130</v>
      </c>
      <c r="BP146" s="76" t="s">
        <v>131</v>
      </c>
      <c r="BQ146" s="76" t="s">
        <v>132</v>
      </c>
      <c r="BR146" s="76" t="s">
        <v>133</v>
      </c>
      <c r="BS146" s="76" t="s">
        <v>134</v>
      </c>
      <c r="BT146" s="76" t="s">
        <v>135</v>
      </c>
      <c r="BU146" s="76" t="s">
        <v>136</v>
      </c>
      <c r="BV146" s="76" t="s">
        <v>137</v>
      </c>
      <c r="BW146" s="76" t="s">
        <v>138</v>
      </c>
      <c r="BX146" s="76" t="s">
        <v>139</v>
      </c>
      <c r="BY146" s="125" t="s">
        <v>174</v>
      </c>
      <c r="BZ146" s="126" t="s">
        <v>175</v>
      </c>
      <c r="CA146" s="126" t="s">
        <v>157</v>
      </c>
      <c r="CB146" s="126" t="s">
        <v>237</v>
      </c>
      <c r="CD146" s="306" t="s">
        <v>222</v>
      </c>
      <c r="CE146" s="307"/>
      <c r="CF146" s="307"/>
      <c r="CG146" s="307"/>
      <c r="CH146" s="307"/>
      <c r="CI146" s="307"/>
      <c r="CJ146" s="307"/>
      <c r="CK146" s="307"/>
      <c r="CL146" s="307"/>
      <c r="CM146" s="307"/>
      <c r="CN146" s="307"/>
      <c r="CO146" s="307"/>
      <c r="CP146" s="307"/>
      <c r="CQ146" s="307"/>
      <c r="CR146" s="307"/>
    </row>
    <row r="147" spans="1:96" s="98" customFormat="1" ht="21" hidden="1" customHeight="1" x14ac:dyDescent="0.3">
      <c r="A147" s="230"/>
      <c r="B147" s="105"/>
      <c r="C147" s="305"/>
      <c r="D147" s="116"/>
      <c r="E147" s="116"/>
      <c r="F147" s="116"/>
      <c r="G147" s="308" t="s">
        <v>235</v>
      </c>
      <c r="H147" s="308" t="s">
        <v>95</v>
      </c>
      <c r="I147" s="309" t="s">
        <v>199</v>
      </c>
      <c r="J147" s="309" t="s">
        <v>207</v>
      </c>
      <c r="K147" s="128"/>
      <c r="L147" s="311" t="s">
        <v>92</v>
      </c>
      <c r="M147" s="7"/>
      <c r="N147" s="313" t="s">
        <v>2</v>
      </c>
      <c r="P147" s="77"/>
      <c r="Q147" s="67">
        <f>MONTH(Úvod!$F$10)</f>
        <v>1</v>
      </c>
      <c r="R147" s="68">
        <f t="shared" ref="R147" si="2961">IF(Q147=12,1,Q147+1)</f>
        <v>2</v>
      </c>
      <c r="S147" s="68">
        <f t="shared" ref="S147" si="2962">IF(R147=12,1,R147+1)</f>
        <v>3</v>
      </c>
      <c r="T147" s="69">
        <f t="shared" ref="T147" si="2963">IF(S147=12,1,S147+1)</f>
        <v>4</v>
      </c>
      <c r="U147" s="69">
        <f t="shared" ref="U147" si="2964">IF(T147=12,1,T147+1)</f>
        <v>5</v>
      </c>
      <c r="V147" s="69">
        <f t="shared" ref="V147" si="2965">IF(U147=12,1,U147+1)</f>
        <v>6</v>
      </c>
      <c r="W147" s="69">
        <f t="shared" ref="W147" si="2966">IF(V147=12,1,V147+1)</f>
        <v>7</v>
      </c>
      <c r="X147" s="69">
        <f t="shared" ref="X147" si="2967">IF(W147=12,1,W147+1)</f>
        <v>8</v>
      </c>
      <c r="Y147" s="69">
        <f t="shared" ref="Y147" si="2968">IF(X147=12,1,X147+1)</f>
        <v>9</v>
      </c>
      <c r="Z147" s="69">
        <f>IF(Y147=12,1,Y147+1)</f>
        <v>10</v>
      </c>
      <c r="AA147" s="69">
        <f t="shared" ref="AA147" si="2969">IF(Z147=12,1,Z147+1)</f>
        <v>11</v>
      </c>
      <c r="AB147" s="69">
        <f t="shared" ref="AB147" si="2970">IF(AA147=12,1,AA147+1)</f>
        <v>12</v>
      </c>
      <c r="AC147" s="69">
        <f t="shared" ref="AC147" si="2971">IF(AB147=12,1,AB147+1)</f>
        <v>1</v>
      </c>
      <c r="AD147" s="69">
        <f t="shared" ref="AD147" si="2972">IF(AC147=12,1,AC147+1)</f>
        <v>2</v>
      </c>
      <c r="AE147" s="69">
        <f t="shared" ref="AE147" si="2973">IF(AD147=12,1,AD147+1)</f>
        <v>3</v>
      </c>
      <c r="AF147" s="69">
        <f t="shared" ref="AF147" si="2974">IF(AE147=12,1,AE147+1)</f>
        <v>4</v>
      </c>
      <c r="AG147" s="69">
        <f t="shared" ref="AG147" si="2975">IF(AF147=12,1,AF147+1)</f>
        <v>5</v>
      </c>
      <c r="AH147" s="69">
        <f t="shared" ref="AH147" si="2976">IF(AG147=12,1,AG147+1)</f>
        <v>6</v>
      </c>
      <c r="AI147" s="69">
        <f>IF(AH147=12,1,AH147+1)</f>
        <v>7</v>
      </c>
      <c r="AJ147" s="69">
        <f t="shared" ref="AJ147" si="2977">IF(AI147=12,1,AI147+1)</f>
        <v>8</v>
      </c>
      <c r="AK147" s="69">
        <f t="shared" ref="AK147" si="2978">IF(AJ147=12,1,AJ147+1)</f>
        <v>9</v>
      </c>
      <c r="AL147" s="69">
        <f t="shared" ref="AL147" si="2979">IF(AK147=12,1,AK147+1)</f>
        <v>10</v>
      </c>
      <c r="AM147" s="69">
        <f t="shared" ref="AM147" si="2980">IF(AL147=12,1,AL147+1)</f>
        <v>11</v>
      </c>
      <c r="AN147" s="69">
        <f t="shared" ref="AN147" si="2981">IF(AM147=12,1,AM147+1)</f>
        <v>12</v>
      </c>
      <c r="AO147" s="69">
        <f t="shared" ref="AO147" si="2982">IF(AN147=12,1,AN147+1)</f>
        <v>1</v>
      </c>
      <c r="AP147" s="69">
        <f t="shared" ref="AP147" si="2983">IF(AO147=12,1,AO147+1)</f>
        <v>2</v>
      </c>
      <c r="AQ147" s="69">
        <f t="shared" ref="AQ147" si="2984">IF(AP147=12,1,AP147+1)</f>
        <v>3</v>
      </c>
      <c r="AR147" s="69">
        <f t="shared" ref="AR147" si="2985">IF(AQ147=12,1,AQ147+1)</f>
        <v>4</v>
      </c>
      <c r="AS147" s="69">
        <f t="shared" ref="AS147" si="2986">IF(AR147=12,1,AR147+1)</f>
        <v>5</v>
      </c>
      <c r="AT147" s="69">
        <f t="shared" ref="AT147" si="2987">IF(AS147=12,1,AS147+1)</f>
        <v>6</v>
      </c>
      <c r="AU147" s="69">
        <f t="shared" ref="AU147" si="2988">IF(AT147=12,1,AT147+1)</f>
        <v>7</v>
      </c>
      <c r="AV147" s="69">
        <f t="shared" ref="AV147" si="2989">IF(AU147=12,1,AU147+1)</f>
        <v>8</v>
      </c>
      <c r="AW147" s="69">
        <f t="shared" ref="AW147" si="2990">IF(AV147=12,1,AV147+1)</f>
        <v>9</v>
      </c>
      <c r="AX147" s="69">
        <f t="shared" ref="AX147" si="2991">IF(AW147=12,1,AW147+1)</f>
        <v>10</v>
      </c>
      <c r="AY147" s="69">
        <f t="shared" ref="AY147" si="2992">IF(AX147=12,1,AX147+1)</f>
        <v>11</v>
      </c>
      <c r="AZ147" s="69">
        <f t="shared" ref="AZ147" si="2993">IF(AY147=12,1,AY147+1)</f>
        <v>12</v>
      </c>
      <c r="BA147" s="69">
        <f t="shared" ref="BA147" si="2994">IF(AZ147=12,1,AZ147+1)</f>
        <v>1</v>
      </c>
      <c r="BB147" s="69">
        <f t="shared" ref="BB147" si="2995">IF(BA147=12,1,BA147+1)</f>
        <v>2</v>
      </c>
      <c r="BC147" s="69">
        <f t="shared" ref="BC147" si="2996">IF(BB147=12,1,BB147+1)</f>
        <v>3</v>
      </c>
      <c r="BD147" s="69">
        <f t="shared" ref="BD147" si="2997">IF(BC147=12,1,BC147+1)</f>
        <v>4</v>
      </c>
      <c r="BE147" s="69">
        <f t="shared" ref="BE147" si="2998">IF(BD147=12,1,BD147+1)</f>
        <v>5</v>
      </c>
      <c r="BF147" s="69">
        <f t="shared" ref="BF147" si="2999">IF(BE147=12,1,BE147+1)</f>
        <v>6</v>
      </c>
      <c r="BG147" s="69">
        <f t="shared" ref="BG147" si="3000">IF(BF147=12,1,BF147+1)</f>
        <v>7</v>
      </c>
      <c r="BH147" s="69">
        <f t="shared" ref="BH147" si="3001">IF(BG147=12,1,BG147+1)</f>
        <v>8</v>
      </c>
      <c r="BI147" s="69">
        <f t="shared" ref="BI147" si="3002">IF(BH147=12,1,BH147+1)</f>
        <v>9</v>
      </c>
      <c r="BJ147" s="69">
        <f t="shared" ref="BJ147" si="3003">IF(BI147=12,1,BI147+1)</f>
        <v>10</v>
      </c>
      <c r="BK147" s="69">
        <f t="shared" ref="BK147" si="3004">IF(BJ147=12,1,BJ147+1)</f>
        <v>11</v>
      </c>
      <c r="BL147" s="69">
        <f t="shared" ref="BL147" si="3005">IF(BK147=12,1,BK147+1)</f>
        <v>12</v>
      </c>
      <c r="BM147" s="69">
        <f t="shared" ref="BM147" si="3006">IF(BL147=12,1,BL147+1)</f>
        <v>1</v>
      </c>
      <c r="BN147" s="69">
        <f t="shared" ref="BN147" si="3007">IF(BM147=12,1,BM147+1)</f>
        <v>2</v>
      </c>
      <c r="BO147" s="69">
        <f t="shared" ref="BO147" si="3008">IF(BN147=12,1,BN147+1)</f>
        <v>3</v>
      </c>
      <c r="BP147" s="69">
        <f t="shared" ref="BP147" si="3009">IF(BO147=12,1,BO147+1)</f>
        <v>4</v>
      </c>
      <c r="BQ147" s="69">
        <f t="shared" ref="BQ147" si="3010">IF(BP147=12,1,BP147+1)</f>
        <v>5</v>
      </c>
      <c r="BR147" s="69">
        <f t="shared" ref="BR147" si="3011">IF(BQ147=12,1,BQ147+1)</f>
        <v>6</v>
      </c>
      <c r="BS147" s="69">
        <f t="shared" ref="BS147" si="3012">IF(BR147=12,1,BR147+1)</f>
        <v>7</v>
      </c>
      <c r="BT147" s="69">
        <f t="shared" ref="BT147" si="3013">IF(BS147=12,1,BS147+1)</f>
        <v>8</v>
      </c>
      <c r="BU147" s="69">
        <f t="shared" ref="BU147" si="3014">IF(BT147=12,1,BT147+1)</f>
        <v>9</v>
      </c>
      <c r="BV147" s="69">
        <f t="shared" ref="BV147" si="3015">IF(BU147=12,1,BU147+1)</f>
        <v>10</v>
      </c>
      <c r="BW147" s="69">
        <f t="shared" ref="BW147" si="3016">IF(BV147=12,1,BV147+1)</f>
        <v>11</v>
      </c>
      <c r="BX147" s="69">
        <f t="shared" ref="BX147" si="3017">IF(BW147=12,1,BW147+1)</f>
        <v>12</v>
      </c>
      <c r="BY147" s="74"/>
      <c r="BZ147" s="71"/>
      <c r="CA147" s="71"/>
      <c r="CB147" s="71"/>
    </row>
    <row r="148" spans="1:96" s="98" customFormat="1" ht="18" hidden="1" customHeight="1" x14ac:dyDescent="0.3">
      <c r="A148" s="230"/>
      <c r="B148" s="105"/>
      <c r="C148" s="305"/>
      <c r="D148" s="116"/>
      <c r="E148" s="116"/>
      <c r="F148" s="116"/>
      <c r="G148" s="308"/>
      <c r="H148" s="308"/>
      <c r="I148" s="309"/>
      <c r="J148" s="309"/>
      <c r="K148" s="128"/>
      <c r="L148" s="311"/>
      <c r="M148" s="7"/>
      <c r="N148" s="314"/>
      <c r="P148" s="70"/>
      <c r="Q148" s="53">
        <f t="shared" ref="Q148:BX148" si="3018">VALUE(_xlfn.CONCAT(Q147,".",Q150))</f>
        <v>1</v>
      </c>
      <c r="R148" s="66">
        <f t="shared" si="3018"/>
        <v>32</v>
      </c>
      <c r="S148" s="66">
        <f t="shared" si="3018"/>
        <v>61</v>
      </c>
      <c r="T148" s="66">
        <f t="shared" si="3018"/>
        <v>92</v>
      </c>
      <c r="U148" s="66">
        <f t="shared" si="3018"/>
        <v>122</v>
      </c>
      <c r="V148" s="66">
        <f t="shared" si="3018"/>
        <v>153</v>
      </c>
      <c r="W148" s="66">
        <f t="shared" si="3018"/>
        <v>183</v>
      </c>
      <c r="X148" s="66">
        <f t="shared" si="3018"/>
        <v>214</v>
      </c>
      <c r="Y148" s="66">
        <f t="shared" si="3018"/>
        <v>245</v>
      </c>
      <c r="Z148" s="66">
        <f t="shared" si="3018"/>
        <v>275</v>
      </c>
      <c r="AA148" s="66">
        <f t="shared" si="3018"/>
        <v>306</v>
      </c>
      <c r="AB148" s="66">
        <f t="shared" si="3018"/>
        <v>336</v>
      </c>
      <c r="AC148" s="66">
        <f t="shared" si="3018"/>
        <v>367</v>
      </c>
      <c r="AD148" s="66">
        <f t="shared" si="3018"/>
        <v>398</v>
      </c>
      <c r="AE148" s="66">
        <f t="shared" si="3018"/>
        <v>426</v>
      </c>
      <c r="AF148" s="66">
        <f t="shared" si="3018"/>
        <v>457</v>
      </c>
      <c r="AG148" s="66">
        <f t="shared" si="3018"/>
        <v>487</v>
      </c>
      <c r="AH148" s="66">
        <f t="shared" si="3018"/>
        <v>518</v>
      </c>
      <c r="AI148" s="66">
        <f t="shared" si="3018"/>
        <v>548</v>
      </c>
      <c r="AJ148" s="66">
        <f t="shared" si="3018"/>
        <v>579</v>
      </c>
      <c r="AK148" s="66">
        <f t="shared" si="3018"/>
        <v>610</v>
      </c>
      <c r="AL148" s="66">
        <f t="shared" si="3018"/>
        <v>640</v>
      </c>
      <c r="AM148" s="66">
        <f t="shared" si="3018"/>
        <v>671</v>
      </c>
      <c r="AN148" s="66">
        <f t="shared" si="3018"/>
        <v>701</v>
      </c>
      <c r="AO148" s="66">
        <f t="shared" si="3018"/>
        <v>732</v>
      </c>
      <c r="AP148" s="66">
        <f t="shared" si="3018"/>
        <v>763</v>
      </c>
      <c r="AQ148" s="66">
        <f t="shared" si="3018"/>
        <v>791</v>
      </c>
      <c r="AR148" s="66">
        <f t="shared" si="3018"/>
        <v>822</v>
      </c>
      <c r="AS148" s="66">
        <f t="shared" si="3018"/>
        <v>852</v>
      </c>
      <c r="AT148" s="66">
        <f t="shared" si="3018"/>
        <v>883</v>
      </c>
      <c r="AU148" s="66">
        <f t="shared" si="3018"/>
        <v>913</v>
      </c>
      <c r="AV148" s="66">
        <f t="shared" si="3018"/>
        <v>944</v>
      </c>
      <c r="AW148" s="66">
        <f t="shared" si="3018"/>
        <v>975</v>
      </c>
      <c r="AX148" s="66">
        <f t="shared" si="3018"/>
        <v>1005</v>
      </c>
      <c r="AY148" s="66">
        <f t="shared" si="3018"/>
        <v>1036</v>
      </c>
      <c r="AZ148" s="66">
        <f t="shared" si="3018"/>
        <v>1066</v>
      </c>
      <c r="BA148" s="66">
        <f t="shared" si="3018"/>
        <v>1097</v>
      </c>
      <c r="BB148" s="66">
        <f t="shared" si="3018"/>
        <v>1128</v>
      </c>
      <c r="BC148" s="66">
        <f t="shared" si="3018"/>
        <v>1156</v>
      </c>
      <c r="BD148" s="66">
        <f t="shared" si="3018"/>
        <v>1187</v>
      </c>
      <c r="BE148" s="66">
        <f t="shared" si="3018"/>
        <v>1217</v>
      </c>
      <c r="BF148" s="66">
        <f t="shared" si="3018"/>
        <v>1248</v>
      </c>
      <c r="BG148" s="66">
        <f t="shared" si="3018"/>
        <v>1278</v>
      </c>
      <c r="BH148" s="66">
        <f t="shared" si="3018"/>
        <v>1309</v>
      </c>
      <c r="BI148" s="66">
        <f t="shared" si="3018"/>
        <v>1340</v>
      </c>
      <c r="BJ148" s="66">
        <f t="shared" si="3018"/>
        <v>1370</v>
      </c>
      <c r="BK148" s="66">
        <f t="shared" si="3018"/>
        <v>1401</v>
      </c>
      <c r="BL148" s="66">
        <f t="shared" si="3018"/>
        <v>1431</v>
      </c>
      <c r="BM148" s="66">
        <f t="shared" si="3018"/>
        <v>1462</v>
      </c>
      <c r="BN148" s="66">
        <f t="shared" si="3018"/>
        <v>1493</v>
      </c>
      <c r="BO148" s="66">
        <f t="shared" si="3018"/>
        <v>1522</v>
      </c>
      <c r="BP148" s="66">
        <f t="shared" si="3018"/>
        <v>1553</v>
      </c>
      <c r="BQ148" s="66">
        <f t="shared" si="3018"/>
        <v>1583</v>
      </c>
      <c r="BR148" s="66">
        <f t="shared" si="3018"/>
        <v>1614</v>
      </c>
      <c r="BS148" s="66">
        <f t="shared" si="3018"/>
        <v>1644</v>
      </c>
      <c r="BT148" s="66">
        <f t="shared" si="3018"/>
        <v>1675</v>
      </c>
      <c r="BU148" s="66">
        <f t="shared" si="3018"/>
        <v>1706</v>
      </c>
      <c r="BV148" s="66">
        <f t="shared" si="3018"/>
        <v>1736</v>
      </c>
      <c r="BW148" s="66">
        <f t="shared" si="3018"/>
        <v>1767</v>
      </c>
      <c r="BX148" s="66">
        <f t="shared" si="3018"/>
        <v>1797</v>
      </c>
      <c r="BY148" s="75"/>
      <c r="BZ148" s="72"/>
      <c r="CA148" s="72"/>
      <c r="CB148" s="72"/>
    </row>
    <row r="149" spans="1:96" s="98" customFormat="1" ht="18" customHeight="1" x14ac:dyDescent="0.3">
      <c r="A149" s="230"/>
      <c r="B149" s="105"/>
      <c r="C149" s="305"/>
      <c r="D149" s="116"/>
      <c r="E149" s="309" t="s">
        <v>199</v>
      </c>
      <c r="F149" s="309" t="s">
        <v>199</v>
      </c>
      <c r="G149" s="308"/>
      <c r="H149" s="308"/>
      <c r="I149" s="309"/>
      <c r="J149" s="309"/>
      <c r="K149" s="309" t="s">
        <v>209</v>
      </c>
      <c r="L149" s="311"/>
      <c r="M149" s="7"/>
      <c r="N149" s="314"/>
      <c r="P149" s="70"/>
      <c r="Q149" s="54" t="str">
        <f>VLOOKUP(Q147,'Podpůrná data'!$J$13:$K$24,2)</f>
        <v>leden</v>
      </c>
      <c r="R149" s="54" t="str">
        <f>VLOOKUP(R147,'Podpůrná data'!$J$13:$K$24,2)</f>
        <v>únor</v>
      </c>
      <c r="S149" s="54" t="str">
        <f>VLOOKUP(S147,'Podpůrná data'!$J$13:$K$24,2)</f>
        <v>březen</v>
      </c>
      <c r="T149" s="54" t="str">
        <f>VLOOKUP(T147,'Podpůrná data'!$J$13:$K$24,2)</f>
        <v>duben</v>
      </c>
      <c r="U149" s="54" t="str">
        <f>VLOOKUP(U147,'Podpůrná data'!$J$13:$K$24,2)</f>
        <v>květen</v>
      </c>
      <c r="V149" s="54" t="str">
        <f>VLOOKUP(V147,'Podpůrná data'!$J$13:$K$24,2)</f>
        <v>červen</v>
      </c>
      <c r="W149" s="54" t="str">
        <f>VLOOKUP(W147,'Podpůrná data'!$J$13:$K$24,2)</f>
        <v>červenec</v>
      </c>
      <c r="X149" s="54" t="str">
        <f>VLOOKUP(X147,'Podpůrná data'!$J$13:$K$24,2)</f>
        <v>srpen</v>
      </c>
      <c r="Y149" s="54" t="str">
        <f>VLOOKUP(Y147,'Podpůrná data'!$J$13:$K$24,2)</f>
        <v>září</v>
      </c>
      <c r="Z149" s="54" t="str">
        <f>VLOOKUP(Z147,'Podpůrná data'!$J$13:$K$24,2)</f>
        <v>říjen</v>
      </c>
      <c r="AA149" s="54" t="str">
        <f>VLOOKUP(AA147,'Podpůrná data'!$J$13:$K$24,2)</f>
        <v>listopad</v>
      </c>
      <c r="AB149" s="54" t="str">
        <f>VLOOKUP(AB147,'Podpůrná data'!$J$13:$K$24,2)</f>
        <v>prosinec</v>
      </c>
      <c r="AC149" s="54" t="str">
        <f>VLOOKUP(AC147,'Podpůrná data'!$J$13:$K$24,2)</f>
        <v>leden</v>
      </c>
      <c r="AD149" s="54" t="str">
        <f>VLOOKUP(AD147,'Podpůrná data'!$J$13:$K$24,2)</f>
        <v>únor</v>
      </c>
      <c r="AE149" s="54" t="str">
        <f>VLOOKUP(AE147,'Podpůrná data'!$J$13:$K$24,2)</f>
        <v>březen</v>
      </c>
      <c r="AF149" s="54" t="str">
        <f>VLOOKUP(AF147,'Podpůrná data'!$J$13:$K$24,2)</f>
        <v>duben</v>
      </c>
      <c r="AG149" s="54" t="str">
        <f>VLOOKUP(AG147,'Podpůrná data'!$J$13:$K$24,2)</f>
        <v>květen</v>
      </c>
      <c r="AH149" s="54" t="str">
        <f>VLOOKUP(AH147,'Podpůrná data'!$J$13:$K$24,2)</f>
        <v>červen</v>
      </c>
      <c r="AI149" s="54" t="str">
        <f>VLOOKUP(AI147,'Podpůrná data'!$J$13:$K$24,2)</f>
        <v>červenec</v>
      </c>
      <c r="AJ149" s="54" t="str">
        <f>VLOOKUP(AJ147,'Podpůrná data'!$J$13:$K$24,2)</f>
        <v>srpen</v>
      </c>
      <c r="AK149" s="54" t="str">
        <f>VLOOKUP(AK147,'Podpůrná data'!$J$13:$K$24,2)</f>
        <v>září</v>
      </c>
      <c r="AL149" s="54" t="str">
        <f>VLOOKUP(AL147,'Podpůrná data'!$J$13:$K$24,2)</f>
        <v>říjen</v>
      </c>
      <c r="AM149" s="54" t="str">
        <f>VLOOKUP(AM147,'Podpůrná data'!$J$13:$K$24,2)</f>
        <v>listopad</v>
      </c>
      <c r="AN149" s="54" t="str">
        <f>VLOOKUP(AN147,'Podpůrná data'!$J$13:$K$24,2)</f>
        <v>prosinec</v>
      </c>
      <c r="AO149" s="54" t="str">
        <f>VLOOKUP(AO147,'Podpůrná data'!$J$13:$K$24,2)</f>
        <v>leden</v>
      </c>
      <c r="AP149" s="54" t="str">
        <f>VLOOKUP(AP147,'Podpůrná data'!$J$13:$K$24,2)</f>
        <v>únor</v>
      </c>
      <c r="AQ149" s="54" t="str">
        <f>VLOOKUP(AQ147,'Podpůrná data'!$J$13:$K$24,2)</f>
        <v>březen</v>
      </c>
      <c r="AR149" s="54" t="str">
        <f>VLOOKUP(AR147,'Podpůrná data'!$J$13:$K$24,2)</f>
        <v>duben</v>
      </c>
      <c r="AS149" s="54" t="str">
        <f>VLOOKUP(AS147,'Podpůrná data'!$J$13:$K$24,2)</f>
        <v>květen</v>
      </c>
      <c r="AT149" s="54" t="str">
        <f>VLOOKUP(AT147,'Podpůrná data'!$J$13:$K$24,2)</f>
        <v>červen</v>
      </c>
      <c r="AU149" s="54" t="str">
        <f>VLOOKUP(AU147,'Podpůrná data'!$J$13:$K$24,2)</f>
        <v>červenec</v>
      </c>
      <c r="AV149" s="54" t="str">
        <f>VLOOKUP(AV147,'Podpůrná data'!$J$13:$K$24,2)</f>
        <v>srpen</v>
      </c>
      <c r="AW149" s="54" t="str">
        <f>VLOOKUP(AW147,'Podpůrná data'!$J$13:$K$24,2)</f>
        <v>září</v>
      </c>
      <c r="AX149" s="54" t="str">
        <f>VLOOKUP(AX147,'Podpůrná data'!$J$13:$K$24,2)</f>
        <v>říjen</v>
      </c>
      <c r="AY149" s="54" t="str">
        <f>VLOOKUP(AY147,'Podpůrná data'!$J$13:$K$24,2)</f>
        <v>listopad</v>
      </c>
      <c r="AZ149" s="54" t="str">
        <f>VLOOKUP(AZ147,'Podpůrná data'!$J$13:$K$24,2)</f>
        <v>prosinec</v>
      </c>
      <c r="BA149" s="54" t="str">
        <f>VLOOKUP(BA147,'Podpůrná data'!$J$13:$K$24,2)</f>
        <v>leden</v>
      </c>
      <c r="BB149" s="54" t="str">
        <f>VLOOKUP(BB147,'Podpůrná data'!$J$13:$K$24,2)</f>
        <v>únor</v>
      </c>
      <c r="BC149" s="54" t="str">
        <f>VLOOKUP(BC147,'Podpůrná data'!$J$13:$K$24,2)</f>
        <v>březen</v>
      </c>
      <c r="BD149" s="54" t="str">
        <f>VLOOKUP(BD147,'Podpůrná data'!$J$13:$K$24,2)</f>
        <v>duben</v>
      </c>
      <c r="BE149" s="54" t="str">
        <f>VLOOKUP(BE147,'Podpůrná data'!$J$13:$K$24,2)</f>
        <v>květen</v>
      </c>
      <c r="BF149" s="54" t="str">
        <f>VLOOKUP(BF147,'Podpůrná data'!$J$13:$K$24,2)</f>
        <v>červen</v>
      </c>
      <c r="BG149" s="54" t="str">
        <f>VLOOKUP(BG147,'Podpůrná data'!$J$13:$K$24,2)</f>
        <v>červenec</v>
      </c>
      <c r="BH149" s="54" t="str">
        <f>VLOOKUP(BH147,'Podpůrná data'!$J$13:$K$24,2)</f>
        <v>srpen</v>
      </c>
      <c r="BI149" s="54" t="str">
        <f>VLOOKUP(BI147,'Podpůrná data'!$J$13:$K$24,2)</f>
        <v>září</v>
      </c>
      <c r="BJ149" s="54" t="str">
        <f>VLOOKUP(BJ147,'Podpůrná data'!$J$13:$K$24,2)</f>
        <v>říjen</v>
      </c>
      <c r="BK149" s="54" t="str">
        <f>VLOOKUP(BK147,'Podpůrná data'!$J$13:$K$24,2)</f>
        <v>listopad</v>
      </c>
      <c r="BL149" s="54" t="str">
        <f>VLOOKUP(BL147,'Podpůrná data'!$J$13:$K$24,2)</f>
        <v>prosinec</v>
      </c>
      <c r="BM149" s="54" t="str">
        <f>VLOOKUP(BM147,'Podpůrná data'!$J$13:$K$24,2)</f>
        <v>leden</v>
      </c>
      <c r="BN149" s="54" t="str">
        <f>VLOOKUP(BN147,'Podpůrná data'!$J$13:$K$24,2)</f>
        <v>únor</v>
      </c>
      <c r="BO149" s="54" t="str">
        <f>VLOOKUP(BO147,'Podpůrná data'!$J$13:$K$24,2)</f>
        <v>březen</v>
      </c>
      <c r="BP149" s="54" t="str">
        <f>VLOOKUP(BP147,'Podpůrná data'!$J$13:$K$24,2)</f>
        <v>duben</v>
      </c>
      <c r="BQ149" s="54" t="str">
        <f>VLOOKUP(BQ147,'Podpůrná data'!$J$13:$K$24,2)</f>
        <v>květen</v>
      </c>
      <c r="BR149" s="54" t="str">
        <f>VLOOKUP(BR147,'Podpůrná data'!$J$13:$K$24,2)</f>
        <v>červen</v>
      </c>
      <c r="BS149" s="54" t="str">
        <f>VLOOKUP(BS147,'Podpůrná data'!$J$13:$K$24,2)</f>
        <v>červenec</v>
      </c>
      <c r="BT149" s="54" t="str">
        <f>VLOOKUP(BT147,'Podpůrná data'!$J$13:$K$24,2)</f>
        <v>srpen</v>
      </c>
      <c r="BU149" s="54" t="str">
        <f>VLOOKUP(BU147,'Podpůrná data'!$J$13:$K$24,2)</f>
        <v>září</v>
      </c>
      <c r="BV149" s="54" t="str">
        <f>VLOOKUP(BV147,'Podpůrná data'!$J$13:$K$24,2)</f>
        <v>říjen</v>
      </c>
      <c r="BW149" s="54" t="str">
        <f>VLOOKUP(BW147,'Podpůrná data'!$J$13:$K$24,2)</f>
        <v>listopad</v>
      </c>
      <c r="BX149" s="54" t="str">
        <f>VLOOKUP(BX147,'Podpůrná data'!$J$13:$K$24,2)</f>
        <v>prosinec</v>
      </c>
      <c r="BY149" s="143"/>
      <c r="BZ149" s="144"/>
      <c r="CA149" s="165"/>
      <c r="CB149" s="165"/>
      <c r="CD149" s="147" t="s">
        <v>104</v>
      </c>
      <c r="CE149" s="147" t="s">
        <v>105</v>
      </c>
      <c r="CF149" s="147" t="s">
        <v>106</v>
      </c>
      <c r="CG149" s="147" t="s">
        <v>107</v>
      </c>
      <c r="CH149" s="147" t="s">
        <v>108</v>
      </c>
      <c r="CI149" s="147" t="s">
        <v>109</v>
      </c>
      <c r="CJ149" s="147" t="s">
        <v>110</v>
      </c>
      <c r="CK149" s="147" t="s">
        <v>111</v>
      </c>
      <c r="CL149" s="147" t="s">
        <v>112</v>
      </c>
      <c r="CM149" s="147" t="s">
        <v>166</v>
      </c>
      <c r="CN149" s="147" t="s">
        <v>167</v>
      </c>
      <c r="CO149" s="147" t="s">
        <v>168</v>
      </c>
      <c r="CP149" s="147" t="s">
        <v>194</v>
      </c>
      <c r="CQ149" s="147" t="s">
        <v>195</v>
      </c>
      <c r="CR149" s="147" t="s">
        <v>196</v>
      </c>
    </row>
    <row r="150" spans="1:96" s="98" customFormat="1" ht="16.2" customHeight="1" x14ac:dyDescent="0.3">
      <c r="A150" s="230"/>
      <c r="B150" s="105"/>
      <c r="C150" s="305"/>
      <c r="D150" s="116"/>
      <c r="E150" s="309"/>
      <c r="F150" s="309"/>
      <c r="G150" s="308"/>
      <c r="H150" s="308"/>
      <c r="I150" s="309"/>
      <c r="J150" s="309"/>
      <c r="K150" s="309"/>
      <c r="L150" s="311"/>
      <c r="M150" s="7"/>
      <c r="N150" s="314"/>
      <c r="P150" s="70"/>
      <c r="Q150" s="54">
        <f>YEAR(Úvod!$F$10)</f>
        <v>1900</v>
      </c>
      <c r="R150" s="54">
        <f t="shared" ref="R150" si="3019">IF(R147=1,Q150+1,Q150)</f>
        <v>1900</v>
      </c>
      <c r="S150" s="54">
        <f t="shared" ref="S150" si="3020">IF(S147=1,R150+1,R150)</f>
        <v>1900</v>
      </c>
      <c r="T150" s="54">
        <f t="shared" ref="T150" si="3021">IF(T147=1,S150+1,S150)</f>
        <v>1900</v>
      </c>
      <c r="U150" s="54">
        <f t="shared" ref="U150" si="3022">IF(U147=1,T150+1,T150)</f>
        <v>1900</v>
      </c>
      <c r="V150" s="54">
        <f t="shared" ref="V150" si="3023">IF(V147=1,U150+1,U150)</f>
        <v>1900</v>
      </c>
      <c r="W150" s="54">
        <f t="shared" ref="W150" si="3024">IF(W147=1,V150+1,V150)</f>
        <v>1900</v>
      </c>
      <c r="X150" s="54">
        <f t="shared" ref="X150" si="3025">IF(X147=1,W150+1,W150)</f>
        <v>1900</v>
      </c>
      <c r="Y150" s="54">
        <f t="shared" ref="Y150" si="3026">IF(Y147=1,X150+1,X150)</f>
        <v>1900</v>
      </c>
      <c r="Z150" s="54">
        <f t="shared" ref="Z150" si="3027">IF(Z147=1,Y150+1,Y150)</f>
        <v>1900</v>
      </c>
      <c r="AA150" s="54">
        <f t="shared" ref="AA150" si="3028">IF(AA147=1,Z150+1,Z150)</f>
        <v>1900</v>
      </c>
      <c r="AB150" s="54">
        <f t="shared" ref="AB150" si="3029">IF(AB147=1,AA150+1,AA150)</f>
        <v>1900</v>
      </c>
      <c r="AC150" s="54">
        <f t="shared" ref="AC150" si="3030">IF(AC147=1,AB150+1,AB150)</f>
        <v>1901</v>
      </c>
      <c r="AD150" s="54">
        <f t="shared" ref="AD150" si="3031">IF(AD147=1,AC150+1,AC150)</f>
        <v>1901</v>
      </c>
      <c r="AE150" s="54">
        <f t="shared" ref="AE150" si="3032">IF(AE147=1,AD150+1,AD150)</f>
        <v>1901</v>
      </c>
      <c r="AF150" s="54">
        <f t="shared" ref="AF150" si="3033">IF(AF147=1,AE150+1,AE150)</f>
        <v>1901</v>
      </c>
      <c r="AG150" s="54">
        <f t="shared" ref="AG150" si="3034">IF(AG147=1,AF150+1,AF150)</f>
        <v>1901</v>
      </c>
      <c r="AH150" s="54">
        <f t="shared" ref="AH150" si="3035">IF(AH147=1,AG150+1,AG150)</f>
        <v>1901</v>
      </c>
      <c r="AI150" s="54">
        <f t="shared" ref="AI150" si="3036">IF(AI147=1,AH150+1,AH150)</f>
        <v>1901</v>
      </c>
      <c r="AJ150" s="54">
        <f t="shared" ref="AJ150" si="3037">IF(AJ147=1,AI150+1,AI150)</f>
        <v>1901</v>
      </c>
      <c r="AK150" s="54">
        <f t="shared" ref="AK150" si="3038">IF(AK147=1,AJ150+1,AJ150)</f>
        <v>1901</v>
      </c>
      <c r="AL150" s="54">
        <f t="shared" ref="AL150" si="3039">IF(AL147=1,AK150+1,AK150)</f>
        <v>1901</v>
      </c>
      <c r="AM150" s="54">
        <f t="shared" ref="AM150" si="3040">IF(AM147=1,AL150+1,AL150)</f>
        <v>1901</v>
      </c>
      <c r="AN150" s="54">
        <f t="shared" ref="AN150" si="3041">IF(AN147=1,AM150+1,AM150)</f>
        <v>1901</v>
      </c>
      <c r="AO150" s="54">
        <f t="shared" ref="AO150" si="3042">IF(AO147=1,AN150+1,AN150)</f>
        <v>1902</v>
      </c>
      <c r="AP150" s="54">
        <f t="shared" ref="AP150" si="3043">IF(AP147=1,AO150+1,AO150)</f>
        <v>1902</v>
      </c>
      <c r="AQ150" s="54">
        <f t="shared" ref="AQ150" si="3044">IF(AQ147=1,AP150+1,AP150)</f>
        <v>1902</v>
      </c>
      <c r="AR150" s="54">
        <f t="shared" ref="AR150" si="3045">IF(AR147=1,AQ150+1,AQ150)</f>
        <v>1902</v>
      </c>
      <c r="AS150" s="54">
        <f t="shared" ref="AS150" si="3046">IF(AS147=1,AR150+1,AR150)</f>
        <v>1902</v>
      </c>
      <c r="AT150" s="54">
        <f t="shared" ref="AT150" si="3047">IF(AT147=1,AS150+1,AS150)</f>
        <v>1902</v>
      </c>
      <c r="AU150" s="54">
        <f t="shared" ref="AU150" si="3048">IF(AU147=1,AT150+1,AT150)</f>
        <v>1902</v>
      </c>
      <c r="AV150" s="54">
        <f t="shared" ref="AV150" si="3049">IF(AV147=1,AU150+1,AU150)</f>
        <v>1902</v>
      </c>
      <c r="AW150" s="54">
        <f t="shared" ref="AW150" si="3050">IF(AW147=1,AV150+1,AV150)</f>
        <v>1902</v>
      </c>
      <c r="AX150" s="54">
        <f t="shared" ref="AX150" si="3051">IF(AX147=1,AW150+1,AW150)</f>
        <v>1902</v>
      </c>
      <c r="AY150" s="54">
        <f t="shared" ref="AY150" si="3052">IF(AY147=1,AX150+1,AX150)</f>
        <v>1902</v>
      </c>
      <c r="AZ150" s="54">
        <f t="shared" ref="AZ150" si="3053">IF(AZ147=1,AY150+1,AY150)</f>
        <v>1902</v>
      </c>
      <c r="BA150" s="54">
        <f t="shared" ref="BA150" si="3054">IF(BA147=1,AZ150+1,AZ150)</f>
        <v>1903</v>
      </c>
      <c r="BB150" s="54">
        <f t="shared" ref="BB150" si="3055">IF(BB147=1,BA150+1,BA150)</f>
        <v>1903</v>
      </c>
      <c r="BC150" s="54">
        <f t="shared" ref="BC150" si="3056">IF(BC147=1,BB150+1,BB150)</f>
        <v>1903</v>
      </c>
      <c r="BD150" s="54">
        <f t="shared" ref="BD150" si="3057">IF(BD147=1,BC150+1,BC150)</f>
        <v>1903</v>
      </c>
      <c r="BE150" s="54">
        <f t="shared" ref="BE150" si="3058">IF(BE147=1,BD150+1,BD150)</f>
        <v>1903</v>
      </c>
      <c r="BF150" s="54">
        <f t="shared" ref="BF150" si="3059">IF(BF147=1,BE150+1,BE150)</f>
        <v>1903</v>
      </c>
      <c r="BG150" s="54">
        <f t="shared" ref="BG150" si="3060">IF(BG147=1,BF150+1,BF150)</f>
        <v>1903</v>
      </c>
      <c r="BH150" s="54">
        <f t="shared" ref="BH150" si="3061">IF(BH147=1,BG150+1,BG150)</f>
        <v>1903</v>
      </c>
      <c r="BI150" s="54">
        <f t="shared" ref="BI150" si="3062">IF(BI147=1,BH150+1,BH150)</f>
        <v>1903</v>
      </c>
      <c r="BJ150" s="54">
        <f t="shared" ref="BJ150" si="3063">IF(BJ147=1,BI150+1,BI150)</f>
        <v>1903</v>
      </c>
      <c r="BK150" s="54">
        <f t="shared" ref="BK150" si="3064">IF(BK147=1,BJ150+1,BJ150)</f>
        <v>1903</v>
      </c>
      <c r="BL150" s="54">
        <f t="shared" ref="BL150" si="3065">IF(BL147=1,BK150+1,BK150)</f>
        <v>1903</v>
      </c>
      <c r="BM150" s="54">
        <f t="shared" ref="BM150" si="3066">IF(BM147=1,BL150+1,BL150)</f>
        <v>1904</v>
      </c>
      <c r="BN150" s="54">
        <f t="shared" ref="BN150" si="3067">IF(BN147=1,BM150+1,BM150)</f>
        <v>1904</v>
      </c>
      <c r="BO150" s="54">
        <f t="shared" ref="BO150" si="3068">IF(BO147=1,BN150+1,BN150)</f>
        <v>1904</v>
      </c>
      <c r="BP150" s="54">
        <f t="shared" ref="BP150" si="3069">IF(BP147=1,BO150+1,BO150)</f>
        <v>1904</v>
      </c>
      <c r="BQ150" s="54">
        <f t="shared" ref="BQ150" si="3070">IF(BQ147=1,BP150+1,BP150)</f>
        <v>1904</v>
      </c>
      <c r="BR150" s="54">
        <f t="shared" ref="BR150" si="3071">IF(BR147=1,BQ150+1,BQ150)</f>
        <v>1904</v>
      </c>
      <c r="BS150" s="54">
        <f t="shared" ref="BS150" si="3072">IF(BS147=1,BR150+1,BR150)</f>
        <v>1904</v>
      </c>
      <c r="BT150" s="54">
        <f t="shared" ref="BT150" si="3073">IF(BT147=1,BS150+1,BS150)</f>
        <v>1904</v>
      </c>
      <c r="BU150" s="54">
        <f t="shared" ref="BU150" si="3074">IF(BU147=1,BT150+1,BT150)</f>
        <v>1904</v>
      </c>
      <c r="BV150" s="54">
        <f t="shared" ref="BV150" si="3075">IF(BV147=1,BU150+1,BU150)</f>
        <v>1904</v>
      </c>
      <c r="BW150" s="54">
        <f t="shared" ref="BW150" si="3076">IF(BW147=1,BV150+1,BV150)</f>
        <v>1904</v>
      </c>
      <c r="BX150" s="54">
        <f t="shared" ref="BX150" si="3077">IF(BX147=1,BW150+1,BW150)</f>
        <v>1904</v>
      </c>
      <c r="BY150" s="163"/>
      <c r="BZ150" s="164"/>
      <c r="CA150" s="165"/>
      <c r="CB150" s="165"/>
    </row>
    <row r="151" spans="1:96" s="98" customFormat="1" ht="16.2" customHeight="1" x14ac:dyDescent="0.3">
      <c r="A151" s="230"/>
      <c r="B151" s="105"/>
      <c r="C151" s="116"/>
      <c r="D151" s="116"/>
      <c r="E151" s="309"/>
      <c r="F151" s="309"/>
      <c r="G151" s="308"/>
      <c r="H151" s="308"/>
      <c r="I151" s="309"/>
      <c r="J151" s="310"/>
      <c r="K151" s="309"/>
      <c r="L151" s="312"/>
      <c r="M151" s="7"/>
      <c r="N151" s="315"/>
      <c r="P151" s="57" t="s">
        <v>170</v>
      </c>
      <c r="Q151" s="196"/>
      <c r="R151" s="196"/>
      <c r="S151" s="196"/>
      <c r="T151" s="196"/>
      <c r="U151" s="196"/>
      <c r="V151" s="196"/>
      <c r="W151" s="196"/>
      <c r="X151" s="196"/>
      <c r="Y151" s="196"/>
      <c r="Z151" s="196"/>
      <c r="AA151" s="196"/>
      <c r="AB151" s="196"/>
      <c r="AC151" s="196"/>
      <c r="AD151" s="196"/>
      <c r="AE151" s="196"/>
      <c r="AF151" s="196"/>
      <c r="AG151" s="196"/>
      <c r="AH151" s="196"/>
      <c r="AI151" s="196"/>
      <c r="AJ151" s="196"/>
      <c r="AK151" s="196"/>
      <c r="AL151" s="196"/>
      <c r="AM151" s="196"/>
      <c r="AN151" s="196"/>
      <c r="AO151" s="196"/>
      <c r="AP151" s="196"/>
      <c r="AQ151" s="196"/>
      <c r="AR151" s="196"/>
      <c r="AS151" s="196"/>
      <c r="AT151" s="196"/>
      <c r="AU151" s="196"/>
      <c r="AV151" s="196"/>
      <c r="AW151" s="196"/>
      <c r="AX151" s="196"/>
      <c r="AY151" s="196"/>
      <c r="AZ151" s="196"/>
      <c r="BA151" s="196"/>
      <c r="BB151" s="196"/>
      <c r="BC151" s="196"/>
      <c r="BD151" s="196"/>
      <c r="BE151" s="196"/>
      <c r="BF151" s="196"/>
      <c r="BG151" s="196"/>
      <c r="BH151" s="196"/>
      <c r="BI151" s="196"/>
      <c r="BJ151" s="196"/>
      <c r="BK151" s="196"/>
      <c r="BL151" s="196"/>
      <c r="BM151" s="196"/>
      <c r="BN151" s="196"/>
      <c r="BO151" s="196"/>
      <c r="BP151" s="196"/>
      <c r="BQ151" s="196"/>
      <c r="BR151" s="196"/>
      <c r="BS151" s="196"/>
      <c r="BT151" s="196"/>
      <c r="BU151" s="196"/>
      <c r="BV151" s="196"/>
      <c r="BW151" s="196"/>
      <c r="BX151" s="196"/>
      <c r="BY151" s="163"/>
      <c r="BZ151" s="164"/>
      <c r="CA151" s="165"/>
      <c r="CB151" s="165"/>
    </row>
    <row r="152" spans="1:96" s="98" customFormat="1" ht="23.4" customHeight="1" x14ac:dyDescent="0.3">
      <c r="A152" s="97"/>
      <c r="B152" s="117" t="s">
        <v>11</v>
      </c>
      <c r="C152" s="297"/>
      <c r="D152" s="297"/>
      <c r="E152" s="197"/>
      <c r="F152" s="193"/>
      <c r="G152" s="198"/>
      <c r="H152" s="199"/>
      <c r="I152" s="198"/>
      <c r="J152" s="167">
        <f>IF(I152="",0,IF(I152='Podpůrná data'!$A$10,'Podpůrná data'!$B$10,'Podpůrná data'!$B$11))</f>
        <v>0</v>
      </c>
      <c r="K152" s="166">
        <f>IFERROR(INT(ROUND(H152,2)*(VLOOKUP(INT(G152),'Podpůrná data'!$A$14:$B$73,2,FALSE))*(G152/(INT(G152)))),0)</f>
        <v>0</v>
      </c>
      <c r="L152" s="55">
        <f>J152*K152</f>
        <v>0</v>
      </c>
      <c r="M152" s="56">
        <f>IF(L152&gt;0,IF(ISTEXT(C152)=TRUE,0,1),0)</f>
        <v>0</v>
      </c>
      <c r="N152" s="142">
        <f>IF(L152&gt;0,1,0)</f>
        <v>0</v>
      </c>
      <c r="O152" s="118"/>
      <c r="P152" s="57" t="s">
        <v>94</v>
      </c>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c r="BA152" s="200"/>
      <c r="BB152" s="200"/>
      <c r="BC152" s="200"/>
      <c r="BD152" s="200"/>
      <c r="BE152" s="200"/>
      <c r="BF152" s="200"/>
      <c r="BG152" s="200"/>
      <c r="BH152" s="200"/>
      <c r="BI152" s="200"/>
      <c r="BJ152" s="200"/>
      <c r="BK152" s="200"/>
      <c r="BL152" s="200"/>
      <c r="BM152" s="200"/>
      <c r="BN152" s="200"/>
      <c r="BO152" s="200"/>
      <c r="BP152" s="200"/>
      <c r="BQ152" s="200"/>
      <c r="BR152" s="200"/>
      <c r="BS152" s="200"/>
      <c r="BT152" s="200"/>
      <c r="BU152" s="200"/>
      <c r="BV152" s="200"/>
      <c r="BW152" s="200"/>
      <c r="BX152" s="200"/>
      <c r="BY152" s="298">
        <f>SUM(Q160:BX160)</f>
        <v>0</v>
      </c>
      <c r="BZ152" s="300">
        <f>SUM(Q161:BX161)</f>
        <v>0</v>
      </c>
      <c r="CA152" s="302">
        <f>IF($N152=0,0,IF($BY152&gt;=215*$H152,1,0))</f>
        <v>0</v>
      </c>
      <c r="CB152" s="302">
        <f>IF($BY152&gt;=215*$H152,0,(CEILING(215*$H152,1)-$BY152))</f>
        <v>0</v>
      </c>
    </row>
    <row r="153" spans="1:96" s="98" customFormat="1" ht="28.8" x14ac:dyDescent="0.3">
      <c r="A153" s="97"/>
      <c r="B153" s="119"/>
      <c r="C153" s="73"/>
      <c r="D153" s="73"/>
      <c r="E153" s="73"/>
      <c r="F153" s="73"/>
      <c r="G153" s="73"/>
      <c r="H153" s="73"/>
      <c r="I153" s="73"/>
      <c r="J153" s="73"/>
      <c r="K153" s="73"/>
      <c r="L153" s="58"/>
      <c r="M153" s="7"/>
      <c r="N153" s="160"/>
      <c r="P153" s="57" t="s">
        <v>140</v>
      </c>
      <c r="Q153" s="201"/>
      <c r="R153" s="201"/>
      <c r="S153" s="201"/>
      <c r="T153" s="201"/>
      <c r="U153" s="201"/>
      <c r="V153" s="201"/>
      <c r="W153" s="201"/>
      <c r="X153" s="201"/>
      <c r="Y153" s="201"/>
      <c r="Z153" s="201"/>
      <c r="AA153" s="201"/>
      <c r="AB153" s="201"/>
      <c r="AC153" s="201"/>
      <c r="AD153" s="201"/>
      <c r="AE153" s="201"/>
      <c r="AF153" s="201"/>
      <c r="AG153" s="201"/>
      <c r="AH153" s="201"/>
      <c r="AI153" s="201"/>
      <c r="AJ153" s="201"/>
      <c r="AK153" s="201"/>
      <c r="AL153" s="201"/>
      <c r="AM153" s="201"/>
      <c r="AN153" s="201"/>
      <c r="AO153" s="201"/>
      <c r="AP153" s="201"/>
      <c r="AQ153" s="201"/>
      <c r="AR153" s="201"/>
      <c r="AS153" s="201"/>
      <c r="AT153" s="201"/>
      <c r="AU153" s="201"/>
      <c r="AV153" s="201"/>
      <c r="AW153" s="201"/>
      <c r="AX153" s="201"/>
      <c r="AY153" s="201"/>
      <c r="AZ153" s="201"/>
      <c r="BA153" s="201"/>
      <c r="BB153" s="201"/>
      <c r="BC153" s="201"/>
      <c r="BD153" s="201"/>
      <c r="BE153" s="201"/>
      <c r="BF153" s="201"/>
      <c r="BG153" s="201"/>
      <c r="BH153" s="201"/>
      <c r="BI153" s="201"/>
      <c r="BJ153" s="201"/>
      <c r="BK153" s="201"/>
      <c r="BL153" s="201"/>
      <c r="BM153" s="201"/>
      <c r="BN153" s="201"/>
      <c r="BO153" s="201"/>
      <c r="BP153" s="201"/>
      <c r="BQ153" s="201"/>
      <c r="BR153" s="201"/>
      <c r="BS153" s="201"/>
      <c r="BT153" s="201"/>
      <c r="BU153" s="201"/>
      <c r="BV153" s="201"/>
      <c r="BW153" s="201"/>
      <c r="BX153" s="201"/>
      <c r="BY153" s="298"/>
      <c r="BZ153" s="300"/>
      <c r="CA153" s="302"/>
      <c r="CB153" s="302"/>
    </row>
    <row r="154" spans="1:96" s="98" customFormat="1" ht="14.4" hidden="1" customHeight="1" x14ac:dyDescent="0.3">
      <c r="A154" s="97"/>
      <c r="B154" s="119"/>
      <c r="C154" s="73"/>
      <c r="D154" s="73"/>
      <c r="E154" s="73"/>
      <c r="F154" s="73"/>
      <c r="G154" s="73"/>
      <c r="H154" s="73"/>
      <c r="I154" s="73"/>
      <c r="J154" s="73"/>
      <c r="K154" s="73"/>
      <c r="L154" s="58"/>
      <c r="M154" s="7"/>
      <c r="N154" s="160"/>
      <c r="P154" s="59" t="s">
        <v>141</v>
      </c>
      <c r="Q154" s="60">
        <f>IF(Q152&lt;&gt;0,1,0)</f>
        <v>0</v>
      </c>
      <c r="R154" s="60">
        <f t="shared" ref="R154" si="3078">IF(Q154&gt;0,Q154+1,IF(R152&lt;&gt;0,1,0))</f>
        <v>0</v>
      </c>
      <c r="S154" s="60">
        <f t="shared" ref="S154" si="3079">IF(R154&gt;0,R154+1,IF(S152&lt;&gt;0,1,0))</f>
        <v>0</v>
      </c>
      <c r="T154" s="60">
        <f t="shared" ref="T154" si="3080">IF(S154&gt;0,S154+1,IF(T152&lt;&gt;0,1,0))</f>
        <v>0</v>
      </c>
      <c r="U154" s="60">
        <f t="shared" ref="U154" si="3081">IF(T154&gt;0,T154+1,IF(U152&lt;&gt;0,1,0))</f>
        <v>0</v>
      </c>
      <c r="V154" s="60">
        <f t="shared" ref="V154" si="3082">IF(U154&gt;0,U154+1,IF(V152&lt;&gt;0,1,0))</f>
        <v>0</v>
      </c>
      <c r="W154" s="60">
        <f t="shared" ref="W154" si="3083">IF(V154&gt;0,V154+1,IF(W152&lt;&gt;0,1,0))</f>
        <v>0</v>
      </c>
      <c r="X154" s="60">
        <f t="shared" ref="X154" si="3084">IF(W154&gt;0,W154+1,IF(X152&lt;&gt;0,1,0))</f>
        <v>0</v>
      </c>
      <c r="Y154" s="60">
        <f t="shared" ref="Y154" si="3085">IF(X154&gt;0,X154+1,IF(Y152&lt;&gt;0,1,0))</f>
        <v>0</v>
      </c>
      <c r="Z154" s="60">
        <f t="shared" ref="Z154" si="3086">IF(Y154&gt;0,Y154+1,IF(Z152&lt;&gt;0,1,0))</f>
        <v>0</v>
      </c>
      <c r="AA154" s="60">
        <f t="shared" ref="AA154" si="3087">IF(Z154&gt;0,Z154+1,IF(AA152&lt;&gt;0,1,0))</f>
        <v>0</v>
      </c>
      <c r="AB154" s="60">
        <f t="shared" ref="AB154" si="3088">IF(AA154&gt;0,AA154+1,IF(AB152&lt;&gt;0,1,0))</f>
        <v>0</v>
      </c>
      <c r="AC154" s="60">
        <f t="shared" ref="AC154" si="3089">IF(AB154&gt;0,AB154+1,IF(AC152&lt;&gt;0,1,0))</f>
        <v>0</v>
      </c>
      <c r="AD154" s="60">
        <f t="shared" ref="AD154" si="3090">IF(AC154&gt;0,AC154+1,IF(AD152&lt;&gt;0,1,0))</f>
        <v>0</v>
      </c>
      <c r="AE154" s="60">
        <f t="shared" ref="AE154" si="3091">IF(AD154&gt;0,AD154+1,IF(AE152&lt;&gt;0,1,0))</f>
        <v>0</v>
      </c>
      <c r="AF154" s="60">
        <f t="shared" ref="AF154" si="3092">IF(AE154&gt;0,AE154+1,IF(AF152&lt;&gt;0,1,0))</f>
        <v>0</v>
      </c>
      <c r="AG154" s="60">
        <f t="shared" ref="AG154" si="3093">IF(AF154&gt;0,AF154+1,IF(AG152&lt;&gt;0,1,0))</f>
        <v>0</v>
      </c>
      <c r="AH154" s="60">
        <f t="shared" ref="AH154" si="3094">IF(AG154&gt;0,AG154+1,IF(AH152&lt;&gt;0,1,0))</f>
        <v>0</v>
      </c>
      <c r="AI154" s="60">
        <f t="shared" ref="AI154" si="3095">IF(AH154&gt;0,AH154+1,IF(AI152&lt;&gt;0,1,0))</f>
        <v>0</v>
      </c>
      <c r="AJ154" s="60">
        <f t="shared" ref="AJ154" si="3096">IF(AI154&gt;0,AI154+1,IF(AJ152&lt;&gt;0,1,0))</f>
        <v>0</v>
      </c>
      <c r="AK154" s="60">
        <f t="shared" ref="AK154" si="3097">IF(AJ154&gt;0,AJ154+1,IF(AK152&lt;&gt;0,1,0))</f>
        <v>0</v>
      </c>
      <c r="AL154" s="60">
        <f t="shared" ref="AL154" si="3098">IF(AK154&gt;0,AK154+1,IF(AL152&lt;&gt;0,1,0))</f>
        <v>0</v>
      </c>
      <c r="AM154" s="60">
        <f t="shared" ref="AM154" si="3099">IF(AL154&gt;0,AL154+1,IF(AM152&lt;&gt;0,1,0))</f>
        <v>0</v>
      </c>
      <c r="AN154" s="60">
        <f t="shared" ref="AN154" si="3100">IF(AM154&gt;0,AM154+1,IF(AN152&lt;&gt;0,1,0))</f>
        <v>0</v>
      </c>
      <c r="AO154" s="60">
        <f t="shared" ref="AO154" si="3101">IF(AN154&gt;0,AN154+1,IF(AO152&lt;&gt;0,1,0))</f>
        <v>0</v>
      </c>
      <c r="AP154" s="60">
        <f t="shared" ref="AP154" si="3102">IF(AO154&gt;0,AO154+1,IF(AP152&lt;&gt;0,1,0))</f>
        <v>0</v>
      </c>
      <c r="AQ154" s="60">
        <f t="shared" ref="AQ154" si="3103">IF(AP154&gt;0,AP154+1,IF(AQ152&lt;&gt;0,1,0))</f>
        <v>0</v>
      </c>
      <c r="AR154" s="60">
        <f t="shared" ref="AR154" si="3104">IF(AQ154&gt;0,AQ154+1,IF(AR152&lt;&gt;0,1,0))</f>
        <v>0</v>
      </c>
      <c r="AS154" s="60">
        <f t="shared" ref="AS154" si="3105">IF(AR154&gt;0,AR154+1,IF(AS152&lt;&gt;0,1,0))</f>
        <v>0</v>
      </c>
      <c r="AT154" s="60">
        <f t="shared" ref="AT154" si="3106">IF(AS154&gt;0,AS154+1,IF(AT152&lt;&gt;0,1,0))</f>
        <v>0</v>
      </c>
      <c r="AU154" s="60">
        <f t="shared" ref="AU154" si="3107">IF(AT154&gt;0,AT154+1,IF(AU152&lt;&gt;0,1,0))</f>
        <v>0</v>
      </c>
      <c r="AV154" s="60">
        <f t="shared" ref="AV154" si="3108">IF(AU154&gt;0,AU154+1,IF(AV152&lt;&gt;0,1,0))</f>
        <v>0</v>
      </c>
      <c r="AW154" s="60">
        <f t="shared" ref="AW154" si="3109">IF(AV154&gt;0,AV154+1,IF(AW152&lt;&gt;0,1,0))</f>
        <v>0</v>
      </c>
      <c r="AX154" s="60">
        <f t="shared" ref="AX154" si="3110">IF(AW154&gt;0,AW154+1,IF(AX152&lt;&gt;0,1,0))</f>
        <v>0</v>
      </c>
      <c r="AY154" s="60">
        <f t="shared" ref="AY154" si="3111">IF(AX154&gt;0,AX154+1,IF(AY152&lt;&gt;0,1,0))</f>
        <v>0</v>
      </c>
      <c r="AZ154" s="60">
        <f t="shared" ref="AZ154" si="3112">IF(AY154&gt;0,AY154+1,IF(AZ152&lt;&gt;0,1,0))</f>
        <v>0</v>
      </c>
      <c r="BA154" s="60">
        <f t="shared" ref="BA154" si="3113">IF(AZ154&gt;0,AZ154+1,IF(BA152&lt;&gt;0,1,0))</f>
        <v>0</v>
      </c>
      <c r="BB154" s="60">
        <f t="shared" ref="BB154" si="3114">IF(BA154&gt;0,BA154+1,IF(BB152&lt;&gt;0,1,0))</f>
        <v>0</v>
      </c>
      <c r="BC154" s="60">
        <f t="shared" ref="BC154" si="3115">IF(BB154&gt;0,BB154+1,IF(BC152&lt;&gt;0,1,0))</f>
        <v>0</v>
      </c>
      <c r="BD154" s="60">
        <f t="shared" ref="BD154" si="3116">IF(BC154&gt;0,BC154+1,IF(BD152&lt;&gt;0,1,0))</f>
        <v>0</v>
      </c>
      <c r="BE154" s="60">
        <f t="shared" ref="BE154" si="3117">IF(BD154&gt;0,BD154+1,IF(BE152&lt;&gt;0,1,0))</f>
        <v>0</v>
      </c>
      <c r="BF154" s="60">
        <f t="shared" ref="BF154" si="3118">IF(BE154&gt;0,BE154+1,IF(BF152&lt;&gt;0,1,0))</f>
        <v>0</v>
      </c>
      <c r="BG154" s="60">
        <f t="shared" ref="BG154" si="3119">IF(BF154&gt;0,BF154+1,IF(BG152&lt;&gt;0,1,0))</f>
        <v>0</v>
      </c>
      <c r="BH154" s="60">
        <f t="shared" ref="BH154" si="3120">IF(BG154&gt;0,BG154+1,IF(BH152&lt;&gt;0,1,0))</f>
        <v>0</v>
      </c>
      <c r="BI154" s="60">
        <f t="shared" ref="BI154" si="3121">IF(BH154&gt;0,BH154+1,IF(BI152&lt;&gt;0,1,0))</f>
        <v>0</v>
      </c>
      <c r="BJ154" s="60">
        <f t="shared" ref="BJ154" si="3122">IF(BI154&gt;0,BI154+1,IF(BJ152&lt;&gt;0,1,0))</f>
        <v>0</v>
      </c>
      <c r="BK154" s="60">
        <f t="shared" ref="BK154" si="3123">IF(BJ154&gt;0,BJ154+1,IF(BK152&lt;&gt;0,1,0))</f>
        <v>0</v>
      </c>
      <c r="BL154" s="60">
        <f t="shared" ref="BL154" si="3124">IF(BK154&gt;0,BK154+1,IF(BL152&lt;&gt;0,1,0))</f>
        <v>0</v>
      </c>
      <c r="BM154" s="60">
        <f t="shared" ref="BM154" si="3125">IF(BL154&gt;0,BL154+1,IF(BM152&lt;&gt;0,1,0))</f>
        <v>0</v>
      </c>
      <c r="BN154" s="60">
        <f t="shared" ref="BN154" si="3126">IF(BM154&gt;0,BM154+1,IF(BN152&lt;&gt;0,1,0))</f>
        <v>0</v>
      </c>
      <c r="BO154" s="60">
        <f t="shared" ref="BO154" si="3127">IF(BN154&gt;0,BN154+1,IF(BO152&lt;&gt;0,1,0))</f>
        <v>0</v>
      </c>
      <c r="BP154" s="60">
        <f t="shared" ref="BP154" si="3128">IF(BO154&gt;0,BO154+1,IF(BP152&lt;&gt;0,1,0))</f>
        <v>0</v>
      </c>
      <c r="BQ154" s="60">
        <f t="shared" ref="BQ154" si="3129">IF(BP154&gt;0,BP154+1,IF(BQ152&lt;&gt;0,1,0))</f>
        <v>0</v>
      </c>
      <c r="BR154" s="60">
        <f t="shared" ref="BR154" si="3130">IF(BQ154&gt;0,BQ154+1,IF(BR152&lt;&gt;0,1,0))</f>
        <v>0</v>
      </c>
      <c r="BS154" s="60">
        <f t="shared" ref="BS154" si="3131">IF(BR154&gt;0,BR154+1,IF(BS152&lt;&gt;0,1,0))</f>
        <v>0</v>
      </c>
      <c r="BT154" s="60">
        <f t="shared" ref="BT154" si="3132">IF(BS154&gt;0,BS154+1,IF(BT152&lt;&gt;0,1,0))</f>
        <v>0</v>
      </c>
      <c r="BU154" s="60">
        <f t="shared" ref="BU154" si="3133">IF(BT154&gt;0,BT154+1,IF(BU152&lt;&gt;0,1,0))</f>
        <v>0</v>
      </c>
      <c r="BV154" s="60">
        <f t="shared" ref="BV154" si="3134">IF(BU154&gt;0,BU154+1,IF(BV152&lt;&gt;0,1,0))</f>
        <v>0</v>
      </c>
      <c r="BW154" s="60">
        <f t="shared" ref="BW154" si="3135">IF(BV154&gt;0,BV154+1,IF(BW152&lt;&gt;0,1,0))</f>
        <v>0</v>
      </c>
      <c r="BX154" s="60">
        <f t="shared" ref="BX154" si="3136">IF(BW154&gt;0,BW154+1,IF(BX152&lt;&gt;0,1,0))</f>
        <v>0</v>
      </c>
      <c r="BY154" s="298"/>
      <c r="BZ154" s="300"/>
      <c r="CA154" s="302"/>
      <c r="CB154" s="302"/>
    </row>
    <row r="155" spans="1:96" s="98" customFormat="1" ht="14.4" hidden="1" customHeight="1" x14ac:dyDescent="0.3">
      <c r="A155" s="97"/>
      <c r="B155" s="119"/>
      <c r="C155" s="73"/>
      <c r="D155" s="73"/>
      <c r="E155" s="73"/>
      <c r="F155" s="73"/>
      <c r="G155" s="73"/>
      <c r="H155" s="73"/>
      <c r="I155" s="73"/>
      <c r="J155" s="73"/>
      <c r="K155" s="73"/>
      <c r="L155" s="58"/>
      <c r="M155" s="7"/>
      <c r="N155" s="160"/>
      <c r="P155" s="59" t="s">
        <v>142</v>
      </c>
      <c r="Q155" s="60">
        <f>Q154</f>
        <v>0</v>
      </c>
      <c r="R155" s="60">
        <f>IF(R154=0,0,IF(OR(Q155=0,Q155=12),1,Q155+1))</f>
        <v>0</v>
      </c>
      <c r="S155" s="60">
        <f t="shared" ref="S155" si="3137">IF(S154=0,0,IF(OR(R155=0,R155=12),1,R155+1))</f>
        <v>0</v>
      </c>
      <c r="T155" s="60">
        <f t="shared" ref="T155" si="3138">IF(T154=0,0,IF(OR(S155=0,S155=12),1,S155+1))</f>
        <v>0</v>
      </c>
      <c r="U155" s="60">
        <f t="shared" ref="U155" si="3139">IF(U154=0,0,IF(OR(T155=0,T155=12),1,T155+1))</f>
        <v>0</v>
      </c>
      <c r="V155" s="60">
        <f t="shared" ref="V155" si="3140">IF(V154=0,0,IF(OR(U155=0,U155=12),1,U155+1))</f>
        <v>0</v>
      </c>
      <c r="W155" s="60">
        <f t="shared" ref="W155" si="3141">IF(W154=0,0,IF(OR(V155=0,V155=12),1,V155+1))</f>
        <v>0</v>
      </c>
      <c r="X155" s="60">
        <f t="shared" ref="X155" si="3142">IF(X154=0,0,IF(OR(W155=0,W155=12),1,W155+1))</f>
        <v>0</v>
      </c>
      <c r="Y155" s="60">
        <f t="shared" ref="Y155" si="3143">IF(Y154=0,0,IF(OR(X155=0,X155=12),1,X155+1))</f>
        <v>0</v>
      </c>
      <c r="Z155" s="60">
        <f t="shared" ref="Z155" si="3144">IF(Z154=0,0,IF(OR(Y155=0,Y155=12),1,Y155+1))</f>
        <v>0</v>
      </c>
      <c r="AA155" s="60">
        <f t="shared" ref="AA155" si="3145">IF(AA154=0,0,IF(OR(Z155=0,Z155=12),1,Z155+1))</f>
        <v>0</v>
      </c>
      <c r="AB155" s="60">
        <f t="shared" ref="AB155" si="3146">IF(AB154=0,0,IF(OR(AA155=0,AA155=12),1,AA155+1))</f>
        <v>0</v>
      </c>
      <c r="AC155" s="60">
        <f t="shared" ref="AC155" si="3147">IF(AC154=0,0,IF(OR(AB155=0,AB155=12),1,AB155+1))</f>
        <v>0</v>
      </c>
      <c r="AD155" s="60">
        <f t="shared" ref="AD155" si="3148">IF(AD154=0,0,IF(OR(AC155=0,AC155=12),1,AC155+1))</f>
        <v>0</v>
      </c>
      <c r="AE155" s="60">
        <f t="shared" ref="AE155" si="3149">IF(AE154=0,0,IF(OR(AD155=0,AD155=12),1,AD155+1))</f>
        <v>0</v>
      </c>
      <c r="AF155" s="60">
        <f t="shared" ref="AF155" si="3150">IF(AF154=0,0,IF(OR(AE155=0,AE155=12),1,AE155+1))</f>
        <v>0</v>
      </c>
      <c r="AG155" s="60">
        <f t="shared" ref="AG155" si="3151">IF(AG154=0,0,IF(OR(AF155=0,AF155=12),1,AF155+1))</f>
        <v>0</v>
      </c>
      <c r="AH155" s="60">
        <f t="shared" ref="AH155" si="3152">IF(AH154=0,0,IF(OR(AG155=0,AG155=12),1,AG155+1))</f>
        <v>0</v>
      </c>
      <c r="AI155" s="60">
        <f t="shared" ref="AI155" si="3153">IF(AI154=0,0,IF(OR(AH155=0,AH155=12),1,AH155+1))</f>
        <v>0</v>
      </c>
      <c r="AJ155" s="60">
        <f t="shared" ref="AJ155" si="3154">IF(AJ154=0,0,IF(OR(AI155=0,AI155=12),1,AI155+1))</f>
        <v>0</v>
      </c>
      <c r="AK155" s="60">
        <f t="shared" ref="AK155" si="3155">IF(AK154=0,0,IF(OR(AJ155=0,AJ155=12),1,AJ155+1))</f>
        <v>0</v>
      </c>
      <c r="AL155" s="60">
        <f t="shared" ref="AL155" si="3156">IF(AL154=0,0,IF(OR(AK155=0,AK155=12),1,AK155+1))</f>
        <v>0</v>
      </c>
      <c r="AM155" s="60">
        <f t="shared" ref="AM155" si="3157">IF(AM154=0,0,IF(OR(AL155=0,AL155=12),1,AL155+1))</f>
        <v>0</v>
      </c>
      <c r="AN155" s="60">
        <f t="shared" ref="AN155" si="3158">IF(AN154=0,0,IF(OR(AM155=0,AM155=12),1,AM155+1))</f>
        <v>0</v>
      </c>
      <c r="AO155" s="60">
        <f t="shared" ref="AO155" si="3159">IF(AO154=0,0,IF(OR(AN155=0,AN155=12),1,AN155+1))</f>
        <v>0</v>
      </c>
      <c r="AP155" s="60">
        <f t="shared" ref="AP155" si="3160">IF(AP154=0,0,IF(OR(AO155=0,AO155=12),1,AO155+1))</f>
        <v>0</v>
      </c>
      <c r="AQ155" s="60">
        <f t="shared" ref="AQ155" si="3161">IF(AQ154=0,0,IF(OR(AP155=0,AP155=12),1,AP155+1))</f>
        <v>0</v>
      </c>
      <c r="AR155" s="60">
        <f t="shared" ref="AR155" si="3162">IF(AR154=0,0,IF(OR(AQ155=0,AQ155=12),1,AQ155+1))</f>
        <v>0</v>
      </c>
      <c r="AS155" s="60">
        <f t="shared" ref="AS155" si="3163">IF(AS154=0,0,IF(OR(AR155=0,AR155=12),1,AR155+1))</f>
        <v>0</v>
      </c>
      <c r="AT155" s="60">
        <f t="shared" ref="AT155" si="3164">IF(AT154=0,0,IF(OR(AS155=0,AS155=12),1,AS155+1))</f>
        <v>0</v>
      </c>
      <c r="AU155" s="60">
        <f t="shared" ref="AU155" si="3165">IF(AU154=0,0,IF(OR(AT155=0,AT155=12),1,AT155+1))</f>
        <v>0</v>
      </c>
      <c r="AV155" s="60">
        <f t="shared" ref="AV155" si="3166">IF(AV154=0,0,IF(OR(AU155=0,AU155=12),1,AU155+1))</f>
        <v>0</v>
      </c>
      <c r="AW155" s="60">
        <f t="shared" ref="AW155" si="3167">IF(AW154=0,0,IF(OR(AV155=0,AV155=12),1,AV155+1))</f>
        <v>0</v>
      </c>
      <c r="AX155" s="60">
        <f t="shared" ref="AX155" si="3168">IF(AX154=0,0,IF(OR(AW155=0,AW155=12),1,AW155+1))</f>
        <v>0</v>
      </c>
      <c r="AY155" s="60">
        <f t="shared" ref="AY155" si="3169">IF(AY154=0,0,IF(OR(AX155=0,AX155=12),1,AX155+1))</f>
        <v>0</v>
      </c>
      <c r="AZ155" s="60">
        <f t="shared" ref="AZ155" si="3170">IF(AZ154=0,0,IF(OR(AY155=0,AY155=12),1,AY155+1))</f>
        <v>0</v>
      </c>
      <c r="BA155" s="60">
        <f t="shared" ref="BA155" si="3171">IF(BA154=0,0,IF(OR(AZ155=0,AZ155=12),1,AZ155+1))</f>
        <v>0</v>
      </c>
      <c r="BB155" s="60">
        <f t="shared" ref="BB155" si="3172">IF(BB154=0,0,IF(OR(BA155=0,BA155=12),1,BA155+1))</f>
        <v>0</v>
      </c>
      <c r="BC155" s="60">
        <f t="shared" ref="BC155" si="3173">IF(BC154=0,0,IF(OR(BB155=0,BB155=12),1,BB155+1))</f>
        <v>0</v>
      </c>
      <c r="BD155" s="60">
        <f t="shared" ref="BD155" si="3174">IF(BD154=0,0,IF(OR(BC155=0,BC155=12),1,BC155+1))</f>
        <v>0</v>
      </c>
      <c r="BE155" s="60">
        <f t="shared" ref="BE155" si="3175">IF(BE154=0,0,IF(OR(BD155=0,BD155=12),1,BD155+1))</f>
        <v>0</v>
      </c>
      <c r="BF155" s="60">
        <f t="shared" ref="BF155" si="3176">IF(BF154=0,0,IF(OR(BE155=0,BE155=12),1,BE155+1))</f>
        <v>0</v>
      </c>
      <c r="BG155" s="60">
        <f t="shared" ref="BG155" si="3177">IF(BG154=0,0,IF(OR(BF155=0,BF155=12),1,BF155+1))</f>
        <v>0</v>
      </c>
      <c r="BH155" s="60">
        <f t="shared" ref="BH155" si="3178">IF(BH154=0,0,IF(OR(BG155=0,BG155=12),1,BG155+1))</f>
        <v>0</v>
      </c>
      <c r="BI155" s="60">
        <f t="shared" ref="BI155" si="3179">IF(BI154=0,0,IF(OR(BH155=0,BH155=12),1,BH155+1))</f>
        <v>0</v>
      </c>
      <c r="BJ155" s="60">
        <f t="shared" ref="BJ155" si="3180">IF(BJ154=0,0,IF(OR(BI155=0,BI155=12),1,BI155+1))</f>
        <v>0</v>
      </c>
      <c r="BK155" s="60">
        <f t="shared" ref="BK155" si="3181">IF(BK154=0,0,IF(OR(BJ155=0,BJ155=12),1,BJ155+1))</f>
        <v>0</v>
      </c>
      <c r="BL155" s="60">
        <f t="shared" ref="BL155" si="3182">IF(BL154=0,0,IF(OR(BK155=0,BK155=12),1,BK155+1))</f>
        <v>0</v>
      </c>
      <c r="BM155" s="60">
        <f t="shared" ref="BM155" si="3183">IF(BM154=0,0,IF(OR(BL155=0,BL155=12),1,BL155+1))</f>
        <v>0</v>
      </c>
      <c r="BN155" s="60">
        <f t="shared" ref="BN155" si="3184">IF(BN154=0,0,IF(OR(BM155=0,BM155=12),1,BM155+1))</f>
        <v>0</v>
      </c>
      <c r="BO155" s="60">
        <f t="shared" ref="BO155" si="3185">IF(BO154=0,0,IF(OR(BN155=0,BN155=12),1,BN155+1))</f>
        <v>0</v>
      </c>
      <c r="BP155" s="60">
        <f t="shared" ref="BP155" si="3186">IF(BP154=0,0,IF(OR(BO155=0,BO155=12),1,BO155+1))</f>
        <v>0</v>
      </c>
      <c r="BQ155" s="60">
        <f t="shared" ref="BQ155" si="3187">IF(BQ154=0,0,IF(OR(BP155=0,BP155=12),1,BP155+1))</f>
        <v>0</v>
      </c>
      <c r="BR155" s="60">
        <f t="shared" ref="BR155" si="3188">IF(BR154=0,0,IF(OR(BQ155=0,BQ155=12),1,BQ155+1))</f>
        <v>0</v>
      </c>
      <c r="BS155" s="60">
        <f t="shared" ref="BS155" si="3189">IF(BS154=0,0,IF(OR(BR155=0,BR155=12),1,BR155+1))</f>
        <v>0</v>
      </c>
      <c r="BT155" s="60">
        <f t="shared" ref="BT155" si="3190">IF(BT154=0,0,IF(OR(BS155=0,BS155=12),1,BS155+1))</f>
        <v>0</v>
      </c>
      <c r="BU155" s="60">
        <f t="shared" ref="BU155" si="3191">IF(BU154=0,0,IF(OR(BT155=0,BT155=12),1,BT155+1))</f>
        <v>0</v>
      </c>
      <c r="BV155" s="60">
        <f t="shared" ref="BV155" si="3192">IF(BV154=0,0,IF(OR(BU155=0,BU155=12),1,BU155+1))</f>
        <v>0</v>
      </c>
      <c r="BW155" s="60">
        <f t="shared" ref="BW155" si="3193">IF(BW154=0,0,IF(OR(BV155=0,BV155=12),1,BV155+1))</f>
        <v>0</v>
      </c>
      <c r="BX155" s="60">
        <f t="shared" ref="BX155" si="3194">IF(BX154=0,0,IF(OR(BW155=0,BW155=12),1,BW155+1))</f>
        <v>0</v>
      </c>
      <c r="BY155" s="298"/>
      <c r="BZ155" s="300"/>
      <c r="CA155" s="302"/>
      <c r="CB155" s="302"/>
    </row>
    <row r="156" spans="1:96" s="98" customFormat="1" ht="43.2" x14ac:dyDescent="0.3">
      <c r="A156" s="97"/>
      <c r="B156" s="119"/>
      <c r="C156" s="73"/>
      <c r="D156" s="73"/>
      <c r="E156" s="73"/>
      <c r="F156" s="73"/>
      <c r="G156" s="73"/>
      <c r="H156" s="73"/>
      <c r="I156" s="73"/>
      <c r="J156" s="73"/>
      <c r="K156" s="73"/>
      <c r="L156" s="58"/>
      <c r="M156" s="7"/>
      <c r="N156" s="160"/>
      <c r="P156" s="57" t="s">
        <v>221</v>
      </c>
      <c r="Q156" s="62">
        <f>IF(Q155&gt;0,IF(Q159&gt;$K152,$K152,Q159),0)</f>
        <v>0</v>
      </c>
      <c r="R156" s="62">
        <f>IF(R155&gt;0,IF((SUMIFS($Q158:Q158,$Q155:Q155,12)+IF(Q155=12,0,Q156)+R159)&gt;=$K152,$K152-FLOOR(SUMIFS($Q158:Q158,$Q155:Q155,12),1),IF(R155=1,R159,R159+Q156)),0)</f>
        <v>0</v>
      </c>
      <c r="S156" s="62">
        <f>IF(S155&gt;0,IF((SUMIFS($Q158:R158,$Q155:R155,12)+IF(R155=12,0,R156)+S159)&gt;=$K152,$K152-FLOOR(SUMIFS($Q158:R158,$Q155:R155,12),1),IF(S155=1,S159,S159+R156)),0)</f>
        <v>0</v>
      </c>
      <c r="T156" s="62">
        <f>IF(T155&gt;0,IF((SUMIFS($Q158:S158,$Q155:S155,12)+IF(S155=12,0,S156)+T159)&gt;=$K152,$K152-FLOOR(SUMIFS($Q158:S158,$Q155:S155,12),1),IF(T155=1,T159,T159+S156)),0)</f>
        <v>0</v>
      </c>
      <c r="U156" s="62">
        <f>IF(U155&gt;0,IF((SUMIFS($Q158:T158,$Q155:T155,12)+IF(T155=12,0,T156)+U159)&gt;=$K152,$K152-FLOOR(SUMIFS($Q158:T158,$Q155:T155,12),1),IF(U155=1,U159,U159+T156)),0)</f>
        <v>0</v>
      </c>
      <c r="V156" s="62">
        <f>IF(V155&gt;0,IF((SUMIFS($Q158:U158,$Q155:U155,12)+IF(U155=12,0,U156)+V159)&gt;=$K152,$K152-FLOOR(SUMIFS($Q158:U158,$Q155:U155,12),1),IF(V155=1,V159,V159+U156)),0)</f>
        <v>0</v>
      </c>
      <c r="W156" s="62">
        <f>IF(W155&gt;0,IF((SUMIFS($Q158:V158,$Q155:V155,12)+IF(V155=12,0,V156)+W159)&gt;=$K152,$K152-FLOOR(SUMIFS($Q158:V158,$Q155:V155,12),1),IF(W155=1,W159,W159+V156)),0)</f>
        <v>0</v>
      </c>
      <c r="X156" s="62">
        <f>IF(X155&gt;0,IF((SUMIFS($Q158:W158,$Q155:W155,12)+IF(W155=12,0,W156)+X159)&gt;=$K152,$K152-FLOOR(SUMIFS($Q158:W158,$Q155:W155,12),1),IF(X155=1,X159,X159+W156)),0)</f>
        <v>0</v>
      </c>
      <c r="Y156" s="62">
        <f>IF(Y155&gt;0,IF((SUMIFS($Q158:X158,$Q155:X155,12)+IF(X155=12,0,X156)+Y159)&gt;=$K152,$K152-FLOOR(SUMIFS($Q158:X158,$Q155:X155,12),1),IF(Y155=1,Y159,Y159+X156)),0)</f>
        <v>0</v>
      </c>
      <c r="Z156" s="62">
        <f>IF(Z155&gt;0,IF((SUMIFS($Q158:Y158,$Q155:Y155,12)+IF(Y155=12,0,Y156)+Z159)&gt;=$K152,$K152-FLOOR(SUMIFS($Q158:Y158,$Q155:Y155,12),1),IF(Z155=1,Z159,Z159+Y156)),0)</f>
        <v>0</v>
      </c>
      <c r="AA156" s="62">
        <f>IF(AA155&gt;0,IF((SUMIFS($Q158:Z158,$Q155:Z155,12)+IF(Z155=12,0,Z156)+AA159)&gt;=$K152,$K152-FLOOR(SUMIFS($Q158:Z158,$Q155:Z155,12),1),IF(AA155=1,AA159,AA159+Z156)),0)</f>
        <v>0</v>
      </c>
      <c r="AB156" s="62">
        <f>IF(AB155&gt;0,IF((SUMIFS($Q158:AA158,$Q155:AA155,12)+IF(AA155=12,0,AA156)+AB159)&gt;=$K152,$K152-FLOOR(SUMIFS($Q158:AA158,$Q155:AA155,12),1),IF(AB155=1,AB159,AB159+AA156)),0)</f>
        <v>0</v>
      </c>
      <c r="AC156" s="62">
        <f>IF(AC155&gt;0,IF((SUMIFS($Q158:AB158,$Q155:AB155,12)+IF(AB155=12,0,AB156)+AC159)&gt;=$K152,$K152-FLOOR(SUMIFS($Q158:AB158,$Q155:AB155,12),1),IF(AC155=1,AC159,AC159+AB156)),0)</f>
        <v>0</v>
      </c>
      <c r="AD156" s="62">
        <f>IF(AD155&gt;0,IF((SUMIFS($Q158:AC158,$Q155:AC155,12)+IF(AC155=12,0,AC156)+AD159)&gt;=$K152,$K152-FLOOR(SUMIFS($Q158:AC158,$Q155:AC155,12),1),IF(AD155=1,AD159,AD159+AC156)),0)</f>
        <v>0</v>
      </c>
      <c r="AE156" s="62">
        <f>IF(AE155&gt;0,IF((SUMIFS($Q158:AD158,$Q155:AD155,12)+IF(AD155=12,0,AD156)+AE159)&gt;=$K152,$K152-FLOOR(SUMIFS($Q158:AD158,$Q155:AD155,12),1),IF(AE155=1,AE159,AE159+AD156)),0)</f>
        <v>0</v>
      </c>
      <c r="AF156" s="62">
        <f>IF(AF155&gt;0,IF((SUMIFS($Q158:AE158,$Q155:AE155,12)+IF(AE155=12,0,AE156)+AF159)&gt;=$K152,$K152-FLOOR(SUMIFS($Q158:AE158,$Q155:AE155,12),1),IF(AF155=1,AF159,AF159+AE156)),0)</f>
        <v>0</v>
      </c>
      <c r="AG156" s="62">
        <f>IF(AG155&gt;0,IF((SUMIFS($Q158:AF158,$Q155:AF155,12)+IF(AF155=12,0,AF156)+AG159)&gt;=$K152,$K152-FLOOR(SUMIFS($Q158:AF158,$Q155:AF155,12),1),IF(AG155=1,AG159,AG159+AF156)),0)</f>
        <v>0</v>
      </c>
      <c r="AH156" s="62">
        <f>IF(AH155&gt;0,IF((SUMIFS($Q158:AG158,$Q155:AG155,12)+IF(AG155=12,0,AG156)+AH159)&gt;=$K152,$K152-FLOOR(SUMIFS($Q158:AG158,$Q155:AG155,12),1),IF(AH155=1,AH159,AH159+AG156)),0)</f>
        <v>0</v>
      </c>
      <c r="AI156" s="62">
        <f>IF(AI155&gt;0,IF((SUMIFS($Q158:AH158,$Q155:AH155,12)+IF(AH155=12,0,AH156)+AI159)&gt;=$K152,$K152-FLOOR(SUMIFS($Q158:AH158,$Q155:AH155,12),1),IF(AI155=1,AI159,AI159+AH156)),0)</f>
        <v>0</v>
      </c>
      <c r="AJ156" s="62">
        <f>IF(AJ155&gt;0,IF((SUMIFS($Q158:AI158,$Q155:AI155,12)+IF(AI155=12,0,AI156)+AJ159)&gt;=$K152,$K152-FLOOR(SUMIFS($Q158:AI158,$Q155:AI155,12),1),IF(AJ155=1,AJ159,AJ159+AI156)),0)</f>
        <v>0</v>
      </c>
      <c r="AK156" s="62">
        <f>IF(AK155&gt;0,IF((SUMIFS($Q158:AJ158,$Q155:AJ155,12)+IF(AJ155=12,0,AJ156)+AK159)&gt;=$K152,$K152-FLOOR(SUMIFS($Q158:AJ158,$Q155:AJ155,12),1),IF(AK155=1,AK159,AK159+AJ156)),0)</f>
        <v>0</v>
      </c>
      <c r="AL156" s="62">
        <f>IF(AL155&gt;0,IF((SUMIFS($Q158:AK158,$Q155:AK155,12)+IF(AK155=12,0,AK156)+AL159)&gt;=$K152,$K152-FLOOR(SUMIFS($Q158:AK158,$Q155:AK155,12),1),IF(AL155=1,AL159,AL159+AK156)),0)</f>
        <v>0</v>
      </c>
      <c r="AM156" s="62">
        <f>IF(AM155&gt;0,IF((SUMIFS($Q158:AL158,$Q155:AL155,12)+IF(AL155=12,0,AL156)+AM159)&gt;=$K152,$K152-FLOOR(SUMIFS($Q158:AL158,$Q155:AL155,12),1),IF(AM155=1,AM159,AM159+AL156)),0)</f>
        <v>0</v>
      </c>
      <c r="AN156" s="62">
        <f>IF(AN155&gt;0,IF((SUMIFS($Q158:AM158,$Q155:AM155,12)+IF(AM155=12,0,AM156)+AN159)&gt;=$K152,$K152-FLOOR(SUMIFS($Q158:AM158,$Q155:AM155,12),1),IF(AN155=1,AN159,AN159+AM156)),0)</f>
        <v>0</v>
      </c>
      <c r="AO156" s="62">
        <f>IF(AO155&gt;0,IF((SUMIFS($Q158:AN158,$Q155:AN155,12)+IF(AN155=12,0,AN156)+AO159)&gt;=$K152,$K152-FLOOR(SUMIFS($Q158:AN158,$Q155:AN155,12),1),IF(AO155=1,AO159,AO159+AN156)),0)</f>
        <v>0</v>
      </c>
      <c r="AP156" s="62">
        <f>IF(AP155&gt;0,IF((SUMIFS($Q158:AO158,$Q155:AO155,12)+IF(AO155=12,0,AO156)+AP159)&gt;=$K152,$K152-FLOOR(SUMIFS($Q158:AO158,$Q155:AO155,12),1),IF(AP155=1,AP159,AP159+AO156)),0)</f>
        <v>0</v>
      </c>
      <c r="AQ156" s="62">
        <f>IF(AQ155&gt;0,IF((SUMIFS($Q158:AP158,$Q155:AP155,12)+IF(AP155=12,0,AP156)+AQ159)&gt;=$K152,$K152-FLOOR(SUMIFS($Q158:AP158,$Q155:AP155,12),1),IF(AQ155=1,AQ159,AQ159+AP156)),0)</f>
        <v>0</v>
      </c>
      <c r="AR156" s="62">
        <f>IF(AR155&gt;0,IF((SUMIFS($Q158:AQ158,$Q155:AQ155,12)+IF(AQ155=12,0,AQ156)+AR159)&gt;=$K152,$K152-FLOOR(SUMIFS($Q158:AQ158,$Q155:AQ155,12),1),IF(AR155=1,AR159,AR159+AQ156)),0)</f>
        <v>0</v>
      </c>
      <c r="AS156" s="62">
        <f>IF(AS155&gt;0,IF((SUMIFS($Q158:AR158,$Q155:AR155,12)+IF(AR155=12,0,AR156)+AS159)&gt;=$K152,$K152-FLOOR(SUMIFS($Q158:AR158,$Q155:AR155,12),1),IF(AS155=1,AS159,AS159+AR156)),0)</f>
        <v>0</v>
      </c>
      <c r="AT156" s="62">
        <f>IF(AT155&gt;0,IF((SUMIFS($Q158:AS158,$Q155:AS155,12)+IF(AS155=12,0,AS156)+AT159)&gt;=$K152,$K152-FLOOR(SUMIFS($Q158:AS158,$Q155:AS155,12),1),IF(AT155=1,AT159,AT159+AS156)),0)</f>
        <v>0</v>
      </c>
      <c r="AU156" s="62">
        <f>IF(AU155&gt;0,IF((SUMIFS($Q158:AT158,$Q155:AT155,12)+IF(AT155=12,0,AT156)+AU159)&gt;=$K152,$K152-FLOOR(SUMIFS($Q158:AT158,$Q155:AT155,12),1),IF(AU155=1,AU159,AU159+AT156)),0)</f>
        <v>0</v>
      </c>
      <c r="AV156" s="62">
        <f>IF(AV155&gt;0,IF((SUMIFS($Q158:AU158,$Q155:AU155,12)+IF(AU155=12,0,AU156)+AV159)&gt;=$K152,$K152-FLOOR(SUMIFS($Q158:AU158,$Q155:AU155,12),1),IF(AV155=1,AV159,AV159+AU156)),0)</f>
        <v>0</v>
      </c>
      <c r="AW156" s="62">
        <f>IF(AW155&gt;0,IF((SUMIFS($Q158:AV158,$Q155:AV155,12)+IF(AV155=12,0,AV156)+AW159)&gt;=$K152,$K152-FLOOR(SUMIFS($Q158:AV158,$Q155:AV155,12),1),IF(AW155=1,AW159,AW159+AV156)),0)</f>
        <v>0</v>
      </c>
      <c r="AX156" s="62">
        <f>IF(AX155&gt;0,IF((SUMIFS($Q158:AW158,$Q155:AW155,12)+IF(AW155=12,0,AW156)+AX159)&gt;=$K152,$K152-FLOOR(SUMIFS($Q158:AW158,$Q155:AW155,12),1),IF(AX155=1,AX159,AX159+AW156)),0)</f>
        <v>0</v>
      </c>
      <c r="AY156" s="62">
        <f>IF(AY155&gt;0,IF((SUMIFS($Q158:AX158,$Q155:AX155,12)+IF(AX155=12,0,AX156)+AY159)&gt;=$K152,$K152-FLOOR(SUMIFS($Q158:AX158,$Q155:AX155,12),1),IF(AY155=1,AY159,AY159+AX156)),0)</f>
        <v>0</v>
      </c>
      <c r="AZ156" s="62">
        <f>IF(AZ155&gt;0,IF((SUMIFS($Q158:AY158,$Q155:AY155,12)+IF(AY155=12,0,AY156)+AZ159)&gt;=$K152,$K152-FLOOR(SUMIFS($Q158:AY158,$Q155:AY155,12),1),IF(AZ155=1,AZ159,AZ159+AY156)),0)</f>
        <v>0</v>
      </c>
      <c r="BA156" s="62">
        <f>IF(BA155&gt;0,IF((SUMIFS($Q158:AZ158,$Q155:AZ155,12)+IF(AZ155=12,0,AZ156)+BA159)&gt;=$K152,$K152-FLOOR(SUMIFS($Q158:AZ158,$Q155:AZ155,12),1),IF(BA155=1,BA159,BA159+AZ156)),0)</f>
        <v>0</v>
      </c>
      <c r="BB156" s="62">
        <f>IF(BB155&gt;0,IF((SUMIFS($Q158:BA158,$Q155:BA155,12)+IF(BA155=12,0,BA156)+BB159)&gt;=$K152,$K152-FLOOR(SUMIFS($Q158:BA158,$Q155:BA155,12),1),IF(BB155=1,BB159,BB159+BA156)),0)</f>
        <v>0</v>
      </c>
      <c r="BC156" s="62">
        <f>IF(BC155&gt;0,IF((SUMIFS($Q158:BB158,$Q155:BB155,12)+IF(BB155=12,0,BB156)+BC159)&gt;=$K152,$K152-FLOOR(SUMIFS($Q158:BB158,$Q155:BB155,12),1),IF(BC155=1,BC159,BC159+BB156)),0)</f>
        <v>0</v>
      </c>
      <c r="BD156" s="62">
        <f>IF(BD155&gt;0,IF((SUMIFS($Q158:BC158,$Q155:BC155,12)+IF(BC155=12,0,BC156)+BD159)&gt;=$K152,$K152-FLOOR(SUMIFS($Q158:BC158,$Q155:BC155,12),1),IF(BD155=1,BD159,BD159+BC156)),0)</f>
        <v>0</v>
      </c>
      <c r="BE156" s="62">
        <f>IF(BE155&gt;0,IF((SUMIFS($Q158:BD158,$Q155:BD155,12)+IF(BD155=12,0,BD156)+BE159)&gt;=$K152,$K152-FLOOR(SUMIFS($Q158:BD158,$Q155:BD155,12),1),IF(BE155=1,BE159,BE159+BD156)),0)</f>
        <v>0</v>
      </c>
      <c r="BF156" s="62">
        <f>IF(BF155&gt;0,IF((SUMIFS($Q158:BE158,$Q155:BE155,12)+IF(BE155=12,0,BE156)+BF159)&gt;=$K152,$K152-FLOOR(SUMIFS($Q158:BE158,$Q155:BE155,12),1),IF(BF155=1,BF159,BF159+BE156)),0)</f>
        <v>0</v>
      </c>
      <c r="BG156" s="62">
        <f>IF(BG155&gt;0,IF((SUMIFS($Q158:BF158,$Q155:BF155,12)+IF(BF155=12,0,BF156)+BG159)&gt;=$K152,$K152-FLOOR(SUMIFS($Q158:BF158,$Q155:BF155,12),1),IF(BG155=1,BG159,BG159+BF156)),0)</f>
        <v>0</v>
      </c>
      <c r="BH156" s="62">
        <f>IF(BH155&gt;0,IF((SUMIFS($Q158:BG158,$Q155:BG155,12)+IF(BG155=12,0,BG156)+BH159)&gt;=$K152,$K152-FLOOR(SUMIFS($Q158:BG158,$Q155:BG155,12),1),IF(BH155=1,BH159,BH159+BG156)),0)</f>
        <v>0</v>
      </c>
      <c r="BI156" s="62">
        <f>IF(BI155&gt;0,IF((SUMIFS($Q158:BH158,$Q155:BH155,12)+IF(BH155=12,0,BH156)+BI159)&gt;=$K152,$K152-FLOOR(SUMIFS($Q158:BH158,$Q155:BH155,12),1),IF(BI155=1,BI159,BI159+BH156)),0)</f>
        <v>0</v>
      </c>
      <c r="BJ156" s="62">
        <f>IF(BJ155&gt;0,IF((SUMIFS($Q158:BI158,$Q155:BI155,12)+IF(BI155=12,0,BI156)+BJ159)&gt;=$K152,$K152-FLOOR(SUMIFS($Q158:BI158,$Q155:BI155,12),1),IF(BJ155=1,BJ159,BJ159+BI156)),0)</f>
        <v>0</v>
      </c>
      <c r="BK156" s="62">
        <f>IF(BK155&gt;0,IF((SUMIFS($Q158:BJ158,$Q155:BJ155,12)+IF(BJ155=12,0,BJ156)+BK159)&gt;=$K152,$K152-FLOOR(SUMIFS($Q158:BJ158,$Q155:BJ155,12),1),IF(BK155=1,BK159,BK159+BJ156)),0)</f>
        <v>0</v>
      </c>
      <c r="BL156" s="62">
        <f>IF(BL155&gt;0,IF((SUMIFS($Q158:BK158,$Q155:BK155,12)+IF(BK155=12,0,BK156)+BL159)&gt;=$K152,$K152-FLOOR(SUMIFS($Q158:BK158,$Q155:BK155,12),1),IF(BL155=1,BL159,BL159+BK156)),0)</f>
        <v>0</v>
      </c>
      <c r="BM156" s="62">
        <f>IF(BM155&gt;0,IF((SUMIFS($Q158:BL158,$Q155:BL155,12)+IF(BL155=12,0,BL156)+BM159)&gt;=$K152,$K152-FLOOR(SUMIFS($Q158:BL158,$Q155:BL155,12),1),IF(BM155=1,BM159,BM159+BL156)),0)</f>
        <v>0</v>
      </c>
      <c r="BN156" s="62">
        <f>IF(BN155&gt;0,IF((SUMIFS($Q158:BM158,$Q155:BM155,12)+IF(BM155=12,0,BM156)+BN159)&gt;=$K152,$K152-FLOOR(SUMIFS($Q158:BM158,$Q155:BM155,12),1),IF(BN155=1,BN159,BN159+BM156)),0)</f>
        <v>0</v>
      </c>
      <c r="BO156" s="62">
        <f>IF(BO155&gt;0,IF((SUMIFS($Q158:BN158,$Q155:BN155,12)+IF(BN155=12,0,BN156)+BO159)&gt;=$K152,$K152-FLOOR(SUMIFS($Q158:BN158,$Q155:BN155,12),1),IF(BO155=1,BO159,BO159+BN156)),0)</f>
        <v>0</v>
      </c>
      <c r="BP156" s="62">
        <f>IF(BP155&gt;0,IF((SUMIFS($Q158:BO158,$Q155:BO155,12)+IF(BO155=12,0,BO156)+BP159)&gt;=$K152,$K152-FLOOR(SUMIFS($Q158:BO158,$Q155:BO155,12),1),IF(BP155=1,BP159,BP159+BO156)),0)</f>
        <v>0</v>
      </c>
      <c r="BQ156" s="62">
        <f>IF(BQ155&gt;0,IF((SUMIFS($Q158:BP158,$Q155:BP155,12)+IF(BP155=12,0,BP156)+BQ159)&gt;=$K152,$K152-FLOOR(SUMIFS($Q158:BP158,$Q155:BP155,12),1),IF(BQ155=1,BQ159,BQ159+BP156)),0)</f>
        <v>0</v>
      </c>
      <c r="BR156" s="62">
        <f>IF(BR155&gt;0,IF((SUMIFS($Q158:BQ158,$Q155:BQ155,12)+IF(BQ155=12,0,BQ156)+BR159)&gt;=$K152,$K152-FLOOR(SUMIFS($Q158:BQ158,$Q155:BQ155,12),1),IF(BR155=1,BR159,BR159+BQ156)),0)</f>
        <v>0</v>
      </c>
      <c r="BS156" s="62">
        <f>IF(BS155&gt;0,IF((SUMIFS($Q158:BR158,$Q155:BR155,12)+IF(BR155=12,0,BR156)+BS159)&gt;=$K152,$K152-FLOOR(SUMIFS($Q158:BR158,$Q155:BR155,12),1),IF(BS155=1,BS159,BS159+BR156)),0)</f>
        <v>0</v>
      </c>
      <c r="BT156" s="62">
        <f>IF(BT155&gt;0,IF((SUMIFS($Q158:BS158,$Q155:BS155,12)+IF(BS155=12,0,BS156)+BT159)&gt;=$K152,$K152-FLOOR(SUMIFS($Q158:BS158,$Q155:BS155,12),1),IF(BT155=1,BT159,BT159+BS156)),0)</f>
        <v>0</v>
      </c>
      <c r="BU156" s="62">
        <f>IF(BU155&gt;0,IF((SUMIFS($Q158:BT158,$Q155:BT155,12)+IF(BT155=12,0,BT156)+BU159)&gt;=$K152,$K152-FLOOR(SUMIFS($Q158:BT158,$Q155:BT155,12),1),IF(BU155=1,BU159,BU159+BT156)),0)</f>
        <v>0</v>
      </c>
      <c r="BV156" s="62">
        <f>IF(BV155&gt;0,IF((SUMIFS($Q158:BU158,$Q155:BU155,12)+IF(BU155=12,0,BU156)+BV159)&gt;=$K152,$K152-FLOOR(SUMIFS($Q158:BU158,$Q155:BU155,12),1),IF(BV155=1,BV159,BV159+BU156)),0)</f>
        <v>0</v>
      </c>
      <c r="BW156" s="62">
        <f>IF(BW155&gt;0,IF((SUMIFS($Q158:BV158,$Q155:BV155,12)+IF(BV155=12,0,BV156)+BW159)&gt;=$K152,$K152-FLOOR(SUMIFS($Q158:BV158,$Q155:BV155,12),1),IF(BW155=1,BW159,BW159+BV156)),0)</f>
        <v>0</v>
      </c>
      <c r="BX156" s="62">
        <f>IF(BX155&gt;0,IF((SUMIFS($Q158:BW158,$Q155:BW155,12)+IF(BW155=12,0,BW156)+BX159)&gt;=$K152,$K152-FLOOR(SUMIFS($Q158:BW158,$Q155:BW155,12),1),IF(BX155=1,BX159,BX159+BW156)),0)</f>
        <v>0</v>
      </c>
      <c r="BY156" s="298"/>
      <c r="BZ156" s="300"/>
      <c r="CA156" s="302"/>
      <c r="CB156" s="302"/>
    </row>
    <row r="157" spans="1:96" s="98" customFormat="1" ht="41.4" hidden="1" customHeight="1" x14ac:dyDescent="0.3">
      <c r="A157" s="97"/>
      <c r="B157" s="119"/>
      <c r="C157" s="73"/>
      <c r="D157" s="73"/>
      <c r="E157" s="73"/>
      <c r="F157" s="73"/>
      <c r="G157" s="73"/>
      <c r="H157" s="73"/>
      <c r="I157" s="73"/>
      <c r="J157" s="73"/>
      <c r="K157" s="73"/>
      <c r="L157" s="58"/>
      <c r="M157" s="7"/>
      <c r="N157" s="160"/>
      <c r="P157" s="59" t="s">
        <v>172</v>
      </c>
      <c r="Q157" s="61">
        <f>IF(Q152&gt;0,Q153,0)</f>
        <v>0</v>
      </c>
      <c r="R157" s="61">
        <f t="shared" ref="R157" si="3195">IF(R152&gt;0,IF(R155=1,R153,R153+Q157),Q157)</f>
        <v>0</v>
      </c>
      <c r="S157" s="61">
        <f t="shared" ref="S157" si="3196">IF(S152&gt;0,IF(S155=1,S153,S153+R157),R157)</f>
        <v>0</v>
      </c>
      <c r="T157" s="61">
        <f t="shared" ref="T157" si="3197">IF(T152&gt;0,IF(T155=1,T153,T153+S157),S157)</f>
        <v>0</v>
      </c>
      <c r="U157" s="61">
        <f t="shared" ref="U157" si="3198">IF(U152&gt;0,IF(U155=1,U153,U153+T157),T157)</f>
        <v>0</v>
      </c>
      <c r="V157" s="61">
        <f t="shared" ref="V157" si="3199">IF(V152&gt;0,IF(V155=1,V153,V153+U157),U157)</f>
        <v>0</v>
      </c>
      <c r="W157" s="61">
        <f t="shared" ref="W157" si="3200">IF(W152&gt;0,IF(W155=1,W153,W153+V157),V157)</f>
        <v>0</v>
      </c>
      <c r="X157" s="61">
        <f t="shared" ref="X157" si="3201">IF(X152&gt;0,IF(X155=1,X153,X153+W157),W157)</f>
        <v>0</v>
      </c>
      <c r="Y157" s="61">
        <f t="shared" ref="Y157" si="3202">IF(Y152&gt;0,IF(Y155=1,Y153,Y153+X157),X157)</f>
        <v>0</v>
      </c>
      <c r="Z157" s="61">
        <f t="shared" ref="Z157" si="3203">IF(Z152&gt;0,IF(Z155=1,Z153,Z153+Y157),Y157)</f>
        <v>0</v>
      </c>
      <c r="AA157" s="61">
        <f t="shared" ref="AA157" si="3204">IF(AA152&gt;0,IF(AA155=1,AA153,AA153+Z157),Z157)</f>
        <v>0</v>
      </c>
      <c r="AB157" s="61">
        <f t="shared" ref="AB157" si="3205">IF(AB152&gt;0,IF(AB155=1,AB153,AB153+AA157),AA157)</f>
        <v>0</v>
      </c>
      <c r="AC157" s="61">
        <f t="shared" ref="AC157" si="3206">IF(AC152&gt;0,IF(AC155=1,AC153,AC153+AB157),AB157)</f>
        <v>0</v>
      </c>
      <c r="AD157" s="61">
        <f t="shared" ref="AD157" si="3207">IF(AD152&gt;0,IF(AD155=1,AD153,AD153+AC157),AC157)</f>
        <v>0</v>
      </c>
      <c r="AE157" s="61">
        <f t="shared" ref="AE157" si="3208">IF(AE152&gt;0,IF(AE155=1,AE153,AE153+AD157),AD157)</f>
        <v>0</v>
      </c>
      <c r="AF157" s="61">
        <f t="shared" ref="AF157" si="3209">IF(AF152&gt;0,IF(AF155=1,AF153,AF153+AE157),AE157)</f>
        <v>0</v>
      </c>
      <c r="AG157" s="61">
        <f t="shared" ref="AG157" si="3210">IF(AG152&gt;0,IF(AG155=1,AG153,AG153+AF157),AF157)</f>
        <v>0</v>
      </c>
      <c r="AH157" s="61">
        <f t="shared" ref="AH157" si="3211">IF(AH152&gt;0,IF(AH155=1,AH153,AH153+AG157),AG157)</f>
        <v>0</v>
      </c>
      <c r="AI157" s="61">
        <f t="shared" ref="AI157" si="3212">IF(AI152&gt;0,IF(AI155=1,AI153,AI153+AH157),AH157)</f>
        <v>0</v>
      </c>
      <c r="AJ157" s="61">
        <f t="shared" ref="AJ157" si="3213">IF(AJ152&gt;0,IF(AJ155=1,AJ153,AJ153+AI157),AI157)</f>
        <v>0</v>
      </c>
      <c r="AK157" s="61">
        <f t="shared" ref="AK157" si="3214">IF(AK152&gt;0,IF(AK155=1,AK153,AK153+AJ157),AJ157)</f>
        <v>0</v>
      </c>
      <c r="AL157" s="61">
        <f t="shared" ref="AL157" si="3215">IF(AL152&gt;0,IF(AL155=1,AL153,AL153+AK157),AK157)</f>
        <v>0</v>
      </c>
      <c r="AM157" s="61">
        <f t="shared" ref="AM157" si="3216">IF(AM152&gt;0,IF(AM155=1,AM153,AM153+AL157),AL157)</f>
        <v>0</v>
      </c>
      <c r="AN157" s="61">
        <f t="shared" ref="AN157" si="3217">IF(AN152&gt;0,IF(AN155=1,AN153,AN153+AM157),AM157)</f>
        <v>0</v>
      </c>
      <c r="AO157" s="61">
        <f t="shared" ref="AO157" si="3218">IF(AO152&gt;0,IF(AO155=1,AO153,AO153+AN157),AN157)</f>
        <v>0</v>
      </c>
      <c r="AP157" s="61">
        <f t="shared" ref="AP157" si="3219">IF(AP152&gt;0,IF(AP155=1,AP153,AP153+AO157),AO157)</f>
        <v>0</v>
      </c>
      <c r="AQ157" s="61">
        <f t="shared" ref="AQ157" si="3220">IF(AQ152&gt;0,IF(AQ155=1,AQ153,AQ153+AP157),AP157)</f>
        <v>0</v>
      </c>
      <c r="AR157" s="61">
        <f t="shared" ref="AR157" si="3221">IF(AR152&gt;0,IF(AR155=1,AR153,AR153+AQ157),AQ157)</f>
        <v>0</v>
      </c>
      <c r="AS157" s="61">
        <f t="shared" ref="AS157" si="3222">IF(AS152&gt;0,IF(AS155=1,AS153,AS153+AR157),AR157)</f>
        <v>0</v>
      </c>
      <c r="AT157" s="61">
        <f t="shared" ref="AT157" si="3223">IF(AT152&gt;0,IF(AT155=1,AT153,AT153+AS157),AS157)</f>
        <v>0</v>
      </c>
      <c r="AU157" s="61">
        <f t="shared" ref="AU157" si="3224">IF(AU152&gt;0,IF(AU155=1,AU153,AU153+AT157),AT157)</f>
        <v>0</v>
      </c>
      <c r="AV157" s="61">
        <f t="shared" ref="AV157" si="3225">IF(AV152&gt;0,IF(AV155=1,AV153,AV153+AU157),AU157)</f>
        <v>0</v>
      </c>
      <c r="AW157" s="61">
        <f t="shared" ref="AW157" si="3226">IF(AW152&gt;0,IF(AW155=1,AW153,AW153+AV157),AV157)</f>
        <v>0</v>
      </c>
      <c r="AX157" s="61">
        <f t="shared" ref="AX157" si="3227">IF(AX152&gt;0,IF(AX155=1,AX153,AX153+AW157),AW157)</f>
        <v>0</v>
      </c>
      <c r="AY157" s="61">
        <f t="shared" ref="AY157" si="3228">IF(AY152&gt;0,IF(AY155=1,AY153,AY153+AX157),AX157)</f>
        <v>0</v>
      </c>
      <c r="AZ157" s="61">
        <f t="shared" ref="AZ157" si="3229">IF(AZ152&gt;0,IF(AZ155=1,AZ153,AZ153+AY157),AY157)</f>
        <v>0</v>
      </c>
      <c r="BA157" s="61">
        <f t="shared" ref="BA157" si="3230">IF(BA152&gt;0,IF(BA155=1,BA153,BA153+AZ157),AZ157)</f>
        <v>0</v>
      </c>
      <c r="BB157" s="61">
        <f t="shared" ref="BB157" si="3231">IF(BB152&gt;0,IF(BB155=1,BB153,BB153+BA157),BA157)</f>
        <v>0</v>
      </c>
      <c r="BC157" s="61">
        <f t="shared" ref="BC157" si="3232">IF(BC152&gt;0,IF(BC155=1,BC153,BC153+BB157),BB157)</f>
        <v>0</v>
      </c>
      <c r="BD157" s="61">
        <f t="shared" ref="BD157" si="3233">IF(BD152&gt;0,IF(BD155=1,BD153,BD153+BC157),BC157)</f>
        <v>0</v>
      </c>
      <c r="BE157" s="61">
        <f t="shared" ref="BE157" si="3234">IF(BE152&gt;0,IF(BE155=1,BE153,BE153+BD157),BD157)</f>
        <v>0</v>
      </c>
      <c r="BF157" s="61">
        <f t="shared" ref="BF157" si="3235">IF(BF152&gt;0,IF(BF155=1,BF153,BF153+BE157),BE157)</f>
        <v>0</v>
      </c>
      <c r="BG157" s="61">
        <f t="shared" ref="BG157" si="3236">IF(BG152&gt;0,IF(BG155=1,BG153,BG153+BF157),BF157)</f>
        <v>0</v>
      </c>
      <c r="BH157" s="61">
        <f t="shared" ref="BH157" si="3237">IF(BH152&gt;0,IF(BH155=1,BH153,BH153+BG157),BG157)</f>
        <v>0</v>
      </c>
      <c r="BI157" s="61">
        <f t="shared" ref="BI157" si="3238">IF(BI152&gt;0,IF(BI155=1,BI153,BI153+BH157),BH157)</f>
        <v>0</v>
      </c>
      <c r="BJ157" s="61">
        <f t="shared" ref="BJ157" si="3239">IF(BJ152&gt;0,IF(BJ155=1,BJ153,BJ153+BI157),BI157)</f>
        <v>0</v>
      </c>
      <c r="BK157" s="61">
        <f t="shared" ref="BK157" si="3240">IF(BK152&gt;0,IF(BK155=1,BK153,BK153+BJ157),BJ157)</f>
        <v>0</v>
      </c>
      <c r="BL157" s="61">
        <f t="shared" ref="BL157" si="3241">IF(BL152&gt;0,IF(BL155=1,BL153,BL153+BK157),BK157)</f>
        <v>0</v>
      </c>
      <c r="BM157" s="61">
        <f t="shared" ref="BM157" si="3242">IF(BM152&gt;0,IF(BM155=1,BM153,BM153+BL157),BL157)</f>
        <v>0</v>
      </c>
      <c r="BN157" s="61">
        <f t="shared" ref="BN157" si="3243">IF(BN152&gt;0,IF(BN155=1,BN153,BN153+BM157),BM157)</f>
        <v>0</v>
      </c>
      <c r="BO157" s="61">
        <f t="shared" ref="BO157" si="3244">IF(BO152&gt;0,IF(BO155=1,BO153,BO153+BN157),BN157)</f>
        <v>0</v>
      </c>
      <c r="BP157" s="61">
        <f t="shared" ref="BP157" si="3245">IF(BP152&gt;0,IF(BP155=1,BP153,BP153+BO157),BO157)</f>
        <v>0</v>
      </c>
      <c r="BQ157" s="61">
        <f t="shared" ref="BQ157" si="3246">IF(BQ152&gt;0,IF(BQ155=1,BQ153,BQ153+BP157),BP157)</f>
        <v>0</v>
      </c>
      <c r="BR157" s="61">
        <f t="shared" ref="BR157" si="3247">IF(BR152&gt;0,IF(BR155=1,BR153,BR153+BQ157),BQ157)</f>
        <v>0</v>
      </c>
      <c r="BS157" s="61">
        <f t="shared" ref="BS157" si="3248">IF(BS152&gt;0,IF(BS155=1,BS153,BS153+BR157),BR157)</f>
        <v>0</v>
      </c>
      <c r="BT157" s="61">
        <f t="shared" ref="BT157" si="3249">IF(BT152&gt;0,IF(BT155=1,BT153,BT153+BS157),BS157)</f>
        <v>0</v>
      </c>
      <c r="BU157" s="61">
        <f t="shared" ref="BU157" si="3250">IF(BU152&gt;0,IF(BU155=1,BU153,BU153+BT157),BT157)</f>
        <v>0</v>
      </c>
      <c r="BV157" s="61">
        <f t="shared" ref="BV157" si="3251">IF(BV152&gt;0,IF(BV155=1,BV153,BV153+BU157),BU157)</f>
        <v>0</v>
      </c>
      <c r="BW157" s="61">
        <f t="shared" ref="BW157" si="3252">IF(BW152&gt;0,IF(BW155=1,BW153,BW153+BV157),BV157)</f>
        <v>0</v>
      </c>
      <c r="BX157" s="61">
        <f t="shared" ref="BX157" si="3253">IF(BX152&gt;0,IF(BX155=1,BX153,BX153+BW157),BW157)</f>
        <v>0</v>
      </c>
      <c r="BY157" s="298"/>
      <c r="BZ157" s="300"/>
      <c r="CA157" s="302"/>
      <c r="CB157" s="302"/>
    </row>
    <row r="158" spans="1:96" s="98" customFormat="1" ht="41.4" hidden="1" customHeight="1" x14ac:dyDescent="0.3">
      <c r="A158" s="97"/>
      <c r="B158" s="119"/>
      <c r="C158" s="73"/>
      <c r="D158" s="73"/>
      <c r="E158" s="73"/>
      <c r="F158" s="73"/>
      <c r="G158" s="73"/>
      <c r="H158" s="73"/>
      <c r="I158" s="73"/>
      <c r="J158" s="73"/>
      <c r="K158" s="73"/>
      <c r="L158" s="58"/>
      <c r="M158" s="7"/>
      <c r="N158" s="160"/>
      <c r="P158" s="59" t="s">
        <v>173</v>
      </c>
      <c r="Q158" s="61">
        <f>Q160</f>
        <v>0</v>
      </c>
      <c r="R158" s="61">
        <f t="shared" ref="R158" si="3254">IF(R155=1,R160,R160+Q158)</f>
        <v>0</v>
      </c>
      <c r="S158" s="61">
        <f t="shared" ref="S158" si="3255">IF(S155=1,S160,S160+R158)</f>
        <v>0</v>
      </c>
      <c r="T158" s="61">
        <f t="shared" ref="T158" si="3256">IF(T155=1,T160,T160+S158)</f>
        <v>0</v>
      </c>
      <c r="U158" s="61">
        <f t="shared" ref="U158" si="3257">IF(U155=1,U160,U160+T158)</f>
        <v>0</v>
      </c>
      <c r="V158" s="61">
        <f t="shared" ref="V158" si="3258">IF(V155=1,V160,V160+U158)</f>
        <v>0</v>
      </c>
      <c r="W158" s="61">
        <f t="shared" ref="W158" si="3259">IF(W155=1,W160,W160+V158)</f>
        <v>0</v>
      </c>
      <c r="X158" s="61">
        <f t="shared" ref="X158" si="3260">IF(X155=1,X160,X160+W158)</f>
        <v>0</v>
      </c>
      <c r="Y158" s="61">
        <f t="shared" ref="Y158" si="3261">IF(Y155=1,Y160,Y160+X158)</f>
        <v>0</v>
      </c>
      <c r="Z158" s="61">
        <f t="shared" ref="Z158" si="3262">IF(Z155=1,Z160,Z160+Y158)</f>
        <v>0</v>
      </c>
      <c r="AA158" s="61">
        <f t="shared" ref="AA158" si="3263">IF(AA155=1,AA160,AA160+Z158)</f>
        <v>0</v>
      </c>
      <c r="AB158" s="61">
        <f t="shared" ref="AB158" si="3264">IF(AB155=1,AB160,AB160+AA158)</f>
        <v>0</v>
      </c>
      <c r="AC158" s="61">
        <f t="shared" ref="AC158" si="3265">IF(AC155=1,AC160,AC160+AB158)</f>
        <v>0</v>
      </c>
      <c r="AD158" s="61">
        <f t="shared" ref="AD158" si="3266">IF(AD155=1,AD160,AD160+AC158)</f>
        <v>0</v>
      </c>
      <c r="AE158" s="61">
        <f t="shared" ref="AE158" si="3267">IF(AE155=1,AE160,AE160+AD158)</f>
        <v>0</v>
      </c>
      <c r="AF158" s="61">
        <f t="shared" ref="AF158" si="3268">IF(AF155=1,AF160,AF160+AE158)</f>
        <v>0</v>
      </c>
      <c r="AG158" s="61">
        <f t="shared" ref="AG158" si="3269">IF(AG155=1,AG160,AG160+AF158)</f>
        <v>0</v>
      </c>
      <c r="AH158" s="61">
        <f t="shared" ref="AH158" si="3270">IF(AH155=1,AH160,AH160+AG158)</f>
        <v>0</v>
      </c>
      <c r="AI158" s="61">
        <f t="shared" ref="AI158" si="3271">IF(AI155=1,AI160,AI160+AH158)</f>
        <v>0</v>
      </c>
      <c r="AJ158" s="61">
        <f t="shared" ref="AJ158" si="3272">IF(AJ155=1,AJ160,AJ160+AI158)</f>
        <v>0</v>
      </c>
      <c r="AK158" s="61">
        <f t="shared" ref="AK158" si="3273">IF(AK155=1,AK160,AK160+AJ158)</f>
        <v>0</v>
      </c>
      <c r="AL158" s="61">
        <f t="shared" ref="AL158" si="3274">IF(AL155=1,AL160,AL160+AK158)</f>
        <v>0</v>
      </c>
      <c r="AM158" s="61">
        <f t="shared" ref="AM158" si="3275">IF(AM155=1,AM160,AM160+AL158)</f>
        <v>0</v>
      </c>
      <c r="AN158" s="61">
        <f t="shared" ref="AN158" si="3276">IF(AN155=1,AN160,AN160+AM158)</f>
        <v>0</v>
      </c>
      <c r="AO158" s="61">
        <f t="shared" ref="AO158" si="3277">IF(AO155=1,AO160,AO160+AN158)</f>
        <v>0</v>
      </c>
      <c r="AP158" s="61">
        <f t="shared" ref="AP158" si="3278">IF(AP155=1,AP160,AP160+AO158)</f>
        <v>0</v>
      </c>
      <c r="AQ158" s="61">
        <f t="shared" ref="AQ158" si="3279">IF(AQ155=1,AQ160,AQ160+AP158)</f>
        <v>0</v>
      </c>
      <c r="AR158" s="61">
        <f t="shared" ref="AR158" si="3280">IF(AR155=1,AR160,AR160+AQ158)</f>
        <v>0</v>
      </c>
      <c r="AS158" s="61">
        <f t="shared" ref="AS158" si="3281">IF(AS155=1,AS160,AS160+AR158)</f>
        <v>0</v>
      </c>
      <c r="AT158" s="61">
        <f t="shared" ref="AT158" si="3282">IF(AT155=1,AT160,AT160+AS158)</f>
        <v>0</v>
      </c>
      <c r="AU158" s="61">
        <f t="shared" ref="AU158" si="3283">IF(AU155=1,AU160,AU160+AT158)</f>
        <v>0</v>
      </c>
      <c r="AV158" s="61">
        <f t="shared" ref="AV158" si="3284">IF(AV155=1,AV160,AV160+AU158)</f>
        <v>0</v>
      </c>
      <c r="AW158" s="61">
        <f t="shared" ref="AW158" si="3285">IF(AW155=1,AW160,AW160+AV158)</f>
        <v>0</v>
      </c>
      <c r="AX158" s="61">
        <f t="shared" ref="AX158" si="3286">IF(AX155=1,AX160,AX160+AW158)</f>
        <v>0</v>
      </c>
      <c r="AY158" s="61">
        <f t="shared" ref="AY158" si="3287">IF(AY155=1,AY160,AY160+AX158)</f>
        <v>0</v>
      </c>
      <c r="AZ158" s="61">
        <f t="shared" ref="AZ158" si="3288">IF(AZ155=1,AZ160,AZ160+AY158)</f>
        <v>0</v>
      </c>
      <c r="BA158" s="61">
        <f t="shared" ref="BA158" si="3289">IF(BA155=1,BA160,BA160+AZ158)</f>
        <v>0</v>
      </c>
      <c r="BB158" s="61">
        <f t="shared" ref="BB158" si="3290">IF(BB155=1,BB160,BB160+BA158)</f>
        <v>0</v>
      </c>
      <c r="BC158" s="61">
        <f t="shared" ref="BC158" si="3291">IF(BC155=1,BC160,BC160+BB158)</f>
        <v>0</v>
      </c>
      <c r="BD158" s="61">
        <f t="shared" ref="BD158" si="3292">IF(BD155=1,BD160,BD160+BC158)</f>
        <v>0</v>
      </c>
      <c r="BE158" s="61">
        <f t="shared" ref="BE158" si="3293">IF(BE155=1,BE160,BE160+BD158)</f>
        <v>0</v>
      </c>
      <c r="BF158" s="61">
        <f t="shared" ref="BF158" si="3294">IF(BF155=1,BF160,BF160+BE158)</f>
        <v>0</v>
      </c>
      <c r="BG158" s="61">
        <f t="shared" ref="BG158" si="3295">IF(BG155=1,BG160,BG160+BF158)</f>
        <v>0</v>
      </c>
      <c r="BH158" s="61">
        <f t="shared" ref="BH158" si="3296">IF(BH155=1,BH160,BH160+BG158)</f>
        <v>0</v>
      </c>
      <c r="BI158" s="61">
        <f t="shared" ref="BI158" si="3297">IF(BI155=1,BI160,BI160+BH158)</f>
        <v>0</v>
      </c>
      <c r="BJ158" s="61">
        <f t="shared" ref="BJ158" si="3298">IF(BJ155=1,BJ160,BJ160+BI158)</f>
        <v>0</v>
      </c>
      <c r="BK158" s="61">
        <f t="shared" ref="BK158" si="3299">IF(BK155=1,BK160,BK160+BJ158)</f>
        <v>0</v>
      </c>
      <c r="BL158" s="61">
        <f t="shared" ref="BL158" si="3300">IF(BL155=1,BL160,BL160+BK158)</f>
        <v>0</v>
      </c>
      <c r="BM158" s="61">
        <f t="shared" ref="BM158" si="3301">IF(BM155=1,BM160,BM160+BL158)</f>
        <v>0</v>
      </c>
      <c r="BN158" s="61">
        <f t="shared" ref="BN158" si="3302">IF(BN155=1,BN160,BN160+BM158)</f>
        <v>0</v>
      </c>
      <c r="BO158" s="61">
        <f t="shared" ref="BO158" si="3303">IF(BO155=1,BO160,BO160+BN158)</f>
        <v>0</v>
      </c>
      <c r="BP158" s="61">
        <f t="shared" ref="BP158" si="3304">IF(BP155=1,BP160,BP160+BO158)</f>
        <v>0</v>
      </c>
      <c r="BQ158" s="61">
        <f t="shared" ref="BQ158" si="3305">IF(BQ155=1,BQ160,BQ160+BP158)</f>
        <v>0</v>
      </c>
      <c r="BR158" s="61">
        <f t="shared" ref="BR158" si="3306">IF(BR155=1,BR160,BR160+BQ158)</f>
        <v>0</v>
      </c>
      <c r="BS158" s="61">
        <f t="shared" ref="BS158" si="3307">IF(BS155=1,BS160,BS160+BR158)</f>
        <v>0</v>
      </c>
      <c r="BT158" s="61">
        <f t="shared" ref="BT158" si="3308">IF(BT155=1,BT160,BT160+BS158)</f>
        <v>0</v>
      </c>
      <c r="BU158" s="61">
        <f t="shared" ref="BU158" si="3309">IF(BU155=1,BU160,BU160+BT158)</f>
        <v>0</v>
      </c>
      <c r="BV158" s="61">
        <f t="shared" ref="BV158" si="3310">IF(BV155=1,BV160,BV160+BU158)</f>
        <v>0</v>
      </c>
      <c r="BW158" s="61">
        <f t="shared" ref="BW158" si="3311">IF(BW155=1,BW160,BW160+BV158)</f>
        <v>0</v>
      </c>
      <c r="BX158" s="61">
        <f t="shared" ref="BX158" si="3312">IF(BX155=1,BX160,BX160+BW158)</f>
        <v>0</v>
      </c>
      <c r="BY158" s="298"/>
      <c r="BZ158" s="300"/>
      <c r="CA158" s="302"/>
      <c r="CB158" s="302"/>
    </row>
    <row r="159" spans="1:96" s="98" customFormat="1" ht="28.95" customHeight="1" x14ac:dyDescent="0.3">
      <c r="A159" s="97"/>
      <c r="B159" s="119"/>
      <c r="C159" s="73"/>
      <c r="D159" s="73"/>
      <c r="E159" s="73"/>
      <c r="F159" s="73"/>
      <c r="G159" s="73"/>
      <c r="H159" s="73"/>
      <c r="I159" s="73"/>
      <c r="J159" s="73"/>
      <c r="K159" s="73"/>
      <c r="L159" s="58"/>
      <c r="M159" s="7"/>
      <c r="N159" s="160"/>
      <c r="P159" s="57" t="s">
        <v>171</v>
      </c>
      <c r="Q159" s="62">
        <f t="shared" ref="Q159:BX159" si="3313">1720/12*Q152</f>
        <v>0</v>
      </c>
      <c r="R159" s="62">
        <f t="shared" si="3313"/>
        <v>0</v>
      </c>
      <c r="S159" s="62">
        <f t="shared" si="3313"/>
        <v>0</v>
      </c>
      <c r="T159" s="62">
        <f t="shared" si="3313"/>
        <v>0</v>
      </c>
      <c r="U159" s="62">
        <f t="shared" si="3313"/>
        <v>0</v>
      </c>
      <c r="V159" s="62">
        <f t="shared" si="3313"/>
        <v>0</v>
      </c>
      <c r="W159" s="62">
        <f t="shared" si="3313"/>
        <v>0</v>
      </c>
      <c r="X159" s="62">
        <f t="shared" si="3313"/>
        <v>0</v>
      </c>
      <c r="Y159" s="62">
        <f t="shared" si="3313"/>
        <v>0</v>
      </c>
      <c r="Z159" s="62">
        <f t="shared" si="3313"/>
        <v>0</v>
      </c>
      <c r="AA159" s="62">
        <f t="shared" si="3313"/>
        <v>0</v>
      </c>
      <c r="AB159" s="62">
        <f t="shared" si="3313"/>
        <v>0</v>
      </c>
      <c r="AC159" s="62">
        <f t="shared" si="3313"/>
        <v>0</v>
      </c>
      <c r="AD159" s="62">
        <f t="shared" si="3313"/>
        <v>0</v>
      </c>
      <c r="AE159" s="62">
        <f t="shared" si="3313"/>
        <v>0</v>
      </c>
      <c r="AF159" s="62">
        <f t="shared" si="3313"/>
        <v>0</v>
      </c>
      <c r="AG159" s="62">
        <f t="shared" si="3313"/>
        <v>0</v>
      </c>
      <c r="AH159" s="62">
        <f t="shared" si="3313"/>
        <v>0</v>
      </c>
      <c r="AI159" s="62">
        <f t="shared" si="3313"/>
        <v>0</v>
      </c>
      <c r="AJ159" s="62">
        <f t="shared" si="3313"/>
        <v>0</v>
      </c>
      <c r="AK159" s="62">
        <f t="shared" si="3313"/>
        <v>0</v>
      </c>
      <c r="AL159" s="62">
        <f t="shared" si="3313"/>
        <v>0</v>
      </c>
      <c r="AM159" s="62">
        <f t="shared" si="3313"/>
        <v>0</v>
      </c>
      <c r="AN159" s="62">
        <f t="shared" si="3313"/>
        <v>0</v>
      </c>
      <c r="AO159" s="62">
        <f t="shared" si="3313"/>
        <v>0</v>
      </c>
      <c r="AP159" s="62">
        <f t="shared" si="3313"/>
        <v>0</v>
      </c>
      <c r="AQ159" s="62">
        <f t="shared" si="3313"/>
        <v>0</v>
      </c>
      <c r="AR159" s="62">
        <f t="shared" si="3313"/>
        <v>0</v>
      </c>
      <c r="AS159" s="62">
        <f t="shared" si="3313"/>
        <v>0</v>
      </c>
      <c r="AT159" s="62">
        <f t="shared" si="3313"/>
        <v>0</v>
      </c>
      <c r="AU159" s="62">
        <f t="shared" si="3313"/>
        <v>0</v>
      </c>
      <c r="AV159" s="62">
        <f t="shared" si="3313"/>
        <v>0</v>
      </c>
      <c r="AW159" s="62">
        <f t="shared" si="3313"/>
        <v>0</v>
      </c>
      <c r="AX159" s="62">
        <f t="shared" si="3313"/>
        <v>0</v>
      </c>
      <c r="AY159" s="62">
        <f t="shared" si="3313"/>
        <v>0</v>
      </c>
      <c r="AZ159" s="62">
        <f t="shared" si="3313"/>
        <v>0</v>
      </c>
      <c r="BA159" s="62">
        <f t="shared" si="3313"/>
        <v>0</v>
      </c>
      <c r="BB159" s="62">
        <f t="shared" si="3313"/>
        <v>0</v>
      </c>
      <c r="BC159" s="62">
        <f t="shared" si="3313"/>
        <v>0</v>
      </c>
      <c r="BD159" s="62">
        <f t="shared" si="3313"/>
        <v>0</v>
      </c>
      <c r="BE159" s="62">
        <f t="shared" si="3313"/>
        <v>0</v>
      </c>
      <c r="BF159" s="62">
        <f t="shared" si="3313"/>
        <v>0</v>
      </c>
      <c r="BG159" s="62">
        <f t="shared" si="3313"/>
        <v>0</v>
      </c>
      <c r="BH159" s="62">
        <f t="shared" si="3313"/>
        <v>0</v>
      </c>
      <c r="BI159" s="62">
        <f t="shared" si="3313"/>
        <v>0</v>
      </c>
      <c r="BJ159" s="62">
        <f t="shared" si="3313"/>
        <v>0</v>
      </c>
      <c r="BK159" s="62">
        <f t="shared" si="3313"/>
        <v>0</v>
      </c>
      <c r="BL159" s="62">
        <f t="shared" si="3313"/>
        <v>0</v>
      </c>
      <c r="BM159" s="62">
        <f t="shared" si="3313"/>
        <v>0</v>
      </c>
      <c r="BN159" s="62">
        <f t="shared" si="3313"/>
        <v>0</v>
      </c>
      <c r="BO159" s="62">
        <f t="shared" si="3313"/>
        <v>0</v>
      </c>
      <c r="BP159" s="62">
        <f t="shared" si="3313"/>
        <v>0</v>
      </c>
      <c r="BQ159" s="62">
        <f t="shared" si="3313"/>
        <v>0</v>
      </c>
      <c r="BR159" s="62">
        <f t="shared" si="3313"/>
        <v>0</v>
      </c>
      <c r="BS159" s="62">
        <f t="shared" si="3313"/>
        <v>0</v>
      </c>
      <c r="BT159" s="62">
        <f t="shared" si="3313"/>
        <v>0</v>
      </c>
      <c r="BU159" s="62">
        <f t="shared" si="3313"/>
        <v>0</v>
      </c>
      <c r="BV159" s="62">
        <f t="shared" si="3313"/>
        <v>0</v>
      </c>
      <c r="BW159" s="62">
        <f t="shared" si="3313"/>
        <v>0</v>
      </c>
      <c r="BX159" s="62">
        <f t="shared" si="3313"/>
        <v>0</v>
      </c>
      <c r="BY159" s="298"/>
      <c r="BZ159" s="300"/>
      <c r="CA159" s="302"/>
      <c r="CB159" s="302"/>
    </row>
    <row r="160" spans="1:96" s="98" customFormat="1" ht="28.8" x14ac:dyDescent="0.3">
      <c r="A160" s="97"/>
      <c r="B160" s="119"/>
      <c r="C160" s="73"/>
      <c r="D160" s="73"/>
      <c r="E160" s="73"/>
      <c r="F160" s="73"/>
      <c r="G160" s="73"/>
      <c r="H160" s="73"/>
      <c r="I160" s="73"/>
      <c r="J160" s="73"/>
      <c r="K160" s="73"/>
      <c r="L160" s="58"/>
      <c r="M160" s="7"/>
      <c r="N160" s="160"/>
      <c r="P160" s="57" t="s">
        <v>155</v>
      </c>
      <c r="Q160" s="62">
        <f>FLOOR(IF(OR(Q155=0,Q155=1),IF(Q153&gt;=Q159,Q159,Q153)+0.00000001,IF(Q157&gt;=Q156,Q156,Q157))+0.00000001,1)</f>
        <v>0</v>
      </c>
      <c r="R160" s="62">
        <f t="shared" ref="R160" si="3314">FLOOR(IF(OR(R155=0,R155=1),IF(R159&gt;R156,R156,IF(R153&gt;=R159,R159,R153)+0.00000001),IF(R157&gt;=R156,R156-Q158,R157-Q158)+0.00000001),1)</f>
        <v>0</v>
      </c>
      <c r="S160" s="62">
        <f t="shared" ref="S160" si="3315">FLOOR(IF(OR(S155=0,S155=1),IF(S159&gt;S156,S156,IF(S153&gt;=S159,S159,S153)+0.00000001),IF(S157&gt;=S156,S156-R158,S157-R158)+0.00000001),1)</f>
        <v>0</v>
      </c>
      <c r="T160" s="62">
        <f t="shared" ref="T160" si="3316">FLOOR(IF(OR(T155=0,T155=1),IF(T159&gt;T156,T156,IF(T153&gt;=T159,T159,T153)+0.00000001),IF(T157&gt;=T156,T156-S158,T157-S158)+0.00000001),1)</f>
        <v>0</v>
      </c>
      <c r="U160" s="62">
        <f t="shared" ref="U160" si="3317">FLOOR(IF(OR(U155=0,U155=1),IF(U159&gt;U156,U156,IF(U153&gt;=U159,U159,U153)+0.00000001),IF(U157&gt;=U156,U156-T158,U157-T158)+0.00000001),1)</f>
        <v>0</v>
      </c>
      <c r="V160" s="62">
        <f t="shared" ref="V160" si="3318">FLOOR(IF(OR(V155=0,V155=1),IF(V159&gt;V156,V156,IF(V153&gt;=V159,V159,V153)+0.00000001),IF(V157&gt;=V156,V156-U158,V157-U158)+0.00000001),1)</f>
        <v>0</v>
      </c>
      <c r="W160" s="62">
        <f t="shared" ref="W160" si="3319">FLOOR(IF(OR(W155=0,W155=1),IF(W159&gt;W156,W156,IF(W153&gt;=W159,W159,W153)+0.00000001),IF(W157&gt;=W156,W156-V158,W157-V158)+0.00000001),1)</f>
        <v>0</v>
      </c>
      <c r="X160" s="62">
        <f t="shared" ref="X160" si="3320">FLOOR(IF(OR(X155=0,X155=1),IF(X159&gt;X156,X156,IF(X153&gt;=X159,X159,X153)+0.00000001),IF(X157&gt;=X156,X156-W158,X157-W158)+0.00000001),1)</f>
        <v>0</v>
      </c>
      <c r="Y160" s="62">
        <f t="shared" ref="Y160" si="3321">FLOOR(IF(OR(Y155=0,Y155=1),IF(Y159&gt;Y156,Y156,IF(Y153&gt;=Y159,Y159,Y153)+0.00000001),IF(Y157&gt;=Y156,Y156-X158,Y157-X158)+0.00000001),1)</f>
        <v>0</v>
      </c>
      <c r="Z160" s="62">
        <f t="shared" ref="Z160" si="3322">FLOOR(IF(OR(Z155=0,Z155=1),IF(Z159&gt;Z156,Z156,IF(Z153&gt;=Z159,Z159,Z153)+0.00000001),IF(Z157&gt;=Z156,Z156-Y158,Z157-Y158)+0.00000001),1)</f>
        <v>0</v>
      </c>
      <c r="AA160" s="62">
        <f t="shared" ref="AA160" si="3323">FLOOR(IF(OR(AA155=0,AA155=1),IF(AA159&gt;AA156,AA156,IF(AA153&gt;=AA159,AA159,AA153)+0.00000001),IF(AA157&gt;=AA156,AA156-Z158,AA157-Z158)+0.00000001),1)</f>
        <v>0</v>
      </c>
      <c r="AB160" s="62">
        <f t="shared" ref="AB160" si="3324">FLOOR(IF(OR(AB155=0,AB155=1),IF(AB159&gt;AB156,AB156,IF(AB153&gt;=AB159,AB159,AB153)+0.00000001),IF(AB157&gt;=AB156,AB156-AA158,AB157-AA158)+0.00000001),1)</f>
        <v>0</v>
      </c>
      <c r="AC160" s="62">
        <f t="shared" ref="AC160" si="3325">FLOOR(IF(OR(AC155=0,AC155=1),IF(AC159&gt;AC156,AC156,IF(AC153&gt;=AC159,AC159,AC153)+0.00000001),IF(AC157&gt;=AC156,AC156-AB158,AC157-AB158)+0.00000001),1)</f>
        <v>0</v>
      </c>
      <c r="AD160" s="62">
        <f t="shared" ref="AD160" si="3326">FLOOR(IF(OR(AD155=0,AD155=1),IF(AD159&gt;AD156,AD156,IF(AD153&gt;=AD159,AD159,AD153)+0.00000001),IF(AD157&gt;=AD156,AD156-AC158,AD157-AC158)+0.00000001),1)</f>
        <v>0</v>
      </c>
      <c r="AE160" s="62">
        <f t="shared" ref="AE160" si="3327">FLOOR(IF(OR(AE155=0,AE155=1),IF(AE159&gt;AE156,AE156,IF(AE153&gt;=AE159,AE159,AE153)+0.00000001),IF(AE157&gt;=AE156,AE156-AD158,AE157-AD158)+0.00000001),1)</f>
        <v>0</v>
      </c>
      <c r="AF160" s="62">
        <f t="shared" ref="AF160" si="3328">FLOOR(IF(OR(AF155=0,AF155=1),IF(AF159&gt;AF156,AF156,IF(AF153&gt;=AF159,AF159,AF153)+0.00000001),IF(AF157&gt;=AF156,AF156-AE158,AF157-AE158)+0.00000001),1)</f>
        <v>0</v>
      </c>
      <c r="AG160" s="62">
        <f t="shared" ref="AG160" si="3329">FLOOR(IF(OR(AG155=0,AG155=1),IF(AG159&gt;AG156,AG156,IF(AG153&gt;=AG159,AG159,AG153)+0.00000001),IF(AG157&gt;=AG156,AG156-AF158,AG157-AF158)+0.00000001),1)</f>
        <v>0</v>
      </c>
      <c r="AH160" s="62">
        <f t="shared" ref="AH160" si="3330">FLOOR(IF(OR(AH155=0,AH155=1),IF(AH159&gt;AH156,AH156,IF(AH153&gt;=AH159,AH159,AH153)+0.00000001),IF(AH157&gt;=AH156,AH156-AG158,AH157-AG158)+0.00000001),1)</f>
        <v>0</v>
      </c>
      <c r="AI160" s="62">
        <f t="shared" ref="AI160" si="3331">FLOOR(IF(OR(AI155=0,AI155=1),IF(AI159&gt;AI156,AI156,IF(AI153&gt;=AI159,AI159,AI153)+0.00000001),IF(AI157&gt;=AI156,AI156-AH158,AI157-AH158)+0.00000001),1)</f>
        <v>0</v>
      </c>
      <c r="AJ160" s="62">
        <f t="shared" ref="AJ160" si="3332">FLOOR(IF(OR(AJ155=0,AJ155=1),IF(AJ159&gt;AJ156,AJ156,IF(AJ153&gt;=AJ159,AJ159,AJ153)+0.00000001),IF(AJ157&gt;=AJ156,AJ156-AI158,AJ157-AI158)+0.00000001),1)</f>
        <v>0</v>
      </c>
      <c r="AK160" s="62">
        <f t="shared" ref="AK160" si="3333">FLOOR(IF(OR(AK155=0,AK155=1),IF(AK159&gt;AK156,AK156,IF(AK153&gt;=AK159,AK159,AK153)+0.00000001),IF(AK157&gt;=AK156,AK156-AJ158,AK157-AJ158)+0.00000001),1)</f>
        <v>0</v>
      </c>
      <c r="AL160" s="62">
        <f t="shared" ref="AL160" si="3334">FLOOR(IF(OR(AL155=0,AL155=1),IF(AL159&gt;AL156,AL156,IF(AL153&gt;=AL159,AL159,AL153)+0.00000001),IF(AL157&gt;=AL156,AL156-AK158,AL157-AK158)+0.00000001),1)</f>
        <v>0</v>
      </c>
      <c r="AM160" s="62">
        <f t="shared" ref="AM160" si="3335">FLOOR(IF(OR(AM155=0,AM155=1),IF(AM159&gt;AM156,AM156,IF(AM153&gt;=AM159,AM159,AM153)+0.00000001),IF(AM157&gt;=AM156,AM156-AL158,AM157-AL158)+0.00000001),1)</f>
        <v>0</v>
      </c>
      <c r="AN160" s="62">
        <f t="shared" ref="AN160" si="3336">FLOOR(IF(OR(AN155=0,AN155=1),IF(AN159&gt;AN156,AN156,IF(AN153&gt;=AN159,AN159,AN153)+0.00000001),IF(AN157&gt;=AN156,AN156-AM158,AN157-AM158)+0.00000001),1)</f>
        <v>0</v>
      </c>
      <c r="AO160" s="62">
        <f t="shared" ref="AO160" si="3337">FLOOR(IF(OR(AO155=0,AO155=1),IF(AO159&gt;AO156,AO156,IF(AO153&gt;=AO159,AO159,AO153)+0.00000001),IF(AO157&gt;=AO156,AO156-AN158,AO157-AN158)+0.00000001),1)</f>
        <v>0</v>
      </c>
      <c r="AP160" s="62">
        <f t="shared" ref="AP160" si="3338">FLOOR(IF(OR(AP155=0,AP155=1),IF(AP159&gt;AP156,AP156,IF(AP153&gt;=AP159,AP159,AP153)+0.00000001),IF(AP157&gt;=AP156,AP156-AO158,AP157-AO158)+0.00000001),1)</f>
        <v>0</v>
      </c>
      <c r="AQ160" s="62">
        <f t="shared" ref="AQ160" si="3339">FLOOR(IF(OR(AQ155=0,AQ155=1),IF(AQ159&gt;AQ156,AQ156,IF(AQ153&gt;=AQ159,AQ159,AQ153)+0.00000001),IF(AQ157&gt;=AQ156,AQ156-AP158,AQ157-AP158)+0.00000001),1)</f>
        <v>0</v>
      </c>
      <c r="AR160" s="62">
        <f t="shared" ref="AR160" si="3340">FLOOR(IF(OR(AR155=0,AR155=1),IF(AR159&gt;AR156,AR156,IF(AR153&gt;=AR159,AR159,AR153)+0.00000001),IF(AR157&gt;=AR156,AR156-AQ158,AR157-AQ158)+0.00000001),1)</f>
        <v>0</v>
      </c>
      <c r="AS160" s="62">
        <f t="shared" ref="AS160" si="3341">FLOOR(IF(OR(AS155=0,AS155=1),IF(AS159&gt;AS156,AS156,IF(AS153&gt;=AS159,AS159,AS153)+0.00000001),IF(AS157&gt;=AS156,AS156-AR158,AS157-AR158)+0.00000001),1)</f>
        <v>0</v>
      </c>
      <c r="AT160" s="62">
        <f t="shared" ref="AT160" si="3342">FLOOR(IF(OR(AT155=0,AT155=1),IF(AT159&gt;AT156,AT156,IF(AT153&gt;=AT159,AT159,AT153)+0.00000001),IF(AT157&gt;=AT156,AT156-AS158,AT157-AS158)+0.00000001),1)</f>
        <v>0</v>
      </c>
      <c r="AU160" s="62">
        <f t="shared" ref="AU160" si="3343">FLOOR(IF(OR(AU155=0,AU155=1),IF(AU159&gt;AU156,AU156,IF(AU153&gt;=AU159,AU159,AU153)+0.00000001),IF(AU157&gt;=AU156,AU156-AT158,AU157-AT158)+0.00000001),1)</f>
        <v>0</v>
      </c>
      <c r="AV160" s="62">
        <f t="shared" ref="AV160" si="3344">FLOOR(IF(OR(AV155=0,AV155=1),IF(AV159&gt;AV156,AV156,IF(AV153&gt;=AV159,AV159,AV153)+0.00000001),IF(AV157&gt;=AV156,AV156-AU158,AV157-AU158)+0.00000001),1)</f>
        <v>0</v>
      </c>
      <c r="AW160" s="62">
        <f t="shared" ref="AW160" si="3345">FLOOR(IF(OR(AW155=0,AW155=1),IF(AW159&gt;AW156,AW156,IF(AW153&gt;=AW159,AW159,AW153)+0.00000001),IF(AW157&gt;=AW156,AW156-AV158,AW157-AV158)+0.00000001),1)</f>
        <v>0</v>
      </c>
      <c r="AX160" s="62">
        <f t="shared" ref="AX160" si="3346">FLOOR(IF(OR(AX155=0,AX155=1),IF(AX159&gt;AX156,AX156,IF(AX153&gt;=AX159,AX159,AX153)+0.00000001),IF(AX157&gt;=AX156,AX156-AW158,AX157-AW158)+0.00000001),1)</f>
        <v>0</v>
      </c>
      <c r="AY160" s="62">
        <f t="shared" ref="AY160" si="3347">FLOOR(IF(OR(AY155=0,AY155=1),IF(AY159&gt;AY156,AY156,IF(AY153&gt;=AY159,AY159,AY153)+0.00000001),IF(AY157&gt;=AY156,AY156-AX158,AY157-AX158)+0.00000001),1)</f>
        <v>0</v>
      </c>
      <c r="AZ160" s="62">
        <f t="shared" ref="AZ160" si="3348">FLOOR(IF(OR(AZ155=0,AZ155=1),IF(AZ159&gt;AZ156,AZ156,IF(AZ153&gt;=AZ159,AZ159,AZ153)+0.00000001),IF(AZ157&gt;=AZ156,AZ156-AY158,AZ157-AY158)+0.00000001),1)</f>
        <v>0</v>
      </c>
      <c r="BA160" s="62">
        <f t="shared" ref="BA160" si="3349">FLOOR(IF(OR(BA155=0,BA155=1),IF(BA159&gt;BA156,BA156,IF(BA153&gt;=BA159,BA159,BA153)+0.00000001),IF(BA157&gt;=BA156,BA156-AZ158,BA157-AZ158)+0.00000001),1)</f>
        <v>0</v>
      </c>
      <c r="BB160" s="62">
        <f t="shared" ref="BB160" si="3350">FLOOR(IF(OR(BB155=0,BB155=1),IF(BB159&gt;BB156,BB156,IF(BB153&gt;=BB159,BB159,BB153)+0.00000001),IF(BB157&gt;=BB156,BB156-BA158,BB157-BA158)+0.00000001),1)</f>
        <v>0</v>
      </c>
      <c r="BC160" s="62">
        <f t="shared" ref="BC160" si="3351">FLOOR(IF(OR(BC155=0,BC155=1),IF(BC159&gt;BC156,BC156,IF(BC153&gt;=BC159,BC159,BC153)+0.00000001),IF(BC157&gt;=BC156,BC156-BB158,BC157-BB158)+0.00000001),1)</f>
        <v>0</v>
      </c>
      <c r="BD160" s="62">
        <f t="shared" ref="BD160" si="3352">FLOOR(IF(OR(BD155=0,BD155=1),IF(BD159&gt;BD156,BD156,IF(BD153&gt;=BD159,BD159,BD153)+0.00000001),IF(BD157&gt;=BD156,BD156-BC158,BD157-BC158)+0.00000001),1)</f>
        <v>0</v>
      </c>
      <c r="BE160" s="62">
        <f t="shared" ref="BE160" si="3353">FLOOR(IF(OR(BE155=0,BE155=1),IF(BE159&gt;BE156,BE156,IF(BE153&gt;=BE159,BE159,BE153)+0.00000001),IF(BE157&gt;=BE156,BE156-BD158,BE157-BD158)+0.00000001),1)</f>
        <v>0</v>
      </c>
      <c r="BF160" s="62">
        <f t="shared" ref="BF160" si="3354">FLOOR(IF(OR(BF155=0,BF155=1),IF(BF159&gt;BF156,BF156,IF(BF153&gt;=BF159,BF159,BF153)+0.00000001),IF(BF157&gt;=BF156,BF156-BE158,BF157-BE158)+0.00000001),1)</f>
        <v>0</v>
      </c>
      <c r="BG160" s="62">
        <f t="shared" ref="BG160" si="3355">FLOOR(IF(OR(BG155=0,BG155=1),IF(BG159&gt;BG156,BG156,IF(BG153&gt;=BG159,BG159,BG153)+0.00000001),IF(BG157&gt;=BG156,BG156-BF158,BG157-BF158)+0.00000001),1)</f>
        <v>0</v>
      </c>
      <c r="BH160" s="62">
        <f t="shared" ref="BH160" si="3356">FLOOR(IF(OR(BH155=0,BH155=1),IF(BH159&gt;BH156,BH156,IF(BH153&gt;=BH159,BH159,BH153)+0.00000001),IF(BH157&gt;=BH156,BH156-BG158,BH157-BG158)+0.00000001),1)</f>
        <v>0</v>
      </c>
      <c r="BI160" s="62">
        <f t="shared" ref="BI160" si="3357">FLOOR(IF(OR(BI155=0,BI155=1),IF(BI159&gt;BI156,BI156,IF(BI153&gt;=BI159,BI159,BI153)+0.00000001),IF(BI157&gt;=BI156,BI156-BH158,BI157-BH158)+0.00000001),1)</f>
        <v>0</v>
      </c>
      <c r="BJ160" s="62">
        <f t="shared" ref="BJ160" si="3358">FLOOR(IF(OR(BJ155=0,BJ155=1),IF(BJ159&gt;BJ156,BJ156,IF(BJ153&gt;=BJ159,BJ159,BJ153)+0.00000001),IF(BJ157&gt;=BJ156,BJ156-BI158,BJ157-BI158)+0.00000001),1)</f>
        <v>0</v>
      </c>
      <c r="BK160" s="62">
        <f t="shared" ref="BK160" si="3359">FLOOR(IF(OR(BK155=0,BK155=1),IF(BK159&gt;BK156,BK156,IF(BK153&gt;=BK159,BK159,BK153)+0.00000001),IF(BK157&gt;=BK156,BK156-BJ158,BK157-BJ158)+0.00000001),1)</f>
        <v>0</v>
      </c>
      <c r="BL160" s="62">
        <f t="shared" ref="BL160" si="3360">FLOOR(IF(OR(BL155=0,BL155=1),IF(BL159&gt;BL156,BL156,IF(BL153&gt;=BL159,BL159,BL153)+0.00000001),IF(BL157&gt;=BL156,BL156-BK158,BL157-BK158)+0.00000001),1)</f>
        <v>0</v>
      </c>
      <c r="BM160" s="62">
        <f t="shared" ref="BM160" si="3361">FLOOR(IF(OR(BM155=0,BM155=1),IF(BM159&gt;BM156,BM156,IF(BM153&gt;=BM159,BM159,BM153)+0.00000001),IF(BM157&gt;=BM156,BM156-BL158,BM157-BL158)+0.00000001),1)</f>
        <v>0</v>
      </c>
      <c r="BN160" s="62">
        <f t="shared" ref="BN160" si="3362">FLOOR(IF(OR(BN155=0,BN155=1),IF(BN159&gt;BN156,BN156,IF(BN153&gt;=BN159,BN159,BN153)+0.00000001),IF(BN157&gt;=BN156,BN156-BM158,BN157-BM158)+0.00000001),1)</f>
        <v>0</v>
      </c>
      <c r="BO160" s="62">
        <f t="shared" ref="BO160" si="3363">FLOOR(IF(OR(BO155=0,BO155=1),IF(BO159&gt;BO156,BO156,IF(BO153&gt;=BO159,BO159,BO153)+0.00000001),IF(BO157&gt;=BO156,BO156-BN158,BO157-BN158)+0.00000001),1)</f>
        <v>0</v>
      </c>
      <c r="BP160" s="62">
        <f t="shared" ref="BP160" si="3364">FLOOR(IF(OR(BP155=0,BP155=1),IF(BP159&gt;BP156,BP156,IF(BP153&gt;=BP159,BP159,BP153)+0.00000001),IF(BP157&gt;=BP156,BP156-BO158,BP157-BO158)+0.00000001),1)</f>
        <v>0</v>
      </c>
      <c r="BQ160" s="62">
        <f t="shared" ref="BQ160" si="3365">FLOOR(IF(OR(BQ155=0,BQ155=1),IF(BQ159&gt;BQ156,BQ156,IF(BQ153&gt;=BQ159,BQ159,BQ153)+0.00000001),IF(BQ157&gt;=BQ156,BQ156-BP158,BQ157-BP158)+0.00000001),1)</f>
        <v>0</v>
      </c>
      <c r="BR160" s="62">
        <f t="shared" ref="BR160" si="3366">FLOOR(IF(OR(BR155=0,BR155=1),IF(BR159&gt;BR156,BR156,IF(BR153&gt;=BR159,BR159,BR153)+0.00000001),IF(BR157&gt;=BR156,BR156-BQ158,BR157-BQ158)+0.00000001),1)</f>
        <v>0</v>
      </c>
      <c r="BS160" s="62">
        <f t="shared" ref="BS160" si="3367">FLOOR(IF(OR(BS155=0,BS155=1),IF(BS159&gt;BS156,BS156,IF(BS153&gt;=BS159,BS159,BS153)+0.00000001),IF(BS157&gt;=BS156,BS156-BR158,BS157-BR158)+0.00000001),1)</f>
        <v>0</v>
      </c>
      <c r="BT160" s="62">
        <f t="shared" ref="BT160" si="3368">FLOOR(IF(OR(BT155=0,BT155=1),IF(BT159&gt;BT156,BT156,IF(BT153&gt;=BT159,BT159,BT153)+0.00000001),IF(BT157&gt;=BT156,BT156-BS158,BT157-BS158)+0.00000001),1)</f>
        <v>0</v>
      </c>
      <c r="BU160" s="62">
        <f t="shared" ref="BU160" si="3369">FLOOR(IF(OR(BU155=0,BU155=1),IF(BU159&gt;BU156,BU156,IF(BU153&gt;=BU159,BU159,BU153)+0.00000001),IF(BU157&gt;=BU156,BU156-BT158,BU157-BT158)+0.00000001),1)</f>
        <v>0</v>
      </c>
      <c r="BV160" s="62">
        <f t="shared" ref="BV160" si="3370">FLOOR(IF(OR(BV155=0,BV155=1),IF(BV159&gt;BV156,BV156,IF(BV153&gt;=BV159,BV159,BV153)+0.00000001),IF(BV157&gt;=BV156,BV156-BU158,BV157-BU158)+0.00000001),1)</f>
        <v>0</v>
      </c>
      <c r="BW160" s="62">
        <f t="shared" ref="BW160" si="3371">FLOOR(IF(OR(BW155=0,BW155=1),IF(BW159&gt;BW156,BW156,IF(BW153&gt;=BW159,BW159,BW153)+0.00000001),IF(BW157&gt;=BW156,BW156-BV158,BW157-BV158)+0.00000001),1)</f>
        <v>0</v>
      </c>
      <c r="BX160" s="62">
        <f t="shared" ref="BX160" si="3372">FLOOR(IF(OR(BX155=0,BX155=1),IF(BX159&gt;BX156,BX156,IF(BX153&gt;=BX159,BX159,BX153)+0.00000001),IF(BX157&gt;=BX156,BX156-BW158,BX157-BW158)+0.00000001),1)</f>
        <v>0</v>
      </c>
      <c r="BY160" s="298"/>
      <c r="BZ160" s="300"/>
      <c r="CA160" s="302"/>
      <c r="CB160" s="302"/>
    </row>
    <row r="161" spans="1:96" s="98" customFormat="1" ht="25.2" customHeight="1" thickBot="1" x14ac:dyDescent="0.35">
      <c r="A161" s="97"/>
      <c r="B161" s="120"/>
      <c r="C161" s="63"/>
      <c r="D161" s="63"/>
      <c r="E161" s="63"/>
      <c r="F161" s="63"/>
      <c r="G161" s="63"/>
      <c r="H161" s="63"/>
      <c r="I161" s="63"/>
      <c r="J161" s="63"/>
      <c r="K161" s="63"/>
      <c r="L161" s="64"/>
      <c r="M161" s="7"/>
      <c r="N161" s="161"/>
      <c r="P161" s="175" t="s">
        <v>156</v>
      </c>
      <c r="Q161" s="204">
        <f>IF(Q160=0,0,Q160*$J$16)</f>
        <v>0</v>
      </c>
      <c r="R161" s="204">
        <f t="shared" ref="R161:BX161" si="3373">IF(R160=0,0,R160*$J$16)</f>
        <v>0</v>
      </c>
      <c r="S161" s="204">
        <f t="shared" si="3373"/>
        <v>0</v>
      </c>
      <c r="T161" s="204">
        <f t="shared" si="3373"/>
        <v>0</v>
      </c>
      <c r="U161" s="204">
        <f t="shared" si="3373"/>
        <v>0</v>
      </c>
      <c r="V161" s="204">
        <f t="shared" si="3373"/>
        <v>0</v>
      </c>
      <c r="W161" s="204">
        <f t="shared" si="3373"/>
        <v>0</v>
      </c>
      <c r="X161" s="204">
        <f t="shared" si="3373"/>
        <v>0</v>
      </c>
      <c r="Y161" s="204">
        <f t="shared" si="3373"/>
        <v>0</v>
      </c>
      <c r="Z161" s="204">
        <f t="shared" si="3373"/>
        <v>0</v>
      </c>
      <c r="AA161" s="204">
        <f t="shared" si="3373"/>
        <v>0</v>
      </c>
      <c r="AB161" s="204">
        <f t="shared" si="3373"/>
        <v>0</v>
      </c>
      <c r="AC161" s="204">
        <f t="shared" si="3373"/>
        <v>0</v>
      </c>
      <c r="AD161" s="204">
        <f t="shared" si="3373"/>
        <v>0</v>
      </c>
      <c r="AE161" s="204">
        <f t="shared" si="3373"/>
        <v>0</v>
      </c>
      <c r="AF161" s="204">
        <f t="shared" si="3373"/>
        <v>0</v>
      </c>
      <c r="AG161" s="204">
        <f t="shared" si="3373"/>
        <v>0</v>
      </c>
      <c r="AH161" s="204">
        <f t="shared" si="3373"/>
        <v>0</v>
      </c>
      <c r="AI161" s="204">
        <f t="shared" si="3373"/>
        <v>0</v>
      </c>
      <c r="AJ161" s="204">
        <f t="shared" si="3373"/>
        <v>0</v>
      </c>
      <c r="AK161" s="204">
        <f t="shared" si="3373"/>
        <v>0</v>
      </c>
      <c r="AL161" s="204">
        <f t="shared" si="3373"/>
        <v>0</v>
      </c>
      <c r="AM161" s="204">
        <f t="shared" si="3373"/>
        <v>0</v>
      </c>
      <c r="AN161" s="204">
        <f t="shared" si="3373"/>
        <v>0</v>
      </c>
      <c r="AO161" s="204">
        <f t="shared" si="3373"/>
        <v>0</v>
      </c>
      <c r="AP161" s="204">
        <f t="shared" si="3373"/>
        <v>0</v>
      </c>
      <c r="AQ161" s="204">
        <f t="shared" si="3373"/>
        <v>0</v>
      </c>
      <c r="AR161" s="204">
        <f t="shared" si="3373"/>
        <v>0</v>
      </c>
      <c r="AS161" s="204">
        <f t="shared" si="3373"/>
        <v>0</v>
      </c>
      <c r="AT161" s="204">
        <f t="shared" si="3373"/>
        <v>0</v>
      </c>
      <c r="AU161" s="204">
        <f t="shared" si="3373"/>
        <v>0</v>
      </c>
      <c r="AV161" s="204">
        <f t="shared" si="3373"/>
        <v>0</v>
      </c>
      <c r="AW161" s="204">
        <f t="shared" si="3373"/>
        <v>0</v>
      </c>
      <c r="AX161" s="204">
        <f t="shared" si="3373"/>
        <v>0</v>
      </c>
      <c r="AY161" s="204">
        <f t="shared" si="3373"/>
        <v>0</v>
      </c>
      <c r="AZ161" s="204">
        <f t="shared" si="3373"/>
        <v>0</v>
      </c>
      <c r="BA161" s="204">
        <f t="shared" si="3373"/>
        <v>0</v>
      </c>
      <c r="BB161" s="204">
        <f t="shared" si="3373"/>
        <v>0</v>
      </c>
      <c r="BC161" s="204">
        <f t="shared" si="3373"/>
        <v>0</v>
      </c>
      <c r="BD161" s="204">
        <f t="shared" si="3373"/>
        <v>0</v>
      </c>
      <c r="BE161" s="204">
        <f t="shared" si="3373"/>
        <v>0</v>
      </c>
      <c r="BF161" s="204">
        <f t="shared" si="3373"/>
        <v>0</v>
      </c>
      <c r="BG161" s="204">
        <f t="shared" si="3373"/>
        <v>0</v>
      </c>
      <c r="BH161" s="204">
        <f t="shared" si="3373"/>
        <v>0</v>
      </c>
      <c r="BI161" s="204">
        <f t="shared" si="3373"/>
        <v>0</v>
      </c>
      <c r="BJ161" s="204">
        <f t="shared" si="3373"/>
        <v>0</v>
      </c>
      <c r="BK161" s="204">
        <f t="shared" si="3373"/>
        <v>0</v>
      </c>
      <c r="BL161" s="204">
        <f t="shared" si="3373"/>
        <v>0</v>
      </c>
      <c r="BM161" s="204">
        <f t="shared" si="3373"/>
        <v>0</v>
      </c>
      <c r="BN161" s="204">
        <f t="shared" si="3373"/>
        <v>0</v>
      </c>
      <c r="BO161" s="204">
        <f t="shared" si="3373"/>
        <v>0</v>
      </c>
      <c r="BP161" s="204">
        <f t="shared" si="3373"/>
        <v>0</v>
      </c>
      <c r="BQ161" s="204">
        <f t="shared" si="3373"/>
        <v>0</v>
      </c>
      <c r="BR161" s="204">
        <f t="shared" si="3373"/>
        <v>0</v>
      </c>
      <c r="BS161" s="204">
        <f t="shared" si="3373"/>
        <v>0</v>
      </c>
      <c r="BT161" s="204">
        <f t="shared" si="3373"/>
        <v>0</v>
      </c>
      <c r="BU161" s="204">
        <f t="shared" si="3373"/>
        <v>0</v>
      </c>
      <c r="BV161" s="204">
        <f t="shared" si="3373"/>
        <v>0</v>
      </c>
      <c r="BW161" s="204">
        <f t="shared" si="3373"/>
        <v>0</v>
      </c>
      <c r="BX161" s="204">
        <f t="shared" si="3373"/>
        <v>0</v>
      </c>
      <c r="BY161" s="299"/>
      <c r="BZ161" s="301"/>
      <c r="CA161" s="303"/>
      <c r="CB161" s="303"/>
      <c r="CD161" s="146">
        <f>SUMIFS($Q161:$BX161,$Q151:$BX151,"1. ZoR")</f>
        <v>0</v>
      </c>
      <c r="CE161" s="146">
        <f>SUMIFS($Q161:$BX161,$Q151:$BX151,"2. ZoR")</f>
        <v>0</v>
      </c>
      <c r="CF161" s="146">
        <f>SUMIFS($Q161:$BX161,$Q151:$BX151,"3. ZoR")</f>
        <v>0</v>
      </c>
      <c r="CG161" s="146">
        <f>SUMIFS($Q161:$BX161,$Q151:$BX151,"4. ZoR")</f>
        <v>0</v>
      </c>
      <c r="CH161" s="146">
        <f>SUMIFS($Q161:$BX161,$Q151:$BX151,"5. ZoR")</f>
        <v>0</v>
      </c>
      <c r="CI161" s="146">
        <f>SUMIFS($Q161:$BX161,$Q151:$BX151,"6. ZoR")</f>
        <v>0</v>
      </c>
      <c r="CJ161" s="146">
        <f>SUMIFS($Q161:$BX161,$Q151:$BX151,"7. ZoR")</f>
        <v>0</v>
      </c>
      <c r="CK161" s="146">
        <f>SUMIFS($Q161:$BX161,$Q151:$BX151,"8. ZoR")</f>
        <v>0</v>
      </c>
      <c r="CL161" s="146">
        <f>SUMIFS($Q161:$BX161,$Q151:$BX151,"9. ZoR")</f>
        <v>0</v>
      </c>
      <c r="CM161" s="146">
        <f>SUMIFS($Q161:$BX161,$Q151:$BX151,"10. ZoR")</f>
        <v>0</v>
      </c>
      <c r="CN161" s="146">
        <f>SUMIFS($Q161:$BX161,$Q151:$BX151,"11. ZoR")</f>
        <v>0</v>
      </c>
      <c r="CO161" s="146">
        <f>SUMIFS($Q161:$BX161,$Q151:$BX151,"12. ZoR")</f>
        <v>0</v>
      </c>
      <c r="CP161" s="146">
        <f>SUMIFS($Q161:$BX161,$Q151:$BX151,"13. ZoR")</f>
        <v>0</v>
      </c>
      <c r="CQ161" s="146">
        <f>SUMIFS($Q161:$BX161,$Q151:$BX151,"14. ZoR")</f>
        <v>0</v>
      </c>
      <c r="CR161" s="146">
        <f>SUMIFS($Q161:$BX161,$Q151:$BX151,"15. ZoR")</f>
        <v>0</v>
      </c>
    </row>
    <row r="162" spans="1:96" ht="15" customHeight="1" thickBot="1" x14ac:dyDescent="0.35"/>
    <row r="163" spans="1:96" s="98" customFormat="1" ht="69.599999999999994" customHeight="1" thickBot="1" x14ac:dyDescent="0.35">
      <c r="A163" s="229"/>
      <c r="B163" s="112"/>
      <c r="C163" s="304" t="s">
        <v>1</v>
      </c>
      <c r="D163" s="113"/>
      <c r="E163" s="122" t="s">
        <v>198</v>
      </c>
      <c r="F163" s="122" t="s">
        <v>200</v>
      </c>
      <c r="G163" s="114" t="s">
        <v>93</v>
      </c>
      <c r="H163" s="114" t="s">
        <v>94</v>
      </c>
      <c r="I163" s="114" t="s">
        <v>229</v>
      </c>
      <c r="J163" s="114" t="s">
        <v>206</v>
      </c>
      <c r="K163" s="114" t="s">
        <v>208</v>
      </c>
      <c r="L163" s="129" t="s">
        <v>0</v>
      </c>
      <c r="M163" s="7"/>
      <c r="N163" s="115">
        <v>208002</v>
      </c>
      <c r="P163" s="162" t="s">
        <v>129</v>
      </c>
      <c r="Q163" s="76" t="s">
        <v>3</v>
      </c>
      <c r="R163" s="76" t="s">
        <v>4</v>
      </c>
      <c r="S163" s="76" t="s">
        <v>5</v>
      </c>
      <c r="T163" s="76" t="s">
        <v>6</v>
      </c>
      <c r="U163" s="76" t="s">
        <v>7</v>
      </c>
      <c r="V163" s="76" t="s">
        <v>8</v>
      </c>
      <c r="W163" s="76" t="s">
        <v>9</v>
      </c>
      <c r="X163" s="76" t="s">
        <v>10</v>
      </c>
      <c r="Y163" s="76" t="s">
        <v>11</v>
      </c>
      <c r="Z163" s="76" t="s">
        <v>12</v>
      </c>
      <c r="AA163" s="76" t="s">
        <v>13</v>
      </c>
      <c r="AB163" s="76" t="s">
        <v>14</v>
      </c>
      <c r="AC163" s="76" t="s">
        <v>15</v>
      </c>
      <c r="AD163" s="76" t="s">
        <v>16</v>
      </c>
      <c r="AE163" s="76" t="s">
        <v>17</v>
      </c>
      <c r="AF163" s="76" t="s">
        <v>18</v>
      </c>
      <c r="AG163" s="76" t="s">
        <v>19</v>
      </c>
      <c r="AH163" s="76" t="s">
        <v>20</v>
      </c>
      <c r="AI163" s="76" t="s">
        <v>21</v>
      </c>
      <c r="AJ163" s="76" t="s">
        <v>22</v>
      </c>
      <c r="AK163" s="76" t="s">
        <v>23</v>
      </c>
      <c r="AL163" s="76" t="s">
        <v>24</v>
      </c>
      <c r="AM163" s="76" t="s">
        <v>25</v>
      </c>
      <c r="AN163" s="76" t="s">
        <v>26</v>
      </c>
      <c r="AO163" s="76" t="s">
        <v>27</v>
      </c>
      <c r="AP163" s="76" t="s">
        <v>28</v>
      </c>
      <c r="AQ163" s="76" t="s">
        <v>29</v>
      </c>
      <c r="AR163" s="76" t="s">
        <v>30</v>
      </c>
      <c r="AS163" s="76" t="s">
        <v>31</v>
      </c>
      <c r="AT163" s="76" t="s">
        <v>32</v>
      </c>
      <c r="AU163" s="76" t="s">
        <v>33</v>
      </c>
      <c r="AV163" s="76" t="s">
        <v>34</v>
      </c>
      <c r="AW163" s="76" t="s">
        <v>35</v>
      </c>
      <c r="AX163" s="76" t="s">
        <v>36</v>
      </c>
      <c r="AY163" s="76" t="s">
        <v>37</v>
      </c>
      <c r="AZ163" s="76" t="s">
        <v>38</v>
      </c>
      <c r="BA163" s="76" t="s">
        <v>39</v>
      </c>
      <c r="BB163" s="76" t="s">
        <v>40</v>
      </c>
      <c r="BC163" s="76" t="s">
        <v>41</v>
      </c>
      <c r="BD163" s="76" t="s">
        <v>42</v>
      </c>
      <c r="BE163" s="76" t="s">
        <v>43</v>
      </c>
      <c r="BF163" s="76" t="s">
        <v>44</v>
      </c>
      <c r="BG163" s="76" t="s">
        <v>45</v>
      </c>
      <c r="BH163" s="76" t="s">
        <v>46</v>
      </c>
      <c r="BI163" s="76" t="s">
        <v>47</v>
      </c>
      <c r="BJ163" s="76" t="s">
        <v>48</v>
      </c>
      <c r="BK163" s="76" t="s">
        <v>49</v>
      </c>
      <c r="BL163" s="76" t="s">
        <v>50</v>
      </c>
      <c r="BM163" s="76" t="s">
        <v>51</v>
      </c>
      <c r="BN163" s="76" t="s">
        <v>52</v>
      </c>
      <c r="BO163" s="76" t="s">
        <v>130</v>
      </c>
      <c r="BP163" s="76" t="s">
        <v>131</v>
      </c>
      <c r="BQ163" s="76" t="s">
        <v>132</v>
      </c>
      <c r="BR163" s="76" t="s">
        <v>133</v>
      </c>
      <c r="BS163" s="76" t="s">
        <v>134</v>
      </c>
      <c r="BT163" s="76" t="s">
        <v>135</v>
      </c>
      <c r="BU163" s="76" t="s">
        <v>136</v>
      </c>
      <c r="BV163" s="76" t="s">
        <v>137</v>
      </c>
      <c r="BW163" s="76" t="s">
        <v>138</v>
      </c>
      <c r="BX163" s="76" t="s">
        <v>139</v>
      </c>
      <c r="BY163" s="125" t="s">
        <v>174</v>
      </c>
      <c r="BZ163" s="126" t="s">
        <v>175</v>
      </c>
      <c r="CA163" s="126" t="s">
        <v>157</v>
      </c>
      <c r="CB163" s="126" t="s">
        <v>237</v>
      </c>
      <c r="CD163" s="306" t="s">
        <v>222</v>
      </c>
      <c r="CE163" s="307"/>
      <c r="CF163" s="307"/>
      <c r="CG163" s="307"/>
      <c r="CH163" s="307"/>
      <c r="CI163" s="307"/>
      <c r="CJ163" s="307"/>
      <c r="CK163" s="307"/>
      <c r="CL163" s="307"/>
      <c r="CM163" s="307"/>
      <c r="CN163" s="307"/>
      <c r="CO163" s="307"/>
      <c r="CP163" s="307"/>
      <c r="CQ163" s="307"/>
      <c r="CR163" s="307"/>
    </row>
    <row r="164" spans="1:96" s="98" customFormat="1" ht="21" hidden="1" customHeight="1" x14ac:dyDescent="0.3">
      <c r="A164" s="230"/>
      <c r="B164" s="105"/>
      <c r="C164" s="305"/>
      <c r="D164" s="116"/>
      <c r="E164" s="116"/>
      <c r="F164" s="116"/>
      <c r="G164" s="308" t="s">
        <v>235</v>
      </c>
      <c r="H164" s="308" t="s">
        <v>95</v>
      </c>
      <c r="I164" s="309" t="s">
        <v>199</v>
      </c>
      <c r="J164" s="309" t="s">
        <v>207</v>
      </c>
      <c r="K164" s="128"/>
      <c r="L164" s="311" t="s">
        <v>92</v>
      </c>
      <c r="M164" s="7"/>
      <c r="N164" s="313" t="s">
        <v>2</v>
      </c>
      <c r="P164" s="77"/>
      <c r="Q164" s="67">
        <f>MONTH(Úvod!$F$10)</f>
        <v>1</v>
      </c>
      <c r="R164" s="68">
        <f t="shared" ref="R164" si="3374">IF(Q164=12,1,Q164+1)</f>
        <v>2</v>
      </c>
      <c r="S164" s="68">
        <f t="shared" ref="S164" si="3375">IF(R164=12,1,R164+1)</f>
        <v>3</v>
      </c>
      <c r="T164" s="69">
        <f t="shared" ref="T164" si="3376">IF(S164=12,1,S164+1)</f>
        <v>4</v>
      </c>
      <c r="U164" s="69">
        <f t="shared" ref="U164" si="3377">IF(T164=12,1,T164+1)</f>
        <v>5</v>
      </c>
      <c r="V164" s="69">
        <f t="shared" ref="V164" si="3378">IF(U164=12,1,U164+1)</f>
        <v>6</v>
      </c>
      <c r="W164" s="69">
        <f t="shared" ref="W164" si="3379">IF(V164=12,1,V164+1)</f>
        <v>7</v>
      </c>
      <c r="X164" s="69">
        <f t="shared" ref="X164" si="3380">IF(W164=12,1,W164+1)</f>
        <v>8</v>
      </c>
      <c r="Y164" s="69">
        <f t="shared" ref="Y164" si="3381">IF(X164=12,1,X164+1)</f>
        <v>9</v>
      </c>
      <c r="Z164" s="69">
        <f>IF(Y164=12,1,Y164+1)</f>
        <v>10</v>
      </c>
      <c r="AA164" s="69">
        <f t="shared" ref="AA164" si="3382">IF(Z164=12,1,Z164+1)</f>
        <v>11</v>
      </c>
      <c r="AB164" s="69">
        <f t="shared" ref="AB164" si="3383">IF(AA164=12,1,AA164+1)</f>
        <v>12</v>
      </c>
      <c r="AC164" s="69">
        <f t="shared" ref="AC164" si="3384">IF(AB164=12,1,AB164+1)</f>
        <v>1</v>
      </c>
      <c r="AD164" s="69">
        <f t="shared" ref="AD164" si="3385">IF(AC164=12,1,AC164+1)</f>
        <v>2</v>
      </c>
      <c r="AE164" s="69">
        <f t="shared" ref="AE164" si="3386">IF(AD164=12,1,AD164+1)</f>
        <v>3</v>
      </c>
      <c r="AF164" s="69">
        <f t="shared" ref="AF164" si="3387">IF(AE164=12,1,AE164+1)</f>
        <v>4</v>
      </c>
      <c r="AG164" s="69">
        <f t="shared" ref="AG164" si="3388">IF(AF164=12,1,AF164+1)</f>
        <v>5</v>
      </c>
      <c r="AH164" s="69">
        <f t="shared" ref="AH164" si="3389">IF(AG164=12,1,AG164+1)</f>
        <v>6</v>
      </c>
      <c r="AI164" s="69">
        <f>IF(AH164=12,1,AH164+1)</f>
        <v>7</v>
      </c>
      <c r="AJ164" s="69">
        <f t="shared" ref="AJ164" si="3390">IF(AI164=12,1,AI164+1)</f>
        <v>8</v>
      </c>
      <c r="AK164" s="69">
        <f t="shared" ref="AK164" si="3391">IF(AJ164=12,1,AJ164+1)</f>
        <v>9</v>
      </c>
      <c r="AL164" s="69">
        <f t="shared" ref="AL164" si="3392">IF(AK164=12,1,AK164+1)</f>
        <v>10</v>
      </c>
      <c r="AM164" s="69">
        <f t="shared" ref="AM164" si="3393">IF(AL164=12,1,AL164+1)</f>
        <v>11</v>
      </c>
      <c r="AN164" s="69">
        <f t="shared" ref="AN164" si="3394">IF(AM164=12,1,AM164+1)</f>
        <v>12</v>
      </c>
      <c r="AO164" s="69">
        <f t="shared" ref="AO164" si="3395">IF(AN164=12,1,AN164+1)</f>
        <v>1</v>
      </c>
      <c r="AP164" s="69">
        <f t="shared" ref="AP164" si="3396">IF(AO164=12,1,AO164+1)</f>
        <v>2</v>
      </c>
      <c r="AQ164" s="69">
        <f t="shared" ref="AQ164" si="3397">IF(AP164=12,1,AP164+1)</f>
        <v>3</v>
      </c>
      <c r="AR164" s="69">
        <f t="shared" ref="AR164" si="3398">IF(AQ164=12,1,AQ164+1)</f>
        <v>4</v>
      </c>
      <c r="AS164" s="69">
        <f t="shared" ref="AS164" si="3399">IF(AR164=12,1,AR164+1)</f>
        <v>5</v>
      </c>
      <c r="AT164" s="69">
        <f t="shared" ref="AT164" si="3400">IF(AS164=12,1,AS164+1)</f>
        <v>6</v>
      </c>
      <c r="AU164" s="69">
        <f t="shared" ref="AU164" si="3401">IF(AT164=12,1,AT164+1)</f>
        <v>7</v>
      </c>
      <c r="AV164" s="69">
        <f t="shared" ref="AV164" si="3402">IF(AU164=12,1,AU164+1)</f>
        <v>8</v>
      </c>
      <c r="AW164" s="69">
        <f t="shared" ref="AW164" si="3403">IF(AV164=12,1,AV164+1)</f>
        <v>9</v>
      </c>
      <c r="AX164" s="69">
        <f t="shared" ref="AX164" si="3404">IF(AW164=12,1,AW164+1)</f>
        <v>10</v>
      </c>
      <c r="AY164" s="69">
        <f t="shared" ref="AY164" si="3405">IF(AX164=12,1,AX164+1)</f>
        <v>11</v>
      </c>
      <c r="AZ164" s="69">
        <f t="shared" ref="AZ164" si="3406">IF(AY164=12,1,AY164+1)</f>
        <v>12</v>
      </c>
      <c r="BA164" s="69">
        <f t="shared" ref="BA164" si="3407">IF(AZ164=12,1,AZ164+1)</f>
        <v>1</v>
      </c>
      <c r="BB164" s="69">
        <f t="shared" ref="BB164" si="3408">IF(BA164=12,1,BA164+1)</f>
        <v>2</v>
      </c>
      <c r="BC164" s="69">
        <f t="shared" ref="BC164" si="3409">IF(BB164=12,1,BB164+1)</f>
        <v>3</v>
      </c>
      <c r="BD164" s="69">
        <f t="shared" ref="BD164" si="3410">IF(BC164=12,1,BC164+1)</f>
        <v>4</v>
      </c>
      <c r="BE164" s="69">
        <f t="shared" ref="BE164" si="3411">IF(BD164=12,1,BD164+1)</f>
        <v>5</v>
      </c>
      <c r="BF164" s="69">
        <f t="shared" ref="BF164" si="3412">IF(BE164=12,1,BE164+1)</f>
        <v>6</v>
      </c>
      <c r="BG164" s="69">
        <f t="shared" ref="BG164" si="3413">IF(BF164=12,1,BF164+1)</f>
        <v>7</v>
      </c>
      <c r="BH164" s="69">
        <f t="shared" ref="BH164" si="3414">IF(BG164=12,1,BG164+1)</f>
        <v>8</v>
      </c>
      <c r="BI164" s="69">
        <f t="shared" ref="BI164" si="3415">IF(BH164=12,1,BH164+1)</f>
        <v>9</v>
      </c>
      <c r="BJ164" s="69">
        <f t="shared" ref="BJ164" si="3416">IF(BI164=12,1,BI164+1)</f>
        <v>10</v>
      </c>
      <c r="BK164" s="69">
        <f t="shared" ref="BK164" si="3417">IF(BJ164=12,1,BJ164+1)</f>
        <v>11</v>
      </c>
      <c r="BL164" s="69">
        <f t="shared" ref="BL164" si="3418">IF(BK164=12,1,BK164+1)</f>
        <v>12</v>
      </c>
      <c r="BM164" s="69">
        <f t="shared" ref="BM164" si="3419">IF(BL164=12,1,BL164+1)</f>
        <v>1</v>
      </c>
      <c r="BN164" s="69">
        <f t="shared" ref="BN164" si="3420">IF(BM164=12,1,BM164+1)</f>
        <v>2</v>
      </c>
      <c r="BO164" s="69">
        <f t="shared" ref="BO164" si="3421">IF(BN164=12,1,BN164+1)</f>
        <v>3</v>
      </c>
      <c r="BP164" s="69">
        <f t="shared" ref="BP164" si="3422">IF(BO164=12,1,BO164+1)</f>
        <v>4</v>
      </c>
      <c r="BQ164" s="69">
        <f t="shared" ref="BQ164" si="3423">IF(BP164=12,1,BP164+1)</f>
        <v>5</v>
      </c>
      <c r="BR164" s="69">
        <f t="shared" ref="BR164" si="3424">IF(BQ164=12,1,BQ164+1)</f>
        <v>6</v>
      </c>
      <c r="BS164" s="69">
        <f t="shared" ref="BS164" si="3425">IF(BR164=12,1,BR164+1)</f>
        <v>7</v>
      </c>
      <c r="BT164" s="69">
        <f t="shared" ref="BT164" si="3426">IF(BS164=12,1,BS164+1)</f>
        <v>8</v>
      </c>
      <c r="BU164" s="69">
        <f t="shared" ref="BU164" si="3427">IF(BT164=12,1,BT164+1)</f>
        <v>9</v>
      </c>
      <c r="BV164" s="69">
        <f t="shared" ref="BV164" si="3428">IF(BU164=12,1,BU164+1)</f>
        <v>10</v>
      </c>
      <c r="BW164" s="69">
        <f t="shared" ref="BW164" si="3429">IF(BV164=12,1,BV164+1)</f>
        <v>11</v>
      </c>
      <c r="BX164" s="69">
        <f t="shared" ref="BX164" si="3430">IF(BW164=12,1,BW164+1)</f>
        <v>12</v>
      </c>
      <c r="BY164" s="74"/>
      <c r="BZ164" s="71"/>
      <c r="CA164" s="71"/>
      <c r="CB164" s="71"/>
    </row>
    <row r="165" spans="1:96" s="98" customFormat="1" ht="18" hidden="1" customHeight="1" x14ac:dyDescent="0.3">
      <c r="A165" s="230"/>
      <c r="B165" s="105"/>
      <c r="C165" s="305"/>
      <c r="D165" s="116"/>
      <c r="E165" s="116"/>
      <c r="F165" s="116"/>
      <c r="G165" s="308"/>
      <c r="H165" s="308"/>
      <c r="I165" s="309"/>
      <c r="J165" s="309"/>
      <c r="K165" s="128"/>
      <c r="L165" s="311"/>
      <c r="M165" s="7"/>
      <c r="N165" s="314"/>
      <c r="P165" s="70"/>
      <c r="Q165" s="53">
        <f t="shared" ref="Q165:BX165" si="3431">VALUE(_xlfn.CONCAT(Q164,".",Q167))</f>
        <v>1</v>
      </c>
      <c r="R165" s="66">
        <f t="shared" si="3431"/>
        <v>32</v>
      </c>
      <c r="S165" s="66">
        <f t="shared" si="3431"/>
        <v>61</v>
      </c>
      <c r="T165" s="66">
        <f t="shared" si="3431"/>
        <v>92</v>
      </c>
      <c r="U165" s="66">
        <f t="shared" si="3431"/>
        <v>122</v>
      </c>
      <c r="V165" s="66">
        <f t="shared" si="3431"/>
        <v>153</v>
      </c>
      <c r="W165" s="66">
        <f t="shared" si="3431"/>
        <v>183</v>
      </c>
      <c r="X165" s="66">
        <f t="shared" si="3431"/>
        <v>214</v>
      </c>
      <c r="Y165" s="66">
        <f t="shared" si="3431"/>
        <v>245</v>
      </c>
      <c r="Z165" s="66">
        <f t="shared" si="3431"/>
        <v>275</v>
      </c>
      <c r="AA165" s="66">
        <f t="shared" si="3431"/>
        <v>306</v>
      </c>
      <c r="AB165" s="66">
        <f t="shared" si="3431"/>
        <v>336</v>
      </c>
      <c r="AC165" s="66">
        <f t="shared" si="3431"/>
        <v>367</v>
      </c>
      <c r="AD165" s="66">
        <f t="shared" si="3431"/>
        <v>398</v>
      </c>
      <c r="AE165" s="66">
        <f t="shared" si="3431"/>
        <v>426</v>
      </c>
      <c r="AF165" s="66">
        <f t="shared" si="3431"/>
        <v>457</v>
      </c>
      <c r="AG165" s="66">
        <f t="shared" si="3431"/>
        <v>487</v>
      </c>
      <c r="AH165" s="66">
        <f t="shared" si="3431"/>
        <v>518</v>
      </c>
      <c r="AI165" s="66">
        <f t="shared" si="3431"/>
        <v>548</v>
      </c>
      <c r="AJ165" s="66">
        <f t="shared" si="3431"/>
        <v>579</v>
      </c>
      <c r="AK165" s="66">
        <f t="shared" si="3431"/>
        <v>610</v>
      </c>
      <c r="AL165" s="66">
        <f t="shared" si="3431"/>
        <v>640</v>
      </c>
      <c r="AM165" s="66">
        <f t="shared" si="3431"/>
        <v>671</v>
      </c>
      <c r="AN165" s="66">
        <f t="shared" si="3431"/>
        <v>701</v>
      </c>
      <c r="AO165" s="66">
        <f t="shared" si="3431"/>
        <v>732</v>
      </c>
      <c r="AP165" s="66">
        <f t="shared" si="3431"/>
        <v>763</v>
      </c>
      <c r="AQ165" s="66">
        <f t="shared" si="3431"/>
        <v>791</v>
      </c>
      <c r="AR165" s="66">
        <f t="shared" si="3431"/>
        <v>822</v>
      </c>
      <c r="AS165" s="66">
        <f t="shared" si="3431"/>
        <v>852</v>
      </c>
      <c r="AT165" s="66">
        <f t="shared" si="3431"/>
        <v>883</v>
      </c>
      <c r="AU165" s="66">
        <f t="shared" si="3431"/>
        <v>913</v>
      </c>
      <c r="AV165" s="66">
        <f t="shared" si="3431"/>
        <v>944</v>
      </c>
      <c r="AW165" s="66">
        <f t="shared" si="3431"/>
        <v>975</v>
      </c>
      <c r="AX165" s="66">
        <f t="shared" si="3431"/>
        <v>1005</v>
      </c>
      <c r="AY165" s="66">
        <f t="shared" si="3431"/>
        <v>1036</v>
      </c>
      <c r="AZ165" s="66">
        <f t="shared" si="3431"/>
        <v>1066</v>
      </c>
      <c r="BA165" s="66">
        <f t="shared" si="3431"/>
        <v>1097</v>
      </c>
      <c r="BB165" s="66">
        <f t="shared" si="3431"/>
        <v>1128</v>
      </c>
      <c r="BC165" s="66">
        <f t="shared" si="3431"/>
        <v>1156</v>
      </c>
      <c r="BD165" s="66">
        <f t="shared" si="3431"/>
        <v>1187</v>
      </c>
      <c r="BE165" s="66">
        <f t="shared" si="3431"/>
        <v>1217</v>
      </c>
      <c r="BF165" s="66">
        <f t="shared" si="3431"/>
        <v>1248</v>
      </c>
      <c r="BG165" s="66">
        <f t="shared" si="3431"/>
        <v>1278</v>
      </c>
      <c r="BH165" s="66">
        <f t="shared" si="3431"/>
        <v>1309</v>
      </c>
      <c r="BI165" s="66">
        <f t="shared" si="3431"/>
        <v>1340</v>
      </c>
      <c r="BJ165" s="66">
        <f t="shared" si="3431"/>
        <v>1370</v>
      </c>
      <c r="BK165" s="66">
        <f t="shared" si="3431"/>
        <v>1401</v>
      </c>
      <c r="BL165" s="66">
        <f t="shared" si="3431"/>
        <v>1431</v>
      </c>
      <c r="BM165" s="66">
        <f t="shared" si="3431"/>
        <v>1462</v>
      </c>
      <c r="BN165" s="66">
        <f t="shared" si="3431"/>
        <v>1493</v>
      </c>
      <c r="BO165" s="66">
        <f t="shared" si="3431"/>
        <v>1522</v>
      </c>
      <c r="BP165" s="66">
        <f t="shared" si="3431"/>
        <v>1553</v>
      </c>
      <c r="BQ165" s="66">
        <f t="shared" si="3431"/>
        <v>1583</v>
      </c>
      <c r="BR165" s="66">
        <f t="shared" si="3431"/>
        <v>1614</v>
      </c>
      <c r="BS165" s="66">
        <f t="shared" si="3431"/>
        <v>1644</v>
      </c>
      <c r="BT165" s="66">
        <f t="shared" si="3431"/>
        <v>1675</v>
      </c>
      <c r="BU165" s="66">
        <f t="shared" si="3431"/>
        <v>1706</v>
      </c>
      <c r="BV165" s="66">
        <f t="shared" si="3431"/>
        <v>1736</v>
      </c>
      <c r="BW165" s="66">
        <f t="shared" si="3431"/>
        <v>1767</v>
      </c>
      <c r="BX165" s="66">
        <f t="shared" si="3431"/>
        <v>1797</v>
      </c>
      <c r="BY165" s="75"/>
      <c r="BZ165" s="72"/>
      <c r="CA165" s="72"/>
      <c r="CB165" s="72"/>
    </row>
    <row r="166" spans="1:96" s="98" customFormat="1" ht="18" customHeight="1" x14ac:dyDescent="0.3">
      <c r="A166" s="230"/>
      <c r="B166" s="105"/>
      <c r="C166" s="305"/>
      <c r="D166" s="116"/>
      <c r="E166" s="309" t="s">
        <v>199</v>
      </c>
      <c r="F166" s="309" t="s">
        <v>199</v>
      </c>
      <c r="G166" s="308"/>
      <c r="H166" s="308"/>
      <c r="I166" s="309"/>
      <c r="J166" s="309"/>
      <c r="K166" s="309" t="s">
        <v>209</v>
      </c>
      <c r="L166" s="311"/>
      <c r="M166" s="7"/>
      <c r="N166" s="314"/>
      <c r="P166" s="70"/>
      <c r="Q166" s="54" t="str">
        <f>VLOOKUP(Q164,'Podpůrná data'!$J$13:$K$24,2)</f>
        <v>leden</v>
      </c>
      <c r="R166" s="54" t="str">
        <f>VLOOKUP(R164,'Podpůrná data'!$J$13:$K$24,2)</f>
        <v>únor</v>
      </c>
      <c r="S166" s="54" t="str">
        <f>VLOOKUP(S164,'Podpůrná data'!$J$13:$K$24,2)</f>
        <v>březen</v>
      </c>
      <c r="T166" s="54" t="str">
        <f>VLOOKUP(T164,'Podpůrná data'!$J$13:$K$24,2)</f>
        <v>duben</v>
      </c>
      <c r="U166" s="54" t="str">
        <f>VLOOKUP(U164,'Podpůrná data'!$J$13:$K$24,2)</f>
        <v>květen</v>
      </c>
      <c r="V166" s="54" t="str">
        <f>VLOOKUP(V164,'Podpůrná data'!$J$13:$K$24,2)</f>
        <v>červen</v>
      </c>
      <c r="W166" s="54" t="str">
        <f>VLOOKUP(W164,'Podpůrná data'!$J$13:$K$24,2)</f>
        <v>červenec</v>
      </c>
      <c r="X166" s="54" t="str">
        <f>VLOOKUP(X164,'Podpůrná data'!$J$13:$K$24,2)</f>
        <v>srpen</v>
      </c>
      <c r="Y166" s="54" t="str">
        <f>VLOOKUP(Y164,'Podpůrná data'!$J$13:$K$24,2)</f>
        <v>září</v>
      </c>
      <c r="Z166" s="54" t="str">
        <f>VLOOKUP(Z164,'Podpůrná data'!$J$13:$K$24,2)</f>
        <v>říjen</v>
      </c>
      <c r="AA166" s="54" t="str">
        <f>VLOOKUP(AA164,'Podpůrná data'!$J$13:$K$24,2)</f>
        <v>listopad</v>
      </c>
      <c r="AB166" s="54" t="str">
        <f>VLOOKUP(AB164,'Podpůrná data'!$J$13:$K$24,2)</f>
        <v>prosinec</v>
      </c>
      <c r="AC166" s="54" t="str">
        <f>VLOOKUP(AC164,'Podpůrná data'!$J$13:$K$24,2)</f>
        <v>leden</v>
      </c>
      <c r="AD166" s="54" t="str">
        <f>VLOOKUP(AD164,'Podpůrná data'!$J$13:$K$24,2)</f>
        <v>únor</v>
      </c>
      <c r="AE166" s="54" t="str">
        <f>VLOOKUP(AE164,'Podpůrná data'!$J$13:$K$24,2)</f>
        <v>březen</v>
      </c>
      <c r="AF166" s="54" t="str">
        <f>VLOOKUP(AF164,'Podpůrná data'!$J$13:$K$24,2)</f>
        <v>duben</v>
      </c>
      <c r="AG166" s="54" t="str">
        <f>VLOOKUP(AG164,'Podpůrná data'!$J$13:$K$24,2)</f>
        <v>květen</v>
      </c>
      <c r="AH166" s="54" t="str">
        <f>VLOOKUP(AH164,'Podpůrná data'!$J$13:$K$24,2)</f>
        <v>červen</v>
      </c>
      <c r="AI166" s="54" t="str">
        <f>VLOOKUP(AI164,'Podpůrná data'!$J$13:$K$24,2)</f>
        <v>červenec</v>
      </c>
      <c r="AJ166" s="54" t="str">
        <f>VLOOKUP(AJ164,'Podpůrná data'!$J$13:$K$24,2)</f>
        <v>srpen</v>
      </c>
      <c r="AK166" s="54" t="str">
        <f>VLOOKUP(AK164,'Podpůrná data'!$J$13:$K$24,2)</f>
        <v>září</v>
      </c>
      <c r="AL166" s="54" t="str">
        <f>VLOOKUP(AL164,'Podpůrná data'!$J$13:$K$24,2)</f>
        <v>říjen</v>
      </c>
      <c r="AM166" s="54" t="str">
        <f>VLOOKUP(AM164,'Podpůrná data'!$J$13:$K$24,2)</f>
        <v>listopad</v>
      </c>
      <c r="AN166" s="54" t="str">
        <f>VLOOKUP(AN164,'Podpůrná data'!$J$13:$K$24,2)</f>
        <v>prosinec</v>
      </c>
      <c r="AO166" s="54" t="str">
        <f>VLOOKUP(AO164,'Podpůrná data'!$J$13:$K$24,2)</f>
        <v>leden</v>
      </c>
      <c r="AP166" s="54" t="str">
        <f>VLOOKUP(AP164,'Podpůrná data'!$J$13:$K$24,2)</f>
        <v>únor</v>
      </c>
      <c r="AQ166" s="54" t="str">
        <f>VLOOKUP(AQ164,'Podpůrná data'!$J$13:$K$24,2)</f>
        <v>březen</v>
      </c>
      <c r="AR166" s="54" t="str">
        <f>VLOOKUP(AR164,'Podpůrná data'!$J$13:$K$24,2)</f>
        <v>duben</v>
      </c>
      <c r="AS166" s="54" t="str">
        <f>VLOOKUP(AS164,'Podpůrná data'!$J$13:$K$24,2)</f>
        <v>květen</v>
      </c>
      <c r="AT166" s="54" t="str">
        <f>VLOOKUP(AT164,'Podpůrná data'!$J$13:$K$24,2)</f>
        <v>červen</v>
      </c>
      <c r="AU166" s="54" t="str">
        <f>VLOOKUP(AU164,'Podpůrná data'!$J$13:$K$24,2)</f>
        <v>červenec</v>
      </c>
      <c r="AV166" s="54" t="str">
        <f>VLOOKUP(AV164,'Podpůrná data'!$J$13:$K$24,2)</f>
        <v>srpen</v>
      </c>
      <c r="AW166" s="54" t="str">
        <f>VLOOKUP(AW164,'Podpůrná data'!$J$13:$K$24,2)</f>
        <v>září</v>
      </c>
      <c r="AX166" s="54" t="str">
        <f>VLOOKUP(AX164,'Podpůrná data'!$J$13:$K$24,2)</f>
        <v>říjen</v>
      </c>
      <c r="AY166" s="54" t="str">
        <f>VLOOKUP(AY164,'Podpůrná data'!$J$13:$K$24,2)</f>
        <v>listopad</v>
      </c>
      <c r="AZ166" s="54" t="str">
        <f>VLOOKUP(AZ164,'Podpůrná data'!$J$13:$K$24,2)</f>
        <v>prosinec</v>
      </c>
      <c r="BA166" s="54" t="str">
        <f>VLOOKUP(BA164,'Podpůrná data'!$J$13:$K$24,2)</f>
        <v>leden</v>
      </c>
      <c r="BB166" s="54" t="str">
        <f>VLOOKUP(BB164,'Podpůrná data'!$J$13:$K$24,2)</f>
        <v>únor</v>
      </c>
      <c r="BC166" s="54" t="str">
        <f>VLOOKUP(BC164,'Podpůrná data'!$J$13:$K$24,2)</f>
        <v>březen</v>
      </c>
      <c r="BD166" s="54" t="str">
        <f>VLOOKUP(BD164,'Podpůrná data'!$J$13:$K$24,2)</f>
        <v>duben</v>
      </c>
      <c r="BE166" s="54" t="str">
        <f>VLOOKUP(BE164,'Podpůrná data'!$J$13:$K$24,2)</f>
        <v>květen</v>
      </c>
      <c r="BF166" s="54" t="str">
        <f>VLOOKUP(BF164,'Podpůrná data'!$J$13:$K$24,2)</f>
        <v>červen</v>
      </c>
      <c r="BG166" s="54" t="str">
        <f>VLOOKUP(BG164,'Podpůrná data'!$J$13:$K$24,2)</f>
        <v>červenec</v>
      </c>
      <c r="BH166" s="54" t="str">
        <f>VLOOKUP(BH164,'Podpůrná data'!$J$13:$K$24,2)</f>
        <v>srpen</v>
      </c>
      <c r="BI166" s="54" t="str">
        <f>VLOOKUP(BI164,'Podpůrná data'!$J$13:$K$24,2)</f>
        <v>září</v>
      </c>
      <c r="BJ166" s="54" t="str">
        <f>VLOOKUP(BJ164,'Podpůrná data'!$J$13:$K$24,2)</f>
        <v>říjen</v>
      </c>
      <c r="BK166" s="54" t="str">
        <f>VLOOKUP(BK164,'Podpůrná data'!$J$13:$K$24,2)</f>
        <v>listopad</v>
      </c>
      <c r="BL166" s="54" t="str">
        <f>VLOOKUP(BL164,'Podpůrná data'!$J$13:$K$24,2)</f>
        <v>prosinec</v>
      </c>
      <c r="BM166" s="54" t="str">
        <f>VLOOKUP(BM164,'Podpůrná data'!$J$13:$K$24,2)</f>
        <v>leden</v>
      </c>
      <c r="BN166" s="54" t="str">
        <f>VLOOKUP(BN164,'Podpůrná data'!$J$13:$K$24,2)</f>
        <v>únor</v>
      </c>
      <c r="BO166" s="54" t="str">
        <f>VLOOKUP(BO164,'Podpůrná data'!$J$13:$K$24,2)</f>
        <v>březen</v>
      </c>
      <c r="BP166" s="54" t="str">
        <f>VLOOKUP(BP164,'Podpůrná data'!$J$13:$K$24,2)</f>
        <v>duben</v>
      </c>
      <c r="BQ166" s="54" t="str">
        <f>VLOOKUP(BQ164,'Podpůrná data'!$J$13:$K$24,2)</f>
        <v>květen</v>
      </c>
      <c r="BR166" s="54" t="str">
        <f>VLOOKUP(BR164,'Podpůrná data'!$J$13:$K$24,2)</f>
        <v>červen</v>
      </c>
      <c r="BS166" s="54" t="str">
        <f>VLOOKUP(BS164,'Podpůrná data'!$J$13:$K$24,2)</f>
        <v>červenec</v>
      </c>
      <c r="BT166" s="54" t="str">
        <f>VLOOKUP(BT164,'Podpůrná data'!$J$13:$K$24,2)</f>
        <v>srpen</v>
      </c>
      <c r="BU166" s="54" t="str">
        <f>VLOOKUP(BU164,'Podpůrná data'!$J$13:$K$24,2)</f>
        <v>září</v>
      </c>
      <c r="BV166" s="54" t="str">
        <f>VLOOKUP(BV164,'Podpůrná data'!$J$13:$K$24,2)</f>
        <v>říjen</v>
      </c>
      <c r="BW166" s="54" t="str">
        <f>VLOOKUP(BW164,'Podpůrná data'!$J$13:$K$24,2)</f>
        <v>listopad</v>
      </c>
      <c r="BX166" s="54" t="str">
        <f>VLOOKUP(BX164,'Podpůrná data'!$J$13:$K$24,2)</f>
        <v>prosinec</v>
      </c>
      <c r="BY166" s="143"/>
      <c r="BZ166" s="144"/>
      <c r="CA166" s="165"/>
      <c r="CB166" s="165"/>
      <c r="CD166" s="147" t="s">
        <v>104</v>
      </c>
      <c r="CE166" s="147" t="s">
        <v>105</v>
      </c>
      <c r="CF166" s="147" t="s">
        <v>106</v>
      </c>
      <c r="CG166" s="147" t="s">
        <v>107</v>
      </c>
      <c r="CH166" s="147" t="s">
        <v>108</v>
      </c>
      <c r="CI166" s="147" t="s">
        <v>109</v>
      </c>
      <c r="CJ166" s="147" t="s">
        <v>110</v>
      </c>
      <c r="CK166" s="147" t="s">
        <v>111</v>
      </c>
      <c r="CL166" s="147" t="s">
        <v>112</v>
      </c>
      <c r="CM166" s="147" t="s">
        <v>166</v>
      </c>
      <c r="CN166" s="147" t="s">
        <v>167</v>
      </c>
      <c r="CO166" s="147" t="s">
        <v>168</v>
      </c>
      <c r="CP166" s="147" t="s">
        <v>194</v>
      </c>
      <c r="CQ166" s="147" t="s">
        <v>195</v>
      </c>
      <c r="CR166" s="147" t="s">
        <v>196</v>
      </c>
    </row>
    <row r="167" spans="1:96" s="98" customFormat="1" ht="16.2" customHeight="1" x14ac:dyDescent="0.3">
      <c r="A167" s="230"/>
      <c r="B167" s="105"/>
      <c r="C167" s="305"/>
      <c r="D167" s="116"/>
      <c r="E167" s="309"/>
      <c r="F167" s="309"/>
      <c r="G167" s="308"/>
      <c r="H167" s="308"/>
      <c r="I167" s="309"/>
      <c r="J167" s="309"/>
      <c r="K167" s="309"/>
      <c r="L167" s="311"/>
      <c r="M167" s="7"/>
      <c r="N167" s="314"/>
      <c r="P167" s="70"/>
      <c r="Q167" s="54">
        <f>YEAR(Úvod!$F$10)</f>
        <v>1900</v>
      </c>
      <c r="R167" s="54">
        <f t="shared" ref="R167" si="3432">IF(R164=1,Q167+1,Q167)</f>
        <v>1900</v>
      </c>
      <c r="S167" s="54">
        <f t="shared" ref="S167" si="3433">IF(S164=1,R167+1,R167)</f>
        <v>1900</v>
      </c>
      <c r="T167" s="54">
        <f t="shared" ref="T167" si="3434">IF(T164=1,S167+1,S167)</f>
        <v>1900</v>
      </c>
      <c r="U167" s="54">
        <f t="shared" ref="U167" si="3435">IF(U164=1,T167+1,T167)</f>
        <v>1900</v>
      </c>
      <c r="V167" s="54">
        <f t="shared" ref="V167" si="3436">IF(V164=1,U167+1,U167)</f>
        <v>1900</v>
      </c>
      <c r="W167" s="54">
        <f t="shared" ref="W167" si="3437">IF(W164=1,V167+1,V167)</f>
        <v>1900</v>
      </c>
      <c r="X167" s="54">
        <f t="shared" ref="X167" si="3438">IF(X164=1,W167+1,W167)</f>
        <v>1900</v>
      </c>
      <c r="Y167" s="54">
        <f t="shared" ref="Y167" si="3439">IF(Y164=1,X167+1,X167)</f>
        <v>1900</v>
      </c>
      <c r="Z167" s="54">
        <f t="shared" ref="Z167" si="3440">IF(Z164=1,Y167+1,Y167)</f>
        <v>1900</v>
      </c>
      <c r="AA167" s="54">
        <f t="shared" ref="AA167" si="3441">IF(AA164=1,Z167+1,Z167)</f>
        <v>1900</v>
      </c>
      <c r="AB167" s="54">
        <f t="shared" ref="AB167" si="3442">IF(AB164=1,AA167+1,AA167)</f>
        <v>1900</v>
      </c>
      <c r="AC167" s="54">
        <f t="shared" ref="AC167" si="3443">IF(AC164=1,AB167+1,AB167)</f>
        <v>1901</v>
      </c>
      <c r="AD167" s="54">
        <f t="shared" ref="AD167" si="3444">IF(AD164=1,AC167+1,AC167)</f>
        <v>1901</v>
      </c>
      <c r="AE167" s="54">
        <f t="shared" ref="AE167" si="3445">IF(AE164=1,AD167+1,AD167)</f>
        <v>1901</v>
      </c>
      <c r="AF167" s="54">
        <f t="shared" ref="AF167" si="3446">IF(AF164=1,AE167+1,AE167)</f>
        <v>1901</v>
      </c>
      <c r="AG167" s="54">
        <f t="shared" ref="AG167" si="3447">IF(AG164=1,AF167+1,AF167)</f>
        <v>1901</v>
      </c>
      <c r="AH167" s="54">
        <f t="shared" ref="AH167" si="3448">IF(AH164=1,AG167+1,AG167)</f>
        <v>1901</v>
      </c>
      <c r="AI167" s="54">
        <f t="shared" ref="AI167" si="3449">IF(AI164=1,AH167+1,AH167)</f>
        <v>1901</v>
      </c>
      <c r="AJ167" s="54">
        <f t="shared" ref="AJ167" si="3450">IF(AJ164=1,AI167+1,AI167)</f>
        <v>1901</v>
      </c>
      <c r="AK167" s="54">
        <f t="shared" ref="AK167" si="3451">IF(AK164=1,AJ167+1,AJ167)</f>
        <v>1901</v>
      </c>
      <c r="AL167" s="54">
        <f t="shared" ref="AL167" si="3452">IF(AL164=1,AK167+1,AK167)</f>
        <v>1901</v>
      </c>
      <c r="AM167" s="54">
        <f t="shared" ref="AM167" si="3453">IF(AM164=1,AL167+1,AL167)</f>
        <v>1901</v>
      </c>
      <c r="AN167" s="54">
        <f t="shared" ref="AN167" si="3454">IF(AN164=1,AM167+1,AM167)</f>
        <v>1901</v>
      </c>
      <c r="AO167" s="54">
        <f t="shared" ref="AO167" si="3455">IF(AO164=1,AN167+1,AN167)</f>
        <v>1902</v>
      </c>
      <c r="AP167" s="54">
        <f t="shared" ref="AP167" si="3456">IF(AP164=1,AO167+1,AO167)</f>
        <v>1902</v>
      </c>
      <c r="AQ167" s="54">
        <f t="shared" ref="AQ167" si="3457">IF(AQ164=1,AP167+1,AP167)</f>
        <v>1902</v>
      </c>
      <c r="AR167" s="54">
        <f t="shared" ref="AR167" si="3458">IF(AR164=1,AQ167+1,AQ167)</f>
        <v>1902</v>
      </c>
      <c r="AS167" s="54">
        <f t="shared" ref="AS167" si="3459">IF(AS164=1,AR167+1,AR167)</f>
        <v>1902</v>
      </c>
      <c r="AT167" s="54">
        <f t="shared" ref="AT167" si="3460">IF(AT164=1,AS167+1,AS167)</f>
        <v>1902</v>
      </c>
      <c r="AU167" s="54">
        <f t="shared" ref="AU167" si="3461">IF(AU164=1,AT167+1,AT167)</f>
        <v>1902</v>
      </c>
      <c r="AV167" s="54">
        <f t="shared" ref="AV167" si="3462">IF(AV164=1,AU167+1,AU167)</f>
        <v>1902</v>
      </c>
      <c r="AW167" s="54">
        <f t="shared" ref="AW167" si="3463">IF(AW164=1,AV167+1,AV167)</f>
        <v>1902</v>
      </c>
      <c r="AX167" s="54">
        <f t="shared" ref="AX167" si="3464">IF(AX164=1,AW167+1,AW167)</f>
        <v>1902</v>
      </c>
      <c r="AY167" s="54">
        <f t="shared" ref="AY167" si="3465">IF(AY164=1,AX167+1,AX167)</f>
        <v>1902</v>
      </c>
      <c r="AZ167" s="54">
        <f t="shared" ref="AZ167" si="3466">IF(AZ164=1,AY167+1,AY167)</f>
        <v>1902</v>
      </c>
      <c r="BA167" s="54">
        <f t="shared" ref="BA167" si="3467">IF(BA164=1,AZ167+1,AZ167)</f>
        <v>1903</v>
      </c>
      <c r="BB167" s="54">
        <f t="shared" ref="BB167" si="3468">IF(BB164=1,BA167+1,BA167)</f>
        <v>1903</v>
      </c>
      <c r="BC167" s="54">
        <f t="shared" ref="BC167" si="3469">IF(BC164=1,BB167+1,BB167)</f>
        <v>1903</v>
      </c>
      <c r="BD167" s="54">
        <f t="shared" ref="BD167" si="3470">IF(BD164=1,BC167+1,BC167)</f>
        <v>1903</v>
      </c>
      <c r="BE167" s="54">
        <f t="shared" ref="BE167" si="3471">IF(BE164=1,BD167+1,BD167)</f>
        <v>1903</v>
      </c>
      <c r="BF167" s="54">
        <f t="shared" ref="BF167" si="3472">IF(BF164=1,BE167+1,BE167)</f>
        <v>1903</v>
      </c>
      <c r="BG167" s="54">
        <f t="shared" ref="BG167" si="3473">IF(BG164=1,BF167+1,BF167)</f>
        <v>1903</v>
      </c>
      <c r="BH167" s="54">
        <f t="shared" ref="BH167" si="3474">IF(BH164=1,BG167+1,BG167)</f>
        <v>1903</v>
      </c>
      <c r="BI167" s="54">
        <f t="shared" ref="BI167" si="3475">IF(BI164=1,BH167+1,BH167)</f>
        <v>1903</v>
      </c>
      <c r="BJ167" s="54">
        <f t="shared" ref="BJ167" si="3476">IF(BJ164=1,BI167+1,BI167)</f>
        <v>1903</v>
      </c>
      <c r="BK167" s="54">
        <f t="shared" ref="BK167" si="3477">IF(BK164=1,BJ167+1,BJ167)</f>
        <v>1903</v>
      </c>
      <c r="BL167" s="54">
        <f t="shared" ref="BL167" si="3478">IF(BL164=1,BK167+1,BK167)</f>
        <v>1903</v>
      </c>
      <c r="BM167" s="54">
        <f t="shared" ref="BM167" si="3479">IF(BM164=1,BL167+1,BL167)</f>
        <v>1904</v>
      </c>
      <c r="BN167" s="54">
        <f t="shared" ref="BN167" si="3480">IF(BN164=1,BM167+1,BM167)</f>
        <v>1904</v>
      </c>
      <c r="BO167" s="54">
        <f t="shared" ref="BO167" si="3481">IF(BO164=1,BN167+1,BN167)</f>
        <v>1904</v>
      </c>
      <c r="BP167" s="54">
        <f t="shared" ref="BP167" si="3482">IF(BP164=1,BO167+1,BO167)</f>
        <v>1904</v>
      </c>
      <c r="BQ167" s="54">
        <f t="shared" ref="BQ167" si="3483">IF(BQ164=1,BP167+1,BP167)</f>
        <v>1904</v>
      </c>
      <c r="BR167" s="54">
        <f t="shared" ref="BR167" si="3484">IF(BR164=1,BQ167+1,BQ167)</f>
        <v>1904</v>
      </c>
      <c r="BS167" s="54">
        <f t="shared" ref="BS167" si="3485">IF(BS164=1,BR167+1,BR167)</f>
        <v>1904</v>
      </c>
      <c r="BT167" s="54">
        <f t="shared" ref="BT167" si="3486">IF(BT164=1,BS167+1,BS167)</f>
        <v>1904</v>
      </c>
      <c r="BU167" s="54">
        <f t="shared" ref="BU167" si="3487">IF(BU164=1,BT167+1,BT167)</f>
        <v>1904</v>
      </c>
      <c r="BV167" s="54">
        <f t="shared" ref="BV167" si="3488">IF(BV164=1,BU167+1,BU167)</f>
        <v>1904</v>
      </c>
      <c r="BW167" s="54">
        <f t="shared" ref="BW167" si="3489">IF(BW164=1,BV167+1,BV167)</f>
        <v>1904</v>
      </c>
      <c r="BX167" s="54">
        <f t="shared" ref="BX167" si="3490">IF(BX164=1,BW167+1,BW167)</f>
        <v>1904</v>
      </c>
      <c r="BY167" s="163"/>
      <c r="BZ167" s="164"/>
      <c r="CA167" s="165"/>
      <c r="CB167" s="165"/>
    </row>
    <row r="168" spans="1:96" s="98" customFormat="1" ht="16.2" customHeight="1" x14ac:dyDescent="0.3">
      <c r="A168" s="230"/>
      <c r="B168" s="105"/>
      <c r="C168" s="116"/>
      <c r="D168" s="116"/>
      <c r="E168" s="309"/>
      <c r="F168" s="309"/>
      <c r="G168" s="308"/>
      <c r="H168" s="308"/>
      <c r="I168" s="309"/>
      <c r="J168" s="310"/>
      <c r="K168" s="309"/>
      <c r="L168" s="312"/>
      <c r="M168" s="7"/>
      <c r="N168" s="315"/>
      <c r="P168" s="57" t="s">
        <v>170</v>
      </c>
      <c r="Q168" s="196"/>
      <c r="R168" s="196"/>
      <c r="S168" s="196"/>
      <c r="T168" s="196"/>
      <c r="U168" s="196"/>
      <c r="V168" s="196"/>
      <c r="W168" s="196"/>
      <c r="X168" s="196"/>
      <c r="Y168" s="196"/>
      <c r="Z168" s="196"/>
      <c r="AA168" s="196"/>
      <c r="AB168" s="196"/>
      <c r="AC168" s="196"/>
      <c r="AD168" s="196"/>
      <c r="AE168" s="196"/>
      <c r="AF168" s="196"/>
      <c r="AG168" s="196"/>
      <c r="AH168" s="196"/>
      <c r="AI168" s="196"/>
      <c r="AJ168" s="196"/>
      <c r="AK168" s="196"/>
      <c r="AL168" s="196"/>
      <c r="AM168" s="196"/>
      <c r="AN168" s="196"/>
      <c r="AO168" s="196"/>
      <c r="AP168" s="196"/>
      <c r="AQ168" s="196"/>
      <c r="AR168" s="196"/>
      <c r="AS168" s="196"/>
      <c r="AT168" s="196"/>
      <c r="AU168" s="196"/>
      <c r="AV168" s="196"/>
      <c r="AW168" s="196"/>
      <c r="AX168" s="196"/>
      <c r="AY168" s="196"/>
      <c r="AZ168" s="196"/>
      <c r="BA168" s="196"/>
      <c r="BB168" s="196"/>
      <c r="BC168" s="196"/>
      <c r="BD168" s="196"/>
      <c r="BE168" s="196"/>
      <c r="BF168" s="196"/>
      <c r="BG168" s="196"/>
      <c r="BH168" s="196"/>
      <c r="BI168" s="196"/>
      <c r="BJ168" s="196"/>
      <c r="BK168" s="196"/>
      <c r="BL168" s="196"/>
      <c r="BM168" s="196"/>
      <c r="BN168" s="196"/>
      <c r="BO168" s="196"/>
      <c r="BP168" s="196"/>
      <c r="BQ168" s="196"/>
      <c r="BR168" s="196"/>
      <c r="BS168" s="196"/>
      <c r="BT168" s="196"/>
      <c r="BU168" s="196"/>
      <c r="BV168" s="196"/>
      <c r="BW168" s="196"/>
      <c r="BX168" s="196"/>
      <c r="BY168" s="163"/>
      <c r="BZ168" s="164"/>
      <c r="CA168" s="165"/>
      <c r="CB168" s="165"/>
    </row>
    <row r="169" spans="1:96" s="98" customFormat="1" ht="23.4" customHeight="1" x14ac:dyDescent="0.3">
      <c r="A169" s="97"/>
      <c r="B169" s="117" t="s">
        <v>12</v>
      </c>
      <c r="C169" s="297"/>
      <c r="D169" s="297"/>
      <c r="E169" s="197"/>
      <c r="F169" s="193"/>
      <c r="G169" s="198"/>
      <c r="H169" s="199"/>
      <c r="I169" s="198"/>
      <c r="J169" s="167">
        <f>IF(I169="",0,IF(I169='Podpůrná data'!$A$10,'Podpůrná data'!$B$10,'Podpůrná data'!$B$11))</f>
        <v>0</v>
      </c>
      <c r="K169" s="166">
        <f>IFERROR(INT(ROUND(H169,2)*(VLOOKUP(INT(G169),'Podpůrná data'!$A$14:$B$73,2,FALSE))*(G169/(INT(G169)))),0)</f>
        <v>0</v>
      </c>
      <c r="L169" s="55">
        <f>J169*K169</f>
        <v>0</v>
      </c>
      <c r="M169" s="56">
        <f>IF(L169&gt;0,IF(ISTEXT(C169)=TRUE,0,1),0)</f>
        <v>0</v>
      </c>
      <c r="N169" s="142">
        <f>IF(L169&gt;0,1,0)</f>
        <v>0</v>
      </c>
      <c r="O169" s="118"/>
      <c r="P169" s="57" t="s">
        <v>94</v>
      </c>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c r="BA169" s="200"/>
      <c r="BB169" s="200"/>
      <c r="BC169" s="200"/>
      <c r="BD169" s="200"/>
      <c r="BE169" s="200"/>
      <c r="BF169" s="200"/>
      <c r="BG169" s="200"/>
      <c r="BH169" s="200"/>
      <c r="BI169" s="200"/>
      <c r="BJ169" s="200"/>
      <c r="BK169" s="200"/>
      <c r="BL169" s="200"/>
      <c r="BM169" s="200"/>
      <c r="BN169" s="200"/>
      <c r="BO169" s="200"/>
      <c r="BP169" s="200"/>
      <c r="BQ169" s="200"/>
      <c r="BR169" s="200"/>
      <c r="BS169" s="200"/>
      <c r="BT169" s="200"/>
      <c r="BU169" s="200"/>
      <c r="BV169" s="200"/>
      <c r="BW169" s="200"/>
      <c r="BX169" s="200"/>
      <c r="BY169" s="298">
        <f>SUM(Q177:BX177)</f>
        <v>0</v>
      </c>
      <c r="BZ169" s="300">
        <f>SUM(Q178:BX178)</f>
        <v>0</v>
      </c>
      <c r="CA169" s="302">
        <f>IF($N169=0,0,IF($BY169&gt;=215*$H169,1,0))</f>
        <v>0</v>
      </c>
      <c r="CB169" s="302">
        <f>IF($BY169&gt;=215*$H169,0,(CEILING(215*$H169,1)-$BY169))</f>
        <v>0</v>
      </c>
    </row>
    <row r="170" spans="1:96" s="98" customFormat="1" ht="28.8" x14ac:dyDescent="0.3">
      <c r="A170" s="97"/>
      <c r="B170" s="119"/>
      <c r="C170" s="73"/>
      <c r="D170" s="73"/>
      <c r="E170" s="73"/>
      <c r="F170" s="73"/>
      <c r="G170" s="73"/>
      <c r="H170" s="73"/>
      <c r="I170" s="73"/>
      <c r="J170" s="73"/>
      <c r="K170" s="73"/>
      <c r="L170" s="58"/>
      <c r="M170" s="7"/>
      <c r="N170" s="160"/>
      <c r="P170" s="57" t="s">
        <v>140</v>
      </c>
      <c r="Q170" s="201"/>
      <c r="R170" s="201"/>
      <c r="S170" s="201"/>
      <c r="T170" s="201"/>
      <c r="U170" s="201"/>
      <c r="V170" s="201"/>
      <c r="W170" s="201"/>
      <c r="X170" s="201"/>
      <c r="Y170" s="201"/>
      <c r="Z170" s="201"/>
      <c r="AA170" s="201"/>
      <c r="AB170" s="201"/>
      <c r="AC170" s="201"/>
      <c r="AD170" s="201"/>
      <c r="AE170" s="201"/>
      <c r="AF170" s="201"/>
      <c r="AG170" s="201"/>
      <c r="AH170" s="201"/>
      <c r="AI170" s="201"/>
      <c r="AJ170" s="201"/>
      <c r="AK170" s="201"/>
      <c r="AL170" s="201"/>
      <c r="AM170" s="201"/>
      <c r="AN170" s="201"/>
      <c r="AO170" s="201"/>
      <c r="AP170" s="201"/>
      <c r="AQ170" s="201"/>
      <c r="AR170" s="201"/>
      <c r="AS170" s="201"/>
      <c r="AT170" s="201"/>
      <c r="AU170" s="201"/>
      <c r="AV170" s="201"/>
      <c r="AW170" s="201"/>
      <c r="AX170" s="201"/>
      <c r="AY170" s="201"/>
      <c r="AZ170" s="201"/>
      <c r="BA170" s="201"/>
      <c r="BB170" s="201"/>
      <c r="BC170" s="201"/>
      <c r="BD170" s="201"/>
      <c r="BE170" s="201"/>
      <c r="BF170" s="201"/>
      <c r="BG170" s="201"/>
      <c r="BH170" s="201"/>
      <c r="BI170" s="201"/>
      <c r="BJ170" s="201"/>
      <c r="BK170" s="201"/>
      <c r="BL170" s="201"/>
      <c r="BM170" s="201"/>
      <c r="BN170" s="201"/>
      <c r="BO170" s="201"/>
      <c r="BP170" s="201"/>
      <c r="BQ170" s="201"/>
      <c r="BR170" s="201"/>
      <c r="BS170" s="201"/>
      <c r="BT170" s="201"/>
      <c r="BU170" s="201"/>
      <c r="BV170" s="201"/>
      <c r="BW170" s="201"/>
      <c r="BX170" s="201"/>
      <c r="BY170" s="298"/>
      <c r="BZ170" s="300"/>
      <c r="CA170" s="302"/>
      <c r="CB170" s="302"/>
    </row>
    <row r="171" spans="1:96" s="98" customFormat="1" ht="14.4" hidden="1" customHeight="1" x14ac:dyDescent="0.3">
      <c r="A171" s="97"/>
      <c r="B171" s="119"/>
      <c r="C171" s="73"/>
      <c r="D171" s="73"/>
      <c r="E171" s="73"/>
      <c r="F171" s="73"/>
      <c r="G171" s="73"/>
      <c r="H171" s="73"/>
      <c r="I171" s="73"/>
      <c r="J171" s="73"/>
      <c r="K171" s="73"/>
      <c r="L171" s="58"/>
      <c r="M171" s="7"/>
      <c r="N171" s="160"/>
      <c r="P171" s="59" t="s">
        <v>141</v>
      </c>
      <c r="Q171" s="60">
        <f>IF(Q169&lt;&gt;0,1,0)</f>
        <v>0</v>
      </c>
      <c r="R171" s="60">
        <f t="shared" ref="R171" si="3491">IF(Q171&gt;0,Q171+1,IF(R169&lt;&gt;0,1,0))</f>
        <v>0</v>
      </c>
      <c r="S171" s="60">
        <f t="shared" ref="S171" si="3492">IF(R171&gt;0,R171+1,IF(S169&lt;&gt;0,1,0))</f>
        <v>0</v>
      </c>
      <c r="T171" s="60">
        <f t="shared" ref="T171" si="3493">IF(S171&gt;0,S171+1,IF(T169&lt;&gt;0,1,0))</f>
        <v>0</v>
      </c>
      <c r="U171" s="60">
        <f t="shared" ref="U171" si="3494">IF(T171&gt;0,T171+1,IF(U169&lt;&gt;0,1,0))</f>
        <v>0</v>
      </c>
      <c r="V171" s="60">
        <f t="shared" ref="V171" si="3495">IF(U171&gt;0,U171+1,IF(V169&lt;&gt;0,1,0))</f>
        <v>0</v>
      </c>
      <c r="W171" s="60">
        <f t="shared" ref="W171" si="3496">IF(V171&gt;0,V171+1,IF(W169&lt;&gt;0,1,0))</f>
        <v>0</v>
      </c>
      <c r="X171" s="60">
        <f t="shared" ref="X171" si="3497">IF(W171&gt;0,W171+1,IF(X169&lt;&gt;0,1,0))</f>
        <v>0</v>
      </c>
      <c r="Y171" s="60">
        <f t="shared" ref="Y171" si="3498">IF(X171&gt;0,X171+1,IF(Y169&lt;&gt;0,1,0))</f>
        <v>0</v>
      </c>
      <c r="Z171" s="60">
        <f t="shared" ref="Z171" si="3499">IF(Y171&gt;0,Y171+1,IF(Z169&lt;&gt;0,1,0))</f>
        <v>0</v>
      </c>
      <c r="AA171" s="60">
        <f t="shared" ref="AA171" si="3500">IF(Z171&gt;0,Z171+1,IF(AA169&lt;&gt;0,1,0))</f>
        <v>0</v>
      </c>
      <c r="AB171" s="60">
        <f t="shared" ref="AB171" si="3501">IF(AA171&gt;0,AA171+1,IF(AB169&lt;&gt;0,1,0))</f>
        <v>0</v>
      </c>
      <c r="AC171" s="60">
        <f t="shared" ref="AC171" si="3502">IF(AB171&gt;0,AB171+1,IF(AC169&lt;&gt;0,1,0))</f>
        <v>0</v>
      </c>
      <c r="AD171" s="60">
        <f t="shared" ref="AD171" si="3503">IF(AC171&gt;0,AC171+1,IF(AD169&lt;&gt;0,1,0))</f>
        <v>0</v>
      </c>
      <c r="AE171" s="60">
        <f t="shared" ref="AE171" si="3504">IF(AD171&gt;0,AD171+1,IF(AE169&lt;&gt;0,1,0))</f>
        <v>0</v>
      </c>
      <c r="AF171" s="60">
        <f t="shared" ref="AF171" si="3505">IF(AE171&gt;0,AE171+1,IF(AF169&lt;&gt;0,1,0))</f>
        <v>0</v>
      </c>
      <c r="AG171" s="60">
        <f t="shared" ref="AG171" si="3506">IF(AF171&gt;0,AF171+1,IF(AG169&lt;&gt;0,1,0))</f>
        <v>0</v>
      </c>
      <c r="AH171" s="60">
        <f t="shared" ref="AH171" si="3507">IF(AG171&gt;0,AG171+1,IF(AH169&lt;&gt;0,1,0))</f>
        <v>0</v>
      </c>
      <c r="AI171" s="60">
        <f t="shared" ref="AI171" si="3508">IF(AH171&gt;0,AH171+1,IF(AI169&lt;&gt;0,1,0))</f>
        <v>0</v>
      </c>
      <c r="AJ171" s="60">
        <f t="shared" ref="AJ171" si="3509">IF(AI171&gt;0,AI171+1,IF(AJ169&lt;&gt;0,1,0))</f>
        <v>0</v>
      </c>
      <c r="AK171" s="60">
        <f t="shared" ref="AK171" si="3510">IF(AJ171&gt;0,AJ171+1,IF(AK169&lt;&gt;0,1,0))</f>
        <v>0</v>
      </c>
      <c r="AL171" s="60">
        <f t="shared" ref="AL171" si="3511">IF(AK171&gt;0,AK171+1,IF(AL169&lt;&gt;0,1,0))</f>
        <v>0</v>
      </c>
      <c r="AM171" s="60">
        <f t="shared" ref="AM171" si="3512">IF(AL171&gt;0,AL171+1,IF(AM169&lt;&gt;0,1,0))</f>
        <v>0</v>
      </c>
      <c r="AN171" s="60">
        <f t="shared" ref="AN171" si="3513">IF(AM171&gt;0,AM171+1,IF(AN169&lt;&gt;0,1,0))</f>
        <v>0</v>
      </c>
      <c r="AO171" s="60">
        <f t="shared" ref="AO171" si="3514">IF(AN171&gt;0,AN171+1,IF(AO169&lt;&gt;0,1,0))</f>
        <v>0</v>
      </c>
      <c r="AP171" s="60">
        <f t="shared" ref="AP171" si="3515">IF(AO171&gt;0,AO171+1,IF(AP169&lt;&gt;0,1,0))</f>
        <v>0</v>
      </c>
      <c r="AQ171" s="60">
        <f t="shared" ref="AQ171" si="3516">IF(AP171&gt;0,AP171+1,IF(AQ169&lt;&gt;0,1,0))</f>
        <v>0</v>
      </c>
      <c r="AR171" s="60">
        <f t="shared" ref="AR171" si="3517">IF(AQ171&gt;0,AQ171+1,IF(AR169&lt;&gt;0,1,0))</f>
        <v>0</v>
      </c>
      <c r="AS171" s="60">
        <f t="shared" ref="AS171" si="3518">IF(AR171&gt;0,AR171+1,IF(AS169&lt;&gt;0,1,0))</f>
        <v>0</v>
      </c>
      <c r="AT171" s="60">
        <f t="shared" ref="AT171" si="3519">IF(AS171&gt;0,AS171+1,IF(AT169&lt;&gt;0,1,0))</f>
        <v>0</v>
      </c>
      <c r="AU171" s="60">
        <f t="shared" ref="AU171" si="3520">IF(AT171&gt;0,AT171+1,IF(AU169&lt;&gt;0,1,0))</f>
        <v>0</v>
      </c>
      <c r="AV171" s="60">
        <f t="shared" ref="AV171" si="3521">IF(AU171&gt;0,AU171+1,IF(AV169&lt;&gt;0,1,0))</f>
        <v>0</v>
      </c>
      <c r="AW171" s="60">
        <f t="shared" ref="AW171" si="3522">IF(AV171&gt;0,AV171+1,IF(AW169&lt;&gt;0,1,0))</f>
        <v>0</v>
      </c>
      <c r="AX171" s="60">
        <f t="shared" ref="AX171" si="3523">IF(AW171&gt;0,AW171+1,IF(AX169&lt;&gt;0,1,0))</f>
        <v>0</v>
      </c>
      <c r="AY171" s="60">
        <f t="shared" ref="AY171" si="3524">IF(AX171&gt;0,AX171+1,IF(AY169&lt;&gt;0,1,0))</f>
        <v>0</v>
      </c>
      <c r="AZ171" s="60">
        <f t="shared" ref="AZ171" si="3525">IF(AY171&gt;0,AY171+1,IF(AZ169&lt;&gt;0,1,0))</f>
        <v>0</v>
      </c>
      <c r="BA171" s="60">
        <f t="shared" ref="BA171" si="3526">IF(AZ171&gt;0,AZ171+1,IF(BA169&lt;&gt;0,1,0))</f>
        <v>0</v>
      </c>
      <c r="BB171" s="60">
        <f t="shared" ref="BB171" si="3527">IF(BA171&gt;0,BA171+1,IF(BB169&lt;&gt;0,1,0))</f>
        <v>0</v>
      </c>
      <c r="BC171" s="60">
        <f t="shared" ref="BC171" si="3528">IF(BB171&gt;0,BB171+1,IF(BC169&lt;&gt;0,1,0))</f>
        <v>0</v>
      </c>
      <c r="BD171" s="60">
        <f t="shared" ref="BD171" si="3529">IF(BC171&gt;0,BC171+1,IF(BD169&lt;&gt;0,1,0))</f>
        <v>0</v>
      </c>
      <c r="BE171" s="60">
        <f t="shared" ref="BE171" si="3530">IF(BD171&gt;0,BD171+1,IF(BE169&lt;&gt;0,1,0))</f>
        <v>0</v>
      </c>
      <c r="BF171" s="60">
        <f t="shared" ref="BF171" si="3531">IF(BE171&gt;0,BE171+1,IF(BF169&lt;&gt;0,1,0))</f>
        <v>0</v>
      </c>
      <c r="BG171" s="60">
        <f t="shared" ref="BG171" si="3532">IF(BF171&gt;0,BF171+1,IF(BG169&lt;&gt;0,1,0))</f>
        <v>0</v>
      </c>
      <c r="BH171" s="60">
        <f t="shared" ref="BH171" si="3533">IF(BG171&gt;0,BG171+1,IF(BH169&lt;&gt;0,1,0))</f>
        <v>0</v>
      </c>
      <c r="BI171" s="60">
        <f t="shared" ref="BI171" si="3534">IF(BH171&gt;0,BH171+1,IF(BI169&lt;&gt;0,1,0))</f>
        <v>0</v>
      </c>
      <c r="BJ171" s="60">
        <f t="shared" ref="BJ171" si="3535">IF(BI171&gt;0,BI171+1,IF(BJ169&lt;&gt;0,1,0))</f>
        <v>0</v>
      </c>
      <c r="BK171" s="60">
        <f t="shared" ref="BK171" si="3536">IF(BJ171&gt;0,BJ171+1,IF(BK169&lt;&gt;0,1,0))</f>
        <v>0</v>
      </c>
      <c r="BL171" s="60">
        <f t="shared" ref="BL171" si="3537">IF(BK171&gt;0,BK171+1,IF(BL169&lt;&gt;0,1,0))</f>
        <v>0</v>
      </c>
      <c r="BM171" s="60">
        <f t="shared" ref="BM171" si="3538">IF(BL171&gt;0,BL171+1,IF(BM169&lt;&gt;0,1,0))</f>
        <v>0</v>
      </c>
      <c r="BN171" s="60">
        <f t="shared" ref="BN171" si="3539">IF(BM171&gt;0,BM171+1,IF(BN169&lt;&gt;0,1,0))</f>
        <v>0</v>
      </c>
      <c r="BO171" s="60">
        <f t="shared" ref="BO171" si="3540">IF(BN171&gt;0,BN171+1,IF(BO169&lt;&gt;0,1,0))</f>
        <v>0</v>
      </c>
      <c r="BP171" s="60">
        <f t="shared" ref="BP171" si="3541">IF(BO171&gt;0,BO171+1,IF(BP169&lt;&gt;0,1,0))</f>
        <v>0</v>
      </c>
      <c r="BQ171" s="60">
        <f t="shared" ref="BQ171" si="3542">IF(BP171&gt;0,BP171+1,IF(BQ169&lt;&gt;0,1,0))</f>
        <v>0</v>
      </c>
      <c r="BR171" s="60">
        <f t="shared" ref="BR171" si="3543">IF(BQ171&gt;0,BQ171+1,IF(BR169&lt;&gt;0,1,0))</f>
        <v>0</v>
      </c>
      <c r="BS171" s="60">
        <f t="shared" ref="BS171" si="3544">IF(BR171&gt;0,BR171+1,IF(BS169&lt;&gt;0,1,0))</f>
        <v>0</v>
      </c>
      <c r="BT171" s="60">
        <f t="shared" ref="BT171" si="3545">IF(BS171&gt;0,BS171+1,IF(BT169&lt;&gt;0,1,0))</f>
        <v>0</v>
      </c>
      <c r="BU171" s="60">
        <f t="shared" ref="BU171" si="3546">IF(BT171&gt;0,BT171+1,IF(BU169&lt;&gt;0,1,0))</f>
        <v>0</v>
      </c>
      <c r="BV171" s="60">
        <f t="shared" ref="BV171" si="3547">IF(BU171&gt;0,BU171+1,IF(BV169&lt;&gt;0,1,0))</f>
        <v>0</v>
      </c>
      <c r="BW171" s="60">
        <f t="shared" ref="BW171" si="3548">IF(BV171&gt;0,BV171+1,IF(BW169&lt;&gt;0,1,0))</f>
        <v>0</v>
      </c>
      <c r="BX171" s="60">
        <f t="shared" ref="BX171" si="3549">IF(BW171&gt;0,BW171+1,IF(BX169&lt;&gt;0,1,0))</f>
        <v>0</v>
      </c>
      <c r="BY171" s="298"/>
      <c r="BZ171" s="300"/>
      <c r="CA171" s="302"/>
      <c r="CB171" s="302"/>
    </row>
    <row r="172" spans="1:96" s="98" customFormat="1" ht="14.4" hidden="1" customHeight="1" x14ac:dyDescent="0.3">
      <c r="A172" s="97"/>
      <c r="B172" s="119"/>
      <c r="C172" s="73"/>
      <c r="D172" s="73"/>
      <c r="E172" s="73"/>
      <c r="F172" s="73"/>
      <c r="G172" s="73"/>
      <c r="H172" s="73"/>
      <c r="I172" s="73"/>
      <c r="J172" s="73"/>
      <c r="K172" s="73"/>
      <c r="L172" s="58"/>
      <c r="M172" s="7"/>
      <c r="N172" s="160"/>
      <c r="P172" s="59" t="s">
        <v>142</v>
      </c>
      <c r="Q172" s="60">
        <f>Q171</f>
        <v>0</v>
      </c>
      <c r="R172" s="60">
        <f>IF(R171=0,0,IF(OR(Q172=0,Q172=12),1,Q172+1))</f>
        <v>0</v>
      </c>
      <c r="S172" s="60">
        <f t="shared" ref="S172" si="3550">IF(S171=0,0,IF(OR(R172=0,R172=12),1,R172+1))</f>
        <v>0</v>
      </c>
      <c r="T172" s="60">
        <f t="shared" ref="T172" si="3551">IF(T171=0,0,IF(OR(S172=0,S172=12),1,S172+1))</f>
        <v>0</v>
      </c>
      <c r="U172" s="60">
        <f t="shared" ref="U172" si="3552">IF(U171=0,0,IF(OR(T172=0,T172=12),1,T172+1))</f>
        <v>0</v>
      </c>
      <c r="V172" s="60">
        <f t="shared" ref="V172" si="3553">IF(V171=0,0,IF(OR(U172=0,U172=12),1,U172+1))</f>
        <v>0</v>
      </c>
      <c r="W172" s="60">
        <f t="shared" ref="W172" si="3554">IF(W171=0,0,IF(OR(V172=0,V172=12),1,V172+1))</f>
        <v>0</v>
      </c>
      <c r="X172" s="60">
        <f t="shared" ref="X172" si="3555">IF(X171=0,0,IF(OR(W172=0,W172=12),1,W172+1))</f>
        <v>0</v>
      </c>
      <c r="Y172" s="60">
        <f t="shared" ref="Y172" si="3556">IF(Y171=0,0,IF(OR(X172=0,X172=12),1,X172+1))</f>
        <v>0</v>
      </c>
      <c r="Z172" s="60">
        <f t="shared" ref="Z172" si="3557">IF(Z171=0,0,IF(OR(Y172=0,Y172=12),1,Y172+1))</f>
        <v>0</v>
      </c>
      <c r="AA172" s="60">
        <f t="shared" ref="AA172" si="3558">IF(AA171=0,0,IF(OR(Z172=0,Z172=12),1,Z172+1))</f>
        <v>0</v>
      </c>
      <c r="AB172" s="60">
        <f t="shared" ref="AB172" si="3559">IF(AB171=0,0,IF(OR(AA172=0,AA172=12),1,AA172+1))</f>
        <v>0</v>
      </c>
      <c r="AC172" s="60">
        <f t="shared" ref="AC172" si="3560">IF(AC171=0,0,IF(OR(AB172=0,AB172=12),1,AB172+1))</f>
        <v>0</v>
      </c>
      <c r="AD172" s="60">
        <f t="shared" ref="AD172" si="3561">IF(AD171=0,0,IF(OR(AC172=0,AC172=12),1,AC172+1))</f>
        <v>0</v>
      </c>
      <c r="AE172" s="60">
        <f t="shared" ref="AE172" si="3562">IF(AE171=0,0,IF(OR(AD172=0,AD172=12),1,AD172+1))</f>
        <v>0</v>
      </c>
      <c r="AF172" s="60">
        <f t="shared" ref="AF172" si="3563">IF(AF171=0,0,IF(OR(AE172=0,AE172=12),1,AE172+1))</f>
        <v>0</v>
      </c>
      <c r="AG172" s="60">
        <f t="shared" ref="AG172" si="3564">IF(AG171=0,0,IF(OR(AF172=0,AF172=12),1,AF172+1))</f>
        <v>0</v>
      </c>
      <c r="AH172" s="60">
        <f t="shared" ref="AH172" si="3565">IF(AH171=0,0,IF(OR(AG172=0,AG172=12),1,AG172+1))</f>
        <v>0</v>
      </c>
      <c r="AI172" s="60">
        <f t="shared" ref="AI172" si="3566">IF(AI171=0,0,IF(OR(AH172=0,AH172=12),1,AH172+1))</f>
        <v>0</v>
      </c>
      <c r="AJ172" s="60">
        <f t="shared" ref="AJ172" si="3567">IF(AJ171=0,0,IF(OR(AI172=0,AI172=12),1,AI172+1))</f>
        <v>0</v>
      </c>
      <c r="AK172" s="60">
        <f t="shared" ref="AK172" si="3568">IF(AK171=0,0,IF(OR(AJ172=0,AJ172=12),1,AJ172+1))</f>
        <v>0</v>
      </c>
      <c r="AL172" s="60">
        <f t="shared" ref="AL172" si="3569">IF(AL171=0,0,IF(OR(AK172=0,AK172=12),1,AK172+1))</f>
        <v>0</v>
      </c>
      <c r="AM172" s="60">
        <f t="shared" ref="AM172" si="3570">IF(AM171=0,0,IF(OR(AL172=0,AL172=12),1,AL172+1))</f>
        <v>0</v>
      </c>
      <c r="AN172" s="60">
        <f t="shared" ref="AN172" si="3571">IF(AN171=0,0,IF(OR(AM172=0,AM172=12),1,AM172+1))</f>
        <v>0</v>
      </c>
      <c r="AO172" s="60">
        <f t="shared" ref="AO172" si="3572">IF(AO171=0,0,IF(OR(AN172=0,AN172=12),1,AN172+1))</f>
        <v>0</v>
      </c>
      <c r="AP172" s="60">
        <f t="shared" ref="AP172" si="3573">IF(AP171=0,0,IF(OR(AO172=0,AO172=12),1,AO172+1))</f>
        <v>0</v>
      </c>
      <c r="AQ172" s="60">
        <f t="shared" ref="AQ172" si="3574">IF(AQ171=0,0,IF(OR(AP172=0,AP172=12),1,AP172+1))</f>
        <v>0</v>
      </c>
      <c r="AR172" s="60">
        <f t="shared" ref="AR172" si="3575">IF(AR171=0,0,IF(OR(AQ172=0,AQ172=12),1,AQ172+1))</f>
        <v>0</v>
      </c>
      <c r="AS172" s="60">
        <f t="shared" ref="AS172" si="3576">IF(AS171=0,0,IF(OR(AR172=0,AR172=12),1,AR172+1))</f>
        <v>0</v>
      </c>
      <c r="AT172" s="60">
        <f t="shared" ref="AT172" si="3577">IF(AT171=0,0,IF(OR(AS172=0,AS172=12),1,AS172+1))</f>
        <v>0</v>
      </c>
      <c r="AU172" s="60">
        <f t="shared" ref="AU172" si="3578">IF(AU171=0,0,IF(OR(AT172=0,AT172=12),1,AT172+1))</f>
        <v>0</v>
      </c>
      <c r="AV172" s="60">
        <f t="shared" ref="AV172" si="3579">IF(AV171=0,0,IF(OR(AU172=0,AU172=12),1,AU172+1))</f>
        <v>0</v>
      </c>
      <c r="AW172" s="60">
        <f t="shared" ref="AW172" si="3580">IF(AW171=0,0,IF(OR(AV172=0,AV172=12),1,AV172+1))</f>
        <v>0</v>
      </c>
      <c r="AX172" s="60">
        <f t="shared" ref="AX172" si="3581">IF(AX171=0,0,IF(OR(AW172=0,AW172=12),1,AW172+1))</f>
        <v>0</v>
      </c>
      <c r="AY172" s="60">
        <f t="shared" ref="AY172" si="3582">IF(AY171=0,0,IF(OR(AX172=0,AX172=12),1,AX172+1))</f>
        <v>0</v>
      </c>
      <c r="AZ172" s="60">
        <f t="shared" ref="AZ172" si="3583">IF(AZ171=0,0,IF(OR(AY172=0,AY172=12),1,AY172+1))</f>
        <v>0</v>
      </c>
      <c r="BA172" s="60">
        <f t="shared" ref="BA172" si="3584">IF(BA171=0,0,IF(OR(AZ172=0,AZ172=12),1,AZ172+1))</f>
        <v>0</v>
      </c>
      <c r="BB172" s="60">
        <f t="shared" ref="BB172" si="3585">IF(BB171=0,0,IF(OR(BA172=0,BA172=12),1,BA172+1))</f>
        <v>0</v>
      </c>
      <c r="BC172" s="60">
        <f t="shared" ref="BC172" si="3586">IF(BC171=0,0,IF(OR(BB172=0,BB172=12),1,BB172+1))</f>
        <v>0</v>
      </c>
      <c r="BD172" s="60">
        <f t="shared" ref="BD172" si="3587">IF(BD171=0,0,IF(OR(BC172=0,BC172=12),1,BC172+1))</f>
        <v>0</v>
      </c>
      <c r="BE172" s="60">
        <f t="shared" ref="BE172" si="3588">IF(BE171=0,0,IF(OR(BD172=0,BD172=12),1,BD172+1))</f>
        <v>0</v>
      </c>
      <c r="BF172" s="60">
        <f t="shared" ref="BF172" si="3589">IF(BF171=0,0,IF(OR(BE172=0,BE172=12),1,BE172+1))</f>
        <v>0</v>
      </c>
      <c r="BG172" s="60">
        <f t="shared" ref="BG172" si="3590">IF(BG171=0,0,IF(OR(BF172=0,BF172=12),1,BF172+1))</f>
        <v>0</v>
      </c>
      <c r="BH172" s="60">
        <f t="shared" ref="BH172" si="3591">IF(BH171=0,0,IF(OR(BG172=0,BG172=12),1,BG172+1))</f>
        <v>0</v>
      </c>
      <c r="BI172" s="60">
        <f t="shared" ref="BI172" si="3592">IF(BI171=0,0,IF(OR(BH172=0,BH172=12),1,BH172+1))</f>
        <v>0</v>
      </c>
      <c r="BJ172" s="60">
        <f t="shared" ref="BJ172" si="3593">IF(BJ171=0,0,IF(OR(BI172=0,BI172=12),1,BI172+1))</f>
        <v>0</v>
      </c>
      <c r="BK172" s="60">
        <f t="shared" ref="BK172" si="3594">IF(BK171=0,0,IF(OR(BJ172=0,BJ172=12),1,BJ172+1))</f>
        <v>0</v>
      </c>
      <c r="BL172" s="60">
        <f t="shared" ref="BL172" si="3595">IF(BL171=0,0,IF(OR(BK172=0,BK172=12),1,BK172+1))</f>
        <v>0</v>
      </c>
      <c r="BM172" s="60">
        <f t="shared" ref="BM172" si="3596">IF(BM171=0,0,IF(OR(BL172=0,BL172=12),1,BL172+1))</f>
        <v>0</v>
      </c>
      <c r="BN172" s="60">
        <f t="shared" ref="BN172" si="3597">IF(BN171=0,0,IF(OR(BM172=0,BM172=12),1,BM172+1))</f>
        <v>0</v>
      </c>
      <c r="BO172" s="60">
        <f t="shared" ref="BO172" si="3598">IF(BO171=0,0,IF(OR(BN172=0,BN172=12),1,BN172+1))</f>
        <v>0</v>
      </c>
      <c r="BP172" s="60">
        <f t="shared" ref="BP172" si="3599">IF(BP171=0,0,IF(OR(BO172=0,BO172=12),1,BO172+1))</f>
        <v>0</v>
      </c>
      <c r="BQ172" s="60">
        <f t="shared" ref="BQ172" si="3600">IF(BQ171=0,0,IF(OR(BP172=0,BP172=12),1,BP172+1))</f>
        <v>0</v>
      </c>
      <c r="BR172" s="60">
        <f t="shared" ref="BR172" si="3601">IF(BR171=0,0,IF(OR(BQ172=0,BQ172=12),1,BQ172+1))</f>
        <v>0</v>
      </c>
      <c r="BS172" s="60">
        <f t="shared" ref="BS172" si="3602">IF(BS171=0,0,IF(OR(BR172=0,BR172=12),1,BR172+1))</f>
        <v>0</v>
      </c>
      <c r="BT172" s="60">
        <f t="shared" ref="BT172" si="3603">IF(BT171=0,0,IF(OR(BS172=0,BS172=12),1,BS172+1))</f>
        <v>0</v>
      </c>
      <c r="BU172" s="60">
        <f t="shared" ref="BU172" si="3604">IF(BU171=0,0,IF(OR(BT172=0,BT172=12),1,BT172+1))</f>
        <v>0</v>
      </c>
      <c r="BV172" s="60">
        <f t="shared" ref="BV172" si="3605">IF(BV171=0,0,IF(OR(BU172=0,BU172=12),1,BU172+1))</f>
        <v>0</v>
      </c>
      <c r="BW172" s="60">
        <f t="shared" ref="BW172" si="3606">IF(BW171=0,0,IF(OR(BV172=0,BV172=12),1,BV172+1))</f>
        <v>0</v>
      </c>
      <c r="BX172" s="60">
        <f t="shared" ref="BX172" si="3607">IF(BX171=0,0,IF(OR(BW172=0,BW172=12),1,BW172+1))</f>
        <v>0</v>
      </c>
      <c r="BY172" s="298"/>
      <c r="BZ172" s="300"/>
      <c r="CA172" s="302"/>
      <c r="CB172" s="302"/>
    </row>
    <row r="173" spans="1:96" s="98" customFormat="1" ht="43.2" x14ac:dyDescent="0.3">
      <c r="A173" s="97"/>
      <c r="B173" s="119"/>
      <c r="C173" s="73"/>
      <c r="D173" s="73"/>
      <c r="E173" s="73"/>
      <c r="F173" s="73"/>
      <c r="G173" s="73"/>
      <c r="H173" s="73"/>
      <c r="I173" s="73"/>
      <c r="J173" s="73"/>
      <c r="K173" s="73"/>
      <c r="L173" s="58"/>
      <c r="M173" s="7"/>
      <c r="N173" s="160"/>
      <c r="P173" s="57" t="s">
        <v>221</v>
      </c>
      <c r="Q173" s="62">
        <f>IF(Q172&gt;0,IF(Q176&gt;$K169,$K169,Q176),0)</f>
        <v>0</v>
      </c>
      <c r="R173" s="62">
        <f>IF(R172&gt;0,IF((SUMIFS($Q175:Q175,$Q172:Q172,12)+IF(Q172=12,0,Q173)+R176)&gt;=$K169,$K169-FLOOR(SUMIFS($Q175:Q175,$Q172:Q172,12),1),IF(R172=1,R176,R176+Q173)),0)</f>
        <v>0</v>
      </c>
      <c r="S173" s="62">
        <f>IF(S172&gt;0,IF((SUMIFS($Q175:R175,$Q172:R172,12)+IF(R172=12,0,R173)+S176)&gt;=$K169,$K169-FLOOR(SUMIFS($Q175:R175,$Q172:R172,12),1),IF(S172=1,S176,S176+R173)),0)</f>
        <v>0</v>
      </c>
      <c r="T173" s="62">
        <f>IF(T172&gt;0,IF((SUMIFS($Q175:S175,$Q172:S172,12)+IF(S172=12,0,S173)+T176)&gt;=$K169,$K169-FLOOR(SUMIFS($Q175:S175,$Q172:S172,12),1),IF(T172=1,T176,T176+S173)),0)</f>
        <v>0</v>
      </c>
      <c r="U173" s="62">
        <f>IF(U172&gt;0,IF((SUMIFS($Q175:T175,$Q172:T172,12)+IF(T172=12,0,T173)+U176)&gt;=$K169,$K169-FLOOR(SUMIFS($Q175:T175,$Q172:T172,12),1),IF(U172=1,U176,U176+T173)),0)</f>
        <v>0</v>
      </c>
      <c r="V173" s="62">
        <f>IF(V172&gt;0,IF((SUMIFS($Q175:U175,$Q172:U172,12)+IF(U172=12,0,U173)+V176)&gt;=$K169,$K169-FLOOR(SUMIFS($Q175:U175,$Q172:U172,12),1),IF(V172=1,V176,V176+U173)),0)</f>
        <v>0</v>
      </c>
      <c r="W173" s="62">
        <f>IF(W172&gt;0,IF((SUMIFS($Q175:V175,$Q172:V172,12)+IF(V172=12,0,V173)+W176)&gt;=$K169,$K169-FLOOR(SUMIFS($Q175:V175,$Q172:V172,12),1),IF(W172=1,W176,W176+V173)),0)</f>
        <v>0</v>
      </c>
      <c r="X173" s="62">
        <f>IF(X172&gt;0,IF((SUMIFS($Q175:W175,$Q172:W172,12)+IF(W172=12,0,W173)+X176)&gt;=$K169,$K169-FLOOR(SUMIFS($Q175:W175,$Q172:W172,12),1),IF(X172=1,X176,X176+W173)),0)</f>
        <v>0</v>
      </c>
      <c r="Y173" s="62">
        <f>IF(Y172&gt;0,IF((SUMIFS($Q175:X175,$Q172:X172,12)+IF(X172=12,0,X173)+Y176)&gt;=$K169,$K169-FLOOR(SUMIFS($Q175:X175,$Q172:X172,12),1),IF(Y172=1,Y176,Y176+X173)),0)</f>
        <v>0</v>
      </c>
      <c r="Z173" s="62">
        <f>IF(Z172&gt;0,IF((SUMIFS($Q175:Y175,$Q172:Y172,12)+IF(Y172=12,0,Y173)+Z176)&gt;=$K169,$K169-FLOOR(SUMIFS($Q175:Y175,$Q172:Y172,12),1),IF(Z172=1,Z176,Z176+Y173)),0)</f>
        <v>0</v>
      </c>
      <c r="AA173" s="62">
        <f>IF(AA172&gt;0,IF((SUMIFS($Q175:Z175,$Q172:Z172,12)+IF(Z172=12,0,Z173)+AA176)&gt;=$K169,$K169-FLOOR(SUMIFS($Q175:Z175,$Q172:Z172,12),1),IF(AA172=1,AA176,AA176+Z173)),0)</f>
        <v>0</v>
      </c>
      <c r="AB173" s="62">
        <f>IF(AB172&gt;0,IF((SUMIFS($Q175:AA175,$Q172:AA172,12)+IF(AA172=12,0,AA173)+AB176)&gt;=$K169,$K169-FLOOR(SUMIFS($Q175:AA175,$Q172:AA172,12),1),IF(AB172=1,AB176,AB176+AA173)),0)</f>
        <v>0</v>
      </c>
      <c r="AC173" s="62">
        <f>IF(AC172&gt;0,IF((SUMIFS($Q175:AB175,$Q172:AB172,12)+IF(AB172=12,0,AB173)+AC176)&gt;=$K169,$K169-FLOOR(SUMIFS($Q175:AB175,$Q172:AB172,12),1),IF(AC172=1,AC176,AC176+AB173)),0)</f>
        <v>0</v>
      </c>
      <c r="AD173" s="62">
        <f>IF(AD172&gt;0,IF((SUMIFS($Q175:AC175,$Q172:AC172,12)+IF(AC172=12,0,AC173)+AD176)&gt;=$K169,$K169-FLOOR(SUMIFS($Q175:AC175,$Q172:AC172,12),1),IF(AD172=1,AD176,AD176+AC173)),0)</f>
        <v>0</v>
      </c>
      <c r="AE173" s="62">
        <f>IF(AE172&gt;0,IF((SUMIFS($Q175:AD175,$Q172:AD172,12)+IF(AD172=12,0,AD173)+AE176)&gt;=$K169,$K169-FLOOR(SUMIFS($Q175:AD175,$Q172:AD172,12),1),IF(AE172=1,AE176,AE176+AD173)),0)</f>
        <v>0</v>
      </c>
      <c r="AF173" s="62">
        <f>IF(AF172&gt;0,IF((SUMIFS($Q175:AE175,$Q172:AE172,12)+IF(AE172=12,0,AE173)+AF176)&gt;=$K169,$K169-FLOOR(SUMIFS($Q175:AE175,$Q172:AE172,12),1),IF(AF172=1,AF176,AF176+AE173)),0)</f>
        <v>0</v>
      </c>
      <c r="AG173" s="62">
        <f>IF(AG172&gt;0,IF((SUMIFS($Q175:AF175,$Q172:AF172,12)+IF(AF172=12,0,AF173)+AG176)&gt;=$K169,$K169-FLOOR(SUMIFS($Q175:AF175,$Q172:AF172,12),1),IF(AG172=1,AG176,AG176+AF173)),0)</f>
        <v>0</v>
      </c>
      <c r="AH173" s="62">
        <f>IF(AH172&gt;0,IF((SUMIFS($Q175:AG175,$Q172:AG172,12)+IF(AG172=12,0,AG173)+AH176)&gt;=$K169,$K169-FLOOR(SUMIFS($Q175:AG175,$Q172:AG172,12),1),IF(AH172=1,AH176,AH176+AG173)),0)</f>
        <v>0</v>
      </c>
      <c r="AI173" s="62">
        <f>IF(AI172&gt;0,IF((SUMIFS($Q175:AH175,$Q172:AH172,12)+IF(AH172=12,0,AH173)+AI176)&gt;=$K169,$K169-FLOOR(SUMIFS($Q175:AH175,$Q172:AH172,12),1),IF(AI172=1,AI176,AI176+AH173)),0)</f>
        <v>0</v>
      </c>
      <c r="AJ173" s="62">
        <f>IF(AJ172&gt;0,IF((SUMIFS($Q175:AI175,$Q172:AI172,12)+IF(AI172=12,0,AI173)+AJ176)&gt;=$K169,$K169-FLOOR(SUMIFS($Q175:AI175,$Q172:AI172,12),1),IF(AJ172=1,AJ176,AJ176+AI173)),0)</f>
        <v>0</v>
      </c>
      <c r="AK173" s="62">
        <f>IF(AK172&gt;0,IF((SUMIFS($Q175:AJ175,$Q172:AJ172,12)+IF(AJ172=12,0,AJ173)+AK176)&gt;=$K169,$K169-FLOOR(SUMIFS($Q175:AJ175,$Q172:AJ172,12),1),IF(AK172=1,AK176,AK176+AJ173)),0)</f>
        <v>0</v>
      </c>
      <c r="AL173" s="62">
        <f>IF(AL172&gt;0,IF((SUMIFS($Q175:AK175,$Q172:AK172,12)+IF(AK172=12,0,AK173)+AL176)&gt;=$K169,$K169-FLOOR(SUMIFS($Q175:AK175,$Q172:AK172,12),1),IF(AL172=1,AL176,AL176+AK173)),0)</f>
        <v>0</v>
      </c>
      <c r="AM173" s="62">
        <f>IF(AM172&gt;0,IF((SUMIFS($Q175:AL175,$Q172:AL172,12)+IF(AL172=12,0,AL173)+AM176)&gt;=$K169,$K169-FLOOR(SUMIFS($Q175:AL175,$Q172:AL172,12),1),IF(AM172=1,AM176,AM176+AL173)),0)</f>
        <v>0</v>
      </c>
      <c r="AN173" s="62">
        <f>IF(AN172&gt;0,IF((SUMIFS($Q175:AM175,$Q172:AM172,12)+IF(AM172=12,0,AM173)+AN176)&gt;=$K169,$K169-FLOOR(SUMIFS($Q175:AM175,$Q172:AM172,12),1),IF(AN172=1,AN176,AN176+AM173)),0)</f>
        <v>0</v>
      </c>
      <c r="AO173" s="62">
        <f>IF(AO172&gt;0,IF((SUMIFS($Q175:AN175,$Q172:AN172,12)+IF(AN172=12,0,AN173)+AO176)&gt;=$K169,$K169-FLOOR(SUMIFS($Q175:AN175,$Q172:AN172,12),1),IF(AO172=1,AO176,AO176+AN173)),0)</f>
        <v>0</v>
      </c>
      <c r="AP173" s="62">
        <f>IF(AP172&gt;0,IF((SUMIFS($Q175:AO175,$Q172:AO172,12)+IF(AO172=12,0,AO173)+AP176)&gt;=$K169,$K169-FLOOR(SUMIFS($Q175:AO175,$Q172:AO172,12),1),IF(AP172=1,AP176,AP176+AO173)),0)</f>
        <v>0</v>
      </c>
      <c r="AQ173" s="62">
        <f>IF(AQ172&gt;0,IF((SUMIFS($Q175:AP175,$Q172:AP172,12)+IF(AP172=12,0,AP173)+AQ176)&gt;=$K169,$K169-FLOOR(SUMIFS($Q175:AP175,$Q172:AP172,12),1),IF(AQ172=1,AQ176,AQ176+AP173)),0)</f>
        <v>0</v>
      </c>
      <c r="AR173" s="62">
        <f>IF(AR172&gt;0,IF((SUMIFS($Q175:AQ175,$Q172:AQ172,12)+IF(AQ172=12,0,AQ173)+AR176)&gt;=$K169,$K169-FLOOR(SUMIFS($Q175:AQ175,$Q172:AQ172,12),1),IF(AR172=1,AR176,AR176+AQ173)),0)</f>
        <v>0</v>
      </c>
      <c r="AS173" s="62">
        <f>IF(AS172&gt;0,IF((SUMIFS($Q175:AR175,$Q172:AR172,12)+IF(AR172=12,0,AR173)+AS176)&gt;=$K169,$K169-FLOOR(SUMIFS($Q175:AR175,$Q172:AR172,12),1),IF(AS172=1,AS176,AS176+AR173)),0)</f>
        <v>0</v>
      </c>
      <c r="AT173" s="62">
        <f>IF(AT172&gt;0,IF((SUMIFS($Q175:AS175,$Q172:AS172,12)+IF(AS172=12,0,AS173)+AT176)&gt;=$K169,$K169-FLOOR(SUMIFS($Q175:AS175,$Q172:AS172,12),1),IF(AT172=1,AT176,AT176+AS173)),0)</f>
        <v>0</v>
      </c>
      <c r="AU173" s="62">
        <f>IF(AU172&gt;0,IF((SUMIFS($Q175:AT175,$Q172:AT172,12)+IF(AT172=12,0,AT173)+AU176)&gt;=$K169,$K169-FLOOR(SUMIFS($Q175:AT175,$Q172:AT172,12),1),IF(AU172=1,AU176,AU176+AT173)),0)</f>
        <v>0</v>
      </c>
      <c r="AV173" s="62">
        <f>IF(AV172&gt;0,IF((SUMIFS($Q175:AU175,$Q172:AU172,12)+IF(AU172=12,0,AU173)+AV176)&gt;=$K169,$K169-FLOOR(SUMIFS($Q175:AU175,$Q172:AU172,12),1),IF(AV172=1,AV176,AV176+AU173)),0)</f>
        <v>0</v>
      </c>
      <c r="AW173" s="62">
        <f>IF(AW172&gt;0,IF((SUMIFS($Q175:AV175,$Q172:AV172,12)+IF(AV172=12,0,AV173)+AW176)&gt;=$K169,$K169-FLOOR(SUMIFS($Q175:AV175,$Q172:AV172,12),1),IF(AW172=1,AW176,AW176+AV173)),0)</f>
        <v>0</v>
      </c>
      <c r="AX173" s="62">
        <f>IF(AX172&gt;0,IF((SUMIFS($Q175:AW175,$Q172:AW172,12)+IF(AW172=12,0,AW173)+AX176)&gt;=$K169,$K169-FLOOR(SUMIFS($Q175:AW175,$Q172:AW172,12),1),IF(AX172=1,AX176,AX176+AW173)),0)</f>
        <v>0</v>
      </c>
      <c r="AY173" s="62">
        <f>IF(AY172&gt;0,IF((SUMIFS($Q175:AX175,$Q172:AX172,12)+IF(AX172=12,0,AX173)+AY176)&gt;=$K169,$K169-FLOOR(SUMIFS($Q175:AX175,$Q172:AX172,12),1),IF(AY172=1,AY176,AY176+AX173)),0)</f>
        <v>0</v>
      </c>
      <c r="AZ173" s="62">
        <f>IF(AZ172&gt;0,IF((SUMIFS($Q175:AY175,$Q172:AY172,12)+IF(AY172=12,0,AY173)+AZ176)&gt;=$K169,$K169-FLOOR(SUMIFS($Q175:AY175,$Q172:AY172,12),1),IF(AZ172=1,AZ176,AZ176+AY173)),0)</f>
        <v>0</v>
      </c>
      <c r="BA173" s="62">
        <f>IF(BA172&gt;0,IF((SUMIFS($Q175:AZ175,$Q172:AZ172,12)+IF(AZ172=12,0,AZ173)+BA176)&gt;=$K169,$K169-FLOOR(SUMIFS($Q175:AZ175,$Q172:AZ172,12),1),IF(BA172=1,BA176,BA176+AZ173)),0)</f>
        <v>0</v>
      </c>
      <c r="BB173" s="62">
        <f>IF(BB172&gt;0,IF((SUMIFS($Q175:BA175,$Q172:BA172,12)+IF(BA172=12,0,BA173)+BB176)&gt;=$K169,$K169-FLOOR(SUMIFS($Q175:BA175,$Q172:BA172,12),1),IF(BB172=1,BB176,BB176+BA173)),0)</f>
        <v>0</v>
      </c>
      <c r="BC173" s="62">
        <f>IF(BC172&gt;0,IF((SUMIFS($Q175:BB175,$Q172:BB172,12)+IF(BB172=12,0,BB173)+BC176)&gt;=$K169,$K169-FLOOR(SUMIFS($Q175:BB175,$Q172:BB172,12),1),IF(BC172=1,BC176,BC176+BB173)),0)</f>
        <v>0</v>
      </c>
      <c r="BD173" s="62">
        <f>IF(BD172&gt;0,IF((SUMIFS($Q175:BC175,$Q172:BC172,12)+IF(BC172=12,0,BC173)+BD176)&gt;=$K169,$K169-FLOOR(SUMIFS($Q175:BC175,$Q172:BC172,12),1),IF(BD172=1,BD176,BD176+BC173)),0)</f>
        <v>0</v>
      </c>
      <c r="BE173" s="62">
        <f>IF(BE172&gt;0,IF((SUMIFS($Q175:BD175,$Q172:BD172,12)+IF(BD172=12,0,BD173)+BE176)&gt;=$K169,$K169-FLOOR(SUMIFS($Q175:BD175,$Q172:BD172,12),1),IF(BE172=1,BE176,BE176+BD173)),0)</f>
        <v>0</v>
      </c>
      <c r="BF173" s="62">
        <f>IF(BF172&gt;0,IF((SUMIFS($Q175:BE175,$Q172:BE172,12)+IF(BE172=12,0,BE173)+BF176)&gt;=$K169,$K169-FLOOR(SUMIFS($Q175:BE175,$Q172:BE172,12),1),IF(BF172=1,BF176,BF176+BE173)),0)</f>
        <v>0</v>
      </c>
      <c r="BG173" s="62">
        <f>IF(BG172&gt;0,IF((SUMIFS($Q175:BF175,$Q172:BF172,12)+IF(BF172=12,0,BF173)+BG176)&gt;=$K169,$K169-FLOOR(SUMIFS($Q175:BF175,$Q172:BF172,12),1),IF(BG172=1,BG176,BG176+BF173)),0)</f>
        <v>0</v>
      </c>
      <c r="BH173" s="62">
        <f>IF(BH172&gt;0,IF((SUMIFS($Q175:BG175,$Q172:BG172,12)+IF(BG172=12,0,BG173)+BH176)&gt;=$K169,$K169-FLOOR(SUMIFS($Q175:BG175,$Q172:BG172,12),1),IF(BH172=1,BH176,BH176+BG173)),0)</f>
        <v>0</v>
      </c>
      <c r="BI173" s="62">
        <f>IF(BI172&gt;0,IF((SUMIFS($Q175:BH175,$Q172:BH172,12)+IF(BH172=12,0,BH173)+BI176)&gt;=$K169,$K169-FLOOR(SUMIFS($Q175:BH175,$Q172:BH172,12),1),IF(BI172=1,BI176,BI176+BH173)),0)</f>
        <v>0</v>
      </c>
      <c r="BJ173" s="62">
        <f>IF(BJ172&gt;0,IF((SUMIFS($Q175:BI175,$Q172:BI172,12)+IF(BI172=12,0,BI173)+BJ176)&gt;=$K169,$K169-FLOOR(SUMIFS($Q175:BI175,$Q172:BI172,12),1),IF(BJ172=1,BJ176,BJ176+BI173)),0)</f>
        <v>0</v>
      </c>
      <c r="BK173" s="62">
        <f>IF(BK172&gt;0,IF((SUMIFS($Q175:BJ175,$Q172:BJ172,12)+IF(BJ172=12,0,BJ173)+BK176)&gt;=$K169,$K169-FLOOR(SUMIFS($Q175:BJ175,$Q172:BJ172,12),1),IF(BK172=1,BK176,BK176+BJ173)),0)</f>
        <v>0</v>
      </c>
      <c r="BL173" s="62">
        <f>IF(BL172&gt;0,IF((SUMIFS($Q175:BK175,$Q172:BK172,12)+IF(BK172=12,0,BK173)+BL176)&gt;=$K169,$K169-FLOOR(SUMIFS($Q175:BK175,$Q172:BK172,12),1),IF(BL172=1,BL176,BL176+BK173)),0)</f>
        <v>0</v>
      </c>
      <c r="BM173" s="62">
        <f>IF(BM172&gt;0,IF((SUMIFS($Q175:BL175,$Q172:BL172,12)+IF(BL172=12,0,BL173)+BM176)&gt;=$K169,$K169-FLOOR(SUMIFS($Q175:BL175,$Q172:BL172,12),1),IF(BM172=1,BM176,BM176+BL173)),0)</f>
        <v>0</v>
      </c>
      <c r="BN173" s="62">
        <f>IF(BN172&gt;0,IF((SUMIFS($Q175:BM175,$Q172:BM172,12)+IF(BM172=12,0,BM173)+BN176)&gt;=$K169,$K169-FLOOR(SUMIFS($Q175:BM175,$Q172:BM172,12),1),IF(BN172=1,BN176,BN176+BM173)),0)</f>
        <v>0</v>
      </c>
      <c r="BO173" s="62">
        <f>IF(BO172&gt;0,IF((SUMIFS($Q175:BN175,$Q172:BN172,12)+IF(BN172=12,0,BN173)+BO176)&gt;=$K169,$K169-FLOOR(SUMIFS($Q175:BN175,$Q172:BN172,12),1),IF(BO172=1,BO176,BO176+BN173)),0)</f>
        <v>0</v>
      </c>
      <c r="BP173" s="62">
        <f>IF(BP172&gt;0,IF((SUMIFS($Q175:BO175,$Q172:BO172,12)+IF(BO172=12,0,BO173)+BP176)&gt;=$K169,$K169-FLOOR(SUMIFS($Q175:BO175,$Q172:BO172,12),1),IF(BP172=1,BP176,BP176+BO173)),0)</f>
        <v>0</v>
      </c>
      <c r="BQ173" s="62">
        <f>IF(BQ172&gt;0,IF((SUMIFS($Q175:BP175,$Q172:BP172,12)+IF(BP172=12,0,BP173)+BQ176)&gt;=$K169,$K169-FLOOR(SUMIFS($Q175:BP175,$Q172:BP172,12),1),IF(BQ172=1,BQ176,BQ176+BP173)),0)</f>
        <v>0</v>
      </c>
      <c r="BR173" s="62">
        <f>IF(BR172&gt;0,IF((SUMIFS($Q175:BQ175,$Q172:BQ172,12)+IF(BQ172=12,0,BQ173)+BR176)&gt;=$K169,$K169-FLOOR(SUMIFS($Q175:BQ175,$Q172:BQ172,12),1),IF(BR172=1,BR176,BR176+BQ173)),0)</f>
        <v>0</v>
      </c>
      <c r="BS173" s="62">
        <f>IF(BS172&gt;0,IF((SUMIFS($Q175:BR175,$Q172:BR172,12)+IF(BR172=12,0,BR173)+BS176)&gt;=$K169,$K169-FLOOR(SUMIFS($Q175:BR175,$Q172:BR172,12),1),IF(BS172=1,BS176,BS176+BR173)),0)</f>
        <v>0</v>
      </c>
      <c r="BT173" s="62">
        <f>IF(BT172&gt;0,IF((SUMIFS($Q175:BS175,$Q172:BS172,12)+IF(BS172=12,0,BS173)+BT176)&gt;=$K169,$K169-FLOOR(SUMIFS($Q175:BS175,$Q172:BS172,12),1),IF(BT172=1,BT176,BT176+BS173)),0)</f>
        <v>0</v>
      </c>
      <c r="BU173" s="62">
        <f>IF(BU172&gt;0,IF((SUMIFS($Q175:BT175,$Q172:BT172,12)+IF(BT172=12,0,BT173)+BU176)&gt;=$K169,$K169-FLOOR(SUMIFS($Q175:BT175,$Q172:BT172,12),1),IF(BU172=1,BU176,BU176+BT173)),0)</f>
        <v>0</v>
      </c>
      <c r="BV173" s="62">
        <f>IF(BV172&gt;0,IF((SUMIFS($Q175:BU175,$Q172:BU172,12)+IF(BU172=12,0,BU173)+BV176)&gt;=$K169,$K169-FLOOR(SUMIFS($Q175:BU175,$Q172:BU172,12),1),IF(BV172=1,BV176,BV176+BU173)),0)</f>
        <v>0</v>
      </c>
      <c r="BW173" s="62">
        <f>IF(BW172&gt;0,IF((SUMIFS($Q175:BV175,$Q172:BV172,12)+IF(BV172=12,0,BV173)+BW176)&gt;=$K169,$K169-FLOOR(SUMIFS($Q175:BV175,$Q172:BV172,12),1),IF(BW172=1,BW176,BW176+BV173)),0)</f>
        <v>0</v>
      </c>
      <c r="BX173" s="62">
        <f>IF(BX172&gt;0,IF((SUMIFS($Q175:BW175,$Q172:BW172,12)+IF(BW172=12,0,BW173)+BX176)&gt;=$K169,$K169-FLOOR(SUMIFS($Q175:BW175,$Q172:BW172,12),1),IF(BX172=1,BX176,BX176+BW173)),0)</f>
        <v>0</v>
      </c>
      <c r="BY173" s="298"/>
      <c r="BZ173" s="300"/>
      <c r="CA173" s="302"/>
      <c r="CB173" s="302"/>
    </row>
    <row r="174" spans="1:96" s="98" customFormat="1" ht="41.4" hidden="1" customHeight="1" x14ac:dyDescent="0.3">
      <c r="A174" s="97"/>
      <c r="B174" s="119"/>
      <c r="C174" s="73"/>
      <c r="D174" s="73"/>
      <c r="E174" s="73"/>
      <c r="F174" s="73"/>
      <c r="G174" s="73"/>
      <c r="H174" s="73"/>
      <c r="I174" s="73"/>
      <c r="J174" s="73"/>
      <c r="K174" s="73"/>
      <c r="L174" s="58"/>
      <c r="M174" s="7"/>
      <c r="N174" s="160"/>
      <c r="P174" s="59" t="s">
        <v>172</v>
      </c>
      <c r="Q174" s="61">
        <f>IF(Q169&gt;0,Q170,0)</f>
        <v>0</v>
      </c>
      <c r="R174" s="61">
        <f t="shared" ref="R174" si="3608">IF(R169&gt;0,IF(R172=1,R170,R170+Q174),Q174)</f>
        <v>0</v>
      </c>
      <c r="S174" s="61">
        <f t="shared" ref="S174" si="3609">IF(S169&gt;0,IF(S172=1,S170,S170+R174),R174)</f>
        <v>0</v>
      </c>
      <c r="T174" s="61">
        <f t="shared" ref="T174" si="3610">IF(T169&gt;0,IF(T172=1,T170,T170+S174),S174)</f>
        <v>0</v>
      </c>
      <c r="U174" s="61">
        <f t="shared" ref="U174" si="3611">IF(U169&gt;0,IF(U172=1,U170,U170+T174),T174)</f>
        <v>0</v>
      </c>
      <c r="V174" s="61">
        <f t="shared" ref="V174" si="3612">IF(V169&gt;0,IF(V172=1,V170,V170+U174),U174)</f>
        <v>0</v>
      </c>
      <c r="W174" s="61">
        <f t="shared" ref="W174" si="3613">IF(W169&gt;0,IF(W172=1,W170,W170+V174),V174)</f>
        <v>0</v>
      </c>
      <c r="X174" s="61">
        <f t="shared" ref="X174" si="3614">IF(X169&gt;0,IF(X172=1,X170,X170+W174),W174)</f>
        <v>0</v>
      </c>
      <c r="Y174" s="61">
        <f t="shared" ref="Y174" si="3615">IF(Y169&gt;0,IF(Y172=1,Y170,Y170+X174),X174)</f>
        <v>0</v>
      </c>
      <c r="Z174" s="61">
        <f t="shared" ref="Z174" si="3616">IF(Z169&gt;0,IF(Z172=1,Z170,Z170+Y174),Y174)</f>
        <v>0</v>
      </c>
      <c r="AA174" s="61">
        <f t="shared" ref="AA174" si="3617">IF(AA169&gt;0,IF(AA172=1,AA170,AA170+Z174),Z174)</f>
        <v>0</v>
      </c>
      <c r="AB174" s="61">
        <f t="shared" ref="AB174" si="3618">IF(AB169&gt;0,IF(AB172=1,AB170,AB170+AA174),AA174)</f>
        <v>0</v>
      </c>
      <c r="AC174" s="61">
        <f t="shared" ref="AC174" si="3619">IF(AC169&gt;0,IF(AC172=1,AC170,AC170+AB174),AB174)</f>
        <v>0</v>
      </c>
      <c r="AD174" s="61">
        <f t="shared" ref="AD174" si="3620">IF(AD169&gt;0,IF(AD172=1,AD170,AD170+AC174),AC174)</f>
        <v>0</v>
      </c>
      <c r="AE174" s="61">
        <f t="shared" ref="AE174" si="3621">IF(AE169&gt;0,IF(AE172=1,AE170,AE170+AD174),AD174)</f>
        <v>0</v>
      </c>
      <c r="AF174" s="61">
        <f t="shared" ref="AF174" si="3622">IF(AF169&gt;0,IF(AF172=1,AF170,AF170+AE174),AE174)</f>
        <v>0</v>
      </c>
      <c r="AG174" s="61">
        <f t="shared" ref="AG174" si="3623">IF(AG169&gt;0,IF(AG172=1,AG170,AG170+AF174),AF174)</f>
        <v>0</v>
      </c>
      <c r="AH174" s="61">
        <f t="shared" ref="AH174" si="3624">IF(AH169&gt;0,IF(AH172=1,AH170,AH170+AG174),AG174)</f>
        <v>0</v>
      </c>
      <c r="AI174" s="61">
        <f t="shared" ref="AI174" si="3625">IF(AI169&gt;0,IF(AI172=1,AI170,AI170+AH174),AH174)</f>
        <v>0</v>
      </c>
      <c r="AJ174" s="61">
        <f t="shared" ref="AJ174" si="3626">IF(AJ169&gt;0,IF(AJ172=1,AJ170,AJ170+AI174),AI174)</f>
        <v>0</v>
      </c>
      <c r="AK174" s="61">
        <f t="shared" ref="AK174" si="3627">IF(AK169&gt;0,IF(AK172=1,AK170,AK170+AJ174),AJ174)</f>
        <v>0</v>
      </c>
      <c r="AL174" s="61">
        <f t="shared" ref="AL174" si="3628">IF(AL169&gt;0,IF(AL172=1,AL170,AL170+AK174),AK174)</f>
        <v>0</v>
      </c>
      <c r="AM174" s="61">
        <f t="shared" ref="AM174" si="3629">IF(AM169&gt;0,IF(AM172=1,AM170,AM170+AL174),AL174)</f>
        <v>0</v>
      </c>
      <c r="AN174" s="61">
        <f t="shared" ref="AN174" si="3630">IF(AN169&gt;0,IF(AN172=1,AN170,AN170+AM174),AM174)</f>
        <v>0</v>
      </c>
      <c r="AO174" s="61">
        <f t="shared" ref="AO174" si="3631">IF(AO169&gt;0,IF(AO172=1,AO170,AO170+AN174),AN174)</f>
        <v>0</v>
      </c>
      <c r="AP174" s="61">
        <f t="shared" ref="AP174" si="3632">IF(AP169&gt;0,IF(AP172=1,AP170,AP170+AO174),AO174)</f>
        <v>0</v>
      </c>
      <c r="AQ174" s="61">
        <f t="shared" ref="AQ174" si="3633">IF(AQ169&gt;0,IF(AQ172=1,AQ170,AQ170+AP174),AP174)</f>
        <v>0</v>
      </c>
      <c r="AR174" s="61">
        <f t="shared" ref="AR174" si="3634">IF(AR169&gt;0,IF(AR172=1,AR170,AR170+AQ174),AQ174)</f>
        <v>0</v>
      </c>
      <c r="AS174" s="61">
        <f t="shared" ref="AS174" si="3635">IF(AS169&gt;0,IF(AS172=1,AS170,AS170+AR174),AR174)</f>
        <v>0</v>
      </c>
      <c r="AT174" s="61">
        <f t="shared" ref="AT174" si="3636">IF(AT169&gt;0,IF(AT172=1,AT170,AT170+AS174),AS174)</f>
        <v>0</v>
      </c>
      <c r="AU174" s="61">
        <f t="shared" ref="AU174" si="3637">IF(AU169&gt;0,IF(AU172=1,AU170,AU170+AT174),AT174)</f>
        <v>0</v>
      </c>
      <c r="AV174" s="61">
        <f t="shared" ref="AV174" si="3638">IF(AV169&gt;0,IF(AV172=1,AV170,AV170+AU174),AU174)</f>
        <v>0</v>
      </c>
      <c r="AW174" s="61">
        <f t="shared" ref="AW174" si="3639">IF(AW169&gt;0,IF(AW172=1,AW170,AW170+AV174),AV174)</f>
        <v>0</v>
      </c>
      <c r="AX174" s="61">
        <f t="shared" ref="AX174" si="3640">IF(AX169&gt;0,IF(AX172=1,AX170,AX170+AW174),AW174)</f>
        <v>0</v>
      </c>
      <c r="AY174" s="61">
        <f t="shared" ref="AY174" si="3641">IF(AY169&gt;0,IF(AY172=1,AY170,AY170+AX174),AX174)</f>
        <v>0</v>
      </c>
      <c r="AZ174" s="61">
        <f t="shared" ref="AZ174" si="3642">IF(AZ169&gt;0,IF(AZ172=1,AZ170,AZ170+AY174),AY174)</f>
        <v>0</v>
      </c>
      <c r="BA174" s="61">
        <f t="shared" ref="BA174" si="3643">IF(BA169&gt;0,IF(BA172=1,BA170,BA170+AZ174),AZ174)</f>
        <v>0</v>
      </c>
      <c r="BB174" s="61">
        <f t="shared" ref="BB174" si="3644">IF(BB169&gt;0,IF(BB172=1,BB170,BB170+BA174),BA174)</f>
        <v>0</v>
      </c>
      <c r="BC174" s="61">
        <f t="shared" ref="BC174" si="3645">IF(BC169&gt;0,IF(BC172=1,BC170,BC170+BB174),BB174)</f>
        <v>0</v>
      </c>
      <c r="BD174" s="61">
        <f t="shared" ref="BD174" si="3646">IF(BD169&gt;0,IF(BD172=1,BD170,BD170+BC174),BC174)</f>
        <v>0</v>
      </c>
      <c r="BE174" s="61">
        <f t="shared" ref="BE174" si="3647">IF(BE169&gt;0,IF(BE172=1,BE170,BE170+BD174),BD174)</f>
        <v>0</v>
      </c>
      <c r="BF174" s="61">
        <f t="shared" ref="BF174" si="3648">IF(BF169&gt;0,IF(BF172=1,BF170,BF170+BE174),BE174)</f>
        <v>0</v>
      </c>
      <c r="BG174" s="61">
        <f t="shared" ref="BG174" si="3649">IF(BG169&gt;0,IF(BG172=1,BG170,BG170+BF174),BF174)</f>
        <v>0</v>
      </c>
      <c r="BH174" s="61">
        <f t="shared" ref="BH174" si="3650">IF(BH169&gt;0,IF(BH172=1,BH170,BH170+BG174),BG174)</f>
        <v>0</v>
      </c>
      <c r="BI174" s="61">
        <f t="shared" ref="BI174" si="3651">IF(BI169&gt;0,IF(BI172=1,BI170,BI170+BH174),BH174)</f>
        <v>0</v>
      </c>
      <c r="BJ174" s="61">
        <f t="shared" ref="BJ174" si="3652">IF(BJ169&gt;0,IF(BJ172=1,BJ170,BJ170+BI174),BI174)</f>
        <v>0</v>
      </c>
      <c r="BK174" s="61">
        <f t="shared" ref="BK174" si="3653">IF(BK169&gt;0,IF(BK172=1,BK170,BK170+BJ174),BJ174)</f>
        <v>0</v>
      </c>
      <c r="BL174" s="61">
        <f t="shared" ref="BL174" si="3654">IF(BL169&gt;0,IF(BL172=1,BL170,BL170+BK174),BK174)</f>
        <v>0</v>
      </c>
      <c r="BM174" s="61">
        <f t="shared" ref="BM174" si="3655">IF(BM169&gt;0,IF(BM172=1,BM170,BM170+BL174),BL174)</f>
        <v>0</v>
      </c>
      <c r="BN174" s="61">
        <f t="shared" ref="BN174" si="3656">IF(BN169&gt;0,IF(BN172=1,BN170,BN170+BM174),BM174)</f>
        <v>0</v>
      </c>
      <c r="BO174" s="61">
        <f t="shared" ref="BO174" si="3657">IF(BO169&gt;0,IF(BO172=1,BO170,BO170+BN174),BN174)</f>
        <v>0</v>
      </c>
      <c r="BP174" s="61">
        <f t="shared" ref="BP174" si="3658">IF(BP169&gt;0,IF(BP172=1,BP170,BP170+BO174),BO174)</f>
        <v>0</v>
      </c>
      <c r="BQ174" s="61">
        <f t="shared" ref="BQ174" si="3659">IF(BQ169&gt;0,IF(BQ172=1,BQ170,BQ170+BP174),BP174)</f>
        <v>0</v>
      </c>
      <c r="BR174" s="61">
        <f t="shared" ref="BR174" si="3660">IF(BR169&gt;0,IF(BR172=1,BR170,BR170+BQ174),BQ174)</f>
        <v>0</v>
      </c>
      <c r="BS174" s="61">
        <f t="shared" ref="BS174" si="3661">IF(BS169&gt;0,IF(BS172=1,BS170,BS170+BR174),BR174)</f>
        <v>0</v>
      </c>
      <c r="BT174" s="61">
        <f t="shared" ref="BT174" si="3662">IF(BT169&gt;0,IF(BT172=1,BT170,BT170+BS174),BS174)</f>
        <v>0</v>
      </c>
      <c r="BU174" s="61">
        <f t="shared" ref="BU174" si="3663">IF(BU169&gt;0,IF(BU172=1,BU170,BU170+BT174),BT174)</f>
        <v>0</v>
      </c>
      <c r="BV174" s="61">
        <f t="shared" ref="BV174" si="3664">IF(BV169&gt;0,IF(BV172=1,BV170,BV170+BU174),BU174)</f>
        <v>0</v>
      </c>
      <c r="BW174" s="61">
        <f t="shared" ref="BW174" si="3665">IF(BW169&gt;0,IF(BW172=1,BW170,BW170+BV174),BV174)</f>
        <v>0</v>
      </c>
      <c r="BX174" s="61">
        <f t="shared" ref="BX174" si="3666">IF(BX169&gt;0,IF(BX172=1,BX170,BX170+BW174),BW174)</f>
        <v>0</v>
      </c>
      <c r="BY174" s="298"/>
      <c r="BZ174" s="300"/>
      <c r="CA174" s="302"/>
      <c r="CB174" s="302"/>
    </row>
    <row r="175" spans="1:96" s="98" customFormat="1" ht="41.4" hidden="1" customHeight="1" x14ac:dyDescent="0.3">
      <c r="A175" s="97"/>
      <c r="B175" s="119"/>
      <c r="C175" s="73"/>
      <c r="D175" s="73"/>
      <c r="E175" s="73"/>
      <c r="F175" s="73"/>
      <c r="G175" s="73"/>
      <c r="H175" s="73"/>
      <c r="I175" s="73"/>
      <c r="J175" s="73"/>
      <c r="K175" s="73"/>
      <c r="L175" s="58"/>
      <c r="M175" s="7"/>
      <c r="N175" s="160"/>
      <c r="P175" s="59" t="s">
        <v>173</v>
      </c>
      <c r="Q175" s="61">
        <f>Q177</f>
        <v>0</v>
      </c>
      <c r="R175" s="61">
        <f t="shared" ref="R175" si="3667">IF(R172=1,R177,R177+Q175)</f>
        <v>0</v>
      </c>
      <c r="S175" s="61">
        <f t="shared" ref="S175" si="3668">IF(S172=1,S177,S177+R175)</f>
        <v>0</v>
      </c>
      <c r="T175" s="61">
        <f t="shared" ref="T175" si="3669">IF(T172=1,T177,T177+S175)</f>
        <v>0</v>
      </c>
      <c r="U175" s="61">
        <f t="shared" ref="U175" si="3670">IF(U172=1,U177,U177+T175)</f>
        <v>0</v>
      </c>
      <c r="V175" s="61">
        <f t="shared" ref="V175" si="3671">IF(V172=1,V177,V177+U175)</f>
        <v>0</v>
      </c>
      <c r="W175" s="61">
        <f t="shared" ref="W175" si="3672">IF(W172=1,W177,W177+V175)</f>
        <v>0</v>
      </c>
      <c r="X175" s="61">
        <f t="shared" ref="X175" si="3673">IF(X172=1,X177,X177+W175)</f>
        <v>0</v>
      </c>
      <c r="Y175" s="61">
        <f t="shared" ref="Y175" si="3674">IF(Y172=1,Y177,Y177+X175)</f>
        <v>0</v>
      </c>
      <c r="Z175" s="61">
        <f t="shared" ref="Z175" si="3675">IF(Z172=1,Z177,Z177+Y175)</f>
        <v>0</v>
      </c>
      <c r="AA175" s="61">
        <f t="shared" ref="AA175" si="3676">IF(AA172=1,AA177,AA177+Z175)</f>
        <v>0</v>
      </c>
      <c r="AB175" s="61">
        <f t="shared" ref="AB175" si="3677">IF(AB172=1,AB177,AB177+AA175)</f>
        <v>0</v>
      </c>
      <c r="AC175" s="61">
        <f t="shared" ref="AC175" si="3678">IF(AC172=1,AC177,AC177+AB175)</f>
        <v>0</v>
      </c>
      <c r="AD175" s="61">
        <f t="shared" ref="AD175" si="3679">IF(AD172=1,AD177,AD177+AC175)</f>
        <v>0</v>
      </c>
      <c r="AE175" s="61">
        <f t="shared" ref="AE175" si="3680">IF(AE172=1,AE177,AE177+AD175)</f>
        <v>0</v>
      </c>
      <c r="AF175" s="61">
        <f t="shared" ref="AF175" si="3681">IF(AF172=1,AF177,AF177+AE175)</f>
        <v>0</v>
      </c>
      <c r="AG175" s="61">
        <f t="shared" ref="AG175" si="3682">IF(AG172=1,AG177,AG177+AF175)</f>
        <v>0</v>
      </c>
      <c r="AH175" s="61">
        <f t="shared" ref="AH175" si="3683">IF(AH172=1,AH177,AH177+AG175)</f>
        <v>0</v>
      </c>
      <c r="AI175" s="61">
        <f t="shared" ref="AI175" si="3684">IF(AI172=1,AI177,AI177+AH175)</f>
        <v>0</v>
      </c>
      <c r="AJ175" s="61">
        <f t="shared" ref="AJ175" si="3685">IF(AJ172=1,AJ177,AJ177+AI175)</f>
        <v>0</v>
      </c>
      <c r="AK175" s="61">
        <f t="shared" ref="AK175" si="3686">IF(AK172=1,AK177,AK177+AJ175)</f>
        <v>0</v>
      </c>
      <c r="AL175" s="61">
        <f t="shared" ref="AL175" si="3687">IF(AL172=1,AL177,AL177+AK175)</f>
        <v>0</v>
      </c>
      <c r="AM175" s="61">
        <f t="shared" ref="AM175" si="3688">IF(AM172=1,AM177,AM177+AL175)</f>
        <v>0</v>
      </c>
      <c r="AN175" s="61">
        <f t="shared" ref="AN175" si="3689">IF(AN172=1,AN177,AN177+AM175)</f>
        <v>0</v>
      </c>
      <c r="AO175" s="61">
        <f t="shared" ref="AO175" si="3690">IF(AO172=1,AO177,AO177+AN175)</f>
        <v>0</v>
      </c>
      <c r="AP175" s="61">
        <f t="shared" ref="AP175" si="3691">IF(AP172=1,AP177,AP177+AO175)</f>
        <v>0</v>
      </c>
      <c r="AQ175" s="61">
        <f t="shared" ref="AQ175" si="3692">IF(AQ172=1,AQ177,AQ177+AP175)</f>
        <v>0</v>
      </c>
      <c r="AR175" s="61">
        <f t="shared" ref="AR175" si="3693">IF(AR172=1,AR177,AR177+AQ175)</f>
        <v>0</v>
      </c>
      <c r="AS175" s="61">
        <f t="shared" ref="AS175" si="3694">IF(AS172=1,AS177,AS177+AR175)</f>
        <v>0</v>
      </c>
      <c r="AT175" s="61">
        <f t="shared" ref="AT175" si="3695">IF(AT172=1,AT177,AT177+AS175)</f>
        <v>0</v>
      </c>
      <c r="AU175" s="61">
        <f t="shared" ref="AU175" si="3696">IF(AU172=1,AU177,AU177+AT175)</f>
        <v>0</v>
      </c>
      <c r="AV175" s="61">
        <f t="shared" ref="AV175" si="3697">IF(AV172=1,AV177,AV177+AU175)</f>
        <v>0</v>
      </c>
      <c r="AW175" s="61">
        <f t="shared" ref="AW175" si="3698">IF(AW172=1,AW177,AW177+AV175)</f>
        <v>0</v>
      </c>
      <c r="AX175" s="61">
        <f t="shared" ref="AX175" si="3699">IF(AX172=1,AX177,AX177+AW175)</f>
        <v>0</v>
      </c>
      <c r="AY175" s="61">
        <f t="shared" ref="AY175" si="3700">IF(AY172=1,AY177,AY177+AX175)</f>
        <v>0</v>
      </c>
      <c r="AZ175" s="61">
        <f t="shared" ref="AZ175" si="3701">IF(AZ172=1,AZ177,AZ177+AY175)</f>
        <v>0</v>
      </c>
      <c r="BA175" s="61">
        <f t="shared" ref="BA175" si="3702">IF(BA172=1,BA177,BA177+AZ175)</f>
        <v>0</v>
      </c>
      <c r="BB175" s="61">
        <f t="shared" ref="BB175" si="3703">IF(BB172=1,BB177,BB177+BA175)</f>
        <v>0</v>
      </c>
      <c r="BC175" s="61">
        <f t="shared" ref="BC175" si="3704">IF(BC172=1,BC177,BC177+BB175)</f>
        <v>0</v>
      </c>
      <c r="BD175" s="61">
        <f t="shared" ref="BD175" si="3705">IF(BD172=1,BD177,BD177+BC175)</f>
        <v>0</v>
      </c>
      <c r="BE175" s="61">
        <f t="shared" ref="BE175" si="3706">IF(BE172=1,BE177,BE177+BD175)</f>
        <v>0</v>
      </c>
      <c r="BF175" s="61">
        <f t="shared" ref="BF175" si="3707">IF(BF172=1,BF177,BF177+BE175)</f>
        <v>0</v>
      </c>
      <c r="BG175" s="61">
        <f t="shared" ref="BG175" si="3708">IF(BG172=1,BG177,BG177+BF175)</f>
        <v>0</v>
      </c>
      <c r="BH175" s="61">
        <f t="shared" ref="BH175" si="3709">IF(BH172=1,BH177,BH177+BG175)</f>
        <v>0</v>
      </c>
      <c r="BI175" s="61">
        <f t="shared" ref="BI175" si="3710">IF(BI172=1,BI177,BI177+BH175)</f>
        <v>0</v>
      </c>
      <c r="BJ175" s="61">
        <f t="shared" ref="BJ175" si="3711">IF(BJ172=1,BJ177,BJ177+BI175)</f>
        <v>0</v>
      </c>
      <c r="BK175" s="61">
        <f t="shared" ref="BK175" si="3712">IF(BK172=1,BK177,BK177+BJ175)</f>
        <v>0</v>
      </c>
      <c r="BL175" s="61">
        <f t="shared" ref="BL175" si="3713">IF(BL172=1,BL177,BL177+BK175)</f>
        <v>0</v>
      </c>
      <c r="BM175" s="61">
        <f t="shared" ref="BM175" si="3714">IF(BM172=1,BM177,BM177+BL175)</f>
        <v>0</v>
      </c>
      <c r="BN175" s="61">
        <f t="shared" ref="BN175" si="3715">IF(BN172=1,BN177,BN177+BM175)</f>
        <v>0</v>
      </c>
      <c r="BO175" s="61">
        <f t="shared" ref="BO175" si="3716">IF(BO172=1,BO177,BO177+BN175)</f>
        <v>0</v>
      </c>
      <c r="BP175" s="61">
        <f t="shared" ref="BP175" si="3717">IF(BP172=1,BP177,BP177+BO175)</f>
        <v>0</v>
      </c>
      <c r="BQ175" s="61">
        <f t="shared" ref="BQ175" si="3718">IF(BQ172=1,BQ177,BQ177+BP175)</f>
        <v>0</v>
      </c>
      <c r="BR175" s="61">
        <f t="shared" ref="BR175" si="3719">IF(BR172=1,BR177,BR177+BQ175)</f>
        <v>0</v>
      </c>
      <c r="BS175" s="61">
        <f t="shared" ref="BS175" si="3720">IF(BS172=1,BS177,BS177+BR175)</f>
        <v>0</v>
      </c>
      <c r="BT175" s="61">
        <f t="shared" ref="BT175" si="3721">IF(BT172=1,BT177,BT177+BS175)</f>
        <v>0</v>
      </c>
      <c r="BU175" s="61">
        <f t="shared" ref="BU175" si="3722">IF(BU172=1,BU177,BU177+BT175)</f>
        <v>0</v>
      </c>
      <c r="BV175" s="61">
        <f t="shared" ref="BV175" si="3723">IF(BV172=1,BV177,BV177+BU175)</f>
        <v>0</v>
      </c>
      <c r="BW175" s="61">
        <f t="shared" ref="BW175" si="3724">IF(BW172=1,BW177,BW177+BV175)</f>
        <v>0</v>
      </c>
      <c r="BX175" s="61">
        <f t="shared" ref="BX175" si="3725">IF(BX172=1,BX177,BX177+BW175)</f>
        <v>0</v>
      </c>
      <c r="BY175" s="298"/>
      <c r="BZ175" s="300"/>
      <c r="CA175" s="302"/>
      <c r="CB175" s="302"/>
    </row>
    <row r="176" spans="1:96" s="98" customFormat="1" ht="28.95" customHeight="1" x14ac:dyDescent="0.3">
      <c r="A176" s="97"/>
      <c r="B176" s="119"/>
      <c r="C176" s="73"/>
      <c r="D176" s="73"/>
      <c r="E176" s="73"/>
      <c r="F176" s="73"/>
      <c r="G176" s="73"/>
      <c r="H176" s="73"/>
      <c r="I176" s="73"/>
      <c r="J176" s="73"/>
      <c r="K176" s="73"/>
      <c r="L176" s="58"/>
      <c r="M176" s="7"/>
      <c r="N176" s="160"/>
      <c r="P176" s="57" t="s">
        <v>171</v>
      </c>
      <c r="Q176" s="62">
        <f t="shared" ref="Q176:BX176" si="3726">1720/12*Q169</f>
        <v>0</v>
      </c>
      <c r="R176" s="62">
        <f t="shared" si="3726"/>
        <v>0</v>
      </c>
      <c r="S176" s="62">
        <f t="shared" si="3726"/>
        <v>0</v>
      </c>
      <c r="T176" s="62">
        <f t="shared" si="3726"/>
        <v>0</v>
      </c>
      <c r="U176" s="62">
        <f t="shared" si="3726"/>
        <v>0</v>
      </c>
      <c r="V176" s="62">
        <f t="shared" si="3726"/>
        <v>0</v>
      </c>
      <c r="W176" s="62">
        <f t="shared" si="3726"/>
        <v>0</v>
      </c>
      <c r="X176" s="62">
        <f t="shared" si="3726"/>
        <v>0</v>
      </c>
      <c r="Y176" s="62">
        <f t="shared" si="3726"/>
        <v>0</v>
      </c>
      <c r="Z176" s="62">
        <f t="shared" si="3726"/>
        <v>0</v>
      </c>
      <c r="AA176" s="62">
        <f t="shared" si="3726"/>
        <v>0</v>
      </c>
      <c r="AB176" s="62">
        <f t="shared" si="3726"/>
        <v>0</v>
      </c>
      <c r="AC176" s="62">
        <f t="shared" si="3726"/>
        <v>0</v>
      </c>
      <c r="AD176" s="62">
        <f t="shared" si="3726"/>
        <v>0</v>
      </c>
      <c r="AE176" s="62">
        <f t="shared" si="3726"/>
        <v>0</v>
      </c>
      <c r="AF176" s="62">
        <f t="shared" si="3726"/>
        <v>0</v>
      </c>
      <c r="AG176" s="62">
        <f t="shared" si="3726"/>
        <v>0</v>
      </c>
      <c r="AH176" s="62">
        <f t="shared" si="3726"/>
        <v>0</v>
      </c>
      <c r="AI176" s="62">
        <f t="shared" si="3726"/>
        <v>0</v>
      </c>
      <c r="AJ176" s="62">
        <f t="shared" si="3726"/>
        <v>0</v>
      </c>
      <c r="AK176" s="62">
        <f t="shared" si="3726"/>
        <v>0</v>
      </c>
      <c r="AL176" s="62">
        <f t="shared" si="3726"/>
        <v>0</v>
      </c>
      <c r="AM176" s="62">
        <f t="shared" si="3726"/>
        <v>0</v>
      </c>
      <c r="AN176" s="62">
        <f t="shared" si="3726"/>
        <v>0</v>
      </c>
      <c r="AO176" s="62">
        <f t="shared" si="3726"/>
        <v>0</v>
      </c>
      <c r="AP176" s="62">
        <f t="shared" si="3726"/>
        <v>0</v>
      </c>
      <c r="AQ176" s="62">
        <f t="shared" si="3726"/>
        <v>0</v>
      </c>
      <c r="AR176" s="62">
        <f t="shared" si="3726"/>
        <v>0</v>
      </c>
      <c r="AS176" s="62">
        <f t="shared" si="3726"/>
        <v>0</v>
      </c>
      <c r="AT176" s="62">
        <f t="shared" si="3726"/>
        <v>0</v>
      </c>
      <c r="AU176" s="62">
        <f t="shared" si="3726"/>
        <v>0</v>
      </c>
      <c r="AV176" s="62">
        <f t="shared" si="3726"/>
        <v>0</v>
      </c>
      <c r="AW176" s="62">
        <f t="shared" si="3726"/>
        <v>0</v>
      </c>
      <c r="AX176" s="62">
        <f t="shared" si="3726"/>
        <v>0</v>
      </c>
      <c r="AY176" s="62">
        <f t="shared" si="3726"/>
        <v>0</v>
      </c>
      <c r="AZ176" s="62">
        <f t="shared" si="3726"/>
        <v>0</v>
      </c>
      <c r="BA176" s="62">
        <f t="shared" si="3726"/>
        <v>0</v>
      </c>
      <c r="BB176" s="62">
        <f t="shared" si="3726"/>
        <v>0</v>
      </c>
      <c r="BC176" s="62">
        <f t="shared" si="3726"/>
        <v>0</v>
      </c>
      <c r="BD176" s="62">
        <f t="shared" si="3726"/>
        <v>0</v>
      </c>
      <c r="BE176" s="62">
        <f t="shared" si="3726"/>
        <v>0</v>
      </c>
      <c r="BF176" s="62">
        <f t="shared" si="3726"/>
        <v>0</v>
      </c>
      <c r="BG176" s="62">
        <f t="shared" si="3726"/>
        <v>0</v>
      </c>
      <c r="BH176" s="62">
        <f t="shared" si="3726"/>
        <v>0</v>
      </c>
      <c r="BI176" s="62">
        <f t="shared" si="3726"/>
        <v>0</v>
      </c>
      <c r="BJ176" s="62">
        <f t="shared" si="3726"/>
        <v>0</v>
      </c>
      <c r="BK176" s="62">
        <f t="shared" si="3726"/>
        <v>0</v>
      </c>
      <c r="BL176" s="62">
        <f t="shared" si="3726"/>
        <v>0</v>
      </c>
      <c r="BM176" s="62">
        <f t="shared" si="3726"/>
        <v>0</v>
      </c>
      <c r="BN176" s="62">
        <f t="shared" si="3726"/>
        <v>0</v>
      </c>
      <c r="BO176" s="62">
        <f t="shared" si="3726"/>
        <v>0</v>
      </c>
      <c r="BP176" s="62">
        <f t="shared" si="3726"/>
        <v>0</v>
      </c>
      <c r="BQ176" s="62">
        <f t="shared" si="3726"/>
        <v>0</v>
      </c>
      <c r="BR176" s="62">
        <f t="shared" si="3726"/>
        <v>0</v>
      </c>
      <c r="BS176" s="62">
        <f t="shared" si="3726"/>
        <v>0</v>
      </c>
      <c r="BT176" s="62">
        <f t="shared" si="3726"/>
        <v>0</v>
      </c>
      <c r="BU176" s="62">
        <f t="shared" si="3726"/>
        <v>0</v>
      </c>
      <c r="BV176" s="62">
        <f t="shared" si="3726"/>
        <v>0</v>
      </c>
      <c r="BW176" s="62">
        <f t="shared" si="3726"/>
        <v>0</v>
      </c>
      <c r="BX176" s="62">
        <f t="shared" si="3726"/>
        <v>0</v>
      </c>
      <c r="BY176" s="298"/>
      <c r="BZ176" s="300"/>
      <c r="CA176" s="302"/>
      <c r="CB176" s="302"/>
    </row>
    <row r="177" spans="1:96" s="98" customFormat="1" ht="28.8" x14ac:dyDescent="0.3">
      <c r="A177" s="97"/>
      <c r="B177" s="119"/>
      <c r="C177" s="73"/>
      <c r="D177" s="73"/>
      <c r="E177" s="73"/>
      <c r="F177" s="73"/>
      <c r="G177" s="73"/>
      <c r="H177" s="73"/>
      <c r="I177" s="73"/>
      <c r="J177" s="73"/>
      <c r="K177" s="73"/>
      <c r="L177" s="58"/>
      <c r="M177" s="7"/>
      <c r="N177" s="160"/>
      <c r="P177" s="57" t="s">
        <v>155</v>
      </c>
      <c r="Q177" s="62">
        <f>FLOOR(IF(OR(Q172=0,Q172=1),IF(Q170&gt;=Q176,Q176,Q170)+0.00000001,IF(Q174&gt;=Q173,Q173,Q174))+0.00000001,1)</f>
        <v>0</v>
      </c>
      <c r="R177" s="62">
        <f t="shared" ref="R177" si="3727">FLOOR(IF(OR(R172=0,R172=1),IF(R176&gt;R173,R173,IF(R170&gt;=R176,R176,R170)+0.00000001),IF(R174&gt;=R173,R173-Q175,R174-Q175)+0.00000001),1)</f>
        <v>0</v>
      </c>
      <c r="S177" s="62">
        <f t="shared" ref="S177" si="3728">FLOOR(IF(OR(S172=0,S172=1),IF(S176&gt;S173,S173,IF(S170&gt;=S176,S176,S170)+0.00000001),IF(S174&gt;=S173,S173-R175,S174-R175)+0.00000001),1)</f>
        <v>0</v>
      </c>
      <c r="T177" s="62">
        <f t="shared" ref="T177" si="3729">FLOOR(IF(OR(T172=0,T172=1),IF(T176&gt;T173,T173,IF(T170&gt;=T176,T176,T170)+0.00000001),IF(T174&gt;=T173,T173-S175,T174-S175)+0.00000001),1)</f>
        <v>0</v>
      </c>
      <c r="U177" s="62">
        <f t="shared" ref="U177" si="3730">FLOOR(IF(OR(U172=0,U172=1),IF(U176&gt;U173,U173,IF(U170&gt;=U176,U176,U170)+0.00000001),IF(U174&gt;=U173,U173-T175,U174-T175)+0.00000001),1)</f>
        <v>0</v>
      </c>
      <c r="V177" s="62">
        <f t="shared" ref="V177" si="3731">FLOOR(IF(OR(V172=0,V172=1),IF(V176&gt;V173,V173,IF(V170&gt;=V176,V176,V170)+0.00000001),IF(V174&gt;=V173,V173-U175,V174-U175)+0.00000001),1)</f>
        <v>0</v>
      </c>
      <c r="W177" s="62">
        <f t="shared" ref="W177" si="3732">FLOOR(IF(OR(W172=0,W172=1),IF(W176&gt;W173,W173,IF(W170&gt;=W176,W176,W170)+0.00000001),IF(W174&gt;=W173,W173-V175,W174-V175)+0.00000001),1)</f>
        <v>0</v>
      </c>
      <c r="X177" s="62">
        <f t="shared" ref="X177" si="3733">FLOOR(IF(OR(X172=0,X172=1),IF(X176&gt;X173,X173,IF(X170&gt;=X176,X176,X170)+0.00000001),IF(X174&gt;=X173,X173-W175,X174-W175)+0.00000001),1)</f>
        <v>0</v>
      </c>
      <c r="Y177" s="62">
        <f t="shared" ref="Y177" si="3734">FLOOR(IF(OR(Y172=0,Y172=1),IF(Y176&gt;Y173,Y173,IF(Y170&gt;=Y176,Y176,Y170)+0.00000001),IF(Y174&gt;=Y173,Y173-X175,Y174-X175)+0.00000001),1)</f>
        <v>0</v>
      </c>
      <c r="Z177" s="62">
        <f t="shared" ref="Z177" si="3735">FLOOR(IF(OR(Z172=0,Z172=1),IF(Z176&gt;Z173,Z173,IF(Z170&gt;=Z176,Z176,Z170)+0.00000001),IF(Z174&gt;=Z173,Z173-Y175,Z174-Y175)+0.00000001),1)</f>
        <v>0</v>
      </c>
      <c r="AA177" s="62">
        <f t="shared" ref="AA177" si="3736">FLOOR(IF(OR(AA172=0,AA172=1),IF(AA176&gt;AA173,AA173,IF(AA170&gt;=AA176,AA176,AA170)+0.00000001),IF(AA174&gt;=AA173,AA173-Z175,AA174-Z175)+0.00000001),1)</f>
        <v>0</v>
      </c>
      <c r="AB177" s="62">
        <f t="shared" ref="AB177" si="3737">FLOOR(IF(OR(AB172=0,AB172=1),IF(AB176&gt;AB173,AB173,IF(AB170&gt;=AB176,AB176,AB170)+0.00000001),IF(AB174&gt;=AB173,AB173-AA175,AB174-AA175)+0.00000001),1)</f>
        <v>0</v>
      </c>
      <c r="AC177" s="62">
        <f t="shared" ref="AC177" si="3738">FLOOR(IF(OR(AC172=0,AC172=1),IF(AC176&gt;AC173,AC173,IF(AC170&gt;=AC176,AC176,AC170)+0.00000001),IF(AC174&gt;=AC173,AC173-AB175,AC174-AB175)+0.00000001),1)</f>
        <v>0</v>
      </c>
      <c r="AD177" s="62">
        <f t="shared" ref="AD177" si="3739">FLOOR(IF(OR(AD172=0,AD172=1),IF(AD176&gt;AD173,AD173,IF(AD170&gt;=AD176,AD176,AD170)+0.00000001),IF(AD174&gt;=AD173,AD173-AC175,AD174-AC175)+0.00000001),1)</f>
        <v>0</v>
      </c>
      <c r="AE177" s="62">
        <f t="shared" ref="AE177" si="3740">FLOOR(IF(OR(AE172=0,AE172=1),IF(AE176&gt;AE173,AE173,IF(AE170&gt;=AE176,AE176,AE170)+0.00000001),IF(AE174&gt;=AE173,AE173-AD175,AE174-AD175)+0.00000001),1)</f>
        <v>0</v>
      </c>
      <c r="AF177" s="62">
        <f t="shared" ref="AF177" si="3741">FLOOR(IF(OR(AF172=0,AF172=1),IF(AF176&gt;AF173,AF173,IF(AF170&gt;=AF176,AF176,AF170)+0.00000001),IF(AF174&gt;=AF173,AF173-AE175,AF174-AE175)+0.00000001),1)</f>
        <v>0</v>
      </c>
      <c r="AG177" s="62">
        <f t="shared" ref="AG177" si="3742">FLOOR(IF(OR(AG172=0,AG172=1),IF(AG176&gt;AG173,AG173,IF(AG170&gt;=AG176,AG176,AG170)+0.00000001),IF(AG174&gt;=AG173,AG173-AF175,AG174-AF175)+0.00000001),1)</f>
        <v>0</v>
      </c>
      <c r="AH177" s="62">
        <f t="shared" ref="AH177" si="3743">FLOOR(IF(OR(AH172=0,AH172=1),IF(AH176&gt;AH173,AH173,IF(AH170&gt;=AH176,AH176,AH170)+0.00000001),IF(AH174&gt;=AH173,AH173-AG175,AH174-AG175)+0.00000001),1)</f>
        <v>0</v>
      </c>
      <c r="AI177" s="62">
        <f t="shared" ref="AI177" si="3744">FLOOR(IF(OR(AI172=0,AI172=1),IF(AI176&gt;AI173,AI173,IF(AI170&gt;=AI176,AI176,AI170)+0.00000001),IF(AI174&gt;=AI173,AI173-AH175,AI174-AH175)+0.00000001),1)</f>
        <v>0</v>
      </c>
      <c r="AJ177" s="62">
        <f t="shared" ref="AJ177" si="3745">FLOOR(IF(OR(AJ172=0,AJ172=1),IF(AJ176&gt;AJ173,AJ173,IF(AJ170&gt;=AJ176,AJ176,AJ170)+0.00000001),IF(AJ174&gt;=AJ173,AJ173-AI175,AJ174-AI175)+0.00000001),1)</f>
        <v>0</v>
      </c>
      <c r="AK177" s="62">
        <f t="shared" ref="AK177" si="3746">FLOOR(IF(OR(AK172=0,AK172=1),IF(AK176&gt;AK173,AK173,IF(AK170&gt;=AK176,AK176,AK170)+0.00000001),IF(AK174&gt;=AK173,AK173-AJ175,AK174-AJ175)+0.00000001),1)</f>
        <v>0</v>
      </c>
      <c r="AL177" s="62">
        <f t="shared" ref="AL177" si="3747">FLOOR(IF(OR(AL172=0,AL172=1),IF(AL176&gt;AL173,AL173,IF(AL170&gt;=AL176,AL176,AL170)+0.00000001),IF(AL174&gt;=AL173,AL173-AK175,AL174-AK175)+0.00000001),1)</f>
        <v>0</v>
      </c>
      <c r="AM177" s="62">
        <f t="shared" ref="AM177" si="3748">FLOOR(IF(OR(AM172=0,AM172=1),IF(AM176&gt;AM173,AM173,IF(AM170&gt;=AM176,AM176,AM170)+0.00000001),IF(AM174&gt;=AM173,AM173-AL175,AM174-AL175)+0.00000001),1)</f>
        <v>0</v>
      </c>
      <c r="AN177" s="62">
        <f t="shared" ref="AN177" si="3749">FLOOR(IF(OR(AN172=0,AN172=1),IF(AN176&gt;AN173,AN173,IF(AN170&gt;=AN176,AN176,AN170)+0.00000001),IF(AN174&gt;=AN173,AN173-AM175,AN174-AM175)+0.00000001),1)</f>
        <v>0</v>
      </c>
      <c r="AO177" s="62">
        <f t="shared" ref="AO177" si="3750">FLOOR(IF(OR(AO172=0,AO172=1),IF(AO176&gt;AO173,AO173,IF(AO170&gt;=AO176,AO176,AO170)+0.00000001),IF(AO174&gt;=AO173,AO173-AN175,AO174-AN175)+0.00000001),1)</f>
        <v>0</v>
      </c>
      <c r="AP177" s="62">
        <f t="shared" ref="AP177" si="3751">FLOOR(IF(OR(AP172=0,AP172=1),IF(AP176&gt;AP173,AP173,IF(AP170&gt;=AP176,AP176,AP170)+0.00000001),IF(AP174&gt;=AP173,AP173-AO175,AP174-AO175)+0.00000001),1)</f>
        <v>0</v>
      </c>
      <c r="AQ177" s="62">
        <f t="shared" ref="AQ177" si="3752">FLOOR(IF(OR(AQ172=0,AQ172=1),IF(AQ176&gt;AQ173,AQ173,IF(AQ170&gt;=AQ176,AQ176,AQ170)+0.00000001),IF(AQ174&gt;=AQ173,AQ173-AP175,AQ174-AP175)+0.00000001),1)</f>
        <v>0</v>
      </c>
      <c r="AR177" s="62">
        <f t="shared" ref="AR177" si="3753">FLOOR(IF(OR(AR172=0,AR172=1),IF(AR176&gt;AR173,AR173,IF(AR170&gt;=AR176,AR176,AR170)+0.00000001),IF(AR174&gt;=AR173,AR173-AQ175,AR174-AQ175)+0.00000001),1)</f>
        <v>0</v>
      </c>
      <c r="AS177" s="62">
        <f t="shared" ref="AS177" si="3754">FLOOR(IF(OR(AS172=0,AS172=1),IF(AS176&gt;AS173,AS173,IF(AS170&gt;=AS176,AS176,AS170)+0.00000001),IF(AS174&gt;=AS173,AS173-AR175,AS174-AR175)+0.00000001),1)</f>
        <v>0</v>
      </c>
      <c r="AT177" s="62">
        <f t="shared" ref="AT177" si="3755">FLOOR(IF(OR(AT172=0,AT172=1),IF(AT176&gt;AT173,AT173,IF(AT170&gt;=AT176,AT176,AT170)+0.00000001),IF(AT174&gt;=AT173,AT173-AS175,AT174-AS175)+0.00000001),1)</f>
        <v>0</v>
      </c>
      <c r="AU177" s="62">
        <f t="shared" ref="AU177" si="3756">FLOOR(IF(OR(AU172=0,AU172=1),IF(AU176&gt;AU173,AU173,IF(AU170&gt;=AU176,AU176,AU170)+0.00000001),IF(AU174&gt;=AU173,AU173-AT175,AU174-AT175)+0.00000001),1)</f>
        <v>0</v>
      </c>
      <c r="AV177" s="62">
        <f t="shared" ref="AV177" si="3757">FLOOR(IF(OR(AV172=0,AV172=1),IF(AV176&gt;AV173,AV173,IF(AV170&gt;=AV176,AV176,AV170)+0.00000001),IF(AV174&gt;=AV173,AV173-AU175,AV174-AU175)+0.00000001),1)</f>
        <v>0</v>
      </c>
      <c r="AW177" s="62">
        <f t="shared" ref="AW177" si="3758">FLOOR(IF(OR(AW172=0,AW172=1),IF(AW176&gt;AW173,AW173,IF(AW170&gt;=AW176,AW176,AW170)+0.00000001),IF(AW174&gt;=AW173,AW173-AV175,AW174-AV175)+0.00000001),1)</f>
        <v>0</v>
      </c>
      <c r="AX177" s="62">
        <f t="shared" ref="AX177" si="3759">FLOOR(IF(OR(AX172=0,AX172=1),IF(AX176&gt;AX173,AX173,IF(AX170&gt;=AX176,AX176,AX170)+0.00000001),IF(AX174&gt;=AX173,AX173-AW175,AX174-AW175)+0.00000001),1)</f>
        <v>0</v>
      </c>
      <c r="AY177" s="62">
        <f t="shared" ref="AY177" si="3760">FLOOR(IF(OR(AY172=0,AY172=1),IF(AY176&gt;AY173,AY173,IF(AY170&gt;=AY176,AY176,AY170)+0.00000001),IF(AY174&gt;=AY173,AY173-AX175,AY174-AX175)+0.00000001),1)</f>
        <v>0</v>
      </c>
      <c r="AZ177" s="62">
        <f t="shared" ref="AZ177" si="3761">FLOOR(IF(OR(AZ172=0,AZ172=1),IF(AZ176&gt;AZ173,AZ173,IF(AZ170&gt;=AZ176,AZ176,AZ170)+0.00000001),IF(AZ174&gt;=AZ173,AZ173-AY175,AZ174-AY175)+0.00000001),1)</f>
        <v>0</v>
      </c>
      <c r="BA177" s="62">
        <f t="shared" ref="BA177" si="3762">FLOOR(IF(OR(BA172=0,BA172=1),IF(BA176&gt;BA173,BA173,IF(BA170&gt;=BA176,BA176,BA170)+0.00000001),IF(BA174&gt;=BA173,BA173-AZ175,BA174-AZ175)+0.00000001),1)</f>
        <v>0</v>
      </c>
      <c r="BB177" s="62">
        <f t="shared" ref="BB177" si="3763">FLOOR(IF(OR(BB172=0,BB172=1),IF(BB176&gt;BB173,BB173,IF(BB170&gt;=BB176,BB176,BB170)+0.00000001),IF(BB174&gt;=BB173,BB173-BA175,BB174-BA175)+0.00000001),1)</f>
        <v>0</v>
      </c>
      <c r="BC177" s="62">
        <f t="shared" ref="BC177" si="3764">FLOOR(IF(OR(BC172=0,BC172=1),IF(BC176&gt;BC173,BC173,IF(BC170&gt;=BC176,BC176,BC170)+0.00000001),IF(BC174&gt;=BC173,BC173-BB175,BC174-BB175)+0.00000001),1)</f>
        <v>0</v>
      </c>
      <c r="BD177" s="62">
        <f t="shared" ref="BD177" si="3765">FLOOR(IF(OR(BD172=0,BD172=1),IF(BD176&gt;BD173,BD173,IF(BD170&gt;=BD176,BD176,BD170)+0.00000001),IF(BD174&gt;=BD173,BD173-BC175,BD174-BC175)+0.00000001),1)</f>
        <v>0</v>
      </c>
      <c r="BE177" s="62">
        <f t="shared" ref="BE177" si="3766">FLOOR(IF(OR(BE172=0,BE172=1),IF(BE176&gt;BE173,BE173,IF(BE170&gt;=BE176,BE176,BE170)+0.00000001),IF(BE174&gt;=BE173,BE173-BD175,BE174-BD175)+0.00000001),1)</f>
        <v>0</v>
      </c>
      <c r="BF177" s="62">
        <f t="shared" ref="BF177" si="3767">FLOOR(IF(OR(BF172=0,BF172=1),IF(BF176&gt;BF173,BF173,IF(BF170&gt;=BF176,BF176,BF170)+0.00000001),IF(BF174&gt;=BF173,BF173-BE175,BF174-BE175)+0.00000001),1)</f>
        <v>0</v>
      </c>
      <c r="BG177" s="62">
        <f t="shared" ref="BG177" si="3768">FLOOR(IF(OR(BG172=0,BG172=1),IF(BG176&gt;BG173,BG173,IF(BG170&gt;=BG176,BG176,BG170)+0.00000001),IF(BG174&gt;=BG173,BG173-BF175,BG174-BF175)+0.00000001),1)</f>
        <v>0</v>
      </c>
      <c r="BH177" s="62">
        <f t="shared" ref="BH177" si="3769">FLOOR(IF(OR(BH172=0,BH172=1),IF(BH176&gt;BH173,BH173,IF(BH170&gt;=BH176,BH176,BH170)+0.00000001),IF(BH174&gt;=BH173,BH173-BG175,BH174-BG175)+0.00000001),1)</f>
        <v>0</v>
      </c>
      <c r="BI177" s="62">
        <f t="shared" ref="BI177" si="3770">FLOOR(IF(OR(BI172=0,BI172=1),IF(BI176&gt;BI173,BI173,IF(BI170&gt;=BI176,BI176,BI170)+0.00000001),IF(BI174&gt;=BI173,BI173-BH175,BI174-BH175)+0.00000001),1)</f>
        <v>0</v>
      </c>
      <c r="BJ177" s="62">
        <f t="shared" ref="BJ177" si="3771">FLOOR(IF(OR(BJ172=0,BJ172=1),IF(BJ176&gt;BJ173,BJ173,IF(BJ170&gt;=BJ176,BJ176,BJ170)+0.00000001),IF(BJ174&gt;=BJ173,BJ173-BI175,BJ174-BI175)+0.00000001),1)</f>
        <v>0</v>
      </c>
      <c r="BK177" s="62">
        <f t="shared" ref="BK177" si="3772">FLOOR(IF(OR(BK172=0,BK172=1),IF(BK176&gt;BK173,BK173,IF(BK170&gt;=BK176,BK176,BK170)+0.00000001),IF(BK174&gt;=BK173,BK173-BJ175,BK174-BJ175)+0.00000001),1)</f>
        <v>0</v>
      </c>
      <c r="BL177" s="62">
        <f t="shared" ref="BL177" si="3773">FLOOR(IF(OR(BL172=0,BL172=1),IF(BL176&gt;BL173,BL173,IF(BL170&gt;=BL176,BL176,BL170)+0.00000001),IF(BL174&gt;=BL173,BL173-BK175,BL174-BK175)+0.00000001),1)</f>
        <v>0</v>
      </c>
      <c r="BM177" s="62">
        <f t="shared" ref="BM177" si="3774">FLOOR(IF(OR(BM172=0,BM172=1),IF(BM176&gt;BM173,BM173,IF(BM170&gt;=BM176,BM176,BM170)+0.00000001),IF(BM174&gt;=BM173,BM173-BL175,BM174-BL175)+0.00000001),1)</f>
        <v>0</v>
      </c>
      <c r="BN177" s="62">
        <f t="shared" ref="BN177" si="3775">FLOOR(IF(OR(BN172=0,BN172=1),IF(BN176&gt;BN173,BN173,IF(BN170&gt;=BN176,BN176,BN170)+0.00000001),IF(BN174&gt;=BN173,BN173-BM175,BN174-BM175)+0.00000001),1)</f>
        <v>0</v>
      </c>
      <c r="BO177" s="62">
        <f t="shared" ref="BO177" si="3776">FLOOR(IF(OR(BO172=0,BO172=1),IF(BO176&gt;BO173,BO173,IF(BO170&gt;=BO176,BO176,BO170)+0.00000001),IF(BO174&gt;=BO173,BO173-BN175,BO174-BN175)+0.00000001),1)</f>
        <v>0</v>
      </c>
      <c r="BP177" s="62">
        <f t="shared" ref="BP177" si="3777">FLOOR(IF(OR(BP172=0,BP172=1),IF(BP176&gt;BP173,BP173,IF(BP170&gt;=BP176,BP176,BP170)+0.00000001),IF(BP174&gt;=BP173,BP173-BO175,BP174-BO175)+0.00000001),1)</f>
        <v>0</v>
      </c>
      <c r="BQ177" s="62">
        <f t="shared" ref="BQ177" si="3778">FLOOR(IF(OR(BQ172=0,BQ172=1),IF(BQ176&gt;BQ173,BQ173,IF(BQ170&gt;=BQ176,BQ176,BQ170)+0.00000001),IF(BQ174&gt;=BQ173,BQ173-BP175,BQ174-BP175)+0.00000001),1)</f>
        <v>0</v>
      </c>
      <c r="BR177" s="62">
        <f t="shared" ref="BR177" si="3779">FLOOR(IF(OR(BR172=0,BR172=1),IF(BR176&gt;BR173,BR173,IF(BR170&gt;=BR176,BR176,BR170)+0.00000001),IF(BR174&gt;=BR173,BR173-BQ175,BR174-BQ175)+0.00000001),1)</f>
        <v>0</v>
      </c>
      <c r="BS177" s="62">
        <f t="shared" ref="BS177" si="3780">FLOOR(IF(OR(BS172=0,BS172=1),IF(BS176&gt;BS173,BS173,IF(BS170&gt;=BS176,BS176,BS170)+0.00000001),IF(BS174&gt;=BS173,BS173-BR175,BS174-BR175)+0.00000001),1)</f>
        <v>0</v>
      </c>
      <c r="BT177" s="62">
        <f t="shared" ref="BT177" si="3781">FLOOR(IF(OR(BT172=0,BT172=1),IF(BT176&gt;BT173,BT173,IF(BT170&gt;=BT176,BT176,BT170)+0.00000001),IF(BT174&gt;=BT173,BT173-BS175,BT174-BS175)+0.00000001),1)</f>
        <v>0</v>
      </c>
      <c r="BU177" s="62">
        <f t="shared" ref="BU177" si="3782">FLOOR(IF(OR(BU172=0,BU172=1),IF(BU176&gt;BU173,BU173,IF(BU170&gt;=BU176,BU176,BU170)+0.00000001),IF(BU174&gt;=BU173,BU173-BT175,BU174-BT175)+0.00000001),1)</f>
        <v>0</v>
      </c>
      <c r="BV177" s="62">
        <f t="shared" ref="BV177" si="3783">FLOOR(IF(OR(BV172=0,BV172=1),IF(BV176&gt;BV173,BV173,IF(BV170&gt;=BV176,BV176,BV170)+0.00000001),IF(BV174&gt;=BV173,BV173-BU175,BV174-BU175)+0.00000001),1)</f>
        <v>0</v>
      </c>
      <c r="BW177" s="62">
        <f t="shared" ref="BW177" si="3784">FLOOR(IF(OR(BW172=0,BW172=1),IF(BW176&gt;BW173,BW173,IF(BW170&gt;=BW176,BW176,BW170)+0.00000001),IF(BW174&gt;=BW173,BW173-BV175,BW174-BV175)+0.00000001),1)</f>
        <v>0</v>
      </c>
      <c r="BX177" s="62">
        <f t="shared" ref="BX177" si="3785">FLOOR(IF(OR(BX172=0,BX172=1),IF(BX176&gt;BX173,BX173,IF(BX170&gt;=BX176,BX176,BX170)+0.00000001),IF(BX174&gt;=BX173,BX173-BW175,BX174-BW175)+0.00000001),1)</f>
        <v>0</v>
      </c>
      <c r="BY177" s="298"/>
      <c r="BZ177" s="300"/>
      <c r="CA177" s="302"/>
      <c r="CB177" s="302"/>
    </row>
    <row r="178" spans="1:96" s="98" customFormat="1" ht="25.2" customHeight="1" thickBot="1" x14ac:dyDescent="0.35">
      <c r="A178" s="97"/>
      <c r="B178" s="120"/>
      <c r="C178" s="63"/>
      <c r="D178" s="63"/>
      <c r="E178" s="63"/>
      <c r="F178" s="63"/>
      <c r="G178" s="63"/>
      <c r="H178" s="63"/>
      <c r="I178" s="63"/>
      <c r="J178" s="63"/>
      <c r="K178" s="63"/>
      <c r="L178" s="64"/>
      <c r="M178" s="7"/>
      <c r="N178" s="161"/>
      <c r="P178" s="175" t="s">
        <v>156</v>
      </c>
      <c r="Q178" s="204">
        <f>IF(Q177=0,0,Q177*$J$16)</f>
        <v>0</v>
      </c>
      <c r="R178" s="204">
        <f t="shared" ref="R178:BX178" si="3786">IF(R177=0,0,R177*$J$16)</f>
        <v>0</v>
      </c>
      <c r="S178" s="204">
        <f t="shared" si="3786"/>
        <v>0</v>
      </c>
      <c r="T178" s="204">
        <f t="shared" si="3786"/>
        <v>0</v>
      </c>
      <c r="U178" s="204">
        <f t="shared" si="3786"/>
        <v>0</v>
      </c>
      <c r="V178" s="204">
        <f t="shared" si="3786"/>
        <v>0</v>
      </c>
      <c r="W178" s="204">
        <f t="shared" si="3786"/>
        <v>0</v>
      </c>
      <c r="X178" s="204">
        <f t="shared" si="3786"/>
        <v>0</v>
      </c>
      <c r="Y178" s="204">
        <f t="shared" si="3786"/>
        <v>0</v>
      </c>
      <c r="Z178" s="204">
        <f t="shared" si="3786"/>
        <v>0</v>
      </c>
      <c r="AA178" s="204">
        <f t="shared" si="3786"/>
        <v>0</v>
      </c>
      <c r="AB178" s="204">
        <f t="shared" si="3786"/>
        <v>0</v>
      </c>
      <c r="AC178" s="204">
        <f t="shared" si="3786"/>
        <v>0</v>
      </c>
      <c r="AD178" s="204">
        <f t="shared" si="3786"/>
        <v>0</v>
      </c>
      <c r="AE178" s="204">
        <f t="shared" si="3786"/>
        <v>0</v>
      </c>
      <c r="AF178" s="204">
        <f t="shared" si="3786"/>
        <v>0</v>
      </c>
      <c r="AG178" s="204">
        <f t="shared" si="3786"/>
        <v>0</v>
      </c>
      <c r="AH178" s="204">
        <f t="shared" si="3786"/>
        <v>0</v>
      </c>
      <c r="AI178" s="204">
        <f t="shared" si="3786"/>
        <v>0</v>
      </c>
      <c r="AJ178" s="204">
        <f t="shared" si="3786"/>
        <v>0</v>
      </c>
      <c r="AK178" s="204">
        <f t="shared" si="3786"/>
        <v>0</v>
      </c>
      <c r="AL178" s="204">
        <f t="shared" si="3786"/>
        <v>0</v>
      </c>
      <c r="AM178" s="204">
        <f t="shared" si="3786"/>
        <v>0</v>
      </c>
      <c r="AN178" s="204">
        <f t="shared" si="3786"/>
        <v>0</v>
      </c>
      <c r="AO178" s="204">
        <f t="shared" si="3786"/>
        <v>0</v>
      </c>
      <c r="AP178" s="204">
        <f t="shared" si="3786"/>
        <v>0</v>
      </c>
      <c r="AQ178" s="204">
        <f t="shared" si="3786"/>
        <v>0</v>
      </c>
      <c r="AR178" s="204">
        <f t="shared" si="3786"/>
        <v>0</v>
      </c>
      <c r="AS178" s="204">
        <f t="shared" si="3786"/>
        <v>0</v>
      </c>
      <c r="AT178" s="204">
        <f t="shared" si="3786"/>
        <v>0</v>
      </c>
      <c r="AU178" s="204">
        <f t="shared" si="3786"/>
        <v>0</v>
      </c>
      <c r="AV178" s="204">
        <f t="shared" si="3786"/>
        <v>0</v>
      </c>
      <c r="AW178" s="204">
        <f t="shared" si="3786"/>
        <v>0</v>
      </c>
      <c r="AX178" s="204">
        <f t="shared" si="3786"/>
        <v>0</v>
      </c>
      <c r="AY178" s="204">
        <f t="shared" si="3786"/>
        <v>0</v>
      </c>
      <c r="AZ178" s="204">
        <f t="shared" si="3786"/>
        <v>0</v>
      </c>
      <c r="BA178" s="204">
        <f t="shared" si="3786"/>
        <v>0</v>
      </c>
      <c r="BB178" s="204">
        <f t="shared" si="3786"/>
        <v>0</v>
      </c>
      <c r="BC178" s="204">
        <f t="shared" si="3786"/>
        <v>0</v>
      </c>
      <c r="BD178" s="204">
        <f t="shared" si="3786"/>
        <v>0</v>
      </c>
      <c r="BE178" s="204">
        <f t="shared" si="3786"/>
        <v>0</v>
      </c>
      <c r="BF178" s="204">
        <f t="shared" si="3786"/>
        <v>0</v>
      </c>
      <c r="BG178" s="204">
        <f t="shared" si="3786"/>
        <v>0</v>
      </c>
      <c r="BH178" s="204">
        <f t="shared" si="3786"/>
        <v>0</v>
      </c>
      <c r="BI178" s="204">
        <f t="shared" si="3786"/>
        <v>0</v>
      </c>
      <c r="BJ178" s="204">
        <f t="shared" si="3786"/>
        <v>0</v>
      </c>
      <c r="BK178" s="204">
        <f t="shared" si="3786"/>
        <v>0</v>
      </c>
      <c r="BL178" s="204">
        <f t="shared" si="3786"/>
        <v>0</v>
      </c>
      <c r="BM178" s="204">
        <f t="shared" si="3786"/>
        <v>0</v>
      </c>
      <c r="BN178" s="204">
        <f t="shared" si="3786"/>
        <v>0</v>
      </c>
      <c r="BO178" s="204">
        <f t="shared" si="3786"/>
        <v>0</v>
      </c>
      <c r="BP178" s="204">
        <f t="shared" si="3786"/>
        <v>0</v>
      </c>
      <c r="BQ178" s="204">
        <f t="shared" si="3786"/>
        <v>0</v>
      </c>
      <c r="BR178" s="204">
        <f t="shared" si="3786"/>
        <v>0</v>
      </c>
      <c r="BS178" s="204">
        <f t="shared" si="3786"/>
        <v>0</v>
      </c>
      <c r="BT178" s="204">
        <f t="shared" si="3786"/>
        <v>0</v>
      </c>
      <c r="BU178" s="204">
        <f t="shared" si="3786"/>
        <v>0</v>
      </c>
      <c r="BV178" s="204">
        <f t="shared" si="3786"/>
        <v>0</v>
      </c>
      <c r="BW178" s="204">
        <f t="shared" si="3786"/>
        <v>0</v>
      </c>
      <c r="BX178" s="204">
        <f t="shared" si="3786"/>
        <v>0</v>
      </c>
      <c r="BY178" s="299"/>
      <c r="BZ178" s="301"/>
      <c r="CA178" s="303"/>
      <c r="CB178" s="303"/>
      <c r="CD178" s="146">
        <f>SUMIFS($Q178:$BX178,$Q168:$BX168,"1. ZoR")</f>
        <v>0</v>
      </c>
      <c r="CE178" s="146">
        <f>SUMIFS($Q178:$BX178,$Q168:$BX168,"2. ZoR")</f>
        <v>0</v>
      </c>
      <c r="CF178" s="146">
        <f>SUMIFS($Q178:$BX178,$Q168:$BX168,"3. ZoR")</f>
        <v>0</v>
      </c>
      <c r="CG178" s="146">
        <f>SUMIFS($Q178:$BX178,$Q168:$BX168,"4. ZoR")</f>
        <v>0</v>
      </c>
      <c r="CH178" s="146">
        <f>SUMIFS($Q178:$BX178,$Q168:$BX168,"5. ZoR")</f>
        <v>0</v>
      </c>
      <c r="CI178" s="146">
        <f>SUMIFS($Q178:$BX178,$Q168:$BX168,"6. ZoR")</f>
        <v>0</v>
      </c>
      <c r="CJ178" s="146">
        <f>SUMIFS($Q178:$BX178,$Q168:$BX168,"7. ZoR")</f>
        <v>0</v>
      </c>
      <c r="CK178" s="146">
        <f>SUMIFS($Q178:$BX178,$Q168:$BX168,"8. ZoR")</f>
        <v>0</v>
      </c>
      <c r="CL178" s="146">
        <f>SUMIFS($Q178:$BX178,$Q168:$BX168,"9. ZoR")</f>
        <v>0</v>
      </c>
      <c r="CM178" s="146">
        <f>SUMIFS($Q178:$BX178,$Q168:$BX168,"10. ZoR")</f>
        <v>0</v>
      </c>
      <c r="CN178" s="146">
        <f>SUMIFS($Q178:$BX178,$Q168:$BX168,"11. ZoR")</f>
        <v>0</v>
      </c>
      <c r="CO178" s="146">
        <f>SUMIFS($Q178:$BX178,$Q168:$BX168,"12. ZoR")</f>
        <v>0</v>
      </c>
      <c r="CP178" s="146">
        <f>SUMIFS($Q178:$BX178,$Q168:$BX168,"13. ZoR")</f>
        <v>0</v>
      </c>
      <c r="CQ178" s="146">
        <f>SUMIFS($Q178:$BX178,$Q168:$BX168,"14. ZoR")</f>
        <v>0</v>
      </c>
      <c r="CR178" s="146">
        <f>SUMIFS($Q178:$BX178,$Q168:$BX168,"15. ZoR")</f>
        <v>0</v>
      </c>
    </row>
    <row r="179" spans="1:96" ht="15" thickBot="1" x14ac:dyDescent="0.35"/>
    <row r="180" spans="1:96" s="98" customFormat="1" ht="69.599999999999994" customHeight="1" thickBot="1" x14ac:dyDescent="0.35">
      <c r="A180" s="229"/>
      <c r="B180" s="112"/>
      <c r="C180" s="304" t="s">
        <v>1</v>
      </c>
      <c r="D180" s="113"/>
      <c r="E180" s="122" t="s">
        <v>198</v>
      </c>
      <c r="F180" s="122" t="s">
        <v>200</v>
      </c>
      <c r="G180" s="114" t="s">
        <v>93</v>
      </c>
      <c r="H180" s="114" t="s">
        <v>94</v>
      </c>
      <c r="I180" s="114" t="s">
        <v>229</v>
      </c>
      <c r="J180" s="114" t="s">
        <v>206</v>
      </c>
      <c r="K180" s="114" t="s">
        <v>208</v>
      </c>
      <c r="L180" s="129" t="s">
        <v>0</v>
      </c>
      <c r="M180" s="7"/>
      <c r="N180" s="115">
        <v>208002</v>
      </c>
      <c r="P180" s="162" t="s">
        <v>129</v>
      </c>
      <c r="Q180" s="76" t="s">
        <v>3</v>
      </c>
      <c r="R180" s="76" t="s">
        <v>4</v>
      </c>
      <c r="S180" s="76" t="s">
        <v>5</v>
      </c>
      <c r="T180" s="76" t="s">
        <v>6</v>
      </c>
      <c r="U180" s="76" t="s">
        <v>7</v>
      </c>
      <c r="V180" s="76" t="s">
        <v>8</v>
      </c>
      <c r="W180" s="76" t="s">
        <v>9</v>
      </c>
      <c r="X180" s="76" t="s">
        <v>10</v>
      </c>
      <c r="Y180" s="76" t="s">
        <v>11</v>
      </c>
      <c r="Z180" s="76" t="s">
        <v>12</v>
      </c>
      <c r="AA180" s="76" t="s">
        <v>13</v>
      </c>
      <c r="AB180" s="76" t="s">
        <v>14</v>
      </c>
      <c r="AC180" s="76" t="s">
        <v>15</v>
      </c>
      <c r="AD180" s="76" t="s">
        <v>16</v>
      </c>
      <c r="AE180" s="76" t="s">
        <v>17</v>
      </c>
      <c r="AF180" s="76" t="s">
        <v>18</v>
      </c>
      <c r="AG180" s="76" t="s">
        <v>19</v>
      </c>
      <c r="AH180" s="76" t="s">
        <v>20</v>
      </c>
      <c r="AI180" s="76" t="s">
        <v>21</v>
      </c>
      <c r="AJ180" s="76" t="s">
        <v>22</v>
      </c>
      <c r="AK180" s="76" t="s">
        <v>23</v>
      </c>
      <c r="AL180" s="76" t="s">
        <v>24</v>
      </c>
      <c r="AM180" s="76" t="s">
        <v>25</v>
      </c>
      <c r="AN180" s="76" t="s">
        <v>26</v>
      </c>
      <c r="AO180" s="76" t="s">
        <v>27</v>
      </c>
      <c r="AP180" s="76" t="s">
        <v>28</v>
      </c>
      <c r="AQ180" s="76" t="s">
        <v>29</v>
      </c>
      <c r="AR180" s="76" t="s">
        <v>30</v>
      </c>
      <c r="AS180" s="76" t="s">
        <v>31</v>
      </c>
      <c r="AT180" s="76" t="s">
        <v>32</v>
      </c>
      <c r="AU180" s="76" t="s">
        <v>33</v>
      </c>
      <c r="AV180" s="76" t="s">
        <v>34</v>
      </c>
      <c r="AW180" s="76" t="s">
        <v>35</v>
      </c>
      <c r="AX180" s="76" t="s">
        <v>36</v>
      </c>
      <c r="AY180" s="76" t="s">
        <v>37</v>
      </c>
      <c r="AZ180" s="76" t="s">
        <v>38</v>
      </c>
      <c r="BA180" s="76" t="s">
        <v>39</v>
      </c>
      <c r="BB180" s="76" t="s">
        <v>40</v>
      </c>
      <c r="BC180" s="76" t="s">
        <v>41</v>
      </c>
      <c r="BD180" s="76" t="s">
        <v>42</v>
      </c>
      <c r="BE180" s="76" t="s">
        <v>43</v>
      </c>
      <c r="BF180" s="76" t="s">
        <v>44</v>
      </c>
      <c r="BG180" s="76" t="s">
        <v>45</v>
      </c>
      <c r="BH180" s="76" t="s">
        <v>46</v>
      </c>
      <c r="BI180" s="76" t="s">
        <v>47</v>
      </c>
      <c r="BJ180" s="76" t="s">
        <v>48</v>
      </c>
      <c r="BK180" s="76" t="s">
        <v>49</v>
      </c>
      <c r="BL180" s="76" t="s">
        <v>50</v>
      </c>
      <c r="BM180" s="76" t="s">
        <v>51</v>
      </c>
      <c r="BN180" s="76" t="s">
        <v>52</v>
      </c>
      <c r="BO180" s="76" t="s">
        <v>130</v>
      </c>
      <c r="BP180" s="76" t="s">
        <v>131</v>
      </c>
      <c r="BQ180" s="76" t="s">
        <v>132</v>
      </c>
      <c r="BR180" s="76" t="s">
        <v>133</v>
      </c>
      <c r="BS180" s="76" t="s">
        <v>134</v>
      </c>
      <c r="BT180" s="76" t="s">
        <v>135</v>
      </c>
      <c r="BU180" s="76" t="s">
        <v>136</v>
      </c>
      <c r="BV180" s="76" t="s">
        <v>137</v>
      </c>
      <c r="BW180" s="76" t="s">
        <v>138</v>
      </c>
      <c r="BX180" s="76" t="s">
        <v>139</v>
      </c>
      <c r="BY180" s="125" t="s">
        <v>174</v>
      </c>
      <c r="BZ180" s="126" t="s">
        <v>175</v>
      </c>
      <c r="CA180" s="126" t="s">
        <v>157</v>
      </c>
      <c r="CB180" s="126" t="s">
        <v>237</v>
      </c>
      <c r="CD180" s="306" t="s">
        <v>222</v>
      </c>
      <c r="CE180" s="307"/>
      <c r="CF180" s="307"/>
      <c r="CG180" s="307"/>
      <c r="CH180" s="307"/>
      <c r="CI180" s="307"/>
      <c r="CJ180" s="307"/>
      <c r="CK180" s="307"/>
      <c r="CL180" s="307"/>
      <c r="CM180" s="307"/>
      <c r="CN180" s="307"/>
      <c r="CO180" s="307"/>
      <c r="CP180" s="307"/>
      <c r="CQ180" s="307"/>
      <c r="CR180" s="307"/>
    </row>
    <row r="181" spans="1:96" s="98" customFormat="1" ht="21" hidden="1" customHeight="1" x14ac:dyDescent="0.3">
      <c r="A181" s="230"/>
      <c r="B181" s="105"/>
      <c r="C181" s="305"/>
      <c r="D181" s="116"/>
      <c r="E181" s="116"/>
      <c r="F181" s="116"/>
      <c r="G181" s="308" t="s">
        <v>235</v>
      </c>
      <c r="H181" s="308" t="s">
        <v>95</v>
      </c>
      <c r="I181" s="309" t="s">
        <v>199</v>
      </c>
      <c r="J181" s="309" t="s">
        <v>207</v>
      </c>
      <c r="K181" s="128"/>
      <c r="L181" s="311" t="s">
        <v>92</v>
      </c>
      <c r="M181" s="7"/>
      <c r="N181" s="313" t="s">
        <v>2</v>
      </c>
      <c r="P181" s="77"/>
      <c r="Q181" s="67">
        <f>MONTH(Úvod!$F$10)</f>
        <v>1</v>
      </c>
      <c r="R181" s="68">
        <f t="shared" ref="R181" si="3787">IF(Q181=12,1,Q181+1)</f>
        <v>2</v>
      </c>
      <c r="S181" s="68">
        <f t="shared" ref="S181" si="3788">IF(R181=12,1,R181+1)</f>
        <v>3</v>
      </c>
      <c r="T181" s="69">
        <f t="shared" ref="T181" si="3789">IF(S181=12,1,S181+1)</f>
        <v>4</v>
      </c>
      <c r="U181" s="69">
        <f t="shared" ref="U181" si="3790">IF(T181=12,1,T181+1)</f>
        <v>5</v>
      </c>
      <c r="V181" s="69">
        <f t="shared" ref="V181" si="3791">IF(U181=12,1,U181+1)</f>
        <v>6</v>
      </c>
      <c r="W181" s="69">
        <f t="shared" ref="W181" si="3792">IF(V181=12,1,V181+1)</f>
        <v>7</v>
      </c>
      <c r="X181" s="69">
        <f t="shared" ref="X181" si="3793">IF(W181=12,1,W181+1)</f>
        <v>8</v>
      </c>
      <c r="Y181" s="69">
        <f t="shared" ref="Y181" si="3794">IF(X181=12,1,X181+1)</f>
        <v>9</v>
      </c>
      <c r="Z181" s="69">
        <f>IF(Y181=12,1,Y181+1)</f>
        <v>10</v>
      </c>
      <c r="AA181" s="69">
        <f t="shared" ref="AA181" si="3795">IF(Z181=12,1,Z181+1)</f>
        <v>11</v>
      </c>
      <c r="AB181" s="69">
        <f t="shared" ref="AB181" si="3796">IF(AA181=12,1,AA181+1)</f>
        <v>12</v>
      </c>
      <c r="AC181" s="69">
        <f t="shared" ref="AC181" si="3797">IF(AB181=12,1,AB181+1)</f>
        <v>1</v>
      </c>
      <c r="AD181" s="69">
        <f t="shared" ref="AD181" si="3798">IF(AC181=12,1,AC181+1)</f>
        <v>2</v>
      </c>
      <c r="AE181" s="69">
        <f t="shared" ref="AE181" si="3799">IF(AD181=12,1,AD181+1)</f>
        <v>3</v>
      </c>
      <c r="AF181" s="69">
        <f t="shared" ref="AF181" si="3800">IF(AE181=12,1,AE181+1)</f>
        <v>4</v>
      </c>
      <c r="AG181" s="69">
        <f t="shared" ref="AG181" si="3801">IF(AF181=12,1,AF181+1)</f>
        <v>5</v>
      </c>
      <c r="AH181" s="69">
        <f t="shared" ref="AH181" si="3802">IF(AG181=12,1,AG181+1)</f>
        <v>6</v>
      </c>
      <c r="AI181" s="69">
        <f>IF(AH181=12,1,AH181+1)</f>
        <v>7</v>
      </c>
      <c r="AJ181" s="69">
        <f t="shared" ref="AJ181" si="3803">IF(AI181=12,1,AI181+1)</f>
        <v>8</v>
      </c>
      <c r="AK181" s="69">
        <f t="shared" ref="AK181" si="3804">IF(AJ181=12,1,AJ181+1)</f>
        <v>9</v>
      </c>
      <c r="AL181" s="69">
        <f t="shared" ref="AL181" si="3805">IF(AK181=12,1,AK181+1)</f>
        <v>10</v>
      </c>
      <c r="AM181" s="69">
        <f t="shared" ref="AM181" si="3806">IF(AL181=12,1,AL181+1)</f>
        <v>11</v>
      </c>
      <c r="AN181" s="69">
        <f t="shared" ref="AN181" si="3807">IF(AM181=12,1,AM181+1)</f>
        <v>12</v>
      </c>
      <c r="AO181" s="69">
        <f t="shared" ref="AO181" si="3808">IF(AN181=12,1,AN181+1)</f>
        <v>1</v>
      </c>
      <c r="AP181" s="69">
        <f t="shared" ref="AP181" si="3809">IF(AO181=12,1,AO181+1)</f>
        <v>2</v>
      </c>
      <c r="AQ181" s="69">
        <f t="shared" ref="AQ181" si="3810">IF(AP181=12,1,AP181+1)</f>
        <v>3</v>
      </c>
      <c r="AR181" s="69">
        <f t="shared" ref="AR181" si="3811">IF(AQ181=12,1,AQ181+1)</f>
        <v>4</v>
      </c>
      <c r="AS181" s="69">
        <f t="shared" ref="AS181" si="3812">IF(AR181=12,1,AR181+1)</f>
        <v>5</v>
      </c>
      <c r="AT181" s="69">
        <f t="shared" ref="AT181" si="3813">IF(AS181=12,1,AS181+1)</f>
        <v>6</v>
      </c>
      <c r="AU181" s="69">
        <f t="shared" ref="AU181" si="3814">IF(AT181=12,1,AT181+1)</f>
        <v>7</v>
      </c>
      <c r="AV181" s="69">
        <f t="shared" ref="AV181" si="3815">IF(AU181=12,1,AU181+1)</f>
        <v>8</v>
      </c>
      <c r="AW181" s="69">
        <f t="shared" ref="AW181" si="3816">IF(AV181=12,1,AV181+1)</f>
        <v>9</v>
      </c>
      <c r="AX181" s="69">
        <f t="shared" ref="AX181" si="3817">IF(AW181=12,1,AW181+1)</f>
        <v>10</v>
      </c>
      <c r="AY181" s="69">
        <f t="shared" ref="AY181" si="3818">IF(AX181=12,1,AX181+1)</f>
        <v>11</v>
      </c>
      <c r="AZ181" s="69">
        <f t="shared" ref="AZ181" si="3819">IF(AY181=12,1,AY181+1)</f>
        <v>12</v>
      </c>
      <c r="BA181" s="69">
        <f t="shared" ref="BA181" si="3820">IF(AZ181=12,1,AZ181+1)</f>
        <v>1</v>
      </c>
      <c r="BB181" s="69">
        <f t="shared" ref="BB181" si="3821">IF(BA181=12,1,BA181+1)</f>
        <v>2</v>
      </c>
      <c r="BC181" s="69">
        <f t="shared" ref="BC181" si="3822">IF(BB181=12,1,BB181+1)</f>
        <v>3</v>
      </c>
      <c r="BD181" s="69">
        <f t="shared" ref="BD181" si="3823">IF(BC181=12,1,BC181+1)</f>
        <v>4</v>
      </c>
      <c r="BE181" s="69">
        <f t="shared" ref="BE181" si="3824">IF(BD181=12,1,BD181+1)</f>
        <v>5</v>
      </c>
      <c r="BF181" s="69">
        <f t="shared" ref="BF181" si="3825">IF(BE181=12,1,BE181+1)</f>
        <v>6</v>
      </c>
      <c r="BG181" s="69">
        <f t="shared" ref="BG181" si="3826">IF(BF181=12,1,BF181+1)</f>
        <v>7</v>
      </c>
      <c r="BH181" s="69">
        <f t="shared" ref="BH181" si="3827">IF(BG181=12,1,BG181+1)</f>
        <v>8</v>
      </c>
      <c r="BI181" s="69">
        <f t="shared" ref="BI181" si="3828">IF(BH181=12,1,BH181+1)</f>
        <v>9</v>
      </c>
      <c r="BJ181" s="69">
        <f t="shared" ref="BJ181" si="3829">IF(BI181=12,1,BI181+1)</f>
        <v>10</v>
      </c>
      <c r="BK181" s="69">
        <f t="shared" ref="BK181" si="3830">IF(BJ181=12,1,BJ181+1)</f>
        <v>11</v>
      </c>
      <c r="BL181" s="69">
        <f t="shared" ref="BL181" si="3831">IF(BK181=12,1,BK181+1)</f>
        <v>12</v>
      </c>
      <c r="BM181" s="69">
        <f t="shared" ref="BM181" si="3832">IF(BL181=12,1,BL181+1)</f>
        <v>1</v>
      </c>
      <c r="BN181" s="69">
        <f t="shared" ref="BN181" si="3833">IF(BM181=12,1,BM181+1)</f>
        <v>2</v>
      </c>
      <c r="BO181" s="69">
        <f t="shared" ref="BO181" si="3834">IF(BN181=12,1,BN181+1)</f>
        <v>3</v>
      </c>
      <c r="BP181" s="69">
        <f t="shared" ref="BP181" si="3835">IF(BO181=12,1,BO181+1)</f>
        <v>4</v>
      </c>
      <c r="BQ181" s="69">
        <f t="shared" ref="BQ181" si="3836">IF(BP181=12,1,BP181+1)</f>
        <v>5</v>
      </c>
      <c r="BR181" s="69">
        <f t="shared" ref="BR181" si="3837">IF(BQ181=12,1,BQ181+1)</f>
        <v>6</v>
      </c>
      <c r="BS181" s="69">
        <f t="shared" ref="BS181" si="3838">IF(BR181=12,1,BR181+1)</f>
        <v>7</v>
      </c>
      <c r="BT181" s="69">
        <f t="shared" ref="BT181" si="3839">IF(BS181=12,1,BS181+1)</f>
        <v>8</v>
      </c>
      <c r="BU181" s="69">
        <f t="shared" ref="BU181" si="3840">IF(BT181=12,1,BT181+1)</f>
        <v>9</v>
      </c>
      <c r="BV181" s="69">
        <f t="shared" ref="BV181" si="3841">IF(BU181=12,1,BU181+1)</f>
        <v>10</v>
      </c>
      <c r="BW181" s="69">
        <f t="shared" ref="BW181" si="3842">IF(BV181=12,1,BV181+1)</f>
        <v>11</v>
      </c>
      <c r="BX181" s="69">
        <f t="shared" ref="BX181" si="3843">IF(BW181=12,1,BW181+1)</f>
        <v>12</v>
      </c>
      <c r="BY181" s="74"/>
      <c r="BZ181" s="71"/>
      <c r="CA181" s="71"/>
      <c r="CB181" s="71"/>
    </row>
    <row r="182" spans="1:96" s="98" customFormat="1" ht="18" hidden="1" customHeight="1" x14ac:dyDescent="0.3">
      <c r="A182" s="230"/>
      <c r="B182" s="105"/>
      <c r="C182" s="305"/>
      <c r="D182" s="116"/>
      <c r="E182" s="116"/>
      <c r="F182" s="116"/>
      <c r="G182" s="308"/>
      <c r="H182" s="308"/>
      <c r="I182" s="309"/>
      <c r="J182" s="309"/>
      <c r="K182" s="128"/>
      <c r="L182" s="311"/>
      <c r="M182" s="7"/>
      <c r="N182" s="314"/>
      <c r="P182" s="70"/>
      <c r="Q182" s="53">
        <f t="shared" ref="Q182:BX182" si="3844">VALUE(_xlfn.CONCAT(Q181,".",Q184))</f>
        <v>1</v>
      </c>
      <c r="R182" s="66">
        <f t="shared" si="3844"/>
        <v>32</v>
      </c>
      <c r="S182" s="66">
        <f t="shared" si="3844"/>
        <v>61</v>
      </c>
      <c r="T182" s="66">
        <f t="shared" si="3844"/>
        <v>92</v>
      </c>
      <c r="U182" s="66">
        <f t="shared" si="3844"/>
        <v>122</v>
      </c>
      <c r="V182" s="66">
        <f t="shared" si="3844"/>
        <v>153</v>
      </c>
      <c r="W182" s="66">
        <f t="shared" si="3844"/>
        <v>183</v>
      </c>
      <c r="X182" s="66">
        <f t="shared" si="3844"/>
        <v>214</v>
      </c>
      <c r="Y182" s="66">
        <f t="shared" si="3844"/>
        <v>245</v>
      </c>
      <c r="Z182" s="66">
        <f t="shared" si="3844"/>
        <v>275</v>
      </c>
      <c r="AA182" s="66">
        <f t="shared" si="3844"/>
        <v>306</v>
      </c>
      <c r="AB182" s="66">
        <f t="shared" si="3844"/>
        <v>336</v>
      </c>
      <c r="AC182" s="66">
        <f t="shared" si="3844"/>
        <v>367</v>
      </c>
      <c r="AD182" s="66">
        <f t="shared" si="3844"/>
        <v>398</v>
      </c>
      <c r="AE182" s="66">
        <f t="shared" si="3844"/>
        <v>426</v>
      </c>
      <c r="AF182" s="66">
        <f t="shared" si="3844"/>
        <v>457</v>
      </c>
      <c r="AG182" s="66">
        <f t="shared" si="3844"/>
        <v>487</v>
      </c>
      <c r="AH182" s="66">
        <f t="shared" si="3844"/>
        <v>518</v>
      </c>
      <c r="AI182" s="66">
        <f t="shared" si="3844"/>
        <v>548</v>
      </c>
      <c r="AJ182" s="66">
        <f t="shared" si="3844"/>
        <v>579</v>
      </c>
      <c r="AK182" s="66">
        <f t="shared" si="3844"/>
        <v>610</v>
      </c>
      <c r="AL182" s="66">
        <f t="shared" si="3844"/>
        <v>640</v>
      </c>
      <c r="AM182" s="66">
        <f t="shared" si="3844"/>
        <v>671</v>
      </c>
      <c r="AN182" s="66">
        <f t="shared" si="3844"/>
        <v>701</v>
      </c>
      <c r="AO182" s="66">
        <f t="shared" si="3844"/>
        <v>732</v>
      </c>
      <c r="AP182" s="66">
        <f t="shared" si="3844"/>
        <v>763</v>
      </c>
      <c r="AQ182" s="66">
        <f t="shared" si="3844"/>
        <v>791</v>
      </c>
      <c r="AR182" s="66">
        <f t="shared" si="3844"/>
        <v>822</v>
      </c>
      <c r="AS182" s="66">
        <f t="shared" si="3844"/>
        <v>852</v>
      </c>
      <c r="AT182" s="66">
        <f t="shared" si="3844"/>
        <v>883</v>
      </c>
      <c r="AU182" s="66">
        <f t="shared" si="3844"/>
        <v>913</v>
      </c>
      <c r="AV182" s="66">
        <f t="shared" si="3844"/>
        <v>944</v>
      </c>
      <c r="AW182" s="66">
        <f t="shared" si="3844"/>
        <v>975</v>
      </c>
      <c r="AX182" s="66">
        <f t="shared" si="3844"/>
        <v>1005</v>
      </c>
      <c r="AY182" s="66">
        <f t="shared" si="3844"/>
        <v>1036</v>
      </c>
      <c r="AZ182" s="66">
        <f t="shared" si="3844"/>
        <v>1066</v>
      </c>
      <c r="BA182" s="66">
        <f t="shared" si="3844"/>
        <v>1097</v>
      </c>
      <c r="BB182" s="66">
        <f t="shared" si="3844"/>
        <v>1128</v>
      </c>
      <c r="BC182" s="66">
        <f t="shared" si="3844"/>
        <v>1156</v>
      </c>
      <c r="BD182" s="66">
        <f t="shared" si="3844"/>
        <v>1187</v>
      </c>
      <c r="BE182" s="66">
        <f t="shared" si="3844"/>
        <v>1217</v>
      </c>
      <c r="BF182" s="66">
        <f t="shared" si="3844"/>
        <v>1248</v>
      </c>
      <c r="BG182" s="66">
        <f t="shared" si="3844"/>
        <v>1278</v>
      </c>
      <c r="BH182" s="66">
        <f t="shared" si="3844"/>
        <v>1309</v>
      </c>
      <c r="BI182" s="66">
        <f t="shared" si="3844"/>
        <v>1340</v>
      </c>
      <c r="BJ182" s="66">
        <f t="shared" si="3844"/>
        <v>1370</v>
      </c>
      <c r="BK182" s="66">
        <f t="shared" si="3844"/>
        <v>1401</v>
      </c>
      <c r="BL182" s="66">
        <f t="shared" si="3844"/>
        <v>1431</v>
      </c>
      <c r="BM182" s="66">
        <f t="shared" si="3844"/>
        <v>1462</v>
      </c>
      <c r="BN182" s="66">
        <f t="shared" si="3844"/>
        <v>1493</v>
      </c>
      <c r="BO182" s="66">
        <f t="shared" si="3844"/>
        <v>1522</v>
      </c>
      <c r="BP182" s="66">
        <f t="shared" si="3844"/>
        <v>1553</v>
      </c>
      <c r="BQ182" s="66">
        <f t="shared" si="3844"/>
        <v>1583</v>
      </c>
      <c r="BR182" s="66">
        <f t="shared" si="3844"/>
        <v>1614</v>
      </c>
      <c r="BS182" s="66">
        <f t="shared" si="3844"/>
        <v>1644</v>
      </c>
      <c r="BT182" s="66">
        <f t="shared" si="3844"/>
        <v>1675</v>
      </c>
      <c r="BU182" s="66">
        <f t="shared" si="3844"/>
        <v>1706</v>
      </c>
      <c r="BV182" s="66">
        <f t="shared" si="3844"/>
        <v>1736</v>
      </c>
      <c r="BW182" s="66">
        <f t="shared" si="3844"/>
        <v>1767</v>
      </c>
      <c r="BX182" s="66">
        <f t="shared" si="3844"/>
        <v>1797</v>
      </c>
      <c r="BY182" s="75"/>
      <c r="BZ182" s="72"/>
      <c r="CA182" s="72"/>
      <c r="CB182" s="72"/>
    </row>
    <row r="183" spans="1:96" s="98" customFormat="1" ht="18" customHeight="1" x14ac:dyDescent="0.3">
      <c r="A183" s="230"/>
      <c r="B183" s="105"/>
      <c r="C183" s="305"/>
      <c r="D183" s="116"/>
      <c r="E183" s="309" t="s">
        <v>199</v>
      </c>
      <c r="F183" s="309" t="s">
        <v>199</v>
      </c>
      <c r="G183" s="308"/>
      <c r="H183" s="308"/>
      <c r="I183" s="309"/>
      <c r="J183" s="309"/>
      <c r="K183" s="309" t="s">
        <v>209</v>
      </c>
      <c r="L183" s="311"/>
      <c r="M183" s="7"/>
      <c r="N183" s="314"/>
      <c r="P183" s="70"/>
      <c r="Q183" s="54" t="str">
        <f>VLOOKUP(Q181,'Podpůrná data'!$J$13:$K$24,2)</f>
        <v>leden</v>
      </c>
      <c r="R183" s="54" t="str">
        <f>VLOOKUP(R181,'Podpůrná data'!$J$13:$K$24,2)</f>
        <v>únor</v>
      </c>
      <c r="S183" s="54" t="str">
        <f>VLOOKUP(S181,'Podpůrná data'!$J$13:$K$24,2)</f>
        <v>březen</v>
      </c>
      <c r="T183" s="54" t="str">
        <f>VLOOKUP(T181,'Podpůrná data'!$J$13:$K$24,2)</f>
        <v>duben</v>
      </c>
      <c r="U183" s="54" t="str">
        <f>VLOOKUP(U181,'Podpůrná data'!$J$13:$K$24,2)</f>
        <v>květen</v>
      </c>
      <c r="V183" s="54" t="str">
        <f>VLOOKUP(V181,'Podpůrná data'!$J$13:$K$24,2)</f>
        <v>červen</v>
      </c>
      <c r="W183" s="54" t="str">
        <f>VLOOKUP(W181,'Podpůrná data'!$J$13:$K$24,2)</f>
        <v>červenec</v>
      </c>
      <c r="X183" s="54" t="str">
        <f>VLOOKUP(X181,'Podpůrná data'!$J$13:$K$24,2)</f>
        <v>srpen</v>
      </c>
      <c r="Y183" s="54" t="str">
        <f>VLOOKUP(Y181,'Podpůrná data'!$J$13:$K$24,2)</f>
        <v>září</v>
      </c>
      <c r="Z183" s="54" t="str">
        <f>VLOOKUP(Z181,'Podpůrná data'!$J$13:$K$24,2)</f>
        <v>říjen</v>
      </c>
      <c r="AA183" s="54" t="str">
        <f>VLOOKUP(AA181,'Podpůrná data'!$J$13:$K$24,2)</f>
        <v>listopad</v>
      </c>
      <c r="AB183" s="54" t="str">
        <f>VLOOKUP(AB181,'Podpůrná data'!$J$13:$K$24,2)</f>
        <v>prosinec</v>
      </c>
      <c r="AC183" s="54" t="str">
        <f>VLOOKUP(AC181,'Podpůrná data'!$J$13:$K$24,2)</f>
        <v>leden</v>
      </c>
      <c r="AD183" s="54" t="str">
        <f>VLOOKUP(AD181,'Podpůrná data'!$J$13:$K$24,2)</f>
        <v>únor</v>
      </c>
      <c r="AE183" s="54" t="str">
        <f>VLOOKUP(AE181,'Podpůrná data'!$J$13:$K$24,2)</f>
        <v>březen</v>
      </c>
      <c r="AF183" s="54" t="str">
        <f>VLOOKUP(AF181,'Podpůrná data'!$J$13:$K$24,2)</f>
        <v>duben</v>
      </c>
      <c r="AG183" s="54" t="str">
        <f>VLOOKUP(AG181,'Podpůrná data'!$J$13:$K$24,2)</f>
        <v>květen</v>
      </c>
      <c r="AH183" s="54" t="str">
        <f>VLOOKUP(AH181,'Podpůrná data'!$J$13:$K$24,2)</f>
        <v>červen</v>
      </c>
      <c r="AI183" s="54" t="str">
        <f>VLOOKUP(AI181,'Podpůrná data'!$J$13:$K$24,2)</f>
        <v>červenec</v>
      </c>
      <c r="AJ183" s="54" t="str">
        <f>VLOOKUP(AJ181,'Podpůrná data'!$J$13:$K$24,2)</f>
        <v>srpen</v>
      </c>
      <c r="AK183" s="54" t="str">
        <f>VLOOKUP(AK181,'Podpůrná data'!$J$13:$K$24,2)</f>
        <v>září</v>
      </c>
      <c r="AL183" s="54" t="str">
        <f>VLOOKUP(AL181,'Podpůrná data'!$J$13:$K$24,2)</f>
        <v>říjen</v>
      </c>
      <c r="AM183" s="54" t="str">
        <f>VLOOKUP(AM181,'Podpůrná data'!$J$13:$K$24,2)</f>
        <v>listopad</v>
      </c>
      <c r="AN183" s="54" t="str">
        <f>VLOOKUP(AN181,'Podpůrná data'!$J$13:$K$24,2)</f>
        <v>prosinec</v>
      </c>
      <c r="AO183" s="54" t="str">
        <f>VLOOKUP(AO181,'Podpůrná data'!$J$13:$K$24,2)</f>
        <v>leden</v>
      </c>
      <c r="AP183" s="54" t="str">
        <f>VLOOKUP(AP181,'Podpůrná data'!$J$13:$K$24,2)</f>
        <v>únor</v>
      </c>
      <c r="AQ183" s="54" t="str">
        <f>VLOOKUP(AQ181,'Podpůrná data'!$J$13:$K$24,2)</f>
        <v>březen</v>
      </c>
      <c r="AR183" s="54" t="str">
        <f>VLOOKUP(AR181,'Podpůrná data'!$J$13:$K$24,2)</f>
        <v>duben</v>
      </c>
      <c r="AS183" s="54" t="str">
        <f>VLOOKUP(AS181,'Podpůrná data'!$J$13:$K$24,2)</f>
        <v>květen</v>
      </c>
      <c r="AT183" s="54" t="str">
        <f>VLOOKUP(AT181,'Podpůrná data'!$J$13:$K$24,2)</f>
        <v>červen</v>
      </c>
      <c r="AU183" s="54" t="str">
        <f>VLOOKUP(AU181,'Podpůrná data'!$J$13:$K$24,2)</f>
        <v>červenec</v>
      </c>
      <c r="AV183" s="54" t="str">
        <f>VLOOKUP(AV181,'Podpůrná data'!$J$13:$K$24,2)</f>
        <v>srpen</v>
      </c>
      <c r="AW183" s="54" t="str">
        <f>VLOOKUP(AW181,'Podpůrná data'!$J$13:$K$24,2)</f>
        <v>září</v>
      </c>
      <c r="AX183" s="54" t="str">
        <f>VLOOKUP(AX181,'Podpůrná data'!$J$13:$K$24,2)</f>
        <v>říjen</v>
      </c>
      <c r="AY183" s="54" t="str">
        <f>VLOOKUP(AY181,'Podpůrná data'!$J$13:$K$24,2)</f>
        <v>listopad</v>
      </c>
      <c r="AZ183" s="54" t="str">
        <f>VLOOKUP(AZ181,'Podpůrná data'!$J$13:$K$24,2)</f>
        <v>prosinec</v>
      </c>
      <c r="BA183" s="54" t="str">
        <f>VLOOKUP(BA181,'Podpůrná data'!$J$13:$K$24,2)</f>
        <v>leden</v>
      </c>
      <c r="BB183" s="54" t="str">
        <f>VLOOKUP(BB181,'Podpůrná data'!$J$13:$K$24,2)</f>
        <v>únor</v>
      </c>
      <c r="BC183" s="54" t="str">
        <f>VLOOKUP(BC181,'Podpůrná data'!$J$13:$K$24,2)</f>
        <v>březen</v>
      </c>
      <c r="BD183" s="54" t="str">
        <f>VLOOKUP(BD181,'Podpůrná data'!$J$13:$K$24,2)</f>
        <v>duben</v>
      </c>
      <c r="BE183" s="54" t="str">
        <f>VLOOKUP(BE181,'Podpůrná data'!$J$13:$K$24,2)</f>
        <v>květen</v>
      </c>
      <c r="BF183" s="54" t="str">
        <f>VLOOKUP(BF181,'Podpůrná data'!$J$13:$K$24,2)</f>
        <v>červen</v>
      </c>
      <c r="BG183" s="54" t="str">
        <f>VLOOKUP(BG181,'Podpůrná data'!$J$13:$K$24,2)</f>
        <v>červenec</v>
      </c>
      <c r="BH183" s="54" t="str">
        <f>VLOOKUP(BH181,'Podpůrná data'!$J$13:$K$24,2)</f>
        <v>srpen</v>
      </c>
      <c r="BI183" s="54" t="str">
        <f>VLOOKUP(BI181,'Podpůrná data'!$J$13:$K$24,2)</f>
        <v>září</v>
      </c>
      <c r="BJ183" s="54" t="str">
        <f>VLOOKUP(BJ181,'Podpůrná data'!$J$13:$K$24,2)</f>
        <v>říjen</v>
      </c>
      <c r="BK183" s="54" t="str">
        <f>VLOOKUP(BK181,'Podpůrná data'!$J$13:$K$24,2)</f>
        <v>listopad</v>
      </c>
      <c r="BL183" s="54" t="str">
        <f>VLOOKUP(BL181,'Podpůrná data'!$J$13:$K$24,2)</f>
        <v>prosinec</v>
      </c>
      <c r="BM183" s="54" t="str">
        <f>VLOOKUP(BM181,'Podpůrná data'!$J$13:$K$24,2)</f>
        <v>leden</v>
      </c>
      <c r="BN183" s="54" t="str">
        <f>VLOOKUP(BN181,'Podpůrná data'!$J$13:$K$24,2)</f>
        <v>únor</v>
      </c>
      <c r="BO183" s="54" t="str">
        <f>VLOOKUP(BO181,'Podpůrná data'!$J$13:$K$24,2)</f>
        <v>březen</v>
      </c>
      <c r="BP183" s="54" t="str">
        <f>VLOOKUP(BP181,'Podpůrná data'!$J$13:$K$24,2)</f>
        <v>duben</v>
      </c>
      <c r="BQ183" s="54" t="str">
        <f>VLOOKUP(BQ181,'Podpůrná data'!$J$13:$K$24,2)</f>
        <v>květen</v>
      </c>
      <c r="BR183" s="54" t="str">
        <f>VLOOKUP(BR181,'Podpůrná data'!$J$13:$K$24,2)</f>
        <v>červen</v>
      </c>
      <c r="BS183" s="54" t="str">
        <f>VLOOKUP(BS181,'Podpůrná data'!$J$13:$K$24,2)</f>
        <v>červenec</v>
      </c>
      <c r="BT183" s="54" t="str">
        <f>VLOOKUP(BT181,'Podpůrná data'!$J$13:$K$24,2)</f>
        <v>srpen</v>
      </c>
      <c r="BU183" s="54" t="str">
        <f>VLOOKUP(BU181,'Podpůrná data'!$J$13:$K$24,2)</f>
        <v>září</v>
      </c>
      <c r="BV183" s="54" t="str">
        <f>VLOOKUP(BV181,'Podpůrná data'!$J$13:$K$24,2)</f>
        <v>říjen</v>
      </c>
      <c r="BW183" s="54" t="str">
        <f>VLOOKUP(BW181,'Podpůrná data'!$J$13:$K$24,2)</f>
        <v>listopad</v>
      </c>
      <c r="BX183" s="54" t="str">
        <f>VLOOKUP(BX181,'Podpůrná data'!$J$13:$K$24,2)</f>
        <v>prosinec</v>
      </c>
      <c r="BY183" s="143"/>
      <c r="BZ183" s="144"/>
      <c r="CA183" s="165"/>
      <c r="CB183" s="165"/>
      <c r="CD183" s="147" t="s">
        <v>104</v>
      </c>
      <c r="CE183" s="147" t="s">
        <v>105</v>
      </c>
      <c r="CF183" s="147" t="s">
        <v>106</v>
      </c>
      <c r="CG183" s="147" t="s">
        <v>107</v>
      </c>
      <c r="CH183" s="147" t="s">
        <v>108</v>
      </c>
      <c r="CI183" s="147" t="s">
        <v>109</v>
      </c>
      <c r="CJ183" s="147" t="s">
        <v>110</v>
      </c>
      <c r="CK183" s="147" t="s">
        <v>111</v>
      </c>
      <c r="CL183" s="147" t="s">
        <v>112</v>
      </c>
      <c r="CM183" s="147" t="s">
        <v>166</v>
      </c>
      <c r="CN183" s="147" t="s">
        <v>167</v>
      </c>
      <c r="CO183" s="147" t="s">
        <v>168</v>
      </c>
      <c r="CP183" s="147" t="s">
        <v>194</v>
      </c>
      <c r="CQ183" s="147" t="s">
        <v>195</v>
      </c>
      <c r="CR183" s="147" t="s">
        <v>196</v>
      </c>
    </row>
    <row r="184" spans="1:96" s="98" customFormat="1" ht="16.2" customHeight="1" x14ac:dyDescent="0.3">
      <c r="A184" s="230"/>
      <c r="B184" s="105"/>
      <c r="C184" s="305"/>
      <c r="D184" s="116"/>
      <c r="E184" s="309"/>
      <c r="F184" s="309"/>
      <c r="G184" s="308"/>
      <c r="H184" s="308"/>
      <c r="I184" s="309"/>
      <c r="J184" s="309"/>
      <c r="K184" s="309"/>
      <c r="L184" s="311"/>
      <c r="M184" s="7"/>
      <c r="N184" s="314"/>
      <c r="P184" s="70"/>
      <c r="Q184" s="54">
        <f>YEAR(Úvod!$F$10)</f>
        <v>1900</v>
      </c>
      <c r="R184" s="54">
        <f t="shared" ref="R184" si="3845">IF(R181=1,Q184+1,Q184)</f>
        <v>1900</v>
      </c>
      <c r="S184" s="54">
        <f t="shared" ref="S184" si="3846">IF(S181=1,R184+1,R184)</f>
        <v>1900</v>
      </c>
      <c r="T184" s="54">
        <f t="shared" ref="T184" si="3847">IF(T181=1,S184+1,S184)</f>
        <v>1900</v>
      </c>
      <c r="U184" s="54">
        <f t="shared" ref="U184" si="3848">IF(U181=1,T184+1,T184)</f>
        <v>1900</v>
      </c>
      <c r="V184" s="54">
        <f t="shared" ref="V184" si="3849">IF(V181=1,U184+1,U184)</f>
        <v>1900</v>
      </c>
      <c r="W184" s="54">
        <f t="shared" ref="W184" si="3850">IF(W181=1,V184+1,V184)</f>
        <v>1900</v>
      </c>
      <c r="X184" s="54">
        <f t="shared" ref="X184" si="3851">IF(X181=1,W184+1,W184)</f>
        <v>1900</v>
      </c>
      <c r="Y184" s="54">
        <f t="shared" ref="Y184" si="3852">IF(Y181=1,X184+1,X184)</f>
        <v>1900</v>
      </c>
      <c r="Z184" s="54">
        <f t="shared" ref="Z184" si="3853">IF(Z181=1,Y184+1,Y184)</f>
        <v>1900</v>
      </c>
      <c r="AA184" s="54">
        <f t="shared" ref="AA184" si="3854">IF(AA181=1,Z184+1,Z184)</f>
        <v>1900</v>
      </c>
      <c r="AB184" s="54">
        <f t="shared" ref="AB184" si="3855">IF(AB181=1,AA184+1,AA184)</f>
        <v>1900</v>
      </c>
      <c r="AC184" s="54">
        <f t="shared" ref="AC184" si="3856">IF(AC181=1,AB184+1,AB184)</f>
        <v>1901</v>
      </c>
      <c r="AD184" s="54">
        <f t="shared" ref="AD184" si="3857">IF(AD181=1,AC184+1,AC184)</f>
        <v>1901</v>
      </c>
      <c r="AE184" s="54">
        <f t="shared" ref="AE184" si="3858">IF(AE181=1,AD184+1,AD184)</f>
        <v>1901</v>
      </c>
      <c r="AF184" s="54">
        <f t="shared" ref="AF184" si="3859">IF(AF181=1,AE184+1,AE184)</f>
        <v>1901</v>
      </c>
      <c r="AG184" s="54">
        <f t="shared" ref="AG184" si="3860">IF(AG181=1,AF184+1,AF184)</f>
        <v>1901</v>
      </c>
      <c r="AH184" s="54">
        <f t="shared" ref="AH184" si="3861">IF(AH181=1,AG184+1,AG184)</f>
        <v>1901</v>
      </c>
      <c r="AI184" s="54">
        <f t="shared" ref="AI184" si="3862">IF(AI181=1,AH184+1,AH184)</f>
        <v>1901</v>
      </c>
      <c r="AJ184" s="54">
        <f t="shared" ref="AJ184" si="3863">IF(AJ181=1,AI184+1,AI184)</f>
        <v>1901</v>
      </c>
      <c r="AK184" s="54">
        <f t="shared" ref="AK184" si="3864">IF(AK181=1,AJ184+1,AJ184)</f>
        <v>1901</v>
      </c>
      <c r="AL184" s="54">
        <f t="shared" ref="AL184" si="3865">IF(AL181=1,AK184+1,AK184)</f>
        <v>1901</v>
      </c>
      <c r="AM184" s="54">
        <f t="shared" ref="AM184" si="3866">IF(AM181=1,AL184+1,AL184)</f>
        <v>1901</v>
      </c>
      <c r="AN184" s="54">
        <f t="shared" ref="AN184" si="3867">IF(AN181=1,AM184+1,AM184)</f>
        <v>1901</v>
      </c>
      <c r="AO184" s="54">
        <f t="shared" ref="AO184" si="3868">IF(AO181=1,AN184+1,AN184)</f>
        <v>1902</v>
      </c>
      <c r="AP184" s="54">
        <f t="shared" ref="AP184" si="3869">IF(AP181=1,AO184+1,AO184)</f>
        <v>1902</v>
      </c>
      <c r="AQ184" s="54">
        <f t="shared" ref="AQ184" si="3870">IF(AQ181=1,AP184+1,AP184)</f>
        <v>1902</v>
      </c>
      <c r="AR184" s="54">
        <f t="shared" ref="AR184" si="3871">IF(AR181=1,AQ184+1,AQ184)</f>
        <v>1902</v>
      </c>
      <c r="AS184" s="54">
        <f t="shared" ref="AS184" si="3872">IF(AS181=1,AR184+1,AR184)</f>
        <v>1902</v>
      </c>
      <c r="AT184" s="54">
        <f t="shared" ref="AT184" si="3873">IF(AT181=1,AS184+1,AS184)</f>
        <v>1902</v>
      </c>
      <c r="AU184" s="54">
        <f t="shared" ref="AU184" si="3874">IF(AU181=1,AT184+1,AT184)</f>
        <v>1902</v>
      </c>
      <c r="AV184" s="54">
        <f t="shared" ref="AV184" si="3875">IF(AV181=1,AU184+1,AU184)</f>
        <v>1902</v>
      </c>
      <c r="AW184" s="54">
        <f t="shared" ref="AW184" si="3876">IF(AW181=1,AV184+1,AV184)</f>
        <v>1902</v>
      </c>
      <c r="AX184" s="54">
        <f t="shared" ref="AX184" si="3877">IF(AX181=1,AW184+1,AW184)</f>
        <v>1902</v>
      </c>
      <c r="AY184" s="54">
        <f t="shared" ref="AY184" si="3878">IF(AY181=1,AX184+1,AX184)</f>
        <v>1902</v>
      </c>
      <c r="AZ184" s="54">
        <f t="shared" ref="AZ184" si="3879">IF(AZ181=1,AY184+1,AY184)</f>
        <v>1902</v>
      </c>
      <c r="BA184" s="54">
        <f t="shared" ref="BA184" si="3880">IF(BA181=1,AZ184+1,AZ184)</f>
        <v>1903</v>
      </c>
      <c r="BB184" s="54">
        <f t="shared" ref="BB184" si="3881">IF(BB181=1,BA184+1,BA184)</f>
        <v>1903</v>
      </c>
      <c r="BC184" s="54">
        <f t="shared" ref="BC184" si="3882">IF(BC181=1,BB184+1,BB184)</f>
        <v>1903</v>
      </c>
      <c r="BD184" s="54">
        <f t="shared" ref="BD184" si="3883">IF(BD181=1,BC184+1,BC184)</f>
        <v>1903</v>
      </c>
      <c r="BE184" s="54">
        <f t="shared" ref="BE184" si="3884">IF(BE181=1,BD184+1,BD184)</f>
        <v>1903</v>
      </c>
      <c r="BF184" s="54">
        <f t="shared" ref="BF184" si="3885">IF(BF181=1,BE184+1,BE184)</f>
        <v>1903</v>
      </c>
      <c r="BG184" s="54">
        <f t="shared" ref="BG184" si="3886">IF(BG181=1,BF184+1,BF184)</f>
        <v>1903</v>
      </c>
      <c r="BH184" s="54">
        <f t="shared" ref="BH184" si="3887">IF(BH181=1,BG184+1,BG184)</f>
        <v>1903</v>
      </c>
      <c r="BI184" s="54">
        <f t="shared" ref="BI184" si="3888">IF(BI181=1,BH184+1,BH184)</f>
        <v>1903</v>
      </c>
      <c r="BJ184" s="54">
        <f t="shared" ref="BJ184" si="3889">IF(BJ181=1,BI184+1,BI184)</f>
        <v>1903</v>
      </c>
      <c r="BK184" s="54">
        <f t="shared" ref="BK184" si="3890">IF(BK181=1,BJ184+1,BJ184)</f>
        <v>1903</v>
      </c>
      <c r="BL184" s="54">
        <f t="shared" ref="BL184" si="3891">IF(BL181=1,BK184+1,BK184)</f>
        <v>1903</v>
      </c>
      <c r="BM184" s="54">
        <f t="shared" ref="BM184" si="3892">IF(BM181=1,BL184+1,BL184)</f>
        <v>1904</v>
      </c>
      <c r="BN184" s="54">
        <f t="shared" ref="BN184" si="3893">IF(BN181=1,BM184+1,BM184)</f>
        <v>1904</v>
      </c>
      <c r="BO184" s="54">
        <f t="shared" ref="BO184" si="3894">IF(BO181=1,BN184+1,BN184)</f>
        <v>1904</v>
      </c>
      <c r="BP184" s="54">
        <f t="shared" ref="BP184" si="3895">IF(BP181=1,BO184+1,BO184)</f>
        <v>1904</v>
      </c>
      <c r="BQ184" s="54">
        <f t="shared" ref="BQ184" si="3896">IF(BQ181=1,BP184+1,BP184)</f>
        <v>1904</v>
      </c>
      <c r="BR184" s="54">
        <f t="shared" ref="BR184" si="3897">IF(BR181=1,BQ184+1,BQ184)</f>
        <v>1904</v>
      </c>
      <c r="BS184" s="54">
        <f t="shared" ref="BS184" si="3898">IF(BS181=1,BR184+1,BR184)</f>
        <v>1904</v>
      </c>
      <c r="BT184" s="54">
        <f t="shared" ref="BT184" si="3899">IF(BT181=1,BS184+1,BS184)</f>
        <v>1904</v>
      </c>
      <c r="BU184" s="54">
        <f t="shared" ref="BU184" si="3900">IF(BU181=1,BT184+1,BT184)</f>
        <v>1904</v>
      </c>
      <c r="BV184" s="54">
        <f t="shared" ref="BV184" si="3901">IF(BV181=1,BU184+1,BU184)</f>
        <v>1904</v>
      </c>
      <c r="BW184" s="54">
        <f t="shared" ref="BW184" si="3902">IF(BW181=1,BV184+1,BV184)</f>
        <v>1904</v>
      </c>
      <c r="BX184" s="54">
        <f t="shared" ref="BX184" si="3903">IF(BX181=1,BW184+1,BW184)</f>
        <v>1904</v>
      </c>
      <c r="BY184" s="163"/>
      <c r="BZ184" s="164"/>
      <c r="CA184" s="165"/>
      <c r="CB184" s="165"/>
    </row>
    <row r="185" spans="1:96" s="98" customFormat="1" ht="16.2" customHeight="1" x14ac:dyDescent="0.3">
      <c r="A185" s="230"/>
      <c r="B185" s="105"/>
      <c r="C185" s="116"/>
      <c r="D185" s="116"/>
      <c r="E185" s="309"/>
      <c r="F185" s="309"/>
      <c r="G185" s="308"/>
      <c r="H185" s="308"/>
      <c r="I185" s="309"/>
      <c r="J185" s="310"/>
      <c r="K185" s="309"/>
      <c r="L185" s="312"/>
      <c r="M185" s="7"/>
      <c r="N185" s="315"/>
      <c r="P185" s="57" t="s">
        <v>170</v>
      </c>
      <c r="Q185" s="196"/>
      <c r="R185" s="196"/>
      <c r="S185" s="196"/>
      <c r="T185" s="196"/>
      <c r="U185" s="196"/>
      <c r="V185" s="196"/>
      <c r="W185" s="196"/>
      <c r="X185" s="196"/>
      <c r="Y185" s="196"/>
      <c r="Z185" s="196"/>
      <c r="AA185" s="196"/>
      <c r="AB185" s="196"/>
      <c r="AC185" s="196"/>
      <c r="AD185" s="196"/>
      <c r="AE185" s="196"/>
      <c r="AF185" s="196"/>
      <c r="AG185" s="196"/>
      <c r="AH185" s="196"/>
      <c r="AI185" s="196"/>
      <c r="AJ185" s="196"/>
      <c r="AK185" s="196"/>
      <c r="AL185" s="196"/>
      <c r="AM185" s="196"/>
      <c r="AN185" s="196"/>
      <c r="AO185" s="196"/>
      <c r="AP185" s="196"/>
      <c r="AQ185" s="196"/>
      <c r="AR185" s="196"/>
      <c r="AS185" s="196"/>
      <c r="AT185" s="196"/>
      <c r="AU185" s="196"/>
      <c r="AV185" s="196"/>
      <c r="AW185" s="196"/>
      <c r="AX185" s="196"/>
      <c r="AY185" s="196"/>
      <c r="AZ185" s="196"/>
      <c r="BA185" s="196"/>
      <c r="BB185" s="196"/>
      <c r="BC185" s="196"/>
      <c r="BD185" s="196"/>
      <c r="BE185" s="196"/>
      <c r="BF185" s="196"/>
      <c r="BG185" s="196"/>
      <c r="BH185" s="196"/>
      <c r="BI185" s="196"/>
      <c r="BJ185" s="196"/>
      <c r="BK185" s="196"/>
      <c r="BL185" s="196"/>
      <c r="BM185" s="196"/>
      <c r="BN185" s="196"/>
      <c r="BO185" s="196"/>
      <c r="BP185" s="196"/>
      <c r="BQ185" s="196"/>
      <c r="BR185" s="196"/>
      <c r="BS185" s="196"/>
      <c r="BT185" s="196"/>
      <c r="BU185" s="196"/>
      <c r="BV185" s="196"/>
      <c r="BW185" s="196"/>
      <c r="BX185" s="196"/>
      <c r="BY185" s="163"/>
      <c r="BZ185" s="164"/>
      <c r="CA185" s="165"/>
      <c r="CB185" s="165"/>
    </row>
    <row r="186" spans="1:96" s="98" customFormat="1" ht="23.4" customHeight="1" x14ac:dyDescent="0.3">
      <c r="A186" s="97"/>
      <c r="B186" s="117" t="s">
        <v>13</v>
      </c>
      <c r="C186" s="297"/>
      <c r="D186" s="297"/>
      <c r="E186" s="197"/>
      <c r="F186" s="193"/>
      <c r="G186" s="198"/>
      <c r="H186" s="199"/>
      <c r="I186" s="198"/>
      <c r="J186" s="167">
        <f>IF(I186="",0,IF(I186='Podpůrná data'!$A$10,'Podpůrná data'!$B$10,'Podpůrná data'!$B$11))</f>
        <v>0</v>
      </c>
      <c r="K186" s="166">
        <f>IFERROR(INT(ROUND(H186,2)*(VLOOKUP(INT(G186),'Podpůrná data'!$A$14:$B$73,2,FALSE))*(G186/(INT(G186)))),0)</f>
        <v>0</v>
      </c>
      <c r="L186" s="55">
        <f>J186*K186</f>
        <v>0</v>
      </c>
      <c r="M186" s="56">
        <f>IF(L186&gt;0,IF(ISTEXT(C186)=TRUE,0,1),0)</f>
        <v>0</v>
      </c>
      <c r="N186" s="142">
        <f>IF(L186&gt;0,1,0)</f>
        <v>0</v>
      </c>
      <c r="O186" s="118"/>
      <c r="P186" s="57" t="s">
        <v>94</v>
      </c>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c r="BA186" s="200"/>
      <c r="BB186" s="200"/>
      <c r="BC186" s="200"/>
      <c r="BD186" s="200"/>
      <c r="BE186" s="200"/>
      <c r="BF186" s="200"/>
      <c r="BG186" s="200"/>
      <c r="BH186" s="200"/>
      <c r="BI186" s="200"/>
      <c r="BJ186" s="200"/>
      <c r="BK186" s="200"/>
      <c r="BL186" s="200"/>
      <c r="BM186" s="200"/>
      <c r="BN186" s="200"/>
      <c r="BO186" s="200"/>
      <c r="BP186" s="200"/>
      <c r="BQ186" s="200"/>
      <c r="BR186" s="200"/>
      <c r="BS186" s="200"/>
      <c r="BT186" s="200"/>
      <c r="BU186" s="200"/>
      <c r="BV186" s="200"/>
      <c r="BW186" s="200"/>
      <c r="BX186" s="200"/>
      <c r="BY186" s="298">
        <f>SUM(Q194:BX194)</f>
        <v>0</v>
      </c>
      <c r="BZ186" s="300">
        <f>SUM(Q195:BX195)</f>
        <v>0</v>
      </c>
      <c r="CA186" s="302">
        <f>IF($N186=0,0,IF($BY186&gt;=215*$H186,1,0))</f>
        <v>0</v>
      </c>
      <c r="CB186" s="302">
        <f>IF($BY186&gt;=215*$H186,0,(CEILING(215*$H186,1)-$BY186))</f>
        <v>0</v>
      </c>
    </row>
    <row r="187" spans="1:96" s="98" customFormat="1" ht="28.8" x14ac:dyDescent="0.3">
      <c r="A187" s="97"/>
      <c r="B187" s="119"/>
      <c r="C187" s="73"/>
      <c r="D187" s="73"/>
      <c r="E187" s="73"/>
      <c r="F187" s="73"/>
      <c r="G187" s="73"/>
      <c r="H187" s="73"/>
      <c r="I187" s="73"/>
      <c r="J187" s="73"/>
      <c r="K187" s="73"/>
      <c r="L187" s="58"/>
      <c r="M187" s="7"/>
      <c r="N187" s="160"/>
      <c r="P187" s="57" t="s">
        <v>140</v>
      </c>
      <c r="Q187" s="201"/>
      <c r="R187" s="201"/>
      <c r="S187" s="201"/>
      <c r="T187" s="201"/>
      <c r="U187" s="201"/>
      <c r="V187" s="201"/>
      <c r="W187" s="201"/>
      <c r="X187" s="201"/>
      <c r="Y187" s="201"/>
      <c r="Z187" s="201"/>
      <c r="AA187" s="201"/>
      <c r="AB187" s="201"/>
      <c r="AC187" s="201"/>
      <c r="AD187" s="201"/>
      <c r="AE187" s="201"/>
      <c r="AF187" s="201"/>
      <c r="AG187" s="201"/>
      <c r="AH187" s="201"/>
      <c r="AI187" s="201"/>
      <c r="AJ187" s="201"/>
      <c r="AK187" s="201"/>
      <c r="AL187" s="201"/>
      <c r="AM187" s="201"/>
      <c r="AN187" s="201"/>
      <c r="AO187" s="201"/>
      <c r="AP187" s="201"/>
      <c r="AQ187" s="201"/>
      <c r="AR187" s="201"/>
      <c r="AS187" s="201"/>
      <c r="AT187" s="201"/>
      <c r="AU187" s="201"/>
      <c r="AV187" s="201"/>
      <c r="AW187" s="201"/>
      <c r="AX187" s="201"/>
      <c r="AY187" s="201"/>
      <c r="AZ187" s="201"/>
      <c r="BA187" s="201"/>
      <c r="BB187" s="201"/>
      <c r="BC187" s="201"/>
      <c r="BD187" s="201"/>
      <c r="BE187" s="201"/>
      <c r="BF187" s="201"/>
      <c r="BG187" s="201"/>
      <c r="BH187" s="201"/>
      <c r="BI187" s="201"/>
      <c r="BJ187" s="201"/>
      <c r="BK187" s="201"/>
      <c r="BL187" s="201"/>
      <c r="BM187" s="201"/>
      <c r="BN187" s="201"/>
      <c r="BO187" s="201"/>
      <c r="BP187" s="201"/>
      <c r="BQ187" s="201"/>
      <c r="BR187" s="201"/>
      <c r="BS187" s="201"/>
      <c r="BT187" s="201"/>
      <c r="BU187" s="201"/>
      <c r="BV187" s="201"/>
      <c r="BW187" s="201"/>
      <c r="BX187" s="201"/>
      <c r="BY187" s="298"/>
      <c r="BZ187" s="300"/>
      <c r="CA187" s="302"/>
      <c r="CB187" s="302"/>
    </row>
    <row r="188" spans="1:96" s="98" customFormat="1" ht="14.4" hidden="1" customHeight="1" x14ac:dyDescent="0.3">
      <c r="A188" s="97"/>
      <c r="B188" s="119"/>
      <c r="C188" s="73"/>
      <c r="D188" s="73"/>
      <c r="E188" s="73"/>
      <c r="F188" s="73"/>
      <c r="G188" s="73"/>
      <c r="H188" s="73"/>
      <c r="I188" s="73"/>
      <c r="J188" s="73"/>
      <c r="K188" s="73"/>
      <c r="L188" s="58"/>
      <c r="M188" s="7"/>
      <c r="N188" s="160"/>
      <c r="P188" s="59" t="s">
        <v>141</v>
      </c>
      <c r="Q188" s="60">
        <f>IF(Q186&lt;&gt;0,1,0)</f>
        <v>0</v>
      </c>
      <c r="R188" s="60">
        <f t="shared" ref="R188" si="3904">IF(Q188&gt;0,Q188+1,IF(R186&lt;&gt;0,1,0))</f>
        <v>0</v>
      </c>
      <c r="S188" s="60">
        <f t="shared" ref="S188" si="3905">IF(R188&gt;0,R188+1,IF(S186&lt;&gt;0,1,0))</f>
        <v>0</v>
      </c>
      <c r="T188" s="60">
        <f t="shared" ref="T188" si="3906">IF(S188&gt;0,S188+1,IF(T186&lt;&gt;0,1,0))</f>
        <v>0</v>
      </c>
      <c r="U188" s="60">
        <f t="shared" ref="U188" si="3907">IF(T188&gt;0,T188+1,IF(U186&lt;&gt;0,1,0))</f>
        <v>0</v>
      </c>
      <c r="V188" s="60">
        <f t="shared" ref="V188" si="3908">IF(U188&gt;0,U188+1,IF(V186&lt;&gt;0,1,0))</f>
        <v>0</v>
      </c>
      <c r="W188" s="60">
        <f t="shared" ref="W188" si="3909">IF(V188&gt;0,V188+1,IF(W186&lt;&gt;0,1,0))</f>
        <v>0</v>
      </c>
      <c r="X188" s="60">
        <f t="shared" ref="X188" si="3910">IF(W188&gt;0,W188+1,IF(X186&lt;&gt;0,1,0))</f>
        <v>0</v>
      </c>
      <c r="Y188" s="60">
        <f t="shared" ref="Y188" si="3911">IF(X188&gt;0,X188+1,IF(Y186&lt;&gt;0,1,0))</f>
        <v>0</v>
      </c>
      <c r="Z188" s="60">
        <f t="shared" ref="Z188" si="3912">IF(Y188&gt;0,Y188+1,IF(Z186&lt;&gt;0,1,0))</f>
        <v>0</v>
      </c>
      <c r="AA188" s="60">
        <f t="shared" ref="AA188" si="3913">IF(Z188&gt;0,Z188+1,IF(AA186&lt;&gt;0,1,0))</f>
        <v>0</v>
      </c>
      <c r="AB188" s="60">
        <f t="shared" ref="AB188" si="3914">IF(AA188&gt;0,AA188+1,IF(AB186&lt;&gt;0,1,0))</f>
        <v>0</v>
      </c>
      <c r="AC188" s="60">
        <f t="shared" ref="AC188" si="3915">IF(AB188&gt;0,AB188+1,IF(AC186&lt;&gt;0,1,0))</f>
        <v>0</v>
      </c>
      <c r="AD188" s="60">
        <f t="shared" ref="AD188" si="3916">IF(AC188&gt;0,AC188+1,IF(AD186&lt;&gt;0,1,0))</f>
        <v>0</v>
      </c>
      <c r="AE188" s="60">
        <f t="shared" ref="AE188" si="3917">IF(AD188&gt;0,AD188+1,IF(AE186&lt;&gt;0,1,0))</f>
        <v>0</v>
      </c>
      <c r="AF188" s="60">
        <f t="shared" ref="AF188" si="3918">IF(AE188&gt;0,AE188+1,IF(AF186&lt;&gt;0,1,0))</f>
        <v>0</v>
      </c>
      <c r="AG188" s="60">
        <f t="shared" ref="AG188" si="3919">IF(AF188&gt;0,AF188+1,IF(AG186&lt;&gt;0,1,0))</f>
        <v>0</v>
      </c>
      <c r="AH188" s="60">
        <f t="shared" ref="AH188" si="3920">IF(AG188&gt;0,AG188+1,IF(AH186&lt;&gt;0,1,0))</f>
        <v>0</v>
      </c>
      <c r="AI188" s="60">
        <f t="shared" ref="AI188" si="3921">IF(AH188&gt;0,AH188+1,IF(AI186&lt;&gt;0,1,0))</f>
        <v>0</v>
      </c>
      <c r="AJ188" s="60">
        <f t="shared" ref="AJ188" si="3922">IF(AI188&gt;0,AI188+1,IF(AJ186&lt;&gt;0,1,0))</f>
        <v>0</v>
      </c>
      <c r="AK188" s="60">
        <f t="shared" ref="AK188" si="3923">IF(AJ188&gt;0,AJ188+1,IF(AK186&lt;&gt;0,1,0))</f>
        <v>0</v>
      </c>
      <c r="AL188" s="60">
        <f t="shared" ref="AL188" si="3924">IF(AK188&gt;0,AK188+1,IF(AL186&lt;&gt;0,1,0))</f>
        <v>0</v>
      </c>
      <c r="AM188" s="60">
        <f t="shared" ref="AM188" si="3925">IF(AL188&gt;0,AL188+1,IF(AM186&lt;&gt;0,1,0))</f>
        <v>0</v>
      </c>
      <c r="AN188" s="60">
        <f t="shared" ref="AN188" si="3926">IF(AM188&gt;0,AM188+1,IF(AN186&lt;&gt;0,1,0))</f>
        <v>0</v>
      </c>
      <c r="AO188" s="60">
        <f t="shared" ref="AO188" si="3927">IF(AN188&gt;0,AN188+1,IF(AO186&lt;&gt;0,1,0))</f>
        <v>0</v>
      </c>
      <c r="AP188" s="60">
        <f t="shared" ref="AP188" si="3928">IF(AO188&gt;0,AO188+1,IF(AP186&lt;&gt;0,1,0))</f>
        <v>0</v>
      </c>
      <c r="AQ188" s="60">
        <f t="shared" ref="AQ188" si="3929">IF(AP188&gt;0,AP188+1,IF(AQ186&lt;&gt;0,1,0))</f>
        <v>0</v>
      </c>
      <c r="AR188" s="60">
        <f t="shared" ref="AR188" si="3930">IF(AQ188&gt;0,AQ188+1,IF(AR186&lt;&gt;0,1,0))</f>
        <v>0</v>
      </c>
      <c r="AS188" s="60">
        <f t="shared" ref="AS188" si="3931">IF(AR188&gt;0,AR188+1,IF(AS186&lt;&gt;0,1,0))</f>
        <v>0</v>
      </c>
      <c r="AT188" s="60">
        <f t="shared" ref="AT188" si="3932">IF(AS188&gt;0,AS188+1,IF(AT186&lt;&gt;0,1,0))</f>
        <v>0</v>
      </c>
      <c r="AU188" s="60">
        <f t="shared" ref="AU188" si="3933">IF(AT188&gt;0,AT188+1,IF(AU186&lt;&gt;0,1,0))</f>
        <v>0</v>
      </c>
      <c r="AV188" s="60">
        <f t="shared" ref="AV188" si="3934">IF(AU188&gt;0,AU188+1,IF(AV186&lt;&gt;0,1,0))</f>
        <v>0</v>
      </c>
      <c r="AW188" s="60">
        <f t="shared" ref="AW188" si="3935">IF(AV188&gt;0,AV188+1,IF(AW186&lt;&gt;0,1,0))</f>
        <v>0</v>
      </c>
      <c r="AX188" s="60">
        <f t="shared" ref="AX188" si="3936">IF(AW188&gt;0,AW188+1,IF(AX186&lt;&gt;0,1,0))</f>
        <v>0</v>
      </c>
      <c r="AY188" s="60">
        <f t="shared" ref="AY188" si="3937">IF(AX188&gt;0,AX188+1,IF(AY186&lt;&gt;0,1,0))</f>
        <v>0</v>
      </c>
      <c r="AZ188" s="60">
        <f t="shared" ref="AZ188" si="3938">IF(AY188&gt;0,AY188+1,IF(AZ186&lt;&gt;0,1,0))</f>
        <v>0</v>
      </c>
      <c r="BA188" s="60">
        <f t="shared" ref="BA188" si="3939">IF(AZ188&gt;0,AZ188+1,IF(BA186&lt;&gt;0,1,0))</f>
        <v>0</v>
      </c>
      <c r="BB188" s="60">
        <f t="shared" ref="BB188" si="3940">IF(BA188&gt;0,BA188+1,IF(BB186&lt;&gt;0,1,0))</f>
        <v>0</v>
      </c>
      <c r="BC188" s="60">
        <f t="shared" ref="BC188" si="3941">IF(BB188&gt;0,BB188+1,IF(BC186&lt;&gt;0,1,0))</f>
        <v>0</v>
      </c>
      <c r="BD188" s="60">
        <f t="shared" ref="BD188" si="3942">IF(BC188&gt;0,BC188+1,IF(BD186&lt;&gt;0,1,0))</f>
        <v>0</v>
      </c>
      <c r="BE188" s="60">
        <f t="shared" ref="BE188" si="3943">IF(BD188&gt;0,BD188+1,IF(BE186&lt;&gt;0,1,0))</f>
        <v>0</v>
      </c>
      <c r="BF188" s="60">
        <f t="shared" ref="BF188" si="3944">IF(BE188&gt;0,BE188+1,IF(BF186&lt;&gt;0,1,0))</f>
        <v>0</v>
      </c>
      <c r="BG188" s="60">
        <f t="shared" ref="BG188" si="3945">IF(BF188&gt;0,BF188+1,IF(BG186&lt;&gt;0,1,0))</f>
        <v>0</v>
      </c>
      <c r="BH188" s="60">
        <f t="shared" ref="BH188" si="3946">IF(BG188&gt;0,BG188+1,IF(BH186&lt;&gt;0,1,0))</f>
        <v>0</v>
      </c>
      <c r="BI188" s="60">
        <f t="shared" ref="BI188" si="3947">IF(BH188&gt;0,BH188+1,IF(BI186&lt;&gt;0,1,0))</f>
        <v>0</v>
      </c>
      <c r="BJ188" s="60">
        <f t="shared" ref="BJ188" si="3948">IF(BI188&gt;0,BI188+1,IF(BJ186&lt;&gt;0,1,0))</f>
        <v>0</v>
      </c>
      <c r="BK188" s="60">
        <f t="shared" ref="BK188" si="3949">IF(BJ188&gt;0,BJ188+1,IF(BK186&lt;&gt;0,1,0))</f>
        <v>0</v>
      </c>
      <c r="BL188" s="60">
        <f t="shared" ref="BL188" si="3950">IF(BK188&gt;0,BK188+1,IF(BL186&lt;&gt;0,1,0))</f>
        <v>0</v>
      </c>
      <c r="BM188" s="60">
        <f t="shared" ref="BM188" si="3951">IF(BL188&gt;0,BL188+1,IF(BM186&lt;&gt;0,1,0))</f>
        <v>0</v>
      </c>
      <c r="BN188" s="60">
        <f t="shared" ref="BN188" si="3952">IF(BM188&gt;0,BM188+1,IF(BN186&lt;&gt;0,1,0))</f>
        <v>0</v>
      </c>
      <c r="BO188" s="60">
        <f t="shared" ref="BO188" si="3953">IF(BN188&gt;0,BN188+1,IF(BO186&lt;&gt;0,1,0))</f>
        <v>0</v>
      </c>
      <c r="BP188" s="60">
        <f t="shared" ref="BP188" si="3954">IF(BO188&gt;0,BO188+1,IF(BP186&lt;&gt;0,1,0))</f>
        <v>0</v>
      </c>
      <c r="BQ188" s="60">
        <f t="shared" ref="BQ188" si="3955">IF(BP188&gt;0,BP188+1,IF(BQ186&lt;&gt;0,1,0))</f>
        <v>0</v>
      </c>
      <c r="BR188" s="60">
        <f t="shared" ref="BR188" si="3956">IF(BQ188&gt;0,BQ188+1,IF(BR186&lt;&gt;0,1,0))</f>
        <v>0</v>
      </c>
      <c r="BS188" s="60">
        <f t="shared" ref="BS188" si="3957">IF(BR188&gt;0,BR188+1,IF(BS186&lt;&gt;0,1,0))</f>
        <v>0</v>
      </c>
      <c r="BT188" s="60">
        <f t="shared" ref="BT188" si="3958">IF(BS188&gt;0,BS188+1,IF(BT186&lt;&gt;0,1,0))</f>
        <v>0</v>
      </c>
      <c r="BU188" s="60">
        <f t="shared" ref="BU188" si="3959">IF(BT188&gt;0,BT188+1,IF(BU186&lt;&gt;0,1,0))</f>
        <v>0</v>
      </c>
      <c r="BV188" s="60">
        <f t="shared" ref="BV188" si="3960">IF(BU188&gt;0,BU188+1,IF(BV186&lt;&gt;0,1,0))</f>
        <v>0</v>
      </c>
      <c r="BW188" s="60">
        <f t="shared" ref="BW188" si="3961">IF(BV188&gt;0,BV188+1,IF(BW186&lt;&gt;0,1,0))</f>
        <v>0</v>
      </c>
      <c r="BX188" s="60">
        <f t="shared" ref="BX188" si="3962">IF(BW188&gt;0,BW188+1,IF(BX186&lt;&gt;0,1,0))</f>
        <v>0</v>
      </c>
      <c r="BY188" s="298"/>
      <c r="BZ188" s="300"/>
      <c r="CA188" s="302"/>
      <c r="CB188" s="302"/>
    </row>
    <row r="189" spans="1:96" s="98" customFormat="1" ht="14.4" hidden="1" customHeight="1" x14ac:dyDescent="0.3">
      <c r="A189" s="97"/>
      <c r="B189" s="119"/>
      <c r="C189" s="73"/>
      <c r="D189" s="73"/>
      <c r="E189" s="73"/>
      <c r="F189" s="73"/>
      <c r="G189" s="73"/>
      <c r="H189" s="73"/>
      <c r="I189" s="73"/>
      <c r="J189" s="73"/>
      <c r="K189" s="73"/>
      <c r="L189" s="58"/>
      <c r="M189" s="7"/>
      <c r="N189" s="160"/>
      <c r="P189" s="59" t="s">
        <v>142</v>
      </c>
      <c r="Q189" s="60">
        <f>Q188</f>
        <v>0</v>
      </c>
      <c r="R189" s="60">
        <f>IF(R188=0,0,IF(OR(Q189=0,Q189=12),1,Q189+1))</f>
        <v>0</v>
      </c>
      <c r="S189" s="60">
        <f t="shared" ref="S189" si="3963">IF(S188=0,0,IF(OR(R189=0,R189=12),1,R189+1))</f>
        <v>0</v>
      </c>
      <c r="T189" s="60">
        <f t="shared" ref="T189" si="3964">IF(T188=0,0,IF(OR(S189=0,S189=12),1,S189+1))</f>
        <v>0</v>
      </c>
      <c r="U189" s="60">
        <f t="shared" ref="U189" si="3965">IF(U188=0,0,IF(OR(T189=0,T189=12),1,T189+1))</f>
        <v>0</v>
      </c>
      <c r="V189" s="60">
        <f t="shared" ref="V189" si="3966">IF(V188=0,0,IF(OR(U189=0,U189=12),1,U189+1))</f>
        <v>0</v>
      </c>
      <c r="W189" s="60">
        <f t="shared" ref="W189" si="3967">IF(W188=0,0,IF(OR(V189=0,V189=12),1,V189+1))</f>
        <v>0</v>
      </c>
      <c r="X189" s="60">
        <f t="shared" ref="X189" si="3968">IF(X188=0,0,IF(OR(W189=0,W189=12),1,W189+1))</f>
        <v>0</v>
      </c>
      <c r="Y189" s="60">
        <f t="shared" ref="Y189" si="3969">IF(Y188=0,0,IF(OR(X189=0,X189=12),1,X189+1))</f>
        <v>0</v>
      </c>
      <c r="Z189" s="60">
        <f t="shared" ref="Z189" si="3970">IF(Z188=0,0,IF(OR(Y189=0,Y189=12),1,Y189+1))</f>
        <v>0</v>
      </c>
      <c r="AA189" s="60">
        <f t="shared" ref="AA189" si="3971">IF(AA188=0,0,IF(OR(Z189=0,Z189=12),1,Z189+1))</f>
        <v>0</v>
      </c>
      <c r="AB189" s="60">
        <f t="shared" ref="AB189" si="3972">IF(AB188=0,0,IF(OR(AA189=0,AA189=12),1,AA189+1))</f>
        <v>0</v>
      </c>
      <c r="AC189" s="60">
        <f t="shared" ref="AC189" si="3973">IF(AC188=0,0,IF(OR(AB189=0,AB189=12),1,AB189+1))</f>
        <v>0</v>
      </c>
      <c r="AD189" s="60">
        <f t="shared" ref="AD189" si="3974">IF(AD188=0,0,IF(OR(AC189=0,AC189=12),1,AC189+1))</f>
        <v>0</v>
      </c>
      <c r="AE189" s="60">
        <f t="shared" ref="AE189" si="3975">IF(AE188=0,0,IF(OR(AD189=0,AD189=12),1,AD189+1))</f>
        <v>0</v>
      </c>
      <c r="AF189" s="60">
        <f t="shared" ref="AF189" si="3976">IF(AF188=0,0,IF(OR(AE189=0,AE189=12),1,AE189+1))</f>
        <v>0</v>
      </c>
      <c r="AG189" s="60">
        <f t="shared" ref="AG189" si="3977">IF(AG188=0,0,IF(OR(AF189=0,AF189=12),1,AF189+1))</f>
        <v>0</v>
      </c>
      <c r="AH189" s="60">
        <f t="shared" ref="AH189" si="3978">IF(AH188=0,0,IF(OR(AG189=0,AG189=12),1,AG189+1))</f>
        <v>0</v>
      </c>
      <c r="AI189" s="60">
        <f t="shared" ref="AI189" si="3979">IF(AI188=0,0,IF(OR(AH189=0,AH189=12),1,AH189+1))</f>
        <v>0</v>
      </c>
      <c r="AJ189" s="60">
        <f t="shared" ref="AJ189" si="3980">IF(AJ188=0,0,IF(OR(AI189=0,AI189=12),1,AI189+1))</f>
        <v>0</v>
      </c>
      <c r="AK189" s="60">
        <f t="shared" ref="AK189" si="3981">IF(AK188=0,0,IF(OR(AJ189=0,AJ189=12),1,AJ189+1))</f>
        <v>0</v>
      </c>
      <c r="AL189" s="60">
        <f t="shared" ref="AL189" si="3982">IF(AL188=0,0,IF(OR(AK189=0,AK189=12),1,AK189+1))</f>
        <v>0</v>
      </c>
      <c r="AM189" s="60">
        <f t="shared" ref="AM189" si="3983">IF(AM188=0,0,IF(OR(AL189=0,AL189=12),1,AL189+1))</f>
        <v>0</v>
      </c>
      <c r="AN189" s="60">
        <f t="shared" ref="AN189" si="3984">IF(AN188=0,0,IF(OR(AM189=0,AM189=12),1,AM189+1))</f>
        <v>0</v>
      </c>
      <c r="AO189" s="60">
        <f t="shared" ref="AO189" si="3985">IF(AO188=0,0,IF(OR(AN189=0,AN189=12),1,AN189+1))</f>
        <v>0</v>
      </c>
      <c r="AP189" s="60">
        <f t="shared" ref="AP189" si="3986">IF(AP188=0,0,IF(OR(AO189=0,AO189=12),1,AO189+1))</f>
        <v>0</v>
      </c>
      <c r="AQ189" s="60">
        <f t="shared" ref="AQ189" si="3987">IF(AQ188=0,0,IF(OR(AP189=0,AP189=12),1,AP189+1))</f>
        <v>0</v>
      </c>
      <c r="AR189" s="60">
        <f t="shared" ref="AR189" si="3988">IF(AR188=0,0,IF(OR(AQ189=0,AQ189=12),1,AQ189+1))</f>
        <v>0</v>
      </c>
      <c r="AS189" s="60">
        <f t="shared" ref="AS189" si="3989">IF(AS188=0,0,IF(OR(AR189=0,AR189=12),1,AR189+1))</f>
        <v>0</v>
      </c>
      <c r="AT189" s="60">
        <f t="shared" ref="AT189" si="3990">IF(AT188=0,0,IF(OR(AS189=0,AS189=12),1,AS189+1))</f>
        <v>0</v>
      </c>
      <c r="AU189" s="60">
        <f t="shared" ref="AU189" si="3991">IF(AU188=0,0,IF(OR(AT189=0,AT189=12),1,AT189+1))</f>
        <v>0</v>
      </c>
      <c r="AV189" s="60">
        <f t="shared" ref="AV189" si="3992">IF(AV188=0,0,IF(OR(AU189=0,AU189=12),1,AU189+1))</f>
        <v>0</v>
      </c>
      <c r="AW189" s="60">
        <f t="shared" ref="AW189" si="3993">IF(AW188=0,0,IF(OR(AV189=0,AV189=12),1,AV189+1))</f>
        <v>0</v>
      </c>
      <c r="AX189" s="60">
        <f t="shared" ref="AX189" si="3994">IF(AX188=0,0,IF(OR(AW189=0,AW189=12),1,AW189+1))</f>
        <v>0</v>
      </c>
      <c r="AY189" s="60">
        <f t="shared" ref="AY189" si="3995">IF(AY188=0,0,IF(OR(AX189=0,AX189=12),1,AX189+1))</f>
        <v>0</v>
      </c>
      <c r="AZ189" s="60">
        <f t="shared" ref="AZ189" si="3996">IF(AZ188=0,0,IF(OR(AY189=0,AY189=12),1,AY189+1))</f>
        <v>0</v>
      </c>
      <c r="BA189" s="60">
        <f t="shared" ref="BA189" si="3997">IF(BA188=0,0,IF(OR(AZ189=0,AZ189=12),1,AZ189+1))</f>
        <v>0</v>
      </c>
      <c r="BB189" s="60">
        <f t="shared" ref="BB189" si="3998">IF(BB188=0,0,IF(OR(BA189=0,BA189=12),1,BA189+1))</f>
        <v>0</v>
      </c>
      <c r="BC189" s="60">
        <f t="shared" ref="BC189" si="3999">IF(BC188=0,0,IF(OR(BB189=0,BB189=12),1,BB189+1))</f>
        <v>0</v>
      </c>
      <c r="BD189" s="60">
        <f t="shared" ref="BD189" si="4000">IF(BD188=0,0,IF(OR(BC189=0,BC189=12),1,BC189+1))</f>
        <v>0</v>
      </c>
      <c r="BE189" s="60">
        <f t="shared" ref="BE189" si="4001">IF(BE188=0,0,IF(OR(BD189=0,BD189=12),1,BD189+1))</f>
        <v>0</v>
      </c>
      <c r="BF189" s="60">
        <f t="shared" ref="BF189" si="4002">IF(BF188=0,0,IF(OR(BE189=0,BE189=12),1,BE189+1))</f>
        <v>0</v>
      </c>
      <c r="BG189" s="60">
        <f t="shared" ref="BG189" si="4003">IF(BG188=0,0,IF(OR(BF189=0,BF189=12),1,BF189+1))</f>
        <v>0</v>
      </c>
      <c r="BH189" s="60">
        <f t="shared" ref="BH189" si="4004">IF(BH188=0,0,IF(OR(BG189=0,BG189=12),1,BG189+1))</f>
        <v>0</v>
      </c>
      <c r="BI189" s="60">
        <f t="shared" ref="BI189" si="4005">IF(BI188=0,0,IF(OR(BH189=0,BH189=12),1,BH189+1))</f>
        <v>0</v>
      </c>
      <c r="BJ189" s="60">
        <f t="shared" ref="BJ189" si="4006">IF(BJ188=0,0,IF(OR(BI189=0,BI189=12),1,BI189+1))</f>
        <v>0</v>
      </c>
      <c r="BK189" s="60">
        <f t="shared" ref="BK189" si="4007">IF(BK188=0,0,IF(OR(BJ189=0,BJ189=12),1,BJ189+1))</f>
        <v>0</v>
      </c>
      <c r="BL189" s="60">
        <f t="shared" ref="BL189" si="4008">IF(BL188=0,0,IF(OR(BK189=0,BK189=12),1,BK189+1))</f>
        <v>0</v>
      </c>
      <c r="BM189" s="60">
        <f t="shared" ref="BM189" si="4009">IF(BM188=0,0,IF(OR(BL189=0,BL189=12),1,BL189+1))</f>
        <v>0</v>
      </c>
      <c r="BN189" s="60">
        <f t="shared" ref="BN189" si="4010">IF(BN188=0,0,IF(OR(BM189=0,BM189=12),1,BM189+1))</f>
        <v>0</v>
      </c>
      <c r="BO189" s="60">
        <f t="shared" ref="BO189" si="4011">IF(BO188=0,0,IF(OR(BN189=0,BN189=12),1,BN189+1))</f>
        <v>0</v>
      </c>
      <c r="BP189" s="60">
        <f t="shared" ref="BP189" si="4012">IF(BP188=0,0,IF(OR(BO189=0,BO189=12),1,BO189+1))</f>
        <v>0</v>
      </c>
      <c r="BQ189" s="60">
        <f t="shared" ref="BQ189" si="4013">IF(BQ188=0,0,IF(OR(BP189=0,BP189=12),1,BP189+1))</f>
        <v>0</v>
      </c>
      <c r="BR189" s="60">
        <f t="shared" ref="BR189" si="4014">IF(BR188=0,0,IF(OR(BQ189=0,BQ189=12),1,BQ189+1))</f>
        <v>0</v>
      </c>
      <c r="BS189" s="60">
        <f t="shared" ref="BS189" si="4015">IF(BS188=0,0,IF(OR(BR189=0,BR189=12),1,BR189+1))</f>
        <v>0</v>
      </c>
      <c r="BT189" s="60">
        <f t="shared" ref="BT189" si="4016">IF(BT188=0,0,IF(OR(BS189=0,BS189=12),1,BS189+1))</f>
        <v>0</v>
      </c>
      <c r="BU189" s="60">
        <f t="shared" ref="BU189" si="4017">IF(BU188=0,0,IF(OR(BT189=0,BT189=12),1,BT189+1))</f>
        <v>0</v>
      </c>
      <c r="BV189" s="60">
        <f t="shared" ref="BV189" si="4018">IF(BV188=0,0,IF(OR(BU189=0,BU189=12),1,BU189+1))</f>
        <v>0</v>
      </c>
      <c r="BW189" s="60">
        <f t="shared" ref="BW189" si="4019">IF(BW188=0,0,IF(OR(BV189=0,BV189=12),1,BV189+1))</f>
        <v>0</v>
      </c>
      <c r="BX189" s="60">
        <f t="shared" ref="BX189" si="4020">IF(BX188=0,0,IF(OR(BW189=0,BW189=12),1,BW189+1))</f>
        <v>0</v>
      </c>
      <c r="BY189" s="298"/>
      <c r="BZ189" s="300"/>
      <c r="CA189" s="302"/>
      <c r="CB189" s="302"/>
    </row>
    <row r="190" spans="1:96" s="98" customFormat="1" ht="43.2" x14ac:dyDescent="0.3">
      <c r="A190" s="97"/>
      <c r="B190" s="119"/>
      <c r="C190" s="73"/>
      <c r="D190" s="73"/>
      <c r="E190" s="73"/>
      <c r="F190" s="73"/>
      <c r="G190" s="73"/>
      <c r="H190" s="73"/>
      <c r="I190" s="73"/>
      <c r="J190" s="73"/>
      <c r="K190" s="73"/>
      <c r="L190" s="58"/>
      <c r="M190" s="7"/>
      <c r="N190" s="160"/>
      <c r="P190" s="57" t="s">
        <v>221</v>
      </c>
      <c r="Q190" s="62">
        <f>IF(Q189&gt;0,IF(Q193&gt;$K186,$K186,Q193),0)</f>
        <v>0</v>
      </c>
      <c r="R190" s="62">
        <f>IF(R189&gt;0,IF((SUMIFS($Q192:Q192,$Q189:Q189,12)+IF(Q189=12,0,Q190)+R193)&gt;=$K186,$K186-FLOOR(SUMIFS($Q192:Q192,$Q189:Q189,12),1),IF(R189=1,R193,R193+Q190)),0)</f>
        <v>0</v>
      </c>
      <c r="S190" s="62">
        <f>IF(S189&gt;0,IF((SUMIFS($Q192:R192,$Q189:R189,12)+IF(R189=12,0,R190)+S193)&gt;=$K186,$K186-FLOOR(SUMIFS($Q192:R192,$Q189:R189,12),1),IF(S189=1,S193,S193+R190)),0)</f>
        <v>0</v>
      </c>
      <c r="T190" s="62">
        <f>IF(T189&gt;0,IF((SUMIFS($Q192:S192,$Q189:S189,12)+IF(S189=12,0,S190)+T193)&gt;=$K186,$K186-FLOOR(SUMIFS($Q192:S192,$Q189:S189,12),1),IF(T189=1,T193,T193+S190)),0)</f>
        <v>0</v>
      </c>
      <c r="U190" s="62">
        <f>IF(U189&gt;0,IF((SUMIFS($Q192:T192,$Q189:T189,12)+IF(T189=12,0,T190)+U193)&gt;=$K186,$K186-FLOOR(SUMIFS($Q192:T192,$Q189:T189,12),1),IF(U189=1,U193,U193+T190)),0)</f>
        <v>0</v>
      </c>
      <c r="V190" s="62">
        <f>IF(V189&gt;0,IF((SUMIFS($Q192:U192,$Q189:U189,12)+IF(U189=12,0,U190)+V193)&gt;=$K186,$K186-FLOOR(SUMIFS($Q192:U192,$Q189:U189,12),1),IF(V189=1,V193,V193+U190)),0)</f>
        <v>0</v>
      </c>
      <c r="W190" s="62">
        <f>IF(W189&gt;0,IF((SUMIFS($Q192:V192,$Q189:V189,12)+IF(V189=12,0,V190)+W193)&gt;=$K186,$K186-FLOOR(SUMIFS($Q192:V192,$Q189:V189,12),1),IF(W189=1,W193,W193+V190)),0)</f>
        <v>0</v>
      </c>
      <c r="X190" s="62">
        <f>IF(X189&gt;0,IF((SUMIFS($Q192:W192,$Q189:W189,12)+IF(W189=12,0,W190)+X193)&gt;=$K186,$K186-FLOOR(SUMIFS($Q192:W192,$Q189:W189,12),1),IF(X189=1,X193,X193+W190)),0)</f>
        <v>0</v>
      </c>
      <c r="Y190" s="62">
        <f>IF(Y189&gt;0,IF((SUMIFS($Q192:X192,$Q189:X189,12)+IF(X189=12,0,X190)+Y193)&gt;=$K186,$K186-FLOOR(SUMIFS($Q192:X192,$Q189:X189,12),1),IF(Y189=1,Y193,Y193+X190)),0)</f>
        <v>0</v>
      </c>
      <c r="Z190" s="62">
        <f>IF(Z189&gt;0,IF((SUMIFS($Q192:Y192,$Q189:Y189,12)+IF(Y189=12,0,Y190)+Z193)&gt;=$K186,$K186-FLOOR(SUMIFS($Q192:Y192,$Q189:Y189,12),1),IF(Z189=1,Z193,Z193+Y190)),0)</f>
        <v>0</v>
      </c>
      <c r="AA190" s="62">
        <f>IF(AA189&gt;0,IF((SUMIFS($Q192:Z192,$Q189:Z189,12)+IF(Z189=12,0,Z190)+AA193)&gt;=$K186,$K186-FLOOR(SUMIFS($Q192:Z192,$Q189:Z189,12),1),IF(AA189=1,AA193,AA193+Z190)),0)</f>
        <v>0</v>
      </c>
      <c r="AB190" s="62">
        <f>IF(AB189&gt;0,IF((SUMIFS($Q192:AA192,$Q189:AA189,12)+IF(AA189=12,0,AA190)+AB193)&gt;=$K186,$K186-FLOOR(SUMIFS($Q192:AA192,$Q189:AA189,12),1),IF(AB189=1,AB193,AB193+AA190)),0)</f>
        <v>0</v>
      </c>
      <c r="AC190" s="62">
        <f>IF(AC189&gt;0,IF((SUMIFS($Q192:AB192,$Q189:AB189,12)+IF(AB189=12,0,AB190)+AC193)&gt;=$K186,$K186-FLOOR(SUMIFS($Q192:AB192,$Q189:AB189,12),1),IF(AC189=1,AC193,AC193+AB190)),0)</f>
        <v>0</v>
      </c>
      <c r="AD190" s="62">
        <f>IF(AD189&gt;0,IF((SUMIFS($Q192:AC192,$Q189:AC189,12)+IF(AC189=12,0,AC190)+AD193)&gt;=$K186,$K186-FLOOR(SUMIFS($Q192:AC192,$Q189:AC189,12),1),IF(AD189=1,AD193,AD193+AC190)),0)</f>
        <v>0</v>
      </c>
      <c r="AE190" s="62">
        <f>IF(AE189&gt;0,IF((SUMIFS($Q192:AD192,$Q189:AD189,12)+IF(AD189=12,0,AD190)+AE193)&gt;=$K186,$K186-FLOOR(SUMIFS($Q192:AD192,$Q189:AD189,12),1),IF(AE189=1,AE193,AE193+AD190)),0)</f>
        <v>0</v>
      </c>
      <c r="AF190" s="62">
        <f>IF(AF189&gt;0,IF((SUMIFS($Q192:AE192,$Q189:AE189,12)+IF(AE189=12,0,AE190)+AF193)&gt;=$K186,$K186-FLOOR(SUMIFS($Q192:AE192,$Q189:AE189,12),1),IF(AF189=1,AF193,AF193+AE190)),0)</f>
        <v>0</v>
      </c>
      <c r="AG190" s="62">
        <f>IF(AG189&gt;0,IF((SUMIFS($Q192:AF192,$Q189:AF189,12)+IF(AF189=12,0,AF190)+AG193)&gt;=$K186,$K186-FLOOR(SUMIFS($Q192:AF192,$Q189:AF189,12),1),IF(AG189=1,AG193,AG193+AF190)),0)</f>
        <v>0</v>
      </c>
      <c r="AH190" s="62">
        <f>IF(AH189&gt;0,IF((SUMIFS($Q192:AG192,$Q189:AG189,12)+IF(AG189=12,0,AG190)+AH193)&gt;=$K186,$K186-FLOOR(SUMIFS($Q192:AG192,$Q189:AG189,12),1),IF(AH189=1,AH193,AH193+AG190)),0)</f>
        <v>0</v>
      </c>
      <c r="AI190" s="62">
        <f>IF(AI189&gt;0,IF((SUMIFS($Q192:AH192,$Q189:AH189,12)+IF(AH189=12,0,AH190)+AI193)&gt;=$K186,$K186-FLOOR(SUMIFS($Q192:AH192,$Q189:AH189,12),1),IF(AI189=1,AI193,AI193+AH190)),0)</f>
        <v>0</v>
      </c>
      <c r="AJ190" s="62">
        <f>IF(AJ189&gt;0,IF((SUMIFS($Q192:AI192,$Q189:AI189,12)+IF(AI189=12,0,AI190)+AJ193)&gt;=$K186,$K186-FLOOR(SUMIFS($Q192:AI192,$Q189:AI189,12),1),IF(AJ189=1,AJ193,AJ193+AI190)),0)</f>
        <v>0</v>
      </c>
      <c r="AK190" s="62">
        <f>IF(AK189&gt;0,IF((SUMIFS($Q192:AJ192,$Q189:AJ189,12)+IF(AJ189=12,0,AJ190)+AK193)&gt;=$K186,$K186-FLOOR(SUMIFS($Q192:AJ192,$Q189:AJ189,12),1),IF(AK189=1,AK193,AK193+AJ190)),0)</f>
        <v>0</v>
      </c>
      <c r="AL190" s="62">
        <f>IF(AL189&gt;0,IF((SUMIFS($Q192:AK192,$Q189:AK189,12)+IF(AK189=12,0,AK190)+AL193)&gt;=$K186,$K186-FLOOR(SUMIFS($Q192:AK192,$Q189:AK189,12),1),IF(AL189=1,AL193,AL193+AK190)),0)</f>
        <v>0</v>
      </c>
      <c r="AM190" s="62">
        <f>IF(AM189&gt;0,IF((SUMIFS($Q192:AL192,$Q189:AL189,12)+IF(AL189=12,0,AL190)+AM193)&gt;=$K186,$K186-FLOOR(SUMIFS($Q192:AL192,$Q189:AL189,12),1),IF(AM189=1,AM193,AM193+AL190)),0)</f>
        <v>0</v>
      </c>
      <c r="AN190" s="62">
        <f>IF(AN189&gt;0,IF((SUMIFS($Q192:AM192,$Q189:AM189,12)+IF(AM189=12,0,AM190)+AN193)&gt;=$K186,$K186-FLOOR(SUMIFS($Q192:AM192,$Q189:AM189,12),1),IF(AN189=1,AN193,AN193+AM190)),0)</f>
        <v>0</v>
      </c>
      <c r="AO190" s="62">
        <f>IF(AO189&gt;0,IF((SUMIFS($Q192:AN192,$Q189:AN189,12)+IF(AN189=12,0,AN190)+AO193)&gt;=$K186,$K186-FLOOR(SUMIFS($Q192:AN192,$Q189:AN189,12),1),IF(AO189=1,AO193,AO193+AN190)),0)</f>
        <v>0</v>
      </c>
      <c r="AP190" s="62">
        <f>IF(AP189&gt;0,IF((SUMIFS($Q192:AO192,$Q189:AO189,12)+IF(AO189=12,0,AO190)+AP193)&gt;=$K186,$K186-FLOOR(SUMIFS($Q192:AO192,$Q189:AO189,12),1),IF(AP189=1,AP193,AP193+AO190)),0)</f>
        <v>0</v>
      </c>
      <c r="AQ190" s="62">
        <f>IF(AQ189&gt;0,IF((SUMIFS($Q192:AP192,$Q189:AP189,12)+IF(AP189=12,0,AP190)+AQ193)&gt;=$K186,$K186-FLOOR(SUMIFS($Q192:AP192,$Q189:AP189,12),1),IF(AQ189=1,AQ193,AQ193+AP190)),0)</f>
        <v>0</v>
      </c>
      <c r="AR190" s="62">
        <f>IF(AR189&gt;0,IF((SUMIFS($Q192:AQ192,$Q189:AQ189,12)+IF(AQ189=12,0,AQ190)+AR193)&gt;=$K186,$K186-FLOOR(SUMIFS($Q192:AQ192,$Q189:AQ189,12),1),IF(AR189=1,AR193,AR193+AQ190)),0)</f>
        <v>0</v>
      </c>
      <c r="AS190" s="62">
        <f>IF(AS189&gt;0,IF((SUMIFS($Q192:AR192,$Q189:AR189,12)+IF(AR189=12,0,AR190)+AS193)&gt;=$K186,$K186-FLOOR(SUMIFS($Q192:AR192,$Q189:AR189,12),1),IF(AS189=1,AS193,AS193+AR190)),0)</f>
        <v>0</v>
      </c>
      <c r="AT190" s="62">
        <f>IF(AT189&gt;0,IF((SUMIFS($Q192:AS192,$Q189:AS189,12)+IF(AS189=12,0,AS190)+AT193)&gt;=$K186,$K186-FLOOR(SUMIFS($Q192:AS192,$Q189:AS189,12),1),IF(AT189=1,AT193,AT193+AS190)),0)</f>
        <v>0</v>
      </c>
      <c r="AU190" s="62">
        <f>IF(AU189&gt;0,IF((SUMIFS($Q192:AT192,$Q189:AT189,12)+IF(AT189=12,0,AT190)+AU193)&gt;=$K186,$K186-FLOOR(SUMIFS($Q192:AT192,$Q189:AT189,12),1),IF(AU189=1,AU193,AU193+AT190)),0)</f>
        <v>0</v>
      </c>
      <c r="AV190" s="62">
        <f>IF(AV189&gt;0,IF((SUMIFS($Q192:AU192,$Q189:AU189,12)+IF(AU189=12,0,AU190)+AV193)&gt;=$K186,$K186-FLOOR(SUMIFS($Q192:AU192,$Q189:AU189,12),1),IF(AV189=1,AV193,AV193+AU190)),0)</f>
        <v>0</v>
      </c>
      <c r="AW190" s="62">
        <f>IF(AW189&gt;0,IF((SUMIFS($Q192:AV192,$Q189:AV189,12)+IF(AV189=12,0,AV190)+AW193)&gt;=$K186,$K186-FLOOR(SUMIFS($Q192:AV192,$Q189:AV189,12),1),IF(AW189=1,AW193,AW193+AV190)),0)</f>
        <v>0</v>
      </c>
      <c r="AX190" s="62">
        <f>IF(AX189&gt;0,IF((SUMIFS($Q192:AW192,$Q189:AW189,12)+IF(AW189=12,0,AW190)+AX193)&gt;=$K186,$K186-FLOOR(SUMIFS($Q192:AW192,$Q189:AW189,12),1),IF(AX189=1,AX193,AX193+AW190)),0)</f>
        <v>0</v>
      </c>
      <c r="AY190" s="62">
        <f>IF(AY189&gt;0,IF((SUMIFS($Q192:AX192,$Q189:AX189,12)+IF(AX189=12,0,AX190)+AY193)&gt;=$K186,$K186-FLOOR(SUMIFS($Q192:AX192,$Q189:AX189,12),1),IF(AY189=1,AY193,AY193+AX190)),0)</f>
        <v>0</v>
      </c>
      <c r="AZ190" s="62">
        <f>IF(AZ189&gt;0,IF((SUMIFS($Q192:AY192,$Q189:AY189,12)+IF(AY189=12,0,AY190)+AZ193)&gt;=$K186,$K186-FLOOR(SUMIFS($Q192:AY192,$Q189:AY189,12),1),IF(AZ189=1,AZ193,AZ193+AY190)),0)</f>
        <v>0</v>
      </c>
      <c r="BA190" s="62">
        <f>IF(BA189&gt;0,IF((SUMIFS($Q192:AZ192,$Q189:AZ189,12)+IF(AZ189=12,0,AZ190)+BA193)&gt;=$K186,$K186-FLOOR(SUMIFS($Q192:AZ192,$Q189:AZ189,12),1),IF(BA189=1,BA193,BA193+AZ190)),0)</f>
        <v>0</v>
      </c>
      <c r="BB190" s="62">
        <f>IF(BB189&gt;0,IF((SUMIFS($Q192:BA192,$Q189:BA189,12)+IF(BA189=12,0,BA190)+BB193)&gt;=$K186,$K186-FLOOR(SUMIFS($Q192:BA192,$Q189:BA189,12),1),IF(BB189=1,BB193,BB193+BA190)),0)</f>
        <v>0</v>
      </c>
      <c r="BC190" s="62">
        <f>IF(BC189&gt;0,IF((SUMIFS($Q192:BB192,$Q189:BB189,12)+IF(BB189=12,0,BB190)+BC193)&gt;=$K186,$K186-FLOOR(SUMIFS($Q192:BB192,$Q189:BB189,12),1),IF(BC189=1,BC193,BC193+BB190)),0)</f>
        <v>0</v>
      </c>
      <c r="BD190" s="62">
        <f>IF(BD189&gt;0,IF((SUMIFS($Q192:BC192,$Q189:BC189,12)+IF(BC189=12,0,BC190)+BD193)&gt;=$K186,$K186-FLOOR(SUMIFS($Q192:BC192,$Q189:BC189,12),1),IF(BD189=1,BD193,BD193+BC190)),0)</f>
        <v>0</v>
      </c>
      <c r="BE190" s="62">
        <f>IF(BE189&gt;0,IF((SUMIFS($Q192:BD192,$Q189:BD189,12)+IF(BD189=12,0,BD190)+BE193)&gt;=$K186,$K186-FLOOR(SUMIFS($Q192:BD192,$Q189:BD189,12),1),IF(BE189=1,BE193,BE193+BD190)),0)</f>
        <v>0</v>
      </c>
      <c r="BF190" s="62">
        <f>IF(BF189&gt;0,IF((SUMIFS($Q192:BE192,$Q189:BE189,12)+IF(BE189=12,0,BE190)+BF193)&gt;=$K186,$K186-FLOOR(SUMIFS($Q192:BE192,$Q189:BE189,12),1),IF(BF189=1,BF193,BF193+BE190)),0)</f>
        <v>0</v>
      </c>
      <c r="BG190" s="62">
        <f>IF(BG189&gt;0,IF((SUMIFS($Q192:BF192,$Q189:BF189,12)+IF(BF189=12,0,BF190)+BG193)&gt;=$K186,$K186-FLOOR(SUMIFS($Q192:BF192,$Q189:BF189,12),1),IF(BG189=1,BG193,BG193+BF190)),0)</f>
        <v>0</v>
      </c>
      <c r="BH190" s="62">
        <f>IF(BH189&gt;0,IF((SUMIFS($Q192:BG192,$Q189:BG189,12)+IF(BG189=12,0,BG190)+BH193)&gt;=$K186,$K186-FLOOR(SUMIFS($Q192:BG192,$Q189:BG189,12),1),IF(BH189=1,BH193,BH193+BG190)),0)</f>
        <v>0</v>
      </c>
      <c r="BI190" s="62">
        <f>IF(BI189&gt;0,IF((SUMIFS($Q192:BH192,$Q189:BH189,12)+IF(BH189=12,0,BH190)+BI193)&gt;=$K186,$K186-FLOOR(SUMIFS($Q192:BH192,$Q189:BH189,12),1),IF(BI189=1,BI193,BI193+BH190)),0)</f>
        <v>0</v>
      </c>
      <c r="BJ190" s="62">
        <f>IF(BJ189&gt;0,IF((SUMIFS($Q192:BI192,$Q189:BI189,12)+IF(BI189=12,0,BI190)+BJ193)&gt;=$K186,$K186-FLOOR(SUMIFS($Q192:BI192,$Q189:BI189,12),1),IF(BJ189=1,BJ193,BJ193+BI190)),0)</f>
        <v>0</v>
      </c>
      <c r="BK190" s="62">
        <f>IF(BK189&gt;0,IF((SUMIFS($Q192:BJ192,$Q189:BJ189,12)+IF(BJ189=12,0,BJ190)+BK193)&gt;=$K186,$K186-FLOOR(SUMIFS($Q192:BJ192,$Q189:BJ189,12),1),IF(BK189=1,BK193,BK193+BJ190)),0)</f>
        <v>0</v>
      </c>
      <c r="BL190" s="62">
        <f>IF(BL189&gt;0,IF((SUMIFS($Q192:BK192,$Q189:BK189,12)+IF(BK189=12,0,BK190)+BL193)&gt;=$K186,$K186-FLOOR(SUMIFS($Q192:BK192,$Q189:BK189,12),1),IF(BL189=1,BL193,BL193+BK190)),0)</f>
        <v>0</v>
      </c>
      <c r="BM190" s="62">
        <f>IF(BM189&gt;0,IF((SUMIFS($Q192:BL192,$Q189:BL189,12)+IF(BL189=12,0,BL190)+BM193)&gt;=$K186,$K186-FLOOR(SUMIFS($Q192:BL192,$Q189:BL189,12),1),IF(BM189=1,BM193,BM193+BL190)),0)</f>
        <v>0</v>
      </c>
      <c r="BN190" s="62">
        <f>IF(BN189&gt;0,IF((SUMIFS($Q192:BM192,$Q189:BM189,12)+IF(BM189=12,0,BM190)+BN193)&gt;=$K186,$K186-FLOOR(SUMIFS($Q192:BM192,$Q189:BM189,12),1),IF(BN189=1,BN193,BN193+BM190)),0)</f>
        <v>0</v>
      </c>
      <c r="BO190" s="62">
        <f>IF(BO189&gt;0,IF((SUMIFS($Q192:BN192,$Q189:BN189,12)+IF(BN189=12,0,BN190)+BO193)&gt;=$K186,$K186-FLOOR(SUMIFS($Q192:BN192,$Q189:BN189,12),1),IF(BO189=1,BO193,BO193+BN190)),0)</f>
        <v>0</v>
      </c>
      <c r="BP190" s="62">
        <f>IF(BP189&gt;0,IF((SUMIFS($Q192:BO192,$Q189:BO189,12)+IF(BO189=12,0,BO190)+BP193)&gt;=$K186,$K186-FLOOR(SUMIFS($Q192:BO192,$Q189:BO189,12),1),IF(BP189=1,BP193,BP193+BO190)),0)</f>
        <v>0</v>
      </c>
      <c r="BQ190" s="62">
        <f>IF(BQ189&gt;0,IF((SUMIFS($Q192:BP192,$Q189:BP189,12)+IF(BP189=12,0,BP190)+BQ193)&gt;=$K186,$K186-FLOOR(SUMIFS($Q192:BP192,$Q189:BP189,12),1),IF(BQ189=1,BQ193,BQ193+BP190)),0)</f>
        <v>0</v>
      </c>
      <c r="BR190" s="62">
        <f>IF(BR189&gt;0,IF((SUMIFS($Q192:BQ192,$Q189:BQ189,12)+IF(BQ189=12,0,BQ190)+BR193)&gt;=$K186,$K186-FLOOR(SUMIFS($Q192:BQ192,$Q189:BQ189,12),1),IF(BR189=1,BR193,BR193+BQ190)),0)</f>
        <v>0</v>
      </c>
      <c r="BS190" s="62">
        <f>IF(BS189&gt;0,IF((SUMIFS($Q192:BR192,$Q189:BR189,12)+IF(BR189=12,0,BR190)+BS193)&gt;=$K186,$K186-FLOOR(SUMIFS($Q192:BR192,$Q189:BR189,12),1),IF(BS189=1,BS193,BS193+BR190)),0)</f>
        <v>0</v>
      </c>
      <c r="BT190" s="62">
        <f>IF(BT189&gt;0,IF((SUMIFS($Q192:BS192,$Q189:BS189,12)+IF(BS189=12,0,BS190)+BT193)&gt;=$K186,$K186-FLOOR(SUMIFS($Q192:BS192,$Q189:BS189,12),1),IF(BT189=1,BT193,BT193+BS190)),0)</f>
        <v>0</v>
      </c>
      <c r="BU190" s="62">
        <f>IF(BU189&gt;0,IF((SUMIFS($Q192:BT192,$Q189:BT189,12)+IF(BT189=12,0,BT190)+BU193)&gt;=$K186,$K186-FLOOR(SUMIFS($Q192:BT192,$Q189:BT189,12),1),IF(BU189=1,BU193,BU193+BT190)),0)</f>
        <v>0</v>
      </c>
      <c r="BV190" s="62">
        <f>IF(BV189&gt;0,IF((SUMIFS($Q192:BU192,$Q189:BU189,12)+IF(BU189=12,0,BU190)+BV193)&gt;=$K186,$K186-FLOOR(SUMIFS($Q192:BU192,$Q189:BU189,12),1),IF(BV189=1,BV193,BV193+BU190)),0)</f>
        <v>0</v>
      </c>
      <c r="BW190" s="62">
        <f>IF(BW189&gt;0,IF((SUMIFS($Q192:BV192,$Q189:BV189,12)+IF(BV189=12,0,BV190)+BW193)&gt;=$K186,$K186-FLOOR(SUMIFS($Q192:BV192,$Q189:BV189,12),1),IF(BW189=1,BW193,BW193+BV190)),0)</f>
        <v>0</v>
      </c>
      <c r="BX190" s="62">
        <f>IF(BX189&gt;0,IF((SUMIFS($Q192:BW192,$Q189:BW189,12)+IF(BW189=12,0,BW190)+BX193)&gt;=$K186,$K186-FLOOR(SUMIFS($Q192:BW192,$Q189:BW189,12),1),IF(BX189=1,BX193,BX193+BW190)),0)</f>
        <v>0</v>
      </c>
      <c r="BY190" s="298"/>
      <c r="BZ190" s="300"/>
      <c r="CA190" s="302"/>
      <c r="CB190" s="302"/>
    </row>
    <row r="191" spans="1:96" s="98" customFormat="1" ht="41.4" hidden="1" customHeight="1" x14ac:dyDescent="0.3">
      <c r="A191" s="97"/>
      <c r="B191" s="119"/>
      <c r="C191" s="73"/>
      <c r="D191" s="73"/>
      <c r="E191" s="73"/>
      <c r="F191" s="73"/>
      <c r="G191" s="73"/>
      <c r="H191" s="73"/>
      <c r="I191" s="73"/>
      <c r="J191" s="73"/>
      <c r="K191" s="73"/>
      <c r="L191" s="58"/>
      <c r="M191" s="7"/>
      <c r="N191" s="160"/>
      <c r="P191" s="59" t="s">
        <v>172</v>
      </c>
      <c r="Q191" s="61">
        <f>IF(Q186&gt;0,Q187,0)</f>
        <v>0</v>
      </c>
      <c r="R191" s="61">
        <f t="shared" ref="R191" si="4021">IF(R186&gt;0,IF(R189=1,R187,R187+Q191),Q191)</f>
        <v>0</v>
      </c>
      <c r="S191" s="61">
        <f t="shared" ref="S191" si="4022">IF(S186&gt;0,IF(S189=1,S187,S187+R191),R191)</f>
        <v>0</v>
      </c>
      <c r="T191" s="61">
        <f t="shared" ref="T191" si="4023">IF(T186&gt;0,IF(T189=1,T187,T187+S191),S191)</f>
        <v>0</v>
      </c>
      <c r="U191" s="61">
        <f t="shared" ref="U191" si="4024">IF(U186&gt;0,IF(U189=1,U187,U187+T191),T191)</f>
        <v>0</v>
      </c>
      <c r="V191" s="61">
        <f t="shared" ref="V191" si="4025">IF(V186&gt;0,IF(V189=1,V187,V187+U191),U191)</f>
        <v>0</v>
      </c>
      <c r="W191" s="61">
        <f t="shared" ref="W191" si="4026">IF(W186&gt;0,IF(W189=1,W187,W187+V191),V191)</f>
        <v>0</v>
      </c>
      <c r="X191" s="61">
        <f t="shared" ref="X191" si="4027">IF(X186&gt;0,IF(X189=1,X187,X187+W191),W191)</f>
        <v>0</v>
      </c>
      <c r="Y191" s="61">
        <f t="shared" ref="Y191" si="4028">IF(Y186&gt;0,IF(Y189=1,Y187,Y187+X191),X191)</f>
        <v>0</v>
      </c>
      <c r="Z191" s="61">
        <f t="shared" ref="Z191" si="4029">IF(Z186&gt;0,IF(Z189=1,Z187,Z187+Y191),Y191)</f>
        <v>0</v>
      </c>
      <c r="AA191" s="61">
        <f t="shared" ref="AA191" si="4030">IF(AA186&gt;0,IF(AA189=1,AA187,AA187+Z191),Z191)</f>
        <v>0</v>
      </c>
      <c r="AB191" s="61">
        <f t="shared" ref="AB191" si="4031">IF(AB186&gt;0,IF(AB189=1,AB187,AB187+AA191),AA191)</f>
        <v>0</v>
      </c>
      <c r="AC191" s="61">
        <f t="shared" ref="AC191" si="4032">IF(AC186&gt;0,IF(AC189=1,AC187,AC187+AB191),AB191)</f>
        <v>0</v>
      </c>
      <c r="AD191" s="61">
        <f t="shared" ref="AD191" si="4033">IF(AD186&gt;0,IF(AD189=1,AD187,AD187+AC191),AC191)</f>
        <v>0</v>
      </c>
      <c r="AE191" s="61">
        <f t="shared" ref="AE191" si="4034">IF(AE186&gt;0,IF(AE189=1,AE187,AE187+AD191),AD191)</f>
        <v>0</v>
      </c>
      <c r="AF191" s="61">
        <f t="shared" ref="AF191" si="4035">IF(AF186&gt;0,IF(AF189=1,AF187,AF187+AE191),AE191)</f>
        <v>0</v>
      </c>
      <c r="AG191" s="61">
        <f t="shared" ref="AG191" si="4036">IF(AG186&gt;0,IF(AG189=1,AG187,AG187+AF191),AF191)</f>
        <v>0</v>
      </c>
      <c r="AH191" s="61">
        <f t="shared" ref="AH191" si="4037">IF(AH186&gt;0,IF(AH189=1,AH187,AH187+AG191),AG191)</f>
        <v>0</v>
      </c>
      <c r="AI191" s="61">
        <f t="shared" ref="AI191" si="4038">IF(AI186&gt;0,IF(AI189=1,AI187,AI187+AH191),AH191)</f>
        <v>0</v>
      </c>
      <c r="AJ191" s="61">
        <f t="shared" ref="AJ191" si="4039">IF(AJ186&gt;0,IF(AJ189=1,AJ187,AJ187+AI191),AI191)</f>
        <v>0</v>
      </c>
      <c r="AK191" s="61">
        <f t="shared" ref="AK191" si="4040">IF(AK186&gt;0,IF(AK189=1,AK187,AK187+AJ191),AJ191)</f>
        <v>0</v>
      </c>
      <c r="AL191" s="61">
        <f t="shared" ref="AL191" si="4041">IF(AL186&gt;0,IF(AL189=1,AL187,AL187+AK191),AK191)</f>
        <v>0</v>
      </c>
      <c r="AM191" s="61">
        <f t="shared" ref="AM191" si="4042">IF(AM186&gt;0,IF(AM189=1,AM187,AM187+AL191),AL191)</f>
        <v>0</v>
      </c>
      <c r="AN191" s="61">
        <f t="shared" ref="AN191" si="4043">IF(AN186&gt;0,IF(AN189=1,AN187,AN187+AM191),AM191)</f>
        <v>0</v>
      </c>
      <c r="AO191" s="61">
        <f t="shared" ref="AO191" si="4044">IF(AO186&gt;0,IF(AO189=1,AO187,AO187+AN191),AN191)</f>
        <v>0</v>
      </c>
      <c r="AP191" s="61">
        <f t="shared" ref="AP191" si="4045">IF(AP186&gt;0,IF(AP189=1,AP187,AP187+AO191),AO191)</f>
        <v>0</v>
      </c>
      <c r="AQ191" s="61">
        <f t="shared" ref="AQ191" si="4046">IF(AQ186&gt;0,IF(AQ189=1,AQ187,AQ187+AP191),AP191)</f>
        <v>0</v>
      </c>
      <c r="AR191" s="61">
        <f t="shared" ref="AR191" si="4047">IF(AR186&gt;0,IF(AR189=1,AR187,AR187+AQ191),AQ191)</f>
        <v>0</v>
      </c>
      <c r="AS191" s="61">
        <f t="shared" ref="AS191" si="4048">IF(AS186&gt;0,IF(AS189=1,AS187,AS187+AR191),AR191)</f>
        <v>0</v>
      </c>
      <c r="AT191" s="61">
        <f t="shared" ref="AT191" si="4049">IF(AT186&gt;0,IF(AT189=1,AT187,AT187+AS191),AS191)</f>
        <v>0</v>
      </c>
      <c r="AU191" s="61">
        <f t="shared" ref="AU191" si="4050">IF(AU186&gt;0,IF(AU189=1,AU187,AU187+AT191),AT191)</f>
        <v>0</v>
      </c>
      <c r="AV191" s="61">
        <f t="shared" ref="AV191" si="4051">IF(AV186&gt;0,IF(AV189=1,AV187,AV187+AU191),AU191)</f>
        <v>0</v>
      </c>
      <c r="AW191" s="61">
        <f t="shared" ref="AW191" si="4052">IF(AW186&gt;0,IF(AW189=1,AW187,AW187+AV191),AV191)</f>
        <v>0</v>
      </c>
      <c r="AX191" s="61">
        <f t="shared" ref="AX191" si="4053">IF(AX186&gt;0,IF(AX189=1,AX187,AX187+AW191),AW191)</f>
        <v>0</v>
      </c>
      <c r="AY191" s="61">
        <f t="shared" ref="AY191" si="4054">IF(AY186&gt;0,IF(AY189=1,AY187,AY187+AX191),AX191)</f>
        <v>0</v>
      </c>
      <c r="AZ191" s="61">
        <f t="shared" ref="AZ191" si="4055">IF(AZ186&gt;0,IF(AZ189=1,AZ187,AZ187+AY191),AY191)</f>
        <v>0</v>
      </c>
      <c r="BA191" s="61">
        <f t="shared" ref="BA191" si="4056">IF(BA186&gt;0,IF(BA189=1,BA187,BA187+AZ191),AZ191)</f>
        <v>0</v>
      </c>
      <c r="BB191" s="61">
        <f t="shared" ref="BB191" si="4057">IF(BB186&gt;0,IF(BB189=1,BB187,BB187+BA191),BA191)</f>
        <v>0</v>
      </c>
      <c r="BC191" s="61">
        <f t="shared" ref="BC191" si="4058">IF(BC186&gt;0,IF(BC189=1,BC187,BC187+BB191),BB191)</f>
        <v>0</v>
      </c>
      <c r="BD191" s="61">
        <f t="shared" ref="BD191" si="4059">IF(BD186&gt;0,IF(BD189=1,BD187,BD187+BC191),BC191)</f>
        <v>0</v>
      </c>
      <c r="BE191" s="61">
        <f t="shared" ref="BE191" si="4060">IF(BE186&gt;0,IF(BE189=1,BE187,BE187+BD191),BD191)</f>
        <v>0</v>
      </c>
      <c r="BF191" s="61">
        <f t="shared" ref="BF191" si="4061">IF(BF186&gt;0,IF(BF189=1,BF187,BF187+BE191),BE191)</f>
        <v>0</v>
      </c>
      <c r="BG191" s="61">
        <f t="shared" ref="BG191" si="4062">IF(BG186&gt;0,IF(BG189=1,BG187,BG187+BF191),BF191)</f>
        <v>0</v>
      </c>
      <c r="BH191" s="61">
        <f t="shared" ref="BH191" si="4063">IF(BH186&gt;0,IF(BH189=1,BH187,BH187+BG191),BG191)</f>
        <v>0</v>
      </c>
      <c r="BI191" s="61">
        <f t="shared" ref="BI191" si="4064">IF(BI186&gt;0,IF(BI189=1,BI187,BI187+BH191),BH191)</f>
        <v>0</v>
      </c>
      <c r="BJ191" s="61">
        <f t="shared" ref="BJ191" si="4065">IF(BJ186&gt;0,IF(BJ189=1,BJ187,BJ187+BI191),BI191)</f>
        <v>0</v>
      </c>
      <c r="BK191" s="61">
        <f t="shared" ref="BK191" si="4066">IF(BK186&gt;0,IF(BK189=1,BK187,BK187+BJ191),BJ191)</f>
        <v>0</v>
      </c>
      <c r="BL191" s="61">
        <f t="shared" ref="BL191" si="4067">IF(BL186&gt;0,IF(BL189=1,BL187,BL187+BK191),BK191)</f>
        <v>0</v>
      </c>
      <c r="BM191" s="61">
        <f t="shared" ref="BM191" si="4068">IF(BM186&gt;0,IF(BM189=1,BM187,BM187+BL191),BL191)</f>
        <v>0</v>
      </c>
      <c r="BN191" s="61">
        <f t="shared" ref="BN191" si="4069">IF(BN186&gt;0,IF(BN189=1,BN187,BN187+BM191),BM191)</f>
        <v>0</v>
      </c>
      <c r="BO191" s="61">
        <f t="shared" ref="BO191" si="4070">IF(BO186&gt;0,IF(BO189=1,BO187,BO187+BN191),BN191)</f>
        <v>0</v>
      </c>
      <c r="BP191" s="61">
        <f t="shared" ref="BP191" si="4071">IF(BP186&gt;0,IF(BP189=1,BP187,BP187+BO191),BO191)</f>
        <v>0</v>
      </c>
      <c r="BQ191" s="61">
        <f t="shared" ref="BQ191" si="4072">IF(BQ186&gt;0,IF(BQ189=1,BQ187,BQ187+BP191),BP191)</f>
        <v>0</v>
      </c>
      <c r="BR191" s="61">
        <f t="shared" ref="BR191" si="4073">IF(BR186&gt;0,IF(BR189=1,BR187,BR187+BQ191),BQ191)</f>
        <v>0</v>
      </c>
      <c r="BS191" s="61">
        <f t="shared" ref="BS191" si="4074">IF(BS186&gt;0,IF(BS189=1,BS187,BS187+BR191),BR191)</f>
        <v>0</v>
      </c>
      <c r="BT191" s="61">
        <f t="shared" ref="BT191" si="4075">IF(BT186&gt;0,IF(BT189=1,BT187,BT187+BS191),BS191)</f>
        <v>0</v>
      </c>
      <c r="BU191" s="61">
        <f t="shared" ref="BU191" si="4076">IF(BU186&gt;0,IF(BU189=1,BU187,BU187+BT191),BT191)</f>
        <v>0</v>
      </c>
      <c r="BV191" s="61">
        <f t="shared" ref="BV191" si="4077">IF(BV186&gt;0,IF(BV189=1,BV187,BV187+BU191),BU191)</f>
        <v>0</v>
      </c>
      <c r="BW191" s="61">
        <f t="shared" ref="BW191" si="4078">IF(BW186&gt;0,IF(BW189=1,BW187,BW187+BV191),BV191)</f>
        <v>0</v>
      </c>
      <c r="BX191" s="61">
        <f t="shared" ref="BX191" si="4079">IF(BX186&gt;0,IF(BX189=1,BX187,BX187+BW191),BW191)</f>
        <v>0</v>
      </c>
      <c r="BY191" s="298"/>
      <c r="BZ191" s="300"/>
      <c r="CA191" s="302"/>
      <c r="CB191" s="302"/>
    </row>
    <row r="192" spans="1:96" s="98" customFormat="1" ht="41.4" hidden="1" customHeight="1" x14ac:dyDescent="0.3">
      <c r="A192" s="97"/>
      <c r="B192" s="119"/>
      <c r="C192" s="73"/>
      <c r="D192" s="73"/>
      <c r="E192" s="73"/>
      <c r="F192" s="73"/>
      <c r="G192" s="73"/>
      <c r="H192" s="73"/>
      <c r="I192" s="73"/>
      <c r="J192" s="73"/>
      <c r="K192" s="73"/>
      <c r="L192" s="58"/>
      <c r="M192" s="7"/>
      <c r="N192" s="160"/>
      <c r="P192" s="59" t="s">
        <v>173</v>
      </c>
      <c r="Q192" s="61">
        <f>Q194</f>
        <v>0</v>
      </c>
      <c r="R192" s="61">
        <f t="shared" ref="R192" si="4080">IF(R189=1,R194,R194+Q192)</f>
        <v>0</v>
      </c>
      <c r="S192" s="61">
        <f t="shared" ref="S192" si="4081">IF(S189=1,S194,S194+R192)</f>
        <v>0</v>
      </c>
      <c r="T192" s="61">
        <f t="shared" ref="T192" si="4082">IF(T189=1,T194,T194+S192)</f>
        <v>0</v>
      </c>
      <c r="U192" s="61">
        <f t="shared" ref="U192" si="4083">IF(U189=1,U194,U194+T192)</f>
        <v>0</v>
      </c>
      <c r="V192" s="61">
        <f t="shared" ref="V192" si="4084">IF(V189=1,V194,V194+U192)</f>
        <v>0</v>
      </c>
      <c r="W192" s="61">
        <f t="shared" ref="W192" si="4085">IF(W189=1,W194,W194+V192)</f>
        <v>0</v>
      </c>
      <c r="X192" s="61">
        <f t="shared" ref="X192" si="4086">IF(X189=1,X194,X194+W192)</f>
        <v>0</v>
      </c>
      <c r="Y192" s="61">
        <f t="shared" ref="Y192" si="4087">IF(Y189=1,Y194,Y194+X192)</f>
        <v>0</v>
      </c>
      <c r="Z192" s="61">
        <f t="shared" ref="Z192" si="4088">IF(Z189=1,Z194,Z194+Y192)</f>
        <v>0</v>
      </c>
      <c r="AA192" s="61">
        <f t="shared" ref="AA192" si="4089">IF(AA189=1,AA194,AA194+Z192)</f>
        <v>0</v>
      </c>
      <c r="AB192" s="61">
        <f t="shared" ref="AB192" si="4090">IF(AB189=1,AB194,AB194+AA192)</f>
        <v>0</v>
      </c>
      <c r="AC192" s="61">
        <f t="shared" ref="AC192" si="4091">IF(AC189=1,AC194,AC194+AB192)</f>
        <v>0</v>
      </c>
      <c r="AD192" s="61">
        <f t="shared" ref="AD192" si="4092">IF(AD189=1,AD194,AD194+AC192)</f>
        <v>0</v>
      </c>
      <c r="AE192" s="61">
        <f t="shared" ref="AE192" si="4093">IF(AE189=1,AE194,AE194+AD192)</f>
        <v>0</v>
      </c>
      <c r="AF192" s="61">
        <f t="shared" ref="AF192" si="4094">IF(AF189=1,AF194,AF194+AE192)</f>
        <v>0</v>
      </c>
      <c r="AG192" s="61">
        <f t="shared" ref="AG192" si="4095">IF(AG189=1,AG194,AG194+AF192)</f>
        <v>0</v>
      </c>
      <c r="AH192" s="61">
        <f t="shared" ref="AH192" si="4096">IF(AH189=1,AH194,AH194+AG192)</f>
        <v>0</v>
      </c>
      <c r="AI192" s="61">
        <f t="shared" ref="AI192" si="4097">IF(AI189=1,AI194,AI194+AH192)</f>
        <v>0</v>
      </c>
      <c r="AJ192" s="61">
        <f t="shared" ref="AJ192" si="4098">IF(AJ189=1,AJ194,AJ194+AI192)</f>
        <v>0</v>
      </c>
      <c r="AK192" s="61">
        <f t="shared" ref="AK192" si="4099">IF(AK189=1,AK194,AK194+AJ192)</f>
        <v>0</v>
      </c>
      <c r="AL192" s="61">
        <f t="shared" ref="AL192" si="4100">IF(AL189=1,AL194,AL194+AK192)</f>
        <v>0</v>
      </c>
      <c r="AM192" s="61">
        <f t="shared" ref="AM192" si="4101">IF(AM189=1,AM194,AM194+AL192)</f>
        <v>0</v>
      </c>
      <c r="AN192" s="61">
        <f t="shared" ref="AN192" si="4102">IF(AN189=1,AN194,AN194+AM192)</f>
        <v>0</v>
      </c>
      <c r="AO192" s="61">
        <f t="shared" ref="AO192" si="4103">IF(AO189=1,AO194,AO194+AN192)</f>
        <v>0</v>
      </c>
      <c r="AP192" s="61">
        <f t="shared" ref="AP192" si="4104">IF(AP189=1,AP194,AP194+AO192)</f>
        <v>0</v>
      </c>
      <c r="AQ192" s="61">
        <f t="shared" ref="AQ192" si="4105">IF(AQ189=1,AQ194,AQ194+AP192)</f>
        <v>0</v>
      </c>
      <c r="AR192" s="61">
        <f t="shared" ref="AR192" si="4106">IF(AR189=1,AR194,AR194+AQ192)</f>
        <v>0</v>
      </c>
      <c r="AS192" s="61">
        <f t="shared" ref="AS192" si="4107">IF(AS189=1,AS194,AS194+AR192)</f>
        <v>0</v>
      </c>
      <c r="AT192" s="61">
        <f t="shared" ref="AT192" si="4108">IF(AT189=1,AT194,AT194+AS192)</f>
        <v>0</v>
      </c>
      <c r="AU192" s="61">
        <f t="shared" ref="AU192" si="4109">IF(AU189=1,AU194,AU194+AT192)</f>
        <v>0</v>
      </c>
      <c r="AV192" s="61">
        <f t="shared" ref="AV192" si="4110">IF(AV189=1,AV194,AV194+AU192)</f>
        <v>0</v>
      </c>
      <c r="AW192" s="61">
        <f t="shared" ref="AW192" si="4111">IF(AW189=1,AW194,AW194+AV192)</f>
        <v>0</v>
      </c>
      <c r="AX192" s="61">
        <f t="shared" ref="AX192" si="4112">IF(AX189=1,AX194,AX194+AW192)</f>
        <v>0</v>
      </c>
      <c r="AY192" s="61">
        <f t="shared" ref="AY192" si="4113">IF(AY189=1,AY194,AY194+AX192)</f>
        <v>0</v>
      </c>
      <c r="AZ192" s="61">
        <f t="shared" ref="AZ192" si="4114">IF(AZ189=1,AZ194,AZ194+AY192)</f>
        <v>0</v>
      </c>
      <c r="BA192" s="61">
        <f t="shared" ref="BA192" si="4115">IF(BA189=1,BA194,BA194+AZ192)</f>
        <v>0</v>
      </c>
      <c r="BB192" s="61">
        <f t="shared" ref="BB192" si="4116">IF(BB189=1,BB194,BB194+BA192)</f>
        <v>0</v>
      </c>
      <c r="BC192" s="61">
        <f t="shared" ref="BC192" si="4117">IF(BC189=1,BC194,BC194+BB192)</f>
        <v>0</v>
      </c>
      <c r="BD192" s="61">
        <f t="shared" ref="BD192" si="4118">IF(BD189=1,BD194,BD194+BC192)</f>
        <v>0</v>
      </c>
      <c r="BE192" s="61">
        <f t="shared" ref="BE192" si="4119">IF(BE189=1,BE194,BE194+BD192)</f>
        <v>0</v>
      </c>
      <c r="BF192" s="61">
        <f t="shared" ref="BF192" si="4120">IF(BF189=1,BF194,BF194+BE192)</f>
        <v>0</v>
      </c>
      <c r="BG192" s="61">
        <f t="shared" ref="BG192" si="4121">IF(BG189=1,BG194,BG194+BF192)</f>
        <v>0</v>
      </c>
      <c r="BH192" s="61">
        <f t="shared" ref="BH192" si="4122">IF(BH189=1,BH194,BH194+BG192)</f>
        <v>0</v>
      </c>
      <c r="BI192" s="61">
        <f t="shared" ref="BI192" si="4123">IF(BI189=1,BI194,BI194+BH192)</f>
        <v>0</v>
      </c>
      <c r="BJ192" s="61">
        <f t="shared" ref="BJ192" si="4124">IF(BJ189=1,BJ194,BJ194+BI192)</f>
        <v>0</v>
      </c>
      <c r="BK192" s="61">
        <f t="shared" ref="BK192" si="4125">IF(BK189=1,BK194,BK194+BJ192)</f>
        <v>0</v>
      </c>
      <c r="BL192" s="61">
        <f t="shared" ref="BL192" si="4126">IF(BL189=1,BL194,BL194+BK192)</f>
        <v>0</v>
      </c>
      <c r="BM192" s="61">
        <f t="shared" ref="BM192" si="4127">IF(BM189=1,BM194,BM194+BL192)</f>
        <v>0</v>
      </c>
      <c r="BN192" s="61">
        <f t="shared" ref="BN192" si="4128">IF(BN189=1,BN194,BN194+BM192)</f>
        <v>0</v>
      </c>
      <c r="BO192" s="61">
        <f t="shared" ref="BO192" si="4129">IF(BO189=1,BO194,BO194+BN192)</f>
        <v>0</v>
      </c>
      <c r="BP192" s="61">
        <f t="shared" ref="BP192" si="4130">IF(BP189=1,BP194,BP194+BO192)</f>
        <v>0</v>
      </c>
      <c r="BQ192" s="61">
        <f t="shared" ref="BQ192" si="4131">IF(BQ189=1,BQ194,BQ194+BP192)</f>
        <v>0</v>
      </c>
      <c r="BR192" s="61">
        <f t="shared" ref="BR192" si="4132">IF(BR189=1,BR194,BR194+BQ192)</f>
        <v>0</v>
      </c>
      <c r="BS192" s="61">
        <f t="shared" ref="BS192" si="4133">IF(BS189=1,BS194,BS194+BR192)</f>
        <v>0</v>
      </c>
      <c r="BT192" s="61">
        <f t="shared" ref="BT192" si="4134">IF(BT189=1,BT194,BT194+BS192)</f>
        <v>0</v>
      </c>
      <c r="BU192" s="61">
        <f t="shared" ref="BU192" si="4135">IF(BU189=1,BU194,BU194+BT192)</f>
        <v>0</v>
      </c>
      <c r="BV192" s="61">
        <f t="shared" ref="BV192" si="4136">IF(BV189=1,BV194,BV194+BU192)</f>
        <v>0</v>
      </c>
      <c r="BW192" s="61">
        <f t="shared" ref="BW192" si="4137">IF(BW189=1,BW194,BW194+BV192)</f>
        <v>0</v>
      </c>
      <c r="BX192" s="61">
        <f t="shared" ref="BX192" si="4138">IF(BX189=1,BX194,BX194+BW192)</f>
        <v>0</v>
      </c>
      <c r="BY192" s="298"/>
      <c r="BZ192" s="300"/>
      <c r="CA192" s="302"/>
      <c r="CB192" s="302"/>
    </row>
    <row r="193" spans="1:96" s="98" customFormat="1" ht="28.95" customHeight="1" x14ac:dyDescent="0.3">
      <c r="A193" s="97"/>
      <c r="B193" s="119"/>
      <c r="C193" s="73"/>
      <c r="D193" s="73"/>
      <c r="E193" s="73"/>
      <c r="F193" s="73"/>
      <c r="G193" s="73"/>
      <c r="H193" s="73"/>
      <c r="I193" s="73"/>
      <c r="J193" s="73"/>
      <c r="K193" s="73"/>
      <c r="L193" s="58"/>
      <c r="M193" s="7"/>
      <c r="N193" s="160"/>
      <c r="P193" s="57" t="s">
        <v>171</v>
      </c>
      <c r="Q193" s="62">
        <f t="shared" ref="Q193:BX193" si="4139">1720/12*Q186</f>
        <v>0</v>
      </c>
      <c r="R193" s="62">
        <f t="shared" si="4139"/>
        <v>0</v>
      </c>
      <c r="S193" s="62">
        <f t="shared" si="4139"/>
        <v>0</v>
      </c>
      <c r="T193" s="62">
        <f t="shared" si="4139"/>
        <v>0</v>
      </c>
      <c r="U193" s="62">
        <f t="shared" si="4139"/>
        <v>0</v>
      </c>
      <c r="V193" s="62">
        <f t="shared" si="4139"/>
        <v>0</v>
      </c>
      <c r="W193" s="62">
        <f t="shared" si="4139"/>
        <v>0</v>
      </c>
      <c r="X193" s="62">
        <f t="shared" si="4139"/>
        <v>0</v>
      </c>
      <c r="Y193" s="62">
        <f t="shared" si="4139"/>
        <v>0</v>
      </c>
      <c r="Z193" s="62">
        <f t="shared" si="4139"/>
        <v>0</v>
      </c>
      <c r="AA193" s="62">
        <f t="shared" si="4139"/>
        <v>0</v>
      </c>
      <c r="AB193" s="62">
        <f t="shared" si="4139"/>
        <v>0</v>
      </c>
      <c r="AC193" s="62">
        <f t="shared" si="4139"/>
        <v>0</v>
      </c>
      <c r="AD193" s="62">
        <f t="shared" si="4139"/>
        <v>0</v>
      </c>
      <c r="AE193" s="62">
        <f t="shared" si="4139"/>
        <v>0</v>
      </c>
      <c r="AF193" s="62">
        <f t="shared" si="4139"/>
        <v>0</v>
      </c>
      <c r="AG193" s="62">
        <f t="shared" si="4139"/>
        <v>0</v>
      </c>
      <c r="AH193" s="62">
        <f t="shared" si="4139"/>
        <v>0</v>
      </c>
      <c r="AI193" s="62">
        <f t="shared" si="4139"/>
        <v>0</v>
      </c>
      <c r="AJ193" s="62">
        <f t="shared" si="4139"/>
        <v>0</v>
      </c>
      <c r="AK193" s="62">
        <f t="shared" si="4139"/>
        <v>0</v>
      </c>
      <c r="AL193" s="62">
        <f t="shared" si="4139"/>
        <v>0</v>
      </c>
      <c r="AM193" s="62">
        <f t="shared" si="4139"/>
        <v>0</v>
      </c>
      <c r="AN193" s="62">
        <f t="shared" si="4139"/>
        <v>0</v>
      </c>
      <c r="AO193" s="62">
        <f t="shared" si="4139"/>
        <v>0</v>
      </c>
      <c r="AP193" s="62">
        <f t="shared" si="4139"/>
        <v>0</v>
      </c>
      <c r="AQ193" s="62">
        <f t="shared" si="4139"/>
        <v>0</v>
      </c>
      <c r="AR193" s="62">
        <f t="shared" si="4139"/>
        <v>0</v>
      </c>
      <c r="AS193" s="62">
        <f t="shared" si="4139"/>
        <v>0</v>
      </c>
      <c r="AT193" s="62">
        <f t="shared" si="4139"/>
        <v>0</v>
      </c>
      <c r="AU193" s="62">
        <f t="shared" si="4139"/>
        <v>0</v>
      </c>
      <c r="AV193" s="62">
        <f t="shared" si="4139"/>
        <v>0</v>
      </c>
      <c r="AW193" s="62">
        <f t="shared" si="4139"/>
        <v>0</v>
      </c>
      <c r="AX193" s="62">
        <f t="shared" si="4139"/>
        <v>0</v>
      </c>
      <c r="AY193" s="62">
        <f t="shared" si="4139"/>
        <v>0</v>
      </c>
      <c r="AZ193" s="62">
        <f t="shared" si="4139"/>
        <v>0</v>
      </c>
      <c r="BA193" s="62">
        <f t="shared" si="4139"/>
        <v>0</v>
      </c>
      <c r="BB193" s="62">
        <f t="shared" si="4139"/>
        <v>0</v>
      </c>
      <c r="BC193" s="62">
        <f t="shared" si="4139"/>
        <v>0</v>
      </c>
      <c r="BD193" s="62">
        <f t="shared" si="4139"/>
        <v>0</v>
      </c>
      <c r="BE193" s="62">
        <f t="shared" si="4139"/>
        <v>0</v>
      </c>
      <c r="BF193" s="62">
        <f t="shared" si="4139"/>
        <v>0</v>
      </c>
      <c r="BG193" s="62">
        <f t="shared" si="4139"/>
        <v>0</v>
      </c>
      <c r="BH193" s="62">
        <f t="shared" si="4139"/>
        <v>0</v>
      </c>
      <c r="BI193" s="62">
        <f t="shared" si="4139"/>
        <v>0</v>
      </c>
      <c r="BJ193" s="62">
        <f t="shared" si="4139"/>
        <v>0</v>
      </c>
      <c r="BK193" s="62">
        <f t="shared" si="4139"/>
        <v>0</v>
      </c>
      <c r="BL193" s="62">
        <f t="shared" si="4139"/>
        <v>0</v>
      </c>
      <c r="BM193" s="62">
        <f t="shared" si="4139"/>
        <v>0</v>
      </c>
      <c r="BN193" s="62">
        <f t="shared" si="4139"/>
        <v>0</v>
      </c>
      <c r="BO193" s="62">
        <f t="shared" si="4139"/>
        <v>0</v>
      </c>
      <c r="BP193" s="62">
        <f t="shared" si="4139"/>
        <v>0</v>
      </c>
      <c r="BQ193" s="62">
        <f t="shared" si="4139"/>
        <v>0</v>
      </c>
      <c r="BR193" s="62">
        <f t="shared" si="4139"/>
        <v>0</v>
      </c>
      <c r="BS193" s="62">
        <f t="shared" si="4139"/>
        <v>0</v>
      </c>
      <c r="BT193" s="62">
        <f t="shared" si="4139"/>
        <v>0</v>
      </c>
      <c r="BU193" s="62">
        <f t="shared" si="4139"/>
        <v>0</v>
      </c>
      <c r="BV193" s="62">
        <f t="shared" si="4139"/>
        <v>0</v>
      </c>
      <c r="BW193" s="62">
        <f t="shared" si="4139"/>
        <v>0</v>
      </c>
      <c r="BX193" s="62">
        <f t="shared" si="4139"/>
        <v>0</v>
      </c>
      <c r="BY193" s="298"/>
      <c r="BZ193" s="300"/>
      <c r="CA193" s="302"/>
      <c r="CB193" s="302"/>
    </row>
    <row r="194" spans="1:96" s="98" customFormat="1" ht="28.8" x14ac:dyDescent="0.3">
      <c r="A194" s="97"/>
      <c r="B194" s="119"/>
      <c r="C194" s="73"/>
      <c r="D194" s="73"/>
      <c r="E194" s="73"/>
      <c r="F194" s="73"/>
      <c r="G194" s="73"/>
      <c r="H194" s="73"/>
      <c r="I194" s="73"/>
      <c r="J194" s="73"/>
      <c r="K194" s="73"/>
      <c r="L194" s="58"/>
      <c r="M194" s="7"/>
      <c r="N194" s="160"/>
      <c r="P194" s="57" t="s">
        <v>155</v>
      </c>
      <c r="Q194" s="62">
        <f>FLOOR(IF(OR(Q189=0,Q189=1),IF(Q187&gt;=Q193,Q193,Q187)+0.00000001,IF(Q191&gt;=Q190,Q190,Q191))+0.00000001,1)</f>
        <v>0</v>
      </c>
      <c r="R194" s="62">
        <f t="shared" ref="R194" si="4140">FLOOR(IF(OR(R189=0,R189=1),IF(R193&gt;R190,R190,IF(R187&gt;=R193,R193,R187)+0.00000001),IF(R191&gt;=R190,R190-Q192,R191-Q192)+0.00000001),1)</f>
        <v>0</v>
      </c>
      <c r="S194" s="62">
        <f t="shared" ref="S194" si="4141">FLOOR(IF(OR(S189=0,S189=1),IF(S193&gt;S190,S190,IF(S187&gt;=S193,S193,S187)+0.00000001),IF(S191&gt;=S190,S190-R192,S191-R192)+0.00000001),1)</f>
        <v>0</v>
      </c>
      <c r="T194" s="62">
        <f t="shared" ref="T194" si="4142">FLOOR(IF(OR(T189=0,T189=1),IF(T193&gt;T190,T190,IF(T187&gt;=T193,T193,T187)+0.00000001),IF(T191&gt;=T190,T190-S192,T191-S192)+0.00000001),1)</f>
        <v>0</v>
      </c>
      <c r="U194" s="62">
        <f t="shared" ref="U194" si="4143">FLOOR(IF(OR(U189=0,U189=1),IF(U193&gt;U190,U190,IF(U187&gt;=U193,U193,U187)+0.00000001),IF(U191&gt;=U190,U190-T192,U191-T192)+0.00000001),1)</f>
        <v>0</v>
      </c>
      <c r="V194" s="62">
        <f t="shared" ref="V194" si="4144">FLOOR(IF(OR(V189=0,V189=1),IF(V193&gt;V190,V190,IF(V187&gt;=V193,V193,V187)+0.00000001),IF(V191&gt;=V190,V190-U192,V191-U192)+0.00000001),1)</f>
        <v>0</v>
      </c>
      <c r="W194" s="62">
        <f t="shared" ref="W194" si="4145">FLOOR(IF(OR(W189=0,W189=1),IF(W193&gt;W190,W190,IF(W187&gt;=W193,W193,W187)+0.00000001),IF(W191&gt;=W190,W190-V192,W191-V192)+0.00000001),1)</f>
        <v>0</v>
      </c>
      <c r="X194" s="62">
        <f t="shared" ref="X194" si="4146">FLOOR(IF(OR(X189=0,X189=1),IF(X193&gt;X190,X190,IF(X187&gt;=X193,X193,X187)+0.00000001),IF(X191&gt;=X190,X190-W192,X191-W192)+0.00000001),1)</f>
        <v>0</v>
      </c>
      <c r="Y194" s="62">
        <f t="shared" ref="Y194" si="4147">FLOOR(IF(OR(Y189=0,Y189=1),IF(Y193&gt;Y190,Y190,IF(Y187&gt;=Y193,Y193,Y187)+0.00000001),IF(Y191&gt;=Y190,Y190-X192,Y191-X192)+0.00000001),1)</f>
        <v>0</v>
      </c>
      <c r="Z194" s="62">
        <f t="shared" ref="Z194" si="4148">FLOOR(IF(OR(Z189=0,Z189=1),IF(Z193&gt;Z190,Z190,IF(Z187&gt;=Z193,Z193,Z187)+0.00000001),IF(Z191&gt;=Z190,Z190-Y192,Z191-Y192)+0.00000001),1)</f>
        <v>0</v>
      </c>
      <c r="AA194" s="62">
        <f t="shared" ref="AA194" si="4149">FLOOR(IF(OR(AA189=0,AA189=1),IF(AA193&gt;AA190,AA190,IF(AA187&gt;=AA193,AA193,AA187)+0.00000001),IF(AA191&gt;=AA190,AA190-Z192,AA191-Z192)+0.00000001),1)</f>
        <v>0</v>
      </c>
      <c r="AB194" s="62">
        <f t="shared" ref="AB194" si="4150">FLOOR(IF(OR(AB189=0,AB189=1),IF(AB193&gt;AB190,AB190,IF(AB187&gt;=AB193,AB193,AB187)+0.00000001),IF(AB191&gt;=AB190,AB190-AA192,AB191-AA192)+0.00000001),1)</f>
        <v>0</v>
      </c>
      <c r="AC194" s="62">
        <f t="shared" ref="AC194" si="4151">FLOOR(IF(OR(AC189=0,AC189=1),IF(AC193&gt;AC190,AC190,IF(AC187&gt;=AC193,AC193,AC187)+0.00000001),IF(AC191&gt;=AC190,AC190-AB192,AC191-AB192)+0.00000001),1)</f>
        <v>0</v>
      </c>
      <c r="AD194" s="62">
        <f t="shared" ref="AD194" si="4152">FLOOR(IF(OR(AD189=0,AD189=1),IF(AD193&gt;AD190,AD190,IF(AD187&gt;=AD193,AD193,AD187)+0.00000001),IF(AD191&gt;=AD190,AD190-AC192,AD191-AC192)+0.00000001),1)</f>
        <v>0</v>
      </c>
      <c r="AE194" s="62">
        <f t="shared" ref="AE194" si="4153">FLOOR(IF(OR(AE189=0,AE189=1),IF(AE193&gt;AE190,AE190,IF(AE187&gt;=AE193,AE193,AE187)+0.00000001),IF(AE191&gt;=AE190,AE190-AD192,AE191-AD192)+0.00000001),1)</f>
        <v>0</v>
      </c>
      <c r="AF194" s="62">
        <f t="shared" ref="AF194" si="4154">FLOOR(IF(OR(AF189=0,AF189=1),IF(AF193&gt;AF190,AF190,IF(AF187&gt;=AF193,AF193,AF187)+0.00000001),IF(AF191&gt;=AF190,AF190-AE192,AF191-AE192)+0.00000001),1)</f>
        <v>0</v>
      </c>
      <c r="AG194" s="62">
        <f t="shared" ref="AG194" si="4155">FLOOR(IF(OR(AG189=0,AG189=1),IF(AG193&gt;AG190,AG190,IF(AG187&gt;=AG193,AG193,AG187)+0.00000001),IF(AG191&gt;=AG190,AG190-AF192,AG191-AF192)+0.00000001),1)</f>
        <v>0</v>
      </c>
      <c r="AH194" s="62">
        <f t="shared" ref="AH194" si="4156">FLOOR(IF(OR(AH189=0,AH189=1),IF(AH193&gt;AH190,AH190,IF(AH187&gt;=AH193,AH193,AH187)+0.00000001),IF(AH191&gt;=AH190,AH190-AG192,AH191-AG192)+0.00000001),1)</f>
        <v>0</v>
      </c>
      <c r="AI194" s="62">
        <f t="shared" ref="AI194" si="4157">FLOOR(IF(OR(AI189=0,AI189=1),IF(AI193&gt;AI190,AI190,IF(AI187&gt;=AI193,AI193,AI187)+0.00000001),IF(AI191&gt;=AI190,AI190-AH192,AI191-AH192)+0.00000001),1)</f>
        <v>0</v>
      </c>
      <c r="AJ194" s="62">
        <f t="shared" ref="AJ194" si="4158">FLOOR(IF(OR(AJ189=0,AJ189=1),IF(AJ193&gt;AJ190,AJ190,IF(AJ187&gt;=AJ193,AJ193,AJ187)+0.00000001),IF(AJ191&gt;=AJ190,AJ190-AI192,AJ191-AI192)+0.00000001),1)</f>
        <v>0</v>
      </c>
      <c r="AK194" s="62">
        <f t="shared" ref="AK194" si="4159">FLOOR(IF(OR(AK189=0,AK189=1),IF(AK193&gt;AK190,AK190,IF(AK187&gt;=AK193,AK193,AK187)+0.00000001),IF(AK191&gt;=AK190,AK190-AJ192,AK191-AJ192)+0.00000001),1)</f>
        <v>0</v>
      </c>
      <c r="AL194" s="62">
        <f t="shared" ref="AL194" si="4160">FLOOR(IF(OR(AL189=0,AL189=1),IF(AL193&gt;AL190,AL190,IF(AL187&gt;=AL193,AL193,AL187)+0.00000001),IF(AL191&gt;=AL190,AL190-AK192,AL191-AK192)+0.00000001),1)</f>
        <v>0</v>
      </c>
      <c r="AM194" s="62">
        <f t="shared" ref="AM194" si="4161">FLOOR(IF(OR(AM189=0,AM189=1),IF(AM193&gt;AM190,AM190,IF(AM187&gt;=AM193,AM193,AM187)+0.00000001),IF(AM191&gt;=AM190,AM190-AL192,AM191-AL192)+0.00000001),1)</f>
        <v>0</v>
      </c>
      <c r="AN194" s="62">
        <f t="shared" ref="AN194" si="4162">FLOOR(IF(OR(AN189=0,AN189=1),IF(AN193&gt;AN190,AN190,IF(AN187&gt;=AN193,AN193,AN187)+0.00000001),IF(AN191&gt;=AN190,AN190-AM192,AN191-AM192)+0.00000001),1)</f>
        <v>0</v>
      </c>
      <c r="AO194" s="62">
        <f t="shared" ref="AO194" si="4163">FLOOR(IF(OR(AO189=0,AO189=1),IF(AO193&gt;AO190,AO190,IF(AO187&gt;=AO193,AO193,AO187)+0.00000001),IF(AO191&gt;=AO190,AO190-AN192,AO191-AN192)+0.00000001),1)</f>
        <v>0</v>
      </c>
      <c r="AP194" s="62">
        <f t="shared" ref="AP194" si="4164">FLOOR(IF(OR(AP189=0,AP189=1),IF(AP193&gt;AP190,AP190,IF(AP187&gt;=AP193,AP193,AP187)+0.00000001),IF(AP191&gt;=AP190,AP190-AO192,AP191-AO192)+0.00000001),1)</f>
        <v>0</v>
      </c>
      <c r="AQ194" s="62">
        <f t="shared" ref="AQ194" si="4165">FLOOR(IF(OR(AQ189=0,AQ189=1),IF(AQ193&gt;AQ190,AQ190,IF(AQ187&gt;=AQ193,AQ193,AQ187)+0.00000001),IF(AQ191&gt;=AQ190,AQ190-AP192,AQ191-AP192)+0.00000001),1)</f>
        <v>0</v>
      </c>
      <c r="AR194" s="62">
        <f t="shared" ref="AR194" si="4166">FLOOR(IF(OR(AR189=0,AR189=1),IF(AR193&gt;AR190,AR190,IF(AR187&gt;=AR193,AR193,AR187)+0.00000001),IF(AR191&gt;=AR190,AR190-AQ192,AR191-AQ192)+0.00000001),1)</f>
        <v>0</v>
      </c>
      <c r="AS194" s="62">
        <f t="shared" ref="AS194" si="4167">FLOOR(IF(OR(AS189=0,AS189=1),IF(AS193&gt;AS190,AS190,IF(AS187&gt;=AS193,AS193,AS187)+0.00000001),IF(AS191&gt;=AS190,AS190-AR192,AS191-AR192)+0.00000001),1)</f>
        <v>0</v>
      </c>
      <c r="AT194" s="62">
        <f t="shared" ref="AT194" si="4168">FLOOR(IF(OR(AT189=0,AT189=1),IF(AT193&gt;AT190,AT190,IF(AT187&gt;=AT193,AT193,AT187)+0.00000001),IF(AT191&gt;=AT190,AT190-AS192,AT191-AS192)+0.00000001),1)</f>
        <v>0</v>
      </c>
      <c r="AU194" s="62">
        <f t="shared" ref="AU194" si="4169">FLOOR(IF(OR(AU189=0,AU189=1),IF(AU193&gt;AU190,AU190,IF(AU187&gt;=AU193,AU193,AU187)+0.00000001),IF(AU191&gt;=AU190,AU190-AT192,AU191-AT192)+0.00000001),1)</f>
        <v>0</v>
      </c>
      <c r="AV194" s="62">
        <f t="shared" ref="AV194" si="4170">FLOOR(IF(OR(AV189=0,AV189=1),IF(AV193&gt;AV190,AV190,IF(AV187&gt;=AV193,AV193,AV187)+0.00000001),IF(AV191&gt;=AV190,AV190-AU192,AV191-AU192)+0.00000001),1)</f>
        <v>0</v>
      </c>
      <c r="AW194" s="62">
        <f t="shared" ref="AW194" si="4171">FLOOR(IF(OR(AW189=0,AW189=1),IF(AW193&gt;AW190,AW190,IF(AW187&gt;=AW193,AW193,AW187)+0.00000001),IF(AW191&gt;=AW190,AW190-AV192,AW191-AV192)+0.00000001),1)</f>
        <v>0</v>
      </c>
      <c r="AX194" s="62">
        <f t="shared" ref="AX194" si="4172">FLOOR(IF(OR(AX189=0,AX189=1),IF(AX193&gt;AX190,AX190,IF(AX187&gt;=AX193,AX193,AX187)+0.00000001),IF(AX191&gt;=AX190,AX190-AW192,AX191-AW192)+0.00000001),1)</f>
        <v>0</v>
      </c>
      <c r="AY194" s="62">
        <f t="shared" ref="AY194" si="4173">FLOOR(IF(OR(AY189=0,AY189=1),IF(AY193&gt;AY190,AY190,IF(AY187&gt;=AY193,AY193,AY187)+0.00000001),IF(AY191&gt;=AY190,AY190-AX192,AY191-AX192)+0.00000001),1)</f>
        <v>0</v>
      </c>
      <c r="AZ194" s="62">
        <f t="shared" ref="AZ194" si="4174">FLOOR(IF(OR(AZ189=0,AZ189=1),IF(AZ193&gt;AZ190,AZ190,IF(AZ187&gt;=AZ193,AZ193,AZ187)+0.00000001),IF(AZ191&gt;=AZ190,AZ190-AY192,AZ191-AY192)+0.00000001),1)</f>
        <v>0</v>
      </c>
      <c r="BA194" s="62">
        <f t="shared" ref="BA194" si="4175">FLOOR(IF(OR(BA189=0,BA189=1),IF(BA193&gt;BA190,BA190,IF(BA187&gt;=BA193,BA193,BA187)+0.00000001),IF(BA191&gt;=BA190,BA190-AZ192,BA191-AZ192)+0.00000001),1)</f>
        <v>0</v>
      </c>
      <c r="BB194" s="62">
        <f t="shared" ref="BB194" si="4176">FLOOR(IF(OR(BB189=0,BB189=1),IF(BB193&gt;BB190,BB190,IF(BB187&gt;=BB193,BB193,BB187)+0.00000001),IF(BB191&gt;=BB190,BB190-BA192,BB191-BA192)+0.00000001),1)</f>
        <v>0</v>
      </c>
      <c r="BC194" s="62">
        <f t="shared" ref="BC194" si="4177">FLOOR(IF(OR(BC189=0,BC189=1),IF(BC193&gt;BC190,BC190,IF(BC187&gt;=BC193,BC193,BC187)+0.00000001),IF(BC191&gt;=BC190,BC190-BB192,BC191-BB192)+0.00000001),1)</f>
        <v>0</v>
      </c>
      <c r="BD194" s="62">
        <f t="shared" ref="BD194" si="4178">FLOOR(IF(OR(BD189=0,BD189=1),IF(BD193&gt;BD190,BD190,IF(BD187&gt;=BD193,BD193,BD187)+0.00000001),IF(BD191&gt;=BD190,BD190-BC192,BD191-BC192)+0.00000001),1)</f>
        <v>0</v>
      </c>
      <c r="BE194" s="62">
        <f t="shared" ref="BE194" si="4179">FLOOR(IF(OR(BE189=0,BE189=1),IF(BE193&gt;BE190,BE190,IF(BE187&gt;=BE193,BE193,BE187)+0.00000001),IF(BE191&gt;=BE190,BE190-BD192,BE191-BD192)+0.00000001),1)</f>
        <v>0</v>
      </c>
      <c r="BF194" s="62">
        <f t="shared" ref="BF194" si="4180">FLOOR(IF(OR(BF189=0,BF189=1),IF(BF193&gt;BF190,BF190,IF(BF187&gt;=BF193,BF193,BF187)+0.00000001),IF(BF191&gt;=BF190,BF190-BE192,BF191-BE192)+0.00000001),1)</f>
        <v>0</v>
      </c>
      <c r="BG194" s="62">
        <f t="shared" ref="BG194" si="4181">FLOOR(IF(OR(BG189=0,BG189=1),IF(BG193&gt;BG190,BG190,IF(BG187&gt;=BG193,BG193,BG187)+0.00000001),IF(BG191&gt;=BG190,BG190-BF192,BG191-BF192)+0.00000001),1)</f>
        <v>0</v>
      </c>
      <c r="BH194" s="62">
        <f t="shared" ref="BH194" si="4182">FLOOR(IF(OR(BH189=0,BH189=1),IF(BH193&gt;BH190,BH190,IF(BH187&gt;=BH193,BH193,BH187)+0.00000001),IF(BH191&gt;=BH190,BH190-BG192,BH191-BG192)+0.00000001),1)</f>
        <v>0</v>
      </c>
      <c r="BI194" s="62">
        <f t="shared" ref="BI194" si="4183">FLOOR(IF(OR(BI189=0,BI189=1),IF(BI193&gt;BI190,BI190,IF(BI187&gt;=BI193,BI193,BI187)+0.00000001),IF(BI191&gt;=BI190,BI190-BH192,BI191-BH192)+0.00000001),1)</f>
        <v>0</v>
      </c>
      <c r="BJ194" s="62">
        <f t="shared" ref="BJ194" si="4184">FLOOR(IF(OR(BJ189=0,BJ189=1),IF(BJ193&gt;BJ190,BJ190,IF(BJ187&gt;=BJ193,BJ193,BJ187)+0.00000001),IF(BJ191&gt;=BJ190,BJ190-BI192,BJ191-BI192)+0.00000001),1)</f>
        <v>0</v>
      </c>
      <c r="BK194" s="62">
        <f t="shared" ref="BK194" si="4185">FLOOR(IF(OR(BK189=0,BK189=1),IF(BK193&gt;BK190,BK190,IF(BK187&gt;=BK193,BK193,BK187)+0.00000001),IF(BK191&gt;=BK190,BK190-BJ192,BK191-BJ192)+0.00000001),1)</f>
        <v>0</v>
      </c>
      <c r="BL194" s="62">
        <f t="shared" ref="BL194" si="4186">FLOOR(IF(OR(BL189=0,BL189=1),IF(BL193&gt;BL190,BL190,IF(BL187&gt;=BL193,BL193,BL187)+0.00000001),IF(BL191&gt;=BL190,BL190-BK192,BL191-BK192)+0.00000001),1)</f>
        <v>0</v>
      </c>
      <c r="BM194" s="62">
        <f t="shared" ref="BM194" si="4187">FLOOR(IF(OR(BM189=0,BM189=1),IF(BM193&gt;BM190,BM190,IF(BM187&gt;=BM193,BM193,BM187)+0.00000001),IF(BM191&gt;=BM190,BM190-BL192,BM191-BL192)+0.00000001),1)</f>
        <v>0</v>
      </c>
      <c r="BN194" s="62">
        <f t="shared" ref="BN194" si="4188">FLOOR(IF(OR(BN189=0,BN189=1),IF(BN193&gt;BN190,BN190,IF(BN187&gt;=BN193,BN193,BN187)+0.00000001),IF(BN191&gt;=BN190,BN190-BM192,BN191-BM192)+0.00000001),1)</f>
        <v>0</v>
      </c>
      <c r="BO194" s="62">
        <f t="shared" ref="BO194" si="4189">FLOOR(IF(OR(BO189=0,BO189=1),IF(BO193&gt;BO190,BO190,IF(BO187&gt;=BO193,BO193,BO187)+0.00000001),IF(BO191&gt;=BO190,BO190-BN192,BO191-BN192)+0.00000001),1)</f>
        <v>0</v>
      </c>
      <c r="BP194" s="62">
        <f t="shared" ref="BP194" si="4190">FLOOR(IF(OR(BP189=0,BP189=1),IF(BP193&gt;BP190,BP190,IF(BP187&gt;=BP193,BP193,BP187)+0.00000001),IF(BP191&gt;=BP190,BP190-BO192,BP191-BO192)+0.00000001),1)</f>
        <v>0</v>
      </c>
      <c r="BQ194" s="62">
        <f t="shared" ref="BQ194" si="4191">FLOOR(IF(OR(BQ189=0,BQ189=1),IF(BQ193&gt;BQ190,BQ190,IF(BQ187&gt;=BQ193,BQ193,BQ187)+0.00000001),IF(BQ191&gt;=BQ190,BQ190-BP192,BQ191-BP192)+0.00000001),1)</f>
        <v>0</v>
      </c>
      <c r="BR194" s="62">
        <f t="shared" ref="BR194" si="4192">FLOOR(IF(OR(BR189=0,BR189=1),IF(BR193&gt;BR190,BR190,IF(BR187&gt;=BR193,BR193,BR187)+0.00000001),IF(BR191&gt;=BR190,BR190-BQ192,BR191-BQ192)+0.00000001),1)</f>
        <v>0</v>
      </c>
      <c r="BS194" s="62">
        <f t="shared" ref="BS194" si="4193">FLOOR(IF(OR(BS189=0,BS189=1),IF(BS193&gt;BS190,BS190,IF(BS187&gt;=BS193,BS193,BS187)+0.00000001),IF(BS191&gt;=BS190,BS190-BR192,BS191-BR192)+0.00000001),1)</f>
        <v>0</v>
      </c>
      <c r="BT194" s="62">
        <f t="shared" ref="BT194" si="4194">FLOOR(IF(OR(BT189=0,BT189=1),IF(BT193&gt;BT190,BT190,IF(BT187&gt;=BT193,BT193,BT187)+0.00000001),IF(BT191&gt;=BT190,BT190-BS192,BT191-BS192)+0.00000001),1)</f>
        <v>0</v>
      </c>
      <c r="BU194" s="62">
        <f t="shared" ref="BU194" si="4195">FLOOR(IF(OR(BU189=0,BU189=1),IF(BU193&gt;BU190,BU190,IF(BU187&gt;=BU193,BU193,BU187)+0.00000001),IF(BU191&gt;=BU190,BU190-BT192,BU191-BT192)+0.00000001),1)</f>
        <v>0</v>
      </c>
      <c r="BV194" s="62">
        <f t="shared" ref="BV194" si="4196">FLOOR(IF(OR(BV189=0,BV189=1),IF(BV193&gt;BV190,BV190,IF(BV187&gt;=BV193,BV193,BV187)+0.00000001),IF(BV191&gt;=BV190,BV190-BU192,BV191-BU192)+0.00000001),1)</f>
        <v>0</v>
      </c>
      <c r="BW194" s="62">
        <f t="shared" ref="BW194" si="4197">FLOOR(IF(OR(BW189=0,BW189=1),IF(BW193&gt;BW190,BW190,IF(BW187&gt;=BW193,BW193,BW187)+0.00000001),IF(BW191&gt;=BW190,BW190-BV192,BW191-BV192)+0.00000001),1)</f>
        <v>0</v>
      </c>
      <c r="BX194" s="62">
        <f t="shared" ref="BX194" si="4198">FLOOR(IF(OR(BX189=0,BX189=1),IF(BX193&gt;BX190,BX190,IF(BX187&gt;=BX193,BX193,BX187)+0.00000001),IF(BX191&gt;=BX190,BX190-BW192,BX191-BW192)+0.00000001),1)</f>
        <v>0</v>
      </c>
      <c r="BY194" s="298"/>
      <c r="BZ194" s="300"/>
      <c r="CA194" s="302"/>
      <c r="CB194" s="302"/>
    </row>
    <row r="195" spans="1:96" s="98" customFormat="1" ht="25.2" customHeight="1" thickBot="1" x14ac:dyDescent="0.35">
      <c r="A195" s="97"/>
      <c r="B195" s="120"/>
      <c r="C195" s="63"/>
      <c r="D195" s="63"/>
      <c r="E195" s="63"/>
      <c r="F195" s="63"/>
      <c r="G195" s="63"/>
      <c r="H195" s="63"/>
      <c r="I195" s="63"/>
      <c r="J195" s="63"/>
      <c r="K195" s="63"/>
      <c r="L195" s="64"/>
      <c r="M195" s="7"/>
      <c r="N195" s="161"/>
      <c r="P195" s="175" t="s">
        <v>156</v>
      </c>
      <c r="Q195" s="204">
        <f>IF(Q194=0,0,Q194*$J$16)</f>
        <v>0</v>
      </c>
      <c r="R195" s="204">
        <f t="shared" ref="R195:BX195" si="4199">IF(R194=0,0,R194*$J$16)</f>
        <v>0</v>
      </c>
      <c r="S195" s="204">
        <f t="shared" si="4199"/>
        <v>0</v>
      </c>
      <c r="T195" s="204">
        <f t="shared" si="4199"/>
        <v>0</v>
      </c>
      <c r="U195" s="204">
        <f t="shared" si="4199"/>
        <v>0</v>
      </c>
      <c r="V195" s="204">
        <f t="shared" si="4199"/>
        <v>0</v>
      </c>
      <c r="W195" s="204">
        <f t="shared" si="4199"/>
        <v>0</v>
      </c>
      <c r="X195" s="204">
        <f t="shared" si="4199"/>
        <v>0</v>
      </c>
      <c r="Y195" s="204">
        <f t="shared" si="4199"/>
        <v>0</v>
      </c>
      <c r="Z195" s="204">
        <f t="shared" si="4199"/>
        <v>0</v>
      </c>
      <c r="AA195" s="204">
        <f t="shared" si="4199"/>
        <v>0</v>
      </c>
      <c r="AB195" s="204">
        <f t="shared" si="4199"/>
        <v>0</v>
      </c>
      <c r="AC195" s="204">
        <f t="shared" si="4199"/>
        <v>0</v>
      </c>
      <c r="AD195" s="204">
        <f t="shared" si="4199"/>
        <v>0</v>
      </c>
      <c r="AE195" s="204">
        <f t="shared" si="4199"/>
        <v>0</v>
      </c>
      <c r="AF195" s="204">
        <f t="shared" si="4199"/>
        <v>0</v>
      </c>
      <c r="AG195" s="204">
        <f t="shared" si="4199"/>
        <v>0</v>
      </c>
      <c r="AH195" s="204">
        <f t="shared" si="4199"/>
        <v>0</v>
      </c>
      <c r="AI195" s="204">
        <f t="shared" si="4199"/>
        <v>0</v>
      </c>
      <c r="AJ195" s="204">
        <f t="shared" si="4199"/>
        <v>0</v>
      </c>
      <c r="AK195" s="204">
        <f t="shared" si="4199"/>
        <v>0</v>
      </c>
      <c r="AL195" s="204">
        <f t="shared" si="4199"/>
        <v>0</v>
      </c>
      <c r="AM195" s="204">
        <f t="shared" si="4199"/>
        <v>0</v>
      </c>
      <c r="AN195" s="204">
        <f t="shared" si="4199"/>
        <v>0</v>
      </c>
      <c r="AO195" s="204">
        <f t="shared" si="4199"/>
        <v>0</v>
      </c>
      <c r="AP195" s="204">
        <f t="shared" si="4199"/>
        <v>0</v>
      </c>
      <c r="AQ195" s="204">
        <f t="shared" si="4199"/>
        <v>0</v>
      </c>
      <c r="AR195" s="204">
        <f t="shared" si="4199"/>
        <v>0</v>
      </c>
      <c r="AS195" s="204">
        <f t="shared" si="4199"/>
        <v>0</v>
      </c>
      <c r="AT195" s="204">
        <f t="shared" si="4199"/>
        <v>0</v>
      </c>
      <c r="AU195" s="204">
        <f t="shared" si="4199"/>
        <v>0</v>
      </c>
      <c r="AV195" s="204">
        <f t="shared" si="4199"/>
        <v>0</v>
      </c>
      <c r="AW195" s="204">
        <f t="shared" si="4199"/>
        <v>0</v>
      </c>
      <c r="AX195" s="204">
        <f t="shared" si="4199"/>
        <v>0</v>
      </c>
      <c r="AY195" s="204">
        <f t="shared" si="4199"/>
        <v>0</v>
      </c>
      <c r="AZ195" s="204">
        <f t="shared" si="4199"/>
        <v>0</v>
      </c>
      <c r="BA195" s="204">
        <f t="shared" si="4199"/>
        <v>0</v>
      </c>
      <c r="BB195" s="204">
        <f t="shared" si="4199"/>
        <v>0</v>
      </c>
      <c r="BC195" s="204">
        <f t="shared" si="4199"/>
        <v>0</v>
      </c>
      <c r="BD195" s="204">
        <f t="shared" si="4199"/>
        <v>0</v>
      </c>
      <c r="BE195" s="204">
        <f t="shared" si="4199"/>
        <v>0</v>
      </c>
      <c r="BF195" s="204">
        <f t="shared" si="4199"/>
        <v>0</v>
      </c>
      <c r="BG195" s="204">
        <f t="shared" si="4199"/>
        <v>0</v>
      </c>
      <c r="BH195" s="204">
        <f t="shared" si="4199"/>
        <v>0</v>
      </c>
      <c r="BI195" s="204">
        <f t="shared" si="4199"/>
        <v>0</v>
      </c>
      <c r="BJ195" s="204">
        <f t="shared" si="4199"/>
        <v>0</v>
      </c>
      <c r="BK195" s="204">
        <f t="shared" si="4199"/>
        <v>0</v>
      </c>
      <c r="BL195" s="204">
        <f t="shared" si="4199"/>
        <v>0</v>
      </c>
      <c r="BM195" s="204">
        <f t="shared" si="4199"/>
        <v>0</v>
      </c>
      <c r="BN195" s="204">
        <f t="shared" si="4199"/>
        <v>0</v>
      </c>
      <c r="BO195" s="204">
        <f t="shared" si="4199"/>
        <v>0</v>
      </c>
      <c r="BP195" s="204">
        <f t="shared" si="4199"/>
        <v>0</v>
      </c>
      <c r="BQ195" s="204">
        <f t="shared" si="4199"/>
        <v>0</v>
      </c>
      <c r="BR195" s="204">
        <f t="shared" si="4199"/>
        <v>0</v>
      </c>
      <c r="BS195" s="204">
        <f t="shared" si="4199"/>
        <v>0</v>
      </c>
      <c r="BT195" s="204">
        <f t="shared" si="4199"/>
        <v>0</v>
      </c>
      <c r="BU195" s="204">
        <f t="shared" si="4199"/>
        <v>0</v>
      </c>
      <c r="BV195" s="204">
        <f t="shared" si="4199"/>
        <v>0</v>
      </c>
      <c r="BW195" s="204">
        <f t="shared" si="4199"/>
        <v>0</v>
      </c>
      <c r="BX195" s="204">
        <f t="shared" si="4199"/>
        <v>0</v>
      </c>
      <c r="BY195" s="299"/>
      <c r="BZ195" s="301"/>
      <c r="CA195" s="303"/>
      <c r="CB195" s="303"/>
      <c r="CD195" s="146">
        <f>SUMIFS($Q195:$BX195,$Q185:$BX185,"1. ZoR")</f>
        <v>0</v>
      </c>
      <c r="CE195" s="146">
        <f>SUMIFS($Q195:$BX195,$Q185:$BX185,"2. ZoR")</f>
        <v>0</v>
      </c>
      <c r="CF195" s="146">
        <f>SUMIFS($Q195:$BX195,$Q185:$BX185,"3. ZoR")</f>
        <v>0</v>
      </c>
      <c r="CG195" s="146">
        <f>SUMIFS($Q195:$BX195,$Q185:$BX185,"4. ZoR")</f>
        <v>0</v>
      </c>
      <c r="CH195" s="146">
        <f>SUMIFS($Q195:$BX195,$Q185:$BX185,"5. ZoR")</f>
        <v>0</v>
      </c>
      <c r="CI195" s="146">
        <f>SUMIFS($Q195:$BX195,$Q185:$BX185,"6. ZoR")</f>
        <v>0</v>
      </c>
      <c r="CJ195" s="146">
        <f>SUMIFS($Q195:$BX195,$Q185:$BX185,"7. ZoR")</f>
        <v>0</v>
      </c>
      <c r="CK195" s="146">
        <f>SUMIFS($Q195:$BX195,$Q185:$BX185,"8. ZoR")</f>
        <v>0</v>
      </c>
      <c r="CL195" s="146">
        <f>SUMIFS($Q195:$BX195,$Q185:$BX185,"9. ZoR")</f>
        <v>0</v>
      </c>
      <c r="CM195" s="146">
        <f>SUMIFS($Q195:$BX195,$Q185:$BX185,"10. ZoR")</f>
        <v>0</v>
      </c>
      <c r="CN195" s="146">
        <f>SUMIFS($Q195:$BX195,$Q185:$BX185,"11. ZoR")</f>
        <v>0</v>
      </c>
      <c r="CO195" s="146">
        <f>SUMIFS($Q195:$BX195,$Q185:$BX185,"12. ZoR")</f>
        <v>0</v>
      </c>
      <c r="CP195" s="146">
        <f>SUMIFS($Q195:$BX195,$Q185:$BX185,"13. ZoR")</f>
        <v>0</v>
      </c>
      <c r="CQ195" s="146">
        <f>SUMIFS($Q195:$BX195,$Q185:$BX185,"14. ZoR")</f>
        <v>0</v>
      </c>
      <c r="CR195" s="146">
        <f>SUMIFS($Q195:$BX195,$Q185:$BX185,"15. ZoR")</f>
        <v>0</v>
      </c>
    </row>
    <row r="196" spans="1:96" ht="15" customHeight="1" thickBot="1" x14ac:dyDescent="0.35"/>
    <row r="197" spans="1:96" s="98" customFormat="1" ht="69.599999999999994" customHeight="1" thickBot="1" x14ac:dyDescent="0.35">
      <c r="A197" s="229"/>
      <c r="B197" s="112"/>
      <c r="C197" s="304" t="s">
        <v>1</v>
      </c>
      <c r="D197" s="113"/>
      <c r="E197" s="122" t="s">
        <v>198</v>
      </c>
      <c r="F197" s="122" t="s">
        <v>200</v>
      </c>
      <c r="G197" s="114" t="s">
        <v>93</v>
      </c>
      <c r="H197" s="114" t="s">
        <v>94</v>
      </c>
      <c r="I197" s="114" t="s">
        <v>229</v>
      </c>
      <c r="J197" s="114" t="s">
        <v>206</v>
      </c>
      <c r="K197" s="114" t="s">
        <v>208</v>
      </c>
      <c r="L197" s="129" t="s">
        <v>0</v>
      </c>
      <c r="M197" s="7"/>
      <c r="N197" s="115">
        <v>208002</v>
      </c>
      <c r="P197" s="162" t="s">
        <v>129</v>
      </c>
      <c r="Q197" s="76" t="s">
        <v>3</v>
      </c>
      <c r="R197" s="76" t="s">
        <v>4</v>
      </c>
      <c r="S197" s="76" t="s">
        <v>5</v>
      </c>
      <c r="T197" s="76" t="s">
        <v>6</v>
      </c>
      <c r="U197" s="76" t="s">
        <v>7</v>
      </c>
      <c r="V197" s="76" t="s">
        <v>8</v>
      </c>
      <c r="W197" s="76" t="s">
        <v>9</v>
      </c>
      <c r="X197" s="76" t="s">
        <v>10</v>
      </c>
      <c r="Y197" s="76" t="s">
        <v>11</v>
      </c>
      <c r="Z197" s="76" t="s">
        <v>12</v>
      </c>
      <c r="AA197" s="76" t="s">
        <v>13</v>
      </c>
      <c r="AB197" s="76" t="s">
        <v>14</v>
      </c>
      <c r="AC197" s="76" t="s">
        <v>15</v>
      </c>
      <c r="AD197" s="76" t="s">
        <v>16</v>
      </c>
      <c r="AE197" s="76" t="s">
        <v>17</v>
      </c>
      <c r="AF197" s="76" t="s">
        <v>18</v>
      </c>
      <c r="AG197" s="76" t="s">
        <v>19</v>
      </c>
      <c r="AH197" s="76" t="s">
        <v>20</v>
      </c>
      <c r="AI197" s="76" t="s">
        <v>21</v>
      </c>
      <c r="AJ197" s="76" t="s">
        <v>22</v>
      </c>
      <c r="AK197" s="76" t="s">
        <v>23</v>
      </c>
      <c r="AL197" s="76" t="s">
        <v>24</v>
      </c>
      <c r="AM197" s="76" t="s">
        <v>25</v>
      </c>
      <c r="AN197" s="76" t="s">
        <v>26</v>
      </c>
      <c r="AO197" s="76" t="s">
        <v>27</v>
      </c>
      <c r="AP197" s="76" t="s">
        <v>28</v>
      </c>
      <c r="AQ197" s="76" t="s">
        <v>29</v>
      </c>
      <c r="AR197" s="76" t="s">
        <v>30</v>
      </c>
      <c r="AS197" s="76" t="s">
        <v>31</v>
      </c>
      <c r="AT197" s="76" t="s">
        <v>32</v>
      </c>
      <c r="AU197" s="76" t="s">
        <v>33</v>
      </c>
      <c r="AV197" s="76" t="s">
        <v>34</v>
      </c>
      <c r="AW197" s="76" t="s">
        <v>35</v>
      </c>
      <c r="AX197" s="76" t="s">
        <v>36</v>
      </c>
      <c r="AY197" s="76" t="s">
        <v>37</v>
      </c>
      <c r="AZ197" s="76" t="s">
        <v>38</v>
      </c>
      <c r="BA197" s="76" t="s">
        <v>39</v>
      </c>
      <c r="BB197" s="76" t="s">
        <v>40</v>
      </c>
      <c r="BC197" s="76" t="s">
        <v>41</v>
      </c>
      <c r="BD197" s="76" t="s">
        <v>42</v>
      </c>
      <c r="BE197" s="76" t="s">
        <v>43</v>
      </c>
      <c r="BF197" s="76" t="s">
        <v>44</v>
      </c>
      <c r="BG197" s="76" t="s">
        <v>45</v>
      </c>
      <c r="BH197" s="76" t="s">
        <v>46</v>
      </c>
      <c r="BI197" s="76" t="s">
        <v>47</v>
      </c>
      <c r="BJ197" s="76" t="s">
        <v>48</v>
      </c>
      <c r="BK197" s="76" t="s">
        <v>49</v>
      </c>
      <c r="BL197" s="76" t="s">
        <v>50</v>
      </c>
      <c r="BM197" s="76" t="s">
        <v>51</v>
      </c>
      <c r="BN197" s="76" t="s">
        <v>52</v>
      </c>
      <c r="BO197" s="76" t="s">
        <v>130</v>
      </c>
      <c r="BP197" s="76" t="s">
        <v>131</v>
      </c>
      <c r="BQ197" s="76" t="s">
        <v>132</v>
      </c>
      <c r="BR197" s="76" t="s">
        <v>133</v>
      </c>
      <c r="BS197" s="76" t="s">
        <v>134</v>
      </c>
      <c r="BT197" s="76" t="s">
        <v>135</v>
      </c>
      <c r="BU197" s="76" t="s">
        <v>136</v>
      </c>
      <c r="BV197" s="76" t="s">
        <v>137</v>
      </c>
      <c r="BW197" s="76" t="s">
        <v>138</v>
      </c>
      <c r="BX197" s="76" t="s">
        <v>139</v>
      </c>
      <c r="BY197" s="125" t="s">
        <v>174</v>
      </c>
      <c r="BZ197" s="126" t="s">
        <v>175</v>
      </c>
      <c r="CA197" s="126" t="s">
        <v>157</v>
      </c>
      <c r="CB197" s="126" t="s">
        <v>237</v>
      </c>
      <c r="CD197" s="306" t="s">
        <v>222</v>
      </c>
      <c r="CE197" s="307"/>
      <c r="CF197" s="307"/>
      <c r="CG197" s="307"/>
      <c r="CH197" s="307"/>
      <c r="CI197" s="307"/>
      <c r="CJ197" s="307"/>
      <c r="CK197" s="307"/>
      <c r="CL197" s="307"/>
      <c r="CM197" s="307"/>
      <c r="CN197" s="307"/>
      <c r="CO197" s="307"/>
      <c r="CP197" s="307"/>
      <c r="CQ197" s="307"/>
      <c r="CR197" s="307"/>
    </row>
    <row r="198" spans="1:96" s="98" customFormat="1" ht="21" hidden="1" customHeight="1" x14ac:dyDescent="0.3">
      <c r="A198" s="230"/>
      <c r="B198" s="105"/>
      <c r="C198" s="305"/>
      <c r="D198" s="116"/>
      <c r="E198" s="116"/>
      <c r="F198" s="116"/>
      <c r="G198" s="308" t="s">
        <v>235</v>
      </c>
      <c r="H198" s="308" t="s">
        <v>95</v>
      </c>
      <c r="I198" s="309" t="s">
        <v>199</v>
      </c>
      <c r="J198" s="309" t="s">
        <v>207</v>
      </c>
      <c r="K198" s="128"/>
      <c r="L198" s="311" t="s">
        <v>92</v>
      </c>
      <c r="M198" s="7"/>
      <c r="N198" s="313" t="s">
        <v>2</v>
      </c>
      <c r="P198" s="77"/>
      <c r="Q198" s="67">
        <f>MONTH(Úvod!$F$10)</f>
        <v>1</v>
      </c>
      <c r="R198" s="68">
        <f t="shared" ref="R198" si="4200">IF(Q198=12,1,Q198+1)</f>
        <v>2</v>
      </c>
      <c r="S198" s="68">
        <f t="shared" ref="S198" si="4201">IF(R198=12,1,R198+1)</f>
        <v>3</v>
      </c>
      <c r="T198" s="69">
        <f t="shared" ref="T198" si="4202">IF(S198=12,1,S198+1)</f>
        <v>4</v>
      </c>
      <c r="U198" s="69">
        <f t="shared" ref="U198" si="4203">IF(T198=12,1,T198+1)</f>
        <v>5</v>
      </c>
      <c r="V198" s="69">
        <f t="shared" ref="V198" si="4204">IF(U198=12,1,U198+1)</f>
        <v>6</v>
      </c>
      <c r="W198" s="69">
        <f t="shared" ref="W198" si="4205">IF(V198=12,1,V198+1)</f>
        <v>7</v>
      </c>
      <c r="X198" s="69">
        <f t="shared" ref="X198" si="4206">IF(W198=12,1,W198+1)</f>
        <v>8</v>
      </c>
      <c r="Y198" s="69">
        <f t="shared" ref="Y198" si="4207">IF(X198=12,1,X198+1)</f>
        <v>9</v>
      </c>
      <c r="Z198" s="69">
        <f>IF(Y198=12,1,Y198+1)</f>
        <v>10</v>
      </c>
      <c r="AA198" s="69">
        <f t="shared" ref="AA198" si="4208">IF(Z198=12,1,Z198+1)</f>
        <v>11</v>
      </c>
      <c r="AB198" s="69">
        <f t="shared" ref="AB198" si="4209">IF(AA198=12,1,AA198+1)</f>
        <v>12</v>
      </c>
      <c r="AC198" s="69">
        <f t="shared" ref="AC198" si="4210">IF(AB198=12,1,AB198+1)</f>
        <v>1</v>
      </c>
      <c r="AD198" s="69">
        <f t="shared" ref="AD198" si="4211">IF(AC198=12,1,AC198+1)</f>
        <v>2</v>
      </c>
      <c r="AE198" s="69">
        <f t="shared" ref="AE198" si="4212">IF(AD198=12,1,AD198+1)</f>
        <v>3</v>
      </c>
      <c r="AF198" s="69">
        <f t="shared" ref="AF198" si="4213">IF(AE198=12,1,AE198+1)</f>
        <v>4</v>
      </c>
      <c r="AG198" s="69">
        <f t="shared" ref="AG198" si="4214">IF(AF198=12,1,AF198+1)</f>
        <v>5</v>
      </c>
      <c r="AH198" s="69">
        <f t="shared" ref="AH198" si="4215">IF(AG198=12,1,AG198+1)</f>
        <v>6</v>
      </c>
      <c r="AI198" s="69">
        <f>IF(AH198=12,1,AH198+1)</f>
        <v>7</v>
      </c>
      <c r="AJ198" s="69">
        <f t="shared" ref="AJ198" si="4216">IF(AI198=12,1,AI198+1)</f>
        <v>8</v>
      </c>
      <c r="AK198" s="69">
        <f t="shared" ref="AK198" si="4217">IF(AJ198=12,1,AJ198+1)</f>
        <v>9</v>
      </c>
      <c r="AL198" s="69">
        <f t="shared" ref="AL198" si="4218">IF(AK198=12,1,AK198+1)</f>
        <v>10</v>
      </c>
      <c r="AM198" s="69">
        <f t="shared" ref="AM198" si="4219">IF(AL198=12,1,AL198+1)</f>
        <v>11</v>
      </c>
      <c r="AN198" s="69">
        <f t="shared" ref="AN198" si="4220">IF(AM198=12,1,AM198+1)</f>
        <v>12</v>
      </c>
      <c r="AO198" s="69">
        <f t="shared" ref="AO198" si="4221">IF(AN198=12,1,AN198+1)</f>
        <v>1</v>
      </c>
      <c r="AP198" s="69">
        <f t="shared" ref="AP198" si="4222">IF(AO198=12,1,AO198+1)</f>
        <v>2</v>
      </c>
      <c r="AQ198" s="69">
        <f t="shared" ref="AQ198" si="4223">IF(AP198=12,1,AP198+1)</f>
        <v>3</v>
      </c>
      <c r="AR198" s="69">
        <f t="shared" ref="AR198" si="4224">IF(AQ198=12,1,AQ198+1)</f>
        <v>4</v>
      </c>
      <c r="AS198" s="69">
        <f t="shared" ref="AS198" si="4225">IF(AR198=12,1,AR198+1)</f>
        <v>5</v>
      </c>
      <c r="AT198" s="69">
        <f t="shared" ref="AT198" si="4226">IF(AS198=12,1,AS198+1)</f>
        <v>6</v>
      </c>
      <c r="AU198" s="69">
        <f t="shared" ref="AU198" si="4227">IF(AT198=12,1,AT198+1)</f>
        <v>7</v>
      </c>
      <c r="AV198" s="69">
        <f t="shared" ref="AV198" si="4228">IF(AU198=12,1,AU198+1)</f>
        <v>8</v>
      </c>
      <c r="AW198" s="69">
        <f t="shared" ref="AW198" si="4229">IF(AV198=12,1,AV198+1)</f>
        <v>9</v>
      </c>
      <c r="AX198" s="69">
        <f t="shared" ref="AX198" si="4230">IF(AW198=12,1,AW198+1)</f>
        <v>10</v>
      </c>
      <c r="AY198" s="69">
        <f t="shared" ref="AY198" si="4231">IF(AX198=12,1,AX198+1)</f>
        <v>11</v>
      </c>
      <c r="AZ198" s="69">
        <f t="shared" ref="AZ198" si="4232">IF(AY198=12,1,AY198+1)</f>
        <v>12</v>
      </c>
      <c r="BA198" s="69">
        <f t="shared" ref="BA198" si="4233">IF(AZ198=12,1,AZ198+1)</f>
        <v>1</v>
      </c>
      <c r="BB198" s="69">
        <f t="shared" ref="BB198" si="4234">IF(BA198=12,1,BA198+1)</f>
        <v>2</v>
      </c>
      <c r="BC198" s="69">
        <f t="shared" ref="BC198" si="4235">IF(BB198=12,1,BB198+1)</f>
        <v>3</v>
      </c>
      <c r="BD198" s="69">
        <f t="shared" ref="BD198" si="4236">IF(BC198=12,1,BC198+1)</f>
        <v>4</v>
      </c>
      <c r="BE198" s="69">
        <f t="shared" ref="BE198" si="4237">IF(BD198=12,1,BD198+1)</f>
        <v>5</v>
      </c>
      <c r="BF198" s="69">
        <f t="shared" ref="BF198" si="4238">IF(BE198=12,1,BE198+1)</f>
        <v>6</v>
      </c>
      <c r="BG198" s="69">
        <f t="shared" ref="BG198" si="4239">IF(BF198=12,1,BF198+1)</f>
        <v>7</v>
      </c>
      <c r="BH198" s="69">
        <f t="shared" ref="BH198" si="4240">IF(BG198=12,1,BG198+1)</f>
        <v>8</v>
      </c>
      <c r="BI198" s="69">
        <f t="shared" ref="BI198" si="4241">IF(BH198=12,1,BH198+1)</f>
        <v>9</v>
      </c>
      <c r="BJ198" s="69">
        <f t="shared" ref="BJ198" si="4242">IF(BI198=12,1,BI198+1)</f>
        <v>10</v>
      </c>
      <c r="BK198" s="69">
        <f t="shared" ref="BK198" si="4243">IF(BJ198=12,1,BJ198+1)</f>
        <v>11</v>
      </c>
      <c r="BL198" s="69">
        <f t="shared" ref="BL198" si="4244">IF(BK198=12,1,BK198+1)</f>
        <v>12</v>
      </c>
      <c r="BM198" s="69">
        <f t="shared" ref="BM198" si="4245">IF(BL198=12,1,BL198+1)</f>
        <v>1</v>
      </c>
      <c r="BN198" s="69">
        <f t="shared" ref="BN198" si="4246">IF(BM198=12,1,BM198+1)</f>
        <v>2</v>
      </c>
      <c r="BO198" s="69">
        <f t="shared" ref="BO198" si="4247">IF(BN198=12,1,BN198+1)</f>
        <v>3</v>
      </c>
      <c r="BP198" s="69">
        <f t="shared" ref="BP198" si="4248">IF(BO198=12,1,BO198+1)</f>
        <v>4</v>
      </c>
      <c r="BQ198" s="69">
        <f t="shared" ref="BQ198" si="4249">IF(BP198=12,1,BP198+1)</f>
        <v>5</v>
      </c>
      <c r="BR198" s="69">
        <f t="shared" ref="BR198" si="4250">IF(BQ198=12,1,BQ198+1)</f>
        <v>6</v>
      </c>
      <c r="BS198" s="69">
        <f t="shared" ref="BS198" si="4251">IF(BR198=12,1,BR198+1)</f>
        <v>7</v>
      </c>
      <c r="BT198" s="69">
        <f t="shared" ref="BT198" si="4252">IF(BS198=12,1,BS198+1)</f>
        <v>8</v>
      </c>
      <c r="BU198" s="69">
        <f t="shared" ref="BU198" si="4253">IF(BT198=12,1,BT198+1)</f>
        <v>9</v>
      </c>
      <c r="BV198" s="69">
        <f t="shared" ref="BV198" si="4254">IF(BU198=12,1,BU198+1)</f>
        <v>10</v>
      </c>
      <c r="BW198" s="69">
        <f t="shared" ref="BW198" si="4255">IF(BV198=12,1,BV198+1)</f>
        <v>11</v>
      </c>
      <c r="BX198" s="69">
        <f t="shared" ref="BX198" si="4256">IF(BW198=12,1,BW198+1)</f>
        <v>12</v>
      </c>
      <c r="BY198" s="74"/>
      <c r="BZ198" s="71"/>
      <c r="CA198" s="71"/>
      <c r="CB198" s="71"/>
    </row>
    <row r="199" spans="1:96" s="98" customFormat="1" ht="18" hidden="1" customHeight="1" x14ac:dyDescent="0.3">
      <c r="A199" s="230"/>
      <c r="B199" s="105"/>
      <c r="C199" s="305"/>
      <c r="D199" s="116"/>
      <c r="E199" s="116"/>
      <c r="F199" s="116"/>
      <c r="G199" s="308"/>
      <c r="H199" s="308"/>
      <c r="I199" s="309"/>
      <c r="J199" s="309"/>
      <c r="K199" s="128"/>
      <c r="L199" s="311"/>
      <c r="M199" s="7"/>
      <c r="N199" s="314"/>
      <c r="P199" s="70"/>
      <c r="Q199" s="53">
        <f t="shared" ref="Q199:BX199" si="4257">VALUE(_xlfn.CONCAT(Q198,".",Q201))</f>
        <v>1</v>
      </c>
      <c r="R199" s="66">
        <f t="shared" si="4257"/>
        <v>32</v>
      </c>
      <c r="S199" s="66">
        <f t="shared" si="4257"/>
        <v>61</v>
      </c>
      <c r="T199" s="66">
        <f t="shared" si="4257"/>
        <v>92</v>
      </c>
      <c r="U199" s="66">
        <f t="shared" si="4257"/>
        <v>122</v>
      </c>
      <c r="V199" s="66">
        <f t="shared" si="4257"/>
        <v>153</v>
      </c>
      <c r="W199" s="66">
        <f t="shared" si="4257"/>
        <v>183</v>
      </c>
      <c r="X199" s="66">
        <f t="shared" si="4257"/>
        <v>214</v>
      </c>
      <c r="Y199" s="66">
        <f t="shared" si="4257"/>
        <v>245</v>
      </c>
      <c r="Z199" s="66">
        <f t="shared" si="4257"/>
        <v>275</v>
      </c>
      <c r="AA199" s="66">
        <f t="shared" si="4257"/>
        <v>306</v>
      </c>
      <c r="AB199" s="66">
        <f t="shared" si="4257"/>
        <v>336</v>
      </c>
      <c r="AC199" s="66">
        <f t="shared" si="4257"/>
        <v>367</v>
      </c>
      <c r="AD199" s="66">
        <f t="shared" si="4257"/>
        <v>398</v>
      </c>
      <c r="AE199" s="66">
        <f t="shared" si="4257"/>
        <v>426</v>
      </c>
      <c r="AF199" s="66">
        <f t="shared" si="4257"/>
        <v>457</v>
      </c>
      <c r="AG199" s="66">
        <f t="shared" si="4257"/>
        <v>487</v>
      </c>
      <c r="AH199" s="66">
        <f t="shared" si="4257"/>
        <v>518</v>
      </c>
      <c r="AI199" s="66">
        <f t="shared" si="4257"/>
        <v>548</v>
      </c>
      <c r="AJ199" s="66">
        <f t="shared" si="4257"/>
        <v>579</v>
      </c>
      <c r="AK199" s="66">
        <f t="shared" si="4257"/>
        <v>610</v>
      </c>
      <c r="AL199" s="66">
        <f t="shared" si="4257"/>
        <v>640</v>
      </c>
      <c r="AM199" s="66">
        <f t="shared" si="4257"/>
        <v>671</v>
      </c>
      <c r="AN199" s="66">
        <f t="shared" si="4257"/>
        <v>701</v>
      </c>
      <c r="AO199" s="66">
        <f t="shared" si="4257"/>
        <v>732</v>
      </c>
      <c r="AP199" s="66">
        <f t="shared" si="4257"/>
        <v>763</v>
      </c>
      <c r="AQ199" s="66">
        <f t="shared" si="4257"/>
        <v>791</v>
      </c>
      <c r="AR199" s="66">
        <f t="shared" si="4257"/>
        <v>822</v>
      </c>
      <c r="AS199" s="66">
        <f t="shared" si="4257"/>
        <v>852</v>
      </c>
      <c r="AT199" s="66">
        <f t="shared" si="4257"/>
        <v>883</v>
      </c>
      <c r="AU199" s="66">
        <f t="shared" si="4257"/>
        <v>913</v>
      </c>
      <c r="AV199" s="66">
        <f t="shared" si="4257"/>
        <v>944</v>
      </c>
      <c r="AW199" s="66">
        <f t="shared" si="4257"/>
        <v>975</v>
      </c>
      <c r="AX199" s="66">
        <f t="shared" si="4257"/>
        <v>1005</v>
      </c>
      <c r="AY199" s="66">
        <f t="shared" si="4257"/>
        <v>1036</v>
      </c>
      <c r="AZ199" s="66">
        <f t="shared" si="4257"/>
        <v>1066</v>
      </c>
      <c r="BA199" s="66">
        <f t="shared" si="4257"/>
        <v>1097</v>
      </c>
      <c r="BB199" s="66">
        <f t="shared" si="4257"/>
        <v>1128</v>
      </c>
      <c r="BC199" s="66">
        <f t="shared" si="4257"/>
        <v>1156</v>
      </c>
      <c r="BD199" s="66">
        <f t="shared" si="4257"/>
        <v>1187</v>
      </c>
      <c r="BE199" s="66">
        <f t="shared" si="4257"/>
        <v>1217</v>
      </c>
      <c r="BF199" s="66">
        <f t="shared" si="4257"/>
        <v>1248</v>
      </c>
      <c r="BG199" s="66">
        <f t="shared" si="4257"/>
        <v>1278</v>
      </c>
      <c r="BH199" s="66">
        <f t="shared" si="4257"/>
        <v>1309</v>
      </c>
      <c r="BI199" s="66">
        <f t="shared" si="4257"/>
        <v>1340</v>
      </c>
      <c r="BJ199" s="66">
        <f t="shared" si="4257"/>
        <v>1370</v>
      </c>
      <c r="BK199" s="66">
        <f t="shared" si="4257"/>
        <v>1401</v>
      </c>
      <c r="BL199" s="66">
        <f t="shared" si="4257"/>
        <v>1431</v>
      </c>
      <c r="BM199" s="66">
        <f t="shared" si="4257"/>
        <v>1462</v>
      </c>
      <c r="BN199" s="66">
        <f t="shared" si="4257"/>
        <v>1493</v>
      </c>
      <c r="BO199" s="66">
        <f t="shared" si="4257"/>
        <v>1522</v>
      </c>
      <c r="BP199" s="66">
        <f t="shared" si="4257"/>
        <v>1553</v>
      </c>
      <c r="BQ199" s="66">
        <f t="shared" si="4257"/>
        <v>1583</v>
      </c>
      <c r="BR199" s="66">
        <f t="shared" si="4257"/>
        <v>1614</v>
      </c>
      <c r="BS199" s="66">
        <f t="shared" si="4257"/>
        <v>1644</v>
      </c>
      <c r="BT199" s="66">
        <f t="shared" si="4257"/>
        <v>1675</v>
      </c>
      <c r="BU199" s="66">
        <f t="shared" si="4257"/>
        <v>1706</v>
      </c>
      <c r="BV199" s="66">
        <f t="shared" si="4257"/>
        <v>1736</v>
      </c>
      <c r="BW199" s="66">
        <f t="shared" si="4257"/>
        <v>1767</v>
      </c>
      <c r="BX199" s="66">
        <f t="shared" si="4257"/>
        <v>1797</v>
      </c>
      <c r="BY199" s="75"/>
      <c r="BZ199" s="72"/>
      <c r="CA199" s="72"/>
      <c r="CB199" s="72"/>
    </row>
    <row r="200" spans="1:96" s="98" customFormat="1" ht="18" customHeight="1" x14ac:dyDescent="0.3">
      <c r="A200" s="230"/>
      <c r="B200" s="105"/>
      <c r="C200" s="305"/>
      <c r="D200" s="116"/>
      <c r="E200" s="309" t="s">
        <v>199</v>
      </c>
      <c r="F200" s="309" t="s">
        <v>199</v>
      </c>
      <c r="G200" s="308"/>
      <c r="H200" s="308"/>
      <c r="I200" s="309"/>
      <c r="J200" s="309"/>
      <c r="K200" s="309" t="s">
        <v>209</v>
      </c>
      <c r="L200" s="311"/>
      <c r="M200" s="7"/>
      <c r="N200" s="314"/>
      <c r="P200" s="70"/>
      <c r="Q200" s="54" t="str">
        <f>VLOOKUP(Q198,'Podpůrná data'!$J$13:$K$24,2)</f>
        <v>leden</v>
      </c>
      <c r="R200" s="54" t="str">
        <f>VLOOKUP(R198,'Podpůrná data'!$J$13:$K$24,2)</f>
        <v>únor</v>
      </c>
      <c r="S200" s="54" t="str">
        <f>VLOOKUP(S198,'Podpůrná data'!$J$13:$K$24,2)</f>
        <v>březen</v>
      </c>
      <c r="T200" s="54" t="str">
        <f>VLOOKUP(T198,'Podpůrná data'!$J$13:$K$24,2)</f>
        <v>duben</v>
      </c>
      <c r="U200" s="54" t="str">
        <f>VLOOKUP(U198,'Podpůrná data'!$J$13:$K$24,2)</f>
        <v>květen</v>
      </c>
      <c r="V200" s="54" t="str">
        <f>VLOOKUP(V198,'Podpůrná data'!$J$13:$K$24,2)</f>
        <v>červen</v>
      </c>
      <c r="W200" s="54" t="str">
        <f>VLOOKUP(W198,'Podpůrná data'!$J$13:$K$24,2)</f>
        <v>červenec</v>
      </c>
      <c r="X200" s="54" t="str">
        <f>VLOOKUP(X198,'Podpůrná data'!$J$13:$K$24,2)</f>
        <v>srpen</v>
      </c>
      <c r="Y200" s="54" t="str">
        <f>VLOOKUP(Y198,'Podpůrná data'!$J$13:$K$24,2)</f>
        <v>září</v>
      </c>
      <c r="Z200" s="54" t="str">
        <f>VLOOKUP(Z198,'Podpůrná data'!$J$13:$K$24,2)</f>
        <v>říjen</v>
      </c>
      <c r="AA200" s="54" t="str">
        <f>VLOOKUP(AA198,'Podpůrná data'!$J$13:$K$24,2)</f>
        <v>listopad</v>
      </c>
      <c r="AB200" s="54" t="str">
        <f>VLOOKUP(AB198,'Podpůrná data'!$J$13:$K$24,2)</f>
        <v>prosinec</v>
      </c>
      <c r="AC200" s="54" t="str">
        <f>VLOOKUP(AC198,'Podpůrná data'!$J$13:$K$24,2)</f>
        <v>leden</v>
      </c>
      <c r="AD200" s="54" t="str">
        <f>VLOOKUP(AD198,'Podpůrná data'!$J$13:$K$24,2)</f>
        <v>únor</v>
      </c>
      <c r="AE200" s="54" t="str">
        <f>VLOOKUP(AE198,'Podpůrná data'!$J$13:$K$24,2)</f>
        <v>březen</v>
      </c>
      <c r="AF200" s="54" t="str">
        <f>VLOOKUP(AF198,'Podpůrná data'!$J$13:$K$24,2)</f>
        <v>duben</v>
      </c>
      <c r="AG200" s="54" t="str">
        <f>VLOOKUP(AG198,'Podpůrná data'!$J$13:$K$24,2)</f>
        <v>květen</v>
      </c>
      <c r="AH200" s="54" t="str">
        <f>VLOOKUP(AH198,'Podpůrná data'!$J$13:$K$24,2)</f>
        <v>červen</v>
      </c>
      <c r="AI200" s="54" t="str">
        <f>VLOOKUP(AI198,'Podpůrná data'!$J$13:$K$24,2)</f>
        <v>červenec</v>
      </c>
      <c r="AJ200" s="54" t="str">
        <f>VLOOKUP(AJ198,'Podpůrná data'!$J$13:$K$24,2)</f>
        <v>srpen</v>
      </c>
      <c r="AK200" s="54" t="str">
        <f>VLOOKUP(AK198,'Podpůrná data'!$J$13:$K$24,2)</f>
        <v>září</v>
      </c>
      <c r="AL200" s="54" t="str">
        <f>VLOOKUP(AL198,'Podpůrná data'!$J$13:$K$24,2)</f>
        <v>říjen</v>
      </c>
      <c r="AM200" s="54" t="str">
        <f>VLOOKUP(AM198,'Podpůrná data'!$J$13:$K$24,2)</f>
        <v>listopad</v>
      </c>
      <c r="AN200" s="54" t="str">
        <f>VLOOKUP(AN198,'Podpůrná data'!$J$13:$K$24,2)</f>
        <v>prosinec</v>
      </c>
      <c r="AO200" s="54" t="str">
        <f>VLOOKUP(AO198,'Podpůrná data'!$J$13:$K$24,2)</f>
        <v>leden</v>
      </c>
      <c r="AP200" s="54" t="str">
        <f>VLOOKUP(AP198,'Podpůrná data'!$J$13:$K$24,2)</f>
        <v>únor</v>
      </c>
      <c r="AQ200" s="54" t="str">
        <f>VLOOKUP(AQ198,'Podpůrná data'!$J$13:$K$24,2)</f>
        <v>březen</v>
      </c>
      <c r="AR200" s="54" t="str">
        <f>VLOOKUP(AR198,'Podpůrná data'!$J$13:$K$24,2)</f>
        <v>duben</v>
      </c>
      <c r="AS200" s="54" t="str">
        <f>VLOOKUP(AS198,'Podpůrná data'!$J$13:$K$24,2)</f>
        <v>květen</v>
      </c>
      <c r="AT200" s="54" t="str">
        <f>VLOOKUP(AT198,'Podpůrná data'!$J$13:$K$24,2)</f>
        <v>červen</v>
      </c>
      <c r="AU200" s="54" t="str">
        <f>VLOOKUP(AU198,'Podpůrná data'!$J$13:$K$24,2)</f>
        <v>červenec</v>
      </c>
      <c r="AV200" s="54" t="str">
        <f>VLOOKUP(AV198,'Podpůrná data'!$J$13:$K$24,2)</f>
        <v>srpen</v>
      </c>
      <c r="AW200" s="54" t="str">
        <f>VLOOKUP(AW198,'Podpůrná data'!$J$13:$K$24,2)</f>
        <v>září</v>
      </c>
      <c r="AX200" s="54" t="str">
        <f>VLOOKUP(AX198,'Podpůrná data'!$J$13:$K$24,2)</f>
        <v>říjen</v>
      </c>
      <c r="AY200" s="54" t="str">
        <f>VLOOKUP(AY198,'Podpůrná data'!$J$13:$K$24,2)</f>
        <v>listopad</v>
      </c>
      <c r="AZ200" s="54" t="str">
        <f>VLOOKUP(AZ198,'Podpůrná data'!$J$13:$K$24,2)</f>
        <v>prosinec</v>
      </c>
      <c r="BA200" s="54" t="str">
        <f>VLOOKUP(BA198,'Podpůrná data'!$J$13:$K$24,2)</f>
        <v>leden</v>
      </c>
      <c r="BB200" s="54" t="str">
        <f>VLOOKUP(BB198,'Podpůrná data'!$J$13:$K$24,2)</f>
        <v>únor</v>
      </c>
      <c r="BC200" s="54" t="str">
        <f>VLOOKUP(BC198,'Podpůrná data'!$J$13:$K$24,2)</f>
        <v>březen</v>
      </c>
      <c r="BD200" s="54" t="str">
        <f>VLOOKUP(BD198,'Podpůrná data'!$J$13:$K$24,2)</f>
        <v>duben</v>
      </c>
      <c r="BE200" s="54" t="str">
        <f>VLOOKUP(BE198,'Podpůrná data'!$J$13:$K$24,2)</f>
        <v>květen</v>
      </c>
      <c r="BF200" s="54" t="str">
        <f>VLOOKUP(BF198,'Podpůrná data'!$J$13:$K$24,2)</f>
        <v>červen</v>
      </c>
      <c r="BG200" s="54" t="str">
        <f>VLOOKUP(BG198,'Podpůrná data'!$J$13:$K$24,2)</f>
        <v>červenec</v>
      </c>
      <c r="BH200" s="54" t="str">
        <f>VLOOKUP(BH198,'Podpůrná data'!$J$13:$K$24,2)</f>
        <v>srpen</v>
      </c>
      <c r="BI200" s="54" t="str">
        <f>VLOOKUP(BI198,'Podpůrná data'!$J$13:$K$24,2)</f>
        <v>září</v>
      </c>
      <c r="BJ200" s="54" t="str">
        <f>VLOOKUP(BJ198,'Podpůrná data'!$J$13:$K$24,2)</f>
        <v>říjen</v>
      </c>
      <c r="BK200" s="54" t="str">
        <f>VLOOKUP(BK198,'Podpůrná data'!$J$13:$K$24,2)</f>
        <v>listopad</v>
      </c>
      <c r="BL200" s="54" t="str">
        <f>VLOOKUP(BL198,'Podpůrná data'!$J$13:$K$24,2)</f>
        <v>prosinec</v>
      </c>
      <c r="BM200" s="54" t="str">
        <f>VLOOKUP(BM198,'Podpůrná data'!$J$13:$K$24,2)</f>
        <v>leden</v>
      </c>
      <c r="BN200" s="54" t="str">
        <f>VLOOKUP(BN198,'Podpůrná data'!$J$13:$K$24,2)</f>
        <v>únor</v>
      </c>
      <c r="BO200" s="54" t="str">
        <f>VLOOKUP(BO198,'Podpůrná data'!$J$13:$K$24,2)</f>
        <v>březen</v>
      </c>
      <c r="BP200" s="54" t="str">
        <f>VLOOKUP(BP198,'Podpůrná data'!$J$13:$K$24,2)</f>
        <v>duben</v>
      </c>
      <c r="BQ200" s="54" t="str">
        <f>VLOOKUP(BQ198,'Podpůrná data'!$J$13:$K$24,2)</f>
        <v>květen</v>
      </c>
      <c r="BR200" s="54" t="str">
        <f>VLOOKUP(BR198,'Podpůrná data'!$J$13:$K$24,2)</f>
        <v>červen</v>
      </c>
      <c r="BS200" s="54" t="str">
        <f>VLOOKUP(BS198,'Podpůrná data'!$J$13:$K$24,2)</f>
        <v>červenec</v>
      </c>
      <c r="BT200" s="54" t="str">
        <f>VLOOKUP(BT198,'Podpůrná data'!$J$13:$K$24,2)</f>
        <v>srpen</v>
      </c>
      <c r="BU200" s="54" t="str">
        <f>VLOOKUP(BU198,'Podpůrná data'!$J$13:$K$24,2)</f>
        <v>září</v>
      </c>
      <c r="BV200" s="54" t="str">
        <f>VLOOKUP(BV198,'Podpůrná data'!$J$13:$K$24,2)</f>
        <v>říjen</v>
      </c>
      <c r="BW200" s="54" t="str">
        <f>VLOOKUP(BW198,'Podpůrná data'!$J$13:$K$24,2)</f>
        <v>listopad</v>
      </c>
      <c r="BX200" s="54" t="str">
        <f>VLOOKUP(BX198,'Podpůrná data'!$J$13:$K$24,2)</f>
        <v>prosinec</v>
      </c>
      <c r="BY200" s="143"/>
      <c r="BZ200" s="144"/>
      <c r="CA200" s="165"/>
      <c r="CB200" s="165"/>
      <c r="CD200" s="147" t="s">
        <v>104</v>
      </c>
      <c r="CE200" s="147" t="s">
        <v>105</v>
      </c>
      <c r="CF200" s="147" t="s">
        <v>106</v>
      </c>
      <c r="CG200" s="147" t="s">
        <v>107</v>
      </c>
      <c r="CH200" s="147" t="s">
        <v>108</v>
      </c>
      <c r="CI200" s="147" t="s">
        <v>109</v>
      </c>
      <c r="CJ200" s="147" t="s">
        <v>110</v>
      </c>
      <c r="CK200" s="147" t="s">
        <v>111</v>
      </c>
      <c r="CL200" s="147" t="s">
        <v>112</v>
      </c>
      <c r="CM200" s="147" t="s">
        <v>166</v>
      </c>
      <c r="CN200" s="147" t="s">
        <v>167</v>
      </c>
      <c r="CO200" s="147" t="s">
        <v>168</v>
      </c>
      <c r="CP200" s="147" t="s">
        <v>194</v>
      </c>
      <c r="CQ200" s="147" t="s">
        <v>195</v>
      </c>
      <c r="CR200" s="147" t="s">
        <v>196</v>
      </c>
    </row>
    <row r="201" spans="1:96" s="98" customFormat="1" ht="16.2" customHeight="1" x14ac:dyDescent="0.3">
      <c r="A201" s="230"/>
      <c r="B201" s="105"/>
      <c r="C201" s="305"/>
      <c r="D201" s="116"/>
      <c r="E201" s="309"/>
      <c r="F201" s="309"/>
      <c r="G201" s="308"/>
      <c r="H201" s="308"/>
      <c r="I201" s="309"/>
      <c r="J201" s="309"/>
      <c r="K201" s="309"/>
      <c r="L201" s="311"/>
      <c r="M201" s="7"/>
      <c r="N201" s="314"/>
      <c r="P201" s="70"/>
      <c r="Q201" s="54">
        <f>YEAR(Úvod!$F$10)</f>
        <v>1900</v>
      </c>
      <c r="R201" s="54">
        <f t="shared" ref="R201" si="4258">IF(R198=1,Q201+1,Q201)</f>
        <v>1900</v>
      </c>
      <c r="S201" s="54">
        <f t="shared" ref="S201" si="4259">IF(S198=1,R201+1,R201)</f>
        <v>1900</v>
      </c>
      <c r="T201" s="54">
        <f t="shared" ref="T201" si="4260">IF(T198=1,S201+1,S201)</f>
        <v>1900</v>
      </c>
      <c r="U201" s="54">
        <f t="shared" ref="U201" si="4261">IF(U198=1,T201+1,T201)</f>
        <v>1900</v>
      </c>
      <c r="V201" s="54">
        <f t="shared" ref="V201" si="4262">IF(V198=1,U201+1,U201)</f>
        <v>1900</v>
      </c>
      <c r="W201" s="54">
        <f t="shared" ref="W201" si="4263">IF(W198=1,V201+1,V201)</f>
        <v>1900</v>
      </c>
      <c r="X201" s="54">
        <f t="shared" ref="X201" si="4264">IF(X198=1,W201+1,W201)</f>
        <v>1900</v>
      </c>
      <c r="Y201" s="54">
        <f t="shared" ref="Y201" si="4265">IF(Y198=1,X201+1,X201)</f>
        <v>1900</v>
      </c>
      <c r="Z201" s="54">
        <f t="shared" ref="Z201" si="4266">IF(Z198=1,Y201+1,Y201)</f>
        <v>1900</v>
      </c>
      <c r="AA201" s="54">
        <f t="shared" ref="AA201" si="4267">IF(AA198=1,Z201+1,Z201)</f>
        <v>1900</v>
      </c>
      <c r="AB201" s="54">
        <f t="shared" ref="AB201" si="4268">IF(AB198=1,AA201+1,AA201)</f>
        <v>1900</v>
      </c>
      <c r="AC201" s="54">
        <f t="shared" ref="AC201" si="4269">IF(AC198=1,AB201+1,AB201)</f>
        <v>1901</v>
      </c>
      <c r="AD201" s="54">
        <f t="shared" ref="AD201" si="4270">IF(AD198=1,AC201+1,AC201)</f>
        <v>1901</v>
      </c>
      <c r="AE201" s="54">
        <f t="shared" ref="AE201" si="4271">IF(AE198=1,AD201+1,AD201)</f>
        <v>1901</v>
      </c>
      <c r="AF201" s="54">
        <f t="shared" ref="AF201" si="4272">IF(AF198=1,AE201+1,AE201)</f>
        <v>1901</v>
      </c>
      <c r="AG201" s="54">
        <f t="shared" ref="AG201" si="4273">IF(AG198=1,AF201+1,AF201)</f>
        <v>1901</v>
      </c>
      <c r="AH201" s="54">
        <f t="shared" ref="AH201" si="4274">IF(AH198=1,AG201+1,AG201)</f>
        <v>1901</v>
      </c>
      <c r="AI201" s="54">
        <f t="shared" ref="AI201" si="4275">IF(AI198=1,AH201+1,AH201)</f>
        <v>1901</v>
      </c>
      <c r="AJ201" s="54">
        <f t="shared" ref="AJ201" si="4276">IF(AJ198=1,AI201+1,AI201)</f>
        <v>1901</v>
      </c>
      <c r="AK201" s="54">
        <f t="shared" ref="AK201" si="4277">IF(AK198=1,AJ201+1,AJ201)</f>
        <v>1901</v>
      </c>
      <c r="AL201" s="54">
        <f t="shared" ref="AL201" si="4278">IF(AL198=1,AK201+1,AK201)</f>
        <v>1901</v>
      </c>
      <c r="AM201" s="54">
        <f t="shared" ref="AM201" si="4279">IF(AM198=1,AL201+1,AL201)</f>
        <v>1901</v>
      </c>
      <c r="AN201" s="54">
        <f t="shared" ref="AN201" si="4280">IF(AN198=1,AM201+1,AM201)</f>
        <v>1901</v>
      </c>
      <c r="AO201" s="54">
        <f t="shared" ref="AO201" si="4281">IF(AO198=1,AN201+1,AN201)</f>
        <v>1902</v>
      </c>
      <c r="AP201" s="54">
        <f t="shared" ref="AP201" si="4282">IF(AP198=1,AO201+1,AO201)</f>
        <v>1902</v>
      </c>
      <c r="AQ201" s="54">
        <f t="shared" ref="AQ201" si="4283">IF(AQ198=1,AP201+1,AP201)</f>
        <v>1902</v>
      </c>
      <c r="AR201" s="54">
        <f t="shared" ref="AR201" si="4284">IF(AR198=1,AQ201+1,AQ201)</f>
        <v>1902</v>
      </c>
      <c r="AS201" s="54">
        <f t="shared" ref="AS201" si="4285">IF(AS198=1,AR201+1,AR201)</f>
        <v>1902</v>
      </c>
      <c r="AT201" s="54">
        <f t="shared" ref="AT201" si="4286">IF(AT198=1,AS201+1,AS201)</f>
        <v>1902</v>
      </c>
      <c r="AU201" s="54">
        <f t="shared" ref="AU201" si="4287">IF(AU198=1,AT201+1,AT201)</f>
        <v>1902</v>
      </c>
      <c r="AV201" s="54">
        <f t="shared" ref="AV201" si="4288">IF(AV198=1,AU201+1,AU201)</f>
        <v>1902</v>
      </c>
      <c r="AW201" s="54">
        <f t="shared" ref="AW201" si="4289">IF(AW198=1,AV201+1,AV201)</f>
        <v>1902</v>
      </c>
      <c r="AX201" s="54">
        <f t="shared" ref="AX201" si="4290">IF(AX198=1,AW201+1,AW201)</f>
        <v>1902</v>
      </c>
      <c r="AY201" s="54">
        <f t="shared" ref="AY201" si="4291">IF(AY198=1,AX201+1,AX201)</f>
        <v>1902</v>
      </c>
      <c r="AZ201" s="54">
        <f t="shared" ref="AZ201" si="4292">IF(AZ198=1,AY201+1,AY201)</f>
        <v>1902</v>
      </c>
      <c r="BA201" s="54">
        <f t="shared" ref="BA201" si="4293">IF(BA198=1,AZ201+1,AZ201)</f>
        <v>1903</v>
      </c>
      <c r="BB201" s="54">
        <f t="shared" ref="BB201" si="4294">IF(BB198=1,BA201+1,BA201)</f>
        <v>1903</v>
      </c>
      <c r="BC201" s="54">
        <f t="shared" ref="BC201" si="4295">IF(BC198=1,BB201+1,BB201)</f>
        <v>1903</v>
      </c>
      <c r="BD201" s="54">
        <f t="shared" ref="BD201" si="4296">IF(BD198=1,BC201+1,BC201)</f>
        <v>1903</v>
      </c>
      <c r="BE201" s="54">
        <f t="shared" ref="BE201" si="4297">IF(BE198=1,BD201+1,BD201)</f>
        <v>1903</v>
      </c>
      <c r="BF201" s="54">
        <f t="shared" ref="BF201" si="4298">IF(BF198=1,BE201+1,BE201)</f>
        <v>1903</v>
      </c>
      <c r="BG201" s="54">
        <f t="shared" ref="BG201" si="4299">IF(BG198=1,BF201+1,BF201)</f>
        <v>1903</v>
      </c>
      <c r="BH201" s="54">
        <f t="shared" ref="BH201" si="4300">IF(BH198=1,BG201+1,BG201)</f>
        <v>1903</v>
      </c>
      <c r="BI201" s="54">
        <f t="shared" ref="BI201" si="4301">IF(BI198=1,BH201+1,BH201)</f>
        <v>1903</v>
      </c>
      <c r="BJ201" s="54">
        <f t="shared" ref="BJ201" si="4302">IF(BJ198=1,BI201+1,BI201)</f>
        <v>1903</v>
      </c>
      <c r="BK201" s="54">
        <f t="shared" ref="BK201" si="4303">IF(BK198=1,BJ201+1,BJ201)</f>
        <v>1903</v>
      </c>
      <c r="BL201" s="54">
        <f t="shared" ref="BL201" si="4304">IF(BL198=1,BK201+1,BK201)</f>
        <v>1903</v>
      </c>
      <c r="BM201" s="54">
        <f t="shared" ref="BM201" si="4305">IF(BM198=1,BL201+1,BL201)</f>
        <v>1904</v>
      </c>
      <c r="BN201" s="54">
        <f t="shared" ref="BN201" si="4306">IF(BN198=1,BM201+1,BM201)</f>
        <v>1904</v>
      </c>
      <c r="BO201" s="54">
        <f t="shared" ref="BO201" si="4307">IF(BO198=1,BN201+1,BN201)</f>
        <v>1904</v>
      </c>
      <c r="BP201" s="54">
        <f t="shared" ref="BP201" si="4308">IF(BP198=1,BO201+1,BO201)</f>
        <v>1904</v>
      </c>
      <c r="BQ201" s="54">
        <f t="shared" ref="BQ201" si="4309">IF(BQ198=1,BP201+1,BP201)</f>
        <v>1904</v>
      </c>
      <c r="BR201" s="54">
        <f t="shared" ref="BR201" si="4310">IF(BR198=1,BQ201+1,BQ201)</f>
        <v>1904</v>
      </c>
      <c r="BS201" s="54">
        <f t="shared" ref="BS201" si="4311">IF(BS198=1,BR201+1,BR201)</f>
        <v>1904</v>
      </c>
      <c r="BT201" s="54">
        <f t="shared" ref="BT201" si="4312">IF(BT198=1,BS201+1,BS201)</f>
        <v>1904</v>
      </c>
      <c r="BU201" s="54">
        <f t="shared" ref="BU201" si="4313">IF(BU198=1,BT201+1,BT201)</f>
        <v>1904</v>
      </c>
      <c r="BV201" s="54">
        <f t="shared" ref="BV201" si="4314">IF(BV198=1,BU201+1,BU201)</f>
        <v>1904</v>
      </c>
      <c r="BW201" s="54">
        <f t="shared" ref="BW201" si="4315">IF(BW198=1,BV201+1,BV201)</f>
        <v>1904</v>
      </c>
      <c r="BX201" s="54">
        <f t="shared" ref="BX201" si="4316">IF(BX198=1,BW201+1,BW201)</f>
        <v>1904</v>
      </c>
      <c r="BY201" s="163"/>
      <c r="BZ201" s="164"/>
      <c r="CA201" s="165"/>
      <c r="CB201" s="165"/>
    </row>
    <row r="202" spans="1:96" s="98" customFormat="1" ht="16.2" customHeight="1" x14ac:dyDescent="0.3">
      <c r="A202" s="230"/>
      <c r="B202" s="105"/>
      <c r="C202" s="116"/>
      <c r="D202" s="116"/>
      <c r="E202" s="309"/>
      <c r="F202" s="309"/>
      <c r="G202" s="308"/>
      <c r="H202" s="308"/>
      <c r="I202" s="309"/>
      <c r="J202" s="310"/>
      <c r="K202" s="309"/>
      <c r="L202" s="312"/>
      <c r="M202" s="7"/>
      <c r="N202" s="315"/>
      <c r="P202" s="57" t="s">
        <v>170</v>
      </c>
      <c r="Q202" s="196"/>
      <c r="R202" s="196"/>
      <c r="S202" s="196"/>
      <c r="T202" s="196"/>
      <c r="U202" s="196"/>
      <c r="V202" s="196"/>
      <c r="W202" s="196"/>
      <c r="X202" s="196"/>
      <c r="Y202" s="196"/>
      <c r="Z202" s="196"/>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196"/>
      <c r="AZ202" s="196"/>
      <c r="BA202" s="196"/>
      <c r="BB202" s="196"/>
      <c r="BC202" s="196"/>
      <c r="BD202" s="196"/>
      <c r="BE202" s="196"/>
      <c r="BF202" s="196"/>
      <c r="BG202" s="196"/>
      <c r="BH202" s="196"/>
      <c r="BI202" s="196"/>
      <c r="BJ202" s="196"/>
      <c r="BK202" s="196"/>
      <c r="BL202" s="196"/>
      <c r="BM202" s="196"/>
      <c r="BN202" s="196"/>
      <c r="BO202" s="196"/>
      <c r="BP202" s="196"/>
      <c r="BQ202" s="196"/>
      <c r="BR202" s="196"/>
      <c r="BS202" s="196"/>
      <c r="BT202" s="196"/>
      <c r="BU202" s="196"/>
      <c r="BV202" s="196"/>
      <c r="BW202" s="196"/>
      <c r="BX202" s="196"/>
      <c r="BY202" s="163"/>
      <c r="BZ202" s="164"/>
      <c r="CA202" s="165"/>
      <c r="CB202" s="165"/>
    </row>
    <row r="203" spans="1:96" s="98" customFormat="1" ht="23.4" customHeight="1" x14ac:dyDescent="0.3">
      <c r="A203" s="97"/>
      <c r="B203" s="117" t="s">
        <v>14</v>
      </c>
      <c r="C203" s="297"/>
      <c r="D203" s="297"/>
      <c r="E203" s="197"/>
      <c r="F203" s="193"/>
      <c r="G203" s="198"/>
      <c r="H203" s="199"/>
      <c r="I203" s="198"/>
      <c r="J203" s="167">
        <f>IF(I203="",0,IF(I203='Podpůrná data'!$A$10,'Podpůrná data'!$B$10,'Podpůrná data'!$B$11))</f>
        <v>0</v>
      </c>
      <c r="K203" s="166">
        <f>IFERROR(INT(ROUND(H203,2)*(VLOOKUP(INT(G203),'Podpůrná data'!$A$14:$B$73,2,FALSE))*(G203/(INT(G203)))),0)</f>
        <v>0</v>
      </c>
      <c r="L203" s="55">
        <f>J203*K203</f>
        <v>0</v>
      </c>
      <c r="M203" s="56">
        <f>IF(L203&gt;0,IF(ISTEXT(C203)=TRUE,0,1),0)</f>
        <v>0</v>
      </c>
      <c r="N203" s="142">
        <f>IF(L203&gt;0,1,0)</f>
        <v>0</v>
      </c>
      <c r="O203" s="118"/>
      <c r="P203" s="57" t="s">
        <v>94</v>
      </c>
      <c r="Q203" s="200"/>
      <c r="R203" s="200"/>
      <c r="S203" s="200"/>
      <c r="T203" s="200"/>
      <c r="U203" s="200"/>
      <c r="V203" s="200"/>
      <c r="W203" s="200"/>
      <c r="X203" s="200"/>
      <c r="Y203" s="200"/>
      <c r="Z203" s="200"/>
      <c r="AA203" s="200"/>
      <c r="AB203" s="200"/>
      <c r="AC203" s="200"/>
      <c r="AD203" s="200"/>
      <c r="AE203" s="200"/>
      <c r="AF203" s="200"/>
      <c r="AG203" s="200"/>
      <c r="AH203" s="200"/>
      <c r="AI203" s="200"/>
      <c r="AJ203" s="200"/>
      <c r="AK203" s="200"/>
      <c r="AL203" s="200"/>
      <c r="AM203" s="200"/>
      <c r="AN203" s="200"/>
      <c r="AO203" s="200"/>
      <c r="AP203" s="200"/>
      <c r="AQ203" s="200"/>
      <c r="AR203" s="200"/>
      <c r="AS203" s="200"/>
      <c r="AT203" s="200"/>
      <c r="AU203" s="200"/>
      <c r="AV203" s="200"/>
      <c r="AW203" s="200"/>
      <c r="AX203" s="200"/>
      <c r="AY203" s="200"/>
      <c r="AZ203" s="200"/>
      <c r="BA203" s="200"/>
      <c r="BB203" s="200"/>
      <c r="BC203" s="200"/>
      <c r="BD203" s="200"/>
      <c r="BE203" s="200"/>
      <c r="BF203" s="200"/>
      <c r="BG203" s="200"/>
      <c r="BH203" s="200"/>
      <c r="BI203" s="200"/>
      <c r="BJ203" s="200"/>
      <c r="BK203" s="200"/>
      <c r="BL203" s="200"/>
      <c r="BM203" s="200"/>
      <c r="BN203" s="200"/>
      <c r="BO203" s="200"/>
      <c r="BP203" s="200"/>
      <c r="BQ203" s="200"/>
      <c r="BR203" s="200"/>
      <c r="BS203" s="200"/>
      <c r="BT203" s="200"/>
      <c r="BU203" s="200"/>
      <c r="BV203" s="200"/>
      <c r="BW203" s="200"/>
      <c r="BX203" s="200"/>
      <c r="BY203" s="298">
        <f>SUM(Q211:BX211)</f>
        <v>0</v>
      </c>
      <c r="BZ203" s="300">
        <f>SUM(Q212:BX212)</f>
        <v>0</v>
      </c>
      <c r="CA203" s="302">
        <f>IF($N203=0,0,IF($BY203&gt;=215*$H203,1,0))</f>
        <v>0</v>
      </c>
      <c r="CB203" s="302">
        <f>IF($BY203&gt;=215*$H203,0,(CEILING(215*$H203,1)-$BY203))</f>
        <v>0</v>
      </c>
    </row>
    <row r="204" spans="1:96" s="98" customFormat="1" ht="28.8" x14ac:dyDescent="0.3">
      <c r="A204" s="97"/>
      <c r="B204" s="119"/>
      <c r="C204" s="73"/>
      <c r="D204" s="73"/>
      <c r="E204" s="73"/>
      <c r="F204" s="73"/>
      <c r="G204" s="73"/>
      <c r="H204" s="73"/>
      <c r="I204" s="73"/>
      <c r="J204" s="73"/>
      <c r="K204" s="73"/>
      <c r="L204" s="58"/>
      <c r="M204" s="7"/>
      <c r="N204" s="160"/>
      <c r="P204" s="57" t="s">
        <v>140</v>
      </c>
      <c r="Q204" s="201"/>
      <c r="R204" s="201"/>
      <c r="S204" s="201"/>
      <c r="T204" s="201"/>
      <c r="U204" s="201"/>
      <c r="V204" s="201"/>
      <c r="W204" s="201"/>
      <c r="X204" s="201"/>
      <c r="Y204" s="201"/>
      <c r="Z204" s="201"/>
      <c r="AA204" s="201"/>
      <c r="AB204" s="201"/>
      <c r="AC204" s="201"/>
      <c r="AD204" s="201"/>
      <c r="AE204" s="201"/>
      <c r="AF204" s="201"/>
      <c r="AG204" s="201"/>
      <c r="AH204" s="201"/>
      <c r="AI204" s="201"/>
      <c r="AJ204" s="201"/>
      <c r="AK204" s="201"/>
      <c r="AL204" s="201"/>
      <c r="AM204" s="201"/>
      <c r="AN204" s="201"/>
      <c r="AO204" s="201"/>
      <c r="AP204" s="201"/>
      <c r="AQ204" s="201"/>
      <c r="AR204" s="201"/>
      <c r="AS204" s="201"/>
      <c r="AT204" s="201"/>
      <c r="AU204" s="201"/>
      <c r="AV204" s="201"/>
      <c r="AW204" s="201"/>
      <c r="AX204" s="201"/>
      <c r="AY204" s="201"/>
      <c r="AZ204" s="201"/>
      <c r="BA204" s="201"/>
      <c r="BB204" s="201"/>
      <c r="BC204" s="201"/>
      <c r="BD204" s="201"/>
      <c r="BE204" s="201"/>
      <c r="BF204" s="201"/>
      <c r="BG204" s="201"/>
      <c r="BH204" s="201"/>
      <c r="BI204" s="201"/>
      <c r="BJ204" s="201"/>
      <c r="BK204" s="201"/>
      <c r="BL204" s="201"/>
      <c r="BM204" s="201"/>
      <c r="BN204" s="201"/>
      <c r="BO204" s="201"/>
      <c r="BP204" s="201"/>
      <c r="BQ204" s="201"/>
      <c r="BR204" s="201"/>
      <c r="BS204" s="201"/>
      <c r="BT204" s="201"/>
      <c r="BU204" s="201"/>
      <c r="BV204" s="201"/>
      <c r="BW204" s="201"/>
      <c r="BX204" s="201"/>
      <c r="BY204" s="298"/>
      <c r="BZ204" s="300"/>
      <c r="CA204" s="302"/>
      <c r="CB204" s="302"/>
    </row>
    <row r="205" spans="1:96" s="98" customFormat="1" ht="14.4" hidden="1" customHeight="1" x14ac:dyDescent="0.3">
      <c r="A205" s="97"/>
      <c r="B205" s="119"/>
      <c r="C205" s="73"/>
      <c r="D205" s="73"/>
      <c r="E205" s="73"/>
      <c r="F205" s="73"/>
      <c r="G205" s="73"/>
      <c r="H205" s="73"/>
      <c r="I205" s="73"/>
      <c r="J205" s="73"/>
      <c r="K205" s="73"/>
      <c r="L205" s="58"/>
      <c r="M205" s="7"/>
      <c r="N205" s="160"/>
      <c r="P205" s="59" t="s">
        <v>141</v>
      </c>
      <c r="Q205" s="60">
        <f>IF(Q203&lt;&gt;0,1,0)</f>
        <v>0</v>
      </c>
      <c r="R205" s="60">
        <f t="shared" ref="R205" si="4317">IF(Q205&gt;0,Q205+1,IF(R203&lt;&gt;0,1,0))</f>
        <v>0</v>
      </c>
      <c r="S205" s="60">
        <f t="shared" ref="S205" si="4318">IF(R205&gt;0,R205+1,IF(S203&lt;&gt;0,1,0))</f>
        <v>0</v>
      </c>
      <c r="T205" s="60">
        <f t="shared" ref="T205" si="4319">IF(S205&gt;0,S205+1,IF(T203&lt;&gt;0,1,0))</f>
        <v>0</v>
      </c>
      <c r="U205" s="60">
        <f t="shared" ref="U205" si="4320">IF(T205&gt;0,T205+1,IF(U203&lt;&gt;0,1,0))</f>
        <v>0</v>
      </c>
      <c r="V205" s="60">
        <f t="shared" ref="V205" si="4321">IF(U205&gt;0,U205+1,IF(V203&lt;&gt;0,1,0))</f>
        <v>0</v>
      </c>
      <c r="W205" s="60">
        <f t="shared" ref="W205" si="4322">IF(V205&gt;0,V205+1,IF(W203&lt;&gt;0,1,0))</f>
        <v>0</v>
      </c>
      <c r="X205" s="60">
        <f t="shared" ref="X205" si="4323">IF(W205&gt;0,W205+1,IF(X203&lt;&gt;0,1,0))</f>
        <v>0</v>
      </c>
      <c r="Y205" s="60">
        <f t="shared" ref="Y205" si="4324">IF(X205&gt;0,X205+1,IF(Y203&lt;&gt;0,1,0))</f>
        <v>0</v>
      </c>
      <c r="Z205" s="60">
        <f t="shared" ref="Z205" si="4325">IF(Y205&gt;0,Y205+1,IF(Z203&lt;&gt;0,1,0))</f>
        <v>0</v>
      </c>
      <c r="AA205" s="60">
        <f t="shared" ref="AA205" si="4326">IF(Z205&gt;0,Z205+1,IF(AA203&lt;&gt;0,1,0))</f>
        <v>0</v>
      </c>
      <c r="AB205" s="60">
        <f t="shared" ref="AB205" si="4327">IF(AA205&gt;0,AA205+1,IF(AB203&lt;&gt;0,1,0))</f>
        <v>0</v>
      </c>
      <c r="AC205" s="60">
        <f t="shared" ref="AC205" si="4328">IF(AB205&gt;0,AB205+1,IF(AC203&lt;&gt;0,1,0))</f>
        <v>0</v>
      </c>
      <c r="AD205" s="60">
        <f t="shared" ref="AD205" si="4329">IF(AC205&gt;0,AC205+1,IF(AD203&lt;&gt;0,1,0))</f>
        <v>0</v>
      </c>
      <c r="AE205" s="60">
        <f t="shared" ref="AE205" si="4330">IF(AD205&gt;0,AD205+1,IF(AE203&lt;&gt;0,1,0))</f>
        <v>0</v>
      </c>
      <c r="AF205" s="60">
        <f t="shared" ref="AF205" si="4331">IF(AE205&gt;0,AE205+1,IF(AF203&lt;&gt;0,1,0))</f>
        <v>0</v>
      </c>
      <c r="AG205" s="60">
        <f t="shared" ref="AG205" si="4332">IF(AF205&gt;0,AF205+1,IF(AG203&lt;&gt;0,1,0))</f>
        <v>0</v>
      </c>
      <c r="AH205" s="60">
        <f t="shared" ref="AH205" si="4333">IF(AG205&gt;0,AG205+1,IF(AH203&lt;&gt;0,1,0))</f>
        <v>0</v>
      </c>
      <c r="AI205" s="60">
        <f t="shared" ref="AI205" si="4334">IF(AH205&gt;0,AH205+1,IF(AI203&lt;&gt;0,1,0))</f>
        <v>0</v>
      </c>
      <c r="AJ205" s="60">
        <f t="shared" ref="AJ205" si="4335">IF(AI205&gt;0,AI205+1,IF(AJ203&lt;&gt;0,1,0))</f>
        <v>0</v>
      </c>
      <c r="AK205" s="60">
        <f t="shared" ref="AK205" si="4336">IF(AJ205&gt;0,AJ205+1,IF(AK203&lt;&gt;0,1,0))</f>
        <v>0</v>
      </c>
      <c r="AL205" s="60">
        <f t="shared" ref="AL205" si="4337">IF(AK205&gt;0,AK205+1,IF(AL203&lt;&gt;0,1,0))</f>
        <v>0</v>
      </c>
      <c r="AM205" s="60">
        <f t="shared" ref="AM205" si="4338">IF(AL205&gt;0,AL205+1,IF(AM203&lt;&gt;0,1,0))</f>
        <v>0</v>
      </c>
      <c r="AN205" s="60">
        <f t="shared" ref="AN205" si="4339">IF(AM205&gt;0,AM205+1,IF(AN203&lt;&gt;0,1,0))</f>
        <v>0</v>
      </c>
      <c r="AO205" s="60">
        <f t="shared" ref="AO205" si="4340">IF(AN205&gt;0,AN205+1,IF(AO203&lt;&gt;0,1,0))</f>
        <v>0</v>
      </c>
      <c r="AP205" s="60">
        <f t="shared" ref="AP205" si="4341">IF(AO205&gt;0,AO205+1,IF(AP203&lt;&gt;0,1,0))</f>
        <v>0</v>
      </c>
      <c r="AQ205" s="60">
        <f t="shared" ref="AQ205" si="4342">IF(AP205&gt;0,AP205+1,IF(AQ203&lt;&gt;0,1,0))</f>
        <v>0</v>
      </c>
      <c r="AR205" s="60">
        <f t="shared" ref="AR205" si="4343">IF(AQ205&gt;0,AQ205+1,IF(AR203&lt;&gt;0,1,0))</f>
        <v>0</v>
      </c>
      <c r="AS205" s="60">
        <f t="shared" ref="AS205" si="4344">IF(AR205&gt;0,AR205+1,IF(AS203&lt;&gt;0,1,0))</f>
        <v>0</v>
      </c>
      <c r="AT205" s="60">
        <f t="shared" ref="AT205" si="4345">IF(AS205&gt;0,AS205+1,IF(AT203&lt;&gt;0,1,0))</f>
        <v>0</v>
      </c>
      <c r="AU205" s="60">
        <f t="shared" ref="AU205" si="4346">IF(AT205&gt;0,AT205+1,IF(AU203&lt;&gt;0,1,0))</f>
        <v>0</v>
      </c>
      <c r="AV205" s="60">
        <f t="shared" ref="AV205" si="4347">IF(AU205&gt;0,AU205+1,IF(AV203&lt;&gt;0,1,0))</f>
        <v>0</v>
      </c>
      <c r="AW205" s="60">
        <f t="shared" ref="AW205" si="4348">IF(AV205&gt;0,AV205+1,IF(AW203&lt;&gt;0,1,0))</f>
        <v>0</v>
      </c>
      <c r="AX205" s="60">
        <f t="shared" ref="AX205" si="4349">IF(AW205&gt;0,AW205+1,IF(AX203&lt;&gt;0,1,0))</f>
        <v>0</v>
      </c>
      <c r="AY205" s="60">
        <f t="shared" ref="AY205" si="4350">IF(AX205&gt;0,AX205+1,IF(AY203&lt;&gt;0,1,0))</f>
        <v>0</v>
      </c>
      <c r="AZ205" s="60">
        <f t="shared" ref="AZ205" si="4351">IF(AY205&gt;0,AY205+1,IF(AZ203&lt;&gt;0,1,0))</f>
        <v>0</v>
      </c>
      <c r="BA205" s="60">
        <f t="shared" ref="BA205" si="4352">IF(AZ205&gt;0,AZ205+1,IF(BA203&lt;&gt;0,1,0))</f>
        <v>0</v>
      </c>
      <c r="BB205" s="60">
        <f t="shared" ref="BB205" si="4353">IF(BA205&gt;0,BA205+1,IF(BB203&lt;&gt;0,1,0))</f>
        <v>0</v>
      </c>
      <c r="BC205" s="60">
        <f t="shared" ref="BC205" si="4354">IF(BB205&gt;0,BB205+1,IF(BC203&lt;&gt;0,1,0))</f>
        <v>0</v>
      </c>
      <c r="BD205" s="60">
        <f t="shared" ref="BD205" si="4355">IF(BC205&gt;0,BC205+1,IF(BD203&lt;&gt;0,1,0))</f>
        <v>0</v>
      </c>
      <c r="BE205" s="60">
        <f t="shared" ref="BE205" si="4356">IF(BD205&gt;0,BD205+1,IF(BE203&lt;&gt;0,1,0))</f>
        <v>0</v>
      </c>
      <c r="BF205" s="60">
        <f t="shared" ref="BF205" si="4357">IF(BE205&gt;0,BE205+1,IF(BF203&lt;&gt;0,1,0))</f>
        <v>0</v>
      </c>
      <c r="BG205" s="60">
        <f t="shared" ref="BG205" si="4358">IF(BF205&gt;0,BF205+1,IF(BG203&lt;&gt;0,1,0))</f>
        <v>0</v>
      </c>
      <c r="BH205" s="60">
        <f t="shared" ref="BH205" si="4359">IF(BG205&gt;0,BG205+1,IF(BH203&lt;&gt;0,1,0))</f>
        <v>0</v>
      </c>
      <c r="BI205" s="60">
        <f t="shared" ref="BI205" si="4360">IF(BH205&gt;0,BH205+1,IF(BI203&lt;&gt;0,1,0))</f>
        <v>0</v>
      </c>
      <c r="BJ205" s="60">
        <f t="shared" ref="BJ205" si="4361">IF(BI205&gt;0,BI205+1,IF(BJ203&lt;&gt;0,1,0))</f>
        <v>0</v>
      </c>
      <c r="BK205" s="60">
        <f t="shared" ref="BK205" si="4362">IF(BJ205&gt;0,BJ205+1,IF(BK203&lt;&gt;0,1,0))</f>
        <v>0</v>
      </c>
      <c r="BL205" s="60">
        <f t="shared" ref="BL205" si="4363">IF(BK205&gt;0,BK205+1,IF(BL203&lt;&gt;0,1,0))</f>
        <v>0</v>
      </c>
      <c r="BM205" s="60">
        <f t="shared" ref="BM205" si="4364">IF(BL205&gt;0,BL205+1,IF(BM203&lt;&gt;0,1,0))</f>
        <v>0</v>
      </c>
      <c r="BN205" s="60">
        <f t="shared" ref="BN205" si="4365">IF(BM205&gt;0,BM205+1,IF(BN203&lt;&gt;0,1,0))</f>
        <v>0</v>
      </c>
      <c r="BO205" s="60">
        <f t="shared" ref="BO205" si="4366">IF(BN205&gt;0,BN205+1,IF(BO203&lt;&gt;0,1,0))</f>
        <v>0</v>
      </c>
      <c r="BP205" s="60">
        <f t="shared" ref="BP205" si="4367">IF(BO205&gt;0,BO205+1,IF(BP203&lt;&gt;0,1,0))</f>
        <v>0</v>
      </c>
      <c r="BQ205" s="60">
        <f t="shared" ref="BQ205" si="4368">IF(BP205&gt;0,BP205+1,IF(BQ203&lt;&gt;0,1,0))</f>
        <v>0</v>
      </c>
      <c r="BR205" s="60">
        <f t="shared" ref="BR205" si="4369">IF(BQ205&gt;0,BQ205+1,IF(BR203&lt;&gt;0,1,0))</f>
        <v>0</v>
      </c>
      <c r="BS205" s="60">
        <f t="shared" ref="BS205" si="4370">IF(BR205&gt;0,BR205+1,IF(BS203&lt;&gt;0,1,0))</f>
        <v>0</v>
      </c>
      <c r="BT205" s="60">
        <f t="shared" ref="BT205" si="4371">IF(BS205&gt;0,BS205+1,IF(BT203&lt;&gt;0,1,0))</f>
        <v>0</v>
      </c>
      <c r="BU205" s="60">
        <f t="shared" ref="BU205" si="4372">IF(BT205&gt;0,BT205+1,IF(BU203&lt;&gt;0,1,0))</f>
        <v>0</v>
      </c>
      <c r="BV205" s="60">
        <f t="shared" ref="BV205" si="4373">IF(BU205&gt;0,BU205+1,IF(BV203&lt;&gt;0,1,0))</f>
        <v>0</v>
      </c>
      <c r="BW205" s="60">
        <f t="shared" ref="BW205" si="4374">IF(BV205&gt;0,BV205+1,IF(BW203&lt;&gt;0,1,0))</f>
        <v>0</v>
      </c>
      <c r="BX205" s="60">
        <f t="shared" ref="BX205" si="4375">IF(BW205&gt;0,BW205+1,IF(BX203&lt;&gt;0,1,0))</f>
        <v>0</v>
      </c>
      <c r="BY205" s="298"/>
      <c r="BZ205" s="300"/>
      <c r="CA205" s="302"/>
      <c r="CB205" s="302"/>
    </row>
    <row r="206" spans="1:96" s="98" customFormat="1" ht="14.4" hidden="1" customHeight="1" x14ac:dyDescent="0.3">
      <c r="A206" s="97"/>
      <c r="B206" s="119"/>
      <c r="C206" s="73"/>
      <c r="D206" s="73"/>
      <c r="E206" s="73"/>
      <c r="F206" s="73"/>
      <c r="G206" s="73"/>
      <c r="H206" s="73"/>
      <c r="I206" s="73"/>
      <c r="J206" s="73"/>
      <c r="K206" s="73"/>
      <c r="L206" s="58"/>
      <c r="M206" s="7"/>
      <c r="N206" s="160"/>
      <c r="P206" s="59" t="s">
        <v>142</v>
      </c>
      <c r="Q206" s="60">
        <f>Q205</f>
        <v>0</v>
      </c>
      <c r="R206" s="60">
        <f>IF(R205=0,0,IF(OR(Q206=0,Q206=12),1,Q206+1))</f>
        <v>0</v>
      </c>
      <c r="S206" s="60">
        <f t="shared" ref="S206" si="4376">IF(S205=0,0,IF(OR(R206=0,R206=12),1,R206+1))</f>
        <v>0</v>
      </c>
      <c r="T206" s="60">
        <f t="shared" ref="T206" si="4377">IF(T205=0,0,IF(OR(S206=0,S206=12),1,S206+1))</f>
        <v>0</v>
      </c>
      <c r="U206" s="60">
        <f t="shared" ref="U206" si="4378">IF(U205=0,0,IF(OR(T206=0,T206=12),1,T206+1))</f>
        <v>0</v>
      </c>
      <c r="V206" s="60">
        <f t="shared" ref="V206" si="4379">IF(V205=0,0,IF(OR(U206=0,U206=12),1,U206+1))</f>
        <v>0</v>
      </c>
      <c r="W206" s="60">
        <f t="shared" ref="W206" si="4380">IF(W205=0,0,IF(OR(V206=0,V206=12),1,V206+1))</f>
        <v>0</v>
      </c>
      <c r="X206" s="60">
        <f t="shared" ref="X206" si="4381">IF(X205=0,0,IF(OR(W206=0,W206=12),1,W206+1))</f>
        <v>0</v>
      </c>
      <c r="Y206" s="60">
        <f t="shared" ref="Y206" si="4382">IF(Y205=0,0,IF(OR(X206=0,X206=12),1,X206+1))</f>
        <v>0</v>
      </c>
      <c r="Z206" s="60">
        <f t="shared" ref="Z206" si="4383">IF(Z205=0,0,IF(OR(Y206=0,Y206=12),1,Y206+1))</f>
        <v>0</v>
      </c>
      <c r="AA206" s="60">
        <f t="shared" ref="AA206" si="4384">IF(AA205=0,0,IF(OR(Z206=0,Z206=12),1,Z206+1))</f>
        <v>0</v>
      </c>
      <c r="AB206" s="60">
        <f t="shared" ref="AB206" si="4385">IF(AB205=0,0,IF(OR(AA206=0,AA206=12),1,AA206+1))</f>
        <v>0</v>
      </c>
      <c r="AC206" s="60">
        <f t="shared" ref="AC206" si="4386">IF(AC205=0,0,IF(OR(AB206=0,AB206=12),1,AB206+1))</f>
        <v>0</v>
      </c>
      <c r="AD206" s="60">
        <f t="shared" ref="AD206" si="4387">IF(AD205=0,0,IF(OR(AC206=0,AC206=12),1,AC206+1))</f>
        <v>0</v>
      </c>
      <c r="AE206" s="60">
        <f t="shared" ref="AE206" si="4388">IF(AE205=0,0,IF(OR(AD206=0,AD206=12),1,AD206+1))</f>
        <v>0</v>
      </c>
      <c r="AF206" s="60">
        <f t="shared" ref="AF206" si="4389">IF(AF205=0,0,IF(OR(AE206=0,AE206=12),1,AE206+1))</f>
        <v>0</v>
      </c>
      <c r="AG206" s="60">
        <f t="shared" ref="AG206" si="4390">IF(AG205=0,0,IF(OR(AF206=0,AF206=12),1,AF206+1))</f>
        <v>0</v>
      </c>
      <c r="AH206" s="60">
        <f t="shared" ref="AH206" si="4391">IF(AH205=0,0,IF(OR(AG206=0,AG206=12),1,AG206+1))</f>
        <v>0</v>
      </c>
      <c r="AI206" s="60">
        <f t="shared" ref="AI206" si="4392">IF(AI205=0,0,IF(OR(AH206=0,AH206=12),1,AH206+1))</f>
        <v>0</v>
      </c>
      <c r="AJ206" s="60">
        <f t="shared" ref="AJ206" si="4393">IF(AJ205=0,0,IF(OR(AI206=0,AI206=12),1,AI206+1))</f>
        <v>0</v>
      </c>
      <c r="AK206" s="60">
        <f t="shared" ref="AK206" si="4394">IF(AK205=0,0,IF(OR(AJ206=0,AJ206=12),1,AJ206+1))</f>
        <v>0</v>
      </c>
      <c r="AL206" s="60">
        <f t="shared" ref="AL206" si="4395">IF(AL205=0,0,IF(OR(AK206=0,AK206=12),1,AK206+1))</f>
        <v>0</v>
      </c>
      <c r="AM206" s="60">
        <f t="shared" ref="AM206" si="4396">IF(AM205=0,0,IF(OR(AL206=0,AL206=12),1,AL206+1))</f>
        <v>0</v>
      </c>
      <c r="AN206" s="60">
        <f t="shared" ref="AN206" si="4397">IF(AN205=0,0,IF(OR(AM206=0,AM206=12),1,AM206+1))</f>
        <v>0</v>
      </c>
      <c r="AO206" s="60">
        <f t="shared" ref="AO206" si="4398">IF(AO205=0,0,IF(OR(AN206=0,AN206=12),1,AN206+1))</f>
        <v>0</v>
      </c>
      <c r="AP206" s="60">
        <f t="shared" ref="AP206" si="4399">IF(AP205=0,0,IF(OR(AO206=0,AO206=12),1,AO206+1))</f>
        <v>0</v>
      </c>
      <c r="AQ206" s="60">
        <f t="shared" ref="AQ206" si="4400">IF(AQ205=0,0,IF(OR(AP206=0,AP206=12),1,AP206+1))</f>
        <v>0</v>
      </c>
      <c r="AR206" s="60">
        <f t="shared" ref="AR206" si="4401">IF(AR205=0,0,IF(OR(AQ206=0,AQ206=12),1,AQ206+1))</f>
        <v>0</v>
      </c>
      <c r="AS206" s="60">
        <f t="shared" ref="AS206" si="4402">IF(AS205=0,0,IF(OR(AR206=0,AR206=12),1,AR206+1))</f>
        <v>0</v>
      </c>
      <c r="AT206" s="60">
        <f t="shared" ref="AT206" si="4403">IF(AT205=0,0,IF(OR(AS206=0,AS206=12),1,AS206+1))</f>
        <v>0</v>
      </c>
      <c r="AU206" s="60">
        <f t="shared" ref="AU206" si="4404">IF(AU205=0,0,IF(OR(AT206=0,AT206=12),1,AT206+1))</f>
        <v>0</v>
      </c>
      <c r="AV206" s="60">
        <f t="shared" ref="AV206" si="4405">IF(AV205=0,0,IF(OR(AU206=0,AU206=12),1,AU206+1))</f>
        <v>0</v>
      </c>
      <c r="AW206" s="60">
        <f t="shared" ref="AW206" si="4406">IF(AW205=0,0,IF(OR(AV206=0,AV206=12),1,AV206+1))</f>
        <v>0</v>
      </c>
      <c r="AX206" s="60">
        <f t="shared" ref="AX206" si="4407">IF(AX205=0,0,IF(OR(AW206=0,AW206=12),1,AW206+1))</f>
        <v>0</v>
      </c>
      <c r="AY206" s="60">
        <f t="shared" ref="AY206" si="4408">IF(AY205=0,0,IF(OR(AX206=0,AX206=12),1,AX206+1))</f>
        <v>0</v>
      </c>
      <c r="AZ206" s="60">
        <f t="shared" ref="AZ206" si="4409">IF(AZ205=0,0,IF(OR(AY206=0,AY206=12),1,AY206+1))</f>
        <v>0</v>
      </c>
      <c r="BA206" s="60">
        <f t="shared" ref="BA206" si="4410">IF(BA205=0,0,IF(OR(AZ206=0,AZ206=12),1,AZ206+1))</f>
        <v>0</v>
      </c>
      <c r="BB206" s="60">
        <f t="shared" ref="BB206" si="4411">IF(BB205=0,0,IF(OR(BA206=0,BA206=12),1,BA206+1))</f>
        <v>0</v>
      </c>
      <c r="BC206" s="60">
        <f t="shared" ref="BC206" si="4412">IF(BC205=0,0,IF(OR(BB206=0,BB206=12),1,BB206+1))</f>
        <v>0</v>
      </c>
      <c r="BD206" s="60">
        <f t="shared" ref="BD206" si="4413">IF(BD205=0,0,IF(OR(BC206=0,BC206=12),1,BC206+1))</f>
        <v>0</v>
      </c>
      <c r="BE206" s="60">
        <f t="shared" ref="BE206" si="4414">IF(BE205=0,0,IF(OR(BD206=0,BD206=12),1,BD206+1))</f>
        <v>0</v>
      </c>
      <c r="BF206" s="60">
        <f t="shared" ref="BF206" si="4415">IF(BF205=0,0,IF(OR(BE206=0,BE206=12),1,BE206+1))</f>
        <v>0</v>
      </c>
      <c r="BG206" s="60">
        <f t="shared" ref="BG206" si="4416">IF(BG205=0,0,IF(OR(BF206=0,BF206=12),1,BF206+1))</f>
        <v>0</v>
      </c>
      <c r="BH206" s="60">
        <f t="shared" ref="BH206" si="4417">IF(BH205=0,0,IF(OR(BG206=0,BG206=12),1,BG206+1))</f>
        <v>0</v>
      </c>
      <c r="BI206" s="60">
        <f t="shared" ref="BI206" si="4418">IF(BI205=0,0,IF(OR(BH206=0,BH206=12),1,BH206+1))</f>
        <v>0</v>
      </c>
      <c r="BJ206" s="60">
        <f t="shared" ref="BJ206" si="4419">IF(BJ205=0,0,IF(OR(BI206=0,BI206=12),1,BI206+1))</f>
        <v>0</v>
      </c>
      <c r="BK206" s="60">
        <f t="shared" ref="BK206" si="4420">IF(BK205=0,0,IF(OR(BJ206=0,BJ206=12),1,BJ206+1))</f>
        <v>0</v>
      </c>
      <c r="BL206" s="60">
        <f t="shared" ref="BL206" si="4421">IF(BL205=0,0,IF(OR(BK206=0,BK206=12),1,BK206+1))</f>
        <v>0</v>
      </c>
      <c r="BM206" s="60">
        <f t="shared" ref="BM206" si="4422">IF(BM205=0,0,IF(OR(BL206=0,BL206=12),1,BL206+1))</f>
        <v>0</v>
      </c>
      <c r="BN206" s="60">
        <f t="shared" ref="BN206" si="4423">IF(BN205=0,0,IF(OR(BM206=0,BM206=12),1,BM206+1))</f>
        <v>0</v>
      </c>
      <c r="BO206" s="60">
        <f t="shared" ref="BO206" si="4424">IF(BO205=0,0,IF(OR(BN206=0,BN206=12),1,BN206+1))</f>
        <v>0</v>
      </c>
      <c r="BP206" s="60">
        <f t="shared" ref="BP206" si="4425">IF(BP205=0,0,IF(OR(BO206=0,BO206=12),1,BO206+1))</f>
        <v>0</v>
      </c>
      <c r="BQ206" s="60">
        <f t="shared" ref="BQ206" si="4426">IF(BQ205=0,0,IF(OR(BP206=0,BP206=12),1,BP206+1))</f>
        <v>0</v>
      </c>
      <c r="BR206" s="60">
        <f t="shared" ref="BR206" si="4427">IF(BR205=0,0,IF(OR(BQ206=0,BQ206=12),1,BQ206+1))</f>
        <v>0</v>
      </c>
      <c r="BS206" s="60">
        <f t="shared" ref="BS206" si="4428">IF(BS205=0,0,IF(OR(BR206=0,BR206=12),1,BR206+1))</f>
        <v>0</v>
      </c>
      <c r="BT206" s="60">
        <f t="shared" ref="BT206" si="4429">IF(BT205=0,0,IF(OR(BS206=0,BS206=12),1,BS206+1))</f>
        <v>0</v>
      </c>
      <c r="BU206" s="60">
        <f t="shared" ref="BU206" si="4430">IF(BU205=0,0,IF(OR(BT206=0,BT206=12),1,BT206+1))</f>
        <v>0</v>
      </c>
      <c r="BV206" s="60">
        <f t="shared" ref="BV206" si="4431">IF(BV205=0,0,IF(OR(BU206=0,BU206=12),1,BU206+1))</f>
        <v>0</v>
      </c>
      <c r="BW206" s="60">
        <f t="shared" ref="BW206" si="4432">IF(BW205=0,0,IF(OR(BV206=0,BV206=12),1,BV206+1))</f>
        <v>0</v>
      </c>
      <c r="BX206" s="60">
        <f t="shared" ref="BX206" si="4433">IF(BX205=0,0,IF(OR(BW206=0,BW206=12),1,BW206+1))</f>
        <v>0</v>
      </c>
      <c r="BY206" s="298"/>
      <c r="BZ206" s="300"/>
      <c r="CA206" s="302"/>
      <c r="CB206" s="302"/>
    </row>
    <row r="207" spans="1:96" s="98" customFormat="1" ht="43.2" x14ac:dyDescent="0.3">
      <c r="A207" s="97"/>
      <c r="B207" s="119"/>
      <c r="C207" s="73"/>
      <c r="D207" s="73"/>
      <c r="E207" s="73"/>
      <c r="F207" s="73"/>
      <c r="G207" s="73"/>
      <c r="H207" s="73"/>
      <c r="I207" s="73"/>
      <c r="J207" s="73"/>
      <c r="K207" s="73"/>
      <c r="L207" s="58"/>
      <c r="M207" s="7"/>
      <c r="N207" s="160"/>
      <c r="P207" s="57" t="s">
        <v>221</v>
      </c>
      <c r="Q207" s="62">
        <f>IF(Q206&gt;0,IF(Q210&gt;$K203,$K203,Q210),0)</f>
        <v>0</v>
      </c>
      <c r="R207" s="62">
        <f>IF(R206&gt;0,IF((SUMIFS($Q209:Q209,$Q206:Q206,12)+IF(Q206=12,0,Q207)+R210)&gt;=$K203,$K203-FLOOR(SUMIFS($Q209:Q209,$Q206:Q206,12),1),IF(R206=1,R210,R210+Q207)),0)</f>
        <v>0</v>
      </c>
      <c r="S207" s="62">
        <f>IF(S206&gt;0,IF((SUMIFS($Q209:R209,$Q206:R206,12)+IF(R206=12,0,R207)+S210)&gt;=$K203,$K203-FLOOR(SUMIFS($Q209:R209,$Q206:R206,12),1),IF(S206=1,S210,S210+R207)),0)</f>
        <v>0</v>
      </c>
      <c r="T207" s="62">
        <f>IF(T206&gt;0,IF((SUMIFS($Q209:S209,$Q206:S206,12)+IF(S206=12,0,S207)+T210)&gt;=$K203,$K203-FLOOR(SUMIFS($Q209:S209,$Q206:S206,12),1),IF(T206=1,T210,T210+S207)),0)</f>
        <v>0</v>
      </c>
      <c r="U207" s="62">
        <f>IF(U206&gt;0,IF((SUMIFS($Q209:T209,$Q206:T206,12)+IF(T206=12,0,T207)+U210)&gt;=$K203,$K203-FLOOR(SUMIFS($Q209:T209,$Q206:T206,12),1),IF(U206=1,U210,U210+T207)),0)</f>
        <v>0</v>
      </c>
      <c r="V207" s="62">
        <f>IF(V206&gt;0,IF((SUMIFS($Q209:U209,$Q206:U206,12)+IF(U206=12,0,U207)+V210)&gt;=$K203,$K203-FLOOR(SUMIFS($Q209:U209,$Q206:U206,12),1),IF(V206=1,V210,V210+U207)),0)</f>
        <v>0</v>
      </c>
      <c r="W207" s="62">
        <f>IF(W206&gt;0,IF((SUMIFS($Q209:V209,$Q206:V206,12)+IF(V206=12,0,V207)+W210)&gt;=$K203,$K203-FLOOR(SUMIFS($Q209:V209,$Q206:V206,12),1),IF(W206=1,W210,W210+V207)),0)</f>
        <v>0</v>
      </c>
      <c r="X207" s="62">
        <f>IF(X206&gt;0,IF((SUMIFS($Q209:W209,$Q206:W206,12)+IF(W206=12,0,W207)+X210)&gt;=$K203,$K203-FLOOR(SUMIFS($Q209:W209,$Q206:W206,12),1),IF(X206=1,X210,X210+W207)),0)</f>
        <v>0</v>
      </c>
      <c r="Y207" s="62">
        <f>IF(Y206&gt;0,IF((SUMIFS($Q209:X209,$Q206:X206,12)+IF(X206=12,0,X207)+Y210)&gt;=$K203,$K203-FLOOR(SUMIFS($Q209:X209,$Q206:X206,12),1),IF(Y206=1,Y210,Y210+X207)),0)</f>
        <v>0</v>
      </c>
      <c r="Z207" s="62">
        <f>IF(Z206&gt;0,IF((SUMIFS($Q209:Y209,$Q206:Y206,12)+IF(Y206=12,0,Y207)+Z210)&gt;=$K203,$K203-FLOOR(SUMIFS($Q209:Y209,$Q206:Y206,12),1),IF(Z206=1,Z210,Z210+Y207)),0)</f>
        <v>0</v>
      </c>
      <c r="AA207" s="62">
        <f>IF(AA206&gt;0,IF((SUMIFS($Q209:Z209,$Q206:Z206,12)+IF(Z206=12,0,Z207)+AA210)&gt;=$K203,$K203-FLOOR(SUMIFS($Q209:Z209,$Q206:Z206,12),1),IF(AA206=1,AA210,AA210+Z207)),0)</f>
        <v>0</v>
      </c>
      <c r="AB207" s="62">
        <f>IF(AB206&gt;0,IF((SUMIFS($Q209:AA209,$Q206:AA206,12)+IF(AA206=12,0,AA207)+AB210)&gt;=$K203,$K203-FLOOR(SUMIFS($Q209:AA209,$Q206:AA206,12),1),IF(AB206=1,AB210,AB210+AA207)),0)</f>
        <v>0</v>
      </c>
      <c r="AC207" s="62">
        <f>IF(AC206&gt;0,IF((SUMIFS($Q209:AB209,$Q206:AB206,12)+IF(AB206=12,0,AB207)+AC210)&gt;=$K203,$K203-FLOOR(SUMIFS($Q209:AB209,$Q206:AB206,12),1),IF(AC206=1,AC210,AC210+AB207)),0)</f>
        <v>0</v>
      </c>
      <c r="AD207" s="62">
        <f>IF(AD206&gt;0,IF((SUMIFS($Q209:AC209,$Q206:AC206,12)+IF(AC206=12,0,AC207)+AD210)&gt;=$K203,$K203-FLOOR(SUMIFS($Q209:AC209,$Q206:AC206,12),1),IF(AD206=1,AD210,AD210+AC207)),0)</f>
        <v>0</v>
      </c>
      <c r="AE207" s="62">
        <f>IF(AE206&gt;0,IF((SUMIFS($Q209:AD209,$Q206:AD206,12)+IF(AD206=12,0,AD207)+AE210)&gt;=$K203,$K203-FLOOR(SUMIFS($Q209:AD209,$Q206:AD206,12),1),IF(AE206=1,AE210,AE210+AD207)),0)</f>
        <v>0</v>
      </c>
      <c r="AF207" s="62">
        <f>IF(AF206&gt;0,IF((SUMIFS($Q209:AE209,$Q206:AE206,12)+IF(AE206=12,0,AE207)+AF210)&gt;=$K203,$K203-FLOOR(SUMIFS($Q209:AE209,$Q206:AE206,12),1),IF(AF206=1,AF210,AF210+AE207)),0)</f>
        <v>0</v>
      </c>
      <c r="AG207" s="62">
        <f>IF(AG206&gt;0,IF((SUMIFS($Q209:AF209,$Q206:AF206,12)+IF(AF206=12,0,AF207)+AG210)&gt;=$K203,$K203-FLOOR(SUMIFS($Q209:AF209,$Q206:AF206,12),1),IF(AG206=1,AG210,AG210+AF207)),0)</f>
        <v>0</v>
      </c>
      <c r="AH207" s="62">
        <f>IF(AH206&gt;0,IF((SUMIFS($Q209:AG209,$Q206:AG206,12)+IF(AG206=12,0,AG207)+AH210)&gt;=$K203,$K203-FLOOR(SUMIFS($Q209:AG209,$Q206:AG206,12),1),IF(AH206=1,AH210,AH210+AG207)),0)</f>
        <v>0</v>
      </c>
      <c r="AI207" s="62">
        <f>IF(AI206&gt;0,IF((SUMIFS($Q209:AH209,$Q206:AH206,12)+IF(AH206=12,0,AH207)+AI210)&gt;=$K203,$K203-FLOOR(SUMIFS($Q209:AH209,$Q206:AH206,12),1),IF(AI206=1,AI210,AI210+AH207)),0)</f>
        <v>0</v>
      </c>
      <c r="AJ207" s="62">
        <f>IF(AJ206&gt;0,IF((SUMIFS($Q209:AI209,$Q206:AI206,12)+IF(AI206=12,0,AI207)+AJ210)&gt;=$K203,$K203-FLOOR(SUMIFS($Q209:AI209,$Q206:AI206,12),1),IF(AJ206=1,AJ210,AJ210+AI207)),0)</f>
        <v>0</v>
      </c>
      <c r="AK207" s="62">
        <f>IF(AK206&gt;0,IF((SUMIFS($Q209:AJ209,$Q206:AJ206,12)+IF(AJ206=12,0,AJ207)+AK210)&gt;=$K203,$K203-FLOOR(SUMIFS($Q209:AJ209,$Q206:AJ206,12),1),IF(AK206=1,AK210,AK210+AJ207)),0)</f>
        <v>0</v>
      </c>
      <c r="AL207" s="62">
        <f>IF(AL206&gt;0,IF((SUMIFS($Q209:AK209,$Q206:AK206,12)+IF(AK206=12,0,AK207)+AL210)&gt;=$K203,$K203-FLOOR(SUMIFS($Q209:AK209,$Q206:AK206,12),1),IF(AL206=1,AL210,AL210+AK207)),0)</f>
        <v>0</v>
      </c>
      <c r="AM207" s="62">
        <f>IF(AM206&gt;0,IF((SUMIFS($Q209:AL209,$Q206:AL206,12)+IF(AL206=12,0,AL207)+AM210)&gt;=$K203,$K203-FLOOR(SUMIFS($Q209:AL209,$Q206:AL206,12),1),IF(AM206=1,AM210,AM210+AL207)),0)</f>
        <v>0</v>
      </c>
      <c r="AN207" s="62">
        <f>IF(AN206&gt;0,IF((SUMIFS($Q209:AM209,$Q206:AM206,12)+IF(AM206=12,0,AM207)+AN210)&gt;=$K203,$K203-FLOOR(SUMIFS($Q209:AM209,$Q206:AM206,12),1),IF(AN206=1,AN210,AN210+AM207)),0)</f>
        <v>0</v>
      </c>
      <c r="AO207" s="62">
        <f>IF(AO206&gt;0,IF((SUMIFS($Q209:AN209,$Q206:AN206,12)+IF(AN206=12,0,AN207)+AO210)&gt;=$K203,$K203-FLOOR(SUMIFS($Q209:AN209,$Q206:AN206,12),1),IF(AO206=1,AO210,AO210+AN207)),0)</f>
        <v>0</v>
      </c>
      <c r="AP207" s="62">
        <f>IF(AP206&gt;0,IF((SUMIFS($Q209:AO209,$Q206:AO206,12)+IF(AO206=12,0,AO207)+AP210)&gt;=$K203,$K203-FLOOR(SUMIFS($Q209:AO209,$Q206:AO206,12),1),IF(AP206=1,AP210,AP210+AO207)),0)</f>
        <v>0</v>
      </c>
      <c r="AQ207" s="62">
        <f>IF(AQ206&gt;0,IF((SUMIFS($Q209:AP209,$Q206:AP206,12)+IF(AP206=12,0,AP207)+AQ210)&gt;=$K203,$K203-FLOOR(SUMIFS($Q209:AP209,$Q206:AP206,12),1),IF(AQ206=1,AQ210,AQ210+AP207)),0)</f>
        <v>0</v>
      </c>
      <c r="AR207" s="62">
        <f>IF(AR206&gt;0,IF((SUMIFS($Q209:AQ209,$Q206:AQ206,12)+IF(AQ206=12,0,AQ207)+AR210)&gt;=$K203,$K203-FLOOR(SUMIFS($Q209:AQ209,$Q206:AQ206,12),1),IF(AR206=1,AR210,AR210+AQ207)),0)</f>
        <v>0</v>
      </c>
      <c r="AS207" s="62">
        <f>IF(AS206&gt;0,IF((SUMIFS($Q209:AR209,$Q206:AR206,12)+IF(AR206=12,0,AR207)+AS210)&gt;=$K203,$K203-FLOOR(SUMIFS($Q209:AR209,$Q206:AR206,12),1),IF(AS206=1,AS210,AS210+AR207)),0)</f>
        <v>0</v>
      </c>
      <c r="AT207" s="62">
        <f>IF(AT206&gt;0,IF((SUMIFS($Q209:AS209,$Q206:AS206,12)+IF(AS206=12,0,AS207)+AT210)&gt;=$K203,$K203-FLOOR(SUMIFS($Q209:AS209,$Q206:AS206,12),1),IF(AT206=1,AT210,AT210+AS207)),0)</f>
        <v>0</v>
      </c>
      <c r="AU207" s="62">
        <f>IF(AU206&gt;0,IF((SUMIFS($Q209:AT209,$Q206:AT206,12)+IF(AT206=12,0,AT207)+AU210)&gt;=$K203,$K203-FLOOR(SUMIFS($Q209:AT209,$Q206:AT206,12),1),IF(AU206=1,AU210,AU210+AT207)),0)</f>
        <v>0</v>
      </c>
      <c r="AV207" s="62">
        <f>IF(AV206&gt;0,IF((SUMIFS($Q209:AU209,$Q206:AU206,12)+IF(AU206=12,0,AU207)+AV210)&gt;=$K203,$K203-FLOOR(SUMIFS($Q209:AU209,$Q206:AU206,12),1),IF(AV206=1,AV210,AV210+AU207)),0)</f>
        <v>0</v>
      </c>
      <c r="AW207" s="62">
        <f>IF(AW206&gt;0,IF((SUMIFS($Q209:AV209,$Q206:AV206,12)+IF(AV206=12,0,AV207)+AW210)&gt;=$K203,$K203-FLOOR(SUMIFS($Q209:AV209,$Q206:AV206,12),1),IF(AW206=1,AW210,AW210+AV207)),0)</f>
        <v>0</v>
      </c>
      <c r="AX207" s="62">
        <f>IF(AX206&gt;0,IF((SUMIFS($Q209:AW209,$Q206:AW206,12)+IF(AW206=12,0,AW207)+AX210)&gt;=$K203,$K203-FLOOR(SUMIFS($Q209:AW209,$Q206:AW206,12),1),IF(AX206=1,AX210,AX210+AW207)),0)</f>
        <v>0</v>
      </c>
      <c r="AY207" s="62">
        <f>IF(AY206&gt;0,IF((SUMIFS($Q209:AX209,$Q206:AX206,12)+IF(AX206=12,0,AX207)+AY210)&gt;=$K203,$K203-FLOOR(SUMIFS($Q209:AX209,$Q206:AX206,12),1),IF(AY206=1,AY210,AY210+AX207)),0)</f>
        <v>0</v>
      </c>
      <c r="AZ207" s="62">
        <f>IF(AZ206&gt;0,IF((SUMIFS($Q209:AY209,$Q206:AY206,12)+IF(AY206=12,0,AY207)+AZ210)&gt;=$K203,$K203-FLOOR(SUMIFS($Q209:AY209,$Q206:AY206,12),1),IF(AZ206=1,AZ210,AZ210+AY207)),0)</f>
        <v>0</v>
      </c>
      <c r="BA207" s="62">
        <f>IF(BA206&gt;0,IF((SUMIFS($Q209:AZ209,$Q206:AZ206,12)+IF(AZ206=12,0,AZ207)+BA210)&gt;=$K203,$K203-FLOOR(SUMIFS($Q209:AZ209,$Q206:AZ206,12),1),IF(BA206=1,BA210,BA210+AZ207)),0)</f>
        <v>0</v>
      </c>
      <c r="BB207" s="62">
        <f>IF(BB206&gt;0,IF((SUMIFS($Q209:BA209,$Q206:BA206,12)+IF(BA206=12,0,BA207)+BB210)&gt;=$K203,$K203-FLOOR(SUMIFS($Q209:BA209,$Q206:BA206,12),1),IF(BB206=1,BB210,BB210+BA207)),0)</f>
        <v>0</v>
      </c>
      <c r="BC207" s="62">
        <f>IF(BC206&gt;0,IF((SUMIFS($Q209:BB209,$Q206:BB206,12)+IF(BB206=12,0,BB207)+BC210)&gt;=$K203,$K203-FLOOR(SUMIFS($Q209:BB209,$Q206:BB206,12),1),IF(BC206=1,BC210,BC210+BB207)),0)</f>
        <v>0</v>
      </c>
      <c r="BD207" s="62">
        <f>IF(BD206&gt;0,IF((SUMIFS($Q209:BC209,$Q206:BC206,12)+IF(BC206=12,0,BC207)+BD210)&gt;=$K203,$K203-FLOOR(SUMIFS($Q209:BC209,$Q206:BC206,12),1),IF(BD206=1,BD210,BD210+BC207)),0)</f>
        <v>0</v>
      </c>
      <c r="BE207" s="62">
        <f>IF(BE206&gt;0,IF((SUMIFS($Q209:BD209,$Q206:BD206,12)+IF(BD206=12,0,BD207)+BE210)&gt;=$K203,$K203-FLOOR(SUMIFS($Q209:BD209,$Q206:BD206,12),1),IF(BE206=1,BE210,BE210+BD207)),0)</f>
        <v>0</v>
      </c>
      <c r="BF207" s="62">
        <f>IF(BF206&gt;0,IF((SUMIFS($Q209:BE209,$Q206:BE206,12)+IF(BE206=12,0,BE207)+BF210)&gt;=$K203,$K203-FLOOR(SUMIFS($Q209:BE209,$Q206:BE206,12),1),IF(BF206=1,BF210,BF210+BE207)),0)</f>
        <v>0</v>
      </c>
      <c r="BG207" s="62">
        <f>IF(BG206&gt;0,IF((SUMIFS($Q209:BF209,$Q206:BF206,12)+IF(BF206=12,0,BF207)+BG210)&gt;=$K203,$K203-FLOOR(SUMIFS($Q209:BF209,$Q206:BF206,12),1),IF(BG206=1,BG210,BG210+BF207)),0)</f>
        <v>0</v>
      </c>
      <c r="BH207" s="62">
        <f>IF(BH206&gt;0,IF((SUMIFS($Q209:BG209,$Q206:BG206,12)+IF(BG206=12,0,BG207)+BH210)&gt;=$K203,$K203-FLOOR(SUMIFS($Q209:BG209,$Q206:BG206,12),1),IF(BH206=1,BH210,BH210+BG207)),0)</f>
        <v>0</v>
      </c>
      <c r="BI207" s="62">
        <f>IF(BI206&gt;0,IF((SUMIFS($Q209:BH209,$Q206:BH206,12)+IF(BH206=12,0,BH207)+BI210)&gt;=$K203,$K203-FLOOR(SUMIFS($Q209:BH209,$Q206:BH206,12),1),IF(BI206=1,BI210,BI210+BH207)),0)</f>
        <v>0</v>
      </c>
      <c r="BJ207" s="62">
        <f>IF(BJ206&gt;0,IF((SUMIFS($Q209:BI209,$Q206:BI206,12)+IF(BI206=12,0,BI207)+BJ210)&gt;=$K203,$K203-FLOOR(SUMIFS($Q209:BI209,$Q206:BI206,12),1),IF(BJ206=1,BJ210,BJ210+BI207)),0)</f>
        <v>0</v>
      </c>
      <c r="BK207" s="62">
        <f>IF(BK206&gt;0,IF((SUMIFS($Q209:BJ209,$Q206:BJ206,12)+IF(BJ206=12,0,BJ207)+BK210)&gt;=$K203,$K203-FLOOR(SUMIFS($Q209:BJ209,$Q206:BJ206,12),1),IF(BK206=1,BK210,BK210+BJ207)),0)</f>
        <v>0</v>
      </c>
      <c r="BL207" s="62">
        <f>IF(BL206&gt;0,IF((SUMIFS($Q209:BK209,$Q206:BK206,12)+IF(BK206=12,0,BK207)+BL210)&gt;=$K203,$K203-FLOOR(SUMIFS($Q209:BK209,$Q206:BK206,12),1),IF(BL206=1,BL210,BL210+BK207)),0)</f>
        <v>0</v>
      </c>
      <c r="BM207" s="62">
        <f>IF(BM206&gt;0,IF((SUMIFS($Q209:BL209,$Q206:BL206,12)+IF(BL206=12,0,BL207)+BM210)&gt;=$K203,$K203-FLOOR(SUMIFS($Q209:BL209,$Q206:BL206,12),1),IF(BM206=1,BM210,BM210+BL207)),0)</f>
        <v>0</v>
      </c>
      <c r="BN207" s="62">
        <f>IF(BN206&gt;0,IF((SUMIFS($Q209:BM209,$Q206:BM206,12)+IF(BM206=12,0,BM207)+BN210)&gt;=$K203,$K203-FLOOR(SUMIFS($Q209:BM209,$Q206:BM206,12),1),IF(BN206=1,BN210,BN210+BM207)),0)</f>
        <v>0</v>
      </c>
      <c r="BO207" s="62">
        <f>IF(BO206&gt;0,IF((SUMIFS($Q209:BN209,$Q206:BN206,12)+IF(BN206=12,0,BN207)+BO210)&gt;=$K203,$K203-FLOOR(SUMIFS($Q209:BN209,$Q206:BN206,12),1),IF(BO206=1,BO210,BO210+BN207)),0)</f>
        <v>0</v>
      </c>
      <c r="BP207" s="62">
        <f>IF(BP206&gt;0,IF((SUMIFS($Q209:BO209,$Q206:BO206,12)+IF(BO206=12,0,BO207)+BP210)&gt;=$K203,$K203-FLOOR(SUMIFS($Q209:BO209,$Q206:BO206,12),1),IF(BP206=1,BP210,BP210+BO207)),0)</f>
        <v>0</v>
      </c>
      <c r="BQ207" s="62">
        <f>IF(BQ206&gt;0,IF((SUMIFS($Q209:BP209,$Q206:BP206,12)+IF(BP206=12,0,BP207)+BQ210)&gt;=$K203,$K203-FLOOR(SUMIFS($Q209:BP209,$Q206:BP206,12),1),IF(BQ206=1,BQ210,BQ210+BP207)),0)</f>
        <v>0</v>
      </c>
      <c r="BR207" s="62">
        <f>IF(BR206&gt;0,IF((SUMIFS($Q209:BQ209,$Q206:BQ206,12)+IF(BQ206=12,0,BQ207)+BR210)&gt;=$K203,$K203-FLOOR(SUMIFS($Q209:BQ209,$Q206:BQ206,12),1),IF(BR206=1,BR210,BR210+BQ207)),0)</f>
        <v>0</v>
      </c>
      <c r="BS207" s="62">
        <f>IF(BS206&gt;0,IF((SUMIFS($Q209:BR209,$Q206:BR206,12)+IF(BR206=12,0,BR207)+BS210)&gt;=$K203,$K203-FLOOR(SUMIFS($Q209:BR209,$Q206:BR206,12),1),IF(BS206=1,BS210,BS210+BR207)),0)</f>
        <v>0</v>
      </c>
      <c r="BT207" s="62">
        <f>IF(BT206&gt;0,IF((SUMIFS($Q209:BS209,$Q206:BS206,12)+IF(BS206=12,0,BS207)+BT210)&gt;=$K203,$K203-FLOOR(SUMIFS($Q209:BS209,$Q206:BS206,12),1),IF(BT206=1,BT210,BT210+BS207)),0)</f>
        <v>0</v>
      </c>
      <c r="BU207" s="62">
        <f>IF(BU206&gt;0,IF((SUMIFS($Q209:BT209,$Q206:BT206,12)+IF(BT206=12,0,BT207)+BU210)&gt;=$K203,$K203-FLOOR(SUMIFS($Q209:BT209,$Q206:BT206,12),1),IF(BU206=1,BU210,BU210+BT207)),0)</f>
        <v>0</v>
      </c>
      <c r="BV207" s="62">
        <f>IF(BV206&gt;0,IF((SUMIFS($Q209:BU209,$Q206:BU206,12)+IF(BU206=12,0,BU207)+BV210)&gt;=$K203,$K203-FLOOR(SUMIFS($Q209:BU209,$Q206:BU206,12),1),IF(BV206=1,BV210,BV210+BU207)),0)</f>
        <v>0</v>
      </c>
      <c r="BW207" s="62">
        <f>IF(BW206&gt;0,IF((SUMIFS($Q209:BV209,$Q206:BV206,12)+IF(BV206=12,0,BV207)+BW210)&gt;=$K203,$K203-FLOOR(SUMIFS($Q209:BV209,$Q206:BV206,12),1),IF(BW206=1,BW210,BW210+BV207)),0)</f>
        <v>0</v>
      </c>
      <c r="BX207" s="62">
        <f>IF(BX206&gt;0,IF((SUMIFS($Q209:BW209,$Q206:BW206,12)+IF(BW206=12,0,BW207)+BX210)&gt;=$K203,$K203-FLOOR(SUMIFS($Q209:BW209,$Q206:BW206,12),1),IF(BX206=1,BX210,BX210+BW207)),0)</f>
        <v>0</v>
      </c>
      <c r="BY207" s="298"/>
      <c r="BZ207" s="300"/>
      <c r="CA207" s="302"/>
      <c r="CB207" s="302"/>
    </row>
    <row r="208" spans="1:96" s="98" customFormat="1" ht="41.4" hidden="1" customHeight="1" x14ac:dyDescent="0.3">
      <c r="A208" s="97"/>
      <c r="B208" s="119"/>
      <c r="C208" s="73"/>
      <c r="D208" s="73"/>
      <c r="E208" s="73"/>
      <c r="F208" s="73"/>
      <c r="G208" s="73"/>
      <c r="H208" s="73"/>
      <c r="I208" s="73"/>
      <c r="J208" s="73"/>
      <c r="K208" s="73"/>
      <c r="L208" s="58"/>
      <c r="M208" s="7"/>
      <c r="N208" s="160"/>
      <c r="P208" s="59" t="s">
        <v>172</v>
      </c>
      <c r="Q208" s="61">
        <f>IF(Q203&gt;0,Q204,0)</f>
        <v>0</v>
      </c>
      <c r="R208" s="61">
        <f t="shared" ref="R208" si="4434">IF(R203&gt;0,IF(R206=1,R204,R204+Q208),Q208)</f>
        <v>0</v>
      </c>
      <c r="S208" s="61">
        <f t="shared" ref="S208" si="4435">IF(S203&gt;0,IF(S206=1,S204,S204+R208),R208)</f>
        <v>0</v>
      </c>
      <c r="T208" s="61">
        <f t="shared" ref="T208" si="4436">IF(T203&gt;0,IF(T206=1,T204,T204+S208),S208)</f>
        <v>0</v>
      </c>
      <c r="U208" s="61">
        <f t="shared" ref="U208" si="4437">IF(U203&gt;0,IF(U206=1,U204,U204+T208),T208)</f>
        <v>0</v>
      </c>
      <c r="V208" s="61">
        <f t="shared" ref="V208" si="4438">IF(V203&gt;0,IF(V206=1,V204,V204+U208),U208)</f>
        <v>0</v>
      </c>
      <c r="W208" s="61">
        <f t="shared" ref="W208" si="4439">IF(W203&gt;0,IF(W206=1,W204,W204+V208),V208)</f>
        <v>0</v>
      </c>
      <c r="X208" s="61">
        <f t="shared" ref="X208" si="4440">IF(X203&gt;0,IF(X206=1,X204,X204+W208),W208)</f>
        <v>0</v>
      </c>
      <c r="Y208" s="61">
        <f t="shared" ref="Y208" si="4441">IF(Y203&gt;0,IF(Y206=1,Y204,Y204+X208),X208)</f>
        <v>0</v>
      </c>
      <c r="Z208" s="61">
        <f t="shared" ref="Z208" si="4442">IF(Z203&gt;0,IF(Z206=1,Z204,Z204+Y208),Y208)</f>
        <v>0</v>
      </c>
      <c r="AA208" s="61">
        <f t="shared" ref="AA208" si="4443">IF(AA203&gt;0,IF(AA206=1,AA204,AA204+Z208),Z208)</f>
        <v>0</v>
      </c>
      <c r="AB208" s="61">
        <f t="shared" ref="AB208" si="4444">IF(AB203&gt;0,IF(AB206=1,AB204,AB204+AA208),AA208)</f>
        <v>0</v>
      </c>
      <c r="AC208" s="61">
        <f t="shared" ref="AC208" si="4445">IF(AC203&gt;0,IF(AC206=1,AC204,AC204+AB208),AB208)</f>
        <v>0</v>
      </c>
      <c r="AD208" s="61">
        <f t="shared" ref="AD208" si="4446">IF(AD203&gt;0,IF(AD206=1,AD204,AD204+AC208),AC208)</f>
        <v>0</v>
      </c>
      <c r="AE208" s="61">
        <f t="shared" ref="AE208" si="4447">IF(AE203&gt;0,IF(AE206=1,AE204,AE204+AD208),AD208)</f>
        <v>0</v>
      </c>
      <c r="AF208" s="61">
        <f t="shared" ref="AF208" si="4448">IF(AF203&gt;0,IF(AF206=1,AF204,AF204+AE208),AE208)</f>
        <v>0</v>
      </c>
      <c r="AG208" s="61">
        <f t="shared" ref="AG208" si="4449">IF(AG203&gt;0,IF(AG206=1,AG204,AG204+AF208),AF208)</f>
        <v>0</v>
      </c>
      <c r="AH208" s="61">
        <f t="shared" ref="AH208" si="4450">IF(AH203&gt;0,IF(AH206=1,AH204,AH204+AG208),AG208)</f>
        <v>0</v>
      </c>
      <c r="AI208" s="61">
        <f t="shared" ref="AI208" si="4451">IF(AI203&gt;0,IF(AI206=1,AI204,AI204+AH208),AH208)</f>
        <v>0</v>
      </c>
      <c r="AJ208" s="61">
        <f t="shared" ref="AJ208" si="4452">IF(AJ203&gt;0,IF(AJ206=1,AJ204,AJ204+AI208),AI208)</f>
        <v>0</v>
      </c>
      <c r="AK208" s="61">
        <f t="shared" ref="AK208" si="4453">IF(AK203&gt;0,IF(AK206=1,AK204,AK204+AJ208),AJ208)</f>
        <v>0</v>
      </c>
      <c r="AL208" s="61">
        <f t="shared" ref="AL208" si="4454">IF(AL203&gt;0,IF(AL206=1,AL204,AL204+AK208),AK208)</f>
        <v>0</v>
      </c>
      <c r="AM208" s="61">
        <f t="shared" ref="AM208" si="4455">IF(AM203&gt;0,IF(AM206=1,AM204,AM204+AL208),AL208)</f>
        <v>0</v>
      </c>
      <c r="AN208" s="61">
        <f t="shared" ref="AN208" si="4456">IF(AN203&gt;0,IF(AN206=1,AN204,AN204+AM208),AM208)</f>
        <v>0</v>
      </c>
      <c r="AO208" s="61">
        <f t="shared" ref="AO208" si="4457">IF(AO203&gt;0,IF(AO206=1,AO204,AO204+AN208),AN208)</f>
        <v>0</v>
      </c>
      <c r="AP208" s="61">
        <f t="shared" ref="AP208" si="4458">IF(AP203&gt;0,IF(AP206=1,AP204,AP204+AO208),AO208)</f>
        <v>0</v>
      </c>
      <c r="AQ208" s="61">
        <f t="shared" ref="AQ208" si="4459">IF(AQ203&gt;0,IF(AQ206=1,AQ204,AQ204+AP208),AP208)</f>
        <v>0</v>
      </c>
      <c r="AR208" s="61">
        <f t="shared" ref="AR208" si="4460">IF(AR203&gt;0,IF(AR206=1,AR204,AR204+AQ208),AQ208)</f>
        <v>0</v>
      </c>
      <c r="AS208" s="61">
        <f t="shared" ref="AS208" si="4461">IF(AS203&gt;0,IF(AS206=1,AS204,AS204+AR208),AR208)</f>
        <v>0</v>
      </c>
      <c r="AT208" s="61">
        <f t="shared" ref="AT208" si="4462">IF(AT203&gt;0,IF(AT206=1,AT204,AT204+AS208),AS208)</f>
        <v>0</v>
      </c>
      <c r="AU208" s="61">
        <f t="shared" ref="AU208" si="4463">IF(AU203&gt;0,IF(AU206=1,AU204,AU204+AT208),AT208)</f>
        <v>0</v>
      </c>
      <c r="AV208" s="61">
        <f t="shared" ref="AV208" si="4464">IF(AV203&gt;0,IF(AV206=1,AV204,AV204+AU208),AU208)</f>
        <v>0</v>
      </c>
      <c r="AW208" s="61">
        <f t="shared" ref="AW208" si="4465">IF(AW203&gt;0,IF(AW206=1,AW204,AW204+AV208),AV208)</f>
        <v>0</v>
      </c>
      <c r="AX208" s="61">
        <f t="shared" ref="AX208" si="4466">IF(AX203&gt;0,IF(AX206=1,AX204,AX204+AW208),AW208)</f>
        <v>0</v>
      </c>
      <c r="AY208" s="61">
        <f t="shared" ref="AY208" si="4467">IF(AY203&gt;0,IF(AY206=1,AY204,AY204+AX208),AX208)</f>
        <v>0</v>
      </c>
      <c r="AZ208" s="61">
        <f t="shared" ref="AZ208" si="4468">IF(AZ203&gt;0,IF(AZ206=1,AZ204,AZ204+AY208),AY208)</f>
        <v>0</v>
      </c>
      <c r="BA208" s="61">
        <f t="shared" ref="BA208" si="4469">IF(BA203&gt;0,IF(BA206=1,BA204,BA204+AZ208),AZ208)</f>
        <v>0</v>
      </c>
      <c r="BB208" s="61">
        <f t="shared" ref="BB208" si="4470">IF(BB203&gt;0,IF(BB206=1,BB204,BB204+BA208),BA208)</f>
        <v>0</v>
      </c>
      <c r="BC208" s="61">
        <f t="shared" ref="BC208" si="4471">IF(BC203&gt;0,IF(BC206=1,BC204,BC204+BB208),BB208)</f>
        <v>0</v>
      </c>
      <c r="BD208" s="61">
        <f t="shared" ref="BD208" si="4472">IF(BD203&gt;0,IF(BD206=1,BD204,BD204+BC208),BC208)</f>
        <v>0</v>
      </c>
      <c r="BE208" s="61">
        <f t="shared" ref="BE208" si="4473">IF(BE203&gt;0,IF(BE206=1,BE204,BE204+BD208),BD208)</f>
        <v>0</v>
      </c>
      <c r="BF208" s="61">
        <f t="shared" ref="BF208" si="4474">IF(BF203&gt;0,IF(BF206=1,BF204,BF204+BE208),BE208)</f>
        <v>0</v>
      </c>
      <c r="BG208" s="61">
        <f t="shared" ref="BG208" si="4475">IF(BG203&gt;0,IF(BG206=1,BG204,BG204+BF208),BF208)</f>
        <v>0</v>
      </c>
      <c r="BH208" s="61">
        <f t="shared" ref="BH208" si="4476">IF(BH203&gt;0,IF(BH206=1,BH204,BH204+BG208),BG208)</f>
        <v>0</v>
      </c>
      <c r="BI208" s="61">
        <f t="shared" ref="BI208" si="4477">IF(BI203&gt;0,IF(BI206=1,BI204,BI204+BH208),BH208)</f>
        <v>0</v>
      </c>
      <c r="BJ208" s="61">
        <f t="shared" ref="BJ208" si="4478">IF(BJ203&gt;0,IF(BJ206=1,BJ204,BJ204+BI208),BI208)</f>
        <v>0</v>
      </c>
      <c r="BK208" s="61">
        <f t="shared" ref="BK208" si="4479">IF(BK203&gt;0,IF(BK206=1,BK204,BK204+BJ208),BJ208)</f>
        <v>0</v>
      </c>
      <c r="BL208" s="61">
        <f t="shared" ref="BL208" si="4480">IF(BL203&gt;0,IF(BL206=1,BL204,BL204+BK208),BK208)</f>
        <v>0</v>
      </c>
      <c r="BM208" s="61">
        <f t="shared" ref="BM208" si="4481">IF(BM203&gt;0,IF(BM206=1,BM204,BM204+BL208),BL208)</f>
        <v>0</v>
      </c>
      <c r="BN208" s="61">
        <f t="shared" ref="BN208" si="4482">IF(BN203&gt;0,IF(BN206=1,BN204,BN204+BM208),BM208)</f>
        <v>0</v>
      </c>
      <c r="BO208" s="61">
        <f t="shared" ref="BO208" si="4483">IF(BO203&gt;0,IF(BO206=1,BO204,BO204+BN208),BN208)</f>
        <v>0</v>
      </c>
      <c r="BP208" s="61">
        <f t="shared" ref="BP208" si="4484">IF(BP203&gt;0,IF(BP206=1,BP204,BP204+BO208),BO208)</f>
        <v>0</v>
      </c>
      <c r="BQ208" s="61">
        <f t="shared" ref="BQ208" si="4485">IF(BQ203&gt;0,IF(BQ206=1,BQ204,BQ204+BP208),BP208)</f>
        <v>0</v>
      </c>
      <c r="BR208" s="61">
        <f t="shared" ref="BR208" si="4486">IF(BR203&gt;0,IF(BR206=1,BR204,BR204+BQ208),BQ208)</f>
        <v>0</v>
      </c>
      <c r="BS208" s="61">
        <f t="shared" ref="BS208" si="4487">IF(BS203&gt;0,IF(BS206=1,BS204,BS204+BR208),BR208)</f>
        <v>0</v>
      </c>
      <c r="BT208" s="61">
        <f t="shared" ref="BT208" si="4488">IF(BT203&gt;0,IF(BT206=1,BT204,BT204+BS208),BS208)</f>
        <v>0</v>
      </c>
      <c r="BU208" s="61">
        <f t="shared" ref="BU208" si="4489">IF(BU203&gt;0,IF(BU206=1,BU204,BU204+BT208),BT208)</f>
        <v>0</v>
      </c>
      <c r="BV208" s="61">
        <f t="shared" ref="BV208" si="4490">IF(BV203&gt;0,IF(BV206=1,BV204,BV204+BU208),BU208)</f>
        <v>0</v>
      </c>
      <c r="BW208" s="61">
        <f t="shared" ref="BW208" si="4491">IF(BW203&gt;0,IF(BW206=1,BW204,BW204+BV208),BV208)</f>
        <v>0</v>
      </c>
      <c r="BX208" s="61">
        <f t="shared" ref="BX208" si="4492">IF(BX203&gt;0,IF(BX206=1,BX204,BX204+BW208),BW208)</f>
        <v>0</v>
      </c>
      <c r="BY208" s="298"/>
      <c r="BZ208" s="300"/>
      <c r="CA208" s="302"/>
      <c r="CB208" s="302"/>
    </row>
    <row r="209" spans="1:96" s="98" customFormat="1" ht="41.4" hidden="1" customHeight="1" x14ac:dyDescent="0.3">
      <c r="A209" s="97"/>
      <c r="B209" s="119"/>
      <c r="C209" s="73"/>
      <c r="D209" s="73"/>
      <c r="E209" s="73"/>
      <c r="F209" s="73"/>
      <c r="G209" s="73"/>
      <c r="H209" s="73"/>
      <c r="I209" s="73"/>
      <c r="J209" s="73"/>
      <c r="K209" s="73"/>
      <c r="L209" s="58"/>
      <c r="M209" s="7"/>
      <c r="N209" s="160"/>
      <c r="P209" s="59" t="s">
        <v>173</v>
      </c>
      <c r="Q209" s="61">
        <f>Q211</f>
        <v>0</v>
      </c>
      <c r="R209" s="61">
        <f t="shared" ref="R209" si="4493">IF(R206=1,R211,R211+Q209)</f>
        <v>0</v>
      </c>
      <c r="S209" s="61">
        <f t="shared" ref="S209" si="4494">IF(S206=1,S211,S211+R209)</f>
        <v>0</v>
      </c>
      <c r="T209" s="61">
        <f t="shared" ref="T209" si="4495">IF(T206=1,T211,T211+S209)</f>
        <v>0</v>
      </c>
      <c r="U209" s="61">
        <f t="shared" ref="U209" si="4496">IF(U206=1,U211,U211+T209)</f>
        <v>0</v>
      </c>
      <c r="V209" s="61">
        <f t="shared" ref="V209" si="4497">IF(V206=1,V211,V211+U209)</f>
        <v>0</v>
      </c>
      <c r="W209" s="61">
        <f t="shared" ref="W209" si="4498">IF(W206=1,W211,W211+V209)</f>
        <v>0</v>
      </c>
      <c r="X209" s="61">
        <f t="shared" ref="X209" si="4499">IF(X206=1,X211,X211+W209)</f>
        <v>0</v>
      </c>
      <c r="Y209" s="61">
        <f t="shared" ref="Y209" si="4500">IF(Y206=1,Y211,Y211+X209)</f>
        <v>0</v>
      </c>
      <c r="Z209" s="61">
        <f t="shared" ref="Z209" si="4501">IF(Z206=1,Z211,Z211+Y209)</f>
        <v>0</v>
      </c>
      <c r="AA209" s="61">
        <f t="shared" ref="AA209" si="4502">IF(AA206=1,AA211,AA211+Z209)</f>
        <v>0</v>
      </c>
      <c r="AB209" s="61">
        <f t="shared" ref="AB209" si="4503">IF(AB206=1,AB211,AB211+AA209)</f>
        <v>0</v>
      </c>
      <c r="AC209" s="61">
        <f t="shared" ref="AC209" si="4504">IF(AC206=1,AC211,AC211+AB209)</f>
        <v>0</v>
      </c>
      <c r="AD209" s="61">
        <f t="shared" ref="AD209" si="4505">IF(AD206=1,AD211,AD211+AC209)</f>
        <v>0</v>
      </c>
      <c r="AE209" s="61">
        <f t="shared" ref="AE209" si="4506">IF(AE206=1,AE211,AE211+AD209)</f>
        <v>0</v>
      </c>
      <c r="AF209" s="61">
        <f t="shared" ref="AF209" si="4507">IF(AF206=1,AF211,AF211+AE209)</f>
        <v>0</v>
      </c>
      <c r="AG209" s="61">
        <f t="shared" ref="AG209" si="4508">IF(AG206=1,AG211,AG211+AF209)</f>
        <v>0</v>
      </c>
      <c r="AH209" s="61">
        <f t="shared" ref="AH209" si="4509">IF(AH206=1,AH211,AH211+AG209)</f>
        <v>0</v>
      </c>
      <c r="AI209" s="61">
        <f t="shared" ref="AI209" si="4510">IF(AI206=1,AI211,AI211+AH209)</f>
        <v>0</v>
      </c>
      <c r="AJ209" s="61">
        <f t="shared" ref="AJ209" si="4511">IF(AJ206=1,AJ211,AJ211+AI209)</f>
        <v>0</v>
      </c>
      <c r="AK209" s="61">
        <f t="shared" ref="AK209" si="4512">IF(AK206=1,AK211,AK211+AJ209)</f>
        <v>0</v>
      </c>
      <c r="AL209" s="61">
        <f t="shared" ref="AL209" si="4513">IF(AL206=1,AL211,AL211+AK209)</f>
        <v>0</v>
      </c>
      <c r="AM209" s="61">
        <f t="shared" ref="AM209" si="4514">IF(AM206=1,AM211,AM211+AL209)</f>
        <v>0</v>
      </c>
      <c r="AN209" s="61">
        <f t="shared" ref="AN209" si="4515">IF(AN206=1,AN211,AN211+AM209)</f>
        <v>0</v>
      </c>
      <c r="AO209" s="61">
        <f t="shared" ref="AO209" si="4516">IF(AO206=1,AO211,AO211+AN209)</f>
        <v>0</v>
      </c>
      <c r="AP209" s="61">
        <f t="shared" ref="AP209" si="4517">IF(AP206=1,AP211,AP211+AO209)</f>
        <v>0</v>
      </c>
      <c r="AQ209" s="61">
        <f t="shared" ref="AQ209" si="4518">IF(AQ206=1,AQ211,AQ211+AP209)</f>
        <v>0</v>
      </c>
      <c r="AR209" s="61">
        <f t="shared" ref="AR209" si="4519">IF(AR206=1,AR211,AR211+AQ209)</f>
        <v>0</v>
      </c>
      <c r="AS209" s="61">
        <f t="shared" ref="AS209" si="4520">IF(AS206=1,AS211,AS211+AR209)</f>
        <v>0</v>
      </c>
      <c r="AT209" s="61">
        <f t="shared" ref="AT209" si="4521">IF(AT206=1,AT211,AT211+AS209)</f>
        <v>0</v>
      </c>
      <c r="AU209" s="61">
        <f t="shared" ref="AU209" si="4522">IF(AU206=1,AU211,AU211+AT209)</f>
        <v>0</v>
      </c>
      <c r="AV209" s="61">
        <f t="shared" ref="AV209" si="4523">IF(AV206=1,AV211,AV211+AU209)</f>
        <v>0</v>
      </c>
      <c r="AW209" s="61">
        <f t="shared" ref="AW209" si="4524">IF(AW206=1,AW211,AW211+AV209)</f>
        <v>0</v>
      </c>
      <c r="AX209" s="61">
        <f t="shared" ref="AX209" si="4525">IF(AX206=1,AX211,AX211+AW209)</f>
        <v>0</v>
      </c>
      <c r="AY209" s="61">
        <f t="shared" ref="AY209" si="4526">IF(AY206=1,AY211,AY211+AX209)</f>
        <v>0</v>
      </c>
      <c r="AZ209" s="61">
        <f t="shared" ref="AZ209" si="4527">IF(AZ206=1,AZ211,AZ211+AY209)</f>
        <v>0</v>
      </c>
      <c r="BA209" s="61">
        <f t="shared" ref="BA209" si="4528">IF(BA206=1,BA211,BA211+AZ209)</f>
        <v>0</v>
      </c>
      <c r="BB209" s="61">
        <f t="shared" ref="BB209" si="4529">IF(BB206=1,BB211,BB211+BA209)</f>
        <v>0</v>
      </c>
      <c r="BC209" s="61">
        <f t="shared" ref="BC209" si="4530">IF(BC206=1,BC211,BC211+BB209)</f>
        <v>0</v>
      </c>
      <c r="BD209" s="61">
        <f t="shared" ref="BD209" si="4531">IF(BD206=1,BD211,BD211+BC209)</f>
        <v>0</v>
      </c>
      <c r="BE209" s="61">
        <f t="shared" ref="BE209" si="4532">IF(BE206=1,BE211,BE211+BD209)</f>
        <v>0</v>
      </c>
      <c r="BF209" s="61">
        <f t="shared" ref="BF209" si="4533">IF(BF206=1,BF211,BF211+BE209)</f>
        <v>0</v>
      </c>
      <c r="BG209" s="61">
        <f t="shared" ref="BG209" si="4534">IF(BG206=1,BG211,BG211+BF209)</f>
        <v>0</v>
      </c>
      <c r="BH209" s="61">
        <f t="shared" ref="BH209" si="4535">IF(BH206=1,BH211,BH211+BG209)</f>
        <v>0</v>
      </c>
      <c r="BI209" s="61">
        <f t="shared" ref="BI209" si="4536">IF(BI206=1,BI211,BI211+BH209)</f>
        <v>0</v>
      </c>
      <c r="BJ209" s="61">
        <f t="shared" ref="BJ209" si="4537">IF(BJ206=1,BJ211,BJ211+BI209)</f>
        <v>0</v>
      </c>
      <c r="BK209" s="61">
        <f t="shared" ref="BK209" si="4538">IF(BK206=1,BK211,BK211+BJ209)</f>
        <v>0</v>
      </c>
      <c r="BL209" s="61">
        <f t="shared" ref="BL209" si="4539">IF(BL206=1,BL211,BL211+BK209)</f>
        <v>0</v>
      </c>
      <c r="BM209" s="61">
        <f t="shared" ref="BM209" si="4540">IF(BM206=1,BM211,BM211+BL209)</f>
        <v>0</v>
      </c>
      <c r="BN209" s="61">
        <f t="shared" ref="BN209" si="4541">IF(BN206=1,BN211,BN211+BM209)</f>
        <v>0</v>
      </c>
      <c r="BO209" s="61">
        <f t="shared" ref="BO209" si="4542">IF(BO206=1,BO211,BO211+BN209)</f>
        <v>0</v>
      </c>
      <c r="BP209" s="61">
        <f t="shared" ref="BP209" si="4543">IF(BP206=1,BP211,BP211+BO209)</f>
        <v>0</v>
      </c>
      <c r="BQ209" s="61">
        <f t="shared" ref="BQ209" si="4544">IF(BQ206=1,BQ211,BQ211+BP209)</f>
        <v>0</v>
      </c>
      <c r="BR209" s="61">
        <f t="shared" ref="BR209" si="4545">IF(BR206=1,BR211,BR211+BQ209)</f>
        <v>0</v>
      </c>
      <c r="BS209" s="61">
        <f t="shared" ref="BS209" si="4546">IF(BS206=1,BS211,BS211+BR209)</f>
        <v>0</v>
      </c>
      <c r="BT209" s="61">
        <f t="shared" ref="BT209" si="4547">IF(BT206=1,BT211,BT211+BS209)</f>
        <v>0</v>
      </c>
      <c r="BU209" s="61">
        <f t="shared" ref="BU209" si="4548">IF(BU206=1,BU211,BU211+BT209)</f>
        <v>0</v>
      </c>
      <c r="BV209" s="61">
        <f t="shared" ref="BV209" si="4549">IF(BV206=1,BV211,BV211+BU209)</f>
        <v>0</v>
      </c>
      <c r="BW209" s="61">
        <f t="shared" ref="BW209" si="4550">IF(BW206=1,BW211,BW211+BV209)</f>
        <v>0</v>
      </c>
      <c r="BX209" s="61">
        <f t="shared" ref="BX209" si="4551">IF(BX206=1,BX211,BX211+BW209)</f>
        <v>0</v>
      </c>
      <c r="BY209" s="298"/>
      <c r="BZ209" s="300"/>
      <c r="CA209" s="302"/>
      <c r="CB209" s="302"/>
    </row>
    <row r="210" spans="1:96" s="98" customFormat="1" ht="28.95" customHeight="1" x14ac:dyDescent="0.3">
      <c r="A210" s="97"/>
      <c r="B210" s="119"/>
      <c r="C210" s="73"/>
      <c r="D210" s="73"/>
      <c r="E210" s="73"/>
      <c r="F210" s="73"/>
      <c r="G210" s="73"/>
      <c r="H210" s="73"/>
      <c r="I210" s="73"/>
      <c r="J210" s="73"/>
      <c r="K210" s="73"/>
      <c r="L210" s="58"/>
      <c r="M210" s="7"/>
      <c r="N210" s="160"/>
      <c r="P210" s="57" t="s">
        <v>171</v>
      </c>
      <c r="Q210" s="62">
        <f t="shared" ref="Q210:BX210" si="4552">1720/12*Q203</f>
        <v>0</v>
      </c>
      <c r="R210" s="62">
        <f t="shared" si="4552"/>
        <v>0</v>
      </c>
      <c r="S210" s="62">
        <f t="shared" si="4552"/>
        <v>0</v>
      </c>
      <c r="T210" s="62">
        <f t="shared" si="4552"/>
        <v>0</v>
      </c>
      <c r="U210" s="62">
        <f t="shared" si="4552"/>
        <v>0</v>
      </c>
      <c r="V210" s="62">
        <f t="shared" si="4552"/>
        <v>0</v>
      </c>
      <c r="W210" s="62">
        <f t="shared" si="4552"/>
        <v>0</v>
      </c>
      <c r="X210" s="62">
        <f t="shared" si="4552"/>
        <v>0</v>
      </c>
      <c r="Y210" s="62">
        <f t="shared" si="4552"/>
        <v>0</v>
      </c>
      <c r="Z210" s="62">
        <f t="shared" si="4552"/>
        <v>0</v>
      </c>
      <c r="AA210" s="62">
        <f t="shared" si="4552"/>
        <v>0</v>
      </c>
      <c r="AB210" s="62">
        <f t="shared" si="4552"/>
        <v>0</v>
      </c>
      <c r="AC210" s="62">
        <f t="shared" si="4552"/>
        <v>0</v>
      </c>
      <c r="AD210" s="62">
        <f t="shared" si="4552"/>
        <v>0</v>
      </c>
      <c r="AE210" s="62">
        <f t="shared" si="4552"/>
        <v>0</v>
      </c>
      <c r="AF210" s="62">
        <f t="shared" si="4552"/>
        <v>0</v>
      </c>
      <c r="AG210" s="62">
        <f t="shared" si="4552"/>
        <v>0</v>
      </c>
      <c r="AH210" s="62">
        <f t="shared" si="4552"/>
        <v>0</v>
      </c>
      <c r="AI210" s="62">
        <f t="shared" si="4552"/>
        <v>0</v>
      </c>
      <c r="AJ210" s="62">
        <f t="shared" si="4552"/>
        <v>0</v>
      </c>
      <c r="AK210" s="62">
        <f t="shared" si="4552"/>
        <v>0</v>
      </c>
      <c r="AL210" s="62">
        <f t="shared" si="4552"/>
        <v>0</v>
      </c>
      <c r="AM210" s="62">
        <f t="shared" si="4552"/>
        <v>0</v>
      </c>
      <c r="AN210" s="62">
        <f t="shared" si="4552"/>
        <v>0</v>
      </c>
      <c r="AO210" s="62">
        <f t="shared" si="4552"/>
        <v>0</v>
      </c>
      <c r="AP210" s="62">
        <f t="shared" si="4552"/>
        <v>0</v>
      </c>
      <c r="AQ210" s="62">
        <f t="shared" si="4552"/>
        <v>0</v>
      </c>
      <c r="AR210" s="62">
        <f t="shared" si="4552"/>
        <v>0</v>
      </c>
      <c r="AS210" s="62">
        <f t="shared" si="4552"/>
        <v>0</v>
      </c>
      <c r="AT210" s="62">
        <f t="shared" si="4552"/>
        <v>0</v>
      </c>
      <c r="AU210" s="62">
        <f t="shared" si="4552"/>
        <v>0</v>
      </c>
      <c r="AV210" s="62">
        <f t="shared" si="4552"/>
        <v>0</v>
      </c>
      <c r="AW210" s="62">
        <f t="shared" si="4552"/>
        <v>0</v>
      </c>
      <c r="AX210" s="62">
        <f t="shared" si="4552"/>
        <v>0</v>
      </c>
      <c r="AY210" s="62">
        <f t="shared" si="4552"/>
        <v>0</v>
      </c>
      <c r="AZ210" s="62">
        <f t="shared" si="4552"/>
        <v>0</v>
      </c>
      <c r="BA210" s="62">
        <f t="shared" si="4552"/>
        <v>0</v>
      </c>
      <c r="BB210" s="62">
        <f t="shared" si="4552"/>
        <v>0</v>
      </c>
      <c r="BC210" s="62">
        <f t="shared" si="4552"/>
        <v>0</v>
      </c>
      <c r="BD210" s="62">
        <f t="shared" si="4552"/>
        <v>0</v>
      </c>
      <c r="BE210" s="62">
        <f t="shared" si="4552"/>
        <v>0</v>
      </c>
      <c r="BF210" s="62">
        <f t="shared" si="4552"/>
        <v>0</v>
      </c>
      <c r="BG210" s="62">
        <f t="shared" si="4552"/>
        <v>0</v>
      </c>
      <c r="BH210" s="62">
        <f t="shared" si="4552"/>
        <v>0</v>
      </c>
      <c r="BI210" s="62">
        <f t="shared" si="4552"/>
        <v>0</v>
      </c>
      <c r="BJ210" s="62">
        <f t="shared" si="4552"/>
        <v>0</v>
      </c>
      <c r="BK210" s="62">
        <f t="shared" si="4552"/>
        <v>0</v>
      </c>
      <c r="BL210" s="62">
        <f t="shared" si="4552"/>
        <v>0</v>
      </c>
      <c r="BM210" s="62">
        <f t="shared" si="4552"/>
        <v>0</v>
      </c>
      <c r="BN210" s="62">
        <f t="shared" si="4552"/>
        <v>0</v>
      </c>
      <c r="BO210" s="62">
        <f t="shared" si="4552"/>
        <v>0</v>
      </c>
      <c r="BP210" s="62">
        <f t="shared" si="4552"/>
        <v>0</v>
      </c>
      <c r="BQ210" s="62">
        <f t="shared" si="4552"/>
        <v>0</v>
      </c>
      <c r="BR210" s="62">
        <f t="shared" si="4552"/>
        <v>0</v>
      </c>
      <c r="BS210" s="62">
        <f t="shared" si="4552"/>
        <v>0</v>
      </c>
      <c r="BT210" s="62">
        <f t="shared" si="4552"/>
        <v>0</v>
      </c>
      <c r="BU210" s="62">
        <f t="shared" si="4552"/>
        <v>0</v>
      </c>
      <c r="BV210" s="62">
        <f t="shared" si="4552"/>
        <v>0</v>
      </c>
      <c r="BW210" s="62">
        <f t="shared" si="4552"/>
        <v>0</v>
      </c>
      <c r="BX210" s="62">
        <f t="shared" si="4552"/>
        <v>0</v>
      </c>
      <c r="BY210" s="298"/>
      <c r="BZ210" s="300"/>
      <c r="CA210" s="302"/>
      <c r="CB210" s="302"/>
    </row>
    <row r="211" spans="1:96" s="98" customFormat="1" ht="28.8" x14ac:dyDescent="0.3">
      <c r="A211" s="97"/>
      <c r="B211" s="119"/>
      <c r="C211" s="73"/>
      <c r="D211" s="73"/>
      <c r="E211" s="73"/>
      <c r="F211" s="73"/>
      <c r="G211" s="73"/>
      <c r="H211" s="73"/>
      <c r="I211" s="73"/>
      <c r="J211" s="73"/>
      <c r="K211" s="73"/>
      <c r="L211" s="58"/>
      <c r="M211" s="7"/>
      <c r="N211" s="160"/>
      <c r="P211" s="57" t="s">
        <v>155</v>
      </c>
      <c r="Q211" s="62">
        <f>FLOOR(IF(OR(Q206=0,Q206=1),IF(Q204&gt;=Q210,Q210,Q204)+0.00000001,IF(Q208&gt;=Q207,Q207,Q208))+0.00000001,1)</f>
        <v>0</v>
      </c>
      <c r="R211" s="62">
        <f t="shared" ref="R211" si="4553">FLOOR(IF(OR(R206=0,R206=1),IF(R210&gt;R207,R207,IF(R204&gt;=R210,R210,R204)+0.00000001),IF(R208&gt;=R207,R207-Q209,R208-Q209)+0.00000001),1)</f>
        <v>0</v>
      </c>
      <c r="S211" s="62">
        <f t="shared" ref="S211" si="4554">FLOOR(IF(OR(S206=0,S206=1),IF(S210&gt;S207,S207,IF(S204&gt;=S210,S210,S204)+0.00000001),IF(S208&gt;=S207,S207-R209,S208-R209)+0.00000001),1)</f>
        <v>0</v>
      </c>
      <c r="T211" s="62">
        <f t="shared" ref="T211" si="4555">FLOOR(IF(OR(T206=0,T206=1),IF(T210&gt;T207,T207,IF(T204&gt;=T210,T210,T204)+0.00000001),IF(T208&gt;=T207,T207-S209,T208-S209)+0.00000001),1)</f>
        <v>0</v>
      </c>
      <c r="U211" s="62">
        <f t="shared" ref="U211" si="4556">FLOOR(IF(OR(U206=0,U206=1),IF(U210&gt;U207,U207,IF(U204&gt;=U210,U210,U204)+0.00000001),IF(U208&gt;=U207,U207-T209,U208-T209)+0.00000001),1)</f>
        <v>0</v>
      </c>
      <c r="V211" s="62">
        <f t="shared" ref="V211" si="4557">FLOOR(IF(OR(V206=0,V206=1),IF(V210&gt;V207,V207,IF(V204&gt;=V210,V210,V204)+0.00000001),IF(V208&gt;=V207,V207-U209,V208-U209)+0.00000001),1)</f>
        <v>0</v>
      </c>
      <c r="W211" s="62">
        <f t="shared" ref="W211" si="4558">FLOOR(IF(OR(W206=0,W206=1),IF(W210&gt;W207,W207,IF(W204&gt;=W210,W210,W204)+0.00000001),IF(W208&gt;=W207,W207-V209,W208-V209)+0.00000001),1)</f>
        <v>0</v>
      </c>
      <c r="X211" s="62">
        <f t="shared" ref="X211" si="4559">FLOOR(IF(OR(X206=0,X206=1),IF(X210&gt;X207,X207,IF(X204&gt;=X210,X210,X204)+0.00000001),IF(X208&gt;=X207,X207-W209,X208-W209)+0.00000001),1)</f>
        <v>0</v>
      </c>
      <c r="Y211" s="62">
        <f t="shared" ref="Y211" si="4560">FLOOR(IF(OR(Y206=0,Y206=1),IF(Y210&gt;Y207,Y207,IF(Y204&gt;=Y210,Y210,Y204)+0.00000001),IF(Y208&gt;=Y207,Y207-X209,Y208-X209)+0.00000001),1)</f>
        <v>0</v>
      </c>
      <c r="Z211" s="62">
        <f t="shared" ref="Z211" si="4561">FLOOR(IF(OR(Z206=0,Z206=1),IF(Z210&gt;Z207,Z207,IF(Z204&gt;=Z210,Z210,Z204)+0.00000001),IF(Z208&gt;=Z207,Z207-Y209,Z208-Y209)+0.00000001),1)</f>
        <v>0</v>
      </c>
      <c r="AA211" s="62">
        <f t="shared" ref="AA211" si="4562">FLOOR(IF(OR(AA206=0,AA206=1),IF(AA210&gt;AA207,AA207,IF(AA204&gt;=AA210,AA210,AA204)+0.00000001),IF(AA208&gt;=AA207,AA207-Z209,AA208-Z209)+0.00000001),1)</f>
        <v>0</v>
      </c>
      <c r="AB211" s="62">
        <f t="shared" ref="AB211" si="4563">FLOOR(IF(OR(AB206=0,AB206=1),IF(AB210&gt;AB207,AB207,IF(AB204&gt;=AB210,AB210,AB204)+0.00000001),IF(AB208&gt;=AB207,AB207-AA209,AB208-AA209)+0.00000001),1)</f>
        <v>0</v>
      </c>
      <c r="AC211" s="62">
        <f t="shared" ref="AC211" si="4564">FLOOR(IF(OR(AC206=0,AC206=1),IF(AC210&gt;AC207,AC207,IF(AC204&gt;=AC210,AC210,AC204)+0.00000001),IF(AC208&gt;=AC207,AC207-AB209,AC208-AB209)+0.00000001),1)</f>
        <v>0</v>
      </c>
      <c r="AD211" s="62">
        <f t="shared" ref="AD211" si="4565">FLOOR(IF(OR(AD206=0,AD206=1),IF(AD210&gt;AD207,AD207,IF(AD204&gt;=AD210,AD210,AD204)+0.00000001),IF(AD208&gt;=AD207,AD207-AC209,AD208-AC209)+0.00000001),1)</f>
        <v>0</v>
      </c>
      <c r="AE211" s="62">
        <f t="shared" ref="AE211" si="4566">FLOOR(IF(OR(AE206=0,AE206=1),IF(AE210&gt;AE207,AE207,IF(AE204&gt;=AE210,AE210,AE204)+0.00000001),IF(AE208&gt;=AE207,AE207-AD209,AE208-AD209)+0.00000001),1)</f>
        <v>0</v>
      </c>
      <c r="AF211" s="62">
        <f t="shared" ref="AF211" si="4567">FLOOR(IF(OR(AF206=0,AF206=1),IF(AF210&gt;AF207,AF207,IF(AF204&gt;=AF210,AF210,AF204)+0.00000001),IF(AF208&gt;=AF207,AF207-AE209,AF208-AE209)+0.00000001),1)</f>
        <v>0</v>
      </c>
      <c r="AG211" s="62">
        <f t="shared" ref="AG211" si="4568">FLOOR(IF(OR(AG206=0,AG206=1),IF(AG210&gt;AG207,AG207,IF(AG204&gt;=AG210,AG210,AG204)+0.00000001),IF(AG208&gt;=AG207,AG207-AF209,AG208-AF209)+0.00000001),1)</f>
        <v>0</v>
      </c>
      <c r="AH211" s="62">
        <f t="shared" ref="AH211" si="4569">FLOOR(IF(OR(AH206=0,AH206=1),IF(AH210&gt;AH207,AH207,IF(AH204&gt;=AH210,AH210,AH204)+0.00000001),IF(AH208&gt;=AH207,AH207-AG209,AH208-AG209)+0.00000001),1)</f>
        <v>0</v>
      </c>
      <c r="AI211" s="62">
        <f t="shared" ref="AI211" si="4570">FLOOR(IF(OR(AI206=0,AI206=1),IF(AI210&gt;AI207,AI207,IF(AI204&gt;=AI210,AI210,AI204)+0.00000001),IF(AI208&gt;=AI207,AI207-AH209,AI208-AH209)+0.00000001),1)</f>
        <v>0</v>
      </c>
      <c r="AJ211" s="62">
        <f t="shared" ref="AJ211" si="4571">FLOOR(IF(OR(AJ206=0,AJ206=1),IF(AJ210&gt;AJ207,AJ207,IF(AJ204&gt;=AJ210,AJ210,AJ204)+0.00000001),IF(AJ208&gt;=AJ207,AJ207-AI209,AJ208-AI209)+0.00000001),1)</f>
        <v>0</v>
      </c>
      <c r="AK211" s="62">
        <f t="shared" ref="AK211" si="4572">FLOOR(IF(OR(AK206=0,AK206=1),IF(AK210&gt;AK207,AK207,IF(AK204&gt;=AK210,AK210,AK204)+0.00000001),IF(AK208&gt;=AK207,AK207-AJ209,AK208-AJ209)+0.00000001),1)</f>
        <v>0</v>
      </c>
      <c r="AL211" s="62">
        <f t="shared" ref="AL211" si="4573">FLOOR(IF(OR(AL206=0,AL206=1),IF(AL210&gt;AL207,AL207,IF(AL204&gt;=AL210,AL210,AL204)+0.00000001),IF(AL208&gt;=AL207,AL207-AK209,AL208-AK209)+0.00000001),1)</f>
        <v>0</v>
      </c>
      <c r="AM211" s="62">
        <f t="shared" ref="AM211" si="4574">FLOOR(IF(OR(AM206=0,AM206=1),IF(AM210&gt;AM207,AM207,IF(AM204&gt;=AM210,AM210,AM204)+0.00000001),IF(AM208&gt;=AM207,AM207-AL209,AM208-AL209)+0.00000001),1)</f>
        <v>0</v>
      </c>
      <c r="AN211" s="62">
        <f t="shared" ref="AN211" si="4575">FLOOR(IF(OR(AN206=0,AN206=1),IF(AN210&gt;AN207,AN207,IF(AN204&gt;=AN210,AN210,AN204)+0.00000001),IF(AN208&gt;=AN207,AN207-AM209,AN208-AM209)+0.00000001),1)</f>
        <v>0</v>
      </c>
      <c r="AO211" s="62">
        <f t="shared" ref="AO211" si="4576">FLOOR(IF(OR(AO206=0,AO206=1),IF(AO210&gt;AO207,AO207,IF(AO204&gt;=AO210,AO210,AO204)+0.00000001),IF(AO208&gt;=AO207,AO207-AN209,AO208-AN209)+0.00000001),1)</f>
        <v>0</v>
      </c>
      <c r="AP211" s="62">
        <f t="shared" ref="AP211" si="4577">FLOOR(IF(OR(AP206=0,AP206=1),IF(AP210&gt;AP207,AP207,IF(AP204&gt;=AP210,AP210,AP204)+0.00000001),IF(AP208&gt;=AP207,AP207-AO209,AP208-AO209)+0.00000001),1)</f>
        <v>0</v>
      </c>
      <c r="AQ211" s="62">
        <f t="shared" ref="AQ211" si="4578">FLOOR(IF(OR(AQ206=0,AQ206=1),IF(AQ210&gt;AQ207,AQ207,IF(AQ204&gt;=AQ210,AQ210,AQ204)+0.00000001),IF(AQ208&gt;=AQ207,AQ207-AP209,AQ208-AP209)+0.00000001),1)</f>
        <v>0</v>
      </c>
      <c r="AR211" s="62">
        <f t="shared" ref="AR211" si="4579">FLOOR(IF(OR(AR206=0,AR206=1),IF(AR210&gt;AR207,AR207,IF(AR204&gt;=AR210,AR210,AR204)+0.00000001),IF(AR208&gt;=AR207,AR207-AQ209,AR208-AQ209)+0.00000001),1)</f>
        <v>0</v>
      </c>
      <c r="AS211" s="62">
        <f t="shared" ref="AS211" si="4580">FLOOR(IF(OR(AS206=0,AS206=1),IF(AS210&gt;AS207,AS207,IF(AS204&gt;=AS210,AS210,AS204)+0.00000001),IF(AS208&gt;=AS207,AS207-AR209,AS208-AR209)+0.00000001),1)</f>
        <v>0</v>
      </c>
      <c r="AT211" s="62">
        <f t="shared" ref="AT211" si="4581">FLOOR(IF(OR(AT206=0,AT206=1),IF(AT210&gt;AT207,AT207,IF(AT204&gt;=AT210,AT210,AT204)+0.00000001),IF(AT208&gt;=AT207,AT207-AS209,AT208-AS209)+0.00000001),1)</f>
        <v>0</v>
      </c>
      <c r="AU211" s="62">
        <f t="shared" ref="AU211" si="4582">FLOOR(IF(OR(AU206=0,AU206=1),IF(AU210&gt;AU207,AU207,IF(AU204&gt;=AU210,AU210,AU204)+0.00000001),IF(AU208&gt;=AU207,AU207-AT209,AU208-AT209)+0.00000001),1)</f>
        <v>0</v>
      </c>
      <c r="AV211" s="62">
        <f t="shared" ref="AV211" si="4583">FLOOR(IF(OR(AV206=0,AV206=1),IF(AV210&gt;AV207,AV207,IF(AV204&gt;=AV210,AV210,AV204)+0.00000001),IF(AV208&gt;=AV207,AV207-AU209,AV208-AU209)+0.00000001),1)</f>
        <v>0</v>
      </c>
      <c r="AW211" s="62">
        <f t="shared" ref="AW211" si="4584">FLOOR(IF(OR(AW206=0,AW206=1),IF(AW210&gt;AW207,AW207,IF(AW204&gt;=AW210,AW210,AW204)+0.00000001),IF(AW208&gt;=AW207,AW207-AV209,AW208-AV209)+0.00000001),1)</f>
        <v>0</v>
      </c>
      <c r="AX211" s="62">
        <f t="shared" ref="AX211" si="4585">FLOOR(IF(OR(AX206=0,AX206=1),IF(AX210&gt;AX207,AX207,IF(AX204&gt;=AX210,AX210,AX204)+0.00000001),IF(AX208&gt;=AX207,AX207-AW209,AX208-AW209)+0.00000001),1)</f>
        <v>0</v>
      </c>
      <c r="AY211" s="62">
        <f t="shared" ref="AY211" si="4586">FLOOR(IF(OR(AY206=0,AY206=1),IF(AY210&gt;AY207,AY207,IF(AY204&gt;=AY210,AY210,AY204)+0.00000001),IF(AY208&gt;=AY207,AY207-AX209,AY208-AX209)+0.00000001),1)</f>
        <v>0</v>
      </c>
      <c r="AZ211" s="62">
        <f t="shared" ref="AZ211" si="4587">FLOOR(IF(OR(AZ206=0,AZ206=1),IF(AZ210&gt;AZ207,AZ207,IF(AZ204&gt;=AZ210,AZ210,AZ204)+0.00000001),IF(AZ208&gt;=AZ207,AZ207-AY209,AZ208-AY209)+0.00000001),1)</f>
        <v>0</v>
      </c>
      <c r="BA211" s="62">
        <f t="shared" ref="BA211" si="4588">FLOOR(IF(OR(BA206=0,BA206=1),IF(BA210&gt;BA207,BA207,IF(BA204&gt;=BA210,BA210,BA204)+0.00000001),IF(BA208&gt;=BA207,BA207-AZ209,BA208-AZ209)+0.00000001),1)</f>
        <v>0</v>
      </c>
      <c r="BB211" s="62">
        <f t="shared" ref="BB211" si="4589">FLOOR(IF(OR(BB206=0,BB206=1),IF(BB210&gt;BB207,BB207,IF(BB204&gt;=BB210,BB210,BB204)+0.00000001),IF(BB208&gt;=BB207,BB207-BA209,BB208-BA209)+0.00000001),1)</f>
        <v>0</v>
      </c>
      <c r="BC211" s="62">
        <f t="shared" ref="BC211" si="4590">FLOOR(IF(OR(BC206=0,BC206=1),IF(BC210&gt;BC207,BC207,IF(BC204&gt;=BC210,BC210,BC204)+0.00000001),IF(BC208&gt;=BC207,BC207-BB209,BC208-BB209)+0.00000001),1)</f>
        <v>0</v>
      </c>
      <c r="BD211" s="62">
        <f t="shared" ref="BD211" si="4591">FLOOR(IF(OR(BD206=0,BD206=1),IF(BD210&gt;BD207,BD207,IF(BD204&gt;=BD210,BD210,BD204)+0.00000001),IF(BD208&gt;=BD207,BD207-BC209,BD208-BC209)+0.00000001),1)</f>
        <v>0</v>
      </c>
      <c r="BE211" s="62">
        <f t="shared" ref="BE211" si="4592">FLOOR(IF(OR(BE206=0,BE206=1),IF(BE210&gt;BE207,BE207,IF(BE204&gt;=BE210,BE210,BE204)+0.00000001),IF(BE208&gt;=BE207,BE207-BD209,BE208-BD209)+0.00000001),1)</f>
        <v>0</v>
      </c>
      <c r="BF211" s="62">
        <f t="shared" ref="BF211" si="4593">FLOOR(IF(OR(BF206=0,BF206=1),IF(BF210&gt;BF207,BF207,IF(BF204&gt;=BF210,BF210,BF204)+0.00000001),IF(BF208&gt;=BF207,BF207-BE209,BF208-BE209)+0.00000001),1)</f>
        <v>0</v>
      </c>
      <c r="BG211" s="62">
        <f t="shared" ref="BG211" si="4594">FLOOR(IF(OR(BG206=0,BG206=1),IF(BG210&gt;BG207,BG207,IF(BG204&gt;=BG210,BG210,BG204)+0.00000001),IF(BG208&gt;=BG207,BG207-BF209,BG208-BF209)+0.00000001),1)</f>
        <v>0</v>
      </c>
      <c r="BH211" s="62">
        <f t="shared" ref="BH211" si="4595">FLOOR(IF(OR(BH206=0,BH206=1),IF(BH210&gt;BH207,BH207,IF(BH204&gt;=BH210,BH210,BH204)+0.00000001),IF(BH208&gt;=BH207,BH207-BG209,BH208-BG209)+0.00000001),1)</f>
        <v>0</v>
      </c>
      <c r="BI211" s="62">
        <f t="shared" ref="BI211" si="4596">FLOOR(IF(OR(BI206=0,BI206=1),IF(BI210&gt;BI207,BI207,IF(BI204&gt;=BI210,BI210,BI204)+0.00000001),IF(BI208&gt;=BI207,BI207-BH209,BI208-BH209)+0.00000001),1)</f>
        <v>0</v>
      </c>
      <c r="BJ211" s="62">
        <f t="shared" ref="BJ211" si="4597">FLOOR(IF(OR(BJ206=0,BJ206=1),IF(BJ210&gt;BJ207,BJ207,IF(BJ204&gt;=BJ210,BJ210,BJ204)+0.00000001),IF(BJ208&gt;=BJ207,BJ207-BI209,BJ208-BI209)+0.00000001),1)</f>
        <v>0</v>
      </c>
      <c r="BK211" s="62">
        <f t="shared" ref="BK211" si="4598">FLOOR(IF(OR(BK206=0,BK206=1),IF(BK210&gt;BK207,BK207,IF(BK204&gt;=BK210,BK210,BK204)+0.00000001),IF(BK208&gt;=BK207,BK207-BJ209,BK208-BJ209)+0.00000001),1)</f>
        <v>0</v>
      </c>
      <c r="BL211" s="62">
        <f t="shared" ref="BL211" si="4599">FLOOR(IF(OR(BL206=0,BL206=1),IF(BL210&gt;BL207,BL207,IF(BL204&gt;=BL210,BL210,BL204)+0.00000001),IF(BL208&gt;=BL207,BL207-BK209,BL208-BK209)+0.00000001),1)</f>
        <v>0</v>
      </c>
      <c r="BM211" s="62">
        <f t="shared" ref="BM211" si="4600">FLOOR(IF(OR(BM206=0,BM206=1),IF(BM210&gt;BM207,BM207,IF(BM204&gt;=BM210,BM210,BM204)+0.00000001),IF(BM208&gt;=BM207,BM207-BL209,BM208-BL209)+0.00000001),1)</f>
        <v>0</v>
      </c>
      <c r="BN211" s="62">
        <f t="shared" ref="BN211" si="4601">FLOOR(IF(OR(BN206=0,BN206=1),IF(BN210&gt;BN207,BN207,IF(BN204&gt;=BN210,BN210,BN204)+0.00000001),IF(BN208&gt;=BN207,BN207-BM209,BN208-BM209)+0.00000001),1)</f>
        <v>0</v>
      </c>
      <c r="BO211" s="62">
        <f t="shared" ref="BO211" si="4602">FLOOR(IF(OR(BO206=0,BO206=1),IF(BO210&gt;BO207,BO207,IF(BO204&gt;=BO210,BO210,BO204)+0.00000001),IF(BO208&gt;=BO207,BO207-BN209,BO208-BN209)+0.00000001),1)</f>
        <v>0</v>
      </c>
      <c r="BP211" s="62">
        <f t="shared" ref="BP211" si="4603">FLOOR(IF(OR(BP206=0,BP206=1),IF(BP210&gt;BP207,BP207,IF(BP204&gt;=BP210,BP210,BP204)+0.00000001),IF(BP208&gt;=BP207,BP207-BO209,BP208-BO209)+0.00000001),1)</f>
        <v>0</v>
      </c>
      <c r="BQ211" s="62">
        <f t="shared" ref="BQ211" si="4604">FLOOR(IF(OR(BQ206=0,BQ206=1),IF(BQ210&gt;BQ207,BQ207,IF(BQ204&gt;=BQ210,BQ210,BQ204)+0.00000001),IF(BQ208&gt;=BQ207,BQ207-BP209,BQ208-BP209)+0.00000001),1)</f>
        <v>0</v>
      </c>
      <c r="BR211" s="62">
        <f t="shared" ref="BR211" si="4605">FLOOR(IF(OR(BR206=0,BR206=1),IF(BR210&gt;BR207,BR207,IF(BR204&gt;=BR210,BR210,BR204)+0.00000001),IF(BR208&gt;=BR207,BR207-BQ209,BR208-BQ209)+0.00000001),1)</f>
        <v>0</v>
      </c>
      <c r="BS211" s="62">
        <f t="shared" ref="BS211" si="4606">FLOOR(IF(OR(BS206=0,BS206=1),IF(BS210&gt;BS207,BS207,IF(BS204&gt;=BS210,BS210,BS204)+0.00000001),IF(BS208&gt;=BS207,BS207-BR209,BS208-BR209)+0.00000001),1)</f>
        <v>0</v>
      </c>
      <c r="BT211" s="62">
        <f t="shared" ref="BT211" si="4607">FLOOR(IF(OR(BT206=0,BT206=1),IF(BT210&gt;BT207,BT207,IF(BT204&gt;=BT210,BT210,BT204)+0.00000001),IF(BT208&gt;=BT207,BT207-BS209,BT208-BS209)+0.00000001),1)</f>
        <v>0</v>
      </c>
      <c r="BU211" s="62">
        <f t="shared" ref="BU211" si="4608">FLOOR(IF(OR(BU206=0,BU206=1),IF(BU210&gt;BU207,BU207,IF(BU204&gt;=BU210,BU210,BU204)+0.00000001),IF(BU208&gt;=BU207,BU207-BT209,BU208-BT209)+0.00000001),1)</f>
        <v>0</v>
      </c>
      <c r="BV211" s="62">
        <f t="shared" ref="BV211" si="4609">FLOOR(IF(OR(BV206=0,BV206=1),IF(BV210&gt;BV207,BV207,IF(BV204&gt;=BV210,BV210,BV204)+0.00000001),IF(BV208&gt;=BV207,BV207-BU209,BV208-BU209)+0.00000001),1)</f>
        <v>0</v>
      </c>
      <c r="BW211" s="62">
        <f t="shared" ref="BW211" si="4610">FLOOR(IF(OR(BW206=0,BW206=1),IF(BW210&gt;BW207,BW207,IF(BW204&gt;=BW210,BW210,BW204)+0.00000001),IF(BW208&gt;=BW207,BW207-BV209,BW208-BV209)+0.00000001),1)</f>
        <v>0</v>
      </c>
      <c r="BX211" s="62">
        <f t="shared" ref="BX211" si="4611">FLOOR(IF(OR(BX206=0,BX206=1),IF(BX210&gt;BX207,BX207,IF(BX204&gt;=BX210,BX210,BX204)+0.00000001),IF(BX208&gt;=BX207,BX207-BW209,BX208-BW209)+0.00000001),1)</f>
        <v>0</v>
      </c>
      <c r="BY211" s="298"/>
      <c r="BZ211" s="300"/>
      <c r="CA211" s="302"/>
      <c r="CB211" s="302"/>
    </row>
    <row r="212" spans="1:96" s="98" customFormat="1" ht="25.2" customHeight="1" thickBot="1" x14ac:dyDescent="0.35">
      <c r="A212" s="97"/>
      <c r="B212" s="120"/>
      <c r="C212" s="63"/>
      <c r="D212" s="63"/>
      <c r="E212" s="63"/>
      <c r="F212" s="63"/>
      <c r="G212" s="63"/>
      <c r="H212" s="63"/>
      <c r="I212" s="63"/>
      <c r="J212" s="63"/>
      <c r="K212" s="63"/>
      <c r="L212" s="64"/>
      <c r="M212" s="7"/>
      <c r="N212" s="161"/>
      <c r="P212" s="175" t="s">
        <v>156</v>
      </c>
      <c r="Q212" s="204">
        <f>IF(Q211=0,0,Q211*$J$16)</f>
        <v>0</v>
      </c>
      <c r="R212" s="204">
        <f t="shared" ref="R212:BX212" si="4612">IF(R211=0,0,R211*$J$16)</f>
        <v>0</v>
      </c>
      <c r="S212" s="204">
        <f t="shared" si="4612"/>
        <v>0</v>
      </c>
      <c r="T212" s="204">
        <f t="shared" si="4612"/>
        <v>0</v>
      </c>
      <c r="U212" s="204">
        <f t="shared" si="4612"/>
        <v>0</v>
      </c>
      <c r="V212" s="204">
        <f t="shared" si="4612"/>
        <v>0</v>
      </c>
      <c r="W212" s="204">
        <f t="shared" si="4612"/>
        <v>0</v>
      </c>
      <c r="X212" s="204">
        <f t="shared" si="4612"/>
        <v>0</v>
      </c>
      <c r="Y212" s="204">
        <f t="shared" si="4612"/>
        <v>0</v>
      </c>
      <c r="Z212" s="204">
        <f t="shared" si="4612"/>
        <v>0</v>
      </c>
      <c r="AA212" s="204">
        <f t="shared" si="4612"/>
        <v>0</v>
      </c>
      <c r="AB212" s="204">
        <f t="shared" si="4612"/>
        <v>0</v>
      </c>
      <c r="AC212" s="204">
        <f t="shared" si="4612"/>
        <v>0</v>
      </c>
      <c r="AD212" s="204">
        <f t="shared" si="4612"/>
        <v>0</v>
      </c>
      <c r="AE212" s="204">
        <f t="shared" si="4612"/>
        <v>0</v>
      </c>
      <c r="AF212" s="204">
        <f t="shared" si="4612"/>
        <v>0</v>
      </c>
      <c r="AG212" s="204">
        <f t="shared" si="4612"/>
        <v>0</v>
      </c>
      <c r="AH212" s="204">
        <f t="shared" si="4612"/>
        <v>0</v>
      </c>
      <c r="AI212" s="204">
        <f t="shared" si="4612"/>
        <v>0</v>
      </c>
      <c r="AJ212" s="204">
        <f t="shared" si="4612"/>
        <v>0</v>
      </c>
      <c r="AK212" s="204">
        <f t="shared" si="4612"/>
        <v>0</v>
      </c>
      <c r="AL212" s="204">
        <f t="shared" si="4612"/>
        <v>0</v>
      </c>
      <c r="AM212" s="204">
        <f t="shared" si="4612"/>
        <v>0</v>
      </c>
      <c r="AN212" s="204">
        <f t="shared" si="4612"/>
        <v>0</v>
      </c>
      <c r="AO212" s="204">
        <f t="shared" si="4612"/>
        <v>0</v>
      </c>
      <c r="AP212" s="204">
        <f t="shared" si="4612"/>
        <v>0</v>
      </c>
      <c r="AQ212" s="204">
        <f t="shared" si="4612"/>
        <v>0</v>
      </c>
      <c r="AR212" s="204">
        <f t="shared" si="4612"/>
        <v>0</v>
      </c>
      <c r="AS212" s="204">
        <f t="shared" si="4612"/>
        <v>0</v>
      </c>
      <c r="AT212" s="204">
        <f t="shared" si="4612"/>
        <v>0</v>
      </c>
      <c r="AU212" s="204">
        <f t="shared" si="4612"/>
        <v>0</v>
      </c>
      <c r="AV212" s="204">
        <f t="shared" si="4612"/>
        <v>0</v>
      </c>
      <c r="AW212" s="204">
        <f t="shared" si="4612"/>
        <v>0</v>
      </c>
      <c r="AX212" s="204">
        <f t="shared" si="4612"/>
        <v>0</v>
      </c>
      <c r="AY212" s="204">
        <f t="shared" si="4612"/>
        <v>0</v>
      </c>
      <c r="AZ212" s="204">
        <f t="shared" si="4612"/>
        <v>0</v>
      </c>
      <c r="BA212" s="204">
        <f t="shared" si="4612"/>
        <v>0</v>
      </c>
      <c r="BB212" s="204">
        <f t="shared" si="4612"/>
        <v>0</v>
      </c>
      <c r="BC212" s="204">
        <f t="shared" si="4612"/>
        <v>0</v>
      </c>
      <c r="BD212" s="204">
        <f t="shared" si="4612"/>
        <v>0</v>
      </c>
      <c r="BE212" s="204">
        <f t="shared" si="4612"/>
        <v>0</v>
      </c>
      <c r="BF212" s="204">
        <f t="shared" si="4612"/>
        <v>0</v>
      </c>
      <c r="BG212" s="204">
        <f t="shared" si="4612"/>
        <v>0</v>
      </c>
      <c r="BH212" s="204">
        <f t="shared" si="4612"/>
        <v>0</v>
      </c>
      <c r="BI212" s="204">
        <f t="shared" si="4612"/>
        <v>0</v>
      </c>
      <c r="BJ212" s="204">
        <f t="shared" si="4612"/>
        <v>0</v>
      </c>
      <c r="BK212" s="204">
        <f t="shared" si="4612"/>
        <v>0</v>
      </c>
      <c r="BL212" s="204">
        <f t="shared" si="4612"/>
        <v>0</v>
      </c>
      <c r="BM212" s="204">
        <f t="shared" si="4612"/>
        <v>0</v>
      </c>
      <c r="BN212" s="204">
        <f t="shared" si="4612"/>
        <v>0</v>
      </c>
      <c r="BO212" s="204">
        <f t="shared" si="4612"/>
        <v>0</v>
      </c>
      <c r="BP212" s="204">
        <f t="shared" si="4612"/>
        <v>0</v>
      </c>
      <c r="BQ212" s="204">
        <f t="shared" si="4612"/>
        <v>0</v>
      </c>
      <c r="BR212" s="204">
        <f t="shared" si="4612"/>
        <v>0</v>
      </c>
      <c r="BS212" s="204">
        <f t="shared" si="4612"/>
        <v>0</v>
      </c>
      <c r="BT212" s="204">
        <f t="shared" si="4612"/>
        <v>0</v>
      </c>
      <c r="BU212" s="204">
        <f t="shared" si="4612"/>
        <v>0</v>
      </c>
      <c r="BV212" s="204">
        <f t="shared" si="4612"/>
        <v>0</v>
      </c>
      <c r="BW212" s="204">
        <f t="shared" si="4612"/>
        <v>0</v>
      </c>
      <c r="BX212" s="204">
        <f t="shared" si="4612"/>
        <v>0</v>
      </c>
      <c r="BY212" s="299"/>
      <c r="BZ212" s="301"/>
      <c r="CA212" s="303"/>
      <c r="CB212" s="303"/>
      <c r="CD212" s="146">
        <f>SUMIFS($Q212:$BX212,$Q202:$BX202,"1. ZoR")</f>
        <v>0</v>
      </c>
      <c r="CE212" s="146">
        <f>SUMIFS($Q212:$BX212,$Q202:$BX202,"2. ZoR")</f>
        <v>0</v>
      </c>
      <c r="CF212" s="146">
        <f>SUMIFS($Q212:$BX212,$Q202:$BX202,"3. ZoR")</f>
        <v>0</v>
      </c>
      <c r="CG212" s="146">
        <f>SUMIFS($Q212:$BX212,$Q202:$BX202,"4. ZoR")</f>
        <v>0</v>
      </c>
      <c r="CH212" s="146">
        <f>SUMIFS($Q212:$BX212,$Q202:$BX202,"5. ZoR")</f>
        <v>0</v>
      </c>
      <c r="CI212" s="146">
        <f>SUMIFS($Q212:$BX212,$Q202:$BX202,"6. ZoR")</f>
        <v>0</v>
      </c>
      <c r="CJ212" s="146">
        <f>SUMIFS($Q212:$BX212,$Q202:$BX202,"7. ZoR")</f>
        <v>0</v>
      </c>
      <c r="CK212" s="146">
        <f>SUMIFS($Q212:$BX212,$Q202:$BX202,"8. ZoR")</f>
        <v>0</v>
      </c>
      <c r="CL212" s="146">
        <f>SUMIFS($Q212:$BX212,$Q202:$BX202,"9. ZoR")</f>
        <v>0</v>
      </c>
      <c r="CM212" s="146">
        <f>SUMIFS($Q212:$BX212,$Q202:$BX202,"10. ZoR")</f>
        <v>0</v>
      </c>
      <c r="CN212" s="146">
        <f>SUMIFS($Q212:$BX212,$Q202:$BX202,"11. ZoR")</f>
        <v>0</v>
      </c>
      <c r="CO212" s="146">
        <f>SUMIFS($Q212:$BX212,$Q202:$BX202,"12. ZoR")</f>
        <v>0</v>
      </c>
      <c r="CP212" s="146">
        <f>SUMIFS($Q212:$BX212,$Q202:$BX202,"13. ZoR")</f>
        <v>0</v>
      </c>
      <c r="CQ212" s="146">
        <f>SUMIFS($Q212:$BX212,$Q202:$BX202,"14. ZoR")</f>
        <v>0</v>
      </c>
      <c r="CR212" s="146">
        <f>SUMIFS($Q212:$BX212,$Q202:$BX202,"15. ZoR")</f>
        <v>0</v>
      </c>
    </row>
    <row r="213" spans="1:96" ht="15" thickBot="1" x14ac:dyDescent="0.35"/>
    <row r="214" spans="1:96" s="98" customFormat="1" ht="69.599999999999994" customHeight="1" thickBot="1" x14ac:dyDescent="0.35">
      <c r="A214" s="229"/>
      <c r="B214" s="112"/>
      <c r="C214" s="304" t="s">
        <v>1</v>
      </c>
      <c r="D214" s="113"/>
      <c r="E214" s="122" t="s">
        <v>198</v>
      </c>
      <c r="F214" s="122" t="s">
        <v>200</v>
      </c>
      <c r="G214" s="114" t="s">
        <v>93</v>
      </c>
      <c r="H214" s="114" t="s">
        <v>94</v>
      </c>
      <c r="I214" s="114" t="s">
        <v>229</v>
      </c>
      <c r="J214" s="114" t="s">
        <v>206</v>
      </c>
      <c r="K214" s="114" t="s">
        <v>208</v>
      </c>
      <c r="L214" s="129" t="s">
        <v>0</v>
      </c>
      <c r="M214" s="7"/>
      <c r="N214" s="115">
        <v>208002</v>
      </c>
      <c r="P214" s="162" t="s">
        <v>129</v>
      </c>
      <c r="Q214" s="76" t="s">
        <v>3</v>
      </c>
      <c r="R214" s="76" t="s">
        <v>4</v>
      </c>
      <c r="S214" s="76" t="s">
        <v>5</v>
      </c>
      <c r="T214" s="76" t="s">
        <v>6</v>
      </c>
      <c r="U214" s="76" t="s">
        <v>7</v>
      </c>
      <c r="V214" s="76" t="s">
        <v>8</v>
      </c>
      <c r="W214" s="76" t="s">
        <v>9</v>
      </c>
      <c r="X214" s="76" t="s">
        <v>10</v>
      </c>
      <c r="Y214" s="76" t="s">
        <v>11</v>
      </c>
      <c r="Z214" s="76" t="s">
        <v>12</v>
      </c>
      <c r="AA214" s="76" t="s">
        <v>13</v>
      </c>
      <c r="AB214" s="76" t="s">
        <v>14</v>
      </c>
      <c r="AC214" s="76" t="s">
        <v>15</v>
      </c>
      <c r="AD214" s="76" t="s">
        <v>16</v>
      </c>
      <c r="AE214" s="76" t="s">
        <v>17</v>
      </c>
      <c r="AF214" s="76" t="s">
        <v>18</v>
      </c>
      <c r="AG214" s="76" t="s">
        <v>19</v>
      </c>
      <c r="AH214" s="76" t="s">
        <v>20</v>
      </c>
      <c r="AI214" s="76" t="s">
        <v>21</v>
      </c>
      <c r="AJ214" s="76" t="s">
        <v>22</v>
      </c>
      <c r="AK214" s="76" t="s">
        <v>23</v>
      </c>
      <c r="AL214" s="76" t="s">
        <v>24</v>
      </c>
      <c r="AM214" s="76" t="s">
        <v>25</v>
      </c>
      <c r="AN214" s="76" t="s">
        <v>26</v>
      </c>
      <c r="AO214" s="76" t="s">
        <v>27</v>
      </c>
      <c r="AP214" s="76" t="s">
        <v>28</v>
      </c>
      <c r="AQ214" s="76" t="s">
        <v>29</v>
      </c>
      <c r="AR214" s="76" t="s">
        <v>30</v>
      </c>
      <c r="AS214" s="76" t="s">
        <v>31</v>
      </c>
      <c r="AT214" s="76" t="s">
        <v>32</v>
      </c>
      <c r="AU214" s="76" t="s">
        <v>33</v>
      </c>
      <c r="AV214" s="76" t="s">
        <v>34</v>
      </c>
      <c r="AW214" s="76" t="s">
        <v>35</v>
      </c>
      <c r="AX214" s="76" t="s">
        <v>36</v>
      </c>
      <c r="AY214" s="76" t="s">
        <v>37</v>
      </c>
      <c r="AZ214" s="76" t="s">
        <v>38</v>
      </c>
      <c r="BA214" s="76" t="s">
        <v>39</v>
      </c>
      <c r="BB214" s="76" t="s">
        <v>40</v>
      </c>
      <c r="BC214" s="76" t="s">
        <v>41</v>
      </c>
      <c r="BD214" s="76" t="s">
        <v>42</v>
      </c>
      <c r="BE214" s="76" t="s">
        <v>43</v>
      </c>
      <c r="BF214" s="76" t="s">
        <v>44</v>
      </c>
      <c r="BG214" s="76" t="s">
        <v>45</v>
      </c>
      <c r="BH214" s="76" t="s">
        <v>46</v>
      </c>
      <c r="BI214" s="76" t="s">
        <v>47</v>
      </c>
      <c r="BJ214" s="76" t="s">
        <v>48</v>
      </c>
      <c r="BK214" s="76" t="s">
        <v>49</v>
      </c>
      <c r="BL214" s="76" t="s">
        <v>50</v>
      </c>
      <c r="BM214" s="76" t="s">
        <v>51</v>
      </c>
      <c r="BN214" s="76" t="s">
        <v>52</v>
      </c>
      <c r="BO214" s="76" t="s">
        <v>130</v>
      </c>
      <c r="BP214" s="76" t="s">
        <v>131</v>
      </c>
      <c r="BQ214" s="76" t="s">
        <v>132</v>
      </c>
      <c r="BR214" s="76" t="s">
        <v>133</v>
      </c>
      <c r="BS214" s="76" t="s">
        <v>134</v>
      </c>
      <c r="BT214" s="76" t="s">
        <v>135</v>
      </c>
      <c r="BU214" s="76" t="s">
        <v>136</v>
      </c>
      <c r="BV214" s="76" t="s">
        <v>137</v>
      </c>
      <c r="BW214" s="76" t="s">
        <v>138</v>
      </c>
      <c r="BX214" s="76" t="s">
        <v>139</v>
      </c>
      <c r="BY214" s="125" t="s">
        <v>174</v>
      </c>
      <c r="BZ214" s="126" t="s">
        <v>175</v>
      </c>
      <c r="CA214" s="126" t="s">
        <v>157</v>
      </c>
      <c r="CB214" s="126" t="s">
        <v>237</v>
      </c>
      <c r="CD214" s="306" t="s">
        <v>222</v>
      </c>
      <c r="CE214" s="307"/>
      <c r="CF214" s="307"/>
      <c r="CG214" s="307"/>
      <c r="CH214" s="307"/>
      <c r="CI214" s="307"/>
      <c r="CJ214" s="307"/>
      <c r="CK214" s="307"/>
      <c r="CL214" s="307"/>
      <c r="CM214" s="307"/>
      <c r="CN214" s="307"/>
      <c r="CO214" s="307"/>
      <c r="CP214" s="307"/>
      <c r="CQ214" s="307"/>
      <c r="CR214" s="307"/>
    </row>
    <row r="215" spans="1:96" s="98" customFormat="1" ht="21" hidden="1" customHeight="1" x14ac:dyDescent="0.3">
      <c r="A215" s="230"/>
      <c r="B215" s="105"/>
      <c r="C215" s="305"/>
      <c r="D215" s="116"/>
      <c r="E215" s="116"/>
      <c r="F215" s="116"/>
      <c r="G215" s="308" t="s">
        <v>235</v>
      </c>
      <c r="H215" s="308" t="s">
        <v>95</v>
      </c>
      <c r="I215" s="309" t="s">
        <v>199</v>
      </c>
      <c r="J215" s="309" t="s">
        <v>207</v>
      </c>
      <c r="K215" s="128"/>
      <c r="L215" s="311" t="s">
        <v>92</v>
      </c>
      <c r="M215" s="7"/>
      <c r="N215" s="313" t="s">
        <v>2</v>
      </c>
      <c r="P215" s="77"/>
      <c r="Q215" s="67">
        <f>MONTH(Úvod!$F$10)</f>
        <v>1</v>
      </c>
      <c r="R215" s="68">
        <f t="shared" ref="R215" si="4613">IF(Q215=12,1,Q215+1)</f>
        <v>2</v>
      </c>
      <c r="S215" s="68">
        <f t="shared" ref="S215" si="4614">IF(R215=12,1,R215+1)</f>
        <v>3</v>
      </c>
      <c r="T215" s="69">
        <f t="shared" ref="T215" si="4615">IF(S215=12,1,S215+1)</f>
        <v>4</v>
      </c>
      <c r="U215" s="69">
        <f t="shared" ref="U215" si="4616">IF(T215=12,1,T215+1)</f>
        <v>5</v>
      </c>
      <c r="V215" s="69">
        <f t="shared" ref="V215" si="4617">IF(U215=12,1,U215+1)</f>
        <v>6</v>
      </c>
      <c r="W215" s="69">
        <f t="shared" ref="W215" si="4618">IF(V215=12,1,V215+1)</f>
        <v>7</v>
      </c>
      <c r="X215" s="69">
        <f t="shared" ref="X215" si="4619">IF(W215=12,1,W215+1)</f>
        <v>8</v>
      </c>
      <c r="Y215" s="69">
        <f t="shared" ref="Y215" si="4620">IF(X215=12,1,X215+1)</f>
        <v>9</v>
      </c>
      <c r="Z215" s="69">
        <f>IF(Y215=12,1,Y215+1)</f>
        <v>10</v>
      </c>
      <c r="AA215" s="69">
        <f t="shared" ref="AA215" si="4621">IF(Z215=12,1,Z215+1)</f>
        <v>11</v>
      </c>
      <c r="AB215" s="69">
        <f t="shared" ref="AB215" si="4622">IF(AA215=12,1,AA215+1)</f>
        <v>12</v>
      </c>
      <c r="AC215" s="69">
        <f t="shared" ref="AC215" si="4623">IF(AB215=12,1,AB215+1)</f>
        <v>1</v>
      </c>
      <c r="AD215" s="69">
        <f t="shared" ref="AD215" si="4624">IF(AC215=12,1,AC215+1)</f>
        <v>2</v>
      </c>
      <c r="AE215" s="69">
        <f t="shared" ref="AE215" si="4625">IF(AD215=12,1,AD215+1)</f>
        <v>3</v>
      </c>
      <c r="AF215" s="69">
        <f t="shared" ref="AF215" si="4626">IF(AE215=12,1,AE215+1)</f>
        <v>4</v>
      </c>
      <c r="AG215" s="69">
        <f t="shared" ref="AG215" si="4627">IF(AF215=12,1,AF215+1)</f>
        <v>5</v>
      </c>
      <c r="AH215" s="69">
        <f t="shared" ref="AH215" si="4628">IF(AG215=12,1,AG215+1)</f>
        <v>6</v>
      </c>
      <c r="AI215" s="69">
        <f>IF(AH215=12,1,AH215+1)</f>
        <v>7</v>
      </c>
      <c r="AJ215" s="69">
        <f t="shared" ref="AJ215" si="4629">IF(AI215=12,1,AI215+1)</f>
        <v>8</v>
      </c>
      <c r="AK215" s="69">
        <f t="shared" ref="AK215" si="4630">IF(AJ215=12,1,AJ215+1)</f>
        <v>9</v>
      </c>
      <c r="AL215" s="69">
        <f t="shared" ref="AL215" si="4631">IF(AK215=12,1,AK215+1)</f>
        <v>10</v>
      </c>
      <c r="AM215" s="69">
        <f t="shared" ref="AM215" si="4632">IF(AL215=12,1,AL215+1)</f>
        <v>11</v>
      </c>
      <c r="AN215" s="69">
        <f t="shared" ref="AN215" si="4633">IF(AM215=12,1,AM215+1)</f>
        <v>12</v>
      </c>
      <c r="AO215" s="69">
        <f t="shared" ref="AO215" si="4634">IF(AN215=12,1,AN215+1)</f>
        <v>1</v>
      </c>
      <c r="AP215" s="69">
        <f t="shared" ref="AP215" si="4635">IF(AO215=12,1,AO215+1)</f>
        <v>2</v>
      </c>
      <c r="AQ215" s="69">
        <f t="shared" ref="AQ215" si="4636">IF(AP215=12,1,AP215+1)</f>
        <v>3</v>
      </c>
      <c r="AR215" s="69">
        <f t="shared" ref="AR215" si="4637">IF(AQ215=12,1,AQ215+1)</f>
        <v>4</v>
      </c>
      <c r="AS215" s="69">
        <f t="shared" ref="AS215" si="4638">IF(AR215=12,1,AR215+1)</f>
        <v>5</v>
      </c>
      <c r="AT215" s="69">
        <f t="shared" ref="AT215" si="4639">IF(AS215=12,1,AS215+1)</f>
        <v>6</v>
      </c>
      <c r="AU215" s="69">
        <f t="shared" ref="AU215" si="4640">IF(AT215=12,1,AT215+1)</f>
        <v>7</v>
      </c>
      <c r="AV215" s="69">
        <f t="shared" ref="AV215" si="4641">IF(AU215=12,1,AU215+1)</f>
        <v>8</v>
      </c>
      <c r="AW215" s="69">
        <f t="shared" ref="AW215" si="4642">IF(AV215=12,1,AV215+1)</f>
        <v>9</v>
      </c>
      <c r="AX215" s="69">
        <f t="shared" ref="AX215" si="4643">IF(AW215=12,1,AW215+1)</f>
        <v>10</v>
      </c>
      <c r="AY215" s="69">
        <f t="shared" ref="AY215" si="4644">IF(AX215=12,1,AX215+1)</f>
        <v>11</v>
      </c>
      <c r="AZ215" s="69">
        <f t="shared" ref="AZ215" si="4645">IF(AY215=12,1,AY215+1)</f>
        <v>12</v>
      </c>
      <c r="BA215" s="69">
        <f t="shared" ref="BA215" si="4646">IF(AZ215=12,1,AZ215+1)</f>
        <v>1</v>
      </c>
      <c r="BB215" s="69">
        <f t="shared" ref="BB215" si="4647">IF(BA215=12,1,BA215+1)</f>
        <v>2</v>
      </c>
      <c r="BC215" s="69">
        <f t="shared" ref="BC215" si="4648">IF(BB215=12,1,BB215+1)</f>
        <v>3</v>
      </c>
      <c r="BD215" s="69">
        <f t="shared" ref="BD215" si="4649">IF(BC215=12,1,BC215+1)</f>
        <v>4</v>
      </c>
      <c r="BE215" s="69">
        <f t="shared" ref="BE215" si="4650">IF(BD215=12,1,BD215+1)</f>
        <v>5</v>
      </c>
      <c r="BF215" s="69">
        <f t="shared" ref="BF215" si="4651">IF(BE215=12,1,BE215+1)</f>
        <v>6</v>
      </c>
      <c r="BG215" s="69">
        <f t="shared" ref="BG215" si="4652">IF(BF215=12,1,BF215+1)</f>
        <v>7</v>
      </c>
      <c r="BH215" s="69">
        <f t="shared" ref="BH215" si="4653">IF(BG215=12,1,BG215+1)</f>
        <v>8</v>
      </c>
      <c r="BI215" s="69">
        <f t="shared" ref="BI215" si="4654">IF(BH215=12,1,BH215+1)</f>
        <v>9</v>
      </c>
      <c r="BJ215" s="69">
        <f t="shared" ref="BJ215" si="4655">IF(BI215=12,1,BI215+1)</f>
        <v>10</v>
      </c>
      <c r="BK215" s="69">
        <f t="shared" ref="BK215" si="4656">IF(BJ215=12,1,BJ215+1)</f>
        <v>11</v>
      </c>
      <c r="BL215" s="69">
        <f t="shared" ref="BL215" si="4657">IF(BK215=12,1,BK215+1)</f>
        <v>12</v>
      </c>
      <c r="BM215" s="69">
        <f t="shared" ref="BM215" si="4658">IF(BL215=12,1,BL215+1)</f>
        <v>1</v>
      </c>
      <c r="BN215" s="69">
        <f t="shared" ref="BN215" si="4659">IF(BM215=12,1,BM215+1)</f>
        <v>2</v>
      </c>
      <c r="BO215" s="69">
        <f t="shared" ref="BO215" si="4660">IF(BN215=12,1,BN215+1)</f>
        <v>3</v>
      </c>
      <c r="BP215" s="69">
        <f t="shared" ref="BP215" si="4661">IF(BO215=12,1,BO215+1)</f>
        <v>4</v>
      </c>
      <c r="BQ215" s="69">
        <f t="shared" ref="BQ215" si="4662">IF(BP215=12,1,BP215+1)</f>
        <v>5</v>
      </c>
      <c r="BR215" s="69">
        <f t="shared" ref="BR215" si="4663">IF(BQ215=12,1,BQ215+1)</f>
        <v>6</v>
      </c>
      <c r="BS215" s="69">
        <f t="shared" ref="BS215" si="4664">IF(BR215=12,1,BR215+1)</f>
        <v>7</v>
      </c>
      <c r="BT215" s="69">
        <f t="shared" ref="BT215" si="4665">IF(BS215=12,1,BS215+1)</f>
        <v>8</v>
      </c>
      <c r="BU215" s="69">
        <f t="shared" ref="BU215" si="4666">IF(BT215=12,1,BT215+1)</f>
        <v>9</v>
      </c>
      <c r="BV215" s="69">
        <f t="shared" ref="BV215" si="4667">IF(BU215=12,1,BU215+1)</f>
        <v>10</v>
      </c>
      <c r="BW215" s="69">
        <f t="shared" ref="BW215" si="4668">IF(BV215=12,1,BV215+1)</f>
        <v>11</v>
      </c>
      <c r="BX215" s="69">
        <f t="shared" ref="BX215" si="4669">IF(BW215=12,1,BW215+1)</f>
        <v>12</v>
      </c>
      <c r="BY215" s="74"/>
      <c r="BZ215" s="71"/>
      <c r="CA215" s="71"/>
      <c r="CB215" s="71"/>
    </row>
    <row r="216" spans="1:96" s="98" customFormat="1" ht="18" hidden="1" customHeight="1" x14ac:dyDescent="0.3">
      <c r="A216" s="230"/>
      <c r="B216" s="105"/>
      <c r="C216" s="305"/>
      <c r="D216" s="116"/>
      <c r="E216" s="116"/>
      <c r="F216" s="116"/>
      <c r="G216" s="308"/>
      <c r="H216" s="308"/>
      <c r="I216" s="309"/>
      <c r="J216" s="309"/>
      <c r="K216" s="128"/>
      <c r="L216" s="311"/>
      <c r="M216" s="7"/>
      <c r="N216" s="314"/>
      <c r="P216" s="70"/>
      <c r="Q216" s="53">
        <f t="shared" ref="Q216:BX216" si="4670">VALUE(_xlfn.CONCAT(Q215,".",Q218))</f>
        <v>1</v>
      </c>
      <c r="R216" s="66">
        <f t="shared" si="4670"/>
        <v>32</v>
      </c>
      <c r="S216" s="66">
        <f t="shared" si="4670"/>
        <v>61</v>
      </c>
      <c r="T216" s="66">
        <f t="shared" si="4670"/>
        <v>92</v>
      </c>
      <c r="U216" s="66">
        <f t="shared" si="4670"/>
        <v>122</v>
      </c>
      <c r="V216" s="66">
        <f t="shared" si="4670"/>
        <v>153</v>
      </c>
      <c r="W216" s="66">
        <f t="shared" si="4670"/>
        <v>183</v>
      </c>
      <c r="X216" s="66">
        <f t="shared" si="4670"/>
        <v>214</v>
      </c>
      <c r="Y216" s="66">
        <f t="shared" si="4670"/>
        <v>245</v>
      </c>
      <c r="Z216" s="66">
        <f t="shared" si="4670"/>
        <v>275</v>
      </c>
      <c r="AA216" s="66">
        <f t="shared" si="4670"/>
        <v>306</v>
      </c>
      <c r="AB216" s="66">
        <f t="shared" si="4670"/>
        <v>336</v>
      </c>
      <c r="AC216" s="66">
        <f t="shared" si="4670"/>
        <v>367</v>
      </c>
      <c r="AD216" s="66">
        <f t="shared" si="4670"/>
        <v>398</v>
      </c>
      <c r="AE216" s="66">
        <f t="shared" si="4670"/>
        <v>426</v>
      </c>
      <c r="AF216" s="66">
        <f t="shared" si="4670"/>
        <v>457</v>
      </c>
      <c r="AG216" s="66">
        <f t="shared" si="4670"/>
        <v>487</v>
      </c>
      <c r="AH216" s="66">
        <f t="shared" si="4670"/>
        <v>518</v>
      </c>
      <c r="AI216" s="66">
        <f t="shared" si="4670"/>
        <v>548</v>
      </c>
      <c r="AJ216" s="66">
        <f t="shared" si="4670"/>
        <v>579</v>
      </c>
      <c r="AK216" s="66">
        <f t="shared" si="4670"/>
        <v>610</v>
      </c>
      <c r="AL216" s="66">
        <f t="shared" si="4670"/>
        <v>640</v>
      </c>
      <c r="AM216" s="66">
        <f t="shared" si="4670"/>
        <v>671</v>
      </c>
      <c r="AN216" s="66">
        <f t="shared" si="4670"/>
        <v>701</v>
      </c>
      <c r="AO216" s="66">
        <f t="shared" si="4670"/>
        <v>732</v>
      </c>
      <c r="AP216" s="66">
        <f t="shared" si="4670"/>
        <v>763</v>
      </c>
      <c r="AQ216" s="66">
        <f t="shared" si="4670"/>
        <v>791</v>
      </c>
      <c r="AR216" s="66">
        <f t="shared" si="4670"/>
        <v>822</v>
      </c>
      <c r="AS216" s="66">
        <f t="shared" si="4670"/>
        <v>852</v>
      </c>
      <c r="AT216" s="66">
        <f t="shared" si="4670"/>
        <v>883</v>
      </c>
      <c r="AU216" s="66">
        <f t="shared" si="4670"/>
        <v>913</v>
      </c>
      <c r="AV216" s="66">
        <f t="shared" si="4670"/>
        <v>944</v>
      </c>
      <c r="AW216" s="66">
        <f t="shared" si="4670"/>
        <v>975</v>
      </c>
      <c r="AX216" s="66">
        <f t="shared" si="4670"/>
        <v>1005</v>
      </c>
      <c r="AY216" s="66">
        <f t="shared" si="4670"/>
        <v>1036</v>
      </c>
      <c r="AZ216" s="66">
        <f t="shared" si="4670"/>
        <v>1066</v>
      </c>
      <c r="BA216" s="66">
        <f t="shared" si="4670"/>
        <v>1097</v>
      </c>
      <c r="BB216" s="66">
        <f t="shared" si="4670"/>
        <v>1128</v>
      </c>
      <c r="BC216" s="66">
        <f t="shared" si="4670"/>
        <v>1156</v>
      </c>
      <c r="BD216" s="66">
        <f t="shared" si="4670"/>
        <v>1187</v>
      </c>
      <c r="BE216" s="66">
        <f t="shared" si="4670"/>
        <v>1217</v>
      </c>
      <c r="BF216" s="66">
        <f t="shared" si="4670"/>
        <v>1248</v>
      </c>
      <c r="BG216" s="66">
        <f t="shared" si="4670"/>
        <v>1278</v>
      </c>
      <c r="BH216" s="66">
        <f t="shared" si="4670"/>
        <v>1309</v>
      </c>
      <c r="BI216" s="66">
        <f t="shared" si="4670"/>
        <v>1340</v>
      </c>
      <c r="BJ216" s="66">
        <f t="shared" si="4670"/>
        <v>1370</v>
      </c>
      <c r="BK216" s="66">
        <f t="shared" si="4670"/>
        <v>1401</v>
      </c>
      <c r="BL216" s="66">
        <f t="shared" si="4670"/>
        <v>1431</v>
      </c>
      <c r="BM216" s="66">
        <f t="shared" si="4670"/>
        <v>1462</v>
      </c>
      <c r="BN216" s="66">
        <f t="shared" si="4670"/>
        <v>1493</v>
      </c>
      <c r="BO216" s="66">
        <f t="shared" si="4670"/>
        <v>1522</v>
      </c>
      <c r="BP216" s="66">
        <f t="shared" si="4670"/>
        <v>1553</v>
      </c>
      <c r="BQ216" s="66">
        <f t="shared" si="4670"/>
        <v>1583</v>
      </c>
      <c r="BR216" s="66">
        <f t="shared" si="4670"/>
        <v>1614</v>
      </c>
      <c r="BS216" s="66">
        <f t="shared" si="4670"/>
        <v>1644</v>
      </c>
      <c r="BT216" s="66">
        <f t="shared" si="4670"/>
        <v>1675</v>
      </c>
      <c r="BU216" s="66">
        <f t="shared" si="4670"/>
        <v>1706</v>
      </c>
      <c r="BV216" s="66">
        <f t="shared" si="4670"/>
        <v>1736</v>
      </c>
      <c r="BW216" s="66">
        <f t="shared" si="4670"/>
        <v>1767</v>
      </c>
      <c r="BX216" s="66">
        <f t="shared" si="4670"/>
        <v>1797</v>
      </c>
      <c r="BY216" s="75"/>
      <c r="BZ216" s="72"/>
      <c r="CA216" s="72"/>
      <c r="CB216" s="72"/>
    </row>
    <row r="217" spans="1:96" s="98" customFormat="1" ht="18" customHeight="1" x14ac:dyDescent="0.3">
      <c r="A217" s="230"/>
      <c r="B217" s="105"/>
      <c r="C217" s="305"/>
      <c r="D217" s="116"/>
      <c r="E217" s="309" t="s">
        <v>199</v>
      </c>
      <c r="F217" s="309" t="s">
        <v>199</v>
      </c>
      <c r="G217" s="308"/>
      <c r="H217" s="308"/>
      <c r="I217" s="309"/>
      <c r="J217" s="309"/>
      <c r="K217" s="309" t="s">
        <v>209</v>
      </c>
      <c r="L217" s="311"/>
      <c r="M217" s="7"/>
      <c r="N217" s="314"/>
      <c r="P217" s="70"/>
      <c r="Q217" s="54" t="str">
        <f>VLOOKUP(Q215,'Podpůrná data'!$J$13:$K$24,2)</f>
        <v>leden</v>
      </c>
      <c r="R217" s="54" t="str">
        <f>VLOOKUP(R215,'Podpůrná data'!$J$13:$K$24,2)</f>
        <v>únor</v>
      </c>
      <c r="S217" s="54" t="str">
        <f>VLOOKUP(S215,'Podpůrná data'!$J$13:$K$24,2)</f>
        <v>březen</v>
      </c>
      <c r="T217" s="54" t="str">
        <f>VLOOKUP(T215,'Podpůrná data'!$J$13:$K$24,2)</f>
        <v>duben</v>
      </c>
      <c r="U217" s="54" t="str">
        <f>VLOOKUP(U215,'Podpůrná data'!$J$13:$K$24,2)</f>
        <v>květen</v>
      </c>
      <c r="V217" s="54" t="str">
        <f>VLOOKUP(V215,'Podpůrná data'!$J$13:$K$24,2)</f>
        <v>červen</v>
      </c>
      <c r="W217" s="54" t="str">
        <f>VLOOKUP(W215,'Podpůrná data'!$J$13:$K$24,2)</f>
        <v>červenec</v>
      </c>
      <c r="X217" s="54" t="str">
        <f>VLOOKUP(X215,'Podpůrná data'!$J$13:$K$24,2)</f>
        <v>srpen</v>
      </c>
      <c r="Y217" s="54" t="str">
        <f>VLOOKUP(Y215,'Podpůrná data'!$J$13:$K$24,2)</f>
        <v>září</v>
      </c>
      <c r="Z217" s="54" t="str">
        <f>VLOOKUP(Z215,'Podpůrná data'!$J$13:$K$24,2)</f>
        <v>říjen</v>
      </c>
      <c r="AA217" s="54" t="str">
        <f>VLOOKUP(AA215,'Podpůrná data'!$J$13:$K$24,2)</f>
        <v>listopad</v>
      </c>
      <c r="AB217" s="54" t="str">
        <f>VLOOKUP(AB215,'Podpůrná data'!$J$13:$K$24,2)</f>
        <v>prosinec</v>
      </c>
      <c r="AC217" s="54" t="str">
        <f>VLOOKUP(AC215,'Podpůrná data'!$J$13:$K$24,2)</f>
        <v>leden</v>
      </c>
      <c r="AD217" s="54" t="str">
        <f>VLOOKUP(AD215,'Podpůrná data'!$J$13:$K$24,2)</f>
        <v>únor</v>
      </c>
      <c r="AE217" s="54" t="str">
        <f>VLOOKUP(AE215,'Podpůrná data'!$J$13:$K$24,2)</f>
        <v>březen</v>
      </c>
      <c r="AF217" s="54" t="str">
        <f>VLOOKUP(AF215,'Podpůrná data'!$J$13:$K$24,2)</f>
        <v>duben</v>
      </c>
      <c r="AG217" s="54" t="str">
        <f>VLOOKUP(AG215,'Podpůrná data'!$J$13:$K$24,2)</f>
        <v>květen</v>
      </c>
      <c r="AH217" s="54" t="str">
        <f>VLOOKUP(AH215,'Podpůrná data'!$J$13:$K$24,2)</f>
        <v>červen</v>
      </c>
      <c r="AI217" s="54" t="str">
        <f>VLOOKUP(AI215,'Podpůrná data'!$J$13:$K$24,2)</f>
        <v>červenec</v>
      </c>
      <c r="AJ217" s="54" t="str">
        <f>VLOOKUP(AJ215,'Podpůrná data'!$J$13:$K$24,2)</f>
        <v>srpen</v>
      </c>
      <c r="AK217" s="54" t="str">
        <f>VLOOKUP(AK215,'Podpůrná data'!$J$13:$K$24,2)</f>
        <v>září</v>
      </c>
      <c r="AL217" s="54" t="str">
        <f>VLOOKUP(AL215,'Podpůrná data'!$J$13:$K$24,2)</f>
        <v>říjen</v>
      </c>
      <c r="AM217" s="54" t="str">
        <f>VLOOKUP(AM215,'Podpůrná data'!$J$13:$K$24,2)</f>
        <v>listopad</v>
      </c>
      <c r="AN217" s="54" t="str">
        <f>VLOOKUP(AN215,'Podpůrná data'!$J$13:$K$24,2)</f>
        <v>prosinec</v>
      </c>
      <c r="AO217" s="54" t="str">
        <f>VLOOKUP(AO215,'Podpůrná data'!$J$13:$K$24,2)</f>
        <v>leden</v>
      </c>
      <c r="AP217" s="54" t="str">
        <f>VLOOKUP(AP215,'Podpůrná data'!$J$13:$K$24,2)</f>
        <v>únor</v>
      </c>
      <c r="AQ217" s="54" t="str">
        <f>VLOOKUP(AQ215,'Podpůrná data'!$J$13:$K$24,2)</f>
        <v>březen</v>
      </c>
      <c r="AR217" s="54" t="str">
        <f>VLOOKUP(AR215,'Podpůrná data'!$J$13:$K$24,2)</f>
        <v>duben</v>
      </c>
      <c r="AS217" s="54" t="str">
        <f>VLOOKUP(AS215,'Podpůrná data'!$J$13:$K$24,2)</f>
        <v>květen</v>
      </c>
      <c r="AT217" s="54" t="str">
        <f>VLOOKUP(AT215,'Podpůrná data'!$J$13:$K$24,2)</f>
        <v>červen</v>
      </c>
      <c r="AU217" s="54" t="str">
        <f>VLOOKUP(AU215,'Podpůrná data'!$J$13:$K$24,2)</f>
        <v>červenec</v>
      </c>
      <c r="AV217" s="54" t="str">
        <f>VLOOKUP(AV215,'Podpůrná data'!$J$13:$K$24,2)</f>
        <v>srpen</v>
      </c>
      <c r="AW217" s="54" t="str">
        <f>VLOOKUP(AW215,'Podpůrná data'!$J$13:$K$24,2)</f>
        <v>září</v>
      </c>
      <c r="AX217" s="54" t="str">
        <f>VLOOKUP(AX215,'Podpůrná data'!$J$13:$K$24,2)</f>
        <v>říjen</v>
      </c>
      <c r="AY217" s="54" t="str">
        <f>VLOOKUP(AY215,'Podpůrná data'!$J$13:$K$24,2)</f>
        <v>listopad</v>
      </c>
      <c r="AZ217" s="54" t="str">
        <f>VLOOKUP(AZ215,'Podpůrná data'!$J$13:$K$24,2)</f>
        <v>prosinec</v>
      </c>
      <c r="BA217" s="54" t="str">
        <f>VLOOKUP(BA215,'Podpůrná data'!$J$13:$K$24,2)</f>
        <v>leden</v>
      </c>
      <c r="BB217" s="54" t="str">
        <f>VLOOKUP(BB215,'Podpůrná data'!$J$13:$K$24,2)</f>
        <v>únor</v>
      </c>
      <c r="BC217" s="54" t="str">
        <f>VLOOKUP(BC215,'Podpůrná data'!$J$13:$K$24,2)</f>
        <v>březen</v>
      </c>
      <c r="BD217" s="54" t="str">
        <f>VLOOKUP(BD215,'Podpůrná data'!$J$13:$K$24,2)</f>
        <v>duben</v>
      </c>
      <c r="BE217" s="54" t="str">
        <f>VLOOKUP(BE215,'Podpůrná data'!$J$13:$K$24,2)</f>
        <v>květen</v>
      </c>
      <c r="BF217" s="54" t="str">
        <f>VLOOKUP(BF215,'Podpůrná data'!$J$13:$K$24,2)</f>
        <v>červen</v>
      </c>
      <c r="BG217" s="54" t="str">
        <f>VLOOKUP(BG215,'Podpůrná data'!$J$13:$K$24,2)</f>
        <v>červenec</v>
      </c>
      <c r="BH217" s="54" t="str">
        <f>VLOOKUP(BH215,'Podpůrná data'!$J$13:$K$24,2)</f>
        <v>srpen</v>
      </c>
      <c r="BI217" s="54" t="str">
        <f>VLOOKUP(BI215,'Podpůrná data'!$J$13:$K$24,2)</f>
        <v>září</v>
      </c>
      <c r="BJ217" s="54" t="str">
        <f>VLOOKUP(BJ215,'Podpůrná data'!$J$13:$K$24,2)</f>
        <v>říjen</v>
      </c>
      <c r="BK217" s="54" t="str">
        <f>VLOOKUP(BK215,'Podpůrná data'!$J$13:$K$24,2)</f>
        <v>listopad</v>
      </c>
      <c r="BL217" s="54" t="str">
        <f>VLOOKUP(BL215,'Podpůrná data'!$J$13:$K$24,2)</f>
        <v>prosinec</v>
      </c>
      <c r="BM217" s="54" t="str">
        <f>VLOOKUP(BM215,'Podpůrná data'!$J$13:$K$24,2)</f>
        <v>leden</v>
      </c>
      <c r="BN217" s="54" t="str">
        <f>VLOOKUP(BN215,'Podpůrná data'!$J$13:$K$24,2)</f>
        <v>únor</v>
      </c>
      <c r="BO217" s="54" t="str">
        <f>VLOOKUP(BO215,'Podpůrná data'!$J$13:$K$24,2)</f>
        <v>březen</v>
      </c>
      <c r="BP217" s="54" t="str">
        <f>VLOOKUP(BP215,'Podpůrná data'!$J$13:$K$24,2)</f>
        <v>duben</v>
      </c>
      <c r="BQ217" s="54" t="str">
        <f>VLOOKUP(BQ215,'Podpůrná data'!$J$13:$K$24,2)</f>
        <v>květen</v>
      </c>
      <c r="BR217" s="54" t="str">
        <f>VLOOKUP(BR215,'Podpůrná data'!$J$13:$K$24,2)</f>
        <v>červen</v>
      </c>
      <c r="BS217" s="54" t="str">
        <f>VLOOKUP(BS215,'Podpůrná data'!$J$13:$K$24,2)</f>
        <v>červenec</v>
      </c>
      <c r="BT217" s="54" t="str">
        <f>VLOOKUP(BT215,'Podpůrná data'!$J$13:$K$24,2)</f>
        <v>srpen</v>
      </c>
      <c r="BU217" s="54" t="str">
        <f>VLOOKUP(BU215,'Podpůrná data'!$J$13:$K$24,2)</f>
        <v>září</v>
      </c>
      <c r="BV217" s="54" t="str">
        <f>VLOOKUP(BV215,'Podpůrná data'!$J$13:$K$24,2)</f>
        <v>říjen</v>
      </c>
      <c r="BW217" s="54" t="str">
        <f>VLOOKUP(BW215,'Podpůrná data'!$J$13:$K$24,2)</f>
        <v>listopad</v>
      </c>
      <c r="BX217" s="54" t="str">
        <f>VLOOKUP(BX215,'Podpůrná data'!$J$13:$K$24,2)</f>
        <v>prosinec</v>
      </c>
      <c r="BY217" s="143"/>
      <c r="BZ217" s="144"/>
      <c r="CA217" s="165"/>
      <c r="CB217" s="165"/>
      <c r="CD217" s="147" t="s">
        <v>104</v>
      </c>
      <c r="CE217" s="147" t="s">
        <v>105</v>
      </c>
      <c r="CF217" s="147" t="s">
        <v>106</v>
      </c>
      <c r="CG217" s="147" t="s">
        <v>107</v>
      </c>
      <c r="CH217" s="147" t="s">
        <v>108</v>
      </c>
      <c r="CI217" s="147" t="s">
        <v>109</v>
      </c>
      <c r="CJ217" s="147" t="s">
        <v>110</v>
      </c>
      <c r="CK217" s="147" t="s">
        <v>111</v>
      </c>
      <c r="CL217" s="147" t="s">
        <v>112</v>
      </c>
      <c r="CM217" s="147" t="s">
        <v>166</v>
      </c>
      <c r="CN217" s="147" t="s">
        <v>167</v>
      </c>
      <c r="CO217" s="147" t="s">
        <v>168</v>
      </c>
      <c r="CP217" s="147" t="s">
        <v>194</v>
      </c>
      <c r="CQ217" s="147" t="s">
        <v>195</v>
      </c>
      <c r="CR217" s="147" t="s">
        <v>196</v>
      </c>
    </row>
    <row r="218" spans="1:96" s="98" customFormat="1" ht="16.2" customHeight="1" x14ac:dyDescent="0.3">
      <c r="A218" s="230"/>
      <c r="B218" s="105"/>
      <c r="C218" s="305"/>
      <c r="D218" s="116"/>
      <c r="E218" s="309"/>
      <c r="F218" s="309"/>
      <c r="G218" s="308"/>
      <c r="H218" s="308"/>
      <c r="I218" s="309"/>
      <c r="J218" s="309"/>
      <c r="K218" s="309"/>
      <c r="L218" s="311"/>
      <c r="M218" s="7"/>
      <c r="N218" s="314"/>
      <c r="P218" s="70"/>
      <c r="Q218" s="54">
        <f>YEAR(Úvod!$F$10)</f>
        <v>1900</v>
      </c>
      <c r="R218" s="54">
        <f t="shared" ref="R218" si="4671">IF(R215=1,Q218+1,Q218)</f>
        <v>1900</v>
      </c>
      <c r="S218" s="54">
        <f t="shared" ref="S218" si="4672">IF(S215=1,R218+1,R218)</f>
        <v>1900</v>
      </c>
      <c r="T218" s="54">
        <f t="shared" ref="T218" si="4673">IF(T215=1,S218+1,S218)</f>
        <v>1900</v>
      </c>
      <c r="U218" s="54">
        <f t="shared" ref="U218" si="4674">IF(U215=1,T218+1,T218)</f>
        <v>1900</v>
      </c>
      <c r="V218" s="54">
        <f t="shared" ref="V218" si="4675">IF(V215=1,U218+1,U218)</f>
        <v>1900</v>
      </c>
      <c r="W218" s="54">
        <f t="shared" ref="W218" si="4676">IF(W215=1,V218+1,V218)</f>
        <v>1900</v>
      </c>
      <c r="X218" s="54">
        <f t="shared" ref="X218" si="4677">IF(X215=1,W218+1,W218)</f>
        <v>1900</v>
      </c>
      <c r="Y218" s="54">
        <f t="shared" ref="Y218" si="4678">IF(Y215=1,X218+1,X218)</f>
        <v>1900</v>
      </c>
      <c r="Z218" s="54">
        <f t="shared" ref="Z218" si="4679">IF(Z215=1,Y218+1,Y218)</f>
        <v>1900</v>
      </c>
      <c r="AA218" s="54">
        <f t="shared" ref="AA218" si="4680">IF(AA215=1,Z218+1,Z218)</f>
        <v>1900</v>
      </c>
      <c r="AB218" s="54">
        <f t="shared" ref="AB218" si="4681">IF(AB215=1,AA218+1,AA218)</f>
        <v>1900</v>
      </c>
      <c r="AC218" s="54">
        <f t="shared" ref="AC218" si="4682">IF(AC215=1,AB218+1,AB218)</f>
        <v>1901</v>
      </c>
      <c r="AD218" s="54">
        <f t="shared" ref="AD218" si="4683">IF(AD215=1,AC218+1,AC218)</f>
        <v>1901</v>
      </c>
      <c r="AE218" s="54">
        <f t="shared" ref="AE218" si="4684">IF(AE215=1,AD218+1,AD218)</f>
        <v>1901</v>
      </c>
      <c r="AF218" s="54">
        <f t="shared" ref="AF218" si="4685">IF(AF215=1,AE218+1,AE218)</f>
        <v>1901</v>
      </c>
      <c r="AG218" s="54">
        <f t="shared" ref="AG218" si="4686">IF(AG215=1,AF218+1,AF218)</f>
        <v>1901</v>
      </c>
      <c r="AH218" s="54">
        <f t="shared" ref="AH218" si="4687">IF(AH215=1,AG218+1,AG218)</f>
        <v>1901</v>
      </c>
      <c r="AI218" s="54">
        <f t="shared" ref="AI218" si="4688">IF(AI215=1,AH218+1,AH218)</f>
        <v>1901</v>
      </c>
      <c r="AJ218" s="54">
        <f t="shared" ref="AJ218" si="4689">IF(AJ215=1,AI218+1,AI218)</f>
        <v>1901</v>
      </c>
      <c r="AK218" s="54">
        <f t="shared" ref="AK218" si="4690">IF(AK215=1,AJ218+1,AJ218)</f>
        <v>1901</v>
      </c>
      <c r="AL218" s="54">
        <f t="shared" ref="AL218" si="4691">IF(AL215=1,AK218+1,AK218)</f>
        <v>1901</v>
      </c>
      <c r="AM218" s="54">
        <f t="shared" ref="AM218" si="4692">IF(AM215=1,AL218+1,AL218)</f>
        <v>1901</v>
      </c>
      <c r="AN218" s="54">
        <f t="shared" ref="AN218" si="4693">IF(AN215=1,AM218+1,AM218)</f>
        <v>1901</v>
      </c>
      <c r="AO218" s="54">
        <f t="shared" ref="AO218" si="4694">IF(AO215=1,AN218+1,AN218)</f>
        <v>1902</v>
      </c>
      <c r="AP218" s="54">
        <f t="shared" ref="AP218" si="4695">IF(AP215=1,AO218+1,AO218)</f>
        <v>1902</v>
      </c>
      <c r="AQ218" s="54">
        <f t="shared" ref="AQ218" si="4696">IF(AQ215=1,AP218+1,AP218)</f>
        <v>1902</v>
      </c>
      <c r="AR218" s="54">
        <f t="shared" ref="AR218" si="4697">IF(AR215=1,AQ218+1,AQ218)</f>
        <v>1902</v>
      </c>
      <c r="AS218" s="54">
        <f t="shared" ref="AS218" si="4698">IF(AS215=1,AR218+1,AR218)</f>
        <v>1902</v>
      </c>
      <c r="AT218" s="54">
        <f t="shared" ref="AT218" si="4699">IF(AT215=1,AS218+1,AS218)</f>
        <v>1902</v>
      </c>
      <c r="AU218" s="54">
        <f t="shared" ref="AU218" si="4700">IF(AU215=1,AT218+1,AT218)</f>
        <v>1902</v>
      </c>
      <c r="AV218" s="54">
        <f t="shared" ref="AV218" si="4701">IF(AV215=1,AU218+1,AU218)</f>
        <v>1902</v>
      </c>
      <c r="AW218" s="54">
        <f t="shared" ref="AW218" si="4702">IF(AW215=1,AV218+1,AV218)</f>
        <v>1902</v>
      </c>
      <c r="AX218" s="54">
        <f t="shared" ref="AX218" si="4703">IF(AX215=1,AW218+1,AW218)</f>
        <v>1902</v>
      </c>
      <c r="AY218" s="54">
        <f t="shared" ref="AY218" si="4704">IF(AY215=1,AX218+1,AX218)</f>
        <v>1902</v>
      </c>
      <c r="AZ218" s="54">
        <f t="shared" ref="AZ218" si="4705">IF(AZ215=1,AY218+1,AY218)</f>
        <v>1902</v>
      </c>
      <c r="BA218" s="54">
        <f t="shared" ref="BA218" si="4706">IF(BA215=1,AZ218+1,AZ218)</f>
        <v>1903</v>
      </c>
      <c r="BB218" s="54">
        <f t="shared" ref="BB218" si="4707">IF(BB215=1,BA218+1,BA218)</f>
        <v>1903</v>
      </c>
      <c r="BC218" s="54">
        <f t="shared" ref="BC218" si="4708">IF(BC215=1,BB218+1,BB218)</f>
        <v>1903</v>
      </c>
      <c r="BD218" s="54">
        <f t="shared" ref="BD218" si="4709">IF(BD215=1,BC218+1,BC218)</f>
        <v>1903</v>
      </c>
      <c r="BE218" s="54">
        <f t="shared" ref="BE218" si="4710">IF(BE215=1,BD218+1,BD218)</f>
        <v>1903</v>
      </c>
      <c r="BF218" s="54">
        <f t="shared" ref="BF218" si="4711">IF(BF215=1,BE218+1,BE218)</f>
        <v>1903</v>
      </c>
      <c r="BG218" s="54">
        <f t="shared" ref="BG218" si="4712">IF(BG215=1,BF218+1,BF218)</f>
        <v>1903</v>
      </c>
      <c r="BH218" s="54">
        <f t="shared" ref="BH218" si="4713">IF(BH215=1,BG218+1,BG218)</f>
        <v>1903</v>
      </c>
      <c r="BI218" s="54">
        <f t="shared" ref="BI218" si="4714">IF(BI215=1,BH218+1,BH218)</f>
        <v>1903</v>
      </c>
      <c r="BJ218" s="54">
        <f t="shared" ref="BJ218" si="4715">IF(BJ215=1,BI218+1,BI218)</f>
        <v>1903</v>
      </c>
      <c r="BK218" s="54">
        <f t="shared" ref="BK218" si="4716">IF(BK215=1,BJ218+1,BJ218)</f>
        <v>1903</v>
      </c>
      <c r="BL218" s="54">
        <f t="shared" ref="BL218" si="4717">IF(BL215=1,BK218+1,BK218)</f>
        <v>1903</v>
      </c>
      <c r="BM218" s="54">
        <f t="shared" ref="BM218" si="4718">IF(BM215=1,BL218+1,BL218)</f>
        <v>1904</v>
      </c>
      <c r="BN218" s="54">
        <f t="shared" ref="BN218" si="4719">IF(BN215=1,BM218+1,BM218)</f>
        <v>1904</v>
      </c>
      <c r="BO218" s="54">
        <f t="shared" ref="BO218" si="4720">IF(BO215=1,BN218+1,BN218)</f>
        <v>1904</v>
      </c>
      <c r="BP218" s="54">
        <f t="shared" ref="BP218" si="4721">IF(BP215=1,BO218+1,BO218)</f>
        <v>1904</v>
      </c>
      <c r="BQ218" s="54">
        <f t="shared" ref="BQ218" si="4722">IF(BQ215=1,BP218+1,BP218)</f>
        <v>1904</v>
      </c>
      <c r="BR218" s="54">
        <f t="shared" ref="BR218" si="4723">IF(BR215=1,BQ218+1,BQ218)</f>
        <v>1904</v>
      </c>
      <c r="BS218" s="54">
        <f t="shared" ref="BS218" si="4724">IF(BS215=1,BR218+1,BR218)</f>
        <v>1904</v>
      </c>
      <c r="BT218" s="54">
        <f t="shared" ref="BT218" si="4725">IF(BT215=1,BS218+1,BS218)</f>
        <v>1904</v>
      </c>
      <c r="BU218" s="54">
        <f t="shared" ref="BU218" si="4726">IF(BU215=1,BT218+1,BT218)</f>
        <v>1904</v>
      </c>
      <c r="BV218" s="54">
        <f t="shared" ref="BV218" si="4727">IF(BV215=1,BU218+1,BU218)</f>
        <v>1904</v>
      </c>
      <c r="BW218" s="54">
        <f t="shared" ref="BW218" si="4728">IF(BW215=1,BV218+1,BV218)</f>
        <v>1904</v>
      </c>
      <c r="BX218" s="54">
        <f t="shared" ref="BX218" si="4729">IF(BX215=1,BW218+1,BW218)</f>
        <v>1904</v>
      </c>
      <c r="BY218" s="163"/>
      <c r="BZ218" s="164"/>
      <c r="CA218" s="165"/>
      <c r="CB218" s="165"/>
    </row>
    <row r="219" spans="1:96" s="98" customFormat="1" ht="16.2" customHeight="1" x14ac:dyDescent="0.3">
      <c r="A219" s="230"/>
      <c r="B219" s="105"/>
      <c r="C219" s="116"/>
      <c r="D219" s="116"/>
      <c r="E219" s="309"/>
      <c r="F219" s="309"/>
      <c r="G219" s="308"/>
      <c r="H219" s="308"/>
      <c r="I219" s="309"/>
      <c r="J219" s="310"/>
      <c r="K219" s="309"/>
      <c r="L219" s="312"/>
      <c r="M219" s="7"/>
      <c r="N219" s="315"/>
      <c r="P219" s="57" t="s">
        <v>170</v>
      </c>
      <c r="Q219" s="196"/>
      <c r="R219" s="196"/>
      <c r="S219" s="196"/>
      <c r="T219" s="196"/>
      <c r="U219" s="196"/>
      <c r="V219" s="196"/>
      <c r="W219" s="196"/>
      <c r="X219" s="196"/>
      <c r="Y219" s="196"/>
      <c r="Z219" s="196"/>
      <c r="AA219" s="196"/>
      <c r="AB219" s="196"/>
      <c r="AC219" s="196"/>
      <c r="AD219" s="196"/>
      <c r="AE219" s="196"/>
      <c r="AF219" s="196"/>
      <c r="AG219" s="196"/>
      <c r="AH219" s="196"/>
      <c r="AI219" s="196"/>
      <c r="AJ219" s="196"/>
      <c r="AK219" s="196"/>
      <c r="AL219" s="196"/>
      <c r="AM219" s="196"/>
      <c r="AN219" s="196"/>
      <c r="AO219" s="196"/>
      <c r="AP219" s="196"/>
      <c r="AQ219" s="196"/>
      <c r="AR219" s="196"/>
      <c r="AS219" s="196"/>
      <c r="AT219" s="196"/>
      <c r="AU219" s="196"/>
      <c r="AV219" s="196"/>
      <c r="AW219" s="196"/>
      <c r="AX219" s="196"/>
      <c r="AY219" s="196"/>
      <c r="AZ219" s="196"/>
      <c r="BA219" s="196"/>
      <c r="BB219" s="196"/>
      <c r="BC219" s="196"/>
      <c r="BD219" s="196"/>
      <c r="BE219" s="196"/>
      <c r="BF219" s="196"/>
      <c r="BG219" s="196"/>
      <c r="BH219" s="196"/>
      <c r="BI219" s="196"/>
      <c r="BJ219" s="196"/>
      <c r="BK219" s="196"/>
      <c r="BL219" s="196"/>
      <c r="BM219" s="196"/>
      <c r="BN219" s="196"/>
      <c r="BO219" s="196"/>
      <c r="BP219" s="196"/>
      <c r="BQ219" s="196"/>
      <c r="BR219" s="196"/>
      <c r="BS219" s="196"/>
      <c r="BT219" s="196"/>
      <c r="BU219" s="196"/>
      <c r="BV219" s="196"/>
      <c r="BW219" s="196"/>
      <c r="BX219" s="196"/>
      <c r="BY219" s="163"/>
      <c r="BZ219" s="164"/>
      <c r="CA219" s="165"/>
      <c r="CB219" s="165"/>
    </row>
    <row r="220" spans="1:96" s="98" customFormat="1" ht="23.4" customHeight="1" x14ac:dyDescent="0.3">
      <c r="A220" s="97"/>
      <c r="B220" s="117" t="s">
        <v>15</v>
      </c>
      <c r="C220" s="297"/>
      <c r="D220" s="297"/>
      <c r="E220" s="197"/>
      <c r="F220" s="193"/>
      <c r="G220" s="198"/>
      <c r="H220" s="199"/>
      <c r="I220" s="198"/>
      <c r="J220" s="167">
        <f>IF(I220="",0,IF(I220='Podpůrná data'!$A$10,'Podpůrná data'!$B$10,'Podpůrná data'!$B$11))</f>
        <v>0</v>
      </c>
      <c r="K220" s="166">
        <f>IFERROR(INT(ROUND(H220,2)*(VLOOKUP(INT(G220),'Podpůrná data'!$A$14:$B$73,2,FALSE))*(G220/(INT(G220)))),0)</f>
        <v>0</v>
      </c>
      <c r="L220" s="55">
        <f>J220*K220</f>
        <v>0</v>
      </c>
      <c r="M220" s="56">
        <f>IF(L220&gt;0,IF(ISTEXT(C220)=TRUE,0,1),0)</f>
        <v>0</v>
      </c>
      <c r="N220" s="142">
        <f>IF(L220&gt;0,1,0)</f>
        <v>0</v>
      </c>
      <c r="O220" s="118"/>
      <c r="P220" s="57" t="s">
        <v>94</v>
      </c>
      <c r="Q220" s="200"/>
      <c r="R220" s="200"/>
      <c r="S220" s="200"/>
      <c r="T220" s="200"/>
      <c r="U220" s="200"/>
      <c r="V220" s="200"/>
      <c r="W220" s="200"/>
      <c r="X220" s="200"/>
      <c r="Y220" s="200"/>
      <c r="Z220" s="200"/>
      <c r="AA220" s="200"/>
      <c r="AB220" s="200"/>
      <c r="AC220" s="200"/>
      <c r="AD220" s="200"/>
      <c r="AE220" s="200"/>
      <c r="AF220" s="200"/>
      <c r="AG220" s="200"/>
      <c r="AH220" s="200"/>
      <c r="AI220" s="200"/>
      <c r="AJ220" s="200"/>
      <c r="AK220" s="200"/>
      <c r="AL220" s="200"/>
      <c r="AM220" s="200"/>
      <c r="AN220" s="200"/>
      <c r="AO220" s="200"/>
      <c r="AP220" s="200"/>
      <c r="AQ220" s="200"/>
      <c r="AR220" s="200"/>
      <c r="AS220" s="200"/>
      <c r="AT220" s="200"/>
      <c r="AU220" s="200"/>
      <c r="AV220" s="200"/>
      <c r="AW220" s="200"/>
      <c r="AX220" s="200"/>
      <c r="AY220" s="200"/>
      <c r="AZ220" s="200"/>
      <c r="BA220" s="200"/>
      <c r="BB220" s="200"/>
      <c r="BC220" s="200"/>
      <c r="BD220" s="200"/>
      <c r="BE220" s="200"/>
      <c r="BF220" s="200"/>
      <c r="BG220" s="200"/>
      <c r="BH220" s="200"/>
      <c r="BI220" s="200"/>
      <c r="BJ220" s="200"/>
      <c r="BK220" s="200"/>
      <c r="BL220" s="200"/>
      <c r="BM220" s="200"/>
      <c r="BN220" s="200"/>
      <c r="BO220" s="200"/>
      <c r="BP220" s="200"/>
      <c r="BQ220" s="200"/>
      <c r="BR220" s="200"/>
      <c r="BS220" s="200"/>
      <c r="BT220" s="200"/>
      <c r="BU220" s="200"/>
      <c r="BV220" s="200"/>
      <c r="BW220" s="200"/>
      <c r="BX220" s="200"/>
      <c r="BY220" s="298">
        <f>SUM(Q228:BX228)</f>
        <v>0</v>
      </c>
      <c r="BZ220" s="300">
        <f>SUM(Q229:BX229)</f>
        <v>0</v>
      </c>
      <c r="CA220" s="302">
        <f>IF($N220=0,0,IF($BY220&gt;=215*$H220,1,0))</f>
        <v>0</v>
      </c>
      <c r="CB220" s="302">
        <f>IF($BY220&gt;=215*$H220,0,(CEILING(215*$H220,1)-$BY220))</f>
        <v>0</v>
      </c>
    </row>
    <row r="221" spans="1:96" s="98" customFormat="1" ht="28.8" x14ac:dyDescent="0.3">
      <c r="A221" s="97"/>
      <c r="B221" s="119"/>
      <c r="C221" s="73"/>
      <c r="D221" s="73"/>
      <c r="E221" s="73"/>
      <c r="F221" s="73"/>
      <c r="G221" s="73"/>
      <c r="H221" s="73"/>
      <c r="I221" s="73"/>
      <c r="J221" s="73"/>
      <c r="K221" s="73"/>
      <c r="L221" s="58"/>
      <c r="M221" s="7"/>
      <c r="N221" s="160"/>
      <c r="P221" s="57" t="s">
        <v>140</v>
      </c>
      <c r="Q221" s="201"/>
      <c r="R221" s="201"/>
      <c r="S221" s="201"/>
      <c r="T221" s="201"/>
      <c r="U221" s="201"/>
      <c r="V221" s="201"/>
      <c r="W221" s="201"/>
      <c r="X221" s="201"/>
      <c r="Y221" s="201"/>
      <c r="Z221" s="201"/>
      <c r="AA221" s="201"/>
      <c r="AB221" s="201"/>
      <c r="AC221" s="201"/>
      <c r="AD221" s="201"/>
      <c r="AE221" s="201"/>
      <c r="AF221" s="201"/>
      <c r="AG221" s="201"/>
      <c r="AH221" s="201"/>
      <c r="AI221" s="201"/>
      <c r="AJ221" s="201"/>
      <c r="AK221" s="201"/>
      <c r="AL221" s="201"/>
      <c r="AM221" s="201"/>
      <c r="AN221" s="201"/>
      <c r="AO221" s="201"/>
      <c r="AP221" s="201"/>
      <c r="AQ221" s="201"/>
      <c r="AR221" s="201"/>
      <c r="AS221" s="201"/>
      <c r="AT221" s="201"/>
      <c r="AU221" s="201"/>
      <c r="AV221" s="201"/>
      <c r="AW221" s="201"/>
      <c r="AX221" s="201"/>
      <c r="AY221" s="201"/>
      <c r="AZ221" s="201"/>
      <c r="BA221" s="201"/>
      <c r="BB221" s="201"/>
      <c r="BC221" s="201"/>
      <c r="BD221" s="201"/>
      <c r="BE221" s="201"/>
      <c r="BF221" s="201"/>
      <c r="BG221" s="201"/>
      <c r="BH221" s="201"/>
      <c r="BI221" s="201"/>
      <c r="BJ221" s="201"/>
      <c r="BK221" s="201"/>
      <c r="BL221" s="201"/>
      <c r="BM221" s="201"/>
      <c r="BN221" s="201"/>
      <c r="BO221" s="201"/>
      <c r="BP221" s="201"/>
      <c r="BQ221" s="201"/>
      <c r="BR221" s="201"/>
      <c r="BS221" s="201"/>
      <c r="BT221" s="201"/>
      <c r="BU221" s="201"/>
      <c r="BV221" s="201"/>
      <c r="BW221" s="201"/>
      <c r="BX221" s="201"/>
      <c r="BY221" s="298"/>
      <c r="BZ221" s="300"/>
      <c r="CA221" s="302"/>
      <c r="CB221" s="302"/>
    </row>
    <row r="222" spans="1:96" s="98" customFormat="1" ht="14.4" hidden="1" customHeight="1" x14ac:dyDescent="0.3">
      <c r="A222" s="97"/>
      <c r="B222" s="119"/>
      <c r="C222" s="73"/>
      <c r="D222" s="73"/>
      <c r="E222" s="73"/>
      <c r="F222" s="73"/>
      <c r="G222" s="73"/>
      <c r="H222" s="73"/>
      <c r="I222" s="73"/>
      <c r="J222" s="73"/>
      <c r="K222" s="73"/>
      <c r="L222" s="58"/>
      <c r="M222" s="7"/>
      <c r="N222" s="160"/>
      <c r="P222" s="59" t="s">
        <v>141</v>
      </c>
      <c r="Q222" s="60">
        <f>IF(Q220&lt;&gt;0,1,0)</f>
        <v>0</v>
      </c>
      <c r="R222" s="60">
        <f t="shared" ref="R222" si="4730">IF(Q222&gt;0,Q222+1,IF(R220&lt;&gt;0,1,0))</f>
        <v>0</v>
      </c>
      <c r="S222" s="60">
        <f t="shared" ref="S222" si="4731">IF(R222&gt;0,R222+1,IF(S220&lt;&gt;0,1,0))</f>
        <v>0</v>
      </c>
      <c r="T222" s="60">
        <f t="shared" ref="T222" si="4732">IF(S222&gt;0,S222+1,IF(T220&lt;&gt;0,1,0))</f>
        <v>0</v>
      </c>
      <c r="U222" s="60">
        <f t="shared" ref="U222" si="4733">IF(T222&gt;0,T222+1,IF(U220&lt;&gt;0,1,0))</f>
        <v>0</v>
      </c>
      <c r="V222" s="60">
        <f t="shared" ref="V222" si="4734">IF(U222&gt;0,U222+1,IF(V220&lt;&gt;0,1,0))</f>
        <v>0</v>
      </c>
      <c r="W222" s="60">
        <f t="shared" ref="W222" si="4735">IF(V222&gt;0,V222+1,IF(W220&lt;&gt;0,1,0))</f>
        <v>0</v>
      </c>
      <c r="X222" s="60">
        <f t="shared" ref="X222" si="4736">IF(W222&gt;0,W222+1,IF(X220&lt;&gt;0,1,0))</f>
        <v>0</v>
      </c>
      <c r="Y222" s="60">
        <f t="shared" ref="Y222" si="4737">IF(X222&gt;0,X222+1,IF(Y220&lt;&gt;0,1,0))</f>
        <v>0</v>
      </c>
      <c r="Z222" s="60">
        <f t="shared" ref="Z222" si="4738">IF(Y222&gt;0,Y222+1,IF(Z220&lt;&gt;0,1,0))</f>
        <v>0</v>
      </c>
      <c r="AA222" s="60">
        <f t="shared" ref="AA222" si="4739">IF(Z222&gt;0,Z222+1,IF(AA220&lt;&gt;0,1,0))</f>
        <v>0</v>
      </c>
      <c r="AB222" s="60">
        <f t="shared" ref="AB222" si="4740">IF(AA222&gt;0,AA222+1,IF(AB220&lt;&gt;0,1,0))</f>
        <v>0</v>
      </c>
      <c r="AC222" s="60">
        <f t="shared" ref="AC222" si="4741">IF(AB222&gt;0,AB222+1,IF(AC220&lt;&gt;0,1,0))</f>
        <v>0</v>
      </c>
      <c r="AD222" s="60">
        <f t="shared" ref="AD222" si="4742">IF(AC222&gt;0,AC222+1,IF(AD220&lt;&gt;0,1,0))</f>
        <v>0</v>
      </c>
      <c r="AE222" s="60">
        <f t="shared" ref="AE222" si="4743">IF(AD222&gt;0,AD222+1,IF(AE220&lt;&gt;0,1,0))</f>
        <v>0</v>
      </c>
      <c r="AF222" s="60">
        <f t="shared" ref="AF222" si="4744">IF(AE222&gt;0,AE222+1,IF(AF220&lt;&gt;0,1,0))</f>
        <v>0</v>
      </c>
      <c r="AG222" s="60">
        <f t="shared" ref="AG222" si="4745">IF(AF222&gt;0,AF222+1,IF(AG220&lt;&gt;0,1,0))</f>
        <v>0</v>
      </c>
      <c r="AH222" s="60">
        <f t="shared" ref="AH222" si="4746">IF(AG222&gt;0,AG222+1,IF(AH220&lt;&gt;0,1,0))</f>
        <v>0</v>
      </c>
      <c r="AI222" s="60">
        <f t="shared" ref="AI222" si="4747">IF(AH222&gt;0,AH222+1,IF(AI220&lt;&gt;0,1,0))</f>
        <v>0</v>
      </c>
      <c r="AJ222" s="60">
        <f t="shared" ref="AJ222" si="4748">IF(AI222&gt;0,AI222+1,IF(AJ220&lt;&gt;0,1,0))</f>
        <v>0</v>
      </c>
      <c r="AK222" s="60">
        <f t="shared" ref="AK222" si="4749">IF(AJ222&gt;0,AJ222+1,IF(AK220&lt;&gt;0,1,0))</f>
        <v>0</v>
      </c>
      <c r="AL222" s="60">
        <f t="shared" ref="AL222" si="4750">IF(AK222&gt;0,AK222+1,IF(AL220&lt;&gt;0,1,0))</f>
        <v>0</v>
      </c>
      <c r="AM222" s="60">
        <f t="shared" ref="AM222" si="4751">IF(AL222&gt;0,AL222+1,IF(AM220&lt;&gt;0,1,0))</f>
        <v>0</v>
      </c>
      <c r="AN222" s="60">
        <f t="shared" ref="AN222" si="4752">IF(AM222&gt;0,AM222+1,IF(AN220&lt;&gt;0,1,0))</f>
        <v>0</v>
      </c>
      <c r="AO222" s="60">
        <f t="shared" ref="AO222" si="4753">IF(AN222&gt;0,AN222+1,IF(AO220&lt;&gt;0,1,0))</f>
        <v>0</v>
      </c>
      <c r="AP222" s="60">
        <f t="shared" ref="AP222" si="4754">IF(AO222&gt;0,AO222+1,IF(AP220&lt;&gt;0,1,0))</f>
        <v>0</v>
      </c>
      <c r="AQ222" s="60">
        <f t="shared" ref="AQ222" si="4755">IF(AP222&gt;0,AP222+1,IF(AQ220&lt;&gt;0,1,0))</f>
        <v>0</v>
      </c>
      <c r="AR222" s="60">
        <f t="shared" ref="AR222" si="4756">IF(AQ222&gt;0,AQ222+1,IF(AR220&lt;&gt;0,1,0))</f>
        <v>0</v>
      </c>
      <c r="AS222" s="60">
        <f t="shared" ref="AS222" si="4757">IF(AR222&gt;0,AR222+1,IF(AS220&lt;&gt;0,1,0))</f>
        <v>0</v>
      </c>
      <c r="AT222" s="60">
        <f t="shared" ref="AT222" si="4758">IF(AS222&gt;0,AS222+1,IF(AT220&lt;&gt;0,1,0))</f>
        <v>0</v>
      </c>
      <c r="AU222" s="60">
        <f t="shared" ref="AU222" si="4759">IF(AT222&gt;0,AT222+1,IF(AU220&lt;&gt;0,1,0))</f>
        <v>0</v>
      </c>
      <c r="AV222" s="60">
        <f t="shared" ref="AV222" si="4760">IF(AU222&gt;0,AU222+1,IF(AV220&lt;&gt;0,1,0))</f>
        <v>0</v>
      </c>
      <c r="AW222" s="60">
        <f t="shared" ref="AW222" si="4761">IF(AV222&gt;0,AV222+1,IF(AW220&lt;&gt;0,1,0))</f>
        <v>0</v>
      </c>
      <c r="AX222" s="60">
        <f t="shared" ref="AX222" si="4762">IF(AW222&gt;0,AW222+1,IF(AX220&lt;&gt;0,1,0))</f>
        <v>0</v>
      </c>
      <c r="AY222" s="60">
        <f t="shared" ref="AY222" si="4763">IF(AX222&gt;0,AX222+1,IF(AY220&lt;&gt;0,1,0))</f>
        <v>0</v>
      </c>
      <c r="AZ222" s="60">
        <f t="shared" ref="AZ222" si="4764">IF(AY222&gt;0,AY222+1,IF(AZ220&lt;&gt;0,1,0))</f>
        <v>0</v>
      </c>
      <c r="BA222" s="60">
        <f t="shared" ref="BA222" si="4765">IF(AZ222&gt;0,AZ222+1,IF(BA220&lt;&gt;0,1,0))</f>
        <v>0</v>
      </c>
      <c r="BB222" s="60">
        <f t="shared" ref="BB222" si="4766">IF(BA222&gt;0,BA222+1,IF(BB220&lt;&gt;0,1,0))</f>
        <v>0</v>
      </c>
      <c r="BC222" s="60">
        <f t="shared" ref="BC222" si="4767">IF(BB222&gt;0,BB222+1,IF(BC220&lt;&gt;0,1,0))</f>
        <v>0</v>
      </c>
      <c r="BD222" s="60">
        <f t="shared" ref="BD222" si="4768">IF(BC222&gt;0,BC222+1,IF(BD220&lt;&gt;0,1,0))</f>
        <v>0</v>
      </c>
      <c r="BE222" s="60">
        <f t="shared" ref="BE222" si="4769">IF(BD222&gt;0,BD222+1,IF(BE220&lt;&gt;0,1,0))</f>
        <v>0</v>
      </c>
      <c r="BF222" s="60">
        <f t="shared" ref="BF222" si="4770">IF(BE222&gt;0,BE222+1,IF(BF220&lt;&gt;0,1,0))</f>
        <v>0</v>
      </c>
      <c r="BG222" s="60">
        <f t="shared" ref="BG222" si="4771">IF(BF222&gt;0,BF222+1,IF(BG220&lt;&gt;0,1,0))</f>
        <v>0</v>
      </c>
      <c r="BH222" s="60">
        <f t="shared" ref="BH222" si="4772">IF(BG222&gt;0,BG222+1,IF(BH220&lt;&gt;0,1,0))</f>
        <v>0</v>
      </c>
      <c r="BI222" s="60">
        <f t="shared" ref="BI222" si="4773">IF(BH222&gt;0,BH222+1,IF(BI220&lt;&gt;0,1,0))</f>
        <v>0</v>
      </c>
      <c r="BJ222" s="60">
        <f t="shared" ref="BJ222" si="4774">IF(BI222&gt;0,BI222+1,IF(BJ220&lt;&gt;0,1,0))</f>
        <v>0</v>
      </c>
      <c r="BK222" s="60">
        <f t="shared" ref="BK222" si="4775">IF(BJ222&gt;0,BJ222+1,IF(BK220&lt;&gt;0,1,0))</f>
        <v>0</v>
      </c>
      <c r="BL222" s="60">
        <f t="shared" ref="BL222" si="4776">IF(BK222&gt;0,BK222+1,IF(BL220&lt;&gt;0,1,0))</f>
        <v>0</v>
      </c>
      <c r="BM222" s="60">
        <f t="shared" ref="BM222" si="4777">IF(BL222&gt;0,BL222+1,IF(BM220&lt;&gt;0,1,0))</f>
        <v>0</v>
      </c>
      <c r="BN222" s="60">
        <f t="shared" ref="BN222" si="4778">IF(BM222&gt;0,BM222+1,IF(BN220&lt;&gt;0,1,0))</f>
        <v>0</v>
      </c>
      <c r="BO222" s="60">
        <f t="shared" ref="BO222" si="4779">IF(BN222&gt;0,BN222+1,IF(BO220&lt;&gt;0,1,0))</f>
        <v>0</v>
      </c>
      <c r="BP222" s="60">
        <f t="shared" ref="BP222" si="4780">IF(BO222&gt;0,BO222+1,IF(BP220&lt;&gt;0,1,0))</f>
        <v>0</v>
      </c>
      <c r="BQ222" s="60">
        <f t="shared" ref="BQ222" si="4781">IF(BP222&gt;0,BP222+1,IF(BQ220&lt;&gt;0,1,0))</f>
        <v>0</v>
      </c>
      <c r="BR222" s="60">
        <f t="shared" ref="BR222" si="4782">IF(BQ222&gt;0,BQ222+1,IF(BR220&lt;&gt;0,1,0))</f>
        <v>0</v>
      </c>
      <c r="BS222" s="60">
        <f t="shared" ref="BS222" si="4783">IF(BR222&gt;0,BR222+1,IF(BS220&lt;&gt;0,1,0))</f>
        <v>0</v>
      </c>
      <c r="BT222" s="60">
        <f t="shared" ref="BT222" si="4784">IF(BS222&gt;0,BS222+1,IF(BT220&lt;&gt;0,1,0))</f>
        <v>0</v>
      </c>
      <c r="BU222" s="60">
        <f t="shared" ref="BU222" si="4785">IF(BT222&gt;0,BT222+1,IF(BU220&lt;&gt;0,1,0))</f>
        <v>0</v>
      </c>
      <c r="BV222" s="60">
        <f t="shared" ref="BV222" si="4786">IF(BU222&gt;0,BU222+1,IF(BV220&lt;&gt;0,1,0))</f>
        <v>0</v>
      </c>
      <c r="BW222" s="60">
        <f t="shared" ref="BW222" si="4787">IF(BV222&gt;0,BV222+1,IF(BW220&lt;&gt;0,1,0))</f>
        <v>0</v>
      </c>
      <c r="BX222" s="60">
        <f t="shared" ref="BX222" si="4788">IF(BW222&gt;0,BW222+1,IF(BX220&lt;&gt;0,1,0))</f>
        <v>0</v>
      </c>
      <c r="BY222" s="298"/>
      <c r="BZ222" s="300"/>
      <c r="CA222" s="302"/>
      <c r="CB222" s="302"/>
    </row>
    <row r="223" spans="1:96" s="98" customFormat="1" ht="14.4" hidden="1" customHeight="1" x14ac:dyDescent="0.3">
      <c r="A223" s="97"/>
      <c r="B223" s="119"/>
      <c r="C223" s="73"/>
      <c r="D223" s="73"/>
      <c r="E223" s="73"/>
      <c r="F223" s="73"/>
      <c r="G223" s="73"/>
      <c r="H223" s="73"/>
      <c r="I223" s="73"/>
      <c r="J223" s="73"/>
      <c r="K223" s="73"/>
      <c r="L223" s="58"/>
      <c r="M223" s="7"/>
      <c r="N223" s="160"/>
      <c r="P223" s="59" t="s">
        <v>142</v>
      </c>
      <c r="Q223" s="60">
        <f>Q222</f>
        <v>0</v>
      </c>
      <c r="R223" s="60">
        <f>IF(R222=0,0,IF(OR(Q223=0,Q223=12),1,Q223+1))</f>
        <v>0</v>
      </c>
      <c r="S223" s="60">
        <f t="shared" ref="S223" si="4789">IF(S222=0,0,IF(OR(R223=0,R223=12),1,R223+1))</f>
        <v>0</v>
      </c>
      <c r="T223" s="60">
        <f t="shared" ref="T223" si="4790">IF(T222=0,0,IF(OR(S223=0,S223=12),1,S223+1))</f>
        <v>0</v>
      </c>
      <c r="U223" s="60">
        <f t="shared" ref="U223" si="4791">IF(U222=0,0,IF(OR(T223=0,T223=12),1,T223+1))</f>
        <v>0</v>
      </c>
      <c r="V223" s="60">
        <f t="shared" ref="V223" si="4792">IF(V222=0,0,IF(OR(U223=0,U223=12),1,U223+1))</f>
        <v>0</v>
      </c>
      <c r="W223" s="60">
        <f t="shared" ref="W223" si="4793">IF(W222=0,0,IF(OR(V223=0,V223=12),1,V223+1))</f>
        <v>0</v>
      </c>
      <c r="X223" s="60">
        <f t="shared" ref="X223" si="4794">IF(X222=0,0,IF(OR(W223=0,W223=12),1,W223+1))</f>
        <v>0</v>
      </c>
      <c r="Y223" s="60">
        <f t="shared" ref="Y223" si="4795">IF(Y222=0,0,IF(OR(X223=0,X223=12),1,X223+1))</f>
        <v>0</v>
      </c>
      <c r="Z223" s="60">
        <f t="shared" ref="Z223" si="4796">IF(Z222=0,0,IF(OR(Y223=0,Y223=12),1,Y223+1))</f>
        <v>0</v>
      </c>
      <c r="AA223" s="60">
        <f t="shared" ref="AA223" si="4797">IF(AA222=0,0,IF(OR(Z223=0,Z223=12),1,Z223+1))</f>
        <v>0</v>
      </c>
      <c r="AB223" s="60">
        <f t="shared" ref="AB223" si="4798">IF(AB222=0,0,IF(OR(AA223=0,AA223=12),1,AA223+1))</f>
        <v>0</v>
      </c>
      <c r="AC223" s="60">
        <f t="shared" ref="AC223" si="4799">IF(AC222=0,0,IF(OR(AB223=0,AB223=12),1,AB223+1))</f>
        <v>0</v>
      </c>
      <c r="AD223" s="60">
        <f t="shared" ref="AD223" si="4800">IF(AD222=0,0,IF(OR(AC223=0,AC223=12),1,AC223+1))</f>
        <v>0</v>
      </c>
      <c r="AE223" s="60">
        <f t="shared" ref="AE223" si="4801">IF(AE222=0,0,IF(OR(AD223=0,AD223=12),1,AD223+1))</f>
        <v>0</v>
      </c>
      <c r="AF223" s="60">
        <f t="shared" ref="AF223" si="4802">IF(AF222=0,0,IF(OR(AE223=0,AE223=12),1,AE223+1))</f>
        <v>0</v>
      </c>
      <c r="AG223" s="60">
        <f t="shared" ref="AG223" si="4803">IF(AG222=0,0,IF(OR(AF223=0,AF223=12),1,AF223+1))</f>
        <v>0</v>
      </c>
      <c r="AH223" s="60">
        <f t="shared" ref="AH223" si="4804">IF(AH222=0,0,IF(OR(AG223=0,AG223=12),1,AG223+1))</f>
        <v>0</v>
      </c>
      <c r="AI223" s="60">
        <f t="shared" ref="AI223" si="4805">IF(AI222=0,0,IF(OR(AH223=0,AH223=12),1,AH223+1))</f>
        <v>0</v>
      </c>
      <c r="AJ223" s="60">
        <f t="shared" ref="AJ223" si="4806">IF(AJ222=0,0,IF(OR(AI223=0,AI223=12),1,AI223+1))</f>
        <v>0</v>
      </c>
      <c r="AK223" s="60">
        <f t="shared" ref="AK223" si="4807">IF(AK222=0,0,IF(OR(AJ223=0,AJ223=12),1,AJ223+1))</f>
        <v>0</v>
      </c>
      <c r="AL223" s="60">
        <f t="shared" ref="AL223" si="4808">IF(AL222=0,0,IF(OR(AK223=0,AK223=12),1,AK223+1))</f>
        <v>0</v>
      </c>
      <c r="AM223" s="60">
        <f t="shared" ref="AM223" si="4809">IF(AM222=0,0,IF(OR(AL223=0,AL223=12),1,AL223+1))</f>
        <v>0</v>
      </c>
      <c r="AN223" s="60">
        <f t="shared" ref="AN223" si="4810">IF(AN222=0,0,IF(OR(AM223=0,AM223=12),1,AM223+1))</f>
        <v>0</v>
      </c>
      <c r="AO223" s="60">
        <f t="shared" ref="AO223" si="4811">IF(AO222=0,0,IF(OR(AN223=0,AN223=12),1,AN223+1))</f>
        <v>0</v>
      </c>
      <c r="AP223" s="60">
        <f t="shared" ref="AP223" si="4812">IF(AP222=0,0,IF(OR(AO223=0,AO223=12),1,AO223+1))</f>
        <v>0</v>
      </c>
      <c r="AQ223" s="60">
        <f t="shared" ref="AQ223" si="4813">IF(AQ222=0,0,IF(OR(AP223=0,AP223=12),1,AP223+1))</f>
        <v>0</v>
      </c>
      <c r="AR223" s="60">
        <f t="shared" ref="AR223" si="4814">IF(AR222=0,0,IF(OR(AQ223=0,AQ223=12),1,AQ223+1))</f>
        <v>0</v>
      </c>
      <c r="AS223" s="60">
        <f t="shared" ref="AS223" si="4815">IF(AS222=0,0,IF(OR(AR223=0,AR223=12),1,AR223+1))</f>
        <v>0</v>
      </c>
      <c r="AT223" s="60">
        <f t="shared" ref="AT223" si="4816">IF(AT222=0,0,IF(OR(AS223=0,AS223=12),1,AS223+1))</f>
        <v>0</v>
      </c>
      <c r="AU223" s="60">
        <f t="shared" ref="AU223" si="4817">IF(AU222=0,0,IF(OR(AT223=0,AT223=12),1,AT223+1))</f>
        <v>0</v>
      </c>
      <c r="AV223" s="60">
        <f t="shared" ref="AV223" si="4818">IF(AV222=0,0,IF(OR(AU223=0,AU223=12),1,AU223+1))</f>
        <v>0</v>
      </c>
      <c r="AW223" s="60">
        <f t="shared" ref="AW223" si="4819">IF(AW222=0,0,IF(OR(AV223=0,AV223=12),1,AV223+1))</f>
        <v>0</v>
      </c>
      <c r="AX223" s="60">
        <f t="shared" ref="AX223" si="4820">IF(AX222=0,0,IF(OR(AW223=0,AW223=12),1,AW223+1))</f>
        <v>0</v>
      </c>
      <c r="AY223" s="60">
        <f t="shared" ref="AY223" si="4821">IF(AY222=0,0,IF(OR(AX223=0,AX223=12),1,AX223+1))</f>
        <v>0</v>
      </c>
      <c r="AZ223" s="60">
        <f t="shared" ref="AZ223" si="4822">IF(AZ222=0,0,IF(OR(AY223=0,AY223=12),1,AY223+1))</f>
        <v>0</v>
      </c>
      <c r="BA223" s="60">
        <f t="shared" ref="BA223" si="4823">IF(BA222=0,0,IF(OR(AZ223=0,AZ223=12),1,AZ223+1))</f>
        <v>0</v>
      </c>
      <c r="BB223" s="60">
        <f t="shared" ref="BB223" si="4824">IF(BB222=0,0,IF(OR(BA223=0,BA223=12),1,BA223+1))</f>
        <v>0</v>
      </c>
      <c r="BC223" s="60">
        <f t="shared" ref="BC223" si="4825">IF(BC222=0,0,IF(OR(BB223=0,BB223=12),1,BB223+1))</f>
        <v>0</v>
      </c>
      <c r="BD223" s="60">
        <f t="shared" ref="BD223" si="4826">IF(BD222=0,0,IF(OR(BC223=0,BC223=12),1,BC223+1))</f>
        <v>0</v>
      </c>
      <c r="BE223" s="60">
        <f t="shared" ref="BE223" si="4827">IF(BE222=0,0,IF(OR(BD223=0,BD223=12),1,BD223+1))</f>
        <v>0</v>
      </c>
      <c r="BF223" s="60">
        <f t="shared" ref="BF223" si="4828">IF(BF222=0,0,IF(OR(BE223=0,BE223=12),1,BE223+1))</f>
        <v>0</v>
      </c>
      <c r="BG223" s="60">
        <f t="shared" ref="BG223" si="4829">IF(BG222=0,0,IF(OR(BF223=0,BF223=12),1,BF223+1))</f>
        <v>0</v>
      </c>
      <c r="BH223" s="60">
        <f t="shared" ref="BH223" si="4830">IF(BH222=0,0,IF(OR(BG223=0,BG223=12),1,BG223+1))</f>
        <v>0</v>
      </c>
      <c r="BI223" s="60">
        <f t="shared" ref="BI223" si="4831">IF(BI222=0,0,IF(OR(BH223=0,BH223=12),1,BH223+1))</f>
        <v>0</v>
      </c>
      <c r="BJ223" s="60">
        <f t="shared" ref="BJ223" si="4832">IF(BJ222=0,0,IF(OR(BI223=0,BI223=12),1,BI223+1))</f>
        <v>0</v>
      </c>
      <c r="BK223" s="60">
        <f t="shared" ref="BK223" si="4833">IF(BK222=0,0,IF(OR(BJ223=0,BJ223=12),1,BJ223+1))</f>
        <v>0</v>
      </c>
      <c r="BL223" s="60">
        <f t="shared" ref="BL223" si="4834">IF(BL222=0,0,IF(OR(BK223=0,BK223=12),1,BK223+1))</f>
        <v>0</v>
      </c>
      <c r="BM223" s="60">
        <f t="shared" ref="BM223" si="4835">IF(BM222=0,0,IF(OR(BL223=0,BL223=12),1,BL223+1))</f>
        <v>0</v>
      </c>
      <c r="BN223" s="60">
        <f t="shared" ref="BN223" si="4836">IF(BN222=0,0,IF(OR(BM223=0,BM223=12),1,BM223+1))</f>
        <v>0</v>
      </c>
      <c r="BO223" s="60">
        <f t="shared" ref="BO223" si="4837">IF(BO222=0,0,IF(OR(BN223=0,BN223=12),1,BN223+1))</f>
        <v>0</v>
      </c>
      <c r="BP223" s="60">
        <f t="shared" ref="BP223" si="4838">IF(BP222=0,0,IF(OR(BO223=0,BO223=12),1,BO223+1))</f>
        <v>0</v>
      </c>
      <c r="BQ223" s="60">
        <f t="shared" ref="BQ223" si="4839">IF(BQ222=0,0,IF(OR(BP223=0,BP223=12),1,BP223+1))</f>
        <v>0</v>
      </c>
      <c r="BR223" s="60">
        <f t="shared" ref="BR223" si="4840">IF(BR222=0,0,IF(OR(BQ223=0,BQ223=12),1,BQ223+1))</f>
        <v>0</v>
      </c>
      <c r="BS223" s="60">
        <f t="shared" ref="BS223" si="4841">IF(BS222=0,0,IF(OR(BR223=0,BR223=12),1,BR223+1))</f>
        <v>0</v>
      </c>
      <c r="BT223" s="60">
        <f t="shared" ref="BT223" si="4842">IF(BT222=0,0,IF(OR(BS223=0,BS223=12),1,BS223+1))</f>
        <v>0</v>
      </c>
      <c r="BU223" s="60">
        <f t="shared" ref="BU223" si="4843">IF(BU222=0,0,IF(OR(BT223=0,BT223=12),1,BT223+1))</f>
        <v>0</v>
      </c>
      <c r="BV223" s="60">
        <f t="shared" ref="BV223" si="4844">IF(BV222=0,0,IF(OR(BU223=0,BU223=12),1,BU223+1))</f>
        <v>0</v>
      </c>
      <c r="BW223" s="60">
        <f t="shared" ref="BW223" si="4845">IF(BW222=0,0,IF(OR(BV223=0,BV223=12),1,BV223+1))</f>
        <v>0</v>
      </c>
      <c r="BX223" s="60">
        <f t="shared" ref="BX223" si="4846">IF(BX222=0,0,IF(OR(BW223=0,BW223=12),1,BW223+1))</f>
        <v>0</v>
      </c>
      <c r="BY223" s="298"/>
      <c r="BZ223" s="300"/>
      <c r="CA223" s="302"/>
      <c r="CB223" s="302"/>
    </row>
    <row r="224" spans="1:96" s="98" customFormat="1" ht="43.2" x14ac:dyDescent="0.3">
      <c r="A224" s="97"/>
      <c r="B224" s="119"/>
      <c r="C224" s="73"/>
      <c r="D224" s="73"/>
      <c r="E224" s="73"/>
      <c r="F224" s="73"/>
      <c r="G224" s="73"/>
      <c r="H224" s="73"/>
      <c r="I224" s="73"/>
      <c r="J224" s="73"/>
      <c r="K224" s="73"/>
      <c r="L224" s="58"/>
      <c r="M224" s="7"/>
      <c r="N224" s="160"/>
      <c r="P224" s="57" t="s">
        <v>221</v>
      </c>
      <c r="Q224" s="62">
        <f>IF(Q223&gt;0,IF(Q227&gt;$K220,$K220,Q227),0)</f>
        <v>0</v>
      </c>
      <c r="R224" s="62">
        <f>IF(R223&gt;0,IF((SUMIFS($Q226:Q226,$Q223:Q223,12)+IF(Q223=12,0,Q224)+R227)&gt;=$K220,$K220-FLOOR(SUMIFS($Q226:Q226,$Q223:Q223,12),1),IF(R223=1,R227,R227+Q224)),0)</f>
        <v>0</v>
      </c>
      <c r="S224" s="62">
        <f>IF(S223&gt;0,IF((SUMIFS($Q226:R226,$Q223:R223,12)+IF(R223=12,0,R224)+S227)&gt;=$K220,$K220-FLOOR(SUMIFS($Q226:R226,$Q223:R223,12),1),IF(S223=1,S227,S227+R224)),0)</f>
        <v>0</v>
      </c>
      <c r="T224" s="62">
        <f>IF(T223&gt;0,IF((SUMIFS($Q226:S226,$Q223:S223,12)+IF(S223=12,0,S224)+T227)&gt;=$K220,$K220-FLOOR(SUMIFS($Q226:S226,$Q223:S223,12),1),IF(T223=1,T227,T227+S224)),0)</f>
        <v>0</v>
      </c>
      <c r="U224" s="62">
        <f>IF(U223&gt;0,IF((SUMIFS($Q226:T226,$Q223:T223,12)+IF(T223=12,0,T224)+U227)&gt;=$K220,$K220-FLOOR(SUMIFS($Q226:T226,$Q223:T223,12),1),IF(U223=1,U227,U227+T224)),0)</f>
        <v>0</v>
      </c>
      <c r="V224" s="62">
        <f>IF(V223&gt;0,IF((SUMIFS($Q226:U226,$Q223:U223,12)+IF(U223=12,0,U224)+V227)&gt;=$K220,$K220-FLOOR(SUMIFS($Q226:U226,$Q223:U223,12),1),IF(V223=1,V227,V227+U224)),0)</f>
        <v>0</v>
      </c>
      <c r="W224" s="62">
        <f>IF(W223&gt;0,IF((SUMIFS($Q226:V226,$Q223:V223,12)+IF(V223=12,0,V224)+W227)&gt;=$K220,$K220-FLOOR(SUMIFS($Q226:V226,$Q223:V223,12),1),IF(W223=1,W227,W227+V224)),0)</f>
        <v>0</v>
      </c>
      <c r="X224" s="62">
        <f>IF(X223&gt;0,IF((SUMIFS($Q226:W226,$Q223:W223,12)+IF(W223=12,0,W224)+X227)&gt;=$K220,$K220-FLOOR(SUMIFS($Q226:W226,$Q223:W223,12),1),IF(X223=1,X227,X227+W224)),0)</f>
        <v>0</v>
      </c>
      <c r="Y224" s="62">
        <f>IF(Y223&gt;0,IF((SUMIFS($Q226:X226,$Q223:X223,12)+IF(X223=12,0,X224)+Y227)&gt;=$K220,$K220-FLOOR(SUMIFS($Q226:X226,$Q223:X223,12),1),IF(Y223=1,Y227,Y227+X224)),0)</f>
        <v>0</v>
      </c>
      <c r="Z224" s="62">
        <f>IF(Z223&gt;0,IF((SUMIFS($Q226:Y226,$Q223:Y223,12)+IF(Y223=12,0,Y224)+Z227)&gt;=$K220,$K220-FLOOR(SUMIFS($Q226:Y226,$Q223:Y223,12),1),IF(Z223=1,Z227,Z227+Y224)),0)</f>
        <v>0</v>
      </c>
      <c r="AA224" s="62">
        <f>IF(AA223&gt;0,IF((SUMIFS($Q226:Z226,$Q223:Z223,12)+IF(Z223=12,0,Z224)+AA227)&gt;=$K220,$K220-FLOOR(SUMIFS($Q226:Z226,$Q223:Z223,12),1),IF(AA223=1,AA227,AA227+Z224)),0)</f>
        <v>0</v>
      </c>
      <c r="AB224" s="62">
        <f>IF(AB223&gt;0,IF((SUMIFS($Q226:AA226,$Q223:AA223,12)+IF(AA223=12,0,AA224)+AB227)&gt;=$K220,$K220-FLOOR(SUMIFS($Q226:AA226,$Q223:AA223,12),1),IF(AB223=1,AB227,AB227+AA224)),0)</f>
        <v>0</v>
      </c>
      <c r="AC224" s="62">
        <f>IF(AC223&gt;0,IF((SUMIFS($Q226:AB226,$Q223:AB223,12)+IF(AB223=12,0,AB224)+AC227)&gt;=$K220,$K220-FLOOR(SUMIFS($Q226:AB226,$Q223:AB223,12),1),IF(AC223=1,AC227,AC227+AB224)),0)</f>
        <v>0</v>
      </c>
      <c r="AD224" s="62">
        <f>IF(AD223&gt;0,IF((SUMIFS($Q226:AC226,$Q223:AC223,12)+IF(AC223=12,0,AC224)+AD227)&gt;=$K220,$K220-FLOOR(SUMIFS($Q226:AC226,$Q223:AC223,12),1),IF(AD223=1,AD227,AD227+AC224)),0)</f>
        <v>0</v>
      </c>
      <c r="AE224" s="62">
        <f>IF(AE223&gt;0,IF((SUMIFS($Q226:AD226,$Q223:AD223,12)+IF(AD223=12,0,AD224)+AE227)&gt;=$K220,$K220-FLOOR(SUMIFS($Q226:AD226,$Q223:AD223,12),1),IF(AE223=1,AE227,AE227+AD224)),0)</f>
        <v>0</v>
      </c>
      <c r="AF224" s="62">
        <f>IF(AF223&gt;0,IF((SUMIFS($Q226:AE226,$Q223:AE223,12)+IF(AE223=12,0,AE224)+AF227)&gt;=$K220,$K220-FLOOR(SUMIFS($Q226:AE226,$Q223:AE223,12),1),IF(AF223=1,AF227,AF227+AE224)),0)</f>
        <v>0</v>
      </c>
      <c r="AG224" s="62">
        <f>IF(AG223&gt;0,IF((SUMIFS($Q226:AF226,$Q223:AF223,12)+IF(AF223=12,0,AF224)+AG227)&gt;=$K220,$K220-FLOOR(SUMIFS($Q226:AF226,$Q223:AF223,12),1),IF(AG223=1,AG227,AG227+AF224)),0)</f>
        <v>0</v>
      </c>
      <c r="AH224" s="62">
        <f>IF(AH223&gt;0,IF((SUMIFS($Q226:AG226,$Q223:AG223,12)+IF(AG223=12,0,AG224)+AH227)&gt;=$K220,$K220-FLOOR(SUMIFS($Q226:AG226,$Q223:AG223,12),1),IF(AH223=1,AH227,AH227+AG224)),0)</f>
        <v>0</v>
      </c>
      <c r="AI224" s="62">
        <f>IF(AI223&gt;0,IF((SUMIFS($Q226:AH226,$Q223:AH223,12)+IF(AH223=12,0,AH224)+AI227)&gt;=$K220,$K220-FLOOR(SUMIFS($Q226:AH226,$Q223:AH223,12),1),IF(AI223=1,AI227,AI227+AH224)),0)</f>
        <v>0</v>
      </c>
      <c r="AJ224" s="62">
        <f>IF(AJ223&gt;0,IF((SUMIFS($Q226:AI226,$Q223:AI223,12)+IF(AI223=12,0,AI224)+AJ227)&gt;=$K220,$K220-FLOOR(SUMIFS($Q226:AI226,$Q223:AI223,12),1),IF(AJ223=1,AJ227,AJ227+AI224)),0)</f>
        <v>0</v>
      </c>
      <c r="AK224" s="62">
        <f>IF(AK223&gt;0,IF((SUMIFS($Q226:AJ226,$Q223:AJ223,12)+IF(AJ223=12,0,AJ224)+AK227)&gt;=$K220,$K220-FLOOR(SUMIFS($Q226:AJ226,$Q223:AJ223,12),1),IF(AK223=1,AK227,AK227+AJ224)),0)</f>
        <v>0</v>
      </c>
      <c r="AL224" s="62">
        <f>IF(AL223&gt;0,IF((SUMIFS($Q226:AK226,$Q223:AK223,12)+IF(AK223=12,0,AK224)+AL227)&gt;=$K220,$K220-FLOOR(SUMIFS($Q226:AK226,$Q223:AK223,12),1),IF(AL223=1,AL227,AL227+AK224)),0)</f>
        <v>0</v>
      </c>
      <c r="AM224" s="62">
        <f>IF(AM223&gt;0,IF((SUMIFS($Q226:AL226,$Q223:AL223,12)+IF(AL223=12,0,AL224)+AM227)&gt;=$K220,$K220-FLOOR(SUMIFS($Q226:AL226,$Q223:AL223,12),1),IF(AM223=1,AM227,AM227+AL224)),0)</f>
        <v>0</v>
      </c>
      <c r="AN224" s="62">
        <f>IF(AN223&gt;0,IF((SUMIFS($Q226:AM226,$Q223:AM223,12)+IF(AM223=12,0,AM224)+AN227)&gt;=$K220,$K220-FLOOR(SUMIFS($Q226:AM226,$Q223:AM223,12),1),IF(AN223=1,AN227,AN227+AM224)),0)</f>
        <v>0</v>
      </c>
      <c r="AO224" s="62">
        <f>IF(AO223&gt;0,IF((SUMIFS($Q226:AN226,$Q223:AN223,12)+IF(AN223=12,0,AN224)+AO227)&gt;=$K220,$K220-FLOOR(SUMIFS($Q226:AN226,$Q223:AN223,12),1),IF(AO223=1,AO227,AO227+AN224)),0)</f>
        <v>0</v>
      </c>
      <c r="AP224" s="62">
        <f>IF(AP223&gt;0,IF((SUMIFS($Q226:AO226,$Q223:AO223,12)+IF(AO223=12,0,AO224)+AP227)&gt;=$K220,$K220-FLOOR(SUMIFS($Q226:AO226,$Q223:AO223,12),1),IF(AP223=1,AP227,AP227+AO224)),0)</f>
        <v>0</v>
      </c>
      <c r="AQ224" s="62">
        <f>IF(AQ223&gt;0,IF((SUMIFS($Q226:AP226,$Q223:AP223,12)+IF(AP223=12,0,AP224)+AQ227)&gt;=$K220,$K220-FLOOR(SUMIFS($Q226:AP226,$Q223:AP223,12),1),IF(AQ223=1,AQ227,AQ227+AP224)),0)</f>
        <v>0</v>
      </c>
      <c r="AR224" s="62">
        <f>IF(AR223&gt;0,IF((SUMIFS($Q226:AQ226,$Q223:AQ223,12)+IF(AQ223=12,0,AQ224)+AR227)&gt;=$K220,$K220-FLOOR(SUMIFS($Q226:AQ226,$Q223:AQ223,12),1),IF(AR223=1,AR227,AR227+AQ224)),0)</f>
        <v>0</v>
      </c>
      <c r="AS224" s="62">
        <f>IF(AS223&gt;0,IF((SUMIFS($Q226:AR226,$Q223:AR223,12)+IF(AR223=12,0,AR224)+AS227)&gt;=$K220,$K220-FLOOR(SUMIFS($Q226:AR226,$Q223:AR223,12),1),IF(AS223=1,AS227,AS227+AR224)),0)</f>
        <v>0</v>
      </c>
      <c r="AT224" s="62">
        <f>IF(AT223&gt;0,IF((SUMIFS($Q226:AS226,$Q223:AS223,12)+IF(AS223=12,0,AS224)+AT227)&gt;=$K220,$K220-FLOOR(SUMIFS($Q226:AS226,$Q223:AS223,12),1),IF(AT223=1,AT227,AT227+AS224)),0)</f>
        <v>0</v>
      </c>
      <c r="AU224" s="62">
        <f>IF(AU223&gt;0,IF((SUMIFS($Q226:AT226,$Q223:AT223,12)+IF(AT223=12,0,AT224)+AU227)&gt;=$K220,$K220-FLOOR(SUMIFS($Q226:AT226,$Q223:AT223,12),1),IF(AU223=1,AU227,AU227+AT224)),0)</f>
        <v>0</v>
      </c>
      <c r="AV224" s="62">
        <f>IF(AV223&gt;0,IF((SUMIFS($Q226:AU226,$Q223:AU223,12)+IF(AU223=12,0,AU224)+AV227)&gt;=$K220,$K220-FLOOR(SUMIFS($Q226:AU226,$Q223:AU223,12),1),IF(AV223=1,AV227,AV227+AU224)),0)</f>
        <v>0</v>
      </c>
      <c r="AW224" s="62">
        <f>IF(AW223&gt;0,IF((SUMIFS($Q226:AV226,$Q223:AV223,12)+IF(AV223=12,0,AV224)+AW227)&gt;=$K220,$K220-FLOOR(SUMIFS($Q226:AV226,$Q223:AV223,12),1),IF(AW223=1,AW227,AW227+AV224)),0)</f>
        <v>0</v>
      </c>
      <c r="AX224" s="62">
        <f>IF(AX223&gt;0,IF((SUMIFS($Q226:AW226,$Q223:AW223,12)+IF(AW223=12,0,AW224)+AX227)&gt;=$K220,$K220-FLOOR(SUMIFS($Q226:AW226,$Q223:AW223,12),1),IF(AX223=1,AX227,AX227+AW224)),0)</f>
        <v>0</v>
      </c>
      <c r="AY224" s="62">
        <f>IF(AY223&gt;0,IF((SUMIFS($Q226:AX226,$Q223:AX223,12)+IF(AX223=12,0,AX224)+AY227)&gt;=$K220,$K220-FLOOR(SUMIFS($Q226:AX226,$Q223:AX223,12),1),IF(AY223=1,AY227,AY227+AX224)),0)</f>
        <v>0</v>
      </c>
      <c r="AZ224" s="62">
        <f>IF(AZ223&gt;0,IF((SUMIFS($Q226:AY226,$Q223:AY223,12)+IF(AY223=12,0,AY224)+AZ227)&gt;=$K220,$K220-FLOOR(SUMIFS($Q226:AY226,$Q223:AY223,12),1),IF(AZ223=1,AZ227,AZ227+AY224)),0)</f>
        <v>0</v>
      </c>
      <c r="BA224" s="62">
        <f>IF(BA223&gt;0,IF((SUMIFS($Q226:AZ226,$Q223:AZ223,12)+IF(AZ223=12,0,AZ224)+BA227)&gt;=$K220,$K220-FLOOR(SUMIFS($Q226:AZ226,$Q223:AZ223,12),1),IF(BA223=1,BA227,BA227+AZ224)),0)</f>
        <v>0</v>
      </c>
      <c r="BB224" s="62">
        <f>IF(BB223&gt;0,IF((SUMIFS($Q226:BA226,$Q223:BA223,12)+IF(BA223=12,0,BA224)+BB227)&gt;=$K220,$K220-FLOOR(SUMIFS($Q226:BA226,$Q223:BA223,12),1),IF(BB223=1,BB227,BB227+BA224)),0)</f>
        <v>0</v>
      </c>
      <c r="BC224" s="62">
        <f>IF(BC223&gt;0,IF((SUMIFS($Q226:BB226,$Q223:BB223,12)+IF(BB223=12,0,BB224)+BC227)&gt;=$K220,$K220-FLOOR(SUMIFS($Q226:BB226,$Q223:BB223,12),1),IF(BC223=1,BC227,BC227+BB224)),0)</f>
        <v>0</v>
      </c>
      <c r="BD224" s="62">
        <f>IF(BD223&gt;0,IF((SUMIFS($Q226:BC226,$Q223:BC223,12)+IF(BC223=12,0,BC224)+BD227)&gt;=$K220,$K220-FLOOR(SUMIFS($Q226:BC226,$Q223:BC223,12),1),IF(BD223=1,BD227,BD227+BC224)),0)</f>
        <v>0</v>
      </c>
      <c r="BE224" s="62">
        <f>IF(BE223&gt;0,IF((SUMIFS($Q226:BD226,$Q223:BD223,12)+IF(BD223=12,0,BD224)+BE227)&gt;=$K220,$K220-FLOOR(SUMIFS($Q226:BD226,$Q223:BD223,12),1),IF(BE223=1,BE227,BE227+BD224)),0)</f>
        <v>0</v>
      </c>
      <c r="BF224" s="62">
        <f>IF(BF223&gt;0,IF((SUMIFS($Q226:BE226,$Q223:BE223,12)+IF(BE223=12,0,BE224)+BF227)&gt;=$K220,$K220-FLOOR(SUMIFS($Q226:BE226,$Q223:BE223,12),1),IF(BF223=1,BF227,BF227+BE224)),0)</f>
        <v>0</v>
      </c>
      <c r="BG224" s="62">
        <f>IF(BG223&gt;0,IF((SUMIFS($Q226:BF226,$Q223:BF223,12)+IF(BF223=12,0,BF224)+BG227)&gt;=$K220,$K220-FLOOR(SUMIFS($Q226:BF226,$Q223:BF223,12),1),IF(BG223=1,BG227,BG227+BF224)),0)</f>
        <v>0</v>
      </c>
      <c r="BH224" s="62">
        <f>IF(BH223&gt;0,IF((SUMIFS($Q226:BG226,$Q223:BG223,12)+IF(BG223=12,0,BG224)+BH227)&gt;=$K220,$K220-FLOOR(SUMIFS($Q226:BG226,$Q223:BG223,12),1),IF(BH223=1,BH227,BH227+BG224)),0)</f>
        <v>0</v>
      </c>
      <c r="BI224" s="62">
        <f>IF(BI223&gt;0,IF((SUMIFS($Q226:BH226,$Q223:BH223,12)+IF(BH223=12,0,BH224)+BI227)&gt;=$K220,$K220-FLOOR(SUMIFS($Q226:BH226,$Q223:BH223,12),1),IF(BI223=1,BI227,BI227+BH224)),0)</f>
        <v>0</v>
      </c>
      <c r="BJ224" s="62">
        <f>IF(BJ223&gt;0,IF((SUMIFS($Q226:BI226,$Q223:BI223,12)+IF(BI223=12,0,BI224)+BJ227)&gt;=$K220,$K220-FLOOR(SUMIFS($Q226:BI226,$Q223:BI223,12),1),IF(BJ223=1,BJ227,BJ227+BI224)),0)</f>
        <v>0</v>
      </c>
      <c r="BK224" s="62">
        <f>IF(BK223&gt;0,IF((SUMIFS($Q226:BJ226,$Q223:BJ223,12)+IF(BJ223=12,0,BJ224)+BK227)&gt;=$K220,$K220-FLOOR(SUMIFS($Q226:BJ226,$Q223:BJ223,12),1),IF(BK223=1,BK227,BK227+BJ224)),0)</f>
        <v>0</v>
      </c>
      <c r="BL224" s="62">
        <f>IF(BL223&gt;0,IF((SUMIFS($Q226:BK226,$Q223:BK223,12)+IF(BK223=12,0,BK224)+BL227)&gt;=$K220,$K220-FLOOR(SUMIFS($Q226:BK226,$Q223:BK223,12),1),IF(BL223=1,BL227,BL227+BK224)),0)</f>
        <v>0</v>
      </c>
      <c r="BM224" s="62">
        <f>IF(BM223&gt;0,IF((SUMIFS($Q226:BL226,$Q223:BL223,12)+IF(BL223=12,0,BL224)+BM227)&gt;=$K220,$K220-FLOOR(SUMIFS($Q226:BL226,$Q223:BL223,12),1),IF(BM223=1,BM227,BM227+BL224)),0)</f>
        <v>0</v>
      </c>
      <c r="BN224" s="62">
        <f>IF(BN223&gt;0,IF((SUMIFS($Q226:BM226,$Q223:BM223,12)+IF(BM223=12,0,BM224)+BN227)&gt;=$K220,$K220-FLOOR(SUMIFS($Q226:BM226,$Q223:BM223,12),1),IF(BN223=1,BN227,BN227+BM224)),0)</f>
        <v>0</v>
      </c>
      <c r="BO224" s="62">
        <f>IF(BO223&gt;0,IF((SUMIFS($Q226:BN226,$Q223:BN223,12)+IF(BN223=12,0,BN224)+BO227)&gt;=$K220,$K220-FLOOR(SUMIFS($Q226:BN226,$Q223:BN223,12),1),IF(BO223=1,BO227,BO227+BN224)),0)</f>
        <v>0</v>
      </c>
      <c r="BP224" s="62">
        <f>IF(BP223&gt;0,IF((SUMIFS($Q226:BO226,$Q223:BO223,12)+IF(BO223=12,0,BO224)+BP227)&gt;=$K220,$K220-FLOOR(SUMIFS($Q226:BO226,$Q223:BO223,12),1),IF(BP223=1,BP227,BP227+BO224)),0)</f>
        <v>0</v>
      </c>
      <c r="BQ224" s="62">
        <f>IF(BQ223&gt;0,IF((SUMIFS($Q226:BP226,$Q223:BP223,12)+IF(BP223=12,0,BP224)+BQ227)&gt;=$K220,$K220-FLOOR(SUMIFS($Q226:BP226,$Q223:BP223,12),1),IF(BQ223=1,BQ227,BQ227+BP224)),0)</f>
        <v>0</v>
      </c>
      <c r="BR224" s="62">
        <f>IF(BR223&gt;0,IF((SUMIFS($Q226:BQ226,$Q223:BQ223,12)+IF(BQ223=12,0,BQ224)+BR227)&gt;=$K220,$K220-FLOOR(SUMIFS($Q226:BQ226,$Q223:BQ223,12),1),IF(BR223=1,BR227,BR227+BQ224)),0)</f>
        <v>0</v>
      </c>
      <c r="BS224" s="62">
        <f>IF(BS223&gt;0,IF((SUMIFS($Q226:BR226,$Q223:BR223,12)+IF(BR223=12,0,BR224)+BS227)&gt;=$K220,$K220-FLOOR(SUMIFS($Q226:BR226,$Q223:BR223,12),1),IF(BS223=1,BS227,BS227+BR224)),0)</f>
        <v>0</v>
      </c>
      <c r="BT224" s="62">
        <f>IF(BT223&gt;0,IF((SUMIFS($Q226:BS226,$Q223:BS223,12)+IF(BS223=12,0,BS224)+BT227)&gt;=$K220,$K220-FLOOR(SUMIFS($Q226:BS226,$Q223:BS223,12),1),IF(BT223=1,BT227,BT227+BS224)),0)</f>
        <v>0</v>
      </c>
      <c r="BU224" s="62">
        <f>IF(BU223&gt;0,IF((SUMIFS($Q226:BT226,$Q223:BT223,12)+IF(BT223=12,0,BT224)+BU227)&gt;=$K220,$K220-FLOOR(SUMIFS($Q226:BT226,$Q223:BT223,12),1),IF(BU223=1,BU227,BU227+BT224)),0)</f>
        <v>0</v>
      </c>
      <c r="BV224" s="62">
        <f>IF(BV223&gt;0,IF((SUMIFS($Q226:BU226,$Q223:BU223,12)+IF(BU223=12,0,BU224)+BV227)&gt;=$K220,$K220-FLOOR(SUMIFS($Q226:BU226,$Q223:BU223,12),1),IF(BV223=1,BV227,BV227+BU224)),0)</f>
        <v>0</v>
      </c>
      <c r="BW224" s="62">
        <f>IF(BW223&gt;0,IF((SUMIFS($Q226:BV226,$Q223:BV223,12)+IF(BV223=12,0,BV224)+BW227)&gt;=$K220,$K220-FLOOR(SUMIFS($Q226:BV226,$Q223:BV223,12),1),IF(BW223=1,BW227,BW227+BV224)),0)</f>
        <v>0</v>
      </c>
      <c r="BX224" s="62">
        <f>IF(BX223&gt;0,IF((SUMIFS($Q226:BW226,$Q223:BW223,12)+IF(BW223=12,0,BW224)+BX227)&gt;=$K220,$K220-FLOOR(SUMIFS($Q226:BW226,$Q223:BW223,12),1),IF(BX223=1,BX227,BX227+BW224)),0)</f>
        <v>0</v>
      </c>
      <c r="BY224" s="298"/>
      <c r="BZ224" s="300"/>
      <c r="CA224" s="302"/>
      <c r="CB224" s="302"/>
    </row>
    <row r="225" spans="1:96" s="98" customFormat="1" ht="41.4" hidden="1" customHeight="1" x14ac:dyDescent="0.3">
      <c r="A225" s="97"/>
      <c r="B225" s="119"/>
      <c r="C225" s="73"/>
      <c r="D225" s="73"/>
      <c r="E225" s="73"/>
      <c r="F225" s="73"/>
      <c r="G225" s="73"/>
      <c r="H225" s="73"/>
      <c r="I225" s="73"/>
      <c r="J225" s="73"/>
      <c r="K225" s="73"/>
      <c r="L225" s="58"/>
      <c r="M225" s="7"/>
      <c r="N225" s="160"/>
      <c r="P225" s="59" t="s">
        <v>172</v>
      </c>
      <c r="Q225" s="61">
        <f>IF(Q220&gt;0,Q221,0)</f>
        <v>0</v>
      </c>
      <c r="R225" s="61">
        <f t="shared" ref="R225" si="4847">IF(R220&gt;0,IF(R223=1,R221,R221+Q225),Q225)</f>
        <v>0</v>
      </c>
      <c r="S225" s="61">
        <f t="shared" ref="S225" si="4848">IF(S220&gt;0,IF(S223=1,S221,S221+R225),R225)</f>
        <v>0</v>
      </c>
      <c r="T225" s="61">
        <f t="shared" ref="T225" si="4849">IF(T220&gt;0,IF(T223=1,T221,T221+S225),S225)</f>
        <v>0</v>
      </c>
      <c r="U225" s="61">
        <f t="shared" ref="U225" si="4850">IF(U220&gt;0,IF(U223=1,U221,U221+T225),T225)</f>
        <v>0</v>
      </c>
      <c r="V225" s="61">
        <f t="shared" ref="V225" si="4851">IF(V220&gt;0,IF(V223=1,V221,V221+U225),U225)</f>
        <v>0</v>
      </c>
      <c r="W225" s="61">
        <f t="shared" ref="W225" si="4852">IF(W220&gt;0,IF(W223=1,W221,W221+V225),V225)</f>
        <v>0</v>
      </c>
      <c r="X225" s="61">
        <f t="shared" ref="X225" si="4853">IF(X220&gt;0,IF(X223=1,X221,X221+W225),W225)</f>
        <v>0</v>
      </c>
      <c r="Y225" s="61">
        <f t="shared" ref="Y225" si="4854">IF(Y220&gt;0,IF(Y223=1,Y221,Y221+X225),X225)</f>
        <v>0</v>
      </c>
      <c r="Z225" s="61">
        <f t="shared" ref="Z225" si="4855">IF(Z220&gt;0,IF(Z223=1,Z221,Z221+Y225),Y225)</f>
        <v>0</v>
      </c>
      <c r="AA225" s="61">
        <f t="shared" ref="AA225" si="4856">IF(AA220&gt;0,IF(AA223=1,AA221,AA221+Z225),Z225)</f>
        <v>0</v>
      </c>
      <c r="AB225" s="61">
        <f t="shared" ref="AB225" si="4857">IF(AB220&gt;0,IF(AB223=1,AB221,AB221+AA225),AA225)</f>
        <v>0</v>
      </c>
      <c r="AC225" s="61">
        <f t="shared" ref="AC225" si="4858">IF(AC220&gt;0,IF(AC223=1,AC221,AC221+AB225),AB225)</f>
        <v>0</v>
      </c>
      <c r="AD225" s="61">
        <f t="shared" ref="AD225" si="4859">IF(AD220&gt;0,IF(AD223=1,AD221,AD221+AC225),AC225)</f>
        <v>0</v>
      </c>
      <c r="AE225" s="61">
        <f t="shared" ref="AE225" si="4860">IF(AE220&gt;0,IF(AE223=1,AE221,AE221+AD225),AD225)</f>
        <v>0</v>
      </c>
      <c r="AF225" s="61">
        <f t="shared" ref="AF225" si="4861">IF(AF220&gt;0,IF(AF223=1,AF221,AF221+AE225),AE225)</f>
        <v>0</v>
      </c>
      <c r="AG225" s="61">
        <f t="shared" ref="AG225" si="4862">IF(AG220&gt;0,IF(AG223=1,AG221,AG221+AF225),AF225)</f>
        <v>0</v>
      </c>
      <c r="AH225" s="61">
        <f t="shared" ref="AH225" si="4863">IF(AH220&gt;0,IF(AH223=1,AH221,AH221+AG225),AG225)</f>
        <v>0</v>
      </c>
      <c r="AI225" s="61">
        <f t="shared" ref="AI225" si="4864">IF(AI220&gt;0,IF(AI223=1,AI221,AI221+AH225),AH225)</f>
        <v>0</v>
      </c>
      <c r="AJ225" s="61">
        <f t="shared" ref="AJ225" si="4865">IF(AJ220&gt;0,IF(AJ223=1,AJ221,AJ221+AI225),AI225)</f>
        <v>0</v>
      </c>
      <c r="AK225" s="61">
        <f t="shared" ref="AK225" si="4866">IF(AK220&gt;0,IF(AK223=1,AK221,AK221+AJ225),AJ225)</f>
        <v>0</v>
      </c>
      <c r="AL225" s="61">
        <f t="shared" ref="AL225" si="4867">IF(AL220&gt;0,IF(AL223=1,AL221,AL221+AK225),AK225)</f>
        <v>0</v>
      </c>
      <c r="AM225" s="61">
        <f t="shared" ref="AM225" si="4868">IF(AM220&gt;0,IF(AM223=1,AM221,AM221+AL225),AL225)</f>
        <v>0</v>
      </c>
      <c r="AN225" s="61">
        <f t="shared" ref="AN225" si="4869">IF(AN220&gt;0,IF(AN223=1,AN221,AN221+AM225),AM225)</f>
        <v>0</v>
      </c>
      <c r="AO225" s="61">
        <f t="shared" ref="AO225" si="4870">IF(AO220&gt;0,IF(AO223=1,AO221,AO221+AN225),AN225)</f>
        <v>0</v>
      </c>
      <c r="AP225" s="61">
        <f t="shared" ref="AP225" si="4871">IF(AP220&gt;0,IF(AP223=1,AP221,AP221+AO225),AO225)</f>
        <v>0</v>
      </c>
      <c r="AQ225" s="61">
        <f t="shared" ref="AQ225" si="4872">IF(AQ220&gt;0,IF(AQ223=1,AQ221,AQ221+AP225),AP225)</f>
        <v>0</v>
      </c>
      <c r="AR225" s="61">
        <f t="shared" ref="AR225" si="4873">IF(AR220&gt;0,IF(AR223=1,AR221,AR221+AQ225),AQ225)</f>
        <v>0</v>
      </c>
      <c r="AS225" s="61">
        <f t="shared" ref="AS225" si="4874">IF(AS220&gt;0,IF(AS223=1,AS221,AS221+AR225),AR225)</f>
        <v>0</v>
      </c>
      <c r="AT225" s="61">
        <f t="shared" ref="AT225" si="4875">IF(AT220&gt;0,IF(AT223=1,AT221,AT221+AS225),AS225)</f>
        <v>0</v>
      </c>
      <c r="AU225" s="61">
        <f t="shared" ref="AU225" si="4876">IF(AU220&gt;0,IF(AU223=1,AU221,AU221+AT225),AT225)</f>
        <v>0</v>
      </c>
      <c r="AV225" s="61">
        <f t="shared" ref="AV225" si="4877">IF(AV220&gt;0,IF(AV223=1,AV221,AV221+AU225),AU225)</f>
        <v>0</v>
      </c>
      <c r="AW225" s="61">
        <f t="shared" ref="AW225" si="4878">IF(AW220&gt;0,IF(AW223=1,AW221,AW221+AV225),AV225)</f>
        <v>0</v>
      </c>
      <c r="AX225" s="61">
        <f t="shared" ref="AX225" si="4879">IF(AX220&gt;0,IF(AX223=1,AX221,AX221+AW225),AW225)</f>
        <v>0</v>
      </c>
      <c r="AY225" s="61">
        <f t="shared" ref="AY225" si="4880">IF(AY220&gt;0,IF(AY223=1,AY221,AY221+AX225),AX225)</f>
        <v>0</v>
      </c>
      <c r="AZ225" s="61">
        <f t="shared" ref="AZ225" si="4881">IF(AZ220&gt;0,IF(AZ223=1,AZ221,AZ221+AY225),AY225)</f>
        <v>0</v>
      </c>
      <c r="BA225" s="61">
        <f t="shared" ref="BA225" si="4882">IF(BA220&gt;0,IF(BA223=1,BA221,BA221+AZ225),AZ225)</f>
        <v>0</v>
      </c>
      <c r="BB225" s="61">
        <f t="shared" ref="BB225" si="4883">IF(BB220&gt;0,IF(BB223=1,BB221,BB221+BA225),BA225)</f>
        <v>0</v>
      </c>
      <c r="BC225" s="61">
        <f t="shared" ref="BC225" si="4884">IF(BC220&gt;0,IF(BC223=1,BC221,BC221+BB225),BB225)</f>
        <v>0</v>
      </c>
      <c r="BD225" s="61">
        <f t="shared" ref="BD225" si="4885">IF(BD220&gt;0,IF(BD223=1,BD221,BD221+BC225),BC225)</f>
        <v>0</v>
      </c>
      <c r="BE225" s="61">
        <f t="shared" ref="BE225" si="4886">IF(BE220&gt;0,IF(BE223=1,BE221,BE221+BD225),BD225)</f>
        <v>0</v>
      </c>
      <c r="BF225" s="61">
        <f t="shared" ref="BF225" si="4887">IF(BF220&gt;0,IF(BF223=1,BF221,BF221+BE225),BE225)</f>
        <v>0</v>
      </c>
      <c r="BG225" s="61">
        <f t="shared" ref="BG225" si="4888">IF(BG220&gt;0,IF(BG223=1,BG221,BG221+BF225),BF225)</f>
        <v>0</v>
      </c>
      <c r="BH225" s="61">
        <f t="shared" ref="BH225" si="4889">IF(BH220&gt;0,IF(BH223=1,BH221,BH221+BG225),BG225)</f>
        <v>0</v>
      </c>
      <c r="BI225" s="61">
        <f t="shared" ref="BI225" si="4890">IF(BI220&gt;0,IF(BI223=1,BI221,BI221+BH225),BH225)</f>
        <v>0</v>
      </c>
      <c r="BJ225" s="61">
        <f t="shared" ref="BJ225" si="4891">IF(BJ220&gt;0,IF(BJ223=1,BJ221,BJ221+BI225),BI225)</f>
        <v>0</v>
      </c>
      <c r="BK225" s="61">
        <f t="shared" ref="BK225" si="4892">IF(BK220&gt;0,IF(BK223=1,BK221,BK221+BJ225),BJ225)</f>
        <v>0</v>
      </c>
      <c r="BL225" s="61">
        <f t="shared" ref="BL225" si="4893">IF(BL220&gt;0,IF(BL223=1,BL221,BL221+BK225),BK225)</f>
        <v>0</v>
      </c>
      <c r="BM225" s="61">
        <f t="shared" ref="BM225" si="4894">IF(BM220&gt;0,IF(BM223=1,BM221,BM221+BL225),BL225)</f>
        <v>0</v>
      </c>
      <c r="BN225" s="61">
        <f t="shared" ref="BN225" si="4895">IF(BN220&gt;0,IF(BN223=1,BN221,BN221+BM225),BM225)</f>
        <v>0</v>
      </c>
      <c r="BO225" s="61">
        <f t="shared" ref="BO225" si="4896">IF(BO220&gt;0,IF(BO223=1,BO221,BO221+BN225),BN225)</f>
        <v>0</v>
      </c>
      <c r="BP225" s="61">
        <f t="shared" ref="BP225" si="4897">IF(BP220&gt;0,IF(BP223=1,BP221,BP221+BO225),BO225)</f>
        <v>0</v>
      </c>
      <c r="BQ225" s="61">
        <f t="shared" ref="BQ225" si="4898">IF(BQ220&gt;0,IF(BQ223=1,BQ221,BQ221+BP225),BP225)</f>
        <v>0</v>
      </c>
      <c r="BR225" s="61">
        <f t="shared" ref="BR225" si="4899">IF(BR220&gt;0,IF(BR223=1,BR221,BR221+BQ225),BQ225)</f>
        <v>0</v>
      </c>
      <c r="BS225" s="61">
        <f t="shared" ref="BS225" si="4900">IF(BS220&gt;0,IF(BS223=1,BS221,BS221+BR225),BR225)</f>
        <v>0</v>
      </c>
      <c r="BT225" s="61">
        <f t="shared" ref="BT225" si="4901">IF(BT220&gt;0,IF(BT223=1,BT221,BT221+BS225),BS225)</f>
        <v>0</v>
      </c>
      <c r="BU225" s="61">
        <f t="shared" ref="BU225" si="4902">IF(BU220&gt;0,IF(BU223=1,BU221,BU221+BT225),BT225)</f>
        <v>0</v>
      </c>
      <c r="BV225" s="61">
        <f t="shared" ref="BV225" si="4903">IF(BV220&gt;0,IF(BV223=1,BV221,BV221+BU225),BU225)</f>
        <v>0</v>
      </c>
      <c r="BW225" s="61">
        <f t="shared" ref="BW225" si="4904">IF(BW220&gt;0,IF(BW223=1,BW221,BW221+BV225),BV225)</f>
        <v>0</v>
      </c>
      <c r="BX225" s="61">
        <f t="shared" ref="BX225" si="4905">IF(BX220&gt;0,IF(BX223=1,BX221,BX221+BW225),BW225)</f>
        <v>0</v>
      </c>
      <c r="BY225" s="298"/>
      <c r="BZ225" s="300"/>
      <c r="CA225" s="302"/>
      <c r="CB225" s="302"/>
    </row>
    <row r="226" spans="1:96" s="98" customFormat="1" ht="41.4" hidden="1" customHeight="1" x14ac:dyDescent="0.3">
      <c r="A226" s="97"/>
      <c r="B226" s="119"/>
      <c r="C226" s="73"/>
      <c r="D226" s="73"/>
      <c r="E226" s="73"/>
      <c r="F226" s="73"/>
      <c r="G226" s="73"/>
      <c r="H226" s="73"/>
      <c r="I226" s="73"/>
      <c r="J226" s="73"/>
      <c r="K226" s="73"/>
      <c r="L226" s="58"/>
      <c r="M226" s="7"/>
      <c r="N226" s="160"/>
      <c r="P226" s="59" t="s">
        <v>173</v>
      </c>
      <c r="Q226" s="61">
        <f>Q228</f>
        <v>0</v>
      </c>
      <c r="R226" s="61">
        <f t="shared" ref="R226" si="4906">IF(R223=1,R228,R228+Q226)</f>
        <v>0</v>
      </c>
      <c r="S226" s="61">
        <f t="shared" ref="S226" si="4907">IF(S223=1,S228,S228+R226)</f>
        <v>0</v>
      </c>
      <c r="T226" s="61">
        <f t="shared" ref="T226" si="4908">IF(T223=1,T228,T228+S226)</f>
        <v>0</v>
      </c>
      <c r="U226" s="61">
        <f t="shared" ref="U226" si="4909">IF(U223=1,U228,U228+T226)</f>
        <v>0</v>
      </c>
      <c r="V226" s="61">
        <f t="shared" ref="V226" si="4910">IF(V223=1,V228,V228+U226)</f>
        <v>0</v>
      </c>
      <c r="W226" s="61">
        <f t="shared" ref="W226" si="4911">IF(W223=1,W228,W228+V226)</f>
        <v>0</v>
      </c>
      <c r="X226" s="61">
        <f t="shared" ref="X226" si="4912">IF(X223=1,X228,X228+W226)</f>
        <v>0</v>
      </c>
      <c r="Y226" s="61">
        <f t="shared" ref="Y226" si="4913">IF(Y223=1,Y228,Y228+X226)</f>
        <v>0</v>
      </c>
      <c r="Z226" s="61">
        <f t="shared" ref="Z226" si="4914">IF(Z223=1,Z228,Z228+Y226)</f>
        <v>0</v>
      </c>
      <c r="AA226" s="61">
        <f t="shared" ref="AA226" si="4915">IF(AA223=1,AA228,AA228+Z226)</f>
        <v>0</v>
      </c>
      <c r="AB226" s="61">
        <f t="shared" ref="AB226" si="4916">IF(AB223=1,AB228,AB228+AA226)</f>
        <v>0</v>
      </c>
      <c r="AC226" s="61">
        <f t="shared" ref="AC226" si="4917">IF(AC223=1,AC228,AC228+AB226)</f>
        <v>0</v>
      </c>
      <c r="AD226" s="61">
        <f t="shared" ref="AD226" si="4918">IF(AD223=1,AD228,AD228+AC226)</f>
        <v>0</v>
      </c>
      <c r="AE226" s="61">
        <f t="shared" ref="AE226" si="4919">IF(AE223=1,AE228,AE228+AD226)</f>
        <v>0</v>
      </c>
      <c r="AF226" s="61">
        <f t="shared" ref="AF226" si="4920">IF(AF223=1,AF228,AF228+AE226)</f>
        <v>0</v>
      </c>
      <c r="AG226" s="61">
        <f t="shared" ref="AG226" si="4921">IF(AG223=1,AG228,AG228+AF226)</f>
        <v>0</v>
      </c>
      <c r="AH226" s="61">
        <f t="shared" ref="AH226" si="4922">IF(AH223=1,AH228,AH228+AG226)</f>
        <v>0</v>
      </c>
      <c r="AI226" s="61">
        <f t="shared" ref="AI226" si="4923">IF(AI223=1,AI228,AI228+AH226)</f>
        <v>0</v>
      </c>
      <c r="AJ226" s="61">
        <f t="shared" ref="AJ226" si="4924">IF(AJ223=1,AJ228,AJ228+AI226)</f>
        <v>0</v>
      </c>
      <c r="AK226" s="61">
        <f t="shared" ref="AK226" si="4925">IF(AK223=1,AK228,AK228+AJ226)</f>
        <v>0</v>
      </c>
      <c r="AL226" s="61">
        <f t="shared" ref="AL226" si="4926">IF(AL223=1,AL228,AL228+AK226)</f>
        <v>0</v>
      </c>
      <c r="AM226" s="61">
        <f t="shared" ref="AM226" si="4927">IF(AM223=1,AM228,AM228+AL226)</f>
        <v>0</v>
      </c>
      <c r="AN226" s="61">
        <f t="shared" ref="AN226" si="4928">IF(AN223=1,AN228,AN228+AM226)</f>
        <v>0</v>
      </c>
      <c r="AO226" s="61">
        <f t="shared" ref="AO226" si="4929">IF(AO223=1,AO228,AO228+AN226)</f>
        <v>0</v>
      </c>
      <c r="AP226" s="61">
        <f t="shared" ref="AP226" si="4930">IF(AP223=1,AP228,AP228+AO226)</f>
        <v>0</v>
      </c>
      <c r="AQ226" s="61">
        <f t="shared" ref="AQ226" si="4931">IF(AQ223=1,AQ228,AQ228+AP226)</f>
        <v>0</v>
      </c>
      <c r="AR226" s="61">
        <f t="shared" ref="AR226" si="4932">IF(AR223=1,AR228,AR228+AQ226)</f>
        <v>0</v>
      </c>
      <c r="AS226" s="61">
        <f t="shared" ref="AS226" si="4933">IF(AS223=1,AS228,AS228+AR226)</f>
        <v>0</v>
      </c>
      <c r="AT226" s="61">
        <f t="shared" ref="AT226" si="4934">IF(AT223=1,AT228,AT228+AS226)</f>
        <v>0</v>
      </c>
      <c r="AU226" s="61">
        <f t="shared" ref="AU226" si="4935">IF(AU223=1,AU228,AU228+AT226)</f>
        <v>0</v>
      </c>
      <c r="AV226" s="61">
        <f t="shared" ref="AV226" si="4936">IF(AV223=1,AV228,AV228+AU226)</f>
        <v>0</v>
      </c>
      <c r="AW226" s="61">
        <f t="shared" ref="AW226" si="4937">IF(AW223=1,AW228,AW228+AV226)</f>
        <v>0</v>
      </c>
      <c r="AX226" s="61">
        <f t="shared" ref="AX226" si="4938">IF(AX223=1,AX228,AX228+AW226)</f>
        <v>0</v>
      </c>
      <c r="AY226" s="61">
        <f t="shared" ref="AY226" si="4939">IF(AY223=1,AY228,AY228+AX226)</f>
        <v>0</v>
      </c>
      <c r="AZ226" s="61">
        <f t="shared" ref="AZ226" si="4940">IF(AZ223=1,AZ228,AZ228+AY226)</f>
        <v>0</v>
      </c>
      <c r="BA226" s="61">
        <f t="shared" ref="BA226" si="4941">IF(BA223=1,BA228,BA228+AZ226)</f>
        <v>0</v>
      </c>
      <c r="BB226" s="61">
        <f t="shared" ref="BB226" si="4942">IF(BB223=1,BB228,BB228+BA226)</f>
        <v>0</v>
      </c>
      <c r="BC226" s="61">
        <f t="shared" ref="BC226" si="4943">IF(BC223=1,BC228,BC228+BB226)</f>
        <v>0</v>
      </c>
      <c r="BD226" s="61">
        <f t="shared" ref="BD226" si="4944">IF(BD223=1,BD228,BD228+BC226)</f>
        <v>0</v>
      </c>
      <c r="BE226" s="61">
        <f t="shared" ref="BE226" si="4945">IF(BE223=1,BE228,BE228+BD226)</f>
        <v>0</v>
      </c>
      <c r="BF226" s="61">
        <f t="shared" ref="BF226" si="4946">IF(BF223=1,BF228,BF228+BE226)</f>
        <v>0</v>
      </c>
      <c r="BG226" s="61">
        <f t="shared" ref="BG226" si="4947">IF(BG223=1,BG228,BG228+BF226)</f>
        <v>0</v>
      </c>
      <c r="BH226" s="61">
        <f t="shared" ref="BH226" si="4948">IF(BH223=1,BH228,BH228+BG226)</f>
        <v>0</v>
      </c>
      <c r="BI226" s="61">
        <f t="shared" ref="BI226" si="4949">IF(BI223=1,BI228,BI228+BH226)</f>
        <v>0</v>
      </c>
      <c r="BJ226" s="61">
        <f t="shared" ref="BJ226" si="4950">IF(BJ223=1,BJ228,BJ228+BI226)</f>
        <v>0</v>
      </c>
      <c r="BK226" s="61">
        <f t="shared" ref="BK226" si="4951">IF(BK223=1,BK228,BK228+BJ226)</f>
        <v>0</v>
      </c>
      <c r="BL226" s="61">
        <f t="shared" ref="BL226" si="4952">IF(BL223=1,BL228,BL228+BK226)</f>
        <v>0</v>
      </c>
      <c r="BM226" s="61">
        <f t="shared" ref="BM226" si="4953">IF(BM223=1,BM228,BM228+BL226)</f>
        <v>0</v>
      </c>
      <c r="BN226" s="61">
        <f t="shared" ref="BN226" si="4954">IF(BN223=1,BN228,BN228+BM226)</f>
        <v>0</v>
      </c>
      <c r="BO226" s="61">
        <f t="shared" ref="BO226" si="4955">IF(BO223=1,BO228,BO228+BN226)</f>
        <v>0</v>
      </c>
      <c r="BP226" s="61">
        <f t="shared" ref="BP226" si="4956">IF(BP223=1,BP228,BP228+BO226)</f>
        <v>0</v>
      </c>
      <c r="BQ226" s="61">
        <f t="shared" ref="BQ226" si="4957">IF(BQ223=1,BQ228,BQ228+BP226)</f>
        <v>0</v>
      </c>
      <c r="BR226" s="61">
        <f t="shared" ref="BR226" si="4958">IF(BR223=1,BR228,BR228+BQ226)</f>
        <v>0</v>
      </c>
      <c r="BS226" s="61">
        <f t="shared" ref="BS226" si="4959">IF(BS223=1,BS228,BS228+BR226)</f>
        <v>0</v>
      </c>
      <c r="BT226" s="61">
        <f t="shared" ref="BT226" si="4960">IF(BT223=1,BT228,BT228+BS226)</f>
        <v>0</v>
      </c>
      <c r="BU226" s="61">
        <f t="shared" ref="BU226" si="4961">IF(BU223=1,BU228,BU228+BT226)</f>
        <v>0</v>
      </c>
      <c r="BV226" s="61">
        <f t="shared" ref="BV226" si="4962">IF(BV223=1,BV228,BV228+BU226)</f>
        <v>0</v>
      </c>
      <c r="BW226" s="61">
        <f t="shared" ref="BW226" si="4963">IF(BW223=1,BW228,BW228+BV226)</f>
        <v>0</v>
      </c>
      <c r="BX226" s="61">
        <f t="shared" ref="BX226" si="4964">IF(BX223=1,BX228,BX228+BW226)</f>
        <v>0</v>
      </c>
      <c r="BY226" s="298"/>
      <c r="BZ226" s="300"/>
      <c r="CA226" s="302"/>
      <c r="CB226" s="302"/>
    </row>
    <row r="227" spans="1:96" s="98" customFormat="1" ht="28.95" customHeight="1" x14ac:dyDescent="0.3">
      <c r="A227" s="97"/>
      <c r="B227" s="119"/>
      <c r="C227" s="73"/>
      <c r="D227" s="73"/>
      <c r="E227" s="73"/>
      <c r="F227" s="73"/>
      <c r="G227" s="73"/>
      <c r="H227" s="73"/>
      <c r="I227" s="73"/>
      <c r="J227" s="73"/>
      <c r="K227" s="73"/>
      <c r="L227" s="58"/>
      <c r="M227" s="7"/>
      <c r="N227" s="160"/>
      <c r="P227" s="57" t="s">
        <v>171</v>
      </c>
      <c r="Q227" s="62">
        <f t="shared" ref="Q227:BX227" si="4965">1720/12*Q220</f>
        <v>0</v>
      </c>
      <c r="R227" s="62">
        <f t="shared" si="4965"/>
        <v>0</v>
      </c>
      <c r="S227" s="62">
        <f t="shared" si="4965"/>
        <v>0</v>
      </c>
      <c r="T227" s="62">
        <f t="shared" si="4965"/>
        <v>0</v>
      </c>
      <c r="U227" s="62">
        <f t="shared" si="4965"/>
        <v>0</v>
      </c>
      <c r="V227" s="62">
        <f t="shared" si="4965"/>
        <v>0</v>
      </c>
      <c r="W227" s="62">
        <f t="shared" si="4965"/>
        <v>0</v>
      </c>
      <c r="X227" s="62">
        <f t="shared" si="4965"/>
        <v>0</v>
      </c>
      <c r="Y227" s="62">
        <f t="shared" si="4965"/>
        <v>0</v>
      </c>
      <c r="Z227" s="62">
        <f t="shared" si="4965"/>
        <v>0</v>
      </c>
      <c r="AA227" s="62">
        <f t="shared" si="4965"/>
        <v>0</v>
      </c>
      <c r="AB227" s="62">
        <f t="shared" si="4965"/>
        <v>0</v>
      </c>
      <c r="AC227" s="62">
        <f t="shared" si="4965"/>
        <v>0</v>
      </c>
      <c r="AD227" s="62">
        <f t="shared" si="4965"/>
        <v>0</v>
      </c>
      <c r="AE227" s="62">
        <f t="shared" si="4965"/>
        <v>0</v>
      </c>
      <c r="AF227" s="62">
        <f t="shared" si="4965"/>
        <v>0</v>
      </c>
      <c r="AG227" s="62">
        <f t="shared" si="4965"/>
        <v>0</v>
      </c>
      <c r="AH227" s="62">
        <f t="shared" si="4965"/>
        <v>0</v>
      </c>
      <c r="AI227" s="62">
        <f t="shared" si="4965"/>
        <v>0</v>
      </c>
      <c r="AJ227" s="62">
        <f t="shared" si="4965"/>
        <v>0</v>
      </c>
      <c r="AK227" s="62">
        <f t="shared" si="4965"/>
        <v>0</v>
      </c>
      <c r="AL227" s="62">
        <f t="shared" si="4965"/>
        <v>0</v>
      </c>
      <c r="AM227" s="62">
        <f t="shared" si="4965"/>
        <v>0</v>
      </c>
      <c r="AN227" s="62">
        <f t="shared" si="4965"/>
        <v>0</v>
      </c>
      <c r="AO227" s="62">
        <f t="shared" si="4965"/>
        <v>0</v>
      </c>
      <c r="AP227" s="62">
        <f t="shared" si="4965"/>
        <v>0</v>
      </c>
      <c r="AQ227" s="62">
        <f t="shared" si="4965"/>
        <v>0</v>
      </c>
      <c r="AR227" s="62">
        <f t="shared" si="4965"/>
        <v>0</v>
      </c>
      <c r="AS227" s="62">
        <f t="shared" si="4965"/>
        <v>0</v>
      </c>
      <c r="AT227" s="62">
        <f t="shared" si="4965"/>
        <v>0</v>
      </c>
      <c r="AU227" s="62">
        <f t="shared" si="4965"/>
        <v>0</v>
      </c>
      <c r="AV227" s="62">
        <f t="shared" si="4965"/>
        <v>0</v>
      </c>
      <c r="AW227" s="62">
        <f t="shared" si="4965"/>
        <v>0</v>
      </c>
      <c r="AX227" s="62">
        <f t="shared" si="4965"/>
        <v>0</v>
      </c>
      <c r="AY227" s="62">
        <f t="shared" si="4965"/>
        <v>0</v>
      </c>
      <c r="AZ227" s="62">
        <f t="shared" si="4965"/>
        <v>0</v>
      </c>
      <c r="BA227" s="62">
        <f t="shared" si="4965"/>
        <v>0</v>
      </c>
      <c r="BB227" s="62">
        <f t="shared" si="4965"/>
        <v>0</v>
      </c>
      <c r="BC227" s="62">
        <f t="shared" si="4965"/>
        <v>0</v>
      </c>
      <c r="BD227" s="62">
        <f t="shared" si="4965"/>
        <v>0</v>
      </c>
      <c r="BE227" s="62">
        <f t="shared" si="4965"/>
        <v>0</v>
      </c>
      <c r="BF227" s="62">
        <f t="shared" si="4965"/>
        <v>0</v>
      </c>
      <c r="BG227" s="62">
        <f t="shared" si="4965"/>
        <v>0</v>
      </c>
      <c r="BH227" s="62">
        <f t="shared" si="4965"/>
        <v>0</v>
      </c>
      <c r="BI227" s="62">
        <f t="shared" si="4965"/>
        <v>0</v>
      </c>
      <c r="BJ227" s="62">
        <f t="shared" si="4965"/>
        <v>0</v>
      </c>
      <c r="BK227" s="62">
        <f t="shared" si="4965"/>
        <v>0</v>
      </c>
      <c r="BL227" s="62">
        <f t="shared" si="4965"/>
        <v>0</v>
      </c>
      <c r="BM227" s="62">
        <f t="shared" si="4965"/>
        <v>0</v>
      </c>
      <c r="BN227" s="62">
        <f t="shared" si="4965"/>
        <v>0</v>
      </c>
      <c r="BO227" s="62">
        <f t="shared" si="4965"/>
        <v>0</v>
      </c>
      <c r="BP227" s="62">
        <f t="shared" si="4965"/>
        <v>0</v>
      </c>
      <c r="BQ227" s="62">
        <f t="shared" si="4965"/>
        <v>0</v>
      </c>
      <c r="BR227" s="62">
        <f t="shared" si="4965"/>
        <v>0</v>
      </c>
      <c r="BS227" s="62">
        <f t="shared" si="4965"/>
        <v>0</v>
      </c>
      <c r="BT227" s="62">
        <f t="shared" si="4965"/>
        <v>0</v>
      </c>
      <c r="BU227" s="62">
        <f t="shared" si="4965"/>
        <v>0</v>
      </c>
      <c r="BV227" s="62">
        <f t="shared" si="4965"/>
        <v>0</v>
      </c>
      <c r="BW227" s="62">
        <f t="shared" si="4965"/>
        <v>0</v>
      </c>
      <c r="BX227" s="62">
        <f t="shared" si="4965"/>
        <v>0</v>
      </c>
      <c r="BY227" s="298"/>
      <c r="BZ227" s="300"/>
      <c r="CA227" s="302"/>
      <c r="CB227" s="302"/>
    </row>
    <row r="228" spans="1:96" s="98" customFormat="1" ht="28.8" x14ac:dyDescent="0.3">
      <c r="A228" s="97"/>
      <c r="B228" s="119"/>
      <c r="C228" s="73"/>
      <c r="D228" s="73"/>
      <c r="E228" s="73"/>
      <c r="F228" s="73"/>
      <c r="G228" s="73"/>
      <c r="H228" s="73"/>
      <c r="I228" s="73"/>
      <c r="J228" s="73"/>
      <c r="K228" s="73"/>
      <c r="L228" s="58"/>
      <c r="M228" s="7"/>
      <c r="N228" s="160"/>
      <c r="P228" s="57" t="s">
        <v>155</v>
      </c>
      <c r="Q228" s="62">
        <f>FLOOR(IF(OR(Q223=0,Q223=1),IF(Q221&gt;=Q227,Q227,Q221)+0.00000001,IF(Q225&gt;=Q224,Q224,Q225))+0.00000001,1)</f>
        <v>0</v>
      </c>
      <c r="R228" s="62">
        <f t="shared" ref="R228" si="4966">FLOOR(IF(OR(R223=0,R223=1),IF(R227&gt;R224,R224,IF(R221&gt;=R227,R227,R221)+0.00000001),IF(R225&gt;=R224,R224-Q226,R225-Q226)+0.00000001),1)</f>
        <v>0</v>
      </c>
      <c r="S228" s="62">
        <f t="shared" ref="S228" si="4967">FLOOR(IF(OR(S223=0,S223=1),IF(S227&gt;S224,S224,IF(S221&gt;=S227,S227,S221)+0.00000001),IF(S225&gt;=S224,S224-R226,S225-R226)+0.00000001),1)</f>
        <v>0</v>
      </c>
      <c r="T228" s="62">
        <f t="shared" ref="T228" si="4968">FLOOR(IF(OR(T223=0,T223=1),IF(T227&gt;T224,T224,IF(T221&gt;=T227,T227,T221)+0.00000001),IF(T225&gt;=T224,T224-S226,T225-S226)+0.00000001),1)</f>
        <v>0</v>
      </c>
      <c r="U228" s="62">
        <f t="shared" ref="U228" si="4969">FLOOR(IF(OR(U223=0,U223=1),IF(U227&gt;U224,U224,IF(U221&gt;=U227,U227,U221)+0.00000001),IF(U225&gt;=U224,U224-T226,U225-T226)+0.00000001),1)</f>
        <v>0</v>
      </c>
      <c r="V228" s="62">
        <f t="shared" ref="V228" si="4970">FLOOR(IF(OR(V223=0,V223=1),IF(V227&gt;V224,V224,IF(V221&gt;=V227,V227,V221)+0.00000001),IF(V225&gt;=V224,V224-U226,V225-U226)+0.00000001),1)</f>
        <v>0</v>
      </c>
      <c r="W228" s="62">
        <f t="shared" ref="W228" si="4971">FLOOR(IF(OR(W223=0,W223=1),IF(W227&gt;W224,W224,IF(W221&gt;=W227,W227,W221)+0.00000001),IF(W225&gt;=W224,W224-V226,W225-V226)+0.00000001),1)</f>
        <v>0</v>
      </c>
      <c r="X228" s="62">
        <f t="shared" ref="X228" si="4972">FLOOR(IF(OR(X223=0,X223=1),IF(X227&gt;X224,X224,IF(X221&gt;=X227,X227,X221)+0.00000001),IF(X225&gt;=X224,X224-W226,X225-W226)+0.00000001),1)</f>
        <v>0</v>
      </c>
      <c r="Y228" s="62">
        <f t="shared" ref="Y228" si="4973">FLOOR(IF(OR(Y223=0,Y223=1),IF(Y227&gt;Y224,Y224,IF(Y221&gt;=Y227,Y227,Y221)+0.00000001),IF(Y225&gt;=Y224,Y224-X226,Y225-X226)+0.00000001),1)</f>
        <v>0</v>
      </c>
      <c r="Z228" s="62">
        <f t="shared" ref="Z228" si="4974">FLOOR(IF(OR(Z223=0,Z223=1),IF(Z227&gt;Z224,Z224,IF(Z221&gt;=Z227,Z227,Z221)+0.00000001),IF(Z225&gt;=Z224,Z224-Y226,Z225-Y226)+0.00000001),1)</f>
        <v>0</v>
      </c>
      <c r="AA228" s="62">
        <f t="shared" ref="AA228" si="4975">FLOOR(IF(OR(AA223=0,AA223=1),IF(AA227&gt;AA224,AA224,IF(AA221&gt;=AA227,AA227,AA221)+0.00000001),IF(AA225&gt;=AA224,AA224-Z226,AA225-Z226)+0.00000001),1)</f>
        <v>0</v>
      </c>
      <c r="AB228" s="62">
        <f t="shared" ref="AB228" si="4976">FLOOR(IF(OR(AB223=0,AB223=1),IF(AB227&gt;AB224,AB224,IF(AB221&gt;=AB227,AB227,AB221)+0.00000001),IF(AB225&gt;=AB224,AB224-AA226,AB225-AA226)+0.00000001),1)</f>
        <v>0</v>
      </c>
      <c r="AC228" s="62">
        <f t="shared" ref="AC228" si="4977">FLOOR(IF(OR(AC223=0,AC223=1),IF(AC227&gt;AC224,AC224,IF(AC221&gt;=AC227,AC227,AC221)+0.00000001),IF(AC225&gt;=AC224,AC224-AB226,AC225-AB226)+0.00000001),1)</f>
        <v>0</v>
      </c>
      <c r="AD228" s="62">
        <f t="shared" ref="AD228" si="4978">FLOOR(IF(OR(AD223=0,AD223=1),IF(AD227&gt;AD224,AD224,IF(AD221&gt;=AD227,AD227,AD221)+0.00000001),IF(AD225&gt;=AD224,AD224-AC226,AD225-AC226)+0.00000001),1)</f>
        <v>0</v>
      </c>
      <c r="AE228" s="62">
        <f t="shared" ref="AE228" si="4979">FLOOR(IF(OR(AE223=0,AE223=1),IF(AE227&gt;AE224,AE224,IF(AE221&gt;=AE227,AE227,AE221)+0.00000001),IF(AE225&gt;=AE224,AE224-AD226,AE225-AD226)+0.00000001),1)</f>
        <v>0</v>
      </c>
      <c r="AF228" s="62">
        <f t="shared" ref="AF228" si="4980">FLOOR(IF(OR(AF223=0,AF223=1),IF(AF227&gt;AF224,AF224,IF(AF221&gt;=AF227,AF227,AF221)+0.00000001),IF(AF225&gt;=AF224,AF224-AE226,AF225-AE226)+0.00000001),1)</f>
        <v>0</v>
      </c>
      <c r="AG228" s="62">
        <f t="shared" ref="AG228" si="4981">FLOOR(IF(OR(AG223=0,AG223=1),IF(AG227&gt;AG224,AG224,IF(AG221&gt;=AG227,AG227,AG221)+0.00000001),IF(AG225&gt;=AG224,AG224-AF226,AG225-AF226)+0.00000001),1)</f>
        <v>0</v>
      </c>
      <c r="AH228" s="62">
        <f t="shared" ref="AH228" si="4982">FLOOR(IF(OR(AH223=0,AH223=1),IF(AH227&gt;AH224,AH224,IF(AH221&gt;=AH227,AH227,AH221)+0.00000001),IF(AH225&gt;=AH224,AH224-AG226,AH225-AG226)+0.00000001),1)</f>
        <v>0</v>
      </c>
      <c r="AI228" s="62">
        <f t="shared" ref="AI228" si="4983">FLOOR(IF(OR(AI223=0,AI223=1),IF(AI227&gt;AI224,AI224,IF(AI221&gt;=AI227,AI227,AI221)+0.00000001),IF(AI225&gt;=AI224,AI224-AH226,AI225-AH226)+0.00000001),1)</f>
        <v>0</v>
      </c>
      <c r="AJ228" s="62">
        <f t="shared" ref="AJ228" si="4984">FLOOR(IF(OR(AJ223=0,AJ223=1),IF(AJ227&gt;AJ224,AJ224,IF(AJ221&gt;=AJ227,AJ227,AJ221)+0.00000001),IF(AJ225&gt;=AJ224,AJ224-AI226,AJ225-AI226)+0.00000001),1)</f>
        <v>0</v>
      </c>
      <c r="AK228" s="62">
        <f t="shared" ref="AK228" si="4985">FLOOR(IF(OR(AK223=0,AK223=1),IF(AK227&gt;AK224,AK224,IF(AK221&gt;=AK227,AK227,AK221)+0.00000001),IF(AK225&gt;=AK224,AK224-AJ226,AK225-AJ226)+0.00000001),1)</f>
        <v>0</v>
      </c>
      <c r="AL228" s="62">
        <f t="shared" ref="AL228" si="4986">FLOOR(IF(OR(AL223=0,AL223=1),IF(AL227&gt;AL224,AL224,IF(AL221&gt;=AL227,AL227,AL221)+0.00000001),IF(AL225&gt;=AL224,AL224-AK226,AL225-AK226)+0.00000001),1)</f>
        <v>0</v>
      </c>
      <c r="AM228" s="62">
        <f t="shared" ref="AM228" si="4987">FLOOR(IF(OR(AM223=0,AM223=1),IF(AM227&gt;AM224,AM224,IF(AM221&gt;=AM227,AM227,AM221)+0.00000001),IF(AM225&gt;=AM224,AM224-AL226,AM225-AL226)+0.00000001),1)</f>
        <v>0</v>
      </c>
      <c r="AN228" s="62">
        <f t="shared" ref="AN228" si="4988">FLOOR(IF(OR(AN223=0,AN223=1),IF(AN227&gt;AN224,AN224,IF(AN221&gt;=AN227,AN227,AN221)+0.00000001),IF(AN225&gt;=AN224,AN224-AM226,AN225-AM226)+0.00000001),1)</f>
        <v>0</v>
      </c>
      <c r="AO228" s="62">
        <f t="shared" ref="AO228" si="4989">FLOOR(IF(OR(AO223=0,AO223=1),IF(AO227&gt;AO224,AO224,IF(AO221&gt;=AO227,AO227,AO221)+0.00000001),IF(AO225&gt;=AO224,AO224-AN226,AO225-AN226)+0.00000001),1)</f>
        <v>0</v>
      </c>
      <c r="AP228" s="62">
        <f t="shared" ref="AP228" si="4990">FLOOR(IF(OR(AP223=0,AP223=1),IF(AP227&gt;AP224,AP224,IF(AP221&gt;=AP227,AP227,AP221)+0.00000001),IF(AP225&gt;=AP224,AP224-AO226,AP225-AO226)+0.00000001),1)</f>
        <v>0</v>
      </c>
      <c r="AQ228" s="62">
        <f t="shared" ref="AQ228" si="4991">FLOOR(IF(OR(AQ223=0,AQ223=1),IF(AQ227&gt;AQ224,AQ224,IF(AQ221&gt;=AQ227,AQ227,AQ221)+0.00000001),IF(AQ225&gt;=AQ224,AQ224-AP226,AQ225-AP226)+0.00000001),1)</f>
        <v>0</v>
      </c>
      <c r="AR228" s="62">
        <f t="shared" ref="AR228" si="4992">FLOOR(IF(OR(AR223=0,AR223=1),IF(AR227&gt;AR224,AR224,IF(AR221&gt;=AR227,AR227,AR221)+0.00000001),IF(AR225&gt;=AR224,AR224-AQ226,AR225-AQ226)+0.00000001),1)</f>
        <v>0</v>
      </c>
      <c r="AS228" s="62">
        <f t="shared" ref="AS228" si="4993">FLOOR(IF(OR(AS223=0,AS223=1),IF(AS227&gt;AS224,AS224,IF(AS221&gt;=AS227,AS227,AS221)+0.00000001),IF(AS225&gt;=AS224,AS224-AR226,AS225-AR226)+0.00000001),1)</f>
        <v>0</v>
      </c>
      <c r="AT228" s="62">
        <f t="shared" ref="AT228" si="4994">FLOOR(IF(OR(AT223=0,AT223=1),IF(AT227&gt;AT224,AT224,IF(AT221&gt;=AT227,AT227,AT221)+0.00000001),IF(AT225&gt;=AT224,AT224-AS226,AT225-AS226)+0.00000001),1)</f>
        <v>0</v>
      </c>
      <c r="AU228" s="62">
        <f t="shared" ref="AU228" si="4995">FLOOR(IF(OR(AU223=0,AU223=1),IF(AU227&gt;AU224,AU224,IF(AU221&gt;=AU227,AU227,AU221)+0.00000001),IF(AU225&gt;=AU224,AU224-AT226,AU225-AT226)+0.00000001),1)</f>
        <v>0</v>
      </c>
      <c r="AV228" s="62">
        <f t="shared" ref="AV228" si="4996">FLOOR(IF(OR(AV223=0,AV223=1),IF(AV227&gt;AV224,AV224,IF(AV221&gt;=AV227,AV227,AV221)+0.00000001),IF(AV225&gt;=AV224,AV224-AU226,AV225-AU226)+0.00000001),1)</f>
        <v>0</v>
      </c>
      <c r="AW228" s="62">
        <f t="shared" ref="AW228" si="4997">FLOOR(IF(OR(AW223=0,AW223=1),IF(AW227&gt;AW224,AW224,IF(AW221&gt;=AW227,AW227,AW221)+0.00000001),IF(AW225&gt;=AW224,AW224-AV226,AW225-AV226)+0.00000001),1)</f>
        <v>0</v>
      </c>
      <c r="AX228" s="62">
        <f t="shared" ref="AX228" si="4998">FLOOR(IF(OR(AX223=0,AX223=1),IF(AX227&gt;AX224,AX224,IF(AX221&gt;=AX227,AX227,AX221)+0.00000001),IF(AX225&gt;=AX224,AX224-AW226,AX225-AW226)+0.00000001),1)</f>
        <v>0</v>
      </c>
      <c r="AY228" s="62">
        <f t="shared" ref="AY228" si="4999">FLOOR(IF(OR(AY223=0,AY223=1),IF(AY227&gt;AY224,AY224,IF(AY221&gt;=AY227,AY227,AY221)+0.00000001),IF(AY225&gt;=AY224,AY224-AX226,AY225-AX226)+0.00000001),1)</f>
        <v>0</v>
      </c>
      <c r="AZ228" s="62">
        <f t="shared" ref="AZ228" si="5000">FLOOR(IF(OR(AZ223=0,AZ223=1),IF(AZ227&gt;AZ224,AZ224,IF(AZ221&gt;=AZ227,AZ227,AZ221)+0.00000001),IF(AZ225&gt;=AZ224,AZ224-AY226,AZ225-AY226)+0.00000001),1)</f>
        <v>0</v>
      </c>
      <c r="BA228" s="62">
        <f t="shared" ref="BA228" si="5001">FLOOR(IF(OR(BA223=0,BA223=1),IF(BA227&gt;BA224,BA224,IF(BA221&gt;=BA227,BA227,BA221)+0.00000001),IF(BA225&gt;=BA224,BA224-AZ226,BA225-AZ226)+0.00000001),1)</f>
        <v>0</v>
      </c>
      <c r="BB228" s="62">
        <f t="shared" ref="BB228" si="5002">FLOOR(IF(OR(BB223=0,BB223=1),IF(BB227&gt;BB224,BB224,IF(BB221&gt;=BB227,BB227,BB221)+0.00000001),IF(BB225&gt;=BB224,BB224-BA226,BB225-BA226)+0.00000001),1)</f>
        <v>0</v>
      </c>
      <c r="BC228" s="62">
        <f t="shared" ref="BC228" si="5003">FLOOR(IF(OR(BC223=0,BC223=1),IF(BC227&gt;BC224,BC224,IF(BC221&gt;=BC227,BC227,BC221)+0.00000001),IF(BC225&gt;=BC224,BC224-BB226,BC225-BB226)+0.00000001),1)</f>
        <v>0</v>
      </c>
      <c r="BD228" s="62">
        <f t="shared" ref="BD228" si="5004">FLOOR(IF(OR(BD223=0,BD223=1),IF(BD227&gt;BD224,BD224,IF(BD221&gt;=BD227,BD227,BD221)+0.00000001),IF(BD225&gt;=BD224,BD224-BC226,BD225-BC226)+0.00000001),1)</f>
        <v>0</v>
      </c>
      <c r="BE228" s="62">
        <f t="shared" ref="BE228" si="5005">FLOOR(IF(OR(BE223=0,BE223=1),IF(BE227&gt;BE224,BE224,IF(BE221&gt;=BE227,BE227,BE221)+0.00000001),IF(BE225&gt;=BE224,BE224-BD226,BE225-BD226)+0.00000001),1)</f>
        <v>0</v>
      </c>
      <c r="BF228" s="62">
        <f t="shared" ref="BF228" si="5006">FLOOR(IF(OR(BF223=0,BF223=1),IF(BF227&gt;BF224,BF224,IF(BF221&gt;=BF227,BF227,BF221)+0.00000001),IF(BF225&gt;=BF224,BF224-BE226,BF225-BE226)+0.00000001),1)</f>
        <v>0</v>
      </c>
      <c r="BG228" s="62">
        <f t="shared" ref="BG228" si="5007">FLOOR(IF(OR(BG223=0,BG223=1),IF(BG227&gt;BG224,BG224,IF(BG221&gt;=BG227,BG227,BG221)+0.00000001),IF(BG225&gt;=BG224,BG224-BF226,BG225-BF226)+0.00000001),1)</f>
        <v>0</v>
      </c>
      <c r="BH228" s="62">
        <f t="shared" ref="BH228" si="5008">FLOOR(IF(OR(BH223=0,BH223=1),IF(BH227&gt;BH224,BH224,IF(BH221&gt;=BH227,BH227,BH221)+0.00000001),IF(BH225&gt;=BH224,BH224-BG226,BH225-BG226)+0.00000001),1)</f>
        <v>0</v>
      </c>
      <c r="BI228" s="62">
        <f t="shared" ref="BI228" si="5009">FLOOR(IF(OR(BI223=0,BI223=1),IF(BI227&gt;BI224,BI224,IF(BI221&gt;=BI227,BI227,BI221)+0.00000001),IF(BI225&gt;=BI224,BI224-BH226,BI225-BH226)+0.00000001),1)</f>
        <v>0</v>
      </c>
      <c r="BJ228" s="62">
        <f t="shared" ref="BJ228" si="5010">FLOOR(IF(OR(BJ223=0,BJ223=1),IF(BJ227&gt;BJ224,BJ224,IF(BJ221&gt;=BJ227,BJ227,BJ221)+0.00000001),IF(BJ225&gt;=BJ224,BJ224-BI226,BJ225-BI226)+0.00000001),1)</f>
        <v>0</v>
      </c>
      <c r="BK228" s="62">
        <f t="shared" ref="BK228" si="5011">FLOOR(IF(OR(BK223=0,BK223=1),IF(BK227&gt;BK224,BK224,IF(BK221&gt;=BK227,BK227,BK221)+0.00000001),IF(BK225&gt;=BK224,BK224-BJ226,BK225-BJ226)+0.00000001),1)</f>
        <v>0</v>
      </c>
      <c r="BL228" s="62">
        <f t="shared" ref="BL228" si="5012">FLOOR(IF(OR(BL223=0,BL223=1),IF(BL227&gt;BL224,BL224,IF(BL221&gt;=BL227,BL227,BL221)+0.00000001),IF(BL225&gt;=BL224,BL224-BK226,BL225-BK226)+0.00000001),1)</f>
        <v>0</v>
      </c>
      <c r="BM228" s="62">
        <f t="shared" ref="BM228" si="5013">FLOOR(IF(OR(BM223=0,BM223=1),IF(BM227&gt;BM224,BM224,IF(BM221&gt;=BM227,BM227,BM221)+0.00000001),IF(BM225&gt;=BM224,BM224-BL226,BM225-BL226)+0.00000001),1)</f>
        <v>0</v>
      </c>
      <c r="BN228" s="62">
        <f t="shared" ref="BN228" si="5014">FLOOR(IF(OR(BN223=0,BN223=1),IF(BN227&gt;BN224,BN224,IF(BN221&gt;=BN227,BN227,BN221)+0.00000001),IF(BN225&gt;=BN224,BN224-BM226,BN225-BM226)+0.00000001),1)</f>
        <v>0</v>
      </c>
      <c r="BO228" s="62">
        <f t="shared" ref="BO228" si="5015">FLOOR(IF(OR(BO223=0,BO223=1),IF(BO227&gt;BO224,BO224,IF(BO221&gt;=BO227,BO227,BO221)+0.00000001),IF(BO225&gt;=BO224,BO224-BN226,BO225-BN226)+0.00000001),1)</f>
        <v>0</v>
      </c>
      <c r="BP228" s="62">
        <f t="shared" ref="BP228" si="5016">FLOOR(IF(OR(BP223=0,BP223=1),IF(BP227&gt;BP224,BP224,IF(BP221&gt;=BP227,BP227,BP221)+0.00000001),IF(BP225&gt;=BP224,BP224-BO226,BP225-BO226)+0.00000001),1)</f>
        <v>0</v>
      </c>
      <c r="BQ228" s="62">
        <f t="shared" ref="BQ228" si="5017">FLOOR(IF(OR(BQ223=0,BQ223=1),IF(BQ227&gt;BQ224,BQ224,IF(BQ221&gt;=BQ227,BQ227,BQ221)+0.00000001),IF(BQ225&gt;=BQ224,BQ224-BP226,BQ225-BP226)+0.00000001),1)</f>
        <v>0</v>
      </c>
      <c r="BR228" s="62">
        <f t="shared" ref="BR228" si="5018">FLOOR(IF(OR(BR223=0,BR223=1),IF(BR227&gt;BR224,BR224,IF(BR221&gt;=BR227,BR227,BR221)+0.00000001),IF(BR225&gt;=BR224,BR224-BQ226,BR225-BQ226)+0.00000001),1)</f>
        <v>0</v>
      </c>
      <c r="BS228" s="62">
        <f t="shared" ref="BS228" si="5019">FLOOR(IF(OR(BS223=0,BS223=1),IF(BS227&gt;BS224,BS224,IF(BS221&gt;=BS227,BS227,BS221)+0.00000001),IF(BS225&gt;=BS224,BS224-BR226,BS225-BR226)+0.00000001),1)</f>
        <v>0</v>
      </c>
      <c r="BT228" s="62">
        <f t="shared" ref="BT228" si="5020">FLOOR(IF(OR(BT223=0,BT223=1),IF(BT227&gt;BT224,BT224,IF(BT221&gt;=BT227,BT227,BT221)+0.00000001),IF(BT225&gt;=BT224,BT224-BS226,BT225-BS226)+0.00000001),1)</f>
        <v>0</v>
      </c>
      <c r="BU228" s="62">
        <f t="shared" ref="BU228" si="5021">FLOOR(IF(OR(BU223=0,BU223=1),IF(BU227&gt;BU224,BU224,IF(BU221&gt;=BU227,BU227,BU221)+0.00000001),IF(BU225&gt;=BU224,BU224-BT226,BU225-BT226)+0.00000001),1)</f>
        <v>0</v>
      </c>
      <c r="BV228" s="62">
        <f t="shared" ref="BV228" si="5022">FLOOR(IF(OR(BV223=0,BV223=1),IF(BV227&gt;BV224,BV224,IF(BV221&gt;=BV227,BV227,BV221)+0.00000001),IF(BV225&gt;=BV224,BV224-BU226,BV225-BU226)+0.00000001),1)</f>
        <v>0</v>
      </c>
      <c r="BW228" s="62">
        <f t="shared" ref="BW228" si="5023">FLOOR(IF(OR(BW223=0,BW223=1),IF(BW227&gt;BW224,BW224,IF(BW221&gt;=BW227,BW227,BW221)+0.00000001),IF(BW225&gt;=BW224,BW224-BV226,BW225-BV226)+0.00000001),1)</f>
        <v>0</v>
      </c>
      <c r="BX228" s="62">
        <f t="shared" ref="BX228" si="5024">FLOOR(IF(OR(BX223=0,BX223=1),IF(BX227&gt;BX224,BX224,IF(BX221&gt;=BX227,BX227,BX221)+0.00000001),IF(BX225&gt;=BX224,BX224-BW226,BX225-BW226)+0.00000001),1)</f>
        <v>0</v>
      </c>
      <c r="BY228" s="298"/>
      <c r="BZ228" s="300"/>
      <c r="CA228" s="302"/>
      <c r="CB228" s="302"/>
    </row>
    <row r="229" spans="1:96" s="98" customFormat="1" ht="25.2" customHeight="1" thickBot="1" x14ac:dyDescent="0.35">
      <c r="A229" s="97"/>
      <c r="B229" s="120"/>
      <c r="C229" s="63"/>
      <c r="D229" s="63"/>
      <c r="E229" s="63"/>
      <c r="F229" s="63"/>
      <c r="G229" s="63"/>
      <c r="H229" s="63"/>
      <c r="I229" s="63"/>
      <c r="J229" s="63"/>
      <c r="K229" s="63"/>
      <c r="L229" s="64"/>
      <c r="M229" s="7"/>
      <c r="N229" s="161"/>
      <c r="P229" s="175" t="s">
        <v>156</v>
      </c>
      <c r="Q229" s="204">
        <f>IF(Q228=0,0,Q228*$J$16)</f>
        <v>0</v>
      </c>
      <c r="R229" s="204">
        <f t="shared" ref="R229:BX229" si="5025">IF(R228=0,0,R228*$J$16)</f>
        <v>0</v>
      </c>
      <c r="S229" s="204">
        <f t="shared" si="5025"/>
        <v>0</v>
      </c>
      <c r="T229" s="204">
        <f t="shared" si="5025"/>
        <v>0</v>
      </c>
      <c r="U229" s="204">
        <f t="shared" si="5025"/>
        <v>0</v>
      </c>
      <c r="V229" s="204">
        <f t="shared" si="5025"/>
        <v>0</v>
      </c>
      <c r="W229" s="204">
        <f t="shared" si="5025"/>
        <v>0</v>
      </c>
      <c r="X229" s="204">
        <f t="shared" si="5025"/>
        <v>0</v>
      </c>
      <c r="Y229" s="204">
        <f t="shared" si="5025"/>
        <v>0</v>
      </c>
      <c r="Z229" s="204">
        <f t="shared" si="5025"/>
        <v>0</v>
      </c>
      <c r="AA229" s="204">
        <f t="shared" si="5025"/>
        <v>0</v>
      </c>
      <c r="AB229" s="204">
        <f t="shared" si="5025"/>
        <v>0</v>
      </c>
      <c r="AC229" s="204">
        <f t="shared" si="5025"/>
        <v>0</v>
      </c>
      <c r="AD229" s="204">
        <f t="shared" si="5025"/>
        <v>0</v>
      </c>
      <c r="AE229" s="204">
        <f t="shared" si="5025"/>
        <v>0</v>
      </c>
      <c r="AF229" s="204">
        <f t="shared" si="5025"/>
        <v>0</v>
      </c>
      <c r="AG229" s="204">
        <f t="shared" si="5025"/>
        <v>0</v>
      </c>
      <c r="AH229" s="204">
        <f t="shared" si="5025"/>
        <v>0</v>
      </c>
      <c r="AI229" s="204">
        <f t="shared" si="5025"/>
        <v>0</v>
      </c>
      <c r="AJ229" s="204">
        <f t="shared" si="5025"/>
        <v>0</v>
      </c>
      <c r="AK229" s="204">
        <f t="shared" si="5025"/>
        <v>0</v>
      </c>
      <c r="AL229" s="204">
        <f t="shared" si="5025"/>
        <v>0</v>
      </c>
      <c r="AM229" s="204">
        <f t="shared" si="5025"/>
        <v>0</v>
      </c>
      <c r="AN229" s="204">
        <f t="shared" si="5025"/>
        <v>0</v>
      </c>
      <c r="AO229" s="204">
        <f t="shared" si="5025"/>
        <v>0</v>
      </c>
      <c r="AP229" s="204">
        <f t="shared" si="5025"/>
        <v>0</v>
      </c>
      <c r="AQ229" s="204">
        <f t="shared" si="5025"/>
        <v>0</v>
      </c>
      <c r="AR229" s="204">
        <f t="shared" si="5025"/>
        <v>0</v>
      </c>
      <c r="AS229" s="204">
        <f t="shared" si="5025"/>
        <v>0</v>
      </c>
      <c r="AT229" s="204">
        <f t="shared" si="5025"/>
        <v>0</v>
      </c>
      <c r="AU229" s="204">
        <f t="shared" si="5025"/>
        <v>0</v>
      </c>
      <c r="AV229" s="204">
        <f t="shared" si="5025"/>
        <v>0</v>
      </c>
      <c r="AW229" s="204">
        <f t="shared" si="5025"/>
        <v>0</v>
      </c>
      <c r="AX229" s="204">
        <f t="shared" si="5025"/>
        <v>0</v>
      </c>
      <c r="AY229" s="204">
        <f t="shared" si="5025"/>
        <v>0</v>
      </c>
      <c r="AZ229" s="204">
        <f t="shared" si="5025"/>
        <v>0</v>
      </c>
      <c r="BA229" s="204">
        <f t="shared" si="5025"/>
        <v>0</v>
      </c>
      <c r="BB229" s="204">
        <f t="shared" si="5025"/>
        <v>0</v>
      </c>
      <c r="BC229" s="204">
        <f t="shared" si="5025"/>
        <v>0</v>
      </c>
      <c r="BD229" s="204">
        <f t="shared" si="5025"/>
        <v>0</v>
      </c>
      <c r="BE229" s="204">
        <f t="shared" si="5025"/>
        <v>0</v>
      </c>
      <c r="BF229" s="204">
        <f t="shared" si="5025"/>
        <v>0</v>
      </c>
      <c r="BG229" s="204">
        <f t="shared" si="5025"/>
        <v>0</v>
      </c>
      <c r="BH229" s="204">
        <f t="shared" si="5025"/>
        <v>0</v>
      </c>
      <c r="BI229" s="204">
        <f t="shared" si="5025"/>
        <v>0</v>
      </c>
      <c r="BJ229" s="204">
        <f t="shared" si="5025"/>
        <v>0</v>
      </c>
      <c r="BK229" s="204">
        <f t="shared" si="5025"/>
        <v>0</v>
      </c>
      <c r="BL229" s="204">
        <f t="shared" si="5025"/>
        <v>0</v>
      </c>
      <c r="BM229" s="204">
        <f t="shared" si="5025"/>
        <v>0</v>
      </c>
      <c r="BN229" s="204">
        <f t="shared" si="5025"/>
        <v>0</v>
      </c>
      <c r="BO229" s="204">
        <f t="shared" si="5025"/>
        <v>0</v>
      </c>
      <c r="BP229" s="204">
        <f t="shared" si="5025"/>
        <v>0</v>
      </c>
      <c r="BQ229" s="204">
        <f t="shared" si="5025"/>
        <v>0</v>
      </c>
      <c r="BR229" s="204">
        <f t="shared" si="5025"/>
        <v>0</v>
      </c>
      <c r="BS229" s="204">
        <f t="shared" si="5025"/>
        <v>0</v>
      </c>
      <c r="BT229" s="204">
        <f t="shared" si="5025"/>
        <v>0</v>
      </c>
      <c r="BU229" s="204">
        <f t="shared" si="5025"/>
        <v>0</v>
      </c>
      <c r="BV229" s="204">
        <f t="shared" si="5025"/>
        <v>0</v>
      </c>
      <c r="BW229" s="204">
        <f t="shared" si="5025"/>
        <v>0</v>
      </c>
      <c r="BX229" s="204">
        <f t="shared" si="5025"/>
        <v>0</v>
      </c>
      <c r="BY229" s="299"/>
      <c r="BZ229" s="301"/>
      <c r="CA229" s="303"/>
      <c r="CB229" s="303"/>
      <c r="CD229" s="146">
        <f>SUMIFS($Q229:$BX229,$Q219:$BX219,"1. ZoR")</f>
        <v>0</v>
      </c>
      <c r="CE229" s="146">
        <f>SUMIFS($Q229:$BX229,$Q219:$BX219,"2. ZoR")</f>
        <v>0</v>
      </c>
      <c r="CF229" s="146">
        <f>SUMIFS($Q229:$BX229,$Q219:$BX219,"3. ZoR")</f>
        <v>0</v>
      </c>
      <c r="CG229" s="146">
        <f>SUMIFS($Q229:$BX229,$Q219:$BX219,"4. ZoR")</f>
        <v>0</v>
      </c>
      <c r="CH229" s="146">
        <f>SUMIFS($Q229:$BX229,$Q219:$BX219,"5. ZoR")</f>
        <v>0</v>
      </c>
      <c r="CI229" s="146">
        <f>SUMIFS($Q229:$BX229,$Q219:$BX219,"6. ZoR")</f>
        <v>0</v>
      </c>
      <c r="CJ229" s="146">
        <f>SUMIFS($Q229:$BX229,$Q219:$BX219,"7. ZoR")</f>
        <v>0</v>
      </c>
      <c r="CK229" s="146">
        <f>SUMIFS($Q229:$BX229,$Q219:$BX219,"8. ZoR")</f>
        <v>0</v>
      </c>
      <c r="CL229" s="146">
        <f>SUMIFS($Q229:$BX229,$Q219:$BX219,"9. ZoR")</f>
        <v>0</v>
      </c>
      <c r="CM229" s="146">
        <f>SUMIFS($Q229:$BX229,$Q219:$BX219,"10. ZoR")</f>
        <v>0</v>
      </c>
      <c r="CN229" s="146">
        <f>SUMIFS($Q229:$BX229,$Q219:$BX219,"11. ZoR")</f>
        <v>0</v>
      </c>
      <c r="CO229" s="146">
        <f>SUMIFS($Q229:$BX229,$Q219:$BX219,"12. ZoR")</f>
        <v>0</v>
      </c>
      <c r="CP229" s="146">
        <f>SUMIFS($Q229:$BX229,$Q219:$BX219,"13. ZoR")</f>
        <v>0</v>
      </c>
      <c r="CQ229" s="146">
        <f>SUMIFS($Q229:$BX229,$Q219:$BX219,"14. ZoR")</f>
        <v>0</v>
      </c>
      <c r="CR229" s="146">
        <f>SUMIFS($Q229:$BX229,$Q219:$BX219,"15. ZoR")</f>
        <v>0</v>
      </c>
    </row>
    <row r="230" spans="1:96" ht="15" customHeight="1" thickBot="1" x14ac:dyDescent="0.35"/>
    <row r="231" spans="1:96" s="98" customFormat="1" ht="69.599999999999994" customHeight="1" thickBot="1" x14ac:dyDescent="0.35">
      <c r="A231" s="229"/>
      <c r="B231" s="112"/>
      <c r="C231" s="304" t="s">
        <v>1</v>
      </c>
      <c r="D231" s="113"/>
      <c r="E231" s="122" t="s">
        <v>198</v>
      </c>
      <c r="F231" s="122" t="s">
        <v>200</v>
      </c>
      <c r="G231" s="114" t="s">
        <v>93</v>
      </c>
      <c r="H231" s="114" t="s">
        <v>94</v>
      </c>
      <c r="I231" s="114" t="s">
        <v>229</v>
      </c>
      <c r="J231" s="114" t="s">
        <v>206</v>
      </c>
      <c r="K231" s="114" t="s">
        <v>208</v>
      </c>
      <c r="L231" s="129" t="s">
        <v>0</v>
      </c>
      <c r="M231" s="7"/>
      <c r="N231" s="115">
        <v>208002</v>
      </c>
      <c r="P231" s="162" t="s">
        <v>129</v>
      </c>
      <c r="Q231" s="76" t="s">
        <v>3</v>
      </c>
      <c r="R231" s="76" t="s">
        <v>4</v>
      </c>
      <c r="S231" s="76" t="s">
        <v>5</v>
      </c>
      <c r="T231" s="76" t="s">
        <v>6</v>
      </c>
      <c r="U231" s="76" t="s">
        <v>7</v>
      </c>
      <c r="V231" s="76" t="s">
        <v>8</v>
      </c>
      <c r="W231" s="76" t="s">
        <v>9</v>
      </c>
      <c r="X231" s="76" t="s">
        <v>10</v>
      </c>
      <c r="Y231" s="76" t="s">
        <v>11</v>
      </c>
      <c r="Z231" s="76" t="s">
        <v>12</v>
      </c>
      <c r="AA231" s="76" t="s">
        <v>13</v>
      </c>
      <c r="AB231" s="76" t="s">
        <v>14</v>
      </c>
      <c r="AC231" s="76" t="s">
        <v>15</v>
      </c>
      <c r="AD231" s="76" t="s">
        <v>16</v>
      </c>
      <c r="AE231" s="76" t="s">
        <v>17</v>
      </c>
      <c r="AF231" s="76" t="s">
        <v>18</v>
      </c>
      <c r="AG231" s="76" t="s">
        <v>19</v>
      </c>
      <c r="AH231" s="76" t="s">
        <v>20</v>
      </c>
      <c r="AI231" s="76" t="s">
        <v>21</v>
      </c>
      <c r="AJ231" s="76" t="s">
        <v>22</v>
      </c>
      <c r="AK231" s="76" t="s">
        <v>23</v>
      </c>
      <c r="AL231" s="76" t="s">
        <v>24</v>
      </c>
      <c r="AM231" s="76" t="s">
        <v>25</v>
      </c>
      <c r="AN231" s="76" t="s">
        <v>26</v>
      </c>
      <c r="AO231" s="76" t="s">
        <v>27</v>
      </c>
      <c r="AP231" s="76" t="s">
        <v>28</v>
      </c>
      <c r="AQ231" s="76" t="s">
        <v>29</v>
      </c>
      <c r="AR231" s="76" t="s">
        <v>30</v>
      </c>
      <c r="AS231" s="76" t="s">
        <v>31</v>
      </c>
      <c r="AT231" s="76" t="s">
        <v>32</v>
      </c>
      <c r="AU231" s="76" t="s">
        <v>33</v>
      </c>
      <c r="AV231" s="76" t="s">
        <v>34</v>
      </c>
      <c r="AW231" s="76" t="s">
        <v>35</v>
      </c>
      <c r="AX231" s="76" t="s">
        <v>36</v>
      </c>
      <c r="AY231" s="76" t="s">
        <v>37</v>
      </c>
      <c r="AZ231" s="76" t="s">
        <v>38</v>
      </c>
      <c r="BA231" s="76" t="s">
        <v>39</v>
      </c>
      <c r="BB231" s="76" t="s">
        <v>40</v>
      </c>
      <c r="BC231" s="76" t="s">
        <v>41</v>
      </c>
      <c r="BD231" s="76" t="s">
        <v>42</v>
      </c>
      <c r="BE231" s="76" t="s">
        <v>43</v>
      </c>
      <c r="BF231" s="76" t="s">
        <v>44</v>
      </c>
      <c r="BG231" s="76" t="s">
        <v>45</v>
      </c>
      <c r="BH231" s="76" t="s">
        <v>46</v>
      </c>
      <c r="BI231" s="76" t="s">
        <v>47</v>
      </c>
      <c r="BJ231" s="76" t="s">
        <v>48</v>
      </c>
      <c r="BK231" s="76" t="s">
        <v>49</v>
      </c>
      <c r="BL231" s="76" t="s">
        <v>50</v>
      </c>
      <c r="BM231" s="76" t="s">
        <v>51</v>
      </c>
      <c r="BN231" s="76" t="s">
        <v>52</v>
      </c>
      <c r="BO231" s="76" t="s">
        <v>130</v>
      </c>
      <c r="BP231" s="76" t="s">
        <v>131</v>
      </c>
      <c r="BQ231" s="76" t="s">
        <v>132</v>
      </c>
      <c r="BR231" s="76" t="s">
        <v>133</v>
      </c>
      <c r="BS231" s="76" t="s">
        <v>134</v>
      </c>
      <c r="BT231" s="76" t="s">
        <v>135</v>
      </c>
      <c r="BU231" s="76" t="s">
        <v>136</v>
      </c>
      <c r="BV231" s="76" t="s">
        <v>137</v>
      </c>
      <c r="BW231" s="76" t="s">
        <v>138</v>
      </c>
      <c r="BX231" s="76" t="s">
        <v>139</v>
      </c>
      <c r="BY231" s="125" t="s">
        <v>174</v>
      </c>
      <c r="BZ231" s="126" t="s">
        <v>175</v>
      </c>
      <c r="CA231" s="126" t="s">
        <v>157</v>
      </c>
      <c r="CB231" s="126" t="s">
        <v>237</v>
      </c>
      <c r="CD231" s="306" t="s">
        <v>222</v>
      </c>
      <c r="CE231" s="307"/>
      <c r="CF231" s="307"/>
      <c r="CG231" s="307"/>
      <c r="CH231" s="307"/>
      <c r="CI231" s="307"/>
      <c r="CJ231" s="307"/>
      <c r="CK231" s="307"/>
      <c r="CL231" s="307"/>
      <c r="CM231" s="307"/>
      <c r="CN231" s="307"/>
      <c r="CO231" s="307"/>
      <c r="CP231" s="307"/>
      <c r="CQ231" s="307"/>
      <c r="CR231" s="307"/>
    </row>
    <row r="232" spans="1:96" s="98" customFormat="1" ht="21" hidden="1" customHeight="1" x14ac:dyDescent="0.3">
      <c r="A232" s="230"/>
      <c r="B232" s="105"/>
      <c r="C232" s="305"/>
      <c r="D232" s="116"/>
      <c r="E232" s="116"/>
      <c r="F232" s="116"/>
      <c r="G232" s="308" t="s">
        <v>235</v>
      </c>
      <c r="H232" s="308" t="s">
        <v>95</v>
      </c>
      <c r="I232" s="309" t="s">
        <v>199</v>
      </c>
      <c r="J232" s="309" t="s">
        <v>207</v>
      </c>
      <c r="K232" s="128"/>
      <c r="L232" s="311" t="s">
        <v>92</v>
      </c>
      <c r="M232" s="7"/>
      <c r="N232" s="313" t="s">
        <v>2</v>
      </c>
      <c r="P232" s="77"/>
      <c r="Q232" s="67">
        <f>MONTH(Úvod!$F$10)</f>
        <v>1</v>
      </c>
      <c r="R232" s="68">
        <f t="shared" ref="R232" si="5026">IF(Q232=12,1,Q232+1)</f>
        <v>2</v>
      </c>
      <c r="S232" s="68">
        <f t="shared" ref="S232" si="5027">IF(R232=12,1,R232+1)</f>
        <v>3</v>
      </c>
      <c r="T232" s="69">
        <f t="shared" ref="T232" si="5028">IF(S232=12,1,S232+1)</f>
        <v>4</v>
      </c>
      <c r="U232" s="69">
        <f t="shared" ref="U232" si="5029">IF(T232=12,1,T232+1)</f>
        <v>5</v>
      </c>
      <c r="V232" s="69">
        <f t="shared" ref="V232" si="5030">IF(U232=12,1,U232+1)</f>
        <v>6</v>
      </c>
      <c r="W232" s="69">
        <f t="shared" ref="W232" si="5031">IF(V232=12,1,V232+1)</f>
        <v>7</v>
      </c>
      <c r="X232" s="69">
        <f t="shared" ref="X232" si="5032">IF(W232=12,1,W232+1)</f>
        <v>8</v>
      </c>
      <c r="Y232" s="69">
        <f t="shared" ref="Y232" si="5033">IF(X232=12,1,X232+1)</f>
        <v>9</v>
      </c>
      <c r="Z232" s="69">
        <f>IF(Y232=12,1,Y232+1)</f>
        <v>10</v>
      </c>
      <c r="AA232" s="69">
        <f t="shared" ref="AA232" si="5034">IF(Z232=12,1,Z232+1)</f>
        <v>11</v>
      </c>
      <c r="AB232" s="69">
        <f t="shared" ref="AB232" si="5035">IF(AA232=12,1,AA232+1)</f>
        <v>12</v>
      </c>
      <c r="AC232" s="69">
        <f t="shared" ref="AC232" si="5036">IF(AB232=12,1,AB232+1)</f>
        <v>1</v>
      </c>
      <c r="AD232" s="69">
        <f t="shared" ref="AD232" si="5037">IF(AC232=12,1,AC232+1)</f>
        <v>2</v>
      </c>
      <c r="AE232" s="69">
        <f t="shared" ref="AE232" si="5038">IF(AD232=12,1,AD232+1)</f>
        <v>3</v>
      </c>
      <c r="AF232" s="69">
        <f t="shared" ref="AF232" si="5039">IF(AE232=12,1,AE232+1)</f>
        <v>4</v>
      </c>
      <c r="AG232" s="69">
        <f t="shared" ref="AG232" si="5040">IF(AF232=12,1,AF232+1)</f>
        <v>5</v>
      </c>
      <c r="AH232" s="69">
        <f t="shared" ref="AH232" si="5041">IF(AG232=12,1,AG232+1)</f>
        <v>6</v>
      </c>
      <c r="AI232" s="69">
        <f>IF(AH232=12,1,AH232+1)</f>
        <v>7</v>
      </c>
      <c r="AJ232" s="69">
        <f t="shared" ref="AJ232" si="5042">IF(AI232=12,1,AI232+1)</f>
        <v>8</v>
      </c>
      <c r="AK232" s="69">
        <f t="shared" ref="AK232" si="5043">IF(AJ232=12,1,AJ232+1)</f>
        <v>9</v>
      </c>
      <c r="AL232" s="69">
        <f t="shared" ref="AL232" si="5044">IF(AK232=12,1,AK232+1)</f>
        <v>10</v>
      </c>
      <c r="AM232" s="69">
        <f t="shared" ref="AM232" si="5045">IF(AL232=12,1,AL232+1)</f>
        <v>11</v>
      </c>
      <c r="AN232" s="69">
        <f t="shared" ref="AN232" si="5046">IF(AM232=12,1,AM232+1)</f>
        <v>12</v>
      </c>
      <c r="AO232" s="69">
        <f t="shared" ref="AO232" si="5047">IF(AN232=12,1,AN232+1)</f>
        <v>1</v>
      </c>
      <c r="AP232" s="69">
        <f t="shared" ref="AP232" si="5048">IF(AO232=12,1,AO232+1)</f>
        <v>2</v>
      </c>
      <c r="AQ232" s="69">
        <f t="shared" ref="AQ232" si="5049">IF(AP232=12,1,AP232+1)</f>
        <v>3</v>
      </c>
      <c r="AR232" s="69">
        <f t="shared" ref="AR232" si="5050">IF(AQ232=12,1,AQ232+1)</f>
        <v>4</v>
      </c>
      <c r="AS232" s="69">
        <f t="shared" ref="AS232" si="5051">IF(AR232=12,1,AR232+1)</f>
        <v>5</v>
      </c>
      <c r="AT232" s="69">
        <f t="shared" ref="AT232" si="5052">IF(AS232=12,1,AS232+1)</f>
        <v>6</v>
      </c>
      <c r="AU232" s="69">
        <f t="shared" ref="AU232" si="5053">IF(AT232=12,1,AT232+1)</f>
        <v>7</v>
      </c>
      <c r="AV232" s="69">
        <f t="shared" ref="AV232" si="5054">IF(AU232=12,1,AU232+1)</f>
        <v>8</v>
      </c>
      <c r="AW232" s="69">
        <f t="shared" ref="AW232" si="5055">IF(AV232=12,1,AV232+1)</f>
        <v>9</v>
      </c>
      <c r="AX232" s="69">
        <f t="shared" ref="AX232" si="5056">IF(AW232=12,1,AW232+1)</f>
        <v>10</v>
      </c>
      <c r="AY232" s="69">
        <f t="shared" ref="AY232" si="5057">IF(AX232=12,1,AX232+1)</f>
        <v>11</v>
      </c>
      <c r="AZ232" s="69">
        <f t="shared" ref="AZ232" si="5058">IF(AY232=12,1,AY232+1)</f>
        <v>12</v>
      </c>
      <c r="BA232" s="69">
        <f t="shared" ref="BA232" si="5059">IF(AZ232=12,1,AZ232+1)</f>
        <v>1</v>
      </c>
      <c r="BB232" s="69">
        <f t="shared" ref="BB232" si="5060">IF(BA232=12,1,BA232+1)</f>
        <v>2</v>
      </c>
      <c r="BC232" s="69">
        <f t="shared" ref="BC232" si="5061">IF(BB232=12,1,BB232+1)</f>
        <v>3</v>
      </c>
      <c r="BD232" s="69">
        <f t="shared" ref="BD232" si="5062">IF(BC232=12,1,BC232+1)</f>
        <v>4</v>
      </c>
      <c r="BE232" s="69">
        <f t="shared" ref="BE232" si="5063">IF(BD232=12,1,BD232+1)</f>
        <v>5</v>
      </c>
      <c r="BF232" s="69">
        <f t="shared" ref="BF232" si="5064">IF(BE232=12,1,BE232+1)</f>
        <v>6</v>
      </c>
      <c r="BG232" s="69">
        <f t="shared" ref="BG232" si="5065">IF(BF232=12,1,BF232+1)</f>
        <v>7</v>
      </c>
      <c r="BH232" s="69">
        <f t="shared" ref="BH232" si="5066">IF(BG232=12,1,BG232+1)</f>
        <v>8</v>
      </c>
      <c r="BI232" s="69">
        <f t="shared" ref="BI232" si="5067">IF(BH232=12,1,BH232+1)</f>
        <v>9</v>
      </c>
      <c r="BJ232" s="69">
        <f t="shared" ref="BJ232" si="5068">IF(BI232=12,1,BI232+1)</f>
        <v>10</v>
      </c>
      <c r="BK232" s="69">
        <f t="shared" ref="BK232" si="5069">IF(BJ232=12,1,BJ232+1)</f>
        <v>11</v>
      </c>
      <c r="BL232" s="69">
        <f t="shared" ref="BL232" si="5070">IF(BK232=12,1,BK232+1)</f>
        <v>12</v>
      </c>
      <c r="BM232" s="69">
        <f t="shared" ref="BM232" si="5071">IF(BL232=12,1,BL232+1)</f>
        <v>1</v>
      </c>
      <c r="BN232" s="69">
        <f t="shared" ref="BN232" si="5072">IF(BM232=12,1,BM232+1)</f>
        <v>2</v>
      </c>
      <c r="BO232" s="69">
        <f t="shared" ref="BO232" si="5073">IF(BN232=12,1,BN232+1)</f>
        <v>3</v>
      </c>
      <c r="BP232" s="69">
        <f t="shared" ref="BP232" si="5074">IF(BO232=12,1,BO232+1)</f>
        <v>4</v>
      </c>
      <c r="BQ232" s="69">
        <f t="shared" ref="BQ232" si="5075">IF(BP232=12,1,BP232+1)</f>
        <v>5</v>
      </c>
      <c r="BR232" s="69">
        <f t="shared" ref="BR232" si="5076">IF(BQ232=12,1,BQ232+1)</f>
        <v>6</v>
      </c>
      <c r="BS232" s="69">
        <f t="shared" ref="BS232" si="5077">IF(BR232=12,1,BR232+1)</f>
        <v>7</v>
      </c>
      <c r="BT232" s="69">
        <f t="shared" ref="BT232" si="5078">IF(BS232=12,1,BS232+1)</f>
        <v>8</v>
      </c>
      <c r="BU232" s="69">
        <f t="shared" ref="BU232" si="5079">IF(BT232=12,1,BT232+1)</f>
        <v>9</v>
      </c>
      <c r="BV232" s="69">
        <f t="shared" ref="BV232" si="5080">IF(BU232=12,1,BU232+1)</f>
        <v>10</v>
      </c>
      <c r="BW232" s="69">
        <f t="shared" ref="BW232" si="5081">IF(BV232=12,1,BV232+1)</f>
        <v>11</v>
      </c>
      <c r="BX232" s="69">
        <f t="shared" ref="BX232" si="5082">IF(BW232=12,1,BW232+1)</f>
        <v>12</v>
      </c>
      <c r="BY232" s="74"/>
      <c r="BZ232" s="71"/>
      <c r="CA232" s="71"/>
      <c r="CB232" s="71"/>
    </row>
    <row r="233" spans="1:96" s="98" customFormat="1" ht="18" hidden="1" customHeight="1" x14ac:dyDescent="0.3">
      <c r="A233" s="230"/>
      <c r="B233" s="105"/>
      <c r="C233" s="305"/>
      <c r="D233" s="116"/>
      <c r="E233" s="116"/>
      <c r="F233" s="116"/>
      <c r="G233" s="308"/>
      <c r="H233" s="308"/>
      <c r="I233" s="309"/>
      <c r="J233" s="309"/>
      <c r="K233" s="128"/>
      <c r="L233" s="311"/>
      <c r="M233" s="7"/>
      <c r="N233" s="314"/>
      <c r="P233" s="70"/>
      <c r="Q233" s="53">
        <f t="shared" ref="Q233:BX233" si="5083">VALUE(_xlfn.CONCAT(Q232,".",Q235))</f>
        <v>1</v>
      </c>
      <c r="R233" s="66">
        <f t="shared" si="5083"/>
        <v>32</v>
      </c>
      <c r="S233" s="66">
        <f t="shared" si="5083"/>
        <v>61</v>
      </c>
      <c r="T233" s="66">
        <f t="shared" si="5083"/>
        <v>92</v>
      </c>
      <c r="U233" s="66">
        <f t="shared" si="5083"/>
        <v>122</v>
      </c>
      <c r="V233" s="66">
        <f t="shared" si="5083"/>
        <v>153</v>
      </c>
      <c r="W233" s="66">
        <f t="shared" si="5083"/>
        <v>183</v>
      </c>
      <c r="X233" s="66">
        <f t="shared" si="5083"/>
        <v>214</v>
      </c>
      <c r="Y233" s="66">
        <f t="shared" si="5083"/>
        <v>245</v>
      </c>
      <c r="Z233" s="66">
        <f t="shared" si="5083"/>
        <v>275</v>
      </c>
      <c r="AA233" s="66">
        <f t="shared" si="5083"/>
        <v>306</v>
      </c>
      <c r="AB233" s="66">
        <f t="shared" si="5083"/>
        <v>336</v>
      </c>
      <c r="AC233" s="66">
        <f t="shared" si="5083"/>
        <v>367</v>
      </c>
      <c r="AD233" s="66">
        <f t="shared" si="5083"/>
        <v>398</v>
      </c>
      <c r="AE233" s="66">
        <f t="shared" si="5083"/>
        <v>426</v>
      </c>
      <c r="AF233" s="66">
        <f t="shared" si="5083"/>
        <v>457</v>
      </c>
      <c r="AG233" s="66">
        <f t="shared" si="5083"/>
        <v>487</v>
      </c>
      <c r="AH233" s="66">
        <f t="shared" si="5083"/>
        <v>518</v>
      </c>
      <c r="AI233" s="66">
        <f t="shared" si="5083"/>
        <v>548</v>
      </c>
      <c r="AJ233" s="66">
        <f t="shared" si="5083"/>
        <v>579</v>
      </c>
      <c r="AK233" s="66">
        <f t="shared" si="5083"/>
        <v>610</v>
      </c>
      <c r="AL233" s="66">
        <f t="shared" si="5083"/>
        <v>640</v>
      </c>
      <c r="AM233" s="66">
        <f t="shared" si="5083"/>
        <v>671</v>
      </c>
      <c r="AN233" s="66">
        <f t="shared" si="5083"/>
        <v>701</v>
      </c>
      <c r="AO233" s="66">
        <f t="shared" si="5083"/>
        <v>732</v>
      </c>
      <c r="AP233" s="66">
        <f t="shared" si="5083"/>
        <v>763</v>
      </c>
      <c r="AQ233" s="66">
        <f t="shared" si="5083"/>
        <v>791</v>
      </c>
      <c r="AR233" s="66">
        <f t="shared" si="5083"/>
        <v>822</v>
      </c>
      <c r="AS233" s="66">
        <f t="shared" si="5083"/>
        <v>852</v>
      </c>
      <c r="AT233" s="66">
        <f t="shared" si="5083"/>
        <v>883</v>
      </c>
      <c r="AU233" s="66">
        <f t="shared" si="5083"/>
        <v>913</v>
      </c>
      <c r="AV233" s="66">
        <f t="shared" si="5083"/>
        <v>944</v>
      </c>
      <c r="AW233" s="66">
        <f t="shared" si="5083"/>
        <v>975</v>
      </c>
      <c r="AX233" s="66">
        <f t="shared" si="5083"/>
        <v>1005</v>
      </c>
      <c r="AY233" s="66">
        <f t="shared" si="5083"/>
        <v>1036</v>
      </c>
      <c r="AZ233" s="66">
        <f t="shared" si="5083"/>
        <v>1066</v>
      </c>
      <c r="BA233" s="66">
        <f t="shared" si="5083"/>
        <v>1097</v>
      </c>
      <c r="BB233" s="66">
        <f t="shared" si="5083"/>
        <v>1128</v>
      </c>
      <c r="BC233" s="66">
        <f t="shared" si="5083"/>
        <v>1156</v>
      </c>
      <c r="BD233" s="66">
        <f t="shared" si="5083"/>
        <v>1187</v>
      </c>
      <c r="BE233" s="66">
        <f t="shared" si="5083"/>
        <v>1217</v>
      </c>
      <c r="BF233" s="66">
        <f t="shared" si="5083"/>
        <v>1248</v>
      </c>
      <c r="BG233" s="66">
        <f t="shared" si="5083"/>
        <v>1278</v>
      </c>
      <c r="BH233" s="66">
        <f t="shared" si="5083"/>
        <v>1309</v>
      </c>
      <c r="BI233" s="66">
        <f t="shared" si="5083"/>
        <v>1340</v>
      </c>
      <c r="BJ233" s="66">
        <f t="shared" si="5083"/>
        <v>1370</v>
      </c>
      <c r="BK233" s="66">
        <f t="shared" si="5083"/>
        <v>1401</v>
      </c>
      <c r="BL233" s="66">
        <f t="shared" si="5083"/>
        <v>1431</v>
      </c>
      <c r="BM233" s="66">
        <f t="shared" si="5083"/>
        <v>1462</v>
      </c>
      <c r="BN233" s="66">
        <f t="shared" si="5083"/>
        <v>1493</v>
      </c>
      <c r="BO233" s="66">
        <f t="shared" si="5083"/>
        <v>1522</v>
      </c>
      <c r="BP233" s="66">
        <f t="shared" si="5083"/>
        <v>1553</v>
      </c>
      <c r="BQ233" s="66">
        <f t="shared" si="5083"/>
        <v>1583</v>
      </c>
      <c r="BR233" s="66">
        <f t="shared" si="5083"/>
        <v>1614</v>
      </c>
      <c r="BS233" s="66">
        <f t="shared" si="5083"/>
        <v>1644</v>
      </c>
      <c r="BT233" s="66">
        <f t="shared" si="5083"/>
        <v>1675</v>
      </c>
      <c r="BU233" s="66">
        <f t="shared" si="5083"/>
        <v>1706</v>
      </c>
      <c r="BV233" s="66">
        <f t="shared" si="5083"/>
        <v>1736</v>
      </c>
      <c r="BW233" s="66">
        <f t="shared" si="5083"/>
        <v>1767</v>
      </c>
      <c r="BX233" s="66">
        <f t="shared" si="5083"/>
        <v>1797</v>
      </c>
      <c r="BY233" s="75"/>
      <c r="BZ233" s="72"/>
      <c r="CA233" s="72"/>
      <c r="CB233" s="72"/>
    </row>
    <row r="234" spans="1:96" s="98" customFormat="1" ht="18" customHeight="1" x14ac:dyDescent="0.3">
      <c r="A234" s="230"/>
      <c r="B234" s="105"/>
      <c r="C234" s="305"/>
      <c r="D234" s="116"/>
      <c r="E234" s="309" t="s">
        <v>199</v>
      </c>
      <c r="F234" s="309" t="s">
        <v>199</v>
      </c>
      <c r="G234" s="308"/>
      <c r="H234" s="308"/>
      <c r="I234" s="309"/>
      <c r="J234" s="309"/>
      <c r="K234" s="309" t="s">
        <v>209</v>
      </c>
      <c r="L234" s="311"/>
      <c r="M234" s="7"/>
      <c r="N234" s="314"/>
      <c r="P234" s="70"/>
      <c r="Q234" s="54" t="str">
        <f>VLOOKUP(Q232,'Podpůrná data'!$J$13:$K$24,2)</f>
        <v>leden</v>
      </c>
      <c r="R234" s="54" t="str">
        <f>VLOOKUP(R232,'Podpůrná data'!$J$13:$K$24,2)</f>
        <v>únor</v>
      </c>
      <c r="S234" s="54" t="str">
        <f>VLOOKUP(S232,'Podpůrná data'!$J$13:$K$24,2)</f>
        <v>březen</v>
      </c>
      <c r="T234" s="54" t="str">
        <f>VLOOKUP(T232,'Podpůrná data'!$J$13:$K$24,2)</f>
        <v>duben</v>
      </c>
      <c r="U234" s="54" t="str">
        <f>VLOOKUP(U232,'Podpůrná data'!$J$13:$K$24,2)</f>
        <v>květen</v>
      </c>
      <c r="V234" s="54" t="str">
        <f>VLOOKUP(V232,'Podpůrná data'!$J$13:$K$24,2)</f>
        <v>červen</v>
      </c>
      <c r="W234" s="54" t="str">
        <f>VLOOKUP(W232,'Podpůrná data'!$J$13:$K$24,2)</f>
        <v>červenec</v>
      </c>
      <c r="X234" s="54" t="str">
        <f>VLOOKUP(X232,'Podpůrná data'!$J$13:$K$24,2)</f>
        <v>srpen</v>
      </c>
      <c r="Y234" s="54" t="str">
        <f>VLOOKUP(Y232,'Podpůrná data'!$J$13:$K$24,2)</f>
        <v>září</v>
      </c>
      <c r="Z234" s="54" t="str">
        <f>VLOOKUP(Z232,'Podpůrná data'!$J$13:$K$24,2)</f>
        <v>říjen</v>
      </c>
      <c r="AA234" s="54" t="str">
        <f>VLOOKUP(AA232,'Podpůrná data'!$J$13:$K$24,2)</f>
        <v>listopad</v>
      </c>
      <c r="AB234" s="54" t="str">
        <f>VLOOKUP(AB232,'Podpůrná data'!$J$13:$K$24,2)</f>
        <v>prosinec</v>
      </c>
      <c r="AC234" s="54" t="str">
        <f>VLOOKUP(AC232,'Podpůrná data'!$J$13:$K$24,2)</f>
        <v>leden</v>
      </c>
      <c r="AD234" s="54" t="str">
        <f>VLOOKUP(AD232,'Podpůrná data'!$J$13:$K$24,2)</f>
        <v>únor</v>
      </c>
      <c r="AE234" s="54" t="str">
        <f>VLOOKUP(AE232,'Podpůrná data'!$J$13:$K$24,2)</f>
        <v>březen</v>
      </c>
      <c r="AF234" s="54" t="str">
        <f>VLOOKUP(AF232,'Podpůrná data'!$J$13:$K$24,2)</f>
        <v>duben</v>
      </c>
      <c r="AG234" s="54" t="str">
        <f>VLOOKUP(AG232,'Podpůrná data'!$J$13:$K$24,2)</f>
        <v>květen</v>
      </c>
      <c r="AH234" s="54" t="str">
        <f>VLOOKUP(AH232,'Podpůrná data'!$J$13:$K$24,2)</f>
        <v>červen</v>
      </c>
      <c r="AI234" s="54" t="str">
        <f>VLOOKUP(AI232,'Podpůrná data'!$J$13:$K$24,2)</f>
        <v>červenec</v>
      </c>
      <c r="AJ234" s="54" t="str">
        <f>VLOOKUP(AJ232,'Podpůrná data'!$J$13:$K$24,2)</f>
        <v>srpen</v>
      </c>
      <c r="AK234" s="54" t="str">
        <f>VLOOKUP(AK232,'Podpůrná data'!$J$13:$K$24,2)</f>
        <v>září</v>
      </c>
      <c r="AL234" s="54" t="str">
        <f>VLOOKUP(AL232,'Podpůrná data'!$J$13:$K$24,2)</f>
        <v>říjen</v>
      </c>
      <c r="AM234" s="54" t="str">
        <f>VLOOKUP(AM232,'Podpůrná data'!$J$13:$K$24,2)</f>
        <v>listopad</v>
      </c>
      <c r="AN234" s="54" t="str">
        <f>VLOOKUP(AN232,'Podpůrná data'!$J$13:$K$24,2)</f>
        <v>prosinec</v>
      </c>
      <c r="AO234" s="54" t="str">
        <f>VLOOKUP(AO232,'Podpůrná data'!$J$13:$K$24,2)</f>
        <v>leden</v>
      </c>
      <c r="AP234" s="54" t="str">
        <f>VLOOKUP(AP232,'Podpůrná data'!$J$13:$K$24,2)</f>
        <v>únor</v>
      </c>
      <c r="AQ234" s="54" t="str">
        <f>VLOOKUP(AQ232,'Podpůrná data'!$J$13:$K$24,2)</f>
        <v>březen</v>
      </c>
      <c r="AR234" s="54" t="str">
        <f>VLOOKUP(AR232,'Podpůrná data'!$J$13:$K$24,2)</f>
        <v>duben</v>
      </c>
      <c r="AS234" s="54" t="str">
        <f>VLOOKUP(AS232,'Podpůrná data'!$J$13:$K$24,2)</f>
        <v>květen</v>
      </c>
      <c r="AT234" s="54" t="str">
        <f>VLOOKUP(AT232,'Podpůrná data'!$J$13:$K$24,2)</f>
        <v>červen</v>
      </c>
      <c r="AU234" s="54" t="str">
        <f>VLOOKUP(AU232,'Podpůrná data'!$J$13:$K$24,2)</f>
        <v>červenec</v>
      </c>
      <c r="AV234" s="54" t="str">
        <f>VLOOKUP(AV232,'Podpůrná data'!$J$13:$K$24,2)</f>
        <v>srpen</v>
      </c>
      <c r="AW234" s="54" t="str">
        <f>VLOOKUP(AW232,'Podpůrná data'!$J$13:$K$24,2)</f>
        <v>září</v>
      </c>
      <c r="AX234" s="54" t="str">
        <f>VLOOKUP(AX232,'Podpůrná data'!$J$13:$K$24,2)</f>
        <v>říjen</v>
      </c>
      <c r="AY234" s="54" t="str">
        <f>VLOOKUP(AY232,'Podpůrná data'!$J$13:$K$24,2)</f>
        <v>listopad</v>
      </c>
      <c r="AZ234" s="54" t="str">
        <f>VLOOKUP(AZ232,'Podpůrná data'!$J$13:$K$24,2)</f>
        <v>prosinec</v>
      </c>
      <c r="BA234" s="54" t="str">
        <f>VLOOKUP(BA232,'Podpůrná data'!$J$13:$K$24,2)</f>
        <v>leden</v>
      </c>
      <c r="BB234" s="54" t="str">
        <f>VLOOKUP(BB232,'Podpůrná data'!$J$13:$K$24,2)</f>
        <v>únor</v>
      </c>
      <c r="BC234" s="54" t="str">
        <f>VLOOKUP(BC232,'Podpůrná data'!$J$13:$K$24,2)</f>
        <v>březen</v>
      </c>
      <c r="BD234" s="54" t="str">
        <f>VLOOKUP(BD232,'Podpůrná data'!$J$13:$K$24,2)</f>
        <v>duben</v>
      </c>
      <c r="BE234" s="54" t="str">
        <f>VLOOKUP(BE232,'Podpůrná data'!$J$13:$K$24,2)</f>
        <v>květen</v>
      </c>
      <c r="BF234" s="54" t="str">
        <f>VLOOKUP(BF232,'Podpůrná data'!$J$13:$K$24,2)</f>
        <v>červen</v>
      </c>
      <c r="BG234" s="54" t="str">
        <f>VLOOKUP(BG232,'Podpůrná data'!$J$13:$K$24,2)</f>
        <v>červenec</v>
      </c>
      <c r="BH234" s="54" t="str">
        <f>VLOOKUP(BH232,'Podpůrná data'!$J$13:$K$24,2)</f>
        <v>srpen</v>
      </c>
      <c r="BI234" s="54" t="str">
        <f>VLOOKUP(BI232,'Podpůrná data'!$J$13:$K$24,2)</f>
        <v>září</v>
      </c>
      <c r="BJ234" s="54" t="str">
        <f>VLOOKUP(BJ232,'Podpůrná data'!$J$13:$K$24,2)</f>
        <v>říjen</v>
      </c>
      <c r="BK234" s="54" t="str">
        <f>VLOOKUP(BK232,'Podpůrná data'!$J$13:$K$24,2)</f>
        <v>listopad</v>
      </c>
      <c r="BL234" s="54" t="str">
        <f>VLOOKUP(BL232,'Podpůrná data'!$J$13:$K$24,2)</f>
        <v>prosinec</v>
      </c>
      <c r="BM234" s="54" t="str">
        <f>VLOOKUP(BM232,'Podpůrná data'!$J$13:$K$24,2)</f>
        <v>leden</v>
      </c>
      <c r="BN234" s="54" t="str">
        <f>VLOOKUP(BN232,'Podpůrná data'!$J$13:$K$24,2)</f>
        <v>únor</v>
      </c>
      <c r="BO234" s="54" t="str">
        <f>VLOOKUP(BO232,'Podpůrná data'!$J$13:$K$24,2)</f>
        <v>březen</v>
      </c>
      <c r="BP234" s="54" t="str">
        <f>VLOOKUP(BP232,'Podpůrná data'!$J$13:$K$24,2)</f>
        <v>duben</v>
      </c>
      <c r="BQ234" s="54" t="str">
        <f>VLOOKUP(BQ232,'Podpůrná data'!$J$13:$K$24,2)</f>
        <v>květen</v>
      </c>
      <c r="BR234" s="54" t="str">
        <f>VLOOKUP(BR232,'Podpůrná data'!$J$13:$K$24,2)</f>
        <v>červen</v>
      </c>
      <c r="BS234" s="54" t="str">
        <f>VLOOKUP(BS232,'Podpůrná data'!$J$13:$K$24,2)</f>
        <v>červenec</v>
      </c>
      <c r="BT234" s="54" t="str">
        <f>VLOOKUP(BT232,'Podpůrná data'!$J$13:$K$24,2)</f>
        <v>srpen</v>
      </c>
      <c r="BU234" s="54" t="str">
        <f>VLOOKUP(BU232,'Podpůrná data'!$J$13:$K$24,2)</f>
        <v>září</v>
      </c>
      <c r="BV234" s="54" t="str">
        <f>VLOOKUP(BV232,'Podpůrná data'!$J$13:$K$24,2)</f>
        <v>říjen</v>
      </c>
      <c r="BW234" s="54" t="str">
        <f>VLOOKUP(BW232,'Podpůrná data'!$J$13:$K$24,2)</f>
        <v>listopad</v>
      </c>
      <c r="BX234" s="54" t="str">
        <f>VLOOKUP(BX232,'Podpůrná data'!$J$13:$K$24,2)</f>
        <v>prosinec</v>
      </c>
      <c r="BY234" s="143"/>
      <c r="BZ234" s="144"/>
      <c r="CA234" s="165"/>
      <c r="CB234" s="165"/>
      <c r="CD234" s="147" t="s">
        <v>104</v>
      </c>
      <c r="CE234" s="147" t="s">
        <v>105</v>
      </c>
      <c r="CF234" s="147" t="s">
        <v>106</v>
      </c>
      <c r="CG234" s="147" t="s">
        <v>107</v>
      </c>
      <c r="CH234" s="147" t="s">
        <v>108</v>
      </c>
      <c r="CI234" s="147" t="s">
        <v>109</v>
      </c>
      <c r="CJ234" s="147" t="s">
        <v>110</v>
      </c>
      <c r="CK234" s="147" t="s">
        <v>111</v>
      </c>
      <c r="CL234" s="147" t="s">
        <v>112</v>
      </c>
      <c r="CM234" s="147" t="s">
        <v>166</v>
      </c>
      <c r="CN234" s="147" t="s">
        <v>167</v>
      </c>
      <c r="CO234" s="147" t="s">
        <v>168</v>
      </c>
      <c r="CP234" s="147" t="s">
        <v>194</v>
      </c>
      <c r="CQ234" s="147" t="s">
        <v>195</v>
      </c>
      <c r="CR234" s="147" t="s">
        <v>196</v>
      </c>
    </row>
    <row r="235" spans="1:96" s="98" customFormat="1" ht="16.2" customHeight="1" x14ac:dyDescent="0.3">
      <c r="A235" s="230"/>
      <c r="B235" s="105"/>
      <c r="C235" s="305"/>
      <c r="D235" s="116"/>
      <c r="E235" s="309"/>
      <c r="F235" s="309"/>
      <c r="G235" s="308"/>
      <c r="H235" s="308"/>
      <c r="I235" s="309"/>
      <c r="J235" s="309"/>
      <c r="K235" s="309"/>
      <c r="L235" s="311"/>
      <c r="M235" s="7"/>
      <c r="N235" s="314"/>
      <c r="P235" s="70"/>
      <c r="Q235" s="54">
        <f>YEAR(Úvod!$F$10)</f>
        <v>1900</v>
      </c>
      <c r="R235" s="54">
        <f t="shared" ref="R235" si="5084">IF(R232=1,Q235+1,Q235)</f>
        <v>1900</v>
      </c>
      <c r="S235" s="54">
        <f t="shared" ref="S235" si="5085">IF(S232=1,R235+1,R235)</f>
        <v>1900</v>
      </c>
      <c r="T235" s="54">
        <f t="shared" ref="T235" si="5086">IF(T232=1,S235+1,S235)</f>
        <v>1900</v>
      </c>
      <c r="U235" s="54">
        <f t="shared" ref="U235" si="5087">IF(U232=1,T235+1,T235)</f>
        <v>1900</v>
      </c>
      <c r="V235" s="54">
        <f t="shared" ref="V235" si="5088">IF(V232=1,U235+1,U235)</f>
        <v>1900</v>
      </c>
      <c r="W235" s="54">
        <f t="shared" ref="W235" si="5089">IF(W232=1,V235+1,V235)</f>
        <v>1900</v>
      </c>
      <c r="X235" s="54">
        <f t="shared" ref="X235" si="5090">IF(X232=1,W235+1,W235)</f>
        <v>1900</v>
      </c>
      <c r="Y235" s="54">
        <f t="shared" ref="Y235" si="5091">IF(Y232=1,X235+1,X235)</f>
        <v>1900</v>
      </c>
      <c r="Z235" s="54">
        <f t="shared" ref="Z235" si="5092">IF(Z232=1,Y235+1,Y235)</f>
        <v>1900</v>
      </c>
      <c r="AA235" s="54">
        <f t="shared" ref="AA235" si="5093">IF(AA232=1,Z235+1,Z235)</f>
        <v>1900</v>
      </c>
      <c r="AB235" s="54">
        <f t="shared" ref="AB235" si="5094">IF(AB232=1,AA235+1,AA235)</f>
        <v>1900</v>
      </c>
      <c r="AC235" s="54">
        <f t="shared" ref="AC235" si="5095">IF(AC232=1,AB235+1,AB235)</f>
        <v>1901</v>
      </c>
      <c r="AD235" s="54">
        <f t="shared" ref="AD235" si="5096">IF(AD232=1,AC235+1,AC235)</f>
        <v>1901</v>
      </c>
      <c r="AE235" s="54">
        <f t="shared" ref="AE235" si="5097">IF(AE232=1,AD235+1,AD235)</f>
        <v>1901</v>
      </c>
      <c r="AF235" s="54">
        <f t="shared" ref="AF235" si="5098">IF(AF232=1,AE235+1,AE235)</f>
        <v>1901</v>
      </c>
      <c r="AG235" s="54">
        <f t="shared" ref="AG235" si="5099">IF(AG232=1,AF235+1,AF235)</f>
        <v>1901</v>
      </c>
      <c r="AH235" s="54">
        <f t="shared" ref="AH235" si="5100">IF(AH232=1,AG235+1,AG235)</f>
        <v>1901</v>
      </c>
      <c r="AI235" s="54">
        <f t="shared" ref="AI235" si="5101">IF(AI232=1,AH235+1,AH235)</f>
        <v>1901</v>
      </c>
      <c r="AJ235" s="54">
        <f t="shared" ref="AJ235" si="5102">IF(AJ232=1,AI235+1,AI235)</f>
        <v>1901</v>
      </c>
      <c r="AK235" s="54">
        <f t="shared" ref="AK235" si="5103">IF(AK232=1,AJ235+1,AJ235)</f>
        <v>1901</v>
      </c>
      <c r="AL235" s="54">
        <f t="shared" ref="AL235" si="5104">IF(AL232=1,AK235+1,AK235)</f>
        <v>1901</v>
      </c>
      <c r="AM235" s="54">
        <f t="shared" ref="AM235" si="5105">IF(AM232=1,AL235+1,AL235)</f>
        <v>1901</v>
      </c>
      <c r="AN235" s="54">
        <f t="shared" ref="AN235" si="5106">IF(AN232=1,AM235+1,AM235)</f>
        <v>1901</v>
      </c>
      <c r="AO235" s="54">
        <f t="shared" ref="AO235" si="5107">IF(AO232=1,AN235+1,AN235)</f>
        <v>1902</v>
      </c>
      <c r="AP235" s="54">
        <f t="shared" ref="AP235" si="5108">IF(AP232=1,AO235+1,AO235)</f>
        <v>1902</v>
      </c>
      <c r="AQ235" s="54">
        <f t="shared" ref="AQ235" si="5109">IF(AQ232=1,AP235+1,AP235)</f>
        <v>1902</v>
      </c>
      <c r="AR235" s="54">
        <f t="shared" ref="AR235" si="5110">IF(AR232=1,AQ235+1,AQ235)</f>
        <v>1902</v>
      </c>
      <c r="AS235" s="54">
        <f t="shared" ref="AS235" si="5111">IF(AS232=1,AR235+1,AR235)</f>
        <v>1902</v>
      </c>
      <c r="AT235" s="54">
        <f t="shared" ref="AT235" si="5112">IF(AT232=1,AS235+1,AS235)</f>
        <v>1902</v>
      </c>
      <c r="AU235" s="54">
        <f t="shared" ref="AU235" si="5113">IF(AU232=1,AT235+1,AT235)</f>
        <v>1902</v>
      </c>
      <c r="AV235" s="54">
        <f t="shared" ref="AV235" si="5114">IF(AV232=1,AU235+1,AU235)</f>
        <v>1902</v>
      </c>
      <c r="AW235" s="54">
        <f t="shared" ref="AW235" si="5115">IF(AW232=1,AV235+1,AV235)</f>
        <v>1902</v>
      </c>
      <c r="AX235" s="54">
        <f t="shared" ref="AX235" si="5116">IF(AX232=1,AW235+1,AW235)</f>
        <v>1902</v>
      </c>
      <c r="AY235" s="54">
        <f t="shared" ref="AY235" si="5117">IF(AY232=1,AX235+1,AX235)</f>
        <v>1902</v>
      </c>
      <c r="AZ235" s="54">
        <f t="shared" ref="AZ235" si="5118">IF(AZ232=1,AY235+1,AY235)</f>
        <v>1902</v>
      </c>
      <c r="BA235" s="54">
        <f t="shared" ref="BA235" si="5119">IF(BA232=1,AZ235+1,AZ235)</f>
        <v>1903</v>
      </c>
      <c r="BB235" s="54">
        <f t="shared" ref="BB235" si="5120">IF(BB232=1,BA235+1,BA235)</f>
        <v>1903</v>
      </c>
      <c r="BC235" s="54">
        <f t="shared" ref="BC235" si="5121">IF(BC232=1,BB235+1,BB235)</f>
        <v>1903</v>
      </c>
      <c r="BD235" s="54">
        <f t="shared" ref="BD235" si="5122">IF(BD232=1,BC235+1,BC235)</f>
        <v>1903</v>
      </c>
      <c r="BE235" s="54">
        <f t="shared" ref="BE235" si="5123">IF(BE232=1,BD235+1,BD235)</f>
        <v>1903</v>
      </c>
      <c r="BF235" s="54">
        <f t="shared" ref="BF235" si="5124">IF(BF232=1,BE235+1,BE235)</f>
        <v>1903</v>
      </c>
      <c r="BG235" s="54">
        <f t="shared" ref="BG235" si="5125">IF(BG232=1,BF235+1,BF235)</f>
        <v>1903</v>
      </c>
      <c r="BH235" s="54">
        <f t="shared" ref="BH235" si="5126">IF(BH232=1,BG235+1,BG235)</f>
        <v>1903</v>
      </c>
      <c r="BI235" s="54">
        <f t="shared" ref="BI235" si="5127">IF(BI232=1,BH235+1,BH235)</f>
        <v>1903</v>
      </c>
      <c r="BJ235" s="54">
        <f t="shared" ref="BJ235" si="5128">IF(BJ232=1,BI235+1,BI235)</f>
        <v>1903</v>
      </c>
      <c r="BK235" s="54">
        <f t="shared" ref="BK235" si="5129">IF(BK232=1,BJ235+1,BJ235)</f>
        <v>1903</v>
      </c>
      <c r="BL235" s="54">
        <f t="shared" ref="BL235" si="5130">IF(BL232=1,BK235+1,BK235)</f>
        <v>1903</v>
      </c>
      <c r="BM235" s="54">
        <f t="shared" ref="BM235" si="5131">IF(BM232=1,BL235+1,BL235)</f>
        <v>1904</v>
      </c>
      <c r="BN235" s="54">
        <f t="shared" ref="BN235" si="5132">IF(BN232=1,BM235+1,BM235)</f>
        <v>1904</v>
      </c>
      <c r="BO235" s="54">
        <f t="shared" ref="BO235" si="5133">IF(BO232=1,BN235+1,BN235)</f>
        <v>1904</v>
      </c>
      <c r="BP235" s="54">
        <f t="shared" ref="BP235" si="5134">IF(BP232=1,BO235+1,BO235)</f>
        <v>1904</v>
      </c>
      <c r="BQ235" s="54">
        <f t="shared" ref="BQ235" si="5135">IF(BQ232=1,BP235+1,BP235)</f>
        <v>1904</v>
      </c>
      <c r="BR235" s="54">
        <f t="shared" ref="BR235" si="5136">IF(BR232=1,BQ235+1,BQ235)</f>
        <v>1904</v>
      </c>
      <c r="BS235" s="54">
        <f t="shared" ref="BS235" si="5137">IF(BS232=1,BR235+1,BR235)</f>
        <v>1904</v>
      </c>
      <c r="BT235" s="54">
        <f t="shared" ref="BT235" si="5138">IF(BT232=1,BS235+1,BS235)</f>
        <v>1904</v>
      </c>
      <c r="BU235" s="54">
        <f t="shared" ref="BU235" si="5139">IF(BU232=1,BT235+1,BT235)</f>
        <v>1904</v>
      </c>
      <c r="BV235" s="54">
        <f t="shared" ref="BV235" si="5140">IF(BV232=1,BU235+1,BU235)</f>
        <v>1904</v>
      </c>
      <c r="BW235" s="54">
        <f t="shared" ref="BW235" si="5141">IF(BW232=1,BV235+1,BV235)</f>
        <v>1904</v>
      </c>
      <c r="BX235" s="54">
        <f t="shared" ref="BX235" si="5142">IF(BX232=1,BW235+1,BW235)</f>
        <v>1904</v>
      </c>
      <c r="BY235" s="163"/>
      <c r="BZ235" s="164"/>
      <c r="CA235" s="165"/>
      <c r="CB235" s="165"/>
    </row>
    <row r="236" spans="1:96" s="98" customFormat="1" ht="16.2" customHeight="1" x14ac:dyDescent="0.3">
      <c r="A236" s="230"/>
      <c r="B236" s="105"/>
      <c r="C236" s="116"/>
      <c r="D236" s="116"/>
      <c r="E236" s="309"/>
      <c r="F236" s="309"/>
      <c r="G236" s="308"/>
      <c r="H236" s="308"/>
      <c r="I236" s="309"/>
      <c r="J236" s="310"/>
      <c r="K236" s="309"/>
      <c r="L236" s="312"/>
      <c r="M236" s="7"/>
      <c r="N236" s="315"/>
      <c r="P236" s="57" t="s">
        <v>170</v>
      </c>
      <c r="Q236" s="196"/>
      <c r="R236" s="196"/>
      <c r="S236" s="196"/>
      <c r="T236" s="196"/>
      <c r="U236" s="196"/>
      <c r="V236" s="196"/>
      <c r="W236" s="196"/>
      <c r="X236" s="196"/>
      <c r="Y236" s="196"/>
      <c r="Z236" s="196"/>
      <c r="AA236" s="196"/>
      <c r="AB236" s="196"/>
      <c r="AC236" s="196"/>
      <c r="AD236" s="196"/>
      <c r="AE236" s="196"/>
      <c r="AF236" s="196"/>
      <c r="AG236" s="196"/>
      <c r="AH236" s="196"/>
      <c r="AI236" s="196"/>
      <c r="AJ236" s="196"/>
      <c r="AK236" s="196"/>
      <c r="AL236" s="196"/>
      <c r="AM236" s="196"/>
      <c r="AN236" s="196"/>
      <c r="AO236" s="196"/>
      <c r="AP236" s="196"/>
      <c r="AQ236" s="196"/>
      <c r="AR236" s="196"/>
      <c r="AS236" s="196"/>
      <c r="AT236" s="196"/>
      <c r="AU236" s="196"/>
      <c r="AV236" s="196"/>
      <c r="AW236" s="196"/>
      <c r="AX236" s="196"/>
      <c r="AY236" s="196"/>
      <c r="AZ236" s="196"/>
      <c r="BA236" s="196"/>
      <c r="BB236" s="196"/>
      <c r="BC236" s="196"/>
      <c r="BD236" s="196"/>
      <c r="BE236" s="196"/>
      <c r="BF236" s="196"/>
      <c r="BG236" s="196"/>
      <c r="BH236" s="196"/>
      <c r="BI236" s="196"/>
      <c r="BJ236" s="196"/>
      <c r="BK236" s="196"/>
      <c r="BL236" s="196"/>
      <c r="BM236" s="196"/>
      <c r="BN236" s="196"/>
      <c r="BO236" s="196"/>
      <c r="BP236" s="196"/>
      <c r="BQ236" s="196"/>
      <c r="BR236" s="196"/>
      <c r="BS236" s="196"/>
      <c r="BT236" s="196"/>
      <c r="BU236" s="196"/>
      <c r="BV236" s="196"/>
      <c r="BW236" s="196"/>
      <c r="BX236" s="196"/>
      <c r="BY236" s="163"/>
      <c r="BZ236" s="164"/>
      <c r="CA236" s="165"/>
      <c r="CB236" s="165"/>
    </row>
    <row r="237" spans="1:96" s="98" customFormat="1" ht="23.4" customHeight="1" x14ac:dyDescent="0.3">
      <c r="A237" s="97"/>
      <c r="B237" s="117" t="s">
        <v>16</v>
      </c>
      <c r="C237" s="297"/>
      <c r="D237" s="297"/>
      <c r="E237" s="197"/>
      <c r="F237" s="193"/>
      <c r="G237" s="198"/>
      <c r="H237" s="199"/>
      <c r="I237" s="198"/>
      <c r="J237" s="167">
        <f>IF(I237="",0,IF(I237='Podpůrná data'!$A$10,'Podpůrná data'!$B$10,'Podpůrná data'!$B$11))</f>
        <v>0</v>
      </c>
      <c r="K237" s="166">
        <f>IFERROR(INT(ROUND(H237,2)*(VLOOKUP(INT(G237),'Podpůrná data'!$A$14:$B$73,2,FALSE))*(G237/(INT(G237)))),0)</f>
        <v>0</v>
      </c>
      <c r="L237" s="55">
        <f>J237*K237</f>
        <v>0</v>
      </c>
      <c r="M237" s="56">
        <f>IF(L237&gt;0,IF(ISTEXT(C237)=TRUE,0,1),0)</f>
        <v>0</v>
      </c>
      <c r="N237" s="142">
        <f>IF(L237&gt;0,1,0)</f>
        <v>0</v>
      </c>
      <c r="O237" s="118"/>
      <c r="P237" s="57" t="s">
        <v>94</v>
      </c>
      <c r="Q237" s="200"/>
      <c r="R237" s="200"/>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0"/>
      <c r="BC237" s="200"/>
      <c r="BD237" s="200"/>
      <c r="BE237" s="200"/>
      <c r="BF237" s="200"/>
      <c r="BG237" s="200"/>
      <c r="BH237" s="200"/>
      <c r="BI237" s="200"/>
      <c r="BJ237" s="200"/>
      <c r="BK237" s="200"/>
      <c r="BL237" s="200"/>
      <c r="BM237" s="200"/>
      <c r="BN237" s="200"/>
      <c r="BO237" s="200"/>
      <c r="BP237" s="200"/>
      <c r="BQ237" s="200"/>
      <c r="BR237" s="200"/>
      <c r="BS237" s="200"/>
      <c r="BT237" s="200"/>
      <c r="BU237" s="200"/>
      <c r="BV237" s="200"/>
      <c r="BW237" s="200"/>
      <c r="BX237" s="200"/>
      <c r="BY237" s="298">
        <f>SUM(Q245:BX245)</f>
        <v>0</v>
      </c>
      <c r="BZ237" s="300">
        <f>SUM(Q246:BX246)</f>
        <v>0</v>
      </c>
      <c r="CA237" s="302">
        <f>IF($N237=0,0,IF($BY237&gt;=215*$H237,1,0))</f>
        <v>0</v>
      </c>
      <c r="CB237" s="302">
        <f>IF($BY237&gt;=215*$H237,0,(CEILING(215*$H237,1)-$BY237))</f>
        <v>0</v>
      </c>
    </row>
    <row r="238" spans="1:96" s="98" customFormat="1" ht="28.8" x14ac:dyDescent="0.3">
      <c r="A238" s="97"/>
      <c r="B238" s="119"/>
      <c r="C238" s="73"/>
      <c r="D238" s="73"/>
      <c r="E238" s="73"/>
      <c r="F238" s="73"/>
      <c r="G238" s="73"/>
      <c r="H238" s="73"/>
      <c r="I238" s="73"/>
      <c r="J238" s="73"/>
      <c r="K238" s="73"/>
      <c r="L238" s="58"/>
      <c r="M238" s="7"/>
      <c r="N238" s="160"/>
      <c r="P238" s="57" t="s">
        <v>140</v>
      </c>
      <c r="Q238" s="201"/>
      <c r="R238" s="201"/>
      <c r="S238" s="201"/>
      <c r="T238" s="201"/>
      <c r="U238" s="201"/>
      <c r="V238" s="201"/>
      <c r="W238" s="201"/>
      <c r="X238" s="201"/>
      <c r="Y238" s="201"/>
      <c r="Z238" s="201"/>
      <c r="AA238" s="201"/>
      <c r="AB238" s="201"/>
      <c r="AC238" s="201"/>
      <c r="AD238" s="201"/>
      <c r="AE238" s="201"/>
      <c r="AF238" s="201"/>
      <c r="AG238" s="201"/>
      <c r="AH238" s="201"/>
      <c r="AI238" s="201"/>
      <c r="AJ238" s="201"/>
      <c r="AK238" s="201"/>
      <c r="AL238" s="201"/>
      <c r="AM238" s="201"/>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1"/>
      <c r="BR238" s="201"/>
      <c r="BS238" s="201"/>
      <c r="BT238" s="201"/>
      <c r="BU238" s="201"/>
      <c r="BV238" s="201"/>
      <c r="BW238" s="201"/>
      <c r="BX238" s="201"/>
      <c r="BY238" s="298"/>
      <c r="BZ238" s="300"/>
      <c r="CA238" s="302"/>
      <c r="CB238" s="302"/>
    </row>
    <row r="239" spans="1:96" s="98" customFormat="1" ht="14.4" hidden="1" customHeight="1" x14ac:dyDescent="0.3">
      <c r="A239" s="97"/>
      <c r="B239" s="119"/>
      <c r="C239" s="73"/>
      <c r="D239" s="73"/>
      <c r="E239" s="73"/>
      <c r="F239" s="73"/>
      <c r="G239" s="73"/>
      <c r="H239" s="73"/>
      <c r="I239" s="73"/>
      <c r="J239" s="73"/>
      <c r="K239" s="73"/>
      <c r="L239" s="58"/>
      <c r="M239" s="7"/>
      <c r="N239" s="160"/>
      <c r="P239" s="59" t="s">
        <v>141</v>
      </c>
      <c r="Q239" s="60">
        <f>IF(Q237&lt;&gt;0,1,0)</f>
        <v>0</v>
      </c>
      <c r="R239" s="60">
        <f t="shared" ref="R239" si="5143">IF(Q239&gt;0,Q239+1,IF(R237&lt;&gt;0,1,0))</f>
        <v>0</v>
      </c>
      <c r="S239" s="60">
        <f t="shared" ref="S239" si="5144">IF(R239&gt;0,R239+1,IF(S237&lt;&gt;0,1,0))</f>
        <v>0</v>
      </c>
      <c r="T239" s="60">
        <f t="shared" ref="T239" si="5145">IF(S239&gt;0,S239+1,IF(T237&lt;&gt;0,1,0))</f>
        <v>0</v>
      </c>
      <c r="U239" s="60">
        <f t="shared" ref="U239" si="5146">IF(T239&gt;0,T239+1,IF(U237&lt;&gt;0,1,0))</f>
        <v>0</v>
      </c>
      <c r="V239" s="60">
        <f t="shared" ref="V239" si="5147">IF(U239&gt;0,U239+1,IF(V237&lt;&gt;0,1,0))</f>
        <v>0</v>
      </c>
      <c r="W239" s="60">
        <f t="shared" ref="W239" si="5148">IF(V239&gt;0,V239+1,IF(W237&lt;&gt;0,1,0))</f>
        <v>0</v>
      </c>
      <c r="X239" s="60">
        <f t="shared" ref="X239" si="5149">IF(W239&gt;0,W239+1,IF(X237&lt;&gt;0,1,0))</f>
        <v>0</v>
      </c>
      <c r="Y239" s="60">
        <f t="shared" ref="Y239" si="5150">IF(X239&gt;0,X239+1,IF(Y237&lt;&gt;0,1,0))</f>
        <v>0</v>
      </c>
      <c r="Z239" s="60">
        <f t="shared" ref="Z239" si="5151">IF(Y239&gt;0,Y239+1,IF(Z237&lt;&gt;0,1,0))</f>
        <v>0</v>
      </c>
      <c r="AA239" s="60">
        <f t="shared" ref="AA239" si="5152">IF(Z239&gt;0,Z239+1,IF(AA237&lt;&gt;0,1,0))</f>
        <v>0</v>
      </c>
      <c r="AB239" s="60">
        <f t="shared" ref="AB239" si="5153">IF(AA239&gt;0,AA239+1,IF(AB237&lt;&gt;0,1,0))</f>
        <v>0</v>
      </c>
      <c r="AC239" s="60">
        <f t="shared" ref="AC239" si="5154">IF(AB239&gt;0,AB239+1,IF(AC237&lt;&gt;0,1,0))</f>
        <v>0</v>
      </c>
      <c r="AD239" s="60">
        <f t="shared" ref="AD239" si="5155">IF(AC239&gt;0,AC239+1,IF(AD237&lt;&gt;0,1,0))</f>
        <v>0</v>
      </c>
      <c r="AE239" s="60">
        <f t="shared" ref="AE239" si="5156">IF(AD239&gt;0,AD239+1,IF(AE237&lt;&gt;0,1,0))</f>
        <v>0</v>
      </c>
      <c r="AF239" s="60">
        <f t="shared" ref="AF239" si="5157">IF(AE239&gt;0,AE239+1,IF(AF237&lt;&gt;0,1,0))</f>
        <v>0</v>
      </c>
      <c r="AG239" s="60">
        <f t="shared" ref="AG239" si="5158">IF(AF239&gt;0,AF239+1,IF(AG237&lt;&gt;0,1,0))</f>
        <v>0</v>
      </c>
      <c r="AH239" s="60">
        <f t="shared" ref="AH239" si="5159">IF(AG239&gt;0,AG239+1,IF(AH237&lt;&gt;0,1,0))</f>
        <v>0</v>
      </c>
      <c r="AI239" s="60">
        <f t="shared" ref="AI239" si="5160">IF(AH239&gt;0,AH239+1,IF(AI237&lt;&gt;0,1,0))</f>
        <v>0</v>
      </c>
      <c r="AJ239" s="60">
        <f t="shared" ref="AJ239" si="5161">IF(AI239&gt;0,AI239+1,IF(AJ237&lt;&gt;0,1,0))</f>
        <v>0</v>
      </c>
      <c r="AK239" s="60">
        <f t="shared" ref="AK239" si="5162">IF(AJ239&gt;0,AJ239+1,IF(AK237&lt;&gt;0,1,0))</f>
        <v>0</v>
      </c>
      <c r="AL239" s="60">
        <f t="shared" ref="AL239" si="5163">IF(AK239&gt;0,AK239+1,IF(AL237&lt;&gt;0,1,0))</f>
        <v>0</v>
      </c>
      <c r="AM239" s="60">
        <f t="shared" ref="AM239" si="5164">IF(AL239&gt;0,AL239+1,IF(AM237&lt;&gt;0,1,0))</f>
        <v>0</v>
      </c>
      <c r="AN239" s="60">
        <f t="shared" ref="AN239" si="5165">IF(AM239&gt;0,AM239+1,IF(AN237&lt;&gt;0,1,0))</f>
        <v>0</v>
      </c>
      <c r="AO239" s="60">
        <f t="shared" ref="AO239" si="5166">IF(AN239&gt;0,AN239+1,IF(AO237&lt;&gt;0,1,0))</f>
        <v>0</v>
      </c>
      <c r="AP239" s="60">
        <f t="shared" ref="AP239" si="5167">IF(AO239&gt;0,AO239+1,IF(AP237&lt;&gt;0,1,0))</f>
        <v>0</v>
      </c>
      <c r="AQ239" s="60">
        <f t="shared" ref="AQ239" si="5168">IF(AP239&gt;0,AP239+1,IF(AQ237&lt;&gt;0,1,0))</f>
        <v>0</v>
      </c>
      <c r="AR239" s="60">
        <f t="shared" ref="AR239" si="5169">IF(AQ239&gt;0,AQ239+1,IF(AR237&lt;&gt;0,1,0))</f>
        <v>0</v>
      </c>
      <c r="AS239" s="60">
        <f t="shared" ref="AS239" si="5170">IF(AR239&gt;0,AR239+1,IF(AS237&lt;&gt;0,1,0))</f>
        <v>0</v>
      </c>
      <c r="AT239" s="60">
        <f t="shared" ref="AT239" si="5171">IF(AS239&gt;0,AS239+1,IF(AT237&lt;&gt;0,1,0))</f>
        <v>0</v>
      </c>
      <c r="AU239" s="60">
        <f t="shared" ref="AU239" si="5172">IF(AT239&gt;0,AT239+1,IF(AU237&lt;&gt;0,1,0))</f>
        <v>0</v>
      </c>
      <c r="AV239" s="60">
        <f t="shared" ref="AV239" si="5173">IF(AU239&gt;0,AU239+1,IF(AV237&lt;&gt;0,1,0))</f>
        <v>0</v>
      </c>
      <c r="AW239" s="60">
        <f t="shared" ref="AW239" si="5174">IF(AV239&gt;0,AV239+1,IF(AW237&lt;&gt;0,1,0))</f>
        <v>0</v>
      </c>
      <c r="AX239" s="60">
        <f t="shared" ref="AX239" si="5175">IF(AW239&gt;0,AW239+1,IF(AX237&lt;&gt;0,1,0))</f>
        <v>0</v>
      </c>
      <c r="AY239" s="60">
        <f t="shared" ref="AY239" si="5176">IF(AX239&gt;0,AX239+1,IF(AY237&lt;&gt;0,1,0))</f>
        <v>0</v>
      </c>
      <c r="AZ239" s="60">
        <f t="shared" ref="AZ239" si="5177">IF(AY239&gt;0,AY239+1,IF(AZ237&lt;&gt;0,1,0))</f>
        <v>0</v>
      </c>
      <c r="BA239" s="60">
        <f t="shared" ref="BA239" si="5178">IF(AZ239&gt;0,AZ239+1,IF(BA237&lt;&gt;0,1,0))</f>
        <v>0</v>
      </c>
      <c r="BB239" s="60">
        <f t="shared" ref="BB239" si="5179">IF(BA239&gt;0,BA239+1,IF(BB237&lt;&gt;0,1,0))</f>
        <v>0</v>
      </c>
      <c r="BC239" s="60">
        <f t="shared" ref="BC239" si="5180">IF(BB239&gt;0,BB239+1,IF(BC237&lt;&gt;0,1,0))</f>
        <v>0</v>
      </c>
      <c r="BD239" s="60">
        <f t="shared" ref="BD239" si="5181">IF(BC239&gt;0,BC239+1,IF(BD237&lt;&gt;0,1,0))</f>
        <v>0</v>
      </c>
      <c r="BE239" s="60">
        <f t="shared" ref="BE239" si="5182">IF(BD239&gt;0,BD239+1,IF(BE237&lt;&gt;0,1,0))</f>
        <v>0</v>
      </c>
      <c r="BF239" s="60">
        <f t="shared" ref="BF239" si="5183">IF(BE239&gt;0,BE239+1,IF(BF237&lt;&gt;0,1,0))</f>
        <v>0</v>
      </c>
      <c r="BG239" s="60">
        <f t="shared" ref="BG239" si="5184">IF(BF239&gt;0,BF239+1,IF(BG237&lt;&gt;0,1,0))</f>
        <v>0</v>
      </c>
      <c r="BH239" s="60">
        <f t="shared" ref="BH239" si="5185">IF(BG239&gt;0,BG239+1,IF(BH237&lt;&gt;0,1,0))</f>
        <v>0</v>
      </c>
      <c r="BI239" s="60">
        <f t="shared" ref="BI239" si="5186">IF(BH239&gt;0,BH239+1,IF(BI237&lt;&gt;0,1,0))</f>
        <v>0</v>
      </c>
      <c r="BJ239" s="60">
        <f t="shared" ref="BJ239" si="5187">IF(BI239&gt;0,BI239+1,IF(BJ237&lt;&gt;0,1,0))</f>
        <v>0</v>
      </c>
      <c r="BK239" s="60">
        <f t="shared" ref="BK239" si="5188">IF(BJ239&gt;0,BJ239+1,IF(BK237&lt;&gt;0,1,0))</f>
        <v>0</v>
      </c>
      <c r="BL239" s="60">
        <f t="shared" ref="BL239" si="5189">IF(BK239&gt;0,BK239+1,IF(BL237&lt;&gt;0,1,0))</f>
        <v>0</v>
      </c>
      <c r="BM239" s="60">
        <f t="shared" ref="BM239" si="5190">IF(BL239&gt;0,BL239+1,IF(BM237&lt;&gt;0,1,0))</f>
        <v>0</v>
      </c>
      <c r="BN239" s="60">
        <f t="shared" ref="BN239" si="5191">IF(BM239&gt;0,BM239+1,IF(BN237&lt;&gt;0,1,0))</f>
        <v>0</v>
      </c>
      <c r="BO239" s="60">
        <f t="shared" ref="BO239" si="5192">IF(BN239&gt;0,BN239+1,IF(BO237&lt;&gt;0,1,0))</f>
        <v>0</v>
      </c>
      <c r="BP239" s="60">
        <f t="shared" ref="BP239" si="5193">IF(BO239&gt;0,BO239+1,IF(BP237&lt;&gt;0,1,0))</f>
        <v>0</v>
      </c>
      <c r="BQ239" s="60">
        <f t="shared" ref="BQ239" si="5194">IF(BP239&gt;0,BP239+1,IF(BQ237&lt;&gt;0,1,0))</f>
        <v>0</v>
      </c>
      <c r="BR239" s="60">
        <f t="shared" ref="BR239" si="5195">IF(BQ239&gt;0,BQ239+1,IF(BR237&lt;&gt;0,1,0))</f>
        <v>0</v>
      </c>
      <c r="BS239" s="60">
        <f t="shared" ref="BS239" si="5196">IF(BR239&gt;0,BR239+1,IF(BS237&lt;&gt;0,1,0))</f>
        <v>0</v>
      </c>
      <c r="BT239" s="60">
        <f t="shared" ref="BT239" si="5197">IF(BS239&gt;0,BS239+1,IF(BT237&lt;&gt;0,1,0))</f>
        <v>0</v>
      </c>
      <c r="BU239" s="60">
        <f t="shared" ref="BU239" si="5198">IF(BT239&gt;0,BT239+1,IF(BU237&lt;&gt;0,1,0))</f>
        <v>0</v>
      </c>
      <c r="BV239" s="60">
        <f t="shared" ref="BV239" si="5199">IF(BU239&gt;0,BU239+1,IF(BV237&lt;&gt;0,1,0))</f>
        <v>0</v>
      </c>
      <c r="BW239" s="60">
        <f t="shared" ref="BW239" si="5200">IF(BV239&gt;0,BV239+1,IF(BW237&lt;&gt;0,1,0))</f>
        <v>0</v>
      </c>
      <c r="BX239" s="60">
        <f t="shared" ref="BX239" si="5201">IF(BW239&gt;0,BW239+1,IF(BX237&lt;&gt;0,1,0))</f>
        <v>0</v>
      </c>
      <c r="BY239" s="298"/>
      <c r="BZ239" s="300"/>
      <c r="CA239" s="302"/>
      <c r="CB239" s="302"/>
    </row>
    <row r="240" spans="1:96" s="98" customFormat="1" ht="14.4" hidden="1" customHeight="1" x14ac:dyDescent="0.3">
      <c r="A240" s="97"/>
      <c r="B240" s="119"/>
      <c r="C240" s="73"/>
      <c r="D240" s="73"/>
      <c r="E240" s="73"/>
      <c r="F240" s="73"/>
      <c r="G240" s="73"/>
      <c r="H240" s="73"/>
      <c r="I240" s="73"/>
      <c r="J240" s="73"/>
      <c r="K240" s="73"/>
      <c r="L240" s="58"/>
      <c r="M240" s="7"/>
      <c r="N240" s="160"/>
      <c r="P240" s="59" t="s">
        <v>142</v>
      </c>
      <c r="Q240" s="60">
        <f>Q239</f>
        <v>0</v>
      </c>
      <c r="R240" s="60">
        <f>IF(R239=0,0,IF(OR(Q240=0,Q240=12),1,Q240+1))</f>
        <v>0</v>
      </c>
      <c r="S240" s="60">
        <f t="shared" ref="S240" si="5202">IF(S239=0,0,IF(OR(R240=0,R240=12),1,R240+1))</f>
        <v>0</v>
      </c>
      <c r="T240" s="60">
        <f t="shared" ref="T240" si="5203">IF(T239=0,0,IF(OR(S240=0,S240=12),1,S240+1))</f>
        <v>0</v>
      </c>
      <c r="U240" s="60">
        <f t="shared" ref="U240" si="5204">IF(U239=0,0,IF(OR(T240=0,T240=12),1,T240+1))</f>
        <v>0</v>
      </c>
      <c r="V240" s="60">
        <f t="shared" ref="V240" si="5205">IF(V239=0,0,IF(OR(U240=0,U240=12),1,U240+1))</f>
        <v>0</v>
      </c>
      <c r="W240" s="60">
        <f t="shared" ref="W240" si="5206">IF(W239=0,0,IF(OR(V240=0,V240=12),1,V240+1))</f>
        <v>0</v>
      </c>
      <c r="X240" s="60">
        <f t="shared" ref="X240" si="5207">IF(X239=0,0,IF(OR(W240=0,W240=12),1,W240+1))</f>
        <v>0</v>
      </c>
      <c r="Y240" s="60">
        <f t="shared" ref="Y240" si="5208">IF(Y239=0,0,IF(OR(X240=0,X240=12),1,X240+1))</f>
        <v>0</v>
      </c>
      <c r="Z240" s="60">
        <f t="shared" ref="Z240" si="5209">IF(Z239=0,0,IF(OR(Y240=0,Y240=12),1,Y240+1))</f>
        <v>0</v>
      </c>
      <c r="AA240" s="60">
        <f t="shared" ref="AA240" si="5210">IF(AA239=0,0,IF(OR(Z240=0,Z240=12),1,Z240+1))</f>
        <v>0</v>
      </c>
      <c r="AB240" s="60">
        <f t="shared" ref="AB240" si="5211">IF(AB239=0,0,IF(OR(AA240=0,AA240=12),1,AA240+1))</f>
        <v>0</v>
      </c>
      <c r="AC240" s="60">
        <f t="shared" ref="AC240" si="5212">IF(AC239=0,0,IF(OR(AB240=0,AB240=12),1,AB240+1))</f>
        <v>0</v>
      </c>
      <c r="AD240" s="60">
        <f t="shared" ref="AD240" si="5213">IF(AD239=0,0,IF(OR(AC240=0,AC240=12),1,AC240+1))</f>
        <v>0</v>
      </c>
      <c r="AE240" s="60">
        <f t="shared" ref="AE240" si="5214">IF(AE239=0,0,IF(OR(AD240=0,AD240=12),1,AD240+1))</f>
        <v>0</v>
      </c>
      <c r="AF240" s="60">
        <f t="shared" ref="AF240" si="5215">IF(AF239=0,0,IF(OR(AE240=0,AE240=12),1,AE240+1))</f>
        <v>0</v>
      </c>
      <c r="AG240" s="60">
        <f t="shared" ref="AG240" si="5216">IF(AG239=0,0,IF(OR(AF240=0,AF240=12),1,AF240+1))</f>
        <v>0</v>
      </c>
      <c r="AH240" s="60">
        <f t="shared" ref="AH240" si="5217">IF(AH239=0,0,IF(OR(AG240=0,AG240=12),1,AG240+1))</f>
        <v>0</v>
      </c>
      <c r="AI240" s="60">
        <f t="shared" ref="AI240" si="5218">IF(AI239=0,0,IF(OR(AH240=0,AH240=12),1,AH240+1))</f>
        <v>0</v>
      </c>
      <c r="AJ240" s="60">
        <f t="shared" ref="AJ240" si="5219">IF(AJ239=0,0,IF(OR(AI240=0,AI240=12),1,AI240+1))</f>
        <v>0</v>
      </c>
      <c r="AK240" s="60">
        <f t="shared" ref="AK240" si="5220">IF(AK239=0,0,IF(OR(AJ240=0,AJ240=12),1,AJ240+1))</f>
        <v>0</v>
      </c>
      <c r="AL240" s="60">
        <f t="shared" ref="AL240" si="5221">IF(AL239=0,0,IF(OR(AK240=0,AK240=12),1,AK240+1))</f>
        <v>0</v>
      </c>
      <c r="AM240" s="60">
        <f t="shared" ref="AM240" si="5222">IF(AM239=0,0,IF(OR(AL240=0,AL240=12),1,AL240+1))</f>
        <v>0</v>
      </c>
      <c r="AN240" s="60">
        <f t="shared" ref="AN240" si="5223">IF(AN239=0,0,IF(OR(AM240=0,AM240=12),1,AM240+1))</f>
        <v>0</v>
      </c>
      <c r="AO240" s="60">
        <f t="shared" ref="AO240" si="5224">IF(AO239=0,0,IF(OR(AN240=0,AN240=12),1,AN240+1))</f>
        <v>0</v>
      </c>
      <c r="AP240" s="60">
        <f t="shared" ref="AP240" si="5225">IF(AP239=0,0,IF(OR(AO240=0,AO240=12),1,AO240+1))</f>
        <v>0</v>
      </c>
      <c r="AQ240" s="60">
        <f t="shared" ref="AQ240" si="5226">IF(AQ239=0,0,IF(OR(AP240=0,AP240=12),1,AP240+1))</f>
        <v>0</v>
      </c>
      <c r="AR240" s="60">
        <f t="shared" ref="AR240" si="5227">IF(AR239=0,0,IF(OR(AQ240=0,AQ240=12),1,AQ240+1))</f>
        <v>0</v>
      </c>
      <c r="AS240" s="60">
        <f t="shared" ref="AS240" si="5228">IF(AS239=0,0,IF(OR(AR240=0,AR240=12),1,AR240+1))</f>
        <v>0</v>
      </c>
      <c r="AT240" s="60">
        <f t="shared" ref="AT240" si="5229">IF(AT239=0,0,IF(OR(AS240=0,AS240=12),1,AS240+1))</f>
        <v>0</v>
      </c>
      <c r="AU240" s="60">
        <f t="shared" ref="AU240" si="5230">IF(AU239=0,0,IF(OR(AT240=0,AT240=12),1,AT240+1))</f>
        <v>0</v>
      </c>
      <c r="AV240" s="60">
        <f t="shared" ref="AV240" si="5231">IF(AV239=0,0,IF(OR(AU240=0,AU240=12),1,AU240+1))</f>
        <v>0</v>
      </c>
      <c r="AW240" s="60">
        <f t="shared" ref="AW240" si="5232">IF(AW239=0,0,IF(OR(AV240=0,AV240=12),1,AV240+1))</f>
        <v>0</v>
      </c>
      <c r="AX240" s="60">
        <f t="shared" ref="AX240" si="5233">IF(AX239=0,0,IF(OR(AW240=0,AW240=12),1,AW240+1))</f>
        <v>0</v>
      </c>
      <c r="AY240" s="60">
        <f t="shared" ref="AY240" si="5234">IF(AY239=0,0,IF(OR(AX240=0,AX240=12),1,AX240+1))</f>
        <v>0</v>
      </c>
      <c r="AZ240" s="60">
        <f t="shared" ref="AZ240" si="5235">IF(AZ239=0,0,IF(OR(AY240=0,AY240=12),1,AY240+1))</f>
        <v>0</v>
      </c>
      <c r="BA240" s="60">
        <f t="shared" ref="BA240" si="5236">IF(BA239=0,0,IF(OR(AZ240=0,AZ240=12),1,AZ240+1))</f>
        <v>0</v>
      </c>
      <c r="BB240" s="60">
        <f t="shared" ref="BB240" si="5237">IF(BB239=0,0,IF(OR(BA240=0,BA240=12),1,BA240+1))</f>
        <v>0</v>
      </c>
      <c r="BC240" s="60">
        <f t="shared" ref="BC240" si="5238">IF(BC239=0,0,IF(OR(BB240=0,BB240=12),1,BB240+1))</f>
        <v>0</v>
      </c>
      <c r="BD240" s="60">
        <f t="shared" ref="BD240" si="5239">IF(BD239=0,0,IF(OR(BC240=0,BC240=12),1,BC240+1))</f>
        <v>0</v>
      </c>
      <c r="BE240" s="60">
        <f t="shared" ref="BE240" si="5240">IF(BE239=0,0,IF(OR(BD240=0,BD240=12),1,BD240+1))</f>
        <v>0</v>
      </c>
      <c r="BF240" s="60">
        <f t="shared" ref="BF240" si="5241">IF(BF239=0,0,IF(OR(BE240=0,BE240=12),1,BE240+1))</f>
        <v>0</v>
      </c>
      <c r="BG240" s="60">
        <f t="shared" ref="BG240" si="5242">IF(BG239=0,0,IF(OR(BF240=0,BF240=12),1,BF240+1))</f>
        <v>0</v>
      </c>
      <c r="BH240" s="60">
        <f t="shared" ref="BH240" si="5243">IF(BH239=0,0,IF(OR(BG240=0,BG240=12),1,BG240+1))</f>
        <v>0</v>
      </c>
      <c r="BI240" s="60">
        <f t="shared" ref="BI240" si="5244">IF(BI239=0,0,IF(OR(BH240=0,BH240=12),1,BH240+1))</f>
        <v>0</v>
      </c>
      <c r="BJ240" s="60">
        <f t="shared" ref="BJ240" si="5245">IF(BJ239=0,0,IF(OR(BI240=0,BI240=12),1,BI240+1))</f>
        <v>0</v>
      </c>
      <c r="BK240" s="60">
        <f t="shared" ref="BK240" si="5246">IF(BK239=0,0,IF(OR(BJ240=0,BJ240=12),1,BJ240+1))</f>
        <v>0</v>
      </c>
      <c r="BL240" s="60">
        <f t="shared" ref="BL240" si="5247">IF(BL239=0,0,IF(OR(BK240=0,BK240=12),1,BK240+1))</f>
        <v>0</v>
      </c>
      <c r="BM240" s="60">
        <f t="shared" ref="BM240" si="5248">IF(BM239=0,0,IF(OR(BL240=0,BL240=12),1,BL240+1))</f>
        <v>0</v>
      </c>
      <c r="BN240" s="60">
        <f t="shared" ref="BN240" si="5249">IF(BN239=0,0,IF(OR(BM240=0,BM240=12),1,BM240+1))</f>
        <v>0</v>
      </c>
      <c r="BO240" s="60">
        <f t="shared" ref="BO240" si="5250">IF(BO239=0,0,IF(OR(BN240=0,BN240=12),1,BN240+1))</f>
        <v>0</v>
      </c>
      <c r="BP240" s="60">
        <f t="shared" ref="BP240" si="5251">IF(BP239=0,0,IF(OR(BO240=0,BO240=12),1,BO240+1))</f>
        <v>0</v>
      </c>
      <c r="BQ240" s="60">
        <f t="shared" ref="BQ240" si="5252">IF(BQ239=0,0,IF(OR(BP240=0,BP240=12),1,BP240+1))</f>
        <v>0</v>
      </c>
      <c r="BR240" s="60">
        <f t="shared" ref="BR240" si="5253">IF(BR239=0,0,IF(OR(BQ240=0,BQ240=12),1,BQ240+1))</f>
        <v>0</v>
      </c>
      <c r="BS240" s="60">
        <f t="shared" ref="BS240" si="5254">IF(BS239=0,0,IF(OR(BR240=0,BR240=12),1,BR240+1))</f>
        <v>0</v>
      </c>
      <c r="BT240" s="60">
        <f t="shared" ref="BT240" si="5255">IF(BT239=0,0,IF(OR(BS240=0,BS240=12),1,BS240+1))</f>
        <v>0</v>
      </c>
      <c r="BU240" s="60">
        <f t="shared" ref="BU240" si="5256">IF(BU239=0,0,IF(OR(BT240=0,BT240=12),1,BT240+1))</f>
        <v>0</v>
      </c>
      <c r="BV240" s="60">
        <f t="shared" ref="BV240" si="5257">IF(BV239=0,0,IF(OR(BU240=0,BU240=12),1,BU240+1))</f>
        <v>0</v>
      </c>
      <c r="BW240" s="60">
        <f t="shared" ref="BW240" si="5258">IF(BW239=0,0,IF(OR(BV240=0,BV240=12),1,BV240+1))</f>
        <v>0</v>
      </c>
      <c r="BX240" s="60">
        <f t="shared" ref="BX240" si="5259">IF(BX239=0,0,IF(OR(BW240=0,BW240=12),1,BW240+1))</f>
        <v>0</v>
      </c>
      <c r="BY240" s="298"/>
      <c r="BZ240" s="300"/>
      <c r="CA240" s="302"/>
      <c r="CB240" s="302"/>
    </row>
    <row r="241" spans="1:96" s="98" customFormat="1" ht="43.2" x14ac:dyDescent="0.3">
      <c r="A241" s="97"/>
      <c r="B241" s="119"/>
      <c r="C241" s="73"/>
      <c r="D241" s="73"/>
      <c r="E241" s="73"/>
      <c r="F241" s="73"/>
      <c r="G241" s="73"/>
      <c r="H241" s="73"/>
      <c r="I241" s="73"/>
      <c r="J241" s="73"/>
      <c r="K241" s="73"/>
      <c r="L241" s="58"/>
      <c r="M241" s="7"/>
      <c r="N241" s="160"/>
      <c r="P241" s="57" t="s">
        <v>221</v>
      </c>
      <c r="Q241" s="62">
        <f>IF(Q240&gt;0,IF(Q244&gt;$K237,$K237,Q244),0)</f>
        <v>0</v>
      </c>
      <c r="R241" s="62">
        <f>IF(R240&gt;0,IF((SUMIFS($Q243:Q243,$Q240:Q240,12)+IF(Q240=12,0,Q241)+R244)&gt;=$K237,$K237-FLOOR(SUMIFS($Q243:Q243,$Q240:Q240,12),1),IF(R240=1,R244,R244+Q241)),0)</f>
        <v>0</v>
      </c>
      <c r="S241" s="62">
        <f>IF(S240&gt;0,IF((SUMIFS($Q243:R243,$Q240:R240,12)+IF(R240=12,0,R241)+S244)&gt;=$K237,$K237-FLOOR(SUMIFS($Q243:R243,$Q240:R240,12),1),IF(S240=1,S244,S244+R241)),0)</f>
        <v>0</v>
      </c>
      <c r="T241" s="62">
        <f>IF(T240&gt;0,IF((SUMIFS($Q243:S243,$Q240:S240,12)+IF(S240=12,0,S241)+T244)&gt;=$K237,$K237-FLOOR(SUMIFS($Q243:S243,$Q240:S240,12),1),IF(T240=1,T244,T244+S241)),0)</f>
        <v>0</v>
      </c>
      <c r="U241" s="62">
        <f>IF(U240&gt;0,IF((SUMIFS($Q243:T243,$Q240:T240,12)+IF(T240=12,0,T241)+U244)&gt;=$K237,$K237-FLOOR(SUMIFS($Q243:T243,$Q240:T240,12),1),IF(U240=1,U244,U244+T241)),0)</f>
        <v>0</v>
      </c>
      <c r="V241" s="62">
        <f>IF(V240&gt;0,IF((SUMIFS($Q243:U243,$Q240:U240,12)+IF(U240=12,0,U241)+V244)&gt;=$K237,$K237-FLOOR(SUMIFS($Q243:U243,$Q240:U240,12),1),IF(V240=1,V244,V244+U241)),0)</f>
        <v>0</v>
      </c>
      <c r="W241" s="62">
        <f>IF(W240&gt;0,IF((SUMIFS($Q243:V243,$Q240:V240,12)+IF(V240=12,0,V241)+W244)&gt;=$K237,$K237-FLOOR(SUMIFS($Q243:V243,$Q240:V240,12),1),IF(W240=1,W244,W244+V241)),0)</f>
        <v>0</v>
      </c>
      <c r="X241" s="62">
        <f>IF(X240&gt;0,IF((SUMIFS($Q243:W243,$Q240:W240,12)+IF(W240=12,0,W241)+X244)&gt;=$K237,$K237-FLOOR(SUMIFS($Q243:W243,$Q240:W240,12),1),IF(X240=1,X244,X244+W241)),0)</f>
        <v>0</v>
      </c>
      <c r="Y241" s="62">
        <f>IF(Y240&gt;0,IF((SUMIFS($Q243:X243,$Q240:X240,12)+IF(X240=12,0,X241)+Y244)&gt;=$K237,$K237-FLOOR(SUMIFS($Q243:X243,$Q240:X240,12),1),IF(Y240=1,Y244,Y244+X241)),0)</f>
        <v>0</v>
      </c>
      <c r="Z241" s="62">
        <f>IF(Z240&gt;0,IF((SUMIFS($Q243:Y243,$Q240:Y240,12)+IF(Y240=12,0,Y241)+Z244)&gt;=$K237,$K237-FLOOR(SUMIFS($Q243:Y243,$Q240:Y240,12),1),IF(Z240=1,Z244,Z244+Y241)),0)</f>
        <v>0</v>
      </c>
      <c r="AA241" s="62">
        <f>IF(AA240&gt;0,IF((SUMIFS($Q243:Z243,$Q240:Z240,12)+IF(Z240=12,0,Z241)+AA244)&gt;=$K237,$K237-FLOOR(SUMIFS($Q243:Z243,$Q240:Z240,12),1),IF(AA240=1,AA244,AA244+Z241)),0)</f>
        <v>0</v>
      </c>
      <c r="AB241" s="62">
        <f>IF(AB240&gt;0,IF((SUMIFS($Q243:AA243,$Q240:AA240,12)+IF(AA240=12,0,AA241)+AB244)&gt;=$K237,$K237-FLOOR(SUMIFS($Q243:AA243,$Q240:AA240,12),1),IF(AB240=1,AB244,AB244+AA241)),0)</f>
        <v>0</v>
      </c>
      <c r="AC241" s="62">
        <f>IF(AC240&gt;0,IF((SUMIFS($Q243:AB243,$Q240:AB240,12)+IF(AB240=12,0,AB241)+AC244)&gt;=$K237,$K237-FLOOR(SUMIFS($Q243:AB243,$Q240:AB240,12),1),IF(AC240=1,AC244,AC244+AB241)),0)</f>
        <v>0</v>
      </c>
      <c r="AD241" s="62">
        <f>IF(AD240&gt;0,IF((SUMIFS($Q243:AC243,$Q240:AC240,12)+IF(AC240=12,0,AC241)+AD244)&gt;=$K237,$K237-FLOOR(SUMIFS($Q243:AC243,$Q240:AC240,12),1),IF(AD240=1,AD244,AD244+AC241)),0)</f>
        <v>0</v>
      </c>
      <c r="AE241" s="62">
        <f>IF(AE240&gt;0,IF((SUMIFS($Q243:AD243,$Q240:AD240,12)+IF(AD240=12,0,AD241)+AE244)&gt;=$K237,$K237-FLOOR(SUMIFS($Q243:AD243,$Q240:AD240,12),1),IF(AE240=1,AE244,AE244+AD241)),0)</f>
        <v>0</v>
      </c>
      <c r="AF241" s="62">
        <f>IF(AF240&gt;0,IF((SUMIFS($Q243:AE243,$Q240:AE240,12)+IF(AE240=12,0,AE241)+AF244)&gt;=$K237,$K237-FLOOR(SUMIFS($Q243:AE243,$Q240:AE240,12),1),IF(AF240=1,AF244,AF244+AE241)),0)</f>
        <v>0</v>
      </c>
      <c r="AG241" s="62">
        <f>IF(AG240&gt;0,IF((SUMIFS($Q243:AF243,$Q240:AF240,12)+IF(AF240=12,0,AF241)+AG244)&gt;=$K237,$K237-FLOOR(SUMIFS($Q243:AF243,$Q240:AF240,12),1),IF(AG240=1,AG244,AG244+AF241)),0)</f>
        <v>0</v>
      </c>
      <c r="AH241" s="62">
        <f>IF(AH240&gt;0,IF((SUMIFS($Q243:AG243,$Q240:AG240,12)+IF(AG240=12,0,AG241)+AH244)&gt;=$K237,$K237-FLOOR(SUMIFS($Q243:AG243,$Q240:AG240,12),1),IF(AH240=1,AH244,AH244+AG241)),0)</f>
        <v>0</v>
      </c>
      <c r="AI241" s="62">
        <f>IF(AI240&gt;0,IF((SUMIFS($Q243:AH243,$Q240:AH240,12)+IF(AH240=12,0,AH241)+AI244)&gt;=$K237,$K237-FLOOR(SUMIFS($Q243:AH243,$Q240:AH240,12),1),IF(AI240=1,AI244,AI244+AH241)),0)</f>
        <v>0</v>
      </c>
      <c r="AJ241" s="62">
        <f>IF(AJ240&gt;0,IF((SUMIFS($Q243:AI243,$Q240:AI240,12)+IF(AI240=12,0,AI241)+AJ244)&gt;=$K237,$K237-FLOOR(SUMIFS($Q243:AI243,$Q240:AI240,12),1),IF(AJ240=1,AJ244,AJ244+AI241)),0)</f>
        <v>0</v>
      </c>
      <c r="AK241" s="62">
        <f>IF(AK240&gt;0,IF((SUMIFS($Q243:AJ243,$Q240:AJ240,12)+IF(AJ240=12,0,AJ241)+AK244)&gt;=$K237,$K237-FLOOR(SUMIFS($Q243:AJ243,$Q240:AJ240,12),1),IF(AK240=1,AK244,AK244+AJ241)),0)</f>
        <v>0</v>
      </c>
      <c r="AL241" s="62">
        <f>IF(AL240&gt;0,IF((SUMIFS($Q243:AK243,$Q240:AK240,12)+IF(AK240=12,0,AK241)+AL244)&gt;=$K237,$K237-FLOOR(SUMIFS($Q243:AK243,$Q240:AK240,12),1),IF(AL240=1,AL244,AL244+AK241)),0)</f>
        <v>0</v>
      </c>
      <c r="AM241" s="62">
        <f>IF(AM240&gt;0,IF((SUMIFS($Q243:AL243,$Q240:AL240,12)+IF(AL240=12,0,AL241)+AM244)&gt;=$K237,$K237-FLOOR(SUMIFS($Q243:AL243,$Q240:AL240,12),1),IF(AM240=1,AM244,AM244+AL241)),0)</f>
        <v>0</v>
      </c>
      <c r="AN241" s="62">
        <f>IF(AN240&gt;0,IF((SUMIFS($Q243:AM243,$Q240:AM240,12)+IF(AM240=12,0,AM241)+AN244)&gt;=$K237,$K237-FLOOR(SUMIFS($Q243:AM243,$Q240:AM240,12),1),IF(AN240=1,AN244,AN244+AM241)),0)</f>
        <v>0</v>
      </c>
      <c r="AO241" s="62">
        <f>IF(AO240&gt;0,IF((SUMIFS($Q243:AN243,$Q240:AN240,12)+IF(AN240=12,0,AN241)+AO244)&gt;=$K237,$K237-FLOOR(SUMIFS($Q243:AN243,$Q240:AN240,12),1),IF(AO240=1,AO244,AO244+AN241)),0)</f>
        <v>0</v>
      </c>
      <c r="AP241" s="62">
        <f>IF(AP240&gt;0,IF((SUMIFS($Q243:AO243,$Q240:AO240,12)+IF(AO240=12,0,AO241)+AP244)&gt;=$K237,$K237-FLOOR(SUMIFS($Q243:AO243,$Q240:AO240,12),1),IF(AP240=1,AP244,AP244+AO241)),0)</f>
        <v>0</v>
      </c>
      <c r="AQ241" s="62">
        <f>IF(AQ240&gt;0,IF((SUMIFS($Q243:AP243,$Q240:AP240,12)+IF(AP240=12,0,AP241)+AQ244)&gt;=$K237,$K237-FLOOR(SUMIFS($Q243:AP243,$Q240:AP240,12),1),IF(AQ240=1,AQ244,AQ244+AP241)),0)</f>
        <v>0</v>
      </c>
      <c r="AR241" s="62">
        <f>IF(AR240&gt;0,IF((SUMIFS($Q243:AQ243,$Q240:AQ240,12)+IF(AQ240=12,0,AQ241)+AR244)&gt;=$K237,$K237-FLOOR(SUMIFS($Q243:AQ243,$Q240:AQ240,12),1),IF(AR240=1,AR244,AR244+AQ241)),0)</f>
        <v>0</v>
      </c>
      <c r="AS241" s="62">
        <f>IF(AS240&gt;0,IF((SUMIFS($Q243:AR243,$Q240:AR240,12)+IF(AR240=12,0,AR241)+AS244)&gt;=$K237,$K237-FLOOR(SUMIFS($Q243:AR243,$Q240:AR240,12),1),IF(AS240=1,AS244,AS244+AR241)),0)</f>
        <v>0</v>
      </c>
      <c r="AT241" s="62">
        <f>IF(AT240&gt;0,IF((SUMIFS($Q243:AS243,$Q240:AS240,12)+IF(AS240=12,0,AS241)+AT244)&gt;=$K237,$K237-FLOOR(SUMIFS($Q243:AS243,$Q240:AS240,12),1),IF(AT240=1,AT244,AT244+AS241)),0)</f>
        <v>0</v>
      </c>
      <c r="AU241" s="62">
        <f>IF(AU240&gt;0,IF((SUMIFS($Q243:AT243,$Q240:AT240,12)+IF(AT240=12,0,AT241)+AU244)&gt;=$K237,$K237-FLOOR(SUMIFS($Q243:AT243,$Q240:AT240,12),1),IF(AU240=1,AU244,AU244+AT241)),0)</f>
        <v>0</v>
      </c>
      <c r="AV241" s="62">
        <f>IF(AV240&gt;0,IF((SUMIFS($Q243:AU243,$Q240:AU240,12)+IF(AU240=12,0,AU241)+AV244)&gt;=$K237,$K237-FLOOR(SUMIFS($Q243:AU243,$Q240:AU240,12),1),IF(AV240=1,AV244,AV244+AU241)),0)</f>
        <v>0</v>
      </c>
      <c r="AW241" s="62">
        <f>IF(AW240&gt;0,IF((SUMIFS($Q243:AV243,$Q240:AV240,12)+IF(AV240=12,0,AV241)+AW244)&gt;=$K237,$K237-FLOOR(SUMIFS($Q243:AV243,$Q240:AV240,12),1),IF(AW240=1,AW244,AW244+AV241)),0)</f>
        <v>0</v>
      </c>
      <c r="AX241" s="62">
        <f>IF(AX240&gt;0,IF((SUMIFS($Q243:AW243,$Q240:AW240,12)+IF(AW240=12,0,AW241)+AX244)&gt;=$K237,$K237-FLOOR(SUMIFS($Q243:AW243,$Q240:AW240,12),1),IF(AX240=1,AX244,AX244+AW241)),0)</f>
        <v>0</v>
      </c>
      <c r="AY241" s="62">
        <f>IF(AY240&gt;0,IF((SUMIFS($Q243:AX243,$Q240:AX240,12)+IF(AX240=12,0,AX241)+AY244)&gt;=$K237,$K237-FLOOR(SUMIFS($Q243:AX243,$Q240:AX240,12),1),IF(AY240=1,AY244,AY244+AX241)),0)</f>
        <v>0</v>
      </c>
      <c r="AZ241" s="62">
        <f>IF(AZ240&gt;0,IF((SUMIFS($Q243:AY243,$Q240:AY240,12)+IF(AY240=12,0,AY241)+AZ244)&gt;=$K237,$K237-FLOOR(SUMIFS($Q243:AY243,$Q240:AY240,12),1),IF(AZ240=1,AZ244,AZ244+AY241)),0)</f>
        <v>0</v>
      </c>
      <c r="BA241" s="62">
        <f>IF(BA240&gt;0,IF((SUMIFS($Q243:AZ243,$Q240:AZ240,12)+IF(AZ240=12,0,AZ241)+BA244)&gt;=$K237,$K237-FLOOR(SUMIFS($Q243:AZ243,$Q240:AZ240,12),1),IF(BA240=1,BA244,BA244+AZ241)),0)</f>
        <v>0</v>
      </c>
      <c r="BB241" s="62">
        <f>IF(BB240&gt;0,IF((SUMIFS($Q243:BA243,$Q240:BA240,12)+IF(BA240=12,0,BA241)+BB244)&gt;=$K237,$K237-FLOOR(SUMIFS($Q243:BA243,$Q240:BA240,12),1),IF(BB240=1,BB244,BB244+BA241)),0)</f>
        <v>0</v>
      </c>
      <c r="BC241" s="62">
        <f>IF(BC240&gt;0,IF((SUMIFS($Q243:BB243,$Q240:BB240,12)+IF(BB240=12,0,BB241)+BC244)&gt;=$K237,$K237-FLOOR(SUMIFS($Q243:BB243,$Q240:BB240,12),1),IF(BC240=1,BC244,BC244+BB241)),0)</f>
        <v>0</v>
      </c>
      <c r="BD241" s="62">
        <f>IF(BD240&gt;0,IF((SUMIFS($Q243:BC243,$Q240:BC240,12)+IF(BC240=12,0,BC241)+BD244)&gt;=$K237,$K237-FLOOR(SUMIFS($Q243:BC243,$Q240:BC240,12),1),IF(BD240=1,BD244,BD244+BC241)),0)</f>
        <v>0</v>
      </c>
      <c r="BE241" s="62">
        <f>IF(BE240&gt;0,IF((SUMIFS($Q243:BD243,$Q240:BD240,12)+IF(BD240=12,0,BD241)+BE244)&gt;=$K237,$K237-FLOOR(SUMIFS($Q243:BD243,$Q240:BD240,12),1),IF(BE240=1,BE244,BE244+BD241)),0)</f>
        <v>0</v>
      </c>
      <c r="BF241" s="62">
        <f>IF(BF240&gt;0,IF((SUMIFS($Q243:BE243,$Q240:BE240,12)+IF(BE240=12,0,BE241)+BF244)&gt;=$K237,$K237-FLOOR(SUMIFS($Q243:BE243,$Q240:BE240,12),1),IF(BF240=1,BF244,BF244+BE241)),0)</f>
        <v>0</v>
      </c>
      <c r="BG241" s="62">
        <f>IF(BG240&gt;0,IF((SUMIFS($Q243:BF243,$Q240:BF240,12)+IF(BF240=12,0,BF241)+BG244)&gt;=$K237,$K237-FLOOR(SUMIFS($Q243:BF243,$Q240:BF240,12),1),IF(BG240=1,BG244,BG244+BF241)),0)</f>
        <v>0</v>
      </c>
      <c r="BH241" s="62">
        <f>IF(BH240&gt;0,IF((SUMIFS($Q243:BG243,$Q240:BG240,12)+IF(BG240=12,0,BG241)+BH244)&gt;=$K237,$K237-FLOOR(SUMIFS($Q243:BG243,$Q240:BG240,12),1),IF(BH240=1,BH244,BH244+BG241)),0)</f>
        <v>0</v>
      </c>
      <c r="BI241" s="62">
        <f>IF(BI240&gt;0,IF((SUMIFS($Q243:BH243,$Q240:BH240,12)+IF(BH240=12,0,BH241)+BI244)&gt;=$K237,$K237-FLOOR(SUMIFS($Q243:BH243,$Q240:BH240,12),1),IF(BI240=1,BI244,BI244+BH241)),0)</f>
        <v>0</v>
      </c>
      <c r="BJ241" s="62">
        <f>IF(BJ240&gt;0,IF((SUMIFS($Q243:BI243,$Q240:BI240,12)+IF(BI240=12,0,BI241)+BJ244)&gt;=$K237,$K237-FLOOR(SUMIFS($Q243:BI243,$Q240:BI240,12),1),IF(BJ240=1,BJ244,BJ244+BI241)),0)</f>
        <v>0</v>
      </c>
      <c r="BK241" s="62">
        <f>IF(BK240&gt;0,IF((SUMIFS($Q243:BJ243,$Q240:BJ240,12)+IF(BJ240=12,0,BJ241)+BK244)&gt;=$K237,$K237-FLOOR(SUMIFS($Q243:BJ243,$Q240:BJ240,12),1),IF(BK240=1,BK244,BK244+BJ241)),0)</f>
        <v>0</v>
      </c>
      <c r="BL241" s="62">
        <f>IF(BL240&gt;0,IF((SUMIFS($Q243:BK243,$Q240:BK240,12)+IF(BK240=12,0,BK241)+BL244)&gt;=$K237,$K237-FLOOR(SUMIFS($Q243:BK243,$Q240:BK240,12),1),IF(BL240=1,BL244,BL244+BK241)),0)</f>
        <v>0</v>
      </c>
      <c r="BM241" s="62">
        <f>IF(BM240&gt;0,IF((SUMIFS($Q243:BL243,$Q240:BL240,12)+IF(BL240=12,0,BL241)+BM244)&gt;=$K237,$K237-FLOOR(SUMIFS($Q243:BL243,$Q240:BL240,12),1),IF(BM240=1,BM244,BM244+BL241)),0)</f>
        <v>0</v>
      </c>
      <c r="BN241" s="62">
        <f>IF(BN240&gt;0,IF((SUMIFS($Q243:BM243,$Q240:BM240,12)+IF(BM240=12,0,BM241)+BN244)&gt;=$K237,$K237-FLOOR(SUMIFS($Q243:BM243,$Q240:BM240,12),1),IF(BN240=1,BN244,BN244+BM241)),0)</f>
        <v>0</v>
      </c>
      <c r="BO241" s="62">
        <f>IF(BO240&gt;0,IF((SUMIFS($Q243:BN243,$Q240:BN240,12)+IF(BN240=12,0,BN241)+BO244)&gt;=$K237,$K237-FLOOR(SUMIFS($Q243:BN243,$Q240:BN240,12),1),IF(BO240=1,BO244,BO244+BN241)),0)</f>
        <v>0</v>
      </c>
      <c r="BP241" s="62">
        <f>IF(BP240&gt;0,IF((SUMIFS($Q243:BO243,$Q240:BO240,12)+IF(BO240=12,0,BO241)+BP244)&gt;=$K237,$K237-FLOOR(SUMIFS($Q243:BO243,$Q240:BO240,12),1),IF(BP240=1,BP244,BP244+BO241)),0)</f>
        <v>0</v>
      </c>
      <c r="BQ241" s="62">
        <f>IF(BQ240&gt;0,IF((SUMIFS($Q243:BP243,$Q240:BP240,12)+IF(BP240=12,0,BP241)+BQ244)&gt;=$K237,$K237-FLOOR(SUMIFS($Q243:BP243,$Q240:BP240,12),1),IF(BQ240=1,BQ244,BQ244+BP241)),0)</f>
        <v>0</v>
      </c>
      <c r="BR241" s="62">
        <f>IF(BR240&gt;0,IF((SUMIFS($Q243:BQ243,$Q240:BQ240,12)+IF(BQ240=12,0,BQ241)+BR244)&gt;=$K237,$K237-FLOOR(SUMIFS($Q243:BQ243,$Q240:BQ240,12),1),IF(BR240=1,BR244,BR244+BQ241)),0)</f>
        <v>0</v>
      </c>
      <c r="BS241" s="62">
        <f>IF(BS240&gt;0,IF((SUMIFS($Q243:BR243,$Q240:BR240,12)+IF(BR240=12,0,BR241)+BS244)&gt;=$K237,$K237-FLOOR(SUMIFS($Q243:BR243,$Q240:BR240,12),1),IF(BS240=1,BS244,BS244+BR241)),0)</f>
        <v>0</v>
      </c>
      <c r="BT241" s="62">
        <f>IF(BT240&gt;0,IF((SUMIFS($Q243:BS243,$Q240:BS240,12)+IF(BS240=12,0,BS241)+BT244)&gt;=$K237,$K237-FLOOR(SUMIFS($Q243:BS243,$Q240:BS240,12),1),IF(BT240=1,BT244,BT244+BS241)),0)</f>
        <v>0</v>
      </c>
      <c r="BU241" s="62">
        <f>IF(BU240&gt;0,IF((SUMIFS($Q243:BT243,$Q240:BT240,12)+IF(BT240=12,0,BT241)+BU244)&gt;=$K237,$K237-FLOOR(SUMIFS($Q243:BT243,$Q240:BT240,12),1),IF(BU240=1,BU244,BU244+BT241)),0)</f>
        <v>0</v>
      </c>
      <c r="BV241" s="62">
        <f>IF(BV240&gt;0,IF((SUMIFS($Q243:BU243,$Q240:BU240,12)+IF(BU240=12,0,BU241)+BV244)&gt;=$K237,$K237-FLOOR(SUMIFS($Q243:BU243,$Q240:BU240,12),1),IF(BV240=1,BV244,BV244+BU241)),0)</f>
        <v>0</v>
      </c>
      <c r="BW241" s="62">
        <f>IF(BW240&gt;0,IF((SUMIFS($Q243:BV243,$Q240:BV240,12)+IF(BV240=12,0,BV241)+BW244)&gt;=$K237,$K237-FLOOR(SUMIFS($Q243:BV243,$Q240:BV240,12),1),IF(BW240=1,BW244,BW244+BV241)),0)</f>
        <v>0</v>
      </c>
      <c r="BX241" s="62">
        <f>IF(BX240&gt;0,IF((SUMIFS($Q243:BW243,$Q240:BW240,12)+IF(BW240=12,0,BW241)+BX244)&gt;=$K237,$K237-FLOOR(SUMIFS($Q243:BW243,$Q240:BW240,12),1),IF(BX240=1,BX244,BX244+BW241)),0)</f>
        <v>0</v>
      </c>
      <c r="BY241" s="298"/>
      <c r="BZ241" s="300"/>
      <c r="CA241" s="302"/>
      <c r="CB241" s="302"/>
    </row>
    <row r="242" spans="1:96" s="98" customFormat="1" ht="41.4" hidden="1" customHeight="1" x14ac:dyDescent="0.3">
      <c r="A242" s="97"/>
      <c r="B242" s="119"/>
      <c r="C242" s="73"/>
      <c r="D242" s="73"/>
      <c r="E242" s="73"/>
      <c r="F242" s="73"/>
      <c r="G242" s="73"/>
      <c r="H242" s="73"/>
      <c r="I242" s="73"/>
      <c r="J242" s="73"/>
      <c r="K242" s="73"/>
      <c r="L242" s="58"/>
      <c r="M242" s="7"/>
      <c r="N242" s="160"/>
      <c r="P242" s="59" t="s">
        <v>172</v>
      </c>
      <c r="Q242" s="61">
        <f>IF(Q237&gt;0,Q238,0)</f>
        <v>0</v>
      </c>
      <c r="R242" s="61">
        <f t="shared" ref="R242" si="5260">IF(R237&gt;0,IF(R240=1,R238,R238+Q242),Q242)</f>
        <v>0</v>
      </c>
      <c r="S242" s="61">
        <f t="shared" ref="S242" si="5261">IF(S237&gt;0,IF(S240=1,S238,S238+R242),R242)</f>
        <v>0</v>
      </c>
      <c r="T242" s="61">
        <f t="shared" ref="T242" si="5262">IF(T237&gt;0,IF(T240=1,T238,T238+S242),S242)</f>
        <v>0</v>
      </c>
      <c r="U242" s="61">
        <f t="shared" ref="U242" si="5263">IF(U237&gt;0,IF(U240=1,U238,U238+T242),T242)</f>
        <v>0</v>
      </c>
      <c r="V242" s="61">
        <f t="shared" ref="V242" si="5264">IF(V237&gt;0,IF(V240=1,V238,V238+U242),U242)</f>
        <v>0</v>
      </c>
      <c r="W242" s="61">
        <f t="shared" ref="W242" si="5265">IF(W237&gt;0,IF(W240=1,W238,W238+V242),V242)</f>
        <v>0</v>
      </c>
      <c r="X242" s="61">
        <f t="shared" ref="X242" si="5266">IF(X237&gt;0,IF(X240=1,X238,X238+W242),W242)</f>
        <v>0</v>
      </c>
      <c r="Y242" s="61">
        <f t="shared" ref="Y242" si="5267">IF(Y237&gt;0,IF(Y240=1,Y238,Y238+X242),X242)</f>
        <v>0</v>
      </c>
      <c r="Z242" s="61">
        <f t="shared" ref="Z242" si="5268">IF(Z237&gt;0,IF(Z240=1,Z238,Z238+Y242),Y242)</f>
        <v>0</v>
      </c>
      <c r="AA242" s="61">
        <f t="shared" ref="AA242" si="5269">IF(AA237&gt;0,IF(AA240=1,AA238,AA238+Z242),Z242)</f>
        <v>0</v>
      </c>
      <c r="AB242" s="61">
        <f t="shared" ref="AB242" si="5270">IF(AB237&gt;0,IF(AB240=1,AB238,AB238+AA242),AA242)</f>
        <v>0</v>
      </c>
      <c r="AC242" s="61">
        <f t="shared" ref="AC242" si="5271">IF(AC237&gt;0,IF(AC240=1,AC238,AC238+AB242),AB242)</f>
        <v>0</v>
      </c>
      <c r="AD242" s="61">
        <f t="shared" ref="AD242" si="5272">IF(AD237&gt;0,IF(AD240=1,AD238,AD238+AC242),AC242)</f>
        <v>0</v>
      </c>
      <c r="AE242" s="61">
        <f t="shared" ref="AE242" si="5273">IF(AE237&gt;0,IF(AE240=1,AE238,AE238+AD242),AD242)</f>
        <v>0</v>
      </c>
      <c r="AF242" s="61">
        <f t="shared" ref="AF242" si="5274">IF(AF237&gt;0,IF(AF240=1,AF238,AF238+AE242),AE242)</f>
        <v>0</v>
      </c>
      <c r="AG242" s="61">
        <f t="shared" ref="AG242" si="5275">IF(AG237&gt;0,IF(AG240=1,AG238,AG238+AF242),AF242)</f>
        <v>0</v>
      </c>
      <c r="AH242" s="61">
        <f t="shared" ref="AH242" si="5276">IF(AH237&gt;0,IF(AH240=1,AH238,AH238+AG242),AG242)</f>
        <v>0</v>
      </c>
      <c r="AI242" s="61">
        <f t="shared" ref="AI242" si="5277">IF(AI237&gt;0,IF(AI240=1,AI238,AI238+AH242),AH242)</f>
        <v>0</v>
      </c>
      <c r="AJ242" s="61">
        <f t="shared" ref="AJ242" si="5278">IF(AJ237&gt;0,IF(AJ240=1,AJ238,AJ238+AI242),AI242)</f>
        <v>0</v>
      </c>
      <c r="AK242" s="61">
        <f t="shared" ref="AK242" si="5279">IF(AK237&gt;0,IF(AK240=1,AK238,AK238+AJ242),AJ242)</f>
        <v>0</v>
      </c>
      <c r="AL242" s="61">
        <f t="shared" ref="AL242" si="5280">IF(AL237&gt;0,IF(AL240=1,AL238,AL238+AK242),AK242)</f>
        <v>0</v>
      </c>
      <c r="AM242" s="61">
        <f t="shared" ref="AM242" si="5281">IF(AM237&gt;0,IF(AM240=1,AM238,AM238+AL242),AL242)</f>
        <v>0</v>
      </c>
      <c r="AN242" s="61">
        <f t="shared" ref="AN242" si="5282">IF(AN237&gt;0,IF(AN240=1,AN238,AN238+AM242),AM242)</f>
        <v>0</v>
      </c>
      <c r="AO242" s="61">
        <f t="shared" ref="AO242" si="5283">IF(AO237&gt;0,IF(AO240=1,AO238,AO238+AN242),AN242)</f>
        <v>0</v>
      </c>
      <c r="AP242" s="61">
        <f t="shared" ref="AP242" si="5284">IF(AP237&gt;0,IF(AP240=1,AP238,AP238+AO242),AO242)</f>
        <v>0</v>
      </c>
      <c r="AQ242" s="61">
        <f t="shared" ref="AQ242" si="5285">IF(AQ237&gt;0,IF(AQ240=1,AQ238,AQ238+AP242),AP242)</f>
        <v>0</v>
      </c>
      <c r="AR242" s="61">
        <f t="shared" ref="AR242" si="5286">IF(AR237&gt;0,IF(AR240=1,AR238,AR238+AQ242),AQ242)</f>
        <v>0</v>
      </c>
      <c r="AS242" s="61">
        <f t="shared" ref="AS242" si="5287">IF(AS237&gt;0,IF(AS240=1,AS238,AS238+AR242),AR242)</f>
        <v>0</v>
      </c>
      <c r="AT242" s="61">
        <f t="shared" ref="AT242" si="5288">IF(AT237&gt;0,IF(AT240=1,AT238,AT238+AS242),AS242)</f>
        <v>0</v>
      </c>
      <c r="AU242" s="61">
        <f t="shared" ref="AU242" si="5289">IF(AU237&gt;0,IF(AU240=1,AU238,AU238+AT242),AT242)</f>
        <v>0</v>
      </c>
      <c r="AV242" s="61">
        <f t="shared" ref="AV242" si="5290">IF(AV237&gt;0,IF(AV240=1,AV238,AV238+AU242),AU242)</f>
        <v>0</v>
      </c>
      <c r="AW242" s="61">
        <f t="shared" ref="AW242" si="5291">IF(AW237&gt;0,IF(AW240=1,AW238,AW238+AV242),AV242)</f>
        <v>0</v>
      </c>
      <c r="AX242" s="61">
        <f t="shared" ref="AX242" si="5292">IF(AX237&gt;0,IF(AX240=1,AX238,AX238+AW242),AW242)</f>
        <v>0</v>
      </c>
      <c r="AY242" s="61">
        <f t="shared" ref="AY242" si="5293">IF(AY237&gt;0,IF(AY240=1,AY238,AY238+AX242),AX242)</f>
        <v>0</v>
      </c>
      <c r="AZ242" s="61">
        <f t="shared" ref="AZ242" si="5294">IF(AZ237&gt;0,IF(AZ240=1,AZ238,AZ238+AY242),AY242)</f>
        <v>0</v>
      </c>
      <c r="BA242" s="61">
        <f t="shared" ref="BA242" si="5295">IF(BA237&gt;0,IF(BA240=1,BA238,BA238+AZ242),AZ242)</f>
        <v>0</v>
      </c>
      <c r="BB242" s="61">
        <f t="shared" ref="BB242" si="5296">IF(BB237&gt;0,IF(BB240=1,BB238,BB238+BA242),BA242)</f>
        <v>0</v>
      </c>
      <c r="BC242" s="61">
        <f t="shared" ref="BC242" si="5297">IF(BC237&gt;0,IF(BC240=1,BC238,BC238+BB242),BB242)</f>
        <v>0</v>
      </c>
      <c r="BD242" s="61">
        <f t="shared" ref="BD242" si="5298">IF(BD237&gt;0,IF(BD240=1,BD238,BD238+BC242),BC242)</f>
        <v>0</v>
      </c>
      <c r="BE242" s="61">
        <f t="shared" ref="BE242" si="5299">IF(BE237&gt;0,IF(BE240=1,BE238,BE238+BD242),BD242)</f>
        <v>0</v>
      </c>
      <c r="BF242" s="61">
        <f t="shared" ref="BF242" si="5300">IF(BF237&gt;0,IF(BF240=1,BF238,BF238+BE242),BE242)</f>
        <v>0</v>
      </c>
      <c r="BG242" s="61">
        <f t="shared" ref="BG242" si="5301">IF(BG237&gt;0,IF(BG240=1,BG238,BG238+BF242),BF242)</f>
        <v>0</v>
      </c>
      <c r="BH242" s="61">
        <f t="shared" ref="BH242" si="5302">IF(BH237&gt;0,IF(BH240=1,BH238,BH238+BG242),BG242)</f>
        <v>0</v>
      </c>
      <c r="BI242" s="61">
        <f t="shared" ref="BI242" si="5303">IF(BI237&gt;0,IF(BI240=1,BI238,BI238+BH242),BH242)</f>
        <v>0</v>
      </c>
      <c r="BJ242" s="61">
        <f t="shared" ref="BJ242" si="5304">IF(BJ237&gt;0,IF(BJ240=1,BJ238,BJ238+BI242),BI242)</f>
        <v>0</v>
      </c>
      <c r="BK242" s="61">
        <f t="shared" ref="BK242" si="5305">IF(BK237&gt;0,IF(BK240=1,BK238,BK238+BJ242),BJ242)</f>
        <v>0</v>
      </c>
      <c r="BL242" s="61">
        <f t="shared" ref="BL242" si="5306">IF(BL237&gt;0,IF(BL240=1,BL238,BL238+BK242),BK242)</f>
        <v>0</v>
      </c>
      <c r="BM242" s="61">
        <f t="shared" ref="BM242" si="5307">IF(BM237&gt;0,IF(BM240=1,BM238,BM238+BL242),BL242)</f>
        <v>0</v>
      </c>
      <c r="BN242" s="61">
        <f t="shared" ref="BN242" si="5308">IF(BN237&gt;0,IF(BN240=1,BN238,BN238+BM242),BM242)</f>
        <v>0</v>
      </c>
      <c r="BO242" s="61">
        <f t="shared" ref="BO242" si="5309">IF(BO237&gt;0,IF(BO240=1,BO238,BO238+BN242),BN242)</f>
        <v>0</v>
      </c>
      <c r="BP242" s="61">
        <f t="shared" ref="BP242" si="5310">IF(BP237&gt;0,IF(BP240=1,BP238,BP238+BO242),BO242)</f>
        <v>0</v>
      </c>
      <c r="BQ242" s="61">
        <f t="shared" ref="BQ242" si="5311">IF(BQ237&gt;0,IF(BQ240=1,BQ238,BQ238+BP242),BP242)</f>
        <v>0</v>
      </c>
      <c r="BR242" s="61">
        <f t="shared" ref="BR242" si="5312">IF(BR237&gt;0,IF(BR240=1,BR238,BR238+BQ242),BQ242)</f>
        <v>0</v>
      </c>
      <c r="BS242" s="61">
        <f t="shared" ref="BS242" si="5313">IF(BS237&gt;0,IF(BS240=1,BS238,BS238+BR242),BR242)</f>
        <v>0</v>
      </c>
      <c r="BT242" s="61">
        <f t="shared" ref="BT242" si="5314">IF(BT237&gt;0,IF(BT240=1,BT238,BT238+BS242),BS242)</f>
        <v>0</v>
      </c>
      <c r="BU242" s="61">
        <f t="shared" ref="BU242" si="5315">IF(BU237&gt;0,IF(BU240=1,BU238,BU238+BT242),BT242)</f>
        <v>0</v>
      </c>
      <c r="BV242" s="61">
        <f t="shared" ref="BV242" si="5316">IF(BV237&gt;0,IF(BV240=1,BV238,BV238+BU242),BU242)</f>
        <v>0</v>
      </c>
      <c r="BW242" s="61">
        <f t="shared" ref="BW242" si="5317">IF(BW237&gt;0,IF(BW240=1,BW238,BW238+BV242),BV242)</f>
        <v>0</v>
      </c>
      <c r="BX242" s="61">
        <f t="shared" ref="BX242" si="5318">IF(BX237&gt;0,IF(BX240=1,BX238,BX238+BW242),BW242)</f>
        <v>0</v>
      </c>
      <c r="BY242" s="298"/>
      <c r="BZ242" s="300"/>
      <c r="CA242" s="302"/>
      <c r="CB242" s="302"/>
    </row>
    <row r="243" spans="1:96" s="98" customFormat="1" ht="41.4" hidden="1" customHeight="1" x14ac:dyDescent="0.3">
      <c r="A243" s="97"/>
      <c r="B243" s="119"/>
      <c r="C243" s="73"/>
      <c r="D243" s="73"/>
      <c r="E243" s="73"/>
      <c r="F243" s="73"/>
      <c r="G243" s="73"/>
      <c r="H243" s="73"/>
      <c r="I243" s="73"/>
      <c r="J243" s="73"/>
      <c r="K243" s="73"/>
      <c r="L243" s="58"/>
      <c r="M243" s="7"/>
      <c r="N243" s="160"/>
      <c r="P243" s="59" t="s">
        <v>173</v>
      </c>
      <c r="Q243" s="61">
        <f>Q245</f>
        <v>0</v>
      </c>
      <c r="R243" s="61">
        <f t="shared" ref="R243" si="5319">IF(R240=1,R245,R245+Q243)</f>
        <v>0</v>
      </c>
      <c r="S243" s="61">
        <f t="shared" ref="S243" si="5320">IF(S240=1,S245,S245+R243)</f>
        <v>0</v>
      </c>
      <c r="T243" s="61">
        <f t="shared" ref="T243" si="5321">IF(T240=1,T245,T245+S243)</f>
        <v>0</v>
      </c>
      <c r="U243" s="61">
        <f t="shared" ref="U243" si="5322">IF(U240=1,U245,U245+T243)</f>
        <v>0</v>
      </c>
      <c r="V243" s="61">
        <f t="shared" ref="V243" si="5323">IF(V240=1,V245,V245+U243)</f>
        <v>0</v>
      </c>
      <c r="W243" s="61">
        <f t="shared" ref="W243" si="5324">IF(W240=1,W245,W245+V243)</f>
        <v>0</v>
      </c>
      <c r="X243" s="61">
        <f t="shared" ref="X243" si="5325">IF(X240=1,X245,X245+W243)</f>
        <v>0</v>
      </c>
      <c r="Y243" s="61">
        <f t="shared" ref="Y243" si="5326">IF(Y240=1,Y245,Y245+X243)</f>
        <v>0</v>
      </c>
      <c r="Z243" s="61">
        <f t="shared" ref="Z243" si="5327">IF(Z240=1,Z245,Z245+Y243)</f>
        <v>0</v>
      </c>
      <c r="AA243" s="61">
        <f t="shared" ref="AA243" si="5328">IF(AA240=1,AA245,AA245+Z243)</f>
        <v>0</v>
      </c>
      <c r="AB243" s="61">
        <f t="shared" ref="AB243" si="5329">IF(AB240=1,AB245,AB245+AA243)</f>
        <v>0</v>
      </c>
      <c r="AC243" s="61">
        <f t="shared" ref="AC243" si="5330">IF(AC240=1,AC245,AC245+AB243)</f>
        <v>0</v>
      </c>
      <c r="AD243" s="61">
        <f t="shared" ref="AD243" si="5331">IF(AD240=1,AD245,AD245+AC243)</f>
        <v>0</v>
      </c>
      <c r="AE243" s="61">
        <f t="shared" ref="AE243" si="5332">IF(AE240=1,AE245,AE245+AD243)</f>
        <v>0</v>
      </c>
      <c r="AF243" s="61">
        <f t="shared" ref="AF243" si="5333">IF(AF240=1,AF245,AF245+AE243)</f>
        <v>0</v>
      </c>
      <c r="AG243" s="61">
        <f t="shared" ref="AG243" si="5334">IF(AG240=1,AG245,AG245+AF243)</f>
        <v>0</v>
      </c>
      <c r="AH243" s="61">
        <f t="shared" ref="AH243" si="5335">IF(AH240=1,AH245,AH245+AG243)</f>
        <v>0</v>
      </c>
      <c r="AI243" s="61">
        <f t="shared" ref="AI243" si="5336">IF(AI240=1,AI245,AI245+AH243)</f>
        <v>0</v>
      </c>
      <c r="AJ243" s="61">
        <f t="shared" ref="AJ243" si="5337">IF(AJ240=1,AJ245,AJ245+AI243)</f>
        <v>0</v>
      </c>
      <c r="AK243" s="61">
        <f t="shared" ref="AK243" si="5338">IF(AK240=1,AK245,AK245+AJ243)</f>
        <v>0</v>
      </c>
      <c r="AL243" s="61">
        <f t="shared" ref="AL243" si="5339">IF(AL240=1,AL245,AL245+AK243)</f>
        <v>0</v>
      </c>
      <c r="AM243" s="61">
        <f t="shared" ref="AM243" si="5340">IF(AM240=1,AM245,AM245+AL243)</f>
        <v>0</v>
      </c>
      <c r="AN243" s="61">
        <f t="shared" ref="AN243" si="5341">IF(AN240=1,AN245,AN245+AM243)</f>
        <v>0</v>
      </c>
      <c r="AO243" s="61">
        <f t="shared" ref="AO243" si="5342">IF(AO240=1,AO245,AO245+AN243)</f>
        <v>0</v>
      </c>
      <c r="AP243" s="61">
        <f t="shared" ref="AP243" si="5343">IF(AP240=1,AP245,AP245+AO243)</f>
        <v>0</v>
      </c>
      <c r="AQ243" s="61">
        <f t="shared" ref="AQ243" si="5344">IF(AQ240=1,AQ245,AQ245+AP243)</f>
        <v>0</v>
      </c>
      <c r="AR243" s="61">
        <f t="shared" ref="AR243" si="5345">IF(AR240=1,AR245,AR245+AQ243)</f>
        <v>0</v>
      </c>
      <c r="AS243" s="61">
        <f t="shared" ref="AS243" si="5346">IF(AS240=1,AS245,AS245+AR243)</f>
        <v>0</v>
      </c>
      <c r="AT243" s="61">
        <f t="shared" ref="AT243" si="5347">IF(AT240=1,AT245,AT245+AS243)</f>
        <v>0</v>
      </c>
      <c r="AU243" s="61">
        <f t="shared" ref="AU243" si="5348">IF(AU240=1,AU245,AU245+AT243)</f>
        <v>0</v>
      </c>
      <c r="AV243" s="61">
        <f t="shared" ref="AV243" si="5349">IF(AV240=1,AV245,AV245+AU243)</f>
        <v>0</v>
      </c>
      <c r="AW243" s="61">
        <f t="shared" ref="AW243" si="5350">IF(AW240=1,AW245,AW245+AV243)</f>
        <v>0</v>
      </c>
      <c r="AX243" s="61">
        <f t="shared" ref="AX243" si="5351">IF(AX240=1,AX245,AX245+AW243)</f>
        <v>0</v>
      </c>
      <c r="AY243" s="61">
        <f t="shared" ref="AY243" si="5352">IF(AY240=1,AY245,AY245+AX243)</f>
        <v>0</v>
      </c>
      <c r="AZ243" s="61">
        <f t="shared" ref="AZ243" si="5353">IF(AZ240=1,AZ245,AZ245+AY243)</f>
        <v>0</v>
      </c>
      <c r="BA243" s="61">
        <f t="shared" ref="BA243" si="5354">IF(BA240=1,BA245,BA245+AZ243)</f>
        <v>0</v>
      </c>
      <c r="BB243" s="61">
        <f t="shared" ref="BB243" si="5355">IF(BB240=1,BB245,BB245+BA243)</f>
        <v>0</v>
      </c>
      <c r="BC243" s="61">
        <f t="shared" ref="BC243" si="5356">IF(BC240=1,BC245,BC245+BB243)</f>
        <v>0</v>
      </c>
      <c r="BD243" s="61">
        <f t="shared" ref="BD243" si="5357">IF(BD240=1,BD245,BD245+BC243)</f>
        <v>0</v>
      </c>
      <c r="BE243" s="61">
        <f t="shared" ref="BE243" si="5358">IF(BE240=1,BE245,BE245+BD243)</f>
        <v>0</v>
      </c>
      <c r="BF243" s="61">
        <f t="shared" ref="BF243" si="5359">IF(BF240=1,BF245,BF245+BE243)</f>
        <v>0</v>
      </c>
      <c r="BG243" s="61">
        <f t="shared" ref="BG243" si="5360">IF(BG240=1,BG245,BG245+BF243)</f>
        <v>0</v>
      </c>
      <c r="BH243" s="61">
        <f t="shared" ref="BH243" si="5361">IF(BH240=1,BH245,BH245+BG243)</f>
        <v>0</v>
      </c>
      <c r="BI243" s="61">
        <f t="shared" ref="BI243" si="5362">IF(BI240=1,BI245,BI245+BH243)</f>
        <v>0</v>
      </c>
      <c r="BJ243" s="61">
        <f t="shared" ref="BJ243" si="5363">IF(BJ240=1,BJ245,BJ245+BI243)</f>
        <v>0</v>
      </c>
      <c r="BK243" s="61">
        <f t="shared" ref="BK243" si="5364">IF(BK240=1,BK245,BK245+BJ243)</f>
        <v>0</v>
      </c>
      <c r="BL243" s="61">
        <f t="shared" ref="BL243" si="5365">IF(BL240=1,BL245,BL245+BK243)</f>
        <v>0</v>
      </c>
      <c r="BM243" s="61">
        <f t="shared" ref="BM243" si="5366">IF(BM240=1,BM245,BM245+BL243)</f>
        <v>0</v>
      </c>
      <c r="BN243" s="61">
        <f t="shared" ref="BN243" si="5367">IF(BN240=1,BN245,BN245+BM243)</f>
        <v>0</v>
      </c>
      <c r="BO243" s="61">
        <f t="shared" ref="BO243" si="5368">IF(BO240=1,BO245,BO245+BN243)</f>
        <v>0</v>
      </c>
      <c r="BP243" s="61">
        <f t="shared" ref="BP243" si="5369">IF(BP240=1,BP245,BP245+BO243)</f>
        <v>0</v>
      </c>
      <c r="BQ243" s="61">
        <f t="shared" ref="BQ243" si="5370">IF(BQ240=1,BQ245,BQ245+BP243)</f>
        <v>0</v>
      </c>
      <c r="BR243" s="61">
        <f t="shared" ref="BR243" si="5371">IF(BR240=1,BR245,BR245+BQ243)</f>
        <v>0</v>
      </c>
      <c r="BS243" s="61">
        <f t="shared" ref="BS243" si="5372">IF(BS240=1,BS245,BS245+BR243)</f>
        <v>0</v>
      </c>
      <c r="BT243" s="61">
        <f t="shared" ref="BT243" si="5373">IF(BT240=1,BT245,BT245+BS243)</f>
        <v>0</v>
      </c>
      <c r="BU243" s="61">
        <f t="shared" ref="BU243" si="5374">IF(BU240=1,BU245,BU245+BT243)</f>
        <v>0</v>
      </c>
      <c r="BV243" s="61">
        <f t="shared" ref="BV243" si="5375">IF(BV240=1,BV245,BV245+BU243)</f>
        <v>0</v>
      </c>
      <c r="BW243" s="61">
        <f t="shared" ref="BW243" si="5376">IF(BW240=1,BW245,BW245+BV243)</f>
        <v>0</v>
      </c>
      <c r="BX243" s="61">
        <f t="shared" ref="BX243" si="5377">IF(BX240=1,BX245,BX245+BW243)</f>
        <v>0</v>
      </c>
      <c r="BY243" s="298"/>
      <c r="BZ243" s="300"/>
      <c r="CA243" s="302"/>
      <c r="CB243" s="302"/>
    </row>
    <row r="244" spans="1:96" s="98" customFormat="1" ht="28.95" customHeight="1" x14ac:dyDescent="0.3">
      <c r="A244" s="97"/>
      <c r="B244" s="119"/>
      <c r="C244" s="73"/>
      <c r="D244" s="73"/>
      <c r="E244" s="73"/>
      <c r="F244" s="73"/>
      <c r="G244" s="73"/>
      <c r="H244" s="73"/>
      <c r="I244" s="73"/>
      <c r="J244" s="73"/>
      <c r="K244" s="73"/>
      <c r="L244" s="58"/>
      <c r="M244" s="7"/>
      <c r="N244" s="160"/>
      <c r="P244" s="57" t="s">
        <v>171</v>
      </c>
      <c r="Q244" s="62">
        <f t="shared" ref="Q244:BX244" si="5378">1720/12*Q237</f>
        <v>0</v>
      </c>
      <c r="R244" s="62">
        <f t="shared" si="5378"/>
        <v>0</v>
      </c>
      <c r="S244" s="62">
        <f t="shared" si="5378"/>
        <v>0</v>
      </c>
      <c r="T244" s="62">
        <f t="shared" si="5378"/>
        <v>0</v>
      </c>
      <c r="U244" s="62">
        <f t="shared" si="5378"/>
        <v>0</v>
      </c>
      <c r="V244" s="62">
        <f t="shared" si="5378"/>
        <v>0</v>
      </c>
      <c r="W244" s="62">
        <f t="shared" si="5378"/>
        <v>0</v>
      </c>
      <c r="X244" s="62">
        <f t="shared" si="5378"/>
        <v>0</v>
      </c>
      <c r="Y244" s="62">
        <f t="shared" si="5378"/>
        <v>0</v>
      </c>
      <c r="Z244" s="62">
        <f t="shared" si="5378"/>
        <v>0</v>
      </c>
      <c r="AA244" s="62">
        <f t="shared" si="5378"/>
        <v>0</v>
      </c>
      <c r="AB244" s="62">
        <f t="shared" si="5378"/>
        <v>0</v>
      </c>
      <c r="AC244" s="62">
        <f t="shared" si="5378"/>
        <v>0</v>
      </c>
      <c r="AD244" s="62">
        <f t="shared" si="5378"/>
        <v>0</v>
      </c>
      <c r="AE244" s="62">
        <f t="shared" si="5378"/>
        <v>0</v>
      </c>
      <c r="AF244" s="62">
        <f t="shared" si="5378"/>
        <v>0</v>
      </c>
      <c r="AG244" s="62">
        <f t="shared" si="5378"/>
        <v>0</v>
      </c>
      <c r="AH244" s="62">
        <f t="shared" si="5378"/>
        <v>0</v>
      </c>
      <c r="AI244" s="62">
        <f t="shared" si="5378"/>
        <v>0</v>
      </c>
      <c r="AJ244" s="62">
        <f t="shared" si="5378"/>
        <v>0</v>
      </c>
      <c r="AK244" s="62">
        <f t="shared" si="5378"/>
        <v>0</v>
      </c>
      <c r="AL244" s="62">
        <f t="shared" si="5378"/>
        <v>0</v>
      </c>
      <c r="AM244" s="62">
        <f t="shared" si="5378"/>
        <v>0</v>
      </c>
      <c r="AN244" s="62">
        <f t="shared" si="5378"/>
        <v>0</v>
      </c>
      <c r="AO244" s="62">
        <f t="shared" si="5378"/>
        <v>0</v>
      </c>
      <c r="AP244" s="62">
        <f t="shared" si="5378"/>
        <v>0</v>
      </c>
      <c r="AQ244" s="62">
        <f t="shared" si="5378"/>
        <v>0</v>
      </c>
      <c r="AR244" s="62">
        <f t="shared" si="5378"/>
        <v>0</v>
      </c>
      <c r="AS244" s="62">
        <f t="shared" si="5378"/>
        <v>0</v>
      </c>
      <c r="AT244" s="62">
        <f t="shared" si="5378"/>
        <v>0</v>
      </c>
      <c r="AU244" s="62">
        <f t="shared" si="5378"/>
        <v>0</v>
      </c>
      <c r="AV244" s="62">
        <f t="shared" si="5378"/>
        <v>0</v>
      </c>
      <c r="AW244" s="62">
        <f t="shared" si="5378"/>
        <v>0</v>
      </c>
      <c r="AX244" s="62">
        <f t="shared" si="5378"/>
        <v>0</v>
      </c>
      <c r="AY244" s="62">
        <f t="shared" si="5378"/>
        <v>0</v>
      </c>
      <c r="AZ244" s="62">
        <f t="shared" si="5378"/>
        <v>0</v>
      </c>
      <c r="BA244" s="62">
        <f t="shared" si="5378"/>
        <v>0</v>
      </c>
      <c r="BB244" s="62">
        <f t="shared" si="5378"/>
        <v>0</v>
      </c>
      <c r="BC244" s="62">
        <f t="shared" si="5378"/>
        <v>0</v>
      </c>
      <c r="BD244" s="62">
        <f t="shared" si="5378"/>
        <v>0</v>
      </c>
      <c r="BE244" s="62">
        <f t="shared" si="5378"/>
        <v>0</v>
      </c>
      <c r="BF244" s="62">
        <f t="shared" si="5378"/>
        <v>0</v>
      </c>
      <c r="BG244" s="62">
        <f t="shared" si="5378"/>
        <v>0</v>
      </c>
      <c r="BH244" s="62">
        <f t="shared" si="5378"/>
        <v>0</v>
      </c>
      <c r="BI244" s="62">
        <f t="shared" si="5378"/>
        <v>0</v>
      </c>
      <c r="BJ244" s="62">
        <f t="shared" si="5378"/>
        <v>0</v>
      </c>
      <c r="BK244" s="62">
        <f t="shared" si="5378"/>
        <v>0</v>
      </c>
      <c r="BL244" s="62">
        <f t="shared" si="5378"/>
        <v>0</v>
      </c>
      <c r="BM244" s="62">
        <f t="shared" si="5378"/>
        <v>0</v>
      </c>
      <c r="BN244" s="62">
        <f t="shared" si="5378"/>
        <v>0</v>
      </c>
      <c r="BO244" s="62">
        <f t="shared" si="5378"/>
        <v>0</v>
      </c>
      <c r="BP244" s="62">
        <f t="shared" si="5378"/>
        <v>0</v>
      </c>
      <c r="BQ244" s="62">
        <f t="shared" si="5378"/>
        <v>0</v>
      </c>
      <c r="BR244" s="62">
        <f t="shared" si="5378"/>
        <v>0</v>
      </c>
      <c r="BS244" s="62">
        <f t="shared" si="5378"/>
        <v>0</v>
      </c>
      <c r="BT244" s="62">
        <f t="shared" si="5378"/>
        <v>0</v>
      </c>
      <c r="BU244" s="62">
        <f t="shared" si="5378"/>
        <v>0</v>
      </c>
      <c r="BV244" s="62">
        <f t="shared" si="5378"/>
        <v>0</v>
      </c>
      <c r="BW244" s="62">
        <f t="shared" si="5378"/>
        <v>0</v>
      </c>
      <c r="BX244" s="62">
        <f t="shared" si="5378"/>
        <v>0</v>
      </c>
      <c r="BY244" s="298"/>
      <c r="BZ244" s="300"/>
      <c r="CA244" s="302"/>
      <c r="CB244" s="302"/>
    </row>
    <row r="245" spans="1:96" s="98" customFormat="1" ht="28.8" x14ac:dyDescent="0.3">
      <c r="A245" s="97"/>
      <c r="B245" s="119"/>
      <c r="C245" s="73"/>
      <c r="D245" s="73"/>
      <c r="E245" s="73"/>
      <c r="F245" s="73"/>
      <c r="G245" s="73"/>
      <c r="H245" s="73"/>
      <c r="I245" s="73"/>
      <c r="J245" s="73"/>
      <c r="K245" s="73"/>
      <c r="L245" s="58"/>
      <c r="M245" s="7"/>
      <c r="N245" s="160"/>
      <c r="P245" s="57" t="s">
        <v>155</v>
      </c>
      <c r="Q245" s="62">
        <f>FLOOR(IF(OR(Q240=0,Q240=1),IF(Q238&gt;=Q244,Q244,Q238)+0.00000001,IF(Q242&gt;=Q241,Q241,Q242))+0.00000001,1)</f>
        <v>0</v>
      </c>
      <c r="R245" s="62">
        <f t="shared" ref="R245" si="5379">FLOOR(IF(OR(R240=0,R240=1),IF(R244&gt;R241,R241,IF(R238&gt;=R244,R244,R238)+0.00000001),IF(R242&gt;=R241,R241-Q243,R242-Q243)+0.00000001),1)</f>
        <v>0</v>
      </c>
      <c r="S245" s="62">
        <f t="shared" ref="S245" si="5380">FLOOR(IF(OR(S240=0,S240=1),IF(S244&gt;S241,S241,IF(S238&gt;=S244,S244,S238)+0.00000001),IF(S242&gt;=S241,S241-R243,S242-R243)+0.00000001),1)</f>
        <v>0</v>
      </c>
      <c r="T245" s="62">
        <f t="shared" ref="T245" si="5381">FLOOR(IF(OR(T240=0,T240=1),IF(T244&gt;T241,T241,IF(T238&gt;=T244,T244,T238)+0.00000001),IF(T242&gt;=T241,T241-S243,T242-S243)+0.00000001),1)</f>
        <v>0</v>
      </c>
      <c r="U245" s="62">
        <f t="shared" ref="U245" si="5382">FLOOR(IF(OR(U240=0,U240=1),IF(U244&gt;U241,U241,IF(U238&gt;=U244,U244,U238)+0.00000001),IF(U242&gt;=U241,U241-T243,U242-T243)+0.00000001),1)</f>
        <v>0</v>
      </c>
      <c r="V245" s="62">
        <f t="shared" ref="V245" si="5383">FLOOR(IF(OR(V240=0,V240=1),IF(V244&gt;V241,V241,IF(V238&gt;=V244,V244,V238)+0.00000001),IF(V242&gt;=V241,V241-U243,V242-U243)+0.00000001),1)</f>
        <v>0</v>
      </c>
      <c r="W245" s="62">
        <f t="shared" ref="W245" si="5384">FLOOR(IF(OR(W240=0,W240=1),IF(W244&gt;W241,W241,IF(W238&gt;=W244,W244,W238)+0.00000001),IF(W242&gt;=W241,W241-V243,W242-V243)+0.00000001),1)</f>
        <v>0</v>
      </c>
      <c r="X245" s="62">
        <f t="shared" ref="X245" si="5385">FLOOR(IF(OR(X240=0,X240=1),IF(X244&gt;X241,X241,IF(X238&gt;=X244,X244,X238)+0.00000001),IF(X242&gt;=X241,X241-W243,X242-W243)+0.00000001),1)</f>
        <v>0</v>
      </c>
      <c r="Y245" s="62">
        <f t="shared" ref="Y245" si="5386">FLOOR(IF(OR(Y240=0,Y240=1),IF(Y244&gt;Y241,Y241,IF(Y238&gt;=Y244,Y244,Y238)+0.00000001),IF(Y242&gt;=Y241,Y241-X243,Y242-X243)+0.00000001),1)</f>
        <v>0</v>
      </c>
      <c r="Z245" s="62">
        <f t="shared" ref="Z245" si="5387">FLOOR(IF(OR(Z240=0,Z240=1),IF(Z244&gt;Z241,Z241,IF(Z238&gt;=Z244,Z244,Z238)+0.00000001),IF(Z242&gt;=Z241,Z241-Y243,Z242-Y243)+0.00000001),1)</f>
        <v>0</v>
      </c>
      <c r="AA245" s="62">
        <f t="shared" ref="AA245" si="5388">FLOOR(IF(OR(AA240=0,AA240=1),IF(AA244&gt;AA241,AA241,IF(AA238&gt;=AA244,AA244,AA238)+0.00000001),IF(AA242&gt;=AA241,AA241-Z243,AA242-Z243)+0.00000001),1)</f>
        <v>0</v>
      </c>
      <c r="AB245" s="62">
        <f t="shared" ref="AB245" si="5389">FLOOR(IF(OR(AB240=0,AB240=1),IF(AB244&gt;AB241,AB241,IF(AB238&gt;=AB244,AB244,AB238)+0.00000001),IF(AB242&gt;=AB241,AB241-AA243,AB242-AA243)+0.00000001),1)</f>
        <v>0</v>
      </c>
      <c r="AC245" s="62">
        <f t="shared" ref="AC245" si="5390">FLOOR(IF(OR(AC240=0,AC240=1),IF(AC244&gt;AC241,AC241,IF(AC238&gt;=AC244,AC244,AC238)+0.00000001),IF(AC242&gt;=AC241,AC241-AB243,AC242-AB243)+0.00000001),1)</f>
        <v>0</v>
      </c>
      <c r="AD245" s="62">
        <f t="shared" ref="AD245" si="5391">FLOOR(IF(OR(AD240=0,AD240=1),IF(AD244&gt;AD241,AD241,IF(AD238&gt;=AD244,AD244,AD238)+0.00000001),IF(AD242&gt;=AD241,AD241-AC243,AD242-AC243)+0.00000001),1)</f>
        <v>0</v>
      </c>
      <c r="AE245" s="62">
        <f t="shared" ref="AE245" si="5392">FLOOR(IF(OR(AE240=0,AE240=1),IF(AE244&gt;AE241,AE241,IF(AE238&gt;=AE244,AE244,AE238)+0.00000001),IF(AE242&gt;=AE241,AE241-AD243,AE242-AD243)+0.00000001),1)</f>
        <v>0</v>
      </c>
      <c r="AF245" s="62">
        <f t="shared" ref="AF245" si="5393">FLOOR(IF(OR(AF240=0,AF240=1),IF(AF244&gt;AF241,AF241,IF(AF238&gt;=AF244,AF244,AF238)+0.00000001),IF(AF242&gt;=AF241,AF241-AE243,AF242-AE243)+0.00000001),1)</f>
        <v>0</v>
      </c>
      <c r="AG245" s="62">
        <f t="shared" ref="AG245" si="5394">FLOOR(IF(OR(AG240=0,AG240=1),IF(AG244&gt;AG241,AG241,IF(AG238&gt;=AG244,AG244,AG238)+0.00000001),IF(AG242&gt;=AG241,AG241-AF243,AG242-AF243)+0.00000001),1)</f>
        <v>0</v>
      </c>
      <c r="AH245" s="62">
        <f t="shared" ref="AH245" si="5395">FLOOR(IF(OR(AH240=0,AH240=1),IF(AH244&gt;AH241,AH241,IF(AH238&gt;=AH244,AH244,AH238)+0.00000001),IF(AH242&gt;=AH241,AH241-AG243,AH242-AG243)+0.00000001),1)</f>
        <v>0</v>
      </c>
      <c r="AI245" s="62">
        <f t="shared" ref="AI245" si="5396">FLOOR(IF(OR(AI240=0,AI240=1),IF(AI244&gt;AI241,AI241,IF(AI238&gt;=AI244,AI244,AI238)+0.00000001),IF(AI242&gt;=AI241,AI241-AH243,AI242-AH243)+0.00000001),1)</f>
        <v>0</v>
      </c>
      <c r="AJ245" s="62">
        <f t="shared" ref="AJ245" si="5397">FLOOR(IF(OR(AJ240=0,AJ240=1),IF(AJ244&gt;AJ241,AJ241,IF(AJ238&gt;=AJ244,AJ244,AJ238)+0.00000001),IF(AJ242&gt;=AJ241,AJ241-AI243,AJ242-AI243)+0.00000001),1)</f>
        <v>0</v>
      </c>
      <c r="AK245" s="62">
        <f t="shared" ref="AK245" si="5398">FLOOR(IF(OR(AK240=0,AK240=1),IF(AK244&gt;AK241,AK241,IF(AK238&gt;=AK244,AK244,AK238)+0.00000001),IF(AK242&gt;=AK241,AK241-AJ243,AK242-AJ243)+0.00000001),1)</f>
        <v>0</v>
      </c>
      <c r="AL245" s="62">
        <f t="shared" ref="AL245" si="5399">FLOOR(IF(OR(AL240=0,AL240=1),IF(AL244&gt;AL241,AL241,IF(AL238&gt;=AL244,AL244,AL238)+0.00000001),IF(AL242&gt;=AL241,AL241-AK243,AL242-AK243)+0.00000001),1)</f>
        <v>0</v>
      </c>
      <c r="AM245" s="62">
        <f t="shared" ref="AM245" si="5400">FLOOR(IF(OR(AM240=0,AM240=1),IF(AM244&gt;AM241,AM241,IF(AM238&gt;=AM244,AM244,AM238)+0.00000001),IF(AM242&gt;=AM241,AM241-AL243,AM242-AL243)+0.00000001),1)</f>
        <v>0</v>
      </c>
      <c r="AN245" s="62">
        <f t="shared" ref="AN245" si="5401">FLOOR(IF(OR(AN240=0,AN240=1),IF(AN244&gt;AN241,AN241,IF(AN238&gt;=AN244,AN244,AN238)+0.00000001),IF(AN242&gt;=AN241,AN241-AM243,AN242-AM243)+0.00000001),1)</f>
        <v>0</v>
      </c>
      <c r="AO245" s="62">
        <f t="shared" ref="AO245" si="5402">FLOOR(IF(OR(AO240=0,AO240=1),IF(AO244&gt;AO241,AO241,IF(AO238&gt;=AO244,AO244,AO238)+0.00000001),IF(AO242&gt;=AO241,AO241-AN243,AO242-AN243)+0.00000001),1)</f>
        <v>0</v>
      </c>
      <c r="AP245" s="62">
        <f t="shared" ref="AP245" si="5403">FLOOR(IF(OR(AP240=0,AP240=1),IF(AP244&gt;AP241,AP241,IF(AP238&gt;=AP244,AP244,AP238)+0.00000001),IF(AP242&gt;=AP241,AP241-AO243,AP242-AO243)+0.00000001),1)</f>
        <v>0</v>
      </c>
      <c r="AQ245" s="62">
        <f t="shared" ref="AQ245" si="5404">FLOOR(IF(OR(AQ240=0,AQ240=1),IF(AQ244&gt;AQ241,AQ241,IF(AQ238&gt;=AQ244,AQ244,AQ238)+0.00000001),IF(AQ242&gt;=AQ241,AQ241-AP243,AQ242-AP243)+0.00000001),1)</f>
        <v>0</v>
      </c>
      <c r="AR245" s="62">
        <f t="shared" ref="AR245" si="5405">FLOOR(IF(OR(AR240=0,AR240=1),IF(AR244&gt;AR241,AR241,IF(AR238&gt;=AR244,AR244,AR238)+0.00000001),IF(AR242&gt;=AR241,AR241-AQ243,AR242-AQ243)+0.00000001),1)</f>
        <v>0</v>
      </c>
      <c r="AS245" s="62">
        <f t="shared" ref="AS245" si="5406">FLOOR(IF(OR(AS240=0,AS240=1),IF(AS244&gt;AS241,AS241,IF(AS238&gt;=AS244,AS244,AS238)+0.00000001),IF(AS242&gt;=AS241,AS241-AR243,AS242-AR243)+0.00000001),1)</f>
        <v>0</v>
      </c>
      <c r="AT245" s="62">
        <f t="shared" ref="AT245" si="5407">FLOOR(IF(OR(AT240=0,AT240=1),IF(AT244&gt;AT241,AT241,IF(AT238&gt;=AT244,AT244,AT238)+0.00000001),IF(AT242&gt;=AT241,AT241-AS243,AT242-AS243)+0.00000001),1)</f>
        <v>0</v>
      </c>
      <c r="AU245" s="62">
        <f t="shared" ref="AU245" si="5408">FLOOR(IF(OR(AU240=0,AU240=1),IF(AU244&gt;AU241,AU241,IF(AU238&gt;=AU244,AU244,AU238)+0.00000001),IF(AU242&gt;=AU241,AU241-AT243,AU242-AT243)+0.00000001),1)</f>
        <v>0</v>
      </c>
      <c r="AV245" s="62">
        <f t="shared" ref="AV245" si="5409">FLOOR(IF(OR(AV240=0,AV240=1),IF(AV244&gt;AV241,AV241,IF(AV238&gt;=AV244,AV244,AV238)+0.00000001),IF(AV242&gt;=AV241,AV241-AU243,AV242-AU243)+0.00000001),1)</f>
        <v>0</v>
      </c>
      <c r="AW245" s="62">
        <f t="shared" ref="AW245" si="5410">FLOOR(IF(OR(AW240=0,AW240=1),IF(AW244&gt;AW241,AW241,IF(AW238&gt;=AW244,AW244,AW238)+0.00000001),IF(AW242&gt;=AW241,AW241-AV243,AW242-AV243)+0.00000001),1)</f>
        <v>0</v>
      </c>
      <c r="AX245" s="62">
        <f t="shared" ref="AX245" si="5411">FLOOR(IF(OR(AX240=0,AX240=1),IF(AX244&gt;AX241,AX241,IF(AX238&gt;=AX244,AX244,AX238)+0.00000001),IF(AX242&gt;=AX241,AX241-AW243,AX242-AW243)+0.00000001),1)</f>
        <v>0</v>
      </c>
      <c r="AY245" s="62">
        <f t="shared" ref="AY245" si="5412">FLOOR(IF(OR(AY240=0,AY240=1),IF(AY244&gt;AY241,AY241,IF(AY238&gt;=AY244,AY244,AY238)+0.00000001),IF(AY242&gt;=AY241,AY241-AX243,AY242-AX243)+0.00000001),1)</f>
        <v>0</v>
      </c>
      <c r="AZ245" s="62">
        <f t="shared" ref="AZ245" si="5413">FLOOR(IF(OR(AZ240=0,AZ240=1),IF(AZ244&gt;AZ241,AZ241,IF(AZ238&gt;=AZ244,AZ244,AZ238)+0.00000001),IF(AZ242&gt;=AZ241,AZ241-AY243,AZ242-AY243)+0.00000001),1)</f>
        <v>0</v>
      </c>
      <c r="BA245" s="62">
        <f t="shared" ref="BA245" si="5414">FLOOR(IF(OR(BA240=0,BA240=1),IF(BA244&gt;BA241,BA241,IF(BA238&gt;=BA244,BA244,BA238)+0.00000001),IF(BA242&gt;=BA241,BA241-AZ243,BA242-AZ243)+0.00000001),1)</f>
        <v>0</v>
      </c>
      <c r="BB245" s="62">
        <f t="shared" ref="BB245" si="5415">FLOOR(IF(OR(BB240=0,BB240=1),IF(BB244&gt;BB241,BB241,IF(BB238&gt;=BB244,BB244,BB238)+0.00000001),IF(BB242&gt;=BB241,BB241-BA243,BB242-BA243)+0.00000001),1)</f>
        <v>0</v>
      </c>
      <c r="BC245" s="62">
        <f t="shared" ref="BC245" si="5416">FLOOR(IF(OR(BC240=0,BC240=1),IF(BC244&gt;BC241,BC241,IF(BC238&gt;=BC244,BC244,BC238)+0.00000001),IF(BC242&gt;=BC241,BC241-BB243,BC242-BB243)+0.00000001),1)</f>
        <v>0</v>
      </c>
      <c r="BD245" s="62">
        <f t="shared" ref="BD245" si="5417">FLOOR(IF(OR(BD240=0,BD240=1),IF(BD244&gt;BD241,BD241,IF(BD238&gt;=BD244,BD244,BD238)+0.00000001),IF(BD242&gt;=BD241,BD241-BC243,BD242-BC243)+0.00000001),1)</f>
        <v>0</v>
      </c>
      <c r="BE245" s="62">
        <f t="shared" ref="BE245" si="5418">FLOOR(IF(OR(BE240=0,BE240=1),IF(BE244&gt;BE241,BE241,IF(BE238&gt;=BE244,BE244,BE238)+0.00000001),IF(BE242&gt;=BE241,BE241-BD243,BE242-BD243)+0.00000001),1)</f>
        <v>0</v>
      </c>
      <c r="BF245" s="62">
        <f t="shared" ref="BF245" si="5419">FLOOR(IF(OR(BF240=0,BF240=1),IF(BF244&gt;BF241,BF241,IF(BF238&gt;=BF244,BF244,BF238)+0.00000001),IF(BF242&gt;=BF241,BF241-BE243,BF242-BE243)+0.00000001),1)</f>
        <v>0</v>
      </c>
      <c r="BG245" s="62">
        <f t="shared" ref="BG245" si="5420">FLOOR(IF(OR(BG240=0,BG240=1),IF(BG244&gt;BG241,BG241,IF(BG238&gt;=BG244,BG244,BG238)+0.00000001),IF(BG242&gt;=BG241,BG241-BF243,BG242-BF243)+0.00000001),1)</f>
        <v>0</v>
      </c>
      <c r="BH245" s="62">
        <f t="shared" ref="BH245" si="5421">FLOOR(IF(OR(BH240=0,BH240=1),IF(BH244&gt;BH241,BH241,IF(BH238&gt;=BH244,BH244,BH238)+0.00000001),IF(BH242&gt;=BH241,BH241-BG243,BH242-BG243)+0.00000001),1)</f>
        <v>0</v>
      </c>
      <c r="BI245" s="62">
        <f t="shared" ref="BI245" si="5422">FLOOR(IF(OR(BI240=0,BI240=1),IF(BI244&gt;BI241,BI241,IF(BI238&gt;=BI244,BI244,BI238)+0.00000001),IF(BI242&gt;=BI241,BI241-BH243,BI242-BH243)+0.00000001),1)</f>
        <v>0</v>
      </c>
      <c r="BJ245" s="62">
        <f t="shared" ref="BJ245" si="5423">FLOOR(IF(OR(BJ240=0,BJ240=1),IF(BJ244&gt;BJ241,BJ241,IF(BJ238&gt;=BJ244,BJ244,BJ238)+0.00000001),IF(BJ242&gt;=BJ241,BJ241-BI243,BJ242-BI243)+0.00000001),1)</f>
        <v>0</v>
      </c>
      <c r="BK245" s="62">
        <f t="shared" ref="BK245" si="5424">FLOOR(IF(OR(BK240=0,BK240=1),IF(BK244&gt;BK241,BK241,IF(BK238&gt;=BK244,BK244,BK238)+0.00000001),IF(BK242&gt;=BK241,BK241-BJ243,BK242-BJ243)+0.00000001),1)</f>
        <v>0</v>
      </c>
      <c r="BL245" s="62">
        <f t="shared" ref="BL245" si="5425">FLOOR(IF(OR(BL240=0,BL240=1),IF(BL244&gt;BL241,BL241,IF(BL238&gt;=BL244,BL244,BL238)+0.00000001),IF(BL242&gt;=BL241,BL241-BK243,BL242-BK243)+0.00000001),1)</f>
        <v>0</v>
      </c>
      <c r="BM245" s="62">
        <f t="shared" ref="BM245" si="5426">FLOOR(IF(OR(BM240=0,BM240=1),IF(BM244&gt;BM241,BM241,IF(BM238&gt;=BM244,BM244,BM238)+0.00000001),IF(BM242&gt;=BM241,BM241-BL243,BM242-BL243)+0.00000001),1)</f>
        <v>0</v>
      </c>
      <c r="BN245" s="62">
        <f t="shared" ref="BN245" si="5427">FLOOR(IF(OR(BN240=0,BN240=1),IF(BN244&gt;BN241,BN241,IF(BN238&gt;=BN244,BN244,BN238)+0.00000001),IF(BN242&gt;=BN241,BN241-BM243,BN242-BM243)+0.00000001),1)</f>
        <v>0</v>
      </c>
      <c r="BO245" s="62">
        <f t="shared" ref="BO245" si="5428">FLOOR(IF(OR(BO240=0,BO240=1),IF(BO244&gt;BO241,BO241,IF(BO238&gt;=BO244,BO244,BO238)+0.00000001),IF(BO242&gt;=BO241,BO241-BN243,BO242-BN243)+0.00000001),1)</f>
        <v>0</v>
      </c>
      <c r="BP245" s="62">
        <f t="shared" ref="BP245" si="5429">FLOOR(IF(OR(BP240=0,BP240=1),IF(BP244&gt;BP241,BP241,IF(BP238&gt;=BP244,BP244,BP238)+0.00000001),IF(BP242&gt;=BP241,BP241-BO243,BP242-BO243)+0.00000001),1)</f>
        <v>0</v>
      </c>
      <c r="BQ245" s="62">
        <f t="shared" ref="BQ245" si="5430">FLOOR(IF(OR(BQ240=0,BQ240=1),IF(BQ244&gt;BQ241,BQ241,IF(BQ238&gt;=BQ244,BQ244,BQ238)+0.00000001),IF(BQ242&gt;=BQ241,BQ241-BP243,BQ242-BP243)+0.00000001),1)</f>
        <v>0</v>
      </c>
      <c r="BR245" s="62">
        <f t="shared" ref="BR245" si="5431">FLOOR(IF(OR(BR240=0,BR240=1),IF(BR244&gt;BR241,BR241,IF(BR238&gt;=BR244,BR244,BR238)+0.00000001),IF(BR242&gt;=BR241,BR241-BQ243,BR242-BQ243)+0.00000001),1)</f>
        <v>0</v>
      </c>
      <c r="BS245" s="62">
        <f t="shared" ref="BS245" si="5432">FLOOR(IF(OR(BS240=0,BS240=1),IF(BS244&gt;BS241,BS241,IF(BS238&gt;=BS244,BS244,BS238)+0.00000001),IF(BS242&gt;=BS241,BS241-BR243,BS242-BR243)+0.00000001),1)</f>
        <v>0</v>
      </c>
      <c r="BT245" s="62">
        <f t="shared" ref="BT245" si="5433">FLOOR(IF(OR(BT240=0,BT240=1),IF(BT244&gt;BT241,BT241,IF(BT238&gt;=BT244,BT244,BT238)+0.00000001),IF(BT242&gt;=BT241,BT241-BS243,BT242-BS243)+0.00000001),1)</f>
        <v>0</v>
      </c>
      <c r="BU245" s="62">
        <f t="shared" ref="BU245" si="5434">FLOOR(IF(OR(BU240=0,BU240=1),IF(BU244&gt;BU241,BU241,IF(BU238&gt;=BU244,BU244,BU238)+0.00000001),IF(BU242&gt;=BU241,BU241-BT243,BU242-BT243)+0.00000001),1)</f>
        <v>0</v>
      </c>
      <c r="BV245" s="62">
        <f t="shared" ref="BV245" si="5435">FLOOR(IF(OR(BV240=0,BV240=1),IF(BV244&gt;BV241,BV241,IF(BV238&gt;=BV244,BV244,BV238)+0.00000001),IF(BV242&gt;=BV241,BV241-BU243,BV242-BU243)+0.00000001),1)</f>
        <v>0</v>
      </c>
      <c r="BW245" s="62">
        <f t="shared" ref="BW245" si="5436">FLOOR(IF(OR(BW240=0,BW240=1),IF(BW244&gt;BW241,BW241,IF(BW238&gt;=BW244,BW244,BW238)+0.00000001),IF(BW242&gt;=BW241,BW241-BV243,BW242-BV243)+0.00000001),1)</f>
        <v>0</v>
      </c>
      <c r="BX245" s="62">
        <f t="shared" ref="BX245" si="5437">FLOOR(IF(OR(BX240=0,BX240=1),IF(BX244&gt;BX241,BX241,IF(BX238&gt;=BX244,BX244,BX238)+0.00000001),IF(BX242&gt;=BX241,BX241-BW243,BX242-BW243)+0.00000001),1)</f>
        <v>0</v>
      </c>
      <c r="BY245" s="298"/>
      <c r="BZ245" s="300"/>
      <c r="CA245" s="302"/>
      <c r="CB245" s="302"/>
    </row>
    <row r="246" spans="1:96" s="98" customFormat="1" ht="25.2" customHeight="1" thickBot="1" x14ac:dyDescent="0.35">
      <c r="A246" s="97"/>
      <c r="B246" s="120"/>
      <c r="C246" s="63"/>
      <c r="D246" s="63"/>
      <c r="E246" s="63"/>
      <c r="F246" s="63"/>
      <c r="G246" s="63"/>
      <c r="H246" s="63"/>
      <c r="I246" s="63"/>
      <c r="J246" s="63"/>
      <c r="K246" s="63"/>
      <c r="L246" s="64"/>
      <c r="M246" s="7"/>
      <c r="N246" s="161"/>
      <c r="P246" s="175" t="s">
        <v>156</v>
      </c>
      <c r="Q246" s="204">
        <f>IF(Q245=0,0,Q245*$J$16)</f>
        <v>0</v>
      </c>
      <c r="R246" s="204">
        <f t="shared" ref="R246:BX246" si="5438">IF(R245=0,0,R245*$J$16)</f>
        <v>0</v>
      </c>
      <c r="S246" s="204">
        <f t="shared" si="5438"/>
        <v>0</v>
      </c>
      <c r="T246" s="204">
        <f t="shared" si="5438"/>
        <v>0</v>
      </c>
      <c r="U246" s="204">
        <f t="shared" si="5438"/>
        <v>0</v>
      </c>
      <c r="V246" s="204">
        <f t="shared" si="5438"/>
        <v>0</v>
      </c>
      <c r="W246" s="204">
        <f t="shared" si="5438"/>
        <v>0</v>
      </c>
      <c r="X246" s="204">
        <f t="shared" si="5438"/>
        <v>0</v>
      </c>
      <c r="Y246" s="204">
        <f t="shared" si="5438"/>
        <v>0</v>
      </c>
      <c r="Z246" s="204">
        <f t="shared" si="5438"/>
        <v>0</v>
      </c>
      <c r="AA246" s="204">
        <f t="shared" si="5438"/>
        <v>0</v>
      </c>
      <c r="AB246" s="204">
        <f t="shared" si="5438"/>
        <v>0</v>
      </c>
      <c r="AC246" s="204">
        <f t="shared" si="5438"/>
        <v>0</v>
      </c>
      <c r="AD246" s="204">
        <f t="shared" si="5438"/>
        <v>0</v>
      </c>
      <c r="AE246" s="204">
        <f t="shared" si="5438"/>
        <v>0</v>
      </c>
      <c r="AF246" s="204">
        <f t="shared" si="5438"/>
        <v>0</v>
      </c>
      <c r="AG246" s="204">
        <f t="shared" si="5438"/>
        <v>0</v>
      </c>
      <c r="AH246" s="204">
        <f t="shared" si="5438"/>
        <v>0</v>
      </c>
      <c r="AI246" s="204">
        <f t="shared" si="5438"/>
        <v>0</v>
      </c>
      <c r="AJ246" s="204">
        <f t="shared" si="5438"/>
        <v>0</v>
      </c>
      <c r="AK246" s="204">
        <f t="shared" si="5438"/>
        <v>0</v>
      </c>
      <c r="AL246" s="204">
        <f t="shared" si="5438"/>
        <v>0</v>
      </c>
      <c r="AM246" s="204">
        <f t="shared" si="5438"/>
        <v>0</v>
      </c>
      <c r="AN246" s="204">
        <f t="shared" si="5438"/>
        <v>0</v>
      </c>
      <c r="AO246" s="204">
        <f t="shared" si="5438"/>
        <v>0</v>
      </c>
      <c r="AP246" s="204">
        <f t="shared" si="5438"/>
        <v>0</v>
      </c>
      <c r="AQ246" s="204">
        <f t="shared" si="5438"/>
        <v>0</v>
      </c>
      <c r="AR246" s="204">
        <f t="shared" si="5438"/>
        <v>0</v>
      </c>
      <c r="AS246" s="204">
        <f t="shared" si="5438"/>
        <v>0</v>
      </c>
      <c r="AT246" s="204">
        <f t="shared" si="5438"/>
        <v>0</v>
      </c>
      <c r="AU246" s="204">
        <f t="shared" si="5438"/>
        <v>0</v>
      </c>
      <c r="AV246" s="204">
        <f t="shared" si="5438"/>
        <v>0</v>
      </c>
      <c r="AW246" s="204">
        <f t="shared" si="5438"/>
        <v>0</v>
      </c>
      <c r="AX246" s="204">
        <f t="shared" si="5438"/>
        <v>0</v>
      </c>
      <c r="AY246" s="204">
        <f t="shared" si="5438"/>
        <v>0</v>
      </c>
      <c r="AZ246" s="204">
        <f t="shared" si="5438"/>
        <v>0</v>
      </c>
      <c r="BA246" s="204">
        <f t="shared" si="5438"/>
        <v>0</v>
      </c>
      <c r="BB246" s="204">
        <f t="shared" si="5438"/>
        <v>0</v>
      </c>
      <c r="BC246" s="204">
        <f t="shared" si="5438"/>
        <v>0</v>
      </c>
      <c r="BD246" s="204">
        <f t="shared" si="5438"/>
        <v>0</v>
      </c>
      <c r="BE246" s="204">
        <f t="shared" si="5438"/>
        <v>0</v>
      </c>
      <c r="BF246" s="204">
        <f t="shared" si="5438"/>
        <v>0</v>
      </c>
      <c r="BG246" s="204">
        <f t="shared" si="5438"/>
        <v>0</v>
      </c>
      <c r="BH246" s="204">
        <f t="shared" si="5438"/>
        <v>0</v>
      </c>
      <c r="BI246" s="204">
        <f t="shared" si="5438"/>
        <v>0</v>
      </c>
      <c r="BJ246" s="204">
        <f t="shared" si="5438"/>
        <v>0</v>
      </c>
      <c r="BK246" s="204">
        <f t="shared" si="5438"/>
        <v>0</v>
      </c>
      <c r="BL246" s="204">
        <f t="shared" si="5438"/>
        <v>0</v>
      </c>
      <c r="BM246" s="204">
        <f t="shared" si="5438"/>
        <v>0</v>
      </c>
      <c r="BN246" s="204">
        <f t="shared" si="5438"/>
        <v>0</v>
      </c>
      <c r="BO246" s="204">
        <f t="shared" si="5438"/>
        <v>0</v>
      </c>
      <c r="BP246" s="204">
        <f t="shared" si="5438"/>
        <v>0</v>
      </c>
      <c r="BQ246" s="204">
        <f t="shared" si="5438"/>
        <v>0</v>
      </c>
      <c r="BR246" s="204">
        <f t="shared" si="5438"/>
        <v>0</v>
      </c>
      <c r="BS246" s="204">
        <f t="shared" si="5438"/>
        <v>0</v>
      </c>
      <c r="BT246" s="204">
        <f t="shared" si="5438"/>
        <v>0</v>
      </c>
      <c r="BU246" s="204">
        <f t="shared" si="5438"/>
        <v>0</v>
      </c>
      <c r="BV246" s="204">
        <f t="shared" si="5438"/>
        <v>0</v>
      </c>
      <c r="BW246" s="204">
        <f t="shared" si="5438"/>
        <v>0</v>
      </c>
      <c r="BX246" s="204">
        <f t="shared" si="5438"/>
        <v>0</v>
      </c>
      <c r="BY246" s="299"/>
      <c r="BZ246" s="301"/>
      <c r="CA246" s="303"/>
      <c r="CB246" s="303"/>
      <c r="CD246" s="146">
        <f>SUMIFS($Q246:$BX246,$Q236:$BX236,"1. ZoR")</f>
        <v>0</v>
      </c>
      <c r="CE246" s="146">
        <f>SUMIFS($Q246:$BX246,$Q236:$BX236,"2. ZoR")</f>
        <v>0</v>
      </c>
      <c r="CF246" s="146">
        <f>SUMIFS($Q246:$BX246,$Q236:$BX236,"3. ZoR")</f>
        <v>0</v>
      </c>
      <c r="CG246" s="146">
        <f>SUMIFS($Q246:$BX246,$Q236:$BX236,"4. ZoR")</f>
        <v>0</v>
      </c>
      <c r="CH246" s="146">
        <f>SUMIFS($Q246:$BX246,$Q236:$BX236,"5. ZoR")</f>
        <v>0</v>
      </c>
      <c r="CI246" s="146">
        <f>SUMIFS($Q246:$BX246,$Q236:$BX236,"6. ZoR")</f>
        <v>0</v>
      </c>
      <c r="CJ246" s="146">
        <f>SUMIFS($Q246:$BX246,$Q236:$BX236,"7. ZoR")</f>
        <v>0</v>
      </c>
      <c r="CK246" s="146">
        <f>SUMIFS($Q246:$BX246,$Q236:$BX236,"8. ZoR")</f>
        <v>0</v>
      </c>
      <c r="CL246" s="146">
        <f>SUMIFS($Q246:$BX246,$Q236:$BX236,"9. ZoR")</f>
        <v>0</v>
      </c>
      <c r="CM246" s="146">
        <f>SUMIFS($Q246:$BX246,$Q236:$BX236,"10. ZoR")</f>
        <v>0</v>
      </c>
      <c r="CN246" s="146">
        <f>SUMIFS($Q246:$BX246,$Q236:$BX236,"11. ZoR")</f>
        <v>0</v>
      </c>
      <c r="CO246" s="146">
        <f>SUMIFS($Q246:$BX246,$Q236:$BX236,"12. ZoR")</f>
        <v>0</v>
      </c>
      <c r="CP246" s="146">
        <f>SUMIFS($Q246:$BX246,$Q236:$BX236,"13. ZoR")</f>
        <v>0</v>
      </c>
      <c r="CQ246" s="146">
        <f>SUMIFS($Q246:$BX246,$Q236:$BX236,"14. ZoR")</f>
        <v>0</v>
      </c>
      <c r="CR246" s="146">
        <f>SUMIFS($Q246:$BX246,$Q236:$BX236,"15. ZoR")</f>
        <v>0</v>
      </c>
    </row>
    <row r="247" spans="1:96" ht="15" thickBot="1" x14ac:dyDescent="0.35"/>
    <row r="248" spans="1:96" s="98" customFormat="1" ht="69.599999999999994" customHeight="1" thickBot="1" x14ac:dyDescent="0.35">
      <c r="A248" s="229"/>
      <c r="B248" s="112"/>
      <c r="C248" s="304" t="s">
        <v>1</v>
      </c>
      <c r="D248" s="113"/>
      <c r="E248" s="122" t="s">
        <v>198</v>
      </c>
      <c r="F248" s="122" t="s">
        <v>200</v>
      </c>
      <c r="G248" s="114" t="s">
        <v>93</v>
      </c>
      <c r="H248" s="114" t="s">
        <v>94</v>
      </c>
      <c r="I248" s="114" t="s">
        <v>229</v>
      </c>
      <c r="J248" s="114" t="s">
        <v>206</v>
      </c>
      <c r="K248" s="114" t="s">
        <v>208</v>
      </c>
      <c r="L248" s="129" t="s">
        <v>0</v>
      </c>
      <c r="M248" s="7"/>
      <c r="N248" s="115">
        <v>208002</v>
      </c>
      <c r="P248" s="162" t="s">
        <v>129</v>
      </c>
      <c r="Q248" s="76" t="s">
        <v>3</v>
      </c>
      <c r="R248" s="76" t="s">
        <v>4</v>
      </c>
      <c r="S248" s="76" t="s">
        <v>5</v>
      </c>
      <c r="T248" s="76" t="s">
        <v>6</v>
      </c>
      <c r="U248" s="76" t="s">
        <v>7</v>
      </c>
      <c r="V248" s="76" t="s">
        <v>8</v>
      </c>
      <c r="W248" s="76" t="s">
        <v>9</v>
      </c>
      <c r="X248" s="76" t="s">
        <v>10</v>
      </c>
      <c r="Y248" s="76" t="s">
        <v>11</v>
      </c>
      <c r="Z248" s="76" t="s">
        <v>12</v>
      </c>
      <c r="AA248" s="76" t="s">
        <v>13</v>
      </c>
      <c r="AB248" s="76" t="s">
        <v>14</v>
      </c>
      <c r="AC248" s="76" t="s">
        <v>15</v>
      </c>
      <c r="AD248" s="76" t="s">
        <v>16</v>
      </c>
      <c r="AE248" s="76" t="s">
        <v>17</v>
      </c>
      <c r="AF248" s="76" t="s">
        <v>18</v>
      </c>
      <c r="AG248" s="76" t="s">
        <v>19</v>
      </c>
      <c r="AH248" s="76" t="s">
        <v>20</v>
      </c>
      <c r="AI248" s="76" t="s">
        <v>21</v>
      </c>
      <c r="AJ248" s="76" t="s">
        <v>22</v>
      </c>
      <c r="AK248" s="76" t="s">
        <v>23</v>
      </c>
      <c r="AL248" s="76" t="s">
        <v>24</v>
      </c>
      <c r="AM248" s="76" t="s">
        <v>25</v>
      </c>
      <c r="AN248" s="76" t="s">
        <v>26</v>
      </c>
      <c r="AO248" s="76" t="s">
        <v>27</v>
      </c>
      <c r="AP248" s="76" t="s">
        <v>28</v>
      </c>
      <c r="AQ248" s="76" t="s">
        <v>29</v>
      </c>
      <c r="AR248" s="76" t="s">
        <v>30</v>
      </c>
      <c r="AS248" s="76" t="s">
        <v>31</v>
      </c>
      <c r="AT248" s="76" t="s">
        <v>32</v>
      </c>
      <c r="AU248" s="76" t="s">
        <v>33</v>
      </c>
      <c r="AV248" s="76" t="s">
        <v>34</v>
      </c>
      <c r="AW248" s="76" t="s">
        <v>35</v>
      </c>
      <c r="AX248" s="76" t="s">
        <v>36</v>
      </c>
      <c r="AY248" s="76" t="s">
        <v>37</v>
      </c>
      <c r="AZ248" s="76" t="s">
        <v>38</v>
      </c>
      <c r="BA248" s="76" t="s">
        <v>39</v>
      </c>
      <c r="BB248" s="76" t="s">
        <v>40</v>
      </c>
      <c r="BC248" s="76" t="s">
        <v>41</v>
      </c>
      <c r="BD248" s="76" t="s">
        <v>42</v>
      </c>
      <c r="BE248" s="76" t="s">
        <v>43</v>
      </c>
      <c r="BF248" s="76" t="s">
        <v>44</v>
      </c>
      <c r="BG248" s="76" t="s">
        <v>45</v>
      </c>
      <c r="BH248" s="76" t="s">
        <v>46</v>
      </c>
      <c r="BI248" s="76" t="s">
        <v>47</v>
      </c>
      <c r="BJ248" s="76" t="s">
        <v>48</v>
      </c>
      <c r="BK248" s="76" t="s">
        <v>49</v>
      </c>
      <c r="BL248" s="76" t="s">
        <v>50</v>
      </c>
      <c r="BM248" s="76" t="s">
        <v>51</v>
      </c>
      <c r="BN248" s="76" t="s">
        <v>52</v>
      </c>
      <c r="BO248" s="76" t="s">
        <v>130</v>
      </c>
      <c r="BP248" s="76" t="s">
        <v>131</v>
      </c>
      <c r="BQ248" s="76" t="s">
        <v>132</v>
      </c>
      <c r="BR248" s="76" t="s">
        <v>133</v>
      </c>
      <c r="BS248" s="76" t="s">
        <v>134</v>
      </c>
      <c r="BT248" s="76" t="s">
        <v>135</v>
      </c>
      <c r="BU248" s="76" t="s">
        <v>136</v>
      </c>
      <c r="BV248" s="76" t="s">
        <v>137</v>
      </c>
      <c r="BW248" s="76" t="s">
        <v>138</v>
      </c>
      <c r="BX248" s="76" t="s">
        <v>139</v>
      </c>
      <c r="BY248" s="125" t="s">
        <v>174</v>
      </c>
      <c r="BZ248" s="126" t="s">
        <v>175</v>
      </c>
      <c r="CA248" s="126" t="s">
        <v>157</v>
      </c>
      <c r="CB248" s="126" t="s">
        <v>237</v>
      </c>
      <c r="CD248" s="306" t="s">
        <v>222</v>
      </c>
      <c r="CE248" s="307"/>
      <c r="CF248" s="307"/>
      <c r="CG248" s="307"/>
      <c r="CH248" s="307"/>
      <c r="CI248" s="307"/>
      <c r="CJ248" s="307"/>
      <c r="CK248" s="307"/>
      <c r="CL248" s="307"/>
      <c r="CM248" s="307"/>
      <c r="CN248" s="307"/>
      <c r="CO248" s="307"/>
      <c r="CP248" s="307"/>
      <c r="CQ248" s="307"/>
      <c r="CR248" s="307"/>
    </row>
    <row r="249" spans="1:96" s="98" customFormat="1" ht="21" hidden="1" customHeight="1" x14ac:dyDescent="0.3">
      <c r="A249" s="230"/>
      <c r="B249" s="105"/>
      <c r="C249" s="305"/>
      <c r="D249" s="116"/>
      <c r="E249" s="116"/>
      <c r="F249" s="116"/>
      <c r="G249" s="308" t="s">
        <v>235</v>
      </c>
      <c r="H249" s="308" t="s">
        <v>95</v>
      </c>
      <c r="I249" s="309" t="s">
        <v>199</v>
      </c>
      <c r="J249" s="309" t="s">
        <v>207</v>
      </c>
      <c r="K249" s="128"/>
      <c r="L249" s="311" t="s">
        <v>92</v>
      </c>
      <c r="M249" s="7"/>
      <c r="N249" s="313" t="s">
        <v>2</v>
      </c>
      <c r="P249" s="77"/>
      <c r="Q249" s="67">
        <f>MONTH(Úvod!$F$10)</f>
        <v>1</v>
      </c>
      <c r="R249" s="68">
        <f t="shared" ref="R249" si="5439">IF(Q249=12,1,Q249+1)</f>
        <v>2</v>
      </c>
      <c r="S249" s="68">
        <f t="shared" ref="S249" si="5440">IF(R249=12,1,R249+1)</f>
        <v>3</v>
      </c>
      <c r="T249" s="69">
        <f t="shared" ref="T249" si="5441">IF(S249=12,1,S249+1)</f>
        <v>4</v>
      </c>
      <c r="U249" s="69">
        <f t="shared" ref="U249" si="5442">IF(T249=12,1,T249+1)</f>
        <v>5</v>
      </c>
      <c r="V249" s="69">
        <f t="shared" ref="V249" si="5443">IF(U249=12,1,U249+1)</f>
        <v>6</v>
      </c>
      <c r="W249" s="69">
        <f t="shared" ref="W249" si="5444">IF(V249=12,1,V249+1)</f>
        <v>7</v>
      </c>
      <c r="X249" s="69">
        <f t="shared" ref="X249" si="5445">IF(W249=12,1,W249+1)</f>
        <v>8</v>
      </c>
      <c r="Y249" s="69">
        <f t="shared" ref="Y249" si="5446">IF(X249=12,1,X249+1)</f>
        <v>9</v>
      </c>
      <c r="Z249" s="69">
        <f>IF(Y249=12,1,Y249+1)</f>
        <v>10</v>
      </c>
      <c r="AA249" s="69">
        <f t="shared" ref="AA249" si="5447">IF(Z249=12,1,Z249+1)</f>
        <v>11</v>
      </c>
      <c r="AB249" s="69">
        <f t="shared" ref="AB249" si="5448">IF(AA249=12,1,AA249+1)</f>
        <v>12</v>
      </c>
      <c r="AC249" s="69">
        <f t="shared" ref="AC249" si="5449">IF(AB249=12,1,AB249+1)</f>
        <v>1</v>
      </c>
      <c r="AD249" s="69">
        <f t="shared" ref="AD249" si="5450">IF(AC249=12,1,AC249+1)</f>
        <v>2</v>
      </c>
      <c r="AE249" s="69">
        <f t="shared" ref="AE249" si="5451">IF(AD249=12,1,AD249+1)</f>
        <v>3</v>
      </c>
      <c r="AF249" s="69">
        <f t="shared" ref="AF249" si="5452">IF(AE249=12,1,AE249+1)</f>
        <v>4</v>
      </c>
      <c r="AG249" s="69">
        <f t="shared" ref="AG249" si="5453">IF(AF249=12,1,AF249+1)</f>
        <v>5</v>
      </c>
      <c r="AH249" s="69">
        <f t="shared" ref="AH249" si="5454">IF(AG249=12,1,AG249+1)</f>
        <v>6</v>
      </c>
      <c r="AI249" s="69">
        <f>IF(AH249=12,1,AH249+1)</f>
        <v>7</v>
      </c>
      <c r="AJ249" s="69">
        <f t="shared" ref="AJ249" si="5455">IF(AI249=12,1,AI249+1)</f>
        <v>8</v>
      </c>
      <c r="AK249" s="69">
        <f t="shared" ref="AK249" si="5456">IF(AJ249=12,1,AJ249+1)</f>
        <v>9</v>
      </c>
      <c r="AL249" s="69">
        <f t="shared" ref="AL249" si="5457">IF(AK249=12,1,AK249+1)</f>
        <v>10</v>
      </c>
      <c r="AM249" s="69">
        <f t="shared" ref="AM249" si="5458">IF(AL249=12,1,AL249+1)</f>
        <v>11</v>
      </c>
      <c r="AN249" s="69">
        <f t="shared" ref="AN249" si="5459">IF(AM249=12,1,AM249+1)</f>
        <v>12</v>
      </c>
      <c r="AO249" s="69">
        <f t="shared" ref="AO249" si="5460">IF(AN249=12,1,AN249+1)</f>
        <v>1</v>
      </c>
      <c r="AP249" s="69">
        <f t="shared" ref="AP249" si="5461">IF(AO249=12,1,AO249+1)</f>
        <v>2</v>
      </c>
      <c r="AQ249" s="69">
        <f t="shared" ref="AQ249" si="5462">IF(AP249=12,1,AP249+1)</f>
        <v>3</v>
      </c>
      <c r="AR249" s="69">
        <f t="shared" ref="AR249" si="5463">IF(AQ249=12,1,AQ249+1)</f>
        <v>4</v>
      </c>
      <c r="AS249" s="69">
        <f t="shared" ref="AS249" si="5464">IF(AR249=12,1,AR249+1)</f>
        <v>5</v>
      </c>
      <c r="AT249" s="69">
        <f t="shared" ref="AT249" si="5465">IF(AS249=12,1,AS249+1)</f>
        <v>6</v>
      </c>
      <c r="AU249" s="69">
        <f t="shared" ref="AU249" si="5466">IF(AT249=12,1,AT249+1)</f>
        <v>7</v>
      </c>
      <c r="AV249" s="69">
        <f t="shared" ref="AV249" si="5467">IF(AU249=12,1,AU249+1)</f>
        <v>8</v>
      </c>
      <c r="AW249" s="69">
        <f t="shared" ref="AW249" si="5468">IF(AV249=12,1,AV249+1)</f>
        <v>9</v>
      </c>
      <c r="AX249" s="69">
        <f t="shared" ref="AX249" si="5469">IF(AW249=12,1,AW249+1)</f>
        <v>10</v>
      </c>
      <c r="AY249" s="69">
        <f t="shared" ref="AY249" si="5470">IF(AX249=12,1,AX249+1)</f>
        <v>11</v>
      </c>
      <c r="AZ249" s="69">
        <f t="shared" ref="AZ249" si="5471">IF(AY249=12,1,AY249+1)</f>
        <v>12</v>
      </c>
      <c r="BA249" s="69">
        <f t="shared" ref="BA249" si="5472">IF(AZ249=12,1,AZ249+1)</f>
        <v>1</v>
      </c>
      <c r="BB249" s="69">
        <f t="shared" ref="BB249" si="5473">IF(BA249=12,1,BA249+1)</f>
        <v>2</v>
      </c>
      <c r="BC249" s="69">
        <f t="shared" ref="BC249" si="5474">IF(BB249=12,1,BB249+1)</f>
        <v>3</v>
      </c>
      <c r="BD249" s="69">
        <f t="shared" ref="BD249" si="5475">IF(BC249=12,1,BC249+1)</f>
        <v>4</v>
      </c>
      <c r="BE249" s="69">
        <f t="shared" ref="BE249" si="5476">IF(BD249=12,1,BD249+1)</f>
        <v>5</v>
      </c>
      <c r="BF249" s="69">
        <f t="shared" ref="BF249" si="5477">IF(BE249=12,1,BE249+1)</f>
        <v>6</v>
      </c>
      <c r="BG249" s="69">
        <f t="shared" ref="BG249" si="5478">IF(BF249=12,1,BF249+1)</f>
        <v>7</v>
      </c>
      <c r="BH249" s="69">
        <f t="shared" ref="BH249" si="5479">IF(BG249=12,1,BG249+1)</f>
        <v>8</v>
      </c>
      <c r="BI249" s="69">
        <f t="shared" ref="BI249" si="5480">IF(BH249=12,1,BH249+1)</f>
        <v>9</v>
      </c>
      <c r="BJ249" s="69">
        <f t="shared" ref="BJ249" si="5481">IF(BI249=12,1,BI249+1)</f>
        <v>10</v>
      </c>
      <c r="BK249" s="69">
        <f t="shared" ref="BK249" si="5482">IF(BJ249=12,1,BJ249+1)</f>
        <v>11</v>
      </c>
      <c r="BL249" s="69">
        <f t="shared" ref="BL249" si="5483">IF(BK249=12,1,BK249+1)</f>
        <v>12</v>
      </c>
      <c r="BM249" s="69">
        <f t="shared" ref="BM249" si="5484">IF(BL249=12,1,BL249+1)</f>
        <v>1</v>
      </c>
      <c r="BN249" s="69">
        <f t="shared" ref="BN249" si="5485">IF(BM249=12,1,BM249+1)</f>
        <v>2</v>
      </c>
      <c r="BO249" s="69">
        <f t="shared" ref="BO249" si="5486">IF(BN249=12,1,BN249+1)</f>
        <v>3</v>
      </c>
      <c r="BP249" s="69">
        <f t="shared" ref="BP249" si="5487">IF(BO249=12,1,BO249+1)</f>
        <v>4</v>
      </c>
      <c r="BQ249" s="69">
        <f t="shared" ref="BQ249" si="5488">IF(BP249=12,1,BP249+1)</f>
        <v>5</v>
      </c>
      <c r="BR249" s="69">
        <f t="shared" ref="BR249" si="5489">IF(BQ249=12,1,BQ249+1)</f>
        <v>6</v>
      </c>
      <c r="BS249" s="69">
        <f t="shared" ref="BS249" si="5490">IF(BR249=12,1,BR249+1)</f>
        <v>7</v>
      </c>
      <c r="BT249" s="69">
        <f t="shared" ref="BT249" si="5491">IF(BS249=12,1,BS249+1)</f>
        <v>8</v>
      </c>
      <c r="BU249" s="69">
        <f t="shared" ref="BU249" si="5492">IF(BT249=12,1,BT249+1)</f>
        <v>9</v>
      </c>
      <c r="BV249" s="69">
        <f t="shared" ref="BV249" si="5493">IF(BU249=12,1,BU249+1)</f>
        <v>10</v>
      </c>
      <c r="BW249" s="69">
        <f t="shared" ref="BW249" si="5494">IF(BV249=12,1,BV249+1)</f>
        <v>11</v>
      </c>
      <c r="BX249" s="69">
        <f t="shared" ref="BX249" si="5495">IF(BW249=12,1,BW249+1)</f>
        <v>12</v>
      </c>
      <c r="BY249" s="74"/>
      <c r="BZ249" s="71"/>
      <c r="CA249" s="71"/>
      <c r="CB249" s="71"/>
    </row>
    <row r="250" spans="1:96" s="98" customFormat="1" ht="18" hidden="1" customHeight="1" x14ac:dyDescent="0.3">
      <c r="A250" s="230"/>
      <c r="B250" s="105"/>
      <c r="C250" s="305"/>
      <c r="D250" s="116"/>
      <c r="E250" s="116"/>
      <c r="F250" s="116"/>
      <c r="G250" s="308"/>
      <c r="H250" s="308"/>
      <c r="I250" s="309"/>
      <c r="J250" s="309"/>
      <c r="K250" s="128"/>
      <c r="L250" s="311"/>
      <c r="M250" s="7"/>
      <c r="N250" s="314"/>
      <c r="P250" s="70"/>
      <c r="Q250" s="53">
        <f t="shared" ref="Q250:BX250" si="5496">VALUE(_xlfn.CONCAT(Q249,".",Q252))</f>
        <v>1</v>
      </c>
      <c r="R250" s="66">
        <f t="shared" si="5496"/>
        <v>32</v>
      </c>
      <c r="S250" s="66">
        <f t="shared" si="5496"/>
        <v>61</v>
      </c>
      <c r="T250" s="66">
        <f t="shared" si="5496"/>
        <v>92</v>
      </c>
      <c r="U250" s="66">
        <f t="shared" si="5496"/>
        <v>122</v>
      </c>
      <c r="V250" s="66">
        <f t="shared" si="5496"/>
        <v>153</v>
      </c>
      <c r="W250" s="66">
        <f t="shared" si="5496"/>
        <v>183</v>
      </c>
      <c r="X250" s="66">
        <f t="shared" si="5496"/>
        <v>214</v>
      </c>
      <c r="Y250" s="66">
        <f t="shared" si="5496"/>
        <v>245</v>
      </c>
      <c r="Z250" s="66">
        <f t="shared" si="5496"/>
        <v>275</v>
      </c>
      <c r="AA250" s="66">
        <f t="shared" si="5496"/>
        <v>306</v>
      </c>
      <c r="AB250" s="66">
        <f t="shared" si="5496"/>
        <v>336</v>
      </c>
      <c r="AC250" s="66">
        <f t="shared" si="5496"/>
        <v>367</v>
      </c>
      <c r="AD250" s="66">
        <f t="shared" si="5496"/>
        <v>398</v>
      </c>
      <c r="AE250" s="66">
        <f t="shared" si="5496"/>
        <v>426</v>
      </c>
      <c r="AF250" s="66">
        <f t="shared" si="5496"/>
        <v>457</v>
      </c>
      <c r="AG250" s="66">
        <f t="shared" si="5496"/>
        <v>487</v>
      </c>
      <c r="AH250" s="66">
        <f t="shared" si="5496"/>
        <v>518</v>
      </c>
      <c r="AI250" s="66">
        <f t="shared" si="5496"/>
        <v>548</v>
      </c>
      <c r="AJ250" s="66">
        <f t="shared" si="5496"/>
        <v>579</v>
      </c>
      <c r="AK250" s="66">
        <f t="shared" si="5496"/>
        <v>610</v>
      </c>
      <c r="AL250" s="66">
        <f t="shared" si="5496"/>
        <v>640</v>
      </c>
      <c r="AM250" s="66">
        <f t="shared" si="5496"/>
        <v>671</v>
      </c>
      <c r="AN250" s="66">
        <f t="shared" si="5496"/>
        <v>701</v>
      </c>
      <c r="AO250" s="66">
        <f t="shared" si="5496"/>
        <v>732</v>
      </c>
      <c r="AP250" s="66">
        <f t="shared" si="5496"/>
        <v>763</v>
      </c>
      <c r="AQ250" s="66">
        <f t="shared" si="5496"/>
        <v>791</v>
      </c>
      <c r="AR250" s="66">
        <f t="shared" si="5496"/>
        <v>822</v>
      </c>
      <c r="AS250" s="66">
        <f t="shared" si="5496"/>
        <v>852</v>
      </c>
      <c r="AT250" s="66">
        <f t="shared" si="5496"/>
        <v>883</v>
      </c>
      <c r="AU250" s="66">
        <f t="shared" si="5496"/>
        <v>913</v>
      </c>
      <c r="AV250" s="66">
        <f t="shared" si="5496"/>
        <v>944</v>
      </c>
      <c r="AW250" s="66">
        <f t="shared" si="5496"/>
        <v>975</v>
      </c>
      <c r="AX250" s="66">
        <f t="shared" si="5496"/>
        <v>1005</v>
      </c>
      <c r="AY250" s="66">
        <f t="shared" si="5496"/>
        <v>1036</v>
      </c>
      <c r="AZ250" s="66">
        <f t="shared" si="5496"/>
        <v>1066</v>
      </c>
      <c r="BA250" s="66">
        <f t="shared" si="5496"/>
        <v>1097</v>
      </c>
      <c r="BB250" s="66">
        <f t="shared" si="5496"/>
        <v>1128</v>
      </c>
      <c r="BC250" s="66">
        <f t="shared" si="5496"/>
        <v>1156</v>
      </c>
      <c r="BD250" s="66">
        <f t="shared" si="5496"/>
        <v>1187</v>
      </c>
      <c r="BE250" s="66">
        <f t="shared" si="5496"/>
        <v>1217</v>
      </c>
      <c r="BF250" s="66">
        <f t="shared" si="5496"/>
        <v>1248</v>
      </c>
      <c r="BG250" s="66">
        <f t="shared" si="5496"/>
        <v>1278</v>
      </c>
      <c r="BH250" s="66">
        <f t="shared" si="5496"/>
        <v>1309</v>
      </c>
      <c r="BI250" s="66">
        <f t="shared" si="5496"/>
        <v>1340</v>
      </c>
      <c r="BJ250" s="66">
        <f t="shared" si="5496"/>
        <v>1370</v>
      </c>
      <c r="BK250" s="66">
        <f t="shared" si="5496"/>
        <v>1401</v>
      </c>
      <c r="BL250" s="66">
        <f t="shared" si="5496"/>
        <v>1431</v>
      </c>
      <c r="BM250" s="66">
        <f t="shared" si="5496"/>
        <v>1462</v>
      </c>
      <c r="BN250" s="66">
        <f t="shared" si="5496"/>
        <v>1493</v>
      </c>
      <c r="BO250" s="66">
        <f t="shared" si="5496"/>
        <v>1522</v>
      </c>
      <c r="BP250" s="66">
        <f t="shared" si="5496"/>
        <v>1553</v>
      </c>
      <c r="BQ250" s="66">
        <f t="shared" si="5496"/>
        <v>1583</v>
      </c>
      <c r="BR250" s="66">
        <f t="shared" si="5496"/>
        <v>1614</v>
      </c>
      <c r="BS250" s="66">
        <f t="shared" si="5496"/>
        <v>1644</v>
      </c>
      <c r="BT250" s="66">
        <f t="shared" si="5496"/>
        <v>1675</v>
      </c>
      <c r="BU250" s="66">
        <f t="shared" si="5496"/>
        <v>1706</v>
      </c>
      <c r="BV250" s="66">
        <f t="shared" si="5496"/>
        <v>1736</v>
      </c>
      <c r="BW250" s="66">
        <f t="shared" si="5496"/>
        <v>1767</v>
      </c>
      <c r="BX250" s="66">
        <f t="shared" si="5496"/>
        <v>1797</v>
      </c>
      <c r="BY250" s="75"/>
      <c r="BZ250" s="72"/>
      <c r="CA250" s="72"/>
      <c r="CB250" s="72"/>
    </row>
    <row r="251" spans="1:96" s="98" customFormat="1" ht="18" customHeight="1" x14ac:dyDescent="0.3">
      <c r="A251" s="230"/>
      <c r="B251" s="105"/>
      <c r="C251" s="305"/>
      <c r="D251" s="116"/>
      <c r="E251" s="309" t="s">
        <v>199</v>
      </c>
      <c r="F251" s="309" t="s">
        <v>199</v>
      </c>
      <c r="G251" s="308"/>
      <c r="H251" s="308"/>
      <c r="I251" s="309"/>
      <c r="J251" s="309"/>
      <c r="K251" s="309" t="s">
        <v>209</v>
      </c>
      <c r="L251" s="311"/>
      <c r="M251" s="7"/>
      <c r="N251" s="314"/>
      <c r="P251" s="70"/>
      <c r="Q251" s="54" t="str">
        <f>VLOOKUP(Q249,'Podpůrná data'!$J$13:$K$24,2)</f>
        <v>leden</v>
      </c>
      <c r="R251" s="54" t="str">
        <f>VLOOKUP(R249,'Podpůrná data'!$J$13:$K$24,2)</f>
        <v>únor</v>
      </c>
      <c r="S251" s="54" t="str">
        <f>VLOOKUP(S249,'Podpůrná data'!$J$13:$K$24,2)</f>
        <v>březen</v>
      </c>
      <c r="T251" s="54" t="str">
        <f>VLOOKUP(T249,'Podpůrná data'!$J$13:$K$24,2)</f>
        <v>duben</v>
      </c>
      <c r="U251" s="54" t="str">
        <f>VLOOKUP(U249,'Podpůrná data'!$J$13:$K$24,2)</f>
        <v>květen</v>
      </c>
      <c r="V251" s="54" t="str">
        <f>VLOOKUP(V249,'Podpůrná data'!$J$13:$K$24,2)</f>
        <v>červen</v>
      </c>
      <c r="W251" s="54" t="str">
        <f>VLOOKUP(W249,'Podpůrná data'!$J$13:$K$24,2)</f>
        <v>červenec</v>
      </c>
      <c r="X251" s="54" t="str">
        <f>VLOOKUP(X249,'Podpůrná data'!$J$13:$K$24,2)</f>
        <v>srpen</v>
      </c>
      <c r="Y251" s="54" t="str">
        <f>VLOOKUP(Y249,'Podpůrná data'!$J$13:$K$24,2)</f>
        <v>září</v>
      </c>
      <c r="Z251" s="54" t="str">
        <f>VLOOKUP(Z249,'Podpůrná data'!$J$13:$K$24,2)</f>
        <v>říjen</v>
      </c>
      <c r="AA251" s="54" t="str">
        <f>VLOOKUP(AA249,'Podpůrná data'!$J$13:$K$24,2)</f>
        <v>listopad</v>
      </c>
      <c r="AB251" s="54" t="str">
        <f>VLOOKUP(AB249,'Podpůrná data'!$J$13:$K$24,2)</f>
        <v>prosinec</v>
      </c>
      <c r="AC251" s="54" t="str">
        <f>VLOOKUP(AC249,'Podpůrná data'!$J$13:$K$24,2)</f>
        <v>leden</v>
      </c>
      <c r="AD251" s="54" t="str">
        <f>VLOOKUP(AD249,'Podpůrná data'!$J$13:$K$24,2)</f>
        <v>únor</v>
      </c>
      <c r="AE251" s="54" t="str">
        <f>VLOOKUP(AE249,'Podpůrná data'!$J$13:$K$24,2)</f>
        <v>březen</v>
      </c>
      <c r="AF251" s="54" t="str">
        <f>VLOOKUP(AF249,'Podpůrná data'!$J$13:$K$24,2)</f>
        <v>duben</v>
      </c>
      <c r="AG251" s="54" t="str">
        <f>VLOOKUP(AG249,'Podpůrná data'!$J$13:$K$24,2)</f>
        <v>květen</v>
      </c>
      <c r="AH251" s="54" t="str">
        <f>VLOOKUP(AH249,'Podpůrná data'!$J$13:$K$24,2)</f>
        <v>červen</v>
      </c>
      <c r="AI251" s="54" t="str">
        <f>VLOOKUP(AI249,'Podpůrná data'!$J$13:$K$24,2)</f>
        <v>červenec</v>
      </c>
      <c r="AJ251" s="54" t="str">
        <f>VLOOKUP(AJ249,'Podpůrná data'!$J$13:$K$24,2)</f>
        <v>srpen</v>
      </c>
      <c r="AK251" s="54" t="str">
        <f>VLOOKUP(AK249,'Podpůrná data'!$J$13:$K$24,2)</f>
        <v>září</v>
      </c>
      <c r="AL251" s="54" t="str">
        <f>VLOOKUP(AL249,'Podpůrná data'!$J$13:$K$24,2)</f>
        <v>říjen</v>
      </c>
      <c r="AM251" s="54" t="str">
        <f>VLOOKUP(AM249,'Podpůrná data'!$J$13:$K$24,2)</f>
        <v>listopad</v>
      </c>
      <c r="AN251" s="54" t="str">
        <f>VLOOKUP(AN249,'Podpůrná data'!$J$13:$K$24,2)</f>
        <v>prosinec</v>
      </c>
      <c r="AO251" s="54" t="str">
        <f>VLOOKUP(AO249,'Podpůrná data'!$J$13:$K$24,2)</f>
        <v>leden</v>
      </c>
      <c r="AP251" s="54" t="str">
        <f>VLOOKUP(AP249,'Podpůrná data'!$J$13:$K$24,2)</f>
        <v>únor</v>
      </c>
      <c r="AQ251" s="54" t="str">
        <f>VLOOKUP(AQ249,'Podpůrná data'!$J$13:$K$24,2)</f>
        <v>březen</v>
      </c>
      <c r="AR251" s="54" t="str">
        <f>VLOOKUP(AR249,'Podpůrná data'!$J$13:$K$24,2)</f>
        <v>duben</v>
      </c>
      <c r="AS251" s="54" t="str">
        <f>VLOOKUP(AS249,'Podpůrná data'!$J$13:$K$24,2)</f>
        <v>květen</v>
      </c>
      <c r="AT251" s="54" t="str">
        <f>VLOOKUP(AT249,'Podpůrná data'!$J$13:$K$24,2)</f>
        <v>červen</v>
      </c>
      <c r="AU251" s="54" t="str">
        <f>VLOOKUP(AU249,'Podpůrná data'!$J$13:$K$24,2)</f>
        <v>červenec</v>
      </c>
      <c r="AV251" s="54" t="str">
        <f>VLOOKUP(AV249,'Podpůrná data'!$J$13:$K$24,2)</f>
        <v>srpen</v>
      </c>
      <c r="AW251" s="54" t="str">
        <f>VLOOKUP(AW249,'Podpůrná data'!$J$13:$K$24,2)</f>
        <v>září</v>
      </c>
      <c r="AX251" s="54" t="str">
        <f>VLOOKUP(AX249,'Podpůrná data'!$J$13:$K$24,2)</f>
        <v>říjen</v>
      </c>
      <c r="AY251" s="54" t="str">
        <f>VLOOKUP(AY249,'Podpůrná data'!$J$13:$K$24,2)</f>
        <v>listopad</v>
      </c>
      <c r="AZ251" s="54" t="str">
        <f>VLOOKUP(AZ249,'Podpůrná data'!$J$13:$K$24,2)</f>
        <v>prosinec</v>
      </c>
      <c r="BA251" s="54" t="str">
        <f>VLOOKUP(BA249,'Podpůrná data'!$J$13:$K$24,2)</f>
        <v>leden</v>
      </c>
      <c r="BB251" s="54" t="str">
        <f>VLOOKUP(BB249,'Podpůrná data'!$J$13:$K$24,2)</f>
        <v>únor</v>
      </c>
      <c r="BC251" s="54" t="str">
        <f>VLOOKUP(BC249,'Podpůrná data'!$J$13:$K$24,2)</f>
        <v>březen</v>
      </c>
      <c r="BD251" s="54" t="str">
        <f>VLOOKUP(BD249,'Podpůrná data'!$J$13:$K$24,2)</f>
        <v>duben</v>
      </c>
      <c r="BE251" s="54" t="str">
        <f>VLOOKUP(BE249,'Podpůrná data'!$J$13:$K$24,2)</f>
        <v>květen</v>
      </c>
      <c r="BF251" s="54" t="str">
        <f>VLOOKUP(BF249,'Podpůrná data'!$J$13:$K$24,2)</f>
        <v>červen</v>
      </c>
      <c r="BG251" s="54" t="str">
        <f>VLOOKUP(BG249,'Podpůrná data'!$J$13:$K$24,2)</f>
        <v>červenec</v>
      </c>
      <c r="BH251" s="54" t="str">
        <f>VLOOKUP(BH249,'Podpůrná data'!$J$13:$K$24,2)</f>
        <v>srpen</v>
      </c>
      <c r="BI251" s="54" t="str">
        <f>VLOOKUP(BI249,'Podpůrná data'!$J$13:$K$24,2)</f>
        <v>září</v>
      </c>
      <c r="BJ251" s="54" t="str">
        <f>VLOOKUP(BJ249,'Podpůrná data'!$J$13:$K$24,2)</f>
        <v>říjen</v>
      </c>
      <c r="BK251" s="54" t="str">
        <f>VLOOKUP(BK249,'Podpůrná data'!$J$13:$K$24,2)</f>
        <v>listopad</v>
      </c>
      <c r="BL251" s="54" t="str">
        <f>VLOOKUP(BL249,'Podpůrná data'!$J$13:$K$24,2)</f>
        <v>prosinec</v>
      </c>
      <c r="BM251" s="54" t="str">
        <f>VLOOKUP(BM249,'Podpůrná data'!$J$13:$K$24,2)</f>
        <v>leden</v>
      </c>
      <c r="BN251" s="54" t="str">
        <f>VLOOKUP(BN249,'Podpůrná data'!$J$13:$K$24,2)</f>
        <v>únor</v>
      </c>
      <c r="BO251" s="54" t="str">
        <f>VLOOKUP(BO249,'Podpůrná data'!$J$13:$K$24,2)</f>
        <v>březen</v>
      </c>
      <c r="BP251" s="54" t="str">
        <f>VLOOKUP(BP249,'Podpůrná data'!$J$13:$K$24,2)</f>
        <v>duben</v>
      </c>
      <c r="BQ251" s="54" t="str">
        <f>VLOOKUP(BQ249,'Podpůrná data'!$J$13:$K$24,2)</f>
        <v>květen</v>
      </c>
      <c r="BR251" s="54" t="str">
        <f>VLOOKUP(BR249,'Podpůrná data'!$J$13:$K$24,2)</f>
        <v>červen</v>
      </c>
      <c r="BS251" s="54" t="str">
        <f>VLOOKUP(BS249,'Podpůrná data'!$J$13:$K$24,2)</f>
        <v>červenec</v>
      </c>
      <c r="BT251" s="54" t="str">
        <f>VLOOKUP(BT249,'Podpůrná data'!$J$13:$K$24,2)</f>
        <v>srpen</v>
      </c>
      <c r="BU251" s="54" t="str">
        <f>VLOOKUP(BU249,'Podpůrná data'!$J$13:$K$24,2)</f>
        <v>září</v>
      </c>
      <c r="BV251" s="54" t="str">
        <f>VLOOKUP(BV249,'Podpůrná data'!$J$13:$K$24,2)</f>
        <v>říjen</v>
      </c>
      <c r="BW251" s="54" t="str">
        <f>VLOOKUP(BW249,'Podpůrná data'!$J$13:$K$24,2)</f>
        <v>listopad</v>
      </c>
      <c r="BX251" s="54" t="str">
        <f>VLOOKUP(BX249,'Podpůrná data'!$J$13:$K$24,2)</f>
        <v>prosinec</v>
      </c>
      <c r="BY251" s="143"/>
      <c r="BZ251" s="144"/>
      <c r="CA251" s="165"/>
      <c r="CB251" s="165"/>
      <c r="CD251" s="147" t="s">
        <v>104</v>
      </c>
      <c r="CE251" s="147" t="s">
        <v>105</v>
      </c>
      <c r="CF251" s="147" t="s">
        <v>106</v>
      </c>
      <c r="CG251" s="147" t="s">
        <v>107</v>
      </c>
      <c r="CH251" s="147" t="s">
        <v>108</v>
      </c>
      <c r="CI251" s="147" t="s">
        <v>109</v>
      </c>
      <c r="CJ251" s="147" t="s">
        <v>110</v>
      </c>
      <c r="CK251" s="147" t="s">
        <v>111</v>
      </c>
      <c r="CL251" s="147" t="s">
        <v>112</v>
      </c>
      <c r="CM251" s="147" t="s">
        <v>166</v>
      </c>
      <c r="CN251" s="147" t="s">
        <v>167</v>
      </c>
      <c r="CO251" s="147" t="s">
        <v>168</v>
      </c>
      <c r="CP251" s="147" t="s">
        <v>194</v>
      </c>
      <c r="CQ251" s="147" t="s">
        <v>195</v>
      </c>
      <c r="CR251" s="147" t="s">
        <v>196</v>
      </c>
    </row>
    <row r="252" spans="1:96" s="98" customFormat="1" ht="16.2" customHeight="1" x14ac:dyDescent="0.3">
      <c r="A252" s="230"/>
      <c r="B252" s="105"/>
      <c r="C252" s="305"/>
      <c r="D252" s="116"/>
      <c r="E252" s="309"/>
      <c r="F252" s="309"/>
      <c r="G252" s="308"/>
      <c r="H252" s="308"/>
      <c r="I252" s="309"/>
      <c r="J252" s="309"/>
      <c r="K252" s="309"/>
      <c r="L252" s="311"/>
      <c r="M252" s="7"/>
      <c r="N252" s="314"/>
      <c r="P252" s="70"/>
      <c r="Q252" s="54">
        <f>YEAR(Úvod!$F$10)</f>
        <v>1900</v>
      </c>
      <c r="R252" s="54">
        <f t="shared" ref="R252" si="5497">IF(R249=1,Q252+1,Q252)</f>
        <v>1900</v>
      </c>
      <c r="S252" s="54">
        <f t="shared" ref="S252" si="5498">IF(S249=1,R252+1,R252)</f>
        <v>1900</v>
      </c>
      <c r="T252" s="54">
        <f t="shared" ref="T252" si="5499">IF(T249=1,S252+1,S252)</f>
        <v>1900</v>
      </c>
      <c r="U252" s="54">
        <f t="shared" ref="U252" si="5500">IF(U249=1,T252+1,T252)</f>
        <v>1900</v>
      </c>
      <c r="V252" s="54">
        <f t="shared" ref="V252" si="5501">IF(V249=1,U252+1,U252)</f>
        <v>1900</v>
      </c>
      <c r="W252" s="54">
        <f t="shared" ref="W252" si="5502">IF(W249=1,V252+1,V252)</f>
        <v>1900</v>
      </c>
      <c r="X252" s="54">
        <f t="shared" ref="X252" si="5503">IF(X249=1,W252+1,W252)</f>
        <v>1900</v>
      </c>
      <c r="Y252" s="54">
        <f t="shared" ref="Y252" si="5504">IF(Y249=1,X252+1,X252)</f>
        <v>1900</v>
      </c>
      <c r="Z252" s="54">
        <f t="shared" ref="Z252" si="5505">IF(Z249=1,Y252+1,Y252)</f>
        <v>1900</v>
      </c>
      <c r="AA252" s="54">
        <f t="shared" ref="AA252" si="5506">IF(AA249=1,Z252+1,Z252)</f>
        <v>1900</v>
      </c>
      <c r="AB252" s="54">
        <f t="shared" ref="AB252" si="5507">IF(AB249=1,AA252+1,AA252)</f>
        <v>1900</v>
      </c>
      <c r="AC252" s="54">
        <f t="shared" ref="AC252" si="5508">IF(AC249=1,AB252+1,AB252)</f>
        <v>1901</v>
      </c>
      <c r="AD252" s="54">
        <f t="shared" ref="AD252" si="5509">IF(AD249=1,AC252+1,AC252)</f>
        <v>1901</v>
      </c>
      <c r="AE252" s="54">
        <f t="shared" ref="AE252" si="5510">IF(AE249=1,AD252+1,AD252)</f>
        <v>1901</v>
      </c>
      <c r="AF252" s="54">
        <f t="shared" ref="AF252" si="5511">IF(AF249=1,AE252+1,AE252)</f>
        <v>1901</v>
      </c>
      <c r="AG252" s="54">
        <f t="shared" ref="AG252" si="5512">IF(AG249=1,AF252+1,AF252)</f>
        <v>1901</v>
      </c>
      <c r="AH252" s="54">
        <f t="shared" ref="AH252" si="5513">IF(AH249=1,AG252+1,AG252)</f>
        <v>1901</v>
      </c>
      <c r="AI252" s="54">
        <f t="shared" ref="AI252" si="5514">IF(AI249=1,AH252+1,AH252)</f>
        <v>1901</v>
      </c>
      <c r="AJ252" s="54">
        <f t="shared" ref="AJ252" si="5515">IF(AJ249=1,AI252+1,AI252)</f>
        <v>1901</v>
      </c>
      <c r="AK252" s="54">
        <f t="shared" ref="AK252" si="5516">IF(AK249=1,AJ252+1,AJ252)</f>
        <v>1901</v>
      </c>
      <c r="AL252" s="54">
        <f t="shared" ref="AL252" si="5517">IF(AL249=1,AK252+1,AK252)</f>
        <v>1901</v>
      </c>
      <c r="AM252" s="54">
        <f t="shared" ref="AM252" si="5518">IF(AM249=1,AL252+1,AL252)</f>
        <v>1901</v>
      </c>
      <c r="AN252" s="54">
        <f t="shared" ref="AN252" si="5519">IF(AN249=1,AM252+1,AM252)</f>
        <v>1901</v>
      </c>
      <c r="AO252" s="54">
        <f t="shared" ref="AO252" si="5520">IF(AO249=1,AN252+1,AN252)</f>
        <v>1902</v>
      </c>
      <c r="AP252" s="54">
        <f t="shared" ref="AP252" si="5521">IF(AP249=1,AO252+1,AO252)</f>
        <v>1902</v>
      </c>
      <c r="AQ252" s="54">
        <f t="shared" ref="AQ252" si="5522">IF(AQ249=1,AP252+1,AP252)</f>
        <v>1902</v>
      </c>
      <c r="AR252" s="54">
        <f t="shared" ref="AR252" si="5523">IF(AR249=1,AQ252+1,AQ252)</f>
        <v>1902</v>
      </c>
      <c r="AS252" s="54">
        <f t="shared" ref="AS252" si="5524">IF(AS249=1,AR252+1,AR252)</f>
        <v>1902</v>
      </c>
      <c r="AT252" s="54">
        <f t="shared" ref="AT252" si="5525">IF(AT249=1,AS252+1,AS252)</f>
        <v>1902</v>
      </c>
      <c r="AU252" s="54">
        <f t="shared" ref="AU252" si="5526">IF(AU249=1,AT252+1,AT252)</f>
        <v>1902</v>
      </c>
      <c r="AV252" s="54">
        <f t="shared" ref="AV252" si="5527">IF(AV249=1,AU252+1,AU252)</f>
        <v>1902</v>
      </c>
      <c r="AW252" s="54">
        <f t="shared" ref="AW252" si="5528">IF(AW249=1,AV252+1,AV252)</f>
        <v>1902</v>
      </c>
      <c r="AX252" s="54">
        <f t="shared" ref="AX252" si="5529">IF(AX249=1,AW252+1,AW252)</f>
        <v>1902</v>
      </c>
      <c r="AY252" s="54">
        <f t="shared" ref="AY252" si="5530">IF(AY249=1,AX252+1,AX252)</f>
        <v>1902</v>
      </c>
      <c r="AZ252" s="54">
        <f t="shared" ref="AZ252" si="5531">IF(AZ249=1,AY252+1,AY252)</f>
        <v>1902</v>
      </c>
      <c r="BA252" s="54">
        <f t="shared" ref="BA252" si="5532">IF(BA249=1,AZ252+1,AZ252)</f>
        <v>1903</v>
      </c>
      <c r="BB252" s="54">
        <f t="shared" ref="BB252" si="5533">IF(BB249=1,BA252+1,BA252)</f>
        <v>1903</v>
      </c>
      <c r="BC252" s="54">
        <f t="shared" ref="BC252" si="5534">IF(BC249=1,BB252+1,BB252)</f>
        <v>1903</v>
      </c>
      <c r="BD252" s="54">
        <f t="shared" ref="BD252" si="5535">IF(BD249=1,BC252+1,BC252)</f>
        <v>1903</v>
      </c>
      <c r="BE252" s="54">
        <f t="shared" ref="BE252" si="5536">IF(BE249=1,BD252+1,BD252)</f>
        <v>1903</v>
      </c>
      <c r="BF252" s="54">
        <f t="shared" ref="BF252" si="5537">IF(BF249=1,BE252+1,BE252)</f>
        <v>1903</v>
      </c>
      <c r="BG252" s="54">
        <f t="shared" ref="BG252" si="5538">IF(BG249=1,BF252+1,BF252)</f>
        <v>1903</v>
      </c>
      <c r="BH252" s="54">
        <f t="shared" ref="BH252" si="5539">IF(BH249=1,BG252+1,BG252)</f>
        <v>1903</v>
      </c>
      <c r="BI252" s="54">
        <f t="shared" ref="BI252" si="5540">IF(BI249=1,BH252+1,BH252)</f>
        <v>1903</v>
      </c>
      <c r="BJ252" s="54">
        <f t="shared" ref="BJ252" si="5541">IF(BJ249=1,BI252+1,BI252)</f>
        <v>1903</v>
      </c>
      <c r="BK252" s="54">
        <f t="shared" ref="BK252" si="5542">IF(BK249=1,BJ252+1,BJ252)</f>
        <v>1903</v>
      </c>
      <c r="BL252" s="54">
        <f t="shared" ref="BL252" si="5543">IF(BL249=1,BK252+1,BK252)</f>
        <v>1903</v>
      </c>
      <c r="BM252" s="54">
        <f t="shared" ref="BM252" si="5544">IF(BM249=1,BL252+1,BL252)</f>
        <v>1904</v>
      </c>
      <c r="BN252" s="54">
        <f t="shared" ref="BN252" si="5545">IF(BN249=1,BM252+1,BM252)</f>
        <v>1904</v>
      </c>
      <c r="BO252" s="54">
        <f t="shared" ref="BO252" si="5546">IF(BO249=1,BN252+1,BN252)</f>
        <v>1904</v>
      </c>
      <c r="BP252" s="54">
        <f t="shared" ref="BP252" si="5547">IF(BP249=1,BO252+1,BO252)</f>
        <v>1904</v>
      </c>
      <c r="BQ252" s="54">
        <f t="shared" ref="BQ252" si="5548">IF(BQ249=1,BP252+1,BP252)</f>
        <v>1904</v>
      </c>
      <c r="BR252" s="54">
        <f t="shared" ref="BR252" si="5549">IF(BR249=1,BQ252+1,BQ252)</f>
        <v>1904</v>
      </c>
      <c r="BS252" s="54">
        <f t="shared" ref="BS252" si="5550">IF(BS249=1,BR252+1,BR252)</f>
        <v>1904</v>
      </c>
      <c r="BT252" s="54">
        <f t="shared" ref="BT252" si="5551">IF(BT249=1,BS252+1,BS252)</f>
        <v>1904</v>
      </c>
      <c r="BU252" s="54">
        <f t="shared" ref="BU252" si="5552">IF(BU249=1,BT252+1,BT252)</f>
        <v>1904</v>
      </c>
      <c r="BV252" s="54">
        <f t="shared" ref="BV252" si="5553">IF(BV249=1,BU252+1,BU252)</f>
        <v>1904</v>
      </c>
      <c r="BW252" s="54">
        <f t="shared" ref="BW252" si="5554">IF(BW249=1,BV252+1,BV252)</f>
        <v>1904</v>
      </c>
      <c r="BX252" s="54">
        <f t="shared" ref="BX252" si="5555">IF(BX249=1,BW252+1,BW252)</f>
        <v>1904</v>
      </c>
      <c r="BY252" s="163"/>
      <c r="BZ252" s="164"/>
      <c r="CA252" s="165"/>
      <c r="CB252" s="165"/>
    </row>
    <row r="253" spans="1:96" s="98" customFormat="1" ht="16.2" customHeight="1" x14ac:dyDescent="0.3">
      <c r="A253" s="230"/>
      <c r="B253" s="105"/>
      <c r="C253" s="116"/>
      <c r="D253" s="116"/>
      <c r="E253" s="309"/>
      <c r="F253" s="309"/>
      <c r="G253" s="308"/>
      <c r="H253" s="308"/>
      <c r="I253" s="309"/>
      <c r="J253" s="310"/>
      <c r="K253" s="309"/>
      <c r="L253" s="312"/>
      <c r="M253" s="7"/>
      <c r="N253" s="315"/>
      <c r="P253" s="57" t="s">
        <v>170</v>
      </c>
      <c r="Q253" s="196"/>
      <c r="R253" s="196"/>
      <c r="S253" s="196"/>
      <c r="T253" s="196"/>
      <c r="U253" s="196"/>
      <c r="V253" s="196"/>
      <c r="W253" s="196"/>
      <c r="X253" s="196"/>
      <c r="Y253" s="196"/>
      <c r="Z253" s="196"/>
      <c r="AA253" s="196"/>
      <c r="AB253" s="196"/>
      <c r="AC253" s="196"/>
      <c r="AD253" s="196"/>
      <c r="AE253" s="196"/>
      <c r="AF253" s="196"/>
      <c r="AG253" s="196"/>
      <c r="AH253" s="196"/>
      <c r="AI253" s="196"/>
      <c r="AJ253" s="196"/>
      <c r="AK253" s="196"/>
      <c r="AL253" s="196"/>
      <c r="AM253" s="196"/>
      <c r="AN253" s="196"/>
      <c r="AO253" s="196"/>
      <c r="AP253" s="196"/>
      <c r="AQ253" s="196"/>
      <c r="AR253" s="196"/>
      <c r="AS253" s="196"/>
      <c r="AT253" s="196"/>
      <c r="AU253" s="196"/>
      <c r="AV253" s="196"/>
      <c r="AW253" s="196"/>
      <c r="AX253" s="196"/>
      <c r="AY253" s="196"/>
      <c r="AZ253" s="196"/>
      <c r="BA253" s="196"/>
      <c r="BB253" s="196"/>
      <c r="BC253" s="196"/>
      <c r="BD253" s="196"/>
      <c r="BE253" s="196"/>
      <c r="BF253" s="196"/>
      <c r="BG253" s="196"/>
      <c r="BH253" s="196"/>
      <c r="BI253" s="196"/>
      <c r="BJ253" s="196"/>
      <c r="BK253" s="196"/>
      <c r="BL253" s="196"/>
      <c r="BM253" s="196"/>
      <c r="BN253" s="196"/>
      <c r="BO253" s="196"/>
      <c r="BP253" s="196"/>
      <c r="BQ253" s="196"/>
      <c r="BR253" s="196"/>
      <c r="BS253" s="196"/>
      <c r="BT253" s="196"/>
      <c r="BU253" s="196"/>
      <c r="BV253" s="196"/>
      <c r="BW253" s="196"/>
      <c r="BX253" s="196"/>
      <c r="BY253" s="163"/>
      <c r="BZ253" s="164"/>
      <c r="CA253" s="165"/>
      <c r="CB253" s="165"/>
    </row>
    <row r="254" spans="1:96" s="98" customFormat="1" ht="23.4" customHeight="1" x14ac:dyDescent="0.3">
      <c r="A254" s="97"/>
      <c r="B254" s="117" t="s">
        <v>17</v>
      </c>
      <c r="C254" s="297"/>
      <c r="D254" s="297"/>
      <c r="E254" s="197"/>
      <c r="F254" s="193"/>
      <c r="G254" s="198"/>
      <c r="H254" s="199"/>
      <c r="I254" s="198"/>
      <c r="J254" s="167">
        <f>IF(I254="",0,IF(I254='Podpůrná data'!$A$10,'Podpůrná data'!$B$10,'Podpůrná data'!$B$11))</f>
        <v>0</v>
      </c>
      <c r="K254" s="166">
        <f>IFERROR(INT(ROUND(H254,2)*(VLOOKUP(INT(G254),'Podpůrná data'!$A$14:$B$73,2,FALSE))*(G254/(INT(G254)))),0)</f>
        <v>0</v>
      </c>
      <c r="L254" s="55">
        <f>J254*K254</f>
        <v>0</v>
      </c>
      <c r="M254" s="56">
        <f>IF(L254&gt;0,IF(ISTEXT(C254)=TRUE,0,1),0)</f>
        <v>0</v>
      </c>
      <c r="N254" s="142">
        <f>IF(L254&gt;0,1,0)</f>
        <v>0</v>
      </c>
      <c r="O254" s="118"/>
      <c r="P254" s="57" t="s">
        <v>94</v>
      </c>
      <c r="Q254" s="200"/>
      <c r="R254" s="200"/>
      <c r="S254" s="200"/>
      <c r="T254" s="200"/>
      <c r="U254" s="200"/>
      <c r="V254" s="200"/>
      <c r="W254" s="200"/>
      <c r="X254" s="200"/>
      <c r="Y254" s="200"/>
      <c r="Z254" s="200"/>
      <c r="AA254" s="200"/>
      <c r="AB254" s="200"/>
      <c r="AC254" s="200"/>
      <c r="AD254" s="200"/>
      <c r="AE254" s="200"/>
      <c r="AF254" s="200"/>
      <c r="AG254" s="200"/>
      <c r="AH254" s="200"/>
      <c r="AI254" s="200"/>
      <c r="AJ254" s="200"/>
      <c r="AK254" s="200"/>
      <c r="AL254" s="200"/>
      <c r="AM254" s="200"/>
      <c r="AN254" s="200"/>
      <c r="AO254" s="200"/>
      <c r="AP254" s="200"/>
      <c r="AQ254" s="200"/>
      <c r="AR254" s="200"/>
      <c r="AS254" s="200"/>
      <c r="AT254" s="200"/>
      <c r="AU254" s="200"/>
      <c r="AV254" s="200"/>
      <c r="AW254" s="200"/>
      <c r="AX254" s="200"/>
      <c r="AY254" s="200"/>
      <c r="AZ254" s="200"/>
      <c r="BA254" s="200"/>
      <c r="BB254" s="200"/>
      <c r="BC254" s="200"/>
      <c r="BD254" s="200"/>
      <c r="BE254" s="200"/>
      <c r="BF254" s="200"/>
      <c r="BG254" s="200"/>
      <c r="BH254" s="200"/>
      <c r="BI254" s="200"/>
      <c r="BJ254" s="200"/>
      <c r="BK254" s="200"/>
      <c r="BL254" s="200"/>
      <c r="BM254" s="200"/>
      <c r="BN254" s="200"/>
      <c r="BO254" s="200"/>
      <c r="BP254" s="200"/>
      <c r="BQ254" s="200"/>
      <c r="BR254" s="200"/>
      <c r="BS254" s="200"/>
      <c r="BT254" s="200"/>
      <c r="BU254" s="200"/>
      <c r="BV254" s="200"/>
      <c r="BW254" s="200"/>
      <c r="BX254" s="200"/>
      <c r="BY254" s="298">
        <f>SUM(Q262:BX262)</f>
        <v>0</v>
      </c>
      <c r="BZ254" s="300">
        <f>SUM(Q263:BX263)</f>
        <v>0</v>
      </c>
      <c r="CA254" s="302">
        <f>IF($N254=0,0,IF($BY254&gt;=215*$H254,1,0))</f>
        <v>0</v>
      </c>
      <c r="CB254" s="302">
        <f>IF($BY254&gt;=215*$H254,0,(CEILING(215*$H254,1)-$BY254))</f>
        <v>0</v>
      </c>
    </row>
    <row r="255" spans="1:96" s="98" customFormat="1" ht="28.8" x14ac:dyDescent="0.3">
      <c r="A255" s="97"/>
      <c r="B255" s="119"/>
      <c r="C255" s="73"/>
      <c r="D255" s="73"/>
      <c r="E255" s="73"/>
      <c r="F255" s="73"/>
      <c r="G255" s="73"/>
      <c r="H255" s="73"/>
      <c r="I255" s="73"/>
      <c r="J255" s="73"/>
      <c r="K255" s="73"/>
      <c r="L255" s="58"/>
      <c r="M255" s="7"/>
      <c r="N255" s="160"/>
      <c r="P255" s="57" t="s">
        <v>140</v>
      </c>
      <c r="Q255" s="201"/>
      <c r="R255" s="201"/>
      <c r="S255" s="201"/>
      <c r="T255" s="201"/>
      <c r="U255" s="201"/>
      <c r="V255" s="201"/>
      <c r="W255" s="201"/>
      <c r="X255" s="201"/>
      <c r="Y255" s="201"/>
      <c r="Z255" s="201"/>
      <c r="AA255" s="201"/>
      <c r="AB255" s="201"/>
      <c r="AC255" s="201"/>
      <c r="AD255" s="201"/>
      <c r="AE255" s="201"/>
      <c r="AF255" s="201"/>
      <c r="AG255" s="201"/>
      <c r="AH255" s="201"/>
      <c r="AI255" s="201"/>
      <c r="AJ255" s="201"/>
      <c r="AK255" s="201"/>
      <c r="AL255" s="201"/>
      <c r="AM255" s="201"/>
      <c r="AN255" s="201"/>
      <c r="AO255" s="201"/>
      <c r="AP255" s="201"/>
      <c r="AQ255" s="201"/>
      <c r="AR255" s="201"/>
      <c r="AS255" s="201"/>
      <c r="AT255" s="201"/>
      <c r="AU255" s="201"/>
      <c r="AV255" s="201"/>
      <c r="AW255" s="201"/>
      <c r="AX255" s="201"/>
      <c r="AY255" s="201"/>
      <c r="AZ255" s="201"/>
      <c r="BA255" s="201"/>
      <c r="BB255" s="201"/>
      <c r="BC255" s="201"/>
      <c r="BD255" s="201"/>
      <c r="BE255" s="201"/>
      <c r="BF255" s="201"/>
      <c r="BG255" s="201"/>
      <c r="BH255" s="201"/>
      <c r="BI255" s="201"/>
      <c r="BJ255" s="201"/>
      <c r="BK255" s="201"/>
      <c r="BL255" s="201"/>
      <c r="BM255" s="201"/>
      <c r="BN255" s="201"/>
      <c r="BO255" s="201"/>
      <c r="BP255" s="201"/>
      <c r="BQ255" s="201"/>
      <c r="BR255" s="201"/>
      <c r="BS255" s="201"/>
      <c r="BT255" s="201"/>
      <c r="BU255" s="201"/>
      <c r="BV255" s="201"/>
      <c r="BW255" s="201"/>
      <c r="BX255" s="201"/>
      <c r="BY255" s="298"/>
      <c r="BZ255" s="300"/>
      <c r="CA255" s="302"/>
      <c r="CB255" s="302"/>
    </row>
    <row r="256" spans="1:96" s="98" customFormat="1" ht="14.4" hidden="1" customHeight="1" x14ac:dyDescent="0.3">
      <c r="A256" s="97"/>
      <c r="B256" s="119"/>
      <c r="C256" s="73"/>
      <c r="D256" s="73"/>
      <c r="E256" s="73"/>
      <c r="F256" s="73"/>
      <c r="G256" s="73"/>
      <c r="H256" s="73"/>
      <c r="I256" s="73"/>
      <c r="J256" s="73"/>
      <c r="K256" s="73"/>
      <c r="L256" s="58"/>
      <c r="M256" s="7"/>
      <c r="N256" s="160"/>
      <c r="P256" s="59" t="s">
        <v>141</v>
      </c>
      <c r="Q256" s="60">
        <f>IF(Q254&lt;&gt;0,1,0)</f>
        <v>0</v>
      </c>
      <c r="R256" s="60">
        <f t="shared" ref="R256" si="5556">IF(Q256&gt;0,Q256+1,IF(R254&lt;&gt;0,1,0))</f>
        <v>0</v>
      </c>
      <c r="S256" s="60">
        <f t="shared" ref="S256" si="5557">IF(R256&gt;0,R256+1,IF(S254&lt;&gt;0,1,0))</f>
        <v>0</v>
      </c>
      <c r="T256" s="60">
        <f t="shared" ref="T256" si="5558">IF(S256&gt;0,S256+1,IF(T254&lt;&gt;0,1,0))</f>
        <v>0</v>
      </c>
      <c r="U256" s="60">
        <f t="shared" ref="U256" si="5559">IF(T256&gt;0,T256+1,IF(U254&lt;&gt;0,1,0))</f>
        <v>0</v>
      </c>
      <c r="V256" s="60">
        <f t="shared" ref="V256" si="5560">IF(U256&gt;0,U256+1,IF(V254&lt;&gt;0,1,0))</f>
        <v>0</v>
      </c>
      <c r="W256" s="60">
        <f t="shared" ref="W256" si="5561">IF(V256&gt;0,V256+1,IF(W254&lt;&gt;0,1,0))</f>
        <v>0</v>
      </c>
      <c r="X256" s="60">
        <f t="shared" ref="X256" si="5562">IF(W256&gt;0,W256+1,IF(X254&lt;&gt;0,1,0))</f>
        <v>0</v>
      </c>
      <c r="Y256" s="60">
        <f t="shared" ref="Y256" si="5563">IF(X256&gt;0,X256+1,IF(Y254&lt;&gt;0,1,0))</f>
        <v>0</v>
      </c>
      <c r="Z256" s="60">
        <f t="shared" ref="Z256" si="5564">IF(Y256&gt;0,Y256+1,IF(Z254&lt;&gt;0,1,0))</f>
        <v>0</v>
      </c>
      <c r="AA256" s="60">
        <f t="shared" ref="AA256" si="5565">IF(Z256&gt;0,Z256+1,IF(AA254&lt;&gt;0,1,0))</f>
        <v>0</v>
      </c>
      <c r="AB256" s="60">
        <f t="shared" ref="AB256" si="5566">IF(AA256&gt;0,AA256+1,IF(AB254&lt;&gt;0,1,0))</f>
        <v>0</v>
      </c>
      <c r="AC256" s="60">
        <f t="shared" ref="AC256" si="5567">IF(AB256&gt;0,AB256+1,IF(AC254&lt;&gt;0,1,0))</f>
        <v>0</v>
      </c>
      <c r="AD256" s="60">
        <f t="shared" ref="AD256" si="5568">IF(AC256&gt;0,AC256+1,IF(AD254&lt;&gt;0,1,0))</f>
        <v>0</v>
      </c>
      <c r="AE256" s="60">
        <f t="shared" ref="AE256" si="5569">IF(AD256&gt;0,AD256+1,IF(AE254&lt;&gt;0,1,0))</f>
        <v>0</v>
      </c>
      <c r="AF256" s="60">
        <f t="shared" ref="AF256" si="5570">IF(AE256&gt;0,AE256+1,IF(AF254&lt;&gt;0,1,0))</f>
        <v>0</v>
      </c>
      <c r="AG256" s="60">
        <f t="shared" ref="AG256" si="5571">IF(AF256&gt;0,AF256+1,IF(AG254&lt;&gt;0,1,0))</f>
        <v>0</v>
      </c>
      <c r="AH256" s="60">
        <f t="shared" ref="AH256" si="5572">IF(AG256&gt;0,AG256+1,IF(AH254&lt;&gt;0,1,0))</f>
        <v>0</v>
      </c>
      <c r="AI256" s="60">
        <f t="shared" ref="AI256" si="5573">IF(AH256&gt;0,AH256+1,IF(AI254&lt;&gt;0,1,0))</f>
        <v>0</v>
      </c>
      <c r="AJ256" s="60">
        <f t="shared" ref="AJ256" si="5574">IF(AI256&gt;0,AI256+1,IF(AJ254&lt;&gt;0,1,0))</f>
        <v>0</v>
      </c>
      <c r="AK256" s="60">
        <f t="shared" ref="AK256" si="5575">IF(AJ256&gt;0,AJ256+1,IF(AK254&lt;&gt;0,1,0))</f>
        <v>0</v>
      </c>
      <c r="AL256" s="60">
        <f t="shared" ref="AL256" si="5576">IF(AK256&gt;0,AK256+1,IF(AL254&lt;&gt;0,1,0))</f>
        <v>0</v>
      </c>
      <c r="AM256" s="60">
        <f t="shared" ref="AM256" si="5577">IF(AL256&gt;0,AL256+1,IF(AM254&lt;&gt;0,1,0))</f>
        <v>0</v>
      </c>
      <c r="AN256" s="60">
        <f t="shared" ref="AN256" si="5578">IF(AM256&gt;0,AM256+1,IF(AN254&lt;&gt;0,1,0))</f>
        <v>0</v>
      </c>
      <c r="AO256" s="60">
        <f t="shared" ref="AO256" si="5579">IF(AN256&gt;0,AN256+1,IF(AO254&lt;&gt;0,1,0))</f>
        <v>0</v>
      </c>
      <c r="AP256" s="60">
        <f t="shared" ref="AP256" si="5580">IF(AO256&gt;0,AO256+1,IF(AP254&lt;&gt;0,1,0))</f>
        <v>0</v>
      </c>
      <c r="AQ256" s="60">
        <f t="shared" ref="AQ256" si="5581">IF(AP256&gt;0,AP256+1,IF(AQ254&lt;&gt;0,1,0))</f>
        <v>0</v>
      </c>
      <c r="AR256" s="60">
        <f t="shared" ref="AR256" si="5582">IF(AQ256&gt;0,AQ256+1,IF(AR254&lt;&gt;0,1,0))</f>
        <v>0</v>
      </c>
      <c r="AS256" s="60">
        <f t="shared" ref="AS256" si="5583">IF(AR256&gt;0,AR256+1,IF(AS254&lt;&gt;0,1,0))</f>
        <v>0</v>
      </c>
      <c r="AT256" s="60">
        <f t="shared" ref="AT256" si="5584">IF(AS256&gt;0,AS256+1,IF(AT254&lt;&gt;0,1,0))</f>
        <v>0</v>
      </c>
      <c r="AU256" s="60">
        <f t="shared" ref="AU256" si="5585">IF(AT256&gt;0,AT256+1,IF(AU254&lt;&gt;0,1,0))</f>
        <v>0</v>
      </c>
      <c r="AV256" s="60">
        <f t="shared" ref="AV256" si="5586">IF(AU256&gt;0,AU256+1,IF(AV254&lt;&gt;0,1,0))</f>
        <v>0</v>
      </c>
      <c r="AW256" s="60">
        <f t="shared" ref="AW256" si="5587">IF(AV256&gt;0,AV256+1,IF(AW254&lt;&gt;0,1,0))</f>
        <v>0</v>
      </c>
      <c r="AX256" s="60">
        <f t="shared" ref="AX256" si="5588">IF(AW256&gt;0,AW256+1,IF(AX254&lt;&gt;0,1,0))</f>
        <v>0</v>
      </c>
      <c r="AY256" s="60">
        <f t="shared" ref="AY256" si="5589">IF(AX256&gt;0,AX256+1,IF(AY254&lt;&gt;0,1,0))</f>
        <v>0</v>
      </c>
      <c r="AZ256" s="60">
        <f t="shared" ref="AZ256" si="5590">IF(AY256&gt;0,AY256+1,IF(AZ254&lt;&gt;0,1,0))</f>
        <v>0</v>
      </c>
      <c r="BA256" s="60">
        <f t="shared" ref="BA256" si="5591">IF(AZ256&gt;0,AZ256+1,IF(BA254&lt;&gt;0,1,0))</f>
        <v>0</v>
      </c>
      <c r="BB256" s="60">
        <f t="shared" ref="BB256" si="5592">IF(BA256&gt;0,BA256+1,IF(BB254&lt;&gt;0,1,0))</f>
        <v>0</v>
      </c>
      <c r="BC256" s="60">
        <f t="shared" ref="BC256" si="5593">IF(BB256&gt;0,BB256+1,IF(BC254&lt;&gt;0,1,0))</f>
        <v>0</v>
      </c>
      <c r="BD256" s="60">
        <f t="shared" ref="BD256" si="5594">IF(BC256&gt;0,BC256+1,IF(BD254&lt;&gt;0,1,0))</f>
        <v>0</v>
      </c>
      <c r="BE256" s="60">
        <f t="shared" ref="BE256" si="5595">IF(BD256&gt;0,BD256+1,IF(BE254&lt;&gt;0,1,0))</f>
        <v>0</v>
      </c>
      <c r="BF256" s="60">
        <f t="shared" ref="BF256" si="5596">IF(BE256&gt;0,BE256+1,IF(BF254&lt;&gt;0,1,0))</f>
        <v>0</v>
      </c>
      <c r="BG256" s="60">
        <f t="shared" ref="BG256" si="5597">IF(BF256&gt;0,BF256+1,IF(BG254&lt;&gt;0,1,0))</f>
        <v>0</v>
      </c>
      <c r="BH256" s="60">
        <f t="shared" ref="BH256" si="5598">IF(BG256&gt;0,BG256+1,IF(BH254&lt;&gt;0,1,0))</f>
        <v>0</v>
      </c>
      <c r="BI256" s="60">
        <f t="shared" ref="BI256" si="5599">IF(BH256&gt;0,BH256+1,IF(BI254&lt;&gt;0,1,0))</f>
        <v>0</v>
      </c>
      <c r="BJ256" s="60">
        <f t="shared" ref="BJ256" si="5600">IF(BI256&gt;0,BI256+1,IF(BJ254&lt;&gt;0,1,0))</f>
        <v>0</v>
      </c>
      <c r="BK256" s="60">
        <f t="shared" ref="BK256" si="5601">IF(BJ256&gt;0,BJ256+1,IF(BK254&lt;&gt;0,1,0))</f>
        <v>0</v>
      </c>
      <c r="BL256" s="60">
        <f t="shared" ref="BL256" si="5602">IF(BK256&gt;0,BK256+1,IF(BL254&lt;&gt;0,1,0))</f>
        <v>0</v>
      </c>
      <c r="BM256" s="60">
        <f t="shared" ref="BM256" si="5603">IF(BL256&gt;0,BL256+1,IF(BM254&lt;&gt;0,1,0))</f>
        <v>0</v>
      </c>
      <c r="BN256" s="60">
        <f t="shared" ref="BN256" si="5604">IF(BM256&gt;0,BM256+1,IF(BN254&lt;&gt;0,1,0))</f>
        <v>0</v>
      </c>
      <c r="BO256" s="60">
        <f t="shared" ref="BO256" si="5605">IF(BN256&gt;0,BN256+1,IF(BO254&lt;&gt;0,1,0))</f>
        <v>0</v>
      </c>
      <c r="BP256" s="60">
        <f t="shared" ref="BP256" si="5606">IF(BO256&gt;0,BO256+1,IF(BP254&lt;&gt;0,1,0))</f>
        <v>0</v>
      </c>
      <c r="BQ256" s="60">
        <f t="shared" ref="BQ256" si="5607">IF(BP256&gt;0,BP256+1,IF(BQ254&lt;&gt;0,1,0))</f>
        <v>0</v>
      </c>
      <c r="BR256" s="60">
        <f t="shared" ref="BR256" si="5608">IF(BQ256&gt;0,BQ256+1,IF(BR254&lt;&gt;0,1,0))</f>
        <v>0</v>
      </c>
      <c r="BS256" s="60">
        <f t="shared" ref="BS256" si="5609">IF(BR256&gt;0,BR256+1,IF(BS254&lt;&gt;0,1,0))</f>
        <v>0</v>
      </c>
      <c r="BT256" s="60">
        <f t="shared" ref="BT256" si="5610">IF(BS256&gt;0,BS256+1,IF(BT254&lt;&gt;0,1,0))</f>
        <v>0</v>
      </c>
      <c r="BU256" s="60">
        <f t="shared" ref="BU256" si="5611">IF(BT256&gt;0,BT256+1,IF(BU254&lt;&gt;0,1,0))</f>
        <v>0</v>
      </c>
      <c r="BV256" s="60">
        <f t="shared" ref="BV256" si="5612">IF(BU256&gt;0,BU256+1,IF(BV254&lt;&gt;0,1,0))</f>
        <v>0</v>
      </c>
      <c r="BW256" s="60">
        <f t="shared" ref="BW256" si="5613">IF(BV256&gt;0,BV256+1,IF(BW254&lt;&gt;0,1,0))</f>
        <v>0</v>
      </c>
      <c r="BX256" s="60">
        <f t="shared" ref="BX256" si="5614">IF(BW256&gt;0,BW256+1,IF(BX254&lt;&gt;0,1,0))</f>
        <v>0</v>
      </c>
      <c r="BY256" s="298"/>
      <c r="BZ256" s="300"/>
      <c r="CA256" s="302"/>
      <c r="CB256" s="302"/>
    </row>
    <row r="257" spans="1:96" s="98" customFormat="1" ht="14.4" hidden="1" customHeight="1" x14ac:dyDescent="0.3">
      <c r="A257" s="97"/>
      <c r="B257" s="119"/>
      <c r="C257" s="73"/>
      <c r="D257" s="73"/>
      <c r="E257" s="73"/>
      <c r="F257" s="73"/>
      <c r="G257" s="73"/>
      <c r="H257" s="73"/>
      <c r="I257" s="73"/>
      <c r="J257" s="73"/>
      <c r="K257" s="73"/>
      <c r="L257" s="58"/>
      <c r="M257" s="7"/>
      <c r="N257" s="160"/>
      <c r="P257" s="59" t="s">
        <v>142</v>
      </c>
      <c r="Q257" s="60">
        <f>Q256</f>
        <v>0</v>
      </c>
      <c r="R257" s="60">
        <f>IF(R256=0,0,IF(OR(Q257=0,Q257=12),1,Q257+1))</f>
        <v>0</v>
      </c>
      <c r="S257" s="60">
        <f t="shared" ref="S257" si="5615">IF(S256=0,0,IF(OR(R257=0,R257=12),1,R257+1))</f>
        <v>0</v>
      </c>
      <c r="T257" s="60">
        <f t="shared" ref="T257" si="5616">IF(T256=0,0,IF(OR(S257=0,S257=12),1,S257+1))</f>
        <v>0</v>
      </c>
      <c r="U257" s="60">
        <f t="shared" ref="U257" si="5617">IF(U256=0,0,IF(OR(T257=0,T257=12),1,T257+1))</f>
        <v>0</v>
      </c>
      <c r="V257" s="60">
        <f t="shared" ref="V257" si="5618">IF(V256=0,0,IF(OR(U257=0,U257=12),1,U257+1))</f>
        <v>0</v>
      </c>
      <c r="W257" s="60">
        <f t="shared" ref="W257" si="5619">IF(W256=0,0,IF(OR(V257=0,V257=12),1,V257+1))</f>
        <v>0</v>
      </c>
      <c r="X257" s="60">
        <f t="shared" ref="X257" si="5620">IF(X256=0,0,IF(OR(W257=0,W257=12),1,W257+1))</f>
        <v>0</v>
      </c>
      <c r="Y257" s="60">
        <f t="shared" ref="Y257" si="5621">IF(Y256=0,0,IF(OR(X257=0,X257=12),1,X257+1))</f>
        <v>0</v>
      </c>
      <c r="Z257" s="60">
        <f t="shared" ref="Z257" si="5622">IF(Z256=0,0,IF(OR(Y257=0,Y257=12),1,Y257+1))</f>
        <v>0</v>
      </c>
      <c r="AA257" s="60">
        <f t="shared" ref="AA257" si="5623">IF(AA256=0,0,IF(OR(Z257=0,Z257=12),1,Z257+1))</f>
        <v>0</v>
      </c>
      <c r="AB257" s="60">
        <f t="shared" ref="AB257" si="5624">IF(AB256=0,0,IF(OR(AA257=0,AA257=12),1,AA257+1))</f>
        <v>0</v>
      </c>
      <c r="AC257" s="60">
        <f t="shared" ref="AC257" si="5625">IF(AC256=0,0,IF(OR(AB257=0,AB257=12),1,AB257+1))</f>
        <v>0</v>
      </c>
      <c r="AD257" s="60">
        <f t="shared" ref="AD257" si="5626">IF(AD256=0,0,IF(OR(AC257=0,AC257=12),1,AC257+1))</f>
        <v>0</v>
      </c>
      <c r="AE257" s="60">
        <f t="shared" ref="AE257" si="5627">IF(AE256=0,0,IF(OR(AD257=0,AD257=12),1,AD257+1))</f>
        <v>0</v>
      </c>
      <c r="AF257" s="60">
        <f t="shared" ref="AF257" si="5628">IF(AF256=0,0,IF(OR(AE257=0,AE257=12),1,AE257+1))</f>
        <v>0</v>
      </c>
      <c r="AG257" s="60">
        <f t="shared" ref="AG257" si="5629">IF(AG256=0,0,IF(OR(AF257=0,AF257=12),1,AF257+1))</f>
        <v>0</v>
      </c>
      <c r="AH257" s="60">
        <f t="shared" ref="AH257" si="5630">IF(AH256=0,0,IF(OR(AG257=0,AG257=12),1,AG257+1))</f>
        <v>0</v>
      </c>
      <c r="AI257" s="60">
        <f t="shared" ref="AI257" si="5631">IF(AI256=0,0,IF(OR(AH257=0,AH257=12),1,AH257+1))</f>
        <v>0</v>
      </c>
      <c r="AJ257" s="60">
        <f t="shared" ref="AJ257" si="5632">IF(AJ256=0,0,IF(OR(AI257=0,AI257=12),1,AI257+1))</f>
        <v>0</v>
      </c>
      <c r="AK257" s="60">
        <f t="shared" ref="AK257" si="5633">IF(AK256=0,0,IF(OR(AJ257=0,AJ257=12),1,AJ257+1))</f>
        <v>0</v>
      </c>
      <c r="AL257" s="60">
        <f t="shared" ref="AL257" si="5634">IF(AL256=0,0,IF(OR(AK257=0,AK257=12),1,AK257+1))</f>
        <v>0</v>
      </c>
      <c r="AM257" s="60">
        <f t="shared" ref="AM257" si="5635">IF(AM256=0,0,IF(OR(AL257=0,AL257=12),1,AL257+1))</f>
        <v>0</v>
      </c>
      <c r="AN257" s="60">
        <f t="shared" ref="AN257" si="5636">IF(AN256=0,0,IF(OR(AM257=0,AM257=12),1,AM257+1))</f>
        <v>0</v>
      </c>
      <c r="AO257" s="60">
        <f t="shared" ref="AO257" si="5637">IF(AO256=0,0,IF(OR(AN257=0,AN257=12),1,AN257+1))</f>
        <v>0</v>
      </c>
      <c r="AP257" s="60">
        <f t="shared" ref="AP257" si="5638">IF(AP256=0,0,IF(OR(AO257=0,AO257=12),1,AO257+1))</f>
        <v>0</v>
      </c>
      <c r="AQ257" s="60">
        <f t="shared" ref="AQ257" si="5639">IF(AQ256=0,0,IF(OR(AP257=0,AP257=12),1,AP257+1))</f>
        <v>0</v>
      </c>
      <c r="AR257" s="60">
        <f t="shared" ref="AR257" si="5640">IF(AR256=0,0,IF(OR(AQ257=0,AQ257=12),1,AQ257+1))</f>
        <v>0</v>
      </c>
      <c r="AS257" s="60">
        <f t="shared" ref="AS257" si="5641">IF(AS256=0,0,IF(OR(AR257=0,AR257=12),1,AR257+1))</f>
        <v>0</v>
      </c>
      <c r="AT257" s="60">
        <f t="shared" ref="AT257" si="5642">IF(AT256=0,0,IF(OR(AS257=0,AS257=12),1,AS257+1))</f>
        <v>0</v>
      </c>
      <c r="AU257" s="60">
        <f t="shared" ref="AU257" si="5643">IF(AU256=0,0,IF(OR(AT257=0,AT257=12),1,AT257+1))</f>
        <v>0</v>
      </c>
      <c r="AV257" s="60">
        <f t="shared" ref="AV257" si="5644">IF(AV256=0,0,IF(OR(AU257=0,AU257=12),1,AU257+1))</f>
        <v>0</v>
      </c>
      <c r="AW257" s="60">
        <f t="shared" ref="AW257" si="5645">IF(AW256=0,0,IF(OR(AV257=0,AV257=12),1,AV257+1))</f>
        <v>0</v>
      </c>
      <c r="AX257" s="60">
        <f t="shared" ref="AX257" si="5646">IF(AX256=0,0,IF(OR(AW257=0,AW257=12),1,AW257+1))</f>
        <v>0</v>
      </c>
      <c r="AY257" s="60">
        <f t="shared" ref="AY257" si="5647">IF(AY256=0,0,IF(OR(AX257=0,AX257=12),1,AX257+1))</f>
        <v>0</v>
      </c>
      <c r="AZ257" s="60">
        <f t="shared" ref="AZ257" si="5648">IF(AZ256=0,0,IF(OR(AY257=0,AY257=12),1,AY257+1))</f>
        <v>0</v>
      </c>
      <c r="BA257" s="60">
        <f t="shared" ref="BA257" si="5649">IF(BA256=0,0,IF(OR(AZ257=0,AZ257=12),1,AZ257+1))</f>
        <v>0</v>
      </c>
      <c r="BB257" s="60">
        <f t="shared" ref="BB257" si="5650">IF(BB256=0,0,IF(OR(BA257=0,BA257=12),1,BA257+1))</f>
        <v>0</v>
      </c>
      <c r="BC257" s="60">
        <f t="shared" ref="BC257" si="5651">IF(BC256=0,0,IF(OR(BB257=0,BB257=12),1,BB257+1))</f>
        <v>0</v>
      </c>
      <c r="BD257" s="60">
        <f t="shared" ref="BD257" si="5652">IF(BD256=0,0,IF(OR(BC257=0,BC257=12),1,BC257+1))</f>
        <v>0</v>
      </c>
      <c r="BE257" s="60">
        <f t="shared" ref="BE257" si="5653">IF(BE256=0,0,IF(OR(BD257=0,BD257=12),1,BD257+1))</f>
        <v>0</v>
      </c>
      <c r="BF257" s="60">
        <f t="shared" ref="BF257" si="5654">IF(BF256=0,0,IF(OR(BE257=0,BE257=12),1,BE257+1))</f>
        <v>0</v>
      </c>
      <c r="BG257" s="60">
        <f t="shared" ref="BG257" si="5655">IF(BG256=0,0,IF(OR(BF257=0,BF257=12),1,BF257+1))</f>
        <v>0</v>
      </c>
      <c r="BH257" s="60">
        <f t="shared" ref="BH257" si="5656">IF(BH256=0,0,IF(OR(BG257=0,BG257=12),1,BG257+1))</f>
        <v>0</v>
      </c>
      <c r="BI257" s="60">
        <f t="shared" ref="BI257" si="5657">IF(BI256=0,0,IF(OR(BH257=0,BH257=12),1,BH257+1))</f>
        <v>0</v>
      </c>
      <c r="BJ257" s="60">
        <f t="shared" ref="BJ257" si="5658">IF(BJ256=0,0,IF(OR(BI257=0,BI257=12),1,BI257+1))</f>
        <v>0</v>
      </c>
      <c r="BK257" s="60">
        <f t="shared" ref="BK257" si="5659">IF(BK256=0,0,IF(OR(BJ257=0,BJ257=12),1,BJ257+1))</f>
        <v>0</v>
      </c>
      <c r="BL257" s="60">
        <f t="shared" ref="BL257" si="5660">IF(BL256=0,0,IF(OR(BK257=0,BK257=12),1,BK257+1))</f>
        <v>0</v>
      </c>
      <c r="BM257" s="60">
        <f t="shared" ref="BM257" si="5661">IF(BM256=0,0,IF(OR(BL257=0,BL257=12),1,BL257+1))</f>
        <v>0</v>
      </c>
      <c r="BN257" s="60">
        <f t="shared" ref="BN257" si="5662">IF(BN256=0,0,IF(OR(BM257=0,BM257=12),1,BM257+1))</f>
        <v>0</v>
      </c>
      <c r="BO257" s="60">
        <f t="shared" ref="BO257" si="5663">IF(BO256=0,0,IF(OR(BN257=0,BN257=12),1,BN257+1))</f>
        <v>0</v>
      </c>
      <c r="BP257" s="60">
        <f t="shared" ref="BP257" si="5664">IF(BP256=0,0,IF(OR(BO257=0,BO257=12),1,BO257+1))</f>
        <v>0</v>
      </c>
      <c r="BQ257" s="60">
        <f t="shared" ref="BQ257" si="5665">IF(BQ256=0,0,IF(OR(BP257=0,BP257=12),1,BP257+1))</f>
        <v>0</v>
      </c>
      <c r="BR257" s="60">
        <f t="shared" ref="BR257" si="5666">IF(BR256=0,0,IF(OR(BQ257=0,BQ257=12),1,BQ257+1))</f>
        <v>0</v>
      </c>
      <c r="BS257" s="60">
        <f t="shared" ref="BS257" si="5667">IF(BS256=0,0,IF(OR(BR257=0,BR257=12),1,BR257+1))</f>
        <v>0</v>
      </c>
      <c r="BT257" s="60">
        <f t="shared" ref="BT257" si="5668">IF(BT256=0,0,IF(OR(BS257=0,BS257=12),1,BS257+1))</f>
        <v>0</v>
      </c>
      <c r="BU257" s="60">
        <f t="shared" ref="BU257" si="5669">IF(BU256=0,0,IF(OR(BT257=0,BT257=12),1,BT257+1))</f>
        <v>0</v>
      </c>
      <c r="BV257" s="60">
        <f t="shared" ref="BV257" si="5670">IF(BV256=0,0,IF(OR(BU257=0,BU257=12),1,BU257+1))</f>
        <v>0</v>
      </c>
      <c r="BW257" s="60">
        <f t="shared" ref="BW257" si="5671">IF(BW256=0,0,IF(OR(BV257=0,BV257=12),1,BV257+1))</f>
        <v>0</v>
      </c>
      <c r="BX257" s="60">
        <f t="shared" ref="BX257" si="5672">IF(BX256=0,0,IF(OR(BW257=0,BW257=12),1,BW257+1))</f>
        <v>0</v>
      </c>
      <c r="BY257" s="298"/>
      <c r="BZ257" s="300"/>
      <c r="CA257" s="302"/>
      <c r="CB257" s="302"/>
    </row>
    <row r="258" spans="1:96" s="98" customFormat="1" ht="43.2" x14ac:dyDescent="0.3">
      <c r="A258" s="97"/>
      <c r="B258" s="119"/>
      <c r="C258" s="73"/>
      <c r="D258" s="73"/>
      <c r="E258" s="73"/>
      <c r="F258" s="73"/>
      <c r="G258" s="73"/>
      <c r="H258" s="73"/>
      <c r="I258" s="73"/>
      <c r="J258" s="73"/>
      <c r="K258" s="73"/>
      <c r="L258" s="58"/>
      <c r="M258" s="7"/>
      <c r="N258" s="160"/>
      <c r="P258" s="57" t="s">
        <v>221</v>
      </c>
      <c r="Q258" s="62">
        <f>IF(Q257&gt;0,IF(Q261&gt;$K254,$K254,Q261),0)</f>
        <v>0</v>
      </c>
      <c r="R258" s="62">
        <f>IF(R257&gt;0,IF((SUMIFS($Q260:Q260,$Q257:Q257,12)+IF(Q257=12,0,Q258)+R261)&gt;=$K254,$K254-FLOOR(SUMIFS($Q260:Q260,$Q257:Q257,12),1),IF(R257=1,R261,R261+Q258)),0)</f>
        <v>0</v>
      </c>
      <c r="S258" s="62">
        <f>IF(S257&gt;0,IF((SUMIFS($Q260:R260,$Q257:R257,12)+IF(R257=12,0,R258)+S261)&gt;=$K254,$K254-FLOOR(SUMIFS($Q260:R260,$Q257:R257,12),1),IF(S257=1,S261,S261+R258)),0)</f>
        <v>0</v>
      </c>
      <c r="T258" s="62">
        <f>IF(T257&gt;0,IF((SUMIFS($Q260:S260,$Q257:S257,12)+IF(S257=12,0,S258)+T261)&gt;=$K254,$K254-FLOOR(SUMIFS($Q260:S260,$Q257:S257,12),1),IF(T257=1,T261,T261+S258)),0)</f>
        <v>0</v>
      </c>
      <c r="U258" s="62">
        <f>IF(U257&gt;0,IF((SUMIFS($Q260:T260,$Q257:T257,12)+IF(T257=12,0,T258)+U261)&gt;=$K254,$K254-FLOOR(SUMIFS($Q260:T260,$Q257:T257,12),1),IF(U257=1,U261,U261+T258)),0)</f>
        <v>0</v>
      </c>
      <c r="V258" s="62">
        <f>IF(V257&gt;0,IF((SUMIFS($Q260:U260,$Q257:U257,12)+IF(U257=12,0,U258)+V261)&gt;=$K254,$K254-FLOOR(SUMIFS($Q260:U260,$Q257:U257,12),1),IF(V257=1,V261,V261+U258)),0)</f>
        <v>0</v>
      </c>
      <c r="W258" s="62">
        <f>IF(W257&gt;0,IF((SUMIFS($Q260:V260,$Q257:V257,12)+IF(V257=12,0,V258)+W261)&gt;=$K254,$K254-FLOOR(SUMIFS($Q260:V260,$Q257:V257,12),1),IF(W257=1,W261,W261+V258)),0)</f>
        <v>0</v>
      </c>
      <c r="X258" s="62">
        <f>IF(X257&gt;0,IF((SUMIFS($Q260:W260,$Q257:W257,12)+IF(W257=12,0,W258)+X261)&gt;=$K254,$K254-FLOOR(SUMIFS($Q260:W260,$Q257:W257,12),1),IF(X257=1,X261,X261+W258)),0)</f>
        <v>0</v>
      </c>
      <c r="Y258" s="62">
        <f>IF(Y257&gt;0,IF((SUMIFS($Q260:X260,$Q257:X257,12)+IF(X257=12,0,X258)+Y261)&gt;=$K254,$K254-FLOOR(SUMIFS($Q260:X260,$Q257:X257,12),1),IF(Y257=1,Y261,Y261+X258)),0)</f>
        <v>0</v>
      </c>
      <c r="Z258" s="62">
        <f>IF(Z257&gt;0,IF((SUMIFS($Q260:Y260,$Q257:Y257,12)+IF(Y257=12,0,Y258)+Z261)&gt;=$K254,$K254-FLOOR(SUMIFS($Q260:Y260,$Q257:Y257,12),1),IF(Z257=1,Z261,Z261+Y258)),0)</f>
        <v>0</v>
      </c>
      <c r="AA258" s="62">
        <f>IF(AA257&gt;0,IF((SUMIFS($Q260:Z260,$Q257:Z257,12)+IF(Z257=12,0,Z258)+AA261)&gt;=$K254,$K254-FLOOR(SUMIFS($Q260:Z260,$Q257:Z257,12),1),IF(AA257=1,AA261,AA261+Z258)),0)</f>
        <v>0</v>
      </c>
      <c r="AB258" s="62">
        <f>IF(AB257&gt;0,IF((SUMIFS($Q260:AA260,$Q257:AA257,12)+IF(AA257=12,0,AA258)+AB261)&gt;=$K254,$K254-FLOOR(SUMIFS($Q260:AA260,$Q257:AA257,12),1),IF(AB257=1,AB261,AB261+AA258)),0)</f>
        <v>0</v>
      </c>
      <c r="AC258" s="62">
        <f>IF(AC257&gt;0,IF((SUMIFS($Q260:AB260,$Q257:AB257,12)+IF(AB257=12,0,AB258)+AC261)&gt;=$K254,$K254-FLOOR(SUMIFS($Q260:AB260,$Q257:AB257,12),1),IF(AC257=1,AC261,AC261+AB258)),0)</f>
        <v>0</v>
      </c>
      <c r="AD258" s="62">
        <f>IF(AD257&gt;0,IF((SUMIFS($Q260:AC260,$Q257:AC257,12)+IF(AC257=12,0,AC258)+AD261)&gt;=$K254,$K254-FLOOR(SUMIFS($Q260:AC260,$Q257:AC257,12),1),IF(AD257=1,AD261,AD261+AC258)),0)</f>
        <v>0</v>
      </c>
      <c r="AE258" s="62">
        <f>IF(AE257&gt;0,IF((SUMIFS($Q260:AD260,$Q257:AD257,12)+IF(AD257=12,0,AD258)+AE261)&gt;=$K254,$K254-FLOOR(SUMIFS($Q260:AD260,$Q257:AD257,12),1),IF(AE257=1,AE261,AE261+AD258)),0)</f>
        <v>0</v>
      </c>
      <c r="AF258" s="62">
        <f>IF(AF257&gt;0,IF((SUMIFS($Q260:AE260,$Q257:AE257,12)+IF(AE257=12,0,AE258)+AF261)&gt;=$K254,$K254-FLOOR(SUMIFS($Q260:AE260,$Q257:AE257,12),1),IF(AF257=1,AF261,AF261+AE258)),0)</f>
        <v>0</v>
      </c>
      <c r="AG258" s="62">
        <f>IF(AG257&gt;0,IF((SUMIFS($Q260:AF260,$Q257:AF257,12)+IF(AF257=12,0,AF258)+AG261)&gt;=$K254,$K254-FLOOR(SUMIFS($Q260:AF260,$Q257:AF257,12),1),IF(AG257=1,AG261,AG261+AF258)),0)</f>
        <v>0</v>
      </c>
      <c r="AH258" s="62">
        <f>IF(AH257&gt;0,IF((SUMIFS($Q260:AG260,$Q257:AG257,12)+IF(AG257=12,0,AG258)+AH261)&gt;=$K254,$K254-FLOOR(SUMIFS($Q260:AG260,$Q257:AG257,12),1),IF(AH257=1,AH261,AH261+AG258)),0)</f>
        <v>0</v>
      </c>
      <c r="AI258" s="62">
        <f>IF(AI257&gt;0,IF((SUMIFS($Q260:AH260,$Q257:AH257,12)+IF(AH257=12,0,AH258)+AI261)&gt;=$K254,$K254-FLOOR(SUMIFS($Q260:AH260,$Q257:AH257,12),1),IF(AI257=1,AI261,AI261+AH258)),0)</f>
        <v>0</v>
      </c>
      <c r="AJ258" s="62">
        <f>IF(AJ257&gt;0,IF((SUMIFS($Q260:AI260,$Q257:AI257,12)+IF(AI257=12,0,AI258)+AJ261)&gt;=$K254,$K254-FLOOR(SUMIFS($Q260:AI260,$Q257:AI257,12),1),IF(AJ257=1,AJ261,AJ261+AI258)),0)</f>
        <v>0</v>
      </c>
      <c r="AK258" s="62">
        <f>IF(AK257&gt;0,IF((SUMIFS($Q260:AJ260,$Q257:AJ257,12)+IF(AJ257=12,0,AJ258)+AK261)&gt;=$K254,$K254-FLOOR(SUMIFS($Q260:AJ260,$Q257:AJ257,12),1),IF(AK257=1,AK261,AK261+AJ258)),0)</f>
        <v>0</v>
      </c>
      <c r="AL258" s="62">
        <f>IF(AL257&gt;0,IF((SUMIFS($Q260:AK260,$Q257:AK257,12)+IF(AK257=12,0,AK258)+AL261)&gt;=$K254,$K254-FLOOR(SUMIFS($Q260:AK260,$Q257:AK257,12),1),IF(AL257=1,AL261,AL261+AK258)),0)</f>
        <v>0</v>
      </c>
      <c r="AM258" s="62">
        <f>IF(AM257&gt;0,IF((SUMIFS($Q260:AL260,$Q257:AL257,12)+IF(AL257=12,0,AL258)+AM261)&gt;=$K254,$K254-FLOOR(SUMIFS($Q260:AL260,$Q257:AL257,12),1),IF(AM257=1,AM261,AM261+AL258)),0)</f>
        <v>0</v>
      </c>
      <c r="AN258" s="62">
        <f>IF(AN257&gt;0,IF((SUMIFS($Q260:AM260,$Q257:AM257,12)+IF(AM257=12,0,AM258)+AN261)&gt;=$K254,$K254-FLOOR(SUMIFS($Q260:AM260,$Q257:AM257,12),1),IF(AN257=1,AN261,AN261+AM258)),0)</f>
        <v>0</v>
      </c>
      <c r="AO258" s="62">
        <f>IF(AO257&gt;0,IF((SUMIFS($Q260:AN260,$Q257:AN257,12)+IF(AN257=12,0,AN258)+AO261)&gt;=$K254,$K254-FLOOR(SUMIFS($Q260:AN260,$Q257:AN257,12),1),IF(AO257=1,AO261,AO261+AN258)),0)</f>
        <v>0</v>
      </c>
      <c r="AP258" s="62">
        <f>IF(AP257&gt;0,IF((SUMIFS($Q260:AO260,$Q257:AO257,12)+IF(AO257=12,0,AO258)+AP261)&gt;=$K254,$K254-FLOOR(SUMIFS($Q260:AO260,$Q257:AO257,12),1),IF(AP257=1,AP261,AP261+AO258)),0)</f>
        <v>0</v>
      </c>
      <c r="AQ258" s="62">
        <f>IF(AQ257&gt;0,IF((SUMIFS($Q260:AP260,$Q257:AP257,12)+IF(AP257=12,0,AP258)+AQ261)&gt;=$K254,$K254-FLOOR(SUMIFS($Q260:AP260,$Q257:AP257,12),1),IF(AQ257=1,AQ261,AQ261+AP258)),0)</f>
        <v>0</v>
      </c>
      <c r="AR258" s="62">
        <f>IF(AR257&gt;0,IF((SUMIFS($Q260:AQ260,$Q257:AQ257,12)+IF(AQ257=12,0,AQ258)+AR261)&gt;=$K254,$K254-FLOOR(SUMIFS($Q260:AQ260,$Q257:AQ257,12),1),IF(AR257=1,AR261,AR261+AQ258)),0)</f>
        <v>0</v>
      </c>
      <c r="AS258" s="62">
        <f>IF(AS257&gt;0,IF((SUMIFS($Q260:AR260,$Q257:AR257,12)+IF(AR257=12,0,AR258)+AS261)&gt;=$K254,$K254-FLOOR(SUMIFS($Q260:AR260,$Q257:AR257,12),1),IF(AS257=1,AS261,AS261+AR258)),0)</f>
        <v>0</v>
      </c>
      <c r="AT258" s="62">
        <f>IF(AT257&gt;0,IF((SUMIFS($Q260:AS260,$Q257:AS257,12)+IF(AS257=12,0,AS258)+AT261)&gt;=$K254,$K254-FLOOR(SUMIFS($Q260:AS260,$Q257:AS257,12),1),IF(AT257=1,AT261,AT261+AS258)),0)</f>
        <v>0</v>
      </c>
      <c r="AU258" s="62">
        <f>IF(AU257&gt;0,IF((SUMIFS($Q260:AT260,$Q257:AT257,12)+IF(AT257=12,0,AT258)+AU261)&gt;=$K254,$K254-FLOOR(SUMIFS($Q260:AT260,$Q257:AT257,12),1),IF(AU257=1,AU261,AU261+AT258)),0)</f>
        <v>0</v>
      </c>
      <c r="AV258" s="62">
        <f>IF(AV257&gt;0,IF((SUMIFS($Q260:AU260,$Q257:AU257,12)+IF(AU257=12,0,AU258)+AV261)&gt;=$K254,$K254-FLOOR(SUMIFS($Q260:AU260,$Q257:AU257,12),1),IF(AV257=1,AV261,AV261+AU258)),0)</f>
        <v>0</v>
      </c>
      <c r="AW258" s="62">
        <f>IF(AW257&gt;0,IF((SUMIFS($Q260:AV260,$Q257:AV257,12)+IF(AV257=12,0,AV258)+AW261)&gt;=$K254,$K254-FLOOR(SUMIFS($Q260:AV260,$Q257:AV257,12),1),IF(AW257=1,AW261,AW261+AV258)),0)</f>
        <v>0</v>
      </c>
      <c r="AX258" s="62">
        <f>IF(AX257&gt;0,IF((SUMIFS($Q260:AW260,$Q257:AW257,12)+IF(AW257=12,0,AW258)+AX261)&gt;=$K254,$K254-FLOOR(SUMIFS($Q260:AW260,$Q257:AW257,12),1),IF(AX257=1,AX261,AX261+AW258)),0)</f>
        <v>0</v>
      </c>
      <c r="AY258" s="62">
        <f>IF(AY257&gt;0,IF((SUMIFS($Q260:AX260,$Q257:AX257,12)+IF(AX257=12,0,AX258)+AY261)&gt;=$K254,$K254-FLOOR(SUMIFS($Q260:AX260,$Q257:AX257,12),1),IF(AY257=1,AY261,AY261+AX258)),0)</f>
        <v>0</v>
      </c>
      <c r="AZ258" s="62">
        <f>IF(AZ257&gt;0,IF((SUMIFS($Q260:AY260,$Q257:AY257,12)+IF(AY257=12,0,AY258)+AZ261)&gt;=$K254,$K254-FLOOR(SUMIFS($Q260:AY260,$Q257:AY257,12),1),IF(AZ257=1,AZ261,AZ261+AY258)),0)</f>
        <v>0</v>
      </c>
      <c r="BA258" s="62">
        <f>IF(BA257&gt;0,IF((SUMIFS($Q260:AZ260,$Q257:AZ257,12)+IF(AZ257=12,0,AZ258)+BA261)&gt;=$K254,$K254-FLOOR(SUMIFS($Q260:AZ260,$Q257:AZ257,12),1),IF(BA257=1,BA261,BA261+AZ258)),0)</f>
        <v>0</v>
      </c>
      <c r="BB258" s="62">
        <f>IF(BB257&gt;0,IF((SUMIFS($Q260:BA260,$Q257:BA257,12)+IF(BA257=12,0,BA258)+BB261)&gt;=$K254,$K254-FLOOR(SUMIFS($Q260:BA260,$Q257:BA257,12),1),IF(BB257=1,BB261,BB261+BA258)),0)</f>
        <v>0</v>
      </c>
      <c r="BC258" s="62">
        <f>IF(BC257&gt;0,IF((SUMIFS($Q260:BB260,$Q257:BB257,12)+IF(BB257=12,0,BB258)+BC261)&gt;=$K254,$K254-FLOOR(SUMIFS($Q260:BB260,$Q257:BB257,12),1),IF(BC257=1,BC261,BC261+BB258)),0)</f>
        <v>0</v>
      </c>
      <c r="BD258" s="62">
        <f>IF(BD257&gt;0,IF((SUMIFS($Q260:BC260,$Q257:BC257,12)+IF(BC257=12,0,BC258)+BD261)&gt;=$K254,$K254-FLOOR(SUMIFS($Q260:BC260,$Q257:BC257,12),1),IF(BD257=1,BD261,BD261+BC258)),0)</f>
        <v>0</v>
      </c>
      <c r="BE258" s="62">
        <f>IF(BE257&gt;0,IF((SUMIFS($Q260:BD260,$Q257:BD257,12)+IF(BD257=12,0,BD258)+BE261)&gt;=$K254,$K254-FLOOR(SUMIFS($Q260:BD260,$Q257:BD257,12),1),IF(BE257=1,BE261,BE261+BD258)),0)</f>
        <v>0</v>
      </c>
      <c r="BF258" s="62">
        <f>IF(BF257&gt;0,IF((SUMIFS($Q260:BE260,$Q257:BE257,12)+IF(BE257=12,0,BE258)+BF261)&gt;=$K254,$K254-FLOOR(SUMIFS($Q260:BE260,$Q257:BE257,12),1),IF(BF257=1,BF261,BF261+BE258)),0)</f>
        <v>0</v>
      </c>
      <c r="BG258" s="62">
        <f>IF(BG257&gt;0,IF((SUMIFS($Q260:BF260,$Q257:BF257,12)+IF(BF257=12,0,BF258)+BG261)&gt;=$K254,$K254-FLOOR(SUMIFS($Q260:BF260,$Q257:BF257,12),1),IF(BG257=1,BG261,BG261+BF258)),0)</f>
        <v>0</v>
      </c>
      <c r="BH258" s="62">
        <f>IF(BH257&gt;0,IF((SUMIFS($Q260:BG260,$Q257:BG257,12)+IF(BG257=12,0,BG258)+BH261)&gt;=$K254,$K254-FLOOR(SUMIFS($Q260:BG260,$Q257:BG257,12),1),IF(BH257=1,BH261,BH261+BG258)),0)</f>
        <v>0</v>
      </c>
      <c r="BI258" s="62">
        <f>IF(BI257&gt;0,IF((SUMIFS($Q260:BH260,$Q257:BH257,12)+IF(BH257=12,0,BH258)+BI261)&gt;=$K254,$K254-FLOOR(SUMIFS($Q260:BH260,$Q257:BH257,12),1),IF(BI257=1,BI261,BI261+BH258)),0)</f>
        <v>0</v>
      </c>
      <c r="BJ258" s="62">
        <f>IF(BJ257&gt;0,IF((SUMIFS($Q260:BI260,$Q257:BI257,12)+IF(BI257=12,0,BI258)+BJ261)&gt;=$K254,$K254-FLOOR(SUMIFS($Q260:BI260,$Q257:BI257,12),1),IF(BJ257=1,BJ261,BJ261+BI258)),0)</f>
        <v>0</v>
      </c>
      <c r="BK258" s="62">
        <f>IF(BK257&gt;0,IF((SUMIFS($Q260:BJ260,$Q257:BJ257,12)+IF(BJ257=12,0,BJ258)+BK261)&gt;=$K254,$K254-FLOOR(SUMIFS($Q260:BJ260,$Q257:BJ257,12),1),IF(BK257=1,BK261,BK261+BJ258)),0)</f>
        <v>0</v>
      </c>
      <c r="BL258" s="62">
        <f>IF(BL257&gt;0,IF((SUMIFS($Q260:BK260,$Q257:BK257,12)+IF(BK257=12,0,BK258)+BL261)&gt;=$K254,$K254-FLOOR(SUMIFS($Q260:BK260,$Q257:BK257,12),1),IF(BL257=1,BL261,BL261+BK258)),0)</f>
        <v>0</v>
      </c>
      <c r="BM258" s="62">
        <f>IF(BM257&gt;0,IF((SUMIFS($Q260:BL260,$Q257:BL257,12)+IF(BL257=12,0,BL258)+BM261)&gt;=$K254,$K254-FLOOR(SUMIFS($Q260:BL260,$Q257:BL257,12),1),IF(BM257=1,BM261,BM261+BL258)),0)</f>
        <v>0</v>
      </c>
      <c r="BN258" s="62">
        <f>IF(BN257&gt;0,IF((SUMIFS($Q260:BM260,$Q257:BM257,12)+IF(BM257=12,0,BM258)+BN261)&gt;=$K254,$K254-FLOOR(SUMIFS($Q260:BM260,$Q257:BM257,12),1),IF(BN257=1,BN261,BN261+BM258)),0)</f>
        <v>0</v>
      </c>
      <c r="BO258" s="62">
        <f>IF(BO257&gt;0,IF((SUMIFS($Q260:BN260,$Q257:BN257,12)+IF(BN257=12,0,BN258)+BO261)&gt;=$K254,$K254-FLOOR(SUMIFS($Q260:BN260,$Q257:BN257,12),1),IF(BO257=1,BO261,BO261+BN258)),0)</f>
        <v>0</v>
      </c>
      <c r="BP258" s="62">
        <f>IF(BP257&gt;0,IF((SUMIFS($Q260:BO260,$Q257:BO257,12)+IF(BO257=12,0,BO258)+BP261)&gt;=$K254,$K254-FLOOR(SUMIFS($Q260:BO260,$Q257:BO257,12),1),IF(BP257=1,BP261,BP261+BO258)),0)</f>
        <v>0</v>
      </c>
      <c r="BQ258" s="62">
        <f>IF(BQ257&gt;0,IF((SUMIFS($Q260:BP260,$Q257:BP257,12)+IF(BP257=12,0,BP258)+BQ261)&gt;=$K254,$K254-FLOOR(SUMIFS($Q260:BP260,$Q257:BP257,12),1),IF(BQ257=1,BQ261,BQ261+BP258)),0)</f>
        <v>0</v>
      </c>
      <c r="BR258" s="62">
        <f>IF(BR257&gt;0,IF((SUMIFS($Q260:BQ260,$Q257:BQ257,12)+IF(BQ257=12,0,BQ258)+BR261)&gt;=$K254,$K254-FLOOR(SUMIFS($Q260:BQ260,$Q257:BQ257,12),1),IF(BR257=1,BR261,BR261+BQ258)),0)</f>
        <v>0</v>
      </c>
      <c r="BS258" s="62">
        <f>IF(BS257&gt;0,IF((SUMIFS($Q260:BR260,$Q257:BR257,12)+IF(BR257=12,0,BR258)+BS261)&gt;=$K254,$K254-FLOOR(SUMIFS($Q260:BR260,$Q257:BR257,12),1),IF(BS257=1,BS261,BS261+BR258)),0)</f>
        <v>0</v>
      </c>
      <c r="BT258" s="62">
        <f>IF(BT257&gt;0,IF((SUMIFS($Q260:BS260,$Q257:BS257,12)+IF(BS257=12,0,BS258)+BT261)&gt;=$K254,$K254-FLOOR(SUMIFS($Q260:BS260,$Q257:BS257,12),1),IF(BT257=1,BT261,BT261+BS258)),0)</f>
        <v>0</v>
      </c>
      <c r="BU258" s="62">
        <f>IF(BU257&gt;0,IF((SUMIFS($Q260:BT260,$Q257:BT257,12)+IF(BT257=12,0,BT258)+BU261)&gt;=$K254,$K254-FLOOR(SUMIFS($Q260:BT260,$Q257:BT257,12),1),IF(BU257=1,BU261,BU261+BT258)),0)</f>
        <v>0</v>
      </c>
      <c r="BV258" s="62">
        <f>IF(BV257&gt;0,IF((SUMIFS($Q260:BU260,$Q257:BU257,12)+IF(BU257=12,0,BU258)+BV261)&gt;=$K254,$K254-FLOOR(SUMIFS($Q260:BU260,$Q257:BU257,12),1),IF(BV257=1,BV261,BV261+BU258)),0)</f>
        <v>0</v>
      </c>
      <c r="BW258" s="62">
        <f>IF(BW257&gt;0,IF((SUMIFS($Q260:BV260,$Q257:BV257,12)+IF(BV257=12,0,BV258)+BW261)&gt;=$K254,$K254-FLOOR(SUMIFS($Q260:BV260,$Q257:BV257,12),1),IF(BW257=1,BW261,BW261+BV258)),0)</f>
        <v>0</v>
      </c>
      <c r="BX258" s="62">
        <f>IF(BX257&gt;0,IF((SUMIFS($Q260:BW260,$Q257:BW257,12)+IF(BW257=12,0,BW258)+BX261)&gt;=$K254,$K254-FLOOR(SUMIFS($Q260:BW260,$Q257:BW257,12),1),IF(BX257=1,BX261,BX261+BW258)),0)</f>
        <v>0</v>
      </c>
      <c r="BY258" s="298"/>
      <c r="BZ258" s="300"/>
      <c r="CA258" s="302"/>
      <c r="CB258" s="302"/>
    </row>
    <row r="259" spans="1:96" s="98" customFormat="1" ht="41.4" hidden="1" customHeight="1" x14ac:dyDescent="0.3">
      <c r="A259" s="97"/>
      <c r="B259" s="119"/>
      <c r="C259" s="73"/>
      <c r="D259" s="73"/>
      <c r="E259" s="73"/>
      <c r="F259" s="73"/>
      <c r="G259" s="73"/>
      <c r="H259" s="73"/>
      <c r="I259" s="73"/>
      <c r="J259" s="73"/>
      <c r="K259" s="73"/>
      <c r="L259" s="58"/>
      <c r="M259" s="7"/>
      <c r="N259" s="160"/>
      <c r="P259" s="59" t="s">
        <v>172</v>
      </c>
      <c r="Q259" s="61">
        <f>IF(Q254&gt;0,Q255,0)</f>
        <v>0</v>
      </c>
      <c r="R259" s="61">
        <f t="shared" ref="R259" si="5673">IF(R254&gt;0,IF(R257=1,R255,R255+Q259),Q259)</f>
        <v>0</v>
      </c>
      <c r="S259" s="61">
        <f t="shared" ref="S259" si="5674">IF(S254&gt;0,IF(S257=1,S255,S255+R259),R259)</f>
        <v>0</v>
      </c>
      <c r="T259" s="61">
        <f t="shared" ref="T259" si="5675">IF(T254&gt;0,IF(T257=1,T255,T255+S259),S259)</f>
        <v>0</v>
      </c>
      <c r="U259" s="61">
        <f t="shared" ref="U259" si="5676">IF(U254&gt;0,IF(U257=1,U255,U255+T259),T259)</f>
        <v>0</v>
      </c>
      <c r="V259" s="61">
        <f t="shared" ref="V259" si="5677">IF(V254&gt;0,IF(V257=1,V255,V255+U259),U259)</f>
        <v>0</v>
      </c>
      <c r="W259" s="61">
        <f t="shared" ref="W259" si="5678">IF(W254&gt;0,IF(W257=1,W255,W255+V259),V259)</f>
        <v>0</v>
      </c>
      <c r="X259" s="61">
        <f t="shared" ref="X259" si="5679">IF(X254&gt;0,IF(X257=1,X255,X255+W259),W259)</f>
        <v>0</v>
      </c>
      <c r="Y259" s="61">
        <f t="shared" ref="Y259" si="5680">IF(Y254&gt;0,IF(Y257=1,Y255,Y255+X259),X259)</f>
        <v>0</v>
      </c>
      <c r="Z259" s="61">
        <f t="shared" ref="Z259" si="5681">IF(Z254&gt;0,IF(Z257=1,Z255,Z255+Y259),Y259)</f>
        <v>0</v>
      </c>
      <c r="AA259" s="61">
        <f t="shared" ref="AA259" si="5682">IF(AA254&gt;0,IF(AA257=1,AA255,AA255+Z259),Z259)</f>
        <v>0</v>
      </c>
      <c r="AB259" s="61">
        <f t="shared" ref="AB259" si="5683">IF(AB254&gt;0,IF(AB257=1,AB255,AB255+AA259),AA259)</f>
        <v>0</v>
      </c>
      <c r="AC259" s="61">
        <f t="shared" ref="AC259" si="5684">IF(AC254&gt;0,IF(AC257=1,AC255,AC255+AB259),AB259)</f>
        <v>0</v>
      </c>
      <c r="AD259" s="61">
        <f t="shared" ref="AD259" si="5685">IF(AD254&gt;0,IF(AD257=1,AD255,AD255+AC259),AC259)</f>
        <v>0</v>
      </c>
      <c r="AE259" s="61">
        <f t="shared" ref="AE259" si="5686">IF(AE254&gt;0,IF(AE257=1,AE255,AE255+AD259),AD259)</f>
        <v>0</v>
      </c>
      <c r="AF259" s="61">
        <f t="shared" ref="AF259" si="5687">IF(AF254&gt;0,IF(AF257=1,AF255,AF255+AE259),AE259)</f>
        <v>0</v>
      </c>
      <c r="AG259" s="61">
        <f t="shared" ref="AG259" si="5688">IF(AG254&gt;0,IF(AG257=1,AG255,AG255+AF259),AF259)</f>
        <v>0</v>
      </c>
      <c r="AH259" s="61">
        <f t="shared" ref="AH259" si="5689">IF(AH254&gt;0,IF(AH257=1,AH255,AH255+AG259),AG259)</f>
        <v>0</v>
      </c>
      <c r="AI259" s="61">
        <f t="shared" ref="AI259" si="5690">IF(AI254&gt;0,IF(AI257=1,AI255,AI255+AH259),AH259)</f>
        <v>0</v>
      </c>
      <c r="AJ259" s="61">
        <f t="shared" ref="AJ259" si="5691">IF(AJ254&gt;0,IF(AJ257=1,AJ255,AJ255+AI259),AI259)</f>
        <v>0</v>
      </c>
      <c r="AK259" s="61">
        <f t="shared" ref="AK259" si="5692">IF(AK254&gt;0,IF(AK257=1,AK255,AK255+AJ259),AJ259)</f>
        <v>0</v>
      </c>
      <c r="AL259" s="61">
        <f t="shared" ref="AL259" si="5693">IF(AL254&gt;0,IF(AL257=1,AL255,AL255+AK259),AK259)</f>
        <v>0</v>
      </c>
      <c r="AM259" s="61">
        <f t="shared" ref="AM259" si="5694">IF(AM254&gt;0,IF(AM257=1,AM255,AM255+AL259),AL259)</f>
        <v>0</v>
      </c>
      <c r="AN259" s="61">
        <f t="shared" ref="AN259" si="5695">IF(AN254&gt;0,IF(AN257=1,AN255,AN255+AM259),AM259)</f>
        <v>0</v>
      </c>
      <c r="AO259" s="61">
        <f t="shared" ref="AO259" si="5696">IF(AO254&gt;0,IF(AO257=1,AO255,AO255+AN259),AN259)</f>
        <v>0</v>
      </c>
      <c r="AP259" s="61">
        <f t="shared" ref="AP259" si="5697">IF(AP254&gt;0,IF(AP257=1,AP255,AP255+AO259),AO259)</f>
        <v>0</v>
      </c>
      <c r="AQ259" s="61">
        <f t="shared" ref="AQ259" si="5698">IF(AQ254&gt;0,IF(AQ257=1,AQ255,AQ255+AP259),AP259)</f>
        <v>0</v>
      </c>
      <c r="AR259" s="61">
        <f t="shared" ref="AR259" si="5699">IF(AR254&gt;0,IF(AR257=1,AR255,AR255+AQ259),AQ259)</f>
        <v>0</v>
      </c>
      <c r="AS259" s="61">
        <f t="shared" ref="AS259" si="5700">IF(AS254&gt;0,IF(AS257=1,AS255,AS255+AR259),AR259)</f>
        <v>0</v>
      </c>
      <c r="AT259" s="61">
        <f t="shared" ref="AT259" si="5701">IF(AT254&gt;0,IF(AT257=1,AT255,AT255+AS259),AS259)</f>
        <v>0</v>
      </c>
      <c r="AU259" s="61">
        <f t="shared" ref="AU259" si="5702">IF(AU254&gt;0,IF(AU257=1,AU255,AU255+AT259),AT259)</f>
        <v>0</v>
      </c>
      <c r="AV259" s="61">
        <f t="shared" ref="AV259" si="5703">IF(AV254&gt;0,IF(AV257=1,AV255,AV255+AU259),AU259)</f>
        <v>0</v>
      </c>
      <c r="AW259" s="61">
        <f t="shared" ref="AW259" si="5704">IF(AW254&gt;0,IF(AW257=1,AW255,AW255+AV259),AV259)</f>
        <v>0</v>
      </c>
      <c r="AX259" s="61">
        <f t="shared" ref="AX259" si="5705">IF(AX254&gt;0,IF(AX257=1,AX255,AX255+AW259),AW259)</f>
        <v>0</v>
      </c>
      <c r="AY259" s="61">
        <f t="shared" ref="AY259" si="5706">IF(AY254&gt;0,IF(AY257=1,AY255,AY255+AX259),AX259)</f>
        <v>0</v>
      </c>
      <c r="AZ259" s="61">
        <f t="shared" ref="AZ259" si="5707">IF(AZ254&gt;0,IF(AZ257=1,AZ255,AZ255+AY259),AY259)</f>
        <v>0</v>
      </c>
      <c r="BA259" s="61">
        <f t="shared" ref="BA259" si="5708">IF(BA254&gt;0,IF(BA257=1,BA255,BA255+AZ259),AZ259)</f>
        <v>0</v>
      </c>
      <c r="BB259" s="61">
        <f t="shared" ref="BB259" si="5709">IF(BB254&gt;0,IF(BB257=1,BB255,BB255+BA259),BA259)</f>
        <v>0</v>
      </c>
      <c r="BC259" s="61">
        <f t="shared" ref="BC259" si="5710">IF(BC254&gt;0,IF(BC257=1,BC255,BC255+BB259),BB259)</f>
        <v>0</v>
      </c>
      <c r="BD259" s="61">
        <f t="shared" ref="BD259" si="5711">IF(BD254&gt;0,IF(BD257=1,BD255,BD255+BC259),BC259)</f>
        <v>0</v>
      </c>
      <c r="BE259" s="61">
        <f t="shared" ref="BE259" si="5712">IF(BE254&gt;0,IF(BE257=1,BE255,BE255+BD259),BD259)</f>
        <v>0</v>
      </c>
      <c r="BF259" s="61">
        <f t="shared" ref="BF259" si="5713">IF(BF254&gt;0,IF(BF257=1,BF255,BF255+BE259),BE259)</f>
        <v>0</v>
      </c>
      <c r="BG259" s="61">
        <f t="shared" ref="BG259" si="5714">IF(BG254&gt;0,IF(BG257=1,BG255,BG255+BF259),BF259)</f>
        <v>0</v>
      </c>
      <c r="BH259" s="61">
        <f t="shared" ref="BH259" si="5715">IF(BH254&gt;0,IF(BH257=1,BH255,BH255+BG259),BG259)</f>
        <v>0</v>
      </c>
      <c r="BI259" s="61">
        <f t="shared" ref="BI259" si="5716">IF(BI254&gt;0,IF(BI257=1,BI255,BI255+BH259),BH259)</f>
        <v>0</v>
      </c>
      <c r="BJ259" s="61">
        <f t="shared" ref="BJ259" si="5717">IF(BJ254&gt;0,IF(BJ257=1,BJ255,BJ255+BI259),BI259)</f>
        <v>0</v>
      </c>
      <c r="BK259" s="61">
        <f t="shared" ref="BK259" si="5718">IF(BK254&gt;0,IF(BK257=1,BK255,BK255+BJ259),BJ259)</f>
        <v>0</v>
      </c>
      <c r="BL259" s="61">
        <f t="shared" ref="BL259" si="5719">IF(BL254&gt;0,IF(BL257=1,BL255,BL255+BK259),BK259)</f>
        <v>0</v>
      </c>
      <c r="BM259" s="61">
        <f t="shared" ref="BM259" si="5720">IF(BM254&gt;0,IF(BM257=1,BM255,BM255+BL259),BL259)</f>
        <v>0</v>
      </c>
      <c r="BN259" s="61">
        <f t="shared" ref="BN259" si="5721">IF(BN254&gt;0,IF(BN257=1,BN255,BN255+BM259),BM259)</f>
        <v>0</v>
      </c>
      <c r="BO259" s="61">
        <f t="shared" ref="BO259" si="5722">IF(BO254&gt;0,IF(BO257=1,BO255,BO255+BN259),BN259)</f>
        <v>0</v>
      </c>
      <c r="BP259" s="61">
        <f t="shared" ref="BP259" si="5723">IF(BP254&gt;0,IF(BP257=1,BP255,BP255+BO259),BO259)</f>
        <v>0</v>
      </c>
      <c r="BQ259" s="61">
        <f t="shared" ref="BQ259" si="5724">IF(BQ254&gt;0,IF(BQ257=1,BQ255,BQ255+BP259),BP259)</f>
        <v>0</v>
      </c>
      <c r="BR259" s="61">
        <f t="shared" ref="BR259" si="5725">IF(BR254&gt;0,IF(BR257=1,BR255,BR255+BQ259),BQ259)</f>
        <v>0</v>
      </c>
      <c r="BS259" s="61">
        <f t="shared" ref="BS259" si="5726">IF(BS254&gt;0,IF(BS257=1,BS255,BS255+BR259),BR259)</f>
        <v>0</v>
      </c>
      <c r="BT259" s="61">
        <f t="shared" ref="BT259" si="5727">IF(BT254&gt;0,IF(BT257=1,BT255,BT255+BS259),BS259)</f>
        <v>0</v>
      </c>
      <c r="BU259" s="61">
        <f t="shared" ref="BU259" si="5728">IF(BU254&gt;0,IF(BU257=1,BU255,BU255+BT259),BT259)</f>
        <v>0</v>
      </c>
      <c r="BV259" s="61">
        <f t="shared" ref="BV259" si="5729">IF(BV254&gt;0,IF(BV257=1,BV255,BV255+BU259),BU259)</f>
        <v>0</v>
      </c>
      <c r="BW259" s="61">
        <f t="shared" ref="BW259" si="5730">IF(BW254&gt;0,IF(BW257=1,BW255,BW255+BV259),BV259)</f>
        <v>0</v>
      </c>
      <c r="BX259" s="61">
        <f t="shared" ref="BX259" si="5731">IF(BX254&gt;0,IF(BX257=1,BX255,BX255+BW259),BW259)</f>
        <v>0</v>
      </c>
      <c r="BY259" s="298"/>
      <c r="BZ259" s="300"/>
      <c r="CA259" s="302"/>
      <c r="CB259" s="302"/>
    </row>
    <row r="260" spans="1:96" s="98" customFormat="1" ht="41.4" hidden="1" customHeight="1" x14ac:dyDescent="0.3">
      <c r="A260" s="97"/>
      <c r="B260" s="119"/>
      <c r="C260" s="73"/>
      <c r="D260" s="73"/>
      <c r="E260" s="73"/>
      <c r="F260" s="73"/>
      <c r="G260" s="73"/>
      <c r="H260" s="73"/>
      <c r="I260" s="73"/>
      <c r="J260" s="73"/>
      <c r="K260" s="73"/>
      <c r="L260" s="58"/>
      <c r="M260" s="7"/>
      <c r="N260" s="160"/>
      <c r="P260" s="59" t="s">
        <v>173</v>
      </c>
      <c r="Q260" s="61">
        <f>Q262</f>
        <v>0</v>
      </c>
      <c r="R260" s="61">
        <f t="shared" ref="R260" si="5732">IF(R257=1,R262,R262+Q260)</f>
        <v>0</v>
      </c>
      <c r="S260" s="61">
        <f t="shared" ref="S260" si="5733">IF(S257=1,S262,S262+R260)</f>
        <v>0</v>
      </c>
      <c r="T260" s="61">
        <f t="shared" ref="T260" si="5734">IF(T257=1,T262,T262+S260)</f>
        <v>0</v>
      </c>
      <c r="U260" s="61">
        <f t="shared" ref="U260" si="5735">IF(U257=1,U262,U262+T260)</f>
        <v>0</v>
      </c>
      <c r="V260" s="61">
        <f t="shared" ref="V260" si="5736">IF(V257=1,V262,V262+U260)</f>
        <v>0</v>
      </c>
      <c r="W260" s="61">
        <f t="shared" ref="W260" si="5737">IF(W257=1,W262,W262+V260)</f>
        <v>0</v>
      </c>
      <c r="X260" s="61">
        <f t="shared" ref="X260" si="5738">IF(X257=1,X262,X262+W260)</f>
        <v>0</v>
      </c>
      <c r="Y260" s="61">
        <f t="shared" ref="Y260" si="5739">IF(Y257=1,Y262,Y262+X260)</f>
        <v>0</v>
      </c>
      <c r="Z260" s="61">
        <f t="shared" ref="Z260" si="5740">IF(Z257=1,Z262,Z262+Y260)</f>
        <v>0</v>
      </c>
      <c r="AA260" s="61">
        <f t="shared" ref="AA260" si="5741">IF(AA257=1,AA262,AA262+Z260)</f>
        <v>0</v>
      </c>
      <c r="AB260" s="61">
        <f t="shared" ref="AB260" si="5742">IF(AB257=1,AB262,AB262+AA260)</f>
        <v>0</v>
      </c>
      <c r="AC260" s="61">
        <f t="shared" ref="AC260" si="5743">IF(AC257=1,AC262,AC262+AB260)</f>
        <v>0</v>
      </c>
      <c r="AD260" s="61">
        <f t="shared" ref="AD260" si="5744">IF(AD257=1,AD262,AD262+AC260)</f>
        <v>0</v>
      </c>
      <c r="AE260" s="61">
        <f t="shared" ref="AE260" si="5745">IF(AE257=1,AE262,AE262+AD260)</f>
        <v>0</v>
      </c>
      <c r="AF260" s="61">
        <f t="shared" ref="AF260" si="5746">IF(AF257=1,AF262,AF262+AE260)</f>
        <v>0</v>
      </c>
      <c r="AG260" s="61">
        <f t="shared" ref="AG260" si="5747">IF(AG257=1,AG262,AG262+AF260)</f>
        <v>0</v>
      </c>
      <c r="AH260" s="61">
        <f t="shared" ref="AH260" si="5748">IF(AH257=1,AH262,AH262+AG260)</f>
        <v>0</v>
      </c>
      <c r="AI260" s="61">
        <f t="shared" ref="AI260" si="5749">IF(AI257=1,AI262,AI262+AH260)</f>
        <v>0</v>
      </c>
      <c r="AJ260" s="61">
        <f t="shared" ref="AJ260" si="5750">IF(AJ257=1,AJ262,AJ262+AI260)</f>
        <v>0</v>
      </c>
      <c r="AK260" s="61">
        <f t="shared" ref="AK260" si="5751">IF(AK257=1,AK262,AK262+AJ260)</f>
        <v>0</v>
      </c>
      <c r="AL260" s="61">
        <f t="shared" ref="AL260" si="5752">IF(AL257=1,AL262,AL262+AK260)</f>
        <v>0</v>
      </c>
      <c r="AM260" s="61">
        <f t="shared" ref="AM260" si="5753">IF(AM257=1,AM262,AM262+AL260)</f>
        <v>0</v>
      </c>
      <c r="AN260" s="61">
        <f t="shared" ref="AN260" si="5754">IF(AN257=1,AN262,AN262+AM260)</f>
        <v>0</v>
      </c>
      <c r="AO260" s="61">
        <f t="shared" ref="AO260" si="5755">IF(AO257=1,AO262,AO262+AN260)</f>
        <v>0</v>
      </c>
      <c r="AP260" s="61">
        <f t="shared" ref="AP260" si="5756">IF(AP257=1,AP262,AP262+AO260)</f>
        <v>0</v>
      </c>
      <c r="AQ260" s="61">
        <f t="shared" ref="AQ260" si="5757">IF(AQ257=1,AQ262,AQ262+AP260)</f>
        <v>0</v>
      </c>
      <c r="AR260" s="61">
        <f t="shared" ref="AR260" si="5758">IF(AR257=1,AR262,AR262+AQ260)</f>
        <v>0</v>
      </c>
      <c r="AS260" s="61">
        <f t="shared" ref="AS260" si="5759">IF(AS257=1,AS262,AS262+AR260)</f>
        <v>0</v>
      </c>
      <c r="AT260" s="61">
        <f t="shared" ref="AT260" si="5760">IF(AT257=1,AT262,AT262+AS260)</f>
        <v>0</v>
      </c>
      <c r="AU260" s="61">
        <f t="shared" ref="AU260" si="5761">IF(AU257=1,AU262,AU262+AT260)</f>
        <v>0</v>
      </c>
      <c r="AV260" s="61">
        <f t="shared" ref="AV260" si="5762">IF(AV257=1,AV262,AV262+AU260)</f>
        <v>0</v>
      </c>
      <c r="AW260" s="61">
        <f t="shared" ref="AW260" si="5763">IF(AW257=1,AW262,AW262+AV260)</f>
        <v>0</v>
      </c>
      <c r="AX260" s="61">
        <f t="shared" ref="AX260" si="5764">IF(AX257=1,AX262,AX262+AW260)</f>
        <v>0</v>
      </c>
      <c r="AY260" s="61">
        <f t="shared" ref="AY260" si="5765">IF(AY257=1,AY262,AY262+AX260)</f>
        <v>0</v>
      </c>
      <c r="AZ260" s="61">
        <f t="shared" ref="AZ260" si="5766">IF(AZ257=1,AZ262,AZ262+AY260)</f>
        <v>0</v>
      </c>
      <c r="BA260" s="61">
        <f t="shared" ref="BA260" si="5767">IF(BA257=1,BA262,BA262+AZ260)</f>
        <v>0</v>
      </c>
      <c r="BB260" s="61">
        <f t="shared" ref="BB260" si="5768">IF(BB257=1,BB262,BB262+BA260)</f>
        <v>0</v>
      </c>
      <c r="BC260" s="61">
        <f t="shared" ref="BC260" si="5769">IF(BC257=1,BC262,BC262+BB260)</f>
        <v>0</v>
      </c>
      <c r="BD260" s="61">
        <f t="shared" ref="BD260" si="5770">IF(BD257=1,BD262,BD262+BC260)</f>
        <v>0</v>
      </c>
      <c r="BE260" s="61">
        <f t="shared" ref="BE260" si="5771">IF(BE257=1,BE262,BE262+BD260)</f>
        <v>0</v>
      </c>
      <c r="BF260" s="61">
        <f t="shared" ref="BF260" si="5772">IF(BF257=1,BF262,BF262+BE260)</f>
        <v>0</v>
      </c>
      <c r="BG260" s="61">
        <f t="shared" ref="BG260" si="5773">IF(BG257=1,BG262,BG262+BF260)</f>
        <v>0</v>
      </c>
      <c r="BH260" s="61">
        <f t="shared" ref="BH260" si="5774">IF(BH257=1,BH262,BH262+BG260)</f>
        <v>0</v>
      </c>
      <c r="BI260" s="61">
        <f t="shared" ref="BI260" si="5775">IF(BI257=1,BI262,BI262+BH260)</f>
        <v>0</v>
      </c>
      <c r="BJ260" s="61">
        <f t="shared" ref="BJ260" si="5776">IF(BJ257=1,BJ262,BJ262+BI260)</f>
        <v>0</v>
      </c>
      <c r="BK260" s="61">
        <f t="shared" ref="BK260" si="5777">IF(BK257=1,BK262,BK262+BJ260)</f>
        <v>0</v>
      </c>
      <c r="BL260" s="61">
        <f t="shared" ref="BL260" si="5778">IF(BL257=1,BL262,BL262+BK260)</f>
        <v>0</v>
      </c>
      <c r="BM260" s="61">
        <f t="shared" ref="BM260" si="5779">IF(BM257=1,BM262,BM262+BL260)</f>
        <v>0</v>
      </c>
      <c r="BN260" s="61">
        <f t="shared" ref="BN260" si="5780">IF(BN257=1,BN262,BN262+BM260)</f>
        <v>0</v>
      </c>
      <c r="BO260" s="61">
        <f t="shared" ref="BO260" si="5781">IF(BO257=1,BO262,BO262+BN260)</f>
        <v>0</v>
      </c>
      <c r="BP260" s="61">
        <f t="shared" ref="BP260" si="5782">IF(BP257=1,BP262,BP262+BO260)</f>
        <v>0</v>
      </c>
      <c r="BQ260" s="61">
        <f t="shared" ref="BQ260" si="5783">IF(BQ257=1,BQ262,BQ262+BP260)</f>
        <v>0</v>
      </c>
      <c r="BR260" s="61">
        <f t="shared" ref="BR260" si="5784">IF(BR257=1,BR262,BR262+BQ260)</f>
        <v>0</v>
      </c>
      <c r="BS260" s="61">
        <f t="shared" ref="BS260" si="5785">IF(BS257=1,BS262,BS262+BR260)</f>
        <v>0</v>
      </c>
      <c r="BT260" s="61">
        <f t="shared" ref="BT260" si="5786">IF(BT257=1,BT262,BT262+BS260)</f>
        <v>0</v>
      </c>
      <c r="BU260" s="61">
        <f t="shared" ref="BU260" si="5787">IF(BU257=1,BU262,BU262+BT260)</f>
        <v>0</v>
      </c>
      <c r="BV260" s="61">
        <f t="shared" ref="BV260" si="5788">IF(BV257=1,BV262,BV262+BU260)</f>
        <v>0</v>
      </c>
      <c r="BW260" s="61">
        <f t="shared" ref="BW260" si="5789">IF(BW257=1,BW262,BW262+BV260)</f>
        <v>0</v>
      </c>
      <c r="BX260" s="61">
        <f t="shared" ref="BX260" si="5790">IF(BX257=1,BX262,BX262+BW260)</f>
        <v>0</v>
      </c>
      <c r="BY260" s="298"/>
      <c r="BZ260" s="300"/>
      <c r="CA260" s="302"/>
      <c r="CB260" s="302"/>
    </row>
    <row r="261" spans="1:96" s="98" customFormat="1" ht="28.95" customHeight="1" x14ac:dyDescent="0.3">
      <c r="A261" s="97"/>
      <c r="B261" s="119"/>
      <c r="C261" s="73"/>
      <c r="D261" s="73"/>
      <c r="E261" s="73"/>
      <c r="F261" s="73"/>
      <c r="G261" s="73"/>
      <c r="H261" s="73"/>
      <c r="I261" s="73"/>
      <c r="J261" s="73"/>
      <c r="K261" s="73"/>
      <c r="L261" s="58"/>
      <c r="M261" s="7"/>
      <c r="N261" s="160"/>
      <c r="P261" s="57" t="s">
        <v>171</v>
      </c>
      <c r="Q261" s="62">
        <f t="shared" ref="Q261:BX261" si="5791">1720/12*Q254</f>
        <v>0</v>
      </c>
      <c r="R261" s="62">
        <f t="shared" si="5791"/>
        <v>0</v>
      </c>
      <c r="S261" s="62">
        <f t="shared" si="5791"/>
        <v>0</v>
      </c>
      <c r="T261" s="62">
        <f t="shared" si="5791"/>
        <v>0</v>
      </c>
      <c r="U261" s="62">
        <f t="shared" si="5791"/>
        <v>0</v>
      </c>
      <c r="V261" s="62">
        <f t="shared" si="5791"/>
        <v>0</v>
      </c>
      <c r="W261" s="62">
        <f t="shared" si="5791"/>
        <v>0</v>
      </c>
      <c r="X261" s="62">
        <f t="shared" si="5791"/>
        <v>0</v>
      </c>
      <c r="Y261" s="62">
        <f t="shared" si="5791"/>
        <v>0</v>
      </c>
      <c r="Z261" s="62">
        <f t="shared" si="5791"/>
        <v>0</v>
      </c>
      <c r="AA261" s="62">
        <f t="shared" si="5791"/>
        <v>0</v>
      </c>
      <c r="AB261" s="62">
        <f t="shared" si="5791"/>
        <v>0</v>
      </c>
      <c r="AC261" s="62">
        <f t="shared" si="5791"/>
        <v>0</v>
      </c>
      <c r="AD261" s="62">
        <f t="shared" si="5791"/>
        <v>0</v>
      </c>
      <c r="AE261" s="62">
        <f t="shared" si="5791"/>
        <v>0</v>
      </c>
      <c r="AF261" s="62">
        <f t="shared" si="5791"/>
        <v>0</v>
      </c>
      <c r="AG261" s="62">
        <f t="shared" si="5791"/>
        <v>0</v>
      </c>
      <c r="AH261" s="62">
        <f t="shared" si="5791"/>
        <v>0</v>
      </c>
      <c r="AI261" s="62">
        <f t="shared" si="5791"/>
        <v>0</v>
      </c>
      <c r="AJ261" s="62">
        <f t="shared" si="5791"/>
        <v>0</v>
      </c>
      <c r="AK261" s="62">
        <f t="shared" si="5791"/>
        <v>0</v>
      </c>
      <c r="AL261" s="62">
        <f t="shared" si="5791"/>
        <v>0</v>
      </c>
      <c r="AM261" s="62">
        <f t="shared" si="5791"/>
        <v>0</v>
      </c>
      <c r="AN261" s="62">
        <f t="shared" si="5791"/>
        <v>0</v>
      </c>
      <c r="AO261" s="62">
        <f t="shared" si="5791"/>
        <v>0</v>
      </c>
      <c r="AP261" s="62">
        <f t="shared" si="5791"/>
        <v>0</v>
      </c>
      <c r="AQ261" s="62">
        <f t="shared" si="5791"/>
        <v>0</v>
      </c>
      <c r="AR261" s="62">
        <f t="shared" si="5791"/>
        <v>0</v>
      </c>
      <c r="AS261" s="62">
        <f t="shared" si="5791"/>
        <v>0</v>
      </c>
      <c r="AT261" s="62">
        <f t="shared" si="5791"/>
        <v>0</v>
      </c>
      <c r="AU261" s="62">
        <f t="shared" si="5791"/>
        <v>0</v>
      </c>
      <c r="AV261" s="62">
        <f t="shared" si="5791"/>
        <v>0</v>
      </c>
      <c r="AW261" s="62">
        <f t="shared" si="5791"/>
        <v>0</v>
      </c>
      <c r="AX261" s="62">
        <f t="shared" si="5791"/>
        <v>0</v>
      </c>
      <c r="AY261" s="62">
        <f t="shared" si="5791"/>
        <v>0</v>
      </c>
      <c r="AZ261" s="62">
        <f t="shared" si="5791"/>
        <v>0</v>
      </c>
      <c r="BA261" s="62">
        <f t="shared" si="5791"/>
        <v>0</v>
      </c>
      <c r="BB261" s="62">
        <f t="shared" si="5791"/>
        <v>0</v>
      </c>
      <c r="BC261" s="62">
        <f t="shared" si="5791"/>
        <v>0</v>
      </c>
      <c r="BD261" s="62">
        <f t="shared" si="5791"/>
        <v>0</v>
      </c>
      <c r="BE261" s="62">
        <f t="shared" si="5791"/>
        <v>0</v>
      </c>
      <c r="BF261" s="62">
        <f t="shared" si="5791"/>
        <v>0</v>
      </c>
      <c r="BG261" s="62">
        <f t="shared" si="5791"/>
        <v>0</v>
      </c>
      <c r="BH261" s="62">
        <f t="shared" si="5791"/>
        <v>0</v>
      </c>
      <c r="BI261" s="62">
        <f t="shared" si="5791"/>
        <v>0</v>
      </c>
      <c r="BJ261" s="62">
        <f t="shared" si="5791"/>
        <v>0</v>
      </c>
      <c r="BK261" s="62">
        <f t="shared" si="5791"/>
        <v>0</v>
      </c>
      <c r="BL261" s="62">
        <f t="shared" si="5791"/>
        <v>0</v>
      </c>
      <c r="BM261" s="62">
        <f t="shared" si="5791"/>
        <v>0</v>
      </c>
      <c r="BN261" s="62">
        <f t="shared" si="5791"/>
        <v>0</v>
      </c>
      <c r="BO261" s="62">
        <f t="shared" si="5791"/>
        <v>0</v>
      </c>
      <c r="BP261" s="62">
        <f t="shared" si="5791"/>
        <v>0</v>
      </c>
      <c r="BQ261" s="62">
        <f t="shared" si="5791"/>
        <v>0</v>
      </c>
      <c r="BR261" s="62">
        <f t="shared" si="5791"/>
        <v>0</v>
      </c>
      <c r="BS261" s="62">
        <f t="shared" si="5791"/>
        <v>0</v>
      </c>
      <c r="BT261" s="62">
        <f t="shared" si="5791"/>
        <v>0</v>
      </c>
      <c r="BU261" s="62">
        <f t="shared" si="5791"/>
        <v>0</v>
      </c>
      <c r="BV261" s="62">
        <f t="shared" si="5791"/>
        <v>0</v>
      </c>
      <c r="BW261" s="62">
        <f t="shared" si="5791"/>
        <v>0</v>
      </c>
      <c r="BX261" s="62">
        <f t="shared" si="5791"/>
        <v>0</v>
      </c>
      <c r="BY261" s="298"/>
      <c r="BZ261" s="300"/>
      <c r="CA261" s="302"/>
      <c r="CB261" s="302"/>
    </row>
    <row r="262" spans="1:96" s="98" customFormat="1" ht="28.8" x14ac:dyDescent="0.3">
      <c r="A262" s="97"/>
      <c r="B262" s="119"/>
      <c r="C262" s="73"/>
      <c r="D262" s="73"/>
      <c r="E262" s="73"/>
      <c r="F262" s="73"/>
      <c r="G262" s="73"/>
      <c r="H262" s="73"/>
      <c r="I262" s="73"/>
      <c r="J262" s="73"/>
      <c r="K262" s="73"/>
      <c r="L262" s="58"/>
      <c r="M262" s="7"/>
      <c r="N262" s="160"/>
      <c r="P262" s="57" t="s">
        <v>155</v>
      </c>
      <c r="Q262" s="62">
        <f>FLOOR(IF(OR(Q257=0,Q257=1),IF(Q255&gt;=Q261,Q261,Q255)+0.00000001,IF(Q259&gt;=Q258,Q258,Q259))+0.00000001,1)</f>
        <v>0</v>
      </c>
      <c r="R262" s="62">
        <f t="shared" ref="R262" si="5792">FLOOR(IF(OR(R257=0,R257=1),IF(R261&gt;R258,R258,IF(R255&gt;=R261,R261,R255)+0.00000001),IF(R259&gt;=R258,R258-Q260,R259-Q260)+0.00000001),1)</f>
        <v>0</v>
      </c>
      <c r="S262" s="62">
        <f t="shared" ref="S262" si="5793">FLOOR(IF(OR(S257=0,S257=1),IF(S261&gt;S258,S258,IF(S255&gt;=S261,S261,S255)+0.00000001),IF(S259&gt;=S258,S258-R260,S259-R260)+0.00000001),1)</f>
        <v>0</v>
      </c>
      <c r="T262" s="62">
        <f t="shared" ref="T262" si="5794">FLOOR(IF(OR(T257=0,T257=1),IF(T261&gt;T258,T258,IF(T255&gt;=T261,T261,T255)+0.00000001),IF(T259&gt;=T258,T258-S260,T259-S260)+0.00000001),1)</f>
        <v>0</v>
      </c>
      <c r="U262" s="62">
        <f t="shared" ref="U262" si="5795">FLOOR(IF(OR(U257=0,U257=1),IF(U261&gt;U258,U258,IF(U255&gt;=U261,U261,U255)+0.00000001),IF(U259&gt;=U258,U258-T260,U259-T260)+0.00000001),1)</f>
        <v>0</v>
      </c>
      <c r="V262" s="62">
        <f t="shared" ref="V262" si="5796">FLOOR(IF(OR(V257=0,V257=1),IF(V261&gt;V258,V258,IF(V255&gt;=V261,V261,V255)+0.00000001),IF(V259&gt;=V258,V258-U260,V259-U260)+0.00000001),1)</f>
        <v>0</v>
      </c>
      <c r="W262" s="62">
        <f t="shared" ref="W262" si="5797">FLOOR(IF(OR(W257=0,W257=1),IF(W261&gt;W258,W258,IF(W255&gt;=W261,W261,W255)+0.00000001),IF(W259&gt;=W258,W258-V260,W259-V260)+0.00000001),1)</f>
        <v>0</v>
      </c>
      <c r="X262" s="62">
        <f t="shared" ref="X262" si="5798">FLOOR(IF(OR(X257=0,X257=1),IF(X261&gt;X258,X258,IF(X255&gt;=X261,X261,X255)+0.00000001),IF(X259&gt;=X258,X258-W260,X259-W260)+0.00000001),1)</f>
        <v>0</v>
      </c>
      <c r="Y262" s="62">
        <f t="shared" ref="Y262" si="5799">FLOOR(IF(OR(Y257=0,Y257=1),IF(Y261&gt;Y258,Y258,IF(Y255&gt;=Y261,Y261,Y255)+0.00000001),IF(Y259&gt;=Y258,Y258-X260,Y259-X260)+0.00000001),1)</f>
        <v>0</v>
      </c>
      <c r="Z262" s="62">
        <f t="shared" ref="Z262" si="5800">FLOOR(IF(OR(Z257=0,Z257=1),IF(Z261&gt;Z258,Z258,IF(Z255&gt;=Z261,Z261,Z255)+0.00000001),IF(Z259&gt;=Z258,Z258-Y260,Z259-Y260)+0.00000001),1)</f>
        <v>0</v>
      </c>
      <c r="AA262" s="62">
        <f t="shared" ref="AA262" si="5801">FLOOR(IF(OR(AA257=0,AA257=1),IF(AA261&gt;AA258,AA258,IF(AA255&gt;=AA261,AA261,AA255)+0.00000001),IF(AA259&gt;=AA258,AA258-Z260,AA259-Z260)+0.00000001),1)</f>
        <v>0</v>
      </c>
      <c r="AB262" s="62">
        <f t="shared" ref="AB262" si="5802">FLOOR(IF(OR(AB257=0,AB257=1),IF(AB261&gt;AB258,AB258,IF(AB255&gt;=AB261,AB261,AB255)+0.00000001),IF(AB259&gt;=AB258,AB258-AA260,AB259-AA260)+0.00000001),1)</f>
        <v>0</v>
      </c>
      <c r="AC262" s="62">
        <f t="shared" ref="AC262" si="5803">FLOOR(IF(OR(AC257=0,AC257=1),IF(AC261&gt;AC258,AC258,IF(AC255&gt;=AC261,AC261,AC255)+0.00000001),IF(AC259&gt;=AC258,AC258-AB260,AC259-AB260)+0.00000001),1)</f>
        <v>0</v>
      </c>
      <c r="AD262" s="62">
        <f t="shared" ref="AD262" si="5804">FLOOR(IF(OR(AD257=0,AD257=1),IF(AD261&gt;AD258,AD258,IF(AD255&gt;=AD261,AD261,AD255)+0.00000001),IF(AD259&gt;=AD258,AD258-AC260,AD259-AC260)+0.00000001),1)</f>
        <v>0</v>
      </c>
      <c r="AE262" s="62">
        <f t="shared" ref="AE262" si="5805">FLOOR(IF(OR(AE257=0,AE257=1),IF(AE261&gt;AE258,AE258,IF(AE255&gt;=AE261,AE261,AE255)+0.00000001),IF(AE259&gt;=AE258,AE258-AD260,AE259-AD260)+0.00000001),1)</f>
        <v>0</v>
      </c>
      <c r="AF262" s="62">
        <f t="shared" ref="AF262" si="5806">FLOOR(IF(OR(AF257=0,AF257=1),IF(AF261&gt;AF258,AF258,IF(AF255&gt;=AF261,AF261,AF255)+0.00000001),IF(AF259&gt;=AF258,AF258-AE260,AF259-AE260)+0.00000001),1)</f>
        <v>0</v>
      </c>
      <c r="AG262" s="62">
        <f t="shared" ref="AG262" si="5807">FLOOR(IF(OR(AG257=0,AG257=1),IF(AG261&gt;AG258,AG258,IF(AG255&gt;=AG261,AG261,AG255)+0.00000001),IF(AG259&gt;=AG258,AG258-AF260,AG259-AF260)+0.00000001),1)</f>
        <v>0</v>
      </c>
      <c r="AH262" s="62">
        <f t="shared" ref="AH262" si="5808">FLOOR(IF(OR(AH257=0,AH257=1),IF(AH261&gt;AH258,AH258,IF(AH255&gt;=AH261,AH261,AH255)+0.00000001),IF(AH259&gt;=AH258,AH258-AG260,AH259-AG260)+0.00000001),1)</f>
        <v>0</v>
      </c>
      <c r="AI262" s="62">
        <f t="shared" ref="AI262" si="5809">FLOOR(IF(OR(AI257=0,AI257=1),IF(AI261&gt;AI258,AI258,IF(AI255&gt;=AI261,AI261,AI255)+0.00000001),IF(AI259&gt;=AI258,AI258-AH260,AI259-AH260)+0.00000001),1)</f>
        <v>0</v>
      </c>
      <c r="AJ262" s="62">
        <f t="shared" ref="AJ262" si="5810">FLOOR(IF(OR(AJ257=0,AJ257=1),IF(AJ261&gt;AJ258,AJ258,IF(AJ255&gt;=AJ261,AJ261,AJ255)+0.00000001),IF(AJ259&gt;=AJ258,AJ258-AI260,AJ259-AI260)+0.00000001),1)</f>
        <v>0</v>
      </c>
      <c r="AK262" s="62">
        <f t="shared" ref="AK262" si="5811">FLOOR(IF(OR(AK257=0,AK257=1),IF(AK261&gt;AK258,AK258,IF(AK255&gt;=AK261,AK261,AK255)+0.00000001),IF(AK259&gt;=AK258,AK258-AJ260,AK259-AJ260)+0.00000001),1)</f>
        <v>0</v>
      </c>
      <c r="AL262" s="62">
        <f t="shared" ref="AL262" si="5812">FLOOR(IF(OR(AL257=0,AL257=1),IF(AL261&gt;AL258,AL258,IF(AL255&gt;=AL261,AL261,AL255)+0.00000001),IF(AL259&gt;=AL258,AL258-AK260,AL259-AK260)+0.00000001),1)</f>
        <v>0</v>
      </c>
      <c r="AM262" s="62">
        <f t="shared" ref="AM262" si="5813">FLOOR(IF(OR(AM257=0,AM257=1),IF(AM261&gt;AM258,AM258,IF(AM255&gt;=AM261,AM261,AM255)+0.00000001),IF(AM259&gt;=AM258,AM258-AL260,AM259-AL260)+0.00000001),1)</f>
        <v>0</v>
      </c>
      <c r="AN262" s="62">
        <f t="shared" ref="AN262" si="5814">FLOOR(IF(OR(AN257=0,AN257=1),IF(AN261&gt;AN258,AN258,IF(AN255&gt;=AN261,AN261,AN255)+0.00000001),IF(AN259&gt;=AN258,AN258-AM260,AN259-AM260)+0.00000001),1)</f>
        <v>0</v>
      </c>
      <c r="AO262" s="62">
        <f t="shared" ref="AO262" si="5815">FLOOR(IF(OR(AO257=0,AO257=1),IF(AO261&gt;AO258,AO258,IF(AO255&gt;=AO261,AO261,AO255)+0.00000001),IF(AO259&gt;=AO258,AO258-AN260,AO259-AN260)+0.00000001),1)</f>
        <v>0</v>
      </c>
      <c r="AP262" s="62">
        <f t="shared" ref="AP262" si="5816">FLOOR(IF(OR(AP257=0,AP257=1),IF(AP261&gt;AP258,AP258,IF(AP255&gt;=AP261,AP261,AP255)+0.00000001),IF(AP259&gt;=AP258,AP258-AO260,AP259-AO260)+0.00000001),1)</f>
        <v>0</v>
      </c>
      <c r="AQ262" s="62">
        <f t="shared" ref="AQ262" si="5817">FLOOR(IF(OR(AQ257=0,AQ257=1),IF(AQ261&gt;AQ258,AQ258,IF(AQ255&gt;=AQ261,AQ261,AQ255)+0.00000001),IF(AQ259&gt;=AQ258,AQ258-AP260,AQ259-AP260)+0.00000001),1)</f>
        <v>0</v>
      </c>
      <c r="AR262" s="62">
        <f t="shared" ref="AR262" si="5818">FLOOR(IF(OR(AR257=0,AR257=1),IF(AR261&gt;AR258,AR258,IF(AR255&gt;=AR261,AR261,AR255)+0.00000001),IF(AR259&gt;=AR258,AR258-AQ260,AR259-AQ260)+0.00000001),1)</f>
        <v>0</v>
      </c>
      <c r="AS262" s="62">
        <f t="shared" ref="AS262" si="5819">FLOOR(IF(OR(AS257=0,AS257=1),IF(AS261&gt;AS258,AS258,IF(AS255&gt;=AS261,AS261,AS255)+0.00000001),IF(AS259&gt;=AS258,AS258-AR260,AS259-AR260)+0.00000001),1)</f>
        <v>0</v>
      </c>
      <c r="AT262" s="62">
        <f t="shared" ref="AT262" si="5820">FLOOR(IF(OR(AT257=0,AT257=1),IF(AT261&gt;AT258,AT258,IF(AT255&gt;=AT261,AT261,AT255)+0.00000001),IF(AT259&gt;=AT258,AT258-AS260,AT259-AS260)+0.00000001),1)</f>
        <v>0</v>
      </c>
      <c r="AU262" s="62">
        <f t="shared" ref="AU262" si="5821">FLOOR(IF(OR(AU257=0,AU257=1),IF(AU261&gt;AU258,AU258,IF(AU255&gt;=AU261,AU261,AU255)+0.00000001),IF(AU259&gt;=AU258,AU258-AT260,AU259-AT260)+0.00000001),1)</f>
        <v>0</v>
      </c>
      <c r="AV262" s="62">
        <f t="shared" ref="AV262" si="5822">FLOOR(IF(OR(AV257=0,AV257=1),IF(AV261&gt;AV258,AV258,IF(AV255&gt;=AV261,AV261,AV255)+0.00000001),IF(AV259&gt;=AV258,AV258-AU260,AV259-AU260)+0.00000001),1)</f>
        <v>0</v>
      </c>
      <c r="AW262" s="62">
        <f t="shared" ref="AW262" si="5823">FLOOR(IF(OR(AW257=0,AW257=1),IF(AW261&gt;AW258,AW258,IF(AW255&gt;=AW261,AW261,AW255)+0.00000001),IF(AW259&gt;=AW258,AW258-AV260,AW259-AV260)+0.00000001),1)</f>
        <v>0</v>
      </c>
      <c r="AX262" s="62">
        <f t="shared" ref="AX262" si="5824">FLOOR(IF(OR(AX257=0,AX257=1),IF(AX261&gt;AX258,AX258,IF(AX255&gt;=AX261,AX261,AX255)+0.00000001),IF(AX259&gt;=AX258,AX258-AW260,AX259-AW260)+0.00000001),1)</f>
        <v>0</v>
      </c>
      <c r="AY262" s="62">
        <f t="shared" ref="AY262" si="5825">FLOOR(IF(OR(AY257=0,AY257=1),IF(AY261&gt;AY258,AY258,IF(AY255&gt;=AY261,AY261,AY255)+0.00000001),IF(AY259&gt;=AY258,AY258-AX260,AY259-AX260)+0.00000001),1)</f>
        <v>0</v>
      </c>
      <c r="AZ262" s="62">
        <f t="shared" ref="AZ262" si="5826">FLOOR(IF(OR(AZ257=0,AZ257=1),IF(AZ261&gt;AZ258,AZ258,IF(AZ255&gt;=AZ261,AZ261,AZ255)+0.00000001),IF(AZ259&gt;=AZ258,AZ258-AY260,AZ259-AY260)+0.00000001),1)</f>
        <v>0</v>
      </c>
      <c r="BA262" s="62">
        <f t="shared" ref="BA262" si="5827">FLOOR(IF(OR(BA257=0,BA257=1),IF(BA261&gt;BA258,BA258,IF(BA255&gt;=BA261,BA261,BA255)+0.00000001),IF(BA259&gt;=BA258,BA258-AZ260,BA259-AZ260)+0.00000001),1)</f>
        <v>0</v>
      </c>
      <c r="BB262" s="62">
        <f t="shared" ref="BB262" si="5828">FLOOR(IF(OR(BB257=0,BB257=1),IF(BB261&gt;BB258,BB258,IF(BB255&gt;=BB261,BB261,BB255)+0.00000001),IF(BB259&gt;=BB258,BB258-BA260,BB259-BA260)+0.00000001),1)</f>
        <v>0</v>
      </c>
      <c r="BC262" s="62">
        <f t="shared" ref="BC262" si="5829">FLOOR(IF(OR(BC257=0,BC257=1),IF(BC261&gt;BC258,BC258,IF(BC255&gt;=BC261,BC261,BC255)+0.00000001),IF(BC259&gt;=BC258,BC258-BB260,BC259-BB260)+0.00000001),1)</f>
        <v>0</v>
      </c>
      <c r="BD262" s="62">
        <f t="shared" ref="BD262" si="5830">FLOOR(IF(OR(BD257=0,BD257=1),IF(BD261&gt;BD258,BD258,IF(BD255&gt;=BD261,BD261,BD255)+0.00000001),IF(BD259&gt;=BD258,BD258-BC260,BD259-BC260)+0.00000001),1)</f>
        <v>0</v>
      </c>
      <c r="BE262" s="62">
        <f t="shared" ref="BE262" si="5831">FLOOR(IF(OR(BE257=0,BE257=1),IF(BE261&gt;BE258,BE258,IF(BE255&gt;=BE261,BE261,BE255)+0.00000001),IF(BE259&gt;=BE258,BE258-BD260,BE259-BD260)+0.00000001),1)</f>
        <v>0</v>
      </c>
      <c r="BF262" s="62">
        <f t="shared" ref="BF262" si="5832">FLOOR(IF(OR(BF257=0,BF257=1),IF(BF261&gt;BF258,BF258,IF(BF255&gt;=BF261,BF261,BF255)+0.00000001),IF(BF259&gt;=BF258,BF258-BE260,BF259-BE260)+0.00000001),1)</f>
        <v>0</v>
      </c>
      <c r="BG262" s="62">
        <f t="shared" ref="BG262" si="5833">FLOOR(IF(OR(BG257=0,BG257=1),IF(BG261&gt;BG258,BG258,IF(BG255&gt;=BG261,BG261,BG255)+0.00000001),IF(BG259&gt;=BG258,BG258-BF260,BG259-BF260)+0.00000001),1)</f>
        <v>0</v>
      </c>
      <c r="BH262" s="62">
        <f t="shared" ref="BH262" si="5834">FLOOR(IF(OR(BH257=0,BH257=1),IF(BH261&gt;BH258,BH258,IF(BH255&gt;=BH261,BH261,BH255)+0.00000001),IF(BH259&gt;=BH258,BH258-BG260,BH259-BG260)+0.00000001),1)</f>
        <v>0</v>
      </c>
      <c r="BI262" s="62">
        <f t="shared" ref="BI262" si="5835">FLOOR(IF(OR(BI257=0,BI257=1),IF(BI261&gt;BI258,BI258,IF(BI255&gt;=BI261,BI261,BI255)+0.00000001),IF(BI259&gt;=BI258,BI258-BH260,BI259-BH260)+0.00000001),1)</f>
        <v>0</v>
      </c>
      <c r="BJ262" s="62">
        <f t="shared" ref="BJ262" si="5836">FLOOR(IF(OR(BJ257=0,BJ257=1),IF(BJ261&gt;BJ258,BJ258,IF(BJ255&gt;=BJ261,BJ261,BJ255)+0.00000001),IF(BJ259&gt;=BJ258,BJ258-BI260,BJ259-BI260)+0.00000001),1)</f>
        <v>0</v>
      </c>
      <c r="BK262" s="62">
        <f t="shared" ref="BK262" si="5837">FLOOR(IF(OR(BK257=0,BK257=1),IF(BK261&gt;BK258,BK258,IF(BK255&gt;=BK261,BK261,BK255)+0.00000001),IF(BK259&gt;=BK258,BK258-BJ260,BK259-BJ260)+0.00000001),1)</f>
        <v>0</v>
      </c>
      <c r="BL262" s="62">
        <f t="shared" ref="BL262" si="5838">FLOOR(IF(OR(BL257=0,BL257=1),IF(BL261&gt;BL258,BL258,IF(BL255&gt;=BL261,BL261,BL255)+0.00000001),IF(BL259&gt;=BL258,BL258-BK260,BL259-BK260)+0.00000001),1)</f>
        <v>0</v>
      </c>
      <c r="BM262" s="62">
        <f t="shared" ref="BM262" si="5839">FLOOR(IF(OR(BM257=0,BM257=1),IF(BM261&gt;BM258,BM258,IF(BM255&gt;=BM261,BM261,BM255)+0.00000001),IF(BM259&gt;=BM258,BM258-BL260,BM259-BL260)+0.00000001),1)</f>
        <v>0</v>
      </c>
      <c r="BN262" s="62">
        <f t="shared" ref="BN262" si="5840">FLOOR(IF(OR(BN257=0,BN257=1),IF(BN261&gt;BN258,BN258,IF(BN255&gt;=BN261,BN261,BN255)+0.00000001),IF(BN259&gt;=BN258,BN258-BM260,BN259-BM260)+0.00000001),1)</f>
        <v>0</v>
      </c>
      <c r="BO262" s="62">
        <f t="shared" ref="BO262" si="5841">FLOOR(IF(OR(BO257=0,BO257=1),IF(BO261&gt;BO258,BO258,IF(BO255&gt;=BO261,BO261,BO255)+0.00000001),IF(BO259&gt;=BO258,BO258-BN260,BO259-BN260)+0.00000001),1)</f>
        <v>0</v>
      </c>
      <c r="BP262" s="62">
        <f t="shared" ref="BP262" si="5842">FLOOR(IF(OR(BP257=0,BP257=1),IF(BP261&gt;BP258,BP258,IF(BP255&gt;=BP261,BP261,BP255)+0.00000001),IF(BP259&gt;=BP258,BP258-BO260,BP259-BO260)+0.00000001),1)</f>
        <v>0</v>
      </c>
      <c r="BQ262" s="62">
        <f t="shared" ref="BQ262" si="5843">FLOOR(IF(OR(BQ257=0,BQ257=1),IF(BQ261&gt;BQ258,BQ258,IF(BQ255&gt;=BQ261,BQ261,BQ255)+0.00000001),IF(BQ259&gt;=BQ258,BQ258-BP260,BQ259-BP260)+0.00000001),1)</f>
        <v>0</v>
      </c>
      <c r="BR262" s="62">
        <f t="shared" ref="BR262" si="5844">FLOOR(IF(OR(BR257=0,BR257=1),IF(BR261&gt;BR258,BR258,IF(BR255&gt;=BR261,BR261,BR255)+0.00000001),IF(BR259&gt;=BR258,BR258-BQ260,BR259-BQ260)+0.00000001),1)</f>
        <v>0</v>
      </c>
      <c r="BS262" s="62">
        <f t="shared" ref="BS262" si="5845">FLOOR(IF(OR(BS257=0,BS257=1),IF(BS261&gt;BS258,BS258,IF(BS255&gt;=BS261,BS261,BS255)+0.00000001),IF(BS259&gt;=BS258,BS258-BR260,BS259-BR260)+0.00000001),1)</f>
        <v>0</v>
      </c>
      <c r="BT262" s="62">
        <f t="shared" ref="BT262" si="5846">FLOOR(IF(OR(BT257=0,BT257=1),IF(BT261&gt;BT258,BT258,IF(BT255&gt;=BT261,BT261,BT255)+0.00000001),IF(BT259&gt;=BT258,BT258-BS260,BT259-BS260)+0.00000001),1)</f>
        <v>0</v>
      </c>
      <c r="BU262" s="62">
        <f t="shared" ref="BU262" si="5847">FLOOR(IF(OR(BU257=0,BU257=1),IF(BU261&gt;BU258,BU258,IF(BU255&gt;=BU261,BU261,BU255)+0.00000001),IF(BU259&gt;=BU258,BU258-BT260,BU259-BT260)+0.00000001),1)</f>
        <v>0</v>
      </c>
      <c r="BV262" s="62">
        <f t="shared" ref="BV262" si="5848">FLOOR(IF(OR(BV257=0,BV257=1),IF(BV261&gt;BV258,BV258,IF(BV255&gt;=BV261,BV261,BV255)+0.00000001),IF(BV259&gt;=BV258,BV258-BU260,BV259-BU260)+0.00000001),1)</f>
        <v>0</v>
      </c>
      <c r="BW262" s="62">
        <f t="shared" ref="BW262" si="5849">FLOOR(IF(OR(BW257=0,BW257=1),IF(BW261&gt;BW258,BW258,IF(BW255&gt;=BW261,BW261,BW255)+0.00000001),IF(BW259&gt;=BW258,BW258-BV260,BW259-BV260)+0.00000001),1)</f>
        <v>0</v>
      </c>
      <c r="BX262" s="62">
        <f t="shared" ref="BX262" si="5850">FLOOR(IF(OR(BX257=0,BX257=1),IF(BX261&gt;BX258,BX258,IF(BX255&gt;=BX261,BX261,BX255)+0.00000001),IF(BX259&gt;=BX258,BX258-BW260,BX259-BW260)+0.00000001),1)</f>
        <v>0</v>
      </c>
      <c r="BY262" s="298"/>
      <c r="BZ262" s="300"/>
      <c r="CA262" s="302"/>
      <c r="CB262" s="302"/>
    </row>
    <row r="263" spans="1:96" s="98" customFormat="1" ht="25.2" customHeight="1" thickBot="1" x14ac:dyDescent="0.35">
      <c r="A263" s="97"/>
      <c r="B263" s="120"/>
      <c r="C263" s="63"/>
      <c r="D263" s="63"/>
      <c r="E263" s="63"/>
      <c r="F263" s="63"/>
      <c r="G263" s="63"/>
      <c r="H263" s="63"/>
      <c r="I263" s="63"/>
      <c r="J263" s="63"/>
      <c r="K263" s="63"/>
      <c r="L263" s="64"/>
      <c r="M263" s="7"/>
      <c r="N263" s="161"/>
      <c r="P263" s="175" t="s">
        <v>156</v>
      </c>
      <c r="Q263" s="204">
        <f>IF(Q262=0,0,Q262*$J$16)</f>
        <v>0</v>
      </c>
      <c r="R263" s="204">
        <f t="shared" ref="R263:BX263" si="5851">IF(R262=0,0,R262*$J$16)</f>
        <v>0</v>
      </c>
      <c r="S263" s="204">
        <f t="shared" si="5851"/>
        <v>0</v>
      </c>
      <c r="T263" s="204">
        <f t="shared" si="5851"/>
        <v>0</v>
      </c>
      <c r="U263" s="204">
        <f t="shared" si="5851"/>
        <v>0</v>
      </c>
      <c r="V263" s="204">
        <f t="shared" si="5851"/>
        <v>0</v>
      </c>
      <c r="W263" s="204">
        <f t="shared" si="5851"/>
        <v>0</v>
      </c>
      <c r="X263" s="204">
        <f t="shared" si="5851"/>
        <v>0</v>
      </c>
      <c r="Y263" s="204">
        <f t="shared" si="5851"/>
        <v>0</v>
      </c>
      <c r="Z263" s="204">
        <f t="shared" si="5851"/>
        <v>0</v>
      </c>
      <c r="AA263" s="204">
        <f t="shared" si="5851"/>
        <v>0</v>
      </c>
      <c r="AB263" s="204">
        <f t="shared" si="5851"/>
        <v>0</v>
      </c>
      <c r="AC263" s="204">
        <f t="shared" si="5851"/>
        <v>0</v>
      </c>
      <c r="AD263" s="204">
        <f t="shared" si="5851"/>
        <v>0</v>
      </c>
      <c r="AE263" s="204">
        <f t="shared" si="5851"/>
        <v>0</v>
      </c>
      <c r="AF263" s="204">
        <f t="shared" si="5851"/>
        <v>0</v>
      </c>
      <c r="AG263" s="204">
        <f t="shared" si="5851"/>
        <v>0</v>
      </c>
      <c r="AH263" s="204">
        <f t="shared" si="5851"/>
        <v>0</v>
      </c>
      <c r="AI263" s="204">
        <f t="shared" si="5851"/>
        <v>0</v>
      </c>
      <c r="AJ263" s="204">
        <f t="shared" si="5851"/>
        <v>0</v>
      </c>
      <c r="AK263" s="204">
        <f t="shared" si="5851"/>
        <v>0</v>
      </c>
      <c r="AL263" s="204">
        <f t="shared" si="5851"/>
        <v>0</v>
      </c>
      <c r="AM263" s="204">
        <f t="shared" si="5851"/>
        <v>0</v>
      </c>
      <c r="AN263" s="204">
        <f t="shared" si="5851"/>
        <v>0</v>
      </c>
      <c r="AO263" s="204">
        <f t="shared" si="5851"/>
        <v>0</v>
      </c>
      <c r="AP263" s="204">
        <f t="shared" si="5851"/>
        <v>0</v>
      </c>
      <c r="AQ263" s="204">
        <f t="shared" si="5851"/>
        <v>0</v>
      </c>
      <c r="AR263" s="204">
        <f t="shared" si="5851"/>
        <v>0</v>
      </c>
      <c r="AS263" s="204">
        <f t="shared" si="5851"/>
        <v>0</v>
      </c>
      <c r="AT263" s="204">
        <f t="shared" si="5851"/>
        <v>0</v>
      </c>
      <c r="AU263" s="204">
        <f t="shared" si="5851"/>
        <v>0</v>
      </c>
      <c r="AV263" s="204">
        <f t="shared" si="5851"/>
        <v>0</v>
      </c>
      <c r="AW263" s="204">
        <f t="shared" si="5851"/>
        <v>0</v>
      </c>
      <c r="AX263" s="204">
        <f t="shared" si="5851"/>
        <v>0</v>
      </c>
      <c r="AY263" s="204">
        <f t="shared" si="5851"/>
        <v>0</v>
      </c>
      <c r="AZ263" s="204">
        <f t="shared" si="5851"/>
        <v>0</v>
      </c>
      <c r="BA263" s="204">
        <f t="shared" si="5851"/>
        <v>0</v>
      </c>
      <c r="BB263" s="204">
        <f t="shared" si="5851"/>
        <v>0</v>
      </c>
      <c r="BC263" s="204">
        <f t="shared" si="5851"/>
        <v>0</v>
      </c>
      <c r="BD263" s="204">
        <f t="shared" si="5851"/>
        <v>0</v>
      </c>
      <c r="BE263" s="204">
        <f t="shared" si="5851"/>
        <v>0</v>
      </c>
      <c r="BF263" s="204">
        <f t="shared" si="5851"/>
        <v>0</v>
      </c>
      <c r="BG263" s="204">
        <f t="shared" si="5851"/>
        <v>0</v>
      </c>
      <c r="BH263" s="204">
        <f t="shared" si="5851"/>
        <v>0</v>
      </c>
      <c r="BI263" s="204">
        <f t="shared" si="5851"/>
        <v>0</v>
      </c>
      <c r="BJ263" s="204">
        <f t="shared" si="5851"/>
        <v>0</v>
      </c>
      <c r="BK263" s="204">
        <f t="shared" si="5851"/>
        <v>0</v>
      </c>
      <c r="BL263" s="204">
        <f t="shared" si="5851"/>
        <v>0</v>
      </c>
      <c r="BM263" s="204">
        <f t="shared" si="5851"/>
        <v>0</v>
      </c>
      <c r="BN263" s="204">
        <f t="shared" si="5851"/>
        <v>0</v>
      </c>
      <c r="BO263" s="204">
        <f t="shared" si="5851"/>
        <v>0</v>
      </c>
      <c r="BP263" s="204">
        <f t="shared" si="5851"/>
        <v>0</v>
      </c>
      <c r="BQ263" s="204">
        <f t="shared" si="5851"/>
        <v>0</v>
      </c>
      <c r="BR263" s="204">
        <f t="shared" si="5851"/>
        <v>0</v>
      </c>
      <c r="BS263" s="204">
        <f t="shared" si="5851"/>
        <v>0</v>
      </c>
      <c r="BT263" s="204">
        <f t="shared" si="5851"/>
        <v>0</v>
      </c>
      <c r="BU263" s="204">
        <f t="shared" si="5851"/>
        <v>0</v>
      </c>
      <c r="BV263" s="204">
        <f t="shared" si="5851"/>
        <v>0</v>
      </c>
      <c r="BW263" s="204">
        <f t="shared" si="5851"/>
        <v>0</v>
      </c>
      <c r="BX263" s="204">
        <f t="shared" si="5851"/>
        <v>0</v>
      </c>
      <c r="BY263" s="299"/>
      <c r="BZ263" s="301"/>
      <c r="CA263" s="303"/>
      <c r="CB263" s="303"/>
      <c r="CD263" s="146">
        <f>SUMIFS($Q263:$BX263,$Q253:$BX253,"1. ZoR")</f>
        <v>0</v>
      </c>
      <c r="CE263" s="146">
        <f>SUMIFS($Q263:$BX263,$Q253:$BX253,"2. ZoR")</f>
        <v>0</v>
      </c>
      <c r="CF263" s="146">
        <f>SUMIFS($Q263:$BX263,$Q253:$BX253,"3. ZoR")</f>
        <v>0</v>
      </c>
      <c r="CG263" s="146">
        <f>SUMIFS($Q263:$BX263,$Q253:$BX253,"4. ZoR")</f>
        <v>0</v>
      </c>
      <c r="CH263" s="146">
        <f>SUMIFS($Q263:$BX263,$Q253:$BX253,"5. ZoR")</f>
        <v>0</v>
      </c>
      <c r="CI263" s="146">
        <f>SUMIFS($Q263:$BX263,$Q253:$BX253,"6. ZoR")</f>
        <v>0</v>
      </c>
      <c r="CJ263" s="146">
        <f>SUMIFS($Q263:$BX263,$Q253:$BX253,"7. ZoR")</f>
        <v>0</v>
      </c>
      <c r="CK263" s="146">
        <f>SUMIFS($Q263:$BX263,$Q253:$BX253,"8. ZoR")</f>
        <v>0</v>
      </c>
      <c r="CL263" s="146">
        <f>SUMIFS($Q263:$BX263,$Q253:$BX253,"9. ZoR")</f>
        <v>0</v>
      </c>
      <c r="CM263" s="146">
        <f>SUMIFS($Q263:$BX263,$Q253:$BX253,"10. ZoR")</f>
        <v>0</v>
      </c>
      <c r="CN263" s="146">
        <f>SUMIFS($Q263:$BX263,$Q253:$BX253,"11. ZoR")</f>
        <v>0</v>
      </c>
      <c r="CO263" s="146">
        <f>SUMIFS($Q263:$BX263,$Q253:$BX253,"12. ZoR")</f>
        <v>0</v>
      </c>
      <c r="CP263" s="146">
        <f>SUMIFS($Q263:$BX263,$Q253:$BX253,"13. ZoR")</f>
        <v>0</v>
      </c>
      <c r="CQ263" s="146">
        <f>SUMIFS($Q263:$BX263,$Q253:$BX253,"14. ZoR")</f>
        <v>0</v>
      </c>
      <c r="CR263" s="146">
        <f>SUMIFS($Q263:$BX263,$Q253:$BX253,"15. ZoR")</f>
        <v>0</v>
      </c>
    </row>
    <row r="264" spans="1:96" ht="15" customHeight="1" thickBot="1" x14ac:dyDescent="0.35"/>
    <row r="265" spans="1:96" s="98" customFormat="1" ht="69.599999999999994" customHeight="1" thickBot="1" x14ac:dyDescent="0.35">
      <c r="A265" s="229"/>
      <c r="B265" s="112"/>
      <c r="C265" s="304" t="s">
        <v>1</v>
      </c>
      <c r="D265" s="113"/>
      <c r="E265" s="122" t="s">
        <v>198</v>
      </c>
      <c r="F265" s="122" t="s">
        <v>200</v>
      </c>
      <c r="G265" s="114" t="s">
        <v>93</v>
      </c>
      <c r="H265" s="114" t="s">
        <v>94</v>
      </c>
      <c r="I265" s="114" t="s">
        <v>229</v>
      </c>
      <c r="J265" s="114" t="s">
        <v>206</v>
      </c>
      <c r="K265" s="114" t="s">
        <v>208</v>
      </c>
      <c r="L265" s="129" t="s">
        <v>0</v>
      </c>
      <c r="M265" s="7"/>
      <c r="N265" s="115">
        <v>208002</v>
      </c>
      <c r="P265" s="162" t="s">
        <v>129</v>
      </c>
      <c r="Q265" s="76" t="s">
        <v>3</v>
      </c>
      <c r="R265" s="76" t="s">
        <v>4</v>
      </c>
      <c r="S265" s="76" t="s">
        <v>5</v>
      </c>
      <c r="T265" s="76" t="s">
        <v>6</v>
      </c>
      <c r="U265" s="76" t="s">
        <v>7</v>
      </c>
      <c r="V265" s="76" t="s">
        <v>8</v>
      </c>
      <c r="W265" s="76" t="s">
        <v>9</v>
      </c>
      <c r="X265" s="76" t="s">
        <v>10</v>
      </c>
      <c r="Y265" s="76" t="s">
        <v>11</v>
      </c>
      <c r="Z265" s="76" t="s">
        <v>12</v>
      </c>
      <c r="AA265" s="76" t="s">
        <v>13</v>
      </c>
      <c r="AB265" s="76" t="s">
        <v>14</v>
      </c>
      <c r="AC265" s="76" t="s">
        <v>15</v>
      </c>
      <c r="AD265" s="76" t="s">
        <v>16</v>
      </c>
      <c r="AE265" s="76" t="s">
        <v>17</v>
      </c>
      <c r="AF265" s="76" t="s">
        <v>18</v>
      </c>
      <c r="AG265" s="76" t="s">
        <v>19</v>
      </c>
      <c r="AH265" s="76" t="s">
        <v>20</v>
      </c>
      <c r="AI265" s="76" t="s">
        <v>21</v>
      </c>
      <c r="AJ265" s="76" t="s">
        <v>22</v>
      </c>
      <c r="AK265" s="76" t="s">
        <v>23</v>
      </c>
      <c r="AL265" s="76" t="s">
        <v>24</v>
      </c>
      <c r="AM265" s="76" t="s">
        <v>25</v>
      </c>
      <c r="AN265" s="76" t="s">
        <v>26</v>
      </c>
      <c r="AO265" s="76" t="s">
        <v>27</v>
      </c>
      <c r="AP265" s="76" t="s">
        <v>28</v>
      </c>
      <c r="AQ265" s="76" t="s">
        <v>29</v>
      </c>
      <c r="AR265" s="76" t="s">
        <v>30</v>
      </c>
      <c r="AS265" s="76" t="s">
        <v>31</v>
      </c>
      <c r="AT265" s="76" t="s">
        <v>32</v>
      </c>
      <c r="AU265" s="76" t="s">
        <v>33</v>
      </c>
      <c r="AV265" s="76" t="s">
        <v>34</v>
      </c>
      <c r="AW265" s="76" t="s">
        <v>35</v>
      </c>
      <c r="AX265" s="76" t="s">
        <v>36</v>
      </c>
      <c r="AY265" s="76" t="s">
        <v>37</v>
      </c>
      <c r="AZ265" s="76" t="s">
        <v>38</v>
      </c>
      <c r="BA265" s="76" t="s">
        <v>39</v>
      </c>
      <c r="BB265" s="76" t="s">
        <v>40</v>
      </c>
      <c r="BC265" s="76" t="s">
        <v>41</v>
      </c>
      <c r="BD265" s="76" t="s">
        <v>42</v>
      </c>
      <c r="BE265" s="76" t="s">
        <v>43</v>
      </c>
      <c r="BF265" s="76" t="s">
        <v>44</v>
      </c>
      <c r="BG265" s="76" t="s">
        <v>45</v>
      </c>
      <c r="BH265" s="76" t="s">
        <v>46</v>
      </c>
      <c r="BI265" s="76" t="s">
        <v>47</v>
      </c>
      <c r="BJ265" s="76" t="s">
        <v>48</v>
      </c>
      <c r="BK265" s="76" t="s">
        <v>49</v>
      </c>
      <c r="BL265" s="76" t="s">
        <v>50</v>
      </c>
      <c r="BM265" s="76" t="s">
        <v>51</v>
      </c>
      <c r="BN265" s="76" t="s">
        <v>52</v>
      </c>
      <c r="BO265" s="76" t="s">
        <v>130</v>
      </c>
      <c r="BP265" s="76" t="s">
        <v>131</v>
      </c>
      <c r="BQ265" s="76" t="s">
        <v>132</v>
      </c>
      <c r="BR265" s="76" t="s">
        <v>133</v>
      </c>
      <c r="BS265" s="76" t="s">
        <v>134</v>
      </c>
      <c r="BT265" s="76" t="s">
        <v>135</v>
      </c>
      <c r="BU265" s="76" t="s">
        <v>136</v>
      </c>
      <c r="BV265" s="76" t="s">
        <v>137</v>
      </c>
      <c r="BW265" s="76" t="s">
        <v>138</v>
      </c>
      <c r="BX265" s="76" t="s">
        <v>139</v>
      </c>
      <c r="BY265" s="125" t="s">
        <v>174</v>
      </c>
      <c r="BZ265" s="126" t="s">
        <v>175</v>
      </c>
      <c r="CA265" s="126" t="s">
        <v>157</v>
      </c>
      <c r="CB265" s="126" t="s">
        <v>237</v>
      </c>
      <c r="CD265" s="306" t="s">
        <v>222</v>
      </c>
      <c r="CE265" s="307"/>
      <c r="CF265" s="307"/>
      <c r="CG265" s="307"/>
      <c r="CH265" s="307"/>
      <c r="CI265" s="307"/>
      <c r="CJ265" s="307"/>
      <c r="CK265" s="307"/>
      <c r="CL265" s="307"/>
      <c r="CM265" s="307"/>
      <c r="CN265" s="307"/>
      <c r="CO265" s="307"/>
      <c r="CP265" s="307"/>
      <c r="CQ265" s="307"/>
      <c r="CR265" s="307"/>
    </row>
    <row r="266" spans="1:96" s="98" customFormat="1" ht="21" hidden="1" customHeight="1" x14ac:dyDescent="0.3">
      <c r="A266" s="230"/>
      <c r="B266" s="105"/>
      <c r="C266" s="305"/>
      <c r="D266" s="116"/>
      <c r="E266" s="116"/>
      <c r="F266" s="116"/>
      <c r="G266" s="308" t="s">
        <v>235</v>
      </c>
      <c r="H266" s="308" t="s">
        <v>95</v>
      </c>
      <c r="I266" s="309" t="s">
        <v>199</v>
      </c>
      <c r="J266" s="309" t="s">
        <v>207</v>
      </c>
      <c r="K266" s="128"/>
      <c r="L266" s="311" t="s">
        <v>92</v>
      </c>
      <c r="M266" s="7"/>
      <c r="N266" s="313" t="s">
        <v>2</v>
      </c>
      <c r="P266" s="77"/>
      <c r="Q266" s="67">
        <f>MONTH(Úvod!$F$10)</f>
        <v>1</v>
      </c>
      <c r="R266" s="68">
        <f t="shared" ref="R266" si="5852">IF(Q266=12,1,Q266+1)</f>
        <v>2</v>
      </c>
      <c r="S266" s="68">
        <f t="shared" ref="S266" si="5853">IF(R266=12,1,R266+1)</f>
        <v>3</v>
      </c>
      <c r="T266" s="69">
        <f t="shared" ref="T266" si="5854">IF(S266=12,1,S266+1)</f>
        <v>4</v>
      </c>
      <c r="U266" s="69">
        <f t="shared" ref="U266" si="5855">IF(T266=12,1,T266+1)</f>
        <v>5</v>
      </c>
      <c r="V266" s="69">
        <f t="shared" ref="V266" si="5856">IF(U266=12,1,U266+1)</f>
        <v>6</v>
      </c>
      <c r="W266" s="69">
        <f t="shared" ref="W266" si="5857">IF(V266=12,1,V266+1)</f>
        <v>7</v>
      </c>
      <c r="X266" s="69">
        <f t="shared" ref="X266" si="5858">IF(W266=12,1,W266+1)</f>
        <v>8</v>
      </c>
      <c r="Y266" s="69">
        <f t="shared" ref="Y266" si="5859">IF(X266=12,1,X266+1)</f>
        <v>9</v>
      </c>
      <c r="Z266" s="69">
        <f>IF(Y266=12,1,Y266+1)</f>
        <v>10</v>
      </c>
      <c r="AA266" s="69">
        <f t="shared" ref="AA266" si="5860">IF(Z266=12,1,Z266+1)</f>
        <v>11</v>
      </c>
      <c r="AB266" s="69">
        <f t="shared" ref="AB266" si="5861">IF(AA266=12,1,AA266+1)</f>
        <v>12</v>
      </c>
      <c r="AC266" s="69">
        <f t="shared" ref="AC266" si="5862">IF(AB266=12,1,AB266+1)</f>
        <v>1</v>
      </c>
      <c r="AD266" s="69">
        <f t="shared" ref="AD266" si="5863">IF(AC266=12,1,AC266+1)</f>
        <v>2</v>
      </c>
      <c r="AE266" s="69">
        <f t="shared" ref="AE266" si="5864">IF(AD266=12,1,AD266+1)</f>
        <v>3</v>
      </c>
      <c r="AF266" s="69">
        <f t="shared" ref="AF266" si="5865">IF(AE266=12,1,AE266+1)</f>
        <v>4</v>
      </c>
      <c r="AG266" s="69">
        <f t="shared" ref="AG266" si="5866">IF(AF266=12,1,AF266+1)</f>
        <v>5</v>
      </c>
      <c r="AH266" s="69">
        <f t="shared" ref="AH266" si="5867">IF(AG266=12,1,AG266+1)</f>
        <v>6</v>
      </c>
      <c r="AI266" s="69">
        <f>IF(AH266=12,1,AH266+1)</f>
        <v>7</v>
      </c>
      <c r="AJ266" s="69">
        <f t="shared" ref="AJ266" si="5868">IF(AI266=12,1,AI266+1)</f>
        <v>8</v>
      </c>
      <c r="AK266" s="69">
        <f t="shared" ref="AK266" si="5869">IF(AJ266=12,1,AJ266+1)</f>
        <v>9</v>
      </c>
      <c r="AL266" s="69">
        <f t="shared" ref="AL266" si="5870">IF(AK266=12,1,AK266+1)</f>
        <v>10</v>
      </c>
      <c r="AM266" s="69">
        <f t="shared" ref="AM266" si="5871">IF(AL266=12,1,AL266+1)</f>
        <v>11</v>
      </c>
      <c r="AN266" s="69">
        <f t="shared" ref="AN266" si="5872">IF(AM266=12,1,AM266+1)</f>
        <v>12</v>
      </c>
      <c r="AO266" s="69">
        <f t="shared" ref="AO266" si="5873">IF(AN266=12,1,AN266+1)</f>
        <v>1</v>
      </c>
      <c r="AP266" s="69">
        <f t="shared" ref="AP266" si="5874">IF(AO266=12,1,AO266+1)</f>
        <v>2</v>
      </c>
      <c r="AQ266" s="69">
        <f t="shared" ref="AQ266" si="5875">IF(AP266=12,1,AP266+1)</f>
        <v>3</v>
      </c>
      <c r="AR266" s="69">
        <f t="shared" ref="AR266" si="5876">IF(AQ266=12,1,AQ266+1)</f>
        <v>4</v>
      </c>
      <c r="AS266" s="69">
        <f t="shared" ref="AS266" si="5877">IF(AR266=12,1,AR266+1)</f>
        <v>5</v>
      </c>
      <c r="AT266" s="69">
        <f t="shared" ref="AT266" si="5878">IF(AS266=12,1,AS266+1)</f>
        <v>6</v>
      </c>
      <c r="AU266" s="69">
        <f t="shared" ref="AU266" si="5879">IF(AT266=12,1,AT266+1)</f>
        <v>7</v>
      </c>
      <c r="AV266" s="69">
        <f t="shared" ref="AV266" si="5880">IF(AU266=12,1,AU266+1)</f>
        <v>8</v>
      </c>
      <c r="AW266" s="69">
        <f t="shared" ref="AW266" si="5881">IF(AV266=12,1,AV266+1)</f>
        <v>9</v>
      </c>
      <c r="AX266" s="69">
        <f t="shared" ref="AX266" si="5882">IF(AW266=12,1,AW266+1)</f>
        <v>10</v>
      </c>
      <c r="AY266" s="69">
        <f t="shared" ref="AY266" si="5883">IF(AX266=12,1,AX266+1)</f>
        <v>11</v>
      </c>
      <c r="AZ266" s="69">
        <f t="shared" ref="AZ266" si="5884">IF(AY266=12,1,AY266+1)</f>
        <v>12</v>
      </c>
      <c r="BA266" s="69">
        <f t="shared" ref="BA266" si="5885">IF(AZ266=12,1,AZ266+1)</f>
        <v>1</v>
      </c>
      <c r="BB266" s="69">
        <f t="shared" ref="BB266" si="5886">IF(BA266=12,1,BA266+1)</f>
        <v>2</v>
      </c>
      <c r="BC266" s="69">
        <f t="shared" ref="BC266" si="5887">IF(BB266=12,1,BB266+1)</f>
        <v>3</v>
      </c>
      <c r="BD266" s="69">
        <f t="shared" ref="BD266" si="5888">IF(BC266=12,1,BC266+1)</f>
        <v>4</v>
      </c>
      <c r="BE266" s="69">
        <f t="shared" ref="BE266" si="5889">IF(BD266=12,1,BD266+1)</f>
        <v>5</v>
      </c>
      <c r="BF266" s="69">
        <f t="shared" ref="BF266" si="5890">IF(BE266=12,1,BE266+1)</f>
        <v>6</v>
      </c>
      <c r="BG266" s="69">
        <f t="shared" ref="BG266" si="5891">IF(BF266=12,1,BF266+1)</f>
        <v>7</v>
      </c>
      <c r="BH266" s="69">
        <f t="shared" ref="BH266" si="5892">IF(BG266=12,1,BG266+1)</f>
        <v>8</v>
      </c>
      <c r="BI266" s="69">
        <f t="shared" ref="BI266" si="5893">IF(BH266=12,1,BH266+1)</f>
        <v>9</v>
      </c>
      <c r="BJ266" s="69">
        <f t="shared" ref="BJ266" si="5894">IF(BI266=12,1,BI266+1)</f>
        <v>10</v>
      </c>
      <c r="BK266" s="69">
        <f t="shared" ref="BK266" si="5895">IF(BJ266=12,1,BJ266+1)</f>
        <v>11</v>
      </c>
      <c r="BL266" s="69">
        <f t="shared" ref="BL266" si="5896">IF(BK266=12,1,BK266+1)</f>
        <v>12</v>
      </c>
      <c r="BM266" s="69">
        <f t="shared" ref="BM266" si="5897">IF(BL266=12,1,BL266+1)</f>
        <v>1</v>
      </c>
      <c r="BN266" s="69">
        <f t="shared" ref="BN266" si="5898">IF(BM266=12,1,BM266+1)</f>
        <v>2</v>
      </c>
      <c r="BO266" s="69">
        <f t="shared" ref="BO266" si="5899">IF(BN266=12,1,BN266+1)</f>
        <v>3</v>
      </c>
      <c r="BP266" s="69">
        <f t="shared" ref="BP266" si="5900">IF(BO266=12,1,BO266+1)</f>
        <v>4</v>
      </c>
      <c r="BQ266" s="69">
        <f t="shared" ref="BQ266" si="5901">IF(BP266=12,1,BP266+1)</f>
        <v>5</v>
      </c>
      <c r="BR266" s="69">
        <f t="shared" ref="BR266" si="5902">IF(BQ266=12,1,BQ266+1)</f>
        <v>6</v>
      </c>
      <c r="BS266" s="69">
        <f t="shared" ref="BS266" si="5903">IF(BR266=12,1,BR266+1)</f>
        <v>7</v>
      </c>
      <c r="BT266" s="69">
        <f t="shared" ref="BT266" si="5904">IF(BS266=12,1,BS266+1)</f>
        <v>8</v>
      </c>
      <c r="BU266" s="69">
        <f t="shared" ref="BU266" si="5905">IF(BT266=12,1,BT266+1)</f>
        <v>9</v>
      </c>
      <c r="BV266" s="69">
        <f t="shared" ref="BV266" si="5906">IF(BU266=12,1,BU266+1)</f>
        <v>10</v>
      </c>
      <c r="BW266" s="69">
        <f t="shared" ref="BW266" si="5907">IF(BV266=12,1,BV266+1)</f>
        <v>11</v>
      </c>
      <c r="BX266" s="69">
        <f t="shared" ref="BX266" si="5908">IF(BW266=12,1,BW266+1)</f>
        <v>12</v>
      </c>
      <c r="BY266" s="74"/>
      <c r="BZ266" s="71"/>
      <c r="CA266" s="71"/>
      <c r="CB266" s="71"/>
    </row>
    <row r="267" spans="1:96" s="98" customFormat="1" ht="18" hidden="1" customHeight="1" x14ac:dyDescent="0.3">
      <c r="A267" s="230"/>
      <c r="B267" s="105"/>
      <c r="C267" s="305"/>
      <c r="D267" s="116"/>
      <c r="E267" s="116"/>
      <c r="F267" s="116"/>
      <c r="G267" s="308"/>
      <c r="H267" s="308"/>
      <c r="I267" s="309"/>
      <c r="J267" s="309"/>
      <c r="K267" s="128"/>
      <c r="L267" s="311"/>
      <c r="M267" s="7"/>
      <c r="N267" s="314"/>
      <c r="P267" s="70"/>
      <c r="Q267" s="53">
        <f t="shared" ref="Q267:BX267" si="5909">VALUE(_xlfn.CONCAT(Q266,".",Q269))</f>
        <v>1</v>
      </c>
      <c r="R267" s="66">
        <f t="shared" si="5909"/>
        <v>32</v>
      </c>
      <c r="S267" s="66">
        <f t="shared" si="5909"/>
        <v>61</v>
      </c>
      <c r="T267" s="66">
        <f t="shared" si="5909"/>
        <v>92</v>
      </c>
      <c r="U267" s="66">
        <f t="shared" si="5909"/>
        <v>122</v>
      </c>
      <c r="V267" s="66">
        <f t="shared" si="5909"/>
        <v>153</v>
      </c>
      <c r="W267" s="66">
        <f t="shared" si="5909"/>
        <v>183</v>
      </c>
      <c r="X267" s="66">
        <f t="shared" si="5909"/>
        <v>214</v>
      </c>
      <c r="Y267" s="66">
        <f t="shared" si="5909"/>
        <v>245</v>
      </c>
      <c r="Z267" s="66">
        <f t="shared" si="5909"/>
        <v>275</v>
      </c>
      <c r="AA267" s="66">
        <f t="shared" si="5909"/>
        <v>306</v>
      </c>
      <c r="AB267" s="66">
        <f t="shared" si="5909"/>
        <v>336</v>
      </c>
      <c r="AC267" s="66">
        <f t="shared" si="5909"/>
        <v>367</v>
      </c>
      <c r="AD267" s="66">
        <f t="shared" si="5909"/>
        <v>398</v>
      </c>
      <c r="AE267" s="66">
        <f t="shared" si="5909"/>
        <v>426</v>
      </c>
      <c r="AF267" s="66">
        <f t="shared" si="5909"/>
        <v>457</v>
      </c>
      <c r="AG267" s="66">
        <f t="shared" si="5909"/>
        <v>487</v>
      </c>
      <c r="AH267" s="66">
        <f t="shared" si="5909"/>
        <v>518</v>
      </c>
      <c r="AI267" s="66">
        <f t="shared" si="5909"/>
        <v>548</v>
      </c>
      <c r="AJ267" s="66">
        <f t="shared" si="5909"/>
        <v>579</v>
      </c>
      <c r="AK267" s="66">
        <f t="shared" si="5909"/>
        <v>610</v>
      </c>
      <c r="AL267" s="66">
        <f t="shared" si="5909"/>
        <v>640</v>
      </c>
      <c r="AM267" s="66">
        <f t="shared" si="5909"/>
        <v>671</v>
      </c>
      <c r="AN267" s="66">
        <f t="shared" si="5909"/>
        <v>701</v>
      </c>
      <c r="AO267" s="66">
        <f t="shared" si="5909"/>
        <v>732</v>
      </c>
      <c r="AP267" s="66">
        <f t="shared" si="5909"/>
        <v>763</v>
      </c>
      <c r="AQ267" s="66">
        <f t="shared" si="5909"/>
        <v>791</v>
      </c>
      <c r="AR267" s="66">
        <f t="shared" si="5909"/>
        <v>822</v>
      </c>
      <c r="AS267" s="66">
        <f t="shared" si="5909"/>
        <v>852</v>
      </c>
      <c r="AT267" s="66">
        <f t="shared" si="5909"/>
        <v>883</v>
      </c>
      <c r="AU267" s="66">
        <f t="shared" si="5909"/>
        <v>913</v>
      </c>
      <c r="AV267" s="66">
        <f t="shared" si="5909"/>
        <v>944</v>
      </c>
      <c r="AW267" s="66">
        <f t="shared" si="5909"/>
        <v>975</v>
      </c>
      <c r="AX267" s="66">
        <f t="shared" si="5909"/>
        <v>1005</v>
      </c>
      <c r="AY267" s="66">
        <f t="shared" si="5909"/>
        <v>1036</v>
      </c>
      <c r="AZ267" s="66">
        <f t="shared" si="5909"/>
        <v>1066</v>
      </c>
      <c r="BA267" s="66">
        <f t="shared" si="5909"/>
        <v>1097</v>
      </c>
      <c r="BB267" s="66">
        <f t="shared" si="5909"/>
        <v>1128</v>
      </c>
      <c r="BC267" s="66">
        <f t="shared" si="5909"/>
        <v>1156</v>
      </c>
      <c r="BD267" s="66">
        <f t="shared" si="5909"/>
        <v>1187</v>
      </c>
      <c r="BE267" s="66">
        <f t="shared" si="5909"/>
        <v>1217</v>
      </c>
      <c r="BF267" s="66">
        <f t="shared" si="5909"/>
        <v>1248</v>
      </c>
      <c r="BG267" s="66">
        <f t="shared" si="5909"/>
        <v>1278</v>
      </c>
      <c r="BH267" s="66">
        <f t="shared" si="5909"/>
        <v>1309</v>
      </c>
      <c r="BI267" s="66">
        <f t="shared" si="5909"/>
        <v>1340</v>
      </c>
      <c r="BJ267" s="66">
        <f t="shared" si="5909"/>
        <v>1370</v>
      </c>
      <c r="BK267" s="66">
        <f t="shared" si="5909"/>
        <v>1401</v>
      </c>
      <c r="BL267" s="66">
        <f t="shared" si="5909"/>
        <v>1431</v>
      </c>
      <c r="BM267" s="66">
        <f t="shared" si="5909"/>
        <v>1462</v>
      </c>
      <c r="BN267" s="66">
        <f t="shared" si="5909"/>
        <v>1493</v>
      </c>
      <c r="BO267" s="66">
        <f t="shared" si="5909"/>
        <v>1522</v>
      </c>
      <c r="BP267" s="66">
        <f t="shared" si="5909"/>
        <v>1553</v>
      </c>
      <c r="BQ267" s="66">
        <f t="shared" si="5909"/>
        <v>1583</v>
      </c>
      <c r="BR267" s="66">
        <f t="shared" si="5909"/>
        <v>1614</v>
      </c>
      <c r="BS267" s="66">
        <f t="shared" si="5909"/>
        <v>1644</v>
      </c>
      <c r="BT267" s="66">
        <f t="shared" si="5909"/>
        <v>1675</v>
      </c>
      <c r="BU267" s="66">
        <f t="shared" si="5909"/>
        <v>1706</v>
      </c>
      <c r="BV267" s="66">
        <f t="shared" si="5909"/>
        <v>1736</v>
      </c>
      <c r="BW267" s="66">
        <f t="shared" si="5909"/>
        <v>1767</v>
      </c>
      <c r="BX267" s="66">
        <f t="shared" si="5909"/>
        <v>1797</v>
      </c>
      <c r="BY267" s="75"/>
      <c r="BZ267" s="72"/>
      <c r="CA267" s="72"/>
      <c r="CB267" s="72"/>
    </row>
    <row r="268" spans="1:96" s="98" customFormat="1" ht="18" customHeight="1" x14ac:dyDescent="0.3">
      <c r="A268" s="230"/>
      <c r="B268" s="105"/>
      <c r="C268" s="305"/>
      <c r="D268" s="116"/>
      <c r="E268" s="309" t="s">
        <v>199</v>
      </c>
      <c r="F268" s="309" t="s">
        <v>199</v>
      </c>
      <c r="G268" s="308"/>
      <c r="H268" s="308"/>
      <c r="I268" s="309"/>
      <c r="J268" s="309"/>
      <c r="K268" s="309" t="s">
        <v>209</v>
      </c>
      <c r="L268" s="311"/>
      <c r="M268" s="7"/>
      <c r="N268" s="314"/>
      <c r="P268" s="70"/>
      <c r="Q268" s="54" t="str">
        <f>VLOOKUP(Q266,'Podpůrná data'!$J$13:$K$24,2)</f>
        <v>leden</v>
      </c>
      <c r="R268" s="54" t="str">
        <f>VLOOKUP(R266,'Podpůrná data'!$J$13:$K$24,2)</f>
        <v>únor</v>
      </c>
      <c r="S268" s="54" t="str">
        <f>VLOOKUP(S266,'Podpůrná data'!$J$13:$K$24,2)</f>
        <v>březen</v>
      </c>
      <c r="T268" s="54" t="str">
        <f>VLOOKUP(T266,'Podpůrná data'!$J$13:$K$24,2)</f>
        <v>duben</v>
      </c>
      <c r="U268" s="54" t="str">
        <f>VLOOKUP(U266,'Podpůrná data'!$J$13:$K$24,2)</f>
        <v>květen</v>
      </c>
      <c r="V268" s="54" t="str">
        <f>VLOOKUP(V266,'Podpůrná data'!$J$13:$K$24,2)</f>
        <v>červen</v>
      </c>
      <c r="W268" s="54" t="str">
        <f>VLOOKUP(W266,'Podpůrná data'!$J$13:$K$24,2)</f>
        <v>červenec</v>
      </c>
      <c r="X268" s="54" t="str">
        <f>VLOOKUP(X266,'Podpůrná data'!$J$13:$K$24,2)</f>
        <v>srpen</v>
      </c>
      <c r="Y268" s="54" t="str">
        <f>VLOOKUP(Y266,'Podpůrná data'!$J$13:$K$24,2)</f>
        <v>září</v>
      </c>
      <c r="Z268" s="54" t="str">
        <f>VLOOKUP(Z266,'Podpůrná data'!$J$13:$K$24,2)</f>
        <v>říjen</v>
      </c>
      <c r="AA268" s="54" t="str">
        <f>VLOOKUP(AA266,'Podpůrná data'!$J$13:$K$24,2)</f>
        <v>listopad</v>
      </c>
      <c r="AB268" s="54" t="str">
        <f>VLOOKUP(AB266,'Podpůrná data'!$J$13:$K$24,2)</f>
        <v>prosinec</v>
      </c>
      <c r="AC268" s="54" t="str">
        <f>VLOOKUP(AC266,'Podpůrná data'!$J$13:$K$24,2)</f>
        <v>leden</v>
      </c>
      <c r="AD268" s="54" t="str">
        <f>VLOOKUP(AD266,'Podpůrná data'!$J$13:$K$24,2)</f>
        <v>únor</v>
      </c>
      <c r="AE268" s="54" t="str">
        <f>VLOOKUP(AE266,'Podpůrná data'!$J$13:$K$24,2)</f>
        <v>březen</v>
      </c>
      <c r="AF268" s="54" t="str">
        <f>VLOOKUP(AF266,'Podpůrná data'!$J$13:$K$24,2)</f>
        <v>duben</v>
      </c>
      <c r="AG268" s="54" t="str">
        <f>VLOOKUP(AG266,'Podpůrná data'!$J$13:$K$24,2)</f>
        <v>květen</v>
      </c>
      <c r="AH268" s="54" t="str">
        <f>VLOOKUP(AH266,'Podpůrná data'!$J$13:$K$24,2)</f>
        <v>červen</v>
      </c>
      <c r="AI268" s="54" t="str">
        <f>VLOOKUP(AI266,'Podpůrná data'!$J$13:$K$24,2)</f>
        <v>červenec</v>
      </c>
      <c r="AJ268" s="54" t="str">
        <f>VLOOKUP(AJ266,'Podpůrná data'!$J$13:$K$24,2)</f>
        <v>srpen</v>
      </c>
      <c r="AK268" s="54" t="str">
        <f>VLOOKUP(AK266,'Podpůrná data'!$J$13:$K$24,2)</f>
        <v>září</v>
      </c>
      <c r="AL268" s="54" t="str">
        <f>VLOOKUP(AL266,'Podpůrná data'!$J$13:$K$24,2)</f>
        <v>říjen</v>
      </c>
      <c r="AM268" s="54" t="str">
        <f>VLOOKUP(AM266,'Podpůrná data'!$J$13:$K$24,2)</f>
        <v>listopad</v>
      </c>
      <c r="AN268" s="54" t="str">
        <f>VLOOKUP(AN266,'Podpůrná data'!$J$13:$K$24,2)</f>
        <v>prosinec</v>
      </c>
      <c r="AO268" s="54" t="str">
        <f>VLOOKUP(AO266,'Podpůrná data'!$J$13:$K$24,2)</f>
        <v>leden</v>
      </c>
      <c r="AP268" s="54" t="str">
        <f>VLOOKUP(AP266,'Podpůrná data'!$J$13:$K$24,2)</f>
        <v>únor</v>
      </c>
      <c r="AQ268" s="54" t="str">
        <f>VLOOKUP(AQ266,'Podpůrná data'!$J$13:$K$24,2)</f>
        <v>březen</v>
      </c>
      <c r="AR268" s="54" t="str">
        <f>VLOOKUP(AR266,'Podpůrná data'!$J$13:$K$24,2)</f>
        <v>duben</v>
      </c>
      <c r="AS268" s="54" t="str">
        <f>VLOOKUP(AS266,'Podpůrná data'!$J$13:$K$24,2)</f>
        <v>květen</v>
      </c>
      <c r="AT268" s="54" t="str">
        <f>VLOOKUP(AT266,'Podpůrná data'!$J$13:$K$24,2)</f>
        <v>červen</v>
      </c>
      <c r="AU268" s="54" t="str">
        <f>VLOOKUP(AU266,'Podpůrná data'!$J$13:$K$24,2)</f>
        <v>červenec</v>
      </c>
      <c r="AV268" s="54" t="str">
        <f>VLOOKUP(AV266,'Podpůrná data'!$J$13:$K$24,2)</f>
        <v>srpen</v>
      </c>
      <c r="AW268" s="54" t="str">
        <f>VLOOKUP(AW266,'Podpůrná data'!$J$13:$K$24,2)</f>
        <v>září</v>
      </c>
      <c r="AX268" s="54" t="str">
        <f>VLOOKUP(AX266,'Podpůrná data'!$J$13:$K$24,2)</f>
        <v>říjen</v>
      </c>
      <c r="AY268" s="54" t="str">
        <f>VLOOKUP(AY266,'Podpůrná data'!$J$13:$K$24,2)</f>
        <v>listopad</v>
      </c>
      <c r="AZ268" s="54" t="str">
        <f>VLOOKUP(AZ266,'Podpůrná data'!$J$13:$K$24,2)</f>
        <v>prosinec</v>
      </c>
      <c r="BA268" s="54" t="str">
        <f>VLOOKUP(BA266,'Podpůrná data'!$J$13:$K$24,2)</f>
        <v>leden</v>
      </c>
      <c r="BB268" s="54" t="str">
        <f>VLOOKUP(BB266,'Podpůrná data'!$J$13:$K$24,2)</f>
        <v>únor</v>
      </c>
      <c r="BC268" s="54" t="str">
        <f>VLOOKUP(BC266,'Podpůrná data'!$J$13:$K$24,2)</f>
        <v>březen</v>
      </c>
      <c r="BD268" s="54" t="str">
        <f>VLOOKUP(BD266,'Podpůrná data'!$J$13:$K$24,2)</f>
        <v>duben</v>
      </c>
      <c r="BE268" s="54" t="str">
        <f>VLOOKUP(BE266,'Podpůrná data'!$J$13:$K$24,2)</f>
        <v>květen</v>
      </c>
      <c r="BF268" s="54" t="str">
        <f>VLOOKUP(BF266,'Podpůrná data'!$J$13:$K$24,2)</f>
        <v>červen</v>
      </c>
      <c r="BG268" s="54" t="str">
        <f>VLOOKUP(BG266,'Podpůrná data'!$J$13:$K$24,2)</f>
        <v>červenec</v>
      </c>
      <c r="BH268" s="54" t="str">
        <f>VLOOKUP(BH266,'Podpůrná data'!$J$13:$K$24,2)</f>
        <v>srpen</v>
      </c>
      <c r="BI268" s="54" t="str">
        <f>VLOOKUP(BI266,'Podpůrná data'!$J$13:$K$24,2)</f>
        <v>září</v>
      </c>
      <c r="BJ268" s="54" t="str">
        <f>VLOOKUP(BJ266,'Podpůrná data'!$J$13:$K$24,2)</f>
        <v>říjen</v>
      </c>
      <c r="BK268" s="54" t="str">
        <f>VLOOKUP(BK266,'Podpůrná data'!$J$13:$K$24,2)</f>
        <v>listopad</v>
      </c>
      <c r="BL268" s="54" t="str">
        <f>VLOOKUP(BL266,'Podpůrná data'!$J$13:$K$24,2)</f>
        <v>prosinec</v>
      </c>
      <c r="BM268" s="54" t="str">
        <f>VLOOKUP(BM266,'Podpůrná data'!$J$13:$K$24,2)</f>
        <v>leden</v>
      </c>
      <c r="BN268" s="54" t="str">
        <f>VLOOKUP(BN266,'Podpůrná data'!$J$13:$K$24,2)</f>
        <v>únor</v>
      </c>
      <c r="BO268" s="54" t="str">
        <f>VLOOKUP(BO266,'Podpůrná data'!$J$13:$K$24,2)</f>
        <v>březen</v>
      </c>
      <c r="BP268" s="54" t="str">
        <f>VLOOKUP(BP266,'Podpůrná data'!$J$13:$K$24,2)</f>
        <v>duben</v>
      </c>
      <c r="BQ268" s="54" t="str">
        <f>VLOOKUP(BQ266,'Podpůrná data'!$J$13:$K$24,2)</f>
        <v>květen</v>
      </c>
      <c r="BR268" s="54" t="str">
        <f>VLOOKUP(BR266,'Podpůrná data'!$J$13:$K$24,2)</f>
        <v>červen</v>
      </c>
      <c r="BS268" s="54" t="str">
        <f>VLOOKUP(BS266,'Podpůrná data'!$J$13:$K$24,2)</f>
        <v>červenec</v>
      </c>
      <c r="BT268" s="54" t="str">
        <f>VLOOKUP(BT266,'Podpůrná data'!$J$13:$K$24,2)</f>
        <v>srpen</v>
      </c>
      <c r="BU268" s="54" t="str">
        <f>VLOOKUP(BU266,'Podpůrná data'!$J$13:$K$24,2)</f>
        <v>září</v>
      </c>
      <c r="BV268" s="54" t="str">
        <f>VLOOKUP(BV266,'Podpůrná data'!$J$13:$K$24,2)</f>
        <v>říjen</v>
      </c>
      <c r="BW268" s="54" t="str">
        <f>VLOOKUP(BW266,'Podpůrná data'!$J$13:$K$24,2)</f>
        <v>listopad</v>
      </c>
      <c r="BX268" s="54" t="str">
        <f>VLOOKUP(BX266,'Podpůrná data'!$J$13:$K$24,2)</f>
        <v>prosinec</v>
      </c>
      <c r="BY268" s="143"/>
      <c r="BZ268" s="144"/>
      <c r="CA268" s="165"/>
      <c r="CB268" s="165"/>
      <c r="CD268" s="147" t="s">
        <v>104</v>
      </c>
      <c r="CE268" s="147" t="s">
        <v>105</v>
      </c>
      <c r="CF268" s="147" t="s">
        <v>106</v>
      </c>
      <c r="CG268" s="147" t="s">
        <v>107</v>
      </c>
      <c r="CH268" s="147" t="s">
        <v>108</v>
      </c>
      <c r="CI268" s="147" t="s">
        <v>109</v>
      </c>
      <c r="CJ268" s="147" t="s">
        <v>110</v>
      </c>
      <c r="CK268" s="147" t="s">
        <v>111</v>
      </c>
      <c r="CL268" s="147" t="s">
        <v>112</v>
      </c>
      <c r="CM268" s="147" t="s">
        <v>166</v>
      </c>
      <c r="CN268" s="147" t="s">
        <v>167</v>
      </c>
      <c r="CO268" s="147" t="s">
        <v>168</v>
      </c>
      <c r="CP268" s="147" t="s">
        <v>194</v>
      </c>
      <c r="CQ268" s="147" t="s">
        <v>195</v>
      </c>
      <c r="CR268" s="147" t="s">
        <v>196</v>
      </c>
    </row>
    <row r="269" spans="1:96" s="98" customFormat="1" ht="16.2" customHeight="1" x14ac:dyDescent="0.3">
      <c r="A269" s="230"/>
      <c r="B269" s="105"/>
      <c r="C269" s="305"/>
      <c r="D269" s="116"/>
      <c r="E269" s="309"/>
      <c r="F269" s="309"/>
      <c r="G269" s="308"/>
      <c r="H269" s="308"/>
      <c r="I269" s="309"/>
      <c r="J269" s="309"/>
      <c r="K269" s="309"/>
      <c r="L269" s="311"/>
      <c r="M269" s="7"/>
      <c r="N269" s="314"/>
      <c r="P269" s="70"/>
      <c r="Q269" s="54">
        <f>YEAR(Úvod!$F$10)</f>
        <v>1900</v>
      </c>
      <c r="R269" s="54">
        <f t="shared" ref="R269" si="5910">IF(R266=1,Q269+1,Q269)</f>
        <v>1900</v>
      </c>
      <c r="S269" s="54">
        <f t="shared" ref="S269" si="5911">IF(S266=1,R269+1,R269)</f>
        <v>1900</v>
      </c>
      <c r="T269" s="54">
        <f t="shared" ref="T269" si="5912">IF(T266=1,S269+1,S269)</f>
        <v>1900</v>
      </c>
      <c r="U269" s="54">
        <f t="shared" ref="U269" si="5913">IF(U266=1,T269+1,T269)</f>
        <v>1900</v>
      </c>
      <c r="V269" s="54">
        <f t="shared" ref="V269" si="5914">IF(V266=1,U269+1,U269)</f>
        <v>1900</v>
      </c>
      <c r="W269" s="54">
        <f t="shared" ref="W269" si="5915">IF(W266=1,V269+1,V269)</f>
        <v>1900</v>
      </c>
      <c r="X269" s="54">
        <f t="shared" ref="X269" si="5916">IF(X266=1,W269+1,W269)</f>
        <v>1900</v>
      </c>
      <c r="Y269" s="54">
        <f t="shared" ref="Y269" si="5917">IF(Y266=1,X269+1,X269)</f>
        <v>1900</v>
      </c>
      <c r="Z269" s="54">
        <f t="shared" ref="Z269" si="5918">IF(Z266=1,Y269+1,Y269)</f>
        <v>1900</v>
      </c>
      <c r="AA269" s="54">
        <f t="shared" ref="AA269" si="5919">IF(AA266=1,Z269+1,Z269)</f>
        <v>1900</v>
      </c>
      <c r="AB269" s="54">
        <f t="shared" ref="AB269" si="5920">IF(AB266=1,AA269+1,AA269)</f>
        <v>1900</v>
      </c>
      <c r="AC269" s="54">
        <f t="shared" ref="AC269" si="5921">IF(AC266=1,AB269+1,AB269)</f>
        <v>1901</v>
      </c>
      <c r="AD269" s="54">
        <f t="shared" ref="AD269" si="5922">IF(AD266=1,AC269+1,AC269)</f>
        <v>1901</v>
      </c>
      <c r="AE269" s="54">
        <f t="shared" ref="AE269" si="5923">IF(AE266=1,AD269+1,AD269)</f>
        <v>1901</v>
      </c>
      <c r="AF269" s="54">
        <f t="shared" ref="AF269" si="5924">IF(AF266=1,AE269+1,AE269)</f>
        <v>1901</v>
      </c>
      <c r="AG269" s="54">
        <f t="shared" ref="AG269" si="5925">IF(AG266=1,AF269+1,AF269)</f>
        <v>1901</v>
      </c>
      <c r="AH269" s="54">
        <f t="shared" ref="AH269" si="5926">IF(AH266=1,AG269+1,AG269)</f>
        <v>1901</v>
      </c>
      <c r="AI269" s="54">
        <f t="shared" ref="AI269" si="5927">IF(AI266=1,AH269+1,AH269)</f>
        <v>1901</v>
      </c>
      <c r="AJ269" s="54">
        <f t="shared" ref="AJ269" si="5928">IF(AJ266=1,AI269+1,AI269)</f>
        <v>1901</v>
      </c>
      <c r="AK269" s="54">
        <f t="shared" ref="AK269" si="5929">IF(AK266=1,AJ269+1,AJ269)</f>
        <v>1901</v>
      </c>
      <c r="AL269" s="54">
        <f t="shared" ref="AL269" si="5930">IF(AL266=1,AK269+1,AK269)</f>
        <v>1901</v>
      </c>
      <c r="AM269" s="54">
        <f t="shared" ref="AM269" si="5931">IF(AM266=1,AL269+1,AL269)</f>
        <v>1901</v>
      </c>
      <c r="AN269" s="54">
        <f t="shared" ref="AN269" si="5932">IF(AN266=1,AM269+1,AM269)</f>
        <v>1901</v>
      </c>
      <c r="AO269" s="54">
        <f t="shared" ref="AO269" si="5933">IF(AO266=1,AN269+1,AN269)</f>
        <v>1902</v>
      </c>
      <c r="AP269" s="54">
        <f t="shared" ref="AP269" si="5934">IF(AP266=1,AO269+1,AO269)</f>
        <v>1902</v>
      </c>
      <c r="AQ269" s="54">
        <f t="shared" ref="AQ269" si="5935">IF(AQ266=1,AP269+1,AP269)</f>
        <v>1902</v>
      </c>
      <c r="AR269" s="54">
        <f t="shared" ref="AR269" si="5936">IF(AR266=1,AQ269+1,AQ269)</f>
        <v>1902</v>
      </c>
      <c r="AS269" s="54">
        <f t="shared" ref="AS269" si="5937">IF(AS266=1,AR269+1,AR269)</f>
        <v>1902</v>
      </c>
      <c r="AT269" s="54">
        <f t="shared" ref="AT269" si="5938">IF(AT266=1,AS269+1,AS269)</f>
        <v>1902</v>
      </c>
      <c r="AU269" s="54">
        <f t="shared" ref="AU269" si="5939">IF(AU266=1,AT269+1,AT269)</f>
        <v>1902</v>
      </c>
      <c r="AV269" s="54">
        <f t="shared" ref="AV269" si="5940">IF(AV266=1,AU269+1,AU269)</f>
        <v>1902</v>
      </c>
      <c r="AW269" s="54">
        <f t="shared" ref="AW269" si="5941">IF(AW266=1,AV269+1,AV269)</f>
        <v>1902</v>
      </c>
      <c r="AX269" s="54">
        <f t="shared" ref="AX269" si="5942">IF(AX266=1,AW269+1,AW269)</f>
        <v>1902</v>
      </c>
      <c r="AY269" s="54">
        <f t="shared" ref="AY269" si="5943">IF(AY266=1,AX269+1,AX269)</f>
        <v>1902</v>
      </c>
      <c r="AZ269" s="54">
        <f t="shared" ref="AZ269" si="5944">IF(AZ266=1,AY269+1,AY269)</f>
        <v>1902</v>
      </c>
      <c r="BA269" s="54">
        <f t="shared" ref="BA269" si="5945">IF(BA266=1,AZ269+1,AZ269)</f>
        <v>1903</v>
      </c>
      <c r="BB269" s="54">
        <f t="shared" ref="BB269" si="5946">IF(BB266=1,BA269+1,BA269)</f>
        <v>1903</v>
      </c>
      <c r="BC269" s="54">
        <f t="shared" ref="BC269" si="5947">IF(BC266=1,BB269+1,BB269)</f>
        <v>1903</v>
      </c>
      <c r="BD269" s="54">
        <f t="shared" ref="BD269" si="5948">IF(BD266=1,BC269+1,BC269)</f>
        <v>1903</v>
      </c>
      <c r="BE269" s="54">
        <f t="shared" ref="BE269" si="5949">IF(BE266=1,BD269+1,BD269)</f>
        <v>1903</v>
      </c>
      <c r="BF269" s="54">
        <f t="shared" ref="BF269" si="5950">IF(BF266=1,BE269+1,BE269)</f>
        <v>1903</v>
      </c>
      <c r="BG269" s="54">
        <f t="shared" ref="BG269" si="5951">IF(BG266=1,BF269+1,BF269)</f>
        <v>1903</v>
      </c>
      <c r="BH269" s="54">
        <f t="shared" ref="BH269" si="5952">IF(BH266=1,BG269+1,BG269)</f>
        <v>1903</v>
      </c>
      <c r="BI269" s="54">
        <f t="shared" ref="BI269" si="5953">IF(BI266=1,BH269+1,BH269)</f>
        <v>1903</v>
      </c>
      <c r="BJ269" s="54">
        <f t="shared" ref="BJ269" si="5954">IF(BJ266=1,BI269+1,BI269)</f>
        <v>1903</v>
      </c>
      <c r="BK269" s="54">
        <f t="shared" ref="BK269" si="5955">IF(BK266=1,BJ269+1,BJ269)</f>
        <v>1903</v>
      </c>
      <c r="BL269" s="54">
        <f t="shared" ref="BL269" si="5956">IF(BL266=1,BK269+1,BK269)</f>
        <v>1903</v>
      </c>
      <c r="BM269" s="54">
        <f t="shared" ref="BM269" si="5957">IF(BM266=1,BL269+1,BL269)</f>
        <v>1904</v>
      </c>
      <c r="BN269" s="54">
        <f t="shared" ref="BN269" si="5958">IF(BN266=1,BM269+1,BM269)</f>
        <v>1904</v>
      </c>
      <c r="BO269" s="54">
        <f t="shared" ref="BO269" si="5959">IF(BO266=1,BN269+1,BN269)</f>
        <v>1904</v>
      </c>
      <c r="BP269" s="54">
        <f t="shared" ref="BP269" si="5960">IF(BP266=1,BO269+1,BO269)</f>
        <v>1904</v>
      </c>
      <c r="BQ269" s="54">
        <f t="shared" ref="BQ269" si="5961">IF(BQ266=1,BP269+1,BP269)</f>
        <v>1904</v>
      </c>
      <c r="BR269" s="54">
        <f t="shared" ref="BR269" si="5962">IF(BR266=1,BQ269+1,BQ269)</f>
        <v>1904</v>
      </c>
      <c r="BS269" s="54">
        <f t="shared" ref="BS269" si="5963">IF(BS266=1,BR269+1,BR269)</f>
        <v>1904</v>
      </c>
      <c r="BT269" s="54">
        <f t="shared" ref="BT269" si="5964">IF(BT266=1,BS269+1,BS269)</f>
        <v>1904</v>
      </c>
      <c r="BU269" s="54">
        <f t="shared" ref="BU269" si="5965">IF(BU266=1,BT269+1,BT269)</f>
        <v>1904</v>
      </c>
      <c r="BV269" s="54">
        <f t="shared" ref="BV269" si="5966">IF(BV266=1,BU269+1,BU269)</f>
        <v>1904</v>
      </c>
      <c r="BW269" s="54">
        <f t="shared" ref="BW269" si="5967">IF(BW266=1,BV269+1,BV269)</f>
        <v>1904</v>
      </c>
      <c r="BX269" s="54">
        <f t="shared" ref="BX269" si="5968">IF(BX266=1,BW269+1,BW269)</f>
        <v>1904</v>
      </c>
      <c r="BY269" s="163"/>
      <c r="BZ269" s="164"/>
      <c r="CA269" s="165"/>
      <c r="CB269" s="165"/>
    </row>
    <row r="270" spans="1:96" s="98" customFormat="1" ht="16.2" customHeight="1" x14ac:dyDescent="0.3">
      <c r="A270" s="230"/>
      <c r="B270" s="105"/>
      <c r="C270" s="116"/>
      <c r="D270" s="116"/>
      <c r="E270" s="309"/>
      <c r="F270" s="309"/>
      <c r="G270" s="308"/>
      <c r="H270" s="308"/>
      <c r="I270" s="309"/>
      <c r="J270" s="310"/>
      <c r="K270" s="309"/>
      <c r="L270" s="312"/>
      <c r="M270" s="7"/>
      <c r="N270" s="315"/>
      <c r="P270" s="57" t="s">
        <v>170</v>
      </c>
      <c r="Q270" s="196"/>
      <c r="R270" s="196"/>
      <c r="S270" s="196"/>
      <c r="T270" s="196"/>
      <c r="U270" s="196"/>
      <c r="V270" s="196"/>
      <c r="W270" s="196"/>
      <c r="X270" s="196"/>
      <c r="Y270" s="196"/>
      <c r="Z270" s="196"/>
      <c r="AA270" s="196"/>
      <c r="AB270" s="196"/>
      <c r="AC270" s="196"/>
      <c r="AD270" s="196"/>
      <c r="AE270" s="196"/>
      <c r="AF270" s="196"/>
      <c r="AG270" s="196"/>
      <c r="AH270" s="196"/>
      <c r="AI270" s="196"/>
      <c r="AJ270" s="196"/>
      <c r="AK270" s="196"/>
      <c r="AL270" s="196"/>
      <c r="AM270" s="196"/>
      <c r="AN270" s="196"/>
      <c r="AO270" s="196"/>
      <c r="AP270" s="196"/>
      <c r="AQ270" s="196"/>
      <c r="AR270" s="196"/>
      <c r="AS270" s="196"/>
      <c r="AT270" s="196"/>
      <c r="AU270" s="196"/>
      <c r="AV270" s="196"/>
      <c r="AW270" s="196"/>
      <c r="AX270" s="196"/>
      <c r="AY270" s="196"/>
      <c r="AZ270" s="196"/>
      <c r="BA270" s="196"/>
      <c r="BB270" s="196"/>
      <c r="BC270" s="196"/>
      <c r="BD270" s="196"/>
      <c r="BE270" s="196"/>
      <c r="BF270" s="196"/>
      <c r="BG270" s="196"/>
      <c r="BH270" s="196"/>
      <c r="BI270" s="196"/>
      <c r="BJ270" s="196"/>
      <c r="BK270" s="196"/>
      <c r="BL270" s="196"/>
      <c r="BM270" s="196"/>
      <c r="BN270" s="196"/>
      <c r="BO270" s="196"/>
      <c r="BP270" s="196"/>
      <c r="BQ270" s="196"/>
      <c r="BR270" s="196"/>
      <c r="BS270" s="196"/>
      <c r="BT270" s="196"/>
      <c r="BU270" s="196"/>
      <c r="BV270" s="196"/>
      <c r="BW270" s="196"/>
      <c r="BX270" s="196"/>
      <c r="BY270" s="163"/>
      <c r="BZ270" s="164"/>
      <c r="CA270" s="165"/>
      <c r="CB270" s="165"/>
    </row>
    <row r="271" spans="1:96" s="98" customFormat="1" ht="23.4" customHeight="1" x14ac:dyDescent="0.3">
      <c r="A271" s="97"/>
      <c r="B271" s="117" t="s">
        <v>18</v>
      </c>
      <c r="C271" s="297"/>
      <c r="D271" s="297"/>
      <c r="E271" s="197"/>
      <c r="F271" s="193"/>
      <c r="G271" s="198"/>
      <c r="H271" s="199"/>
      <c r="I271" s="198"/>
      <c r="J271" s="167">
        <f>IF(I271="",0,IF(I271='Podpůrná data'!$A$10,'Podpůrná data'!$B$10,'Podpůrná data'!$B$11))</f>
        <v>0</v>
      </c>
      <c r="K271" s="166">
        <f>IFERROR(INT(ROUND(H271,2)*(VLOOKUP(INT(G271),'Podpůrná data'!$A$14:$B$73,2,FALSE))*(G271/(INT(G271)))),0)</f>
        <v>0</v>
      </c>
      <c r="L271" s="55">
        <f>J271*K271</f>
        <v>0</v>
      </c>
      <c r="M271" s="56">
        <f>IF(L271&gt;0,IF(ISTEXT(C271)=TRUE,0,1),0)</f>
        <v>0</v>
      </c>
      <c r="N271" s="142">
        <f>IF(L271&gt;0,1,0)</f>
        <v>0</v>
      </c>
      <c r="O271" s="118"/>
      <c r="P271" s="57" t="s">
        <v>94</v>
      </c>
      <c r="Q271" s="200"/>
      <c r="R271" s="200"/>
      <c r="S271" s="200"/>
      <c r="T271" s="200"/>
      <c r="U271" s="200"/>
      <c r="V271" s="200"/>
      <c r="W271" s="200"/>
      <c r="X271" s="200"/>
      <c r="Y271" s="200"/>
      <c r="Z271" s="200"/>
      <c r="AA271" s="200"/>
      <c r="AB271" s="200"/>
      <c r="AC271" s="200"/>
      <c r="AD271" s="200"/>
      <c r="AE271" s="200"/>
      <c r="AF271" s="200"/>
      <c r="AG271" s="200"/>
      <c r="AH271" s="200"/>
      <c r="AI271" s="200"/>
      <c r="AJ271" s="200"/>
      <c r="AK271" s="200"/>
      <c r="AL271" s="200"/>
      <c r="AM271" s="200"/>
      <c r="AN271" s="200"/>
      <c r="AO271" s="200"/>
      <c r="AP271" s="200"/>
      <c r="AQ271" s="200"/>
      <c r="AR271" s="200"/>
      <c r="AS271" s="200"/>
      <c r="AT271" s="200"/>
      <c r="AU271" s="200"/>
      <c r="AV271" s="200"/>
      <c r="AW271" s="200"/>
      <c r="AX271" s="200"/>
      <c r="AY271" s="200"/>
      <c r="AZ271" s="200"/>
      <c r="BA271" s="200"/>
      <c r="BB271" s="200"/>
      <c r="BC271" s="200"/>
      <c r="BD271" s="200"/>
      <c r="BE271" s="200"/>
      <c r="BF271" s="200"/>
      <c r="BG271" s="200"/>
      <c r="BH271" s="200"/>
      <c r="BI271" s="200"/>
      <c r="BJ271" s="200"/>
      <c r="BK271" s="200"/>
      <c r="BL271" s="200"/>
      <c r="BM271" s="200"/>
      <c r="BN271" s="200"/>
      <c r="BO271" s="200"/>
      <c r="BP271" s="200"/>
      <c r="BQ271" s="200"/>
      <c r="BR271" s="200"/>
      <c r="BS271" s="200"/>
      <c r="BT271" s="200"/>
      <c r="BU271" s="200"/>
      <c r="BV271" s="200"/>
      <c r="BW271" s="200"/>
      <c r="BX271" s="200"/>
      <c r="BY271" s="298">
        <f>SUM(Q279:BX279)</f>
        <v>0</v>
      </c>
      <c r="BZ271" s="300">
        <f>SUM(Q280:BX280)</f>
        <v>0</v>
      </c>
      <c r="CA271" s="302">
        <f>IF($N271=0,0,IF($BY271&gt;=215*$H271,1,0))</f>
        <v>0</v>
      </c>
      <c r="CB271" s="302">
        <f>IF($BY271&gt;=215*$H271,0,(CEILING(215*$H271,1)-$BY271))</f>
        <v>0</v>
      </c>
    </row>
    <row r="272" spans="1:96" s="98" customFormat="1" ht="28.8" x14ac:dyDescent="0.3">
      <c r="A272" s="97"/>
      <c r="B272" s="119"/>
      <c r="C272" s="73"/>
      <c r="D272" s="73"/>
      <c r="E272" s="73"/>
      <c r="F272" s="73"/>
      <c r="G272" s="73"/>
      <c r="H272" s="73"/>
      <c r="I272" s="73"/>
      <c r="J272" s="73"/>
      <c r="K272" s="73"/>
      <c r="L272" s="58"/>
      <c r="M272" s="7"/>
      <c r="N272" s="160"/>
      <c r="P272" s="57" t="s">
        <v>140</v>
      </c>
      <c r="Q272" s="201"/>
      <c r="R272" s="201"/>
      <c r="S272" s="201"/>
      <c r="T272" s="201"/>
      <c r="U272" s="201"/>
      <c r="V272" s="201"/>
      <c r="W272" s="201"/>
      <c r="X272" s="201"/>
      <c r="Y272" s="201"/>
      <c r="Z272" s="201"/>
      <c r="AA272" s="201"/>
      <c r="AB272" s="201"/>
      <c r="AC272" s="201"/>
      <c r="AD272" s="201"/>
      <c r="AE272" s="201"/>
      <c r="AF272" s="201"/>
      <c r="AG272" s="201"/>
      <c r="AH272" s="201"/>
      <c r="AI272" s="201"/>
      <c r="AJ272" s="201"/>
      <c r="AK272" s="201"/>
      <c r="AL272" s="201"/>
      <c r="AM272" s="201"/>
      <c r="AN272" s="201"/>
      <c r="AO272" s="201"/>
      <c r="AP272" s="201"/>
      <c r="AQ272" s="201"/>
      <c r="AR272" s="201"/>
      <c r="AS272" s="201"/>
      <c r="AT272" s="201"/>
      <c r="AU272" s="201"/>
      <c r="AV272" s="201"/>
      <c r="AW272" s="201"/>
      <c r="AX272" s="201"/>
      <c r="AY272" s="201"/>
      <c r="AZ272" s="201"/>
      <c r="BA272" s="201"/>
      <c r="BB272" s="201"/>
      <c r="BC272" s="201"/>
      <c r="BD272" s="201"/>
      <c r="BE272" s="201"/>
      <c r="BF272" s="201"/>
      <c r="BG272" s="201"/>
      <c r="BH272" s="201"/>
      <c r="BI272" s="201"/>
      <c r="BJ272" s="201"/>
      <c r="BK272" s="201"/>
      <c r="BL272" s="201"/>
      <c r="BM272" s="201"/>
      <c r="BN272" s="201"/>
      <c r="BO272" s="201"/>
      <c r="BP272" s="201"/>
      <c r="BQ272" s="201"/>
      <c r="BR272" s="201"/>
      <c r="BS272" s="201"/>
      <c r="BT272" s="201"/>
      <c r="BU272" s="201"/>
      <c r="BV272" s="201"/>
      <c r="BW272" s="201"/>
      <c r="BX272" s="201"/>
      <c r="BY272" s="298"/>
      <c r="BZ272" s="300"/>
      <c r="CA272" s="302"/>
      <c r="CB272" s="302"/>
    </row>
    <row r="273" spans="1:96" s="98" customFormat="1" ht="14.4" hidden="1" customHeight="1" x14ac:dyDescent="0.3">
      <c r="A273" s="97"/>
      <c r="B273" s="119"/>
      <c r="C273" s="73"/>
      <c r="D273" s="73"/>
      <c r="E273" s="73"/>
      <c r="F273" s="73"/>
      <c r="G273" s="73"/>
      <c r="H273" s="73"/>
      <c r="I273" s="73"/>
      <c r="J273" s="73"/>
      <c r="K273" s="73"/>
      <c r="L273" s="58"/>
      <c r="M273" s="7"/>
      <c r="N273" s="160"/>
      <c r="P273" s="59" t="s">
        <v>141</v>
      </c>
      <c r="Q273" s="60">
        <f>IF(Q271&lt;&gt;0,1,0)</f>
        <v>0</v>
      </c>
      <c r="R273" s="60">
        <f t="shared" ref="R273" si="5969">IF(Q273&gt;0,Q273+1,IF(R271&lt;&gt;0,1,0))</f>
        <v>0</v>
      </c>
      <c r="S273" s="60">
        <f t="shared" ref="S273" si="5970">IF(R273&gt;0,R273+1,IF(S271&lt;&gt;0,1,0))</f>
        <v>0</v>
      </c>
      <c r="T273" s="60">
        <f t="shared" ref="T273" si="5971">IF(S273&gt;0,S273+1,IF(T271&lt;&gt;0,1,0))</f>
        <v>0</v>
      </c>
      <c r="U273" s="60">
        <f t="shared" ref="U273" si="5972">IF(T273&gt;0,T273+1,IF(U271&lt;&gt;0,1,0))</f>
        <v>0</v>
      </c>
      <c r="V273" s="60">
        <f t="shared" ref="V273" si="5973">IF(U273&gt;0,U273+1,IF(V271&lt;&gt;0,1,0))</f>
        <v>0</v>
      </c>
      <c r="W273" s="60">
        <f t="shared" ref="W273" si="5974">IF(V273&gt;0,V273+1,IF(W271&lt;&gt;0,1,0))</f>
        <v>0</v>
      </c>
      <c r="X273" s="60">
        <f t="shared" ref="X273" si="5975">IF(W273&gt;0,W273+1,IF(X271&lt;&gt;0,1,0))</f>
        <v>0</v>
      </c>
      <c r="Y273" s="60">
        <f t="shared" ref="Y273" si="5976">IF(X273&gt;0,X273+1,IF(Y271&lt;&gt;0,1,0))</f>
        <v>0</v>
      </c>
      <c r="Z273" s="60">
        <f t="shared" ref="Z273" si="5977">IF(Y273&gt;0,Y273+1,IF(Z271&lt;&gt;0,1,0))</f>
        <v>0</v>
      </c>
      <c r="AA273" s="60">
        <f t="shared" ref="AA273" si="5978">IF(Z273&gt;0,Z273+1,IF(AA271&lt;&gt;0,1,0))</f>
        <v>0</v>
      </c>
      <c r="AB273" s="60">
        <f t="shared" ref="AB273" si="5979">IF(AA273&gt;0,AA273+1,IF(AB271&lt;&gt;0,1,0))</f>
        <v>0</v>
      </c>
      <c r="AC273" s="60">
        <f t="shared" ref="AC273" si="5980">IF(AB273&gt;0,AB273+1,IF(AC271&lt;&gt;0,1,0))</f>
        <v>0</v>
      </c>
      <c r="AD273" s="60">
        <f t="shared" ref="AD273" si="5981">IF(AC273&gt;0,AC273+1,IF(AD271&lt;&gt;0,1,0))</f>
        <v>0</v>
      </c>
      <c r="AE273" s="60">
        <f t="shared" ref="AE273" si="5982">IF(AD273&gt;0,AD273+1,IF(AE271&lt;&gt;0,1,0))</f>
        <v>0</v>
      </c>
      <c r="AF273" s="60">
        <f t="shared" ref="AF273" si="5983">IF(AE273&gt;0,AE273+1,IF(AF271&lt;&gt;0,1,0))</f>
        <v>0</v>
      </c>
      <c r="AG273" s="60">
        <f t="shared" ref="AG273" si="5984">IF(AF273&gt;0,AF273+1,IF(AG271&lt;&gt;0,1,0))</f>
        <v>0</v>
      </c>
      <c r="AH273" s="60">
        <f t="shared" ref="AH273" si="5985">IF(AG273&gt;0,AG273+1,IF(AH271&lt;&gt;0,1,0))</f>
        <v>0</v>
      </c>
      <c r="AI273" s="60">
        <f t="shared" ref="AI273" si="5986">IF(AH273&gt;0,AH273+1,IF(AI271&lt;&gt;0,1,0))</f>
        <v>0</v>
      </c>
      <c r="AJ273" s="60">
        <f t="shared" ref="AJ273" si="5987">IF(AI273&gt;0,AI273+1,IF(AJ271&lt;&gt;0,1,0))</f>
        <v>0</v>
      </c>
      <c r="AK273" s="60">
        <f t="shared" ref="AK273" si="5988">IF(AJ273&gt;0,AJ273+1,IF(AK271&lt;&gt;0,1,0))</f>
        <v>0</v>
      </c>
      <c r="AL273" s="60">
        <f t="shared" ref="AL273" si="5989">IF(AK273&gt;0,AK273+1,IF(AL271&lt;&gt;0,1,0))</f>
        <v>0</v>
      </c>
      <c r="AM273" s="60">
        <f t="shared" ref="AM273" si="5990">IF(AL273&gt;0,AL273+1,IF(AM271&lt;&gt;0,1,0))</f>
        <v>0</v>
      </c>
      <c r="AN273" s="60">
        <f t="shared" ref="AN273" si="5991">IF(AM273&gt;0,AM273+1,IF(AN271&lt;&gt;0,1,0))</f>
        <v>0</v>
      </c>
      <c r="AO273" s="60">
        <f t="shared" ref="AO273" si="5992">IF(AN273&gt;0,AN273+1,IF(AO271&lt;&gt;0,1,0))</f>
        <v>0</v>
      </c>
      <c r="AP273" s="60">
        <f t="shared" ref="AP273" si="5993">IF(AO273&gt;0,AO273+1,IF(AP271&lt;&gt;0,1,0))</f>
        <v>0</v>
      </c>
      <c r="AQ273" s="60">
        <f t="shared" ref="AQ273" si="5994">IF(AP273&gt;0,AP273+1,IF(AQ271&lt;&gt;0,1,0))</f>
        <v>0</v>
      </c>
      <c r="AR273" s="60">
        <f t="shared" ref="AR273" si="5995">IF(AQ273&gt;0,AQ273+1,IF(AR271&lt;&gt;0,1,0))</f>
        <v>0</v>
      </c>
      <c r="AS273" s="60">
        <f t="shared" ref="AS273" si="5996">IF(AR273&gt;0,AR273+1,IF(AS271&lt;&gt;0,1,0))</f>
        <v>0</v>
      </c>
      <c r="AT273" s="60">
        <f t="shared" ref="AT273" si="5997">IF(AS273&gt;0,AS273+1,IF(AT271&lt;&gt;0,1,0))</f>
        <v>0</v>
      </c>
      <c r="AU273" s="60">
        <f t="shared" ref="AU273" si="5998">IF(AT273&gt;0,AT273+1,IF(AU271&lt;&gt;0,1,0))</f>
        <v>0</v>
      </c>
      <c r="AV273" s="60">
        <f t="shared" ref="AV273" si="5999">IF(AU273&gt;0,AU273+1,IF(AV271&lt;&gt;0,1,0))</f>
        <v>0</v>
      </c>
      <c r="AW273" s="60">
        <f t="shared" ref="AW273" si="6000">IF(AV273&gt;0,AV273+1,IF(AW271&lt;&gt;0,1,0))</f>
        <v>0</v>
      </c>
      <c r="AX273" s="60">
        <f t="shared" ref="AX273" si="6001">IF(AW273&gt;0,AW273+1,IF(AX271&lt;&gt;0,1,0))</f>
        <v>0</v>
      </c>
      <c r="AY273" s="60">
        <f t="shared" ref="AY273" si="6002">IF(AX273&gt;0,AX273+1,IF(AY271&lt;&gt;0,1,0))</f>
        <v>0</v>
      </c>
      <c r="AZ273" s="60">
        <f t="shared" ref="AZ273" si="6003">IF(AY273&gt;0,AY273+1,IF(AZ271&lt;&gt;0,1,0))</f>
        <v>0</v>
      </c>
      <c r="BA273" s="60">
        <f t="shared" ref="BA273" si="6004">IF(AZ273&gt;0,AZ273+1,IF(BA271&lt;&gt;0,1,0))</f>
        <v>0</v>
      </c>
      <c r="BB273" s="60">
        <f t="shared" ref="BB273" si="6005">IF(BA273&gt;0,BA273+1,IF(BB271&lt;&gt;0,1,0))</f>
        <v>0</v>
      </c>
      <c r="BC273" s="60">
        <f t="shared" ref="BC273" si="6006">IF(BB273&gt;0,BB273+1,IF(BC271&lt;&gt;0,1,0))</f>
        <v>0</v>
      </c>
      <c r="BD273" s="60">
        <f t="shared" ref="BD273" si="6007">IF(BC273&gt;0,BC273+1,IF(BD271&lt;&gt;0,1,0))</f>
        <v>0</v>
      </c>
      <c r="BE273" s="60">
        <f t="shared" ref="BE273" si="6008">IF(BD273&gt;0,BD273+1,IF(BE271&lt;&gt;0,1,0))</f>
        <v>0</v>
      </c>
      <c r="BF273" s="60">
        <f t="shared" ref="BF273" si="6009">IF(BE273&gt;0,BE273+1,IF(BF271&lt;&gt;0,1,0))</f>
        <v>0</v>
      </c>
      <c r="BG273" s="60">
        <f t="shared" ref="BG273" si="6010">IF(BF273&gt;0,BF273+1,IF(BG271&lt;&gt;0,1,0))</f>
        <v>0</v>
      </c>
      <c r="BH273" s="60">
        <f t="shared" ref="BH273" si="6011">IF(BG273&gt;0,BG273+1,IF(BH271&lt;&gt;0,1,0))</f>
        <v>0</v>
      </c>
      <c r="BI273" s="60">
        <f t="shared" ref="BI273" si="6012">IF(BH273&gt;0,BH273+1,IF(BI271&lt;&gt;0,1,0))</f>
        <v>0</v>
      </c>
      <c r="BJ273" s="60">
        <f t="shared" ref="BJ273" si="6013">IF(BI273&gt;0,BI273+1,IF(BJ271&lt;&gt;0,1,0))</f>
        <v>0</v>
      </c>
      <c r="BK273" s="60">
        <f t="shared" ref="BK273" si="6014">IF(BJ273&gt;0,BJ273+1,IF(BK271&lt;&gt;0,1,0))</f>
        <v>0</v>
      </c>
      <c r="BL273" s="60">
        <f t="shared" ref="BL273" si="6015">IF(BK273&gt;0,BK273+1,IF(BL271&lt;&gt;0,1,0))</f>
        <v>0</v>
      </c>
      <c r="BM273" s="60">
        <f t="shared" ref="BM273" si="6016">IF(BL273&gt;0,BL273+1,IF(BM271&lt;&gt;0,1,0))</f>
        <v>0</v>
      </c>
      <c r="BN273" s="60">
        <f t="shared" ref="BN273" si="6017">IF(BM273&gt;0,BM273+1,IF(BN271&lt;&gt;0,1,0))</f>
        <v>0</v>
      </c>
      <c r="BO273" s="60">
        <f t="shared" ref="BO273" si="6018">IF(BN273&gt;0,BN273+1,IF(BO271&lt;&gt;0,1,0))</f>
        <v>0</v>
      </c>
      <c r="BP273" s="60">
        <f t="shared" ref="BP273" si="6019">IF(BO273&gt;0,BO273+1,IF(BP271&lt;&gt;0,1,0))</f>
        <v>0</v>
      </c>
      <c r="BQ273" s="60">
        <f t="shared" ref="BQ273" si="6020">IF(BP273&gt;0,BP273+1,IF(BQ271&lt;&gt;0,1,0))</f>
        <v>0</v>
      </c>
      <c r="BR273" s="60">
        <f t="shared" ref="BR273" si="6021">IF(BQ273&gt;0,BQ273+1,IF(BR271&lt;&gt;0,1,0))</f>
        <v>0</v>
      </c>
      <c r="BS273" s="60">
        <f t="shared" ref="BS273" si="6022">IF(BR273&gt;0,BR273+1,IF(BS271&lt;&gt;0,1,0))</f>
        <v>0</v>
      </c>
      <c r="BT273" s="60">
        <f t="shared" ref="BT273" si="6023">IF(BS273&gt;0,BS273+1,IF(BT271&lt;&gt;0,1,0))</f>
        <v>0</v>
      </c>
      <c r="BU273" s="60">
        <f t="shared" ref="BU273" si="6024">IF(BT273&gt;0,BT273+1,IF(BU271&lt;&gt;0,1,0))</f>
        <v>0</v>
      </c>
      <c r="BV273" s="60">
        <f t="shared" ref="BV273" si="6025">IF(BU273&gt;0,BU273+1,IF(BV271&lt;&gt;0,1,0))</f>
        <v>0</v>
      </c>
      <c r="BW273" s="60">
        <f t="shared" ref="BW273" si="6026">IF(BV273&gt;0,BV273+1,IF(BW271&lt;&gt;0,1,0))</f>
        <v>0</v>
      </c>
      <c r="BX273" s="60">
        <f t="shared" ref="BX273" si="6027">IF(BW273&gt;0,BW273+1,IF(BX271&lt;&gt;0,1,0))</f>
        <v>0</v>
      </c>
      <c r="BY273" s="298"/>
      <c r="BZ273" s="300"/>
      <c r="CA273" s="302"/>
      <c r="CB273" s="302"/>
    </row>
    <row r="274" spans="1:96" s="98" customFormat="1" ht="14.4" hidden="1" customHeight="1" x14ac:dyDescent="0.3">
      <c r="A274" s="97"/>
      <c r="B274" s="119"/>
      <c r="C274" s="73"/>
      <c r="D274" s="73"/>
      <c r="E274" s="73"/>
      <c r="F274" s="73"/>
      <c r="G274" s="73"/>
      <c r="H274" s="73"/>
      <c r="I274" s="73"/>
      <c r="J274" s="73"/>
      <c r="K274" s="73"/>
      <c r="L274" s="58"/>
      <c r="M274" s="7"/>
      <c r="N274" s="160"/>
      <c r="P274" s="59" t="s">
        <v>142</v>
      </c>
      <c r="Q274" s="60">
        <f>Q273</f>
        <v>0</v>
      </c>
      <c r="R274" s="60">
        <f>IF(R273=0,0,IF(OR(Q274=0,Q274=12),1,Q274+1))</f>
        <v>0</v>
      </c>
      <c r="S274" s="60">
        <f t="shared" ref="S274" si="6028">IF(S273=0,0,IF(OR(R274=0,R274=12),1,R274+1))</f>
        <v>0</v>
      </c>
      <c r="T274" s="60">
        <f t="shared" ref="T274" si="6029">IF(T273=0,0,IF(OR(S274=0,S274=12),1,S274+1))</f>
        <v>0</v>
      </c>
      <c r="U274" s="60">
        <f t="shared" ref="U274" si="6030">IF(U273=0,0,IF(OR(T274=0,T274=12),1,T274+1))</f>
        <v>0</v>
      </c>
      <c r="V274" s="60">
        <f t="shared" ref="V274" si="6031">IF(V273=0,0,IF(OR(U274=0,U274=12),1,U274+1))</f>
        <v>0</v>
      </c>
      <c r="W274" s="60">
        <f t="shared" ref="W274" si="6032">IF(W273=0,0,IF(OR(V274=0,V274=12),1,V274+1))</f>
        <v>0</v>
      </c>
      <c r="X274" s="60">
        <f t="shared" ref="X274" si="6033">IF(X273=0,0,IF(OR(W274=0,W274=12),1,W274+1))</f>
        <v>0</v>
      </c>
      <c r="Y274" s="60">
        <f t="shared" ref="Y274" si="6034">IF(Y273=0,0,IF(OR(X274=0,X274=12),1,X274+1))</f>
        <v>0</v>
      </c>
      <c r="Z274" s="60">
        <f t="shared" ref="Z274" si="6035">IF(Z273=0,0,IF(OR(Y274=0,Y274=12),1,Y274+1))</f>
        <v>0</v>
      </c>
      <c r="AA274" s="60">
        <f t="shared" ref="AA274" si="6036">IF(AA273=0,0,IF(OR(Z274=0,Z274=12),1,Z274+1))</f>
        <v>0</v>
      </c>
      <c r="AB274" s="60">
        <f t="shared" ref="AB274" si="6037">IF(AB273=0,0,IF(OR(AA274=0,AA274=12),1,AA274+1))</f>
        <v>0</v>
      </c>
      <c r="AC274" s="60">
        <f t="shared" ref="AC274" si="6038">IF(AC273=0,0,IF(OR(AB274=0,AB274=12),1,AB274+1))</f>
        <v>0</v>
      </c>
      <c r="AD274" s="60">
        <f t="shared" ref="AD274" si="6039">IF(AD273=0,0,IF(OR(AC274=0,AC274=12),1,AC274+1))</f>
        <v>0</v>
      </c>
      <c r="AE274" s="60">
        <f t="shared" ref="AE274" si="6040">IF(AE273=0,0,IF(OR(AD274=0,AD274=12),1,AD274+1))</f>
        <v>0</v>
      </c>
      <c r="AF274" s="60">
        <f t="shared" ref="AF274" si="6041">IF(AF273=0,0,IF(OR(AE274=0,AE274=12),1,AE274+1))</f>
        <v>0</v>
      </c>
      <c r="AG274" s="60">
        <f t="shared" ref="AG274" si="6042">IF(AG273=0,0,IF(OR(AF274=0,AF274=12),1,AF274+1))</f>
        <v>0</v>
      </c>
      <c r="AH274" s="60">
        <f t="shared" ref="AH274" si="6043">IF(AH273=0,0,IF(OR(AG274=0,AG274=12),1,AG274+1))</f>
        <v>0</v>
      </c>
      <c r="AI274" s="60">
        <f t="shared" ref="AI274" si="6044">IF(AI273=0,0,IF(OR(AH274=0,AH274=12),1,AH274+1))</f>
        <v>0</v>
      </c>
      <c r="AJ274" s="60">
        <f t="shared" ref="AJ274" si="6045">IF(AJ273=0,0,IF(OR(AI274=0,AI274=12),1,AI274+1))</f>
        <v>0</v>
      </c>
      <c r="AK274" s="60">
        <f t="shared" ref="AK274" si="6046">IF(AK273=0,0,IF(OR(AJ274=0,AJ274=12),1,AJ274+1))</f>
        <v>0</v>
      </c>
      <c r="AL274" s="60">
        <f t="shared" ref="AL274" si="6047">IF(AL273=0,0,IF(OR(AK274=0,AK274=12),1,AK274+1))</f>
        <v>0</v>
      </c>
      <c r="AM274" s="60">
        <f t="shared" ref="AM274" si="6048">IF(AM273=0,0,IF(OR(AL274=0,AL274=12),1,AL274+1))</f>
        <v>0</v>
      </c>
      <c r="AN274" s="60">
        <f t="shared" ref="AN274" si="6049">IF(AN273=0,0,IF(OR(AM274=0,AM274=12),1,AM274+1))</f>
        <v>0</v>
      </c>
      <c r="AO274" s="60">
        <f t="shared" ref="AO274" si="6050">IF(AO273=0,0,IF(OR(AN274=0,AN274=12),1,AN274+1))</f>
        <v>0</v>
      </c>
      <c r="AP274" s="60">
        <f t="shared" ref="AP274" si="6051">IF(AP273=0,0,IF(OR(AO274=0,AO274=12),1,AO274+1))</f>
        <v>0</v>
      </c>
      <c r="AQ274" s="60">
        <f t="shared" ref="AQ274" si="6052">IF(AQ273=0,0,IF(OR(AP274=0,AP274=12),1,AP274+1))</f>
        <v>0</v>
      </c>
      <c r="AR274" s="60">
        <f t="shared" ref="AR274" si="6053">IF(AR273=0,0,IF(OR(AQ274=0,AQ274=12),1,AQ274+1))</f>
        <v>0</v>
      </c>
      <c r="AS274" s="60">
        <f t="shared" ref="AS274" si="6054">IF(AS273=0,0,IF(OR(AR274=0,AR274=12),1,AR274+1))</f>
        <v>0</v>
      </c>
      <c r="AT274" s="60">
        <f t="shared" ref="AT274" si="6055">IF(AT273=0,0,IF(OR(AS274=0,AS274=12),1,AS274+1))</f>
        <v>0</v>
      </c>
      <c r="AU274" s="60">
        <f t="shared" ref="AU274" si="6056">IF(AU273=0,0,IF(OR(AT274=0,AT274=12),1,AT274+1))</f>
        <v>0</v>
      </c>
      <c r="AV274" s="60">
        <f t="shared" ref="AV274" si="6057">IF(AV273=0,0,IF(OR(AU274=0,AU274=12),1,AU274+1))</f>
        <v>0</v>
      </c>
      <c r="AW274" s="60">
        <f t="shared" ref="AW274" si="6058">IF(AW273=0,0,IF(OR(AV274=0,AV274=12),1,AV274+1))</f>
        <v>0</v>
      </c>
      <c r="AX274" s="60">
        <f t="shared" ref="AX274" si="6059">IF(AX273=0,0,IF(OR(AW274=0,AW274=12),1,AW274+1))</f>
        <v>0</v>
      </c>
      <c r="AY274" s="60">
        <f t="shared" ref="AY274" si="6060">IF(AY273=0,0,IF(OR(AX274=0,AX274=12),1,AX274+1))</f>
        <v>0</v>
      </c>
      <c r="AZ274" s="60">
        <f t="shared" ref="AZ274" si="6061">IF(AZ273=0,0,IF(OR(AY274=0,AY274=12),1,AY274+1))</f>
        <v>0</v>
      </c>
      <c r="BA274" s="60">
        <f t="shared" ref="BA274" si="6062">IF(BA273=0,0,IF(OR(AZ274=0,AZ274=12),1,AZ274+1))</f>
        <v>0</v>
      </c>
      <c r="BB274" s="60">
        <f t="shared" ref="BB274" si="6063">IF(BB273=0,0,IF(OR(BA274=0,BA274=12),1,BA274+1))</f>
        <v>0</v>
      </c>
      <c r="BC274" s="60">
        <f t="shared" ref="BC274" si="6064">IF(BC273=0,0,IF(OR(BB274=0,BB274=12),1,BB274+1))</f>
        <v>0</v>
      </c>
      <c r="BD274" s="60">
        <f t="shared" ref="BD274" si="6065">IF(BD273=0,0,IF(OR(BC274=0,BC274=12),1,BC274+1))</f>
        <v>0</v>
      </c>
      <c r="BE274" s="60">
        <f t="shared" ref="BE274" si="6066">IF(BE273=0,0,IF(OR(BD274=0,BD274=12),1,BD274+1))</f>
        <v>0</v>
      </c>
      <c r="BF274" s="60">
        <f t="shared" ref="BF274" si="6067">IF(BF273=0,0,IF(OR(BE274=0,BE274=12),1,BE274+1))</f>
        <v>0</v>
      </c>
      <c r="BG274" s="60">
        <f t="shared" ref="BG274" si="6068">IF(BG273=0,0,IF(OR(BF274=0,BF274=12),1,BF274+1))</f>
        <v>0</v>
      </c>
      <c r="BH274" s="60">
        <f t="shared" ref="BH274" si="6069">IF(BH273=0,0,IF(OR(BG274=0,BG274=12),1,BG274+1))</f>
        <v>0</v>
      </c>
      <c r="BI274" s="60">
        <f t="shared" ref="BI274" si="6070">IF(BI273=0,0,IF(OR(BH274=0,BH274=12),1,BH274+1))</f>
        <v>0</v>
      </c>
      <c r="BJ274" s="60">
        <f t="shared" ref="BJ274" si="6071">IF(BJ273=0,0,IF(OR(BI274=0,BI274=12),1,BI274+1))</f>
        <v>0</v>
      </c>
      <c r="BK274" s="60">
        <f t="shared" ref="BK274" si="6072">IF(BK273=0,0,IF(OR(BJ274=0,BJ274=12),1,BJ274+1))</f>
        <v>0</v>
      </c>
      <c r="BL274" s="60">
        <f t="shared" ref="BL274" si="6073">IF(BL273=0,0,IF(OR(BK274=0,BK274=12),1,BK274+1))</f>
        <v>0</v>
      </c>
      <c r="BM274" s="60">
        <f t="shared" ref="BM274" si="6074">IF(BM273=0,0,IF(OR(BL274=0,BL274=12),1,BL274+1))</f>
        <v>0</v>
      </c>
      <c r="BN274" s="60">
        <f t="shared" ref="BN274" si="6075">IF(BN273=0,0,IF(OR(BM274=0,BM274=12),1,BM274+1))</f>
        <v>0</v>
      </c>
      <c r="BO274" s="60">
        <f t="shared" ref="BO274" si="6076">IF(BO273=0,0,IF(OR(BN274=0,BN274=12),1,BN274+1))</f>
        <v>0</v>
      </c>
      <c r="BP274" s="60">
        <f t="shared" ref="BP274" si="6077">IF(BP273=0,0,IF(OR(BO274=0,BO274=12),1,BO274+1))</f>
        <v>0</v>
      </c>
      <c r="BQ274" s="60">
        <f t="shared" ref="BQ274" si="6078">IF(BQ273=0,0,IF(OR(BP274=0,BP274=12),1,BP274+1))</f>
        <v>0</v>
      </c>
      <c r="BR274" s="60">
        <f t="shared" ref="BR274" si="6079">IF(BR273=0,0,IF(OR(BQ274=0,BQ274=12),1,BQ274+1))</f>
        <v>0</v>
      </c>
      <c r="BS274" s="60">
        <f t="shared" ref="BS274" si="6080">IF(BS273=0,0,IF(OR(BR274=0,BR274=12),1,BR274+1))</f>
        <v>0</v>
      </c>
      <c r="BT274" s="60">
        <f t="shared" ref="BT274" si="6081">IF(BT273=0,0,IF(OR(BS274=0,BS274=12),1,BS274+1))</f>
        <v>0</v>
      </c>
      <c r="BU274" s="60">
        <f t="shared" ref="BU274" si="6082">IF(BU273=0,0,IF(OR(BT274=0,BT274=12),1,BT274+1))</f>
        <v>0</v>
      </c>
      <c r="BV274" s="60">
        <f t="shared" ref="BV274" si="6083">IF(BV273=0,0,IF(OR(BU274=0,BU274=12),1,BU274+1))</f>
        <v>0</v>
      </c>
      <c r="BW274" s="60">
        <f t="shared" ref="BW274" si="6084">IF(BW273=0,0,IF(OR(BV274=0,BV274=12),1,BV274+1))</f>
        <v>0</v>
      </c>
      <c r="BX274" s="60">
        <f t="shared" ref="BX274" si="6085">IF(BX273=0,0,IF(OR(BW274=0,BW274=12),1,BW274+1))</f>
        <v>0</v>
      </c>
      <c r="BY274" s="298"/>
      <c r="BZ274" s="300"/>
      <c r="CA274" s="302"/>
      <c r="CB274" s="302"/>
    </row>
    <row r="275" spans="1:96" s="98" customFormat="1" ht="43.2" x14ac:dyDescent="0.3">
      <c r="A275" s="97"/>
      <c r="B275" s="119"/>
      <c r="C275" s="73"/>
      <c r="D275" s="73"/>
      <c r="E275" s="73"/>
      <c r="F275" s="73"/>
      <c r="G275" s="73"/>
      <c r="H275" s="73"/>
      <c r="I275" s="73"/>
      <c r="J275" s="73"/>
      <c r="K275" s="73"/>
      <c r="L275" s="58"/>
      <c r="M275" s="7"/>
      <c r="N275" s="160"/>
      <c r="P275" s="57" t="s">
        <v>221</v>
      </c>
      <c r="Q275" s="62">
        <f>IF(Q274&gt;0,IF(Q278&gt;$K271,$K271,Q278),0)</f>
        <v>0</v>
      </c>
      <c r="R275" s="62">
        <f>IF(R274&gt;0,IF((SUMIFS($Q277:Q277,$Q274:Q274,12)+IF(Q274=12,0,Q275)+R278)&gt;=$K271,$K271-FLOOR(SUMIFS($Q277:Q277,$Q274:Q274,12),1),IF(R274=1,R278,R278+Q275)),0)</f>
        <v>0</v>
      </c>
      <c r="S275" s="62">
        <f>IF(S274&gt;0,IF((SUMIFS($Q277:R277,$Q274:R274,12)+IF(R274=12,0,R275)+S278)&gt;=$K271,$K271-FLOOR(SUMIFS($Q277:R277,$Q274:R274,12),1),IF(S274=1,S278,S278+R275)),0)</f>
        <v>0</v>
      </c>
      <c r="T275" s="62">
        <f>IF(T274&gt;0,IF((SUMIFS($Q277:S277,$Q274:S274,12)+IF(S274=12,0,S275)+T278)&gt;=$K271,$K271-FLOOR(SUMIFS($Q277:S277,$Q274:S274,12),1),IF(T274=1,T278,T278+S275)),0)</f>
        <v>0</v>
      </c>
      <c r="U275" s="62">
        <f>IF(U274&gt;0,IF((SUMIFS($Q277:T277,$Q274:T274,12)+IF(T274=12,0,T275)+U278)&gt;=$K271,$K271-FLOOR(SUMIFS($Q277:T277,$Q274:T274,12),1),IF(U274=1,U278,U278+T275)),0)</f>
        <v>0</v>
      </c>
      <c r="V275" s="62">
        <f>IF(V274&gt;0,IF((SUMIFS($Q277:U277,$Q274:U274,12)+IF(U274=12,0,U275)+V278)&gt;=$K271,$K271-FLOOR(SUMIFS($Q277:U277,$Q274:U274,12),1),IF(V274=1,V278,V278+U275)),0)</f>
        <v>0</v>
      </c>
      <c r="W275" s="62">
        <f>IF(W274&gt;0,IF((SUMIFS($Q277:V277,$Q274:V274,12)+IF(V274=12,0,V275)+W278)&gt;=$K271,$K271-FLOOR(SUMIFS($Q277:V277,$Q274:V274,12),1),IF(W274=1,W278,W278+V275)),0)</f>
        <v>0</v>
      </c>
      <c r="X275" s="62">
        <f>IF(X274&gt;0,IF((SUMIFS($Q277:W277,$Q274:W274,12)+IF(W274=12,0,W275)+X278)&gt;=$K271,$K271-FLOOR(SUMIFS($Q277:W277,$Q274:W274,12),1),IF(X274=1,X278,X278+W275)),0)</f>
        <v>0</v>
      </c>
      <c r="Y275" s="62">
        <f>IF(Y274&gt;0,IF((SUMIFS($Q277:X277,$Q274:X274,12)+IF(X274=12,0,X275)+Y278)&gt;=$K271,$K271-FLOOR(SUMIFS($Q277:X277,$Q274:X274,12),1),IF(Y274=1,Y278,Y278+X275)),0)</f>
        <v>0</v>
      </c>
      <c r="Z275" s="62">
        <f>IF(Z274&gt;0,IF((SUMIFS($Q277:Y277,$Q274:Y274,12)+IF(Y274=12,0,Y275)+Z278)&gt;=$K271,$K271-FLOOR(SUMIFS($Q277:Y277,$Q274:Y274,12),1),IF(Z274=1,Z278,Z278+Y275)),0)</f>
        <v>0</v>
      </c>
      <c r="AA275" s="62">
        <f>IF(AA274&gt;0,IF((SUMIFS($Q277:Z277,$Q274:Z274,12)+IF(Z274=12,0,Z275)+AA278)&gt;=$K271,$K271-FLOOR(SUMIFS($Q277:Z277,$Q274:Z274,12),1),IF(AA274=1,AA278,AA278+Z275)),0)</f>
        <v>0</v>
      </c>
      <c r="AB275" s="62">
        <f>IF(AB274&gt;0,IF((SUMIFS($Q277:AA277,$Q274:AA274,12)+IF(AA274=12,0,AA275)+AB278)&gt;=$K271,$K271-FLOOR(SUMIFS($Q277:AA277,$Q274:AA274,12),1),IF(AB274=1,AB278,AB278+AA275)),0)</f>
        <v>0</v>
      </c>
      <c r="AC275" s="62">
        <f>IF(AC274&gt;0,IF((SUMIFS($Q277:AB277,$Q274:AB274,12)+IF(AB274=12,0,AB275)+AC278)&gt;=$K271,$K271-FLOOR(SUMIFS($Q277:AB277,$Q274:AB274,12),1),IF(AC274=1,AC278,AC278+AB275)),0)</f>
        <v>0</v>
      </c>
      <c r="AD275" s="62">
        <f>IF(AD274&gt;0,IF((SUMIFS($Q277:AC277,$Q274:AC274,12)+IF(AC274=12,0,AC275)+AD278)&gt;=$K271,$K271-FLOOR(SUMIFS($Q277:AC277,$Q274:AC274,12),1),IF(AD274=1,AD278,AD278+AC275)),0)</f>
        <v>0</v>
      </c>
      <c r="AE275" s="62">
        <f>IF(AE274&gt;0,IF((SUMIFS($Q277:AD277,$Q274:AD274,12)+IF(AD274=12,0,AD275)+AE278)&gt;=$K271,$K271-FLOOR(SUMIFS($Q277:AD277,$Q274:AD274,12),1),IF(AE274=1,AE278,AE278+AD275)),0)</f>
        <v>0</v>
      </c>
      <c r="AF275" s="62">
        <f>IF(AF274&gt;0,IF((SUMIFS($Q277:AE277,$Q274:AE274,12)+IF(AE274=12,0,AE275)+AF278)&gt;=$K271,$K271-FLOOR(SUMIFS($Q277:AE277,$Q274:AE274,12),1),IF(AF274=1,AF278,AF278+AE275)),0)</f>
        <v>0</v>
      </c>
      <c r="AG275" s="62">
        <f>IF(AG274&gt;0,IF((SUMIFS($Q277:AF277,$Q274:AF274,12)+IF(AF274=12,0,AF275)+AG278)&gt;=$K271,$K271-FLOOR(SUMIFS($Q277:AF277,$Q274:AF274,12),1),IF(AG274=1,AG278,AG278+AF275)),0)</f>
        <v>0</v>
      </c>
      <c r="AH275" s="62">
        <f>IF(AH274&gt;0,IF((SUMIFS($Q277:AG277,$Q274:AG274,12)+IF(AG274=12,0,AG275)+AH278)&gt;=$K271,$K271-FLOOR(SUMIFS($Q277:AG277,$Q274:AG274,12),1),IF(AH274=1,AH278,AH278+AG275)),0)</f>
        <v>0</v>
      </c>
      <c r="AI275" s="62">
        <f>IF(AI274&gt;0,IF((SUMIFS($Q277:AH277,$Q274:AH274,12)+IF(AH274=12,0,AH275)+AI278)&gt;=$K271,$K271-FLOOR(SUMIFS($Q277:AH277,$Q274:AH274,12),1),IF(AI274=1,AI278,AI278+AH275)),0)</f>
        <v>0</v>
      </c>
      <c r="AJ275" s="62">
        <f>IF(AJ274&gt;0,IF((SUMIFS($Q277:AI277,$Q274:AI274,12)+IF(AI274=12,0,AI275)+AJ278)&gt;=$K271,$K271-FLOOR(SUMIFS($Q277:AI277,$Q274:AI274,12),1),IF(AJ274=1,AJ278,AJ278+AI275)),0)</f>
        <v>0</v>
      </c>
      <c r="AK275" s="62">
        <f>IF(AK274&gt;0,IF((SUMIFS($Q277:AJ277,$Q274:AJ274,12)+IF(AJ274=12,0,AJ275)+AK278)&gt;=$K271,$K271-FLOOR(SUMIFS($Q277:AJ277,$Q274:AJ274,12),1),IF(AK274=1,AK278,AK278+AJ275)),0)</f>
        <v>0</v>
      </c>
      <c r="AL275" s="62">
        <f>IF(AL274&gt;0,IF((SUMIFS($Q277:AK277,$Q274:AK274,12)+IF(AK274=12,0,AK275)+AL278)&gt;=$K271,$K271-FLOOR(SUMIFS($Q277:AK277,$Q274:AK274,12),1),IF(AL274=1,AL278,AL278+AK275)),0)</f>
        <v>0</v>
      </c>
      <c r="AM275" s="62">
        <f>IF(AM274&gt;0,IF((SUMIFS($Q277:AL277,$Q274:AL274,12)+IF(AL274=12,0,AL275)+AM278)&gt;=$K271,$K271-FLOOR(SUMIFS($Q277:AL277,$Q274:AL274,12),1),IF(AM274=1,AM278,AM278+AL275)),0)</f>
        <v>0</v>
      </c>
      <c r="AN275" s="62">
        <f>IF(AN274&gt;0,IF((SUMIFS($Q277:AM277,$Q274:AM274,12)+IF(AM274=12,0,AM275)+AN278)&gt;=$K271,$K271-FLOOR(SUMIFS($Q277:AM277,$Q274:AM274,12),1),IF(AN274=1,AN278,AN278+AM275)),0)</f>
        <v>0</v>
      </c>
      <c r="AO275" s="62">
        <f>IF(AO274&gt;0,IF((SUMIFS($Q277:AN277,$Q274:AN274,12)+IF(AN274=12,0,AN275)+AO278)&gt;=$K271,$K271-FLOOR(SUMIFS($Q277:AN277,$Q274:AN274,12),1),IF(AO274=1,AO278,AO278+AN275)),0)</f>
        <v>0</v>
      </c>
      <c r="AP275" s="62">
        <f>IF(AP274&gt;0,IF((SUMIFS($Q277:AO277,$Q274:AO274,12)+IF(AO274=12,0,AO275)+AP278)&gt;=$K271,$K271-FLOOR(SUMIFS($Q277:AO277,$Q274:AO274,12),1),IF(AP274=1,AP278,AP278+AO275)),0)</f>
        <v>0</v>
      </c>
      <c r="AQ275" s="62">
        <f>IF(AQ274&gt;0,IF((SUMIFS($Q277:AP277,$Q274:AP274,12)+IF(AP274=12,0,AP275)+AQ278)&gt;=$K271,$K271-FLOOR(SUMIFS($Q277:AP277,$Q274:AP274,12),1),IF(AQ274=1,AQ278,AQ278+AP275)),0)</f>
        <v>0</v>
      </c>
      <c r="AR275" s="62">
        <f>IF(AR274&gt;0,IF((SUMIFS($Q277:AQ277,$Q274:AQ274,12)+IF(AQ274=12,0,AQ275)+AR278)&gt;=$K271,$K271-FLOOR(SUMIFS($Q277:AQ277,$Q274:AQ274,12),1),IF(AR274=1,AR278,AR278+AQ275)),0)</f>
        <v>0</v>
      </c>
      <c r="AS275" s="62">
        <f>IF(AS274&gt;0,IF((SUMIFS($Q277:AR277,$Q274:AR274,12)+IF(AR274=12,0,AR275)+AS278)&gt;=$K271,$K271-FLOOR(SUMIFS($Q277:AR277,$Q274:AR274,12),1),IF(AS274=1,AS278,AS278+AR275)),0)</f>
        <v>0</v>
      </c>
      <c r="AT275" s="62">
        <f>IF(AT274&gt;0,IF((SUMIFS($Q277:AS277,$Q274:AS274,12)+IF(AS274=12,0,AS275)+AT278)&gt;=$K271,$K271-FLOOR(SUMIFS($Q277:AS277,$Q274:AS274,12),1),IF(AT274=1,AT278,AT278+AS275)),0)</f>
        <v>0</v>
      </c>
      <c r="AU275" s="62">
        <f>IF(AU274&gt;0,IF((SUMIFS($Q277:AT277,$Q274:AT274,12)+IF(AT274=12,0,AT275)+AU278)&gt;=$K271,$K271-FLOOR(SUMIFS($Q277:AT277,$Q274:AT274,12),1),IF(AU274=1,AU278,AU278+AT275)),0)</f>
        <v>0</v>
      </c>
      <c r="AV275" s="62">
        <f>IF(AV274&gt;0,IF((SUMIFS($Q277:AU277,$Q274:AU274,12)+IF(AU274=12,0,AU275)+AV278)&gt;=$K271,$K271-FLOOR(SUMIFS($Q277:AU277,$Q274:AU274,12),1),IF(AV274=1,AV278,AV278+AU275)),0)</f>
        <v>0</v>
      </c>
      <c r="AW275" s="62">
        <f>IF(AW274&gt;0,IF((SUMIFS($Q277:AV277,$Q274:AV274,12)+IF(AV274=12,0,AV275)+AW278)&gt;=$K271,$K271-FLOOR(SUMIFS($Q277:AV277,$Q274:AV274,12),1),IF(AW274=1,AW278,AW278+AV275)),0)</f>
        <v>0</v>
      </c>
      <c r="AX275" s="62">
        <f>IF(AX274&gt;0,IF((SUMIFS($Q277:AW277,$Q274:AW274,12)+IF(AW274=12,0,AW275)+AX278)&gt;=$K271,$K271-FLOOR(SUMIFS($Q277:AW277,$Q274:AW274,12),1),IF(AX274=1,AX278,AX278+AW275)),0)</f>
        <v>0</v>
      </c>
      <c r="AY275" s="62">
        <f>IF(AY274&gt;0,IF((SUMIFS($Q277:AX277,$Q274:AX274,12)+IF(AX274=12,0,AX275)+AY278)&gt;=$K271,$K271-FLOOR(SUMIFS($Q277:AX277,$Q274:AX274,12),1),IF(AY274=1,AY278,AY278+AX275)),0)</f>
        <v>0</v>
      </c>
      <c r="AZ275" s="62">
        <f>IF(AZ274&gt;0,IF((SUMIFS($Q277:AY277,$Q274:AY274,12)+IF(AY274=12,0,AY275)+AZ278)&gt;=$K271,$K271-FLOOR(SUMIFS($Q277:AY277,$Q274:AY274,12),1),IF(AZ274=1,AZ278,AZ278+AY275)),0)</f>
        <v>0</v>
      </c>
      <c r="BA275" s="62">
        <f>IF(BA274&gt;0,IF((SUMIFS($Q277:AZ277,$Q274:AZ274,12)+IF(AZ274=12,0,AZ275)+BA278)&gt;=$K271,$K271-FLOOR(SUMIFS($Q277:AZ277,$Q274:AZ274,12),1),IF(BA274=1,BA278,BA278+AZ275)),0)</f>
        <v>0</v>
      </c>
      <c r="BB275" s="62">
        <f>IF(BB274&gt;0,IF((SUMIFS($Q277:BA277,$Q274:BA274,12)+IF(BA274=12,0,BA275)+BB278)&gt;=$K271,$K271-FLOOR(SUMIFS($Q277:BA277,$Q274:BA274,12),1),IF(BB274=1,BB278,BB278+BA275)),0)</f>
        <v>0</v>
      </c>
      <c r="BC275" s="62">
        <f>IF(BC274&gt;0,IF((SUMIFS($Q277:BB277,$Q274:BB274,12)+IF(BB274=12,0,BB275)+BC278)&gt;=$K271,$K271-FLOOR(SUMIFS($Q277:BB277,$Q274:BB274,12),1),IF(BC274=1,BC278,BC278+BB275)),0)</f>
        <v>0</v>
      </c>
      <c r="BD275" s="62">
        <f>IF(BD274&gt;0,IF((SUMIFS($Q277:BC277,$Q274:BC274,12)+IF(BC274=12,0,BC275)+BD278)&gt;=$K271,$K271-FLOOR(SUMIFS($Q277:BC277,$Q274:BC274,12),1),IF(BD274=1,BD278,BD278+BC275)),0)</f>
        <v>0</v>
      </c>
      <c r="BE275" s="62">
        <f>IF(BE274&gt;0,IF((SUMIFS($Q277:BD277,$Q274:BD274,12)+IF(BD274=12,0,BD275)+BE278)&gt;=$K271,$K271-FLOOR(SUMIFS($Q277:BD277,$Q274:BD274,12),1),IF(BE274=1,BE278,BE278+BD275)),0)</f>
        <v>0</v>
      </c>
      <c r="BF275" s="62">
        <f>IF(BF274&gt;0,IF((SUMIFS($Q277:BE277,$Q274:BE274,12)+IF(BE274=12,0,BE275)+BF278)&gt;=$K271,$K271-FLOOR(SUMIFS($Q277:BE277,$Q274:BE274,12),1),IF(BF274=1,BF278,BF278+BE275)),0)</f>
        <v>0</v>
      </c>
      <c r="BG275" s="62">
        <f>IF(BG274&gt;0,IF((SUMIFS($Q277:BF277,$Q274:BF274,12)+IF(BF274=12,0,BF275)+BG278)&gt;=$K271,$K271-FLOOR(SUMIFS($Q277:BF277,$Q274:BF274,12),1),IF(BG274=1,BG278,BG278+BF275)),0)</f>
        <v>0</v>
      </c>
      <c r="BH275" s="62">
        <f>IF(BH274&gt;0,IF((SUMIFS($Q277:BG277,$Q274:BG274,12)+IF(BG274=12,0,BG275)+BH278)&gt;=$K271,$K271-FLOOR(SUMIFS($Q277:BG277,$Q274:BG274,12),1),IF(BH274=1,BH278,BH278+BG275)),0)</f>
        <v>0</v>
      </c>
      <c r="BI275" s="62">
        <f>IF(BI274&gt;0,IF((SUMIFS($Q277:BH277,$Q274:BH274,12)+IF(BH274=12,0,BH275)+BI278)&gt;=$K271,$K271-FLOOR(SUMIFS($Q277:BH277,$Q274:BH274,12),1),IF(BI274=1,BI278,BI278+BH275)),0)</f>
        <v>0</v>
      </c>
      <c r="BJ275" s="62">
        <f>IF(BJ274&gt;0,IF((SUMIFS($Q277:BI277,$Q274:BI274,12)+IF(BI274=12,0,BI275)+BJ278)&gt;=$K271,$K271-FLOOR(SUMIFS($Q277:BI277,$Q274:BI274,12),1),IF(BJ274=1,BJ278,BJ278+BI275)),0)</f>
        <v>0</v>
      </c>
      <c r="BK275" s="62">
        <f>IF(BK274&gt;0,IF((SUMIFS($Q277:BJ277,$Q274:BJ274,12)+IF(BJ274=12,0,BJ275)+BK278)&gt;=$K271,$K271-FLOOR(SUMIFS($Q277:BJ277,$Q274:BJ274,12),1),IF(BK274=1,BK278,BK278+BJ275)),0)</f>
        <v>0</v>
      </c>
      <c r="BL275" s="62">
        <f>IF(BL274&gt;0,IF((SUMIFS($Q277:BK277,$Q274:BK274,12)+IF(BK274=12,0,BK275)+BL278)&gt;=$K271,$K271-FLOOR(SUMIFS($Q277:BK277,$Q274:BK274,12),1),IF(BL274=1,BL278,BL278+BK275)),0)</f>
        <v>0</v>
      </c>
      <c r="BM275" s="62">
        <f>IF(BM274&gt;0,IF((SUMIFS($Q277:BL277,$Q274:BL274,12)+IF(BL274=12,0,BL275)+BM278)&gt;=$K271,$K271-FLOOR(SUMIFS($Q277:BL277,$Q274:BL274,12),1),IF(BM274=1,BM278,BM278+BL275)),0)</f>
        <v>0</v>
      </c>
      <c r="BN275" s="62">
        <f>IF(BN274&gt;0,IF((SUMIFS($Q277:BM277,$Q274:BM274,12)+IF(BM274=12,0,BM275)+BN278)&gt;=$K271,$K271-FLOOR(SUMIFS($Q277:BM277,$Q274:BM274,12),1),IF(BN274=1,BN278,BN278+BM275)),0)</f>
        <v>0</v>
      </c>
      <c r="BO275" s="62">
        <f>IF(BO274&gt;0,IF((SUMIFS($Q277:BN277,$Q274:BN274,12)+IF(BN274=12,0,BN275)+BO278)&gt;=$K271,$K271-FLOOR(SUMIFS($Q277:BN277,$Q274:BN274,12),1),IF(BO274=1,BO278,BO278+BN275)),0)</f>
        <v>0</v>
      </c>
      <c r="BP275" s="62">
        <f>IF(BP274&gt;0,IF((SUMIFS($Q277:BO277,$Q274:BO274,12)+IF(BO274=12,0,BO275)+BP278)&gt;=$K271,$K271-FLOOR(SUMIFS($Q277:BO277,$Q274:BO274,12),1),IF(BP274=1,BP278,BP278+BO275)),0)</f>
        <v>0</v>
      </c>
      <c r="BQ275" s="62">
        <f>IF(BQ274&gt;0,IF((SUMIFS($Q277:BP277,$Q274:BP274,12)+IF(BP274=12,0,BP275)+BQ278)&gt;=$K271,$K271-FLOOR(SUMIFS($Q277:BP277,$Q274:BP274,12),1),IF(BQ274=1,BQ278,BQ278+BP275)),0)</f>
        <v>0</v>
      </c>
      <c r="BR275" s="62">
        <f>IF(BR274&gt;0,IF((SUMIFS($Q277:BQ277,$Q274:BQ274,12)+IF(BQ274=12,0,BQ275)+BR278)&gt;=$K271,$K271-FLOOR(SUMIFS($Q277:BQ277,$Q274:BQ274,12),1),IF(BR274=1,BR278,BR278+BQ275)),0)</f>
        <v>0</v>
      </c>
      <c r="BS275" s="62">
        <f>IF(BS274&gt;0,IF((SUMIFS($Q277:BR277,$Q274:BR274,12)+IF(BR274=12,0,BR275)+BS278)&gt;=$K271,$K271-FLOOR(SUMIFS($Q277:BR277,$Q274:BR274,12),1),IF(BS274=1,BS278,BS278+BR275)),0)</f>
        <v>0</v>
      </c>
      <c r="BT275" s="62">
        <f>IF(BT274&gt;0,IF((SUMIFS($Q277:BS277,$Q274:BS274,12)+IF(BS274=12,0,BS275)+BT278)&gt;=$K271,$K271-FLOOR(SUMIFS($Q277:BS277,$Q274:BS274,12),1),IF(BT274=1,BT278,BT278+BS275)),0)</f>
        <v>0</v>
      </c>
      <c r="BU275" s="62">
        <f>IF(BU274&gt;0,IF((SUMIFS($Q277:BT277,$Q274:BT274,12)+IF(BT274=12,0,BT275)+BU278)&gt;=$K271,$K271-FLOOR(SUMIFS($Q277:BT277,$Q274:BT274,12),1),IF(BU274=1,BU278,BU278+BT275)),0)</f>
        <v>0</v>
      </c>
      <c r="BV275" s="62">
        <f>IF(BV274&gt;0,IF((SUMIFS($Q277:BU277,$Q274:BU274,12)+IF(BU274=12,0,BU275)+BV278)&gt;=$K271,$K271-FLOOR(SUMIFS($Q277:BU277,$Q274:BU274,12),1),IF(BV274=1,BV278,BV278+BU275)),0)</f>
        <v>0</v>
      </c>
      <c r="BW275" s="62">
        <f>IF(BW274&gt;0,IF((SUMIFS($Q277:BV277,$Q274:BV274,12)+IF(BV274=12,0,BV275)+BW278)&gt;=$K271,$K271-FLOOR(SUMIFS($Q277:BV277,$Q274:BV274,12),1),IF(BW274=1,BW278,BW278+BV275)),0)</f>
        <v>0</v>
      </c>
      <c r="BX275" s="62">
        <f>IF(BX274&gt;0,IF((SUMIFS($Q277:BW277,$Q274:BW274,12)+IF(BW274=12,0,BW275)+BX278)&gt;=$K271,$K271-FLOOR(SUMIFS($Q277:BW277,$Q274:BW274,12),1),IF(BX274=1,BX278,BX278+BW275)),0)</f>
        <v>0</v>
      </c>
      <c r="BY275" s="298"/>
      <c r="BZ275" s="300"/>
      <c r="CA275" s="302"/>
      <c r="CB275" s="302"/>
    </row>
    <row r="276" spans="1:96" s="98" customFormat="1" ht="41.4" hidden="1" customHeight="1" x14ac:dyDescent="0.3">
      <c r="A276" s="97"/>
      <c r="B276" s="119"/>
      <c r="C276" s="73"/>
      <c r="D276" s="73"/>
      <c r="E276" s="73"/>
      <c r="F276" s="73"/>
      <c r="G276" s="73"/>
      <c r="H276" s="73"/>
      <c r="I276" s="73"/>
      <c r="J276" s="73"/>
      <c r="K276" s="73"/>
      <c r="L276" s="58"/>
      <c r="M276" s="7"/>
      <c r="N276" s="160"/>
      <c r="P276" s="59" t="s">
        <v>172</v>
      </c>
      <c r="Q276" s="61">
        <f>IF(Q271&gt;0,Q272,0)</f>
        <v>0</v>
      </c>
      <c r="R276" s="61">
        <f t="shared" ref="R276" si="6086">IF(R271&gt;0,IF(R274=1,R272,R272+Q276),Q276)</f>
        <v>0</v>
      </c>
      <c r="S276" s="61">
        <f t="shared" ref="S276" si="6087">IF(S271&gt;0,IF(S274=1,S272,S272+R276),R276)</f>
        <v>0</v>
      </c>
      <c r="T276" s="61">
        <f t="shared" ref="T276" si="6088">IF(T271&gt;0,IF(T274=1,T272,T272+S276),S276)</f>
        <v>0</v>
      </c>
      <c r="U276" s="61">
        <f t="shared" ref="U276" si="6089">IF(U271&gt;0,IF(U274=1,U272,U272+T276),T276)</f>
        <v>0</v>
      </c>
      <c r="V276" s="61">
        <f t="shared" ref="V276" si="6090">IF(V271&gt;0,IF(V274=1,V272,V272+U276),U276)</f>
        <v>0</v>
      </c>
      <c r="W276" s="61">
        <f t="shared" ref="W276" si="6091">IF(W271&gt;0,IF(W274=1,W272,W272+V276),V276)</f>
        <v>0</v>
      </c>
      <c r="X276" s="61">
        <f t="shared" ref="X276" si="6092">IF(X271&gt;0,IF(X274=1,X272,X272+W276),W276)</f>
        <v>0</v>
      </c>
      <c r="Y276" s="61">
        <f t="shared" ref="Y276" si="6093">IF(Y271&gt;0,IF(Y274=1,Y272,Y272+X276),X276)</f>
        <v>0</v>
      </c>
      <c r="Z276" s="61">
        <f t="shared" ref="Z276" si="6094">IF(Z271&gt;0,IF(Z274=1,Z272,Z272+Y276),Y276)</f>
        <v>0</v>
      </c>
      <c r="AA276" s="61">
        <f t="shared" ref="AA276" si="6095">IF(AA271&gt;0,IF(AA274=1,AA272,AA272+Z276),Z276)</f>
        <v>0</v>
      </c>
      <c r="AB276" s="61">
        <f t="shared" ref="AB276" si="6096">IF(AB271&gt;0,IF(AB274=1,AB272,AB272+AA276),AA276)</f>
        <v>0</v>
      </c>
      <c r="AC276" s="61">
        <f t="shared" ref="AC276" si="6097">IF(AC271&gt;0,IF(AC274=1,AC272,AC272+AB276),AB276)</f>
        <v>0</v>
      </c>
      <c r="AD276" s="61">
        <f t="shared" ref="AD276" si="6098">IF(AD271&gt;0,IF(AD274=1,AD272,AD272+AC276),AC276)</f>
        <v>0</v>
      </c>
      <c r="AE276" s="61">
        <f t="shared" ref="AE276" si="6099">IF(AE271&gt;0,IF(AE274=1,AE272,AE272+AD276),AD276)</f>
        <v>0</v>
      </c>
      <c r="AF276" s="61">
        <f t="shared" ref="AF276" si="6100">IF(AF271&gt;0,IF(AF274=1,AF272,AF272+AE276),AE276)</f>
        <v>0</v>
      </c>
      <c r="AG276" s="61">
        <f t="shared" ref="AG276" si="6101">IF(AG271&gt;0,IF(AG274=1,AG272,AG272+AF276),AF276)</f>
        <v>0</v>
      </c>
      <c r="AH276" s="61">
        <f t="shared" ref="AH276" si="6102">IF(AH271&gt;0,IF(AH274=1,AH272,AH272+AG276),AG276)</f>
        <v>0</v>
      </c>
      <c r="AI276" s="61">
        <f t="shared" ref="AI276" si="6103">IF(AI271&gt;0,IF(AI274=1,AI272,AI272+AH276),AH276)</f>
        <v>0</v>
      </c>
      <c r="AJ276" s="61">
        <f t="shared" ref="AJ276" si="6104">IF(AJ271&gt;0,IF(AJ274=1,AJ272,AJ272+AI276),AI276)</f>
        <v>0</v>
      </c>
      <c r="AK276" s="61">
        <f t="shared" ref="AK276" si="6105">IF(AK271&gt;0,IF(AK274=1,AK272,AK272+AJ276),AJ276)</f>
        <v>0</v>
      </c>
      <c r="AL276" s="61">
        <f t="shared" ref="AL276" si="6106">IF(AL271&gt;0,IF(AL274=1,AL272,AL272+AK276),AK276)</f>
        <v>0</v>
      </c>
      <c r="AM276" s="61">
        <f t="shared" ref="AM276" si="6107">IF(AM271&gt;0,IF(AM274=1,AM272,AM272+AL276),AL276)</f>
        <v>0</v>
      </c>
      <c r="AN276" s="61">
        <f t="shared" ref="AN276" si="6108">IF(AN271&gt;0,IF(AN274=1,AN272,AN272+AM276),AM276)</f>
        <v>0</v>
      </c>
      <c r="AO276" s="61">
        <f t="shared" ref="AO276" si="6109">IF(AO271&gt;0,IF(AO274=1,AO272,AO272+AN276),AN276)</f>
        <v>0</v>
      </c>
      <c r="AP276" s="61">
        <f t="shared" ref="AP276" si="6110">IF(AP271&gt;0,IF(AP274=1,AP272,AP272+AO276),AO276)</f>
        <v>0</v>
      </c>
      <c r="AQ276" s="61">
        <f t="shared" ref="AQ276" si="6111">IF(AQ271&gt;0,IF(AQ274=1,AQ272,AQ272+AP276),AP276)</f>
        <v>0</v>
      </c>
      <c r="AR276" s="61">
        <f t="shared" ref="AR276" si="6112">IF(AR271&gt;0,IF(AR274=1,AR272,AR272+AQ276),AQ276)</f>
        <v>0</v>
      </c>
      <c r="AS276" s="61">
        <f t="shared" ref="AS276" si="6113">IF(AS271&gt;0,IF(AS274=1,AS272,AS272+AR276),AR276)</f>
        <v>0</v>
      </c>
      <c r="AT276" s="61">
        <f t="shared" ref="AT276" si="6114">IF(AT271&gt;0,IF(AT274=1,AT272,AT272+AS276),AS276)</f>
        <v>0</v>
      </c>
      <c r="AU276" s="61">
        <f t="shared" ref="AU276" si="6115">IF(AU271&gt;0,IF(AU274=1,AU272,AU272+AT276),AT276)</f>
        <v>0</v>
      </c>
      <c r="AV276" s="61">
        <f t="shared" ref="AV276" si="6116">IF(AV271&gt;0,IF(AV274=1,AV272,AV272+AU276),AU276)</f>
        <v>0</v>
      </c>
      <c r="AW276" s="61">
        <f t="shared" ref="AW276" si="6117">IF(AW271&gt;0,IF(AW274=1,AW272,AW272+AV276),AV276)</f>
        <v>0</v>
      </c>
      <c r="AX276" s="61">
        <f t="shared" ref="AX276" si="6118">IF(AX271&gt;0,IF(AX274=1,AX272,AX272+AW276),AW276)</f>
        <v>0</v>
      </c>
      <c r="AY276" s="61">
        <f t="shared" ref="AY276" si="6119">IF(AY271&gt;0,IF(AY274=1,AY272,AY272+AX276),AX276)</f>
        <v>0</v>
      </c>
      <c r="AZ276" s="61">
        <f t="shared" ref="AZ276" si="6120">IF(AZ271&gt;0,IF(AZ274=1,AZ272,AZ272+AY276),AY276)</f>
        <v>0</v>
      </c>
      <c r="BA276" s="61">
        <f t="shared" ref="BA276" si="6121">IF(BA271&gt;0,IF(BA274=1,BA272,BA272+AZ276),AZ276)</f>
        <v>0</v>
      </c>
      <c r="BB276" s="61">
        <f t="shared" ref="BB276" si="6122">IF(BB271&gt;0,IF(BB274=1,BB272,BB272+BA276),BA276)</f>
        <v>0</v>
      </c>
      <c r="BC276" s="61">
        <f t="shared" ref="BC276" si="6123">IF(BC271&gt;0,IF(BC274=1,BC272,BC272+BB276),BB276)</f>
        <v>0</v>
      </c>
      <c r="BD276" s="61">
        <f t="shared" ref="BD276" si="6124">IF(BD271&gt;0,IF(BD274=1,BD272,BD272+BC276),BC276)</f>
        <v>0</v>
      </c>
      <c r="BE276" s="61">
        <f t="shared" ref="BE276" si="6125">IF(BE271&gt;0,IF(BE274=1,BE272,BE272+BD276),BD276)</f>
        <v>0</v>
      </c>
      <c r="BF276" s="61">
        <f t="shared" ref="BF276" si="6126">IF(BF271&gt;0,IF(BF274=1,BF272,BF272+BE276),BE276)</f>
        <v>0</v>
      </c>
      <c r="BG276" s="61">
        <f t="shared" ref="BG276" si="6127">IF(BG271&gt;0,IF(BG274=1,BG272,BG272+BF276),BF276)</f>
        <v>0</v>
      </c>
      <c r="BH276" s="61">
        <f t="shared" ref="BH276" si="6128">IF(BH271&gt;0,IF(BH274=1,BH272,BH272+BG276),BG276)</f>
        <v>0</v>
      </c>
      <c r="BI276" s="61">
        <f t="shared" ref="BI276" si="6129">IF(BI271&gt;0,IF(BI274=1,BI272,BI272+BH276),BH276)</f>
        <v>0</v>
      </c>
      <c r="BJ276" s="61">
        <f t="shared" ref="BJ276" si="6130">IF(BJ271&gt;0,IF(BJ274=1,BJ272,BJ272+BI276),BI276)</f>
        <v>0</v>
      </c>
      <c r="BK276" s="61">
        <f t="shared" ref="BK276" si="6131">IF(BK271&gt;0,IF(BK274=1,BK272,BK272+BJ276),BJ276)</f>
        <v>0</v>
      </c>
      <c r="BL276" s="61">
        <f t="shared" ref="BL276" si="6132">IF(BL271&gt;0,IF(BL274=1,BL272,BL272+BK276),BK276)</f>
        <v>0</v>
      </c>
      <c r="BM276" s="61">
        <f t="shared" ref="BM276" si="6133">IF(BM271&gt;0,IF(BM274=1,BM272,BM272+BL276),BL276)</f>
        <v>0</v>
      </c>
      <c r="BN276" s="61">
        <f t="shared" ref="BN276" si="6134">IF(BN271&gt;0,IF(BN274=1,BN272,BN272+BM276),BM276)</f>
        <v>0</v>
      </c>
      <c r="BO276" s="61">
        <f t="shared" ref="BO276" si="6135">IF(BO271&gt;0,IF(BO274=1,BO272,BO272+BN276),BN276)</f>
        <v>0</v>
      </c>
      <c r="BP276" s="61">
        <f t="shared" ref="BP276" si="6136">IF(BP271&gt;0,IF(BP274=1,BP272,BP272+BO276),BO276)</f>
        <v>0</v>
      </c>
      <c r="BQ276" s="61">
        <f t="shared" ref="BQ276" si="6137">IF(BQ271&gt;0,IF(BQ274=1,BQ272,BQ272+BP276),BP276)</f>
        <v>0</v>
      </c>
      <c r="BR276" s="61">
        <f t="shared" ref="BR276" si="6138">IF(BR271&gt;0,IF(BR274=1,BR272,BR272+BQ276),BQ276)</f>
        <v>0</v>
      </c>
      <c r="BS276" s="61">
        <f t="shared" ref="BS276" si="6139">IF(BS271&gt;0,IF(BS274=1,BS272,BS272+BR276),BR276)</f>
        <v>0</v>
      </c>
      <c r="BT276" s="61">
        <f t="shared" ref="BT276" si="6140">IF(BT271&gt;0,IF(BT274=1,BT272,BT272+BS276),BS276)</f>
        <v>0</v>
      </c>
      <c r="BU276" s="61">
        <f t="shared" ref="BU276" si="6141">IF(BU271&gt;0,IF(BU274=1,BU272,BU272+BT276),BT276)</f>
        <v>0</v>
      </c>
      <c r="BV276" s="61">
        <f t="shared" ref="BV276" si="6142">IF(BV271&gt;0,IF(BV274=1,BV272,BV272+BU276),BU276)</f>
        <v>0</v>
      </c>
      <c r="BW276" s="61">
        <f t="shared" ref="BW276" si="6143">IF(BW271&gt;0,IF(BW274=1,BW272,BW272+BV276),BV276)</f>
        <v>0</v>
      </c>
      <c r="BX276" s="61">
        <f t="shared" ref="BX276" si="6144">IF(BX271&gt;0,IF(BX274=1,BX272,BX272+BW276),BW276)</f>
        <v>0</v>
      </c>
      <c r="BY276" s="298"/>
      <c r="BZ276" s="300"/>
      <c r="CA276" s="302"/>
      <c r="CB276" s="302"/>
    </row>
    <row r="277" spans="1:96" s="98" customFormat="1" ht="41.4" hidden="1" customHeight="1" x14ac:dyDescent="0.3">
      <c r="A277" s="97"/>
      <c r="B277" s="119"/>
      <c r="C277" s="73"/>
      <c r="D277" s="73"/>
      <c r="E277" s="73"/>
      <c r="F277" s="73"/>
      <c r="G277" s="73"/>
      <c r="H277" s="73"/>
      <c r="I277" s="73"/>
      <c r="J277" s="73"/>
      <c r="K277" s="73"/>
      <c r="L277" s="58"/>
      <c r="M277" s="7"/>
      <c r="N277" s="160"/>
      <c r="P277" s="59" t="s">
        <v>173</v>
      </c>
      <c r="Q277" s="61">
        <f>Q279</f>
        <v>0</v>
      </c>
      <c r="R277" s="61">
        <f t="shared" ref="R277" si="6145">IF(R274=1,R279,R279+Q277)</f>
        <v>0</v>
      </c>
      <c r="S277" s="61">
        <f t="shared" ref="S277" si="6146">IF(S274=1,S279,S279+R277)</f>
        <v>0</v>
      </c>
      <c r="T277" s="61">
        <f t="shared" ref="T277" si="6147">IF(T274=1,T279,T279+S277)</f>
        <v>0</v>
      </c>
      <c r="U277" s="61">
        <f t="shared" ref="U277" si="6148">IF(U274=1,U279,U279+T277)</f>
        <v>0</v>
      </c>
      <c r="V277" s="61">
        <f t="shared" ref="V277" si="6149">IF(V274=1,V279,V279+U277)</f>
        <v>0</v>
      </c>
      <c r="W277" s="61">
        <f t="shared" ref="W277" si="6150">IF(W274=1,W279,W279+V277)</f>
        <v>0</v>
      </c>
      <c r="X277" s="61">
        <f t="shared" ref="X277" si="6151">IF(X274=1,X279,X279+W277)</f>
        <v>0</v>
      </c>
      <c r="Y277" s="61">
        <f t="shared" ref="Y277" si="6152">IF(Y274=1,Y279,Y279+X277)</f>
        <v>0</v>
      </c>
      <c r="Z277" s="61">
        <f t="shared" ref="Z277" si="6153">IF(Z274=1,Z279,Z279+Y277)</f>
        <v>0</v>
      </c>
      <c r="AA277" s="61">
        <f t="shared" ref="AA277" si="6154">IF(AA274=1,AA279,AA279+Z277)</f>
        <v>0</v>
      </c>
      <c r="AB277" s="61">
        <f t="shared" ref="AB277" si="6155">IF(AB274=1,AB279,AB279+AA277)</f>
        <v>0</v>
      </c>
      <c r="AC277" s="61">
        <f t="shared" ref="AC277" si="6156">IF(AC274=1,AC279,AC279+AB277)</f>
        <v>0</v>
      </c>
      <c r="AD277" s="61">
        <f t="shared" ref="AD277" si="6157">IF(AD274=1,AD279,AD279+AC277)</f>
        <v>0</v>
      </c>
      <c r="AE277" s="61">
        <f t="shared" ref="AE277" si="6158">IF(AE274=1,AE279,AE279+AD277)</f>
        <v>0</v>
      </c>
      <c r="AF277" s="61">
        <f t="shared" ref="AF277" si="6159">IF(AF274=1,AF279,AF279+AE277)</f>
        <v>0</v>
      </c>
      <c r="AG277" s="61">
        <f t="shared" ref="AG277" si="6160">IF(AG274=1,AG279,AG279+AF277)</f>
        <v>0</v>
      </c>
      <c r="AH277" s="61">
        <f t="shared" ref="AH277" si="6161">IF(AH274=1,AH279,AH279+AG277)</f>
        <v>0</v>
      </c>
      <c r="AI277" s="61">
        <f t="shared" ref="AI277" si="6162">IF(AI274=1,AI279,AI279+AH277)</f>
        <v>0</v>
      </c>
      <c r="AJ277" s="61">
        <f t="shared" ref="AJ277" si="6163">IF(AJ274=1,AJ279,AJ279+AI277)</f>
        <v>0</v>
      </c>
      <c r="AK277" s="61">
        <f t="shared" ref="AK277" si="6164">IF(AK274=1,AK279,AK279+AJ277)</f>
        <v>0</v>
      </c>
      <c r="AL277" s="61">
        <f t="shared" ref="AL277" si="6165">IF(AL274=1,AL279,AL279+AK277)</f>
        <v>0</v>
      </c>
      <c r="AM277" s="61">
        <f t="shared" ref="AM277" si="6166">IF(AM274=1,AM279,AM279+AL277)</f>
        <v>0</v>
      </c>
      <c r="AN277" s="61">
        <f t="shared" ref="AN277" si="6167">IF(AN274=1,AN279,AN279+AM277)</f>
        <v>0</v>
      </c>
      <c r="AO277" s="61">
        <f t="shared" ref="AO277" si="6168">IF(AO274=1,AO279,AO279+AN277)</f>
        <v>0</v>
      </c>
      <c r="AP277" s="61">
        <f t="shared" ref="AP277" si="6169">IF(AP274=1,AP279,AP279+AO277)</f>
        <v>0</v>
      </c>
      <c r="AQ277" s="61">
        <f t="shared" ref="AQ277" si="6170">IF(AQ274=1,AQ279,AQ279+AP277)</f>
        <v>0</v>
      </c>
      <c r="AR277" s="61">
        <f t="shared" ref="AR277" si="6171">IF(AR274=1,AR279,AR279+AQ277)</f>
        <v>0</v>
      </c>
      <c r="AS277" s="61">
        <f t="shared" ref="AS277" si="6172">IF(AS274=1,AS279,AS279+AR277)</f>
        <v>0</v>
      </c>
      <c r="AT277" s="61">
        <f t="shared" ref="AT277" si="6173">IF(AT274=1,AT279,AT279+AS277)</f>
        <v>0</v>
      </c>
      <c r="AU277" s="61">
        <f t="shared" ref="AU277" si="6174">IF(AU274=1,AU279,AU279+AT277)</f>
        <v>0</v>
      </c>
      <c r="AV277" s="61">
        <f t="shared" ref="AV277" si="6175">IF(AV274=1,AV279,AV279+AU277)</f>
        <v>0</v>
      </c>
      <c r="AW277" s="61">
        <f t="shared" ref="AW277" si="6176">IF(AW274=1,AW279,AW279+AV277)</f>
        <v>0</v>
      </c>
      <c r="AX277" s="61">
        <f t="shared" ref="AX277" si="6177">IF(AX274=1,AX279,AX279+AW277)</f>
        <v>0</v>
      </c>
      <c r="AY277" s="61">
        <f t="shared" ref="AY277" si="6178">IF(AY274=1,AY279,AY279+AX277)</f>
        <v>0</v>
      </c>
      <c r="AZ277" s="61">
        <f t="shared" ref="AZ277" si="6179">IF(AZ274=1,AZ279,AZ279+AY277)</f>
        <v>0</v>
      </c>
      <c r="BA277" s="61">
        <f t="shared" ref="BA277" si="6180">IF(BA274=1,BA279,BA279+AZ277)</f>
        <v>0</v>
      </c>
      <c r="BB277" s="61">
        <f t="shared" ref="BB277" si="6181">IF(BB274=1,BB279,BB279+BA277)</f>
        <v>0</v>
      </c>
      <c r="BC277" s="61">
        <f t="shared" ref="BC277" si="6182">IF(BC274=1,BC279,BC279+BB277)</f>
        <v>0</v>
      </c>
      <c r="BD277" s="61">
        <f t="shared" ref="BD277" si="6183">IF(BD274=1,BD279,BD279+BC277)</f>
        <v>0</v>
      </c>
      <c r="BE277" s="61">
        <f t="shared" ref="BE277" si="6184">IF(BE274=1,BE279,BE279+BD277)</f>
        <v>0</v>
      </c>
      <c r="BF277" s="61">
        <f t="shared" ref="BF277" si="6185">IF(BF274=1,BF279,BF279+BE277)</f>
        <v>0</v>
      </c>
      <c r="BG277" s="61">
        <f t="shared" ref="BG277" si="6186">IF(BG274=1,BG279,BG279+BF277)</f>
        <v>0</v>
      </c>
      <c r="BH277" s="61">
        <f t="shared" ref="BH277" si="6187">IF(BH274=1,BH279,BH279+BG277)</f>
        <v>0</v>
      </c>
      <c r="BI277" s="61">
        <f t="shared" ref="BI277" si="6188">IF(BI274=1,BI279,BI279+BH277)</f>
        <v>0</v>
      </c>
      <c r="BJ277" s="61">
        <f t="shared" ref="BJ277" si="6189">IF(BJ274=1,BJ279,BJ279+BI277)</f>
        <v>0</v>
      </c>
      <c r="BK277" s="61">
        <f t="shared" ref="BK277" si="6190">IF(BK274=1,BK279,BK279+BJ277)</f>
        <v>0</v>
      </c>
      <c r="BL277" s="61">
        <f t="shared" ref="BL277" si="6191">IF(BL274=1,BL279,BL279+BK277)</f>
        <v>0</v>
      </c>
      <c r="BM277" s="61">
        <f t="shared" ref="BM277" si="6192">IF(BM274=1,BM279,BM279+BL277)</f>
        <v>0</v>
      </c>
      <c r="BN277" s="61">
        <f t="shared" ref="BN277" si="6193">IF(BN274=1,BN279,BN279+BM277)</f>
        <v>0</v>
      </c>
      <c r="BO277" s="61">
        <f t="shared" ref="BO277" si="6194">IF(BO274=1,BO279,BO279+BN277)</f>
        <v>0</v>
      </c>
      <c r="BP277" s="61">
        <f t="shared" ref="BP277" si="6195">IF(BP274=1,BP279,BP279+BO277)</f>
        <v>0</v>
      </c>
      <c r="BQ277" s="61">
        <f t="shared" ref="BQ277" si="6196">IF(BQ274=1,BQ279,BQ279+BP277)</f>
        <v>0</v>
      </c>
      <c r="BR277" s="61">
        <f t="shared" ref="BR277" si="6197">IF(BR274=1,BR279,BR279+BQ277)</f>
        <v>0</v>
      </c>
      <c r="BS277" s="61">
        <f t="shared" ref="BS277" si="6198">IF(BS274=1,BS279,BS279+BR277)</f>
        <v>0</v>
      </c>
      <c r="BT277" s="61">
        <f t="shared" ref="BT277" si="6199">IF(BT274=1,BT279,BT279+BS277)</f>
        <v>0</v>
      </c>
      <c r="BU277" s="61">
        <f t="shared" ref="BU277" si="6200">IF(BU274=1,BU279,BU279+BT277)</f>
        <v>0</v>
      </c>
      <c r="BV277" s="61">
        <f t="shared" ref="BV277" si="6201">IF(BV274=1,BV279,BV279+BU277)</f>
        <v>0</v>
      </c>
      <c r="BW277" s="61">
        <f t="shared" ref="BW277" si="6202">IF(BW274=1,BW279,BW279+BV277)</f>
        <v>0</v>
      </c>
      <c r="BX277" s="61">
        <f t="shared" ref="BX277" si="6203">IF(BX274=1,BX279,BX279+BW277)</f>
        <v>0</v>
      </c>
      <c r="BY277" s="298"/>
      <c r="BZ277" s="300"/>
      <c r="CA277" s="302"/>
      <c r="CB277" s="302"/>
    </row>
    <row r="278" spans="1:96" s="98" customFormat="1" ht="28.95" customHeight="1" x14ac:dyDescent="0.3">
      <c r="A278" s="97"/>
      <c r="B278" s="119"/>
      <c r="C278" s="73"/>
      <c r="D278" s="73"/>
      <c r="E278" s="73"/>
      <c r="F278" s="73"/>
      <c r="G278" s="73"/>
      <c r="H278" s="73"/>
      <c r="I278" s="73"/>
      <c r="J278" s="73"/>
      <c r="K278" s="73"/>
      <c r="L278" s="58"/>
      <c r="M278" s="7"/>
      <c r="N278" s="160"/>
      <c r="P278" s="57" t="s">
        <v>171</v>
      </c>
      <c r="Q278" s="62">
        <f t="shared" ref="Q278:BX278" si="6204">1720/12*Q271</f>
        <v>0</v>
      </c>
      <c r="R278" s="62">
        <f t="shared" si="6204"/>
        <v>0</v>
      </c>
      <c r="S278" s="62">
        <f t="shared" si="6204"/>
        <v>0</v>
      </c>
      <c r="T278" s="62">
        <f t="shared" si="6204"/>
        <v>0</v>
      </c>
      <c r="U278" s="62">
        <f t="shared" si="6204"/>
        <v>0</v>
      </c>
      <c r="V278" s="62">
        <f t="shared" si="6204"/>
        <v>0</v>
      </c>
      <c r="W278" s="62">
        <f t="shared" si="6204"/>
        <v>0</v>
      </c>
      <c r="X278" s="62">
        <f t="shared" si="6204"/>
        <v>0</v>
      </c>
      <c r="Y278" s="62">
        <f t="shared" si="6204"/>
        <v>0</v>
      </c>
      <c r="Z278" s="62">
        <f t="shared" si="6204"/>
        <v>0</v>
      </c>
      <c r="AA278" s="62">
        <f t="shared" si="6204"/>
        <v>0</v>
      </c>
      <c r="AB278" s="62">
        <f t="shared" si="6204"/>
        <v>0</v>
      </c>
      <c r="AC278" s="62">
        <f t="shared" si="6204"/>
        <v>0</v>
      </c>
      <c r="AD278" s="62">
        <f t="shared" si="6204"/>
        <v>0</v>
      </c>
      <c r="AE278" s="62">
        <f t="shared" si="6204"/>
        <v>0</v>
      </c>
      <c r="AF278" s="62">
        <f t="shared" si="6204"/>
        <v>0</v>
      </c>
      <c r="AG278" s="62">
        <f t="shared" si="6204"/>
        <v>0</v>
      </c>
      <c r="AH278" s="62">
        <f t="shared" si="6204"/>
        <v>0</v>
      </c>
      <c r="AI278" s="62">
        <f t="shared" si="6204"/>
        <v>0</v>
      </c>
      <c r="AJ278" s="62">
        <f t="shared" si="6204"/>
        <v>0</v>
      </c>
      <c r="AK278" s="62">
        <f t="shared" si="6204"/>
        <v>0</v>
      </c>
      <c r="AL278" s="62">
        <f t="shared" si="6204"/>
        <v>0</v>
      </c>
      <c r="AM278" s="62">
        <f t="shared" si="6204"/>
        <v>0</v>
      </c>
      <c r="AN278" s="62">
        <f t="shared" si="6204"/>
        <v>0</v>
      </c>
      <c r="AO278" s="62">
        <f t="shared" si="6204"/>
        <v>0</v>
      </c>
      <c r="AP278" s="62">
        <f t="shared" si="6204"/>
        <v>0</v>
      </c>
      <c r="AQ278" s="62">
        <f t="shared" si="6204"/>
        <v>0</v>
      </c>
      <c r="AR278" s="62">
        <f t="shared" si="6204"/>
        <v>0</v>
      </c>
      <c r="AS278" s="62">
        <f t="shared" si="6204"/>
        <v>0</v>
      </c>
      <c r="AT278" s="62">
        <f t="shared" si="6204"/>
        <v>0</v>
      </c>
      <c r="AU278" s="62">
        <f t="shared" si="6204"/>
        <v>0</v>
      </c>
      <c r="AV278" s="62">
        <f t="shared" si="6204"/>
        <v>0</v>
      </c>
      <c r="AW278" s="62">
        <f t="shared" si="6204"/>
        <v>0</v>
      </c>
      <c r="AX278" s="62">
        <f t="shared" si="6204"/>
        <v>0</v>
      </c>
      <c r="AY278" s="62">
        <f t="shared" si="6204"/>
        <v>0</v>
      </c>
      <c r="AZ278" s="62">
        <f t="shared" si="6204"/>
        <v>0</v>
      </c>
      <c r="BA278" s="62">
        <f t="shared" si="6204"/>
        <v>0</v>
      </c>
      <c r="BB278" s="62">
        <f t="shared" si="6204"/>
        <v>0</v>
      </c>
      <c r="BC278" s="62">
        <f t="shared" si="6204"/>
        <v>0</v>
      </c>
      <c r="BD278" s="62">
        <f t="shared" si="6204"/>
        <v>0</v>
      </c>
      <c r="BE278" s="62">
        <f t="shared" si="6204"/>
        <v>0</v>
      </c>
      <c r="BF278" s="62">
        <f t="shared" si="6204"/>
        <v>0</v>
      </c>
      <c r="BG278" s="62">
        <f t="shared" si="6204"/>
        <v>0</v>
      </c>
      <c r="BH278" s="62">
        <f t="shared" si="6204"/>
        <v>0</v>
      </c>
      <c r="BI278" s="62">
        <f t="shared" si="6204"/>
        <v>0</v>
      </c>
      <c r="BJ278" s="62">
        <f t="shared" si="6204"/>
        <v>0</v>
      </c>
      <c r="BK278" s="62">
        <f t="shared" si="6204"/>
        <v>0</v>
      </c>
      <c r="BL278" s="62">
        <f t="shared" si="6204"/>
        <v>0</v>
      </c>
      <c r="BM278" s="62">
        <f t="shared" si="6204"/>
        <v>0</v>
      </c>
      <c r="BN278" s="62">
        <f t="shared" si="6204"/>
        <v>0</v>
      </c>
      <c r="BO278" s="62">
        <f t="shared" si="6204"/>
        <v>0</v>
      </c>
      <c r="BP278" s="62">
        <f t="shared" si="6204"/>
        <v>0</v>
      </c>
      <c r="BQ278" s="62">
        <f t="shared" si="6204"/>
        <v>0</v>
      </c>
      <c r="BR278" s="62">
        <f t="shared" si="6204"/>
        <v>0</v>
      </c>
      <c r="BS278" s="62">
        <f t="shared" si="6204"/>
        <v>0</v>
      </c>
      <c r="BT278" s="62">
        <f t="shared" si="6204"/>
        <v>0</v>
      </c>
      <c r="BU278" s="62">
        <f t="shared" si="6204"/>
        <v>0</v>
      </c>
      <c r="BV278" s="62">
        <f t="shared" si="6204"/>
        <v>0</v>
      </c>
      <c r="BW278" s="62">
        <f t="shared" si="6204"/>
        <v>0</v>
      </c>
      <c r="BX278" s="62">
        <f t="shared" si="6204"/>
        <v>0</v>
      </c>
      <c r="BY278" s="298"/>
      <c r="BZ278" s="300"/>
      <c r="CA278" s="302"/>
      <c r="CB278" s="302"/>
    </row>
    <row r="279" spans="1:96" s="98" customFormat="1" ht="28.8" x14ac:dyDescent="0.3">
      <c r="A279" s="97"/>
      <c r="B279" s="119"/>
      <c r="C279" s="73"/>
      <c r="D279" s="73"/>
      <c r="E279" s="73"/>
      <c r="F279" s="73"/>
      <c r="G279" s="73"/>
      <c r="H279" s="73"/>
      <c r="I279" s="73"/>
      <c r="J279" s="73"/>
      <c r="K279" s="73"/>
      <c r="L279" s="58"/>
      <c r="M279" s="7"/>
      <c r="N279" s="160"/>
      <c r="P279" s="57" t="s">
        <v>155</v>
      </c>
      <c r="Q279" s="62">
        <f>FLOOR(IF(OR(Q274=0,Q274=1),IF(Q272&gt;=Q278,Q278,Q272)+0.00000001,IF(Q276&gt;=Q275,Q275,Q276))+0.00000001,1)</f>
        <v>0</v>
      </c>
      <c r="R279" s="62">
        <f t="shared" ref="R279" si="6205">FLOOR(IF(OR(R274=0,R274=1),IF(R278&gt;R275,R275,IF(R272&gt;=R278,R278,R272)+0.00000001),IF(R276&gt;=R275,R275-Q277,R276-Q277)+0.00000001),1)</f>
        <v>0</v>
      </c>
      <c r="S279" s="62">
        <f t="shared" ref="S279" si="6206">FLOOR(IF(OR(S274=0,S274=1),IF(S278&gt;S275,S275,IF(S272&gt;=S278,S278,S272)+0.00000001),IF(S276&gt;=S275,S275-R277,S276-R277)+0.00000001),1)</f>
        <v>0</v>
      </c>
      <c r="T279" s="62">
        <f t="shared" ref="T279" si="6207">FLOOR(IF(OR(T274=0,T274=1),IF(T278&gt;T275,T275,IF(T272&gt;=T278,T278,T272)+0.00000001),IF(T276&gt;=T275,T275-S277,T276-S277)+0.00000001),1)</f>
        <v>0</v>
      </c>
      <c r="U279" s="62">
        <f t="shared" ref="U279" si="6208">FLOOR(IF(OR(U274=0,U274=1),IF(U278&gt;U275,U275,IF(U272&gt;=U278,U278,U272)+0.00000001),IF(U276&gt;=U275,U275-T277,U276-T277)+0.00000001),1)</f>
        <v>0</v>
      </c>
      <c r="V279" s="62">
        <f t="shared" ref="V279" si="6209">FLOOR(IF(OR(V274=0,V274=1),IF(V278&gt;V275,V275,IF(V272&gt;=V278,V278,V272)+0.00000001),IF(V276&gt;=V275,V275-U277,V276-U277)+0.00000001),1)</f>
        <v>0</v>
      </c>
      <c r="W279" s="62">
        <f t="shared" ref="W279" si="6210">FLOOR(IF(OR(W274=0,W274=1),IF(W278&gt;W275,W275,IF(W272&gt;=W278,W278,W272)+0.00000001),IF(W276&gt;=W275,W275-V277,W276-V277)+0.00000001),1)</f>
        <v>0</v>
      </c>
      <c r="X279" s="62">
        <f t="shared" ref="X279" si="6211">FLOOR(IF(OR(X274=0,X274=1),IF(X278&gt;X275,X275,IF(X272&gt;=X278,X278,X272)+0.00000001),IF(X276&gt;=X275,X275-W277,X276-W277)+0.00000001),1)</f>
        <v>0</v>
      </c>
      <c r="Y279" s="62">
        <f t="shared" ref="Y279" si="6212">FLOOR(IF(OR(Y274=0,Y274=1),IF(Y278&gt;Y275,Y275,IF(Y272&gt;=Y278,Y278,Y272)+0.00000001),IF(Y276&gt;=Y275,Y275-X277,Y276-X277)+0.00000001),1)</f>
        <v>0</v>
      </c>
      <c r="Z279" s="62">
        <f t="shared" ref="Z279" si="6213">FLOOR(IF(OR(Z274=0,Z274=1),IF(Z278&gt;Z275,Z275,IF(Z272&gt;=Z278,Z278,Z272)+0.00000001),IF(Z276&gt;=Z275,Z275-Y277,Z276-Y277)+0.00000001),1)</f>
        <v>0</v>
      </c>
      <c r="AA279" s="62">
        <f t="shared" ref="AA279" si="6214">FLOOR(IF(OR(AA274=0,AA274=1),IF(AA278&gt;AA275,AA275,IF(AA272&gt;=AA278,AA278,AA272)+0.00000001),IF(AA276&gt;=AA275,AA275-Z277,AA276-Z277)+0.00000001),1)</f>
        <v>0</v>
      </c>
      <c r="AB279" s="62">
        <f t="shared" ref="AB279" si="6215">FLOOR(IF(OR(AB274=0,AB274=1),IF(AB278&gt;AB275,AB275,IF(AB272&gt;=AB278,AB278,AB272)+0.00000001),IF(AB276&gt;=AB275,AB275-AA277,AB276-AA277)+0.00000001),1)</f>
        <v>0</v>
      </c>
      <c r="AC279" s="62">
        <f t="shared" ref="AC279" si="6216">FLOOR(IF(OR(AC274=0,AC274=1),IF(AC278&gt;AC275,AC275,IF(AC272&gt;=AC278,AC278,AC272)+0.00000001),IF(AC276&gt;=AC275,AC275-AB277,AC276-AB277)+0.00000001),1)</f>
        <v>0</v>
      </c>
      <c r="AD279" s="62">
        <f t="shared" ref="AD279" si="6217">FLOOR(IF(OR(AD274=0,AD274=1),IF(AD278&gt;AD275,AD275,IF(AD272&gt;=AD278,AD278,AD272)+0.00000001),IF(AD276&gt;=AD275,AD275-AC277,AD276-AC277)+0.00000001),1)</f>
        <v>0</v>
      </c>
      <c r="AE279" s="62">
        <f t="shared" ref="AE279" si="6218">FLOOR(IF(OR(AE274=0,AE274=1),IF(AE278&gt;AE275,AE275,IF(AE272&gt;=AE278,AE278,AE272)+0.00000001),IF(AE276&gt;=AE275,AE275-AD277,AE276-AD277)+0.00000001),1)</f>
        <v>0</v>
      </c>
      <c r="AF279" s="62">
        <f t="shared" ref="AF279" si="6219">FLOOR(IF(OR(AF274=0,AF274=1),IF(AF278&gt;AF275,AF275,IF(AF272&gt;=AF278,AF278,AF272)+0.00000001),IF(AF276&gt;=AF275,AF275-AE277,AF276-AE277)+0.00000001),1)</f>
        <v>0</v>
      </c>
      <c r="AG279" s="62">
        <f t="shared" ref="AG279" si="6220">FLOOR(IF(OR(AG274=0,AG274=1),IF(AG278&gt;AG275,AG275,IF(AG272&gt;=AG278,AG278,AG272)+0.00000001),IF(AG276&gt;=AG275,AG275-AF277,AG276-AF277)+0.00000001),1)</f>
        <v>0</v>
      </c>
      <c r="AH279" s="62">
        <f t="shared" ref="AH279" si="6221">FLOOR(IF(OR(AH274=0,AH274=1),IF(AH278&gt;AH275,AH275,IF(AH272&gt;=AH278,AH278,AH272)+0.00000001),IF(AH276&gt;=AH275,AH275-AG277,AH276-AG277)+0.00000001),1)</f>
        <v>0</v>
      </c>
      <c r="AI279" s="62">
        <f t="shared" ref="AI279" si="6222">FLOOR(IF(OR(AI274=0,AI274=1),IF(AI278&gt;AI275,AI275,IF(AI272&gt;=AI278,AI278,AI272)+0.00000001),IF(AI276&gt;=AI275,AI275-AH277,AI276-AH277)+0.00000001),1)</f>
        <v>0</v>
      </c>
      <c r="AJ279" s="62">
        <f t="shared" ref="AJ279" si="6223">FLOOR(IF(OR(AJ274=0,AJ274=1),IF(AJ278&gt;AJ275,AJ275,IF(AJ272&gt;=AJ278,AJ278,AJ272)+0.00000001),IF(AJ276&gt;=AJ275,AJ275-AI277,AJ276-AI277)+0.00000001),1)</f>
        <v>0</v>
      </c>
      <c r="AK279" s="62">
        <f t="shared" ref="AK279" si="6224">FLOOR(IF(OR(AK274=0,AK274=1),IF(AK278&gt;AK275,AK275,IF(AK272&gt;=AK278,AK278,AK272)+0.00000001),IF(AK276&gt;=AK275,AK275-AJ277,AK276-AJ277)+0.00000001),1)</f>
        <v>0</v>
      </c>
      <c r="AL279" s="62">
        <f t="shared" ref="AL279" si="6225">FLOOR(IF(OR(AL274=0,AL274=1),IF(AL278&gt;AL275,AL275,IF(AL272&gt;=AL278,AL278,AL272)+0.00000001),IF(AL276&gt;=AL275,AL275-AK277,AL276-AK277)+0.00000001),1)</f>
        <v>0</v>
      </c>
      <c r="AM279" s="62">
        <f t="shared" ref="AM279" si="6226">FLOOR(IF(OR(AM274=0,AM274=1),IF(AM278&gt;AM275,AM275,IF(AM272&gt;=AM278,AM278,AM272)+0.00000001),IF(AM276&gt;=AM275,AM275-AL277,AM276-AL277)+0.00000001),1)</f>
        <v>0</v>
      </c>
      <c r="AN279" s="62">
        <f t="shared" ref="AN279" si="6227">FLOOR(IF(OR(AN274=0,AN274=1),IF(AN278&gt;AN275,AN275,IF(AN272&gt;=AN278,AN278,AN272)+0.00000001),IF(AN276&gt;=AN275,AN275-AM277,AN276-AM277)+0.00000001),1)</f>
        <v>0</v>
      </c>
      <c r="AO279" s="62">
        <f t="shared" ref="AO279" si="6228">FLOOR(IF(OR(AO274=0,AO274=1),IF(AO278&gt;AO275,AO275,IF(AO272&gt;=AO278,AO278,AO272)+0.00000001),IF(AO276&gt;=AO275,AO275-AN277,AO276-AN277)+0.00000001),1)</f>
        <v>0</v>
      </c>
      <c r="AP279" s="62">
        <f t="shared" ref="AP279" si="6229">FLOOR(IF(OR(AP274=0,AP274=1),IF(AP278&gt;AP275,AP275,IF(AP272&gt;=AP278,AP278,AP272)+0.00000001),IF(AP276&gt;=AP275,AP275-AO277,AP276-AO277)+0.00000001),1)</f>
        <v>0</v>
      </c>
      <c r="AQ279" s="62">
        <f t="shared" ref="AQ279" si="6230">FLOOR(IF(OR(AQ274=0,AQ274=1),IF(AQ278&gt;AQ275,AQ275,IF(AQ272&gt;=AQ278,AQ278,AQ272)+0.00000001),IF(AQ276&gt;=AQ275,AQ275-AP277,AQ276-AP277)+0.00000001),1)</f>
        <v>0</v>
      </c>
      <c r="AR279" s="62">
        <f t="shared" ref="AR279" si="6231">FLOOR(IF(OR(AR274=0,AR274=1),IF(AR278&gt;AR275,AR275,IF(AR272&gt;=AR278,AR278,AR272)+0.00000001),IF(AR276&gt;=AR275,AR275-AQ277,AR276-AQ277)+0.00000001),1)</f>
        <v>0</v>
      </c>
      <c r="AS279" s="62">
        <f t="shared" ref="AS279" si="6232">FLOOR(IF(OR(AS274=0,AS274=1),IF(AS278&gt;AS275,AS275,IF(AS272&gt;=AS278,AS278,AS272)+0.00000001),IF(AS276&gt;=AS275,AS275-AR277,AS276-AR277)+0.00000001),1)</f>
        <v>0</v>
      </c>
      <c r="AT279" s="62">
        <f t="shared" ref="AT279" si="6233">FLOOR(IF(OR(AT274=0,AT274=1),IF(AT278&gt;AT275,AT275,IF(AT272&gt;=AT278,AT278,AT272)+0.00000001),IF(AT276&gt;=AT275,AT275-AS277,AT276-AS277)+0.00000001),1)</f>
        <v>0</v>
      </c>
      <c r="AU279" s="62">
        <f t="shared" ref="AU279" si="6234">FLOOR(IF(OR(AU274=0,AU274=1),IF(AU278&gt;AU275,AU275,IF(AU272&gt;=AU278,AU278,AU272)+0.00000001),IF(AU276&gt;=AU275,AU275-AT277,AU276-AT277)+0.00000001),1)</f>
        <v>0</v>
      </c>
      <c r="AV279" s="62">
        <f t="shared" ref="AV279" si="6235">FLOOR(IF(OR(AV274=0,AV274=1),IF(AV278&gt;AV275,AV275,IF(AV272&gt;=AV278,AV278,AV272)+0.00000001),IF(AV276&gt;=AV275,AV275-AU277,AV276-AU277)+0.00000001),1)</f>
        <v>0</v>
      </c>
      <c r="AW279" s="62">
        <f t="shared" ref="AW279" si="6236">FLOOR(IF(OR(AW274=0,AW274=1),IF(AW278&gt;AW275,AW275,IF(AW272&gt;=AW278,AW278,AW272)+0.00000001),IF(AW276&gt;=AW275,AW275-AV277,AW276-AV277)+0.00000001),1)</f>
        <v>0</v>
      </c>
      <c r="AX279" s="62">
        <f t="shared" ref="AX279" si="6237">FLOOR(IF(OR(AX274=0,AX274=1),IF(AX278&gt;AX275,AX275,IF(AX272&gt;=AX278,AX278,AX272)+0.00000001),IF(AX276&gt;=AX275,AX275-AW277,AX276-AW277)+0.00000001),1)</f>
        <v>0</v>
      </c>
      <c r="AY279" s="62">
        <f t="shared" ref="AY279" si="6238">FLOOR(IF(OR(AY274=0,AY274=1),IF(AY278&gt;AY275,AY275,IF(AY272&gt;=AY278,AY278,AY272)+0.00000001),IF(AY276&gt;=AY275,AY275-AX277,AY276-AX277)+0.00000001),1)</f>
        <v>0</v>
      </c>
      <c r="AZ279" s="62">
        <f t="shared" ref="AZ279" si="6239">FLOOR(IF(OR(AZ274=0,AZ274=1),IF(AZ278&gt;AZ275,AZ275,IF(AZ272&gt;=AZ278,AZ278,AZ272)+0.00000001),IF(AZ276&gt;=AZ275,AZ275-AY277,AZ276-AY277)+0.00000001),1)</f>
        <v>0</v>
      </c>
      <c r="BA279" s="62">
        <f t="shared" ref="BA279" si="6240">FLOOR(IF(OR(BA274=0,BA274=1),IF(BA278&gt;BA275,BA275,IF(BA272&gt;=BA278,BA278,BA272)+0.00000001),IF(BA276&gt;=BA275,BA275-AZ277,BA276-AZ277)+0.00000001),1)</f>
        <v>0</v>
      </c>
      <c r="BB279" s="62">
        <f t="shared" ref="BB279" si="6241">FLOOR(IF(OR(BB274=0,BB274=1),IF(BB278&gt;BB275,BB275,IF(BB272&gt;=BB278,BB278,BB272)+0.00000001),IF(BB276&gt;=BB275,BB275-BA277,BB276-BA277)+0.00000001),1)</f>
        <v>0</v>
      </c>
      <c r="BC279" s="62">
        <f t="shared" ref="BC279" si="6242">FLOOR(IF(OR(BC274=0,BC274=1),IF(BC278&gt;BC275,BC275,IF(BC272&gt;=BC278,BC278,BC272)+0.00000001),IF(BC276&gt;=BC275,BC275-BB277,BC276-BB277)+0.00000001),1)</f>
        <v>0</v>
      </c>
      <c r="BD279" s="62">
        <f t="shared" ref="BD279" si="6243">FLOOR(IF(OR(BD274=0,BD274=1),IF(BD278&gt;BD275,BD275,IF(BD272&gt;=BD278,BD278,BD272)+0.00000001),IF(BD276&gt;=BD275,BD275-BC277,BD276-BC277)+0.00000001),1)</f>
        <v>0</v>
      </c>
      <c r="BE279" s="62">
        <f t="shared" ref="BE279" si="6244">FLOOR(IF(OR(BE274=0,BE274=1),IF(BE278&gt;BE275,BE275,IF(BE272&gt;=BE278,BE278,BE272)+0.00000001),IF(BE276&gt;=BE275,BE275-BD277,BE276-BD277)+0.00000001),1)</f>
        <v>0</v>
      </c>
      <c r="BF279" s="62">
        <f t="shared" ref="BF279" si="6245">FLOOR(IF(OR(BF274=0,BF274=1),IF(BF278&gt;BF275,BF275,IF(BF272&gt;=BF278,BF278,BF272)+0.00000001),IF(BF276&gt;=BF275,BF275-BE277,BF276-BE277)+0.00000001),1)</f>
        <v>0</v>
      </c>
      <c r="BG279" s="62">
        <f t="shared" ref="BG279" si="6246">FLOOR(IF(OR(BG274=0,BG274=1),IF(BG278&gt;BG275,BG275,IF(BG272&gt;=BG278,BG278,BG272)+0.00000001),IF(BG276&gt;=BG275,BG275-BF277,BG276-BF277)+0.00000001),1)</f>
        <v>0</v>
      </c>
      <c r="BH279" s="62">
        <f t="shared" ref="BH279" si="6247">FLOOR(IF(OR(BH274=0,BH274=1),IF(BH278&gt;BH275,BH275,IF(BH272&gt;=BH278,BH278,BH272)+0.00000001),IF(BH276&gt;=BH275,BH275-BG277,BH276-BG277)+0.00000001),1)</f>
        <v>0</v>
      </c>
      <c r="BI279" s="62">
        <f t="shared" ref="BI279" si="6248">FLOOR(IF(OR(BI274=0,BI274=1),IF(BI278&gt;BI275,BI275,IF(BI272&gt;=BI278,BI278,BI272)+0.00000001),IF(BI276&gt;=BI275,BI275-BH277,BI276-BH277)+0.00000001),1)</f>
        <v>0</v>
      </c>
      <c r="BJ279" s="62">
        <f t="shared" ref="BJ279" si="6249">FLOOR(IF(OR(BJ274=0,BJ274=1),IF(BJ278&gt;BJ275,BJ275,IF(BJ272&gt;=BJ278,BJ278,BJ272)+0.00000001),IF(BJ276&gt;=BJ275,BJ275-BI277,BJ276-BI277)+0.00000001),1)</f>
        <v>0</v>
      </c>
      <c r="BK279" s="62">
        <f t="shared" ref="BK279" si="6250">FLOOR(IF(OR(BK274=0,BK274=1),IF(BK278&gt;BK275,BK275,IF(BK272&gt;=BK278,BK278,BK272)+0.00000001),IF(BK276&gt;=BK275,BK275-BJ277,BK276-BJ277)+0.00000001),1)</f>
        <v>0</v>
      </c>
      <c r="BL279" s="62">
        <f t="shared" ref="BL279" si="6251">FLOOR(IF(OR(BL274=0,BL274=1),IF(BL278&gt;BL275,BL275,IF(BL272&gt;=BL278,BL278,BL272)+0.00000001),IF(BL276&gt;=BL275,BL275-BK277,BL276-BK277)+0.00000001),1)</f>
        <v>0</v>
      </c>
      <c r="BM279" s="62">
        <f t="shared" ref="BM279" si="6252">FLOOR(IF(OR(BM274=0,BM274=1),IF(BM278&gt;BM275,BM275,IF(BM272&gt;=BM278,BM278,BM272)+0.00000001),IF(BM276&gt;=BM275,BM275-BL277,BM276-BL277)+0.00000001),1)</f>
        <v>0</v>
      </c>
      <c r="BN279" s="62">
        <f t="shared" ref="BN279" si="6253">FLOOR(IF(OR(BN274=0,BN274=1),IF(BN278&gt;BN275,BN275,IF(BN272&gt;=BN278,BN278,BN272)+0.00000001),IF(BN276&gt;=BN275,BN275-BM277,BN276-BM277)+0.00000001),1)</f>
        <v>0</v>
      </c>
      <c r="BO279" s="62">
        <f t="shared" ref="BO279" si="6254">FLOOR(IF(OR(BO274=0,BO274=1),IF(BO278&gt;BO275,BO275,IF(BO272&gt;=BO278,BO278,BO272)+0.00000001),IF(BO276&gt;=BO275,BO275-BN277,BO276-BN277)+0.00000001),1)</f>
        <v>0</v>
      </c>
      <c r="BP279" s="62">
        <f t="shared" ref="BP279" si="6255">FLOOR(IF(OR(BP274=0,BP274=1),IF(BP278&gt;BP275,BP275,IF(BP272&gt;=BP278,BP278,BP272)+0.00000001),IF(BP276&gt;=BP275,BP275-BO277,BP276-BO277)+0.00000001),1)</f>
        <v>0</v>
      </c>
      <c r="BQ279" s="62">
        <f t="shared" ref="BQ279" si="6256">FLOOR(IF(OR(BQ274=0,BQ274=1),IF(BQ278&gt;BQ275,BQ275,IF(BQ272&gt;=BQ278,BQ278,BQ272)+0.00000001),IF(BQ276&gt;=BQ275,BQ275-BP277,BQ276-BP277)+0.00000001),1)</f>
        <v>0</v>
      </c>
      <c r="BR279" s="62">
        <f t="shared" ref="BR279" si="6257">FLOOR(IF(OR(BR274=0,BR274=1),IF(BR278&gt;BR275,BR275,IF(BR272&gt;=BR278,BR278,BR272)+0.00000001),IF(BR276&gt;=BR275,BR275-BQ277,BR276-BQ277)+0.00000001),1)</f>
        <v>0</v>
      </c>
      <c r="BS279" s="62">
        <f t="shared" ref="BS279" si="6258">FLOOR(IF(OR(BS274=0,BS274=1),IF(BS278&gt;BS275,BS275,IF(BS272&gt;=BS278,BS278,BS272)+0.00000001),IF(BS276&gt;=BS275,BS275-BR277,BS276-BR277)+0.00000001),1)</f>
        <v>0</v>
      </c>
      <c r="BT279" s="62">
        <f t="shared" ref="BT279" si="6259">FLOOR(IF(OR(BT274=0,BT274=1),IF(BT278&gt;BT275,BT275,IF(BT272&gt;=BT278,BT278,BT272)+0.00000001),IF(BT276&gt;=BT275,BT275-BS277,BT276-BS277)+0.00000001),1)</f>
        <v>0</v>
      </c>
      <c r="BU279" s="62">
        <f t="shared" ref="BU279" si="6260">FLOOR(IF(OR(BU274=0,BU274=1),IF(BU278&gt;BU275,BU275,IF(BU272&gt;=BU278,BU278,BU272)+0.00000001),IF(BU276&gt;=BU275,BU275-BT277,BU276-BT277)+0.00000001),1)</f>
        <v>0</v>
      </c>
      <c r="BV279" s="62">
        <f t="shared" ref="BV279" si="6261">FLOOR(IF(OR(BV274=0,BV274=1),IF(BV278&gt;BV275,BV275,IF(BV272&gt;=BV278,BV278,BV272)+0.00000001),IF(BV276&gt;=BV275,BV275-BU277,BV276-BU277)+0.00000001),1)</f>
        <v>0</v>
      </c>
      <c r="BW279" s="62">
        <f t="shared" ref="BW279" si="6262">FLOOR(IF(OR(BW274=0,BW274=1),IF(BW278&gt;BW275,BW275,IF(BW272&gt;=BW278,BW278,BW272)+0.00000001),IF(BW276&gt;=BW275,BW275-BV277,BW276-BV277)+0.00000001),1)</f>
        <v>0</v>
      </c>
      <c r="BX279" s="62">
        <f t="shared" ref="BX279" si="6263">FLOOR(IF(OR(BX274=0,BX274=1),IF(BX278&gt;BX275,BX275,IF(BX272&gt;=BX278,BX278,BX272)+0.00000001),IF(BX276&gt;=BX275,BX275-BW277,BX276-BW277)+0.00000001),1)</f>
        <v>0</v>
      </c>
      <c r="BY279" s="298"/>
      <c r="BZ279" s="300"/>
      <c r="CA279" s="302"/>
      <c r="CB279" s="302"/>
    </row>
    <row r="280" spans="1:96" s="98" customFormat="1" ht="25.2" customHeight="1" thickBot="1" x14ac:dyDescent="0.35">
      <c r="A280" s="97"/>
      <c r="B280" s="120"/>
      <c r="C280" s="63"/>
      <c r="D280" s="63"/>
      <c r="E280" s="63"/>
      <c r="F280" s="63"/>
      <c r="G280" s="63"/>
      <c r="H280" s="63"/>
      <c r="I280" s="63"/>
      <c r="J280" s="63"/>
      <c r="K280" s="63"/>
      <c r="L280" s="64"/>
      <c r="M280" s="7"/>
      <c r="N280" s="161"/>
      <c r="P280" s="175" t="s">
        <v>156</v>
      </c>
      <c r="Q280" s="204">
        <f>IF(Q279=0,0,Q279*$J$16)</f>
        <v>0</v>
      </c>
      <c r="R280" s="204">
        <f t="shared" ref="R280:BX280" si="6264">IF(R279=0,0,R279*$J$16)</f>
        <v>0</v>
      </c>
      <c r="S280" s="204">
        <f t="shared" si="6264"/>
        <v>0</v>
      </c>
      <c r="T280" s="204">
        <f t="shared" si="6264"/>
        <v>0</v>
      </c>
      <c r="U280" s="204">
        <f t="shared" si="6264"/>
        <v>0</v>
      </c>
      <c r="V280" s="204">
        <f t="shared" si="6264"/>
        <v>0</v>
      </c>
      <c r="W280" s="204">
        <f t="shared" si="6264"/>
        <v>0</v>
      </c>
      <c r="X280" s="204">
        <f t="shared" si="6264"/>
        <v>0</v>
      </c>
      <c r="Y280" s="204">
        <f t="shared" si="6264"/>
        <v>0</v>
      </c>
      <c r="Z280" s="204">
        <f t="shared" si="6264"/>
        <v>0</v>
      </c>
      <c r="AA280" s="204">
        <f t="shared" si="6264"/>
        <v>0</v>
      </c>
      <c r="AB280" s="204">
        <f t="shared" si="6264"/>
        <v>0</v>
      </c>
      <c r="AC280" s="204">
        <f t="shared" si="6264"/>
        <v>0</v>
      </c>
      <c r="AD280" s="204">
        <f t="shared" si="6264"/>
        <v>0</v>
      </c>
      <c r="AE280" s="204">
        <f t="shared" si="6264"/>
        <v>0</v>
      </c>
      <c r="AF280" s="204">
        <f t="shared" si="6264"/>
        <v>0</v>
      </c>
      <c r="AG280" s="204">
        <f t="shared" si="6264"/>
        <v>0</v>
      </c>
      <c r="AH280" s="204">
        <f t="shared" si="6264"/>
        <v>0</v>
      </c>
      <c r="AI280" s="204">
        <f t="shared" si="6264"/>
        <v>0</v>
      </c>
      <c r="AJ280" s="204">
        <f t="shared" si="6264"/>
        <v>0</v>
      </c>
      <c r="AK280" s="204">
        <f t="shared" si="6264"/>
        <v>0</v>
      </c>
      <c r="AL280" s="204">
        <f t="shared" si="6264"/>
        <v>0</v>
      </c>
      <c r="AM280" s="204">
        <f t="shared" si="6264"/>
        <v>0</v>
      </c>
      <c r="AN280" s="204">
        <f t="shared" si="6264"/>
        <v>0</v>
      </c>
      <c r="AO280" s="204">
        <f t="shared" si="6264"/>
        <v>0</v>
      </c>
      <c r="AP280" s="204">
        <f t="shared" si="6264"/>
        <v>0</v>
      </c>
      <c r="AQ280" s="204">
        <f t="shared" si="6264"/>
        <v>0</v>
      </c>
      <c r="AR280" s="204">
        <f t="shared" si="6264"/>
        <v>0</v>
      </c>
      <c r="AS280" s="204">
        <f t="shared" si="6264"/>
        <v>0</v>
      </c>
      <c r="AT280" s="204">
        <f t="shared" si="6264"/>
        <v>0</v>
      </c>
      <c r="AU280" s="204">
        <f t="shared" si="6264"/>
        <v>0</v>
      </c>
      <c r="AV280" s="204">
        <f t="shared" si="6264"/>
        <v>0</v>
      </c>
      <c r="AW280" s="204">
        <f t="shared" si="6264"/>
        <v>0</v>
      </c>
      <c r="AX280" s="204">
        <f t="shared" si="6264"/>
        <v>0</v>
      </c>
      <c r="AY280" s="204">
        <f t="shared" si="6264"/>
        <v>0</v>
      </c>
      <c r="AZ280" s="204">
        <f t="shared" si="6264"/>
        <v>0</v>
      </c>
      <c r="BA280" s="204">
        <f t="shared" si="6264"/>
        <v>0</v>
      </c>
      <c r="BB280" s="204">
        <f t="shared" si="6264"/>
        <v>0</v>
      </c>
      <c r="BC280" s="204">
        <f t="shared" si="6264"/>
        <v>0</v>
      </c>
      <c r="BD280" s="204">
        <f t="shared" si="6264"/>
        <v>0</v>
      </c>
      <c r="BE280" s="204">
        <f t="shared" si="6264"/>
        <v>0</v>
      </c>
      <c r="BF280" s="204">
        <f t="shared" si="6264"/>
        <v>0</v>
      </c>
      <c r="BG280" s="204">
        <f t="shared" si="6264"/>
        <v>0</v>
      </c>
      <c r="BH280" s="204">
        <f t="shared" si="6264"/>
        <v>0</v>
      </c>
      <c r="BI280" s="204">
        <f t="shared" si="6264"/>
        <v>0</v>
      </c>
      <c r="BJ280" s="204">
        <f t="shared" si="6264"/>
        <v>0</v>
      </c>
      <c r="BK280" s="204">
        <f t="shared" si="6264"/>
        <v>0</v>
      </c>
      <c r="BL280" s="204">
        <f t="shared" si="6264"/>
        <v>0</v>
      </c>
      <c r="BM280" s="204">
        <f t="shared" si="6264"/>
        <v>0</v>
      </c>
      <c r="BN280" s="204">
        <f t="shared" si="6264"/>
        <v>0</v>
      </c>
      <c r="BO280" s="204">
        <f t="shared" si="6264"/>
        <v>0</v>
      </c>
      <c r="BP280" s="204">
        <f t="shared" si="6264"/>
        <v>0</v>
      </c>
      <c r="BQ280" s="204">
        <f t="shared" si="6264"/>
        <v>0</v>
      </c>
      <c r="BR280" s="204">
        <f t="shared" si="6264"/>
        <v>0</v>
      </c>
      <c r="BS280" s="204">
        <f t="shared" si="6264"/>
        <v>0</v>
      </c>
      <c r="BT280" s="204">
        <f t="shared" si="6264"/>
        <v>0</v>
      </c>
      <c r="BU280" s="204">
        <f t="shared" si="6264"/>
        <v>0</v>
      </c>
      <c r="BV280" s="204">
        <f t="shared" si="6264"/>
        <v>0</v>
      </c>
      <c r="BW280" s="204">
        <f t="shared" si="6264"/>
        <v>0</v>
      </c>
      <c r="BX280" s="204">
        <f t="shared" si="6264"/>
        <v>0</v>
      </c>
      <c r="BY280" s="299"/>
      <c r="BZ280" s="301"/>
      <c r="CA280" s="303"/>
      <c r="CB280" s="303"/>
      <c r="CD280" s="146">
        <f>SUMIFS($Q280:$BX280,$Q270:$BX270,"1. ZoR")</f>
        <v>0</v>
      </c>
      <c r="CE280" s="146">
        <f>SUMIFS($Q280:$BX280,$Q270:$BX270,"2. ZoR")</f>
        <v>0</v>
      </c>
      <c r="CF280" s="146">
        <f>SUMIFS($Q280:$BX280,$Q270:$BX270,"3. ZoR")</f>
        <v>0</v>
      </c>
      <c r="CG280" s="146">
        <f>SUMIFS($Q280:$BX280,$Q270:$BX270,"4. ZoR")</f>
        <v>0</v>
      </c>
      <c r="CH280" s="146">
        <f>SUMIFS($Q280:$BX280,$Q270:$BX270,"5. ZoR")</f>
        <v>0</v>
      </c>
      <c r="CI280" s="146">
        <f>SUMIFS($Q280:$BX280,$Q270:$BX270,"6. ZoR")</f>
        <v>0</v>
      </c>
      <c r="CJ280" s="146">
        <f>SUMIFS($Q280:$BX280,$Q270:$BX270,"7. ZoR")</f>
        <v>0</v>
      </c>
      <c r="CK280" s="146">
        <f>SUMIFS($Q280:$BX280,$Q270:$BX270,"8. ZoR")</f>
        <v>0</v>
      </c>
      <c r="CL280" s="146">
        <f>SUMIFS($Q280:$BX280,$Q270:$BX270,"9. ZoR")</f>
        <v>0</v>
      </c>
      <c r="CM280" s="146">
        <f>SUMIFS($Q280:$BX280,$Q270:$BX270,"10. ZoR")</f>
        <v>0</v>
      </c>
      <c r="CN280" s="146">
        <f>SUMIFS($Q280:$BX280,$Q270:$BX270,"11. ZoR")</f>
        <v>0</v>
      </c>
      <c r="CO280" s="146">
        <f>SUMIFS($Q280:$BX280,$Q270:$BX270,"12. ZoR")</f>
        <v>0</v>
      </c>
      <c r="CP280" s="146">
        <f>SUMIFS($Q280:$BX280,$Q270:$BX270,"13. ZoR")</f>
        <v>0</v>
      </c>
      <c r="CQ280" s="146">
        <f>SUMIFS($Q280:$BX280,$Q270:$BX270,"14. ZoR")</f>
        <v>0</v>
      </c>
      <c r="CR280" s="146">
        <f>SUMIFS($Q280:$BX280,$Q270:$BX270,"15. ZoR")</f>
        <v>0</v>
      </c>
    </row>
    <row r="281" spans="1:96" ht="15" thickBot="1" x14ac:dyDescent="0.35"/>
    <row r="282" spans="1:96" s="98" customFormat="1" ht="69.599999999999994" customHeight="1" thickBot="1" x14ac:dyDescent="0.35">
      <c r="A282" s="229"/>
      <c r="B282" s="112"/>
      <c r="C282" s="304" t="s">
        <v>1</v>
      </c>
      <c r="D282" s="113"/>
      <c r="E282" s="122" t="s">
        <v>198</v>
      </c>
      <c r="F282" s="122" t="s">
        <v>200</v>
      </c>
      <c r="G282" s="114" t="s">
        <v>93</v>
      </c>
      <c r="H282" s="114" t="s">
        <v>94</v>
      </c>
      <c r="I282" s="114" t="s">
        <v>229</v>
      </c>
      <c r="J282" s="114" t="s">
        <v>206</v>
      </c>
      <c r="K282" s="114" t="s">
        <v>208</v>
      </c>
      <c r="L282" s="129" t="s">
        <v>0</v>
      </c>
      <c r="M282" s="7"/>
      <c r="N282" s="115">
        <v>208002</v>
      </c>
      <c r="P282" s="162" t="s">
        <v>129</v>
      </c>
      <c r="Q282" s="76" t="s">
        <v>3</v>
      </c>
      <c r="R282" s="76" t="s">
        <v>4</v>
      </c>
      <c r="S282" s="76" t="s">
        <v>5</v>
      </c>
      <c r="T282" s="76" t="s">
        <v>6</v>
      </c>
      <c r="U282" s="76" t="s">
        <v>7</v>
      </c>
      <c r="V282" s="76" t="s">
        <v>8</v>
      </c>
      <c r="W282" s="76" t="s">
        <v>9</v>
      </c>
      <c r="X282" s="76" t="s">
        <v>10</v>
      </c>
      <c r="Y282" s="76" t="s">
        <v>11</v>
      </c>
      <c r="Z282" s="76" t="s">
        <v>12</v>
      </c>
      <c r="AA282" s="76" t="s">
        <v>13</v>
      </c>
      <c r="AB282" s="76" t="s">
        <v>14</v>
      </c>
      <c r="AC282" s="76" t="s">
        <v>15</v>
      </c>
      <c r="AD282" s="76" t="s">
        <v>16</v>
      </c>
      <c r="AE282" s="76" t="s">
        <v>17</v>
      </c>
      <c r="AF282" s="76" t="s">
        <v>18</v>
      </c>
      <c r="AG282" s="76" t="s">
        <v>19</v>
      </c>
      <c r="AH282" s="76" t="s">
        <v>20</v>
      </c>
      <c r="AI282" s="76" t="s">
        <v>21</v>
      </c>
      <c r="AJ282" s="76" t="s">
        <v>22</v>
      </c>
      <c r="AK282" s="76" t="s">
        <v>23</v>
      </c>
      <c r="AL282" s="76" t="s">
        <v>24</v>
      </c>
      <c r="AM282" s="76" t="s">
        <v>25</v>
      </c>
      <c r="AN282" s="76" t="s">
        <v>26</v>
      </c>
      <c r="AO282" s="76" t="s">
        <v>27</v>
      </c>
      <c r="AP282" s="76" t="s">
        <v>28</v>
      </c>
      <c r="AQ282" s="76" t="s">
        <v>29</v>
      </c>
      <c r="AR282" s="76" t="s">
        <v>30</v>
      </c>
      <c r="AS282" s="76" t="s">
        <v>31</v>
      </c>
      <c r="AT282" s="76" t="s">
        <v>32</v>
      </c>
      <c r="AU282" s="76" t="s">
        <v>33</v>
      </c>
      <c r="AV282" s="76" t="s">
        <v>34</v>
      </c>
      <c r="AW282" s="76" t="s">
        <v>35</v>
      </c>
      <c r="AX282" s="76" t="s">
        <v>36</v>
      </c>
      <c r="AY282" s="76" t="s">
        <v>37</v>
      </c>
      <c r="AZ282" s="76" t="s">
        <v>38</v>
      </c>
      <c r="BA282" s="76" t="s">
        <v>39</v>
      </c>
      <c r="BB282" s="76" t="s">
        <v>40</v>
      </c>
      <c r="BC282" s="76" t="s">
        <v>41</v>
      </c>
      <c r="BD282" s="76" t="s">
        <v>42</v>
      </c>
      <c r="BE282" s="76" t="s">
        <v>43</v>
      </c>
      <c r="BF282" s="76" t="s">
        <v>44</v>
      </c>
      <c r="BG282" s="76" t="s">
        <v>45</v>
      </c>
      <c r="BH282" s="76" t="s">
        <v>46</v>
      </c>
      <c r="BI282" s="76" t="s">
        <v>47</v>
      </c>
      <c r="BJ282" s="76" t="s">
        <v>48</v>
      </c>
      <c r="BK282" s="76" t="s">
        <v>49</v>
      </c>
      <c r="BL282" s="76" t="s">
        <v>50</v>
      </c>
      <c r="BM282" s="76" t="s">
        <v>51</v>
      </c>
      <c r="BN282" s="76" t="s">
        <v>52</v>
      </c>
      <c r="BO282" s="76" t="s">
        <v>130</v>
      </c>
      <c r="BP282" s="76" t="s">
        <v>131</v>
      </c>
      <c r="BQ282" s="76" t="s">
        <v>132</v>
      </c>
      <c r="BR282" s="76" t="s">
        <v>133</v>
      </c>
      <c r="BS282" s="76" t="s">
        <v>134</v>
      </c>
      <c r="BT282" s="76" t="s">
        <v>135</v>
      </c>
      <c r="BU282" s="76" t="s">
        <v>136</v>
      </c>
      <c r="BV282" s="76" t="s">
        <v>137</v>
      </c>
      <c r="BW282" s="76" t="s">
        <v>138</v>
      </c>
      <c r="BX282" s="76" t="s">
        <v>139</v>
      </c>
      <c r="BY282" s="125" t="s">
        <v>174</v>
      </c>
      <c r="BZ282" s="126" t="s">
        <v>175</v>
      </c>
      <c r="CA282" s="126" t="s">
        <v>157</v>
      </c>
      <c r="CB282" s="126" t="s">
        <v>237</v>
      </c>
      <c r="CD282" s="306" t="s">
        <v>222</v>
      </c>
      <c r="CE282" s="307"/>
      <c r="CF282" s="307"/>
      <c r="CG282" s="307"/>
      <c r="CH282" s="307"/>
      <c r="CI282" s="307"/>
      <c r="CJ282" s="307"/>
      <c r="CK282" s="307"/>
      <c r="CL282" s="307"/>
      <c r="CM282" s="307"/>
      <c r="CN282" s="307"/>
      <c r="CO282" s="307"/>
      <c r="CP282" s="307"/>
      <c r="CQ282" s="307"/>
      <c r="CR282" s="307"/>
    </row>
    <row r="283" spans="1:96" s="98" customFormat="1" ht="21" hidden="1" customHeight="1" x14ac:dyDescent="0.3">
      <c r="A283" s="230"/>
      <c r="B283" s="105"/>
      <c r="C283" s="305"/>
      <c r="D283" s="116"/>
      <c r="E283" s="116"/>
      <c r="F283" s="116"/>
      <c r="G283" s="308" t="s">
        <v>235</v>
      </c>
      <c r="H283" s="308" t="s">
        <v>95</v>
      </c>
      <c r="I283" s="309" t="s">
        <v>199</v>
      </c>
      <c r="J283" s="309" t="s">
        <v>207</v>
      </c>
      <c r="K283" s="128"/>
      <c r="L283" s="311" t="s">
        <v>92</v>
      </c>
      <c r="M283" s="7"/>
      <c r="N283" s="313" t="s">
        <v>2</v>
      </c>
      <c r="P283" s="77"/>
      <c r="Q283" s="67">
        <f>MONTH(Úvod!$F$10)</f>
        <v>1</v>
      </c>
      <c r="R283" s="68">
        <f t="shared" ref="R283" si="6265">IF(Q283=12,1,Q283+1)</f>
        <v>2</v>
      </c>
      <c r="S283" s="68">
        <f t="shared" ref="S283" si="6266">IF(R283=12,1,R283+1)</f>
        <v>3</v>
      </c>
      <c r="T283" s="69">
        <f t="shared" ref="T283" si="6267">IF(S283=12,1,S283+1)</f>
        <v>4</v>
      </c>
      <c r="U283" s="69">
        <f t="shared" ref="U283" si="6268">IF(T283=12,1,T283+1)</f>
        <v>5</v>
      </c>
      <c r="V283" s="69">
        <f t="shared" ref="V283" si="6269">IF(U283=12,1,U283+1)</f>
        <v>6</v>
      </c>
      <c r="W283" s="69">
        <f t="shared" ref="W283" si="6270">IF(V283=12,1,V283+1)</f>
        <v>7</v>
      </c>
      <c r="X283" s="69">
        <f t="shared" ref="X283" si="6271">IF(W283=12,1,W283+1)</f>
        <v>8</v>
      </c>
      <c r="Y283" s="69">
        <f t="shared" ref="Y283" si="6272">IF(X283=12,1,X283+1)</f>
        <v>9</v>
      </c>
      <c r="Z283" s="69">
        <f>IF(Y283=12,1,Y283+1)</f>
        <v>10</v>
      </c>
      <c r="AA283" s="69">
        <f t="shared" ref="AA283" si="6273">IF(Z283=12,1,Z283+1)</f>
        <v>11</v>
      </c>
      <c r="AB283" s="69">
        <f t="shared" ref="AB283" si="6274">IF(AA283=12,1,AA283+1)</f>
        <v>12</v>
      </c>
      <c r="AC283" s="69">
        <f t="shared" ref="AC283" si="6275">IF(AB283=12,1,AB283+1)</f>
        <v>1</v>
      </c>
      <c r="AD283" s="69">
        <f t="shared" ref="AD283" si="6276">IF(AC283=12,1,AC283+1)</f>
        <v>2</v>
      </c>
      <c r="AE283" s="69">
        <f t="shared" ref="AE283" si="6277">IF(AD283=12,1,AD283+1)</f>
        <v>3</v>
      </c>
      <c r="AF283" s="69">
        <f t="shared" ref="AF283" si="6278">IF(AE283=12,1,AE283+1)</f>
        <v>4</v>
      </c>
      <c r="AG283" s="69">
        <f t="shared" ref="AG283" si="6279">IF(AF283=12,1,AF283+1)</f>
        <v>5</v>
      </c>
      <c r="AH283" s="69">
        <f t="shared" ref="AH283" si="6280">IF(AG283=12,1,AG283+1)</f>
        <v>6</v>
      </c>
      <c r="AI283" s="69">
        <f>IF(AH283=12,1,AH283+1)</f>
        <v>7</v>
      </c>
      <c r="AJ283" s="69">
        <f t="shared" ref="AJ283" si="6281">IF(AI283=12,1,AI283+1)</f>
        <v>8</v>
      </c>
      <c r="AK283" s="69">
        <f t="shared" ref="AK283" si="6282">IF(AJ283=12,1,AJ283+1)</f>
        <v>9</v>
      </c>
      <c r="AL283" s="69">
        <f t="shared" ref="AL283" si="6283">IF(AK283=12,1,AK283+1)</f>
        <v>10</v>
      </c>
      <c r="AM283" s="69">
        <f t="shared" ref="AM283" si="6284">IF(AL283=12,1,AL283+1)</f>
        <v>11</v>
      </c>
      <c r="AN283" s="69">
        <f t="shared" ref="AN283" si="6285">IF(AM283=12,1,AM283+1)</f>
        <v>12</v>
      </c>
      <c r="AO283" s="69">
        <f t="shared" ref="AO283" si="6286">IF(AN283=12,1,AN283+1)</f>
        <v>1</v>
      </c>
      <c r="AP283" s="69">
        <f t="shared" ref="AP283" si="6287">IF(AO283=12,1,AO283+1)</f>
        <v>2</v>
      </c>
      <c r="AQ283" s="69">
        <f t="shared" ref="AQ283" si="6288">IF(AP283=12,1,AP283+1)</f>
        <v>3</v>
      </c>
      <c r="AR283" s="69">
        <f t="shared" ref="AR283" si="6289">IF(AQ283=12,1,AQ283+1)</f>
        <v>4</v>
      </c>
      <c r="AS283" s="69">
        <f t="shared" ref="AS283" si="6290">IF(AR283=12,1,AR283+1)</f>
        <v>5</v>
      </c>
      <c r="AT283" s="69">
        <f t="shared" ref="AT283" si="6291">IF(AS283=12,1,AS283+1)</f>
        <v>6</v>
      </c>
      <c r="AU283" s="69">
        <f t="shared" ref="AU283" si="6292">IF(AT283=12,1,AT283+1)</f>
        <v>7</v>
      </c>
      <c r="AV283" s="69">
        <f t="shared" ref="AV283" si="6293">IF(AU283=12,1,AU283+1)</f>
        <v>8</v>
      </c>
      <c r="AW283" s="69">
        <f t="shared" ref="AW283" si="6294">IF(AV283=12,1,AV283+1)</f>
        <v>9</v>
      </c>
      <c r="AX283" s="69">
        <f t="shared" ref="AX283" si="6295">IF(AW283=12,1,AW283+1)</f>
        <v>10</v>
      </c>
      <c r="AY283" s="69">
        <f t="shared" ref="AY283" si="6296">IF(AX283=12,1,AX283+1)</f>
        <v>11</v>
      </c>
      <c r="AZ283" s="69">
        <f t="shared" ref="AZ283" si="6297">IF(AY283=12,1,AY283+1)</f>
        <v>12</v>
      </c>
      <c r="BA283" s="69">
        <f t="shared" ref="BA283" si="6298">IF(AZ283=12,1,AZ283+1)</f>
        <v>1</v>
      </c>
      <c r="BB283" s="69">
        <f t="shared" ref="BB283" si="6299">IF(BA283=12,1,BA283+1)</f>
        <v>2</v>
      </c>
      <c r="BC283" s="69">
        <f t="shared" ref="BC283" si="6300">IF(BB283=12,1,BB283+1)</f>
        <v>3</v>
      </c>
      <c r="BD283" s="69">
        <f t="shared" ref="BD283" si="6301">IF(BC283=12,1,BC283+1)</f>
        <v>4</v>
      </c>
      <c r="BE283" s="69">
        <f t="shared" ref="BE283" si="6302">IF(BD283=12,1,BD283+1)</f>
        <v>5</v>
      </c>
      <c r="BF283" s="69">
        <f t="shared" ref="BF283" si="6303">IF(BE283=12,1,BE283+1)</f>
        <v>6</v>
      </c>
      <c r="BG283" s="69">
        <f t="shared" ref="BG283" si="6304">IF(BF283=12,1,BF283+1)</f>
        <v>7</v>
      </c>
      <c r="BH283" s="69">
        <f t="shared" ref="BH283" si="6305">IF(BG283=12,1,BG283+1)</f>
        <v>8</v>
      </c>
      <c r="BI283" s="69">
        <f t="shared" ref="BI283" si="6306">IF(BH283=12,1,BH283+1)</f>
        <v>9</v>
      </c>
      <c r="BJ283" s="69">
        <f t="shared" ref="BJ283" si="6307">IF(BI283=12,1,BI283+1)</f>
        <v>10</v>
      </c>
      <c r="BK283" s="69">
        <f t="shared" ref="BK283" si="6308">IF(BJ283=12,1,BJ283+1)</f>
        <v>11</v>
      </c>
      <c r="BL283" s="69">
        <f t="shared" ref="BL283" si="6309">IF(BK283=12,1,BK283+1)</f>
        <v>12</v>
      </c>
      <c r="BM283" s="69">
        <f t="shared" ref="BM283" si="6310">IF(BL283=12,1,BL283+1)</f>
        <v>1</v>
      </c>
      <c r="BN283" s="69">
        <f t="shared" ref="BN283" si="6311">IF(BM283=12,1,BM283+1)</f>
        <v>2</v>
      </c>
      <c r="BO283" s="69">
        <f t="shared" ref="BO283" si="6312">IF(BN283=12,1,BN283+1)</f>
        <v>3</v>
      </c>
      <c r="BP283" s="69">
        <f t="shared" ref="BP283" si="6313">IF(BO283=12,1,BO283+1)</f>
        <v>4</v>
      </c>
      <c r="BQ283" s="69">
        <f t="shared" ref="BQ283" si="6314">IF(BP283=12,1,BP283+1)</f>
        <v>5</v>
      </c>
      <c r="BR283" s="69">
        <f t="shared" ref="BR283" si="6315">IF(BQ283=12,1,BQ283+1)</f>
        <v>6</v>
      </c>
      <c r="BS283" s="69">
        <f t="shared" ref="BS283" si="6316">IF(BR283=12,1,BR283+1)</f>
        <v>7</v>
      </c>
      <c r="BT283" s="69">
        <f t="shared" ref="BT283" si="6317">IF(BS283=12,1,BS283+1)</f>
        <v>8</v>
      </c>
      <c r="BU283" s="69">
        <f t="shared" ref="BU283" si="6318">IF(BT283=12,1,BT283+1)</f>
        <v>9</v>
      </c>
      <c r="BV283" s="69">
        <f t="shared" ref="BV283" si="6319">IF(BU283=12,1,BU283+1)</f>
        <v>10</v>
      </c>
      <c r="BW283" s="69">
        <f t="shared" ref="BW283" si="6320">IF(BV283=12,1,BV283+1)</f>
        <v>11</v>
      </c>
      <c r="BX283" s="69">
        <f t="shared" ref="BX283" si="6321">IF(BW283=12,1,BW283+1)</f>
        <v>12</v>
      </c>
      <c r="BY283" s="74"/>
      <c r="BZ283" s="71"/>
      <c r="CA283" s="71"/>
      <c r="CB283" s="71"/>
    </row>
    <row r="284" spans="1:96" s="98" customFormat="1" ht="18" hidden="1" customHeight="1" x14ac:dyDescent="0.3">
      <c r="A284" s="230"/>
      <c r="B284" s="105"/>
      <c r="C284" s="305"/>
      <c r="D284" s="116"/>
      <c r="E284" s="116"/>
      <c r="F284" s="116"/>
      <c r="G284" s="308"/>
      <c r="H284" s="308"/>
      <c r="I284" s="309"/>
      <c r="J284" s="309"/>
      <c r="K284" s="128"/>
      <c r="L284" s="311"/>
      <c r="M284" s="7"/>
      <c r="N284" s="314"/>
      <c r="P284" s="70"/>
      <c r="Q284" s="53">
        <f t="shared" ref="Q284:BX284" si="6322">VALUE(_xlfn.CONCAT(Q283,".",Q286))</f>
        <v>1</v>
      </c>
      <c r="R284" s="66">
        <f t="shared" si="6322"/>
        <v>32</v>
      </c>
      <c r="S284" s="66">
        <f t="shared" si="6322"/>
        <v>61</v>
      </c>
      <c r="T284" s="66">
        <f t="shared" si="6322"/>
        <v>92</v>
      </c>
      <c r="U284" s="66">
        <f t="shared" si="6322"/>
        <v>122</v>
      </c>
      <c r="V284" s="66">
        <f t="shared" si="6322"/>
        <v>153</v>
      </c>
      <c r="W284" s="66">
        <f t="shared" si="6322"/>
        <v>183</v>
      </c>
      <c r="X284" s="66">
        <f t="shared" si="6322"/>
        <v>214</v>
      </c>
      <c r="Y284" s="66">
        <f t="shared" si="6322"/>
        <v>245</v>
      </c>
      <c r="Z284" s="66">
        <f t="shared" si="6322"/>
        <v>275</v>
      </c>
      <c r="AA284" s="66">
        <f t="shared" si="6322"/>
        <v>306</v>
      </c>
      <c r="AB284" s="66">
        <f t="shared" si="6322"/>
        <v>336</v>
      </c>
      <c r="AC284" s="66">
        <f t="shared" si="6322"/>
        <v>367</v>
      </c>
      <c r="AD284" s="66">
        <f t="shared" si="6322"/>
        <v>398</v>
      </c>
      <c r="AE284" s="66">
        <f t="shared" si="6322"/>
        <v>426</v>
      </c>
      <c r="AF284" s="66">
        <f t="shared" si="6322"/>
        <v>457</v>
      </c>
      <c r="AG284" s="66">
        <f t="shared" si="6322"/>
        <v>487</v>
      </c>
      <c r="AH284" s="66">
        <f t="shared" si="6322"/>
        <v>518</v>
      </c>
      <c r="AI284" s="66">
        <f t="shared" si="6322"/>
        <v>548</v>
      </c>
      <c r="AJ284" s="66">
        <f t="shared" si="6322"/>
        <v>579</v>
      </c>
      <c r="AK284" s="66">
        <f t="shared" si="6322"/>
        <v>610</v>
      </c>
      <c r="AL284" s="66">
        <f t="shared" si="6322"/>
        <v>640</v>
      </c>
      <c r="AM284" s="66">
        <f t="shared" si="6322"/>
        <v>671</v>
      </c>
      <c r="AN284" s="66">
        <f t="shared" si="6322"/>
        <v>701</v>
      </c>
      <c r="AO284" s="66">
        <f t="shared" si="6322"/>
        <v>732</v>
      </c>
      <c r="AP284" s="66">
        <f t="shared" si="6322"/>
        <v>763</v>
      </c>
      <c r="AQ284" s="66">
        <f t="shared" si="6322"/>
        <v>791</v>
      </c>
      <c r="AR284" s="66">
        <f t="shared" si="6322"/>
        <v>822</v>
      </c>
      <c r="AS284" s="66">
        <f t="shared" si="6322"/>
        <v>852</v>
      </c>
      <c r="AT284" s="66">
        <f t="shared" si="6322"/>
        <v>883</v>
      </c>
      <c r="AU284" s="66">
        <f t="shared" si="6322"/>
        <v>913</v>
      </c>
      <c r="AV284" s="66">
        <f t="shared" si="6322"/>
        <v>944</v>
      </c>
      <c r="AW284" s="66">
        <f t="shared" si="6322"/>
        <v>975</v>
      </c>
      <c r="AX284" s="66">
        <f t="shared" si="6322"/>
        <v>1005</v>
      </c>
      <c r="AY284" s="66">
        <f t="shared" si="6322"/>
        <v>1036</v>
      </c>
      <c r="AZ284" s="66">
        <f t="shared" si="6322"/>
        <v>1066</v>
      </c>
      <c r="BA284" s="66">
        <f t="shared" si="6322"/>
        <v>1097</v>
      </c>
      <c r="BB284" s="66">
        <f t="shared" si="6322"/>
        <v>1128</v>
      </c>
      <c r="BC284" s="66">
        <f t="shared" si="6322"/>
        <v>1156</v>
      </c>
      <c r="BD284" s="66">
        <f t="shared" si="6322"/>
        <v>1187</v>
      </c>
      <c r="BE284" s="66">
        <f t="shared" si="6322"/>
        <v>1217</v>
      </c>
      <c r="BF284" s="66">
        <f t="shared" si="6322"/>
        <v>1248</v>
      </c>
      <c r="BG284" s="66">
        <f t="shared" si="6322"/>
        <v>1278</v>
      </c>
      <c r="BH284" s="66">
        <f t="shared" si="6322"/>
        <v>1309</v>
      </c>
      <c r="BI284" s="66">
        <f t="shared" si="6322"/>
        <v>1340</v>
      </c>
      <c r="BJ284" s="66">
        <f t="shared" si="6322"/>
        <v>1370</v>
      </c>
      <c r="BK284" s="66">
        <f t="shared" si="6322"/>
        <v>1401</v>
      </c>
      <c r="BL284" s="66">
        <f t="shared" si="6322"/>
        <v>1431</v>
      </c>
      <c r="BM284" s="66">
        <f t="shared" si="6322"/>
        <v>1462</v>
      </c>
      <c r="BN284" s="66">
        <f t="shared" si="6322"/>
        <v>1493</v>
      </c>
      <c r="BO284" s="66">
        <f t="shared" si="6322"/>
        <v>1522</v>
      </c>
      <c r="BP284" s="66">
        <f t="shared" si="6322"/>
        <v>1553</v>
      </c>
      <c r="BQ284" s="66">
        <f t="shared" si="6322"/>
        <v>1583</v>
      </c>
      <c r="BR284" s="66">
        <f t="shared" si="6322"/>
        <v>1614</v>
      </c>
      <c r="BS284" s="66">
        <f t="shared" si="6322"/>
        <v>1644</v>
      </c>
      <c r="BT284" s="66">
        <f t="shared" si="6322"/>
        <v>1675</v>
      </c>
      <c r="BU284" s="66">
        <f t="shared" si="6322"/>
        <v>1706</v>
      </c>
      <c r="BV284" s="66">
        <f t="shared" si="6322"/>
        <v>1736</v>
      </c>
      <c r="BW284" s="66">
        <f t="shared" si="6322"/>
        <v>1767</v>
      </c>
      <c r="BX284" s="66">
        <f t="shared" si="6322"/>
        <v>1797</v>
      </c>
      <c r="BY284" s="75"/>
      <c r="BZ284" s="72"/>
      <c r="CA284" s="72"/>
      <c r="CB284" s="72"/>
    </row>
    <row r="285" spans="1:96" s="98" customFormat="1" ht="18" customHeight="1" x14ac:dyDescent="0.3">
      <c r="A285" s="230"/>
      <c r="B285" s="105"/>
      <c r="C285" s="305"/>
      <c r="D285" s="116"/>
      <c r="E285" s="309" t="s">
        <v>199</v>
      </c>
      <c r="F285" s="309" t="s">
        <v>199</v>
      </c>
      <c r="G285" s="308"/>
      <c r="H285" s="308"/>
      <c r="I285" s="309"/>
      <c r="J285" s="309"/>
      <c r="K285" s="309" t="s">
        <v>209</v>
      </c>
      <c r="L285" s="311"/>
      <c r="M285" s="7"/>
      <c r="N285" s="314"/>
      <c r="P285" s="70"/>
      <c r="Q285" s="54" t="str">
        <f>VLOOKUP(Q283,'Podpůrná data'!$J$13:$K$24,2)</f>
        <v>leden</v>
      </c>
      <c r="R285" s="54" t="str">
        <f>VLOOKUP(R283,'Podpůrná data'!$J$13:$K$24,2)</f>
        <v>únor</v>
      </c>
      <c r="S285" s="54" t="str">
        <f>VLOOKUP(S283,'Podpůrná data'!$J$13:$K$24,2)</f>
        <v>březen</v>
      </c>
      <c r="T285" s="54" t="str">
        <f>VLOOKUP(T283,'Podpůrná data'!$J$13:$K$24,2)</f>
        <v>duben</v>
      </c>
      <c r="U285" s="54" t="str">
        <f>VLOOKUP(U283,'Podpůrná data'!$J$13:$K$24,2)</f>
        <v>květen</v>
      </c>
      <c r="V285" s="54" t="str">
        <f>VLOOKUP(V283,'Podpůrná data'!$J$13:$K$24,2)</f>
        <v>červen</v>
      </c>
      <c r="W285" s="54" t="str">
        <f>VLOOKUP(W283,'Podpůrná data'!$J$13:$K$24,2)</f>
        <v>červenec</v>
      </c>
      <c r="X285" s="54" t="str">
        <f>VLOOKUP(X283,'Podpůrná data'!$J$13:$K$24,2)</f>
        <v>srpen</v>
      </c>
      <c r="Y285" s="54" t="str">
        <f>VLOOKUP(Y283,'Podpůrná data'!$J$13:$K$24,2)</f>
        <v>září</v>
      </c>
      <c r="Z285" s="54" t="str">
        <f>VLOOKUP(Z283,'Podpůrná data'!$J$13:$K$24,2)</f>
        <v>říjen</v>
      </c>
      <c r="AA285" s="54" t="str">
        <f>VLOOKUP(AA283,'Podpůrná data'!$J$13:$K$24,2)</f>
        <v>listopad</v>
      </c>
      <c r="AB285" s="54" t="str">
        <f>VLOOKUP(AB283,'Podpůrná data'!$J$13:$K$24,2)</f>
        <v>prosinec</v>
      </c>
      <c r="AC285" s="54" t="str">
        <f>VLOOKUP(AC283,'Podpůrná data'!$J$13:$K$24,2)</f>
        <v>leden</v>
      </c>
      <c r="AD285" s="54" t="str">
        <f>VLOOKUP(AD283,'Podpůrná data'!$J$13:$K$24,2)</f>
        <v>únor</v>
      </c>
      <c r="AE285" s="54" t="str">
        <f>VLOOKUP(AE283,'Podpůrná data'!$J$13:$K$24,2)</f>
        <v>březen</v>
      </c>
      <c r="AF285" s="54" t="str">
        <f>VLOOKUP(AF283,'Podpůrná data'!$J$13:$K$24,2)</f>
        <v>duben</v>
      </c>
      <c r="AG285" s="54" t="str">
        <f>VLOOKUP(AG283,'Podpůrná data'!$J$13:$K$24,2)</f>
        <v>květen</v>
      </c>
      <c r="AH285" s="54" t="str">
        <f>VLOOKUP(AH283,'Podpůrná data'!$J$13:$K$24,2)</f>
        <v>červen</v>
      </c>
      <c r="AI285" s="54" t="str">
        <f>VLOOKUP(AI283,'Podpůrná data'!$J$13:$K$24,2)</f>
        <v>červenec</v>
      </c>
      <c r="AJ285" s="54" t="str">
        <f>VLOOKUP(AJ283,'Podpůrná data'!$J$13:$K$24,2)</f>
        <v>srpen</v>
      </c>
      <c r="AK285" s="54" t="str">
        <f>VLOOKUP(AK283,'Podpůrná data'!$J$13:$K$24,2)</f>
        <v>září</v>
      </c>
      <c r="AL285" s="54" t="str">
        <f>VLOOKUP(AL283,'Podpůrná data'!$J$13:$K$24,2)</f>
        <v>říjen</v>
      </c>
      <c r="AM285" s="54" t="str">
        <f>VLOOKUP(AM283,'Podpůrná data'!$J$13:$K$24,2)</f>
        <v>listopad</v>
      </c>
      <c r="AN285" s="54" t="str">
        <f>VLOOKUP(AN283,'Podpůrná data'!$J$13:$K$24,2)</f>
        <v>prosinec</v>
      </c>
      <c r="AO285" s="54" t="str">
        <f>VLOOKUP(AO283,'Podpůrná data'!$J$13:$K$24,2)</f>
        <v>leden</v>
      </c>
      <c r="AP285" s="54" t="str">
        <f>VLOOKUP(AP283,'Podpůrná data'!$J$13:$K$24,2)</f>
        <v>únor</v>
      </c>
      <c r="AQ285" s="54" t="str">
        <f>VLOOKUP(AQ283,'Podpůrná data'!$J$13:$K$24,2)</f>
        <v>březen</v>
      </c>
      <c r="AR285" s="54" t="str">
        <f>VLOOKUP(AR283,'Podpůrná data'!$J$13:$K$24,2)</f>
        <v>duben</v>
      </c>
      <c r="AS285" s="54" t="str">
        <f>VLOOKUP(AS283,'Podpůrná data'!$J$13:$K$24,2)</f>
        <v>květen</v>
      </c>
      <c r="AT285" s="54" t="str">
        <f>VLOOKUP(AT283,'Podpůrná data'!$J$13:$K$24,2)</f>
        <v>červen</v>
      </c>
      <c r="AU285" s="54" t="str">
        <f>VLOOKUP(AU283,'Podpůrná data'!$J$13:$K$24,2)</f>
        <v>červenec</v>
      </c>
      <c r="AV285" s="54" t="str">
        <f>VLOOKUP(AV283,'Podpůrná data'!$J$13:$K$24,2)</f>
        <v>srpen</v>
      </c>
      <c r="AW285" s="54" t="str">
        <f>VLOOKUP(AW283,'Podpůrná data'!$J$13:$K$24,2)</f>
        <v>září</v>
      </c>
      <c r="AX285" s="54" t="str">
        <f>VLOOKUP(AX283,'Podpůrná data'!$J$13:$K$24,2)</f>
        <v>říjen</v>
      </c>
      <c r="AY285" s="54" t="str">
        <f>VLOOKUP(AY283,'Podpůrná data'!$J$13:$K$24,2)</f>
        <v>listopad</v>
      </c>
      <c r="AZ285" s="54" t="str">
        <f>VLOOKUP(AZ283,'Podpůrná data'!$J$13:$K$24,2)</f>
        <v>prosinec</v>
      </c>
      <c r="BA285" s="54" t="str">
        <f>VLOOKUP(BA283,'Podpůrná data'!$J$13:$K$24,2)</f>
        <v>leden</v>
      </c>
      <c r="BB285" s="54" t="str">
        <f>VLOOKUP(BB283,'Podpůrná data'!$J$13:$K$24,2)</f>
        <v>únor</v>
      </c>
      <c r="BC285" s="54" t="str">
        <f>VLOOKUP(BC283,'Podpůrná data'!$J$13:$K$24,2)</f>
        <v>březen</v>
      </c>
      <c r="BD285" s="54" t="str">
        <f>VLOOKUP(BD283,'Podpůrná data'!$J$13:$K$24,2)</f>
        <v>duben</v>
      </c>
      <c r="BE285" s="54" t="str">
        <f>VLOOKUP(BE283,'Podpůrná data'!$J$13:$K$24,2)</f>
        <v>květen</v>
      </c>
      <c r="BF285" s="54" t="str">
        <f>VLOOKUP(BF283,'Podpůrná data'!$J$13:$K$24,2)</f>
        <v>červen</v>
      </c>
      <c r="BG285" s="54" t="str">
        <f>VLOOKUP(BG283,'Podpůrná data'!$J$13:$K$24,2)</f>
        <v>červenec</v>
      </c>
      <c r="BH285" s="54" t="str">
        <f>VLOOKUP(BH283,'Podpůrná data'!$J$13:$K$24,2)</f>
        <v>srpen</v>
      </c>
      <c r="BI285" s="54" t="str">
        <f>VLOOKUP(BI283,'Podpůrná data'!$J$13:$K$24,2)</f>
        <v>září</v>
      </c>
      <c r="BJ285" s="54" t="str">
        <f>VLOOKUP(BJ283,'Podpůrná data'!$J$13:$K$24,2)</f>
        <v>říjen</v>
      </c>
      <c r="BK285" s="54" t="str">
        <f>VLOOKUP(BK283,'Podpůrná data'!$J$13:$K$24,2)</f>
        <v>listopad</v>
      </c>
      <c r="BL285" s="54" t="str">
        <f>VLOOKUP(BL283,'Podpůrná data'!$J$13:$K$24,2)</f>
        <v>prosinec</v>
      </c>
      <c r="BM285" s="54" t="str">
        <f>VLOOKUP(BM283,'Podpůrná data'!$J$13:$K$24,2)</f>
        <v>leden</v>
      </c>
      <c r="BN285" s="54" t="str">
        <f>VLOOKUP(BN283,'Podpůrná data'!$J$13:$K$24,2)</f>
        <v>únor</v>
      </c>
      <c r="BO285" s="54" t="str">
        <f>VLOOKUP(BO283,'Podpůrná data'!$J$13:$K$24,2)</f>
        <v>březen</v>
      </c>
      <c r="BP285" s="54" t="str">
        <f>VLOOKUP(BP283,'Podpůrná data'!$J$13:$K$24,2)</f>
        <v>duben</v>
      </c>
      <c r="BQ285" s="54" t="str">
        <f>VLOOKUP(BQ283,'Podpůrná data'!$J$13:$K$24,2)</f>
        <v>květen</v>
      </c>
      <c r="BR285" s="54" t="str">
        <f>VLOOKUP(BR283,'Podpůrná data'!$J$13:$K$24,2)</f>
        <v>červen</v>
      </c>
      <c r="BS285" s="54" t="str">
        <f>VLOOKUP(BS283,'Podpůrná data'!$J$13:$K$24,2)</f>
        <v>červenec</v>
      </c>
      <c r="BT285" s="54" t="str">
        <f>VLOOKUP(BT283,'Podpůrná data'!$J$13:$K$24,2)</f>
        <v>srpen</v>
      </c>
      <c r="BU285" s="54" t="str">
        <f>VLOOKUP(BU283,'Podpůrná data'!$J$13:$K$24,2)</f>
        <v>září</v>
      </c>
      <c r="BV285" s="54" t="str">
        <f>VLOOKUP(BV283,'Podpůrná data'!$J$13:$K$24,2)</f>
        <v>říjen</v>
      </c>
      <c r="BW285" s="54" t="str">
        <f>VLOOKUP(BW283,'Podpůrná data'!$J$13:$K$24,2)</f>
        <v>listopad</v>
      </c>
      <c r="BX285" s="54" t="str">
        <f>VLOOKUP(BX283,'Podpůrná data'!$J$13:$K$24,2)</f>
        <v>prosinec</v>
      </c>
      <c r="BY285" s="143"/>
      <c r="BZ285" s="144"/>
      <c r="CA285" s="165"/>
      <c r="CB285" s="165"/>
      <c r="CD285" s="147" t="s">
        <v>104</v>
      </c>
      <c r="CE285" s="147" t="s">
        <v>105</v>
      </c>
      <c r="CF285" s="147" t="s">
        <v>106</v>
      </c>
      <c r="CG285" s="147" t="s">
        <v>107</v>
      </c>
      <c r="CH285" s="147" t="s">
        <v>108</v>
      </c>
      <c r="CI285" s="147" t="s">
        <v>109</v>
      </c>
      <c r="CJ285" s="147" t="s">
        <v>110</v>
      </c>
      <c r="CK285" s="147" t="s">
        <v>111</v>
      </c>
      <c r="CL285" s="147" t="s">
        <v>112</v>
      </c>
      <c r="CM285" s="147" t="s">
        <v>166</v>
      </c>
      <c r="CN285" s="147" t="s">
        <v>167</v>
      </c>
      <c r="CO285" s="147" t="s">
        <v>168</v>
      </c>
      <c r="CP285" s="147" t="s">
        <v>194</v>
      </c>
      <c r="CQ285" s="147" t="s">
        <v>195</v>
      </c>
      <c r="CR285" s="147" t="s">
        <v>196</v>
      </c>
    </row>
    <row r="286" spans="1:96" s="98" customFormat="1" ht="16.2" customHeight="1" x14ac:dyDescent="0.3">
      <c r="A286" s="230"/>
      <c r="B286" s="105"/>
      <c r="C286" s="305"/>
      <c r="D286" s="116"/>
      <c r="E286" s="309"/>
      <c r="F286" s="309"/>
      <c r="G286" s="308"/>
      <c r="H286" s="308"/>
      <c r="I286" s="309"/>
      <c r="J286" s="309"/>
      <c r="K286" s="309"/>
      <c r="L286" s="311"/>
      <c r="M286" s="7"/>
      <c r="N286" s="314"/>
      <c r="P286" s="70"/>
      <c r="Q286" s="54">
        <f>YEAR(Úvod!$F$10)</f>
        <v>1900</v>
      </c>
      <c r="R286" s="54">
        <f t="shared" ref="R286" si="6323">IF(R283=1,Q286+1,Q286)</f>
        <v>1900</v>
      </c>
      <c r="S286" s="54">
        <f t="shared" ref="S286" si="6324">IF(S283=1,R286+1,R286)</f>
        <v>1900</v>
      </c>
      <c r="T286" s="54">
        <f t="shared" ref="T286" si="6325">IF(T283=1,S286+1,S286)</f>
        <v>1900</v>
      </c>
      <c r="U286" s="54">
        <f t="shared" ref="U286" si="6326">IF(U283=1,T286+1,T286)</f>
        <v>1900</v>
      </c>
      <c r="V286" s="54">
        <f t="shared" ref="V286" si="6327">IF(V283=1,U286+1,U286)</f>
        <v>1900</v>
      </c>
      <c r="W286" s="54">
        <f t="shared" ref="W286" si="6328">IF(W283=1,V286+1,V286)</f>
        <v>1900</v>
      </c>
      <c r="X286" s="54">
        <f t="shared" ref="X286" si="6329">IF(X283=1,W286+1,W286)</f>
        <v>1900</v>
      </c>
      <c r="Y286" s="54">
        <f t="shared" ref="Y286" si="6330">IF(Y283=1,X286+1,X286)</f>
        <v>1900</v>
      </c>
      <c r="Z286" s="54">
        <f t="shared" ref="Z286" si="6331">IF(Z283=1,Y286+1,Y286)</f>
        <v>1900</v>
      </c>
      <c r="AA286" s="54">
        <f t="shared" ref="AA286" si="6332">IF(AA283=1,Z286+1,Z286)</f>
        <v>1900</v>
      </c>
      <c r="AB286" s="54">
        <f t="shared" ref="AB286" si="6333">IF(AB283=1,AA286+1,AA286)</f>
        <v>1900</v>
      </c>
      <c r="AC286" s="54">
        <f t="shared" ref="AC286" si="6334">IF(AC283=1,AB286+1,AB286)</f>
        <v>1901</v>
      </c>
      <c r="AD286" s="54">
        <f t="shared" ref="AD286" si="6335">IF(AD283=1,AC286+1,AC286)</f>
        <v>1901</v>
      </c>
      <c r="AE286" s="54">
        <f t="shared" ref="AE286" si="6336">IF(AE283=1,AD286+1,AD286)</f>
        <v>1901</v>
      </c>
      <c r="AF286" s="54">
        <f t="shared" ref="AF286" si="6337">IF(AF283=1,AE286+1,AE286)</f>
        <v>1901</v>
      </c>
      <c r="AG286" s="54">
        <f t="shared" ref="AG286" si="6338">IF(AG283=1,AF286+1,AF286)</f>
        <v>1901</v>
      </c>
      <c r="AH286" s="54">
        <f t="shared" ref="AH286" si="6339">IF(AH283=1,AG286+1,AG286)</f>
        <v>1901</v>
      </c>
      <c r="AI286" s="54">
        <f t="shared" ref="AI286" si="6340">IF(AI283=1,AH286+1,AH286)</f>
        <v>1901</v>
      </c>
      <c r="AJ286" s="54">
        <f t="shared" ref="AJ286" si="6341">IF(AJ283=1,AI286+1,AI286)</f>
        <v>1901</v>
      </c>
      <c r="AK286" s="54">
        <f t="shared" ref="AK286" si="6342">IF(AK283=1,AJ286+1,AJ286)</f>
        <v>1901</v>
      </c>
      <c r="AL286" s="54">
        <f t="shared" ref="AL286" si="6343">IF(AL283=1,AK286+1,AK286)</f>
        <v>1901</v>
      </c>
      <c r="AM286" s="54">
        <f t="shared" ref="AM286" si="6344">IF(AM283=1,AL286+1,AL286)</f>
        <v>1901</v>
      </c>
      <c r="AN286" s="54">
        <f t="shared" ref="AN286" si="6345">IF(AN283=1,AM286+1,AM286)</f>
        <v>1901</v>
      </c>
      <c r="AO286" s="54">
        <f t="shared" ref="AO286" si="6346">IF(AO283=1,AN286+1,AN286)</f>
        <v>1902</v>
      </c>
      <c r="AP286" s="54">
        <f t="shared" ref="AP286" si="6347">IF(AP283=1,AO286+1,AO286)</f>
        <v>1902</v>
      </c>
      <c r="AQ286" s="54">
        <f t="shared" ref="AQ286" si="6348">IF(AQ283=1,AP286+1,AP286)</f>
        <v>1902</v>
      </c>
      <c r="AR286" s="54">
        <f t="shared" ref="AR286" si="6349">IF(AR283=1,AQ286+1,AQ286)</f>
        <v>1902</v>
      </c>
      <c r="AS286" s="54">
        <f t="shared" ref="AS286" si="6350">IF(AS283=1,AR286+1,AR286)</f>
        <v>1902</v>
      </c>
      <c r="AT286" s="54">
        <f t="shared" ref="AT286" si="6351">IF(AT283=1,AS286+1,AS286)</f>
        <v>1902</v>
      </c>
      <c r="AU286" s="54">
        <f t="shared" ref="AU286" si="6352">IF(AU283=1,AT286+1,AT286)</f>
        <v>1902</v>
      </c>
      <c r="AV286" s="54">
        <f t="shared" ref="AV286" si="6353">IF(AV283=1,AU286+1,AU286)</f>
        <v>1902</v>
      </c>
      <c r="AW286" s="54">
        <f t="shared" ref="AW286" si="6354">IF(AW283=1,AV286+1,AV286)</f>
        <v>1902</v>
      </c>
      <c r="AX286" s="54">
        <f t="shared" ref="AX286" si="6355">IF(AX283=1,AW286+1,AW286)</f>
        <v>1902</v>
      </c>
      <c r="AY286" s="54">
        <f t="shared" ref="AY286" si="6356">IF(AY283=1,AX286+1,AX286)</f>
        <v>1902</v>
      </c>
      <c r="AZ286" s="54">
        <f t="shared" ref="AZ286" si="6357">IF(AZ283=1,AY286+1,AY286)</f>
        <v>1902</v>
      </c>
      <c r="BA286" s="54">
        <f t="shared" ref="BA286" si="6358">IF(BA283=1,AZ286+1,AZ286)</f>
        <v>1903</v>
      </c>
      <c r="BB286" s="54">
        <f t="shared" ref="BB286" si="6359">IF(BB283=1,BA286+1,BA286)</f>
        <v>1903</v>
      </c>
      <c r="BC286" s="54">
        <f t="shared" ref="BC286" si="6360">IF(BC283=1,BB286+1,BB286)</f>
        <v>1903</v>
      </c>
      <c r="BD286" s="54">
        <f t="shared" ref="BD286" si="6361">IF(BD283=1,BC286+1,BC286)</f>
        <v>1903</v>
      </c>
      <c r="BE286" s="54">
        <f t="shared" ref="BE286" si="6362">IF(BE283=1,BD286+1,BD286)</f>
        <v>1903</v>
      </c>
      <c r="BF286" s="54">
        <f t="shared" ref="BF286" si="6363">IF(BF283=1,BE286+1,BE286)</f>
        <v>1903</v>
      </c>
      <c r="BG286" s="54">
        <f t="shared" ref="BG286" si="6364">IF(BG283=1,BF286+1,BF286)</f>
        <v>1903</v>
      </c>
      <c r="BH286" s="54">
        <f t="shared" ref="BH286" si="6365">IF(BH283=1,BG286+1,BG286)</f>
        <v>1903</v>
      </c>
      <c r="BI286" s="54">
        <f t="shared" ref="BI286" si="6366">IF(BI283=1,BH286+1,BH286)</f>
        <v>1903</v>
      </c>
      <c r="BJ286" s="54">
        <f t="shared" ref="BJ286" si="6367">IF(BJ283=1,BI286+1,BI286)</f>
        <v>1903</v>
      </c>
      <c r="BK286" s="54">
        <f t="shared" ref="BK286" si="6368">IF(BK283=1,BJ286+1,BJ286)</f>
        <v>1903</v>
      </c>
      <c r="BL286" s="54">
        <f t="shared" ref="BL286" si="6369">IF(BL283=1,BK286+1,BK286)</f>
        <v>1903</v>
      </c>
      <c r="BM286" s="54">
        <f t="shared" ref="BM286" si="6370">IF(BM283=1,BL286+1,BL286)</f>
        <v>1904</v>
      </c>
      <c r="BN286" s="54">
        <f t="shared" ref="BN286" si="6371">IF(BN283=1,BM286+1,BM286)</f>
        <v>1904</v>
      </c>
      <c r="BO286" s="54">
        <f t="shared" ref="BO286" si="6372">IF(BO283=1,BN286+1,BN286)</f>
        <v>1904</v>
      </c>
      <c r="BP286" s="54">
        <f t="shared" ref="BP286" si="6373">IF(BP283=1,BO286+1,BO286)</f>
        <v>1904</v>
      </c>
      <c r="BQ286" s="54">
        <f t="shared" ref="BQ286" si="6374">IF(BQ283=1,BP286+1,BP286)</f>
        <v>1904</v>
      </c>
      <c r="BR286" s="54">
        <f t="shared" ref="BR286" si="6375">IF(BR283=1,BQ286+1,BQ286)</f>
        <v>1904</v>
      </c>
      <c r="BS286" s="54">
        <f t="shared" ref="BS286" si="6376">IF(BS283=1,BR286+1,BR286)</f>
        <v>1904</v>
      </c>
      <c r="BT286" s="54">
        <f t="shared" ref="BT286" si="6377">IF(BT283=1,BS286+1,BS286)</f>
        <v>1904</v>
      </c>
      <c r="BU286" s="54">
        <f t="shared" ref="BU286" si="6378">IF(BU283=1,BT286+1,BT286)</f>
        <v>1904</v>
      </c>
      <c r="BV286" s="54">
        <f t="shared" ref="BV286" si="6379">IF(BV283=1,BU286+1,BU286)</f>
        <v>1904</v>
      </c>
      <c r="BW286" s="54">
        <f t="shared" ref="BW286" si="6380">IF(BW283=1,BV286+1,BV286)</f>
        <v>1904</v>
      </c>
      <c r="BX286" s="54">
        <f t="shared" ref="BX286" si="6381">IF(BX283=1,BW286+1,BW286)</f>
        <v>1904</v>
      </c>
      <c r="BY286" s="163"/>
      <c r="BZ286" s="164"/>
      <c r="CA286" s="165"/>
      <c r="CB286" s="165"/>
    </row>
    <row r="287" spans="1:96" s="98" customFormat="1" ht="16.2" customHeight="1" x14ac:dyDescent="0.3">
      <c r="A287" s="230"/>
      <c r="B287" s="105"/>
      <c r="C287" s="116"/>
      <c r="D287" s="116"/>
      <c r="E287" s="309"/>
      <c r="F287" s="309"/>
      <c r="G287" s="308"/>
      <c r="H287" s="308"/>
      <c r="I287" s="309"/>
      <c r="J287" s="310"/>
      <c r="K287" s="309"/>
      <c r="L287" s="312"/>
      <c r="M287" s="7"/>
      <c r="N287" s="315"/>
      <c r="P287" s="57" t="s">
        <v>170</v>
      </c>
      <c r="Q287" s="196"/>
      <c r="R287" s="196"/>
      <c r="S287" s="196"/>
      <c r="T287" s="196"/>
      <c r="U287" s="196"/>
      <c r="V287" s="196"/>
      <c r="W287" s="196"/>
      <c r="X287" s="196"/>
      <c r="Y287" s="196"/>
      <c r="Z287" s="196"/>
      <c r="AA287" s="196"/>
      <c r="AB287" s="196"/>
      <c r="AC287" s="196"/>
      <c r="AD287" s="196"/>
      <c r="AE287" s="196"/>
      <c r="AF287" s="196"/>
      <c r="AG287" s="196"/>
      <c r="AH287" s="196"/>
      <c r="AI287" s="196"/>
      <c r="AJ287" s="196"/>
      <c r="AK287" s="196"/>
      <c r="AL287" s="196"/>
      <c r="AM287" s="196"/>
      <c r="AN287" s="196"/>
      <c r="AO287" s="196"/>
      <c r="AP287" s="196"/>
      <c r="AQ287" s="196"/>
      <c r="AR287" s="196"/>
      <c r="AS287" s="196"/>
      <c r="AT287" s="196"/>
      <c r="AU287" s="196"/>
      <c r="AV287" s="196"/>
      <c r="AW287" s="196"/>
      <c r="AX287" s="196"/>
      <c r="AY287" s="196"/>
      <c r="AZ287" s="196"/>
      <c r="BA287" s="196"/>
      <c r="BB287" s="196"/>
      <c r="BC287" s="196"/>
      <c r="BD287" s="196"/>
      <c r="BE287" s="196"/>
      <c r="BF287" s="196"/>
      <c r="BG287" s="196"/>
      <c r="BH287" s="196"/>
      <c r="BI287" s="196"/>
      <c r="BJ287" s="196"/>
      <c r="BK287" s="196"/>
      <c r="BL287" s="196"/>
      <c r="BM287" s="196"/>
      <c r="BN287" s="196"/>
      <c r="BO287" s="196"/>
      <c r="BP287" s="196"/>
      <c r="BQ287" s="196"/>
      <c r="BR287" s="196"/>
      <c r="BS287" s="196"/>
      <c r="BT287" s="196"/>
      <c r="BU287" s="196"/>
      <c r="BV287" s="196"/>
      <c r="BW287" s="196"/>
      <c r="BX287" s="196"/>
      <c r="BY287" s="163"/>
      <c r="BZ287" s="164"/>
      <c r="CA287" s="165"/>
      <c r="CB287" s="165"/>
    </row>
    <row r="288" spans="1:96" s="98" customFormat="1" ht="23.4" customHeight="1" x14ac:dyDescent="0.3">
      <c r="A288" s="97"/>
      <c r="B288" s="117" t="s">
        <v>19</v>
      </c>
      <c r="C288" s="297"/>
      <c r="D288" s="297"/>
      <c r="E288" s="197"/>
      <c r="F288" s="193"/>
      <c r="G288" s="198"/>
      <c r="H288" s="199"/>
      <c r="I288" s="198"/>
      <c r="J288" s="167">
        <f>IF(I288="",0,IF(I288='Podpůrná data'!$A$10,'Podpůrná data'!$B$10,'Podpůrná data'!$B$11))</f>
        <v>0</v>
      </c>
      <c r="K288" s="166">
        <f>IFERROR(INT(ROUND(H288,2)*(VLOOKUP(INT(G288),'Podpůrná data'!$A$14:$B$73,2,FALSE))*(G288/(INT(G288)))),0)</f>
        <v>0</v>
      </c>
      <c r="L288" s="55">
        <f>J288*K288</f>
        <v>0</v>
      </c>
      <c r="M288" s="56">
        <f>IF(L288&gt;0,IF(ISTEXT(C288)=TRUE,0,1),0)</f>
        <v>0</v>
      </c>
      <c r="N288" s="142">
        <f>IF(L288&gt;0,1,0)</f>
        <v>0</v>
      </c>
      <c r="O288" s="118"/>
      <c r="P288" s="57" t="s">
        <v>94</v>
      </c>
      <c r="Q288" s="200"/>
      <c r="R288" s="200"/>
      <c r="S288" s="200"/>
      <c r="T288" s="200"/>
      <c r="U288" s="200"/>
      <c r="V288" s="200"/>
      <c r="W288" s="200"/>
      <c r="X288" s="200"/>
      <c r="Y288" s="200"/>
      <c r="Z288" s="200"/>
      <c r="AA288" s="200"/>
      <c r="AB288" s="200"/>
      <c r="AC288" s="200"/>
      <c r="AD288" s="200"/>
      <c r="AE288" s="200"/>
      <c r="AF288" s="200"/>
      <c r="AG288" s="200"/>
      <c r="AH288" s="200"/>
      <c r="AI288" s="200"/>
      <c r="AJ288" s="200"/>
      <c r="AK288" s="200"/>
      <c r="AL288" s="200"/>
      <c r="AM288" s="200"/>
      <c r="AN288" s="200"/>
      <c r="AO288" s="200"/>
      <c r="AP288" s="200"/>
      <c r="AQ288" s="200"/>
      <c r="AR288" s="200"/>
      <c r="AS288" s="200"/>
      <c r="AT288" s="200"/>
      <c r="AU288" s="200"/>
      <c r="AV288" s="200"/>
      <c r="AW288" s="200"/>
      <c r="AX288" s="200"/>
      <c r="AY288" s="200"/>
      <c r="AZ288" s="200"/>
      <c r="BA288" s="200"/>
      <c r="BB288" s="200"/>
      <c r="BC288" s="200"/>
      <c r="BD288" s="200"/>
      <c r="BE288" s="200"/>
      <c r="BF288" s="200"/>
      <c r="BG288" s="200"/>
      <c r="BH288" s="200"/>
      <c r="BI288" s="200"/>
      <c r="BJ288" s="200"/>
      <c r="BK288" s="200"/>
      <c r="BL288" s="200"/>
      <c r="BM288" s="200"/>
      <c r="BN288" s="200"/>
      <c r="BO288" s="200"/>
      <c r="BP288" s="200"/>
      <c r="BQ288" s="200"/>
      <c r="BR288" s="200"/>
      <c r="BS288" s="200"/>
      <c r="BT288" s="200"/>
      <c r="BU288" s="200"/>
      <c r="BV288" s="200"/>
      <c r="BW288" s="200"/>
      <c r="BX288" s="200"/>
      <c r="BY288" s="298">
        <f>SUM(Q296:BX296)</f>
        <v>0</v>
      </c>
      <c r="BZ288" s="300">
        <f>SUM(Q297:BX297)</f>
        <v>0</v>
      </c>
      <c r="CA288" s="302">
        <f>IF($N288=0,0,IF($BY288&gt;=215*$H288,1,0))</f>
        <v>0</v>
      </c>
      <c r="CB288" s="302">
        <f>IF($BY288&gt;=215*$H288,0,(CEILING(215*$H288,1)-$BY288))</f>
        <v>0</v>
      </c>
    </row>
    <row r="289" spans="1:96" s="98" customFormat="1" ht="28.8" x14ac:dyDescent="0.3">
      <c r="A289" s="97"/>
      <c r="B289" s="119"/>
      <c r="C289" s="73"/>
      <c r="D289" s="73"/>
      <c r="E289" s="73"/>
      <c r="F289" s="73"/>
      <c r="G289" s="73"/>
      <c r="H289" s="73"/>
      <c r="I289" s="73"/>
      <c r="J289" s="73"/>
      <c r="K289" s="73"/>
      <c r="L289" s="58"/>
      <c r="M289" s="7"/>
      <c r="N289" s="160"/>
      <c r="P289" s="57" t="s">
        <v>140</v>
      </c>
      <c r="Q289" s="201"/>
      <c r="R289" s="201"/>
      <c r="S289" s="201"/>
      <c r="T289" s="201"/>
      <c r="U289" s="201"/>
      <c r="V289" s="201"/>
      <c r="W289" s="201"/>
      <c r="X289" s="201"/>
      <c r="Y289" s="201"/>
      <c r="Z289" s="201"/>
      <c r="AA289" s="201"/>
      <c r="AB289" s="201"/>
      <c r="AC289" s="201"/>
      <c r="AD289" s="201"/>
      <c r="AE289" s="201"/>
      <c r="AF289" s="201"/>
      <c r="AG289" s="201"/>
      <c r="AH289" s="201"/>
      <c r="AI289" s="201"/>
      <c r="AJ289" s="201"/>
      <c r="AK289" s="201"/>
      <c r="AL289" s="201"/>
      <c r="AM289" s="201"/>
      <c r="AN289" s="201"/>
      <c r="AO289" s="201"/>
      <c r="AP289" s="201"/>
      <c r="AQ289" s="201"/>
      <c r="AR289" s="201"/>
      <c r="AS289" s="201"/>
      <c r="AT289" s="201"/>
      <c r="AU289" s="201"/>
      <c r="AV289" s="201"/>
      <c r="AW289" s="201"/>
      <c r="AX289" s="201"/>
      <c r="AY289" s="201"/>
      <c r="AZ289" s="201"/>
      <c r="BA289" s="201"/>
      <c r="BB289" s="201"/>
      <c r="BC289" s="201"/>
      <c r="BD289" s="201"/>
      <c r="BE289" s="201"/>
      <c r="BF289" s="201"/>
      <c r="BG289" s="201"/>
      <c r="BH289" s="201"/>
      <c r="BI289" s="201"/>
      <c r="BJ289" s="201"/>
      <c r="BK289" s="201"/>
      <c r="BL289" s="201"/>
      <c r="BM289" s="201"/>
      <c r="BN289" s="201"/>
      <c r="BO289" s="201"/>
      <c r="BP289" s="201"/>
      <c r="BQ289" s="201"/>
      <c r="BR289" s="201"/>
      <c r="BS289" s="201"/>
      <c r="BT289" s="201"/>
      <c r="BU289" s="201"/>
      <c r="BV289" s="201"/>
      <c r="BW289" s="201"/>
      <c r="BX289" s="201"/>
      <c r="BY289" s="298"/>
      <c r="BZ289" s="300"/>
      <c r="CA289" s="302"/>
      <c r="CB289" s="302"/>
    </row>
    <row r="290" spans="1:96" s="98" customFormat="1" ht="14.4" hidden="1" customHeight="1" x14ac:dyDescent="0.3">
      <c r="A290" s="97"/>
      <c r="B290" s="119"/>
      <c r="C290" s="73"/>
      <c r="D290" s="73"/>
      <c r="E290" s="73"/>
      <c r="F290" s="73"/>
      <c r="G290" s="73"/>
      <c r="H290" s="73"/>
      <c r="I290" s="73"/>
      <c r="J290" s="73"/>
      <c r="K290" s="73"/>
      <c r="L290" s="58"/>
      <c r="M290" s="7"/>
      <c r="N290" s="160"/>
      <c r="P290" s="59" t="s">
        <v>141</v>
      </c>
      <c r="Q290" s="60">
        <f>IF(Q288&lt;&gt;0,1,0)</f>
        <v>0</v>
      </c>
      <c r="R290" s="60">
        <f t="shared" ref="R290" si="6382">IF(Q290&gt;0,Q290+1,IF(R288&lt;&gt;0,1,0))</f>
        <v>0</v>
      </c>
      <c r="S290" s="60">
        <f t="shared" ref="S290" si="6383">IF(R290&gt;0,R290+1,IF(S288&lt;&gt;0,1,0))</f>
        <v>0</v>
      </c>
      <c r="T290" s="60">
        <f t="shared" ref="T290" si="6384">IF(S290&gt;0,S290+1,IF(T288&lt;&gt;0,1,0))</f>
        <v>0</v>
      </c>
      <c r="U290" s="60">
        <f t="shared" ref="U290" si="6385">IF(T290&gt;0,T290+1,IF(U288&lt;&gt;0,1,0))</f>
        <v>0</v>
      </c>
      <c r="V290" s="60">
        <f t="shared" ref="V290" si="6386">IF(U290&gt;0,U290+1,IF(V288&lt;&gt;0,1,0))</f>
        <v>0</v>
      </c>
      <c r="W290" s="60">
        <f t="shared" ref="W290" si="6387">IF(V290&gt;0,V290+1,IF(W288&lt;&gt;0,1,0))</f>
        <v>0</v>
      </c>
      <c r="X290" s="60">
        <f t="shared" ref="X290" si="6388">IF(W290&gt;0,W290+1,IF(X288&lt;&gt;0,1,0))</f>
        <v>0</v>
      </c>
      <c r="Y290" s="60">
        <f t="shared" ref="Y290" si="6389">IF(X290&gt;0,X290+1,IF(Y288&lt;&gt;0,1,0))</f>
        <v>0</v>
      </c>
      <c r="Z290" s="60">
        <f t="shared" ref="Z290" si="6390">IF(Y290&gt;0,Y290+1,IF(Z288&lt;&gt;0,1,0))</f>
        <v>0</v>
      </c>
      <c r="AA290" s="60">
        <f t="shared" ref="AA290" si="6391">IF(Z290&gt;0,Z290+1,IF(AA288&lt;&gt;0,1,0))</f>
        <v>0</v>
      </c>
      <c r="AB290" s="60">
        <f t="shared" ref="AB290" si="6392">IF(AA290&gt;0,AA290+1,IF(AB288&lt;&gt;0,1,0))</f>
        <v>0</v>
      </c>
      <c r="AC290" s="60">
        <f t="shared" ref="AC290" si="6393">IF(AB290&gt;0,AB290+1,IF(AC288&lt;&gt;0,1,0))</f>
        <v>0</v>
      </c>
      <c r="AD290" s="60">
        <f t="shared" ref="AD290" si="6394">IF(AC290&gt;0,AC290+1,IF(AD288&lt;&gt;0,1,0))</f>
        <v>0</v>
      </c>
      <c r="AE290" s="60">
        <f t="shared" ref="AE290" si="6395">IF(AD290&gt;0,AD290+1,IF(AE288&lt;&gt;0,1,0))</f>
        <v>0</v>
      </c>
      <c r="AF290" s="60">
        <f t="shared" ref="AF290" si="6396">IF(AE290&gt;0,AE290+1,IF(AF288&lt;&gt;0,1,0))</f>
        <v>0</v>
      </c>
      <c r="AG290" s="60">
        <f t="shared" ref="AG290" si="6397">IF(AF290&gt;0,AF290+1,IF(AG288&lt;&gt;0,1,0))</f>
        <v>0</v>
      </c>
      <c r="AH290" s="60">
        <f t="shared" ref="AH290" si="6398">IF(AG290&gt;0,AG290+1,IF(AH288&lt;&gt;0,1,0))</f>
        <v>0</v>
      </c>
      <c r="AI290" s="60">
        <f t="shared" ref="AI290" si="6399">IF(AH290&gt;0,AH290+1,IF(AI288&lt;&gt;0,1,0))</f>
        <v>0</v>
      </c>
      <c r="AJ290" s="60">
        <f t="shared" ref="AJ290" si="6400">IF(AI290&gt;0,AI290+1,IF(AJ288&lt;&gt;0,1,0))</f>
        <v>0</v>
      </c>
      <c r="AK290" s="60">
        <f t="shared" ref="AK290" si="6401">IF(AJ290&gt;0,AJ290+1,IF(AK288&lt;&gt;0,1,0))</f>
        <v>0</v>
      </c>
      <c r="AL290" s="60">
        <f t="shared" ref="AL290" si="6402">IF(AK290&gt;0,AK290+1,IF(AL288&lt;&gt;0,1,0))</f>
        <v>0</v>
      </c>
      <c r="AM290" s="60">
        <f t="shared" ref="AM290" si="6403">IF(AL290&gt;0,AL290+1,IF(AM288&lt;&gt;0,1,0))</f>
        <v>0</v>
      </c>
      <c r="AN290" s="60">
        <f t="shared" ref="AN290" si="6404">IF(AM290&gt;0,AM290+1,IF(AN288&lt;&gt;0,1,0))</f>
        <v>0</v>
      </c>
      <c r="AO290" s="60">
        <f t="shared" ref="AO290" si="6405">IF(AN290&gt;0,AN290+1,IF(AO288&lt;&gt;0,1,0))</f>
        <v>0</v>
      </c>
      <c r="AP290" s="60">
        <f t="shared" ref="AP290" si="6406">IF(AO290&gt;0,AO290+1,IF(AP288&lt;&gt;0,1,0))</f>
        <v>0</v>
      </c>
      <c r="AQ290" s="60">
        <f t="shared" ref="AQ290" si="6407">IF(AP290&gt;0,AP290+1,IF(AQ288&lt;&gt;0,1,0))</f>
        <v>0</v>
      </c>
      <c r="AR290" s="60">
        <f t="shared" ref="AR290" si="6408">IF(AQ290&gt;0,AQ290+1,IF(AR288&lt;&gt;0,1,0))</f>
        <v>0</v>
      </c>
      <c r="AS290" s="60">
        <f t="shared" ref="AS290" si="6409">IF(AR290&gt;0,AR290+1,IF(AS288&lt;&gt;0,1,0))</f>
        <v>0</v>
      </c>
      <c r="AT290" s="60">
        <f t="shared" ref="AT290" si="6410">IF(AS290&gt;0,AS290+1,IF(AT288&lt;&gt;0,1,0))</f>
        <v>0</v>
      </c>
      <c r="AU290" s="60">
        <f t="shared" ref="AU290" si="6411">IF(AT290&gt;0,AT290+1,IF(AU288&lt;&gt;0,1,0))</f>
        <v>0</v>
      </c>
      <c r="AV290" s="60">
        <f t="shared" ref="AV290" si="6412">IF(AU290&gt;0,AU290+1,IF(AV288&lt;&gt;0,1,0))</f>
        <v>0</v>
      </c>
      <c r="AW290" s="60">
        <f t="shared" ref="AW290" si="6413">IF(AV290&gt;0,AV290+1,IF(AW288&lt;&gt;0,1,0))</f>
        <v>0</v>
      </c>
      <c r="AX290" s="60">
        <f t="shared" ref="AX290" si="6414">IF(AW290&gt;0,AW290+1,IF(AX288&lt;&gt;0,1,0))</f>
        <v>0</v>
      </c>
      <c r="AY290" s="60">
        <f t="shared" ref="AY290" si="6415">IF(AX290&gt;0,AX290+1,IF(AY288&lt;&gt;0,1,0))</f>
        <v>0</v>
      </c>
      <c r="AZ290" s="60">
        <f t="shared" ref="AZ290" si="6416">IF(AY290&gt;0,AY290+1,IF(AZ288&lt;&gt;0,1,0))</f>
        <v>0</v>
      </c>
      <c r="BA290" s="60">
        <f t="shared" ref="BA290" si="6417">IF(AZ290&gt;0,AZ290+1,IF(BA288&lt;&gt;0,1,0))</f>
        <v>0</v>
      </c>
      <c r="BB290" s="60">
        <f t="shared" ref="BB290" si="6418">IF(BA290&gt;0,BA290+1,IF(BB288&lt;&gt;0,1,0))</f>
        <v>0</v>
      </c>
      <c r="BC290" s="60">
        <f t="shared" ref="BC290" si="6419">IF(BB290&gt;0,BB290+1,IF(BC288&lt;&gt;0,1,0))</f>
        <v>0</v>
      </c>
      <c r="BD290" s="60">
        <f t="shared" ref="BD290" si="6420">IF(BC290&gt;0,BC290+1,IF(BD288&lt;&gt;0,1,0))</f>
        <v>0</v>
      </c>
      <c r="BE290" s="60">
        <f t="shared" ref="BE290" si="6421">IF(BD290&gt;0,BD290+1,IF(BE288&lt;&gt;0,1,0))</f>
        <v>0</v>
      </c>
      <c r="BF290" s="60">
        <f t="shared" ref="BF290" si="6422">IF(BE290&gt;0,BE290+1,IF(BF288&lt;&gt;0,1,0))</f>
        <v>0</v>
      </c>
      <c r="BG290" s="60">
        <f t="shared" ref="BG290" si="6423">IF(BF290&gt;0,BF290+1,IF(BG288&lt;&gt;0,1,0))</f>
        <v>0</v>
      </c>
      <c r="BH290" s="60">
        <f t="shared" ref="BH290" si="6424">IF(BG290&gt;0,BG290+1,IF(BH288&lt;&gt;0,1,0))</f>
        <v>0</v>
      </c>
      <c r="BI290" s="60">
        <f t="shared" ref="BI290" si="6425">IF(BH290&gt;0,BH290+1,IF(BI288&lt;&gt;0,1,0))</f>
        <v>0</v>
      </c>
      <c r="BJ290" s="60">
        <f t="shared" ref="BJ290" si="6426">IF(BI290&gt;0,BI290+1,IF(BJ288&lt;&gt;0,1,0))</f>
        <v>0</v>
      </c>
      <c r="BK290" s="60">
        <f t="shared" ref="BK290" si="6427">IF(BJ290&gt;0,BJ290+1,IF(BK288&lt;&gt;0,1,0))</f>
        <v>0</v>
      </c>
      <c r="BL290" s="60">
        <f t="shared" ref="BL290" si="6428">IF(BK290&gt;0,BK290+1,IF(BL288&lt;&gt;0,1,0))</f>
        <v>0</v>
      </c>
      <c r="BM290" s="60">
        <f t="shared" ref="BM290" si="6429">IF(BL290&gt;0,BL290+1,IF(BM288&lt;&gt;0,1,0))</f>
        <v>0</v>
      </c>
      <c r="BN290" s="60">
        <f t="shared" ref="BN290" si="6430">IF(BM290&gt;0,BM290+1,IF(BN288&lt;&gt;0,1,0))</f>
        <v>0</v>
      </c>
      <c r="BO290" s="60">
        <f t="shared" ref="BO290" si="6431">IF(BN290&gt;0,BN290+1,IF(BO288&lt;&gt;0,1,0))</f>
        <v>0</v>
      </c>
      <c r="BP290" s="60">
        <f t="shared" ref="BP290" si="6432">IF(BO290&gt;0,BO290+1,IF(BP288&lt;&gt;0,1,0))</f>
        <v>0</v>
      </c>
      <c r="BQ290" s="60">
        <f t="shared" ref="BQ290" si="6433">IF(BP290&gt;0,BP290+1,IF(BQ288&lt;&gt;0,1,0))</f>
        <v>0</v>
      </c>
      <c r="BR290" s="60">
        <f t="shared" ref="BR290" si="6434">IF(BQ290&gt;0,BQ290+1,IF(BR288&lt;&gt;0,1,0))</f>
        <v>0</v>
      </c>
      <c r="BS290" s="60">
        <f t="shared" ref="BS290" si="6435">IF(BR290&gt;0,BR290+1,IF(BS288&lt;&gt;0,1,0))</f>
        <v>0</v>
      </c>
      <c r="BT290" s="60">
        <f t="shared" ref="BT290" si="6436">IF(BS290&gt;0,BS290+1,IF(BT288&lt;&gt;0,1,0))</f>
        <v>0</v>
      </c>
      <c r="BU290" s="60">
        <f t="shared" ref="BU290" si="6437">IF(BT290&gt;0,BT290+1,IF(BU288&lt;&gt;0,1,0))</f>
        <v>0</v>
      </c>
      <c r="BV290" s="60">
        <f t="shared" ref="BV290" si="6438">IF(BU290&gt;0,BU290+1,IF(BV288&lt;&gt;0,1,0))</f>
        <v>0</v>
      </c>
      <c r="BW290" s="60">
        <f t="shared" ref="BW290" si="6439">IF(BV290&gt;0,BV290+1,IF(BW288&lt;&gt;0,1,0))</f>
        <v>0</v>
      </c>
      <c r="BX290" s="60">
        <f t="shared" ref="BX290" si="6440">IF(BW290&gt;0,BW290+1,IF(BX288&lt;&gt;0,1,0))</f>
        <v>0</v>
      </c>
      <c r="BY290" s="298"/>
      <c r="BZ290" s="300"/>
      <c r="CA290" s="302"/>
      <c r="CB290" s="302"/>
    </row>
    <row r="291" spans="1:96" s="98" customFormat="1" ht="14.4" hidden="1" customHeight="1" x14ac:dyDescent="0.3">
      <c r="A291" s="97"/>
      <c r="B291" s="119"/>
      <c r="C291" s="73"/>
      <c r="D291" s="73"/>
      <c r="E291" s="73"/>
      <c r="F291" s="73"/>
      <c r="G291" s="73"/>
      <c r="H291" s="73"/>
      <c r="I291" s="73"/>
      <c r="J291" s="73"/>
      <c r="K291" s="73"/>
      <c r="L291" s="58"/>
      <c r="M291" s="7"/>
      <c r="N291" s="160"/>
      <c r="P291" s="59" t="s">
        <v>142</v>
      </c>
      <c r="Q291" s="60">
        <f>Q290</f>
        <v>0</v>
      </c>
      <c r="R291" s="60">
        <f>IF(R290=0,0,IF(OR(Q291=0,Q291=12),1,Q291+1))</f>
        <v>0</v>
      </c>
      <c r="S291" s="60">
        <f t="shared" ref="S291" si="6441">IF(S290=0,0,IF(OR(R291=0,R291=12),1,R291+1))</f>
        <v>0</v>
      </c>
      <c r="T291" s="60">
        <f t="shared" ref="T291" si="6442">IF(T290=0,0,IF(OR(S291=0,S291=12),1,S291+1))</f>
        <v>0</v>
      </c>
      <c r="U291" s="60">
        <f t="shared" ref="U291" si="6443">IF(U290=0,0,IF(OR(T291=0,T291=12),1,T291+1))</f>
        <v>0</v>
      </c>
      <c r="V291" s="60">
        <f t="shared" ref="V291" si="6444">IF(V290=0,0,IF(OR(U291=0,U291=12),1,U291+1))</f>
        <v>0</v>
      </c>
      <c r="W291" s="60">
        <f t="shared" ref="W291" si="6445">IF(W290=0,0,IF(OR(V291=0,V291=12),1,V291+1))</f>
        <v>0</v>
      </c>
      <c r="X291" s="60">
        <f t="shared" ref="X291" si="6446">IF(X290=0,0,IF(OR(W291=0,W291=12),1,W291+1))</f>
        <v>0</v>
      </c>
      <c r="Y291" s="60">
        <f t="shared" ref="Y291" si="6447">IF(Y290=0,0,IF(OR(X291=0,X291=12),1,X291+1))</f>
        <v>0</v>
      </c>
      <c r="Z291" s="60">
        <f t="shared" ref="Z291" si="6448">IF(Z290=0,0,IF(OR(Y291=0,Y291=12),1,Y291+1))</f>
        <v>0</v>
      </c>
      <c r="AA291" s="60">
        <f t="shared" ref="AA291" si="6449">IF(AA290=0,0,IF(OR(Z291=0,Z291=12),1,Z291+1))</f>
        <v>0</v>
      </c>
      <c r="AB291" s="60">
        <f t="shared" ref="AB291" si="6450">IF(AB290=0,0,IF(OR(AA291=0,AA291=12),1,AA291+1))</f>
        <v>0</v>
      </c>
      <c r="AC291" s="60">
        <f t="shared" ref="AC291" si="6451">IF(AC290=0,0,IF(OR(AB291=0,AB291=12),1,AB291+1))</f>
        <v>0</v>
      </c>
      <c r="AD291" s="60">
        <f t="shared" ref="AD291" si="6452">IF(AD290=0,0,IF(OR(AC291=0,AC291=12),1,AC291+1))</f>
        <v>0</v>
      </c>
      <c r="AE291" s="60">
        <f t="shared" ref="AE291" si="6453">IF(AE290=0,0,IF(OR(AD291=0,AD291=12),1,AD291+1))</f>
        <v>0</v>
      </c>
      <c r="AF291" s="60">
        <f t="shared" ref="AF291" si="6454">IF(AF290=0,0,IF(OR(AE291=0,AE291=12),1,AE291+1))</f>
        <v>0</v>
      </c>
      <c r="AG291" s="60">
        <f t="shared" ref="AG291" si="6455">IF(AG290=0,0,IF(OR(AF291=0,AF291=12),1,AF291+1))</f>
        <v>0</v>
      </c>
      <c r="AH291" s="60">
        <f t="shared" ref="AH291" si="6456">IF(AH290=0,0,IF(OR(AG291=0,AG291=12),1,AG291+1))</f>
        <v>0</v>
      </c>
      <c r="AI291" s="60">
        <f t="shared" ref="AI291" si="6457">IF(AI290=0,0,IF(OR(AH291=0,AH291=12),1,AH291+1))</f>
        <v>0</v>
      </c>
      <c r="AJ291" s="60">
        <f t="shared" ref="AJ291" si="6458">IF(AJ290=0,0,IF(OR(AI291=0,AI291=12),1,AI291+1))</f>
        <v>0</v>
      </c>
      <c r="AK291" s="60">
        <f t="shared" ref="AK291" si="6459">IF(AK290=0,0,IF(OR(AJ291=0,AJ291=12),1,AJ291+1))</f>
        <v>0</v>
      </c>
      <c r="AL291" s="60">
        <f t="shared" ref="AL291" si="6460">IF(AL290=0,0,IF(OR(AK291=0,AK291=12),1,AK291+1))</f>
        <v>0</v>
      </c>
      <c r="AM291" s="60">
        <f t="shared" ref="AM291" si="6461">IF(AM290=0,0,IF(OR(AL291=0,AL291=12),1,AL291+1))</f>
        <v>0</v>
      </c>
      <c r="AN291" s="60">
        <f t="shared" ref="AN291" si="6462">IF(AN290=0,0,IF(OR(AM291=0,AM291=12),1,AM291+1))</f>
        <v>0</v>
      </c>
      <c r="AO291" s="60">
        <f t="shared" ref="AO291" si="6463">IF(AO290=0,0,IF(OR(AN291=0,AN291=12),1,AN291+1))</f>
        <v>0</v>
      </c>
      <c r="AP291" s="60">
        <f t="shared" ref="AP291" si="6464">IF(AP290=0,0,IF(OR(AO291=0,AO291=12),1,AO291+1))</f>
        <v>0</v>
      </c>
      <c r="AQ291" s="60">
        <f t="shared" ref="AQ291" si="6465">IF(AQ290=0,0,IF(OR(AP291=0,AP291=12),1,AP291+1))</f>
        <v>0</v>
      </c>
      <c r="AR291" s="60">
        <f t="shared" ref="AR291" si="6466">IF(AR290=0,0,IF(OR(AQ291=0,AQ291=12),1,AQ291+1))</f>
        <v>0</v>
      </c>
      <c r="AS291" s="60">
        <f t="shared" ref="AS291" si="6467">IF(AS290=0,0,IF(OR(AR291=0,AR291=12),1,AR291+1))</f>
        <v>0</v>
      </c>
      <c r="AT291" s="60">
        <f t="shared" ref="AT291" si="6468">IF(AT290=0,0,IF(OR(AS291=0,AS291=12),1,AS291+1))</f>
        <v>0</v>
      </c>
      <c r="AU291" s="60">
        <f t="shared" ref="AU291" si="6469">IF(AU290=0,0,IF(OR(AT291=0,AT291=12),1,AT291+1))</f>
        <v>0</v>
      </c>
      <c r="AV291" s="60">
        <f t="shared" ref="AV291" si="6470">IF(AV290=0,0,IF(OR(AU291=0,AU291=12),1,AU291+1))</f>
        <v>0</v>
      </c>
      <c r="AW291" s="60">
        <f t="shared" ref="AW291" si="6471">IF(AW290=0,0,IF(OR(AV291=0,AV291=12),1,AV291+1))</f>
        <v>0</v>
      </c>
      <c r="AX291" s="60">
        <f t="shared" ref="AX291" si="6472">IF(AX290=0,0,IF(OR(AW291=0,AW291=12),1,AW291+1))</f>
        <v>0</v>
      </c>
      <c r="AY291" s="60">
        <f t="shared" ref="AY291" si="6473">IF(AY290=0,0,IF(OR(AX291=0,AX291=12),1,AX291+1))</f>
        <v>0</v>
      </c>
      <c r="AZ291" s="60">
        <f t="shared" ref="AZ291" si="6474">IF(AZ290=0,0,IF(OR(AY291=0,AY291=12),1,AY291+1))</f>
        <v>0</v>
      </c>
      <c r="BA291" s="60">
        <f t="shared" ref="BA291" si="6475">IF(BA290=0,0,IF(OR(AZ291=0,AZ291=12),1,AZ291+1))</f>
        <v>0</v>
      </c>
      <c r="BB291" s="60">
        <f t="shared" ref="BB291" si="6476">IF(BB290=0,0,IF(OR(BA291=0,BA291=12),1,BA291+1))</f>
        <v>0</v>
      </c>
      <c r="BC291" s="60">
        <f t="shared" ref="BC291" si="6477">IF(BC290=0,0,IF(OR(BB291=0,BB291=12),1,BB291+1))</f>
        <v>0</v>
      </c>
      <c r="BD291" s="60">
        <f t="shared" ref="BD291" si="6478">IF(BD290=0,0,IF(OR(BC291=0,BC291=12),1,BC291+1))</f>
        <v>0</v>
      </c>
      <c r="BE291" s="60">
        <f t="shared" ref="BE291" si="6479">IF(BE290=0,0,IF(OR(BD291=0,BD291=12),1,BD291+1))</f>
        <v>0</v>
      </c>
      <c r="BF291" s="60">
        <f t="shared" ref="BF291" si="6480">IF(BF290=0,0,IF(OR(BE291=0,BE291=12),1,BE291+1))</f>
        <v>0</v>
      </c>
      <c r="BG291" s="60">
        <f t="shared" ref="BG291" si="6481">IF(BG290=0,0,IF(OR(BF291=0,BF291=12),1,BF291+1))</f>
        <v>0</v>
      </c>
      <c r="BH291" s="60">
        <f t="shared" ref="BH291" si="6482">IF(BH290=0,0,IF(OR(BG291=0,BG291=12),1,BG291+1))</f>
        <v>0</v>
      </c>
      <c r="BI291" s="60">
        <f t="shared" ref="BI291" si="6483">IF(BI290=0,0,IF(OR(BH291=0,BH291=12),1,BH291+1))</f>
        <v>0</v>
      </c>
      <c r="BJ291" s="60">
        <f t="shared" ref="BJ291" si="6484">IF(BJ290=0,0,IF(OR(BI291=0,BI291=12),1,BI291+1))</f>
        <v>0</v>
      </c>
      <c r="BK291" s="60">
        <f t="shared" ref="BK291" si="6485">IF(BK290=0,0,IF(OR(BJ291=0,BJ291=12),1,BJ291+1))</f>
        <v>0</v>
      </c>
      <c r="BL291" s="60">
        <f t="shared" ref="BL291" si="6486">IF(BL290=0,0,IF(OR(BK291=0,BK291=12),1,BK291+1))</f>
        <v>0</v>
      </c>
      <c r="BM291" s="60">
        <f t="shared" ref="BM291" si="6487">IF(BM290=0,0,IF(OR(BL291=0,BL291=12),1,BL291+1))</f>
        <v>0</v>
      </c>
      <c r="BN291" s="60">
        <f t="shared" ref="BN291" si="6488">IF(BN290=0,0,IF(OR(BM291=0,BM291=12),1,BM291+1))</f>
        <v>0</v>
      </c>
      <c r="BO291" s="60">
        <f t="shared" ref="BO291" si="6489">IF(BO290=0,0,IF(OR(BN291=0,BN291=12),1,BN291+1))</f>
        <v>0</v>
      </c>
      <c r="BP291" s="60">
        <f t="shared" ref="BP291" si="6490">IF(BP290=0,0,IF(OR(BO291=0,BO291=12),1,BO291+1))</f>
        <v>0</v>
      </c>
      <c r="BQ291" s="60">
        <f t="shared" ref="BQ291" si="6491">IF(BQ290=0,0,IF(OR(BP291=0,BP291=12),1,BP291+1))</f>
        <v>0</v>
      </c>
      <c r="BR291" s="60">
        <f t="shared" ref="BR291" si="6492">IF(BR290=0,0,IF(OR(BQ291=0,BQ291=12),1,BQ291+1))</f>
        <v>0</v>
      </c>
      <c r="BS291" s="60">
        <f t="shared" ref="BS291" si="6493">IF(BS290=0,0,IF(OR(BR291=0,BR291=12),1,BR291+1))</f>
        <v>0</v>
      </c>
      <c r="BT291" s="60">
        <f t="shared" ref="BT291" si="6494">IF(BT290=0,0,IF(OR(BS291=0,BS291=12),1,BS291+1))</f>
        <v>0</v>
      </c>
      <c r="BU291" s="60">
        <f t="shared" ref="BU291" si="6495">IF(BU290=0,0,IF(OR(BT291=0,BT291=12),1,BT291+1))</f>
        <v>0</v>
      </c>
      <c r="BV291" s="60">
        <f t="shared" ref="BV291" si="6496">IF(BV290=0,0,IF(OR(BU291=0,BU291=12),1,BU291+1))</f>
        <v>0</v>
      </c>
      <c r="BW291" s="60">
        <f t="shared" ref="BW291" si="6497">IF(BW290=0,0,IF(OR(BV291=0,BV291=12),1,BV291+1))</f>
        <v>0</v>
      </c>
      <c r="BX291" s="60">
        <f t="shared" ref="BX291" si="6498">IF(BX290=0,0,IF(OR(BW291=0,BW291=12),1,BW291+1))</f>
        <v>0</v>
      </c>
      <c r="BY291" s="298"/>
      <c r="BZ291" s="300"/>
      <c r="CA291" s="302"/>
      <c r="CB291" s="302"/>
    </row>
    <row r="292" spans="1:96" s="98" customFormat="1" ht="43.2" x14ac:dyDescent="0.3">
      <c r="A292" s="97"/>
      <c r="B292" s="119"/>
      <c r="C292" s="73"/>
      <c r="D292" s="73"/>
      <c r="E292" s="73"/>
      <c r="F292" s="73"/>
      <c r="G292" s="73"/>
      <c r="H292" s="73"/>
      <c r="I292" s="73"/>
      <c r="J292" s="73"/>
      <c r="K292" s="73"/>
      <c r="L292" s="58"/>
      <c r="M292" s="7"/>
      <c r="N292" s="160"/>
      <c r="P292" s="57" t="s">
        <v>221</v>
      </c>
      <c r="Q292" s="62">
        <f>IF(Q291&gt;0,IF(Q295&gt;$K288,$K288,Q295),0)</f>
        <v>0</v>
      </c>
      <c r="R292" s="62">
        <f>IF(R291&gt;0,IF((SUMIFS($Q294:Q294,$Q291:Q291,12)+IF(Q291=12,0,Q292)+R295)&gt;=$K288,$K288-FLOOR(SUMIFS($Q294:Q294,$Q291:Q291,12),1),IF(R291=1,R295,R295+Q292)),0)</f>
        <v>0</v>
      </c>
      <c r="S292" s="62">
        <f>IF(S291&gt;0,IF((SUMIFS($Q294:R294,$Q291:R291,12)+IF(R291=12,0,R292)+S295)&gt;=$K288,$K288-FLOOR(SUMIFS($Q294:R294,$Q291:R291,12),1),IF(S291=1,S295,S295+R292)),0)</f>
        <v>0</v>
      </c>
      <c r="T292" s="62">
        <f>IF(T291&gt;0,IF((SUMIFS($Q294:S294,$Q291:S291,12)+IF(S291=12,0,S292)+T295)&gt;=$K288,$K288-FLOOR(SUMIFS($Q294:S294,$Q291:S291,12),1),IF(T291=1,T295,T295+S292)),0)</f>
        <v>0</v>
      </c>
      <c r="U292" s="62">
        <f>IF(U291&gt;0,IF((SUMIFS($Q294:T294,$Q291:T291,12)+IF(T291=12,0,T292)+U295)&gt;=$K288,$K288-FLOOR(SUMIFS($Q294:T294,$Q291:T291,12),1),IF(U291=1,U295,U295+T292)),0)</f>
        <v>0</v>
      </c>
      <c r="V292" s="62">
        <f>IF(V291&gt;0,IF((SUMIFS($Q294:U294,$Q291:U291,12)+IF(U291=12,0,U292)+V295)&gt;=$K288,$K288-FLOOR(SUMIFS($Q294:U294,$Q291:U291,12),1),IF(V291=1,V295,V295+U292)),0)</f>
        <v>0</v>
      </c>
      <c r="W292" s="62">
        <f>IF(W291&gt;0,IF((SUMIFS($Q294:V294,$Q291:V291,12)+IF(V291=12,0,V292)+W295)&gt;=$K288,$K288-FLOOR(SUMIFS($Q294:V294,$Q291:V291,12),1),IF(W291=1,W295,W295+V292)),0)</f>
        <v>0</v>
      </c>
      <c r="X292" s="62">
        <f>IF(X291&gt;0,IF((SUMIFS($Q294:W294,$Q291:W291,12)+IF(W291=12,0,W292)+X295)&gt;=$K288,$K288-FLOOR(SUMIFS($Q294:W294,$Q291:W291,12),1),IF(X291=1,X295,X295+W292)),0)</f>
        <v>0</v>
      </c>
      <c r="Y292" s="62">
        <f>IF(Y291&gt;0,IF((SUMIFS($Q294:X294,$Q291:X291,12)+IF(X291=12,0,X292)+Y295)&gt;=$K288,$K288-FLOOR(SUMIFS($Q294:X294,$Q291:X291,12),1),IF(Y291=1,Y295,Y295+X292)),0)</f>
        <v>0</v>
      </c>
      <c r="Z292" s="62">
        <f>IF(Z291&gt;0,IF((SUMIFS($Q294:Y294,$Q291:Y291,12)+IF(Y291=12,0,Y292)+Z295)&gt;=$K288,$K288-FLOOR(SUMIFS($Q294:Y294,$Q291:Y291,12),1),IF(Z291=1,Z295,Z295+Y292)),0)</f>
        <v>0</v>
      </c>
      <c r="AA292" s="62">
        <f>IF(AA291&gt;0,IF((SUMIFS($Q294:Z294,$Q291:Z291,12)+IF(Z291=12,0,Z292)+AA295)&gt;=$K288,$K288-FLOOR(SUMIFS($Q294:Z294,$Q291:Z291,12),1),IF(AA291=1,AA295,AA295+Z292)),0)</f>
        <v>0</v>
      </c>
      <c r="AB292" s="62">
        <f>IF(AB291&gt;0,IF((SUMIFS($Q294:AA294,$Q291:AA291,12)+IF(AA291=12,0,AA292)+AB295)&gt;=$K288,$K288-FLOOR(SUMIFS($Q294:AA294,$Q291:AA291,12),1),IF(AB291=1,AB295,AB295+AA292)),0)</f>
        <v>0</v>
      </c>
      <c r="AC292" s="62">
        <f>IF(AC291&gt;0,IF((SUMIFS($Q294:AB294,$Q291:AB291,12)+IF(AB291=12,0,AB292)+AC295)&gt;=$K288,$K288-FLOOR(SUMIFS($Q294:AB294,$Q291:AB291,12),1),IF(AC291=1,AC295,AC295+AB292)),0)</f>
        <v>0</v>
      </c>
      <c r="AD292" s="62">
        <f>IF(AD291&gt;0,IF((SUMIFS($Q294:AC294,$Q291:AC291,12)+IF(AC291=12,0,AC292)+AD295)&gt;=$K288,$K288-FLOOR(SUMIFS($Q294:AC294,$Q291:AC291,12),1),IF(AD291=1,AD295,AD295+AC292)),0)</f>
        <v>0</v>
      </c>
      <c r="AE292" s="62">
        <f>IF(AE291&gt;0,IF((SUMIFS($Q294:AD294,$Q291:AD291,12)+IF(AD291=12,0,AD292)+AE295)&gt;=$K288,$K288-FLOOR(SUMIFS($Q294:AD294,$Q291:AD291,12),1),IF(AE291=1,AE295,AE295+AD292)),0)</f>
        <v>0</v>
      </c>
      <c r="AF292" s="62">
        <f>IF(AF291&gt;0,IF((SUMIFS($Q294:AE294,$Q291:AE291,12)+IF(AE291=12,0,AE292)+AF295)&gt;=$K288,$K288-FLOOR(SUMIFS($Q294:AE294,$Q291:AE291,12),1),IF(AF291=1,AF295,AF295+AE292)),0)</f>
        <v>0</v>
      </c>
      <c r="AG292" s="62">
        <f>IF(AG291&gt;0,IF((SUMIFS($Q294:AF294,$Q291:AF291,12)+IF(AF291=12,0,AF292)+AG295)&gt;=$K288,$K288-FLOOR(SUMIFS($Q294:AF294,$Q291:AF291,12),1),IF(AG291=1,AG295,AG295+AF292)),0)</f>
        <v>0</v>
      </c>
      <c r="AH292" s="62">
        <f>IF(AH291&gt;0,IF((SUMIFS($Q294:AG294,$Q291:AG291,12)+IF(AG291=12,0,AG292)+AH295)&gt;=$K288,$K288-FLOOR(SUMIFS($Q294:AG294,$Q291:AG291,12),1),IF(AH291=1,AH295,AH295+AG292)),0)</f>
        <v>0</v>
      </c>
      <c r="AI292" s="62">
        <f>IF(AI291&gt;0,IF((SUMIFS($Q294:AH294,$Q291:AH291,12)+IF(AH291=12,0,AH292)+AI295)&gt;=$K288,$K288-FLOOR(SUMIFS($Q294:AH294,$Q291:AH291,12),1),IF(AI291=1,AI295,AI295+AH292)),0)</f>
        <v>0</v>
      </c>
      <c r="AJ292" s="62">
        <f>IF(AJ291&gt;0,IF((SUMIFS($Q294:AI294,$Q291:AI291,12)+IF(AI291=12,0,AI292)+AJ295)&gt;=$K288,$K288-FLOOR(SUMIFS($Q294:AI294,$Q291:AI291,12),1),IF(AJ291=1,AJ295,AJ295+AI292)),0)</f>
        <v>0</v>
      </c>
      <c r="AK292" s="62">
        <f>IF(AK291&gt;0,IF((SUMIFS($Q294:AJ294,$Q291:AJ291,12)+IF(AJ291=12,0,AJ292)+AK295)&gt;=$K288,$K288-FLOOR(SUMIFS($Q294:AJ294,$Q291:AJ291,12),1),IF(AK291=1,AK295,AK295+AJ292)),0)</f>
        <v>0</v>
      </c>
      <c r="AL292" s="62">
        <f>IF(AL291&gt;0,IF((SUMIFS($Q294:AK294,$Q291:AK291,12)+IF(AK291=12,0,AK292)+AL295)&gt;=$K288,$K288-FLOOR(SUMIFS($Q294:AK294,$Q291:AK291,12),1),IF(AL291=1,AL295,AL295+AK292)),0)</f>
        <v>0</v>
      </c>
      <c r="AM292" s="62">
        <f>IF(AM291&gt;0,IF((SUMIFS($Q294:AL294,$Q291:AL291,12)+IF(AL291=12,0,AL292)+AM295)&gt;=$K288,$K288-FLOOR(SUMIFS($Q294:AL294,$Q291:AL291,12),1),IF(AM291=1,AM295,AM295+AL292)),0)</f>
        <v>0</v>
      </c>
      <c r="AN292" s="62">
        <f>IF(AN291&gt;0,IF((SUMIFS($Q294:AM294,$Q291:AM291,12)+IF(AM291=12,0,AM292)+AN295)&gt;=$K288,$K288-FLOOR(SUMIFS($Q294:AM294,$Q291:AM291,12),1),IF(AN291=1,AN295,AN295+AM292)),0)</f>
        <v>0</v>
      </c>
      <c r="AO292" s="62">
        <f>IF(AO291&gt;0,IF((SUMIFS($Q294:AN294,$Q291:AN291,12)+IF(AN291=12,0,AN292)+AO295)&gt;=$K288,$K288-FLOOR(SUMIFS($Q294:AN294,$Q291:AN291,12),1),IF(AO291=1,AO295,AO295+AN292)),0)</f>
        <v>0</v>
      </c>
      <c r="AP292" s="62">
        <f>IF(AP291&gt;0,IF((SUMIFS($Q294:AO294,$Q291:AO291,12)+IF(AO291=12,0,AO292)+AP295)&gt;=$K288,$K288-FLOOR(SUMIFS($Q294:AO294,$Q291:AO291,12),1),IF(AP291=1,AP295,AP295+AO292)),0)</f>
        <v>0</v>
      </c>
      <c r="AQ292" s="62">
        <f>IF(AQ291&gt;0,IF((SUMIFS($Q294:AP294,$Q291:AP291,12)+IF(AP291=12,0,AP292)+AQ295)&gt;=$K288,$K288-FLOOR(SUMIFS($Q294:AP294,$Q291:AP291,12),1),IF(AQ291=1,AQ295,AQ295+AP292)),0)</f>
        <v>0</v>
      </c>
      <c r="AR292" s="62">
        <f>IF(AR291&gt;0,IF((SUMIFS($Q294:AQ294,$Q291:AQ291,12)+IF(AQ291=12,0,AQ292)+AR295)&gt;=$K288,$K288-FLOOR(SUMIFS($Q294:AQ294,$Q291:AQ291,12),1),IF(AR291=1,AR295,AR295+AQ292)),0)</f>
        <v>0</v>
      </c>
      <c r="AS292" s="62">
        <f>IF(AS291&gt;0,IF((SUMIFS($Q294:AR294,$Q291:AR291,12)+IF(AR291=12,0,AR292)+AS295)&gt;=$K288,$K288-FLOOR(SUMIFS($Q294:AR294,$Q291:AR291,12),1),IF(AS291=1,AS295,AS295+AR292)),0)</f>
        <v>0</v>
      </c>
      <c r="AT292" s="62">
        <f>IF(AT291&gt;0,IF((SUMIFS($Q294:AS294,$Q291:AS291,12)+IF(AS291=12,0,AS292)+AT295)&gt;=$K288,$K288-FLOOR(SUMIFS($Q294:AS294,$Q291:AS291,12),1),IF(AT291=1,AT295,AT295+AS292)),0)</f>
        <v>0</v>
      </c>
      <c r="AU292" s="62">
        <f>IF(AU291&gt;0,IF((SUMIFS($Q294:AT294,$Q291:AT291,12)+IF(AT291=12,0,AT292)+AU295)&gt;=$K288,$K288-FLOOR(SUMIFS($Q294:AT294,$Q291:AT291,12),1),IF(AU291=1,AU295,AU295+AT292)),0)</f>
        <v>0</v>
      </c>
      <c r="AV292" s="62">
        <f>IF(AV291&gt;0,IF((SUMIFS($Q294:AU294,$Q291:AU291,12)+IF(AU291=12,0,AU292)+AV295)&gt;=$K288,$K288-FLOOR(SUMIFS($Q294:AU294,$Q291:AU291,12),1),IF(AV291=1,AV295,AV295+AU292)),0)</f>
        <v>0</v>
      </c>
      <c r="AW292" s="62">
        <f>IF(AW291&gt;0,IF((SUMIFS($Q294:AV294,$Q291:AV291,12)+IF(AV291=12,0,AV292)+AW295)&gt;=$K288,$K288-FLOOR(SUMIFS($Q294:AV294,$Q291:AV291,12),1),IF(AW291=1,AW295,AW295+AV292)),0)</f>
        <v>0</v>
      </c>
      <c r="AX292" s="62">
        <f>IF(AX291&gt;0,IF((SUMIFS($Q294:AW294,$Q291:AW291,12)+IF(AW291=12,0,AW292)+AX295)&gt;=$K288,$K288-FLOOR(SUMIFS($Q294:AW294,$Q291:AW291,12),1),IF(AX291=1,AX295,AX295+AW292)),0)</f>
        <v>0</v>
      </c>
      <c r="AY292" s="62">
        <f>IF(AY291&gt;0,IF((SUMIFS($Q294:AX294,$Q291:AX291,12)+IF(AX291=12,0,AX292)+AY295)&gt;=$K288,$K288-FLOOR(SUMIFS($Q294:AX294,$Q291:AX291,12),1),IF(AY291=1,AY295,AY295+AX292)),0)</f>
        <v>0</v>
      </c>
      <c r="AZ292" s="62">
        <f>IF(AZ291&gt;0,IF((SUMIFS($Q294:AY294,$Q291:AY291,12)+IF(AY291=12,0,AY292)+AZ295)&gt;=$K288,$K288-FLOOR(SUMIFS($Q294:AY294,$Q291:AY291,12),1),IF(AZ291=1,AZ295,AZ295+AY292)),0)</f>
        <v>0</v>
      </c>
      <c r="BA292" s="62">
        <f>IF(BA291&gt;0,IF((SUMIFS($Q294:AZ294,$Q291:AZ291,12)+IF(AZ291=12,0,AZ292)+BA295)&gt;=$K288,$K288-FLOOR(SUMIFS($Q294:AZ294,$Q291:AZ291,12),1),IF(BA291=1,BA295,BA295+AZ292)),0)</f>
        <v>0</v>
      </c>
      <c r="BB292" s="62">
        <f>IF(BB291&gt;0,IF((SUMIFS($Q294:BA294,$Q291:BA291,12)+IF(BA291=12,0,BA292)+BB295)&gt;=$K288,$K288-FLOOR(SUMIFS($Q294:BA294,$Q291:BA291,12),1),IF(BB291=1,BB295,BB295+BA292)),0)</f>
        <v>0</v>
      </c>
      <c r="BC292" s="62">
        <f>IF(BC291&gt;0,IF((SUMIFS($Q294:BB294,$Q291:BB291,12)+IF(BB291=12,0,BB292)+BC295)&gt;=$K288,$K288-FLOOR(SUMIFS($Q294:BB294,$Q291:BB291,12),1),IF(BC291=1,BC295,BC295+BB292)),0)</f>
        <v>0</v>
      </c>
      <c r="BD292" s="62">
        <f>IF(BD291&gt;0,IF((SUMIFS($Q294:BC294,$Q291:BC291,12)+IF(BC291=12,0,BC292)+BD295)&gt;=$K288,$K288-FLOOR(SUMIFS($Q294:BC294,$Q291:BC291,12),1),IF(BD291=1,BD295,BD295+BC292)),0)</f>
        <v>0</v>
      </c>
      <c r="BE292" s="62">
        <f>IF(BE291&gt;0,IF((SUMIFS($Q294:BD294,$Q291:BD291,12)+IF(BD291=12,0,BD292)+BE295)&gt;=$K288,$K288-FLOOR(SUMIFS($Q294:BD294,$Q291:BD291,12),1),IF(BE291=1,BE295,BE295+BD292)),0)</f>
        <v>0</v>
      </c>
      <c r="BF292" s="62">
        <f>IF(BF291&gt;0,IF((SUMIFS($Q294:BE294,$Q291:BE291,12)+IF(BE291=12,0,BE292)+BF295)&gt;=$K288,$K288-FLOOR(SUMIFS($Q294:BE294,$Q291:BE291,12),1),IF(BF291=1,BF295,BF295+BE292)),0)</f>
        <v>0</v>
      </c>
      <c r="BG292" s="62">
        <f>IF(BG291&gt;0,IF((SUMIFS($Q294:BF294,$Q291:BF291,12)+IF(BF291=12,0,BF292)+BG295)&gt;=$K288,$K288-FLOOR(SUMIFS($Q294:BF294,$Q291:BF291,12),1),IF(BG291=1,BG295,BG295+BF292)),0)</f>
        <v>0</v>
      </c>
      <c r="BH292" s="62">
        <f>IF(BH291&gt;0,IF((SUMIFS($Q294:BG294,$Q291:BG291,12)+IF(BG291=12,0,BG292)+BH295)&gt;=$K288,$K288-FLOOR(SUMIFS($Q294:BG294,$Q291:BG291,12),1),IF(BH291=1,BH295,BH295+BG292)),0)</f>
        <v>0</v>
      </c>
      <c r="BI292" s="62">
        <f>IF(BI291&gt;0,IF((SUMIFS($Q294:BH294,$Q291:BH291,12)+IF(BH291=12,0,BH292)+BI295)&gt;=$K288,$K288-FLOOR(SUMIFS($Q294:BH294,$Q291:BH291,12),1),IF(BI291=1,BI295,BI295+BH292)),0)</f>
        <v>0</v>
      </c>
      <c r="BJ292" s="62">
        <f>IF(BJ291&gt;0,IF((SUMIFS($Q294:BI294,$Q291:BI291,12)+IF(BI291=12,0,BI292)+BJ295)&gt;=$K288,$K288-FLOOR(SUMIFS($Q294:BI294,$Q291:BI291,12),1),IF(BJ291=1,BJ295,BJ295+BI292)),0)</f>
        <v>0</v>
      </c>
      <c r="BK292" s="62">
        <f>IF(BK291&gt;0,IF((SUMIFS($Q294:BJ294,$Q291:BJ291,12)+IF(BJ291=12,0,BJ292)+BK295)&gt;=$K288,$K288-FLOOR(SUMIFS($Q294:BJ294,$Q291:BJ291,12),1),IF(BK291=1,BK295,BK295+BJ292)),0)</f>
        <v>0</v>
      </c>
      <c r="BL292" s="62">
        <f>IF(BL291&gt;0,IF((SUMIFS($Q294:BK294,$Q291:BK291,12)+IF(BK291=12,0,BK292)+BL295)&gt;=$K288,$K288-FLOOR(SUMIFS($Q294:BK294,$Q291:BK291,12),1),IF(BL291=1,BL295,BL295+BK292)),0)</f>
        <v>0</v>
      </c>
      <c r="BM292" s="62">
        <f>IF(BM291&gt;0,IF((SUMIFS($Q294:BL294,$Q291:BL291,12)+IF(BL291=12,0,BL292)+BM295)&gt;=$K288,$K288-FLOOR(SUMIFS($Q294:BL294,$Q291:BL291,12),1),IF(BM291=1,BM295,BM295+BL292)),0)</f>
        <v>0</v>
      </c>
      <c r="BN292" s="62">
        <f>IF(BN291&gt;0,IF((SUMIFS($Q294:BM294,$Q291:BM291,12)+IF(BM291=12,0,BM292)+BN295)&gt;=$K288,$K288-FLOOR(SUMIFS($Q294:BM294,$Q291:BM291,12),1),IF(BN291=1,BN295,BN295+BM292)),0)</f>
        <v>0</v>
      </c>
      <c r="BO292" s="62">
        <f>IF(BO291&gt;0,IF((SUMIFS($Q294:BN294,$Q291:BN291,12)+IF(BN291=12,0,BN292)+BO295)&gt;=$K288,$K288-FLOOR(SUMIFS($Q294:BN294,$Q291:BN291,12),1),IF(BO291=1,BO295,BO295+BN292)),0)</f>
        <v>0</v>
      </c>
      <c r="BP292" s="62">
        <f>IF(BP291&gt;0,IF((SUMIFS($Q294:BO294,$Q291:BO291,12)+IF(BO291=12,0,BO292)+BP295)&gt;=$K288,$K288-FLOOR(SUMIFS($Q294:BO294,$Q291:BO291,12),1),IF(BP291=1,BP295,BP295+BO292)),0)</f>
        <v>0</v>
      </c>
      <c r="BQ292" s="62">
        <f>IF(BQ291&gt;0,IF((SUMIFS($Q294:BP294,$Q291:BP291,12)+IF(BP291=12,0,BP292)+BQ295)&gt;=$K288,$K288-FLOOR(SUMIFS($Q294:BP294,$Q291:BP291,12),1),IF(BQ291=1,BQ295,BQ295+BP292)),0)</f>
        <v>0</v>
      </c>
      <c r="BR292" s="62">
        <f>IF(BR291&gt;0,IF((SUMIFS($Q294:BQ294,$Q291:BQ291,12)+IF(BQ291=12,0,BQ292)+BR295)&gt;=$K288,$K288-FLOOR(SUMIFS($Q294:BQ294,$Q291:BQ291,12),1),IF(BR291=1,BR295,BR295+BQ292)),0)</f>
        <v>0</v>
      </c>
      <c r="BS292" s="62">
        <f>IF(BS291&gt;0,IF((SUMIFS($Q294:BR294,$Q291:BR291,12)+IF(BR291=12,0,BR292)+BS295)&gt;=$K288,$K288-FLOOR(SUMIFS($Q294:BR294,$Q291:BR291,12),1),IF(BS291=1,BS295,BS295+BR292)),0)</f>
        <v>0</v>
      </c>
      <c r="BT292" s="62">
        <f>IF(BT291&gt;0,IF((SUMIFS($Q294:BS294,$Q291:BS291,12)+IF(BS291=12,0,BS292)+BT295)&gt;=$K288,$K288-FLOOR(SUMIFS($Q294:BS294,$Q291:BS291,12),1),IF(BT291=1,BT295,BT295+BS292)),0)</f>
        <v>0</v>
      </c>
      <c r="BU292" s="62">
        <f>IF(BU291&gt;0,IF((SUMIFS($Q294:BT294,$Q291:BT291,12)+IF(BT291=12,0,BT292)+BU295)&gt;=$K288,$K288-FLOOR(SUMIFS($Q294:BT294,$Q291:BT291,12),1),IF(BU291=1,BU295,BU295+BT292)),0)</f>
        <v>0</v>
      </c>
      <c r="BV292" s="62">
        <f>IF(BV291&gt;0,IF((SUMIFS($Q294:BU294,$Q291:BU291,12)+IF(BU291=12,0,BU292)+BV295)&gt;=$K288,$K288-FLOOR(SUMIFS($Q294:BU294,$Q291:BU291,12),1),IF(BV291=1,BV295,BV295+BU292)),0)</f>
        <v>0</v>
      </c>
      <c r="BW292" s="62">
        <f>IF(BW291&gt;0,IF((SUMIFS($Q294:BV294,$Q291:BV291,12)+IF(BV291=12,0,BV292)+BW295)&gt;=$K288,$K288-FLOOR(SUMIFS($Q294:BV294,$Q291:BV291,12),1),IF(BW291=1,BW295,BW295+BV292)),0)</f>
        <v>0</v>
      </c>
      <c r="BX292" s="62">
        <f>IF(BX291&gt;0,IF((SUMIFS($Q294:BW294,$Q291:BW291,12)+IF(BW291=12,0,BW292)+BX295)&gt;=$K288,$K288-FLOOR(SUMIFS($Q294:BW294,$Q291:BW291,12),1),IF(BX291=1,BX295,BX295+BW292)),0)</f>
        <v>0</v>
      </c>
      <c r="BY292" s="298"/>
      <c r="BZ292" s="300"/>
      <c r="CA292" s="302"/>
      <c r="CB292" s="302"/>
    </row>
    <row r="293" spans="1:96" s="98" customFormat="1" ht="41.4" hidden="1" customHeight="1" x14ac:dyDescent="0.3">
      <c r="A293" s="97"/>
      <c r="B293" s="119"/>
      <c r="C293" s="73"/>
      <c r="D293" s="73"/>
      <c r="E293" s="73"/>
      <c r="F293" s="73"/>
      <c r="G293" s="73"/>
      <c r="H293" s="73"/>
      <c r="I293" s="73"/>
      <c r="J293" s="73"/>
      <c r="K293" s="73"/>
      <c r="L293" s="58"/>
      <c r="M293" s="7"/>
      <c r="N293" s="160"/>
      <c r="P293" s="59" t="s">
        <v>172</v>
      </c>
      <c r="Q293" s="61">
        <f>IF(Q288&gt;0,Q289,0)</f>
        <v>0</v>
      </c>
      <c r="R293" s="61">
        <f t="shared" ref="R293" si="6499">IF(R288&gt;0,IF(R291=1,R289,R289+Q293),Q293)</f>
        <v>0</v>
      </c>
      <c r="S293" s="61">
        <f t="shared" ref="S293" si="6500">IF(S288&gt;0,IF(S291=1,S289,S289+R293),R293)</f>
        <v>0</v>
      </c>
      <c r="T293" s="61">
        <f t="shared" ref="T293" si="6501">IF(T288&gt;0,IF(T291=1,T289,T289+S293),S293)</f>
        <v>0</v>
      </c>
      <c r="U293" s="61">
        <f t="shared" ref="U293" si="6502">IF(U288&gt;0,IF(U291=1,U289,U289+T293),T293)</f>
        <v>0</v>
      </c>
      <c r="V293" s="61">
        <f t="shared" ref="V293" si="6503">IF(V288&gt;0,IF(V291=1,V289,V289+U293),U293)</f>
        <v>0</v>
      </c>
      <c r="W293" s="61">
        <f t="shared" ref="W293" si="6504">IF(W288&gt;0,IF(W291=1,W289,W289+V293),V293)</f>
        <v>0</v>
      </c>
      <c r="X293" s="61">
        <f t="shared" ref="X293" si="6505">IF(X288&gt;0,IF(X291=1,X289,X289+W293),W293)</f>
        <v>0</v>
      </c>
      <c r="Y293" s="61">
        <f t="shared" ref="Y293" si="6506">IF(Y288&gt;0,IF(Y291=1,Y289,Y289+X293),X293)</f>
        <v>0</v>
      </c>
      <c r="Z293" s="61">
        <f t="shared" ref="Z293" si="6507">IF(Z288&gt;0,IF(Z291=1,Z289,Z289+Y293),Y293)</f>
        <v>0</v>
      </c>
      <c r="AA293" s="61">
        <f t="shared" ref="AA293" si="6508">IF(AA288&gt;0,IF(AA291=1,AA289,AA289+Z293),Z293)</f>
        <v>0</v>
      </c>
      <c r="AB293" s="61">
        <f t="shared" ref="AB293" si="6509">IF(AB288&gt;0,IF(AB291=1,AB289,AB289+AA293),AA293)</f>
        <v>0</v>
      </c>
      <c r="AC293" s="61">
        <f t="shared" ref="AC293" si="6510">IF(AC288&gt;0,IF(AC291=1,AC289,AC289+AB293),AB293)</f>
        <v>0</v>
      </c>
      <c r="AD293" s="61">
        <f t="shared" ref="AD293" si="6511">IF(AD288&gt;0,IF(AD291=1,AD289,AD289+AC293),AC293)</f>
        <v>0</v>
      </c>
      <c r="AE293" s="61">
        <f t="shared" ref="AE293" si="6512">IF(AE288&gt;0,IF(AE291=1,AE289,AE289+AD293),AD293)</f>
        <v>0</v>
      </c>
      <c r="AF293" s="61">
        <f t="shared" ref="AF293" si="6513">IF(AF288&gt;0,IF(AF291=1,AF289,AF289+AE293),AE293)</f>
        <v>0</v>
      </c>
      <c r="AG293" s="61">
        <f t="shared" ref="AG293" si="6514">IF(AG288&gt;0,IF(AG291=1,AG289,AG289+AF293),AF293)</f>
        <v>0</v>
      </c>
      <c r="AH293" s="61">
        <f t="shared" ref="AH293" si="6515">IF(AH288&gt;0,IF(AH291=1,AH289,AH289+AG293),AG293)</f>
        <v>0</v>
      </c>
      <c r="AI293" s="61">
        <f t="shared" ref="AI293" si="6516">IF(AI288&gt;0,IF(AI291=1,AI289,AI289+AH293),AH293)</f>
        <v>0</v>
      </c>
      <c r="AJ293" s="61">
        <f t="shared" ref="AJ293" si="6517">IF(AJ288&gt;0,IF(AJ291=1,AJ289,AJ289+AI293),AI293)</f>
        <v>0</v>
      </c>
      <c r="AK293" s="61">
        <f t="shared" ref="AK293" si="6518">IF(AK288&gt;0,IF(AK291=1,AK289,AK289+AJ293),AJ293)</f>
        <v>0</v>
      </c>
      <c r="AL293" s="61">
        <f t="shared" ref="AL293" si="6519">IF(AL288&gt;0,IF(AL291=1,AL289,AL289+AK293),AK293)</f>
        <v>0</v>
      </c>
      <c r="AM293" s="61">
        <f t="shared" ref="AM293" si="6520">IF(AM288&gt;0,IF(AM291=1,AM289,AM289+AL293),AL293)</f>
        <v>0</v>
      </c>
      <c r="AN293" s="61">
        <f t="shared" ref="AN293" si="6521">IF(AN288&gt;0,IF(AN291=1,AN289,AN289+AM293),AM293)</f>
        <v>0</v>
      </c>
      <c r="AO293" s="61">
        <f t="shared" ref="AO293" si="6522">IF(AO288&gt;0,IF(AO291=1,AO289,AO289+AN293),AN293)</f>
        <v>0</v>
      </c>
      <c r="AP293" s="61">
        <f t="shared" ref="AP293" si="6523">IF(AP288&gt;0,IF(AP291=1,AP289,AP289+AO293),AO293)</f>
        <v>0</v>
      </c>
      <c r="AQ293" s="61">
        <f t="shared" ref="AQ293" si="6524">IF(AQ288&gt;0,IF(AQ291=1,AQ289,AQ289+AP293),AP293)</f>
        <v>0</v>
      </c>
      <c r="AR293" s="61">
        <f t="shared" ref="AR293" si="6525">IF(AR288&gt;0,IF(AR291=1,AR289,AR289+AQ293),AQ293)</f>
        <v>0</v>
      </c>
      <c r="AS293" s="61">
        <f t="shared" ref="AS293" si="6526">IF(AS288&gt;0,IF(AS291=1,AS289,AS289+AR293),AR293)</f>
        <v>0</v>
      </c>
      <c r="AT293" s="61">
        <f t="shared" ref="AT293" si="6527">IF(AT288&gt;0,IF(AT291=1,AT289,AT289+AS293),AS293)</f>
        <v>0</v>
      </c>
      <c r="AU293" s="61">
        <f t="shared" ref="AU293" si="6528">IF(AU288&gt;0,IF(AU291=1,AU289,AU289+AT293),AT293)</f>
        <v>0</v>
      </c>
      <c r="AV293" s="61">
        <f t="shared" ref="AV293" si="6529">IF(AV288&gt;0,IF(AV291=1,AV289,AV289+AU293),AU293)</f>
        <v>0</v>
      </c>
      <c r="AW293" s="61">
        <f t="shared" ref="AW293" si="6530">IF(AW288&gt;0,IF(AW291=1,AW289,AW289+AV293),AV293)</f>
        <v>0</v>
      </c>
      <c r="AX293" s="61">
        <f t="shared" ref="AX293" si="6531">IF(AX288&gt;0,IF(AX291=1,AX289,AX289+AW293),AW293)</f>
        <v>0</v>
      </c>
      <c r="AY293" s="61">
        <f t="shared" ref="AY293" si="6532">IF(AY288&gt;0,IF(AY291=1,AY289,AY289+AX293),AX293)</f>
        <v>0</v>
      </c>
      <c r="AZ293" s="61">
        <f t="shared" ref="AZ293" si="6533">IF(AZ288&gt;0,IF(AZ291=1,AZ289,AZ289+AY293),AY293)</f>
        <v>0</v>
      </c>
      <c r="BA293" s="61">
        <f t="shared" ref="BA293" si="6534">IF(BA288&gt;0,IF(BA291=1,BA289,BA289+AZ293),AZ293)</f>
        <v>0</v>
      </c>
      <c r="BB293" s="61">
        <f t="shared" ref="BB293" si="6535">IF(BB288&gt;0,IF(BB291=1,BB289,BB289+BA293),BA293)</f>
        <v>0</v>
      </c>
      <c r="BC293" s="61">
        <f t="shared" ref="BC293" si="6536">IF(BC288&gt;0,IF(BC291=1,BC289,BC289+BB293),BB293)</f>
        <v>0</v>
      </c>
      <c r="BD293" s="61">
        <f t="shared" ref="BD293" si="6537">IF(BD288&gt;0,IF(BD291=1,BD289,BD289+BC293),BC293)</f>
        <v>0</v>
      </c>
      <c r="BE293" s="61">
        <f t="shared" ref="BE293" si="6538">IF(BE288&gt;0,IF(BE291=1,BE289,BE289+BD293),BD293)</f>
        <v>0</v>
      </c>
      <c r="BF293" s="61">
        <f t="shared" ref="BF293" si="6539">IF(BF288&gt;0,IF(BF291=1,BF289,BF289+BE293),BE293)</f>
        <v>0</v>
      </c>
      <c r="BG293" s="61">
        <f t="shared" ref="BG293" si="6540">IF(BG288&gt;0,IF(BG291=1,BG289,BG289+BF293),BF293)</f>
        <v>0</v>
      </c>
      <c r="BH293" s="61">
        <f t="shared" ref="BH293" si="6541">IF(BH288&gt;0,IF(BH291=1,BH289,BH289+BG293),BG293)</f>
        <v>0</v>
      </c>
      <c r="BI293" s="61">
        <f t="shared" ref="BI293" si="6542">IF(BI288&gt;0,IF(BI291=1,BI289,BI289+BH293),BH293)</f>
        <v>0</v>
      </c>
      <c r="BJ293" s="61">
        <f t="shared" ref="BJ293" si="6543">IF(BJ288&gt;0,IF(BJ291=1,BJ289,BJ289+BI293),BI293)</f>
        <v>0</v>
      </c>
      <c r="BK293" s="61">
        <f t="shared" ref="BK293" si="6544">IF(BK288&gt;0,IF(BK291=1,BK289,BK289+BJ293),BJ293)</f>
        <v>0</v>
      </c>
      <c r="BL293" s="61">
        <f t="shared" ref="BL293" si="6545">IF(BL288&gt;0,IF(BL291=1,BL289,BL289+BK293),BK293)</f>
        <v>0</v>
      </c>
      <c r="BM293" s="61">
        <f t="shared" ref="BM293" si="6546">IF(BM288&gt;0,IF(BM291=1,BM289,BM289+BL293),BL293)</f>
        <v>0</v>
      </c>
      <c r="BN293" s="61">
        <f t="shared" ref="BN293" si="6547">IF(BN288&gt;0,IF(BN291=1,BN289,BN289+BM293),BM293)</f>
        <v>0</v>
      </c>
      <c r="BO293" s="61">
        <f t="shared" ref="BO293" si="6548">IF(BO288&gt;0,IF(BO291=1,BO289,BO289+BN293),BN293)</f>
        <v>0</v>
      </c>
      <c r="BP293" s="61">
        <f t="shared" ref="BP293" si="6549">IF(BP288&gt;0,IF(BP291=1,BP289,BP289+BO293),BO293)</f>
        <v>0</v>
      </c>
      <c r="BQ293" s="61">
        <f t="shared" ref="BQ293" si="6550">IF(BQ288&gt;0,IF(BQ291=1,BQ289,BQ289+BP293),BP293)</f>
        <v>0</v>
      </c>
      <c r="BR293" s="61">
        <f t="shared" ref="BR293" si="6551">IF(BR288&gt;0,IF(BR291=1,BR289,BR289+BQ293),BQ293)</f>
        <v>0</v>
      </c>
      <c r="BS293" s="61">
        <f t="shared" ref="BS293" si="6552">IF(BS288&gt;0,IF(BS291=1,BS289,BS289+BR293),BR293)</f>
        <v>0</v>
      </c>
      <c r="BT293" s="61">
        <f t="shared" ref="BT293" si="6553">IF(BT288&gt;0,IF(BT291=1,BT289,BT289+BS293),BS293)</f>
        <v>0</v>
      </c>
      <c r="BU293" s="61">
        <f t="shared" ref="BU293" si="6554">IF(BU288&gt;0,IF(BU291=1,BU289,BU289+BT293),BT293)</f>
        <v>0</v>
      </c>
      <c r="BV293" s="61">
        <f t="shared" ref="BV293" si="6555">IF(BV288&gt;0,IF(BV291=1,BV289,BV289+BU293),BU293)</f>
        <v>0</v>
      </c>
      <c r="BW293" s="61">
        <f t="shared" ref="BW293" si="6556">IF(BW288&gt;0,IF(BW291=1,BW289,BW289+BV293),BV293)</f>
        <v>0</v>
      </c>
      <c r="BX293" s="61">
        <f t="shared" ref="BX293" si="6557">IF(BX288&gt;0,IF(BX291=1,BX289,BX289+BW293),BW293)</f>
        <v>0</v>
      </c>
      <c r="BY293" s="298"/>
      <c r="BZ293" s="300"/>
      <c r="CA293" s="302"/>
      <c r="CB293" s="302"/>
    </row>
    <row r="294" spans="1:96" s="98" customFormat="1" ht="41.4" hidden="1" customHeight="1" x14ac:dyDescent="0.3">
      <c r="A294" s="97"/>
      <c r="B294" s="119"/>
      <c r="C294" s="73"/>
      <c r="D294" s="73"/>
      <c r="E294" s="73"/>
      <c r="F294" s="73"/>
      <c r="G294" s="73"/>
      <c r="H294" s="73"/>
      <c r="I294" s="73"/>
      <c r="J294" s="73"/>
      <c r="K294" s="73"/>
      <c r="L294" s="58"/>
      <c r="M294" s="7"/>
      <c r="N294" s="160"/>
      <c r="P294" s="59" t="s">
        <v>173</v>
      </c>
      <c r="Q294" s="61">
        <f>Q296</f>
        <v>0</v>
      </c>
      <c r="R294" s="61">
        <f t="shared" ref="R294" si="6558">IF(R291=1,R296,R296+Q294)</f>
        <v>0</v>
      </c>
      <c r="S294" s="61">
        <f t="shared" ref="S294" si="6559">IF(S291=1,S296,S296+R294)</f>
        <v>0</v>
      </c>
      <c r="T294" s="61">
        <f t="shared" ref="T294" si="6560">IF(T291=1,T296,T296+S294)</f>
        <v>0</v>
      </c>
      <c r="U294" s="61">
        <f t="shared" ref="U294" si="6561">IF(U291=1,U296,U296+T294)</f>
        <v>0</v>
      </c>
      <c r="V294" s="61">
        <f t="shared" ref="V294" si="6562">IF(V291=1,V296,V296+U294)</f>
        <v>0</v>
      </c>
      <c r="W294" s="61">
        <f t="shared" ref="W294" si="6563">IF(W291=1,W296,W296+V294)</f>
        <v>0</v>
      </c>
      <c r="X294" s="61">
        <f t="shared" ref="X294" si="6564">IF(X291=1,X296,X296+W294)</f>
        <v>0</v>
      </c>
      <c r="Y294" s="61">
        <f t="shared" ref="Y294" si="6565">IF(Y291=1,Y296,Y296+X294)</f>
        <v>0</v>
      </c>
      <c r="Z294" s="61">
        <f t="shared" ref="Z294" si="6566">IF(Z291=1,Z296,Z296+Y294)</f>
        <v>0</v>
      </c>
      <c r="AA294" s="61">
        <f t="shared" ref="AA294" si="6567">IF(AA291=1,AA296,AA296+Z294)</f>
        <v>0</v>
      </c>
      <c r="AB294" s="61">
        <f t="shared" ref="AB294" si="6568">IF(AB291=1,AB296,AB296+AA294)</f>
        <v>0</v>
      </c>
      <c r="AC294" s="61">
        <f t="shared" ref="AC294" si="6569">IF(AC291=1,AC296,AC296+AB294)</f>
        <v>0</v>
      </c>
      <c r="AD294" s="61">
        <f t="shared" ref="AD294" si="6570">IF(AD291=1,AD296,AD296+AC294)</f>
        <v>0</v>
      </c>
      <c r="AE294" s="61">
        <f t="shared" ref="AE294" si="6571">IF(AE291=1,AE296,AE296+AD294)</f>
        <v>0</v>
      </c>
      <c r="AF294" s="61">
        <f t="shared" ref="AF294" si="6572">IF(AF291=1,AF296,AF296+AE294)</f>
        <v>0</v>
      </c>
      <c r="AG294" s="61">
        <f t="shared" ref="AG294" si="6573">IF(AG291=1,AG296,AG296+AF294)</f>
        <v>0</v>
      </c>
      <c r="AH294" s="61">
        <f t="shared" ref="AH294" si="6574">IF(AH291=1,AH296,AH296+AG294)</f>
        <v>0</v>
      </c>
      <c r="AI294" s="61">
        <f t="shared" ref="AI294" si="6575">IF(AI291=1,AI296,AI296+AH294)</f>
        <v>0</v>
      </c>
      <c r="AJ294" s="61">
        <f t="shared" ref="AJ294" si="6576">IF(AJ291=1,AJ296,AJ296+AI294)</f>
        <v>0</v>
      </c>
      <c r="AK294" s="61">
        <f t="shared" ref="AK294" si="6577">IF(AK291=1,AK296,AK296+AJ294)</f>
        <v>0</v>
      </c>
      <c r="AL294" s="61">
        <f t="shared" ref="AL294" si="6578">IF(AL291=1,AL296,AL296+AK294)</f>
        <v>0</v>
      </c>
      <c r="AM294" s="61">
        <f t="shared" ref="AM294" si="6579">IF(AM291=1,AM296,AM296+AL294)</f>
        <v>0</v>
      </c>
      <c r="AN294" s="61">
        <f t="shared" ref="AN294" si="6580">IF(AN291=1,AN296,AN296+AM294)</f>
        <v>0</v>
      </c>
      <c r="AO294" s="61">
        <f t="shared" ref="AO294" si="6581">IF(AO291=1,AO296,AO296+AN294)</f>
        <v>0</v>
      </c>
      <c r="AP294" s="61">
        <f t="shared" ref="AP294" si="6582">IF(AP291=1,AP296,AP296+AO294)</f>
        <v>0</v>
      </c>
      <c r="AQ294" s="61">
        <f t="shared" ref="AQ294" si="6583">IF(AQ291=1,AQ296,AQ296+AP294)</f>
        <v>0</v>
      </c>
      <c r="AR294" s="61">
        <f t="shared" ref="AR294" si="6584">IF(AR291=1,AR296,AR296+AQ294)</f>
        <v>0</v>
      </c>
      <c r="AS294" s="61">
        <f t="shared" ref="AS294" si="6585">IF(AS291=1,AS296,AS296+AR294)</f>
        <v>0</v>
      </c>
      <c r="AT294" s="61">
        <f t="shared" ref="AT294" si="6586">IF(AT291=1,AT296,AT296+AS294)</f>
        <v>0</v>
      </c>
      <c r="AU294" s="61">
        <f t="shared" ref="AU294" si="6587">IF(AU291=1,AU296,AU296+AT294)</f>
        <v>0</v>
      </c>
      <c r="AV294" s="61">
        <f t="shared" ref="AV294" si="6588">IF(AV291=1,AV296,AV296+AU294)</f>
        <v>0</v>
      </c>
      <c r="AW294" s="61">
        <f t="shared" ref="AW294" si="6589">IF(AW291=1,AW296,AW296+AV294)</f>
        <v>0</v>
      </c>
      <c r="AX294" s="61">
        <f t="shared" ref="AX294" si="6590">IF(AX291=1,AX296,AX296+AW294)</f>
        <v>0</v>
      </c>
      <c r="AY294" s="61">
        <f t="shared" ref="AY294" si="6591">IF(AY291=1,AY296,AY296+AX294)</f>
        <v>0</v>
      </c>
      <c r="AZ294" s="61">
        <f t="shared" ref="AZ294" si="6592">IF(AZ291=1,AZ296,AZ296+AY294)</f>
        <v>0</v>
      </c>
      <c r="BA294" s="61">
        <f t="shared" ref="BA294" si="6593">IF(BA291=1,BA296,BA296+AZ294)</f>
        <v>0</v>
      </c>
      <c r="BB294" s="61">
        <f t="shared" ref="BB294" si="6594">IF(BB291=1,BB296,BB296+BA294)</f>
        <v>0</v>
      </c>
      <c r="BC294" s="61">
        <f t="shared" ref="BC294" si="6595">IF(BC291=1,BC296,BC296+BB294)</f>
        <v>0</v>
      </c>
      <c r="BD294" s="61">
        <f t="shared" ref="BD294" si="6596">IF(BD291=1,BD296,BD296+BC294)</f>
        <v>0</v>
      </c>
      <c r="BE294" s="61">
        <f t="shared" ref="BE294" si="6597">IF(BE291=1,BE296,BE296+BD294)</f>
        <v>0</v>
      </c>
      <c r="BF294" s="61">
        <f t="shared" ref="BF294" si="6598">IF(BF291=1,BF296,BF296+BE294)</f>
        <v>0</v>
      </c>
      <c r="BG294" s="61">
        <f t="shared" ref="BG294" si="6599">IF(BG291=1,BG296,BG296+BF294)</f>
        <v>0</v>
      </c>
      <c r="BH294" s="61">
        <f t="shared" ref="BH294" si="6600">IF(BH291=1,BH296,BH296+BG294)</f>
        <v>0</v>
      </c>
      <c r="BI294" s="61">
        <f t="shared" ref="BI294" si="6601">IF(BI291=1,BI296,BI296+BH294)</f>
        <v>0</v>
      </c>
      <c r="BJ294" s="61">
        <f t="shared" ref="BJ294" si="6602">IF(BJ291=1,BJ296,BJ296+BI294)</f>
        <v>0</v>
      </c>
      <c r="BK294" s="61">
        <f t="shared" ref="BK294" si="6603">IF(BK291=1,BK296,BK296+BJ294)</f>
        <v>0</v>
      </c>
      <c r="BL294" s="61">
        <f t="shared" ref="BL294" si="6604">IF(BL291=1,BL296,BL296+BK294)</f>
        <v>0</v>
      </c>
      <c r="BM294" s="61">
        <f t="shared" ref="BM294" si="6605">IF(BM291=1,BM296,BM296+BL294)</f>
        <v>0</v>
      </c>
      <c r="BN294" s="61">
        <f t="shared" ref="BN294" si="6606">IF(BN291=1,BN296,BN296+BM294)</f>
        <v>0</v>
      </c>
      <c r="BO294" s="61">
        <f t="shared" ref="BO294" si="6607">IF(BO291=1,BO296,BO296+BN294)</f>
        <v>0</v>
      </c>
      <c r="BP294" s="61">
        <f t="shared" ref="BP294" si="6608">IF(BP291=1,BP296,BP296+BO294)</f>
        <v>0</v>
      </c>
      <c r="BQ294" s="61">
        <f t="shared" ref="BQ294" si="6609">IF(BQ291=1,BQ296,BQ296+BP294)</f>
        <v>0</v>
      </c>
      <c r="BR294" s="61">
        <f t="shared" ref="BR294" si="6610">IF(BR291=1,BR296,BR296+BQ294)</f>
        <v>0</v>
      </c>
      <c r="BS294" s="61">
        <f t="shared" ref="BS294" si="6611">IF(BS291=1,BS296,BS296+BR294)</f>
        <v>0</v>
      </c>
      <c r="BT294" s="61">
        <f t="shared" ref="BT294" si="6612">IF(BT291=1,BT296,BT296+BS294)</f>
        <v>0</v>
      </c>
      <c r="BU294" s="61">
        <f t="shared" ref="BU294" si="6613">IF(BU291=1,BU296,BU296+BT294)</f>
        <v>0</v>
      </c>
      <c r="BV294" s="61">
        <f t="shared" ref="BV294" si="6614">IF(BV291=1,BV296,BV296+BU294)</f>
        <v>0</v>
      </c>
      <c r="BW294" s="61">
        <f t="shared" ref="BW294" si="6615">IF(BW291=1,BW296,BW296+BV294)</f>
        <v>0</v>
      </c>
      <c r="BX294" s="61">
        <f t="shared" ref="BX294" si="6616">IF(BX291=1,BX296,BX296+BW294)</f>
        <v>0</v>
      </c>
      <c r="BY294" s="298"/>
      <c r="BZ294" s="300"/>
      <c r="CA294" s="302"/>
      <c r="CB294" s="302"/>
    </row>
    <row r="295" spans="1:96" s="98" customFormat="1" ht="28.95" customHeight="1" x14ac:dyDescent="0.3">
      <c r="A295" s="97"/>
      <c r="B295" s="119"/>
      <c r="C295" s="73"/>
      <c r="D295" s="73"/>
      <c r="E295" s="73"/>
      <c r="F295" s="73"/>
      <c r="G295" s="73"/>
      <c r="H295" s="73"/>
      <c r="I295" s="73"/>
      <c r="J295" s="73"/>
      <c r="K295" s="73"/>
      <c r="L295" s="58"/>
      <c r="M295" s="7"/>
      <c r="N295" s="160"/>
      <c r="P295" s="57" t="s">
        <v>171</v>
      </c>
      <c r="Q295" s="62">
        <f t="shared" ref="Q295:BX295" si="6617">1720/12*Q288</f>
        <v>0</v>
      </c>
      <c r="R295" s="62">
        <f t="shared" si="6617"/>
        <v>0</v>
      </c>
      <c r="S295" s="62">
        <f t="shared" si="6617"/>
        <v>0</v>
      </c>
      <c r="T295" s="62">
        <f t="shared" si="6617"/>
        <v>0</v>
      </c>
      <c r="U295" s="62">
        <f t="shared" si="6617"/>
        <v>0</v>
      </c>
      <c r="V295" s="62">
        <f t="shared" si="6617"/>
        <v>0</v>
      </c>
      <c r="W295" s="62">
        <f t="shared" si="6617"/>
        <v>0</v>
      </c>
      <c r="X295" s="62">
        <f t="shared" si="6617"/>
        <v>0</v>
      </c>
      <c r="Y295" s="62">
        <f t="shared" si="6617"/>
        <v>0</v>
      </c>
      <c r="Z295" s="62">
        <f t="shared" si="6617"/>
        <v>0</v>
      </c>
      <c r="AA295" s="62">
        <f t="shared" si="6617"/>
        <v>0</v>
      </c>
      <c r="AB295" s="62">
        <f t="shared" si="6617"/>
        <v>0</v>
      </c>
      <c r="AC295" s="62">
        <f t="shared" si="6617"/>
        <v>0</v>
      </c>
      <c r="AD295" s="62">
        <f t="shared" si="6617"/>
        <v>0</v>
      </c>
      <c r="AE295" s="62">
        <f t="shared" si="6617"/>
        <v>0</v>
      </c>
      <c r="AF295" s="62">
        <f t="shared" si="6617"/>
        <v>0</v>
      </c>
      <c r="AG295" s="62">
        <f t="shared" si="6617"/>
        <v>0</v>
      </c>
      <c r="AH295" s="62">
        <f t="shared" si="6617"/>
        <v>0</v>
      </c>
      <c r="AI295" s="62">
        <f t="shared" si="6617"/>
        <v>0</v>
      </c>
      <c r="AJ295" s="62">
        <f t="shared" si="6617"/>
        <v>0</v>
      </c>
      <c r="AK295" s="62">
        <f t="shared" si="6617"/>
        <v>0</v>
      </c>
      <c r="AL295" s="62">
        <f t="shared" si="6617"/>
        <v>0</v>
      </c>
      <c r="AM295" s="62">
        <f t="shared" si="6617"/>
        <v>0</v>
      </c>
      <c r="AN295" s="62">
        <f t="shared" si="6617"/>
        <v>0</v>
      </c>
      <c r="AO295" s="62">
        <f t="shared" si="6617"/>
        <v>0</v>
      </c>
      <c r="AP295" s="62">
        <f t="shared" si="6617"/>
        <v>0</v>
      </c>
      <c r="AQ295" s="62">
        <f t="shared" si="6617"/>
        <v>0</v>
      </c>
      <c r="AR295" s="62">
        <f t="shared" si="6617"/>
        <v>0</v>
      </c>
      <c r="AS295" s="62">
        <f t="shared" si="6617"/>
        <v>0</v>
      </c>
      <c r="AT295" s="62">
        <f t="shared" si="6617"/>
        <v>0</v>
      </c>
      <c r="AU295" s="62">
        <f t="shared" si="6617"/>
        <v>0</v>
      </c>
      <c r="AV295" s="62">
        <f t="shared" si="6617"/>
        <v>0</v>
      </c>
      <c r="AW295" s="62">
        <f t="shared" si="6617"/>
        <v>0</v>
      </c>
      <c r="AX295" s="62">
        <f t="shared" si="6617"/>
        <v>0</v>
      </c>
      <c r="AY295" s="62">
        <f t="shared" si="6617"/>
        <v>0</v>
      </c>
      <c r="AZ295" s="62">
        <f t="shared" si="6617"/>
        <v>0</v>
      </c>
      <c r="BA295" s="62">
        <f t="shared" si="6617"/>
        <v>0</v>
      </c>
      <c r="BB295" s="62">
        <f t="shared" si="6617"/>
        <v>0</v>
      </c>
      <c r="BC295" s="62">
        <f t="shared" si="6617"/>
        <v>0</v>
      </c>
      <c r="BD295" s="62">
        <f t="shared" si="6617"/>
        <v>0</v>
      </c>
      <c r="BE295" s="62">
        <f t="shared" si="6617"/>
        <v>0</v>
      </c>
      <c r="BF295" s="62">
        <f t="shared" si="6617"/>
        <v>0</v>
      </c>
      <c r="BG295" s="62">
        <f t="shared" si="6617"/>
        <v>0</v>
      </c>
      <c r="BH295" s="62">
        <f t="shared" si="6617"/>
        <v>0</v>
      </c>
      <c r="BI295" s="62">
        <f t="shared" si="6617"/>
        <v>0</v>
      </c>
      <c r="BJ295" s="62">
        <f t="shared" si="6617"/>
        <v>0</v>
      </c>
      <c r="BK295" s="62">
        <f t="shared" si="6617"/>
        <v>0</v>
      </c>
      <c r="BL295" s="62">
        <f t="shared" si="6617"/>
        <v>0</v>
      </c>
      <c r="BM295" s="62">
        <f t="shared" si="6617"/>
        <v>0</v>
      </c>
      <c r="BN295" s="62">
        <f t="shared" si="6617"/>
        <v>0</v>
      </c>
      <c r="BO295" s="62">
        <f t="shared" si="6617"/>
        <v>0</v>
      </c>
      <c r="BP295" s="62">
        <f t="shared" si="6617"/>
        <v>0</v>
      </c>
      <c r="BQ295" s="62">
        <f t="shared" si="6617"/>
        <v>0</v>
      </c>
      <c r="BR295" s="62">
        <f t="shared" si="6617"/>
        <v>0</v>
      </c>
      <c r="BS295" s="62">
        <f t="shared" si="6617"/>
        <v>0</v>
      </c>
      <c r="BT295" s="62">
        <f t="shared" si="6617"/>
        <v>0</v>
      </c>
      <c r="BU295" s="62">
        <f t="shared" si="6617"/>
        <v>0</v>
      </c>
      <c r="BV295" s="62">
        <f t="shared" si="6617"/>
        <v>0</v>
      </c>
      <c r="BW295" s="62">
        <f t="shared" si="6617"/>
        <v>0</v>
      </c>
      <c r="BX295" s="62">
        <f t="shared" si="6617"/>
        <v>0</v>
      </c>
      <c r="BY295" s="298"/>
      <c r="BZ295" s="300"/>
      <c r="CA295" s="302"/>
      <c r="CB295" s="302"/>
    </row>
    <row r="296" spans="1:96" s="98" customFormat="1" ht="28.8" x14ac:dyDescent="0.3">
      <c r="A296" s="97"/>
      <c r="B296" s="119"/>
      <c r="C296" s="73"/>
      <c r="D296" s="73"/>
      <c r="E296" s="73"/>
      <c r="F296" s="73"/>
      <c r="G296" s="73"/>
      <c r="H296" s="73"/>
      <c r="I296" s="73"/>
      <c r="J296" s="73"/>
      <c r="K296" s="73"/>
      <c r="L296" s="58"/>
      <c r="M296" s="7"/>
      <c r="N296" s="160"/>
      <c r="P296" s="57" t="s">
        <v>155</v>
      </c>
      <c r="Q296" s="62">
        <f>FLOOR(IF(OR(Q291=0,Q291=1),IF(Q289&gt;=Q295,Q295,Q289)+0.00000001,IF(Q293&gt;=Q292,Q292,Q293))+0.00000001,1)</f>
        <v>0</v>
      </c>
      <c r="R296" s="62">
        <f t="shared" ref="R296" si="6618">FLOOR(IF(OR(R291=0,R291=1),IF(R295&gt;R292,R292,IF(R289&gt;=R295,R295,R289)+0.00000001),IF(R293&gt;=R292,R292-Q294,R293-Q294)+0.00000001),1)</f>
        <v>0</v>
      </c>
      <c r="S296" s="62">
        <f t="shared" ref="S296" si="6619">FLOOR(IF(OR(S291=0,S291=1),IF(S295&gt;S292,S292,IF(S289&gt;=S295,S295,S289)+0.00000001),IF(S293&gt;=S292,S292-R294,S293-R294)+0.00000001),1)</f>
        <v>0</v>
      </c>
      <c r="T296" s="62">
        <f t="shared" ref="T296" si="6620">FLOOR(IF(OR(T291=0,T291=1),IF(T295&gt;T292,T292,IF(T289&gt;=T295,T295,T289)+0.00000001),IF(T293&gt;=T292,T292-S294,T293-S294)+0.00000001),1)</f>
        <v>0</v>
      </c>
      <c r="U296" s="62">
        <f t="shared" ref="U296" si="6621">FLOOR(IF(OR(U291=0,U291=1),IF(U295&gt;U292,U292,IF(U289&gt;=U295,U295,U289)+0.00000001),IF(U293&gt;=U292,U292-T294,U293-T294)+0.00000001),1)</f>
        <v>0</v>
      </c>
      <c r="V296" s="62">
        <f t="shared" ref="V296" si="6622">FLOOR(IF(OR(V291=0,V291=1),IF(V295&gt;V292,V292,IF(V289&gt;=V295,V295,V289)+0.00000001),IF(V293&gt;=V292,V292-U294,V293-U294)+0.00000001),1)</f>
        <v>0</v>
      </c>
      <c r="W296" s="62">
        <f t="shared" ref="W296" si="6623">FLOOR(IF(OR(W291=0,W291=1),IF(W295&gt;W292,W292,IF(W289&gt;=W295,W295,W289)+0.00000001),IF(W293&gt;=W292,W292-V294,W293-V294)+0.00000001),1)</f>
        <v>0</v>
      </c>
      <c r="X296" s="62">
        <f t="shared" ref="X296" si="6624">FLOOR(IF(OR(X291=0,X291=1),IF(X295&gt;X292,X292,IF(X289&gt;=X295,X295,X289)+0.00000001),IF(X293&gt;=X292,X292-W294,X293-W294)+0.00000001),1)</f>
        <v>0</v>
      </c>
      <c r="Y296" s="62">
        <f t="shared" ref="Y296" si="6625">FLOOR(IF(OR(Y291=0,Y291=1),IF(Y295&gt;Y292,Y292,IF(Y289&gt;=Y295,Y295,Y289)+0.00000001),IF(Y293&gt;=Y292,Y292-X294,Y293-X294)+0.00000001),1)</f>
        <v>0</v>
      </c>
      <c r="Z296" s="62">
        <f t="shared" ref="Z296" si="6626">FLOOR(IF(OR(Z291=0,Z291=1),IF(Z295&gt;Z292,Z292,IF(Z289&gt;=Z295,Z295,Z289)+0.00000001),IF(Z293&gt;=Z292,Z292-Y294,Z293-Y294)+0.00000001),1)</f>
        <v>0</v>
      </c>
      <c r="AA296" s="62">
        <f t="shared" ref="AA296" si="6627">FLOOR(IF(OR(AA291=0,AA291=1),IF(AA295&gt;AA292,AA292,IF(AA289&gt;=AA295,AA295,AA289)+0.00000001),IF(AA293&gt;=AA292,AA292-Z294,AA293-Z294)+0.00000001),1)</f>
        <v>0</v>
      </c>
      <c r="AB296" s="62">
        <f t="shared" ref="AB296" si="6628">FLOOR(IF(OR(AB291=0,AB291=1),IF(AB295&gt;AB292,AB292,IF(AB289&gt;=AB295,AB295,AB289)+0.00000001),IF(AB293&gt;=AB292,AB292-AA294,AB293-AA294)+0.00000001),1)</f>
        <v>0</v>
      </c>
      <c r="AC296" s="62">
        <f t="shared" ref="AC296" si="6629">FLOOR(IF(OR(AC291=0,AC291=1),IF(AC295&gt;AC292,AC292,IF(AC289&gt;=AC295,AC295,AC289)+0.00000001),IF(AC293&gt;=AC292,AC292-AB294,AC293-AB294)+0.00000001),1)</f>
        <v>0</v>
      </c>
      <c r="AD296" s="62">
        <f t="shared" ref="AD296" si="6630">FLOOR(IF(OR(AD291=0,AD291=1),IF(AD295&gt;AD292,AD292,IF(AD289&gt;=AD295,AD295,AD289)+0.00000001),IF(AD293&gt;=AD292,AD292-AC294,AD293-AC294)+0.00000001),1)</f>
        <v>0</v>
      </c>
      <c r="AE296" s="62">
        <f t="shared" ref="AE296" si="6631">FLOOR(IF(OR(AE291=0,AE291=1),IF(AE295&gt;AE292,AE292,IF(AE289&gt;=AE295,AE295,AE289)+0.00000001),IF(AE293&gt;=AE292,AE292-AD294,AE293-AD294)+0.00000001),1)</f>
        <v>0</v>
      </c>
      <c r="AF296" s="62">
        <f t="shared" ref="AF296" si="6632">FLOOR(IF(OR(AF291=0,AF291=1),IF(AF295&gt;AF292,AF292,IF(AF289&gt;=AF295,AF295,AF289)+0.00000001),IF(AF293&gt;=AF292,AF292-AE294,AF293-AE294)+0.00000001),1)</f>
        <v>0</v>
      </c>
      <c r="AG296" s="62">
        <f t="shared" ref="AG296" si="6633">FLOOR(IF(OR(AG291=0,AG291=1),IF(AG295&gt;AG292,AG292,IF(AG289&gt;=AG295,AG295,AG289)+0.00000001),IF(AG293&gt;=AG292,AG292-AF294,AG293-AF294)+0.00000001),1)</f>
        <v>0</v>
      </c>
      <c r="AH296" s="62">
        <f t="shared" ref="AH296" si="6634">FLOOR(IF(OR(AH291=0,AH291=1),IF(AH295&gt;AH292,AH292,IF(AH289&gt;=AH295,AH295,AH289)+0.00000001),IF(AH293&gt;=AH292,AH292-AG294,AH293-AG294)+0.00000001),1)</f>
        <v>0</v>
      </c>
      <c r="AI296" s="62">
        <f t="shared" ref="AI296" si="6635">FLOOR(IF(OR(AI291=0,AI291=1),IF(AI295&gt;AI292,AI292,IF(AI289&gt;=AI295,AI295,AI289)+0.00000001),IF(AI293&gt;=AI292,AI292-AH294,AI293-AH294)+0.00000001),1)</f>
        <v>0</v>
      </c>
      <c r="AJ296" s="62">
        <f t="shared" ref="AJ296" si="6636">FLOOR(IF(OR(AJ291=0,AJ291=1),IF(AJ295&gt;AJ292,AJ292,IF(AJ289&gt;=AJ295,AJ295,AJ289)+0.00000001),IF(AJ293&gt;=AJ292,AJ292-AI294,AJ293-AI294)+0.00000001),1)</f>
        <v>0</v>
      </c>
      <c r="AK296" s="62">
        <f t="shared" ref="AK296" si="6637">FLOOR(IF(OR(AK291=0,AK291=1),IF(AK295&gt;AK292,AK292,IF(AK289&gt;=AK295,AK295,AK289)+0.00000001),IF(AK293&gt;=AK292,AK292-AJ294,AK293-AJ294)+0.00000001),1)</f>
        <v>0</v>
      </c>
      <c r="AL296" s="62">
        <f t="shared" ref="AL296" si="6638">FLOOR(IF(OR(AL291=0,AL291=1),IF(AL295&gt;AL292,AL292,IF(AL289&gt;=AL295,AL295,AL289)+0.00000001),IF(AL293&gt;=AL292,AL292-AK294,AL293-AK294)+0.00000001),1)</f>
        <v>0</v>
      </c>
      <c r="AM296" s="62">
        <f t="shared" ref="AM296" si="6639">FLOOR(IF(OR(AM291=0,AM291=1),IF(AM295&gt;AM292,AM292,IF(AM289&gt;=AM295,AM295,AM289)+0.00000001),IF(AM293&gt;=AM292,AM292-AL294,AM293-AL294)+0.00000001),1)</f>
        <v>0</v>
      </c>
      <c r="AN296" s="62">
        <f t="shared" ref="AN296" si="6640">FLOOR(IF(OR(AN291=0,AN291=1),IF(AN295&gt;AN292,AN292,IF(AN289&gt;=AN295,AN295,AN289)+0.00000001),IF(AN293&gt;=AN292,AN292-AM294,AN293-AM294)+0.00000001),1)</f>
        <v>0</v>
      </c>
      <c r="AO296" s="62">
        <f t="shared" ref="AO296" si="6641">FLOOR(IF(OR(AO291=0,AO291=1),IF(AO295&gt;AO292,AO292,IF(AO289&gt;=AO295,AO295,AO289)+0.00000001),IF(AO293&gt;=AO292,AO292-AN294,AO293-AN294)+0.00000001),1)</f>
        <v>0</v>
      </c>
      <c r="AP296" s="62">
        <f t="shared" ref="AP296" si="6642">FLOOR(IF(OR(AP291=0,AP291=1),IF(AP295&gt;AP292,AP292,IF(AP289&gt;=AP295,AP295,AP289)+0.00000001),IF(AP293&gt;=AP292,AP292-AO294,AP293-AO294)+0.00000001),1)</f>
        <v>0</v>
      </c>
      <c r="AQ296" s="62">
        <f t="shared" ref="AQ296" si="6643">FLOOR(IF(OR(AQ291=0,AQ291=1),IF(AQ295&gt;AQ292,AQ292,IF(AQ289&gt;=AQ295,AQ295,AQ289)+0.00000001),IF(AQ293&gt;=AQ292,AQ292-AP294,AQ293-AP294)+0.00000001),1)</f>
        <v>0</v>
      </c>
      <c r="AR296" s="62">
        <f t="shared" ref="AR296" si="6644">FLOOR(IF(OR(AR291=0,AR291=1),IF(AR295&gt;AR292,AR292,IF(AR289&gt;=AR295,AR295,AR289)+0.00000001),IF(AR293&gt;=AR292,AR292-AQ294,AR293-AQ294)+0.00000001),1)</f>
        <v>0</v>
      </c>
      <c r="AS296" s="62">
        <f t="shared" ref="AS296" si="6645">FLOOR(IF(OR(AS291=0,AS291=1),IF(AS295&gt;AS292,AS292,IF(AS289&gt;=AS295,AS295,AS289)+0.00000001),IF(AS293&gt;=AS292,AS292-AR294,AS293-AR294)+0.00000001),1)</f>
        <v>0</v>
      </c>
      <c r="AT296" s="62">
        <f t="shared" ref="AT296" si="6646">FLOOR(IF(OR(AT291=0,AT291=1),IF(AT295&gt;AT292,AT292,IF(AT289&gt;=AT295,AT295,AT289)+0.00000001),IF(AT293&gt;=AT292,AT292-AS294,AT293-AS294)+0.00000001),1)</f>
        <v>0</v>
      </c>
      <c r="AU296" s="62">
        <f t="shared" ref="AU296" si="6647">FLOOR(IF(OR(AU291=0,AU291=1),IF(AU295&gt;AU292,AU292,IF(AU289&gt;=AU295,AU295,AU289)+0.00000001),IF(AU293&gt;=AU292,AU292-AT294,AU293-AT294)+0.00000001),1)</f>
        <v>0</v>
      </c>
      <c r="AV296" s="62">
        <f t="shared" ref="AV296" si="6648">FLOOR(IF(OR(AV291=0,AV291=1),IF(AV295&gt;AV292,AV292,IF(AV289&gt;=AV295,AV295,AV289)+0.00000001),IF(AV293&gt;=AV292,AV292-AU294,AV293-AU294)+0.00000001),1)</f>
        <v>0</v>
      </c>
      <c r="AW296" s="62">
        <f t="shared" ref="AW296" si="6649">FLOOR(IF(OR(AW291=0,AW291=1),IF(AW295&gt;AW292,AW292,IF(AW289&gt;=AW295,AW295,AW289)+0.00000001),IF(AW293&gt;=AW292,AW292-AV294,AW293-AV294)+0.00000001),1)</f>
        <v>0</v>
      </c>
      <c r="AX296" s="62">
        <f t="shared" ref="AX296" si="6650">FLOOR(IF(OR(AX291=0,AX291=1),IF(AX295&gt;AX292,AX292,IF(AX289&gt;=AX295,AX295,AX289)+0.00000001),IF(AX293&gt;=AX292,AX292-AW294,AX293-AW294)+0.00000001),1)</f>
        <v>0</v>
      </c>
      <c r="AY296" s="62">
        <f t="shared" ref="AY296" si="6651">FLOOR(IF(OR(AY291=0,AY291=1),IF(AY295&gt;AY292,AY292,IF(AY289&gt;=AY295,AY295,AY289)+0.00000001),IF(AY293&gt;=AY292,AY292-AX294,AY293-AX294)+0.00000001),1)</f>
        <v>0</v>
      </c>
      <c r="AZ296" s="62">
        <f t="shared" ref="AZ296" si="6652">FLOOR(IF(OR(AZ291=0,AZ291=1),IF(AZ295&gt;AZ292,AZ292,IF(AZ289&gt;=AZ295,AZ295,AZ289)+0.00000001),IF(AZ293&gt;=AZ292,AZ292-AY294,AZ293-AY294)+0.00000001),1)</f>
        <v>0</v>
      </c>
      <c r="BA296" s="62">
        <f t="shared" ref="BA296" si="6653">FLOOR(IF(OR(BA291=0,BA291=1),IF(BA295&gt;BA292,BA292,IF(BA289&gt;=BA295,BA295,BA289)+0.00000001),IF(BA293&gt;=BA292,BA292-AZ294,BA293-AZ294)+0.00000001),1)</f>
        <v>0</v>
      </c>
      <c r="BB296" s="62">
        <f t="shared" ref="BB296" si="6654">FLOOR(IF(OR(BB291=0,BB291=1),IF(BB295&gt;BB292,BB292,IF(BB289&gt;=BB295,BB295,BB289)+0.00000001),IF(BB293&gt;=BB292,BB292-BA294,BB293-BA294)+0.00000001),1)</f>
        <v>0</v>
      </c>
      <c r="BC296" s="62">
        <f t="shared" ref="BC296" si="6655">FLOOR(IF(OR(BC291=0,BC291=1),IF(BC295&gt;BC292,BC292,IF(BC289&gt;=BC295,BC295,BC289)+0.00000001),IF(BC293&gt;=BC292,BC292-BB294,BC293-BB294)+0.00000001),1)</f>
        <v>0</v>
      </c>
      <c r="BD296" s="62">
        <f t="shared" ref="BD296" si="6656">FLOOR(IF(OR(BD291=0,BD291=1),IF(BD295&gt;BD292,BD292,IF(BD289&gt;=BD295,BD295,BD289)+0.00000001),IF(BD293&gt;=BD292,BD292-BC294,BD293-BC294)+0.00000001),1)</f>
        <v>0</v>
      </c>
      <c r="BE296" s="62">
        <f t="shared" ref="BE296" si="6657">FLOOR(IF(OR(BE291=0,BE291=1),IF(BE295&gt;BE292,BE292,IF(BE289&gt;=BE295,BE295,BE289)+0.00000001),IF(BE293&gt;=BE292,BE292-BD294,BE293-BD294)+0.00000001),1)</f>
        <v>0</v>
      </c>
      <c r="BF296" s="62">
        <f t="shared" ref="BF296" si="6658">FLOOR(IF(OR(BF291=0,BF291=1),IF(BF295&gt;BF292,BF292,IF(BF289&gt;=BF295,BF295,BF289)+0.00000001),IF(BF293&gt;=BF292,BF292-BE294,BF293-BE294)+0.00000001),1)</f>
        <v>0</v>
      </c>
      <c r="BG296" s="62">
        <f t="shared" ref="BG296" si="6659">FLOOR(IF(OR(BG291=0,BG291=1),IF(BG295&gt;BG292,BG292,IF(BG289&gt;=BG295,BG295,BG289)+0.00000001),IF(BG293&gt;=BG292,BG292-BF294,BG293-BF294)+0.00000001),1)</f>
        <v>0</v>
      </c>
      <c r="BH296" s="62">
        <f t="shared" ref="BH296" si="6660">FLOOR(IF(OR(BH291=0,BH291=1),IF(BH295&gt;BH292,BH292,IF(BH289&gt;=BH295,BH295,BH289)+0.00000001),IF(BH293&gt;=BH292,BH292-BG294,BH293-BG294)+0.00000001),1)</f>
        <v>0</v>
      </c>
      <c r="BI296" s="62">
        <f t="shared" ref="BI296" si="6661">FLOOR(IF(OR(BI291=0,BI291=1),IF(BI295&gt;BI292,BI292,IF(BI289&gt;=BI295,BI295,BI289)+0.00000001),IF(BI293&gt;=BI292,BI292-BH294,BI293-BH294)+0.00000001),1)</f>
        <v>0</v>
      </c>
      <c r="BJ296" s="62">
        <f t="shared" ref="BJ296" si="6662">FLOOR(IF(OR(BJ291=0,BJ291=1),IF(BJ295&gt;BJ292,BJ292,IF(BJ289&gt;=BJ295,BJ295,BJ289)+0.00000001),IF(BJ293&gt;=BJ292,BJ292-BI294,BJ293-BI294)+0.00000001),1)</f>
        <v>0</v>
      </c>
      <c r="BK296" s="62">
        <f t="shared" ref="BK296" si="6663">FLOOR(IF(OR(BK291=0,BK291=1),IF(BK295&gt;BK292,BK292,IF(BK289&gt;=BK295,BK295,BK289)+0.00000001),IF(BK293&gt;=BK292,BK292-BJ294,BK293-BJ294)+0.00000001),1)</f>
        <v>0</v>
      </c>
      <c r="BL296" s="62">
        <f t="shared" ref="BL296" si="6664">FLOOR(IF(OR(BL291=0,BL291=1),IF(BL295&gt;BL292,BL292,IF(BL289&gt;=BL295,BL295,BL289)+0.00000001),IF(BL293&gt;=BL292,BL292-BK294,BL293-BK294)+0.00000001),1)</f>
        <v>0</v>
      </c>
      <c r="BM296" s="62">
        <f t="shared" ref="BM296" si="6665">FLOOR(IF(OR(BM291=0,BM291=1),IF(BM295&gt;BM292,BM292,IF(BM289&gt;=BM295,BM295,BM289)+0.00000001),IF(BM293&gt;=BM292,BM292-BL294,BM293-BL294)+0.00000001),1)</f>
        <v>0</v>
      </c>
      <c r="BN296" s="62">
        <f t="shared" ref="BN296" si="6666">FLOOR(IF(OR(BN291=0,BN291=1),IF(BN295&gt;BN292,BN292,IF(BN289&gt;=BN295,BN295,BN289)+0.00000001),IF(BN293&gt;=BN292,BN292-BM294,BN293-BM294)+0.00000001),1)</f>
        <v>0</v>
      </c>
      <c r="BO296" s="62">
        <f t="shared" ref="BO296" si="6667">FLOOR(IF(OR(BO291=0,BO291=1),IF(BO295&gt;BO292,BO292,IF(BO289&gt;=BO295,BO295,BO289)+0.00000001),IF(BO293&gt;=BO292,BO292-BN294,BO293-BN294)+0.00000001),1)</f>
        <v>0</v>
      </c>
      <c r="BP296" s="62">
        <f t="shared" ref="BP296" si="6668">FLOOR(IF(OR(BP291=0,BP291=1),IF(BP295&gt;BP292,BP292,IF(BP289&gt;=BP295,BP295,BP289)+0.00000001),IF(BP293&gt;=BP292,BP292-BO294,BP293-BO294)+0.00000001),1)</f>
        <v>0</v>
      </c>
      <c r="BQ296" s="62">
        <f t="shared" ref="BQ296" si="6669">FLOOR(IF(OR(BQ291=0,BQ291=1),IF(BQ295&gt;BQ292,BQ292,IF(BQ289&gt;=BQ295,BQ295,BQ289)+0.00000001),IF(BQ293&gt;=BQ292,BQ292-BP294,BQ293-BP294)+0.00000001),1)</f>
        <v>0</v>
      </c>
      <c r="BR296" s="62">
        <f t="shared" ref="BR296" si="6670">FLOOR(IF(OR(BR291=0,BR291=1),IF(BR295&gt;BR292,BR292,IF(BR289&gt;=BR295,BR295,BR289)+0.00000001),IF(BR293&gt;=BR292,BR292-BQ294,BR293-BQ294)+0.00000001),1)</f>
        <v>0</v>
      </c>
      <c r="BS296" s="62">
        <f t="shared" ref="BS296" si="6671">FLOOR(IF(OR(BS291=0,BS291=1),IF(BS295&gt;BS292,BS292,IF(BS289&gt;=BS295,BS295,BS289)+0.00000001),IF(BS293&gt;=BS292,BS292-BR294,BS293-BR294)+0.00000001),1)</f>
        <v>0</v>
      </c>
      <c r="BT296" s="62">
        <f t="shared" ref="BT296" si="6672">FLOOR(IF(OR(BT291=0,BT291=1),IF(BT295&gt;BT292,BT292,IF(BT289&gt;=BT295,BT295,BT289)+0.00000001),IF(BT293&gt;=BT292,BT292-BS294,BT293-BS294)+0.00000001),1)</f>
        <v>0</v>
      </c>
      <c r="BU296" s="62">
        <f t="shared" ref="BU296" si="6673">FLOOR(IF(OR(BU291=0,BU291=1),IF(BU295&gt;BU292,BU292,IF(BU289&gt;=BU295,BU295,BU289)+0.00000001),IF(BU293&gt;=BU292,BU292-BT294,BU293-BT294)+0.00000001),1)</f>
        <v>0</v>
      </c>
      <c r="BV296" s="62">
        <f t="shared" ref="BV296" si="6674">FLOOR(IF(OR(BV291=0,BV291=1),IF(BV295&gt;BV292,BV292,IF(BV289&gt;=BV295,BV295,BV289)+0.00000001),IF(BV293&gt;=BV292,BV292-BU294,BV293-BU294)+0.00000001),1)</f>
        <v>0</v>
      </c>
      <c r="BW296" s="62">
        <f t="shared" ref="BW296" si="6675">FLOOR(IF(OR(BW291=0,BW291=1),IF(BW295&gt;BW292,BW292,IF(BW289&gt;=BW295,BW295,BW289)+0.00000001),IF(BW293&gt;=BW292,BW292-BV294,BW293-BV294)+0.00000001),1)</f>
        <v>0</v>
      </c>
      <c r="BX296" s="62">
        <f t="shared" ref="BX296" si="6676">FLOOR(IF(OR(BX291=0,BX291=1),IF(BX295&gt;BX292,BX292,IF(BX289&gt;=BX295,BX295,BX289)+0.00000001),IF(BX293&gt;=BX292,BX292-BW294,BX293-BW294)+0.00000001),1)</f>
        <v>0</v>
      </c>
      <c r="BY296" s="298"/>
      <c r="BZ296" s="300"/>
      <c r="CA296" s="302"/>
      <c r="CB296" s="302"/>
    </row>
    <row r="297" spans="1:96" s="98" customFormat="1" ht="25.2" customHeight="1" thickBot="1" x14ac:dyDescent="0.35">
      <c r="A297" s="97"/>
      <c r="B297" s="120"/>
      <c r="C297" s="63"/>
      <c r="D297" s="63"/>
      <c r="E297" s="63"/>
      <c r="F297" s="63"/>
      <c r="G297" s="63"/>
      <c r="H297" s="63"/>
      <c r="I297" s="63"/>
      <c r="J297" s="63"/>
      <c r="K297" s="63"/>
      <c r="L297" s="64"/>
      <c r="M297" s="7"/>
      <c r="N297" s="161"/>
      <c r="P297" s="175" t="s">
        <v>156</v>
      </c>
      <c r="Q297" s="204">
        <f>IF(Q296=0,0,Q296*$J$16)</f>
        <v>0</v>
      </c>
      <c r="R297" s="204">
        <f t="shared" ref="R297:BX297" si="6677">IF(R296=0,0,R296*$J$16)</f>
        <v>0</v>
      </c>
      <c r="S297" s="204">
        <f t="shared" si="6677"/>
        <v>0</v>
      </c>
      <c r="T297" s="204">
        <f t="shared" si="6677"/>
        <v>0</v>
      </c>
      <c r="U297" s="204">
        <f t="shared" si="6677"/>
        <v>0</v>
      </c>
      <c r="V297" s="204">
        <f t="shared" si="6677"/>
        <v>0</v>
      </c>
      <c r="W297" s="204">
        <f t="shared" si="6677"/>
        <v>0</v>
      </c>
      <c r="X297" s="204">
        <f t="shared" si="6677"/>
        <v>0</v>
      </c>
      <c r="Y297" s="204">
        <f t="shared" si="6677"/>
        <v>0</v>
      </c>
      <c r="Z297" s="204">
        <f t="shared" si="6677"/>
        <v>0</v>
      </c>
      <c r="AA297" s="204">
        <f t="shared" si="6677"/>
        <v>0</v>
      </c>
      <c r="AB297" s="204">
        <f t="shared" si="6677"/>
        <v>0</v>
      </c>
      <c r="AC297" s="204">
        <f t="shared" si="6677"/>
        <v>0</v>
      </c>
      <c r="AD297" s="204">
        <f t="shared" si="6677"/>
        <v>0</v>
      </c>
      <c r="AE297" s="204">
        <f t="shared" si="6677"/>
        <v>0</v>
      </c>
      <c r="AF297" s="204">
        <f t="shared" si="6677"/>
        <v>0</v>
      </c>
      <c r="AG297" s="204">
        <f t="shared" si="6677"/>
        <v>0</v>
      </c>
      <c r="AH297" s="204">
        <f t="shared" si="6677"/>
        <v>0</v>
      </c>
      <c r="AI297" s="204">
        <f t="shared" si="6677"/>
        <v>0</v>
      </c>
      <c r="AJ297" s="204">
        <f t="shared" si="6677"/>
        <v>0</v>
      </c>
      <c r="AK297" s="204">
        <f t="shared" si="6677"/>
        <v>0</v>
      </c>
      <c r="AL297" s="204">
        <f t="shared" si="6677"/>
        <v>0</v>
      </c>
      <c r="AM297" s="204">
        <f t="shared" si="6677"/>
        <v>0</v>
      </c>
      <c r="AN297" s="204">
        <f t="shared" si="6677"/>
        <v>0</v>
      </c>
      <c r="AO297" s="204">
        <f t="shared" si="6677"/>
        <v>0</v>
      </c>
      <c r="AP297" s="204">
        <f t="shared" si="6677"/>
        <v>0</v>
      </c>
      <c r="AQ297" s="204">
        <f t="shared" si="6677"/>
        <v>0</v>
      </c>
      <c r="AR297" s="204">
        <f t="shared" si="6677"/>
        <v>0</v>
      </c>
      <c r="AS297" s="204">
        <f t="shared" si="6677"/>
        <v>0</v>
      </c>
      <c r="AT297" s="204">
        <f t="shared" si="6677"/>
        <v>0</v>
      </c>
      <c r="AU297" s="204">
        <f t="shared" si="6677"/>
        <v>0</v>
      </c>
      <c r="AV297" s="204">
        <f t="shared" si="6677"/>
        <v>0</v>
      </c>
      <c r="AW297" s="204">
        <f t="shared" si="6677"/>
        <v>0</v>
      </c>
      <c r="AX297" s="204">
        <f t="shared" si="6677"/>
        <v>0</v>
      </c>
      <c r="AY297" s="204">
        <f t="shared" si="6677"/>
        <v>0</v>
      </c>
      <c r="AZ297" s="204">
        <f t="shared" si="6677"/>
        <v>0</v>
      </c>
      <c r="BA297" s="204">
        <f t="shared" si="6677"/>
        <v>0</v>
      </c>
      <c r="BB297" s="204">
        <f t="shared" si="6677"/>
        <v>0</v>
      </c>
      <c r="BC297" s="204">
        <f t="shared" si="6677"/>
        <v>0</v>
      </c>
      <c r="BD297" s="204">
        <f t="shared" si="6677"/>
        <v>0</v>
      </c>
      <c r="BE297" s="204">
        <f t="shared" si="6677"/>
        <v>0</v>
      </c>
      <c r="BF297" s="204">
        <f t="shared" si="6677"/>
        <v>0</v>
      </c>
      <c r="BG297" s="204">
        <f t="shared" si="6677"/>
        <v>0</v>
      </c>
      <c r="BH297" s="204">
        <f t="shared" si="6677"/>
        <v>0</v>
      </c>
      <c r="BI297" s="204">
        <f t="shared" si="6677"/>
        <v>0</v>
      </c>
      <c r="BJ297" s="204">
        <f t="shared" si="6677"/>
        <v>0</v>
      </c>
      <c r="BK297" s="204">
        <f t="shared" si="6677"/>
        <v>0</v>
      </c>
      <c r="BL297" s="204">
        <f t="shared" si="6677"/>
        <v>0</v>
      </c>
      <c r="BM297" s="204">
        <f t="shared" si="6677"/>
        <v>0</v>
      </c>
      <c r="BN297" s="204">
        <f t="shared" si="6677"/>
        <v>0</v>
      </c>
      <c r="BO297" s="204">
        <f t="shared" si="6677"/>
        <v>0</v>
      </c>
      <c r="BP297" s="204">
        <f t="shared" si="6677"/>
        <v>0</v>
      </c>
      <c r="BQ297" s="204">
        <f t="shared" si="6677"/>
        <v>0</v>
      </c>
      <c r="BR297" s="204">
        <f t="shared" si="6677"/>
        <v>0</v>
      </c>
      <c r="BS297" s="204">
        <f t="shared" si="6677"/>
        <v>0</v>
      </c>
      <c r="BT297" s="204">
        <f t="shared" si="6677"/>
        <v>0</v>
      </c>
      <c r="BU297" s="204">
        <f t="shared" si="6677"/>
        <v>0</v>
      </c>
      <c r="BV297" s="204">
        <f t="shared" si="6677"/>
        <v>0</v>
      </c>
      <c r="BW297" s="204">
        <f t="shared" si="6677"/>
        <v>0</v>
      </c>
      <c r="BX297" s="204">
        <f t="shared" si="6677"/>
        <v>0</v>
      </c>
      <c r="BY297" s="299"/>
      <c r="BZ297" s="301"/>
      <c r="CA297" s="303"/>
      <c r="CB297" s="303"/>
      <c r="CD297" s="146">
        <f>SUMIFS($Q297:$BX297,$Q287:$BX287,"1. ZoR")</f>
        <v>0</v>
      </c>
      <c r="CE297" s="146">
        <f>SUMIFS($Q297:$BX297,$Q287:$BX287,"2. ZoR")</f>
        <v>0</v>
      </c>
      <c r="CF297" s="146">
        <f>SUMIFS($Q297:$BX297,$Q287:$BX287,"3. ZoR")</f>
        <v>0</v>
      </c>
      <c r="CG297" s="146">
        <f>SUMIFS($Q297:$BX297,$Q287:$BX287,"4. ZoR")</f>
        <v>0</v>
      </c>
      <c r="CH297" s="146">
        <f>SUMIFS($Q297:$BX297,$Q287:$BX287,"5. ZoR")</f>
        <v>0</v>
      </c>
      <c r="CI297" s="146">
        <f>SUMIFS($Q297:$BX297,$Q287:$BX287,"6. ZoR")</f>
        <v>0</v>
      </c>
      <c r="CJ297" s="146">
        <f>SUMIFS($Q297:$BX297,$Q287:$BX287,"7. ZoR")</f>
        <v>0</v>
      </c>
      <c r="CK297" s="146">
        <f>SUMIFS($Q297:$BX297,$Q287:$BX287,"8. ZoR")</f>
        <v>0</v>
      </c>
      <c r="CL297" s="146">
        <f>SUMIFS($Q297:$BX297,$Q287:$BX287,"9. ZoR")</f>
        <v>0</v>
      </c>
      <c r="CM297" s="146">
        <f>SUMIFS($Q297:$BX297,$Q287:$BX287,"10. ZoR")</f>
        <v>0</v>
      </c>
      <c r="CN297" s="146">
        <f>SUMIFS($Q297:$BX297,$Q287:$BX287,"11. ZoR")</f>
        <v>0</v>
      </c>
      <c r="CO297" s="146">
        <f>SUMIFS($Q297:$BX297,$Q287:$BX287,"12. ZoR")</f>
        <v>0</v>
      </c>
      <c r="CP297" s="146">
        <f>SUMIFS($Q297:$BX297,$Q287:$BX287,"13. ZoR")</f>
        <v>0</v>
      </c>
      <c r="CQ297" s="146">
        <f>SUMIFS($Q297:$BX297,$Q287:$BX287,"14. ZoR")</f>
        <v>0</v>
      </c>
      <c r="CR297" s="146">
        <f>SUMIFS($Q297:$BX297,$Q287:$BX287,"15. ZoR")</f>
        <v>0</v>
      </c>
    </row>
    <row r="298" spans="1:96" ht="15" customHeight="1" thickBot="1" x14ac:dyDescent="0.35"/>
    <row r="299" spans="1:96" s="98" customFormat="1" ht="69.599999999999994" customHeight="1" thickBot="1" x14ac:dyDescent="0.35">
      <c r="A299" s="229"/>
      <c r="B299" s="112"/>
      <c r="C299" s="304" t="s">
        <v>1</v>
      </c>
      <c r="D299" s="113"/>
      <c r="E299" s="122" t="s">
        <v>198</v>
      </c>
      <c r="F299" s="122" t="s">
        <v>200</v>
      </c>
      <c r="G299" s="114" t="s">
        <v>93</v>
      </c>
      <c r="H299" s="114" t="s">
        <v>94</v>
      </c>
      <c r="I299" s="114" t="s">
        <v>229</v>
      </c>
      <c r="J299" s="114" t="s">
        <v>206</v>
      </c>
      <c r="K299" s="114" t="s">
        <v>208</v>
      </c>
      <c r="L299" s="129" t="s">
        <v>0</v>
      </c>
      <c r="M299" s="7"/>
      <c r="N299" s="115">
        <v>208002</v>
      </c>
      <c r="P299" s="162" t="s">
        <v>129</v>
      </c>
      <c r="Q299" s="76" t="s">
        <v>3</v>
      </c>
      <c r="R299" s="76" t="s">
        <v>4</v>
      </c>
      <c r="S299" s="76" t="s">
        <v>5</v>
      </c>
      <c r="T299" s="76" t="s">
        <v>6</v>
      </c>
      <c r="U299" s="76" t="s">
        <v>7</v>
      </c>
      <c r="V299" s="76" t="s">
        <v>8</v>
      </c>
      <c r="W299" s="76" t="s">
        <v>9</v>
      </c>
      <c r="X299" s="76" t="s">
        <v>10</v>
      </c>
      <c r="Y299" s="76" t="s">
        <v>11</v>
      </c>
      <c r="Z299" s="76" t="s">
        <v>12</v>
      </c>
      <c r="AA299" s="76" t="s">
        <v>13</v>
      </c>
      <c r="AB299" s="76" t="s">
        <v>14</v>
      </c>
      <c r="AC299" s="76" t="s">
        <v>15</v>
      </c>
      <c r="AD299" s="76" t="s">
        <v>16</v>
      </c>
      <c r="AE299" s="76" t="s">
        <v>17</v>
      </c>
      <c r="AF299" s="76" t="s">
        <v>18</v>
      </c>
      <c r="AG299" s="76" t="s">
        <v>19</v>
      </c>
      <c r="AH299" s="76" t="s">
        <v>20</v>
      </c>
      <c r="AI299" s="76" t="s">
        <v>21</v>
      </c>
      <c r="AJ299" s="76" t="s">
        <v>22</v>
      </c>
      <c r="AK299" s="76" t="s">
        <v>23</v>
      </c>
      <c r="AL299" s="76" t="s">
        <v>24</v>
      </c>
      <c r="AM299" s="76" t="s">
        <v>25</v>
      </c>
      <c r="AN299" s="76" t="s">
        <v>26</v>
      </c>
      <c r="AO299" s="76" t="s">
        <v>27</v>
      </c>
      <c r="AP299" s="76" t="s">
        <v>28</v>
      </c>
      <c r="AQ299" s="76" t="s">
        <v>29</v>
      </c>
      <c r="AR299" s="76" t="s">
        <v>30</v>
      </c>
      <c r="AS299" s="76" t="s">
        <v>31</v>
      </c>
      <c r="AT299" s="76" t="s">
        <v>32</v>
      </c>
      <c r="AU299" s="76" t="s">
        <v>33</v>
      </c>
      <c r="AV299" s="76" t="s">
        <v>34</v>
      </c>
      <c r="AW299" s="76" t="s">
        <v>35</v>
      </c>
      <c r="AX299" s="76" t="s">
        <v>36</v>
      </c>
      <c r="AY299" s="76" t="s">
        <v>37</v>
      </c>
      <c r="AZ299" s="76" t="s">
        <v>38</v>
      </c>
      <c r="BA299" s="76" t="s">
        <v>39</v>
      </c>
      <c r="BB299" s="76" t="s">
        <v>40</v>
      </c>
      <c r="BC299" s="76" t="s">
        <v>41</v>
      </c>
      <c r="BD299" s="76" t="s">
        <v>42</v>
      </c>
      <c r="BE299" s="76" t="s">
        <v>43</v>
      </c>
      <c r="BF299" s="76" t="s">
        <v>44</v>
      </c>
      <c r="BG299" s="76" t="s">
        <v>45</v>
      </c>
      <c r="BH299" s="76" t="s">
        <v>46</v>
      </c>
      <c r="BI299" s="76" t="s">
        <v>47</v>
      </c>
      <c r="BJ299" s="76" t="s">
        <v>48</v>
      </c>
      <c r="BK299" s="76" t="s">
        <v>49</v>
      </c>
      <c r="BL299" s="76" t="s">
        <v>50</v>
      </c>
      <c r="BM299" s="76" t="s">
        <v>51</v>
      </c>
      <c r="BN299" s="76" t="s">
        <v>52</v>
      </c>
      <c r="BO299" s="76" t="s">
        <v>130</v>
      </c>
      <c r="BP299" s="76" t="s">
        <v>131</v>
      </c>
      <c r="BQ299" s="76" t="s">
        <v>132</v>
      </c>
      <c r="BR299" s="76" t="s">
        <v>133</v>
      </c>
      <c r="BS299" s="76" t="s">
        <v>134</v>
      </c>
      <c r="BT299" s="76" t="s">
        <v>135</v>
      </c>
      <c r="BU299" s="76" t="s">
        <v>136</v>
      </c>
      <c r="BV299" s="76" t="s">
        <v>137</v>
      </c>
      <c r="BW299" s="76" t="s">
        <v>138</v>
      </c>
      <c r="BX299" s="76" t="s">
        <v>139</v>
      </c>
      <c r="BY299" s="125" t="s">
        <v>174</v>
      </c>
      <c r="BZ299" s="126" t="s">
        <v>175</v>
      </c>
      <c r="CA299" s="126" t="s">
        <v>157</v>
      </c>
      <c r="CB299" s="126" t="s">
        <v>237</v>
      </c>
      <c r="CD299" s="306" t="s">
        <v>222</v>
      </c>
      <c r="CE299" s="307"/>
      <c r="CF299" s="307"/>
      <c r="CG299" s="307"/>
      <c r="CH299" s="307"/>
      <c r="CI299" s="307"/>
      <c r="CJ299" s="307"/>
      <c r="CK299" s="307"/>
      <c r="CL299" s="307"/>
      <c r="CM299" s="307"/>
      <c r="CN299" s="307"/>
      <c r="CO299" s="307"/>
      <c r="CP299" s="307"/>
      <c r="CQ299" s="307"/>
      <c r="CR299" s="307"/>
    </row>
    <row r="300" spans="1:96" s="98" customFormat="1" ht="21" hidden="1" customHeight="1" x14ac:dyDescent="0.3">
      <c r="A300" s="230"/>
      <c r="B300" s="105"/>
      <c r="C300" s="305"/>
      <c r="D300" s="116"/>
      <c r="E300" s="116"/>
      <c r="F300" s="116"/>
      <c r="G300" s="308" t="s">
        <v>235</v>
      </c>
      <c r="H300" s="308" t="s">
        <v>95</v>
      </c>
      <c r="I300" s="309" t="s">
        <v>199</v>
      </c>
      <c r="J300" s="309" t="s">
        <v>207</v>
      </c>
      <c r="K300" s="128"/>
      <c r="L300" s="311" t="s">
        <v>92</v>
      </c>
      <c r="M300" s="7"/>
      <c r="N300" s="313" t="s">
        <v>2</v>
      </c>
      <c r="P300" s="77"/>
      <c r="Q300" s="67">
        <f>MONTH(Úvod!$F$10)</f>
        <v>1</v>
      </c>
      <c r="R300" s="68">
        <f t="shared" ref="R300" si="6678">IF(Q300=12,1,Q300+1)</f>
        <v>2</v>
      </c>
      <c r="S300" s="68">
        <f t="shared" ref="S300" si="6679">IF(R300=12,1,R300+1)</f>
        <v>3</v>
      </c>
      <c r="T300" s="69">
        <f t="shared" ref="T300" si="6680">IF(S300=12,1,S300+1)</f>
        <v>4</v>
      </c>
      <c r="U300" s="69">
        <f t="shared" ref="U300" si="6681">IF(T300=12,1,T300+1)</f>
        <v>5</v>
      </c>
      <c r="V300" s="69">
        <f t="shared" ref="V300" si="6682">IF(U300=12,1,U300+1)</f>
        <v>6</v>
      </c>
      <c r="W300" s="69">
        <f t="shared" ref="W300" si="6683">IF(V300=12,1,V300+1)</f>
        <v>7</v>
      </c>
      <c r="X300" s="69">
        <f t="shared" ref="X300" si="6684">IF(W300=12,1,W300+1)</f>
        <v>8</v>
      </c>
      <c r="Y300" s="69">
        <f t="shared" ref="Y300" si="6685">IF(X300=12,1,X300+1)</f>
        <v>9</v>
      </c>
      <c r="Z300" s="69">
        <f>IF(Y300=12,1,Y300+1)</f>
        <v>10</v>
      </c>
      <c r="AA300" s="69">
        <f t="shared" ref="AA300" si="6686">IF(Z300=12,1,Z300+1)</f>
        <v>11</v>
      </c>
      <c r="AB300" s="69">
        <f t="shared" ref="AB300" si="6687">IF(AA300=12,1,AA300+1)</f>
        <v>12</v>
      </c>
      <c r="AC300" s="69">
        <f t="shared" ref="AC300" si="6688">IF(AB300=12,1,AB300+1)</f>
        <v>1</v>
      </c>
      <c r="AD300" s="69">
        <f t="shared" ref="AD300" si="6689">IF(AC300=12,1,AC300+1)</f>
        <v>2</v>
      </c>
      <c r="AE300" s="69">
        <f t="shared" ref="AE300" si="6690">IF(AD300=12,1,AD300+1)</f>
        <v>3</v>
      </c>
      <c r="AF300" s="69">
        <f t="shared" ref="AF300" si="6691">IF(AE300=12,1,AE300+1)</f>
        <v>4</v>
      </c>
      <c r="AG300" s="69">
        <f t="shared" ref="AG300" si="6692">IF(AF300=12,1,AF300+1)</f>
        <v>5</v>
      </c>
      <c r="AH300" s="69">
        <f t="shared" ref="AH300" si="6693">IF(AG300=12,1,AG300+1)</f>
        <v>6</v>
      </c>
      <c r="AI300" s="69">
        <f>IF(AH300=12,1,AH300+1)</f>
        <v>7</v>
      </c>
      <c r="AJ300" s="69">
        <f t="shared" ref="AJ300" si="6694">IF(AI300=12,1,AI300+1)</f>
        <v>8</v>
      </c>
      <c r="AK300" s="69">
        <f t="shared" ref="AK300" si="6695">IF(AJ300=12,1,AJ300+1)</f>
        <v>9</v>
      </c>
      <c r="AL300" s="69">
        <f t="shared" ref="AL300" si="6696">IF(AK300=12,1,AK300+1)</f>
        <v>10</v>
      </c>
      <c r="AM300" s="69">
        <f t="shared" ref="AM300" si="6697">IF(AL300=12,1,AL300+1)</f>
        <v>11</v>
      </c>
      <c r="AN300" s="69">
        <f t="shared" ref="AN300" si="6698">IF(AM300=12,1,AM300+1)</f>
        <v>12</v>
      </c>
      <c r="AO300" s="69">
        <f t="shared" ref="AO300" si="6699">IF(AN300=12,1,AN300+1)</f>
        <v>1</v>
      </c>
      <c r="AP300" s="69">
        <f t="shared" ref="AP300" si="6700">IF(AO300=12,1,AO300+1)</f>
        <v>2</v>
      </c>
      <c r="AQ300" s="69">
        <f t="shared" ref="AQ300" si="6701">IF(AP300=12,1,AP300+1)</f>
        <v>3</v>
      </c>
      <c r="AR300" s="69">
        <f t="shared" ref="AR300" si="6702">IF(AQ300=12,1,AQ300+1)</f>
        <v>4</v>
      </c>
      <c r="AS300" s="69">
        <f t="shared" ref="AS300" si="6703">IF(AR300=12,1,AR300+1)</f>
        <v>5</v>
      </c>
      <c r="AT300" s="69">
        <f t="shared" ref="AT300" si="6704">IF(AS300=12,1,AS300+1)</f>
        <v>6</v>
      </c>
      <c r="AU300" s="69">
        <f t="shared" ref="AU300" si="6705">IF(AT300=12,1,AT300+1)</f>
        <v>7</v>
      </c>
      <c r="AV300" s="69">
        <f t="shared" ref="AV300" si="6706">IF(AU300=12,1,AU300+1)</f>
        <v>8</v>
      </c>
      <c r="AW300" s="69">
        <f t="shared" ref="AW300" si="6707">IF(AV300=12,1,AV300+1)</f>
        <v>9</v>
      </c>
      <c r="AX300" s="69">
        <f t="shared" ref="AX300" si="6708">IF(AW300=12,1,AW300+1)</f>
        <v>10</v>
      </c>
      <c r="AY300" s="69">
        <f t="shared" ref="AY300" si="6709">IF(AX300=12,1,AX300+1)</f>
        <v>11</v>
      </c>
      <c r="AZ300" s="69">
        <f t="shared" ref="AZ300" si="6710">IF(AY300=12,1,AY300+1)</f>
        <v>12</v>
      </c>
      <c r="BA300" s="69">
        <f t="shared" ref="BA300" si="6711">IF(AZ300=12,1,AZ300+1)</f>
        <v>1</v>
      </c>
      <c r="BB300" s="69">
        <f t="shared" ref="BB300" si="6712">IF(BA300=12,1,BA300+1)</f>
        <v>2</v>
      </c>
      <c r="BC300" s="69">
        <f t="shared" ref="BC300" si="6713">IF(BB300=12,1,BB300+1)</f>
        <v>3</v>
      </c>
      <c r="BD300" s="69">
        <f t="shared" ref="BD300" si="6714">IF(BC300=12,1,BC300+1)</f>
        <v>4</v>
      </c>
      <c r="BE300" s="69">
        <f t="shared" ref="BE300" si="6715">IF(BD300=12,1,BD300+1)</f>
        <v>5</v>
      </c>
      <c r="BF300" s="69">
        <f t="shared" ref="BF300" si="6716">IF(BE300=12,1,BE300+1)</f>
        <v>6</v>
      </c>
      <c r="BG300" s="69">
        <f t="shared" ref="BG300" si="6717">IF(BF300=12,1,BF300+1)</f>
        <v>7</v>
      </c>
      <c r="BH300" s="69">
        <f t="shared" ref="BH300" si="6718">IF(BG300=12,1,BG300+1)</f>
        <v>8</v>
      </c>
      <c r="BI300" s="69">
        <f t="shared" ref="BI300" si="6719">IF(BH300=12,1,BH300+1)</f>
        <v>9</v>
      </c>
      <c r="BJ300" s="69">
        <f t="shared" ref="BJ300" si="6720">IF(BI300=12,1,BI300+1)</f>
        <v>10</v>
      </c>
      <c r="BK300" s="69">
        <f t="shared" ref="BK300" si="6721">IF(BJ300=12,1,BJ300+1)</f>
        <v>11</v>
      </c>
      <c r="BL300" s="69">
        <f t="shared" ref="BL300" si="6722">IF(BK300=12,1,BK300+1)</f>
        <v>12</v>
      </c>
      <c r="BM300" s="69">
        <f t="shared" ref="BM300" si="6723">IF(BL300=12,1,BL300+1)</f>
        <v>1</v>
      </c>
      <c r="BN300" s="69">
        <f t="shared" ref="BN300" si="6724">IF(BM300=12,1,BM300+1)</f>
        <v>2</v>
      </c>
      <c r="BO300" s="69">
        <f t="shared" ref="BO300" si="6725">IF(BN300=12,1,BN300+1)</f>
        <v>3</v>
      </c>
      <c r="BP300" s="69">
        <f t="shared" ref="BP300" si="6726">IF(BO300=12,1,BO300+1)</f>
        <v>4</v>
      </c>
      <c r="BQ300" s="69">
        <f t="shared" ref="BQ300" si="6727">IF(BP300=12,1,BP300+1)</f>
        <v>5</v>
      </c>
      <c r="BR300" s="69">
        <f t="shared" ref="BR300" si="6728">IF(BQ300=12,1,BQ300+1)</f>
        <v>6</v>
      </c>
      <c r="BS300" s="69">
        <f t="shared" ref="BS300" si="6729">IF(BR300=12,1,BR300+1)</f>
        <v>7</v>
      </c>
      <c r="BT300" s="69">
        <f t="shared" ref="BT300" si="6730">IF(BS300=12,1,BS300+1)</f>
        <v>8</v>
      </c>
      <c r="BU300" s="69">
        <f t="shared" ref="BU300" si="6731">IF(BT300=12,1,BT300+1)</f>
        <v>9</v>
      </c>
      <c r="BV300" s="69">
        <f t="shared" ref="BV300" si="6732">IF(BU300=12,1,BU300+1)</f>
        <v>10</v>
      </c>
      <c r="BW300" s="69">
        <f t="shared" ref="BW300" si="6733">IF(BV300=12,1,BV300+1)</f>
        <v>11</v>
      </c>
      <c r="BX300" s="69">
        <f t="shared" ref="BX300" si="6734">IF(BW300=12,1,BW300+1)</f>
        <v>12</v>
      </c>
      <c r="BY300" s="74"/>
      <c r="BZ300" s="71"/>
      <c r="CA300" s="71"/>
      <c r="CB300" s="71"/>
    </row>
    <row r="301" spans="1:96" s="98" customFormat="1" ht="18" hidden="1" customHeight="1" x14ac:dyDescent="0.3">
      <c r="A301" s="230"/>
      <c r="B301" s="105"/>
      <c r="C301" s="305"/>
      <c r="D301" s="116"/>
      <c r="E301" s="116"/>
      <c r="F301" s="116"/>
      <c r="G301" s="308"/>
      <c r="H301" s="308"/>
      <c r="I301" s="309"/>
      <c r="J301" s="309"/>
      <c r="K301" s="128"/>
      <c r="L301" s="311"/>
      <c r="M301" s="7"/>
      <c r="N301" s="314"/>
      <c r="P301" s="70"/>
      <c r="Q301" s="53">
        <f t="shared" ref="Q301:BX301" si="6735">VALUE(_xlfn.CONCAT(Q300,".",Q303))</f>
        <v>1</v>
      </c>
      <c r="R301" s="66">
        <f t="shared" si="6735"/>
        <v>32</v>
      </c>
      <c r="S301" s="66">
        <f t="shared" si="6735"/>
        <v>61</v>
      </c>
      <c r="T301" s="66">
        <f t="shared" si="6735"/>
        <v>92</v>
      </c>
      <c r="U301" s="66">
        <f t="shared" si="6735"/>
        <v>122</v>
      </c>
      <c r="V301" s="66">
        <f t="shared" si="6735"/>
        <v>153</v>
      </c>
      <c r="W301" s="66">
        <f t="shared" si="6735"/>
        <v>183</v>
      </c>
      <c r="X301" s="66">
        <f t="shared" si="6735"/>
        <v>214</v>
      </c>
      <c r="Y301" s="66">
        <f t="shared" si="6735"/>
        <v>245</v>
      </c>
      <c r="Z301" s="66">
        <f t="shared" si="6735"/>
        <v>275</v>
      </c>
      <c r="AA301" s="66">
        <f t="shared" si="6735"/>
        <v>306</v>
      </c>
      <c r="AB301" s="66">
        <f t="shared" si="6735"/>
        <v>336</v>
      </c>
      <c r="AC301" s="66">
        <f t="shared" si="6735"/>
        <v>367</v>
      </c>
      <c r="AD301" s="66">
        <f t="shared" si="6735"/>
        <v>398</v>
      </c>
      <c r="AE301" s="66">
        <f t="shared" si="6735"/>
        <v>426</v>
      </c>
      <c r="AF301" s="66">
        <f t="shared" si="6735"/>
        <v>457</v>
      </c>
      <c r="AG301" s="66">
        <f t="shared" si="6735"/>
        <v>487</v>
      </c>
      <c r="AH301" s="66">
        <f t="shared" si="6735"/>
        <v>518</v>
      </c>
      <c r="AI301" s="66">
        <f t="shared" si="6735"/>
        <v>548</v>
      </c>
      <c r="AJ301" s="66">
        <f t="shared" si="6735"/>
        <v>579</v>
      </c>
      <c r="AK301" s="66">
        <f t="shared" si="6735"/>
        <v>610</v>
      </c>
      <c r="AL301" s="66">
        <f t="shared" si="6735"/>
        <v>640</v>
      </c>
      <c r="AM301" s="66">
        <f t="shared" si="6735"/>
        <v>671</v>
      </c>
      <c r="AN301" s="66">
        <f t="shared" si="6735"/>
        <v>701</v>
      </c>
      <c r="AO301" s="66">
        <f t="shared" si="6735"/>
        <v>732</v>
      </c>
      <c r="AP301" s="66">
        <f t="shared" si="6735"/>
        <v>763</v>
      </c>
      <c r="AQ301" s="66">
        <f t="shared" si="6735"/>
        <v>791</v>
      </c>
      <c r="AR301" s="66">
        <f t="shared" si="6735"/>
        <v>822</v>
      </c>
      <c r="AS301" s="66">
        <f t="shared" si="6735"/>
        <v>852</v>
      </c>
      <c r="AT301" s="66">
        <f t="shared" si="6735"/>
        <v>883</v>
      </c>
      <c r="AU301" s="66">
        <f t="shared" si="6735"/>
        <v>913</v>
      </c>
      <c r="AV301" s="66">
        <f t="shared" si="6735"/>
        <v>944</v>
      </c>
      <c r="AW301" s="66">
        <f t="shared" si="6735"/>
        <v>975</v>
      </c>
      <c r="AX301" s="66">
        <f t="shared" si="6735"/>
        <v>1005</v>
      </c>
      <c r="AY301" s="66">
        <f t="shared" si="6735"/>
        <v>1036</v>
      </c>
      <c r="AZ301" s="66">
        <f t="shared" si="6735"/>
        <v>1066</v>
      </c>
      <c r="BA301" s="66">
        <f t="shared" si="6735"/>
        <v>1097</v>
      </c>
      <c r="BB301" s="66">
        <f t="shared" si="6735"/>
        <v>1128</v>
      </c>
      <c r="BC301" s="66">
        <f t="shared" si="6735"/>
        <v>1156</v>
      </c>
      <c r="BD301" s="66">
        <f t="shared" si="6735"/>
        <v>1187</v>
      </c>
      <c r="BE301" s="66">
        <f t="shared" si="6735"/>
        <v>1217</v>
      </c>
      <c r="BF301" s="66">
        <f t="shared" si="6735"/>
        <v>1248</v>
      </c>
      <c r="BG301" s="66">
        <f t="shared" si="6735"/>
        <v>1278</v>
      </c>
      <c r="BH301" s="66">
        <f t="shared" si="6735"/>
        <v>1309</v>
      </c>
      <c r="BI301" s="66">
        <f t="shared" si="6735"/>
        <v>1340</v>
      </c>
      <c r="BJ301" s="66">
        <f t="shared" si="6735"/>
        <v>1370</v>
      </c>
      <c r="BK301" s="66">
        <f t="shared" si="6735"/>
        <v>1401</v>
      </c>
      <c r="BL301" s="66">
        <f t="shared" si="6735"/>
        <v>1431</v>
      </c>
      <c r="BM301" s="66">
        <f t="shared" si="6735"/>
        <v>1462</v>
      </c>
      <c r="BN301" s="66">
        <f t="shared" si="6735"/>
        <v>1493</v>
      </c>
      <c r="BO301" s="66">
        <f t="shared" si="6735"/>
        <v>1522</v>
      </c>
      <c r="BP301" s="66">
        <f t="shared" si="6735"/>
        <v>1553</v>
      </c>
      <c r="BQ301" s="66">
        <f t="shared" si="6735"/>
        <v>1583</v>
      </c>
      <c r="BR301" s="66">
        <f t="shared" si="6735"/>
        <v>1614</v>
      </c>
      <c r="BS301" s="66">
        <f t="shared" si="6735"/>
        <v>1644</v>
      </c>
      <c r="BT301" s="66">
        <f t="shared" si="6735"/>
        <v>1675</v>
      </c>
      <c r="BU301" s="66">
        <f t="shared" si="6735"/>
        <v>1706</v>
      </c>
      <c r="BV301" s="66">
        <f t="shared" si="6735"/>
        <v>1736</v>
      </c>
      <c r="BW301" s="66">
        <f t="shared" si="6735"/>
        <v>1767</v>
      </c>
      <c r="BX301" s="66">
        <f t="shared" si="6735"/>
        <v>1797</v>
      </c>
      <c r="BY301" s="75"/>
      <c r="BZ301" s="72"/>
      <c r="CA301" s="72"/>
      <c r="CB301" s="72"/>
    </row>
    <row r="302" spans="1:96" s="98" customFormat="1" ht="18" customHeight="1" x14ac:dyDescent="0.3">
      <c r="A302" s="230"/>
      <c r="B302" s="105"/>
      <c r="C302" s="305"/>
      <c r="D302" s="116"/>
      <c r="E302" s="309" t="s">
        <v>199</v>
      </c>
      <c r="F302" s="309" t="s">
        <v>199</v>
      </c>
      <c r="G302" s="308"/>
      <c r="H302" s="308"/>
      <c r="I302" s="309"/>
      <c r="J302" s="309"/>
      <c r="K302" s="309" t="s">
        <v>209</v>
      </c>
      <c r="L302" s="311"/>
      <c r="M302" s="7"/>
      <c r="N302" s="314"/>
      <c r="P302" s="70"/>
      <c r="Q302" s="54" t="str">
        <f>VLOOKUP(Q300,'Podpůrná data'!$J$13:$K$24,2)</f>
        <v>leden</v>
      </c>
      <c r="R302" s="54" t="str">
        <f>VLOOKUP(R300,'Podpůrná data'!$J$13:$K$24,2)</f>
        <v>únor</v>
      </c>
      <c r="S302" s="54" t="str">
        <f>VLOOKUP(S300,'Podpůrná data'!$J$13:$K$24,2)</f>
        <v>březen</v>
      </c>
      <c r="T302" s="54" t="str">
        <f>VLOOKUP(T300,'Podpůrná data'!$J$13:$K$24,2)</f>
        <v>duben</v>
      </c>
      <c r="U302" s="54" t="str">
        <f>VLOOKUP(U300,'Podpůrná data'!$J$13:$K$24,2)</f>
        <v>květen</v>
      </c>
      <c r="V302" s="54" t="str">
        <f>VLOOKUP(V300,'Podpůrná data'!$J$13:$K$24,2)</f>
        <v>červen</v>
      </c>
      <c r="W302" s="54" t="str">
        <f>VLOOKUP(W300,'Podpůrná data'!$J$13:$K$24,2)</f>
        <v>červenec</v>
      </c>
      <c r="X302" s="54" t="str">
        <f>VLOOKUP(X300,'Podpůrná data'!$J$13:$K$24,2)</f>
        <v>srpen</v>
      </c>
      <c r="Y302" s="54" t="str">
        <f>VLOOKUP(Y300,'Podpůrná data'!$J$13:$K$24,2)</f>
        <v>září</v>
      </c>
      <c r="Z302" s="54" t="str">
        <f>VLOOKUP(Z300,'Podpůrná data'!$J$13:$K$24,2)</f>
        <v>říjen</v>
      </c>
      <c r="AA302" s="54" t="str">
        <f>VLOOKUP(AA300,'Podpůrná data'!$J$13:$K$24,2)</f>
        <v>listopad</v>
      </c>
      <c r="AB302" s="54" t="str">
        <f>VLOOKUP(AB300,'Podpůrná data'!$J$13:$K$24,2)</f>
        <v>prosinec</v>
      </c>
      <c r="AC302" s="54" t="str">
        <f>VLOOKUP(AC300,'Podpůrná data'!$J$13:$K$24,2)</f>
        <v>leden</v>
      </c>
      <c r="AD302" s="54" t="str">
        <f>VLOOKUP(AD300,'Podpůrná data'!$J$13:$K$24,2)</f>
        <v>únor</v>
      </c>
      <c r="AE302" s="54" t="str">
        <f>VLOOKUP(AE300,'Podpůrná data'!$J$13:$K$24,2)</f>
        <v>březen</v>
      </c>
      <c r="AF302" s="54" t="str">
        <f>VLOOKUP(AF300,'Podpůrná data'!$J$13:$K$24,2)</f>
        <v>duben</v>
      </c>
      <c r="AG302" s="54" t="str">
        <f>VLOOKUP(AG300,'Podpůrná data'!$J$13:$K$24,2)</f>
        <v>květen</v>
      </c>
      <c r="AH302" s="54" t="str">
        <f>VLOOKUP(AH300,'Podpůrná data'!$J$13:$K$24,2)</f>
        <v>červen</v>
      </c>
      <c r="AI302" s="54" t="str">
        <f>VLOOKUP(AI300,'Podpůrná data'!$J$13:$K$24,2)</f>
        <v>červenec</v>
      </c>
      <c r="AJ302" s="54" t="str">
        <f>VLOOKUP(AJ300,'Podpůrná data'!$J$13:$K$24,2)</f>
        <v>srpen</v>
      </c>
      <c r="AK302" s="54" t="str">
        <f>VLOOKUP(AK300,'Podpůrná data'!$J$13:$K$24,2)</f>
        <v>září</v>
      </c>
      <c r="AL302" s="54" t="str">
        <f>VLOOKUP(AL300,'Podpůrná data'!$J$13:$K$24,2)</f>
        <v>říjen</v>
      </c>
      <c r="AM302" s="54" t="str">
        <f>VLOOKUP(AM300,'Podpůrná data'!$J$13:$K$24,2)</f>
        <v>listopad</v>
      </c>
      <c r="AN302" s="54" t="str">
        <f>VLOOKUP(AN300,'Podpůrná data'!$J$13:$K$24,2)</f>
        <v>prosinec</v>
      </c>
      <c r="AO302" s="54" t="str">
        <f>VLOOKUP(AO300,'Podpůrná data'!$J$13:$K$24,2)</f>
        <v>leden</v>
      </c>
      <c r="AP302" s="54" t="str">
        <f>VLOOKUP(AP300,'Podpůrná data'!$J$13:$K$24,2)</f>
        <v>únor</v>
      </c>
      <c r="AQ302" s="54" t="str">
        <f>VLOOKUP(AQ300,'Podpůrná data'!$J$13:$K$24,2)</f>
        <v>březen</v>
      </c>
      <c r="AR302" s="54" t="str">
        <f>VLOOKUP(AR300,'Podpůrná data'!$J$13:$K$24,2)</f>
        <v>duben</v>
      </c>
      <c r="AS302" s="54" t="str">
        <f>VLOOKUP(AS300,'Podpůrná data'!$J$13:$K$24,2)</f>
        <v>květen</v>
      </c>
      <c r="AT302" s="54" t="str">
        <f>VLOOKUP(AT300,'Podpůrná data'!$J$13:$K$24,2)</f>
        <v>červen</v>
      </c>
      <c r="AU302" s="54" t="str">
        <f>VLOOKUP(AU300,'Podpůrná data'!$J$13:$K$24,2)</f>
        <v>červenec</v>
      </c>
      <c r="AV302" s="54" t="str">
        <f>VLOOKUP(AV300,'Podpůrná data'!$J$13:$K$24,2)</f>
        <v>srpen</v>
      </c>
      <c r="AW302" s="54" t="str">
        <f>VLOOKUP(AW300,'Podpůrná data'!$J$13:$K$24,2)</f>
        <v>září</v>
      </c>
      <c r="AX302" s="54" t="str">
        <f>VLOOKUP(AX300,'Podpůrná data'!$J$13:$K$24,2)</f>
        <v>říjen</v>
      </c>
      <c r="AY302" s="54" t="str">
        <f>VLOOKUP(AY300,'Podpůrná data'!$J$13:$K$24,2)</f>
        <v>listopad</v>
      </c>
      <c r="AZ302" s="54" t="str">
        <f>VLOOKUP(AZ300,'Podpůrná data'!$J$13:$K$24,2)</f>
        <v>prosinec</v>
      </c>
      <c r="BA302" s="54" t="str">
        <f>VLOOKUP(BA300,'Podpůrná data'!$J$13:$K$24,2)</f>
        <v>leden</v>
      </c>
      <c r="BB302" s="54" t="str">
        <f>VLOOKUP(BB300,'Podpůrná data'!$J$13:$K$24,2)</f>
        <v>únor</v>
      </c>
      <c r="BC302" s="54" t="str">
        <f>VLOOKUP(BC300,'Podpůrná data'!$J$13:$K$24,2)</f>
        <v>březen</v>
      </c>
      <c r="BD302" s="54" t="str">
        <f>VLOOKUP(BD300,'Podpůrná data'!$J$13:$K$24,2)</f>
        <v>duben</v>
      </c>
      <c r="BE302" s="54" t="str">
        <f>VLOOKUP(BE300,'Podpůrná data'!$J$13:$K$24,2)</f>
        <v>květen</v>
      </c>
      <c r="BF302" s="54" t="str">
        <f>VLOOKUP(BF300,'Podpůrná data'!$J$13:$K$24,2)</f>
        <v>červen</v>
      </c>
      <c r="BG302" s="54" t="str">
        <f>VLOOKUP(BG300,'Podpůrná data'!$J$13:$K$24,2)</f>
        <v>červenec</v>
      </c>
      <c r="BH302" s="54" t="str">
        <f>VLOOKUP(BH300,'Podpůrná data'!$J$13:$K$24,2)</f>
        <v>srpen</v>
      </c>
      <c r="BI302" s="54" t="str">
        <f>VLOOKUP(BI300,'Podpůrná data'!$J$13:$K$24,2)</f>
        <v>září</v>
      </c>
      <c r="BJ302" s="54" t="str">
        <f>VLOOKUP(BJ300,'Podpůrná data'!$J$13:$K$24,2)</f>
        <v>říjen</v>
      </c>
      <c r="BK302" s="54" t="str">
        <f>VLOOKUP(BK300,'Podpůrná data'!$J$13:$K$24,2)</f>
        <v>listopad</v>
      </c>
      <c r="BL302" s="54" t="str">
        <f>VLOOKUP(BL300,'Podpůrná data'!$J$13:$K$24,2)</f>
        <v>prosinec</v>
      </c>
      <c r="BM302" s="54" t="str">
        <f>VLOOKUP(BM300,'Podpůrná data'!$J$13:$K$24,2)</f>
        <v>leden</v>
      </c>
      <c r="BN302" s="54" t="str">
        <f>VLOOKUP(BN300,'Podpůrná data'!$J$13:$K$24,2)</f>
        <v>únor</v>
      </c>
      <c r="BO302" s="54" t="str">
        <f>VLOOKUP(BO300,'Podpůrná data'!$J$13:$K$24,2)</f>
        <v>březen</v>
      </c>
      <c r="BP302" s="54" t="str">
        <f>VLOOKUP(BP300,'Podpůrná data'!$J$13:$K$24,2)</f>
        <v>duben</v>
      </c>
      <c r="BQ302" s="54" t="str">
        <f>VLOOKUP(BQ300,'Podpůrná data'!$J$13:$K$24,2)</f>
        <v>květen</v>
      </c>
      <c r="BR302" s="54" t="str">
        <f>VLOOKUP(BR300,'Podpůrná data'!$J$13:$K$24,2)</f>
        <v>červen</v>
      </c>
      <c r="BS302" s="54" t="str">
        <f>VLOOKUP(BS300,'Podpůrná data'!$J$13:$K$24,2)</f>
        <v>červenec</v>
      </c>
      <c r="BT302" s="54" t="str">
        <f>VLOOKUP(BT300,'Podpůrná data'!$J$13:$K$24,2)</f>
        <v>srpen</v>
      </c>
      <c r="BU302" s="54" t="str">
        <f>VLOOKUP(BU300,'Podpůrná data'!$J$13:$K$24,2)</f>
        <v>září</v>
      </c>
      <c r="BV302" s="54" t="str">
        <f>VLOOKUP(BV300,'Podpůrná data'!$J$13:$K$24,2)</f>
        <v>říjen</v>
      </c>
      <c r="BW302" s="54" t="str">
        <f>VLOOKUP(BW300,'Podpůrná data'!$J$13:$K$24,2)</f>
        <v>listopad</v>
      </c>
      <c r="BX302" s="54" t="str">
        <f>VLOOKUP(BX300,'Podpůrná data'!$J$13:$K$24,2)</f>
        <v>prosinec</v>
      </c>
      <c r="BY302" s="143"/>
      <c r="BZ302" s="144"/>
      <c r="CA302" s="165"/>
      <c r="CB302" s="165"/>
      <c r="CD302" s="147" t="s">
        <v>104</v>
      </c>
      <c r="CE302" s="147" t="s">
        <v>105</v>
      </c>
      <c r="CF302" s="147" t="s">
        <v>106</v>
      </c>
      <c r="CG302" s="147" t="s">
        <v>107</v>
      </c>
      <c r="CH302" s="147" t="s">
        <v>108</v>
      </c>
      <c r="CI302" s="147" t="s">
        <v>109</v>
      </c>
      <c r="CJ302" s="147" t="s">
        <v>110</v>
      </c>
      <c r="CK302" s="147" t="s">
        <v>111</v>
      </c>
      <c r="CL302" s="147" t="s">
        <v>112</v>
      </c>
      <c r="CM302" s="147" t="s">
        <v>166</v>
      </c>
      <c r="CN302" s="147" t="s">
        <v>167</v>
      </c>
      <c r="CO302" s="147" t="s">
        <v>168</v>
      </c>
      <c r="CP302" s="147" t="s">
        <v>194</v>
      </c>
      <c r="CQ302" s="147" t="s">
        <v>195</v>
      </c>
      <c r="CR302" s="147" t="s">
        <v>196</v>
      </c>
    </row>
    <row r="303" spans="1:96" s="98" customFormat="1" ht="16.2" customHeight="1" x14ac:dyDescent="0.3">
      <c r="A303" s="230"/>
      <c r="B303" s="105"/>
      <c r="C303" s="305"/>
      <c r="D303" s="116"/>
      <c r="E303" s="309"/>
      <c r="F303" s="309"/>
      <c r="G303" s="308"/>
      <c r="H303" s="308"/>
      <c r="I303" s="309"/>
      <c r="J303" s="309"/>
      <c r="K303" s="309"/>
      <c r="L303" s="311"/>
      <c r="M303" s="7"/>
      <c r="N303" s="314"/>
      <c r="P303" s="70"/>
      <c r="Q303" s="54">
        <f>YEAR(Úvod!$F$10)</f>
        <v>1900</v>
      </c>
      <c r="R303" s="54">
        <f t="shared" ref="R303" si="6736">IF(R300=1,Q303+1,Q303)</f>
        <v>1900</v>
      </c>
      <c r="S303" s="54">
        <f t="shared" ref="S303" si="6737">IF(S300=1,R303+1,R303)</f>
        <v>1900</v>
      </c>
      <c r="T303" s="54">
        <f t="shared" ref="T303" si="6738">IF(T300=1,S303+1,S303)</f>
        <v>1900</v>
      </c>
      <c r="U303" s="54">
        <f t="shared" ref="U303" si="6739">IF(U300=1,T303+1,T303)</f>
        <v>1900</v>
      </c>
      <c r="V303" s="54">
        <f t="shared" ref="V303" si="6740">IF(V300=1,U303+1,U303)</f>
        <v>1900</v>
      </c>
      <c r="W303" s="54">
        <f t="shared" ref="W303" si="6741">IF(W300=1,V303+1,V303)</f>
        <v>1900</v>
      </c>
      <c r="X303" s="54">
        <f t="shared" ref="X303" si="6742">IF(X300=1,W303+1,W303)</f>
        <v>1900</v>
      </c>
      <c r="Y303" s="54">
        <f t="shared" ref="Y303" si="6743">IF(Y300=1,X303+1,X303)</f>
        <v>1900</v>
      </c>
      <c r="Z303" s="54">
        <f t="shared" ref="Z303" si="6744">IF(Z300=1,Y303+1,Y303)</f>
        <v>1900</v>
      </c>
      <c r="AA303" s="54">
        <f t="shared" ref="AA303" si="6745">IF(AA300=1,Z303+1,Z303)</f>
        <v>1900</v>
      </c>
      <c r="AB303" s="54">
        <f t="shared" ref="AB303" si="6746">IF(AB300=1,AA303+1,AA303)</f>
        <v>1900</v>
      </c>
      <c r="AC303" s="54">
        <f t="shared" ref="AC303" si="6747">IF(AC300=1,AB303+1,AB303)</f>
        <v>1901</v>
      </c>
      <c r="AD303" s="54">
        <f t="shared" ref="AD303" si="6748">IF(AD300=1,AC303+1,AC303)</f>
        <v>1901</v>
      </c>
      <c r="AE303" s="54">
        <f t="shared" ref="AE303" si="6749">IF(AE300=1,AD303+1,AD303)</f>
        <v>1901</v>
      </c>
      <c r="AF303" s="54">
        <f t="shared" ref="AF303" si="6750">IF(AF300=1,AE303+1,AE303)</f>
        <v>1901</v>
      </c>
      <c r="AG303" s="54">
        <f t="shared" ref="AG303" si="6751">IF(AG300=1,AF303+1,AF303)</f>
        <v>1901</v>
      </c>
      <c r="AH303" s="54">
        <f t="shared" ref="AH303" si="6752">IF(AH300=1,AG303+1,AG303)</f>
        <v>1901</v>
      </c>
      <c r="AI303" s="54">
        <f t="shared" ref="AI303" si="6753">IF(AI300=1,AH303+1,AH303)</f>
        <v>1901</v>
      </c>
      <c r="AJ303" s="54">
        <f t="shared" ref="AJ303" si="6754">IF(AJ300=1,AI303+1,AI303)</f>
        <v>1901</v>
      </c>
      <c r="AK303" s="54">
        <f t="shared" ref="AK303" si="6755">IF(AK300=1,AJ303+1,AJ303)</f>
        <v>1901</v>
      </c>
      <c r="AL303" s="54">
        <f t="shared" ref="AL303" si="6756">IF(AL300=1,AK303+1,AK303)</f>
        <v>1901</v>
      </c>
      <c r="AM303" s="54">
        <f t="shared" ref="AM303" si="6757">IF(AM300=1,AL303+1,AL303)</f>
        <v>1901</v>
      </c>
      <c r="AN303" s="54">
        <f t="shared" ref="AN303" si="6758">IF(AN300=1,AM303+1,AM303)</f>
        <v>1901</v>
      </c>
      <c r="AO303" s="54">
        <f t="shared" ref="AO303" si="6759">IF(AO300=1,AN303+1,AN303)</f>
        <v>1902</v>
      </c>
      <c r="AP303" s="54">
        <f t="shared" ref="AP303" si="6760">IF(AP300=1,AO303+1,AO303)</f>
        <v>1902</v>
      </c>
      <c r="AQ303" s="54">
        <f t="shared" ref="AQ303" si="6761">IF(AQ300=1,AP303+1,AP303)</f>
        <v>1902</v>
      </c>
      <c r="AR303" s="54">
        <f t="shared" ref="AR303" si="6762">IF(AR300=1,AQ303+1,AQ303)</f>
        <v>1902</v>
      </c>
      <c r="AS303" s="54">
        <f t="shared" ref="AS303" si="6763">IF(AS300=1,AR303+1,AR303)</f>
        <v>1902</v>
      </c>
      <c r="AT303" s="54">
        <f t="shared" ref="AT303" si="6764">IF(AT300=1,AS303+1,AS303)</f>
        <v>1902</v>
      </c>
      <c r="AU303" s="54">
        <f t="shared" ref="AU303" si="6765">IF(AU300=1,AT303+1,AT303)</f>
        <v>1902</v>
      </c>
      <c r="AV303" s="54">
        <f t="shared" ref="AV303" si="6766">IF(AV300=1,AU303+1,AU303)</f>
        <v>1902</v>
      </c>
      <c r="AW303" s="54">
        <f t="shared" ref="AW303" si="6767">IF(AW300=1,AV303+1,AV303)</f>
        <v>1902</v>
      </c>
      <c r="AX303" s="54">
        <f t="shared" ref="AX303" si="6768">IF(AX300=1,AW303+1,AW303)</f>
        <v>1902</v>
      </c>
      <c r="AY303" s="54">
        <f t="shared" ref="AY303" si="6769">IF(AY300=1,AX303+1,AX303)</f>
        <v>1902</v>
      </c>
      <c r="AZ303" s="54">
        <f t="shared" ref="AZ303" si="6770">IF(AZ300=1,AY303+1,AY303)</f>
        <v>1902</v>
      </c>
      <c r="BA303" s="54">
        <f t="shared" ref="BA303" si="6771">IF(BA300=1,AZ303+1,AZ303)</f>
        <v>1903</v>
      </c>
      <c r="BB303" s="54">
        <f t="shared" ref="BB303" si="6772">IF(BB300=1,BA303+1,BA303)</f>
        <v>1903</v>
      </c>
      <c r="BC303" s="54">
        <f t="shared" ref="BC303" si="6773">IF(BC300=1,BB303+1,BB303)</f>
        <v>1903</v>
      </c>
      <c r="BD303" s="54">
        <f t="shared" ref="BD303" si="6774">IF(BD300=1,BC303+1,BC303)</f>
        <v>1903</v>
      </c>
      <c r="BE303" s="54">
        <f t="shared" ref="BE303" si="6775">IF(BE300=1,BD303+1,BD303)</f>
        <v>1903</v>
      </c>
      <c r="BF303" s="54">
        <f t="shared" ref="BF303" si="6776">IF(BF300=1,BE303+1,BE303)</f>
        <v>1903</v>
      </c>
      <c r="BG303" s="54">
        <f t="shared" ref="BG303" si="6777">IF(BG300=1,BF303+1,BF303)</f>
        <v>1903</v>
      </c>
      <c r="BH303" s="54">
        <f t="shared" ref="BH303" si="6778">IF(BH300=1,BG303+1,BG303)</f>
        <v>1903</v>
      </c>
      <c r="BI303" s="54">
        <f t="shared" ref="BI303" si="6779">IF(BI300=1,BH303+1,BH303)</f>
        <v>1903</v>
      </c>
      <c r="BJ303" s="54">
        <f t="shared" ref="BJ303" si="6780">IF(BJ300=1,BI303+1,BI303)</f>
        <v>1903</v>
      </c>
      <c r="BK303" s="54">
        <f t="shared" ref="BK303" si="6781">IF(BK300=1,BJ303+1,BJ303)</f>
        <v>1903</v>
      </c>
      <c r="BL303" s="54">
        <f t="shared" ref="BL303" si="6782">IF(BL300=1,BK303+1,BK303)</f>
        <v>1903</v>
      </c>
      <c r="BM303" s="54">
        <f t="shared" ref="BM303" si="6783">IF(BM300=1,BL303+1,BL303)</f>
        <v>1904</v>
      </c>
      <c r="BN303" s="54">
        <f t="shared" ref="BN303" si="6784">IF(BN300=1,BM303+1,BM303)</f>
        <v>1904</v>
      </c>
      <c r="BO303" s="54">
        <f t="shared" ref="BO303" si="6785">IF(BO300=1,BN303+1,BN303)</f>
        <v>1904</v>
      </c>
      <c r="BP303" s="54">
        <f t="shared" ref="BP303" si="6786">IF(BP300=1,BO303+1,BO303)</f>
        <v>1904</v>
      </c>
      <c r="BQ303" s="54">
        <f t="shared" ref="BQ303" si="6787">IF(BQ300=1,BP303+1,BP303)</f>
        <v>1904</v>
      </c>
      <c r="BR303" s="54">
        <f t="shared" ref="BR303" si="6788">IF(BR300=1,BQ303+1,BQ303)</f>
        <v>1904</v>
      </c>
      <c r="BS303" s="54">
        <f t="shared" ref="BS303" si="6789">IF(BS300=1,BR303+1,BR303)</f>
        <v>1904</v>
      </c>
      <c r="BT303" s="54">
        <f t="shared" ref="BT303" si="6790">IF(BT300=1,BS303+1,BS303)</f>
        <v>1904</v>
      </c>
      <c r="BU303" s="54">
        <f t="shared" ref="BU303" si="6791">IF(BU300=1,BT303+1,BT303)</f>
        <v>1904</v>
      </c>
      <c r="BV303" s="54">
        <f t="shared" ref="BV303" si="6792">IF(BV300=1,BU303+1,BU303)</f>
        <v>1904</v>
      </c>
      <c r="BW303" s="54">
        <f t="shared" ref="BW303" si="6793">IF(BW300=1,BV303+1,BV303)</f>
        <v>1904</v>
      </c>
      <c r="BX303" s="54">
        <f t="shared" ref="BX303" si="6794">IF(BX300=1,BW303+1,BW303)</f>
        <v>1904</v>
      </c>
      <c r="BY303" s="163"/>
      <c r="BZ303" s="164"/>
      <c r="CA303" s="165"/>
      <c r="CB303" s="165"/>
    </row>
    <row r="304" spans="1:96" s="98" customFormat="1" ht="16.2" customHeight="1" x14ac:dyDescent="0.3">
      <c r="A304" s="230"/>
      <c r="B304" s="105"/>
      <c r="C304" s="116"/>
      <c r="D304" s="116"/>
      <c r="E304" s="309"/>
      <c r="F304" s="309"/>
      <c r="G304" s="308"/>
      <c r="H304" s="308"/>
      <c r="I304" s="309"/>
      <c r="J304" s="310"/>
      <c r="K304" s="309"/>
      <c r="L304" s="312"/>
      <c r="M304" s="7"/>
      <c r="N304" s="315"/>
      <c r="P304" s="57" t="s">
        <v>170</v>
      </c>
      <c r="Q304" s="196"/>
      <c r="R304" s="196"/>
      <c r="S304" s="196"/>
      <c r="T304" s="196"/>
      <c r="U304" s="196"/>
      <c r="V304" s="196"/>
      <c r="W304" s="196"/>
      <c r="X304" s="196"/>
      <c r="Y304" s="196"/>
      <c r="Z304" s="196"/>
      <c r="AA304" s="196"/>
      <c r="AB304" s="196"/>
      <c r="AC304" s="196"/>
      <c r="AD304" s="196"/>
      <c r="AE304" s="196"/>
      <c r="AF304" s="196"/>
      <c r="AG304" s="196"/>
      <c r="AH304" s="196"/>
      <c r="AI304" s="196"/>
      <c r="AJ304" s="196"/>
      <c r="AK304" s="196"/>
      <c r="AL304" s="196"/>
      <c r="AM304" s="196"/>
      <c r="AN304" s="196"/>
      <c r="AO304" s="196"/>
      <c r="AP304" s="196"/>
      <c r="AQ304" s="196"/>
      <c r="AR304" s="196"/>
      <c r="AS304" s="196"/>
      <c r="AT304" s="196"/>
      <c r="AU304" s="196"/>
      <c r="AV304" s="196"/>
      <c r="AW304" s="196"/>
      <c r="AX304" s="196"/>
      <c r="AY304" s="196"/>
      <c r="AZ304" s="196"/>
      <c r="BA304" s="196"/>
      <c r="BB304" s="196"/>
      <c r="BC304" s="196"/>
      <c r="BD304" s="196"/>
      <c r="BE304" s="196"/>
      <c r="BF304" s="196"/>
      <c r="BG304" s="196"/>
      <c r="BH304" s="196"/>
      <c r="BI304" s="196"/>
      <c r="BJ304" s="196"/>
      <c r="BK304" s="196"/>
      <c r="BL304" s="196"/>
      <c r="BM304" s="196"/>
      <c r="BN304" s="196"/>
      <c r="BO304" s="196"/>
      <c r="BP304" s="196"/>
      <c r="BQ304" s="196"/>
      <c r="BR304" s="196"/>
      <c r="BS304" s="196"/>
      <c r="BT304" s="196"/>
      <c r="BU304" s="196"/>
      <c r="BV304" s="196"/>
      <c r="BW304" s="196"/>
      <c r="BX304" s="196"/>
      <c r="BY304" s="163"/>
      <c r="BZ304" s="164"/>
      <c r="CA304" s="165"/>
      <c r="CB304" s="165"/>
    </row>
    <row r="305" spans="1:96" s="98" customFormat="1" ht="23.4" customHeight="1" x14ac:dyDescent="0.3">
      <c r="A305" s="97"/>
      <c r="B305" s="117" t="s">
        <v>20</v>
      </c>
      <c r="C305" s="297"/>
      <c r="D305" s="297"/>
      <c r="E305" s="197"/>
      <c r="F305" s="193"/>
      <c r="G305" s="198"/>
      <c r="H305" s="199"/>
      <c r="I305" s="198"/>
      <c r="J305" s="167">
        <f>IF(I305="",0,IF(I305='Podpůrná data'!$A$10,'Podpůrná data'!$B$10,'Podpůrná data'!$B$11))</f>
        <v>0</v>
      </c>
      <c r="K305" s="166">
        <f>IFERROR(INT(ROUND(H305,2)*(VLOOKUP(INT(G305),'Podpůrná data'!$A$14:$B$73,2,FALSE))*(G305/(INT(G305)))),0)</f>
        <v>0</v>
      </c>
      <c r="L305" s="55">
        <f>J305*K305</f>
        <v>0</v>
      </c>
      <c r="M305" s="56">
        <f>IF(L305&gt;0,IF(ISTEXT(C305)=TRUE,0,1),0)</f>
        <v>0</v>
      </c>
      <c r="N305" s="142">
        <f>IF(L305&gt;0,1,0)</f>
        <v>0</v>
      </c>
      <c r="O305" s="118"/>
      <c r="P305" s="57" t="s">
        <v>94</v>
      </c>
      <c r="Q305" s="200"/>
      <c r="R305" s="200"/>
      <c r="S305" s="200"/>
      <c r="T305" s="200"/>
      <c r="U305" s="200"/>
      <c r="V305" s="200"/>
      <c r="W305" s="200"/>
      <c r="X305" s="200"/>
      <c r="Y305" s="200"/>
      <c r="Z305" s="200"/>
      <c r="AA305" s="200"/>
      <c r="AB305" s="200"/>
      <c r="AC305" s="200"/>
      <c r="AD305" s="200"/>
      <c r="AE305" s="200"/>
      <c r="AF305" s="200"/>
      <c r="AG305" s="200"/>
      <c r="AH305" s="200"/>
      <c r="AI305" s="200"/>
      <c r="AJ305" s="200"/>
      <c r="AK305" s="200"/>
      <c r="AL305" s="200"/>
      <c r="AM305" s="200"/>
      <c r="AN305" s="200"/>
      <c r="AO305" s="200"/>
      <c r="AP305" s="200"/>
      <c r="AQ305" s="200"/>
      <c r="AR305" s="200"/>
      <c r="AS305" s="200"/>
      <c r="AT305" s="200"/>
      <c r="AU305" s="200"/>
      <c r="AV305" s="200"/>
      <c r="AW305" s="200"/>
      <c r="AX305" s="200"/>
      <c r="AY305" s="200"/>
      <c r="AZ305" s="200"/>
      <c r="BA305" s="200"/>
      <c r="BB305" s="200"/>
      <c r="BC305" s="200"/>
      <c r="BD305" s="200"/>
      <c r="BE305" s="200"/>
      <c r="BF305" s="200"/>
      <c r="BG305" s="200"/>
      <c r="BH305" s="200"/>
      <c r="BI305" s="200"/>
      <c r="BJ305" s="200"/>
      <c r="BK305" s="200"/>
      <c r="BL305" s="200"/>
      <c r="BM305" s="200"/>
      <c r="BN305" s="200"/>
      <c r="BO305" s="200"/>
      <c r="BP305" s="200"/>
      <c r="BQ305" s="200"/>
      <c r="BR305" s="200"/>
      <c r="BS305" s="200"/>
      <c r="BT305" s="200"/>
      <c r="BU305" s="200"/>
      <c r="BV305" s="200"/>
      <c r="BW305" s="200"/>
      <c r="BX305" s="200"/>
      <c r="BY305" s="298">
        <f>SUM(Q313:BX313)</f>
        <v>0</v>
      </c>
      <c r="BZ305" s="300">
        <f>SUM(Q314:BX314)</f>
        <v>0</v>
      </c>
      <c r="CA305" s="302">
        <f>IF($N305=0,0,IF($BY305&gt;=215*$H305,1,0))</f>
        <v>0</v>
      </c>
      <c r="CB305" s="302">
        <f>IF($BY305&gt;=215*$H305,0,(CEILING(215*$H305,1)-$BY305))</f>
        <v>0</v>
      </c>
    </row>
    <row r="306" spans="1:96" s="98" customFormat="1" ht="28.8" x14ac:dyDescent="0.3">
      <c r="A306" s="97"/>
      <c r="B306" s="119"/>
      <c r="C306" s="73"/>
      <c r="D306" s="73"/>
      <c r="E306" s="73"/>
      <c r="F306" s="73"/>
      <c r="G306" s="73"/>
      <c r="H306" s="73"/>
      <c r="I306" s="73"/>
      <c r="J306" s="73"/>
      <c r="K306" s="73"/>
      <c r="L306" s="58"/>
      <c r="M306" s="7"/>
      <c r="N306" s="160"/>
      <c r="P306" s="57" t="s">
        <v>140</v>
      </c>
      <c r="Q306" s="201"/>
      <c r="R306" s="201"/>
      <c r="S306" s="201"/>
      <c r="T306" s="201"/>
      <c r="U306" s="201"/>
      <c r="V306" s="201"/>
      <c r="W306" s="201"/>
      <c r="X306" s="201"/>
      <c r="Y306" s="201"/>
      <c r="Z306" s="201"/>
      <c r="AA306" s="201"/>
      <c r="AB306" s="201"/>
      <c r="AC306" s="201"/>
      <c r="AD306" s="201"/>
      <c r="AE306" s="201"/>
      <c r="AF306" s="201"/>
      <c r="AG306" s="201"/>
      <c r="AH306" s="201"/>
      <c r="AI306" s="201"/>
      <c r="AJ306" s="201"/>
      <c r="AK306" s="201"/>
      <c r="AL306" s="201"/>
      <c r="AM306" s="201"/>
      <c r="AN306" s="201"/>
      <c r="AO306" s="201"/>
      <c r="AP306" s="201"/>
      <c r="AQ306" s="201"/>
      <c r="AR306" s="201"/>
      <c r="AS306" s="201"/>
      <c r="AT306" s="201"/>
      <c r="AU306" s="201"/>
      <c r="AV306" s="201"/>
      <c r="AW306" s="201"/>
      <c r="AX306" s="201"/>
      <c r="AY306" s="201"/>
      <c r="AZ306" s="201"/>
      <c r="BA306" s="201"/>
      <c r="BB306" s="201"/>
      <c r="BC306" s="201"/>
      <c r="BD306" s="201"/>
      <c r="BE306" s="201"/>
      <c r="BF306" s="201"/>
      <c r="BG306" s="201"/>
      <c r="BH306" s="201"/>
      <c r="BI306" s="201"/>
      <c r="BJ306" s="201"/>
      <c r="BK306" s="201"/>
      <c r="BL306" s="201"/>
      <c r="BM306" s="201"/>
      <c r="BN306" s="201"/>
      <c r="BO306" s="201"/>
      <c r="BP306" s="201"/>
      <c r="BQ306" s="201"/>
      <c r="BR306" s="201"/>
      <c r="BS306" s="201"/>
      <c r="BT306" s="201"/>
      <c r="BU306" s="201"/>
      <c r="BV306" s="201"/>
      <c r="BW306" s="201"/>
      <c r="BX306" s="201"/>
      <c r="BY306" s="298"/>
      <c r="BZ306" s="300"/>
      <c r="CA306" s="302"/>
      <c r="CB306" s="302"/>
    </row>
    <row r="307" spans="1:96" s="98" customFormat="1" ht="14.4" hidden="1" customHeight="1" x14ac:dyDescent="0.3">
      <c r="A307" s="97"/>
      <c r="B307" s="119"/>
      <c r="C307" s="73"/>
      <c r="D307" s="73"/>
      <c r="E307" s="73"/>
      <c r="F307" s="73"/>
      <c r="G307" s="73"/>
      <c r="H307" s="73"/>
      <c r="I307" s="73"/>
      <c r="J307" s="73"/>
      <c r="K307" s="73"/>
      <c r="L307" s="58"/>
      <c r="M307" s="7"/>
      <c r="N307" s="160"/>
      <c r="P307" s="59" t="s">
        <v>141</v>
      </c>
      <c r="Q307" s="60">
        <f>IF(Q305&lt;&gt;0,1,0)</f>
        <v>0</v>
      </c>
      <c r="R307" s="60">
        <f t="shared" ref="R307" si="6795">IF(Q307&gt;0,Q307+1,IF(R305&lt;&gt;0,1,0))</f>
        <v>0</v>
      </c>
      <c r="S307" s="60">
        <f t="shared" ref="S307" si="6796">IF(R307&gt;0,R307+1,IF(S305&lt;&gt;0,1,0))</f>
        <v>0</v>
      </c>
      <c r="T307" s="60">
        <f t="shared" ref="T307" si="6797">IF(S307&gt;0,S307+1,IF(T305&lt;&gt;0,1,0))</f>
        <v>0</v>
      </c>
      <c r="U307" s="60">
        <f t="shared" ref="U307" si="6798">IF(T307&gt;0,T307+1,IF(U305&lt;&gt;0,1,0))</f>
        <v>0</v>
      </c>
      <c r="V307" s="60">
        <f t="shared" ref="V307" si="6799">IF(U307&gt;0,U307+1,IF(V305&lt;&gt;0,1,0))</f>
        <v>0</v>
      </c>
      <c r="W307" s="60">
        <f t="shared" ref="W307" si="6800">IF(V307&gt;0,V307+1,IF(W305&lt;&gt;0,1,0))</f>
        <v>0</v>
      </c>
      <c r="X307" s="60">
        <f t="shared" ref="X307" si="6801">IF(W307&gt;0,W307+1,IF(X305&lt;&gt;0,1,0))</f>
        <v>0</v>
      </c>
      <c r="Y307" s="60">
        <f t="shared" ref="Y307" si="6802">IF(X307&gt;0,X307+1,IF(Y305&lt;&gt;0,1,0))</f>
        <v>0</v>
      </c>
      <c r="Z307" s="60">
        <f t="shared" ref="Z307" si="6803">IF(Y307&gt;0,Y307+1,IF(Z305&lt;&gt;0,1,0))</f>
        <v>0</v>
      </c>
      <c r="AA307" s="60">
        <f t="shared" ref="AA307" si="6804">IF(Z307&gt;0,Z307+1,IF(AA305&lt;&gt;0,1,0))</f>
        <v>0</v>
      </c>
      <c r="AB307" s="60">
        <f t="shared" ref="AB307" si="6805">IF(AA307&gt;0,AA307+1,IF(AB305&lt;&gt;0,1,0))</f>
        <v>0</v>
      </c>
      <c r="AC307" s="60">
        <f t="shared" ref="AC307" si="6806">IF(AB307&gt;0,AB307+1,IF(AC305&lt;&gt;0,1,0))</f>
        <v>0</v>
      </c>
      <c r="AD307" s="60">
        <f t="shared" ref="AD307" si="6807">IF(AC307&gt;0,AC307+1,IF(AD305&lt;&gt;0,1,0))</f>
        <v>0</v>
      </c>
      <c r="AE307" s="60">
        <f t="shared" ref="AE307" si="6808">IF(AD307&gt;0,AD307+1,IF(AE305&lt;&gt;0,1,0))</f>
        <v>0</v>
      </c>
      <c r="AF307" s="60">
        <f t="shared" ref="AF307" si="6809">IF(AE307&gt;0,AE307+1,IF(AF305&lt;&gt;0,1,0))</f>
        <v>0</v>
      </c>
      <c r="AG307" s="60">
        <f t="shared" ref="AG307" si="6810">IF(AF307&gt;0,AF307+1,IF(AG305&lt;&gt;0,1,0))</f>
        <v>0</v>
      </c>
      <c r="AH307" s="60">
        <f t="shared" ref="AH307" si="6811">IF(AG307&gt;0,AG307+1,IF(AH305&lt;&gt;0,1,0))</f>
        <v>0</v>
      </c>
      <c r="AI307" s="60">
        <f t="shared" ref="AI307" si="6812">IF(AH307&gt;0,AH307+1,IF(AI305&lt;&gt;0,1,0))</f>
        <v>0</v>
      </c>
      <c r="AJ307" s="60">
        <f t="shared" ref="AJ307" si="6813">IF(AI307&gt;0,AI307+1,IF(AJ305&lt;&gt;0,1,0))</f>
        <v>0</v>
      </c>
      <c r="AK307" s="60">
        <f t="shared" ref="AK307" si="6814">IF(AJ307&gt;0,AJ307+1,IF(AK305&lt;&gt;0,1,0))</f>
        <v>0</v>
      </c>
      <c r="AL307" s="60">
        <f t="shared" ref="AL307" si="6815">IF(AK307&gt;0,AK307+1,IF(AL305&lt;&gt;0,1,0))</f>
        <v>0</v>
      </c>
      <c r="AM307" s="60">
        <f t="shared" ref="AM307" si="6816">IF(AL307&gt;0,AL307+1,IF(AM305&lt;&gt;0,1,0))</f>
        <v>0</v>
      </c>
      <c r="AN307" s="60">
        <f t="shared" ref="AN307" si="6817">IF(AM307&gt;0,AM307+1,IF(AN305&lt;&gt;0,1,0))</f>
        <v>0</v>
      </c>
      <c r="AO307" s="60">
        <f t="shared" ref="AO307" si="6818">IF(AN307&gt;0,AN307+1,IF(AO305&lt;&gt;0,1,0))</f>
        <v>0</v>
      </c>
      <c r="AP307" s="60">
        <f t="shared" ref="AP307" si="6819">IF(AO307&gt;0,AO307+1,IF(AP305&lt;&gt;0,1,0))</f>
        <v>0</v>
      </c>
      <c r="AQ307" s="60">
        <f t="shared" ref="AQ307" si="6820">IF(AP307&gt;0,AP307+1,IF(AQ305&lt;&gt;0,1,0))</f>
        <v>0</v>
      </c>
      <c r="AR307" s="60">
        <f t="shared" ref="AR307" si="6821">IF(AQ307&gt;0,AQ307+1,IF(AR305&lt;&gt;0,1,0))</f>
        <v>0</v>
      </c>
      <c r="AS307" s="60">
        <f t="shared" ref="AS307" si="6822">IF(AR307&gt;0,AR307+1,IF(AS305&lt;&gt;0,1,0))</f>
        <v>0</v>
      </c>
      <c r="AT307" s="60">
        <f t="shared" ref="AT307" si="6823">IF(AS307&gt;0,AS307+1,IF(AT305&lt;&gt;0,1,0))</f>
        <v>0</v>
      </c>
      <c r="AU307" s="60">
        <f t="shared" ref="AU307" si="6824">IF(AT307&gt;0,AT307+1,IF(AU305&lt;&gt;0,1,0))</f>
        <v>0</v>
      </c>
      <c r="AV307" s="60">
        <f t="shared" ref="AV307" si="6825">IF(AU307&gt;0,AU307+1,IF(AV305&lt;&gt;0,1,0))</f>
        <v>0</v>
      </c>
      <c r="AW307" s="60">
        <f t="shared" ref="AW307" si="6826">IF(AV307&gt;0,AV307+1,IF(AW305&lt;&gt;0,1,0))</f>
        <v>0</v>
      </c>
      <c r="AX307" s="60">
        <f t="shared" ref="AX307" si="6827">IF(AW307&gt;0,AW307+1,IF(AX305&lt;&gt;0,1,0))</f>
        <v>0</v>
      </c>
      <c r="AY307" s="60">
        <f t="shared" ref="AY307" si="6828">IF(AX307&gt;0,AX307+1,IF(AY305&lt;&gt;0,1,0))</f>
        <v>0</v>
      </c>
      <c r="AZ307" s="60">
        <f t="shared" ref="AZ307" si="6829">IF(AY307&gt;0,AY307+1,IF(AZ305&lt;&gt;0,1,0))</f>
        <v>0</v>
      </c>
      <c r="BA307" s="60">
        <f t="shared" ref="BA307" si="6830">IF(AZ307&gt;0,AZ307+1,IF(BA305&lt;&gt;0,1,0))</f>
        <v>0</v>
      </c>
      <c r="BB307" s="60">
        <f t="shared" ref="BB307" si="6831">IF(BA307&gt;0,BA307+1,IF(BB305&lt;&gt;0,1,0))</f>
        <v>0</v>
      </c>
      <c r="BC307" s="60">
        <f t="shared" ref="BC307" si="6832">IF(BB307&gt;0,BB307+1,IF(BC305&lt;&gt;0,1,0))</f>
        <v>0</v>
      </c>
      <c r="BD307" s="60">
        <f t="shared" ref="BD307" si="6833">IF(BC307&gt;0,BC307+1,IF(BD305&lt;&gt;0,1,0))</f>
        <v>0</v>
      </c>
      <c r="BE307" s="60">
        <f t="shared" ref="BE307" si="6834">IF(BD307&gt;0,BD307+1,IF(BE305&lt;&gt;0,1,0))</f>
        <v>0</v>
      </c>
      <c r="BF307" s="60">
        <f t="shared" ref="BF307" si="6835">IF(BE307&gt;0,BE307+1,IF(BF305&lt;&gt;0,1,0))</f>
        <v>0</v>
      </c>
      <c r="BG307" s="60">
        <f t="shared" ref="BG307" si="6836">IF(BF307&gt;0,BF307+1,IF(BG305&lt;&gt;0,1,0))</f>
        <v>0</v>
      </c>
      <c r="BH307" s="60">
        <f t="shared" ref="BH307" si="6837">IF(BG307&gt;0,BG307+1,IF(BH305&lt;&gt;0,1,0))</f>
        <v>0</v>
      </c>
      <c r="BI307" s="60">
        <f t="shared" ref="BI307" si="6838">IF(BH307&gt;0,BH307+1,IF(BI305&lt;&gt;0,1,0))</f>
        <v>0</v>
      </c>
      <c r="BJ307" s="60">
        <f t="shared" ref="BJ307" si="6839">IF(BI307&gt;0,BI307+1,IF(BJ305&lt;&gt;0,1,0))</f>
        <v>0</v>
      </c>
      <c r="BK307" s="60">
        <f t="shared" ref="BK307" si="6840">IF(BJ307&gt;0,BJ307+1,IF(BK305&lt;&gt;0,1,0))</f>
        <v>0</v>
      </c>
      <c r="BL307" s="60">
        <f t="shared" ref="BL307" si="6841">IF(BK307&gt;0,BK307+1,IF(BL305&lt;&gt;0,1,0))</f>
        <v>0</v>
      </c>
      <c r="BM307" s="60">
        <f t="shared" ref="BM307" si="6842">IF(BL307&gt;0,BL307+1,IF(BM305&lt;&gt;0,1,0))</f>
        <v>0</v>
      </c>
      <c r="BN307" s="60">
        <f t="shared" ref="BN307" si="6843">IF(BM307&gt;0,BM307+1,IF(BN305&lt;&gt;0,1,0))</f>
        <v>0</v>
      </c>
      <c r="BO307" s="60">
        <f t="shared" ref="BO307" si="6844">IF(BN307&gt;0,BN307+1,IF(BO305&lt;&gt;0,1,0))</f>
        <v>0</v>
      </c>
      <c r="BP307" s="60">
        <f t="shared" ref="BP307" si="6845">IF(BO307&gt;0,BO307+1,IF(BP305&lt;&gt;0,1,0))</f>
        <v>0</v>
      </c>
      <c r="BQ307" s="60">
        <f t="shared" ref="BQ307" si="6846">IF(BP307&gt;0,BP307+1,IF(BQ305&lt;&gt;0,1,0))</f>
        <v>0</v>
      </c>
      <c r="BR307" s="60">
        <f t="shared" ref="BR307" si="6847">IF(BQ307&gt;0,BQ307+1,IF(BR305&lt;&gt;0,1,0))</f>
        <v>0</v>
      </c>
      <c r="BS307" s="60">
        <f t="shared" ref="BS307" si="6848">IF(BR307&gt;0,BR307+1,IF(BS305&lt;&gt;0,1,0))</f>
        <v>0</v>
      </c>
      <c r="BT307" s="60">
        <f t="shared" ref="BT307" si="6849">IF(BS307&gt;0,BS307+1,IF(BT305&lt;&gt;0,1,0))</f>
        <v>0</v>
      </c>
      <c r="BU307" s="60">
        <f t="shared" ref="BU307" si="6850">IF(BT307&gt;0,BT307+1,IF(BU305&lt;&gt;0,1,0))</f>
        <v>0</v>
      </c>
      <c r="BV307" s="60">
        <f t="shared" ref="BV307" si="6851">IF(BU307&gt;0,BU307+1,IF(BV305&lt;&gt;0,1,0))</f>
        <v>0</v>
      </c>
      <c r="BW307" s="60">
        <f t="shared" ref="BW307" si="6852">IF(BV307&gt;0,BV307+1,IF(BW305&lt;&gt;0,1,0))</f>
        <v>0</v>
      </c>
      <c r="BX307" s="60">
        <f t="shared" ref="BX307" si="6853">IF(BW307&gt;0,BW307+1,IF(BX305&lt;&gt;0,1,0))</f>
        <v>0</v>
      </c>
      <c r="BY307" s="298"/>
      <c r="BZ307" s="300"/>
      <c r="CA307" s="302"/>
      <c r="CB307" s="302"/>
    </row>
    <row r="308" spans="1:96" s="98" customFormat="1" ht="14.4" hidden="1" customHeight="1" x14ac:dyDescent="0.3">
      <c r="A308" s="97"/>
      <c r="B308" s="119"/>
      <c r="C308" s="73"/>
      <c r="D308" s="73"/>
      <c r="E308" s="73"/>
      <c r="F308" s="73"/>
      <c r="G308" s="73"/>
      <c r="H308" s="73"/>
      <c r="I308" s="73"/>
      <c r="J308" s="73"/>
      <c r="K308" s="73"/>
      <c r="L308" s="58"/>
      <c r="M308" s="7"/>
      <c r="N308" s="160"/>
      <c r="P308" s="59" t="s">
        <v>142</v>
      </c>
      <c r="Q308" s="60">
        <f>Q307</f>
        <v>0</v>
      </c>
      <c r="R308" s="60">
        <f>IF(R307=0,0,IF(OR(Q308=0,Q308=12),1,Q308+1))</f>
        <v>0</v>
      </c>
      <c r="S308" s="60">
        <f t="shared" ref="S308" si="6854">IF(S307=0,0,IF(OR(R308=0,R308=12),1,R308+1))</f>
        <v>0</v>
      </c>
      <c r="T308" s="60">
        <f t="shared" ref="T308" si="6855">IF(T307=0,0,IF(OR(S308=0,S308=12),1,S308+1))</f>
        <v>0</v>
      </c>
      <c r="U308" s="60">
        <f t="shared" ref="U308" si="6856">IF(U307=0,0,IF(OR(T308=0,T308=12),1,T308+1))</f>
        <v>0</v>
      </c>
      <c r="V308" s="60">
        <f t="shared" ref="V308" si="6857">IF(V307=0,0,IF(OR(U308=0,U308=12),1,U308+1))</f>
        <v>0</v>
      </c>
      <c r="W308" s="60">
        <f t="shared" ref="W308" si="6858">IF(W307=0,0,IF(OR(V308=0,V308=12),1,V308+1))</f>
        <v>0</v>
      </c>
      <c r="X308" s="60">
        <f t="shared" ref="X308" si="6859">IF(X307=0,0,IF(OR(W308=0,W308=12),1,W308+1))</f>
        <v>0</v>
      </c>
      <c r="Y308" s="60">
        <f t="shared" ref="Y308" si="6860">IF(Y307=0,0,IF(OR(X308=0,X308=12),1,X308+1))</f>
        <v>0</v>
      </c>
      <c r="Z308" s="60">
        <f t="shared" ref="Z308" si="6861">IF(Z307=0,0,IF(OR(Y308=0,Y308=12),1,Y308+1))</f>
        <v>0</v>
      </c>
      <c r="AA308" s="60">
        <f t="shared" ref="AA308" si="6862">IF(AA307=0,0,IF(OR(Z308=0,Z308=12),1,Z308+1))</f>
        <v>0</v>
      </c>
      <c r="AB308" s="60">
        <f t="shared" ref="AB308" si="6863">IF(AB307=0,0,IF(OR(AA308=0,AA308=12),1,AA308+1))</f>
        <v>0</v>
      </c>
      <c r="AC308" s="60">
        <f t="shared" ref="AC308" si="6864">IF(AC307=0,0,IF(OR(AB308=0,AB308=12),1,AB308+1))</f>
        <v>0</v>
      </c>
      <c r="AD308" s="60">
        <f t="shared" ref="AD308" si="6865">IF(AD307=0,0,IF(OR(AC308=0,AC308=12),1,AC308+1))</f>
        <v>0</v>
      </c>
      <c r="AE308" s="60">
        <f t="shared" ref="AE308" si="6866">IF(AE307=0,0,IF(OR(AD308=0,AD308=12),1,AD308+1))</f>
        <v>0</v>
      </c>
      <c r="AF308" s="60">
        <f t="shared" ref="AF308" si="6867">IF(AF307=0,0,IF(OR(AE308=0,AE308=12),1,AE308+1))</f>
        <v>0</v>
      </c>
      <c r="AG308" s="60">
        <f t="shared" ref="AG308" si="6868">IF(AG307=0,0,IF(OR(AF308=0,AF308=12),1,AF308+1))</f>
        <v>0</v>
      </c>
      <c r="AH308" s="60">
        <f t="shared" ref="AH308" si="6869">IF(AH307=0,0,IF(OR(AG308=0,AG308=12),1,AG308+1))</f>
        <v>0</v>
      </c>
      <c r="AI308" s="60">
        <f t="shared" ref="AI308" si="6870">IF(AI307=0,0,IF(OR(AH308=0,AH308=12),1,AH308+1))</f>
        <v>0</v>
      </c>
      <c r="AJ308" s="60">
        <f t="shared" ref="AJ308" si="6871">IF(AJ307=0,0,IF(OR(AI308=0,AI308=12),1,AI308+1))</f>
        <v>0</v>
      </c>
      <c r="AK308" s="60">
        <f t="shared" ref="AK308" si="6872">IF(AK307=0,0,IF(OR(AJ308=0,AJ308=12),1,AJ308+1))</f>
        <v>0</v>
      </c>
      <c r="AL308" s="60">
        <f t="shared" ref="AL308" si="6873">IF(AL307=0,0,IF(OR(AK308=0,AK308=12),1,AK308+1))</f>
        <v>0</v>
      </c>
      <c r="AM308" s="60">
        <f t="shared" ref="AM308" si="6874">IF(AM307=0,0,IF(OR(AL308=0,AL308=12),1,AL308+1))</f>
        <v>0</v>
      </c>
      <c r="AN308" s="60">
        <f t="shared" ref="AN308" si="6875">IF(AN307=0,0,IF(OR(AM308=0,AM308=12),1,AM308+1))</f>
        <v>0</v>
      </c>
      <c r="AO308" s="60">
        <f t="shared" ref="AO308" si="6876">IF(AO307=0,0,IF(OR(AN308=0,AN308=12),1,AN308+1))</f>
        <v>0</v>
      </c>
      <c r="AP308" s="60">
        <f t="shared" ref="AP308" si="6877">IF(AP307=0,0,IF(OR(AO308=0,AO308=12),1,AO308+1))</f>
        <v>0</v>
      </c>
      <c r="AQ308" s="60">
        <f t="shared" ref="AQ308" si="6878">IF(AQ307=0,0,IF(OR(AP308=0,AP308=12),1,AP308+1))</f>
        <v>0</v>
      </c>
      <c r="AR308" s="60">
        <f t="shared" ref="AR308" si="6879">IF(AR307=0,0,IF(OR(AQ308=0,AQ308=12),1,AQ308+1))</f>
        <v>0</v>
      </c>
      <c r="AS308" s="60">
        <f t="shared" ref="AS308" si="6880">IF(AS307=0,0,IF(OR(AR308=0,AR308=12),1,AR308+1))</f>
        <v>0</v>
      </c>
      <c r="AT308" s="60">
        <f t="shared" ref="AT308" si="6881">IF(AT307=0,0,IF(OR(AS308=0,AS308=12),1,AS308+1))</f>
        <v>0</v>
      </c>
      <c r="AU308" s="60">
        <f t="shared" ref="AU308" si="6882">IF(AU307=0,0,IF(OR(AT308=0,AT308=12),1,AT308+1))</f>
        <v>0</v>
      </c>
      <c r="AV308" s="60">
        <f t="shared" ref="AV308" si="6883">IF(AV307=0,0,IF(OR(AU308=0,AU308=12),1,AU308+1))</f>
        <v>0</v>
      </c>
      <c r="AW308" s="60">
        <f t="shared" ref="AW308" si="6884">IF(AW307=0,0,IF(OR(AV308=0,AV308=12),1,AV308+1))</f>
        <v>0</v>
      </c>
      <c r="AX308" s="60">
        <f t="shared" ref="AX308" si="6885">IF(AX307=0,0,IF(OR(AW308=0,AW308=12),1,AW308+1))</f>
        <v>0</v>
      </c>
      <c r="AY308" s="60">
        <f t="shared" ref="AY308" si="6886">IF(AY307=0,0,IF(OR(AX308=0,AX308=12),1,AX308+1))</f>
        <v>0</v>
      </c>
      <c r="AZ308" s="60">
        <f t="shared" ref="AZ308" si="6887">IF(AZ307=0,0,IF(OR(AY308=0,AY308=12),1,AY308+1))</f>
        <v>0</v>
      </c>
      <c r="BA308" s="60">
        <f t="shared" ref="BA308" si="6888">IF(BA307=0,0,IF(OR(AZ308=0,AZ308=12),1,AZ308+1))</f>
        <v>0</v>
      </c>
      <c r="BB308" s="60">
        <f t="shared" ref="BB308" si="6889">IF(BB307=0,0,IF(OR(BA308=0,BA308=12),1,BA308+1))</f>
        <v>0</v>
      </c>
      <c r="BC308" s="60">
        <f t="shared" ref="BC308" si="6890">IF(BC307=0,0,IF(OR(BB308=0,BB308=12),1,BB308+1))</f>
        <v>0</v>
      </c>
      <c r="BD308" s="60">
        <f t="shared" ref="BD308" si="6891">IF(BD307=0,0,IF(OR(BC308=0,BC308=12),1,BC308+1))</f>
        <v>0</v>
      </c>
      <c r="BE308" s="60">
        <f t="shared" ref="BE308" si="6892">IF(BE307=0,0,IF(OR(BD308=0,BD308=12),1,BD308+1))</f>
        <v>0</v>
      </c>
      <c r="BF308" s="60">
        <f t="shared" ref="BF308" si="6893">IF(BF307=0,0,IF(OR(BE308=0,BE308=12),1,BE308+1))</f>
        <v>0</v>
      </c>
      <c r="BG308" s="60">
        <f t="shared" ref="BG308" si="6894">IF(BG307=0,0,IF(OR(BF308=0,BF308=12),1,BF308+1))</f>
        <v>0</v>
      </c>
      <c r="BH308" s="60">
        <f t="shared" ref="BH308" si="6895">IF(BH307=0,0,IF(OR(BG308=0,BG308=12),1,BG308+1))</f>
        <v>0</v>
      </c>
      <c r="BI308" s="60">
        <f t="shared" ref="BI308" si="6896">IF(BI307=0,0,IF(OR(BH308=0,BH308=12),1,BH308+1))</f>
        <v>0</v>
      </c>
      <c r="BJ308" s="60">
        <f t="shared" ref="BJ308" si="6897">IF(BJ307=0,0,IF(OR(BI308=0,BI308=12),1,BI308+1))</f>
        <v>0</v>
      </c>
      <c r="BK308" s="60">
        <f t="shared" ref="BK308" si="6898">IF(BK307=0,0,IF(OR(BJ308=0,BJ308=12),1,BJ308+1))</f>
        <v>0</v>
      </c>
      <c r="BL308" s="60">
        <f t="shared" ref="BL308" si="6899">IF(BL307=0,0,IF(OR(BK308=0,BK308=12),1,BK308+1))</f>
        <v>0</v>
      </c>
      <c r="BM308" s="60">
        <f t="shared" ref="BM308" si="6900">IF(BM307=0,0,IF(OR(BL308=0,BL308=12),1,BL308+1))</f>
        <v>0</v>
      </c>
      <c r="BN308" s="60">
        <f t="shared" ref="BN308" si="6901">IF(BN307=0,0,IF(OR(BM308=0,BM308=12),1,BM308+1))</f>
        <v>0</v>
      </c>
      <c r="BO308" s="60">
        <f t="shared" ref="BO308" si="6902">IF(BO307=0,0,IF(OR(BN308=0,BN308=12),1,BN308+1))</f>
        <v>0</v>
      </c>
      <c r="BP308" s="60">
        <f t="shared" ref="BP308" si="6903">IF(BP307=0,0,IF(OR(BO308=0,BO308=12),1,BO308+1))</f>
        <v>0</v>
      </c>
      <c r="BQ308" s="60">
        <f t="shared" ref="BQ308" si="6904">IF(BQ307=0,0,IF(OR(BP308=0,BP308=12),1,BP308+1))</f>
        <v>0</v>
      </c>
      <c r="BR308" s="60">
        <f t="shared" ref="BR308" si="6905">IF(BR307=0,0,IF(OR(BQ308=0,BQ308=12),1,BQ308+1))</f>
        <v>0</v>
      </c>
      <c r="BS308" s="60">
        <f t="shared" ref="BS308" si="6906">IF(BS307=0,0,IF(OR(BR308=0,BR308=12),1,BR308+1))</f>
        <v>0</v>
      </c>
      <c r="BT308" s="60">
        <f t="shared" ref="BT308" si="6907">IF(BT307=0,0,IF(OR(BS308=0,BS308=12),1,BS308+1))</f>
        <v>0</v>
      </c>
      <c r="BU308" s="60">
        <f t="shared" ref="BU308" si="6908">IF(BU307=0,0,IF(OR(BT308=0,BT308=12),1,BT308+1))</f>
        <v>0</v>
      </c>
      <c r="BV308" s="60">
        <f t="shared" ref="BV308" si="6909">IF(BV307=0,0,IF(OR(BU308=0,BU308=12),1,BU308+1))</f>
        <v>0</v>
      </c>
      <c r="BW308" s="60">
        <f t="shared" ref="BW308" si="6910">IF(BW307=0,0,IF(OR(BV308=0,BV308=12),1,BV308+1))</f>
        <v>0</v>
      </c>
      <c r="BX308" s="60">
        <f t="shared" ref="BX308" si="6911">IF(BX307=0,0,IF(OR(BW308=0,BW308=12),1,BW308+1))</f>
        <v>0</v>
      </c>
      <c r="BY308" s="298"/>
      <c r="BZ308" s="300"/>
      <c r="CA308" s="302"/>
      <c r="CB308" s="302"/>
    </row>
    <row r="309" spans="1:96" s="98" customFormat="1" ht="43.2" x14ac:dyDescent="0.3">
      <c r="A309" s="97"/>
      <c r="B309" s="119"/>
      <c r="C309" s="73"/>
      <c r="D309" s="73"/>
      <c r="E309" s="73"/>
      <c r="F309" s="73"/>
      <c r="G309" s="73"/>
      <c r="H309" s="73"/>
      <c r="I309" s="73"/>
      <c r="J309" s="73"/>
      <c r="K309" s="73"/>
      <c r="L309" s="58"/>
      <c r="M309" s="7"/>
      <c r="N309" s="160"/>
      <c r="P309" s="57" t="s">
        <v>221</v>
      </c>
      <c r="Q309" s="62">
        <f>IF(Q308&gt;0,IF(Q312&gt;$K305,$K305,Q312),0)</f>
        <v>0</v>
      </c>
      <c r="R309" s="62">
        <f>IF(R308&gt;0,IF((SUMIFS($Q311:Q311,$Q308:Q308,12)+IF(Q308=12,0,Q309)+R312)&gt;=$K305,$K305-FLOOR(SUMIFS($Q311:Q311,$Q308:Q308,12),1),IF(R308=1,R312,R312+Q309)),0)</f>
        <v>0</v>
      </c>
      <c r="S309" s="62">
        <f>IF(S308&gt;0,IF((SUMIFS($Q311:R311,$Q308:R308,12)+IF(R308=12,0,R309)+S312)&gt;=$K305,$K305-FLOOR(SUMIFS($Q311:R311,$Q308:R308,12),1),IF(S308=1,S312,S312+R309)),0)</f>
        <v>0</v>
      </c>
      <c r="T309" s="62">
        <f>IF(T308&gt;0,IF((SUMIFS($Q311:S311,$Q308:S308,12)+IF(S308=12,0,S309)+T312)&gt;=$K305,$K305-FLOOR(SUMIFS($Q311:S311,$Q308:S308,12),1),IF(T308=1,T312,T312+S309)),0)</f>
        <v>0</v>
      </c>
      <c r="U309" s="62">
        <f>IF(U308&gt;0,IF((SUMIFS($Q311:T311,$Q308:T308,12)+IF(T308=12,0,T309)+U312)&gt;=$K305,$K305-FLOOR(SUMIFS($Q311:T311,$Q308:T308,12),1),IF(U308=1,U312,U312+T309)),0)</f>
        <v>0</v>
      </c>
      <c r="V309" s="62">
        <f>IF(V308&gt;0,IF((SUMIFS($Q311:U311,$Q308:U308,12)+IF(U308=12,0,U309)+V312)&gt;=$K305,$K305-FLOOR(SUMIFS($Q311:U311,$Q308:U308,12),1),IF(V308=1,V312,V312+U309)),0)</f>
        <v>0</v>
      </c>
      <c r="W309" s="62">
        <f>IF(W308&gt;0,IF((SUMIFS($Q311:V311,$Q308:V308,12)+IF(V308=12,0,V309)+W312)&gt;=$K305,$K305-FLOOR(SUMIFS($Q311:V311,$Q308:V308,12),1),IF(W308=1,W312,W312+V309)),0)</f>
        <v>0</v>
      </c>
      <c r="X309" s="62">
        <f>IF(X308&gt;0,IF((SUMIFS($Q311:W311,$Q308:W308,12)+IF(W308=12,0,W309)+X312)&gt;=$K305,$K305-FLOOR(SUMIFS($Q311:W311,$Q308:W308,12),1),IF(X308=1,X312,X312+W309)),0)</f>
        <v>0</v>
      </c>
      <c r="Y309" s="62">
        <f>IF(Y308&gt;0,IF((SUMIFS($Q311:X311,$Q308:X308,12)+IF(X308=12,0,X309)+Y312)&gt;=$K305,$K305-FLOOR(SUMIFS($Q311:X311,$Q308:X308,12),1),IF(Y308=1,Y312,Y312+X309)),0)</f>
        <v>0</v>
      </c>
      <c r="Z309" s="62">
        <f>IF(Z308&gt;0,IF((SUMIFS($Q311:Y311,$Q308:Y308,12)+IF(Y308=12,0,Y309)+Z312)&gt;=$K305,$K305-FLOOR(SUMIFS($Q311:Y311,$Q308:Y308,12),1),IF(Z308=1,Z312,Z312+Y309)),0)</f>
        <v>0</v>
      </c>
      <c r="AA309" s="62">
        <f>IF(AA308&gt;0,IF((SUMIFS($Q311:Z311,$Q308:Z308,12)+IF(Z308=12,0,Z309)+AA312)&gt;=$K305,$K305-FLOOR(SUMIFS($Q311:Z311,$Q308:Z308,12),1),IF(AA308=1,AA312,AA312+Z309)),0)</f>
        <v>0</v>
      </c>
      <c r="AB309" s="62">
        <f>IF(AB308&gt;0,IF((SUMIFS($Q311:AA311,$Q308:AA308,12)+IF(AA308=12,0,AA309)+AB312)&gt;=$K305,$K305-FLOOR(SUMIFS($Q311:AA311,$Q308:AA308,12),1),IF(AB308=1,AB312,AB312+AA309)),0)</f>
        <v>0</v>
      </c>
      <c r="AC309" s="62">
        <f>IF(AC308&gt;0,IF((SUMIFS($Q311:AB311,$Q308:AB308,12)+IF(AB308=12,0,AB309)+AC312)&gt;=$K305,$K305-FLOOR(SUMIFS($Q311:AB311,$Q308:AB308,12),1),IF(AC308=1,AC312,AC312+AB309)),0)</f>
        <v>0</v>
      </c>
      <c r="AD309" s="62">
        <f>IF(AD308&gt;0,IF((SUMIFS($Q311:AC311,$Q308:AC308,12)+IF(AC308=12,0,AC309)+AD312)&gt;=$K305,$K305-FLOOR(SUMIFS($Q311:AC311,$Q308:AC308,12),1),IF(AD308=1,AD312,AD312+AC309)),0)</f>
        <v>0</v>
      </c>
      <c r="AE309" s="62">
        <f>IF(AE308&gt;0,IF((SUMIFS($Q311:AD311,$Q308:AD308,12)+IF(AD308=12,0,AD309)+AE312)&gt;=$K305,$K305-FLOOR(SUMIFS($Q311:AD311,$Q308:AD308,12),1),IF(AE308=1,AE312,AE312+AD309)),0)</f>
        <v>0</v>
      </c>
      <c r="AF309" s="62">
        <f>IF(AF308&gt;0,IF((SUMIFS($Q311:AE311,$Q308:AE308,12)+IF(AE308=12,0,AE309)+AF312)&gt;=$K305,$K305-FLOOR(SUMIFS($Q311:AE311,$Q308:AE308,12),1),IF(AF308=1,AF312,AF312+AE309)),0)</f>
        <v>0</v>
      </c>
      <c r="AG309" s="62">
        <f>IF(AG308&gt;0,IF((SUMIFS($Q311:AF311,$Q308:AF308,12)+IF(AF308=12,0,AF309)+AG312)&gt;=$K305,$K305-FLOOR(SUMIFS($Q311:AF311,$Q308:AF308,12),1),IF(AG308=1,AG312,AG312+AF309)),0)</f>
        <v>0</v>
      </c>
      <c r="AH309" s="62">
        <f>IF(AH308&gt;0,IF((SUMIFS($Q311:AG311,$Q308:AG308,12)+IF(AG308=12,0,AG309)+AH312)&gt;=$K305,$K305-FLOOR(SUMIFS($Q311:AG311,$Q308:AG308,12),1),IF(AH308=1,AH312,AH312+AG309)),0)</f>
        <v>0</v>
      </c>
      <c r="AI309" s="62">
        <f>IF(AI308&gt;0,IF((SUMIFS($Q311:AH311,$Q308:AH308,12)+IF(AH308=12,0,AH309)+AI312)&gt;=$K305,$K305-FLOOR(SUMIFS($Q311:AH311,$Q308:AH308,12),1),IF(AI308=1,AI312,AI312+AH309)),0)</f>
        <v>0</v>
      </c>
      <c r="AJ309" s="62">
        <f>IF(AJ308&gt;0,IF((SUMIFS($Q311:AI311,$Q308:AI308,12)+IF(AI308=12,0,AI309)+AJ312)&gt;=$K305,$K305-FLOOR(SUMIFS($Q311:AI311,$Q308:AI308,12),1),IF(AJ308=1,AJ312,AJ312+AI309)),0)</f>
        <v>0</v>
      </c>
      <c r="AK309" s="62">
        <f>IF(AK308&gt;0,IF((SUMIFS($Q311:AJ311,$Q308:AJ308,12)+IF(AJ308=12,0,AJ309)+AK312)&gt;=$K305,$K305-FLOOR(SUMIFS($Q311:AJ311,$Q308:AJ308,12),1),IF(AK308=1,AK312,AK312+AJ309)),0)</f>
        <v>0</v>
      </c>
      <c r="AL309" s="62">
        <f>IF(AL308&gt;0,IF((SUMIFS($Q311:AK311,$Q308:AK308,12)+IF(AK308=12,0,AK309)+AL312)&gt;=$K305,$K305-FLOOR(SUMIFS($Q311:AK311,$Q308:AK308,12),1),IF(AL308=1,AL312,AL312+AK309)),0)</f>
        <v>0</v>
      </c>
      <c r="AM309" s="62">
        <f>IF(AM308&gt;0,IF((SUMIFS($Q311:AL311,$Q308:AL308,12)+IF(AL308=12,0,AL309)+AM312)&gt;=$K305,$K305-FLOOR(SUMIFS($Q311:AL311,$Q308:AL308,12),1),IF(AM308=1,AM312,AM312+AL309)),0)</f>
        <v>0</v>
      </c>
      <c r="AN309" s="62">
        <f>IF(AN308&gt;0,IF((SUMIFS($Q311:AM311,$Q308:AM308,12)+IF(AM308=12,0,AM309)+AN312)&gt;=$K305,$K305-FLOOR(SUMIFS($Q311:AM311,$Q308:AM308,12),1),IF(AN308=1,AN312,AN312+AM309)),0)</f>
        <v>0</v>
      </c>
      <c r="AO309" s="62">
        <f>IF(AO308&gt;0,IF((SUMIFS($Q311:AN311,$Q308:AN308,12)+IF(AN308=12,0,AN309)+AO312)&gt;=$K305,$K305-FLOOR(SUMIFS($Q311:AN311,$Q308:AN308,12),1),IF(AO308=1,AO312,AO312+AN309)),0)</f>
        <v>0</v>
      </c>
      <c r="AP309" s="62">
        <f>IF(AP308&gt;0,IF((SUMIFS($Q311:AO311,$Q308:AO308,12)+IF(AO308=12,0,AO309)+AP312)&gt;=$K305,$K305-FLOOR(SUMIFS($Q311:AO311,$Q308:AO308,12),1),IF(AP308=1,AP312,AP312+AO309)),0)</f>
        <v>0</v>
      </c>
      <c r="AQ309" s="62">
        <f>IF(AQ308&gt;0,IF((SUMIFS($Q311:AP311,$Q308:AP308,12)+IF(AP308=12,0,AP309)+AQ312)&gt;=$K305,$K305-FLOOR(SUMIFS($Q311:AP311,$Q308:AP308,12),1),IF(AQ308=1,AQ312,AQ312+AP309)),0)</f>
        <v>0</v>
      </c>
      <c r="AR309" s="62">
        <f>IF(AR308&gt;0,IF((SUMIFS($Q311:AQ311,$Q308:AQ308,12)+IF(AQ308=12,0,AQ309)+AR312)&gt;=$K305,$K305-FLOOR(SUMIFS($Q311:AQ311,$Q308:AQ308,12),1),IF(AR308=1,AR312,AR312+AQ309)),0)</f>
        <v>0</v>
      </c>
      <c r="AS309" s="62">
        <f>IF(AS308&gt;0,IF((SUMIFS($Q311:AR311,$Q308:AR308,12)+IF(AR308=12,0,AR309)+AS312)&gt;=$K305,$K305-FLOOR(SUMIFS($Q311:AR311,$Q308:AR308,12),1),IF(AS308=1,AS312,AS312+AR309)),0)</f>
        <v>0</v>
      </c>
      <c r="AT309" s="62">
        <f>IF(AT308&gt;0,IF((SUMIFS($Q311:AS311,$Q308:AS308,12)+IF(AS308=12,0,AS309)+AT312)&gt;=$K305,$K305-FLOOR(SUMIFS($Q311:AS311,$Q308:AS308,12),1),IF(AT308=1,AT312,AT312+AS309)),0)</f>
        <v>0</v>
      </c>
      <c r="AU309" s="62">
        <f>IF(AU308&gt;0,IF((SUMIFS($Q311:AT311,$Q308:AT308,12)+IF(AT308=12,0,AT309)+AU312)&gt;=$K305,$K305-FLOOR(SUMIFS($Q311:AT311,$Q308:AT308,12),1),IF(AU308=1,AU312,AU312+AT309)),0)</f>
        <v>0</v>
      </c>
      <c r="AV309" s="62">
        <f>IF(AV308&gt;0,IF((SUMIFS($Q311:AU311,$Q308:AU308,12)+IF(AU308=12,0,AU309)+AV312)&gt;=$K305,$K305-FLOOR(SUMIFS($Q311:AU311,$Q308:AU308,12),1),IF(AV308=1,AV312,AV312+AU309)),0)</f>
        <v>0</v>
      </c>
      <c r="AW309" s="62">
        <f>IF(AW308&gt;0,IF((SUMIFS($Q311:AV311,$Q308:AV308,12)+IF(AV308=12,0,AV309)+AW312)&gt;=$K305,$K305-FLOOR(SUMIFS($Q311:AV311,$Q308:AV308,12),1),IF(AW308=1,AW312,AW312+AV309)),0)</f>
        <v>0</v>
      </c>
      <c r="AX309" s="62">
        <f>IF(AX308&gt;0,IF((SUMIFS($Q311:AW311,$Q308:AW308,12)+IF(AW308=12,0,AW309)+AX312)&gt;=$K305,$K305-FLOOR(SUMIFS($Q311:AW311,$Q308:AW308,12),1),IF(AX308=1,AX312,AX312+AW309)),0)</f>
        <v>0</v>
      </c>
      <c r="AY309" s="62">
        <f>IF(AY308&gt;0,IF((SUMIFS($Q311:AX311,$Q308:AX308,12)+IF(AX308=12,0,AX309)+AY312)&gt;=$K305,$K305-FLOOR(SUMIFS($Q311:AX311,$Q308:AX308,12),1),IF(AY308=1,AY312,AY312+AX309)),0)</f>
        <v>0</v>
      </c>
      <c r="AZ309" s="62">
        <f>IF(AZ308&gt;0,IF((SUMIFS($Q311:AY311,$Q308:AY308,12)+IF(AY308=12,0,AY309)+AZ312)&gt;=$K305,$K305-FLOOR(SUMIFS($Q311:AY311,$Q308:AY308,12),1),IF(AZ308=1,AZ312,AZ312+AY309)),0)</f>
        <v>0</v>
      </c>
      <c r="BA309" s="62">
        <f>IF(BA308&gt;0,IF((SUMIFS($Q311:AZ311,$Q308:AZ308,12)+IF(AZ308=12,0,AZ309)+BA312)&gt;=$K305,$K305-FLOOR(SUMIFS($Q311:AZ311,$Q308:AZ308,12),1),IF(BA308=1,BA312,BA312+AZ309)),0)</f>
        <v>0</v>
      </c>
      <c r="BB309" s="62">
        <f>IF(BB308&gt;0,IF((SUMIFS($Q311:BA311,$Q308:BA308,12)+IF(BA308=12,0,BA309)+BB312)&gt;=$K305,$K305-FLOOR(SUMIFS($Q311:BA311,$Q308:BA308,12),1),IF(BB308=1,BB312,BB312+BA309)),0)</f>
        <v>0</v>
      </c>
      <c r="BC309" s="62">
        <f>IF(BC308&gt;0,IF((SUMIFS($Q311:BB311,$Q308:BB308,12)+IF(BB308=12,0,BB309)+BC312)&gt;=$K305,$K305-FLOOR(SUMIFS($Q311:BB311,$Q308:BB308,12),1),IF(BC308=1,BC312,BC312+BB309)),0)</f>
        <v>0</v>
      </c>
      <c r="BD309" s="62">
        <f>IF(BD308&gt;0,IF((SUMIFS($Q311:BC311,$Q308:BC308,12)+IF(BC308=12,0,BC309)+BD312)&gt;=$K305,$K305-FLOOR(SUMIFS($Q311:BC311,$Q308:BC308,12),1),IF(BD308=1,BD312,BD312+BC309)),0)</f>
        <v>0</v>
      </c>
      <c r="BE309" s="62">
        <f>IF(BE308&gt;0,IF((SUMIFS($Q311:BD311,$Q308:BD308,12)+IF(BD308=12,0,BD309)+BE312)&gt;=$K305,$K305-FLOOR(SUMIFS($Q311:BD311,$Q308:BD308,12),1),IF(BE308=1,BE312,BE312+BD309)),0)</f>
        <v>0</v>
      </c>
      <c r="BF309" s="62">
        <f>IF(BF308&gt;0,IF((SUMIFS($Q311:BE311,$Q308:BE308,12)+IF(BE308=12,0,BE309)+BF312)&gt;=$K305,$K305-FLOOR(SUMIFS($Q311:BE311,$Q308:BE308,12),1),IF(BF308=1,BF312,BF312+BE309)),0)</f>
        <v>0</v>
      </c>
      <c r="BG309" s="62">
        <f>IF(BG308&gt;0,IF((SUMIFS($Q311:BF311,$Q308:BF308,12)+IF(BF308=12,0,BF309)+BG312)&gt;=$K305,$K305-FLOOR(SUMIFS($Q311:BF311,$Q308:BF308,12),1),IF(BG308=1,BG312,BG312+BF309)),0)</f>
        <v>0</v>
      </c>
      <c r="BH309" s="62">
        <f>IF(BH308&gt;0,IF((SUMIFS($Q311:BG311,$Q308:BG308,12)+IF(BG308=12,0,BG309)+BH312)&gt;=$K305,$K305-FLOOR(SUMIFS($Q311:BG311,$Q308:BG308,12),1),IF(BH308=1,BH312,BH312+BG309)),0)</f>
        <v>0</v>
      </c>
      <c r="BI309" s="62">
        <f>IF(BI308&gt;0,IF((SUMIFS($Q311:BH311,$Q308:BH308,12)+IF(BH308=12,0,BH309)+BI312)&gt;=$K305,$K305-FLOOR(SUMIFS($Q311:BH311,$Q308:BH308,12),1),IF(BI308=1,BI312,BI312+BH309)),0)</f>
        <v>0</v>
      </c>
      <c r="BJ309" s="62">
        <f>IF(BJ308&gt;0,IF((SUMIFS($Q311:BI311,$Q308:BI308,12)+IF(BI308=12,0,BI309)+BJ312)&gt;=$K305,$K305-FLOOR(SUMIFS($Q311:BI311,$Q308:BI308,12),1),IF(BJ308=1,BJ312,BJ312+BI309)),0)</f>
        <v>0</v>
      </c>
      <c r="BK309" s="62">
        <f>IF(BK308&gt;0,IF((SUMIFS($Q311:BJ311,$Q308:BJ308,12)+IF(BJ308=12,0,BJ309)+BK312)&gt;=$K305,$K305-FLOOR(SUMIFS($Q311:BJ311,$Q308:BJ308,12),1),IF(BK308=1,BK312,BK312+BJ309)),0)</f>
        <v>0</v>
      </c>
      <c r="BL309" s="62">
        <f>IF(BL308&gt;0,IF((SUMIFS($Q311:BK311,$Q308:BK308,12)+IF(BK308=12,0,BK309)+BL312)&gt;=$K305,$K305-FLOOR(SUMIFS($Q311:BK311,$Q308:BK308,12),1),IF(BL308=1,BL312,BL312+BK309)),0)</f>
        <v>0</v>
      </c>
      <c r="BM309" s="62">
        <f>IF(BM308&gt;0,IF((SUMIFS($Q311:BL311,$Q308:BL308,12)+IF(BL308=12,0,BL309)+BM312)&gt;=$K305,$K305-FLOOR(SUMIFS($Q311:BL311,$Q308:BL308,12),1),IF(BM308=1,BM312,BM312+BL309)),0)</f>
        <v>0</v>
      </c>
      <c r="BN309" s="62">
        <f>IF(BN308&gt;0,IF((SUMIFS($Q311:BM311,$Q308:BM308,12)+IF(BM308=12,0,BM309)+BN312)&gt;=$K305,$K305-FLOOR(SUMIFS($Q311:BM311,$Q308:BM308,12),1),IF(BN308=1,BN312,BN312+BM309)),0)</f>
        <v>0</v>
      </c>
      <c r="BO309" s="62">
        <f>IF(BO308&gt;0,IF((SUMIFS($Q311:BN311,$Q308:BN308,12)+IF(BN308=12,0,BN309)+BO312)&gt;=$K305,$K305-FLOOR(SUMIFS($Q311:BN311,$Q308:BN308,12),1),IF(BO308=1,BO312,BO312+BN309)),0)</f>
        <v>0</v>
      </c>
      <c r="BP309" s="62">
        <f>IF(BP308&gt;0,IF((SUMIFS($Q311:BO311,$Q308:BO308,12)+IF(BO308=12,0,BO309)+BP312)&gt;=$K305,$K305-FLOOR(SUMIFS($Q311:BO311,$Q308:BO308,12),1),IF(BP308=1,BP312,BP312+BO309)),0)</f>
        <v>0</v>
      </c>
      <c r="BQ309" s="62">
        <f>IF(BQ308&gt;0,IF((SUMIFS($Q311:BP311,$Q308:BP308,12)+IF(BP308=12,0,BP309)+BQ312)&gt;=$K305,$K305-FLOOR(SUMIFS($Q311:BP311,$Q308:BP308,12),1),IF(BQ308=1,BQ312,BQ312+BP309)),0)</f>
        <v>0</v>
      </c>
      <c r="BR309" s="62">
        <f>IF(BR308&gt;0,IF((SUMIFS($Q311:BQ311,$Q308:BQ308,12)+IF(BQ308=12,0,BQ309)+BR312)&gt;=$K305,$K305-FLOOR(SUMIFS($Q311:BQ311,$Q308:BQ308,12),1),IF(BR308=1,BR312,BR312+BQ309)),0)</f>
        <v>0</v>
      </c>
      <c r="BS309" s="62">
        <f>IF(BS308&gt;0,IF((SUMIFS($Q311:BR311,$Q308:BR308,12)+IF(BR308=12,0,BR309)+BS312)&gt;=$K305,$K305-FLOOR(SUMIFS($Q311:BR311,$Q308:BR308,12),1),IF(BS308=1,BS312,BS312+BR309)),0)</f>
        <v>0</v>
      </c>
      <c r="BT309" s="62">
        <f>IF(BT308&gt;0,IF((SUMIFS($Q311:BS311,$Q308:BS308,12)+IF(BS308=12,0,BS309)+BT312)&gt;=$K305,$K305-FLOOR(SUMIFS($Q311:BS311,$Q308:BS308,12),1),IF(BT308=1,BT312,BT312+BS309)),0)</f>
        <v>0</v>
      </c>
      <c r="BU309" s="62">
        <f>IF(BU308&gt;0,IF((SUMIFS($Q311:BT311,$Q308:BT308,12)+IF(BT308=12,0,BT309)+BU312)&gt;=$K305,$K305-FLOOR(SUMIFS($Q311:BT311,$Q308:BT308,12),1),IF(BU308=1,BU312,BU312+BT309)),0)</f>
        <v>0</v>
      </c>
      <c r="BV309" s="62">
        <f>IF(BV308&gt;0,IF((SUMIFS($Q311:BU311,$Q308:BU308,12)+IF(BU308=12,0,BU309)+BV312)&gt;=$K305,$K305-FLOOR(SUMIFS($Q311:BU311,$Q308:BU308,12),1),IF(BV308=1,BV312,BV312+BU309)),0)</f>
        <v>0</v>
      </c>
      <c r="BW309" s="62">
        <f>IF(BW308&gt;0,IF((SUMIFS($Q311:BV311,$Q308:BV308,12)+IF(BV308=12,0,BV309)+BW312)&gt;=$K305,$K305-FLOOR(SUMIFS($Q311:BV311,$Q308:BV308,12),1),IF(BW308=1,BW312,BW312+BV309)),0)</f>
        <v>0</v>
      </c>
      <c r="BX309" s="62">
        <f>IF(BX308&gt;0,IF((SUMIFS($Q311:BW311,$Q308:BW308,12)+IF(BW308=12,0,BW309)+BX312)&gt;=$K305,$K305-FLOOR(SUMIFS($Q311:BW311,$Q308:BW308,12),1),IF(BX308=1,BX312,BX312+BW309)),0)</f>
        <v>0</v>
      </c>
      <c r="BY309" s="298"/>
      <c r="BZ309" s="300"/>
      <c r="CA309" s="302"/>
      <c r="CB309" s="302"/>
    </row>
    <row r="310" spans="1:96" s="98" customFormat="1" ht="41.4" hidden="1" customHeight="1" x14ac:dyDescent="0.3">
      <c r="A310" s="97"/>
      <c r="B310" s="119"/>
      <c r="C310" s="73"/>
      <c r="D310" s="73"/>
      <c r="E310" s="73"/>
      <c r="F310" s="73"/>
      <c r="G310" s="73"/>
      <c r="H310" s="73"/>
      <c r="I310" s="73"/>
      <c r="J310" s="73"/>
      <c r="K310" s="73"/>
      <c r="L310" s="58"/>
      <c r="M310" s="7"/>
      <c r="N310" s="160"/>
      <c r="P310" s="59" t="s">
        <v>172</v>
      </c>
      <c r="Q310" s="61">
        <f>IF(Q305&gt;0,Q306,0)</f>
        <v>0</v>
      </c>
      <c r="R310" s="61">
        <f t="shared" ref="R310" si="6912">IF(R305&gt;0,IF(R308=1,R306,R306+Q310),Q310)</f>
        <v>0</v>
      </c>
      <c r="S310" s="61">
        <f t="shared" ref="S310" si="6913">IF(S305&gt;0,IF(S308=1,S306,S306+R310),R310)</f>
        <v>0</v>
      </c>
      <c r="T310" s="61">
        <f t="shared" ref="T310" si="6914">IF(T305&gt;0,IF(T308=1,T306,T306+S310),S310)</f>
        <v>0</v>
      </c>
      <c r="U310" s="61">
        <f t="shared" ref="U310" si="6915">IF(U305&gt;0,IF(U308=1,U306,U306+T310),T310)</f>
        <v>0</v>
      </c>
      <c r="V310" s="61">
        <f t="shared" ref="V310" si="6916">IF(V305&gt;0,IF(V308=1,V306,V306+U310),U310)</f>
        <v>0</v>
      </c>
      <c r="W310" s="61">
        <f t="shared" ref="W310" si="6917">IF(W305&gt;0,IF(W308=1,W306,W306+V310),V310)</f>
        <v>0</v>
      </c>
      <c r="X310" s="61">
        <f t="shared" ref="X310" si="6918">IF(X305&gt;0,IF(X308=1,X306,X306+W310),W310)</f>
        <v>0</v>
      </c>
      <c r="Y310" s="61">
        <f t="shared" ref="Y310" si="6919">IF(Y305&gt;0,IF(Y308=1,Y306,Y306+X310),X310)</f>
        <v>0</v>
      </c>
      <c r="Z310" s="61">
        <f t="shared" ref="Z310" si="6920">IF(Z305&gt;0,IF(Z308=1,Z306,Z306+Y310),Y310)</f>
        <v>0</v>
      </c>
      <c r="AA310" s="61">
        <f t="shared" ref="AA310" si="6921">IF(AA305&gt;0,IF(AA308=1,AA306,AA306+Z310),Z310)</f>
        <v>0</v>
      </c>
      <c r="AB310" s="61">
        <f t="shared" ref="AB310" si="6922">IF(AB305&gt;0,IF(AB308=1,AB306,AB306+AA310),AA310)</f>
        <v>0</v>
      </c>
      <c r="AC310" s="61">
        <f t="shared" ref="AC310" si="6923">IF(AC305&gt;0,IF(AC308=1,AC306,AC306+AB310),AB310)</f>
        <v>0</v>
      </c>
      <c r="AD310" s="61">
        <f t="shared" ref="AD310" si="6924">IF(AD305&gt;0,IF(AD308=1,AD306,AD306+AC310),AC310)</f>
        <v>0</v>
      </c>
      <c r="AE310" s="61">
        <f t="shared" ref="AE310" si="6925">IF(AE305&gt;0,IF(AE308=1,AE306,AE306+AD310),AD310)</f>
        <v>0</v>
      </c>
      <c r="AF310" s="61">
        <f t="shared" ref="AF310" si="6926">IF(AF305&gt;0,IF(AF308=1,AF306,AF306+AE310),AE310)</f>
        <v>0</v>
      </c>
      <c r="AG310" s="61">
        <f t="shared" ref="AG310" si="6927">IF(AG305&gt;0,IF(AG308=1,AG306,AG306+AF310),AF310)</f>
        <v>0</v>
      </c>
      <c r="AH310" s="61">
        <f t="shared" ref="AH310" si="6928">IF(AH305&gt;0,IF(AH308=1,AH306,AH306+AG310),AG310)</f>
        <v>0</v>
      </c>
      <c r="AI310" s="61">
        <f t="shared" ref="AI310" si="6929">IF(AI305&gt;0,IF(AI308=1,AI306,AI306+AH310),AH310)</f>
        <v>0</v>
      </c>
      <c r="AJ310" s="61">
        <f t="shared" ref="AJ310" si="6930">IF(AJ305&gt;0,IF(AJ308=1,AJ306,AJ306+AI310),AI310)</f>
        <v>0</v>
      </c>
      <c r="AK310" s="61">
        <f t="shared" ref="AK310" si="6931">IF(AK305&gt;0,IF(AK308=1,AK306,AK306+AJ310),AJ310)</f>
        <v>0</v>
      </c>
      <c r="AL310" s="61">
        <f t="shared" ref="AL310" si="6932">IF(AL305&gt;0,IF(AL308=1,AL306,AL306+AK310),AK310)</f>
        <v>0</v>
      </c>
      <c r="AM310" s="61">
        <f t="shared" ref="AM310" si="6933">IF(AM305&gt;0,IF(AM308=1,AM306,AM306+AL310),AL310)</f>
        <v>0</v>
      </c>
      <c r="AN310" s="61">
        <f t="shared" ref="AN310" si="6934">IF(AN305&gt;0,IF(AN308=1,AN306,AN306+AM310),AM310)</f>
        <v>0</v>
      </c>
      <c r="AO310" s="61">
        <f t="shared" ref="AO310" si="6935">IF(AO305&gt;0,IF(AO308=1,AO306,AO306+AN310),AN310)</f>
        <v>0</v>
      </c>
      <c r="AP310" s="61">
        <f t="shared" ref="AP310" si="6936">IF(AP305&gt;0,IF(AP308=1,AP306,AP306+AO310),AO310)</f>
        <v>0</v>
      </c>
      <c r="AQ310" s="61">
        <f t="shared" ref="AQ310" si="6937">IF(AQ305&gt;0,IF(AQ308=1,AQ306,AQ306+AP310),AP310)</f>
        <v>0</v>
      </c>
      <c r="AR310" s="61">
        <f t="shared" ref="AR310" si="6938">IF(AR305&gt;0,IF(AR308=1,AR306,AR306+AQ310),AQ310)</f>
        <v>0</v>
      </c>
      <c r="AS310" s="61">
        <f t="shared" ref="AS310" si="6939">IF(AS305&gt;0,IF(AS308=1,AS306,AS306+AR310),AR310)</f>
        <v>0</v>
      </c>
      <c r="AT310" s="61">
        <f t="shared" ref="AT310" si="6940">IF(AT305&gt;0,IF(AT308=1,AT306,AT306+AS310),AS310)</f>
        <v>0</v>
      </c>
      <c r="AU310" s="61">
        <f t="shared" ref="AU310" si="6941">IF(AU305&gt;0,IF(AU308=1,AU306,AU306+AT310),AT310)</f>
        <v>0</v>
      </c>
      <c r="AV310" s="61">
        <f t="shared" ref="AV310" si="6942">IF(AV305&gt;0,IF(AV308=1,AV306,AV306+AU310),AU310)</f>
        <v>0</v>
      </c>
      <c r="AW310" s="61">
        <f t="shared" ref="AW310" si="6943">IF(AW305&gt;0,IF(AW308=1,AW306,AW306+AV310),AV310)</f>
        <v>0</v>
      </c>
      <c r="AX310" s="61">
        <f t="shared" ref="AX310" si="6944">IF(AX305&gt;0,IF(AX308=1,AX306,AX306+AW310),AW310)</f>
        <v>0</v>
      </c>
      <c r="AY310" s="61">
        <f t="shared" ref="AY310" si="6945">IF(AY305&gt;0,IF(AY308=1,AY306,AY306+AX310),AX310)</f>
        <v>0</v>
      </c>
      <c r="AZ310" s="61">
        <f t="shared" ref="AZ310" si="6946">IF(AZ305&gt;0,IF(AZ308=1,AZ306,AZ306+AY310),AY310)</f>
        <v>0</v>
      </c>
      <c r="BA310" s="61">
        <f t="shared" ref="BA310" si="6947">IF(BA305&gt;0,IF(BA308=1,BA306,BA306+AZ310),AZ310)</f>
        <v>0</v>
      </c>
      <c r="BB310" s="61">
        <f t="shared" ref="BB310" si="6948">IF(BB305&gt;0,IF(BB308=1,BB306,BB306+BA310),BA310)</f>
        <v>0</v>
      </c>
      <c r="BC310" s="61">
        <f t="shared" ref="BC310" si="6949">IF(BC305&gt;0,IF(BC308=1,BC306,BC306+BB310),BB310)</f>
        <v>0</v>
      </c>
      <c r="BD310" s="61">
        <f t="shared" ref="BD310" si="6950">IF(BD305&gt;0,IF(BD308=1,BD306,BD306+BC310),BC310)</f>
        <v>0</v>
      </c>
      <c r="BE310" s="61">
        <f t="shared" ref="BE310" si="6951">IF(BE305&gt;0,IF(BE308=1,BE306,BE306+BD310),BD310)</f>
        <v>0</v>
      </c>
      <c r="BF310" s="61">
        <f t="shared" ref="BF310" si="6952">IF(BF305&gt;0,IF(BF308=1,BF306,BF306+BE310),BE310)</f>
        <v>0</v>
      </c>
      <c r="BG310" s="61">
        <f t="shared" ref="BG310" si="6953">IF(BG305&gt;0,IF(BG308=1,BG306,BG306+BF310),BF310)</f>
        <v>0</v>
      </c>
      <c r="BH310" s="61">
        <f t="shared" ref="BH310" si="6954">IF(BH305&gt;0,IF(BH308=1,BH306,BH306+BG310),BG310)</f>
        <v>0</v>
      </c>
      <c r="BI310" s="61">
        <f t="shared" ref="BI310" si="6955">IF(BI305&gt;0,IF(BI308=1,BI306,BI306+BH310),BH310)</f>
        <v>0</v>
      </c>
      <c r="BJ310" s="61">
        <f t="shared" ref="BJ310" si="6956">IF(BJ305&gt;0,IF(BJ308=1,BJ306,BJ306+BI310),BI310)</f>
        <v>0</v>
      </c>
      <c r="BK310" s="61">
        <f t="shared" ref="BK310" si="6957">IF(BK305&gt;0,IF(BK308=1,BK306,BK306+BJ310),BJ310)</f>
        <v>0</v>
      </c>
      <c r="BL310" s="61">
        <f t="shared" ref="BL310" si="6958">IF(BL305&gt;0,IF(BL308=1,BL306,BL306+BK310),BK310)</f>
        <v>0</v>
      </c>
      <c r="BM310" s="61">
        <f t="shared" ref="BM310" si="6959">IF(BM305&gt;0,IF(BM308=1,BM306,BM306+BL310),BL310)</f>
        <v>0</v>
      </c>
      <c r="BN310" s="61">
        <f t="shared" ref="BN310" si="6960">IF(BN305&gt;0,IF(BN308=1,BN306,BN306+BM310),BM310)</f>
        <v>0</v>
      </c>
      <c r="BO310" s="61">
        <f t="shared" ref="BO310" si="6961">IF(BO305&gt;0,IF(BO308=1,BO306,BO306+BN310),BN310)</f>
        <v>0</v>
      </c>
      <c r="BP310" s="61">
        <f t="shared" ref="BP310" si="6962">IF(BP305&gt;0,IF(BP308=1,BP306,BP306+BO310),BO310)</f>
        <v>0</v>
      </c>
      <c r="BQ310" s="61">
        <f t="shared" ref="BQ310" si="6963">IF(BQ305&gt;0,IF(BQ308=1,BQ306,BQ306+BP310),BP310)</f>
        <v>0</v>
      </c>
      <c r="BR310" s="61">
        <f t="shared" ref="BR310" si="6964">IF(BR305&gt;0,IF(BR308=1,BR306,BR306+BQ310),BQ310)</f>
        <v>0</v>
      </c>
      <c r="BS310" s="61">
        <f t="shared" ref="BS310" si="6965">IF(BS305&gt;0,IF(BS308=1,BS306,BS306+BR310),BR310)</f>
        <v>0</v>
      </c>
      <c r="BT310" s="61">
        <f t="shared" ref="BT310" si="6966">IF(BT305&gt;0,IF(BT308=1,BT306,BT306+BS310),BS310)</f>
        <v>0</v>
      </c>
      <c r="BU310" s="61">
        <f t="shared" ref="BU310" si="6967">IF(BU305&gt;0,IF(BU308=1,BU306,BU306+BT310),BT310)</f>
        <v>0</v>
      </c>
      <c r="BV310" s="61">
        <f t="shared" ref="BV310" si="6968">IF(BV305&gt;0,IF(BV308=1,BV306,BV306+BU310),BU310)</f>
        <v>0</v>
      </c>
      <c r="BW310" s="61">
        <f t="shared" ref="BW310" si="6969">IF(BW305&gt;0,IF(BW308=1,BW306,BW306+BV310),BV310)</f>
        <v>0</v>
      </c>
      <c r="BX310" s="61">
        <f t="shared" ref="BX310" si="6970">IF(BX305&gt;0,IF(BX308=1,BX306,BX306+BW310),BW310)</f>
        <v>0</v>
      </c>
      <c r="BY310" s="298"/>
      <c r="BZ310" s="300"/>
      <c r="CA310" s="302"/>
      <c r="CB310" s="302"/>
    </row>
    <row r="311" spans="1:96" s="98" customFormat="1" ht="41.4" hidden="1" customHeight="1" x14ac:dyDescent="0.3">
      <c r="A311" s="97"/>
      <c r="B311" s="119"/>
      <c r="C311" s="73"/>
      <c r="D311" s="73"/>
      <c r="E311" s="73"/>
      <c r="F311" s="73"/>
      <c r="G311" s="73"/>
      <c r="H311" s="73"/>
      <c r="I311" s="73"/>
      <c r="J311" s="73"/>
      <c r="K311" s="73"/>
      <c r="L311" s="58"/>
      <c r="M311" s="7"/>
      <c r="N311" s="160"/>
      <c r="P311" s="59" t="s">
        <v>173</v>
      </c>
      <c r="Q311" s="61">
        <f>Q313</f>
        <v>0</v>
      </c>
      <c r="R311" s="61">
        <f t="shared" ref="R311" si="6971">IF(R308=1,R313,R313+Q311)</f>
        <v>0</v>
      </c>
      <c r="S311" s="61">
        <f t="shared" ref="S311" si="6972">IF(S308=1,S313,S313+R311)</f>
        <v>0</v>
      </c>
      <c r="T311" s="61">
        <f t="shared" ref="T311" si="6973">IF(T308=1,T313,T313+S311)</f>
        <v>0</v>
      </c>
      <c r="U311" s="61">
        <f t="shared" ref="U311" si="6974">IF(U308=1,U313,U313+T311)</f>
        <v>0</v>
      </c>
      <c r="V311" s="61">
        <f t="shared" ref="V311" si="6975">IF(V308=1,V313,V313+U311)</f>
        <v>0</v>
      </c>
      <c r="W311" s="61">
        <f t="shared" ref="W311" si="6976">IF(W308=1,W313,W313+V311)</f>
        <v>0</v>
      </c>
      <c r="X311" s="61">
        <f t="shared" ref="X311" si="6977">IF(X308=1,X313,X313+W311)</f>
        <v>0</v>
      </c>
      <c r="Y311" s="61">
        <f t="shared" ref="Y311" si="6978">IF(Y308=1,Y313,Y313+X311)</f>
        <v>0</v>
      </c>
      <c r="Z311" s="61">
        <f t="shared" ref="Z311" si="6979">IF(Z308=1,Z313,Z313+Y311)</f>
        <v>0</v>
      </c>
      <c r="AA311" s="61">
        <f t="shared" ref="AA311" si="6980">IF(AA308=1,AA313,AA313+Z311)</f>
        <v>0</v>
      </c>
      <c r="AB311" s="61">
        <f t="shared" ref="AB311" si="6981">IF(AB308=1,AB313,AB313+AA311)</f>
        <v>0</v>
      </c>
      <c r="AC311" s="61">
        <f t="shared" ref="AC311" si="6982">IF(AC308=1,AC313,AC313+AB311)</f>
        <v>0</v>
      </c>
      <c r="AD311" s="61">
        <f t="shared" ref="AD311" si="6983">IF(AD308=1,AD313,AD313+AC311)</f>
        <v>0</v>
      </c>
      <c r="AE311" s="61">
        <f t="shared" ref="AE311" si="6984">IF(AE308=1,AE313,AE313+AD311)</f>
        <v>0</v>
      </c>
      <c r="AF311" s="61">
        <f t="shared" ref="AF311" si="6985">IF(AF308=1,AF313,AF313+AE311)</f>
        <v>0</v>
      </c>
      <c r="AG311" s="61">
        <f t="shared" ref="AG311" si="6986">IF(AG308=1,AG313,AG313+AF311)</f>
        <v>0</v>
      </c>
      <c r="AH311" s="61">
        <f t="shared" ref="AH311" si="6987">IF(AH308=1,AH313,AH313+AG311)</f>
        <v>0</v>
      </c>
      <c r="AI311" s="61">
        <f t="shared" ref="AI311" si="6988">IF(AI308=1,AI313,AI313+AH311)</f>
        <v>0</v>
      </c>
      <c r="AJ311" s="61">
        <f t="shared" ref="AJ311" si="6989">IF(AJ308=1,AJ313,AJ313+AI311)</f>
        <v>0</v>
      </c>
      <c r="AK311" s="61">
        <f t="shared" ref="AK311" si="6990">IF(AK308=1,AK313,AK313+AJ311)</f>
        <v>0</v>
      </c>
      <c r="AL311" s="61">
        <f t="shared" ref="AL311" si="6991">IF(AL308=1,AL313,AL313+AK311)</f>
        <v>0</v>
      </c>
      <c r="AM311" s="61">
        <f t="shared" ref="AM311" si="6992">IF(AM308=1,AM313,AM313+AL311)</f>
        <v>0</v>
      </c>
      <c r="AN311" s="61">
        <f t="shared" ref="AN311" si="6993">IF(AN308=1,AN313,AN313+AM311)</f>
        <v>0</v>
      </c>
      <c r="AO311" s="61">
        <f t="shared" ref="AO311" si="6994">IF(AO308=1,AO313,AO313+AN311)</f>
        <v>0</v>
      </c>
      <c r="AP311" s="61">
        <f t="shared" ref="AP311" si="6995">IF(AP308=1,AP313,AP313+AO311)</f>
        <v>0</v>
      </c>
      <c r="AQ311" s="61">
        <f t="shared" ref="AQ311" si="6996">IF(AQ308=1,AQ313,AQ313+AP311)</f>
        <v>0</v>
      </c>
      <c r="AR311" s="61">
        <f t="shared" ref="AR311" si="6997">IF(AR308=1,AR313,AR313+AQ311)</f>
        <v>0</v>
      </c>
      <c r="AS311" s="61">
        <f t="shared" ref="AS311" si="6998">IF(AS308=1,AS313,AS313+AR311)</f>
        <v>0</v>
      </c>
      <c r="AT311" s="61">
        <f t="shared" ref="AT311" si="6999">IF(AT308=1,AT313,AT313+AS311)</f>
        <v>0</v>
      </c>
      <c r="AU311" s="61">
        <f t="shared" ref="AU311" si="7000">IF(AU308=1,AU313,AU313+AT311)</f>
        <v>0</v>
      </c>
      <c r="AV311" s="61">
        <f t="shared" ref="AV311" si="7001">IF(AV308=1,AV313,AV313+AU311)</f>
        <v>0</v>
      </c>
      <c r="AW311" s="61">
        <f t="shared" ref="AW311" si="7002">IF(AW308=1,AW313,AW313+AV311)</f>
        <v>0</v>
      </c>
      <c r="AX311" s="61">
        <f t="shared" ref="AX311" si="7003">IF(AX308=1,AX313,AX313+AW311)</f>
        <v>0</v>
      </c>
      <c r="AY311" s="61">
        <f t="shared" ref="AY311" si="7004">IF(AY308=1,AY313,AY313+AX311)</f>
        <v>0</v>
      </c>
      <c r="AZ311" s="61">
        <f t="shared" ref="AZ311" si="7005">IF(AZ308=1,AZ313,AZ313+AY311)</f>
        <v>0</v>
      </c>
      <c r="BA311" s="61">
        <f t="shared" ref="BA311" si="7006">IF(BA308=1,BA313,BA313+AZ311)</f>
        <v>0</v>
      </c>
      <c r="BB311" s="61">
        <f t="shared" ref="BB311" si="7007">IF(BB308=1,BB313,BB313+BA311)</f>
        <v>0</v>
      </c>
      <c r="BC311" s="61">
        <f t="shared" ref="BC311" si="7008">IF(BC308=1,BC313,BC313+BB311)</f>
        <v>0</v>
      </c>
      <c r="BD311" s="61">
        <f t="shared" ref="BD311" si="7009">IF(BD308=1,BD313,BD313+BC311)</f>
        <v>0</v>
      </c>
      <c r="BE311" s="61">
        <f t="shared" ref="BE311" si="7010">IF(BE308=1,BE313,BE313+BD311)</f>
        <v>0</v>
      </c>
      <c r="BF311" s="61">
        <f t="shared" ref="BF311" si="7011">IF(BF308=1,BF313,BF313+BE311)</f>
        <v>0</v>
      </c>
      <c r="BG311" s="61">
        <f t="shared" ref="BG311" si="7012">IF(BG308=1,BG313,BG313+BF311)</f>
        <v>0</v>
      </c>
      <c r="BH311" s="61">
        <f t="shared" ref="BH311" si="7013">IF(BH308=1,BH313,BH313+BG311)</f>
        <v>0</v>
      </c>
      <c r="BI311" s="61">
        <f t="shared" ref="BI311" si="7014">IF(BI308=1,BI313,BI313+BH311)</f>
        <v>0</v>
      </c>
      <c r="BJ311" s="61">
        <f t="shared" ref="BJ311" si="7015">IF(BJ308=1,BJ313,BJ313+BI311)</f>
        <v>0</v>
      </c>
      <c r="BK311" s="61">
        <f t="shared" ref="BK311" si="7016">IF(BK308=1,BK313,BK313+BJ311)</f>
        <v>0</v>
      </c>
      <c r="BL311" s="61">
        <f t="shared" ref="BL311" si="7017">IF(BL308=1,BL313,BL313+BK311)</f>
        <v>0</v>
      </c>
      <c r="BM311" s="61">
        <f t="shared" ref="BM311" si="7018">IF(BM308=1,BM313,BM313+BL311)</f>
        <v>0</v>
      </c>
      <c r="BN311" s="61">
        <f t="shared" ref="BN311" si="7019">IF(BN308=1,BN313,BN313+BM311)</f>
        <v>0</v>
      </c>
      <c r="BO311" s="61">
        <f t="shared" ref="BO311" si="7020">IF(BO308=1,BO313,BO313+BN311)</f>
        <v>0</v>
      </c>
      <c r="BP311" s="61">
        <f t="shared" ref="BP311" si="7021">IF(BP308=1,BP313,BP313+BO311)</f>
        <v>0</v>
      </c>
      <c r="BQ311" s="61">
        <f t="shared" ref="BQ311" si="7022">IF(BQ308=1,BQ313,BQ313+BP311)</f>
        <v>0</v>
      </c>
      <c r="BR311" s="61">
        <f t="shared" ref="BR311" si="7023">IF(BR308=1,BR313,BR313+BQ311)</f>
        <v>0</v>
      </c>
      <c r="BS311" s="61">
        <f t="shared" ref="BS311" si="7024">IF(BS308=1,BS313,BS313+BR311)</f>
        <v>0</v>
      </c>
      <c r="BT311" s="61">
        <f t="shared" ref="BT311" si="7025">IF(BT308=1,BT313,BT313+BS311)</f>
        <v>0</v>
      </c>
      <c r="BU311" s="61">
        <f t="shared" ref="BU311" si="7026">IF(BU308=1,BU313,BU313+BT311)</f>
        <v>0</v>
      </c>
      <c r="BV311" s="61">
        <f t="shared" ref="BV311" si="7027">IF(BV308=1,BV313,BV313+BU311)</f>
        <v>0</v>
      </c>
      <c r="BW311" s="61">
        <f t="shared" ref="BW311" si="7028">IF(BW308=1,BW313,BW313+BV311)</f>
        <v>0</v>
      </c>
      <c r="BX311" s="61">
        <f t="shared" ref="BX311" si="7029">IF(BX308=1,BX313,BX313+BW311)</f>
        <v>0</v>
      </c>
      <c r="BY311" s="298"/>
      <c r="BZ311" s="300"/>
      <c r="CA311" s="302"/>
      <c r="CB311" s="302"/>
    </row>
    <row r="312" spans="1:96" s="98" customFormat="1" ht="28.95" customHeight="1" x14ac:dyDescent="0.3">
      <c r="A312" s="97"/>
      <c r="B312" s="119"/>
      <c r="C312" s="73"/>
      <c r="D312" s="73"/>
      <c r="E312" s="73"/>
      <c r="F312" s="73"/>
      <c r="G312" s="73"/>
      <c r="H312" s="73"/>
      <c r="I312" s="73"/>
      <c r="J312" s="73"/>
      <c r="K312" s="73"/>
      <c r="L312" s="58"/>
      <c r="M312" s="7"/>
      <c r="N312" s="160"/>
      <c r="P312" s="57" t="s">
        <v>171</v>
      </c>
      <c r="Q312" s="62">
        <f t="shared" ref="Q312:BX312" si="7030">1720/12*Q305</f>
        <v>0</v>
      </c>
      <c r="R312" s="62">
        <f t="shared" si="7030"/>
        <v>0</v>
      </c>
      <c r="S312" s="62">
        <f t="shared" si="7030"/>
        <v>0</v>
      </c>
      <c r="T312" s="62">
        <f t="shared" si="7030"/>
        <v>0</v>
      </c>
      <c r="U312" s="62">
        <f t="shared" si="7030"/>
        <v>0</v>
      </c>
      <c r="V312" s="62">
        <f t="shared" si="7030"/>
        <v>0</v>
      </c>
      <c r="W312" s="62">
        <f t="shared" si="7030"/>
        <v>0</v>
      </c>
      <c r="X312" s="62">
        <f t="shared" si="7030"/>
        <v>0</v>
      </c>
      <c r="Y312" s="62">
        <f t="shared" si="7030"/>
        <v>0</v>
      </c>
      <c r="Z312" s="62">
        <f t="shared" si="7030"/>
        <v>0</v>
      </c>
      <c r="AA312" s="62">
        <f t="shared" si="7030"/>
        <v>0</v>
      </c>
      <c r="AB312" s="62">
        <f t="shared" si="7030"/>
        <v>0</v>
      </c>
      <c r="AC312" s="62">
        <f t="shared" si="7030"/>
        <v>0</v>
      </c>
      <c r="AD312" s="62">
        <f t="shared" si="7030"/>
        <v>0</v>
      </c>
      <c r="AE312" s="62">
        <f t="shared" si="7030"/>
        <v>0</v>
      </c>
      <c r="AF312" s="62">
        <f t="shared" si="7030"/>
        <v>0</v>
      </c>
      <c r="AG312" s="62">
        <f t="shared" si="7030"/>
        <v>0</v>
      </c>
      <c r="AH312" s="62">
        <f t="shared" si="7030"/>
        <v>0</v>
      </c>
      <c r="AI312" s="62">
        <f t="shared" si="7030"/>
        <v>0</v>
      </c>
      <c r="AJ312" s="62">
        <f t="shared" si="7030"/>
        <v>0</v>
      </c>
      <c r="AK312" s="62">
        <f t="shared" si="7030"/>
        <v>0</v>
      </c>
      <c r="AL312" s="62">
        <f t="shared" si="7030"/>
        <v>0</v>
      </c>
      <c r="AM312" s="62">
        <f t="shared" si="7030"/>
        <v>0</v>
      </c>
      <c r="AN312" s="62">
        <f t="shared" si="7030"/>
        <v>0</v>
      </c>
      <c r="AO312" s="62">
        <f t="shared" si="7030"/>
        <v>0</v>
      </c>
      <c r="AP312" s="62">
        <f t="shared" si="7030"/>
        <v>0</v>
      </c>
      <c r="AQ312" s="62">
        <f t="shared" si="7030"/>
        <v>0</v>
      </c>
      <c r="AR312" s="62">
        <f t="shared" si="7030"/>
        <v>0</v>
      </c>
      <c r="AS312" s="62">
        <f t="shared" si="7030"/>
        <v>0</v>
      </c>
      <c r="AT312" s="62">
        <f t="shared" si="7030"/>
        <v>0</v>
      </c>
      <c r="AU312" s="62">
        <f t="shared" si="7030"/>
        <v>0</v>
      </c>
      <c r="AV312" s="62">
        <f t="shared" si="7030"/>
        <v>0</v>
      </c>
      <c r="AW312" s="62">
        <f t="shared" si="7030"/>
        <v>0</v>
      </c>
      <c r="AX312" s="62">
        <f t="shared" si="7030"/>
        <v>0</v>
      </c>
      <c r="AY312" s="62">
        <f t="shared" si="7030"/>
        <v>0</v>
      </c>
      <c r="AZ312" s="62">
        <f t="shared" si="7030"/>
        <v>0</v>
      </c>
      <c r="BA312" s="62">
        <f t="shared" si="7030"/>
        <v>0</v>
      </c>
      <c r="BB312" s="62">
        <f t="shared" si="7030"/>
        <v>0</v>
      </c>
      <c r="BC312" s="62">
        <f t="shared" si="7030"/>
        <v>0</v>
      </c>
      <c r="BD312" s="62">
        <f t="shared" si="7030"/>
        <v>0</v>
      </c>
      <c r="BE312" s="62">
        <f t="shared" si="7030"/>
        <v>0</v>
      </c>
      <c r="BF312" s="62">
        <f t="shared" si="7030"/>
        <v>0</v>
      </c>
      <c r="BG312" s="62">
        <f t="shared" si="7030"/>
        <v>0</v>
      </c>
      <c r="BH312" s="62">
        <f t="shared" si="7030"/>
        <v>0</v>
      </c>
      <c r="BI312" s="62">
        <f t="shared" si="7030"/>
        <v>0</v>
      </c>
      <c r="BJ312" s="62">
        <f t="shared" si="7030"/>
        <v>0</v>
      </c>
      <c r="BK312" s="62">
        <f t="shared" si="7030"/>
        <v>0</v>
      </c>
      <c r="BL312" s="62">
        <f t="shared" si="7030"/>
        <v>0</v>
      </c>
      <c r="BM312" s="62">
        <f t="shared" si="7030"/>
        <v>0</v>
      </c>
      <c r="BN312" s="62">
        <f t="shared" si="7030"/>
        <v>0</v>
      </c>
      <c r="BO312" s="62">
        <f t="shared" si="7030"/>
        <v>0</v>
      </c>
      <c r="BP312" s="62">
        <f t="shared" si="7030"/>
        <v>0</v>
      </c>
      <c r="BQ312" s="62">
        <f t="shared" si="7030"/>
        <v>0</v>
      </c>
      <c r="BR312" s="62">
        <f t="shared" si="7030"/>
        <v>0</v>
      </c>
      <c r="BS312" s="62">
        <f t="shared" si="7030"/>
        <v>0</v>
      </c>
      <c r="BT312" s="62">
        <f t="shared" si="7030"/>
        <v>0</v>
      </c>
      <c r="BU312" s="62">
        <f t="shared" si="7030"/>
        <v>0</v>
      </c>
      <c r="BV312" s="62">
        <f t="shared" si="7030"/>
        <v>0</v>
      </c>
      <c r="BW312" s="62">
        <f t="shared" si="7030"/>
        <v>0</v>
      </c>
      <c r="BX312" s="62">
        <f t="shared" si="7030"/>
        <v>0</v>
      </c>
      <c r="BY312" s="298"/>
      <c r="BZ312" s="300"/>
      <c r="CA312" s="302"/>
      <c r="CB312" s="302"/>
    </row>
    <row r="313" spans="1:96" s="98" customFormat="1" ht="28.8" x14ac:dyDescent="0.3">
      <c r="A313" s="97"/>
      <c r="B313" s="119"/>
      <c r="C313" s="73"/>
      <c r="D313" s="73"/>
      <c r="E313" s="73"/>
      <c r="F313" s="73"/>
      <c r="G313" s="73"/>
      <c r="H313" s="73"/>
      <c r="I313" s="73"/>
      <c r="J313" s="73"/>
      <c r="K313" s="73"/>
      <c r="L313" s="58"/>
      <c r="M313" s="7"/>
      <c r="N313" s="160"/>
      <c r="P313" s="57" t="s">
        <v>155</v>
      </c>
      <c r="Q313" s="62">
        <f>FLOOR(IF(OR(Q308=0,Q308=1),IF(Q306&gt;=Q312,Q312,Q306)+0.00000001,IF(Q310&gt;=Q309,Q309,Q310))+0.00000001,1)</f>
        <v>0</v>
      </c>
      <c r="R313" s="62">
        <f t="shared" ref="R313" si="7031">FLOOR(IF(OR(R308=0,R308=1),IF(R312&gt;R309,R309,IF(R306&gt;=R312,R312,R306)+0.00000001),IF(R310&gt;=R309,R309-Q311,R310-Q311)+0.00000001),1)</f>
        <v>0</v>
      </c>
      <c r="S313" s="62">
        <f t="shared" ref="S313" si="7032">FLOOR(IF(OR(S308=0,S308=1),IF(S312&gt;S309,S309,IF(S306&gt;=S312,S312,S306)+0.00000001),IF(S310&gt;=S309,S309-R311,S310-R311)+0.00000001),1)</f>
        <v>0</v>
      </c>
      <c r="T313" s="62">
        <f t="shared" ref="T313" si="7033">FLOOR(IF(OR(T308=0,T308=1),IF(T312&gt;T309,T309,IF(T306&gt;=T312,T312,T306)+0.00000001),IF(T310&gt;=T309,T309-S311,T310-S311)+0.00000001),1)</f>
        <v>0</v>
      </c>
      <c r="U313" s="62">
        <f t="shared" ref="U313" si="7034">FLOOR(IF(OR(U308=0,U308=1),IF(U312&gt;U309,U309,IF(U306&gt;=U312,U312,U306)+0.00000001),IF(U310&gt;=U309,U309-T311,U310-T311)+0.00000001),1)</f>
        <v>0</v>
      </c>
      <c r="V313" s="62">
        <f t="shared" ref="V313" si="7035">FLOOR(IF(OR(V308=0,V308=1),IF(V312&gt;V309,V309,IF(V306&gt;=V312,V312,V306)+0.00000001),IF(V310&gt;=V309,V309-U311,V310-U311)+0.00000001),1)</f>
        <v>0</v>
      </c>
      <c r="W313" s="62">
        <f t="shared" ref="W313" si="7036">FLOOR(IF(OR(W308=0,W308=1),IF(W312&gt;W309,W309,IF(W306&gt;=W312,W312,W306)+0.00000001),IF(W310&gt;=W309,W309-V311,W310-V311)+0.00000001),1)</f>
        <v>0</v>
      </c>
      <c r="X313" s="62">
        <f t="shared" ref="X313" si="7037">FLOOR(IF(OR(X308=0,X308=1),IF(X312&gt;X309,X309,IF(X306&gt;=X312,X312,X306)+0.00000001),IF(X310&gt;=X309,X309-W311,X310-W311)+0.00000001),1)</f>
        <v>0</v>
      </c>
      <c r="Y313" s="62">
        <f t="shared" ref="Y313" si="7038">FLOOR(IF(OR(Y308=0,Y308=1),IF(Y312&gt;Y309,Y309,IF(Y306&gt;=Y312,Y312,Y306)+0.00000001),IF(Y310&gt;=Y309,Y309-X311,Y310-X311)+0.00000001),1)</f>
        <v>0</v>
      </c>
      <c r="Z313" s="62">
        <f t="shared" ref="Z313" si="7039">FLOOR(IF(OR(Z308=0,Z308=1),IF(Z312&gt;Z309,Z309,IF(Z306&gt;=Z312,Z312,Z306)+0.00000001),IF(Z310&gt;=Z309,Z309-Y311,Z310-Y311)+0.00000001),1)</f>
        <v>0</v>
      </c>
      <c r="AA313" s="62">
        <f t="shared" ref="AA313" si="7040">FLOOR(IF(OR(AA308=0,AA308=1),IF(AA312&gt;AA309,AA309,IF(AA306&gt;=AA312,AA312,AA306)+0.00000001),IF(AA310&gt;=AA309,AA309-Z311,AA310-Z311)+0.00000001),1)</f>
        <v>0</v>
      </c>
      <c r="AB313" s="62">
        <f t="shared" ref="AB313" si="7041">FLOOR(IF(OR(AB308=0,AB308=1),IF(AB312&gt;AB309,AB309,IF(AB306&gt;=AB312,AB312,AB306)+0.00000001),IF(AB310&gt;=AB309,AB309-AA311,AB310-AA311)+0.00000001),1)</f>
        <v>0</v>
      </c>
      <c r="AC313" s="62">
        <f t="shared" ref="AC313" si="7042">FLOOR(IF(OR(AC308=0,AC308=1),IF(AC312&gt;AC309,AC309,IF(AC306&gt;=AC312,AC312,AC306)+0.00000001),IF(AC310&gt;=AC309,AC309-AB311,AC310-AB311)+0.00000001),1)</f>
        <v>0</v>
      </c>
      <c r="AD313" s="62">
        <f t="shared" ref="AD313" si="7043">FLOOR(IF(OR(AD308=0,AD308=1),IF(AD312&gt;AD309,AD309,IF(AD306&gt;=AD312,AD312,AD306)+0.00000001),IF(AD310&gt;=AD309,AD309-AC311,AD310-AC311)+0.00000001),1)</f>
        <v>0</v>
      </c>
      <c r="AE313" s="62">
        <f t="shared" ref="AE313" si="7044">FLOOR(IF(OR(AE308=0,AE308=1),IF(AE312&gt;AE309,AE309,IF(AE306&gt;=AE312,AE312,AE306)+0.00000001),IF(AE310&gt;=AE309,AE309-AD311,AE310-AD311)+0.00000001),1)</f>
        <v>0</v>
      </c>
      <c r="AF313" s="62">
        <f t="shared" ref="AF313" si="7045">FLOOR(IF(OR(AF308=0,AF308=1),IF(AF312&gt;AF309,AF309,IF(AF306&gt;=AF312,AF312,AF306)+0.00000001),IF(AF310&gt;=AF309,AF309-AE311,AF310-AE311)+0.00000001),1)</f>
        <v>0</v>
      </c>
      <c r="AG313" s="62">
        <f t="shared" ref="AG313" si="7046">FLOOR(IF(OR(AG308=0,AG308=1),IF(AG312&gt;AG309,AG309,IF(AG306&gt;=AG312,AG312,AG306)+0.00000001),IF(AG310&gt;=AG309,AG309-AF311,AG310-AF311)+0.00000001),1)</f>
        <v>0</v>
      </c>
      <c r="AH313" s="62">
        <f t="shared" ref="AH313" si="7047">FLOOR(IF(OR(AH308=0,AH308=1),IF(AH312&gt;AH309,AH309,IF(AH306&gt;=AH312,AH312,AH306)+0.00000001),IF(AH310&gt;=AH309,AH309-AG311,AH310-AG311)+0.00000001),1)</f>
        <v>0</v>
      </c>
      <c r="AI313" s="62">
        <f t="shared" ref="AI313" si="7048">FLOOR(IF(OR(AI308=0,AI308=1),IF(AI312&gt;AI309,AI309,IF(AI306&gt;=AI312,AI312,AI306)+0.00000001),IF(AI310&gt;=AI309,AI309-AH311,AI310-AH311)+0.00000001),1)</f>
        <v>0</v>
      </c>
      <c r="AJ313" s="62">
        <f t="shared" ref="AJ313" si="7049">FLOOR(IF(OR(AJ308=0,AJ308=1),IF(AJ312&gt;AJ309,AJ309,IF(AJ306&gt;=AJ312,AJ312,AJ306)+0.00000001),IF(AJ310&gt;=AJ309,AJ309-AI311,AJ310-AI311)+0.00000001),1)</f>
        <v>0</v>
      </c>
      <c r="AK313" s="62">
        <f t="shared" ref="AK313" si="7050">FLOOR(IF(OR(AK308=0,AK308=1),IF(AK312&gt;AK309,AK309,IF(AK306&gt;=AK312,AK312,AK306)+0.00000001),IF(AK310&gt;=AK309,AK309-AJ311,AK310-AJ311)+0.00000001),1)</f>
        <v>0</v>
      </c>
      <c r="AL313" s="62">
        <f t="shared" ref="AL313" si="7051">FLOOR(IF(OR(AL308=0,AL308=1),IF(AL312&gt;AL309,AL309,IF(AL306&gt;=AL312,AL312,AL306)+0.00000001),IF(AL310&gt;=AL309,AL309-AK311,AL310-AK311)+0.00000001),1)</f>
        <v>0</v>
      </c>
      <c r="AM313" s="62">
        <f t="shared" ref="AM313" si="7052">FLOOR(IF(OR(AM308=0,AM308=1),IF(AM312&gt;AM309,AM309,IF(AM306&gt;=AM312,AM312,AM306)+0.00000001),IF(AM310&gt;=AM309,AM309-AL311,AM310-AL311)+0.00000001),1)</f>
        <v>0</v>
      </c>
      <c r="AN313" s="62">
        <f t="shared" ref="AN313" si="7053">FLOOR(IF(OR(AN308=0,AN308=1),IF(AN312&gt;AN309,AN309,IF(AN306&gt;=AN312,AN312,AN306)+0.00000001),IF(AN310&gt;=AN309,AN309-AM311,AN310-AM311)+0.00000001),1)</f>
        <v>0</v>
      </c>
      <c r="AO313" s="62">
        <f t="shared" ref="AO313" si="7054">FLOOR(IF(OR(AO308=0,AO308=1),IF(AO312&gt;AO309,AO309,IF(AO306&gt;=AO312,AO312,AO306)+0.00000001),IF(AO310&gt;=AO309,AO309-AN311,AO310-AN311)+0.00000001),1)</f>
        <v>0</v>
      </c>
      <c r="AP313" s="62">
        <f t="shared" ref="AP313" si="7055">FLOOR(IF(OR(AP308=0,AP308=1),IF(AP312&gt;AP309,AP309,IF(AP306&gt;=AP312,AP312,AP306)+0.00000001),IF(AP310&gt;=AP309,AP309-AO311,AP310-AO311)+0.00000001),1)</f>
        <v>0</v>
      </c>
      <c r="AQ313" s="62">
        <f t="shared" ref="AQ313" si="7056">FLOOR(IF(OR(AQ308=0,AQ308=1),IF(AQ312&gt;AQ309,AQ309,IF(AQ306&gt;=AQ312,AQ312,AQ306)+0.00000001),IF(AQ310&gt;=AQ309,AQ309-AP311,AQ310-AP311)+0.00000001),1)</f>
        <v>0</v>
      </c>
      <c r="AR313" s="62">
        <f t="shared" ref="AR313" si="7057">FLOOR(IF(OR(AR308=0,AR308=1),IF(AR312&gt;AR309,AR309,IF(AR306&gt;=AR312,AR312,AR306)+0.00000001),IF(AR310&gt;=AR309,AR309-AQ311,AR310-AQ311)+0.00000001),1)</f>
        <v>0</v>
      </c>
      <c r="AS313" s="62">
        <f t="shared" ref="AS313" si="7058">FLOOR(IF(OR(AS308=0,AS308=1),IF(AS312&gt;AS309,AS309,IF(AS306&gt;=AS312,AS312,AS306)+0.00000001),IF(AS310&gt;=AS309,AS309-AR311,AS310-AR311)+0.00000001),1)</f>
        <v>0</v>
      </c>
      <c r="AT313" s="62">
        <f t="shared" ref="AT313" si="7059">FLOOR(IF(OR(AT308=0,AT308=1),IF(AT312&gt;AT309,AT309,IF(AT306&gt;=AT312,AT312,AT306)+0.00000001),IF(AT310&gt;=AT309,AT309-AS311,AT310-AS311)+0.00000001),1)</f>
        <v>0</v>
      </c>
      <c r="AU313" s="62">
        <f t="shared" ref="AU313" si="7060">FLOOR(IF(OR(AU308=0,AU308=1),IF(AU312&gt;AU309,AU309,IF(AU306&gt;=AU312,AU312,AU306)+0.00000001),IF(AU310&gt;=AU309,AU309-AT311,AU310-AT311)+0.00000001),1)</f>
        <v>0</v>
      </c>
      <c r="AV313" s="62">
        <f t="shared" ref="AV313" si="7061">FLOOR(IF(OR(AV308=0,AV308=1),IF(AV312&gt;AV309,AV309,IF(AV306&gt;=AV312,AV312,AV306)+0.00000001),IF(AV310&gt;=AV309,AV309-AU311,AV310-AU311)+0.00000001),1)</f>
        <v>0</v>
      </c>
      <c r="AW313" s="62">
        <f t="shared" ref="AW313" si="7062">FLOOR(IF(OR(AW308=0,AW308=1),IF(AW312&gt;AW309,AW309,IF(AW306&gt;=AW312,AW312,AW306)+0.00000001),IF(AW310&gt;=AW309,AW309-AV311,AW310-AV311)+0.00000001),1)</f>
        <v>0</v>
      </c>
      <c r="AX313" s="62">
        <f t="shared" ref="AX313" si="7063">FLOOR(IF(OR(AX308=0,AX308=1),IF(AX312&gt;AX309,AX309,IF(AX306&gt;=AX312,AX312,AX306)+0.00000001),IF(AX310&gt;=AX309,AX309-AW311,AX310-AW311)+0.00000001),1)</f>
        <v>0</v>
      </c>
      <c r="AY313" s="62">
        <f t="shared" ref="AY313" si="7064">FLOOR(IF(OR(AY308=0,AY308=1),IF(AY312&gt;AY309,AY309,IF(AY306&gt;=AY312,AY312,AY306)+0.00000001),IF(AY310&gt;=AY309,AY309-AX311,AY310-AX311)+0.00000001),1)</f>
        <v>0</v>
      </c>
      <c r="AZ313" s="62">
        <f t="shared" ref="AZ313" si="7065">FLOOR(IF(OR(AZ308=0,AZ308=1),IF(AZ312&gt;AZ309,AZ309,IF(AZ306&gt;=AZ312,AZ312,AZ306)+0.00000001),IF(AZ310&gt;=AZ309,AZ309-AY311,AZ310-AY311)+0.00000001),1)</f>
        <v>0</v>
      </c>
      <c r="BA313" s="62">
        <f t="shared" ref="BA313" si="7066">FLOOR(IF(OR(BA308=0,BA308=1),IF(BA312&gt;BA309,BA309,IF(BA306&gt;=BA312,BA312,BA306)+0.00000001),IF(BA310&gt;=BA309,BA309-AZ311,BA310-AZ311)+0.00000001),1)</f>
        <v>0</v>
      </c>
      <c r="BB313" s="62">
        <f t="shared" ref="BB313" si="7067">FLOOR(IF(OR(BB308=0,BB308=1),IF(BB312&gt;BB309,BB309,IF(BB306&gt;=BB312,BB312,BB306)+0.00000001),IF(BB310&gt;=BB309,BB309-BA311,BB310-BA311)+0.00000001),1)</f>
        <v>0</v>
      </c>
      <c r="BC313" s="62">
        <f t="shared" ref="BC313" si="7068">FLOOR(IF(OR(BC308=0,BC308=1),IF(BC312&gt;BC309,BC309,IF(BC306&gt;=BC312,BC312,BC306)+0.00000001),IF(BC310&gt;=BC309,BC309-BB311,BC310-BB311)+0.00000001),1)</f>
        <v>0</v>
      </c>
      <c r="BD313" s="62">
        <f t="shared" ref="BD313" si="7069">FLOOR(IF(OR(BD308=0,BD308=1),IF(BD312&gt;BD309,BD309,IF(BD306&gt;=BD312,BD312,BD306)+0.00000001),IF(BD310&gt;=BD309,BD309-BC311,BD310-BC311)+0.00000001),1)</f>
        <v>0</v>
      </c>
      <c r="BE313" s="62">
        <f t="shared" ref="BE313" si="7070">FLOOR(IF(OR(BE308=0,BE308=1),IF(BE312&gt;BE309,BE309,IF(BE306&gt;=BE312,BE312,BE306)+0.00000001),IF(BE310&gt;=BE309,BE309-BD311,BE310-BD311)+0.00000001),1)</f>
        <v>0</v>
      </c>
      <c r="BF313" s="62">
        <f t="shared" ref="BF313" si="7071">FLOOR(IF(OR(BF308=0,BF308=1),IF(BF312&gt;BF309,BF309,IF(BF306&gt;=BF312,BF312,BF306)+0.00000001),IF(BF310&gt;=BF309,BF309-BE311,BF310-BE311)+0.00000001),1)</f>
        <v>0</v>
      </c>
      <c r="BG313" s="62">
        <f t="shared" ref="BG313" si="7072">FLOOR(IF(OR(BG308=0,BG308=1),IF(BG312&gt;BG309,BG309,IF(BG306&gt;=BG312,BG312,BG306)+0.00000001),IF(BG310&gt;=BG309,BG309-BF311,BG310-BF311)+0.00000001),1)</f>
        <v>0</v>
      </c>
      <c r="BH313" s="62">
        <f t="shared" ref="BH313" si="7073">FLOOR(IF(OR(BH308=0,BH308=1),IF(BH312&gt;BH309,BH309,IF(BH306&gt;=BH312,BH312,BH306)+0.00000001),IF(BH310&gt;=BH309,BH309-BG311,BH310-BG311)+0.00000001),1)</f>
        <v>0</v>
      </c>
      <c r="BI313" s="62">
        <f t="shared" ref="BI313" si="7074">FLOOR(IF(OR(BI308=0,BI308=1),IF(BI312&gt;BI309,BI309,IF(BI306&gt;=BI312,BI312,BI306)+0.00000001),IF(BI310&gt;=BI309,BI309-BH311,BI310-BH311)+0.00000001),1)</f>
        <v>0</v>
      </c>
      <c r="BJ313" s="62">
        <f t="shared" ref="BJ313" si="7075">FLOOR(IF(OR(BJ308=0,BJ308=1),IF(BJ312&gt;BJ309,BJ309,IF(BJ306&gt;=BJ312,BJ312,BJ306)+0.00000001),IF(BJ310&gt;=BJ309,BJ309-BI311,BJ310-BI311)+0.00000001),1)</f>
        <v>0</v>
      </c>
      <c r="BK313" s="62">
        <f t="shared" ref="BK313" si="7076">FLOOR(IF(OR(BK308=0,BK308=1),IF(BK312&gt;BK309,BK309,IF(BK306&gt;=BK312,BK312,BK306)+0.00000001),IF(BK310&gt;=BK309,BK309-BJ311,BK310-BJ311)+0.00000001),1)</f>
        <v>0</v>
      </c>
      <c r="BL313" s="62">
        <f t="shared" ref="BL313" si="7077">FLOOR(IF(OR(BL308=0,BL308=1),IF(BL312&gt;BL309,BL309,IF(BL306&gt;=BL312,BL312,BL306)+0.00000001),IF(BL310&gt;=BL309,BL309-BK311,BL310-BK311)+0.00000001),1)</f>
        <v>0</v>
      </c>
      <c r="BM313" s="62">
        <f t="shared" ref="BM313" si="7078">FLOOR(IF(OR(BM308=0,BM308=1),IF(BM312&gt;BM309,BM309,IF(BM306&gt;=BM312,BM312,BM306)+0.00000001),IF(BM310&gt;=BM309,BM309-BL311,BM310-BL311)+0.00000001),1)</f>
        <v>0</v>
      </c>
      <c r="BN313" s="62">
        <f t="shared" ref="BN313" si="7079">FLOOR(IF(OR(BN308=0,BN308=1),IF(BN312&gt;BN309,BN309,IF(BN306&gt;=BN312,BN312,BN306)+0.00000001),IF(BN310&gt;=BN309,BN309-BM311,BN310-BM311)+0.00000001),1)</f>
        <v>0</v>
      </c>
      <c r="BO313" s="62">
        <f t="shared" ref="BO313" si="7080">FLOOR(IF(OR(BO308=0,BO308=1),IF(BO312&gt;BO309,BO309,IF(BO306&gt;=BO312,BO312,BO306)+0.00000001),IF(BO310&gt;=BO309,BO309-BN311,BO310-BN311)+0.00000001),1)</f>
        <v>0</v>
      </c>
      <c r="BP313" s="62">
        <f t="shared" ref="BP313" si="7081">FLOOR(IF(OR(BP308=0,BP308=1),IF(BP312&gt;BP309,BP309,IF(BP306&gt;=BP312,BP312,BP306)+0.00000001),IF(BP310&gt;=BP309,BP309-BO311,BP310-BO311)+0.00000001),1)</f>
        <v>0</v>
      </c>
      <c r="BQ313" s="62">
        <f t="shared" ref="BQ313" si="7082">FLOOR(IF(OR(BQ308=0,BQ308=1),IF(BQ312&gt;BQ309,BQ309,IF(BQ306&gt;=BQ312,BQ312,BQ306)+0.00000001),IF(BQ310&gt;=BQ309,BQ309-BP311,BQ310-BP311)+0.00000001),1)</f>
        <v>0</v>
      </c>
      <c r="BR313" s="62">
        <f t="shared" ref="BR313" si="7083">FLOOR(IF(OR(BR308=0,BR308=1),IF(BR312&gt;BR309,BR309,IF(BR306&gt;=BR312,BR312,BR306)+0.00000001),IF(BR310&gt;=BR309,BR309-BQ311,BR310-BQ311)+0.00000001),1)</f>
        <v>0</v>
      </c>
      <c r="BS313" s="62">
        <f t="shared" ref="BS313" si="7084">FLOOR(IF(OR(BS308=0,BS308=1),IF(BS312&gt;BS309,BS309,IF(BS306&gt;=BS312,BS312,BS306)+0.00000001),IF(BS310&gt;=BS309,BS309-BR311,BS310-BR311)+0.00000001),1)</f>
        <v>0</v>
      </c>
      <c r="BT313" s="62">
        <f t="shared" ref="BT313" si="7085">FLOOR(IF(OR(BT308=0,BT308=1),IF(BT312&gt;BT309,BT309,IF(BT306&gt;=BT312,BT312,BT306)+0.00000001),IF(BT310&gt;=BT309,BT309-BS311,BT310-BS311)+0.00000001),1)</f>
        <v>0</v>
      </c>
      <c r="BU313" s="62">
        <f t="shared" ref="BU313" si="7086">FLOOR(IF(OR(BU308=0,BU308=1),IF(BU312&gt;BU309,BU309,IF(BU306&gt;=BU312,BU312,BU306)+0.00000001),IF(BU310&gt;=BU309,BU309-BT311,BU310-BT311)+0.00000001),1)</f>
        <v>0</v>
      </c>
      <c r="BV313" s="62">
        <f t="shared" ref="BV313" si="7087">FLOOR(IF(OR(BV308=0,BV308=1),IF(BV312&gt;BV309,BV309,IF(BV306&gt;=BV312,BV312,BV306)+0.00000001),IF(BV310&gt;=BV309,BV309-BU311,BV310-BU311)+0.00000001),1)</f>
        <v>0</v>
      </c>
      <c r="BW313" s="62">
        <f t="shared" ref="BW313" si="7088">FLOOR(IF(OR(BW308=0,BW308=1),IF(BW312&gt;BW309,BW309,IF(BW306&gt;=BW312,BW312,BW306)+0.00000001),IF(BW310&gt;=BW309,BW309-BV311,BW310-BV311)+0.00000001),1)</f>
        <v>0</v>
      </c>
      <c r="BX313" s="62">
        <f t="shared" ref="BX313" si="7089">FLOOR(IF(OR(BX308=0,BX308=1),IF(BX312&gt;BX309,BX309,IF(BX306&gt;=BX312,BX312,BX306)+0.00000001),IF(BX310&gt;=BX309,BX309-BW311,BX310-BW311)+0.00000001),1)</f>
        <v>0</v>
      </c>
      <c r="BY313" s="298"/>
      <c r="BZ313" s="300"/>
      <c r="CA313" s="302"/>
      <c r="CB313" s="302"/>
    </row>
    <row r="314" spans="1:96" s="98" customFormat="1" ht="25.2" customHeight="1" thickBot="1" x14ac:dyDescent="0.35">
      <c r="A314" s="97"/>
      <c r="B314" s="120"/>
      <c r="C314" s="63"/>
      <c r="D314" s="63"/>
      <c r="E314" s="63"/>
      <c r="F314" s="63"/>
      <c r="G314" s="63"/>
      <c r="H314" s="63"/>
      <c r="I314" s="63"/>
      <c r="J314" s="63"/>
      <c r="K314" s="63"/>
      <c r="L314" s="64"/>
      <c r="M314" s="7"/>
      <c r="N314" s="161"/>
      <c r="P314" s="175" t="s">
        <v>156</v>
      </c>
      <c r="Q314" s="204">
        <f>IF(Q313=0,0,Q313*$J$16)</f>
        <v>0</v>
      </c>
      <c r="R314" s="204">
        <f t="shared" ref="R314:BX314" si="7090">IF(R313=0,0,R313*$J$16)</f>
        <v>0</v>
      </c>
      <c r="S314" s="204">
        <f t="shared" si="7090"/>
        <v>0</v>
      </c>
      <c r="T314" s="204">
        <f t="shared" si="7090"/>
        <v>0</v>
      </c>
      <c r="U314" s="204">
        <f t="shared" si="7090"/>
        <v>0</v>
      </c>
      <c r="V314" s="204">
        <f t="shared" si="7090"/>
        <v>0</v>
      </c>
      <c r="W314" s="204">
        <f t="shared" si="7090"/>
        <v>0</v>
      </c>
      <c r="X314" s="204">
        <f t="shared" si="7090"/>
        <v>0</v>
      </c>
      <c r="Y314" s="204">
        <f t="shared" si="7090"/>
        <v>0</v>
      </c>
      <c r="Z314" s="204">
        <f t="shared" si="7090"/>
        <v>0</v>
      </c>
      <c r="AA314" s="204">
        <f t="shared" si="7090"/>
        <v>0</v>
      </c>
      <c r="AB314" s="204">
        <f t="shared" si="7090"/>
        <v>0</v>
      </c>
      <c r="AC314" s="204">
        <f t="shared" si="7090"/>
        <v>0</v>
      </c>
      <c r="AD314" s="204">
        <f t="shared" si="7090"/>
        <v>0</v>
      </c>
      <c r="AE314" s="204">
        <f t="shared" si="7090"/>
        <v>0</v>
      </c>
      <c r="AF314" s="204">
        <f t="shared" si="7090"/>
        <v>0</v>
      </c>
      <c r="AG314" s="204">
        <f t="shared" si="7090"/>
        <v>0</v>
      </c>
      <c r="AH314" s="204">
        <f t="shared" si="7090"/>
        <v>0</v>
      </c>
      <c r="AI314" s="204">
        <f t="shared" si="7090"/>
        <v>0</v>
      </c>
      <c r="AJ314" s="204">
        <f t="shared" si="7090"/>
        <v>0</v>
      </c>
      <c r="AK314" s="204">
        <f t="shared" si="7090"/>
        <v>0</v>
      </c>
      <c r="AL314" s="204">
        <f t="shared" si="7090"/>
        <v>0</v>
      </c>
      <c r="AM314" s="204">
        <f t="shared" si="7090"/>
        <v>0</v>
      </c>
      <c r="AN314" s="204">
        <f t="shared" si="7090"/>
        <v>0</v>
      </c>
      <c r="AO314" s="204">
        <f t="shared" si="7090"/>
        <v>0</v>
      </c>
      <c r="AP314" s="204">
        <f t="shared" si="7090"/>
        <v>0</v>
      </c>
      <c r="AQ314" s="204">
        <f t="shared" si="7090"/>
        <v>0</v>
      </c>
      <c r="AR314" s="204">
        <f t="shared" si="7090"/>
        <v>0</v>
      </c>
      <c r="AS314" s="204">
        <f t="shared" si="7090"/>
        <v>0</v>
      </c>
      <c r="AT314" s="204">
        <f t="shared" si="7090"/>
        <v>0</v>
      </c>
      <c r="AU314" s="204">
        <f t="shared" si="7090"/>
        <v>0</v>
      </c>
      <c r="AV314" s="204">
        <f t="shared" si="7090"/>
        <v>0</v>
      </c>
      <c r="AW314" s="204">
        <f t="shared" si="7090"/>
        <v>0</v>
      </c>
      <c r="AX314" s="204">
        <f t="shared" si="7090"/>
        <v>0</v>
      </c>
      <c r="AY314" s="204">
        <f t="shared" si="7090"/>
        <v>0</v>
      </c>
      <c r="AZ314" s="204">
        <f t="shared" si="7090"/>
        <v>0</v>
      </c>
      <c r="BA314" s="204">
        <f t="shared" si="7090"/>
        <v>0</v>
      </c>
      <c r="BB314" s="204">
        <f t="shared" si="7090"/>
        <v>0</v>
      </c>
      <c r="BC314" s="204">
        <f t="shared" si="7090"/>
        <v>0</v>
      </c>
      <c r="BD314" s="204">
        <f t="shared" si="7090"/>
        <v>0</v>
      </c>
      <c r="BE314" s="204">
        <f t="shared" si="7090"/>
        <v>0</v>
      </c>
      <c r="BF314" s="204">
        <f t="shared" si="7090"/>
        <v>0</v>
      </c>
      <c r="BG314" s="204">
        <f t="shared" si="7090"/>
        <v>0</v>
      </c>
      <c r="BH314" s="204">
        <f t="shared" si="7090"/>
        <v>0</v>
      </c>
      <c r="BI314" s="204">
        <f t="shared" si="7090"/>
        <v>0</v>
      </c>
      <c r="BJ314" s="204">
        <f t="shared" si="7090"/>
        <v>0</v>
      </c>
      <c r="BK314" s="204">
        <f t="shared" si="7090"/>
        <v>0</v>
      </c>
      <c r="BL314" s="204">
        <f t="shared" si="7090"/>
        <v>0</v>
      </c>
      <c r="BM314" s="204">
        <f t="shared" si="7090"/>
        <v>0</v>
      </c>
      <c r="BN314" s="204">
        <f t="shared" si="7090"/>
        <v>0</v>
      </c>
      <c r="BO314" s="204">
        <f t="shared" si="7090"/>
        <v>0</v>
      </c>
      <c r="BP314" s="204">
        <f t="shared" si="7090"/>
        <v>0</v>
      </c>
      <c r="BQ314" s="204">
        <f t="shared" si="7090"/>
        <v>0</v>
      </c>
      <c r="BR314" s="204">
        <f t="shared" si="7090"/>
        <v>0</v>
      </c>
      <c r="BS314" s="204">
        <f t="shared" si="7090"/>
        <v>0</v>
      </c>
      <c r="BT314" s="204">
        <f t="shared" si="7090"/>
        <v>0</v>
      </c>
      <c r="BU314" s="204">
        <f t="shared" si="7090"/>
        <v>0</v>
      </c>
      <c r="BV314" s="204">
        <f t="shared" si="7090"/>
        <v>0</v>
      </c>
      <c r="BW314" s="204">
        <f t="shared" si="7090"/>
        <v>0</v>
      </c>
      <c r="BX314" s="204">
        <f t="shared" si="7090"/>
        <v>0</v>
      </c>
      <c r="BY314" s="299"/>
      <c r="BZ314" s="301"/>
      <c r="CA314" s="303"/>
      <c r="CB314" s="303"/>
      <c r="CD314" s="146">
        <f>SUMIFS($Q314:$BX314,$Q304:$BX304,"1. ZoR")</f>
        <v>0</v>
      </c>
      <c r="CE314" s="146">
        <f>SUMIFS($Q314:$BX314,$Q304:$BX304,"2. ZoR")</f>
        <v>0</v>
      </c>
      <c r="CF314" s="146">
        <f>SUMIFS($Q314:$BX314,$Q304:$BX304,"3. ZoR")</f>
        <v>0</v>
      </c>
      <c r="CG314" s="146">
        <f>SUMIFS($Q314:$BX314,$Q304:$BX304,"4. ZoR")</f>
        <v>0</v>
      </c>
      <c r="CH314" s="146">
        <f>SUMIFS($Q314:$BX314,$Q304:$BX304,"5. ZoR")</f>
        <v>0</v>
      </c>
      <c r="CI314" s="146">
        <f>SUMIFS($Q314:$BX314,$Q304:$BX304,"6. ZoR")</f>
        <v>0</v>
      </c>
      <c r="CJ314" s="146">
        <f>SUMIFS($Q314:$BX314,$Q304:$BX304,"7. ZoR")</f>
        <v>0</v>
      </c>
      <c r="CK314" s="146">
        <f>SUMIFS($Q314:$BX314,$Q304:$BX304,"8. ZoR")</f>
        <v>0</v>
      </c>
      <c r="CL314" s="146">
        <f>SUMIFS($Q314:$BX314,$Q304:$BX304,"9. ZoR")</f>
        <v>0</v>
      </c>
      <c r="CM314" s="146">
        <f>SUMIFS($Q314:$BX314,$Q304:$BX304,"10. ZoR")</f>
        <v>0</v>
      </c>
      <c r="CN314" s="146">
        <f>SUMIFS($Q314:$BX314,$Q304:$BX304,"11. ZoR")</f>
        <v>0</v>
      </c>
      <c r="CO314" s="146">
        <f>SUMIFS($Q314:$BX314,$Q304:$BX304,"12. ZoR")</f>
        <v>0</v>
      </c>
      <c r="CP314" s="146">
        <f>SUMIFS($Q314:$BX314,$Q304:$BX304,"13. ZoR")</f>
        <v>0</v>
      </c>
      <c r="CQ314" s="146">
        <f>SUMIFS($Q314:$BX314,$Q304:$BX304,"14. ZoR")</f>
        <v>0</v>
      </c>
      <c r="CR314" s="146">
        <f>SUMIFS($Q314:$BX314,$Q304:$BX304,"15. ZoR")</f>
        <v>0</v>
      </c>
    </row>
    <row r="315" spans="1:96" ht="15" thickBot="1" x14ac:dyDescent="0.35"/>
    <row r="316" spans="1:96" s="98" customFormat="1" ht="69.599999999999994" customHeight="1" thickBot="1" x14ac:dyDescent="0.35">
      <c r="A316" s="229"/>
      <c r="B316" s="112"/>
      <c r="C316" s="304" t="s">
        <v>1</v>
      </c>
      <c r="D316" s="113"/>
      <c r="E316" s="122" t="s">
        <v>198</v>
      </c>
      <c r="F316" s="122" t="s">
        <v>200</v>
      </c>
      <c r="G316" s="114" t="s">
        <v>93</v>
      </c>
      <c r="H316" s="114" t="s">
        <v>94</v>
      </c>
      <c r="I316" s="114" t="s">
        <v>229</v>
      </c>
      <c r="J316" s="114" t="s">
        <v>206</v>
      </c>
      <c r="K316" s="114" t="s">
        <v>208</v>
      </c>
      <c r="L316" s="129" t="s">
        <v>0</v>
      </c>
      <c r="M316" s="7"/>
      <c r="N316" s="115">
        <v>208002</v>
      </c>
      <c r="P316" s="162" t="s">
        <v>129</v>
      </c>
      <c r="Q316" s="76" t="s">
        <v>3</v>
      </c>
      <c r="R316" s="76" t="s">
        <v>4</v>
      </c>
      <c r="S316" s="76" t="s">
        <v>5</v>
      </c>
      <c r="T316" s="76" t="s">
        <v>6</v>
      </c>
      <c r="U316" s="76" t="s">
        <v>7</v>
      </c>
      <c r="V316" s="76" t="s">
        <v>8</v>
      </c>
      <c r="W316" s="76" t="s">
        <v>9</v>
      </c>
      <c r="X316" s="76" t="s">
        <v>10</v>
      </c>
      <c r="Y316" s="76" t="s">
        <v>11</v>
      </c>
      <c r="Z316" s="76" t="s">
        <v>12</v>
      </c>
      <c r="AA316" s="76" t="s">
        <v>13</v>
      </c>
      <c r="AB316" s="76" t="s">
        <v>14</v>
      </c>
      <c r="AC316" s="76" t="s">
        <v>15</v>
      </c>
      <c r="AD316" s="76" t="s">
        <v>16</v>
      </c>
      <c r="AE316" s="76" t="s">
        <v>17</v>
      </c>
      <c r="AF316" s="76" t="s">
        <v>18</v>
      </c>
      <c r="AG316" s="76" t="s">
        <v>19</v>
      </c>
      <c r="AH316" s="76" t="s">
        <v>20</v>
      </c>
      <c r="AI316" s="76" t="s">
        <v>21</v>
      </c>
      <c r="AJ316" s="76" t="s">
        <v>22</v>
      </c>
      <c r="AK316" s="76" t="s">
        <v>23</v>
      </c>
      <c r="AL316" s="76" t="s">
        <v>24</v>
      </c>
      <c r="AM316" s="76" t="s">
        <v>25</v>
      </c>
      <c r="AN316" s="76" t="s">
        <v>26</v>
      </c>
      <c r="AO316" s="76" t="s">
        <v>27</v>
      </c>
      <c r="AP316" s="76" t="s">
        <v>28</v>
      </c>
      <c r="AQ316" s="76" t="s">
        <v>29</v>
      </c>
      <c r="AR316" s="76" t="s">
        <v>30</v>
      </c>
      <c r="AS316" s="76" t="s">
        <v>31</v>
      </c>
      <c r="AT316" s="76" t="s">
        <v>32</v>
      </c>
      <c r="AU316" s="76" t="s">
        <v>33</v>
      </c>
      <c r="AV316" s="76" t="s">
        <v>34</v>
      </c>
      <c r="AW316" s="76" t="s">
        <v>35</v>
      </c>
      <c r="AX316" s="76" t="s">
        <v>36</v>
      </c>
      <c r="AY316" s="76" t="s">
        <v>37</v>
      </c>
      <c r="AZ316" s="76" t="s">
        <v>38</v>
      </c>
      <c r="BA316" s="76" t="s">
        <v>39</v>
      </c>
      <c r="BB316" s="76" t="s">
        <v>40</v>
      </c>
      <c r="BC316" s="76" t="s">
        <v>41</v>
      </c>
      <c r="BD316" s="76" t="s">
        <v>42</v>
      </c>
      <c r="BE316" s="76" t="s">
        <v>43</v>
      </c>
      <c r="BF316" s="76" t="s">
        <v>44</v>
      </c>
      <c r="BG316" s="76" t="s">
        <v>45</v>
      </c>
      <c r="BH316" s="76" t="s">
        <v>46</v>
      </c>
      <c r="BI316" s="76" t="s">
        <v>47</v>
      </c>
      <c r="BJ316" s="76" t="s">
        <v>48</v>
      </c>
      <c r="BK316" s="76" t="s">
        <v>49</v>
      </c>
      <c r="BL316" s="76" t="s">
        <v>50</v>
      </c>
      <c r="BM316" s="76" t="s">
        <v>51</v>
      </c>
      <c r="BN316" s="76" t="s">
        <v>52</v>
      </c>
      <c r="BO316" s="76" t="s">
        <v>130</v>
      </c>
      <c r="BP316" s="76" t="s">
        <v>131</v>
      </c>
      <c r="BQ316" s="76" t="s">
        <v>132</v>
      </c>
      <c r="BR316" s="76" t="s">
        <v>133</v>
      </c>
      <c r="BS316" s="76" t="s">
        <v>134</v>
      </c>
      <c r="BT316" s="76" t="s">
        <v>135</v>
      </c>
      <c r="BU316" s="76" t="s">
        <v>136</v>
      </c>
      <c r="BV316" s="76" t="s">
        <v>137</v>
      </c>
      <c r="BW316" s="76" t="s">
        <v>138</v>
      </c>
      <c r="BX316" s="76" t="s">
        <v>139</v>
      </c>
      <c r="BY316" s="125" t="s">
        <v>174</v>
      </c>
      <c r="BZ316" s="126" t="s">
        <v>175</v>
      </c>
      <c r="CA316" s="126" t="s">
        <v>157</v>
      </c>
      <c r="CB316" s="126" t="s">
        <v>237</v>
      </c>
      <c r="CD316" s="306" t="s">
        <v>222</v>
      </c>
      <c r="CE316" s="307"/>
      <c r="CF316" s="307"/>
      <c r="CG316" s="307"/>
      <c r="CH316" s="307"/>
      <c r="CI316" s="307"/>
      <c r="CJ316" s="307"/>
      <c r="CK316" s="307"/>
      <c r="CL316" s="307"/>
      <c r="CM316" s="307"/>
      <c r="CN316" s="307"/>
      <c r="CO316" s="307"/>
      <c r="CP316" s="307"/>
      <c r="CQ316" s="307"/>
      <c r="CR316" s="307"/>
    </row>
    <row r="317" spans="1:96" s="98" customFormat="1" ht="21" hidden="1" customHeight="1" x14ac:dyDescent="0.3">
      <c r="A317" s="230"/>
      <c r="B317" s="105"/>
      <c r="C317" s="305"/>
      <c r="D317" s="116"/>
      <c r="E317" s="116"/>
      <c r="F317" s="116"/>
      <c r="G317" s="308" t="s">
        <v>235</v>
      </c>
      <c r="H317" s="308" t="s">
        <v>95</v>
      </c>
      <c r="I317" s="309" t="s">
        <v>199</v>
      </c>
      <c r="J317" s="309" t="s">
        <v>207</v>
      </c>
      <c r="K317" s="128"/>
      <c r="L317" s="311" t="s">
        <v>92</v>
      </c>
      <c r="M317" s="7"/>
      <c r="N317" s="313" t="s">
        <v>2</v>
      </c>
      <c r="P317" s="77"/>
      <c r="Q317" s="67">
        <f>MONTH(Úvod!$F$10)</f>
        <v>1</v>
      </c>
      <c r="R317" s="68">
        <f t="shared" ref="R317" si="7091">IF(Q317=12,1,Q317+1)</f>
        <v>2</v>
      </c>
      <c r="S317" s="68">
        <f t="shared" ref="S317" si="7092">IF(R317=12,1,R317+1)</f>
        <v>3</v>
      </c>
      <c r="T317" s="69">
        <f t="shared" ref="T317" si="7093">IF(S317=12,1,S317+1)</f>
        <v>4</v>
      </c>
      <c r="U317" s="69">
        <f t="shared" ref="U317" si="7094">IF(T317=12,1,T317+1)</f>
        <v>5</v>
      </c>
      <c r="V317" s="69">
        <f t="shared" ref="V317" si="7095">IF(U317=12,1,U317+1)</f>
        <v>6</v>
      </c>
      <c r="W317" s="69">
        <f t="shared" ref="W317" si="7096">IF(V317=12,1,V317+1)</f>
        <v>7</v>
      </c>
      <c r="X317" s="69">
        <f t="shared" ref="X317" si="7097">IF(W317=12,1,W317+1)</f>
        <v>8</v>
      </c>
      <c r="Y317" s="69">
        <f t="shared" ref="Y317" si="7098">IF(X317=12,1,X317+1)</f>
        <v>9</v>
      </c>
      <c r="Z317" s="69">
        <f>IF(Y317=12,1,Y317+1)</f>
        <v>10</v>
      </c>
      <c r="AA317" s="69">
        <f t="shared" ref="AA317" si="7099">IF(Z317=12,1,Z317+1)</f>
        <v>11</v>
      </c>
      <c r="AB317" s="69">
        <f t="shared" ref="AB317" si="7100">IF(AA317=12,1,AA317+1)</f>
        <v>12</v>
      </c>
      <c r="AC317" s="69">
        <f t="shared" ref="AC317" si="7101">IF(AB317=12,1,AB317+1)</f>
        <v>1</v>
      </c>
      <c r="AD317" s="69">
        <f t="shared" ref="AD317" si="7102">IF(AC317=12,1,AC317+1)</f>
        <v>2</v>
      </c>
      <c r="AE317" s="69">
        <f t="shared" ref="AE317" si="7103">IF(AD317=12,1,AD317+1)</f>
        <v>3</v>
      </c>
      <c r="AF317" s="69">
        <f t="shared" ref="AF317" si="7104">IF(AE317=12,1,AE317+1)</f>
        <v>4</v>
      </c>
      <c r="AG317" s="69">
        <f t="shared" ref="AG317" si="7105">IF(AF317=12,1,AF317+1)</f>
        <v>5</v>
      </c>
      <c r="AH317" s="69">
        <f t="shared" ref="AH317" si="7106">IF(AG317=12,1,AG317+1)</f>
        <v>6</v>
      </c>
      <c r="AI317" s="69">
        <f>IF(AH317=12,1,AH317+1)</f>
        <v>7</v>
      </c>
      <c r="AJ317" s="69">
        <f t="shared" ref="AJ317" si="7107">IF(AI317=12,1,AI317+1)</f>
        <v>8</v>
      </c>
      <c r="AK317" s="69">
        <f t="shared" ref="AK317" si="7108">IF(AJ317=12,1,AJ317+1)</f>
        <v>9</v>
      </c>
      <c r="AL317" s="69">
        <f t="shared" ref="AL317" si="7109">IF(AK317=12,1,AK317+1)</f>
        <v>10</v>
      </c>
      <c r="AM317" s="69">
        <f t="shared" ref="AM317" si="7110">IF(AL317=12,1,AL317+1)</f>
        <v>11</v>
      </c>
      <c r="AN317" s="69">
        <f t="shared" ref="AN317" si="7111">IF(AM317=12,1,AM317+1)</f>
        <v>12</v>
      </c>
      <c r="AO317" s="69">
        <f t="shared" ref="AO317" si="7112">IF(AN317=12,1,AN317+1)</f>
        <v>1</v>
      </c>
      <c r="AP317" s="69">
        <f t="shared" ref="AP317" si="7113">IF(AO317=12,1,AO317+1)</f>
        <v>2</v>
      </c>
      <c r="AQ317" s="69">
        <f t="shared" ref="AQ317" si="7114">IF(AP317=12,1,AP317+1)</f>
        <v>3</v>
      </c>
      <c r="AR317" s="69">
        <f t="shared" ref="AR317" si="7115">IF(AQ317=12,1,AQ317+1)</f>
        <v>4</v>
      </c>
      <c r="AS317" s="69">
        <f t="shared" ref="AS317" si="7116">IF(AR317=12,1,AR317+1)</f>
        <v>5</v>
      </c>
      <c r="AT317" s="69">
        <f t="shared" ref="AT317" si="7117">IF(AS317=12,1,AS317+1)</f>
        <v>6</v>
      </c>
      <c r="AU317" s="69">
        <f t="shared" ref="AU317" si="7118">IF(AT317=12,1,AT317+1)</f>
        <v>7</v>
      </c>
      <c r="AV317" s="69">
        <f t="shared" ref="AV317" si="7119">IF(AU317=12,1,AU317+1)</f>
        <v>8</v>
      </c>
      <c r="AW317" s="69">
        <f t="shared" ref="AW317" si="7120">IF(AV317=12,1,AV317+1)</f>
        <v>9</v>
      </c>
      <c r="AX317" s="69">
        <f t="shared" ref="AX317" si="7121">IF(AW317=12,1,AW317+1)</f>
        <v>10</v>
      </c>
      <c r="AY317" s="69">
        <f t="shared" ref="AY317" si="7122">IF(AX317=12,1,AX317+1)</f>
        <v>11</v>
      </c>
      <c r="AZ317" s="69">
        <f t="shared" ref="AZ317" si="7123">IF(AY317=12,1,AY317+1)</f>
        <v>12</v>
      </c>
      <c r="BA317" s="69">
        <f t="shared" ref="BA317" si="7124">IF(AZ317=12,1,AZ317+1)</f>
        <v>1</v>
      </c>
      <c r="BB317" s="69">
        <f t="shared" ref="BB317" si="7125">IF(BA317=12,1,BA317+1)</f>
        <v>2</v>
      </c>
      <c r="BC317" s="69">
        <f t="shared" ref="BC317" si="7126">IF(BB317=12,1,BB317+1)</f>
        <v>3</v>
      </c>
      <c r="BD317" s="69">
        <f t="shared" ref="BD317" si="7127">IF(BC317=12,1,BC317+1)</f>
        <v>4</v>
      </c>
      <c r="BE317" s="69">
        <f t="shared" ref="BE317" si="7128">IF(BD317=12,1,BD317+1)</f>
        <v>5</v>
      </c>
      <c r="BF317" s="69">
        <f t="shared" ref="BF317" si="7129">IF(BE317=12,1,BE317+1)</f>
        <v>6</v>
      </c>
      <c r="BG317" s="69">
        <f t="shared" ref="BG317" si="7130">IF(BF317=12,1,BF317+1)</f>
        <v>7</v>
      </c>
      <c r="BH317" s="69">
        <f t="shared" ref="BH317" si="7131">IF(BG317=12,1,BG317+1)</f>
        <v>8</v>
      </c>
      <c r="BI317" s="69">
        <f t="shared" ref="BI317" si="7132">IF(BH317=12,1,BH317+1)</f>
        <v>9</v>
      </c>
      <c r="BJ317" s="69">
        <f t="shared" ref="BJ317" si="7133">IF(BI317=12,1,BI317+1)</f>
        <v>10</v>
      </c>
      <c r="BK317" s="69">
        <f t="shared" ref="BK317" si="7134">IF(BJ317=12,1,BJ317+1)</f>
        <v>11</v>
      </c>
      <c r="BL317" s="69">
        <f t="shared" ref="BL317" si="7135">IF(BK317=12,1,BK317+1)</f>
        <v>12</v>
      </c>
      <c r="BM317" s="69">
        <f t="shared" ref="BM317" si="7136">IF(BL317=12,1,BL317+1)</f>
        <v>1</v>
      </c>
      <c r="BN317" s="69">
        <f t="shared" ref="BN317" si="7137">IF(BM317=12,1,BM317+1)</f>
        <v>2</v>
      </c>
      <c r="BO317" s="69">
        <f t="shared" ref="BO317" si="7138">IF(BN317=12,1,BN317+1)</f>
        <v>3</v>
      </c>
      <c r="BP317" s="69">
        <f t="shared" ref="BP317" si="7139">IF(BO317=12,1,BO317+1)</f>
        <v>4</v>
      </c>
      <c r="BQ317" s="69">
        <f t="shared" ref="BQ317" si="7140">IF(BP317=12,1,BP317+1)</f>
        <v>5</v>
      </c>
      <c r="BR317" s="69">
        <f t="shared" ref="BR317" si="7141">IF(BQ317=12,1,BQ317+1)</f>
        <v>6</v>
      </c>
      <c r="BS317" s="69">
        <f t="shared" ref="BS317" si="7142">IF(BR317=12,1,BR317+1)</f>
        <v>7</v>
      </c>
      <c r="BT317" s="69">
        <f t="shared" ref="BT317" si="7143">IF(BS317=12,1,BS317+1)</f>
        <v>8</v>
      </c>
      <c r="BU317" s="69">
        <f t="shared" ref="BU317" si="7144">IF(BT317=12,1,BT317+1)</f>
        <v>9</v>
      </c>
      <c r="BV317" s="69">
        <f t="shared" ref="BV317" si="7145">IF(BU317=12,1,BU317+1)</f>
        <v>10</v>
      </c>
      <c r="BW317" s="69">
        <f t="shared" ref="BW317" si="7146">IF(BV317=12,1,BV317+1)</f>
        <v>11</v>
      </c>
      <c r="BX317" s="69">
        <f t="shared" ref="BX317" si="7147">IF(BW317=12,1,BW317+1)</f>
        <v>12</v>
      </c>
      <c r="BY317" s="74"/>
      <c r="BZ317" s="71"/>
      <c r="CA317" s="71"/>
      <c r="CB317" s="71"/>
    </row>
    <row r="318" spans="1:96" s="98" customFormat="1" ht="18" hidden="1" customHeight="1" x14ac:dyDescent="0.3">
      <c r="A318" s="230"/>
      <c r="B318" s="105"/>
      <c r="C318" s="305"/>
      <c r="D318" s="116"/>
      <c r="E318" s="116"/>
      <c r="F318" s="116"/>
      <c r="G318" s="308"/>
      <c r="H318" s="308"/>
      <c r="I318" s="309"/>
      <c r="J318" s="309"/>
      <c r="K318" s="128"/>
      <c r="L318" s="311"/>
      <c r="M318" s="7"/>
      <c r="N318" s="314"/>
      <c r="P318" s="70"/>
      <c r="Q318" s="53">
        <f t="shared" ref="Q318:BX318" si="7148">VALUE(_xlfn.CONCAT(Q317,".",Q320))</f>
        <v>1</v>
      </c>
      <c r="R318" s="66">
        <f t="shared" si="7148"/>
        <v>32</v>
      </c>
      <c r="S318" s="66">
        <f t="shared" si="7148"/>
        <v>61</v>
      </c>
      <c r="T318" s="66">
        <f t="shared" si="7148"/>
        <v>92</v>
      </c>
      <c r="U318" s="66">
        <f t="shared" si="7148"/>
        <v>122</v>
      </c>
      <c r="V318" s="66">
        <f t="shared" si="7148"/>
        <v>153</v>
      </c>
      <c r="W318" s="66">
        <f t="shared" si="7148"/>
        <v>183</v>
      </c>
      <c r="X318" s="66">
        <f t="shared" si="7148"/>
        <v>214</v>
      </c>
      <c r="Y318" s="66">
        <f t="shared" si="7148"/>
        <v>245</v>
      </c>
      <c r="Z318" s="66">
        <f t="shared" si="7148"/>
        <v>275</v>
      </c>
      <c r="AA318" s="66">
        <f t="shared" si="7148"/>
        <v>306</v>
      </c>
      <c r="AB318" s="66">
        <f t="shared" si="7148"/>
        <v>336</v>
      </c>
      <c r="AC318" s="66">
        <f t="shared" si="7148"/>
        <v>367</v>
      </c>
      <c r="AD318" s="66">
        <f t="shared" si="7148"/>
        <v>398</v>
      </c>
      <c r="AE318" s="66">
        <f t="shared" si="7148"/>
        <v>426</v>
      </c>
      <c r="AF318" s="66">
        <f t="shared" si="7148"/>
        <v>457</v>
      </c>
      <c r="AG318" s="66">
        <f t="shared" si="7148"/>
        <v>487</v>
      </c>
      <c r="AH318" s="66">
        <f t="shared" si="7148"/>
        <v>518</v>
      </c>
      <c r="AI318" s="66">
        <f t="shared" si="7148"/>
        <v>548</v>
      </c>
      <c r="AJ318" s="66">
        <f t="shared" si="7148"/>
        <v>579</v>
      </c>
      <c r="AK318" s="66">
        <f t="shared" si="7148"/>
        <v>610</v>
      </c>
      <c r="AL318" s="66">
        <f t="shared" si="7148"/>
        <v>640</v>
      </c>
      <c r="AM318" s="66">
        <f t="shared" si="7148"/>
        <v>671</v>
      </c>
      <c r="AN318" s="66">
        <f t="shared" si="7148"/>
        <v>701</v>
      </c>
      <c r="AO318" s="66">
        <f t="shared" si="7148"/>
        <v>732</v>
      </c>
      <c r="AP318" s="66">
        <f t="shared" si="7148"/>
        <v>763</v>
      </c>
      <c r="AQ318" s="66">
        <f t="shared" si="7148"/>
        <v>791</v>
      </c>
      <c r="AR318" s="66">
        <f t="shared" si="7148"/>
        <v>822</v>
      </c>
      <c r="AS318" s="66">
        <f t="shared" si="7148"/>
        <v>852</v>
      </c>
      <c r="AT318" s="66">
        <f t="shared" si="7148"/>
        <v>883</v>
      </c>
      <c r="AU318" s="66">
        <f t="shared" si="7148"/>
        <v>913</v>
      </c>
      <c r="AV318" s="66">
        <f t="shared" si="7148"/>
        <v>944</v>
      </c>
      <c r="AW318" s="66">
        <f t="shared" si="7148"/>
        <v>975</v>
      </c>
      <c r="AX318" s="66">
        <f t="shared" si="7148"/>
        <v>1005</v>
      </c>
      <c r="AY318" s="66">
        <f t="shared" si="7148"/>
        <v>1036</v>
      </c>
      <c r="AZ318" s="66">
        <f t="shared" si="7148"/>
        <v>1066</v>
      </c>
      <c r="BA318" s="66">
        <f t="shared" si="7148"/>
        <v>1097</v>
      </c>
      <c r="BB318" s="66">
        <f t="shared" si="7148"/>
        <v>1128</v>
      </c>
      <c r="BC318" s="66">
        <f t="shared" si="7148"/>
        <v>1156</v>
      </c>
      <c r="BD318" s="66">
        <f t="shared" si="7148"/>
        <v>1187</v>
      </c>
      <c r="BE318" s="66">
        <f t="shared" si="7148"/>
        <v>1217</v>
      </c>
      <c r="BF318" s="66">
        <f t="shared" si="7148"/>
        <v>1248</v>
      </c>
      <c r="BG318" s="66">
        <f t="shared" si="7148"/>
        <v>1278</v>
      </c>
      <c r="BH318" s="66">
        <f t="shared" si="7148"/>
        <v>1309</v>
      </c>
      <c r="BI318" s="66">
        <f t="shared" si="7148"/>
        <v>1340</v>
      </c>
      <c r="BJ318" s="66">
        <f t="shared" si="7148"/>
        <v>1370</v>
      </c>
      <c r="BK318" s="66">
        <f t="shared" si="7148"/>
        <v>1401</v>
      </c>
      <c r="BL318" s="66">
        <f t="shared" si="7148"/>
        <v>1431</v>
      </c>
      <c r="BM318" s="66">
        <f t="shared" si="7148"/>
        <v>1462</v>
      </c>
      <c r="BN318" s="66">
        <f t="shared" si="7148"/>
        <v>1493</v>
      </c>
      <c r="BO318" s="66">
        <f t="shared" si="7148"/>
        <v>1522</v>
      </c>
      <c r="BP318" s="66">
        <f t="shared" si="7148"/>
        <v>1553</v>
      </c>
      <c r="BQ318" s="66">
        <f t="shared" si="7148"/>
        <v>1583</v>
      </c>
      <c r="BR318" s="66">
        <f t="shared" si="7148"/>
        <v>1614</v>
      </c>
      <c r="BS318" s="66">
        <f t="shared" si="7148"/>
        <v>1644</v>
      </c>
      <c r="BT318" s="66">
        <f t="shared" si="7148"/>
        <v>1675</v>
      </c>
      <c r="BU318" s="66">
        <f t="shared" si="7148"/>
        <v>1706</v>
      </c>
      <c r="BV318" s="66">
        <f t="shared" si="7148"/>
        <v>1736</v>
      </c>
      <c r="BW318" s="66">
        <f t="shared" si="7148"/>
        <v>1767</v>
      </c>
      <c r="BX318" s="66">
        <f t="shared" si="7148"/>
        <v>1797</v>
      </c>
      <c r="BY318" s="75"/>
      <c r="BZ318" s="72"/>
      <c r="CA318" s="72"/>
      <c r="CB318" s="72"/>
    </row>
    <row r="319" spans="1:96" s="98" customFormat="1" ht="18" customHeight="1" x14ac:dyDescent="0.3">
      <c r="A319" s="230"/>
      <c r="B319" s="105"/>
      <c r="C319" s="305"/>
      <c r="D319" s="116"/>
      <c r="E319" s="309" t="s">
        <v>199</v>
      </c>
      <c r="F319" s="309" t="s">
        <v>199</v>
      </c>
      <c r="G319" s="308"/>
      <c r="H319" s="308"/>
      <c r="I319" s="309"/>
      <c r="J319" s="309"/>
      <c r="K319" s="309" t="s">
        <v>209</v>
      </c>
      <c r="L319" s="311"/>
      <c r="M319" s="7"/>
      <c r="N319" s="314"/>
      <c r="P319" s="70"/>
      <c r="Q319" s="54" t="str">
        <f>VLOOKUP(Q317,'Podpůrná data'!$J$13:$K$24,2)</f>
        <v>leden</v>
      </c>
      <c r="R319" s="54" t="str">
        <f>VLOOKUP(R317,'Podpůrná data'!$J$13:$K$24,2)</f>
        <v>únor</v>
      </c>
      <c r="S319" s="54" t="str">
        <f>VLOOKUP(S317,'Podpůrná data'!$J$13:$K$24,2)</f>
        <v>březen</v>
      </c>
      <c r="T319" s="54" t="str">
        <f>VLOOKUP(T317,'Podpůrná data'!$J$13:$K$24,2)</f>
        <v>duben</v>
      </c>
      <c r="U319" s="54" t="str">
        <f>VLOOKUP(U317,'Podpůrná data'!$J$13:$K$24,2)</f>
        <v>květen</v>
      </c>
      <c r="V319" s="54" t="str">
        <f>VLOOKUP(V317,'Podpůrná data'!$J$13:$K$24,2)</f>
        <v>červen</v>
      </c>
      <c r="W319" s="54" t="str">
        <f>VLOOKUP(W317,'Podpůrná data'!$J$13:$K$24,2)</f>
        <v>červenec</v>
      </c>
      <c r="X319" s="54" t="str">
        <f>VLOOKUP(X317,'Podpůrná data'!$J$13:$K$24,2)</f>
        <v>srpen</v>
      </c>
      <c r="Y319" s="54" t="str">
        <f>VLOOKUP(Y317,'Podpůrná data'!$J$13:$K$24,2)</f>
        <v>září</v>
      </c>
      <c r="Z319" s="54" t="str">
        <f>VLOOKUP(Z317,'Podpůrná data'!$J$13:$K$24,2)</f>
        <v>říjen</v>
      </c>
      <c r="AA319" s="54" t="str">
        <f>VLOOKUP(AA317,'Podpůrná data'!$J$13:$K$24,2)</f>
        <v>listopad</v>
      </c>
      <c r="AB319" s="54" t="str">
        <f>VLOOKUP(AB317,'Podpůrná data'!$J$13:$K$24,2)</f>
        <v>prosinec</v>
      </c>
      <c r="AC319" s="54" t="str">
        <f>VLOOKUP(AC317,'Podpůrná data'!$J$13:$K$24,2)</f>
        <v>leden</v>
      </c>
      <c r="AD319" s="54" t="str">
        <f>VLOOKUP(AD317,'Podpůrná data'!$J$13:$K$24,2)</f>
        <v>únor</v>
      </c>
      <c r="AE319" s="54" t="str">
        <f>VLOOKUP(AE317,'Podpůrná data'!$J$13:$K$24,2)</f>
        <v>březen</v>
      </c>
      <c r="AF319" s="54" t="str">
        <f>VLOOKUP(AF317,'Podpůrná data'!$J$13:$K$24,2)</f>
        <v>duben</v>
      </c>
      <c r="AG319" s="54" t="str">
        <f>VLOOKUP(AG317,'Podpůrná data'!$J$13:$K$24,2)</f>
        <v>květen</v>
      </c>
      <c r="AH319" s="54" t="str">
        <f>VLOOKUP(AH317,'Podpůrná data'!$J$13:$K$24,2)</f>
        <v>červen</v>
      </c>
      <c r="AI319" s="54" t="str">
        <f>VLOOKUP(AI317,'Podpůrná data'!$J$13:$K$24,2)</f>
        <v>červenec</v>
      </c>
      <c r="AJ319" s="54" t="str">
        <f>VLOOKUP(AJ317,'Podpůrná data'!$J$13:$K$24,2)</f>
        <v>srpen</v>
      </c>
      <c r="AK319" s="54" t="str">
        <f>VLOOKUP(AK317,'Podpůrná data'!$J$13:$K$24,2)</f>
        <v>září</v>
      </c>
      <c r="AL319" s="54" t="str">
        <f>VLOOKUP(AL317,'Podpůrná data'!$J$13:$K$24,2)</f>
        <v>říjen</v>
      </c>
      <c r="AM319" s="54" t="str">
        <f>VLOOKUP(AM317,'Podpůrná data'!$J$13:$K$24,2)</f>
        <v>listopad</v>
      </c>
      <c r="AN319" s="54" t="str">
        <f>VLOOKUP(AN317,'Podpůrná data'!$J$13:$K$24,2)</f>
        <v>prosinec</v>
      </c>
      <c r="AO319" s="54" t="str">
        <f>VLOOKUP(AO317,'Podpůrná data'!$J$13:$K$24,2)</f>
        <v>leden</v>
      </c>
      <c r="AP319" s="54" t="str">
        <f>VLOOKUP(AP317,'Podpůrná data'!$J$13:$K$24,2)</f>
        <v>únor</v>
      </c>
      <c r="AQ319" s="54" t="str">
        <f>VLOOKUP(AQ317,'Podpůrná data'!$J$13:$K$24,2)</f>
        <v>březen</v>
      </c>
      <c r="AR319" s="54" t="str">
        <f>VLOOKUP(AR317,'Podpůrná data'!$J$13:$K$24,2)</f>
        <v>duben</v>
      </c>
      <c r="AS319" s="54" t="str">
        <f>VLOOKUP(AS317,'Podpůrná data'!$J$13:$K$24,2)</f>
        <v>květen</v>
      </c>
      <c r="AT319" s="54" t="str">
        <f>VLOOKUP(AT317,'Podpůrná data'!$J$13:$K$24,2)</f>
        <v>červen</v>
      </c>
      <c r="AU319" s="54" t="str">
        <f>VLOOKUP(AU317,'Podpůrná data'!$J$13:$K$24,2)</f>
        <v>červenec</v>
      </c>
      <c r="AV319" s="54" t="str">
        <f>VLOOKUP(AV317,'Podpůrná data'!$J$13:$K$24,2)</f>
        <v>srpen</v>
      </c>
      <c r="AW319" s="54" t="str">
        <f>VLOOKUP(AW317,'Podpůrná data'!$J$13:$K$24,2)</f>
        <v>září</v>
      </c>
      <c r="AX319" s="54" t="str">
        <f>VLOOKUP(AX317,'Podpůrná data'!$J$13:$K$24,2)</f>
        <v>říjen</v>
      </c>
      <c r="AY319" s="54" t="str">
        <f>VLOOKUP(AY317,'Podpůrná data'!$J$13:$K$24,2)</f>
        <v>listopad</v>
      </c>
      <c r="AZ319" s="54" t="str">
        <f>VLOOKUP(AZ317,'Podpůrná data'!$J$13:$K$24,2)</f>
        <v>prosinec</v>
      </c>
      <c r="BA319" s="54" t="str">
        <f>VLOOKUP(BA317,'Podpůrná data'!$J$13:$K$24,2)</f>
        <v>leden</v>
      </c>
      <c r="BB319" s="54" t="str">
        <f>VLOOKUP(BB317,'Podpůrná data'!$J$13:$K$24,2)</f>
        <v>únor</v>
      </c>
      <c r="BC319" s="54" t="str">
        <f>VLOOKUP(BC317,'Podpůrná data'!$J$13:$K$24,2)</f>
        <v>březen</v>
      </c>
      <c r="BD319" s="54" t="str">
        <f>VLOOKUP(BD317,'Podpůrná data'!$J$13:$K$24,2)</f>
        <v>duben</v>
      </c>
      <c r="BE319" s="54" t="str">
        <f>VLOOKUP(BE317,'Podpůrná data'!$J$13:$K$24,2)</f>
        <v>květen</v>
      </c>
      <c r="BF319" s="54" t="str">
        <f>VLOOKUP(BF317,'Podpůrná data'!$J$13:$K$24,2)</f>
        <v>červen</v>
      </c>
      <c r="BG319" s="54" t="str">
        <f>VLOOKUP(BG317,'Podpůrná data'!$J$13:$K$24,2)</f>
        <v>červenec</v>
      </c>
      <c r="BH319" s="54" t="str">
        <f>VLOOKUP(BH317,'Podpůrná data'!$J$13:$K$24,2)</f>
        <v>srpen</v>
      </c>
      <c r="BI319" s="54" t="str">
        <f>VLOOKUP(BI317,'Podpůrná data'!$J$13:$K$24,2)</f>
        <v>září</v>
      </c>
      <c r="BJ319" s="54" t="str">
        <f>VLOOKUP(BJ317,'Podpůrná data'!$J$13:$K$24,2)</f>
        <v>říjen</v>
      </c>
      <c r="BK319" s="54" t="str">
        <f>VLOOKUP(BK317,'Podpůrná data'!$J$13:$K$24,2)</f>
        <v>listopad</v>
      </c>
      <c r="BL319" s="54" t="str">
        <f>VLOOKUP(BL317,'Podpůrná data'!$J$13:$K$24,2)</f>
        <v>prosinec</v>
      </c>
      <c r="BM319" s="54" t="str">
        <f>VLOOKUP(BM317,'Podpůrná data'!$J$13:$K$24,2)</f>
        <v>leden</v>
      </c>
      <c r="BN319" s="54" t="str">
        <f>VLOOKUP(BN317,'Podpůrná data'!$J$13:$K$24,2)</f>
        <v>únor</v>
      </c>
      <c r="BO319" s="54" t="str">
        <f>VLOOKUP(BO317,'Podpůrná data'!$J$13:$K$24,2)</f>
        <v>březen</v>
      </c>
      <c r="BP319" s="54" t="str">
        <f>VLOOKUP(BP317,'Podpůrná data'!$J$13:$K$24,2)</f>
        <v>duben</v>
      </c>
      <c r="BQ319" s="54" t="str">
        <f>VLOOKUP(BQ317,'Podpůrná data'!$J$13:$K$24,2)</f>
        <v>květen</v>
      </c>
      <c r="BR319" s="54" t="str">
        <f>VLOOKUP(BR317,'Podpůrná data'!$J$13:$K$24,2)</f>
        <v>červen</v>
      </c>
      <c r="BS319" s="54" t="str">
        <f>VLOOKUP(BS317,'Podpůrná data'!$J$13:$K$24,2)</f>
        <v>červenec</v>
      </c>
      <c r="BT319" s="54" t="str">
        <f>VLOOKUP(BT317,'Podpůrná data'!$J$13:$K$24,2)</f>
        <v>srpen</v>
      </c>
      <c r="BU319" s="54" t="str">
        <f>VLOOKUP(BU317,'Podpůrná data'!$J$13:$K$24,2)</f>
        <v>září</v>
      </c>
      <c r="BV319" s="54" t="str">
        <f>VLOOKUP(BV317,'Podpůrná data'!$J$13:$K$24,2)</f>
        <v>říjen</v>
      </c>
      <c r="BW319" s="54" t="str">
        <f>VLOOKUP(BW317,'Podpůrná data'!$J$13:$K$24,2)</f>
        <v>listopad</v>
      </c>
      <c r="BX319" s="54" t="str">
        <f>VLOOKUP(BX317,'Podpůrná data'!$J$13:$K$24,2)</f>
        <v>prosinec</v>
      </c>
      <c r="BY319" s="143"/>
      <c r="BZ319" s="144"/>
      <c r="CA319" s="165"/>
      <c r="CB319" s="165"/>
      <c r="CD319" s="147" t="s">
        <v>104</v>
      </c>
      <c r="CE319" s="147" t="s">
        <v>105</v>
      </c>
      <c r="CF319" s="147" t="s">
        <v>106</v>
      </c>
      <c r="CG319" s="147" t="s">
        <v>107</v>
      </c>
      <c r="CH319" s="147" t="s">
        <v>108</v>
      </c>
      <c r="CI319" s="147" t="s">
        <v>109</v>
      </c>
      <c r="CJ319" s="147" t="s">
        <v>110</v>
      </c>
      <c r="CK319" s="147" t="s">
        <v>111</v>
      </c>
      <c r="CL319" s="147" t="s">
        <v>112</v>
      </c>
      <c r="CM319" s="147" t="s">
        <v>166</v>
      </c>
      <c r="CN319" s="147" t="s">
        <v>167</v>
      </c>
      <c r="CO319" s="147" t="s">
        <v>168</v>
      </c>
      <c r="CP319" s="147" t="s">
        <v>194</v>
      </c>
      <c r="CQ319" s="147" t="s">
        <v>195</v>
      </c>
      <c r="CR319" s="147" t="s">
        <v>196</v>
      </c>
    </row>
    <row r="320" spans="1:96" s="98" customFormat="1" ht="16.2" customHeight="1" x14ac:dyDescent="0.3">
      <c r="A320" s="230"/>
      <c r="B320" s="105"/>
      <c r="C320" s="305"/>
      <c r="D320" s="116"/>
      <c r="E320" s="309"/>
      <c r="F320" s="309"/>
      <c r="G320" s="308"/>
      <c r="H320" s="308"/>
      <c r="I320" s="309"/>
      <c r="J320" s="309"/>
      <c r="K320" s="309"/>
      <c r="L320" s="311"/>
      <c r="M320" s="7"/>
      <c r="N320" s="314"/>
      <c r="P320" s="70"/>
      <c r="Q320" s="54">
        <f>YEAR(Úvod!$F$10)</f>
        <v>1900</v>
      </c>
      <c r="R320" s="54">
        <f t="shared" ref="R320" si="7149">IF(R317=1,Q320+1,Q320)</f>
        <v>1900</v>
      </c>
      <c r="S320" s="54">
        <f t="shared" ref="S320" si="7150">IF(S317=1,R320+1,R320)</f>
        <v>1900</v>
      </c>
      <c r="T320" s="54">
        <f t="shared" ref="T320" si="7151">IF(T317=1,S320+1,S320)</f>
        <v>1900</v>
      </c>
      <c r="U320" s="54">
        <f t="shared" ref="U320" si="7152">IF(U317=1,T320+1,T320)</f>
        <v>1900</v>
      </c>
      <c r="V320" s="54">
        <f t="shared" ref="V320" si="7153">IF(V317=1,U320+1,U320)</f>
        <v>1900</v>
      </c>
      <c r="W320" s="54">
        <f t="shared" ref="W320" si="7154">IF(W317=1,V320+1,V320)</f>
        <v>1900</v>
      </c>
      <c r="X320" s="54">
        <f t="shared" ref="X320" si="7155">IF(X317=1,W320+1,W320)</f>
        <v>1900</v>
      </c>
      <c r="Y320" s="54">
        <f t="shared" ref="Y320" si="7156">IF(Y317=1,X320+1,X320)</f>
        <v>1900</v>
      </c>
      <c r="Z320" s="54">
        <f t="shared" ref="Z320" si="7157">IF(Z317=1,Y320+1,Y320)</f>
        <v>1900</v>
      </c>
      <c r="AA320" s="54">
        <f t="shared" ref="AA320" si="7158">IF(AA317=1,Z320+1,Z320)</f>
        <v>1900</v>
      </c>
      <c r="AB320" s="54">
        <f t="shared" ref="AB320" si="7159">IF(AB317=1,AA320+1,AA320)</f>
        <v>1900</v>
      </c>
      <c r="AC320" s="54">
        <f t="shared" ref="AC320" si="7160">IF(AC317=1,AB320+1,AB320)</f>
        <v>1901</v>
      </c>
      <c r="AD320" s="54">
        <f t="shared" ref="AD320" si="7161">IF(AD317=1,AC320+1,AC320)</f>
        <v>1901</v>
      </c>
      <c r="AE320" s="54">
        <f t="shared" ref="AE320" si="7162">IF(AE317=1,AD320+1,AD320)</f>
        <v>1901</v>
      </c>
      <c r="AF320" s="54">
        <f t="shared" ref="AF320" si="7163">IF(AF317=1,AE320+1,AE320)</f>
        <v>1901</v>
      </c>
      <c r="AG320" s="54">
        <f t="shared" ref="AG320" si="7164">IF(AG317=1,AF320+1,AF320)</f>
        <v>1901</v>
      </c>
      <c r="AH320" s="54">
        <f t="shared" ref="AH320" si="7165">IF(AH317=1,AG320+1,AG320)</f>
        <v>1901</v>
      </c>
      <c r="AI320" s="54">
        <f t="shared" ref="AI320" si="7166">IF(AI317=1,AH320+1,AH320)</f>
        <v>1901</v>
      </c>
      <c r="AJ320" s="54">
        <f t="shared" ref="AJ320" si="7167">IF(AJ317=1,AI320+1,AI320)</f>
        <v>1901</v>
      </c>
      <c r="AK320" s="54">
        <f t="shared" ref="AK320" si="7168">IF(AK317=1,AJ320+1,AJ320)</f>
        <v>1901</v>
      </c>
      <c r="AL320" s="54">
        <f t="shared" ref="AL320" si="7169">IF(AL317=1,AK320+1,AK320)</f>
        <v>1901</v>
      </c>
      <c r="AM320" s="54">
        <f t="shared" ref="AM320" si="7170">IF(AM317=1,AL320+1,AL320)</f>
        <v>1901</v>
      </c>
      <c r="AN320" s="54">
        <f t="shared" ref="AN320" si="7171">IF(AN317=1,AM320+1,AM320)</f>
        <v>1901</v>
      </c>
      <c r="AO320" s="54">
        <f t="shared" ref="AO320" si="7172">IF(AO317=1,AN320+1,AN320)</f>
        <v>1902</v>
      </c>
      <c r="AP320" s="54">
        <f t="shared" ref="AP320" si="7173">IF(AP317=1,AO320+1,AO320)</f>
        <v>1902</v>
      </c>
      <c r="AQ320" s="54">
        <f t="shared" ref="AQ320" si="7174">IF(AQ317=1,AP320+1,AP320)</f>
        <v>1902</v>
      </c>
      <c r="AR320" s="54">
        <f t="shared" ref="AR320" si="7175">IF(AR317=1,AQ320+1,AQ320)</f>
        <v>1902</v>
      </c>
      <c r="AS320" s="54">
        <f t="shared" ref="AS320" si="7176">IF(AS317=1,AR320+1,AR320)</f>
        <v>1902</v>
      </c>
      <c r="AT320" s="54">
        <f t="shared" ref="AT320" si="7177">IF(AT317=1,AS320+1,AS320)</f>
        <v>1902</v>
      </c>
      <c r="AU320" s="54">
        <f t="shared" ref="AU320" si="7178">IF(AU317=1,AT320+1,AT320)</f>
        <v>1902</v>
      </c>
      <c r="AV320" s="54">
        <f t="shared" ref="AV320" si="7179">IF(AV317=1,AU320+1,AU320)</f>
        <v>1902</v>
      </c>
      <c r="AW320" s="54">
        <f t="shared" ref="AW320" si="7180">IF(AW317=1,AV320+1,AV320)</f>
        <v>1902</v>
      </c>
      <c r="AX320" s="54">
        <f t="shared" ref="AX320" si="7181">IF(AX317=1,AW320+1,AW320)</f>
        <v>1902</v>
      </c>
      <c r="AY320" s="54">
        <f t="shared" ref="AY320" si="7182">IF(AY317=1,AX320+1,AX320)</f>
        <v>1902</v>
      </c>
      <c r="AZ320" s="54">
        <f t="shared" ref="AZ320" si="7183">IF(AZ317=1,AY320+1,AY320)</f>
        <v>1902</v>
      </c>
      <c r="BA320" s="54">
        <f t="shared" ref="BA320" si="7184">IF(BA317=1,AZ320+1,AZ320)</f>
        <v>1903</v>
      </c>
      <c r="BB320" s="54">
        <f t="shared" ref="BB320" si="7185">IF(BB317=1,BA320+1,BA320)</f>
        <v>1903</v>
      </c>
      <c r="BC320" s="54">
        <f t="shared" ref="BC320" si="7186">IF(BC317=1,BB320+1,BB320)</f>
        <v>1903</v>
      </c>
      <c r="BD320" s="54">
        <f t="shared" ref="BD320" si="7187">IF(BD317=1,BC320+1,BC320)</f>
        <v>1903</v>
      </c>
      <c r="BE320" s="54">
        <f t="shared" ref="BE320" si="7188">IF(BE317=1,BD320+1,BD320)</f>
        <v>1903</v>
      </c>
      <c r="BF320" s="54">
        <f t="shared" ref="BF320" si="7189">IF(BF317=1,BE320+1,BE320)</f>
        <v>1903</v>
      </c>
      <c r="BG320" s="54">
        <f t="shared" ref="BG320" si="7190">IF(BG317=1,BF320+1,BF320)</f>
        <v>1903</v>
      </c>
      <c r="BH320" s="54">
        <f t="shared" ref="BH320" si="7191">IF(BH317=1,BG320+1,BG320)</f>
        <v>1903</v>
      </c>
      <c r="BI320" s="54">
        <f t="shared" ref="BI320" si="7192">IF(BI317=1,BH320+1,BH320)</f>
        <v>1903</v>
      </c>
      <c r="BJ320" s="54">
        <f t="shared" ref="BJ320" si="7193">IF(BJ317=1,BI320+1,BI320)</f>
        <v>1903</v>
      </c>
      <c r="BK320" s="54">
        <f t="shared" ref="BK320" si="7194">IF(BK317=1,BJ320+1,BJ320)</f>
        <v>1903</v>
      </c>
      <c r="BL320" s="54">
        <f t="shared" ref="BL320" si="7195">IF(BL317=1,BK320+1,BK320)</f>
        <v>1903</v>
      </c>
      <c r="BM320" s="54">
        <f t="shared" ref="BM320" si="7196">IF(BM317=1,BL320+1,BL320)</f>
        <v>1904</v>
      </c>
      <c r="BN320" s="54">
        <f t="shared" ref="BN320" si="7197">IF(BN317=1,BM320+1,BM320)</f>
        <v>1904</v>
      </c>
      <c r="BO320" s="54">
        <f t="shared" ref="BO320" si="7198">IF(BO317=1,BN320+1,BN320)</f>
        <v>1904</v>
      </c>
      <c r="BP320" s="54">
        <f t="shared" ref="BP320" si="7199">IF(BP317=1,BO320+1,BO320)</f>
        <v>1904</v>
      </c>
      <c r="BQ320" s="54">
        <f t="shared" ref="BQ320" si="7200">IF(BQ317=1,BP320+1,BP320)</f>
        <v>1904</v>
      </c>
      <c r="BR320" s="54">
        <f t="shared" ref="BR320" si="7201">IF(BR317=1,BQ320+1,BQ320)</f>
        <v>1904</v>
      </c>
      <c r="BS320" s="54">
        <f t="shared" ref="BS320" si="7202">IF(BS317=1,BR320+1,BR320)</f>
        <v>1904</v>
      </c>
      <c r="BT320" s="54">
        <f t="shared" ref="BT320" si="7203">IF(BT317=1,BS320+1,BS320)</f>
        <v>1904</v>
      </c>
      <c r="BU320" s="54">
        <f t="shared" ref="BU320" si="7204">IF(BU317=1,BT320+1,BT320)</f>
        <v>1904</v>
      </c>
      <c r="BV320" s="54">
        <f t="shared" ref="BV320" si="7205">IF(BV317=1,BU320+1,BU320)</f>
        <v>1904</v>
      </c>
      <c r="BW320" s="54">
        <f t="shared" ref="BW320" si="7206">IF(BW317=1,BV320+1,BV320)</f>
        <v>1904</v>
      </c>
      <c r="BX320" s="54">
        <f t="shared" ref="BX320" si="7207">IF(BX317=1,BW320+1,BW320)</f>
        <v>1904</v>
      </c>
      <c r="BY320" s="163"/>
      <c r="BZ320" s="164"/>
      <c r="CA320" s="165"/>
      <c r="CB320" s="165"/>
    </row>
    <row r="321" spans="1:96" s="98" customFormat="1" ht="16.2" customHeight="1" x14ac:dyDescent="0.3">
      <c r="A321" s="230"/>
      <c r="B321" s="105"/>
      <c r="C321" s="116"/>
      <c r="D321" s="116"/>
      <c r="E321" s="309"/>
      <c r="F321" s="309"/>
      <c r="G321" s="308"/>
      <c r="H321" s="308"/>
      <c r="I321" s="309"/>
      <c r="J321" s="310"/>
      <c r="K321" s="309"/>
      <c r="L321" s="312"/>
      <c r="M321" s="7"/>
      <c r="N321" s="315"/>
      <c r="P321" s="57" t="s">
        <v>170</v>
      </c>
      <c r="Q321" s="196"/>
      <c r="R321" s="196"/>
      <c r="S321" s="196"/>
      <c r="T321" s="196"/>
      <c r="U321" s="196"/>
      <c r="V321" s="196"/>
      <c r="W321" s="196"/>
      <c r="X321" s="196"/>
      <c r="Y321" s="196"/>
      <c r="Z321" s="196"/>
      <c r="AA321" s="196"/>
      <c r="AB321" s="196"/>
      <c r="AC321" s="196"/>
      <c r="AD321" s="196"/>
      <c r="AE321" s="196"/>
      <c r="AF321" s="196"/>
      <c r="AG321" s="196"/>
      <c r="AH321" s="196"/>
      <c r="AI321" s="196"/>
      <c r="AJ321" s="196"/>
      <c r="AK321" s="196"/>
      <c r="AL321" s="196"/>
      <c r="AM321" s="196"/>
      <c r="AN321" s="196"/>
      <c r="AO321" s="196"/>
      <c r="AP321" s="196"/>
      <c r="AQ321" s="196"/>
      <c r="AR321" s="196"/>
      <c r="AS321" s="196"/>
      <c r="AT321" s="196"/>
      <c r="AU321" s="196"/>
      <c r="AV321" s="196"/>
      <c r="AW321" s="196"/>
      <c r="AX321" s="196"/>
      <c r="AY321" s="196"/>
      <c r="AZ321" s="196"/>
      <c r="BA321" s="196"/>
      <c r="BB321" s="196"/>
      <c r="BC321" s="196"/>
      <c r="BD321" s="196"/>
      <c r="BE321" s="196"/>
      <c r="BF321" s="196"/>
      <c r="BG321" s="196"/>
      <c r="BH321" s="196"/>
      <c r="BI321" s="196"/>
      <c r="BJ321" s="196"/>
      <c r="BK321" s="196"/>
      <c r="BL321" s="196"/>
      <c r="BM321" s="196"/>
      <c r="BN321" s="196"/>
      <c r="BO321" s="196"/>
      <c r="BP321" s="196"/>
      <c r="BQ321" s="196"/>
      <c r="BR321" s="196"/>
      <c r="BS321" s="196"/>
      <c r="BT321" s="196"/>
      <c r="BU321" s="196"/>
      <c r="BV321" s="196"/>
      <c r="BW321" s="196"/>
      <c r="BX321" s="196"/>
      <c r="BY321" s="163"/>
      <c r="BZ321" s="164"/>
      <c r="CA321" s="165"/>
      <c r="CB321" s="165"/>
    </row>
    <row r="322" spans="1:96" s="98" customFormat="1" ht="23.4" customHeight="1" x14ac:dyDescent="0.3">
      <c r="A322" s="97"/>
      <c r="B322" s="117" t="s">
        <v>21</v>
      </c>
      <c r="C322" s="297"/>
      <c r="D322" s="297"/>
      <c r="E322" s="197"/>
      <c r="F322" s="193"/>
      <c r="G322" s="198"/>
      <c r="H322" s="199"/>
      <c r="I322" s="198"/>
      <c r="J322" s="167">
        <f>IF(I322="",0,IF(I322='Podpůrná data'!$A$10,'Podpůrná data'!$B$10,'Podpůrná data'!$B$11))</f>
        <v>0</v>
      </c>
      <c r="K322" s="166">
        <f>IFERROR(INT(ROUND(H322,2)*(VLOOKUP(INT(G322),'Podpůrná data'!$A$14:$B$73,2,FALSE))*(G322/(INT(G322)))),0)</f>
        <v>0</v>
      </c>
      <c r="L322" s="55">
        <f>J322*K322</f>
        <v>0</v>
      </c>
      <c r="M322" s="56">
        <f>IF(L322&gt;0,IF(ISTEXT(C322)=TRUE,0,1),0)</f>
        <v>0</v>
      </c>
      <c r="N322" s="142">
        <f>IF(L322&gt;0,1,0)</f>
        <v>0</v>
      </c>
      <c r="O322" s="118"/>
      <c r="P322" s="57" t="s">
        <v>94</v>
      </c>
      <c r="Q322" s="200"/>
      <c r="R322" s="200"/>
      <c r="S322" s="200"/>
      <c r="T322" s="200"/>
      <c r="U322" s="200"/>
      <c r="V322" s="200"/>
      <c r="W322" s="200"/>
      <c r="X322" s="200"/>
      <c r="Y322" s="200"/>
      <c r="Z322" s="200"/>
      <c r="AA322" s="200"/>
      <c r="AB322" s="200"/>
      <c r="AC322" s="200"/>
      <c r="AD322" s="200"/>
      <c r="AE322" s="200"/>
      <c r="AF322" s="200"/>
      <c r="AG322" s="200"/>
      <c r="AH322" s="200"/>
      <c r="AI322" s="200"/>
      <c r="AJ322" s="200"/>
      <c r="AK322" s="200"/>
      <c r="AL322" s="200"/>
      <c r="AM322" s="200"/>
      <c r="AN322" s="200"/>
      <c r="AO322" s="200"/>
      <c r="AP322" s="200"/>
      <c r="AQ322" s="200"/>
      <c r="AR322" s="200"/>
      <c r="AS322" s="200"/>
      <c r="AT322" s="200"/>
      <c r="AU322" s="200"/>
      <c r="AV322" s="200"/>
      <c r="AW322" s="200"/>
      <c r="AX322" s="200"/>
      <c r="AY322" s="200"/>
      <c r="AZ322" s="200"/>
      <c r="BA322" s="200"/>
      <c r="BB322" s="200"/>
      <c r="BC322" s="200"/>
      <c r="BD322" s="200"/>
      <c r="BE322" s="200"/>
      <c r="BF322" s="200"/>
      <c r="BG322" s="200"/>
      <c r="BH322" s="200"/>
      <c r="BI322" s="200"/>
      <c r="BJ322" s="200"/>
      <c r="BK322" s="200"/>
      <c r="BL322" s="200"/>
      <c r="BM322" s="200"/>
      <c r="BN322" s="200"/>
      <c r="BO322" s="200"/>
      <c r="BP322" s="200"/>
      <c r="BQ322" s="200"/>
      <c r="BR322" s="200"/>
      <c r="BS322" s="200"/>
      <c r="BT322" s="200"/>
      <c r="BU322" s="200"/>
      <c r="BV322" s="200"/>
      <c r="BW322" s="200"/>
      <c r="BX322" s="200"/>
      <c r="BY322" s="298">
        <f>SUM(Q330:BX330)</f>
        <v>0</v>
      </c>
      <c r="BZ322" s="300">
        <f>SUM(Q331:BX331)</f>
        <v>0</v>
      </c>
      <c r="CA322" s="302">
        <f>IF($N322=0,0,IF($BY322&gt;=215*$H322,1,0))</f>
        <v>0</v>
      </c>
      <c r="CB322" s="302">
        <f>IF($BY322&gt;=215*$H322,0,(CEILING(215*$H322,1)-$BY322))</f>
        <v>0</v>
      </c>
    </row>
    <row r="323" spans="1:96" s="98" customFormat="1" ht="28.8" x14ac:dyDescent="0.3">
      <c r="A323" s="97"/>
      <c r="B323" s="119"/>
      <c r="C323" s="73"/>
      <c r="D323" s="73"/>
      <c r="E323" s="73"/>
      <c r="F323" s="73"/>
      <c r="G323" s="73"/>
      <c r="H323" s="73"/>
      <c r="I323" s="73"/>
      <c r="J323" s="73"/>
      <c r="K323" s="73"/>
      <c r="L323" s="58"/>
      <c r="M323" s="7"/>
      <c r="N323" s="160"/>
      <c r="P323" s="57" t="s">
        <v>140</v>
      </c>
      <c r="Q323" s="201"/>
      <c r="R323" s="201"/>
      <c r="S323" s="201"/>
      <c r="T323" s="201"/>
      <c r="U323" s="201"/>
      <c r="V323" s="201"/>
      <c r="W323" s="201"/>
      <c r="X323" s="201"/>
      <c r="Y323" s="201"/>
      <c r="Z323" s="201"/>
      <c r="AA323" s="201"/>
      <c r="AB323" s="201"/>
      <c r="AC323" s="201"/>
      <c r="AD323" s="201"/>
      <c r="AE323" s="201"/>
      <c r="AF323" s="201"/>
      <c r="AG323" s="201"/>
      <c r="AH323" s="201"/>
      <c r="AI323" s="201"/>
      <c r="AJ323" s="201"/>
      <c r="AK323" s="201"/>
      <c r="AL323" s="201"/>
      <c r="AM323" s="201"/>
      <c r="AN323" s="201"/>
      <c r="AO323" s="201"/>
      <c r="AP323" s="201"/>
      <c r="AQ323" s="201"/>
      <c r="AR323" s="201"/>
      <c r="AS323" s="201"/>
      <c r="AT323" s="201"/>
      <c r="AU323" s="201"/>
      <c r="AV323" s="201"/>
      <c r="AW323" s="201"/>
      <c r="AX323" s="201"/>
      <c r="AY323" s="201"/>
      <c r="AZ323" s="201"/>
      <c r="BA323" s="201"/>
      <c r="BB323" s="201"/>
      <c r="BC323" s="201"/>
      <c r="BD323" s="201"/>
      <c r="BE323" s="201"/>
      <c r="BF323" s="201"/>
      <c r="BG323" s="201"/>
      <c r="BH323" s="201"/>
      <c r="BI323" s="201"/>
      <c r="BJ323" s="201"/>
      <c r="BK323" s="201"/>
      <c r="BL323" s="201"/>
      <c r="BM323" s="201"/>
      <c r="BN323" s="201"/>
      <c r="BO323" s="201"/>
      <c r="BP323" s="201"/>
      <c r="BQ323" s="201"/>
      <c r="BR323" s="201"/>
      <c r="BS323" s="201"/>
      <c r="BT323" s="201"/>
      <c r="BU323" s="201"/>
      <c r="BV323" s="201"/>
      <c r="BW323" s="201"/>
      <c r="BX323" s="201"/>
      <c r="BY323" s="298"/>
      <c r="BZ323" s="300"/>
      <c r="CA323" s="302"/>
      <c r="CB323" s="302"/>
    </row>
    <row r="324" spans="1:96" s="98" customFormat="1" ht="14.4" hidden="1" customHeight="1" x14ac:dyDescent="0.3">
      <c r="A324" s="97"/>
      <c r="B324" s="119"/>
      <c r="C324" s="73"/>
      <c r="D324" s="73"/>
      <c r="E324" s="73"/>
      <c r="F324" s="73"/>
      <c r="G324" s="73"/>
      <c r="H324" s="73"/>
      <c r="I324" s="73"/>
      <c r="J324" s="73"/>
      <c r="K324" s="73"/>
      <c r="L324" s="58"/>
      <c r="M324" s="7"/>
      <c r="N324" s="160"/>
      <c r="P324" s="59" t="s">
        <v>141</v>
      </c>
      <c r="Q324" s="60">
        <f>IF(Q322&lt;&gt;0,1,0)</f>
        <v>0</v>
      </c>
      <c r="R324" s="60">
        <f t="shared" ref="R324" si="7208">IF(Q324&gt;0,Q324+1,IF(R322&lt;&gt;0,1,0))</f>
        <v>0</v>
      </c>
      <c r="S324" s="60">
        <f t="shared" ref="S324" si="7209">IF(R324&gt;0,R324+1,IF(S322&lt;&gt;0,1,0))</f>
        <v>0</v>
      </c>
      <c r="T324" s="60">
        <f t="shared" ref="T324" si="7210">IF(S324&gt;0,S324+1,IF(T322&lt;&gt;0,1,0))</f>
        <v>0</v>
      </c>
      <c r="U324" s="60">
        <f t="shared" ref="U324" si="7211">IF(T324&gt;0,T324+1,IF(U322&lt;&gt;0,1,0))</f>
        <v>0</v>
      </c>
      <c r="V324" s="60">
        <f t="shared" ref="V324" si="7212">IF(U324&gt;0,U324+1,IF(V322&lt;&gt;0,1,0))</f>
        <v>0</v>
      </c>
      <c r="W324" s="60">
        <f t="shared" ref="W324" si="7213">IF(V324&gt;0,V324+1,IF(W322&lt;&gt;0,1,0))</f>
        <v>0</v>
      </c>
      <c r="X324" s="60">
        <f t="shared" ref="X324" si="7214">IF(W324&gt;0,W324+1,IF(X322&lt;&gt;0,1,0))</f>
        <v>0</v>
      </c>
      <c r="Y324" s="60">
        <f t="shared" ref="Y324" si="7215">IF(X324&gt;0,X324+1,IF(Y322&lt;&gt;0,1,0))</f>
        <v>0</v>
      </c>
      <c r="Z324" s="60">
        <f t="shared" ref="Z324" si="7216">IF(Y324&gt;0,Y324+1,IF(Z322&lt;&gt;0,1,0))</f>
        <v>0</v>
      </c>
      <c r="AA324" s="60">
        <f t="shared" ref="AA324" si="7217">IF(Z324&gt;0,Z324+1,IF(AA322&lt;&gt;0,1,0))</f>
        <v>0</v>
      </c>
      <c r="AB324" s="60">
        <f t="shared" ref="AB324" si="7218">IF(AA324&gt;0,AA324+1,IF(AB322&lt;&gt;0,1,0))</f>
        <v>0</v>
      </c>
      <c r="AC324" s="60">
        <f t="shared" ref="AC324" si="7219">IF(AB324&gt;0,AB324+1,IF(AC322&lt;&gt;0,1,0))</f>
        <v>0</v>
      </c>
      <c r="AD324" s="60">
        <f t="shared" ref="AD324" si="7220">IF(AC324&gt;0,AC324+1,IF(AD322&lt;&gt;0,1,0))</f>
        <v>0</v>
      </c>
      <c r="AE324" s="60">
        <f t="shared" ref="AE324" si="7221">IF(AD324&gt;0,AD324+1,IF(AE322&lt;&gt;0,1,0))</f>
        <v>0</v>
      </c>
      <c r="AF324" s="60">
        <f t="shared" ref="AF324" si="7222">IF(AE324&gt;0,AE324+1,IF(AF322&lt;&gt;0,1,0))</f>
        <v>0</v>
      </c>
      <c r="AG324" s="60">
        <f t="shared" ref="AG324" si="7223">IF(AF324&gt;0,AF324+1,IF(AG322&lt;&gt;0,1,0))</f>
        <v>0</v>
      </c>
      <c r="AH324" s="60">
        <f t="shared" ref="AH324" si="7224">IF(AG324&gt;0,AG324+1,IF(AH322&lt;&gt;0,1,0))</f>
        <v>0</v>
      </c>
      <c r="AI324" s="60">
        <f t="shared" ref="AI324" si="7225">IF(AH324&gt;0,AH324+1,IF(AI322&lt;&gt;0,1,0))</f>
        <v>0</v>
      </c>
      <c r="AJ324" s="60">
        <f t="shared" ref="AJ324" si="7226">IF(AI324&gt;0,AI324+1,IF(AJ322&lt;&gt;0,1,0))</f>
        <v>0</v>
      </c>
      <c r="AK324" s="60">
        <f t="shared" ref="AK324" si="7227">IF(AJ324&gt;0,AJ324+1,IF(AK322&lt;&gt;0,1,0))</f>
        <v>0</v>
      </c>
      <c r="AL324" s="60">
        <f t="shared" ref="AL324" si="7228">IF(AK324&gt;0,AK324+1,IF(AL322&lt;&gt;0,1,0))</f>
        <v>0</v>
      </c>
      <c r="AM324" s="60">
        <f t="shared" ref="AM324" si="7229">IF(AL324&gt;0,AL324+1,IF(AM322&lt;&gt;0,1,0))</f>
        <v>0</v>
      </c>
      <c r="AN324" s="60">
        <f t="shared" ref="AN324" si="7230">IF(AM324&gt;0,AM324+1,IF(AN322&lt;&gt;0,1,0))</f>
        <v>0</v>
      </c>
      <c r="AO324" s="60">
        <f t="shared" ref="AO324" si="7231">IF(AN324&gt;0,AN324+1,IF(AO322&lt;&gt;0,1,0))</f>
        <v>0</v>
      </c>
      <c r="AP324" s="60">
        <f t="shared" ref="AP324" si="7232">IF(AO324&gt;0,AO324+1,IF(AP322&lt;&gt;0,1,0))</f>
        <v>0</v>
      </c>
      <c r="AQ324" s="60">
        <f t="shared" ref="AQ324" si="7233">IF(AP324&gt;0,AP324+1,IF(AQ322&lt;&gt;0,1,0))</f>
        <v>0</v>
      </c>
      <c r="AR324" s="60">
        <f t="shared" ref="AR324" si="7234">IF(AQ324&gt;0,AQ324+1,IF(AR322&lt;&gt;0,1,0))</f>
        <v>0</v>
      </c>
      <c r="AS324" s="60">
        <f t="shared" ref="AS324" si="7235">IF(AR324&gt;0,AR324+1,IF(AS322&lt;&gt;0,1,0))</f>
        <v>0</v>
      </c>
      <c r="AT324" s="60">
        <f t="shared" ref="AT324" si="7236">IF(AS324&gt;0,AS324+1,IF(AT322&lt;&gt;0,1,0))</f>
        <v>0</v>
      </c>
      <c r="AU324" s="60">
        <f t="shared" ref="AU324" si="7237">IF(AT324&gt;0,AT324+1,IF(AU322&lt;&gt;0,1,0))</f>
        <v>0</v>
      </c>
      <c r="AV324" s="60">
        <f t="shared" ref="AV324" si="7238">IF(AU324&gt;0,AU324+1,IF(AV322&lt;&gt;0,1,0))</f>
        <v>0</v>
      </c>
      <c r="AW324" s="60">
        <f t="shared" ref="AW324" si="7239">IF(AV324&gt;0,AV324+1,IF(AW322&lt;&gt;0,1,0))</f>
        <v>0</v>
      </c>
      <c r="AX324" s="60">
        <f t="shared" ref="AX324" si="7240">IF(AW324&gt;0,AW324+1,IF(AX322&lt;&gt;0,1,0))</f>
        <v>0</v>
      </c>
      <c r="AY324" s="60">
        <f t="shared" ref="AY324" si="7241">IF(AX324&gt;0,AX324+1,IF(AY322&lt;&gt;0,1,0))</f>
        <v>0</v>
      </c>
      <c r="AZ324" s="60">
        <f t="shared" ref="AZ324" si="7242">IF(AY324&gt;0,AY324+1,IF(AZ322&lt;&gt;0,1,0))</f>
        <v>0</v>
      </c>
      <c r="BA324" s="60">
        <f t="shared" ref="BA324" si="7243">IF(AZ324&gt;0,AZ324+1,IF(BA322&lt;&gt;0,1,0))</f>
        <v>0</v>
      </c>
      <c r="BB324" s="60">
        <f t="shared" ref="BB324" si="7244">IF(BA324&gt;0,BA324+1,IF(BB322&lt;&gt;0,1,0))</f>
        <v>0</v>
      </c>
      <c r="BC324" s="60">
        <f t="shared" ref="BC324" si="7245">IF(BB324&gt;0,BB324+1,IF(BC322&lt;&gt;0,1,0))</f>
        <v>0</v>
      </c>
      <c r="BD324" s="60">
        <f t="shared" ref="BD324" si="7246">IF(BC324&gt;0,BC324+1,IF(BD322&lt;&gt;0,1,0))</f>
        <v>0</v>
      </c>
      <c r="BE324" s="60">
        <f t="shared" ref="BE324" si="7247">IF(BD324&gt;0,BD324+1,IF(BE322&lt;&gt;0,1,0))</f>
        <v>0</v>
      </c>
      <c r="BF324" s="60">
        <f t="shared" ref="BF324" si="7248">IF(BE324&gt;0,BE324+1,IF(BF322&lt;&gt;0,1,0))</f>
        <v>0</v>
      </c>
      <c r="BG324" s="60">
        <f t="shared" ref="BG324" si="7249">IF(BF324&gt;0,BF324+1,IF(BG322&lt;&gt;0,1,0))</f>
        <v>0</v>
      </c>
      <c r="BH324" s="60">
        <f t="shared" ref="BH324" si="7250">IF(BG324&gt;0,BG324+1,IF(BH322&lt;&gt;0,1,0))</f>
        <v>0</v>
      </c>
      <c r="BI324" s="60">
        <f t="shared" ref="BI324" si="7251">IF(BH324&gt;0,BH324+1,IF(BI322&lt;&gt;0,1,0))</f>
        <v>0</v>
      </c>
      <c r="BJ324" s="60">
        <f t="shared" ref="BJ324" si="7252">IF(BI324&gt;0,BI324+1,IF(BJ322&lt;&gt;0,1,0))</f>
        <v>0</v>
      </c>
      <c r="BK324" s="60">
        <f t="shared" ref="BK324" si="7253">IF(BJ324&gt;0,BJ324+1,IF(BK322&lt;&gt;0,1,0))</f>
        <v>0</v>
      </c>
      <c r="BL324" s="60">
        <f t="shared" ref="BL324" si="7254">IF(BK324&gt;0,BK324+1,IF(BL322&lt;&gt;0,1,0))</f>
        <v>0</v>
      </c>
      <c r="BM324" s="60">
        <f t="shared" ref="BM324" si="7255">IF(BL324&gt;0,BL324+1,IF(BM322&lt;&gt;0,1,0))</f>
        <v>0</v>
      </c>
      <c r="BN324" s="60">
        <f t="shared" ref="BN324" si="7256">IF(BM324&gt;0,BM324+1,IF(BN322&lt;&gt;0,1,0))</f>
        <v>0</v>
      </c>
      <c r="BO324" s="60">
        <f t="shared" ref="BO324" si="7257">IF(BN324&gt;0,BN324+1,IF(BO322&lt;&gt;0,1,0))</f>
        <v>0</v>
      </c>
      <c r="BP324" s="60">
        <f t="shared" ref="BP324" si="7258">IF(BO324&gt;0,BO324+1,IF(BP322&lt;&gt;0,1,0))</f>
        <v>0</v>
      </c>
      <c r="BQ324" s="60">
        <f t="shared" ref="BQ324" si="7259">IF(BP324&gt;0,BP324+1,IF(BQ322&lt;&gt;0,1,0))</f>
        <v>0</v>
      </c>
      <c r="BR324" s="60">
        <f t="shared" ref="BR324" si="7260">IF(BQ324&gt;0,BQ324+1,IF(BR322&lt;&gt;0,1,0))</f>
        <v>0</v>
      </c>
      <c r="BS324" s="60">
        <f t="shared" ref="BS324" si="7261">IF(BR324&gt;0,BR324+1,IF(BS322&lt;&gt;0,1,0))</f>
        <v>0</v>
      </c>
      <c r="BT324" s="60">
        <f t="shared" ref="BT324" si="7262">IF(BS324&gt;0,BS324+1,IF(BT322&lt;&gt;0,1,0))</f>
        <v>0</v>
      </c>
      <c r="BU324" s="60">
        <f t="shared" ref="BU324" si="7263">IF(BT324&gt;0,BT324+1,IF(BU322&lt;&gt;0,1,0))</f>
        <v>0</v>
      </c>
      <c r="BV324" s="60">
        <f t="shared" ref="BV324" si="7264">IF(BU324&gt;0,BU324+1,IF(BV322&lt;&gt;0,1,0))</f>
        <v>0</v>
      </c>
      <c r="BW324" s="60">
        <f t="shared" ref="BW324" si="7265">IF(BV324&gt;0,BV324+1,IF(BW322&lt;&gt;0,1,0))</f>
        <v>0</v>
      </c>
      <c r="BX324" s="60">
        <f t="shared" ref="BX324" si="7266">IF(BW324&gt;0,BW324+1,IF(BX322&lt;&gt;0,1,0))</f>
        <v>0</v>
      </c>
      <c r="BY324" s="298"/>
      <c r="BZ324" s="300"/>
      <c r="CA324" s="302"/>
      <c r="CB324" s="302"/>
    </row>
    <row r="325" spans="1:96" s="98" customFormat="1" ht="14.4" hidden="1" customHeight="1" x14ac:dyDescent="0.3">
      <c r="A325" s="97"/>
      <c r="B325" s="119"/>
      <c r="C325" s="73"/>
      <c r="D325" s="73"/>
      <c r="E325" s="73"/>
      <c r="F325" s="73"/>
      <c r="G325" s="73"/>
      <c r="H325" s="73"/>
      <c r="I325" s="73"/>
      <c r="J325" s="73"/>
      <c r="K325" s="73"/>
      <c r="L325" s="58"/>
      <c r="M325" s="7"/>
      <c r="N325" s="160"/>
      <c r="P325" s="59" t="s">
        <v>142</v>
      </c>
      <c r="Q325" s="60">
        <f>Q324</f>
        <v>0</v>
      </c>
      <c r="R325" s="60">
        <f>IF(R324=0,0,IF(OR(Q325=0,Q325=12),1,Q325+1))</f>
        <v>0</v>
      </c>
      <c r="S325" s="60">
        <f t="shared" ref="S325" si="7267">IF(S324=0,0,IF(OR(R325=0,R325=12),1,R325+1))</f>
        <v>0</v>
      </c>
      <c r="T325" s="60">
        <f t="shared" ref="T325" si="7268">IF(T324=0,0,IF(OR(S325=0,S325=12),1,S325+1))</f>
        <v>0</v>
      </c>
      <c r="U325" s="60">
        <f t="shared" ref="U325" si="7269">IF(U324=0,0,IF(OR(T325=0,T325=12),1,T325+1))</f>
        <v>0</v>
      </c>
      <c r="V325" s="60">
        <f t="shared" ref="V325" si="7270">IF(V324=0,0,IF(OR(U325=0,U325=12),1,U325+1))</f>
        <v>0</v>
      </c>
      <c r="W325" s="60">
        <f t="shared" ref="W325" si="7271">IF(W324=0,0,IF(OR(V325=0,V325=12),1,V325+1))</f>
        <v>0</v>
      </c>
      <c r="X325" s="60">
        <f t="shared" ref="X325" si="7272">IF(X324=0,0,IF(OR(W325=0,W325=12),1,W325+1))</f>
        <v>0</v>
      </c>
      <c r="Y325" s="60">
        <f t="shared" ref="Y325" si="7273">IF(Y324=0,0,IF(OR(X325=0,X325=12),1,X325+1))</f>
        <v>0</v>
      </c>
      <c r="Z325" s="60">
        <f t="shared" ref="Z325" si="7274">IF(Z324=0,0,IF(OR(Y325=0,Y325=12),1,Y325+1))</f>
        <v>0</v>
      </c>
      <c r="AA325" s="60">
        <f t="shared" ref="AA325" si="7275">IF(AA324=0,0,IF(OR(Z325=0,Z325=12),1,Z325+1))</f>
        <v>0</v>
      </c>
      <c r="AB325" s="60">
        <f t="shared" ref="AB325" si="7276">IF(AB324=0,0,IF(OR(AA325=0,AA325=12),1,AA325+1))</f>
        <v>0</v>
      </c>
      <c r="AC325" s="60">
        <f t="shared" ref="AC325" si="7277">IF(AC324=0,0,IF(OR(AB325=0,AB325=12),1,AB325+1))</f>
        <v>0</v>
      </c>
      <c r="AD325" s="60">
        <f t="shared" ref="AD325" si="7278">IF(AD324=0,0,IF(OR(AC325=0,AC325=12),1,AC325+1))</f>
        <v>0</v>
      </c>
      <c r="AE325" s="60">
        <f t="shared" ref="AE325" si="7279">IF(AE324=0,0,IF(OR(AD325=0,AD325=12),1,AD325+1))</f>
        <v>0</v>
      </c>
      <c r="AF325" s="60">
        <f t="shared" ref="AF325" si="7280">IF(AF324=0,0,IF(OR(AE325=0,AE325=12),1,AE325+1))</f>
        <v>0</v>
      </c>
      <c r="AG325" s="60">
        <f t="shared" ref="AG325" si="7281">IF(AG324=0,0,IF(OR(AF325=0,AF325=12),1,AF325+1))</f>
        <v>0</v>
      </c>
      <c r="AH325" s="60">
        <f t="shared" ref="AH325" si="7282">IF(AH324=0,0,IF(OR(AG325=0,AG325=12),1,AG325+1))</f>
        <v>0</v>
      </c>
      <c r="AI325" s="60">
        <f t="shared" ref="AI325" si="7283">IF(AI324=0,0,IF(OR(AH325=0,AH325=12),1,AH325+1))</f>
        <v>0</v>
      </c>
      <c r="AJ325" s="60">
        <f t="shared" ref="AJ325" si="7284">IF(AJ324=0,0,IF(OR(AI325=0,AI325=12),1,AI325+1))</f>
        <v>0</v>
      </c>
      <c r="AK325" s="60">
        <f t="shared" ref="AK325" si="7285">IF(AK324=0,0,IF(OR(AJ325=0,AJ325=12),1,AJ325+1))</f>
        <v>0</v>
      </c>
      <c r="AL325" s="60">
        <f t="shared" ref="AL325" si="7286">IF(AL324=0,0,IF(OR(AK325=0,AK325=12),1,AK325+1))</f>
        <v>0</v>
      </c>
      <c r="AM325" s="60">
        <f t="shared" ref="AM325" si="7287">IF(AM324=0,0,IF(OR(AL325=0,AL325=12),1,AL325+1))</f>
        <v>0</v>
      </c>
      <c r="AN325" s="60">
        <f t="shared" ref="AN325" si="7288">IF(AN324=0,0,IF(OR(AM325=0,AM325=12),1,AM325+1))</f>
        <v>0</v>
      </c>
      <c r="AO325" s="60">
        <f t="shared" ref="AO325" si="7289">IF(AO324=0,0,IF(OR(AN325=0,AN325=12),1,AN325+1))</f>
        <v>0</v>
      </c>
      <c r="AP325" s="60">
        <f t="shared" ref="AP325" si="7290">IF(AP324=0,0,IF(OR(AO325=0,AO325=12),1,AO325+1))</f>
        <v>0</v>
      </c>
      <c r="AQ325" s="60">
        <f t="shared" ref="AQ325" si="7291">IF(AQ324=0,0,IF(OR(AP325=0,AP325=12),1,AP325+1))</f>
        <v>0</v>
      </c>
      <c r="AR325" s="60">
        <f t="shared" ref="AR325" si="7292">IF(AR324=0,0,IF(OR(AQ325=0,AQ325=12),1,AQ325+1))</f>
        <v>0</v>
      </c>
      <c r="AS325" s="60">
        <f t="shared" ref="AS325" si="7293">IF(AS324=0,0,IF(OR(AR325=0,AR325=12),1,AR325+1))</f>
        <v>0</v>
      </c>
      <c r="AT325" s="60">
        <f t="shared" ref="AT325" si="7294">IF(AT324=0,0,IF(OR(AS325=0,AS325=12),1,AS325+1))</f>
        <v>0</v>
      </c>
      <c r="AU325" s="60">
        <f t="shared" ref="AU325" si="7295">IF(AU324=0,0,IF(OR(AT325=0,AT325=12),1,AT325+1))</f>
        <v>0</v>
      </c>
      <c r="AV325" s="60">
        <f t="shared" ref="AV325" si="7296">IF(AV324=0,0,IF(OR(AU325=0,AU325=12),1,AU325+1))</f>
        <v>0</v>
      </c>
      <c r="AW325" s="60">
        <f t="shared" ref="AW325" si="7297">IF(AW324=0,0,IF(OR(AV325=0,AV325=12),1,AV325+1))</f>
        <v>0</v>
      </c>
      <c r="AX325" s="60">
        <f t="shared" ref="AX325" si="7298">IF(AX324=0,0,IF(OR(AW325=0,AW325=12),1,AW325+1))</f>
        <v>0</v>
      </c>
      <c r="AY325" s="60">
        <f t="shared" ref="AY325" si="7299">IF(AY324=0,0,IF(OR(AX325=0,AX325=12),1,AX325+1))</f>
        <v>0</v>
      </c>
      <c r="AZ325" s="60">
        <f t="shared" ref="AZ325" si="7300">IF(AZ324=0,0,IF(OR(AY325=0,AY325=12),1,AY325+1))</f>
        <v>0</v>
      </c>
      <c r="BA325" s="60">
        <f t="shared" ref="BA325" si="7301">IF(BA324=0,0,IF(OR(AZ325=0,AZ325=12),1,AZ325+1))</f>
        <v>0</v>
      </c>
      <c r="BB325" s="60">
        <f t="shared" ref="BB325" si="7302">IF(BB324=0,0,IF(OR(BA325=0,BA325=12),1,BA325+1))</f>
        <v>0</v>
      </c>
      <c r="BC325" s="60">
        <f t="shared" ref="BC325" si="7303">IF(BC324=0,0,IF(OR(BB325=0,BB325=12),1,BB325+1))</f>
        <v>0</v>
      </c>
      <c r="BD325" s="60">
        <f t="shared" ref="BD325" si="7304">IF(BD324=0,0,IF(OR(BC325=0,BC325=12),1,BC325+1))</f>
        <v>0</v>
      </c>
      <c r="BE325" s="60">
        <f t="shared" ref="BE325" si="7305">IF(BE324=0,0,IF(OR(BD325=0,BD325=12),1,BD325+1))</f>
        <v>0</v>
      </c>
      <c r="BF325" s="60">
        <f t="shared" ref="BF325" si="7306">IF(BF324=0,0,IF(OR(BE325=0,BE325=12),1,BE325+1))</f>
        <v>0</v>
      </c>
      <c r="BG325" s="60">
        <f t="shared" ref="BG325" si="7307">IF(BG324=0,0,IF(OR(BF325=0,BF325=12),1,BF325+1))</f>
        <v>0</v>
      </c>
      <c r="BH325" s="60">
        <f t="shared" ref="BH325" si="7308">IF(BH324=0,0,IF(OR(BG325=0,BG325=12),1,BG325+1))</f>
        <v>0</v>
      </c>
      <c r="BI325" s="60">
        <f t="shared" ref="BI325" si="7309">IF(BI324=0,0,IF(OR(BH325=0,BH325=12),1,BH325+1))</f>
        <v>0</v>
      </c>
      <c r="BJ325" s="60">
        <f t="shared" ref="BJ325" si="7310">IF(BJ324=0,0,IF(OR(BI325=0,BI325=12),1,BI325+1))</f>
        <v>0</v>
      </c>
      <c r="BK325" s="60">
        <f t="shared" ref="BK325" si="7311">IF(BK324=0,0,IF(OR(BJ325=0,BJ325=12),1,BJ325+1))</f>
        <v>0</v>
      </c>
      <c r="BL325" s="60">
        <f t="shared" ref="BL325" si="7312">IF(BL324=0,0,IF(OR(BK325=0,BK325=12),1,BK325+1))</f>
        <v>0</v>
      </c>
      <c r="BM325" s="60">
        <f t="shared" ref="BM325" si="7313">IF(BM324=0,0,IF(OR(BL325=0,BL325=12),1,BL325+1))</f>
        <v>0</v>
      </c>
      <c r="BN325" s="60">
        <f t="shared" ref="BN325" si="7314">IF(BN324=0,0,IF(OR(BM325=0,BM325=12),1,BM325+1))</f>
        <v>0</v>
      </c>
      <c r="BO325" s="60">
        <f t="shared" ref="BO325" si="7315">IF(BO324=0,0,IF(OR(BN325=0,BN325=12),1,BN325+1))</f>
        <v>0</v>
      </c>
      <c r="BP325" s="60">
        <f t="shared" ref="BP325" si="7316">IF(BP324=0,0,IF(OR(BO325=0,BO325=12),1,BO325+1))</f>
        <v>0</v>
      </c>
      <c r="BQ325" s="60">
        <f t="shared" ref="BQ325" si="7317">IF(BQ324=0,0,IF(OR(BP325=0,BP325=12),1,BP325+1))</f>
        <v>0</v>
      </c>
      <c r="BR325" s="60">
        <f t="shared" ref="BR325" si="7318">IF(BR324=0,0,IF(OR(BQ325=0,BQ325=12),1,BQ325+1))</f>
        <v>0</v>
      </c>
      <c r="BS325" s="60">
        <f t="shared" ref="BS325" si="7319">IF(BS324=0,0,IF(OR(BR325=0,BR325=12),1,BR325+1))</f>
        <v>0</v>
      </c>
      <c r="BT325" s="60">
        <f t="shared" ref="BT325" si="7320">IF(BT324=0,0,IF(OR(BS325=0,BS325=12),1,BS325+1))</f>
        <v>0</v>
      </c>
      <c r="BU325" s="60">
        <f t="shared" ref="BU325" si="7321">IF(BU324=0,0,IF(OR(BT325=0,BT325=12),1,BT325+1))</f>
        <v>0</v>
      </c>
      <c r="BV325" s="60">
        <f t="shared" ref="BV325" si="7322">IF(BV324=0,0,IF(OR(BU325=0,BU325=12),1,BU325+1))</f>
        <v>0</v>
      </c>
      <c r="BW325" s="60">
        <f t="shared" ref="BW325" si="7323">IF(BW324=0,0,IF(OR(BV325=0,BV325=12),1,BV325+1))</f>
        <v>0</v>
      </c>
      <c r="BX325" s="60">
        <f t="shared" ref="BX325" si="7324">IF(BX324=0,0,IF(OR(BW325=0,BW325=12),1,BW325+1))</f>
        <v>0</v>
      </c>
      <c r="BY325" s="298"/>
      <c r="BZ325" s="300"/>
      <c r="CA325" s="302"/>
      <c r="CB325" s="302"/>
    </row>
    <row r="326" spans="1:96" s="98" customFormat="1" ht="43.2" x14ac:dyDescent="0.3">
      <c r="A326" s="97"/>
      <c r="B326" s="119"/>
      <c r="C326" s="73"/>
      <c r="D326" s="73"/>
      <c r="E326" s="73"/>
      <c r="F326" s="73"/>
      <c r="G326" s="73"/>
      <c r="H326" s="73"/>
      <c r="I326" s="73"/>
      <c r="J326" s="73"/>
      <c r="K326" s="73"/>
      <c r="L326" s="58"/>
      <c r="M326" s="7"/>
      <c r="N326" s="160"/>
      <c r="P326" s="57" t="s">
        <v>221</v>
      </c>
      <c r="Q326" s="62">
        <f>IF(Q325&gt;0,IF(Q329&gt;$K322,$K322,Q329),0)</f>
        <v>0</v>
      </c>
      <c r="R326" s="62">
        <f>IF(R325&gt;0,IF((SUMIFS($Q328:Q328,$Q325:Q325,12)+IF(Q325=12,0,Q326)+R329)&gt;=$K322,$K322-FLOOR(SUMIFS($Q328:Q328,$Q325:Q325,12),1),IF(R325=1,R329,R329+Q326)),0)</f>
        <v>0</v>
      </c>
      <c r="S326" s="62">
        <f>IF(S325&gt;0,IF((SUMIFS($Q328:R328,$Q325:R325,12)+IF(R325=12,0,R326)+S329)&gt;=$K322,$K322-FLOOR(SUMIFS($Q328:R328,$Q325:R325,12),1),IF(S325=1,S329,S329+R326)),0)</f>
        <v>0</v>
      </c>
      <c r="T326" s="62">
        <f>IF(T325&gt;0,IF((SUMIFS($Q328:S328,$Q325:S325,12)+IF(S325=12,0,S326)+T329)&gt;=$K322,$K322-FLOOR(SUMIFS($Q328:S328,$Q325:S325,12),1),IF(T325=1,T329,T329+S326)),0)</f>
        <v>0</v>
      </c>
      <c r="U326" s="62">
        <f>IF(U325&gt;0,IF((SUMIFS($Q328:T328,$Q325:T325,12)+IF(T325=12,0,T326)+U329)&gt;=$K322,$K322-FLOOR(SUMIFS($Q328:T328,$Q325:T325,12),1),IF(U325=1,U329,U329+T326)),0)</f>
        <v>0</v>
      </c>
      <c r="V326" s="62">
        <f>IF(V325&gt;0,IF((SUMIFS($Q328:U328,$Q325:U325,12)+IF(U325=12,0,U326)+V329)&gt;=$K322,$K322-FLOOR(SUMIFS($Q328:U328,$Q325:U325,12),1),IF(V325=1,V329,V329+U326)),0)</f>
        <v>0</v>
      </c>
      <c r="W326" s="62">
        <f>IF(W325&gt;0,IF((SUMIFS($Q328:V328,$Q325:V325,12)+IF(V325=12,0,V326)+W329)&gt;=$K322,$K322-FLOOR(SUMIFS($Q328:V328,$Q325:V325,12),1),IF(W325=1,W329,W329+V326)),0)</f>
        <v>0</v>
      </c>
      <c r="X326" s="62">
        <f>IF(X325&gt;0,IF((SUMIFS($Q328:W328,$Q325:W325,12)+IF(W325=12,0,W326)+X329)&gt;=$K322,$K322-FLOOR(SUMIFS($Q328:W328,$Q325:W325,12),1),IF(X325=1,X329,X329+W326)),0)</f>
        <v>0</v>
      </c>
      <c r="Y326" s="62">
        <f>IF(Y325&gt;0,IF((SUMIFS($Q328:X328,$Q325:X325,12)+IF(X325=12,0,X326)+Y329)&gt;=$K322,$K322-FLOOR(SUMIFS($Q328:X328,$Q325:X325,12),1),IF(Y325=1,Y329,Y329+X326)),0)</f>
        <v>0</v>
      </c>
      <c r="Z326" s="62">
        <f>IF(Z325&gt;0,IF((SUMIFS($Q328:Y328,$Q325:Y325,12)+IF(Y325=12,0,Y326)+Z329)&gt;=$K322,$K322-FLOOR(SUMIFS($Q328:Y328,$Q325:Y325,12),1),IF(Z325=1,Z329,Z329+Y326)),0)</f>
        <v>0</v>
      </c>
      <c r="AA326" s="62">
        <f>IF(AA325&gt;0,IF((SUMIFS($Q328:Z328,$Q325:Z325,12)+IF(Z325=12,0,Z326)+AA329)&gt;=$K322,$K322-FLOOR(SUMIFS($Q328:Z328,$Q325:Z325,12),1),IF(AA325=1,AA329,AA329+Z326)),0)</f>
        <v>0</v>
      </c>
      <c r="AB326" s="62">
        <f>IF(AB325&gt;0,IF((SUMIFS($Q328:AA328,$Q325:AA325,12)+IF(AA325=12,0,AA326)+AB329)&gt;=$K322,$K322-FLOOR(SUMIFS($Q328:AA328,$Q325:AA325,12),1),IF(AB325=1,AB329,AB329+AA326)),0)</f>
        <v>0</v>
      </c>
      <c r="AC326" s="62">
        <f>IF(AC325&gt;0,IF((SUMIFS($Q328:AB328,$Q325:AB325,12)+IF(AB325=12,0,AB326)+AC329)&gt;=$K322,$K322-FLOOR(SUMIFS($Q328:AB328,$Q325:AB325,12),1),IF(AC325=1,AC329,AC329+AB326)),0)</f>
        <v>0</v>
      </c>
      <c r="AD326" s="62">
        <f>IF(AD325&gt;0,IF((SUMIFS($Q328:AC328,$Q325:AC325,12)+IF(AC325=12,0,AC326)+AD329)&gt;=$K322,$K322-FLOOR(SUMIFS($Q328:AC328,$Q325:AC325,12),1),IF(AD325=1,AD329,AD329+AC326)),0)</f>
        <v>0</v>
      </c>
      <c r="AE326" s="62">
        <f>IF(AE325&gt;0,IF((SUMIFS($Q328:AD328,$Q325:AD325,12)+IF(AD325=12,0,AD326)+AE329)&gt;=$K322,$K322-FLOOR(SUMIFS($Q328:AD328,$Q325:AD325,12),1),IF(AE325=1,AE329,AE329+AD326)),0)</f>
        <v>0</v>
      </c>
      <c r="AF326" s="62">
        <f>IF(AF325&gt;0,IF((SUMIFS($Q328:AE328,$Q325:AE325,12)+IF(AE325=12,0,AE326)+AF329)&gt;=$K322,$K322-FLOOR(SUMIFS($Q328:AE328,$Q325:AE325,12),1),IF(AF325=1,AF329,AF329+AE326)),0)</f>
        <v>0</v>
      </c>
      <c r="AG326" s="62">
        <f>IF(AG325&gt;0,IF((SUMIFS($Q328:AF328,$Q325:AF325,12)+IF(AF325=12,0,AF326)+AG329)&gt;=$K322,$K322-FLOOR(SUMIFS($Q328:AF328,$Q325:AF325,12),1),IF(AG325=1,AG329,AG329+AF326)),0)</f>
        <v>0</v>
      </c>
      <c r="AH326" s="62">
        <f>IF(AH325&gt;0,IF((SUMIFS($Q328:AG328,$Q325:AG325,12)+IF(AG325=12,0,AG326)+AH329)&gt;=$K322,$K322-FLOOR(SUMIFS($Q328:AG328,$Q325:AG325,12),1),IF(AH325=1,AH329,AH329+AG326)),0)</f>
        <v>0</v>
      </c>
      <c r="AI326" s="62">
        <f>IF(AI325&gt;0,IF((SUMIFS($Q328:AH328,$Q325:AH325,12)+IF(AH325=12,0,AH326)+AI329)&gt;=$K322,$K322-FLOOR(SUMIFS($Q328:AH328,$Q325:AH325,12),1),IF(AI325=1,AI329,AI329+AH326)),0)</f>
        <v>0</v>
      </c>
      <c r="AJ326" s="62">
        <f>IF(AJ325&gt;0,IF((SUMIFS($Q328:AI328,$Q325:AI325,12)+IF(AI325=12,0,AI326)+AJ329)&gt;=$K322,$K322-FLOOR(SUMIFS($Q328:AI328,$Q325:AI325,12),1),IF(AJ325=1,AJ329,AJ329+AI326)),0)</f>
        <v>0</v>
      </c>
      <c r="AK326" s="62">
        <f>IF(AK325&gt;0,IF((SUMIFS($Q328:AJ328,$Q325:AJ325,12)+IF(AJ325=12,0,AJ326)+AK329)&gt;=$K322,$K322-FLOOR(SUMIFS($Q328:AJ328,$Q325:AJ325,12),1),IF(AK325=1,AK329,AK329+AJ326)),0)</f>
        <v>0</v>
      </c>
      <c r="AL326" s="62">
        <f>IF(AL325&gt;0,IF((SUMIFS($Q328:AK328,$Q325:AK325,12)+IF(AK325=12,0,AK326)+AL329)&gt;=$K322,$K322-FLOOR(SUMIFS($Q328:AK328,$Q325:AK325,12),1),IF(AL325=1,AL329,AL329+AK326)),0)</f>
        <v>0</v>
      </c>
      <c r="AM326" s="62">
        <f>IF(AM325&gt;0,IF((SUMIFS($Q328:AL328,$Q325:AL325,12)+IF(AL325=12,0,AL326)+AM329)&gt;=$K322,$K322-FLOOR(SUMIFS($Q328:AL328,$Q325:AL325,12),1),IF(AM325=1,AM329,AM329+AL326)),0)</f>
        <v>0</v>
      </c>
      <c r="AN326" s="62">
        <f>IF(AN325&gt;0,IF((SUMIFS($Q328:AM328,$Q325:AM325,12)+IF(AM325=12,0,AM326)+AN329)&gt;=$K322,$K322-FLOOR(SUMIFS($Q328:AM328,$Q325:AM325,12),1),IF(AN325=1,AN329,AN329+AM326)),0)</f>
        <v>0</v>
      </c>
      <c r="AO326" s="62">
        <f>IF(AO325&gt;0,IF((SUMIFS($Q328:AN328,$Q325:AN325,12)+IF(AN325=12,0,AN326)+AO329)&gt;=$K322,$K322-FLOOR(SUMIFS($Q328:AN328,$Q325:AN325,12),1),IF(AO325=1,AO329,AO329+AN326)),0)</f>
        <v>0</v>
      </c>
      <c r="AP326" s="62">
        <f>IF(AP325&gt;0,IF((SUMIFS($Q328:AO328,$Q325:AO325,12)+IF(AO325=12,0,AO326)+AP329)&gt;=$K322,$K322-FLOOR(SUMIFS($Q328:AO328,$Q325:AO325,12),1),IF(AP325=1,AP329,AP329+AO326)),0)</f>
        <v>0</v>
      </c>
      <c r="AQ326" s="62">
        <f>IF(AQ325&gt;0,IF((SUMIFS($Q328:AP328,$Q325:AP325,12)+IF(AP325=12,0,AP326)+AQ329)&gt;=$K322,$K322-FLOOR(SUMIFS($Q328:AP328,$Q325:AP325,12),1),IF(AQ325=1,AQ329,AQ329+AP326)),0)</f>
        <v>0</v>
      </c>
      <c r="AR326" s="62">
        <f>IF(AR325&gt;0,IF((SUMIFS($Q328:AQ328,$Q325:AQ325,12)+IF(AQ325=12,0,AQ326)+AR329)&gt;=$K322,$K322-FLOOR(SUMIFS($Q328:AQ328,$Q325:AQ325,12),1),IF(AR325=1,AR329,AR329+AQ326)),0)</f>
        <v>0</v>
      </c>
      <c r="AS326" s="62">
        <f>IF(AS325&gt;0,IF((SUMIFS($Q328:AR328,$Q325:AR325,12)+IF(AR325=12,0,AR326)+AS329)&gt;=$K322,$K322-FLOOR(SUMIFS($Q328:AR328,$Q325:AR325,12),1),IF(AS325=1,AS329,AS329+AR326)),0)</f>
        <v>0</v>
      </c>
      <c r="AT326" s="62">
        <f>IF(AT325&gt;0,IF((SUMIFS($Q328:AS328,$Q325:AS325,12)+IF(AS325=12,0,AS326)+AT329)&gt;=$K322,$K322-FLOOR(SUMIFS($Q328:AS328,$Q325:AS325,12),1),IF(AT325=1,AT329,AT329+AS326)),0)</f>
        <v>0</v>
      </c>
      <c r="AU326" s="62">
        <f>IF(AU325&gt;0,IF((SUMIFS($Q328:AT328,$Q325:AT325,12)+IF(AT325=12,0,AT326)+AU329)&gt;=$K322,$K322-FLOOR(SUMIFS($Q328:AT328,$Q325:AT325,12),1),IF(AU325=1,AU329,AU329+AT326)),0)</f>
        <v>0</v>
      </c>
      <c r="AV326" s="62">
        <f>IF(AV325&gt;0,IF((SUMIFS($Q328:AU328,$Q325:AU325,12)+IF(AU325=12,0,AU326)+AV329)&gt;=$K322,$K322-FLOOR(SUMIFS($Q328:AU328,$Q325:AU325,12),1),IF(AV325=1,AV329,AV329+AU326)),0)</f>
        <v>0</v>
      </c>
      <c r="AW326" s="62">
        <f>IF(AW325&gt;0,IF((SUMIFS($Q328:AV328,$Q325:AV325,12)+IF(AV325=12,0,AV326)+AW329)&gt;=$K322,$K322-FLOOR(SUMIFS($Q328:AV328,$Q325:AV325,12),1),IF(AW325=1,AW329,AW329+AV326)),0)</f>
        <v>0</v>
      </c>
      <c r="AX326" s="62">
        <f>IF(AX325&gt;0,IF((SUMIFS($Q328:AW328,$Q325:AW325,12)+IF(AW325=12,0,AW326)+AX329)&gt;=$K322,$K322-FLOOR(SUMIFS($Q328:AW328,$Q325:AW325,12),1),IF(AX325=1,AX329,AX329+AW326)),0)</f>
        <v>0</v>
      </c>
      <c r="AY326" s="62">
        <f>IF(AY325&gt;0,IF((SUMIFS($Q328:AX328,$Q325:AX325,12)+IF(AX325=12,0,AX326)+AY329)&gt;=$K322,$K322-FLOOR(SUMIFS($Q328:AX328,$Q325:AX325,12),1),IF(AY325=1,AY329,AY329+AX326)),0)</f>
        <v>0</v>
      </c>
      <c r="AZ326" s="62">
        <f>IF(AZ325&gt;0,IF((SUMIFS($Q328:AY328,$Q325:AY325,12)+IF(AY325=12,0,AY326)+AZ329)&gt;=$K322,$K322-FLOOR(SUMIFS($Q328:AY328,$Q325:AY325,12),1),IF(AZ325=1,AZ329,AZ329+AY326)),0)</f>
        <v>0</v>
      </c>
      <c r="BA326" s="62">
        <f>IF(BA325&gt;0,IF((SUMIFS($Q328:AZ328,$Q325:AZ325,12)+IF(AZ325=12,0,AZ326)+BA329)&gt;=$K322,$K322-FLOOR(SUMIFS($Q328:AZ328,$Q325:AZ325,12),1),IF(BA325=1,BA329,BA329+AZ326)),0)</f>
        <v>0</v>
      </c>
      <c r="BB326" s="62">
        <f>IF(BB325&gt;0,IF((SUMIFS($Q328:BA328,$Q325:BA325,12)+IF(BA325=12,0,BA326)+BB329)&gt;=$K322,$K322-FLOOR(SUMIFS($Q328:BA328,$Q325:BA325,12),1),IF(BB325=1,BB329,BB329+BA326)),0)</f>
        <v>0</v>
      </c>
      <c r="BC326" s="62">
        <f>IF(BC325&gt;0,IF((SUMIFS($Q328:BB328,$Q325:BB325,12)+IF(BB325=12,0,BB326)+BC329)&gt;=$K322,$K322-FLOOR(SUMIFS($Q328:BB328,$Q325:BB325,12),1),IF(BC325=1,BC329,BC329+BB326)),0)</f>
        <v>0</v>
      </c>
      <c r="BD326" s="62">
        <f>IF(BD325&gt;0,IF((SUMIFS($Q328:BC328,$Q325:BC325,12)+IF(BC325=12,0,BC326)+BD329)&gt;=$K322,$K322-FLOOR(SUMIFS($Q328:BC328,$Q325:BC325,12),1),IF(BD325=1,BD329,BD329+BC326)),0)</f>
        <v>0</v>
      </c>
      <c r="BE326" s="62">
        <f>IF(BE325&gt;0,IF((SUMIFS($Q328:BD328,$Q325:BD325,12)+IF(BD325=12,0,BD326)+BE329)&gt;=$K322,$K322-FLOOR(SUMIFS($Q328:BD328,$Q325:BD325,12),1),IF(BE325=1,BE329,BE329+BD326)),0)</f>
        <v>0</v>
      </c>
      <c r="BF326" s="62">
        <f>IF(BF325&gt;0,IF((SUMIFS($Q328:BE328,$Q325:BE325,12)+IF(BE325=12,0,BE326)+BF329)&gt;=$K322,$K322-FLOOR(SUMIFS($Q328:BE328,$Q325:BE325,12),1),IF(BF325=1,BF329,BF329+BE326)),0)</f>
        <v>0</v>
      </c>
      <c r="BG326" s="62">
        <f>IF(BG325&gt;0,IF((SUMIFS($Q328:BF328,$Q325:BF325,12)+IF(BF325=12,0,BF326)+BG329)&gt;=$K322,$K322-FLOOR(SUMIFS($Q328:BF328,$Q325:BF325,12),1),IF(BG325=1,BG329,BG329+BF326)),0)</f>
        <v>0</v>
      </c>
      <c r="BH326" s="62">
        <f>IF(BH325&gt;0,IF((SUMIFS($Q328:BG328,$Q325:BG325,12)+IF(BG325=12,0,BG326)+BH329)&gt;=$K322,$K322-FLOOR(SUMIFS($Q328:BG328,$Q325:BG325,12),1),IF(BH325=1,BH329,BH329+BG326)),0)</f>
        <v>0</v>
      </c>
      <c r="BI326" s="62">
        <f>IF(BI325&gt;0,IF((SUMIFS($Q328:BH328,$Q325:BH325,12)+IF(BH325=12,0,BH326)+BI329)&gt;=$K322,$K322-FLOOR(SUMIFS($Q328:BH328,$Q325:BH325,12),1),IF(BI325=1,BI329,BI329+BH326)),0)</f>
        <v>0</v>
      </c>
      <c r="BJ326" s="62">
        <f>IF(BJ325&gt;0,IF((SUMIFS($Q328:BI328,$Q325:BI325,12)+IF(BI325=12,0,BI326)+BJ329)&gt;=$K322,$K322-FLOOR(SUMIFS($Q328:BI328,$Q325:BI325,12),1),IF(BJ325=1,BJ329,BJ329+BI326)),0)</f>
        <v>0</v>
      </c>
      <c r="BK326" s="62">
        <f>IF(BK325&gt;0,IF((SUMIFS($Q328:BJ328,$Q325:BJ325,12)+IF(BJ325=12,0,BJ326)+BK329)&gt;=$K322,$K322-FLOOR(SUMIFS($Q328:BJ328,$Q325:BJ325,12),1),IF(BK325=1,BK329,BK329+BJ326)),0)</f>
        <v>0</v>
      </c>
      <c r="BL326" s="62">
        <f>IF(BL325&gt;0,IF((SUMIFS($Q328:BK328,$Q325:BK325,12)+IF(BK325=12,0,BK326)+BL329)&gt;=$K322,$K322-FLOOR(SUMIFS($Q328:BK328,$Q325:BK325,12),1),IF(BL325=1,BL329,BL329+BK326)),0)</f>
        <v>0</v>
      </c>
      <c r="BM326" s="62">
        <f>IF(BM325&gt;0,IF((SUMIFS($Q328:BL328,$Q325:BL325,12)+IF(BL325=12,0,BL326)+BM329)&gt;=$K322,$K322-FLOOR(SUMIFS($Q328:BL328,$Q325:BL325,12),1),IF(BM325=1,BM329,BM329+BL326)),0)</f>
        <v>0</v>
      </c>
      <c r="BN326" s="62">
        <f>IF(BN325&gt;0,IF((SUMIFS($Q328:BM328,$Q325:BM325,12)+IF(BM325=12,0,BM326)+BN329)&gt;=$K322,$K322-FLOOR(SUMIFS($Q328:BM328,$Q325:BM325,12),1),IF(BN325=1,BN329,BN329+BM326)),0)</f>
        <v>0</v>
      </c>
      <c r="BO326" s="62">
        <f>IF(BO325&gt;0,IF((SUMIFS($Q328:BN328,$Q325:BN325,12)+IF(BN325=12,0,BN326)+BO329)&gt;=$K322,$K322-FLOOR(SUMIFS($Q328:BN328,$Q325:BN325,12),1),IF(BO325=1,BO329,BO329+BN326)),0)</f>
        <v>0</v>
      </c>
      <c r="BP326" s="62">
        <f>IF(BP325&gt;0,IF((SUMIFS($Q328:BO328,$Q325:BO325,12)+IF(BO325=12,0,BO326)+BP329)&gt;=$K322,$K322-FLOOR(SUMIFS($Q328:BO328,$Q325:BO325,12),1),IF(BP325=1,BP329,BP329+BO326)),0)</f>
        <v>0</v>
      </c>
      <c r="BQ326" s="62">
        <f>IF(BQ325&gt;0,IF((SUMIFS($Q328:BP328,$Q325:BP325,12)+IF(BP325=12,0,BP326)+BQ329)&gt;=$K322,$K322-FLOOR(SUMIFS($Q328:BP328,$Q325:BP325,12),1),IF(BQ325=1,BQ329,BQ329+BP326)),0)</f>
        <v>0</v>
      </c>
      <c r="BR326" s="62">
        <f>IF(BR325&gt;0,IF((SUMIFS($Q328:BQ328,$Q325:BQ325,12)+IF(BQ325=12,0,BQ326)+BR329)&gt;=$K322,$K322-FLOOR(SUMIFS($Q328:BQ328,$Q325:BQ325,12),1),IF(BR325=1,BR329,BR329+BQ326)),0)</f>
        <v>0</v>
      </c>
      <c r="BS326" s="62">
        <f>IF(BS325&gt;0,IF((SUMIFS($Q328:BR328,$Q325:BR325,12)+IF(BR325=12,0,BR326)+BS329)&gt;=$K322,$K322-FLOOR(SUMIFS($Q328:BR328,$Q325:BR325,12),1),IF(BS325=1,BS329,BS329+BR326)),0)</f>
        <v>0</v>
      </c>
      <c r="BT326" s="62">
        <f>IF(BT325&gt;0,IF((SUMIFS($Q328:BS328,$Q325:BS325,12)+IF(BS325=12,0,BS326)+BT329)&gt;=$K322,$K322-FLOOR(SUMIFS($Q328:BS328,$Q325:BS325,12),1),IF(BT325=1,BT329,BT329+BS326)),0)</f>
        <v>0</v>
      </c>
      <c r="BU326" s="62">
        <f>IF(BU325&gt;0,IF((SUMIFS($Q328:BT328,$Q325:BT325,12)+IF(BT325=12,0,BT326)+BU329)&gt;=$K322,$K322-FLOOR(SUMIFS($Q328:BT328,$Q325:BT325,12),1),IF(BU325=1,BU329,BU329+BT326)),0)</f>
        <v>0</v>
      </c>
      <c r="BV326" s="62">
        <f>IF(BV325&gt;0,IF((SUMIFS($Q328:BU328,$Q325:BU325,12)+IF(BU325=12,0,BU326)+BV329)&gt;=$K322,$K322-FLOOR(SUMIFS($Q328:BU328,$Q325:BU325,12),1),IF(BV325=1,BV329,BV329+BU326)),0)</f>
        <v>0</v>
      </c>
      <c r="BW326" s="62">
        <f>IF(BW325&gt;0,IF((SUMIFS($Q328:BV328,$Q325:BV325,12)+IF(BV325=12,0,BV326)+BW329)&gt;=$K322,$K322-FLOOR(SUMIFS($Q328:BV328,$Q325:BV325,12),1),IF(BW325=1,BW329,BW329+BV326)),0)</f>
        <v>0</v>
      </c>
      <c r="BX326" s="62">
        <f>IF(BX325&gt;0,IF((SUMIFS($Q328:BW328,$Q325:BW325,12)+IF(BW325=12,0,BW326)+BX329)&gt;=$K322,$K322-FLOOR(SUMIFS($Q328:BW328,$Q325:BW325,12),1),IF(BX325=1,BX329,BX329+BW326)),0)</f>
        <v>0</v>
      </c>
      <c r="BY326" s="298"/>
      <c r="BZ326" s="300"/>
      <c r="CA326" s="302"/>
      <c r="CB326" s="302"/>
    </row>
    <row r="327" spans="1:96" s="98" customFormat="1" ht="41.4" hidden="1" customHeight="1" x14ac:dyDescent="0.3">
      <c r="A327" s="97"/>
      <c r="B327" s="119"/>
      <c r="C327" s="73"/>
      <c r="D327" s="73"/>
      <c r="E327" s="73"/>
      <c r="F327" s="73"/>
      <c r="G327" s="73"/>
      <c r="H327" s="73"/>
      <c r="I327" s="73"/>
      <c r="J327" s="73"/>
      <c r="K327" s="73"/>
      <c r="L327" s="58"/>
      <c r="M327" s="7"/>
      <c r="N327" s="160"/>
      <c r="P327" s="59" t="s">
        <v>172</v>
      </c>
      <c r="Q327" s="61">
        <f>IF(Q322&gt;0,Q323,0)</f>
        <v>0</v>
      </c>
      <c r="R327" s="61">
        <f t="shared" ref="R327" si="7325">IF(R322&gt;0,IF(R325=1,R323,R323+Q327),Q327)</f>
        <v>0</v>
      </c>
      <c r="S327" s="61">
        <f t="shared" ref="S327" si="7326">IF(S322&gt;0,IF(S325=1,S323,S323+R327),R327)</f>
        <v>0</v>
      </c>
      <c r="T327" s="61">
        <f t="shared" ref="T327" si="7327">IF(T322&gt;0,IF(T325=1,T323,T323+S327),S327)</f>
        <v>0</v>
      </c>
      <c r="U327" s="61">
        <f t="shared" ref="U327" si="7328">IF(U322&gt;0,IF(U325=1,U323,U323+T327),T327)</f>
        <v>0</v>
      </c>
      <c r="V327" s="61">
        <f t="shared" ref="V327" si="7329">IF(V322&gt;0,IF(V325=1,V323,V323+U327),U327)</f>
        <v>0</v>
      </c>
      <c r="W327" s="61">
        <f t="shared" ref="W327" si="7330">IF(W322&gt;0,IF(W325=1,W323,W323+V327),V327)</f>
        <v>0</v>
      </c>
      <c r="X327" s="61">
        <f t="shared" ref="X327" si="7331">IF(X322&gt;0,IF(X325=1,X323,X323+W327),W327)</f>
        <v>0</v>
      </c>
      <c r="Y327" s="61">
        <f t="shared" ref="Y327" si="7332">IF(Y322&gt;0,IF(Y325=1,Y323,Y323+X327),X327)</f>
        <v>0</v>
      </c>
      <c r="Z327" s="61">
        <f t="shared" ref="Z327" si="7333">IF(Z322&gt;0,IF(Z325=1,Z323,Z323+Y327),Y327)</f>
        <v>0</v>
      </c>
      <c r="AA327" s="61">
        <f t="shared" ref="AA327" si="7334">IF(AA322&gt;0,IF(AA325=1,AA323,AA323+Z327),Z327)</f>
        <v>0</v>
      </c>
      <c r="AB327" s="61">
        <f t="shared" ref="AB327" si="7335">IF(AB322&gt;0,IF(AB325=1,AB323,AB323+AA327),AA327)</f>
        <v>0</v>
      </c>
      <c r="AC327" s="61">
        <f t="shared" ref="AC327" si="7336">IF(AC322&gt;0,IF(AC325=1,AC323,AC323+AB327),AB327)</f>
        <v>0</v>
      </c>
      <c r="AD327" s="61">
        <f t="shared" ref="AD327" si="7337">IF(AD322&gt;0,IF(AD325=1,AD323,AD323+AC327),AC327)</f>
        <v>0</v>
      </c>
      <c r="AE327" s="61">
        <f t="shared" ref="AE327" si="7338">IF(AE322&gt;0,IF(AE325=1,AE323,AE323+AD327),AD327)</f>
        <v>0</v>
      </c>
      <c r="AF327" s="61">
        <f t="shared" ref="AF327" si="7339">IF(AF322&gt;0,IF(AF325=1,AF323,AF323+AE327),AE327)</f>
        <v>0</v>
      </c>
      <c r="AG327" s="61">
        <f t="shared" ref="AG327" si="7340">IF(AG322&gt;0,IF(AG325=1,AG323,AG323+AF327),AF327)</f>
        <v>0</v>
      </c>
      <c r="AH327" s="61">
        <f t="shared" ref="AH327" si="7341">IF(AH322&gt;0,IF(AH325=1,AH323,AH323+AG327),AG327)</f>
        <v>0</v>
      </c>
      <c r="AI327" s="61">
        <f t="shared" ref="AI327" si="7342">IF(AI322&gt;0,IF(AI325=1,AI323,AI323+AH327),AH327)</f>
        <v>0</v>
      </c>
      <c r="AJ327" s="61">
        <f t="shared" ref="AJ327" si="7343">IF(AJ322&gt;0,IF(AJ325=1,AJ323,AJ323+AI327),AI327)</f>
        <v>0</v>
      </c>
      <c r="AK327" s="61">
        <f t="shared" ref="AK327" si="7344">IF(AK322&gt;0,IF(AK325=1,AK323,AK323+AJ327),AJ327)</f>
        <v>0</v>
      </c>
      <c r="AL327" s="61">
        <f t="shared" ref="AL327" si="7345">IF(AL322&gt;0,IF(AL325=1,AL323,AL323+AK327),AK327)</f>
        <v>0</v>
      </c>
      <c r="AM327" s="61">
        <f t="shared" ref="AM327" si="7346">IF(AM322&gt;0,IF(AM325=1,AM323,AM323+AL327),AL327)</f>
        <v>0</v>
      </c>
      <c r="AN327" s="61">
        <f t="shared" ref="AN327" si="7347">IF(AN322&gt;0,IF(AN325=1,AN323,AN323+AM327),AM327)</f>
        <v>0</v>
      </c>
      <c r="AO327" s="61">
        <f t="shared" ref="AO327" si="7348">IF(AO322&gt;0,IF(AO325=1,AO323,AO323+AN327),AN327)</f>
        <v>0</v>
      </c>
      <c r="AP327" s="61">
        <f t="shared" ref="AP327" si="7349">IF(AP322&gt;0,IF(AP325=1,AP323,AP323+AO327),AO327)</f>
        <v>0</v>
      </c>
      <c r="AQ327" s="61">
        <f t="shared" ref="AQ327" si="7350">IF(AQ322&gt;0,IF(AQ325=1,AQ323,AQ323+AP327),AP327)</f>
        <v>0</v>
      </c>
      <c r="AR327" s="61">
        <f t="shared" ref="AR327" si="7351">IF(AR322&gt;0,IF(AR325=1,AR323,AR323+AQ327),AQ327)</f>
        <v>0</v>
      </c>
      <c r="AS327" s="61">
        <f t="shared" ref="AS327" si="7352">IF(AS322&gt;0,IF(AS325=1,AS323,AS323+AR327),AR327)</f>
        <v>0</v>
      </c>
      <c r="AT327" s="61">
        <f t="shared" ref="AT327" si="7353">IF(AT322&gt;0,IF(AT325=1,AT323,AT323+AS327),AS327)</f>
        <v>0</v>
      </c>
      <c r="AU327" s="61">
        <f t="shared" ref="AU327" si="7354">IF(AU322&gt;0,IF(AU325=1,AU323,AU323+AT327),AT327)</f>
        <v>0</v>
      </c>
      <c r="AV327" s="61">
        <f t="shared" ref="AV327" si="7355">IF(AV322&gt;0,IF(AV325=1,AV323,AV323+AU327),AU327)</f>
        <v>0</v>
      </c>
      <c r="AW327" s="61">
        <f t="shared" ref="AW327" si="7356">IF(AW322&gt;0,IF(AW325=1,AW323,AW323+AV327),AV327)</f>
        <v>0</v>
      </c>
      <c r="AX327" s="61">
        <f t="shared" ref="AX327" si="7357">IF(AX322&gt;0,IF(AX325=1,AX323,AX323+AW327),AW327)</f>
        <v>0</v>
      </c>
      <c r="AY327" s="61">
        <f t="shared" ref="AY327" si="7358">IF(AY322&gt;0,IF(AY325=1,AY323,AY323+AX327),AX327)</f>
        <v>0</v>
      </c>
      <c r="AZ327" s="61">
        <f t="shared" ref="AZ327" si="7359">IF(AZ322&gt;0,IF(AZ325=1,AZ323,AZ323+AY327),AY327)</f>
        <v>0</v>
      </c>
      <c r="BA327" s="61">
        <f t="shared" ref="BA327" si="7360">IF(BA322&gt;0,IF(BA325=1,BA323,BA323+AZ327),AZ327)</f>
        <v>0</v>
      </c>
      <c r="BB327" s="61">
        <f t="shared" ref="BB327" si="7361">IF(BB322&gt;0,IF(BB325=1,BB323,BB323+BA327),BA327)</f>
        <v>0</v>
      </c>
      <c r="BC327" s="61">
        <f t="shared" ref="BC327" si="7362">IF(BC322&gt;0,IF(BC325=1,BC323,BC323+BB327),BB327)</f>
        <v>0</v>
      </c>
      <c r="BD327" s="61">
        <f t="shared" ref="BD327" si="7363">IF(BD322&gt;0,IF(BD325=1,BD323,BD323+BC327),BC327)</f>
        <v>0</v>
      </c>
      <c r="BE327" s="61">
        <f t="shared" ref="BE327" si="7364">IF(BE322&gt;0,IF(BE325=1,BE323,BE323+BD327),BD327)</f>
        <v>0</v>
      </c>
      <c r="BF327" s="61">
        <f t="shared" ref="BF327" si="7365">IF(BF322&gt;0,IF(BF325=1,BF323,BF323+BE327),BE327)</f>
        <v>0</v>
      </c>
      <c r="BG327" s="61">
        <f t="shared" ref="BG327" si="7366">IF(BG322&gt;0,IF(BG325=1,BG323,BG323+BF327),BF327)</f>
        <v>0</v>
      </c>
      <c r="BH327" s="61">
        <f t="shared" ref="BH327" si="7367">IF(BH322&gt;0,IF(BH325=1,BH323,BH323+BG327),BG327)</f>
        <v>0</v>
      </c>
      <c r="BI327" s="61">
        <f t="shared" ref="BI327" si="7368">IF(BI322&gt;0,IF(BI325=1,BI323,BI323+BH327),BH327)</f>
        <v>0</v>
      </c>
      <c r="BJ327" s="61">
        <f t="shared" ref="BJ327" si="7369">IF(BJ322&gt;0,IF(BJ325=1,BJ323,BJ323+BI327),BI327)</f>
        <v>0</v>
      </c>
      <c r="BK327" s="61">
        <f t="shared" ref="BK327" si="7370">IF(BK322&gt;0,IF(BK325=1,BK323,BK323+BJ327),BJ327)</f>
        <v>0</v>
      </c>
      <c r="BL327" s="61">
        <f t="shared" ref="BL327" si="7371">IF(BL322&gt;0,IF(BL325=1,BL323,BL323+BK327),BK327)</f>
        <v>0</v>
      </c>
      <c r="BM327" s="61">
        <f t="shared" ref="BM327" si="7372">IF(BM322&gt;0,IF(BM325=1,BM323,BM323+BL327),BL327)</f>
        <v>0</v>
      </c>
      <c r="BN327" s="61">
        <f t="shared" ref="BN327" si="7373">IF(BN322&gt;0,IF(BN325=1,BN323,BN323+BM327),BM327)</f>
        <v>0</v>
      </c>
      <c r="BO327" s="61">
        <f t="shared" ref="BO327" si="7374">IF(BO322&gt;0,IF(BO325=1,BO323,BO323+BN327),BN327)</f>
        <v>0</v>
      </c>
      <c r="BP327" s="61">
        <f t="shared" ref="BP327" si="7375">IF(BP322&gt;0,IF(BP325=1,BP323,BP323+BO327),BO327)</f>
        <v>0</v>
      </c>
      <c r="BQ327" s="61">
        <f t="shared" ref="BQ327" si="7376">IF(BQ322&gt;0,IF(BQ325=1,BQ323,BQ323+BP327),BP327)</f>
        <v>0</v>
      </c>
      <c r="BR327" s="61">
        <f t="shared" ref="BR327" si="7377">IF(BR322&gt;0,IF(BR325=1,BR323,BR323+BQ327),BQ327)</f>
        <v>0</v>
      </c>
      <c r="BS327" s="61">
        <f t="shared" ref="BS327" si="7378">IF(BS322&gt;0,IF(BS325=1,BS323,BS323+BR327),BR327)</f>
        <v>0</v>
      </c>
      <c r="BT327" s="61">
        <f t="shared" ref="BT327" si="7379">IF(BT322&gt;0,IF(BT325=1,BT323,BT323+BS327),BS327)</f>
        <v>0</v>
      </c>
      <c r="BU327" s="61">
        <f t="shared" ref="BU327" si="7380">IF(BU322&gt;0,IF(BU325=1,BU323,BU323+BT327),BT327)</f>
        <v>0</v>
      </c>
      <c r="BV327" s="61">
        <f t="shared" ref="BV327" si="7381">IF(BV322&gt;0,IF(BV325=1,BV323,BV323+BU327),BU327)</f>
        <v>0</v>
      </c>
      <c r="BW327" s="61">
        <f t="shared" ref="BW327" si="7382">IF(BW322&gt;0,IF(BW325=1,BW323,BW323+BV327),BV327)</f>
        <v>0</v>
      </c>
      <c r="BX327" s="61">
        <f t="shared" ref="BX327" si="7383">IF(BX322&gt;0,IF(BX325=1,BX323,BX323+BW327),BW327)</f>
        <v>0</v>
      </c>
      <c r="BY327" s="298"/>
      <c r="BZ327" s="300"/>
      <c r="CA327" s="302"/>
      <c r="CB327" s="302"/>
    </row>
    <row r="328" spans="1:96" s="98" customFormat="1" ht="41.4" hidden="1" customHeight="1" x14ac:dyDescent="0.3">
      <c r="A328" s="97"/>
      <c r="B328" s="119"/>
      <c r="C328" s="73"/>
      <c r="D328" s="73"/>
      <c r="E328" s="73"/>
      <c r="F328" s="73"/>
      <c r="G328" s="73"/>
      <c r="H328" s="73"/>
      <c r="I328" s="73"/>
      <c r="J328" s="73"/>
      <c r="K328" s="73"/>
      <c r="L328" s="58"/>
      <c r="M328" s="7"/>
      <c r="N328" s="160"/>
      <c r="P328" s="59" t="s">
        <v>173</v>
      </c>
      <c r="Q328" s="61">
        <f>Q330</f>
        <v>0</v>
      </c>
      <c r="R328" s="61">
        <f t="shared" ref="R328" si="7384">IF(R325=1,R330,R330+Q328)</f>
        <v>0</v>
      </c>
      <c r="S328" s="61">
        <f t="shared" ref="S328" si="7385">IF(S325=1,S330,S330+R328)</f>
        <v>0</v>
      </c>
      <c r="T328" s="61">
        <f t="shared" ref="T328" si="7386">IF(T325=1,T330,T330+S328)</f>
        <v>0</v>
      </c>
      <c r="U328" s="61">
        <f t="shared" ref="U328" si="7387">IF(U325=1,U330,U330+T328)</f>
        <v>0</v>
      </c>
      <c r="V328" s="61">
        <f t="shared" ref="V328" si="7388">IF(V325=1,V330,V330+U328)</f>
        <v>0</v>
      </c>
      <c r="W328" s="61">
        <f t="shared" ref="W328" si="7389">IF(W325=1,W330,W330+V328)</f>
        <v>0</v>
      </c>
      <c r="X328" s="61">
        <f t="shared" ref="X328" si="7390">IF(X325=1,X330,X330+W328)</f>
        <v>0</v>
      </c>
      <c r="Y328" s="61">
        <f t="shared" ref="Y328" si="7391">IF(Y325=1,Y330,Y330+X328)</f>
        <v>0</v>
      </c>
      <c r="Z328" s="61">
        <f t="shared" ref="Z328" si="7392">IF(Z325=1,Z330,Z330+Y328)</f>
        <v>0</v>
      </c>
      <c r="AA328" s="61">
        <f t="shared" ref="AA328" si="7393">IF(AA325=1,AA330,AA330+Z328)</f>
        <v>0</v>
      </c>
      <c r="AB328" s="61">
        <f t="shared" ref="AB328" si="7394">IF(AB325=1,AB330,AB330+AA328)</f>
        <v>0</v>
      </c>
      <c r="AC328" s="61">
        <f t="shared" ref="AC328" si="7395">IF(AC325=1,AC330,AC330+AB328)</f>
        <v>0</v>
      </c>
      <c r="AD328" s="61">
        <f t="shared" ref="AD328" si="7396">IF(AD325=1,AD330,AD330+AC328)</f>
        <v>0</v>
      </c>
      <c r="AE328" s="61">
        <f t="shared" ref="AE328" si="7397">IF(AE325=1,AE330,AE330+AD328)</f>
        <v>0</v>
      </c>
      <c r="AF328" s="61">
        <f t="shared" ref="AF328" si="7398">IF(AF325=1,AF330,AF330+AE328)</f>
        <v>0</v>
      </c>
      <c r="AG328" s="61">
        <f t="shared" ref="AG328" si="7399">IF(AG325=1,AG330,AG330+AF328)</f>
        <v>0</v>
      </c>
      <c r="AH328" s="61">
        <f t="shared" ref="AH328" si="7400">IF(AH325=1,AH330,AH330+AG328)</f>
        <v>0</v>
      </c>
      <c r="AI328" s="61">
        <f t="shared" ref="AI328" si="7401">IF(AI325=1,AI330,AI330+AH328)</f>
        <v>0</v>
      </c>
      <c r="AJ328" s="61">
        <f t="shared" ref="AJ328" si="7402">IF(AJ325=1,AJ330,AJ330+AI328)</f>
        <v>0</v>
      </c>
      <c r="AK328" s="61">
        <f t="shared" ref="AK328" si="7403">IF(AK325=1,AK330,AK330+AJ328)</f>
        <v>0</v>
      </c>
      <c r="AL328" s="61">
        <f t="shared" ref="AL328" si="7404">IF(AL325=1,AL330,AL330+AK328)</f>
        <v>0</v>
      </c>
      <c r="AM328" s="61">
        <f t="shared" ref="AM328" si="7405">IF(AM325=1,AM330,AM330+AL328)</f>
        <v>0</v>
      </c>
      <c r="AN328" s="61">
        <f t="shared" ref="AN328" si="7406">IF(AN325=1,AN330,AN330+AM328)</f>
        <v>0</v>
      </c>
      <c r="AO328" s="61">
        <f t="shared" ref="AO328" si="7407">IF(AO325=1,AO330,AO330+AN328)</f>
        <v>0</v>
      </c>
      <c r="AP328" s="61">
        <f t="shared" ref="AP328" si="7408">IF(AP325=1,AP330,AP330+AO328)</f>
        <v>0</v>
      </c>
      <c r="AQ328" s="61">
        <f t="shared" ref="AQ328" si="7409">IF(AQ325=1,AQ330,AQ330+AP328)</f>
        <v>0</v>
      </c>
      <c r="AR328" s="61">
        <f t="shared" ref="AR328" si="7410">IF(AR325=1,AR330,AR330+AQ328)</f>
        <v>0</v>
      </c>
      <c r="AS328" s="61">
        <f t="shared" ref="AS328" si="7411">IF(AS325=1,AS330,AS330+AR328)</f>
        <v>0</v>
      </c>
      <c r="AT328" s="61">
        <f t="shared" ref="AT328" si="7412">IF(AT325=1,AT330,AT330+AS328)</f>
        <v>0</v>
      </c>
      <c r="AU328" s="61">
        <f t="shared" ref="AU328" si="7413">IF(AU325=1,AU330,AU330+AT328)</f>
        <v>0</v>
      </c>
      <c r="AV328" s="61">
        <f t="shared" ref="AV328" si="7414">IF(AV325=1,AV330,AV330+AU328)</f>
        <v>0</v>
      </c>
      <c r="AW328" s="61">
        <f t="shared" ref="AW328" si="7415">IF(AW325=1,AW330,AW330+AV328)</f>
        <v>0</v>
      </c>
      <c r="AX328" s="61">
        <f t="shared" ref="AX328" si="7416">IF(AX325=1,AX330,AX330+AW328)</f>
        <v>0</v>
      </c>
      <c r="AY328" s="61">
        <f t="shared" ref="AY328" si="7417">IF(AY325=1,AY330,AY330+AX328)</f>
        <v>0</v>
      </c>
      <c r="AZ328" s="61">
        <f t="shared" ref="AZ328" si="7418">IF(AZ325=1,AZ330,AZ330+AY328)</f>
        <v>0</v>
      </c>
      <c r="BA328" s="61">
        <f t="shared" ref="BA328" si="7419">IF(BA325=1,BA330,BA330+AZ328)</f>
        <v>0</v>
      </c>
      <c r="BB328" s="61">
        <f t="shared" ref="BB328" si="7420">IF(BB325=1,BB330,BB330+BA328)</f>
        <v>0</v>
      </c>
      <c r="BC328" s="61">
        <f t="shared" ref="BC328" si="7421">IF(BC325=1,BC330,BC330+BB328)</f>
        <v>0</v>
      </c>
      <c r="BD328" s="61">
        <f t="shared" ref="BD328" si="7422">IF(BD325=1,BD330,BD330+BC328)</f>
        <v>0</v>
      </c>
      <c r="BE328" s="61">
        <f t="shared" ref="BE328" si="7423">IF(BE325=1,BE330,BE330+BD328)</f>
        <v>0</v>
      </c>
      <c r="BF328" s="61">
        <f t="shared" ref="BF328" si="7424">IF(BF325=1,BF330,BF330+BE328)</f>
        <v>0</v>
      </c>
      <c r="BG328" s="61">
        <f t="shared" ref="BG328" si="7425">IF(BG325=1,BG330,BG330+BF328)</f>
        <v>0</v>
      </c>
      <c r="BH328" s="61">
        <f t="shared" ref="BH328" si="7426">IF(BH325=1,BH330,BH330+BG328)</f>
        <v>0</v>
      </c>
      <c r="BI328" s="61">
        <f t="shared" ref="BI328" si="7427">IF(BI325=1,BI330,BI330+BH328)</f>
        <v>0</v>
      </c>
      <c r="BJ328" s="61">
        <f t="shared" ref="BJ328" si="7428">IF(BJ325=1,BJ330,BJ330+BI328)</f>
        <v>0</v>
      </c>
      <c r="BK328" s="61">
        <f t="shared" ref="BK328" si="7429">IF(BK325=1,BK330,BK330+BJ328)</f>
        <v>0</v>
      </c>
      <c r="BL328" s="61">
        <f t="shared" ref="BL328" si="7430">IF(BL325=1,BL330,BL330+BK328)</f>
        <v>0</v>
      </c>
      <c r="BM328" s="61">
        <f t="shared" ref="BM328" si="7431">IF(BM325=1,BM330,BM330+BL328)</f>
        <v>0</v>
      </c>
      <c r="BN328" s="61">
        <f t="shared" ref="BN328" si="7432">IF(BN325=1,BN330,BN330+BM328)</f>
        <v>0</v>
      </c>
      <c r="BO328" s="61">
        <f t="shared" ref="BO328" si="7433">IF(BO325=1,BO330,BO330+BN328)</f>
        <v>0</v>
      </c>
      <c r="BP328" s="61">
        <f t="shared" ref="BP328" si="7434">IF(BP325=1,BP330,BP330+BO328)</f>
        <v>0</v>
      </c>
      <c r="BQ328" s="61">
        <f t="shared" ref="BQ328" si="7435">IF(BQ325=1,BQ330,BQ330+BP328)</f>
        <v>0</v>
      </c>
      <c r="BR328" s="61">
        <f t="shared" ref="BR328" si="7436">IF(BR325=1,BR330,BR330+BQ328)</f>
        <v>0</v>
      </c>
      <c r="BS328" s="61">
        <f t="shared" ref="BS328" si="7437">IF(BS325=1,BS330,BS330+BR328)</f>
        <v>0</v>
      </c>
      <c r="BT328" s="61">
        <f t="shared" ref="BT328" si="7438">IF(BT325=1,BT330,BT330+BS328)</f>
        <v>0</v>
      </c>
      <c r="BU328" s="61">
        <f t="shared" ref="BU328" si="7439">IF(BU325=1,BU330,BU330+BT328)</f>
        <v>0</v>
      </c>
      <c r="BV328" s="61">
        <f t="shared" ref="BV328" si="7440">IF(BV325=1,BV330,BV330+BU328)</f>
        <v>0</v>
      </c>
      <c r="BW328" s="61">
        <f t="shared" ref="BW328" si="7441">IF(BW325=1,BW330,BW330+BV328)</f>
        <v>0</v>
      </c>
      <c r="BX328" s="61">
        <f t="shared" ref="BX328" si="7442">IF(BX325=1,BX330,BX330+BW328)</f>
        <v>0</v>
      </c>
      <c r="BY328" s="298"/>
      <c r="BZ328" s="300"/>
      <c r="CA328" s="302"/>
      <c r="CB328" s="302"/>
    </row>
    <row r="329" spans="1:96" s="98" customFormat="1" ht="28.95" customHeight="1" x14ac:dyDescent="0.3">
      <c r="A329" s="97"/>
      <c r="B329" s="119"/>
      <c r="C329" s="73"/>
      <c r="D329" s="73"/>
      <c r="E329" s="73"/>
      <c r="F329" s="73"/>
      <c r="G329" s="73"/>
      <c r="H329" s="73"/>
      <c r="I329" s="73"/>
      <c r="J329" s="73"/>
      <c r="K329" s="73"/>
      <c r="L329" s="58"/>
      <c r="M329" s="7"/>
      <c r="N329" s="160"/>
      <c r="P329" s="57" t="s">
        <v>171</v>
      </c>
      <c r="Q329" s="62">
        <f t="shared" ref="Q329:BX329" si="7443">1720/12*Q322</f>
        <v>0</v>
      </c>
      <c r="R329" s="62">
        <f t="shared" si="7443"/>
        <v>0</v>
      </c>
      <c r="S329" s="62">
        <f t="shared" si="7443"/>
        <v>0</v>
      </c>
      <c r="T329" s="62">
        <f t="shared" si="7443"/>
        <v>0</v>
      </c>
      <c r="U329" s="62">
        <f t="shared" si="7443"/>
        <v>0</v>
      </c>
      <c r="V329" s="62">
        <f t="shared" si="7443"/>
        <v>0</v>
      </c>
      <c r="W329" s="62">
        <f t="shared" si="7443"/>
        <v>0</v>
      </c>
      <c r="X329" s="62">
        <f t="shared" si="7443"/>
        <v>0</v>
      </c>
      <c r="Y329" s="62">
        <f t="shared" si="7443"/>
        <v>0</v>
      </c>
      <c r="Z329" s="62">
        <f t="shared" si="7443"/>
        <v>0</v>
      </c>
      <c r="AA329" s="62">
        <f t="shared" si="7443"/>
        <v>0</v>
      </c>
      <c r="AB329" s="62">
        <f t="shared" si="7443"/>
        <v>0</v>
      </c>
      <c r="AC329" s="62">
        <f t="shared" si="7443"/>
        <v>0</v>
      </c>
      <c r="AD329" s="62">
        <f t="shared" si="7443"/>
        <v>0</v>
      </c>
      <c r="AE329" s="62">
        <f t="shared" si="7443"/>
        <v>0</v>
      </c>
      <c r="AF329" s="62">
        <f t="shared" si="7443"/>
        <v>0</v>
      </c>
      <c r="AG329" s="62">
        <f t="shared" si="7443"/>
        <v>0</v>
      </c>
      <c r="AH329" s="62">
        <f t="shared" si="7443"/>
        <v>0</v>
      </c>
      <c r="AI329" s="62">
        <f t="shared" si="7443"/>
        <v>0</v>
      </c>
      <c r="AJ329" s="62">
        <f t="shared" si="7443"/>
        <v>0</v>
      </c>
      <c r="AK329" s="62">
        <f t="shared" si="7443"/>
        <v>0</v>
      </c>
      <c r="AL329" s="62">
        <f t="shared" si="7443"/>
        <v>0</v>
      </c>
      <c r="AM329" s="62">
        <f t="shared" si="7443"/>
        <v>0</v>
      </c>
      <c r="AN329" s="62">
        <f t="shared" si="7443"/>
        <v>0</v>
      </c>
      <c r="AO329" s="62">
        <f t="shared" si="7443"/>
        <v>0</v>
      </c>
      <c r="AP329" s="62">
        <f t="shared" si="7443"/>
        <v>0</v>
      </c>
      <c r="AQ329" s="62">
        <f t="shared" si="7443"/>
        <v>0</v>
      </c>
      <c r="AR329" s="62">
        <f t="shared" si="7443"/>
        <v>0</v>
      </c>
      <c r="AS329" s="62">
        <f t="shared" si="7443"/>
        <v>0</v>
      </c>
      <c r="AT329" s="62">
        <f t="shared" si="7443"/>
        <v>0</v>
      </c>
      <c r="AU329" s="62">
        <f t="shared" si="7443"/>
        <v>0</v>
      </c>
      <c r="AV329" s="62">
        <f t="shared" si="7443"/>
        <v>0</v>
      </c>
      <c r="AW329" s="62">
        <f t="shared" si="7443"/>
        <v>0</v>
      </c>
      <c r="AX329" s="62">
        <f t="shared" si="7443"/>
        <v>0</v>
      </c>
      <c r="AY329" s="62">
        <f t="shared" si="7443"/>
        <v>0</v>
      </c>
      <c r="AZ329" s="62">
        <f t="shared" si="7443"/>
        <v>0</v>
      </c>
      <c r="BA329" s="62">
        <f t="shared" si="7443"/>
        <v>0</v>
      </c>
      <c r="BB329" s="62">
        <f t="shared" si="7443"/>
        <v>0</v>
      </c>
      <c r="BC329" s="62">
        <f t="shared" si="7443"/>
        <v>0</v>
      </c>
      <c r="BD329" s="62">
        <f t="shared" si="7443"/>
        <v>0</v>
      </c>
      <c r="BE329" s="62">
        <f t="shared" si="7443"/>
        <v>0</v>
      </c>
      <c r="BF329" s="62">
        <f t="shared" si="7443"/>
        <v>0</v>
      </c>
      <c r="BG329" s="62">
        <f t="shared" si="7443"/>
        <v>0</v>
      </c>
      <c r="BH329" s="62">
        <f t="shared" si="7443"/>
        <v>0</v>
      </c>
      <c r="BI329" s="62">
        <f t="shared" si="7443"/>
        <v>0</v>
      </c>
      <c r="BJ329" s="62">
        <f t="shared" si="7443"/>
        <v>0</v>
      </c>
      <c r="BK329" s="62">
        <f t="shared" si="7443"/>
        <v>0</v>
      </c>
      <c r="BL329" s="62">
        <f t="shared" si="7443"/>
        <v>0</v>
      </c>
      <c r="BM329" s="62">
        <f t="shared" si="7443"/>
        <v>0</v>
      </c>
      <c r="BN329" s="62">
        <f t="shared" si="7443"/>
        <v>0</v>
      </c>
      <c r="BO329" s="62">
        <f t="shared" si="7443"/>
        <v>0</v>
      </c>
      <c r="BP329" s="62">
        <f t="shared" si="7443"/>
        <v>0</v>
      </c>
      <c r="BQ329" s="62">
        <f t="shared" si="7443"/>
        <v>0</v>
      </c>
      <c r="BR329" s="62">
        <f t="shared" si="7443"/>
        <v>0</v>
      </c>
      <c r="BS329" s="62">
        <f t="shared" si="7443"/>
        <v>0</v>
      </c>
      <c r="BT329" s="62">
        <f t="shared" si="7443"/>
        <v>0</v>
      </c>
      <c r="BU329" s="62">
        <f t="shared" si="7443"/>
        <v>0</v>
      </c>
      <c r="BV329" s="62">
        <f t="shared" si="7443"/>
        <v>0</v>
      </c>
      <c r="BW329" s="62">
        <f t="shared" si="7443"/>
        <v>0</v>
      </c>
      <c r="BX329" s="62">
        <f t="shared" si="7443"/>
        <v>0</v>
      </c>
      <c r="BY329" s="298"/>
      <c r="BZ329" s="300"/>
      <c r="CA329" s="302"/>
      <c r="CB329" s="302"/>
    </row>
    <row r="330" spans="1:96" s="98" customFormat="1" ht="28.8" x14ac:dyDescent="0.3">
      <c r="A330" s="97"/>
      <c r="B330" s="119"/>
      <c r="C330" s="73"/>
      <c r="D330" s="73"/>
      <c r="E330" s="73"/>
      <c r="F330" s="73"/>
      <c r="G330" s="73"/>
      <c r="H330" s="73"/>
      <c r="I330" s="73"/>
      <c r="J330" s="73"/>
      <c r="K330" s="73"/>
      <c r="L330" s="58"/>
      <c r="M330" s="7"/>
      <c r="N330" s="160"/>
      <c r="P330" s="57" t="s">
        <v>155</v>
      </c>
      <c r="Q330" s="62">
        <f>FLOOR(IF(OR(Q325=0,Q325=1),IF(Q323&gt;=Q329,Q329,Q323)+0.00000001,IF(Q327&gt;=Q326,Q326,Q327))+0.00000001,1)</f>
        <v>0</v>
      </c>
      <c r="R330" s="62">
        <f t="shared" ref="R330" si="7444">FLOOR(IF(OR(R325=0,R325=1),IF(R329&gt;R326,R326,IF(R323&gt;=R329,R329,R323)+0.00000001),IF(R327&gt;=R326,R326-Q328,R327-Q328)+0.00000001),1)</f>
        <v>0</v>
      </c>
      <c r="S330" s="62">
        <f t="shared" ref="S330" si="7445">FLOOR(IF(OR(S325=0,S325=1),IF(S329&gt;S326,S326,IF(S323&gt;=S329,S329,S323)+0.00000001),IF(S327&gt;=S326,S326-R328,S327-R328)+0.00000001),1)</f>
        <v>0</v>
      </c>
      <c r="T330" s="62">
        <f t="shared" ref="T330" si="7446">FLOOR(IF(OR(T325=0,T325=1),IF(T329&gt;T326,T326,IF(T323&gt;=T329,T329,T323)+0.00000001),IF(T327&gt;=T326,T326-S328,T327-S328)+0.00000001),1)</f>
        <v>0</v>
      </c>
      <c r="U330" s="62">
        <f t="shared" ref="U330" si="7447">FLOOR(IF(OR(U325=0,U325=1),IF(U329&gt;U326,U326,IF(U323&gt;=U329,U329,U323)+0.00000001),IF(U327&gt;=U326,U326-T328,U327-T328)+0.00000001),1)</f>
        <v>0</v>
      </c>
      <c r="V330" s="62">
        <f t="shared" ref="V330" si="7448">FLOOR(IF(OR(V325=0,V325=1),IF(V329&gt;V326,V326,IF(V323&gt;=V329,V329,V323)+0.00000001),IF(V327&gt;=V326,V326-U328,V327-U328)+0.00000001),1)</f>
        <v>0</v>
      </c>
      <c r="W330" s="62">
        <f t="shared" ref="W330" si="7449">FLOOR(IF(OR(W325=0,W325=1),IF(W329&gt;W326,W326,IF(W323&gt;=W329,W329,W323)+0.00000001),IF(W327&gt;=W326,W326-V328,W327-V328)+0.00000001),1)</f>
        <v>0</v>
      </c>
      <c r="X330" s="62">
        <f t="shared" ref="X330" si="7450">FLOOR(IF(OR(X325=0,X325=1),IF(X329&gt;X326,X326,IF(X323&gt;=X329,X329,X323)+0.00000001),IF(X327&gt;=X326,X326-W328,X327-W328)+0.00000001),1)</f>
        <v>0</v>
      </c>
      <c r="Y330" s="62">
        <f t="shared" ref="Y330" si="7451">FLOOR(IF(OR(Y325=0,Y325=1),IF(Y329&gt;Y326,Y326,IF(Y323&gt;=Y329,Y329,Y323)+0.00000001),IF(Y327&gt;=Y326,Y326-X328,Y327-X328)+0.00000001),1)</f>
        <v>0</v>
      </c>
      <c r="Z330" s="62">
        <f t="shared" ref="Z330" si="7452">FLOOR(IF(OR(Z325=0,Z325=1),IF(Z329&gt;Z326,Z326,IF(Z323&gt;=Z329,Z329,Z323)+0.00000001),IF(Z327&gt;=Z326,Z326-Y328,Z327-Y328)+0.00000001),1)</f>
        <v>0</v>
      </c>
      <c r="AA330" s="62">
        <f t="shared" ref="AA330" si="7453">FLOOR(IF(OR(AA325=0,AA325=1),IF(AA329&gt;AA326,AA326,IF(AA323&gt;=AA329,AA329,AA323)+0.00000001),IF(AA327&gt;=AA326,AA326-Z328,AA327-Z328)+0.00000001),1)</f>
        <v>0</v>
      </c>
      <c r="AB330" s="62">
        <f t="shared" ref="AB330" si="7454">FLOOR(IF(OR(AB325=0,AB325=1),IF(AB329&gt;AB326,AB326,IF(AB323&gt;=AB329,AB329,AB323)+0.00000001),IF(AB327&gt;=AB326,AB326-AA328,AB327-AA328)+0.00000001),1)</f>
        <v>0</v>
      </c>
      <c r="AC330" s="62">
        <f t="shared" ref="AC330" si="7455">FLOOR(IF(OR(AC325=0,AC325=1),IF(AC329&gt;AC326,AC326,IF(AC323&gt;=AC329,AC329,AC323)+0.00000001),IF(AC327&gt;=AC326,AC326-AB328,AC327-AB328)+0.00000001),1)</f>
        <v>0</v>
      </c>
      <c r="AD330" s="62">
        <f t="shared" ref="AD330" si="7456">FLOOR(IF(OR(AD325=0,AD325=1),IF(AD329&gt;AD326,AD326,IF(AD323&gt;=AD329,AD329,AD323)+0.00000001),IF(AD327&gt;=AD326,AD326-AC328,AD327-AC328)+0.00000001),1)</f>
        <v>0</v>
      </c>
      <c r="AE330" s="62">
        <f t="shared" ref="AE330" si="7457">FLOOR(IF(OR(AE325=0,AE325=1),IF(AE329&gt;AE326,AE326,IF(AE323&gt;=AE329,AE329,AE323)+0.00000001),IF(AE327&gt;=AE326,AE326-AD328,AE327-AD328)+0.00000001),1)</f>
        <v>0</v>
      </c>
      <c r="AF330" s="62">
        <f t="shared" ref="AF330" si="7458">FLOOR(IF(OR(AF325=0,AF325=1),IF(AF329&gt;AF326,AF326,IF(AF323&gt;=AF329,AF329,AF323)+0.00000001),IF(AF327&gt;=AF326,AF326-AE328,AF327-AE328)+0.00000001),1)</f>
        <v>0</v>
      </c>
      <c r="AG330" s="62">
        <f t="shared" ref="AG330" si="7459">FLOOR(IF(OR(AG325=0,AG325=1),IF(AG329&gt;AG326,AG326,IF(AG323&gt;=AG329,AG329,AG323)+0.00000001),IF(AG327&gt;=AG326,AG326-AF328,AG327-AF328)+0.00000001),1)</f>
        <v>0</v>
      </c>
      <c r="AH330" s="62">
        <f t="shared" ref="AH330" si="7460">FLOOR(IF(OR(AH325=0,AH325=1),IF(AH329&gt;AH326,AH326,IF(AH323&gt;=AH329,AH329,AH323)+0.00000001),IF(AH327&gt;=AH326,AH326-AG328,AH327-AG328)+0.00000001),1)</f>
        <v>0</v>
      </c>
      <c r="AI330" s="62">
        <f t="shared" ref="AI330" si="7461">FLOOR(IF(OR(AI325=0,AI325=1),IF(AI329&gt;AI326,AI326,IF(AI323&gt;=AI329,AI329,AI323)+0.00000001),IF(AI327&gt;=AI326,AI326-AH328,AI327-AH328)+0.00000001),1)</f>
        <v>0</v>
      </c>
      <c r="AJ330" s="62">
        <f t="shared" ref="AJ330" si="7462">FLOOR(IF(OR(AJ325=0,AJ325=1),IF(AJ329&gt;AJ326,AJ326,IF(AJ323&gt;=AJ329,AJ329,AJ323)+0.00000001),IF(AJ327&gt;=AJ326,AJ326-AI328,AJ327-AI328)+0.00000001),1)</f>
        <v>0</v>
      </c>
      <c r="AK330" s="62">
        <f t="shared" ref="AK330" si="7463">FLOOR(IF(OR(AK325=0,AK325=1),IF(AK329&gt;AK326,AK326,IF(AK323&gt;=AK329,AK329,AK323)+0.00000001),IF(AK327&gt;=AK326,AK326-AJ328,AK327-AJ328)+0.00000001),1)</f>
        <v>0</v>
      </c>
      <c r="AL330" s="62">
        <f t="shared" ref="AL330" si="7464">FLOOR(IF(OR(AL325=0,AL325=1),IF(AL329&gt;AL326,AL326,IF(AL323&gt;=AL329,AL329,AL323)+0.00000001),IF(AL327&gt;=AL326,AL326-AK328,AL327-AK328)+0.00000001),1)</f>
        <v>0</v>
      </c>
      <c r="AM330" s="62">
        <f t="shared" ref="AM330" si="7465">FLOOR(IF(OR(AM325=0,AM325=1),IF(AM329&gt;AM326,AM326,IF(AM323&gt;=AM329,AM329,AM323)+0.00000001),IF(AM327&gt;=AM326,AM326-AL328,AM327-AL328)+0.00000001),1)</f>
        <v>0</v>
      </c>
      <c r="AN330" s="62">
        <f t="shared" ref="AN330" si="7466">FLOOR(IF(OR(AN325=0,AN325=1),IF(AN329&gt;AN326,AN326,IF(AN323&gt;=AN329,AN329,AN323)+0.00000001),IF(AN327&gt;=AN326,AN326-AM328,AN327-AM328)+0.00000001),1)</f>
        <v>0</v>
      </c>
      <c r="AO330" s="62">
        <f t="shared" ref="AO330" si="7467">FLOOR(IF(OR(AO325=0,AO325=1),IF(AO329&gt;AO326,AO326,IF(AO323&gt;=AO329,AO329,AO323)+0.00000001),IF(AO327&gt;=AO326,AO326-AN328,AO327-AN328)+0.00000001),1)</f>
        <v>0</v>
      </c>
      <c r="AP330" s="62">
        <f t="shared" ref="AP330" si="7468">FLOOR(IF(OR(AP325=0,AP325=1),IF(AP329&gt;AP326,AP326,IF(AP323&gt;=AP329,AP329,AP323)+0.00000001),IF(AP327&gt;=AP326,AP326-AO328,AP327-AO328)+0.00000001),1)</f>
        <v>0</v>
      </c>
      <c r="AQ330" s="62">
        <f t="shared" ref="AQ330" si="7469">FLOOR(IF(OR(AQ325=0,AQ325=1),IF(AQ329&gt;AQ326,AQ326,IF(AQ323&gt;=AQ329,AQ329,AQ323)+0.00000001),IF(AQ327&gt;=AQ326,AQ326-AP328,AQ327-AP328)+0.00000001),1)</f>
        <v>0</v>
      </c>
      <c r="AR330" s="62">
        <f t="shared" ref="AR330" si="7470">FLOOR(IF(OR(AR325=0,AR325=1),IF(AR329&gt;AR326,AR326,IF(AR323&gt;=AR329,AR329,AR323)+0.00000001),IF(AR327&gt;=AR326,AR326-AQ328,AR327-AQ328)+0.00000001),1)</f>
        <v>0</v>
      </c>
      <c r="AS330" s="62">
        <f t="shared" ref="AS330" si="7471">FLOOR(IF(OR(AS325=0,AS325=1),IF(AS329&gt;AS326,AS326,IF(AS323&gt;=AS329,AS329,AS323)+0.00000001),IF(AS327&gt;=AS326,AS326-AR328,AS327-AR328)+0.00000001),1)</f>
        <v>0</v>
      </c>
      <c r="AT330" s="62">
        <f t="shared" ref="AT330" si="7472">FLOOR(IF(OR(AT325=0,AT325=1),IF(AT329&gt;AT326,AT326,IF(AT323&gt;=AT329,AT329,AT323)+0.00000001),IF(AT327&gt;=AT326,AT326-AS328,AT327-AS328)+0.00000001),1)</f>
        <v>0</v>
      </c>
      <c r="AU330" s="62">
        <f t="shared" ref="AU330" si="7473">FLOOR(IF(OR(AU325=0,AU325=1),IF(AU329&gt;AU326,AU326,IF(AU323&gt;=AU329,AU329,AU323)+0.00000001),IF(AU327&gt;=AU326,AU326-AT328,AU327-AT328)+0.00000001),1)</f>
        <v>0</v>
      </c>
      <c r="AV330" s="62">
        <f t="shared" ref="AV330" si="7474">FLOOR(IF(OR(AV325=0,AV325=1),IF(AV329&gt;AV326,AV326,IF(AV323&gt;=AV329,AV329,AV323)+0.00000001),IF(AV327&gt;=AV326,AV326-AU328,AV327-AU328)+0.00000001),1)</f>
        <v>0</v>
      </c>
      <c r="AW330" s="62">
        <f t="shared" ref="AW330" si="7475">FLOOR(IF(OR(AW325=0,AW325=1),IF(AW329&gt;AW326,AW326,IF(AW323&gt;=AW329,AW329,AW323)+0.00000001),IF(AW327&gt;=AW326,AW326-AV328,AW327-AV328)+0.00000001),1)</f>
        <v>0</v>
      </c>
      <c r="AX330" s="62">
        <f t="shared" ref="AX330" si="7476">FLOOR(IF(OR(AX325=0,AX325=1),IF(AX329&gt;AX326,AX326,IF(AX323&gt;=AX329,AX329,AX323)+0.00000001),IF(AX327&gt;=AX326,AX326-AW328,AX327-AW328)+0.00000001),1)</f>
        <v>0</v>
      </c>
      <c r="AY330" s="62">
        <f t="shared" ref="AY330" si="7477">FLOOR(IF(OR(AY325=0,AY325=1),IF(AY329&gt;AY326,AY326,IF(AY323&gt;=AY329,AY329,AY323)+0.00000001),IF(AY327&gt;=AY326,AY326-AX328,AY327-AX328)+0.00000001),1)</f>
        <v>0</v>
      </c>
      <c r="AZ330" s="62">
        <f t="shared" ref="AZ330" si="7478">FLOOR(IF(OR(AZ325=0,AZ325=1),IF(AZ329&gt;AZ326,AZ326,IF(AZ323&gt;=AZ329,AZ329,AZ323)+0.00000001),IF(AZ327&gt;=AZ326,AZ326-AY328,AZ327-AY328)+0.00000001),1)</f>
        <v>0</v>
      </c>
      <c r="BA330" s="62">
        <f t="shared" ref="BA330" si="7479">FLOOR(IF(OR(BA325=0,BA325=1),IF(BA329&gt;BA326,BA326,IF(BA323&gt;=BA329,BA329,BA323)+0.00000001),IF(BA327&gt;=BA326,BA326-AZ328,BA327-AZ328)+0.00000001),1)</f>
        <v>0</v>
      </c>
      <c r="BB330" s="62">
        <f t="shared" ref="BB330" si="7480">FLOOR(IF(OR(BB325=0,BB325=1),IF(BB329&gt;BB326,BB326,IF(BB323&gt;=BB329,BB329,BB323)+0.00000001),IF(BB327&gt;=BB326,BB326-BA328,BB327-BA328)+0.00000001),1)</f>
        <v>0</v>
      </c>
      <c r="BC330" s="62">
        <f t="shared" ref="BC330" si="7481">FLOOR(IF(OR(BC325=0,BC325=1),IF(BC329&gt;BC326,BC326,IF(BC323&gt;=BC329,BC329,BC323)+0.00000001),IF(BC327&gt;=BC326,BC326-BB328,BC327-BB328)+0.00000001),1)</f>
        <v>0</v>
      </c>
      <c r="BD330" s="62">
        <f t="shared" ref="BD330" si="7482">FLOOR(IF(OR(BD325=0,BD325=1),IF(BD329&gt;BD326,BD326,IF(BD323&gt;=BD329,BD329,BD323)+0.00000001),IF(BD327&gt;=BD326,BD326-BC328,BD327-BC328)+0.00000001),1)</f>
        <v>0</v>
      </c>
      <c r="BE330" s="62">
        <f t="shared" ref="BE330" si="7483">FLOOR(IF(OR(BE325=0,BE325=1),IF(BE329&gt;BE326,BE326,IF(BE323&gt;=BE329,BE329,BE323)+0.00000001),IF(BE327&gt;=BE326,BE326-BD328,BE327-BD328)+0.00000001),1)</f>
        <v>0</v>
      </c>
      <c r="BF330" s="62">
        <f t="shared" ref="BF330" si="7484">FLOOR(IF(OR(BF325=0,BF325=1),IF(BF329&gt;BF326,BF326,IF(BF323&gt;=BF329,BF329,BF323)+0.00000001),IF(BF327&gt;=BF326,BF326-BE328,BF327-BE328)+0.00000001),1)</f>
        <v>0</v>
      </c>
      <c r="BG330" s="62">
        <f t="shared" ref="BG330" si="7485">FLOOR(IF(OR(BG325=0,BG325=1),IF(BG329&gt;BG326,BG326,IF(BG323&gt;=BG329,BG329,BG323)+0.00000001),IF(BG327&gt;=BG326,BG326-BF328,BG327-BF328)+0.00000001),1)</f>
        <v>0</v>
      </c>
      <c r="BH330" s="62">
        <f t="shared" ref="BH330" si="7486">FLOOR(IF(OR(BH325=0,BH325=1),IF(BH329&gt;BH326,BH326,IF(BH323&gt;=BH329,BH329,BH323)+0.00000001),IF(BH327&gt;=BH326,BH326-BG328,BH327-BG328)+0.00000001),1)</f>
        <v>0</v>
      </c>
      <c r="BI330" s="62">
        <f t="shared" ref="BI330" si="7487">FLOOR(IF(OR(BI325=0,BI325=1),IF(BI329&gt;BI326,BI326,IF(BI323&gt;=BI329,BI329,BI323)+0.00000001),IF(BI327&gt;=BI326,BI326-BH328,BI327-BH328)+0.00000001),1)</f>
        <v>0</v>
      </c>
      <c r="BJ330" s="62">
        <f t="shared" ref="BJ330" si="7488">FLOOR(IF(OR(BJ325=0,BJ325=1),IF(BJ329&gt;BJ326,BJ326,IF(BJ323&gt;=BJ329,BJ329,BJ323)+0.00000001),IF(BJ327&gt;=BJ326,BJ326-BI328,BJ327-BI328)+0.00000001),1)</f>
        <v>0</v>
      </c>
      <c r="BK330" s="62">
        <f t="shared" ref="BK330" si="7489">FLOOR(IF(OR(BK325=0,BK325=1),IF(BK329&gt;BK326,BK326,IF(BK323&gt;=BK329,BK329,BK323)+0.00000001),IF(BK327&gt;=BK326,BK326-BJ328,BK327-BJ328)+0.00000001),1)</f>
        <v>0</v>
      </c>
      <c r="BL330" s="62">
        <f t="shared" ref="BL330" si="7490">FLOOR(IF(OR(BL325=0,BL325=1),IF(BL329&gt;BL326,BL326,IF(BL323&gt;=BL329,BL329,BL323)+0.00000001),IF(BL327&gt;=BL326,BL326-BK328,BL327-BK328)+0.00000001),1)</f>
        <v>0</v>
      </c>
      <c r="BM330" s="62">
        <f t="shared" ref="BM330" si="7491">FLOOR(IF(OR(BM325=0,BM325=1),IF(BM329&gt;BM326,BM326,IF(BM323&gt;=BM329,BM329,BM323)+0.00000001),IF(BM327&gt;=BM326,BM326-BL328,BM327-BL328)+0.00000001),1)</f>
        <v>0</v>
      </c>
      <c r="BN330" s="62">
        <f t="shared" ref="BN330" si="7492">FLOOR(IF(OR(BN325=0,BN325=1),IF(BN329&gt;BN326,BN326,IF(BN323&gt;=BN329,BN329,BN323)+0.00000001),IF(BN327&gt;=BN326,BN326-BM328,BN327-BM328)+0.00000001),1)</f>
        <v>0</v>
      </c>
      <c r="BO330" s="62">
        <f t="shared" ref="BO330" si="7493">FLOOR(IF(OR(BO325=0,BO325=1),IF(BO329&gt;BO326,BO326,IF(BO323&gt;=BO329,BO329,BO323)+0.00000001),IF(BO327&gt;=BO326,BO326-BN328,BO327-BN328)+0.00000001),1)</f>
        <v>0</v>
      </c>
      <c r="BP330" s="62">
        <f t="shared" ref="BP330" si="7494">FLOOR(IF(OR(BP325=0,BP325=1),IF(BP329&gt;BP326,BP326,IF(BP323&gt;=BP329,BP329,BP323)+0.00000001),IF(BP327&gt;=BP326,BP326-BO328,BP327-BO328)+0.00000001),1)</f>
        <v>0</v>
      </c>
      <c r="BQ330" s="62">
        <f t="shared" ref="BQ330" si="7495">FLOOR(IF(OR(BQ325=0,BQ325=1),IF(BQ329&gt;BQ326,BQ326,IF(BQ323&gt;=BQ329,BQ329,BQ323)+0.00000001),IF(BQ327&gt;=BQ326,BQ326-BP328,BQ327-BP328)+0.00000001),1)</f>
        <v>0</v>
      </c>
      <c r="BR330" s="62">
        <f t="shared" ref="BR330" si="7496">FLOOR(IF(OR(BR325=0,BR325=1),IF(BR329&gt;BR326,BR326,IF(BR323&gt;=BR329,BR329,BR323)+0.00000001),IF(BR327&gt;=BR326,BR326-BQ328,BR327-BQ328)+0.00000001),1)</f>
        <v>0</v>
      </c>
      <c r="BS330" s="62">
        <f t="shared" ref="BS330" si="7497">FLOOR(IF(OR(BS325=0,BS325=1),IF(BS329&gt;BS326,BS326,IF(BS323&gt;=BS329,BS329,BS323)+0.00000001),IF(BS327&gt;=BS326,BS326-BR328,BS327-BR328)+0.00000001),1)</f>
        <v>0</v>
      </c>
      <c r="BT330" s="62">
        <f t="shared" ref="BT330" si="7498">FLOOR(IF(OR(BT325=0,BT325=1),IF(BT329&gt;BT326,BT326,IF(BT323&gt;=BT329,BT329,BT323)+0.00000001),IF(BT327&gt;=BT326,BT326-BS328,BT327-BS328)+0.00000001),1)</f>
        <v>0</v>
      </c>
      <c r="BU330" s="62">
        <f t="shared" ref="BU330" si="7499">FLOOR(IF(OR(BU325=0,BU325=1),IF(BU329&gt;BU326,BU326,IF(BU323&gt;=BU329,BU329,BU323)+0.00000001),IF(BU327&gt;=BU326,BU326-BT328,BU327-BT328)+0.00000001),1)</f>
        <v>0</v>
      </c>
      <c r="BV330" s="62">
        <f t="shared" ref="BV330" si="7500">FLOOR(IF(OR(BV325=0,BV325=1),IF(BV329&gt;BV326,BV326,IF(BV323&gt;=BV329,BV329,BV323)+0.00000001),IF(BV327&gt;=BV326,BV326-BU328,BV327-BU328)+0.00000001),1)</f>
        <v>0</v>
      </c>
      <c r="BW330" s="62">
        <f t="shared" ref="BW330" si="7501">FLOOR(IF(OR(BW325=0,BW325=1),IF(BW329&gt;BW326,BW326,IF(BW323&gt;=BW329,BW329,BW323)+0.00000001),IF(BW327&gt;=BW326,BW326-BV328,BW327-BV328)+0.00000001),1)</f>
        <v>0</v>
      </c>
      <c r="BX330" s="62">
        <f t="shared" ref="BX330" si="7502">FLOOR(IF(OR(BX325=0,BX325=1),IF(BX329&gt;BX326,BX326,IF(BX323&gt;=BX329,BX329,BX323)+0.00000001),IF(BX327&gt;=BX326,BX326-BW328,BX327-BW328)+0.00000001),1)</f>
        <v>0</v>
      </c>
      <c r="BY330" s="298"/>
      <c r="BZ330" s="300"/>
      <c r="CA330" s="302"/>
      <c r="CB330" s="302"/>
    </row>
    <row r="331" spans="1:96" s="98" customFormat="1" ht="25.2" customHeight="1" thickBot="1" x14ac:dyDescent="0.35">
      <c r="A331" s="97"/>
      <c r="B331" s="120"/>
      <c r="C331" s="63"/>
      <c r="D331" s="63"/>
      <c r="E331" s="63"/>
      <c r="F331" s="63"/>
      <c r="G331" s="63"/>
      <c r="H331" s="63"/>
      <c r="I331" s="63"/>
      <c r="J331" s="63"/>
      <c r="K331" s="63"/>
      <c r="L331" s="64"/>
      <c r="M331" s="7"/>
      <c r="N331" s="161"/>
      <c r="P331" s="175" t="s">
        <v>156</v>
      </c>
      <c r="Q331" s="204">
        <f>IF(Q330=0,0,Q330*$J$16)</f>
        <v>0</v>
      </c>
      <c r="R331" s="204">
        <f t="shared" ref="R331:BX331" si="7503">IF(R330=0,0,R330*$J$16)</f>
        <v>0</v>
      </c>
      <c r="S331" s="204">
        <f t="shared" si="7503"/>
        <v>0</v>
      </c>
      <c r="T331" s="204">
        <f t="shared" si="7503"/>
        <v>0</v>
      </c>
      <c r="U331" s="204">
        <f t="shared" si="7503"/>
        <v>0</v>
      </c>
      <c r="V331" s="204">
        <f t="shared" si="7503"/>
        <v>0</v>
      </c>
      <c r="W331" s="204">
        <f t="shared" si="7503"/>
        <v>0</v>
      </c>
      <c r="X331" s="204">
        <f t="shared" si="7503"/>
        <v>0</v>
      </c>
      <c r="Y331" s="204">
        <f t="shared" si="7503"/>
        <v>0</v>
      </c>
      <c r="Z331" s="204">
        <f t="shared" si="7503"/>
        <v>0</v>
      </c>
      <c r="AA331" s="204">
        <f t="shared" si="7503"/>
        <v>0</v>
      </c>
      <c r="AB331" s="204">
        <f t="shared" si="7503"/>
        <v>0</v>
      </c>
      <c r="AC331" s="204">
        <f t="shared" si="7503"/>
        <v>0</v>
      </c>
      <c r="AD331" s="204">
        <f t="shared" si="7503"/>
        <v>0</v>
      </c>
      <c r="AE331" s="204">
        <f t="shared" si="7503"/>
        <v>0</v>
      </c>
      <c r="AF331" s="204">
        <f t="shared" si="7503"/>
        <v>0</v>
      </c>
      <c r="AG331" s="204">
        <f t="shared" si="7503"/>
        <v>0</v>
      </c>
      <c r="AH331" s="204">
        <f t="shared" si="7503"/>
        <v>0</v>
      </c>
      <c r="AI331" s="204">
        <f t="shared" si="7503"/>
        <v>0</v>
      </c>
      <c r="AJ331" s="204">
        <f t="shared" si="7503"/>
        <v>0</v>
      </c>
      <c r="AK331" s="204">
        <f t="shared" si="7503"/>
        <v>0</v>
      </c>
      <c r="AL331" s="204">
        <f t="shared" si="7503"/>
        <v>0</v>
      </c>
      <c r="AM331" s="204">
        <f t="shared" si="7503"/>
        <v>0</v>
      </c>
      <c r="AN331" s="204">
        <f t="shared" si="7503"/>
        <v>0</v>
      </c>
      <c r="AO331" s="204">
        <f t="shared" si="7503"/>
        <v>0</v>
      </c>
      <c r="AP331" s="204">
        <f t="shared" si="7503"/>
        <v>0</v>
      </c>
      <c r="AQ331" s="204">
        <f t="shared" si="7503"/>
        <v>0</v>
      </c>
      <c r="AR331" s="204">
        <f t="shared" si="7503"/>
        <v>0</v>
      </c>
      <c r="AS331" s="204">
        <f t="shared" si="7503"/>
        <v>0</v>
      </c>
      <c r="AT331" s="204">
        <f t="shared" si="7503"/>
        <v>0</v>
      </c>
      <c r="AU331" s="204">
        <f t="shared" si="7503"/>
        <v>0</v>
      </c>
      <c r="AV331" s="204">
        <f t="shared" si="7503"/>
        <v>0</v>
      </c>
      <c r="AW331" s="204">
        <f t="shared" si="7503"/>
        <v>0</v>
      </c>
      <c r="AX331" s="204">
        <f t="shared" si="7503"/>
        <v>0</v>
      </c>
      <c r="AY331" s="204">
        <f t="shared" si="7503"/>
        <v>0</v>
      </c>
      <c r="AZ331" s="204">
        <f t="shared" si="7503"/>
        <v>0</v>
      </c>
      <c r="BA331" s="204">
        <f t="shared" si="7503"/>
        <v>0</v>
      </c>
      <c r="BB331" s="204">
        <f t="shared" si="7503"/>
        <v>0</v>
      </c>
      <c r="BC331" s="204">
        <f t="shared" si="7503"/>
        <v>0</v>
      </c>
      <c r="BD331" s="204">
        <f t="shared" si="7503"/>
        <v>0</v>
      </c>
      <c r="BE331" s="204">
        <f t="shared" si="7503"/>
        <v>0</v>
      </c>
      <c r="BF331" s="204">
        <f t="shared" si="7503"/>
        <v>0</v>
      </c>
      <c r="BG331" s="204">
        <f t="shared" si="7503"/>
        <v>0</v>
      </c>
      <c r="BH331" s="204">
        <f t="shared" si="7503"/>
        <v>0</v>
      </c>
      <c r="BI331" s="204">
        <f t="shared" si="7503"/>
        <v>0</v>
      </c>
      <c r="BJ331" s="204">
        <f t="shared" si="7503"/>
        <v>0</v>
      </c>
      <c r="BK331" s="204">
        <f t="shared" si="7503"/>
        <v>0</v>
      </c>
      <c r="BL331" s="204">
        <f t="shared" si="7503"/>
        <v>0</v>
      </c>
      <c r="BM331" s="204">
        <f t="shared" si="7503"/>
        <v>0</v>
      </c>
      <c r="BN331" s="204">
        <f t="shared" si="7503"/>
        <v>0</v>
      </c>
      <c r="BO331" s="204">
        <f t="shared" si="7503"/>
        <v>0</v>
      </c>
      <c r="BP331" s="204">
        <f t="shared" si="7503"/>
        <v>0</v>
      </c>
      <c r="BQ331" s="204">
        <f t="shared" si="7503"/>
        <v>0</v>
      </c>
      <c r="BR331" s="204">
        <f t="shared" si="7503"/>
        <v>0</v>
      </c>
      <c r="BS331" s="204">
        <f t="shared" si="7503"/>
        <v>0</v>
      </c>
      <c r="BT331" s="204">
        <f t="shared" si="7503"/>
        <v>0</v>
      </c>
      <c r="BU331" s="204">
        <f t="shared" si="7503"/>
        <v>0</v>
      </c>
      <c r="BV331" s="204">
        <f t="shared" si="7503"/>
        <v>0</v>
      </c>
      <c r="BW331" s="204">
        <f t="shared" si="7503"/>
        <v>0</v>
      </c>
      <c r="BX331" s="204">
        <f t="shared" si="7503"/>
        <v>0</v>
      </c>
      <c r="BY331" s="299"/>
      <c r="BZ331" s="301"/>
      <c r="CA331" s="303"/>
      <c r="CB331" s="303"/>
      <c r="CD331" s="146">
        <f>SUMIFS($Q331:$BX331,$Q321:$BX321,"1. ZoR")</f>
        <v>0</v>
      </c>
      <c r="CE331" s="146">
        <f>SUMIFS($Q331:$BX331,$Q321:$BX321,"2. ZoR")</f>
        <v>0</v>
      </c>
      <c r="CF331" s="146">
        <f>SUMIFS($Q331:$BX331,$Q321:$BX321,"3. ZoR")</f>
        <v>0</v>
      </c>
      <c r="CG331" s="146">
        <f>SUMIFS($Q331:$BX331,$Q321:$BX321,"4. ZoR")</f>
        <v>0</v>
      </c>
      <c r="CH331" s="146">
        <f>SUMIFS($Q331:$BX331,$Q321:$BX321,"5. ZoR")</f>
        <v>0</v>
      </c>
      <c r="CI331" s="146">
        <f>SUMIFS($Q331:$BX331,$Q321:$BX321,"6. ZoR")</f>
        <v>0</v>
      </c>
      <c r="CJ331" s="146">
        <f>SUMIFS($Q331:$BX331,$Q321:$BX321,"7. ZoR")</f>
        <v>0</v>
      </c>
      <c r="CK331" s="146">
        <f>SUMIFS($Q331:$BX331,$Q321:$BX321,"8. ZoR")</f>
        <v>0</v>
      </c>
      <c r="CL331" s="146">
        <f>SUMIFS($Q331:$BX331,$Q321:$BX321,"9. ZoR")</f>
        <v>0</v>
      </c>
      <c r="CM331" s="146">
        <f>SUMIFS($Q331:$BX331,$Q321:$BX321,"10. ZoR")</f>
        <v>0</v>
      </c>
      <c r="CN331" s="146">
        <f>SUMIFS($Q331:$BX331,$Q321:$BX321,"11. ZoR")</f>
        <v>0</v>
      </c>
      <c r="CO331" s="146">
        <f>SUMIFS($Q331:$BX331,$Q321:$BX321,"12. ZoR")</f>
        <v>0</v>
      </c>
      <c r="CP331" s="146">
        <f>SUMIFS($Q331:$BX331,$Q321:$BX321,"13. ZoR")</f>
        <v>0</v>
      </c>
      <c r="CQ331" s="146">
        <f>SUMIFS($Q331:$BX331,$Q321:$BX321,"14. ZoR")</f>
        <v>0</v>
      </c>
      <c r="CR331" s="146">
        <f>SUMIFS($Q331:$BX331,$Q321:$BX321,"15. ZoR")</f>
        <v>0</v>
      </c>
    </row>
    <row r="332" spans="1:96" ht="15" customHeight="1" thickBot="1" x14ac:dyDescent="0.35"/>
    <row r="333" spans="1:96" s="98" customFormat="1" ht="69.599999999999994" customHeight="1" thickBot="1" x14ac:dyDescent="0.35">
      <c r="A333" s="229"/>
      <c r="B333" s="112"/>
      <c r="C333" s="304" t="s">
        <v>1</v>
      </c>
      <c r="D333" s="113"/>
      <c r="E333" s="122" t="s">
        <v>198</v>
      </c>
      <c r="F333" s="122" t="s">
        <v>200</v>
      </c>
      <c r="G333" s="114" t="s">
        <v>93</v>
      </c>
      <c r="H333" s="114" t="s">
        <v>94</v>
      </c>
      <c r="I333" s="114" t="s">
        <v>229</v>
      </c>
      <c r="J333" s="114" t="s">
        <v>206</v>
      </c>
      <c r="K333" s="114" t="s">
        <v>208</v>
      </c>
      <c r="L333" s="129" t="s">
        <v>0</v>
      </c>
      <c r="M333" s="7"/>
      <c r="N333" s="115">
        <v>208002</v>
      </c>
      <c r="P333" s="162" t="s">
        <v>129</v>
      </c>
      <c r="Q333" s="76" t="s">
        <v>3</v>
      </c>
      <c r="R333" s="76" t="s">
        <v>4</v>
      </c>
      <c r="S333" s="76" t="s">
        <v>5</v>
      </c>
      <c r="T333" s="76" t="s">
        <v>6</v>
      </c>
      <c r="U333" s="76" t="s">
        <v>7</v>
      </c>
      <c r="V333" s="76" t="s">
        <v>8</v>
      </c>
      <c r="W333" s="76" t="s">
        <v>9</v>
      </c>
      <c r="X333" s="76" t="s">
        <v>10</v>
      </c>
      <c r="Y333" s="76" t="s">
        <v>11</v>
      </c>
      <c r="Z333" s="76" t="s">
        <v>12</v>
      </c>
      <c r="AA333" s="76" t="s">
        <v>13</v>
      </c>
      <c r="AB333" s="76" t="s">
        <v>14</v>
      </c>
      <c r="AC333" s="76" t="s">
        <v>15</v>
      </c>
      <c r="AD333" s="76" t="s">
        <v>16</v>
      </c>
      <c r="AE333" s="76" t="s">
        <v>17</v>
      </c>
      <c r="AF333" s="76" t="s">
        <v>18</v>
      </c>
      <c r="AG333" s="76" t="s">
        <v>19</v>
      </c>
      <c r="AH333" s="76" t="s">
        <v>20</v>
      </c>
      <c r="AI333" s="76" t="s">
        <v>21</v>
      </c>
      <c r="AJ333" s="76" t="s">
        <v>22</v>
      </c>
      <c r="AK333" s="76" t="s">
        <v>23</v>
      </c>
      <c r="AL333" s="76" t="s">
        <v>24</v>
      </c>
      <c r="AM333" s="76" t="s">
        <v>25</v>
      </c>
      <c r="AN333" s="76" t="s">
        <v>26</v>
      </c>
      <c r="AO333" s="76" t="s">
        <v>27</v>
      </c>
      <c r="AP333" s="76" t="s">
        <v>28</v>
      </c>
      <c r="AQ333" s="76" t="s">
        <v>29</v>
      </c>
      <c r="AR333" s="76" t="s">
        <v>30</v>
      </c>
      <c r="AS333" s="76" t="s">
        <v>31</v>
      </c>
      <c r="AT333" s="76" t="s">
        <v>32</v>
      </c>
      <c r="AU333" s="76" t="s">
        <v>33</v>
      </c>
      <c r="AV333" s="76" t="s">
        <v>34</v>
      </c>
      <c r="AW333" s="76" t="s">
        <v>35</v>
      </c>
      <c r="AX333" s="76" t="s">
        <v>36</v>
      </c>
      <c r="AY333" s="76" t="s">
        <v>37</v>
      </c>
      <c r="AZ333" s="76" t="s">
        <v>38</v>
      </c>
      <c r="BA333" s="76" t="s">
        <v>39</v>
      </c>
      <c r="BB333" s="76" t="s">
        <v>40</v>
      </c>
      <c r="BC333" s="76" t="s">
        <v>41</v>
      </c>
      <c r="BD333" s="76" t="s">
        <v>42</v>
      </c>
      <c r="BE333" s="76" t="s">
        <v>43</v>
      </c>
      <c r="BF333" s="76" t="s">
        <v>44</v>
      </c>
      <c r="BG333" s="76" t="s">
        <v>45</v>
      </c>
      <c r="BH333" s="76" t="s">
        <v>46</v>
      </c>
      <c r="BI333" s="76" t="s">
        <v>47</v>
      </c>
      <c r="BJ333" s="76" t="s">
        <v>48</v>
      </c>
      <c r="BK333" s="76" t="s">
        <v>49</v>
      </c>
      <c r="BL333" s="76" t="s">
        <v>50</v>
      </c>
      <c r="BM333" s="76" t="s">
        <v>51</v>
      </c>
      <c r="BN333" s="76" t="s">
        <v>52</v>
      </c>
      <c r="BO333" s="76" t="s">
        <v>130</v>
      </c>
      <c r="BP333" s="76" t="s">
        <v>131</v>
      </c>
      <c r="BQ333" s="76" t="s">
        <v>132</v>
      </c>
      <c r="BR333" s="76" t="s">
        <v>133</v>
      </c>
      <c r="BS333" s="76" t="s">
        <v>134</v>
      </c>
      <c r="BT333" s="76" t="s">
        <v>135</v>
      </c>
      <c r="BU333" s="76" t="s">
        <v>136</v>
      </c>
      <c r="BV333" s="76" t="s">
        <v>137</v>
      </c>
      <c r="BW333" s="76" t="s">
        <v>138</v>
      </c>
      <c r="BX333" s="76" t="s">
        <v>139</v>
      </c>
      <c r="BY333" s="125" t="s">
        <v>174</v>
      </c>
      <c r="BZ333" s="126" t="s">
        <v>175</v>
      </c>
      <c r="CA333" s="126" t="s">
        <v>157</v>
      </c>
      <c r="CB333" s="126" t="s">
        <v>237</v>
      </c>
      <c r="CD333" s="306" t="s">
        <v>222</v>
      </c>
      <c r="CE333" s="307"/>
      <c r="CF333" s="307"/>
      <c r="CG333" s="307"/>
      <c r="CH333" s="307"/>
      <c r="CI333" s="307"/>
      <c r="CJ333" s="307"/>
      <c r="CK333" s="307"/>
      <c r="CL333" s="307"/>
      <c r="CM333" s="307"/>
      <c r="CN333" s="307"/>
      <c r="CO333" s="307"/>
      <c r="CP333" s="307"/>
      <c r="CQ333" s="307"/>
      <c r="CR333" s="307"/>
    </row>
    <row r="334" spans="1:96" s="98" customFormat="1" ht="21" hidden="1" customHeight="1" x14ac:dyDescent="0.3">
      <c r="A334" s="230"/>
      <c r="B334" s="105"/>
      <c r="C334" s="305"/>
      <c r="D334" s="116"/>
      <c r="E334" s="116"/>
      <c r="F334" s="116"/>
      <c r="G334" s="308" t="s">
        <v>235</v>
      </c>
      <c r="H334" s="308" t="s">
        <v>95</v>
      </c>
      <c r="I334" s="309" t="s">
        <v>199</v>
      </c>
      <c r="J334" s="309" t="s">
        <v>207</v>
      </c>
      <c r="K334" s="128"/>
      <c r="L334" s="311" t="s">
        <v>92</v>
      </c>
      <c r="M334" s="7"/>
      <c r="N334" s="313" t="s">
        <v>2</v>
      </c>
      <c r="P334" s="77"/>
      <c r="Q334" s="67">
        <f>MONTH(Úvod!$F$10)</f>
        <v>1</v>
      </c>
      <c r="R334" s="68">
        <f t="shared" ref="R334" si="7504">IF(Q334=12,1,Q334+1)</f>
        <v>2</v>
      </c>
      <c r="S334" s="68">
        <f t="shared" ref="S334" si="7505">IF(R334=12,1,R334+1)</f>
        <v>3</v>
      </c>
      <c r="T334" s="69">
        <f t="shared" ref="T334" si="7506">IF(S334=12,1,S334+1)</f>
        <v>4</v>
      </c>
      <c r="U334" s="69">
        <f t="shared" ref="U334" si="7507">IF(T334=12,1,T334+1)</f>
        <v>5</v>
      </c>
      <c r="V334" s="69">
        <f t="shared" ref="V334" si="7508">IF(U334=12,1,U334+1)</f>
        <v>6</v>
      </c>
      <c r="W334" s="69">
        <f t="shared" ref="W334" si="7509">IF(V334=12,1,V334+1)</f>
        <v>7</v>
      </c>
      <c r="X334" s="69">
        <f t="shared" ref="X334" si="7510">IF(W334=12,1,W334+1)</f>
        <v>8</v>
      </c>
      <c r="Y334" s="69">
        <f t="shared" ref="Y334" si="7511">IF(X334=12,1,X334+1)</f>
        <v>9</v>
      </c>
      <c r="Z334" s="69">
        <f>IF(Y334=12,1,Y334+1)</f>
        <v>10</v>
      </c>
      <c r="AA334" s="69">
        <f t="shared" ref="AA334" si="7512">IF(Z334=12,1,Z334+1)</f>
        <v>11</v>
      </c>
      <c r="AB334" s="69">
        <f t="shared" ref="AB334" si="7513">IF(AA334=12,1,AA334+1)</f>
        <v>12</v>
      </c>
      <c r="AC334" s="69">
        <f t="shared" ref="AC334" si="7514">IF(AB334=12,1,AB334+1)</f>
        <v>1</v>
      </c>
      <c r="AD334" s="69">
        <f t="shared" ref="AD334" si="7515">IF(AC334=12,1,AC334+1)</f>
        <v>2</v>
      </c>
      <c r="AE334" s="69">
        <f t="shared" ref="AE334" si="7516">IF(AD334=12,1,AD334+1)</f>
        <v>3</v>
      </c>
      <c r="AF334" s="69">
        <f t="shared" ref="AF334" si="7517">IF(AE334=12,1,AE334+1)</f>
        <v>4</v>
      </c>
      <c r="AG334" s="69">
        <f t="shared" ref="AG334" si="7518">IF(AF334=12,1,AF334+1)</f>
        <v>5</v>
      </c>
      <c r="AH334" s="69">
        <f t="shared" ref="AH334" si="7519">IF(AG334=12,1,AG334+1)</f>
        <v>6</v>
      </c>
      <c r="AI334" s="69">
        <f>IF(AH334=12,1,AH334+1)</f>
        <v>7</v>
      </c>
      <c r="AJ334" s="69">
        <f t="shared" ref="AJ334" si="7520">IF(AI334=12,1,AI334+1)</f>
        <v>8</v>
      </c>
      <c r="AK334" s="69">
        <f t="shared" ref="AK334" si="7521">IF(AJ334=12,1,AJ334+1)</f>
        <v>9</v>
      </c>
      <c r="AL334" s="69">
        <f t="shared" ref="AL334" si="7522">IF(AK334=12,1,AK334+1)</f>
        <v>10</v>
      </c>
      <c r="AM334" s="69">
        <f t="shared" ref="AM334" si="7523">IF(AL334=12,1,AL334+1)</f>
        <v>11</v>
      </c>
      <c r="AN334" s="69">
        <f t="shared" ref="AN334" si="7524">IF(AM334=12,1,AM334+1)</f>
        <v>12</v>
      </c>
      <c r="AO334" s="69">
        <f t="shared" ref="AO334" si="7525">IF(AN334=12,1,AN334+1)</f>
        <v>1</v>
      </c>
      <c r="AP334" s="69">
        <f t="shared" ref="AP334" si="7526">IF(AO334=12,1,AO334+1)</f>
        <v>2</v>
      </c>
      <c r="AQ334" s="69">
        <f t="shared" ref="AQ334" si="7527">IF(AP334=12,1,AP334+1)</f>
        <v>3</v>
      </c>
      <c r="AR334" s="69">
        <f t="shared" ref="AR334" si="7528">IF(AQ334=12,1,AQ334+1)</f>
        <v>4</v>
      </c>
      <c r="AS334" s="69">
        <f t="shared" ref="AS334" si="7529">IF(AR334=12,1,AR334+1)</f>
        <v>5</v>
      </c>
      <c r="AT334" s="69">
        <f t="shared" ref="AT334" si="7530">IF(AS334=12,1,AS334+1)</f>
        <v>6</v>
      </c>
      <c r="AU334" s="69">
        <f t="shared" ref="AU334" si="7531">IF(AT334=12,1,AT334+1)</f>
        <v>7</v>
      </c>
      <c r="AV334" s="69">
        <f t="shared" ref="AV334" si="7532">IF(AU334=12,1,AU334+1)</f>
        <v>8</v>
      </c>
      <c r="AW334" s="69">
        <f t="shared" ref="AW334" si="7533">IF(AV334=12,1,AV334+1)</f>
        <v>9</v>
      </c>
      <c r="AX334" s="69">
        <f t="shared" ref="AX334" si="7534">IF(AW334=12,1,AW334+1)</f>
        <v>10</v>
      </c>
      <c r="AY334" s="69">
        <f t="shared" ref="AY334" si="7535">IF(AX334=12,1,AX334+1)</f>
        <v>11</v>
      </c>
      <c r="AZ334" s="69">
        <f t="shared" ref="AZ334" si="7536">IF(AY334=12,1,AY334+1)</f>
        <v>12</v>
      </c>
      <c r="BA334" s="69">
        <f t="shared" ref="BA334" si="7537">IF(AZ334=12,1,AZ334+1)</f>
        <v>1</v>
      </c>
      <c r="BB334" s="69">
        <f t="shared" ref="BB334" si="7538">IF(BA334=12,1,BA334+1)</f>
        <v>2</v>
      </c>
      <c r="BC334" s="69">
        <f t="shared" ref="BC334" si="7539">IF(BB334=12,1,BB334+1)</f>
        <v>3</v>
      </c>
      <c r="BD334" s="69">
        <f t="shared" ref="BD334" si="7540">IF(BC334=12,1,BC334+1)</f>
        <v>4</v>
      </c>
      <c r="BE334" s="69">
        <f t="shared" ref="BE334" si="7541">IF(BD334=12,1,BD334+1)</f>
        <v>5</v>
      </c>
      <c r="BF334" s="69">
        <f t="shared" ref="BF334" si="7542">IF(BE334=12,1,BE334+1)</f>
        <v>6</v>
      </c>
      <c r="BG334" s="69">
        <f t="shared" ref="BG334" si="7543">IF(BF334=12,1,BF334+1)</f>
        <v>7</v>
      </c>
      <c r="BH334" s="69">
        <f t="shared" ref="BH334" si="7544">IF(BG334=12,1,BG334+1)</f>
        <v>8</v>
      </c>
      <c r="BI334" s="69">
        <f t="shared" ref="BI334" si="7545">IF(BH334=12,1,BH334+1)</f>
        <v>9</v>
      </c>
      <c r="BJ334" s="69">
        <f t="shared" ref="BJ334" si="7546">IF(BI334=12,1,BI334+1)</f>
        <v>10</v>
      </c>
      <c r="BK334" s="69">
        <f t="shared" ref="BK334" si="7547">IF(BJ334=12,1,BJ334+1)</f>
        <v>11</v>
      </c>
      <c r="BL334" s="69">
        <f t="shared" ref="BL334" si="7548">IF(BK334=12,1,BK334+1)</f>
        <v>12</v>
      </c>
      <c r="BM334" s="69">
        <f t="shared" ref="BM334" si="7549">IF(BL334=12,1,BL334+1)</f>
        <v>1</v>
      </c>
      <c r="BN334" s="69">
        <f t="shared" ref="BN334" si="7550">IF(BM334=12,1,BM334+1)</f>
        <v>2</v>
      </c>
      <c r="BO334" s="69">
        <f t="shared" ref="BO334" si="7551">IF(BN334=12,1,BN334+1)</f>
        <v>3</v>
      </c>
      <c r="BP334" s="69">
        <f t="shared" ref="BP334" si="7552">IF(BO334=12,1,BO334+1)</f>
        <v>4</v>
      </c>
      <c r="BQ334" s="69">
        <f t="shared" ref="BQ334" si="7553">IF(BP334=12,1,BP334+1)</f>
        <v>5</v>
      </c>
      <c r="BR334" s="69">
        <f t="shared" ref="BR334" si="7554">IF(BQ334=12,1,BQ334+1)</f>
        <v>6</v>
      </c>
      <c r="BS334" s="69">
        <f t="shared" ref="BS334" si="7555">IF(BR334=12,1,BR334+1)</f>
        <v>7</v>
      </c>
      <c r="BT334" s="69">
        <f t="shared" ref="BT334" si="7556">IF(BS334=12,1,BS334+1)</f>
        <v>8</v>
      </c>
      <c r="BU334" s="69">
        <f t="shared" ref="BU334" si="7557">IF(BT334=12,1,BT334+1)</f>
        <v>9</v>
      </c>
      <c r="BV334" s="69">
        <f t="shared" ref="BV334" si="7558">IF(BU334=12,1,BU334+1)</f>
        <v>10</v>
      </c>
      <c r="BW334" s="69">
        <f t="shared" ref="BW334" si="7559">IF(BV334=12,1,BV334+1)</f>
        <v>11</v>
      </c>
      <c r="BX334" s="69">
        <f t="shared" ref="BX334" si="7560">IF(BW334=12,1,BW334+1)</f>
        <v>12</v>
      </c>
      <c r="BY334" s="74"/>
      <c r="BZ334" s="71"/>
      <c r="CA334" s="71"/>
      <c r="CB334" s="71"/>
    </row>
    <row r="335" spans="1:96" s="98" customFormat="1" ht="18" hidden="1" customHeight="1" x14ac:dyDescent="0.3">
      <c r="A335" s="230"/>
      <c r="B335" s="105"/>
      <c r="C335" s="305"/>
      <c r="D335" s="116"/>
      <c r="E335" s="116"/>
      <c r="F335" s="116"/>
      <c r="G335" s="308"/>
      <c r="H335" s="308"/>
      <c r="I335" s="309"/>
      <c r="J335" s="309"/>
      <c r="K335" s="128"/>
      <c r="L335" s="311"/>
      <c r="M335" s="7"/>
      <c r="N335" s="314"/>
      <c r="P335" s="70"/>
      <c r="Q335" s="53">
        <f t="shared" ref="Q335:BX335" si="7561">VALUE(_xlfn.CONCAT(Q334,".",Q337))</f>
        <v>1</v>
      </c>
      <c r="R335" s="66">
        <f t="shared" si="7561"/>
        <v>32</v>
      </c>
      <c r="S335" s="66">
        <f t="shared" si="7561"/>
        <v>61</v>
      </c>
      <c r="T335" s="66">
        <f t="shared" si="7561"/>
        <v>92</v>
      </c>
      <c r="U335" s="66">
        <f t="shared" si="7561"/>
        <v>122</v>
      </c>
      <c r="V335" s="66">
        <f t="shared" si="7561"/>
        <v>153</v>
      </c>
      <c r="W335" s="66">
        <f t="shared" si="7561"/>
        <v>183</v>
      </c>
      <c r="X335" s="66">
        <f t="shared" si="7561"/>
        <v>214</v>
      </c>
      <c r="Y335" s="66">
        <f t="shared" si="7561"/>
        <v>245</v>
      </c>
      <c r="Z335" s="66">
        <f t="shared" si="7561"/>
        <v>275</v>
      </c>
      <c r="AA335" s="66">
        <f t="shared" si="7561"/>
        <v>306</v>
      </c>
      <c r="AB335" s="66">
        <f t="shared" si="7561"/>
        <v>336</v>
      </c>
      <c r="AC335" s="66">
        <f t="shared" si="7561"/>
        <v>367</v>
      </c>
      <c r="AD335" s="66">
        <f t="shared" si="7561"/>
        <v>398</v>
      </c>
      <c r="AE335" s="66">
        <f t="shared" si="7561"/>
        <v>426</v>
      </c>
      <c r="AF335" s="66">
        <f t="shared" si="7561"/>
        <v>457</v>
      </c>
      <c r="AG335" s="66">
        <f t="shared" si="7561"/>
        <v>487</v>
      </c>
      <c r="AH335" s="66">
        <f t="shared" si="7561"/>
        <v>518</v>
      </c>
      <c r="AI335" s="66">
        <f t="shared" si="7561"/>
        <v>548</v>
      </c>
      <c r="AJ335" s="66">
        <f t="shared" si="7561"/>
        <v>579</v>
      </c>
      <c r="AK335" s="66">
        <f t="shared" si="7561"/>
        <v>610</v>
      </c>
      <c r="AL335" s="66">
        <f t="shared" si="7561"/>
        <v>640</v>
      </c>
      <c r="AM335" s="66">
        <f t="shared" si="7561"/>
        <v>671</v>
      </c>
      <c r="AN335" s="66">
        <f t="shared" si="7561"/>
        <v>701</v>
      </c>
      <c r="AO335" s="66">
        <f t="shared" si="7561"/>
        <v>732</v>
      </c>
      <c r="AP335" s="66">
        <f t="shared" si="7561"/>
        <v>763</v>
      </c>
      <c r="AQ335" s="66">
        <f t="shared" si="7561"/>
        <v>791</v>
      </c>
      <c r="AR335" s="66">
        <f t="shared" si="7561"/>
        <v>822</v>
      </c>
      <c r="AS335" s="66">
        <f t="shared" si="7561"/>
        <v>852</v>
      </c>
      <c r="AT335" s="66">
        <f t="shared" si="7561"/>
        <v>883</v>
      </c>
      <c r="AU335" s="66">
        <f t="shared" si="7561"/>
        <v>913</v>
      </c>
      <c r="AV335" s="66">
        <f t="shared" si="7561"/>
        <v>944</v>
      </c>
      <c r="AW335" s="66">
        <f t="shared" si="7561"/>
        <v>975</v>
      </c>
      <c r="AX335" s="66">
        <f t="shared" si="7561"/>
        <v>1005</v>
      </c>
      <c r="AY335" s="66">
        <f t="shared" si="7561"/>
        <v>1036</v>
      </c>
      <c r="AZ335" s="66">
        <f t="shared" si="7561"/>
        <v>1066</v>
      </c>
      <c r="BA335" s="66">
        <f t="shared" si="7561"/>
        <v>1097</v>
      </c>
      <c r="BB335" s="66">
        <f t="shared" si="7561"/>
        <v>1128</v>
      </c>
      <c r="BC335" s="66">
        <f t="shared" si="7561"/>
        <v>1156</v>
      </c>
      <c r="BD335" s="66">
        <f t="shared" si="7561"/>
        <v>1187</v>
      </c>
      <c r="BE335" s="66">
        <f t="shared" si="7561"/>
        <v>1217</v>
      </c>
      <c r="BF335" s="66">
        <f t="shared" si="7561"/>
        <v>1248</v>
      </c>
      <c r="BG335" s="66">
        <f t="shared" si="7561"/>
        <v>1278</v>
      </c>
      <c r="BH335" s="66">
        <f t="shared" si="7561"/>
        <v>1309</v>
      </c>
      <c r="BI335" s="66">
        <f t="shared" si="7561"/>
        <v>1340</v>
      </c>
      <c r="BJ335" s="66">
        <f t="shared" si="7561"/>
        <v>1370</v>
      </c>
      <c r="BK335" s="66">
        <f t="shared" si="7561"/>
        <v>1401</v>
      </c>
      <c r="BL335" s="66">
        <f t="shared" si="7561"/>
        <v>1431</v>
      </c>
      <c r="BM335" s="66">
        <f t="shared" si="7561"/>
        <v>1462</v>
      </c>
      <c r="BN335" s="66">
        <f t="shared" si="7561"/>
        <v>1493</v>
      </c>
      <c r="BO335" s="66">
        <f t="shared" si="7561"/>
        <v>1522</v>
      </c>
      <c r="BP335" s="66">
        <f t="shared" si="7561"/>
        <v>1553</v>
      </c>
      <c r="BQ335" s="66">
        <f t="shared" si="7561"/>
        <v>1583</v>
      </c>
      <c r="BR335" s="66">
        <f t="shared" si="7561"/>
        <v>1614</v>
      </c>
      <c r="BS335" s="66">
        <f t="shared" si="7561"/>
        <v>1644</v>
      </c>
      <c r="BT335" s="66">
        <f t="shared" si="7561"/>
        <v>1675</v>
      </c>
      <c r="BU335" s="66">
        <f t="shared" si="7561"/>
        <v>1706</v>
      </c>
      <c r="BV335" s="66">
        <f t="shared" si="7561"/>
        <v>1736</v>
      </c>
      <c r="BW335" s="66">
        <f t="shared" si="7561"/>
        <v>1767</v>
      </c>
      <c r="BX335" s="66">
        <f t="shared" si="7561"/>
        <v>1797</v>
      </c>
      <c r="BY335" s="75"/>
      <c r="BZ335" s="72"/>
      <c r="CA335" s="72"/>
      <c r="CB335" s="72"/>
    </row>
    <row r="336" spans="1:96" s="98" customFormat="1" ht="18" customHeight="1" x14ac:dyDescent="0.3">
      <c r="A336" s="230"/>
      <c r="B336" s="105"/>
      <c r="C336" s="305"/>
      <c r="D336" s="116"/>
      <c r="E336" s="309" t="s">
        <v>199</v>
      </c>
      <c r="F336" s="309" t="s">
        <v>199</v>
      </c>
      <c r="G336" s="308"/>
      <c r="H336" s="308"/>
      <c r="I336" s="309"/>
      <c r="J336" s="309"/>
      <c r="K336" s="309" t="s">
        <v>209</v>
      </c>
      <c r="L336" s="311"/>
      <c r="M336" s="7"/>
      <c r="N336" s="314"/>
      <c r="P336" s="70"/>
      <c r="Q336" s="54" t="str">
        <f>VLOOKUP(Q334,'Podpůrná data'!$J$13:$K$24,2)</f>
        <v>leden</v>
      </c>
      <c r="R336" s="54" t="str">
        <f>VLOOKUP(R334,'Podpůrná data'!$J$13:$K$24,2)</f>
        <v>únor</v>
      </c>
      <c r="S336" s="54" t="str">
        <f>VLOOKUP(S334,'Podpůrná data'!$J$13:$K$24,2)</f>
        <v>březen</v>
      </c>
      <c r="T336" s="54" t="str">
        <f>VLOOKUP(T334,'Podpůrná data'!$J$13:$K$24,2)</f>
        <v>duben</v>
      </c>
      <c r="U336" s="54" t="str">
        <f>VLOOKUP(U334,'Podpůrná data'!$J$13:$K$24,2)</f>
        <v>květen</v>
      </c>
      <c r="V336" s="54" t="str">
        <f>VLOOKUP(V334,'Podpůrná data'!$J$13:$K$24,2)</f>
        <v>červen</v>
      </c>
      <c r="W336" s="54" t="str">
        <f>VLOOKUP(W334,'Podpůrná data'!$J$13:$K$24,2)</f>
        <v>červenec</v>
      </c>
      <c r="X336" s="54" t="str">
        <f>VLOOKUP(X334,'Podpůrná data'!$J$13:$K$24,2)</f>
        <v>srpen</v>
      </c>
      <c r="Y336" s="54" t="str">
        <f>VLOOKUP(Y334,'Podpůrná data'!$J$13:$K$24,2)</f>
        <v>září</v>
      </c>
      <c r="Z336" s="54" t="str">
        <f>VLOOKUP(Z334,'Podpůrná data'!$J$13:$K$24,2)</f>
        <v>říjen</v>
      </c>
      <c r="AA336" s="54" t="str">
        <f>VLOOKUP(AA334,'Podpůrná data'!$J$13:$K$24,2)</f>
        <v>listopad</v>
      </c>
      <c r="AB336" s="54" t="str">
        <f>VLOOKUP(AB334,'Podpůrná data'!$J$13:$K$24,2)</f>
        <v>prosinec</v>
      </c>
      <c r="AC336" s="54" t="str">
        <f>VLOOKUP(AC334,'Podpůrná data'!$J$13:$K$24,2)</f>
        <v>leden</v>
      </c>
      <c r="AD336" s="54" t="str">
        <f>VLOOKUP(AD334,'Podpůrná data'!$J$13:$K$24,2)</f>
        <v>únor</v>
      </c>
      <c r="AE336" s="54" t="str">
        <f>VLOOKUP(AE334,'Podpůrná data'!$J$13:$K$24,2)</f>
        <v>březen</v>
      </c>
      <c r="AF336" s="54" t="str">
        <f>VLOOKUP(AF334,'Podpůrná data'!$J$13:$K$24,2)</f>
        <v>duben</v>
      </c>
      <c r="AG336" s="54" t="str">
        <f>VLOOKUP(AG334,'Podpůrná data'!$J$13:$K$24,2)</f>
        <v>květen</v>
      </c>
      <c r="AH336" s="54" t="str">
        <f>VLOOKUP(AH334,'Podpůrná data'!$J$13:$K$24,2)</f>
        <v>červen</v>
      </c>
      <c r="AI336" s="54" t="str">
        <f>VLOOKUP(AI334,'Podpůrná data'!$J$13:$K$24,2)</f>
        <v>červenec</v>
      </c>
      <c r="AJ336" s="54" t="str">
        <f>VLOOKUP(AJ334,'Podpůrná data'!$J$13:$K$24,2)</f>
        <v>srpen</v>
      </c>
      <c r="AK336" s="54" t="str">
        <f>VLOOKUP(AK334,'Podpůrná data'!$J$13:$K$24,2)</f>
        <v>září</v>
      </c>
      <c r="AL336" s="54" t="str">
        <f>VLOOKUP(AL334,'Podpůrná data'!$J$13:$K$24,2)</f>
        <v>říjen</v>
      </c>
      <c r="AM336" s="54" t="str">
        <f>VLOOKUP(AM334,'Podpůrná data'!$J$13:$K$24,2)</f>
        <v>listopad</v>
      </c>
      <c r="AN336" s="54" t="str">
        <f>VLOOKUP(AN334,'Podpůrná data'!$J$13:$K$24,2)</f>
        <v>prosinec</v>
      </c>
      <c r="AO336" s="54" t="str">
        <f>VLOOKUP(AO334,'Podpůrná data'!$J$13:$K$24,2)</f>
        <v>leden</v>
      </c>
      <c r="AP336" s="54" t="str">
        <f>VLOOKUP(AP334,'Podpůrná data'!$J$13:$K$24,2)</f>
        <v>únor</v>
      </c>
      <c r="AQ336" s="54" t="str">
        <f>VLOOKUP(AQ334,'Podpůrná data'!$J$13:$K$24,2)</f>
        <v>březen</v>
      </c>
      <c r="AR336" s="54" t="str">
        <f>VLOOKUP(AR334,'Podpůrná data'!$J$13:$K$24,2)</f>
        <v>duben</v>
      </c>
      <c r="AS336" s="54" t="str">
        <f>VLOOKUP(AS334,'Podpůrná data'!$J$13:$K$24,2)</f>
        <v>květen</v>
      </c>
      <c r="AT336" s="54" t="str">
        <f>VLOOKUP(AT334,'Podpůrná data'!$J$13:$K$24,2)</f>
        <v>červen</v>
      </c>
      <c r="AU336" s="54" t="str">
        <f>VLOOKUP(AU334,'Podpůrná data'!$J$13:$K$24,2)</f>
        <v>červenec</v>
      </c>
      <c r="AV336" s="54" t="str">
        <f>VLOOKUP(AV334,'Podpůrná data'!$J$13:$K$24,2)</f>
        <v>srpen</v>
      </c>
      <c r="AW336" s="54" t="str">
        <f>VLOOKUP(AW334,'Podpůrná data'!$J$13:$K$24,2)</f>
        <v>září</v>
      </c>
      <c r="AX336" s="54" t="str">
        <f>VLOOKUP(AX334,'Podpůrná data'!$J$13:$K$24,2)</f>
        <v>říjen</v>
      </c>
      <c r="AY336" s="54" t="str">
        <f>VLOOKUP(AY334,'Podpůrná data'!$J$13:$K$24,2)</f>
        <v>listopad</v>
      </c>
      <c r="AZ336" s="54" t="str">
        <f>VLOOKUP(AZ334,'Podpůrná data'!$J$13:$K$24,2)</f>
        <v>prosinec</v>
      </c>
      <c r="BA336" s="54" t="str">
        <f>VLOOKUP(BA334,'Podpůrná data'!$J$13:$K$24,2)</f>
        <v>leden</v>
      </c>
      <c r="BB336" s="54" t="str">
        <f>VLOOKUP(BB334,'Podpůrná data'!$J$13:$K$24,2)</f>
        <v>únor</v>
      </c>
      <c r="BC336" s="54" t="str">
        <f>VLOOKUP(BC334,'Podpůrná data'!$J$13:$K$24,2)</f>
        <v>březen</v>
      </c>
      <c r="BD336" s="54" t="str">
        <f>VLOOKUP(BD334,'Podpůrná data'!$J$13:$K$24,2)</f>
        <v>duben</v>
      </c>
      <c r="BE336" s="54" t="str">
        <f>VLOOKUP(BE334,'Podpůrná data'!$J$13:$K$24,2)</f>
        <v>květen</v>
      </c>
      <c r="BF336" s="54" t="str">
        <f>VLOOKUP(BF334,'Podpůrná data'!$J$13:$K$24,2)</f>
        <v>červen</v>
      </c>
      <c r="BG336" s="54" t="str">
        <f>VLOOKUP(BG334,'Podpůrná data'!$J$13:$K$24,2)</f>
        <v>červenec</v>
      </c>
      <c r="BH336" s="54" t="str">
        <f>VLOOKUP(BH334,'Podpůrná data'!$J$13:$K$24,2)</f>
        <v>srpen</v>
      </c>
      <c r="BI336" s="54" t="str">
        <f>VLOOKUP(BI334,'Podpůrná data'!$J$13:$K$24,2)</f>
        <v>září</v>
      </c>
      <c r="BJ336" s="54" t="str">
        <f>VLOOKUP(BJ334,'Podpůrná data'!$J$13:$K$24,2)</f>
        <v>říjen</v>
      </c>
      <c r="BK336" s="54" t="str">
        <f>VLOOKUP(BK334,'Podpůrná data'!$J$13:$K$24,2)</f>
        <v>listopad</v>
      </c>
      <c r="BL336" s="54" t="str">
        <f>VLOOKUP(BL334,'Podpůrná data'!$J$13:$K$24,2)</f>
        <v>prosinec</v>
      </c>
      <c r="BM336" s="54" t="str">
        <f>VLOOKUP(BM334,'Podpůrná data'!$J$13:$K$24,2)</f>
        <v>leden</v>
      </c>
      <c r="BN336" s="54" t="str">
        <f>VLOOKUP(BN334,'Podpůrná data'!$J$13:$K$24,2)</f>
        <v>únor</v>
      </c>
      <c r="BO336" s="54" t="str">
        <f>VLOOKUP(BO334,'Podpůrná data'!$J$13:$K$24,2)</f>
        <v>březen</v>
      </c>
      <c r="BP336" s="54" t="str">
        <f>VLOOKUP(BP334,'Podpůrná data'!$J$13:$K$24,2)</f>
        <v>duben</v>
      </c>
      <c r="BQ336" s="54" t="str">
        <f>VLOOKUP(BQ334,'Podpůrná data'!$J$13:$K$24,2)</f>
        <v>květen</v>
      </c>
      <c r="BR336" s="54" t="str">
        <f>VLOOKUP(BR334,'Podpůrná data'!$J$13:$K$24,2)</f>
        <v>červen</v>
      </c>
      <c r="BS336" s="54" t="str">
        <f>VLOOKUP(BS334,'Podpůrná data'!$J$13:$K$24,2)</f>
        <v>červenec</v>
      </c>
      <c r="BT336" s="54" t="str">
        <f>VLOOKUP(BT334,'Podpůrná data'!$J$13:$K$24,2)</f>
        <v>srpen</v>
      </c>
      <c r="BU336" s="54" t="str">
        <f>VLOOKUP(BU334,'Podpůrná data'!$J$13:$K$24,2)</f>
        <v>září</v>
      </c>
      <c r="BV336" s="54" t="str">
        <f>VLOOKUP(BV334,'Podpůrná data'!$J$13:$K$24,2)</f>
        <v>říjen</v>
      </c>
      <c r="BW336" s="54" t="str">
        <f>VLOOKUP(BW334,'Podpůrná data'!$J$13:$K$24,2)</f>
        <v>listopad</v>
      </c>
      <c r="BX336" s="54" t="str">
        <f>VLOOKUP(BX334,'Podpůrná data'!$J$13:$K$24,2)</f>
        <v>prosinec</v>
      </c>
      <c r="BY336" s="143"/>
      <c r="BZ336" s="144"/>
      <c r="CA336" s="165"/>
      <c r="CB336" s="165"/>
      <c r="CD336" s="147" t="s">
        <v>104</v>
      </c>
      <c r="CE336" s="147" t="s">
        <v>105</v>
      </c>
      <c r="CF336" s="147" t="s">
        <v>106</v>
      </c>
      <c r="CG336" s="147" t="s">
        <v>107</v>
      </c>
      <c r="CH336" s="147" t="s">
        <v>108</v>
      </c>
      <c r="CI336" s="147" t="s">
        <v>109</v>
      </c>
      <c r="CJ336" s="147" t="s">
        <v>110</v>
      </c>
      <c r="CK336" s="147" t="s">
        <v>111</v>
      </c>
      <c r="CL336" s="147" t="s">
        <v>112</v>
      </c>
      <c r="CM336" s="147" t="s">
        <v>166</v>
      </c>
      <c r="CN336" s="147" t="s">
        <v>167</v>
      </c>
      <c r="CO336" s="147" t="s">
        <v>168</v>
      </c>
      <c r="CP336" s="147" t="s">
        <v>194</v>
      </c>
      <c r="CQ336" s="147" t="s">
        <v>195</v>
      </c>
      <c r="CR336" s="147" t="s">
        <v>196</v>
      </c>
    </row>
    <row r="337" spans="1:96" s="98" customFormat="1" ht="16.2" customHeight="1" x14ac:dyDescent="0.3">
      <c r="A337" s="230"/>
      <c r="B337" s="105"/>
      <c r="C337" s="305"/>
      <c r="D337" s="116"/>
      <c r="E337" s="309"/>
      <c r="F337" s="309"/>
      <c r="G337" s="308"/>
      <c r="H337" s="308"/>
      <c r="I337" s="309"/>
      <c r="J337" s="309"/>
      <c r="K337" s="309"/>
      <c r="L337" s="311"/>
      <c r="M337" s="7"/>
      <c r="N337" s="314"/>
      <c r="P337" s="70"/>
      <c r="Q337" s="54">
        <f>YEAR(Úvod!$F$10)</f>
        <v>1900</v>
      </c>
      <c r="R337" s="54">
        <f t="shared" ref="R337" si="7562">IF(R334=1,Q337+1,Q337)</f>
        <v>1900</v>
      </c>
      <c r="S337" s="54">
        <f t="shared" ref="S337" si="7563">IF(S334=1,R337+1,R337)</f>
        <v>1900</v>
      </c>
      <c r="T337" s="54">
        <f t="shared" ref="T337" si="7564">IF(T334=1,S337+1,S337)</f>
        <v>1900</v>
      </c>
      <c r="U337" s="54">
        <f t="shared" ref="U337" si="7565">IF(U334=1,T337+1,T337)</f>
        <v>1900</v>
      </c>
      <c r="V337" s="54">
        <f t="shared" ref="V337" si="7566">IF(V334=1,U337+1,U337)</f>
        <v>1900</v>
      </c>
      <c r="W337" s="54">
        <f t="shared" ref="W337" si="7567">IF(W334=1,V337+1,V337)</f>
        <v>1900</v>
      </c>
      <c r="X337" s="54">
        <f t="shared" ref="X337" si="7568">IF(X334=1,W337+1,W337)</f>
        <v>1900</v>
      </c>
      <c r="Y337" s="54">
        <f t="shared" ref="Y337" si="7569">IF(Y334=1,X337+1,X337)</f>
        <v>1900</v>
      </c>
      <c r="Z337" s="54">
        <f t="shared" ref="Z337" si="7570">IF(Z334=1,Y337+1,Y337)</f>
        <v>1900</v>
      </c>
      <c r="AA337" s="54">
        <f t="shared" ref="AA337" si="7571">IF(AA334=1,Z337+1,Z337)</f>
        <v>1900</v>
      </c>
      <c r="AB337" s="54">
        <f t="shared" ref="AB337" si="7572">IF(AB334=1,AA337+1,AA337)</f>
        <v>1900</v>
      </c>
      <c r="AC337" s="54">
        <f t="shared" ref="AC337" si="7573">IF(AC334=1,AB337+1,AB337)</f>
        <v>1901</v>
      </c>
      <c r="AD337" s="54">
        <f t="shared" ref="AD337" si="7574">IF(AD334=1,AC337+1,AC337)</f>
        <v>1901</v>
      </c>
      <c r="AE337" s="54">
        <f t="shared" ref="AE337" si="7575">IF(AE334=1,AD337+1,AD337)</f>
        <v>1901</v>
      </c>
      <c r="AF337" s="54">
        <f t="shared" ref="AF337" si="7576">IF(AF334=1,AE337+1,AE337)</f>
        <v>1901</v>
      </c>
      <c r="AG337" s="54">
        <f t="shared" ref="AG337" si="7577">IF(AG334=1,AF337+1,AF337)</f>
        <v>1901</v>
      </c>
      <c r="AH337" s="54">
        <f t="shared" ref="AH337" si="7578">IF(AH334=1,AG337+1,AG337)</f>
        <v>1901</v>
      </c>
      <c r="AI337" s="54">
        <f t="shared" ref="AI337" si="7579">IF(AI334=1,AH337+1,AH337)</f>
        <v>1901</v>
      </c>
      <c r="AJ337" s="54">
        <f t="shared" ref="AJ337" si="7580">IF(AJ334=1,AI337+1,AI337)</f>
        <v>1901</v>
      </c>
      <c r="AK337" s="54">
        <f t="shared" ref="AK337" si="7581">IF(AK334=1,AJ337+1,AJ337)</f>
        <v>1901</v>
      </c>
      <c r="AL337" s="54">
        <f t="shared" ref="AL337" si="7582">IF(AL334=1,AK337+1,AK337)</f>
        <v>1901</v>
      </c>
      <c r="AM337" s="54">
        <f t="shared" ref="AM337" si="7583">IF(AM334=1,AL337+1,AL337)</f>
        <v>1901</v>
      </c>
      <c r="AN337" s="54">
        <f t="shared" ref="AN337" si="7584">IF(AN334=1,AM337+1,AM337)</f>
        <v>1901</v>
      </c>
      <c r="AO337" s="54">
        <f t="shared" ref="AO337" si="7585">IF(AO334=1,AN337+1,AN337)</f>
        <v>1902</v>
      </c>
      <c r="AP337" s="54">
        <f t="shared" ref="AP337" si="7586">IF(AP334=1,AO337+1,AO337)</f>
        <v>1902</v>
      </c>
      <c r="AQ337" s="54">
        <f t="shared" ref="AQ337" si="7587">IF(AQ334=1,AP337+1,AP337)</f>
        <v>1902</v>
      </c>
      <c r="AR337" s="54">
        <f t="shared" ref="AR337" si="7588">IF(AR334=1,AQ337+1,AQ337)</f>
        <v>1902</v>
      </c>
      <c r="AS337" s="54">
        <f t="shared" ref="AS337" si="7589">IF(AS334=1,AR337+1,AR337)</f>
        <v>1902</v>
      </c>
      <c r="AT337" s="54">
        <f t="shared" ref="AT337" si="7590">IF(AT334=1,AS337+1,AS337)</f>
        <v>1902</v>
      </c>
      <c r="AU337" s="54">
        <f t="shared" ref="AU337" si="7591">IF(AU334=1,AT337+1,AT337)</f>
        <v>1902</v>
      </c>
      <c r="AV337" s="54">
        <f t="shared" ref="AV337" si="7592">IF(AV334=1,AU337+1,AU337)</f>
        <v>1902</v>
      </c>
      <c r="AW337" s="54">
        <f t="shared" ref="AW337" si="7593">IF(AW334=1,AV337+1,AV337)</f>
        <v>1902</v>
      </c>
      <c r="AX337" s="54">
        <f t="shared" ref="AX337" si="7594">IF(AX334=1,AW337+1,AW337)</f>
        <v>1902</v>
      </c>
      <c r="AY337" s="54">
        <f t="shared" ref="AY337" si="7595">IF(AY334=1,AX337+1,AX337)</f>
        <v>1902</v>
      </c>
      <c r="AZ337" s="54">
        <f t="shared" ref="AZ337" si="7596">IF(AZ334=1,AY337+1,AY337)</f>
        <v>1902</v>
      </c>
      <c r="BA337" s="54">
        <f t="shared" ref="BA337" si="7597">IF(BA334=1,AZ337+1,AZ337)</f>
        <v>1903</v>
      </c>
      <c r="BB337" s="54">
        <f t="shared" ref="BB337" si="7598">IF(BB334=1,BA337+1,BA337)</f>
        <v>1903</v>
      </c>
      <c r="BC337" s="54">
        <f t="shared" ref="BC337" si="7599">IF(BC334=1,BB337+1,BB337)</f>
        <v>1903</v>
      </c>
      <c r="BD337" s="54">
        <f t="shared" ref="BD337" si="7600">IF(BD334=1,BC337+1,BC337)</f>
        <v>1903</v>
      </c>
      <c r="BE337" s="54">
        <f t="shared" ref="BE337" si="7601">IF(BE334=1,BD337+1,BD337)</f>
        <v>1903</v>
      </c>
      <c r="BF337" s="54">
        <f t="shared" ref="BF337" si="7602">IF(BF334=1,BE337+1,BE337)</f>
        <v>1903</v>
      </c>
      <c r="BG337" s="54">
        <f t="shared" ref="BG337" si="7603">IF(BG334=1,BF337+1,BF337)</f>
        <v>1903</v>
      </c>
      <c r="BH337" s="54">
        <f t="shared" ref="BH337" si="7604">IF(BH334=1,BG337+1,BG337)</f>
        <v>1903</v>
      </c>
      <c r="BI337" s="54">
        <f t="shared" ref="BI337" si="7605">IF(BI334=1,BH337+1,BH337)</f>
        <v>1903</v>
      </c>
      <c r="BJ337" s="54">
        <f t="shared" ref="BJ337" si="7606">IF(BJ334=1,BI337+1,BI337)</f>
        <v>1903</v>
      </c>
      <c r="BK337" s="54">
        <f t="shared" ref="BK337" si="7607">IF(BK334=1,BJ337+1,BJ337)</f>
        <v>1903</v>
      </c>
      <c r="BL337" s="54">
        <f t="shared" ref="BL337" si="7608">IF(BL334=1,BK337+1,BK337)</f>
        <v>1903</v>
      </c>
      <c r="BM337" s="54">
        <f t="shared" ref="BM337" si="7609">IF(BM334=1,BL337+1,BL337)</f>
        <v>1904</v>
      </c>
      <c r="BN337" s="54">
        <f t="shared" ref="BN337" si="7610">IF(BN334=1,BM337+1,BM337)</f>
        <v>1904</v>
      </c>
      <c r="BO337" s="54">
        <f t="shared" ref="BO337" si="7611">IF(BO334=1,BN337+1,BN337)</f>
        <v>1904</v>
      </c>
      <c r="BP337" s="54">
        <f t="shared" ref="BP337" si="7612">IF(BP334=1,BO337+1,BO337)</f>
        <v>1904</v>
      </c>
      <c r="BQ337" s="54">
        <f t="shared" ref="BQ337" si="7613">IF(BQ334=1,BP337+1,BP337)</f>
        <v>1904</v>
      </c>
      <c r="BR337" s="54">
        <f t="shared" ref="BR337" si="7614">IF(BR334=1,BQ337+1,BQ337)</f>
        <v>1904</v>
      </c>
      <c r="BS337" s="54">
        <f t="shared" ref="BS337" si="7615">IF(BS334=1,BR337+1,BR337)</f>
        <v>1904</v>
      </c>
      <c r="BT337" s="54">
        <f t="shared" ref="BT337" si="7616">IF(BT334=1,BS337+1,BS337)</f>
        <v>1904</v>
      </c>
      <c r="BU337" s="54">
        <f t="shared" ref="BU337" si="7617">IF(BU334=1,BT337+1,BT337)</f>
        <v>1904</v>
      </c>
      <c r="BV337" s="54">
        <f t="shared" ref="BV337" si="7618">IF(BV334=1,BU337+1,BU337)</f>
        <v>1904</v>
      </c>
      <c r="BW337" s="54">
        <f t="shared" ref="BW337" si="7619">IF(BW334=1,BV337+1,BV337)</f>
        <v>1904</v>
      </c>
      <c r="BX337" s="54">
        <f t="shared" ref="BX337" si="7620">IF(BX334=1,BW337+1,BW337)</f>
        <v>1904</v>
      </c>
      <c r="BY337" s="163"/>
      <c r="BZ337" s="164"/>
      <c r="CA337" s="165"/>
      <c r="CB337" s="165"/>
    </row>
    <row r="338" spans="1:96" s="98" customFormat="1" ht="16.2" customHeight="1" x14ac:dyDescent="0.3">
      <c r="A338" s="230"/>
      <c r="B338" s="105"/>
      <c r="C338" s="116"/>
      <c r="D338" s="116"/>
      <c r="E338" s="309"/>
      <c r="F338" s="309"/>
      <c r="G338" s="308"/>
      <c r="H338" s="308"/>
      <c r="I338" s="309"/>
      <c r="J338" s="310"/>
      <c r="K338" s="309"/>
      <c r="L338" s="312"/>
      <c r="M338" s="7"/>
      <c r="N338" s="315"/>
      <c r="P338" s="57" t="s">
        <v>170</v>
      </c>
      <c r="Q338" s="196"/>
      <c r="R338" s="196"/>
      <c r="S338" s="196"/>
      <c r="T338" s="196"/>
      <c r="U338" s="196"/>
      <c r="V338" s="196"/>
      <c r="W338" s="196"/>
      <c r="X338" s="196"/>
      <c r="Y338" s="196"/>
      <c r="Z338" s="196"/>
      <c r="AA338" s="196"/>
      <c r="AB338" s="196"/>
      <c r="AC338" s="196"/>
      <c r="AD338" s="196"/>
      <c r="AE338" s="196"/>
      <c r="AF338" s="196"/>
      <c r="AG338" s="196"/>
      <c r="AH338" s="196"/>
      <c r="AI338" s="196"/>
      <c r="AJ338" s="196"/>
      <c r="AK338" s="196"/>
      <c r="AL338" s="196"/>
      <c r="AM338" s="196"/>
      <c r="AN338" s="196"/>
      <c r="AO338" s="196"/>
      <c r="AP338" s="196"/>
      <c r="AQ338" s="196"/>
      <c r="AR338" s="196"/>
      <c r="AS338" s="196"/>
      <c r="AT338" s="196"/>
      <c r="AU338" s="196"/>
      <c r="AV338" s="196"/>
      <c r="AW338" s="196"/>
      <c r="AX338" s="196"/>
      <c r="AY338" s="196"/>
      <c r="AZ338" s="196"/>
      <c r="BA338" s="196"/>
      <c r="BB338" s="196"/>
      <c r="BC338" s="196"/>
      <c r="BD338" s="196"/>
      <c r="BE338" s="196"/>
      <c r="BF338" s="196"/>
      <c r="BG338" s="196"/>
      <c r="BH338" s="196"/>
      <c r="BI338" s="196"/>
      <c r="BJ338" s="196"/>
      <c r="BK338" s="196"/>
      <c r="BL338" s="196"/>
      <c r="BM338" s="196"/>
      <c r="BN338" s="196"/>
      <c r="BO338" s="196"/>
      <c r="BP338" s="196"/>
      <c r="BQ338" s="196"/>
      <c r="BR338" s="196"/>
      <c r="BS338" s="196"/>
      <c r="BT338" s="196"/>
      <c r="BU338" s="196"/>
      <c r="BV338" s="196"/>
      <c r="BW338" s="196"/>
      <c r="BX338" s="196"/>
      <c r="BY338" s="163"/>
      <c r="BZ338" s="164"/>
      <c r="CA338" s="165"/>
      <c r="CB338" s="165"/>
    </row>
    <row r="339" spans="1:96" s="98" customFormat="1" ht="23.4" customHeight="1" x14ac:dyDescent="0.3">
      <c r="A339" s="97"/>
      <c r="B339" s="117" t="s">
        <v>22</v>
      </c>
      <c r="C339" s="297"/>
      <c r="D339" s="297"/>
      <c r="E339" s="197"/>
      <c r="F339" s="193"/>
      <c r="G339" s="198"/>
      <c r="H339" s="199"/>
      <c r="I339" s="198"/>
      <c r="J339" s="167">
        <f>IF(I339="",0,IF(I339='Podpůrná data'!$A$10,'Podpůrná data'!$B$10,'Podpůrná data'!$B$11))</f>
        <v>0</v>
      </c>
      <c r="K339" s="166">
        <f>IFERROR(INT(ROUND(H339,2)*(VLOOKUP(INT(G339),'Podpůrná data'!$A$14:$B$73,2,FALSE))*(G339/(INT(G339)))),0)</f>
        <v>0</v>
      </c>
      <c r="L339" s="55">
        <f>J339*K339</f>
        <v>0</v>
      </c>
      <c r="M339" s="56">
        <f>IF(L339&gt;0,IF(ISTEXT(C339)=TRUE,0,1),0)</f>
        <v>0</v>
      </c>
      <c r="N339" s="142">
        <f>IF(L339&gt;0,1,0)</f>
        <v>0</v>
      </c>
      <c r="O339" s="118"/>
      <c r="P339" s="57" t="s">
        <v>94</v>
      </c>
      <c r="Q339" s="200"/>
      <c r="R339" s="200"/>
      <c r="S339" s="200"/>
      <c r="T339" s="200"/>
      <c r="U339" s="200"/>
      <c r="V339" s="200"/>
      <c r="W339" s="200"/>
      <c r="X339" s="200"/>
      <c r="Y339" s="200"/>
      <c r="Z339" s="200"/>
      <c r="AA339" s="200"/>
      <c r="AB339" s="200"/>
      <c r="AC339" s="200"/>
      <c r="AD339" s="200"/>
      <c r="AE339" s="200"/>
      <c r="AF339" s="200"/>
      <c r="AG339" s="200"/>
      <c r="AH339" s="200"/>
      <c r="AI339" s="200"/>
      <c r="AJ339" s="200"/>
      <c r="AK339" s="200"/>
      <c r="AL339" s="200"/>
      <c r="AM339" s="200"/>
      <c r="AN339" s="200"/>
      <c r="AO339" s="200"/>
      <c r="AP339" s="200"/>
      <c r="AQ339" s="200"/>
      <c r="AR339" s="200"/>
      <c r="AS339" s="200"/>
      <c r="AT339" s="200"/>
      <c r="AU339" s="200"/>
      <c r="AV339" s="200"/>
      <c r="AW339" s="200"/>
      <c r="AX339" s="200"/>
      <c r="AY339" s="200"/>
      <c r="AZ339" s="200"/>
      <c r="BA339" s="200"/>
      <c r="BB339" s="200"/>
      <c r="BC339" s="200"/>
      <c r="BD339" s="200"/>
      <c r="BE339" s="200"/>
      <c r="BF339" s="200"/>
      <c r="BG339" s="200"/>
      <c r="BH339" s="200"/>
      <c r="BI339" s="200"/>
      <c r="BJ339" s="200"/>
      <c r="BK339" s="200"/>
      <c r="BL339" s="200"/>
      <c r="BM339" s="200"/>
      <c r="BN339" s="200"/>
      <c r="BO339" s="200"/>
      <c r="BP339" s="200"/>
      <c r="BQ339" s="200"/>
      <c r="BR339" s="200"/>
      <c r="BS339" s="200"/>
      <c r="BT339" s="200"/>
      <c r="BU339" s="200"/>
      <c r="BV339" s="200"/>
      <c r="BW339" s="200"/>
      <c r="BX339" s="200"/>
      <c r="BY339" s="298">
        <f>SUM(Q347:BX347)</f>
        <v>0</v>
      </c>
      <c r="BZ339" s="300">
        <f>SUM(Q348:BX348)</f>
        <v>0</v>
      </c>
      <c r="CA339" s="302">
        <f>IF($N339=0,0,IF($BY339&gt;=215*$H339,1,0))</f>
        <v>0</v>
      </c>
      <c r="CB339" s="302">
        <f>IF($BY339&gt;=215*$H339,0,(CEILING(215*$H339,1)-$BY339))</f>
        <v>0</v>
      </c>
    </row>
    <row r="340" spans="1:96" s="98" customFormat="1" ht="28.8" x14ac:dyDescent="0.3">
      <c r="A340" s="97"/>
      <c r="B340" s="119"/>
      <c r="C340" s="73"/>
      <c r="D340" s="73"/>
      <c r="E340" s="73"/>
      <c r="F340" s="73"/>
      <c r="G340" s="73"/>
      <c r="H340" s="73"/>
      <c r="I340" s="73"/>
      <c r="J340" s="73"/>
      <c r="K340" s="73"/>
      <c r="L340" s="58"/>
      <c r="M340" s="7"/>
      <c r="N340" s="160"/>
      <c r="P340" s="57" t="s">
        <v>140</v>
      </c>
      <c r="Q340" s="201"/>
      <c r="R340" s="201"/>
      <c r="S340" s="201"/>
      <c r="T340" s="201"/>
      <c r="U340" s="201"/>
      <c r="V340" s="201"/>
      <c r="W340" s="201"/>
      <c r="X340" s="201"/>
      <c r="Y340" s="201"/>
      <c r="Z340" s="201"/>
      <c r="AA340" s="201"/>
      <c r="AB340" s="201"/>
      <c r="AC340" s="201"/>
      <c r="AD340" s="201"/>
      <c r="AE340" s="201"/>
      <c r="AF340" s="201"/>
      <c r="AG340" s="201"/>
      <c r="AH340" s="201"/>
      <c r="AI340" s="201"/>
      <c r="AJ340" s="201"/>
      <c r="AK340" s="201"/>
      <c r="AL340" s="201"/>
      <c r="AM340" s="201"/>
      <c r="AN340" s="201"/>
      <c r="AO340" s="201"/>
      <c r="AP340" s="201"/>
      <c r="AQ340" s="201"/>
      <c r="AR340" s="201"/>
      <c r="AS340" s="201"/>
      <c r="AT340" s="201"/>
      <c r="AU340" s="201"/>
      <c r="AV340" s="201"/>
      <c r="AW340" s="201"/>
      <c r="AX340" s="201"/>
      <c r="AY340" s="201"/>
      <c r="AZ340" s="201"/>
      <c r="BA340" s="201"/>
      <c r="BB340" s="201"/>
      <c r="BC340" s="201"/>
      <c r="BD340" s="201"/>
      <c r="BE340" s="201"/>
      <c r="BF340" s="201"/>
      <c r="BG340" s="201"/>
      <c r="BH340" s="201"/>
      <c r="BI340" s="201"/>
      <c r="BJ340" s="201"/>
      <c r="BK340" s="201"/>
      <c r="BL340" s="201"/>
      <c r="BM340" s="201"/>
      <c r="BN340" s="201"/>
      <c r="BO340" s="201"/>
      <c r="BP340" s="201"/>
      <c r="BQ340" s="201"/>
      <c r="BR340" s="201"/>
      <c r="BS340" s="201"/>
      <c r="BT340" s="201"/>
      <c r="BU340" s="201"/>
      <c r="BV340" s="201"/>
      <c r="BW340" s="201"/>
      <c r="BX340" s="201"/>
      <c r="BY340" s="298"/>
      <c r="BZ340" s="300"/>
      <c r="CA340" s="302"/>
      <c r="CB340" s="302"/>
    </row>
    <row r="341" spans="1:96" s="98" customFormat="1" ht="14.4" hidden="1" customHeight="1" x14ac:dyDescent="0.3">
      <c r="A341" s="97"/>
      <c r="B341" s="119"/>
      <c r="C341" s="73"/>
      <c r="D341" s="73"/>
      <c r="E341" s="73"/>
      <c r="F341" s="73"/>
      <c r="G341" s="73"/>
      <c r="H341" s="73"/>
      <c r="I341" s="73"/>
      <c r="J341" s="73"/>
      <c r="K341" s="73"/>
      <c r="L341" s="58"/>
      <c r="M341" s="7"/>
      <c r="N341" s="160"/>
      <c r="P341" s="59" t="s">
        <v>141</v>
      </c>
      <c r="Q341" s="60">
        <f>IF(Q339&lt;&gt;0,1,0)</f>
        <v>0</v>
      </c>
      <c r="R341" s="60">
        <f t="shared" ref="R341" si="7621">IF(Q341&gt;0,Q341+1,IF(R339&lt;&gt;0,1,0))</f>
        <v>0</v>
      </c>
      <c r="S341" s="60">
        <f t="shared" ref="S341" si="7622">IF(R341&gt;0,R341+1,IF(S339&lt;&gt;0,1,0))</f>
        <v>0</v>
      </c>
      <c r="T341" s="60">
        <f t="shared" ref="T341" si="7623">IF(S341&gt;0,S341+1,IF(T339&lt;&gt;0,1,0))</f>
        <v>0</v>
      </c>
      <c r="U341" s="60">
        <f t="shared" ref="U341" si="7624">IF(T341&gt;0,T341+1,IF(U339&lt;&gt;0,1,0))</f>
        <v>0</v>
      </c>
      <c r="V341" s="60">
        <f t="shared" ref="V341" si="7625">IF(U341&gt;0,U341+1,IF(V339&lt;&gt;0,1,0))</f>
        <v>0</v>
      </c>
      <c r="W341" s="60">
        <f t="shared" ref="W341" si="7626">IF(V341&gt;0,V341+1,IF(W339&lt;&gt;0,1,0))</f>
        <v>0</v>
      </c>
      <c r="X341" s="60">
        <f t="shared" ref="X341" si="7627">IF(W341&gt;0,W341+1,IF(X339&lt;&gt;0,1,0))</f>
        <v>0</v>
      </c>
      <c r="Y341" s="60">
        <f t="shared" ref="Y341" si="7628">IF(X341&gt;0,X341+1,IF(Y339&lt;&gt;0,1,0))</f>
        <v>0</v>
      </c>
      <c r="Z341" s="60">
        <f t="shared" ref="Z341" si="7629">IF(Y341&gt;0,Y341+1,IF(Z339&lt;&gt;0,1,0))</f>
        <v>0</v>
      </c>
      <c r="AA341" s="60">
        <f t="shared" ref="AA341" si="7630">IF(Z341&gt;0,Z341+1,IF(AA339&lt;&gt;0,1,0))</f>
        <v>0</v>
      </c>
      <c r="AB341" s="60">
        <f t="shared" ref="AB341" si="7631">IF(AA341&gt;0,AA341+1,IF(AB339&lt;&gt;0,1,0))</f>
        <v>0</v>
      </c>
      <c r="AC341" s="60">
        <f t="shared" ref="AC341" si="7632">IF(AB341&gt;0,AB341+1,IF(AC339&lt;&gt;0,1,0))</f>
        <v>0</v>
      </c>
      <c r="AD341" s="60">
        <f t="shared" ref="AD341" si="7633">IF(AC341&gt;0,AC341+1,IF(AD339&lt;&gt;0,1,0))</f>
        <v>0</v>
      </c>
      <c r="AE341" s="60">
        <f t="shared" ref="AE341" si="7634">IF(AD341&gt;0,AD341+1,IF(AE339&lt;&gt;0,1,0))</f>
        <v>0</v>
      </c>
      <c r="AF341" s="60">
        <f t="shared" ref="AF341" si="7635">IF(AE341&gt;0,AE341+1,IF(AF339&lt;&gt;0,1,0))</f>
        <v>0</v>
      </c>
      <c r="AG341" s="60">
        <f t="shared" ref="AG341" si="7636">IF(AF341&gt;0,AF341+1,IF(AG339&lt;&gt;0,1,0))</f>
        <v>0</v>
      </c>
      <c r="AH341" s="60">
        <f t="shared" ref="AH341" si="7637">IF(AG341&gt;0,AG341+1,IF(AH339&lt;&gt;0,1,0))</f>
        <v>0</v>
      </c>
      <c r="AI341" s="60">
        <f t="shared" ref="AI341" si="7638">IF(AH341&gt;0,AH341+1,IF(AI339&lt;&gt;0,1,0))</f>
        <v>0</v>
      </c>
      <c r="AJ341" s="60">
        <f t="shared" ref="AJ341" si="7639">IF(AI341&gt;0,AI341+1,IF(AJ339&lt;&gt;0,1,0))</f>
        <v>0</v>
      </c>
      <c r="AK341" s="60">
        <f t="shared" ref="AK341" si="7640">IF(AJ341&gt;0,AJ341+1,IF(AK339&lt;&gt;0,1,0))</f>
        <v>0</v>
      </c>
      <c r="AL341" s="60">
        <f t="shared" ref="AL341" si="7641">IF(AK341&gt;0,AK341+1,IF(AL339&lt;&gt;0,1,0))</f>
        <v>0</v>
      </c>
      <c r="AM341" s="60">
        <f t="shared" ref="AM341" si="7642">IF(AL341&gt;0,AL341+1,IF(AM339&lt;&gt;0,1,0))</f>
        <v>0</v>
      </c>
      <c r="AN341" s="60">
        <f t="shared" ref="AN341" si="7643">IF(AM341&gt;0,AM341+1,IF(AN339&lt;&gt;0,1,0))</f>
        <v>0</v>
      </c>
      <c r="AO341" s="60">
        <f t="shared" ref="AO341" si="7644">IF(AN341&gt;0,AN341+1,IF(AO339&lt;&gt;0,1,0))</f>
        <v>0</v>
      </c>
      <c r="AP341" s="60">
        <f t="shared" ref="AP341" si="7645">IF(AO341&gt;0,AO341+1,IF(AP339&lt;&gt;0,1,0))</f>
        <v>0</v>
      </c>
      <c r="AQ341" s="60">
        <f t="shared" ref="AQ341" si="7646">IF(AP341&gt;0,AP341+1,IF(AQ339&lt;&gt;0,1,0))</f>
        <v>0</v>
      </c>
      <c r="AR341" s="60">
        <f t="shared" ref="AR341" si="7647">IF(AQ341&gt;0,AQ341+1,IF(AR339&lt;&gt;0,1,0))</f>
        <v>0</v>
      </c>
      <c r="AS341" s="60">
        <f t="shared" ref="AS341" si="7648">IF(AR341&gt;0,AR341+1,IF(AS339&lt;&gt;0,1,0))</f>
        <v>0</v>
      </c>
      <c r="AT341" s="60">
        <f t="shared" ref="AT341" si="7649">IF(AS341&gt;0,AS341+1,IF(AT339&lt;&gt;0,1,0))</f>
        <v>0</v>
      </c>
      <c r="AU341" s="60">
        <f t="shared" ref="AU341" si="7650">IF(AT341&gt;0,AT341+1,IF(AU339&lt;&gt;0,1,0))</f>
        <v>0</v>
      </c>
      <c r="AV341" s="60">
        <f t="shared" ref="AV341" si="7651">IF(AU341&gt;0,AU341+1,IF(AV339&lt;&gt;0,1,0))</f>
        <v>0</v>
      </c>
      <c r="AW341" s="60">
        <f t="shared" ref="AW341" si="7652">IF(AV341&gt;0,AV341+1,IF(AW339&lt;&gt;0,1,0))</f>
        <v>0</v>
      </c>
      <c r="AX341" s="60">
        <f t="shared" ref="AX341" si="7653">IF(AW341&gt;0,AW341+1,IF(AX339&lt;&gt;0,1,0))</f>
        <v>0</v>
      </c>
      <c r="AY341" s="60">
        <f t="shared" ref="AY341" si="7654">IF(AX341&gt;0,AX341+1,IF(AY339&lt;&gt;0,1,0))</f>
        <v>0</v>
      </c>
      <c r="AZ341" s="60">
        <f t="shared" ref="AZ341" si="7655">IF(AY341&gt;0,AY341+1,IF(AZ339&lt;&gt;0,1,0))</f>
        <v>0</v>
      </c>
      <c r="BA341" s="60">
        <f t="shared" ref="BA341" si="7656">IF(AZ341&gt;0,AZ341+1,IF(BA339&lt;&gt;0,1,0))</f>
        <v>0</v>
      </c>
      <c r="BB341" s="60">
        <f t="shared" ref="BB341" si="7657">IF(BA341&gt;0,BA341+1,IF(BB339&lt;&gt;0,1,0))</f>
        <v>0</v>
      </c>
      <c r="BC341" s="60">
        <f t="shared" ref="BC341" si="7658">IF(BB341&gt;0,BB341+1,IF(BC339&lt;&gt;0,1,0))</f>
        <v>0</v>
      </c>
      <c r="BD341" s="60">
        <f t="shared" ref="BD341" si="7659">IF(BC341&gt;0,BC341+1,IF(BD339&lt;&gt;0,1,0))</f>
        <v>0</v>
      </c>
      <c r="BE341" s="60">
        <f t="shared" ref="BE341" si="7660">IF(BD341&gt;0,BD341+1,IF(BE339&lt;&gt;0,1,0))</f>
        <v>0</v>
      </c>
      <c r="BF341" s="60">
        <f t="shared" ref="BF341" si="7661">IF(BE341&gt;0,BE341+1,IF(BF339&lt;&gt;0,1,0))</f>
        <v>0</v>
      </c>
      <c r="BG341" s="60">
        <f t="shared" ref="BG341" si="7662">IF(BF341&gt;0,BF341+1,IF(BG339&lt;&gt;0,1,0))</f>
        <v>0</v>
      </c>
      <c r="BH341" s="60">
        <f t="shared" ref="BH341" si="7663">IF(BG341&gt;0,BG341+1,IF(BH339&lt;&gt;0,1,0))</f>
        <v>0</v>
      </c>
      <c r="BI341" s="60">
        <f t="shared" ref="BI341" si="7664">IF(BH341&gt;0,BH341+1,IF(BI339&lt;&gt;0,1,0))</f>
        <v>0</v>
      </c>
      <c r="BJ341" s="60">
        <f t="shared" ref="BJ341" si="7665">IF(BI341&gt;0,BI341+1,IF(BJ339&lt;&gt;0,1,0))</f>
        <v>0</v>
      </c>
      <c r="BK341" s="60">
        <f t="shared" ref="BK341" si="7666">IF(BJ341&gt;0,BJ341+1,IF(BK339&lt;&gt;0,1,0))</f>
        <v>0</v>
      </c>
      <c r="BL341" s="60">
        <f t="shared" ref="BL341" si="7667">IF(BK341&gt;0,BK341+1,IF(BL339&lt;&gt;0,1,0))</f>
        <v>0</v>
      </c>
      <c r="BM341" s="60">
        <f t="shared" ref="BM341" si="7668">IF(BL341&gt;0,BL341+1,IF(BM339&lt;&gt;0,1,0))</f>
        <v>0</v>
      </c>
      <c r="BN341" s="60">
        <f t="shared" ref="BN341" si="7669">IF(BM341&gt;0,BM341+1,IF(BN339&lt;&gt;0,1,0))</f>
        <v>0</v>
      </c>
      <c r="BO341" s="60">
        <f t="shared" ref="BO341" si="7670">IF(BN341&gt;0,BN341+1,IF(BO339&lt;&gt;0,1,0))</f>
        <v>0</v>
      </c>
      <c r="BP341" s="60">
        <f t="shared" ref="BP341" si="7671">IF(BO341&gt;0,BO341+1,IF(BP339&lt;&gt;0,1,0))</f>
        <v>0</v>
      </c>
      <c r="BQ341" s="60">
        <f t="shared" ref="BQ341" si="7672">IF(BP341&gt;0,BP341+1,IF(BQ339&lt;&gt;0,1,0))</f>
        <v>0</v>
      </c>
      <c r="BR341" s="60">
        <f t="shared" ref="BR341" si="7673">IF(BQ341&gt;0,BQ341+1,IF(BR339&lt;&gt;0,1,0))</f>
        <v>0</v>
      </c>
      <c r="BS341" s="60">
        <f t="shared" ref="BS341" si="7674">IF(BR341&gt;0,BR341+1,IF(BS339&lt;&gt;0,1,0))</f>
        <v>0</v>
      </c>
      <c r="BT341" s="60">
        <f t="shared" ref="BT341" si="7675">IF(BS341&gt;0,BS341+1,IF(BT339&lt;&gt;0,1,0))</f>
        <v>0</v>
      </c>
      <c r="BU341" s="60">
        <f t="shared" ref="BU341" si="7676">IF(BT341&gt;0,BT341+1,IF(BU339&lt;&gt;0,1,0))</f>
        <v>0</v>
      </c>
      <c r="BV341" s="60">
        <f t="shared" ref="BV341" si="7677">IF(BU341&gt;0,BU341+1,IF(BV339&lt;&gt;0,1,0))</f>
        <v>0</v>
      </c>
      <c r="BW341" s="60">
        <f t="shared" ref="BW341" si="7678">IF(BV341&gt;0,BV341+1,IF(BW339&lt;&gt;0,1,0))</f>
        <v>0</v>
      </c>
      <c r="BX341" s="60">
        <f t="shared" ref="BX341" si="7679">IF(BW341&gt;0,BW341+1,IF(BX339&lt;&gt;0,1,0))</f>
        <v>0</v>
      </c>
      <c r="BY341" s="298"/>
      <c r="BZ341" s="300"/>
      <c r="CA341" s="302"/>
      <c r="CB341" s="302"/>
    </row>
    <row r="342" spans="1:96" s="98" customFormat="1" ht="14.4" hidden="1" customHeight="1" x14ac:dyDescent="0.3">
      <c r="A342" s="97"/>
      <c r="B342" s="119"/>
      <c r="C342" s="73"/>
      <c r="D342" s="73"/>
      <c r="E342" s="73"/>
      <c r="F342" s="73"/>
      <c r="G342" s="73"/>
      <c r="H342" s="73"/>
      <c r="I342" s="73"/>
      <c r="J342" s="73"/>
      <c r="K342" s="73"/>
      <c r="L342" s="58"/>
      <c r="M342" s="7"/>
      <c r="N342" s="160"/>
      <c r="P342" s="59" t="s">
        <v>142</v>
      </c>
      <c r="Q342" s="60">
        <f>Q341</f>
        <v>0</v>
      </c>
      <c r="R342" s="60">
        <f>IF(R341=0,0,IF(OR(Q342=0,Q342=12),1,Q342+1))</f>
        <v>0</v>
      </c>
      <c r="S342" s="60">
        <f t="shared" ref="S342" si="7680">IF(S341=0,0,IF(OR(R342=0,R342=12),1,R342+1))</f>
        <v>0</v>
      </c>
      <c r="T342" s="60">
        <f t="shared" ref="T342" si="7681">IF(T341=0,0,IF(OR(S342=0,S342=12),1,S342+1))</f>
        <v>0</v>
      </c>
      <c r="U342" s="60">
        <f t="shared" ref="U342" si="7682">IF(U341=0,0,IF(OR(T342=0,T342=12),1,T342+1))</f>
        <v>0</v>
      </c>
      <c r="V342" s="60">
        <f t="shared" ref="V342" si="7683">IF(V341=0,0,IF(OR(U342=0,U342=12),1,U342+1))</f>
        <v>0</v>
      </c>
      <c r="W342" s="60">
        <f t="shared" ref="W342" si="7684">IF(W341=0,0,IF(OR(V342=0,V342=12),1,V342+1))</f>
        <v>0</v>
      </c>
      <c r="X342" s="60">
        <f t="shared" ref="X342" si="7685">IF(X341=0,0,IF(OR(W342=0,W342=12),1,W342+1))</f>
        <v>0</v>
      </c>
      <c r="Y342" s="60">
        <f t="shared" ref="Y342" si="7686">IF(Y341=0,0,IF(OR(X342=0,X342=12),1,X342+1))</f>
        <v>0</v>
      </c>
      <c r="Z342" s="60">
        <f t="shared" ref="Z342" si="7687">IF(Z341=0,0,IF(OR(Y342=0,Y342=12),1,Y342+1))</f>
        <v>0</v>
      </c>
      <c r="AA342" s="60">
        <f t="shared" ref="AA342" si="7688">IF(AA341=0,0,IF(OR(Z342=0,Z342=12),1,Z342+1))</f>
        <v>0</v>
      </c>
      <c r="AB342" s="60">
        <f t="shared" ref="AB342" si="7689">IF(AB341=0,0,IF(OR(AA342=0,AA342=12),1,AA342+1))</f>
        <v>0</v>
      </c>
      <c r="AC342" s="60">
        <f t="shared" ref="AC342" si="7690">IF(AC341=0,0,IF(OR(AB342=0,AB342=12),1,AB342+1))</f>
        <v>0</v>
      </c>
      <c r="AD342" s="60">
        <f t="shared" ref="AD342" si="7691">IF(AD341=0,0,IF(OR(AC342=0,AC342=12),1,AC342+1))</f>
        <v>0</v>
      </c>
      <c r="AE342" s="60">
        <f t="shared" ref="AE342" si="7692">IF(AE341=0,0,IF(OR(AD342=0,AD342=12),1,AD342+1))</f>
        <v>0</v>
      </c>
      <c r="AF342" s="60">
        <f t="shared" ref="AF342" si="7693">IF(AF341=0,0,IF(OR(AE342=0,AE342=12),1,AE342+1))</f>
        <v>0</v>
      </c>
      <c r="AG342" s="60">
        <f t="shared" ref="AG342" si="7694">IF(AG341=0,0,IF(OR(AF342=0,AF342=12),1,AF342+1))</f>
        <v>0</v>
      </c>
      <c r="AH342" s="60">
        <f t="shared" ref="AH342" si="7695">IF(AH341=0,0,IF(OR(AG342=0,AG342=12),1,AG342+1))</f>
        <v>0</v>
      </c>
      <c r="AI342" s="60">
        <f t="shared" ref="AI342" si="7696">IF(AI341=0,0,IF(OR(AH342=0,AH342=12),1,AH342+1))</f>
        <v>0</v>
      </c>
      <c r="AJ342" s="60">
        <f t="shared" ref="AJ342" si="7697">IF(AJ341=0,0,IF(OR(AI342=0,AI342=12),1,AI342+1))</f>
        <v>0</v>
      </c>
      <c r="AK342" s="60">
        <f t="shared" ref="AK342" si="7698">IF(AK341=0,0,IF(OR(AJ342=0,AJ342=12),1,AJ342+1))</f>
        <v>0</v>
      </c>
      <c r="AL342" s="60">
        <f t="shared" ref="AL342" si="7699">IF(AL341=0,0,IF(OR(AK342=0,AK342=12),1,AK342+1))</f>
        <v>0</v>
      </c>
      <c r="AM342" s="60">
        <f t="shared" ref="AM342" si="7700">IF(AM341=0,0,IF(OR(AL342=0,AL342=12),1,AL342+1))</f>
        <v>0</v>
      </c>
      <c r="AN342" s="60">
        <f t="shared" ref="AN342" si="7701">IF(AN341=0,0,IF(OR(AM342=0,AM342=12),1,AM342+1))</f>
        <v>0</v>
      </c>
      <c r="AO342" s="60">
        <f t="shared" ref="AO342" si="7702">IF(AO341=0,0,IF(OR(AN342=0,AN342=12),1,AN342+1))</f>
        <v>0</v>
      </c>
      <c r="AP342" s="60">
        <f t="shared" ref="AP342" si="7703">IF(AP341=0,0,IF(OR(AO342=0,AO342=12),1,AO342+1))</f>
        <v>0</v>
      </c>
      <c r="AQ342" s="60">
        <f t="shared" ref="AQ342" si="7704">IF(AQ341=0,0,IF(OR(AP342=0,AP342=12),1,AP342+1))</f>
        <v>0</v>
      </c>
      <c r="AR342" s="60">
        <f t="shared" ref="AR342" si="7705">IF(AR341=0,0,IF(OR(AQ342=0,AQ342=12),1,AQ342+1))</f>
        <v>0</v>
      </c>
      <c r="AS342" s="60">
        <f t="shared" ref="AS342" si="7706">IF(AS341=0,0,IF(OR(AR342=0,AR342=12),1,AR342+1))</f>
        <v>0</v>
      </c>
      <c r="AT342" s="60">
        <f t="shared" ref="AT342" si="7707">IF(AT341=0,0,IF(OR(AS342=0,AS342=12),1,AS342+1))</f>
        <v>0</v>
      </c>
      <c r="AU342" s="60">
        <f t="shared" ref="AU342" si="7708">IF(AU341=0,0,IF(OR(AT342=0,AT342=12),1,AT342+1))</f>
        <v>0</v>
      </c>
      <c r="AV342" s="60">
        <f t="shared" ref="AV342" si="7709">IF(AV341=0,0,IF(OR(AU342=0,AU342=12),1,AU342+1))</f>
        <v>0</v>
      </c>
      <c r="AW342" s="60">
        <f t="shared" ref="AW342" si="7710">IF(AW341=0,0,IF(OR(AV342=0,AV342=12),1,AV342+1))</f>
        <v>0</v>
      </c>
      <c r="AX342" s="60">
        <f t="shared" ref="AX342" si="7711">IF(AX341=0,0,IF(OR(AW342=0,AW342=12),1,AW342+1))</f>
        <v>0</v>
      </c>
      <c r="AY342" s="60">
        <f t="shared" ref="AY342" si="7712">IF(AY341=0,0,IF(OR(AX342=0,AX342=12),1,AX342+1))</f>
        <v>0</v>
      </c>
      <c r="AZ342" s="60">
        <f t="shared" ref="AZ342" si="7713">IF(AZ341=0,0,IF(OR(AY342=0,AY342=12),1,AY342+1))</f>
        <v>0</v>
      </c>
      <c r="BA342" s="60">
        <f t="shared" ref="BA342" si="7714">IF(BA341=0,0,IF(OR(AZ342=0,AZ342=12),1,AZ342+1))</f>
        <v>0</v>
      </c>
      <c r="BB342" s="60">
        <f t="shared" ref="BB342" si="7715">IF(BB341=0,0,IF(OR(BA342=0,BA342=12),1,BA342+1))</f>
        <v>0</v>
      </c>
      <c r="BC342" s="60">
        <f t="shared" ref="BC342" si="7716">IF(BC341=0,0,IF(OR(BB342=0,BB342=12),1,BB342+1))</f>
        <v>0</v>
      </c>
      <c r="BD342" s="60">
        <f t="shared" ref="BD342" si="7717">IF(BD341=0,0,IF(OR(BC342=0,BC342=12),1,BC342+1))</f>
        <v>0</v>
      </c>
      <c r="BE342" s="60">
        <f t="shared" ref="BE342" si="7718">IF(BE341=0,0,IF(OR(BD342=0,BD342=12),1,BD342+1))</f>
        <v>0</v>
      </c>
      <c r="BF342" s="60">
        <f t="shared" ref="BF342" si="7719">IF(BF341=0,0,IF(OR(BE342=0,BE342=12),1,BE342+1))</f>
        <v>0</v>
      </c>
      <c r="BG342" s="60">
        <f t="shared" ref="BG342" si="7720">IF(BG341=0,0,IF(OR(BF342=0,BF342=12),1,BF342+1))</f>
        <v>0</v>
      </c>
      <c r="BH342" s="60">
        <f t="shared" ref="BH342" si="7721">IF(BH341=0,0,IF(OR(BG342=0,BG342=12),1,BG342+1))</f>
        <v>0</v>
      </c>
      <c r="BI342" s="60">
        <f t="shared" ref="BI342" si="7722">IF(BI341=0,0,IF(OR(BH342=0,BH342=12),1,BH342+1))</f>
        <v>0</v>
      </c>
      <c r="BJ342" s="60">
        <f t="shared" ref="BJ342" si="7723">IF(BJ341=0,0,IF(OR(BI342=0,BI342=12),1,BI342+1))</f>
        <v>0</v>
      </c>
      <c r="BK342" s="60">
        <f t="shared" ref="BK342" si="7724">IF(BK341=0,0,IF(OR(BJ342=0,BJ342=12),1,BJ342+1))</f>
        <v>0</v>
      </c>
      <c r="BL342" s="60">
        <f t="shared" ref="BL342" si="7725">IF(BL341=0,0,IF(OR(BK342=0,BK342=12),1,BK342+1))</f>
        <v>0</v>
      </c>
      <c r="BM342" s="60">
        <f t="shared" ref="BM342" si="7726">IF(BM341=0,0,IF(OR(BL342=0,BL342=12),1,BL342+1))</f>
        <v>0</v>
      </c>
      <c r="BN342" s="60">
        <f t="shared" ref="BN342" si="7727">IF(BN341=0,0,IF(OR(BM342=0,BM342=12),1,BM342+1))</f>
        <v>0</v>
      </c>
      <c r="BO342" s="60">
        <f t="shared" ref="BO342" si="7728">IF(BO341=0,0,IF(OR(BN342=0,BN342=12),1,BN342+1))</f>
        <v>0</v>
      </c>
      <c r="BP342" s="60">
        <f t="shared" ref="BP342" si="7729">IF(BP341=0,0,IF(OR(BO342=0,BO342=12),1,BO342+1))</f>
        <v>0</v>
      </c>
      <c r="BQ342" s="60">
        <f t="shared" ref="BQ342" si="7730">IF(BQ341=0,0,IF(OR(BP342=0,BP342=12),1,BP342+1))</f>
        <v>0</v>
      </c>
      <c r="BR342" s="60">
        <f t="shared" ref="BR342" si="7731">IF(BR341=0,0,IF(OR(BQ342=0,BQ342=12),1,BQ342+1))</f>
        <v>0</v>
      </c>
      <c r="BS342" s="60">
        <f t="shared" ref="BS342" si="7732">IF(BS341=0,0,IF(OR(BR342=0,BR342=12),1,BR342+1))</f>
        <v>0</v>
      </c>
      <c r="BT342" s="60">
        <f t="shared" ref="BT342" si="7733">IF(BT341=0,0,IF(OR(BS342=0,BS342=12),1,BS342+1))</f>
        <v>0</v>
      </c>
      <c r="BU342" s="60">
        <f t="shared" ref="BU342" si="7734">IF(BU341=0,0,IF(OR(BT342=0,BT342=12),1,BT342+1))</f>
        <v>0</v>
      </c>
      <c r="BV342" s="60">
        <f t="shared" ref="BV342" si="7735">IF(BV341=0,0,IF(OR(BU342=0,BU342=12),1,BU342+1))</f>
        <v>0</v>
      </c>
      <c r="BW342" s="60">
        <f t="shared" ref="BW342" si="7736">IF(BW341=0,0,IF(OR(BV342=0,BV342=12),1,BV342+1))</f>
        <v>0</v>
      </c>
      <c r="BX342" s="60">
        <f t="shared" ref="BX342" si="7737">IF(BX341=0,0,IF(OR(BW342=0,BW342=12),1,BW342+1))</f>
        <v>0</v>
      </c>
      <c r="BY342" s="298"/>
      <c r="BZ342" s="300"/>
      <c r="CA342" s="302"/>
      <c r="CB342" s="302"/>
    </row>
    <row r="343" spans="1:96" s="98" customFormat="1" ht="43.2" x14ac:dyDescent="0.3">
      <c r="A343" s="97"/>
      <c r="B343" s="119"/>
      <c r="C343" s="73"/>
      <c r="D343" s="73"/>
      <c r="E343" s="73"/>
      <c r="F343" s="73"/>
      <c r="G343" s="73"/>
      <c r="H343" s="73"/>
      <c r="I343" s="73"/>
      <c r="J343" s="73"/>
      <c r="K343" s="73"/>
      <c r="L343" s="58"/>
      <c r="M343" s="7"/>
      <c r="N343" s="160"/>
      <c r="P343" s="57" t="s">
        <v>221</v>
      </c>
      <c r="Q343" s="62">
        <f>IF(Q342&gt;0,IF(Q346&gt;$K339,$K339,Q346),0)</f>
        <v>0</v>
      </c>
      <c r="R343" s="62">
        <f>IF(R342&gt;0,IF((SUMIFS($Q345:Q345,$Q342:Q342,12)+IF(Q342=12,0,Q343)+R346)&gt;=$K339,$K339-FLOOR(SUMIFS($Q345:Q345,$Q342:Q342,12),1),IF(R342=1,R346,R346+Q343)),0)</f>
        <v>0</v>
      </c>
      <c r="S343" s="62">
        <f>IF(S342&gt;0,IF((SUMIFS($Q345:R345,$Q342:R342,12)+IF(R342=12,0,R343)+S346)&gt;=$K339,$K339-FLOOR(SUMIFS($Q345:R345,$Q342:R342,12),1),IF(S342=1,S346,S346+R343)),0)</f>
        <v>0</v>
      </c>
      <c r="T343" s="62">
        <f>IF(T342&gt;0,IF((SUMIFS($Q345:S345,$Q342:S342,12)+IF(S342=12,0,S343)+T346)&gt;=$K339,$K339-FLOOR(SUMIFS($Q345:S345,$Q342:S342,12),1),IF(T342=1,T346,T346+S343)),0)</f>
        <v>0</v>
      </c>
      <c r="U343" s="62">
        <f>IF(U342&gt;0,IF((SUMIFS($Q345:T345,$Q342:T342,12)+IF(T342=12,0,T343)+U346)&gt;=$K339,$K339-FLOOR(SUMIFS($Q345:T345,$Q342:T342,12),1),IF(U342=1,U346,U346+T343)),0)</f>
        <v>0</v>
      </c>
      <c r="V343" s="62">
        <f>IF(V342&gt;0,IF((SUMIFS($Q345:U345,$Q342:U342,12)+IF(U342=12,0,U343)+V346)&gt;=$K339,$K339-FLOOR(SUMIFS($Q345:U345,$Q342:U342,12),1),IF(V342=1,V346,V346+U343)),0)</f>
        <v>0</v>
      </c>
      <c r="W343" s="62">
        <f>IF(W342&gt;0,IF((SUMIFS($Q345:V345,$Q342:V342,12)+IF(V342=12,0,V343)+W346)&gt;=$K339,$K339-FLOOR(SUMIFS($Q345:V345,$Q342:V342,12),1),IF(W342=1,W346,W346+V343)),0)</f>
        <v>0</v>
      </c>
      <c r="X343" s="62">
        <f>IF(X342&gt;0,IF((SUMIFS($Q345:W345,$Q342:W342,12)+IF(W342=12,0,W343)+X346)&gt;=$K339,$K339-FLOOR(SUMIFS($Q345:W345,$Q342:W342,12),1),IF(X342=1,X346,X346+W343)),0)</f>
        <v>0</v>
      </c>
      <c r="Y343" s="62">
        <f>IF(Y342&gt;0,IF((SUMIFS($Q345:X345,$Q342:X342,12)+IF(X342=12,0,X343)+Y346)&gt;=$K339,$K339-FLOOR(SUMIFS($Q345:X345,$Q342:X342,12),1),IF(Y342=1,Y346,Y346+X343)),0)</f>
        <v>0</v>
      </c>
      <c r="Z343" s="62">
        <f>IF(Z342&gt;0,IF((SUMIFS($Q345:Y345,$Q342:Y342,12)+IF(Y342=12,0,Y343)+Z346)&gt;=$K339,$K339-FLOOR(SUMIFS($Q345:Y345,$Q342:Y342,12),1),IF(Z342=1,Z346,Z346+Y343)),0)</f>
        <v>0</v>
      </c>
      <c r="AA343" s="62">
        <f>IF(AA342&gt;0,IF((SUMIFS($Q345:Z345,$Q342:Z342,12)+IF(Z342=12,0,Z343)+AA346)&gt;=$K339,$K339-FLOOR(SUMIFS($Q345:Z345,$Q342:Z342,12),1),IF(AA342=1,AA346,AA346+Z343)),0)</f>
        <v>0</v>
      </c>
      <c r="AB343" s="62">
        <f>IF(AB342&gt;0,IF((SUMIFS($Q345:AA345,$Q342:AA342,12)+IF(AA342=12,0,AA343)+AB346)&gt;=$K339,$K339-FLOOR(SUMIFS($Q345:AA345,$Q342:AA342,12),1),IF(AB342=1,AB346,AB346+AA343)),0)</f>
        <v>0</v>
      </c>
      <c r="AC343" s="62">
        <f>IF(AC342&gt;0,IF((SUMIFS($Q345:AB345,$Q342:AB342,12)+IF(AB342=12,0,AB343)+AC346)&gt;=$K339,$K339-FLOOR(SUMIFS($Q345:AB345,$Q342:AB342,12),1),IF(AC342=1,AC346,AC346+AB343)),0)</f>
        <v>0</v>
      </c>
      <c r="AD343" s="62">
        <f>IF(AD342&gt;0,IF((SUMIFS($Q345:AC345,$Q342:AC342,12)+IF(AC342=12,0,AC343)+AD346)&gt;=$K339,$K339-FLOOR(SUMIFS($Q345:AC345,$Q342:AC342,12),1),IF(AD342=1,AD346,AD346+AC343)),0)</f>
        <v>0</v>
      </c>
      <c r="AE343" s="62">
        <f>IF(AE342&gt;0,IF((SUMIFS($Q345:AD345,$Q342:AD342,12)+IF(AD342=12,0,AD343)+AE346)&gt;=$K339,$K339-FLOOR(SUMIFS($Q345:AD345,$Q342:AD342,12),1),IF(AE342=1,AE346,AE346+AD343)),0)</f>
        <v>0</v>
      </c>
      <c r="AF343" s="62">
        <f>IF(AF342&gt;0,IF((SUMIFS($Q345:AE345,$Q342:AE342,12)+IF(AE342=12,0,AE343)+AF346)&gt;=$K339,$K339-FLOOR(SUMIFS($Q345:AE345,$Q342:AE342,12),1),IF(AF342=1,AF346,AF346+AE343)),0)</f>
        <v>0</v>
      </c>
      <c r="AG343" s="62">
        <f>IF(AG342&gt;0,IF((SUMIFS($Q345:AF345,$Q342:AF342,12)+IF(AF342=12,0,AF343)+AG346)&gt;=$K339,$K339-FLOOR(SUMIFS($Q345:AF345,$Q342:AF342,12),1),IF(AG342=1,AG346,AG346+AF343)),0)</f>
        <v>0</v>
      </c>
      <c r="AH343" s="62">
        <f>IF(AH342&gt;0,IF((SUMIFS($Q345:AG345,$Q342:AG342,12)+IF(AG342=12,0,AG343)+AH346)&gt;=$K339,$K339-FLOOR(SUMIFS($Q345:AG345,$Q342:AG342,12),1),IF(AH342=1,AH346,AH346+AG343)),0)</f>
        <v>0</v>
      </c>
      <c r="AI343" s="62">
        <f>IF(AI342&gt;0,IF((SUMIFS($Q345:AH345,$Q342:AH342,12)+IF(AH342=12,0,AH343)+AI346)&gt;=$K339,$K339-FLOOR(SUMIFS($Q345:AH345,$Q342:AH342,12),1),IF(AI342=1,AI346,AI346+AH343)),0)</f>
        <v>0</v>
      </c>
      <c r="AJ343" s="62">
        <f>IF(AJ342&gt;0,IF((SUMIFS($Q345:AI345,$Q342:AI342,12)+IF(AI342=12,0,AI343)+AJ346)&gt;=$K339,$K339-FLOOR(SUMIFS($Q345:AI345,$Q342:AI342,12),1),IF(AJ342=1,AJ346,AJ346+AI343)),0)</f>
        <v>0</v>
      </c>
      <c r="AK343" s="62">
        <f>IF(AK342&gt;0,IF((SUMIFS($Q345:AJ345,$Q342:AJ342,12)+IF(AJ342=12,0,AJ343)+AK346)&gt;=$K339,$K339-FLOOR(SUMIFS($Q345:AJ345,$Q342:AJ342,12),1),IF(AK342=1,AK346,AK346+AJ343)),0)</f>
        <v>0</v>
      </c>
      <c r="AL343" s="62">
        <f>IF(AL342&gt;0,IF((SUMIFS($Q345:AK345,$Q342:AK342,12)+IF(AK342=12,0,AK343)+AL346)&gt;=$K339,$K339-FLOOR(SUMIFS($Q345:AK345,$Q342:AK342,12),1),IF(AL342=1,AL346,AL346+AK343)),0)</f>
        <v>0</v>
      </c>
      <c r="AM343" s="62">
        <f>IF(AM342&gt;0,IF((SUMIFS($Q345:AL345,$Q342:AL342,12)+IF(AL342=12,0,AL343)+AM346)&gt;=$K339,$K339-FLOOR(SUMIFS($Q345:AL345,$Q342:AL342,12),1),IF(AM342=1,AM346,AM346+AL343)),0)</f>
        <v>0</v>
      </c>
      <c r="AN343" s="62">
        <f>IF(AN342&gt;0,IF((SUMIFS($Q345:AM345,$Q342:AM342,12)+IF(AM342=12,0,AM343)+AN346)&gt;=$K339,$K339-FLOOR(SUMIFS($Q345:AM345,$Q342:AM342,12),1),IF(AN342=1,AN346,AN346+AM343)),0)</f>
        <v>0</v>
      </c>
      <c r="AO343" s="62">
        <f>IF(AO342&gt;0,IF((SUMIFS($Q345:AN345,$Q342:AN342,12)+IF(AN342=12,0,AN343)+AO346)&gt;=$K339,$K339-FLOOR(SUMIFS($Q345:AN345,$Q342:AN342,12),1),IF(AO342=1,AO346,AO346+AN343)),0)</f>
        <v>0</v>
      </c>
      <c r="AP343" s="62">
        <f>IF(AP342&gt;0,IF((SUMIFS($Q345:AO345,$Q342:AO342,12)+IF(AO342=12,0,AO343)+AP346)&gt;=$K339,$K339-FLOOR(SUMIFS($Q345:AO345,$Q342:AO342,12),1),IF(AP342=1,AP346,AP346+AO343)),0)</f>
        <v>0</v>
      </c>
      <c r="AQ343" s="62">
        <f>IF(AQ342&gt;0,IF((SUMIFS($Q345:AP345,$Q342:AP342,12)+IF(AP342=12,0,AP343)+AQ346)&gt;=$K339,$K339-FLOOR(SUMIFS($Q345:AP345,$Q342:AP342,12),1),IF(AQ342=1,AQ346,AQ346+AP343)),0)</f>
        <v>0</v>
      </c>
      <c r="AR343" s="62">
        <f>IF(AR342&gt;0,IF((SUMIFS($Q345:AQ345,$Q342:AQ342,12)+IF(AQ342=12,0,AQ343)+AR346)&gt;=$K339,$K339-FLOOR(SUMIFS($Q345:AQ345,$Q342:AQ342,12),1),IF(AR342=1,AR346,AR346+AQ343)),0)</f>
        <v>0</v>
      </c>
      <c r="AS343" s="62">
        <f>IF(AS342&gt;0,IF((SUMIFS($Q345:AR345,$Q342:AR342,12)+IF(AR342=12,0,AR343)+AS346)&gt;=$K339,$K339-FLOOR(SUMIFS($Q345:AR345,$Q342:AR342,12),1),IF(AS342=1,AS346,AS346+AR343)),0)</f>
        <v>0</v>
      </c>
      <c r="AT343" s="62">
        <f>IF(AT342&gt;0,IF((SUMIFS($Q345:AS345,$Q342:AS342,12)+IF(AS342=12,0,AS343)+AT346)&gt;=$K339,$K339-FLOOR(SUMIFS($Q345:AS345,$Q342:AS342,12),1),IF(AT342=1,AT346,AT346+AS343)),0)</f>
        <v>0</v>
      </c>
      <c r="AU343" s="62">
        <f>IF(AU342&gt;0,IF((SUMIFS($Q345:AT345,$Q342:AT342,12)+IF(AT342=12,0,AT343)+AU346)&gt;=$K339,$K339-FLOOR(SUMIFS($Q345:AT345,$Q342:AT342,12),1),IF(AU342=1,AU346,AU346+AT343)),0)</f>
        <v>0</v>
      </c>
      <c r="AV343" s="62">
        <f>IF(AV342&gt;0,IF((SUMIFS($Q345:AU345,$Q342:AU342,12)+IF(AU342=12,0,AU343)+AV346)&gt;=$K339,$K339-FLOOR(SUMIFS($Q345:AU345,$Q342:AU342,12),1),IF(AV342=1,AV346,AV346+AU343)),0)</f>
        <v>0</v>
      </c>
      <c r="AW343" s="62">
        <f>IF(AW342&gt;0,IF((SUMIFS($Q345:AV345,$Q342:AV342,12)+IF(AV342=12,0,AV343)+AW346)&gt;=$K339,$K339-FLOOR(SUMIFS($Q345:AV345,$Q342:AV342,12),1),IF(AW342=1,AW346,AW346+AV343)),0)</f>
        <v>0</v>
      </c>
      <c r="AX343" s="62">
        <f>IF(AX342&gt;0,IF((SUMIFS($Q345:AW345,$Q342:AW342,12)+IF(AW342=12,0,AW343)+AX346)&gt;=$K339,$K339-FLOOR(SUMIFS($Q345:AW345,$Q342:AW342,12),1),IF(AX342=1,AX346,AX346+AW343)),0)</f>
        <v>0</v>
      </c>
      <c r="AY343" s="62">
        <f>IF(AY342&gt;0,IF((SUMIFS($Q345:AX345,$Q342:AX342,12)+IF(AX342=12,0,AX343)+AY346)&gt;=$K339,$K339-FLOOR(SUMIFS($Q345:AX345,$Q342:AX342,12),1),IF(AY342=1,AY346,AY346+AX343)),0)</f>
        <v>0</v>
      </c>
      <c r="AZ343" s="62">
        <f>IF(AZ342&gt;0,IF((SUMIFS($Q345:AY345,$Q342:AY342,12)+IF(AY342=12,0,AY343)+AZ346)&gt;=$K339,$K339-FLOOR(SUMIFS($Q345:AY345,$Q342:AY342,12),1),IF(AZ342=1,AZ346,AZ346+AY343)),0)</f>
        <v>0</v>
      </c>
      <c r="BA343" s="62">
        <f>IF(BA342&gt;0,IF((SUMIFS($Q345:AZ345,$Q342:AZ342,12)+IF(AZ342=12,0,AZ343)+BA346)&gt;=$K339,$K339-FLOOR(SUMIFS($Q345:AZ345,$Q342:AZ342,12),1),IF(BA342=1,BA346,BA346+AZ343)),0)</f>
        <v>0</v>
      </c>
      <c r="BB343" s="62">
        <f>IF(BB342&gt;0,IF((SUMIFS($Q345:BA345,$Q342:BA342,12)+IF(BA342=12,0,BA343)+BB346)&gt;=$K339,$K339-FLOOR(SUMIFS($Q345:BA345,$Q342:BA342,12),1),IF(BB342=1,BB346,BB346+BA343)),0)</f>
        <v>0</v>
      </c>
      <c r="BC343" s="62">
        <f>IF(BC342&gt;0,IF((SUMIFS($Q345:BB345,$Q342:BB342,12)+IF(BB342=12,0,BB343)+BC346)&gt;=$K339,$K339-FLOOR(SUMIFS($Q345:BB345,$Q342:BB342,12),1),IF(BC342=1,BC346,BC346+BB343)),0)</f>
        <v>0</v>
      </c>
      <c r="BD343" s="62">
        <f>IF(BD342&gt;0,IF((SUMIFS($Q345:BC345,$Q342:BC342,12)+IF(BC342=12,0,BC343)+BD346)&gt;=$K339,$K339-FLOOR(SUMIFS($Q345:BC345,$Q342:BC342,12),1),IF(BD342=1,BD346,BD346+BC343)),0)</f>
        <v>0</v>
      </c>
      <c r="BE343" s="62">
        <f>IF(BE342&gt;0,IF((SUMIFS($Q345:BD345,$Q342:BD342,12)+IF(BD342=12,0,BD343)+BE346)&gt;=$K339,$K339-FLOOR(SUMIFS($Q345:BD345,$Q342:BD342,12),1),IF(BE342=1,BE346,BE346+BD343)),0)</f>
        <v>0</v>
      </c>
      <c r="BF343" s="62">
        <f>IF(BF342&gt;0,IF((SUMIFS($Q345:BE345,$Q342:BE342,12)+IF(BE342=12,0,BE343)+BF346)&gt;=$K339,$K339-FLOOR(SUMIFS($Q345:BE345,$Q342:BE342,12),1),IF(BF342=1,BF346,BF346+BE343)),0)</f>
        <v>0</v>
      </c>
      <c r="BG343" s="62">
        <f>IF(BG342&gt;0,IF((SUMIFS($Q345:BF345,$Q342:BF342,12)+IF(BF342=12,0,BF343)+BG346)&gt;=$K339,$K339-FLOOR(SUMIFS($Q345:BF345,$Q342:BF342,12),1),IF(BG342=1,BG346,BG346+BF343)),0)</f>
        <v>0</v>
      </c>
      <c r="BH343" s="62">
        <f>IF(BH342&gt;0,IF((SUMIFS($Q345:BG345,$Q342:BG342,12)+IF(BG342=12,0,BG343)+BH346)&gt;=$K339,$K339-FLOOR(SUMIFS($Q345:BG345,$Q342:BG342,12),1),IF(BH342=1,BH346,BH346+BG343)),0)</f>
        <v>0</v>
      </c>
      <c r="BI343" s="62">
        <f>IF(BI342&gt;0,IF((SUMIFS($Q345:BH345,$Q342:BH342,12)+IF(BH342=12,0,BH343)+BI346)&gt;=$K339,$K339-FLOOR(SUMIFS($Q345:BH345,$Q342:BH342,12),1),IF(BI342=1,BI346,BI346+BH343)),0)</f>
        <v>0</v>
      </c>
      <c r="BJ343" s="62">
        <f>IF(BJ342&gt;0,IF((SUMIFS($Q345:BI345,$Q342:BI342,12)+IF(BI342=12,0,BI343)+BJ346)&gt;=$K339,$K339-FLOOR(SUMIFS($Q345:BI345,$Q342:BI342,12),1),IF(BJ342=1,BJ346,BJ346+BI343)),0)</f>
        <v>0</v>
      </c>
      <c r="BK343" s="62">
        <f>IF(BK342&gt;0,IF((SUMIFS($Q345:BJ345,$Q342:BJ342,12)+IF(BJ342=12,0,BJ343)+BK346)&gt;=$K339,$K339-FLOOR(SUMIFS($Q345:BJ345,$Q342:BJ342,12),1),IF(BK342=1,BK346,BK346+BJ343)),0)</f>
        <v>0</v>
      </c>
      <c r="BL343" s="62">
        <f>IF(BL342&gt;0,IF((SUMIFS($Q345:BK345,$Q342:BK342,12)+IF(BK342=12,0,BK343)+BL346)&gt;=$K339,$K339-FLOOR(SUMIFS($Q345:BK345,$Q342:BK342,12),1),IF(BL342=1,BL346,BL346+BK343)),0)</f>
        <v>0</v>
      </c>
      <c r="BM343" s="62">
        <f>IF(BM342&gt;0,IF((SUMIFS($Q345:BL345,$Q342:BL342,12)+IF(BL342=12,0,BL343)+BM346)&gt;=$K339,$K339-FLOOR(SUMIFS($Q345:BL345,$Q342:BL342,12),1),IF(BM342=1,BM346,BM346+BL343)),0)</f>
        <v>0</v>
      </c>
      <c r="BN343" s="62">
        <f>IF(BN342&gt;0,IF((SUMIFS($Q345:BM345,$Q342:BM342,12)+IF(BM342=12,0,BM343)+BN346)&gt;=$K339,$K339-FLOOR(SUMIFS($Q345:BM345,$Q342:BM342,12),1),IF(BN342=1,BN346,BN346+BM343)),0)</f>
        <v>0</v>
      </c>
      <c r="BO343" s="62">
        <f>IF(BO342&gt;0,IF((SUMIFS($Q345:BN345,$Q342:BN342,12)+IF(BN342=12,0,BN343)+BO346)&gt;=$K339,$K339-FLOOR(SUMIFS($Q345:BN345,$Q342:BN342,12),1),IF(BO342=1,BO346,BO346+BN343)),0)</f>
        <v>0</v>
      </c>
      <c r="BP343" s="62">
        <f>IF(BP342&gt;0,IF((SUMIFS($Q345:BO345,$Q342:BO342,12)+IF(BO342=12,0,BO343)+BP346)&gt;=$K339,$K339-FLOOR(SUMIFS($Q345:BO345,$Q342:BO342,12),1),IF(BP342=1,BP346,BP346+BO343)),0)</f>
        <v>0</v>
      </c>
      <c r="BQ343" s="62">
        <f>IF(BQ342&gt;0,IF((SUMIFS($Q345:BP345,$Q342:BP342,12)+IF(BP342=12,0,BP343)+BQ346)&gt;=$K339,$K339-FLOOR(SUMIFS($Q345:BP345,$Q342:BP342,12),1),IF(BQ342=1,BQ346,BQ346+BP343)),0)</f>
        <v>0</v>
      </c>
      <c r="BR343" s="62">
        <f>IF(BR342&gt;0,IF((SUMIFS($Q345:BQ345,$Q342:BQ342,12)+IF(BQ342=12,0,BQ343)+BR346)&gt;=$K339,$K339-FLOOR(SUMIFS($Q345:BQ345,$Q342:BQ342,12),1),IF(BR342=1,BR346,BR346+BQ343)),0)</f>
        <v>0</v>
      </c>
      <c r="BS343" s="62">
        <f>IF(BS342&gt;0,IF((SUMIFS($Q345:BR345,$Q342:BR342,12)+IF(BR342=12,0,BR343)+BS346)&gt;=$K339,$K339-FLOOR(SUMIFS($Q345:BR345,$Q342:BR342,12),1),IF(BS342=1,BS346,BS346+BR343)),0)</f>
        <v>0</v>
      </c>
      <c r="BT343" s="62">
        <f>IF(BT342&gt;0,IF((SUMIFS($Q345:BS345,$Q342:BS342,12)+IF(BS342=12,0,BS343)+BT346)&gt;=$K339,$K339-FLOOR(SUMIFS($Q345:BS345,$Q342:BS342,12),1),IF(BT342=1,BT346,BT346+BS343)),0)</f>
        <v>0</v>
      </c>
      <c r="BU343" s="62">
        <f>IF(BU342&gt;0,IF((SUMIFS($Q345:BT345,$Q342:BT342,12)+IF(BT342=12,0,BT343)+BU346)&gt;=$K339,$K339-FLOOR(SUMIFS($Q345:BT345,$Q342:BT342,12),1),IF(BU342=1,BU346,BU346+BT343)),0)</f>
        <v>0</v>
      </c>
      <c r="BV343" s="62">
        <f>IF(BV342&gt;0,IF((SUMIFS($Q345:BU345,$Q342:BU342,12)+IF(BU342=12,0,BU343)+BV346)&gt;=$K339,$K339-FLOOR(SUMIFS($Q345:BU345,$Q342:BU342,12),1),IF(BV342=1,BV346,BV346+BU343)),0)</f>
        <v>0</v>
      </c>
      <c r="BW343" s="62">
        <f>IF(BW342&gt;0,IF((SUMIFS($Q345:BV345,$Q342:BV342,12)+IF(BV342=12,0,BV343)+BW346)&gt;=$K339,$K339-FLOOR(SUMIFS($Q345:BV345,$Q342:BV342,12),1),IF(BW342=1,BW346,BW346+BV343)),0)</f>
        <v>0</v>
      </c>
      <c r="BX343" s="62">
        <f>IF(BX342&gt;0,IF((SUMIFS($Q345:BW345,$Q342:BW342,12)+IF(BW342=12,0,BW343)+BX346)&gt;=$K339,$K339-FLOOR(SUMIFS($Q345:BW345,$Q342:BW342,12),1),IF(BX342=1,BX346,BX346+BW343)),0)</f>
        <v>0</v>
      </c>
      <c r="BY343" s="298"/>
      <c r="BZ343" s="300"/>
      <c r="CA343" s="302"/>
      <c r="CB343" s="302"/>
    </row>
    <row r="344" spans="1:96" s="98" customFormat="1" ht="41.4" hidden="1" customHeight="1" x14ac:dyDescent="0.3">
      <c r="A344" s="97"/>
      <c r="B344" s="119"/>
      <c r="C344" s="73"/>
      <c r="D344" s="73"/>
      <c r="E344" s="73"/>
      <c r="F344" s="73"/>
      <c r="G344" s="73"/>
      <c r="H344" s="73"/>
      <c r="I344" s="73"/>
      <c r="J344" s="73"/>
      <c r="K344" s="73"/>
      <c r="L344" s="58"/>
      <c r="M344" s="7"/>
      <c r="N344" s="160"/>
      <c r="P344" s="59" t="s">
        <v>172</v>
      </c>
      <c r="Q344" s="61">
        <f>IF(Q339&gt;0,Q340,0)</f>
        <v>0</v>
      </c>
      <c r="R344" s="61">
        <f t="shared" ref="R344" si="7738">IF(R339&gt;0,IF(R342=1,R340,R340+Q344),Q344)</f>
        <v>0</v>
      </c>
      <c r="S344" s="61">
        <f t="shared" ref="S344" si="7739">IF(S339&gt;0,IF(S342=1,S340,S340+R344),R344)</f>
        <v>0</v>
      </c>
      <c r="T344" s="61">
        <f t="shared" ref="T344" si="7740">IF(T339&gt;0,IF(T342=1,T340,T340+S344),S344)</f>
        <v>0</v>
      </c>
      <c r="U344" s="61">
        <f t="shared" ref="U344" si="7741">IF(U339&gt;0,IF(U342=1,U340,U340+T344),T344)</f>
        <v>0</v>
      </c>
      <c r="V344" s="61">
        <f t="shared" ref="V344" si="7742">IF(V339&gt;0,IF(V342=1,V340,V340+U344),U344)</f>
        <v>0</v>
      </c>
      <c r="W344" s="61">
        <f t="shared" ref="W344" si="7743">IF(W339&gt;0,IF(W342=1,W340,W340+V344),V344)</f>
        <v>0</v>
      </c>
      <c r="X344" s="61">
        <f t="shared" ref="X344" si="7744">IF(X339&gt;0,IF(X342=1,X340,X340+W344),W344)</f>
        <v>0</v>
      </c>
      <c r="Y344" s="61">
        <f t="shared" ref="Y344" si="7745">IF(Y339&gt;0,IF(Y342=1,Y340,Y340+X344),X344)</f>
        <v>0</v>
      </c>
      <c r="Z344" s="61">
        <f t="shared" ref="Z344" si="7746">IF(Z339&gt;0,IF(Z342=1,Z340,Z340+Y344),Y344)</f>
        <v>0</v>
      </c>
      <c r="AA344" s="61">
        <f t="shared" ref="AA344" si="7747">IF(AA339&gt;0,IF(AA342=1,AA340,AA340+Z344),Z344)</f>
        <v>0</v>
      </c>
      <c r="AB344" s="61">
        <f t="shared" ref="AB344" si="7748">IF(AB339&gt;0,IF(AB342=1,AB340,AB340+AA344),AA344)</f>
        <v>0</v>
      </c>
      <c r="AC344" s="61">
        <f t="shared" ref="AC344" si="7749">IF(AC339&gt;0,IF(AC342=1,AC340,AC340+AB344),AB344)</f>
        <v>0</v>
      </c>
      <c r="AD344" s="61">
        <f t="shared" ref="AD344" si="7750">IF(AD339&gt;0,IF(AD342=1,AD340,AD340+AC344),AC344)</f>
        <v>0</v>
      </c>
      <c r="AE344" s="61">
        <f t="shared" ref="AE344" si="7751">IF(AE339&gt;0,IF(AE342=1,AE340,AE340+AD344),AD344)</f>
        <v>0</v>
      </c>
      <c r="AF344" s="61">
        <f t="shared" ref="AF344" si="7752">IF(AF339&gt;0,IF(AF342=1,AF340,AF340+AE344),AE344)</f>
        <v>0</v>
      </c>
      <c r="AG344" s="61">
        <f t="shared" ref="AG344" si="7753">IF(AG339&gt;0,IF(AG342=1,AG340,AG340+AF344),AF344)</f>
        <v>0</v>
      </c>
      <c r="AH344" s="61">
        <f t="shared" ref="AH344" si="7754">IF(AH339&gt;0,IF(AH342=1,AH340,AH340+AG344),AG344)</f>
        <v>0</v>
      </c>
      <c r="AI344" s="61">
        <f t="shared" ref="AI344" si="7755">IF(AI339&gt;0,IF(AI342=1,AI340,AI340+AH344),AH344)</f>
        <v>0</v>
      </c>
      <c r="AJ344" s="61">
        <f t="shared" ref="AJ344" si="7756">IF(AJ339&gt;0,IF(AJ342=1,AJ340,AJ340+AI344),AI344)</f>
        <v>0</v>
      </c>
      <c r="AK344" s="61">
        <f t="shared" ref="AK344" si="7757">IF(AK339&gt;0,IF(AK342=1,AK340,AK340+AJ344),AJ344)</f>
        <v>0</v>
      </c>
      <c r="AL344" s="61">
        <f t="shared" ref="AL344" si="7758">IF(AL339&gt;0,IF(AL342=1,AL340,AL340+AK344),AK344)</f>
        <v>0</v>
      </c>
      <c r="AM344" s="61">
        <f t="shared" ref="AM344" si="7759">IF(AM339&gt;0,IF(AM342=1,AM340,AM340+AL344),AL344)</f>
        <v>0</v>
      </c>
      <c r="AN344" s="61">
        <f t="shared" ref="AN344" si="7760">IF(AN339&gt;0,IF(AN342=1,AN340,AN340+AM344),AM344)</f>
        <v>0</v>
      </c>
      <c r="AO344" s="61">
        <f t="shared" ref="AO344" si="7761">IF(AO339&gt;0,IF(AO342=1,AO340,AO340+AN344),AN344)</f>
        <v>0</v>
      </c>
      <c r="AP344" s="61">
        <f t="shared" ref="AP344" si="7762">IF(AP339&gt;0,IF(AP342=1,AP340,AP340+AO344),AO344)</f>
        <v>0</v>
      </c>
      <c r="AQ344" s="61">
        <f t="shared" ref="AQ344" si="7763">IF(AQ339&gt;0,IF(AQ342=1,AQ340,AQ340+AP344),AP344)</f>
        <v>0</v>
      </c>
      <c r="AR344" s="61">
        <f t="shared" ref="AR344" si="7764">IF(AR339&gt;0,IF(AR342=1,AR340,AR340+AQ344),AQ344)</f>
        <v>0</v>
      </c>
      <c r="AS344" s="61">
        <f t="shared" ref="AS344" si="7765">IF(AS339&gt;0,IF(AS342=1,AS340,AS340+AR344),AR344)</f>
        <v>0</v>
      </c>
      <c r="AT344" s="61">
        <f t="shared" ref="AT344" si="7766">IF(AT339&gt;0,IF(AT342=1,AT340,AT340+AS344),AS344)</f>
        <v>0</v>
      </c>
      <c r="AU344" s="61">
        <f t="shared" ref="AU344" si="7767">IF(AU339&gt;0,IF(AU342=1,AU340,AU340+AT344),AT344)</f>
        <v>0</v>
      </c>
      <c r="AV344" s="61">
        <f t="shared" ref="AV344" si="7768">IF(AV339&gt;0,IF(AV342=1,AV340,AV340+AU344),AU344)</f>
        <v>0</v>
      </c>
      <c r="AW344" s="61">
        <f t="shared" ref="AW344" si="7769">IF(AW339&gt;0,IF(AW342=1,AW340,AW340+AV344),AV344)</f>
        <v>0</v>
      </c>
      <c r="AX344" s="61">
        <f t="shared" ref="AX344" si="7770">IF(AX339&gt;0,IF(AX342=1,AX340,AX340+AW344),AW344)</f>
        <v>0</v>
      </c>
      <c r="AY344" s="61">
        <f t="shared" ref="AY344" si="7771">IF(AY339&gt;0,IF(AY342=1,AY340,AY340+AX344),AX344)</f>
        <v>0</v>
      </c>
      <c r="AZ344" s="61">
        <f t="shared" ref="AZ344" si="7772">IF(AZ339&gt;0,IF(AZ342=1,AZ340,AZ340+AY344),AY344)</f>
        <v>0</v>
      </c>
      <c r="BA344" s="61">
        <f t="shared" ref="BA344" si="7773">IF(BA339&gt;0,IF(BA342=1,BA340,BA340+AZ344),AZ344)</f>
        <v>0</v>
      </c>
      <c r="BB344" s="61">
        <f t="shared" ref="BB344" si="7774">IF(BB339&gt;0,IF(BB342=1,BB340,BB340+BA344),BA344)</f>
        <v>0</v>
      </c>
      <c r="BC344" s="61">
        <f t="shared" ref="BC344" si="7775">IF(BC339&gt;0,IF(BC342=1,BC340,BC340+BB344),BB344)</f>
        <v>0</v>
      </c>
      <c r="BD344" s="61">
        <f t="shared" ref="BD344" si="7776">IF(BD339&gt;0,IF(BD342=1,BD340,BD340+BC344),BC344)</f>
        <v>0</v>
      </c>
      <c r="BE344" s="61">
        <f t="shared" ref="BE344" si="7777">IF(BE339&gt;0,IF(BE342=1,BE340,BE340+BD344),BD344)</f>
        <v>0</v>
      </c>
      <c r="BF344" s="61">
        <f t="shared" ref="BF344" si="7778">IF(BF339&gt;0,IF(BF342=1,BF340,BF340+BE344),BE344)</f>
        <v>0</v>
      </c>
      <c r="BG344" s="61">
        <f t="shared" ref="BG344" si="7779">IF(BG339&gt;0,IF(BG342=1,BG340,BG340+BF344),BF344)</f>
        <v>0</v>
      </c>
      <c r="BH344" s="61">
        <f t="shared" ref="BH344" si="7780">IF(BH339&gt;0,IF(BH342=1,BH340,BH340+BG344),BG344)</f>
        <v>0</v>
      </c>
      <c r="BI344" s="61">
        <f t="shared" ref="BI344" si="7781">IF(BI339&gt;0,IF(BI342=1,BI340,BI340+BH344),BH344)</f>
        <v>0</v>
      </c>
      <c r="BJ344" s="61">
        <f t="shared" ref="BJ344" si="7782">IF(BJ339&gt;0,IF(BJ342=1,BJ340,BJ340+BI344),BI344)</f>
        <v>0</v>
      </c>
      <c r="BK344" s="61">
        <f t="shared" ref="BK344" si="7783">IF(BK339&gt;0,IF(BK342=1,BK340,BK340+BJ344),BJ344)</f>
        <v>0</v>
      </c>
      <c r="BL344" s="61">
        <f t="shared" ref="BL344" si="7784">IF(BL339&gt;0,IF(BL342=1,BL340,BL340+BK344),BK344)</f>
        <v>0</v>
      </c>
      <c r="BM344" s="61">
        <f t="shared" ref="BM344" si="7785">IF(BM339&gt;0,IF(BM342=1,BM340,BM340+BL344),BL344)</f>
        <v>0</v>
      </c>
      <c r="BN344" s="61">
        <f t="shared" ref="BN344" si="7786">IF(BN339&gt;0,IF(BN342=1,BN340,BN340+BM344),BM344)</f>
        <v>0</v>
      </c>
      <c r="BO344" s="61">
        <f t="shared" ref="BO344" si="7787">IF(BO339&gt;0,IF(BO342=1,BO340,BO340+BN344),BN344)</f>
        <v>0</v>
      </c>
      <c r="BP344" s="61">
        <f t="shared" ref="BP344" si="7788">IF(BP339&gt;0,IF(BP342=1,BP340,BP340+BO344),BO344)</f>
        <v>0</v>
      </c>
      <c r="BQ344" s="61">
        <f t="shared" ref="BQ344" si="7789">IF(BQ339&gt;0,IF(BQ342=1,BQ340,BQ340+BP344),BP344)</f>
        <v>0</v>
      </c>
      <c r="BR344" s="61">
        <f t="shared" ref="BR344" si="7790">IF(BR339&gt;0,IF(BR342=1,BR340,BR340+BQ344),BQ344)</f>
        <v>0</v>
      </c>
      <c r="BS344" s="61">
        <f t="shared" ref="BS344" si="7791">IF(BS339&gt;0,IF(BS342=1,BS340,BS340+BR344),BR344)</f>
        <v>0</v>
      </c>
      <c r="BT344" s="61">
        <f t="shared" ref="BT344" si="7792">IF(BT339&gt;0,IF(BT342=1,BT340,BT340+BS344),BS344)</f>
        <v>0</v>
      </c>
      <c r="BU344" s="61">
        <f t="shared" ref="BU344" si="7793">IF(BU339&gt;0,IF(BU342=1,BU340,BU340+BT344),BT344)</f>
        <v>0</v>
      </c>
      <c r="BV344" s="61">
        <f t="shared" ref="BV344" si="7794">IF(BV339&gt;0,IF(BV342=1,BV340,BV340+BU344),BU344)</f>
        <v>0</v>
      </c>
      <c r="BW344" s="61">
        <f t="shared" ref="BW344" si="7795">IF(BW339&gt;0,IF(BW342=1,BW340,BW340+BV344),BV344)</f>
        <v>0</v>
      </c>
      <c r="BX344" s="61">
        <f t="shared" ref="BX344" si="7796">IF(BX339&gt;0,IF(BX342=1,BX340,BX340+BW344),BW344)</f>
        <v>0</v>
      </c>
      <c r="BY344" s="298"/>
      <c r="BZ344" s="300"/>
      <c r="CA344" s="302"/>
      <c r="CB344" s="302"/>
    </row>
    <row r="345" spans="1:96" s="98" customFormat="1" ht="41.4" hidden="1" customHeight="1" x14ac:dyDescent="0.3">
      <c r="A345" s="97"/>
      <c r="B345" s="119"/>
      <c r="C345" s="73"/>
      <c r="D345" s="73"/>
      <c r="E345" s="73"/>
      <c r="F345" s="73"/>
      <c r="G345" s="73"/>
      <c r="H345" s="73"/>
      <c r="I345" s="73"/>
      <c r="J345" s="73"/>
      <c r="K345" s="73"/>
      <c r="L345" s="58"/>
      <c r="M345" s="7"/>
      <c r="N345" s="160"/>
      <c r="P345" s="59" t="s">
        <v>173</v>
      </c>
      <c r="Q345" s="61">
        <f>Q347</f>
        <v>0</v>
      </c>
      <c r="R345" s="61">
        <f t="shared" ref="R345" si="7797">IF(R342=1,R347,R347+Q345)</f>
        <v>0</v>
      </c>
      <c r="S345" s="61">
        <f t="shared" ref="S345" si="7798">IF(S342=1,S347,S347+R345)</f>
        <v>0</v>
      </c>
      <c r="T345" s="61">
        <f t="shared" ref="T345" si="7799">IF(T342=1,T347,T347+S345)</f>
        <v>0</v>
      </c>
      <c r="U345" s="61">
        <f t="shared" ref="U345" si="7800">IF(U342=1,U347,U347+T345)</f>
        <v>0</v>
      </c>
      <c r="V345" s="61">
        <f t="shared" ref="V345" si="7801">IF(V342=1,V347,V347+U345)</f>
        <v>0</v>
      </c>
      <c r="W345" s="61">
        <f t="shared" ref="W345" si="7802">IF(W342=1,W347,W347+V345)</f>
        <v>0</v>
      </c>
      <c r="X345" s="61">
        <f t="shared" ref="X345" si="7803">IF(X342=1,X347,X347+W345)</f>
        <v>0</v>
      </c>
      <c r="Y345" s="61">
        <f t="shared" ref="Y345" si="7804">IF(Y342=1,Y347,Y347+X345)</f>
        <v>0</v>
      </c>
      <c r="Z345" s="61">
        <f t="shared" ref="Z345" si="7805">IF(Z342=1,Z347,Z347+Y345)</f>
        <v>0</v>
      </c>
      <c r="AA345" s="61">
        <f t="shared" ref="AA345" si="7806">IF(AA342=1,AA347,AA347+Z345)</f>
        <v>0</v>
      </c>
      <c r="AB345" s="61">
        <f t="shared" ref="AB345" si="7807">IF(AB342=1,AB347,AB347+AA345)</f>
        <v>0</v>
      </c>
      <c r="AC345" s="61">
        <f t="shared" ref="AC345" si="7808">IF(AC342=1,AC347,AC347+AB345)</f>
        <v>0</v>
      </c>
      <c r="AD345" s="61">
        <f t="shared" ref="AD345" si="7809">IF(AD342=1,AD347,AD347+AC345)</f>
        <v>0</v>
      </c>
      <c r="AE345" s="61">
        <f t="shared" ref="AE345" si="7810">IF(AE342=1,AE347,AE347+AD345)</f>
        <v>0</v>
      </c>
      <c r="AF345" s="61">
        <f t="shared" ref="AF345" si="7811">IF(AF342=1,AF347,AF347+AE345)</f>
        <v>0</v>
      </c>
      <c r="AG345" s="61">
        <f t="shared" ref="AG345" si="7812">IF(AG342=1,AG347,AG347+AF345)</f>
        <v>0</v>
      </c>
      <c r="AH345" s="61">
        <f t="shared" ref="AH345" si="7813">IF(AH342=1,AH347,AH347+AG345)</f>
        <v>0</v>
      </c>
      <c r="AI345" s="61">
        <f t="shared" ref="AI345" si="7814">IF(AI342=1,AI347,AI347+AH345)</f>
        <v>0</v>
      </c>
      <c r="AJ345" s="61">
        <f t="shared" ref="AJ345" si="7815">IF(AJ342=1,AJ347,AJ347+AI345)</f>
        <v>0</v>
      </c>
      <c r="AK345" s="61">
        <f t="shared" ref="AK345" si="7816">IF(AK342=1,AK347,AK347+AJ345)</f>
        <v>0</v>
      </c>
      <c r="AL345" s="61">
        <f t="shared" ref="AL345" si="7817">IF(AL342=1,AL347,AL347+AK345)</f>
        <v>0</v>
      </c>
      <c r="AM345" s="61">
        <f t="shared" ref="AM345" si="7818">IF(AM342=1,AM347,AM347+AL345)</f>
        <v>0</v>
      </c>
      <c r="AN345" s="61">
        <f t="shared" ref="AN345" si="7819">IF(AN342=1,AN347,AN347+AM345)</f>
        <v>0</v>
      </c>
      <c r="AO345" s="61">
        <f t="shared" ref="AO345" si="7820">IF(AO342=1,AO347,AO347+AN345)</f>
        <v>0</v>
      </c>
      <c r="AP345" s="61">
        <f t="shared" ref="AP345" si="7821">IF(AP342=1,AP347,AP347+AO345)</f>
        <v>0</v>
      </c>
      <c r="AQ345" s="61">
        <f t="shared" ref="AQ345" si="7822">IF(AQ342=1,AQ347,AQ347+AP345)</f>
        <v>0</v>
      </c>
      <c r="AR345" s="61">
        <f t="shared" ref="AR345" si="7823">IF(AR342=1,AR347,AR347+AQ345)</f>
        <v>0</v>
      </c>
      <c r="AS345" s="61">
        <f t="shared" ref="AS345" si="7824">IF(AS342=1,AS347,AS347+AR345)</f>
        <v>0</v>
      </c>
      <c r="AT345" s="61">
        <f t="shared" ref="AT345" si="7825">IF(AT342=1,AT347,AT347+AS345)</f>
        <v>0</v>
      </c>
      <c r="AU345" s="61">
        <f t="shared" ref="AU345" si="7826">IF(AU342=1,AU347,AU347+AT345)</f>
        <v>0</v>
      </c>
      <c r="AV345" s="61">
        <f t="shared" ref="AV345" si="7827">IF(AV342=1,AV347,AV347+AU345)</f>
        <v>0</v>
      </c>
      <c r="AW345" s="61">
        <f t="shared" ref="AW345" si="7828">IF(AW342=1,AW347,AW347+AV345)</f>
        <v>0</v>
      </c>
      <c r="AX345" s="61">
        <f t="shared" ref="AX345" si="7829">IF(AX342=1,AX347,AX347+AW345)</f>
        <v>0</v>
      </c>
      <c r="AY345" s="61">
        <f t="shared" ref="AY345" si="7830">IF(AY342=1,AY347,AY347+AX345)</f>
        <v>0</v>
      </c>
      <c r="AZ345" s="61">
        <f t="shared" ref="AZ345" si="7831">IF(AZ342=1,AZ347,AZ347+AY345)</f>
        <v>0</v>
      </c>
      <c r="BA345" s="61">
        <f t="shared" ref="BA345" si="7832">IF(BA342=1,BA347,BA347+AZ345)</f>
        <v>0</v>
      </c>
      <c r="BB345" s="61">
        <f t="shared" ref="BB345" si="7833">IF(BB342=1,BB347,BB347+BA345)</f>
        <v>0</v>
      </c>
      <c r="BC345" s="61">
        <f t="shared" ref="BC345" si="7834">IF(BC342=1,BC347,BC347+BB345)</f>
        <v>0</v>
      </c>
      <c r="BD345" s="61">
        <f t="shared" ref="BD345" si="7835">IF(BD342=1,BD347,BD347+BC345)</f>
        <v>0</v>
      </c>
      <c r="BE345" s="61">
        <f t="shared" ref="BE345" si="7836">IF(BE342=1,BE347,BE347+BD345)</f>
        <v>0</v>
      </c>
      <c r="BF345" s="61">
        <f t="shared" ref="BF345" si="7837">IF(BF342=1,BF347,BF347+BE345)</f>
        <v>0</v>
      </c>
      <c r="BG345" s="61">
        <f t="shared" ref="BG345" si="7838">IF(BG342=1,BG347,BG347+BF345)</f>
        <v>0</v>
      </c>
      <c r="BH345" s="61">
        <f t="shared" ref="BH345" si="7839">IF(BH342=1,BH347,BH347+BG345)</f>
        <v>0</v>
      </c>
      <c r="BI345" s="61">
        <f t="shared" ref="BI345" si="7840">IF(BI342=1,BI347,BI347+BH345)</f>
        <v>0</v>
      </c>
      <c r="BJ345" s="61">
        <f t="shared" ref="BJ345" si="7841">IF(BJ342=1,BJ347,BJ347+BI345)</f>
        <v>0</v>
      </c>
      <c r="BK345" s="61">
        <f t="shared" ref="BK345" si="7842">IF(BK342=1,BK347,BK347+BJ345)</f>
        <v>0</v>
      </c>
      <c r="BL345" s="61">
        <f t="shared" ref="BL345" si="7843">IF(BL342=1,BL347,BL347+BK345)</f>
        <v>0</v>
      </c>
      <c r="BM345" s="61">
        <f t="shared" ref="BM345" si="7844">IF(BM342=1,BM347,BM347+BL345)</f>
        <v>0</v>
      </c>
      <c r="BN345" s="61">
        <f t="shared" ref="BN345" si="7845">IF(BN342=1,BN347,BN347+BM345)</f>
        <v>0</v>
      </c>
      <c r="BO345" s="61">
        <f t="shared" ref="BO345" si="7846">IF(BO342=1,BO347,BO347+BN345)</f>
        <v>0</v>
      </c>
      <c r="BP345" s="61">
        <f t="shared" ref="BP345" si="7847">IF(BP342=1,BP347,BP347+BO345)</f>
        <v>0</v>
      </c>
      <c r="BQ345" s="61">
        <f t="shared" ref="BQ345" si="7848">IF(BQ342=1,BQ347,BQ347+BP345)</f>
        <v>0</v>
      </c>
      <c r="BR345" s="61">
        <f t="shared" ref="BR345" si="7849">IF(BR342=1,BR347,BR347+BQ345)</f>
        <v>0</v>
      </c>
      <c r="BS345" s="61">
        <f t="shared" ref="BS345" si="7850">IF(BS342=1,BS347,BS347+BR345)</f>
        <v>0</v>
      </c>
      <c r="BT345" s="61">
        <f t="shared" ref="BT345" si="7851">IF(BT342=1,BT347,BT347+BS345)</f>
        <v>0</v>
      </c>
      <c r="BU345" s="61">
        <f t="shared" ref="BU345" si="7852">IF(BU342=1,BU347,BU347+BT345)</f>
        <v>0</v>
      </c>
      <c r="BV345" s="61">
        <f t="shared" ref="BV345" si="7853">IF(BV342=1,BV347,BV347+BU345)</f>
        <v>0</v>
      </c>
      <c r="BW345" s="61">
        <f t="shared" ref="BW345" si="7854">IF(BW342=1,BW347,BW347+BV345)</f>
        <v>0</v>
      </c>
      <c r="BX345" s="61">
        <f t="shared" ref="BX345" si="7855">IF(BX342=1,BX347,BX347+BW345)</f>
        <v>0</v>
      </c>
      <c r="BY345" s="298"/>
      <c r="BZ345" s="300"/>
      <c r="CA345" s="302"/>
      <c r="CB345" s="302"/>
    </row>
    <row r="346" spans="1:96" s="98" customFormat="1" ht="28.95" customHeight="1" x14ac:dyDescent="0.3">
      <c r="A346" s="97"/>
      <c r="B346" s="119"/>
      <c r="C346" s="73"/>
      <c r="D346" s="73"/>
      <c r="E346" s="73"/>
      <c r="F346" s="73"/>
      <c r="G346" s="73"/>
      <c r="H346" s="73"/>
      <c r="I346" s="73"/>
      <c r="J346" s="73"/>
      <c r="K346" s="73"/>
      <c r="L346" s="58"/>
      <c r="M346" s="7"/>
      <c r="N346" s="160"/>
      <c r="P346" s="57" t="s">
        <v>171</v>
      </c>
      <c r="Q346" s="62">
        <f t="shared" ref="Q346:BX346" si="7856">1720/12*Q339</f>
        <v>0</v>
      </c>
      <c r="R346" s="62">
        <f t="shared" si="7856"/>
        <v>0</v>
      </c>
      <c r="S346" s="62">
        <f t="shared" si="7856"/>
        <v>0</v>
      </c>
      <c r="T346" s="62">
        <f t="shared" si="7856"/>
        <v>0</v>
      </c>
      <c r="U346" s="62">
        <f t="shared" si="7856"/>
        <v>0</v>
      </c>
      <c r="V346" s="62">
        <f t="shared" si="7856"/>
        <v>0</v>
      </c>
      <c r="W346" s="62">
        <f t="shared" si="7856"/>
        <v>0</v>
      </c>
      <c r="X346" s="62">
        <f t="shared" si="7856"/>
        <v>0</v>
      </c>
      <c r="Y346" s="62">
        <f t="shared" si="7856"/>
        <v>0</v>
      </c>
      <c r="Z346" s="62">
        <f t="shared" si="7856"/>
        <v>0</v>
      </c>
      <c r="AA346" s="62">
        <f t="shared" si="7856"/>
        <v>0</v>
      </c>
      <c r="AB346" s="62">
        <f t="shared" si="7856"/>
        <v>0</v>
      </c>
      <c r="AC346" s="62">
        <f t="shared" si="7856"/>
        <v>0</v>
      </c>
      <c r="AD346" s="62">
        <f t="shared" si="7856"/>
        <v>0</v>
      </c>
      <c r="AE346" s="62">
        <f t="shared" si="7856"/>
        <v>0</v>
      </c>
      <c r="AF346" s="62">
        <f t="shared" si="7856"/>
        <v>0</v>
      </c>
      <c r="AG346" s="62">
        <f t="shared" si="7856"/>
        <v>0</v>
      </c>
      <c r="AH346" s="62">
        <f t="shared" si="7856"/>
        <v>0</v>
      </c>
      <c r="AI346" s="62">
        <f t="shared" si="7856"/>
        <v>0</v>
      </c>
      <c r="AJ346" s="62">
        <f t="shared" si="7856"/>
        <v>0</v>
      </c>
      <c r="AK346" s="62">
        <f t="shared" si="7856"/>
        <v>0</v>
      </c>
      <c r="AL346" s="62">
        <f t="shared" si="7856"/>
        <v>0</v>
      </c>
      <c r="AM346" s="62">
        <f t="shared" si="7856"/>
        <v>0</v>
      </c>
      <c r="AN346" s="62">
        <f t="shared" si="7856"/>
        <v>0</v>
      </c>
      <c r="AO346" s="62">
        <f t="shared" si="7856"/>
        <v>0</v>
      </c>
      <c r="AP346" s="62">
        <f t="shared" si="7856"/>
        <v>0</v>
      </c>
      <c r="AQ346" s="62">
        <f t="shared" si="7856"/>
        <v>0</v>
      </c>
      <c r="AR346" s="62">
        <f t="shared" si="7856"/>
        <v>0</v>
      </c>
      <c r="AS346" s="62">
        <f t="shared" si="7856"/>
        <v>0</v>
      </c>
      <c r="AT346" s="62">
        <f t="shared" si="7856"/>
        <v>0</v>
      </c>
      <c r="AU346" s="62">
        <f t="shared" si="7856"/>
        <v>0</v>
      </c>
      <c r="AV346" s="62">
        <f t="shared" si="7856"/>
        <v>0</v>
      </c>
      <c r="AW346" s="62">
        <f t="shared" si="7856"/>
        <v>0</v>
      </c>
      <c r="AX346" s="62">
        <f t="shared" si="7856"/>
        <v>0</v>
      </c>
      <c r="AY346" s="62">
        <f t="shared" si="7856"/>
        <v>0</v>
      </c>
      <c r="AZ346" s="62">
        <f t="shared" si="7856"/>
        <v>0</v>
      </c>
      <c r="BA346" s="62">
        <f t="shared" si="7856"/>
        <v>0</v>
      </c>
      <c r="BB346" s="62">
        <f t="shared" si="7856"/>
        <v>0</v>
      </c>
      <c r="BC346" s="62">
        <f t="shared" si="7856"/>
        <v>0</v>
      </c>
      <c r="BD346" s="62">
        <f t="shared" si="7856"/>
        <v>0</v>
      </c>
      <c r="BE346" s="62">
        <f t="shared" si="7856"/>
        <v>0</v>
      </c>
      <c r="BF346" s="62">
        <f t="shared" si="7856"/>
        <v>0</v>
      </c>
      <c r="BG346" s="62">
        <f t="shared" si="7856"/>
        <v>0</v>
      </c>
      <c r="BH346" s="62">
        <f t="shared" si="7856"/>
        <v>0</v>
      </c>
      <c r="BI346" s="62">
        <f t="shared" si="7856"/>
        <v>0</v>
      </c>
      <c r="BJ346" s="62">
        <f t="shared" si="7856"/>
        <v>0</v>
      </c>
      <c r="BK346" s="62">
        <f t="shared" si="7856"/>
        <v>0</v>
      </c>
      <c r="BL346" s="62">
        <f t="shared" si="7856"/>
        <v>0</v>
      </c>
      <c r="BM346" s="62">
        <f t="shared" si="7856"/>
        <v>0</v>
      </c>
      <c r="BN346" s="62">
        <f t="shared" si="7856"/>
        <v>0</v>
      </c>
      <c r="BO346" s="62">
        <f t="shared" si="7856"/>
        <v>0</v>
      </c>
      <c r="BP346" s="62">
        <f t="shared" si="7856"/>
        <v>0</v>
      </c>
      <c r="BQ346" s="62">
        <f t="shared" si="7856"/>
        <v>0</v>
      </c>
      <c r="BR346" s="62">
        <f t="shared" si="7856"/>
        <v>0</v>
      </c>
      <c r="BS346" s="62">
        <f t="shared" si="7856"/>
        <v>0</v>
      </c>
      <c r="BT346" s="62">
        <f t="shared" si="7856"/>
        <v>0</v>
      </c>
      <c r="BU346" s="62">
        <f t="shared" si="7856"/>
        <v>0</v>
      </c>
      <c r="BV346" s="62">
        <f t="shared" si="7856"/>
        <v>0</v>
      </c>
      <c r="BW346" s="62">
        <f t="shared" si="7856"/>
        <v>0</v>
      </c>
      <c r="BX346" s="62">
        <f t="shared" si="7856"/>
        <v>0</v>
      </c>
      <c r="BY346" s="298"/>
      <c r="BZ346" s="300"/>
      <c r="CA346" s="302"/>
      <c r="CB346" s="302"/>
    </row>
    <row r="347" spans="1:96" s="98" customFormat="1" ht="28.8" x14ac:dyDescent="0.3">
      <c r="A347" s="97"/>
      <c r="B347" s="119"/>
      <c r="C347" s="73"/>
      <c r="D347" s="73"/>
      <c r="E347" s="73"/>
      <c r="F347" s="73"/>
      <c r="G347" s="73"/>
      <c r="H347" s="73"/>
      <c r="I347" s="73"/>
      <c r="J347" s="73"/>
      <c r="K347" s="73"/>
      <c r="L347" s="58"/>
      <c r="M347" s="7"/>
      <c r="N347" s="160"/>
      <c r="P347" s="57" t="s">
        <v>155</v>
      </c>
      <c r="Q347" s="62">
        <f>FLOOR(IF(OR(Q342=0,Q342=1),IF(Q340&gt;=Q346,Q346,Q340)+0.00000001,IF(Q344&gt;=Q343,Q343,Q344))+0.00000001,1)</f>
        <v>0</v>
      </c>
      <c r="R347" s="62">
        <f t="shared" ref="R347" si="7857">FLOOR(IF(OR(R342=0,R342=1),IF(R346&gt;R343,R343,IF(R340&gt;=R346,R346,R340)+0.00000001),IF(R344&gt;=R343,R343-Q345,R344-Q345)+0.00000001),1)</f>
        <v>0</v>
      </c>
      <c r="S347" s="62">
        <f t="shared" ref="S347" si="7858">FLOOR(IF(OR(S342=0,S342=1),IF(S346&gt;S343,S343,IF(S340&gt;=S346,S346,S340)+0.00000001),IF(S344&gt;=S343,S343-R345,S344-R345)+0.00000001),1)</f>
        <v>0</v>
      </c>
      <c r="T347" s="62">
        <f t="shared" ref="T347" si="7859">FLOOR(IF(OR(T342=0,T342=1),IF(T346&gt;T343,T343,IF(T340&gt;=T346,T346,T340)+0.00000001),IF(T344&gt;=T343,T343-S345,T344-S345)+0.00000001),1)</f>
        <v>0</v>
      </c>
      <c r="U347" s="62">
        <f t="shared" ref="U347" si="7860">FLOOR(IF(OR(U342=0,U342=1),IF(U346&gt;U343,U343,IF(U340&gt;=U346,U346,U340)+0.00000001),IF(U344&gt;=U343,U343-T345,U344-T345)+0.00000001),1)</f>
        <v>0</v>
      </c>
      <c r="V347" s="62">
        <f t="shared" ref="V347" si="7861">FLOOR(IF(OR(V342=0,V342=1),IF(V346&gt;V343,V343,IF(V340&gt;=V346,V346,V340)+0.00000001),IF(V344&gt;=V343,V343-U345,V344-U345)+0.00000001),1)</f>
        <v>0</v>
      </c>
      <c r="W347" s="62">
        <f t="shared" ref="W347" si="7862">FLOOR(IF(OR(W342=0,W342=1),IF(W346&gt;W343,W343,IF(W340&gt;=W346,W346,W340)+0.00000001),IF(W344&gt;=W343,W343-V345,W344-V345)+0.00000001),1)</f>
        <v>0</v>
      </c>
      <c r="X347" s="62">
        <f t="shared" ref="X347" si="7863">FLOOR(IF(OR(X342=0,X342=1),IF(X346&gt;X343,X343,IF(X340&gt;=X346,X346,X340)+0.00000001),IF(X344&gt;=X343,X343-W345,X344-W345)+0.00000001),1)</f>
        <v>0</v>
      </c>
      <c r="Y347" s="62">
        <f t="shared" ref="Y347" si="7864">FLOOR(IF(OR(Y342=0,Y342=1),IF(Y346&gt;Y343,Y343,IF(Y340&gt;=Y346,Y346,Y340)+0.00000001),IF(Y344&gt;=Y343,Y343-X345,Y344-X345)+0.00000001),1)</f>
        <v>0</v>
      </c>
      <c r="Z347" s="62">
        <f t="shared" ref="Z347" si="7865">FLOOR(IF(OR(Z342=0,Z342=1),IF(Z346&gt;Z343,Z343,IF(Z340&gt;=Z346,Z346,Z340)+0.00000001),IF(Z344&gt;=Z343,Z343-Y345,Z344-Y345)+0.00000001),1)</f>
        <v>0</v>
      </c>
      <c r="AA347" s="62">
        <f t="shared" ref="AA347" si="7866">FLOOR(IF(OR(AA342=0,AA342=1),IF(AA346&gt;AA343,AA343,IF(AA340&gt;=AA346,AA346,AA340)+0.00000001),IF(AA344&gt;=AA343,AA343-Z345,AA344-Z345)+0.00000001),1)</f>
        <v>0</v>
      </c>
      <c r="AB347" s="62">
        <f t="shared" ref="AB347" si="7867">FLOOR(IF(OR(AB342=0,AB342=1),IF(AB346&gt;AB343,AB343,IF(AB340&gt;=AB346,AB346,AB340)+0.00000001),IF(AB344&gt;=AB343,AB343-AA345,AB344-AA345)+0.00000001),1)</f>
        <v>0</v>
      </c>
      <c r="AC347" s="62">
        <f t="shared" ref="AC347" si="7868">FLOOR(IF(OR(AC342=0,AC342=1),IF(AC346&gt;AC343,AC343,IF(AC340&gt;=AC346,AC346,AC340)+0.00000001),IF(AC344&gt;=AC343,AC343-AB345,AC344-AB345)+0.00000001),1)</f>
        <v>0</v>
      </c>
      <c r="AD347" s="62">
        <f t="shared" ref="AD347" si="7869">FLOOR(IF(OR(AD342=0,AD342=1),IF(AD346&gt;AD343,AD343,IF(AD340&gt;=AD346,AD346,AD340)+0.00000001),IF(AD344&gt;=AD343,AD343-AC345,AD344-AC345)+0.00000001),1)</f>
        <v>0</v>
      </c>
      <c r="AE347" s="62">
        <f t="shared" ref="AE347" si="7870">FLOOR(IF(OR(AE342=0,AE342=1),IF(AE346&gt;AE343,AE343,IF(AE340&gt;=AE346,AE346,AE340)+0.00000001),IF(AE344&gt;=AE343,AE343-AD345,AE344-AD345)+0.00000001),1)</f>
        <v>0</v>
      </c>
      <c r="AF347" s="62">
        <f t="shared" ref="AF347" si="7871">FLOOR(IF(OR(AF342=0,AF342=1),IF(AF346&gt;AF343,AF343,IF(AF340&gt;=AF346,AF346,AF340)+0.00000001),IF(AF344&gt;=AF343,AF343-AE345,AF344-AE345)+0.00000001),1)</f>
        <v>0</v>
      </c>
      <c r="AG347" s="62">
        <f t="shared" ref="AG347" si="7872">FLOOR(IF(OR(AG342=0,AG342=1),IF(AG346&gt;AG343,AG343,IF(AG340&gt;=AG346,AG346,AG340)+0.00000001),IF(AG344&gt;=AG343,AG343-AF345,AG344-AF345)+0.00000001),1)</f>
        <v>0</v>
      </c>
      <c r="AH347" s="62">
        <f t="shared" ref="AH347" si="7873">FLOOR(IF(OR(AH342=0,AH342=1),IF(AH346&gt;AH343,AH343,IF(AH340&gt;=AH346,AH346,AH340)+0.00000001),IF(AH344&gt;=AH343,AH343-AG345,AH344-AG345)+0.00000001),1)</f>
        <v>0</v>
      </c>
      <c r="AI347" s="62">
        <f t="shared" ref="AI347" si="7874">FLOOR(IF(OR(AI342=0,AI342=1),IF(AI346&gt;AI343,AI343,IF(AI340&gt;=AI346,AI346,AI340)+0.00000001),IF(AI344&gt;=AI343,AI343-AH345,AI344-AH345)+0.00000001),1)</f>
        <v>0</v>
      </c>
      <c r="AJ347" s="62">
        <f t="shared" ref="AJ347" si="7875">FLOOR(IF(OR(AJ342=0,AJ342=1),IF(AJ346&gt;AJ343,AJ343,IF(AJ340&gt;=AJ346,AJ346,AJ340)+0.00000001),IF(AJ344&gt;=AJ343,AJ343-AI345,AJ344-AI345)+0.00000001),1)</f>
        <v>0</v>
      </c>
      <c r="AK347" s="62">
        <f t="shared" ref="AK347" si="7876">FLOOR(IF(OR(AK342=0,AK342=1),IF(AK346&gt;AK343,AK343,IF(AK340&gt;=AK346,AK346,AK340)+0.00000001),IF(AK344&gt;=AK343,AK343-AJ345,AK344-AJ345)+0.00000001),1)</f>
        <v>0</v>
      </c>
      <c r="AL347" s="62">
        <f t="shared" ref="AL347" si="7877">FLOOR(IF(OR(AL342=0,AL342=1),IF(AL346&gt;AL343,AL343,IF(AL340&gt;=AL346,AL346,AL340)+0.00000001),IF(AL344&gt;=AL343,AL343-AK345,AL344-AK345)+0.00000001),1)</f>
        <v>0</v>
      </c>
      <c r="AM347" s="62">
        <f t="shared" ref="AM347" si="7878">FLOOR(IF(OR(AM342=0,AM342=1),IF(AM346&gt;AM343,AM343,IF(AM340&gt;=AM346,AM346,AM340)+0.00000001),IF(AM344&gt;=AM343,AM343-AL345,AM344-AL345)+0.00000001),1)</f>
        <v>0</v>
      </c>
      <c r="AN347" s="62">
        <f t="shared" ref="AN347" si="7879">FLOOR(IF(OR(AN342=0,AN342=1),IF(AN346&gt;AN343,AN343,IF(AN340&gt;=AN346,AN346,AN340)+0.00000001),IF(AN344&gt;=AN343,AN343-AM345,AN344-AM345)+0.00000001),1)</f>
        <v>0</v>
      </c>
      <c r="AO347" s="62">
        <f t="shared" ref="AO347" si="7880">FLOOR(IF(OR(AO342=0,AO342=1),IF(AO346&gt;AO343,AO343,IF(AO340&gt;=AO346,AO346,AO340)+0.00000001),IF(AO344&gt;=AO343,AO343-AN345,AO344-AN345)+0.00000001),1)</f>
        <v>0</v>
      </c>
      <c r="AP347" s="62">
        <f t="shared" ref="AP347" si="7881">FLOOR(IF(OR(AP342=0,AP342=1),IF(AP346&gt;AP343,AP343,IF(AP340&gt;=AP346,AP346,AP340)+0.00000001),IF(AP344&gt;=AP343,AP343-AO345,AP344-AO345)+0.00000001),1)</f>
        <v>0</v>
      </c>
      <c r="AQ347" s="62">
        <f t="shared" ref="AQ347" si="7882">FLOOR(IF(OR(AQ342=0,AQ342=1),IF(AQ346&gt;AQ343,AQ343,IF(AQ340&gt;=AQ346,AQ346,AQ340)+0.00000001),IF(AQ344&gt;=AQ343,AQ343-AP345,AQ344-AP345)+0.00000001),1)</f>
        <v>0</v>
      </c>
      <c r="AR347" s="62">
        <f t="shared" ref="AR347" si="7883">FLOOR(IF(OR(AR342=0,AR342=1),IF(AR346&gt;AR343,AR343,IF(AR340&gt;=AR346,AR346,AR340)+0.00000001),IF(AR344&gt;=AR343,AR343-AQ345,AR344-AQ345)+0.00000001),1)</f>
        <v>0</v>
      </c>
      <c r="AS347" s="62">
        <f t="shared" ref="AS347" si="7884">FLOOR(IF(OR(AS342=0,AS342=1),IF(AS346&gt;AS343,AS343,IF(AS340&gt;=AS346,AS346,AS340)+0.00000001),IF(AS344&gt;=AS343,AS343-AR345,AS344-AR345)+0.00000001),1)</f>
        <v>0</v>
      </c>
      <c r="AT347" s="62">
        <f t="shared" ref="AT347" si="7885">FLOOR(IF(OR(AT342=0,AT342=1),IF(AT346&gt;AT343,AT343,IF(AT340&gt;=AT346,AT346,AT340)+0.00000001),IF(AT344&gt;=AT343,AT343-AS345,AT344-AS345)+0.00000001),1)</f>
        <v>0</v>
      </c>
      <c r="AU347" s="62">
        <f t="shared" ref="AU347" si="7886">FLOOR(IF(OR(AU342=0,AU342=1),IF(AU346&gt;AU343,AU343,IF(AU340&gt;=AU346,AU346,AU340)+0.00000001),IF(AU344&gt;=AU343,AU343-AT345,AU344-AT345)+0.00000001),1)</f>
        <v>0</v>
      </c>
      <c r="AV347" s="62">
        <f t="shared" ref="AV347" si="7887">FLOOR(IF(OR(AV342=0,AV342=1),IF(AV346&gt;AV343,AV343,IF(AV340&gt;=AV346,AV346,AV340)+0.00000001),IF(AV344&gt;=AV343,AV343-AU345,AV344-AU345)+0.00000001),1)</f>
        <v>0</v>
      </c>
      <c r="AW347" s="62">
        <f t="shared" ref="AW347" si="7888">FLOOR(IF(OR(AW342=0,AW342=1),IF(AW346&gt;AW343,AW343,IF(AW340&gt;=AW346,AW346,AW340)+0.00000001),IF(AW344&gt;=AW343,AW343-AV345,AW344-AV345)+0.00000001),1)</f>
        <v>0</v>
      </c>
      <c r="AX347" s="62">
        <f t="shared" ref="AX347" si="7889">FLOOR(IF(OR(AX342=0,AX342=1),IF(AX346&gt;AX343,AX343,IF(AX340&gt;=AX346,AX346,AX340)+0.00000001),IF(AX344&gt;=AX343,AX343-AW345,AX344-AW345)+0.00000001),1)</f>
        <v>0</v>
      </c>
      <c r="AY347" s="62">
        <f t="shared" ref="AY347" si="7890">FLOOR(IF(OR(AY342=0,AY342=1),IF(AY346&gt;AY343,AY343,IF(AY340&gt;=AY346,AY346,AY340)+0.00000001),IF(AY344&gt;=AY343,AY343-AX345,AY344-AX345)+0.00000001),1)</f>
        <v>0</v>
      </c>
      <c r="AZ347" s="62">
        <f t="shared" ref="AZ347" si="7891">FLOOR(IF(OR(AZ342=0,AZ342=1),IF(AZ346&gt;AZ343,AZ343,IF(AZ340&gt;=AZ346,AZ346,AZ340)+0.00000001),IF(AZ344&gt;=AZ343,AZ343-AY345,AZ344-AY345)+0.00000001),1)</f>
        <v>0</v>
      </c>
      <c r="BA347" s="62">
        <f t="shared" ref="BA347" si="7892">FLOOR(IF(OR(BA342=0,BA342=1),IF(BA346&gt;BA343,BA343,IF(BA340&gt;=BA346,BA346,BA340)+0.00000001),IF(BA344&gt;=BA343,BA343-AZ345,BA344-AZ345)+0.00000001),1)</f>
        <v>0</v>
      </c>
      <c r="BB347" s="62">
        <f t="shared" ref="BB347" si="7893">FLOOR(IF(OR(BB342=0,BB342=1),IF(BB346&gt;BB343,BB343,IF(BB340&gt;=BB346,BB346,BB340)+0.00000001),IF(BB344&gt;=BB343,BB343-BA345,BB344-BA345)+0.00000001),1)</f>
        <v>0</v>
      </c>
      <c r="BC347" s="62">
        <f t="shared" ref="BC347" si="7894">FLOOR(IF(OR(BC342=0,BC342=1),IF(BC346&gt;BC343,BC343,IF(BC340&gt;=BC346,BC346,BC340)+0.00000001),IF(BC344&gt;=BC343,BC343-BB345,BC344-BB345)+0.00000001),1)</f>
        <v>0</v>
      </c>
      <c r="BD347" s="62">
        <f t="shared" ref="BD347" si="7895">FLOOR(IF(OR(BD342=0,BD342=1),IF(BD346&gt;BD343,BD343,IF(BD340&gt;=BD346,BD346,BD340)+0.00000001),IF(BD344&gt;=BD343,BD343-BC345,BD344-BC345)+0.00000001),1)</f>
        <v>0</v>
      </c>
      <c r="BE347" s="62">
        <f t="shared" ref="BE347" si="7896">FLOOR(IF(OR(BE342=0,BE342=1),IF(BE346&gt;BE343,BE343,IF(BE340&gt;=BE346,BE346,BE340)+0.00000001),IF(BE344&gt;=BE343,BE343-BD345,BE344-BD345)+0.00000001),1)</f>
        <v>0</v>
      </c>
      <c r="BF347" s="62">
        <f t="shared" ref="BF347" si="7897">FLOOR(IF(OR(BF342=0,BF342=1),IF(BF346&gt;BF343,BF343,IF(BF340&gt;=BF346,BF346,BF340)+0.00000001),IF(BF344&gt;=BF343,BF343-BE345,BF344-BE345)+0.00000001),1)</f>
        <v>0</v>
      </c>
      <c r="BG347" s="62">
        <f t="shared" ref="BG347" si="7898">FLOOR(IF(OR(BG342=0,BG342=1),IF(BG346&gt;BG343,BG343,IF(BG340&gt;=BG346,BG346,BG340)+0.00000001),IF(BG344&gt;=BG343,BG343-BF345,BG344-BF345)+0.00000001),1)</f>
        <v>0</v>
      </c>
      <c r="BH347" s="62">
        <f t="shared" ref="BH347" si="7899">FLOOR(IF(OR(BH342=0,BH342=1),IF(BH346&gt;BH343,BH343,IF(BH340&gt;=BH346,BH346,BH340)+0.00000001),IF(BH344&gt;=BH343,BH343-BG345,BH344-BG345)+0.00000001),1)</f>
        <v>0</v>
      </c>
      <c r="BI347" s="62">
        <f t="shared" ref="BI347" si="7900">FLOOR(IF(OR(BI342=0,BI342=1),IF(BI346&gt;BI343,BI343,IF(BI340&gt;=BI346,BI346,BI340)+0.00000001),IF(BI344&gt;=BI343,BI343-BH345,BI344-BH345)+0.00000001),1)</f>
        <v>0</v>
      </c>
      <c r="BJ347" s="62">
        <f t="shared" ref="BJ347" si="7901">FLOOR(IF(OR(BJ342=0,BJ342=1),IF(BJ346&gt;BJ343,BJ343,IF(BJ340&gt;=BJ346,BJ346,BJ340)+0.00000001),IF(BJ344&gt;=BJ343,BJ343-BI345,BJ344-BI345)+0.00000001),1)</f>
        <v>0</v>
      </c>
      <c r="BK347" s="62">
        <f t="shared" ref="BK347" si="7902">FLOOR(IF(OR(BK342=0,BK342=1),IF(BK346&gt;BK343,BK343,IF(BK340&gt;=BK346,BK346,BK340)+0.00000001),IF(BK344&gt;=BK343,BK343-BJ345,BK344-BJ345)+0.00000001),1)</f>
        <v>0</v>
      </c>
      <c r="BL347" s="62">
        <f t="shared" ref="BL347" si="7903">FLOOR(IF(OR(BL342=0,BL342=1),IF(BL346&gt;BL343,BL343,IF(BL340&gt;=BL346,BL346,BL340)+0.00000001),IF(BL344&gt;=BL343,BL343-BK345,BL344-BK345)+0.00000001),1)</f>
        <v>0</v>
      </c>
      <c r="BM347" s="62">
        <f t="shared" ref="BM347" si="7904">FLOOR(IF(OR(BM342=0,BM342=1),IF(BM346&gt;BM343,BM343,IF(BM340&gt;=BM346,BM346,BM340)+0.00000001),IF(BM344&gt;=BM343,BM343-BL345,BM344-BL345)+0.00000001),1)</f>
        <v>0</v>
      </c>
      <c r="BN347" s="62">
        <f t="shared" ref="BN347" si="7905">FLOOR(IF(OR(BN342=0,BN342=1),IF(BN346&gt;BN343,BN343,IF(BN340&gt;=BN346,BN346,BN340)+0.00000001),IF(BN344&gt;=BN343,BN343-BM345,BN344-BM345)+0.00000001),1)</f>
        <v>0</v>
      </c>
      <c r="BO347" s="62">
        <f t="shared" ref="BO347" si="7906">FLOOR(IF(OR(BO342=0,BO342=1),IF(BO346&gt;BO343,BO343,IF(BO340&gt;=BO346,BO346,BO340)+0.00000001),IF(BO344&gt;=BO343,BO343-BN345,BO344-BN345)+0.00000001),1)</f>
        <v>0</v>
      </c>
      <c r="BP347" s="62">
        <f t="shared" ref="BP347" si="7907">FLOOR(IF(OR(BP342=0,BP342=1),IF(BP346&gt;BP343,BP343,IF(BP340&gt;=BP346,BP346,BP340)+0.00000001),IF(BP344&gt;=BP343,BP343-BO345,BP344-BO345)+0.00000001),1)</f>
        <v>0</v>
      </c>
      <c r="BQ347" s="62">
        <f t="shared" ref="BQ347" si="7908">FLOOR(IF(OR(BQ342=0,BQ342=1),IF(BQ346&gt;BQ343,BQ343,IF(BQ340&gt;=BQ346,BQ346,BQ340)+0.00000001),IF(BQ344&gt;=BQ343,BQ343-BP345,BQ344-BP345)+0.00000001),1)</f>
        <v>0</v>
      </c>
      <c r="BR347" s="62">
        <f t="shared" ref="BR347" si="7909">FLOOR(IF(OR(BR342=0,BR342=1),IF(BR346&gt;BR343,BR343,IF(BR340&gt;=BR346,BR346,BR340)+0.00000001),IF(BR344&gt;=BR343,BR343-BQ345,BR344-BQ345)+0.00000001),1)</f>
        <v>0</v>
      </c>
      <c r="BS347" s="62">
        <f t="shared" ref="BS347" si="7910">FLOOR(IF(OR(BS342=0,BS342=1),IF(BS346&gt;BS343,BS343,IF(BS340&gt;=BS346,BS346,BS340)+0.00000001),IF(BS344&gt;=BS343,BS343-BR345,BS344-BR345)+0.00000001),1)</f>
        <v>0</v>
      </c>
      <c r="BT347" s="62">
        <f t="shared" ref="BT347" si="7911">FLOOR(IF(OR(BT342=0,BT342=1),IF(BT346&gt;BT343,BT343,IF(BT340&gt;=BT346,BT346,BT340)+0.00000001),IF(BT344&gt;=BT343,BT343-BS345,BT344-BS345)+0.00000001),1)</f>
        <v>0</v>
      </c>
      <c r="BU347" s="62">
        <f t="shared" ref="BU347" si="7912">FLOOR(IF(OR(BU342=0,BU342=1),IF(BU346&gt;BU343,BU343,IF(BU340&gt;=BU346,BU346,BU340)+0.00000001),IF(BU344&gt;=BU343,BU343-BT345,BU344-BT345)+0.00000001),1)</f>
        <v>0</v>
      </c>
      <c r="BV347" s="62">
        <f t="shared" ref="BV347" si="7913">FLOOR(IF(OR(BV342=0,BV342=1),IF(BV346&gt;BV343,BV343,IF(BV340&gt;=BV346,BV346,BV340)+0.00000001),IF(BV344&gt;=BV343,BV343-BU345,BV344-BU345)+0.00000001),1)</f>
        <v>0</v>
      </c>
      <c r="BW347" s="62">
        <f t="shared" ref="BW347" si="7914">FLOOR(IF(OR(BW342=0,BW342=1),IF(BW346&gt;BW343,BW343,IF(BW340&gt;=BW346,BW346,BW340)+0.00000001),IF(BW344&gt;=BW343,BW343-BV345,BW344-BV345)+0.00000001),1)</f>
        <v>0</v>
      </c>
      <c r="BX347" s="62">
        <f t="shared" ref="BX347" si="7915">FLOOR(IF(OR(BX342=0,BX342=1),IF(BX346&gt;BX343,BX343,IF(BX340&gt;=BX346,BX346,BX340)+0.00000001),IF(BX344&gt;=BX343,BX343-BW345,BX344-BW345)+0.00000001),1)</f>
        <v>0</v>
      </c>
      <c r="BY347" s="298"/>
      <c r="BZ347" s="300"/>
      <c r="CA347" s="302"/>
      <c r="CB347" s="302"/>
    </row>
    <row r="348" spans="1:96" s="98" customFormat="1" ht="25.2" customHeight="1" thickBot="1" x14ac:dyDescent="0.35">
      <c r="A348" s="97"/>
      <c r="B348" s="120"/>
      <c r="C348" s="63"/>
      <c r="D348" s="63"/>
      <c r="E348" s="63"/>
      <c r="F348" s="63"/>
      <c r="G348" s="63"/>
      <c r="H348" s="63"/>
      <c r="I348" s="63"/>
      <c r="J348" s="63"/>
      <c r="K348" s="63"/>
      <c r="L348" s="64"/>
      <c r="M348" s="7"/>
      <c r="N348" s="161"/>
      <c r="P348" s="175" t="s">
        <v>156</v>
      </c>
      <c r="Q348" s="204">
        <f>IF(Q347=0,0,Q347*$J$16)</f>
        <v>0</v>
      </c>
      <c r="R348" s="204">
        <f t="shared" ref="R348:BX348" si="7916">IF(R347=0,0,R347*$J$16)</f>
        <v>0</v>
      </c>
      <c r="S348" s="204">
        <f t="shared" si="7916"/>
        <v>0</v>
      </c>
      <c r="T348" s="204">
        <f t="shared" si="7916"/>
        <v>0</v>
      </c>
      <c r="U348" s="204">
        <f t="shared" si="7916"/>
        <v>0</v>
      </c>
      <c r="V348" s="204">
        <f t="shared" si="7916"/>
        <v>0</v>
      </c>
      <c r="W348" s="204">
        <f t="shared" si="7916"/>
        <v>0</v>
      </c>
      <c r="X348" s="204">
        <f t="shared" si="7916"/>
        <v>0</v>
      </c>
      <c r="Y348" s="204">
        <f t="shared" si="7916"/>
        <v>0</v>
      </c>
      <c r="Z348" s="204">
        <f t="shared" si="7916"/>
        <v>0</v>
      </c>
      <c r="AA348" s="204">
        <f t="shared" si="7916"/>
        <v>0</v>
      </c>
      <c r="AB348" s="204">
        <f t="shared" si="7916"/>
        <v>0</v>
      </c>
      <c r="AC348" s="204">
        <f t="shared" si="7916"/>
        <v>0</v>
      </c>
      <c r="AD348" s="204">
        <f t="shared" si="7916"/>
        <v>0</v>
      </c>
      <c r="AE348" s="204">
        <f t="shared" si="7916"/>
        <v>0</v>
      </c>
      <c r="AF348" s="204">
        <f t="shared" si="7916"/>
        <v>0</v>
      </c>
      <c r="AG348" s="204">
        <f t="shared" si="7916"/>
        <v>0</v>
      </c>
      <c r="AH348" s="204">
        <f t="shared" si="7916"/>
        <v>0</v>
      </c>
      <c r="AI348" s="204">
        <f t="shared" si="7916"/>
        <v>0</v>
      </c>
      <c r="AJ348" s="204">
        <f t="shared" si="7916"/>
        <v>0</v>
      </c>
      <c r="AK348" s="204">
        <f t="shared" si="7916"/>
        <v>0</v>
      </c>
      <c r="AL348" s="204">
        <f t="shared" si="7916"/>
        <v>0</v>
      </c>
      <c r="AM348" s="204">
        <f t="shared" si="7916"/>
        <v>0</v>
      </c>
      <c r="AN348" s="204">
        <f t="shared" si="7916"/>
        <v>0</v>
      </c>
      <c r="AO348" s="204">
        <f t="shared" si="7916"/>
        <v>0</v>
      </c>
      <c r="AP348" s="204">
        <f t="shared" si="7916"/>
        <v>0</v>
      </c>
      <c r="AQ348" s="204">
        <f t="shared" si="7916"/>
        <v>0</v>
      </c>
      <c r="AR348" s="204">
        <f t="shared" si="7916"/>
        <v>0</v>
      </c>
      <c r="AS348" s="204">
        <f t="shared" si="7916"/>
        <v>0</v>
      </c>
      <c r="AT348" s="204">
        <f t="shared" si="7916"/>
        <v>0</v>
      </c>
      <c r="AU348" s="204">
        <f t="shared" si="7916"/>
        <v>0</v>
      </c>
      <c r="AV348" s="204">
        <f t="shared" si="7916"/>
        <v>0</v>
      </c>
      <c r="AW348" s="204">
        <f t="shared" si="7916"/>
        <v>0</v>
      </c>
      <c r="AX348" s="204">
        <f t="shared" si="7916"/>
        <v>0</v>
      </c>
      <c r="AY348" s="204">
        <f t="shared" si="7916"/>
        <v>0</v>
      </c>
      <c r="AZ348" s="204">
        <f t="shared" si="7916"/>
        <v>0</v>
      </c>
      <c r="BA348" s="204">
        <f t="shared" si="7916"/>
        <v>0</v>
      </c>
      <c r="BB348" s="204">
        <f t="shared" si="7916"/>
        <v>0</v>
      </c>
      <c r="BC348" s="204">
        <f t="shared" si="7916"/>
        <v>0</v>
      </c>
      <c r="BD348" s="204">
        <f t="shared" si="7916"/>
        <v>0</v>
      </c>
      <c r="BE348" s="204">
        <f t="shared" si="7916"/>
        <v>0</v>
      </c>
      <c r="BF348" s="204">
        <f t="shared" si="7916"/>
        <v>0</v>
      </c>
      <c r="BG348" s="204">
        <f t="shared" si="7916"/>
        <v>0</v>
      </c>
      <c r="BH348" s="204">
        <f t="shared" si="7916"/>
        <v>0</v>
      </c>
      <c r="BI348" s="204">
        <f t="shared" si="7916"/>
        <v>0</v>
      </c>
      <c r="BJ348" s="204">
        <f t="shared" si="7916"/>
        <v>0</v>
      </c>
      <c r="BK348" s="204">
        <f t="shared" si="7916"/>
        <v>0</v>
      </c>
      <c r="BL348" s="204">
        <f t="shared" si="7916"/>
        <v>0</v>
      </c>
      <c r="BM348" s="204">
        <f t="shared" si="7916"/>
        <v>0</v>
      </c>
      <c r="BN348" s="204">
        <f t="shared" si="7916"/>
        <v>0</v>
      </c>
      <c r="BO348" s="204">
        <f t="shared" si="7916"/>
        <v>0</v>
      </c>
      <c r="BP348" s="204">
        <f t="shared" si="7916"/>
        <v>0</v>
      </c>
      <c r="BQ348" s="204">
        <f t="shared" si="7916"/>
        <v>0</v>
      </c>
      <c r="BR348" s="204">
        <f t="shared" si="7916"/>
        <v>0</v>
      </c>
      <c r="BS348" s="204">
        <f t="shared" si="7916"/>
        <v>0</v>
      </c>
      <c r="BT348" s="204">
        <f t="shared" si="7916"/>
        <v>0</v>
      </c>
      <c r="BU348" s="204">
        <f t="shared" si="7916"/>
        <v>0</v>
      </c>
      <c r="BV348" s="204">
        <f t="shared" si="7916"/>
        <v>0</v>
      </c>
      <c r="BW348" s="204">
        <f t="shared" si="7916"/>
        <v>0</v>
      </c>
      <c r="BX348" s="204">
        <f t="shared" si="7916"/>
        <v>0</v>
      </c>
      <c r="BY348" s="299"/>
      <c r="BZ348" s="301"/>
      <c r="CA348" s="303"/>
      <c r="CB348" s="303"/>
      <c r="CD348" s="146">
        <f>SUMIFS($Q348:$BX348,$Q338:$BX338,"1. ZoR")</f>
        <v>0</v>
      </c>
      <c r="CE348" s="146">
        <f>SUMIFS($Q348:$BX348,$Q338:$BX338,"2. ZoR")</f>
        <v>0</v>
      </c>
      <c r="CF348" s="146">
        <f>SUMIFS($Q348:$BX348,$Q338:$BX338,"3. ZoR")</f>
        <v>0</v>
      </c>
      <c r="CG348" s="146">
        <f>SUMIFS($Q348:$BX348,$Q338:$BX338,"4. ZoR")</f>
        <v>0</v>
      </c>
      <c r="CH348" s="146">
        <f>SUMIFS($Q348:$BX348,$Q338:$BX338,"5. ZoR")</f>
        <v>0</v>
      </c>
      <c r="CI348" s="146">
        <f>SUMIFS($Q348:$BX348,$Q338:$BX338,"6. ZoR")</f>
        <v>0</v>
      </c>
      <c r="CJ348" s="146">
        <f>SUMIFS($Q348:$BX348,$Q338:$BX338,"7. ZoR")</f>
        <v>0</v>
      </c>
      <c r="CK348" s="146">
        <f>SUMIFS($Q348:$BX348,$Q338:$BX338,"8. ZoR")</f>
        <v>0</v>
      </c>
      <c r="CL348" s="146">
        <f>SUMIFS($Q348:$BX348,$Q338:$BX338,"9. ZoR")</f>
        <v>0</v>
      </c>
      <c r="CM348" s="146">
        <f>SUMIFS($Q348:$BX348,$Q338:$BX338,"10. ZoR")</f>
        <v>0</v>
      </c>
      <c r="CN348" s="146">
        <f>SUMIFS($Q348:$BX348,$Q338:$BX338,"11. ZoR")</f>
        <v>0</v>
      </c>
      <c r="CO348" s="146">
        <f>SUMIFS($Q348:$BX348,$Q338:$BX338,"12. ZoR")</f>
        <v>0</v>
      </c>
      <c r="CP348" s="146">
        <f>SUMIFS($Q348:$BX348,$Q338:$BX338,"13. ZoR")</f>
        <v>0</v>
      </c>
      <c r="CQ348" s="146">
        <f>SUMIFS($Q348:$BX348,$Q338:$BX338,"14. ZoR")</f>
        <v>0</v>
      </c>
      <c r="CR348" s="146">
        <f>SUMIFS($Q348:$BX348,$Q338:$BX338,"15. ZoR")</f>
        <v>0</v>
      </c>
    </row>
    <row r="349" spans="1:96" ht="15" thickBot="1" x14ac:dyDescent="0.35"/>
    <row r="350" spans="1:96" s="98" customFormat="1" ht="69.599999999999994" customHeight="1" thickBot="1" x14ac:dyDescent="0.35">
      <c r="A350" s="229"/>
      <c r="B350" s="112"/>
      <c r="C350" s="304" t="s">
        <v>1</v>
      </c>
      <c r="D350" s="113"/>
      <c r="E350" s="122" t="s">
        <v>198</v>
      </c>
      <c r="F350" s="122" t="s">
        <v>200</v>
      </c>
      <c r="G350" s="114" t="s">
        <v>93</v>
      </c>
      <c r="H350" s="114" t="s">
        <v>94</v>
      </c>
      <c r="I350" s="114" t="s">
        <v>229</v>
      </c>
      <c r="J350" s="114" t="s">
        <v>206</v>
      </c>
      <c r="K350" s="114" t="s">
        <v>208</v>
      </c>
      <c r="L350" s="129" t="s">
        <v>0</v>
      </c>
      <c r="M350" s="7"/>
      <c r="N350" s="115">
        <v>208002</v>
      </c>
      <c r="P350" s="162" t="s">
        <v>129</v>
      </c>
      <c r="Q350" s="76" t="s">
        <v>3</v>
      </c>
      <c r="R350" s="76" t="s">
        <v>4</v>
      </c>
      <c r="S350" s="76" t="s">
        <v>5</v>
      </c>
      <c r="T350" s="76" t="s">
        <v>6</v>
      </c>
      <c r="U350" s="76" t="s">
        <v>7</v>
      </c>
      <c r="V350" s="76" t="s">
        <v>8</v>
      </c>
      <c r="W350" s="76" t="s">
        <v>9</v>
      </c>
      <c r="X350" s="76" t="s">
        <v>10</v>
      </c>
      <c r="Y350" s="76" t="s">
        <v>11</v>
      </c>
      <c r="Z350" s="76" t="s">
        <v>12</v>
      </c>
      <c r="AA350" s="76" t="s">
        <v>13</v>
      </c>
      <c r="AB350" s="76" t="s">
        <v>14</v>
      </c>
      <c r="AC350" s="76" t="s">
        <v>15</v>
      </c>
      <c r="AD350" s="76" t="s">
        <v>16</v>
      </c>
      <c r="AE350" s="76" t="s">
        <v>17</v>
      </c>
      <c r="AF350" s="76" t="s">
        <v>18</v>
      </c>
      <c r="AG350" s="76" t="s">
        <v>19</v>
      </c>
      <c r="AH350" s="76" t="s">
        <v>20</v>
      </c>
      <c r="AI350" s="76" t="s">
        <v>21</v>
      </c>
      <c r="AJ350" s="76" t="s">
        <v>22</v>
      </c>
      <c r="AK350" s="76" t="s">
        <v>23</v>
      </c>
      <c r="AL350" s="76" t="s">
        <v>24</v>
      </c>
      <c r="AM350" s="76" t="s">
        <v>25</v>
      </c>
      <c r="AN350" s="76" t="s">
        <v>26</v>
      </c>
      <c r="AO350" s="76" t="s">
        <v>27</v>
      </c>
      <c r="AP350" s="76" t="s">
        <v>28</v>
      </c>
      <c r="AQ350" s="76" t="s">
        <v>29</v>
      </c>
      <c r="AR350" s="76" t="s">
        <v>30</v>
      </c>
      <c r="AS350" s="76" t="s">
        <v>31</v>
      </c>
      <c r="AT350" s="76" t="s">
        <v>32</v>
      </c>
      <c r="AU350" s="76" t="s">
        <v>33</v>
      </c>
      <c r="AV350" s="76" t="s">
        <v>34</v>
      </c>
      <c r="AW350" s="76" t="s">
        <v>35</v>
      </c>
      <c r="AX350" s="76" t="s">
        <v>36</v>
      </c>
      <c r="AY350" s="76" t="s">
        <v>37</v>
      </c>
      <c r="AZ350" s="76" t="s">
        <v>38</v>
      </c>
      <c r="BA350" s="76" t="s">
        <v>39</v>
      </c>
      <c r="BB350" s="76" t="s">
        <v>40</v>
      </c>
      <c r="BC350" s="76" t="s">
        <v>41</v>
      </c>
      <c r="BD350" s="76" t="s">
        <v>42</v>
      </c>
      <c r="BE350" s="76" t="s">
        <v>43</v>
      </c>
      <c r="BF350" s="76" t="s">
        <v>44</v>
      </c>
      <c r="BG350" s="76" t="s">
        <v>45</v>
      </c>
      <c r="BH350" s="76" t="s">
        <v>46</v>
      </c>
      <c r="BI350" s="76" t="s">
        <v>47</v>
      </c>
      <c r="BJ350" s="76" t="s">
        <v>48</v>
      </c>
      <c r="BK350" s="76" t="s">
        <v>49</v>
      </c>
      <c r="BL350" s="76" t="s">
        <v>50</v>
      </c>
      <c r="BM350" s="76" t="s">
        <v>51</v>
      </c>
      <c r="BN350" s="76" t="s">
        <v>52</v>
      </c>
      <c r="BO350" s="76" t="s">
        <v>130</v>
      </c>
      <c r="BP350" s="76" t="s">
        <v>131</v>
      </c>
      <c r="BQ350" s="76" t="s">
        <v>132</v>
      </c>
      <c r="BR350" s="76" t="s">
        <v>133</v>
      </c>
      <c r="BS350" s="76" t="s">
        <v>134</v>
      </c>
      <c r="BT350" s="76" t="s">
        <v>135</v>
      </c>
      <c r="BU350" s="76" t="s">
        <v>136</v>
      </c>
      <c r="BV350" s="76" t="s">
        <v>137</v>
      </c>
      <c r="BW350" s="76" t="s">
        <v>138</v>
      </c>
      <c r="BX350" s="76" t="s">
        <v>139</v>
      </c>
      <c r="BY350" s="125" t="s">
        <v>174</v>
      </c>
      <c r="BZ350" s="126" t="s">
        <v>175</v>
      </c>
      <c r="CA350" s="126" t="s">
        <v>157</v>
      </c>
      <c r="CB350" s="126" t="s">
        <v>237</v>
      </c>
      <c r="CD350" s="306" t="s">
        <v>222</v>
      </c>
      <c r="CE350" s="307"/>
      <c r="CF350" s="307"/>
      <c r="CG350" s="307"/>
      <c r="CH350" s="307"/>
      <c r="CI350" s="307"/>
      <c r="CJ350" s="307"/>
      <c r="CK350" s="307"/>
      <c r="CL350" s="307"/>
      <c r="CM350" s="307"/>
      <c r="CN350" s="307"/>
      <c r="CO350" s="307"/>
      <c r="CP350" s="307"/>
      <c r="CQ350" s="307"/>
      <c r="CR350" s="307"/>
    </row>
    <row r="351" spans="1:96" s="98" customFormat="1" ht="21" hidden="1" customHeight="1" x14ac:dyDescent="0.3">
      <c r="A351" s="230"/>
      <c r="B351" s="105"/>
      <c r="C351" s="305"/>
      <c r="D351" s="116"/>
      <c r="E351" s="116"/>
      <c r="F351" s="116"/>
      <c r="G351" s="308" t="s">
        <v>235</v>
      </c>
      <c r="H351" s="308" t="s">
        <v>95</v>
      </c>
      <c r="I351" s="309" t="s">
        <v>199</v>
      </c>
      <c r="J351" s="309" t="s">
        <v>207</v>
      </c>
      <c r="K351" s="128"/>
      <c r="L351" s="311" t="s">
        <v>92</v>
      </c>
      <c r="M351" s="7"/>
      <c r="N351" s="313" t="s">
        <v>2</v>
      </c>
      <c r="P351" s="77"/>
      <c r="Q351" s="67">
        <f>MONTH(Úvod!$F$10)</f>
        <v>1</v>
      </c>
      <c r="R351" s="68">
        <f t="shared" ref="R351" si="7917">IF(Q351=12,1,Q351+1)</f>
        <v>2</v>
      </c>
      <c r="S351" s="68">
        <f t="shared" ref="S351" si="7918">IF(R351=12,1,R351+1)</f>
        <v>3</v>
      </c>
      <c r="T351" s="69">
        <f t="shared" ref="T351" si="7919">IF(S351=12,1,S351+1)</f>
        <v>4</v>
      </c>
      <c r="U351" s="69">
        <f t="shared" ref="U351" si="7920">IF(T351=12,1,T351+1)</f>
        <v>5</v>
      </c>
      <c r="V351" s="69">
        <f t="shared" ref="V351" si="7921">IF(U351=12,1,U351+1)</f>
        <v>6</v>
      </c>
      <c r="W351" s="69">
        <f t="shared" ref="W351" si="7922">IF(V351=12,1,V351+1)</f>
        <v>7</v>
      </c>
      <c r="X351" s="69">
        <f t="shared" ref="X351" si="7923">IF(W351=12,1,W351+1)</f>
        <v>8</v>
      </c>
      <c r="Y351" s="69">
        <f t="shared" ref="Y351" si="7924">IF(X351=12,1,X351+1)</f>
        <v>9</v>
      </c>
      <c r="Z351" s="69">
        <f>IF(Y351=12,1,Y351+1)</f>
        <v>10</v>
      </c>
      <c r="AA351" s="69">
        <f t="shared" ref="AA351" si="7925">IF(Z351=12,1,Z351+1)</f>
        <v>11</v>
      </c>
      <c r="AB351" s="69">
        <f t="shared" ref="AB351" si="7926">IF(AA351=12,1,AA351+1)</f>
        <v>12</v>
      </c>
      <c r="AC351" s="69">
        <f t="shared" ref="AC351" si="7927">IF(AB351=12,1,AB351+1)</f>
        <v>1</v>
      </c>
      <c r="AD351" s="69">
        <f t="shared" ref="AD351" si="7928">IF(AC351=12,1,AC351+1)</f>
        <v>2</v>
      </c>
      <c r="AE351" s="69">
        <f t="shared" ref="AE351" si="7929">IF(AD351=12,1,AD351+1)</f>
        <v>3</v>
      </c>
      <c r="AF351" s="69">
        <f t="shared" ref="AF351" si="7930">IF(AE351=12,1,AE351+1)</f>
        <v>4</v>
      </c>
      <c r="AG351" s="69">
        <f t="shared" ref="AG351" si="7931">IF(AF351=12,1,AF351+1)</f>
        <v>5</v>
      </c>
      <c r="AH351" s="69">
        <f t="shared" ref="AH351" si="7932">IF(AG351=12,1,AG351+1)</f>
        <v>6</v>
      </c>
      <c r="AI351" s="69">
        <f>IF(AH351=12,1,AH351+1)</f>
        <v>7</v>
      </c>
      <c r="AJ351" s="69">
        <f t="shared" ref="AJ351" si="7933">IF(AI351=12,1,AI351+1)</f>
        <v>8</v>
      </c>
      <c r="AK351" s="69">
        <f t="shared" ref="AK351" si="7934">IF(AJ351=12,1,AJ351+1)</f>
        <v>9</v>
      </c>
      <c r="AL351" s="69">
        <f t="shared" ref="AL351" si="7935">IF(AK351=12,1,AK351+1)</f>
        <v>10</v>
      </c>
      <c r="AM351" s="69">
        <f t="shared" ref="AM351" si="7936">IF(AL351=12,1,AL351+1)</f>
        <v>11</v>
      </c>
      <c r="AN351" s="69">
        <f t="shared" ref="AN351" si="7937">IF(AM351=12,1,AM351+1)</f>
        <v>12</v>
      </c>
      <c r="AO351" s="69">
        <f t="shared" ref="AO351" si="7938">IF(AN351=12,1,AN351+1)</f>
        <v>1</v>
      </c>
      <c r="AP351" s="69">
        <f t="shared" ref="AP351" si="7939">IF(AO351=12,1,AO351+1)</f>
        <v>2</v>
      </c>
      <c r="AQ351" s="69">
        <f t="shared" ref="AQ351" si="7940">IF(AP351=12,1,AP351+1)</f>
        <v>3</v>
      </c>
      <c r="AR351" s="69">
        <f t="shared" ref="AR351" si="7941">IF(AQ351=12,1,AQ351+1)</f>
        <v>4</v>
      </c>
      <c r="AS351" s="69">
        <f t="shared" ref="AS351" si="7942">IF(AR351=12,1,AR351+1)</f>
        <v>5</v>
      </c>
      <c r="AT351" s="69">
        <f t="shared" ref="AT351" si="7943">IF(AS351=12,1,AS351+1)</f>
        <v>6</v>
      </c>
      <c r="AU351" s="69">
        <f t="shared" ref="AU351" si="7944">IF(AT351=12,1,AT351+1)</f>
        <v>7</v>
      </c>
      <c r="AV351" s="69">
        <f t="shared" ref="AV351" si="7945">IF(AU351=12,1,AU351+1)</f>
        <v>8</v>
      </c>
      <c r="AW351" s="69">
        <f t="shared" ref="AW351" si="7946">IF(AV351=12,1,AV351+1)</f>
        <v>9</v>
      </c>
      <c r="AX351" s="69">
        <f t="shared" ref="AX351" si="7947">IF(AW351=12,1,AW351+1)</f>
        <v>10</v>
      </c>
      <c r="AY351" s="69">
        <f t="shared" ref="AY351" si="7948">IF(AX351=12,1,AX351+1)</f>
        <v>11</v>
      </c>
      <c r="AZ351" s="69">
        <f t="shared" ref="AZ351" si="7949">IF(AY351=12,1,AY351+1)</f>
        <v>12</v>
      </c>
      <c r="BA351" s="69">
        <f t="shared" ref="BA351" si="7950">IF(AZ351=12,1,AZ351+1)</f>
        <v>1</v>
      </c>
      <c r="BB351" s="69">
        <f t="shared" ref="BB351" si="7951">IF(BA351=12,1,BA351+1)</f>
        <v>2</v>
      </c>
      <c r="BC351" s="69">
        <f t="shared" ref="BC351" si="7952">IF(BB351=12,1,BB351+1)</f>
        <v>3</v>
      </c>
      <c r="BD351" s="69">
        <f t="shared" ref="BD351" si="7953">IF(BC351=12,1,BC351+1)</f>
        <v>4</v>
      </c>
      <c r="BE351" s="69">
        <f t="shared" ref="BE351" si="7954">IF(BD351=12,1,BD351+1)</f>
        <v>5</v>
      </c>
      <c r="BF351" s="69">
        <f t="shared" ref="BF351" si="7955">IF(BE351=12,1,BE351+1)</f>
        <v>6</v>
      </c>
      <c r="BG351" s="69">
        <f t="shared" ref="BG351" si="7956">IF(BF351=12,1,BF351+1)</f>
        <v>7</v>
      </c>
      <c r="BH351" s="69">
        <f t="shared" ref="BH351" si="7957">IF(BG351=12,1,BG351+1)</f>
        <v>8</v>
      </c>
      <c r="BI351" s="69">
        <f t="shared" ref="BI351" si="7958">IF(BH351=12,1,BH351+1)</f>
        <v>9</v>
      </c>
      <c r="BJ351" s="69">
        <f t="shared" ref="BJ351" si="7959">IF(BI351=12,1,BI351+1)</f>
        <v>10</v>
      </c>
      <c r="BK351" s="69">
        <f t="shared" ref="BK351" si="7960">IF(BJ351=12,1,BJ351+1)</f>
        <v>11</v>
      </c>
      <c r="BL351" s="69">
        <f t="shared" ref="BL351" si="7961">IF(BK351=12,1,BK351+1)</f>
        <v>12</v>
      </c>
      <c r="BM351" s="69">
        <f t="shared" ref="BM351" si="7962">IF(BL351=12,1,BL351+1)</f>
        <v>1</v>
      </c>
      <c r="BN351" s="69">
        <f t="shared" ref="BN351" si="7963">IF(BM351=12,1,BM351+1)</f>
        <v>2</v>
      </c>
      <c r="BO351" s="69">
        <f t="shared" ref="BO351" si="7964">IF(BN351=12,1,BN351+1)</f>
        <v>3</v>
      </c>
      <c r="BP351" s="69">
        <f t="shared" ref="BP351" si="7965">IF(BO351=12,1,BO351+1)</f>
        <v>4</v>
      </c>
      <c r="BQ351" s="69">
        <f t="shared" ref="BQ351" si="7966">IF(BP351=12,1,BP351+1)</f>
        <v>5</v>
      </c>
      <c r="BR351" s="69">
        <f t="shared" ref="BR351" si="7967">IF(BQ351=12,1,BQ351+1)</f>
        <v>6</v>
      </c>
      <c r="BS351" s="69">
        <f t="shared" ref="BS351" si="7968">IF(BR351=12,1,BR351+1)</f>
        <v>7</v>
      </c>
      <c r="BT351" s="69">
        <f t="shared" ref="BT351" si="7969">IF(BS351=12,1,BS351+1)</f>
        <v>8</v>
      </c>
      <c r="BU351" s="69">
        <f t="shared" ref="BU351" si="7970">IF(BT351=12,1,BT351+1)</f>
        <v>9</v>
      </c>
      <c r="BV351" s="69">
        <f t="shared" ref="BV351" si="7971">IF(BU351=12,1,BU351+1)</f>
        <v>10</v>
      </c>
      <c r="BW351" s="69">
        <f t="shared" ref="BW351" si="7972">IF(BV351=12,1,BV351+1)</f>
        <v>11</v>
      </c>
      <c r="BX351" s="69">
        <f t="shared" ref="BX351" si="7973">IF(BW351=12,1,BW351+1)</f>
        <v>12</v>
      </c>
      <c r="BY351" s="74"/>
      <c r="BZ351" s="71"/>
      <c r="CA351" s="71"/>
      <c r="CB351" s="71"/>
    </row>
    <row r="352" spans="1:96" s="98" customFormat="1" ht="18" hidden="1" customHeight="1" x14ac:dyDescent="0.3">
      <c r="A352" s="230"/>
      <c r="B352" s="105"/>
      <c r="C352" s="305"/>
      <c r="D352" s="116"/>
      <c r="E352" s="116"/>
      <c r="F352" s="116"/>
      <c r="G352" s="308"/>
      <c r="H352" s="308"/>
      <c r="I352" s="309"/>
      <c r="J352" s="309"/>
      <c r="K352" s="128"/>
      <c r="L352" s="311"/>
      <c r="M352" s="7"/>
      <c r="N352" s="314"/>
      <c r="P352" s="70"/>
      <c r="Q352" s="53">
        <f t="shared" ref="Q352:BX352" si="7974">VALUE(_xlfn.CONCAT(Q351,".",Q354))</f>
        <v>1</v>
      </c>
      <c r="R352" s="66">
        <f t="shared" si="7974"/>
        <v>32</v>
      </c>
      <c r="S352" s="66">
        <f t="shared" si="7974"/>
        <v>61</v>
      </c>
      <c r="T352" s="66">
        <f t="shared" si="7974"/>
        <v>92</v>
      </c>
      <c r="U352" s="66">
        <f t="shared" si="7974"/>
        <v>122</v>
      </c>
      <c r="V352" s="66">
        <f t="shared" si="7974"/>
        <v>153</v>
      </c>
      <c r="W352" s="66">
        <f t="shared" si="7974"/>
        <v>183</v>
      </c>
      <c r="X352" s="66">
        <f t="shared" si="7974"/>
        <v>214</v>
      </c>
      <c r="Y352" s="66">
        <f t="shared" si="7974"/>
        <v>245</v>
      </c>
      <c r="Z352" s="66">
        <f t="shared" si="7974"/>
        <v>275</v>
      </c>
      <c r="AA352" s="66">
        <f t="shared" si="7974"/>
        <v>306</v>
      </c>
      <c r="AB352" s="66">
        <f t="shared" si="7974"/>
        <v>336</v>
      </c>
      <c r="AC352" s="66">
        <f t="shared" si="7974"/>
        <v>367</v>
      </c>
      <c r="AD352" s="66">
        <f t="shared" si="7974"/>
        <v>398</v>
      </c>
      <c r="AE352" s="66">
        <f t="shared" si="7974"/>
        <v>426</v>
      </c>
      <c r="AF352" s="66">
        <f t="shared" si="7974"/>
        <v>457</v>
      </c>
      <c r="AG352" s="66">
        <f t="shared" si="7974"/>
        <v>487</v>
      </c>
      <c r="AH352" s="66">
        <f t="shared" si="7974"/>
        <v>518</v>
      </c>
      <c r="AI352" s="66">
        <f t="shared" si="7974"/>
        <v>548</v>
      </c>
      <c r="AJ352" s="66">
        <f t="shared" si="7974"/>
        <v>579</v>
      </c>
      <c r="AK352" s="66">
        <f t="shared" si="7974"/>
        <v>610</v>
      </c>
      <c r="AL352" s="66">
        <f t="shared" si="7974"/>
        <v>640</v>
      </c>
      <c r="AM352" s="66">
        <f t="shared" si="7974"/>
        <v>671</v>
      </c>
      <c r="AN352" s="66">
        <f t="shared" si="7974"/>
        <v>701</v>
      </c>
      <c r="AO352" s="66">
        <f t="shared" si="7974"/>
        <v>732</v>
      </c>
      <c r="AP352" s="66">
        <f t="shared" si="7974"/>
        <v>763</v>
      </c>
      <c r="AQ352" s="66">
        <f t="shared" si="7974"/>
        <v>791</v>
      </c>
      <c r="AR352" s="66">
        <f t="shared" si="7974"/>
        <v>822</v>
      </c>
      <c r="AS352" s="66">
        <f t="shared" si="7974"/>
        <v>852</v>
      </c>
      <c r="AT352" s="66">
        <f t="shared" si="7974"/>
        <v>883</v>
      </c>
      <c r="AU352" s="66">
        <f t="shared" si="7974"/>
        <v>913</v>
      </c>
      <c r="AV352" s="66">
        <f t="shared" si="7974"/>
        <v>944</v>
      </c>
      <c r="AW352" s="66">
        <f t="shared" si="7974"/>
        <v>975</v>
      </c>
      <c r="AX352" s="66">
        <f t="shared" si="7974"/>
        <v>1005</v>
      </c>
      <c r="AY352" s="66">
        <f t="shared" si="7974"/>
        <v>1036</v>
      </c>
      <c r="AZ352" s="66">
        <f t="shared" si="7974"/>
        <v>1066</v>
      </c>
      <c r="BA352" s="66">
        <f t="shared" si="7974"/>
        <v>1097</v>
      </c>
      <c r="BB352" s="66">
        <f t="shared" si="7974"/>
        <v>1128</v>
      </c>
      <c r="BC352" s="66">
        <f t="shared" si="7974"/>
        <v>1156</v>
      </c>
      <c r="BD352" s="66">
        <f t="shared" si="7974"/>
        <v>1187</v>
      </c>
      <c r="BE352" s="66">
        <f t="shared" si="7974"/>
        <v>1217</v>
      </c>
      <c r="BF352" s="66">
        <f t="shared" si="7974"/>
        <v>1248</v>
      </c>
      <c r="BG352" s="66">
        <f t="shared" si="7974"/>
        <v>1278</v>
      </c>
      <c r="BH352" s="66">
        <f t="shared" si="7974"/>
        <v>1309</v>
      </c>
      <c r="BI352" s="66">
        <f t="shared" si="7974"/>
        <v>1340</v>
      </c>
      <c r="BJ352" s="66">
        <f t="shared" si="7974"/>
        <v>1370</v>
      </c>
      <c r="BK352" s="66">
        <f t="shared" si="7974"/>
        <v>1401</v>
      </c>
      <c r="BL352" s="66">
        <f t="shared" si="7974"/>
        <v>1431</v>
      </c>
      <c r="BM352" s="66">
        <f t="shared" si="7974"/>
        <v>1462</v>
      </c>
      <c r="BN352" s="66">
        <f t="shared" si="7974"/>
        <v>1493</v>
      </c>
      <c r="BO352" s="66">
        <f t="shared" si="7974"/>
        <v>1522</v>
      </c>
      <c r="BP352" s="66">
        <f t="shared" si="7974"/>
        <v>1553</v>
      </c>
      <c r="BQ352" s="66">
        <f t="shared" si="7974"/>
        <v>1583</v>
      </c>
      <c r="BR352" s="66">
        <f t="shared" si="7974"/>
        <v>1614</v>
      </c>
      <c r="BS352" s="66">
        <f t="shared" si="7974"/>
        <v>1644</v>
      </c>
      <c r="BT352" s="66">
        <f t="shared" si="7974"/>
        <v>1675</v>
      </c>
      <c r="BU352" s="66">
        <f t="shared" si="7974"/>
        <v>1706</v>
      </c>
      <c r="BV352" s="66">
        <f t="shared" si="7974"/>
        <v>1736</v>
      </c>
      <c r="BW352" s="66">
        <f t="shared" si="7974"/>
        <v>1767</v>
      </c>
      <c r="BX352" s="66">
        <f t="shared" si="7974"/>
        <v>1797</v>
      </c>
      <c r="BY352" s="75"/>
      <c r="BZ352" s="72"/>
      <c r="CA352" s="72"/>
      <c r="CB352" s="72"/>
    </row>
    <row r="353" spans="1:96" s="98" customFormat="1" ht="18" customHeight="1" x14ac:dyDescent="0.3">
      <c r="A353" s="230"/>
      <c r="B353" s="105"/>
      <c r="C353" s="305"/>
      <c r="D353" s="116"/>
      <c r="E353" s="309" t="s">
        <v>199</v>
      </c>
      <c r="F353" s="309" t="s">
        <v>199</v>
      </c>
      <c r="G353" s="308"/>
      <c r="H353" s="308"/>
      <c r="I353" s="309"/>
      <c r="J353" s="309"/>
      <c r="K353" s="309" t="s">
        <v>209</v>
      </c>
      <c r="L353" s="311"/>
      <c r="M353" s="7"/>
      <c r="N353" s="314"/>
      <c r="P353" s="70"/>
      <c r="Q353" s="54" t="str">
        <f>VLOOKUP(Q351,'Podpůrná data'!$J$13:$K$24,2)</f>
        <v>leden</v>
      </c>
      <c r="R353" s="54" t="str">
        <f>VLOOKUP(R351,'Podpůrná data'!$J$13:$K$24,2)</f>
        <v>únor</v>
      </c>
      <c r="S353" s="54" t="str">
        <f>VLOOKUP(S351,'Podpůrná data'!$J$13:$K$24,2)</f>
        <v>březen</v>
      </c>
      <c r="T353" s="54" t="str">
        <f>VLOOKUP(T351,'Podpůrná data'!$J$13:$K$24,2)</f>
        <v>duben</v>
      </c>
      <c r="U353" s="54" t="str">
        <f>VLOOKUP(U351,'Podpůrná data'!$J$13:$K$24,2)</f>
        <v>květen</v>
      </c>
      <c r="V353" s="54" t="str">
        <f>VLOOKUP(V351,'Podpůrná data'!$J$13:$K$24,2)</f>
        <v>červen</v>
      </c>
      <c r="W353" s="54" t="str">
        <f>VLOOKUP(W351,'Podpůrná data'!$J$13:$K$24,2)</f>
        <v>červenec</v>
      </c>
      <c r="X353" s="54" t="str">
        <f>VLOOKUP(X351,'Podpůrná data'!$J$13:$K$24,2)</f>
        <v>srpen</v>
      </c>
      <c r="Y353" s="54" t="str">
        <f>VLOOKUP(Y351,'Podpůrná data'!$J$13:$K$24,2)</f>
        <v>září</v>
      </c>
      <c r="Z353" s="54" t="str">
        <f>VLOOKUP(Z351,'Podpůrná data'!$J$13:$K$24,2)</f>
        <v>říjen</v>
      </c>
      <c r="AA353" s="54" t="str">
        <f>VLOOKUP(AA351,'Podpůrná data'!$J$13:$K$24,2)</f>
        <v>listopad</v>
      </c>
      <c r="AB353" s="54" t="str">
        <f>VLOOKUP(AB351,'Podpůrná data'!$J$13:$K$24,2)</f>
        <v>prosinec</v>
      </c>
      <c r="AC353" s="54" t="str">
        <f>VLOOKUP(AC351,'Podpůrná data'!$J$13:$K$24,2)</f>
        <v>leden</v>
      </c>
      <c r="AD353" s="54" t="str">
        <f>VLOOKUP(AD351,'Podpůrná data'!$J$13:$K$24,2)</f>
        <v>únor</v>
      </c>
      <c r="AE353" s="54" t="str">
        <f>VLOOKUP(AE351,'Podpůrná data'!$J$13:$K$24,2)</f>
        <v>březen</v>
      </c>
      <c r="AF353" s="54" t="str">
        <f>VLOOKUP(AF351,'Podpůrná data'!$J$13:$K$24,2)</f>
        <v>duben</v>
      </c>
      <c r="AG353" s="54" t="str">
        <f>VLOOKUP(AG351,'Podpůrná data'!$J$13:$K$24,2)</f>
        <v>květen</v>
      </c>
      <c r="AH353" s="54" t="str">
        <f>VLOOKUP(AH351,'Podpůrná data'!$J$13:$K$24,2)</f>
        <v>červen</v>
      </c>
      <c r="AI353" s="54" t="str">
        <f>VLOOKUP(AI351,'Podpůrná data'!$J$13:$K$24,2)</f>
        <v>červenec</v>
      </c>
      <c r="AJ353" s="54" t="str">
        <f>VLOOKUP(AJ351,'Podpůrná data'!$J$13:$K$24,2)</f>
        <v>srpen</v>
      </c>
      <c r="AK353" s="54" t="str">
        <f>VLOOKUP(AK351,'Podpůrná data'!$J$13:$K$24,2)</f>
        <v>září</v>
      </c>
      <c r="AL353" s="54" t="str">
        <f>VLOOKUP(AL351,'Podpůrná data'!$J$13:$K$24,2)</f>
        <v>říjen</v>
      </c>
      <c r="AM353" s="54" t="str">
        <f>VLOOKUP(AM351,'Podpůrná data'!$J$13:$K$24,2)</f>
        <v>listopad</v>
      </c>
      <c r="AN353" s="54" t="str">
        <f>VLOOKUP(AN351,'Podpůrná data'!$J$13:$K$24,2)</f>
        <v>prosinec</v>
      </c>
      <c r="AO353" s="54" t="str">
        <f>VLOOKUP(AO351,'Podpůrná data'!$J$13:$K$24,2)</f>
        <v>leden</v>
      </c>
      <c r="AP353" s="54" t="str">
        <f>VLOOKUP(AP351,'Podpůrná data'!$J$13:$K$24,2)</f>
        <v>únor</v>
      </c>
      <c r="AQ353" s="54" t="str">
        <f>VLOOKUP(AQ351,'Podpůrná data'!$J$13:$K$24,2)</f>
        <v>březen</v>
      </c>
      <c r="AR353" s="54" t="str">
        <f>VLOOKUP(AR351,'Podpůrná data'!$J$13:$K$24,2)</f>
        <v>duben</v>
      </c>
      <c r="AS353" s="54" t="str">
        <f>VLOOKUP(AS351,'Podpůrná data'!$J$13:$K$24,2)</f>
        <v>květen</v>
      </c>
      <c r="AT353" s="54" t="str">
        <f>VLOOKUP(AT351,'Podpůrná data'!$J$13:$K$24,2)</f>
        <v>červen</v>
      </c>
      <c r="AU353" s="54" t="str">
        <f>VLOOKUP(AU351,'Podpůrná data'!$J$13:$K$24,2)</f>
        <v>červenec</v>
      </c>
      <c r="AV353" s="54" t="str">
        <f>VLOOKUP(AV351,'Podpůrná data'!$J$13:$K$24,2)</f>
        <v>srpen</v>
      </c>
      <c r="AW353" s="54" t="str">
        <f>VLOOKUP(AW351,'Podpůrná data'!$J$13:$K$24,2)</f>
        <v>září</v>
      </c>
      <c r="AX353" s="54" t="str">
        <f>VLOOKUP(AX351,'Podpůrná data'!$J$13:$K$24,2)</f>
        <v>říjen</v>
      </c>
      <c r="AY353" s="54" t="str">
        <f>VLOOKUP(AY351,'Podpůrná data'!$J$13:$K$24,2)</f>
        <v>listopad</v>
      </c>
      <c r="AZ353" s="54" t="str">
        <f>VLOOKUP(AZ351,'Podpůrná data'!$J$13:$K$24,2)</f>
        <v>prosinec</v>
      </c>
      <c r="BA353" s="54" t="str">
        <f>VLOOKUP(BA351,'Podpůrná data'!$J$13:$K$24,2)</f>
        <v>leden</v>
      </c>
      <c r="BB353" s="54" t="str">
        <f>VLOOKUP(BB351,'Podpůrná data'!$J$13:$K$24,2)</f>
        <v>únor</v>
      </c>
      <c r="BC353" s="54" t="str">
        <f>VLOOKUP(BC351,'Podpůrná data'!$J$13:$K$24,2)</f>
        <v>březen</v>
      </c>
      <c r="BD353" s="54" t="str">
        <f>VLOOKUP(BD351,'Podpůrná data'!$J$13:$K$24,2)</f>
        <v>duben</v>
      </c>
      <c r="BE353" s="54" t="str">
        <f>VLOOKUP(BE351,'Podpůrná data'!$J$13:$K$24,2)</f>
        <v>květen</v>
      </c>
      <c r="BF353" s="54" t="str">
        <f>VLOOKUP(BF351,'Podpůrná data'!$J$13:$K$24,2)</f>
        <v>červen</v>
      </c>
      <c r="BG353" s="54" t="str">
        <f>VLOOKUP(BG351,'Podpůrná data'!$J$13:$K$24,2)</f>
        <v>červenec</v>
      </c>
      <c r="BH353" s="54" t="str">
        <f>VLOOKUP(BH351,'Podpůrná data'!$J$13:$K$24,2)</f>
        <v>srpen</v>
      </c>
      <c r="BI353" s="54" t="str">
        <f>VLOOKUP(BI351,'Podpůrná data'!$J$13:$K$24,2)</f>
        <v>září</v>
      </c>
      <c r="BJ353" s="54" t="str">
        <f>VLOOKUP(BJ351,'Podpůrná data'!$J$13:$K$24,2)</f>
        <v>říjen</v>
      </c>
      <c r="BK353" s="54" t="str">
        <f>VLOOKUP(BK351,'Podpůrná data'!$J$13:$K$24,2)</f>
        <v>listopad</v>
      </c>
      <c r="BL353" s="54" t="str">
        <f>VLOOKUP(BL351,'Podpůrná data'!$J$13:$K$24,2)</f>
        <v>prosinec</v>
      </c>
      <c r="BM353" s="54" t="str">
        <f>VLOOKUP(BM351,'Podpůrná data'!$J$13:$K$24,2)</f>
        <v>leden</v>
      </c>
      <c r="BN353" s="54" t="str">
        <f>VLOOKUP(BN351,'Podpůrná data'!$J$13:$K$24,2)</f>
        <v>únor</v>
      </c>
      <c r="BO353" s="54" t="str">
        <f>VLOOKUP(BO351,'Podpůrná data'!$J$13:$K$24,2)</f>
        <v>březen</v>
      </c>
      <c r="BP353" s="54" t="str">
        <f>VLOOKUP(BP351,'Podpůrná data'!$J$13:$K$24,2)</f>
        <v>duben</v>
      </c>
      <c r="BQ353" s="54" t="str">
        <f>VLOOKUP(BQ351,'Podpůrná data'!$J$13:$K$24,2)</f>
        <v>květen</v>
      </c>
      <c r="BR353" s="54" t="str">
        <f>VLOOKUP(BR351,'Podpůrná data'!$J$13:$K$24,2)</f>
        <v>červen</v>
      </c>
      <c r="BS353" s="54" t="str">
        <f>VLOOKUP(BS351,'Podpůrná data'!$J$13:$K$24,2)</f>
        <v>červenec</v>
      </c>
      <c r="BT353" s="54" t="str">
        <f>VLOOKUP(BT351,'Podpůrná data'!$J$13:$K$24,2)</f>
        <v>srpen</v>
      </c>
      <c r="BU353" s="54" t="str">
        <f>VLOOKUP(BU351,'Podpůrná data'!$J$13:$K$24,2)</f>
        <v>září</v>
      </c>
      <c r="BV353" s="54" t="str">
        <f>VLOOKUP(BV351,'Podpůrná data'!$J$13:$K$24,2)</f>
        <v>říjen</v>
      </c>
      <c r="BW353" s="54" t="str">
        <f>VLOOKUP(BW351,'Podpůrná data'!$J$13:$K$24,2)</f>
        <v>listopad</v>
      </c>
      <c r="BX353" s="54" t="str">
        <f>VLOOKUP(BX351,'Podpůrná data'!$J$13:$K$24,2)</f>
        <v>prosinec</v>
      </c>
      <c r="BY353" s="143"/>
      <c r="BZ353" s="144"/>
      <c r="CA353" s="165"/>
      <c r="CB353" s="165"/>
      <c r="CD353" s="147" t="s">
        <v>104</v>
      </c>
      <c r="CE353" s="147" t="s">
        <v>105</v>
      </c>
      <c r="CF353" s="147" t="s">
        <v>106</v>
      </c>
      <c r="CG353" s="147" t="s">
        <v>107</v>
      </c>
      <c r="CH353" s="147" t="s">
        <v>108</v>
      </c>
      <c r="CI353" s="147" t="s">
        <v>109</v>
      </c>
      <c r="CJ353" s="147" t="s">
        <v>110</v>
      </c>
      <c r="CK353" s="147" t="s">
        <v>111</v>
      </c>
      <c r="CL353" s="147" t="s">
        <v>112</v>
      </c>
      <c r="CM353" s="147" t="s">
        <v>166</v>
      </c>
      <c r="CN353" s="147" t="s">
        <v>167</v>
      </c>
      <c r="CO353" s="147" t="s">
        <v>168</v>
      </c>
      <c r="CP353" s="147" t="s">
        <v>194</v>
      </c>
      <c r="CQ353" s="147" t="s">
        <v>195</v>
      </c>
      <c r="CR353" s="147" t="s">
        <v>196</v>
      </c>
    </row>
    <row r="354" spans="1:96" s="98" customFormat="1" ht="16.2" customHeight="1" x14ac:dyDescent="0.3">
      <c r="A354" s="230"/>
      <c r="B354" s="105"/>
      <c r="C354" s="305"/>
      <c r="D354" s="116"/>
      <c r="E354" s="309"/>
      <c r="F354" s="309"/>
      <c r="G354" s="308"/>
      <c r="H354" s="308"/>
      <c r="I354" s="309"/>
      <c r="J354" s="309"/>
      <c r="K354" s="309"/>
      <c r="L354" s="311"/>
      <c r="M354" s="7"/>
      <c r="N354" s="314"/>
      <c r="P354" s="70"/>
      <c r="Q354" s="54">
        <f>YEAR(Úvod!$F$10)</f>
        <v>1900</v>
      </c>
      <c r="R354" s="54">
        <f t="shared" ref="R354" si="7975">IF(R351=1,Q354+1,Q354)</f>
        <v>1900</v>
      </c>
      <c r="S354" s="54">
        <f t="shared" ref="S354" si="7976">IF(S351=1,R354+1,R354)</f>
        <v>1900</v>
      </c>
      <c r="T354" s="54">
        <f t="shared" ref="T354" si="7977">IF(T351=1,S354+1,S354)</f>
        <v>1900</v>
      </c>
      <c r="U354" s="54">
        <f t="shared" ref="U354" si="7978">IF(U351=1,T354+1,T354)</f>
        <v>1900</v>
      </c>
      <c r="V354" s="54">
        <f t="shared" ref="V354" si="7979">IF(V351=1,U354+1,U354)</f>
        <v>1900</v>
      </c>
      <c r="W354" s="54">
        <f t="shared" ref="W354" si="7980">IF(W351=1,V354+1,V354)</f>
        <v>1900</v>
      </c>
      <c r="X354" s="54">
        <f t="shared" ref="X354" si="7981">IF(X351=1,W354+1,W354)</f>
        <v>1900</v>
      </c>
      <c r="Y354" s="54">
        <f t="shared" ref="Y354" si="7982">IF(Y351=1,X354+1,X354)</f>
        <v>1900</v>
      </c>
      <c r="Z354" s="54">
        <f t="shared" ref="Z354" si="7983">IF(Z351=1,Y354+1,Y354)</f>
        <v>1900</v>
      </c>
      <c r="AA354" s="54">
        <f t="shared" ref="AA354" si="7984">IF(AA351=1,Z354+1,Z354)</f>
        <v>1900</v>
      </c>
      <c r="AB354" s="54">
        <f t="shared" ref="AB354" si="7985">IF(AB351=1,AA354+1,AA354)</f>
        <v>1900</v>
      </c>
      <c r="AC354" s="54">
        <f t="shared" ref="AC354" si="7986">IF(AC351=1,AB354+1,AB354)</f>
        <v>1901</v>
      </c>
      <c r="AD354" s="54">
        <f t="shared" ref="AD354" si="7987">IF(AD351=1,AC354+1,AC354)</f>
        <v>1901</v>
      </c>
      <c r="AE354" s="54">
        <f t="shared" ref="AE354" si="7988">IF(AE351=1,AD354+1,AD354)</f>
        <v>1901</v>
      </c>
      <c r="AF354" s="54">
        <f t="shared" ref="AF354" si="7989">IF(AF351=1,AE354+1,AE354)</f>
        <v>1901</v>
      </c>
      <c r="AG354" s="54">
        <f t="shared" ref="AG354" si="7990">IF(AG351=1,AF354+1,AF354)</f>
        <v>1901</v>
      </c>
      <c r="AH354" s="54">
        <f t="shared" ref="AH354" si="7991">IF(AH351=1,AG354+1,AG354)</f>
        <v>1901</v>
      </c>
      <c r="AI354" s="54">
        <f t="shared" ref="AI354" si="7992">IF(AI351=1,AH354+1,AH354)</f>
        <v>1901</v>
      </c>
      <c r="AJ354" s="54">
        <f t="shared" ref="AJ354" si="7993">IF(AJ351=1,AI354+1,AI354)</f>
        <v>1901</v>
      </c>
      <c r="AK354" s="54">
        <f t="shared" ref="AK354" si="7994">IF(AK351=1,AJ354+1,AJ354)</f>
        <v>1901</v>
      </c>
      <c r="AL354" s="54">
        <f t="shared" ref="AL354" si="7995">IF(AL351=1,AK354+1,AK354)</f>
        <v>1901</v>
      </c>
      <c r="AM354" s="54">
        <f t="shared" ref="AM354" si="7996">IF(AM351=1,AL354+1,AL354)</f>
        <v>1901</v>
      </c>
      <c r="AN354" s="54">
        <f t="shared" ref="AN354" si="7997">IF(AN351=1,AM354+1,AM354)</f>
        <v>1901</v>
      </c>
      <c r="AO354" s="54">
        <f t="shared" ref="AO354" si="7998">IF(AO351=1,AN354+1,AN354)</f>
        <v>1902</v>
      </c>
      <c r="AP354" s="54">
        <f t="shared" ref="AP354" si="7999">IF(AP351=1,AO354+1,AO354)</f>
        <v>1902</v>
      </c>
      <c r="AQ354" s="54">
        <f t="shared" ref="AQ354" si="8000">IF(AQ351=1,AP354+1,AP354)</f>
        <v>1902</v>
      </c>
      <c r="AR354" s="54">
        <f t="shared" ref="AR354" si="8001">IF(AR351=1,AQ354+1,AQ354)</f>
        <v>1902</v>
      </c>
      <c r="AS354" s="54">
        <f t="shared" ref="AS354" si="8002">IF(AS351=1,AR354+1,AR354)</f>
        <v>1902</v>
      </c>
      <c r="AT354" s="54">
        <f t="shared" ref="AT354" si="8003">IF(AT351=1,AS354+1,AS354)</f>
        <v>1902</v>
      </c>
      <c r="AU354" s="54">
        <f t="shared" ref="AU354" si="8004">IF(AU351=1,AT354+1,AT354)</f>
        <v>1902</v>
      </c>
      <c r="AV354" s="54">
        <f t="shared" ref="AV354" si="8005">IF(AV351=1,AU354+1,AU354)</f>
        <v>1902</v>
      </c>
      <c r="AW354" s="54">
        <f t="shared" ref="AW354" si="8006">IF(AW351=1,AV354+1,AV354)</f>
        <v>1902</v>
      </c>
      <c r="AX354" s="54">
        <f t="shared" ref="AX354" si="8007">IF(AX351=1,AW354+1,AW354)</f>
        <v>1902</v>
      </c>
      <c r="AY354" s="54">
        <f t="shared" ref="AY354" si="8008">IF(AY351=1,AX354+1,AX354)</f>
        <v>1902</v>
      </c>
      <c r="AZ354" s="54">
        <f t="shared" ref="AZ354" si="8009">IF(AZ351=1,AY354+1,AY354)</f>
        <v>1902</v>
      </c>
      <c r="BA354" s="54">
        <f t="shared" ref="BA354" si="8010">IF(BA351=1,AZ354+1,AZ354)</f>
        <v>1903</v>
      </c>
      <c r="BB354" s="54">
        <f t="shared" ref="BB354" si="8011">IF(BB351=1,BA354+1,BA354)</f>
        <v>1903</v>
      </c>
      <c r="BC354" s="54">
        <f t="shared" ref="BC354" si="8012">IF(BC351=1,BB354+1,BB354)</f>
        <v>1903</v>
      </c>
      <c r="BD354" s="54">
        <f t="shared" ref="BD354" si="8013">IF(BD351=1,BC354+1,BC354)</f>
        <v>1903</v>
      </c>
      <c r="BE354" s="54">
        <f t="shared" ref="BE354" si="8014">IF(BE351=1,BD354+1,BD354)</f>
        <v>1903</v>
      </c>
      <c r="BF354" s="54">
        <f t="shared" ref="BF354" si="8015">IF(BF351=1,BE354+1,BE354)</f>
        <v>1903</v>
      </c>
      <c r="BG354" s="54">
        <f t="shared" ref="BG354" si="8016">IF(BG351=1,BF354+1,BF354)</f>
        <v>1903</v>
      </c>
      <c r="BH354" s="54">
        <f t="shared" ref="BH354" si="8017">IF(BH351=1,BG354+1,BG354)</f>
        <v>1903</v>
      </c>
      <c r="BI354" s="54">
        <f t="shared" ref="BI354" si="8018">IF(BI351=1,BH354+1,BH354)</f>
        <v>1903</v>
      </c>
      <c r="BJ354" s="54">
        <f t="shared" ref="BJ354" si="8019">IF(BJ351=1,BI354+1,BI354)</f>
        <v>1903</v>
      </c>
      <c r="BK354" s="54">
        <f t="shared" ref="BK354" si="8020">IF(BK351=1,BJ354+1,BJ354)</f>
        <v>1903</v>
      </c>
      <c r="BL354" s="54">
        <f t="shared" ref="BL354" si="8021">IF(BL351=1,BK354+1,BK354)</f>
        <v>1903</v>
      </c>
      <c r="BM354" s="54">
        <f t="shared" ref="BM354" si="8022">IF(BM351=1,BL354+1,BL354)</f>
        <v>1904</v>
      </c>
      <c r="BN354" s="54">
        <f t="shared" ref="BN354" si="8023">IF(BN351=1,BM354+1,BM354)</f>
        <v>1904</v>
      </c>
      <c r="BO354" s="54">
        <f t="shared" ref="BO354" si="8024">IF(BO351=1,BN354+1,BN354)</f>
        <v>1904</v>
      </c>
      <c r="BP354" s="54">
        <f t="shared" ref="BP354" si="8025">IF(BP351=1,BO354+1,BO354)</f>
        <v>1904</v>
      </c>
      <c r="BQ354" s="54">
        <f t="shared" ref="BQ354" si="8026">IF(BQ351=1,BP354+1,BP354)</f>
        <v>1904</v>
      </c>
      <c r="BR354" s="54">
        <f t="shared" ref="BR354" si="8027">IF(BR351=1,BQ354+1,BQ354)</f>
        <v>1904</v>
      </c>
      <c r="BS354" s="54">
        <f t="shared" ref="BS354" si="8028">IF(BS351=1,BR354+1,BR354)</f>
        <v>1904</v>
      </c>
      <c r="BT354" s="54">
        <f t="shared" ref="BT354" si="8029">IF(BT351=1,BS354+1,BS354)</f>
        <v>1904</v>
      </c>
      <c r="BU354" s="54">
        <f t="shared" ref="BU354" si="8030">IF(BU351=1,BT354+1,BT354)</f>
        <v>1904</v>
      </c>
      <c r="BV354" s="54">
        <f t="shared" ref="BV354" si="8031">IF(BV351=1,BU354+1,BU354)</f>
        <v>1904</v>
      </c>
      <c r="BW354" s="54">
        <f t="shared" ref="BW354" si="8032">IF(BW351=1,BV354+1,BV354)</f>
        <v>1904</v>
      </c>
      <c r="BX354" s="54">
        <f t="shared" ref="BX354" si="8033">IF(BX351=1,BW354+1,BW354)</f>
        <v>1904</v>
      </c>
      <c r="BY354" s="163"/>
      <c r="BZ354" s="164"/>
      <c r="CA354" s="165"/>
      <c r="CB354" s="165"/>
    </row>
    <row r="355" spans="1:96" s="98" customFormat="1" ht="16.2" customHeight="1" x14ac:dyDescent="0.3">
      <c r="A355" s="230"/>
      <c r="B355" s="105"/>
      <c r="C355" s="116"/>
      <c r="D355" s="116"/>
      <c r="E355" s="309"/>
      <c r="F355" s="309"/>
      <c r="G355" s="308"/>
      <c r="H355" s="308"/>
      <c r="I355" s="309"/>
      <c r="J355" s="310"/>
      <c r="K355" s="309"/>
      <c r="L355" s="312"/>
      <c r="M355" s="7"/>
      <c r="N355" s="315"/>
      <c r="P355" s="57" t="s">
        <v>170</v>
      </c>
      <c r="Q355" s="196"/>
      <c r="R355" s="196"/>
      <c r="S355" s="196"/>
      <c r="T355" s="196"/>
      <c r="U355" s="196"/>
      <c r="V355" s="196"/>
      <c r="W355" s="196"/>
      <c r="X355" s="196"/>
      <c r="Y355" s="196"/>
      <c r="Z355" s="196"/>
      <c r="AA355" s="196"/>
      <c r="AB355" s="196"/>
      <c r="AC355" s="196"/>
      <c r="AD355" s="196"/>
      <c r="AE355" s="196"/>
      <c r="AF355" s="196"/>
      <c r="AG355" s="196"/>
      <c r="AH355" s="196"/>
      <c r="AI355" s="196"/>
      <c r="AJ355" s="196"/>
      <c r="AK355" s="196"/>
      <c r="AL355" s="196"/>
      <c r="AM355" s="196"/>
      <c r="AN355" s="196"/>
      <c r="AO355" s="196"/>
      <c r="AP355" s="196"/>
      <c r="AQ355" s="196"/>
      <c r="AR355" s="196"/>
      <c r="AS355" s="196"/>
      <c r="AT355" s="196"/>
      <c r="AU355" s="196"/>
      <c r="AV355" s="196"/>
      <c r="AW355" s="196"/>
      <c r="AX355" s="196"/>
      <c r="AY355" s="196"/>
      <c r="AZ355" s="196"/>
      <c r="BA355" s="196"/>
      <c r="BB355" s="196"/>
      <c r="BC355" s="196"/>
      <c r="BD355" s="196"/>
      <c r="BE355" s="196"/>
      <c r="BF355" s="196"/>
      <c r="BG355" s="196"/>
      <c r="BH355" s="196"/>
      <c r="BI355" s="196"/>
      <c r="BJ355" s="196"/>
      <c r="BK355" s="196"/>
      <c r="BL355" s="196"/>
      <c r="BM355" s="196"/>
      <c r="BN355" s="196"/>
      <c r="BO355" s="196"/>
      <c r="BP355" s="196"/>
      <c r="BQ355" s="196"/>
      <c r="BR355" s="196"/>
      <c r="BS355" s="196"/>
      <c r="BT355" s="196"/>
      <c r="BU355" s="196"/>
      <c r="BV355" s="196"/>
      <c r="BW355" s="196"/>
      <c r="BX355" s="196"/>
      <c r="BY355" s="163"/>
      <c r="BZ355" s="164"/>
      <c r="CA355" s="165"/>
      <c r="CB355" s="165"/>
    </row>
    <row r="356" spans="1:96" s="98" customFormat="1" ht="23.4" customHeight="1" x14ac:dyDescent="0.3">
      <c r="A356" s="97"/>
      <c r="B356" s="117" t="s">
        <v>23</v>
      </c>
      <c r="C356" s="297"/>
      <c r="D356" s="297"/>
      <c r="E356" s="197"/>
      <c r="F356" s="193"/>
      <c r="G356" s="198"/>
      <c r="H356" s="199"/>
      <c r="I356" s="198"/>
      <c r="J356" s="167">
        <f>IF(I356="",0,IF(I356='Podpůrná data'!$A$10,'Podpůrná data'!$B$10,'Podpůrná data'!$B$11))</f>
        <v>0</v>
      </c>
      <c r="K356" s="166">
        <f>IFERROR(INT(ROUND(H356,2)*(VLOOKUP(INT(G356),'Podpůrná data'!$A$14:$B$73,2,FALSE))*(G356/(INT(G356)))),0)</f>
        <v>0</v>
      </c>
      <c r="L356" s="55">
        <f>J356*K356</f>
        <v>0</v>
      </c>
      <c r="M356" s="56">
        <f>IF(L356&gt;0,IF(ISTEXT(C356)=TRUE,0,1),0)</f>
        <v>0</v>
      </c>
      <c r="N356" s="142">
        <f>IF(L356&gt;0,1,0)</f>
        <v>0</v>
      </c>
      <c r="O356" s="118"/>
      <c r="P356" s="57" t="s">
        <v>94</v>
      </c>
      <c r="Q356" s="200"/>
      <c r="R356" s="200"/>
      <c r="S356" s="200"/>
      <c r="T356" s="200"/>
      <c r="U356" s="200"/>
      <c r="V356" s="200"/>
      <c r="W356" s="200"/>
      <c r="X356" s="200"/>
      <c r="Y356" s="200"/>
      <c r="Z356" s="200"/>
      <c r="AA356" s="200"/>
      <c r="AB356" s="200"/>
      <c r="AC356" s="200"/>
      <c r="AD356" s="200"/>
      <c r="AE356" s="200"/>
      <c r="AF356" s="200"/>
      <c r="AG356" s="200"/>
      <c r="AH356" s="200"/>
      <c r="AI356" s="200"/>
      <c r="AJ356" s="200"/>
      <c r="AK356" s="200"/>
      <c r="AL356" s="200"/>
      <c r="AM356" s="200"/>
      <c r="AN356" s="200"/>
      <c r="AO356" s="200"/>
      <c r="AP356" s="200"/>
      <c r="AQ356" s="200"/>
      <c r="AR356" s="200"/>
      <c r="AS356" s="200"/>
      <c r="AT356" s="200"/>
      <c r="AU356" s="200"/>
      <c r="AV356" s="200"/>
      <c r="AW356" s="200"/>
      <c r="AX356" s="200"/>
      <c r="AY356" s="200"/>
      <c r="AZ356" s="200"/>
      <c r="BA356" s="200"/>
      <c r="BB356" s="200"/>
      <c r="BC356" s="200"/>
      <c r="BD356" s="200"/>
      <c r="BE356" s="200"/>
      <c r="BF356" s="200"/>
      <c r="BG356" s="200"/>
      <c r="BH356" s="200"/>
      <c r="BI356" s="200"/>
      <c r="BJ356" s="200"/>
      <c r="BK356" s="200"/>
      <c r="BL356" s="200"/>
      <c r="BM356" s="200"/>
      <c r="BN356" s="200"/>
      <c r="BO356" s="200"/>
      <c r="BP356" s="200"/>
      <c r="BQ356" s="200"/>
      <c r="BR356" s="200"/>
      <c r="BS356" s="200"/>
      <c r="BT356" s="200"/>
      <c r="BU356" s="200"/>
      <c r="BV356" s="200"/>
      <c r="BW356" s="200"/>
      <c r="BX356" s="200"/>
      <c r="BY356" s="298">
        <f>SUM(Q364:BX364)</f>
        <v>0</v>
      </c>
      <c r="BZ356" s="300">
        <f>SUM(Q365:BX365)</f>
        <v>0</v>
      </c>
      <c r="CA356" s="302">
        <f>IF($N356=0,0,IF($BY356&gt;=215*$H356,1,0))</f>
        <v>0</v>
      </c>
      <c r="CB356" s="302">
        <f>IF($BY356&gt;=215*$H356,0,(CEILING(215*$H356,1)-$BY356))</f>
        <v>0</v>
      </c>
    </row>
    <row r="357" spans="1:96" s="98" customFormat="1" ht="28.8" x14ac:dyDescent="0.3">
      <c r="A357" s="97"/>
      <c r="B357" s="119"/>
      <c r="C357" s="73"/>
      <c r="D357" s="73"/>
      <c r="E357" s="73"/>
      <c r="F357" s="73"/>
      <c r="G357" s="73"/>
      <c r="H357" s="73"/>
      <c r="I357" s="73"/>
      <c r="J357" s="73"/>
      <c r="K357" s="73"/>
      <c r="L357" s="58"/>
      <c r="M357" s="7"/>
      <c r="N357" s="160"/>
      <c r="P357" s="57" t="s">
        <v>140</v>
      </c>
      <c r="Q357" s="201"/>
      <c r="R357" s="201"/>
      <c r="S357" s="201"/>
      <c r="T357" s="201"/>
      <c r="U357" s="201"/>
      <c r="V357" s="201"/>
      <c r="W357" s="201"/>
      <c r="X357" s="201"/>
      <c r="Y357" s="201"/>
      <c r="Z357" s="201"/>
      <c r="AA357" s="201"/>
      <c r="AB357" s="201"/>
      <c r="AC357" s="201"/>
      <c r="AD357" s="201"/>
      <c r="AE357" s="201"/>
      <c r="AF357" s="201"/>
      <c r="AG357" s="201"/>
      <c r="AH357" s="201"/>
      <c r="AI357" s="201"/>
      <c r="AJ357" s="201"/>
      <c r="AK357" s="201"/>
      <c r="AL357" s="201"/>
      <c r="AM357" s="201"/>
      <c r="AN357" s="201"/>
      <c r="AO357" s="201"/>
      <c r="AP357" s="201"/>
      <c r="AQ357" s="201"/>
      <c r="AR357" s="201"/>
      <c r="AS357" s="201"/>
      <c r="AT357" s="201"/>
      <c r="AU357" s="201"/>
      <c r="AV357" s="201"/>
      <c r="AW357" s="201"/>
      <c r="AX357" s="201"/>
      <c r="AY357" s="201"/>
      <c r="AZ357" s="201"/>
      <c r="BA357" s="201"/>
      <c r="BB357" s="201"/>
      <c r="BC357" s="201"/>
      <c r="BD357" s="201"/>
      <c r="BE357" s="201"/>
      <c r="BF357" s="201"/>
      <c r="BG357" s="201"/>
      <c r="BH357" s="201"/>
      <c r="BI357" s="201"/>
      <c r="BJ357" s="201"/>
      <c r="BK357" s="201"/>
      <c r="BL357" s="201"/>
      <c r="BM357" s="201"/>
      <c r="BN357" s="201"/>
      <c r="BO357" s="201"/>
      <c r="BP357" s="201"/>
      <c r="BQ357" s="201"/>
      <c r="BR357" s="201"/>
      <c r="BS357" s="201"/>
      <c r="BT357" s="201"/>
      <c r="BU357" s="201"/>
      <c r="BV357" s="201"/>
      <c r="BW357" s="201"/>
      <c r="BX357" s="201"/>
      <c r="BY357" s="298"/>
      <c r="BZ357" s="300"/>
      <c r="CA357" s="302"/>
      <c r="CB357" s="302"/>
    </row>
    <row r="358" spans="1:96" s="98" customFormat="1" ht="14.4" hidden="1" customHeight="1" x14ac:dyDescent="0.3">
      <c r="A358" s="97"/>
      <c r="B358" s="119"/>
      <c r="C358" s="73"/>
      <c r="D358" s="73"/>
      <c r="E358" s="73"/>
      <c r="F358" s="73"/>
      <c r="G358" s="73"/>
      <c r="H358" s="73"/>
      <c r="I358" s="73"/>
      <c r="J358" s="73"/>
      <c r="K358" s="73"/>
      <c r="L358" s="58"/>
      <c r="M358" s="7"/>
      <c r="N358" s="160"/>
      <c r="P358" s="59" t="s">
        <v>141</v>
      </c>
      <c r="Q358" s="60">
        <f>IF(Q356&lt;&gt;0,1,0)</f>
        <v>0</v>
      </c>
      <c r="R358" s="60">
        <f t="shared" ref="R358" si="8034">IF(Q358&gt;0,Q358+1,IF(R356&lt;&gt;0,1,0))</f>
        <v>0</v>
      </c>
      <c r="S358" s="60">
        <f t="shared" ref="S358" si="8035">IF(R358&gt;0,R358+1,IF(S356&lt;&gt;0,1,0))</f>
        <v>0</v>
      </c>
      <c r="T358" s="60">
        <f t="shared" ref="T358" si="8036">IF(S358&gt;0,S358+1,IF(T356&lt;&gt;0,1,0))</f>
        <v>0</v>
      </c>
      <c r="U358" s="60">
        <f t="shared" ref="U358" si="8037">IF(T358&gt;0,T358+1,IF(U356&lt;&gt;0,1,0))</f>
        <v>0</v>
      </c>
      <c r="V358" s="60">
        <f t="shared" ref="V358" si="8038">IF(U358&gt;0,U358+1,IF(V356&lt;&gt;0,1,0))</f>
        <v>0</v>
      </c>
      <c r="W358" s="60">
        <f t="shared" ref="W358" si="8039">IF(V358&gt;0,V358+1,IF(W356&lt;&gt;0,1,0))</f>
        <v>0</v>
      </c>
      <c r="X358" s="60">
        <f t="shared" ref="X358" si="8040">IF(W358&gt;0,W358+1,IF(X356&lt;&gt;0,1,0))</f>
        <v>0</v>
      </c>
      <c r="Y358" s="60">
        <f t="shared" ref="Y358" si="8041">IF(X358&gt;0,X358+1,IF(Y356&lt;&gt;0,1,0))</f>
        <v>0</v>
      </c>
      <c r="Z358" s="60">
        <f t="shared" ref="Z358" si="8042">IF(Y358&gt;0,Y358+1,IF(Z356&lt;&gt;0,1,0))</f>
        <v>0</v>
      </c>
      <c r="AA358" s="60">
        <f t="shared" ref="AA358" si="8043">IF(Z358&gt;0,Z358+1,IF(AA356&lt;&gt;0,1,0))</f>
        <v>0</v>
      </c>
      <c r="AB358" s="60">
        <f t="shared" ref="AB358" si="8044">IF(AA358&gt;0,AA358+1,IF(AB356&lt;&gt;0,1,0))</f>
        <v>0</v>
      </c>
      <c r="AC358" s="60">
        <f t="shared" ref="AC358" si="8045">IF(AB358&gt;0,AB358+1,IF(AC356&lt;&gt;0,1,0))</f>
        <v>0</v>
      </c>
      <c r="AD358" s="60">
        <f t="shared" ref="AD358" si="8046">IF(AC358&gt;0,AC358+1,IF(AD356&lt;&gt;0,1,0))</f>
        <v>0</v>
      </c>
      <c r="AE358" s="60">
        <f t="shared" ref="AE358" si="8047">IF(AD358&gt;0,AD358+1,IF(AE356&lt;&gt;0,1,0))</f>
        <v>0</v>
      </c>
      <c r="AF358" s="60">
        <f t="shared" ref="AF358" si="8048">IF(AE358&gt;0,AE358+1,IF(AF356&lt;&gt;0,1,0))</f>
        <v>0</v>
      </c>
      <c r="AG358" s="60">
        <f t="shared" ref="AG358" si="8049">IF(AF358&gt;0,AF358+1,IF(AG356&lt;&gt;0,1,0))</f>
        <v>0</v>
      </c>
      <c r="AH358" s="60">
        <f t="shared" ref="AH358" si="8050">IF(AG358&gt;0,AG358+1,IF(AH356&lt;&gt;0,1,0))</f>
        <v>0</v>
      </c>
      <c r="AI358" s="60">
        <f t="shared" ref="AI358" si="8051">IF(AH358&gt;0,AH358+1,IF(AI356&lt;&gt;0,1,0))</f>
        <v>0</v>
      </c>
      <c r="AJ358" s="60">
        <f t="shared" ref="AJ358" si="8052">IF(AI358&gt;0,AI358+1,IF(AJ356&lt;&gt;0,1,0))</f>
        <v>0</v>
      </c>
      <c r="AK358" s="60">
        <f t="shared" ref="AK358" si="8053">IF(AJ358&gt;0,AJ358+1,IF(AK356&lt;&gt;0,1,0))</f>
        <v>0</v>
      </c>
      <c r="AL358" s="60">
        <f t="shared" ref="AL358" si="8054">IF(AK358&gt;0,AK358+1,IF(AL356&lt;&gt;0,1,0))</f>
        <v>0</v>
      </c>
      <c r="AM358" s="60">
        <f t="shared" ref="AM358" si="8055">IF(AL358&gt;0,AL358+1,IF(AM356&lt;&gt;0,1,0))</f>
        <v>0</v>
      </c>
      <c r="AN358" s="60">
        <f t="shared" ref="AN358" si="8056">IF(AM358&gt;0,AM358+1,IF(AN356&lt;&gt;0,1,0))</f>
        <v>0</v>
      </c>
      <c r="AO358" s="60">
        <f t="shared" ref="AO358" si="8057">IF(AN358&gt;0,AN358+1,IF(AO356&lt;&gt;0,1,0))</f>
        <v>0</v>
      </c>
      <c r="AP358" s="60">
        <f t="shared" ref="AP358" si="8058">IF(AO358&gt;0,AO358+1,IF(AP356&lt;&gt;0,1,0))</f>
        <v>0</v>
      </c>
      <c r="AQ358" s="60">
        <f t="shared" ref="AQ358" si="8059">IF(AP358&gt;0,AP358+1,IF(AQ356&lt;&gt;0,1,0))</f>
        <v>0</v>
      </c>
      <c r="AR358" s="60">
        <f t="shared" ref="AR358" si="8060">IF(AQ358&gt;0,AQ358+1,IF(AR356&lt;&gt;0,1,0))</f>
        <v>0</v>
      </c>
      <c r="AS358" s="60">
        <f t="shared" ref="AS358" si="8061">IF(AR358&gt;0,AR358+1,IF(AS356&lt;&gt;0,1,0))</f>
        <v>0</v>
      </c>
      <c r="AT358" s="60">
        <f t="shared" ref="AT358" si="8062">IF(AS358&gt;0,AS358+1,IF(AT356&lt;&gt;0,1,0))</f>
        <v>0</v>
      </c>
      <c r="AU358" s="60">
        <f t="shared" ref="AU358" si="8063">IF(AT358&gt;0,AT358+1,IF(AU356&lt;&gt;0,1,0))</f>
        <v>0</v>
      </c>
      <c r="AV358" s="60">
        <f t="shared" ref="AV358" si="8064">IF(AU358&gt;0,AU358+1,IF(AV356&lt;&gt;0,1,0))</f>
        <v>0</v>
      </c>
      <c r="AW358" s="60">
        <f t="shared" ref="AW358" si="8065">IF(AV358&gt;0,AV358+1,IF(AW356&lt;&gt;0,1,0))</f>
        <v>0</v>
      </c>
      <c r="AX358" s="60">
        <f t="shared" ref="AX358" si="8066">IF(AW358&gt;0,AW358+1,IF(AX356&lt;&gt;0,1,0))</f>
        <v>0</v>
      </c>
      <c r="AY358" s="60">
        <f t="shared" ref="AY358" si="8067">IF(AX358&gt;0,AX358+1,IF(AY356&lt;&gt;0,1,0))</f>
        <v>0</v>
      </c>
      <c r="AZ358" s="60">
        <f t="shared" ref="AZ358" si="8068">IF(AY358&gt;0,AY358+1,IF(AZ356&lt;&gt;0,1,0))</f>
        <v>0</v>
      </c>
      <c r="BA358" s="60">
        <f t="shared" ref="BA358" si="8069">IF(AZ358&gt;0,AZ358+1,IF(BA356&lt;&gt;0,1,0))</f>
        <v>0</v>
      </c>
      <c r="BB358" s="60">
        <f t="shared" ref="BB358" si="8070">IF(BA358&gt;0,BA358+1,IF(BB356&lt;&gt;0,1,0))</f>
        <v>0</v>
      </c>
      <c r="BC358" s="60">
        <f t="shared" ref="BC358" si="8071">IF(BB358&gt;0,BB358+1,IF(BC356&lt;&gt;0,1,0))</f>
        <v>0</v>
      </c>
      <c r="BD358" s="60">
        <f t="shared" ref="BD358" si="8072">IF(BC358&gt;0,BC358+1,IF(BD356&lt;&gt;0,1,0))</f>
        <v>0</v>
      </c>
      <c r="BE358" s="60">
        <f t="shared" ref="BE358" si="8073">IF(BD358&gt;0,BD358+1,IF(BE356&lt;&gt;0,1,0))</f>
        <v>0</v>
      </c>
      <c r="BF358" s="60">
        <f t="shared" ref="BF358" si="8074">IF(BE358&gt;0,BE358+1,IF(BF356&lt;&gt;0,1,0))</f>
        <v>0</v>
      </c>
      <c r="BG358" s="60">
        <f t="shared" ref="BG358" si="8075">IF(BF358&gt;0,BF358+1,IF(BG356&lt;&gt;0,1,0))</f>
        <v>0</v>
      </c>
      <c r="BH358" s="60">
        <f t="shared" ref="BH358" si="8076">IF(BG358&gt;0,BG358+1,IF(BH356&lt;&gt;0,1,0))</f>
        <v>0</v>
      </c>
      <c r="BI358" s="60">
        <f t="shared" ref="BI358" si="8077">IF(BH358&gt;0,BH358+1,IF(BI356&lt;&gt;0,1,0))</f>
        <v>0</v>
      </c>
      <c r="BJ358" s="60">
        <f t="shared" ref="BJ358" si="8078">IF(BI358&gt;0,BI358+1,IF(BJ356&lt;&gt;0,1,0))</f>
        <v>0</v>
      </c>
      <c r="BK358" s="60">
        <f t="shared" ref="BK358" si="8079">IF(BJ358&gt;0,BJ358+1,IF(BK356&lt;&gt;0,1,0))</f>
        <v>0</v>
      </c>
      <c r="BL358" s="60">
        <f t="shared" ref="BL358" si="8080">IF(BK358&gt;0,BK358+1,IF(BL356&lt;&gt;0,1,0))</f>
        <v>0</v>
      </c>
      <c r="BM358" s="60">
        <f t="shared" ref="BM358" si="8081">IF(BL358&gt;0,BL358+1,IF(BM356&lt;&gt;0,1,0))</f>
        <v>0</v>
      </c>
      <c r="BN358" s="60">
        <f t="shared" ref="BN358" si="8082">IF(BM358&gt;0,BM358+1,IF(BN356&lt;&gt;0,1,0))</f>
        <v>0</v>
      </c>
      <c r="BO358" s="60">
        <f t="shared" ref="BO358" si="8083">IF(BN358&gt;0,BN358+1,IF(BO356&lt;&gt;0,1,0))</f>
        <v>0</v>
      </c>
      <c r="BP358" s="60">
        <f t="shared" ref="BP358" si="8084">IF(BO358&gt;0,BO358+1,IF(BP356&lt;&gt;0,1,0))</f>
        <v>0</v>
      </c>
      <c r="BQ358" s="60">
        <f t="shared" ref="BQ358" si="8085">IF(BP358&gt;0,BP358+1,IF(BQ356&lt;&gt;0,1,0))</f>
        <v>0</v>
      </c>
      <c r="BR358" s="60">
        <f t="shared" ref="BR358" si="8086">IF(BQ358&gt;0,BQ358+1,IF(BR356&lt;&gt;0,1,0))</f>
        <v>0</v>
      </c>
      <c r="BS358" s="60">
        <f t="shared" ref="BS358" si="8087">IF(BR358&gt;0,BR358+1,IF(BS356&lt;&gt;0,1,0))</f>
        <v>0</v>
      </c>
      <c r="BT358" s="60">
        <f t="shared" ref="BT358" si="8088">IF(BS358&gt;0,BS358+1,IF(BT356&lt;&gt;0,1,0))</f>
        <v>0</v>
      </c>
      <c r="BU358" s="60">
        <f t="shared" ref="BU358" si="8089">IF(BT358&gt;0,BT358+1,IF(BU356&lt;&gt;0,1,0))</f>
        <v>0</v>
      </c>
      <c r="BV358" s="60">
        <f t="shared" ref="BV358" si="8090">IF(BU358&gt;0,BU358+1,IF(BV356&lt;&gt;0,1,0))</f>
        <v>0</v>
      </c>
      <c r="BW358" s="60">
        <f t="shared" ref="BW358" si="8091">IF(BV358&gt;0,BV358+1,IF(BW356&lt;&gt;0,1,0))</f>
        <v>0</v>
      </c>
      <c r="BX358" s="60">
        <f t="shared" ref="BX358" si="8092">IF(BW358&gt;0,BW358+1,IF(BX356&lt;&gt;0,1,0))</f>
        <v>0</v>
      </c>
      <c r="BY358" s="298"/>
      <c r="BZ358" s="300"/>
      <c r="CA358" s="302"/>
      <c r="CB358" s="302"/>
    </row>
    <row r="359" spans="1:96" s="98" customFormat="1" ht="14.4" hidden="1" customHeight="1" x14ac:dyDescent="0.3">
      <c r="A359" s="97"/>
      <c r="B359" s="119"/>
      <c r="C359" s="73"/>
      <c r="D359" s="73"/>
      <c r="E359" s="73"/>
      <c r="F359" s="73"/>
      <c r="G359" s="73"/>
      <c r="H359" s="73"/>
      <c r="I359" s="73"/>
      <c r="J359" s="73"/>
      <c r="K359" s="73"/>
      <c r="L359" s="58"/>
      <c r="M359" s="7"/>
      <c r="N359" s="160"/>
      <c r="P359" s="59" t="s">
        <v>142</v>
      </c>
      <c r="Q359" s="60">
        <f>Q358</f>
        <v>0</v>
      </c>
      <c r="R359" s="60">
        <f>IF(R358=0,0,IF(OR(Q359=0,Q359=12),1,Q359+1))</f>
        <v>0</v>
      </c>
      <c r="S359" s="60">
        <f t="shared" ref="S359" si="8093">IF(S358=0,0,IF(OR(R359=0,R359=12),1,R359+1))</f>
        <v>0</v>
      </c>
      <c r="T359" s="60">
        <f t="shared" ref="T359" si="8094">IF(T358=0,0,IF(OR(S359=0,S359=12),1,S359+1))</f>
        <v>0</v>
      </c>
      <c r="U359" s="60">
        <f t="shared" ref="U359" si="8095">IF(U358=0,0,IF(OR(T359=0,T359=12),1,T359+1))</f>
        <v>0</v>
      </c>
      <c r="V359" s="60">
        <f t="shared" ref="V359" si="8096">IF(V358=0,0,IF(OR(U359=0,U359=12),1,U359+1))</f>
        <v>0</v>
      </c>
      <c r="W359" s="60">
        <f t="shared" ref="W359" si="8097">IF(W358=0,0,IF(OR(V359=0,V359=12),1,V359+1))</f>
        <v>0</v>
      </c>
      <c r="X359" s="60">
        <f t="shared" ref="X359" si="8098">IF(X358=0,0,IF(OR(W359=0,W359=12),1,W359+1))</f>
        <v>0</v>
      </c>
      <c r="Y359" s="60">
        <f t="shared" ref="Y359" si="8099">IF(Y358=0,0,IF(OR(X359=0,X359=12),1,X359+1))</f>
        <v>0</v>
      </c>
      <c r="Z359" s="60">
        <f t="shared" ref="Z359" si="8100">IF(Z358=0,0,IF(OR(Y359=0,Y359=12),1,Y359+1))</f>
        <v>0</v>
      </c>
      <c r="AA359" s="60">
        <f t="shared" ref="AA359" si="8101">IF(AA358=0,0,IF(OR(Z359=0,Z359=12),1,Z359+1))</f>
        <v>0</v>
      </c>
      <c r="AB359" s="60">
        <f t="shared" ref="AB359" si="8102">IF(AB358=0,0,IF(OR(AA359=0,AA359=12),1,AA359+1))</f>
        <v>0</v>
      </c>
      <c r="AC359" s="60">
        <f t="shared" ref="AC359" si="8103">IF(AC358=0,0,IF(OR(AB359=0,AB359=12),1,AB359+1))</f>
        <v>0</v>
      </c>
      <c r="AD359" s="60">
        <f t="shared" ref="AD359" si="8104">IF(AD358=0,0,IF(OR(AC359=0,AC359=12),1,AC359+1))</f>
        <v>0</v>
      </c>
      <c r="AE359" s="60">
        <f t="shared" ref="AE359" si="8105">IF(AE358=0,0,IF(OR(AD359=0,AD359=12),1,AD359+1))</f>
        <v>0</v>
      </c>
      <c r="AF359" s="60">
        <f t="shared" ref="AF359" si="8106">IF(AF358=0,0,IF(OR(AE359=0,AE359=12),1,AE359+1))</f>
        <v>0</v>
      </c>
      <c r="AG359" s="60">
        <f t="shared" ref="AG359" si="8107">IF(AG358=0,0,IF(OR(AF359=0,AF359=12),1,AF359+1))</f>
        <v>0</v>
      </c>
      <c r="AH359" s="60">
        <f t="shared" ref="AH359" si="8108">IF(AH358=0,0,IF(OR(AG359=0,AG359=12),1,AG359+1))</f>
        <v>0</v>
      </c>
      <c r="AI359" s="60">
        <f t="shared" ref="AI359" si="8109">IF(AI358=0,0,IF(OR(AH359=0,AH359=12),1,AH359+1))</f>
        <v>0</v>
      </c>
      <c r="AJ359" s="60">
        <f t="shared" ref="AJ359" si="8110">IF(AJ358=0,0,IF(OR(AI359=0,AI359=12),1,AI359+1))</f>
        <v>0</v>
      </c>
      <c r="AK359" s="60">
        <f t="shared" ref="AK359" si="8111">IF(AK358=0,0,IF(OR(AJ359=0,AJ359=12),1,AJ359+1))</f>
        <v>0</v>
      </c>
      <c r="AL359" s="60">
        <f t="shared" ref="AL359" si="8112">IF(AL358=0,0,IF(OR(AK359=0,AK359=12),1,AK359+1))</f>
        <v>0</v>
      </c>
      <c r="AM359" s="60">
        <f t="shared" ref="AM359" si="8113">IF(AM358=0,0,IF(OR(AL359=0,AL359=12),1,AL359+1))</f>
        <v>0</v>
      </c>
      <c r="AN359" s="60">
        <f t="shared" ref="AN359" si="8114">IF(AN358=0,0,IF(OR(AM359=0,AM359=12),1,AM359+1))</f>
        <v>0</v>
      </c>
      <c r="AO359" s="60">
        <f t="shared" ref="AO359" si="8115">IF(AO358=0,0,IF(OR(AN359=0,AN359=12),1,AN359+1))</f>
        <v>0</v>
      </c>
      <c r="AP359" s="60">
        <f t="shared" ref="AP359" si="8116">IF(AP358=0,0,IF(OR(AO359=0,AO359=12),1,AO359+1))</f>
        <v>0</v>
      </c>
      <c r="AQ359" s="60">
        <f t="shared" ref="AQ359" si="8117">IF(AQ358=0,0,IF(OR(AP359=0,AP359=12),1,AP359+1))</f>
        <v>0</v>
      </c>
      <c r="AR359" s="60">
        <f t="shared" ref="AR359" si="8118">IF(AR358=0,0,IF(OR(AQ359=0,AQ359=12),1,AQ359+1))</f>
        <v>0</v>
      </c>
      <c r="AS359" s="60">
        <f t="shared" ref="AS359" si="8119">IF(AS358=0,0,IF(OR(AR359=0,AR359=12),1,AR359+1))</f>
        <v>0</v>
      </c>
      <c r="AT359" s="60">
        <f t="shared" ref="AT359" si="8120">IF(AT358=0,0,IF(OR(AS359=0,AS359=12),1,AS359+1))</f>
        <v>0</v>
      </c>
      <c r="AU359" s="60">
        <f t="shared" ref="AU359" si="8121">IF(AU358=0,0,IF(OR(AT359=0,AT359=12),1,AT359+1))</f>
        <v>0</v>
      </c>
      <c r="AV359" s="60">
        <f t="shared" ref="AV359" si="8122">IF(AV358=0,0,IF(OR(AU359=0,AU359=12),1,AU359+1))</f>
        <v>0</v>
      </c>
      <c r="AW359" s="60">
        <f t="shared" ref="AW359" si="8123">IF(AW358=0,0,IF(OR(AV359=0,AV359=12),1,AV359+1))</f>
        <v>0</v>
      </c>
      <c r="AX359" s="60">
        <f t="shared" ref="AX359" si="8124">IF(AX358=0,0,IF(OR(AW359=0,AW359=12),1,AW359+1))</f>
        <v>0</v>
      </c>
      <c r="AY359" s="60">
        <f t="shared" ref="AY359" si="8125">IF(AY358=0,0,IF(OR(AX359=0,AX359=12),1,AX359+1))</f>
        <v>0</v>
      </c>
      <c r="AZ359" s="60">
        <f t="shared" ref="AZ359" si="8126">IF(AZ358=0,0,IF(OR(AY359=0,AY359=12),1,AY359+1))</f>
        <v>0</v>
      </c>
      <c r="BA359" s="60">
        <f t="shared" ref="BA359" si="8127">IF(BA358=0,0,IF(OR(AZ359=0,AZ359=12),1,AZ359+1))</f>
        <v>0</v>
      </c>
      <c r="BB359" s="60">
        <f t="shared" ref="BB359" si="8128">IF(BB358=0,0,IF(OR(BA359=0,BA359=12),1,BA359+1))</f>
        <v>0</v>
      </c>
      <c r="BC359" s="60">
        <f t="shared" ref="BC359" si="8129">IF(BC358=0,0,IF(OR(BB359=0,BB359=12),1,BB359+1))</f>
        <v>0</v>
      </c>
      <c r="BD359" s="60">
        <f t="shared" ref="BD359" si="8130">IF(BD358=0,0,IF(OR(BC359=0,BC359=12),1,BC359+1))</f>
        <v>0</v>
      </c>
      <c r="BE359" s="60">
        <f t="shared" ref="BE359" si="8131">IF(BE358=0,0,IF(OR(BD359=0,BD359=12),1,BD359+1))</f>
        <v>0</v>
      </c>
      <c r="BF359" s="60">
        <f t="shared" ref="BF359" si="8132">IF(BF358=0,0,IF(OR(BE359=0,BE359=12),1,BE359+1))</f>
        <v>0</v>
      </c>
      <c r="BG359" s="60">
        <f t="shared" ref="BG359" si="8133">IF(BG358=0,0,IF(OR(BF359=0,BF359=12),1,BF359+1))</f>
        <v>0</v>
      </c>
      <c r="BH359" s="60">
        <f t="shared" ref="BH359" si="8134">IF(BH358=0,0,IF(OR(BG359=0,BG359=12),1,BG359+1))</f>
        <v>0</v>
      </c>
      <c r="BI359" s="60">
        <f t="shared" ref="BI359" si="8135">IF(BI358=0,0,IF(OR(BH359=0,BH359=12),1,BH359+1))</f>
        <v>0</v>
      </c>
      <c r="BJ359" s="60">
        <f t="shared" ref="BJ359" si="8136">IF(BJ358=0,0,IF(OR(BI359=0,BI359=12),1,BI359+1))</f>
        <v>0</v>
      </c>
      <c r="BK359" s="60">
        <f t="shared" ref="BK359" si="8137">IF(BK358=0,0,IF(OR(BJ359=0,BJ359=12),1,BJ359+1))</f>
        <v>0</v>
      </c>
      <c r="BL359" s="60">
        <f t="shared" ref="BL359" si="8138">IF(BL358=0,0,IF(OR(BK359=0,BK359=12),1,BK359+1))</f>
        <v>0</v>
      </c>
      <c r="BM359" s="60">
        <f t="shared" ref="BM359" si="8139">IF(BM358=0,0,IF(OR(BL359=0,BL359=12),1,BL359+1))</f>
        <v>0</v>
      </c>
      <c r="BN359" s="60">
        <f t="shared" ref="BN359" si="8140">IF(BN358=0,0,IF(OR(BM359=0,BM359=12),1,BM359+1))</f>
        <v>0</v>
      </c>
      <c r="BO359" s="60">
        <f t="shared" ref="BO359" si="8141">IF(BO358=0,0,IF(OR(BN359=0,BN359=12),1,BN359+1))</f>
        <v>0</v>
      </c>
      <c r="BP359" s="60">
        <f t="shared" ref="BP359" si="8142">IF(BP358=0,0,IF(OR(BO359=0,BO359=12),1,BO359+1))</f>
        <v>0</v>
      </c>
      <c r="BQ359" s="60">
        <f t="shared" ref="BQ359" si="8143">IF(BQ358=0,0,IF(OR(BP359=0,BP359=12),1,BP359+1))</f>
        <v>0</v>
      </c>
      <c r="BR359" s="60">
        <f t="shared" ref="BR359" si="8144">IF(BR358=0,0,IF(OR(BQ359=0,BQ359=12),1,BQ359+1))</f>
        <v>0</v>
      </c>
      <c r="BS359" s="60">
        <f t="shared" ref="BS359" si="8145">IF(BS358=0,0,IF(OR(BR359=0,BR359=12),1,BR359+1))</f>
        <v>0</v>
      </c>
      <c r="BT359" s="60">
        <f t="shared" ref="BT359" si="8146">IF(BT358=0,0,IF(OR(BS359=0,BS359=12),1,BS359+1))</f>
        <v>0</v>
      </c>
      <c r="BU359" s="60">
        <f t="shared" ref="BU359" si="8147">IF(BU358=0,0,IF(OR(BT359=0,BT359=12),1,BT359+1))</f>
        <v>0</v>
      </c>
      <c r="BV359" s="60">
        <f t="shared" ref="BV359" si="8148">IF(BV358=0,0,IF(OR(BU359=0,BU359=12),1,BU359+1))</f>
        <v>0</v>
      </c>
      <c r="BW359" s="60">
        <f t="shared" ref="BW359" si="8149">IF(BW358=0,0,IF(OR(BV359=0,BV359=12),1,BV359+1))</f>
        <v>0</v>
      </c>
      <c r="BX359" s="60">
        <f t="shared" ref="BX359" si="8150">IF(BX358=0,0,IF(OR(BW359=0,BW359=12),1,BW359+1))</f>
        <v>0</v>
      </c>
      <c r="BY359" s="298"/>
      <c r="BZ359" s="300"/>
      <c r="CA359" s="302"/>
      <c r="CB359" s="302"/>
    </row>
    <row r="360" spans="1:96" s="98" customFormat="1" ht="43.2" x14ac:dyDescent="0.3">
      <c r="A360" s="97"/>
      <c r="B360" s="119"/>
      <c r="C360" s="73"/>
      <c r="D360" s="73"/>
      <c r="E360" s="73"/>
      <c r="F360" s="73"/>
      <c r="G360" s="73"/>
      <c r="H360" s="73"/>
      <c r="I360" s="73"/>
      <c r="J360" s="73"/>
      <c r="K360" s="73"/>
      <c r="L360" s="58"/>
      <c r="M360" s="7"/>
      <c r="N360" s="160"/>
      <c r="P360" s="57" t="s">
        <v>221</v>
      </c>
      <c r="Q360" s="62">
        <f>IF(Q359&gt;0,IF(Q363&gt;$K356,$K356,Q363),0)</f>
        <v>0</v>
      </c>
      <c r="R360" s="62">
        <f>IF(R359&gt;0,IF((SUMIFS($Q362:Q362,$Q359:Q359,12)+IF(Q359=12,0,Q360)+R363)&gt;=$K356,$K356-FLOOR(SUMIFS($Q362:Q362,$Q359:Q359,12),1),IF(R359=1,R363,R363+Q360)),0)</f>
        <v>0</v>
      </c>
      <c r="S360" s="62">
        <f>IF(S359&gt;0,IF((SUMIFS($Q362:R362,$Q359:R359,12)+IF(R359=12,0,R360)+S363)&gt;=$K356,$K356-FLOOR(SUMIFS($Q362:R362,$Q359:R359,12),1),IF(S359=1,S363,S363+R360)),0)</f>
        <v>0</v>
      </c>
      <c r="T360" s="62">
        <f>IF(T359&gt;0,IF((SUMIFS($Q362:S362,$Q359:S359,12)+IF(S359=12,0,S360)+T363)&gt;=$K356,$K356-FLOOR(SUMIFS($Q362:S362,$Q359:S359,12),1),IF(T359=1,T363,T363+S360)),0)</f>
        <v>0</v>
      </c>
      <c r="U360" s="62">
        <f>IF(U359&gt;0,IF((SUMIFS($Q362:T362,$Q359:T359,12)+IF(T359=12,0,T360)+U363)&gt;=$K356,$K356-FLOOR(SUMIFS($Q362:T362,$Q359:T359,12),1),IF(U359=1,U363,U363+T360)),0)</f>
        <v>0</v>
      </c>
      <c r="V360" s="62">
        <f>IF(V359&gt;0,IF((SUMIFS($Q362:U362,$Q359:U359,12)+IF(U359=12,0,U360)+V363)&gt;=$K356,$K356-FLOOR(SUMIFS($Q362:U362,$Q359:U359,12),1),IF(V359=1,V363,V363+U360)),0)</f>
        <v>0</v>
      </c>
      <c r="W360" s="62">
        <f>IF(W359&gt;0,IF((SUMIFS($Q362:V362,$Q359:V359,12)+IF(V359=12,0,V360)+W363)&gt;=$K356,$K356-FLOOR(SUMIFS($Q362:V362,$Q359:V359,12),1),IF(W359=1,W363,W363+V360)),0)</f>
        <v>0</v>
      </c>
      <c r="X360" s="62">
        <f>IF(X359&gt;0,IF((SUMIFS($Q362:W362,$Q359:W359,12)+IF(W359=12,0,W360)+X363)&gt;=$K356,$K356-FLOOR(SUMIFS($Q362:W362,$Q359:W359,12),1),IF(X359=1,X363,X363+W360)),0)</f>
        <v>0</v>
      </c>
      <c r="Y360" s="62">
        <f>IF(Y359&gt;0,IF((SUMIFS($Q362:X362,$Q359:X359,12)+IF(X359=12,0,X360)+Y363)&gt;=$K356,$K356-FLOOR(SUMIFS($Q362:X362,$Q359:X359,12),1),IF(Y359=1,Y363,Y363+X360)),0)</f>
        <v>0</v>
      </c>
      <c r="Z360" s="62">
        <f>IF(Z359&gt;0,IF((SUMIFS($Q362:Y362,$Q359:Y359,12)+IF(Y359=12,0,Y360)+Z363)&gt;=$K356,$K356-FLOOR(SUMIFS($Q362:Y362,$Q359:Y359,12),1),IF(Z359=1,Z363,Z363+Y360)),0)</f>
        <v>0</v>
      </c>
      <c r="AA360" s="62">
        <f>IF(AA359&gt;0,IF((SUMIFS($Q362:Z362,$Q359:Z359,12)+IF(Z359=12,0,Z360)+AA363)&gt;=$K356,$K356-FLOOR(SUMIFS($Q362:Z362,$Q359:Z359,12),1),IF(AA359=1,AA363,AA363+Z360)),0)</f>
        <v>0</v>
      </c>
      <c r="AB360" s="62">
        <f>IF(AB359&gt;0,IF((SUMIFS($Q362:AA362,$Q359:AA359,12)+IF(AA359=12,0,AA360)+AB363)&gt;=$K356,$K356-FLOOR(SUMIFS($Q362:AA362,$Q359:AA359,12),1),IF(AB359=1,AB363,AB363+AA360)),0)</f>
        <v>0</v>
      </c>
      <c r="AC360" s="62">
        <f>IF(AC359&gt;0,IF((SUMIFS($Q362:AB362,$Q359:AB359,12)+IF(AB359=12,0,AB360)+AC363)&gt;=$K356,$K356-FLOOR(SUMIFS($Q362:AB362,$Q359:AB359,12),1),IF(AC359=1,AC363,AC363+AB360)),0)</f>
        <v>0</v>
      </c>
      <c r="AD360" s="62">
        <f>IF(AD359&gt;0,IF((SUMIFS($Q362:AC362,$Q359:AC359,12)+IF(AC359=12,0,AC360)+AD363)&gt;=$K356,$K356-FLOOR(SUMIFS($Q362:AC362,$Q359:AC359,12),1),IF(AD359=1,AD363,AD363+AC360)),0)</f>
        <v>0</v>
      </c>
      <c r="AE360" s="62">
        <f>IF(AE359&gt;0,IF((SUMIFS($Q362:AD362,$Q359:AD359,12)+IF(AD359=12,0,AD360)+AE363)&gt;=$K356,$K356-FLOOR(SUMIFS($Q362:AD362,$Q359:AD359,12),1),IF(AE359=1,AE363,AE363+AD360)),0)</f>
        <v>0</v>
      </c>
      <c r="AF360" s="62">
        <f>IF(AF359&gt;0,IF((SUMIFS($Q362:AE362,$Q359:AE359,12)+IF(AE359=12,0,AE360)+AF363)&gt;=$K356,$K356-FLOOR(SUMIFS($Q362:AE362,$Q359:AE359,12),1),IF(AF359=1,AF363,AF363+AE360)),0)</f>
        <v>0</v>
      </c>
      <c r="AG360" s="62">
        <f>IF(AG359&gt;0,IF((SUMIFS($Q362:AF362,$Q359:AF359,12)+IF(AF359=12,0,AF360)+AG363)&gt;=$K356,$K356-FLOOR(SUMIFS($Q362:AF362,$Q359:AF359,12),1),IF(AG359=1,AG363,AG363+AF360)),0)</f>
        <v>0</v>
      </c>
      <c r="AH360" s="62">
        <f>IF(AH359&gt;0,IF((SUMIFS($Q362:AG362,$Q359:AG359,12)+IF(AG359=12,0,AG360)+AH363)&gt;=$K356,$K356-FLOOR(SUMIFS($Q362:AG362,$Q359:AG359,12),1),IF(AH359=1,AH363,AH363+AG360)),0)</f>
        <v>0</v>
      </c>
      <c r="AI360" s="62">
        <f>IF(AI359&gt;0,IF((SUMIFS($Q362:AH362,$Q359:AH359,12)+IF(AH359=12,0,AH360)+AI363)&gt;=$K356,$K356-FLOOR(SUMIFS($Q362:AH362,$Q359:AH359,12),1),IF(AI359=1,AI363,AI363+AH360)),0)</f>
        <v>0</v>
      </c>
      <c r="AJ360" s="62">
        <f>IF(AJ359&gt;0,IF((SUMIFS($Q362:AI362,$Q359:AI359,12)+IF(AI359=12,0,AI360)+AJ363)&gt;=$K356,$K356-FLOOR(SUMIFS($Q362:AI362,$Q359:AI359,12),1),IF(AJ359=1,AJ363,AJ363+AI360)),0)</f>
        <v>0</v>
      </c>
      <c r="AK360" s="62">
        <f>IF(AK359&gt;0,IF((SUMIFS($Q362:AJ362,$Q359:AJ359,12)+IF(AJ359=12,0,AJ360)+AK363)&gt;=$K356,$K356-FLOOR(SUMIFS($Q362:AJ362,$Q359:AJ359,12),1),IF(AK359=1,AK363,AK363+AJ360)),0)</f>
        <v>0</v>
      </c>
      <c r="AL360" s="62">
        <f>IF(AL359&gt;0,IF((SUMIFS($Q362:AK362,$Q359:AK359,12)+IF(AK359=12,0,AK360)+AL363)&gt;=$K356,$K356-FLOOR(SUMIFS($Q362:AK362,$Q359:AK359,12),1),IF(AL359=1,AL363,AL363+AK360)),0)</f>
        <v>0</v>
      </c>
      <c r="AM360" s="62">
        <f>IF(AM359&gt;0,IF((SUMIFS($Q362:AL362,$Q359:AL359,12)+IF(AL359=12,0,AL360)+AM363)&gt;=$K356,$K356-FLOOR(SUMIFS($Q362:AL362,$Q359:AL359,12),1),IF(AM359=1,AM363,AM363+AL360)),0)</f>
        <v>0</v>
      </c>
      <c r="AN360" s="62">
        <f>IF(AN359&gt;0,IF((SUMIFS($Q362:AM362,$Q359:AM359,12)+IF(AM359=12,0,AM360)+AN363)&gt;=$K356,$K356-FLOOR(SUMIFS($Q362:AM362,$Q359:AM359,12),1),IF(AN359=1,AN363,AN363+AM360)),0)</f>
        <v>0</v>
      </c>
      <c r="AO360" s="62">
        <f>IF(AO359&gt;0,IF((SUMIFS($Q362:AN362,$Q359:AN359,12)+IF(AN359=12,0,AN360)+AO363)&gt;=$K356,$K356-FLOOR(SUMIFS($Q362:AN362,$Q359:AN359,12),1),IF(AO359=1,AO363,AO363+AN360)),0)</f>
        <v>0</v>
      </c>
      <c r="AP360" s="62">
        <f>IF(AP359&gt;0,IF((SUMIFS($Q362:AO362,$Q359:AO359,12)+IF(AO359=12,0,AO360)+AP363)&gt;=$K356,$K356-FLOOR(SUMIFS($Q362:AO362,$Q359:AO359,12),1),IF(AP359=1,AP363,AP363+AO360)),0)</f>
        <v>0</v>
      </c>
      <c r="AQ360" s="62">
        <f>IF(AQ359&gt;0,IF((SUMIFS($Q362:AP362,$Q359:AP359,12)+IF(AP359=12,0,AP360)+AQ363)&gt;=$K356,$K356-FLOOR(SUMIFS($Q362:AP362,$Q359:AP359,12),1),IF(AQ359=1,AQ363,AQ363+AP360)),0)</f>
        <v>0</v>
      </c>
      <c r="AR360" s="62">
        <f>IF(AR359&gt;0,IF((SUMIFS($Q362:AQ362,$Q359:AQ359,12)+IF(AQ359=12,0,AQ360)+AR363)&gt;=$K356,$K356-FLOOR(SUMIFS($Q362:AQ362,$Q359:AQ359,12),1),IF(AR359=1,AR363,AR363+AQ360)),0)</f>
        <v>0</v>
      </c>
      <c r="AS360" s="62">
        <f>IF(AS359&gt;0,IF((SUMIFS($Q362:AR362,$Q359:AR359,12)+IF(AR359=12,0,AR360)+AS363)&gt;=$K356,$K356-FLOOR(SUMIFS($Q362:AR362,$Q359:AR359,12),1),IF(AS359=1,AS363,AS363+AR360)),0)</f>
        <v>0</v>
      </c>
      <c r="AT360" s="62">
        <f>IF(AT359&gt;0,IF((SUMIFS($Q362:AS362,$Q359:AS359,12)+IF(AS359=12,0,AS360)+AT363)&gt;=$K356,$K356-FLOOR(SUMIFS($Q362:AS362,$Q359:AS359,12),1),IF(AT359=1,AT363,AT363+AS360)),0)</f>
        <v>0</v>
      </c>
      <c r="AU360" s="62">
        <f>IF(AU359&gt;0,IF((SUMIFS($Q362:AT362,$Q359:AT359,12)+IF(AT359=12,0,AT360)+AU363)&gt;=$K356,$K356-FLOOR(SUMIFS($Q362:AT362,$Q359:AT359,12),1),IF(AU359=1,AU363,AU363+AT360)),0)</f>
        <v>0</v>
      </c>
      <c r="AV360" s="62">
        <f>IF(AV359&gt;0,IF((SUMIFS($Q362:AU362,$Q359:AU359,12)+IF(AU359=12,0,AU360)+AV363)&gt;=$K356,$K356-FLOOR(SUMIFS($Q362:AU362,$Q359:AU359,12),1),IF(AV359=1,AV363,AV363+AU360)),0)</f>
        <v>0</v>
      </c>
      <c r="AW360" s="62">
        <f>IF(AW359&gt;0,IF((SUMIFS($Q362:AV362,$Q359:AV359,12)+IF(AV359=12,0,AV360)+AW363)&gt;=$K356,$K356-FLOOR(SUMIFS($Q362:AV362,$Q359:AV359,12),1),IF(AW359=1,AW363,AW363+AV360)),0)</f>
        <v>0</v>
      </c>
      <c r="AX360" s="62">
        <f>IF(AX359&gt;0,IF((SUMIFS($Q362:AW362,$Q359:AW359,12)+IF(AW359=12,0,AW360)+AX363)&gt;=$K356,$K356-FLOOR(SUMIFS($Q362:AW362,$Q359:AW359,12),1),IF(AX359=1,AX363,AX363+AW360)),0)</f>
        <v>0</v>
      </c>
      <c r="AY360" s="62">
        <f>IF(AY359&gt;0,IF((SUMIFS($Q362:AX362,$Q359:AX359,12)+IF(AX359=12,0,AX360)+AY363)&gt;=$K356,$K356-FLOOR(SUMIFS($Q362:AX362,$Q359:AX359,12),1),IF(AY359=1,AY363,AY363+AX360)),0)</f>
        <v>0</v>
      </c>
      <c r="AZ360" s="62">
        <f>IF(AZ359&gt;0,IF((SUMIFS($Q362:AY362,$Q359:AY359,12)+IF(AY359=12,0,AY360)+AZ363)&gt;=$K356,$K356-FLOOR(SUMIFS($Q362:AY362,$Q359:AY359,12),1),IF(AZ359=1,AZ363,AZ363+AY360)),0)</f>
        <v>0</v>
      </c>
      <c r="BA360" s="62">
        <f>IF(BA359&gt;0,IF((SUMIFS($Q362:AZ362,$Q359:AZ359,12)+IF(AZ359=12,0,AZ360)+BA363)&gt;=$K356,$K356-FLOOR(SUMIFS($Q362:AZ362,$Q359:AZ359,12),1),IF(BA359=1,BA363,BA363+AZ360)),0)</f>
        <v>0</v>
      </c>
      <c r="BB360" s="62">
        <f>IF(BB359&gt;0,IF((SUMIFS($Q362:BA362,$Q359:BA359,12)+IF(BA359=12,0,BA360)+BB363)&gt;=$K356,$K356-FLOOR(SUMIFS($Q362:BA362,$Q359:BA359,12),1),IF(BB359=1,BB363,BB363+BA360)),0)</f>
        <v>0</v>
      </c>
      <c r="BC360" s="62">
        <f>IF(BC359&gt;0,IF((SUMIFS($Q362:BB362,$Q359:BB359,12)+IF(BB359=12,0,BB360)+BC363)&gt;=$K356,$K356-FLOOR(SUMIFS($Q362:BB362,$Q359:BB359,12),1),IF(BC359=1,BC363,BC363+BB360)),0)</f>
        <v>0</v>
      </c>
      <c r="BD360" s="62">
        <f>IF(BD359&gt;0,IF((SUMIFS($Q362:BC362,$Q359:BC359,12)+IF(BC359=12,0,BC360)+BD363)&gt;=$K356,$K356-FLOOR(SUMIFS($Q362:BC362,$Q359:BC359,12),1),IF(BD359=1,BD363,BD363+BC360)),0)</f>
        <v>0</v>
      </c>
      <c r="BE360" s="62">
        <f>IF(BE359&gt;0,IF((SUMIFS($Q362:BD362,$Q359:BD359,12)+IF(BD359=12,0,BD360)+BE363)&gt;=$K356,$K356-FLOOR(SUMIFS($Q362:BD362,$Q359:BD359,12),1),IF(BE359=1,BE363,BE363+BD360)),0)</f>
        <v>0</v>
      </c>
      <c r="BF360" s="62">
        <f>IF(BF359&gt;0,IF((SUMIFS($Q362:BE362,$Q359:BE359,12)+IF(BE359=12,0,BE360)+BF363)&gt;=$K356,$K356-FLOOR(SUMIFS($Q362:BE362,$Q359:BE359,12),1),IF(BF359=1,BF363,BF363+BE360)),0)</f>
        <v>0</v>
      </c>
      <c r="BG360" s="62">
        <f>IF(BG359&gt;0,IF((SUMIFS($Q362:BF362,$Q359:BF359,12)+IF(BF359=12,0,BF360)+BG363)&gt;=$K356,$K356-FLOOR(SUMIFS($Q362:BF362,$Q359:BF359,12),1),IF(BG359=1,BG363,BG363+BF360)),0)</f>
        <v>0</v>
      </c>
      <c r="BH360" s="62">
        <f>IF(BH359&gt;0,IF((SUMIFS($Q362:BG362,$Q359:BG359,12)+IF(BG359=12,0,BG360)+BH363)&gt;=$K356,$K356-FLOOR(SUMIFS($Q362:BG362,$Q359:BG359,12),1),IF(BH359=1,BH363,BH363+BG360)),0)</f>
        <v>0</v>
      </c>
      <c r="BI360" s="62">
        <f>IF(BI359&gt;0,IF((SUMIFS($Q362:BH362,$Q359:BH359,12)+IF(BH359=12,0,BH360)+BI363)&gt;=$K356,$K356-FLOOR(SUMIFS($Q362:BH362,$Q359:BH359,12),1),IF(BI359=1,BI363,BI363+BH360)),0)</f>
        <v>0</v>
      </c>
      <c r="BJ360" s="62">
        <f>IF(BJ359&gt;0,IF((SUMIFS($Q362:BI362,$Q359:BI359,12)+IF(BI359=12,0,BI360)+BJ363)&gt;=$K356,$K356-FLOOR(SUMIFS($Q362:BI362,$Q359:BI359,12),1),IF(BJ359=1,BJ363,BJ363+BI360)),0)</f>
        <v>0</v>
      </c>
      <c r="BK360" s="62">
        <f>IF(BK359&gt;0,IF((SUMIFS($Q362:BJ362,$Q359:BJ359,12)+IF(BJ359=12,0,BJ360)+BK363)&gt;=$K356,$K356-FLOOR(SUMIFS($Q362:BJ362,$Q359:BJ359,12),1),IF(BK359=1,BK363,BK363+BJ360)),0)</f>
        <v>0</v>
      </c>
      <c r="BL360" s="62">
        <f>IF(BL359&gt;0,IF((SUMIFS($Q362:BK362,$Q359:BK359,12)+IF(BK359=12,0,BK360)+BL363)&gt;=$K356,$K356-FLOOR(SUMIFS($Q362:BK362,$Q359:BK359,12),1),IF(BL359=1,BL363,BL363+BK360)),0)</f>
        <v>0</v>
      </c>
      <c r="BM360" s="62">
        <f>IF(BM359&gt;0,IF((SUMIFS($Q362:BL362,$Q359:BL359,12)+IF(BL359=12,0,BL360)+BM363)&gt;=$K356,$K356-FLOOR(SUMIFS($Q362:BL362,$Q359:BL359,12),1),IF(BM359=1,BM363,BM363+BL360)),0)</f>
        <v>0</v>
      </c>
      <c r="BN360" s="62">
        <f>IF(BN359&gt;0,IF((SUMIFS($Q362:BM362,$Q359:BM359,12)+IF(BM359=12,0,BM360)+BN363)&gt;=$K356,$K356-FLOOR(SUMIFS($Q362:BM362,$Q359:BM359,12),1),IF(BN359=1,BN363,BN363+BM360)),0)</f>
        <v>0</v>
      </c>
      <c r="BO360" s="62">
        <f>IF(BO359&gt;0,IF((SUMIFS($Q362:BN362,$Q359:BN359,12)+IF(BN359=12,0,BN360)+BO363)&gt;=$K356,$K356-FLOOR(SUMIFS($Q362:BN362,$Q359:BN359,12),1),IF(BO359=1,BO363,BO363+BN360)),0)</f>
        <v>0</v>
      </c>
      <c r="BP360" s="62">
        <f>IF(BP359&gt;0,IF((SUMIFS($Q362:BO362,$Q359:BO359,12)+IF(BO359=12,0,BO360)+BP363)&gt;=$K356,$K356-FLOOR(SUMIFS($Q362:BO362,$Q359:BO359,12),1),IF(BP359=1,BP363,BP363+BO360)),0)</f>
        <v>0</v>
      </c>
      <c r="BQ360" s="62">
        <f>IF(BQ359&gt;0,IF((SUMIFS($Q362:BP362,$Q359:BP359,12)+IF(BP359=12,0,BP360)+BQ363)&gt;=$K356,$K356-FLOOR(SUMIFS($Q362:BP362,$Q359:BP359,12),1),IF(BQ359=1,BQ363,BQ363+BP360)),0)</f>
        <v>0</v>
      </c>
      <c r="BR360" s="62">
        <f>IF(BR359&gt;0,IF((SUMIFS($Q362:BQ362,$Q359:BQ359,12)+IF(BQ359=12,0,BQ360)+BR363)&gt;=$K356,$K356-FLOOR(SUMIFS($Q362:BQ362,$Q359:BQ359,12),1),IF(BR359=1,BR363,BR363+BQ360)),0)</f>
        <v>0</v>
      </c>
      <c r="BS360" s="62">
        <f>IF(BS359&gt;0,IF((SUMIFS($Q362:BR362,$Q359:BR359,12)+IF(BR359=12,0,BR360)+BS363)&gt;=$K356,$K356-FLOOR(SUMIFS($Q362:BR362,$Q359:BR359,12),1),IF(BS359=1,BS363,BS363+BR360)),0)</f>
        <v>0</v>
      </c>
      <c r="BT360" s="62">
        <f>IF(BT359&gt;0,IF((SUMIFS($Q362:BS362,$Q359:BS359,12)+IF(BS359=12,0,BS360)+BT363)&gt;=$K356,$K356-FLOOR(SUMIFS($Q362:BS362,$Q359:BS359,12),1),IF(BT359=1,BT363,BT363+BS360)),0)</f>
        <v>0</v>
      </c>
      <c r="BU360" s="62">
        <f>IF(BU359&gt;0,IF((SUMIFS($Q362:BT362,$Q359:BT359,12)+IF(BT359=12,0,BT360)+BU363)&gt;=$K356,$K356-FLOOR(SUMIFS($Q362:BT362,$Q359:BT359,12),1),IF(BU359=1,BU363,BU363+BT360)),0)</f>
        <v>0</v>
      </c>
      <c r="BV360" s="62">
        <f>IF(BV359&gt;0,IF((SUMIFS($Q362:BU362,$Q359:BU359,12)+IF(BU359=12,0,BU360)+BV363)&gt;=$K356,$K356-FLOOR(SUMIFS($Q362:BU362,$Q359:BU359,12),1),IF(BV359=1,BV363,BV363+BU360)),0)</f>
        <v>0</v>
      </c>
      <c r="BW360" s="62">
        <f>IF(BW359&gt;0,IF((SUMIFS($Q362:BV362,$Q359:BV359,12)+IF(BV359=12,0,BV360)+BW363)&gt;=$K356,$K356-FLOOR(SUMIFS($Q362:BV362,$Q359:BV359,12),1),IF(BW359=1,BW363,BW363+BV360)),0)</f>
        <v>0</v>
      </c>
      <c r="BX360" s="62">
        <f>IF(BX359&gt;0,IF((SUMIFS($Q362:BW362,$Q359:BW359,12)+IF(BW359=12,0,BW360)+BX363)&gt;=$K356,$K356-FLOOR(SUMIFS($Q362:BW362,$Q359:BW359,12),1),IF(BX359=1,BX363,BX363+BW360)),0)</f>
        <v>0</v>
      </c>
      <c r="BY360" s="298"/>
      <c r="BZ360" s="300"/>
      <c r="CA360" s="302"/>
      <c r="CB360" s="302"/>
    </row>
    <row r="361" spans="1:96" s="98" customFormat="1" ht="41.4" hidden="1" customHeight="1" x14ac:dyDescent="0.3">
      <c r="A361" s="97"/>
      <c r="B361" s="119"/>
      <c r="C361" s="73"/>
      <c r="D361" s="73"/>
      <c r="E361" s="73"/>
      <c r="F361" s="73"/>
      <c r="G361" s="73"/>
      <c r="H361" s="73"/>
      <c r="I361" s="73"/>
      <c r="J361" s="73"/>
      <c r="K361" s="73"/>
      <c r="L361" s="58"/>
      <c r="M361" s="7"/>
      <c r="N361" s="160"/>
      <c r="P361" s="59" t="s">
        <v>172</v>
      </c>
      <c r="Q361" s="61">
        <f>IF(Q356&gt;0,Q357,0)</f>
        <v>0</v>
      </c>
      <c r="R361" s="61">
        <f t="shared" ref="R361" si="8151">IF(R356&gt;0,IF(R359=1,R357,R357+Q361),Q361)</f>
        <v>0</v>
      </c>
      <c r="S361" s="61">
        <f t="shared" ref="S361" si="8152">IF(S356&gt;0,IF(S359=1,S357,S357+R361),R361)</f>
        <v>0</v>
      </c>
      <c r="T361" s="61">
        <f t="shared" ref="T361" si="8153">IF(T356&gt;0,IF(T359=1,T357,T357+S361),S361)</f>
        <v>0</v>
      </c>
      <c r="U361" s="61">
        <f t="shared" ref="U361" si="8154">IF(U356&gt;0,IF(U359=1,U357,U357+T361),T361)</f>
        <v>0</v>
      </c>
      <c r="V361" s="61">
        <f t="shared" ref="V361" si="8155">IF(V356&gt;0,IF(V359=1,V357,V357+U361),U361)</f>
        <v>0</v>
      </c>
      <c r="W361" s="61">
        <f t="shared" ref="W361" si="8156">IF(W356&gt;0,IF(W359=1,W357,W357+V361),V361)</f>
        <v>0</v>
      </c>
      <c r="X361" s="61">
        <f t="shared" ref="X361" si="8157">IF(X356&gt;0,IF(X359=1,X357,X357+W361),W361)</f>
        <v>0</v>
      </c>
      <c r="Y361" s="61">
        <f t="shared" ref="Y361" si="8158">IF(Y356&gt;0,IF(Y359=1,Y357,Y357+X361),X361)</f>
        <v>0</v>
      </c>
      <c r="Z361" s="61">
        <f t="shared" ref="Z361" si="8159">IF(Z356&gt;0,IF(Z359=1,Z357,Z357+Y361),Y361)</f>
        <v>0</v>
      </c>
      <c r="AA361" s="61">
        <f t="shared" ref="AA361" si="8160">IF(AA356&gt;0,IF(AA359=1,AA357,AA357+Z361),Z361)</f>
        <v>0</v>
      </c>
      <c r="AB361" s="61">
        <f t="shared" ref="AB361" si="8161">IF(AB356&gt;0,IF(AB359=1,AB357,AB357+AA361),AA361)</f>
        <v>0</v>
      </c>
      <c r="AC361" s="61">
        <f t="shared" ref="AC361" si="8162">IF(AC356&gt;0,IF(AC359=1,AC357,AC357+AB361),AB361)</f>
        <v>0</v>
      </c>
      <c r="AD361" s="61">
        <f t="shared" ref="AD361" si="8163">IF(AD356&gt;0,IF(AD359=1,AD357,AD357+AC361),AC361)</f>
        <v>0</v>
      </c>
      <c r="AE361" s="61">
        <f t="shared" ref="AE361" si="8164">IF(AE356&gt;0,IF(AE359=1,AE357,AE357+AD361),AD361)</f>
        <v>0</v>
      </c>
      <c r="AF361" s="61">
        <f t="shared" ref="AF361" si="8165">IF(AF356&gt;0,IF(AF359=1,AF357,AF357+AE361),AE361)</f>
        <v>0</v>
      </c>
      <c r="AG361" s="61">
        <f t="shared" ref="AG361" si="8166">IF(AG356&gt;0,IF(AG359=1,AG357,AG357+AF361),AF361)</f>
        <v>0</v>
      </c>
      <c r="AH361" s="61">
        <f t="shared" ref="AH361" si="8167">IF(AH356&gt;0,IF(AH359=1,AH357,AH357+AG361),AG361)</f>
        <v>0</v>
      </c>
      <c r="AI361" s="61">
        <f t="shared" ref="AI361" si="8168">IF(AI356&gt;0,IF(AI359=1,AI357,AI357+AH361),AH361)</f>
        <v>0</v>
      </c>
      <c r="AJ361" s="61">
        <f t="shared" ref="AJ361" si="8169">IF(AJ356&gt;0,IF(AJ359=1,AJ357,AJ357+AI361),AI361)</f>
        <v>0</v>
      </c>
      <c r="AK361" s="61">
        <f t="shared" ref="AK361" si="8170">IF(AK356&gt;0,IF(AK359=1,AK357,AK357+AJ361),AJ361)</f>
        <v>0</v>
      </c>
      <c r="AL361" s="61">
        <f t="shared" ref="AL361" si="8171">IF(AL356&gt;0,IF(AL359=1,AL357,AL357+AK361),AK361)</f>
        <v>0</v>
      </c>
      <c r="AM361" s="61">
        <f t="shared" ref="AM361" si="8172">IF(AM356&gt;0,IF(AM359=1,AM357,AM357+AL361),AL361)</f>
        <v>0</v>
      </c>
      <c r="AN361" s="61">
        <f t="shared" ref="AN361" si="8173">IF(AN356&gt;0,IF(AN359=1,AN357,AN357+AM361),AM361)</f>
        <v>0</v>
      </c>
      <c r="AO361" s="61">
        <f t="shared" ref="AO361" si="8174">IF(AO356&gt;0,IF(AO359=1,AO357,AO357+AN361),AN361)</f>
        <v>0</v>
      </c>
      <c r="AP361" s="61">
        <f t="shared" ref="AP361" si="8175">IF(AP356&gt;0,IF(AP359=1,AP357,AP357+AO361),AO361)</f>
        <v>0</v>
      </c>
      <c r="AQ361" s="61">
        <f t="shared" ref="AQ361" si="8176">IF(AQ356&gt;0,IF(AQ359=1,AQ357,AQ357+AP361),AP361)</f>
        <v>0</v>
      </c>
      <c r="AR361" s="61">
        <f t="shared" ref="AR361" si="8177">IF(AR356&gt;0,IF(AR359=1,AR357,AR357+AQ361),AQ361)</f>
        <v>0</v>
      </c>
      <c r="AS361" s="61">
        <f t="shared" ref="AS361" si="8178">IF(AS356&gt;0,IF(AS359=1,AS357,AS357+AR361),AR361)</f>
        <v>0</v>
      </c>
      <c r="AT361" s="61">
        <f t="shared" ref="AT361" si="8179">IF(AT356&gt;0,IF(AT359=1,AT357,AT357+AS361),AS361)</f>
        <v>0</v>
      </c>
      <c r="AU361" s="61">
        <f t="shared" ref="AU361" si="8180">IF(AU356&gt;0,IF(AU359=1,AU357,AU357+AT361),AT361)</f>
        <v>0</v>
      </c>
      <c r="AV361" s="61">
        <f t="shared" ref="AV361" si="8181">IF(AV356&gt;0,IF(AV359=1,AV357,AV357+AU361),AU361)</f>
        <v>0</v>
      </c>
      <c r="AW361" s="61">
        <f t="shared" ref="AW361" si="8182">IF(AW356&gt;0,IF(AW359=1,AW357,AW357+AV361),AV361)</f>
        <v>0</v>
      </c>
      <c r="AX361" s="61">
        <f t="shared" ref="AX361" si="8183">IF(AX356&gt;0,IF(AX359=1,AX357,AX357+AW361),AW361)</f>
        <v>0</v>
      </c>
      <c r="AY361" s="61">
        <f t="shared" ref="AY361" si="8184">IF(AY356&gt;0,IF(AY359=1,AY357,AY357+AX361),AX361)</f>
        <v>0</v>
      </c>
      <c r="AZ361" s="61">
        <f t="shared" ref="AZ361" si="8185">IF(AZ356&gt;0,IF(AZ359=1,AZ357,AZ357+AY361),AY361)</f>
        <v>0</v>
      </c>
      <c r="BA361" s="61">
        <f t="shared" ref="BA361" si="8186">IF(BA356&gt;0,IF(BA359=1,BA357,BA357+AZ361),AZ361)</f>
        <v>0</v>
      </c>
      <c r="BB361" s="61">
        <f t="shared" ref="BB361" si="8187">IF(BB356&gt;0,IF(BB359=1,BB357,BB357+BA361),BA361)</f>
        <v>0</v>
      </c>
      <c r="BC361" s="61">
        <f t="shared" ref="BC361" si="8188">IF(BC356&gt;0,IF(BC359=1,BC357,BC357+BB361),BB361)</f>
        <v>0</v>
      </c>
      <c r="BD361" s="61">
        <f t="shared" ref="BD361" si="8189">IF(BD356&gt;0,IF(BD359=1,BD357,BD357+BC361),BC361)</f>
        <v>0</v>
      </c>
      <c r="BE361" s="61">
        <f t="shared" ref="BE361" si="8190">IF(BE356&gt;0,IF(BE359=1,BE357,BE357+BD361),BD361)</f>
        <v>0</v>
      </c>
      <c r="BF361" s="61">
        <f t="shared" ref="BF361" si="8191">IF(BF356&gt;0,IF(BF359=1,BF357,BF357+BE361),BE361)</f>
        <v>0</v>
      </c>
      <c r="BG361" s="61">
        <f t="shared" ref="BG361" si="8192">IF(BG356&gt;0,IF(BG359=1,BG357,BG357+BF361),BF361)</f>
        <v>0</v>
      </c>
      <c r="BH361" s="61">
        <f t="shared" ref="BH361" si="8193">IF(BH356&gt;0,IF(BH359=1,BH357,BH357+BG361),BG361)</f>
        <v>0</v>
      </c>
      <c r="BI361" s="61">
        <f t="shared" ref="BI361" si="8194">IF(BI356&gt;0,IF(BI359=1,BI357,BI357+BH361),BH361)</f>
        <v>0</v>
      </c>
      <c r="BJ361" s="61">
        <f t="shared" ref="BJ361" si="8195">IF(BJ356&gt;0,IF(BJ359=1,BJ357,BJ357+BI361),BI361)</f>
        <v>0</v>
      </c>
      <c r="BK361" s="61">
        <f t="shared" ref="BK361" si="8196">IF(BK356&gt;0,IF(BK359=1,BK357,BK357+BJ361),BJ361)</f>
        <v>0</v>
      </c>
      <c r="BL361" s="61">
        <f t="shared" ref="BL361" si="8197">IF(BL356&gt;0,IF(BL359=1,BL357,BL357+BK361),BK361)</f>
        <v>0</v>
      </c>
      <c r="BM361" s="61">
        <f t="shared" ref="BM361" si="8198">IF(BM356&gt;0,IF(BM359=1,BM357,BM357+BL361),BL361)</f>
        <v>0</v>
      </c>
      <c r="BN361" s="61">
        <f t="shared" ref="BN361" si="8199">IF(BN356&gt;0,IF(BN359=1,BN357,BN357+BM361),BM361)</f>
        <v>0</v>
      </c>
      <c r="BO361" s="61">
        <f t="shared" ref="BO361" si="8200">IF(BO356&gt;0,IF(BO359=1,BO357,BO357+BN361),BN361)</f>
        <v>0</v>
      </c>
      <c r="BP361" s="61">
        <f t="shared" ref="BP361" si="8201">IF(BP356&gt;0,IF(BP359=1,BP357,BP357+BO361),BO361)</f>
        <v>0</v>
      </c>
      <c r="BQ361" s="61">
        <f t="shared" ref="BQ361" si="8202">IF(BQ356&gt;0,IF(BQ359=1,BQ357,BQ357+BP361),BP361)</f>
        <v>0</v>
      </c>
      <c r="BR361" s="61">
        <f t="shared" ref="BR361" si="8203">IF(BR356&gt;0,IF(BR359=1,BR357,BR357+BQ361),BQ361)</f>
        <v>0</v>
      </c>
      <c r="BS361" s="61">
        <f t="shared" ref="BS361" si="8204">IF(BS356&gt;0,IF(BS359=1,BS357,BS357+BR361),BR361)</f>
        <v>0</v>
      </c>
      <c r="BT361" s="61">
        <f t="shared" ref="BT361" si="8205">IF(BT356&gt;0,IF(BT359=1,BT357,BT357+BS361),BS361)</f>
        <v>0</v>
      </c>
      <c r="BU361" s="61">
        <f t="shared" ref="BU361" si="8206">IF(BU356&gt;0,IF(BU359=1,BU357,BU357+BT361),BT361)</f>
        <v>0</v>
      </c>
      <c r="BV361" s="61">
        <f t="shared" ref="BV361" si="8207">IF(BV356&gt;0,IF(BV359=1,BV357,BV357+BU361),BU361)</f>
        <v>0</v>
      </c>
      <c r="BW361" s="61">
        <f t="shared" ref="BW361" si="8208">IF(BW356&gt;0,IF(BW359=1,BW357,BW357+BV361),BV361)</f>
        <v>0</v>
      </c>
      <c r="BX361" s="61">
        <f t="shared" ref="BX361" si="8209">IF(BX356&gt;0,IF(BX359=1,BX357,BX357+BW361),BW361)</f>
        <v>0</v>
      </c>
      <c r="BY361" s="298"/>
      <c r="BZ361" s="300"/>
      <c r="CA361" s="302"/>
      <c r="CB361" s="302"/>
    </row>
    <row r="362" spans="1:96" s="98" customFormat="1" ht="41.4" hidden="1" customHeight="1" x14ac:dyDescent="0.3">
      <c r="A362" s="97"/>
      <c r="B362" s="119"/>
      <c r="C362" s="73"/>
      <c r="D362" s="73"/>
      <c r="E362" s="73"/>
      <c r="F362" s="73"/>
      <c r="G362" s="73"/>
      <c r="H362" s="73"/>
      <c r="I362" s="73"/>
      <c r="J362" s="73"/>
      <c r="K362" s="73"/>
      <c r="L362" s="58"/>
      <c r="M362" s="7"/>
      <c r="N362" s="160"/>
      <c r="P362" s="59" t="s">
        <v>173</v>
      </c>
      <c r="Q362" s="61">
        <f>Q364</f>
        <v>0</v>
      </c>
      <c r="R362" s="61">
        <f t="shared" ref="R362" si="8210">IF(R359=1,R364,R364+Q362)</f>
        <v>0</v>
      </c>
      <c r="S362" s="61">
        <f t="shared" ref="S362" si="8211">IF(S359=1,S364,S364+R362)</f>
        <v>0</v>
      </c>
      <c r="T362" s="61">
        <f t="shared" ref="T362" si="8212">IF(T359=1,T364,T364+S362)</f>
        <v>0</v>
      </c>
      <c r="U362" s="61">
        <f t="shared" ref="U362" si="8213">IF(U359=1,U364,U364+T362)</f>
        <v>0</v>
      </c>
      <c r="V362" s="61">
        <f t="shared" ref="V362" si="8214">IF(V359=1,V364,V364+U362)</f>
        <v>0</v>
      </c>
      <c r="W362" s="61">
        <f t="shared" ref="W362" si="8215">IF(W359=1,W364,W364+V362)</f>
        <v>0</v>
      </c>
      <c r="X362" s="61">
        <f t="shared" ref="X362" si="8216">IF(X359=1,X364,X364+W362)</f>
        <v>0</v>
      </c>
      <c r="Y362" s="61">
        <f t="shared" ref="Y362" si="8217">IF(Y359=1,Y364,Y364+X362)</f>
        <v>0</v>
      </c>
      <c r="Z362" s="61">
        <f t="shared" ref="Z362" si="8218">IF(Z359=1,Z364,Z364+Y362)</f>
        <v>0</v>
      </c>
      <c r="AA362" s="61">
        <f t="shared" ref="AA362" si="8219">IF(AA359=1,AA364,AA364+Z362)</f>
        <v>0</v>
      </c>
      <c r="AB362" s="61">
        <f t="shared" ref="AB362" si="8220">IF(AB359=1,AB364,AB364+AA362)</f>
        <v>0</v>
      </c>
      <c r="AC362" s="61">
        <f t="shared" ref="AC362" si="8221">IF(AC359=1,AC364,AC364+AB362)</f>
        <v>0</v>
      </c>
      <c r="AD362" s="61">
        <f t="shared" ref="AD362" si="8222">IF(AD359=1,AD364,AD364+AC362)</f>
        <v>0</v>
      </c>
      <c r="AE362" s="61">
        <f t="shared" ref="AE362" si="8223">IF(AE359=1,AE364,AE364+AD362)</f>
        <v>0</v>
      </c>
      <c r="AF362" s="61">
        <f t="shared" ref="AF362" si="8224">IF(AF359=1,AF364,AF364+AE362)</f>
        <v>0</v>
      </c>
      <c r="AG362" s="61">
        <f t="shared" ref="AG362" si="8225">IF(AG359=1,AG364,AG364+AF362)</f>
        <v>0</v>
      </c>
      <c r="AH362" s="61">
        <f t="shared" ref="AH362" si="8226">IF(AH359=1,AH364,AH364+AG362)</f>
        <v>0</v>
      </c>
      <c r="AI362" s="61">
        <f t="shared" ref="AI362" si="8227">IF(AI359=1,AI364,AI364+AH362)</f>
        <v>0</v>
      </c>
      <c r="AJ362" s="61">
        <f t="shared" ref="AJ362" si="8228">IF(AJ359=1,AJ364,AJ364+AI362)</f>
        <v>0</v>
      </c>
      <c r="AK362" s="61">
        <f t="shared" ref="AK362" si="8229">IF(AK359=1,AK364,AK364+AJ362)</f>
        <v>0</v>
      </c>
      <c r="AL362" s="61">
        <f t="shared" ref="AL362" si="8230">IF(AL359=1,AL364,AL364+AK362)</f>
        <v>0</v>
      </c>
      <c r="AM362" s="61">
        <f t="shared" ref="AM362" si="8231">IF(AM359=1,AM364,AM364+AL362)</f>
        <v>0</v>
      </c>
      <c r="AN362" s="61">
        <f t="shared" ref="AN362" si="8232">IF(AN359=1,AN364,AN364+AM362)</f>
        <v>0</v>
      </c>
      <c r="AO362" s="61">
        <f t="shared" ref="AO362" si="8233">IF(AO359=1,AO364,AO364+AN362)</f>
        <v>0</v>
      </c>
      <c r="AP362" s="61">
        <f t="shared" ref="AP362" si="8234">IF(AP359=1,AP364,AP364+AO362)</f>
        <v>0</v>
      </c>
      <c r="AQ362" s="61">
        <f t="shared" ref="AQ362" si="8235">IF(AQ359=1,AQ364,AQ364+AP362)</f>
        <v>0</v>
      </c>
      <c r="AR362" s="61">
        <f t="shared" ref="AR362" si="8236">IF(AR359=1,AR364,AR364+AQ362)</f>
        <v>0</v>
      </c>
      <c r="AS362" s="61">
        <f t="shared" ref="AS362" si="8237">IF(AS359=1,AS364,AS364+AR362)</f>
        <v>0</v>
      </c>
      <c r="AT362" s="61">
        <f t="shared" ref="AT362" si="8238">IF(AT359=1,AT364,AT364+AS362)</f>
        <v>0</v>
      </c>
      <c r="AU362" s="61">
        <f t="shared" ref="AU362" si="8239">IF(AU359=1,AU364,AU364+AT362)</f>
        <v>0</v>
      </c>
      <c r="AV362" s="61">
        <f t="shared" ref="AV362" si="8240">IF(AV359=1,AV364,AV364+AU362)</f>
        <v>0</v>
      </c>
      <c r="AW362" s="61">
        <f t="shared" ref="AW362" si="8241">IF(AW359=1,AW364,AW364+AV362)</f>
        <v>0</v>
      </c>
      <c r="AX362" s="61">
        <f t="shared" ref="AX362" si="8242">IF(AX359=1,AX364,AX364+AW362)</f>
        <v>0</v>
      </c>
      <c r="AY362" s="61">
        <f t="shared" ref="AY362" si="8243">IF(AY359=1,AY364,AY364+AX362)</f>
        <v>0</v>
      </c>
      <c r="AZ362" s="61">
        <f t="shared" ref="AZ362" si="8244">IF(AZ359=1,AZ364,AZ364+AY362)</f>
        <v>0</v>
      </c>
      <c r="BA362" s="61">
        <f t="shared" ref="BA362" si="8245">IF(BA359=1,BA364,BA364+AZ362)</f>
        <v>0</v>
      </c>
      <c r="BB362" s="61">
        <f t="shared" ref="BB362" si="8246">IF(BB359=1,BB364,BB364+BA362)</f>
        <v>0</v>
      </c>
      <c r="BC362" s="61">
        <f t="shared" ref="BC362" si="8247">IF(BC359=1,BC364,BC364+BB362)</f>
        <v>0</v>
      </c>
      <c r="BD362" s="61">
        <f t="shared" ref="BD362" si="8248">IF(BD359=1,BD364,BD364+BC362)</f>
        <v>0</v>
      </c>
      <c r="BE362" s="61">
        <f t="shared" ref="BE362" si="8249">IF(BE359=1,BE364,BE364+BD362)</f>
        <v>0</v>
      </c>
      <c r="BF362" s="61">
        <f t="shared" ref="BF362" si="8250">IF(BF359=1,BF364,BF364+BE362)</f>
        <v>0</v>
      </c>
      <c r="BG362" s="61">
        <f t="shared" ref="BG362" si="8251">IF(BG359=1,BG364,BG364+BF362)</f>
        <v>0</v>
      </c>
      <c r="BH362" s="61">
        <f t="shared" ref="BH362" si="8252">IF(BH359=1,BH364,BH364+BG362)</f>
        <v>0</v>
      </c>
      <c r="BI362" s="61">
        <f t="shared" ref="BI362" si="8253">IF(BI359=1,BI364,BI364+BH362)</f>
        <v>0</v>
      </c>
      <c r="BJ362" s="61">
        <f t="shared" ref="BJ362" si="8254">IF(BJ359=1,BJ364,BJ364+BI362)</f>
        <v>0</v>
      </c>
      <c r="BK362" s="61">
        <f t="shared" ref="BK362" si="8255">IF(BK359=1,BK364,BK364+BJ362)</f>
        <v>0</v>
      </c>
      <c r="BL362" s="61">
        <f t="shared" ref="BL362" si="8256">IF(BL359=1,BL364,BL364+BK362)</f>
        <v>0</v>
      </c>
      <c r="BM362" s="61">
        <f t="shared" ref="BM362" si="8257">IF(BM359=1,BM364,BM364+BL362)</f>
        <v>0</v>
      </c>
      <c r="BN362" s="61">
        <f t="shared" ref="BN362" si="8258">IF(BN359=1,BN364,BN364+BM362)</f>
        <v>0</v>
      </c>
      <c r="BO362" s="61">
        <f t="shared" ref="BO362" si="8259">IF(BO359=1,BO364,BO364+BN362)</f>
        <v>0</v>
      </c>
      <c r="BP362" s="61">
        <f t="shared" ref="BP362" si="8260">IF(BP359=1,BP364,BP364+BO362)</f>
        <v>0</v>
      </c>
      <c r="BQ362" s="61">
        <f t="shared" ref="BQ362" si="8261">IF(BQ359=1,BQ364,BQ364+BP362)</f>
        <v>0</v>
      </c>
      <c r="BR362" s="61">
        <f t="shared" ref="BR362" si="8262">IF(BR359=1,BR364,BR364+BQ362)</f>
        <v>0</v>
      </c>
      <c r="BS362" s="61">
        <f t="shared" ref="BS362" si="8263">IF(BS359=1,BS364,BS364+BR362)</f>
        <v>0</v>
      </c>
      <c r="BT362" s="61">
        <f t="shared" ref="BT362" si="8264">IF(BT359=1,BT364,BT364+BS362)</f>
        <v>0</v>
      </c>
      <c r="BU362" s="61">
        <f t="shared" ref="BU362" si="8265">IF(BU359=1,BU364,BU364+BT362)</f>
        <v>0</v>
      </c>
      <c r="BV362" s="61">
        <f t="shared" ref="BV362" si="8266">IF(BV359=1,BV364,BV364+BU362)</f>
        <v>0</v>
      </c>
      <c r="BW362" s="61">
        <f t="shared" ref="BW362" si="8267">IF(BW359=1,BW364,BW364+BV362)</f>
        <v>0</v>
      </c>
      <c r="BX362" s="61">
        <f t="shared" ref="BX362" si="8268">IF(BX359=1,BX364,BX364+BW362)</f>
        <v>0</v>
      </c>
      <c r="BY362" s="298"/>
      <c r="BZ362" s="300"/>
      <c r="CA362" s="302"/>
      <c r="CB362" s="302"/>
    </row>
    <row r="363" spans="1:96" s="98" customFormat="1" ht="28.95" customHeight="1" x14ac:dyDescent="0.3">
      <c r="A363" s="97"/>
      <c r="B363" s="119"/>
      <c r="C363" s="73"/>
      <c r="D363" s="73"/>
      <c r="E363" s="73"/>
      <c r="F363" s="73"/>
      <c r="G363" s="73"/>
      <c r="H363" s="73"/>
      <c r="I363" s="73"/>
      <c r="J363" s="73"/>
      <c r="K363" s="73"/>
      <c r="L363" s="58"/>
      <c r="M363" s="7"/>
      <c r="N363" s="160"/>
      <c r="P363" s="57" t="s">
        <v>171</v>
      </c>
      <c r="Q363" s="62">
        <f t="shared" ref="Q363:BX363" si="8269">1720/12*Q356</f>
        <v>0</v>
      </c>
      <c r="R363" s="62">
        <f t="shared" si="8269"/>
        <v>0</v>
      </c>
      <c r="S363" s="62">
        <f t="shared" si="8269"/>
        <v>0</v>
      </c>
      <c r="T363" s="62">
        <f t="shared" si="8269"/>
        <v>0</v>
      </c>
      <c r="U363" s="62">
        <f t="shared" si="8269"/>
        <v>0</v>
      </c>
      <c r="V363" s="62">
        <f t="shared" si="8269"/>
        <v>0</v>
      </c>
      <c r="W363" s="62">
        <f t="shared" si="8269"/>
        <v>0</v>
      </c>
      <c r="X363" s="62">
        <f t="shared" si="8269"/>
        <v>0</v>
      </c>
      <c r="Y363" s="62">
        <f t="shared" si="8269"/>
        <v>0</v>
      </c>
      <c r="Z363" s="62">
        <f t="shared" si="8269"/>
        <v>0</v>
      </c>
      <c r="AA363" s="62">
        <f t="shared" si="8269"/>
        <v>0</v>
      </c>
      <c r="AB363" s="62">
        <f t="shared" si="8269"/>
        <v>0</v>
      </c>
      <c r="AC363" s="62">
        <f t="shared" si="8269"/>
        <v>0</v>
      </c>
      <c r="AD363" s="62">
        <f t="shared" si="8269"/>
        <v>0</v>
      </c>
      <c r="AE363" s="62">
        <f t="shared" si="8269"/>
        <v>0</v>
      </c>
      <c r="AF363" s="62">
        <f t="shared" si="8269"/>
        <v>0</v>
      </c>
      <c r="AG363" s="62">
        <f t="shared" si="8269"/>
        <v>0</v>
      </c>
      <c r="AH363" s="62">
        <f t="shared" si="8269"/>
        <v>0</v>
      </c>
      <c r="AI363" s="62">
        <f t="shared" si="8269"/>
        <v>0</v>
      </c>
      <c r="AJ363" s="62">
        <f t="shared" si="8269"/>
        <v>0</v>
      </c>
      <c r="AK363" s="62">
        <f t="shared" si="8269"/>
        <v>0</v>
      </c>
      <c r="AL363" s="62">
        <f t="shared" si="8269"/>
        <v>0</v>
      </c>
      <c r="AM363" s="62">
        <f t="shared" si="8269"/>
        <v>0</v>
      </c>
      <c r="AN363" s="62">
        <f t="shared" si="8269"/>
        <v>0</v>
      </c>
      <c r="AO363" s="62">
        <f t="shared" si="8269"/>
        <v>0</v>
      </c>
      <c r="AP363" s="62">
        <f t="shared" si="8269"/>
        <v>0</v>
      </c>
      <c r="AQ363" s="62">
        <f t="shared" si="8269"/>
        <v>0</v>
      </c>
      <c r="AR363" s="62">
        <f t="shared" si="8269"/>
        <v>0</v>
      </c>
      <c r="AS363" s="62">
        <f t="shared" si="8269"/>
        <v>0</v>
      </c>
      <c r="AT363" s="62">
        <f t="shared" si="8269"/>
        <v>0</v>
      </c>
      <c r="AU363" s="62">
        <f t="shared" si="8269"/>
        <v>0</v>
      </c>
      <c r="AV363" s="62">
        <f t="shared" si="8269"/>
        <v>0</v>
      </c>
      <c r="AW363" s="62">
        <f t="shared" si="8269"/>
        <v>0</v>
      </c>
      <c r="AX363" s="62">
        <f t="shared" si="8269"/>
        <v>0</v>
      </c>
      <c r="AY363" s="62">
        <f t="shared" si="8269"/>
        <v>0</v>
      </c>
      <c r="AZ363" s="62">
        <f t="shared" si="8269"/>
        <v>0</v>
      </c>
      <c r="BA363" s="62">
        <f t="shared" si="8269"/>
        <v>0</v>
      </c>
      <c r="BB363" s="62">
        <f t="shared" si="8269"/>
        <v>0</v>
      </c>
      <c r="BC363" s="62">
        <f t="shared" si="8269"/>
        <v>0</v>
      </c>
      <c r="BD363" s="62">
        <f t="shared" si="8269"/>
        <v>0</v>
      </c>
      <c r="BE363" s="62">
        <f t="shared" si="8269"/>
        <v>0</v>
      </c>
      <c r="BF363" s="62">
        <f t="shared" si="8269"/>
        <v>0</v>
      </c>
      <c r="BG363" s="62">
        <f t="shared" si="8269"/>
        <v>0</v>
      </c>
      <c r="BH363" s="62">
        <f t="shared" si="8269"/>
        <v>0</v>
      </c>
      <c r="BI363" s="62">
        <f t="shared" si="8269"/>
        <v>0</v>
      </c>
      <c r="BJ363" s="62">
        <f t="shared" si="8269"/>
        <v>0</v>
      </c>
      <c r="BK363" s="62">
        <f t="shared" si="8269"/>
        <v>0</v>
      </c>
      <c r="BL363" s="62">
        <f t="shared" si="8269"/>
        <v>0</v>
      </c>
      <c r="BM363" s="62">
        <f t="shared" si="8269"/>
        <v>0</v>
      </c>
      <c r="BN363" s="62">
        <f t="shared" si="8269"/>
        <v>0</v>
      </c>
      <c r="BO363" s="62">
        <f t="shared" si="8269"/>
        <v>0</v>
      </c>
      <c r="BP363" s="62">
        <f t="shared" si="8269"/>
        <v>0</v>
      </c>
      <c r="BQ363" s="62">
        <f t="shared" si="8269"/>
        <v>0</v>
      </c>
      <c r="BR363" s="62">
        <f t="shared" si="8269"/>
        <v>0</v>
      </c>
      <c r="BS363" s="62">
        <f t="shared" si="8269"/>
        <v>0</v>
      </c>
      <c r="BT363" s="62">
        <f t="shared" si="8269"/>
        <v>0</v>
      </c>
      <c r="BU363" s="62">
        <f t="shared" si="8269"/>
        <v>0</v>
      </c>
      <c r="BV363" s="62">
        <f t="shared" si="8269"/>
        <v>0</v>
      </c>
      <c r="BW363" s="62">
        <f t="shared" si="8269"/>
        <v>0</v>
      </c>
      <c r="BX363" s="62">
        <f t="shared" si="8269"/>
        <v>0</v>
      </c>
      <c r="BY363" s="298"/>
      <c r="BZ363" s="300"/>
      <c r="CA363" s="302"/>
      <c r="CB363" s="302"/>
    </row>
    <row r="364" spans="1:96" s="98" customFormat="1" ht="28.8" x14ac:dyDescent="0.3">
      <c r="A364" s="97"/>
      <c r="B364" s="119"/>
      <c r="C364" s="73"/>
      <c r="D364" s="73"/>
      <c r="E364" s="73"/>
      <c r="F364" s="73"/>
      <c r="G364" s="73"/>
      <c r="H364" s="73"/>
      <c r="I364" s="73"/>
      <c r="J364" s="73"/>
      <c r="K364" s="73"/>
      <c r="L364" s="58"/>
      <c r="M364" s="7"/>
      <c r="N364" s="160"/>
      <c r="P364" s="57" t="s">
        <v>155</v>
      </c>
      <c r="Q364" s="62">
        <f>FLOOR(IF(OR(Q359=0,Q359=1),IF(Q357&gt;=Q363,Q363,Q357)+0.00000001,IF(Q361&gt;=Q360,Q360,Q361))+0.00000001,1)</f>
        <v>0</v>
      </c>
      <c r="R364" s="62">
        <f t="shared" ref="R364" si="8270">FLOOR(IF(OR(R359=0,R359=1),IF(R363&gt;R360,R360,IF(R357&gt;=R363,R363,R357)+0.00000001),IF(R361&gt;=R360,R360-Q362,R361-Q362)+0.00000001),1)</f>
        <v>0</v>
      </c>
      <c r="S364" s="62">
        <f t="shared" ref="S364" si="8271">FLOOR(IF(OR(S359=0,S359=1),IF(S363&gt;S360,S360,IF(S357&gt;=S363,S363,S357)+0.00000001),IF(S361&gt;=S360,S360-R362,S361-R362)+0.00000001),1)</f>
        <v>0</v>
      </c>
      <c r="T364" s="62">
        <f t="shared" ref="T364" si="8272">FLOOR(IF(OR(T359=0,T359=1),IF(T363&gt;T360,T360,IF(T357&gt;=T363,T363,T357)+0.00000001),IF(T361&gt;=T360,T360-S362,T361-S362)+0.00000001),1)</f>
        <v>0</v>
      </c>
      <c r="U364" s="62">
        <f t="shared" ref="U364" si="8273">FLOOR(IF(OR(U359=0,U359=1),IF(U363&gt;U360,U360,IF(U357&gt;=U363,U363,U357)+0.00000001),IF(U361&gt;=U360,U360-T362,U361-T362)+0.00000001),1)</f>
        <v>0</v>
      </c>
      <c r="V364" s="62">
        <f t="shared" ref="V364" si="8274">FLOOR(IF(OR(V359=0,V359=1),IF(V363&gt;V360,V360,IF(V357&gt;=V363,V363,V357)+0.00000001),IF(V361&gt;=V360,V360-U362,V361-U362)+0.00000001),1)</f>
        <v>0</v>
      </c>
      <c r="W364" s="62">
        <f t="shared" ref="W364" si="8275">FLOOR(IF(OR(W359=0,W359=1),IF(W363&gt;W360,W360,IF(W357&gt;=W363,W363,W357)+0.00000001),IF(W361&gt;=W360,W360-V362,W361-V362)+0.00000001),1)</f>
        <v>0</v>
      </c>
      <c r="X364" s="62">
        <f t="shared" ref="X364" si="8276">FLOOR(IF(OR(X359=0,X359=1),IF(X363&gt;X360,X360,IF(X357&gt;=X363,X363,X357)+0.00000001),IF(X361&gt;=X360,X360-W362,X361-W362)+0.00000001),1)</f>
        <v>0</v>
      </c>
      <c r="Y364" s="62">
        <f t="shared" ref="Y364" si="8277">FLOOR(IF(OR(Y359=0,Y359=1),IF(Y363&gt;Y360,Y360,IF(Y357&gt;=Y363,Y363,Y357)+0.00000001),IF(Y361&gt;=Y360,Y360-X362,Y361-X362)+0.00000001),1)</f>
        <v>0</v>
      </c>
      <c r="Z364" s="62">
        <f t="shared" ref="Z364" si="8278">FLOOR(IF(OR(Z359=0,Z359=1),IF(Z363&gt;Z360,Z360,IF(Z357&gt;=Z363,Z363,Z357)+0.00000001),IF(Z361&gt;=Z360,Z360-Y362,Z361-Y362)+0.00000001),1)</f>
        <v>0</v>
      </c>
      <c r="AA364" s="62">
        <f t="shared" ref="AA364" si="8279">FLOOR(IF(OR(AA359=0,AA359=1),IF(AA363&gt;AA360,AA360,IF(AA357&gt;=AA363,AA363,AA357)+0.00000001),IF(AA361&gt;=AA360,AA360-Z362,AA361-Z362)+0.00000001),1)</f>
        <v>0</v>
      </c>
      <c r="AB364" s="62">
        <f t="shared" ref="AB364" si="8280">FLOOR(IF(OR(AB359=0,AB359=1),IF(AB363&gt;AB360,AB360,IF(AB357&gt;=AB363,AB363,AB357)+0.00000001),IF(AB361&gt;=AB360,AB360-AA362,AB361-AA362)+0.00000001),1)</f>
        <v>0</v>
      </c>
      <c r="AC364" s="62">
        <f t="shared" ref="AC364" si="8281">FLOOR(IF(OR(AC359=0,AC359=1),IF(AC363&gt;AC360,AC360,IF(AC357&gt;=AC363,AC363,AC357)+0.00000001),IF(AC361&gt;=AC360,AC360-AB362,AC361-AB362)+0.00000001),1)</f>
        <v>0</v>
      </c>
      <c r="AD364" s="62">
        <f t="shared" ref="AD364" si="8282">FLOOR(IF(OR(AD359=0,AD359=1),IF(AD363&gt;AD360,AD360,IF(AD357&gt;=AD363,AD363,AD357)+0.00000001),IF(AD361&gt;=AD360,AD360-AC362,AD361-AC362)+0.00000001),1)</f>
        <v>0</v>
      </c>
      <c r="AE364" s="62">
        <f t="shared" ref="AE364" si="8283">FLOOR(IF(OR(AE359=0,AE359=1),IF(AE363&gt;AE360,AE360,IF(AE357&gt;=AE363,AE363,AE357)+0.00000001),IF(AE361&gt;=AE360,AE360-AD362,AE361-AD362)+0.00000001),1)</f>
        <v>0</v>
      </c>
      <c r="AF364" s="62">
        <f t="shared" ref="AF364" si="8284">FLOOR(IF(OR(AF359=0,AF359=1),IF(AF363&gt;AF360,AF360,IF(AF357&gt;=AF363,AF363,AF357)+0.00000001),IF(AF361&gt;=AF360,AF360-AE362,AF361-AE362)+0.00000001),1)</f>
        <v>0</v>
      </c>
      <c r="AG364" s="62">
        <f t="shared" ref="AG364" si="8285">FLOOR(IF(OR(AG359=0,AG359=1),IF(AG363&gt;AG360,AG360,IF(AG357&gt;=AG363,AG363,AG357)+0.00000001),IF(AG361&gt;=AG360,AG360-AF362,AG361-AF362)+0.00000001),1)</f>
        <v>0</v>
      </c>
      <c r="AH364" s="62">
        <f t="shared" ref="AH364" si="8286">FLOOR(IF(OR(AH359=0,AH359=1),IF(AH363&gt;AH360,AH360,IF(AH357&gt;=AH363,AH363,AH357)+0.00000001),IF(AH361&gt;=AH360,AH360-AG362,AH361-AG362)+0.00000001),1)</f>
        <v>0</v>
      </c>
      <c r="AI364" s="62">
        <f t="shared" ref="AI364" si="8287">FLOOR(IF(OR(AI359=0,AI359=1),IF(AI363&gt;AI360,AI360,IF(AI357&gt;=AI363,AI363,AI357)+0.00000001),IF(AI361&gt;=AI360,AI360-AH362,AI361-AH362)+0.00000001),1)</f>
        <v>0</v>
      </c>
      <c r="AJ364" s="62">
        <f t="shared" ref="AJ364" si="8288">FLOOR(IF(OR(AJ359=0,AJ359=1),IF(AJ363&gt;AJ360,AJ360,IF(AJ357&gt;=AJ363,AJ363,AJ357)+0.00000001),IF(AJ361&gt;=AJ360,AJ360-AI362,AJ361-AI362)+0.00000001),1)</f>
        <v>0</v>
      </c>
      <c r="AK364" s="62">
        <f t="shared" ref="AK364" si="8289">FLOOR(IF(OR(AK359=0,AK359=1),IF(AK363&gt;AK360,AK360,IF(AK357&gt;=AK363,AK363,AK357)+0.00000001),IF(AK361&gt;=AK360,AK360-AJ362,AK361-AJ362)+0.00000001),1)</f>
        <v>0</v>
      </c>
      <c r="AL364" s="62">
        <f t="shared" ref="AL364" si="8290">FLOOR(IF(OR(AL359=0,AL359=1),IF(AL363&gt;AL360,AL360,IF(AL357&gt;=AL363,AL363,AL357)+0.00000001),IF(AL361&gt;=AL360,AL360-AK362,AL361-AK362)+0.00000001),1)</f>
        <v>0</v>
      </c>
      <c r="AM364" s="62">
        <f t="shared" ref="AM364" si="8291">FLOOR(IF(OR(AM359=0,AM359=1),IF(AM363&gt;AM360,AM360,IF(AM357&gt;=AM363,AM363,AM357)+0.00000001),IF(AM361&gt;=AM360,AM360-AL362,AM361-AL362)+0.00000001),1)</f>
        <v>0</v>
      </c>
      <c r="AN364" s="62">
        <f t="shared" ref="AN364" si="8292">FLOOR(IF(OR(AN359=0,AN359=1),IF(AN363&gt;AN360,AN360,IF(AN357&gt;=AN363,AN363,AN357)+0.00000001),IF(AN361&gt;=AN360,AN360-AM362,AN361-AM362)+0.00000001),1)</f>
        <v>0</v>
      </c>
      <c r="AO364" s="62">
        <f t="shared" ref="AO364" si="8293">FLOOR(IF(OR(AO359=0,AO359=1),IF(AO363&gt;AO360,AO360,IF(AO357&gt;=AO363,AO363,AO357)+0.00000001),IF(AO361&gt;=AO360,AO360-AN362,AO361-AN362)+0.00000001),1)</f>
        <v>0</v>
      </c>
      <c r="AP364" s="62">
        <f t="shared" ref="AP364" si="8294">FLOOR(IF(OR(AP359=0,AP359=1),IF(AP363&gt;AP360,AP360,IF(AP357&gt;=AP363,AP363,AP357)+0.00000001),IF(AP361&gt;=AP360,AP360-AO362,AP361-AO362)+0.00000001),1)</f>
        <v>0</v>
      </c>
      <c r="AQ364" s="62">
        <f t="shared" ref="AQ364" si="8295">FLOOR(IF(OR(AQ359=0,AQ359=1),IF(AQ363&gt;AQ360,AQ360,IF(AQ357&gt;=AQ363,AQ363,AQ357)+0.00000001),IF(AQ361&gt;=AQ360,AQ360-AP362,AQ361-AP362)+0.00000001),1)</f>
        <v>0</v>
      </c>
      <c r="AR364" s="62">
        <f t="shared" ref="AR364" si="8296">FLOOR(IF(OR(AR359=0,AR359=1),IF(AR363&gt;AR360,AR360,IF(AR357&gt;=AR363,AR363,AR357)+0.00000001),IF(AR361&gt;=AR360,AR360-AQ362,AR361-AQ362)+0.00000001),1)</f>
        <v>0</v>
      </c>
      <c r="AS364" s="62">
        <f t="shared" ref="AS364" si="8297">FLOOR(IF(OR(AS359=0,AS359=1),IF(AS363&gt;AS360,AS360,IF(AS357&gt;=AS363,AS363,AS357)+0.00000001),IF(AS361&gt;=AS360,AS360-AR362,AS361-AR362)+0.00000001),1)</f>
        <v>0</v>
      </c>
      <c r="AT364" s="62">
        <f t="shared" ref="AT364" si="8298">FLOOR(IF(OR(AT359=0,AT359=1),IF(AT363&gt;AT360,AT360,IF(AT357&gt;=AT363,AT363,AT357)+0.00000001),IF(AT361&gt;=AT360,AT360-AS362,AT361-AS362)+0.00000001),1)</f>
        <v>0</v>
      </c>
      <c r="AU364" s="62">
        <f t="shared" ref="AU364" si="8299">FLOOR(IF(OR(AU359=0,AU359=1),IF(AU363&gt;AU360,AU360,IF(AU357&gt;=AU363,AU363,AU357)+0.00000001),IF(AU361&gt;=AU360,AU360-AT362,AU361-AT362)+0.00000001),1)</f>
        <v>0</v>
      </c>
      <c r="AV364" s="62">
        <f t="shared" ref="AV364" si="8300">FLOOR(IF(OR(AV359=0,AV359=1),IF(AV363&gt;AV360,AV360,IF(AV357&gt;=AV363,AV363,AV357)+0.00000001),IF(AV361&gt;=AV360,AV360-AU362,AV361-AU362)+0.00000001),1)</f>
        <v>0</v>
      </c>
      <c r="AW364" s="62">
        <f t="shared" ref="AW364" si="8301">FLOOR(IF(OR(AW359=0,AW359=1),IF(AW363&gt;AW360,AW360,IF(AW357&gt;=AW363,AW363,AW357)+0.00000001),IF(AW361&gt;=AW360,AW360-AV362,AW361-AV362)+0.00000001),1)</f>
        <v>0</v>
      </c>
      <c r="AX364" s="62">
        <f t="shared" ref="AX364" si="8302">FLOOR(IF(OR(AX359=0,AX359=1),IF(AX363&gt;AX360,AX360,IF(AX357&gt;=AX363,AX363,AX357)+0.00000001),IF(AX361&gt;=AX360,AX360-AW362,AX361-AW362)+0.00000001),1)</f>
        <v>0</v>
      </c>
      <c r="AY364" s="62">
        <f t="shared" ref="AY364" si="8303">FLOOR(IF(OR(AY359=0,AY359=1),IF(AY363&gt;AY360,AY360,IF(AY357&gt;=AY363,AY363,AY357)+0.00000001),IF(AY361&gt;=AY360,AY360-AX362,AY361-AX362)+0.00000001),1)</f>
        <v>0</v>
      </c>
      <c r="AZ364" s="62">
        <f t="shared" ref="AZ364" si="8304">FLOOR(IF(OR(AZ359=0,AZ359=1),IF(AZ363&gt;AZ360,AZ360,IF(AZ357&gt;=AZ363,AZ363,AZ357)+0.00000001),IF(AZ361&gt;=AZ360,AZ360-AY362,AZ361-AY362)+0.00000001),1)</f>
        <v>0</v>
      </c>
      <c r="BA364" s="62">
        <f t="shared" ref="BA364" si="8305">FLOOR(IF(OR(BA359=0,BA359=1),IF(BA363&gt;BA360,BA360,IF(BA357&gt;=BA363,BA363,BA357)+0.00000001),IF(BA361&gt;=BA360,BA360-AZ362,BA361-AZ362)+0.00000001),1)</f>
        <v>0</v>
      </c>
      <c r="BB364" s="62">
        <f t="shared" ref="BB364" si="8306">FLOOR(IF(OR(BB359=0,BB359=1),IF(BB363&gt;BB360,BB360,IF(BB357&gt;=BB363,BB363,BB357)+0.00000001),IF(BB361&gt;=BB360,BB360-BA362,BB361-BA362)+0.00000001),1)</f>
        <v>0</v>
      </c>
      <c r="BC364" s="62">
        <f t="shared" ref="BC364" si="8307">FLOOR(IF(OR(BC359=0,BC359=1),IF(BC363&gt;BC360,BC360,IF(BC357&gt;=BC363,BC363,BC357)+0.00000001),IF(BC361&gt;=BC360,BC360-BB362,BC361-BB362)+0.00000001),1)</f>
        <v>0</v>
      </c>
      <c r="BD364" s="62">
        <f t="shared" ref="BD364" si="8308">FLOOR(IF(OR(BD359=0,BD359=1),IF(BD363&gt;BD360,BD360,IF(BD357&gt;=BD363,BD363,BD357)+0.00000001),IF(BD361&gt;=BD360,BD360-BC362,BD361-BC362)+0.00000001),1)</f>
        <v>0</v>
      </c>
      <c r="BE364" s="62">
        <f t="shared" ref="BE364" si="8309">FLOOR(IF(OR(BE359=0,BE359=1),IF(BE363&gt;BE360,BE360,IF(BE357&gt;=BE363,BE363,BE357)+0.00000001),IF(BE361&gt;=BE360,BE360-BD362,BE361-BD362)+0.00000001),1)</f>
        <v>0</v>
      </c>
      <c r="BF364" s="62">
        <f t="shared" ref="BF364" si="8310">FLOOR(IF(OR(BF359=0,BF359=1),IF(BF363&gt;BF360,BF360,IF(BF357&gt;=BF363,BF363,BF357)+0.00000001),IF(BF361&gt;=BF360,BF360-BE362,BF361-BE362)+0.00000001),1)</f>
        <v>0</v>
      </c>
      <c r="BG364" s="62">
        <f t="shared" ref="BG364" si="8311">FLOOR(IF(OR(BG359=0,BG359=1),IF(BG363&gt;BG360,BG360,IF(BG357&gt;=BG363,BG363,BG357)+0.00000001),IF(BG361&gt;=BG360,BG360-BF362,BG361-BF362)+0.00000001),1)</f>
        <v>0</v>
      </c>
      <c r="BH364" s="62">
        <f t="shared" ref="BH364" si="8312">FLOOR(IF(OR(BH359=0,BH359=1),IF(BH363&gt;BH360,BH360,IF(BH357&gt;=BH363,BH363,BH357)+0.00000001),IF(BH361&gt;=BH360,BH360-BG362,BH361-BG362)+0.00000001),1)</f>
        <v>0</v>
      </c>
      <c r="BI364" s="62">
        <f t="shared" ref="BI364" si="8313">FLOOR(IF(OR(BI359=0,BI359=1),IF(BI363&gt;BI360,BI360,IF(BI357&gt;=BI363,BI363,BI357)+0.00000001),IF(BI361&gt;=BI360,BI360-BH362,BI361-BH362)+0.00000001),1)</f>
        <v>0</v>
      </c>
      <c r="BJ364" s="62">
        <f t="shared" ref="BJ364" si="8314">FLOOR(IF(OR(BJ359=0,BJ359=1),IF(BJ363&gt;BJ360,BJ360,IF(BJ357&gt;=BJ363,BJ363,BJ357)+0.00000001),IF(BJ361&gt;=BJ360,BJ360-BI362,BJ361-BI362)+0.00000001),1)</f>
        <v>0</v>
      </c>
      <c r="BK364" s="62">
        <f t="shared" ref="BK364" si="8315">FLOOR(IF(OR(BK359=0,BK359=1),IF(BK363&gt;BK360,BK360,IF(BK357&gt;=BK363,BK363,BK357)+0.00000001),IF(BK361&gt;=BK360,BK360-BJ362,BK361-BJ362)+0.00000001),1)</f>
        <v>0</v>
      </c>
      <c r="BL364" s="62">
        <f t="shared" ref="BL364" si="8316">FLOOR(IF(OR(BL359=0,BL359=1),IF(BL363&gt;BL360,BL360,IF(BL357&gt;=BL363,BL363,BL357)+0.00000001),IF(BL361&gt;=BL360,BL360-BK362,BL361-BK362)+0.00000001),1)</f>
        <v>0</v>
      </c>
      <c r="BM364" s="62">
        <f t="shared" ref="BM364" si="8317">FLOOR(IF(OR(BM359=0,BM359=1),IF(BM363&gt;BM360,BM360,IF(BM357&gt;=BM363,BM363,BM357)+0.00000001),IF(BM361&gt;=BM360,BM360-BL362,BM361-BL362)+0.00000001),1)</f>
        <v>0</v>
      </c>
      <c r="BN364" s="62">
        <f t="shared" ref="BN364" si="8318">FLOOR(IF(OR(BN359=0,BN359=1),IF(BN363&gt;BN360,BN360,IF(BN357&gt;=BN363,BN363,BN357)+0.00000001),IF(BN361&gt;=BN360,BN360-BM362,BN361-BM362)+0.00000001),1)</f>
        <v>0</v>
      </c>
      <c r="BO364" s="62">
        <f t="shared" ref="BO364" si="8319">FLOOR(IF(OR(BO359=0,BO359=1),IF(BO363&gt;BO360,BO360,IF(BO357&gt;=BO363,BO363,BO357)+0.00000001),IF(BO361&gt;=BO360,BO360-BN362,BO361-BN362)+0.00000001),1)</f>
        <v>0</v>
      </c>
      <c r="BP364" s="62">
        <f t="shared" ref="BP364" si="8320">FLOOR(IF(OR(BP359=0,BP359=1),IF(BP363&gt;BP360,BP360,IF(BP357&gt;=BP363,BP363,BP357)+0.00000001),IF(BP361&gt;=BP360,BP360-BO362,BP361-BO362)+0.00000001),1)</f>
        <v>0</v>
      </c>
      <c r="BQ364" s="62">
        <f t="shared" ref="BQ364" si="8321">FLOOR(IF(OR(BQ359=0,BQ359=1),IF(BQ363&gt;BQ360,BQ360,IF(BQ357&gt;=BQ363,BQ363,BQ357)+0.00000001),IF(BQ361&gt;=BQ360,BQ360-BP362,BQ361-BP362)+0.00000001),1)</f>
        <v>0</v>
      </c>
      <c r="BR364" s="62">
        <f t="shared" ref="BR364" si="8322">FLOOR(IF(OR(BR359=0,BR359=1),IF(BR363&gt;BR360,BR360,IF(BR357&gt;=BR363,BR363,BR357)+0.00000001),IF(BR361&gt;=BR360,BR360-BQ362,BR361-BQ362)+0.00000001),1)</f>
        <v>0</v>
      </c>
      <c r="BS364" s="62">
        <f t="shared" ref="BS364" si="8323">FLOOR(IF(OR(BS359=0,BS359=1),IF(BS363&gt;BS360,BS360,IF(BS357&gt;=BS363,BS363,BS357)+0.00000001),IF(BS361&gt;=BS360,BS360-BR362,BS361-BR362)+0.00000001),1)</f>
        <v>0</v>
      </c>
      <c r="BT364" s="62">
        <f t="shared" ref="BT364" si="8324">FLOOR(IF(OR(BT359=0,BT359=1),IF(BT363&gt;BT360,BT360,IF(BT357&gt;=BT363,BT363,BT357)+0.00000001),IF(BT361&gt;=BT360,BT360-BS362,BT361-BS362)+0.00000001),1)</f>
        <v>0</v>
      </c>
      <c r="BU364" s="62">
        <f t="shared" ref="BU364" si="8325">FLOOR(IF(OR(BU359=0,BU359=1),IF(BU363&gt;BU360,BU360,IF(BU357&gt;=BU363,BU363,BU357)+0.00000001),IF(BU361&gt;=BU360,BU360-BT362,BU361-BT362)+0.00000001),1)</f>
        <v>0</v>
      </c>
      <c r="BV364" s="62">
        <f t="shared" ref="BV364" si="8326">FLOOR(IF(OR(BV359=0,BV359=1),IF(BV363&gt;BV360,BV360,IF(BV357&gt;=BV363,BV363,BV357)+0.00000001),IF(BV361&gt;=BV360,BV360-BU362,BV361-BU362)+0.00000001),1)</f>
        <v>0</v>
      </c>
      <c r="BW364" s="62">
        <f t="shared" ref="BW364" si="8327">FLOOR(IF(OR(BW359=0,BW359=1),IF(BW363&gt;BW360,BW360,IF(BW357&gt;=BW363,BW363,BW357)+0.00000001),IF(BW361&gt;=BW360,BW360-BV362,BW361-BV362)+0.00000001),1)</f>
        <v>0</v>
      </c>
      <c r="BX364" s="62">
        <f t="shared" ref="BX364" si="8328">FLOOR(IF(OR(BX359=0,BX359=1),IF(BX363&gt;BX360,BX360,IF(BX357&gt;=BX363,BX363,BX357)+0.00000001),IF(BX361&gt;=BX360,BX360-BW362,BX361-BW362)+0.00000001),1)</f>
        <v>0</v>
      </c>
      <c r="BY364" s="298"/>
      <c r="BZ364" s="300"/>
      <c r="CA364" s="302"/>
      <c r="CB364" s="302"/>
    </row>
    <row r="365" spans="1:96" s="98" customFormat="1" ht="25.2" customHeight="1" thickBot="1" x14ac:dyDescent="0.35">
      <c r="A365" s="97"/>
      <c r="B365" s="120"/>
      <c r="C365" s="63"/>
      <c r="D365" s="63"/>
      <c r="E365" s="63"/>
      <c r="F365" s="63"/>
      <c r="G365" s="63"/>
      <c r="H365" s="63"/>
      <c r="I365" s="63"/>
      <c r="J365" s="63"/>
      <c r="K365" s="63"/>
      <c r="L365" s="64"/>
      <c r="M365" s="7"/>
      <c r="N365" s="161"/>
      <c r="P365" s="175" t="s">
        <v>156</v>
      </c>
      <c r="Q365" s="204">
        <f>IF(Q364=0,0,Q364*$J$16)</f>
        <v>0</v>
      </c>
      <c r="R365" s="204">
        <f t="shared" ref="R365:BX365" si="8329">IF(R364=0,0,R364*$J$16)</f>
        <v>0</v>
      </c>
      <c r="S365" s="204">
        <f t="shared" si="8329"/>
        <v>0</v>
      </c>
      <c r="T365" s="204">
        <f t="shared" si="8329"/>
        <v>0</v>
      </c>
      <c r="U365" s="204">
        <f t="shared" si="8329"/>
        <v>0</v>
      </c>
      <c r="V365" s="204">
        <f t="shared" si="8329"/>
        <v>0</v>
      </c>
      <c r="W365" s="204">
        <f t="shared" si="8329"/>
        <v>0</v>
      </c>
      <c r="X365" s="204">
        <f t="shared" si="8329"/>
        <v>0</v>
      </c>
      <c r="Y365" s="204">
        <f t="shared" si="8329"/>
        <v>0</v>
      </c>
      <c r="Z365" s="204">
        <f t="shared" si="8329"/>
        <v>0</v>
      </c>
      <c r="AA365" s="204">
        <f t="shared" si="8329"/>
        <v>0</v>
      </c>
      <c r="AB365" s="204">
        <f t="shared" si="8329"/>
        <v>0</v>
      </c>
      <c r="AC365" s="204">
        <f t="shared" si="8329"/>
        <v>0</v>
      </c>
      <c r="AD365" s="204">
        <f t="shared" si="8329"/>
        <v>0</v>
      </c>
      <c r="AE365" s="204">
        <f t="shared" si="8329"/>
        <v>0</v>
      </c>
      <c r="AF365" s="204">
        <f t="shared" si="8329"/>
        <v>0</v>
      </c>
      <c r="AG365" s="204">
        <f t="shared" si="8329"/>
        <v>0</v>
      </c>
      <c r="AH365" s="204">
        <f t="shared" si="8329"/>
        <v>0</v>
      </c>
      <c r="AI365" s="204">
        <f t="shared" si="8329"/>
        <v>0</v>
      </c>
      <c r="AJ365" s="204">
        <f t="shared" si="8329"/>
        <v>0</v>
      </c>
      <c r="AK365" s="204">
        <f t="shared" si="8329"/>
        <v>0</v>
      </c>
      <c r="AL365" s="204">
        <f t="shared" si="8329"/>
        <v>0</v>
      </c>
      <c r="AM365" s="204">
        <f t="shared" si="8329"/>
        <v>0</v>
      </c>
      <c r="AN365" s="204">
        <f t="shared" si="8329"/>
        <v>0</v>
      </c>
      <c r="AO365" s="204">
        <f t="shared" si="8329"/>
        <v>0</v>
      </c>
      <c r="AP365" s="204">
        <f t="shared" si="8329"/>
        <v>0</v>
      </c>
      <c r="AQ365" s="204">
        <f t="shared" si="8329"/>
        <v>0</v>
      </c>
      <c r="AR365" s="204">
        <f t="shared" si="8329"/>
        <v>0</v>
      </c>
      <c r="AS365" s="204">
        <f t="shared" si="8329"/>
        <v>0</v>
      </c>
      <c r="AT365" s="204">
        <f t="shared" si="8329"/>
        <v>0</v>
      </c>
      <c r="AU365" s="204">
        <f t="shared" si="8329"/>
        <v>0</v>
      </c>
      <c r="AV365" s="204">
        <f t="shared" si="8329"/>
        <v>0</v>
      </c>
      <c r="AW365" s="204">
        <f t="shared" si="8329"/>
        <v>0</v>
      </c>
      <c r="AX365" s="204">
        <f t="shared" si="8329"/>
        <v>0</v>
      </c>
      <c r="AY365" s="204">
        <f t="shared" si="8329"/>
        <v>0</v>
      </c>
      <c r="AZ365" s="204">
        <f t="shared" si="8329"/>
        <v>0</v>
      </c>
      <c r="BA365" s="204">
        <f t="shared" si="8329"/>
        <v>0</v>
      </c>
      <c r="BB365" s="204">
        <f t="shared" si="8329"/>
        <v>0</v>
      </c>
      <c r="BC365" s="204">
        <f t="shared" si="8329"/>
        <v>0</v>
      </c>
      <c r="BD365" s="204">
        <f t="shared" si="8329"/>
        <v>0</v>
      </c>
      <c r="BE365" s="204">
        <f t="shared" si="8329"/>
        <v>0</v>
      </c>
      <c r="BF365" s="204">
        <f t="shared" si="8329"/>
        <v>0</v>
      </c>
      <c r="BG365" s="204">
        <f t="shared" si="8329"/>
        <v>0</v>
      </c>
      <c r="BH365" s="204">
        <f t="shared" si="8329"/>
        <v>0</v>
      </c>
      <c r="BI365" s="204">
        <f t="shared" si="8329"/>
        <v>0</v>
      </c>
      <c r="BJ365" s="204">
        <f t="shared" si="8329"/>
        <v>0</v>
      </c>
      <c r="BK365" s="204">
        <f t="shared" si="8329"/>
        <v>0</v>
      </c>
      <c r="BL365" s="204">
        <f t="shared" si="8329"/>
        <v>0</v>
      </c>
      <c r="BM365" s="204">
        <f t="shared" si="8329"/>
        <v>0</v>
      </c>
      <c r="BN365" s="204">
        <f t="shared" si="8329"/>
        <v>0</v>
      </c>
      <c r="BO365" s="204">
        <f t="shared" si="8329"/>
        <v>0</v>
      </c>
      <c r="BP365" s="204">
        <f t="shared" si="8329"/>
        <v>0</v>
      </c>
      <c r="BQ365" s="204">
        <f t="shared" si="8329"/>
        <v>0</v>
      </c>
      <c r="BR365" s="204">
        <f t="shared" si="8329"/>
        <v>0</v>
      </c>
      <c r="BS365" s="204">
        <f t="shared" si="8329"/>
        <v>0</v>
      </c>
      <c r="BT365" s="204">
        <f t="shared" si="8329"/>
        <v>0</v>
      </c>
      <c r="BU365" s="204">
        <f t="shared" si="8329"/>
        <v>0</v>
      </c>
      <c r="BV365" s="204">
        <f t="shared" si="8329"/>
        <v>0</v>
      </c>
      <c r="BW365" s="204">
        <f t="shared" si="8329"/>
        <v>0</v>
      </c>
      <c r="BX365" s="204">
        <f t="shared" si="8329"/>
        <v>0</v>
      </c>
      <c r="BY365" s="299"/>
      <c r="BZ365" s="301"/>
      <c r="CA365" s="303"/>
      <c r="CB365" s="303"/>
      <c r="CD365" s="146">
        <f>SUMIFS($Q365:$BX365,$Q355:$BX355,"1. ZoR")</f>
        <v>0</v>
      </c>
      <c r="CE365" s="146">
        <f>SUMIFS($Q365:$BX365,$Q355:$BX355,"2. ZoR")</f>
        <v>0</v>
      </c>
      <c r="CF365" s="146">
        <f>SUMIFS($Q365:$BX365,$Q355:$BX355,"3. ZoR")</f>
        <v>0</v>
      </c>
      <c r="CG365" s="146">
        <f>SUMIFS($Q365:$BX365,$Q355:$BX355,"4. ZoR")</f>
        <v>0</v>
      </c>
      <c r="CH365" s="146">
        <f>SUMIFS($Q365:$BX365,$Q355:$BX355,"5. ZoR")</f>
        <v>0</v>
      </c>
      <c r="CI365" s="146">
        <f>SUMIFS($Q365:$BX365,$Q355:$BX355,"6. ZoR")</f>
        <v>0</v>
      </c>
      <c r="CJ365" s="146">
        <f>SUMIFS($Q365:$BX365,$Q355:$BX355,"7. ZoR")</f>
        <v>0</v>
      </c>
      <c r="CK365" s="146">
        <f>SUMIFS($Q365:$BX365,$Q355:$BX355,"8. ZoR")</f>
        <v>0</v>
      </c>
      <c r="CL365" s="146">
        <f>SUMIFS($Q365:$BX365,$Q355:$BX355,"9. ZoR")</f>
        <v>0</v>
      </c>
      <c r="CM365" s="146">
        <f>SUMIFS($Q365:$BX365,$Q355:$BX355,"10. ZoR")</f>
        <v>0</v>
      </c>
      <c r="CN365" s="146">
        <f>SUMIFS($Q365:$BX365,$Q355:$BX355,"11. ZoR")</f>
        <v>0</v>
      </c>
      <c r="CO365" s="146">
        <f>SUMIFS($Q365:$BX365,$Q355:$BX355,"12. ZoR")</f>
        <v>0</v>
      </c>
      <c r="CP365" s="146">
        <f>SUMIFS($Q365:$BX365,$Q355:$BX355,"13. ZoR")</f>
        <v>0</v>
      </c>
      <c r="CQ365" s="146">
        <f>SUMIFS($Q365:$BX365,$Q355:$BX355,"14. ZoR")</f>
        <v>0</v>
      </c>
      <c r="CR365" s="146">
        <f>SUMIFS($Q365:$BX365,$Q355:$BX355,"15. ZoR")</f>
        <v>0</v>
      </c>
    </row>
    <row r="366" spans="1:96" ht="15" customHeight="1" thickBot="1" x14ac:dyDescent="0.35"/>
    <row r="367" spans="1:96" s="98" customFormat="1" ht="69.599999999999994" customHeight="1" thickBot="1" x14ac:dyDescent="0.35">
      <c r="A367" s="229"/>
      <c r="B367" s="112"/>
      <c r="C367" s="304" t="s">
        <v>1</v>
      </c>
      <c r="D367" s="113"/>
      <c r="E367" s="122" t="s">
        <v>198</v>
      </c>
      <c r="F367" s="122" t="s">
        <v>200</v>
      </c>
      <c r="G367" s="114" t="s">
        <v>93</v>
      </c>
      <c r="H367" s="114" t="s">
        <v>94</v>
      </c>
      <c r="I367" s="114" t="s">
        <v>229</v>
      </c>
      <c r="J367" s="114" t="s">
        <v>206</v>
      </c>
      <c r="K367" s="114" t="s">
        <v>208</v>
      </c>
      <c r="L367" s="129" t="s">
        <v>0</v>
      </c>
      <c r="M367" s="7"/>
      <c r="N367" s="115">
        <v>208002</v>
      </c>
      <c r="P367" s="162" t="s">
        <v>129</v>
      </c>
      <c r="Q367" s="76" t="s">
        <v>3</v>
      </c>
      <c r="R367" s="76" t="s">
        <v>4</v>
      </c>
      <c r="S367" s="76" t="s">
        <v>5</v>
      </c>
      <c r="T367" s="76" t="s">
        <v>6</v>
      </c>
      <c r="U367" s="76" t="s">
        <v>7</v>
      </c>
      <c r="V367" s="76" t="s">
        <v>8</v>
      </c>
      <c r="W367" s="76" t="s">
        <v>9</v>
      </c>
      <c r="X367" s="76" t="s">
        <v>10</v>
      </c>
      <c r="Y367" s="76" t="s">
        <v>11</v>
      </c>
      <c r="Z367" s="76" t="s">
        <v>12</v>
      </c>
      <c r="AA367" s="76" t="s">
        <v>13</v>
      </c>
      <c r="AB367" s="76" t="s">
        <v>14</v>
      </c>
      <c r="AC367" s="76" t="s">
        <v>15</v>
      </c>
      <c r="AD367" s="76" t="s">
        <v>16</v>
      </c>
      <c r="AE367" s="76" t="s">
        <v>17</v>
      </c>
      <c r="AF367" s="76" t="s">
        <v>18</v>
      </c>
      <c r="AG367" s="76" t="s">
        <v>19</v>
      </c>
      <c r="AH367" s="76" t="s">
        <v>20</v>
      </c>
      <c r="AI367" s="76" t="s">
        <v>21</v>
      </c>
      <c r="AJ367" s="76" t="s">
        <v>22</v>
      </c>
      <c r="AK367" s="76" t="s">
        <v>23</v>
      </c>
      <c r="AL367" s="76" t="s">
        <v>24</v>
      </c>
      <c r="AM367" s="76" t="s">
        <v>25</v>
      </c>
      <c r="AN367" s="76" t="s">
        <v>26</v>
      </c>
      <c r="AO367" s="76" t="s">
        <v>27</v>
      </c>
      <c r="AP367" s="76" t="s">
        <v>28</v>
      </c>
      <c r="AQ367" s="76" t="s">
        <v>29</v>
      </c>
      <c r="AR367" s="76" t="s">
        <v>30</v>
      </c>
      <c r="AS367" s="76" t="s">
        <v>31</v>
      </c>
      <c r="AT367" s="76" t="s">
        <v>32</v>
      </c>
      <c r="AU367" s="76" t="s">
        <v>33</v>
      </c>
      <c r="AV367" s="76" t="s">
        <v>34</v>
      </c>
      <c r="AW367" s="76" t="s">
        <v>35</v>
      </c>
      <c r="AX367" s="76" t="s">
        <v>36</v>
      </c>
      <c r="AY367" s="76" t="s">
        <v>37</v>
      </c>
      <c r="AZ367" s="76" t="s">
        <v>38</v>
      </c>
      <c r="BA367" s="76" t="s">
        <v>39</v>
      </c>
      <c r="BB367" s="76" t="s">
        <v>40</v>
      </c>
      <c r="BC367" s="76" t="s">
        <v>41</v>
      </c>
      <c r="BD367" s="76" t="s">
        <v>42</v>
      </c>
      <c r="BE367" s="76" t="s">
        <v>43</v>
      </c>
      <c r="BF367" s="76" t="s">
        <v>44</v>
      </c>
      <c r="BG367" s="76" t="s">
        <v>45</v>
      </c>
      <c r="BH367" s="76" t="s">
        <v>46</v>
      </c>
      <c r="BI367" s="76" t="s">
        <v>47</v>
      </c>
      <c r="BJ367" s="76" t="s">
        <v>48</v>
      </c>
      <c r="BK367" s="76" t="s">
        <v>49</v>
      </c>
      <c r="BL367" s="76" t="s">
        <v>50</v>
      </c>
      <c r="BM367" s="76" t="s">
        <v>51</v>
      </c>
      <c r="BN367" s="76" t="s">
        <v>52</v>
      </c>
      <c r="BO367" s="76" t="s">
        <v>130</v>
      </c>
      <c r="BP367" s="76" t="s">
        <v>131</v>
      </c>
      <c r="BQ367" s="76" t="s">
        <v>132</v>
      </c>
      <c r="BR367" s="76" t="s">
        <v>133</v>
      </c>
      <c r="BS367" s="76" t="s">
        <v>134</v>
      </c>
      <c r="BT367" s="76" t="s">
        <v>135</v>
      </c>
      <c r="BU367" s="76" t="s">
        <v>136</v>
      </c>
      <c r="BV367" s="76" t="s">
        <v>137</v>
      </c>
      <c r="BW367" s="76" t="s">
        <v>138</v>
      </c>
      <c r="BX367" s="76" t="s">
        <v>139</v>
      </c>
      <c r="BY367" s="125" t="s">
        <v>174</v>
      </c>
      <c r="BZ367" s="126" t="s">
        <v>175</v>
      </c>
      <c r="CA367" s="126" t="s">
        <v>157</v>
      </c>
      <c r="CB367" s="126" t="s">
        <v>237</v>
      </c>
      <c r="CD367" s="306" t="s">
        <v>222</v>
      </c>
      <c r="CE367" s="307"/>
      <c r="CF367" s="307"/>
      <c r="CG367" s="307"/>
      <c r="CH367" s="307"/>
      <c r="CI367" s="307"/>
      <c r="CJ367" s="307"/>
      <c r="CK367" s="307"/>
      <c r="CL367" s="307"/>
      <c r="CM367" s="307"/>
      <c r="CN367" s="307"/>
      <c r="CO367" s="307"/>
      <c r="CP367" s="307"/>
      <c r="CQ367" s="307"/>
      <c r="CR367" s="307"/>
    </row>
    <row r="368" spans="1:96" s="98" customFormat="1" ht="21" hidden="1" customHeight="1" x14ac:dyDescent="0.3">
      <c r="A368" s="230"/>
      <c r="B368" s="105"/>
      <c r="C368" s="305"/>
      <c r="D368" s="116"/>
      <c r="E368" s="116"/>
      <c r="F368" s="116"/>
      <c r="G368" s="308" t="s">
        <v>235</v>
      </c>
      <c r="H368" s="308" t="s">
        <v>95</v>
      </c>
      <c r="I368" s="309" t="s">
        <v>199</v>
      </c>
      <c r="J368" s="309" t="s">
        <v>207</v>
      </c>
      <c r="K368" s="128"/>
      <c r="L368" s="311" t="s">
        <v>92</v>
      </c>
      <c r="M368" s="7"/>
      <c r="N368" s="313" t="s">
        <v>2</v>
      </c>
      <c r="P368" s="77"/>
      <c r="Q368" s="67">
        <f>MONTH(Úvod!$F$10)</f>
        <v>1</v>
      </c>
      <c r="R368" s="68">
        <f t="shared" ref="R368" si="8330">IF(Q368=12,1,Q368+1)</f>
        <v>2</v>
      </c>
      <c r="S368" s="68">
        <f t="shared" ref="S368" si="8331">IF(R368=12,1,R368+1)</f>
        <v>3</v>
      </c>
      <c r="T368" s="69">
        <f t="shared" ref="T368" si="8332">IF(S368=12,1,S368+1)</f>
        <v>4</v>
      </c>
      <c r="U368" s="69">
        <f t="shared" ref="U368" si="8333">IF(T368=12,1,T368+1)</f>
        <v>5</v>
      </c>
      <c r="V368" s="69">
        <f t="shared" ref="V368" si="8334">IF(U368=12,1,U368+1)</f>
        <v>6</v>
      </c>
      <c r="W368" s="69">
        <f t="shared" ref="W368" si="8335">IF(V368=12,1,V368+1)</f>
        <v>7</v>
      </c>
      <c r="X368" s="69">
        <f t="shared" ref="X368" si="8336">IF(W368=12,1,W368+1)</f>
        <v>8</v>
      </c>
      <c r="Y368" s="69">
        <f t="shared" ref="Y368" si="8337">IF(X368=12,1,X368+1)</f>
        <v>9</v>
      </c>
      <c r="Z368" s="69">
        <f>IF(Y368=12,1,Y368+1)</f>
        <v>10</v>
      </c>
      <c r="AA368" s="69">
        <f t="shared" ref="AA368" si="8338">IF(Z368=12,1,Z368+1)</f>
        <v>11</v>
      </c>
      <c r="AB368" s="69">
        <f t="shared" ref="AB368" si="8339">IF(AA368=12,1,AA368+1)</f>
        <v>12</v>
      </c>
      <c r="AC368" s="69">
        <f t="shared" ref="AC368" si="8340">IF(AB368=12,1,AB368+1)</f>
        <v>1</v>
      </c>
      <c r="AD368" s="69">
        <f t="shared" ref="AD368" si="8341">IF(AC368=12,1,AC368+1)</f>
        <v>2</v>
      </c>
      <c r="AE368" s="69">
        <f t="shared" ref="AE368" si="8342">IF(AD368=12,1,AD368+1)</f>
        <v>3</v>
      </c>
      <c r="AF368" s="69">
        <f t="shared" ref="AF368" si="8343">IF(AE368=12,1,AE368+1)</f>
        <v>4</v>
      </c>
      <c r="AG368" s="69">
        <f t="shared" ref="AG368" si="8344">IF(AF368=12,1,AF368+1)</f>
        <v>5</v>
      </c>
      <c r="AH368" s="69">
        <f t="shared" ref="AH368" si="8345">IF(AG368=12,1,AG368+1)</f>
        <v>6</v>
      </c>
      <c r="AI368" s="69">
        <f>IF(AH368=12,1,AH368+1)</f>
        <v>7</v>
      </c>
      <c r="AJ368" s="69">
        <f t="shared" ref="AJ368" si="8346">IF(AI368=12,1,AI368+1)</f>
        <v>8</v>
      </c>
      <c r="AK368" s="69">
        <f t="shared" ref="AK368" si="8347">IF(AJ368=12,1,AJ368+1)</f>
        <v>9</v>
      </c>
      <c r="AL368" s="69">
        <f t="shared" ref="AL368" si="8348">IF(AK368=12,1,AK368+1)</f>
        <v>10</v>
      </c>
      <c r="AM368" s="69">
        <f t="shared" ref="AM368" si="8349">IF(AL368=12,1,AL368+1)</f>
        <v>11</v>
      </c>
      <c r="AN368" s="69">
        <f t="shared" ref="AN368" si="8350">IF(AM368=12,1,AM368+1)</f>
        <v>12</v>
      </c>
      <c r="AO368" s="69">
        <f t="shared" ref="AO368" si="8351">IF(AN368=12,1,AN368+1)</f>
        <v>1</v>
      </c>
      <c r="AP368" s="69">
        <f t="shared" ref="AP368" si="8352">IF(AO368=12,1,AO368+1)</f>
        <v>2</v>
      </c>
      <c r="AQ368" s="69">
        <f t="shared" ref="AQ368" si="8353">IF(AP368=12,1,AP368+1)</f>
        <v>3</v>
      </c>
      <c r="AR368" s="69">
        <f t="shared" ref="AR368" si="8354">IF(AQ368=12,1,AQ368+1)</f>
        <v>4</v>
      </c>
      <c r="AS368" s="69">
        <f t="shared" ref="AS368" si="8355">IF(AR368=12,1,AR368+1)</f>
        <v>5</v>
      </c>
      <c r="AT368" s="69">
        <f t="shared" ref="AT368" si="8356">IF(AS368=12,1,AS368+1)</f>
        <v>6</v>
      </c>
      <c r="AU368" s="69">
        <f t="shared" ref="AU368" si="8357">IF(AT368=12,1,AT368+1)</f>
        <v>7</v>
      </c>
      <c r="AV368" s="69">
        <f t="shared" ref="AV368" si="8358">IF(AU368=12,1,AU368+1)</f>
        <v>8</v>
      </c>
      <c r="AW368" s="69">
        <f t="shared" ref="AW368" si="8359">IF(AV368=12,1,AV368+1)</f>
        <v>9</v>
      </c>
      <c r="AX368" s="69">
        <f t="shared" ref="AX368" si="8360">IF(AW368=12,1,AW368+1)</f>
        <v>10</v>
      </c>
      <c r="AY368" s="69">
        <f t="shared" ref="AY368" si="8361">IF(AX368=12,1,AX368+1)</f>
        <v>11</v>
      </c>
      <c r="AZ368" s="69">
        <f t="shared" ref="AZ368" si="8362">IF(AY368=12,1,AY368+1)</f>
        <v>12</v>
      </c>
      <c r="BA368" s="69">
        <f t="shared" ref="BA368" si="8363">IF(AZ368=12,1,AZ368+1)</f>
        <v>1</v>
      </c>
      <c r="BB368" s="69">
        <f t="shared" ref="BB368" si="8364">IF(BA368=12,1,BA368+1)</f>
        <v>2</v>
      </c>
      <c r="BC368" s="69">
        <f t="shared" ref="BC368" si="8365">IF(BB368=12,1,BB368+1)</f>
        <v>3</v>
      </c>
      <c r="BD368" s="69">
        <f t="shared" ref="BD368" si="8366">IF(BC368=12,1,BC368+1)</f>
        <v>4</v>
      </c>
      <c r="BE368" s="69">
        <f t="shared" ref="BE368" si="8367">IF(BD368=12,1,BD368+1)</f>
        <v>5</v>
      </c>
      <c r="BF368" s="69">
        <f t="shared" ref="BF368" si="8368">IF(BE368=12,1,BE368+1)</f>
        <v>6</v>
      </c>
      <c r="BG368" s="69">
        <f t="shared" ref="BG368" si="8369">IF(BF368=12,1,BF368+1)</f>
        <v>7</v>
      </c>
      <c r="BH368" s="69">
        <f t="shared" ref="BH368" si="8370">IF(BG368=12,1,BG368+1)</f>
        <v>8</v>
      </c>
      <c r="BI368" s="69">
        <f t="shared" ref="BI368" si="8371">IF(BH368=12,1,BH368+1)</f>
        <v>9</v>
      </c>
      <c r="BJ368" s="69">
        <f t="shared" ref="BJ368" si="8372">IF(BI368=12,1,BI368+1)</f>
        <v>10</v>
      </c>
      <c r="BK368" s="69">
        <f t="shared" ref="BK368" si="8373">IF(BJ368=12,1,BJ368+1)</f>
        <v>11</v>
      </c>
      <c r="BL368" s="69">
        <f t="shared" ref="BL368" si="8374">IF(BK368=12,1,BK368+1)</f>
        <v>12</v>
      </c>
      <c r="BM368" s="69">
        <f t="shared" ref="BM368" si="8375">IF(BL368=12,1,BL368+1)</f>
        <v>1</v>
      </c>
      <c r="BN368" s="69">
        <f t="shared" ref="BN368" si="8376">IF(BM368=12,1,BM368+1)</f>
        <v>2</v>
      </c>
      <c r="BO368" s="69">
        <f t="shared" ref="BO368" si="8377">IF(BN368=12,1,BN368+1)</f>
        <v>3</v>
      </c>
      <c r="BP368" s="69">
        <f t="shared" ref="BP368" si="8378">IF(BO368=12,1,BO368+1)</f>
        <v>4</v>
      </c>
      <c r="BQ368" s="69">
        <f t="shared" ref="BQ368" si="8379">IF(BP368=12,1,BP368+1)</f>
        <v>5</v>
      </c>
      <c r="BR368" s="69">
        <f t="shared" ref="BR368" si="8380">IF(BQ368=12,1,BQ368+1)</f>
        <v>6</v>
      </c>
      <c r="BS368" s="69">
        <f t="shared" ref="BS368" si="8381">IF(BR368=12,1,BR368+1)</f>
        <v>7</v>
      </c>
      <c r="BT368" s="69">
        <f t="shared" ref="BT368" si="8382">IF(BS368=12,1,BS368+1)</f>
        <v>8</v>
      </c>
      <c r="BU368" s="69">
        <f t="shared" ref="BU368" si="8383">IF(BT368=12,1,BT368+1)</f>
        <v>9</v>
      </c>
      <c r="BV368" s="69">
        <f t="shared" ref="BV368" si="8384">IF(BU368=12,1,BU368+1)</f>
        <v>10</v>
      </c>
      <c r="BW368" s="69">
        <f t="shared" ref="BW368" si="8385">IF(BV368=12,1,BV368+1)</f>
        <v>11</v>
      </c>
      <c r="BX368" s="69">
        <f t="shared" ref="BX368" si="8386">IF(BW368=12,1,BW368+1)</f>
        <v>12</v>
      </c>
      <c r="BY368" s="74"/>
      <c r="BZ368" s="71"/>
      <c r="CA368" s="71"/>
      <c r="CB368" s="71"/>
    </row>
    <row r="369" spans="1:96" s="98" customFormat="1" ht="18" hidden="1" customHeight="1" x14ac:dyDescent="0.3">
      <c r="A369" s="230"/>
      <c r="B369" s="105"/>
      <c r="C369" s="305"/>
      <c r="D369" s="116"/>
      <c r="E369" s="116"/>
      <c r="F369" s="116"/>
      <c r="G369" s="308"/>
      <c r="H369" s="308"/>
      <c r="I369" s="309"/>
      <c r="J369" s="309"/>
      <c r="K369" s="128"/>
      <c r="L369" s="311"/>
      <c r="M369" s="7"/>
      <c r="N369" s="314"/>
      <c r="P369" s="70"/>
      <c r="Q369" s="53">
        <f t="shared" ref="Q369:BX369" si="8387">VALUE(_xlfn.CONCAT(Q368,".",Q371))</f>
        <v>1</v>
      </c>
      <c r="R369" s="66">
        <f t="shared" si="8387"/>
        <v>32</v>
      </c>
      <c r="S369" s="66">
        <f t="shared" si="8387"/>
        <v>61</v>
      </c>
      <c r="T369" s="66">
        <f t="shared" si="8387"/>
        <v>92</v>
      </c>
      <c r="U369" s="66">
        <f t="shared" si="8387"/>
        <v>122</v>
      </c>
      <c r="V369" s="66">
        <f t="shared" si="8387"/>
        <v>153</v>
      </c>
      <c r="W369" s="66">
        <f t="shared" si="8387"/>
        <v>183</v>
      </c>
      <c r="X369" s="66">
        <f t="shared" si="8387"/>
        <v>214</v>
      </c>
      <c r="Y369" s="66">
        <f t="shared" si="8387"/>
        <v>245</v>
      </c>
      <c r="Z369" s="66">
        <f t="shared" si="8387"/>
        <v>275</v>
      </c>
      <c r="AA369" s="66">
        <f t="shared" si="8387"/>
        <v>306</v>
      </c>
      <c r="AB369" s="66">
        <f t="shared" si="8387"/>
        <v>336</v>
      </c>
      <c r="AC369" s="66">
        <f t="shared" si="8387"/>
        <v>367</v>
      </c>
      <c r="AD369" s="66">
        <f t="shared" si="8387"/>
        <v>398</v>
      </c>
      <c r="AE369" s="66">
        <f t="shared" si="8387"/>
        <v>426</v>
      </c>
      <c r="AF369" s="66">
        <f t="shared" si="8387"/>
        <v>457</v>
      </c>
      <c r="AG369" s="66">
        <f t="shared" si="8387"/>
        <v>487</v>
      </c>
      <c r="AH369" s="66">
        <f t="shared" si="8387"/>
        <v>518</v>
      </c>
      <c r="AI369" s="66">
        <f t="shared" si="8387"/>
        <v>548</v>
      </c>
      <c r="AJ369" s="66">
        <f t="shared" si="8387"/>
        <v>579</v>
      </c>
      <c r="AK369" s="66">
        <f t="shared" si="8387"/>
        <v>610</v>
      </c>
      <c r="AL369" s="66">
        <f t="shared" si="8387"/>
        <v>640</v>
      </c>
      <c r="AM369" s="66">
        <f t="shared" si="8387"/>
        <v>671</v>
      </c>
      <c r="AN369" s="66">
        <f t="shared" si="8387"/>
        <v>701</v>
      </c>
      <c r="AO369" s="66">
        <f t="shared" si="8387"/>
        <v>732</v>
      </c>
      <c r="AP369" s="66">
        <f t="shared" si="8387"/>
        <v>763</v>
      </c>
      <c r="AQ369" s="66">
        <f t="shared" si="8387"/>
        <v>791</v>
      </c>
      <c r="AR369" s="66">
        <f t="shared" si="8387"/>
        <v>822</v>
      </c>
      <c r="AS369" s="66">
        <f t="shared" si="8387"/>
        <v>852</v>
      </c>
      <c r="AT369" s="66">
        <f t="shared" si="8387"/>
        <v>883</v>
      </c>
      <c r="AU369" s="66">
        <f t="shared" si="8387"/>
        <v>913</v>
      </c>
      <c r="AV369" s="66">
        <f t="shared" si="8387"/>
        <v>944</v>
      </c>
      <c r="AW369" s="66">
        <f t="shared" si="8387"/>
        <v>975</v>
      </c>
      <c r="AX369" s="66">
        <f t="shared" si="8387"/>
        <v>1005</v>
      </c>
      <c r="AY369" s="66">
        <f t="shared" si="8387"/>
        <v>1036</v>
      </c>
      <c r="AZ369" s="66">
        <f t="shared" si="8387"/>
        <v>1066</v>
      </c>
      <c r="BA369" s="66">
        <f t="shared" si="8387"/>
        <v>1097</v>
      </c>
      <c r="BB369" s="66">
        <f t="shared" si="8387"/>
        <v>1128</v>
      </c>
      <c r="BC369" s="66">
        <f t="shared" si="8387"/>
        <v>1156</v>
      </c>
      <c r="BD369" s="66">
        <f t="shared" si="8387"/>
        <v>1187</v>
      </c>
      <c r="BE369" s="66">
        <f t="shared" si="8387"/>
        <v>1217</v>
      </c>
      <c r="BF369" s="66">
        <f t="shared" si="8387"/>
        <v>1248</v>
      </c>
      <c r="BG369" s="66">
        <f t="shared" si="8387"/>
        <v>1278</v>
      </c>
      <c r="BH369" s="66">
        <f t="shared" si="8387"/>
        <v>1309</v>
      </c>
      <c r="BI369" s="66">
        <f t="shared" si="8387"/>
        <v>1340</v>
      </c>
      <c r="BJ369" s="66">
        <f t="shared" si="8387"/>
        <v>1370</v>
      </c>
      <c r="BK369" s="66">
        <f t="shared" si="8387"/>
        <v>1401</v>
      </c>
      <c r="BL369" s="66">
        <f t="shared" si="8387"/>
        <v>1431</v>
      </c>
      <c r="BM369" s="66">
        <f t="shared" si="8387"/>
        <v>1462</v>
      </c>
      <c r="BN369" s="66">
        <f t="shared" si="8387"/>
        <v>1493</v>
      </c>
      <c r="BO369" s="66">
        <f t="shared" si="8387"/>
        <v>1522</v>
      </c>
      <c r="BP369" s="66">
        <f t="shared" si="8387"/>
        <v>1553</v>
      </c>
      <c r="BQ369" s="66">
        <f t="shared" si="8387"/>
        <v>1583</v>
      </c>
      <c r="BR369" s="66">
        <f t="shared" si="8387"/>
        <v>1614</v>
      </c>
      <c r="BS369" s="66">
        <f t="shared" si="8387"/>
        <v>1644</v>
      </c>
      <c r="BT369" s="66">
        <f t="shared" si="8387"/>
        <v>1675</v>
      </c>
      <c r="BU369" s="66">
        <f t="shared" si="8387"/>
        <v>1706</v>
      </c>
      <c r="BV369" s="66">
        <f t="shared" si="8387"/>
        <v>1736</v>
      </c>
      <c r="BW369" s="66">
        <f t="shared" si="8387"/>
        <v>1767</v>
      </c>
      <c r="BX369" s="66">
        <f t="shared" si="8387"/>
        <v>1797</v>
      </c>
      <c r="BY369" s="75"/>
      <c r="BZ369" s="72"/>
      <c r="CA369" s="72"/>
      <c r="CB369" s="72"/>
    </row>
    <row r="370" spans="1:96" s="98" customFormat="1" ht="18" customHeight="1" x14ac:dyDescent="0.3">
      <c r="A370" s="230"/>
      <c r="B370" s="105"/>
      <c r="C370" s="305"/>
      <c r="D370" s="116"/>
      <c r="E370" s="309" t="s">
        <v>199</v>
      </c>
      <c r="F370" s="309" t="s">
        <v>199</v>
      </c>
      <c r="G370" s="308"/>
      <c r="H370" s="308"/>
      <c r="I370" s="309"/>
      <c r="J370" s="309"/>
      <c r="K370" s="309" t="s">
        <v>209</v>
      </c>
      <c r="L370" s="311"/>
      <c r="M370" s="7"/>
      <c r="N370" s="314"/>
      <c r="P370" s="70"/>
      <c r="Q370" s="54" t="str">
        <f>VLOOKUP(Q368,'Podpůrná data'!$J$13:$K$24,2)</f>
        <v>leden</v>
      </c>
      <c r="R370" s="54" t="str">
        <f>VLOOKUP(R368,'Podpůrná data'!$J$13:$K$24,2)</f>
        <v>únor</v>
      </c>
      <c r="S370" s="54" t="str">
        <f>VLOOKUP(S368,'Podpůrná data'!$J$13:$K$24,2)</f>
        <v>březen</v>
      </c>
      <c r="T370" s="54" t="str">
        <f>VLOOKUP(T368,'Podpůrná data'!$J$13:$K$24,2)</f>
        <v>duben</v>
      </c>
      <c r="U370" s="54" t="str">
        <f>VLOOKUP(U368,'Podpůrná data'!$J$13:$K$24,2)</f>
        <v>květen</v>
      </c>
      <c r="V370" s="54" t="str">
        <f>VLOOKUP(V368,'Podpůrná data'!$J$13:$K$24,2)</f>
        <v>červen</v>
      </c>
      <c r="W370" s="54" t="str">
        <f>VLOOKUP(W368,'Podpůrná data'!$J$13:$K$24,2)</f>
        <v>červenec</v>
      </c>
      <c r="X370" s="54" t="str">
        <f>VLOOKUP(X368,'Podpůrná data'!$J$13:$K$24,2)</f>
        <v>srpen</v>
      </c>
      <c r="Y370" s="54" t="str">
        <f>VLOOKUP(Y368,'Podpůrná data'!$J$13:$K$24,2)</f>
        <v>září</v>
      </c>
      <c r="Z370" s="54" t="str">
        <f>VLOOKUP(Z368,'Podpůrná data'!$J$13:$K$24,2)</f>
        <v>říjen</v>
      </c>
      <c r="AA370" s="54" t="str">
        <f>VLOOKUP(AA368,'Podpůrná data'!$J$13:$K$24,2)</f>
        <v>listopad</v>
      </c>
      <c r="AB370" s="54" t="str">
        <f>VLOOKUP(AB368,'Podpůrná data'!$J$13:$K$24,2)</f>
        <v>prosinec</v>
      </c>
      <c r="AC370" s="54" t="str">
        <f>VLOOKUP(AC368,'Podpůrná data'!$J$13:$K$24,2)</f>
        <v>leden</v>
      </c>
      <c r="AD370" s="54" t="str">
        <f>VLOOKUP(AD368,'Podpůrná data'!$J$13:$K$24,2)</f>
        <v>únor</v>
      </c>
      <c r="AE370" s="54" t="str">
        <f>VLOOKUP(AE368,'Podpůrná data'!$J$13:$K$24,2)</f>
        <v>březen</v>
      </c>
      <c r="AF370" s="54" t="str">
        <f>VLOOKUP(AF368,'Podpůrná data'!$J$13:$K$24,2)</f>
        <v>duben</v>
      </c>
      <c r="AG370" s="54" t="str">
        <f>VLOOKUP(AG368,'Podpůrná data'!$J$13:$K$24,2)</f>
        <v>květen</v>
      </c>
      <c r="AH370" s="54" t="str">
        <f>VLOOKUP(AH368,'Podpůrná data'!$J$13:$K$24,2)</f>
        <v>červen</v>
      </c>
      <c r="AI370" s="54" t="str">
        <f>VLOOKUP(AI368,'Podpůrná data'!$J$13:$K$24,2)</f>
        <v>červenec</v>
      </c>
      <c r="AJ370" s="54" t="str">
        <f>VLOOKUP(AJ368,'Podpůrná data'!$J$13:$K$24,2)</f>
        <v>srpen</v>
      </c>
      <c r="AK370" s="54" t="str">
        <f>VLOOKUP(AK368,'Podpůrná data'!$J$13:$K$24,2)</f>
        <v>září</v>
      </c>
      <c r="AL370" s="54" t="str">
        <f>VLOOKUP(AL368,'Podpůrná data'!$J$13:$K$24,2)</f>
        <v>říjen</v>
      </c>
      <c r="AM370" s="54" t="str">
        <f>VLOOKUP(AM368,'Podpůrná data'!$J$13:$K$24,2)</f>
        <v>listopad</v>
      </c>
      <c r="AN370" s="54" t="str">
        <f>VLOOKUP(AN368,'Podpůrná data'!$J$13:$K$24,2)</f>
        <v>prosinec</v>
      </c>
      <c r="AO370" s="54" t="str">
        <f>VLOOKUP(AO368,'Podpůrná data'!$J$13:$K$24,2)</f>
        <v>leden</v>
      </c>
      <c r="AP370" s="54" t="str">
        <f>VLOOKUP(AP368,'Podpůrná data'!$J$13:$K$24,2)</f>
        <v>únor</v>
      </c>
      <c r="AQ370" s="54" t="str">
        <f>VLOOKUP(AQ368,'Podpůrná data'!$J$13:$K$24,2)</f>
        <v>březen</v>
      </c>
      <c r="AR370" s="54" t="str">
        <f>VLOOKUP(AR368,'Podpůrná data'!$J$13:$K$24,2)</f>
        <v>duben</v>
      </c>
      <c r="AS370" s="54" t="str">
        <f>VLOOKUP(AS368,'Podpůrná data'!$J$13:$K$24,2)</f>
        <v>květen</v>
      </c>
      <c r="AT370" s="54" t="str">
        <f>VLOOKUP(AT368,'Podpůrná data'!$J$13:$K$24,2)</f>
        <v>červen</v>
      </c>
      <c r="AU370" s="54" t="str">
        <f>VLOOKUP(AU368,'Podpůrná data'!$J$13:$K$24,2)</f>
        <v>červenec</v>
      </c>
      <c r="AV370" s="54" t="str">
        <f>VLOOKUP(AV368,'Podpůrná data'!$J$13:$K$24,2)</f>
        <v>srpen</v>
      </c>
      <c r="AW370" s="54" t="str">
        <f>VLOOKUP(AW368,'Podpůrná data'!$J$13:$K$24,2)</f>
        <v>září</v>
      </c>
      <c r="AX370" s="54" t="str">
        <f>VLOOKUP(AX368,'Podpůrná data'!$J$13:$K$24,2)</f>
        <v>říjen</v>
      </c>
      <c r="AY370" s="54" t="str">
        <f>VLOOKUP(AY368,'Podpůrná data'!$J$13:$K$24,2)</f>
        <v>listopad</v>
      </c>
      <c r="AZ370" s="54" t="str">
        <f>VLOOKUP(AZ368,'Podpůrná data'!$J$13:$K$24,2)</f>
        <v>prosinec</v>
      </c>
      <c r="BA370" s="54" t="str">
        <f>VLOOKUP(BA368,'Podpůrná data'!$J$13:$K$24,2)</f>
        <v>leden</v>
      </c>
      <c r="BB370" s="54" t="str">
        <f>VLOOKUP(BB368,'Podpůrná data'!$J$13:$K$24,2)</f>
        <v>únor</v>
      </c>
      <c r="BC370" s="54" t="str">
        <f>VLOOKUP(BC368,'Podpůrná data'!$J$13:$K$24,2)</f>
        <v>březen</v>
      </c>
      <c r="BD370" s="54" t="str">
        <f>VLOOKUP(BD368,'Podpůrná data'!$J$13:$K$24,2)</f>
        <v>duben</v>
      </c>
      <c r="BE370" s="54" t="str">
        <f>VLOOKUP(BE368,'Podpůrná data'!$J$13:$K$24,2)</f>
        <v>květen</v>
      </c>
      <c r="BF370" s="54" t="str">
        <f>VLOOKUP(BF368,'Podpůrná data'!$J$13:$K$24,2)</f>
        <v>červen</v>
      </c>
      <c r="BG370" s="54" t="str">
        <f>VLOOKUP(BG368,'Podpůrná data'!$J$13:$K$24,2)</f>
        <v>červenec</v>
      </c>
      <c r="BH370" s="54" t="str">
        <f>VLOOKUP(BH368,'Podpůrná data'!$J$13:$K$24,2)</f>
        <v>srpen</v>
      </c>
      <c r="BI370" s="54" t="str">
        <f>VLOOKUP(BI368,'Podpůrná data'!$J$13:$K$24,2)</f>
        <v>září</v>
      </c>
      <c r="BJ370" s="54" t="str">
        <f>VLOOKUP(BJ368,'Podpůrná data'!$J$13:$K$24,2)</f>
        <v>říjen</v>
      </c>
      <c r="BK370" s="54" t="str">
        <f>VLOOKUP(BK368,'Podpůrná data'!$J$13:$K$24,2)</f>
        <v>listopad</v>
      </c>
      <c r="BL370" s="54" t="str">
        <f>VLOOKUP(BL368,'Podpůrná data'!$J$13:$K$24,2)</f>
        <v>prosinec</v>
      </c>
      <c r="BM370" s="54" t="str">
        <f>VLOOKUP(BM368,'Podpůrná data'!$J$13:$K$24,2)</f>
        <v>leden</v>
      </c>
      <c r="BN370" s="54" t="str">
        <f>VLOOKUP(BN368,'Podpůrná data'!$J$13:$K$24,2)</f>
        <v>únor</v>
      </c>
      <c r="BO370" s="54" t="str">
        <f>VLOOKUP(BO368,'Podpůrná data'!$J$13:$K$24,2)</f>
        <v>březen</v>
      </c>
      <c r="BP370" s="54" t="str">
        <f>VLOOKUP(BP368,'Podpůrná data'!$J$13:$K$24,2)</f>
        <v>duben</v>
      </c>
      <c r="BQ370" s="54" t="str">
        <f>VLOOKUP(BQ368,'Podpůrná data'!$J$13:$K$24,2)</f>
        <v>květen</v>
      </c>
      <c r="BR370" s="54" t="str">
        <f>VLOOKUP(BR368,'Podpůrná data'!$J$13:$K$24,2)</f>
        <v>červen</v>
      </c>
      <c r="BS370" s="54" t="str">
        <f>VLOOKUP(BS368,'Podpůrná data'!$J$13:$K$24,2)</f>
        <v>červenec</v>
      </c>
      <c r="BT370" s="54" t="str">
        <f>VLOOKUP(BT368,'Podpůrná data'!$J$13:$K$24,2)</f>
        <v>srpen</v>
      </c>
      <c r="BU370" s="54" t="str">
        <f>VLOOKUP(BU368,'Podpůrná data'!$J$13:$K$24,2)</f>
        <v>září</v>
      </c>
      <c r="BV370" s="54" t="str">
        <f>VLOOKUP(BV368,'Podpůrná data'!$J$13:$K$24,2)</f>
        <v>říjen</v>
      </c>
      <c r="BW370" s="54" t="str">
        <f>VLOOKUP(BW368,'Podpůrná data'!$J$13:$K$24,2)</f>
        <v>listopad</v>
      </c>
      <c r="BX370" s="54" t="str">
        <f>VLOOKUP(BX368,'Podpůrná data'!$J$13:$K$24,2)</f>
        <v>prosinec</v>
      </c>
      <c r="BY370" s="143"/>
      <c r="BZ370" s="144"/>
      <c r="CA370" s="165"/>
      <c r="CB370" s="165"/>
      <c r="CD370" s="147" t="s">
        <v>104</v>
      </c>
      <c r="CE370" s="147" t="s">
        <v>105</v>
      </c>
      <c r="CF370" s="147" t="s">
        <v>106</v>
      </c>
      <c r="CG370" s="147" t="s">
        <v>107</v>
      </c>
      <c r="CH370" s="147" t="s">
        <v>108</v>
      </c>
      <c r="CI370" s="147" t="s">
        <v>109</v>
      </c>
      <c r="CJ370" s="147" t="s">
        <v>110</v>
      </c>
      <c r="CK370" s="147" t="s">
        <v>111</v>
      </c>
      <c r="CL370" s="147" t="s">
        <v>112</v>
      </c>
      <c r="CM370" s="147" t="s">
        <v>166</v>
      </c>
      <c r="CN370" s="147" t="s">
        <v>167</v>
      </c>
      <c r="CO370" s="147" t="s">
        <v>168</v>
      </c>
      <c r="CP370" s="147" t="s">
        <v>194</v>
      </c>
      <c r="CQ370" s="147" t="s">
        <v>195</v>
      </c>
      <c r="CR370" s="147" t="s">
        <v>196</v>
      </c>
    </row>
    <row r="371" spans="1:96" s="98" customFormat="1" ht="16.2" customHeight="1" x14ac:dyDescent="0.3">
      <c r="A371" s="230"/>
      <c r="B371" s="105"/>
      <c r="C371" s="305"/>
      <c r="D371" s="116"/>
      <c r="E371" s="309"/>
      <c r="F371" s="309"/>
      <c r="G371" s="308"/>
      <c r="H371" s="308"/>
      <c r="I371" s="309"/>
      <c r="J371" s="309"/>
      <c r="K371" s="309"/>
      <c r="L371" s="311"/>
      <c r="M371" s="7"/>
      <c r="N371" s="314"/>
      <c r="P371" s="70"/>
      <c r="Q371" s="54">
        <f>YEAR(Úvod!$F$10)</f>
        <v>1900</v>
      </c>
      <c r="R371" s="54">
        <f t="shared" ref="R371" si="8388">IF(R368=1,Q371+1,Q371)</f>
        <v>1900</v>
      </c>
      <c r="S371" s="54">
        <f t="shared" ref="S371" si="8389">IF(S368=1,R371+1,R371)</f>
        <v>1900</v>
      </c>
      <c r="T371" s="54">
        <f t="shared" ref="T371" si="8390">IF(T368=1,S371+1,S371)</f>
        <v>1900</v>
      </c>
      <c r="U371" s="54">
        <f t="shared" ref="U371" si="8391">IF(U368=1,T371+1,T371)</f>
        <v>1900</v>
      </c>
      <c r="V371" s="54">
        <f t="shared" ref="V371" si="8392">IF(V368=1,U371+1,U371)</f>
        <v>1900</v>
      </c>
      <c r="W371" s="54">
        <f t="shared" ref="W371" si="8393">IF(W368=1,V371+1,V371)</f>
        <v>1900</v>
      </c>
      <c r="X371" s="54">
        <f t="shared" ref="X371" si="8394">IF(X368=1,W371+1,W371)</f>
        <v>1900</v>
      </c>
      <c r="Y371" s="54">
        <f t="shared" ref="Y371" si="8395">IF(Y368=1,X371+1,X371)</f>
        <v>1900</v>
      </c>
      <c r="Z371" s="54">
        <f t="shared" ref="Z371" si="8396">IF(Z368=1,Y371+1,Y371)</f>
        <v>1900</v>
      </c>
      <c r="AA371" s="54">
        <f t="shared" ref="AA371" si="8397">IF(AA368=1,Z371+1,Z371)</f>
        <v>1900</v>
      </c>
      <c r="AB371" s="54">
        <f t="shared" ref="AB371" si="8398">IF(AB368=1,AA371+1,AA371)</f>
        <v>1900</v>
      </c>
      <c r="AC371" s="54">
        <f t="shared" ref="AC371" si="8399">IF(AC368=1,AB371+1,AB371)</f>
        <v>1901</v>
      </c>
      <c r="AD371" s="54">
        <f t="shared" ref="AD371" si="8400">IF(AD368=1,AC371+1,AC371)</f>
        <v>1901</v>
      </c>
      <c r="AE371" s="54">
        <f t="shared" ref="AE371" si="8401">IF(AE368=1,AD371+1,AD371)</f>
        <v>1901</v>
      </c>
      <c r="AF371" s="54">
        <f t="shared" ref="AF371" si="8402">IF(AF368=1,AE371+1,AE371)</f>
        <v>1901</v>
      </c>
      <c r="AG371" s="54">
        <f t="shared" ref="AG371" si="8403">IF(AG368=1,AF371+1,AF371)</f>
        <v>1901</v>
      </c>
      <c r="AH371" s="54">
        <f t="shared" ref="AH371" si="8404">IF(AH368=1,AG371+1,AG371)</f>
        <v>1901</v>
      </c>
      <c r="AI371" s="54">
        <f t="shared" ref="AI371" si="8405">IF(AI368=1,AH371+1,AH371)</f>
        <v>1901</v>
      </c>
      <c r="AJ371" s="54">
        <f t="shared" ref="AJ371" si="8406">IF(AJ368=1,AI371+1,AI371)</f>
        <v>1901</v>
      </c>
      <c r="AK371" s="54">
        <f t="shared" ref="AK371" si="8407">IF(AK368=1,AJ371+1,AJ371)</f>
        <v>1901</v>
      </c>
      <c r="AL371" s="54">
        <f t="shared" ref="AL371" si="8408">IF(AL368=1,AK371+1,AK371)</f>
        <v>1901</v>
      </c>
      <c r="AM371" s="54">
        <f t="shared" ref="AM371" si="8409">IF(AM368=1,AL371+1,AL371)</f>
        <v>1901</v>
      </c>
      <c r="AN371" s="54">
        <f t="shared" ref="AN371" si="8410">IF(AN368=1,AM371+1,AM371)</f>
        <v>1901</v>
      </c>
      <c r="AO371" s="54">
        <f t="shared" ref="AO371" si="8411">IF(AO368=1,AN371+1,AN371)</f>
        <v>1902</v>
      </c>
      <c r="AP371" s="54">
        <f t="shared" ref="AP371" si="8412">IF(AP368=1,AO371+1,AO371)</f>
        <v>1902</v>
      </c>
      <c r="AQ371" s="54">
        <f t="shared" ref="AQ371" si="8413">IF(AQ368=1,AP371+1,AP371)</f>
        <v>1902</v>
      </c>
      <c r="AR371" s="54">
        <f t="shared" ref="AR371" si="8414">IF(AR368=1,AQ371+1,AQ371)</f>
        <v>1902</v>
      </c>
      <c r="AS371" s="54">
        <f t="shared" ref="AS371" si="8415">IF(AS368=1,AR371+1,AR371)</f>
        <v>1902</v>
      </c>
      <c r="AT371" s="54">
        <f t="shared" ref="AT371" si="8416">IF(AT368=1,AS371+1,AS371)</f>
        <v>1902</v>
      </c>
      <c r="AU371" s="54">
        <f t="shared" ref="AU371" si="8417">IF(AU368=1,AT371+1,AT371)</f>
        <v>1902</v>
      </c>
      <c r="AV371" s="54">
        <f t="shared" ref="AV371" si="8418">IF(AV368=1,AU371+1,AU371)</f>
        <v>1902</v>
      </c>
      <c r="AW371" s="54">
        <f t="shared" ref="AW371" si="8419">IF(AW368=1,AV371+1,AV371)</f>
        <v>1902</v>
      </c>
      <c r="AX371" s="54">
        <f t="shared" ref="AX371" si="8420">IF(AX368=1,AW371+1,AW371)</f>
        <v>1902</v>
      </c>
      <c r="AY371" s="54">
        <f t="shared" ref="AY371" si="8421">IF(AY368=1,AX371+1,AX371)</f>
        <v>1902</v>
      </c>
      <c r="AZ371" s="54">
        <f t="shared" ref="AZ371" si="8422">IF(AZ368=1,AY371+1,AY371)</f>
        <v>1902</v>
      </c>
      <c r="BA371" s="54">
        <f t="shared" ref="BA371" si="8423">IF(BA368=1,AZ371+1,AZ371)</f>
        <v>1903</v>
      </c>
      <c r="BB371" s="54">
        <f t="shared" ref="BB371" si="8424">IF(BB368=1,BA371+1,BA371)</f>
        <v>1903</v>
      </c>
      <c r="BC371" s="54">
        <f t="shared" ref="BC371" si="8425">IF(BC368=1,BB371+1,BB371)</f>
        <v>1903</v>
      </c>
      <c r="BD371" s="54">
        <f t="shared" ref="BD371" si="8426">IF(BD368=1,BC371+1,BC371)</f>
        <v>1903</v>
      </c>
      <c r="BE371" s="54">
        <f t="shared" ref="BE371" si="8427">IF(BE368=1,BD371+1,BD371)</f>
        <v>1903</v>
      </c>
      <c r="BF371" s="54">
        <f t="shared" ref="BF371" si="8428">IF(BF368=1,BE371+1,BE371)</f>
        <v>1903</v>
      </c>
      <c r="BG371" s="54">
        <f t="shared" ref="BG371" si="8429">IF(BG368=1,BF371+1,BF371)</f>
        <v>1903</v>
      </c>
      <c r="BH371" s="54">
        <f t="shared" ref="BH371" si="8430">IF(BH368=1,BG371+1,BG371)</f>
        <v>1903</v>
      </c>
      <c r="BI371" s="54">
        <f t="shared" ref="BI371" si="8431">IF(BI368=1,BH371+1,BH371)</f>
        <v>1903</v>
      </c>
      <c r="BJ371" s="54">
        <f t="shared" ref="BJ371" si="8432">IF(BJ368=1,BI371+1,BI371)</f>
        <v>1903</v>
      </c>
      <c r="BK371" s="54">
        <f t="shared" ref="BK371" si="8433">IF(BK368=1,BJ371+1,BJ371)</f>
        <v>1903</v>
      </c>
      <c r="BL371" s="54">
        <f t="shared" ref="BL371" si="8434">IF(BL368=1,BK371+1,BK371)</f>
        <v>1903</v>
      </c>
      <c r="BM371" s="54">
        <f t="shared" ref="BM371" si="8435">IF(BM368=1,BL371+1,BL371)</f>
        <v>1904</v>
      </c>
      <c r="BN371" s="54">
        <f t="shared" ref="BN371" si="8436">IF(BN368=1,BM371+1,BM371)</f>
        <v>1904</v>
      </c>
      <c r="BO371" s="54">
        <f t="shared" ref="BO371" si="8437">IF(BO368=1,BN371+1,BN371)</f>
        <v>1904</v>
      </c>
      <c r="BP371" s="54">
        <f t="shared" ref="BP371" si="8438">IF(BP368=1,BO371+1,BO371)</f>
        <v>1904</v>
      </c>
      <c r="BQ371" s="54">
        <f t="shared" ref="BQ371" si="8439">IF(BQ368=1,BP371+1,BP371)</f>
        <v>1904</v>
      </c>
      <c r="BR371" s="54">
        <f t="shared" ref="BR371" si="8440">IF(BR368=1,BQ371+1,BQ371)</f>
        <v>1904</v>
      </c>
      <c r="BS371" s="54">
        <f t="shared" ref="BS371" si="8441">IF(BS368=1,BR371+1,BR371)</f>
        <v>1904</v>
      </c>
      <c r="BT371" s="54">
        <f t="shared" ref="BT371" si="8442">IF(BT368=1,BS371+1,BS371)</f>
        <v>1904</v>
      </c>
      <c r="BU371" s="54">
        <f t="shared" ref="BU371" si="8443">IF(BU368=1,BT371+1,BT371)</f>
        <v>1904</v>
      </c>
      <c r="BV371" s="54">
        <f t="shared" ref="BV371" si="8444">IF(BV368=1,BU371+1,BU371)</f>
        <v>1904</v>
      </c>
      <c r="BW371" s="54">
        <f t="shared" ref="BW371" si="8445">IF(BW368=1,BV371+1,BV371)</f>
        <v>1904</v>
      </c>
      <c r="BX371" s="54">
        <f t="shared" ref="BX371" si="8446">IF(BX368=1,BW371+1,BW371)</f>
        <v>1904</v>
      </c>
      <c r="BY371" s="163"/>
      <c r="BZ371" s="164"/>
      <c r="CA371" s="165"/>
      <c r="CB371" s="165"/>
    </row>
    <row r="372" spans="1:96" s="98" customFormat="1" ht="16.2" customHeight="1" x14ac:dyDescent="0.3">
      <c r="A372" s="230"/>
      <c r="B372" s="105"/>
      <c r="C372" s="116"/>
      <c r="D372" s="116"/>
      <c r="E372" s="309"/>
      <c r="F372" s="309"/>
      <c r="G372" s="308"/>
      <c r="H372" s="308"/>
      <c r="I372" s="309"/>
      <c r="J372" s="310"/>
      <c r="K372" s="309"/>
      <c r="L372" s="312"/>
      <c r="M372" s="7"/>
      <c r="N372" s="315"/>
      <c r="P372" s="57" t="s">
        <v>170</v>
      </c>
      <c r="Q372" s="196"/>
      <c r="R372" s="196"/>
      <c r="S372" s="196"/>
      <c r="T372" s="196"/>
      <c r="U372" s="196"/>
      <c r="V372" s="196"/>
      <c r="W372" s="196"/>
      <c r="X372" s="196"/>
      <c r="Y372" s="196"/>
      <c r="Z372" s="196"/>
      <c r="AA372" s="196"/>
      <c r="AB372" s="196"/>
      <c r="AC372" s="196"/>
      <c r="AD372" s="196"/>
      <c r="AE372" s="196"/>
      <c r="AF372" s="196"/>
      <c r="AG372" s="196"/>
      <c r="AH372" s="196"/>
      <c r="AI372" s="196"/>
      <c r="AJ372" s="196"/>
      <c r="AK372" s="196"/>
      <c r="AL372" s="196"/>
      <c r="AM372" s="196"/>
      <c r="AN372" s="196"/>
      <c r="AO372" s="196"/>
      <c r="AP372" s="196"/>
      <c r="AQ372" s="196"/>
      <c r="AR372" s="196"/>
      <c r="AS372" s="196"/>
      <c r="AT372" s="196"/>
      <c r="AU372" s="196"/>
      <c r="AV372" s="196"/>
      <c r="AW372" s="196"/>
      <c r="AX372" s="196"/>
      <c r="AY372" s="196"/>
      <c r="AZ372" s="196"/>
      <c r="BA372" s="196"/>
      <c r="BB372" s="196"/>
      <c r="BC372" s="196"/>
      <c r="BD372" s="196"/>
      <c r="BE372" s="196"/>
      <c r="BF372" s="196"/>
      <c r="BG372" s="196"/>
      <c r="BH372" s="196"/>
      <c r="BI372" s="196"/>
      <c r="BJ372" s="196"/>
      <c r="BK372" s="196"/>
      <c r="BL372" s="196"/>
      <c r="BM372" s="196"/>
      <c r="BN372" s="196"/>
      <c r="BO372" s="196"/>
      <c r="BP372" s="196"/>
      <c r="BQ372" s="196"/>
      <c r="BR372" s="196"/>
      <c r="BS372" s="196"/>
      <c r="BT372" s="196"/>
      <c r="BU372" s="196"/>
      <c r="BV372" s="196"/>
      <c r="BW372" s="196"/>
      <c r="BX372" s="196"/>
      <c r="BY372" s="163"/>
      <c r="BZ372" s="164"/>
      <c r="CA372" s="165"/>
      <c r="CB372" s="165"/>
    </row>
    <row r="373" spans="1:96" s="98" customFormat="1" ht="23.4" customHeight="1" x14ac:dyDescent="0.3">
      <c r="A373" s="97"/>
      <c r="B373" s="117" t="s">
        <v>24</v>
      </c>
      <c r="C373" s="297"/>
      <c r="D373" s="297"/>
      <c r="E373" s="197"/>
      <c r="F373" s="193"/>
      <c r="G373" s="198"/>
      <c r="H373" s="199"/>
      <c r="I373" s="198"/>
      <c r="J373" s="167">
        <f>IF(I373="",0,IF(I373='Podpůrná data'!$A$10,'Podpůrná data'!$B$10,'Podpůrná data'!$B$11))</f>
        <v>0</v>
      </c>
      <c r="K373" s="166">
        <f>IFERROR(INT(ROUND(H373,2)*(VLOOKUP(INT(G373),'Podpůrná data'!$A$14:$B$73,2,FALSE))*(G373/(INT(G373)))),0)</f>
        <v>0</v>
      </c>
      <c r="L373" s="55">
        <f>J373*K373</f>
        <v>0</v>
      </c>
      <c r="M373" s="56">
        <f>IF(L373&gt;0,IF(ISTEXT(C373)=TRUE,0,1),0)</f>
        <v>0</v>
      </c>
      <c r="N373" s="142">
        <f>IF(L373&gt;0,1,0)</f>
        <v>0</v>
      </c>
      <c r="O373" s="118"/>
      <c r="P373" s="57" t="s">
        <v>94</v>
      </c>
      <c r="Q373" s="200"/>
      <c r="R373" s="200"/>
      <c r="S373" s="200"/>
      <c r="T373" s="200"/>
      <c r="U373" s="200"/>
      <c r="V373" s="200"/>
      <c r="W373" s="200"/>
      <c r="X373" s="200"/>
      <c r="Y373" s="200"/>
      <c r="Z373" s="200"/>
      <c r="AA373" s="200"/>
      <c r="AB373" s="200"/>
      <c r="AC373" s="200"/>
      <c r="AD373" s="200"/>
      <c r="AE373" s="200"/>
      <c r="AF373" s="200"/>
      <c r="AG373" s="200"/>
      <c r="AH373" s="200"/>
      <c r="AI373" s="200"/>
      <c r="AJ373" s="200"/>
      <c r="AK373" s="200"/>
      <c r="AL373" s="200"/>
      <c r="AM373" s="200"/>
      <c r="AN373" s="200"/>
      <c r="AO373" s="200"/>
      <c r="AP373" s="200"/>
      <c r="AQ373" s="200"/>
      <c r="AR373" s="200"/>
      <c r="AS373" s="200"/>
      <c r="AT373" s="200"/>
      <c r="AU373" s="200"/>
      <c r="AV373" s="200"/>
      <c r="AW373" s="200"/>
      <c r="AX373" s="200"/>
      <c r="AY373" s="200"/>
      <c r="AZ373" s="200"/>
      <c r="BA373" s="200"/>
      <c r="BB373" s="200"/>
      <c r="BC373" s="200"/>
      <c r="BD373" s="200"/>
      <c r="BE373" s="200"/>
      <c r="BF373" s="200"/>
      <c r="BG373" s="200"/>
      <c r="BH373" s="200"/>
      <c r="BI373" s="200"/>
      <c r="BJ373" s="200"/>
      <c r="BK373" s="200"/>
      <c r="BL373" s="200"/>
      <c r="BM373" s="200"/>
      <c r="BN373" s="200"/>
      <c r="BO373" s="200"/>
      <c r="BP373" s="200"/>
      <c r="BQ373" s="200"/>
      <c r="BR373" s="200"/>
      <c r="BS373" s="200"/>
      <c r="BT373" s="200"/>
      <c r="BU373" s="200"/>
      <c r="BV373" s="200"/>
      <c r="BW373" s="200"/>
      <c r="BX373" s="200"/>
      <c r="BY373" s="298">
        <f>SUM(Q381:BX381)</f>
        <v>0</v>
      </c>
      <c r="BZ373" s="300">
        <f>SUM(Q382:BX382)</f>
        <v>0</v>
      </c>
      <c r="CA373" s="302">
        <f>IF($N373=0,0,IF($BY373&gt;=215*$H373,1,0))</f>
        <v>0</v>
      </c>
      <c r="CB373" s="302">
        <f>IF($BY373&gt;=215*$H373,0,(CEILING(215*$H373,1)-$BY373))</f>
        <v>0</v>
      </c>
    </row>
    <row r="374" spans="1:96" s="98" customFormat="1" ht="28.8" x14ac:dyDescent="0.3">
      <c r="A374" s="97"/>
      <c r="B374" s="119"/>
      <c r="C374" s="73"/>
      <c r="D374" s="73"/>
      <c r="E374" s="73"/>
      <c r="F374" s="73"/>
      <c r="G374" s="73"/>
      <c r="H374" s="73"/>
      <c r="I374" s="73"/>
      <c r="J374" s="73"/>
      <c r="K374" s="73"/>
      <c r="L374" s="58"/>
      <c r="M374" s="7"/>
      <c r="N374" s="160"/>
      <c r="P374" s="57" t="s">
        <v>140</v>
      </c>
      <c r="Q374" s="201"/>
      <c r="R374" s="201"/>
      <c r="S374" s="201"/>
      <c r="T374" s="201"/>
      <c r="U374" s="201"/>
      <c r="V374" s="201"/>
      <c r="W374" s="201"/>
      <c r="X374" s="201"/>
      <c r="Y374" s="201"/>
      <c r="Z374" s="201"/>
      <c r="AA374" s="201"/>
      <c r="AB374" s="201"/>
      <c r="AC374" s="201"/>
      <c r="AD374" s="201"/>
      <c r="AE374" s="201"/>
      <c r="AF374" s="201"/>
      <c r="AG374" s="201"/>
      <c r="AH374" s="201"/>
      <c r="AI374" s="201"/>
      <c r="AJ374" s="201"/>
      <c r="AK374" s="201"/>
      <c r="AL374" s="201"/>
      <c r="AM374" s="201"/>
      <c r="AN374" s="201"/>
      <c r="AO374" s="201"/>
      <c r="AP374" s="201"/>
      <c r="AQ374" s="201"/>
      <c r="AR374" s="201"/>
      <c r="AS374" s="201"/>
      <c r="AT374" s="201"/>
      <c r="AU374" s="201"/>
      <c r="AV374" s="201"/>
      <c r="AW374" s="201"/>
      <c r="AX374" s="201"/>
      <c r="AY374" s="201"/>
      <c r="AZ374" s="201"/>
      <c r="BA374" s="201"/>
      <c r="BB374" s="201"/>
      <c r="BC374" s="201"/>
      <c r="BD374" s="201"/>
      <c r="BE374" s="201"/>
      <c r="BF374" s="201"/>
      <c r="BG374" s="201"/>
      <c r="BH374" s="201"/>
      <c r="BI374" s="201"/>
      <c r="BJ374" s="201"/>
      <c r="BK374" s="201"/>
      <c r="BL374" s="201"/>
      <c r="BM374" s="201"/>
      <c r="BN374" s="201"/>
      <c r="BO374" s="201"/>
      <c r="BP374" s="201"/>
      <c r="BQ374" s="201"/>
      <c r="BR374" s="201"/>
      <c r="BS374" s="201"/>
      <c r="BT374" s="201"/>
      <c r="BU374" s="201"/>
      <c r="BV374" s="201"/>
      <c r="BW374" s="201"/>
      <c r="BX374" s="201"/>
      <c r="BY374" s="298"/>
      <c r="BZ374" s="300"/>
      <c r="CA374" s="302"/>
      <c r="CB374" s="302"/>
    </row>
    <row r="375" spans="1:96" s="98" customFormat="1" ht="14.4" hidden="1" customHeight="1" x14ac:dyDescent="0.3">
      <c r="A375" s="97"/>
      <c r="B375" s="119"/>
      <c r="C375" s="73"/>
      <c r="D375" s="73"/>
      <c r="E375" s="73"/>
      <c r="F375" s="73"/>
      <c r="G375" s="73"/>
      <c r="H375" s="73"/>
      <c r="I375" s="73"/>
      <c r="J375" s="73"/>
      <c r="K375" s="73"/>
      <c r="L375" s="58"/>
      <c r="M375" s="7"/>
      <c r="N375" s="160"/>
      <c r="P375" s="59" t="s">
        <v>141</v>
      </c>
      <c r="Q375" s="60">
        <f>IF(Q373&lt;&gt;0,1,0)</f>
        <v>0</v>
      </c>
      <c r="R375" s="60">
        <f t="shared" ref="R375" si="8447">IF(Q375&gt;0,Q375+1,IF(R373&lt;&gt;0,1,0))</f>
        <v>0</v>
      </c>
      <c r="S375" s="60">
        <f t="shared" ref="S375" si="8448">IF(R375&gt;0,R375+1,IF(S373&lt;&gt;0,1,0))</f>
        <v>0</v>
      </c>
      <c r="T375" s="60">
        <f t="shared" ref="T375" si="8449">IF(S375&gt;0,S375+1,IF(T373&lt;&gt;0,1,0))</f>
        <v>0</v>
      </c>
      <c r="U375" s="60">
        <f t="shared" ref="U375" si="8450">IF(T375&gt;0,T375+1,IF(U373&lt;&gt;0,1,0))</f>
        <v>0</v>
      </c>
      <c r="V375" s="60">
        <f t="shared" ref="V375" si="8451">IF(U375&gt;0,U375+1,IF(V373&lt;&gt;0,1,0))</f>
        <v>0</v>
      </c>
      <c r="W375" s="60">
        <f t="shared" ref="W375" si="8452">IF(V375&gt;0,V375+1,IF(W373&lt;&gt;0,1,0))</f>
        <v>0</v>
      </c>
      <c r="X375" s="60">
        <f t="shared" ref="X375" si="8453">IF(W375&gt;0,W375+1,IF(X373&lt;&gt;0,1,0))</f>
        <v>0</v>
      </c>
      <c r="Y375" s="60">
        <f t="shared" ref="Y375" si="8454">IF(X375&gt;0,X375+1,IF(Y373&lt;&gt;0,1,0))</f>
        <v>0</v>
      </c>
      <c r="Z375" s="60">
        <f t="shared" ref="Z375" si="8455">IF(Y375&gt;0,Y375+1,IF(Z373&lt;&gt;0,1,0))</f>
        <v>0</v>
      </c>
      <c r="AA375" s="60">
        <f t="shared" ref="AA375" si="8456">IF(Z375&gt;0,Z375+1,IF(AA373&lt;&gt;0,1,0))</f>
        <v>0</v>
      </c>
      <c r="AB375" s="60">
        <f t="shared" ref="AB375" si="8457">IF(AA375&gt;0,AA375+1,IF(AB373&lt;&gt;0,1,0))</f>
        <v>0</v>
      </c>
      <c r="AC375" s="60">
        <f t="shared" ref="AC375" si="8458">IF(AB375&gt;0,AB375+1,IF(AC373&lt;&gt;0,1,0))</f>
        <v>0</v>
      </c>
      <c r="AD375" s="60">
        <f t="shared" ref="AD375" si="8459">IF(AC375&gt;0,AC375+1,IF(AD373&lt;&gt;0,1,0))</f>
        <v>0</v>
      </c>
      <c r="AE375" s="60">
        <f t="shared" ref="AE375" si="8460">IF(AD375&gt;0,AD375+1,IF(AE373&lt;&gt;0,1,0))</f>
        <v>0</v>
      </c>
      <c r="AF375" s="60">
        <f t="shared" ref="AF375" si="8461">IF(AE375&gt;0,AE375+1,IF(AF373&lt;&gt;0,1,0))</f>
        <v>0</v>
      </c>
      <c r="AG375" s="60">
        <f t="shared" ref="AG375" si="8462">IF(AF375&gt;0,AF375+1,IF(AG373&lt;&gt;0,1,0))</f>
        <v>0</v>
      </c>
      <c r="AH375" s="60">
        <f t="shared" ref="AH375" si="8463">IF(AG375&gt;0,AG375+1,IF(AH373&lt;&gt;0,1,0))</f>
        <v>0</v>
      </c>
      <c r="AI375" s="60">
        <f t="shared" ref="AI375" si="8464">IF(AH375&gt;0,AH375+1,IF(AI373&lt;&gt;0,1,0))</f>
        <v>0</v>
      </c>
      <c r="AJ375" s="60">
        <f t="shared" ref="AJ375" si="8465">IF(AI375&gt;0,AI375+1,IF(AJ373&lt;&gt;0,1,0))</f>
        <v>0</v>
      </c>
      <c r="AK375" s="60">
        <f t="shared" ref="AK375" si="8466">IF(AJ375&gt;0,AJ375+1,IF(AK373&lt;&gt;0,1,0))</f>
        <v>0</v>
      </c>
      <c r="AL375" s="60">
        <f t="shared" ref="AL375" si="8467">IF(AK375&gt;0,AK375+1,IF(AL373&lt;&gt;0,1,0))</f>
        <v>0</v>
      </c>
      <c r="AM375" s="60">
        <f t="shared" ref="AM375" si="8468">IF(AL375&gt;0,AL375+1,IF(AM373&lt;&gt;0,1,0))</f>
        <v>0</v>
      </c>
      <c r="AN375" s="60">
        <f t="shared" ref="AN375" si="8469">IF(AM375&gt;0,AM375+1,IF(AN373&lt;&gt;0,1,0))</f>
        <v>0</v>
      </c>
      <c r="AO375" s="60">
        <f t="shared" ref="AO375" si="8470">IF(AN375&gt;0,AN375+1,IF(AO373&lt;&gt;0,1,0))</f>
        <v>0</v>
      </c>
      <c r="AP375" s="60">
        <f t="shared" ref="AP375" si="8471">IF(AO375&gt;0,AO375+1,IF(AP373&lt;&gt;0,1,0))</f>
        <v>0</v>
      </c>
      <c r="AQ375" s="60">
        <f t="shared" ref="AQ375" si="8472">IF(AP375&gt;0,AP375+1,IF(AQ373&lt;&gt;0,1,0))</f>
        <v>0</v>
      </c>
      <c r="AR375" s="60">
        <f t="shared" ref="AR375" si="8473">IF(AQ375&gt;0,AQ375+1,IF(AR373&lt;&gt;0,1,0))</f>
        <v>0</v>
      </c>
      <c r="AS375" s="60">
        <f t="shared" ref="AS375" si="8474">IF(AR375&gt;0,AR375+1,IF(AS373&lt;&gt;0,1,0))</f>
        <v>0</v>
      </c>
      <c r="AT375" s="60">
        <f t="shared" ref="AT375" si="8475">IF(AS375&gt;0,AS375+1,IF(AT373&lt;&gt;0,1,0))</f>
        <v>0</v>
      </c>
      <c r="AU375" s="60">
        <f t="shared" ref="AU375" si="8476">IF(AT375&gt;0,AT375+1,IF(AU373&lt;&gt;0,1,0))</f>
        <v>0</v>
      </c>
      <c r="AV375" s="60">
        <f t="shared" ref="AV375" si="8477">IF(AU375&gt;0,AU375+1,IF(AV373&lt;&gt;0,1,0))</f>
        <v>0</v>
      </c>
      <c r="AW375" s="60">
        <f t="shared" ref="AW375" si="8478">IF(AV375&gt;0,AV375+1,IF(AW373&lt;&gt;0,1,0))</f>
        <v>0</v>
      </c>
      <c r="AX375" s="60">
        <f t="shared" ref="AX375" si="8479">IF(AW375&gt;0,AW375+1,IF(AX373&lt;&gt;0,1,0))</f>
        <v>0</v>
      </c>
      <c r="AY375" s="60">
        <f t="shared" ref="AY375" si="8480">IF(AX375&gt;0,AX375+1,IF(AY373&lt;&gt;0,1,0))</f>
        <v>0</v>
      </c>
      <c r="AZ375" s="60">
        <f t="shared" ref="AZ375" si="8481">IF(AY375&gt;0,AY375+1,IF(AZ373&lt;&gt;0,1,0))</f>
        <v>0</v>
      </c>
      <c r="BA375" s="60">
        <f t="shared" ref="BA375" si="8482">IF(AZ375&gt;0,AZ375+1,IF(BA373&lt;&gt;0,1,0))</f>
        <v>0</v>
      </c>
      <c r="BB375" s="60">
        <f t="shared" ref="BB375" si="8483">IF(BA375&gt;0,BA375+1,IF(BB373&lt;&gt;0,1,0))</f>
        <v>0</v>
      </c>
      <c r="BC375" s="60">
        <f t="shared" ref="BC375" si="8484">IF(BB375&gt;0,BB375+1,IF(BC373&lt;&gt;0,1,0))</f>
        <v>0</v>
      </c>
      <c r="BD375" s="60">
        <f t="shared" ref="BD375" si="8485">IF(BC375&gt;0,BC375+1,IF(BD373&lt;&gt;0,1,0))</f>
        <v>0</v>
      </c>
      <c r="BE375" s="60">
        <f t="shared" ref="BE375" si="8486">IF(BD375&gt;0,BD375+1,IF(BE373&lt;&gt;0,1,0))</f>
        <v>0</v>
      </c>
      <c r="BF375" s="60">
        <f t="shared" ref="BF375" si="8487">IF(BE375&gt;0,BE375+1,IF(BF373&lt;&gt;0,1,0))</f>
        <v>0</v>
      </c>
      <c r="BG375" s="60">
        <f t="shared" ref="BG375" si="8488">IF(BF375&gt;0,BF375+1,IF(BG373&lt;&gt;0,1,0))</f>
        <v>0</v>
      </c>
      <c r="BH375" s="60">
        <f t="shared" ref="BH375" si="8489">IF(BG375&gt;0,BG375+1,IF(BH373&lt;&gt;0,1,0))</f>
        <v>0</v>
      </c>
      <c r="BI375" s="60">
        <f t="shared" ref="BI375" si="8490">IF(BH375&gt;0,BH375+1,IF(BI373&lt;&gt;0,1,0))</f>
        <v>0</v>
      </c>
      <c r="BJ375" s="60">
        <f t="shared" ref="BJ375" si="8491">IF(BI375&gt;0,BI375+1,IF(BJ373&lt;&gt;0,1,0))</f>
        <v>0</v>
      </c>
      <c r="BK375" s="60">
        <f t="shared" ref="BK375" si="8492">IF(BJ375&gt;0,BJ375+1,IF(BK373&lt;&gt;0,1,0))</f>
        <v>0</v>
      </c>
      <c r="BL375" s="60">
        <f t="shared" ref="BL375" si="8493">IF(BK375&gt;0,BK375+1,IF(BL373&lt;&gt;0,1,0))</f>
        <v>0</v>
      </c>
      <c r="BM375" s="60">
        <f t="shared" ref="BM375" si="8494">IF(BL375&gt;0,BL375+1,IF(BM373&lt;&gt;0,1,0))</f>
        <v>0</v>
      </c>
      <c r="BN375" s="60">
        <f t="shared" ref="BN375" si="8495">IF(BM375&gt;0,BM375+1,IF(BN373&lt;&gt;0,1,0))</f>
        <v>0</v>
      </c>
      <c r="BO375" s="60">
        <f t="shared" ref="BO375" si="8496">IF(BN375&gt;0,BN375+1,IF(BO373&lt;&gt;0,1,0))</f>
        <v>0</v>
      </c>
      <c r="BP375" s="60">
        <f t="shared" ref="BP375" si="8497">IF(BO375&gt;0,BO375+1,IF(BP373&lt;&gt;0,1,0))</f>
        <v>0</v>
      </c>
      <c r="BQ375" s="60">
        <f t="shared" ref="BQ375" si="8498">IF(BP375&gt;0,BP375+1,IF(BQ373&lt;&gt;0,1,0))</f>
        <v>0</v>
      </c>
      <c r="BR375" s="60">
        <f t="shared" ref="BR375" si="8499">IF(BQ375&gt;0,BQ375+1,IF(BR373&lt;&gt;0,1,0))</f>
        <v>0</v>
      </c>
      <c r="BS375" s="60">
        <f t="shared" ref="BS375" si="8500">IF(BR375&gt;0,BR375+1,IF(BS373&lt;&gt;0,1,0))</f>
        <v>0</v>
      </c>
      <c r="BT375" s="60">
        <f t="shared" ref="BT375" si="8501">IF(BS375&gt;0,BS375+1,IF(BT373&lt;&gt;0,1,0))</f>
        <v>0</v>
      </c>
      <c r="BU375" s="60">
        <f t="shared" ref="BU375" si="8502">IF(BT375&gt;0,BT375+1,IF(BU373&lt;&gt;0,1,0))</f>
        <v>0</v>
      </c>
      <c r="BV375" s="60">
        <f t="shared" ref="BV375" si="8503">IF(BU375&gt;0,BU375+1,IF(BV373&lt;&gt;0,1,0))</f>
        <v>0</v>
      </c>
      <c r="BW375" s="60">
        <f t="shared" ref="BW375" si="8504">IF(BV375&gt;0,BV375+1,IF(BW373&lt;&gt;0,1,0))</f>
        <v>0</v>
      </c>
      <c r="BX375" s="60">
        <f t="shared" ref="BX375" si="8505">IF(BW375&gt;0,BW375+1,IF(BX373&lt;&gt;0,1,0))</f>
        <v>0</v>
      </c>
      <c r="BY375" s="298"/>
      <c r="BZ375" s="300"/>
      <c r="CA375" s="302"/>
      <c r="CB375" s="302"/>
    </row>
    <row r="376" spans="1:96" s="98" customFormat="1" ht="14.4" hidden="1" customHeight="1" x14ac:dyDescent="0.3">
      <c r="A376" s="97"/>
      <c r="B376" s="119"/>
      <c r="C376" s="73"/>
      <c r="D376" s="73"/>
      <c r="E376" s="73"/>
      <c r="F376" s="73"/>
      <c r="G376" s="73"/>
      <c r="H376" s="73"/>
      <c r="I376" s="73"/>
      <c r="J376" s="73"/>
      <c r="K376" s="73"/>
      <c r="L376" s="58"/>
      <c r="M376" s="7"/>
      <c r="N376" s="160"/>
      <c r="P376" s="59" t="s">
        <v>142</v>
      </c>
      <c r="Q376" s="60">
        <f>Q375</f>
        <v>0</v>
      </c>
      <c r="R376" s="60">
        <f>IF(R375=0,0,IF(OR(Q376=0,Q376=12),1,Q376+1))</f>
        <v>0</v>
      </c>
      <c r="S376" s="60">
        <f t="shared" ref="S376" si="8506">IF(S375=0,0,IF(OR(R376=0,R376=12),1,R376+1))</f>
        <v>0</v>
      </c>
      <c r="T376" s="60">
        <f t="shared" ref="T376" si="8507">IF(T375=0,0,IF(OR(S376=0,S376=12),1,S376+1))</f>
        <v>0</v>
      </c>
      <c r="U376" s="60">
        <f t="shared" ref="U376" si="8508">IF(U375=0,0,IF(OR(T376=0,T376=12),1,T376+1))</f>
        <v>0</v>
      </c>
      <c r="V376" s="60">
        <f t="shared" ref="V376" si="8509">IF(V375=0,0,IF(OR(U376=0,U376=12),1,U376+1))</f>
        <v>0</v>
      </c>
      <c r="W376" s="60">
        <f t="shared" ref="W376" si="8510">IF(W375=0,0,IF(OR(V376=0,V376=12),1,V376+1))</f>
        <v>0</v>
      </c>
      <c r="X376" s="60">
        <f t="shared" ref="X376" si="8511">IF(X375=0,0,IF(OR(W376=0,W376=12),1,W376+1))</f>
        <v>0</v>
      </c>
      <c r="Y376" s="60">
        <f t="shared" ref="Y376" si="8512">IF(Y375=0,0,IF(OR(X376=0,X376=12),1,X376+1))</f>
        <v>0</v>
      </c>
      <c r="Z376" s="60">
        <f t="shared" ref="Z376" si="8513">IF(Z375=0,0,IF(OR(Y376=0,Y376=12),1,Y376+1))</f>
        <v>0</v>
      </c>
      <c r="AA376" s="60">
        <f t="shared" ref="AA376" si="8514">IF(AA375=0,0,IF(OR(Z376=0,Z376=12),1,Z376+1))</f>
        <v>0</v>
      </c>
      <c r="AB376" s="60">
        <f t="shared" ref="AB376" si="8515">IF(AB375=0,0,IF(OR(AA376=0,AA376=12),1,AA376+1))</f>
        <v>0</v>
      </c>
      <c r="AC376" s="60">
        <f t="shared" ref="AC376" si="8516">IF(AC375=0,0,IF(OR(AB376=0,AB376=12),1,AB376+1))</f>
        <v>0</v>
      </c>
      <c r="AD376" s="60">
        <f t="shared" ref="AD376" si="8517">IF(AD375=0,0,IF(OR(AC376=0,AC376=12),1,AC376+1))</f>
        <v>0</v>
      </c>
      <c r="AE376" s="60">
        <f t="shared" ref="AE376" si="8518">IF(AE375=0,0,IF(OR(AD376=0,AD376=12),1,AD376+1))</f>
        <v>0</v>
      </c>
      <c r="AF376" s="60">
        <f t="shared" ref="AF376" si="8519">IF(AF375=0,0,IF(OR(AE376=0,AE376=12),1,AE376+1))</f>
        <v>0</v>
      </c>
      <c r="AG376" s="60">
        <f t="shared" ref="AG376" si="8520">IF(AG375=0,0,IF(OR(AF376=0,AF376=12),1,AF376+1))</f>
        <v>0</v>
      </c>
      <c r="AH376" s="60">
        <f t="shared" ref="AH376" si="8521">IF(AH375=0,0,IF(OR(AG376=0,AG376=12),1,AG376+1))</f>
        <v>0</v>
      </c>
      <c r="AI376" s="60">
        <f t="shared" ref="AI376" si="8522">IF(AI375=0,0,IF(OR(AH376=0,AH376=12),1,AH376+1))</f>
        <v>0</v>
      </c>
      <c r="AJ376" s="60">
        <f t="shared" ref="AJ376" si="8523">IF(AJ375=0,0,IF(OR(AI376=0,AI376=12),1,AI376+1))</f>
        <v>0</v>
      </c>
      <c r="AK376" s="60">
        <f t="shared" ref="AK376" si="8524">IF(AK375=0,0,IF(OR(AJ376=0,AJ376=12),1,AJ376+1))</f>
        <v>0</v>
      </c>
      <c r="AL376" s="60">
        <f t="shared" ref="AL376" si="8525">IF(AL375=0,0,IF(OR(AK376=0,AK376=12),1,AK376+1))</f>
        <v>0</v>
      </c>
      <c r="AM376" s="60">
        <f t="shared" ref="AM376" si="8526">IF(AM375=0,0,IF(OR(AL376=0,AL376=12),1,AL376+1))</f>
        <v>0</v>
      </c>
      <c r="AN376" s="60">
        <f t="shared" ref="AN376" si="8527">IF(AN375=0,0,IF(OR(AM376=0,AM376=12),1,AM376+1))</f>
        <v>0</v>
      </c>
      <c r="AO376" s="60">
        <f t="shared" ref="AO376" si="8528">IF(AO375=0,0,IF(OR(AN376=0,AN376=12),1,AN376+1))</f>
        <v>0</v>
      </c>
      <c r="AP376" s="60">
        <f t="shared" ref="AP376" si="8529">IF(AP375=0,0,IF(OR(AO376=0,AO376=12),1,AO376+1))</f>
        <v>0</v>
      </c>
      <c r="AQ376" s="60">
        <f t="shared" ref="AQ376" si="8530">IF(AQ375=0,0,IF(OR(AP376=0,AP376=12),1,AP376+1))</f>
        <v>0</v>
      </c>
      <c r="AR376" s="60">
        <f t="shared" ref="AR376" si="8531">IF(AR375=0,0,IF(OR(AQ376=0,AQ376=12),1,AQ376+1))</f>
        <v>0</v>
      </c>
      <c r="AS376" s="60">
        <f t="shared" ref="AS376" si="8532">IF(AS375=0,0,IF(OR(AR376=0,AR376=12),1,AR376+1))</f>
        <v>0</v>
      </c>
      <c r="AT376" s="60">
        <f t="shared" ref="AT376" si="8533">IF(AT375=0,0,IF(OR(AS376=0,AS376=12),1,AS376+1))</f>
        <v>0</v>
      </c>
      <c r="AU376" s="60">
        <f t="shared" ref="AU376" si="8534">IF(AU375=0,0,IF(OR(AT376=0,AT376=12),1,AT376+1))</f>
        <v>0</v>
      </c>
      <c r="AV376" s="60">
        <f t="shared" ref="AV376" si="8535">IF(AV375=0,0,IF(OR(AU376=0,AU376=12),1,AU376+1))</f>
        <v>0</v>
      </c>
      <c r="AW376" s="60">
        <f t="shared" ref="AW376" si="8536">IF(AW375=0,0,IF(OR(AV376=0,AV376=12),1,AV376+1))</f>
        <v>0</v>
      </c>
      <c r="AX376" s="60">
        <f t="shared" ref="AX376" si="8537">IF(AX375=0,0,IF(OR(AW376=0,AW376=12),1,AW376+1))</f>
        <v>0</v>
      </c>
      <c r="AY376" s="60">
        <f t="shared" ref="AY376" si="8538">IF(AY375=0,0,IF(OR(AX376=0,AX376=12),1,AX376+1))</f>
        <v>0</v>
      </c>
      <c r="AZ376" s="60">
        <f t="shared" ref="AZ376" si="8539">IF(AZ375=0,0,IF(OR(AY376=0,AY376=12),1,AY376+1))</f>
        <v>0</v>
      </c>
      <c r="BA376" s="60">
        <f t="shared" ref="BA376" si="8540">IF(BA375=0,0,IF(OR(AZ376=0,AZ376=12),1,AZ376+1))</f>
        <v>0</v>
      </c>
      <c r="BB376" s="60">
        <f t="shared" ref="BB376" si="8541">IF(BB375=0,0,IF(OR(BA376=0,BA376=12),1,BA376+1))</f>
        <v>0</v>
      </c>
      <c r="BC376" s="60">
        <f t="shared" ref="BC376" si="8542">IF(BC375=0,0,IF(OR(BB376=0,BB376=12),1,BB376+1))</f>
        <v>0</v>
      </c>
      <c r="BD376" s="60">
        <f t="shared" ref="BD376" si="8543">IF(BD375=0,0,IF(OR(BC376=0,BC376=12),1,BC376+1))</f>
        <v>0</v>
      </c>
      <c r="BE376" s="60">
        <f t="shared" ref="BE376" si="8544">IF(BE375=0,0,IF(OR(BD376=0,BD376=12),1,BD376+1))</f>
        <v>0</v>
      </c>
      <c r="BF376" s="60">
        <f t="shared" ref="BF376" si="8545">IF(BF375=0,0,IF(OR(BE376=0,BE376=12),1,BE376+1))</f>
        <v>0</v>
      </c>
      <c r="BG376" s="60">
        <f t="shared" ref="BG376" si="8546">IF(BG375=0,0,IF(OR(BF376=0,BF376=12),1,BF376+1))</f>
        <v>0</v>
      </c>
      <c r="BH376" s="60">
        <f t="shared" ref="BH376" si="8547">IF(BH375=0,0,IF(OR(BG376=0,BG376=12),1,BG376+1))</f>
        <v>0</v>
      </c>
      <c r="BI376" s="60">
        <f t="shared" ref="BI376" si="8548">IF(BI375=0,0,IF(OR(BH376=0,BH376=12),1,BH376+1))</f>
        <v>0</v>
      </c>
      <c r="BJ376" s="60">
        <f t="shared" ref="BJ376" si="8549">IF(BJ375=0,0,IF(OR(BI376=0,BI376=12),1,BI376+1))</f>
        <v>0</v>
      </c>
      <c r="BK376" s="60">
        <f t="shared" ref="BK376" si="8550">IF(BK375=0,0,IF(OR(BJ376=0,BJ376=12),1,BJ376+1))</f>
        <v>0</v>
      </c>
      <c r="BL376" s="60">
        <f t="shared" ref="BL376" si="8551">IF(BL375=0,0,IF(OR(BK376=0,BK376=12),1,BK376+1))</f>
        <v>0</v>
      </c>
      <c r="BM376" s="60">
        <f t="shared" ref="BM376" si="8552">IF(BM375=0,0,IF(OR(BL376=0,BL376=12),1,BL376+1))</f>
        <v>0</v>
      </c>
      <c r="BN376" s="60">
        <f t="shared" ref="BN376" si="8553">IF(BN375=0,0,IF(OR(BM376=0,BM376=12),1,BM376+1))</f>
        <v>0</v>
      </c>
      <c r="BO376" s="60">
        <f t="shared" ref="BO376" si="8554">IF(BO375=0,0,IF(OR(BN376=0,BN376=12),1,BN376+1))</f>
        <v>0</v>
      </c>
      <c r="BP376" s="60">
        <f t="shared" ref="BP376" si="8555">IF(BP375=0,0,IF(OR(BO376=0,BO376=12),1,BO376+1))</f>
        <v>0</v>
      </c>
      <c r="BQ376" s="60">
        <f t="shared" ref="BQ376" si="8556">IF(BQ375=0,0,IF(OR(BP376=0,BP376=12),1,BP376+1))</f>
        <v>0</v>
      </c>
      <c r="BR376" s="60">
        <f t="shared" ref="BR376" si="8557">IF(BR375=0,0,IF(OR(BQ376=0,BQ376=12),1,BQ376+1))</f>
        <v>0</v>
      </c>
      <c r="BS376" s="60">
        <f t="shared" ref="BS376" si="8558">IF(BS375=0,0,IF(OR(BR376=0,BR376=12),1,BR376+1))</f>
        <v>0</v>
      </c>
      <c r="BT376" s="60">
        <f t="shared" ref="BT376" si="8559">IF(BT375=0,0,IF(OR(BS376=0,BS376=12),1,BS376+1))</f>
        <v>0</v>
      </c>
      <c r="BU376" s="60">
        <f t="shared" ref="BU376" si="8560">IF(BU375=0,0,IF(OR(BT376=0,BT376=12),1,BT376+1))</f>
        <v>0</v>
      </c>
      <c r="BV376" s="60">
        <f t="shared" ref="BV376" si="8561">IF(BV375=0,0,IF(OR(BU376=0,BU376=12),1,BU376+1))</f>
        <v>0</v>
      </c>
      <c r="BW376" s="60">
        <f t="shared" ref="BW376" si="8562">IF(BW375=0,0,IF(OR(BV376=0,BV376=12),1,BV376+1))</f>
        <v>0</v>
      </c>
      <c r="BX376" s="60">
        <f t="shared" ref="BX376" si="8563">IF(BX375=0,0,IF(OR(BW376=0,BW376=12),1,BW376+1))</f>
        <v>0</v>
      </c>
      <c r="BY376" s="298"/>
      <c r="BZ376" s="300"/>
      <c r="CA376" s="302"/>
      <c r="CB376" s="302"/>
    </row>
    <row r="377" spans="1:96" s="98" customFormat="1" ht="43.2" x14ac:dyDescent="0.3">
      <c r="A377" s="97"/>
      <c r="B377" s="119"/>
      <c r="C377" s="73"/>
      <c r="D377" s="73"/>
      <c r="E377" s="73"/>
      <c r="F377" s="73"/>
      <c r="G377" s="73"/>
      <c r="H377" s="73"/>
      <c r="I377" s="73"/>
      <c r="J377" s="73"/>
      <c r="K377" s="73"/>
      <c r="L377" s="58"/>
      <c r="M377" s="7"/>
      <c r="N377" s="160"/>
      <c r="P377" s="57" t="s">
        <v>221</v>
      </c>
      <c r="Q377" s="62">
        <f>IF(Q376&gt;0,IF(Q380&gt;$K373,$K373,Q380),0)</f>
        <v>0</v>
      </c>
      <c r="R377" s="62">
        <f>IF(R376&gt;0,IF((SUMIFS($Q379:Q379,$Q376:Q376,12)+IF(Q376=12,0,Q377)+R380)&gt;=$K373,$K373-FLOOR(SUMIFS($Q379:Q379,$Q376:Q376,12),1),IF(R376=1,R380,R380+Q377)),0)</f>
        <v>0</v>
      </c>
      <c r="S377" s="62">
        <f>IF(S376&gt;0,IF((SUMIFS($Q379:R379,$Q376:R376,12)+IF(R376=12,0,R377)+S380)&gt;=$K373,$K373-FLOOR(SUMIFS($Q379:R379,$Q376:R376,12),1),IF(S376=1,S380,S380+R377)),0)</f>
        <v>0</v>
      </c>
      <c r="T377" s="62">
        <f>IF(T376&gt;0,IF((SUMIFS($Q379:S379,$Q376:S376,12)+IF(S376=12,0,S377)+T380)&gt;=$K373,$K373-FLOOR(SUMIFS($Q379:S379,$Q376:S376,12),1),IF(T376=1,T380,T380+S377)),0)</f>
        <v>0</v>
      </c>
      <c r="U377" s="62">
        <f>IF(U376&gt;0,IF((SUMIFS($Q379:T379,$Q376:T376,12)+IF(T376=12,0,T377)+U380)&gt;=$K373,$K373-FLOOR(SUMIFS($Q379:T379,$Q376:T376,12),1),IF(U376=1,U380,U380+T377)),0)</f>
        <v>0</v>
      </c>
      <c r="V377" s="62">
        <f>IF(V376&gt;0,IF((SUMIFS($Q379:U379,$Q376:U376,12)+IF(U376=12,0,U377)+V380)&gt;=$K373,$K373-FLOOR(SUMIFS($Q379:U379,$Q376:U376,12),1),IF(V376=1,V380,V380+U377)),0)</f>
        <v>0</v>
      </c>
      <c r="W377" s="62">
        <f>IF(W376&gt;0,IF((SUMIFS($Q379:V379,$Q376:V376,12)+IF(V376=12,0,V377)+W380)&gt;=$K373,$K373-FLOOR(SUMIFS($Q379:V379,$Q376:V376,12),1),IF(W376=1,W380,W380+V377)),0)</f>
        <v>0</v>
      </c>
      <c r="X377" s="62">
        <f>IF(X376&gt;0,IF((SUMIFS($Q379:W379,$Q376:W376,12)+IF(W376=12,0,W377)+X380)&gt;=$K373,$K373-FLOOR(SUMIFS($Q379:W379,$Q376:W376,12),1),IF(X376=1,X380,X380+W377)),0)</f>
        <v>0</v>
      </c>
      <c r="Y377" s="62">
        <f>IF(Y376&gt;0,IF((SUMIFS($Q379:X379,$Q376:X376,12)+IF(X376=12,0,X377)+Y380)&gt;=$K373,$K373-FLOOR(SUMIFS($Q379:X379,$Q376:X376,12),1),IF(Y376=1,Y380,Y380+X377)),0)</f>
        <v>0</v>
      </c>
      <c r="Z377" s="62">
        <f>IF(Z376&gt;0,IF((SUMIFS($Q379:Y379,$Q376:Y376,12)+IF(Y376=12,0,Y377)+Z380)&gt;=$K373,$K373-FLOOR(SUMIFS($Q379:Y379,$Q376:Y376,12),1),IF(Z376=1,Z380,Z380+Y377)),0)</f>
        <v>0</v>
      </c>
      <c r="AA377" s="62">
        <f>IF(AA376&gt;0,IF((SUMIFS($Q379:Z379,$Q376:Z376,12)+IF(Z376=12,0,Z377)+AA380)&gt;=$K373,$K373-FLOOR(SUMIFS($Q379:Z379,$Q376:Z376,12),1),IF(AA376=1,AA380,AA380+Z377)),0)</f>
        <v>0</v>
      </c>
      <c r="AB377" s="62">
        <f>IF(AB376&gt;0,IF((SUMIFS($Q379:AA379,$Q376:AA376,12)+IF(AA376=12,0,AA377)+AB380)&gt;=$K373,$K373-FLOOR(SUMIFS($Q379:AA379,$Q376:AA376,12),1),IF(AB376=1,AB380,AB380+AA377)),0)</f>
        <v>0</v>
      </c>
      <c r="AC377" s="62">
        <f>IF(AC376&gt;0,IF((SUMIFS($Q379:AB379,$Q376:AB376,12)+IF(AB376=12,0,AB377)+AC380)&gt;=$K373,$K373-FLOOR(SUMIFS($Q379:AB379,$Q376:AB376,12),1),IF(AC376=1,AC380,AC380+AB377)),0)</f>
        <v>0</v>
      </c>
      <c r="AD377" s="62">
        <f>IF(AD376&gt;0,IF((SUMIFS($Q379:AC379,$Q376:AC376,12)+IF(AC376=12,0,AC377)+AD380)&gt;=$K373,$K373-FLOOR(SUMIFS($Q379:AC379,$Q376:AC376,12),1),IF(AD376=1,AD380,AD380+AC377)),0)</f>
        <v>0</v>
      </c>
      <c r="AE377" s="62">
        <f>IF(AE376&gt;0,IF((SUMIFS($Q379:AD379,$Q376:AD376,12)+IF(AD376=12,0,AD377)+AE380)&gt;=$K373,$K373-FLOOR(SUMIFS($Q379:AD379,$Q376:AD376,12),1),IF(AE376=1,AE380,AE380+AD377)),0)</f>
        <v>0</v>
      </c>
      <c r="AF377" s="62">
        <f>IF(AF376&gt;0,IF((SUMIFS($Q379:AE379,$Q376:AE376,12)+IF(AE376=12,0,AE377)+AF380)&gt;=$K373,$K373-FLOOR(SUMIFS($Q379:AE379,$Q376:AE376,12),1),IF(AF376=1,AF380,AF380+AE377)),0)</f>
        <v>0</v>
      </c>
      <c r="AG377" s="62">
        <f>IF(AG376&gt;0,IF((SUMIFS($Q379:AF379,$Q376:AF376,12)+IF(AF376=12,0,AF377)+AG380)&gt;=$K373,$K373-FLOOR(SUMIFS($Q379:AF379,$Q376:AF376,12),1),IF(AG376=1,AG380,AG380+AF377)),0)</f>
        <v>0</v>
      </c>
      <c r="AH377" s="62">
        <f>IF(AH376&gt;0,IF((SUMIFS($Q379:AG379,$Q376:AG376,12)+IF(AG376=12,0,AG377)+AH380)&gt;=$K373,$K373-FLOOR(SUMIFS($Q379:AG379,$Q376:AG376,12),1),IF(AH376=1,AH380,AH380+AG377)),0)</f>
        <v>0</v>
      </c>
      <c r="AI377" s="62">
        <f>IF(AI376&gt;0,IF((SUMIFS($Q379:AH379,$Q376:AH376,12)+IF(AH376=12,0,AH377)+AI380)&gt;=$K373,$K373-FLOOR(SUMIFS($Q379:AH379,$Q376:AH376,12),1),IF(AI376=1,AI380,AI380+AH377)),0)</f>
        <v>0</v>
      </c>
      <c r="AJ377" s="62">
        <f>IF(AJ376&gt;0,IF((SUMIFS($Q379:AI379,$Q376:AI376,12)+IF(AI376=12,0,AI377)+AJ380)&gt;=$K373,$K373-FLOOR(SUMIFS($Q379:AI379,$Q376:AI376,12),1),IF(AJ376=1,AJ380,AJ380+AI377)),0)</f>
        <v>0</v>
      </c>
      <c r="AK377" s="62">
        <f>IF(AK376&gt;0,IF((SUMIFS($Q379:AJ379,$Q376:AJ376,12)+IF(AJ376=12,0,AJ377)+AK380)&gt;=$K373,$K373-FLOOR(SUMIFS($Q379:AJ379,$Q376:AJ376,12),1),IF(AK376=1,AK380,AK380+AJ377)),0)</f>
        <v>0</v>
      </c>
      <c r="AL377" s="62">
        <f>IF(AL376&gt;0,IF((SUMIFS($Q379:AK379,$Q376:AK376,12)+IF(AK376=12,0,AK377)+AL380)&gt;=$K373,$K373-FLOOR(SUMIFS($Q379:AK379,$Q376:AK376,12),1),IF(AL376=1,AL380,AL380+AK377)),0)</f>
        <v>0</v>
      </c>
      <c r="AM377" s="62">
        <f>IF(AM376&gt;0,IF((SUMIFS($Q379:AL379,$Q376:AL376,12)+IF(AL376=12,0,AL377)+AM380)&gt;=$K373,$K373-FLOOR(SUMIFS($Q379:AL379,$Q376:AL376,12),1),IF(AM376=1,AM380,AM380+AL377)),0)</f>
        <v>0</v>
      </c>
      <c r="AN377" s="62">
        <f>IF(AN376&gt;0,IF((SUMIFS($Q379:AM379,$Q376:AM376,12)+IF(AM376=12,0,AM377)+AN380)&gt;=$K373,$K373-FLOOR(SUMIFS($Q379:AM379,$Q376:AM376,12),1),IF(AN376=1,AN380,AN380+AM377)),0)</f>
        <v>0</v>
      </c>
      <c r="AO377" s="62">
        <f>IF(AO376&gt;0,IF((SUMIFS($Q379:AN379,$Q376:AN376,12)+IF(AN376=12,0,AN377)+AO380)&gt;=$K373,$K373-FLOOR(SUMIFS($Q379:AN379,$Q376:AN376,12),1),IF(AO376=1,AO380,AO380+AN377)),0)</f>
        <v>0</v>
      </c>
      <c r="AP377" s="62">
        <f>IF(AP376&gt;0,IF((SUMIFS($Q379:AO379,$Q376:AO376,12)+IF(AO376=12,0,AO377)+AP380)&gt;=$K373,$K373-FLOOR(SUMIFS($Q379:AO379,$Q376:AO376,12),1),IF(AP376=1,AP380,AP380+AO377)),0)</f>
        <v>0</v>
      </c>
      <c r="AQ377" s="62">
        <f>IF(AQ376&gt;0,IF((SUMIFS($Q379:AP379,$Q376:AP376,12)+IF(AP376=12,0,AP377)+AQ380)&gt;=$K373,$K373-FLOOR(SUMIFS($Q379:AP379,$Q376:AP376,12),1),IF(AQ376=1,AQ380,AQ380+AP377)),0)</f>
        <v>0</v>
      </c>
      <c r="AR377" s="62">
        <f>IF(AR376&gt;0,IF((SUMIFS($Q379:AQ379,$Q376:AQ376,12)+IF(AQ376=12,0,AQ377)+AR380)&gt;=$K373,$K373-FLOOR(SUMIFS($Q379:AQ379,$Q376:AQ376,12),1),IF(AR376=1,AR380,AR380+AQ377)),0)</f>
        <v>0</v>
      </c>
      <c r="AS377" s="62">
        <f>IF(AS376&gt;0,IF((SUMIFS($Q379:AR379,$Q376:AR376,12)+IF(AR376=12,0,AR377)+AS380)&gt;=$K373,$K373-FLOOR(SUMIFS($Q379:AR379,$Q376:AR376,12),1),IF(AS376=1,AS380,AS380+AR377)),0)</f>
        <v>0</v>
      </c>
      <c r="AT377" s="62">
        <f>IF(AT376&gt;0,IF((SUMIFS($Q379:AS379,$Q376:AS376,12)+IF(AS376=12,0,AS377)+AT380)&gt;=$K373,$K373-FLOOR(SUMIFS($Q379:AS379,$Q376:AS376,12),1),IF(AT376=1,AT380,AT380+AS377)),0)</f>
        <v>0</v>
      </c>
      <c r="AU377" s="62">
        <f>IF(AU376&gt;0,IF((SUMIFS($Q379:AT379,$Q376:AT376,12)+IF(AT376=12,0,AT377)+AU380)&gt;=$K373,$K373-FLOOR(SUMIFS($Q379:AT379,$Q376:AT376,12),1),IF(AU376=1,AU380,AU380+AT377)),0)</f>
        <v>0</v>
      </c>
      <c r="AV377" s="62">
        <f>IF(AV376&gt;0,IF((SUMIFS($Q379:AU379,$Q376:AU376,12)+IF(AU376=12,0,AU377)+AV380)&gt;=$K373,$K373-FLOOR(SUMIFS($Q379:AU379,$Q376:AU376,12),1),IF(AV376=1,AV380,AV380+AU377)),0)</f>
        <v>0</v>
      </c>
      <c r="AW377" s="62">
        <f>IF(AW376&gt;0,IF((SUMIFS($Q379:AV379,$Q376:AV376,12)+IF(AV376=12,0,AV377)+AW380)&gt;=$K373,$K373-FLOOR(SUMIFS($Q379:AV379,$Q376:AV376,12),1),IF(AW376=1,AW380,AW380+AV377)),0)</f>
        <v>0</v>
      </c>
      <c r="AX377" s="62">
        <f>IF(AX376&gt;0,IF((SUMIFS($Q379:AW379,$Q376:AW376,12)+IF(AW376=12,0,AW377)+AX380)&gt;=$K373,$K373-FLOOR(SUMIFS($Q379:AW379,$Q376:AW376,12),1),IF(AX376=1,AX380,AX380+AW377)),0)</f>
        <v>0</v>
      </c>
      <c r="AY377" s="62">
        <f>IF(AY376&gt;0,IF((SUMIFS($Q379:AX379,$Q376:AX376,12)+IF(AX376=12,0,AX377)+AY380)&gt;=$K373,$K373-FLOOR(SUMIFS($Q379:AX379,$Q376:AX376,12),1),IF(AY376=1,AY380,AY380+AX377)),0)</f>
        <v>0</v>
      </c>
      <c r="AZ377" s="62">
        <f>IF(AZ376&gt;0,IF((SUMIFS($Q379:AY379,$Q376:AY376,12)+IF(AY376=12,0,AY377)+AZ380)&gt;=$K373,$K373-FLOOR(SUMIFS($Q379:AY379,$Q376:AY376,12),1),IF(AZ376=1,AZ380,AZ380+AY377)),0)</f>
        <v>0</v>
      </c>
      <c r="BA377" s="62">
        <f>IF(BA376&gt;0,IF((SUMIFS($Q379:AZ379,$Q376:AZ376,12)+IF(AZ376=12,0,AZ377)+BA380)&gt;=$K373,$K373-FLOOR(SUMIFS($Q379:AZ379,$Q376:AZ376,12),1),IF(BA376=1,BA380,BA380+AZ377)),0)</f>
        <v>0</v>
      </c>
      <c r="BB377" s="62">
        <f>IF(BB376&gt;0,IF((SUMIFS($Q379:BA379,$Q376:BA376,12)+IF(BA376=12,0,BA377)+BB380)&gt;=$K373,$K373-FLOOR(SUMIFS($Q379:BA379,$Q376:BA376,12),1),IF(BB376=1,BB380,BB380+BA377)),0)</f>
        <v>0</v>
      </c>
      <c r="BC377" s="62">
        <f>IF(BC376&gt;0,IF((SUMIFS($Q379:BB379,$Q376:BB376,12)+IF(BB376=12,0,BB377)+BC380)&gt;=$K373,$K373-FLOOR(SUMIFS($Q379:BB379,$Q376:BB376,12),1),IF(BC376=1,BC380,BC380+BB377)),0)</f>
        <v>0</v>
      </c>
      <c r="BD377" s="62">
        <f>IF(BD376&gt;0,IF((SUMIFS($Q379:BC379,$Q376:BC376,12)+IF(BC376=12,0,BC377)+BD380)&gt;=$K373,$K373-FLOOR(SUMIFS($Q379:BC379,$Q376:BC376,12),1),IF(BD376=1,BD380,BD380+BC377)),0)</f>
        <v>0</v>
      </c>
      <c r="BE377" s="62">
        <f>IF(BE376&gt;0,IF((SUMIFS($Q379:BD379,$Q376:BD376,12)+IF(BD376=12,0,BD377)+BE380)&gt;=$K373,$K373-FLOOR(SUMIFS($Q379:BD379,$Q376:BD376,12),1),IF(BE376=1,BE380,BE380+BD377)),0)</f>
        <v>0</v>
      </c>
      <c r="BF377" s="62">
        <f>IF(BF376&gt;0,IF((SUMIFS($Q379:BE379,$Q376:BE376,12)+IF(BE376=12,0,BE377)+BF380)&gt;=$K373,$K373-FLOOR(SUMIFS($Q379:BE379,$Q376:BE376,12),1),IF(BF376=1,BF380,BF380+BE377)),0)</f>
        <v>0</v>
      </c>
      <c r="BG377" s="62">
        <f>IF(BG376&gt;0,IF((SUMIFS($Q379:BF379,$Q376:BF376,12)+IF(BF376=12,0,BF377)+BG380)&gt;=$K373,$K373-FLOOR(SUMIFS($Q379:BF379,$Q376:BF376,12),1),IF(BG376=1,BG380,BG380+BF377)),0)</f>
        <v>0</v>
      </c>
      <c r="BH377" s="62">
        <f>IF(BH376&gt;0,IF((SUMIFS($Q379:BG379,$Q376:BG376,12)+IF(BG376=12,0,BG377)+BH380)&gt;=$K373,$K373-FLOOR(SUMIFS($Q379:BG379,$Q376:BG376,12),1),IF(BH376=1,BH380,BH380+BG377)),0)</f>
        <v>0</v>
      </c>
      <c r="BI377" s="62">
        <f>IF(BI376&gt;0,IF((SUMIFS($Q379:BH379,$Q376:BH376,12)+IF(BH376=12,0,BH377)+BI380)&gt;=$K373,$K373-FLOOR(SUMIFS($Q379:BH379,$Q376:BH376,12),1),IF(BI376=1,BI380,BI380+BH377)),0)</f>
        <v>0</v>
      </c>
      <c r="BJ377" s="62">
        <f>IF(BJ376&gt;0,IF((SUMIFS($Q379:BI379,$Q376:BI376,12)+IF(BI376=12,0,BI377)+BJ380)&gt;=$K373,$K373-FLOOR(SUMIFS($Q379:BI379,$Q376:BI376,12),1),IF(BJ376=1,BJ380,BJ380+BI377)),0)</f>
        <v>0</v>
      </c>
      <c r="BK377" s="62">
        <f>IF(BK376&gt;0,IF((SUMIFS($Q379:BJ379,$Q376:BJ376,12)+IF(BJ376=12,0,BJ377)+BK380)&gt;=$K373,$K373-FLOOR(SUMIFS($Q379:BJ379,$Q376:BJ376,12),1),IF(BK376=1,BK380,BK380+BJ377)),0)</f>
        <v>0</v>
      </c>
      <c r="BL377" s="62">
        <f>IF(BL376&gt;0,IF((SUMIFS($Q379:BK379,$Q376:BK376,12)+IF(BK376=12,0,BK377)+BL380)&gt;=$K373,$K373-FLOOR(SUMIFS($Q379:BK379,$Q376:BK376,12),1),IF(BL376=1,BL380,BL380+BK377)),0)</f>
        <v>0</v>
      </c>
      <c r="BM377" s="62">
        <f>IF(BM376&gt;0,IF((SUMIFS($Q379:BL379,$Q376:BL376,12)+IF(BL376=12,0,BL377)+BM380)&gt;=$K373,$K373-FLOOR(SUMIFS($Q379:BL379,$Q376:BL376,12),1),IF(BM376=1,BM380,BM380+BL377)),0)</f>
        <v>0</v>
      </c>
      <c r="BN377" s="62">
        <f>IF(BN376&gt;0,IF((SUMIFS($Q379:BM379,$Q376:BM376,12)+IF(BM376=12,0,BM377)+BN380)&gt;=$K373,$K373-FLOOR(SUMIFS($Q379:BM379,$Q376:BM376,12),1),IF(BN376=1,BN380,BN380+BM377)),0)</f>
        <v>0</v>
      </c>
      <c r="BO377" s="62">
        <f>IF(BO376&gt;0,IF((SUMIFS($Q379:BN379,$Q376:BN376,12)+IF(BN376=12,0,BN377)+BO380)&gt;=$K373,$K373-FLOOR(SUMIFS($Q379:BN379,$Q376:BN376,12),1),IF(BO376=1,BO380,BO380+BN377)),0)</f>
        <v>0</v>
      </c>
      <c r="BP377" s="62">
        <f>IF(BP376&gt;0,IF((SUMIFS($Q379:BO379,$Q376:BO376,12)+IF(BO376=12,0,BO377)+BP380)&gt;=$K373,$K373-FLOOR(SUMIFS($Q379:BO379,$Q376:BO376,12),1),IF(BP376=1,BP380,BP380+BO377)),0)</f>
        <v>0</v>
      </c>
      <c r="BQ377" s="62">
        <f>IF(BQ376&gt;0,IF((SUMIFS($Q379:BP379,$Q376:BP376,12)+IF(BP376=12,0,BP377)+BQ380)&gt;=$K373,$K373-FLOOR(SUMIFS($Q379:BP379,$Q376:BP376,12),1),IF(BQ376=1,BQ380,BQ380+BP377)),0)</f>
        <v>0</v>
      </c>
      <c r="BR377" s="62">
        <f>IF(BR376&gt;0,IF((SUMIFS($Q379:BQ379,$Q376:BQ376,12)+IF(BQ376=12,0,BQ377)+BR380)&gt;=$K373,$K373-FLOOR(SUMIFS($Q379:BQ379,$Q376:BQ376,12),1),IF(BR376=1,BR380,BR380+BQ377)),0)</f>
        <v>0</v>
      </c>
      <c r="BS377" s="62">
        <f>IF(BS376&gt;0,IF((SUMIFS($Q379:BR379,$Q376:BR376,12)+IF(BR376=12,0,BR377)+BS380)&gt;=$K373,$K373-FLOOR(SUMIFS($Q379:BR379,$Q376:BR376,12),1),IF(BS376=1,BS380,BS380+BR377)),0)</f>
        <v>0</v>
      </c>
      <c r="BT377" s="62">
        <f>IF(BT376&gt;0,IF((SUMIFS($Q379:BS379,$Q376:BS376,12)+IF(BS376=12,0,BS377)+BT380)&gt;=$K373,$K373-FLOOR(SUMIFS($Q379:BS379,$Q376:BS376,12),1),IF(BT376=1,BT380,BT380+BS377)),0)</f>
        <v>0</v>
      </c>
      <c r="BU377" s="62">
        <f>IF(BU376&gt;0,IF((SUMIFS($Q379:BT379,$Q376:BT376,12)+IF(BT376=12,0,BT377)+BU380)&gt;=$K373,$K373-FLOOR(SUMIFS($Q379:BT379,$Q376:BT376,12),1),IF(BU376=1,BU380,BU380+BT377)),0)</f>
        <v>0</v>
      </c>
      <c r="BV377" s="62">
        <f>IF(BV376&gt;0,IF((SUMIFS($Q379:BU379,$Q376:BU376,12)+IF(BU376=12,0,BU377)+BV380)&gt;=$K373,$K373-FLOOR(SUMIFS($Q379:BU379,$Q376:BU376,12),1),IF(BV376=1,BV380,BV380+BU377)),0)</f>
        <v>0</v>
      </c>
      <c r="BW377" s="62">
        <f>IF(BW376&gt;0,IF((SUMIFS($Q379:BV379,$Q376:BV376,12)+IF(BV376=12,0,BV377)+BW380)&gt;=$K373,$K373-FLOOR(SUMIFS($Q379:BV379,$Q376:BV376,12),1),IF(BW376=1,BW380,BW380+BV377)),0)</f>
        <v>0</v>
      </c>
      <c r="BX377" s="62">
        <f>IF(BX376&gt;0,IF((SUMIFS($Q379:BW379,$Q376:BW376,12)+IF(BW376=12,0,BW377)+BX380)&gt;=$K373,$K373-FLOOR(SUMIFS($Q379:BW379,$Q376:BW376,12),1),IF(BX376=1,BX380,BX380+BW377)),0)</f>
        <v>0</v>
      </c>
      <c r="BY377" s="298"/>
      <c r="BZ377" s="300"/>
      <c r="CA377" s="302"/>
      <c r="CB377" s="302"/>
    </row>
    <row r="378" spans="1:96" s="98" customFormat="1" ht="41.4" hidden="1" customHeight="1" x14ac:dyDescent="0.3">
      <c r="A378" s="97"/>
      <c r="B378" s="119"/>
      <c r="C378" s="73"/>
      <c r="D378" s="73"/>
      <c r="E378" s="73"/>
      <c r="F378" s="73"/>
      <c r="G378" s="73"/>
      <c r="H378" s="73"/>
      <c r="I378" s="73"/>
      <c r="J378" s="73"/>
      <c r="K378" s="73"/>
      <c r="L378" s="58"/>
      <c r="M378" s="7"/>
      <c r="N378" s="160"/>
      <c r="P378" s="59" t="s">
        <v>172</v>
      </c>
      <c r="Q378" s="61">
        <f>IF(Q373&gt;0,Q374,0)</f>
        <v>0</v>
      </c>
      <c r="R378" s="61">
        <f t="shared" ref="R378" si="8564">IF(R373&gt;0,IF(R376=1,R374,R374+Q378),Q378)</f>
        <v>0</v>
      </c>
      <c r="S378" s="61">
        <f t="shared" ref="S378" si="8565">IF(S373&gt;0,IF(S376=1,S374,S374+R378),R378)</f>
        <v>0</v>
      </c>
      <c r="T378" s="61">
        <f t="shared" ref="T378" si="8566">IF(T373&gt;0,IF(T376=1,T374,T374+S378),S378)</f>
        <v>0</v>
      </c>
      <c r="U378" s="61">
        <f t="shared" ref="U378" si="8567">IF(U373&gt;0,IF(U376=1,U374,U374+T378),T378)</f>
        <v>0</v>
      </c>
      <c r="V378" s="61">
        <f t="shared" ref="V378" si="8568">IF(V373&gt;0,IF(V376=1,V374,V374+U378),U378)</f>
        <v>0</v>
      </c>
      <c r="W378" s="61">
        <f t="shared" ref="W378" si="8569">IF(W373&gt;0,IF(W376=1,W374,W374+V378),V378)</f>
        <v>0</v>
      </c>
      <c r="X378" s="61">
        <f t="shared" ref="X378" si="8570">IF(X373&gt;0,IF(X376=1,X374,X374+W378),W378)</f>
        <v>0</v>
      </c>
      <c r="Y378" s="61">
        <f t="shared" ref="Y378" si="8571">IF(Y373&gt;0,IF(Y376=1,Y374,Y374+X378),X378)</f>
        <v>0</v>
      </c>
      <c r="Z378" s="61">
        <f t="shared" ref="Z378" si="8572">IF(Z373&gt;0,IF(Z376=1,Z374,Z374+Y378),Y378)</f>
        <v>0</v>
      </c>
      <c r="AA378" s="61">
        <f t="shared" ref="AA378" si="8573">IF(AA373&gt;0,IF(AA376=1,AA374,AA374+Z378),Z378)</f>
        <v>0</v>
      </c>
      <c r="AB378" s="61">
        <f t="shared" ref="AB378" si="8574">IF(AB373&gt;0,IF(AB376=1,AB374,AB374+AA378),AA378)</f>
        <v>0</v>
      </c>
      <c r="AC378" s="61">
        <f t="shared" ref="AC378" si="8575">IF(AC373&gt;0,IF(AC376=1,AC374,AC374+AB378),AB378)</f>
        <v>0</v>
      </c>
      <c r="AD378" s="61">
        <f t="shared" ref="AD378" si="8576">IF(AD373&gt;0,IF(AD376=1,AD374,AD374+AC378),AC378)</f>
        <v>0</v>
      </c>
      <c r="AE378" s="61">
        <f t="shared" ref="AE378" si="8577">IF(AE373&gt;0,IF(AE376=1,AE374,AE374+AD378),AD378)</f>
        <v>0</v>
      </c>
      <c r="AF378" s="61">
        <f t="shared" ref="AF378" si="8578">IF(AF373&gt;0,IF(AF376=1,AF374,AF374+AE378),AE378)</f>
        <v>0</v>
      </c>
      <c r="AG378" s="61">
        <f t="shared" ref="AG378" si="8579">IF(AG373&gt;0,IF(AG376=1,AG374,AG374+AF378),AF378)</f>
        <v>0</v>
      </c>
      <c r="AH378" s="61">
        <f t="shared" ref="AH378" si="8580">IF(AH373&gt;0,IF(AH376=1,AH374,AH374+AG378),AG378)</f>
        <v>0</v>
      </c>
      <c r="AI378" s="61">
        <f t="shared" ref="AI378" si="8581">IF(AI373&gt;0,IF(AI376=1,AI374,AI374+AH378),AH378)</f>
        <v>0</v>
      </c>
      <c r="AJ378" s="61">
        <f t="shared" ref="AJ378" si="8582">IF(AJ373&gt;0,IF(AJ376=1,AJ374,AJ374+AI378),AI378)</f>
        <v>0</v>
      </c>
      <c r="AK378" s="61">
        <f t="shared" ref="AK378" si="8583">IF(AK373&gt;0,IF(AK376=1,AK374,AK374+AJ378),AJ378)</f>
        <v>0</v>
      </c>
      <c r="AL378" s="61">
        <f t="shared" ref="AL378" si="8584">IF(AL373&gt;0,IF(AL376=1,AL374,AL374+AK378),AK378)</f>
        <v>0</v>
      </c>
      <c r="AM378" s="61">
        <f t="shared" ref="AM378" si="8585">IF(AM373&gt;0,IF(AM376=1,AM374,AM374+AL378),AL378)</f>
        <v>0</v>
      </c>
      <c r="AN378" s="61">
        <f t="shared" ref="AN378" si="8586">IF(AN373&gt;0,IF(AN376=1,AN374,AN374+AM378),AM378)</f>
        <v>0</v>
      </c>
      <c r="AO378" s="61">
        <f t="shared" ref="AO378" si="8587">IF(AO373&gt;0,IF(AO376=1,AO374,AO374+AN378),AN378)</f>
        <v>0</v>
      </c>
      <c r="AP378" s="61">
        <f t="shared" ref="AP378" si="8588">IF(AP373&gt;0,IF(AP376=1,AP374,AP374+AO378),AO378)</f>
        <v>0</v>
      </c>
      <c r="AQ378" s="61">
        <f t="shared" ref="AQ378" si="8589">IF(AQ373&gt;0,IF(AQ376=1,AQ374,AQ374+AP378),AP378)</f>
        <v>0</v>
      </c>
      <c r="AR378" s="61">
        <f t="shared" ref="AR378" si="8590">IF(AR373&gt;0,IF(AR376=1,AR374,AR374+AQ378),AQ378)</f>
        <v>0</v>
      </c>
      <c r="AS378" s="61">
        <f t="shared" ref="AS378" si="8591">IF(AS373&gt;0,IF(AS376=1,AS374,AS374+AR378),AR378)</f>
        <v>0</v>
      </c>
      <c r="AT378" s="61">
        <f t="shared" ref="AT378" si="8592">IF(AT373&gt;0,IF(AT376=1,AT374,AT374+AS378),AS378)</f>
        <v>0</v>
      </c>
      <c r="AU378" s="61">
        <f t="shared" ref="AU378" si="8593">IF(AU373&gt;0,IF(AU376=1,AU374,AU374+AT378),AT378)</f>
        <v>0</v>
      </c>
      <c r="AV378" s="61">
        <f t="shared" ref="AV378" si="8594">IF(AV373&gt;0,IF(AV376=1,AV374,AV374+AU378),AU378)</f>
        <v>0</v>
      </c>
      <c r="AW378" s="61">
        <f t="shared" ref="AW378" si="8595">IF(AW373&gt;0,IF(AW376=1,AW374,AW374+AV378),AV378)</f>
        <v>0</v>
      </c>
      <c r="AX378" s="61">
        <f t="shared" ref="AX378" si="8596">IF(AX373&gt;0,IF(AX376=1,AX374,AX374+AW378),AW378)</f>
        <v>0</v>
      </c>
      <c r="AY378" s="61">
        <f t="shared" ref="AY378" si="8597">IF(AY373&gt;0,IF(AY376=1,AY374,AY374+AX378),AX378)</f>
        <v>0</v>
      </c>
      <c r="AZ378" s="61">
        <f t="shared" ref="AZ378" si="8598">IF(AZ373&gt;0,IF(AZ376=1,AZ374,AZ374+AY378),AY378)</f>
        <v>0</v>
      </c>
      <c r="BA378" s="61">
        <f t="shared" ref="BA378" si="8599">IF(BA373&gt;0,IF(BA376=1,BA374,BA374+AZ378),AZ378)</f>
        <v>0</v>
      </c>
      <c r="BB378" s="61">
        <f t="shared" ref="BB378" si="8600">IF(BB373&gt;0,IF(BB376=1,BB374,BB374+BA378),BA378)</f>
        <v>0</v>
      </c>
      <c r="BC378" s="61">
        <f t="shared" ref="BC378" si="8601">IF(BC373&gt;0,IF(BC376=1,BC374,BC374+BB378),BB378)</f>
        <v>0</v>
      </c>
      <c r="BD378" s="61">
        <f t="shared" ref="BD378" si="8602">IF(BD373&gt;0,IF(BD376=1,BD374,BD374+BC378),BC378)</f>
        <v>0</v>
      </c>
      <c r="BE378" s="61">
        <f t="shared" ref="BE378" si="8603">IF(BE373&gt;0,IF(BE376=1,BE374,BE374+BD378),BD378)</f>
        <v>0</v>
      </c>
      <c r="BF378" s="61">
        <f t="shared" ref="BF378" si="8604">IF(BF373&gt;0,IF(BF376=1,BF374,BF374+BE378),BE378)</f>
        <v>0</v>
      </c>
      <c r="BG378" s="61">
        <f t="shared" ref="BG378" si="8605">IF(BG373&gt;0,IF(BG376=1,BG374,BG374+BF378),BF378)</f>
        <v>0</v>
      </c>
      <c r="BH378" s="61">
        <f t="shared" ref="BH378" si="8606">IF(BH373&gt;0,IF(BH376=1,BH374,BH374+BG378),BG378)</f>
        <v>0</v>
      </c>
      <c r="BI378" s="61">
        <f t="shared" ref="BI378" si="8607">IF(BI373&gt;0,IF(BI376=1,BI374,BI374+BH378),BH378)</f>
        <v>0</v>
      </c>
      <c r="BJ378" s="61">
        <f t="shared" ref="BJ378" si="8608">IF(BJ373&gt;0,IF(BJ376=1,BJ374,BJ374+BI378),BI378)</f>
        <v>0</v>
      </c>
      <c r="BK378" s="61">
        <f t="shared" ref="BK378" si="8609">IF(BK373&gt;0,IF(BK376=1,BK374,BK374+BJ378),BJ378)</f>
        <v>0</v>
      </c>
      <c r="BL378" s="61">
        <f t="shared" ref="BL378" si="8610">IF(BL373&gt;0,IF(BL376=1,BL374,BL374+BK378),BK378)</f>
        <v>0</v>
      </c>
      <c r="BM378" s="61">
        <f t="shared" ref="BM378" si="8611">IF(BM373&gt;0,IF(BM376=1,BM374,BM374+BL378),BL378)</f>
        <v>0</v>
      </c>
      <c r="BN378" s="61">
        <f t="shared" ref="BN378" si="8612">IF(BN373&gt;0,IF(BN376=1,BN374,BN374+BM378),BM378)</f>
        <v>0</v>
      </c>
      <c r="BO378" s="61">
        <f t="shared" ref="BO378" si="8613">IF(BO373&gt;0,IF(BO376=1,BO374,BO374+BN378),BN378)</f>
        <v>0</v>
      </c>
      <c r="BP378" s="61">
        <f t="shared" ref="BP378" si="8614">IF(BP373&gt;0,IF(BP376=1,BP374,BP374+BO378),BO378)</f>
        <v>0</v>
      </c>
      <c r="BQ378" s="61">
        <f t="shared" ref="BQ378" si="8615">IF(BQ373&gt;0,IF(BQ376=1,BQ374,BQ374+BP378),BP378)</f>
        <v>0</v>
      </c>
      <c r="BR378" s="61">
        <f t="shared" ref="BR378" si="8616">IF(BR373&gt;0,IF(BR376=1,BR374,BR374+BQ378),BQ378)</f>
        <v>0</v>
      </c>
      <c r="BS378" s="61">
        <f t="shared" ref="BS378" si="8617">IF(BS373&gt;0,IF(BS376=1,BS374,BS374+BR378),BR378)</f>
        <v>0</v>
      </c>
      <c r="BT378" s="61">
        <f t="shared" ref="BT378" si="8618">IF(BT373&gt;0,IF(BT376=1,BT374,BT374+BS378),BS378)</f>
        <v>0</v>
      </c>
      <c r="BU378" s="61">
        <f t="shared" ref="BU378" si="8619">IF(BU373&gt;0,IF(BU376=1,BU374,BU374+BT378),BT378)</f>
        <v>0</v>
      </c>
      <c r="BV378" s="61">
        <f t="shared" ref="BV378" si="8620">IF(BV373&gt;0,IF(BV376=1,BV374,BV374+BU378),BU378)</f>
        <v>0</v>
      </c>
      <c r="BW378" s="61">
        <f t="shared" ref="BW378" si="8621">IF(BW373&gt;0,IF(BW376=1,BW374,BW374+BV378),BV378)</f>
        <v>0</v>
      </c>
      <c r="BX378" s="61">
        <f t="shared" ref="BX378" si="8622">IF(BX373&gt;0,IF(BX376=1,BX374,BX374+BW378),BW378)</f>
        <v>0</v>
      </c>
      <c r="BY378" s="298"/>
      <c r="BZ378" s="300"/>
      <c r="CA378" s="302"/>
      <c r="CB378" s="302"/>
    </row>
    <row r="379" spans="1:96" s="98" customFormat="1" ht="41.4" hidden="1" customHeight="1" x14ac:dyDescent="0.3">
      <c r="A379" s="97"/>
      <c r="B379" s="119"/>
      <c r="C379" s="73"/>
      <c r="D379" s="73"/>
      <c r="E379" s="73"/>
      <c r="F379" s="73"/>
      <c r="G379" s="73"/>
      <c r="H379" s="73"/>
      <c r="I379" s="73"/>
      <c r="J379" s="73"/>
      <c r="K379" s="73"/>
      <c r="L379" s="58"/>
      <c r="M379" s="7"/>
      <c r="N379" s="160"/>
      <c r="P379" s="59" t="s">
        <v>173</v>
      </c>
      <c r="Q379" s="61">
        <f>Q381</f>
        <v>0</v>
      </c>
      <c r="R379" s="61">
        <f t="shared" ref="R379" si="8623">IF(R376=1,R381,R381+Q379)</f>
        <v>0</v>
      </c>
      <c r="S379" s="61">
        <f t="shared" ref="S379" si="8624">IF(S376=1,S381,S381+R379)</f>
        <v>0</v>
      </c>
      <c r="T379" s="61">
        <f t="shared" ref="T379" si="8625">IF(T376=1,T381,T381+S379)</f>
        <v>0</v>
      </c>
      <c r="U379" s="61">
        <f t="shared" ref="U379" si="8626">IF(U376=1,U381,U381+T379)</f>
        <v>0</v>
      </c>
      <c r="V379" s="61">
        <f t="shared" ref="V379" si="8627">IF(V376=1,V381,V381+U379)</f>
        <v>0</v>
      </c>
      <c r="W379" s="61">
        <f t="shared" ref="W379" si="8628">IF(W376=1,W381,W381+V379)</f>
        <v>0</v>
      </c>
      <c r="X379" s="61">
        <f t="shared" ref="X379" si="8629">IF(X376=1,X381,X381+W379)</f>
        <v>0</v>
      </c>
      <c r="Y379" s="61">
        <f t="shared" ref="Y379" si="8630">IF(Y376=1,Y381,Y381+X379)</f>
        <v>0</v>
      </c>
      <c r="Z379" s="61">
        <f t="shared" ref="Z379" si="8631">IF(Z376=1,Z381,Z381+Y379)</f>
        <v>0</v>
      </c>
      <c r="AA379" s="61">
        <f t="shared" ref="AA379" si="8632">IF(AA376=1,AA381,AA381+Z379)</f>
        <v>0</v>
      </c>
      <c r="AB379" s="61">
        <f t="shared" ref="AB379" si="8633">IF(AB376=1,AB381,AB381+AA379)</f>
        <v>0</v>
      </c>
      <c r="AC379" s="61">
        <f t="shared" ref="AC379" si="8634">IF(AC376=1,AC381,AC381+AB379)</f>
        <v>0</v>
      </c>
      <c r="AD379" s="61">
        <f t="shared" ref="AD379" si="8635">IF(AD376=1,AD381,AD381+AC379)</f>
        <v>0</v>
      </c>
      <c r="AE379" s="61">
        <f t="shared" ref="AE379" si="8636">IF(AE376=1,AE381,AE381+AD379)</f>
        <v>0</v>
      </c>
      <c r="AF379" s="61">
        <f t="shared" ref="AF379" si="8637">IF(AF376=1,AF381,AF381+AE379)</f>
        <v>0</v>
      </c>
      <c r="AG379" s="61">
        <f t="shared" ref="AG379" si="8638">IF(AG376=1,AG381,AG381+AF379)</f>
        <v>0</v>
      </c>
      <c r="AH379" s="61">
        <f t="shared" ref="AH379" si="8639">IF(AH376=1,AH381,AH381+AG379)</f>
        <v>0</v>
      </c>
      <c r="AI379" s="61">
        <f t="shared" ref="AI379" si="8640">IF(AI376=1,AI381,AI381+AH379)</f>
        <v>0</v>
      </c>
      <c r="AJ379" s="61">
        <f t="shared" ref="AJ379" si="8641">IF(AJ376=1,AJ381,AJ381+AI379)</f>
        <v>0</v>
      </c>
      <c r="AK379" s="61">
        <f t="shared" ref="AK379" si="8642">IF(AK376=1,AK381,AK381+AJ379)</f>
        <v>0</v>
      </c>
      <c r="AL379" s="61">
        <f t="shared" ref="AL379" si="8643">IF(AL376=1,AL381,AL381+AK379)</f>
        <v>0</v>
      </c>
      <c r="AM379" s="61">
        <f t="shared" ref="AM379" si="8644">IF(AM376=1,AM381,AM381+AL379)</f>
        <v>0</v>
      </c>
      <c r="AN379" s="61">
        <f t="shared" ref="AN379" si="8645">IF(AN376=1,AN381,AN381+AM379)</f>
        <v>0</v>
      </c>
      <c r="AO379" s="61">
        <f t="shared" ref="AO379" si="8646">IF(AO376=1,AO381,AO381+AN379)</f>
        <v>0</v>
      </c>
      <c r="AP379" s="61">
        <f t="shared" ref="AP379" si="8647">IF(AP376=1,AP381,AP381+AO379)</f>
        <v>0</v>
      </c>
      <c r="AQ379" s="61">
        <f t="shared" ref="AQ379" si="8648">IF(AQ376=1,AQ381,AQ381+AP379)</f>
        <v>0</v>
      </c>
      <c r="AR379" s="61">
        <f t="shared" ref="AR379" si="8649">IF(AR376=1,AR381,AR381+AQ379)</f>
        <v>0</v>
      </c>
      <c r="AS379" s="61">
        <f t="shared" ref="AS379" si="8650">IF(AS376=1,AS381,AS381+AR379)</f>
        <v>0</v>
      </c>
      <c r="AT379" s="61">
        <f t="shared" ref="AT379" si="8651">IF(AT376=1,AT381,AT381+AS379)</f>
        <v>0</v>
      </c>
      <c r="AU379" s="61">
        <f t="shared" ref="AU379" si="8652">IF(AU376=1,AU381,AU381+AT379)</f>
        <v>0</v>
      </c>
      <c r="AV379" s="61">
        <f t="shared" ref="AV379" si="8653">IF(AV376=1,AV381,AV381+AU379)</f>
        <v>0</v>
      </c>
      <c r="AW379" s="61">
        <f t="shared" ref="AW379" si="8654">IF(AW376=1,AW381,AW381+AV379)</f>
        <v>0</v>
      </c>
      <c r="AX379" s="61">
        <f t="shared" ref="AX379" si="8655">IF(AX376=1,AX381,AX381+AW379)</f>
        <v>0</v>
      </c>
      <c r="AY379" s="61">
        <f t="shared" ref="AY379" si="8656">IF(AY376=1,AY381,AY381+AX379)</f>
        <v>0</v>
      </c>
      <c r="AZ379" s="61">
        <f t="shared" ref="AZ379" si="8657">IF(AZ376=1,AZ381,AZ381+AY379)</f>
        <v>0</v>
      </c>
      <c r="BA379" s="61">
        <f t="shared" ref="BA379" si="8658">IF(BA376=1,BA381,BA381+AZ379)</f>
        <v>0</v>
      </c>
      <c r="BB379" s="61">
        <f t="shared" ref="BB379" si="8659">IF(BB376=1,BB381,BB381+BA379)</f>
        <v>0</v>
      </c>
      <c r="BC379" s="61">
        <f t="shared" ref="BC379" si="8660">IF(BC376=1,BC381,BC381+BB379)</f>
        <v>0</v>
      </c>
      <c r="BD379" s="61">
        <f t="shared" ref="BD379" si="8661">IF(BD376=1,BD381,BD381+BC379)</f>
        <v>0</v>
      </c>
      <c r="BE379" s="61">
        <f t="shared" ref="BE379" si="8662">IF(BE376=1,BE381,BE381+BD379)</f>
        <v>0</v>
      </c>
      <c r="BF379" s="61">
        <f t="shared" ref="BF379" si="8663">IF(BF376=1,BF381,BF381+BE379)</f>
        <v>0</v>
      </c>
      <c r="BG379" s="61">
        <f t="shared" ref="BG379" si="8664">IF(BG376=1,BG381,BG381+BF379)</f>
        <v>0</v>
      </c>
      <c r="BH379" s="61">
        <f t="shared" ref="BH379" si="8665">IF(BH376=1,BH381,BH381+BG379)</f>
        <v>0</v>
      </c>
      <c r="BI379" s="61">
        <f t="shared" ref="BI379" si="8666">IF(BI376=1,BI381,BI381+BH379)</f>
        <v>0</v>
      </c>
      <c r="BJ379" s="61">
        <f t="shared" ref="BJ379" si="8667">IF(BJ376=1,BJ381,BJ381+BI379)</f>
        <v>0</v>
      </c>
      <c r="BK379" s="61">
        <f t="shared" ref="BK379" si="8668">IF(BK376=1,BK381,BK381+BJ379)</f>
        <v>0</v>
      </c>
      <c r="BL379" s="61">
        <f t="shared" ref="BL379" si="8669">IF(BL376=1,BL381,BL381+BK379)</f>
        <v>0</v>
      </c>
      <c r="BM379" s="61">
        <f t="shared" ref="BM379" si="8670">IF(BM376=1,BM381,BM381+BL379)</f>
        <v>0</v>
      </c>
      <c r="BN379" s="61">
        <f t="shared" ref="BN379" si="8671">IF(BN376=1,BN381,BN381+BM379)</f>
        <v>0</v>
      </c>
      <c r="BO379" s="61">
        <f t="shared" ref="BO379" si="8672">IF(BO376=1,BO381,BO381+BN379)</f>
        <v>0</v>
      </c>
      <c r="BP379" s="61">
        <f t="shared" ref="BP379" si="8673">IF(BP376=1,BP381,BP381+BO379)</f>
        <v>0</v>
      </c>
      <c r="BQ379" s="61">
        <f t="shared" ref="BQ379" si="8674">IF(BQ376=1,BQ381,BQ381+BP379)</f>
        <v>0</v>
      </c>
      <c r="BR379" s="61">
        <f t="shared" ref="BR379" si="8675">IF(BR376=1,BR381,BR381+BQ379)</f>
        <v>0</v>
      </c>
      <c r="BS379" s="61">
        <f t="shared" ref="BS379" si="8676">IF(BS376=1,BS381,BS381+BR379)</f>
        <v>0</v>
      </c>
      <c r="BT379" s="61">
        <f t="shared" ref="BT379" si="8677">IF(BT376=1,BT381,BT381+BS379)</f>
        <v>0</v>
      </c>
      <c r="BU379" s="61">
        <f t="shared" ref="BU379" si="8678">IF(BU376=1,BU381,BU381+BT379)</f>
        <v>0</v>
      </c>
      <c r="BV379" s="61">
        <f t="shared" ref="BV379" si="8679">IF(BV376=1,BV381,BV381+BU379)</f>
        <v>0</v>
      </c>
      <c r="BW379" s="61">
        <f t="shared" ref="BW379" si="8680">IF(BW376=1,BW381,BW381+BV379)</f>
        <v>0</v>
      </c>
      <c r="BX379" s="61">
        <f t="shared" ref="BX379" si="8681">IF(BX376=1,BX381,BX381+BW379)</f>
        <v>0</v>
      </c>
      <c r="BY379" s="298"/>
      <c r="BZ379" s="300"/>
      <c r="CA379" s="302"/>
      <c r="CB379" s="302"/>
    </row>
    <row r="380" spans="1:96" s="98" customFormat="1" ht="28.95" customHeight="1" x14ac:dyDescent="0.3">
      <c r="A380" s="97"/>
      <c r="B380" s="119"/>
      <c r="C380" s="73"/>
      <c r="D380" s="73"/>
      <c r="E380" s="73"/>
      <c r="F380" s="73"/>
      <c r="G380" s="73"/>
      <c r="H380" s="73"/>
      <c r="I380" s="73"/>
      <c r="J380" s="73"/>
      <c r="K380" s="73"/>
      <c r="L380" s="58"/>
      <c r="M380" s="7"/>
      <c r="N380" s="160"/>
      <c r="P380" s="57" t="s">
        <v>171</v>
      </c>
      <c r="Q380" s="62">
        <f t="shared" ref="Q380:BX380" si="8682">1720/12*Q373</f>
        <v>0</v>
      </c>
      <c r="R380" s="62">
        <f t="shared" si="8682"/>
        <v>0</v>
      </c>
      <c r="S380" s="62">
        <f t="shared" si="8682"/>
        <v>0</v>
      </c>
      <c r="T380" s="62">
        <f t="shared" si="8682"/>
        <v>0</v>
      </c>
      <c r="U380" s="62">
        <f t="shared" si="8682"/>
        <v>0</v>
      </c>
      <c r="V380" s="62">
        <f t="shared" si="8682"/>
        <v>0</v>
      </c>
      <c r="W380" s="62">
        <f t="shared" si="8682"/>
        <v>0</v>
      </c>
      <c r="X380" s="62">
        <f t="shared" si="8682"/>
        <v>0</v>
      </c>
      <c r="Y380" s="62">
        <f t="shared" si="8682"/>
        <v>0</v>
      </c>
      <c r="Z380" s="62">
        <f t="shared" si="8682"/>
        <v>0</v>
      </c>
      <c r="AA380" s="62">
        <f t="shared" si="8682"/>
        <v>0</v>
      </c>
      <c r="AB380" s="62">
        <f t="shared" si="8682"/>
        <v>0</v>
      </c>
      <c r="AC380" s="62">
        <f t="shared" si="8682"/>
        <v>0</v>
      </c>
      <c r="AD380" s="62">
        <f t="shared" si="8682"/>
        <v>0</v>
      </c>
      <c r="AE380" s="62">
        <f t="shared" si="8682"/>
        <v>0</v>
      </c>
      <c r="AF380" s="62">
        <f t="shared" si="8682"/>
        <v>0</v>
      </c>
      <c r="AG380" s="62">
        <f t="shared" si="8682"/>
        <v>0</v>
      </c>
      <c r="AH380" s="62">
        <f t="shared" si="8682"/>
        <v>0</v>
      </c>
      <c r="AI380" s="62">
        <f t="shared" si="8682"/>
        <v>0</v>
      </c>
      <c r="AJ380" s="62">
        <f t="shared" si="8682"/>
        <v>0</v>
      </c>
      <c r="AK380" s="62">
        <f t="shared" si="8682"/>
        <v>0</v>
      </c>
      <c r="AL380" s="62">
        <f t="shared" si="8682"/>
        <v>0</v>
      </c>
      <c r="AM380" s="62">
        <f t="shared" si="8682"/>
        <v>0</v>
      </c>
      <c r="AN380" s="62">
        <f t="shared" si="8682"/>
        <v>0</v>
      </c>
      <c r="AO380" s="62">
        <f t="shared" si="8682"/>
        <v>0</v>
      </c>
      <c r="AP380" s="62">
        <f t="shared" si="8682"/>
        <v>0</v>
      </c>
      <c r="AQ380" s="62">
        <f t="shared" si="8682"/>
        <v>0</v>
      </c>
      <c r="AR380" s="62">
        <f t="shared" si="8682"/>
        <v>0</v>
      </c>
      <c r="AS380" s="62">
        <f t="shared" si="8682"/>
        <v>0</v>
      </c>
      <c r="AT380" s="62">
        <f t="shared" si="8682"/>
        <v>0</v>
      </c>
      <c r="AU380" s="62">
        <f t="shared" si="8682"/>
        <v>0</v>
      </c>
      <c r="AV380" s="62">
        <f t="shared" si="8682"/>
        <v>0</v>
      </c>
      <c r="AW380" s="62">
        <f t="shared" si="8682"/>
        <v>0</v>
      </c>
      <c r="AX380" s="62">
        <f t="shared" si="8682"/>
        <v>0</v>
      </c>
      <c r="AY380" s="62">
        <f t="shared" si="8682"/>
        <v>0</v>
      </c>
      <c r="AZ380" s="62">
        <f t="shared" si="8682"/>
        <v>0</v>
      </c>
      <c r="BA380" s="62">
        <f t="shared" si="8682"/>
        <v>0</v>
      </c>
      <c r="BB380" s="62">
        <f t="shared" si="8682"/>
        <v>0</v>
      </c>
      <c r="BC380" s="62">
        <f t="shared" si="8682"/>
        <v>0</v>
      </c>
      <c r="BD380" s="62">
        <f t="shared" si="8682"/>
        <v>0</v>
      </c>
      <c r="BE380" s="62">
        <f t="shared" si="8682"/>
        <v>0</v>
      </c>
      <c r="BF380" s="62">
        <f t="shared" si="8682"/>
        <v>0</v>
      </c>
      <c r="BG380" s="62">
        <f t="shared" si="8682"/>
        <v>0</v>
      </c>
      <c r="BH380" s="62">
        <f t="shared" si="8682"/>
        <v>0</v>
      </c>
      <c r="BI380" s="62">
        <f t="shared" si="8682"/>
        <v>0</v>
      </c>
      <c r="BJ380" s="62">
        <f t="shared" si="8682"/>
        <v>0</v>
      </c>
      <c r="BK380" s="62">
        <f t="shared" si="8682"/>
        <v>0</v>
      </c>
      <c r="BL380" s="62">
        <f t="shared" si="8682"/>
        <v>0</v>
      </c>
      <c r="BM380" s="62">
        <f t="shared" si="8682"/>
        <v>0</v>
      </c>
      <c r="BN380" s="62">
        <f t="shared" si="8682"/>
        <v>0</v>
      </c>
      <c r="BO380" s="62">
        <f t="shared" si="8682"/>
        <v>0</v>
      </c>
      <c r="BP380" s="62">
        <f t="shared" si="8682"/>
        <v>0</v>
      </c>
      <c r="BQ380" s="62">
        <f t="shared" si="8682"/>
        <v>0</v>
      </c>
      <c r="BR380" s="62">
        <f t="shared" si="8682"/>
        <v>0</v>
      </c>
      <c r="BS380" s="62">
        <f t="shared" si="8682"/>
        <v>0</v>
      </c>
      <c r="BT380" s="62">
        <f t="shared" si="8682"/>
        <v>0</v>
      </c>
      <c r="BU380" s="62">
        <f t="shared" si="8682"/>
        <v>0</v>
      </c>
      <c r="BV380" s="62">
        <f t="shared" si="8682"/>
        <v>0</v>
      </c>
      <c r="BW380" s="62">
        <f t="shared" si="8682"/>
        <v>0</v>
      </c>
      <c r="BX380" s="62">
        <f t="shared" si="8682"/>
        <v>0</v>
      </c>
      <c r="BY380" s="298"/>
      <c r="BZ380" s="300"/>
      <c r="CA380" s="302"/>
      <c r="CB380" s="302"/>
    </row>
    <row r="381" spans="1:96" s="98" customFormat="1" ht="28.8" x14ac:dyDescent="0.3">
      <c r="A381" s="97"/>
      <c r="B381" s="119"/>
      <c r="C381" s="73"/>
      <c r="D381" s="73"/>
      <c r="E381" s="73"/>
      <c r="F381" s="73"/>
      <c r="G381" s="73"/>
      <c r="H381" s="73"/>
      <c r="I381" s="73"/>
      <c r="J381" s="73"/>
      <c r="K381" s="73"/>
      <c r="L381" s="58"/>
      <c r="M381" s="7"/>
      <c r="N381" s="160"/>
      <c r="P381" s="57" t="s">
        <v>155</v>
      </c>
      <c r="Q381" s="62">
        <f>FLOOR(IF(OR(Q376=0,Q376=1),IF(Q374&gt;=Q380,Q380,Q374)+0.00000001,IF(Q378&gt;=Q377,Q377,Q378))+0.00000001,1)</f>
        <v>0</v>
      </c>
      <c r="R381" s="62">
        <f t="shared" ref="R381" si="8683">FLOOR(IF(OR(R376=0,R376=1),IF(R380&gt;R377,R377,IF(R374&gt;=R380,R380,R374)+0.00000001),IF(R378&gt;=R377,R377-Q379,R378-Q379)+0.00000001),1)</f>
        <v>0</v>
      </c>
      <c r="S381" s="62">
        <f t="shared" ref="S381" si="8684">FLOOR(IF(OR(S376=0,S376=1),IF(S380&gt;S377,S377,IF(S374&gt;=S380,S380,S374)+0.00000001),IF(S378&gt;=S377,S377-R379,S378-R379)+0.00000001),1)</f>
        <v>0</v>
      </c>
      <c r="T381" s="62">
        <f t="shared" ref="T381" si="8685">FLOOR(IF(OR(T376=0,T376=1),IF(T380&gt;T377,T377,IF(T374&gt;=T380,T380,T374)+0.00000001),IF(T378&gt;=T377,T377-S379,T378-S379)+0.00000001),1)</f>
        <v>0</v>
      </c>
      <c r="U381" s="62">
        <f t="shared" ref="U381" si="8686">FLOOR(IF(OR(U376=0,U376=1),IF(U380&gt;U377,U377,IF(U374&gt;=U380,U380,U374)+0.00000001),IF(U378&gt;=U377,U377-T379,U378-T379)+0.00000001),1)</f>
        <v>0</v>
      </c>
      <c r="V381" s="62">
        <f t="shared" ref="V381" si="8687">FLOOR(IF(OR(V376=0,V376=1),IF(V380&gt;V377,V377,IF(V374&gt;=V380,V380,V374)+0.00000001),IF(V378&gt;=V377,V377-U379,V378-U379)+0.00000001),1)</f>
        <v>0</v>
      </c>
      <c r="W381" s="62">
        <f t="shared" ref="W381" si="8688">FLOOR(IF(OR(W376=0,W376=1),IF(W380&gt;W377,W377,IF(W374&gt;=W380,W380,W374)+0.00000001),IF(W378&gt;=W377,W377-V379,W378-V379)+0.00000001),1)</f>
        <v>0</v>
      </c>
      <c r="X381" s="62">
        <f t="shared" ref="X381" si="8689">FLOOR(IF(OR(X376=0,X376=1),IF(X380&gt;X377,X377,IF(X374&gt;=X380,X380,X374)+0.00000001),IF(X378&gt;=X377,X377-W379,X378-W379)+0.00000001),1)</f>
        <v>0</v>
      </c>
      <c r="Y381" s="62">
        <f t="shared" ref="Y381" si="8690">FLOOR(IF(OR(Y376=0,Y376=1),IF(Y380&gt;Y377,Y377,IF(Y374&gt;=Y380,Y380,Y374)+0.00000001),IF(Y378&gt;=Y377,Y377-X379,Y378-X379)+0.00000001),1)</f>
        <v>0</v>
      </c>
      <c r="Z381" s="62">
        <f t="shared" ref="Z381" si="8691">FLOOR(IF(OR(Z376=0,Z376=1),IF(Z380&gt;Z377,Z377,IF(Z374&gt;=Z380,Z380,Z374)+0.00000001),IF(Z378&gt;=Z377,Z377-Y379,Z378-Y379)+0.00000001),1)</f>
        <v>0</v>
      </c>
      <c r="AA381" s="62">
        <f t="shared" ref="AA381" si="8692">FLOOR(IF(OR(AA376=0,AA376=1),IF(AA380&gt;AA377,AA377,IF(AA374&gt;=AA380,AA380,AA374)+0.00000001),IF(AA378&gt;=AA377,AA377-Z379,AA378-Z379)+0.00000001),1)</f>
        <v>0</v>
      </c>
      <c r="AB381" s="62">
        <f t="shared" ref="AB381" si="8693">FLOOR(IF(OR(AB376=0,AB376=1),IF(AB380&gt;AB377,AB377,IF(AB374&gt;=AB380,AB380,AB374)+0.00000001),IF(AB378&gt;=AB377,AB377-AA379,AB378-AA379)+0.00000001),1)</f>
        <v>0</v>
      </c>
      <c r="AC381" s="62">
        <f t="shared" ref="AC381" si="8694">FLOOR(IF(OR(AC376=0,AC376=1),IF(AC380&gt;AC377,AC377,IF(AC374&gt;=AC380,AC380,AC374)+0.00000001),IF(AC378&gt;=AC377,AC377-AB379,AC378-AB379)+0.00000001),1)</f>
        <v>0</v>
      </c>
      <c r="AD381" s="62">
        <f t="shared" ref="AD381" si="8695">FLOOR(IF(OR(AD376=0,AD376=1),IF(AD380&gt;AD377,AD377,IF(AD374&gt;=AD380,AD380,AD374)+0.00000001),IF(AD378&gt;=AD377,AD377-AC379,AD378-AC379)+0.00000001),1)</f>
        <v>0</v>
      </c>
      <c r="AE381" s="62">
        <f t="shared" ref="AE381" si="8696">FLOOR(IF(OR(AE376=0,AE376=1),IF(AE380&gt;AE377,AE377,IF(AE374&gt;=AE380,AE380,AE374)+0.00000001),IF(AE378&gt;=AE377,AE377-AD379,AE378-AD379)+0.00000001),1)</f>
        <v>0</v>
      </c>
      <c r="AF381" s="62">
        <f t="shared" ref="AF381" si="8697">FLOOR(IF(OR(AF376=0,AF376=1),IF(AF380&gt;AF377,AF377,IF(AF374&gt;=AF380,AF380,AF374)+0.00000001),IF(AF378&gt;=AF377,AF377-AE379,AF378-AE379)+0.00000001),1)</f>
        <v>0</v>
      </c>
      <c r="AG381" s="62">
        <f t="shared" ref="AG381" si="8698">FLOOR(IF(OR(AG376=0,AG376=1),IF(AG380&gt;AG377,AG377,IF(AG374&gt;=AG380,AG380,AG374)+0.00000001),IF(AG378&gt;=AG377,AG377-AF379,AG378-AF379)+0.00000001),1)</f>
        <v>0</v>
      </c>
      <c r="AH381" s="62">
        <f t="shared" ref="AH381" si="8699">FLOOR(IF(OR(AH376=0,AH376=1),IF(AH380&gt;AH377,AH377,IF(AH374&gt;=AH380,AH380,AH374)+0.00000001),IF(AH378&gt;=AH377,AH377-AG379,AH378-AG379)+0.00000001),1)</f>
        <v>0</v>
      </c>
      <c r="AI381" s="62">
        <f t="shared" ref="AI381" si="8700">FLOOR(IF(OR(AI376=0,AI376=1),IF(AI380&gt;AI377,AI377,IF(AI374&gt;=AI380,AI380,AI374)+0.00000001),IF(AI378&gt;=AI377,AI377-AH379,AI378-AH379)+0.00000001),1)</f>
        <v>0</v>
      </c>
      <c r="AJ381" s="62">
        <f t="shared" ref="AJ381" si="8701">FLOOR(IF(OR(AJ376=0,AJ376=1),IF(AJ380&gt;AJ377,AJ377,IF(AJ374&gt;=AJ380,AJ380,AJ374)+0.00000001),IF(AJ378&gt;=AJ377,AJ377-AI379,AJ378-AI379)+0.00000001),1)</f>
        <v>0</v>
      </c>
      <c r="AK381" s="62">
        <f t="shared" ref="AK381" si="8702">FLOOR(IF(OR(AK376=0,AK376=1),IF(AK380&gt;AK377,AK377,IF(AK374&gt;=AK380,AK380,AK374)+0.00000001),IF(AK378&gt;=AK377,AK377-AJ379,AK378-AJ379)+0.00000001),1)</f>
        <v>0</v>
      </c>
      <c r="AL381" s="62">
        <f t="shared" ref="AL381" si="8703">FLOOR(IF(OR(AL376=0,AL376=1),IF(AL380&gt;AL377,AL377,IF(AL374&gt;=AL380,AL380,AL374)+0.00000001),IF(AL378&gt;=AL377,AL377-AK379,AL378-AK379)+0.00000001),1)</f>
        <v>0</v>
      </c>
      <c r="AM381" s="62">
        <f t="shared" ref="AM381" si="8704">FLOOR(IF(OR(AM376=0,AM376=1),IF(AM380&gt;AM377,AM377,IF(AM374&gt;=AM380,AM380,AM374)+0.00000001),IF(AM378&gt;=AM377,AM377-AL379,AM378-AL379)+0.00000001),1)</f>
        <v>0</v>
      </c>
      <c r="AN381" s="62">
        <f t="shared" ref="AN381" si="8705">FLOOR(IF(OR(AN376=0,AN376=1),IF(AN380&gt;AN377,AN377,IF(AN374&gt;=AN380,AN380,AN374)+0.00000001),IF(AN378&gt;=AN377,AN377-AM379,AN378-AM379)+0.00000001),1)</f>
        <v>0</v>
      </c>
      <c r="AO381" s="62">
        <f t="shared" ref="AO381" si="8706">FLOOR(IF(OR(AO376=0,AO376=1),IF(AO380&gt;AO377,AO377,IF(AO374&gt;=AO380,AO380,AO374)+0.00000001),IF(AO378&gt;=AO377,AO377-AN379,AO378-AN379)+0.00000001),1)</f>
        <v>0</v>
      </c>
      <c r="AP381" s="62">
        <f t="shared" ref="AP381" si="8707">FLOOR(IF(OR(AP376=0,AP376=1),IF(AP380&gt;AP377,AP377,IF(AP374&gt;=AP380,AP380,AP374)+0.00000001),IF(AP378&gt;=AP377,AP377-AO379,AP378-AO379)+0.00000001),1)</f>
        <v>0</v>
      </c>
      <c r="AQ381" s="62">
        <f t="shared" ref="AQ381" si="8708">FLOOR(IF(OR(AQ376=0,AQ376=1),IF(AQ380&gt;AQ377,AQ377,IF(AQ374&gt;=AQ380,AQ380,AQ374)+0.00000001),IF(AQ378&gt;=AQ377,AQ377-AP379,AQ378-AP379)+0.00000001),1)</f>
        <v>0</v>
      </c>
      <c r="AR381" s="62">
        <f t="shared" ref="AR381" si="8709">FLOOR(IF(OR(AR376=0,AR376=1),IF(AR380&gt;AR377,AR377,IF(AR374&gt;=AR380,AR380,AR374)+0.00000001),IF(AR378&gt;=AR377,AR377-AQ379,AR378-AQ379)+0.00000001),1)</f>
        <v>0</v>
      </c>
      <c r="AS381" s="62">
        <f t="shared" ref="AS381" si="8710">FLOOR(IF(OR(AS376=0,AS376=1),IF(AS380&gt;AS377,AS377,IF(AS374&gt;=AS380,AS380,AS374)+0.00000001),IF(AS378&gt;=AS377,AS377-AR379,AS378-AR379)+0.00000001),1)</f>
        <v>0</v>
      </c>
      <c r="AT381" s="62">
        <f t="shared" ref="AT381" si="8711">FLOOR(IF(OR(AT376=0,AT376=1),IF(AT380&gt;AT377,AT377,IF(AT374&gt;=AT380,AT380,AT374)+0.00000001),IF(AT378&gt;=AT377,AT377-AS379,AT378-AS379)+0.00000001),1)</f>
        <v>0</v>
      </c>
      <c r="AU381" s="62">
        <f t="shared" ref="AU381" si="8712">FLOOR(IF(OR(AU376=0,AU376=1),IF(AU380&gt;AU377,AU377,IF(AU374&gt;=AU380,AU380,AU374)+0.00000001),IF(AU378&gt;=AU377,AU377-AT379,AU378-AT379)+0.00000001),1)</f>
        <v>0</v>
      </c>
      <c r="AV381" s="62">
        <f t="shared" ref="AV381" si="8713">FLOOR(IF(OR(AV376=0,AV376=1),IF(AV380&gt;AV377,AV377,IF(AV374&gt;=AV380,AV380,AV374)+0.00000001),IF(AV378&gt;=AV377,AV377-AU379,AV378-AU379)+0.00000001),1)</f>
        <v>0</v>
      </c>
      <c r="AW381" s="62">
        <f t="shared" ref="AW381" si="8714">FLOOR(IF(OR(AW376=0,AW376=1),IF(AW380&gt;AW377,AW377,IF(AW374&gt;=AW380,AW380,AW374)+0.00000001),IF(AW378&gt;=AW377,AW377-AV379,AW378-AV379)+0.00000001),1)</f>
        <v>0</v>
      </c>
      <c r="AX381" s="62">
        <f t="shared" ref="AX381" si="8715">FLOOR(IF(OR(AX376=0,AX376=1),IF(AX380&gt;AX377,AX377,IF(AX374&gt;=AX380,AX380,AX374)+0.00000001),IF(AX378&gt;=AX377,AX377-AW379,AX378-AW379)+0.00000001),1)</f>
        <v>0</v>
      </c>
      <c r="AY381" s="62">
        <f t="shared" ref="AY381" si="8716">FLOOR(IF(OR(AY376=0,AY376=1),IF(AY380&gt;AY377,AY377,IF(AY374&gt;=AY380,AY380,AY374)+0.00000001),IF(AY378&gt;=AY377,AY377-AX379,AY378-AX379)+0.00000001),1)</f>
        <v>0</v>
      </c>
      <c r="AZ381" s="62">
        <f t="shared" ref="AZ381" si="8717">FLOOR(IF(OR(AZ376=0,AZ376=1),IF(AZ380&gt;AZ377,AZ377,IF(AZ374&gt;=AZ380,AZ380,AZ374)+0.00000001),IF(AZ378&gt;=AZ377,AZ377-AY379,AZ378-AY379)+0.00000001),1)</f>
        <v>0</v>
      </c>
      <c r="BA381" s="62">
        <f t="shared" ref="BA381" si="8718">FLOOR(IF(OR(BA376=0,BA376=1),IF(BA380&gt;BA377,BA377,IF(BA374&gt;=BA380,BA380,BA374)+0.00000001),IF(BA378&gt;=BA377,BA377-AZ379,BA378-AZ379)+0.00000001),1)</f>
        <v>0</v>
      </c>
      <c r="BB381" s="62">
        <f t="shared" ref="BB381" si="8719">FLOOR(IF(OR(BB376=0,BB376=1),IF(BB380&gt;BB377,BB377,IF(BB374&gt;=BB380,BB380,BB374)+0.00000001),IF(BB378&gt;=BB377,BB377-BA379,BB378-BA379)+0.00000001),1)</f>
        <v>0</v>
      </c>
      <c r="BC381" s="62">
        <f t="shared" ref="BC381" si="8720">FLOOR(IF(OR(BC376=0,BC376=1),IF(BC380&gt;BC377,BC377,IF(BC374&gt;=BC380,BC380,BC374)+0.00000001),IF(BC378&gt;=BC377,BC377-BB379,BC378-BB379)+0.00000001),1)</f>
        <v>0</v>
      </c>
      <c r="BD381" s="62">
        <f t="shared" ref="BD381" si="8721">FLOOR(IF(OR(BD376=0,BD376=1),IF(BD380&gt;BD377,BD377,IF(BD374&gt;=BD380,BD380,BD374)+0.00000001),IF(BD378&gt;=BD377,BD377-BC379,BD378-BC379)+0.00000001),1)</f>
        <v>0</v>
      </c>
      <c r="BE381" s="62">
        <f t="shared" ref="BE381" si="8722">FLOOR(IF(OR(BE376=0,BE376=1),IF(BE380&gt;BE377,BE377,IF(BE374&gt;=BE380,BE380,BE374)+0.00000001),IF(BE378&gt;=BE377,BE377-BD379,BE378-BD379)+0.00000001),1)</f>
        <v>0</v>
      </c>
      <c r="BF381" s="62">
        <f t="shared" ref="BF381" si="8723">FLOOR(IF(OR(BF376=0,BF376=1),IF(BF380&gt;BF377,BF377,IF(BF374&gt;=BF380,BF380,BF374)+0.00000001),IF(BF378&gt;=BF377,BF377-BE379,BF378-BE379)+0.00000001),1)</f>
        <v>0</v>
      </c>
      <c r="BG381" s="62">
        <f t="shared" ref="BG381" si="8724">FLOOR(IF(OR(BG376=0,BG376=1),IF(BG380&gt;BG377,BG377,IF(BG374&gt;=BG380,BG380,BG374)+0.00000001),IF(BG378&gt;=BG377,BG377-BF379,BG378-BF379)+0.00000001),1)</f>
        <v>0</v>
      </c>
      <c r="BH381" s="62">
        <f t="shared" ref="BH381" si="8725">FLOOR(IF(OR(BH376=0,BH376=1),IF(BH380&gt;BH377,BH377,IF(BH374&gt;=BH380,BH380,BH374)+0.00000001),IF(BH378&gt;=BH377,BH377-BG379,BH378-BG379)+0.00000001),1)</f>
        <v>0</v>
      </c>
      <c r="BI381" s="62">
        <f t="shared" ref="BI381" si="8726">FLOOR(IF(OR(BI376=0,BI376=1),IF(BI380&gt;BI377,BI377,IF(BI374&gt;=BI380,BI380,BI374)+0.00000001),IF(BI378&gt;=BI377,BI377-BH379,BI378-BH379)+0.00000001),1)</f>
        <v>0</v>
      </c>
      <c r="BJ381" s="62">
        <f t="shared" ref="BJ381" si="8727">FLOOR(IF(OR(BJ376=0,BJ376=1),IF(BJ380&gt;BJ377,BJ377,IF(BJ374&gt;=BJ380,BJ380,BJ374)+0.00000001),IF(BJ378&gt;=BJ377,BJ377-BI379,BJ378-BI379)+0.00000001),1)</f>
        <v>0</v>
      </c>
      <c r="BK381" s="62">
        <f t="shared" ref="BK381" si="8728">FLOOR(IF(OR(BK376=0,BK376=1),IF(BK380&gt;BK377,BK377,IF(BK374&gt;=BK380,BK380,BK374)+0.00000001),IF(BK378&gt;=BK377,BK377-BJ379,BK378-BJ379)+0.00000001),1)</f>
        <v>0</v>
      </c>
      <c r="BL381" s="62">
        <f t="shared" ref="BL381" si="8729">FLOOR(IF(OR(BL376=0,BL376=1),IF(BL380&gt;BL377,BL377,IF(BL374&gt;=BL380,BL380,BL374)+0.00000001),IF(BL378&gt;=BL377,BL377-BK379,BL378-BK379)+0.00000001),1)</f>
        <v>0</v>
      </c>
      <c r="BM381" s="62">
        <f t="shared" ref="BM381" si="8730">FLOOR(IF(OR(BM376=0,BM376=1),IF(BM380&gt;BM377,BM377,IF(BM374&gt;=BM380,BM380,BM374)+0.00000001),IF(BM378&gt;=BM377,BM377-BL379,BM378-BL379)+0.00000001),1)</f>
        <v>0</v>
      </c>
      <c r="BN381" s="62">
        <f t="shared" ref="BN381" si="8731">FLOOR(IF(OR(BN376=0,BN376=1),IF(BN380&gt;BN377,BN377,IF(BN374&gt;=BN380,BN380,BN374)+0.00000001),IF(BN378&gt;=BN377,BN377-BM379,BN378-BM379)+0.00000001),1)</f>
        <v>0</v>
      </c>
      <c r="BO381" s="62">
        <f t="shared" ref="BO381" si="8732">FLOOR(IF(OR(BO376=0,BO376=1),IF(BO380&gt;BO377,BO377,IF(BO374&gt;=BO380,BO380,BO374)+0.00000001),IF(BO378&gt;=BO377,BO377-BN379,BO378-BN379)+0.00000001),1)</f>
        <v>0</v>
      </c>
      <c r="BP381" s="62">
        <f t="shared" ref="BP381" si="8733">FLOOR(IF(OR(BP376=0,BP376=1),IF(BP380&gt;BP377,BP377,IF(BP374&gt;=BP380,BP380,BP374)+0.00000001),IF(BP378&gt;=BP377,BP377-BO379,BP378-BO379)+0.00000001),1)</f>
        <v>0</v>
      </c>
      <c r="BQ381" s="62">
        <f t="shared" ref="BQ381" si="8734">FLOOR(IF(OR(BQ376=0,BQ376=1),IF(BQ380&gt;BQ377,BQ377,IF(BQ374&gt;=BQ380,BQ380,BQ374)+0.00000001),IF(BQ378&gt;=BQ377,BQ377-BP379,BQ378-BP379)+0.00000001),1)</f>
        <v>0</v>
      </c>
      <c r="BR381" s="62">
        <f t="shared" ref="BR381" si="8735">FLOOR(IF(OR(BR376=0,BR376=1),IF(BR380&gt;BR377,BR377,IF(BR374&gt;=BR380,BR380,BR374)+0.00000001),IF(BR378&gt;=BR377,BR377-BQ379,BR378-BQ379)+0.00000001),1)</f>
        <v>0</v>
      </c>
      <c r="BS381" s="62">
        <f t="shared" ref="BS381" si="8736">FLOOR(IF(OR(BS376=0,BS376=1),IF(BS380&gt;BS377,BS377,IF(BS374&gt;=BS380,BS380,BS374)+0.00000001),IF(BS378&gt;=BS377,BS377-BR379,BS378-BR379)+0.00000001),1)</f>
        <v>0</v>
      </c>
      <c r="BT381" s="62">
        <f t="shared" ref="BT381" si="8737">FLOOR(IF(OR(BT376=0,BT376=1),IF(BT380&gt;BT377,BT377,IF(BT374&gt;=BT380,BT380,BT374)+0.00000001),IF(BT378&gt;=BT377,BT377-BS379,BT378-BS379)+0.00000001),1)</f>
        <v>0</v>
      </c>
      <c r="BU381" s="62">
        <f t="shared" ref="BU381" si="8738">FLOOR(IF(OR(BU376=0,BU376=1),IF(BU380&gt;BU377,BU377,IF(BU374&gt;=BU380,BU380,BU374)+0.00000001),IF(BU378&gt;=BU377,BU377-BT379,BU378-BT379)+0.00000001),1)</f>
        <v>0</v>
      </c>
      <c r="BV381" s="62">
        <f t="shared" ref="BV381" si="8739">FLOOR(IF(OR(BV376=0,BV376=1),IF(BV380&gt;BV377,BV377,IF(BV374&gt;=BV380,BV380,BV374)+0.00000001),IF(BV378&gt;=BV377,BV377-BU379,BV378-BU379)+0.00000001),1)</f>
        <v>0</v>
      </c>
      <c r="BW381" s="62">
        <f t="shared" ref="BW381" si="8740">FLOOR(IF(OR(BW376=0,BW376=1),IF(BW380&gt;BW377,BW377,IF(BW374&gt;=BW380,BW380,BW374)+0.00000001),IF(BW378&gt;=BW377,BW377-BV379,BW378-BV379)+0.00000001),1)</f>
        <v>0</v>
      </c>
      <c r="BX381" s="62">
        <f t="shared" ref="BX381" si="8741">FLOOR(IF(OR(BX376=0,BX376=1),IF(BX380&gt;BX377,BX377,IF(BX374&gt;=BX380,BX380,BX374)+0.00000001),IF(BX378&gt;=BX377,BX377-BW379,BX378-BW379)+0.00000001),1)</f>
        <v>0</v>
      </c>
      <c r="BY381" s="298"/>
      <c r="BZ381" s="300"/>
      <c r="CA381" s="302"/>
      <c r="CB381" s="302"/>
    </row>
    <row r="382" spans="1:96" s="98" customFormat="1" ht="25.2" customHeight="1" thickBot="1" x14ac:dyDescent="0.35">
      <c r="A382" s="97"/>
      <c r="B382" s="120"/>
      <c r="C382" s="63"/>
      <c r="D382" s="63"/>
      <c r="E382" s="63"/>
      <c r="F382" s="63"/>
      <c r="G382" s="63"/>
      <c r="H382" s="63"/>
      <c r="I382" s="63"/>
      <c r="J382" s="63"/>
      <c r="K382" s="63"/>
      <c r="L382" s="64"/>
      <c r="M382" s="7"/>
      <c r="N382" s="161"/>
      <c r="P382" s="175" t="s">
        <v>156</v>
      </c>
      <c r="Q382" s="204">
        <f>IF(Q381=0,0,Q381*$J$16)</f>
        <v>0</v>
      </c>
      <c r="R382" s="204">
        <f t="shared" ref="R382:BX382" si="8742">IF(R381=0,0,R381*$J$16)</f>
        <v>0</v>
      </c>
      <c r="S382" s="204">
        <f t="shared" si="8742"/>
        <v>0</v>
      </c>
      <c r="T382" s="204">
        <f t="shared" si="8742"/>
        <v>0</v>
      </c>
      <c r="U382" s="204">
        <f t="shared" si="8742"/>
        <v>0</v>
      </c>
      <c r="V382" s="204">
        <f t="shared" si="8742"/>
        <v>0</v>
      </c>
      <c r="W382" s="204">
        <f t="shared" si="8742"/>
        <v>0</v>
      </c>
      <c r="X382" s="204">
        <f t="shared" si="8742"/>
        <v>0</v>
      </c>
      <c r="Y382" s="204">
        <f t="shared" si="8742"/>
        <v>0</v>
      </c>
      <c r="Z382" s="204">
        <f t="shared" si="8742"/>
        <v>0</v>
      </c>
      <c r="AA382" s="204">
        <f t="shared" si="8742"/>
        <v>0</v>
      </c>
      <c r="AB382" s="204">
        <f t="shared" si="8742"/>
        <v>0</v>
      </c>
      <c r="AC382" s="204">
        <f t="shared" si="8742"/>
        <v>0</v>
      </c>
      <c r="AD382" s="204">
        <f t="shared" si="8742"/>
        <v>0</v>
      </c>
      <c r="AE382" s="204">
        <f t="shared" si="8742"/>
        <v>0</v>
      </c>
      <c r="AF382" s="204">
        <f t="shared" si="8742"/>
        <v>0</v>
      </c>
      <c r="AG382" s="204">
        <f t="shared" si="8742"/>
        <v>0</v>
      </c>
      <c r="AH382" s="204">
        <f t="shared" si="8742"/>
        <v>0</v>
      </c>
      <c r="AI382" s="204">
        <f t="shared" si="8742"/>
        <v>0</v>
      </c>
      <c r="AJ382" s="204">
        <f t="shared" si="8742"/>
        <v>0</v>
      </c>
      <c r="AK382" s="204">
        <f t="shared" si="8742"/>
        <v>0</v>
      </c>
      <c r="AL382" s="204">
        <f t="shared" si="8742"/>
        <v>0</v>
      </c>
      <c r="AM382" s="204">
        <f t="shared" si="8742"/>
        <v>0</v>
      </c>
      <c r="AN382" s="204">
        <f t="shared" si="8742"/>
        <v>0</v>
      </c>
      <c r="AO382" s="204">
        <f t="shared" si="8742"/>
        <v>0</v>
      </c>
      <c r="AP382" s="204">
        <f t="shared" si="8742"/>
        <v>0</v>
      </c>
      <c r="AQ382" s="204">
        <f t="shared" si="8742"/>
        <v>0</v>
      </c>
      <c r="AR382" s="204">
        <f t="shared" si="8742"/>
        <v>0</v>
      </c>
      <c r="AS382" s="204">
        <f t="shared" si="8742"/>
        <v>0</v>
      </c>
      <c r="AT382" s="204">
        <f t="shared" si="8742"/>
        <v>0</v>
      </c>
      <c r="AU382" s="204">
        <f t="shared" si="8742"/>
        <v>0</v>
      </c>
      <c r="AV382" s="204">
        <f t="shared" si="8742"/>
        <v>0</v>
      </c>
      <c r="AW382" s="204">
        <f t="shared" si="8742"/>
        <v>0</v>
      </c>
      <c r="AX382" s="204">
        <f t="shared" si="8742"/>
        <v>0</v>
      </c>
      <c r="AY382" s="204">
        <f t="shared" si="8742"/>
        <v>0</v>
      </c>
      <c r="AZ382" s="204">
        <f t="shared" si="8742"/>
        <v>0</v>
      </c>
      <c r="BA382" s="204">
        <f t="shared" si="8742"/>
        <v>0</v>
      </c>
      <c r="BB382" s="204">
        <f t="shared" si="8742"/>
        <v>0</v>
      </c>
      <c r="BC382" s="204">
        <f t="shared" si="8742"/>
        <v>0</v>
      </c>
      <c r="BD382" s="204">
        <f t="shared" si="8742"/>
        <v>0</v>
      </c>
      <c r="BE382" s="204">
        <f t="shared" si="8742"/>
        <v>0</v>
      </c>
      <c r="BF382" s="204">
        <f t="shared" si="8742"/>
        <v>0</v>
      </c>
      <c r="BG382" s="204">
        <f t="shared" si="8742"/>
        <v>0</v>
      </c>
      <c r="BH382" s="204">
        <f t="shared" si="8742"/>
        <v>0</v>
      </c>
      <c r="BI382" s="204">
        <f t="shared" si="8742"/>
        <v>0</v>
      </c>
      <c r="BJ382" s="204">
        <f t="shared" si="8742"/>
        <v>0</v>
      </c>
      <c r="BK382" s="204">
        <f t="shared" si="8742"/>
        <v>0</v>
      </c>
      <c r="BL382" s="204">
        <f t="shared" si="8742"/>
        <v>0</v>
      </c>
      <c r="BM382" s="204">
        <f t="shared" si="8742"/>
        <v>0</v>
      </c>
      <c r="BN382" s="204">
        <f t="shared" si="8742"/>
        <v>0</v>
      </c>
      <c r="BO382" s="204">
        <f t="shared" si="8742"/>
        <v>0</v>
      </c>
      <c r="BP382" s="204">
        <f t="shared" si="8742"/>
        <v>0</v>
      </c>
      <c r="BQ382" s="204">
        <f t="shared" si="8742"/>
        <v>0</v>
      </c>
      <c r="BR382" s="204">
        <f t="shared" si="8742"/>
        <v>0</v>
      </c>
      <c r="BS382" s="204">
        <f t="shared" si="8742"/>
        <v>0</v>
      </c>
      <c r="BT382" s="204">
        <f t="shared" si="8742"/>
        <v>0</v>
      </c>
      <c r="BU382" s="204">
        <f t="shared" si="8742"/>
        <v>0</v>
      </c>
      <c r="BV382" s="204">
        <f t="shared" si="8742"/>
        <v>0</v>
      </c>
      <c r="BW382" s="204">
        <f t="shared" si="8742"/>
        <v>0</v>
      </c>
      <c r="BX382" s="204">
        <f t="shared" si="8742"/>
        <v>0</v>
      </c>
      <c r="BY382" s="299"/>
      <c r="BZ382" s="301"/>
      <c r="CA382" s="303"/>
      <c r="CB382" s="303"/>
      <c r="CD382" s="146">
        <f>SUMIFS($Q382:$BX382,$Q372:$BX372,"1. ZoR")</f>
        <v>0</v>
      </c>
      <c r="CE382" s="146">
        <f>SUMIFS($Q382:$BX382,$Q372:$BX372,"2. ZoR")</f>
        <v>0</v>
      </c>
      <c r="CF382" s="146">
        <f>SUMIFS($Q382:$BX382,$Q372:$BX372,"3. ZoR")</f>
        <v>0</v>
      </c>
      <c r="CG382" s="146">
        <f>SUMIFS($Q382:$BX382,$Q372:$BX372,"4. ZoR")</f>
        <v>0</v>
      </c>
      <c r="CH382" s="146">
        <f>SUMIFS($Q382:$BX382,$Q372:$BX372,"5. ZoR")</f>
        <v>0</v>
      </c>
      <c r="CI382" s="146">
        <f>SUMIFS($Q382:$BX382,$Q372:$BX372,"6. ZoR")</f>
        <v>0</v>
      </c>
      <c r="CJ382" s="146">
        <f>SUMIFS($Q382:$BX382,$Q372:$BX372,"7. ZoR")</f>
        <v>0</v>
      </c>
      <c r="CK382" s="146">
        <f>SUMIFS($Q382:$BX382,$Q372:$BX372,"8. ZoR")</f>
        <v>0</v>
      </c>
      <c r="CL382" s="146">
        <f>SUMIFS($Q382:$BX382,$Q372:$BX372,"9. ZoR")</f>
        <v>0</v>
      </c>
      <c r="CM382" s="146">
        <f>SUMIFS($Q382:$BX382,$Q372:$BX372,"10. ZoR")</f>
        <v>0</v>
      </c>
      <c r="CN382" s="146">
        <f>SUMIFS($Q382:$BX382,$Q372:$BX372,"11. ZoR")</f>
        <v>0</v>
      </c>
      <c r="CO382" s="146">
        <f>SUMIFS($Q382:$BX382,$Q372:$BX372,"12. ZoR")</f>
        <v>0</v>
      </c>
      <c r="CP382" s="146">
        <f>SUMIFS($Q382:$BX382,$Q372:$BX372,"13. ZoR")</f>
        <v>0</v>
      </c>
      <c r="CQ382" s="146">
        <f>SUMIFS($Q382:$BX382,$Q372:$BX372,"14. ZoR")</f>
        <v>0</v>
      </c>
      <c r="CR382" s="146">
        <f>SUMIFS($Q382:$BX382,$Q372:$BX372,"15. ZoR")</f>
        <v>0</v>
      </c>
    </row>
    <row r="383" spans="1:96" ht="15" thickBot="1" x14ac:dyDescent="0.35"/>
    <row r="384" spans="1:96" s="98" customFormat="1" ht="69.599999999999994" customHeight="1" thickBot="1" x14ac:dyDescent="0.35">
      <c r="A384" s="229"/>
      <c r="B384" s="112"/>
      <c r="C384" s="304" t="s">
        <v>1</v>
      </c>
      <c r="D384" s="113"/>
      <c r="E384" s="122" t="s">
        <v>198</v>
      </c>
      <c r="F384" s="122" t="s">
        <v>200</v>
      </c>
      <c r="G384" s="114" t="s">
        <v>93</v>
      </c>
      <c r="H384" s="114" t="s">
        <v>94</v>
      </c>
      <c r="I384" s="114" t="s">
        <v>229</v>
      </c>
      <c r="J384" s="114" t="s">
        <v>206</v>
      </c>
      <c r="K384" s="114" t="s">
        <v>208</v>
      </c>
      <c r="L384" s="129" t="s">
        <v>0</v>
      </c>
      <c r="M384" s="7"/>
      <c r="N384" s="115">
        <v>208002</v>
      </c>
      <c r="P384" s="162" t="s">
        <v>129</v>
      </c>
      <c r="Q384" s="76" t="s">
        <v>3</v>
      </c>
      <c r="R384" s="76" t="s">
        <v>4</v>
      </c>
      <c r="S384" s="76" t="s">
        <v>5</v>
      </c>
      <c r="T384" s="76" t="s">
        <v>6</v>
      </c>
      <c r="U384" s="76" t="s">
        <v>7</v>
      </c>
      <c r="V384" s="76" t="s">
        <v>8</v>
      </c>
      <c r="W384" s="76" t="s">
        <v>9</v>
      </c>
      <c r="X384" s="76" t="s">
        <v>10</v>
      </c>
      <c r="Y384" s="76" t="s">
        <v>11</v>
      </c>
      <c r="Z384" s="76" t="s">
        <v>12</v>
      </c>
      <c r="AA384" s="76" t="s">
        <v>13</v>
      </c>
      <c r="AB384" s="76" t="s">
        <v>14</v>
      </c>
      <c r="AC384" s="76" t="s">
        <v>15</v>
      </c>
      <c r="AD384" s="76" t="s">
        <v>16</v>
      </c>
      <c r="AE384" s="76" t="s">
        <v>17</v>
      </c>
      <c r="AF384" s="76" t="s">
        <v>18</v>
      </c>
      <c r="AG384" s="76" t="s">
        <v>19</v>
      </c>
      <c r="AH384" s="76" t="s">
        <v>20</v>
      </c>
      <c r="AI384" s="76" t="s">
        <v>21</v>
      </c>
      <c r="AJ384" s="76" t="s">
        <v>22</v>
      </c>
      <c r="AK384" s="76" t="s">
        <v>23</v>
      </c>
      <c r="AL384" s="76" t="s">
        <v>24</v>
      </c>
      <c r="AM384" s="76" t="s">
        <v>25</v>
      </c>
      <c r="AN384" s="76" t="s">
        <v>26</v>
      </c>
      <c r="AO384" s="76" t="s">
        <v>27</v>
      </c>
      <c r="AP384" s="76" t="s">
        <v>28</v>
      </c>
      <c r="AQ384" s="76" t="s">
        <v>29</v>
      </c>
      <c r="AR384" s="76" t="s">
        <v>30</v>
      </c>
      <c r="AS384" s="76" t="s">
        <v>31</v>
      </c>
      <c r="AT384" s="76" t="s">
        <v>32</v>
      </c>
      <c r="AU384" s="76" t="s">
        <v>33</v>
      </c>
      <c r="AV384" s="76" t="s">
        <v>34</v>
      </c>
      <c r="AW384" s="76" t="s">
        <v>35</v>
      </c>
      <c r="AX384" s="76" t="s">
        <v>36</v>
      </c>
      <c r="AY384" s="76" t="s">
        <v>37</v>
      </c>
      <c r="AZ384" s="76" t="s">
        <v>38</v>
      </c>
      <c r="BA384" s="76" t="s">
        <v>39</v>
      </c>
      <c r="BB384" s="76" t="s">
        <v>40</v>
      </c>
      <c r="BC384" s="76" t="s">
        <v>41</v>
      </c>
      <c r="BD384" s="76" t="s">
        <v>42</v>
      </c>
      <c r="BE384" s="76" t="s">
        <v>43</v>
      </c>
      <c r="BF384" s="76" t="s">
        <v>44</v>
      </c>
      <c r="BG384" s="76" t="s">
        <v>45</v>
      </c>
      <c r="BH384" s="76" t="s">
        <v>46</v>
      </c>
      <c r="BI384" s="76" t="s">
        <v>47</v>
      </c>
      <c r="BJ384" s="76" t="s">
        <v>48</v>
      </c>
      <c r="BK384" s="76" t="s">
        <v>49</v>
      </c>
      <c r="BL384" s="76" t="s">
        <v>50</v>
      </c>
      <c r="BM384" s="76" t="s">
        <v>51</v>
      </c>
      <c r="BN384" s="76" t="s">
        <v>52</v>
      </c>
      <c r="BO384" s="76" t="s">
        <v>130</v>
      </c>
      <c r="BP384" s="76" t="s">
        <v>131</v>
      </c>
      <c r="BQ384" s="76" t="s">
        <v>132</v>
      </c>
      <c r="BR384" s="76" t="s">
        <v>133</v>
      </c>
      <c r="BS384" s="76" t="s">
        <v>134</v>
      </c>
      <c r="BT384" s="76" t="s">
        <v>135</v>
      </c>
      <c r="BU384" s="76" t="s">
        <v>136</v>
      </c>
      <c r="BV384" s="76" t="s">
        <v>137</v>
      </c>
      <c r="BW384" s="76" t="s">
        <v>138</v>
      </c>
      <c r="BX384" s="76" t="s">
        <v>139</v>
      </c>
      <c r="BY384" s="125" t="s">
        <v>174</v>
      </c>
      <c r="BZ384" s="126" t="s">
        <v>175</v>
      </c>
      <c r="CA384" s="126" t="s">
        <v>157</v>
      </c>
      <c r="CB384" s="126" t="s">
        <v>237</v>
      </c>
      <c r="CD384" s="306" t="s">
        <v>222</v>
      </c>
      <c r="CE384" s="307"/>
      <c r="CF384" s="307"/>
      <c r="CG384" s="307"/>
      <c r="CH384" s="307"/>
      <c r="CI384" s="307"/>
      <c r="CJ384" s="307"/>
      <c r="CK384" s="307"/>
      <c r="CL384" s="307"/>
      <c r="CM384" s="307"/>
      <c r="CN384" s="307"/>
      <c r="CO384" s="307"/>
      <c r="CP384" s="307"/>
      <c r="CQ384" s="307"/>
      <c r="CR384" s="307"/>
    </row>
    <row r="385" spans="1:96" s="98" customFormat="1" ht="21" hidden="1" customHeight="1" x14ac:dyDescent="0.3">
      <c r="A385" s="230"/>
      <c r="B385" s="105"/>
      <c r="C385" s="305"/>
      <c r="D385" s="116"/>
      <c r="E385" s="116"/>
      <c r="F385" s="116"/>
      <c r="G385" s="308" t="s">
        <v>235</v>
      </c>
      <c r="H385" s="308" t="s">
        <v>95</v>
      </c>
      <c r="I385" s="309" t="s">
        <v>199</v>
      </c>
      <c r="J385" s="309" t="s">
        <v>207</v>
      </c>
      <c r="K385" s="128"/>
      <c r="L385" s="311" t="s">
        <v>92</v>
      </c>
      <c r="M385" s="7"/>
      <c r="N385" s="313" t="s">
        <v>2</v>
      </c>
      <c r="P385" s="77"/>
      <c r="Q385" s="67">
        <f>MONTH(Úvod!$F$10)</f>
        <v>1</v>
      </c>
      <c r="R385" s="68">
        <f t="shared" ref="R385" si="8743">IF(Q385=12,1,Q385+1)</f>
        <v>2</v>
      </c>
      <c r="S385" s="68">
        <f t="shared" ref="S385" si="8744">IF(R385=12,1,R385+1)</f>
        <v>3</v>
      </c>
      <c r="T385" s="69">
        <f t="shared" ref="T385" si="8745">IF(S385=12,1,S385+1)</f>
        <v>4</v>
      </c>
      <c r="U385" s="69">
        <f t="shared" ref="U385" si="8746">IF(T385=12,1,T385+1)</f>
        <v>5</v>
      </c>
      <c r="V385" s="69">
        <f t="shared" ref="V385" si="8747">IF(U385=12,1,U385+1)</f>
        <v>6</v>
      </c>
      <c r="W385" s="69">
        <f t="shared" ref="W385" si="8748">IF(V385=12,1,V385+1)</f>
        <v>7</v>
      </c>
      <c r="X385" s="69">
        <f t="shared" ref="X385" si="8749">IF(W385=12,1,W385+1)</f>
        <v>8</v>
      </c>
      <c r="Y385" s="69">
        <f t="shared" ref="Y385" si="8750">IF(X385=12,1,X385+1)</f>
        <v>9</v>
      </c>
      <c r="Z385" s="69">
        <f>IF(Y385=12,1,Y385+1)</f>
        <v>10</v>
      </c>
      <c r="AA385" s="69">
        <f t="shared" ref="AA385" si="8751">IF(Z385=12,1,Z385+1)</f>
        <v>11</v>
      </c>
      <c r="AB385" s="69">
        <f t="shared" ref="AB385" si="8752">IF(AA385=12,1,AA385+1)</f>
        <v>12</v>
      </c>
      <c r="AC385" s="69">
        <f t="shared" ref="AC385" si="8753">IF(AB385=12,1,AB385+1)</f>
        <v>1</v>
      </c>
      <c r="AD385" s="69">
        <f t="shared" ref="AD385" si="8754">IF(AC385=12,1,AC385+1)</f>
        <v>2</v>
      </c>
      <c r="AE385" s="69">
        <f t="shared" ref="AE385" si="8755">IF(AD385=12,1,AD385+1)</f>
        <v>3</v>
      </c>
      <c r="AF385" s="69">
        <f t="shared" ref="AF385" si="8756">IF(AE385=12,1,AE385+1)</f>
        <v>4</v>
      </c>
      <c r="AG385" s="69">
        <f t="shared" ref="AG385" si="8757">IF(AF385=12,1,AF385+1)</f>
        <v>5</v>
      </c>
      <c r="AH385" s="69">
        <f t="shared" ref="AH385" si="8758">IF(AG385=12,1,AG385+1)</f>
        <v>6</v>
      </c>
      <c r="AI385" s="69">
        <f>IF(AH385=12,1,AH385+1)</f>
        <v>7</v>
      </c>
      <c r="AJ385" s="69">
        <f t="shared" ref="AJ385" si="8759">IF(AI385=12,1,AI385+1)</f>
        <v>8</v>
      </c>
      <c r="AK385" s="69">
        <f t="shared" ref="AK385" si="8760">IF(AJ385=12,1,AJ385+1)</f>
        <v>9</v>
      </c>
      <c r="AL385" s="69">
        <f t="shared" ref="AL385" si="8761">IF(AK385=12,1,AK385+1)</f>
        <v>10</v>
      </c>
      <c r="AM385" s="69">
        <f t="shared" ref="AM385" si="8762">IF(AL385=12,1,AL385+1)</f>
        <v>11</v>
      </c>
      <c r="AN385" s="69">
        <f t="shared" ref="AN385" si="8763">IF(AM385=12,1,AM385+1)</f>
        <v>12</v>
      </c>
      <c r="AO385" s="69">
        <f t="shared" ref="AO385" si="8764">IF(AN385=12,1,AN385+1)</f>
        <v>1</v>
      </c>
      <c r="AP385" s="69">
        <f t="shared" ref="AP385" si="8765">IF(AO385=12,1,AO385+1)</f>
        <v>2</v>
      </c>
      <c r="AQ385" s="69">
        <f t="shared" ref="AQ385" si="8766">IF(AP385=12,1,AP385+1)</f>
        <v>3</v>
      </c>
      <c r="AR385" s="69">
        <f t="shared" ref="AR385" si="8767">IF(AQ385=12,1,AQ385+1)</f>
        <v>4</v>
      </c>
      <c r="AS385" s="69">
        <f t="shared" ref="AS385" si="8768">IF(AR385=12,1,AR385+1)</f>
        <v>5</v>
      </c>
      <c r="AT385" s="69">
        <f t="shared" ref="AT385" si="8769">IF(AS385=12,1,AS385+1)</f>
        <v>6</v>
      </c>
      <c r="AU385" s="69">
        <f t="shared" ref="AU385" si="8770">IF(AT385=12,1,AT385+1)</f>
        <v>7</v>
      </c>
      <c r="AV385" s="69">
        <f t="shared" ref="AV385" si="8771">IF(AU385=12,1,AU385+1)</f>
        <v>8</v>
      </c>
      <c r="AW385" s="69">
        <f t="shared" ref="AW385" si="8772">IF(AV385=12,1,AV385+1)</f>
        <v>9</v>
      </c>
      <c r="AX385" s="69">
        <f t="shared" ref="AX385" si="8773">IF(AW385=12,1,AW385+1)</f>
        <v>10</v>
      </c>
      <c r="AY385" s="69">
        <f t="shared" ref="AY385" si="8774">IF(AX385=12,1,AX385+1)</f>
        <v>11</v>
      </c>
      <c r="AZ385" s="69">
        <f t="shared" ref="AZ385" si="8775">IF(AY385=12,1,AY385+1)</f>
        <v>12</v>
      </c>
      <c r="BA385" s="69">
        <f t="shared" ref="BA385" si="8776">IF(AZ385=12,1,AZ385+1)</f>
        <v>1</v>
      </c>
      <c r="BB385" s="69">
        <f t="shared" ref="BB385" si="8777">IF(BA385=12,1,BA385+1)</f>
        <v>2</v>
      </c>
      <c r="BC385" s="69">
        <f t="shared" ref="BC385" si="8778">IF(BB385=12,1,BB385+1)</f>
        <v>3</v>
      </c>
      <c r="BD385" s="69">
        <f t="shared" ref="BD385" si="8779">IF(BC385=12,1,BC385+1)</f>
        <v>4</v>
      </c>
      <c r="BE385" s="69">
        <f t="shared" ref="BE385" si="8780">IF(BD385=12,1,BD385+1)</f>
        <v>5</v>
      </c>
      <c r="BF385" s="69">
        <f t="shared" ref="BF385" si="8781">IF(BE385=12,1,BE385+1)</f>
        <v>6</v>
      </c>
      <c r="BG385" s="69">
        <f t="shared" ref="BG385" si="8782">IF(BF385=12,1,BF385+1)</f>
        <v>7</v>
      </c>
      <c r="BH385" s="69">
        <f t="shared" ref="BH385" si="8783">IF(BG385=12,1,BG385+1)</f>
        <v>8</v>
      </c>
      <c r="BI385" s="69">
        <f t="shared" ref="BI385" si="8784">IF(BH385=12,1,BH385+1)</f>
        <v>9</v>
      </c>
      <c r="BJ385" s="69">
        <f t="shared" ref="BJ385" si="8785">IF(BI385=12,1,BI385+1)</f>
        <v>10</v>
      </c>
      <c r="BK385" s="69">
        <f t="shared" ref="BK385" si="8786">IF(BJ385=12,1,BJ385+1)</f>
        <v>11</v>
      </c>
      <c r="BL385" s="69">
        <f t="shared" ref="BL385" si="8787">IF(BK385=12,1,BK385+1)</f>
        <v>12</v>
      </c>
      <c r="BM385" s="69">
        <f t="shared" ref="BM385" si="8788">IF(BL385=12,1,BL385+1)</f>
        <v>1</v>
      </c>
      <c r="BN385" s="69">
        <f t="shared" ref="BN385" si="8789">IF(BM385=12,1,BM385+1)</f>
        <v>2</v>
      </c>
      <c r="BO385" s="69">
        <f t="shared" ref="BO385" si="8790">IF(BN385=12,1,BN385+1)</f>
        <v>3</v>
      </c>
      <c r="BP385" s="69">
        <f t="shared" ref="BP385" si="8791">IF(BO385=12,1,BO385+1)</f>
        <v>4</v>
      </c>
      <c r="BQ385" s="69">
        <f t="shared" ref="BQ385" si="8792">IF(BP385=12,1,BP385+1)</f>
        <v>5</v>
      </c>
      <c r="BR385" s="69">
        <f t="shared" ref="BR385" si="8793">IF(BQ385=12,1,BQ385+1)</f>
        <v>6</v>
      </c>
      <c r="BS385" s="69">
        <f t="shared" ref="BS385" si="8794">IF(BR385=12,1,BR385+1)</f>
        <v>7</v>
      </c>
      <c r="BT385" s="69">
        <f t="shared" ref="BT385" si="8795">IF(BS385=12,1,BS385+1)</f>
        <v>8</v>
      </c>
      <c r="BU385" s="69">
        <f t="shared" ref="BU385" si="8796">IF(BT385=12,1,BT385+1)</f>
        <v>9</v>
      </c>
      <c r="BV385" s="69">
        <f t="shared" ref="BV385" si="8797">IF(BU385=12,1,BU385+1)</f>
        <v>10</v>
      </c>
      <c r="BW385" s="69">
        <f t="shared" ref="BW385" si="8798">IF(BV385=12,1,BV385+1)</f>
        <v>11</v>
      </c>
      <c r="BX385" s="69">
        <f t="shared" ref="BX385" si="8799">IF(BW385=12,1,BW385+1)</f>
        <v>12</v>
      </c>
      <c r="BY385" s="74"/>
      <c r="BZ385" s="71"/>
      <c r="CA385" s="71"/>
      <c r="CB385" s="71"/>
    </row>
    <row r="386" spans="1:96" s="98" customFormat="1" ht="18" hidden="1" customHeight="1" x14ac:dyDescent="0.3">
      <c r="A386" s="230"/>
      <c r="B386" s="105"/>
      <c r="C386" s="305"/>
      <c r="D386" s="116"/>
      <c r="E386" s="116"/>
      <c r="F386" s="116"/>
      <c r="G386" s="308"/>
      <c r="H386" s="308"/>
      <c r="I386" s="309"/>
      <c r="J386" s="309"/>
      <c r="K386" s="128"/>
      <c r="L386" s="311"/>
      <c r="M386" s="7"/>
      <c r="N386" s="314"/>
      <c r="P386" s="70"/>
      <c r="Q386" s="53">
        <f t="shared" ref="Q386:BX386" si="8800">VALUE(_xlfn.CONCAT(Q385,".",Q388))</f>
        <v>1</v>
      </c>
      <c r="R386" s="66">
        <f t="shared" si="8800"/>
        <v>32</v>
      </c>
      <c r="S386" s="66">
        <f t="shared" si="8800"/>
        <v>61</v>
      </c>
      <c r="T386" s="66">
        <f t="shared" si="8800"/>
        <v>92</v>
      </c>
      <c r="U386" s="66">
        <f t="shared" si="8800"/>
        <v>122</v>
      </c>
      <c r="V386" s="66">
        <f t="shared" si="8800"/>
        <v>153</v>
      </c>
      <c r="W386" s="66">
        <f t="shared" si="8800"/>
        <v>183</v>
      </c>
      <c r="X386" s="66">
        <f t="shared" si="8800"/>
        <v>214</v>
      </c>
      <c r="Y386" s="66">
        <f t="shared" si="8800"/>
        <v>245</v>
      </c>
      <c r="Z386" s="66">
        <f t="shared" si="8800"/>
        <v>275</v>
      </c>
      <c r="AA386" s="66">
        <f t="shared" si="8800"/>
        <v>306</v>
      </c>
      <c r="AB386" s="66">
        <f t="shared" si="8800"/>
        <v>336</v>
      </c>
      <c r="AC386" s="66">
        <f t="shared" si="8800"/>
        <v>367</v>
      </c>
      <c r="AD386" s="66">
        <f t="shared" si="8800"/>
        <v>398</v>
      </c>
      <c r="AE386" s="66">
        <f t="shared" si="8800"/>
        <v>426</v>
      </c>
      <c r="AF386" s="66">
        <f t="shared" si="8800"/>
        <v>457</v>
      </c>
      <c r="AG386" s="66">
        <f t="shared" si="8800"/>
        <v>487</v>
      </c>
      <c r="AH386" s="66">
        <f t="shared" si="8800"/>
        <v>518</v>
      </c>
      <c r="AI386" s="66">
        <f t="shared" si="8800"/>
        <v>548</v>
      </c>
      <c r="AJ386" s="66">
        <f t="shared" si="8800"/>
        <v>579</v>
      </c>
      <c r="AK386" s="66">
        <f t="shared" si="8800"/>
        <v>610</v>
      </c>
      <c r="AL386" s="66">
        <f t="shared" si="8800"/>
        <v>640</v>
      </c>
      <c r="AM386" s="66">
        <f t="shared" si="8800"/>
        <v>671</v>
      </c>
      <c r="AN386" s="66">
        <f t="shared" si="8800"/>
        <v>701</v>
      </c>
      <c r="AO386" s="66">
        <f t="shared" si="8800"/>
        <v>732</v>
      </c>
      <c r="AP386" s="66">
        <f t="shared" si="8800"/>
        <v>763</v>
      </c>
      <c r="AQ386" s="66">
        <f t="shared" si="8800"/>
        <v>791</v>
      </c>
      <c r="AR386" s="66">
        <f t="shared" si="8800"/>
        <v>822</v>
      </c>
      <c r="AS386" s="66">
        <f t="shared" si="8800"/>
        <v>852</v>
      </c>
      <c r="AT386" s="66">
        <f t="shared" si="8800"/>
        <v>883</v>
      </c>
      <c r="AU386" s="66">
        <f t="shared" si="8800"/>
        <v>913</v>
      </c>
      <c r="AV386" s="66">
        <f t="shared" si="8800"/>
        <v>944</v>
      </c>
      <c r="AW386" s="66">
        <f t="shared" si="8800"/>
        <v>975</v>
      </c>
      <c r="AX386" s="66">
        <f t="shared" si="8800"/>
        <v>1005</v>
      </c>
      <c r="AY386" s="66">
        <f t="shared" si="8800"/>
        <v>1036</v>
      </c>
      <c r="AZ386" s="66">
        <f t="shared" si="8800"/>
        <v>1066</v>
      </c>
      <c r="BA386" s="66">
        <f t="shared" si="8800"/>
        <v>1097</v>
      </c>
      <c r="BB386" s="66">
        <f t="shared" si="8800"/>
        <v>1128</v>
      </c>
      <c r="BC386" s="66">
        <f t="shared" si="8800"/>
        <v>1156</v>
      </c>
      <c r="BD386" s="66">
        <f t="shared" si="8800"/>
        <v>1187</v>
      </c>
      <c r="BE386" s="66">
        <f t="shared" si="8800"/>
        <v>1217</v>
      </c>
      <c r="BF386" s="66">
        <f t="shared" si="8800"/>
        <v>1248</v>
      </c>
      <c r="BG386" s="66">
        <f t="shared" si="8800"/>
        <v>1278</v>
      </c>
      <c r="BH386" s="66">
        <f t="shared" si="8800"/>
        <v>1309</v>
      </c>
      <c r="BI386" s="66">
        <f t="shared" si="8800"/>
        <v>1340</v>
      </c>
      <c r="BJ386" s="66">
        <f t="shared" si="8800"/>
        <v>1370</v>
      </c>
      <c r="BK386" s="66">
        <f t="shared" si="8800"/>
        <v>1401</v>
      </c>
      <c r="BL386" s="66">
        <f t="shared" si="8800"/>
        <v>1431</v>
      </c>
      <c r="BM386" s="66">
        <f t="shared" si="8800"/>
        <v>1462</v>
      </c>
      <c r="BN386" s="66">
        <f t="shared" si="8800"/>
        <v>1493</v>
      </c>
      <c r="BO386" s="66">
        <f t="shared" si="8800"/>
        <v>1522</v>
      </c>
      <c r="BP386" s="66">
        <f t="shared" si="8800"/>
        <v>1553</v>
      </c>
      <c r="BQ386" s="66">
        <f t="shared" si="8800"/>
        <v>1583</v>
      </c>
      <c r="BR386" s="66">
        <f t="shared" si="8800"/>
        <v>1614</v>
      </c>
      <c r="BS386" s="66">
        <f t="shared" si="8800"/>
        <v>1644</v>
      </c>
      <c r="BT386" s="66">
        <f t="shared" si="8800"/>
        <v>1675</v>
      </c>
      <c r="BU386" s="66">
        <f t="shared" si="8800"/>
        <v>1706</v>
      </c>
      <c r="BV386" s="66">
        <f t="shared" si="8800"/>
        <v>1736</v>
      </c>
      <c r="BW386" s="66">
        <f t="shared" si="8800"/>
        <v>1767</v>
      </c>
      <c r="BX386" s="66">
        <f t="shared" si="8800"/>
        <v>1797</v>
      </c>
      <c r="BY386" s="75"/>
      <c r="BZ386" s="72"/>
      <c r="CA386" s="72"/>
      <c r="CB386" s="72"/>
    </row>
    <row r="387" spans="1:96" s="98" customFormat="1" ht="18" customHeight="1" x14ac:dyDescent="0.3">
      <c r="A387" s="230"/>
      <c r="B387" s="105"/>
      <c r="C387" s="305"/>
      <c r="D387" s="116"/>
      <c r="E387" s="309" t="s">
        <v>199</v>
      </c>
      <c r="F387" s="309" t="s">
        <v>199</v>
      </c>
      <c r="G387" s="308"/>
      <c r="H387" s="308"/>
      <c r="I387" s="309"/>
      <c r="J387" s="309"/>
      <c r="K387" s="309" t="s">
        <v>209</v>
      </c>
      <c r="L387" s="311"/>
      <c r="M387" s="7"/>
      <c r="N387" s="314"/>
      <c r="P387" s="70"/>
      <c r="Q387" s="54" t="str">
        <f>VLOOKUP(Q385,'Podpůrná data'!$J$13:$K$24,2)</f>
        <v>leden</v>
      </c>
      <c r="R387" s="54" t="str">
        <f>VLOOKUP(R385,'Podpůrná data'!$J$13:$K$24,2)</f>
        <v>únor</v>
      </c>
      <c r="S387" s="54" t="str">
        <f>VLOOKUP(S385,'Podpůrná data'!$J$13:$K$24,2)</f>
        <v>březen</v>
      </c>
      <c r="T387" s="54" t="str">
        <f>VLOOKUP(T385,'Podpůrná data'!$J$13:$K$24,2)</f>
        <v>duben</v>
      </c>
      <c r="U387" s="54" t="str">
        <f>VLOOKUP(U385,'Podpůrná data'!$J$13:$K$24,2)</f>
        <v>květen</v>
      </c>
      <c r="V387" s="54" t="str">
        <f>VLOOKUP(V385,'Podpůrná data'!$J$13:$K$24,2)</f>
        <v>červen</v>
      </c>
      <c r="W387" s="54" t="str">
        <f>VLOOKUP(W385,'Podpůrná data'!$J$13:$K$24,2)</f>
        <v>červenec</v>
      </c>
      <c r="X387" s="54" t="str">
        <f>VLOOKUP(X385,'Podpůrná data'!$J$13:$K$24,2)</f>
        <v>srpen</v>
      </c>
      <c r="Y387" s="54" t="str">
        <f>VLOOKUP(Y385,'Podpůrná data'!$J$13:$K$24,2)</f>
        <v>září</v>
      </c>
      <c r="Z387" s="54" t="str">
        <f>VLOOKUP(Z385,'Podpůrná data'!$J$13:$K$24,2)</f>
        <v>říjen</v>
      </c>
      <c r="AA387" s="54" t="str">
        <f>VLOOKUP(AA385,'Podpůrná data'!$J$13:$K$24,2)</f>
        <v>listopad</v>
      </c>
      <c r="AB387" s="54" t="str">
        <f>VLOOKUP(AB385,'Podpůrná data'!$J$13:$K$24,2)</f>
        <v>prosinec</v>
      </c>
      <c r="AC387" s="54" t="str">
        <f>VLOOKUP(AC385,'Podpůrná data'!$J$13:$K$24,2)</f>
        <v>leden</v>
      </c>
      <c r="AD387" s="54" t="str">
        <f>VLOOKUP(AD385,'Podpůrná data'!$J$13:$K$24,2)</f>
        <v>únor</v>
      </c>
      <c r="AE387" s="54" t="str">
        <f>VLOOKUP(AE385,'Podpůrná data'!$J$13:$K$24,2)</f>
        <v>březen</v>
      </c>
      <c r="AF387" s="54" t="str">
        <f>VLOOKUP(AF385,'Podpůrná data'!$J$13:$K$24,2)</f>
        <v>duben</v>
      </c>
      <c r="AG387" s="54" t="str">
        <f>VLOOKUP(AG385,'Podpůrná data'!$J$13:$K$24,2)</f>
        <v>květen</v>
      </c>
      <c r="AH387" s="54" t="str">
        <f>VLOOKUP(AH385,'Podpůrná data'!$J$13:$K$24,2)</f>
        <v>červen</v>
      </c>
      <c r="AI387" s="54" t="str">
        <f>VLOOKUP(AI385,'Podpůrná data'!$J$13:$K$24,2)</f>
        <v>červenec</v>
      </c>
      <c r="AJ387" s="54" t="str">
        <f>VLOOKUP(AJ385,'Podpůrná data'!$J$13:$K$24,2)</f>
        <v>srpen</v>
      </c>
      <c r="AK387" s="54" t="str">
        <f>VLOOKUP(AK385,'Podpůrná data'!$J$13:$K$24,2)</f>
        <v>září</v>
      </c>
      <c r="AL387" s="54" t="str">
        <f>VLOOKUP(AL385,'Podpůrná data'!$J$13:$K$24,2)</f>
        <v>říjen</v>
      </c>
      <c r="AM387" s="54" t="str">
        <f>VLOOKUP(AM385,'Podpůrná data'!$J$13:$K$24,2)</f>
        <v>listopad</v>
      </c>
      <c r="AN387" s="54" t="str">
        <f>VLOOKUP(AN385,'Podpůrná data'!$J$13:$K$24,2)</f>
        <v>prosinec</v>
      </c>
      <c r="AO387" s="54" t="str">
        <f>VLOOKUP(AO385,'Podpůrná data'!$J$13:$K$24,2)</f>
        <v>leden</v>
      </c>
      <c r="AP387" s="54" t="str">
        <f>VLOOKUP(AP385,'Podpůrná data'!$J$13:$K$24,2)</f>
        <v>únor</v>
      </c>
      <c r="AQ387" s="54" t="str">
        <f>VLOOKUP(AQ385,'Podpůrná data'!$J$13:$K$24,2)</f>
        <v>březen</v>
      </c>
      <c r="AR387" s="54" t="str">
        <f>VLOOKUP(AR385,'Podpůrná data'!$J$13:$K$24,2)</f>
        <v>duben</v>
      </c>
      <c r="AS387" s="54" t="str">
        <f>VLOOKUP(AS385,'Podpůrná data'!$J$13:$K$24,2)</f>
        <v>květen</v>
      </c>
      <c r="AT387" s="54" t="str">
        <f>VLOOKUP(AT385,'Podpůrná data'!$J$13:$K$24,2)</f>
        <v>červen</v>
      </c>
      <c r="AU387" s="54" t="str">
        <f>VLOOKUP(AU385,'Podpůrná data'!$J$13:$K$24,2)</f>
        <v>červenec</v>
      </c>
      <c r="AV387" s="54" t="str">
        <f>VLOOKUP(AV385,'Podpůrná data'!$J$13:$K$24,2)</f>
        <v>srpen</v>
      </c>
      <c r="AW387" s="54" t="str">
        <f>VLOOKUP(AW385,'Podpůrná data'!$J$13:$K$24,2)</f>
        <v>září</v>
      </c>
      <c r="AX387" s="54" t="str">
        <f>VLOOKUP(AX385,'Podpůrná data'!$J$13:$K$24,2)</f>
        <v>říjen</v>
      </c>
      <c r="AY387" s="54" t="str">
        <f>VLOOKUP(AY385,'Podpůrná data'!$J$13:$K$24,2)</f>
        <v>listopad</v>
      </c>
      <c r="AZ387" s="54" t="str">
        <f>VLOOKUP(AZ385,'Podpůrná data'!$J$13:$K$24,2)</f>
        <v>prosinec</v>
      </c>
      <c r="BA387" s="54" t="str">
        <f>VLOOKUP(BA385,'Podpůrná data'!$J$13:$K$24,2)</f>
        <v>leden</v>
      </c>
      <c r="BB387" s="54" t="str">
        <f>VLOOKUP(BB385,'Podpůrná data'!$J$13:$K$24,2)</f>
        <v>únor</v>
      </c>
      <c r="BC387" s="54" t="str">
        <f>VLOOKUP(BC385,'Podpůrná data'!$J$13:$K$24,2)</f>
        <v>březen</v>
      </c>
      <c r="BD387" s="54" t="str">
        <f>VLOOKUP(BD385,'Podpůrná data'!$J$13:$K$24,2)</f>
        <v>duben</v>
      </c>
      <c r="BE387" s="54" t="str">
        <f>VLOOKUP(BE385,'Podpůrná data'!$J$13:$K$24,2)</f>
        <v>květen</v>
      </c>
      <c r="BF387" s="54" t="str">
        <f>VLOOKUP(BF385,'Podpůrná data'!$J$13:$K$24,2)</f>
        <v>červen</v>
      </c>
      <c r="BG387" s="54" t="str">
        <f>VLOOKUP(BG385,'Podpůrná data'!$J$13:$K$24,2)</f>
        <v>červenec</v>
      </c>
      <c r="BH387" s="54" t="str">
        <f>VLOOKUP(BH385,'Podpůrná data'!$J$13:$K$24,2)</f>
        <v>srpen</v>
      </c>
      <c r="BI387" s="54" t="str">
        <f>VLOOKUP(BI385,'Podpůrná data'!$J$13:$K$24,2)</f>
        <v>září</v>
      </c>
      <c r="BJ387" s="54" t="str">
        <f>VLOOKUP(BJ385,'Podpůrná data'!$J$13:$K$24,2)</f>
        <v>říjen</v>
      </c>
      <c r="BK387" s="54" t="str">
        <f>VLOOKUP(BK385,'Podpůrná data'!$J$13:$K$24,2)</f>
        <v>listopad</v>
      </c>
      <c r="BL387" s="54" t="str">
        <f>VLOOKUP(BL385,'Podpůrná data'!$J$13:$K$24,2)</f>
        <v>prosinec</v>
      </c>
      <c r="BM387" s="54" t="str">
        <f>VLOOKUP(BM385,'Podpůrná data'!$J$13:$K$24,2)</f>
        <v>leden</v>
      </c>
      <c r="BN387" s="54" t="str">
        <f>VLOOKUP(BN385,'Podpůrná data'!$J$13:$K$24,2)</f>
        <v>únor</v>
      </c>
      <c r="BO387" s="54" t="str">
        <f>VLOOKUP(BO385,'Podpůrná data'!$J$13:$K$24,2)</f>
        <v>březen</v>
      </c>
      <c r="BP387" s="54" t="str">
        <f>VLOOKUP(BP385,'Podpůrná data'!$J$13:$K$24,2)</f>
        <v>duben</v>
      </c>
      <c r="BQ387" s="54" t="str">
        <f>VLOOKUP(BQ385,'Podpůrná data'!$J$13:$K$24,2)</f>
        <v>květen</v>
      </c>
      <c r="BR387" s="54" t="str">
        <f>VLOOKUP(BR385,'Podpůrná data'!$J$13:$K$24,2)</f>
        <v>červen</v>
      </c>
      <c r="BS387" s="54" t="str">
        <f>VLOOKUP(BS385,'Podpůrná data'!$J$13:$K$24,2)</f>
        <v>červenec</v>
      </c>
      <c r="BT387" s="54" t="str">
        <f>VLOOKUP(BT385,'Podpůrná data'!$J$13:$K$24,2)</f>
        <v>srpen</v>
      </c>
      <c r="BU387" s="54" t="str">
        <f>VLOOKUP(BU385,'Podpůrná data'!$J$13:$K$24,2)</f>
        <v>září</v>
      </c>
      <c r="BV387" s="54" t="str">
        <f>VLOOKUP(BV385,'Podpůrná data'!$J$13:$K$24,2)</f>
        <v>říjen</v>
      </c>
      <c r="BW387" s="54" t="str">
        <f>VLOOKUP(BW385,'Podpůrná data'!$J$13:$K$24,2)</f>
        <v>listopad</v>
      </c>
      <c r="BX387" s="54" t="str">
        <f>VLOOKUP(BX385,'Podpůrná data'!$J$13:$K$24,2)</f>
        <v>prosinec</v>
      </c>
      <c r="BY387" s="143"/>
      <c r="BZ387" s="144"/>
      <c r="CA387" s="165"/>
      <c r="CB387" s="165"/>
      <c r="CD387" s="147" t="s">
        <v>104</v>
      </c>
      <c r="CE387" s="147" t="s">
        <v>105</v>
      </c>
      <c r="CF387" s="147" t="s">
        <v>106</v>
      </c>
      <c r="CG387" s="147" t="s">
        <v>107</v>
      </c>
      <c r="CH387" s="147" t="s">
        <v>108</v>
      </c>
      <c r="CI387" s="147" t="s">
        <v>109</v>
      </c>
      <c r="CJ387" s="147" t="s">
        <v>110</v>
      </c>
      <c r="CK387" s="147" t="s">
        <v>111</v>
      </c>
      <c r="CL387" s="147" t="s">
        <v>112</v>
      </c>
      <c r="CM387" s="147" t="s">
        <v>166</v>
      </c>
      <c r="CN387" s="147" t="s">
        <v>167</v>
      </c>
      <c r="CO387" s="147" t="s">
        <v>168</v>
      </c>
      <c r="CP387" s="147" t="s">
        <v>194</v>
      </c>
      <c r="CQ387" s="147" t="s">
        <v>195</v>
      </c>
      <c r="CR387" s="147" t="s">
        <v>196</v>
      </c>
    </row>
    <row r="388" spans="1:96" s="98" customFormat="1" ht="16.2" customHeight="1" x14ac:dyDescent="0.3">
      <c r="A388" s="230"/>
      <c r="B388" s="105"/>
      <c r="C388" s="305"/>
      <c r="D388" s="116"/>
      <c r="E388" s="309"/>
      <c r="F388" s="309"/>
      <c r="G388" s="308"/>
      <c r="H388" s="308"/>
      <c r="I388" s="309"/>
      <c r="J388" s="309"/>
      <c r="K388" s="309"/>
      <c r="L388" s="311"/>
      <c r="M388" s="7"/>
      <c r="N388" s="314"/>
      <c r="P388" s="70"/>
      <c r="Q388" s="54">
        <f>YEAR(Úvod!$F$10)</f>
        <v>1900</v>
      </c>
      <c r="R388" s="54">
        <f t="shared" ref="R388" si="8801">IF(R385=1,Q388+1,Q388)</f>
        <v>1900</v>
      </c>
      <c r="S388" s="54">
        <f t="shared" ref="S388" si="8802">IF(S385=1,R388+1,R388)</f>
        <v>1900</v>
      </c>
      <c r="T388" s="54">
        <f t="shared" ref="T388" si="8803">IF(T385=1,S388+1,S388)</f>
        <v>1900</v>
      </c>
      <c r="U388" s="54">
        <f t="shared" ref="U388" si="8804">IF(U385=1,T388+1,T388)</f>
        <v>1900</v>
      </c>
      <c r="V388" s="54">
        <f t="shared" ref="V388" si="8805">IF(V385=1,U388+1,U388)</f>
        <v>1900</v>
      </c>
      <c r="W388" s="54">
        <f t="shared" ref="W388" si="8806">IF(W385=1,V388+1,V388)</f>
        <v>1900</v>
      </c>
      <c r="X388" s="54">
        <f t="shared" ref="X388" si="8807">IF(X385=1,W388+1,W388)</f>
        <v>1900</v>
      </c>
      <c r="Y388" s="54">
        <f t="shared" ref="Y388" si="8808">IF(Y385=1,X388+1,X388)</f>
        <v>1900</v>
      </c>
      <c r="Z388" s="54">
        <f t="shared" ref="Z388" si="8809">IF(Z385=1,Y388+1,Y388)</f>
        <v>1900</v>
      </c>
      <c r="AA388" s="54">
        <f t="shared" ref="AA388" si="8810">IF(AA385=1,Z388+1,Z388)</f>
        <v>1900</v>
      </c>
      <c r="AB388" s="54">
        <f t="shared" ref="AB388" si="8811">IF(AB385=1,AA388+1,AA388)</f>
        <v>1900</v>
      </c>
      <c r="AC388" s="54">
        <f t="shared" ref="AC388" si="8812">IF(AC385=1,AB388+1,AB388)</f>
        <v>1901</v>
      </c>
      <c r="AD388" s="54">
        <f t="shared" ref="AD388" si="8813">IF(AD385=1,AC388+1,AC388)</f>
        <v>1901</v>
      </c>
      <c r="AE388" s="54">
        <f t="shared" ref="AE388" si="8814">IF(AE385=1,AD388+1,AD388)</f>
        <v>1901</v>
      </c>
      <c r="AF388" s="54">
        <f t="shared" ref="AF388" si="8815">IF(AF385=1,AE388+1,AE388)</f>
        <v>1901</v>
      </c>
      <c r="AG388" s="54">
        <f t="shared" ref="AG388" si="8816">IF(AG385=1,AF388+1,AF388)</f>
        <v>1901</v>
      </c>
      <c r="AH388" s="54">
        <f t="shared" ref="AH388" si="8817">IF(AH385=1,AG388+1,AG388)</f>
        <v>1901</v>
      </c>
      <c r="AI388" s="54">
        <f t="shared" ref="AI388" si="8818">IF(AI385=1,AH388+1,AH388)</f>
        <v>1901</v>
      </c>
      <c r="AJ388" s="54">
        <f t="shared" ref="AJ388" si="8819">IF(AJ385=1,AI388+1,AI388)</f>
        <v>1901</v>
      </c>
      <c r="AK388" s="54">
        <f t="shared" ref="AK388" si="8820">IF(AK385=1,AJ388+1,AJ388)</f>
        <v>1901</v>
      </c>
      <c r="AL388" s="54">
        <f t="shared" ref="AL388" si="8821">IF(AL385=1,AK388+1,AK388)</f>
        <v>1901</v>
      </c>
      <c r="AM388" s="54">
        <f t="shared" ref="AM388" si="8822">IF(AM385=1,AL388+1,AL388)</f>
        <v>1901</v>
      </c>
      <c r="AN388" s="54">
        <f t="shared" ref="AN388" si="8823">IF(AN385=1,AM388+1,AM388)</f>
        <v>1901</v>
      </c>
      <c r="AO388" s="54">
        <f t="shared" ref="AO388" si="8824">IF(AO385=1,AN388+1,AN388)</f>
        <v>1902</v>
      </c>
      <c r="AP388" s="54">
        <f t="shared" ref="AP388" si="8825">IF(AP385=1,AO388+1,AO388)</f>
        <v>1902</v>
      </c>
      <c r="AQ388" s="54">
        <f t="shared" ref="AQ388" si="8826">IF(AQ385=1,AP388+1,AP388)</f>
        <v>1902</v>
      </c>
      <c r="AR388" s="54">
        <f t="shared" ref="AR388" si="8827">IF(AR385=1,AQ388+1,AQ388)</f>
        <v>1902</v>
      </c>
      <c r="AS388" s="54">
        <f t="shared" ref="AS388" si="8828">IF(AS385=1,AR388+1,AR388)</f>
        <v>1902</v>
      </c>
      <c r="AT388" s="54">
        <f t="shared" ref="AT388" si="8829">IF(AT385=1,AS388+1,AS388)</f>
        <v>1902</v>
      </c>
      <c r="AU388" s="54">
        <f t="shared" ref="AU388" si="8830">IF(AU385=1,AT388+1,AT388)</f>
        <v>1902</v>
      </c>
      <c r="AV388" s="54">
        <f t="shared" ref="AV388" si="8831">IF(AV385=1,AU388+1,AU388)</f>
        <v>1902</v>
      </c>
      <c r="AW388" s="54">
        <f t="shared" ref="AW388" si="8832">IF(AW385=1,AV388+1,AV388)</f>
        <v>1902</v>
      </c>
      <c r="AX388" s="54">
        <f t="shared" ref="AX388" si="8833">IF(AX385=1,AW388+1,AW388)</f>
        <v>1902</v>
      </c>
      <c r="AY388" s="54">
        <f t="shared" ref="AY388" si="8834">IF(AY385=1,AX388+1,AX388)</f>
        <v>1902</v>
      </c>
      <c r="AZ388" s="54">
        <f t="shared" ref="AZ388" si="8835">IF(AZ385=1,AY388+1,AY388)</f>
        <v>1902</v>
      </c>
      <c r="BA388" s="54">
        <f t="shared" ref="BA388" si="8836">IF(BA385=1,AZ388+1,AZ388)</f>
        <v>1903</v>
      </c>
      <c r="BB388" s="54">
        <f t="shared" ref="BB388" si="8837">IF(BB385=1,BA388+1,BA388)</f>
        <v>1903</v>
      </c>
      <c r="BC388" s="54">
        <f t="shared" ref="BC388" si="8838">IF(BC385=1,BB388+1,BB388)</f>
        <v>1903</v>
      </c>
      <c r="BD388" s="54">
        <f t="shared" ref="BD388" si="8839">IF(BD385=1,BC388+1,BC388)</f>
        <v>1903</v>
      </c>
      <c r="BE388" s="54">
        <f t="shared" ref="BE388" si="8840">IF(BE385=1,BD388+1,BD388)</f>
        <v>1903</v>
      </c>
      <c r="BF388" s="54">
        <f t="shared" ref="BF388" si="8841">IF(BF385=1,BE388+1,BE388)</f>
        <v>1903</v>
      </c>
      <c r="BG388" s="54">
        <f t="shared" ref="BG388" si="8842">IF(BG385=1,BF388+1,BF388)</f>
        <v>1903</v>
      </c>
      <c r="BH388" s="54">
        <f t="shared" ref="BH388" si="8843">IF(BH385=1,BG388+1,BG388)</f>
        <v>1903</v>
      </c>
      <c r="BI388" s="54">
        <f t="shared" ref="BI388" si="8844">IF(BI385=1,BH388+1,BH388)</f>
        <v>1903</v>
      </c>
      <c r="BJ388" s="54">
        <f t="shared" ref="BJ388" si="8845">IF(BJ385=1,BI388+1,BI388)</f>
        <v>1903</v>
      </c>
      <c r="BK388" s="54">
        <f t="shared" ref="BK388" si="8846">IF(BK385=1,BJ388+1,BJ388)</f>
        <v>1903</v>
      </c>
      <c r="BL388" s="54">
        <f t="shared" ref="BL388" si="8847">IF(BL385=1,BK388+1,BK388)</f>
        <v>1903</v>
      </c>
      <c r="BM388" s="54">
        <f t="shared" ref="BM388" si="8848">IF(BM385=1,BL388+1,BL388)</f>
        <v>1904</v>
      </c>
      <c r="BN388" s="54">
        <f t="shared" ref="BN388" si="8849">IF(BN385=1,BM388+1,BM388)</f>
        <v>1904</v>
      </c>
      <c r="BO388" s="54">
        <f t="shared" ref="BO388" si="8850">IF(BO385=1,BN388+1,BN388)</f>
        <v>1904</v>
      </c>
      <c r="BP388" s="54">
        <f t="shared" ref="BP388" si="8851">IF(BP385=1,BO388+1,BO388)</f>
        <v>1904</v>
      </c>
      <c r="BQ388" s="54">
        <f t="shared" ref="BQ388" si="8852">IF(BQ385=1,BP388+1,BP388)</f>
        <v>1904</v>
      </c>
      <c r="BR388" s="54">
        <f t="shared" ref="BR388" si="8853">IF(BR385=1,BQ388+1,BQ388)</f>
        <v>1904</v>
      </c>
      <c r="BS388" s="54">
        <f t="shared" ref="BS388" si="8854">IF(BS385=1,BR388+1,BR388)</f>
        <v>1904</v>
      </c>
      <c r="BT388" s="54">
        <f t="shared" ref="BT388" si="8855">IF(BT385=1,BS388+1,BS388)</f>
        <v>1904</v>
      </c>
      <c r="BU388" s="54">
        <f t="shared" ref="BU388" si="8856">IF(BU385=1,BT388+1,BT388)</f>
        <v>1904</v>
      </c>
      <c r="BV388" s="54">
        <f t="shared" ref="BV388" si="8857">IF(BV385=1,BU388+1,BU388)</f>
        <v>1904</v>
      </c>
      <c r="BW388" s="54">
        <f t="shared" ref="BW388" si="8858">IF(BW385=1,BV388+1,BV388)</f>
        <v>1904</v>
      </c>
      <c r="BX388" s="54">
        <f t="shared" ref="BX388" si="8859">IF(BX385=1,BW388+1,BW388)</f>
        <v>1904</v>
      </c>
      <c r="BY388" s="163"/>
      <c r="BZ388" s="164"/>
      <c r="CA388" s="165"/>
      <c r="CB388" s="165"/>
    </row>
    <row r="389" spans="1:96" s="98" customFormat="1" ht="16.2" customHeight="1" x14ac:dyDescent="0.3">
      <c r="A389" s="230"/>
      <c r="B389" s="105"/>
      <c r="C389" s="116"/>
      <c r="D389" s="116"/>
      <c r="E389" s="309"/>
      <c r="F389" s="309"/>
      <c r="G389" s="308"/>
      <c r="H389" s="308"/>
      <c r="I389" s="309"/>
      <c r="J389" s="310"/>
      <c r="K389" s="309"/>
      <c r="L389" s="312"/>
      <c r="M389" s="7"/>
      <c r="N389" s="315"/>
      <c r="P389" s="57" t="s">
        <v>170</v>
      </c>
      <c r="Q389" s="196"/>
      <c r="R389" s="196"/>
      <c r="S389" s="196"/>
      <c r="T389" s="196"/>
      <c r="U389" s="196"/>
      <c r="V389" s="196"/>
      <c r="W389" s="196"/>
      <c r="X389" s="196"/>
      <c r="Y389" s="196"/>
      <c r="Z389" s="196"/>
      <c r="AA389" s="196"/>
      <c r="AB389" s="196"/>
      <c r="AC389" s="196"/>
      <c r="AD389" s="196"/>
      <c r="AE389" s="196"/>
      <c r="AF389" s="196"/>
      <c r="AG389" s="196"/>
      <c r="AH389" s="196"/>
      <c r="AI389" s="196"/>
      <c r="AJ389" s="196"/>
      <c r="AK389" s="196"/>
      <c r="AL389" s="196"/>
      <c r="AM389" s="196"/>
      <c r="AN389" s="196"/>
      <c r="AO389" s="196"/>
      <c r="AP389" s="196"/>
      <c r="AQ389" s="196"/>
      <c r="AR389" s="196"/>
      <c r="AS389" s="196"/>
      <c r="AT389" s="196"/>
      <c r="AU389" s="196"/>
      <c r="AV389" s="196"/>
      <c r="AW389" s="196"/>
      <c r="AX389" s="196"/>
      <c r="AY389" s="196"/>
      <c r="AZ389" s="196"/>
      <c r="BA389" s="196"/>
      <c r="BB389" s="196"/>
      <c r="BC389" s="196"/>
      <c r="BD389" s="196"/>
      <c r="BE389" s="196"/>
      <c r="BF389" s="196"/>
      <c r="BG389" s="196"/>
      <c r="BH389" s="196"/>
      <c r="BI389" s="196"/>
      <c r="BJ389" s="196"/>
      <c r="BK389" s="196"/>
      <c r="BL389" s="196"/>
      <c r="BM389" s="196"/>
      <c r="BN389" s="196"/>
      <c r="BO389" s="196"/>
      <c r="BP389" s="196"/>
      <c r="BQ389" s="196"/>
      <c r="BR389" s="196"/>
      <c r="BS389" s="196"/>
      <c r="BT389" s="196"/>
      <c r="BU389" s="196"/>
      <c r="BV389" s="196"/>
      <c r="BW389" s="196"/>
      <c r="BX389" s="196"/>
      <c r="BY389" s="163"/>
      <c r="BZ389" s="164"/>
      <c r="CA389" s="165"/>
      <c r="CB389" s="165"/>
    </row>
    <row r="390" spans="1:96" s="98" customFormat="1" ht="23.4" customHeight="1" x14ac:dyDescent="0.3">
      <c r="A390" s="97"/>
      <c r="B390" s="117" t="s">
        <v>25</v>
      </c>
      <c r="C390" s="297"/>
      <c r="D390" s="297"/>
      <c r="E390" s="197"/>
      <c r="F390" s="193"/>
      <c r="G390" s="198"/>
      <c r="H390" s="199"/>
      <c r="I390" s="198"/>
      <c r="J390" s="167">
        <f>IF(I390="",0,IF(I390='Podpůrná data'!$A$10,'Podpůrná data'!$B$10,'Podpůrná data'!$B$11))</f>
        <v>0</v>
      </c>
      <c r="K390" s="166">
        <f>IFERROR(INT(ROUND(H390,2)*(VLOOKUP(INT(G390),'Podpůrná data'!$A$14:$B$73,2,FALSE))*(G390/(INT(G390)))),0)</f>
        <v>0</v>
      </c>
      <c r="L390" s="55">
        <f>J390*K390</f>
        <v>0</v>
      </c>
      <c r="M390" s="56">
        <f>IF(L390&gt;0,IF(ISTEXT(C390)=TRUE,0,1),0)</f>
        <v>0</v>
      </c>
      <c r="N390" s="142">
        <f>IF(L390&gt;0,1,0)</f>
        <v>0</v>
      </c>
      <c r="O390" s="118"/>
      <c r="P390" s="57" t="s">
        <v>94</v>
      </c>
      <c r="Q390" s="200"/>
      <c r="R390" s="200"/>
      <c r="S390" s="200"/>
      <c r="T390" s="200"/>
      <c r="U390" s="200"/>
      <c r="V390" s="200"/>
      <c r="W390" s="200"/>
      <c r="X390" s="200"/>
      <c r="Y390" s="200"/>
      <c r="Z390" s="200"/>
      <c r="AA390" s="200"/>
      <c r="AB390" s="200"/>
      <c r="AC390" s="200"/>
      <c r="AD390" s="200"/>
      <c r="AE390" s="200"/>
      <c r="AF390" s="200"/>
      <c r="AG390" s="200"/>
      <c r="AH390" s="200"/>
      <c r="AI390" s="200"/>
      <c r="AJ390" s="200"/>
      <c r="AK390" s="200"/>
      <c r="AL390" s="200"/>
      <c r="AM390" s="200"/>
      <c r="AN390" s="200"/>
      <c r="AO390" s="200"/>
      <c r="AP390" s="200"/>
      <c r="AQ390" s="200"/>
      <c r="AR390" s="200"/>
      <c r="AS390" s="200"/>
      <c r="AT390" s="200"/>
      <c r="AU390" s="200"/>
      <c r="AV390" s="200"/>
      <c r="AW390" s="200"/>
      <c r="AX390" s="200"/>
      <c r="AY390" s="200"/>
      <c r="AZ390" s="200"/>
      <c r="BA390" s="200"/>
      <c r="BB390" s="200"/>
      <c r="BC390" s="200"/>
      <c r="BD390" s="200"/>
      <c r="BE390" s="200"/>
      <c r="BF390" s="200"/>
      <c r="BG390" s="200"/>
      <c r="BH390" s="200"/>
      <c r="BI390" s="200"/>
      <c r="BJ390" s="200"/>
      <c r="BK390" s="200"/>
      <c r="BL390" s="200"/>
      <c r="BM390" s="200"/>
      <c r="BN390" s="200"/>
      <c r="BO390" s="200"/>
      <c r="BP390" s="200"/>
      <c r="BQ390" s="200"/>
      <c r="BR390" s="200"/>
      <c r="BS390" s="200"/>
      <c r="BT390" s="200"/>
      <c r="BU390" s="200"/>
      <c r="BV390" s="200"/>
      <c r="BW390" s="200"/>
      <c r="BX390" s="200"/>
      <c r="BY390" s="298">
        <f>SUM(Q398:BX398)</f>
        <v>0</v>
      </c>
      <c r="BZ390" s="300">
        <f>SUM(Q399:BX399)</f>
        <v>0</v>
      </c>
      <c r="CA390" s="302">
        <f>IF($N390=0,0,IF($BY390&gt;=215*$H390,1,0))</f>
        <v>0</v>
      </c>
      <c r="CB390" s="302">
        <f>IF($BY390&gt;=215*$H390,0,(CEILING(215*$H390,1)-$BY390))</f>
        <v>0</v>
      </c>
    </row>
    <row r="391" spans="1:96" s="98" customFormat="1" ht="28.8" x14ac:dyDescent="0.3">
      <c r="A391" s="97"/>
      <c r="B391" s="119"/>
      <c r="C391" s="73"/>
      <c r="D391" s="73"/>
      <c r="E391" s="73"/>
      <c r="F391" s="73"/>
      <c r="G391" s="73"/>
      <c r="H391" s="73"/>
      <c r="I391" s="73"/>
      <c r="J391" s="73"/>
      <c r="K391" s="73"/>
      <c r="L391" s="58"/>
      <c r="M391" s="7"/>
      <c r="N391" s="160"/>
      <c r="P391" s="57" t="s">
        <v>140</v>
      </c>
      <c r="Q391" s="201"/>
      <c r="R391" s="201"/>
      <c r="S391" s="201"/>
      <c r="T391" s="201"/>
      <c r="U391" s="201"/>
      <c r="V391" s="201"/>
      <c r="W391" s="201"/>
      <c r="X391" s="201"/>
      <c r="Y391" s="201"/>
      <c r="Z391" s="201"/>
      <c r="AA391" s="201"/>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c r="BL391" s="201"/>
      <c r="BM391" s="201"/>
      <c r="BN391" s="201"/>
      <c r="BO391" s="201"/>
      <c r="BP391" s="201"/>
      <c r="BQ391" s="201"/>
      <c r="BR391" s="201"/>
      <c r="BS391" s="201"/>
      <c r="BT391" s="201"/>
      <c r="BU391" s="201"/>
      <c r="BV391" s="201"/>
      <c r="BW391" s="201"/>
      <c r="BX391" s="201"/>
      <c r="BY391" s="298"/>
      <c r="BZ391" s="300"/>
      <c r="CA391" s="302"/>
      <c r="CB391" s="302"/>
    </row>
    <row r="392" spans="1:96" s="98" customFormat="1" ht="14.4" hidden="1" customHeight="1" x14ac:dyDescent="0.3">
      <c r="A392" s="97"/>
      <c r="B392" s="119"/>
      <c r="C392" s="73"/>
      <c r="D392" s="73"/>
      <c r="E392" s="73"/>
      <c r="F392" s="73"/>
      <c r="G392" s="73"/>
      <c r="H392" s="73"/>
      <c r="I392" s="73"/>
      <c r="J392" s="73"/>
      <c r="K392" s="73"/>
      <c r="L392" s="58"/>
      <c r="M392" s="7"/>
      <c r="N392" s="160"/>
      <c r="P392" s="59" t="s">
        <v>141</v>
      </c>
      <c r="Q392" s="60">
        <f>IF(Q390&lt;&gt;0,1,0)</f>
        <v>0</v>
      </c>
      <c r="R392" s="60">
        <f t="shared" ref="R392" si="8860">IF(Q392&gt;0,Q392+1,IF(R390&lt;&gt;0,1,0))</f>
        <v>0</v>
      </c>
      <c r="S392" s="60">
        <f t="shared" ref="S392" si="8861">IF(R392&gt;0,R392+1,IF(S390&lt;&gt;0,1,0))</f>
        <v>0</v>
      </c>
      <c r="T392" s="60">
        <f t="shared" ref="T392" si="8862">IF(S392&gt;0,S392+1,IF(T390&lt;&gt;0,1,0))</f>
        <v>0</v>
      </c>
      <c r="U392" s="60">
        <f t="shared" ref="U392" si="8863">IF(T392&gt;0,T392+1,IF(U390&lt;&gt;0,1,0))</f>
        <v>0</v>
      </c>
      <c r="V392" s="60">
        <f t="shared" ref="V392" si="8864">IF(U392&gt;0,U392+1,IF(V390&lt;&gt;0,1,0))</f>
        <v>0</v>
      </c>
      <c r="W392" s="60">
        <f t="shared" ref="W392" si="8865">IF(V392&gt;0,V392+1,IF(W390&lt;&gt;0,1,0))</f>
        <v>0</v>
      </c>
      <c r="X392" s="60">
        <f t="shared" ref="X392" si="8866">IF(W392&gt;0,W392+1,IF(X390&lt;&gt;0,1,0))</f>
        <v>0</v>
      </c>
      <c r="Y392" s="60">
        <f t="shared" ref="Y392" si="8867">IF(X392&gt;0,X392+1,IF(Y390&lt;&gt;0,1,0))</f>
        <v>0</v>
      </c>
      <c r="Z392" s="60">
        <f t="shared" ref="Z392" si="8868">IF(Y392&gt;0,Y392+1,IF(Z390&lt;&gt;0,1,0))</f>
        <v>0</v>
      </c>
      <c r="AA392" s="60">
        <f t="shared" ref="AA392" si="8869">IF(Z392&gt;0,Z392+1,IF(AA390&lt;&gt;0,1,0))</f>
        <v>0</v>
      </c>
      <c r="AB392" s="60">
        <f t="shared" ref="AB392" si="8870">IF(AA392&gt;0,AA392+1,IF(AB390&lt;&gt;0,1,0))</f>
        <v>0</v>
      </c>
      <c r="AC392" s="60">
        <f t="shared" ref="AC392" si="8871">IF(AB392&gt;0,AB392+1,IF(AC390&lt;&gt;0,1,0))</f>
        <v>0</v>
      </c>
      <c r="AD392" s="60">
        <f t="shared" ref="AD392" si="8872">IF(AC392&gt;0,AC392+1,IF(AD390&lt;&gt;0,1,0))</f>
        <v>0</v>
      </c>
      <c r="AE392" s="60">
        <f t="shared" ref="AE392" si="8873">IF(AD392&gt;0,AD392+1,IF(AE390&lt;&gt;0,1,0))</f>
        <v>0</v>
      </c>
      <c r="AF392" s="60">
        <f t="shared" ref="AF392" si="8874">IF(AE392&gt;0,AE392+1,IF(AF390&lt;&gt;0,1,0))</f>
        <v>0</v>
      </c>
      <c r="AG392" s="60">
        <f t="shared" ref="AG392" si="8875">IF(AF392&gt;0,AF392+1,IF(AG390&lt;&gt;0,1,0))</f>
        <v>0</v>
      </c>
      <c r="AH392" s="60">
        <f t="shared" ref="AH392" si="8876">IF(AG392&gt;0,AG392+1,IF(AH390&lt;&gt;0,1,0))</f>
        <v>0</v>
      </c>
      <c r="AI392" s="60">
        <f t="shared" ref="AI392" si="8877">IF(AH392&gt;0,AH392+1,IF(AI390&lt;&gt;0,1,0))</f>
        <v>0</v>
      </c>
      <c r="AJ392" s="60">
        <f t="shared" ref="AJ392" si="8878">IF(AI392&gt;0,AI392+1,IF(AJ390&lt;&gt;0,1,0))</f>
        <v>0</v>
      </c>
      <c r="AK392" s="60">
        <f t="shared" ref="AK392" si="8879">IF(AJ392&gt;0,AJ392+1,IF(AK390&lt;&gt;0,1,0))</f>
        <v>0</v>
      </c>
      <c r="AL392" s="60">
        <f t="shared" ref="AL392" si="8880">IF(AK392&gt;0,AK392+1,IF(AL390&lt;&gt;0,1,0))</f>
        <v>0</v>
      </c>
      <c r="AM392" s="60">
        <f t="shared" ref="AM392" si="8881">IF(AL392&gt;0,AL392+1,IF(AM390&lt;&gt;0,1,0))</f>
        <v>0</v>
      </c>
      <c r="AN392" s="60">
        <f t="shared" ref="AN392" si="8882">IF(AM392&gt;0,AM392+1,IF(AN390&lt;&gt;0,1,0))</f>
        <v>0</v>
      </c>
      <c r="AO392" s="60">
        <f t="shared" ref="AO392" si="8883">IF(AN392&gt;0,AN392+1,IF(AO390&lt;&gt;0,1,0))</f>
        <v>0</v>
      </c>
      <c r="AP392" s="60">
        <f t="shared" ref="AP392" si="8884">IF(AO392&gt;0,AO392+1,IF(AP390&lt;&gt;0,1,0))</f>
        <v>0</v>
      </c>
      <c r="AQ392" s="60">
        <f t="shared" ref="AQ392" si="8885">IF(AP392&gt;0,AP392+1,IF(AQ390&lt;&gt;0,1,0))</f>
        <v>0</v>
      </c>
      <c r="AR392" s="60">
        <f t="shared" ref="AR392" si="8886">IF(AQ392&gt;0,AQ392+1,IF(AR390&lt;&gt;0,1,0))</f>
        <v>0</v>
      </c>
      <c r="AS392" s="60">
        <f t="shared" ref="AS392" si="8887">IF(AR392&gt;0,AR392+1,IF(AS390&lt;&gt;0,1,0))</f>
        <v>0</v>
      </c>
      <c r="AT392" s="60">
        <f t="shared" ref="AT392" si="8888">IF(AS392&gt;0,AS392+1,IF(AT390&lt;&gt;0,1,0))</f>
        <v>0</v>
      </c>
      <c r="AU392" s="60">
        <f t="shared" ref="AU392" si="8889">IF(AT392&gt;0,AT392+1,IF(AU390&lt;&gt;0,1,0))</f>
        <v>0</v>
      </c>
      <c r="AV392" s="60">
        <f t="shared" ref="AV392" si="8890">IF(AU392&gt;0,AU392+1,IF(AV390&lt;&gt;0,1,0))</f>
        <v>0</v>
      </c>
      <c r="AW392" s="60">
        <f t="shared" ref="AW392" si="8891">IF(AV392&gt;0,AV392+1,IF(AW390&lt;&gt;0,1,0))</f>
        <v>0</v>
      </c>
      <c r="AX392" s="60">
        <f t="shared" ref="AX392" si="8892">IF(AW392&gt;0,AW392+1,IF(AX390&lt;&gt;0,1,0))</f>
        <v>0</v>
      </c>
      <c r="AY392" s="60">
        <f t="shared" ref="AY392" si="8893">IF(AX392&gt;0,AX392+1,IF(AY390&lt;&gt;0,1,0))</f>
        <v>0</v>
      </c>
      <c r="AZ392" s="60">
        <f t="shared" ref="AZ392" si="8894">IF(AY392&gt;0,AY392+1,IF(AZ390&lt;&gt;0,1,0))</f>
        <v>0</v>
      </c>
      <c r="BA392" s="60">
        <f t="shared" ref="BA392" si="8895">IF(AZ392&gt;0,AZ392+1,IF(BA390&lt;&gt;0,1,0))</f>
        <v>0</v>
      </c>
      <c r="BB392" s="60">
        <f t="shared" ref="BB392" si="8896">IF(BA392&gt;0,BA392+1,IF(BB390&lt;&gt;0,1,0))</f>
        <v>0</v>
      </c>
      <c r="BC392" s="60">
        <f t="shared" ref="BC392" si="8897">IF(BB392&gt;0,BB392+1,IF(BC390&lt;&gt;0,1,0))</f>
        <v>0</v>
      </c>
      <c r="BD392" s="60">
        <f t="shared" ref="BD392" si="8898">IF(BC392&gt;0,BC392+1,IF(BD390&lt;&gt;0,1,0))</f>
        <v>0</v>
      </c>
      <c r="BE392" s="60">
        <f t="shared" ref="BE392" si="8899">IF(BD392&gt;0,BD392+1,IF(BE390&lt;&gt;0,1,0))</f>
        <v>0</v>
      </c>
      <c r="BF392" s="60">
        <f t="shared" ref="BF392" si="8900">IF(BE392&gt;0,BE392+1,IF(BF390&lt;&gt;0,1,0))</f>
        <v>0</v>
      </c>
      <c r="BG392" s="60">
        <f t="shared" ref="BG392" si="8901">IF(BF392&gt;0,BF392+1,IF(BG390&lt;&gt;0,1,0))</f>
        <v>0</v>
      </c>
      <c r="BH392" s="60">
        <f t="shared" ref="BH392" si="8902">IF(BG392&gt;0,BG392+1,IF(BH390&lt;&gt;0,1,0))</f>
        <v>0</v>
      </c>
      <c r="BI392" s="60">
        <f t="shared" ref="BI392" si="8903">IF(BH392&gt;0,BH392+1,IF(BI390&lt;&gt;0,1,0))</f>
        <v>0</v>
      </c>
      <c r="BJ392" s="60">
        <f t="shared" ref="BJ392" si="8904">IF(BI392&gt;0,BI392+1,IF(BJ390&lt;&gt;0,1,0))</f>
        <v>0</v>
      </c>
      <c r="BK392" s="60">
        <f t="shared" ref="BK392" si="8905">IF(BJ392&gt;0,BJ392+1,IF(BK390&lt;&gt;0,1,0))</f>
        <v>0</v>
      </c>
      <c r="BL392" s="60">
        <f t="shared" ref="BL392" si="8906">IF(BK392&gt;0,BK392+1,IF(BL390&lt;&gt;0,1,0))</f>
        <v>0</v>
      </c>
      <c r="BM392" s="60">
        <f t="shared" ref="BM392" si="8907">IF(BL392&gt;0,BL392+1,IF(BM390&lt;&gt;0,1,0))</f>
        <v>0</v>
      </c>
      <c r="BN392" s="60">
        <f t="shared" ref="BN392" si="8908">IF(BM392&gt;0,BM392+1,IF(BN390&lt;&gt;0,1,0))</f>
        <v>0</v>
      </c>
      <c r="BO392" s="60">
        <f t="shared" ref="BO392" si="8909">IF(BN392&gt;0,BN392+1,IF(BO390&lt;&gt;0,1,0))</f>
        <v>0</v>
      </c>
      <c r="BP392" s="60">
        <f t="shared" ref="BP392" si="8910">IF(BO392&gt;0,BO392+1,IF(BP390&lt;&gt;0,1,0))</f>
        <v>0</v>
      </c>
      <c r="BQ392" s="60">
        <f t="shared" ref="BQ392" si="8911">IF(BP392&gt;0,BP392+1,IF(BQ390&lt;&gt;0,1,0))</f>
        <v>0</v>
      </c>
      <c r="BR392" s="60">
        <f t="shared" ref="BR392" si="8912">IF(BQ392&gt;0,BQ392+1,IF(BR390&lt;&gt;0,1,0))</f>
        <v>0</v>
      </c>
      <c r="BS392" s="60">
        <f t="shared" ref="BS392" si="8913">IF(BR392&gt;0,BR392+1,IF(BS390&lt;&gt;0,1,0))</f>
        <v>0</v>
      </c>
      <c r="BT392" s="60">
        <f t="shared" ref="BT392" si="8914">IF(BS392&gt;0,BS392+1,IF(BT390&lt;&gt;0,1,0))</f>
        <v>0</v>
      </c>
      <c r="BU392" s="60">
        <f t="shared" ref="BU392" si="8915">IF(BT392&gt;0,BT392+1,IF(BU390&lt;&gt;0,1,0))</f>
        <v>0</v>
      </c>
      <c r="BV392" s="60">
        <f t="shared" ref="BV392" si="8916">IF(BU392&gt;0,BU392+1,IF(BV390&lt;&gt;0,1,0))</f>
        <v>0</v>
      </c>
      <c r="BW392" s="60">
        <f t="shared" ref="BW392" si="8917">IF(BV392&gt;0,BV392+1,IF(BW390&lt;&gt;0,1,0))</f>
        <v>0</v>
      </c>
      <c r="BX392" s="60">
        <f t="shared" ref="BX392" si="8918">IF(BW392&gt;0,BW392+1,IF(BX390&lt;&gt;0,1,0))</f>
        <v>0</v>
      </c>
      <c r="BY392" s="298"/>
      <c r="BZ392" s="300"/>
      <c r="CA392" s="302"/>
      <c r="CB392" s="302"/>
    </row>
    <row r="393" spans="1:96" s="98" customFormat="1" ht="14.4" hidden="1" customHeight="1" x14ac:dyDescent="0.3">
      <c r="A393" s="97"/>
      <c r="B393" s="119"/>
      <c r="C393" s="73"/>
      <c r="D393" s="73"/>
      <c r="E393" s="73"/>
      <c r="F393" s="73"/>
      <c r="G393" s="73"/>
      <c r="H393" s="73"/>
      <c r="I393" s="73"/>
      <c r="J393" s="73"/>
      <c r="K393" s="73"/>
      <c r="L393" s="58"/>
      <c r="M393" s="7"/>
      <c r="N393" s="160"/>
      <c r="P393" s="59" t="s">
        <v>142</v>
      </c>
      <c r="Q393" s="60">
        <f>Q392</f>
        <v>0</v>
      </c>
      <c r="R393" s="60">
        <f>IF(R392=0,0,IF(OR(Q393=0,Q393=12),1,Q393+1))</f>
        <v>0</v>
      </c>
      <c r="S393" s="60">
        <f t="shared" ref="S393" si="8919">IF(S392=0,0,IF(OR(R393=0,R393=12),1,R393+1))</f>
        <v>0</v>
      </c>
      <c r="T393" s="60">
        <f t="shared" ref="T393" si="8920">IF(T392=0,0,IF(OR(S393=0,S393=12),1,S393+1))</f>
        <v>0</v>
      </c>
      <c r="U393" s="60">
        <f t="shared" ref="U393" si="8921">IF(U392=0,0,IF(OR(T393=0,T393=12),1,T393+1))</f>
        <v>0</v>
      </c>
      <c r="V393" s="60">
        <f t="shared" ref="V393" si="8922">IF(V392=0,0,IF(OR(U393=0,U393=12),1,U393+1))</f>
        <v>0</v>
      </c>
      <c r="W393" s="60">
        <f t="shared" ref="W393" si="8923">IF(W392=0,0,IF(OR(V393=0,V393=12),1,V393+1))</f>
        <v>0</v>
      </c>
      <c r="X393" s="60">
        <f t="shared" ref="X393" si="8924">IF(X392=0,0,IF(OR(W393=0,W393=12),1,W393+1))</f>
        <v>0</v>
      </c>
      <c r="Y393" s="60">
        <f t="shared" ref="Y393" si="8925">IF(Y392=0,0,IF(OR(X393=0,X393=12),1,X393+1))</f>
        <v>0</v>
      </c>
      <c r="Z393" s="60">
        <f t="shared" ref="Z393" si="8926">IF(Z392=0,0,IF(OR(Y393=0,Y393=12),1,Y393+1))</f>
        <v>0</v>
      </c>
      <c r="AA393" s="60">
        <f t="shared" ref="AA393" si="8927">IF(AA392=0,0,IF(OR(Z393=0,Z393=12),1,Z393+1))</f>
        <v>0</v>
      </c>
      <c r="AB393" s="60">
        <f t="shared" ref="AB393" si="8928">IF(AB392=0,0,IF(OR(AA393=0,AA393=12),1,AA393+1))</f>
        <v>0</v>
      </c>
      <c r="AC393" s="60">
        <f t="shared" ref="AC393" si="8929">IF(AC392=0,0,IF(OR(AB393=0,AB393=12),1,AB393+1))</f>
        <v>0</v>
      </c>
      <c r="AD393" s="60">
        <f t="shared" ref="AD393" si="8930">IF(AD392=0,0,IF(OR(AC393=0,AC393=12),1,AC393+1))</f>
        <v>0</v>
      </c>
      <c r="AE393" s="60">
        <f t="shared" ref="AE393" si="8931">IF(AE392=0,0,IF(OR(AD393=0,AD393=12),1,AD393+1))</f>
        <v>0</v>
      </c>
      <c r="AF393" s="60">
        <f t="shared" ref="AF393" si="8932">IF(AF392=0,0,IF(OR(AE393=0,AE393=12),1,AE393+1))</f>
        <v>0</v>
      </c>
      <c r="AG393" s="60">
        <f t="shared" ref="AG393" si="8933">IF(AG392=0,0,IF(OR(AF393=0,AF393=12),1,AF393+1))</f>
        <v>0</v>
      </c>
      <c r="AH393" s="60">
        <f t="shared" ref="AH393" si="8934">IF(AH392=0,0,IF(OR(AG393=0,AG393=12),1,AG393+1))</f>
        <v>0</v>
      </c>
      <c r="AI393" s="60">
        <f t="shared" ref="AI393" si="8935">IF(AI392=0,0,IF(OR(AH393=0,AH393=12),1,AH393+1))</f>
        <v>0</v>
      </c>
      <c r="AJ393" s="60">
        <f t="shared" ref="AJ393" si="8936">IF(AJ392=0,0,IF(OR(AI393=0,AI393=12),1,AI393+1))</f>
        <v>0</v>
      </c>
      <c r="AK393" s="60">
        <f t="shared" ref="AK393" si="8937">IF(AK392=0,0,IF(OR(AJ393=0,AJ393=12),1,AJ393+1))</f>
        <v>0</v>
      </c>
      <c r="AL393" s="60">
        <f t="shared" ref="AL393" si="8938">IF(AL392=0,0,IF(OR(AK393=0,AK393=12),1,AK393+1))</f>
        <v>0</v>
      </c>
      <c r="AM393" s="60">
        <f t="shared" ref="AM393" si="8939">IF(AM392=0,0,IF(OR(AL393=0,AL393=12),1,AL393+1))</f>
        <v>0</v>
      </c>
      <c r="AN393" s="60">
        <f t="shared" ref="AN393" si="8940">IF(AN392=0,0,IF(OR(AM393=0,AM393=12),1,AM393+1))</f>
        <v>0</v>
      </c>
      <c r="AO393" s="60">
        <f t="shared" ref="AO393" si="8941">IF(AO392=0,0,IF(OR(AN393=0,AN393=12),1,AN393+1))</f>
        <v>0</v>
      </c>
      <c r="AP393" s="60">
        <f t="shared" ref="AP393" si="8942">IF(AP392=0,0,IF(OR(AO393=0,AO393=12),1,AO393+1))</f>
        <v>0</v>
      </c>
      <c r="AQ393" s="60">
        <f t="shared" ref="AQ393" si="8943">IF(AQ392=0,0,IF(OR(AP393=0,AP393=12),1,AP393+1))</f>
        <v>0</v>
      </c>
      <c r="AR393" s="60">
        <f t="shared" ref="AR393" si="8944">IF(AR392=0,0,IF(OR(AQ393=0,AQ393=12),1,AQ393+1))</f>
        <v>0</v>
      </c>
      <c r="AS393" s="60">
        <f t="shared" ref="AS393" si="8945">IF(AS392=0,0,IF(OR(AR393=0,AR393=12),1,AR393+1))</f>
        <v>0</v>
      </c>
      <c r="AT393" s="60">
        <f t="shared" ref="AT393" si="8946">IF(AT392=0,0,IF(OR(AS393=0,AS393=12),1,AS393+1))</f>
        <v>0</v>
      </c>
      <c r="AU393" s="60">
        <f t="shared" ref="AU393" si="8947">IF(AU392=0,0,IF(OR(AT393=0,AT393=12),1,AT393+1))</f>
        <v>0</v>
      </c>
      <c r="AV393" s="60">
        <f t="shared" ref="AV393" si="8948">IF(AV392=0,0,IF(OR(AU393=0,AU393=12),1,AU393+1))</f>
        <v>0</v>
      </c>
      <c r="AW393" s="60">
        <f t="shared" ref="AW393" si="8949">IF(AW392=0,0,IF(OR(AV393=0,AV393=12),1,AV393+1))</f>
        <v>0</v>
      </c>
      <c r="AX393" s="60">
        <f t="shared" ref="AX393" si="8950">IF(AX392=0,0,IF(OR(AW393=0,AW393=12),1,AW393+1))</f>
        <v>0</v>
      </c>
      <c r="AY393" s="60">
        <f t="shared" ref="AY393" si="8951">IF(AY392=0,0,IF(OR(AX393=0,AX393=12),1,AX393+1))</f>
        <v>0</v>
      </c>
      <c r="AZ393" s="60">
        <f t="shared" ref="AZ393" si="8952">IF(AZ392=0,0,IF(OR(AY393=0,AY393=12),1,AY393+1))</f>
        <v>0</v>
      </c>
      <c r="BA393" s="60">
        <f t="shared" ref="BA393" si="8953">IF(BA392=0,0,IF(OR(AZ393=0,AZ393=12),1,AZ393+1))</f>
        <v>0</v>
      </c>
      <c r="BB393" s="60">
        <f t="shared" ref="BB393" si="8954">IF(BB392=0,0,IF(OR(BA393=0,BA393=12),1,BA393+1))</f>
        <v>0</v>
      </c>
      <c r="BC393" s="60">
        <f t="shared" ref="BC393" si="8955">IF(BC392=0,0,IF(OR(BB393=0,BB393=12),1,BB393+1))</f>
        <v>0</v>
      </c>
      <c r="BD393" s="60">
        <f t="shared" ref="BD393" si="8956">IF(BD392=0,0,IF(OR(BC393=0,BC393=12),1,BC393+1))</f>
        <v>0</v>
      </c>
      <c r="BE393" s="60">
        <f t="shared" ref="BE393" si="8957">IF(BE392=0,0,IF(OR(BD393=0,BD393=12),1,BD393+1))</f>
        <v>0</v>
      </c>
      <c r="BF393" s="60">
        <f t="shared" ref="BF393" si="8958">IF(BF392=0,0,IF(OR(BE393=0,BE393=12),1,BE393+1))</f>
        <v>0</v>
      </c>
      <c r="BG393" s="60">
        <f t="shared" ref="BG393" si="8959">IF(BG392=0,0,IF(OR(BF393=0,BF393=12),1,BF393+1))</f>
        <v>0</v>
      </c>
      <c r="BH393" s="60">
        <f t="shared" ref="BH393" si="8960">IF(BH392=0,0,IF(OR(BG393=0,BG393=12),1,BG393+1))</f>
        <v>0</v>
      </c>
      <c r="BI393" s="60">
        <f t="shared" ref="BI393" si="8961">IF(BI392=0,0,IF(OR(BH393=0,BH393=12),1,BH393+1))</f>
        <v>0</v>
      </c>
      <c r="BJ393" s="60">
        <f t="shared" ref="BJ393" si="8962">IF(BJ392=0,0,IF(OR(BI393=0,BI393=12),1,BI393+1))</f>
        <v>0</v>
      </c>
      <c r="BK393" s="60">
        <f t="shared" ref="BK393" si="8963">IF(BK392=0,0,IF(OR(BJ393=0,BJ393=12),1,BJ393+1))</f>
        <v>0</v>
      </c>
      <c r="BL393" s="60">
        <f t="shared" ref="BL393" si="8964">IF(BL392=0,0,IF(OR(BK393=0,BK393=12),1,BK393+1))</f>
        <v>0</v>
      </c>
      <c r="BM393" s="60">
        <f t="shared" ref="BM393" si="8965">IF(BM392=0,0,IF(OR(BL393=0,BL393=12),1,BL393+1))</f>
        <v>0</v>
      </c>
      <c r="BN393" s="60">
        <f t="shared" ref="BN393" si="8966">IF(BN392=0,0,IF(OR(BM393=0,BM393=12),1,BM393+1))</f>
        <v>0</v>
      </c>
      <c r="BO393" s="60">
        <f t="shared" ref="BO393" si="8967">IF(BO392=0,0,IF(OR(BN393=0,BN393=12),1,BN393+1))</f>
        <v>0</v>
      </c>
      <c r="BP393" s="60">
        <f t="shared" ref="BP393" si="8968">IF(BP392=0,0,IF(OR(BO393=0,BO393=12),1,BO393+1))</f>
        <v>0</v>
      </c>
      <c r="BQ393" s="60">
        <f t="shared" ref="BQ393" si="8969">IF(BQ392=0,0,IF(OR(BP393=0,BP393=12),1,BP393+1))</f>
        <v>0</v>
      </c>
      <c r="BR393" s="60">
        <f t="shared" ref="BR393" si="8970">IF(BR392=0,0,IF(OR(BQ393=0,BQ393=12),1,BQ393+1))</f>
        <v>0</v>
      </c>
      <c r="BS393" s="60">
        <f t="shared" ref="BS393" si="8971">IF(BS392=0,0,IF(OR(BR393=0,BR393=12),1,BR393+1))</f>
        <v>0</v>
      </c>
      <c r="BT393" s="60">
        <f t="shared" ref="BT393" si="8972">IF(BT392=0,0,IF(OR(BS393=0,BS393=12),1,BS393+1))</f>
        <v>0</v>
      </c>
      <c r="BU393" s="60">
        <f t="shared" ref="BU393" si="8973">IF(BU392=0,0,IF(OR(BT393=0,BT393=12),1,BT393+1))</f>
        <v>0</v>
      </c>
      <c r="BV393" s="60">
        <f t="shared" ref="BV393" si="8974">IF(BV392=0,0,IF(OR(BU393=0,BU393=12),1,BU393+1))</f>
        <v>0</v>
      </c>
      <c r="BW393" s="60">
        <f t="shared" ref="BW393" si="8975">IF(BW392=0,0,IF(OR(BV393=0,BV393=12),1,BV393+1))</f>
        <v>0</v>
      </c>
      <c r="BX393" s="60">
        <f t="shared" ref="BX393" si="8976">IF(BX392=0,0,IF(OR(BW393=0,BW393=12),1,BW393+1))</f>
        <v>0</v>
      </c>
      <c r="BY393" s="298"/>
      <c r="BZ393" s="300"/>
      <c r="CA393" s="302"/>
      <c r="CB393" s="302"/>
    </row>
    <row r="394" spans="1:96" s="98" customFormat="1" ht="43.2" x14ac:dyDescent="0.3">
      <c r="A394" s="97"/>
      <c r="B394" s="119"/>
      <c r="C394" s="73"/>
      <c r="D394" s="73"/>
      <c r="E394" s="73"/>
      <c r="F394" s="73"/>
      <c r="G394" s="73"/>
      <c r="H394" s="73"/>
      <c r="I394" s="73"/>
      <c r="J394" s="73"/>
      <c r="K394" s="73"/>
      <c r="L394" s="58"/>
      <c r="M394" s="7"/>
      <c r="N394" s="160"/>
      <c r="P394" s="57" t="s">
        <v>221</v>
      </c>
      <c r="Q394" s="62">
        <f>IF(Q393&gt;0,IF(Q397&gt;$K390,$K390,Q397),0)</f>
        <v>0</v>
      </c>
      <c r="R394" s="62">
        <f>IF(R393&gt;0,IF((SUMIFS($Q396:Q396,$Q393:Q393,12)+IF(Q393=12,0,Q394)+R397)&gt;=$K390,$K390-FLOOR(SUMIFS($Q396:Q396,$Q393:Q393,12),1),IF(R393=1,R397,R397+Q394)),0)</f>
        <v>0</v>
      </c>
      <c r="S394" s="62">
        <f>IF(S393&gt;0,IF((SUMIFS($Q396:R396,$Q393:R393,12)+IF(R393=12,0,R394)+S397)&gt;=$K390,$K390-FLOOR(SUMIFS($Q396:R396,$Q393:R393,12),1),IF(S393=1,S397,S397+R394)),0)</f>
        <v>0</v>
      </c>
      <c r="T394" s="62">
        <f>IF(T393&gt;0,IF((SUMIFS($Q396:S396,$Q393:S393,12)+IF(S393=12,0,S394)+T397)&gt;=$K390,$K390-FLOOR(SUMIFS($Q396:S396,$Q393:S393,12),1),IF(T393=1,T397,T397+S394)),0)</f>
        <v>0</v>
      </c>
      <c r="U394" s="62">
        <f>IF(U393&gt;0,IF((SUMIFS($Q396:T396,$Q393:T393,12)+IF(T393=12,0,T394)+U397)&gt;=$K390,$K390-FLOOR(SUMIFS($Q396:T396,$Q393:T393,12),1),IF(U393=1,U397,U397+T394)),0)</f>
        <v>0</v>
      </c>
      <c r="V394" s="62">
        <f>IF(V393&gt;0,IF((SUMIFS($Q396:U396,$Q393:U393,12)+IF(U393=12,0,U394)+V397)&gt;=$K390,$K390-FLOOR(SUMIFS($Q396:U396,$Q393:U393,12),1),IF(V393=1,V397,V397+U394)),0)</f>
        <v>0</v>
      </c>
      <c r="W394" s="62">
        <f>IF(W393&gt;0,IF((SUMIFS($Q396:V396,$Q393:V393,12)+IF(V393=12,0,V394)+W397)&gt;=$K390,$K390-FLOOR(SUMIFS($Q396:V396,$Q393:V393,12),1),IF(W393=1,W397,W397+V394)),0)</f>
        <v>0</v>
      </c>
      <c r="X394" s="62">
        <f>IF(X393&gt;0,IF((SUMIFS($Q396:W396,$Q393:W393,12)+IF(W393=12,0,W394)+X397)&gt;=$K390,$K390-FLOOR(SUMIFS($Q396:W396,$Q393:W393,12),1),IF(X393=1,X397,X397+W394)),0)</f>
        <v>0</v>
      </c>
      <c r="Y394" s="62">
        <f>IF(Y393&gt;0,IF((SUMIFS($Q396:X396,$Q393:X393,12)+IF(X393=12,0,X394)+Y397)&gt;=$K390,$K390-FLOOR(SUMIFS($Q396:X396,$Q393:X393,12),1),IF(Y393=1,Y397,Y397+X394)),0)</f>
        <v>0</v>
      </c>
      <c r="Z394" s="62">
        <f>IF(Z393&gt;0,IF((SUMIFS($Q396:Y396,$Q393:Y393,12)+IF(Y393=12,0,Y394)+Z397)&gt;=$K390,$K390-FLOOR(SUMIFS($Q396:Y396,$Q393:Y393,12),1),IF(Z393=1,Z397,Z397+Y394)),0)</f>
        <v>0</v>
      </c>
      <c r="AA394" s="62">
        <f>IF(AA393&gt;0,IF((SUMIFS($Q396:Z396,$Q393:Z393,12)+IF(Z393=12,0,Z394)+AA397)&gt;=$K390,$K390-FLOOR(SUMIFS($Q396:Z396,$Q393:Z393,12),1),IF(AA393=1,AA397,AA397+Z394)),0)</f>
        <v>0</v>
      </c>
      <c r="AB394" s="62">
        <f>IF(AB393&gt;0,IF((SUMIFS($Q396:AA396,$Q393:AA393,12)+IF(AA393=12,0,AA394)+AB397)&gt;=$K390,$K390-FLOOR(SUMIFS($Q396:AA396,$Q393:AA393,12),1),IF(AB393=1,AB397,AB397+AA394)),0)</f>
        <v>0</v>
      </c>
      <c r="AC394" s="62">
        <f>IF(AC393&gt;0,IF((SUMIFS($Q396:AB396,$Q393:AB393,12)+IF(AB393=12,0,AB394)+AC397)&gt;=$K390,$K390-FLOOR(SUMIFS($Q396:AB396,$Q393:AB393,12),1),IF(AC393=1,AC397,AC397+AB394)),0)</f>
        <v>0</v>
      </c>
      <c r="AD394" s="62">
        <f>IF(AD393&gt;0,IF((SUMIFS($Q396:AC396,$Q393:AC393,12)+IF(AC393=12,0,AC394)+AD397)&gt;=$K390,$K390-FLOOR(SUMIFS($Q396:AC396,$Q393:AC393,12),1),IF(AD393=1,AD397,AD397+AC394)),0)</f>
        <v>0</v>
      </c>
      <c r="AE394" s="62">
        <f>IF(AE393&gt;0,IF((SUMIFS($Q396:AD396,$Q393:AD393,12)+IF(AD393=12,0,AD394)+AE397)&gt;=$K390,$K390-FLOOR(SUMIFS($Q396:AD396,$Q393:AD393,12),1),IF(AE393=1,AE397,AE397+AD394)),0)</f>
        <v>0</v>
      </c>
      <c r="AF394" s="62">
        <f>IF(AF393&gt;0,IF((SUMIFS($Q396:AE396,$Q393:AE393,12)+IF(AE393=12,0,AE394)+AF397)&gt;=$K390,$K390-FLOOR(SUMIFS($Q396:AE396,$Q393:AE393,12),1),IF(AF393=1,AF397,AF397+AE394)),0)</f>
        <v>0</v>
      </c>
      <c r="AG394" s="62">
        <f>IF(AG393&gt;0,IF((SUMIFS($Q396:AF396,$Q393:AF393,12)+IF(AF393=12,0,AF394)+AG397)&gt;=$K390,$K390-FLOOR(SUMIFS($Q396:AF396,$Q393:AF393,12),1),IF(AG393=1,AG397,AG397+AF394)),0)</f>
        <v>0</v>
      </c>
      <c r="AH394" s="62">
        <f>IF(AH393&gt;0,IF((SUMIFS($Q396:AG396,$Q393:AG393,12)+IF(AG393=12,0,AG394)+AH397)&gt;=$K390,$K390-FLOOR(SUMIFS($Q396:AG396,$Q393:AG393,12),1),IF(AH393=1,AH397,AH397+AG394)),0)</f>
        <v>0</v>
      </c>
      <c r="AI394" s="62">
        <f>IF(AI393&gt;0,IF((SUMIFS($Q396:AH396,$Q393:AH393,12)+IF(AH393=12,0,AH394)+AI397)&gt;=$K390,$K390-FLOOR(SUMIFS($Q396:AH396,$Q393:AH393,12),1),IF(AI393=1,AI397,AI397+AH394)),0)</f>
        <v>0</v>
      </c>
      <c r="AJ394" s="62">
        <f>IF(AJ393&gt;0,IF((SUMIFS($Q396:AI396,$Q393:AI393,12)+IF(AI393=12,0,AI394)+AJ397)&gt;=$K390,$K390-FLOOR(SUMIFS($Q396:AI396,$Q393:AI393,12),1),IF(AJ393=1,AJ397,AJ397+AI394)),0)</f>
        <v>0</v>
      </c>
      <c r="AK394" s="62">
        <f>IF(AK393&gt;0,IF((SUMIFS($Q396:AJ396,$Q393:AJ393,12)+IF(AJ393=12,0,AJ394)+AK397)&gt;=$K390,$K390-FLOOR(SUMIFS($Q396:AJ396,$Q393:AJ393,12),1),IF(AK393=1,AK397,AK397+AJ394)),0)</f>
        <v>0</v>
      </c>
      <c r="AL394" s="62">
        <f>IF(AL393&gt;0,IF((SUMIFS($Q396:AK396,$Q393:AK393,12)+IF(AK393=12,0,AK394)+AL397)&gt;=$K390,$K390-FLOOR(SUMIFS($Q396:AK396,$Q393:AK393,12),1),IF(AL393=1,AL397,AL397+AK394)),0)</f>
        <v>0</v>
      </c>
      <c r="AM394" s="62">
        <f>IF(AM393&gt;0,IF((SUMIFS($Q396:AL396,$Q393:AL393,12)+IF(AL393=12,0,AL394)+AM397)&gt;=$K390,$K390-FLOOR(SUMIFS($Q396:AL396,$Q393:AL393,12),1),IF(AM393=1,AM397,AM397+AL394)),0)</f>
        <v>0</v>
      </c>
      <c r="AN394" s="62">
        <f>IF(AN393&gt;0,IF((SUMIFS($Q396:AM396,$Q393:AM393,12)+IF(AM393=12,0,AM394)+AN397)&gt;=$K390,$K390-FLOOR(SUMIFS($Q396:AM396,$Q393:AM393,12),1),IF(AN393=1,AN397,AN397+AM394)),0)</f>
        <v>0</v>
      </c>
      <c r="AO394" s="62">
        <f>IF(AO393&gt;0,IF((SUMIFS($Q396:AN396,$Q393:AN393,12)+IF(AN393=12,0,AN394)+AO397)&gt;=$K390,$K390-FLOOR(SUMIFS($Q396:AN396,$Q393:AN393,12),1),IF(AO393=1,AO397,AO397+AN394)),0)</f>
        <v>0</v>
      </c>
      <c r="AP394" s="62">
        <f>IF(AP393&gt;0,IF((SUMIFS($Q396:AO396,$Q393:AO393,12)+IF(AO393=12,0,AO394)+AP397)&gt;=$K390,$K390-FLOOR(SUMIFS($Q396:AO396,$Q393:AO393,12),1),IF(AP393=1,AP397,AP397+AO394)),0)</f>
        <v>0</v>
      </c>
      <c r="AQ394" s="62">
        <f>IF(AQ393&gt;0,IF((SUMIFS($Q396:AP396,$Q393:AP393,12)+IF(AP393=12,0,AP394)+AQ397)&gt;=$K390,$K390-FLOOR(SUMIFS($Q396:AP396,$Q393:AP393,12),1),IF(AQ393=1,AQ397,AQ397+AP394)),0)</f>
        <v>0</v>
      </c>
      <c r="AR394" s="62">
        <f>IF(AR393&gt;0,IF((SUMIFS($Q396:AQ396,$Q393:AQ393,12)+IF(AQ393=12,0,AQ394)+AR397)&gt;=$K390,$K390-FLOOR(SUMIFS($Q396:AQ396,$Q393:AQ393,12),1),IF(AR393=1,AR397,AR397+AQ394)),0)</f>
        <v>0</v>
      </c>
      <c r="AS394" s="62">
        <f>IF(AS393&gt;0,IF((SUMIFS($Q396:AR396,$Q393:AR393,12)+IF(AR393=12,0,AR394)+AS397)&gt;=$K390,$K390-FLOOR(SUMIFS($Q396:AR396,$Q393:AR393,12),1),IF(AS393=1,AS397,AS397+AR394)),0)</f>
        <v>0</v>
      </c>
      <c r="AT394" s="62">
        <f>IF(AT393&gt;0,IF((SUMIFS($Q396:AS396,$Q393:AS393,12)+IF(AS393=12,0,AS394)+AT397)&gt;=$K390,$K390-FLOOR(SUMIFS($Q396:AS396,$Q393:AS393,12),1),IF(AT393=1,AT397,AT397+AS394)),0)</f>
        <v>0</v>
      </c>
      <c r="AU394" s="62">
        <f>IF(AU393&gt;0,IF((SUMIFS($Q396:AT396,$Q393:AT393,12)+IF(AT393=12,0,AT394)+AU397)&gt;=$K390,$K390-FLOOR(SUMIFS($Q396:AT396,$Q393:AT393,12),1),IF(AU393=1,AU397,AU397+AT394)),0)</f>
        <v>0</v>
      </c>
      <c r="AV394" s="62">
        <f>IF(AV393&gt;0,IF((SUMIFS($Q396:AU396,$Q393:AU393,12)+IF(AU393=12,0,AU394)+AV397)&gt;=$K390,$K390-FLOOR(SUMIFS($Q396:AU396,$Q393:AU393,12),1),IF(AV393=1,AV397,AV397+AU394)),0)</f>
        <v>0</v>
      </c>
      <c r="AW394" s="62">
        <f>IF(AW393&gt;0,IF((SUMIFS($Q396:AV396,$Q393:AV393,12)+IF(AV393=12,0,AV394)+AW397)&gt;=$K390,$K390-FLOOR(SUMIFS($Q396:AV396,$Q393:AV393,12),1),IF(AW393=1,AW397,AW397+AV394)),0)</f>
        <v>0</v>
      </c>
      <c r="AX394" s="62">
        <f>IF(AX393&gt;0,IF((SUMIFS($Q396:AW396,$Q393:AW393,12)+IF(AW393=12,0,AW394)+AX397)&gt;=$K390,$K390-FLOOR(SUMIFS($Q396:AW396,$Q393:AW393,12),1),IF(AX393=1,AX397,AX397+AW394)),0)</f>
        <v>0</v>
      </c>
      <c r="AY394" s="62">
        <f>IF(AY393&gt;0,IF((SUMIFS($Q396:AX396,$Q393:AX393,12)+IF(AX393=12,0,AX394)+AY397)&gt;=$K390,$K390-FLOOR(SUMIFS($Q396:AX396,$Q393:AX393,12),1),IF(AY393=1,AY397,AY397+AX394)),0)</f>
        <v>0</v>
      </c>
      <c r="AZ394" s="62">
        <f>IF(AZ393&gt;0,IF((SUMIFS($Q396:AY396,$Q393:AY393,12)+IF(AY393=12,0,AY394)+AZ397)&gt;=$K390,$K390-FLOOR(SUMIFS($Q396:AY396,$Q393:AY393,12),1),IF(AZ393=1,AZ397,AZ397+AY394)),0)</f>
        <v>0</v>
      </c>
      <c r="BA394" s="62">
        <f>IF(BA393&gt;0,IF((SUMIFS($Q396:AZ396,$Q393:AZ393,12)+IF(AZ393=12,0,AZ394)+BA397)&gt;=$K390,$K390-FLOOR(SUMIFS($Q396:AZ396,$Q393:AZ393,12),1),IF(BA393=1,BA397,BA397+AZ394)),0)</f>
        <v>0</v>
      </c>
      <c r="BB394" s="62">
        <f>IF(BB393&gt;0,IF((SUMIFS($Q396:BA396,$Q393:BA393,12)+IF(BA393=12,0,BA394)+BB397)&gt;=$K390,$K390-FLOOR(SUMIFS($Q396:BA396,$Q393:BA393,12),1),IF(BB393=1,BB397,BB397+BA394)),0)</f>
        <v>0</v>
      </c>
      <c r="BC394" s="62">
        <f>IF(BC393&gt;0,IF((SUMIFS($Q396:BB396,$Q393:BB393,12)+IF(BB393=12,0,BB394)+BC397)&gt;=$K390,$K390-FLOOR(SUMIFS($Q396:BB396,$Q393:BB393,12),1),IF(BC393=1,BC397,BC397+BB394)),0)</f>
        <v>0</v>
      </c>
      <c r="BD394" s="62">
        <f>IF(BD393&gt;0,IF((SUMIFS($Q396:BC396,$Q393:BC393,12)+IF(BC393=12,0,BC394)+BD397)&gt;=$K390,$K390-FLOOR(SUMIFS($Q396:BC396,$Q393:BC393,12),1),IF(BD393=1,BD397,BD397+BC394)),0)</f>
        <v>0</v>
      </c>
      <c r="BE394" s="62">
        <f>IF(BE393&gt;0,IF((SUMIFS($Q396:BD396,$Q393:BD393,12)+IF(BD393=12,0,BD394)+BE397)&gt;=$K390,$K390-FLOOR(SUMIFS($Q396:BD396,$Q393:BD393,12),1),IF(BE393=1,BE397,BE397+BD394)),0)</f>
        <v>0</v>
      </c>
      <c r="BF394" s="62">
        <f>IF(BF393&gt;0,IF((SUMIFS($Q396:BE396,$Q393:BE393,12)+IF(BE393=12,0,BE394)+BF397)&gt;=$K390,$K390-FLOOR(SUMIFS($Q396:BE396,$Q393:BE393,12),1),IF(BF393=1,BF397,BF397+BE394)),0)</f>
        <v>0</v>
      </c>
      <c r="BG394" s="62">
        <f>IF(BG393&gt;0,IF((SUMIFS($Q396:BF396,$Q393:BF393,12)+IF(BF393=12,0,BF394)+BG397)&gt;=$K390,$K390-FLOOR(SUMIFS($Q396:BF396,$Q393:BF393,12),1),IF(BG393=1,BG397,BG397+BF394)),0)</f>
        <v>0</v>
      </c>
      <c r="BH394" s="62">
        <f>IF(BH393&gt;0,IF((SUMIFS($Q396:BG396,$Q393:BG393,12)+IF(BG393=12,0,BG394)+BH397)&gt;=$K390,$K390-FLOOR(SUMIFS($Q396:BG396,$Q393:BG393,12),1),IF(BH393=1,BH397,BH397+BG394)),0)</f>
        <v>0</v>
      </c>
      <c r="BI394" s="62">
        <f>IF(BI393&gt;0,IF((SUMIFS($Q396:BH396,$Q393:BH393,12)+IF(BH393=12,0,BH394)+BI397)&gt;=$K390,$K390-FLOOR(SUMIFS($Q396:BH396,$Q393:BH393,12),1),IF(BI393=1,BI397,BI397+BH394)),0)</f>
        <v>0</v>
      </c>
      <c r="BJ394" s="62">
        <f>IF(BJ393&gt;0,IF((SUMIFS($Q396:BI396,$Q393:BI393,12)+IF(BI393=12,0,BI394)+BJ397)&gt;=$K390,$K390-FLOOR(SUMIFS($Q396:BI396,$Q393:BI393,12),1),IF(BJ393=1,BJ397,BJ397+BI394)),0)</f>
        <v>0</v>
      </c>
      <c r="BK394" s="62">
        <f>IF(BK393&gt;0,IF((SUMIFS($Q396:BJ396,$Q393:BJ393,12)+IF(BJ393=12,0,BJ394)+BK397)&gt;=$K390,$K390-FLOOR(SUMIFS($Q396:BJ396,$Q393:BJ393,12),1),IF(BK393=1,BK397,BK397+BJ394)),0)</f>
        <v>0</v>
      </c>
      <c r="BL394" s="62">
        <f>IF(BL393&gt;0,IF((SUMIFS($Q396:BK396,$Q393:BK393,12)+IF(BK393=12,0,BK394)+BL397)&gt;=$K390,$K390-FLOOR(SUMIFS($Q396:BK396,$Q393:BK393,12),1),IF(BL393=1,BL397,BL397+BK394)),0)</f>
        <v>0</v>
      </c>
      <c r="BM394" s="62">
        <f>IF(BM393&gt;0,IF((SUMIFS($Q396:BL396,$Q393:BL393,12)+IF(BL393=12,0,BL394)+BM397)&gt;=$K390,$K390-FLOOR(SUMIFS($Q396:BL396,$Q393:BL393,12),1),IF(BM393=1,BM397,BM397+BL394)),0)</f>
        <v>0</v>
      </c>
      <c r="BN394" s="62">
        <f>IF(BN393&gt;0,IF((SUMIFS($Q396:BM396,$Q393:BM393,12)+IF(BM393=12,0,BM394)+BN397)&gt;=$K390,$K390-FLOOR(SUMIFS($Q396:BM396,$Q393:BM393,12),1),IF(BN393=1,BN397,BN397+BM394)),0)</f>
        <v>0</v>
      </c>
      <c r="BO394" s="62">
        <f>IF(BO393&gt;0,IF((SUMIFS($Q396:BN396,$Q393:BN393,12)+IF(BN393=12,0,BN394)+BO397)&gt;=$K390,$K390-FLOOR(SUMIFS($Q396:BN396,$Q393:BN393,12),1),IF(BO393=1,BO397,BO397+BN394)),0)</f>
        <v>0</v>
      </c>
      <c r="BP394" s="62">
        <f>IF(BP393&gt;0,IF((SUMIFS($Q396:BO396,$Q393:BO393,12)+IF(BO393=12,0,BO394)+BP397)&gt;=$K390,$K390-FLOOR(SUMIFS($Q396:BO396,$Q393:BO393,12),1),IF(BP393=1,BP397,BP397+BO394)),0)</f>
        <v>0</v>
      </c>
      <c r="BQ394" s="62">
        <f>IF(BQ393&gt;0,IF((SUMIFS($Q396:BP396,$Q393:BP393,12)+IF(BP393=12,0,BP394)+BQ397)&gt;=$K390,$K390-FLOOR(SUMIFS($Q396:BP396,$Q393:BP393,12),1),IF(BQ393=1,BQ397,BQ397+BP394)),0)</f>
        <v>0</v>
      </c>
      <c r="BR394" s="62">
        <f>IF(BR393&gt;0,IF((SUMIFS($Q396:BQ396,$Q393:BQ393,12)+IF(BQ393=12,0,BQ394)+BR397)&gt;=$K390,$K390-FLOOR(SUMIFS($Q396:BQ396,$Q393:BQ393,12),1),IF(BR393=1,BR397,BR397+BQ394)),0)</f>
        <v>0</v>
      </c>
      <c r="BS394" s="62">
        <f>IF(BS393&gt;0,IF((SUMIFS($Q396:BR396,$Q393:BR393,12)+IF(BR393=12,0,BR394)+BS397)&gt;=$K390,$K390-FLOOR(SUMIFS($Q396:BR396,$Q393:BR393,12),1),IF(BS393=1,BS397,BS397+BR394)),0)</f>
        <v>0</v>
      </c>
      <c r="BT394" s="62">
        <f>IF(BT393&gt;0,IF((SUMIFS($Q396:BS396,$Q393:BS393,12)+IF(BS393=12,0,BS394)+BT397)&gt;=$K390,$K390-FLOOR(SUMIFS($Q396:BS396,$Q393:BS393,12),1),IF(BT393=1,BT397,BT397+BS394)),0)</f>
        <v>0</v>
      </c>
      <c r="BU394" s="62">
        <f>IF(BU393&gt;0,IF((SUMIFS($Q396:BT396,$Q393:BT393,12)+IF(BT393=12,0,BT394)+BU397)&gt;=$K390,$K390-FLOOR(SUMIFS($Q396:BT396,$Q393:BT393,12),1),IF(BU393=1,BU397,BU397+BT394)),0)</f>
        <v>0</v>
      </c>
      <c r="BV394" s="62">
        <f>IF(BV393&gt;0,IF((SUMIFS($Q396:BU396,$Q393:BU393,12)+IF(BU393=12,0,BU394)+BV397)&gt;=$K390,$K390-FLOOR(SUMIFS($Q396:BU396,$Q393:BU393,12),1),IF(BV393=1,BV397,BV397+BU394)),0)</f>
        <v>0</v>
      </c>
      <c r="BW394" s="62">
        <f>IF(BW393&gt;0,IF((SUMIFS($Q396:BV396,$Q393:BV393,12)+IF(BV393=12,0,BV394)+BW397)&gt;=$K390,$K390-FLOOR(SUMIFS($Q396:BV396,$Q393:BV393,12),1),IF(BW393=1,BW397,BW397+BV394)),0)</f>
        <v>0</v>
      </c>
      <c r="BX394" s="62">
        <f>IF(BX393&gt;0,IF((SUMIFS($Q396:BW396,$Q393:BW393,12)+IF(BW393=12,0,BW394)+BX397)&gt;=$K390,$K390-FLOOR(SUMIFS($Q396:BW396,$Q393:BW393,12),1),IF(BX393=1,BX397,BX397+BW394)),0)</f>
        <v>0</v>
      </c>
      <c r="BY394" s="298"/>
      <c r="BZ394" s="300"/>
      <c r="CA394" s="302"/>
      <c r="CB394" s="302"/>
    </row>
    <row r="395" spans="1:96" s="98" customFormat="1" ht="41.4" hidden="1" customHeight="1" x14ac:dyDescent="0.3">
      <c r="A395" s="97"/>
      <c r="B395" s="119"/>
      <c r="C395" s="73"/>
      <c r="D395" s="73"/>
      <c r="E395" s="73"/>
      <c r="F395" s="73"/>
      <c r="G395" s="73"/>
      <c r="H395" s="73"/>
      <c r="I395" s="73"/>
      <c r="J395" s="73"/>
      <c r="K395" s="73"/>
      <c r="L395" s="58"/>
      <c r="M395" s="7"/>
      <c r="N395" s="160"/>
      <c r="P395" s="59" t="s">
        <v>172</v>
      </c>
      <c r="Q395" s="61">
        <f>IF(Q390&gt;0,Q391,0)</f>
        <v>0</v>
      </c>
      <c r="R395" s="61">
        <f t="shared" ref="R395" si="8977">IF(R390&gt;0,IF(R393=1,R391,R391+Q395),Q395)</f>
        <v>0</v>
      </c>
      <c r="S395" s="61">
        <f t="shared" ref="S395" si="8978">IF(S390&gt;0,IF(S393=1,S391,S391+R395),R395)</f>
        <v>0</v>
      </c>
      <c r="T395" s="61">
        <f t="shared" ref="T395" si="8979">IF(T390&gt;0,IF(T393=1,T391,T391+S395),S395)</f>
        <v>0</v>
      </c>
      <c r="U395" s="61">
        <f t="shared" ref="U395" si="8980">IF(U390&gt;0,IF(U393=1,U391,U391+T395),T395)</f>
        <v>0</v>
      </c>
      <c r="V395" s="61">
        <f t="shared" ref="V395" si="8981">IF(V390&gt;0,IF(V393=1,V391,V391+U395),U395)</f>
        <v>0</v>
      </c>
      <c r="W395" s="61">
        <f t="shared" ref="W395" si="8982">IF(W390&gt;0,IF(W393=1,W391,W391+V395),V395)</f>
        <v>0</v>
      </c>
      <c r="X395" s="61">
        <f t="shared" ref="X395" si="8983">IF(X390&gt;0,IF(X393=1,X391,X391+W395),W395)</f>
        <v>0</v>
      </c>
      <c r="Y395" s="61">
        <f t="shared" ref="Y395" si="8984">IF(Y390&gt;0,IF(Y393=1,Y391,Y391+X395),X395)</f>
        <v>0</v>
      </c>
      <c r="Z395" s="61">
        <f t="shared" ref="Z395" si="8985">IF(Z390&gt;0,IF(Z393=1,Z391,Z391+Y395),Y395)</f>
        <v>0</v>
      </c>
      <c r="AA395" s="61">
        <f t="shared" ref="AA395" si="8986">IF(AA390&gt;0,IF(AA393=1,AA391,AA391+Z395),Z395)</f>
        <v>0</v>
      </c>
      <c r="AB395" s="61">
        <f t="shared" ref="AB395" si="8987">IF(AB390&gt;0,IF(AB393=1,AB391,AB391+AA395),AA395)</f>
        <v>0</v>
      </c>
      <c r="AC395" s="61">
        <f t="shared" ref="AC395" si="8988">IF(AC390&gt;0,IF(AC393=1,AC391,AC391+AB395),AB395)</f>
        <v>0</v>
      </c>
      <c r="AD395" s="61">
        <f t="shared" ref="AD395" si="8989">IF(AD390&gt;0,IF(AD393=1,AD391,AD391+AC395),AC395)</f>
        <v>0</v>
      </c>
      <c r="AE395" s="61">
        <f t="shared" ref="AE395" si="8990">IF(AE390&gt;0,IF(AE393=1,AE391,AE391+AD395),AD395)</f>
        <v>0</v>
      </c>
      <c r="AF395" s="61">
        <f t="shared" ref="AF395" si="8991">IF(AF390&gt;0,IF(AF393=1,AF391,AF391+AE395),AE395)</f>
        <v>0</v>
      </c>
      <c r="AG395" s="61">
        <f t="shared" ref="AG395" si="8992">IF(AG390&gt;0,IF(AG393=1,AG391,AG391+AF395),AF395)</f>
        <v>0</v>
      </c>
      <c r="AH395" s="61">
        <f t="shared" ref="AH395" si="8993">IF(AH390&gt;0,IF(AH393=1,AH391,AH391+AG395),AG395)</f>
        <v>0</v>
      </c>
      <c r="AI395" s="61">
        <f t="shared" ref="AI395" si="8994">IF(AI390&gt;0,IF(AI393=1,AI391,AI391+AH395),AH395)</f>
        <v>0</v>
      </c>
      <c r="AJ395" s="61">
        <f t="shared" ref="AJ395" si="8995">IF(AJ390&gt;0,IF(AJ393=1,AJ391,AJ391+AI395),AI395)</f>
        <v>0</v>
      </c>
      <c r="AK395" s="61">
        <f t="shared" ref="AK395" si="8996">IF(AK390&gt;0,IF(AK393=1,AK391,AK391+AJ395),AJ395)</f>
        <v>0</v>
      </c>
      <c r="AL395" s="61">
        <f t="shared" ref="AL395" si="8997">IF(AL390&gt;0,IF(AL393=1,AL391,AL391+AK395),AK395)</f>
        <v>0</v>
      </c>
      <c r="AM395" s="61">
        <f t="shared" ref="AM395" si="8998">IF(AM390&gt;0,IF(AM393=1,AM391,AM391+AL395),AL395)</f>
        <v>0</v>
      </c>
      <c r="AN395" s="61">
        <f t="shared" ref="AN395" si="8999">IF(AN390&gt;0,IF(AN393=1,AN391,AN391+AM395),AM395)</f>
        <v>0</v>
      </c>
      <c r="AO395" s="61">
        <f t="shared" ref="AO395" si="9000">IF(AO390&gt;0,IF(AO393=1,AO391,AO391+AN395),AN395)</f>
        <v>0</v>
      </c>
      <c r="AP395" s="61">
        <f t="shared" ref="AP395" si="9001">IF(AP390&gt;0,IF(AP393=1,AP391,AP391+AO395),AO395)</f>
        <v>0</v>
      </c>
      <c r="AQ395" s="61">
        <f t="shared" ref="AQ395" si="9002">IF(AQ390&gt;0,IF(AQ393=1,AQ391,AQ391+AP395),AP395)</f>
        <v>0</v>
      </c>
      <c r="AR395" s="61">
        <f t="shared" ref="AR395" si="9003">IF(AR390&gt;0,IF(AR393=1,AR391,AR391+AQ395),AQ395)</f>
        <v>0</v>
      </c>
      <c r="AS395" s="61">
        <f t="shared" ref="AS395" si="9004">IF(AS390&gt;0,IF(AS393=1,AS391,AS391+AR395),AR395)</f>
        <v>0</v>
      </c>
      <c r="AT395" s="61">
        <f t="shared" ref="AT395" si="9005">IF(AT390&gt;0,IF(AT393=1,AT391,AT391+AS395),AS395)</f>
        <v>0</v>
      </c>
      <c r="AU395" s="61">
        <f t="shared" ref="AU395" si="9006">IF(AU390&gt;0,IF(AU393=1,AU391,AU391+AT395),AT395)</f>
        <v>0</v>
      </c>
      <c r="AV395" s="61">
        <f t="shared" ref="AV395" si="9007">IF(AV390&gt;0,IF(AV393=1,AV391,AV391+AU395),AU395)</f>
        <v>0</v>
      </c>
      <c r="AW395" s="61">
        <f t="shared" ref="AW395" si="9008">IF(AW390&gt;0,IF(AW393=1,AW391,AW391+AV395),AV395)</f>
        <v>0</v>
      </c>
      <c r="AX395" s="61">
        <f t="shared" ref="AX395" si="9009">IF(AX390&gt;0,IF(AX393=1,AX391,AX391+AW395),AW395)</f>
        <v>0</v>
      </c>
      <c r="AY395" s="61">
        <f t="shared" ref="AY395" si="9010">IF(AY390&gt;0,IF(AY393=1,AY391,AY391+AX395),AX395)</f>
        <v>0</v>
      </c>
      <c r="AZ395" s="61">
        <f t="shared" ref="AZ395" si="9011">IF(AZ390&gt;0,IF(AZ393=1,AZ391,AZ391+AY395),AY395)</f>
        <v>0</v>
      </c>
      <c r="BA395" s="61">
        <f t="shared" ref="BA395" si="9012">IF(BA390&gt;0,IF(BA393=1,BA391,BA391+AZ395),AZ395)</f>
        <v>0</v>
      </c>
      <c r="BB395" s="61">
        <f t="shared" ref="BB395" si="9013">IF(BB390&gt;0,IF(BB393=1,BB391,BB391+BA395),BA395)</f>
        <v>0</v>
      </c>
      <c r="BC395" s="61">
        <f t="shared" ref="BC395" si="9014">IF(BC390&gt;0,IF(BC393=1,BC391,BC391+BB395),BB395)</f>
        <v>0</v>
      </c>
      <c r="BD395" s="61">
        <f t="shared" ref="BD395" si="9015">IF(BD390&gt;0,IF(BD393=1,BD391,BD391+BC395),BC395)</f>
        <v>0</v>
      </c>
      <c r="BE395" s="61">
        <f t="shared" ref="BE395" si="9016">IF(BE390&gt;0,IF(BE393=1,BE391,BE391+BD395),BD395)</f>
        <v>0</v>
      </c>
      <c r="BF395" s="61">
        <f t="shared" ref="BF395" si="9017">IF(BF390&gt;0,IF(BF393=1,BF391,BF391+BE395),BE395)</f>
        <v>0</v>
      </c>
      <c r="BG395" s="61">
        <f t="shared" ref="BG395" si="9018">IF(BG390&gt;0,IF(BG393=1,BG391,BG391+BF395),BF395)</f>
        <v>0</v>
      </c>
      <c r="BH395" s="61">
        <f t="shared" ref="BH395" si="9019">IF(BH390&gt;0,IF(BH393=1,BH391,BH391+BG395),BG395)</f>
        <v>0</v>
      </c>
      <c r="BI395" s="61">
        <f t="shared" ref="BI395" si="9020">IF(BI390&gt;0,IF(BI393=1,BI391,BI391+BH395),BH395)</f>
        <v>0</v>
      </c>
      <c r="BJ395" s="61">
        <f t="shared" ref="BJ395" si="9021">IF(BJ390&gt;0,IF(BJ393=1,BJ391,BJ391+BI395),BI395)</f>
        <v>0</v>
      </c>
      <c r="BK395" s="61">
        <f t="shared" ref="BK395" si="9022">IF(BK390&gt;0,IF(BK393=1,BK391,BK391+BJ395),BJ395)</f>
        <v>0</v>
      </c>
      <c r="BL395" s="61">
        <f t="shared" ref="BL395" si="9023">IF(BL390&gt;0,IF(BL393=1,BL391,BL391+BK395),BK395)</f>
        <v>0</v>
      </c>
      <c r="BM395" s="61">
        <f t="shared" ref="BM395" si="9024">IF(BM390&gt;0,IF(BM393=1,BM391,BM391+BL395),BL395)</f>
        <v>0</v>
      </c>
      <c r="BN395" s="61">
        <f t="shared" ref="BN395" si="9025">IF(BN390&gt;0,IF(BN393=1,BN391,BN391+BM395),BM395)</f>
        <v>0</v>
      </c>
      <c r="BO395" s="61">
        <f t="shared" ref="BO395" si="9026">IF(BO390&gt;0,IF(BO393=1,BO391,BO391+BN395),BN395)</f>
        <v>0</v>
      </c>
      <c r="BP395" s="61">
        <f t="shared" ref="BP395" si="9027">IF(BP390&gt;0,IF(BP393=1,BP391,BP391+BO395),BO395)</f>
        <v>0</v>
      </c>
      <c r="BQ395" s="61">
        <f t="shared" ref="BQ395" si="9028">IF(BQ390&gt;0,IF(BQ393=1,BQ391,BQ391+BP395),BP395)</f>
        <v>0</v>
      </c>
      <c r="BR395" s="61">
        <f t="shared" ref="BR395" si="9029">IF(BR390&gt;0,IF(BR393=1,BR391,BR391+BQ395),BQ395)</f>
        <v>0</v>
      </c>
      <c r="BS395" s="61">
        <f t="shared" ref="BS395" si="9030">IF(BS390&gt;0,IF(BS393=1,BS391,BS391+BR395),BR395)</f>
        <v>0</v>
      </c>
      <c r="BT395" s="61">
        <f t="shared" ref="BT395" si="9031">IF(BT390&gt;0,IF(BT393=1,BT391,BT391+BS395),BS395)</f>
        <v>0</v>
      </c>
      <c r="BU395" s="61">
        <f t="shared" ref="BU395" si="9032">IF(BU390&gt;0,IF(BU393=1,BU391,BU391+BT395),BT395)</f>
        <v>0</v>
      </c>
      <c r="BV395" s="61">
        <f t="shared" ref="BV395" si="9033">IF(BV390&gt;0,IF(BV393=1,BV391,BV391+BU395),BU395)</f>
        <v>0</v>
      </c>
      <c r="BW395" s="61">
        <f t="shared" ref="BW395" si="9034">IF(BW390&gt;0,IF(BW393=1,BW391,BW391+BV395),BV395)</f>
        <v>0</v>
      </c>
      <c r="BX395" s="61">
        <f t="shared" ref="BX395" si="9035">IF(BX390&gt;0,IF(BX393=1,BX391,BX391+BW395),BW395)</f>
        <v>0</v>
      </c>
      <c r="BY395" s="298"/>
      <c r="BZ395" s="300"/>
      <c r="CA395" s="302"/>
      <c r="CB395" s="302"/>
    </row>
    <row r="396" spans="1:96" s="98" customFormat="1" ht="41.4" hidden="1" customHeight="1" x14ac:dyDescent="0.3">
      <c r="A396" s="97"/>
      <c r="B396" s="119"/>
      <c r="C396" s="73"/>
      <c r="D396" s="73"/>
      <c r="E396" s="73"/>
      <c r="F396" s="73"/>
      <c r="G396" s="73"/>
      <c r="H396" s="73"/>
      <c r="I396" s="73"/>
      <c r="J396" s="73"/>
      <c r="K396" s="73"/>
      <c r="L396" s="58"/>
      <c r="M396" s="7"/>
      <c r="N396" s="160"/>
      <c r="P396" s="59" t="s">
        <v>173</v>
      </c>
      <c r="Q396" s="61">
        <f>Q398</f>
        <v>0</v>
      </c>
      <c r="R396" s="61">
        <f t="shared" ref="R396" si="9036">IF(R393=1,R398,R398+Q396)</f>
        <v>0</v>
      </c>
      <c r="S396" s="61">
        <f t="shared" ref="S396" si="9037">IF(S393=1,S398,S398+R396)</f>
        <v>0</v>
      </c>
      <c r="T396" s="61">
        <f t="shared" ref="T396" si="9038">IF(T393=1,T398,T398+S396)</f>
        <v>0</v>
      </c>
      <c r="U396" s="61">
        <f t="shared" ref="U396" si="9039">IF(U393=1,U398,U398+T396)</f>
        <v>0</v>
      </c>
      <c r="V396" s="61">
        <f t="shared" ref="V396" si="9040">IF(V393=1,V398,V398+U396)</f>
        <v>0</v>
      </c>
      <c r="W396" s="61">
        <f t="shared" ref="W396" si="9041">IF(W393=1,W398,W398+V396)</f>
        <v>0</v>
      </c>
      <c r="X396" s="61">
        <f t="shared" ref="X396" si="9042">IF(X393=1,X398,X398+W396)</f>
        <v>0</v>
      </c>
      <c r="Y396" s="61">
        <f t="shared" ref="Y396" si="9043">IF(Y393=1,Y398,Y398+X396)</f>
        <v>0</v>
      </c>
      <c r="Z396" s="61">
        <f t="shared" ref="Z396" si="9044">IF(Z393=1,Z398,Z398+Y396)</f>
        <v>0</v>
      </c>
      <c r="AA396" s="61">
        <f t="shared" ref="AA396" si="9045">IF(AA393=1,AA398,AA398+Z396)</f>
        <v>0</v>
      </c>
      <c r="AB396" s="61">
        <f t="shared" ref="AB396" si="9046">IF(AB393=1,AB398,AB398+AA396)</f>
        <v>0</v>
      </c>
      <c r="AC396" s="61">
        <f t="shared" ref="AC396" si="9047">IF(AC393=1,AC398,AC398+AB396)</f>
        <v>0</v>
      </c>
      <c r="AD396" s="61">
        <f t="shared" ref="AD396" si="9048">IF(AD393=1,AD398,AD398+AC396)</f>
        <v>0</v>
      </c>
      <c r="AE396" s="61">
        <f t="shared" ref="AE396" si="9049">IF(AE393=1,AE398,AE398+AD396)</f>
        <v>0</v>
      </c>
      <c r="AF396" s="61">
        <f t="shared" ref="AF396" si="9050">IF(AF393=1,AF398,AF398+AE396)</f>
        <v>0</v>
      </c>
      <c r="AG396" s="61">
        <f t="shared" ref="AG396" si="9051">IF(AG393=1,AG398,AG398+AF396)</f>
        <v>0</v>
      </c>
      <c r="AH396" s="61">
        <f t="shared" ref="AH396" si="9052">IF(AH393=1,AH398,AH398+AG396)</f>
        <v>0</v>
      </c>
      <c r="AI396" s="61">
        <f t="shared" ref="AI396" si="9053">IF(AI393=1,AI398,AI398+AH396)</f>
        <v>0</v>
      </c>
      <c r="AJ396" s="61">
        <f t="shared" ref="AJ396" si="9054">IF(AJ393=1,AJ398,AJ398+AI396)</f>
        <v>0</v>
      </c>
      <c r="AK396" s="61">
        <f t="shared" ref="AK396" si="9055">IF(AK393=1,AK398,AK398+AJ396)</f>
        <v>0</v>
      </c>
      <c r="AL396" s="61">
        <f t="shared" ref="AL396" si="9056">IF(AL393=1,AL398,AL398+AK396)</f>
        <v>0</v>
      </c>
      <c r="AM396" s="61">
        <f t="shared" ref="AM396" si="9057">IF(AM393=1,AM398,AM398+AL396)</f>
        <v>0</v>
      </c>
      <c r="AN396" s="61">
        <f t="shared" ref="AN396" si="9058">IF(AN393=1,AN398,AN398+AM396)</f>
        <v>0</v>
      </c>
      <c r="AO396" s="61">
        <f t="shared" ref="AO396" si="9059">IF(AO393=1,AO398,AO398+AN396)</f>
        <v>0</v>
      </c>
      <c r="AP396" s="61">
        <f t="shared" ref="AP396" si="9060">IF(AP393=1,AP398,AP398+AO396)</f>
        <v>0</v>
      </c>
      <c r="AQ396" s="61">
        <f t="shared" ref="AQ396" si="9061">IF(AQ393=1,AQ398,AQ398+AP396)</f>
        <v>0</v>
      </c>
      <c r="AR396" s="61">
        <f t="shared" ref="AR396" si="9062">IF(AR393=1,AR398,AR398+AQ396)</f>
        <v>0</v>
      </c>
      <c r="AS396" s="61">
        <f t="shared" ref="AS396" si="9063">IF(AS393=1,AS398,AS398+AR396)</f>
        <v>0</v>
      </c>
      <c r="AT396" s="61">
        <f t="shared" ref="AT396" si="9064">IF(AT393=1,AT398,AT398+AS396)</f>
        <v>0</v>
      </c>
      <c r="AU396" s="61">
        <f t="shared" ref="AU396" si="9065">IF(AU393=1,AU398,AU398+AT396)</f>
        <v>0</v>
      </c>
      <c r="AV396" s="61">
        <f t="shared" ref="AV396" si="9066">IF(AV393=1,AV398,AV398+AU396)</f>
        <v>0</v>
      </c>
      <c r="AW396" s="61">
        <f t="shared" ref="AW396" si="9067">IF(AW393=1,AW398,AW398+AV396)</f>
        <v>0</v>
      </c>
      <c r="AX396" s="61">
        <f t="shared" ref="AX396" si="9068">IF(AX393=1,AX398,AX398+AW396)</f>
        <v>0</v>
      </c>
      <c r="AY396" s="61">
        <f t="shared" ref="AY396" si="9069">IF(AY393=1,AY398,AY398+AX396)</f>
        <v>0</v>
      </c>
      <c r="AZ396" s="61">
        <f t="shared" ref="AZ396" si="9070">IF(AZ393=1,AZ398,AZ398+AY396)</f>
        <v>0</v>
      </c>
      <c r="BA396" s="61">
        <f t="shared" ref="BA396" si="9071">IF(BA393=1,BA398,BA398+AZ396)</f>
        <v>0</v>
      </c>
      <c r="BB396" s="61">
        <f t="shared" ref="BB396" si="9072">IF(BB393=1,BB398,BB398+BA396)</f>
        <v>0</v>
      </c>
      <c r="BC396" s="61">
        <f t="shared" ref="BC396" si="9073">IF(BC393=1,BC398,BC398+BB396)</f>
        <v>0</v>
      </c>
      <c r="BD396" s="61">
        <f t="shared" ref="BD396" si="9074">IF(BD393=1,BD398,BD398+BC396)</f>
        <v>0</v>
      </c>
      <c r="BE396" s="61">
        <f t="shared" ref="BE396" si="9075">IF(BE393=1,BE398,BE398+BD396)</f>
        <v>0</v>
      </c>
      <c r="BF396" s="61">
        <f t="shared" ref="BF396" si="9076">IF(BF393=1,BF398,BF398+BE396)</f>
        <v>0</v>
      </c>
      <c r="BG396" s="61">
        <f t="shared" ref="BG396" si="9077">IF(BG393=1,BG398,BG398+BF396)</f>
        <v>0</v>
      </c>
      <c r="BH396" s="61">
        <f t="shared" ref="BH396" si="9078">IF(BH393=1,BH398,BH398+BG396)</f>
        <v>0</v>
      </c>
      <c r="BI396" s="61">
        <f t="shared" ref="BI396" si="9079">IF(BI393=1,BI398,BI398+BH396)</f>
        <v>0</v>
      </c>
      <c r="BJ396" s="61">
        <f t="shared" ref="BJ396" si="9080">IF(BJ393=1,BJ398,BJ398+BI396)</f>
        <v>0</v>
      </c>
      <c r="BK396" s="61">
        <f t="shared" ref="BK396" si="9081">IF(BK393=1,BK398,BK398+BJ396)</f>
        <v>0</v>
      </c>
      <c r="BL396" s="61">
        <f t="shared" ref="BL396" si="9082">IF(BL393=1,BL398,BL398+BK396)</f>
        <v>0</v>
      </c>
      <c r="BM396" s="61">
        <f t="shared" ref="BM396" si="9083">IF(BM393=1,BM398,BM398+BL396)</f>
        <v>0</v>
      </c>
      <c r="BN396" s="61">
        <f t="shared" ref="BN396" si="9084">IF(BN393=1,BN398,BN398+BM396)</f>
        <v>0</v>
      </c>
      <c r="BO396" s="61">
        <f t="shared" ref="BO396" si="9085">IF(BO393=1,BO398,BO398+BN396)</f>
        <v>0</v>
      </c>
      <c r="BP396" s="61">
        <f t="shared" ref="BP396" si="9086">IF(BP393=1,BP398,BP398+BO396)</f>
        <v>0</v>
      </c>
      <c r="BQ396" s="61">
        <f t="shared" ref="BQ396" si="9087">IF(BQ393=1,BQ398,BQ398+BP396)</f>
        <v>0</v>
      </c>
      <c r="BR396" s="61">
        <f t="shared" ref="BR396" si="9088">IF(BR393=1,BR398,BR398+BQ396)</f>
        <v>0</v>
      </c>
      <c r="BS396" s="61">
        <f t="shared" ref="BS396" si="9089">IF(BS393=1,BS398,BS398+BR396)</f>
        <v>0</v>
      </c>
      <c r="BT396" s="61">
        <f t="shared" ref="BT396" si="9090">IF(BT393=1,BT398,BT398+BS396)</f>
        <v>0</v>
      </c>
      <c r="BU396" s="61">
        <f t="shared" ref="BU396" si="9091">IF(BU393=1,BU398,BU398+BT396)</f>
        <v>0</v>
      </c>
      <c r="BV396" s="61">
        <f t="shared" ref="BV396" si="9092">IF(BV393=1,BV398,BV398+BU396)</f>
        <v>0</v>
      </c>
      <c r="BW396" s="61">
        <f t="shared" ref="BW396" si="9093">IF(BW393=1,BW398,BW398+BV396)</f>
        <v>0</v>
      </c>
      <c r="BX396" s="61">
        <f t="shared" ref="BX396" si="9094">IF(BX393=1,BX398,BX398+BW396)</f>
        <v>0</v>
      </c>
      <c r="BY396" s="298"/>
      <c r="BZ396" s="300"/>
      <c r="CA396" s="302"/>
      <c r="CB396" s="302"/>
    </row>
    <row r="397" spans="1:96" s="98" customFormat="1" ht="28.95" customHeight="1" x14ac:dyDescent="0.3">
      <c r="A397" s="97"/>
      <c r="B397" s="119"/>
      <c r="C397" s="73"/>
      <c r="D397" s="73"/>
      <c r="E397" s="73"/>
      <c r="F397" s="73"/>
      <c r="G397" s="73"/>
      <c r="H397" s="73"/>
      <c r="I397" s="73"/>
      <c r="J397" s="73"/>
      <c r="K397" s="73"/>
      <c r="L397" s="58"/>
      <c r="M397" s="7"/>
      <c r="N397" s="160"/>
      <c r="P397" s="57" t="s">
        <v>171</v>
      </c>
      <c r="Q397" s="62">
        <f t="shared" ref="Q397:BX397" si="9095">1720/12*Q390</f>
        <v>0</v>
      </c>
      <c r="R397" s="62">
        <f t="shared" si="9095"/>
        <v>0</v>
      </c>
      <c r="S397" s="62">
        <f t="shared" si="9095"/>
        <v>0</v>
      </c>
      <c r="T397" s="62">
        <f t="shared" si="9095"/>
        <v>0</v>
      </c>
      <c r="U397" s="62">
        <f t="shared" si="9095"/>
        <v>0</v>
      </c>
      <c r="V397" s="62">
        <f t="shared" si="9095"/>
        <v>0</v>
      </c>
      <c r="W397" s="62">
        <f t="shared" si="9095"/>
        <v>0</v>
      </c>
      <c r="X397" s="62">
        <f t="shared" si="9095"/>
        <v>0</v>
      </c>
      <c r="Y397" s="62">
        <f t="shared" si="9095"/>
        <v>0</v>
      </c>
      <c r="Z397" s="62">
        <f t="shared" si="9095"/>
        <v>0</v>
      </c>
      <c r="AA397" s="62">
        <f t="shared" si="9095"/>
        <v>0</v>
      </c>
      <c r="AB397" s="62">
        <f t="shared" si="9095"/>
        <v>0</v>
      </c>
      <c r="AC397" s="62">
        <f t="shared" si="9095"/>
        <v>0</v>
      </c>
      <c r="AD397" s="62">
        <f t="shared" si="9095"/>
        <v>0</v>
      </c>
      <c r="AE397" s="62">
        <f t="shared" si="9095"/>
        <v>0</v>
      </c>
      <c r="AF397" s="62">
        <f t="shared" si="9095"/>
        <v>0</v>
      </c>
      <c r="AG397" s="62">
        <f t="shared" si="9095"/>
        <v>0</v>
      </c>
      <c r="AH397" s="62">
        <f t="shared" si="9095"/>
        <v>0</v>
      </c>
      <c r="AI397" s="62">
        <f t="shared" si="9095"/>
        <v>0</v>
      </c>
      <c r="AJ397" s="62">
        <f t="shared" si="9095"/>
        <v>0</v>
      </c>
      <c r="AK397" s="62">
        <f t="shared" si="9095"/>
        <v>0</v>
      </c>
      <c r="AL397" s="62">
        <f t="shared" si="9095"/>
        <v>0</v>
      </c>
      <c r="AM397" s="62">
        <f t="shared" si="9095"/>
        <v>0</v>
      </c>
      <c r="AN397" s="62">
        <f t="shared" si="9095"/>
        <v>0</v>
      </c>
      <c r="AO397" s="62">
        <f t="shared" si="9095"/>
        <v>0</v>
      </c>
      <c r="AP397" s="62">
        <f t="shared" si="9095"/>
        <v>0</v>
      </c>
      <c r="AQ397" s="62">
        <f t="shared" si="9095"/>
        <v>0</v>
      </c>
      <c r="AR397" s="62">
        <f t="shared" si="9095"/>
        <v>0</v>
      </c>
      <c r="AS397" s="62">
        <f t="shared" si="9095"/>
        <v>0</v>
      </c>
      <c r="AT397" s="62">
        <f t="shared" si="9095"/>
        <v>0</v>
      </c>
      <c r="AU397" s="62">
        <f t="shared" si="9095"/>
        <v>0</v>
      </c>
      <c r="AV397" s="62">
        <f t="shared" si="9095"/>
        <v>0</v>
      </c>
      <c r="AW397" s="62">
        <f t="shared" si="9095"/>
        <v>0</v>
      </c>
      <c r="AX397" s="62">
        <f t="shared" si="9095"/>
        <v>0</v>
      </c>
      <c r="AY397" s="62">
        <f t="shared" si="9095"/>
        <v>0</v>
      </c>
      <c r="AZ397" s="62">
        <f t="shared" si="9095"/>
        <v>0</v>
      </c>
      <c r="BA397" s="62">
        <f t="shared" si="9095"/>
        <v>0</v>
      </c>
      <c r="BB397" s="62">
        <f t="shared" si="9095"/>
        <v>0</v>
      </c>
      <c r="BC397" s="62">
        <f t="shared" si="9095"/>
        <v>0</v>
      </c>
      <c r="BD397" s="62">
        <f t="shared" si="9095"/>
        <v>0</v>
      </c>
      <c r="BE397" s="62">
        <f t="shared" si="9095"/>
        <v>0</v>
      </c>
      <c r="BF397" s="62">
        <f t="shared" si="9095"/>
        <v>0</v>
      </c>
      <c r="BG397" s="62">
        <f t="shared" si="9095"/>
        <v>0</v>
      </c>
      <c r="BH397" s="62">
        <f t="shared" si="9095"/>
        <v>0</v>
      </c>
      <c r="BI397" s="62">
        <f t="shared" si="9095"/>
        <v>0</v>
      </c>
      <c r="BJ397" s="62">
        <f t="shared" si="9095"/>
        <v>0</v>
      </c>
      <c r="BK397" s="62">
        <f t="shared" si="9095"/>
        <v>0</v>
      </c>
      <c r="BL397" s="62">
        <f t="shared" si="9095"/>
        <v>0</v>
      </c>
      <c r="BM397" s="62">
        <f t="shared" si="9095"/>
        <v>0</v>
      </c>
      <c r="BN397" s="62">
        <f t="shared" si="9095"/>
        <v>0</v>
      </c>
      <c r="BO397" s="62">
        <f t="shared" si="9095"/>
        <v>0</v>
      </c>
      <c r="BP397" s="62">
        <f t="shared" si="9095"/>
        <v>0</v>
      </c>
      <c r="BQ397" s="62">
        <f t="shared" si="9095"/>
        <v>0</v>
      </c>
      <c r="BR397" s="62">
        <f t="shared" si="9095"/>
        <v>0</v>
      </c>
      <c r="BS397" s="62">
        <f t="shared" si="9095"/>
        <v>0</v>
      </c>
      <c r="BT397" s="62">
        <f t="shared" si="9095"/>
        <v>0</v>
      </c>
      <c r="BU397" s="62">
        <f t="shared" si="9095"/>
        <v>0</v>
      </c>
      <c r="BV397" s="62">
        <f t="shared" si="9095"/>
        <v>0</v>
      </c>
      <c r="BW397" s="62">
        <f t="shared" si="9095"/>
        <v>0</v>
      </c>
      <c r="BX397" s="62">
        <f t="shared" si="9095"/>
        <v>0</v>
      </c>
      <c r="BY397" s="298"/>
      <c r="BZ397" s="300"/>
      <c r="CA397" s="302"/>
      <c r="CB397" s="302"/>
    </row>
    <row r="398" spans="1:96" s="98" customFormat="1" ht="28.8" x14ac:dyDescent="0.3">
      <c r="A398" s="97"/>
      <c r="B398" s="119"/>
      <c r="C398" s="73"/>
      <c r="D398" s="73"/>
      <c r="E398" s="73"/>
      <c r="F398" s="73"/>
      <c r="G398" s="73"/>
      <c r="H398" s="73"/>
      <c r="I398" s="73"/>
      <c r="J398" s="73"/>
      <c r="K398" s="73"/>
      <c r="L398" s="58"/>
      <c r="M398" s="7"/>
      <c r="N398" s="160"/>
      <c r="P398" s="57" t="s">
        <v>155</v>
      </c>
      <c r="Q398" s="62">
        <f>FLOOR(IF(OR(Q393=0,Q393=1),IF(Q391&gt;=Q397,Q397,Q391)+0.00000001,IF(Q395&gt;=Q394,Q394,Q395))+0.00000001,1)</f>
        <v>0</v>
      </c>
      <c r="R398" s="62">
        <f t="shared" ref="R398" si="9096">FLOOR(IF(OR(R393=0,R393=1),IF(R397&gt;R394,R394,IF(R391&gt;=R397,R397,R391)+0.00000001),IF(R395&gt;=R394,R394-Q396,R395-Q396)+0.00000001),1)</f>
        <v>0</v>
      </c>
      <c r="S398" s="62">
        <f t="shared" ref="S398" si="9097">FLOOR(IF(OR(S393=0,S393=1),IF(S397&gt;S394,S394,IF(S391&gt;=S397,S397,S391)+0.00000001),IF(S395&gt;=S394,S394-R396,S395-R396)+0.00000001),1)</f>
        <v>0</v>
      </c>
      <c r="T398" s="62">
        <f t="shared" ref="T398" si="9098">FLOOR(IF(OR(T393=0,T393=1),IF(T397&gt;T394,T394,IF(T391&gt;=T397,T397,T391)+0.00000001),IF(T395&gt;=T394,T394-S396,T395-S396)+0.00000001),1)</f>
        <v>0</v>
      </c>
      <c r="U398" s="62">
        <f t="shared" ref="U398" si="9099">FLOOR(IF(OR(U393=0,U393=1),IF(U397&gt;U394,U394,IF(U391&gt;=U397,U397,U391)+0.00000001),IF(U395&gt;=U394,U394-T396,U395-T396)+0.00000001),1)</f>
        <v>0</v>
      </c>
      <c r="V398" s="62">
        <f t="shared" ref="V398" si="9100">FLOOR(IF(OR(V393=0,V393=1),IF(V397&gt;V394,V394,IF(V391&gt;=V397,V397,V391)+0.00000001),IF(V395&gt;=V394,V394-U396,V395-U396)+0.00000001),1)</f>
        <v>0</v>
      </c>
      <c r="W398" s="62">
        <f t="shared" ref="W398" si="9101">FLOOR(IF(OR(W393=0,W393=1),IF(W397&gt;W394,W394,IF(W391&gt;=W397,W397,W391)+0.00000001),IF(W395&gt;=W394,W394-V396,W395-V396)+0.00000001),1)</f>
        <v>0</v>
      </c>
      <c r="X398" s="62">
        <f t="shared" ref="X398" si="9102">FLOOR(IF(OR(X393=0,X393=1),IF(X397&gt;X394,X394,IF(X391&gt;=X397,X397,X391)+0.00000001),IF(X395&gt;=X394,X394-W396,X395-W396)+0.00000001),1)</f>
        <v>0</v>
      </c>
      <c r="Y398" s="62">
        <f t="shared" ref="Y398" si="9103">FLOOR(IF(OR(Y393=0,Y393=1),IF(Y397&gt;Y394,Y394,IF(Y391&gt;=Y397,Y397,Y391)+0.00000001),IF(Y395&gt;=Y394,Y394-X396,Y395-X396)+0.00000001),1)</f>
        <v>0</v>
      </c>
      <c r="Z398" s="62">
        <f t="shared" ref="Z398" si="9104">FLOOR(IF(OR(Z393=0,Z393=1),IF(Z397&gt;Z394,Z394,IF(Z391&gt;=Z397,Z397,Z391)+0.00000001),IF(Z395&gt;=Z394,Z394-Y396,Z395-Y396)+0.00000001),1)</f>
        <v>0</v>
      </c>
      <c r="AA398" s="62">
        <f t="shared" ref="AA398" si="9105">FLOOR(IF(OR(AA393=0,AA393=1),IF(AA397&gt;AA394,AA394,IF(AA391&gt;=AA397,AA397,AA391)+0.00000001),IF(AA395&gt;=AA394,AA394-Z396,AA395-Z396)+0.00000001),1)</f>
        <v>0</v>
      </c>
      <c r="AB398" s="62">
        <f t="shared" ref="AB398" si="9106">FLOOR(IF(OR(AB393=0,AB393=1),IF(AB397&gt;AB394,AB394,IF(AB391&gt;=AB397,AB397,AB391)+0.00000001),IF(AB395&gt;=AB394,AB394-AA396,AB395-AA396)+0.00000001),1)</f>
        <v>0</v>
      </c>
      <c r="AC398" s="62">
        <f t="shared" ref="AC398" si="9107">FLOOR(IF(OR(AC393=0,AC393=1),IF(AC397&gt;AC394,AC394,IF(AC391&gt;=AC397,AC397,AC391)+0.00000001),IF(AC395&gt;=AC394,AC394-AB396,AC395-AB396)+0.00000001),1)</f>
        <v>0</v>
      </c>
      <c r="AD398" s="62">
        <f t="shared" ref="AD398" si="9108">FLOOR(IF(OR(AD393=0,AD393=1),IF(AD397&gt;AD394,AD394,IF(AD391&gt;=AD397,AD397,AD391)+0.00000001),IF(AD395&gt;=AD394,AD394-AC396,AD395-AC396)+0.00000001),1)</f>
        <v>0</v>
      </c>
      <c r="AE398" s="62">
        <f t="shared" ref="AE398" si="9109">FLOOR(IF(OR(AE393=0,AE393=1),IF(AE397&gt;AE394,AE394,IF(AE391&gt;=AE397,AE397,AE391)+0.00000001),IF(AE395&gt;=AE394,AE394-AD396,AE395-AD396)+0.00000001),1)</f>
        <v>0</v>
      </c>
      <c r="AF398" s="62">
        <f t="shared" ref="AF398" si="9110">FLOOR(IF(OR(AF393=0,AF393=1),IF(AF397&gt;AF394,AF394,IF(AF391&gt;=AF397,AF397,AF391)+0.00000001),IF(AF395&gt;=AF394,AF394-AE396,AF395-AE396)+0.00000001),1)</f>
        <v>0</v>
      </c>
      <c r="AG398" s="62">
        <f t="shared" ref="AG398" si="9111">FLOOR(IF(OR(AG393=0,AG393=1),IF(AG397&gt;AG394,AG394,IF(AG391&gt;=AG397,AG397,AG391)+0.00000001),IF(AG395&gt;=AG394,AG394-AF396,AG395-AF396)+0.00000001),1)</f>
        <v>0</v>
      </c>
      <c r="AH398" s="62">
        <f t="shared" ref="AH398" si="9112">FLOOR(IF(OR(AH393=0,AH393=1),IF(AH397&gt;AH394,AH394,IF(AH391&gt;=AH397,AH397,AH391)+0.00000001),IF(AH395&gt;=AH394,AH394-AG396,AH395-AG396)+0.00000001),1)</f>
        <v>0</v>
      </c>
      <c r="AI398" s="62">
        <f t="shared" ref="AI398" si="9113">FLOOR(IF(OR(AI393=0,AI393=1),IF(AI397&gt;AI394,AI394,IF(AI391&gt;=AI397,AI397,AI391)+0.00000001),IF(AI395&gt;=AI394,AI394-AH396,AI395-AH396)+0.00000001),1)</f>
        <v>0</v>
      </c>
      <c r="AJ398" s="62">
        <f t="shared" ref="AJ398" si="9114">FLOOR(IF(OR(AJ393=0,AJ393=1),IF(AJ397&gt;AJ394,AJ394,IF(AJ391&gt;=AJ397,AJ397,AJ391)+0.00000001),IF(AJ395&gt;=AJ394,AJ394-AI396,AJ395-AI396)+0.00000001),1)</f>
        <v>0</v>
      </c>
      <c r="AK398" s="62">
        <f t="shared" ref="AK398" si="9115">FLOOR(IF(OR(AK393=0,AK393=1),IF(AK397&gt;AK394,AK394,IF(AK391&gt;=AK397,AK397,AK391)+0.00000001),IF(AK395&gt;=AK394,AK394-AJ396,AK395-AJ396)+0.00000001),1)</f>
        <v>0</v>
      </c>
      <c r="AL398" s="62">
        <f t="shared" ref="AL398" si="9116">FLOOR(IF(OR(AL393=0,AL393=1),IF(AL397&gt;AL394,AL394,IF(AL391&gt;=AL397,AL397,AL391)+0.00000001),IF(AL395&gt;=AL394,AL394-AK396,AL395-AK396)+0.00000001),1)</f>
        <v>0</v>
      </c>
      <c r="AM398" s="62">
        <f t="shared" ref="AM398" si="9117">FLOOR(IF(OR(AM393=0,AM393=1),IF(AM397&gt;AM394,AM394,IF(AM391&gt;=AM397,AM397,AM391)+0.00000001),IF(AM395&gt;=AM394,AM394-AL396,AM395-AL396)+0.00000001),1)</f>
        <v>0</v>
      </c>
      <c r="AN398" s="62">
        <f t="shared" ref="AN398" si="9118">FLOOR(IF(OR(AN393=0,AN393=1),IF(AN397&gt;AN394,AN394,IF(AN391&gt;=AN397,AN397,AN391)+0.00000001),IF(AN395&gt;=AN394,AN394-AM396,AN395-AM396)+0.00000001),1)</f>
        <v>0</v>
      </c>
      <c r="AO398" s="62">
        <f t="shared" ref="AO398" si="9119">FLOOR(IF(OR(AO393=0,AO393=1),IF(AO397&gt;AO394,AO394,IF(AO391&gt;=AO397,AO397,AO391)+0.00000001),IF(AO395&gt;=AO394,AO394-AN396,AO395-AN396)+0.00000001),1)</f>
        <v>0</v>
      </c>
      <c r="AP398" s="62">
        <f t="shared" ref="AP398" si="9120">FLOOR(IF(OR(AP393=0,AP393=1),IF(AP397&gt;AP394,AP394,IF(AP391&gt;=AP397,AP397,AP391)+0.00000001),IF(AP395&gt;=AP394,AP394-AO396,AP395-AO396)+0.00000001),1)</f>
        <v>0</v>
      </c>
      <c r="AQ398" s="62">
        <f t="shared" ref="AQ398" si="9121">FLOOR(IF(OR(AQ393=0,AQ393=1),IF(AQ397&gt;AQ394,AQ394,IF(AQ391&gt;=AQ397,AQ397,AQ391)+0.00000001),IF(AQ395&gt;=AQ394,AQ394-AP396,AQ395-AP396)+0.00000001),1)</f>
        <v>0</v>
      </c>
      <c r="AR398" s="62">
        <f t="shared" ref="AR398" si="9122">FLOOR(IF(OR(AR393=0,AR393=1),IF(AR397&gt;AR394,AR394,IF(AR391&gt;=AR397,AR397,AR391)+0.00000001),IF(AR395&gt;=AR394,AR394-AQ396,AR395-AQ396)+0.00000001),1)</f>
        <v>0</v>
      </c>
      <c r="AS398" s="62">
        <f t="shared" ref="AS398" si="9123">FLOOR(IF(OR(AS393=0,AS393=1),IF(AS397&gt;AS394,AS394,IF(AS391&gt;=AS397,AS397,AS391)+0.00000001),IF(AS395&gt;=AS394,AS394-AR396,AS395-AR396)+0.00000001),1)</f>
        <v>0</v>
      </c>
      <c r="AT398" s="62">
        <f t="shared" ref="AT398" si="9124">FLOOR(IF(OR(AT393=0,AT393=1),IF(AT397&gt;AT394,AT394,IF(AT391&gt;=AT397,AT397,AT391)+0.00000001),IF(AT395&gt;=AT394,AT394-AS396,AT395-AS396)+0.00000001),1)</f>
        <v>0</v>
      </c>
      <c r="AU398" s="62">
        <f t="shared" ref="AU398" si="9125">FLOOR(IF(OR(AU393=0,AU393=1),IF(AU397&gt;AU394,AU394,IF(AU391&gt;=AU397,AU397,AU391)+0.00000001),IF(AU395&gt;=AU394,AU394-AT396,AU395-AT396)+0.00000001),1)</f>
        <v>0</v>
      </c>
      <c r="AV398" s="62">
        <f t="shared" ref="AV398" si="9126">FLOOR(IF(OR(AV393=0,AV393=1),IF(AV397&gt;AV394,AV394,IF(AV391&gt;=AV397,AV397,AV391)+0.00000001),IF(AV395&gt;=AV394,AV394-AU396,AV395-AU396)+0.00000001),1)</f>
        <v>0</v>
      </c>
      <c r="AW398" s="62">
        <f t="shared" ref="AW398" si="9127">FLOOR(IF(OR(AW393=0,AW393=1),IF(AW397&gt;AW394,AW394,IF(AW391&gt;=AW397,AW397,AW391)+0.00000001),IF(AW395&gt;=AW394,AW394-AV396,AW395-AV396)+0.00000001),1)</f>
        <v>0</v>
      </c>
      <c r="AX398" s="62">
        <f t="shared" ref="AX398" si="9128">FLOOR(IF(OR(AX393=0,AX393=1),IF(AX397&gt;AX394,AX394,IF(AX391&gt;=AX397,AX397,AX391)+0.00000001),IF(AX395&gt;=AX394,AX394-AW396,AX395-AW396)+0.00000001),1)</f>
        <v>0</v>
      </c>
      <c r="AY398" s="62">
        <f t="shared" ref="AY398" si="9129">FLOOR(IF(OR(AY393=0,AY393=1),IF(AY397&gt;AY394,AY394,IF(AY391&gt;=AY397,AY397,AY391)+0.00000001),IF(AY395&gt;=AY394,AY394-AX396,AY395-AX396)+0.00000001),1)</f>
        <v>0</v>
      </c>
      <c r="AZ398" s="62">
        <f t="shared" ref="AZ398" si="9130">FLOOR(IF(OR(AZ393=0,AZ393=1),IF(AZ397&gt;AZ394,AZ394,IF(AZ391&gt;=AZ397,AZ397,AZ391)+0.00000001),IF(AZ395&gt;=AZ394,AZ394-AY396,AZ395-AY396)+0.00000001),1)</f>
        <v>0</v>
      </c>
      <c r="BA398" s="62">
        <f t="shared" ref="BA398" si="9131">FLOOR(IF(OR(BA393=0,BA393=1),IF(BA397&gt;BA394,BA394,IF(BA391&gt;=BA397,BA397,BA391)+0.00000001),IF(BA395&gt;=BA394,BA394-AZ396,BA395-AZ396)+0.00000001),1)</f>
        <v>0</v>
      </c>
      <c r="BB398" s="62">
        <f t="shared" ref="BB398" si="9132">FLOOR(IF(OR(BB393=0,BB393=1),IF(BB397&gt;BB394,BB394,IF(BB391&gt;=BB397,BB397,BB391)+0.00000001),IF(BB395&gt;=BB394,BB394-BA396,BB395-BA396)+0.00000001),1)</f>
        <v>0</v>
      </c>
      <c r="BC398" s="62">
        <f t="shared" ref="BC398" si="9133">FLOOR(IF(OR(BC393=0,BC393=1),IF(BC397&gt;BC394,BC394,IF(BC391&gt;=BC397,BC397,BC391)+0.00000001),IF(BC395&gt;=BC394,BC394-BB396,BC395-BB396)+0.00000001),1)</f>
        <v>0</v>
      </c>
      <c r="BD398" s="62">
        <f t="shared" ref="BD398" si="9134">FLOOR(IF(OR(BD393=0,BD393=1),IF(BD397&gt;BD394,BD394,IF(BD391&gt;=BD397,BD397,BD391)+0.00000001),IF(BD395&gt;=BD394,BD394-BC396,BD395-BC396)+0.00000001),1)</f>
        <v>0</v>
      </c>
      <c r="BE398" s="62">
        <f t="shared" ref="BE398" si="9135">FLOOR(IF(OR(BE393=0,BE393=1),IF(BE397&gt;BE394,BE394,IF(BE391&gt;=BE397,BE397,BE391)+0.00000001),IF(BE395&gt;=BE394,BE394-BD396,BE395-BD396)+0.00000001),1)</f>
        <v>0</v>
      </c>
      <c r="BF398" s="62">
        <f t="shared" ref="BF398" si="9136">FLOOR(IF(OR(BF393=0,BF393=1),IF(BF397&gt;BF394,BF394,IF(BF391&gt;=BF397,BF397,BF391)+0.00000001),IF(BF395&gt;=BF394,BF394-BE396,BF395-BE396)+0.00000001),1)</f>
        <v>0</v>
      </c>
      <c r="BG398" s="62">
        <f t="shared" ref="BG398" si="9137">FLOOR(IF(OR(BG393=0,BG393=1),IF(BG397&gt;BG394,BG394,IF(BG391&gt;=BG397,BG397,BG391)+0.00000001),IF(BG395&gt;=BG394,BG394-BF396,BG395-BF396)+0.00000001),1)</f>
        <v>0</v>
      </c>
      <c r="BH398" s="62">
        <f t="shared" ref="BH398" si="9138">FLOOR(IF(OR(BH393=0,BH393=1),IF(BH397&gt;BH394,BH394,IF(BH391&gt;=BH397,BH397,BH391)+0.00000001),IF(BH395&gt;=BH394,BH394-BG396,BH395-BG396)+0.00000001),1)</f>
        <v>0</v>
      </c>
      <c r="BI398" s="62">
        <f t="shared" ref="BI398" si="9139">FLOOR(IF(OR(BI393=0,BI393=1),IF(BI397&gt;BI394,BI394,IF(BI391&gt;=BI397,BI397,BI391)+0.00000001),IF(BI395&gt;=BI394,BI394-BH396,BI395-BH396)+0.00000001),1)</f>
        <v>0</v>
      </c>
      <c r="BJ398" s="62">
        <f t="shared" ref="BJ398" si="9140">FLOOR(IF(OR(BJ393=0,BJ393=1),IF(BJ397&gt;BJ394,BJ394,IF(BJ391&gt;=BJ397,BJ397,BJ391)+0.00000001),IF(BJ395&gt;=BJ394,BJ394-BI396,BJ395-BI396)+0.00000001),1)</f>
        <v>0</v>
      </c>
      <c r="BK398" s="62">
        <f t="shared" ref="BK398" si="9141">FLOOR(IF(OR(BK393=0,BK393=1),IF(BK397&gt;BK394,BK394,IF(BK391&gt;=BK397,BK397,BK391)+0.00000001),IF(BK395&gt;=BK394,BK394-BJ396,BK395-BJ396)+0.00000001),1)</f>
        <v>0</v>
      </c>
      <c r="BL398" s="62">
        <f t="shared" ref="BL398" si="9142">FLOOR(IF(OR(BL393=0,BL393=1),IF(BL397&gt;BL394,BL394,IF(BL391&gt;=BL397,BL397,BL391)+0.00000001),IF(BL395&gt;=BL394,BL394-BK396,BL395-BK396)+0.00000001),1)</f>
        <v>0</v>
      </c>
      <c r="BM398" s="62">
        <f t="shared" ref="BM398" si="9143">FLOOR(IF(OR(BM393=0,BM393=1),IF(BM397&gt;BM394,BM394,IF(BM391&gt;=BM397,BM397,BM391)+0.00000001),IF(BM395&gt;=BM394,BM394-BL396,BM395-BL396)+0.00000001),1)</f>
        <v>0</v>
      </c>
      <c r="BN398" s="62">
        <f t="shared" ref="BN398" si="9144">FLOOR(IF(OR(BN393=0,BN393=1),IF(BN397&gt;BN394,BN394,IF(BN391&gt;=BN397,BN397,BN391)+0.00000001),IF(BN395&gt;=BN394,BN394-BM396,BN395-BM396)+0.00000001),1)</f>
        <v>0</v>
      </c>
      <c r="BO398" s="62">
        <f t="shared" ref="BO398" si="9145">FLOOR(IF(OR(BO393=0,BO393=1),IF(BO397&gt;BO394,BO394,IF(BO391&gt;=BO397,BO397,BO391)+0.00000001),IF(BO395&gt;=BO394,BO394-BN396,BO395-BN396)+0.00000001),1)</f>
        <v>0</v>
      </c>
      <c r="BP398" s="62">
        <f t="shared" ref="BP398" si="9146">FLOOR(IF(OR(BP393=0,BP393=1),IF(BP397&gt;BP394,BP394,IF(BP391&gt;=BP397,BP397,BP391)+0.00000001),IF(BP395&gt;=BP394,BP394-BO396,BP395-BO396)+0.00000001),1)</f>
        <v>0</v>
      </c>
      <c r="BQ398" s="62">
        <f t="shared" ref="BQ398" si="9147">FLOOR(IF(OR(BQ393=0,BQ393=1),IF(BQ397&gt;BQ394,BQ394,IF(BQ391&gt;=BQ397,BQ397,BQ391)+0.00000001),IF(BQ395&gt;=BQ394,BQ394-BP396,BQ395-BP396)+0.00000001),1)</f>
        <v>0</v>
      </c>
      <c r="BR398" s="62">
        <f t="shared" ref="BR398" si="9148">FLOOR(IF(OR(BR393=0,BR393=1),IF(BR397&gt;BR394,BR394,IF(BR391&gt;=BR397,BR397,BR391)+0.00000001),IF(BR395&gt;=BR394,BR394-BQ396,BR395-BQ396)+0.00000001),1)</f>
        <v>0</v>
      </c>
      <c r="BS398" s="62">
        <f t="shared" ref="BS398" si="9149">FLOOR(IF(OR(BS393=0,BS393=1),IF(BS397&gt;BS394,BS394,IF(BS391&gt;=BS397,BS397,BS391)+0.00000001),IF(BS395&gt;=BS394,BS394-BR396,BS395-BR396)+0.00000001),1)</f>
        <v>0</v>
      </c>
      <c r="BT398" s="62">
        <f t="shared" ref="BT398" si="9150">FLOOR(IF(OR(BT393=0,BT393=1),IF(BT397&gt;BT394,BT394,IF(BT391&gt;=BT397,BT397,BT391)+0.00000001),IF(BT395&gt;=BT394,BT394-BS396,BT395-BS396)+0.00000001),1)</f>
        <v>0</v>
      </c>
      <c r="BU398" s="62">
        <f t="shared" ref="BU398" si="9151">FLOOR(IF(OR(BU393=0,BU393=1),IF(BU397&gt;BU394,BU394,IF(BU391&gt;=BU397,BU397,BU391)+0.00000001),IF(BU395&gt;=BU394,BU394-BT396,BU395-BT396)+0.00000001),1)</f>
        <v>0</v>
      </c>
      <c r="BV398" s="62">
        <f t="shared" ref="BV398" si="9152">FLOOR(IF(OR(BV393=0,BV393=1),IF(BV397&gt;BV394,BV394,IF(BV391&gt;=BV397,BV397,BV391)+0.00000001),IF(BV395&gt;=BV394,BV394-BU396,BV395-BU396)+0.00000001),1)</f>
        <v>0</v>
      </c>
      <c r="BW398" s="62">
        <f t="shared" ref="BW398" si="9153">FLOOR(IF(OR(BW393=0,BW393=1),IF(BW397&gt;BW394,BW394,IF(BW391&gt;=BW397,BW397,BW391)+0.00000001),IF(BW395&gt;=BW394,BW394-BV396,BW395-BV396)+0.00000001),1)</f>
        <v>0</v>
      </c>
      <c r="BX398" s="62">
        <f t="shared" ref="BX398" si="9154">FLOOR(IF(OR(BX393=0,BX393=1),IF(BX397&gt;BX394,BX394,IF(BX391&gt;=BX397,BX397,BX391)+0.00000001),IF(BX395&gt;=BX394,BX394-BW396,BX395-BW396)+0.00000001),1)</f>
        <v>0</v>
      </c>
      <c r="BY398" s="298"/>
      <c r="BZ398" s="300"/>
      <c r="CA398" s="302"/>
      <c r="CB398" s="302"/>
    </row>
    <row r="399" spans="1:96" s="98" customFormat="1" ht="25.2" customHeight="1" thickBot="1" x14ac:dyDescent="0.35">
      <c r="A399" s="97"/>
      <c r="B399" s="120"/>
      <c r="C399" s="63"/>
      <c r="D399" s="63"/>
      <c r="E399" s="63"/>
      <c r="F399" s="63"/>
      <c r="G399" s="63"/>
      <c r="H399" s="63"/>
      <c r="I399" s="63"/>
      <c r="J399" s="63"/>
      <c r="K399" s="63"/>
      <c r="L399" s="64"/>
      <c r="M399" s="7"/>
      <c r="N399" s="161"/>
      <c r="P399" s="175" t="s">
        <v>156</v>
      </c>
      <c r="Q399" s="204">
        <f>IF(Q398=0,0,Q398*$J$16)</f>
        <v>0</v>
      </c>
      <c r="R399" s="204">
        <f t="shared" ref="R399:BX399" si="9155">IF(R398=0,0,R398*$J$16)</f>
        <v>0</v>
      </c>
      <c r="S399" s="204">
        <f t="shared" si="9155"/>
        <v>0</v>
      </c>
      <c r="T399" s="204">
        <f t="shared" si="9155"/>
        <v>0</v>
      </c>
      <c r="U399" s="204">
        <f t="shared" si="9155"/>
        <v>0</v>
      </c>
      <c r="V399" s="204">
        <f t="shared" si="9155"/>
        <v>0</v>
      </c>
      <c r="W399" s="204">
        <f t="shared" si="9155"/>
        <v>0</v>
      </c>
      <c r="X399" s="204">
        <f t="shared" si="9155"/>
        <v>0</v>
      </c>
      <c r="Y399" s="204">
        <f t="shared" si="9155"/>
        <v>0</v>
      </c>
      <c r="Z399" s="204">
        <f t="shared" si="9155"/>
        <v>0</v>
      </c>
      <c r="AA399" s="204">
        <f t="shared" si="9155"/>
        <v>0</v>
      </c>
      <c r="AB399" s="204">
        <f t="shared" si="9155"/>
        <v>0</v>
      </c>
      <c r="AC399" s="204">
        <f t="shared" si="9155"/>
        <v>0</v>
      </c>
      <c r="AD399" s="204">
        <f t="shared" si="9155"/>
        <v>0</v>
      </c>
      <c r="AE399" s="204">
        <f t="shared" si="9155"/>
        <v>0</v>
      </c>
      <c r="AF399" s="204">
        <f t="shared" si="9155"/>
        <v>0</v>
      </c>
      <c r="AG399" s="204">
        <f t="shared" si="9155"/>
        <v>0</v>
      </c>
      <c r="AH399" s="204">
        <f t="shared" si="9155"/>
        <v>0</v>
      </c>
      <c r="AI399" s="204">
        <f t="shared" si="9155"/>
        <v>0</v>
      </c>
      <c r="AJ399" s="204">
        <f t="shared" si="9155"/>
        <v>0</v>
      </c>
      <c r="AK399" s="204">
        <f t="shared" si="9155"/>
        <v>0</v>
      </c>
      <c r="AL399" s="204">
        <f t="shared" si="9155"/>
        <v>0</v>
      </c>
      <c r="AM399" s="204">
        <f t="shared" si="9155"/>
        <v>0</v>
      </c>
      <c r="AN399" s="204">
        <f t="shared" si="9155"/>
        <v>0</v>
      </c>
      <c r="AO399" s="204">
        <f t="shared" si="9155"/>
        <v>0</v>
      </c>
      <c r="AP399" s="204">
        <f t="shared" si="9155"/>
        <v>0</v>
      </c>
      <c r="AQ399" s="204">
        <f t="shared" si="9155"/>
        <v>0</v>
      </c>
      <c r="AR399" s="204">
        <f t="shared" si="9155"/>
        <v>0</v>
      </c>
      <c r="AS399" s="204">
        <f t="shared" si="9155"/>
        <v>0</v>
      </c>
      <c r="AT399" s="204">
        <f t="shared" si="9155"/>
        <v>0</v>
      </c>
      <c r="AU399" s="204">
        <f t="shared" si="9155"/>
        <v>0</v>
      </c>
      <c r="AV399" s="204">
        <f t="shared" si="9155"/>
        <v>0</v>
      </c>
      <c r="AW399" s="204">
        <f t="shared" si="9155"/>
        <v>0</v>
      </c>
      <c r="AX399" s="204">
        <f t="shared" si="9155"/>
        <v>0</v>
      </c>
      <c r="AY399" s="204">
        <f t="shared" si="9155"/>
        <v>0</v>
      </c>
      <c r="AZ399" s="204">
        <f t="shared" si="9155"/>
        <v>0</v>
      </c>
      <c r="BA399" s="204">
        <f t="shared" si="9155"/>
        <v>0</v>
      </c>
      <c r="BB399" s="204">
        <f t="shared" si="9155"/>
        <v>0</v>
      </c>
      <c r="BC399" s="204">
        <f t="shared" si="9155"/>
        <v>0</v>
      </c>
      <c r="BD399" s="204">
        <f t="shared" si="9155"/>
        <v>0</v>
      </c>
      <c r="BE399" s="204">
        <f t="shared" si="9155"/>
        <v>0</v>
      </c>
      <c r="BF399" s="204">
        <f t="shared" si="9155"/>
        <v>0</v>
      </c>
      <c r="BG399" s="204">
        <f t="shared" si="9155"/>
        <v>0</v>
      </c>
      <c r="BH399" s="204">
        <f t="shared" si="9155"/>
        <v>0</v>
      </c>
      <c r="BI399" s="204">
        <f t="shared" si="9155"/>
        <v>0</v>
      </c>
      <c r="BJ399" s="204">
        <f t="shared" si="9155"/>
        <v>0</v>
      </c>
      <c r="BK399" s="204">
        <f t="shared" si="9155"/>
        <v>0</v>
      </c>
      <c r="BL399" s="204">
        <f t="shared" si="9155"/>
        <v>0</v>
      </c>
      <c r="BM399" s="204">
        <f t="shared" si="9155"/>
        <v>0</v>
      </c>
      <c r="BN399" s="204">
        <f t="shared" si="9155"/>
        <v>0</v>
      </c>
      <c r="BO399" s="204">
        <f t="shared" si="9155"/>
        <v>0</v>
      </c>
      <c r="BP399" s="204">
        <f t="shared" si="9155"/>
        <v>0</v>
      </c>
      <c r="BQ399" s="204">
        <f t="shared" si="9155"/>
        <v>0</v>
      </c>
      <c r="BR399" s="204">
        <f t="shared" si="9155"/>
        <v>0</v>
      </c>
      <c r="BS399" s="204">
        <f t="shared" si="9155"/>
        <v>0</v>
      </c>
      <c r="BT399" s="204">
        <f t="shared" si="9155"/>
        <v>0</v>
      </c>
      <c r="BU399" s="204">
        <f t="shared" si="9155"/>
        <v>0</v>
      </c>
      <c r="BV399" s="204">
        <f t="shared" si="9155"/>
        <v>0</v>
      </c>
      <c r="BW399" s="204">
        <f t="shared" si="9155"/>
        <v>0</v>
      </c>
      <c r="BX399" s="204">
        <f t="shared" si="9155"/>
        <v>0</v>
      </c>
      <c r="BY399" s="299"/>
      <c r="BZ399" s="301"/>
      <c r="CA399" s="303"/>
      <c r="CB399" s="303"/>
      <c r="CD399" s="146">
        <f>SUMIFS($Q399:$BX399,$Q389:$BX389,"1. ZoR")</f>
        <v>0</v>
      </c>
      <c r="CE399" s="146">
        <f>SUMIFS($Q399:$BX399,$Q389:$BX389,"2. ZoR")</f>
        <v>0</v>
      </c>
      <c r="CF399" s="146">
        <f>SUMIFS($Q399:$BX399,$Q389:$BX389,"3. ZoR")</f>
        <v>0</v>
      </c>
      <c r="CG399" s="146">
        <f>SUMIFS($Q399:$BX399,$Q389:$BX389,"4. ZoR")</f>
        <v>0</v>
      </c>
      <c r="CH399" s="146">
        <f>SUMIFS($Q399:$BX399,$Q389:$BX389,"5. ZoR")</f>
        <v>0</v>
      </c>
      <c r="CI399" s="146">
        <f>SUMIFS($Q399:$BX399,$Q389:$BX389,"6. ZoR")</f>
        <v>0</v>
      </c>
      <c r="CJ399" s="146">
        <f>SUMIFS($Q399:$BX399,$Q389:$BX389,"7. ZoR")</f>
        <v>0</v>
      </c>
      <c r="CK399" s="146">
        <f>SUMIFS($Q399:$BX399,$Q389:$BX389,"8. ZoR")</f>
        <v>0</v>
      </c>
      <c r="CL399" s="146">
        <f>SUMIFS($Q399:$BX399,$Q389:$BX389,"9. ZoR")</f>
        <v>0</v>
      </c>
      <c r="CM399" s="146">
        <f>SUMIFS($Q399:$BX399,$Q389:$BX389,"10. ZoR")</f>
        <v>0</v>
      </c>
      <c r="CN399" s="146">
        <f>SUMIFS($Q399:$BX399,$Q389:$BX389,"11. ZoR")</f>
        <v>0</v>
      </c>
      <c r="CO399" s="146">
        <f>SUMIFS($Q399:$BX399,$Q389:$BX389,"12. ZoR")</f>
        <v>0</v>
      </c>
      <c r="CP399" s="146">
        <f>SUMIFS($Q399:$BX399,$Q389:$BX389,"13. ZoR")</f>
        <v>0</v>
      </c>
      <c r="CQ399" s="146">
        <f>SUMIFS($Q399:$BX399,$Q389:$BX389,"14. ZoR")</f>
        <v>0</v>
      </c>
      <c r="CR399" s="146">
        <f>SUMIFS($Q399:$BX399,$Q389:$BX389,"15. ZoR")</f>
        <v>0</v>
      </c>
    </row>
    <row r="400" spans="1:96" ht="15" customHeight="1" thickBot="1" x14ac:dyDescent="0.35"/>
    <row r="401" spans="1:96" s="98" customFormat="1" ht="69.599999999999994" customHeight="1" thickBot="1" x14ac:dyDescent="0.35">
      <c r="A401" s="229"/>
      <c r="B401" s="112"/>
      <c r="C401" s="304" t="s">
        <v>1</v>
      </c>
      <c r="D401" s="113"/>
      <c r="E401" s="122" t="s">
        <v>198</v>
      </c>
      <c r="F401" s="122" t="s">
        <v>200</v>
      </c>
      <c r="G401" s="114" t="s">
        <v>93</v>
      </c>
      <c r="H401" s="114" t="s">
        <v>94</v>
      </c>
      <c r="I401" s="114" t="s">
        <v>229</v>
      </c>
      <c r="J401" s="114" t="s">
        <v>206</v>
      </c>
      <c r="K401" s="114" t="s">
        <v>208</v>
      </c>
      <c r="L401" s="129" t="s">
        <v>0</v>
      </c>
      <c r="M401" s="7"/>
      <c r="N401" s="115">
        <v>208002</v>
      </c>
      <c r="P401" s="162" t="s">
        <v>129</v>
      </c>
      <c r="Q401" s="76" t="s">
        <v>3</v>
      </c>
      <c r="R401" s="76" t="s">
        <v>4</v>
      </c>
      <c r="S401" s="76" t="s">
        <v>5</v>
      </c>
      <c r="T401" s="76" t="s">
        <v>6</v>
      </c>
      <c r="U401" s="76" t="s">
        <v>7</v>
      </c>
      <c r="V401" s="76" t="s">
        <v>8</v>
      </c>
      <c r="W401" s="76" t="s">
        <v>9</v>
      </c>
      <c r="X401" s="76" t="s">
        <v>10</v>
      </c>
      <c r="Y401" s="76" t="s">
        <v>11</v>
      </c>
      <c r="Z401" s="76" t="s">
        <v>12</v>
      </c>
      <c r="AA401" s="76" t="s">
        <v>13</v>
      </c>
      <c r="AB401" s="76" t="s">
        <v>14</v>
      </c>
      <c r="AC401" s="76" t="s">
        <v>15</v>
      </c>
      <c r="AD401" s="76" t="s">
        <v>16</v>
      </c>
      <c r="AE401" s="76" t="s">
        <v>17</v>
      </c>
      <c r="AF401" s="76" t="s">
        <v>18</v>
      </c>
      <c r="AG401" s="76" t="s">
        <v>19</v>
      </c>
      <c r="AH401" s="76" t="s">
        <v>20</v>
      </c>
      <c r="AI401" s="76" t="s">
        <v>21</v>
      </c>
      <c r="AJ401" s="76" t="s">
        <v>22</v>
      </c>
      <c r="AK401" s="76" t="s">
        <v>23</v>
      </c>
      <c r="AL401" s="76" t="s">
        <v>24</v>
      </c>
      <c r="AM401" s="76" t="s">
        <v>25</v>
      </c>
      <c r="AN401" s="76" t="s">
        <v>26</v>
      </c>
      <c r="AO401" s="76" t="s">
        <v>27</v>
      </c>
      <c r="AP401" s="76" t="s">
        <v>28</v>
      </c>
      <c r="AQ401" s="76" t="s">
        <v>29</v>
      </c>
      <c r="AR401" s="76" t="s">
        <v>30</v>
      </c>
      <c r="AS401" s="76" t="s">
        <v>31</v>
      </c>
      <c r="AT401" s="76" t="s">
        <v>32</v>
      </c>
      <c r="AU401" s="76" t="s">
        <v>33</v>
      </c>
      <c r="AV401" s="76" t="s">
        <v>34</v>
      </c>
      <c r="AW401" s="76" t="s">
        <v>35</v>
      </c>
      <c r="AX401" s="76" t="s">
        <v>36</v>
      </c>
      <c r="AY401" s="76" t="s">
        <v>37</v>
      </c>
      <c r="AZ401" s="76" t="s">
        <v>38</v>
      </c>
      <c r="BA401" s="76" t="s">
        <v>39</v>
      </c>
      <c r="BB401" s="76" t="s">
        <v>40</v>
      </c>
      <c r="BC401" s="76" t="s">
        <v>41</v>
      </c>
      <c r="BD401" s="76" t="s">
        <v>42</v>
      </c>
      <c r="BE401" s="76" t="s">
        <v>43</v>
      </c>
      <c r="BF401" s="76" t="s">
        <v>44</v>
      </c>
      <c r="BG401" s="76" t="s">
        <v>45</v>
      </c>
      <c r="BH401" s="76" t="s">
        <v>46</v>
      </c>
      <c r="BI401" s="76" t="s">
        <v>47</v>
      </c>
      <c r="BJ401" s="76" t="s">
        <v>48</v>
      </c>
      <c r="BK401" s="76" t="s">
        <v>49</v>
      </c>
      <c r="BL401" s="76" t="s">
        <v>50</v>
      </c>
      <c r="BM401" s="76" t="s">
        <v>51</v>
      </c>
      <c r="BN401" s="76" t="s">
        <v>52</v>
      </c>
      <c r="BO401" s="76" t="s">
        <v>130</v>
      </c>
      <c r="BP401" s="76" t="s">
        <v>131</v>
      </c>
      <c r="BQ401" s="76" t="s">
        <v>132</v>
      </c>
      <c r="BR401" s="76" t="s">
        <v>133</v>
      </c>
      <c r="BS401" s="76" t="s">
        <v>134</v>
      </c>
      <c r="BT401" s="76" t="s">
        <v>135</v>
      </c>
      <c r="BU401" s="76" t="s">
        <v>136</v>
      </c>
      <c r="BV401" s="76" t="s">
        <v>137</v>
      </c>
      <c r="BW401" s="76" t="s">
        <v>138</v>
      </c>
      <c r="BX401" s="76" t="s">
        <v>139</v>
      </c>
      <c r="BY401" s="125" t="s">
        <v>174</v>
      </c>
      <c r="BZ401" s="126" t="s">
        <v>175</v>
      </c>
      <c r="CA401" s="126" t="s">
        <v>157</v>
      </c>
      <c r="CB401" s="126" t="s">
        <v>237</v>
      </c>
      <c r="CD401" s="306" t="s">
        <v>222</v>
      </c>
      <c r="CE401" s="307"/>
      <c r="CF401" s="307"/>
      <c r="CG401" s="307"/>
      <c r="CH401" s="307"/>
      <c r="CI401" s="307"/>
      <c r="CJ401" s="307"/>
      <c r="CK401" s="307"/>
      <c r="CL401" s="307"/>
      <c r="CM401" s="307"/>
      <c r="CN401" s="307"/>
      <c r="CO401" s="307"/>
      <c r="CP401" s="307"/>
      <c r="CQ401" s="307"/>
      <c r="CR401" s="307"/>
    </row>
    <row r="402" spans="1:96" s="98" customFormat="1" ht="21" hidden="1" customHeight="1" x14ac:dyDescent="0.3">
      <c r="A402" s="230"/>
      <c r="B402" s="105"/>
      <c r="C402" s="305"/>
      <c r="D402" s="116"/>
      <c r="E402" s="116"/>
      <c r="F402" s="116"/>
      <c r="G402" s="308" t="s">
        <v>235</v>
      </c>
      <c r="H402" s="308" t="s">
        <v>95</v>
      </c>
      <c r="I402" s="309" t="s">
        <v>199</v>
      </c>
      <c r="J402" s="309" t="s">
        <v>207</v>
      </c>
      <c r="K402" s="128"/>
      <c r="L402" s="311" t="s">
        <v>92</v>
      </c>
      <c r="M402" s="7"/>
      <c r="N402" s="313" t="s">
        <v>2</v>
      </c>
      <c r="P402" s="77"/>
      <c r="Q402" s="67">
        <f>MONTH(Úvod!$F$10)</f>
        <v>1</v>
      </c>
      <c r="R402" s="68">
        <f t="shared" ref="R402" si="9156">IF(Q402=12,1,Q402+1)</f>
        <v>2</v>
      </c>
      <c r="S402" s="68">
        <f t="shared" ref="S402" si="9157">IF(R402=12,1,R402+1)</f>
        <v>3</v>
      </c>
      <c r="T402" s="69">
        <f t="shared" ref="T402" si="9158">IF(S402=12,1,S402+1)</f>
        <v>4</v>
      </c>
      <c r="U402" s="69">
        <f t="shared" ref="U402" si="9159">IF(T402=12,1,T402+1)</f>
        <v>5</v>
      </c>
      <c r="V402" s="69">
        <f t="shared" ref="V402" si="9160">IF(U402=12,1,U402+1)</f>
        <v>6</v>
      </c>
      <c r="W402" s="69">
        <f t="shared" ref="W402" si="9161">IF(V402=12,1,V402+1)</f>
        <v>7</v>
      </c>
      <c r="X402" s="69">
        <f t="shared" ref="X402" si="9162">IF(W402=12,1,W402+1)</f>
        <v>8</v>
      </c>
      <c r="Y402" s="69">
        <f t="shared" ref="Y402" si="9163">IF(X402=12,1,X402+1)</f>
        <v>9</v>
      </c>
      <c r="Z402" s="69">
        <f>IF(Y402=12,1,Y402+1)</f>
        <v>10</v>
      </c>
      <c r="AA402" s="69">
        <f t="shared" ref="AA402" si="9164">IF(Z402=12,1,Z402+1)</f>
        <v>11</v>
      </c>
      <c r="AB402" s="69">
        <f t="shared" ref="AB402" si="9165">IF(AA402=12,1,AA402+1)</f>
        <v>12</v>
      </c>
      <c r="AC402" s="69">
        <f t="shared" ref="AC402" si="9166">IF(AB402=12,1,AB402+1)</f>
        <v>1</v>
      </c>
      <c r="AD402" s="69">
        <f t="shared" ref="AD402" si="9167">IF(AC402=12,1,AC402+1)</f>
        <v>2</v>
      </c>
      <c r="AE402" s="69">
        <f t="shared" ref="AE402" si="9168">IF(AD402=12,1,AD402+1)</f>
        <v>3</v>
      </c>
      <c r="AF402" s="69">
        <f t="shared" ref="AF402" si="9169">IF(AE402=12,1,AE402+1)</f>
        <v>4</v>
      </c>
      <c r="AG402" s="69">
        <f t="shared" ref="AG402" si="9170">IF(AF402=12,1,AF402+1)</f>
        <v>5</v>
      </c>
      <c r="AH402" s="69">
        <f t="shared" ref="AH402" si="9171">IF(AG402=12,1,AG402+1)</f>
        <v>6</v>
      </c>
      <c r="AI402" s="69">
        <f>IF(AH402=12,1,AH402+1)</f>
        <v>7</v>
      </c>
      <c r="AJ402" s="69">
        <f t="shared" ref="AJ402" si="9172">IF(AI402=12,1,AI402+1)</f>
        <v>8</v>
      </c>
      <c r="AK402" s="69">
        <f t="shared" ref="AK402" si="9173">IF(AJ402=12,1,AJ402+1)</f>
        <v>9</v>
      </c>
      <c r="AL402" s="69">
        <f t="shared" ref="AL402" si="9174">IF(AK402=12,1,AK402+1)</f>
        <v>10</v>
      </c>
      <c r="AM402" s="69">
        <f t="shared" ref="AM402" si="9175">IF(AL402=12,1,AL402+1)</f>
        <v>11</v>
      </c>
      <c r="AN402" s="69">
        <f t="shared" ref="AN402" si="9176">IF(AM402=12,1,AM402+1)</f>
        <v>12</v>
      </c>
      <c r="AO402" s="69">
        <f t="shared" ref="AO402" si="9177">IF(AN402=12,1,AN402+1)</f>
        <v>1</v>
      </c>
      <c r="AP402" s="69">
        <f t="shared" ref="AP402" si="9178">IF(AO402=12,1,AO402+1)</f>
        <v>2</v>
      </c>
      <c r="AQ402" s="69">
        <f t="shared" ref="AQ402" si="9179">IF(AP402=12,1,AP402+1)</f>
        <v>3</v>
      </c>
      <c r="AR402" s="69">
        <f t="shared" ref="AR402" si="9180">IF(AQ402=12,1,AQ402+1)</f>
        <v>4</v>
      </c>
      <c r="AS402" s="69">
        <f t="shared" ref="AS402" si="9181">IF(AR402=12,1,AR402+1)</f>
        <v>5</v>
      </c>
      <c r="AT402" s="69">
        <f t="shared" ref="AT402" si="9182">IF(AS402=12,1,AS402+1)</f>
        <v>6</v>
      </c>
      <c r="AU402" s="69">
        <f t="shared" ref="AU402" si="9183">IF(AT402=12,1,AT402+1)</f>
        <v>7</v>
      </c>
      <c r="AV402" s="69">
        <f t="shared" ref="AV402" si="9184">IF(AU402=12,1,AU402+1)</f>
        <v>8</v>
      </c>
      <c r="AW402" s="69">
        <f t="shared" ref="AW402" si="9185">IF(AV402=12,1,AV402+1)</f>
        <v>9</v>
      </c>
      <c r="AX402" s="69">
        <f t="shared" ref="AX402" si="9186">IF(AW402=12,1,AW402+1)</f>
        <v>10</v>
      </c>
      <c r="AY402" s="69">
        <f t="shared" ref="AY402" si="9187">IF(AX402=12,1,AX402+1)</f>
        <v>11</v>
      </c>
      <c r="AZ402" s="69">
        <f t="shared" ref="AZ402" si="9188">IF(AY402=12,1,AY402+1)</f>
        <v>12</v>
      </c>
      <c r="BA402" s="69">
        <f t="shared" ref="BA402" si="9189">IF(AZ402=12,1,AZ402+1)</f>
        <v>1</v>
      </c>
      <c r="BB402" s="69">
        <f t="shared" ref="BB402" si="9190">IF(BA402=12,1,BA402+1)</f>
        <v>2</v>
      </c>
      <c r="BC402" s="69">
        <f t="shared" ref="BC402" si="9191">IF(BB402=12,1,BB402+1)</f>
        <v>3</v>
      </c>
      <c r="BD402" s="69">
        <f t="shared" ref="BD402" si="9192">IF(BC402=12,1,BC402+1)</f>
        <v>4</v>
      </c>
      <c r="BE402" s="69">
        <f t="shared" ref="BE402" si="9193">IF(BD402=12,1,BD402+1)</f>
        <v>5</v>
      </c>
      <c r="BF402" s="69">
        <f t="shared" ref="BF402" si="9194">IF(BE402=12,1,BE402+1)</f>
        <v>6</v>
      </c>
      <c r="BG402" s="69">
        <f t="shared" ref="BG402" si="9195">IF(BF402=12,1,BF402+1)</f>
        <v>7</v>
      </c>
      <c r="BH402" s="69">
        <f t="shared" ref="BH402" si="9196">IF(BG402=12,1,BG402+1)</f>
        <v>8</v>
      </c>
      <c r="BI402" s="69">
        <f t="shared" ref="BI402" si="9197">IF(BH402=12,1,BH402+1)</f>
        <v>9</v>
      </c>
      <c r="BJ402" s="69">
        <f t="shared" ref="BJ402" si="9198">IF(BI402=12,1,BI402+1)</f>
        <v>10</v>
      </c>
      <c r="BK402" s="69">
        <f t="shared" ref="BK402" si="9199">IF(BJ402=12,1,BJ402+1)</f>
        <v>11</v>
      </c>
      <c r="BL402" s="69">
        <f t="shared" ref="BL402" si="9200">IF(BK402=12,1,BK402+1)</f>
        <v>12</v>
      </c>
      <c r="BM402" s="69">
        <f t="shared" ref="BM402" si="9201">IF(BL402=12,1,BL402+1)</f>
        <v>1</v>
      </c>
      <c r="BN402" s="69">
        <f t="shared" ref="BN402" si="9202">IF(BM402=12,1,BM402+1)</f>
        <v>2</v>
      </c>
      <c r="BO402" s="69">
        <f t="shared" ref="BO402" si="9203">IF(BN402=12,1,BN402+1)</f>
        <v>3</v>
      </c>
      <c r="BP402" s="69">
        <f t="shared" ref="BP402" si="9204">IF(BO402=12,1,BO402+1)</f>
        <v>4</v>
      </c>
      <c r="BQ402" s="69">
        <f t="shared" ref="BQ402" si="9205">IF(BP402=12,1,BP402+1)</f>
        <v>5</v>
      </c>
      <c r="BR402" s="69">
        <f t="shared" ref="BR402" si="9206">IF(BQ402=12,1,BQ402+1)</f>
        <v>6</v>
      </c>
      <c r="BS402" s="69">
        <f t="shared" ref="BS402" si="9207">IF(BR402=12,1,BR402+1)</f>
        <v>7</v>
      </c>
      <c r="BT402" s="69">
        <f t="shared" ref="BT402" si="9208">IF(BS402=12,1,BS402+1)</f>
        <v>8</v>
      </c>
      <c r="BU402" s="69">
        <f t="shared" ref="BU402" si="9209">IF(BT402=12,1,BT402+1)</f>
        <v>9</v>
      </c>
      <c r="BV402" s="69">
        <f t="shared" ref="BV402" si="9210">IF(BU402=12,1,BU402+1)</f>
        <v>10</v>
      </c>
      <c r="BW402" s="69">
        <f t="shared" ref="BW402" si="9211">IF(BV402=12,1,BV402+1)</f>
        <v>11</v>
      </c>
      <c r="BX402" s="69">
        <f t="shared" ref="BX402" si="9212">IF(BW402=12,1,BW402+1)</f>
        <v>12</v>
      </c>
      <c r="BY402" s="74"/>
      <c r="BZ402" s="71"/>
      <c r="CA402" s="71"/>
      <c r="CB402" s="71"/>
    </row>
    <row r="403" spans="1:96" s="98" customFormat="1" ht="18" hidden="1" customHeight="1" x14ac:dyDescent="0.3">
      <c r="A403" s="230"/>
      <c r="B403" s="105"/>
      <c r="C403" s="305"/>
      <c r="D403" s="116"/>
      <c r="E403" s="116"/>
      <c r="F403" s="116"/>
      <c r="G403" s="308"/>
      <c r="H403" s="308"/>
      <c r="I403" s="309"/>
      <c r="J403" s="309"/>
      <c r="K403" s="128"/>
      <c r="L403" s="311"/>
      <c r="M403" s="7"/>
      <c r="N403" s="314"/>
      <c r="P403" s="70"/>
      <c r="Q403" s="53">
        <f t="shared" ref="Q403:BX403" si="9213">VALUE(_xlfn.CONCAT(Q402,".",Q405))</f>
        <v>1</v>
      </c>
      <c r="R403" s="66">
        <f t="shared" si="9213"/>
        <v>32</v>
      </c>
      <c r="S403" s="66">
        <f t="shared" si="9213"/>
        <v>61</v>
      </c>
      <c r="T403" s="66">
        <f t="shared" si="9213"/>
        <v>92</v>
      </c>
      <c r="U403" s="66">
        <f t="shared" si="9213"/>
        <v>122</v>
      </c>
      <c r="V403" s="66">
        <f t="shared" si="9213"/>
        <v>153</v>
      </c>
      <c r="W403" s="66">
        <f t="shared" si="9213"/>
        <v>183</v>
      </c>
      <c r="X403" s="66">
        <f t="shared" si="9213"/>
        <v>214</v>
      </c>
      <c r="Y403" s="66">
        <f t="shared" si="9213"/>
        <v>245</v>
      </c>
      <c r="Z403" s="66">
        <f t="shared" si="9213"/>
        <v>275</v>
      </c>
      <c r="AA403" s="66">
        <f t="shared" si="9213"/>
        <v>306</v>
      </c>
      <c r="AB403" s="66">
        <f t="shared" si="9213"/>
        <v>336</v>
      </c>
      <c r="AC403" s="66">
        <f t="shared" si="9213"/>
        <v>367</v>
      </c>
      <c r="AD403" s="66">
        <f t="shared" si="9213"/>
        <v>398</v>
      </c>
      <c r="AE403" s="66">
        <f t="shared" si="9213"/>
        <v>426</v>
      </c>
      <c r="AF403" s="66">
        <f t="shared" si="9213"/>
        <v>457</v>
      </c>
      <c r="AG403" s="66">
        <f t="shared" si="9213"/>
        <v>487</v>
      </c>
      <c r="AH403" s="66">
        <f t="shared" si="9213"/>
        <v>518</v>
      </c>
      <c r="AI403" s="66">
        <f t="shared" si="9213"/>
        <v>548</v>
      </c>
      <c r="AJ403" s="66">
        <f t="shared" si="9213"/>
        <v>579</v>
      </c>
      <c r="AK403" s="66">
        <f t="shared" si="9213"/>
        <v>610</v>
      </c>
      <c r="AL403" s="66">
        <f t="shared" si="9213"/>
        <v>640</v>
      </c>
      <c r="AM403" s="66">
        <f t="shared" si="9213"/>
        <v>671</v>
      </c>
      <c r="AN403" s="66">
        <f t="shared" si="9213"/>
        <v>701</v>
      </c>
      <c r="AO403" s="66">
        <f t="shared" si="9213"/>
        <v>732</v>
      </c>
      <c r="AP403" s="66">
        <f t="shared" si="9213"/>
        <v>763</v>
      </c>
      <c r="AQ403" s="66">
        <f t="shared" si="9213"/>
        <v>791</v>
      </c>
      <c r="AR403" s="66">
        <f t="shared" si="9213"/>
        <v>822</v>
      </c>
      <c r="AS403" s="66">
        <f t="shared" si="9213"/>
        <v>852</v>
      </c>
      <c r="AT403" s="66">
        <f t="shared" si="9213"/>
        <v>883</v>
      </c>
      <c r="AU403" s="66">
        <f t="shared" si="9213"/>
        <v>913</v>
      </c>
      <c r="AV403" s="66">
        <f t="shared" si="9213"/>
        <v>944</v>
      </c>
      <c r="AW403" s="66">
        <f t="shared" si="9213"/>
        <v>975</v>
      </c>
      <c r="AX403" s="66">
        <f t="shared" si="9213"/>
        <v>1005</v>
      </c>
      <c r="AY403" s="66">
        <f t="shared" si="9213"/>
        <v>1036</v>
      </c>
      <c r="AZ403" s="66">
        <f t="shared" si="9213"/>
        <v>1066</v>
      </c>
      <c r="BA403" s="66">
        <f t="shared" si="9213"/>
        <v>1097</v>
      </c>
      <c r="BB403" s="66">
        <f t="shared" si="9213"/>
        <v>1128</v>
      </c>
      <c r="BC403" s="66">
        <f t="shared" si="9213"/>
        <v>1156</v>
      </c>
      <c r="BD403" s="66">
        <f t="shared" si="9213"/>
        <v>1187</v>
      </c>
      <c r="BE403" s="66">
        <f t="shared" si="9213"/>
        <v>1217</v>
      </c>
      <c r="BF403" s="66">
        <f t="shared" si="9213"/>
        <v>1248</v>
      </c>
      <c r="BG403" s="66">
        <f t="shared" si="9213"/>
        <v>1278</v>
      </c>
      <c r="BH403" s="66">
        <f t="shared" si="9213"/>
        <v>1309</v>
      </c>
      <c r="BI403" s="66">
        <f t="shared" si="9213"/>
        <v>1340</v>
      </c>
      <c r="BJ403" s="66">
        <f t="shared" si="9213"/>
        <v>1370</v>
      </c>
      <c r="BK403" s="66">
        <f t="shared" si="9213"/>
        <v>1401</v>
      </c>
      <c r="BL403" s="66">
        <f t="shared" si="9213"/>
        <v>1431</v>
      </c>
      <c r="BM403" s="66">
        <f t="shared" si="9213"/>
        <v>1462</v>
      </c>
      <c r="BN403" s="66">
        <f t="shared" si="9213"/>
        <v>1493</v>
      </c>
      <c r="BO403" s="66">
        <f t="shared" si="9213"/>
        <v>1522</v>
      </c>
      <c r="BP403" s="66">
        <f t="shared" si="9213"/>
        <v>1553</v>
      </c>
      <c r="BQ403" s="66">
        <f t="shared" si="9213"/>
        <v>1583</v>
      </c>
      <c r="BR403" s="66">
        <f t="shared" si="9213"/>
        <v>1614</v>
      </c>
      <c r="BS403" s="66">
        <f t="shared" si="9213"/>
        <v>1644</v>
      </c>
      <c r="BT403" s="66">
        <f t="shared" si="9213"/>
        <v>1675</v>
      </c>
      <c r="BU403" s="66">
        <f t="shared" si="9213"/>
        <v>1706</v>
      </c>
      <c r="BV403" s="66">
        <f t="shared" si="9213"/>
        <v>1736</v>
      </c>
      <c r="BW403" s="66">
        <f t="shared" si="9213"/>
        <v>1767</v>
      </c>
      <c r="BX403" s="66">
        <f t="shared" si="9213"/>
        <v>1797</v>
      </c>
      <c r="BY403" s="75"/>
      <c r="BZ403" s="72"/>
      <c r="CA403" s="72"/>
      <c r="CB403" s="72"/>
    </row>
    <row r="404" spans="1:96" s="98" customFormat="1" ht="18" customHeight="1" x14ac:dyDescent="0.3">
      <c r="A404" s="230"/>
      <c r="B404" s="105"/>
      <c r="C404" s="305"/>
      <c r="D404" s="116"/>
      <c r="E404" s="309" t="s">
        <v>199</v>
      </c>
      <c r="F404" s="309" t="s">
        <v>199</v>
      </c>
      <c r="G404" s="308"/>
      <c r="H404" s="308"/>
      <c r="I404" s="309"/>
      <c r="J404" s="309"/>
      <c r="K404" s="309" t="s">
        <v>209</v>
      </c>
      <c r="L404" s="311"/>
      <c r="M404" s="7"/>
      <c r="N404" s="314"/>
      <c r="P404" s="70"/>
      <c r="Q404" s="54" t="str">
        <f>VLOOKUP(Q402,'Podpůrná data'!$J$13:$K$24,2)</f>
        <v>leden</v>
      </c>
      <c r="R404" s="54" t="str">
        <f>VLOOKUP(R402,'Podpůrná data'!$J$13:$K$24,2)</f>
        <v>únor</v>
      </c>
      <c r="S404" s="54" t="str">
        <f>VLOOKUP(S402,'Podpůrná data'!$J$13:$K$24,2)</f>
        <v>březen</v>
      </c>
      <c r="T404" s="54" t="str">
        <f>VLOOKUP(T402,'Podpůrná data'!$J$13:$K$24,2)</f>
        <v>duben</v>
      </c>
      <c r="U404" s="54" t="str">
        <f>VLOOKUP(U402,'Podpůrná data'!$J$13:$K$24,2)</f>
        <v>květen</v>
      </c>
      <c r="V404" s="54" t="str">
        <f>VLOOKUP(V402,'Podpůrná data'!$J$13:$K$24,2)</f>
        <v>červen</v>
      </c>
      <c r="W404" s="54" t="str">
        <f>VLOOKUP(W402,'Podpůrná data'!$J$13:$K$24,2)</f>
        <v>červenec</v>
      </c>
      <c r="X404" s="54" t="str">
        <f>VLOOKUP(X402,'Podpůrná data'!$J$13:$K$24,2)</f>
        <v>srpen</v>
      </c>
      <c r="Y404" s="54" t="str">
        <f>VLOOKUP(Y402,'Podpůrná data'!$J$13:$K$24,2)</f>
        <v>září</v>
      </c>
      <c r="Z404" s="54" t="str">
        <f>VLOOKUP(Z402,'Podpůrná data'!$J$13:$K$24,2)</f>
        <v>říjen</v>
      </c>
      <c r="AA404" s="54" t="str">
        <f>VLOOKUP(AA402,'Podpůrná data'!$J$13:$K$24,2)</f>
        <v>listopad</v>
      </c>
      <c r="AB404" s="54" t="str">
        <f>VLOOKUP(AB402,'Podpůrná data'!$J$13:$K$24,2)</f>
        <v>prosinec</v>
      </c>
      <c r="AC404" s="54" t="str">
        <f>VLOOKUP(AC402,'Podpůrná data'!$J$13:$K$24,2)</f>
        <v>leden</v>
      </c>
      <c r="AD404" s="54" t="str">
        <f>VLOOKUP(AD402,'Podpůrná data'!$J$13:$K$24,2)</f>
        <v>únor</v>
      </c>
      <c r="AE404" s="54" t="str">
        <f>VLOOKUP(AE402,'Podpůrná data'!$J$13:$K$24,2)</f>
        <v>březen</v>
      </c>
      <c r="AF404" s="54" t="str">
        <f>VLOOKUP(AF402,'Podpůrná data'!$J$13:$K$24,2)</f>
        <v>duben</v>
      </c>
      <c r="AG404" s="54" t="str">
        <f>VLOOKUP(AG402,'Podpůrná data'!$J$13:$K$24,2)</f>
        <v>květen</v>
      </c>
      <c r="AH404" s="54" t="str">
        <f>VLOOKUP(AH402,'Podpůrná data'!$J$13:$K$24,2)</f>
        <v>červen</v>
      </c>
      <c r="AI404" s="54" t="str">
        <f>VLOOKUP(AI402,'Podpůrná data'!$J$13:$K$24,2)</f>
        <v>červenec</v>
      </c>
      <c r="AJ404" s="54" t="str">
        <f>VLOOKUP(AJ402,'Podpůrná data'!$J$13:$K$24,2)</f>
        <v>srpen</v>
      </c>
      <c r="AK404" s="54" t="str">
        <f>VLOOKUP(AK402,'Podpůrná data'!$J$13:$K$24,2)</f>
        <v>září</v>
      </c>
      <c r="AL404" s="54" t="str">
        <f>VLOOKUP(AL402,'Podpůrná data'!$J$13:$K$24,2)</f>
        <v>říjen</v>
      </c>
      <c r="AM404" s="54" t="str">
        <f>VLOOKUP(AM402,'Podpůrná data'!$J$13:$K$24,2)</f>
        <v>listopad</v>
      </c>
      <c r="AN404" s="54" t="str">
        <f>VLOOKUP(AN402,'Podpůrná data'!$J$13:$K$24,2)</f>
        <v>prosinec</v>
      </c>
      <c r="AO404" s="54" t="str">
        <f>VLOOKUP(AO402,'Podpůrná data'!$J$13:$K$24,2)</f>
        <v>leden</v>
      </c>
      <c r="AP404" s="54" t="str">
        <f>VLOOKUP(AP402,'Podpůrná data'!$J$13:$K$24,2)</f>
        <v>únor</v>
      </c>
      <c r="AQ404" s="54" t="str">
        <f>VLOOKUP(AQ402,'Podpůrná data'!$J$13:$K$24,2)</f>
        <v>březen</v>
      </c>
      <c r="AR404" s="54" t="str">
        <f>VLOOKUP(AR402,'Podpůrná data'!$J$13:$K$24,2)</f>
        <v>duben</v>
      </c>
      <c r="AS404" s="54" t="str">
        <f>VLOOKUP(AS402,'Podpůrná data'!$J$13:$K$24,2)</f>
        <v>květen</v>
      </c>
      <c r="AT404" s="54" t="str">
        <f>VLOOKUP(AT402,'Podpůrná data'!$J$13:$K$24,2)</f>
        <v>červen</v>
      </c>
      <c r="AU404" s="54" t="str">
        <f>VLOOKUP(AU402,'Podpůrná data'!$J$13:$K$24,2)</f>
        <v>červenec</v>
      </c>
      <c r="AV404" s="54" t="str">
        <f>VLOOKUP(AV402,'Podpůrná data'!$J$13:$K$24,2)</f>
        <v>srpen</v>
      </c>
      <c r="AW404" s="54" t="str">
        <f>VLOOKUP(AW402,'Podpůrná data'!$J$13:$K$24,2)</f>
        <v>září</v>
      </c>
      <c r="AX404" s="54" t="str">
        <f>VLOOKUP(AX402,'Podpůrná data'!$J$13:$K$24,2)</f>
        <v>říjen</v>
      </c>
      <c r="AY404" s="54" t="str">
        <f>VLOOKUP(AY402,'Podpůrná data'!$J$13:$K$24,2)</f>
        <v>listopad</v>
      </c>
      <c r="AZ404" s="54" t="str">
        <f>VLOOKUP(AZ402,'Podpůrná data'!$J$13:$K$24,2)</f>
        <v>prosinec</v>
      </c>
      <c r="BA404" s="54" t="str">
        <f>VLOOKUP(BA402,'Podpůrná data'!$J$13:$K$24,2)</f>
        <v>leden</v>
      </c>
      <c r="BB404" s="54" t="str">
        <f>VLOOKUP(BB402,'Podpůrná data'!$J$13:$K$24,2)</f>
        <v>únor</v>
      </c>
      <c r="BC404" s="54" t="str">
        <f>VLOOKUP(BC402,'Podpůrná data'!$J$13:$K$24,2)</f>
        <v>březen</v>
      </c>
      <c r="BD404" s="54" t="str">
        <f>VLOOKUP(BD402,'Podpůrná data'!$J$13:$K$24,2)</f>
        <v>duben</v>
      </c>
      <c r="BE404" s="54" t="str">
        <f>VLOOKUP(BE402,'Podpůrná data'!$J$13:$K$24,2)</f>
        <v>květen</v>
      </c>
      <c r="BF404" s="54" t="str">
        <f>VLOOKUP(BF402,'Podpůrná data'!$J$13:$K$24,2)</f>
        <v>červen</v>
      </c>
      <c r="BG404" s="54" t="str">
        <f>VLOOKUP(BG402,'Podpůrná data'!$J$13:$K$24,2)</f>
        <v>červenec</v>
      </c>
      <c r="BH404" s="54" t="str">
        <f>VLOOKUP(BH402,'Podpůrná data'!$J$13:$K$24,2)</f>
        <v>srpen</v>
      </c>
      <c r="BI404" s="54" t="str">
        <f>VLOOKUP(BI402,'Podpůrná data'!$J$13:$K$24,2)</f>
        <v>září</v>
      </c>
      <c r="BJ404" s="54" t="str">
        <f>VLOOKUP(BJ402,'Podpůrná data'!$J$13:$K$24,2)</f>
        <v>říjen</v>
      </c>
      <c r="BK404" s="54" t="str">
        <f>VLOOKUP(BK402,'Podpůrná data'!$J$13:$K$24,2)</f>
        <v>listopad</v>
      </c>
      <c r="BL404" s="54" t="str">
        <f>VLOOKUP(BL402,'Podpůrná data'!$J$13:$K$24,2)</f>
        <v>prosinec</v>
      </c>
      <c r="BM404" s="54" t="str">
        <f>VLOOKUP(BM402,'Podpůrná data'!$J$13:$K$24,2)</f>
        <v>leden</v>
      </c>
      <c r="BN404" s="54" t="str">
        <f>VLOOKUP(BN402,'Podpůrná data'!$J$13:$K$24,2)</f>
        <v>únor</v>
      </c>
      <c r="BO404" s="54" t="str">
        <f>VLOOKUP(BO402,'Podpůrná data'!$J$13:$K$24,2)</f>
        <v>březen</v>
      </c>
      <c r="BP404" s="54" t="str">
        <f>VLOOKUP(BP402,'Podpůrná data'!$J$13:$K$24,2)</f>
        <v>duben</v>
      </c>
      <c r="BQ404" s="54" t="str">
        <f>VLOOKUP(BQ402,'Podpůrná data'!$J$13:$K$24,2)</f>
        <v>květen</v>
      </c>
      <c r="BR404" s="54" t="str">
        <f>VLOOKUP(BR402,'Podpůrná data'!$J$13:$K$24,2)</f>
        <v>červen</v>
      </c>
      <c r="BS404" s="54" t="str">
        <f>VLOOKUP(BS402,'Podpůrná data'!$J$13:$K$24,2)</f>
        <v>červenec</v>
      </c>
      <c r="BT404" s="54" t="str">
        <f>VLOOKUP(BT402,'Podpůrná data'!$J$13:$K$24,2)</f>
        <v>srpen</v>
      </c>
      <c r="BU404" s="54" t="str">
        <f>VLOOKUP(BU402,'Podpůrná data'!$J$13:$K$24,2)</f>
        <v>září</v>
      </c>
      <c r="BV404" s="54" t="str">
        <f>VLOOKUP(BV402,'Podpůrná data'!$J$13:$K$24,2)</f>
        <v>říjen</v>
      </c>
      <c r="BW404" s="54" t="str">
        <f>VLOOKUP(BW402,'Podpůrná data'!$J$13:$K$24,2)</f>
        <v>listopad</v>
      </c>
      <c r="BX404" s="54" t="str">
        <f>VLOOKUP(BX402,'Podpůrná data'!$J$13:$K$24,2)</f>
        <v>prosinec</v>
      </c>
      <c r="BY404" s="143"/>
      <c r="BZ404" s="144"/>
      <c r="CA404" s="165"/>
      <c r="CB404" s="165"/>
      <c r="CD404" s="147" t="s">
        <v>104</v>
      </c>
      <c r="CE404" s="147" t="s">
        <v>105</v>
      </c>
      <c r="CF404" s="147" t="s">
        <v>106</v>
      </c>
      <c r="CG404" s="147" t="s">
        <v>107</v>
      </c>
      <c r="CH404" s="147" t="s">
        <v>108</v>
      </c>
      <c r="CI404" s="147" t="s">
        <v>109</v>
      </c>
      <c r="CJ404" s="147" t="s">
        <v>110</v>
      </c>
      <c r="CK404" s="147" t="s">
        <v>111</v>
      </c>
      <c r="CL404" s="147" t="s">
        <v>112</v>
      </c>
      <c r="CM404" s="147" t="s">
        <v>166</v>
      </c>
      <c r="CN404" s="147" t="s">
        <v>167</v>
      </c>
      <c r="CO404" s="147" t="s">
        <v>168</v>
      </c>
      <c r="CP404" s="147" t="s">
        <v>194</v>
      </c>
      <c r="CQ404" s="147" t="s">
        <v>195</v>
      </c>
      <c r="CR404" s="147" t="s">
        <v>196</v>
      </c>
    </row>
    <row r="405" spans="1:96" s="98" customFormat="1" ht="16.2" customHeight="1" x14ac:dyDescent="0.3">
      <c r="A405" s="230"/>
      <c r="B405" s="105"/>
      <c r="C405" s="305"/>
      <c r="D405" s="116"/>
      <c r="E405" s="309"/>
      <c r="F405" s="309"/>
      <c r="G405" s="308"/>
      <c r="H405" s="308"/>
      <c r="I405" s="309"/>
      <c r="J405" s="309"/>
      <c r="K405" s="309"/>
      <c r="L405" s="311"/>
      <c r="M405" s="7"/>
      <c r="N405" s="314"/>
      <c r="P405" s="70"/>
      <c r="Q405" s="54">
        <f>YEAR(Úvod!$F$10)</f>
        <v>1900</v>
      </c>
      <c r="R405" s="54">
        <f t="shared" ref="R405" si="9214">IF(R402=1,Q405+1,Q405)</f>
        <v>1900</v>
      </c>
      <c r="S405" s="54">
        <f t="shared" ref="S405" si="9215">IF(S402=1,R405+1,R405)</f>
        <v>1900</v>
      </c>
      <c r="T405" s="54">
        <f t="shared" ref="T405" si="9216">IF(T402=1,S405+1,S405)</f>
        <v>1900</v>
      </c>
      <c r="U405" s="54">
        <f t="shared" ref="U405" si="9217">IF(U402=1,T405+1,T405)</f>
        <v>1900</v>
      </c>
      <c r="V405" s="54">
        <f t="shared" ref="V405" si="9218">IF(V402=1,U405+1,U405)</f>
        <v>1900</v>
      </c>
      <c r="W405" s="54">
        <f t="shared" ref="W405" si="9219">IF(W402=1,V405+1,V405)</f>
        <v>1900</v>
      </c>
      <c r="X405" s="54">
        <f t="shared" ref="X405" si="9220">IF(X402=1,W405+1,W405)</f>
        <v>1900</v>
      </c>
      <c r="Y405" s="54">
        <f t="shared" ref="Y405" si="9221">IF(Y402=1,X405+1,X405)</f>
        <v>1900</v>
      </c>
      <c r="Z405" s="54">
        <f t="shared" ref="Z405" si="9222">IF(Z402=1,Y405+1,Y405)</f>
        <v>1900</v>
      </c>
      <c r="AA405" s="54">
        <f t="shared" ref="AA405" si="9223">IF(AA402=1,Z405+1,Z405)</f>
        <v>1900</v>
      </c>
      <c r="AB405" s="54">
        <f t="shared" ref="AB405" si="9224">IF(AB402=1,AA405+1,AA405)</f>
        <v>1900</v>
      </c>
      <c r="AC405" s="54">
        <f t="shared" ref="AC405" si="9225">IF(AC402=1,AB405+1,AB405)</f>
        <v>1901</v>
      </c>
      <c r="AD405" s="54">
        <f t="shared" ref="AD405" si="9226">IF(AD402=1,AC405+1,AC405)</f>
        <v>1901</v>
      </c>
      <c r="AE405" s="54">
        <f t="shared" ref="AE405" si="9227">IF(AE402=1,AD405+1,AD405)</f>
        <v>1901</v>
      </c>
      <c r="AF405" s="54">
        <f t="shared" ref="AF405" si="9228">IF(AF402=1,AE405+1,AE405)</f>
        <v>1901</v>
      </c>
      <c r="AG405" s="54">
        <f t="shared" ref="AG405" si="9229">IF(AG402=1,AF405+1,AF405)</f>
        <v>1901</v>
      </c>
      <c r="AH405" s="54">
        <f t="shared" ref="AH405" si="9230">IF(AH402=1,AG405+1,AG405)</f>
        <v>1901</v>
      </c>
      <c r="AI405" s="54">
        <f t="shared" ref="AI405" si="9231">IF(AI402=1,AH405+1,AH405)</f>
        <v>1901</v>
      </c>
      <c r="AJ405" s="54">
        <f t="shared" ref="AJ405" si="9232">IF(AJ402=1,AI405+1,AI405)</f>
        <v>1901</v>
      </c>
      <c r="AK405" s="54">
        <f t="shared" ref="AK405" si="9233">IF(AK402=1,AJ405+1,AJ405)</f>
        <v>1901</v>
      </c>
      <c r="AL405" s="54">
        <f t="shared" ref="AL405" si="9234">IF(AL402=1,AK405+1,AK405)</f>
        <v>1901</v>
      </c>
      <c r="AM405" s="54">
        <f t="shared" ref="AM405" si="9235">IF(AM402=1,AL405+1,AL405)</f>
        <v>1901</v>
      </c>
      <c r="AN405" s="54">
        <f t="shared" ref="AN405" si="9236">IF(AN402=1,AM405+1,AM405)</f>
        <v>1901</v>
      </c>
      <c r="AO405" s="54">
        <f t="shared" ref="AO405" si="9237">IF(AO402=1,AN405+1,AN405)</f>
        <v>1902</v>
      </c>
      <c r="AP405" s="54">
        <f t="shared" ref="AP405" si="9238">IF(AP402=1,AO405+1,AO405)</f>
        <v>1902</v>
      </c>
      <c r="AQ405" s="54">
        <f t="shared" ref="AQ405" si="9239">IF(AQ402=1,AP405+1,AP405)</f>
        <v>1902</v>
      </c>
      <c r="AR405" s="54">
        <f t="shared" ref="AR405" si="9240">IF(AR402=1,AQ405+1,AQ405)</f>
        <v>1902</v>
      </c>
      <c r="AS405" s="54">
        <f t="shared" ref="AS405" si="9241">IF(AS402=1,AR405+1,AR405)</f>
        <v>1902</v>
      </c>
      <c r="AT405" s="54">
        <f t="shared" ref="AT405" si="9242">IF(AT402=1,AS405+1,AS405)</f>
        <v>1902</v>
      </c>
      <c r="AU405" s="54">
        <f t="shared" ref="AU405" si="9243">IF(AU402=1,AT405+1,AT405)</f>
        <v>1902</v>
      </c>
      <c r="AV405" s="54">
        <f t="shared" ref="AV405" si="9244">IF(AV402=1,AU405+1,AU405)</f>
        <v>1902</v>
      </c>
      <c r="AW405" s="54">
        <f t="shared" ref="AW405" si="9245">IF(AW402=1,AV405+1,AV405)</f>
        <v>1902</v>
      </c>
      <c r="AX405" s="54">
        <f t="shared" ref="AX405" si="9246">IF(AX402=1,AW405+1,AW405)</f>
        <v>1902</v>
      </c>
      <c r="AY405" s="54">
        <f t="shared" ref="AY405" si="9247">IF(AY402=1,AX405+1,AX405)</f>
        <v>1902</v>
      </c>
      <c r="AZ405" s="54">
        <f t="shared" ref="AZ405" si="9248">IF(AZ402=1,AY405+1,AY405)</f>
        <v>1902</v>
      </c>
      <c r="BA405" s="54">
        <f t="shared" ref="BA405" si="9249">IF(BA402=1,AZ405+1,AZ405)</f>
        <v>1903</v>
      </c>
      <c r="BB405" s="54">
        <f t="shared" ref="BB405" si="9250">IF(BB402=1,BA405+1,BA405)</f>
        <v>1903</v>
      </c>
      <c r="BC405" s="54">
        <f t="shared" ref="BC405" si="9251">IF(BC402=1,BB405+1,BB405)</f>
        <v>1903</v>
      </c>
      <c r="BD405" s="54">
        <f t="shared" ref="BD405" si="9252">IF(BD402=1,BC405+1,BC405)</f>
        <v>1903</v>
      </c>
      <c r="BE405" s="54">
        <f t="shared" ref="BE405" si="9253">IF(BE402=1,BD405+1,BD405)</f>
        <v>1903</v>
      </c>
      <c r="BF405" s="54">
        <f t="shared" ref="BF405" si="9254">IF(BF402=1,BE405+1,BE405)</f>
        <v>1903</v>
      </c>
      <c r="BG405" s="54">
        <f t="shared" ref="BG405" si="9255">IF(BG402=1,BF405+1,BF405)</f>
        <v>1903</v>
      </c>
      <c r="BH405" s="54">
        <f t="shared" ref="BH405" si="9256">IF(BH402=1,BG405+1,BG405)</f>
        <v>1903</v>
      </c>
      <c r="BI405" s="54">
        <f t="shared" ref="BI405" si="9257">IF(BI402=1,BH405+1,BH405)</f>
        <v>1903</v>
      </c>
      <c r="BJ405" s="54">
        <f t="shared" ref="BJ405" si="9258">IF(BJ402=1,BI405+1,BI405)</f>
        <v>1903</v>
      </c>
      <c r="BK405" s="54">
        <f t="shared" ref="BK405" si="9259">IF(BK402=1,BJ405+1,BJ405)</f>
        <v>1903</v>
      </c>
      <c r="BL405" s="54">
        <f t="shared" ref="BL405" si="9260">IF(BL402=1,BK405+1,BK405)</f>
        <v>1903</v>
      </c>
      <c r="BM405" s="54">
        <f t="shared" ref="BM405" si="9261">IF(BM402=1,BL405+1,BL405)</f>
        <v>1904</v>
      </c>
      <c r="BN405" s="54">
        <f t="shared" ref="BN405" si="9262">IF(BN402=1,BM405+1,BM405)</f>
        <v>1904</v>
      </c>
      <c r="BO405" s="54">
        <f t="shared" ref="BO405" si="9263">IF(BO402=1,BN405+1,BN405)</f>
        <v>1904</v>
      </c>
      <c r="BP405" s="54">
        <f t="shared" ref="BP405" si="9264">IF(BP402=1,BO405+1,BO405)</f>
        <v>1904</v>
      </c>
      <c r="BQ405" s="54">
        <f t="shared" ref="BQ405" si="9265">IF(BQ402=1,BP405+1,BP405)</f>
        <v>1904</v>
      </c>
      <c r="BR405" s="54">
        <f t="shared" ref="BR405" si="9266">IF(BR402=1,BQ405+1,BQ405)</f>
        <v>1904</v>
      </c>
      <c r="BS405" s="54">
        <f t="shared" ref="BS405" si="9267">IF(BS402=1,BR405+1,BR405)</f>
        <v>1904</v>
      </c>
      <c r="BT405" s="54">
        <f t="shared" ref="BT405" si="9268">IF(BT402=1,BS405+1,BS405)</f>
        <v>1904</v>
      </c>
      <c r="BU405" s="54">
        <f t="shared" ref="BU405" si="9269">IF(BU402=1,BT405+1,BT405)</f>
        <v>1904</v>
      </c>
      <c r="BV405" s="54">
        <f t="shared" ref="BV405" si="9270">IF(BV402=1,BU405+1,BU405)</f>
        <v>1904</v>
      </c>
      <c r="BW405" s="54">
        <f t="shared" ref="BW405" si="9271">IF(BW402=1,BV405+1,BV405)</f>
        <v>1904</v>
      </c>
      <c r="BX405" s="54">
        <f t="shared" ref="BX405" si="9272">IF(BX402=1,BW405+1,BW405)</f>
        <v>1904</v>
      </c>
      <c r="BY405" s="163"/>
      <c r="BZ405" s="164"/>
      <c r="CA405" s="165"/>
      <c r="CB405" s="165"/>
    </row>
    <row r="406" spans="1:96" s="98" customFormat="1" ht="16.2" customHeight="1" x14ac:dyDescent="0.3">
      <c r="A406" s="230"/>
      <c r="B406" s="105"/>
      <c r="C406" s="116"/>
      <c r="D406" s="116"/>
      <c r="E406" s="309"/>
      <c r="F406" s="309"/>
      <c r="G406" s="308"/>
      <c r="H406" s="308"/>
      <c r="I406" s="309"/>
      <c r="J406" s="310"/>
      <c r="K406" s="309"/>
      <c r="L406" s="312"/>
      <c r="M406" s="7"/>
      <c r="N406" s="315"/>
      <c r="P406" s="57" t="s">
        <v>170</v>
      </c>
      <c r="Q406" s="196"/>
      <c r="R406" s="196"/>
      <c r="S406" s="196"/>
      <c r="T406" s="196"/>
      <c r="U406" s="196"/>
      <c r="V406" s="196"/>
      <c r="W406" s="196"/>
      <c r="X406" s="196"/>
      <c r="Y406" s="196"/>
      <c r="Z406" s="196"/>
      <c r="AA406" s="196"/>
      <c r="AB406" s="196"/>
      <c r="AC406" s="196"/>
      <c r="AD406" s="196"/>
      <c r="AE406" s="196"/>
      <c r="AF406" s="196"/>
      <c r="AG406" s="196"/>
      <c r="AH406" s="196"/>
      <c r="AI406" s="196"/>
      <c r="AJ406" s="196"/>
      <c r="AK406" s="196"/>
      <c r="AL406" s="196"/>
      <c r="AM406" s="196"/>
      <c r="AN406" s="196"/>
      <c r="AO406" s="196"/>
      <c r="AP406" s="196"/>
      <c r="AQ406" s="196"/>
      <c r="AR406" s="196"/>
      <c r="AS406" s="196"/>
      <c r="AT406" s="196"/>
      <c r="AU406" s="196"/>
      <c r="AV406" s="196"/>
      <c r="AW406" s="196"/>
      <c r="AX406" s="196"/>
      <c r="AY406" s="196"/>
      <c r="AZ406" s="196"/>
      <c r="BA406" s="196"/>
      <c r="BB406" s="196"/>
      <c r="BC406" s="196"/>
      <c r="BD406" s="196"/>
      <c r="BE406" s="196"/>
      <c r="BF406" s="196"/>
      <c r="BG406" s="196"/>
      <c r="BH406" s="196"/>
      <c r="BI406" s="196"/>
      <c r="BJ406" s="196"/>
      <c r="BK406" s="196"/>
      <c r="BL406" s="196"/>
      <c r="BM406" s="196"/>
      <c r="BN406" s="196"/>
      <c r="BO406" s="196"/>
      <c r="BP406" s="196"/>
      <c r="BQ406" s="196"/>
      <c r="BR406" s="196"/>
      <c r="BS406" s="196"/>
      <c r="BT406" s="196"/>
      <c r="BU406" s="196"/>
      <c r="BV406" s="196"/>
      <c r="BW406" s="196"/>
      <c r="BX406" s="196"/>
      <c r="BY406" s="163"/>
      <c r="BZ406" s="164"/>
      <c r="CA406" s="165"/>
      <c r="CB406" s="165"/>
    </row>
    <row r="407" spans="1:96" s="98" customFormat="1" ht="23.4" customHeight="1" x14ac:dyDescent="0.3">
      <c r="A407" s="97"/>
      <c r="B407" s="117" t="s">
        <v>26</v>
      </c>
      <c r="C407" s="297"/>
      <c r="D407" s="297"/>
      <c r="E407" s="197"/>
      <c r="F407" s="193"/>
      <c r="G407" s="198"/>
      <c r="H407" s="199"/>
      <c r="I407" s="198"/>
      <c r="J407" s="167">
        <f>IF(I407="",0,IF(I407='Podpůrná data'!$A$10,'Podpůrná data'!$B$10,'Podpůrná data'!$B$11))</f>
        <v>0</v>
      </c>
      <c r="K407" s="166">
        <f>IFERROR(INT(ROUND(H407,2)*(VLOOKUP(INT(G407),'Podpůrná data'!$A$14:$B$73,2,FALSE))*(G407/(INT(G407)))),0)</f>
        <v>0</v>
      </c>
      <c r="L407" s="55">
        <f>J407*K407</f>
        <v>0</v>
      </c>
      <c r="M407" s="56">
        <f>IF(L407&gt;0,IF(ISTEXT(C407)=TRUE,0,1),0)</f>
        <v>0</v>
      </c>
      <c r="N407" s="142">
        <f>IF(L407&gt;0,1,0)</f>
        <v>0</v>
      </c>
      <c r="O407" s="118"/>
      <c r="P407" s="57" t="s">
        <v>94</v>
      </c>
      <c r="Q407" s="200"/>
      <c r="R407" s="200"/>
      <c r="S407" s="200"/>
      <c r="T407" s="200"/>
      <c r="U407" s="200"/>
      <c r="V407" s="200"/>
      <c r="W407" s="200"/>
      <c r="X407" s="200"/>
      <c r="Y407" s="200"/>
      <c r="Z407" s="200"/>
      <c r="AA407" s="200"/>
      <c r="AB407" s="200"/>
      <c r="AC407" s="200"/>
      <c r="AD407" s="200"/>
      <c r="AE407" s="200"/>
      <c r="AF407" s="200"/>
      <c r="AG407" s="200"/>
      <c r="AH407" s="200"/>
      <c r="AI407" s="200"/>
      <c r="AJ407" s="200"/>
      <c r="AK407" s="200"/>
      <c r="AL407" s="200"/>
      <c r="AM407" s="200"/>
      <c r="AN407" s="200"/>
      <c r="AO407" s="200"/>
      <c r="AP407" s="200"/>
      <c r="AQ407" s="200"/>
      <c r="AR407" s="200"/>
      <c r="AS407" s="200"/>
      <c r="AT407" s="200"/>
      <c r="AU407" s="200"/>
      <c r="AV407" s="200"/>
      <c r="AW407" s="200"/>
      <c r="AX407" s="200"/>
      <c r="AY407" s="200"/>
      <c r="AZ407" s="200"/>
      <c r="BA407" s="200"/>
      <c r="BB407" s="200"/>
      <c r="BC407" s="200"/>
      <c r="BD407" s="200"/>
      <c r="BE407" s="200"/>
      <c r="BF407" s="200"/>
      <c r="BG407" s="200"/>
      <c r="BH407" s="200"/>
      <c r="BI407" s="200"/>
      <c r="BJ407" s="200"/>
      <c r="BK407" s="200"/>
      <c r="BL407" s="200"/>
      <c r="BM407" s="200"/>
      <c r="BN407" s="200"/>
      <c r="BO407" s="200"/>
      <c r="BP407" s="200"/>
      <c r="BQ407" s="200"/>
      <c r="BR407" s="200"/>
      <c r="BS407" s="200"/>
      <c r="BT407" s="200"/>
      <c r="BU407" s="200"/>
      <c r="BV407" s="200"/>
      <c r="BW407" s="200"/>
      <c r="BX407" s="200"/>
      <c r="BY407" s="298">
        <f>SUM(Q415:BX415)</f>
        <v>0</v>
      </c>
      <c r="BZ407" s="300">
        <f>SUM(Q416:BX416)</f>
        <v>0</v>
      </c>
      <c r="CA407" s="302">
        <f>IF($N407=0,0,IF($BY407&gt;=215*$H407,1,0))</f>
        <v>0</v>
      </c>
      <c r="CB407" s="302">
        <f>IF($BY407&gt;=215*$H407,0,(CEILING(215*$H407,1)-$BY407))</f>
        <v>0</v>
      </c>
    </row>
    <row r="408" spans="1:96" s="98" customFormat="1" ht="28.8" x14ac:dyDescent="0.3">
      <c r="A408" s="97"/>
      <c r="B408" s="119"/>
      <c r="C408" s="73"/>
      <c r="D408" s="73"/>
      <c r="E408" s="73"/>
      <c r="F408" s="73"/>
      <c r="G408" s="73"/>
      <c r="H408" s="73"/>
      <c r="I408" s="73"/>
      <c r="J408" s="73"/>
      <c r="K408" s="73"/>
      <c r="L408" s="58"/>
      <c r="M408" s="7"/>
      <c r="N408" s="160"/>
      <c r="P408" s="57" t="s">
        <v>140</v>
      </c>
      <c r="Q408" s="201"/>
      <c r="R408" s="201"/>
      <c r="S408" s="201"/>
      <c r="T408" s="201"/>
      <c r="U408" s="201"/>
      <c r="V408" s="201"/>
      <c r="W408" s="201"/>
      <c r="X408" s="201"/>
      <c r="Y408" s="201"/>
      <c r="Z408" s="201"/>
      <c r="AA408" s="201"/>
      <c r="AB408" s="201"/>
      <c r="AC408" s="201"/>
      <c r="AD408" s="201"/>
      <c r="AE408" s="201"/>
      <c r="AF408" s="201"/>
      <c r="AG408" s="201"/>
      <c r="AH408" s="201"/>
      <c r="AI408" s="201"/>
      <c r="AJ408" s="201"/>
      <c r="AK408" s="201"/>
      <c r="AL408" s="201"/>
      <c r="AM408" s="201"/>
      <c r="AN408" s="201"/>
      <c r="AO408" s="201"/>
      <c r="AP408" s="201"/>
      <c r="AQ408" s="201"/>
      <c r="AR408" s="201"/>
      <c r="AS408" s="201"/>
      <c r="AT408" s="201"/>
      <c r="AU408" s="201"/>
      <c r="AV408" s="201"/>
      <c r="AW408" s="201"/>
      <c r="AX408" s="201"/>
      <c r="AY408" s="201"/>
      <c r="AZ408" s="201"/>
      <c r="BA408" s="201"/>
      <c r="BB408" s="201"/>
      <c r="BC408" s="201"/>
      <c r="BD408" s="201"/>
      <c r="BE408" s="201"/>
      <c r="BF408" s="201"/>
      <c r="BG408" s="201"/>
      <c r="BH408" s="201"/>
      <c r="BI408" s="201"/>
      <c r="BJ408" s="201"/>
      <c r="BK408" s="201"/>
      <c r="BL408" s="201"/>
      <c r="BM408" s="201"/>
      <c r="BN408" s="201"/>
      <c r="BO408" s="201"/>
      <c r="BP408" s="201"/>
      <c r="BQ408" s="201"/>
      <c r="BR408" s="201"/>
      <c r="BS408" s="201"/>
      <c r="BT408" s="201"/>
      <c r="BU408" s="201"/>
      <c r="BV408" s="201"/>
      <c r="BW408" s="201"/>
      <c r="BX408" s="201"/>
      <c r="BY408" s="298"/>
      <c r="BZ408" s="300"/>
      <c r="CA408" s="302"/>
      <c r="CB408" s="302"/>
    </row>
    <row r="409" spans="1:96" s="98" customFormat="1" ht="14.4" hidden="1" customHeight="1" x14ac:dyDescent="0.3">
      <c r="A409" s="97"/>
      <c r="B409" s="119"/>
      <c r="C409" s="73"/>
      <c r="D409" s="73"/>
      <c r="E409" s="73"/>
      <c r="F409" s="73"/>
      <c r="G409" s="73"/>
      <c r="H409" s="73"/>
      <c r="I409" s="73"/>
      <c r="J409" s="73"/>
      <c r="K409" s="73"/>
      <c r="L409" s="58"/>
      <c r="M409" s="7"/>
      <c r="N409" s="160"/>
      <c r="P409" s="59" t="s">
        <v>141</v>
      </c>
      <c r="Q409" s="60">
        <f>IF(Q407&lt;&gt;0,1,0)</f>
        <v>0</v>
      </c>
      <c r="R409" s="60">
        <f t="shared" ref="R409" si="9273">IF(Q409&gt;0,Q409+1,IF(R407&lt;&gt;0,1,0))</f>
        <v>0</v>
      </c>
      <c r="S409" s="60">
        <f t="shared" ref="S409" si="9274">IF(R409&gt;0,R409+1,IF(S407&lt;&gt;0,1,0))</f>
        <v>0</v>
      </c>
      <c r="T409" s="60">
        <f t="shared" ref="T409" si="9275">IF(S409&gt;0,S409+1,IF(T407&lt;&gt;0,1,0))</f>
        <v>0</v>
      </c>
      <c r="U409" s="60">
        <f t="shared" ref="U409" si="9276">IF(T409&gt;0,T409+1,IF(U407&lt;&gt;0,1,0))</f>
        <v>0</v>
      </c>
      <c r="V409" s="60">
        <f t="shared" ref="V409" si="9277">IF(U409&gt;0,U409+1,IF(V407&lt;&gt;0,1,0))</f>
        <v>0</v>
      </c>
      <c r="W409" s="60">
        <f t="shared" ref="W409" si="9278">IF(V409&gt;0,V409+1,IF(W407&lt;&gt;0,1,0))</f>
        <v>0</v>
      </c>
      <c r="X409" s="60">
        <f t="shared" ref="X409" si="9279">IF(W409&gt;0,W409+1,IF(X407&lt;&gt;0,1,0))</f>
        <v>0</v>
      </c>
      <c r="Y409" s="60">
        <f t="shared" ref="Y409" si="9280">IF(X409&gt;0,X409+1,IF(Y407&lt;&gt;0,1,0))</f>
        <v>0</v>
      </c>
      <c r="Z409" s="60">
        <f t="shared" ref="Z409" si="9281">IF(Y409&gt;0,Y409+1,IF(Z407&lt;&gt;0,1,0))</f>
        <v>0</v>
      </c>
      <c r="AA409" s="60">
        <f t="shared" ref="AA409" si="9282">IF(Z409&gt;0,Z409+1,IF(AA407&lt;&gt;0,1,0))</f>
        <v>0</v>
      </c>
      <c r="AB409" s="60">
        <f t="shared" ref="AB409" si="9283">IF(AA409&gt;0,AA409+1,IF(AB407&lt;&gt;0,1,0))</f>
        <v>0</v>
      </c>
      <c r="AC409" s="60">
        <f t="shared" ref="AC409" si="9284">IF(AB409&gt;0,AB409+1,IF(AC407&lt;&gt;0,1,0))</f>
        <v>0</v>
      </c>
      <c r="AD409" s="60">
        <f t="shared" ref="AD409" si="9285">IF(AC409&gt;0,AC409+1,IF(AD407&lt;&gt;0,1,0))</f>
        <v>0</v>
      </c>
      <c r="AE409" s="60">
        <f t="shared" ref="AE409" si="9286">IF(AD409&gt;0,AD409+1,IF(AE407&lt;&gt;0,1,0))</f>
        <v>0</v>
      </c>
      <c r="AF409" s="60">
        <f t="shared" ref="AF409" si="9287">IF(AE409&gt;0,AE409+1,IF(AF407&lt;&gt;0,1,0))</f>
        <v>0</v>
      </c>
      <c r="AG409" s="60">
        <f t="shared" ref="AG409" si="9288">IF(AF409&gt;0,AF409+1,IF(AG407&lt;&gt;0,1,0))</f>
        <v>0</v>
      </c>
      <c r="AH409" s="60">
        <f t="shared" ref="AH409" si="9289">IF(AG409&gt;0,AG409+1,IF(AH407&lt;&gt;0,1,0))</f>
        <v>0</v>
      </c>
      <c r="AI409" s="60">
        <f t="shared" ref="AI409" si="9290">IF(AH409&gt;0,AH409+1,IF(AI407&lt;&gt;0,1,0))</f>
        <v>0</v>
      </c>
      <c r="AJ409" s="60">
        <f t="shared" ref="AJ409" si="9291">IF(AI409&gt;0,AI409+1,IF(AJ407&lt;&gt;0,1,0))</f>
        <v>0</v>
      </c>
      <c r="AK409" s="60">
        <f t="shared" ref="AK409" si="9292">IF(AJ409&gt;0,AJ409+1,IF(AK407&lt;&gt;0,1,0))</f>
        <v>0</v>
      </c>
      <c r="AL409" s="60">
        <f t="shared" ref="AL409" si="9293">IF(AK409&gt;0,AK409+1,IF(AL407&lt;&gt;0,1,0))</f>
        <v>0</v>
      </c>
      <c r="AM409" s="60">
        <f t="shared" ref="AM409" si="9294">IF(AL409&gt;0,AL409+1,IF(AM407&lt;&gt;0,1,0))</f>
        <v>0</v>
      </c>
      <c r="AN409" s="60">
        <f t="shared" ref="AN409" si="9295">IF(AM409&gt;0,AM409+1,IF(AN407&lt;&gt;0,1,0))</f>
        <v>0</v>
      </c>
      <c r="AO409" s="60">
        <f t="shared" ref="AO409" si="9296">IF(AN409&gt;0,AN409+1,IF(AO407&lt;&gt;0,1,0))</f>
        <v>0</v>
      </c>
      <c r="AP409" s="60">
        <f t="shared" ref="AP409" si="9297">IF(AO409&gt;0,AO409+1,IF(AP407&lt;&gt;0,1,0))</f>
        <v>0</v>
      </c>
      <c r="AQ409" s="60">
        <f t="shared" ref="AQ409" si="9298">IF(AP409&gt;0,AP409+1,IF(AQ407&lt;&gt;0,1,0))</f>
        <v>0</v>
      </c>
      <c r="AR409" s="60">
        <f t="shared" ref="AR409" si="9299">IF(AQ409&gt;0,AQ409+1,IF(AR407&lt;&gt;0,1,0))</f>
        <v>0</v>
      </c>
      <c r="AS409" s="60">
        <f t="shared" ref="AS409" si="9300">IF(AR409&gt;0,AR409+1,IF(AS407&lt;&gt;0,1,0))</f>
        <v>0</v>
      </c>
      <c r="AT409" s="60">
        <f t="shared" ref="AT409" si="9301">IF(AS409&gt;0,AS409+1,IF(AT407&lt;&gt;0,1,0))</f>
        <v>0</v>
      </c>
      <c r="AU409" s="60">
        <f t="shared" ref="AU409" si="9302">IF(AT409&gt;0,AT409+1,IF(AU407&lt;&gt;0,1,0))</f>
        <v>0</v>
      </c>
      <c r="AV409" s="60">
        <f t="shared" ref="AV409" si="9303">IF(AU409&gt;0,AU409+1,IF(AV407&lt;&gt;0,1,0))</f>
        <v>0</v>
      </c>
      <c r="AW409" s="60">
        <f t="shared" ref="AW409" si="9304">IF(AV409&gt;0,AV409+1,IF(AW407&lt;&gt;0,1,0))</f>
        <v>0</v>
      </c>
      <c r="AX409" s="60">
        <f t="shared" ref="AX409" si="9305">IF(AW409&gt;0,AW409+1,IF(AX407&lt;&gt;0,1,0))</f>
        <v>0</v>
      </c>
      <c r="AY409" s="60">
        <f t="shared" ref="AY409" si="9306">IF(AX409&gt;0,AX409+1,IF(AY407&lt;&gt;0,1,0))</f>
        <v>0</v>
      </c>
      <c r="AZ409" s="60">
        <f t="shared" ref="AZ409" si="9307">IF(AY409&gt;0,AY409+1,IF(AZ407&lt;&gt;0,1,0))</f>
        <v>0</v>
      </c>
      <c r="BA409" s="60">
        <f t="shared" ref="BA409" si="9308">IF(AZ409&gt;0,AZ409+1,IF(BA407&lt;&gt;0,1,0))</f>
        <v>0</v>
      </c>
      <c r="BB409" s="60">
        <f t="shared" ref="BB409" si="9309">IF(BA409&gt;0,BA409+1,IF(BB407&lt;&gt;0,1,0))</f>
        <v>0</v>
      </c>
      <c r="BC409" s="60">
        <f t="shared" ref="BC409" si="9310">IF(BB409&gt;0,BB409+1,IF(BC407&lt;&gt;0,1,0))</f>
        <v>0</v>
      </c>
      <c r="BD409" s="60">
        <f t="shared" ref="BD409" si="9311">IF(BC409&gt;0,BC409+1,IF(BD407&lt;&gt;0,1,0))</f>
        <v>0</v>
      </c>
      <c r="BE409" s="60">
        <f t="shared" ref="BE409" si="9312">IF(BD409&gt;0,BD409+1,IF(BE407&lt;&gt;0,1,0))</f>
        <v>0</v>
      </c>
      <c r="BF409" s="60">
        <f t="shared" ref="BF409" si="9313">IF(BE409&gt;0,BE409+1,IF(BF407&lt;&gt;0,1,0))</f>
        <v>0</v>
      </c>
      <c r="BG409" s="60">
        <f t="shared" ref="BG409" si="9314">IF(BF409&gt;0,BF409+1,IF(BG407&lt;&gt;0,1,0))</f>
        <v>0</v>
      </c>
      <c r="BH409" s="60">
        <f t="shared" ref="BH409" si="9315">IF(BG409&gt;0,BG409+1,IF(BH407&lt;&gt;0,1,0))</f>
        <v>0</v>
      </c>
      <c r="BI409" s="60">
        <f t="shared" ref="BI409" si="9316">IF(BH409&gt;0,BH409+1,IF(BI407&lt;&gt;0,1,0))</f>
        <v>0</v>
      </c>
      <c r="BJ409" s="60">
        <f t="shared" ref="BJ409" si="9317">IF(BI409&gt;0,BI409+1,IF(BJ407&lt;&gt;0,1,0))</f>
        <v>0</v>
      </c>
      <c r="BK409" s="60">
        <f t="shared" ref="BK409" si="9318">IF(BJ409&gt;0,BJ409+1,IF(BK407&lt;&gt;0,1,0))</f>
        <v>0</v>
      </c>
      <c r="BL409" s="60">
        <f t="shared" ref="BL409" si="9319">IF(BK409&gt;0,BK409+1,IF(BL407&lt;&gt;0,1,0))</f>
        <v>0</v>
      </c>
      <c r="BM409" s="60">
        <f t="shared" ref="BM409" si="9320">IF(BL409&gt;0,BL409+1,IF(BM407&lt;&gt;0,1,0))</f>
        <v>0</v>
      </c>
      <c r="BN409" s="60">
        <f t="shared" ref="BN409" si="9321">IF(BM409&gt;0,BM409+1,IF(BN407&lt;&gt;0,1,0))</f>
        <v>0</v>
      </c>
      <c r="BO409" s="60">
        <f t="shared" ref="BO409" si="9322">IF(BN409&gt;0,BN409+1,IF(BO407&lt;&gt;0,1,0))</f>
        <v>0</v>
      </c>
      <c r="BP409" s="60">
        <f t="shared" ref="BP409" si="9323">IF(BO409&gt;0,BO409+1,IF(BP407&lt;&gt;0,1,0))</f>
        <v>0</v>
      </c>
      <c r="BQ409" s="60">
        <f t="shared" ref="BQ409" si="9324">IF(BP409&gt;0,BP409+1,IF(BQ407&lt;&gt;0,1,0))</f>
        <v>0</v>
      </c>
      <c r="BR409" s="60">
        <f t="shared" ref="BR409" si="9325">IF(BQ409&gt;0,BQ409+1,IF(BR407&lt;&gt;0,1,0))</f>
        <v>0</v>
      </c>
      <c r="BS409" s="60">
        <f t="shared" ref="BS409" si="9326">IF(BR409&gt;0,BR409+1,IF(BS407&lt;&gt;0,1,0))</f>
        <v>0</v>
      </c>
      <c r="BT409" s="60">
        <f t="shared" ref="BT409" si="9327">IF(BS409&gt;0,BS409+1,IF(BT407&lt;&gt;0,1,0))</f>
        <v>0</v>
      </c>
      <c r="BU409" s="60">
        <f t="shared" ref="BU409" si="9328">IF(BT409&gt;0,BT409+1,IF(BU407&lt;&gt;0,1,0))</f>
        <v>0</v>
      </c>
      <c r="BV409" s="60">
        <f t="shared" ref="BV409" si="9329">IF(BU409&gt;0,BU409+1,IF(BV407&lt;&gt;0,1,0))</f>
        <v>0</v>
      </c>
      <c r="BW409" s="60">
        <f t="shared" ref="BW409" si="9330">IF(BV409&gt;0,BV409+1,IF(BW407&lt;&gt;0,1,0))</f>
        <v>0</v>
      </c>
      <c r="BX409" s="60">
        <f t="shared" ref="BX409" si="9331">IF(BW409&gt;0,BW409+1,IF(BX407&lt;&gt;0,1,0))</f>
        <v>0</v>
      </c>
      <c r="BY409" s="298"/>
      <c r="BZ409" s="300"/>
      <c r="CA409" s="302"/>
      <c r="CB409" s="302"/>
    </row>
    <row r="410" spans="1:96" s="98" customFormat="1" ht="14.4" hidden="1" customHeight="1" x14ac:dyDescent="0.3">
      <c r="A410" s="97"/>
      <c r="B410" s="119"/>
      <c r="C410" s="73"/>
      <c r="D410" s="73"/>
      <c r="E410" s="73"/>
      <c r="F410" s="73"/>
      <c r="G410" s="73"/>
      <c r="H410" s="73"/>
      <c r="I410" s="73"/>
      <c r="J410" s="73"/>
      <c r="K410" s="73"/>
      <c r="L410" s="58"/>
      <c r="M410" s="7"/>
      <c r="N410" s="160"/>
      <c r="P410" s="59" t="s">
        <v>142</v>
      </c>
      <c r="Q410" s="60">
        <f>Q409</f>
        <v>0</v>
      </c>
      <c r="R410" s="60">
        <f>IF(R409=0,0,IF(OR(Q410=0,Q410=12),1,Q410+1))</f>
        <v>0</v>
      </c>
      <c r="S410" s="60">
        <f t="shared" ref="S410" si="9332">IF(S409=0,0,IF(OR(R410=0,R410=12),1,R410+1))</f>
        <v>0</v>
      </c>
      <c r="T410" s="60">
        <f t="shared" ref="T410" si="9333">IF(T409=0,0,IF(OR(S410=0,S410=12),1,S410+1))</f>
        <v>0</v>
      </c>
      <c r="U410" s="60">
        <f t="shared" ref="U410" si="9334">IF(U409=0,0,IF(OR(T410=0,T410=12),1,T410+1))</f>
        <v>0</v>
      </c>
      <c r="V410" s="60">
        <f t="shared" ref="V410" si="9335">IF(V409=0,0,IF(OR(U410=0,U410=12),1,U410+1))</f>
        <v>0</v>
      </c>
      <c r="W410" s="60">
        <f t="shared" ref="W410" si="9336">IF(W409=0,0,IF(OR(V410=0,V410=12),1,V410+1))</f>
        <v>0</v>
      </c>
      <c r="X410" s="60">
        <f t="shared" ref="X410" si="9337">IF(X409=0,0,IF(OR(W410=0,W410=12),1,W410+1))</f>
        <v>0</v>
      </c>
      <c r="Y410" s="60">
        <f t="shared" ref="Y410" si="9338">IF(Y409=0,0,IF(OR(X410=0,X410=12),1,X410+1))</f>
        <v>0</v>
      </c>
      <c r="Z410" s="60">
        <f t="shared" ref="Z410" si="9339">IF(Z409=0,0,IF(OR(Y410=0,Y410=12),1,Y410+1))</f>
        <v>0</v>
      </c>
      <c r="AA410" s="60">
        <f t="shared" ref="AA410" si="9340">IF(AA409=0,0,IF(OR(Z410=0,Z410=12),1,Z410+1))</f>
        <v>0</v>
      </c>
      <c r="AB410" s="60">
        <f t="shared" ref="AB410" si="9341">IF(AB409=0,0,IF(OR(AA410=0,AA410=12),1,AA410+1))</f>
        <v>0</v>
      </c>
      <c r="AC410" s="60">
        <f t="shared" ref="AC410" si="9342">IF(AC409=0,0,IF(OR(AB410=0,AB410=12),1,AB410+1))</f>
        <v>0</v>
      </c>
      <c r="AD410" s="60">
        <f t="shared" ref="AD410" si="9343">IF(AD409=0,0,IF(OR(AC410=0,AC410=12),1,AC410+1))</f>
        <v>0</v>
      </c>
      <c r="AE410" s="60">
        <f t="shared" ref="AE410" si="9344">IF(AE409=0,0,IF(OR(AD410=0,AD410=12),1,AD410+1))</f>
        <v>0</v>
      </c>
      <c r="AF410" s="60">
        <f t="shared" ref="AF410" si="9345">IF(AF409=0,0,IF(OR(AE410=0,AE410=12),1,AE410+1))</f>
        <v>0</v>
      </c>
      <c r="AG410" s="60">
        <f t="shared" ref="AG410" si="9346">IF(AG409=0,0,IF(OR(AF410=0,AF410=12),1,AF410+1))</f>
        <v>0</v>
      </c>
      <c r="AH410" s="60">
        <f t="shared" ref="AH410" si="9347">IF(AH409=0,0,IF(OR(AG410=0,AG410=12),1,AG410+1))</f>
        <v>0</v>
      </c>
      <c r="AI410" s="60">
        <f t="shared" ref="AI410" si="9348">IF(AI409=0,0,IF(OR(AH410=0,AH410=12),1,AH410+1))</f>
        <v>0</v>
      </c>
      <c r="AJ410" s="60">
        <f t="shared" ref="AJ410" si="9349">IF(AJ409=0,0,IF(OR(AI410=0,AI410=12),1,AI410+1))</f>
        <v>0</v>
      </c>
      <c r="AK410" s="60">
        <f t="shared" ref="AK410" si="9350">IF(AK409=0,0,IF(OR(AJ410=0,AJ410=12),1,AJ410+1))</f>
        <v>0</v>
      </c>
      <c r="AL410" s="60">
        <f t="shared" ref="AL410" si="9351">IF(AL409=0,0,IF(OR(AK410=0,AK410=12),1,AK410+1))</f>
        <v>0</v>
      </c>
      <c r="AM410" s="60">
        <f t="shared" ref="AM410" si="9352">IF(AM409=0,0,IF(OR(AL410=0,AL410=12),1,AL410+1))</f>
        <v>0</v>
      </c>
      <c r="AN410" s="60">
        <f t="shared" ref="AN410" si="9353">IF(AN409=0,0,IF(OR(AM410=0,AM410=12),1,AM410+1))</f>
        <v>0</v>
      </c>
      <c r="AO410" s="60">
        <f t="shared" ref="AO410" si="9354">IF(AO409=0,0,IF(OR(AN410=0,AN410=12),1,AN410+1))</f>
        <v>0</v>
      </c>
      <c r="AP410" s="60">
        <f t="shared" ref="AP410" si="9355">IF(AP409=0,0,IF(OR(AO410=0,AO410=12),1,AO410+1))</f>
        <v>0</v>
      </c>
      <c r="AQ410" s="60">
        <f t="shared" ref="AQ410" si="9356">IF(AQ409=0,0,IF(OR(AP410=0,AP410=12),1,AP410+1))</f>
        <v>0</v>
      </c>
      <c r="AR410" s="60">
        <f t="shared" ref="AR410" si="9357">IF(AR409=0,0,IF(OR(AQ410=0,AQ410=12),1,AQ410+1))</f>
        <v>0</v>
      </c>
      <c r="AS410" s="60">
        <f t="shared" ref="AS410" si="9358">IF(AS409=0,0,IF(OR(AR410=0,AR410=12),1,AR410+1))</f>
        <v>0</v>
      </c>
      <c r="AT410" s="60">
        <f t="shared" ref="AT410" si="9359">IF(AT409=0,0,IF(OR(AS410=0,AS410=12),1,AS410+1))</f>
        <v>0</v>
      </c>
      <c r="AU410" s="60">
        <f t="shared" ref="AU410" si="9360">IF(AU409=0,0,IF(OR(AT410=0,AT410=12),1,AT410+1))</f>
        <v>0</v>
      </c>
      <c r="AV410" s="60">
        <f t="shared" ref="AV410" si="9361">IF(AV409=0,0,IF(OR(AU410=0,AU410=12),1,AU410+1))</f>
        <v>0</v>
      </c>
      <c r="AW410" s="60">
        <f t="shared" ref="AW410" si="9362">IF(AW409=0,0,IF(OR(AV410=0,AV410=12),1,AV410+1))</f>
        <v>0</v>
      </c>
      <c r="AX410" s="60">
        <f t="shared" ref="AX410" si="9363">IF(AX409=0,0,IF(OR(AW410=0,AW410=12),1,AW410+1))</f>
        <v>0</v>
      </c>
      <c r="AY410" s="60">
        <f t="shared" ref="AY410" si="9364">IF(AY409=0,0,IF(OR(AX410=0,AX410=12),1,AX410+1))</f>
        <v>0</v>
      </c>
      <c r="AZ410" s="60">
        <f t="shared" ref="AZ410" si="9365">IF(AZ409=0,0,IF(OR(AY410=0,AY410=12),1,AY410+1))</f>
        <v>0</v>
      </c>
      <c r="BA410" s="60">
        <f t="shared" ref="BA410" si="9366">IF(BA409=0,0,IF(OR(AZ410=0,AZ410=12),1,AZ410+1))</f>
        <v>0</v>
      </c>
      <c r="BB410" s="60">
        <f t="shared" ref="BB410" si="9367">IF(BB409=0,0,IF(OR(BA410=0,BA410=12),1,BA410+1))</f>
        <v>0</v>
      </c>
      <c r="BC410" s="60">
        <f t="shared" ref="BC410" si="9368">IF(BC409=0,0,IF(OR(BB410=0,BB410=12),1,BB410+1))</f>
        <v>0</v>
      </c>
      <c r="BD410" s="60">
        <f t="shared" ref="BD410" si="9369">IF(BD409=0,0,IF(OR(BC410=0,BC410=12),1,BC410+1))</f>
        <v>0</v>
      </c>
      <c r="BE410" s="60">
        <f t="shared" ref="BE410" si="9370">IF(BE409=0,0,IF(OR(BD410=0,BD410=12),1,BD410+1))</f>
        <v>0</v>
      </c>
      <c r="BF410" s="60">
        <f t="shared" ref="BF410" si="9371">IF(BF409=0,0,IF(OR(BE410=0,BE410=12),1,BE410+1))</f>
        <v>0</v>
      </c>
      <c r="BG410" s="60">
        <f t="shared" ref="BG410" si="9372">IF(BG409=0,0,IF(OR(BF410=0,BF410=12),1,BF410+1))</f>
        <v>0</v>
      </c>
      <c r="BH410" s="60">
        <f t="shared" ref="BH410" si="9373">IF(BH409=0,0,IF(OR(BG410=0,BG410=12),1,BG410+1))</f>
        <v>0</v>
      </c>
      <c r="BI410" s="60">
        <f t="shared" ref="BI410" si="9374">IF(BI409=0,0,IF(OR(BH410=0,BH410=12),1,BH410+1))</f>
        <v>0</v>
      </c>
      <c r="BJ410" s="60">
        <f t="shared" ref="BJ410" si="9375">IF(BJ409=0,0,IF(OR(BI410=0,BI410=12),1,BI410+1))</f>
        <v>0</v>
      </c>
      <c r="BK410" s="60">
        <f t="shared" ref="BK410" si="9376">IF(BK409=0,0,IF(OR(BJ410=0,BJ410=12),1,BJ410+1))</f>
        <v>0</v>
      </c>
      <c r="BL410" s="60">
        <f t="shared" ref="BL410" si="9377">IF(BL409=0,0,IF(OR(BK410=0,BK410=12),1,BK410+1))</f>
        <v>0</v>
      </c>
      <c r="BM410" s="60">
        <f t="shared" ref="BM410" si="9378">IF(BM409=0,0,IF(OR(BL410=0,BL410=12),1,BL410+1))</f>
        <v>0</v>
      </c>
      <c r="BN410" s="60">
        <f t="shared" ref="BN410" si="9379">IF(BN409=0,0,IF(OR(BM410=0,BM410=12),1,BM410+1))</f>
        <v>0</v>
      </c>
      <c r="BO410" s="60">
        <f t="shared" ref="BO410" si="9380">IF(BO409=0,0,IF(OR(BN410=0,BN410=12),1,BN410+1))</f>
        <v>0</v>
      </c>
      <c r="BP410" s="60">
        <f t="shared" ref="BP410" si="9381">IF(BP409=0,0,IF(OR(BO410=0,BO410=12),1,BO410+1))</f>
        <v>0</v>
      </c>
      <c r="BQ410" s="60">
        <f t="shared" ref="BQ410" si="9382">IF(BQ409=0,0,IF(OR(BP410=0,BP410=12),1,BP410+1))</f>
        <v>0</v>
      </c>
      <c r="BR410" s="60">
        <f t="shared" ref="BR410" si="9383">IF(BR409=0,0,IF(OR(BQ410=0,BQ410=12),1,BQ410+1))</f>
        <v>0</v>
      </c>
      <c r="BS410" s="60">
        <f t="shared" ref="BS410" si="9384">IF(BS409=0,0,IF(OR(BR410=0,BR410=12),1,BR410+1))</f>
        <v>0</v>
      </c>
      <c r="BT410" s="60">
        <f t="shared" ref="BT410" si="9385">IF(BT409=0,0,IF(OR(BS410=0,BS410=12),1,BS410+1))</f>
        <v>0</v>
      </c>
      <c r="BU410" s="60">
        <f t="shared" ref="BU410" si="9386">IF(BU409=0,0,IF(OR(BT410=0,BT410=12),1,BT410+1))</f>
        <v>0</v>
      </c>
      <c r="BV410" s="60">
        <f t="shared" ref="BV410" si="9387">IF(BV409=0,0,IF(OR(BU410=0,BU410=12),1,BU410+1))</f>
        <v>0</v>
      </c>
      <c r="BW410" s="60">
        <f t="shared" ref="BW410" si="9388">IF(BW409=0,0,IF(OR(BV410=0,BV410=12),1,BV410+1))</f>
        <v>0</v>
      </c>
      <c r="BX410" s="60">
        <f t="shared" ref="BX410" si="9389">IF(BX409=0,0,IF(OR(BW410=0,BW410=12),1,BW410+1))</f>
        <v>0</v>
      </c>
      <c r="BY410" s="298"/>
      <c r="BZ410" s="300"/>
      <c r="CA410" s="302"/>
      <c r="CB410" s="302"/>
    </row>
    <row r="411" spans="1:96" s="98" customFormat="1" ht="43.2" x14ac:dyDescent="0.3">
      <c r="A411" s="97"/>
      <c r="B411" s="119"/>
      <c r="C411" s="73"/>
      <c r="D411" s="73"/>
      <c r="E411" s="73"/>
      <c r="F411" s="73"/>
      <c r="G411" s="73"/>
      <c r="H411" s="73"/>
      <c r="I411" s="73"/>
      <c r="J411" s="73"/>
      <c r="K411" s="73"/>
      <c r="L411" s="58"/>
      <c r="M411" s="7"/>
      <c r="N411" s="160"/>
      <c r="P411" s="57" t="s">
        <v>221</v>
      </c>
      <c r="Q411" s="62">
        <f>IF(Q410&gt;0,IF(Q414&gt;$K407,$K407,Q414),0)</f>
        <v>0</v>
      </c>
      <c r="R411" s="62">
        <f>IF(R410&gt;0,IF((SUMIFS($Q413:Q413,$Q410:Q410,12)+IF(Q410=12,0,Q411)+R414)&gt;=$K407,$K407-FLOOR(SUMIFS($Q413:Q413,$Q410:Q410,12),1),IF(R410=1,R414,R414+Q411)),0)</f>
        <v>0</v>
      </c>
      <c r="S411" s="62">
        <f>IF(S410&gt;0,IF((SUMIFS($Q413:R413,$Q410:R410,12)+IF(R410=12,0,R411)+S414)&gt;=$K407,$K407-FLOOR(SUMIFS($Q413:R413,$Q410:R410,12),1),IF(S410=1,S414,S414+R411)),0)</f>
        <v>0</v>
      </c>
      <c r="T411" s="62">
        <f>IF(T410&gt;0,IF((SUMIFS($Q413:S413,$Q410:S410,12)+IF(S410=12,0,S411)+T414)&gt;=$K407,$K407-FLOOR(SUMIFS($Q413:S413,$Q410:S410,12),1),IF(T410=1,T414,T414+S411)),0)</f>
        <v>0</v>
      </c>
      <c r="U411" s="62">
        <f>IF(U410&gt;0,IF((SUMIFS($Q413:T413,$Q410:T410,12)+IF(T410=12,0,T411)+U414)&gt;=$K407,$K407-FLOOR(SUMIFS($Q413:T413,$Q410:T410,12),1),IF(U410=1,U414,U414+T411)),0)</f>
        <v>0</v>
      </c>
      <c r="V411" s="62">
        <f>IF(V410&gt;0,IF((SUMIFS($Q413:U413,$Q410:U410,12)+IF(U410=12,0,U411)+V414)&gt;=$K407,$K407-FLOOR(SUMIFS($Q413:U413,$Q410:U410,12),1),IF(V410=1,V414,V414+U411)),0)</f>
        <v>0</v>
      </c>
      <c r="W411" s="62">
        <f>IF(W410&gt;0,IF((SUMIFS($Q413:V413,$Q410:V410,12)+IF(V410=12,0,V411)+W414)&gt;=$K407,$K407-FLOOR(SUMIFS($Q413:V413,$Q410:V410,12),1),IF(W410=1,W414,W414+V411)),0)</f>
        <v>0</v>
      </c>
      <c r="X411" s="62">
        <f>IF(X410&gt;0,IF((SUMIFS($Q413:W413,$Q410:W410,12)+IF(W410=12,0,W411)+X414)&gt;=$K407,$K407-FLOOR(SUMIFS($Q413:W413,$Q410:W410,12),1),IF(X410=1,X414,X414+W411)),0)</f>
        <v>0</v>
      </c>
      <c r="Y411" s="62">
        <f>IF(Y410&gt;0,IF((SUMIFS($Q413:X413,$Q410:X410,12)+IF(X410=12,0,X411)+Y414)&gt;=$K407,$K407-FLOOR(SUMIFS($Q413:X413,$Q410:X410,12),1),IF(Y410=1,Y414,Y414+X411)),0)</f>
        <v>0</v>
      </c>
      <c r="Z411" s="62">
        <f>IF(Z410&gt;0,IF((SUMIFS($Q413:Y413,$Q410:Y410,12)+IF(Y410=12,0,Y411)+Z414)&gt;=$K407,$K407-FLOOR(SUMIFS($Q413:Y413,$Q410:Y410,12),1),IF(Z410=1,Z414,Z414+Y411)),0)</f>
        <v>0</v>
      </c>
      <c r="AA411" s="62">
        <f>IF(AA410&gt;0,IF((SUMIFS($Q413:Z413,$Q410:Z410,12)+IF(Z410=12,0,Z411)+AA414)&gt;=$K407,$K407-FLOOR(SUMIFS($Q413:Z413,$Q410:Z410,12),1),IF(AA410=1,AA414,AA414+Z411)),0)</f>
        <v>0</v>
      </c>
      <c r="AB411" s="62">
        <f>IF(AB410&gt;0,IF((SUMIFS($Q413:AA413,$Q410:AA410,12)+IF(AA410=12,0,AA411)+AB414)&gt;=$K407,$K407-FLOOR(SUMIFS($Q413:AA413,$Q410:AA410,12),1),IF(AB410=1,AB414,AB414+AA411)),0)</f>
        <v>0</v>
      </c>
      <c r="AC411" s="62">
        <f>IF(AC410&gt;0,IF((SUMIFS($Q413:AB413,$Q410:AB410,12)+IF(AB410=12,0,AB411)+AC414)&gt;=$K407,$K407-FLOOR(SUMIFS($Q413:AB413,$Q410:AB410,12),1),IF(AC410=1,AC414,AC414+AB411)),0)</f>
        <v>0</v>
      </c>
      <c r="AD411" s="62">
        <f>IF(AD410&gt;0,IF((SUMIFS($Q413:AC413,$Q410:AC410,12)+IF(AC410=12,0,AC411)+AD414)&gt;=$K407,$K407-FLOOR(SUMIFS($Q413:AC413,$Q410:AC410,12),1),IF(AD410=1,AD414,AD414+AC411)),0)</f>
        <v>0</v>
      </c>
      <c r="AE411" s="62">
        <f>IF(AE410&gt;0,IF((SUMIFS($Q413:AD413,$Q410:AD410,12)+IF(AD410=12,0,AD411)+AE414)&gt;=$K407,$K407-FLOOR(SUMIFS($Q413:AD413,$Q410:AD410,12),1),IF(AE410=1,AE414,AE414+AD411)),0)</f>
        <v>0</v>
      </c>
      <c r="AF411" s="62">
        <f>IF(AF410&gt;0,IF((SUMIFS($Q413:AE413,$Q410:AE410,12)+IF(AE410=12,0,AE411)+AF414)&gt;=$K407,$K407-FLOOR(SUMIFS($Q413:AE413,$Q410:AE410,12),1),IF(AF410=1,AF414,AF414+AE411)),0)</f>
        <v>0</v>
      </c>
      <c r="AG411" s="62">
        <f>IF(AG410&gt;0,IF((SUMIFS($Q413:AF413,$Q410:AF410,12)+IF(AF410=12,0,AF411)+AG414)&gt;=$K407,$K407-FLOOR(SUMIFS($Q413:AF413,$Q410:AF410,12),1),IF(AG410=1,AG414,AG414+AF411)),0)</f>
        <v>0</v>
      </c>
      <c r="AH411" s="62">
        <f>IF(AH410&gt;0,IF((SUMIFS($Q413:AG413,$Q410:AG410,12)+IF(AG410=12,0,AG411)+AH414)&gt;=$K407,$K407-FLOOR(SUMIFS($Q413:AG413,$Q410:AG410,12),1),IF(AH410=1,AH414,AH414+AG411)),0)</f>
        <v>0</v>
      </c>
      <c r="AI411" s="62">
        <f>IF(AI410&gt;0,IF((SUMIFS($Q413:AH413,$Q410:AH410,12)+IF(AH410=12,0,AH411)+AI414)&gt;=$K407,$K407-FLOOR(SUMIFS($Q413:AH413,$Q410:AH410,12),1),IF(AI410=1,AI414,AI414+AH411)),0)</f>
        <v>0</v>
      </c>
      <c r="AJ411" s="62">
        <f>IF(AJ410&gt;0,IF((SUMIFS($Q413:AI413,$Q410:AI410,12)+IF(AI410=12,0,AI411)+AJ414)&gt;=$K407,$K407-FLOOR(SUMIFS($Q413:AI413,$Q410:AI410,12),1),IF(AJ410=1,AJ414,AJ414+AI411)),0)</f>
        <v>0</v>
      </c>
      <c r="AK411" s="62">
        <f>IF(AK410&gt;0,IF((SUMIFS($Q413:AJ413,$Q410:AJ410,12)+IF(AJ410=12,0,AJ411)+AK414)&gt;=$K407,$K407-FLOOR(SUMIFS($Q413:AJ413,$Q410:AJ410,12),1),IF(AK410=1,AK414,AK414+AJ411)),0)</f>
        <v>0</v>
      </c>
      <c r="AL411" s="62">
        <f>IF(AL410&gt;0,IF((SUMIFS($Q413:AK413,$Q410:AK410,12)+IF(AK410=12,0,AK411)+AL414)&gt;=$K407,$K407-FLOOR(SUMIFS($Q413:AK413,$Q410:AK410,12),1),IF(AL410=1,AL414,AL414+AK411)),0)</f>
        <v>0</v>
      </c>
      <c r="AM411" s="62">
        <f>IF(AM410&gt;0,IF((SUMIFS($Q413:AL413,$Q410:AL410,12)+IF(AL410=12,0,AL411)+AM414)&gt;=$K407,$K407-FLOOR(SUMIFS($Q413:AL413,$Q410:AL410,12),1),IF(AM410=1,AM414,AM414+AL411)),0)</f>
        <v>0</v>
      </c>
      <c r="AN411" s="62">
        <f>IF(AN410&gt;0,IF((SUMIFS($Q413:AM413,$Q410:AM410,12)+IF(AM410=12,0,AM411)+AN414)&gt;=$K407,$K407-FLOOR(SUMIFS($Q413:AM413,$Q410:AM410,12),1),IF(AN410=1,AN414,AN414+AM411)),0)</f>
        <v>0</v>
      </c>
      <c r="AO411" s="62">
        <f>IF(AO410&gt;0,IF((SUMIFS($Q413:AN413,$Q410:AN410,12)+IF(AN410=12,0,AN411)+AO414)&gt;=$K407,$K407-FLOOR(SUMIFS($Q413:AN413,$Q410:AN410,12),1),IF(AO410=1,AO414,AO414+AN411)),0)</f>
        <v>0</v>
      </c>
      <c r="AP411" s="62">
        <f>IF(AP410&gt;0,IF((SUMIFS($Q413:AO413,$Q410:AO410,12)+IF(AO410=12,0,AO411)+AP414)&gt;=$K407,$K407-FLOOR(SUMIFS($Q413:AO413,$Q410:AO410,12),1),IF(AP410=1,AP414,AP414+AO411)),0)</f>
        <v>0</v>
      </c>
      <c r="AQ411" s="62">
        <f>IF(AQ410&gt;0,IF((SUMIFS($Q413:AP413,$Q410:AP410,12)+IF(AP410=12,0,AP411)+AQ414)&gt;=$K407,$K407-FLOOR(SUMIFS($Q413:AP413,$Q410:AP410,12),1),IF(AQ410=1,AQ414,AQ414+AP411)),0)</f>
        <v>0</v>
      </c>
      <c r="AR411" s="62">
        <f>IF(AR410&gt;0,IF((SUMIFS($Q413:AQ413,$Q410:AQ410,12)+IF(AQ410=12,0,AQ411)+AR414)&gt;=$K407,$K407-FLOOR(SUMIFS($Q413:AQ413,$Q410:AQ410,12),1),IF(AR410=1,AR414,AR414+AQ411)),0)</f>
        <v>0</v>
      </c>
      <c r="AS411" s="62">
        <f>IF(AS410&gt;0,IF((SUMIFS($Q413:AR413,$Q410:AR410,12)+IF(AR410=12,0,AR411)+AS414)&gt;=$K407,$K407-FLOOR(SUMIFS($Q413:AR413,$Q410:AR410,12),1),IF(AS410=1,AS414,AS414+AR411)),0)</f>
        <v>0</v>
      </c>
      <c r="AT411" s="62">
        <f>IF(AT410&gt;0,IF((SUMIFS($Q413:AS413,$Q410:AS410,12)+IF(AS410=12,0,AS411)+AT414)&gt;=$K407,$K407-FLOOR(SUMIFS($Q413:AS413,$Q410:AS410,12),1),IF(AT410=1,AT414,AT414+AS411)),0)</f>
        <v>0</v>
      </c>
      <c r="AU411" s="62">
        <f>IF(AU410&gt;0,IF((SUMIFS($Q413:AT413,$Q410:AT410,12)+IF(AT410=12,0,AT411)+AU414)&gt;=$K407,$K407-FLOOR(SUMIFS($Q413:AT413,$Q410:AT410,12),1),IF(AU410=1,AU414,AU414+AT411)),0)</f>
        <v>0</v>
      </c>
      <c r="AV411" s="62">
        <f>IF(AV410&gt;0,IF((SUMIFS($Q413:AU413,$Q410:AU410,12)+IF(AU410=12,0,AU411)+AV414)&gt;=$K407,$K407-FLOOR(SUMIFS($Q413:AU413,$Q410:AU410,12),1),IF(AV410=1,AV414,AV414+AU411)),0)</f>
        <v>0</v>
      </c>
      <c r="AW411" s="62">
        <f>IF(AW410&gt;0,IF((SUMIFS($Q413:AV413,$Q410:AV410,12)+IF(AV410=12,0,AV411)+AW414)&gt;=$K407,$K407-FLOOR(SUMIFS($Q413:AV413,$Q410:AV410,12),1),IF(AW410=1,AW414,AW414+AV411)),0)</f>
        <v>0</v>
      </c>
      <c r="AX411" s="62">
        <f>IF(AX410&gt;0,IF((SUMIFS($Q413:AW413,$Q410:AW410,12)+IF(AW410=12,0,AW411)+AX414)&gt;=$K407,$K407-FLOOR(SUMIFS($Q413:AW413,$Q410:AW410,12),1),IF(AX410=1,AX414,AX414+AW411)),0)</f>
        <v>0</v>
      </c>
      <c r="AY411" s="62">
        <f>IF(AY410&gt;0,IF((SUMIFS($Q413:AX413,$Q410:AX410,12)+IF(AX410=12,0,AX411)+AY414)&gt;=$K407,$K407-FLOOR(SUMIFS($Q413:AX413,$Q410:AX410,12),1),IF(AY410=1,AY414,AY414+AX411)),0)</f>
        <v>0</v>
      </c>
      <c r="AZ411" s="62">
        <f>IF(AZ410&gt;0,IF((SUMIFS($Q413:AY413,$Q410:AY410,12)+IF(AY410=12,0,AY411)+AZ414)&gt;=$K407,$K407-FLOOR(SUMIFS($Q413:AY413,$Q410:AY410,12),1),IF(AZ410=1,AZ414,AZ414+AY411)),0)</f>
        <v>0</v>
      </c>
      <c r="BA411" s="62">
        <f>IF(BA410&gt;0,IF((SUMIFS($Q413:AZ413,$Q410:AZ410,12)+IF(AZ410=12,0,AZ411)+BA414)&gt;=$K407,$K407-FLOOR(SUMIFS($Q413:AZ413,$Q410:AZ410,12),1),IF(BA410=1,BA414,BA414+AZ411)),0)</f>
        <v>0</v>
      </c>
      <c r="BB411" s="62">
        <f>IF(BB410&gt;0,IF((SUMIFS($Q413:BA413,$Q410:BA410,12)+IF(BA410=12,0,BA411)+BB414)&gt;=$K407,$K407-FLOOR(SUMIFS($Q413:BA413,$Q410:BA410,12),1),IF(BB410=1,BB414,BB414+BA411)),0)</f>
        <v>0</v>
      </c>
      <c r="BC411" s="62">
        <f>IF(BC410&gt;0,IF((SUMIFS($Q413:BB413,$Q410:BB410,12)+IF(BB410=12,0,BB411)+BC414)&gt;=$K407,$K407-FLOOR(SUMIFS($Q413:BB413,$Q410:BB410,12),1),IF(BC410=1,BC414,BC414+BB411)),0)</f>
        <v>0</v>
      </c>
      <c r="BD411" s="62">
        <f>IF(BD410&gt;0,IF((SUMIFS($Q413:BC413,$Q410:BC410,12)+IF(BC410=12,0,BC411)+BD414)&gt;=$K407,$K407-FLOOR(SUMIFS($Q413:BC413,$Q410:BC410,12),1),IF(BD410=1,BD414,BD414+BC411)),0)</f>
        <v>0</v>
      </c>
      <c r="BE411" s="62">
        <f>IF(BE410&gt;0,IF((SUMIFS($Q413:BD413,$Q410:BD410,12)+IF(BD410=12,0,BD411)+BE414)&gt;=$K407,$K407-FLOOR(SUMIFS($Q413:BD413,$Q410:BD410,12),1),IF(BE410=1,BE414,BE414+BD411)),0)</f>
        <v>0</v>
      </c>
      <c r="BF411" s="62">
        <f>IF(BF410&gt;0,IF((SUMIFS($Q413:BE413,$Q410:BE410,12)+IF(BE410=12,0,BE411)+BF414)&gt;=$K407,$K407-FLOOR(SUMIFS($Q413:BE413,$Q410:BE410,12),1),IF(BF410=1,BF414,BF414+BE411)),0)</f>
        <v>0</v>
      </c>
      <c r="BG411" s="62">
        <f>IF(BG410&gt;0,IF((SUMIFS($Q413:BF413,$Q410:BF410,12)+IF(BF410=12,0,BF411)+BG414)&gt;=$K407,$K407-FLOOR(SUMIFS($Q413:BF413,$Q410:BF410,12),1),IF(BG410=1,BG414,BG414+BF411)),0)</f>
        <v>0</v>
      </c>
      <c r="BH411" s="62">
        <f>IF(BH410&gt;0,IF((SUMIFS($Q413:BG413,$Q410:BG410,12)+IF(BG410=12,0,BG411)+BH414)&gt;=$K407,$K407-FLOOR(SUMIFS($Q413:BG413,$Q410:BG410,12),1),IF(BH410=1,BH414,BH414+BG411)),0)</f>
        <v>0</v>
      </c>
      <c r="BI411" s="62">
        <f>IF(BI410&gt;0,IF((SUMIFS($Q413:BH413,$Q410:BH410,12)+IF(BH410=12,0,BH411)+BI414)&gt;=$K407,$K407-FLOOR(SUMIFS($Q413:BH413,$Q410:BH410,12),1),IF(BI410=1,BI414,BI414+BH411)),0)</f>
        <v>0</v>
      </c>
      <c r="BJ411" s="62">
        <f>IF(BJ410&gt;0,IF((SUMIFS($Q413:BI413,$Q410:BI410,12)+IF(BI410=12,0,BI411)+BJ414)&gt;=$K407,$K407-FLOOR(SUMIFS($Q413:BI413,$Q410:BI410,12),1),IF(BJ410=1,BJ414,BJ414+BI411)),0)</f>
        <v>0</v>
      </c>
      <c r="BK411" s="62">
        <f>IF(BK410&gt;0,IF((SUMIFS($Q413:BJ413,$Q410:BJ410,12)+IF(BJ410=12,0,BJ411)+BK414)&gt;=$K407,$K407-FLOOR(SUMIFS($Q413:BJ413,$Q410:BJ410,12),1),IF(BK410=1,BK414,BK414+BJ411)),0)</f>
        <v>0</v>
      </c>
      <c r="BL411" s="62">
        <f>IF(BL410&gt;0,IF((SUMIFS($Q413:BK413,$Q410:BK410,12)+IF(BK410=12,0,BK411)+BL414)&gt;=$K407,$K407-FLOOR(SUMIFS($Q413:BK413,$Q410:BK410,12),1),IF(BL410=1,BL414,BL414+BK411)),0)</f>
        <v>0</v>
      </c>
      <c r="BM411" s="62">
        <f>IF(BM410&gt;0,IF((SUMIFS($Q413:BL413,$Q410:BL410,12)+IF(BL410=12,0,BL411)+BM414)&gt;=$K407,$K407-FLOOR(SUMIFS($Q413:BL413,$Q410:BL410,12),1),IF(BM410=1,BM414,BM414+BL411)),0)</f>
        <v>0</v>
      </c>
      <c r="BN411" s="62">
        <f>IF(BN410&gt;0,IF((SUMIFS($Q413:BM413,$Q410:BM410,12)+IF(BM410=12,0,BM411)+BN414)&gt;=$K407,$K407-FLOOR(SUMIFS($Q413:BM413,$Q410:BM410,12),1),IF(BN410=1,BN414,BN414+BM411)),0)</f>
        <v>0</v>
      </c>
      <c r="BO411" s="62">
        <f>IF(BO410&gt;0,IF((SUMIFS($Q413:BN413,$Q410:BN410,12)+IF(BN410=12,0,BN411)+BO414)&gt;=$K407,$K407-FLOOR(SUMIFS($Q413:BN413,$Q410:BN410,12),1),IF(BO410=1,BO414,BO414+BN411)),0)</f>
        <v>0</v>
      </c>
      <c r="BP411" s="62">
        <f>IF(BP410&gt;0,IF((SUMIFS($Q413:BO413,$Q410:BO410,12)+IF(BO410=12,0,BO411)+BP414)&gt;=$K407,$K407-FLOOR(SUMIFS($Q413:BO413,$Q410:BO410,12),1),IF(BP410=1,BP414,BP414+BO411)),0)</f>
        <v>0</v>
      </c>
      <c r="BQ411" s="62">
        <f>IF(BQ410&gt;0,IF((SUMIFS($Q413:BP413,$Q410:BP410,12)+IF(BP410=12,0,BP411)+BQ414)&gt;=$K407,$K407-FLOOR(SUMIFS($Q413:BP413,$Q410:BP410,12),1),IF(BQ410=1,BQ414,BQ414+BP411)),0)</f>
        <v>0</v>
      </c>
      <c r="BR411" s="62">
        <f>IF(BR410&gt;0,IF((SUMIFS($Q413:BQ413,$Q410:BQ410,12)+IF(BQ410=12,0,BQ411)+BR414)&gt;=$K407,$K407-FLOOR(SUMIFS($Q413:BQ413,$Q410:BQ410,12),1),IF(BR410=1,BR414,BR414+BQ411)),0)</f>
        <v>0</v>
      </c>
      <c r="BS411" s="62">
        <f>IF(BS410&gt;0,IF((SUMIFS($Q413:BR413,$Q410:BR410,12)+IF(BR410=12,0,BR411)+BS414)&gt;=$K407,$K407-FLOOR(SUMIFS($Q413:BR413,$Q410:BR410,12),1),IF(BS410=1,BS414,BS414+BR411)),0)</f>
        <v>0</v>
      </c>
      <c r="BT411" s="62">
        <f>IF(BT410&gt;0,IF((SUMIFS($Q413:BS413,$Q410:BS410,12)+IF(BS410=12,0,BS411)+BT414)&gt;=$K407,$K407-FLOOR(SUMIFS($Q413:BS413,$Q410:BS410,12),1),IF(BT410=1,BT414,BT414+BS411)),0)</f>
        <v>0</v>
      </c>
      <c r="BU411" s="62">
        <f>IF(BU410&gt;0,IF((SUMIFS($Q413:BT413,$Q410:BT410,12)+IF(BT410=12,0,BT411)+BU414)&gt;=$K407,$K407-FLOOR(SUMIFS($Q413:BT413,$Q410:BT410,12),1),IF(BU410=1,BU414,BU414+BT411)),0)</f>
        <v>0</v>
      </c>
      <c r="BV411" s="62">
        <f>IF(BV410&gt;0,IF((SUMIFS($Q413:BU413,$Q410:BU410,12)+IF(BU410=12,0,BU411)+BV414)&gt;=$K407,$K407-FLOOR(SUMIFS($Q413:BU413,$Q410:BU410,12),1),IF(BV410=1,BV414,BV414+BU411)),0)</f>
        <v>0</v>
      </c>
      <c r="BW411" s="62">
        <f>IF(BW410&gt;0,IF((SUMIFS($Q413:BV413,$Q410:BV410,12)+IF(BV410=12,0,BV411)+BW414)&gt;=$K407,$K407-FLOOR(SUMIFS($Q413:BV413,$Q410:BV410,12),1),IF(BW410=1,BW414,BW414+BV411)),0)</f>
        <v>0</v>
      </c>
      <c r="BX411" s="62">
        <f>IF(BX410&gt;0,IF((SUMIFS($Q413:BW413,$Q410:BW410,12)+IF(BW410=12,0,BW411)+BX414)&gt;=$K407,$K407-FLOOR(SUMIFS($Q413:BW413,$Q410:BW410,12),1),IF(BX410=1,BX414,BX414+BW411)),0)</f>
        <v>0</v>
      </c>
      <c r="BY411" s="298"/>
      <c r="BZ411" s="300"/>
      <c r="CA411" s="302"/>
      <c r="CB411" s="302"/>
    </row>
    <row r="412" spans="1:96" s="98" customFormat="1" ht="41.4" hidden="1" customHeight="1" x14ac:dyDescent="0.3">
      <c r="A412" s="97"/>
      <c r="B412" s="119"/>
      <c r="C412" s="73"/>
      <c r="D412" s="73"/>
      <c r="E412" s="73"/>
      <c r="F412" s="73"/>
      <c r="G412" s="73"/>
      <c r="H412" s="73"/>
      <c r="I412" s="73"/>
      <c r="J412" s="73"/>
      <c r="K412" s="73"/>
      <c r="L412" s="58"/>
      <c r="M412" s="7"/>
      <c r="N412" s="160"/>
      <c r="P412" s="59" t="s">
        <v>172</v>
      </c>
      <c r="Q412" s="61">
        <f>IF(Q407&gt;0,Q408,0)</f>
        <v>0</v>
      </c>
      <c r="R412" s="61">
        <f t="shared" ref="R412" si="9390">IF(R407&gt;0,IF(R410=1,R408,R408+Q412),Q412)</f>
        <v>0</v>
      </c>
      <c r="S412" s="61">
        <f t="shared" ref="S412" si="9391">IF(S407&gt;0,IF(S410=1,S408,S408+R412),R412)</f>
        <v>0</v>
      </c>
      <c r="T412" s="61">
        <f t="shared" ref="T412" si="9392">IF(T407&gt;0,IF(T410=1,T408,T408+S412),S412)</f>
        <v>0</v>
      </c>
      <c r="U412" s="61">
        <f t="shared" ref="U412" si="9393">IF(U407&gt;0,IF(U410=1,U408,U408+T412),T412)</f>
        <v>0</v>
      </c>
      <c r="V412" s="61">
        <f t="shared" ref="V412" si="9394">IF(V407&gt;0,IF(V410=1,V408,V408+U412),U412)</f>
        <v>0</v>
      </c>
      <c r="W412" s="61">
        <f t="shared" ref="W412" si="9395">IF(W407&gt;0,IF(W410=1,W408,W408+V412),V412)</f>
        <v>0</v>
      </c>
      <c r="X412" s="61">
        <f t="shared" ref="X412" si="9396">IF(X407&gt;0,IF(X410=1,X408,X408+W412),W412)</f>
        <v>0</v>
      </c>
      <c r="Y412" s="61">
        <f t="shared" ref="Y412" si="9397">IF(Y407&gt;0,IF(Y410=1,Y408,Y408+X412),X412)</f>
        <v>0</v>
      </c>
      <c r="Z412" s="61">
        <f t="shared" ref="Z412" si="9398">IF(Z407&gt;0,IF(Z410=1,Z408,Z408+Y412),Y412)</f>
        <v>0</v>
      </c>
      <c r="AA412" s="61">
        <f t="shared" ref="AA412" si="9399">IF(AA407&gt;0,IF(AA410=1,AA408,AA408+Z412),Z412)</f>
        <v>0</v>
      </c>
      <c r="AB412" s="61">
        <f t="shared" ref="AB412" si="9400">IF(AB407&gt;0,IF(AB410=1,AB408,AB408+AA412),AA412)</f>
        <v>0</v>
      </c>
      <c r="AC412" s="61">
        <f t="shared" ref="AC412" si="9401">IF(AC407&gt;0,IF(AC410=1,AC408,AC408+AB412),AB412)</f>
        <v>0</v>
      </c>
      <c r="AD412" s="61">
        <f t="shared" ref="AD412" si="9402">IF(AD407&gt;0,IF(AD410=1,AD408,AD408+AC412),AC412)</f>
        <v>0</v>
      </c>
      <c r="AE412" s="61">
        <f t="shared" ref="AE412" si="9403">IF(AE407&gt;0,IF(AE410=1,AE408,AE408+AD412),AD412)</f>
        <v>0</v>
      </c>
      <c r="AF412" s="61">
        <f t="shared" ref="AF412" si="9404">IF(AF407&gt;0,IF(AF410=1,AF408,AF408+AE412),AE412)</f>
        <v>0</v>
      </c>
      <c r="AG412" s="61">
        <f t="shared" ref="AG412" si="9405">IF(AG407&gt;0,IF(AG410=1,AG408,AG408+AF412),AF412)</f>
        <v>0</v>
      </c>
      <c r="AH412" s="61">
        <f t="shared" ref="AH412" si="9406">IF(AH407&gt;0,IF(AH410=1,AH408,AH408+AG412),AG412)</f>
        <v>0</v>
      </c>
      <c r="AI412" s="61">
        <f t="shared" ref="AI412" si="9407">IF(AI407&gt;0,IF(AI410=1,AI408,AI408+AH412),AH412)</f>
        <v>0</v>
      </c>
      <c r="AJ412" s="61">
        <f t="shared" ref="AJ412" si="9408">IF(AJ407&gt;0,IF(AJ410=1,AJ408,AJ408+AI412),AI412)</f>
        <v>0</v>
      </c>
      <c r="AK412" s="61">
        <f t="shared" ref="AK412" si="9409">IF(AK407&gt;0,IF(AK410=1,AK408,AK408+AJ412),AJ412)</f>
        <v>0</v>
      </c>
      <c r="AL412" s="61">
        <f t="shared" ref="AL412" si="9410">IF(AL407&gt;0,IF(AL410=1,AL408,AL408+AK412),AK412)</f>
        <v>0</v>
      </c>
      <c r="AM412" s="61">
        <f t="shared" ref="AM412" si="9411">IF(AM407&gt;0,IF(AM410=1,AM408,AM408+AL412),AL412)</f>
        <v>0</v>
      </c>
      <c r="AN412" s="61">
        <f t="shared" ref="AN412" si="9412">IF(AN407&gt;0,IF(AN410=1,AN408,AN408+AM412),AM412)</f>
        <v>0</v>
      </c>
      <c r="AO412" s="61">
        <f t="shared" ref="AO412" si="9413">IF(AO407&gt;0,IF(AO410=1,AO408,AO408+AN412),AN412)</f>
        <v>0</v>
      </c>
      <c r="AP412" s="61">
        <f t="shared" ref="AP412" si="9414">IF(AP407&gt;0,IF(AP410=1,AP408,AP408+AO412),AO412)</f>
        <v>0</v>
      </c>
      <c r="AQ412" s="61">
        <f t="shared" ref="AQ412" si="9415">IF(AQ407&gt;0,IF(AQ410=1,AQ408,AQ408+AP412),AP412)</f>
        <v>0</v>
      </c>
      <c r="AR412" s="61">
        <f t="shared" ref="AR412" si="9416">IF(AR407&gt;0,IF(AR410=1,AR408,AR408+AQ412),AQ412)</f>
        <v>0</v>
      </c>
      <c r="AS412" s="61">
        <f t="shared" ref="AS412" si="9417">IF(AS407&gt;0,IF(AS410=1,AS408,AS408+AR412),AR412)</f>
        <v>0</v>
      </c>
      <c r="AT412" s="61">
        <f t="shared" ref="AT412" si="9418">IF(AT407&gt;0,IF(AT410=1,AT408,AT408+AS412),AS412)</f>
        <v>0</v>
      </c>
      <c r="AU412" s="61">
        <f t="shared" ref="AU412" si="9419">IF(AU407&gt;0,IF(AU410=1,AU408,AU408+AT412),AT412)</f>
        <v>0</v>
      </c>
      <c r="AV412" s="61">
        <f t="shared" ref="AV412" si="9420">IF(AV407&gt;0,IF(AV410=1,AV408,AV408+AU412),AU412)</f>
        <v>0</v>
      </c>
      <c r="AW412" s="61">
        <f t="shared" ref="AW412" si="9421">IF(AW407&gt;0,IF(AW410=1,AW408,AW408+AV412),AV412)</f>
        <v>0</v>
      </c>
      <c r="AX412" s="61">
        <f t="shared" ref="AX412" si="9422">IF(AX407&gt;0,IF(AX410=1,AX408,AX408+AW412),AW412)</f>
        <v>0</v>
      </c>
      <c r="AY412" s="61">
        <f t="shared" ref="AY412" si="9423">IF(AY407&gt;0,IF(AY410=1,AY408,AY408+AX412),AX412)</f>
        <v>0</v>
      </c>
      <c r="AZ412" s="61">
        <f t="shared" ref="AZ412" si="9424">IF(AZ407&gt;0,IF(AZ410=1,AZ408,AZ408+AY412),AY412)</f>
        <v>0</v>
      </c>
      <c r="BA412" s="61">
        <f t="shared" ref="BA412" si="9425">IF(BA407&gt;0,IF(BA410=1,BA408,BA408+AZ412),AZ412)</f>
        <v>0</v>
      </c>
      <c r="BB412" s="61">
        <f t="shared" ref="BB412" si="9426">IF(BB407&gt;0,IF(BB410=1,BB408,BB408+BA412),BA412)</f>
        <v>0</v>
      </c>
      <c r="BC412" s="61">
        <f t="shared" ref="BC412" si="9427">IF(BC407&gt;0,IF(BC410=1,BC408,BC408+BB412),BB412)</f>
        <v>0</v>
      </c>
      <c r="BD412" s="61">
        <f t="shared" ref="BD412" si="9428">IF(BD407&gt;0,IF(BD410=1,BD408,BD408+BC412),BC412)</f>
        <v>0</v>
      </c>
      <c r="BE412" s="61">
        <f t="shared" ref="BE412" si="9429">IF(BE407&gt;0,IF(BE410=1,BE408,BE408+BD412),BD412)</f>
        <v>0</v>
      </c>
      <c r="BF412" s="61">
        <f t="shared" ref="BF412" si="9430">IF(BF407&gt;0,IF(BF410=1,BF408,BF408+BE412),BE412)</f>
        <v>0</v>
      </c>
      <c r="BG412" s="61">
        <f t="shared" ref="BG412" si="9431">IF(BG407&gt;0,IF(BG410=1,BG408,BG408+BF412),BF412)</f>
        <v>0</v>
      </c>
      <c r="BH412" s="61">
        <f t="shared" ref="BH412" si="9432">IF(BH407&gt;0,IF(BH410=1,BH408,BH408+BG412),BG412)</f>
        <v>0</v>
      </c>
      <c r="BI412" s="61">
        <f t="shared" ref="BI412" si="9433">IF(BI407&gt;0,IF(BI410=1,BI408,BI408+BH412),BH412)</f>
        <v>0</v>
      </c>
      <c r="BJ412" s="61">
        <f t="shared" ref="BJ412" si="9434">IF(BJ407&gt;0,IF(BJ410=1,BJ408,BJ408+BI412),BI412)</f>
        <v>0</v>
      </c>
      <c r="BK412" s="61">
        <f t="shared" ref="BK412" si="9435">IF(BK407&gt;0,IF(BK410=1,BK408,BK408+BJ412),BJ412)</f>
        <v>0</v>
      </c>
      <c r="BL412" s="61">
        <f t="shared" ref="BL412" si="9436">IF(BL407&gt;0,IF(BL410=1,BL408,BL408+BK412),BK412)</f>
        <v>0</v>
      </c>
      <c r="BM412" s="61">
        <f t="shared" ref="BM412" si="9437">IF(BM407&gt;0,IF(BM410=1,BM408,BM408+BL412),BL412)</f>
        <v>0</v>
      </c>
      <c r="BN412" s="61">
        <f t="shared" ref="BN412" si="9438">IF(BN407&gt;0,IF(BN410=1,BN408,BN408+BM412),BM412)</f>
        <v>0</v>
      </c>
      <c r="BO412" s="61">
        <f t="shared" ref="BO412" si="9439">IF(BO407&gt;0,IF(BO410=1,BO408,BO408+BN412),BN412)</f>
        <v>0</v>
      </c>
      <c r="BP412" s="61">
        <f t="shared" ref="BP412" si="9440">IF(BP407&gt;0,IF(BP410=1,BP408,BP408+BO412),BO412)</f>
        <v>0</v>
      </c>
      <c r="BQ412" s="61">
        <f t="shared" ref="BQ412" si="9441">IF(BQ407&gt;0,IF(BQ410=1,BQ408,BQ408+BP412),BP412)</f>
        <v>0</v>
      </c>
      <c r="BR412" s="61">
        <f t="shared" ref="BR412" si="9442">IF(BR407&gt;0,IF(BR410=1,BR408,BR408+BQ412),BQ412)</f>
        <v>0</v>
      </c>
      <c r="BS412" s="61">
        <f t="shared" ref="BS412" si="9443">IF(BS407&gt;0,IF(BS410=1,BS408,BS408+BR412),BR412)</f>
        <v>0</v>
      </c>
      <c r="BT412" s="61">
        <f t="shared" ref="BT412" si="9444">IF(BT407&gt;0,IF(BT410=1,BT408,BT408+BS412),BS412)</f>
        <v>0</v>
      </c>
      <c r="BU412" s="61">
        <f t="shared" ref="BU412" si="9445">IF(BU407&gt;0,IF(BU410=1,BU408,BU408+BT412),BT412)</f>
        <v>0</v>
      </c>
      <c r="BV412" s="61">
        <f t="shared" ref="BV412" si="9446">IF(BV407&gt;0,IF(BV410=1,BV408,BV408+BU412),BU412)</f>
        <v>0</v>
      </c>
      <c r="BW412" s="61">
        <f t="shared" ref="BW412" si="9447">IF(BW407&gt;0,IF(BW410=1,BW408,BW408+BV412),BV412)</f>
        <v>0</v>
      </c>
      <c r="BX412" s="61">
        <f t="shared" ref="BX412" si="9448">IF(BX407&gt;0,IF(BX410=1,BX408,BX408+BW412),BW412)</f>
        <v>0</v>
      </c>
      <c r="BY412" s="298"/>
      <c r="BZ412" s="300"/>
      <c r="CA412" s="302"/>
      <c r="CB412" s="302"/>
    </row>
    <row r="413" spans="1:96" s="98" customFormat="1" ht="41.4" hidden="1" customHeight="1" x14ac:dyDescent="0.3">
      <c r="A413" s="97"/>
      <c r="B413" s="119"/>
      <c r="C413" s="73"/>
      <c r="D413" s="73"/>
      <c r="E413" s="73"/>
      <c r="F413" s="73"/>
      <c r="G413" s="73"/>
      <c r="H413" s="73"/>
      <c r="I413" s="73"/>
      <c r="J413" s="73"/>
      <c r="K413" s="73"/>
      <c r="L413" s="58"/>
      <c r="M413" s="7"/>
      <c r="N413" s="160"/>
      <c r="P413" s="59" t="s">
        <v>173</v>
      </c>
      <c r="Q413" s="61">
        <f>Q415</f>
        <v>0</v>
      </c>
      <c r="R413" s="61">
        <f t="shared" ref="R413" si="9449">IF(R410=1,R415,R415+Q413)</f>
        <v>0</v>
      </c>
      <c r="S413" s="61">
        <f t="shared" ref="S413" si="9450">IF(S410=1,S415,S415+R413)</f>
        <v>0</v>
      </c>
      <c r="T413" s="61">
        <f t="shared" ref="T413" si="9451">IF(T410=1,T415,T415+S413)</f>
        <v>0</v>
      </c>
      <c r="U413" s="61">
        <f t="shared" ref="U413" si="9452">IF(U410=1,U415,U415+T413)</f>
        <v>0</v>
      </c>
      <c r="V413" s="61">
        <f t="shared" ref="V413" si="9453">IF(V410=1,V415,V415+U413)</f>
        <v>0</v>
      </c>
      <c r="W413" s="61">
        <f t="shared" ref="W413" si="9454">IF(W410=1,W415,W415+V413)</f>
        <v>0</v>
      </c>
      <c r="X413" s="61">
        <f t="shared" ref="X413" si="9455">IF(X410=1,X415,X415+W413)</f>
        <v>0</v>
      </c>
      <c r="Y413" s="61">
        <f t="shared" ref="Y413" si="9456">IF(Y410=1,Y415,Y415+X413)</f>
        <v>0</v>
      </c>
      <c r="Z413" s="61">
        <f t="shared" ref="Z413" si="9457">IF(Z410=1,Z415,Z415+Y413)</f>
        <v>0</v>
      </c>
      <c r="AA413" s="61">
        <f t="shared" ref="AA413" si="9458">IF(AA410=1,AA415,AA415+Z413)</f>
        <v>0</v>
      </c>
      <c r="AB413" s="61">
        <f t="shared" ref="AB413" si="9459">IF(AB410=1,AB415,AB415+AA413)</f>
        <v>0</v>
      </c>
      <c r="AC413" s="61">
        <f t="shared" ref="AC413" si="9460">IF(AC410=1,AC415,AC415+AB413)</f>
        <v>0</v>
      </c>
      <c r="AD413" s="61">
        <f t="shared" ref="AD413" si="9461">IF(AD410=1,AD415,AD415+AC413)</f>
        <v>0</v>
      </c>
      <c r="AE413" s="61">
        <f t="shared" ref="AE413" si="9462">IF(AE410=1,AE415,AE415+AD413)</f>
        <v>0</v>
      </c>
      <c r="AF413" s="61">
        <f t="shared" ref="AF413" si="9463">IF(AF410=1,AF415,AF415+AE413)</f>
        <v>0</v>
      </c>
      <c r="AG413" s="61">
        <f t="shared" ref="AG413" si="9464">IF(AG410=1,AG415,AG415+AF413)</f>
        <v>0</v>
      </c>
      <c r="AH413" s="61">
        <f t="shared" ref="AH413" si="9465">IF(AH410=1,AH415,AH415+AG413)</f>
        <v>0</v>
      </c>
      <c r="AI413" s="61">
        <f t="shared" ref="AI413" si="9466">IF(AI410=1,AI415,AI415+AH413)</f>
        <v>0</v>
      </c>
      <c r="AJ413" s="61">
        <f t="shared" ref="AJ413" si="9467">IF(AJ410=1,AJ415,AJ415+AI413)</f>
        <v>0</v>
      </c>
      <c r="AK413" s="61">
        <f t="shared" ref="AK413" si="9468">IF(AK410=1,AK415,AK415+AJ413)</f>
        <v>0</v>
      </c>
      <c r="AL413" s="61">
        <f t="shared" ref="AL413" si="9469">IF(AL410=1,AL415,AL415+AK413)</f>
        <v>0</v>
      </c>
      <c r="AM413" s="61">
        <f t="shared" ref="AM413" si="9470">IF(AM410=1,AM415,AM415+AL413)</f>
        <v>0</v>
      </c>
      <c r="AN413" s="61">
        <f t="shared" ref="AN413" si="9471">IF(AN410=1,AN415,AN415+AM413)</f>
        <v>0</v>
      </c>
      <c r="AO413" s="61">
        <f t="shared" ref="AO413" si="9472">IF(AO410=1,AO415,AO415+AN413)</f>
        <v>0</v>
      </c>
      <c r="AP413" s="61">
        <f t="shared" ref="AP413" si="9473">IF(AP410=1,AP415,AP415+AO413)</f>
        <v>0</v>
      </c>
      <c r="AQ413" s="61">
        <f t="shared" ref="AQ413" si="9474">IF(AQ410=1,AQ415,AQ415+AP413)</f>
        <v>0</v>
      </c>
      <c r="AR413" s="61">
        <f t="shared" ref="AR413" si="9475">IF(AR410=1,AR415,AR415+AQ413)</f>
        <v>0</v>
      </c>
      <c r="AS413" s="61">
        <f t="shared" ref="AS413" si="9476">IF(AS410=1,AS415,AS415+AR413)</f>
        <v>0</v>
      </c>
      <c r="AT413" s="61">
        <f t="shared" ref="AT413" si="9477">IF(AT410=1,AT415,AT415+AS413)</f>
        <v>0</v>
      </c>
      <c r="AU413" s="61">
        <f t="shared" ref="AU413" si="9478">IF(AU410=1,AU415,AU415+AT413)</f>
        <v>0</v>
      </c>
      <c r="AV413" s="61">
        <f t="shared" ref="AV413" si="9479">IF(AV410=1,AV415,AV415+AU413)</f>
        <v>0</v>
      </c>
      <c r="AW413" s="61">
        <f t="shared" ref="AW413" si="9480">IF(AW410=1,AW415,AW415+AV413)</f>
        <v>0</v>
      </c>
      <c r="AX413" s="61">
        <f t="shared" ref="AX413" si="9481">IF(AX410=1,AX415,AX415+AW413)</f>
        <v>0</v>
      </c>
      <c r="AY413" s="61">
        <f t="shared" ref="AY413" si="9482">IF(AY410=1,AY415,AY415+AX413)</f>
        <v>0</v>
      </c>
      <c r="AZ413" s="61">
        <f t="shared" ref="AZ413" si="9483">IF(AZ410=1,AZ415,AZ415+AY413)</f>
        <v>0</v>
      </c>
      <c r="BA413" s="61">
        <f t="shared" ref="BA413" si="9484">IF(BA410=1,BA415,BA415+AZ413)</f>
        <v>0</v>
      </c>
      <c r="BB413" s="61">
        <f t="shared" ref="BB413" si="9485">IF(BB410=1,BB415,BB415+BA413)</f>
        <v>0</v>
      </c>
      <c r="BC413" s="61">
        <f t="shared" ref="BC413" si="9486">IF(BC410=1,BC415,BC415+BB413)</f>
        <v>0</v>
      </c>
      <c r="BD413" s="61">
        <f t="shared" ref="BD413" si="9487">IF(BD410=1,BD415,BD415+BC413)</f>
        <v>0</v>
      </c>
      <c r="BE413" s="61">
        <f t="shared" ref="BE413" si="9488">IF(BE410=1,BE415,BE415+BD413)</f>
        <v>0</v>
      </c>
      <c r="BF413" s="61">
        <f t="shared" ref="BF413" si="9489">IF(BF410=1,BF415,BF415+BE413)</f>
        <v>0</v>
      </c>
      <c r="BG413" s="61">
        <f t="shared" ref="BG413" si="9490">IF(BG410=1,BG415,BG415+BF413)</f>
        <v>0</v>
      </c>
      <c r="BH413" s="61">
        <f t="shared" ref="BH413" si="9491">IF(BH410=1,BH415,BH415+BG413)</f>
        <v>0</v>
      </c>
      <c r="BI413" s="61">
        <f t="shared" ref="BI413" si="9492">IF(BI410=1,BI415,BI415+BH413)</f>
        <v>0</v>
      </c>
      <c r="BJ413" s="61">
        <f t="shared" ref="BJ413" si="9493">IF(BJ410=1,BJ415,BJ415+BI413)</f>
        <v>0</v>
      </c>
      <c r="BK413" s="61">
        <f t="shared" ref="BK413" si="9494">IF(BK410=1,BK415,BK415+BJ413)</f>
        <v>0</v>
      </c>
      <c r="BL413" s="61">
        <f t="shared" ref="BL413" si="9495">IF(BL410=1,BL415,BL415+BK413)</f>
        <v>0</v>
      </c>
      <c r="BM413" s="61">
        <f t="shared" ref="BM413" si="9496">IF(BM410=1,BM415,BM415+BL413)</f>
        <v>0</v>
      </c>
      <c r="BN413" s="61">
        <f t="shared" ref="BN413" si="9497">IF(BN410=1,BN415,BN415+BM413)</f>
        <v>0</v>
      </c>
      <c r="BO413" s="61">
        <f t="shared" ref="BO413" si="9498">IF(BO410=1,BO415,BO415+BN413)</f>
        <v>0</v>
      </c>
      <c r="BP413" s="61">
        <f t="shared" ref="BP413" si="9499">IF(BP410=1,BP415,BP415+BO413)</f>
        <v>0</v>
      </c>
      <c r="BQ413" s="61">
        <f t="shared" ref="BQ413" si="9500">IF(BQ410=1,BQ415,BQ415+BP413)</f>
        <v>0</v>
      </c>
      <c r="BR413" s="61">
        <f t="shared" ref="BR413" si="9501">IF(BR410=1,BR415,BR415+BQ413)</f>
        <v>0</v>
      </c>
      <c r="BS413" s="61">
        <f t="shared" ref="BS413" si="9502">IF(BS410=1,BS415,BS415+BR413)</f>
        <v>0</v>
      </c>
      <c r="BT413" s="61">
        <f t="shared" ref="BT413" si="9503">IF(BT410=1,BT415,BT415+BS413)</f>
        <v>0</v>
      </c>
      <c r="BU413" s="61">
        <f t="shared" ref="BU413" si="9504">IF(BU410=1,BU415,BU415+BT413)</f>
        <v>0</v>
      </c>
      <c r="BV413" s="61">
        <f t="shared" ref="BV413" si="9505">IF(BV410=1,BV415,BV415+BU413)</f>
        <v>0</v>
      </c>
      <c r="BW413" s="61">
        <f t="shared" ref="BW413" si="9506">IF(BW410=1,BW415,BW415+BV413)</f>
        <v>0</v>
      </c>
      <c r="BX413" s="61">
        <f t="shared" ref="BX413" si="9507">IF(BX410=1,BX415,BX415+BW413)</f>
        <v>0</v>
      </c>
      <c r="BY413" s="298"/>
      <c r="BZ413" s="300"/>
      <c r="CA413" s="302"/>
      <c r="CB413" s="302"/>
    </row>
    <row r="414" spans="1:96" s="98" customFormat="1" ht="28.95" customHeight="1" x14ac:dyDescent="0.3">
      <c r="A414" s="97"/>
      <c r="B414" s="119"/>
      <c r="C414" s="73"/>
      <c r="D414" s="73"/>
      <c r="E414" s="73"/>
      <c r="F414" s="73"/>
      <c r="G414" s="73"/>
      <c r="H414" s="73"/>
      <c r="I414" s="73"/>
      <c r="J414" s="73"/>
      <c r="K414" s="73"/>
      <c r="L414" s="58"/>
      <c r="M414" s="7"/>
      <c r="N414" s="160"/>
      <c r="P414" s="57" t="s">
        <v>171</v>
      </c>
      <c r="Q414" s="62">
        <f t="shared" ref="Q414:BX414" si="9508">1720/12*Q407</f>
        <v>0</v>
      </c>
      <c r="R414" s="62">
        <f t="shared" si="9508"/>
        <v>0</v>
      </c>
      <c r="S414" s="62">
        <f t="shared" si="9508"/>
        <v>0</v>
      </c>
      <c r="T414" s="62">
        <f t="shared" si="9508"/>
        <v>0</v>
      </c>
      <c r="U414" s="62">
        <f t="shared" si="9508"/>
        <v>0</v>
      </c>
      <c r="V414" s="62">
        <f t="shared" si="9508"/>
        <v>0</v>
      </c>
      <c r="W414" s="62">
        <f t="shared" si="9508"/>
        <v>0</v>
      </c>
      <c r="X414" s="62">
        <f t="shared" si="9508"/>
        <v>0</v>
      </c>
      <c r="Y414" s="62">
        <f t="shared" si="9508"/>
        <v>0</v>
      </c>
      <c r="Z414" s="62">
        <f t="shared" si="9508"/>
        <v>0</v>
      </c>
      <c r="AA414" s="62">
        <f t="shared" si="9508"/>
        <v>0</v>
      </c>
      <c r="AB414" s="62">
        <f t="shared" si="9508"/>
        <v>0</v>
      </c>
      <c r="AC414" s="62">
        <f t="shared" si="9508"/>
        <v>0</v>
      </c>
      <c r="AD414" s="62">
        <f t="shared" si="9508"/>
        <v>0</v>
      </c>
      <c r="AE414" s="62">
        <f t="shared" si="9508"/>
        <v>0</v>
      </c>
      <c r="AF414" s="62">
        <f t="shared" si="9508"/>
        <v>0</v>
      </c>
      <c r="AG414" s="62">
        <f t="shared" si="9508"/>
        <v>0</v>
      </c>
      <c r="AH414" s="62">
        <f t="shared" si="9508"/>
        <v>0</v>
      </c>
      <c r="AI414" s="62">
        <f t="shared" si="9508"/>
        <v>0</v>
      </c>
      <c r="AJ414" s="62">
        <f t="shared" si="9508"/>
        <v>0</v>
      </c>
      <c r="AK414" s="62">
        <f t="shared" si="9508"/>
        <v>0</v>
      </c>
      <c r="AL414" s="62">
        <f t="shared" si="9508"/>
        <v>0</v>
      </c>
      <c r="AM414" s="62">
        <f t="shared" si="9508"/>
        <v>0</v>
      </c>
      <c r="AN414" s="62">
        <f t="shared" si="9508"/>
        <v>0</v>
      </c>
      <c r="AO414" s="62">
        <f t="shared" si="9508"/>
        <v>0</v>
      </c>
      <c r="AP414" s="62">
        <f t="shared" si="9508"/>
        <v>0</v>
      </c>
      <c r="AQ414" s="62">
        <f t="shared" si="9508"/>
        <v>0</v>
      </c>
      <c r="AR414" s="62">
        <f t="shared" si="9508"/>
        <v>0</v>
      </c>
      <c r="AS414" s="62">
        <f t="shared" si="9508"/>
        <v>0</v>
      </c>
      <c r="AT414" s="62">
        <f t="shared" si="9508"/>
        <v>0</v>
      </c>
      <c r="AU414" s="62">
        <f t="shared" si="9508"/>
        <v>0</v>
      </c>
      <c r="AV414" s="62">
        <f t="shared" si="9508"/>
        <v>0</v>
      </c>
      <c r="AW414" s="62">
        <f t="shared" si="9508"/>
        <v>0</v>
      </c>
      <c r="AX414" s="62">
        <f t="shared" si="9508"/>
        <v>0</v>
      </c>
      <c r="AY414" s="62">
        <f t="shared" si="9508"/>
        <v>0</v>
      </c>
      <c r="AZ414" s="62">
        <f t="shared" si="9508"/>
        <v>0</v>
      </c>
      <c r="BA414" s="62">
        <f t="shared" si="9508"/>
        <v>0</v>
      </c>
      <c r="BB414" s="62">
        <f t="shared" si="9508"/>
        <v>0</v>
      </c>
      <c r="BC414" s="62">
        <f t="shared" si="9508"/>
        <v>0</v>
      </c>
      <c r="BD414" s="62">
        <f t="shared" si="9508"/>
        <v>0</v>
      </c>
      <c r="BE414" s="62">
        <f t="shared" si="9508"/>
        <v>0</v>
      </c>
      <c r="BF414" s="62">
        <f t="shared" si="9508"/>
        <v>0</v>
      </c>
      <c r="BG414" s="62">
        <f t="shared" si="9508"/>
        <v>0</v>
      </c>
      <c r="BH414" s="62">
        <f t="shared" si="9508"/>
        <v>0</v>
      </c>
      <c r="BI414" s="62">
        <f t="shared" si="9508"/>
        <v>0</v>
      </c>
      <c r="BJ414" s="62">
        <f t="shared" si="9508"/>
        <v>0</v>
      </c>
      <c r="BK414" s="62">
        <f t="shared" si="9508"/>
        <v>0</v>
      </c>
      <c r="BL414" s="62">
        <f t="shared" si="9508"/>
        <v>0</v>
      </c>
      <c r="BM414" s="62">
        <f t="shared" si="9508"/>
        <v>0</v>
      </c>
      <c r="BN414" s="62">
        <f t="shared" si="9508"/>
        <v>0</v>
      </c>
      <c r="BO414" s="62">
        <f t="shared" si="9508"/>
        <v>0</v>
      </c>
      <c r="BP414" s="62">
        <f t="shared" si="9508"/>
        <v>0</v>
      </c>
      <c r="BQ414" s="62">
        <f t="shared" si="9508"/>
        <v>0</v>
      </c>
      <c r="BR414" s="62">
        <f t="shared" si="9508"/>
        <v>0</v>
      </c>
      <c r="BS414" s="62">
        <f t="shared" si="9508"/>
        <v>0</v>
      </c>
      <c r="BT414" s="62">
        <f t="shared" si="9508"/>
        <v>0</v>
      </c>
      <c r="BU414" s="62">
        <f t="shared" si="9508"/>
        <v>0</v>
      </c>
      <c r="BV414" s="62">
        <f t="shared" si="9508"/>
        <v>0</v>
      </c>
      <c r="BW414" s="62">
        <f t="shared" si="9508"/>
        <v>0</v>
      </c>
      <c r="BX414" s="62">
        <f t="shared" si="9508"/>
        <v>0</v>
      </c>
      <c r="BY414" s="298"/>
      <c r="BZ414" s="300"/>
      <c r="CA414" s="302"/>
      <c r="CB414" s="302"/>
    </row>
    <row r="415" spans="1:96" s="98" customFormat="1" ht="28.8" x14ac:dyDescent="0.3">
      <c r="A415" s="97"/>
      <c r="B415" s="119"/>
      <c r="C415" s="73"/>
      <c r="D415" s="73"/>
      <c r="E415" s="73"/>
      <c r="F415" s="73"/>
      <c r="G415" s="73"/>
      <c r="H415" s="73"/>
      <c r="I415" s="73"/>
      <c r="J415" s="73"/>
      <c r="K415" s="73"/>
      <c r="L415" s="58"/>
      <c r="M415" s="7"/>
      <c r="N415" s="160"/>
      <c r="P415" s="57" t="s">
        <v>155</v>
      </c>
      <c r="Q415" s="62">
        <f>FLOOR(IF(OR(Q410=0,Q410=1),IF(Q408&gt;=Q414,Q414,Q408)+0.00000001,IF(Q412&gt;=Q411,Q411,Q412))+0.00000001,1)</f>
        <v>0</v>
      </c>
      <c r="R415" s="62">
        <f t="shared" ref="R415" si="9509">FLOOR(IF(OR(R410=0,R410=1),IF(R414&gt;R411,R411,IF(R408&gt;=R414,R414,R408)+0.00000001),IF(R412&gt;=R411,R411-Q413,R412-Q413)+0.00000001),1)</f>
        <v>0</v>
      </c>
      <c r="S415" s="62">
        <f t="shared" ref="S415" si="9510">FLOOR(IF(OR(S410=0,S410=1),IF(S414&gt;S411,S411,IF(S408&gt;=S414,S414,S408)+0.00000001),IF(S412&gt;=S411,S411-R413,S412-R413)+0.00000001),1)</f>
        <v>0</v>
      </c>
      <c r="T415" s="62">
        <f t="shared" ref="T415" si="9511">FLOOR(IF(OR(T410=0,T410=1),IF(T414&gt;T411,T411,IF(T408&gt;=T414,T414,T408)+0.00000001),IF(T412&gt;=T411,T411-S413,T412-S413)+0.00000001),1)</f>
        <v>0</v>
      </c>
      <c r="U415" s="62">
        <f t="shared" ref="U415" si="9512">FLOOR(IF(OR(U410=0,U410=1),IF(U414&gt;U411,U411,IF(U408&gt;=U414,U414,U408)+0.00000001),IF(U412&gt;=U411,U411-T413,U412-T413)+0.00000001),1)</f>
        <v>0</v>
      </c>
      <c r="V415" s="62">
        <f t="shared" ref="V415" si="9513">FLOOR(IF(OR(V410=0,V410=1),IF(V414&gt;V411,V411,IF(V408&gt;=V414,V414,V408)+0.00000001),IF(V412&gt;=V411,V411-U413,V412-U413)+0.00000001),1)</f>
        <v>0</v>
      </c>
      <c r="W415" s="62">
        <f t="shared" ref="W415" si="9514">FLOOR(IF(OR(W410=0,W410=1),IF(W414&gt;W411,W411,IF(W408&gt;=W414,W414,W408)+0.00000001),IF(W412&gt;=W411,W411-V413,W412-V413)+0.00000001),1)</f>
        <v>0</v>
      </c>
      <c r="X415" s="62">
        <f t="shared" ref="X415" si="9515">FLOOR(IF(OR(X410=0,X410=1),IF(X414&gt;X411,X411,IF(X408&gt;=X414,X414,X408)+0.00000001),IF(X412&gt;=X411,X411-W413,X412-W413)+0.00000001),1)</f>
        <v>0</v>
      </c>
      <c r="Y415" s="62">
        <f t="shared" ref="Y415" si="9516">FLOOR(IF(OR(Y410=0,Y410=1),IF(Y414&gt;Y411,Y411,IF(Y408&gt;=Y414,Y414,Y408)+0.00000001),IF(Y412&gt;=Y411,Y411-X413,Y412-X413)+0.00000001),1)</f>
        <v>0</v>
      </c>
      <c r="Z415" s="62">
        <f t="shared" ref="Z415" si="9517">FLOOR(IF(OR(Z410=0,Z410=1),IF(Z414&gt;Z411,Z411,IF(Z408&gt;=Z414,Z414,Z408)+0.00000001),IF(Z412&gt;=Z411,Z411-Y413,Z412-Y413)+0.00000001),1)</f>
        <v>0</v>
      </c>
      <c r="AA415" s="62">
        <f t="shared" ref="AA415" si="9518">FLOOR(IF(OR(AA410=0,AA410=1),IF(AA414&gt;AA411,AA411,IF(AA408&gt;=AA414,AA414,AA408)+0.00000001),IF(AA412&gt;=AA411,AA411-Z413,AA412-Z413)+0.00000001),1)</f>
        <v>0</v>
      </c>
      <c r="AB415" s="62">
        <f t="shared" ref="AB415" si="9519">FLOOR(IF(OR(AB410=0,AB410=1),IF(AB414&gt;AB411,AB411,IF(AB408&gt;=AB414,AB414,AB408)+0.00000001),IF(AB412&gt;=AB411,AB411-AA413,AB412-AA413)+0.00000001),1)</f>
        <v>0</v>
      </c>
      <c r="AC415" s="62">
        <f t="shared" ref="AC415" si="9520">FLOOR(IF(OR(AC410=0,AC410=1),IF(AC414&gt;AC411,AC411,IF(AC408&gt;=AC414,AC414,AC408)+0.00000001),IF(AC412&gt;=AC411,AC411-AB413,AC412-AB413)+0.00000001),1)</f>
        <v>0</v>
      </c>
      <c r="AD415" s="62">
        <f t="shared" ref="AD415" si="9521">FLOOR(IF(OR(AD410=0,AD410=1),IF(AD414&gt;AD411,AD411,IF(AD408&gt;=AD414,AD414,AD408)+0.00000001),IF(AD412&gt;=AD411,AD411-AC413,AD412-AC413)+0.00000001),1)</f>
        <v>0</v>
      </c>
      <c r="AE415" s="62">
        <f t="shared" ref="AE415" si="9522">FLOOR(IF(OR(AE410=0,AE410=1),IF(AE414&gt;AE411,AE411,IF(AE408&gt;=AE414,AE414,AE408)+0.00000001),IF(AE412&gt;=AE411,AE411-AD413,AE412-AD413)+0.00000001),1)</f>
        <v>0</v>
      </c>
      <c r="AF415" s="62">
        <f t="shared" ref="AF415" si="9523">FLOOR(IF(OR(AF410=0,AF410=1),IF(AF414&gt;AF411,AF411,IF(AF408&gt;=AF414,AF414,AF408)+0.00000001),IF(AF412&gt;=AF411,AF411-AE413,AF412-AE413)+0.00000001),1)</f>
        <v>0</v>
      </c>
      <c r="AG415" s="62">
        <f t="shared" ref="AG415" si="9524">FLOOR(IF(OR(AG410=0,AG410=1),IF(AG414&gt;AG411,AG411,IF(AG408&gt;=AG414,AG414,AG408)+0.00000001),IF(AG412&gt;=AG411,AG411-AF413,AG412-AF413)+0.00000001),1)</f>
        <v>0</v>
      </c>
      <c r="AH415" s="62">
        <f t="shared" ref="AH415" si="9525">FLOOR(IF(OR(AH410=0,AH410=1),IF(AH414&gt;AH411,AH411,IF(AH408&gt;=AH414,AH414,AH408)+0.00000001),IF(AH412&gt;=AH411,AH411-AG413,AH412-AG413)+0.00000001),1)</f>
        <v>0</v>
      </c>
      <c r="AI415" s="62">
        <f t="shared" ref="AI415" si="9526">FLOOR(IF(OR(AI410=0,AI410=1),IF(AI414&gt;AI411,AI411,IF(AI408&gt;=AI414,AI414,AI408)+0.00000001),IF(AI412&gt;=AI411,AI411-AH413,AI412-AH413)+0.00000001),1)</f>
        <v>0</v>
      </c>
      <c r="AJ415" s="62">
        <f t="shared" ref="AJ415" si="9527">FLOOR(IF(OR(AJ410=0,AJ410=1),IF(AJ414&gt;AJ411,AJ411,IF(AJ408&gt;=AJ414,AJ414,AJ408)+0.00000001),IF(AJ412&gt;=AJ411,AJ411-AI413,AJ412-AI413)+0.00000001),1)</f>
        <v>0</v>
      </c>
      <c r="AK415" s="62">
        <f t="shared" ref="AK415" si="9528">FLOOR(IF(OR(AK410=0,AK410=1),IF(AK414&gt;AK411,AK411,IF(AK408&gt;=AK414,AK414,AK408)+0.00000001),IF(AK412&gt;=AK411,AK411-AJ413,AK412-AJ413)+0.00000001),1)</f>
        <v>0</v>
      </c>
      <c r="AL415" s="62">
        <f t="shared" ref="AL415" si="9529">FLOOR(IF(OR(AL410=0,AL410=1),IF(AL414&gt;AL411,AL411,IF(AL408&gt;=AL414,AL414,AL408)+0.00000001),IF(AL412&gt;=AL411,AL411-AK413,AL412-AK413)+0.00000001),1)</f>
        <v>0</v>
      </c>
      <c r="AM415" s="62">
        <f t="shared" ref="AM415" si="9530">FLOOR(IF(OR(AM410=0,AM410=1),IF(AM414&gt;AM411,AM411,IF(AM408&gt;=AM414,AM414,AM408)+0.00000001),IF(AM412&gt;=AM411,AM411-AL413,AM412-AL413)+0.00000001),1)</f>
        <v>0</v>
      </c>
      <c r="AN415" s="62">
        <f t="shared" ref="AN415" si="9531">FLOOR(IF(OR(AN410=0,AN410=1),IF(AN414&gt;AN411,AN411,IF(AN408&gt;=AN414,AN414,AN408)+0.00000001),IF(AN412&gt;=AN411,AN411-AM413,AN412-AM413)+0.00000001),1)</f>
        <v>0</v>
      </c>
      <c r="AO415" s="62">
        <f t="shared" ref="AO415" si="9532">FLOOR(IF(OR(AO410=0,AO410=1),IF(AO414&gt;AO411,AO411,IF(AO408&gt;=AO414,AO414,AO408)+0.00000001),IF(AO412&gt;=AO411,AO411-AN413,AO412-AN413)+0.00000001),1)</f>
        <v>0</v>
      </c>
      <c r="AP415" s="62">
        <f t="shared" ref="AP415" si="9533">FLOOR(IF(OR(AP410=0,AP410=1),IF(AP414&gt;AP411,AP411,IF(AP408&gt;=AP414,AP414,AP408)+0.00000001),IF(AP412&gt;=AP411,AP411-AO413,AP412-AO413)+0.00000001),1)</f>
        <v>0</v>
      </c>
      <c r="AQ415" s="62">
        <f t="shared" ref="AQ415" si="9534">FLOOR(IF(OR(AQ410=0,AQ410=1),IF(AQ414&gt;AQ411,AQ411,IF(AQ408&gt;=AQ414,AQ414,AQ408)+0.00000001),IF(AQ412&gt;=AQ411,AQ411-AP413,AQ412-AP413)+0.00000001),1)</f>
        <v>0</v>
      </c>
      <c r="AR415" s="62">
        <f t="shared" ref="AR415" si="9535">FLOOR(IF(OR(AR410=0,AR410=1),IF(AR414&gt;AR411,AR411,IF(AR408&gt;=AR414,AR414,AR408)+0.00000001),IF(AR412&gt;=AR411,AR411-AQ413,AR412-AQ413)+0.00000001),1)</f>
        <v>0</v>
      </c>
      <c r="AS415" s="62">
        <f t="shared" ref="AS415" si="9536">FLOOR(IF(OR(AS410=0,AS410=1),IF(AS414&gt;AS411,AS411,IF(AS408&gt;=AS414,AS414,AS408)+0.00000001),IF(AS412&gt;=AS411,AS411-AR413,AS412-AR413)+0.00000001),1)</f>
        <v>0</v>
      </c>
      <c r="AT415" s="62">
        <f t="shared" ref="AT415" si="9537">FLOOR(IF(OR(AT410=0,AT410=1),IF(AT414&gt;AT411,AT411,IF(AT408&gt;=AT414,AT414,AT408)+0.00000001),IF(AT412&gt;=AT411,AT411-AS413,AT412-AS413)+0.00000001),1)</f>
        <v>0</v>
      </c>
      <c r="AU415" s="62">
        <f t="shared" ref="AU415" si="9538">FLOOR(IF(OR(AU410=0,AU410=1),IF(AU414&gt;AU411,AU411,IF(AU408&gt;=AU414,AU414,AU408)+0.00000001),IF(AU412&gt;=AU411,AU411-AT413,AU412-AT413)+0.00000001),1)</f>
        <v>0</v>
      </c>
      <c r="AV415" s="62">
        <f t="shared" ref="AV415" si="9539">FLOOR(IF(OR(AV410=0,AV410=1),IF(AV414&gt;AV411,AV411,IF(AV408&gt;=AV414,AV414,AV408)+0.00000001),IF(AV412&gt;=AV411,AV411-AU413,AV412-AU413)+0.00000001),1)</f>
        <v>0</v>
      </c>
      <c r="AW415" s="62">
        <f t="shared" ref="AW415" si="9540">FLOOR(IF(OR(AW410=0,AW410=1),IF(AW414&gt;AW411,AW411,IF(AW408&gt;=AW414,AW414,AW408)+0.00000001),IF(AW412&gt;=AW411,AW411-AV413,AW412-AV413)+0.00000001),1)</f>
        <v>0</v>
      </c>
      <c r="AX415" s="62">
        <f t="shared" ref="AX415" si="9541">FLOOR(IF(OR(AX410=0,AX410=1),IF(AX414&gt;AX411,AX411,IF(AX408&gt;=AX414,AX414,AX408)+0.00000001),IF(AX412&gt;=AX411,AX411-AW413,AX412-AW413)+0.00000001),1)</f>
        <v>0</v>
      </c>
      <c r="AY415" s="62">
        <f t="shared" ref="AY415" si="9542">FLOOR(IF(OR(AY410=0,AY410=1),IF(AY414&gt;AY411,AY411,IF(AY408&gt;=AY414,AY414,AY408)+0.00000001),IF(AY412&gt;=AY411,AY411-AX413,AY412-AX413)+0.00000001),1)</f>
        <v>0</v>
      </c>
      <c r="AZ415" s="62">
        <f t="shared" ref="AZ415" si="9543">FLOOR(IF(OR(AZ410=0,AZ410=1),IF(AZ414&gt;AZ411,AZ411,IF(AZ408&gt;=AZ414,AZ414,AZ408)+0.00000001),IF(AZ412&gt;=AZ411,AZ411-AY413,AZ412-AY413)+0.00000001),1)</f>
        <v>0</v>
      </c>
      <c r="BA415" s="62">
        <f t="shared" ref="BA415" si="9544">FLOOR(IF(OR(BA410=0,BA410=1),IF(BA414&gt;BA411,BA411,IF(BA408&gt;=BA414,BA414,BA408)+0.00000001),IF(BA412&gt;=BA411,BA411-AZ413,BA412-AZ413)+0.00000001),1)</f>
        <v>0</v>
      </c>
      <c r="BB415" s="62">
        <f t="shared" ref="BB415" si="9545">FLOOR(IF(OR(BB410=0,BB410=1),IF(BB414&gt;BB411,BB411,IF(BB408&gt;=BB414,BB414,BB408)+0.00000001),IF(BB412&gt;=BB411,BB411-BA413,BB412-BA413)+0.00000001),1)</f>
        <v>0</v>
      </c>
      <c r="BC415" s="62">
        <f t="shared" ref="BC415" si="9546">FLOOR(IF(OR(BC410=0,BC410=1),IF(BC414&gt;BC411,BC411,IF(BC408&gt;=BC414,BC414,BC408)+0.00000001),IF(BC412&gt;=BC411,BC411-BB413,BC412-BB413)+0.00000001),1)</f>
        <v>0</v>
      </c>
      <c r="BD415" s="62">
        <f t="shared" ref="BD415" si="9547">FLOOR(IF(OR(BD410=0,BD410=1),IF(BD414&gt;BD411,BD411,IF(BD408&gt;=BD414,BD414,BD408)+0.00000001),IF(BD412&gt;=BD411,BD411-BC413,BD412-BC413)+0.00000001),1)</f>
        <v>0</v>
      </c>
      <c r="BE415" s="62">
        <f t="shared" ref="BE415" si="9548">FLOOR(IF(OR(BE410=0,BE410=1),IF(BE414&gt;BE411,BE411,IF(BE408&gt;=BE414,BE414,BE408)+0.00000001),IF(BE412&gt;=BE411,BE411-BD413,BE412-BD413)+0.00000001),1)</f>
        <v>0</v>
      </c>
      <c r="BF415" s="62">
        <f t="shared" ref="BF415" si="9549">FLOOR(IF(OR(BF410=0,BF410=1),IF(BF414&gt;BF411,BF411,IF(BF408&gt;=BF414,BF414,BF408)+0.00000001),IF(BF412&gt;=BF411,BF411-BE413,BF412-BE413)+0.00000001),1)</f>
        <v>0</v>
      </c>
      <c r="BG415" s="62">
        <f t="shared" ref="BG415" si="9550">FLOOR(IF(OR(BG410=0,BG410=1),IF(BG414&gt;BG411,BG411,IF(BG408&gt;=BG414,BG414,BG408)+0.00000001),IF(BG412&gt;=BG411,BG411-BF413,BG412-BF413)+0.00000001),1)</f>
        <v>0</v>
      </c>
      <c r="BH415" s="62">
        <f t="shared" ref="BH415" si="9551">FLOOR(IF(OR(BH410=0,BH410=1),IF(BH414&gt;BH411,BH411,IF(BH408&gt;=BH414,BH414,BH408)+0.00000001),IF(BH412&gt;=BH411,BH411-BG413,BH412-BG413)+0.00000001),1)</f>
        <v>0</v>
      </c>
      <c r="BI415" s="62">
        <f t="shared" ref="BI415" si="9552">FLOOR(IF(OR(BI410=0,BI410=1),IF(BI414&gt;BI411,BI411,IF(BI408&gt;=BI414,BI414,BI408)+0.00000001),IF(BI412&gt;=BI411,BI411-BH413,BI412-BH413)+0.00000001),1)</f>
        <v>0</v>
      </c>
      <c r="BJ415" s="62">
        <f t="shared" ref="BJ415" si="9553">FLOOR(IF(OR(BJ410=0,BJ410=1),IF(BJ414&gt;BJ411,BJ411,IF(BJ408&gt;=BJ414,BJ414,BJ408)+0.00000001),IF(BJ412&gt;=BJ411,BJ411-BI413,BJ412-BI413)+0.00000001),1)</f>
        <v>0</v>
      </c>
      <c r="BK415" s="62">
        <f t="shared" ref="BK415" si="9554">FLOOR(IF(OR(BK410=0,BK410=1),IF(BK414&gt;BK411,BK411,IF(BK408&gt;=BK414,BK414,BK408)+0.00000001),IF(BK412&gt;=BK411,BK411-BJ413,BK412-BJ413)+0.00000001),1)</f>
        <v>0</v>
      </c>
      <c r="BL415" s="62">
        <f t="shared" ref="BL415" si="9555">FLOOR(IF(OR(BL410=0,BL410=1),IF(BL414&gt;BL411,BL411,IF(BL408&gt;=BL414,BL414,BL408)+0.00000001),IF(BL412&gt;=BL411,BL411-BK413,BL412-BK413)+0.00000001),1)</f>
        <v>0</v>
      </c>
      <c r="BM415" s="62">
        <f t="shared" ref="BM415" si="9556">FLOOR(IF(OR(BM410=0,BM410=1),IF(BM414&gt;BM411,BM411,IF(BM408&gt;=BM414,BM414,BM408)+0.00000001),IF(BM412&gt;=BM411,BM411-BL413,BM412-BL413)+0.00000001),1)</f>
        <v>0</v>
      </c>
      <c r="BN415" s="62">
        <f t="shared" ref="BN415" si="9557">FLOOR(IF(OR(BN410=0,BN410=1),IF(BN414&gt;BN411,BN411,IF(BN408&gt;=BN414,BN414,BN408)+0.00000001),IF(BN412&gt;=BN411,BN411-BM413,BN412-BM413)+0.00000001),1)</f>
        <v>0</v>
      </c>
      <c r="BO415" s="62">
        <f t="shared" ref="BO415" si="9558">FLOOR(IF(OR(BO410=0,BO410=1),IF(BO414&gt;BO411,BO411,IF(BO408&gt;=BO414,BO414,BO408)+0.00000001),IF(BO412&gt;=BO411,BO411-BN413,BO412-BN413)+0.00000001),1)</f>
        <v>0</v>
      </c>
      <c r="BP415" s="62">
        <f t="shared" ref="BP415" si="9559">FLOOR(IF(OR(BP410=0,BP410=1),IF(BP414&gt;BP411,BP411,IF(BP408&gt;=BP414,BP414,BP408)+0.00000001),IF(BP412&gt;=BP411,BP411-BO413,BP412-BO413)+0.00000001),1)</f>
        <v>0</v>
      </c>
      <c r="BQ415" s="62">
        <f t="shared" ref="BQ415" si="9560">FLOOR(IF(OR(BQ410=0,BQ410=1),IF(BQ414&gt;BQ411,BQ411,IF(BQ408&gt;=BQ414,BQ414,BQ408)+0.00000001),IF(BQ412&gt;=BQ411,BQ411-BP413,BQ412-BP413)+0.00000001),1)</f>
        <v>0</v>
      </c>
      <c r="BR415" s="62">
        <f t="shared" ref="BR415" si="9561">FLOOR(IF(OR(BR410=0,BR410=1),IF(BR414&gt;BR411,BR411,IF(BR408&gt;=BR414,BR414,BR408)+0.00000001),IF(BR412&gt;=BR411,BR411-BQ413,BR412-BQ413)+0.00000001),1)</f>
        <v>0</v>
      </c>
      <c r="BS415" s="62">
        <f t="shared" ref="BS415" si="9562">FLOOR(IF(OR(BS410=0,BS410=1),IF(BS414&gt;BS411,BS411,IF(BS408&gt;=BS414,BS414,BS408)+0.00000001),IF(BS412&gt;=BS411,BS411-BR413,BS412-BR413)+0.00000001),1)</f>
        <v>0</v>
      </c>
      <c r="BT415" s="62">
        <f t="shared" ref="BT415" si="9563">FLOOR(IF(OR(BT410=0,BT410=1),IF(BT414&gt;BT411,BT411,IF(BT408&gt;=BT414,BT414,BT408)+0.00000001),IF(BT412&gt;=BT411,BT411-BS413,BT412-BS413)+0.00000001),1)</f>
        <v>0</v>
      </c>
      <c r="BU415" s="62">
        <f t="shared" ref="BU415" si="9564">FLOOR(IF(OR(BU410=0,BU410=1),IF(BU414&gt;BU411,BU411,IF(BU408&gt;=BU414,BU414,BU408)+0.00000001),IF(BU412&gt;=BU411,BU411-BT413,BU412-BT413)+0.00000001),1)</f>
        <v>0</v>
      </c>
      <c r="BV415" s="62">
        <f t="shared" ref="BV415" si="9565">FLOOR(IF(OR(BV410=0,BV410=1),IF(BV414&gt;BV411,BV411,IF(BV408&gt;=BV414,BV414,BV408)+0.00000001),IF(BV412&gt;=BV411,BV411-BU413,BV412-BU413)+0.00000001),1)</f>
        <v>0</v>
      </c>
      <c r="BW415" s="62">
        <f t="shared" ref="BW415" si="9566">FLOOR(IF(OR(BW410=0,BW410=1),IF(BW414&gt;BW411,BW411,IF(BW408&gt;=BW414,BW414,BW408)+0.00000001),IF(BW412&gt;=BW411,BW411-BV413,BW412-BV413)+0.00000001),1)</f>
        <v>0</v>
      </c>
      <c r="BX415" s="62">
        <f t="shared" ref="BX415" si="9567">FLOOR(IF(OR(BX410=0,BX410=1),IF(BX414&gt;BX411,BX411,IF(BX408&gt;=BX414,BX414,BX408)+0.00000001),IF(BX412&gt;=BX411,BX411-BW413,BX412-BW413)+0.00000001),1)</f>
        <v>0</v>
      </c>
      <c r="BY415" s="298"/>
      <c r="BZ415" s="300"/>
      <c r="CA415" s="302"/>
      <c r="CB415" s="302"/>
    </row>
    <row r="416" spans="1:96" s="98" customFormat="1" ht="25.2" customHeight="1" thickBot="1" x14ac:dyDescent="0.35">
      <c r="A416" s="97"/>
      <c r="B416" s="120"/>
      <c r="C416" s="63"/>
      <c r="D416" s="63"/>
      <c r="E416" s="63"/>
      <c r="F416" s="63"/>
      <c r="G416" s="63"/>
      <c r="H416" s="63"/>
      <c r="I416" s="63"/>
      <c r="J416" s="63"/>
      <c r="K416" s="63"/>
      <c r="L416" s="64"/>
      <c r="M416" s="7"/>
      <c r="N416" s="161"/>
      <c r="P416" s="175" t="s">
        <v>156</v>
      </c>
      <c r="Q416" s="204">
        <f>IF(Q415=0,0,Q415*$J$16)</f>
        <v>0</v>
      </c>
      <c r="R416" s="204">
        <f t="shared" ref="R416:BX416" si="9568">IF(R415=0,0,R415*$J$16)</f>
        <v>0</v>
      </c>
      <c r="S416" s="204">
        <f t="shared" si="9568"/>
        <v>0</v>
      </c>
      <c r="T416" s="204">
        <f t="shared" si="9568"/>
        <v>0</v>
      </c>
      <c r="U416" s="204">
        <f t="shared" si="9568"/>
        <v>0</v>
      </c>
      <c r="V416" s="204">
        <f t="shared" si="9568"/>
        <v>0</v>
      </c>
      <c r="W416" s="204">
        <f t="shared" si="9568"/>
        <v>0</v>
      </c>
      <c r="X416" s="204">
        <f t="shared" si="9568"/>
        <v>0</v>
      </c>
      <c r="Y416" s="204">
        <f t="shared" si="9568"/>
        <v>0</v>
      </c>
      <c r="Z416" s="204">
        <f t="shared" si="9568"/>
        <v>0</v>
      </c>
      <c r="AA416" s="204">
        <f t="shared" si="9568"/>
        <v>0</v>
      </c>
      <c r="AB416" s="204">
        <f t="shared" si="9568"/>
        <v>0</v>
      </c>
      <c r="AC416" s="204">
        <f t="shared" si="9568"/>
        <v>0</v>
      </c>
      <c r="AD416" s="204">
        <f t="shared" si="9568"/>
        <v>0</v>
      </c>
      <c r="AE416" s="204">
        <f t="shared" si="9568"/>
        <v>0</v>
      </c>
      <c r="AF416" s="204">
        <f t="shared" si="9568"/>
        <v>0</v>
      </c>
      <c r="AG416" s="204">
        <f t="shared" si="9568"/>
        <v>0</v>
      </c>
      <c r="AH416" s="204">
        <f t="shared" si="9568"/>
        <v>0</v>
      </c>
      <c r="AI416" s="204">
        <f t="shared" si="9568"/>
        <v>0</v>
      </c>
      <c r="AJ416" s="204">
        <f t="shared" si="9568"/>
        <v>0</v>
      </c>
      <c r="AK416" s="204">
        <f t="shared" si="9568"/>
        <v>0</v>
      </c>
      <c r="AL416" s="204">
        <f t="shared" si="9568"/>
        <v>0</v>
      </c>
      <c r="AM416" s="204">
        <f t="shared" si="9568"/>
        <v>0</v>
      </c>
      <c r="AN416" s="204">
        <f t="shared" si="9568"/>
        <v>0</v>
      </c>
      <c r="AO416" s="204">
        <f t="shared" si="9568"/>
        <v>0</v>
      </c>
      <c r="AP416" s="204">
        <f t="shared" si="9568"/>
        <v>0</v>
      </c>
      <c r="AQ416" s="204">
        <f t="shared" si="9568"/>
        <v>0</v>
      </c>
      <c r="AR416" s="204">
        <f t="shared" si="9568"/>
        <v>0</v>
      </c>
      <c r="AS416" s="204">
        <f t="shared" si="9568"/>
        <v>0</v>
      </c>
      <c r="AT416" s="204">
        <f t="shared" si="9568"/>
        <v>0</v>
      </c>
      <c r="AU416" s="204">
        <f t="shared" si="9568"/>
        <v>0</v>
      </c>
      <c r="AV416" s="204">
        <f t="shared" si="9568"/>
        <v>0</v>
      </c>
      <c r="AW416" s="204">
        <f t="shared" si="9568"/>
        <v>0</v>
      </c>
      <c r="AX416" s="204">
        <f t="shared" si="9568"/>
        <v>0</v>
      </c>
      <c r="AY416" s="204">
        <f t="shared" si="9568"/>
        <v>0</v>
      </c>
      <c r="AZ416" s="204">
        <f t="shared" si="9568"/>
        <v>0</v>
      </c>
      <c r="BA416" s="204">
        <f t="shared" si="9568"/>
        <v>0</v>
      </c>
      <c r="BB416" s="204">
        <f t="shared" si="9568"/>
        <v>0</v>
      </c>
      <c r="BC416" s="204">
        <f t="shared" si="9568"/>
        <v>0</v>
      </c>
      <c r="BD416" s="204">
        <f t="shared" si="9568"/>
        <v>0</v>
      </c>
      <c r="BE416" s="204">
        <f t="shared" si="9568"/>
        <v>0</v>
      </c>
      <c r="BF416" s="204">
        <f t="shared" si="9568"/>
        <v>0</v>
      </c>
      <c r="BG416" s="204">
        <f t="shared" si="9568"/>
        <v>0</v>
      </c>
      <c r="BH416" s="204">
        <f t="shared" si="9568"/>
        <v>0</v>
      </c>
      <c r="BI416" s="204">
        <f t="shared" si="9568"/>
        <v>0</v>
      </c>
      <c r="BJ416" s="204">
        <f t="shared" si="9568"/>
        <v>0</v>
      </c>
      <c r="BK416" s="204">
        <f t="shared" si="9568"/>
        <v>0</v>
      </c>
      <c r="BL416" s="204">
        <f t="shared" si="9568"/>
        <v>0</v>
      </c>
      <c r="BM416" s="204">
        <f t="shared" si="9568"/>
        <v>0</v>
      </c>
      <c r="BN416" s="204">
        <f t="shared" si="9568"/>
        <v>0</v>
      </c>
      <c r="BO416" s="204">
        <f t="shared" si="9568"/>
        <v>0</v>
      </c>
      <c r="BP416" s="204">
        <f t="shared" si="9568"/>
        <v>0</v>
      </c>
      <c r="BQ416" s="204">
        <f t="shared" si="9568"/>
        <v>0</v>
      </c>
      <c r="BR416" s="204">
        <f t="shared" si="9568"/>
        <v>0</v>
      </c>
      <c r="BS416" s="204">
        <f t="shared" si="9568"/>
        <v>0</v>
      </c>
      <c r="BT416" s="204">
        <f t="shared" si="9568"/>
        <v>0</v>
      </c>
      <c r="BU416" s="204">
        <f t="shared" si="9568"/>
        <v>0</v>
      </c>
      <c r="BV416" s="204">
        <f t="shared" si="9568"/>
        <v>0</v>
      </c>
      <c r="BW416" s="204">
        <f t="shared" si="9568"/>
        <v>0</v>
      </c>
      <c r="BX416" s="204">
        <f t="shared" si="9568"/>
        <v>0</v>
      </c>
      <c r="BY416" s="299"/>
      <c r="BZ416" s="301"/>
      <c r="CA416" s="303"/>
      <c r="CB416" s="303"/>
      <c r="CD416" s="146">
        <f>SUMIFS($Q416:$BX416,$Q406:$BX406,"1. ZoR")</f>
        <v>0</v>
      </c>
      <c r="CE416" s="146">
        <f>SUMIFS($Q416:$BX416,$Q406:$BX406,"2. ZoR")</f>
        <v>0</v>
      </c>
      <c r="CF416" s="146">
        <f>SUMIFS($Q416:$BX416,$Q406:$BX406,"3. ZoR")</f>
        <v>0</v>
      </c>
      <c r="CG416" s="146">
        <f>SUMIFS($Q416:$BX416,$Q406:$BX406,"4. ZoR")</f>
        <v>0</v>
      </c>
      <c r="CH416" s="146">
        <f>SUMIFS($Q416:$BX416,$Q406:$BX406,"5. ZoR")</f>
        <v>0</v>
      </c>
      <c r="CI416" s="146">
        <f>SUMIFS($Q416:$BX416,$Q406:$BX406,"6. ZoR")</f>
        <v>0</v>
      </c>
      <c r="CJ416" s="146">
        <f>SUMIFS($Q416:$BX416,$Q406:$BX406,"7. ZoR")</f>
        <v>0</v>
      </c>
      <c r="CK416" s="146">
        <f>SUMIFS($Q416:$BX416,$Q406:$BX406,"8. ZoR")</f>
        <v>0</v>
      </c>
      <c r="CL416" s="146">
        <f>SUMIFS($Q416:$BX416,$Q406:$BX406,"9. ZoR")</f>
        <v>0</v>
      </c>
      <c r="CM416" s="146">
        <f>SUMIFS($Q416:$BX416,$Q406:$BX406,"10. ZoR")</f>
        <v>0</v>
      </c>
      <c r="CN416" s="146">
        <f>SUMIFS($Q416:$BX416,$Q406:$BX406,"11. ZoR")</f>
        <v>0</v>
      </c>
      <c r="CO416" s="146">
        <f>SUMIFS($Q416:$BX416,$Q406:$BX406,"12. ZoR")</f>
        <v>0</v>
      </c>
      <c r="CP416" s="146">
        <f>SUMIFS($Q416:$BX416,$Q406:$BX406,"13. ZoR")</f>
        <v>0</v>
      </c>
      <c r="CQ416" s="146">
        <f>SUMIFS($Q416:$BX416,$Q406:$BX406,"14. ZoR")</f>
        <v>0</v>
      </c>
      <c r="CR416" s="146">
        <f>SUMIFS($Q416:$BX416,$Q406:$BX406,"15. ZoR")</f>
        <v>0</v>
      </c>
    </row>
    <row r="417" spans="1:96" ht="15" thickBot="1" x14ac:dyDescent="0.35"/>
    <row r="418" spans="1:96" s="98" customFormat="1" ht="69.599999999999994" customHeight="1" thickBot="1" x14ac:dyDescent="0.35">
      <c r="A418" s="229"/>
      <c r="B418" s="112"/>
      <c r="C418" s="304" t="s">
        <v>1</v>
      </c>
      <c r="D418" s="113"/>
      <c r="E418" s="122" t="s">
        <v>198</v>
      </c>
      <c r="F418" s="122" t="s">
        <v>200</v>
      </c>
      <c r="G418" s="114" t="s">
        <v>93</v>
      </c>
      <c r="H418" s="114" t="s">
        <v>94</v>
      </c>
      <c r="I418" s="114" t="s">
        <v>229</v>
      </c>
      <c r="J418" s="114" t="s">
        <v>206</v>
      </c>
      <c r="K418" s="114" t="s">
        <v>208</v>
      </c>
      <c r="L418" s="129" t="s">
        <v>0</v>
      </c>
      <c r="M418" s="7"/>
      <c r="N418" s="115">
        <v>208002</v>
      </c>
      <c r="P418" s="162" t="s">
        <v>129</v>
      </c>
      <c r="Q418" s="76" t="s">
        <v>3</v>
      </c>
      <c r="R418" s="76" t="s">
        <v>4</v>
      </c>
      <c r="S418" s="76" t="s">
        <v>5</v>
      </c>
      <c r="T418" s="76" t="s">
        <v>6</v>
      </c>
      <c r="U418" s="76" t="s">
        <v>7</v>
      </c>
      <c r="V418" s="76" t="s">
        <v>8</v>
      </c>
      <c r="W418" s="76" t="s">
        <v>9</v>
      </c>
      <c r="X418" s="76" t="s">
        <v>10</v>
      </c>
      <c r="Y418" s="76" t="s">
        <v>11</v>
      </c>
      <c r="Z418" s="76" t="s">
        <v>12</v>
      </c>
      <c r="AA418" s="76" t="s">
        <v>13</v>
      </c>
      <c r="AB418" s="76" t="s">
        <v>14</v>
      </c>
      <c r="AC418" s="76" t="s">
        <v>15</v>
      </c>
      <c r="AD418" s="76" t="s">
        <v>16</v>
      </c>
      <c r="AE418" s="76" t="s">
        <v>17</v>
      </c>
      <c r="AF418" s="76" t="s">
        <v>18</v>
      </c>
      <c r="AG418" s="76" t="s">
        <v>19</v>
      </c>
      <c r="AH418" s="76" t="s">
        <v>20</v>
      </c>
      <c r="AI418" s="76" t="s">
        <v>21</v>
      </c>
      <c r="AJ418" s="76" t="s">
        <v>22</v>
      </c>
      <c r="AK418" s="76" t="s">
        <v>23</v>
      </c>
      <c r="AL418" s="76" t="s">
        <v>24</v>
      </c>
      <c r="AM418" s="76" t="s">
        <v>25</v>
      </c>
      <c r="AN418" s="76" t="s">
        <v>26</v>
      </c>
      <c r="AO418" s="76" t="s">
        <v>27</v>
      </c>
      <c r="AP418" s="76" t="s">
        <v>28</v>
      </c>
      <c r="AQ418" s="76" t="s">
        <v>29</v>
      </c>
      <c r="AR418" s="76" t="s">
        <v>30</v>
      </c>
      <c r="AS418" s="76" t="s">
        <v>31</v>
      </c>
      <c r="AT418" s="76" t="s">
        <v>32</v>
      </c>
      <c r="AU418" s="76" t="s">
        <v>33</v>
      </c>
      <c r="AV418" s="76" t="s">
        <v>34</v>
      </c>
      <c r="AW418" s="76" t="s">
        <v>35</v>
      </c>
      <c r="AX418" s="76" t="s">
        <v>36</v>
      </c>
      <c r="AY418" s="76" t="s">
        <v>37</v>
      </c>
      <c r="AZ418" s="76" t="s">
        <v>38</v>
      </c>
      <c r="BA418" s="76" t="s">
        <v>39</v>
      </c>
      <c r="BB418" s="76" t="s">
        <v>40</v>
      </c>
      <c r="BC418" s="76" t="s">
        <v>41</v>
      </c>
      <c r="BD418" s="76" t="s">
        <v>42</v>
      </c>
      <c r="BE418" s="76" t="s">
        <v>43</v>
      </c>
      <c r="BF418" s="76" t="s">
        <v>44</v>
      </c>
      <c r="BG418" s="76" t="s">
        <v>45</v>
      </c>
      <c r="BH418" s="76" t="s">
        <v>46</v>
      </c>
      <c r="BI418" s="76" t="s">
        <v>47</v>
      </c>
      <c r="BJ418" s="76" t="s">
        <v>48</v>
      </c>
      <c r="BK418" s="76" t="s">
        <v>49</v>
      </c>
      <c r="BL418" s="76" t="s">
        <v>50</v>
      </c>
      <c r="BM418" s="76" t="s">
        <v>51</v>
      </c>
      <c r="BN418" s="76" t="s">
        <v>52</v>
      </c>
      <c r="BO418" s="76" t="s">
        <v>130</v>
      </c>
      <c r="BP418" s="76" t="s">
        <v>131</v>
      </c>
      <c r="BQ418" s="76" t="s">
        <v>132</v>
      </c>
      <c r="BR418" s="76" t="s">
        <v>133</v>
      </c>
      <c r="BS418" s="76" t="s">
        <v>134</v>
      </c>
      <c r="BT418" s="76" t="s">
        <v>135</v>
      </c>
      <c r="BU418" s="76" t="s">
        <v>136</v>
      </c>
      <c r="BV418" s="76" t="s">
        <v>137</v>
      </c>
      <c r="BW418" s="76" t="s">
        <v>138</v>
      </c>
      <c r="BX418" s="76" t="s">
        <v>139</v>
      </c>
      <c r="BY418" s="125" t="s">
        <v>174</v>
      </c>
      <c r="BZ418" s="126" t="s">
        <v>175</v>
      </c>
      <c r="CA418" s="126" t="s">
        <v>157</v>
      </c>
      <c r="CB418" s="126" t="s">
        <v>237</v>
      </c>
      <c r="CD418" s="306" t="s">
        <v>222</v>
      </c>
      <c r="CE418" s="307"/>
      <c r="CF418" s="307"/>
      <c r="CG418" s="307"/>
      <c r="CH418" s="307"/>
      <c r="CI418" s="307"/>
      <c r="CJ418" s="307"/>
      <c r="CK418" s="307"/>
      <c r="CL418" s="307"/>
      <c r="CM418" s="307"/>
      <c r="CN418" s="307"/>
      <c r="CO418" s="307"/>
      <c r="CP418" s="307"/>
      <c r="CQ418" s="307"/>
      <c r="CR418" s="307"/>
    </row>
    <row r="419" spans="1:96" s="98" customFormat="1" ht="21" hidden="1" customHeight="1" x14ac:dyDescent="0.3">
      <c r="A419" s="230"/>
      <c r="B419" s="105"/>
      <c r="C419" s="305"/>
      <c r="D419" s="116"/>
      <c r="E419" s="116"/>
      <c r="F419" s="116"/>
      <c r="G419" s="308" t="s">
        <v>235</v>
      </c>
      <c r="H419" s="308" t="s">
        <v>95</v>
      </c>
      <c r="I419" s="309" t="s">
        <v>199</v>
      </c>
      <c r="J419" s="309" t="s">
        <v>207</v>
      </c>
      <c r="K419" s="128"/>
      <c r="L419" s="311" t="s">
        <v>92</v>
      </c>
      <c r="M419" s="7"/>
      <c r="N419" s="313" t="s">
        <v>2</v>
      </c>
      <c r="P419" s="77"/>
      <c r="Q419" s="67">
        <f>MONTH(Úvod!$F$10)</f>
        <v>1</v>
      </c>
      <c r="R419" s="68">
        <f t="shared" ref="R419" si="9569">IF(Q419=12,1,Q419+1)</f>
        <v>2</v>
      </c>
      <c r="S419" s="68">
        <f t="shared" ref="S419" si="9570">IF(R419=12,1,R419+1)</f>
        <v>3</v>
      </c>
      <c r="T419" s="69">
        <f t="shared" ref="T419" si="9571">IF(S419=12,1,S419+1)</f>
        <v>4</v>
      </c>
      <c r="U419" s="69">
        <f t="shared" ref="U419" si="9572">IF(T419=12,1,T419+1)</f>
        <v>5</v>
      </c>
      <c r="V419" s="69">
        <f t="shared" ref="V419" si="9573">IF(U419=12,1,U419+1)</f>
        <v>6</v>
      </c>
      <c r="W419" s="69">
        <f t="shared" ref="W419" si="9574">IF(V419=12,1,V419+1)</f>
        <v>7</v>
      </c>
      <c r="X419" s="69">
        <f t="shared" ref="X419" si="9575">IF(W419=12,1,W419+1)</f>
        <v>8</v>
      </c>
      <c r="Y419" s="69">
        <f t="shared" ref="Y419" si="9576">IF(X419=12,1,X419+1)</f>
        <v>9</v>
      </c>
      <c r="Z419" s="69">
        <f>IF(Y419=12,1,Y419+1)</f>
        <v>10</v>
      </c>
      <c r="AA419" s="69">
        <f t="shared" ref="AA419" si="9577">IF(Z419=12,1,Z419+1)</f>
        <v>11</v>
      </c>
      <c r="AB419" s="69">
        <f t="shared" ref="AB419" si="9578">IF(AA419=12,1,AA419+1)</f>
        <v>12</v>
      </c>
      <c r="AC419" s="69">
        <f t="shared" ref="AC419" si="9579">IF(AB419=12,1,AB419+1)</f>
        <v>1</v>
      </c>
      <c r="AD419" s="69">
        <f t="shared" ref="AD419" si="9580">IF(AC419=12,1,AC419+1)</f>
        <v>2</v>
      </c>
      <c r="AE419" s="69">
        <f t="shared" ref="AE419" si="9581">IF(AD419=12,1,AD419+1)</f>
        <v>3</v>
      </c>
      <c r="AF419" s="69">
        <f t="shared" ref="AF419" si="9582">IF(AE419=12,1,AE419+1)</f>
        <v>4</v>
      </c>
      <c r="AG419" s="69">
        <f t="shared" ref="AG419" si="9583">IF(AF419=12,1,AF419+1)</f>
        <v>5</v>
      </c>
      <c r="AH419" s="69">
        <f t="shared" ref="AH419" si="9584">IF(AG419=12,1,AG419+1)</f>
        <v>6</v>
      </c>
      <c r="AI419" s="69">
        <f>IF(AH419=12,1,AH419+1)</f>
        <v>7</v>
      </c>
      <c r="AJ419" s="69">
        <f t="shared" ref="AJ419" si="9585">IF(AI419=12,1,AI419+1)</f>
        <v>8</v>
      </c>
      <c r="AK419" s="69">
        <f t="shared" ref="AK419" si="9586">IF(AJ419=12,1,AJ419+1)</f>
        <v>9</v>
      </c>
      <c r="AL419" s="69">
        <f t="shared" ref="AL419" si="9587">IF(AK419=12,1,AK419+1)</f>
        <v>10</v>
      </c>
      <c r="AM419" s="69">
        <f t="shared" ref="AM419" si="9588">IF(AL419=12,1,AL419+1)</f>
        <v>11</v>
      </c>
      <c r="AN419" s="69">
        <f t="shared" ref="AN419" si="9589">IF(AM419=12,1,AM419+1)</f>
        <v>12</v>
      </c>
      <c r="AO419" s="69">
        <f t="shared" ref="AO419" si="9590">IF(AN419=12,1,AN419+1)</f>
        <v>1</v>
      </c>
      <c r="AP419" s="69">
        <f t="shared" ref="AP419" si="9591">IF(AO419=12,1,AO419+1)</f>
        <v>2</v>
      </c>
      <c r="AQ419" s="69">
        <f t="shared" ref="AQ419" si="9592">IF(AP419=12,1,AP419+1)</f>
        <v>3</v>
      </c>
      <c r="AR419" s="69">
        <f t="shared" ref="AR419" si="9593">IF(AQ419=12,1,AQ419+1)</f>
        <v>4</v>
      </c>
      <c r="AS419" s="69">
        <f t="shared" ref="AS419" si="9594">IF(AR419=12,1,AR419+1)</f>
        <v>5</v>
      </c>
      <c r="AT419" s="69">
        <f t="shared" ref="AT419" si="9595">IF(AS419=12,1,AS419+1)</f>
        <v>6</v>
      </c>
      <c r="AU419" s="69">
        <f t="shared" ref="AU419" si="9596">IF(AT419=12,1,AT419+1)</f>
        <v>7</v>
      </c>
      <c r="AV419" s="69">
        <f t="shared" ref="AV419" si="9597">IF(AU419=12,1,AU419+1)</f>
        <v>8</v>
      </c>
      <c r="AW419" s="69">
        <f t="shared" ref="AW419" si="9598">IF(AV419=12,1,AV419+1)</f>
        <v>9</v>
      </c>
      <c r="AX419" s="69">
        <f t="shared" ref="AX419" si="9599">IF(AW419=12,1,AW419+1)</f>
        <v>10</v>
      </c>
      <c r="AY419" s="69">
        <f t="shared" ref="AY419" si="9600">IF(AX419=12,1,AX419+1)</f>
        <v>11</v>
      </c>
      <c r="AZ419" s="69">
        <f t="shared" ref="AZ419" si="9601">IF(AY419=12,1,AY419+1)</f>
        <v>12</v>
      </c>
      <c r="BA419" s="69">
        <f t="shared" ref="BA419" si="9602">IF(AZ419=12,1,AZ419+1)</f>
        <v>1</v>
      </c>
      <c r="BB419" s="69">
        <f t="shared" ref="BB419" si="9603">IF(BA419=12,1,BA419+1)</f>
        <v>2</v>
      </c>
      <c r="BC419" s="69">
        <f t="shared" ref="BC419" si="9604">IF(BB419=12,1,BB419+1)</f>
        <v>3</v>
      </c>
      <c r="BD419" s="69">
        <f t="shared" ref="BD419" si="9605">IF(BC419=12,1,BC419+1)</f>
        <v>4</v>
      </c>
      <c r="BE419" s="69">
        <f t="shared" ref="BE419" si="9606">IF(BD419=12,1,BD419+1)</f>
        <v>5</v>
      </c>
      <c r="BF419" s="69">
        <f t="shared" ref="BF419" si="9607">IF(BE419=12,1,BE419+1)</f>
        <v>6</v>
      </c>
      <c r="BG419" s="69">
        <f t="shared" ref="BG419" si="9608">IF(BF419=12,1,BF419+1)</f>
        <v>7</v>
      </c>
      <c r="BH419" s="69">
        <f t="shared" ref="BH419" si="9609">IF(BG419=12,1,BG419+1)</f>
        <v>8</v>
      </c>
      <c r="BI419" s="69">
        <f t="shared" ref="BI419" si="9610">IF(BH419=12,1,BH419+1)</f>
        <v>9</v>
      </c>
      <c r="BJ419" s="69">
        <f t="shared" ref="BJ419" si="9611">IF(BI419=12,1,BI419+1)</f>
        <v>10</v>
      </c>
      <c r="BK419" s="69">
        <f t="shared" ref="BK419" si="9612">IF(BJ419=12,1,BJ419+1)</f>
        <v>11</v>
      </c>
      <c r="BL419" s="69">
        <f t="shared" ref="BL419" si="9613">IF(BK419=12,1,BK419+1)</f>
        <v>12</v>
      </c>
      <c r="BM419" s="69">
        <f t="shared" ref="BM419" si="9614">IF(BL419=12,1,BL419+1)</f>
        <v>1</v>
      </c>
      <c r="BN419" s="69">
        <f t="shared" ref="BN419" si="9615">IF(BM419=12,1,BM419+1)</f>
        <v>2</v>
      </c>
      <c r="BO419" s="69">
        <f t="shared" ref="BO419" si="9616">IF(BN419=12,1,BN419+1)</f>
        <v>3</v>
      </c>
      <c r="BP419" s="69">
        <f t="shared" ref="BP419" si="9617">IF(BO419=12,1,BO419+1)</f>
        <v>4</v>
      </c>
      <c r="BQ419" s="69">
        <f t="shared" ref="BQ419" si="9618">IF(BP419=12,1,BP419+1)</f>
        <v>5</v>
      </c>
      <c r="BR419" s="69">
        <f t="shared" ref="BR419" si="9619">IF(BQ419=12,1,BQ419+1)</f>
        <v>6</v>
      </c>
      <c r="BS419" s="69">
        <f t="shared" ref="BS419" si="9620">IF(BR419=12,1,BR419+1)</f>
        <v>7</v>
      </c>
      <c r="BT419" s="69">
        <f t="shared" ref="BT419" si="9621">IF(BS419=12,1,BS419+1)</f>
        <v>8</v>
      </c>
      <c r="BU419" s="69">
        <f t="shared" ref="BU419" si="9622">IF(BT419=12,1,BT419+1)</f>
        <v>9</v>
      </c>
      <c r="BV419" s="69">
        <f t="shared" ref="BV419" si="9623">IF(BU419=12,1,BU419+1)</f>
        <v>10</v>
      </c>
      <c r="BW419" s="69">
        <f t="shared" ref="BW419" si="9624">IF(BV419=12,1,BV419+1)</f>
        <v>11</v>
      </c>
      <c r="BX419" s="69">
        <f t="shared" ref="BX419" si="9625">IF(BW419=12,1,BW419+1)</f>
        <v>12</v>
      </c>
      <c r="BY419" s="74"/>
      <c r="BZ419" s="71"/>
      <c r="CA419" s="71"/>
      <c r="CB419" s="71"/>
    </row>
    <row r="420" spans="1:96" s="98" customFormat="1" ht="18" hidden="1" customHeight="1" x14ac:dyDescent="0.3">
      <c r="A420" s="230"/>
      <c r="B420" s="105"/>
      <c r="C420" s="305"/>
      <c r="D420" s="116"/>
      <c r="E420" s="116"/>
      <c r="F420" s="116"/>
      <c r="G420" s="308"/>
      <c r="H420" s="308"/>
      <c r="I420" s="309"/>
      <c r="J420" s="309"/>
      <c r="K420" s="128"/>
      <c r="L420" s="311"/>
      <c r="M420" s="7"/>
      <c r="N420" s="314"/>
      <c r="P420" s="70"/>
      <c r="Q420" s="53">
        <f t="shared" ref="Q420:BX420" si="9626">VALUE(_xlfn.CONCAT(Q419,".",Q422))</f>
        <v>1</v>
      </c>
      <c r="R420" s="66">
        <f t="shared" si="9626"/>
        <v>32</v>
      </c>
      <c r="S420" s="66">
        <f t="shared" si="9626"/>
        <v>61</v>
      </c>
      <c r="T420" s="66">
        <f t="shared" si="9626"/>
        <v>92</v>
      </c>
      <c r="U420" s="66">
        <f t="shared" si="9626"/>
        <v>122</v>
      </c>
      <c r="V420" s="66">
        <f t="shared" si="9626"/>
        <v>153</v>
      </c>
      <c r="W420" s="66">
        <f t="shared" si="9626"/>
        <v>183</v>
      </c>
      <c r="X420" s="66">
        <f t="shared" si="9626"/>
        <v>214</v>
      </c>
      <c r="Y420" s="66">
        <f t="shared" si="9626"/>
        <v>245</v>
      </c>
      <c r="Z420" s="66">
        <f t="shared" si="9626"/>
        <v>275</v>
      </c>
      <c r="AA420" s="66">
        <f t="shared" si="9626"/>
        <v>306</v>
      </c>
      <c r="AB420" s="66">
        <f t="shared" si="9626"/>
        <v>336</v>
      </c>
      <c r="AC420" s="66">
        <f t="shared" si="9626"/>
        <v>367</v>
      </c>
      <c r="AD420" s="66">
        <f t="shared" si="9626"/>
        <v>398</v>
      </c>
      <c r="AE420" s="66">
        <f t="shared" si="9626"/>
        <v>426</v>
      </c>
      <c r="AF420" s="66">
        <f t="shared" si="9626"/>
        <v>457</v>
      </c>
      <c r="AG420" s="66">
        <f t="shared" si="9626"/>
        <v>487</v>
      </c>
      <c r="AH420" s="66">
        <f t="shared" si="9626"/>
        <v>518</v>
      </c>
      <c r="AI420" s="66">
        <f t="shared" si="9626"/>
        <v>548</v>
      </c>
      <c r="AJ420" s="66">
        <f t="shared" si="9626"/>
        <v>579</v>
      </c>
      <c r="AK420" s="66">
        <f t="shared" si="9626"/>
        <v>610</v>
      </c>
      <c r="AL420" s="66">
        <f t="shared" si="9626"/>
        <v>640</v>
      </c>
      <c r="AM420" s="66">
        <f t="shared" si="9626"/>
        <v>671</v>
      </c>
      <c r="AN420" s="66">
        <f t="shared" si="9626"/>
        <v>701</v>
      </c>
      <c r="AO420" s="66">
        <f t="shared" si="9626"/>
        <v>732</v>
      </c>
      <c r="AP420" s="66">
        <f t="shared" si="9626"/>
        <v>763</v>
      </c>
      <c r="AQ420" s="66">
        <f t="shared" si="9626"/>
        <v>791</v>
      </c>
      <c r="AR420" s="66">
        <f t="shared" si="9626"/>
        <v>822</v>
      </c>
      <c r="AS420" s="66">
        <f t="shared" si="9626"/>
        <v>852</v>
      </c>
      <c r="AT420" s="66">
        <f t="shared" si="9626"/>
        <v>883</v>
      </c>
      <c r="AU420" s="66">
        <f t="shared" si="9626"/>
        <v>913</v>
      </c>
      <c r="AV420" s="66">
        <f t="shared" si="9626"/>
        <v>944</v>
      </c>
      <c r="AW420" s="66">
        <f t="shared" si="9626"/>
        <v>975</v>
      </c>
      <c r="AX420" s="66">
        <f t="shared" si="9626"/>
        <v>1005</v>
      </c>
      <c r="AY420" s="66">
        <f t="shared" si="9626"/>
        <v>1036</v>
      </c>
      <c r="AZ420" s="66">
        <f t="shared" si="9626"/>
        <v>1066</v>
      </c>
      <c r="BA420" s="66">
        <f t="shared" si="9626"/>
        <v>1097</v>
      </c>
      <c r="BB420" s="66">
        <f t="shared" si="9626"/>
        <v>1128</v>
      </c>
      <c r="BC420" s="66">
        <f t="shared" si="9626"/>
        <v>1156</v>
      </c>
      <c r="BD420" s="66">
        <f t="shared" si="9626"/>
        <v>1187</v>
      </c>
      <c r="BE420" s="66">
        <f t="shared" si="9626"/>
        <v>1217</v>
      </c>
      <c r="BF420" s="66">
        <f t="shared" si="9626"/>
        <v>1248</v>
      </c>
      <c r="BG420" s="66">
        <f t="shared" si="9626"/>
        <v>1278</v>
      </c>
      <c r="BH420" s="66">
        <f t="shared" si="9626"/>
        <v>1309</v>
      </c>
      <c r="BI420" s="66">
        <f t="shared" si="9626"/>
        <v>1340</v>
      </c>
      <c r="BJ420" s="66">
        <f t="shared" si="9626"/>
        <v>1370</v>
      </c>
      <c r="BK420" s="66">
        <f t="shared" si="9626"/>
        <v>1401</v>
      </c>
      <c r="BL420" s="66">
        <f t="shared" si="9626"/>
        <v>1431</v>
      </c>
      <c r="BM420" s="66">
        <f t="shared" si="9626"/>
        <v>1462</v>
      </c>
      <c r="BN420" s="66">
        <f t="shared" si="9626"/>
        <v>1493</v>
      </c>
      <c r="BO420" s="66">
        <f t="shared" si="9626"/>
        <v>1522</v>
      </c>
      <c r="BP420" s="66">
        <f t="shared" si="9626"/>
        <v>1553</v>
      </c>
      <c r="BQ420" s="66">
        <f t="shared" si="9626"/>
        <v>1583</v>
      </c>
      <c r="BR420" s="66">
        <f t="shared" si="9626"/>
        <v>1614</v>
      </c>
      <c r="BS420" s="66">
        <f t="shared" si="9626"/>
        <v>1644</v>
      </c>
      <c r="BT420" s="66">
        <f t="shared" si="9626"/>
        <v>1675</v>
      </c>
      <c r="BU420" s="66">
        <f t="shared" si="9626"/>
        <v>1706</v>
      </c>
      <c r="BV420" s="66">
        <f t="shared" si="9626"/>
        <v>1736</v>
      </c>
      <c r="BW420" s="66">
        <f t="shared" si="9626"/>
        <v>1767</v>
      </c>
      <c r="BX420" s="66">
        <f t="shared" si="9626"/>
        <v>1797</v>
      </c>
      <c r="BY420" s="75"/>
      <c r="BZ420" s="72"/>
      <c r="CA420" s="72"/>
      <c r="CB420" s="72"/>
    </row>
    <row r="421" spans="1:96" s="98" customFormat="1" ht="18" customHeight="1" x14ac:dyDescent="0.3">
      <c r="A421" s="230"/>
      <c r="B421" s="105"/>
      <c r="C421" s="305"/>
      <c r="D421" s="116"/>
      <c r="E421" s="309" t="s">
        <v>199</v>
      </c>
      <c r="F421" s="309" t="s">
        <v>199</v>
      </c>
      <c r="G421" s="308"/>
      <c r="H421" s="308"/>
      <c r="I421" s="309"/>
      <c r="J421" s="309"/>
      <c r="K421" s="309" t="s">
        <v>209</v>
      </c>
      <c r="L421" s="311"/>
      <c r="M421" s="7"/>
      <c r="N421" s="314"/>
      <c r="P421" s="70"/>
      <c r="Q421" s="54" t="str">
        <f>VLOOKUP(Q419,'Podpůrná data'!$J$13:$K$24,2)</f>
        <v>leden</v>
      </c>
      <c r="R421" s="54" t="str">
        <f>VLOOKUP(R419,'Podpůrná data'!$J$13:$K$24,2)</f>
        <v>únor</v>
      </c>
      <c r="S421" s="54" t="str">
        <f>VLOOKUP(S419,'Podpůrná data'!$J$13:$K$24,2)</f>
        <v>březen</v>
      </c>
      <c r="T421" s="54" t="str">
        <f>VLOOKUP(T419,'Podpůrná data'!$J$13:$K$24,2)</f>
        <v>duben</v>
      </c>
      <c r="U421" s="54" t="str">
        <f>VLOOKUP(U419,'Podpůrná data'!$J$13:$K$24,2)</f>
        <v>květen</v>
      </c>
      <c r="V421" s="54" t="str">
        <f>VLOOKUP(V419,'Podpůrná data'!$J$13:$K$24,2)</f>
        <v>červen</v>
      </c>
      <c r="W421" s="54" t="str">
        <f>VLOOKUP(W419,'Podpůrná data'!$J$13:$K$24,2)</f>
        <v>červenec</v>
      </c>
      <c r="X421" s="54" t="str">
        <f>VLOOKUP(X419,'Podpůrná data'!$J$13:$K$24,2)</f>
        <v>srpen</v>
      </c>
      <c r="Y421" s="54" t="str">
        <f>VLOOKUP(Y419,'Podpůrná data'!$J$13:$K$24,2)</f>
        <v>září</v>
      </c>
      <c r="Z421" s="54" t="str">
        <f>VLOOKUP(Z419,'Podpůrná data'!$J$13:$K$24,2)</f>
        <v>říjen</v>
      </c>
      <c r="AA421" s="54" t="str">
        <f>VLOOKUP(AA419,'Podpůrná data'!$J$13:$K$24,2)</f>
        <v>listopad</v>
      </c>
      <c r="AB421" s="54" t="str">
        <f>VLOOKUP(AB419,'Podpůrná data'!$J$13:$K$24,2)</f>
        <v>prosinec</v>
      </c>
      <c r="AC421" s="54" t="str">
        <f>VLOOKUP(AC419,'Podpůrná data'!$J$13:$K$24,2)</f>
        <v>leden</v>
      </c>
      <c r="AD421" s="54" t="str">
        <f>VLOOKUP(AD419,'Podpůrná data'!$J$13:$K$24,2)</f>
        <v>únor</v>
      </c>
      <c r="AE421" s="54" t="str">
        <f>VLOOKUP(AE419,'Podpůrná data'!$J$13:$K$24,2)</f>
        <v>březen</v>
      </c>
      <c r="AF421" s="54" t="str">
        <f>VLOOKUP(AF419,'Podpůrná data'!$J$13:$K$24,2)</f>
        <v>duben</v>
      </c>
      <c r="AG421" s="54" t="str">
        <f>VLOOKUP(AG419,'Podpůrná data'!$J$13:$K$24,2)</f>
        <v>květen</v>
      </c>
      <c r="AH421" s="54" t="str">
        <f>VLOOKUP(AH419,'Podpůrná data'!$J$13:$K$24,2)</f>
        <v>červen</v>
      </c>
      <c r="AI421" s="54" t="str">
        <f>VLOOKUP(AI419,'Podpůrná data'!$J$13:$K$24,2)</f>
        <v>červenec</v>
      </c>
      <c r="AJ421" s="54" t="str">
        <f>VLOOKUP(AJ419,'Podpůrná data'!$J$13:$K$24,2)</f>
        <v>srpen</v>
      </c>
      <c r="AK421" s="54" t="str">
        <f>VLOOKUP(AK419,'Podpůrná data'!$J$13:$K$24,2)</f>
        <v>září</v>
      </c>
      <c r="AL421" s="54" t="str">
        <f>VLOOKUP(AL419,'Podpůrná data'!$J$13:$K$24,2)</f>
        <v>říjen</v>
      </c>
      <c r="AM421" s="54" t="str">
        <f>VLOOKUP(AM419,'Podpůrná data'!$J$13:$K$24,2)</f>
        <v>listopad</v>
      </c>
      <c r="AN421" s="54" t="str">
        <f>VLOOKUP(AN419,'Podpůrná data'!$J$13:$K$24,2)</f>
        <v>prosinec</v>
      </c>
      <c r="AO421" s="54" t="str">
        <f>VLOOKUP(AO419,'Podpůrná data'!$J$13:$K$24,2)</f>
        <v>leden</v>
      </c>
      <c r="AP421" s="54" t="str">
        <f>VLOOKUP(AP419,'Podpůrná data'!$J$13:$K$24,2)</f>
        <v>únor</v>
      </c>
      <c r="AQ421" s="54" t="str">
        <f>VLOOKUP(AQ419,'Podpůrná data'!$J$13:$K$24,2)</f>
        <v>březen</v>
      </c>
      <c r="AR421" s="54" t="str">
        <f>VLOOKUP(AR419,'Podpůrná data'!$J$13:$K$24,2)</f>
        <v>duben</v>
      </c>
      <c r="AS421" s="54" t="str">
        <f>VLOOKUP(AS419,'Podpůrná data'!$J$13:$K$24,2)</f>
        <v>květen</v>
      </c>
      <c r="AT421" s="54" t="str">
        <f>VLOOKUP(AT419,'Podpůrná data'!$J$13:$K$24,2)</f>
        <v>červen</v>
      </c>
      <c r="AU421" s="54" t="str">
        <f>VLOOKUP(AU419,'Podpůrná data'!$J$13:$K$24,2)</f>
        <v>červenec</v>
      </c>
      <c r="AV421" s="54" t="str">
        <f>VLOOKUP(AV419,'Podpůrná data'!$J$13:$K$24,2)</f>
        <v>srpen</v>
      </c>
      <c r="AW421" s="54" t="str">
        <f>VLOOKUP(AW419,'Podpůrná data'!$J$13:$K$24,2)</f>
        <v>září</v>
      </c>
      <c r="AX421" s="54" t="str">
        <f>VLOOKUP(AX419,'Podpůrná data'!$J$13:$K$24,2)</f>
        <v>říjen</v>
      </c>
      <c r="AY421" s="54" t="str">
        <f>VLOOKUP(AY419,'Podpůrná data'!$J$13:$K$24,2)</f>
        <v>listopad</v>
      </c>
      <c r="AZ421" s="54" t="str">
        <f>VLOOKUP(AZ419,'Podpůrná data'!$J$13:$K$24,2)</f>
        <v>prosinec</v>
      </c>
      <c r="BA421" s="54" t="str">
        <f>VLOOKUP(BA419,'Podpůrná data'!$J$13:$K$24,2)</f>
        <v>leden</v>
      </c>
      <c r="BB421" s="54" t="str">
        <f>VLOOKUP(BB419,'Podpůrná data'!$J$13:$K$24,2)</f>
        <v>únor</v>
      </c>
      <c r="BC421" s="54" t="str">
        <f>VLOOKUP(BC419,'Podpůrná data'!$J$13:$K$24,2)</f>
        <v>březen</v>
      </c>
      <c r="BD421" s="54" t="str">
        <f>VLOOKUP(BD419,'Podpůrná data'!$J$13:$K$24,2)</f>
        <v>duben</v>
      </c>
      <c r="BE421" s="54" t="str">
        <f>VLOOKUP(BE419,'Podpůrná data'!$J$13:$K$24,2)</f>
        <v>květen</v>
      </c>
      <c r="BF421" s="54" t="str">
        <f>VLOOKUP(BF419,'Podpůrná data'!$J$13:$K$24,2)</f>
        <v>červen</v>
      </c>
      <c r="BG421" s="54" t="str">
        <f>VLOOKUP(BG419,'Podpůrná data'!$J$13:$K$24,2)</f>
        <v>červenec</v>
      </c>
      <c r="BH421" s="54" t="str">
        <f>VLOOKUP(BH419,'Podpůrná data'!$J$13:$K$24,2)</f>
        <v>srpen</v>
      </c>
      <c r="BI421" s="54" t="str">
        <f>VLOOKUP(BI419,'Podpůrná data'!$J$13:$K$24,2)</f>
        <v>září</v>
      </c>
      <c r="BJ421" s="54" t="str">
        <f>VLOOKUP(BJ419,'Podpůrná data'!$J$13:$K$24,2)</f>
        <v>říjen</v>
      </c>
      <c r="BK421" s="54" t="str">
        <f>VLOOKUP(BK419,'Podpůrná data'!$J$13:$K$24,2)</f>
        <v>listopad</v>
      </c>
      <c r="BL421" s="54" t="str">
        <f>VLOOKUP(BL419,'Podpůrná data'!$J$13:$K$24,2)</f>
        <v>prosinec</v>
      </c>
      <c r="BM421" s="54" t="str">
        <f>VLOOKUP(BM419,'Podpůrná data'!$J$13:$K$24,2)</f>
        <v>leden</v>
      </c>
      <c r="BN421" s="54" t="str">
        <f>VLOOKUP(BN419,'Podpůrná data'!$J$13:$K$24,2)</f>
        <v>únor</v>
      </c>
      <c r="BO421" s="54" t="str">
        <f>VLOOKUP(BO419,'Podpůrná data'!$J$13:$K$24,2)</f>
        <v>březen</v>
      </c>
      <c r="BP421" s="54" t="str">
        <f>VLOOKUP(BP419,'Podpůrná data'!$J$13:$K$24,2)</f>
        <v>duben</v>
      </c>
      <c r="BQ421" s="54" t="str">
        <f>VLOOKUP(BQ419,'Podpůrná data'!$J$13:$K$24,2)</f>
        <v>květen</v>
      </c>
      <c r="BR421" s="54" t="str">
        <f>VLOOKUP(BR419,'Podpůrná data'!$J$13:$K$24,2)</f>
        <v>červen</v>
      </c>
      <c r="BS421" s="54" t="str">
        <f>VLOOKUP(BS419,'Podpůrná data'!$J$13:$K$24,2)</f>
        <v>červenec</v>
      </c>
      <c r="BT421" s="54" t="str">
        <f>VLOOKUP(BT419,'Podpůrná data'!$J$13:$K$24,2)</f>
        <v>srpen</v>
      </c>
      <c r="BU421" s="54" t="str">
        <f>VLOOKUP(BU419,'Podpůrná data'!$J$13:$K$24,2)</f>
        <v>září</v>
      </c>
      <c r="BV421" s="54" t="str">
        <f>VLOOKUP(BV419,'Podpůrná data'!$J$13:$K$24,2)</f>
        <v>říjen</v>
      </c>
      <c r="BW421" s="54" t="str">
        <f>VLOOKUP(BW419,'Podpůrná data'!$J$13:$K$24,2)</f>
        <v>listopad</v>
      </c>
      <c r="BX421" s="54" t="str">
        <f>VLOOKUP(BX419,'Podpůrná data'!$J$13:$K$24,2)</f>
        <v>prosinec</v>
      </c>
      <c r="BY421" s="143"/>
      <c r="BZ421" s="144"/>
      <c r="CA421" s="165"/>
      <c r="CB421" s="165"/>
      <c r="CD421" s="147" t="s">
        <v>104</v>
      </c>
      <c r="CE421" s="147" t="s">
        <v>105</v>
      </c>
      <c r="CF421" s="147" t="s">
        <v>106</v>
      </c>
      <c r="CG421" s="147" t="s">
        <v>107</v>
      </c>
      <c r="CH421" s="147" t="s">
        <v>108</v>
      </c>
      <c r="CI421" s="147" t="s">
        <v>109</v>
      </c>
      <c r="CJ421" s="147" t="s">
        <v>110</v>
      </c>
      <c r="CK421" s="147" t="s">
        <v>111</v>
      </c>
      <c r="CL421" s="147" t="s">
        <v>112</v>
      </c>
      <c r="CM421" s="147" t="s">
        <v>166</v>
      </c>
      <c r="CN421" s="147" t="s">
        <v>167</v>
      </c>
      <c r="CO421" s="147" t="s">
        <v>168</v>
      </c>
      <c r="CP421" s="147" t="s">
        <v>194</v>
      </c>
      <c r="CQ421" s="147" t="s">
        <v>195</v>
      </c>
      <c r="CR421" s="147" t="s">
        <v>196</v>
      </c>
    </row>
    <row r="422" spans="1:96" s="98" customFormat="1" ht="16.2" customHeight="1" x14ac:dyDescent="0.3">
      <c r="A422" s="230"/>
      <c r="B422" s="105"/>
      <c r="C422" s="305"/>
      <c r="D422" s="116"/>
      <c r="E422" s="309"/>
      <c r="F422" s="309"/>
      <c r="G422" s="308"/>
      <c r="H422" s="308"/>
      <c r="I422" s="309"/>
      <c r="J422" s="309"/>
      <c r="K422" s="309"/>
      <c r="L422" s="311"/>
      <c r="M422" s="7"/>
      <c r="N422" s="314"/>
      <c r="P422" s="70"/>
      <c r="Q422" s="54">
        <f>YEAR(Úvod!$F$10)</f>
        <v>1900</v>
      </c>
      <c r="R422" s="54">
        <f t="shared" ref="R422" si="9627">IF(R419=1,Q422+1,Q422)</f>
        <v>1900</v>
      </c>
      <c r="S422" s="54">
        <f t="shared" ref="S422" si="9628">IF(S419=1,R422+1,R422)</f>
        <v>1900</v>
      </c>
      <c r="T422" s="54">
        <f t="shared" ref="T422" si="9629">IF(T419=1,S422+1,S422)</f>
        <v>1900</v>
      </c>
      <c r="U422" s="54">
        <f t="shared" ref="U422" si="9630">IF(U419=1,T422+1,T422)</f>
        <v>1900</v>
      </c>
      <c r="V422" s="54">
        <f t="shared" ref="V422" si="9631">IF(V419=1,U422+1,U422)</f>
        <v>1900</v>
      </c>
      <c r="W422" s="54">
        <f t="shared" ref="W422" si="9632">IF(W419=1,V422+1,V422)</f>
        <v>1900</v>
      </c>
      <c r="X422" s="54">
        <f t="shared" ref="X422" si="9633">IF(X419=1,W422+1,W422)</f>
        <v>1900</v>
      </c>
      <c r="Y422" s="54">
        <f t="shared" ref="Y422" si="9634">IF(Y419=1,X422+1,X422)</f>
        <v>1900</v>
      </c>
      <c r="Z422" s="54">
        <f t="shared" ref="Z422" si="9635">IF(Z419=1,Y422+1,Y422)</f>
        <v>1900</v>
      </c>
      <c r="AA422" s="54">
        <f t="shared" ref="AA422" si="9636">IF(AA419=1,Z422+1,Z422)</f>
        <v>1900</v>
      </c>
      <c r="AB422" s="54">
        <f t="shared" ref="AB422" si="9637">IF(AB419=1,AA422+1,AA422)</f>
        <v>1900</v>
      </c>
      <c r="AC422" s="54">
        <f t="shared" ref="AC422" si="9638">IF(AC419=1,AB422+1,AB422)</f>
        <v>1901</v>
      </c>
      <c r="AD422" s="54">
        <f t="shared" ref="AD422" si="9639">IF(AD419=1,AC422+1,AC422)</f>
        <v>1901</v>
      </c>
      <c r="AE422" s="54">
        <f t="shared" ref="AE422" si="9640">IF(AE419=1,AD422+1,AD422)</f>
        <v>1901</v>
      </c>
      <c r="AF422" s="54">
        <f t="shared" ref="AF422" si="9641">IF(AF419=1,AE422+1,AE422)</f>
        <v>1901</v>
      </c>
      <c r="AG422" s="54">
        <f t="shared" ref="AG422" si="9642">IF(AG419=1,AF422+1,AF422)</f>
        <v>1901</v>
      </c>
      <c r="AH422" s="54">
        <f t="shared" ref="AH422" si="9643">IF(AH419=1,AG422+1,AG422)</f>
        <v>1901</v>
      </c>
      <c r="AI422" s="54">
        <f t="shared" ref="AI422" si="9644">IF(AI419=1,AH422+1,AH422)</f>
        <v>1901</v>
      </c>
      <c r="AJ422" s="54">
        <f t="shared" ref="AJ422" si="9645">IF(AJ419=1,AI422+1,AI422)</f>
        <v>1901</v>
      </c>
      <c r="AK422" s="54">
        <f t="shared" ref="AK422" si="9646">IF(AK419=1,AJ422+1,AJ422)</f>
        <v>1901</v>
      </c>
      <c r="AL422" s="54">
        <f t="shared" ref="AL422" si="9647">IF(AL419=1,AK422+1,AK422)</f>
        <v>1901</v>
      </c>
      <c r="AM422" s="54">
        <f t="shared" ref="AM422" si="9648">IF(AM419=1,AL422+1,AL422)</f>
        <v>1901</v>
      </c>
      <c r="AN422" s="54">
        <f t="shared" ref="AN422" si="9649">IF(AN419=1,AM422+1,AM422)</f>
        <v>1901</v>
      </c>
      <c r="AO422" s="54">
        <f t="shared" ref="AO422" si="9650">IF(AO419=1,AN422+1,AN422)</f>
        <v>1902</v>
      </c>
      <c r="AP422" s="54">
        <f t="shared" ref="AP422" si="9651">IF(AP419=1,AO422+1,AO422)</f>
        <v>1902</v>
      </c>
      <c r="AQ422" s="54">
        <f t="shared" ref="AQ422" si="9652">IF(AQ419=1,AP422+1,AP422)</f>
        <v>1902</v>
      </c>
      <c r="AR422" s="54">
        <f t="shared" ref="AR422" si="9653">IF(AR419=1,AQ422+1,AQ422)</f>
        <v>1902</v>
      </c>
      <c r="AS422" s="54">
        <f t="shared" ref="AS422" si="9654">IF(AS419=1,AR422+1,AR422)</f>
        <v>1902</v>
      </c>
      <c r="AT422" s="54">
        <f t="shared" ref="AT422" si="9655">IF(AT419=1,AS422+1,AS422)</f>
        <v>1902</v>
      </c>
      <c r="AU422" s="54">
        <f t="shared" ref="AU422" si="9656">IF(AU419=1,AT422+1,AT422)</f>
        <v>1902</v>
      </c>
      <c r="AV422" s="54">
        <f t="shared" ref="AV422" si="9657">IF(AV419=1,AU422+1,AU422)</f>
        <v>1902</v>
      </c>
      <c r="AW422" s="54">
        <f t="shared" ref="AW422" si="9658">IF(AW419=1,AV422+1,AV422)</f>
        <v>1902</v>
      </c>
      <c r="AX422" s="54">
        <f t="shared" ref="AX422" si="9659">IF(AX419=1,AW422+1,AW422)</f>
        <v>1902</v>
      </c>
      <c r="AY422" s="54">
        <f t="shared" ref="AY422" si="9660">IF(AY419=1,AX422+1,AX422)</f>
        <v>1902</v>
      </c>
      <c r="AZ422" s="54">
        <f t="shared" ref="AZ422" si="9661">IF(AZ419=1,AY422+1,AY422)</f>
        <v>1902</v>
      </c>
      <c r="BA422" s="54">
        <f t="shared" ref="BA422" si="9662">IF(BA419=1,AZ422+1,AZ422)</f>
        <v>1903</v>
      </c>
      <c r="BB422" s="54">
        <f t="shared" ref="BB422" si="9663">IF(BB419=1,BA422+1,BA422)</f>
        <v>1903</v>
      </c>
      <c r="BC422" s="54">
        <f t="shared" ref="BC422" si="9664">IF(BC419=1,BB422+1,BB422)</f>
        <v>1903</v>
      </c>
      <c r="BD422" s="54">
        <f t="shared" ref="BD422" si="9665">IF(BD419=1,BC422+1,BC422)</f>
        <v>1903</v>
      </c>
      <c r="BE422" s="54">
        <f t="shared" ref="BE422" si="9666">IF(BE419=1,BD422+1,BD422)</f>
        <v>1903</v>
      </c>
      <c r="BF422" s="54">
        <f t="shared" ref="BF422" si="9667">IF(BF419=1,BE422+1,BE422)</f>
        <v>1903</v>
      </c>
      <c r="BG422" s="54">
        <f t="shared" ref="BG422" si="9668">IF(BG419=1,BF422+1,BF422)</f>
        <v>1903</v>
      </c>
      <c r="BH422" s="54">
        <f t="shared" ref="BH422" si="9669">IF(BH419=1,BG422+1,BG422)</f>
        <v>1903</v>
      </c>
      <c r="BI422" s="54">
        <f t="shared" ref="BI422" si="9670">IF(BI419=1,BH422+1,BH422)</f>
        <v>1903</v>
      </c>
      <c r="BJ422" s="54">
        <f t="shared" ref="BJ422" si="9671">IF(BJ419=1,BI422+1,BI422)</f>
        <v>1903</v>
      </c>
      <c r="BK422" s="54">
        <f t="shared" ref="BK422" si="9672">IF(BK419=1,BJ422+1,BJ422)</f>
        <v>1903</v>
      </c>
      <c r="BL422" s="54">
        <f t="shared" ref="BL422" si="9673">IF(BL419=1,BK422+1,BK422)</f>
        <v>1903</v>
      </c>
      <c r="BM422" s="54">
        <f t="shared" ref="BM422" si="9674">IF(BM419=1,BL422+1,BL422)</f>
        <v>1904</v>
      </c>
      <c r="BN422" s="54">
        <f t="shared" ref="BN422" si="9675">IF(BN419=1,BM422+1,BM422)</f>
        <v>1904</v>
      </c>
      <c r="BO422" s="54">
        <f t="shared" ref="BO422" si="9676">IF(BO419=1,BN422+1,BN422)</f>
        <v>1904</v>
      </c>
      <c r="BP422" s="54">
        <f t="shared" ref="BP422" si="9677">IF(BP419=1,BO422+1,BO422)</f>
        <v>1904</v>
      </c>
      <c r="BQ422" s="54">
        <f t="shared" ref="BQ422" si="9678">IF(BQ419=1,BP422+1,BP422)</f>
        <v>1904</v>
      </c>
      <c r="BR422" s="54">
        <f t="shared" ref="BR422" si="9679">IF(BR419=1,BQ422+1,BQ422)</f>
        <v>1904</v>
      </c>
      <c r="BS422" s="54">
        <f t="shared" ref="BS422" si="9680">IF(BS419=1,BR422+1,BR422)</f>
        <v>1904</v>
      </c>
      <c r="BT422" s="54">
        <f t="shared" ref="BT422" si="9681">IF(BT419=1,BS422+1,BS422)</f>
        <v>1904</v>
      </c>
      <c r="BU422" s="54">
        <f t="shared" ref="BU422" si="9682">IF(BU419=1,BT422+1,BT422)</f>
        <v>1904</v>
      </c>
      <c r="BV422" s="54">
        <f t="shared" ref="BV422" si="9683">IF(BV419=1,BU422+1,BU422)</f>
        <v>1904</v>
      </c>
      <c r="BW422" s="54">
        <f t="shared" ref="BW422" si="9684">IF(BW419=1,BV422+1,BV422)</f>
        <v>1904</v>
      </c>
      <c r="BX422" s="54">
        <f t="shared" ref="BX422" si="9685">IF(BX419=1,BW422+1,BW422)</f>
        <v>1904</v>
      </c>
      <c r="BY422" s="163"/>
      <c r="BZ422" s="164"/>
      <c r="CA422" s="165"/>
      <c r="CB422" s="165"/>
    </row>
    <row r="423" spans="1:96" s="98" customFormat="1" ht="16.2" customHeight="1" x14ac:dyDescent="0.3">
      <c r="A423" s="230"/>
      <c r="B423" s="105"/>
      <c r="C423" s="116"/>
      <c r="D423" s="116"/>
      <c r="E423" s="309"/>
      <c r="F423" s="309"/>
      <c r="G423" s="308"/>
      <c r="H423" s="308"/>
      <c r="I423" s="309"/>
      <c r="J423" s="310"/>
      <c r="K423" s="309"/>
      <c r="L423" s="312"/>
      <c r="M423" s="7"/>
      <c r="N423" s="315"/>
      <c r="P423" s="57" t="s">
        <v>170</v>
      </c>
      <c r="Q423" s="196"/>
      <c r="R423" s="196"/>
      <c r="S423" s="196"/>
      <c r="T423" s="196"/>
      <c r="U423" s="196"/>
      <c r="V423" s="196"/>
      <c r="W423" s="196"/>
      <c r="X423" s="196"/>
      <c r="Y423" s="196"/>
      <c r="Z423" s="196"/>
      <c r="AA423" s="196"/>
      <c r="AB423" s="196"/>
      <c r="AC423" s="196"/>
      <c r="AD423" s="196"/>
      <c r="AE423" s="196"/>
      <c r="AF423" s="196"/>
      <c r="AG423" s="196"/>
      <c r="AH423" s="196"/>
      <c r="AI423" s="196"/>
      <c r="AJ423" s="196"/>
      <c r="AK423" s="196"/>
      <c r="AL423" s="196"/>
      <c r="AM423" s="196"/>
      <c r="AN423" s="196"/>
      <c r="AO423" s="196"/>
      <c r="AP423" s="196"/>
      <c r="AQ423" s="196"/>
      <c r="AR423" s="196"/>
      <c r="AS423" s="196"/>
      <c r="AT423" s="196"/>
      <c r="AU423" s="196"/>
      <c r="AV423" s="196"/>
      <c r="AW423" s="196"/>
      <c r="AX423" s="196"/>
      <c r="AY423" s="196"/>
      <c r="AZ423" s="196"/>
      <c r="BA423" s="196"/>
      <c r="BB423" s="196"/>
      <c r="BC423" s="196"/>
      <c r="BD423" s="196"/>
      <c r="BE423" s="196"/>
      <c r="BF423" s="196"/>
      <c r="BG423" s="196"/>
      <c r="BH423" s="196"/>
      <c r="BI423" s="196"/>
      <c r="BJ423" s="196"/>
      <c r="BK423" s="196"/>
      <c r="BL423" s="196"/>
      <c r="BM423" s="196"/>
      <c r="BN423" s="196"/>
      <c r="BO423" s="196"/>
      <c r="BP423" s="196"/>
      <c r="BQ423" s="196"/>
      <c r="BR423" s="196"/>
      <c r="BS423" s="196"/>
      <c r="BT423" s="196"/>
      <c r="BU423" s="196"/>
      <c r="BV423" s="196"/>
      <c r="BW423" s="196"/>
      <c r="BX423" s="196"/>
      <c r="BY423" s="163"/>
      <c r="BZ423" s="164"/>
      <c r="CA423" s="165"/>
      <c r="CB423" s="165"/>
    </row>
    <row r="424" spans="1:96" s="98" customFormat="1" ht="23.4" customHeight="1" x14ac:dyDescent="0.3">
      <c r="A424" s="97"/>
      <c r="B424" s="117" t="s">
        <v>27</v>
      </c>
      <c r="C424" s="297"/>
      <c r="D424" s="297"/>
      <c r="E424" s="197"/>
      <c r="F424" s="193"/>
      <c r="G424" s="198"/>
      <c r="H424" s="199"/>
      <c r="I424" s="198"/>
      <c r="J424" s="167">
        <f>IF(I424="",0,IF(I424='Podpůrná data'!$A$10,'Podpůrná data'!$B$10,'Podpůrná data'!$B$11))</f>
        <v>0</v>
      </c>
      <c r="K424" s="166">
        <f>IFERROR(INT(ROUND(H424,2)*(VLOOKUP(INT(G424),'Podpůrná data'!$A$14:$B$73,2,FALSE))*(G424/(INT(G424)))),0)</f>
        <v>0</v>
      </c>
      <c r="L424" s="55">
        <f>J424*K424</f>
        <v>0</v>
      </c>
      <c r="M424" s="56">
        <f>IF(L424&gt;0,IF(ISTEXT(C424)=TRUE,0,1),0)</f>
        <v>0</v>
      </c>
      <c r="N424" s="142">
        <f>IF(L424&gt;0,1,0)</f>
        <v>0</v>
      </c>
      <c r="O424" s="118"/>
      <c r="P424" s="57" t="s">
        <v>94</v>
      </c>
      <c r="Q424" s="200"/>
      <c r="R424" s="200"/>
      <c r="S424" s="200"/>
      <c r="T424" s="200"/>
      <c r="U424" s="200"/>
      <c r="V424" s="200"/>
      <c r="W424" s="200"/>
      <c r="X424" s="200"/>
      <c r="Y424" s="200"/>
      <c r="Z424" s="200"/>
      <c r="AA424" s="200"/>
      <c r="AB424" s="200"/>
      <c r="AC424" s="200"/>
      <c r="AD424" s="200"/>
      <c r="AE424" s="200"/>
      <c r="AF424" s="200"/>
      <c r="AG424" s="200"/>
      <c r="AH424" s="200"/>
      <c r="AI424" s="200"/>
      <c r="AJ424" s="200"/>
      <c r="AK424" s="200"/>
      <c r="AL424" s="200"/>
      <c r="AM424" s="200"/>
      <c r="AN424" s="200"/>
      <c r="AO424" s="200"/>
      <c r="AP424" s="200"/>
      <c r="AQ424" s="200"/>
      <c r="AR424" s="200"/>
      <c r="AS424" s="200"/>
      <c r="AT424" s="200"/>
      <c r="AU424" s="200"/>
      <c r="AV424" s="200"/>
      <c r="AW424" s="200"/>
      <c r="AX424" s="200"/>
      <c r="AY424" s="200"/>
      <c r="AZ424" s="200"/>
      <c r="BA424" s="200"/>
      <c r="BB424" s="200"/>
      <c r="BC424" s="200"/>
      <c r="BD424" s="200"/>
      <c r="BE424" s="200"/>
      <c r="BF424" s="200"/>
      <c r="BG424" s="200"/>
      <c r="BH424" s="200"/>
      <c r="BI424" s="200"/>
      <c r="BJ424" s="200"/>
      <c r="BK424" s="200"/>
      <c r="BL424" s="200"/>
      <c r="BM424" s="200"/>
      <c r="BN424" s="200"/>
      <c r="BO424" s="200"/>
      <c r="BP424" s="200"/>
      <c r="BQ424" s="200"/>
      <c r="BR424" s="200"/>
      <c r="BS424" s="200"/>
      <c r="BT424" s="200"/>
      <c r="BU424" s="200"/>
      <c r="BV424" s="200"/>
      <c r="BW424" s="200"/>
      <c r="BX424" s="200"/>
      <c r="BY424" s="298">
        <f>SUM(Q432:BX432)</f>
        <v>0</v>
      </c>
      <c r="BZ424" s="300">
        <f>SUM(Q433:BX433)</f>
        <v>0</v>
      </c>
      <c r="CA424" s="302">
        <f>IF($N424=0,0,IF($BY424&gt;=215*$H424,1,0))</f>
        <v>0</v>
      </c>
      <c r="CB424" s="302">
        <f>IF($BY424&gt;=215*$H424,0,(CEILING(215*$H424,1)-$BY424))</f>
        <v>0</v>
      </c>
    </row>
    <row r="425" spans="1:96" s="98" customFormat="1" ht="28.8" x14ac:dyDescent="0.3">
      <c r="A425" s="97"/>
      <c r="B425" s="119"/>
      <c r="C425" s="73"/>
      <c r="D425" s="73"/>
      <c r="E425" s="73"/>
      <c r="F425" s="73"/>
      <c r="G425" s="73"/>
      <c r="H425" s="73"/>
      <c r="I425" s="73"/>
      <c r="J425" s="73"/>
      <c r="K425" s="73"/>
      <c r="L425" s="58"/>
      <c r="M425" s="7"/>
      <c r="N425" s="160"/>
      <c r="P425" s="57" t="s">
        <v>140</v>
      </c>
      <c r="Q425" s="201"/>
      <c r="R425" s="201"/>
      <c r="S425" s="201"/>
      <c r="T425" s="201"/>
      <c r="U425" s="201"/>
      <c r="V425" s="201"/>
      <c r="W425" s="201"/>
      <c r="X425" s="201"/>
      <c r="Y425" s="201"/>
      <c r="Z425" s="201"/>
      <c r="AA425" s="201"/>
      <c r="AB425" s="201"/>
      <c r="AC425" s="201"/>
      <c r="AD425" s="201"/>
      <c r="AE425" s="201"/>
      <c r="AF425" s="201"/>
      <c r="AG425" s="201"/>
      <c r="AH425" s="201"/>
      <c r="AI425" s="201"/>
      <c r="AJ425" s="201"/>
      <c r="AK425" s="201"/>
      <c r="AL425" s="201"/>
      <c r="AM425" s="201"/>
      <c r="AN425" s="201"/>
      <c r="AO425" s="201"/>
      <c r="AP425" s="201"/>
      <c r="AQ425" s="201"/>
      <c r="AR425" s="201"/>
      <c r="AS425" s="201"/>
      <c r="AT425" s="201"/>
      <c r="AU425" s="201"/>
      <c r="AV425" s="201"/>
      <c r="AW425" s="201"/>
      <c r="AX425" s="201"/>
      <c r="AY425" s="201"/>
      <c r="AZ425" s="201"/>
      <c r="BA425" s="201"/>
      <c r="BB425" s="201"/>
      <c r="BC425" s="201"/>
      <c r="BD425" s="201"/>
      <c r="BE425" s="201"/>
      <c r="BF425" s="201"/>
      <c r="BG425" s="201"/>
      <c r="BH425" s="201"/>
      <c r="BI425" s="201"/>
      <c r="BJ425" s="201"/>
      <c r="BK425" s="201"/>
      <c r="BL425" s="201"/>
      <c r="BM425" s="201"/>
      <c r="BN425" s="201"/>
      <c r="BO425" s="201"/>
      <c r="BP425" s="201"/>
      <c r="BQ425" s="201"/>
      <c r="BR425" s="201"/>
      <c r="BS425" s="201"/>
      <c r="BT425" s="201"/>
      <c r="BU425" s="201"/>
      <c r="BV425" s="201"/>
      <c r="BW425" s="201"/>
      <c r="BX425" s="201"/>
      <c r="BY425" s="298"/>
      <c r="BZ425" s="300"/>
      <c r="CA425" s="302"/>
      <c r="CB425" s="302"/>
    </row>
    <row r="426" spans="1:96" s="98" customFormat="1" ht="14.4" hidden="1" customHeight="1" x14ac:dyDescent="0.3">
      <c r="A426" s="97"/>
      <c r="B426" s="119"/>
      <c r="C426" s="73"/>
      <c r="D426" s="73"/>
      <c r="E426" s="73"/>
      <c r="F426" s="73"/>
      <c r="G426" s="73"/>
      <c r="H426" s="73"/>
      <c r="I426" s="73"/>
      <c r="J426" s="73"/>
      <c r="K426" s="73"/>
      <c r="L426" s="58"/>
      <c r="M426" s="7"/>
      <c r="N426" s="160"/>
      <c r="P426" s="59" t="s">
        <v>141</v>
      </c>
      <c r="Q426" s="60">
        <f>IF(Q424&lt;&gt;0,1,0)</f>
        <v>0</v>
      </c>
      <c r="R426" s="60">
        <f t="shared" ref="R426" si="9686">IF(Q426&gt;0,Q426+1,IF(R424&lt;&gt;0,1,0))</f>
        <v>0</v>
      </c>
      <c r="S426" s="60">
        <f t="shared" ref="S426" si="9687">IF(R426&gt;0,R426+1,IF(S424&lt;&gt;0,1,0))</f>
        <v>0</v>
      </c>
      <c r="T426" s="60">
        <f t="shared" ref="T426" si="9688">IF(S426&gt;0,S426+1,IF(T424&lt;&gt;0,1,0))</f>
        <v>0</v>
      </c>
      <c r="U426" s="60">
        <f t="shared" ref="U426" si="9689">IF(T426&gt;0,T426+1,IF(U424&lt;&gt;0,1,0))</f>
        <v>0</v>
      </c>
      <c r="V426" s="60">
        <f t="shared" ref="V426" si="9690">IF(U426&gt;0,U426+1,IF(V424&lt;&gt;0,1,0))</f>
        <v>0</v>
      </c>
      <c r="W426" s="60">
        <f t="shared" ref="W426" si="9691">IF(V426&gt;0,V426+1,IF(W424&lt;&gt;0,1,0))</f>
        <v>0</v>
      </c>
      <c r="X426" s="60">
        <f t="shared" ref="X426" si="9692">IF(W426&gt;0,W426+1,IF(X424&lt;&gt;0,1,0))</f>
        <v>0</v>
      </c>
      <c r="Y426" s="60">
        <f t="shared" ref="Y426" si="9693">IF(X426&gt;0,X426+1,IF(Y424&lt;&gt;0,1,0))</f>
        <v>0</v>
      </c>
      <c r="Z426" s="60">
        <f t="shared" ref="Z426" si="9694">IF(Y426&gt;0,Y426+1,IF(Z424&lt;&gt;0,1,0))</f>
        <v>0</v>
      </c>
      <c r="AA426" s="60">
        <f t="shared" ref="AA426" si="9695">IF(Z426&gt;0,Z426+1,IF(AA424&lt;&gt;0,1,0))</f>
        <v>0</v>
      </c>
      <c r="AB426" s="60">
        <f t="shared" ref="AB426" si="9696">IF(AA426&gt;0,AA426+1,IF(AB424&lt;&gt;0,1,0))</f>
        <v>0</v>
      </c>
      <c r="AC426" s="60">
        <f t="shared" ref="AC426" si="9697">IF(AB426&gt;0,AB426+1,IF(AC424&lt;&gt;0,1,0))</f>
        <v>0</v>
      </c>
      <c r="AD426" s="60">
        <f t="shared" ref="AD426" si="9698">IF(AC426&gt;0,AC426+1,IF(AD424&lt;&gt;0,1,0))</f>
        <v>0</v>
      </c>
      <c r="AE426" s="60">
        <f t="shared" ref="AE426" si="9699">IF(AD426&gt;0,AD426+1,IF(AE424&lt;&gt;0,1,0))</f>
        <v>0</v>
      </c>
      <c r="AF426" s="60">
        <f t="shared" ref="AF426" si="9700">IF(AE426&gt;0,AE426+1,IF(AF424&lt;&gt;0,1,0))</f>
        <v>0</v>
      </c>
      <c r="AG426" s="60">
        <f t="shared" ref="AG426" si="9701">IF(AF426&gt;0,AF426+1,IF(AG424&lt;&gt;0,1,0))</f>
        <v>0</v>
      </c>
      <c r="AH426" s="60">
        <f t="shared" ref="AH426" si="9702">IF(AG426&gt;0,AG426+1,IF(AH424&lt;&gt;0,1,0))</f>
        <v>0</v>
      </c>
      <c r="AI426" s="60">
        <f t="shared" ref="AI426" si="9703">IF(AH426&gt;0,AH426+1,IF(AI424&lt;&gt;0,1,0))</f>
        <v>0</v>
      </c>
      <c r="AJ426" s="60">
        <f t="shared" ref="AJ426" si="9704">IF(AI426&gt;0,AI426+1,IF(AJ424&lt;&gt;0,1,0))</f>
        <v>0</v>
      </c>
      <c r="AK426" s="60">
        <f t="shared" ref="AK426" si="9705">IF(AJ426&gt;0,AJ426+1,IF(AK424&lt;&gt;0,1,0))</f>
        <v>0</v>
      </c>
      <c r="AL426" s="60">
        <f t="shared" ref="AL426" si="9706">IF(AK426&gt;0,AK426+1,IF(AL424&lt;&gt;0,1,0))</f>
        <v>0</v>
      </c>
      <c r="AM426" s="60">
        <f t="shared" ref="AM426" si="9707">IF(AL426&gt;0,AL426+1,IF(AM424&lt;&gt;0,1,0))</f>
        <v>0</v>
      </c>
      <c r="AN426" s="60">
        <f t="shared" ref="AN426" si="9708">IF(AM426&gt;0,AM426+1,IF(AN424&lt;&gt;0,1,0))</f>
        <v>0</v>
      </c>
      <c r="AO426" s="60">
        <f t="shared" ref="AO426" si="9709">IF(AN426&gt;0,AN426+1,IF(AO424&lt;&gt;0,1,0))</f>
        <v>0</v>
      </c>
      <c r="AP426" s="60">
        <f t="shared" ref="AP426" si="9710">IF(AO426&gt;0,AO426+1,IF(AP424&lt;&gt;0,1,0))</f>
        <v>0</v>
      </c>
      <c r="AQ426" s="60">
        <f t="shared" ref="AQ426" si="9711">IF(AP426&gt;0,AP426+1,IF(AQ424&lt;&gt;0,1,0))</f>
        <v>0</v>
      </c>
      <c r="AR426" s="60">
        <f t="shared" ref="AR426" si="9712">IF(AQ426&gt;0,AQ426+1,IF(AR424&lt;&gt;0,1,0))</f>
        <v>0</v>
      </c>
      <c r="AS426" s="60">
        <f t="shared" ref="AS426" si="9713">IF(AR426&gt;0,AR426+1,IF(AS424&lt;&gt;0,1,0))</f>
        <v>0</v>
      </c>
      <c r="AT426" s="60">
        <f t="shared" ref="AT426" si="9714">IF(AS426&gt;0,AS426+1,IF(AT424&lt;&gt;0,1,0))</f>
        <v>0</v>
      </c>
      <c r="AU426" s="60">
        <f t="shared" ref="AU426" si="9715">IF(AT426&gt;0,AT426+1,IF(AU424&lt;&gt;0,1,0))</f>
        <v>0</v>
      </c>
      <c r="AV426" s="60">
        <f t="shared" ref="AV426" si="9716">IF(AU426&gt;0,AU426+1,IF(AV424&lt;&gt;0,1,0))</f>
        <v>0</v>
      </c>
      <c r="AW426" s="60">
        <f t="shared" ref="AW426" si="9717">IF(AV426&gt;0,AV426+1,IF(AW424&lt;&gt;0,1,0))</f>
        <v>0</v>
      </c>
      <c r="AX426" s="60">
        <f t="shared" ref="AX426" si="9718">IF(AW426&gt;0,AW426+1,IF(AX424&lt;&gt;0,1,0))</f>
        <v>0</v>
      </c>
      <c r="AY426" s="60">
        <f t="shared" ref="AY426" si="9719">IF(AX426&gt;0,AX426+1,IF(AY424&lt;&gt;0,1,0))</f>
        <v>0</v>
      </c>
      <c r="AZ426" s="60">
        <f t="shared" ref="AZ426" si="9720">IF(AY426&gt;0,AY426+1,IF(AZ424&lt;&gt;0,1,0))</f>
        <v>0</v>
      </c>
      <c r="BA426" s="60">
        <f t="shared" ref="BA426" si="9721">IF(AZ426&gt;0,AZ426+1,IF(BA424&lt;&gt;0,1,0))</f>
        <v>0</v>
      </c>
      <c r="BB426" s="60">
        <f t="shared" ref="BB426" si="9722">IF(BA426&gt;0,BA426+1,IF(BB424&lt;&gt;0,1,0))</f>
        <v>0</v>
      </c>
      <c r="BC426" s="60">
        <f t="shared" ref="BC426" si="9723">IF(BB426&gt;0,BB426+1,IF(BC424&lt;&gt;0,1,0))</f>
        <v>0</v>
      </c>
      <c r="BD426" s="60">
        <f t="shared" ref="BD426" si="9724">IF(BC426&gt;0,BC426+1,IF(BD424&lt;&gt;0,1,0))</f>
        <v>0</v>
      </c>
      <c r="BE426" s="60">
        <f t="shared" ref="BE426" si="9725">IF(BD426&gt;0,BD426+1,IF(BE424&lt;&gt;0,1,0))</f>
        <v>0</v>
      </c>
      <c r="BF426" s="60">
        <f t="shared" ref="BF426" si="9726">IF(BE426&gt;0,BE426+1,IF(BF424&lt;&gt;0,1,0))</f>
        <v>0</v>
      </c>
      <c r="BG426" s="60">
        <f t="shared" ref="BG426" si="9727">IF(BF426&gt;0,BF426+1,IF(BG424&lt;&gt;0,1,0))</f>
        <v>0</v>
      </c>
      <c r="BH426" s="60">
        <f t="shared" ref="BH426" si="9728">IF(BG426&gt;0,BG426+1,IF(BH424&lt;&gt;0,1,0))</f>
        <v>0</v>
      </c>
      <c r="BI426" s="60">
        <f t="shared" ref="BI426" si="9729">IF(BH426&gt;0,BH426+1,IF(BI424&lt;&gt;0,1,0))</f>
        <v>0</v>
      </c>
      <c r="BJ426" s="60">
        <f t="shared" ref="BJ426" si="9730">IF(BI426&gt;0,BI426+1,IF(BJ424&lt;&gt;0,1,0))</f>
        <v>0</v>
      </c>
      <c r="BK426" s="60">
        <f t="shared" ref="BK426" si="9731">IF(BJ426&gt;0,BJ426+1,IF(BK424&lt;&gt;0,1,0))</f>
        <v>0</v>
      </c>
      <c r="BL426" s="60">
        <f t="shared" ref="BL426" si="9732">IF(BK426&gt;0,BK426+1,IF(BL424&lt;&gt;0,1,0))</f>
        <v>0</v>
      </c>
      <c r="BM426" s="60">
        <f t="shared" ref="BM426" si="9733">IF(BL426&gt;0,BL426+1,IF(BM424&lt;&gt;0,1,0))</f>
        <v>0</v>
      </c>
      <c r="BN426" s="60">
        <f t="shared" ref="BN426" si="9734">IF(BM426&gt;0,BM426+1,IF(BN424&lt;&gt;0,1,0))</f>
        <v>0</v>
      </c>
      <c r="BO426" s="60">
        <f t="shared" ref="BO426" si="9735">IF(BN426&gt;0,BN426+1,IF(BO424&lt;&gt;0,1,0))</f>
        <v>0</v>
      </c>
      <c r="BP426" s="60">
        <f t="shared" ref="BP426" si="9736">IF(BO426&gt;0,BO426+1,IF(BP424&lt;&gt;0,1,0))</f>
        <v>0</v>
      </c>
      <c r="BQ426" s="60">
        <f t="shared" ref="BQ426" si="9737">IF(BP426&gt;0,BP426+1,IF(BQ424&lt;&gt;0,1,0))</f>
        <v>0</v>
      </c>
      <c r="BR426" s="60">
        <f t="shared" ref="BR426" si="9738">IF(BQ426&gt;0,BQ426+1,IF(BR424&lt;&gt;0,1,0))</f>
        <v>0</v>
      </c>
      <c r="BS426" s="60">
        <f t="shared" ref="BS426" si="9739">IF(BR426&gt;0,BR426+1,IF(BS424&lt;&gt;0,1,0))</f>
        <v>0</v>
      </c>
      <c r="BT426" s="60">
        <f t="shared" ref="BT426" si="9740">IF(BS426&gt;0,BS426+1,IF(BT424&lt;&gt;0,1,0))</f>
        <v>0</v>
      </c>
      <c r="BU426" s="60">
        <f t="shared" ref="BU426" si="9741">IF(BT426&gt;0,BT426+1,IF(BU424&lt;&gt;0,1,0))</f>
        <v>0</v>
      </c>
      <c r="BV426" s="60">
        <f t="shared" ref="BV426" si="9742">IF(BU426&gt;0,BU426+1,IF(BV424&lt;&gt;0,1,0))</f>
        <v>0</v>
      </c>
      <c r="BW426" s="60">
        <f t="shared" ref="BW426" si="9743">IF(BV426&gt;0,BV426+1,IF(BW424&lt;&gt;0,1,0))</f>
        <v>0</v>
      </c>
      <c r="BX426" s="60">
        <f t="shared" ref="BX426" si="9744">IF(BW426&gt;0,BW426+1,IF(BX424&lt;&gt;0,1,0))</f>
        <v>0</v>
      </c>
      <c r="BY426" s="298"/>
      <c r="BZ426" s="300"/>
      <c r="CA426" s="302"/>
      <c r="CB426" s="302"/>
    </row>
    <row r="427" spans="1:96" s="98" customFormat="1" ht="14.4" hidden="1" customHeight="1" x14ac:dyDescent="0.3">
      <c r="A427" s="97"/>
      <c r="B427" s="119"/>
      <c r="C427" s="73"/>
      <c r="D427" s="73"/>
      <c r="E427" s="73"/>
      <c r="F427" s="73"/>
      <c r="G427" s="73"/>
      <c r="H427" s="73"/>
      <c r="I427" s="73"/>
      <c r="J427" s="73"/>
      <c r="K427" s="73"/>
      <c r="L427" s="58"/>
      <c r="M427" s="7"/>
      <c r="N427" s="160"/>
      <c r="P427" s="59" t="s">
        <v>142</v>
      </c>
      <c r="Q427" s="60">
        <f>Q426</f>
        <v>0</v>
      </c>
      <c r="R427" s="60">
        <f>IF(R426=0,0,IF(OR(Q427=0,Q427=12),1,Q427+1))</f>
        <v>0</v>
      </c>
      <c r="S427" s="60">
        <f t="shared" ref="S427" si="9745">IF(S426=0,0,IF(OR(R427=0,R427=12),1,R427+1))</f>
        <v>0</v>
      </c>
      <c r="T427" s="60">
        <f t="shared" ref="T427" si="9746">IF(T426=0,0,IF(OR(S427=0,S427=12),1,S427+1))</f>
        <v>0</v>
      </c>
      <c r="U427" s="60">
        <f t="shared" ref="U427" si="9747">IF(U426=0,0,IF(OR(T427=0,T427=12),1,T427+1))</f>
        <v>0</v>
      </c>
      <c r="V427" s="60">
        <f t="shared" ref="V427" si="9748">IF(V426=0,0,IF(OR(U427=0,U427=12),1,U427+1))</f>
        <v>0</v>
      </c>
      <c r="W427" s="60">
        <f t="shared" ref="W427" si="9749">IF(W426=0,0,IF(OR(V427=0,V427=12),1,V427+1))</f>
        <v>0</v>
      </c>
      <c r="X427" s="60">
        <f t="shared" ref="X427" si="9750">IF(X426=0,0,IF(OR(W427=0,W427=12),1,W427+1))</f>
        <v>0</v>
      </c>
      <c r="Y427" s="60">
        <f t="shared" ref="Y427" si="9751">IF(Y426=0,0,IF(OR(X427=0,X427=12),1,X427+1))</f>
        <v>0</v>
      </c>
      <c r="Z427" s="60">
        <f t="shared" ref="Z427" si="9752">IF(Z426=0,0,IF(OR(Y427=0,Y427=12),1,Y427+1))</f>
        <v>0</v>
      </c>
      <c r="AA427" s="60">
        <f t="shared" ref="AA427" si="9753">IF(AA426=0,0,IF(OR(Z427=0,Z427=12),1,Z427+1))</f>
        <v>0</v>
      </c>
      <c r="AB427" s="60">
        <f t="shared" ref="AB427" si="9754">IF(AB426=0,0,IF(OR(AA427=0,AA427=12),1,AA427+1))</f>
        <v>0</v>
      </c>
      <c r="AC427" s="60">
        <f t="shared" ref="AC427" si="9755">IF(AC426=0,0,IF(OR(AB427=0,AB427=12),1,AB427+1))</f>
        <v>0</v>
      </c>
      <c r="AD427" s="60">
        <f t="shared" ref="AD427" si="9756">IF(AD426=0,0,IF(OR(AC427=0,AC427=12),1,AC427+1))</f>
        <v>0</v>
      </c>
      <c r="AE427" s="60">
        <f t="shared" ref="AE427" si="9757">IF(AE426=0,0,IF(OR(AD427=0,AD427=12),1,AD427+1))</f>
        <v>0</v>
      </c>
      <c r="AF427" s="60">
        <f t="shared" ref="AF427" si="9758">IF(AF426=0,0,IF(OR(AE427=0,AE427=12),1,AE427+1))</f>
        <v>0</v>
      </c>
      <c r="AG427" s="60">
        <f t="shared" ref="AG427" si="9759">IF(AG426=0,0,IF(OR(AF427=0,AF427=12),1,AF427+1))</f>
        <v>0</v>
      </c>
      <c r="AH427" s="60">
        <f t="shared" ref="AH427" si="9760">IF(AH426=0,0,IF(OR(AG427=0,AG427=12),1,AG427+1))</f>
        <v>0</v>
      </c>
      <c r="AI427" s="60">
        <f t="shared" ref="AI427" si="9761">IF(AI426=0,0,IF(OR(AH427=0,AH427=12),1,AH427+1))</f>
        <v>0</v>
      </c>
      <c r="AJ427" s="60">
        <f t="shared" ref="AJ427" si="9762">IF(AJ426=0,0,IF(OR(AI427=0,AI427=12),1,AI427+1))</f>
        <v>0</v>
      </c>
      <c r="AK427" s="60">
        <f t="shared" ref="AK427" si="9763">IF(AK426=0,0,IF(OR(AJ427=0,AJ427=12),1,AJ427+1))</f>
        <v>0</v>
      </c>
      <c r="AL427" s="60">
        <f t="shared" ref="AL427" si="9764">IF(AL426=0,0,IF(OR(AK427=0,AK427=12),1,AK427+1))</f>
        <v>0</v>
      </c>
      <c r="AM427" s="60">
        <f t="shared" ref="AM427" si="9765">IF(AM426=0,0,IF(OR(AL427=0,AL427=12),1,AL427+1))</f>
        <v>0</v>
      </c>
      <c r="AN427" s="60">
        <f t="shared" ref="AN427" si="9766">IF(AN426=0,0,IF(OR(AM427=0,AM427=12),1,AM427+1))</f>
        <v>0</v>
      </c>
      <c r="AO427" s="60">
        <f t="shared" ref="AO427" si="9767">IF(AO426=0,0,IF(OR(AN427=0,AN427=12),1,AN427+1))</f>
        <v>0</v>
      </c>
      <c r="AP427" s="60">
        <f t="shared" ref="AP427" si="9768">IF(AP426=0,0,IF(OR(AO427=0,AO427=12),1,AO427+1))</f>
        <v>0</v>
      </c>
      <c r="AQ427" s="60">
        <f t="shared" ref="AQ427" si="9769">IF(AQ426=0,0,IF(OR(AP427=0,AP427=12),1,AP427+1))</f>
        <v>0</v>
      </c>
      <c r="AR427" s="60">
        <f t="shared" ref="AR427" si="9770">IF(AR426=0,0,IF(OR(AQ427=0,AQ427=12),1,AQ427+1))</f>
        <v>0</v>
      </c>
      <c r="AS427" s="60">
        <f t="shared" ref="AS427" si="9771">IF(AS426=0,0,IF(OR(AR427=0,AR427=12),1,AR427+1))</f>
        <v>0</v>
      </c>
      <c r="AT427" s="60">
        <f t="shared" ref="AT427" si="9772">IF(AT426=0,0,IF(OR(AS427=0,AS427=12),1,AS427+1))</f>
        <v>0</v>
      </c>
      <c r="AU427" s="60">
        <f t="shared" ref="AU427" si="9773">IF(AU426=0,0,IF(OR(AT427=0,AT427=12),1,AT427+1))</f>
        <v>0</v>
      </c>
      <c r="AV427" s="60">
        <f t="shared" ref="AV427" si="9774">IF(AV426=0,0,IF(OR(AU427=0,AU427=12),1,AU427+1))</f>
        <v>0</v>
      </c>
      <c r="AW427" s="60">
        <f t="shared" ref="AW427" si="9775">IF(AW426=0,0,IF(OR(AV427=0,AV427=12),1,AV427+1))</f>
        <v>0</v>
      </c>
      <c r="AX427" s="60">
        <f t="shared" ref="AX427" si="9776">IF(AX426=0,0,IF(OR(AW427=0,AW427=12),1,AW427+1))</f>
        <v>0</v>
      </c>
      <c r="AY427" s="60">
        <f t="shared" ref="AY427" si="9777">IF(AY426=0,0,IF(OR(AX427=0,AX427=12),1,AX427+1))</f>
        <v>0</v>
      </c>
      <c r="AZ427" s="60">
        <f t="shared" ref="AZ427" si="9778">IF(AZ426=0,0,IF(OR(AY427=0,AY427=12),1,AY427+1))</f>
        <v>0</v>
      </c>
      <c r="BA427" s="60">
        <f t="shared" ref="BA427" si="9779">IF(BA426=0,0,IF(OR(AZ427=0,AZ427=12),1,AZ427+1))</f>
        <v>0</v>
      </c>
      <c r="BB427" s="60">
        <f t="shared" ref="BB427" si="9780">IF(BB426=0,0,IF(OR(BA427=0,BA427=12),1,BA427+1))</f>
        <v>0</v>
      </c>
      <c r="BC427" s="60">
        <f t="shared" ref="BC427" si="9781">IF(BC426=0,0,IF(OR(BB427=0,BB427=12),1,BB427+1))</f>
        <v>0</v>
      </c>
      <c r="BD427" s="60">
        <f t="shared" ref="BD427" si="9782">IF(BD426=0,0,IF(OR(BC427=0,BC427=12),1,BC427+1))</f>
        <v>0</v>
      </c>
      <c r="BE427" s="60">
        <f t="shared" ref="BE427" si="9783">IF(BE426=0,0,IF(OR(BD427=0,BD427=12),1,BD427+1))</f>
        <v>0</v>
      </c>
      <c r="BF427" s="60">
        <f t="shared" ref="BF427" si="9784">IF(BF426=0,0,IF(OR(BE427=0,BE427=12),1,BE427+1))</f>
        <v>0</v>
      </c>
      <c r="BG427" s="60">
        <f t="shared" ref="BG427" si="9785">IF(BG426=0,0,IF(OR(BF427=0,BF427=12),1,BF427+1))</f>
        <v>0</v>
      </c>
      <c r="BH427" s="60">
        <f t="shared" ref="BH427" si="9786">IF(BH426=0,0,IF(OR(BG427=0,BG427=12),1,BG427+1))</f>
        <v>0</v>
      </c>
      <c r="BI427" s="60">
        <f t="shared" ref="BI427" si="9787">IF(BI426=0,0,IF(OR(BH427=0,BH427=12),1,BH427+1))</f>
        <v>0</v>
      </c>
      <c r="BJ427" s="60">
        <f t="shared" ref="BJ427" si="9788">IF(BJ426=0,0,IF(OR(BI427=0,BI427=12),1,BI427+1))</f>
        <v>0</v>
      </c>
      <c r="BK427" s="60">
        <f t="shared" ref="BK427" si="9789">IF(BK426=0,0,IF(OR(BJ427=0,BJ427=12),1,BJ427+1))</f>
        <v>0</v>
      </c>
      <c r="BL427" s="60">
        <f t="shared" ref="BL427" si="9790">IF(BL426=0,0,IF(OR(BK427=0,BK427=12),1,BK427+1))</f>
        <v>0</v>
      </c>
      <c r="BM427" s="60">
        <f t="shared" ref="BM427" si="9791">IF(BM426=0,0,IF(OR(BL427=0,BL427=12),1,BL427+1))</f>
        <v>0</v>
      </c>
      <c r="BN427" s="60">
        <f t="shared" ref="BN427" si="9792">IF(BN426=0,0,IF(OR(BM427=0,BM427=12),1,BM427+1))</f>
        <v>0</v>
      </c>
      <c r="BO427" s="60">
        <f t="shared" ref="BO427" si="9793">IF(BO426=0,0,IF(OR(BN427=0,BN427=12),1,BN427+1))</f>
        <v>0</v>
      </c>
      <c r="BP427" s="60">
        <f t="shared" ref="BP427" si="9794">IF(BP426=0,0,IF(OR(BO427=0,BO427=12),1,BO427+1))</f>
        <v>0</v>
      </c>
      <c r="BQ427" s="60">
        <f t="shared" ref="BQ427" si="9795">IF(BQ426=0,0,IF(OR(BP427=0,BP427=12),1,BP427+1))</f>
        <v>0</v>
      </c>
      <c r="BR427" s="60">
        <f t="shared" ref="BR427" si="9796">IF(BR426=0,0,IF(OR(BQ427=0,BQ427=12),1,BQ427+1))</f>
        <v>0</v>
      </c>
      <c r="BS427" s="60">
        <f t="shared" ref="BS427" si="9797">IF(BS426=0,0,IF(OR(BR427=0,BR427=12),1,BR427+1))</f>
        <v>0</v>
      </c>
      <c r="BT427" s="60">
        <f t="shared" ref="BT427" si="9798">IF(BT426=0,0,IF(OR(BS427=0,BS427=12),1,BS427+1))</f>
        <v>0</v>
      </c>
      <c r="BU427" s="60">
        <f t="shared" ref="BU427" si="9799">IF(BU426=0,0,IF(OR(BT427=0,BT427=12),1,BT427+1))</f>
        <v>0</v>
      </c>
      <c r="BV427" s="60">
        <f t="shared" ref="BV427" si="9800">IF(BV426=0,0,IF(OR(BU427=0,BU427=12),1,BU427+1))</f>
        <v>0</v>
      </c>
      <c r="BW427" s="60">
        <f t="shared" ref="BW427" si="9801">IF(BW426=0,0,IF(OR(BV427=0,BV427=12),1,BV427+1))</f>
        <v>0</v>
      </c>
      <c r="BX427" s="60">
        <f t="shared" ref="BX427" si="9802">IF(BX426=0,0,IF(OR(BW427=0,BW427=12),1,BW427+1))</f>
        <v>0</v>
      </c>
      <c r="BY427" s="298"/>
      <c r="BZ427" s="300"/>
      <c r="CA427" s="302"/>
      <c r="CB427" s="302"/>
    </row>
    <row r="428" spans="1:96" s="98" customFormat="1" ht="43.2" x14ac:dyDescent="0.3">
      <c r="A428" s="97"/>
      <c r="B428" s="119"/>
      <c r="C428" s="73"/>
      <c r="D428" s="73"/>
      <c r="E428" s="73"/>
      <c r="F428" s="73"/>
      <c r="G428" s="73"/>
      <c r="H428" s="73"/>
      <c r="I428" s="73"/>
      <c r="J428" s="73"/>
      <c r="K428" s="73"/>
      <c r="L428" s="58"/>
      <c r="M428" s="7"/>
      <c r="N428" s="160"/>
      <c r="P428" s="57" t="s">
        <v>221</v>
      </c>
      <c r="Q428" s="62">
        <f>IF(Q427&gt;0,IF(Q431&gt;$K424,$K424,Q431),0)</f>
        <v>0</v>
      </c>
      <c r="R428" s="62">
        <f>IF(R427&gt;0,IF((SUMIFS($Q430:Q430,$Q427:Q427,12)+IF(Q427=12,0,Q428)+R431)&gt;=$K424,$K424-FLOOR(SUMIFS($Q430:Q430,$Q427:Q427,12),1),IF(R427=1,R431,R431+Q428)),0)</f>
        <v>0</v>
      </c>
      <c r="S428" s="62">
        <f>IF(S427&gt;0,IF((SUMIFS($Q430:R430,$Q427:R427,12)+IF(R427=12,0,R428)+S431)&gt;=$K424,$K424-FLOOR(SUMIFS($Q430:R430,$Q427:R427,12),1),IF(S427=1,S431,S431+R428)),0)</f>
        <v>0</v>
      </c>
      <c r="T428" s="62">
        <f>IF(T427&gt;0,IF((SUMIFS($Q430:S430,$Q427:S427,12)+IF(S427=12,0,S428)+T431)&gt;=$K424,$K424-FLOOR(SUMIFS($Q430:S430,$Q427:S427,12),1),IF(T427=1,T431,T431+S428)),0)</f>
        <v>0</v>
      </c>
      <c r="U428" s="62">
        <f>IF(U427&gt;0,IF((SUMIFS($Q430:T430,$Q427:T427,12)+IF(T427=12,0,T428)+U431)&gt;=$K424,$K424-FLOOR(SUMIFS($Q430:T430,$Q427:T427,12),1),IF(U427=1,U431,U431+T428)),0)</f>
        <v>0</v>
      </c>
      <c r="V428" s="62">
        <f>IF(V427&gt;0,IF((SUMIFS($Q430:U430,$Q427:U427,12)+IF(U427=12,0,U428)+V431)&gt;=$K424,$K424-FLOOR(SUMIFS($Q430:U430,$Q427:U427,12),1),IF(V427=1,V431,V431+U428)),0)</f>
        <v>0</v>
      </c>
      <c r="W428" s="62">
        <f>IF(W427&gt;0,IF((SUMIFS($Q430:V430,$Q427:V427,12)+IF(V427=12,0,V428)+W431)&gt;=$K424,$K424-FLOOR(SUMIFS($Q430:V430,$Q427:V427,12),1),IF(W427=1,W431,W431+V428)),0)</f>
        <v>0</v>
      </c>
      <c r="X428" s="62">
        <f>IF(X427&gt;0,IF((SUMIFS($Q430:W430,$Q427:W427,12)+IF(W427=12,0,W428)+X431)&gt;=$K424,$K424-FLOOR(SUMIFS($Q430:W430,$Q427:W427,12),1),IF(X427=1,X431,X431+W428)),0)</f>
        <v>0</v>
      </c>
      <c r="Y428" s="62">
        <f>IF(Y427&gt;0,IF((SUMIFS($Q430:X430,$Q427:X427,12)+IF(X427=12,0,X428)+Y431)&gt;=$K424,$K424-FLOOR(SUMIFS($Q430:X430,$Q427:X427,12),1),IF(Y427=1,Y431,Y431+X428)),0)</f>
        <v>0</v>
      </c>
      <c r="Z428" s="62">
        <f>IF(Z427&gt;0,IF((SUMIFS($Q430:Y430,$Q427:Y427,12)+IF(Y427=12,0,Y428)+Z431)&gt;=$K424,$K424-FLOOR(SUMIFS($Q430:Y430,$Q427:Y427,12),1),IF(Z427=1,Z431,Z431+Y428)),0)</f>
        <v>0</v>
      </c>
      <c r="AA428" s="62">
        <f>IF(AA427&gt;0,IF((SUMIFS($Q430:Z430,$Q427:Z427,12)+IF(Z427=12,0,Z428)+AA431)&gt;=$K424,$K424-FLOOR(SUMIFS($Q430:Z430,$Q427:Z427,12),1),IF(AA427=1,AA431,AA431+Z428)),0)</f>
        <v>0</v>
      </c>
      <c r="AB428" s="62">
        <f>IF(AB427&gt;0,IF((SUMIFS($Q430:AA430,$Q427:AA427,12)+IF(AA427=12,0,AA428)+AB431)&gt;=$K424,$K424-FLOOR(SUMIFS($Q430:AA430,$Q427:AA427,12),1),IF(AB427=1,AB431,AB431+AA428)),0)</f>
        <v>0</v>
      </c>
      <c r="AC428" s="62">
        <f>IF(AC427&gt;0,IF((SUMIFS($Q430:AB430,$Q427:AB427,12)+IF(AB427=12,0,AB428)+AC431)&gt;=$K424,$K424-FLOOR(SUMIFS($Q430:AB430,$Q427:AB427,12),1),IF(AC427=1,AC431,AC431+AB428)),0)</f>
        <v>0</v>
      </c>
      <c r="AD428" s="62">
        <f>IF(AD427&gt;0,IF((SUMIFS($Q430:AC430,$Q427:AC427,12)+IF(AC427=12,0,AC428)+AD431)&gt;=$K424,$K424-FLOOR(SUMIFS($Q430:AC430,$Q427:AC427,12),1),IF(AD427=1,AD431,AD431+AC428)),0)</f>
        <v>0</v>
      </c>
      <c r="AE428" s="62">
        <f>IF(AE427&gt;0,IF((SUMIFS($Q430:AD430,$Q427:AD427,12)+IF(AD427=12,0,AD428)+AE431)&gt;=$K424,$K424-FLOOR(SUMIFS($Q430:AD430,$Q427:AD427,12),1),IF(AE427=1,AE431,AE431+AD428)),0)</f>
        <v>0</v>
      </c>
      <c r="AF428" s="62">
        <f>IF(AF427&gt;0,IF((SUMIFS($Q430:AE430,$Q427:AE427,12)+IF(AE427=12,0,AE428)+AF431)&gt;=$K424,$K424-FLOOR(SUMIFS($Q430:AE430,$Q427:AE427,12),1),IF(AF427=1,AF431,AF431+AE428)),0)</f>
        <v>0</v>
      </c>
      <c r="AG428" s="62">
        <f>IF(AG427&gt;0,IF((SUMIFS($Q430:AF430,$Q427:AF427,12)+IF(AF427=12,0,AF428)+AG431)&gt;=$K424,$K424-FLOOR(SUMIFS($Q430:AF430,$Q427:AF427,12),1),IF(AG427=1,AG431,AG431+AF428)),0)</f>
        <v>0</v>
      </c>
      <c r="AH428" s="62">
        <f>IF(AH427&gt;0,IF((SUMIFS($Q430:AG430,$Q427:AG427,12)+IF(AG427=12,0,AG428)+AH431)&gt;=$K424,$K424-FLOOR(SUMIFS($Q430:AG430,$Q427:AG427,12),1),IF(AH427=1,AH431,AH431+AG428)),0)</f>
        <v>0</v>
      </c>
      <c r="AI428" s="62">
        <f>IF(AI427&gt;0,IF((SUMIFS($Q430:AH430,$Q427:AH427,12)+IF(AH427=12,0,AH428)+AI431)&gt;=$K424,$K424-FLOOR(SUMIFS($Q430:AH430,$Q427:AH427,12),1),IF(AI427=1,AI431,AI431+AH428)),0)</f>
        <v>0</v>
      </c>
      <c r="AJ428" s="62">
        <f>IF(AJ427&gt;0,IF((SUMIFS($Q430:AI430,$Q427:AI427,12)+IF(AI427=12,0,AI428)+AJ431)&gt;=$K424,$K424-FLOOR(SUMIFS($Q430:AI430,$Q427:AI427,12),1),IF(AJ427=1,AJ431,AJ431+AI428)),0)</f>
        <v>0</v>
      </c>
      <c r="AK428" s="62">
        <f>IF(AK427&gt;0,IF((SUMIFS($Q430:AJ430,$Q427:AJ427,12)+IF(AJ427=12,0,AJ428)+AK431)&gt;=$K424,$K424-FLOOR(SUMIFS($Q430:AJ430,$Q427:AJ427,12),1),IF(AK427=1,AK431,AK431+AJ428)),0)</f>
        <v>0</v>
      </c>
      <c r="AL428" s="62">
        <f>IF(AL427&gt;0,IF((SUMIFS($Q430:AK430,$Q427:AK427,12)+IF(AK427=12,0,AK428)+AL431)&gt;=$K424,$K424-FLOOR(SUMIFS($Q430:AK430,$Q427:AK427,12),1),IF(AL427=1,AL431,AL431+AK428)),0)</f>
        <v>0</v>
      </c>
      <c r="AM428" s="62">
        <f>IF(AM427&gt;0,IF((SUMIFS($Q430:AL430,$Q427:AL427,12)+IF(AL427=12,0,AL428)+AM431)&gt;=$K424,$K424-FLOOR(SUMIFS($Q430:AL430,$Q427:AL427,12),1),IF(AM427=1,AM431,AM431+AL428)),0)</f>
        <v>0</v>
      </c>
      <c r="AN428" s="62">
        <f>IF(AN427&gt;0,IF((SUMIFS($Q430:AM430,$Q427:AM427,12)+IF(AM427=12,0,AM428)+AN431)&gt;=$K424,$K424-FLOOR(SUMIFS($Q430:AM430,$Q427:AM427,12),1),IF(AN427=1,AN431,AN431+AM428)),0)</f>
        <v>0</v>
      </c>
      <c r="AO428" s="62">
        <f>IF(AO427&gt;0,IF((SUMIFS($Q430:AN430,$Q427:AN427,12)+IF(AN427=12,0,AN428)+AO431)&gt;=$K424,$K424-FLOOR(SUMIFS($Q430:AN430,$Q427:AN427,12),1),IF(AO427=1,AO431,AO431+AN428)),0)</f>
        <v>0</v>
      </c>
      <c r="AP428" s="62">
        <f>IF(AP427&gt;0,IF((SUMIFS($Q430:AO430,$Q427:AO427,12)+IF(AO427=12,0,AO428)+AP431)&gt;=$K424,$K424-FLOOR(SUMIFS($Q430:AO430,$Q427:AO427,12),1),IF(AP427=1,AP431,AP431+AO428)),0)</f>
        <v>0</v>
      </c>
      <c r="AQ428" s="62">
        <f>IF(AQ427&gt;0,IF((SUMIFS($Q430:AP430,$Q427:AP427,12)+IF(AP427=12,0,AP428)+AQ431)&gt;=$K424,$K424-FLOOR(SUMIFS($Q430:AP430,$Q427:AP427,12),1),IF(AQ427=1,AQ431,AQ431+AP428)),0)</f>
        <v>0</v>
      </c>
      <c r="AR428" s="62">
        <f>IF(AR427&gt;0,IF((SUMIFS($Q430:AQ430,$Q427:AQ427,12)+IF(AQ427=12,0,AQ428)+AR431)&gt;=$K424,$K424-FLOOR(SUMIFS($Q430:AQ430,$Q427:AQ427,12),1),IF(AR427=1,AR431,AR431+AQ428)),0)</f>
        <v>0</v>
      </c>
      <c r="AS428" s="62">
        <f>IF(AS427&gt;0,IF((SUMIFS($Q430:AR430,$Q427:AR427,12)+IF(AR427=12,0,AR428)+AS431)&gt;=$K424,$K424-FLOOR(SUMIFS($Q430:AR430,$Q427:AR427,12),1),IF(AS427=1,AS431,AS431+AR428)),0)</f>
        <v>0</v>
      </c>
      <c r="AT428" s="62">
        <f>IF(AT427&gt;0,IF((SUMIFS($Q430:AS430,$Q427:AS427,12)+IF(AS427=12,0,AS428)+AT431)&gt;=$K424,$K424-FLOOR(SUMIFS($Q430:AS430,$Q427:AS427,12),1),IF(AT427=1,AT431,AT431+AS428)),0)</f>
        <v>0</v>
      </c>
      <c r="AU428" s="62">
        <f>IF(AU427&gt;0,IF((SUMIFS($Q430:AT430,$Q427:AT427,12)+IF(AT427=12,0,AT428)+AU431)&gt;=$K424,$K424-FLOOR(SUMIFS($Q430:AT430,$Q427:AT427,12),1),IF(AU427=1,AU431,AU431+AT428)),0)</f>
        <v>0</v>
      </c>
      <c r="AV428" s="62">
        <f>IF(AV427&gt;0,IF((SUMIFS($Q430:AU430,$Q427:AU427,12)+IF(AU427=12,0,AU428)+AV431)&gt;=$K424,$K424-FLOOR(SUMIFS($Q430:AU430,$Q427:AU427,12),1),IF(AV427=1,AV431,AV431+AU428)),0)</f>
        <v>0</v>
      </c>
      <c r="AW428" s="62">
        <f>IF(AW427&gt;0,IF((SUMIFS($Q430:AV430,$Q427:AV427,12)+IF(AV427=12,0,AV428)+AW431)&gt;=$K424,$K424-FLOOR(SUMIFS($Q430:AV430,$Q427:AV427,12),1),IF(AW427=1,AW431,AW431+AV428)),0)</f>
        <v>0</v>
      </c>
      <c r="AX428" s="62">
        <f>IF(AX427&gt;0,IF((SUMIFS($Q430:AW430,$Q427:AW427,12)+IF(AW427=12,0,AW428)+AX431)&gt;=$K424,$K424-FLOOR(SUMIFS($Q430:AW430,$Q427:AW427,12),1),IF(AX427=1,AX431,AX431+AW428)),0)</f>
        <v>0</v>
      </c>
      <c r="AY428" s="62">
        <f>IF(AY427&gt;0,IF((SUMIFS($Q430:AX430,$Q427:AX427,12)+IF(AX427=12,0,AX428)+AY431)&gt;=$K424,$K424-FLOOR(SUMIFS($Q430:AX430,$Q427:AX427,12),1),IF(AY427=1,AY431,AY431+AX428)),0)</f>
        <v>0</v>
      </c>
      <c r="AZ428" s="62">
        <f>IF(AZ427&gt;0,IF((SUMIFS($Q430:AY430,$Q427:AY427,12)+IF(AY427=12,0,AY428)+AZ431)&gt;=$K424,$K424-FLOOR(SUMIFS($Q430:AY430,$Q427:AY427,12),1),IF(AZ427=1,AZ431,AZ431+AY428)),0)</f>
        <v>0</v>
      </c>
      <c r="BA428" s="62">
        <f>IF(BA427&gt;0,IF((SUMIFS($Q430:AZ430,$Q427:AZ427,12)+IF(AZ427=12,0,AZ428)+BA431)&gt;=$K424,$K424-FLOOR(SUMIFS($Q430:AZ430,$Q427:AZ427,12),1),IF(BA427=1,BA431,BA431+AZ428)),0)</f>
        <v>0</v>
      </c>
      <c r="BB428" s="62">
        <f>IF(BB427&gt;0,IF((SUMIFS($Q430:BA430,$Q427:BA427,12)+IF(BA427=12,0,BA428)+BB431)&gt;=$K424,$K424-FLOOR(SUMIFS($Q430:BA430,$Q427:BA427,12),1),IF(BB427=1,BB431,BB431+BA428)),0)</f>
        <v>0</v>
      </c>
      <c r="BC428" s="62">
        <f>IF(BC427&gt;0,IF((SUMIFS($Q430:BB430,$Q427:BB427,12)+IF(BB427=12,0,BB428)+BC431)&gt;=$K424,$K424-FLOOR(SUMIFS($Q430:BB430,$Q427:BB427,12),1),IF(BC427=1,BC431,BC431+BB428)),0)</f>
        <v>0</v>
      </c>
      <c r="BD428" s="62">
        <f>IF(BD427&gt;0,IF((SUMIFS($Q430:BC430,$Q427:BC427,12)+IF(BC427=12,0,BC428)+BD431)&gt;=$K424,$K424-FLOOR(SUMIFS($Q430:BC430,$Q427:BC427,12),1),IF(BD427=1,BD431,BD431+BC428)),0)</f>
        <v>0</v>
      </c>
      <c r="BE428" s="62">
        <f>IF(BE427&gt;0,IF((SUMIFS($Q430:BD430,$Q427:BD427,12)+IF(BD427=12,0,BD428)+BE431)&gt;=$K424,$K424-FLOOR(SUMIFS($Q430:BD430,$Q427:BD427,12),1),IF(BE427=1,BE431,BE431+BD428)),0)</f>
        <v>0</v>
      </c>
      <c r="BF428" s="62">
        <f>IF(BF427&gt;0,IF((SUMIFS($Q430:BE430,$Q427:BE427,12)+IF(BE427=12,0,BE428)+BF431)&gt;=$K424,$K424-FLOOR(SUMIFS($Q430:BE430,$Q427:BE427,12),1),IF(BF427=1,BF431,BF431+BE428)),0)</f>
        <v>0</v>
      </c>
      <c r="BG428" s="62">
        <f>IF(BG427&gt;0,IF((SUMIFS($Q430:BF430,$Q427:BF427,12)+IF(BF427=12,0,BF428)+BG431)&gt;=$K424,$K424-FLOOR(SUMIFS($Q430:BF430,$Q427:BF427,12),1),IF(BG427=1,BG431,BG431+BF428)),0)</f>
        <v>0</v>
      </c>
      <c r="BH428" s="62">
        <f>IF(BH427&gt;0,IF((SUMIFS($Q430:BG430,$Q427:BG427,12)+IF(BG427=12,0,BG428)+BH431)&gt;=$K424,$K424-FLOOR(SUMIFS($Q430:BG430,$Q427:BG427,12),1),IF(BH427=1,BH431,BH431+BG428)),0)</f>
        <v>0</v>
      </c>
      <c r="BI428" s="62">
        <f>IF(BI427&gt;0,IF((SUMIFS($Q430:BH430,$Q427:BH427,12)+IF(BH427=12,0,BH428)+BI431)&gt;=$K424,$K424-FLOOR(SUMIFS($Q430:BH430,$Q427:BH427,12),1),IF(BI427=1,BI431,BI431+BH428)),0)</f>
        <v>0</v>
      </c>
      <c r="BJ428" s="62">
        <f>IF(BJ427&gt;0,IF((SUMIFS($Q430:BI430,$Q427:BI427,12)+IF(BI427=12,0,BI428)+BJ431)&gt;=$K424,$K424-FLOOR(SUMIFS($Q430:BI430,$Q427:BI427,12),1),IF(BJ427=1,BJ431,BJ431+BI428)),0)</f>
        <v>0</v>
      </c>
      <c r="BK428" s="62">
        <f>IF(BK427&gt;0,IF((SUMIFS($Q430:BJ430,$Q427:BJ427,12)+IF(BJ427=12,0,BJ428)+BK431)&gt;=$K424,$K424-FLOOR(SUMIFS($Q430:BJ430,$Q427:BJ427,12),1),IF(BK427=1,BK431,BK431+BJ428)),0)</f>
        <v>0</v>
      </c>
      <c r="BL428" s="62">
        <f>IF(BL427&gt;0,IF((SUMIFS($Q430:BK430,$Q427:BK427,12)+IF(BK427=12,0,BK428)+BL431)&gt;=$K424,$K424-FLOOR(SUMIFS($Q430:BK430,$Q427:BK427,12),1),IF(BL427=1,BL431,BL431+BK428)),0)</f>
        <v>0</v>
      </c>
      <c r="BM428" s="62">
        <f>IF(BM427&gt;0,IF((SUMIFS($Q430:BL430,$Q427:BL427,12)+IF(BL427=12,0,BL428)+BM431)&gt;=$K424,$K424-FLOOR(SUMIFS($Q430:BL430,$Q427:BL427,12),1),IF(BM427=1,BM431,BM431+BL428)),0)</f>
        <v>0</v>
      </c>
      <c r="BN428" s="62">
        <f>IF(BN427&gt;0,IF((SUMIFS($Q430:BM430,$Q427:BM427,12)+IF(BM427=12,0,BM428)+BN431)&gt;=$K424,$K424-FLOOR(SUMIFS($Q430:BM430,$Q427:BM427,12),1),IF(BN427=1,BN431,BN431+BM428)),0)</f>
        <v>0</v>
      </c>
      <c r="BO428" s="62">
        <f>IF(BO427&gt;0,IF((SUMIFS($Q430:BN430,$Q427:BN427,12)+IF(BN427=12,0,BN428)+BO431)&gt;=$K424,$K424-FLOOR(SUMIFS($Q430:BN430,$Q427:BN427,12),1),IF(BO427=1,BO431,BO431+BN428)),0)</f>
        <v>0</v>
      </c>
      <c r="BP428" s="62">
        <f>IF(BP427&gt;0,IF((SUMIFS($Q430:BO430,$Q427:BO427,12)+IF(BO427=12,0,BO428)+BP431)&gt;=$K424,$K424-FLOOR(SUMIFS($Q430:BO430,$Q427:BO427,12),1),IF(BP427=1,BP431,BP431+BO428)),0)</f>
        <v>0</v>
      </c>
      <c r="BQ428" s="62">
        <f>IF(BQ427&gt;0,IF((SUMIFS($Q430:BP430,$Q427:BP427,12)+IF(BP427=12,0,BP428)+BQ431)&gt;=$K424,$K424-FLOOR(SUMIFS($Q430:BP430,$Q427:BP427,12),1),IF(BQ427=1,BQ431,BQ431+BP428)),0)</f>
        <v>0</v>
      </c>
      <c r="BR428" s="62">
        <f>IF(BR427&gt;0,IF((SUMIFS($Q430:BQ430,$Q427:BQ427,12)+IF(BQ427=12,0,BQ428)+BR431)&gt;=$K424,$K424-FLOOR(SUMIFS($Q430:BQ430,$Q427:BQ427,12),1),IF(BR427=1,BR431,BR431+BQ428)),0)</f>
        <v>0</v>
      </c>
      <c r="BS428" s="62">
        <f>IF(BS427&gt;0,IF((SUMIFS($Q430:BR430,$Q427:BR427,12)+IF(BR427=12,0,BR428)+BS431)&gt;=$K424,$K424-FLOOR(SUMIFS($Q430:BR430,$Q427:BR427,12),1),IF(BS427=1,BS431,BS431+BR428)),0)</f>
        <v>0</v>
      </c>
      <c r="BT428" s="62">
        <f>IF(BT427&gt;0,IF((SUMIFS($Q430:BS430,$Q427:BS427,12)+IF(BS427=12,0,BS428)+BT431)&gt;=$K424,$K424-FLOOR(SUMIFS($Q430:BS430,$Q427:BS427,12),1),IF(BT427=1,BT431,BT431+BS428)),0)</f>
        <v>0</v>
      </c>
      <c r="BU428" s="62">
        <f>IF(BU427&gt;0,IF((SUMIFS($Q430:BT430,$Q427:BT427,12)+IF(BT427=12,0,BT428)+BU431)&gt;=$K424,$K424-FLOOR(SUMIFS($Q430:BT430,$Q427:BT427,12),1),IF(BU427=1,BU431,BU431+BT428)),0)</f>
        <v>0</v>
      </c>
      <c r="BV428" s="62">
        <f>IF(BV427&gt;0,IF((SUMIFS($Q430:BU430,$Q427:BU427,12)+IF(BU427=12,0,BU428)+BV431)&gt;=$K424,$K424-FLOOR(SUMIFS($Q430:BU430,$Q427:BU427,12),1),IF(BV427=1,BV431,BV431+BU428)),0)</f>
        <v>0</v>
      </c>
      <c r="BW428" s="62">
        <f>IF(BW427&gt;0,IF((SUMIFS($Q430:BV430,$Q427:BV427,12)+IF(BV427=12,0,BV428)+BW431)&gt;=$K424,$K424-FLOOR(SUMIFS($Q430:BV430,$Q427:BV427,12),1),IF(BW427=1,BW431,BW431+BV428)),0)</f>
        <v>0</v>
      </c>
      <c r="BX428" s="62">
        <f>IF(BX427&gt;0,IF((SUMIFS($Q430:BW430,$Q427:BW427,12)+IF(BW427=12,0,BW428)+BX431)&gt;=$K424,$K424-FLOOR(SUMIFS($Q430:BW430,$Q427:BW427,12),1),IF(BX427=1,BX431,BX431+BW428)),0)</f>
        <v>0</v>
      </c>
      <c r="BY428" s="298"/>
      <c r="BZ428" s="300"/>
      <c r="CA428" s="302"/>
      <c r="CB428" s="302"/>
    </row>
    <row r="429" spans="1:96" s="98" customFormat="1" ht="41.4" hidden="1" customHeight="1" x14ac:dyDescent="0.3">
      <c r="A429" s="97"/>
      <c r="B429" s="119"/>
      <c r="C429" s="73"/>
      <c r="D429" s="73"/>
      <c r="E429" s="73"/>
      <c r="F429" s="73"/>
      <c r="G429" s="73"/>
      <c r="H429" s="73"/>
      <c r="I429" s="73"/>
      <c r="J429" s="73"/>
      <c r="K429" s="73"/>
      <c r="L429" s="58"/>
      <c r="M429" s="7"/>
      <c r="N429" s="160"/>
      <c r="P429" s="59" t="s">
        <v>172</v>
      </c>
      <c r="Q429" s="61">
        <f>IF(Q424&gt;0,Q425,0)</f>
        <v>0</v>
      </c>
      <c r="R429" s="61">
        <f t="shared" ref="R429" si="9803">IF(R424&gt;0,IF(R427=1,R425,R425+Q429),Q429)</f>
        <v>0</v>
      </c>
      <c r="S429" s="61">
        <f t="shared" ref="S429" si="9804">IF(S424&gt;0,IF(S427=1,S425,S425+R429),R429)</f>
        <v>0</v>
      </c>
      <c r="T429" s="61">
        <f t="shared" ref="T429" si="9805">IF(T424&gt;0,IF(T427=1,T425,T425+S429),S429)</f>
        <v>0</v>
      </c>
      <c r="U429" s="61">
        <f t="shared" ref="U429" si="9806">IF(U424&gt;0,IF(U427=1,U425,U425+T429),T429)</f>
        <v>0</v>
      </c>
      <c r="V429" s="61">
        <f t="shared" ref="V429" si="9807">IF(V424&gt;0,IF(V427=1,V425,V425+U429),U429)</f>
        <v>0</v>
      </c>
      <c r="W429" s="61">
        <f t="shared" ref="W429" si="9808">IF(W424&gt;0,IF(W427=1,W425,W425+V429),V429)</f>
        <v>0</v>
      </c>
      <c r="X429" s="61">
        <f t="shared" ref="X429" si="9809">IF(X424&gt;0,IF(X427=1,X425,X425+W429),W429)</f>
        <v>0</v>
      </c>
      <c r="Y429" s="61">
        <f t="shared" ref="Y429" si="9810">IF(Y424&gt;0,IF(Y427=1,Y425,Y425+X429),X429)</f>
        <v>0</v>
      </c>
      <c r="Z429" s="61">
        <f t="shared" ref="Z429" si="9811">IF(Z424&gt;0,IF(Z427=1,Z425,Z425+Y429),Y429)</f>
        <v>0</v>
      </c>
      <c r="AA429" s="61">
        <f t="shared" ref="AA429" si="9812">IF(AA424&gt;0,IF(AA427=1,AA425,AA425+Z429),Z429)</f>
        <v>0</v>
      </c>
      <c r="AB429" s="61">
        <f t="shared" ref="AB429" si="9813">IF(AB424&gt;0,IF(AB427=1,AB425,AB425+AA429),AA429)</f>
        <v>0</v>
      </c>
      <c r="AC429" s="61">
        <f t="shared" ref="AC429" si="9814">IF(AC424&gt;0,IF(AC427=1,AC425,AC425+AB429),AB429)</f>
        <v>0</v>
      </c>
      <c r="AD429" s="61">
        <f t="shared" ref="AD429" si="9815">IF(AD424&gt;0,IF(AD427=1,AD425,AD425+AC429),AC429)</f>
        <v>0</v>
      </c>
      <c r="AE429" s="61">
        <f t="shared" ref="AE429" si="9816">IF(AE424&gt;0,IF(AE427=1,AE425,AE425+AD429),AD429)</f>
        <v>0</v>
      </c>
      <c r="AF429" s="61">
        <f t="shared" ref="AF429" si="9817">IF(AF424&gt;0,IF(AF427=1,AF425,AF425+AE429),AE429)</f>
        <v>0</v>
      </c>
      <c r="AG429" s="61">
        <f t="shared" ref="AG429" si="9818">IF(AG424&gt;0,IF(AG427=1,AG425,AG425+AF429),AF429)</f>
        <v>0</v>
      </c>
      <c r="AH429" s="61">
        <f t="shared" ref="AH429" si="9819">IF(AH424&gt;0,IF(AH427=1,AH425,AH425+AG429),AG429)</f>
        <v>0</v>
      </c>
      <c r="AI429" s="61">
        <f t="shared" ref="AI429" si="9820">IF(AI424&gt;0,IF(AI427=1,AI425,AI425+AH429),AH429)</f>
        <v>0</v>
      </c>
      <c r="AJ429" s="61">
        <f t="shared" ref="AJ429" si="9821">IF(AJ424&gt;0,IF(AJ427=1,AJ425,AJ425+AI429),AI429)</f>
        <v>0</v>
      </c>
      <c r="AK429" s="61">
        <f t="shared" ref="AK429" si="9822">IF(AK424&gt;0,IF(AK427=1,AK425,AK425+AJ429),AJ429)</f>
        <v>0</v>
      </c>
      <c r="AL429" s="61">
        <f t="shared" ref="AL429" si="9823">IF(AL424&gt;0,IF(AL427=1,AL425,AL425+AK429),AK429)</f>
        <v>0</v>
      </c>
      <c r="AM429" s="61">
        <f t="shared" ref="AM429" si="9824">IF(AM424&gt;0,IF(AM427=1,AM425,AM425+AL429),AL429)</f>
        <v>0</v>
      </c>
      <c r="AN429" s="61">
        <f t="shared" ref="AN429" si="9825">IF(AN424&gt;0,IF(AN427=1,AN425,AN425+AM429),AM429)</f>
        <v>0</v>
      </c>
      <c r="AO429" s="61">
        <f t="shared" ref="AO429" si="9826">IF(AO424&gt;0,IF(AO427=1,AO425,AO425+AN429),AN429)</f>
        <v>0</v>
      </c>
      <c r="AP429" s="61">
        <f t="shared" ref="AP429" si="9827">IF(AP424&gt;0,IF(AP427=1,AP425,AP425+AO429),AO429)</f>
        <v>0</v>
      </c>
      <c r="AQ429" s="61">
        <f t="shared" ref="AQ429" si="9828">IF(AQ424&gt;0,IF(AQ427=1,AQ425,AQ425+AP429),AP429)</f>
        <v>0</v>
      </c>
      <c r="AR429" s="61">
        <f t="shared" ref="AR429" si="9829">IF(AR424&gt;0,IF(AR427=1,AR425,AR425+AQ429),AQ429)</f>
        <v>0</v>
      </c>
      <c r="AS429" s="61">
        <f t="shared" ref="AS429" si="9830">IF(AS424&gt;0,IF(AS427=1,AS425,AS425+AR429),AR429)</f>
        <v>0</v>
      </c>
      <c r="AT429" s="61">
        <f t="shared" ref="AT429" si="9831">IF(AT424&gt;0,IF(AT427=1,AT425,AT425+AS429),AS429)</f>
        <v>0</v>
      </c>
      <c r="AU429" s="61">
        <f t="shared" ref="AU429" si="9832">IF(AU424&gt;0,IF(AU427=1,AU425,AU425+AT429),AT429)</f>
        <v>0</v>
      </c>
      <c r="AV429" s="61">
        <f t="shared" ref="AV429" si="9833">IF(AV424&gt;0,IF(AV427=1,AV425,AV425+AU429),AU429)</f>
        <v>0</v>
      </c>
      <c r="AW429" s="61">
        <f t="shared" ref="AW429" si="9834">IF(AW424&gt;0,IF(AW427=1,AW425,AW425+AV429),AV429)</f>
        <v>0</v>
      </c>
      <c r="AX429" s="61">
        <f t="shared" ref="AX429" si="9835">IF(AX424&gt;0,IF(AX427=1,AX425,AX425+AW429),AW429)</f>
        <v>0</v>
      </c>
      <c r="AY429" s="61">
        <f t="shared" ref="AY429" si="9836">IF(AY424&gt;0,IF(AY427=1,AY425,AY425+AX429),AX429)</f>
        <v>0</v>
      </c>
      <c r="AZ429" s="61">
        <f t="shared" ref="AZ429" si="9837">IF(AZ424&gt;0,IF(AZ427=1,AZ425,AZ425+AY429),AY429)</f>
        <v>0</v>
      </c>
      <c r="BA429" s="61">
        <f t="shared" ref="BA429" si="9838">IF(BA424&gt;0,IF(BA427=1,BA425,BA425+AZ429),AZ429)</f>
        <v>0</v>
      </c>
      <c r="BB429" s="61">
        <f t="shared" ref="BB429" si="9839">IF(BB424&gt;0,IF(BB427=1,BB425,BB425+BA429),BA429)</f>
        <v>0</v>
      </c>
      <c r="BC429" s="61">
        <f t="shared" ref="BC429" si="9840">IF(BC424&gt;0,IF(BC427=1,BC425,BC425+BB429),BB429)</f>
        <v>0</v>
      </c>
      <c r="BD429" s="61">
        <f t="shared" ref="BD429" si="9841">IF(BD424&gt;0,IF(BD427=1,BD425,BD425+BC429),BC429)</f>
        <v>0</v>
      </c>
      <c r="BE429" s="61">
        <f t="shared" ref="BE429" si="9842">IF(BE424&gt;0,IF(BE427=1,BE425,BE425+BD429),BD429)</f>
        <v>0</v>
      </c>
      <c r="BF429" s="61">
        <f t="shared" ref="BF429" si="9843">IF(BF424&gt;0,IF(BF427=1,BF425,BF425+BE429),BE429)</f>
        <v>0</v>
      </c>
      <c r="BG429" s="61">
        <f t="shared" ref="BG429" si="9844">IF(BG424&gt;0,IF(BG427=1,BG425,BG425+BF429),BF429)</f>
        <v>0</v>
      </c>
      <c r="BH429" s="61">
        <f t="shared" ref="BH429" si="9845">IF(BH424&gt;0,IF(BH427=1,BH425,BH425+BG429),BG429)</f>
        <v>0</v>
      </c>
      <c r="BI429" s="61">
        <f t="shared" ref="BI429" si="9846">IF(BI424&gt;0,IF(BI427=1,BI425,BI425+BH429),BH429)</f>
        <v>0</v>
      </c>
      <c r="BJ429" s="61">
        <f t="shared" ref="BJ429" si="9847">IF(BJ424&gt;0,IF(BJ427=1,BJ425,BJ425+BI429),BI429)</f>
        <v>0</v>
      </c>
      <c r="BK429" s="61">
        <f t="shared" ref="BK429" si="9848">IF(BK424&gt;0,IF(BK427=1,BK425,BK425+BJ429),BJ429)</f>
        <v>0</v>
      </c>
      <c r="BL429" s="61">
        <f t="shared" ref="BL429" si="9849">IF(BL424&gt;0,IF(BL427=1,BL425,BL425+BK429),BK429)</f>
        <v>0</v>
      </c>
      <c r="BM429" s="61">
        <f t="shared" ref="BM429" si="9850">IF(BM424&gt;0,IF(BM427=1,BM425,BM425+BL429),BL429)</f>
        <v>0</v>
      </c>
      <c r="BN429" s="61">
        <f t="shared" ref="BN429" si="9851">IF(BN424&gt;0,IF(BN427=1,BN425,BN425+BM429),BM429)</f>
        <v>0</v>
      </c>
      <c r="BO429" s="61">
        <f t="shared" ref="BO429" si="9852">IF(BO424&gt;0,IF(BO427=1,BO425,BO425+BN429),BN429)</f>
        <v>0</v>
      </c>
      <c r="BP429" s="61">
        <f t="shared" ref="BP429" si="9853">IF(BP424&gt;0,IF(BP427=1,BP425,BP425+BO429),BO429)</f>
        <v>0</v>
      </c>
      <c r="BQ429" s="61">
        <f t="shared" ref="BQ429" si="9854">IF(BQ424&gt;0,IF(BQ427=1,BQ425,BQ425+BP429),BP429)</f>
        <v>0</v>
      </c>
      <c r="BR429" s="61">
        <f t="shared" ref="BR429" si="9855">IF(BR424&gt;0,IF(BR427=1,BR425,BR425+BQ429),BQ429)</f>
        <v>0</v>
      </c>
      <c r="BS429" s="61">
        <f t="shared" ref="BS429" si="9856">IF(BS424&gt;0,IF(BS427=1,BS425,BS425+BR429),BR429)</f>
        <v>0</v>
      </c>
      <c r="BT429" s="61">
        <f t="shared" ref="BT429" si="9857">IF(BT424&gt;0,IF(BT427=1,BT425,BT425+BS429),BS429)</f>
        <v>0</v>
      </c>
      <c r="BU429" s="61">
        <f t="shared" ref="BU429" si="9858">IF(BU424&gt;0,IF(BU427=1,BU425,BU425+BT429),BT429)</f>
        <v>0</v>
      </c>
      <c r="BV429" s="61">
        <f t="shared" ref="BV429" si="9859">IF(BV424&gt;0,IF(BV427=1,BV425,BV425+BU429),BU429)</f>
        <v>0</v>
      </c>
      <c r="BW429" s="61">
        <f t="shared" ref="BW429" si="9860">IF(BW424&gt;0,IF(BW427=1,BW425,BW425+BV429),BV429)</f>
        <v>0</v>
      </c>
      <c r="BX429" s="61">
        <f t="shared" ref="BX429" si="9861">IF(BX424&gt;0,IF(BX427=1,BX425,BX425+BW429),BW429)</f>
        <v>0</v>
      </c>
      <c r="BY429" s="298"/>
      <c r="BZ429" s="300"/>
      <c r="CA429" s="302"/>
      <c r="CB429" s="302"/>
    </row>
    <row r="430" spans="1:96" s="98" customFormat="1" ht="41.4" hidden="1" customHeight="1" x14ac:dyDescent="0.3">
      <c r="A430" s="97"/>
      <c r="B430" s="119"/>
      <c r="C430" s="73"/>
      <c r="D430" s="73"/>
      <c r="E430" s="73"/>
      <c r="F430" s="73"/>
      <c r="G430" s="73"/>
      <c r="H430" s="73"/>
      <c r="I430" s="73"/>
      <c r="J430" s="73"/>
      <c r="K430" s="73"/>
      <c r="L430" s="58"/>
      <c r="M430" s="7"/>
      <c r="N430" s="160"/>
      <c r="P430" s="59" t="s">
        <v>173</v>
      </c>
      <c r="Q430" s="61">
        <f>Q432</f>
        <v>0</v>
      </c>
      <c r="R430" s="61">
        <f t="shared" ref="R430" si="9862">IF(R427=1,R432,R432+Q430)</f>
        <v>0</v>
      </c>
      <c r="S430" s="61">
        <f t="shared" ref="S430" si="9863">IF(S427=1,S432,S432+R430)</f>
        <v>0</v>
      </c>
      <c r="T430" s="61">
        <f t="shared" ref="T430" si="9864">IF(T427=1,T432,T432+S430)</f>
        <v>0</v>
      </c>
      <c r="U430" s="61">
        <f t="shared" ref="U430" si="9865">IF(U427=1,U432,U432+T430)</f>
        <v>0</v>
      </c>
      <c r="V430" s="61">
        <f t="shared" ref="V430" si="9866">IF(V427=1,V432,V432+U430)</f>
        <v>0</v>
      </c>
      <c r="W430" s="61">
        <f t="shared" ref="W430" si="9867">IF(W427=1,W432,W432+V430)</f>
        <v>0</v>
      </c>
      <c r="X430" s="61">
        <f t="shared" ref="X430" si="9868">IF(X427=1,X432,X432+W430)</f>
        <v>0</v>
      </c>
      <c r="Y430" s="61">
        <f t="shared" ref="Y430" si="9869">IF(Y427=1,Y432,Y432+X430)</f>
        <v>0</v>
      </c>
      <c r="Z430" s="61">
        <f t="shared" ref="Z430" si="9870">IF(Z427=1,Z432,Z432+Y430)</f>
        <v>0</v>
      </c>
      <c r="AA430" s="61">
        <f t="shared" ref="AA430" si="9871">IF(AA427=1,AA432,AA432+Z430)</f>
        <v>0</v>
      </c>
      <c r="AB430" s="61">
        <f t="shared" ref="AB430" si="9872">IF(AB427=1,AB432,AB432+AA430)</f>
        <v>0</v>
      </c>
      <c r="AC430" s="61">
        <f t="shared" ref="AC430" si="9873">IF(AC427=1,AC432,AC432+AB430)</f>
        <v>0</v>
      </c>
      <c r="AD430" s="61">
        <f t="shared" ref="AD430" si="9874">IF(AD427=1,AD432,AD432+AC430)</f>
        <v>0</v>
      </c>
      <c r="AE430" s="61">
        <f t="shared" ref="AE430" si="9875">IF(AE427=1,AE432,AE432+AD430)</f>
        <v>0</v>
      </c>
      <c r="AF430" s="61">
        <f t="shared" ref="AF430" si="9876">IF(AF427=1,AF432,AF432+AE430)</f>
        <v>0</v>
      </c>
      <c r="AG430" s="61">
        <f t="shared" ref="AG430" si="9877">IF(AG427=1,AG432,AG432+AF430)</f>
        <v>0</v>
      </c>
      <c r="AH430" s="61">
        <f t="shared" ref="AH430" si="9878">IF(AH427=1,AH432,AH432+AG430)</f>
        <v>0</v>
      </c>
      <c r="AI430" s="61">
        <f t="shared" ref="AI430" si="9879">IF(AI427=1,AI432,AI432+AH430)</f>
        <v>0</v>
      </c>
      <c r="AJ430" s="61">
        <f t="shared" ref="AJ430" si="9880">IF(AJ427=1,AJ432,AJ432+AI430)</f>
        <v>0</v>
      </c>
      <c r="AK430" s="61">
        <f t="shared" ref="AK430" si="9881">IF(AK427=1,AK432,AK432+AJ430)</f>
        <v>0</v>
      </c>
      <c r="AL430" s="61">
        <f t="shared" ref="AL430" si="9882">IF(AL427=1,AL432,AL432+AK430)</f>
        <v>0</v>
      </c>
      <c r="AM430" s="61">
        <f t="shared" ref="AM430" si="9883">IF(AM427=1,AM432,AM432+AL430)</f>
        <v>0</v>
      </c>
      <c r="AN430" s="61">
        <f t="shared" ref="AN430" si="9884">IF(AN427=1,AN432,AN432+AM430)</f>
        <v>0</v>
      </c>
      <c r="AO430" s="61">
        <f t="shared" ref="AO430" si="9885">IF(AO427=1,AO432,AO432+AN430)</f>
        <v>0</v>
      </c>
      <c r="AP430" s="61">
        <f t="shared" ref="AP430" si="9886">IF(AP427=1,AP432,AP432+AO430)</f>
        <v>0</v>
      </c>
      <c r="AQ430" s="61">
        <f t="shared" ref="AQ430" si="9887">IF(AQ427=1,AQ432,AQ432+AP430)</f>
        <v>0</v>
      </c>
      <c r="AR430" s="61">
        <f t="shared" ref="AR430" si="9888">IF(AR427=1,AR432,AR432+AQ430)</f>
        <v>0</v>
      </c>
      <c r="AS430" s="61">
        <f t="shared" ref="AS430" si="9889">IF(AS427=1,AS432,AS432+AR430)</f>
        <v>0</v>
      </c>
      <c r="AT430" s="61">
        <f t="shared" ref="AT430" si="9890">IF(AT427=1,AT432,AT432+AS430)</f>
        <v>0</v>
      </c>
      <c r="AU430" s="61">
        <f t="shared" ref="AU430" si="9891">IF(AU427=1,AU432,AU432+AT430)</f>
        <v>0</v>
      </c>
      <c r="AV430" s="61">
        <f t="shared" ref="AV430" si="9892">IF(AV427=1,AV432,AV432+AU430)</f>
        <v>0</v>
      </c>
      <c r="AW430" s="61">
        <f t="shared" ref="AW430" si="9893">IF(AW427=1,AW432,AW432+AV430)</f>
        <v>0</v>
      </c>
      <c r="AX430" s="61">
        <f t="shared" ref="AX430" si="9894">IF(AX427=1,AX432,AX432+AW430)</f>
        <v>0</v>
      </c>
      <c r="AY430" s="61">
        <f t="shared" ref="AY430" si="9895">IF(AY427=1,AY432,AY432+AX430)</f>
        <v>0</v>
      </c>
      <c r="AZ430" s="61">
        <f t="shared" ref="AZ430" si="9896">IF(AZ427=1,AZ432,AZ432+AY430)</f>
        <v>0</v>
      </c>
      <c r="BA430" s="61">
        <f t="shared" ref="BA430" si="9897">IF(BA427=1,BA432,BA432+AZ430)</f>
        <v>0</v>
      </c>
      <c r="BB430" s="61">
        <f t="shared" ref="BB430" si="9898">IF(BB427=1,BB432,BB432+BA430)</f>
        <v>0</v>
      </c>
      <c r="BC430" s="61">
        <f t="shared" ref="BC430" si="9899">IF(BC427=1,BC432,BC432+BB430)</f>
        <v>0</v>
      </c>
      <c r="BD430" s="61">
        <f t="shared" ref="BD430" si="9900">IF(BD427=1,BD432,BD432+BC430)</f>
        <v>0</v>
      </c>
      <c r="BE430" s="61">
        <f t="shared" ref="BE430" si="9901">IF(BE427=1,BE432,BE432+BD430)</f>
        <v>0</v>
      </c>
      <c r="BF430" s="61">
        <f t="shared" ref="BF430" si="9902">IF(BF427=1,BF432,BF432+BE430)</f>
        <v>0</v>
      </c>
      <c r="BG430" s="61">
        <f t="shared" ref="BG430" si="9903">IF(BG427=1,BG432,BG432+BF430)</f>
        <v>0</v>
      </c>
      <c r="BH430" s="61">
        <f t="shared" ref="BH430" si="9904">IF(BH427=1,BH432,BH432+BG430)</f>
        <v>0</v>
      </c>
      <c r="BI430" s="61">
        <f t="shared" ref="BI430" si="9905">IF(BI427=1,BI432,BI432+BH430)</f>
        <v>0</v>
      </c>
      <c r="BJ430" s="61">
        <f t="shared" ref="BJ430" si="9906">IF(BJ427=1,BJ432,BJ432+BI430)</f>
        <v>0</v>
      </c>
      <c r="BK430" s="61">
        <f t="shared" ref="BK430" si="9907">IF(BK427=1,BK432,BK432+BJ430)</f>
        <v>0</v>
      </c>
      <c r="BL430" s="61">
        <f t="shared" ref="BL430" si="9908">IF(BL427=1,BL432,BL432+BK430)</f>
        <v>0</v>
      </c>
      <c r="BM430" s="61">
        <f t="shared" ref="BM430" si="9909">IF(BM427=1,BM432,BM432+BL430)</f>
        <v>0</v>
      </c>
      <c r="BN430" s="61">
        <f t="shared" ref="BN430" si="9910">IF(BN427=1,BN432,BN432+BM430)</f>
        <v>0</v>
      </c>
      <c r="BO430" s="61">
        <f t="shared" ref="BO430" si="9911">IF(BO427=1,BO432,BO432+BN430)</f>
        <v>0</v>
      </c>
      <c r="BP430" s="61">
        <f t="shared" ref="BP430" si="9912">IF(BP427=1,BP432,BP432+BO430)</f>
        <v>0</v>
      </c>
      <c r="BQ430" s="61">
        <f t="shared" ref="BQ430" si="9913">IF(BQ427=1,BQ432,BQ432+BP430)</f>
        <v>0</v>
      </c>
      <c r="BR430" s="61">
        <f t="shared" ref="BR430" si="9914">IF(BR427=1,BR432,BR432+BQ430)</f>
        <v>0</v>
      </c>
      <c r="BS430" s="61">
        <f t="shared" ref="BS430" si="9915">IF(BS427=1,BS432,BS432+BR430)</f>
        <v>0</v>
      </c>
      <c r="BT430" s="61">
        <f t="shared" ref="BT430" si="9916">IF(BT427=1,BT432,BT432+BS430)</f>
        <v>0</v>
      </c>
      <c r="BU430" s="61">
        <f t="shared" ref="BU430" si="9917">IF(BU427=1,BU432,BU432+BT430)</f>
        <v>0</v>
      </c>
      <c r="BV430" s="61">
        <f t="shared" ref="BV430" si="9918">IF(BV427=1,BV432,BV432+BU430)</f>
        <v>0</v>
      </c>
      <c r="BW430" s="61">
        <f t="shared" ref="BW430" si="9919">IF(BW427=1,BW432,BW432+BV430)</f>
        <v>0</v>
      </c>
      <c r="BX430" s="61">
        <f t="shared" ref="BX430" si="9920">IF(BX427=1,BX432,BX432+BW430)</f>
        <v>0</v>
      </c>
      <c r="BY430" s="298"/>
      <c r="BZ430" s="300"/>
      <c r="CA430" s="302"/>
      <c r="CB430" s="302"/>
    </row>
    <row r="431" spans="1:96" s="98" customFormat="1" ht="28.95" customHeight="1" x14ac:dyDescent="0.3">
      <c r="A431" s="97"/>
      <c r="B431" s="119"/>
      <c r="C431" s="73"/>
      <c r="D431" s="73"/>
      <c r="E431" s="73"/>
      <c r="F431" s="73"/>
      <c r="G431" s="73"/>
      <c r="H431" s="73"/>
      <c r="I431" s="73"/>
      <c r="J431" s="73"/>
      <c r="K431" s="73"/>
      <c r="L431" s="58"/>
      <c r="M431" s="7"/>
      <c r="N431" s="160"/>
      <c r="P431" s="57" t="s">
        <v>171</v>
      </c>
      <c r="Q431" s="62">
        <f t="shared" ref="Q431:BX431" si="9921">1720/12*Q424</f>
        <v>0</v>
      </c>
      <c r="R431" s="62">
        <f t="shared" si="9921"/>
        <v>0</v>
      </c>
      <c r="S431" s="62">
        <f t="shared" si="9921"/>
        <v>0</v>
      </c>
      <c r="T431" s="62">
        <f t="shared" si="9921"/>
        <v>0</v>
      </c>
      <c r="U431" s="62">
        <f t="shared" si="9921"/>
        <v>0</v>
      </c>
      <c r="V431" s="62">
        <f t="shared" si="9921"/>
        <v>0</v>
      </c>
      <c r="W431" s="62">
        <f t="shared" si="9921"/>
        <v>0</v>
      </c>
      <c r="X431" s="62">
        <f t="shared" si="9921"/>
        <v>0</v>
      </c>
      <c r="Y431" s="62">
        <f t="shared" si="9921"/>
        <v>0</v>
      </c>
      <c r="Z431" s="62">
        <f t="shared" si="9921"/>
        <v>0</v>
      </c>
      <c r="AA431" s="62">
        <f t="shared" si="9921"/>
        <v>0</v>
      </c>
      <c r="AB431" s="62">
        <f t="shared" si="9921"/>
        <v>0</v>
      </c>
      <c r="AC431" s="62">
        <f t="shared" si="9921"/>
        <v>0</v>
      </c>
      <c r="AD431" s="62">
        <f t="shared" si="9921"/>
        <v>0</v>
      </c>
      <c r="AE431" s="62">
        <f t="shared" si="9921"/>
        <v>0</v>
      </c>
      <c r="AF431" s="62">
        <f t="shared" si="9921"/>
        <v>0</v>
      </c>
      <c r="AG431" s="62">
        <f t="shared" si="9921"/>
        <v>0</v>
      </c>
      <c r="AH431" s="62">
        <f t="shared" si="9921"/>
        <v>0</v>
      </c>
      <c r="AI431" s="62">
        <f t="shared" si="9921"/>
        <v>0</v>
      </c>
      <c r="AJ431" s="62">
        <f t="shared" si="9921"/>
        <v>0</v>
      </c>
      <c r="AK431" s="62">
        <f t="shared" si="9921"/>
        <v>0</v>
      </c>
      <c r="AL431" s="62">
        <f t="shared" si="9921"/>
        <v>0</v>
      </c>
      <c r="AM431" s="62">
        <f t="shared" si="9921"/>
        <v>0</v>
      </c>
      <c r="AN431" s="62">
        <f t="shared" si="9921"/>
        <v>0</v>
      </c>
      <c r="AO431" s="62">
        <f t="shared" si="9921"/>
        <v>0</v>
      </c>
      <c r="AP431" s="62">
        <f t="shared" si="9921"/>
        <v>0</v>
      </c>
      <c r="AQ431" s="62">
        <f t="shared" si="9921"/>
        <v>0</v>
      </c>
      <c r="AR431" s="62">
        <f t="shared" si="9921"/>
        <v>0</v>
      </c>
      <c r="AS431" s="62">
        <f t="shared" si="9921"/>
        <v>0</v>
      </c>
      <c r="AT431" s="62">
        <f t="shared" si="9921"/>
        <v>0</v>
      </c>
      <c r="AU431" s="62">
        <f t="shared" si="9921"/>
        <v>0</v>
      </c>
      <c r="AV431" s="62">
        <f t="shared" si="9921"/>
        <v>0</v>
      </c>
      <c r="AW431" s="62">
        <f t="shared" si="9921"/>
        <v>0</v>
      </c>
      <c r="AX431" s="62">
        <f t="shared" si="9921"/>
        <v>0</v>
      </c>
      <c r="AY431" s="62">
        <f t="shared" si="9921"/>
        <v>0</v>
      </c>
      <c r="AZ431" s="62">
        <f t="shared" si="9921"/>
        <v>0</v>
      </c>
      <c r="BA431" s="62">
        <f t="shared" si="9921"/>
        <v>0</v>
      </c>
      <c r="BB431" s="62">
        <f t="shared" si="9921"/>
        <v>0</v>
      </c>
      <c r="BC431" s="62">
        <f t="shared" si="9921"/>
        <v>0</v>
      </c>
      <c r="BD431" s="62">
        <f t="shared" si="9921"/>
        <v>0</v>
      </c>
      <c r="BE431" s="62">
        <f t="shared" si="9921"/>
        <v>0</v>
      </c>
      <c r="BF431" s="62">
        <f t="shared" si="9921"/>
        <v>0</v>
      </c>
      <c r="BG431" s="62">
        <f t="shared" si="9921"/>
        <v>0</v>
      </c>
      <c r="BH431" s="62">
        <f t="shared" si="9921"/>
        <v>0</v>
      </c>
      <c r="BI431" s="62">
        <f t="shared" si="9921"/>
        <v>0</v>
      </c>
      <c r="BJ431" s="62">
        <f t="shared" si="9921"/>
        <v>0</v>
      </c>
      <c r="BK431" s="62">
        <f t="shared" si="9921"/>
        <v>0</v>
      </c>
      <c r="BL431" s="62">
        <f t="shared" si="9921"/>
        <v>0</v>
      </c>
      <c r="BM431" s="62">
        <f t="shared" si="9921"/>
        <v>0</v>
      </c>
      <c r="BN431" s="62">
        <f t="shared" si="9921"/>
        <v>0</v>
      </c>
      <c r="BO431" s="62">
        <f t="shared" si="9921"/>
        <v>0</v>
      </c>
      <c r="BP431" s="62">
        <f t="shared" si="9921"/>
        <v>0</v>
      </c>
      <c r="BQ431" s="62">
        <f t="shared" si="9921"/>
        <v>0</v>
      </c>
      <c r="BR431" s="62">
        <f t="shared" si="9921"/>
        <v>0</v>
      </c>
      <c r="BS431" s="62">
        <f t="shared" si="9921"/>
        <v>0</v>
      </c>
      <c r="BT431" s="62">
        <f t="shared" si="9921"/>
        <v>0</v>
      </c>
      <c r="BU431" s="62">
        <f t="shared" si="9921"/>
        <v>0</v>
      </c>
      <c r="BV431" s="62">
        <f t="shared" si="9921"/>
        <v>0</v>
      </c>
      <c r="BW431" s="62">
        <f t="shared" si="9921"/>
        <v>0</v>
      </c>
      <c r="BX431" s="62">
        <f t="shared" si="9921"/>
        <v>0</v>
      </c>
      <c r="BY431" s="298"/>
      <c r="BZ431" s="300"/>
      <c r="CA431" s="302"/>
      <c r="CB431" s="302"/>
    </row>
    <row r="432" spans="1:96" s="98" customFormat="1" ht="28.8" x14ac:dyDescent="0.3">
      <c r="A432" s="97"/>
      <c r="B432" s="119"/>
      <c r="C432" s="73"/>
      <c r="D432" s="73"/>
      <c r="E432" s="73"/>
      <c r="F432" s="73"/>
      <c r="G432" s="73"/>
      <c r="H432" s="73"/>
      <c r="I432" s="73"/>
      <c r="J432" s="73"/>
      <c r="K432" s="73"/>
      <c r="L432" s="58"/>
      <c r="M432" s="7"/>
      <c r="N432" s="160"/>
      <c r="P432" s="57" t="s">
        <v>155</v>
      </c>
      <c r="Q432" s="62">
        <f>FLOOR(IF(OR(Q427=0,Q427=1),IF(Q425&gt;=Q431,Q431,Q425)+0.00000001,IF(Q429&gt;=Q428,Q428,Q429))+0.00000001,1)</f>
        <v>0</v>
      </c>
      <c r="R432" s="62">
        <f t="shared" ref="R432" si="9922">FLOOR(IF(OR(R427=0,R427=1),IF(R431&gt;R428,R428,IF(R425&gt;=R431,R431,R425)+0.00000001),IF(R429&gt;=R428,R428-Q430,R429-Q430)+0.00000001),1)</f>
        <v>0</v>
      </c>
      <c r="S432" s="62">
        <f t="shared" ref="S432" si="9923">FLOOR(IF(OR(S427=0,S427=1),IF(S431&gt;S428,S428,IF(S425&gt;=S431,S431,S425)+0.00000001),IF(S429&gt;=S428,S428-R430,S429-R430)+0.00000001),1)</f>
        <v>0</v>
      </c>
      <c r="T432" s="62">
        <f t="shared" ref="T432" si="9924">FLOOR(IF(OR(T427=0,T427=1),IF(T431&gt;T428,T428,IF(T425&gt;=T431,T431,T425)+0.00000001),IF(T429&gt;=T428,T428-S430,T429-S430)+0.00000001),1)</f>
        <v>0</v>
      </c>
      <c r="U432" s="62">
        <f t="shared" ref="U432" si="9925">FLOOR(IF(OR(U427=0,U427=1),IF(U431&gt;U428,U428,IF(U425&gt;=U431,U431,U425)+0.00000001),IF(U429&gt;=U428,U428-T430,U429-T430)+0.00000001),1)</f>
        <v>0</v>
      </c>
      <c r="V432" s="62">
        <f t="shared" ref="V432" si="9926">FLOOR(IF(OR(V427=0,V427=1),IF(V431&gt;V428,V428,IF(V425&gt;=V431,V431,V425)+0.00000001),IF(V429&gt;=V428,V428-U430,V429-U430)+0.00000001),1)</f>
        <v>0</v>
      </c>
      <c r="W432" s="62">
        <f t="shared" ref="W432" si="9927">FLOOR(IF(OR(W427=0,W427=1),IF(W431&gt;W428,W428,IF(W425&gt;=W431,W431,W425)+0.00000001),IF(W429&gt;=W428,W428-V430,W429-V430)+0.00000001),1)</f>
        <v>0</v>
      </c>
      <c r="X432" s="62">
        <f t="shared" ref="X432" si="9928">FLOOR(IF(OR(X427=0,X427=1),IF(X431&gt;X428,X428,IF(X425&gt;=X431,X431,X425)+0.00000001),IF(X429&gt;=X428,X428-W430,X429-W430)+0.00000001),1)</f>
        <v>0</v>
      </c>
      <c r="Y432" s="62">
        <f t="shared" ref="Y432" si="9929">FLOOR(IF(OR(Y427=0,Y427=1),IF(Y431&gt;Y428,Y428,IF(Y425&gt;=Y431,Y431,Y425)+0.00000001),IF(Y429&gt;=Y428,Y428-X430,Y429-X430)+0.00000001),1)</f>
        <v>0</v>
      </c>
      <c r="Z432" s="62">
        <f t="shared" ref="Z432" si="9930">FLOOR(IF(OR(Z427=0,Z427=1),IF(Z431&gt;Z428,Z428,IF(Z425&gt;=Z431,Z431,Z425)+0.00000001),IF(Z429&gt;=Z428,Z428-Y430,Z429-Y430)+0.00000001),1)</f>
        <v>0</v>
      </c>
      <c r="AA432" s="62">
        <f t="shared" ref="AA432" si="9931">FLOOR(IF(OR(AA427=0,AA427=1),IF(AA431&gt;AA428,AA428,IF(AA425&gt;=AA431,AA431,AA425)+0.00000001),IF(AA429&gt;=AA428,AA428-Z430,AA429-Z430)+0.00000001),1)</f>
        <v>0</v>
      </c>
      <c r="AB432" s="62">
        <f t="shared" ref="AB432" si="9932">FLOOR(IF(OR(AB427=0,AB427=1),IF(AB431&gt;AB428,AB428,IF(AB425&gt;=AB431,AB431,AB425)+0.00000001),IF(AB429&gt;=AB428,AB428-AA430,AB429-AA430)+0.00000001),1)</f>
        <v>0</v>
      </c>
      <c r="AC432" s="62">
        <f t="shared" ref="AC432" si="9933">FLOOR(IF(OR(AC427=0,AC427=1),IF(AC431&gt;AC428,AC428,IF(AC425&gt;=AC431,AC431,AC425)+0.00000001),IF(AC429&gt;=AC428,AC428-AB430,AC429-AB430)+0.00000001),1)</f>
        <v>0</v>
      </c>
      <c r="AD432" s="62">
        <f t="shared" ref="AD432" si="9934">FLOOR(IF(OR(AD427=0,AD427=1),IF(AD431&gt;AD428,AD428,IF(AD425&gt;=AD431,AD431,AD425)+0.00000001),IF(AD429&gt;=AD428,AD428-AC430,AD429-AC430)+0.00000001),1)</f>
        <v>0</v>
      </c>
      <c r="AE432" s="62">
        <f t="shared" ref="AE432" si="9935">FLOOR(IF(OR(AE427=0,AE427=1),IF(AE431&gt;AE428,AE428,IF(AE425&gt;=AE431,AE431,AE425)+0.00000001),IF(AE429&gt;=AE428,AE428-AD430,AE429-AD430)+0.00000001),1)</f>
        <v>0</v>
      </c>
      <c r="AF432" s="62">
        <f t="shared" ref="AF432" si="9936">FLOOR(IF(OR(AF427=0,AF427=1),IF(AF431&gt;AF428,AF428,IF(AF425&gt;=AF431,AF431,AF425)+0.00000001),IF(AF429&gt;=AF428,AF428-AE430,AF429-AE430)+0.00000001),1)</f>
        <v>0</v>
      </c>
      <c r="AG432" s="62">
        <f t="shared" ref="AG432" si="9937">FLOOR(IF(OR(AG427=0,AG427=1),IF(AG431&gt;AG428,AG428,IF(AG425&gt;=AG431,AG431,AG425)+0.00000001),IF(AG429&gt;=AG428,AG428-AF430,AG429-AF430)+0.00000001),1)</f>
        <v>0</v>
      </c>
      <c r="AH432" s="62">
        <f t="shared" ref="AH432" si="9938">FLOOR(IF(OR(AH427=0,AH427=1),IF(AH431&gt;AH428,AH428,IF(AH425&gt;=AH431,AH431,AH425)+0.00000001),IF(AH429&gt;=AH428,AH428-AG430,AH429-AG430)+0.00000001),1)</f>
        <v>0</v>
      </c>
      <c r="AI432" s="62">
        <f t="shared" ref="AI432" si="9939">FLOOR(IF(OR(AI427=0,AI427=1),IF(AI431&gt;AI428,AI428,IF(AI425&gt;=AI431,AI431,AI425)+0.00000001),IF(AI429&gt;=AI428,AI428-AH430,AI429-AH430)+0.00000001),1)</f>
        <v>0</v>
      </c>
      <c r="AJ432" s="62">
        <f t="shared" ref="AJ432" si="9940">FLOOR(IF(OR(AJ427=0,AJ427=1),IF(AJ431&gt;AJ428,AJ428,IF(AJ425&gt;=AJ431,AJ431,AJ425)+0.00000001),IF(AJ429&gt;=AJ428,AJ428-AI430,AJ429-AI430)+0.00000001),1)</f>
        <v>0</v>
      </c>
      <c r="AK432" s="62">
        <f t="shared" ref="AK432" si="9941">FLOOR(IF(OR(AK427=0,AK427=1),IF(AK431&gt;AK428,AK428,IF(AK425&gt;=AK431,AK431,AK425)+0.00000001),IF(AK429&gt;=AK428,AK428-AJ430,AK429-AJ430)+0.00000001),1)</f>
        <v>0</v>
      </c>
      <c r="AL432" s="62">
        <f t="shared" ref="AL432" si="9942">FLOOR(IF(OR(AL427=0,AL427=1),IF(AL431&gt;AL428,AL428,IF(AL425&gt;=AL431,AL431,AL425)+0.00000001),IF(AL429&gt;=AL428,AL428-AK430,AL429-AK430)+0.00000001),1)</f>
        <v>0</v>
      </c>
      <c r="AM432" s="62">
        <f t="shared" ref="AM432" si="9943">FLOOR(IF(OR(AM427=0,AM427=1),IF(AM431&gt;AM428,AM428,IF(AM425&gt;=AM431,AM431,AM425)+0.00000001),IF(AM429&gt;=AM428,AM428-AL430,AM429-AL430)+0.00000001),1)</f>
        <v>0</v>
      </c>
      <c r="AN432" s="62">
        <f t="shared" ref="AN432" si="9944">FLOOR(IF(OR(AN427=0,AN427=1),IF(AN431&gt;AN428,AN428,IF(AN425&gt;=AN431,AN431,AN425)+0.00000001),IF(AN429&gt;=AN428,AN428-AM430,AN429-AM430)+0.00000001),1)</f>
        <v>0</v>
      </c>
      <c r="AO432" s="62">
        <f t="shared" ref="AO432" si="9945">FLOOR(IF(OR(AO427=0,AO427=1),IF(AO431&gt;AO428,AO428,IF(AO425&gt;=AO431,AO431,AO425)+0.00000001),IF(AO429&gt;=AO428,AO428-AN430,AO429-AN430)+0.00000001),1)</f>
        <v>0</v>
      </c>
      <c r="AP432" s="62">
        <f t="shared" ref="AP432" si="9946">FLOOR(IF(OR(AP427=0,AP427=1),IF(AP431&gt;AP428,AP428,IF(AP425&gt;=AP431,AP431,AP425)+0.00000001),IF(AP429&gt;=AP428,AP428-AO430,AP429-AO430)+0.00000001),1)</f>
        <v>0</v>
      </c>
      <c r="AQ432" s="62">
        <f t="shared" ref="AQ432" si="9947">FLOOR(IF(OR(AQ427=0,AQ427=1),IF(AQ431&gt;AQ428,AQ428,IF(AQ425&gt;=AQ431,AQ431,AQ425)+0.00000001),IF(AQ429&gt;=AQ428,AQ428-AP430,AQ429-AP430)+0.00000001),1)</f>
        <v>0</v>
      </c>
      <c r="AR432" s="62">
        <f t="shared" ref="AR432" si="9948">FLOOR(IF(OR(AR427=0,AR427=1),IF(AR431&gt;AR428,AR428,IF(AR425&gt;=AR431,AR431,AR425)+0.00000001),IF(AR429&gt;=AR428,AR428-AQ430,AR429-AQ430)+0.00000001),1)</f>
        <v>0</v>
      </c>
      <c r="AS432" s="62">
        <f t="shared" ref="AS432" si="9949">FLOOR(IF(OR(AS427=0,AS427=1),IF(AS431&gt;AS428,AS428,IF(AS425&gt;=AS431,AS431,AS425)+0.00000001),IF(AS429&gt;=AS428,AS428-AR430,AS429-AR430)+0.00000001),1)</f>
        <v>0</v>
      </c>
      <c r="AT432" s="62">
        <f t="shared" ref="AT432" si="9950">FLOOR(IF(OR(AT427=0,AT427=1),IF(AT431&gt;AT428,AT428,IF(AT425&gt;=AT431,AT431,AT425)+0.00000001),IF(AT429&gt;=AT428,AT428-AS430,AT429-AS430)+0.00000001),1)</f>
        <v>0</v>
      </c>
      <c r="AU432" s="62">
        <f t="shared" ref="AU432" si="9951">FLOOR(IF(OR(AU427=0,AU427=1),IF(AU431&gt;AU428,AU428,IF(AU425&gt;=AU431,AU431,AU425)+0.00000001),IF(AU429&gt;=AU428,AU428-AT430,AU429-AT430)+0.00000001),1)</f>
        <v>0</v>
      </c>
      <c r="AV432" s="62">
        <f t="shared" ref="AV432" si="9952">FLOOR(IF(OR(AV427=0,AV427=1),IF(AV431&gt;AV428,AV428,IF(AV425&gt;=AV431,AV431,AV425)+0.00000001),IF(AV429&gt;=AV428,AV428-AU430,AV429-AU430)+0.00000001),1)</f>
        <v>0</v>
      </c>
      <c r="AW432" s="62">
        <f t="shared" ref="AW432" si="9953">FLOOR(IF(OR(AW427=0,AW427=1),IF(AW431&gt;AW428,AW428,IF(AW425&gt;=AW431,AW431,AW425)+0.00000001),IF(AW429&gt;=AW428,AW428-AV430,AW429-AV430)+0.00000001),1)</f>
        <v>0</v>
      </c>
      <c r="AX432" s="62">
        <f t="shared" ref="AX432" si="9954">FLOOR(IF(OR(AX427=0,AX427=1),IF(AX431&gt;AX428,AX428,IF(AX425&gt;=AX431,AX431,AX425)+0.00000001),IF(AX429&gt;=AX428,AX428-AW430,AX429-AW430)+0.00000001),1)</f>
        <v>0</v>
      </c>
      <c r="AY432" s="62">
        <f t="shared" ref="AY432" si="9955">FLOOR(IF(OR(AY427=0,AY427=1),IF(AY431&gt;AY428,AY428,IF(AY425&gt;=AY431,AY431,AY425)+0.00000001),IF(AY429&gt;=AY428,AY428-AX430,AY429-AX430)+0.00000001),1)</f>
        <v>0</v>
      </c>
      <c r="AZ432" s="62">
        <f t="shared" ref="AZ432" si="9956">FLOOR(IF(OR(AZ427=0,AZ427=1),IF(AZ431&gt;AZ428,AZ428,IF(AZ425&gt;=AZ431,AZ431,AZ425)+0.00000001),IF(AZ429&gt;=AZ428,AZ428-AY430,AZ429-AY430)+0.00000001),1)</f>
        <v>0</v>
      </c>
      <c r="BA432" s="62">
        <f t="shared" ref="BA432" si="9957">FLOOR(IF(OR(BA427=0,BA427=1),IF(BA431&gt;BA428,BA428,IF(BA425&gt;=BA431,BA431,BA425)+0.00000001),IF(BA429&gt;=BA428,BA428-AZ430,BA429-AZ430)+0.00000001),1)</f>
        <v>0</v>
      </c>
      <c r="BB432" s="62">
        <f t="shared" ref="BB432" si="9958">FLOOR(IF(OR(BB427=0,BB427=1),IF(BB431&gt;BB428,BB428,IF(BB425&gt;=BB431,BB431,BB425)+0.00000001),IF(BB429&gt;=BB428,BB428-BA430,BB429-BA430)+0.00000001),1)</f>
        <v>0</v>
      </c>
      <c r="BC432" s="62">
        <f t="shared" ref="BC432" si="9959">FLOOR(IF(OR(BC427=0,BC427=1),IF(BC431&gt;BC428,BC428,IF(BC425&gt;=BC431,BC431,BC425)+0.00000001),IF(BC429&gt;=BC428,BC428-BB430,BC429-BB430)+0.00000001),1)</f>
        <v>0</v>
      </c>
      <c r="BD432" s="62">
        <f t="shared" ref="BD432" si="9960">FLOOR(IF(OR(BD427=0,BD427=1),IF(BD431&gt;BD428,BD428,IF(BD425&gt;=BD431,BD431,BD425)+0.00000001),IF(BD429&gt;=BD428,BD428-BC430,BD429-BC430)+0.00000001),1)</f>
        <v>0</v>
      </c>
      <c r="BE432" s="62">
        <f t="shared" ref="BE432" si="9961">FLOOR(IF(OR(BE427=0,BE427=1),IF(BE431&gt;BE428,BE428,IF(BE425&gt;=BE431,BE431,BE425)+0.00000001),IF(BE429&gt;=BE428,BE428-BD430,BE429-BD430)+0.00000001),1)</f>
        <v>0</v>
      </c>
      <c r="BF432" s="62">
        <f t="shared" ref="BF432" si="9962">FLOOR(IF(OR(BF427=0,BF427=1),IF(BF431&gt;BF428,BF428,IF(BF425&gt;=BF431,BF431,BF425)+0.00000001),IF(BF429&gt;=BF428,BF428-BE430,BF429-BE430)+0.00000001),1)</f>
        <v>0</v>
      </c>
      <c r="BG432" s="62">
        <f t="shared" ref="BG432" si="9963">FLOOR(IF(OR(BG427=0,BG427=1),IF(BG431&gt;BG428,BG428,IF(BG425&gt;=BG431,BG431,BG425)+0.00000001),IF(BG429&gt;=BG428,BG428-BF430,BG429-BF430)+0.00000001),1)</f>
        <v>0</v>
      </c>
      <c r="BH432" s="62">
        <f t="shared" ref="BH432" si="9964">FLOOR(IF(OR(BH427=0,BH427=1),IF(BH431&gt;BH428,BH428,IF(BH425&gt;=BH431,BH431,BH425)+0.00000001),IF(BH429&gt;=BH428,BH428-BG430,BH429-BG430)+0.00000001),1)</f>
        <v>0</v>
      </c>
      <c r="BI432" s="62">
        <f t="shared" ref="BI432" si="9965">FLOOR(IF(OR(BI427=0,BI427=1),IF(BI431&gt;BI428,BI428,IF(BI425&gt;=BI431,BI431,BI425)+0.00000001),IF(BI429&gt;=BI428,BI428-BH430,BI429-BH430)+0.00000001),1)</f>
        <v>0</v>
      </c>
      <c r="BJ432" s="62">
        <f t="shared" ref="BJ432" si="9966">FLOOR(IF(OR(BJ427=0,BJ427=1),IF(BJ431&gt;BJ428,BJ428,IF(BJ425&gt;=BJ431,BJ431,BJ425)+0.00000001),IF(BJ429&gt;=BJ428,BJ428-BI430,BJ429-BI430)+0.00000001),1)</f>
        <v>0</v>
      </c>
      <c r="BK432" s="62">
        <f t="shared" ref="BK432" si="9967">FLOOR(IF(OR(BK427=0,BK427=1),IF(BK431&gt;BK428,BK428,IF(BK425&gt;=BK431,BK431,BK425)+0.00000001),IF(BK429&gt;=BK428,BK428-BJ430,BK429-BJ430)+0.00000001),1)</f>
        <v>0</v>
      </c>
      <c r="BL432" s="62">
        <f t="shared" ref="BL432" si="9968">FLOOR(IF(OR(BL427=0,BL427=1),IF(BL431&gt;BL428,BL428,IF(BL425&gt;=BL431,BL431,BL425)+0.00000001),IF(BL429&gt;=BL428,BL428-BK430,BL429-BK430)+0.00000001),1)</f>
        <v>0</v>
      </c>
      <c r="BM432" s="62">
        <f t="shared" ref="BM432" si="9969">FLOOR(IF(OR(BM427=0,BM427=1),IF(BM431&gt;BM428,BM428,IF(BM425&gt;=BM431,BM431,BM425)+0.00000001),IF(BM429&gt;=BM428,BM428-BL430,BM429-BL430)+0.00000001),1)</f>
        <v>0</v>
      </c>
      <c r="BN432" s="62">
        <f t="shared" ref="BN432" si="9970">FLOOR(IF(OR(BN427=0,BN427=1),IF(BN431&gt;BN428,BN428,IF(BN425&gt;=BN431,BN431,BN425)+0.00000001),IF(BN429&gt;=BN428,BN428-BM430,BN429-BM430)+0.00000001),1)</f>
        <v>0</v>
      </c>
      <c r="BO432" s="62">
        <f t="shared" ref="BO432" si="9971">FLOOR(IF(OR(BO427=0,BO427=1),IF(BO431&gt;BO428,BO428,IF(BO425&gt;=BO431,BO431,BO425)+0.00000001),IF(BO429&gt;=BO428,BO428-BN430,BO429-BN430)+0.00000001),1)</f>
        <v>0</v>
      </c>
      <c r="BP432" s="62">
        <f t="shared" ref="BP432" si="9972">FLOOR(IF(OR(BP427=0,BP427=1),IF(BP431&gt;BP428,BP428,IF(BP425&gt;=BP431,BP431,BP425)+0.00000001),IF(BP429&gt;=BP428,BP428-BO430,BP429-BO430)+0.00000001),1)</f>
        <v>0</v>
      </c>
      <c r="BQ432" s="62">
        <f t="shared" ref="BQ432" si="9973">FLOOR(IF(OR(BQ427=0,BQ427=1),IF(BQ431&gt;BQ428,BQ428,IF(BQ425&gt;=BQ431,BQ431,BQ425)+0.00000001),IF(BQ429&gt;=BQ428,BQ428-BP430,BQ429-BP430)+0.00000001),1)</f>
        <v>0</v>
      </c>
      <c r="BR432" s="62">
        <f t="shared" ref="BR432" si="9974">FLOOR(IF(OR(BR427=0,BR427=1),IF(BR431&gt;BR428,BR428,IF(BR425&gt;=BR431,BR431,BR425)+0.00000001),IF(BR429&gt;=BR428,BR428-BQ430,BR429-BQ430)+0.00000001),1)</f>
        <v>0</v>
      </c>
      <c r="BS432" s="62">
        <f t="shared" ref="BS432" si="9975">FLOOR(IF(OR(BS427=0,BS427=1),IF(BS431&gt;BS428,BS428,IF(BS425&gt;=BS431,BS431,BS425)+0.00000001),IF(BS429&gt;=BS428,BS428-BR430,BS429-BR430)+0.00000001),1)</f>
        <v>0</v>
      </c>
      <c r="BT432" s="62">
        <f t="shared" ref="BT432" si="9976">FLOOR(IF(OR(BT427=0,BT427=1),IF(BT431&gt;BT428,BT428,IF(BT425&gt;=BT431,BT431,BT425)+0.00000001),IF(BT429&gt;=BT428,BT428-BS430,BT429-BS430)+0.00000001),1)</f>
        <v>0</v>
      </c>
      <c r="BU432" s="62">
        <f t="shared" ref="BU432" si="9977">FLOOR(IF(OR(BU427=0,BU427=1),IF(BU431&gt;BU428,BU428,IF(BU425&gt;=BU431,BU431,BU425)+0.00000001),IF(BU429&gt;=BU428,BU428-BT430,BU429-BT430)+0.00000001),1)</f>
        <v>0</v>
      </c>
      <c r="BV432" s="62">
        <f t="shared" ref="BV432" si="9978">FLOOR(IF(OR(BV427=0,BV427=1),IF(BV431&gt;BV428,BV428,IF(BV425&gt;=BV431,BV431,BV425)+0.00000001),IF(BV429&gt;=BV428,BV428-BU430,BV429-BU430)+0.00000001),1)</f>
        <v>0</v>
      </c>
      <c r="BW432" s="62">
        <f t="shared" ref="BW432" si="9979">FLOOR(IF(OR(BW427=0,BW427=1),IF(BW431&gt;BW428,BW428,IF(BW425&gt;=BW431,BW431,BW425)+0.00000001),IF(BW429&gt;=BW428,BW428-BV430,BW429-BV430)+0.00000001),1)</f>
        <v>0</v>
      </c>
      <c r="BX432" s="62">
        <f t="shared" ref="BX432" si="9980">FLOOR(IF(OR(BX427=0,BX427=1),IF(BX431&gt;BX428,BX428,IF(BX425&gt;=BX431,BX431,BX425)+0.00000001),IF(BX429&gt;=BX428,BX428-BW430,BX429-BW430)+0.00000001),1)</f>
        <v>0</v>
      </c>
      <c r="BY432" s="298"/>
      <c r="BZ432" s="300"/>
      <c r="CA432" s="302"/>
      <c r="CB432" s="302"/>
    </row>
    <row r="433" spans="1:96" s="98" customFormat="1" ht="25.2" customHeight="1" thickBot="1" x14ac:dyDescent="0.35">
      <c r="A433" s="97"/>
      <c r="B433" s="120"/>
      <c r="C433" s="63"/>
      <c r="D433" s="63"/>
      <c r="E433" s="63"/>
      <c r="F433" s="63"/>
      <c r="G433" s="63"/>
      <c r="H433" s="63"/>
      <c r="I433" s="63"/>
      <c r="J433" s="63"/>
      <c r="K433" s="63"/>
      <c r="L433" s="64"/>
      <c r="M433" s="7"/>
      <c r="N433" s="161"/>
      <c r="P433" s="175" t="s">
        <v>156</v>
      </c>
      <c r="Q433" s="204">
        <f>IF(Q432=0,0,Q432*$J$16)</f>
        <v>0</v>
      </c>
      <c r="R433" s="204">
        <f t="shared" ref="R433:BX433" si="9981">IF(R432=0,0,R432*$J$16)</f>
        <v>0</v>
      </c>
      <c r="S433" s="204">
        <f t="shared" si="9981"/>
        <v>0</v>
      </c>
      <c r="T433" s="204">
        <f t="shared" si="9981"/>
        <v>0</v>
      </c>
      <c r="U433" s="204">
        <f t="shared" si="9981"/>
        <v>0</v>
      </c>
      <c r="V433" s="204">
        <f t="shared" si="9981"/>
        <v>0</v>
      </c>
      <c r="W433" s="204">
        <f t="shared" si="9981"/>
        <v>0</v>
      </c>
      <c r="X433" s="204">
        <f t="shared" si="9981"/>
        <v>0</v>
      </c>
      <c r="Y433" s="204">
        <f t="shared" si="9981"/>
        <v>0</v>
      </c>
      <c r="Z433" s="204">
        <f t="shared" si="9981"/>
        <v>0</v>
      </c>
      <c r="AA433" s="204">
        <f t="shared" si="9981"/>
        <v>0</v>
      </c>
      <c r="AB433" s="204">
        <f t="shared" si="9981"/>
        <v>0</v>
      </c>
      <c r="AC433" s="204">
        <f t="shared" si="9981"/>
        <v>0</v>
      </c>
      <c r="AD433" s="204">
        <f t="shared" si="9981"/>
        <v>0</v>
      </c>
      <c r="AE433" s="204">
        <f t="shared" si="9981"/>
        <v>0</v>
      </c>
      <c r="AF433" s="204">
        <f t="shared" si="9981"/>
        <v>0</v>
      </c>
      <c r="AG433" s="204">
        <f t="shared" si="9981"/>
        <v>0</v>
      </c>
      <c r="AH433" s="204">
        <f t="shared" si="9981"/>
        <v>0</v>
      </c>
      <c r="AI433" s="204">
        <f t="shared" si="9981"/>
        <v>0</v>
      </c>
      <c r="AJ433" s="204">
        <f t="shared" si="9981"/>
        <v>0</v>
      </c>
      <c r="AK433" s="204">
        <f t="shared" si="9981"/>
        <v>0</v>
      </c>
      <c r="AL433" s="204">
        <f t="shared" si="9981"/>
        <v>0</v>
      </c>
      <c r="AM433" s="204">
        <f t="shared" si="9981"/>
        <v>0</v>
      </c>
      <c r="AN433" s="204">
        <f t="shared" si="9981"/>
        <v>0</v>
      </c>
      <c r="AO433" s="204">
        <f t="shared" si="9981"/>
        <v>0</v>
      </c>
      <c r="AP433" s="204">
        <f t="shared" si="9981"/>
        <v>0</v>
      </c>
      <c r="AQ433" s="204">
        <f t="shared" si="9981"/>
        <v>0</v>
      </c>
      <c r="AR433" s="204">
        <f t="shared" si="9981"/>
        <v>0</v>
      </c>
      <c r="AS433" s="204">
        <f t="shared" si="9981"/>
        <v>0</v>
      </c>
      <c r="AT433" s="204">
        <f t="shared" si="9981"/>
        <v>0</v>
      </c>
      <c r="AU433" s="204">
        <f t="shared" si="9981"/>
        <v>0</v>
      </c>
      <c r="AV433" s="204">
        <f t="shared" si="9981"/>
        <v>0</v>
      </c>
      <c r="AW433" s="204">
        <f t="shared" si="9981"/>
        <v>0</v>
      </c>
      <c r="AX433" s="204">
        <f t="shared" si="9981"/>
        <v>0</v>
      </c>
      <c r="AY433" s="204">
        <f t="shared" si="9981"/>
        <v>0</v>
      </c>
      <c r="AZ433" s="204">
        <f t="shared" si="9981"/>
        <v>0</v>
      </c>
      <c r="BA433" s="204">
        <f t="shared" si="9981"/>
        <v>0</v>
      </c>
      <c r="BB433" s="204">
        <f t="shared" si="9981"/>
        <v>0</v>
      </c>
      <c r="BC433" s="204">
        <f t="shared" si="9981"/>
        <v>0</v>
      </c>
      <c r="BD433" s="204">
        <f t="shared" si="9981"/>
        <v>0</v>
      </c>
      <c r="BE433" s="204">
        <f t="shared" si="9981"/>
        <v>0</v>
      </c>
      <c r="BF433" s="204">
        <f t="shared" si="9981"/>
        <v>0</v>
      </c>
      <c r="BG433" s="204">
        <f t="shared" si="9981"/>
        <v>0</v>
      </c>
      <c r="BH433" s="204">
        <f t="shared" si="9981"/>
        <v>0</v>
      </c>
      <c r="BI433" s="204">
        <f t="shared" si="9981"/>
        <v>0</v>
      </c>
      <c r="BJ433" s="204">
        <f t="shared" si="9981"/>
        <v>0</v>
      </c>
      <c r="BK433" s="204">
        <f t="shared" si="9981"/>
        <v>0</v>
      </c>
      <c r="BL433" s="204">
        <f t="shared" si="9981"/>
        <v>0</v>
      </c>
      <c r="BM433" s="204">
        <f t="shared" si="9981"/>
        <v>0</v>
      </c>
      <c r="BN433" s="204">
        <f t="shared" si="9981"/>
        <v>0</v>
      </c>
      <c r="BO433" s="204">
        <f t="shared" si="9981"/>
        <v>0</v>
      </c>
      <c r="BP433" s="204">
        <f t="shared" si="9981"/>
        <v>0</v>
      </c>
      <c r="BQ433" s="204">
        <f t="shared" si="9981"/>
        <v>0</v>
      </c>
      <c r="BR433" s="204">
        <f t="shared" si="9981"/>
        <v>0</v>
      </c>
      <c r="BS433" s="204">
        <f t="shared" si="9981"/>
        <v>0</v>
      </c>
      <c r="BT433" s="204">
        <f t="shared" si="9981"/>
        <v>0</v>
      </c>
      <c r="BU433" s="204">
        <f t="shared" si="9981"/>
        <v>0</v>
      </c>
      <c r="BV433" s="204">
        <f t="shared" si="9981"/>
        <v>0</v>
      </c>
      <c r="BW433" s="204">
        <f t="shared" si="9981"/>
        <v>0</v>
      </c>
      <c r="BX433" s="204">
        <f t="shared" si="9981"/>
        <v>0</v>
      </c>
      <c r="BY433" s="299"/>
      <c r="BZ433" s="301"/>
      <c r="CA433" s="303"/>
      <c r="CB433" s="303"/>
      <c r="CD433" s="146">
        <f>SUMIFS($Q433:$BX433,$Q423:$BX423,"1. ZoR")</f>
        <v>0</v>
      </c>
      <c r="CE433" s="146">
        <f>SUMIFS($Q433:$BX433,$Q423:$BX423,"2. ZoR")</f>
        <v>0</v>
      </c>
      <c r="CF433" s="146">
        <f>SUMIFS($Q433:$BX433,$Q423:$BX423,"3. ZoR")</f>
        <v>0</v>
      </c>
      <c r="CG433" s="146">
        <f>SUMIFS($Q433:$BX433,$Q423:$BX423,"4. ZoR")</f>
        <v>0</v>
      </c>
      <c r="CH433" s="146">
        <f>SUMIFS($Q433:$BX433,$Q423:$BX423,"5. ZoR")</f>
        <v>0</v>
      </c>
      <c r="CI433" s="146">
        <f>SUMIFS($Q433:$BX433,$Q423:$BX423,"6. ZoR")</f>
        <v>0</v>
      </c>
      <c r="CJ433" s="146">
        <f>SUMIFS($Q433:$BX433,$Q423:$BX423,"7. ZoR")</f>
        <v>0</v>
      </c>
      <c r="CK433" s="146">
        <f>SUMIFS($Q433:$BX433,$Q423:$BX423,"8. ZoR")</f>
        <v>0</v>
      </c>
      <c r="CL433" s="146">
        <f>SUMIFS($Q433:$BX433,$Q423:$BX423,"9. ZoR")</f>
        <v>0</v>
      </c>
      <c r="CM433" s="146">
        <f>SUMIFS($Q433:$BX433,$Q423:$BX423,"10. ZoR")</f>
        <v>0</v>
      </c>
      <c r="CN433" s="146">
        <f>SUMIFS($Q433:$BX433,$Q423:$BX423,"11. ZoR")</f>
        <v>0</v>
      </c>
      <c r="CO433" s="146">
        <f>SUMIFS($Q433:$BX433,$Q423:$BX423,"12. ZoR")</f>
        <v>0</v>
      </c>
      <c r="CP433" s="146">
        <f>SUMIFS($Q433:$BX433,$Q423:$BX423,"13. ZoR")</f>
        <v>0</v>
      </c>
      <c r="CQ433" s="146">
        <f>SUMIFS($Q433:$BX433,$Q423:$BX423,"14. ZoR")</f>
        <v>0</v>
      </c>
      <c r="CR433" s="146">
        <f>SUMIFS($Q433:$BX433,$Q423:$BX423,"15. ZoR")</f>
        <v>0</v>
      </c>
    </row>
    <row r="434" spans="1:96" ht="15" customHeight="1" thickBot="1" x14ac:dyDescent="0.35"/>
    <row r="435" spans="1:96" s="98" customFormat="1" ht="69.599999999999994" customHeight="1" thickBot="1" x14ac:dyDescent="0.35">
      <c r="A435" s="229"/>
      <c r="B435" s="112"/>
      <c r="C435" s="304" t="s">
        <v>1</v>
      </c>
      <c r="D435" s="113"/>
      <c r="E435" s="122" t="s">
        <v>198</v>
      </c>
      <c r="F435" s="122" t="s">
        <v>200</v>
      </c>
      <c r="G435" s="114" t="s">
        <v>93</v>
      </c>
      <c r="H435" s="114" t="s">
        <v>94</v>
      </c>
      <c r="I435" s="114" t="s">
        <v>229</v>
      </c>
      <c r="J435" s="114" t="s">
        <v>206</v>
      </c>
      <c r="K435" s="114" t="s">
        <v>208</v>
      </c>
      <c r="L435" s="129" t="s">
        <v>0</v>
      </c>
      <c r="M435" s="7"/>
      <c r="N435" s="115">
        <v>208002</v>
      </c>
      <c r="P435" s="162" t="s">
        <v>129</v>
      </c>
      <c r="Q435" s="76" t="s">
        <v>3</v>
      </c>
      <c r="R435" s="76" t="s">
        <v>4</v>
      </c>
      <c r="S435" s="76" t="s">
        <v>5</v>
      </c>
      <c r="T435" s="76" t="s">
        <v>6</v>
      </c>
      <c r="U435" s="76" t="s">
        <v>7</v>
      </c>
      <c r="V435" s="76" t="s">
        <v>8</v>
      </c>
      <c r="W435" s="76" t="s">
        <v>9</v>
      </c>
      <c r="X435" s="76" t="s">
        <v>10</v>
      </c>
      <c r="Y435" s="76" t="s">
        <v>11</v>
      </c>
      <c r="Z435" s="76" t="s">
        <v>12</v>
      </c>
      <c r="AA435" s="76" t="s">
        <v>13</v>
      </c>
      <c r="AB435" s="76" t="s">
        <v>14</v>
      </c>
      <c r="AC435" s="76" t="s">
        <v>15</v>
      </c>
      <c r="AD435" s="76" t="s">
        <v>16</v>
      </c>
      <c r="AE435" s="76" t="s">
        <v>17</v>
      </c>
      <c r="AF435" s="76" t="s">
        <v>18</v>
      </c>
      <c r="AG435" s="76" t="s">
        <v>19</v>
      </c>
      <c r="AH435" s="76" t="s">
        <v>20</v>
      </c>
      <c r="AI435" s="76" t="s">
        <v>21</v>
      </c>
      <c r="AJ435" s="76" t="s">
        <v>22</v>
      </c>
      <c r="AK435" s="76" t="s">
        <v>23</v>
      </c>
      <c r="AL435" s="76" t="s">
        <v>24</v>
      </c>
      <c r="AM435" s="76" t="s">
        <v>25</v>
      </c>
      <c r="AN435" s="76" t="s">
        <v>26</v>
      </c>
      <c r="AO435" s="76" t="s">
        <v>27</v>
      </c>
      <c r="AP435" s="76" t="s">
        <v>28</v>
      </c>
      <c r="AQ435" s="76" t="s">
        <v>29</v>
      </c>
      <c r="AR435" s="76" t="s">
        <v>30</v>
      </c>
      <c r="AS435" s="76" t="s">
        <v>31</v>
      </c>
      <c r="AT435" s="76" t="s">
        <v>32</v>
      </c>
      <c r="AU435" s="76" t="s">
        <v>33</v>
      </c>
      <c r="AV435" s="76" t="s">
        <v>34</v>
      </c>
      <c r="AW435" s="76" t="s">
        <v>35</v>
      </c>
      <c r="AX435" s="76" t="s">
        <v>36</v>
      </c>
      <c r="AY435" s="76" t="s">
        <v>37</v>
      </c>
      <c r="AZ435" s="76" t="s">
        <v>38</v>
      </c>
      <c r="BA435" s="76" t="s">
        <v>39</v>
      </c>
      <c r="BB435" s="76" t="s">
        <v>40</v>
      </c>
      <c r="BC435" s="76" t="s">
        <v>41</v>
      </c>
      <c r="BD435" s="76" t="s">
        <v>42</v>
      </c>
      <c r="BE435" s="76" t="s">
        <v>43</v>
      </c>
      <c r="BF435" s="76" t="s">
        <v>44</v>
      </c>
      <c r="BG435" s="76" t="s">
        <v>45</v>
      </c>
      <c r="BH435" s="76" t="s">
        <v>46</v>
      </c>
      <c r="BI435" s="76" t="s">
        <v>47</v>
      </c>
      <c r="BJ435" s="76" t="s">
        <v>48</v>
      </c>
      <c r="BK435" s="76" t="s">
        <v>49</v>
      </c>
      <c r="BL435" s="76" t="s">
        <v>50</v>
      </c>
      <c r="BM435" s="76" t="s">
        <v>51</v>
      </c>
      <c r="BN435" s="76" t="s">
        <v>52</v>
      </c>
      <c r="BO435" s="76" t="s">
        <v>130</v>
      </c>
      <c r="BP435" s="76" t="s">
        <v>131</v>
      </c>
      <c r="BQ435" s="76" t="s">
        <v>132</v>
      </c>
      <c r="BR435" s="76" t="s">
        <v>133</v>
      </c>
      <c r="BS435" s="76" t="s">
        <v>134</v>
      </c>
      <c r="BT435" s="76" t="s">
        <v>135</v>
      </c>
      <c r="BU435" s="76" t="s">
        <v>136</v>
      </c>
      <c r="BV435" s="76" t="s">
        <v>137</v>
      </c>
      <c r="BW435" s="76" t="s">
        <v>138</v>
      </c>
      <c r="BX435" s="76" t="s">
        <v>139</v>
      </c>
      <c r="BY435" s="125" t="s">
        <v>174</v>
      </c>
      <c r="BZ435" s="126" t="s">
        <v>175</v>
      </c>
      <c r="CA435" s="126" t="s">
        <v>157</v>
      </c>
      <c r="CB435" s="126" t="s">
        <v>237</v>
      </c>
      <c r="CD435" s="306" t="s">
        <v>222</v>
      </c>
      <c r="CE435" s="307"/>
      <c r="CF435" s="307"/>
      <c r="CG435" s="307"/>
      <c r="CH435" s="307"/>
      <c r="CI435" s="307"/>
      <c r="CJ435" s="307"/>
      <c r="CK435" s="307"/>
      <c r="CL435" s="307"/>
      <c r="CM435" s="307"/>
      <c r="CN435" s="307"/>
      <c r="CO435" s="307"/>
      <c r="CP435" s="307"/>
      <c r="CQ435" s="307"/>
      <c r="CR435" s="307"/>
    </row>
    <row r="436" spans="1:96" s="98" customFormat="1" ht="21" hidden="1" customHeight="1" x14ac:dyDescent="0.3">
      <c r="A436" s="230"/>
      <c r="B436" s="105"/>
      <c r="C436" s="305"/>
      <c r="D436" s="116"/>
      <c r="E436" s="116"/>
      <c r="F436" s="116"/>
      <c r="G436" s="308" t="s">
        <v>235</v>
      </c>
      <c r="H436" s="308" t="s">
        <v>95</v>
      </c>
      <c r="I436" s="309" t="s">
        <v>199</v>
      </c>
      <c r="J436" s="309" t="s">
        <v>207</v>
      </c>
      <c r="K436" s="128"/>
      <c r="L436" s="311" t="s">
        <v>92</v>
      </c>
      <c r="M436" s="7"/>
      <c r="N436" s="313" t="s">
        <v>2</v>
      </c>
      <c r="P436" s="77"/>
      <c r="Q436" s="67">
        <f>MONTH(Úvod!$F$10)</f>
        <v>1</v>
      </c>
      <c r="R436" s="68">
        <f t="shared" ref="R436" si="9982">IF(Q436=12,1,Q436+1)</f>
        <v>2</v>
      </c>
      <c r="S436" s="68">
        <f t="shared" ref="S436" si="9983">IF(R436=12,1,R436+1)</f>
        <v>3</v>
      </c>
      <c r="T436" s="69">
        <f t="shared" ref="T436" si="9984">IF(S436=12,1,S436+1)</f>
        <v>4</v>
      </c>
      <c r="U436" s="69">
        <f t="shared" ref="U436" si="9985">IF(T436=12,1,T436+1)</f>
        <v>5</v>
      </c>
      <c r="V436" s="69">
        <f t="shared" ref="V436" si="9986">IF(U436=12,1,U436+1)</f>
        <v>6</v>
      </c>
      <c r="W436" s="69">
        <f t="shared" ref="W436" si="9987">IF(V436=12,1,V436+1)</f>
        <v>7</v>
      </c>
      <c r="X436" s="69">
        <f t="shared" ref="X436" si="9988">IF(W436=12,1,W436+1)</f>
        <v>8</v>
      </c>
      <c r="Y436" s="69">
        <f t="shared" ref="Y436" si="9989">IF(X436=12,1,X436+1)</f>
        <v>9</v>
      </c>
      <c r="Z436" s="69">
        <f>IF(Y436=12,1,Y436+1)</f>
        <v>10</v>
      </c>
      <c r="AA436" s="69">
        <f t="shared" ref="AA436" si="9990">IF(Z436=12,1,Z436+1)</f>
        <v>11</v>
      </c>
      <c r="AB436" s="69">
        <f t="shared" ref="AB436" si="9991">IF(AA436=12,1,AA436+1)</f>
        <v>12</v>
      </c>
      <c r="AC436" s="69">
        <f t="shared" ref="AC436" si="9992">IF(AB436=12,1,AB436+1)</f>
        <v>1</v>
      </c>
      <c r="AD436" s="69">
        <f t="shared" ref="AD436" si="9993">IF(AC436=12,1,AC436+1)</f>
        <v>2</v>
      </c>
      <c r="AE436" s="69">
        <f t="shared" ref="AE436" si="9994">IF(AD436=12,1,AD436+1)</f>
        <v>3</v>
      </c>
      <c r="AF436" s="69">
        <f t="shared" ref="AF436" si="9995">IF(AE436=12,1,AE436+1)</f>
        <v>4</v>
      </c>
      <c r="AG436" s="69">
        <f t="shared" ref="AG436" si="9996">IF(AF436=12,1,AF436+1)</f>
        <v>5</v>
      </c>
      <c r="AH436" s="69">
        <f t="shared" ref="AH436" si="9997">IF(AG436=12,1,AG436+1)</f>
        <v>6</v>
      </c>
      <c r="AI436" s="69">
        <f>IF(AH436=12,1,AH436+1)</f>
        <v>7</v>
      </c>
      <c r="AJ436" s="69">
        <f t="shared" ref="AJ436" si="9998">IF(AI436=12,1,AI436+1)</f>
        <v>8</v>
      </c>
      <c r="AK436" s="69">
        <f t="shared" ref="AK436" si="9999">IF(AJ436=12,1,AJ436+1)</f>
        <v>9</v>
      </c>
      <c r="AL436" s="69">
        <f t="shared" ref="AL436" si="10000">IF(AK436=12,1,AK436+1)</f>
        <v>10</v>
      </c>
      <c r="AM436" s="69">
        <f t="shared" ref="AM436" si="10001">IF(AL436=12,1,AL436+1)</f>
        <v>11</v>
      </c>
      <c r="AN436" s="69">
        <f t="shared" ref="AN436" si="10002">IF(AM436=12,1,AM436+1)</f>
        <v>12</v>
      </c>
      <c r="AO436" s="69">
        <f t="shared" ref="AO436" si="10003">IF(AN436=12,1,AN436+1)</f>
        <v>1</v>
      </c>
      <c r="AP436" s="69">
        <f t="shared" ref="AP436" si="10004">IF(AO436=12,1,AO436+1)</f>
        <v>2</v>
      </c>
      <c r="AQ436" s="69">
        <f t="shared" ref="AQ436" si="10005">IF(AP436=12,1,AP436+1)</f>
        <v>3</v>
      </c>
      <c r="AR436" s="69">
        <f t="shared" ref="AR436" si="10006">IF(AQ436=12,1,AQ436+1)</f>
        <v>4</v>
      </c>
      <c r="AS436" s="69">
        <f t="shared" ref="AS436" si="10007">IF(AR436=12,1,AR436+1)</f>
        <v>5</v>
      </c>
      <c r="AT436" s="69">
        <f t="shared" ref="AT436" si="10008">IF(AS436=12,1,AS436+1)</f>
        <v>6</v>
      </c>
      <c r="AU436" s="69">
        <f t="shared" ref="AU436" si="10009">IF(AT436=12,1,AT436+1)</f>
        <v>7</v>
      </c>
      <c r="AV436" s="69">
        <f t="shared" ref="AV436" si="10010">IF(AU436=12,1,AU436+1)</f>
        <v>8</v>
      </c>
      <c r="AW436" s="69">
        <f t="shared" ref="AW436" si="10011">IF(AV436=12,1,AV436+1)</f>
        <v>9</v>
      </c>
      <c r="AX436" s="69">
        <f t="shared" ref="AX436" si="10012">IF(AW436=12,1,AW436+1)</f>
        <v>10</v>
      </c>
      <c r="AY436" s="69">
        <f t="shared" ref="AY436" si="10013">IF(AX436=12,1,AX436+1)</f>
        <v>11</v>
      </c>
      <c r="AZ436" s="69">
        <f t="shared" ref="AZ436" si="10014">IF(AY436=12,1,AY436+1)</f>
        <v>12</v>
      </c>
      <c r="BA436" s="69">
        <f t="shared" ref="BA436" si="10015">IF(AZ436=12,1,AZ436+1)</f>
        <v>1</v>
      </c>
      <c r="BB436" s="69">
        <f t="shared" ref="BB436" si="10016">IF(BA436=12,1,BA436+1)</f>
        <v>2</v>
      </c>
      <c r="BC436" s="69">
        <f t="shared" ref="BC436" si="10017">IF(BB436=12,1,BB436+1)</f>
        <v>3</v>
      </c>
      <c r="BD436" s="69">
        <f t="shared" ref="BD436" si="10018">IF(BC436=12,1,BC436+1)</f>
        <v>4</v>
      </c>
      <c r="BE436" s="69">
        <f t="shared" ref="BE436" si="10019">IF(BD436=12,1,BD436+1)</f>
        <v>5</v>
      </c>
      <c r="BF436" s="69">
        <f t="shared" ref="BF436" si="10020">IF(BE436=12,1,BE436+1)</f>
        <v>6</v>
      </c>
      <c r="BG436" s="69">
        <f t="shared" ref="BG436" si="10021">IF(BF436=12,1,BF436+1)</f>
        <v>7</v>
      </c>
      <c r="BH436" s="69">
        <f t="shared" ref="BH436" si="10022">IF(BG436=12,1,BG436+1)</f>
        <v>8</v>
      </c>
      <c r="BI436" s="69">
        <f t="shared" ref="BI436" si="10023">IF(BH436=12,1,BH436+1)</f>
        <v>9</v>
      </c>
      <c r="BJ436" s="69">
        <f t="shared" ref="BJ436" si="10024">IF(BI436=12,1,BI436+1)</f>
        <v>10</v>
      </c>
      <c r="BK436" s="69">
        <f t="shared" ref="BK436" si="10025">IF(BJ436=12,1,BJ436+1)</f>
        <v>11</v>
      </c>
      <c r="BL436" s="69">
        <f t="shared" ref="BL436" si="10026">IF(BK436=12,1,BK436+1)</f>
        <v>12</v>
      </c>
      <c r="BM436" s="69">
        <f t="shared" ref="BM436" si="10027">IF(BL436=12,1,BL436+1)</f>
        <v>1</v>
      </c>
      <c r="BN436" s="69">
        <f t="shared" ref="BN436" si="10028">IF(BM436=12,1,BM436+1)</f>
        <v>2</v>
      </c>
      <c r="BO436" s="69">
        <f t="shared" ref="BO436" si="10029">IF(BN436=12,1,BN436+1)</f>
        <v>3</v>
      </c>
      <c r="BP436" s="69">
        <f t="shared" ref="BP436" si="10030">IF(BO436=12,1,BO436+1)</f>
        <v>4</v>
      </c>
      <c r="BQ436" s="69">
        <f t="shared" ref="BQ436" si="10031">IF(BP436=12,1,BP436+1)</f>
        <v>5</v>
      </c>
      <c r="BR436" s="69">
        <f t="shared" ref="BR436" si="10032">IF(BQ436=12,1,BQ436+1)</f>
        <v>6</v>
      </c>
      <c r="BS436" s="69">
        <f t="shared" ref="BS436" si="10033">IF(BR436=12,1,BR436+1)</f>
        <v>7</v>
      </c>
      <c r="BT436" s="69">
        <f t="shared" ref="BT436" si="10034">IF(BS436=12,1,BS436+1)</f>
        <v>8</v>
      </c>
      <c r="BU436" s="69">
        <f t="shared" ref="BU436" si="10035">IF(BT436=12,1,BT436+1)</f>
        <v>9</v>
      </c>
      <c r="BV436" s="69">
        <f t="shared" ref="BV436" si="10036">IF(BU436=12,1,BU436+1)</f>
        <v>10</v>
      </c>
      <c r="BW436" s="69">
        <f t="shared" ref="BW436" si="10037">IF(BV436=12,1,BV436+1)</f>
        <v>11</v>
      </c>
      <c r="BX436" s="69">
        <f t="shared" ref="BX436" si="10038">IF(BW436=12,1,BW436+1)</f>
        <v>12</v>
      </c>
      <c r="BY436" s="74"/>
      <c r="BZ436" s="71"/>
      <c r="CA436" s="71"/>
      <c r="CB436" s="71"/>
    </row>
    <row r="437" spans="1:96" s="98" customFormat="1" ht="18" hidden="1" customHeight="1" x14ac:dyDescent="0.3">
      <c r="A437" s="230"/>
      <c r="B437" s="105"/>
      <c r="C437" s="305"/>
      <c r="D437" s="116"/>
      <c r="E437" s="116"/>
      <c r="F437" s="116"/>
      <c r="G437" s="308"/>
      <c r="H437" s="308"/>
      <c r="I437" s="309"/>
      <c r="J437" s="309"/>
      <c r="K437" s="128"/>
      <c r="L437" s="311"/>
      <c r="M437" s="7"/>
      <c r="N437" s="314"/>
      <c r="P437" s="70"/>
      <c r="Q437" s="53">
        <f t="shared" ref="Q437:BX437" si="10039">VALUE(_xlfn.CONCAT(Q436,".",Q439))</f>
        <v>1</v>
      </c>
      <c r="R437" s="66">
        <f t="shared" si="10039"/>
        <v>32</v>
      </c>
      <c r="S437" s="66">
        <f t="shared" si="10039"/>
        <v>61</v>
      </c>
      <c r="T437" s="66">
        <f t="shared" si="10039"/>
        <v>92</v>
      </c>
      <c r="U437" s="66">
        <f t="shared" si="10039"/>
        <v>122</v>
      </c>
      <c r="V437" s="66">
        <f t="shared" si="10039"/>
        <v>153</v>
      </c>
      <c r="W437" s="66">
        <f t="shared" si="10039"/>
        <v>183</v>
      </c>
      <c r="X437" s="66">
        <f t="shared" si="10039"/>
        <v>214</v>
      </c>
      <c r="Y437" s="66">
        <f t="shared" si="10039"/>
        <v>245</v>
      </c>
      <c r="Z437" s="66">
        <f t="shared" si="10039"/>
        <v>275</v>
      </c>
      <c r="AA437" s="66">
        <f t="shared" si="10039"/>
        <v>306</v>
      </c>
      <c r="AB437" s="66">
        <f t="shared" si="10039"/>
        <v>336</v>
      </c>
      <c r="AC437" s="66">
        <f t="shared" si="10039"/>
        <v>367</v>
      </c>
      <c r="AD437" s="66">
        <f t="shared" si="10039"/>
        <v>398</v>
      </c>
      <c r="AE437" s="66">
        <f t="shared" si="10039"/>
        <v>426</v>
      </c>
      <c r="AF437" s="66">
        <f t="shared" si="10039"/>
        <v>457</v>
      </c>
      <c r="AG437" s="66">
        <f t="shared" si="10039"/>
        <v>487</v>
      </c>
      <c r="AH437" s="66">
        <f t="shared" si="10039"/>
        <v>518</v>
      </c>
      <c r="AI437" s="66">
        <f t="shared" si="10039"/>
        <v>548</v>
      </c>
      <c r="AJ437" s="66">
        <f t="shared" si="10039"/>
        <v>579</v>
      </c>
      <c r="AK437" s="66">
        <f t="shared" si="10039"/>
        <v>610</v>
      </c>
      <c r="AL437" s="66">
        <f t="shared" si="10039"/>
        <v>640</v>
      </c>
      <c r="AM437" s="66">
        <f t="shared" si="10039"/>
        <v>671</v>
      </c>
      <c r="AN437" s="66">
        <f t="shared" si="10039"/>
        <v>701</v>
      </c>
      <c r="AO437" s="66">
        <f t="shared" si="10039"/>
        <v>732</v>
      </c>
      <c r="AP437" s="66">
        <f t="shared" si="10039"/>
        <v>763</v>
      </c>
      <c r="AQ437" s="66">
        <f t="shared" si="10039"/>
        <v>791</v>
      </c>
      <c r="AR437" s="66">
        <f t="shared" si="10039"/>
        <v>822</v>
      </c>
      <c r="AS437" s="66">
        <f t="shared" si="10039"/>
        <v>852</v>
      </c>
      <c r="AT437" s="66">
        <f t="shared" si="10039"/>
        <v>883</v>
      </c>
      <c r="AU437" s="66">
        <f t="shared" si="10039"/>
        <v>913</v>
      </c>
      <c r="AV437" s="66">
        <f t="shared" si="10039"/>
        <v>944</v>
      </c>
      <c r="AW437" s="66">
        <f t="shared" si="10039"/>
        <v>975</v>
      </c>
      <c r="AX437" s="66">
        <f t="shared" si="10039"/>
        <v>1005</v>
      </c>
      <c r="AY437" s="66">
        <f t="shared" si="10039"/>
        <v>1036</v>
      </c>
      <c r="AZ437" s="66">
        <f t="shared" si="10039"/>
        <v>1066</v>
      </c>
      <c r="BA437" s="66">
        <f t="shared" si="10039"/>
        <v>1097</v>
      </c>
      <c r="BB437" s="66">
        <f t="shared" si="10039"/>
        <v>1128</v>
      </c>
      <c r="BC437" s="66">
        <f t="shared" si="10039"/>
        <v>1156</v>
      </c>
      <c r="BD437" s="66">
        <f t="shared" si="10039"/>
        <v>1187</v>
      </c>
      <c r="BE437" s="66">
        <f t="shared" si="10039"/>
        <v>1217</v>
      </c>
      <c r="BF437" s="66">
        <f t="shared" si="10039"/>
        <v>1248</v>
      </c>
      <c r="BG437" s="66">
        <f t="shared" si="10039"/>
        <v>1278</v>
      </c>
      <c r="BH437" s="66">
        <f t="shared" si="10039"/>
        <v>1309</v>
      </c>
      <c r="BI437" s="66">
        <f t="shared" si="10039"/>
        <v>1340</v>
      </c>
      <c r="BJ437" s="66">
        <f t="shared" si="10039"/>
        <v>1370</v>
      </c>
      <c r="BK437" s="66">
        <f t="shared" si="10039"/>
        <v>1401</v>
      </c>
      <c r="BL437" s="66">
        <f t="shared" si="10039"/>
        <v>1431</v>
      </c>
      <c r="BM437" s="66">
        <f t="shared" si="10039"/>
        <v>1462</v>
      </c>
      <c r="BN437" s="66">
        <f t="shared" si="10039"/>
        <v>1493</v>
      </c>
      <c r="BO437" s="66">
        <f t="shared" si="10039"/>
        <v>1522</v>
      </c>
      <c r="BP437" s="66">
        <f t="shared" si="10039"/>
        <v>1553</v>
      </c>
      <c r="BQ437" s="66">
        <f t="shared" si="10039"/>
        <v>1583</v>
      </c>
      <c r="BR437" s="66">
        <f t="shared" si="10039"/>
        <v>1614</v>
      </c>
      <c r="BS437" s="66">
        <f t="shared" si="10039"/>
        <v>1644</v>
      </c>
      <c r="BT437" s="66">
        <f t="shared" si="10039"/>
        <v>1675</v>
      </c>
      <c r="BU437" s="66">
        <f t="shared" si="10039"/>
        <v>1706</v>
      </c>
      <c r="BV437" s="66">
        <f t="shared" si="10039"/>
        <v>1736</v>
      </c>
      <c r="BW437" s="66">
        <f t="shared" si="10039"/>
        <v>1767</v>
      </c>
      <c r="BX437" s="66">
        <f t="shared" si="10039"/>
        <v>1797</v>
      </c>
      <c r="BY437" s="75"/>
      <c r="BZ437" s="72"/>
      <c r="CA437" s="72"/>
      <c r="CB437" s="72"/>
    </row>
    <row r="438" spans="1:96" s="98" customFormat="1" ht="18" customHeight="1" x14ac:dyDescent="0.3">
      <c r="A438" s="230"/>
      <c r="B438" s="105"/>
      <c r="C438" s="305"/>
      <c r="D438" s="116"/>
      <c r="E438" s="309" t="s">
        <v>199</v>
      </c>
      <c r="F438" s="309" t="s">
        <v>199</v>
      </c>
      <c r="G438" s="308"/>
      <c r="H438" s="308"/>
      <c r="I438" s="309"/>
      <c r="J438" s="309"/>
      <c r="K438" s="309" t="s">
        <v>209</v>
      </c>
      <c r="L438" s="311"/>
      <c r="M438" s="7"/>
      <c r="N438" s="314"/>
      <c r="P438" s="70"/>
      <c r="Q438" s="54" t="str">
        <f>VLOOKUP(Q436,'Podpůrná data'!$J$13:$K$24,2)</f>
        <v>leden</v>
      </c>
      <c r="R438" s="54" t="str">
        <f>VLOOKUP(R436,'Podpůrná data'!$J$13:$K$24,2)</f>
        <v>únor</v>
      </c>
      <c r="S438" s="54" t="str">
        <f>VLOOKUP(S436,'Podpůrná data'!$J$13:$K$24,2)</f>
        <v>březen</v>
      </c>
      <c r="T438" s="54" t="str">
        <f>VLOOKUP(T436,'Podpůrná data'!$J$13:$K$24,2)</f>
        <v>duben</v>
      </c>
      <c r="U438" s="54" t="str">
        <f>VLOOKUP(U436,'Podpůrná data'!$J$13:$K$24,2)</f>
        <v>květen</v>
      </c>
      <c r="V438" s="54" t="str">
        <f>VLOOKUP(V436,'Podpůrná data'!$J$13:$K$24,2)</f>
        <v>červen</v>
      </c>
      <c r="W438" s="54" t="str">
        <f>VLOOKUP(W436,'Podpůrná data'!$J$13:$K$24,2)</f>
        <v>červenec</v>
      </c>
      <c r="X438" s="54" t="str">
        <f>VLOOKUP(X436,'Podpůrná data'!$J$13:$K$24,2)</f>
        <v>srpen</v>
      </c>
      <c r="Y438" s="54" t="str">
        <f>VLOOKUP(Y436,'Podpůrná data'!$J$13:$K$24,2)</f>
        <v>září</v>
      </c>
      <c r="Z438" s="54" t="str">
        <f>VLOOKUP(Z436,'Podpůrná data'!$J$13:$K$24,2)</f>
        <v>říjen</v>
      </c>
      <c r="AA438" s="54" t="str">
        <f>VLOOKUP(AA436,'Podpůrná data'!$J$13:$K$24,2)</f>
        <v>listopad</v>
      </c>
      <c r="AB438" s="54" t="str">
        <f>VLOOKUP(AB436,'Podpůrná data'!$J$13:$K$24,2)</f>
        <v>prosinec</v>
      </c>
      <c r="AC438" s="54" t="str">
        <f>VLOOKUP(AC436,'Podpůrná data'!$J$13:$K$24,2)</f>
        <v>leden</v>
      </c>
      <c r="AD438" s="54" t="str">
        <f>VLOOKUP(AD436,'Podpůrná data'!$J$13:$K$24,2)</f>
        <v>únor</v>
      </c>
      <c r="AE438" s="54" t="str">
        <f>VLOOKUP(AE436,'Podpůrná data'!$J$13:$K$24,2)</f>
        <v>březen</v>
      </c>
      <c r="AF438" s="54" t="str">
        <f>VLOOKUP(AF436,'Podpůrná data'!$J$13:$K$24,2)</f>
        <v>duben</v>
      </c>
      <c r="AG438" s="54" t="str">
        <f>VLOOKUP(AG436,'Podpůrná data'!$J$13:$K$24,2)</f>
        <v>květen</v>
      </c>
      <c r="AH438" s="54" t="str">
        <f>VLOOKUP(AH436,'Podpůrná data'!$J$13:$K$24,2)</f>
        <v>červen</v>
      </c>
      <c r="AI438" s="54" t="str">
        <f>VLOOKUP(AI436,'Podpůrná data'!$J$13:$K$24,2)</f>
        <v>červenec</v>
      </c>
      <c r="AJ438" s="54" t="str">
        <f>VLOOKUP(AJ436,'Podpůrná data'!$J$13:$K$24,2)</f>
        <v>srpen</v>
      </c>
      <c r="AK438" s="54" t="str">
        <f>VLOOKUP(AK436,'Podpůrná data'!$J$13:$K$24,2)</f>
        <v>září</v>
      </c>
      <c r="AL438" s="54" t="str">
        <f>VLOOKUP(AL436,'Podpůrná data'!$J$13:$K$24,2)</f>
        <v>říjen</v>
      </c>
      <c r="AM438" s="54" t="str">
        <f>VLOOKUP(AM436,'Podpůrná data'!$J$13:$K$24,2)</f>
        <v>listopad</v>
      </c>
      <c r="AN438" s="54" t="str">
        <f>VLOOKUP(AN436,'Podpůrná data'!$J$13:$K$24,2)</f>
        <v>prosinec</v>
      </c>
      <c r="AO438" s="54" t="str">
        <f>VLOOKUP(AO436,'Podpůrná data'!$J$13:$K$24,2)</f>
        <v>leden</v>
      </c>
      <c r="AP438" s="54" t="str">
        <f>VLOOKUP(AP436,'Podpůrná data'!$J$13:$K$24,2)</f>
        <v>únor</v>
      </c>
      <c r="AQ438" s="54" t="str">
        <f>VLOOKUP(AQ436,'Podpůrná data'!$J$13:$K$24,2)</f>
        <v>březen</v>
      </c>
      <c r="AR438" s="54" t="str">
        <f>VLOOKUP(AR436,'Podpůrná data'!$J$13:$K$24,2)</f>
        <v>duben</v>
      </c>
      <c r="AS438" s="54" t="str">
        <f>VLOOKUP(AS436,'Podpůrná data'!$J$13:$K$24,2)</f>
        <v>květen</v>
      </c>
      <c r="AT438" s="54" t="str">
        <f>VLOOKUP(AT436,'Podpůrná data'!$J$13:$K$24,2)</f>
        <v>červen</v>
      </c>
      <c r="AU438" s="54" t="str">
        <f>VLOOKUP(AU436,'Podpůrná data'!$J$13:$K$24,2)</f>
        <v>červenec</v>
      </c>
      <c r="AV438" s="54" t="str">
        <f>VLOOKUP(AV436,'Podpůrná data'!$J$13:$K$24,2)</f>
        <v>srpen</v>
      </c>
      <c r="AW438" s="54" t="str">
        <f>VLOOKUP(AW436,'Podpůrná data'!$J$13:$K$24,2)</f>
        <v>září</v>
      </c>
      <c r="AX438" s="54" t="str">
        <f>VLOOKUP(AX436,'Podpůrná data'!$J$13:$K$24,2)</f>
        <v>říjen</v>
      </c>
      <c r="AY438" s="54" t="str">
        <f>VLOOKUP(AY436,'Podpůrná data'!$J$13:$K$24,2)</f>
        <v>listopad</v>
      </c>
      <c r="AZ438" s="54" t="str">
        <f>VLOOKUP(AZ436,'Podpůrná data'!$J$13:$K$24,2)</f>
        <v>prosinec</v>
      </c>
      <c r="BA438" s="54" t="str">
        <f>VLOOKUP(BA436,'Podpůrná data'!$J$13:$K$24,2)</f>
        <v>leden</v>
      </c>
      <c r="BB438" s="54" t="str">
        <f>VLOOKUP(BB436,'Podpůrná data'!$J$13:$K$24,2)</f>
        <v>únor</v>
      </c>
      <c r="BC438" s="54" t="str">
        <f>VLOOKUP(BC436,'Podpůrná data'!$J$13:$K$24,2)</f>
        <v>březen</v>
      </c>
      <c r="BD438" s="54" t="str">
        <f>VLOOKUP(BD436,'Podpůrná data'!$J$13:$K$24,2)</f>
        <v>duben</v>
      </c>
      <c r="BE438" s="54" t="str">
        <f>VLOOKUP(BE436,'Podpůrná data'!$J$13:$K$24,2)</f>
        <v>květen</v>
      </c>
      <c r="BF438" s="54" t="str">
        <f>VLOOKUP(BF436,'Podpůrná data'!$J$13:$K$24,2)</f>
        <v>červen</v>
      </c>
      <c r="BG438" s="54" t="str">
        <f>VLOOKUP(BG436,'Podpůrná data'!$J$13:$K$24,2)</f>
        <v>červenec</v>
      </c>
      <c r="BH438" s="54" t="str">
        <f>VLOOKUP(BH436,'Podpůrná data'!$J$13:$K$24,2)</f>
        <v>srpen</v>
      </c>
      <c r="BI438" s="54" t="str">
        <f>VLOOKUP(BI436,'Podpůrná data'!$J$13:$K$24,2)</f>
        <v>září</v>
      </c>
      <c r="BJ438" s="54" t="str">
        <f>VLOOKUP(BJ436,'Podpůrná data'!$J$13:$K$24,2)</f>
        <v>říjen</v>
      </c>
      <c r="BK438" s="54" t="str">
        <f>VLOOKUP(BK436,'Podpůrná data'!$J$13:$K$24,2)</f>
        <v>listopad</v>
      </c>
      <c r="BL438" s="54" t="str">
        <f>VLOOKUP(BL436,'Podpůrná data'!$J$13:$K$24,2)</f>
        <v>prosinec</v>
      </c>
      <c r="BM438" s="54" t="str">
        <f>VLOOKUP(BM436,'Podpůrná data'!$J$13:$K$24,2)</f>
        <v>leden</v>
      </c>
      <c r="BN438" s="54" t="str">
        <f>VLOOKUP(BN436,'Podpůrná data'!$J$13:$K$24,2)</f>
        <v>únor</v>
      </c>
      <c r="BO438" s="54" t="str">
        <f>VLOOKUP(BO436,'Podpůrná data'!$J$13:$K$24,2)</f>
        <v>březen</v>
      </c>
      <c r="BP438" s="54" t="str">
        <f>VLOOKUP(BP436,'Podpůrná data'!$J$13:$K$24,2)</f>
        <v>duben</v>
      </c>
      <c r="BQ438" s="54" t="str">
        <f>VLOOKUP(BQ436,'Podpůrná data'!$J$13:$K$24,2)</f>
        <v>květen</v>
      </c>
      <c r="BR438" s="54" t="str">
        <f>VLOOKUP(BR436,'Podpůrná data'!$J$13:$K$24,2)</f>
        <v>červen</v>
      </c>
      <c r="BS438" s="54" t="str">
        <f>VLOOKUP(BS436,'Podpůrná data'!$J$13:$K$24,2)</f>
        <v>červenec</v>
      </c>
      <c r="BT438" s="54" t="str">
        <f>VLOOKUP(BT436,'Podpůrná data'!$J$13:$K$24,2)</f>
        <v>srpen</v>
      </c>
      <c r="BU438" s="54" t="str">
        <f>VLOOKUP(BU436,'Podpůrná data'!$J$13:$K$24,2)</f>
        <v>září</v>
      </c>
      <c r="BV438" s="54" t="str">
        <f>VLOOKUP(BV436,'Podpůrná data'!$J$13:$K$24,2)</f>
        <v>říjen</v>
      </c>
      <c r="BW438" s="54" t="str">
        <f>VLOOKUP(BW436,'Podpůrná data'!$J$13:$K$24,2)</f>
        <v>listopad</v>
      </c>
      <c r="BX438" s="54" t="str">
        <f>VLOOKUP(BX436,'Podpůrná data'!$J$13:$K$24,2)</f>
        <v>prosinec</v>
      </c>
      <c r="BY438" s="143"/>
      <c r="BZ438" s="144"/>
      <c r="CA438" s="165"/>
      <c r="CB438" s="165"/>
      <c r="CD438" s="147" t="s">
        <v>104</v>
      </c>
      <c r="CE438" s="147" t="s">
        <v>105</v>
      </c>
      <c r="CF438" s="147" t="s">
        <v>106</v>
      </c>
      <c r="CG438" s="147" t="s">
        <v>107</v>
      </c>
      <c r="CH438" s="147" t="s">
        <v>108</v>
      </c>
      <c r="CI438" s="147" t="s">
        <v>109</v>
      </c>
      <c r="CJ438" s="147" t="s">
        <v>110</v>
      </c>
      <c r="CK438" s="147" t="s">
        <v>111</v>
      </c>
      <c r="CL438" s="147" t="s">
        <v>112</v>
      </c>
      <c r="CM438" s="147" t="s">
        <v>166</v>
      </c>
      <c r="CN438" s="147" t="s">
        <v>167</v>
      </c>
      <c r="CO438" s="147" t="s">
        <v>168</v>
      </c>
      <c r="CP438" s="147" t="s">
        <v>194</v>
      </c>
      <c r="CQ438" s="147" t="s">
        <v>195</v>
      </c>
      <c r="CR438" s="147" t="s">
        <v>196</v>
      </c>
    </row>
    <row r="439" spans="1:96" s="98" customFormat="1" ht="16.2" customHeight="1" x14ac:dyDescent="0.3">
      <c r="A439" s="230"/>
      <c r="B439" s="105"/>
      <c r="C439" s="305"/>
      <c r="D439" s="116"/>
      <c r="E439" s="309"/>
      <c r="F439" s="309"/>
      <c r="G439" s="308"/>
      <c r="H439" s="308"/>
      <c r="I439" s="309"/>
      <c r="J439" s="309"/>
      <c r="K439" s="309"/>
      <c r="L439" s="311"/>
      <c r="M439" s="7"/>
      <c r="N439" s="314"/>
      <c r="P439" s="70"/>
      <c r="Q439" s="54">
        <f>YEAR(Úvod!$F$10)</f>
        <v>1900</v>
      </c>
      <c r="R439" s="54">
        <f t="shared" ref="R439" si="10040">IF(R436=1,Q439+1,Q439)</f>
        <v>1900</v>
      </c>
      <c r="S439" s="54">
        <f t="shared" ref="S439" si="10041">IF(S436=1,R439+1,R439)</f>
        <v>1900</v>
      </c>
      <c r="T439" s="54">
        <f t="shared" ref="T439" si="10042">IF(T436=1,S439+1,S439)</f>
        <v>1900</v>
      </c>
      <c r="U439" s="54">
        <f t="shared" ref="U439" si="10043">IF(U436=1,T439+1,T439)</f>
        <v>1900</v>
      </c>
      <c r="V439" s="54">
        <f t="shared" ref="V439" si="10044">IF(V436=1,U439+1,U439)</f>
        <v>1900</v>
      </c>
      <c r="W439" s="54">
        <f t="shared" ref="W439" si="10045">IF(W436=1,V439+1,V439)</f>
        <v>1900</v>
      </c>
      <c r="X439" s="54">
        <f t="shared" ref="X439" si="10046">IF(X436=1,W439+1,W439)</f>
        <v>1900</v>
      </c>
      <c r="Y439" s="54">
        <f t="shared" ref="Y439" si="10047">IF(Y436=1,X439+1,X439)</f>
        <v>1900</v>
      </c>
      <c r="Z439" s="54">
        <f t="shared" ref="Z439" si="10048">IF(Z436=1,Y439+1,Y439)</f>
        <v>1900</v>
      </c>
      <c r="AA439" s="54">
        <f t="shared" ref="AA439" si="10049">IF(AA436=1,Z439+1,Z439)</f>
        <v>1900</v>
      </c>
      <c r="AB439" s="54">
        <f t="shared" ref="AB439" si="10050">IF(AB436=1,AA439+1,AA439)</f>
        <v>1900</v>
      </c>
      <c r="AC439" s="54">
        <f t="shared" ref="AC439" si="10051">IF(AC436=1,AB439+1,AB439)</f>
        <v>1901</v>
      </c>
      <c r="AD439" s="54">
        <f t="shared" ref="AD439" si="10052">IF(AD436=1,AC439+1,AC439)</f>
        <v>1901</v>
      </c>
      <c r="AE439" s="54">
        <f t="shared" ref="AE439" si="10053">IF(AE436=1,AD439+1,AD439)</f>
        <v>1901</v>
      </c>
      <c r="AF439" s="54">
        <f t="shared" ref="AF439" si="10054">IF(AF436=1,AE439+1,AE439)</f>
        <v>1901</v>
      </c>
      <c r="AG439" s="54">
        <f t="shared" ref="AG439" si="10055">IF(AG436=1,AF439+1,AF439)</f>
        <v>1901</v>
      </c>
      <c r="AH439" s="54">
        <f t="shared" ref="AH439" si="10056">IF(AH436=1,AG439+1,AG439)</f>
        <v>1901</v>
      </c>
      <c r="AI439" s="54">
        <f t="shared" ref="AI439" si="10057">IF(AI436=1,AH439+1,AH439)</f>
        <v>1901</v>
      </c>
      <c r="AJ439" s="54">
        <f t="shared" ref="AJ439" si="10058">IF(AJ436=1,AI439+1,AI439)</f>
        <v>1901</v>
      </c>
      <c r="AK439" s="54">
        <f t="shared" ref="AK439" si="10059">IF(AK436=1,AJ439+1,AJ439)</f>
        <v>1901</v>
      </c>
      <c r="AL439" s="54">
        <f t="shared" ref="AL439" si="10060">IF(AL436=1,AK439+1,AK439)</f>
        <v>1901</v>
      </c>
      <c r="AM439" s="54">
        <f t="shared" ref="AM439" si="10061">IF(AM436=1,AL439+1,AL439)</f>
        <v>1901</v>
      </c>
      <c r="AN439" s="54">
        <f t="shared" ref="AN439" si="10062">IF(AN436=1,AM439+1,AM439)</f>
        <v>1901</v>
      </c>
      <c r="AO439" s="54">
        <f t="shared" ref="AO439" si="10063">IF(AO436=1,AN439+1,AN439)</f>
        <v>1902</v>
      </c>
      <c r="AP439" s="54">
        <f t="shared" ref="AP439" si="10064">IF(AP436=1,AO439+1,AO439)</f>
        <v>1902</v>
      </c>
      <c r="AQ439" s="54">
        <f t="shared" ref="AQ439" si="10065">IF(AQ436=1,AP439+1,AP439)</f>
        <v>1902</v>
      </c>
      <c r="AR439" s="54">
        <f t="shared" ref="AR439" si="10066">IF(AR436=1,AQ439+1,AQ439)</f>
        <v>1902</v>
      </c>
      <c r="AS439" s="54">
        <f t="shared" ref="AS439" si="10067">IF(AS436=1,AR439+1,AR439)</f>
        <v>1902</v>
      </c>
      <c r="AT439" s="54">
        <f t="shared" ref="AT439" si="10068">IF(AT436=1,AS439+1,AS439)</f>
        <v>1902</v>
      </c>
      <c r="AU439" s="54">
        <f t="shared" ref="AU439" si="10069">IF(AU436=1,AT439+1,AT439)</f>
        <v>1902</v>
      </c>
      <c r="AV439" s="54">
        <f t="shared" ref="AV439" si="10070">IF(AV436=1,AU439+1,AU439)</f>
        <v>1902</v>
      </c>
      <c r="AW439" s="54">
        <f t="shared" ref="AW439" si="10071">IF(AW436=1,AV439+1,AV439)</f>
        <v>1902</v>
      </c>
      <c r="AX439" s="54">
        <f t="shared" ref="AX439" si="10072">IF(AX436=1,AW439+1,AW439)</f>
        <v>1902</v>
      </c>
      <c r="AY439" s="54">
        <f t="shared" ref="AY439" si="10073">IF(AY436=1,AX439+1,AX439)</f>
        <v>1902</v>
      </c>
      <c r="AZ439" s="54">
        <f t="shared" ref="AZ439" si="10074">IF(AZ436=1,AY439+1,AY439)</f>
        <v>1902</v>
      </c>
      <c r="BA439" s="54">
        <f t="shared" ref="BA439" si="10075">IF(BA436=1,AZ439+1,AZ439)</f>
        <v>1903</v>
      </c>
      <c r="BB439" s="54">
        <f t="shared" ref="BB439" si="10076">IF(BB436=1,BA439+1,BA439)</f>
        <v>1903</v>
      </c>
      <c r="BC439" s="54">
        <f t="shared" ref="BC439" si="10077">IF(BC436=1,BB439+1,BB439)</f>
        <v>1903</v>
      </c>
      <c r="BD439" s="54">
        <f t="shared" ref="BD439" si="10078">IF(BD436=1,BC439+1,BC439)</f>
        <v>1903</v>
      </c>
      <c r="BE439" s="54">
        <f t="shared" ref="BE439" si="10079">IF(BE436=1,BD439+1,BD439)</f>
        <v>1903</v>
      </c>
      <c r="BF439" s="54">
        <f t="shared" ref="BF439" si="10080">IF(BF436=1,BE439+1,BE439)</f>
        <v>1903</v>
      </c>
      <c r="BG439" s="54">
        <f t="shared" ref="BG439" si="10081">IF(BG436=1,BF439+1,BF439)</f>
        <v>1903</v>
      </c>
      <c r="BH439" s="54">
        <f t="shared" ref="BH439" si="10082">IF(BH436=1,BG439+1,BG439)</f>
        <v>1903</v>
      </c>
      <c r="BI439" s="54">
        <f t="shared" ref="BI439" si="10083">IF(BI436=1,BH439+1,BH439)</f>
        <v>1903</v>
      </c>
      <c r="BJ439" s="54">
        <f t="shared" ref="BJ439" si="10084">IF(BJ436=1,BI439+1,BI439)</f>
        <v>1903</v>
      </c>
      <c r="BK439" s="54">
        <f t="shared" ref="BK439" si="10085">IF(BK436=1,BJ439+1,BJ439)</f>
        <v>1903</v>
      </c>
      <c r="BL439" s="54">
        <f t="shared" ref="BL439" si="10086">IF(BL436=1,BK439+1,BK439)</f>
        <v>1903</v>
      </c>
      <c r="BM439" s="54">
        <f t="shared" ref="BM439" si="10087">IF(BM436=1,BL439+1,BL439)</f>
        <v>1904</v>
      </c>
      <c r="BN439" s="54">
        <f t="shared" ref="BN439" si="10088">IF(BN436=1,BM439+1,BM439)</f>
        <v>1904</v>
      </c>
      <c r="BO439" s="54">
        <f t="shared" ref="BO439" si="10089">IF(BO436=1,BN439+1,BN439)</f>
        <v>1904</v>
      </c>
      <c r="BP439" s="54">
        <f t="shared" ref="BP439" si="10090">IF(BP436=1,BO439+1,BO439)</f>
        <v>1904</v>
      </c>
      <c r="BQ439" s="54">
        <f t="shared" ref="BQ439" si="10091">IF(BQ436=1,BP439+1,BP439)</f>
        <v>1904</v>
      </c>
      <c r="BR439" s="54">
        <f t="shared" ref="BR439" si="10092">IF(BR436=1,BQ439+1,BQ439)</f>
        <v>1904</v>
      </c>
      <c r="BS439" s="54">
        <f t="shared" ref="BS439" si="10093">IF(BS436=1,BR439+1,BR439)</f>
        <v>1904</v>
      </c>
      <c r="BT439" s="54">
        <f t="shared" ref="BT439" si="10094">IF(BT436=1,BS439+1,BS439)</f>
        <v>1904</v>
      </c>
      <c r="BU439" s="54">
        <f t="shared" ref="BU439" si="10095">IF(BU436=1,BT439+1,BT439)</f>
        <v>1904</v>
      </c>
      <c r="BV439" s="54">
        <f t="shared" ref="BV439" si="10096">IF(BV436=1,BU439+1,BU439)</f>
        <v>1904</v>
      </c>
      <c r="BW439" s="54">
        <f t="shared" ref="BW439" si="10097">IF(BW436=1,BV439+1,BV439)</f>
        <v>1904</v>
      </c>
      <c r="BX439" s="54">
        <f t="shared" ref="BX439" si="10098">IF(BX436=1,BW439+1,BW439)</f>
        <v>1904</v>
      </c>
      <c r="BY439" s="163"/>
      <c r="BZ439" s="164"/>
      <c r="CA439" s="165"/>
      <c r="CB439" s="165"/>
    </row>
    <row r="440" spans="1:96" s="98" customFormat="1" ht="16.2" customHeight="1" x14ac:dyDescent="0.3">
      <c r="A440" s="230"/>
      <c r="B440" s="105"/>
      <c r="C440" s="116"/>
      <c r="D440" s="116"/>
      <c r="E440" s="309"/>
      <c r="F440" s="309"/>
      <c r="G440" s="308"/>
      <c r="H440" s="308"/>
      <c r="I440" s="309"/>
      <c r="J440" s="310"/>
      <c r="K440" s="309"/>
      <c r="L440" s="312"/>
      <c r="M440" s="7"/>
      <c r="N440" s="315"/>
      <c r="P440" s="57" t="s">
        <v>170</v>
      </c>
      <c r="Q440" s="196"/>
      <c r="R440" s="196"/>
      <c r="S440" s="196"/>
      <c r="T440" s="196"/>
      <c r="U440" s="196"/>
      <c r="V440" s="196"/>
      <c r="W440" s="196"/>
      <c r="X440" s="196"/>
      <c r="Y440" s="196"/>
      <c r="Z440" s="196"/>
      <c r="AA440" s="196"/>
      <c r="AB440" s="196"/>
      <c r="AC440" s="196"/>
      <c r="AD440" s="196"/>
      <c r="AE440" s="196"/>
      <c r="AF440" s="196"/>
      <c r="AG440" s="196"/>
      <c r="AH440" s="196"/>
      <c r="AI440" s="196"/>
      <c r="AJ440" s="196"/>
      <c r="AK440" s="196"/>
      <c r="AL440" s="196"/>
      <c r="AM440" s="196"/>
      <c r="AN440" s="196"/>
      <c r="AO440" s="196"/>
      <c r="AP440" s="196"/>
      <c r="AQ440" s="196"/>
      <c r="AR440" s="196"/>
      <c r="AS440" s="196"/>
      <c r="AT440" s="196"/>
      <c r="AU440" s="196"/>
      <c r="AV440" s="196"/>
      <c r="AW440" s="196"/>
      <c r="AX440" s="196"/>
      <c r="AY440" s="196"/>
      <c r="AZ440" s="196"/>
      <c r="BA440" s="196"/>
      <c r="BB440" s="196"/>
      <c r="BC440" s="196"/>
      <c r="BD440" s="196"/>
      <c r="BE440" s="196"/>
      <c r="BF440" s="196"/>
      <c r="BG440" s="196"/>
      <c r="BH440" s="196"/>
      <c r="BI440" s="196"/>
      <c r="BJ440" s="196"/>
      <c r="BK440" s="196"/>
      <c r="BL440" s="196"/>
      <c r="BM440" s="196"/>
      <c r="BN440" s="196"/>
      <c r="BO440" s="196"/>
      <c r="BP440" s="196"/>
      <c r="BQ440" s="196"/>
      <c r="BR440" s="196"/>
      <c r="BS440" s="196"/>
      <c r="BT440" s="196"/>
      <c r="BU440" s="196"/>
      <c r="BV440" s="196"/>
      <c r="BW440" s="196"/>
      <c r="BX440" s="196"/>
      <c r="BY440" s="163"/>
      <c r="BZ440" s="164"/>
      <c r="CA440" s="165"/>
      <c r="CB440" s="165"/>
    </row>
    <row r="441" spans="1:96" s="98" customFormat="1" ht="23.4" customHeight="1" x14ac:dyDescent="0.3">
      <c r="A441" s="97"/>
      <c r="B441" s="117" t="s">
        <v>28</v>
      </c>
      <c r="C441" s="297"/>
      <c r="D441" s="297"/>
      <c r="E441" s="197"/>
      <c r="F441" s="193"/>
      <c r="G441" s="198"/>
      <c r="H441" s="199"/>
      <c r="I441" s="198"/>
      <c r="J441" s="167">
        <f>IF(I441="",0,IF(I441='Podpůrná data'!$A$10,'Podpůrná data'!$B$10,'Podpůrná data'!$B$11))</f>
        <v>0</v>
      </c>
      <c r="K441" s="166">
        <f>IFERROR(INT(ROUND(H441,2)*(VLOOKUP(INT(G441),'Podpůrná data'!$A$14:$B$73,2,FALSE))*(G441/(INT(G441)))),0)</f>
        <v>0</v>
      </c>
      <c r="L441" s="55">
        <f>J441*K441</f>
        <v>0</v>
      </c>
      <c r="M441" s="56">
        <f>IF(L441&gt;0,IF(ISTEXT(C441)=TRUE,0,1),0)</f>
        <v>0</v>
      </c>
      <c r="N441" s="142">
        <f>IF(L441&gt;0,1,0)</f>
        <v>0</v>
      </c>
      <c r="O441" s="118"/>
      <c r="P441" s="57" t="s">
        <v>94</v>
      </c>
      <c r="Q441" s="200"/>
      <c r="R441" s="200"/>
      <c r="S441" s="200"/>
      <c r="T441" s="200"/>
      <c r="U441" s="200"/>
      <c r="V441" s="200"/>
      <c r="W441" s="200"/>
      <c r="X441" s="200"/>
      <c r="Y441" s="200"/>
      <c r="Z441" s="200"/>
      <c r="AA441" s="200"/>
      <c r="AB441" s="200"/>
      <c r="AC441" s="200"/>
      <c r="AD441" s="200"/>
      <c r="AE441" s="200"/>
      <c r="AF441" s="200"/>
      <c r="AG441" s="200"/>
      <c r="AH441" s="200"/>
      <c r="AI441" s="200"/>
      <c r="AJ441" s="200"/>
      <c r="AK441" s="200"/>
      <c r="AL441" s="200"/>
      <c r="AM441" s="200"/>
      <c r="AN441" s="200"/>
      <c r="AO441" s="200"/>
      <c r="AP441" s="200"/>
      <c r="AQ441" s="200"/>
      <c r="AR441" s="200"/>
      <c r="AS441" s="200"/>
      <c r="AT441" s="200"/>
      <c r="AU441" s="200"/>
      <c r="AV441" s="200"/>
      <c r="AW441" s="200"/>
      <c r="AX441" s="200"/>
      <c r="AY441" s="200"/>
      <c r="AZ441" s="200"/>
      <c r="BA441" s="200"/>
      <c r="BB441" s="200"/>
      <c r="BC441" s="200"/>
      <c r="BD441" s="200"/>
      <c r="BE441" s="200"/>
      <c r="BF441" s="200"/>
      <c r="BG441" s="200"/>
      <c r="BH441" s="200"/>
      <c r="BI441" s="200"/>
      <c r="BJ441" s="200"/>
      <c r="BK441" s="200"/>
      <c r="BL441" s="200"/>
      <c r="BM441" s="200"/>
      <c r="BN441" s="200"/>
      <c r="BO441" s="200"/>
      <c r="BP441" s="200"/>
      <c r="BQ441" s="200"/>
      <c r="BR441" s="200"/>
      <c r="BS441" s="200"/>
      <c r="BT441" s="200"/>
      <c r="BU441" s="200"/>
      <c r="BV441" s="200"/>
      <c r="BW441" s="200"/>
      <c r="BX441" s="200"/>
      <c r="BY441" s="298">
        <f>SUM(Q449:BX449)</f>
        <v>0</v>
      </c>
      <c r="BZ441" s="300">
        <f>SUM(Q450:BX450)</f>
        <v>0</v>
      </c>
      <c r="CA441" s="302">
        <f>IF($N441=0,0,IF($BY441&gt;=215*$H441,1,0))</f>
        <v>0</v>
      </c>
      <c r="CB441" s="302">
        <f>IF($BY441&gt;=215*$H441,0,(CEILING(215*$H441,1)-$BY441))</f>
        <v>0</v>
      </c>
    </row>
    <row r="442" spans="1:96" s="98" customFormat="1" ht="28.8" x14ac:dyDescent="0.3">
      <c r="A442" s="97"/>
      <c r="B442" s="119"/>
      <c r="C442" s="73"/>
      <c r="D442" s="73"/>
      <c r="E442" s="73"/>
      <c r="F442" s="73"/>
      <c r="G442" s="73"/>
      <c r="H442" s="73"/>
      <c r="I442" s="73"/>
      <c r="J442" s="73"/>
      <c r="K442" s="73"/>
      <c r="L442" s="58"/>
      <c r="M442" s="7"/>
      <c r="N442" s="160"/>
      <c r="P442" s="57" t="s">
        <v>140</v>
      </c>
      <c r="Q442" s="201"/>
      <c r="R442" s="201"/>
      <c r="S442" s="201"/>
      <c r="T442" s="201"/>
      <c r="U442" s="201"/>
      <c r="V442" s="201"/>
      <c r="W442" s="201"/>
      <c r="X442" s="201"/>
      <c r="Y442" s="201"/>
      <c r="Z442" s="201"/>
      <c r="AA442" s="201"/>
      <c r="AB442" s="201"/>
      <c r="AC442" s="201"/>
      <c r="AD442" s="201"/>
      <c r="AE442" s="201"/>
      <c r="AF442" s="201"/>
      <c r="AG442" s="201"/>
      <c r="AH442" s="201"/>
      <c r="AI442" s="201"/>
      <c r="AJ442" s="201"/>
      <c r="AK442" s="201"/>
      <c r="AL442" s="201"/>
      <c r="AM442" s="201"/>
      <c r="AN442" s="201"/>
      <c r="AO442" s="201"/>
      <c r="AP442" s="201"/>
      <c r="AQ442" s="201"/>
      <c r="AR442" s="201"/>
      <c r="AS442" s="201"/>
      <c r="AT442" s="201"/>
      <c r="AU442" s="201"/>
      <c r="AV442" s="201"/>
      <c r="AW442" s="201"/>
      <c r="AX442" s="201"/>
      <c r="AY442" s="201"/>
      <c r="AZ442" s="201"/>
      <c r="BA442" s="201"/>
      <c r="BB442" s="201"/>
      <c r="BC442" s="201"/>
      <c r="BD442" s="201"/>
      <c r="BE442" s="201"/>
      <c r="BF442" s="201"/>
      <c r="BG442" s="201"/>
      <c r="BH442" s="201"/>
      <c r="BI442" s="201"/>
      <c r="BJ442" s="201"/>
      <c r="BK442" s="201"/>
      <c r="BL442" s="201"/>
      <c r="BM442" s="201"/>
      <c r="BN442" s="201"/>
      <c r="BO442" s="201"/>
      <c r="BP442" s="201"/>
      <c r="BQ442" s="201"/>
      <c r="BR442" s="201"/>
      <c r="BS442" s="201"/>
      <c r="BT442" s="201"/>
      <c r="BU442" s="201"/>
      <c r="BV442" s="201"/>
      <c r="BW442" s="201"/>
      <c r="BX442" s="201"/>
      <c r="BY442" s="298"/>
      <c r="BZ442" s="300"/>
      <c r="CA442" s="302"/>
      <c r="CB442" s="302"/>
    </row>
    <row r="443" spans="1:96" s="98" customFormat="1" ht="14.4" hidden="1" customHeight="1" x14ac:dyDescent="0.3">
      <c r="A443" s="97"/>
      <c r="B443" s="119"/>
      <c r="C443" s="73"/>
      <c r="D443" s="73"/>
      <c r="E443" s="73"/>
      <c r="F443" s="73"/>
      <c r="G443" s="73"/>
      <c r="H443" s="73"/>
      <c r="I443" s="73"/>
      <c r="J443" s="73"/>
      <c r="K443" s="73"/>
      <c r="L443" s="58"/>
      <c r="M443" s="7"/>
      <c r="N443" s="160"/>
      <c r="P443" s="59" t="s">
        <v>141</v>
      </c>
      <c r="Q443" s="60">
        <f>IF(Q441&lt;&gt;0,1,0)</f>
        <v>0</v>
      </c>
      <c r="R443" s="60">
        <f t="shared" ref="R443" si="10099">IF(Q443&gt;0,Q443+1,IF(R441&lt;&gt;0,1,0))</f>
        <v>0</v>
      </c>
      <c r="S443" s="60">
        <f t="shared" ref="S443" si="10100">IF(R443&gt;0,R443+1,IF(S441&lt;&gt;0,1,0))</f>
        <v>0</v>
      </c>
      <c r="T443" s="60">
        <f t="shared" ref="T443" si="10101">IF(S443&gt;0,S443+1,IF(T441&lt;&gt;0,1,0))</f>
        <v>0</v>
      </c>
      <c r="U443" s="60">
        <f t="shared" ref="U443" si="10102">IF(T443&gt;0,T443+1,IF(U441&lt;&gt;0,1,0))</f>
        <v>0</v>
      </c>
      <c r="V443" s="60">
        <f t="shared" ref="V443" si="10103">IF(U443&gt;0,U443+1,IF(V441&lt;&gt;0,1,0))</f>
        <v>0</v>
      </c>
      <c r="W443" s="60">
        <f t="shared" ref="W443" si="10104">IF(V443&gt;0,V443+1,IF(W441&lt;&gt;0,1,0))</f>
        <v>0</v>
      </c>
      <c r="X443" s="60">
        <f t="shared" ref="X443" si="10105">IF(W443&gt;0,W443+1,IF(X441&lt;&gt;0,1,0))</f>
        <v>0</v>
      </c>
      <c r="Y443" s="60">
        <f t="shared" ref="Y443" si="10106">IF(X443&gt;0,X443+1,IF(Y441&lt;&gt;0,1,0))</f>
        <v>0</v>
      </c>
      <c r="Z443" s="60">
        <f t="shared" ref="Z443" si="10107">IF(Y443&gt;0,Y443+1,IF(Z441&lt;&gt;0,1,0))</f>
        <v>0</v>
      </c>
      <c r="AA443" s="60">
        <f t="shared" ref="AA443" si="10108">IF(Z443&gt;0,Z443+1,IF(AA441&lt;&gt;0,1,0))</f>
        <v>0</v>
      </c>
      <c r="AB443" s="60">
        <f t="shared" ref="AB443" si="10109">IF(AA443&gt;0,AA443+1,IF(AB441&lt;&gt;0,1,0))</f>
        <v>0</v>
      </c>
      <c r="AC443" s="60">
        <f t="shared" ref="AC443" si="10110">IF(AB443&gt;0,AB443+1,IF(AC441&lt;&gt;0,1,0))</f>
        <v>0</v>
      </c>
      <c r="AD443" s="60">
        <f t="shared" ref="AD443" si="10111">IF(AC443&gt;0,AC443+1,IF(AD441&lt;&gt;0,1,0))</f>
        <v>0</v>
      </c>
      <c r="AE443" s="60">
        <f t="shared" ref="AE443" si="10112">IF(AD443&gt;0,AD443+1,IF(AE441&lt;&gt;0,1,0))</f>
        <v>0</v>
      </c>
      <c r="AF443" s="60">
        <f t="shared" ref="AF443" si="10113">IF(AE443&gt;0,AE443+1,IF(AF441&lt;&gt;0,1,0))</f>
        <v>0</v>
      </c>
      <c r="AG443" s="60">
        <f t="shared" ref="AG443" si="10114">IF(AF443&gt;0,AF443+1,IF(AG441&lt;&gt;0,1,0))</f>
        <v>0</v>
      </c>
      <c r="AH443" s="60">
        <f t="shared" ref="AH443" si="10115">IF(AG443&gt;0,AG443+1,IF(AH441&lt;&gt;0,1,0))</f>
        <v>0</v>
      </c>
      <c r="AI443" s="60">
        <f t="shared" ref="AI443" si="10116">IF(AH443&gt;0,AH443+1,IF(AI441&lt;&gt;0,1,0))</f>
        <v>0</v>
      </c>
      <c r="AJ443" s="60">
        <f t="shared" ref="AJ443" si="10117">IF(AI443&gt;0,AI443+1,IF(AJ441&lt;&gt;0,1,0))</f>
        <v>0</v>
      </c>
      <c r="AK443" s="60">
        <f t="shared" ref="AK443" si="10118">IF(AJ443&gt;0,AJ443+1,IF(AK441&lt;&gt;0,1,0))</f>
        <v>0</v>
      </c>
      <c r="AL443" s="60">
        <f t="shared" ref="AL443" si="10119">IF(AK443&gt;0,AK443+1,IF(AL441&lt;&gt;0,1,0))</f>
        <v>0</v>
      </c>
      <c r="AM443" s="60">
        <f t="shared" ref="AM443" si="10120">IF(AL443&gt;0,AL443+1,IF(AM441&lt;&gt;0,1,0))</f>
        <v>0</v>
      </c>
      <c r="AN443" s="60">
        <f t="shared" ref="AN443" si="10121">IF(AM443&gt;0,AM443+1,IF(AN441&lt;&gt;0,1,0))</f>
        <v>0</v>
      </c>
      <c r="AO443" s="60">
        <f t="shared" ref="AO443" si="10122">IF(AN443&gt;0,AN443+1,IF(AO441&lt;&gt;0,1,0))</f>
        <v>0</v>
      </c>
      <c r="AP443" s="60">
        <f t="shared" ref="AP443" si="10123">IF(AO443&gt;0,AO443+1,IF(AP441&lt;&gt;0,1,0))</f>
        <v>0</v>
      </c>
      <c r="AQ443" s="60">
        <f t="shared" ref="AQ443" si="10124">IF(AP443&gt;0,AP443+1,IF(AQ441&lt;&gt;0,1,0))</f>
        <v>0</v>
      </c>
      <c r="AR443" s="60">
        <f t="shared" ref="AR443" si="10125">IF(AQ443&gt;0,AQ443+1,IF(AR441&lt;&gt;0,1,0))</f>
        <v>0</v>
      </c>
      <c r="AS443" s="60">
        <f t="shared" ref="AS443" si="10126">IF(AR443&gt;0,AR443+1,IF(AS441&lt;&gt;0,1,0))</f>
        <v>0</v>
      </c>
      <c r="AT443" s="60">
        <f t="shared" ref="AT443" si="10127">IF(AS443&gt;0,AS443+1,IF(AT441&lt;&gt;0,1,0))</f>
        <v>0</v>
      </c>
      <c r="AU443" s="60">
        <f t="shared" ref="AU443" si="10128">IF(AT443&gt;0,AT443+1,IF(AU441&lt;&gt;0,1,0))</f>
        <v>0</v>
      </c>
      <c r="AV443" s="60">
        <f t="shared" ref="AV443" si="10129">IF(AU443&gt;0,AU443+1,IF(AV441&lt;&gt;0,1,0))</f>
        <v>0</v>
      </c>
      <c r="AW443" s="60">
        <f t="shared" ref="AW443" si="10130">IF(AV443&gt;0,AV443+1,IF(AW441&lt;&gt;0,1,0))</f>
        <v>0</v>
      </c>
      <c r="AX443" s="60">
        <f t="shared" ref="AX443" si="10131">IF(AW443&gt;0,AW443+1,IF(AX441&lt;&gt;0,1,0))</f>
        <v>0</v>
      </c>
      <c r="AY443" s="60">
        <f t="shared" ref="AY443" si="10132">IF(AX443&gt;0,AX443+1,IF(AY441&lt;&gt;0,1,0))</f>
        <v>0</v>
      </c>
      <c r="AZ443" s="60">
        <f t="shared" ref="AZ443" si="10133">IF(AY443&gt;0,AY443+1,IF(AZ441&lt;&gt;0,1,0))</f>
        <v>0</v>
      </c>
      <c r="BA443" s="60">
        <f t="shared" ref="BA443" si="10134">IF(AZ443&gt;0,AZ443+1,IF(BA441&lt;&gt;0,1,0))</f>
        <v>0</v>
      </c>
      <c r="BB443" s="60">
        <f t="shared" ref="BB443" si="10135">IF(BA443&gt;0,BA443+1,IF(BB441&lt;&gt;0,1,0))</f>
        <v>0</v>
      </c>
      <c r="BC443" s="60">
        <f t="shared" ref="BC443" si="10136">IF(BB443&gt;0,BB443+1,IF(BC441&lt;&gt;0,1,0))</f>
        <v>0</v>
      </c>
      <c r="BD443" s="60">
        <f t="shared" ref="BD443" si="10137">IF(BC443&gt;0,BC443+1,IF(BD441&lt;&gt;0,1,0))</f>
        <v>0</v>
      </c>
      <c r="BE443" s="60">
        <f t="shared" ref="BE443" si="10138">IF(BD443&gt;0,BD443+1,IF(BE441&lt;&gt;0,1,0))</f>
        <v>0</v>
      </c>
      <c r="BF443" s="60">
        <f t="shared" ref="BF443" si="10139">IF(BE443&gt;0,BE443+1,IF(BF441&lt;&gt;0,1,0))</f>
        <v>0</v>
      </c>
      <c r="BG443" s="60">
        <f t="shared" ref="BG443" si="10140">IF(BF443&gt;0,BF443+1,IF(BG441&lt;&gt;0,1,0))</f>
        <v>0</v>
      </c>
      <c r="BH443" s="60">
        <f t="shared" ref="BH443" si="10141">IF(BG443&gt;0,BG443+1,IF(BH441&lt;&gt;0,1,0))</f>
        <v>0</v>
      </c>
      <c r="BI443" s="60">
        <f t="shared" ref="BI443" si="10142">IF(BH443&gt;0,BH443+1,IF(BI441&lt;&gt;0,1,0))</f>
        <v>0</v>
      </c>
      <c r="BJ443" s="60">
        <f t="shared" ref="BJ443" si="10143">IF(BI443&gt;0,BI443+1,IF(BJ441&lt;&gt;0,1,0))</f>
        <v>0</v>
      </c>
      <c r="BK443" s="60">
        <f t="shared" ref="BK443" si="10144">IF(BJ443&gt;0,BJ443+1,IF(BK441&lt;&gt;0,1,0))</f>
        <v>0</v>
      </c>
      <c r="BL443" s="60">
        <f t="shared" ref="BL443" si="10145">IF(BK443&gt;0,BK443+1,IF(BL441&lt;&gt;0,1,0))</f>
        <v>0</v>
      </c>
      <c r="BM443" s="60">
        <f t="shared" ref="BM443" si="10146">IF(BL443&gt;0,BL443+1,IF(BM441&lt;&gt;0,1,0))</f>
        <v>0</v>
      </c>
      <c r="BN443" s="60">
        <f t="shared" ref="BN443" si="10147">IF(BM443&gt;0,BM443+1,IF(BN441&lt;&gt;0,1,0))</f>
        <v>0</v>
      </c>
      <c r="BO443" s="60">
        <f t="shared" ref="BO443" si="10148">IF(BN443&gt;0,BN443+1,IF(BO441&lt;&gt;0,1,0))</f>
        <v>0</v>
      </c>
      <c r="BP443" s="60">
        <f t="shared" ref="BP443" si="10149">IF(BO443&gt;0,BO443+1,IF(BP441&lt;&gt;0,1,0))</f>
        <v>0</v>
      </c>
      <c r="BQ443" s="60">
        <f t="shared" ref="BQ443" si="10150">IF(BP443&gt;0,BP443+1,IF(BQ441&lt;&gt;0,1,0))</f>
        <v>0</v>
      </c>
      <c r="BR443" s="60">
        <f t="shared" ref="BR443" si="10151">IF(BQ443&gt;0,BQ443+1,IF(BR441&lt;&gt;0,1,0))</f>
        <v>0</v>
      </c>
      <c r="BS443" s="60">
        <f t="shared" ref="BS443" si="10152">IF(BR443&gt;0,BR443+1,IF(BS441&lt;&gt;0,1,0))</f>
        <v>0</v>
      </c>
      <c r="BT443" s="60">
        <f t="shared" ref="BT443" si="10153">IF(BS443&gt;0,BS443+1,IF(BT441&lt;&gt;0,1,0))</f>
        <v>0</v>
      </c>
      <c r="BU443" s="60">
        <f t="shared" ref="BU443" si="10154">IF(BT443&gt;0,BT443+1,IF(BU441&lt;&gt;0,1,0))</f>
        <v>0</v>
      </c>
      <c r="BV443" s="60">
        <f t="shared" ref="BV443" si="10155">IF(BU443&gt;0,BU443+1,IF(BV441&lt;&gt;0,1,0))</f>
        <v>0</v>
      </c>
      <c r="BW443" s="60">
        <f t="shared" ref="BW443" si="10156">IF(BV443&gt;0,BV443+1,IF(BW441&lt;&gt;0,1,0))</f>
        <v>0</v>
      </c>
      <c r="BX443" s="60">
        <f t="shared" ref="BX443" si="10157">IF(BW443&gt;0,BW443+1,IF(BX441&lt;&gt;0,1,0))</f>
        <v>0</v>
      </c>
      <c r="BY443" s="298"/>
      <c r="BZ443" s="300"/>
      <c r="CA443" s="302"/>
      <c r="CB443" s="302"/>
    </row>
    <row r="444" spans="1:96" s="98" customFormat="1" ht="14.4" hidden="1" customHeight="1" x14ac:dyDescent="0.3">
      <c r="A444" s="97"/>
      <c r="B444" s="119"/>
      <c r="C444" s="73"/>
      <c r="D444" s="73"/>
      <c r="E444" s="73"/>
      <c r="F444" s="73"/>
      <c r="G444" s="73"/>
      <c r="H444" s="73"/>
      <c r="I444" s="73"/>
      <c r="J444" s="73"/>
      <c r="K444" s="73"/>
      <c r="L444" s="58"/>
      <c r="M444" s="7"/>
      <c r="N444" s="160"/>
      <c r="P444" s="59" t="s">
        <v>142</v>
      </c>
      <c r="Q444" s="60">
        <f>Q443</f>
        <v>0</v>
      </c>
      <c r="R444" s="60">
        <f>IF(R443=0,0,IF(OR(Q444=0,Q444=12),1,Q444+1))</f>
        <v>0</v>
      </c>
      <c r="S444" s="60">
        <f t="shared" ref="S444" si="10158">IF(S443=0,0,IF(OR(R444=0,R444=12),1,R444+1))</f>
        <v>0</v>
      </c>
      <c r="T444" s="60">
        <f t="shared" ref="T444" si="10159">IF(T443=0,0,IF(OR(S444=0,S444=12),1,S444+1))</f>
        <v>0</v>
      </c>
      <c r="U444" s="60">
        <f t="shared" ref="U444" si="10160">IF(U443=0,0,IF(OR(T444=0,T444=12),1,T444+1))</f>
        <v>0</v>
      </c>
      <c r="V444" s="60">
        <f t="shared" ref="V444" si="10161">IF(V443=0,0,IF(OR(U444=0,U444=12),1,U444+1))</f>
        <v>0</v>
      </c>
      <c r="W444" s="60">
        <f t="shared" ref="W444" si="10162">IF(W443=0,0,IF(OR(V444=0,V444=12),1,V444+1))</f>
        <v>0</v>
      </c>
      <c r="X444" s="60">
        <f t="shared" ref="X444" si="10163">IF(X443=0,0,IF(OR(W444=0,W444=12),1,W444+1))</f>
        <v>0</v>
      </c>
      <c r="Y444" s="60">
        <f t="shared" ref="Y444" si="10164">IF(Y443=0,0,IF(OR(X444=0,X444=12),1,X444+1))</f>
        <v>0</v>
      </c>
      <c r="Z444" s="60">
        <f t="shared" ref="Z444" si="10165">IF(Z443=0,0,IF(OR(Y444=0,Y444=12),1,Y444+1))</f>
        <v>0</v>
      </c>
      <c r="AA444" s="60">
        <f t="shared" ref="AA444" si="10166">IF(AA443=0,0,IF(OR(Z444=0,Z444=12),1,Z444+1))</f>
        <v>0</v>
      </c>
      <c r="AB444" s="60">
        <f t="shared" ref="AB444" si="10167">IF(AB443=0,0,IF(OR(AA444=0,AA444=12),1,AA444+1))</f>
        <v>0</v>
      </c>
      <c r="AC444" s="60">
        <f t="shared" ref="AC444" si="10168">IF(AC443=0,0,IF(OR(AB444=0,AB444=12),1,AB444+1))</f>
        <v>0</v>
      </c>
      <c r="AD444" s="60">
        <f t="shared" ref="AD444" si="10169">IF(AD443=0,0,IF(OR(AC444=0,AC444=12),1,AC444+1))</f>
        <v>0</v>
      </c>
      <c r="AE444" s="60">
        <f t="shared" ref="AE444" si="10170">IF(AE443=0,0,IF(OR(AD444=0,AD444=12),1,AD444+1))</f>
        <v>0</v>
      </c>
      <c r="AF444" s="60">
        <f t="shared" ref="AF444" si="10171">IF(AF443=0,0,IF(OR(AE444=0,AE444=12),1,AE444+1))</f>
        <v>0</v>
      </c>
      <c r="AG444" s="60">
        <f t="shared" ref="AG444" si="10172">IF(AG443=0,0,IF(OR(AF444=0,AF444=12),1,AF444+1))</f>
        <v>0</v>
      </c>
      <c r="AH444" s="60">
        <f t="shared" ref="AH444" si="10173">IF(AH443=0,0,IF(OR(AG444=0,AG444=12),1,AG444+1))</f>
        <v>0</v>
      </c>
      <c r="AI444" s="60">
        <f t="shared" ref="AI444" si="10174">IF(AI443=0,0,IF(OR(AH444=0,AH444=12),1,AH444+1))</f>
        <v>0</v>
      </c>
      <c r="AJ444" s="60">
        <f t="shared" ref="AJ444" si="10175">IF(AJ443=0,0,IF(OR(AI444=0,AI444=12),1,AI444+1))</f>
        <v>0</v>
      </c>
      <c r="AK444" s="60">
        <f t="shared" ref="AK444" si="10176">IF(AK443=0,0,IF(OR(AJ444=0,AJ444=12),1,AJ444+1))</f>
        <v>0</v>
      </c>
      <c r="AL444" s="60">
        <f t="shared" ref="AL444" si="10177">IF(AL443=0,0,IF(OR(AK444=0,AK444=12),1,AK444+1))</f>
        <v>0</v>
      </c>
      <c r="AM444" s="60">
        <f t="shared" ref="AM444" si="10178">IF(AM443=0,0,IF(OR(AL444=0,AL444=12),1,AL444+1))</f>
        <v>0</v>
      </c>
      <c r="AN444" s="60">
        <f t="shared" ref="AN444" si="10179">IF(AN443=0,0,IF(OR(AM444=0,AM444=12),1,AM444+1))</f>
        <v>0</v>
      </c>
      <c r="AO444" s="60">
        <f t="shared" ref="AO444" si="10180">IF(AO443=0,0,IF(OR(AN444=0,AN444=12),1,AN444+1))</f>
        <v>0</v>
      </c>
      <c r="AP444" s="60">
        <f t="shared" ref="AP444" si="10181">IF(AP443=0,0,IF(OR(AO444=0,AO444=12),1,AO444+1))</f>
        <v>0</v>
      </c>
      <c r="AQ444" s="60">
        <f t="shared" ref="AQ444" si="10182">IF(AQ443=0,0,IF(OR(AP444=0,AP444=12),1,AP444+1))</f>
        <v>0</v>
      </c>
      <c r="AR444" s="60">
        <f t="shared" ref="AR444" si="10183">IF(AR443=0,0,IF(OR(AQ444=0,AQ444=12),1,AQ444+1))</f>
        <v>0</v>
      </c>
      <c r="AS444" s="60">
        <f t="shared" ref="AS444" si="10184">IF(AS443=0,0,IF(OR(AR444=0,AR444=12),1,AR444+1))</f>
        <v>0</v>
      </c>
      <c r="AT444" s="60">
        <f t="shared" ref="AT444" si="10185">IF(AT443=0,0,IF(OR(AS444=0,AS444=12),1,AS444+1))</f>
        <v>0</v>
      </c>
      <c r="AU444" s="60">
        <f t="shared" ref="AU444" si="10186">IF(AU443=0,0,IF(OR(AT444=0,AT444=12),1,AT444+1))</f>
        <v>0</v>
      </c>
      <c r="AV444" s="60">
        <f t="shared" ref="AV444" si="10187">IF(AV443=0,0,IF(OR(AU444=0,AU444=12),1,AU444+1))</f>
        <v>0</v>
      </c>
      <c r="AW444" s="60">
        <f t="shared" ref="AW444" si="10188">IF(AW443=0,0,IF(OR(AV444=0,AV444=12),1,AV444+1))</f>
        <v>0</v>
      </c>
      <c r="AX444" s="60">
        <f t="shared" ref="AX444" si="10189">IF(AX443=0,0,IF(OR(AW444=0,AW444=12),1,AW444+1))</f>
        <v>0</v>
      </c>
      <c r="AY444" s="60">
        <f t="shared" ref="AY444" si="10190">IF(AY443=0,0,IF(OR(AX444=0,AX444=12),1,AX444+1))</f>
        <v>0</v>
      </c>
      <c r="AZ444" s="60">
        <f t="shared" ref="AZ444" si="10191">IF(AZ443=0,0,IF(OR(AY444=0,AY444=12),1,AY444+1))</f>
        <v>0</v>
      </c>
      <c r="BA444" s="60">
        <f t="shared" ref="BA444" si="10192">IF(BA443=0,0,IF(OR(AZ444=0,AZ444=12),1,AZ444+1))</f>
        <v>0</v>
      </c>
      <c r="BB444" s="60">
        <f t="shared" ref="BB444" si="10193">IF(BB443=0,0,IF(OR(BA444=0,BA444=12),1,BA444+1))</f>
        <v>0</v>
      </c>
      <c r="BC444" s="60">
        <f t="shared" ref="BC444" si="10194">IF(BC443=0,0,IF(OR(BB444=0,BB444=12),1,BB444+1))</f>
        <v>0</v>
      </c>
      <c r="BD444" s="60">
        <f t="shared" ref="BD444" si="10195">IF(BD443=0,0,IF(OR(BC444=0,BC444=12),1,BC444+1))</f>
        <v>0</v>
      </c>
      <c r="BE444" s="60">
        <f t="shared" ref="BE444" si="10196">IF(BE443=0,0,IF(OR(BD444=0,BD444=12),1,BD444+1))</f>
        <v>0</v>
      </c>
      <c r="BF444" s="60">
        <f t="shared" ref="BF444" si="10197">IF(BF443=0,0,IF(OR(BE444=0,BE444=12),1,BE444+1))</f>
        <v>0</v>
      </c>
      <c r="BG444" s="60">
        <f t="shared" ref="BG444" si="10198">IF(BG443=0,0,IF(OR(BF444=0,BF444=12),1,BF444+1))</f>
        <v>0</v>
      </c>
      <c r="BH444" s="60">
        <f t="shared" ref="BH444" si="10199">IF(BH443=0,0,IF(OR(BG444=0,BG444=12),1,BG444+1))</f>
        <v>0</v>
      </c>
      <c r="BI444" s="60">
        <f t="shared" ref="BI444" si="10200">IF(BI443=0,0,IF(OR(BH444=0,BH444=12),1,BH444+1))</f>
        <v>0</v>
      </c>
      <c r="BJ444" s="60">
        <f t="shared" ref="BJ444" si="10201">IF(BJ443=0,0,IF(OR(BI444=0,BI444=12),1,BI444+1))</f>
        <v>0</v>
      </c>
      <c r="BK444" s="60">
        <f t="shared" ref="BK444" si="10202">IF(BK443=0,0,IF(OR(BJ444=0,BJ444=12),1,BJ444+1))</f>
        <v>0</v>
      </c>
      <c r="BL444" s="60">
        <f t="shared" ref="BL444" si="10203">IF(BL443=0,0,IF(OR(BK444=0,BK444=12),1,BK444+1))</f>
        <v>0</v>
      </c>
      <c r="BM444" s="60">
        <f t="shared" ref="BM444" si="10204">IF(BM443=0,0,IF(OR(BL444=0,BL444=12),1,BL444+1))</f>
        <v>0</v>
      </c>
      <c r="BN444" s="60">
        <f t="shared" ref="BN444" si="10205">IF(BN443=0,0,IF(OR(BM444=0,BM444=12),1,BM444+1))</f>
        <v>0</v>
      </c>
      <c r="BO444" s="60">
        <f t="shared" ref="BO444" si="10206">IF(BO443=0,0,IF(OR(BN444=0,BN444=12),1,BN444+1))</f>
        <v>0</v>
      </c>
      <c r="BP444" s="60">
        <f t="shared" ref="BP444" si="10207">IF(BP443=0,0,IF(OR(BO444=0,BO444=12),1,BO444+1))</f>
        <v>0</v>
      </c>
      <c r="BQ444" s="60">
        <f t="shared" ref="BQ444" si="10208">IF(BQ443=0,0,IF(OR(BP444=0,BP444=12),1,BP444+1))</f>
        <v>0</v>
      </c>
      <c r="BR444" s="60">
        <f t="shared" ref="BR444" si="10209">IF(BR443=0,0,IF(OR(BQ444=0,BQ444=12),1,BQ444+1))</f>
        <v>0</v>
      </c>
      <c r="BS444" s="60">
        <f t="shared" ref="BS444" si="10210">IF(BS443=0,0,IF(OR(BR444=0,BR444=12),1,BR444+1))</f>
        <v>0</v>
      </c>
      <c r="BT444" s="60">
        <f t="shared" ref="BT444" si="10211">IF(BT443=0,0,IF(OR(BS444=0,BS444=12),1,BS444+1))</f>
        <v>0</v>
      </c>
      <c r="BU444" s="60">
        <f t="shared" ref="BU444" si="10212">IF(BU443=0,0,IF(OR(BT444=0,BT444=12),1,BT444+1))</f>
        <v>0</v>
      </c>
      <c r="BV444" s="60">
        <f t="shared" ref="BV444" si="10213">IF(BV443=0,0,IF(OR(BU444=0,BU444=12),1,BU444+1))</f>
        <v>0</v>
      </c>
      <c r="BW444" s="60">
        <f t="shared" ref="BW444" si="10214">IF(BW443=0,0,IF(OR(BV444=0,BV444=12),1,BV444+1))</f>
        <v>0</v>
      </c>
      <c r="BX444" s="60">
        <f t="shared" ref="BX444" si="10215">IF(BX443=0,0,IF(OR(BW444=0,BW444=12),1,BW444+1))</f>
        <v>0</v>
      </c>
      <c r="BY444" s="298"/>
      <c r="BZ444" s="300"/>
      <c r="CA444" s="302"/>
      <c r="CB444" s="302"/>
    </row>
    <row r="445" spans="1:96" s="98" customFormat="1" ht="43.2" x14ac:dyDescent="0.3">
      <c r="A445" s="97"/>
      <c r="B445" s="119"/>
      <c r="C445" s="73"/>
      <c r="D445" s="73"/>
      <c r="E445" s="73"/>
      <c r="F445" s="73"/>
      <c r="G445" s="73"/>
      <c r="H445" s="73"/>
      <c r="I445" s="73"/>
      <c r="J445" s="73"/>
      <c r="K445" s="73"/>
      <c r="L445" s="58"/>
      <c r="M445" s="7"/>
      <c r="N445" s="160"/>
      <c r="P445" s="57" t="s">
        <v>221</v>
      </c>
      <c r="Q445" s="62">
        <f>IF(Q444&gt;0,IF(Q448&gt;$K441,$K441,Q448),0)</f>
        <v>0</v>
      </c>
      <c r="R445" s="62">
        <f>IF(R444&gt;0,IF((SUMIFS($Q447:Q447,$Q444:Q444,12)+IF(Q444=12,0,Q445)+R448)&gt;=$K441,$K441-FLOOR(SUMIFS($Q447:Q447,$Q444:Q444,12),1),IF(R444=1,R448,R448+Q445)),0)</f>
        <v>0</v>
      </c>
      <c r="S445" s="62">
        <f>IF(S444&gt;0,IF((SUMIFS($Q447:R447,$Q444:R444,12)+IF(R444=12,0,R445)+S448)&gt;=$K441,$K441-FLOOR(SUMIFS($Q447:R447,$Q444:R444,12),1),IF(S444=1,S448,S448+R445)),0)</f>
        <v>0</v>
      </c>
      <c r="T445" s="62">
        <f>IF(T444&gt;0,IF((SUMIFS($Q447:S447,$Q444:S444,12)+IF(S444=12,0,S445)+T448)&gt;=$K441,$K441-FLOOR(SUMIFS($Q447:S447,$Q444:S444,12),1),IF(T444=1,T448,T448+S445)),0)</f>
        <v>0</v>
      </c>
      <c r="U445" s="62">
        <f>IF(U444&gt;0,IF((SUMIFS($Q447:T447,$Q444:T444,12)+IF(T444=12,0,T445)+U448)&gt;=$K441,$K441-FLOOR(SUMIFS($Q447:T447,$Q444:T444,12),1),IF(U444=1,U448,U448+T445)),0)</f>
        <v>0</v>
      </c>
      <c r="V445" s="62">
        <f>IF(V444&gt;0,IF((SUMIFS($Q447:U447,$Q444:U444,12)+IF(U444=12,0,U445)+V448)&gt;=$K441,$K441-FLOOR(SUMIFS($Q447:U447,$Q444:U444,12),1),IF(V444=1,V448,V448+U445)),0)</f>
        <v>0</v>
      </c>
      <c r="W445" s="62">
        <f>IF(W444&gt;0,IF((SUMIFS($Q447:V447,$Q444:V444,12)+IF(V444=12,0,V445)+W448)&gt;=$K441,$K441-FLOOR(SUMIFS($Q447:V447,$Q444:V444,12),1),IF(W444=1,W448,W448+V445)),0)</f>
        <v>0</v>
      </c>
      <c r="X445" s="62">
        <f>IF(X444&gt;0,IF((SUMIFS($Q447:W447,$Q444:W444,12)+IF(W444=12,0,W445)+X448)&gt;=$K441,$K441-FLOOR(SUMIFS($Q447:W447,$Q444:W444,12),1),IF(X444=1,X448,X448+W445)),0)</f>
        <v>0</v>
      </c>
      <c r="Y445" s="62">
        <f>IF(Y444&gt;0,IF((SUMIFS($Q447:X447,$Q444:X444,12)+IF(X444=12,0,X445)+Y448)&gt;=$K441,$K441-FLOOR(SUMIFS($Q447:X447,$Q444:X444,12),1),IF(Y444=1,Y448,Y448+X445)),0)</f>
        <v>0</v>
      </c>
      <c r="Z445" s="62">
        <f>IF(Z444&gt;0,IF((SUMIFS($Q447:Y447,$Q444:Y444,12)+IF(Y444=12,0,Y445)+Z448)&gt;=$K441,$K441-FLOOR(SUMIFS($Q447:Y447,$Q444:Y444,12),1),IF(Z444=1,Z448,Z448+Y445)),0)</f>
        <v>0</v>
      </c>
      <c r="AA445" s="62">
        <f>IF(AA444&gt;0,IF((SUMIFS($Q447:Z447,$Q444:Z444,12)+IF(Z444=12,0,Z445)+AA448)&gt;=$K441,$K441-FLOOR(SUMIFS($Q447:Z447,$Q444:Z444,12),1),IF(AA444=1,AA448,AA448+Z445)),0)</f>
        <v>0</v>
      </c>
      <c r="AB445" s="62">
        <f>IF(AB444&gt;0,IF((SUMIFS($Q447:AA447,$Q444:AA444,12)+IF(AA444=12,0,AA445)+AB448)&gt;=$K441,$K441-FLOOR(SUMIFS($Q447:AA447,$Q444:AA444,12),1),IF(AB444=1,AB448,AB448+AA445)),0)</f>
        <v>0</v>
      </c>
      <c r="AC445" s="62">
        <f>IF(AC444&gt;0,IF((SUMIFS($Q447:AB447,$Q444:AB444,12)+IF(AB444=12,0,AB445)+AC448)&gt;=$K441,$K441-FLOOR(SUMIFS($Q447:AB447,$Q444:AB444,12),1),IF(AC444=1,AC448,AC448+AB445)),0)</f>
        <v>0</v>
      </c>
      <c r="AD445" s="62">
        <f>IF(AD444&gt;0,IF((SUMIFS($Q447:AC447,$Q444:AC444,12)+IF(AC444=12,0,AC445)+AD448)&gt;=$K441,$K441-FLOOR(SUMIFS($Q447:AC447,$Q444:AC444,12),1),IF(AD444=1,AD448,AD448+AC445)),0)</f>
        <v>0</v>
      </c>
      <c r="AE445" s="62">
        <f>IF(AE444&gt;0,IF((SUMIFS($Q447:AD447,$Q444:AD444,12)+IF(AD444=12,0,AD445)+AE448)&gt;=$K441,$K441-FLOOR(SUMIFS($Q447:AD447,$Q444:AD444,12),1),IF(AE444=1,AE448,AE448+AD445)),0)</f>
        <v>0</v>
      </c>
      <c r="AF445" s="62">
        <f>IF(AF444&gt;0,IF((SUMIFS($Q447:AE447,$Q444:AE444,12)+IF(AE444=12,0,AE445)+AF448)&gt;=$K441,$K441-FLOOR(SUMIFS($Q447:AE447,$Q444:AE444,12),1),IF(AF444=1,AF448,AF448+AE445)),0)</f>
        <v>0</v>
      </c>
      <c r="AG445" s="62">
        <f>IF(AG444&gt;0,IF((SUMIFS($Q447:AF447,$Q444:AF444,12)+IF(AF444=12,0,AF445)+AG448)&gt;=$K441,$K441-FLOOR(SUMIFS($Q447:AF447,$Q444:AF444,12),1),IF(AG444=1,AG448,AG448+AF445)),0)</f>
        <v>0</v>
      </c>
      <c r="AH445" s="62">
        <f>IF(AH444&gt;0,IF((SUMIFS($Q447:AG447,$Q444:AG444,12)+IF(AG444=12,0,AG445)+AH448)&gt;=$K441,$K441-FLOOR(SUMIFS($Q447:AG447,$Q444:AG444,12),1),IF(AH444=1,AH448,AH448+AG445)),0)</f>
        <v>0</v>
      </c>
      <c r="AI445" s="62">
        <f>IF(AI444&gt;0,IF((SUMIFS($Q447:AH447,$Q444:AH444,12)+IF(AH444=12,0,AH445)+AI448)&gt;=$K441,$K441-FLOOR(SUMIFS($Q447:AH447,$Q444:AH444,12),1),IF(AI444=1,AI448,AI448+AH445)),0)</f>
        <v>0</v>
      </c>
      <c r="AJ445" s="62">
        <f>IF(AJ444&gt;0,IF((SUMIFS($Q447:AI447,$Q444:AI444,12)+IF(AI444=12,0,AI445)+AJ448)&gt;=$K441,$K441-FLOOR(SUMIFS($Q447:AI447,$Q444:AI444,12),1),IF(AJ444=1,AJ448,AJ448+AI445)),0)</f>
        <v>0</v>
      </c>
      <c r="AK445" s="62">
        <f>IF(AK444&gt;0,IF((SUMIFS($Q447:AJ447,$Q444:AJ444,12)+IF(AJ444=12,0,AJ445)+AK448)&gt;=$K441,$K441-FLOOR(SUMIFS($Q447:AJ447,$Q444:AJ444,12),1),IF(AK444=1,AK448,AK448+AJ445)),0)</f>
        <v>0</v>
      </c>
      <c r="AL445" s="62">
        <f>IF(AL444&gt;0,IF((SUMIFS($Q447:AK447,$Q444:AK444,12)+IF(AK444=12,0,AK445)+AL448)&gt;=$K441,$K441-FLOOR(SUMIFS($Q447:AK447,$Q444:AK444,12),1),IF(AL444=1,AL448,AL448+AK445)),0)</f>
        <v>0</v>
      </c>
      <c r="AM445" s="62">
        <f>IF(AM444&gt;0,IF((SUMIFS($Q447:AL447,$Q444:AL444,12)+IF(AL444=12,0,AL445)+AM448)&gt;=$K441,$K441-FLOOR(SUMIFS($Q447:AL447,$Q444:AL444,12),1),IF(AM444=1,AM448,AM448+AL445)),0)</f>
        <v>0</v>
      </c>
      <c r="AN445" s="62">
        <f>IF(AN444&gt;0,IF((SUMIFS($Q447:AM447,$Q444:AM444,12)+IF(AM444=12,0,AM445)+AN448)&gt;=$K441,$K441-FLOOR(SUMIFS($Q447:AM447,$Q444:AM444,12),1),IF(AN444=1,AN448,AN448+AM445)),0)</f>
        <v>0</v>
      </c>
      <c r="AO445" s="62">
        <f>IF(AO444&gt;0,IF((SUMIFS($Q447:AN447,$Q444:AN444,12)+IF(AN444=12,0,AN445)+AO448)&gt;=$K441,$K441-FLOOR(SUMIFS($Q447:AN447,$Q444:AN444,12),1),IF(AO444=1,AO448,AO448+AN445)),0)</f>
        <v>0</v>
      </c>
      <c r="AP445" s="62">
        <f>IF(AP444&gt;0,IF((SUMIFS($Q447:AO447,$Q444:AO444,12)+IF(AO444=12,0,AO445)+AP448)&gt;=$K441,$K441-FLOOR(SUMIFS($Q447:AO447,$Q444:AO444,12),1),IF(AP444=1,AP448,AP448+AO445)),0)</f>
        <v>0</v>
      </c>
      <c r="AQ445" s="62">
        <f>IF(AQ444&gt;0,IF((SUMIFS($Q447:AP447,$Q444:AP444,12)+IF(AP444=12,0,AP445)+AQ448)&gt;=$K441,$K441-FLOOR(SUMIFS($Q447:AP447,$Q444:AP444,12),1),IF(AQ444=1,AQ448,AQ448+AP445)),0)</f>
        <v>0</v>
      </c>
      <c r="AR445" s="62">
        <f>IF(AR444&gt;0,IF((SUMIFS($Q447:AQ447,$Q444:AQ444,12)+IF(AQ444=12,0,AQ445)+AR448)&gt;=$K441,$K441-FLOOR(SUMIFS($Q447:AQ447,$Q444:AQ444,12),1),IF(AR444=1,AR448,AR448+AQ445)),0)</f>
        <v>0</v>
      </c>
      <c r="AS445" s="62">
        <f>IF(AS444&gt;0,IF((SUMIFS($Q447:AR447,$Q444:AR444,12)+IF(AR444=12,0,AR445)+AS448)&gt;=$K441,$K441-FLOOR(SUMIFS($Q447:AR447,$Q444:AR444,12),1),IF(AS444=1,AS448,AS448+AR445)),0)</f>
        <v>0</v>
      </c>
      <c r="AT445" s="62">
        <f>IF(AT444&gt;0,IF((SUMIFS($Q447:AS447,$Q444:AS444,12)+IF(AS444=12,0,AS445)+AT448)&gt;=$K441,$K441-FLOOR(SUMIFS($Q447:AS447,$Q444:AS444,12),1),IF(AT444=1,AT448,AT448+AS445)),0)</f>
        <v>0</v>
      </c>
      <c r="AU445" s="62">
        <f>IF(AU444&gt;0,IF((SUMIFS($Q447:AT447,$Q444:AT444,12)+IF(AT444=12,0,AT445)+AU448)&gt;=$K441,$K441-FLOOR(SUMIFS($Q447:AT447,$Q444:AT444,12),1),IF(AU444=1,AU448,AU448+AT445)),0)</f>
        <v>0</v>
      </c>
      <c r="AV445" s="62">
        <f>IF(AV444&gt;0,IF((SUMIFS($Q447:AU447,$Q444:AU444,12)+IF(AU444=12,0,AU445)+AV448)&gt;=$K441,$K441-FLOOR(SUMIFS($Q447:AU447,$Q444:AU444,12),1),IF(AV444=1,AV448,AV448+AU445)),0)</f>
        <v>0</v>
      </c>
      <c r="AW445" s="62">
        <f>IF(AW444&gt;0,IF((SUMIFS($Q447:AV447,$Q444:AV444,12)+IF(AV444=12,0,AV445)+AW448)&gt;=$K441,$K441-FLOOR(SUMIFS($Q447:AV447,$Q444:AV444,12),1),IF(AW444=1,AW448,AW448+AV445)),0)</f>
        <v>0</v>
      </c>
      <c r="AX445" s="62">
        <f>IF(AX444&gt;0,IF((SUMIFS($Q447:AW447,$Q444:AW444,12)+IF(AW444=12,0,AW445)+AX448)&gt;=$K441,$K441-FLOOR(SUMIFS($Q447:AW447,$Q444:AW444,12),1),IF(AX444=1,AX448,AX448+AW445)),0)</f>
        <v>0</v>
      </c>
      <c r="AY445" s="62">
        <f>IF(AY444&gt;0,IF((SUMIFS($Q447:AX447,$Q444:AX444,12)+IF(AX444=12,0,AX445)+AY448)&gt;=$K441,$K441-FLOOR(SUMIFS($Q447:AX447,$Q444:AX444,12),1),IF(AY444=1,AY448,AY448+AX445)),0)</f>
        <v>0</v>
      </c>
      <c r="AZ445" s="62">
        <f>IF(AZ444&gt;0,IF((SUMIFS($Q447:AY447,$Q444:AY444,12)+IF(AY444=12,0,AY445)+AZ448)&gt;=$K441,$K441-FLOOR(SUMIFS($Q447:AY447,$Q444:AY444,12),1),IF(AZ444=1,AZ448,AZ448+AY445)),0)</f>
        <v>0</v>
      </c>
      <c r="BA445" s="62">
        <f>IF(BA444&gt;0,IF((SUMIFS($Q447:AZ447,$Q444:AZ444,12)+IF(AZ444=12,0,AZ445)+BA448)&gt;=$K441,$K441-FLOOR(SUMIFS($Q447:AZ447,$Q444:AZ444,12),1),IF(BA444=1,BA448,BA448+AZ445)),0)</f>
        <v>0</v>
      </c>
      <c r="BB445" s="62">
        <f>IF(BB444&gt;0,IF((SUMIFS($Q447:BA447,$Q444:BA444,12)+IF(BA444=12,0,BA445)+BB448)&gt;=$K441,$K441-FLOOR(SUMIFS($Q447:BA447,$Q444:BA444,12),1),IF(BB444=1,BB448,BB448+BA445)),0)</f>
        <v>0</v>
      </c>
      <c r="BC445" s="62">
        <f>IF(BC444&gt;0,IF((SUMIFS($Q447:BB447,$Q444:BB444,12)+IF(BB444=12,0,BB445)+BC448)&gt;=$K441,$K441-FLOOR(SUMIFS($Q447:BB447,$Q444:BB444,12),1),IF(BC444=1,BC448,BC448+BB445)),0)</f>
        <v>0</v>
      </c>
      <c r="BD445" s="62">
        <f>IF(BD444&gt;0,IF((SUMIFS($Q447:BC447,$Q444:BC444,12)+IF(BC444=12,0,BC445)+BD448)&gt;=$K441,$K441-FLOOR(SUMIFS($Q447:BC447,$Q444:BC444,12),1),IF(BD444=1,BD448,BD448+BC445)),0)</f>
        <v>0</v>
      </c>
      <c r="BE445" s="62">
        <f>IF(BE444&gt;0,IF((SUMIFS($Q447:BD447,$Q444:BD444,12)+IF(BD444=12,0,BD445)+BE448)&gt;=$K441,$K441-FLOOR(SUMIFS($Q447:BD447,$Q444:BD444,12),1),IF(BE444=1,BE448,BE448+BD445)),0)</f>
        <v>0</v>
      </c>
      <c r="BF445" s="62">
        <f>IF(BF444&gt;0,IF((SUMIFS($Q447:BE447,$Q444:BE444,12)+IF(BE444=12,0,BE445)+BF448)&gt;=$K441,$K441-FLOOR(SUMIFS($Q447:BE447,$Q444:BE444,12),1),IF(BF444=1,BF448,BF448+BE445)),0)</f>
        <v>0</v>
      </c>
      <c r="BG445" s="62">
        <f>IF(BG444&gt;0,IF((SUMIFS($Q447:BF447,$Q444:BF444,12)+IF(BF444=12,0,BF445)+BG448)&gt;=$K441,$K441-FLOOR(SUMIFS($Q447:BF447,$Q444:BF444,12),1),IF(BG444=1,BG448,BG448+BF445)),0)</f>
        <v>0</v>
      </c>
      <c r="BH445" s="62">
        <f>IF(BH444&gt;0,IF((SUMIFS($Q447:BG447,$Q444:BG444,12)+IF(BG444=12,0,BG445)+BH448)&gt;=$K441,$K441-FLOOR(SUMIFS($Q447:BG447,$Q444:BG444,12),1),IF(BH444=1,BH448,BH448+BG445)),0)</f>
        <v>0</v>
      </c>
      <c r="BI445" s="62">
        <f>IF(BI444&gt;0,IF((SUMIFS($Q447:BH447,$Q444:BH444,12)+IF(BH444=12,0,BH445)+BI448)&gt;=$K441,$K441-FLOOR(SUMIFS($Q447:BH447,$Q444:BH444,12),1),IF(BI444=1,BI448,BI448+BH445)),0)</f>
        <v>0</v>
      </c>
      <c r="BJ445" s="62">
        <f>IF(BJ444&gt;0,IF((SUMIFS($Q447:BI447,$Q444:BI444,12)+IF(BI444=12,0,BI445)+BJ448)&gt;=$K441,$K441-FLOOR(SUMIFS($Q447:BI447,$Q444:BI444,12),1),IF(BJ444=1,BJ448,BJ448+BI445)),0)</f>
        <v>0</v>
      </c>
      <c r="BK445" s="62">
        <f>IF(BK444&gt;0,IF((SUMIFS($Q447:BJ447,$Q444:BJ444,12)+IF(BJ444=12,0,BJ445)+BK448)&gt;=$K441,$K441-FLOOR(SUMIFS($Q447:BJ447,$Q444:BJ444,12),1),IF(BK444=1,BK448,BK448+BJ445)),0)</f>
        <v>0</v>
      </c>
      <c r="BL445" s="62">
        <f>IF(BL444&gt;0,IF((SUMIFS($Q447:BK447,$Q444:BK444,12)+IF(BK444=12,0,BK445)+BL448)&gt;=$K441,$K441-FLOOR(SUMIFS($Q447:BK447,$Q444:BK444,12),1),IF(BL444=1,BL448,BL448+BK445)),0)</f>
        <v>0</v>
      </c>
      <c r="BM445" s="62">
        <f>IF(BM444&gt;0,IF((SUMIFS($Q447:BL447,$Q444:BL444,12)+IF(BL444=12,0,BL445)+BM448)&gt;=$K441,$K441-FLOOR(SUMIFS($Q447:BL447,$Q444:BL444,12),1),IF(BM444=1,BM448,BM448+BL445)),0)</f>
        <v>0</v>
      </c>
      <c r="BN445" s="62">
        <f>IF(BN444&gt;0,IF((SUMIFS($Q447:BM447,$Q444:BM444,12)+IF(BM444=12,0,BM445)+BN448)&gt;=$K441,$K441-FLOOR(SUMIFS($Q447:BM447,$Q444:BM444,12),1),IF(BN444=1,BN448,BN448+BM445)),0)</f>
        <v>0</v>
      </c>
      <c r="BO445" s="62">
        <f>IF(BO444&gt;0,IF((SUMIFS($Q447:BN447,$Q444:BN444,12)+IF(BN444=12,0,BN445)+BO448)&gt;=$K441,$K441-FLOOR(SUMIFS($Q447:BN447,$Q444:BN444,12),1),IF(BO444=1,BO448,BO448+BN445)),0)</f>
        <v>0</v>
      </c>
      <c r="BP445" s="62">
        <f>IF(BP444&gt;0,IF((SUMIFS($Q447:BO447,$Q444:BO444,12)+IF(BO444=12,0,BO445)+BP448)&gt;=$K441,$K441-FLOOR(SUMIFS($Q447:BO447,$Q444:BO444,12),1),IF(BP444=1,BP448,BP448+BO445)),0)</f>
        <v>0</v>
      </c>
      <c r="BQ445" s="62">
        <f>IF(BQ444&gt;0,IF((SUMIFS($Q447:BP447,$Q444:BP444,12)+IF(BP444=12,0,BP445)+BQ448)&gt;=$K441,$K441-FLOOR(SUMIFS($Q447:BP447,$Q444:BP444,12),1),IF(BQ444=1,BQ448,BQ448+BP445)),0)</f>
        <v>0</v>
      </c>
      <c r="BR445" s="62">
        <f>IF(BR444&gt;0,IF((SUMIFS($Q447:BQ447,$Q444:BQ444,12)+IF(BQ444=12,0,BQ445)+BR448)&gt;=$K441,$K441-FLOOR(SUMIFS($Q447:BQ447,$Q444:BQ444,12),1),IF(BR444=1,BR448,BR448+BQ445)),0)</f>
        <v>0</v>
      </c>
      <c r="BS445" s="62">
        <f>IF(BS444&gt;0,IF((SUMIFS($Q447:BR447,$Q444:BR444,12)+IF(BR444=12,0,BR445)+BS448)&gt;=$K441,$K441-FLOOR(SUMIFS($Q447:BR447,$Q444:BR444,12),1),IF(BS444=1,BS448,BS448+BR445)),0)</f>
        <v>0</v>
      </c>
      <c r="BT445" s="62">
        <f>IF(BT444&gt;0,IF((SUMIFS($Q447:BS447,$Q444:BS444,12)+IF(BS444=12,0,BS445)+BT448)&gt;=$K441,$K441-FLOOR(SUMIFS($Q447:BS447,$Q444:BS444,12),1),IF(BT444=1,BT448,BT448+BS445)),0)</f>
        <v>0</v>
      </c>
      <c r="BU445" s="62">
        <f>IF(BU444&gt;0,IF((SUMIFS($Q447:BT447,$Q444:BT444,12)+IF(BT444=12,0,BT445)+BU448)&gt;=$K441,$K441-FLOOR(SUMIFS($Q447:BT447,$Q444:BT444,12),1),IF(BU444=1,BU448,BU448+BT445)),0)</f>
        <v>0</v>
      </c>
      <c r="BV445" s="62">
        <f>IF(BV444&gt;0,IF((SUMIFS($Q447:BU447,$Q444:BU444,12)+IF(BU444=12,0,BU445)+BV448)&gt;=$K441,$K441-FLOOR(SUMIFS($Q447:BU447,$Q444:BU444,12),1),IF(BV444=1,BV448,BV448+BU445)),0)</f>
        <v>0</v>
      </c>
      <c r="BW445" s="62">
        <f>IF(BW444&gt;0,IF((SUMIFS($Q447:BV447,$Q444:BV444,12)+IF(BV444=12,0,BV445)+BW448)&gt;=$K441,$K441-FLOOR(SUMIFS($Q447:BV447,$Q444:BV444,12),1),IF(BW444=1,BW448,BW448+BV445)),0)</f>
        <v>0</v>
      </c>
      <c r="BX445" s="62">
        <f>IF(BX444&gt;0,IF((SUMIFS($Q447:BW447,$Q444:BW444,12)+IF(BW444=12,0,BW445)+BX448)&gt;=$K441,$K441-FLOOR(SUMIFS($Q447:BW447,$Q444:BW444,12),1),IF(BX444=1,BX448,BX448+BW445)),0)</f>
        <v>0</v>
      </c>
      <c r="BY445" s="298"/>
      <c r="BZ445" s="300"/>
      <c r="CA445" s="302"/>
      <c r="CB445" s="302"/>
    </row>
    <row r="446" spans="1:96" s="98" customFormat="1" ht="41.4" hidden="1" customHeight="1" x14ac:dyDescent="0.3">
      <c r="A446" s="97"/>
      <c r="B446" s="119"/>
      <c r="C446" s="73"/>
      <c r="D446" s="73"/>
      <c r="E446" s="73"/>
      <c r="F446" s="73"/>
      <c r="G446" s="73"/>
      <c r="H446" s="73"/>
      <c r="I446" s="73"/>
      <c r="J446" s="73"/>
      <c r="K446" s="73"/>
      <c r="L446" s="58"/>
      <c r="M446" s="7"/>
      <c r="N446" s="160"/>
      <c r="P446" s="59" t="s">
        <v>172</v>
      </c>
      <c r="Q446" s="61">
        <f>IF(Q441&gt;0,Q442,0)</f>
        <v>0</v>
      </c>
      <c r="R446" s="61">
        <f t="shared" ref="R446" si="10216">IF(R441&gt;0,IF(R444=1,R442,R442+Q446),Q446)</f>
        <v>0</v>
      </c>
      <c r="S446" s="61">
        <f t="shared" ref="S446" si="10217">IF(S441&gt;0,IF(S444=1,S442,S442+R446),R446)</f>
        <v>0</v>
      </c>
      <c r="T446" s="61">
        <f t="shared" ref="T446" si="10218">IF(T441&gt;0,IF(T444=1,T442,T442+S446),S446)</f>
        <v>0</v>
      </c>
      <c r="U446" s="61">
        <f t="shared" ref="U446" si="10219">IF(U441&gt;0,IF(U444=1,U442,U442+T446),T446)</f>
        <v>0</v>
      </c>
      <c r="V446" s="61">
        <f t="shared" ref="V446" si="10220">IF(V441&gt;0,IF(V444=1,V442,V442+U446),U446)</f>
        <v>0</v>
      </c>
      <c r="W446" s="61">
        <f t="shared" ref="W446" si="10221">IF(W441&gt;0,IF(W444=1,W442,W442+V446),V446)</f>
        <v>0</v>
      </c>
      <c r="X446" s="61">
        <f t="shared" ref="X446" si="10222">IF(X441&gt;0,IF(X444=1,X442,X442+W446),W446)</f>
        <v>0</v>
      </c>
      <c r="Y446" s="61">
        <f t="shared" ref="Y446" si="10223">IF(Y441&gt;0,IF(Y444=1,Y442,Y442+X446),X446)</f>
        <v>0</v>
      </c>
      <c r="Z446" s="61">
        <f t="shared" ref="Z446" si="10224">IF(Z441&gt;0,IF(Z444=1,Z442,Z442+Y446),Y446)</f>
        <v>0</v>
      </c>
      <c r="AA446" s="61">
        <f t="shared" ref="AA446" si="10225">IF(AA441&gt;0,IF(AA444=1,AA442,AA442+Z446),Z446)</f>
        <v>0</v>
      </c>
      <c r="AB446" s="61">
        <f t="shared" ref="AB446" si="10226">IF(AB441&gt;0,IF(AB444=1,AB442,AB442+AA446),AA446)</f>
        <v>0</v>
      </c>
      <c r="AC446" s="61">
        <f t="shared" ref="AC446" si="10227">IF(AC441&gt;0,IF(AC444=1,AC442,AC442+AB446),AB446)</f>
        <v>0</v>
      </c>
      <c r="AD446" s="61">
        <f t="shared" ref="AD446" si="10228">IF(AD441&gt;0,IF(AD444=1,AD442,AD442+AC446),AC446)</f>
        <v>0</v>
      </c>
      <c r="AE446" s="61">
        <f t="shared" ref="AE446" si="10229">IF(AE441&gt;0,IF(AE444=1,AE442,AE442+AD446),AD446)</f>
        <v>0</v>
      </c>
      <c r="AF446" s="61">
        <f t="shared" ref="AF446" si="10230">IF(AF441&gt;0,IF(AF444=1,AF442,AF442+AE446),AE446)</f>
        <v>0</v>
      </c>
      <c r="AG446" s="61">
        <f t="shared" ref="AG446" si="10231">IF(AG441&gt;0,IF(AG444=1,AG442,AG442+AF446),AF446)</f>
        <v>0</v>
      </c>
      <c r="AH446" s="61">
        <f t="shared" ref="AH446" si="10232">IF(AH441&gt;0,IF(AH444=1,AH442,AH442+AG446),AG446)</f>
        <v>0</v>
      </c>
      <c r="AI446" s="61">
        <f t="shared" ref="AI446" si="10233">IF(AI441&gt;0,IF(AI444=1,AI442,AI442+AH446),AH446)</f>
        <v>0</v>
      </c>
      <c r="AJ446" s="61">
        <f t="shared" ref="AJ446" si="10234">IF(AJ441&gt;0,IF(AJ444=1,AJ442,AJ442+AI446),AI446)</f>
        <v>0</v>
      </c>
      <c r="AK446" s="61">
        <f t="shared" ref="AK446" si="10235">IF(AK441&gt;0,IF(AK444=1,AK442,AK442+AJ446),AJ446)</f>
        <v>0</v>
      </c>
      <c r="AL446" s="61">
        <f t="shared" ref="AL446" si="10236">IF(AL441&gt;0,IF(AL444=1,AL442,AL442+AK446),AK446)</f>
        <v>0</v>
      </c>
      <c r="AM446" s="61">
        <f t="shared" ref="AM446" si="10237">IF(AM441&gt;0,IF(AM444=1,AM442,AM442+AL446),AL446)</f>
        <v>0</v>
      </c>
      <c r="AN446" s="61">
        <f t="shared" ref="AN446" si="10238">IF(AN441&gt;0,IF(AN444=1,AN442,AN442+AM446),AM446)</f>
        <v>0</v>
      </c>
      <c r="AO446" s="61">
        <f t="shared" ref="AO446" si="10239">IF(AO441&gt;0,IF(AO444=1,AO442,AO442+AN446),AN446)</f>
        <v>0</v>
      </c>
      <c r="AP446" s="61">
        <f t="shared" ref="AP446" si="10240">IF(AP441&gt;0,IF(AP444=1,AP442,AP442+AO446),AO446)</f>
        <v>0</v>
      </c>
      <c r="AQ446" s="61">
        <f t="shared" ref="AQ446" si="10241">IF(AQ441&gt;0,IF(AQ444=1,AQ442,AQ442+AP446),AP446)</f>
        <v>0</v>
      </c>
      <c r="AR446" s="61">
        <f t="shared" ref="AR446" si="10242">IF(AR441&gt;0,IF(AR444=1,AR442,AR442+AQ446),AQ446)</f>
        <v>0</v>
      </c>
      <c r="AS446" s="61">
        <f t="shared" ref="AS446" si="10243">IF(AS441&gt;0,IF(AS444=1,AS442,AS442+AR446),AR446)</f>
        <v>0</v>
      </c>
      <c r="AT446" s="61">
        <f t="shared" ref="AT446" si="10244">IF(AT441&gt;0,IF(AT444=1,AT442,AT442+AS446),AS446)</f>
        <v>0</v>
      </c>
      <c r="AU446" s="61">
        <f t="shared" ref="AU446" si="10245">IF(AU441&gt;0,IF(AU444=1,AU442,AU442+AT446),AT446)</f>
        <v>0</v>
      </c>
      <c r="AV446" s="61">
        <f t="shared" ref="AV446" si="10246">IF(AV441&gt;0,IF(AV444=1,AV442,AV442+AU446),AU446)</f>
        <v>0</v>
      </c>
      <c r="AW446" s="61">
        <f t="shared" ref="AW446" si="10247">IF(AW441&gt;0,IF(AW444=1,AW442,AW442+AV446),AV446)</f>
        <v>0</v>
      </c>
      <c r="AX446" s="61">
        <f t="shared" ref="AX446" si="10248">IF(AX441&gt;0,IF(AX444=1,AX442,AX442+AW446),AW446)</f>
        <v>0</v>
      </c>
      <c r="AY446" s="61">
        <f t="shared" ref="AY446" si="10249">IF(AY441&gt;0,IF(AY444=1,AY442,AY442+AX446),AX446)</f>
        <v>0</v>
      </c>
      <c r="AZ446" s="61">
        <f t="shared" ref="AZ446" si="10250">IF(AZ441&gt;0,IF(AZ444=1,AZ442,AZ442+AY446),AY446)</f>
        <v>0</v>
      </c>
      <c r="BA446" s="61">
        <f t="shared" ref="BA446" si="10251">IF(BA441&gt;0,IF(BA444=1,BA442,BA442+AZ446),AZ446)</f>
        <v>0</v>
      </c>
      <c r="BB446" s="61">
        <f t="shared" ref="BB446" si="10252">IF(BB441&gt;0,IF(BB444=1,BB442,BB442+BA446),BA446)</f>
        <v>0</v>
      </c>
      <c r="BC446" s="61">
        <f t="shared" ref="BC446" si="10253">IF(BC441&gt;0,IF(BC444=1,BC442,BC442+BB446),BB446)</f>
        <v>0</v>
      </c>
      <c r="BD446" s="61">
        <f t="shared" ref="BD446" si="10254">IF(BD441&gt;0,IF(BD444=1,BD442,BD442+BC446),BC446)</f>
        <v>0</v>
      </c>
      <c r="BE446" s="61">
        <f t="shared" ref="BE446" si="10255">IF(BE441&gt;0,IF(BE444=1,BE442,BE442+BD446),BD446)</f>
        <v>0</v>
      </c>
      <c r="BF446" s="61">
        <f t="shared" ref="BF446" si="10256">IF(BF441&gt;0,IF(BF444=1,BF442,BF442+BE446),BE446)</f>
        <v>0</v>
      </c>
      <c r="BG446" s="61">
        <f t="shared" ref="BG446" si="10257">IF(BG441&gt;0,IF(BG444=1,BG442,BG442+BF446),BF446)</f>
        <v>0</v>
      </c>
      <c r="BH446" s="61">
        <f t="shared" ref="BH446" si="10258">IF(BH441&gt;0,IF(BH444=1,BH442,BH442+BG446),BG446)</f>
        <v>0</v>
      </c>
      <c r="BI446" s="61">
        <f t="shared" ref="BI446" si="10259">IF(BI441&gt;0,IF(BI444=1,BI442,BI442+BH446),BH446)</f>
        <v>0</v>
      </c>
      <c r="BJ446" s="61">
        <f t="shared" ref="BJ446" si="10260">IF(BJ441&gt;0,IF(BJ444=1,BJ442,BJ442+BI446),BI446)</f>
        <v>0</v>
      </c>
      <c r="BK446" s="61">
        <f t="shared" ref="BK446" si="10261">IF(BK441&gt;0,IF(BK444=1,BK442,BK442+BJ446),BJ446)</f>
        <v>0</v>
      </c>
      <c r="BL446" s="61">
        <f t="shared" ref="BL446" si="10262">IF(BL441&gt;0,IF(BL444=1,BL442,BL442+BK446),BK446)</f>
        <v>0</v>
      </c>
      <c r="BM446" s="61">
        <f t="shared" ref="BM446" si="10263">IF(BM441&gt;0,IF(BM444=1,BM442,BM442+BL446),BL446)</f>
        <v>0</v>
      </c>
      <c r="BN446" s="61">
        <f t="shared" ref="BN446" si="10264">IF(BN441&gt;0,IF(BN444=1,BN442,BN442+BM446),BM446)</f>
        <v>0</v>
      </c>
      <c r="BO446" s="61">
        <f t="shared" ref="BO446" si="10265">IF(BO441&gt;0,IF(BO444=1,BO442,BO442+BN446),BN446)</f>
        <v>0</v>
      </c>
      <c r="BP446" s="61">
        <f t="shared" ref="BP446" si="10266">IF(BP441&gt;0,IF(BP444=1,BP442,BP442+BO446),BO446)</f>
        <v>0</v>
      </c>
      <c r="BQ446" s="61">
        <f t="shared" ref="BQ446" si="10267">IF(BQ441&gt;0,IF(BQ444=1,BQ442,BQ442+BP446),BP446)</f>
        <v>0</v>
      </c>
      <c r="BR446" s="61">
        <f t="shared" ref="BR446" si="10268">IF(BR441&gt;0,IF(BR444=1,BR442,BR442+BQ446),BQ446)</f>
        <v>0</v>
      </c>
      <c r="BS446" s="61">
        <f t="shared" ref="BS446" si="10269">IF(BS441&gt;0,IF(BS444=1,BS442,BS442+BR446),BR446)</f>
        <v>0</v>
      </c>
      <c r="BT446" s="61">
        <f t="shared" ref="BT446" si="10270">IF(BT441&gt;0,IF(BT444=1,BT442,BT442+BS446),BS446)</f>
        <v>0</v>
      </c>
      <c r="BU446" s="61">
        <f t="shared" ref="BU446" si="10271">IF(BU441&gt;0,IF(BU444=1,BU442,BU442+BT446),BT446)</f>
        <v>0</v>
      </c>
      <c r="BV446" s="61">
        <f t="shared" ref="BV446" si="10272">IF(BV441&gt;0,IF(BV444=1,BV442,BV442+BU446),BU446)</f>
        <v>0</v>
      </c>
      <c r="BW446" s="61">
        <f t="shared" ref="BW446" si="10273">IF(BW441&gt;0,IF(BW444=1,BW442,BW442+BV446),BV446)</f>
        <v>0</v>
      </c>
      <c r="BX446" s="61">
        <f t="shared" ref="BX446" si="10274">IF(BX441&gt;0,IF(BX444=1,BX442,BX442+BW446),BW446)</f>
        <v>0</v>
      </c>
      <c r="BY446" s="298"/>
      <c r="BZ446" s="300"/>
      <c r="CA446" s="302"/>
      <c r="CB446" s="302"/>
    </row>
    <row r="447" spans="1:96" s="98" customFormat="1" ht="41.4" hidden="1" customHeight="1" x14ac:dyDescent="0.3">
      <c r="A447" s="97"/>
      <c r="B447" s="119"/>
      <c r="C447" s="73"/>
      <c r="D447" s="73"/>
      <c r="E447" s="73"/>
      <c r="F447" s="73"/>
      <c r="G447" s="73"/>
      <c r="H447" s="73"/>
      <c r="I447" s="73"/>
      <c r="J447" s="73"/>
      <c r="K447" s="73"/>
      <c r="L447" s="58"/>
      <c r="M447" s="7"/>
      <c r="N447" s="160"/>
      <c r="P447" s="59" t="s">
        <v>173</v>
      </c>
      <c r="Q447" s="61">
        <f>Q449</f>
        <v>0</v>
      </c>
      <c r="R447" s="61">
        <f t="shared" ref="R447" si="10275">IF(R444=1,R449,R449+Q447)</f>
        <v>0</v>
      </c>
      <c r="S447" s="61">
        <f t="shared" ref="S447" si="10276">IF(S444=1,S449,S449+R447)</f>
        <v>0</v>
      </c>
      <c r="T447" s="61">
        <f t="shared" ref="T447" si="10277">IF(T444=1,T449,T449+S447)</f>
        <v>0</v>
      </c>
      <c r="U447" s="61">
        <f t="shared" ref="U447" si="10278">IF(U444=1,U449,U449+T447)</f>
        <v>0</v>
      </c>
      <c r="V447" s="61">
        <f t="shared" ref="V447" si="10279">IF(V444=1,V449,V449+U447)</f>
        <v>0</v>
      </c>
      <c r="W447" s="61">
        <f t="shared" ref="W447" si="10280">IF(W444=1,W449,W449+V447)</f>
        <v>0</v>
      </c>
      <c r="X447" s="61">
        <f t="shared" ref="X447" si="10281">IF(X444=1,X449,X449+W447)</f>
        <v>0</v>
      </c>
      <c r="Y447" s="61">
        <f t="shared" ref="Y447" si="10282">IF(Y444=1,Y449,Y449+X447)</f>
        <v>0</v>
      </c>
      <c r="Z447" s="61">
        <f t="shared" ref="Z447" si="10283">IF(Z444=1,Z449,Z449+Y447)</f>
        <v>0</v>
      </c>
      <c r="AA447" s="61">
        <f t="shared" ref="AA447" si="10284">IF(AA444=1,AA449,AA449+Z447)</f>
        <v>0</v>
      </c>
      <c r="AB447" s="61">
        <f t="shared" ref="AB447" si="10285">IF(AB444=1,AB449,AB449+AA447)</f>
        <v>0</v>
      </c>
      <c r="AC447" s="61">
        <f t="shared" ref="AC447" si="10286">IF(AC444=1,AC449,AC449+AB447)</f>
        <v>0</v>
      </c>
      <c r="AD447" s="61">
        <f t="shared" ref="AD447" si="10287">IF(AD444=1,AD449,AD449+AC447)</f>
        <v>0</v>
      </c>
      <c r="AE447" s="61">
        <f t="shared" ref="AE447" si="10288">IF(AE444=1,AE449,AE449+AD447)</f>
        <v>0</v>
      </c>
      <c r="AF447" s="61">
        <f t="shared" ref="AF447" si="10289">IF(AF444=1,AF449,AF449+AE447)</f>
        <v>0</v>
      </c>
      <c r="AG447" s="61">
        <f t="shared" ref="AG447" si="10290">IF(AG444=1,AG449,AG449+AF447)</f>
        <v>0</v>
      </c>
      <c r="AH447" s="61">
        <f t="shared" ref="AH447" si="10291">IF(AH444=1,AH449,AH449+AG447)</f>
        <v>0</v>
      </c>
      <c r="AI447" s="61">
        <f t="shared" ref="AI447" si="10292">IF(AI444=1,AI449,AI449+AH447)</f>
        <v>0</v>
      </c>
      <c r="AJ447" s="61">
        <f t="shared" ref="AJ447" si="10293">IF(AJ444=1,AJ449,AJ449+AI447)</f>
        <v>0</v>
      </c>
      <c r="AK447" s="61">
        <f t="shared" ref="AK447" si="10294">IF(AK444=1,AK449,AK449+AJ447)</f>
        <v>0</v>
      </c>
      <c r="AL447" s="61">
        <f t="shared" ref="AL447" si="10295">IF(AL444=1,AL449,AL449+AK447)</f>
        <v>0</v>
      </c>
      <c r="AM447" s="61">
        <f t="shared" ref="AM447" si="10296">IF(AM444=1,AM449,AM449+AL447)</f>
        <v>0</v>
      </c>
      <c r="AN447" s="61">
        <f t="shared" ref="AN447" si="10297">IF(AN444=1,AN449,AN449+AM447)</f>
        <v>0</v>
      </c>
      <c r="AO447" s="61">
        <f t="shared" ref="AO447" si="10298">IF(AO444=1,AO449,AO449+AN447)</f>
        <v>0</v>
      </c>
      <c r="AP447" s="61">
        <f t="shared" ref="AP447" si="10299">IF(AP444=1,AP449,AP449+AO447)</f>
        <v>0</v>
      </c>
      <c r="AQ447" s="61">
        <f t="shared" ref="AQ447" si="10300">IF(AQ444=1,AQ449,AQ449+AP447)</f>
        <v>0</v>
      </c>
      <c r="AR447" s="61">
        <f t="shared" ref="AR447" si="10301">IF(AR444=1,AR449,AR449+AQ447)</f>
        <v>0</v>
      </c>
      <c r="AS447" s="61">
        <f t="shared" ref="AS447" si="10302">IF(AS444=1,AS449,AS449+AR447)</f>
        <v>0</v>
      </c>
      <c r="AT447" s="61">
        <f t="shared" ref="AT447" si="10303">IF(AT444=1,AT449,AT449+AS447)</f>
        <v>0</v>
      </c>
      <c r="AU447" s="61">
        <f t="shared" ref="AU447" si="10304">IF(AU444=1,AU449,AU449+AT447)</f>
        <v>0</v>
      </c>
      <c r="AV447" s="61">
        <f t="shared" ref="AV447" si="10305">IF(AV444=1,AV449,AV449+AU447)</f>
        <v>0</v>
      </c>
      <c r="AW447" s="61">
        <f t="shared" ref="AW447" si="10306">IF(AW444=1,AW449,AW449+AV447)</f>
        <v>0</v>
      </c>
      <c r="AX447" s="61">
        <f t="shared" ref="AX447" si="10307">IF(AX444=1,AX449,AX449+AW447)</f>
        <v>0</v>
      </c>
      <c r="AY447" s="61">
        <f t="shared" ref="AY447" si="10308">IF(AY444=1,AY449,AY449+AX447)</f>
        <v>0</v>
      </c>
      <c r="AZ447" s="61">
        <f t="shared" ref="AZ447" si="10309">IF(AZ444=1,AZ449,AZ449+AY447)</f>
        <v>0</v>
      </c>
      <c r="BA447" s="61">
        <f t="shared" ref="BA447" si="10310">IF(BA444=1,BA449,BA449+AZ447)</f>
        <v>0</v>
      </c>
      <c r="BB447" s="61">
        <f t="shared" ref="BB447" si="10311">IF(BB444=1,BB449,BB449+BA447)</f>
        <v>0</v>
      </c>
      <c r="BC447" s="61">
        <f t="shared" ref="BC447" si="10312">IF(BC444=1,BC449,BC449+BB447)</f>
        <v>0</v>
      </c>
      <c r="BD447" s="61">
        <f t="shared" ref="BD447" si="10313">IF(BD444=1,BD449,BD449+BC447)</f>
        <v>0</v>
      </c>
      <c r="BE447" s="61">
        <f t="shared" ref="BE447" si="10314">IF(BE444=1,BE449,BE449+BD447)</f>
        <v>0</v>
      </c>
      <c r="BF447" s="61">
        <f t="shared" ref="BF447" si="10315">IF(BF444=1,BF449,BF449+BE447)</f>
        <v>0</v>
      </c>
      <c r="BG447" s="61">
        <f t="shared" ref="BG447" si="10316">IF(BG444=1,BG449,BG449+BF447)</f>
        <v>0</v>
      </c>
      <c r="BH447" s="61">
        <f t="shared" ref="BH447" si="10317">IF(BH444=1,BH449,BH449+BG447)</f>
        <v>0</v>
      </c>
      <c r="BI447" s="61">
        <f t="shared" ref="BI447" si="10318">IF(BI444=1,BI449,BI449+BH447)</f>
        <v>0</v>
      </c>
      <c r="BJ447" s="61">
        <f t="shared" ref="BJ447" si="10319">IF(BJ444=1,BJ449,BJ449+BI447)</f>
        <v>0</v>
      </c>
      <c r="BK447" s="61">
        <f t="shared" ref="BK447" si="10320">IF(BK444=1,BK449,BK449+BJ447)</f>
        <v>0</v>
      </c>
      <c r="BL447" s="61">
        <f t="shared" ref="BL447" si="10321">IF(BL444=1,BL449,BL449+BK447)</f>
        <v>0</v>
      </c>
      <c r="BM447" s="61">
        <f t="shared" ref="BM447" si="10322">IF(BM444=1,BM449,BM449+BL447)</f>
        <v>0</v>
      </c>
      <c r="BN447" s="61">
        <f t="shared" ref="BN447" si="10323">IF(BN444=1,BN449,BN449+BM447)</f>
        <v>0</v>
      </c>
      <c r="BO447" s="61">
        <f t="shared" ref="BO447" si="10324">IF(BO444=1,BO449,BO449+BN447)</f>
        <v>0</v>
      </c>
      <c r="BP447" s="61">
        <f t="shared" ref="BP447" si="10325">IF(BP444=1,BP449,BP449+BO447)</f>
        <v>0</v>
      </c>
      <c r="BQ447" s="61">
        <f t="shared" ref="BQ447" si="10326">IF(BQ444=1,BQ449,BQ449+BP447)</f>
        <v>0</v>
      </c>
      <c r="BR447" s="61">
        <f t="shared" ref="BR447" si="10327">IF(BR444=1,BR449,BR449+BQ447)</f>
        <v>0</v>
      </c>
      <c r="BS447" s="61">
        <f t="shared" ref="BS447" si="10328">IF(BS444=1,BS449,BS449+BR447)</f>
        <v>0</v>
      </c>
      <c r="BT447" s="61">
        <f t="shared" ref="BT447" si="10329">IF(BT444=1,BT449,BT449+BS447)</f>
        <v>0</v>
      </c>
      <c r="BU447" s="61">
        <f t="shared" ref="BU447" si="10330">IF(BU444=1,BU449,BU449+BT447)</f>
        <v>0</v>
      </c>
      <c r="BV447" s="61">
        <f t="shared" ref="BV447" si="10331">IF(BV444=1,BV449,BV449+BU447)</f>
        <v>0</v>
      </c>
      <c r="BW447" s="61">
        <f t="shared" ref="BW447" si="10332">IF(BW444=1,BW449,BW449+BV447)</f>
        <v>0</v>
      </c>
      <c r="BX447" s="61">
        <f t="shared" ref="BX447" si="10333">IF(BX444=1,BX449,BX449+BW447)</f>
        <v>0</v>
      </c>
      <c r="BY447" s="298"/>
      <c r="BZ447" s="300"/>
      <c r="CA447" s="302"/>
      <c r="CB447" s="302"/>
    </row>
    <row r="448" spans="1:96" s="98" customFormat="1" ht="28.95" customHeight="1" x14ac:dyDescent="0.3">
      <c r="A448" s="97"/>
      <c r="B448" s="119"/>
      <c r="C448" s="73"/>
      <c r="D448" s="73"/>
      <c r="E448" s="73"/>
      <c r="F448" s="73"/>
      <c r="G448" s="73"/>
      <c r="H448" s="73"/>
      <c r="I448" s="73"/>
      <c r="J448" s="73"/>
      <c r="K448" s="73"/>
      <c r="L448" s="58"/>
      <c r="M448" s="7"/>
      <c r="N448" s="160"/>
      <c r="P448" s="57" t="s">
        <v>171</v>
      </c>
      <c r="Q448" s="62">
        <f t="shared" ref="Q448:BX448" si="10334">1720/12*Q441</f>
        <v>0</v>
      </c>
      <c r="R448" s="62">
        <f t="shared" si="10334"/>
        <v>0</v>
      </c>
      <c r="S448" s="62">
        <f t="shared" si="10334"/>
        <v>0</v>
      </c>
      <c r="T448" s="62">
        <f t="shared" si="10334"/>
        <v>0</v>
      </c>
      <c r="U448" s="62">
        <f t="shared" si="10334"/>
        <v>0</v>
      </c>
      <c r="V448" s="62">
        <f t="shared" si="10334"/>
        <v>0</v>
      </c>
      <c r="W448" s="62">
        <f t="shared" si="10334"/>
        <v>0</v>
      </c>
      <c r="X448" s="62">
        <f t="shared" si="10334"/>
        <v>0</v>
      </c>
      <c r="Y448" s="62">
        <f t="shared" si="10334"/>
        <v>0</v>
      </c>
      <c r="Z448" s="62">
        <f t="shared" si="10334"/>
        <v>0</v>
      </c>
      <c r="AA448" s="62">
        <f t="shared" si="10334"/>
        <v>0</v>
      </c>
      <c r="AB448" s="62">
        <f t="shared" si="10334"/>
        <v>0</v>
      </c>
      <c r="AC448" s="62">
        <f t="shared" si="10334"/>
        <v>0</v>
      </c>
      <c r="AD448" s="62">
        <f t="shared" si="10334"/>
        <v>0</v>
      </c>
      <c r="AE448" s="62">
        <f t="shared" si="10334"/>
        <v>0</v>
      </c>
      <c r="AF448" s="62">
        <f t="shared" si="10334"/>
        <v>0</v>
      </c>
      <c r="AG448" s="62">
        <f t="shared" si="10334"/>
        <v>0</v>
      </c>
      <c r="AH448" s="62">
        <f t="shared" si="10334"/>
        <v>0</v>
      </c>
      <c r="AI448" s="62">
        <f t="shared" si="10334"/>
        <v>0</v>
      </c>
      <c r="AJ448" s="62">
        <f t="shared" si="10334"/>
        <v>0</v>
      </c>
      <c r="AK448" s="62">
        <f t="shared" si="10334"/>
        <v>0</v>
      </c>
      <c r="AL448" s="62">
        <f t="shared" si="10334"/>
        <v>0</v>
      </c>
      <c r="AM448" s="62">
        <f t="shared" si="10334"/>
        <v>0</v>
      </c>
      <c r="AN448" s="62">
        <f t="shared" si="10334"/>
        <v>0</v>
      </c>
      <c r="AO448" s="62">
        <f t="shared" si="10334"/>
        <v>0</v>
      </c>
      <c r="AP448" s="62">
        <f t="shared" si="10334"/>
        <v>0</v>
      </c>
      <c r="AQ448" s="62">
        <f t="shared" si="10334"/>
        <v>0</v>
      </c>
      <c r="AR448" s="62">
        <f t="shared" si="10334"/>
        <v>0</v>
      </c>
      <c r="AS448" s="62">
        <f t="shared" si="10334"/>
        <v>0</v>
      </c>
      <c r="AT448" s="62">
        <f t="shared" si="10334"/>
        <v>0</v>
      </c>
      <c r="AU448" s="62">
        <f t="shared" si="10334"/>
        <v>0</v>
      </c>
      <c r="AV448" s="62">
        <f t="shared" si="10334"/>
        <v>0</v>
      </c>
      <c r="AW448" s="62">
        <f t="shared" si="10334"/>
        <v>0</v>
      </c>
      <c r="AX448" s="62">
        <f t="shared" si="10334"/>
        <v>0</v>
      </c>
      <c r="AY448" s="62">
        <f t="shared" si="10334"/>
        <v>0</v>
      </c>
      <c r="AZ448" s="62">
        <f t="shared" si="10334"/>
        <v>0</v>
      </c>
      <c r="BA448" s="62">
        <f t="shared" si="10334"/>
        <v>0</v>
      </c>
      <c r="BB448" s="62">
        <f t="shared" si="10334"/>
        <v>0</v>
      </c>
      <c r="BC448" s="62">
        <f t="shared" si="10334"/>
        <v>0</v>
      </c>
      <c r="BD448" s="62">
        <f t="shared" si="10334"/>
        <v>0</v>
      </c>
      <c r="BE448" s="62">
        <f t="shared" si="10334"/>
        <v>0</v>
      </c>
      <c r="BF448" s="62">
        <f t="shared" si="10334"/>
        <v>0</v>
      </c>
      <c r="BG448" s="62">
        <f t="shared" si="10334"/>
        <v>0</v>
      </c>
      <c r="BH448" s="62">
        <f t="shared" si="10334"/>
        <v>0</v>
      </c>
      <c r="BI448" s="62">
        <f t="shared" si="10334"/>
        <v>0</v>
      </c>
      <c r="BJ448" s="62">
        <f t="shared" si="10334"/>
        <v>0</v>
      </c>
      <c r="BK448" s="62">
        <f t="shared" si="10334"/>
        <v>0</v>
      </c>
      <c r="BL448" s="62">
        <f t="shared" si="10334"/>
        <v>0</v>
      </c>
      <c r="BM448" s="62">
        <f t="shared" si="10334"/>
        <v>0</v>
      </c>
      <c r="BN448" s="62">
        <f t="shared" si="10334"/>
        <v>0</v>
      </c>
      <c r="BO448" s="62">
        <f t="shared" si="10334"/>
        <v>0</v>
      </c>
      <c r="BP448" s="62">
        <f t="shared" si="10334"/>
        <v>0</v>
      </c>
      <c r="BQ448" s="62">
        <f t="shared" si="10334"/>
        <v>0</v>
      </c>
      <c r="BR448" s="62">
        <f t="shared" si="10334"/>
        <v>0</v>
      </c>
      <c r="BS448" s="62">
        <f t="shared" si="10334"/>
        <v>0</v>
      </c>
      <c r="BT448" s="62">
        <f t="shared" si="10334"/>
        <v>0</v>
      </c>
      <c r="BU448" s="62">
        <f t="shared" si="10334"/>
        <v>0</v>
      </c>
      <c r="BV448" s="62">
        <f t="shared" si="10334"/>
        <v>0</v>
      </c>
      <c r="BW448" s="62">
        <f t="shared" si="10334"/>
        <v>0</v>
      </c>
      <c r="BX448" s="62">
        <f t="shared" si="10334"/>
        <v>0</v>
      </c>
      <c r="BY448" s="298"/>
      <c r="BZ448" s="300"/>
      <c r="CA448" s="302"/>
      <c r="CB448" s="302"/>
    </row>
    <row r="449" spans="1:96" s="98" customFormat="1" ht="28.8" x14ac:dyDescent="0.3">
      <c r="A449" s="97"/>
      <c r="B449" s="119"/>
      <c r="C449" s="73"/>
      <c r="D449" s="73"/>
      <c r="E449" s="73"/>
      <c r="F449" s="73"/>
      <c r="G449" s="73"/>
      <c r="H449" s="73"/>
      <c r="I449" s="73"/>
      <c r="J449" s="73"/>
      <c r="K449" s="73"/>
      <c r="L449" s="58"/>
      <c r="M449" s="7"/>
      <c r="N449" s="160"/>
      <c r="P449" s="57" t="s">
        <v>155</v>
      </c>
      <c r="Q449" s="62">
        <f>FLOOR(IF(OR(Q444=0,Q444=1),IF(Q442&gt;=Q448,Q448,Q442)+0.00000001,IF(Q446&gt;=Q445,Q445,Q446))+0.00000001,1)</f>
        <v>0</v>
      </c>
      <c r="R449" s="62">
        <f t="shared" ref="R449" si="10335">FLOOR(IF(OR(R444=0,R444=1),IF(R448&gt;R445,R445,IF(R442&gt;=R448,R448,R442)+0.00000001),IF(R446&gt;=R445,R445-Q447,R446-Q447)+0.00000001),1)</f>
        <v>0</v>
      </c>
      <c r="S449" s="62">
        <f t="shared" ref="S449" si="10336">FLOOR(IF(OR(S444=0,S444=1),IF(S448&gt;S445,S445,IF(S442&gt;=S448,S448,S442)+0.00000001),IF(S446&gt;=S445,S445-R447,S446-R447)+0.00000001),1)</f>
        <v>0</v>
      </c>
      <c r="T449" s="62">
        <f t="shared" ref="T449" si="10337">FLOOR(IF(OR(T444=0,T444=1),IF(T448&gt;T445,T445,IF(T442&gt;=T448,T448,T442)+0.00000001),IF(T446&gt;=T445,T445-S447,T446-S447)+0.00000001),1)</f>
        <v>0</v>
      </c>
      <c r="U449" s="62">
        <f t="shared" ref="U449" si="10338">FLOOR(IF(OR(U444=0,U444=1),IF(U448&gt;U445,U445,IF(U442&gt;=U448,U448,U442)+0.00000001),IF(U446&gt;=U445,U445-T447,U446-T447)+0.00000001),1)</f>
        <v>0</v>
      </c>
      <c r="V449" s="62">
        <f t="shared" ref="V449" si="10339">FLOOR(IF(OR(V444=0,V444=1),IF(V448&gt;V445,V445,IF(V442&gt;=V448,V448,V442)+0.00000001),IF(V446&gt;=V445,V445-U447,V446-U447)+0.00000001),1)</f>
        <v>0</v>
      </c>
      <c r="W449" s="62">
        <f t="shared" ref="W449" si="10340">FLOOR(IF(OR(W444=0,W444=1),IF(W448&gt;W445,W445,IF(W442&gt;=W448,W448,W442)+0.00000001),IF(W446&gt;=W445,W445-V447,W446-V447)+0.00000001),1)</f>
        <v>0</v>
      </c>
      <c r="X449" s="62">
        <f t="shared" ref="X449" si="10341">FLOOR(IF(OR(X444=0,X444=1),IF(X448&gt;X445,X445,IF(X442&gt;=X448,X448,X442)+0.00000001),IF(X446&gt;=X445,X445-W447,X446-W447)+0.00000001),1)</f>
        <v>0</v>
      </c>
      <c r="Y449" s="62">
        <f t="shared" ref="Y449" si="10342">FLOOR(IF(OR(Y444=0,Y444=1),IF(Y448&gt;Y445,Y445,IF(Y442&gt;=Y448,Y448,Y442)+0.00000001),IF(Y446&gt;=Y445,Y445-X447,Y446-X447)+0.00000001),1)</f>
        <v>0</v>
      </c>
      <c r="Z449" s="62">
        <f t="shared" ref="Z449" si="10343">FLOOR(IF(OR(Z444=0,Z444=1),IF(Z448&gt;Z445,Z445,IF(Z442&gt;=Z448,Z448,Z442)+0.00000001),IF(Z446&gt;=Z445,Z445-Y447,Z446-Y447)+0.00000001),1)</f>
        <v>0</v>
      </c>
      <c r="AA449" s="62">
        <f t="shared" ref="AA449" si="10344">FLOOR(IF(OR(AA444=0,AA444=1),IF(AA448&gt;AA445,AA445,IF(AA442&gt;=AA448,AA448,AA442)+0.00000001),IF(AA446&gt;=AA445,AA445-Z447,AA446-Z447)+0.00000001),1)</f>
        <v>0</v>
      </c>
      <c r="AB449" s="62">
        <f t="shared" ref="AB449" si="10345">FLOOR(IF(OR(AB444=0,AB444=1),IF(AB448&gt;AB445,AB445,IF(AB442&gt;=AB448,AB448,AB442)+0.00000001),IF(AB446&gt;=AB445,AB445-AA447,AB446-AA447)+0.00000001),1)</f>
        <v>0</v>
      </c>
      <c r="AC449" s="62">
        <f t="shared" ref="AC449" si="10346">FLOOR(IF(OR(AC444=0,AC444=1),IF(AC448&gt;AC445,AC445,IF(AC442&gt;=AC448,AC448,AC442)+0.00000001),IF(AC446&gt;=AC445,AC445-AB447,AC446-AB447)+0.00000001),1)</f>
        <v>0</v>
      </c>
      <c r="AD449" s="62">
        <f t="shared" ref="AD449" si="10347">FLOOR(IF(OR(AD444=0,AD444=1),IF(AD448&gt;AD445,AD445,IF(AD442&gt;=AD448,AD448,AD442)+0.00000001),IF(AD446&gt;=AD445,AD445-AC447,AD446-AC447)+0.00000001),1)</f>
        <v>0</v>
      </c>
      <c r="AE449" s="62">
        <f t="shared" ref="AE449" si="10348">FLOOR(IF(OR(AE444=0,AE444=1),IF(AE448&gt;AE445,AE445,IF(AE442&gt;=AE448,AE448,AE442)+0.00000001),IF(AE446&gt;=AE445,AE445-AD447,AE446-AD447)+0.00000001),1)</f>
        <v>0</v>
      </c>
      <c r="AF449" s="62">
        <f t="shared" ref="AF449" si="10349">FLOOR(IF(OR(AF444=0,AF444=1),IF(AF448&gt;AF445,AF445,IF(AF442&gt;=AF448,AF448,AF442)+0.00000001),IF(AF446&gt;=AF445,AF445-AE447,AF446-AE447)+0.00000001),1)</f>
        <v>0</v>
      </c>
      <c r="AG449" s="62">
        <f t="shared" ref="AG449" si="10350">FLOOR(IF(OR(AG444=0,AG444=1),IF(AG448&gt;AG445,AG445,IF(AG442&gt;=AG448,AG448,AG442)+0.00000001),IF(AG446&gt;=AG445,AG445-AF447,AG446-AF447)+0.00000001),1)</f>
        <v>0</v>
      </c>
      <c r="AH449" s="62">
        <f t="shared" ref="AH449" si="10351">FLOOR(IF(OR(AH444=0,AH444=1),IF(AH448&gt;AH445,AH445,IF(AH442&gt;=AH448,AH448,AH442)+0.00000001),IF(AH446&gt;=AH445,AH445-AG447,AH446-AG447)+0.00000001),1)</f>
        <v>0</v>
      </c>
      <c r="AI449" s="62">
        <f t="shared" ref="AI449" si="10352">FLOOR(IF(OR(AI444=0,AI444=1),IF(AI448&gt;AI445,AI445,IF(AI442&gt;=AI448,AI448,AI442)+0.00000001),IF(AI446&gt;=AI445,AI445-AH447,AI446-AH447)+0.00000001),1)</f>
        <v>0</v>
      </c>
      <c r="AJ449" s="62">
        <f t="shared" ref="AJ449" si="10353">FLOOR(IF(OR(AJ444=0,AJ444=1),IF(AJ448&gt;AJ445,AJ445,IF(AJ442&gt;=AJ448,AJ448,AJ442)+0.00000001),IF(AJ446&gt;=AJ445,AJ445-AI447,AJ446-AI447)+0.00000001),1)</f>
        <v>0</v>
      </c>
      <c r="AK449" s="62">
        <f t="shared" ref="AK449" si="10354">FLOOR(IF(OR(AK444=0,AK444=1),IF(AK448&gt;AK445,AK445,IF(AK442&gt;=AK448,AK448,AK442)+0.00000001),IF(AK446&gt;=AK445,AK445-AJ447,AK446-AJ447)+0.00000001),1)</f>
        <v>0</v>
      </c>
      <c r="AL449" s="62">
        <f t="shared" ref="AL449" si="10355">FLOOR(IF(OR(AL444=0,AL444=1),IF(AL448&gt;AL445,AL445,IF(AL442&gt;=AL448,AL448,AL442)+0.00000001),IF(AL446&gt;=AL445,AL445-AK447,AL446-AK447)+0.00000001),1)</f>
        <v>0</v>
      </c>
      <c r="AM449" s="62">
        <f t="shared" ref="AM449" si="10356">FLOOR(IF(OR(AM444=0,AM444=1),IF(AM448&gt;AM445,AM445,IF(AM442&gt;=AM448,AM448,AM442)+0.00000001),IF(AM446&gt;=AM445,AM445-AL447,AM446-AL447)+0.00000001),1)</f>
        <v>0</v>
      </c>
      <c r="AN449" s="62">
        <f t="shared" ref="AN449" si="10357">FLOOR(IF(OR(AN444=0,AN444=1),IF(AN448&gt;AN445,AN445,IF(AN442&gt;=AN448,AN448,AN442)+0.00000001),IF(AN446&gt;=AN445,AN445-AM447,AN446-AM447)+0.00000001),1)</f>
        <v>0</v>
      </c>
      <c r="AO449" s="62">
        <f t="shared" ref="AO449" si="10358">FLOOR(IF(OR(AO444=0,AO444=1),IF(AO448&gt;AO445,AO445,IF(AO442&gt;=AO448,AO448,AO442)+0.00000001),IF(AO446&gt;=AO445,AO445-AN447,AO446-AN447)+0.00000001),1)</f>
        <v>0</v>
      </c>
      <c r="AP449" s="62">
        <f t="shared" ref="AP449" si="10359">FLOOR(IF(OR(AP444=0,AP444=1),IF(AP448&gt;AP445,AP445,IF(AP442&gt;=AP448,AP448,AP442)+0.00000001),IF(AP446&gt;=AP445,AP445-AO447,AP446-AO447)+0.00000001),1)</f>
        <v>0</v>
      </c>
      <c r="AQ449" s="62">
        <f t="shared" ref="AQ449" si="10360">FLOOR(IF(OR(AQ444=0,AQ444=1),IF(AQ448&gt;AQ445,AQ445,IF(AQ442&gt;=AQ448,AQ448,AQ442)+0.00000001),IF(AQ446&gt;=AQ445,AQ445-AP447,AQ446-AP447)+0.00000001),1)</f>
        <v>0</v>
      </c>
      <c r="AR449" s="62">
        <f t="shared" ref="AR449" si="10361">FLOOR(IF(OR(AR444=0,AR444=1),IF(AR448&gt;AR445,AR445,IF(AR442&gt;=AR448,AR448,AR442)+0.00000001),IF(AR446&gt;=AR445,AR445-AQ447,AR446-AQ447)+0.00000001),1)</f>
        <v>0</v>
      </c>
      <c r="AS449" s="62">
        <f t="shared" ref="AS449" si="10362">FLOOR(IF(OR(AS444=0,AS444=1),IF(AS448&gt;AS445,AS445,IF(AS442&gt;=AS448,AS448,AS442)+0.00000001),IF(AS446&gt;=AS445,AS445-AR447,AS446-AR447)+0.00000001),1)</f>
        <v>0</v>
      </c>
      <c r="AT449" s="62">
        <f t="shared" ref="AT449" si="10363">FLOOR(IF(OR(AT444=0,AT444=1),IF(AT448&gt;AT445,AT445,IF(AT442&gt;=AT448,AT448,AT442)+0.00000001),IF(AT446&gt;=AT445,AT445-AS447,AT446-AS447)+0.00000001),1)</f>
        <v>0</v>
      </c>
      <c r="AU449" s="62">
        <f t="shared" ref="AU449" si="10364">FLOOR(IF(OR(AU444=0,AU444=1),IF(AU448&gt;AU445,AU445,IF(AU442&gt;=AU448,AU448,AU442)+0.00000001),IF(AU446&gt;=AU445,AU445-AT447,AU446-AT447)+0.00000001),1)</f>
        <v>0</v>
      </c>
      <c r="AV449" s="62">
        <f t="shared" ref="AV449" si="10365">FLOOR(IF(OR(AV444=0,AV444=1),IF(AV448&gt;AV445,AV445,IF(AV442&gt;=AV448,AV448,AV442)+0.00000001),IF(AV446&gt;=AV445,AV445-AU447,AV446-AU447)+0.00000001),1)</f>
        <v>0</v>
      </c>
      <c r="AW449" s="62">
        <f t="shared" ref="AW449" si="10366">FLOOR(IF(OR(AW444=0,AW444=1),IF(AW448&gt;AW445,AW445,IF(AW442&gt;=AW448,AW448,AW442)+0.00000001),IF(AW446&gt;=AW445,AW445-AV447,AW446-AV447)+0.00000001),1)</f>
        <v>0</v>
      </c>
      <c r="AX449" s="62">
        <f t="shared" ref="AX449" si="10367">FLOOR(IF(OR(AX444=0,AX444=1),IF(AX448&gt;AX445,AX445,IF(AX442&gt;=AX448,AX448,AX442)+0.00000001),IF(AX446&gt;=AX445,AX445-AW447,AX446-AW447)+0.00000001),1)</f>
        <v>0</v>
      </c>
      <c r="AY449" s="62">
        <f t="shared" ref="AY449" si="10368">FLOOR(IF(OR(AY444=0,AY444=1),IF(AY448&gt;AY445,AY445,IF(AY442&gt;=AY448,AY448,AY442)+0.00000001),IF(AY446&gt;=AY445,AY445-AX447,AY446-AX447)+0.00000001),1)</f>
        <v>0</v>
      </c>
      <c r="AZ449" s="62">
        <f t="shared" ref="AZ449" si="10369">FLOOR(IF(OR(AZ444=0,AZ444=1),IF(AZ448&gt;AZ445,AZ445,IF(AZ442&gt;=AZ448,AZ448,AZ442)+0.00000001),IF(AZ446&gt;=AZ445,AZ445-AY447,AZ446-AY447)+0.00000001),1)</f>
        <v>0</v>
      </c>
      <c r="BA449" s="62">
        <f t="shared" ref="BA449" si="10370">FLOOR(IF(OR(BA444=0,BA444=1),IF(BA448&gt;BA445,BA445,IF(BA442&gt;=BA448,BA448,BA442)+0.00000001),IF(BA446&gt;=BA445,BA445-AZ447,BA446-AZ447)+0.00000001),1)</f>
        <v>0</v>
      </c>
      <c r="BB449" s="62">
        <f t="shared" ref="BB449" si="10371">FLOOR(IF(OR(BB444=0,BB444=1),IF(BB448&gt;BB445,BB445,IF(BB442&gt;=BB448,BB448,BB442)+0.00000001),IF(BB446&gt;=BB445,BB445-BA447,BB446-BA447)+0.00000001),1)</f>
        <v>0</v>
      </c>
      <c r="BC449" s="62">
        <f t="shared" ref="BC449" si="10372">FLOOR(IF(OR(BC444=0,BC444=1),IF(BC448&gt;BC445,BC445,IF(BC442&gt;=BC448,BC448,BC442)+0.00000001),IF(BC446&gt;=BC445,BC445-BB447,BC446-BB447)+0.00000001),1)</f>
        <v>0</v>
      </c>
      <c r="BD449" s="62">
        <f t="shared" ref="BD449" si="10373">FLOOR(IF(OR(BD444=0,BD444=1),IF(BD448&gt;BD445,BD445,IF(BD442&gt;=BD448,BD448,BD442)+0.00000001),IF(BD446&gt;=BD445,BD445-BC447,BD446-BC447)+0.00000001),1)</f>
        <v>0</v>
      </c>
      <c r="BE449" s="62">
        <f t="shared" ref="BE449" si="10374">FLOOR(IF(OR(BE444=0,BE444=1),IF(BE448&gt;BE445,BE445,IF(BE442&gt;=BE448,BE448,BE442)+0.00000001),IF(BE446&gt;=BE445,BE445-BD447,BE446-BD447)+0.00000001),1)</f>
        <v>0</v>
      </c>
      <c r="BF449" s="62">
        <f t="shared" ref="BF449" si="10375">FLOOR(IF(OR(BF444=0,BF444=1),IF(BF448&gt;BF445,BF445,IF(BF442&gt;=BF448,BF448,BF442)+0.00000001),IF(BF446&gt;=BF445,BF445-BE447,BF446-BE447)+0.00000001),1)</f>
        <v>0</v>
      </c>
      <c r="BG449" s="62">
        <f t="shared" ref="BG449" si="10376">FLOOR(IF(OR(BG444=0,BG444=1),IF(BG448&gt;BG445,BG445,IF(BG442&gt;=BG448,BG448,BG442)+0.00000001),IF(BG446&gt;=BG445,BG445-BF447,BG446-BF447)+0.00000001),1)</f>
        <v>0</v>
      </c>
      <c r="BH449" s="62">
        <f t="shared" ref="BH449" si="10377">FLOOR(IF(OR(BH444=0,BH444=1),IF(BH448&gt;BH445,BH445,IF(BH442&gt;=BH448,BH448,BH442)+0.00000001),IF(BH446&gt;=BH445,BH445-BG447,BH446-BG447)+0.00000001),1)</f>
        <v>0</v>
      </c>
      <c r="BI449" s="62">
        <f t="shared" ref="BI449" si="10378">FLOOR(IF(OR(BI444=0,BI444=1),IF(BI448&gt;BI445,BI445,IF(BI442&gt;=BI448,BI448,BI442)+0.00000001),IF(BI446&gt;=BI445,BI445-BH447,BI446-BH447)+0.00000001),1)</f>
        <v>0</v>
      </c>
      <c r="BJ449" s="62">
        <f t="shared" ref="BJ449" si="10379">FLOOR(IF(OR(BJ444=0,BJ444=1),IF(BJ448&gt;BJ445,BJ445,IF(BJ442&gt;=BJ448,BJ448,BJ442)+0.00000001),IF(BJ446&gt;=BJ445,BJ445-BI447,BJ446-BI447)+0.00000001),1)</f>
        <v>0</v>
      </c>
      <c r="BK449" s="62">
        <f t="shared" ref="BK449" si="10380">FLOOR(IF(OR(BK444=0,BK444=1),IF(BK448&gt;BK445,BK445,IF(BK442&gt;=BK448,BK448,BK442)+0.00000001),IF(BK446&gt;=BK445,BK445-BJ447,BK446-BJ447)+0.00000001),1)</f>
        <v>0</v>
      </c>
      <c r="BL449" s="62">
        <f t="shared" ref="BL449" si="10381">FLOOR(IF(OR(BL444=0,BL444=1),IF(BL448&gt;BL445,BL445,IF(BL442&gt;=BL448,BL448,BL442)+0.00000001),IF(BL446&gt;=BL445,BL445-BK447,BL446-BK447)+0.00000001),1)</f>
        <v>0</v>
      </c>
      <c r="BM449" s="62">
        <f t="shared" ref="BM449" si="10382">FLOOR(IF(OR(BM444=0,BM444=1),IF(BM448&gt;BM445,BM445,IF(BM442&gt;=BM448,BM448,BM442)+0.00000001),IF(BM446&gt;=BM445,BM445-BL447,BM446-BL447)+0.00000001),1)</f>
        <v>0</v>
      </c>
      <c r="BN449" s="62">
        <f t="shared" ref="BN449" si="10383">FLOOR(IF(OR(BN444=0,BN444=1),IF(BN448&gt;BN445,BN445,IF(BN442&gt;=BN448,BN448,BN442)+0.00000001),IF(BN446&gt;=BN445,BN445-BM447,BN446-BM447)+0.00000001),1)</f>
        <v>0</v>
      </c>
      <c r="BO449" s="62">
        <f t="shared" ref="BO449" si="10384">FLOOR(IF(OR(BO444=0,BO444=1),IF(BO448&gt;BO445,BO445,IF(BO442&gt;=BO448,BO448,BO442)+0.00000001),IF(BO446&gt;=BO445,BO445-BN447,BO446-BN447)+0.00000001),1)</f>
        <v>0</v>
      </c>
      <c r="BP449" s="62">
        <f t="shared" ref="BP449" si="10385">FLOOR(IF(OR(BP444=0,BP444=1),IF(BP448&gt;BP445,BP445,IF(BP442&gt;=BP448,BP448,BP442)+0.00000001),IF(BP446&gt;=BP445,BP445-BO447,BP446-BO447)+0.00000001),1)</f>
        <v>0</v>
      </c>
      <c r="BQ449" s="62">
        <f t="shared" ref="BQ449" si="10386">FLOOR(IF(OR(BQ444=0,BQ444=1),IF(BQ448&gt;BQ445,BQ445,IF(BQ442&gt;=BQ448,BQ448,BQ442)+0.00000001),IF(BQ446&gt;=BQ445,BQ445-BP447,BQ446-BP447)+0.00000001),1)</f>
        <v>0</v>
      </c>
      <c r="BR449" s="62">
        <f t="shared" ref="BR449" si="10387">FLOOR(IF(OR(BR444=0,BR444=1),IF(BR448&gt;BR445,BR445,IF(BR442&gt;=BR448,BR448,BR442)+0.00000001),IF(BR446&gt;=BR445,BR445-BQ447,BR446-BQ447)+0.00000001),1)</f>
        <v>0</v>
      </c>
      <c r="BS449" s="62">
        <f t="shared" ref="BS449" si="10388">FLOOR(IF(OR(BS444=0,BS444=1),IF(BS448&gt;BS445,BS445,IF(BS442&gt;=BS448,BS448,BS442)+0.00000001),IF(BS446&gt;=BS445,BS445-BR447,BS446-BR447)+0.00000001),1)</f>
        <v>0</v>
      </c>
      <c r="BT449" s="62">
        <f t="shared" ref="BT449" si="10389">FLOOR(IF(OR(BT444=0,BT444=1),IF(BT448&gt;BT445,BT445,IF(BT442&gt;=BT448,BT448,BT442)+0.00000001),IF(BT446&gt;=BT445,BT445-BS447,BT446-BS447)+0.00000001),1)</f>
        <v>0</v>
      </c>
      <c r="BU449" s="62">
        <f t="shared" ref="BU449" si="10390">FLOOR(IF(OR(BU444=0,BU444=1),IF(BU448&gt;BU445,BU445,IF(BU442&gt;=BU448,BU448,BU442)+0.00000001),IF(BU446&gt;=BU445,BU445-BT447,BU446-BT447)+0.00000001),1)</f>
        <v>0</v>
      </c>
      <c r="BV449" s="62">
        <f t="shared" ref="BV449" si="10391">FLOOR(IF(OR(BV444=0,BV444=1),IF(BV448&gt;BV445,BV445,IF(BV442&gt;=BV448,BV448,BV442)+0.00000001),IF(BV446&gt;=BV445,BV445-BU447,BV446-BU447)+0.00000001),1)</f>
        <v>0</v>
      </c>
      <c r="BW449" s="62">
        <f t="shared" ref="BW449" si="10392">FLOOR(IF(OR(BW444=0,BW444=1),IF(BW448&gt;BW445,BW445,IF(BW442&gt;=BW448,BW448,BW442)+0.00000001),IF(BW446&gt;=BW445,BW445-BV447,BW446-BV447)+0.00000001),1)</f>
        <v>0</v>
      </c>
      <c r="BX449" s="62">
        <f t="shared" ref="BX449" si="10393">FLOOR(IF(OR(BX444=0,BX444=1),IF(BX448&gt;BX445,BX445,IF(BX442&gt;=BX448,BX448,BX442)+0.00000001),IF(BX446&gt;=BX445,BX445-BW447,BX446-BW447)+0.00000001),1)</f>
        <v>0</v>
      </c>
      <c r="BY449" s="298"/>
      <c r="BZ449" s="300"/>
      <c r="CA449" s="302"/>
      <c r="CB449" s="302"/>
    </row>
    <row r="450" spans="1:96" s="98" customFormat="1" ht="25.2" customHeight="1" thickBot="1" x14ac:dyDescent="0.35">
      <c r="A450" s="97"/>
      <c r="B450" s="120"/>
      <c r="C450" s="63"/>
      <c r="D450" s="63"/>
      <c r="E450" s="63"/>
      <c r="F450" s="63"/>
      <c r="G450" s="63"/>
      <c r="H450" s="63"/>
      <c r="I450" s="63"/>
      <c r="J450" s="63"/>
      <c r="K450" s="63"/>
      <c r="L450" s="64"/>
      <c r="M450" s="7"/>
      <c r="N450" s="161"/>
      <c r="P450" s="175" t="s">
        <v>156</v>
      </c>
      <c r="Q450" s="204">
        <f>IF(Q449=0,0,Q449*$J$16)</f>
        <v>0</v>
      </c>
      <c r="R450" s="204">
        <f t="shared" ref="R450:BX450" si="10394">IF(R449=0,0,R449*$J$16)</f>
        <v>0</v>
      </c>
      <c r="S450" s="204">
        <f t="shared" si="10394"/>
        <v>0</v>
      </c>
      <c r="T450" s="204">
        <f t="shared" si="10394"/>
        <v>0</v>
      </c>
      <c r="U450" s="204">
        <f t="shared" si="10394"/>
        <v>0</v>
      </c>
      <c r="V450" s="204">
        <f t="shared" si="10394"/>
        <v>0</v>
      </c>
      <c r="W450" s="204">
        <f t="shared" si="10394"/>
        <v>0</v>
      </c>
      <c r="X450" s="204">
        <f t="shared" si="10394"/>
        <v>0</v>
      </c>
      <c r="Y450" s="204">
        <f t="shared" si="10394"/>
        <v>0</v>
      </c>
      <c r="Z450" s="204">
        <f t="shared" si="10394"/>
        <v>0</v>
      </c>
      <c r="AA450" s="204">
        <f t="shared" si="10394"/>
        <v>0</v>
      </c>
      <c r="AB450" s="204">
        <f t="shared" si="10394"/>
        <v>0</v>
      </c>
      <c r="AC450" s="204">
        <f t="shared" si="10394"/>
        <v>0</v>
      </c>
      <c r="AD450" s="204">
        <f t="shared" si="10394"/>
        <v>0</v>
      </c>
      <c r="AE450" s="204">
        <f t="shared" si="10394"/>
        <v>0</v>
      </c>
      <c r="AF450" s="204">
        <f t="shared" si="10394"/>
        <v>0</v>
      </c>
      <c r="AG450" s="204">
        <f t="shared" si="10394"/>
        <v>0</v>
      </c>
      <c r="AH450" s="204">
        <f t="shared" si="10394"/>
        <v>0</v>
      </c>
      <c r="AI450" s="204">
        <f t="shared" si="10394"/>
        <v>0</v>
      </c>
      <c r="AJ450" s="204">
        <f t="shared" si="10394"/>
        <v>0</v>
      </c>
      <c r="AK450" s="204">
        <f t="shared" si="10394"/>
        <v>0</v>
      </c>
      <c r="AL450" s="204">
        <f t="shared" si="10394"/>
        <v>0</v>
      </c>
      <c r="AM450" s="204">
        <f t="shared" si="10394"/>
        <v>0</v>
      </c>
      <c r="AN450" s="204">
        <f t="shared" si="10394"/>
        <v>0</v>
      </c>
      <c r="AO450" s="204">
        <f t="shared" si="10394"/>
        <v>0</v>
      </c>
      <c r="AP450" s="204">
        <f t="shared" si="10394"/>
        <v>0</v>
      </c>
      <c r="AQ450" s="204">
        <f t="shared" si="10394"/>
        <v>0</v>
      </c>
      <c r="AR450" s="204">
        <f t="shared" si="10394"/>
        <v>0</v>
      </c>
      <c r="AS450" s="204">
        <f t="shared" si="10394"/>
        <v>0</v>
      </c>
      <c r="AT450" s="204">
        <f t="shared" si="10394"/>
        <v>0</v>
      </c>
      <c r="AU450" s="204">
        <f t="shared" si="10394"/>
        <v>0</v>
      </c>
      <c r="AV450" s="204">
        <f t="shared" si="10394"/>
        <v>0</v>
      </c>
      <c r="AW450" s="204">
        <f t="shared" si="10394"/>
        <v>0</v>
      </c>
      <c r="AX450" s="204">
        <f t="shared" si="10394"/>
        <v>0</v>
      </c>
      <c r="AY450" s="204">
        <f t="shared" si="10394"/>
        <v>0</v>
      </c>
      <c r="AZ450" s="204">
        <f t="shared" si="10394"/>
        <v>0</v>
      </c>
      <c r="BA450" s="204">
        <f t="shared" si="10394"/>
        <v>0</v>
      </c>
      <c r="BB450" s="204">
        <f t="shared" si="10394"/>
        <v>0</v>
      </c>
      <c r="BC450" s="204">
        <f t="shared" si="10394"/>
        <v>0</v>
      </c>
      <c r="BD450" s="204">
        <f t="shared" si="10394"/>
        <v>0</v>
      </c>
      <c r="BE450" s="204">
        <f t="shared" si="10394"/>
        <v>0</v>
      </c>
      <c r="BF450" s="204">
        <f t="shared" si="10394"/>
        <v>0</v>
      </c>
      <c r="BG450" s="204">
        <f t="shared" si="10394"/>
        <v>0</v>
      </c>
      <c r="BH450" s="204">
        <f t="shared" si="10394"/>
        <v>0</v>
      </c>
      <c r="BI450" s="204">
        <f t="shared" si="10394"/>
        <v>0</v>
      </c>
      <c r="BJ450" s="204">
        <f t="shared" si="10394"/>
        <v>0</v>
      </c>
      <c r="BK450" s="204">
        <f t="shared" si="10394"/>
        <v>0</v>
      </c>
      <c r="BL450" s="204">
        <f t="shared" si="10394"/>
        <v>0</v>
      </c>
      <c r="BM450" s="204">
        <f t="shared" si="10394"/>
        <v>0</v>
      </c>
      <c r="BN450" s="204">
        <f t="shared" si="10394"/>
        <v>0</v>
      </c>
      <c r="BO450" s="204">
        <f t="shared" si="10394"/>
        <v>0</v>
      </c>
      <c r="BP450" s="204">
        <f t="shared" si="10394"/>
        <v>0</v>
      </c>
      <c r="BQ450" s="204">
        <f t="shared" si="10394"/>
        <v>0</v>
      </c>
      <c r="BR450" s="204">
        <f t="shared" si="10394"/>
        <v>0</v>
      </c>
      <c r="BS450" s="204">
        <f t="shared" si="10394"/>
        <v>0</v>
      </c>
      <c r="BT450" s="204">
        <f t="shared" si="10394"/>
        <v>0</v>
      </c>
      <c r="BU450" s="204">
        <f t="shared" si="10394"/>
        <v>0</v>
      </c>
      <c r="BV450" s="204">
        <f t="shared" si="10394"/>
        <v>0</v>
      </c>
      <c r="BW450" s="204">
        <f t="shared" si="10394"/>
        <v>0</v>
      </c>
      <c r="BX450" s="204">
        <f t="shared" si="10394"/>
        <v>0</v>
      </c>
      <c r="BY450" s="299"/>
      <c r="BZ450" s="301"/>
      <c r="CA450" s="303"/>
      <c r="CB450" s="303"/>
      <c r="CD450" s="146">
        <f>SUMIFS($Q450:$BX450,$Q440:$BX440,"1. ZoR")</f>
        <v>0</v>
      </c>
      <c r="CE450" s="146">
        <f>SUMIFS($Q450:$BX450,$Q440:$BX440,"2. ZoR")</f>
        <v>0</v>
      </c>
      <c r="CF450" s="146">
        <f>SUMIFS($Q450:$BX450,$Q440:$BX440,"3. ZoR")</f>
        <v>0</v>
      </c>
      <c r="CG450" s="146">
        <f>SUMIFS($Q450:$BX450,$Q440:$BX440,"4. ZoR")</f>
        <v>0</v>
      </c>
      <c r="CH450" s="146">
        <f>SUMIFS($Q450:$BX450,$Q440:$BX440,"5. ZoR")</f>
        <v>0</v>
      </c>
      <c r="CI450" s="146">
        <f>SUMIFS($Q450:$BX450,$Q440:$BX440,"6. ZoR")</f>
        <v>0</v>
      </c>
      <c r="CJ450" s="146">
        <f>SUMIFS($Q450:$BX450,$Q440:$BX440,"7. ZoR")</f>
        <v>0</v>
      </c>
      <c r="CK450" s="146">
        <f>SUMIFS($Q450:$BX450,$Q440:$BX440,"8. ZoR")</f>
        <v>0</v>
      </c>
      <c r="CL450" s="146">
        <f>SUMIFS($Q450:$BX450,$Q440:$BX440,"9. ZoR")</f>
        <v>0</v>
      </c>
      <c r="CM450" s="146">
        <f>SUMIFS($Q450:$BX450,$Q440:$BX440,"10. ZoR")</f>
        <v>0</v>
      </c>
      <c r="CN450" s="146">
        <f>SUMIFS($Q450:$BX450,$Q440:$BX440,"11. ZoR")</f>
        <v>0</v>
      </c>
      <c r="CO450" s="146">
        <f>SUMIFS($Q450:$BX450,$Q440:$BX440,"12. ZoR")</f>
        <v>0</v>
      </c>
      <c r="CP450" s="146">
        <f>SUMIFS($Q450:$BX450,$Q440:$BX440,"13. ZoR")</f>
        <v>0</v>
      </c>
      <c r="CQ450" s="146">
        <f>SUMIFS($Q450:$BX450,$Q440:$BX440,"14. ZoR")</f>
        <v>0</v>
      </c>
      <c r="CR450" s="146">
        <f>SUMIFS($Q450:$BX450,$Q440:$BX440,"15. ZoR")</f>
        <v>0</v>
      </c>
    </row>
    <row r="451" spans="1:96" ht="15" thickBot="1" x14ac:dyDescent="0.35"/>
    <row r="452" spans="1:96" s="98" customFormat="1" ht="69.599999999999994" customHeight="1" thickBot="1" x14ac:dyDescent="0.35">
      <c r="A452" s="229"/>
      <c r="B452" s="112"/>
      <c r="C452" s="304" t="s">
        <v>1</v>
      </c>
      <c r="D452" s="113"/>
      <c r="E452" s="122" t="s">
        <v>198</v>
      </c>
      <c r="F452" s="122" t="s">
        <v>200</v>
      </c>
      <c r="G452" s="114" t="s">
        <v>93</v>
      </c>
      <c r="H452" s="114" t="s">
        <v>94</v>
      </c>
      <c r="I452" s="114" t="s">
        <v>229</v>
      </c>
      <c r="J452" s="114" t="s">
        <v>206</v>
      </c>
      <c r="K452" s="114" t="s">
        <v>208</v>
      </c>
      <c r="L452" s="129" t="s">
        <v>0</v>
      </c>
      <c r="M452" s="7"/>
      <c r="N452" s="115">
        <v>208002</v>
      </c>
      <c r="P452" s="162" t="s">
        <v>129</v>
      </c>
      <c r="Q452" s="76" t="s">
        <v>3</v>
      </c>
      <c r="R452" s="76" t="s">
        <v>4</v>
      </c>
      <c r="S452" s="76" t="s">
        <v>5</v>
      </c>
      <c r="T452" s="76" t="s">
        <v>6</v>
      </c>
      <c r="U452" s="76" t="s">
        <v>7</v>
      </c>
      <c r="V452" s="76" t="s">
        <v>8</v>
      </c>
      <c r="W452" s="76" t="s">
        <v>9</v>
      </c>
      <c r="X452" s="76" t="s">
        <v>10</v>
      </c>
      <c r="Y452" s="76" t="s">
        <v>11</v>
      </c>
      <c r="Z452" s="76" t="s">
        <v>12</v>
      </c>
      <c r="AA452" s="76" t="s">
        <v>13</v>
      </c>
      <c r="AB452" s="76" t="s">
        <v>14</v>
      </c>
      <c r="AC452" s="76" t="s">
        <v>15</v>
      </c>
      <c r="AD452" s="76" t="s">
        <v>16</v>
      </c>
      <c r="AE452" s="76" t="s">
        <v>17</v>
      </c>
      <c r="AF452" s="76" t="s">
        <v>18</v>
      </c>
      <c r="AG452" s="76" t="s">
        <v>19</v>
      </c>
      <c r="AH452" s="76" t="s">
        <v>20</v>
      </c>
      <c r="AI452" s="76" t="s">
        <v>21</v>
      </c>
      <c r="AJ452" s="76" t="s">
        <v>22</v>
      </c>
      <c r="AK452" s="76" t="s">
        <v>23</v>
      </c>
      <c r="AL452" s="76" t="s">
        <v>24</v>
      </c>
      <c r="AM452" s="76" t="s">
        <v>25</v>
      </c>
      <c r="AN452" s="76" t="s">
        <v>26</v>
      </c>
      <c r="AO452" s="76" t="s">
        <v>27</v>
      </c>
      <c r="AP452" s="76" t="s">
        <v>28</v>
      </c>
      <c r="AQ452" s="76" t="s">
        <v>29</v>
      </c>
      <c r="AR452" s="76" t="s">
        <v>30</v>
      </c>
      <c r="AS452" s="76" t="s">
        <v>31</v>
      </c>
      <c r="AT452" s="76" t="s">
        <v>32</v>
      </c>
      <c r="AU452" s="76" t="s">
        <v>33</v>
      </c>
      <c r="AV452" s="76" t="s">
        <v>34</v>
      </c>
      <c r="AW452" s="76" t="s">
        <v>35</v>
      </c>
      <c r="AX452" s="76" t="s">
        <v>36</v>
      </c>
      <c r="AY452" s="76" t="s">
        <v>37</v>
      </c>
      <c r="AZ452" s="76" t="s">
        <v>38</v>
      </c>
      <c r="BA452" s="76" t="s">
        <v>39</v>
      </c>
      <c r="BB452" s="76" t="s">
        <v>40</v>
      </c>
      <c r="BC452" s="76" t="s">
        <v>41</v>
      </c>
      <c r="BD452" s="76" t="s">
        <v>42</v>
      </c>
      <c r="BE452" s="76" t="s">
        <v>43</v>
      </c>
      <c r="BF452" s="76" t="s">
        <v>44</v>
      </c>
      <c r="BG452" s="76" t="s">
        <v>45</v>
      </c>
      <c r="BH452" s="76" t="s">
        <v>46</v>
      </c>
      <c r="BI452" s="76" t="s">
        <v>47</v>
      </c>
      <c r="BJ452" s="76" t="s">
        <v>48</v>
      </c>
      <c r="BK452" s="76" t="s">
        <v>49</v>
      </c>
      <c r="BL452" s="76" t="s">
        <v>50</v>
      </c>
      <c r="BM452" s="76" t="s">
        <v>51</v>
      </c>
      <c r="BN452" s="76" t="s">
        <v>52</v>
      </c>
      <c r="BO452" s="76" t="s">
        <v>130</v>
      </c>
      <c r="BP452" s="76" t="s">
        <v>131</v>
      </c>
      <c r="BQ452" s="76" t="s">
        <v>132</v>
      </c>
      <c r="BR452" s="76" t="s">
        <v>133</v>
      </c>
      <c r="BS452" s="76" t="s">
        <v>134</v>
      </c>
      <c r="BT452" s="76" t="s">
        <v>135</v>
      </c>
      <c r="BU452" s="76" t="s">
        <v>136</v>
      </c>
      <c r="BV452" s="76" t="s">
        <v>137</v>
      </c>
      <c r="BW452" s="76" t="s">
        <v>138</v>
      </c>
      <c r="BX452" s="76" t="s">
        <v>139</v>
      </c>
      <c r="BY452" s="125" t="s">
        <v>174</v>
      </c>
      <c r="BZ452" s="126" t="s">
        <v>175</v>
      </c>
      <c r="CA452" s="126" t="s">
        <v>157</v>
      </c>
      <c r="CB452" s="126" t="s">
        <v>237</v>
      </c>
      <c r="CD452" s="306" t="s">
        <v>222</v>
      </c>
      <c r="CE452" s="307"/>
      <c r="CF452" s="307"/>
      <c r="CG452" s="307"/>
      <c r="CH452" s="307"/>
      <c r="CI452" s="307"/>
      <c r="CJ452" s="307"/>
      <c r="CK452" s="307"/>
      <c r="CL452" s="307"/>
      <c r="CM452" s="307"/>
      <c r="CN452" s="307"/>
      <c r="CO452" s="307"/>
      <c r="CP452" s="307"/>
      <c r="CQ452" s="307"/>
      <c r="CR452" s="307"/>
    </row>
    <row r="453" spans="1:96" s="98" customFormat="1" ht="21" hidden="1" customHeight="1" x14ac:dyDescent="0.3">
      <c r="A453" s="230"/>
      <c r="B453" s="105"/>
      <c r="C453" s="305"/>
      <c r="D453" s="116"/>
      <c r="E453" s="116"/>
      <c r="F453" s="116"/>
      <c r="G453" s="308" t="s">
        <v>235</v>
      </c>
      <c r="H453" s="308" t="s">
        <v>95</v>
      </c>
      <c r="I453" s="309" t="s">
        <v>199</v>
      </c>
      <c r="J453" s="309" t="s">
        <v>207</v>
      </c>
      <c r="K453" s="128"/>
      <c r="L453" s="311" t="s">
        <v>92</v>
      </c>
      <c r="M453" s="7"/>
      <c r="N453" s="313" t="s">
        <v>2</v>
      </c>
      <c r="P453" s="77"/>
      <c r="Q453" s="67">
        <f>MONTH(Úvod!$F$10)</f>
        <v>1</v>
      </c>
      <c r="R453" s="68">
        <f t="shared" ref="R453" si="10395">IF(Q453=12,1,Q453+1)</f>
        <v>2</v>
      </c>
      <c r="S453" s="68">
        <f t="shared" ref="S453" si="10396">IF(R453=12,1,R453+1)</f>
        <v>3</v>
      </c>
      <c r="T453" s="69">
        <f t="shared" ref="T453" si="10397">IF(S453=12,1,S453+1)</f>
        <v>4</v>
      </c>
      <c r="U453" s="69">
        <f t="shared" ref="U453" si="10398">IF(T453=12,1,T453+1)</f>
        <v>5</v>
      </c>
      <c r="V453" s="69">
        <f t="shared" ref="V453" si="10399">IF(U453=12,1,U453+1)</f>
        <v>6</v>
      </c>
      <c r="W453" s="69">
        <f t="shared" ref="W453" si="10400">IF(V453=12,1,V453+1)</f>
        <v>7</v>
      </c>
      <c r="X453" s="69">
        <f t="shared" ref="X453" si="10401">IF(W453=12,1,W453+1)</f>
        <v>8</v>
      </c>
      <c r="Y453" s="69">
        <f t="shared" ref="Y453" si="10402">IF(X453=12,1,X453+1)</f>
        <v>9</v>
      </c>
      <c r="Z453" s="69">
        <f>IF(Y453=12,1,Y453+1)</f>
        <v>10</v>
      </c>
      <c r="AA453" s="69">
        <f t="shared" ref="AA453" si="10403">IF(Z453=12,1,Z453+1)</f>
        <v>11</v>
      </c>
      <c r="AB453" s="69">
        <f t="shared" ref="AB453" si="10404">IF(AA453=12,1,AA453+1)</f>
        <v>12</v>
      </c>
      <c r="AC453" s="69">
        <f t="shared" ref="AC453" si="10405">IF(AB453=12,1,AB453+1)</f>
        <v>1</v>
      </c>
      <c r="AD453" s="69">
        <f t="shared" ref="AD453" si="10406">IF(AC453=12,1,AC453+1)</f>
        <v>2</v>
      </c>
      <c r="AE453" s="69">
        <f t="shared" ref="AE453" si="10407">IF(AD453=12,1,AD453+1)</f>
        <v>3</v>
      </c>
      <c r="AF453" s="69">
        <f t="shared" ref="AF453" si="10408">IF(AE453=12,1,AE453+1)</f>
        <v>4</v>
      </c>
      <c r="AG453" s="69">
        <f t="shared" ref="AG453" si="10409">IF(AF453=12,1,AF453+1)</f>
        <v>5</v>
      </c>
      <c r="AH453" s="69">
        <f t="shared" ref="AH453" si="10410">IF(AG453=12,1,AG453+1)</f>
        <v>6</v>
      </c>
      <c r="AI453" s="69">
        <f>IF(AH453=12,1,AH453+1)</f>
        <v>7</v>
      </c>
      <c r="AJ453" s="69">
        <f t="shared" ref="AJ453" si="10411">IF(AI453=12,1,AI453+1)</f>
        <v>8</v>
      </c>
      <c r="AK453" s="69">
        <f t="shared" ref="AK453" si="10412">IF(AJ453=12,1,AJ453+1)</f>
        <v>9</v>
      </c>
      <c r="AL453" s="69">
        <f t="shared" ref="AL453" si="10413">IF(AK453=12,1,AK453+1)</f>
        <v>10</v>
      </c>
      <c r="AM453" s="69">
        <f t="shared" ref="AM453" si="10414">IF(AL453=12,1,AL453+1)</f>
        <v>11</v>
      </c>
      <c r="AN453" s="69">
        <f t="shared" ref="AN453" si="10415">IF(AM453=12,1,AM453+1)</f>
        <v>12</v>
      </c>
      <c r="AO453" s="69">
        <f t="shared" ref="AO453" si="10416">IF(AN453=12,1,AN453+1)</f>
        <v>1</v>
      </c>
      <c r="AP453" s="69">
        <f t="shared" ref="AP453" si="10417">IF(AO453=12,1,AO453+1)</f>
        <v>2</v>
      </c>
      <c r="AQ453" s="69">
        <f t="shared" ref="AQ453" si="10418">IF(AP453=12,1,AP453+1)</f>
        <v>3</v>
      </c>
      <c r="AR453" s="69">
        <f t="shared" ref="AR453" si="10419">IF(AQ453=12,1,AQ453+1)</f>
        <v>4</v>
      </c>
      <c r="AS453" s="69">
        <f t="shared" ref="AS453" si="10420">IF(AR453=12,1,AR453+1)</f>
        <v>5</v>
      </c>
      <c r="AT453" s="69">
        <f t="shared" ref="AT453" si="10421">IF(AS453=12,1,AS453+1)</f>
        <v>6</v>
      </c>
      <c r="AU453" s="69">
        <f t="shared" ref="AU453" si="10422">IF(AT453=12,1,AT453+1)</f>
        <v>7</v>
      </c>
      <c r="AV453" s="69">
        <f t="shared" ref="AV453" si="10423">IF(AU453=12,1,AU453+1)</f>
        <v>8</v>
      </c>
      <c r="AW453" s="69">
        <f t="shared" ref="AW453" si="10424">IF(AV453=12,1,AV453+1)</f>
        <v>9</v>
      </c>
      <c r="AX453" s="69">
        <f t="shared" ref="AX453" si="10425">IF(AW453=12,1,AW453+1)</f>
        <v>10</v>
      </c>
      <c r="AY453" s="69">
        <f t="shared" ref="AY453" si="10426">IF(AX453=12,1,AX453+1)</f>
        <v>11</v>
      </c>
      <c r="AZ453" s="69">
        <f t="shared" ref="AZ453" si="10427">IF(AY453=12,1,AY453+1)</f>
        <v>12</v>
      </c>
      <c r="BA453" s="69">
        <f t="shared" ref="BA453" si="10428">IF(AZ453=12,1,AZ453+1)</f>
        <v>1</v>
      </c>
      <c r="BB453" s="69">
        <f t="shared" ref="BB453" si="10429">IF(BA453=12,1,BA453+1)</f>
        <v>2</v>
      </c>
      <c r="BC453" s="69">
        <f t="shared" ref="BC453" si="10430">IF(BB453=12,1,BB453+1)</f>
        <v>3</v>
      </c>
      <c r="BD453" s="69">
        <f t="shared" ref="BD453" si="10431">IF(BC453=12,1,BC453+1)</f>
        <v>4</v>
      </c>
      <c r="BE453" s="69">
        <f t="shared" ref="BE453" si="10432">IF(BD453=12,1,BD453+1)</f>
        <v>5</v>
      </c>
      <c r="BF453" s="69">
        <f t="shared" ref="BF453" si="10433">IF(BE453=12,1,BE453+1)</f>
        <v>6</v>
      </c>
      <c r="BG453" s="69">
        <f t="shared" ref="BG453" si="10434">IF(BF453=12,1,BF453+1)</f>
        <v>7</v>
      </c>
      <c r="BH453" s="69">
        <f t="shared" ref="BH453" si="10435">IF(BG453=12,1,BG453+1)</f>
        <v>8</v>
      </c>
      <c r="BI453" s="69">
        <f t="shared" ref="BI453" si="10436">IF(BH453=12,1,BH453+1)</f>
        <v>9</v>
      </c>
      <c r="BJ453" s="69">
        <f t="shared" ref="BJ453" si="10437">IF(BI453=12,1,BI453+1)</f>
        <v>10</v>
      </c>
      <c r="BK453" s="69">
        <f t="shared" ref="BK453" si="10438">IF(BJ453=12,1,BJ453+1)</f>
        <v>11</v>
      </c>
      <c r="BL453" s="69">
        <f t="shared" ref="BL453" si="10439">IF(BK453=12,1,BK453+1)</f>
        <v>12</v>
      </c>
      <c r="BM453" s="69">
        <f t="shared" ref="BM453" si="10440">IF(BL453=12,1,BL453+1)</f>
        <v>1</v>
      </c>
      <c r="BN453" s="69">
        <f t="shared" ref="BN453" si="10441">IF(BM453=12,1,BM453+1)</f>
        <v>2</v>
      </c>
      <c r="BO453" s="69">
        <f t="shared" ref="BO453" si="10442">IF(BN453=12,1,BN453+1)</f>
        <v>3</v>
      </c>
      <c r="BP453" s="69">
        <f t="shared" ref="BP453" si="10443">IF(BO453=12,1,BO453+1)</f>
        <v>4</v>
      </c>
      <c r="BQ453" s="69">
        <f t="shared" ref="BQ453" si="10444">IF(BP453=12,1,BP453+1)</f>
        <v>5</v>
      </c>
      <c r="BR453" s="69">
        <f t="shared" ref="BR453" si="10445">IF(BQ453=12,1,BQ453+1)</f>
        <v>6</v>
      </c>
      <c r="BS453" s="69">
        <f t="shared" ref="BS453" si="10446">IF(BR453=12,1,BR453+1)</f>
        <v>7</v>
      </c>
      <c r="BT453" s="69">
        <f t="shared" ref="BT453" si="10447">IF(BS453=12,1,BS453+1)</f>
        <v>8</v>
      </c>
      <c r="BU453" s="69">
        <f t="shared" ref="BU453" si="10448">IF(BT453=12,1,BT453+1)</f>
        <v>9</v>
      </c>
      <c r="BV453" s="69">
        <f t="shared" ref="BV453" si="10449">IF(BU453=12,1,BU453+1)</f>
        <v>10</v>
      </c>
      <c r="BW453" s="69">
        <f t="shared" ref="BW453" si="10450">IF(BV453=12,1,BV453+1)</f>
        <v>11</v>
      </c>
      <c r="BX453" s="69">
        <f t="shared" ref="BX453" si="10451">IF(BW453=12,1,BW453+1)</f>
        <v>12</v>
      </c>
      <c r="BY453" s="74"/>
      <c r="BZ453" s="71"/>
      <c r="CA453" s="71"/>
      <c r="CB453" s="71"/>
    </row>
    <row r="454" spans="1:96" s="98" customFormat="1" ht="18" hidden="1" customHeight="1" x14ac:dyDescent="0.3">
      <c r="A454" s="230"/>
      <c r="B454" s="105"/>
      <c r="C454" s="305"/>
      <c r="D454" s="116"/>
      <c r="E454" s="116"/>
      <c r="F454" s="116"/>
      <c r="G454" s="308"/>
      <c r="H454" s="308"/>
      <c r="I454" s="309"/>
      <c r="J454" s="309"/>
      <c r="K454" s="128"/>
      <c r="L454" s="311"/>
      <c r="M454" s="7"/>
      <c r="N454" s="314"/>
      <c r="P454" s="70"/>
      <c r="Q454" s="53">
        <f t="shared" ref="Q454:BX454" si="10452">VALUE(_xlfn.CONCAT(Q453,".",Q456))</f>
        <v>1</v>
      </c>
      <c r="R454" s="66">
        <f t="shared" si="10452"/>
        <v>32</v>
      </c>
      <c r="S454" s="66">
        <f t="shared" si="10452"/>
        <v>61</v>
      </c>
      <c r="T454" s="66">
        <f t="shared" si="10452"/>
        <v>92</v>
      </c>
      <c r="U454" s="66">
        <f t="shared" si="10452"/>
        <v>122</v>
      </c>
      <c r="V454" s="66">
        <f t="shared" si="10452"/>
        <v>153</v>
      </c>
      <c r="W454" s="66">
        <f t="shared" si="10452"/>
        <v>183</v>
      </c>
      <c r="X454" s="66">
        <f t="shared" si="10452"/>
        <v>214</v>
      </c>
      <c r="Y454" s="66">
        <f t="shared" si="10452"/>
        <v>245</v>
      </c>
      <c r="Z454" s="66">
        <f t="shared" si="10452"/>
        <v>275</v>
      </c>
      <c r="AA454" s="66">
        <f t="shared" si="10452"/>
        <v>306</v>
      </c>
      <c r="AB454" s="66">
        <f t="shared" si="10452"/>
        <v>336</v>
      </c>
      <c r="AC454" s="66">
        <f t="shared" si="10452"/>
        <v>367</v>
      </c>
      <c r="AD454" s="66">
        <f t="shared" si="10452"/>
        <v>398</v>
      </c>
      <c r="AE454" s="66">
        <f t="shared" si="10452"/>
        <v>426</v>
      </c>
      <c r="AF454" s="66">
        <f t="shared" si="10452"/>
        <v>457</v>
      </c>
      <c r="AG454" s="66">
        <f t="shared" si="10452"/>
        <v>487</v>
      </c>
      <c r="AH454" s="66">
        <f t="shared" si="10452"/>
        <v>518</v>
      </c>
      <c r="AI454" s="66">
        <f t="shared" si="10452"/>
        <v>548</v>
      </c>
      <c r="AJ454" s="66">
        <f t="shared" si="10452"/>
        <v>579</v>
      </c>
      <c r="AK454" s="66">
        <f t="shared" si="10452"/>
        <v>610</v>
      </c>
      <c r="AL454" s="66">
        <f t="shared" si="10452"/>
        <v>640</v>
      </c>
      <c r="AM454" s="66">
        <f t="shared" si="10452"/>
        <v>671</v>
      </c>
      <c r="AN454" s="66">
        <f t="shared" si="10452"/>
        <v>701</v>
      </c>
      <c r="AO454" s="66">
        <f t="shared" si="10452"/>
        <v>732</v>
      </c>
      <c r="AP454" s="66">
        <f t="shared" si="10452"/>
        <v>763</v>
      </c>
      <c r="AQ454" s="66">
        <f t="shared" si="10452"/>
        <v>791</v>
      </c>
      <c r="AR454" s="66">
        <f t="shared" si="10452"/>
        <v>822</v>
      </c>
      <c r="AS454" s="66">
        <f t="shared" si="10452"/>
        <v>852</v>
      </c>
      <c r="AT454" s="66">
        <f t="shared" si="10452"/>
        <v>883</v>
      </c>
      <c r="AU454" s="66">
        <f t="shared" si="10452"/>
        <v>913</v>
      </c>
      <c r="AV454" s="66">
        <f t="shared" si="10452"/>
        <v>944</v>
      </c>
      <c r="AW454" s="66">
        <f t="shared" si="10452"/>
        <v>975</v>
      </c>
      <c r="AX454" s="66">
        <f t="shared" si="10452"/>
        <v>1005</v>
      </c>
      <c r="AY454" s="66">
        <f t="shared" si="10452"/>
        <v>1036</v>
      </c>
      <c r="AZ454" s="66">
        <f t="shared" si="10452"/>
        <v>1066</v>
      </c>
      <c r="BA454" s="66">
        <f t="shared" si="10452"/>
        <v>1097</v>
      </c>
      <c r="BB454" s="66">
        <f t="shared" si="10452"/>
        <v>1128</v>
      </c>
      <c r="BC454" s="66">
        <f t="shared" si="10452"/>
        <v>1156</v>
      </c>
      <c r="BD454" s="66">
        <f t="shared" si="10452"/>
        <v>1187</v>
      </c>
      <c r="BE454" s="66">
        <f t="shared" si="10452"/>
        <v>1217</v>
      </c>
      <c r="BF454" s="66">
        <f t="shared" si="10452"/>
        <v>1248</v>
      </c>
      <c r="BG454" s="66">
        <f t="shared" si="10452"/>
        <v>1278</v>
      </c>
      <c r="BH454" s="66">
        <f t="shared" si="10452"/>
        <v>1309</v>
      </c>
      <c r="BI454" s="66">
        <f t="shared" si="10452"/>
        <v>1340</v>
      </c>
      <c r="BJ454" s="66">
        <f t="shared" si="10452"/>
        <v>1370</v>
      </c>
      <c r="BK454" s="66">
        <f t="shared" si="10452"/>
        <v>1401</v>
      </c>
      <c r="BL454" s="66">
        <f t="shared" si="10452"/>
        <v>1431</v>
      </c>
      <c r="BM454" s="66">
        <f t="shared" si="10452"/>
        <v>1462</v>
      </c>
      <c r="BN454" s="66">
        <f t="shared" si="10452"/>
        <v>1493</v>
      </c>
      <c r="BO454" s="66">
        <f t="shared" si="10452"/>
        <v>1522</v>
      </c>
      <c r="BP454" s="66">
        <f t="shared" si="10452"/>
        <v>1553</v>
      </c>
      <c r="BQ454" s="66">
        <f t="shared" si="10452"/>
        <v>1583</v>
      </c>
      <c r="BR454" s="66">
        <f t="shared" si="10452"/>
        <v>1614</v>
      </c>
      <c r="BS454" s="66">
        <f t="shared" si="10452"/>
        <v>1644</v>
      </c>
      <c r="BT454" s="66">
        <f t="shared" si="10452"/>
        <v>1675</v>
      </c>
      <c r="BU454" s="66">
        <f t="shared" si="10452"/>
        <v>1706</v>
      </c>
      <c r="BV454" s="66">
        <f t="shared" si="10452"/>
        <v>1736</v>
      </c>
      <c r="BW454" s="66">
        <f t="shared" si="10452"/>
        <v>1767</v>
      </c>
      <c r="BX454" s="66">
        <f t="shared" si="10452"/>
        <v>1797</v>
      </c>
      <c r="BY454" s="75"/>
      <c r="BZ454" s="72"/>
      <c r="CA454" s="72"/>
      <c r="CB454" s="72"/>
    </row>
    <row r="455" spans="1:96" s="98" customFormat="1" ht="18" customHeight="1" x14ac:dyDescent="0.3">
      <c r="A455" s="230"/>
      <c r="B455" s="105"/>
      <c r="C455" s="305"/>
      <c r="D455" s="116"/>
      <c r="E455" s="309" t="s">
        <v>199</v>
      </c>
      <c r="F455" s="309" t="s">
        <v>199</v>
      </c>
      <c r="G455" s="308"/>
      <c r="H455" s="308"/>
      <c r="I455" s="309"/>
      <c r="J455" s="309"/>
      <c r="K455" s="309" t="s">
        <v>209</v>
      </c>
      <c r="L455" s="311"/>
      <c r="M455" s="7"/>
      <c r="N455" s="314"/>
      <c r="P455" s="70"/>
      <c r="Q455" s="54" t="str">
        <f>VLOOKUP(Q453,'Podpůrná data'!$J$13:$K$24,2)</f>
        <v>leden</v>
      </c>
      <c r="R455" s="54" t="str">
        <f>VLOOKUP(R453,'Podpůrná data'!$J$13:$K$24,2)</f>
        <v>únor</v>
      </c>
      <c r="S455" s="54" t="str">
        <f>VLOOKUP(S453,'Podpůrná data'!$J$13:$K$24,2)</f>
        <v>březen</v>
      </c>
      <c r="T455" s="54" t="str">
        <f>VLOOKUP(T453,'Podpůrná data'!$J$13:$K$24,2)</f>
        <v>duben</v>
      </c>
      <c r="U455" s="54" t="str">
        <f>VLOOKUP(U453,'Podpůrná data'!$J$13:$K$24,2)</f>
        <v>květen</v>
      </c>
      <c r="V455" s="54" t="str">
        <f>VLOOKUP(V453,'Podpůrná data'!$J$13:$K$24,2)</f>
        <v>červen</v>
      </c>
      <c r="W455" s="54" t="str">
        <f>VLOOKUP(W453,'Podpůrná data'!$J$13:$K$24,2)</f>
        <v>červenec</v>
      </c>
      <c r="X455" s="54" t="str">
        <f>VLOOKUP(X453,'Podpůrná data'!$J$13:$K$24,2)</f>
        <v>srpen</v>
      </c>
      <c r="Y455" s="54" t="str">
        <f>VLOOKUP(Y453,'Podpůrná data'!$J$13:$K$24,2)</f>
        <v>září</v>
      </c>
      <c r="Z455" s="54" t="str">
        <f>VLOOKUP(Z453,'Podpůrná data'!$J$13:$K$24,2)</f>
        <v>říjen</v>
      </c>
      <c r="AA455" s="54" t="str">
        <f>VLOOKUP(AA453,'Podpůrná data'!$J$13:$K$24,2)</f>
        <v>listopad</v>
      </c>
      <c r="AB455" s="54" t="str">
        <f>VLOOKUP(AB453,'Podpůrná data'!$J$13:$K$24,2)</f>
        <v>prosinec</v>
      </c>
      <c r="AC455" s="54" t="str">
        <f>VLOOKUP(AC453,'Podpůrná data'!$J$13:$K$24,2)</f>
        <v>leden</v>
      </c>
      <c r="AD455" s="54" t="str">
        <f>VLOOKUP(AD453,'Podpůrná data'!$J$13:$K$24,2)</f>
        <v>únor</v>
      </c>
      <c r="AE455" s="54" t="str">
        <f>VLOOKUP(AE453,'Podpůrná data'!$J$13:$K$24,2)</f>
        <v>březen</v>
      </c>
      <c r="AF455" s="54" t="str">
        <f>VLOOKUP(AF453,'Podpůrná data'!$J$13:$K$24,2)</f>
        <v>duben</v>
      </c>
      <c r="AG455" s="54" t="str">
        <f>VLOOKUP(AG453,'Podpůrná data'!$J$13:$K$24,2)</f>
        <v>květen</v>
      </c>
      <c r="AH455" s="54" t="str">
        <f>VLOOKUP(AH453,'Podpůrná data'!$J$13:$K$24,2)</f>
        <v>červen</v>
      </c>
      <c r="AI455" s="54" t="str">
        <f>VLOOKUP(AI453,'Podpůrná data'!$J$13:$K$24,2)</f>
        <v>červenec</v>
      </c>
      <c r="AJ455" s="54" t="str">
        <f>VLOOKUP(AJ453,'Podpůrná data'!$J$13:$K$24,2)</f>
        <v>srpen</v>
      </c>
      <c r="AK455" s="54" t="str">
        <f>VLOOKUP(AK453,'Podpůrná data'!$J$13:$K$24,2)</f>
        <v>září</v>
      </c>
      <c r="AL455" s="54" t="str">
        <f>VLOOKUP(AL453,'Podpůrná data'!$J$13:$K$24,2)</f>
        <v>říjen</v>
      </c>
      <c r="AM455" s="54" t="str">
        <f>VLOOKUP(AM453,'Podpůrná data'!$J$13:$K$24,2)</f>
        <v>listopad</v>
      </c>
      <c r="AN455" s="54" t="str">
        <f>VLOOKUP(AN453,'Podpůrná data'!$J$13:$K$24,2)</f>
        <v>prosinec</v>
      </c>
      <c r="AO455" s="54" t="str">
        <f>VLOOKUP(AO453,'Podpůrná data'!$J$13:$K$24,2)</f>
        <v>leden</v>
      </c>
      <c r="AP455" s="54" t="str">
        <f>VLOOKUP(AP453,'Podpůrná data'!$J$13:$K$24,2)</f>
        <v>únor</v>
      </c>
      <c r="AQ455" s="54" t="str">
        <f>VLOOKUP(AQ453,'Podpůrná data'!$J$13:$K$24,2)</f>
        <v>březen</v>
      </c>
      <c r="AR455" s="54" t="str">
        <f>VLOOKUP(AR453,'Podpůrná data'!$J$13:$K$24,2)</f>
        <v>duben</v>
      </c>
      <c r="AS455" s="54" t="str">
        <f>VLOOKUP(AS453,'Podpůrná data'!$J$13:$K$24,2)</f>
        <v>květen</v>
      </c>
      <c r="AT455" s="54" t="str">
        <f>VLOOKUP(AT453,'Podpůrná data'!$J$13:$K$24,2)</f>
        <v>červen</v>
      </c>
      <c r="AU455" s="54" t="str">
        <f>VLOOKUP(AU453,'Podpůrná data'!$J$13:$K$24,2)</f>
        <v>červenec</v>
      </c>
      <c r="AV455" s="54" t="str">
        <f>VLOOKUP(AV453,'Podpůrná data'!$J$13:$K$24,2)</f>
        <v>srpen</v>
      </c>
      <c r="AW455" s="54" t="str">
        <f>VLOOKUP(AW453,'Podpůrná data'!$J$13:$K$24,2)</f>
        <v>září</v>
      </c>
      <c r="AX455" s="54" t="str">
        <f>VLOOKUP(AX453,'Podpůrná data'!$J$13:$K$24,2)</f>
        <v>říjen</v>
      </c>
      <c r="AY455" s="54" t="str">
        <f>VLOOKUP(AY453,'Podpůrná data'!$J$13:$K$24,2)</f>
        <v>listopad</v>
      </c>
      <c r="AZ455" s="54" t="str">
        <f>VLOOKUP(AZ453,'Podpůrná data'!$J$13:$K$24,2)</f>
        <v>prosinec</v>
      </c>
      <c r="BA455" s="54" t="str">
        <f>VLOOKUP(BA453,'Podpůrná data'!$J$13:$K$24,2)</f>
        <v>leden</v>
      </c>
      <c r="BB455" s="54" t="str">
        <f>VLOOKUP(BB453,'Podpůrná data'!$J$13:$K$24,2)</f>
        <v>únor</v>
      </c>
      <c r="BC455" s="54" t="str">
        <f>VLOOKUP(BC453,'Podpůrná data'!$J$13:$K$24,2)</f>
        <v>březen</v>
      </c>
      <c r="BD455" s="54" t="str">
        <f>VLOOKUP(BD453,'Podpůrná data'!$J$13:$K$24,2)</f>
        <v>duben</v>
      </c>
      <c r="BE455" s="54" t="str">
        <f>VLOOKUP(BE453,'Podpůrná data'!$J$13:$K$24,2)</f>
        <v>květen</v>
      </c>
      <c r="BF455" s="54" t="str">
        <f>VLOOKUP(BF453,'Podpůrná data'!$J$13:$K$24,2)</f>
        <v>červen</v>
      </c>
      <c r="BG455" s="54" t="str">
        <f>VLOOKUP(BG453,'Podpůrná data'!$J$13:$K$24,2)</f>
        <v>červenec</v>
      </c>
      <c r="BH455" s="54" t="str">
        <f>VLOOKUP(BH453,'Podpůrná data'!$J$13:$K$24,2)</f>
        <v>srpen</v>
      </c>
      <c r="BI455" s="54" t="str">
        <f>VLOOKUP(BI453,'Podpůrná data'!$J$13:$K$24,2)</f>
        <v>září</v>
      </c>
      <c r="BJ455" s="54" t="str">
        <f>VLOOKUP(BJ453,'Podpůrná data'!$J$13:$K$24,2)</f>
        <v>říjen</v>
      </c>
      <c r="BK455" s="54" t="str">
        <f>VLOOKUP(BK453,'Podpůrná data'!$J$13:$K$24,2)</f>
        <v>listopad</v>
      </c>
      <c r="BL455" s="54" t="str">
        <f>VLOOKUP(BL453,'Podpůrná data'!$J$13:$K$24,2)</f>
        <v>prosinec</v>
      </c>
      <c r="BM455" s="54" t="str">
        <f>VLOOKUP(BM453,'Podpůrná data'!$J$13:$K$24,2)</f>
        <v>leden</v>
      </c>
      <c r="BN455" s="54" t="str">
        <f>VLOOKUP(BN453,'Podpůrná data'!$J$13:$K$24,2)</f>
        <v>únor</v>
      </c>
      <c r="BO455" s="54" t="str">
        <f>VLOOKUP(BO453,'Podpůrná data'!$J$13:$K$24,2)</f>
        <v>březen</v>
      </c>
      <c r="BP455" s="54" t="str">
        <f>VLOOKUP(BP453,'Podpůrná data'!$J$13:$K$24,2)</f>
        <v>duben</v>
      </c>
      <c r="BQ455" s="54" t="str">
        <f>VLOOKUP(BQ453,'Podpůrná data'!$J$13:$K$24,2)</f>
        <v>květen</v>
      </c>
      <c r="BR455" s="54" t="str">
        <f>VLOOKUP(BR453,'Podpůrná data'!$J$13:$K$24,2)</f>
        <v>červen</v>
      </c>
      <c r="BS455" s="54" t="str">
        <f>VLOOKUP(BS453,'Podpůrná data'!$J$13:$K$24,2)</f>
        <v>červenec</v>
      </c>
      <c r="BT455" s="54" t="str">
        <f>VLOOKUP(BT453,'Podpůrná data'!$J$13:$K$24,2)</f>
        <v>srpen</v>
      </c>
      <c r="BU455" s="54" t="str">
        <f>VLOOKUP(BU453,'Podpůrná data'!$J$13:$K$24,2)</f>
        <v>září</v>
      </c>
      <c r="BV455" s="54" t="str">
        <f>VLOOKUP(BV453,'Podpůrná data'!$J$13:$K$24,2)</f>
        <v>říjen</v>
      </c>
      <c r="BW455" s="54" t="str">
        <f>VLOOKUP(BW453,'Podpůrná data'!$J$13:$K$24,2)</f>
        <v>listopad</v>
      </c>
      <c r="BX455" s="54" t="str">
        <f>VLOOKUP(BX453,'Podpůrná data'!$J$13:$K$24,2)</f>
        <v>prosinec</v>
      </c>
      <c r="BY455" s="143"/>
      <c r="BZ455" s="144"/>
      <c r="CA455" s="165"/>
      <c r="CB455" s="165"/>
      <c r="CD455" s="147" t="s">
        <v>104</v>
      </c>
      <c r="CE455" s="147" t="s">
        <v>105</v>
      </c>
      <c r="CF455" s="147" t="s">
        <v>106</v>
      </c>
      <c r="CG455" s="147" t="s">
        <v>107</v>
      </c>
      <c r="CH455" s="147" t="s">
        <v>108</v>
      </c>
      <c r="CI455" s="147" t="s">
        <v>109</v>
      </c>
      <c r="CJ455" s="147" t="s">
        <v>110</v>
      </c>
      <c r="CK455" s="147" t="s">
        <v>111</v>
      </c>
      <c r="CL455" s="147" t="s">
        <v>112</v>
      </c>
      <c r="CM455" s="147" t="s">
        <v>166</v>
      </c>
      <c r="CN455" s="147" t="s">
        <v>167</v>
      </c>
      <c r="CO455" s="147" t="s">
        <v>168</v>
      </c>
      <c r="CP455" s="147" t="s">
        <v>194</v>
      </c>
      <c r="CQ455" s="147" t="s">
        <v>195</v>
      </c>
      <c r="CR455" s="147" t="s">
        <v>196</v>
      </c>
    </row>
    <row r="456" spans="1:96" s="98" customFormat="1" ht="16.2" customHeight="1" x14ac:dyDescent="0.3">
      <c r="A456" s="230"/>
      <c r="B456" s="105"/>
      <c r="C456" s="305"/>
      <c r="D456" s="116"/>
      <c r="E456" s="309"/>
      <c r="F456" s="309"/>
      <c r="G456" s="308"/>
      <c r="H456" s="308"/>
      <c r="I456" s="309"/>
      <c r="J456" s="309"/>
      <c r="K456" s="309"/>
      <c r="L456" s="311"/>
      <c r="M456" s="7"/>
      <c r="N456" s="314"/>
      <c r="P456" s="70"/>
      <c r="Q456" s="54">
        <f>YEAR(Úvod!$F$10)</f>
        <v>1900</v>
      </c>
      <c r="R456" s="54">
        <f t="shared" ref="R456" si="10453">IF(R453=1,Q456+1,Q456)</f>
        <v>1900</v>
      </c>
      <c r="S456" s="54">
        <f t="shared" ref="S456" si="10454">IF(S453=1,R456+1,R456)</f>
        <v>1900</v>
      </c>
      <c r="T456" s="54">
        <f t="shared" ref="T456" si="10455">IF(T453=1,S456+1,S456)</f>
        <v>1900</v>
      </c>
      <c r="U456" s="54">
        <f t="shared" ref="U456" si="10456">IF(U453=1,T456+1,T456)</f>
        <v>1900</v>
      </c>
      <c r="V456" s="54">
        <f t="shared" ref="V456" si="10457">IF(V453=1,U456+1,U456)</f>
        <v>1900</v>
      </c>
      <c r="W456" s="54">
        <f t="shared" ref="W456" si="10458">IF(W453=1,V456+1,V456)</f>
        <v>1900</v>
      </c>
      <c r="X456" s="54">
        <f t="shared" ref="X456" si="10459">IF(X453=1,W456+1,W456)</f>
        <v>1900</v>
      </c>
      <c r="Y456" s="54">
        <f t="shared" ref="Y456" si="10460">IF(Y453=1,X456+1,X456)</f>
        <v>1900</v>
      </c>
      <c r="Z456" s="54">
        <f t="shared" ref="Z456" si="10461">IF(Z453=1,Y456+1,Y456)</f>
        <v>1900</v>
      </c>
      <c r="AA456" s="54">
        <f t="shared" ref="AA456" si="10462">IF(AA453=1,Z456+1,Z456)</f>
        <v>1900</v>
      </c>
      <c r="AB456" s="54">
        <f t="shared" ref="AB456" si="10463">IF(AB453=1,AA456+1,AA456)</f>
        <v>1900</v>
      </c>
      <c r="AC456" s="54">
        <f t="shared" ref="AC456" si="10464">IF(AC453=1,AB456+1,AB456)</f>
        <v>1901</v>
      </c>
      <c r="AD456" s="54">
        <f t="shared" ref="AD456" si="10465">IF(AD453=1,AC456+1,AC456)</f>
        <v>1901</v>
      </c>
      <c r="AE456" s="54">
        <f t="shared" ref="AE456" si="10466">IF(AE453=1,AD456+1,AD456)</f>
        <v>1901</v>
      </c>
      <c r="AF456" s="54">
        <f t="shared" ref="AF456" si="10467">IF(AF453=1,AE456+1,AE456)</f>
        <v>1901</v>
      </c>
      <c r="AG456" s="54">
        <f t="shared" ref="AG456" si="10468">IF(AG453=1,AF456+1,AF456)</f>
        <v>1901</v>
      </c>
      <c r="AH456" s="54">
        <f t="shared" ref="AH456" si="10469">IF(AH453=1,AG456+1,AG456)</f>
        <v>1901</v>
      </c>
      <c r="AI456" s="54">
        <f t="shared" ref="AI456" si="10470">IF(AI453=1,AH456+1,AH456)</f>
        <v>1901</v>
      </c>
      <c r="AJ456" s="54">
        <f t="shared" ref="AJ456" si="10471">IF(AJ453=1,AI456+1,AI456)</f>
        <v>1901</v>
      </c>
      <c r="AK456" s="54">
        <f t="shared" ref="AK456" si="10472">IF(AK453=1,AJ456+1,AJ456)</f>
        <v>1901</v>
      </c>
      <c r="AL456" s="54">
        <f t="shared" ref="AL456" si="10473">IF(AL453=1,AK456+1,AK456)</f>
        <v>1901</v>
      </c>
      <c r="AM456" s="54">
        <f t="shared" ref="AM456" si="10474">IF(AM453=1,AL456+1,AL456)</f>
        <v>1901</v>
      </c>
      <c r="AN456" s="54">
        <f t="shared" ref="AN456" si="10475">IF(AN453=1,AM456+1,AM456)</f>
        <v>1901</v>
      </c>
      <c r="AO456" s="54">
        <f t="shared" ref="AO456" si="10476">IF(AO453=1,AN456+1,AN456)</f>
        <v>1902</v>
      </c>
      <c r="AP456" s="54">
        <f t="shared" ref="AP456" si="10477">IF(AP453=1,AO456+1,AO456)</f>
        <v>1902</v>
      </c>
      <c r="AQ456" s="54">
        <f t="shared" ref="AQ456" si="10478">IF(AQ453=1,AP456+1,AP456)</f>
        <v>1902</v>
      </c>
      <c r="AR456" s="54">
        <f t="shared" ref="AR456" si="10479">IF(AR453=1,AQ456+1,AQ456)</f>
        <v>1902</v>
      </c>
      <c r="AS456" s="54">
        <f t="shared" ref="AS456" si="10480">IF(AS453=1,AR456+1,AR456)</f>
        <v>1902</v>
      </c>
      <c r="AT456" s="54">
        <f t="shared" ref="AT456" si="10481">IF(AT453=1,AS456+1,AS456)</f>
        <v>1902</v>
      </c>
      <c r="AU456" s="54">
        <f t="shared" ref="AU456" si="10482">IF(AU453=1,AT456+1,AT456)</f>
        <v>1902</v>
      </c>
      <c r="AV456" s="54">
        <f t="shared" ref="AV456" si="10483">IF(AV453=1,AU456+1,AU456)</f>
        <v>1902</v>
      </c>
      <c r="AW456" s="54">
        <f t="shared" ref="AW456" si="10484">IF(AW453=1,AV456+1,AV456)</f>
        <v>1902</v>
      </c>
      <c r="AX456" s="54">
        <f t="shared" ref="AX456" si="10485">IF(AX453=1,AW456+1,AW456)</f>
        <v>1902</v>
      </c>
      <c r="AY456" s="54">
        <f t="shared" ref="AY456" si="10486">IF(AY453=1,AX456+1,AX456)</f>
        <v>1902</v>
      </c>
      <c r="AZ456" s="54">
        <f t="shared" ref="AZ456" si="10487">IF(AZ453=1,AY456+1,AY456)</f>
        <v>1902</v>
      </c>
      <c r="BA456" s="54">
        <f t="shared" ref="BA456" si="10488">IF(BA453=1,AZ456+1,AZ456)</f>
        <v>1903</v>
      </c>
      <c r="BB456" s="54">
        <f t="shared" ref="BB456" si="10489">IF(BB453=1,BA456+1,BA456)</f>
        <v>1903</v>
      </c>
      <c r="BC456" s="54">
        <f t="shared" ref="BC456" si="10490">IF(BC453=1,BB456+1,BB456)</f>
        <v>1903</v>
      </c>
      <c r="BD456" s="54">
        <f t="shared" ref="BD456" si="10491">IF(BD453=1,BC456+1,BC456)</f>
        <v>1903</v>
      </c>
      <c r="BE456" s="54">
        <f t="shared" ref="BE456" si="10492">IF(BE453=1,BD456+1,BD456)</f>
        <v>1903</v>
      </c>
      <c r="BF456" s="54">
        <f t="shared" ref="BF456" si="10493">IF(BF453=1,BE456+1,BE456)</f>
        <v>1903</v>
      </c>
      <c r="BG456" s="54">
        <f t="shared" ref="BG456" si="10494">IF(BG453=1,BF456+1,BF456)</f>
        <v>1903</v>
      </c>
      <c r="BH456" s="54">
        <f t="shared" ref="BH456" si="10495">IF(BH453=1,BG456+1,BG456)</f>
        <v>1903</v>
      </c>
      <c r="BI456" s="54">
        <f t="shared" ref="BI456" si="10496">IF(BI453=1,BH456+1,BH456)</f>
        <v>1903</v>
      </c>
      <c r="BJ456" s="54">
        <f t="shared" ref="BJ456" si="10497">IF(BJ453=1,BI456+1,BI456)</f>
        <v>1903</v>
      </c>
      <c r="BK456" s="54">
        <f t="shared" ref="BK456" si="10498">IF(BK453=1,BJ456+1,BJ456)</f>
        <v>1903</v>
      </c>
      <c r="BL456" s="54">
        <f t="shared" ref="BL456" si="10499">IF(BL453=1,BK456+1,BK456)</f>
        <v>1903</v>
      </c>
      <c r="BM456" s="54">
        <f t="shared" ref="BM456" si="10500">IF(BM453=1,BL456+1,BL456)</f>
        <v>1904</v>
      </c>
      <c r="BN456" s="54">
        <f t="shared" ref="BN456" si="10501">IF(BN453=1,BM456+1,BM456)</f>
        <v>1904</v>
      </c>
      <c r="BO456" s="54">
        <f t="shared" ref="BO456" si="10502">IF(BO453=1,BN456+1,BN456)</f>
        <v>1904</v>
      </c>
      <c r="BP456" s="54">
        <f t="shared" ref="BP456" si="10503">IF(BP453=1,BO456+1,BO456)</f>
        <v>1904</v>
      </c>
      <c r="BQ456" s="54">
        <f t="shared" ref="BQ456" si="10504">IF(BQ453=1,BP456+1,BP456)</f>
        <v>1904</v>
      </c>
      <c r="BR456" s="54">
        <f t="shared" ref="BR456" si="10505">IF(BR453=1,BQ456+1,BQ456)</f>
        <v>1904</v>
      </c>
      <c r="BS456" s="54">
        <f t="shared" ref="BS456" si="10506">IF(BS453=1,BR456+1,BR456)</f>
        <v>1904</v>
      </c>
      <c r="BT456" s="54">
        <f t="shared" ref="BT456" si="10507">IF(BT453=1,BS456+1,BS456)</f>
        <v>1904</v>
      </c>
      <c r="BU456" s="54">
        <f t="shared" ref="BU456" si="10508">IF(BU453=1,BT456+1,BT456)</f>
        <v>1904</v>
      </c>
      <c r="BV456" s="54">
        <f t="shared" ref="BV456" si="10509">IF(BV453=1,BU456+1,BU456)</f>
        <v>1904</v>
      </c>
      <c r="BW456" s="54">
        <f t="shared" ref="BW456" si="10510">IF(BW453=1,BV456+1,BV456)</f>
        <v>1904</v>
      </c>
      <c r="BX456" s="54">
        <f t="shared" ref="BX456" si="10511">IF(BX453=1,BW456+1,BW456)</f>
        <v>1904</v>
      </c>
      <c r="BY456" s="163"/>
      <c r="BZ456" s="164"/>
      <c r="CA456" s="165"/>
      <c r="CB456" s="165"/>
    </row>
    <row r="457" spans="1:96" s="98" customFormat="1" ht="16.2" customHeight="1" x14ac:dyDescent="0.3">
      <c r="A457" s="230"/>
      <c r="B457" s="105"/>
      <c r="C457" s="116"/>
      <c r="D457" s="116"/>
      <c r="E457" s="309"/>
      <c r="F457" s="309"/>
      <c r="G457" s="308"/>
      <c r="H457" s="308"/>
      <c r="I457" s="309"/>
      <c r="J457" s="310"/>
      <c r="K457" s="309"/>
      <c r="L457" s="312"/>
      <c r="M457" s="7"/>
      <c r="N457" s="315"/>
      <c r="P457" s="57" t="s">
        <v>170</v>
      </c>
      <c r="Q457" s="196"/>
      <c r="R457" s="196"/>
      <c r="S457" s="196"/>
      <c r="T457" s="196"/>
      <c r="U457" s="196"/>
      <c r="V457" s="196"/>
      <c r="W457" s="196"/>
      <c r="X457" s="196"/>
      <c r="Y457" s="196"/>
      <c r="Z457" s="196"/>
      <c r="AA457" s="196"/>
      <c r="AB457" s="196"/>
      <c r="AC457" s="196"/>
      <c r="AD457" s="196"/>
      <c r="AE457" s="196"/>
      <c r="AF457" s="196"/>
      <c r="AG457" s="196"/>
      <c r="AH457" s="196"/>
      <c r="AI457" s="196"/>
      <c r="AJ457" s="196"/>
      <c r="AK457" s="196"/>
      <c r="AL457" s="196"/>
      <c r="AM457" s="196"/>
      <c r="AN457" s="196"/>
      <c r="AO457" s="196"/>
      <c r="AP457" s="196"/>
      <c r="AQ457" s="196"/>
      <c r="AR457" s="196"/>
      <c r="AS457" s="196"/>
      <c r="AT457" s="196"/>
      <c r="AU457" s="196"/>
      <c r="AV457" s="196"/>
      <c r="AW457" s="196"/>
      <c r="AX457" s="196"/>
      <c r="AY457" s="196"/>
      <c r="AZ457" s="196"/>
      <c r="BA457" s="196"/>
      <c r="BB457" s="196"/>
      <c r="BC457" s="196"/>
      <c r="BD457" s="196"/>
      <c r="BE457" s="196"/>
      <c r="BF457" s="196"/>
      <c r="BG457" s="196"/>
      <c r="BH457" s="196"/>
      <c r="BI457" s="196"/>
      <c r="BJ457" s="196"/>
      <c r="BK457" s="196"/>
      <c r="BL457" s="196"/>
      <c r="BM457" s="196"/>
      <c r="BN457" s="196"/>
      <c r="BO457" s="196"/>
      <c r="BP457" s="196"/>
      <c r="BQ457" s="196"/>
      <c r="BR457" s="196"/>
      <c r="BS457" s="196"/>
      <c r="BT457" s="196"/>
      <c r="BU457" s="196"/>
      <c r="BV457" s="196"/>
      <c r="BW457" s="196"/>
      <c r="BX457" s="196"/>
      <c r="BY457" s="163"/>
      <c r="BZ457" s="164"/>
      <c r="CA457" s="165"/>
      <c r="CB457" s="165"/>
    </row>
    <row r="458" spans="1:96" s="98" customFormat="1" ht="23.4" customHeight="1" x14ac:dyDescent="0.3">
      <c r="A458" s="97"/>
      <c r="B458" s="117" t="s">
        <v>29</v>
      </c>
      <c r="C458" s="297"/>
      <c r="D458" s="297"/>
      <c r="E458" s="197"/>
      <c r="F458" s="193"/>
      <c r="G458" s="198"/>
      <c r="H458" s="199"/>
      <c r="I458" s="198"/>
      <c r="J458" s="167">
        <f>IF(I458="",0,IF(I458='Podpůrná data'!$A$10,'Podpůrná data'!$B$10,'Podpůrná data'!$B$11))</f>
        <v>0</v>
      </c>
      <c r="K458" s="166">
        <f>IFERROR(INT(ROUND(H458,2)*(VLOOKUP(INT(G458),'Podpůrná data'!$A$14:$B$73,2,FALSE))*(G458/(INT(G458)))),0)</f>
        <v>0</v>
      </c>
      <c r="L458" s="55">
        <f>J458*K458</f>
        <v>0</v>
      </c>
      <c r="M458" s="56">
        <f>IF(L458&gt;0,IF(ISTEXT(C458)=TRUE,0,1),0)</f>
        <v>0</v>
      </c>
      <c r="N458" s="142">
        <f>IF(L458&gt;0,1,0)</f>
        <v>0</v>
      </c>
      <c r="O458" s="118"/>
      <c r="P458" s="57" t="s">
        <v>94</v>
      </c>
      <c r="Q458" s="200"/>
      <c r="R458" s="200"/>
      <c r="S458" s="200"/>
      <c r="T458" s="200"/>
      <c r="U458" s="200"/>
      <c r="V458" s="200"/>
      <c r="W458" s="200"/>
      <c r="X458" s="200"/>
      <c r="Y458" s="200"/>
      <c r="Z458" s="200"/>
      <c r="AA458" s="200"/>
      <c r="AB458" s="200"/>
      <c r="AC458" s="200"/>
      <c r="AD458" s="200"/>
      <c r="AE458" s="200"/>
      <c r="AF458" s="200"/>
      <c r="AG458" s="200"/>
      <c r="AH458" s="200"/>
      <c r="AI458" s="200"/>
      <c r="AJ458" s="200"/>
      <c r="AK458" s="200"/>
      <c r="AL458" s="200"/>
      <c r="AM458" s="200"/>
      <c r="AN458" s="200"/>
      <c r="AO458" s="200"/>
      <c r="AP458" s="200"/>
      <c r="AQ458" s="200"/>
      <c r="AR458" s="200"/>
      <c r="AS458" s="200"/>
      <c r="AT458" s="200"/>
      <c r="AU458" s="200"/>
      <c r="AV458" s="200"/>
      <c r="AW458" s="200"/>
      <c r="AX458" s="200"/>
      <c r="AY458" s="200"/>
      <c r="AZ458" s="200"/>
      <c r="BA458" s="200"/>
      <c r="BB458" s="200"/>
      <c r="BC458" s="200"/>
      <c r="BD458" s="200"/>
      <c r="BE458" s="200"/>
      <c r="BF458" s="200"/>
      <c r="BG458" s="200"/>
      <c r="BH458" s="200"/>
      <c r="BI458" s="200"/>
      <c r="BJ458" s="200"/>
      <c r="BK458" s="200"/>
      <c r="BL458" s="200"/>
      <c r="BM458" s="200"/>
      <c r="BN458" s="200"/>
      <c r="BO458" s="200"/>
      <c r="BP458" s="200"/>
      <c r="BQ458" s="200"/>
      <c r="BR458" s="200"/>
      <c r="BS458" s="200"/>
      <c r="BT458" s="200"/>
      <c r="BU458" s="200"/>
      <c r="BV458" s="200"/>
      <c r="BW458" s="200"/>
      <c r="BX458" s="200"/>
      <c r="BY458" s="298">
        <f>SUM(Q466:BX466)</f>
        <v>0</v>
      </c>
      <c r="BZ458" s="300">
        <f>SUM(Q467:BX467)</f>
        <v>0</v>
      </c>
      <c r="CA458" s="302">
        <f>IF($N458=0,0,IF($BY458&gt;=215*$H458,1,0))</f>
        <v>0</v>
      </c>
      <c r="CB458" s="302">
        <f>IF($BY458&gt;=215*$H458,0,(CEILING(215*$H458,1)-$BY458))</f>
        <v>0</v>
      </c>
    </row>
    <row r="459" spans="1:96" s="98" customFormat="1" ht="28.8" x14ac:dyDescent="0.3">
      <c r="A459" s="97"/>
      <c r="B459" s="119"/>
      <c r="C459" s="73"/>
      <c r="D459" s="73"/>
      <c r="E459" s="73"/>
      <c r="F459" s="73"/>
      <c r="G459" s="73"/>
      <c r="H459" s="73"/>
      <c r="I459" s="73"/>
      <c r="J459" s="73"/>
      <c r="K459" s="73"/>
      <c r="L459" s="58"/>
      <c r="M459" s="7"/>
      <c r="N459" s="160"/>
      <c r="P459" s="57" t="s">
        <v>140</v>
      </c>
      <c r="Q459" s="201"/>
      <c r="R459" s="201"/>
      <c r="S459" s="201"/>
      <c r="T459" s="201"/>
      <c r="U459" s="201"/>
      <c r="V459" s="201"/>
      <c r="W459" s="201"/>
      <c r="X459" s="201"/>
      <c r="Y459" s="201"/>
      <c r="Z459" s="201"/>
      <c r="AA459" s="201"/>
      <c r="AB459" s="201"/>
      <c r="AC459" s="201"/>
      <c r="AD459" s="201"/>
      <c r="AE459" s="201"/>
      <c r="AF459" s="201"/>
      <c r="AG459" s="201"/>
      <c r="AH459" s="201"/>
      <c r="AI459" s="201"/>
      <c r="AJ459" s="201"/>
      <c r="AK459" s="201"/>
      <c r="AL459" s="201"/>
      <c r="AM459" s="201"/>
      <c r="AN459" s="201"/>
      <c r="AO459" s="201"/>
      <c r="AP459" s="201"/>
      <c r="AQ459" s="201"/>
      <c r="AR459" s="201"/>
      <c r="AS459" s="201"/>
      <c r="AT459" s="201"/>
      <c r="AU459" s="201"/>
      <c r="AV459" s="201"/>
      <c r="AW459" s="201"/>
      <c r="AX459" s="201"/>
      <c r="AY459" s="201"/>
      <c r="AZ459" s="201"/>
      <c r="BA459" s="201"/>
      <c r="BB459" s="201"/>
      <c r="BC459" s="201"/>
      <c r="BD459" s="201"/>
      <c r="BE459" s="201"/>
      <c r="BF459" s="201"/>
      <c r="BG459" s="201"/>
      <c r="BH459" s="201"/>
      <c r="BI459" s="201"/>
      <c r="BJ459" s="201"/>
      <c r="BK459" s="201"/>
      <c r="BL459" s="201"/>
      <c r="BM459" s="201"/>
      <c r="BN459" s="201"/>
      <c r="BO459" s="201"/>
      <c r="BP459" s="201"/>
      <c r="BQ459" s="201"/>
      <c r="BR459" s="201"/>
      <c r="BS459" s="201"/>
      <c r="BT459" s="201"/>
      <c r="BU459" s="201"/>
      <c r="BV459" s="201"/>
      <c r="BW459" s="201"/>
      <c r="BX459" s="201"/>
      <c r="BY459" s="298"/>
      <c r="BZ459" s="300"/>
      <c r="CA459" s="302"/>
      <c r="CB459" s="302"/>
    </row>
    <row r="460" spans="1:96" s="98" customFormat="1" ht="14.4" hidden="1" customHeight="1" x14ac:dyDescent="0.3">
      <c r="A460" s="97"/>
      <c r="B460" s="119"/>
      <c r="C460" s="73"/>
      <c r="D460" s="73"/>
      <c r="E460" s="73"/>
      <c r="F460" s="73"/>
      <c r="G460" s="73"/>
      <c r="H460" s="73"/>
      <c r="I460" s="73"/>
      <c r="J460" s="73"/>
      <c r="K460" s="73"/>
      <c r="L460" s="58"/>
      <c r="M460" s="7"/>
      <c r="N460" s="160"/>
      <c r="P460" s="59" t="s">
        <v>141</v>
      </c>
      <c r="Q460" s="60">
        <f>IF(Q458&lt;&gt;0,1,0)</f>
        <v>0</v>
      </c>
      <c r="R460" s="60">
        <f t="shared" ref="R460" si="10512">IF(Q460&gt;0,Q460+1,IF(R458&lt;&gt;0,1,0))</f>
        <v>0</v>
      </c>
      <c r="S460" s="60">
        <f t="shared" ref="S460" si="10513">IF(R460&gt;0,R460+1,IF(S458&lt;&gt;0,1,0))</f>
        <v>0</v>
      </c>
      <c r="T460" s="60">
        <f t="shared" ref="T460" si="10514">IF(S460&gt;0,S460+1,IF(T458&lt;&gt;0,1,0))</f>
        <v>0</v>
      </c>
      <c r="U460" s="60">
        <f t="shared" ref="U460" si="10515">IF(T460&gt;0,T460+1,IF(U458&lt;&gt;0,1,0))</f>
        <v>0</v>
      </c>
      <c r="V460" s="60">
        <f t="shared" ref="V460" si="10516">IF(U460&gt;0,U460+1,IF(V458&lt;&gt;0,1,0))</f>
        <v>0</v>
      </c>
      <c r="W460" s="60">
        <f t="shared" ref="W460" si="10517">IF(V460&gt;0,V460+1,IF(W458&lt;&gt;0,1,0))</f>
        <v>0</v>
      </c>
      <c r="X460" s="60">
        <f t="shared" ref="X460" si="10518">IF(W460&gt;0,W460+1,IF(X458&lt;&gt;0,1,0))</f>
        <v>0</v>
      </c>
      <c r="Y460" s="60">
        <f t="shared" ref="Y460" si="10519">IF(X460&gt;0,X460+1,IF(Y458&lt;&gt;0,1,0))</f>
        <v>0</v>
      </c>
      <c r="Z460" s="60">
        <f t="shared" ref="Z460" si="10520">IF(Y460&gt;0,Y460+1,IF(Z458&lt;&gt;0,1,0))</f>
        <v>0</v>
      </c>
      <c r="AA460" s="60">
        <f t="shared" ref="AA460" si="10521">IF(Z460&gt;0,Z460+1,IF(AA458&lt;&gt;0,1,0))</f>
        <v>0</v>
      </c>
      <c r="AB460" s="60">
        <f t="shared" ref="AB460" si="10522">IF(AA460&gt;0,AA460+1,IF(AB458&lt;&gt;0,1,0))</f>
        <v>0</v>
      </c>
      <c r="AC460" s="60">
        <f t="shared" ref="AC460" si="10523">IF(AB460&gt;0,AB460+1,IF(AC458&lt;&gt;0,1,0))</f>
        <v>0</v>
      </c>
      <c r="AD460" s="60">
        <f t="shared" ref="AD460" si="10524">IF(AC460&gt;0,AC460+1,IF(AD458&lt;&gt;0,1,0))</f>
        <v>0</v>
      </c>
      <c r="AE460" s="60">
        <f t="shared" ref="AE460" si="10525">IF(AD460&gt;0,AD460+1,IF(AE458&lt;&gt;0,1,0))</f>
        <v>0</v>
      </c>
      <c r="AF460" s="60">
        <f t="shared" ref="AF460" si="10526">IF(AE460&gt;0,AE460+1,IF(AF458&lt;&gt;0,1,0))</f>
        <v>0</v>
      </c>
      <c r="AG460" s="60">
        <f t="shared" ref="AG460" si="10527">IF(AF460&gt;0,AF460+1,IF(AG458&lt;&gt;0,1,0))</f>
        <v>0</v>
      </c>
      <c r="AH460" s="60">
        <f t="shared" ref="AH460" si="10528">IF(AG460&gt;0,AG460+1,IF(AH458&lt;&gt;0,1,0))</f>
        <v>0</v>
      </c>
      <c r="AI460" s="60">
        <f t="shared" ref="AI460" si="10529">IF(AH460&gt;0,AH460+1,IF(AI458&lt;&gt;0,1,0))</f>
        <v>0</v>
      </c>
      <c r="AJ460" s="60">
        <f t="shared" ref="AJ460" si="10530">IF(AI460&gt;0,AI460+1,IF(AJ458&lt;&gt;0,1,0))</f>
        <v>0</v>
      </c>
      <c r="AK460" s="60">
        <f t="shared" ref="AK460" si="10531">IF(AJ460&gt;0,AJ460+1,IF(AK458&lt;&gt;0,1,0))</f>
        <v>0</v>
      </c>
      <c r="AL460" s="60">
        <f t="shared" ref="AL460" si="10532">IF(AK460&gt;0,AK460+1,IF(AL458&lt;&gt;0,1,0))</f>
        <v>0</v>
      </c>
      <c r="AM460" s="60">
        <f t="shared" ref="AM460" si="10533">IF(AL460&gt;0,AL460+1,IF(AM458&lt;&gt;0,1,0))</f>
        <v>0</v>
      </c>
      <c r="AN460" s="60">
        <f t="shared" ref="AN460" si="10534">IF(AM460&gt;0,AM460+1,IF(AN458&lt;&gt;0,1,0))</f>
        <v>0</v>
      </c>
      <c r="AO460" s="60">
        <f t="shared" ref="AO460" si="10535">IF(AN460&gt;0,AN460+1,IF(AO458&lt;&gt;0,1,0))</f>
        <v>0</v>
      </c>
      <c r="AP460" s="60">
        <f t="shared" ref="AP460" si="10536">IF(AO460&gt;0,AO460+1,IF(AP458&lt;&gt;0,1,0))</f>
        <v>0</v>
      </c>
      <c r="AQ460" s="60">
        <f t="shared" ref="AQ460" si="10537">IF(AP460&gt;0,AP460+1,IF(AQ458&lt;&gt;0,1,0))</f>
        <v>0</v>
      </c>
      <c r="AR460" s="60">
        <f t="shared" ref="AR460" si="10538">IF(AQ460&gt;0,AQ460+1,IF(AR458&lt;&gt;0,1,0))</f>
        <v>0</v>
      </c>
      <c r="AS460" s="60">
        <f t="shared" ref="AS460" si="10539">IF(AR460&gt;0,AR460+1,IF(AS458&lt;&gt;0,1,0))</f>
        <v>0</v>
      </c>
      <c r="AT460" s="60">
        <f t="shared" ref="AT460" si="10540">IF(AS460&gt;0,AS460+1,IF(AT458&lt;&gt;0,1,0))</f>
        <v>0</v>
      </c>
      <c r="AU460" s="60">
        <f t="shared" ref="AU460" si="10541">IF(AT460&gt;0,AT460+1,IF(AU458&lt;&gt;0,1,0))</f>
        <v>0</v>
      </c>
      <c r="AV460" s="60">
        <f t="shared" ref="AV460" si="10542">IF(AU460&gt;0,AU460+1,IF(AV458&lt;&gt;0,1,0))</f>
        <v>0</v>
      </c>
      <c r="AW460" s="60">
        <f t="shared" ref="AW460" si="10543">IF(AV460&gt;0,AV460+1,IF(AW458&lt;&gt;0,1,0))</f>
        <v>0</v>
      </c>
      <c r="AX460" s="60">
        <f t="shared" ref="AX460" si="10544">IF(AW460&gt;0,AW460+1,IF(AX458&lt;&gt;0,1,0))</f>
        <v>0</v>
      </c>
      <c r="AY460" s="60">
        <f t="shared" ref="AY460" si="10545">IF(AX460&gt;0,AX460+1,IF(AY458&lt;&gt;0,1,0))</f>
        <v>0</v>
      </c>
      <c r="AZ460" s="60">
        <f t="shared" ref="AZ460" si="10546">IF(AY460&gt;0,AY460+1,IF(AZ458&lt;&gt;0,1,0))</f>
        <v>0</v>
      </c>
      <c r="BA460" s="60">
        <f t="shared" ref="BA460" si="10547">IF(AZ460&gt;0,AZ460+1,IF(BA458&lt;&gt;0,1,0))</f>
        <v>0</v>
      </c>
      <c r="BB460" s="60">
        <f t="shared" ref="BB460" si="10548">IF(BA460&gt;0,BA460+1,IF(BB458&lt;&gt;0,1,0))</f>
        <v>0</v>
      </c>
      <c r="BC460" s="60">
        <f t="shared" ref="BC460" si="10549">IF(BB460&gt;0,BB460+1,IF(BC458&lt;&gt;0,1,0))</f>
        <v>0</v>
      </c>
      <c r="BD460" s="60">
        <f t="shared" ref="BD460" si="10550">IF(BC460&gt;0,BC460+1,IF(BD458&lt;&gt;0,1,0))</f>
        <v>0</v>
      </c>
      <c r="BE460" s="60">
        <f t="shared" ref="BE460" si="10551">IF(BD460&gt;0,BD460+1,IF(BE458&lt;&gt;0,1,0))</f>
        <v>0</v>
      </c>
      <c r="BF460" s="60">
        <f t="shared" ref="BF460" si="10552">IF(BE460&gt;0,BE460+1,IF(BF458&lt;&gt;0,1,0))</f>
        <v>0</v>
      </c>
      <c r="BG460" s="60">
        <f t="shared" ref="BG460" si="10553">IF(BF460&gt;0,BF460+1,IF(BG458&lt;&gt;0,1,0))</f>
        <v>0</v>
      </c>
      <c r="BH460" s="60">
        <f t="shared" ref="BH460" si="10554">IF(BG460&gt;0,BG460+1,IF(BH458&lt;&gt;0,1,0))</f>
        <v>0</v>
      </c>
      <c r="BI460" s="60">
        <f t="shared" ref="BI460" si="10555">IF(BH460&gt;0,BH460+1,IF(BI458&lt;&gt;0,1,0))</f>
        <v>0</v>
      </c>
      <c r="BJ460" s="60">
        <f t="shared" ref="BJ460" si="10556">IF(BI460&gt;0,BI460+1,IF(BJ458&lt;&gt;0,1,0))</f>
        <v>0</v>
      </c>
      <c r="BK460" s="60">
        <f t="shared" ref="BK460" si="10557">IF(BJ460&gt;0,BJ460+1,IF(BK458&lt;&gt;0,1,0))</f>
        <v>0</v>
      </c>
      <c r="BL460" s="60">
        <f t="shared" ref="BL460" si="10558">IF(BK460&gt;0,BK460+1,IF(BL458&lt;&gt;0,1,0))</f>
        <v>0</v>
      </c>
      <c r="BM460" s="60">
        <f t="shared" ref="BM460" si="10559">IF(BL460&gt;0,BL460+1,IF(BM458&lt;&gt;0,1,0))</f>
        <v>0</v>
      </c>
      <c r="BN460" s="60">
        <f t="shared" ref="BN460" si="10560">IF(BM460&gt;0,BM460+1,IF(BN458&lt;&gt;0,1,0))</f>
        <v>0</v>
      </c>
      <c r="BO460" s="60">
        <f t="shared" ref="BO460" si="10561">IF(BN460&gt;0,BN460+1,IF(BO458&lt;&gt;0,1,0))</f>
        <v>0</v>
      </c>
      <c r="BP460" s="60">
        <f t="shared" ref="BP460" si="10562">IF(BO460&gt;0,BO460+1,IF(BP458&lt;&gt;0,1,0))</f>
        <v>0</v>
      </c>
      <c r="BQ460" s="60">
        <f t="shared" ref="BQ460" si="10563">IF(BP460&gt;0,BP460+1,IF(BQ458&lt;&gt;0,1,0))</f>
        <v>0</v>
      </c>
      <c r="BR460" s="60">
        <f t="shared" ref="BR460" si="10564">IF(BQ460&gt;0,BQ460+1,IF(BR458&lt;&gt;0,1,0))</f>
        <v>0</v>
      </c>
      <c r="BS460" s="60">
        <f t="shared" ref="BS460" si="10565">IF(BR460&gt;0,BR460+1,IF(BS458&lt;&gt;0,1,0))</f>
        <v>0</v>
      </c>
      <c r="BT460" s="60">
        <f t="shared" ref="BT460" si="10566">IF(BS460&gt;0,BS460+1,IF(BT458&lt;&gt;0,1,0))</f>
        <v>0</v>
      </c>
      <c r="BU460" s="60">
        <f t="shared" ref="BU460" si="10567">IF(BT460&gt;0,BT460+1,IF(BU458&lt;&gt;0,1,0))</f>
        <v>0</v>
      </c>
      <c r="BV460" s="60">
        <f t="shared" ref="BV460" si="10568">IF(BU460&gt;0,BU460+1,IF(BV458&lt;&gt;0,1,0))</f>
        <v>0</v>
      </c>
      <c r="BW460" s="60">
        <f t="shared" ref="BW460" si="10569">IF(BV460&gt;0,BV460+1,IF(BW458&lt;&gt;0,1,0))</f>
        <v>0</v>
      </c>
      <c r="BX460" s="60">
        <f t="shared" ref="BX460" si="10570">IF(BW460&gt;0,BW460+1,IF(BX458&lt;&gt;0,1,0))</f>
        <v>0</v>
      </c>
      <c r="BY460" s="298"/>
      <c r="BZ460" s="300"/>
      <c r="CA460" s="302"/>
      <c r="CB460" s="302"/>
    </row>
    <row r="461" spans="1:96" s="98" customFormat="1" ht="14.4" hidden="1" customHeight="1" x14ac:dyDescent="0.3">
      <c r="A461" s="97"/>
      <c r="B461" s="119"/>
      <c r="C461" s="73"/>
      <c r="D461" s="73"/>
      <c r="E461" s="73"/>
      <c r="F461" s="73"/>
      <c r="G461" s="73"/>
      <c r="H461" s="73"/>
      <c r="I461" s="73"/>
      <c r="J461" s="73"/>
      <c r="K461" s="73"/>
      <c r="L461" s="58"/>
      <c r="M461" s="7"/>
      <c r="N461" s="160"/>
      <c r="P461" s="59" t="s">
        <v>142</v>
      </c>
      <c r="Q461" s="60">
        <f>Q460</f>
        <v>0</v>
      </c>
      <c r="R461" s="60">
        <f>IF(R460=0,0,IF(OR(Q461=0,Q461=12),1,Q461+1))</f>
        <v>0</v>
      </c>
      <c r="S461" s="60">
        <f t="shared" ref="S461" si="10571">IF(S460=0,0,IF(OR(R461=0,R461=12),1,R461+1))</f>
        <v>0</v>
      </c>
      <c r="T461" s="60">
        <f t="shared" ref="T461" si="10572">IF(T460=0,0,IF(OR(S461=0,S461=12),1,S461+1))</f>
        <v>0</v>
      </c>
      <c r="U461" s="60">
        <f t="shared" ref="U461" si="10573">IF(U460=0,0,IF(OR(T461=0,T461=12),1,T461+1))</f>
        <v>0</v>
      </c>
      <c r="V461" s="60">
        <f t="shared" ref="V461" si="10574">IF(V460=0,0,IF(OR(U461=0,U461=12),1,U461+1))</f>
        <v>0</v>
      </c>
      <c r="W461" s="60">
        <f t="shared" ref="W461" si="10575">IF(W460=0,0,IF(OR(V461=0,V461=12),1,V461+1))</f>
        <v>0</v>
      </c>
      <c r="X461" s="60">
        <f t="shared" ref="X461" si="10576">IF(X460=0,0,IF(OR(W461=0,W461=12),1,W461+1))</f>
        <v>0</v>
      </c>
      <c r="Y461" s="60">
        <f t="shared" ref="Y461" si="10577">IF(Y460=0,0,IF(OR(X461=0,X461=12),1,X461+1))</f>
        <v>0</v>
      </c>
      <c r="Z461" s="60">
        <f t="shared" ref="Z461" si="10578">IF(Z460=0,0,IF(OR(Y461=0,Y461=12),1,Y461+1))</f>
        <v>0</v>
      </c>
      <c r="AA461" s="60">
        <f t="shared" ref="AA461" si="10579">IF(AA460=0,0,IF(OR(Z461=0,Z461=12),1,Z461+1))</f>
        <v>0</v>
      </c>
      <c r="AB461" s="60">
        <f t="shared" ref="AB461" si="10580">IF(AB460=0,0,IF(OR(AA461=0,AA461=12),1,AA461+1))</f>
        <v>0</v>
      </c>
      <c r="AC461" s="60">
        <f t="shared" ref="AC461" si="10581">IF(AC460=0,0,IF(OR(AB461=0,AB461=12),1,AB461+1))</f>
        <v>0</v>
      </c>
      <c r="AD461" s="60">
        <f t="shared" ref="AD461" si="10582">IF(AD460=0,0,IF(OR(AC461=0,AC461=12),1,AC461+1))</f>
        <v>0</v>
      </c>
      <c r="AE461" s="60">
        <f t="shared" ref="AE461" si="10583">IF(AE460=0,0,IF(OR(AD461=0,AD461=12),1,AD461+1))</f>
        <v>0</v>
      </c>
      <c r="AF461" s="60">
        <f t="shared" ref="AF461" si="10584">IF(AF460=0,0,IF(OR(AE461=0,AE461=12),1,AE461+1))</f>
        <v>0</v>
      </c>
      <c r="AG461" s="60">
        <f t="shared" ref="AG461" si="10585">IF(AG460=0,0,IF(OR(AF461=0,AF461=12),1,AF461+1))</f>
        <v>0</v>
      </c>
      <c r="AH461" s="60">
        <f t="shared" ref="AH461" si="10586">IF(AH460=0,0,IF(OR(AG461=0,AG461=12),1,AG461+1))</f>
        <v>0</v>
      </c>
      <c r="AI461" s="60">
        <f t="shared" ref="AI461" si="10587">IF(AI460=0,0,IF(OR(AH461=0,AH461=12),1,AH461+1))</f>
        <v>0</v>
      </c>
      <c r="AJ461" s="60">
        <f t="shared" ref="AJ461" si="10588">IF(AJ460=0,0,IF(OR(AI461=0,AI461=12),1,AI461+1))</f>
        <v>0</v>
      </c>
      <c r="AK461" s="60">
        <f t="shared" ref="AK461" si="10589">IF(AK460=0,0,IF(OR(AJ461=0,AJ461=12),1,AJ461+1))</f>
        <v>0</v>
      </c>
      <c r="AL461" s="60">
        <f t="shared" ref="AL461" si="10590">IF(AL460=0,0,IF(OR(AK461=0,AK461=12),1,AK461+1))</f>
        <v>0</v>
      </c>
      <c r="AM461" s="60">
        <f t="shared" ref="AM461" si="10591">IF(AM460=0,0,IF(OR(AL461=0,AL461=12),1,AL461+1))</f>
        <v>0</v>
      </c>
      <c r="AN461" s="60">
        <f t="shared" ref="AN461" si="10592">IF(AN460=0,0,IF(OR(AM461=0,AM461=12),1,AM461+1))</f>
        <v>0</v>
      </c>
      <c r="AO461" s="60">
        <f t="shared" ref="AO461" si="10593">IF(AO460=0,0,IF(OR(AN461=0,AN461=12),1,AN461+1))</f>
        <v>0</v>
      </c>
      <c r="AP461" s="60">
        <f t="shared" ref="AP461" si="10594">IF(AP460=0,0,IF(OR(AO461=0,AO461=12),1,AO461+1))</f>
        <v>0</v>
      </c>
      <c r="AQ461" s="60">
        <f t="shared" ref="AQ461" si="10595">IF(AQ460=0,0,IF(OR(AP461=0,AP461=12),1,AP461+1))</f>
        <v>0</v>
      </c>
      <c r="AR461" s="60">
        <f t="shared" ref="AR461" si="10596">IF(AR460=0,0,IF(OR(AQ461=0,AQ461=12),1,AQ461+1))</f>
        <v>0</v>
      </c>
      <c r="AS461" s="60">
        <f t="shared" ref="AS461" si="10597">IF(AS460=0,0,IF(OR(AR461=0,AR461=12),1,AR461+1))</f>
        <v>0</v>
      </c>
      <c r="AT461" s="60">
        <f t="shared" ref="AT461" si="10598">IF(AT460=0,0,IF(OR(AS461=0,AS461=12),1,AS461+1))</f>
        <v>0</v>
      </c>
      <c r="AU461" s="60">
        <f t="shared" ref="AU461" si="10599">IF(AU460=0,0,IF(OR(AT461=0,AT461=12),1,AT461+1))</f>
        <v>0</v>
      </c>
      <c r="AV461" s="60">
        <f t="shared" ref="AV461" si="10600">IF(AV460=0,0,IF(OR(AU461=0,AU461=12),1,AU461+1))</f>
        <v>0</v>
      </c>
      <c r="AW461" s="60">
        <f t="shared" ref="AW461" si="10601">IF(AW460=0,0,IF(OR(AV461=0,AV461=12),1,AV461+1))</f>
        <v>0</v>
      </c>
      <c r="AX461" s="60">
        <f t="shared" ref="AX461" si="10602">IF(AX460=0,0,IF(OR(AW461=0,AW461=12),1,AW461+1))</f>
        <v>0</v>
      </c>
      <c r="AY461" s="60">
        <f t="shared" ref="AY461" si="10603">IF(AY460=0,0,IF(OR(AX461=0,AX461=12),1,AX461+1))</f>
        <v>0</v>
      </c>
      <c r="AZ461" s="60">
        <f t="shared" ref="AZ461" si="10604">IF(AZ460=0,0,IF(OR(AY461=0,AY461=12),1,AY461+1))</f>
        <v>0</v>
      </c>
      <c r="BA461" s="60">
        <f t="shared" ref="BA461" si="10605">IF(BA460=0,0,IF(OR(AZ461=0,AZ461=12),1,AZ461+1))</f>
        <v>0</v>
      </c>
      <c r="BB461" s="60">
        <f t="shared" ref="BB461" si="10606">IF(BB460=0,0,IF(OR(BA461=0,BA461=12),1,BA461+1))</f>
        <v>0</v>
      </c>
      <c r="BC461" s="60">
        <f t="shared" ref="BC461" si="10607">IF(BC460=0,0,IF(OR(BB461=0,BB461=12),1,BB461+1))</f>
        <v>0</v>
      </c>
      <c r="BD461" s="60">
        <f t="shared" ref="BD461" si="10608">IF(BD460=0,0,IF(OR(BC461=0,BC461=12),1,BC461+1))</f>
        <v>0</v>
      </c>
      <c r="BE461" s="60">
        <f t="shared" ref="BE461" si="10609">IF(BE460=0,0,IF(OR(BD461=0,BD461=12),1,BD461+1))</f>
        <v>0</v>
      </c>
      <c r="BF461" s="60">
        <f t="shared" ref="BF461" si="10610">IF(BF460=0,0,IF(OR(BE461=0,BE461=12),1,BE461+1))</f>
        <v>0</v>
      </c>
      <c r="BG461" s="60">
        <f t="shared" ref="BG461" si="10611">IF(BG460=0,0,IF(OR(BF461=0,BF461=12),1,BF461+1))</f>
        <v>0</v>
      </c>
      <c r="BH461" s="60">
        <f t="shared" ref="BH461" si="10612">IF(BH460=0,0,IF(OR(BG461=0,BG461=12),1,BG461+1))</f>
        <v>0</v>
      </c>
      <c r="BI461" s="60">
        <f t="shared" ref="BI461" si="10613">IF(BI460=0,0,IF(OR(BH461=0,BH461=12),1,BH461+1))</f>
        <v>0</v>
      </c>
      <c r="BJ461" s="60">
        <f t="shared" ref="BJ461" si="10614">IF(BJ460=0,0,IF(OR(BI461=0,BI461=12),1,BI461+1))</f>
        <v>0</v>
      </c>
      <c r="BK461" s="60">
        <f t="shared" ref="BK461" si="10615">IF(BK460=0,0,IF(OR(BJ461=0,BJ461=12),1,BJ461+1))</f>
        <v>0</v>
      </c>
      <c r="BL461" s="60">
        <f t="shared" ref="BL461" si="10616">IF(BL460=0,0,IF(OR(BK461=0,BK461=12),1,BK461+1))</f>
        <v>0</v>
      </c>
      <c r="BM461" s="60">
        <f t="shared" ref="BM461" si="10617">IF(BM460=0,0,IF(OR(BL461=0,BL461=12),1,BL461+1))</f>
        <v>0</v>
      </c>
      <c r="BN461" s="60">
        <f t="shared" ref="BN461" si="10618">IF(BN460=0,0,IF(OR(BM461=0,BM461=12),1,BM461+1))</f>
        <v>0</v>
      </c>
      <c r="BO461" s="60">
        <f t="shared" ref="BO461" si="10619">IF(BO460=0,0,IF(OR(BN461=0,BN461=12),1,BN461+1))</f>
        <v>0</v>
      </c>
      <c r="BP461" s="60">
        <f t="shared" ref="BP461" si="10620">IF(BP460=0,0,IF(OR(BO461=0,BO461=12),1,BO461+1))</f>
        <v>0</v>
      </c>
      <c r="BQ461" s="60">
        <f t="shared" ref="BQ461" si="10621">IF(BQ460=0,0,IF(OR(BP461=0,BP461=12),1,BP461+1))</f>
        <v>0</v>
      </c>
      <c r="BR461" s="60">
        <f t="shared" ref="BR461" si="10622">IF(BR460=0,0,IF(OR(BQ461=0,BQ461=12),1,BQ461+1))</f>
        <v>0</v>
      </c>
      <c r="BS461" s="60">
        <f t="shared" ref="BS461" si="10623">IF(BS460=0,0,IF(OR(BR461=0,BR461=12),1,BR461+1))</f>
        <v>0</v>
      </c>
      <c r="BT461" s="60">
        <f t="shared" ref="BT461" si="10624">IF(BT460=0,0,IF(OR(BS461=0,BS461=12),1,BS461+1))</f>
        <v>0</v>
      </c>
      <c r="BU461" s="60">
        <f t="shared" ref="BU461" si="10625">IF(BU460=0,0,IF(OR(BT461=0,BT461=12),1,BT461+1))</f>
        <v>0</v>
      </c>
      <c r="BV461" s="60">
        <f t="shared" ref="BV461" si="10626">IF(BV460=0,0,IF(OR(BU461=0,BU461=12),1,BU461+1))</f>
        <v>0</v>
      </c>
      <c r="BW461" s="60">
        <f t="shared" ref="BW461" si="10627">IF(BW460=0,0,IF(OR(BV461=0,BV461=12),1,BV461+1))</f>
        <v>0</v>
      </c>
      <c r="BX461" s="60">
        <f t="shared" ref="BX461" si="10628">IF(BX460=0,0,IF(OR(BW461=0,BW461=12),1,BW461+1))</f>
        <v>0</v>
      </c>
      <c r="BY461" s="298"/>
      <c r="BZ461" s="300"/>
      <c r="CA461" s="302"/>
      <c r="CB461" s="302"/>
    </row>
    <row r="462" spans="1:96" s="98" customFormat="1" ht="43.2" x14ac:dyDescent="0.3">
      <c r="A462" s="97"/>
      <c r="B462" s="119"/>
      <c r="C462" s="73"/>
      <c r="D462" s="73"/>
      <c r="E462" s="73"/>
      <c r="F462" s="73"/>
      <c r="G462" s="73"/>
      <c r="H462" s="73"/>
      <c r="I462" s="73"/>
      <c r="J462" s="73"/>
      <c r="K462" s="73"/>
      <c r="L462" s="58"/>
      <c r="M462" s="7"/>
      <c r="N462" s="160"/>
      <c r="P462" s="57" t="s">
        <v>221</v>
      </c>
      <c r="Q462" s="62">
        <f>IF(Q461&gt;0,IF(Q465&gt;$K458,$K458,Q465),0)</f>
        <v>0</v>
      </c>
      <c r="R462" s="62">
        <f>IF(R461&gt;0,IF((SUMIFS($Q464:Q464,$Q461:Q461,12)+IF(Q461=12,0,Q462)+R465)&gt;=$K458,$K458-FLOOR(SUMIFS($Q464:Q464,$Q461:Q461,12),1),IF(R461=1,R465,R465+Q462)),0)</f>
        <v>0</v>
      </c>
      <c r="S462" s="62">
        <f>IF(S461&gt;0,IF((SUMIFS($Q464:R464,$Q461:R461,12)+IF(R461=12,0,R462)+S465)&gt;=$K458,$K458-FLOOR(SUMIFS($Q464:R464,$Q461:R461,12),1),IF(S461=1,S465,S465+R462)),0)</f>
        <v>0</v>
      </c>
      <c r="T462" s="62">
        <f>IF(T461&gt;0,IF((SUMIFS($Q464:S464,$Q461:S461,12)+IF(S461=12,0,S462)+T465)&gt;=$K458,$K458-FLOOR(SUMIFS($Q464:S464,$Q461:S461,12),1),IF(T461=1,T465,T465+S462)),0)</f>
        <v>0</v>
      </c>
      <c r="U462" s="62">
        <f>IF(U461&gt;0,IF((SUMIFS($Q464:T464,$Q461:T461,12)+IF(T461=12,0,T462)+U465)&gt;=$K458,$K458-FLOOR(SUMIFS($Q464:T464,$Q461:T461,12),1),IF(U461=1,U465,U465+T462)),0)</f>
        <v>0</v>
      </c>
      <c r="V462" s="62">
        <f>IF(V461&gt;0,IF((SUMIFS($Q464:U464,$Q461:U461,12)+IF(U461=12,0,U462)+V465)&gt;=$K458,$K458-FLOOR(SUMIFS($Q464:U464,$Q461:U461,12),1),IF(V461=1,V465,V465+U462)),0)</f>
        <v>0</v>
      </c>
      <c r="W462" s="62">
        <f>IF(W461&gt;0,IF((SUMIFS($Q464:V464,$Q461:V461,12)+IF(V461=12,0,V462)+W465)&gt;=$K458,$K458-FLOOR(SUMIFS($Q464:V464,$Q461:V461,12),1),IF(W461=1,W465,W465+V462)),0)</f>
        <v>0</v>
      </c>
      <c r="X462" s="62">
        <f>IF(X461&gt;0,IF((SUMIFS($Q464:W464,$Q461:W461,12)+IF(W461=12,0,W462)+X465)&gt;=$K458,$K458-FLOOR(SUMIFS($Q464:W464,$Q461:W461,12),1),IF(X461=1,X465,X465+W462)),0)</f>
        <v>0</v>
      </c>
      <c r="Y462" s="62">
        <f>IF(Y461&gt;0,IF((SUMIFS($Q464:X464,$Q461:X461,12)+IF(X461=12,0,X462)+Y465)&gt;=$K458,$K458-FLOOR(SUMIFS($Q464:X464,$Q461:X461,12),1),IF(Y461=1,Y465,Y465+X462)),0)</f>
        <v>0</v>
      </c>
      <c r="Z462" s="62">
        <f>IF(Z461&gt;0,IF((SUMIFS($Q464:Y464,$Q461:Y461,12)+IF(Y461=12,0,Y462)+Z465)&gt;=$K458,$K458-FLOOR(SUMIFS($Q464:Y464,$Q461:Y461,12),1),IF(Z461=1,Z465,Z465+Y462)),0)</f>
        <v>0</v>
      </c>
      <c r="AA462" s="62">
        <f>IF(AA461&gt;0,IF((SUMIFS($Q464:Z464,$Q461:Z461,12)+IF(Z461=12,0,Z462)+AA465)&gt;=$K458,$K458-FLOOR(SUMIFS($Q464:Z464,$Q461:Z461,12),1),IF(AA461=1,AA465,AA465+Z462)),0)</f>
        <v>0</v>
      </c>
      <c r="AB462" s="62">
        <f>IF(AB461&gt;0,IF((SUMIFS($Q464:AA464,$Q461:AA461,12)+IF(AA461=12,0,AA462)+AB465)&gt;=$K458,$K458-FLOOR(SUMIFS($Q464:AA464,$Q461:AA461,12),1),IF(AB461=1,AB465,AB465+AA462)),0)</f>
        <v>0</v>
      </c>
      <c r="AC462" s="62">
        <f>IF(AC461&gt;0,IF((SUMIFS($Q464:AB464,$Q461:AB461,12)+IF(AB461=12,0,AB462)+AC465)&gt;=$K458,$K458-FLOOR(SUMIFS($Q464:AB464,$Q461:AB461,12),1),IF(AC461=1,AC465,AC465+AB462)),0)</f>
        <v>0</v>
      </c>
      <c r="AD462" s="62">
        <f>IF(AD461&gt;0,IF((SUMIFS($Q464:AC464,$Q461:AC461,12)+IF(AC461=12,0,AC462)+AD465)&gt;=$K458,$K458-FLOOR(SUMIFS($Q464:AC464,$Q461:AC461,12),1),IF(AD461=1,AD465,AD465+AC462)),0)</f>
        <v>0</v>
      </c>
      <c r="AE462" s="62">
        <f>IF(AE461&gt;0,IF((SUMIFS($Q464:AD464,$Q461:AD461,12)+IF(AD461=12,0,AD462)+AE465)&gt;=$K458,$K458-FLOOR(SUMIFS($Q464:AD464,$Q461:AD461,12),1),IF(AE461=1,AE465,AE465+AD462)),0)</f>
        <v>0</v>
      </c>
      <c r="AF462" s="62">
        <f>IF(AF461&gt;0,IF((SUMIFS($Q464:AE464,$Q461:AE461,12)+IF(AE461=12,0,AE462)+AF465)&gt;=$K458,$K458-FLOOR(SUMIFS($Q464:AE464,$Q461:AE461,12),1),IF(AF461=1,AF465,AF465+AE462)),0)</f>
        <v>0</v>
      </c>
      <c r="AG462" s="62">
        <f>IF(AG461&gt;0,IF((SUMIFS($Q464:AF464,$Q461:AF461,12)+IF(AF461=12,0,AF462)+AG465)&gt;=$K458,$K458-FLOOR(SUMIFS($Q464:AF464,$Q461:AF461,12),1),IF(AG461=1,AG465,AG465+AF462)),0)</f>
        <v>0</v>
      </c>
      <c r="AH462" s="62">
        <f>IF(AH461&gt;0,IF((SUMIFS($Q464:AG464,$Q461:AG461,12)+IF(AG461=12,0,AG462)+AH465)&gt;=$K458,$K458-FLOOR(SUMIFS($Q464:AG464,$Q461:AG461,12),1),IF(AH461=1,AH465,AH465+AG462)),0)</f>
        <v>0</v>
      </c>
      <c r="AI462" s="62">
        <f>IF(AI461&gt;0,IF((SUMIFS($Q464:AH464,$Q461:AH461,12)+IF(AH461=12,0,AH462)+AI465)&gt;=$K458,$K458-FLOOR(SUMIFS($Q464:AH464,$Q461:AH461,12),1),IF(AI461=1,AI465,AI465+AH462)),0)</f>
        <v>0</v>
      </c>
      <c r="AJ462" s="62">
        <f>IF(AJ461&gt;0,IF((SUMIFS($Q464:AI464,$Q461:AI461,12)+IF(AI461=12,0,AI462)+AJ465)&gt;=$K458,$K458-FLOOR(SUMIFS($Q464:AI464,$Q461:AI461,12),1),IF(AJ461=1,AJ465,AJ465+AI462)),0)</f>
        <v>0</v>
      </c>
      <c r="AK462" s="62">
        <f>IF(AK461&gt;0,IF((SUMIFS($Q464:AJ464,$Q461:AJ461,12)+IF(AJ461=12,0,AJ462)+AK465)&gt;=$K458,$K458-FLOOR(SUMIFS($Q464:AJ464,$Q461:AJ461,12),1),IF(AK461=1,AK465,AK465+AJ462)),0)</f>
        <v>0</v>
      </c>
      <c r="AL462" s="62">
        <f>IF(AL461&gt;0,IF((SUMIFS($Q464:AK464,$Q461:AK461,12)+IF(AK461=12,0,AK462)+AL465)&gt;=$K458,$K458-FLOOR(SUMIFS($Q464:AK464,$Q461:AK461,12),1),IF(AL461=1,AL465,AL465+AK462)),0)</f>
        <v>0</v>
      </c>
      <c r="AM462" s="62">
        <f>IF(AM461&gt;0,IF((SUMIFS($Q464:AL464,$Q461:AL461,12)+IF(AL461=12,0,AL462)+AM465)&gt;=$K458,$K458-FLOOR(SUMIFS($Q464:AL464,$Q461:AL461,12),1),IF(AM461=1,AM465,AM465+AL462)),0)</f>
        <v>0</v>
      </c>
      <c r="AN462" s="62">
        <f>IF(AN461&gt;0,IF((SUMIFS($Q464:AM464,$Q461:AM461,12)+IF(AM461=12,0,AM462)+AN465)&gt;=$K458,$K458-FLOOR(SUMIFS($Q464:AM464,$Q461:AM461,12),1),IF(AN461=1,AN465,AN465+AM462)),0)</f>
        <v>0</v>
      </c>
      <c r="AO462" s="62">
        <f>IF(AO461&gt;0,IF((SUMIFS($Q464:AN464,$Q461:AN461,12)+IF(AN461=12,0,AN462)+AO465)&gt;=$K458,$K458-FLOOR(SUMIFS($Q464:AN464,$Q461:AN461,12),1),IF(AO461=1,AO465,AO465+AN462)),0)</f>
        <v>0</v>
      </c>
      <c r="AP462" s="62">
        <f>IF(AP461&gt;0,IF((SUMIFS($Q464:AO464,$Q461:AO461,12)+IF(AO461=12,0,AO462)+AP465)&gt;=$K458,$K458-FLOOR(SUMIFS($Q464:AO464,$Q461:AO461,12),1),IF(AP461=1,AP465,AP465+AO462)),0)</f>
        <v>0</v>
      </c>
      <c r="AQ462" s="62">
        <f>IF(AQ461&gt;0,IF((SUMIFS($Q464:AP464,$Q461:AP461,12)+IF(AP461=12,0,AP462)+AQ465)&gt;=$K458,$K458-FLOOR(SUMIFS($Q464:AP464,$Q461:AP461,12),1),IF(AQ461=1,AQ465,AQ465+AP462)),0)</f>
        <v>0</v>
      </c>
      <c r="AR462" s="62">
        <f>IF(AR461&gt;0,IF((SUMIFS($Q464:AQ464,$Q461:AQ461,12)+IF(AQ461=12,0,AQ462)+AR465)&gt;=$K458,$K458-FLOOR(SUMIFS($Q464:AQ464,$Q461:AQ461,12),1),IF(AR461=1,AR465,AR465+AQ462)),0)</f>
        <v>0</v>
      </c>
      <c r="AS462" s="62">
        <f>IF(AS461&gt;0,IF((SUMIFS($Q464:AR464,$Q461:AR461,12)+IF(AR461=12,0,AR462)+AS465)&gt;=$K458,$K458-FLOOR(SUMIFS($Q464:AR464,$Q461:AR461,12),1),IF(AS461=1,AS465,AS465+AR462)),0)</f>
        <v>0</v>
      </c>
      <c r="AT462" s="62">
        <f>IF(AT461&gt;0,IF((SUMIFS($Q464:AS464,$Q461:AS461,12)+IF(AS461=12,0,AS462)+AT465)&gt;=$K458,$K458-FLOOR(SUMIFS($Q464:AS464,$Q461:AS461,12),1),IF(AT461=1,AT465,AT465+AS462)),0)</f>
        <v>0</v>
      </c>
      <c r="AU462" s="62">
        <f>IF(AU461&gt;0,IF((SUMIFS($Q464:AT464,$Q461:AT461,12)+IF(AT461=12,0,AT462)+AU465)&gt;=$K458,$K458-FLOOR(SUMIFS($Q464:AT464,$Q461:AT461,12),1),IF(AU461=1,AU465,AU465+AT462)),0)</f>
        <v>0</v>
      </c>
      <c r="AV462" s="62">
        <f>IF(AV461&gt;0,IF((SUMIFS($Q464:AU464,$Q461:AU461,12)+IF(AU461=12,0,AU462)+AV465)&gt;=$K458,$K458-FLOOR(SUMIFS($Q464:AU464,$Q461:AU461,12),1),IF(AV461=1,AV465,AV465+AU462)),0)</f>
        <v>0</v>
      </c>
      <c r="AW462" s="62">
        <f>IF(AW461&gt;0,IF((SUMIFS($Q464:AV464,$Q461:AV461,12)+IF(AV461=12,0,AV462)+AW465)&gt;=$K458,$K458-FLOOR(SUMIFS($Q464:AV464,$Q461:AV461,12),1),IF(AW461=1,AW465,AW465+AV462)),0)</f>
        <v>0</v>
      </c>
      <c r="AX462" s="62">
        <f>IF(AX461&gt;0,IF((SUMIFS($Q464:AW464,$Q461:AW461,12)+IF(AW461=12,0,AW462)+AX465)&gt;=$K458,$K458-FLOOR(SUMIFS($Q464:AW464,$Q461:AW461,12),1),IF(AX461=1,AX465,AX465+AW462)),0)</f>
        <v>0</v>
      </c>
      <c r="AY462" s="62">
        <f>IF(AY461&gt;0,IF((SUMIFS($Q464:AX464,$Q461:AX461,12)+IF(AX461=12,0,AX462)+AY465)&gt;=$K458,$K458-FLOOR(SUMIFS($Q464:AX464,$Q461:AX461,12),1),IF(AY461=1,AY465,AY465+AX462)),0)</f>
        <v>0</v>
      </c>
      <c r="AZ462" s="62">
        <f>IF(AZ461&gt;0,IF((SUMIFS($Q464:AY464,$Q461:AY461,12)+IF(AY461=12,0,AY462)+AZ465)&gt;=$K458,$K458-FLOOR(SUMIFS($Q464:AY464,$Q461:AY461,12),1),IF(AZ461=1,AZ465,AZ465+AY462)),0)</f>
        <v>0</v>
      </c>
      <c r="BA462" s="62">
        <f>IF(BA461&gt;0,IF((SUMIFS($Q464:AZ464,$Q461:AZ461,12)+IF(AZ461=12,0,AZ462)+BA465)&gt;=$K458,$K458-FLOOR(SUMIFS($Q464:AZ464,$Q461:AZ461,12),1),IF(BA461=1,BA465,BA465+AZ462)),0)</f>
        <v>0</v>
      </c>
      <c r="BB462" s="62">
        <f>IF(BB461&gt;0,IF((SUMIFS($Q464:BA464,$Q461:BA461,12)+IF(BA461=12,0,BA462)+BB465)&gt;=$K458,$K458-FLOOR(SUMIFS($Q464:BA464,$Q461:BA461,12),1),IF(BB461=1,BB465,BB465+BA462)),0)</f>
        <v>0</v>
      </c>
      <c r="BC462" s="62">
        <f>IF(BC461&gt;0,IF((SUMIFS($Q464:BB464,$Q461:BB461,12)+IF(BB461=12,0,BB462)+BC465)&gt;=$K458,$K458-FLOOR(SUMIFS($Q464:BB464,$Q461:BB461,12),1),IF(BC461=1,BC465,BC465+BB462)),0)</f>
        <v>0</v>
      </c>
      <c r="BD462" s="62">
        <f>IF(BD461&gt;0,IF((SUMIFS($Q464:BC464,$Q461:BC461,12)+IF(BC461=12,0,BC462)+BD465)&gt;=$K458,$K458-FLOOR(SUMIFS($Q464:BC464,$Q461:BC461,12),1),IF(BD461=1,BD465,BD465+BC462)),0)</f>
        <v>0</v>
      </c>
      <c r="BE462" s="62">
        <f>IF(BE461&gt;0,IF((SUMIFS($Q464:BD464,$Q461:BD461,12)+IF(BD461=12,0,BD462)+BE465)&gt;=$K458,$K458-FLOOR(SUMIFS($Q464:BD464,$Q461:BD461,12),1),IF(BE461=1,BE465,BE465+BD462)),0)</f>
        <v>0</v>
      </c>
      <c r="BF462" s="62">
        <f>IF(BF461&gt;0,IF((SUMIFS($Q464:BE464,$Q461:BE461,12)+IF(BE461=12,0,BE462)+BF465)&gt;=$K458,$K458-FLOOR(SUMIFS($Q464:BE464,$Q461:BE461,12),1),IF(BF461=1,BF465,BF465+BE462)),0)</f>
        <v>0</v>
      </c>
      <c r="BG462" s="62">
        <f>IF(BG461&gt;0,IF((SUMIFS($Q464:BF464,$Q461:BF461,12)+IF(BF461=12,0,BF462)+BG465)&gt;=$K458,$K458-FLOOR(SUMIFS($Q464:BF464,$Q461:BF461,12),1),IF(BG461=1,BG465,BG465+BF462)),0)</f>
        <v>0</v>
      </c>
      <c r="BH462" s="62">
        <f>IF(BH461&gt;0,IF((SUMIFS($Q464:BG464,$Q461:BG461,12)+IF(BG461=12,0,BG462)+BH465)&gt;=$K458,$K458-FLOOR(SUMIFS($Q464:BG464,$Q461:BG461,12),1),IF(BH461=1,BH465,BH465+BG462)),0)</f>
        <v>0</v>
      </c>
      <c r="BI462" s="62">
        <f>IF(BI461&gt;0,IF((SUMIFS($Q464:BH464,$Q461:BH461,12)+IF(BH461=12,0,BH462)+BI465)&gt;=$K458,$K458-FLOOR(SUMIFS($Q464:BH464,$Q461:BH461,12),1),IF(BI461=1,BI465,BI465+BH462)),0)</f>
        <v>0</v>
      </c>
      <c r="BJ462" s="62">
        <f>IF(BJ461&gt;0,IF((SUMIFS($Q464:BI464,$Q461:BI461,12)+IF(BI461=12,0,BI462)+BJ465)&gt;=$K458,$K458-FLOOR(SUMIFS($Q464:BI464,$Q461:BI461,12),1),IF(BJ461=1,BJ465,BJ465+BI462)),0)</f>
        <v>0</v>
      </c>
      <c r="BK462" s="62">
        <f>IF(BK461&gt;0,IF((SUMIFS($Q464:BJ464,$Q461:BJ461,12)+IF(BJ461=12,0,BJ462)+BK465)&gt;=$K458,$K458-FLOOR(SUMIFS($Q464:BJ464,$Q461:BJ461,12),1),IF(BK461=1,BK465,BK465+BJ462)),0)</f>
        <v>0</v>
      </c>
      <c r="BL462" s="62">
        <f>IF(BL461&gt;0,IF((SUMIFS($Q464:BK464,$Q461:BK461,12)+IF(BK461=12,0,BK462)+BL465)&gt;=$K458,$K458-FLOOR(SUMIFS($Q464:BK464,$Q461:BK461,12),1),IF(BL461=1,BL465,BL465+BK462)),0)</f>
        <v>0</v>
      </c>
      <c r="BM462" s="62">
        <f>IF(BM461&gt;0,IF((SUMIFS($Q464:BL464,$Q461:BL461,12)+IF(BL461=12,0,BL462)+BM465)&gt;=$K458,$K458-FLOOR(SUMIFS($Q464:BL464,$Q461:BL461,12),1),IF(BM461=1,BM465,BM465+BL462)),0)</f>
        <v>0</v>
      </c>
      <c r="BN462" s="62">
        <f>IF(BN461&gt;0,IF((SUMIFS($Q464:BM464,$Q461:BM461,12)+IF(BM461=12,0,BM462)+BN465)&gt;=$K458,$K458-FLOOR(SUMIFS($Q464:BM464,$Q461:BM461,12),1),IF(BN461=1,BN465,BN465+BM462)),0)</f>
        <v>0</v>
      </c>
      <c r="BO462" s="62">
        <f>IF(BO461&gt;0,IF((SUMIFS($Q464:BN464,$Q461:BN461,12)+IF(BN461=12,0,BN462)+BO465)&gt;=$K458,$K458-FLOOR(SUMIFS($Q464:BN464,$Q461:BN461,12),1),IF(BO461=1,BO465,BO465+BN462)),0)</f>
        <v>0</v>
      </c>
      <c r="BP462" s="62">
        <f>IF(BP461&gt;0,IF((SUMIFS($Q464:BO464,$Q461:BO461,12)+IF(BO461=12,0,BO462)+BP465)&gt;=$K458,$K458-FLOOR(SUMIFS($Q464:BO464,$Q461:BO461,12),1),IF(BP461=1,BP465,BP465+BO462)),0)</f>
        <v>0</v>
      </c>
      <c r="BQ462" s="62">
        <f>IF(BQ461&gt;0,IF((SUMIFS($Q464:BP464,$Q461:BP461,12)+IF(BP461=12,0,BP462)+BQ465)&gt;=$K458,$K458-FLOOR(SUMIFS($Q464:BP464,$Q461:BP461,12),1),IF(BQ461=1,BQ465,BQ465+BP462)),0)</f>
        <v>0</v>
      </c>
      <c r="BR462" s="62">
        <f>IF(BR461&gt;0,IF((SUMIFS($Q464:BQ464,$Q461:BQ461,12)+IF(BQ461=12,0,BQ462)+BR465)&gt;=$K458,$K458-FLOOR(SUMIFS($Q464:BQ464,$Q461:BQ461,12),1),IF(BR461=1,BR465,BR465+BQ462)),0)</f>
        <v>0</v>
      </c>
      <c r="BS462" s="62">
        <f>IF(BS461&gt;0,IF((SUMIFS($Q464:BR464,$Q461:BR461,12)+IF(BR461=12,0,BR462)+BS465)&gt;=$K458,$K458-FLOOR(SUMIFS($Q464:BR464,$Q461:BR461,12),1),IF(BS461=1,BS465,BS465+BR462)),0)</f>
        <v>0</v>
      </c>
      <c r="BT462" s="62">
        <f>IF(BT461&gt;0,IF((SUMIFS($Q464:BS464,$Q461:BS461,12)+IF(BS461=12,0,BS462)+BT465)&gt;=$K458,$K458-FLOOR(SUMIFS($Q464:BS464,$Q461:BS461,12),1),IF(BT461=1,BT465,BT465+BS462)),0)</f>
        <v>0</v>
      </c>
      <c r="BU462" s="62">
        <f>IF(BU461&gt;0,IF((SUMIFS($Q464:BT464,$Q461:BT461,12)+IF(BT461=12,0,BT462)+BU465)&gt;=$K458,$K458-FLOOR(SUMIFS($Q464:BT464,$Q461:BT461,12),1),IF(BU461=1,BU465,BU465+BT462)),0)</f>
        <v>0</v>
      </c>
      <c r="BV462" s="62">
        <f>IF(BV461&gt;0,IF((SUMIFS($Q464:BU464,$Q461:BU461,12)+IF(BU461=12,0,BU462)+BV465)&gt;=$K458,$K458-FLOOR(SUMIFS($Q464:BU464,$Q461:BU461,12),1),IF(BV461=1,BV465,BV465+BU462)),0)</f>
        <v>0</v>
      </c>
      <c r="BW462" s="62">
        <f>IF(BW461&gt;0,IF((SUMIFS($Q464:BV464,$Q461:BV461,12)+IF(BV461=12,0,BV462)+BW465)&gt;=$K458,$K458-FLOOR(SUMIFS($Q464:BV464,$Q461:BV461,12),1),IF(BW461=1,BW465,BW465+BV462)),0)</f>
        <v>0</v>
      </c>
      <c r="BX462" s="62">
        <f>IF(BX461&gt;0,IF((SUMIFS($Q464:BW464,$Q461:BW461,12)+IF(BW461=12,0,BW462)+BX465)&gt;=$K458,$K458-FLOOR(SUMIFS($Q464:BW464,$Q461:BW461,12),1),IF(BX461=1,BX465,BX465+BW462)),0)</f>
        <v>0</v>
      </c>
      <c r="BY462" s="298"/>
      <c r="BZ462" s="300"/>
      <c r="CA462" s="302"/>
      <c r="CB462" s="302"/>
    </row>
    <row r="463" spans="1:96" s="98" customFormat="1" ht="41.4" hidden="1" customHeight="1" x14ac:dyDescent="0.3">
      <c r="A463" s="97"/>
      <c r="B463" s="119"/>
      <c r="C463" s="73"/>
      <c r="D463" s="73"/>
      <c r="E463" s="73"/>
      <c r="F463" s="73"/>
      <c r="G463" s="73"/>
      <c r="H463" s="73"/>
      <c r="I463" s="73"/>
      <c r="J463" s="73"/>
      <c r="K463" s="73"/>
      <c r="L463" s="58"/>
      <c r="M463" s="7"/>
      <c r="N463" s="160"/>
      <c r="P463" s="59" t="s">
        <v>172</v>
      </c>
      <c r="Q463" s="61">
        <f>IF(Q458&gt;0,Q459,0)</f>
        <v>0</v>
      </c>
      <c r="R463" s="61">
        <f t="shared" ref="R463" si="10629">IF(R458&gt;0,IF(R461=1,R459,R459+Q463),Q463)</f>
        <v>0</v>
      </c>
      <c r="S463" s="61">
        <f t="shared" ref="S463" si="10630">IF(S458&gt;0,IF(S461=1,S459,S459+R463),R463)</f>
        <v>0</v>
      </c>
      <c r="T463" s="61">
        <f t="shared" ref="T463" si="10631">IF(T458&gt;0,IF(T461=1,T459,T459+S463),S463)</f>
        <v>0</v>
      </c>
      <c r="U463" s="61">
        <f t="shared" ref="U463" si="10632">IF(U458&gt;0,IF(U461=1,U459,U459+T463),T463)</f>
        <v>0</v>
      </c>
      <c r="V463" s="61">
        <f t="shared" ref="V463" si="10633">IF(V458&gt;0,IF(V461=1,V459,V459+U463),U463)</f>
        <v>0</v>
      </c>
      <c r="W463" s="61">
        <f t="shared" ref="W463" si="10634">IF(W458&gt;0,IF(W461=1,W459,W459+V463),V463)</f>
        <v>0</v>
      </c>
      <c r="X463" s="61">
        <f t="shared" ref="X463" si="10635">IF(X458&gt;0,IF(X461=1,X459,X459+W463),W463)</f>
        <v>0</v>
      </c>
      <c r="Y463" s="61">
        <f t="shared" ref="Y463" si="10636">IF(Y458&gt;0,IF(Y461=1,Y459,Y459+X463),X463)</f>
        <v>0</v>
      </c>
      <c r="Z463" s="61">
        <f t="shared" ref="Z463" si="10637">IF(Z458&gt;0,IF(Z461=1,Z459,Z459+Y463),Y463)</f>
        <v>0</v>
      </c>
      <c r="AA463" s="61">
        <f t="shared" ref="AA463" si="10638">IF(AA458&gt;0,IF(AA461=1,AA459,AA459+Z463),Z463)</f>
        <v>0</v>
      </c>
      <c r="AB463" s="61">
        <f t="shared" ref="AB463" si="10639">IF(AB458&gt;0,IF(AB461=1,AB459,AB459+AA463),AA463)</f>
        <v>0</v>
      </c>
      <c r="AC463" s="61">
        <f t="shared" ref="AC463" si="10640">IF(AC458&gt;0,IF(AC461=1,AC459,AC459+AB463),AB463)</f>
        <v>0</v>
      </c>
      <c r="AD463" s="61">
        <f t="shared" ref="AD463" si="10641">IF(AD458&gt;0,IF(AD461=1,AD459,AD459+AC463),AC463)</f>
        <v>0</v>
      </c>
      <c r="AE463" s="61">
        <f t="shared" ref="AE463" si="10642">IF(AE458&gt;0,IF(AE461=1,AE459,AE459+AD463),AD463)</f>
        <v>0</v>
      </c>
      <c r="AF463" s="61">
        <f t="shared" ref="AF463" si="10643">IF(AF458&gt;0,IF(AF461=1,AF459,AF459+AE463),AE463)</f>
        <v>0</v>
      </c>
      <c r="AG463" s="61">
        <f t="shared" ref="AG463" si="10644">IF(AG458&gt;0,IF(AG461=1,AG459,AG459+AF463),AF463)</f>
        <v>0</v>
      </c>
      <c r="AH463" s="61">
        <f t="shared" ref="AH463" si="10645">IF(AH458&gt;0,IF(AH461=1,AH459,AH459+AG463),AG463)</f>
        <v>0</v>
      </c>
      <c r="AI463" s="61">
        <f t="shared" ref="AI463" si="10646">IF(AI458&gt;0,IF(AI461=1,AI459,AI459+AH463),AH463)</f>
        <v>0</v>
      </c>
      <c r="AJ463" s="61">
        <f t="shared" ref="AJ463" si="10647">IF(AJ458&gt;0,IF(AJ461=1,AJ459,AJ459+AI463),AI463)</f>
        <v>0</v>
      </c>
      <c r="AK463" s="61">
        <f t="shared" ref="AK463" si="10648">IF(AK458&gt;0,IF(AK461=1,AK459,AK459+AJ463),AJ463)</f>
        <v>0</v>
      </c>
      <c r="AL463" s="61">
        <f t="shared" ref="AL463" si="10649">IF(AL458&gt;0,IF(AL461=1,AL459,AL459+AK463),AK463)</f>
        <v>0</v>
      </c>
      <c r="AM463" s="61">
        <f t="shared" ref="AM463" si="10650">IF(AM458&gt;0,IF(AM461=1,AM459,AM459+AL463),AL463)</f>
        <v>0</v>
      </c>
      <c r="AN463" s="61">
        <f t="shared" ref="AN463" si="10651">IF(AN458&gt;0,IF(AN461=1,AN459,AN459+AM463),AM463)</f>
        <v>0</v>
      </c>
      <c r="AO463" s="61">
        <f t="shared" ref="AO463" si="10652">IF(AO458&gt;0,IF(AO461=1,AO459,AO459+AN463),AN463)</f>
        <v>0</v>
      </c>
      <c r="AP463" s="61">
        <f t="shared" ref="AP463" si="10653">IF(AP458&gt;0,IF(AP461=1,AP459,AP459+AO463),AO463)</f>
        <v>0</v>
      </c>
      <c r="AQ463" s="61">
        <f t="shared" ref="AQ463" si="10654">IF(AQ458&gt;0,IF(AQ461=1,AQ459,AQ459+AP463),AP463)</f>
        <v>0</v>
      </c>
      <c r="AR463" s="61">
        <f t="shared" ref="AR463" si="10655">IF(AR458&gt;0,IF(AR461=1,AR459,AR459+AQ463),AQ463)</f>
        <v>0</v>
      </c>
      <c r="AS463" s="61">
        <f t="shared" ref="AS463" si="10656">IF(AS458&gt;0,IF(AS461=1,AS459,AS459+AR463),AR463)</f>
        <v>0</v>
      </c>
      <c r="AT463" s="61">
        <f t="shared" ref="AT463" si="10657">IF(AT458&gt;0,IF(AT461=1,AT459,AT459+AS463),AS463)</f>
        <v>0</v>
      </c>
      <c r="AU463" s="61">
        <f t="shared" ref="AU463" si="10658">IF(AU458&gt;0,IF(AU461=1,AU459,AU459+AT463),AT463)</f>
        <v>0</v>
      </c>
      <c r="AV463" s="61">
        <f t="shared" ref="AV463" si="10659">IF(AV458&gt;0,IF(AV461=1,AV459,AV459+AU463),AU463)</f>
        <v>0</v>
      </c>
      <c r="AW463" s="61">
        <f t="shared" ref="AW463" si="10660">IF(AW458&gt;0,IF(AW461=1,AW459,AW459+AV463),AV463)</f>
        <v>0</v>
      </c>
      <c r="AX463" s="61">
        <f t="shared" ref="AX463" si="10661">IF(AX458&gt;0,IF(AX461=1,AX459,AX459+AW463),AW463)</f>
        <v>0</v>
      </c>
      <c r="AY463" s="61">
        <f t="shared" ref="AY463" si="10662">IF(AY458&gt;0,IF(AY461=1,AY459,AY459+AX463),AX463)</f>
        <v>0</v>
      </c>
      <c r="AZ463" s="61">
        <f t="shared" ref="AZ463" si="10663">IF(AZ458&gt;0,IF(AZ461=1,AZ459,AZ459+AY463),AY463)</f>
        <v>0</v>
      </c>
      <c r="BA463" s="61">
        <f t="shared" ref="BA463" si="10664">IF(BA458&gt;0,IF(BA461=1,BA459,BA459+AZ463),AZ463)</f>
        <v>0</v>
      </c>
      <c r="BB463" s="61">
        <f t="shared" ref="BB463" si="10665">IF(BB458&gt;0,IF(BB461=1,BB459,BB459+BA463),BA463)</f>
        <v>0</v>
      </c>
      <c r="BC463" s="61">
        <f t="shared" ref="BC463" si="10666">IF(BC458&gt;0,IF(BC461=1,BC459,BC459+BB463),BB463)</f>
        <v>0</v>
      </c>
      <c r="BD463" s="61">
        <f t="shared" ref="BD463" si="10667">IF(BD458&gt;0,IF(BD461=1,BD459,BD459+BC463),BC463)</f>
        <v>0</v>
      </c>
      <c r="BE463" s="61">
        <f t="shared" ref="BE463" si="10668">IF(BE458&gt;0,IF(BE461=1,BE459,BE459+BD463),BD463)</f>
        <v>0</v>
      </c>
      <c r="BF463" s="61">
        <f t="shared" ref="BF463" si="10669">IF(BF458&gt;0,IF(BF461=1,BF459,BF459+BE463),BE463)</f>
        <v>0</v>
      </c>
      <c r="BG463" s="61">
        <f t="shared" ref="BG463" si="10670">IF(BG458&gt;0,IF(BG461=1,BG459,BG459+BF463),BF463)</f>
        <v>0</v>
      </c>
      <c r="BH463" s="61">
        <f t="shared" ref="BH463" si="10671">IF(BH458&gt;0,IF(BH461=1,BH459,BH459+BG463),BG463)</f>
        <v>0</v>
      </c>
      <c r="BI463" s="61">
        <f t="shared" ref="BI463" si="10672">IF(BI458&gt;0,IF(BI461=1,BI459,BI459+BH463),BH463)</f>
        <v>0</v>
      </c>
      <c r="BJ463" s="61">
        <f t="shared" ref="BJ463" si="10673">IF(BJ458&gt;0,IF(BJ461=1,BJ459,BJ459+BI463),BI463)</f>
        <v>0</v>
      </c>
      <c r="BK463" s="61">
        <f t="shared" ref="BK463" si="10674">IF(BK458&gt;0,IF(BK461=1,BK459,BK459+BJ463),BJ463)</f>
        <v>0</v>
      </c>
      <c r="BL463" s="61">
        <f t="shared" ref="BL463" si="10675">IF(BL458&gt;0,IF(BL461=1,BL459,BL459+BK463),BK463)</f>
        <v>0</v>
      </c>
      <c r="BM463" s="61">
        <f t="shared" ref="BM463" si="10676">IF(BM458&gt;0,IF(BM461=1,BM459,BM459+BL463),BL463)</f>
        <v>0</v>
      </c>
      <c r="BN463" s="61">
        <f t="shared" ref="BN463" si="10677">IF(BN458&gt;0,IF(BN461=1,BN459,BN459+BM463),BM463)</f>
        <v>0</v>
      </c>
      <c r="BO463" s="61">
        <f t="shared" ref="BO463" si="10678">IF(BO458&gt;0,IF(BO461=1,BO459,BO459+BN463),BN463)</f>
        <v>0</v>
      </c>
      <c r="BP463" s="61">
        <f t="shared" ref="BP463" si="10679">IF(BP458&gt;0,IF(BP461=1,BP459,BP459+BO463),BO463)</f>
        <v>0</v>
      </c>
      <c r="BQ463" s="61">
        <f t="shared" ref="BQ463" si="10680">IF(BQ458&gt;0,IF(BQ461=1,BQ459,BQ459+BP463),BP463)</f>
        <v>0</v>
      </c>
      <c r="BR463" s="61">
        <f t="shared" ref="BR463" si="10681">IF(BR458&gt;0,IF(BR461=1,BR459,BR459+BQ463),BQ463)</f>
        <v>0</v>
      </c>
      <c r="BS463" s="61">
        <f t="shared" ref="BS463" si="10682">IF(BS458&gt;0,IF(BS461=1,BS459,BS459+BR463),BR463)</f>
        <v>0</v>
      </c>
      <c r="BT463" s="61">
        <f t="shared" ref="BT463" si="10683">IF(BT458&gt;0,IF(BT461=1,BT459,BT459+BS463),BS463)</f>
        <v>0</v>
      </c>
      <c r="BU463" s="61">
        <f t="shared" ref="BU463" si="10684">IF(BU458&gt;0,IF(BU461=1,BU459,BU459+BT463),BT463)</f>
        <v>0</v>
      </c>
      <c r="BV463" s="61">
        <f t="shared" ref="BV463" si="10685">IF(BV458&gt;0,IF(BV461=1,BV459,BV459+BU463),BU463)</f>
        <v>0</v>
      </c>
      <c r="BW463" s="61">
        <f t="shared" ref="BW463" si="10686">IF(BW458&gt;0,IF(BW461=1,BW459,BW459+BV463),BV463)</f>
        <v>0</v>
      </c>
      <c r="BX463" s="61">
        <f t="shared" ref="BX463" si="10687">IF(BX458&gt;0,IF(BX461=1,BX459,BX459+BW463),BW463)</f>
        <v>0</v>
      </c>
      <c r="BY463" s="298"/>
      <c r="BZ463" s="300"/>
      <c r="CA463" s="302"/>
      <c r="CB463" s="302"/>
    </row>
    <row r="464" spans="1:96" s="98" customFormat="1" ht="41.4" hidden="1" customHeight="1" x14ac:dyDescent="0.3">
      <c r="A464" s="97"/>
      <c r="B464" s="119"/>
      <c r="C464" s="73"/>
      <c r="D464" s="73"/>
      <c r="E464" s="73"/>
      <c r="F464" s="73"/>
      <c r="G464" s="73"/>
      <c r="H464" s="73"/>
      <c r="I464" s="73"/>
      <c r="J464" s="73"/>
      <c r="K464" s="73"/>
      <c r="L464" s="58"/>
      <c r="M464" s="7"/>
      <c r="N464" s="160"/>
      <c r="P464" s="59" t="s">
        <v>173</v>
      </c>
      <c r="Q464" s="61">
        <f>Q466</f>
        <v>0</v>
      </c>
      <c r="R464" s="61">
        <f t="shared" ref="R464" si="10688">IF(R461=1,R466,R466+Q464)</f>
        <v>0</v>
      </c>
      <c r="S464" s="61">
        <f t="shared" ref="S464" si="10689">IF(S461=1,S466,S466+R464)</f>
        <v>0</v>
      </c>
      <c r="T464" s="61">
        <f t="shared" ref="T464" si="10690">IF(T461=1,T466,T466+S464)</f>
        <v>0</v>
      </c>
      <c r="U464" s="61">
        <f t="shared" ref="U464" si="10691">IF(U461=1,U466,U466+T464)</f>
        <v>0</v>
      </c>
      <c r="V464" s="61">
        <f t="shared" ref="V464" si="10692">IF(V461=1,V466,V466+U464)</f>
        <v>0</v>
      </c>
      <c r="W464" s="61">
        <f t="shared" ref="W464" si="10693">IF(W461=1,W466,W466+V464)</f>
        <v>0</v>
      </c>
      <c r="X464" s="61">
        <f t="shared" ref="X464" si="10694">IF(X461=1,X466,X466+W464)</f>
        <v>0</v>
      </c>
      <c r="Y464" s="61">
        <f t="shared" ref="Y464" si="10695">IF(Y461=1,Y466,Y466+X464)</f>
        <v>0</v>
      </c>
      <c r="Z464" s="61">
        <f t="shared" ref="Z464" si="10696">IF(Z461=1,Z466,Z466+Y464)</f>
        <v>0</v>
      </c>
      <c r="AA464" s="61">
        <f t="shared" ref="AA464" si="10697">IF(AA461=1,AA466,AA466+Z464)</f>
        <v>0</v>
      </c>
      <c r="AB464" s="61">
        <f t="shared" ref="AB464" si="10698">IF(AB461=1,AB466,AB466+AA464)</f>
        <v>0</v>
      </c>
      <c r="AC464" s="61">
        <f t="shared" ref="AC464" si="10699">IF(AC461=1,AC466,AC466+AB464)</f>
        <v>0</v>
      </c>
      <c r="AD464" s="61">
        <f t="shared" ref="AD464" si="10700">IF(AD461=1,AD466,AD466+AC464)</f>
        <v>0</v>
      </c>
      <c r="AE464" s="61">
        <f t="shared" ref="AE464" si="10701">IF(AE461=1,AE466,AE466+AD464)</f>
        <v>0</v>
      </c>
      <c r="AF464" s="61">
        <f t="shared" ref="AF464" si="10702">IF(AF461=1,AF466,AF466+AE464)</f>
        <v>0</v>
      </c>
      <c r="AG464" s="61">
        <f t="shared" ref="AG464" si="10703">IF(AG461=1,AG466,AG466+AF464)</f>
        <v>0</v>
      </c>
      <c r="AH464" s="61">
        <f t="shared" ref="AH464" si="10704">IF(AH461=1,AH466,AH466+AG464)</f>
        <v>0</v>
      </c>
      <c r="AI464" s="61">
        <f t="shared" ref="AI464" si="10705">IF(AI461=1,AI466,AI466+AH464)</f>
        <v>0</v>
      </c>
      <c r="AJ464" s="61">
        <f t="shared" ref="AJ464" si="10706">IF(AJ461=1,AJ466,AJ466+AI464)</f>
        <v>0</v>
      </c>
      <c r="AK464" s="61">
        <f t="shared" ref="AK464" si="10707">IF(AK461=1,AK466,AK466+AJ464)</f>
        <v>0</v>
      </c>
      <c r="AL464" s="61">
        <f t="shared" ref="AL464" si="10708">IF(AL461=1,AL466,AL466+AK464)</f>
        <v>0</v>
      </c>
      <c r="AM464" s="61">
        <f t="shared" ref="AM464" si="10709">IF(AM461=1,AM466,AM466+AL464)</f>
        <v>0</v>
      </c>
      <c r="AN464" s="61">
        <f t="shared" ref="AN464" si="10710">IF(AN461=1,AN466,AN466+AM464)</f>
        <v>0</v>
      </c>
      <c r="AO464" s="61">
        <f t="shared" ref="AO464" si="10711">IF(AO461=1,AO466,AO466+AN464)</f>
        <v>0</v>
      </c>
      <c r="AP464" s="61">
        <f t="shared" ref="AP464" si="10712">IF(AP461=1,AP466,AP466+AO464)</f>
        <v>0</v>
      </c>
      <c r="AQ464" s="61">
        <f t="shared" ref="AQ464" si="10713">IF(AQ461=1,AQ466,AQ466+AP464)</f>
        <v>0</v>
      </c>
      <c r="AR464" s="61">
        <f t="shared" ref="AR464" si="10714">IF(AR461=1,AR466,AR466+AQ464)</f>
        <v>0</v>
      </c>
      <c r="AS464" s="61">
        <f t="shared" ref="AS464" si="10715">IF(AS461=1,AS466,AS466+AR464)</f>
        <v>0</v>
      </c>
      <c r="AT464" s="61">
        <f t="shared" ref="AT464" si="10716">IF(AT461=1,AT466,AT466+AS464)</f>
        <v>0</v>
      </c>
      <c r="AU464" s="61">
        <f t="shared" ref="AU464" si="10717">IF(AU461=1,AU466,AU466+AT464)</f>
        <v>0</v>
      </c>
      <c r="AV464" s="61">
        <f t="shared" ref="AV464" si="10718">IF(AV461=1,AV466,AV466+AU464)</f>
        <v>0</v>
      </c>
      <c r="AW464" s="61">
        <f t="shared" ref="AW464" si="10719">IF(AW461=1,AW466,AW466+AV464)</f>
        <v>0</v>
      </c>
      <c r="AX464" s="61">
        <f t="shared" ref="AX464" si="10720">IF(AX461=1,AX466,AX466+AW464)</f>
        <v>0</v>
      </c>
      <c r="AY464" s="61">
        <f t="shared" ref="AY464" si="10721">IF(AY461=1,AY466,AY466+AX464)</f>
        <v>0</v>
      </c>
      <c r="AZ464" s="61">
        <f t="shared" ref="AZ464" si="10722">IF(AZ461=1,AZ466,AZ466+AY464)</f>
        <v>0</v>
      </c>
      <c r="BA464" s="61">
        <f t="shared" ref="BA464" si="10723">IF(BA461=1,BA466,BA466+AZ464)</f>
        <v>0</v>
      </c>
      <c r="BB464" s="61">
        <f t="shared" ref="BB464" si="10724">IF(BB461=1,BB466,BB466+BA464)</f>
        <v>0</v>
      </c>
      <c r="BC464" s="61">
        <f t="shared" ref="BC464" si="10725">IF(BC461=1,BC466,BC466+BB464)</f>
        <v>0</v>
      </c>
      <c r="BD464" s="61">
        <f t="shared" ref="BD464" si="10726">IF(BD461=1,BD466,BD466+BC464)</f>
        <v>0</v>
      </c>
      <c r="BE464" s="61">
        <f t="shared" ref="BE464" si="10727">IF(BE461=1,BE466,BE466+BD464)</f>
        <v>0</v>
      </c>
      <c r="BF464" s="61">
        <f t="shared" ref="BF464" si="10728">IF(BF461=1,BF466,BF466+BE464)</f>
        <v>0</v>
      </c>
      <c r="BG464" s="61">
        <f t="shared" ref="BG464" si="10729">IF(BG461=1,BG466,BG466+BF464)</f>
        <v>0</v>
      </c>
      <c r="BH464" s="61">
        <f t="shared" ref="BH464" si="10730">IF(BH461=1,BH466,BH466+BG464)</f>
        <v>0</v>
      </c>
      <c r="BI464" s="61">
        <f t="shared" ref="BI464" si="10731">IF(BI461=1,BI466,BI466+BH464)</f>
        <v>0</v>
      </c>
      <c r="BJ464" s="61">
        <f t="shared" ref="BJ464" si="10732">IF(BJ461=1,BJ466,BJ466+BI464)</f>
        <v>0</v>
      </c>
      <c r="BK464" s="61">
        <f t="shared" ref="BK464" si="10733">IF(BK461=1,BK466,BK466+BJ464)</f>
        <v>0</v>
      </c>
      <c r="BL464" s="61">
        <f t="shared" ref="BL464" si="10734">IF(BL461=1,BL466,BL466+BK464)</f>
        <v>0</v>
      </c>
      <c r="BM464" s="61">
        <f t="shared" ref="BM464" si="10735">IF(BM461=1,BM466,BM466+BL464)</f>
        <v>0</v>
      </c>
      <c r="BN464" s="61">
        <f t="shared" ref="BN464" si="10736">IF(BN461=1,BN466,BN466+BM464)</f>
        <v>0</v>
      </c>
      <c r="BO464" s="61">
        <f t="shared" ref="BO464" si="10737">IF(BO461=1,BO466,BO466+BN464)</f>
        <v>0</v>
      </c>
      <c r="BP464" s="61">
        <f t="shared" ref="BP464" si="10738">IF(BP461=1,BP466,BP466+BO464)</f>
        <v>0</v>
      </c>
      <c r="BQ464" s="61">
        <f t="shared" ref="BQ464" si="10739">IF(BQ461=1,BQ466,BQ466+BP464)</f>
        <v>0</v>
      </c>
      <c r="BR464" s="61">
        <f t="shared" ref="BR464" si="10740">IF(BR461=1,BR466,BR466+BQ464)</f>
        <v>0</v>
      </c>
      <c r="BS464" s="61">
        <f t="shared" ref="BS464" si="10741">IF(BS461=1,BS466,BS466+BR464)</f>
        <v>0</v>
      </c>
      <c r="BT464" s="61">
        <f t="shared" ref="BT464" si="10742">IF(BT461=1,BT466,BT466+BS464)</f>
        <v>0</v>
      </c>
      <c r="BU464" s="61">
        <f t="shared" ref="BU464" si="10743">IF(BU461=1,BU466,BU466+BT464)</f>
        <v>0</v>
      </c>
      <c r="BV464" s="61">
        <f t="shared" ref="BV464" si="10744">IF(BV461=1,BV466,BV466+BU464)</f>
        <v>0</v>
      </c>
      <c r="BW464" s="61">
        <f t="shared" ref="BW464" si="10745">IF(BW461=1,BW466,BW466+BV464)</f>
        <v>0</v>
      </c>
      <c r="BX464" s="61">
        <f t="shared" ref="BX464" si="10746">IF(BX461=1,BX466,BX466+BW464)</f>
        <v>0</v>
      </c>
      <c r="BY464" s="298"/>
      <c r="BZ464" s="300"/>
      <c r="CA464" s="302"/>
      <c r="CB464" s="302"/>
    </row>
    <row r="465" spans="1:96" s="98" customFormat="1" ht="28.95" customHeight="1" x14ac:dyDescent="0.3">
      <c r="A465" s="97"/>
      <c r="B465" s="119"/>
      <c r="C465" s="73"/>
      <c r="D465" s="73"/>
      <c r="E465" s="73"/>
      <c r="F465" s="73"/>
      <c r="G465" s="73"/>
      <c r="H465" s="73"/>
      <c r="I465" s="73"/>
      <c r="J465" s="73"/>
      <c r="K465" s="73"/>
      <c r="L465" s="58"/>
      <c r="M465" s="7"/>
      <c r="N465" s="160"/>
      <c r="P465" s="57" t="s">
        <v>171</v>
      </c>
      <c r="Q465" s="62">
        <f t="shared" ref="Q465:BX465" si="10747">1720/12*Q458</f>
        <v>0</v>
      </c>
      <c r="R465" s="62">
        <f t="shared" si="10747"/>
        <v>0</v>
      </c>
      <c r="S465" s="62">
        <f t="shared" si="10747"/>
        <v>0</v>
      </c>
      <c r="T465" s="62">
        <f t="shared" si="10747"/>
        <v>0</v>
      </c>
      <c r="U465" s="62">
        <f t="shared" si="10747"/>
        <v>0</v>
      </c>
      <c r="V465" s="62">
        <f t="shared" si="10747"/>
        <v>0</v>
      </c>
      <c r="W465" s="62">
        <f t="shared" si="10747"/>
        <v>0</v>
      </c>
      <c r="X465" s="62">
        <f t="shared" si="10747"/>
        <v>0</v>
      </c>
      <c r="Y465" s="62">
        <f t="shared" si="10747"/>
        <v>0</v>
      </c>
      <c r="Z465" s="62">
        <f t="shared" si="10747"/>
        <v>0</v>
      </c>
      <c r="AA465" s="62">
        <f t="shared" si="10747"/>
        <v>0</v>
      </c>
      <c r="AB465" s="62">
        <f t="shared" si="10747"/>
        <v>0</v>
      </c>
      <c r="AC465" s="62">
        <f t="shared" si="10747"/>
        <v>0</v>
      </c>
      <c r="AD465" s="62">
        <f t="shared" si="10747"/>
        <v>0</v>
      </c>
      <c r="AE465" s="62">
        <f t="shared" si="10747"/>
        <v>0</v>
      </c>
      <c r="AF465" s="62">
        <f t="shared" si="10747"/>
        <v>0</v>
      </c>
      <c r="AG465" s="62">
        <f t="shared" si="10747"/>
        <v>0</v>
      </c>
      <c r="AH465" s="62">
        <f t="shared" si="10747"/>
        <v>0</v>
      </c>
      <c r="AI465" s="62">
        <f t="shared" si="10747"/>
        <v>0</v>
      </c>
      <c r="AJ465" s="62">
        <f t="shared" si="10747"/>
        <v>0</v>
      </c>
      <c r="AK465" s="62">
        <f t="shared" si="10747"/>
        <v>0</v>
      </c>
      <c r="AL465" s="62">
        <f t="shared" si="10747"/>
        <v>0</v>
      </c>
      <c r="AM465" s="62">
        <f t="shared" si="10747"/>
        <v>0</v>
      </c>
      <c r="AN465" s="62">
        <f t="shared" si="10747"/>
        <v>0</v>
      </c>
      <c r="AO465" s="62">
        <f t="shared" si="10747"/>
        <v>0</v>
      </c>
      <c r="AP465" s="62">
        <f t="shared" si="10747"/>
        <v>0</v>
      </c>
      <c r="AQ465" s="62">
        <f t="shared" si="10747"/>
        <v>0</v>
      </c>
      <c r="AR465" s="62">
        <f t="shared" si="10747"/>
        <v>0</v>
      </c>
      <c r="AS465" s="62">
        <f t="shared" si="10747"/>
        <v>0</v>
      </c>
      <c r="AT465" s="62">
        <f t="shared" si="10747"/>
        <v>0</v>
      </c>
      <c r="AU465" s="62">
        <f t="shared" si="10747"/>
        <v>0</v>
      </c>
      <c r="AV465" s="62">
        <f t="shared" si="10747"/>
        <v>0</v>
      </c>
      <c r="AW465" s="62">
        <f t="shared" si="10747"/>
        <v>0</v>
      </c>
      <c r="AX465" s="62">
        <f t="shared" si="10747"/>
        <v>0</v>
      </c>
      <c r="AY465" s="62">
        <f t="shared" si="10747"/>
        <v>0</v>
      </c>
      <c r="AZ465" s="62">
        <f t="shared" si="10747"/>
        <v>0</v>
      </c>
      <c r="BA465" s="62">
        <f t="shared" si="10747"/>
        <v>0</v>
      </c>
      <c r="BB465" s="62">
        <f t="shared" si="10747"/>
        <v>0</v>
      </c>
      <c r="BC465" s="62">
        <f t="shared" si="10747"/>
        <v>0</v>
      </c>
      <c r="BD465" s="62">
        <f t="shared" si="10747"/>
        <v>0</v>
      </c>
      <c r="BE465" s="62">
        <f t="shared" si="10747"/>
        <v>0</v>
      </c>
      <c r="BF465" s="62">
        <f t="shared" si="10747"/>
        <v>0</v>
      </c>
      <c r="BG465" s="62">
        <f t="shared" si="10747"/>
        <v>0</v>
      </c>
      <c r="BH465" s="62">
        <f t="shared" si="10747"/>
        <v>0</v>
      </c>
      <c r="BI465" s="62">
        <f t="shared" si="10747"/>
        <v>0</v>
      </c>
      <c r="BJ465" s="62">
        <f t="shared" si="10747"/>
        <v>0</v>
      </c>
      <c r="BK465" s="62">
        <f t="shared" si="10747"/>
        <v>0</v>
      </c>
      <c r="BL465" s="62">
        <f t="shared" si="10747"/>
        <v>0</v>
      </c>
      <c r="BM465" s="62">
        <f t="shared" si="10747"/>
        <v>0</v>
      </c>
      <c r="BN465" s="62">
        <f t="shared" si="10747"/>
        <v>0</v>
      </c>
      <c r="BO465" s="62">
        <f t="shared" si="10747"/>
        <v>0</v>
      </c>
      <c r="BP465" s="62">
        <f t="shared" si="10747"/>
        <v>0</v>
      </c>
      <c r="BQ465" s="62">
        <f t="shared" si="10747"/>
        <v>0</v>
      </c>
      <c r="BR465" s="62">
        <f t="shared" si="10747"/>
        <v>0</v>
      </c>
      <c r="BS465" s="62">
        <f t="shared" si="10747"/>
        <v>0</v>
      </c>
      <c r="BT465" s="62">
        <f t="shared" si="10747"/>
        <v>0</v>
      </c>
      <c r="BU465" s="62">
        <f t="shared" si="10747"/>
        <v>0</v>
      </c>
      <c r="BV465" s="62">
        <f t="shared" si="10747"/>
        <v>0</v>
      </c>
      <c r="BW465" s="62">
        <f t="shared" si="10747"/>
        <v>0</v>
      </c>
      <c r="BX465" s="62">
        <f t="shared" si="10747"/>
        <v>0</v>
      </c>
      <c r="BY465" s="298"/>
      <c r="BZ465" s="300"/>
      <c r="CA465" s="302"/>
      <c r="CB465" s="302"/>
    </row>
    <row r="466" spans="1:96" s="98" customFormat="1" ht="28.8" x14ac:dyDescent="0.3">
      <c r="A466" s="97"/>
      <c r="B466" s="119"/>
      <c r="C466" s="73"/>
      <c r="D466" s="73"/>
      <c r="E466" s="73"/>
      <c r="F466" s="73"/>
      <c r="G466" s="73"/>
      <c r="H466" s="73"/>
      <c r="I466" s="73"/>
      <c r="J466" s="73"/>
      <c r="K466" s="73"/>
      <c r="L466" s="58"/>
      <c r="M466" s="7"/>
      <c r="N466" s="160"/>
      <c r="P466" s="57" t="s">
        <v>155</v>
      </c>
      <c r="Q466" s="62">
        <f>FLOOR(IF(OR(Q461=0,Q461=1),IF(Q459&gt;=Q465,Q465,Q459)+0.00000001,IF(Q463&gt;=Q462,Q462,Q463))+0.00000001,1)</f>
        <v>0</v>
      </c>
      <c r="R466" s="62">
        <f t="shared" ref="R466" si="10748">FLOOR(IF(OR(R461=0,R461=1),IF(R465&gt;R462,R462,IF(R459&gt;=R465,R465,R459)+0.00000001),IF(R463&gt;=R462,R462-Q464,R463-Q464)+0.00000001),1)</f>
        <v>0</v>
      </c>
      <c r="S466" s="62">
        <f t="shared" ref="S466" si="10749">FLOOR(IF(OR(S461=0,S461=1),IF(S465&gt;S462,S462,IF(S459&gt;=S465,S465,S459)+0.00000001),IF(S463&gt;=S462,S462-R464,S463-R464)+0.00000001),1)</f>
        <v>0</v>
      </c>
      <c r="T466" s="62">
        <f t="shared" ref="T466" si="10750">FLOOR(IF(OR(T461=0,T461=1),IF(T465&gt;T462,T462,IF(T459&gt;=T465,T465,T459)+0.00000001),IF(T463&gt;=T462,T462-S464,T463-S464)+0.00000001),1)</f>
        <v>0</v>
      </c>
      <c r="U466" s="62">
        <f t="shared" ref="U466" si="10751">FLOOR(IF(OR(U461=0,U461=1),IF(U465&gt;U462,U462,IF(U459&gt;=U465,U465,U459)+0.00000001),IF(U463&gt;=U462,U462-T464,U463-T464)+0.00000001),1)</f>
        <v>0</v>
      </c>
      <c r="V466" s="62">
        <f t="shared" ref="V466" si="10752">FLOOR(IF(OR(V461=0,V461=1),IF(V465&gt;V462,V462,IF(V459&gt;=V465,V465,V459)+0.00000001),IF(V463&gt;=V462,V462-U464,V463-U464)+0.00000001),1)</f>
        <v>0</v>
      </c>
      <c r="W466" s="62">
        <f t="shared" ref="W466" si="10753">FLOOR(IF(OR(W461=0,W461=1),IF(W465&gt;W462,W462,IF(W459&gt;=W465,W465,W459)+0.00000001),IF(W463&gt;=W462,W462-V464,W463-V464)+0.00000001),1)</f>
        <v>0</v>
      </c>
      <c r="X466" s="62">
        <f t="shared" ref="X466" si="10754">FLOOR(IF(OR(X461=0,X461=1),IF(X465&gt;X462,X462,IF(X459&gt;=X465,X465,X459)+0.00000001),IF(X463&gt;=X462,X462-W464,X463-W464)+0.00000001),1)</f>
        <v>0</v>
      </c>
      <c r="Y466" s="62">
        <f t="shared" ref="Y466" si="10755">FLOOR(IF(OR(Y461=0,Y461=1),IF(Y465&gt;Y462,Y462,IF(Y459&gt;=Y465,Y465,Y459)+0.00000001),IF(Y463&gt;=Y462,Y462-X464,Y463-X464)+0.00000001),1)</f>
        <v>0</v>
      </c>
      <c r="Z466" s="62">
        <f t="shared" ref="Z466" si="10756">FLOOR(IF(OR(Z461=0,Z461=1),IF(Z465&gt;Z462,Z462,IF(Z459&gt;=Z465,Z465,Z459)+0.00000001),IF(Z463&gt;=Z462,Z462-Y464,Z463-Y464)+0.00000001),1)</f>
        <v>0</v>
      </c>
      <c r="AA466" s="62">
        <f t="shared" ref="AA466" si="10757">FLOOR(IF(OR(AA461=0,AA461=1),IF(AA465&gt;AA462,AA462,IF(AA459&gt;=AA465,AA465,AA459)+0.00000001),IF(AA463&gt;=AA462,AA462-Z464,AA463-Z464)+0.00000001),1)</f>
        <v>0</v>
      </c>
      <c r="AB466" s="62">
        <f t="shared" ref="AB466" si="10758">FLOOR(IF(OR(AB461=0,AB461=1),IF(AB465&gt;AB462,AB462,IF(AB459&gt;=AB465,AB465,AB459)+0.00000001),IF(AB463&gt;=AB462,AB462-AA464,AB463-AA464)+0.00000001),1)</f>
        <v>0</v>
      </c>
      <c r="AC466" s="62">
        <f t="shared" ref="AC466" si="10759">FLOOR(IF(OR(AC461=0,AC461=1),IF(AC465&gt;AC462,AC462,IF(AC459&gt;=AC465,AC465,AC459)+0.00000001),IF(AC463&gt;=AC462,AC462-AB464,AC463-AB464)+0.00000001),1)</f>
        <v>0</v>
      </c>
      <c r="AD466" s="62">
        <f t="shared" ref="AD466" si="10760">FLOOR(IF(OR(AD461=0,AD461=1),IF(AD465&gt;AD462,AD462,IF(AD459&gt;=AD465,AD465,AD459)+0.00000001),IF(AD463&gt;=AD462,AD462-AC464,AD463-AC464)+0.00000001),1)</f>
        <v>0</v>
      </c>
      <c r="AE466" s="62">
        <f t="shared" ref="AE466" si="10761">FLOOR(IF(OR(AE461=0,AE461=1),IF(AE465&gt;AE462,AE462,IF(AE459&gt;=AE465,AE465,AE459)+0.00000001),IF(AE463&gt;=AE462,AE462-AD464,AE463-AD464)+0.00000001),1)</f>
        <v>0</v>
      </c>
      <c r="AF466" s="62">
        <f t="shared" ref="AF466" si="10762">FLOOR(IF(OR(AF461=0,AF461=1),IF(AF465&gt;AF462,AF462,IF(AF459&gt;=AF465,AF465,AF459)+0.00000001),IF(AF463&gt;=AF462,AF462-AE464,AF463-AE464)+0.00000001),1)</f>
        <v>0</v>
      </c>
      <c r="AG466" s="62">
        <f t="shared" ref="AG466" si="10763">FLOOR(IF(OR(AG461=0,AG461=1),IF(AG465&gt;AG462,AG462,IF(AG459&gt;=AG465,AG465,AG459)+0.00000001),IF(AG463&gt;=AG462,AG462-AF464,AG463-AF464)+0.00000001),1)</f>
        <v>0</v>
      </c>
      <c r="AH466" s="62">
        <f t="shared" ref="AH466" si="10764">FLOOR(IF(OR(AH461=0,AH461=1),IF(AH465&gt;AH462,AH462,IF(AH459&gt;=AH465,AH465,AH459)+0.00000001),IF(AH463&gt;=AH462,AH462-AG464,AH463-AG464)+0.00000001),1)</f>
        <v>0</v>
      </c>
      <c r="AI466" s="62">
        <f t="shared" ref="AI466" si="10765">FLOOR(IF(OR(AI461=0,AI461=1),IF(AI465&gt;AI462,AI462,IF(AI459&gt;=AI465,AI465,AI459)+0.00000001),IF(AI463&gt;=AI462,AI462-AH464,AI463-AH464)+0.00000001),1)</f>
        <v>0</v>
      </c>
      <c r="AJ466" s="62">
        <f t="shared" ref="AJ466" si="10766">FLOOR(IF(OR(AJ461=0,AJ461=1),IF(AJ465&gt;AJ462,AJ462,IF(AJ459&gt;=AJ465,AJ465,AJ459)+0.00000001),IF(AJ463&gt;=AJ462,AJ462-AI464,AJ463-AI464)+0.00000001),1)</f>
        <v>0</v>
      </c>
      <c r="AK466" s="62">
        <f t="shared" ref="AK466" si="10767">FLOOR(IF(OR(AK461=0,AK461=1),IF(AK465&gt;AK462,AK462,IF(AK459&gt;=AK465,AK465,AK459)+0.00000001),IF(AK463&gt;=AK462,AK462-AJ464,AK463-AJ464)+0.00000001),1)</f>
        <v>0</v>
      </c>
      <c r="AL466" s="62">
        <f t="shared" ref="AL466" si="10768">FLOOR(IF(OR(AL461=0,AL461=1),IF(AL465&gt;AL462,AL462,IF(AL459&gt;=AL465,AL465,AL459)+0.00000001),IF(AL463&gt;=AL462,AL462-AK464,AL463-AK464)+0.00000001),1)</f>
        <v>0</v>
      </c>
      <c r="AM466" s="62">
        <f t="shared" ref="AM466" si="10769">FLOOR(IF(OR(AM461=0,AM461=1),IF(AM465&gt;AM462,AM462,IF(AM459&gt;=AM465,AM465,AM459)+0.00000001),IF(AM463&gt;=AM462,AM462-AL464,AM463-AL464)+0.00000001),1)</f>
        <v>0</v>
      </c>
      <c r="AN466" s="62">
        <f t="shared" ref="AN466" si="10770">FLOOR(IF(OR(AN461=0,AN461=1),IF(AN465&gt;AN462,AN462,IF(AN459&gt;=AN465,AN465,AN459)+0.00000001),IF(AN463&gt;=AN462,AN462-AM464,AN463-AM464)+0.00000001),1)</f>
        <v>0</v>
      </c>
      <c r="AO466" s="62">
        <f t="shared" ref="AO466" si="10771">FLOOR(IF(OR(AO461=0,AO461=1),IF(AO465&gt;AO462,AO462,IF(AO459&gt;=AO465,AO465,AO459)+0.00000001),IF(AO463&gt;=AO462,AO462-AN464,AO463-AN464)+0.00000001),1)</f>
        <v>0</v>
      </c>
      <c r="AP466" s="62">
        <f t="shared" ref="AP466" si="10772">FLOOR(IF(OR(AP461=0,AP461=1),IF(AP465&gt;AP462,AP462,IF(AP459&gt;=AP465,AP465,AP459)+0.00000001),IF(AP463&gt;=AP462,AP462-AO464,AP463-AO464)+0.00000001),1)</f>
        <v>0</v>
      </c>
      <c r="AQ466" s="62">
        <f t="shared" ref="AQ466" si="10773">FLOOR(IF(OR(AQ461=0,AQ461=1),IF(AQ465&gt;AQ462,AQ462,IF(AQ459&gt;=AQ465,AQ465,AQ459)+0.00000001),IF(AQ463&gt;=AQ462,AQ462-AP464,AQ463-AP464)+0.00000001),1)</f>
        <v>0</v>
      </c>
      <c r="AR466" s="62">
        <f t="shared" ref="AR466" si="10774">FLOOR(IF(OR(AR461=0,AR461=1),IF(AR465&gt;AR462,AR462,IF(AR459&gt;=AR465,AR465,AR459)+0.00000001),IF(AR463&gt;=AR462,AR462-AQ464,AR463-AQ464)+0.00000001),1)</f>
        <v>0</v>
      </c>
      <c r="AS466" s="62">
        <f t="shared" ref="AS466" si="10775">FLOOR(IF(OR(AS461=0,AS461=1),IF(AS465&gt;AS462,AS462,IF(AS459&gt;=AS465,AS465,AS459)+0.00000001),IF(AS463&gt;=AS462,AS462-AR464,AS463-AR464)+0.00000001),1)</f>
        <v>0</v>
      </c>
      <c r="AT466" s="62">
        <f t="shared" ref="AT466" si="10776">FLOOR(IF(OR(AT461=0,AT461=1),IF(AT465&gt;AT462,AT462,IF(AT459&gt;=AT465,AT465,AT459)+0.00000001),IF(AT463&gt;=AT462,AT462-AS464,AT463-AS464)+0.00000001),1)</f>
        <v>0</v>
      </c>
      <c r="AU466" s="62">
        <f t="shared" ref="AU466" si="10777">FLOOR(IF(OR(AU461=0,AU461=1),IF(AU465&gt;AU462,AU462,IF(AU459&gt;=AU465,AU465,AU459)+0.00000001),IF(AU463&gt;=AU462,AU462-AT464,AU463-AT464)+0.00000001),1)</f>
        <v>0</v>
      </c>
      <c r="AV466" s="62">
        <f t="shared" ref="AV466" si="10778">FLOOR(IF(OR(AV461=0,AV461=1),IF(AV465&gt;AV462,AV462,IF(AV459&gt;=AV465,AV465,AV459)+0.00000001),IF(AV463&gt;=AV462,AV462-AU464,AV463-AU464)+0.00000001),1)</f>
        <v>0</v>
      </c>
      <c r="AW466" s="62">
        <f t="shared" ref="AW466" si="10779">FLOOR(IF(OR(AW461=0,AW461=1),IF(AW465&gt;AW462,AW462,IF(AW459&gt;=AW465,AW465,AW459)+0.00000001),IF(AW463&gt;=AW462,AW462-AV464,AW463-AV464)+0.00000001),1)</f>
        <v>0</v>
      </c>
      <c r="AX466" s="62">
        <f t="shared" ref="AX466" si="10780">FLOOR(IF(OR(AX461=0,AX461=1),IF(AX465&gt;AX462,AX462,IF(AX459&gt;=AX465,AX465,AX459)+0.00000001),IF(AX463&gt;=AX462,AX462-AW464,AX463-AW464)+0.00000001),1)</f>
        <v>0</v>
      </c>
      <c r="AY466" s="62">
        <f t="shared" ref="AY466" si="10781">FLOOR(IF(OR(AY461=0,AY461=1),IF(AY465&gt;AY462,AY462,IF(AY459&gt;=AY465,AY465,AY459)+0.00000001),IF(AY463&gt;=AY462,AY462-AX464,AY463-AX464)+0.00000001),1)</f>
        <v>0</v>
      </c>
      <c r="AZ466" s="62">
        <f t="shared" ref="AZ466" si="10782">FLOOR(IF(OR(AZ461=0,AZ461=1),IF(AZ465&gt;AZ462,AZ462,IF(AZ459&gt;=AZ465,AZ465,AZ459)+0.00000001),IF(AZ463&gt;=AZ462,AZ462-AY464,AZ463-AY464)+0.00000001),1)</f>
        <v>0</v>
      </c>
      <c r="BA466" s="62">
        <f t="shared" ref="BA466" si="10783">FLOOR(IF(OR(BA461=0,BA461=1),IF(BA465&gt;BA462,BA462,IF(BA459&gt;=BA465,BA465,BA459)+0.00000001),IF(BA463&gt;=BA462,BA462-AZ464,BA463-AZ464)+0.00000001),1)</f>
        <v>0</v>
      </c>
      <c r="BB466" s="62">
        <f t="shared" ref="BB466" si="10784">FLOOR(IF(OR(BB461=0,BB461=1),IF(BB465&gt;BB462,BB462,IF(BB459&gt;=BB465,BB465,BB459)+0.00000001),IF(BB463&gt;=BB462,BB462-BA464,BB463-BA464)+0.00000001),1)</f>
        <v>0</v>
      </c>
      <c r="BC466" s="62">
        <f t="shared" ref="BC466" si="10785">FLOOR(IF(OR(BC461=0,BC461=1),IF(BC465&gt;BC462,BC462,IF(BC459&gt;=BC465,BC465,BC459)+0.00000001),IF(BC463&gt;=BC462,BC462-BB464,BC463-BB464)+0.00000001),1)</f>
        <v>0</v>
      </c>
      <c r="BD466" s="62">
        <f t="shared" ref="BD466" si="10786">FLOOR(IF(OR(BD461=0,BD461=1),IF(BD465&gt;BD462,BD462,IF(BD459&gt;=BD465,BD465,BD459)+0.00000001),IF(BD463&gt;=BD462,BD462-BC464,BD463-BC464)+0.00000001),1)</f>
        <v>0</v>
      </c>
      <c r="BE466" s="62">
        <f t="shared" ref="BE466" si="10787">FLOOR(IF(OR(BE461=0,BE461=1),IF(BE465&gt;BE462,BE462,IF(BE459&gt;=BE465,BE465,BE459)+0.00000001),IF(BE463&gt;=BE462,BE462-BD464,BE463-BD464)+0.00000001),1)</f>
        <v>0</v>
      </c>
      <c r="BF466" s="62">
        <f t="shared" ref="BF466" si="10788">FLOOR(IF(OR(BF461=0,BF461=1),IF(BF465&gt;BF462,BF462,IF(BF459&gt;=BF465,BF465,BF459)+0.00000001),IF(BF463&gt;=BF462,BF462-BE464,BF463-BE464)+0.00000001),1)</f>
        <v>0</v>
      </c>
      <c r="BG466" s="62">
        <f t="shared" ref="BG466" si="10789">FLOOR(IF(OR(BG461=0,BG461=1),IF(BG465&gt;BG462,BG462,IF(BG459&gt;=BG465,BG465,BG459)+0.00000001),IF(BG463&gt;=BG462,BG462-BF464,BG463-BF464)+0.00000001),1)</f>
        <v>0</v>
      </c>
      <c r="BH466" s="62">
        <f t="shared" ref="BH466" si="10790">FLOOR(IF(OR(BH461=0,BH461=1),IF(BH465&gt;BH462,BH462,IF(BH459&gt;=BH465,BH465,BH459)+0.00000001),IF(BH463&gt;=BH462,BH462-BG464,BH463-BG464)+0.00000001),1)</f>
        <v>0</v>
      </c>
      <c r="BI466" s="62">
        <f t="shared" ref="BI466" si="10791">FLOOR(IF(OR(BI461=0,BI461=1),IF(BI465&gt;BI462,BI462,IF(BI459&gt;=BI465,BI465,BI459)+0.00000001),IF(BI463&gt;=BI462,BI462-BH464,BI463-BH464)+0.00000001),1)</f>
        <v>0</v>
      </c>
      <c r="BJ466" s="62">
        <f t="shared" ref="BJ466" si="10792">FLOOR(IF(OR(BJ461=0,BJ461=1),IF(BJ465&gt;BJ462,BJ462,IF(BJ459&gt;=BJ465,BJ465,BJ459)+0.00000001),IF(BJ463&gt;=BJ462,BJ462-BI464,BJ463-BI464)+0.00000001),1)</f>
        <v>0</v>
      </c>
      <c r="BK466" s="62">
        <f t="shared" ref="BK466" si="10793">FLOOR(IF(OR(BK461=0,BK461=1),IF(BK465&gt;BK462,BK462,IF(BK459&gt;=BK465,BK465,BK459)+0.00000001),IF(BK463&gt;=BK462,BK462-BJ464,BK463-BJ464)+0.00000001),1)</f>
        <v>0</v>
      </c>
      <c r="BL466" s="62">
        <f t="shared" ref="BL466" si="10794">FLOOR(IF(OR(BL461=0,BL461=1),IF(BL465&gt;BL462,BL462,IF(BL459&gt;=BL465,BL465,BL459)+0.00000001),IF(BL463&gt;=BL462,BL462-BK464,BL463-BK464)+0.00000001),1)</f>
        <v>0</v>
      </c>
      <c r="BM466" s="62">
        <f t="shared" ref="BM466" si="10795">FLOOR(IF(OR(BM461=0,BM461=1),IF(BM465&gt;BM462,BM462,IF(BM459&gt;=BM465,BM465,BM459)+0.00000001),IF(BM463&gt;=BM462,BM462-BL464,BM463-BL464)+0.00000001),1)</f>
        <v>0</v>
      </c>
      <c r="BN466" s="62">
        <f t="shared" ref="BN466" si="10796">FLOOR(IF(OR(BN461=0,BN461=1),IF(BN465&gt;BN462,BN462,IF(BN459&gt;=BN465,BN465,BN459)+0.00000001),IF(BN463&gt;=BN462,BN462-BM464,BN463-BM464)+0.00000001),1)</f>
        <v>0</v>
      </c>
      <c r="BO466" s="62">
        <f t="shared" ref="BO466" si="10797">FLOOR(IF(OR(BO461=0,BO461=1),IF(BO465&gt;BO462,BO462,IF(BO459&gt;=BO465,BO465,BO459)+0.00000001),IF(BO463&gt;=BO462,BO462-BN464,BO463-BN464)+0.00000001),1)</f>
        <v>0</v>
      </c>
      <c r="BP466" s="62">
        <f t="shared" ref="BP466" si="10798">FLOOR(IF(OR(BP461=0,BP461=1),IF(BP465&gt;BP462,BP462,IF(BP459&gt;=BP465,BP465,BP459)+0.00000001),IF(BP463&gt;=BP462,BP462-BO464,BP463-BO464)+0.00000001),1)</f>
        <v>0</v>
      </c>
      <c r="BQ466" s="62">
        <f t="shared" ref="BQ466" si="10799">FLOOR(IF(OR(BQ461=0,BQ461=1),IF(BQ465&gt;BQ462,BQ462,IF(BQ459&gt;=BQ465,BQ465,BQ459)+0.00000001),IF(BQ463&gt;=BQ462,BQ462-BP464,BQ463-BP464)+0.00000001),1)</f>
        <v>0</v>
      </c>
      <c r="BR466" s="62">
        <f t="shared" ref="BR466" si="10800">FLOOR(IF(OR(BR461=0,BR461=1),IF(BR465&gt;BR462,BR462,IF(BR459&gt;=BR465,BR465,BR459)+0.00000001),IF(BR463&gt;=BR462,BR462-BQ464,BR463-BQ464)+0.00000001),1)</f>
        <v>0</v>
      </c>
      <c r="BS466" s="62">
        <f t="shared" ref="BS466" si="10801">FLOOR(IF(OR(BS461=0,BS461=1),IF(BS465&gt;BS462,BS462,IF(BS459&gt;=BS465,BS465,BS459)+0.00000001),IF(BS463&gt;=BS462,BS462-BR464,BS463-BR464)+0.00000001),1)</f>
        <v>0</v>
      </c>
      <c r="BT466" s="62">
        <f t="shared" ref="BT466" si="10802">FLOOR(IF(OR(BT461=0,BT461=1),IF(BT465&gt;BT462,BT462,IF(BT459&gt;=BT465,BT465,BT459)+0.00000001),IF(BT463&gt;=BT462,BT462-BS464,BT463-BS464)+0.00000001),1)</f>
        <v>0</v>
      </c>
      <c r="BU466" s="62">
        <f t="shared" ref="BU466" si="10803">FLOOR(IF(OR(BU461=0,BU461=1),IF(BU465&gt;BU462,BU462,IF(BU459&gt;=BU465,BU465,BU459)+0.00000001),IF(BU463&gt;=BU462,BU462-BT464,BU463-BT464)+0.00000001),1)</f>
        <v>0</v>
      </c>
      <c r="BV466" s="62">
        <f t="shared" ref="BV466" si="10804">FLOOR(IF(OR(BV461=0,BV461=1),IF(BV465&gt;BV462,BV462,IF(BV459&gt;=BV465,BV465,BV459)+0.00000001),IF(BV463&gt;=BV462,BV462-BU464,BV463-BU464)+0.00000001),1)</f>
        <v>0</v>
      </c>
      <c r="BW466" s="62">
        <f t="shared" ref="BW466" si="10805">FLOOR(IF(OR(BW461=0,BW461=1),IF(BW465&gt;BW462,BW462,IF(BW459&gt;=BW465,BW465,BW459)+0.00000001),IF(BW463&gt;=BW462,BW462-BV464,BW463-BV464)+0.00000001),1)</f>
        <v>0</v>
      </c>
      <c r="BX466" s="62">
        <f t="shared" ref="BX466" si="10806">FLOOR(IF(OR(BX461=0,BX461=1),IF(BX465&gt;BX462,BX462,IF(BX459&gt;=BX465,BX465,BX459)+0.00000001),IF(BX463&gt;=BX462,BX462-BW464,BX463-BW464)+0.00000001),1)</f>
        <v>0</v>
      </c>
      <c r="BY466" s="298"/>
      <c r="BZ466" s="300"/>
      <c r="CA466" s="302"/>
      <c r="CB466" s="302"/>
    </row>
    <row r="467" spans="1:96" s="98" customFormat="1" ht="25.2" customHeight="1" thickBot="1" x14ac:dyDescent="0.35">
      <c r="A467" s="97"/>
      <c r="B467" s="120"/>
      <c r="C467" s="63"/>
      <c r="D467" s="63"/>
      <c r="E467" s="63"/>
      <c r="F467" s="63"/>
      <c r="G467" s="63"/>
      <c r="H467" s="63"/>
      <c r="I467" s="63"/>
      <c r="J467" s="63"/>
      <c r="K467" s="63"/>
      <c r="L467" s="64"/>
      <c r="M467" s="7"/>
      <c r="N467" s="161"/>
      <c r="P467" s="175" t="s">
        <v>156</v>
      </c>
      <c r="Q467" s="204">
        <f>IF(Q466=0,0,Q466*$J$16)</f>
        <v>0</v>
      </c>
      <c r="R467" s="204">
        <f t="shared" ref="R467:BX467" si="10807">IF(R466=0,0,R466*$J$16)</f>
        <v>0</v>
      </c>
      <c r="S467" s="204">
        <f t="shared" si="10807"/>
        <v>0</v>
      </c>
      <c r="T467" s="204">
        <f t="shared" si="10807"/>
        <v>0</v>
      </c>
      <c r="U467" s="204">
        <f t="shared" si="10807"/>
        <v>0</v>
      </c>
      <c r="V467" s="204">
        <f t="shared" si="10807"/>
        <v>0</v>
      </c>
      <c r="W467" s="204">
        <f t="shared" si="10807"/>
        <v>0</v>
      </c>
      <c r="X467" s="204">
        <f t="shared" si="10807"/>
        <v>0</v>
      </c>
      <c r="Y467" s="204">
        <f t="shared" si="10807"/>
        <v>0</v>
      </c>
      <c r="Z467" s="204">
        <f t="shared" si="10807"/>
        <v>0</v>
      </c>
      <c r="AA467" s="204">
        <f t="shared" si="10807"/>
        <v>0</v>
      </c>
      <c r="AB467" s="204">
        <f t="shared" si="10807"/>
        <v>0</v>
      </c>
      <c r="AC467" s="204">
        <f t="shared" si="10807"/>
        <v>0</v>
      </c>
      <c r="AD467" s="204">
        <f t="shared" si="10807"/>
        <v>0</v>
      </c>
      <c r="AE467" s="204">
        <f t="shared" si="10807"/>
        <v>0</v>
      </c>
      <c r="AF467" s="204">
        <f t="shared" si="10807"/>
        <v>0</v>
      </c>
      <c r="AG467" s="204">
        <f t="shared" si="10807"/>
        <v>0</v>
      </c>
      <c r="AH467" s="204">
        <f t="shared" si="10807"/>
        <v>0</v>
      </c>
      <c r="AI467" s="204">
        <f t="shared" si="10807"/>
        <v>0</v>
      </c>
      <c r="AJ467" s="204">
        <f t="shared" si="10807"/>
        <v>0</v>
      </c>
      <c r="AK467" s="204">
        <f t="shared" si="10807"/>
        <v>0</v>
      </c>
      <c r="AL467" s="204">
        <f t="shared" si="10807"/>
        <v>0</v>
      </c>
      <c r="AM467" s="204">
        <f t="shared" si="10807"/>
        <v>0</v>
      </c>
      <c r="AN467" s="204">
        <f t="shared" si="10807"/>
        <v>0</v>
      </c>
      <c r="AO467" s="204">
        <f t="shared" si="10807"/>
        <v>0</v>
      </c>
      <c r="AP467" s="204">
        <f t="shared" si="10807"/>
        <v>0</v>
      </c>
      <c r="AQ467" s="204">
        <f t="shared" si="10807"/>
        <v>0</v>
      </c>
      <c r="AR467" s="204">
        <f t="shared" si="10807"/>
        <v>0</v>
      </c>
      <c r="AS467" s="204">
        <f t="shared" si="10807"/>
        <v>0</v>
      </c>
      <c r="AT467" s="204">
        <f t="shared" si="10807"/>
        <v>0</v>
      </c>
      <c r="AU467" s="204">
        <f t="shared" si="10807"/>
        <v>0</v>
      </c>
      <c r="AV467" s="204">
        <f t="shared" si="10807"/>
        <v>0</v>
      </c>
      <c r="AW467" s="204">
        <f t="shared" si="10807"/>
        <v>0</v>
      </c>
      <c r="AX467" s="204">
        <f t="shared" si="10807"/>
        <v>0</v>
      </c>
      <c r="AY467" s="204">
        <f t="shared" si="10807"/>
        <v>0</v>
      </c>
      <c r="AZ467" s="204">
        <f t="shared" si="10807"/>
        <v>0</v>
      </c>
      <c r="BA467" s="204">
        <f t="shared" si="10807"/>
        <v>0</v>
      </c>
      <c r="BB467" s="204">
        <f t="shared" si="10807"/>
        <v>0</v>
      </c>
      <c r="BC467" s="204">
        <f t="shared" si="10807"/>
        <v>0</v>
      </c>
      <c r="BD467" s="204">
        <f t="shared" si="10807"/>
        <v>0</v>
      </c>
      <c r="BE467" s="204">
        <f t="shared" si="10807"/>
        <v>0</v>
      </c>
      <c r="BF467" s="204">
        <f t="shared" si="10807"/>
        <v>0</v>
      </c>
      <c r="BG467" s="204">
        <f t="shared" si="10807"/>
        <v>0</v>
      </c>
      <c r="BH467" s="204">
        <f t="shared" si="10807"/>
        <v>0</v>
      </c>
      <c r="BI467" s="204">
        <f t="shared" si="10807"/>
        <v>0</v>
      </c>
      <c r="BJ467" s="204">
        <f t="shared" si="10807"/>
        <v>0</v>
      </c>
      <c r="BK467" s="204">
        <f t="shared" si="10807"/>
        <v>0</v>
      </c>
      <c r="BL467" s="204">
        <f t="shared" si="10807"/>
        <v>0</v>
      </c>
      <c r="BM467" s="204">
        <f t="shared" si="10807"/>
        <v>0</v>
      </c>
      <c r="BN467" s="204">
        <f t="shared" si="10807"/>
        <v>0</v>
      </c>
      <c r="BO467" s="204">
        <f t="shared" si="10807"/>
        <v>0</v>
      </c>
      <c r="BP467" s="204">
        <f t="shared" si="10807"/>
        <v>0</v>
      </c>
      <c r="BQ467" s="204">
        <f t="shared" si="10807"/>
        <v>0</v>
      </c>
      <c r="BR467" s="204">
        <f t="shared" si="10807"/>
        <v>0</v>
      </c>
      <c r="BS467" s="204">
        <f t="shared" si="10807"/>
        <v>0</v>
      </c>
      <c r="BT467" s="204">
        <f t="shared" si="10807"/>
        <v>0</v>
      </c>
      <c r="BU467" s="204">
        <f t="shared" si="10807"/>
        <v>0</v>
      </c>
      <c r="BV467" s="204">
        <f t="shared" si="10807"/>
        <v>0</v>
      </c>
      <c r="BW467" s="204">
        <f t="shared" si="10807"/>
        <v>0</v>
      </c>
      <c r="BX467" s="204">
        <f t="shared" si="10807"/>
        <v>0</v>
      </c>
      <c r="BY467" s="299"/>
      <c r="BZ467" s="301"/>
      <c r="CA467" s="303"/>
      <c r="CB467" s="303"/>
      <c r="CD467" s="146">
        <f>SUMIFS($Q467:$BX467,$Q457:$BX457,"1. ZoR")</f>
        <v>0</v>
      </c>
      <c r="CE467" s="146">
        <f>SUMIFS($Q467:$BX467,$Q457:$BX457,"2. ZoR")</f>
        <v>0</v>
      </c>
      <c r="CF467" s="146">
        <f>SUMIFS($Q467:$BX467,$Q457:$BX457,"3. ZoR")</f>
        <v>0</v>
      </c>
      <c r="CG467" s="146">
        <f>SUMIFS($Q467:$BX467,$Q457:$BX457,"4. ZoR")</f>
        <v>0</v>
      </c>
      <c r="CH467" s="146">
        <f>SUMIFS($Q467:$BX467,$Q457:$BX457,"5. ZoR")</f>
        <v>0</v>
      </c>
      <c r="CI467" s="146">
        <f>SUMIFS($Q467:$BX467,$Q457:$BX457,"6. ZoR")</f>
        <v>0</v>
      </c>
      <c r="CJ467" s="146">
        <f>SUMIFS($Q467:$BX467,$Q457:$BX457,"7. ZoR")</f>
        <v>0</v>
      </c>
      <c r="CK467" s="146">
        <f>SUMIFS($Q467:$BX467,$Q457:$BX457,"8. ZoR")</f>
        <v>0</v>
      </c>
      <c r="CL467" s="146">
        <f>SUMIFS($Q467:$BX467,$Q457:$BX457,"9. ZoR")</f>
        <v>0</v>
      </c>
      <c r="CM467" s="146">
        <f>SUMIFS($Q467:$BX467,$Q457:$BX457,"10. ZoR")</f>
        <v>0</v>
      </c>
      <c r="CN467" s="146">
        <f>SUMIFS($Q467:$BX467,$Q457:$BX457,"11. ZoR")</f>
        <v>0</v>
      </c>
      <c r="CO467" s="146">
        <f>SUMIFS($Q467:$BX467,$Q457:$BX457,"12. ZoR")</f>
        <v>0</v>
      </c>
      <c r="CP467" s="146">
        <f>SUMIFS($Q467:$BX467,$Q457:$BX457,"13. ZoR")</f>
        <v>0</v>
      </c>
      <c r="CQ467" s="146">
        <f>SUMIFS($Q467:$BX467,$Q457:$BX457,"14. ZoR")</f>
        <v>0</v>
      </c>
      <c r="CR467" s="146">
        <f>SUMIFS($Q467:$BX467,$Q457:$BX457,"15. ZoR")</f>
        <v>0</v>
      </c>
    </row>
    <row r="468" spans="1:96" ht="15" customHeight="1" thickBot="1" x14ac:dyDescent="0.35"/>
    <row r="469" spans="1:96" s="98" customFormat="1" ht="69.599999999999994" customHeight="1" thickBot="1" x14ac:dyDescent="0.35">
      <c r="A469" s="229"/>
      <c r="B469" s="112"/>
      <c r="C469" s="304" t="s">
        <v>1</v>
      </c>
      <c r="D469" s="113"/>
      <c r="E469" s="122" t="s">
        <v>198</v>
      </c>
      <c r="F469" s="122" t="s">
        <v>200</v>
      </c>
      <c r="G469" s="114" t="s">
        <v>93</v>
      </c>
      <c r="H469" s="114" t="s">
        <v>94</v>
      </c>
      <c r="I469" s="114" t="s">
        <v>229</v>
      </c>
      <c r="J469" s="114" t="s">
        <v>206</v>
      </c>
      <c r="K469" s="114" t="s">
        <v>208</v>
      </c>
      <c r="L469" s="129" t="s">
        <v>0</v>
      </c>
      <c r="M469" s="7"/>
      <c r="N469" s="115">
        <v>208002</v>
      </c>
      <c r="P469" s="162" t="s">
        <v>129</v>
      </c>
      <c r="Q469" s="76" t="s">
        <v>3</v>
      </c>
      <c r="R469" s="76" t="s">
        <v>4</v>
      </c>
      <c r="S469" s="76" t="s">
        <v>5</v>
      </c>
      <c r="T469" s="76" t="s">
        <v>6</v>
      </c>
      <c r="U469" s="76" t="s">
        <v>7</v>
      </c>
      <c r="V469" s="76" t="s">
        <v>8</v>
      </c>
      <c r="W469" s="76" t="s">
        <v>9</v>
      </c>
      <c r="X469" s="76" t="s">
        <v>10</v>
      </c>
      <c r="Y469" s="76" t="s">
        <v>11</v>
      </c>
      <c r="Z469" s="76" t="s">
        <v>12</v>
      </c>
      <c r="AA469" s="76" t="s">
        <v>13</v>
      </c>
      <c r="AB469" s="76" t="s">
        <v>14</v>
      </c>
      <c r="AC469" s="76" t="s">
        <v>15</v>
      </c>
      <c r="AD469" s="76" t="s">
        <v>16</v>
      </c>
      <c r="AE469" s="76" t="s">
        <v>17</v>
      </c>
      <c r="AF469" s="76" t="s">
        <v>18</v>
      </c>
      <c r="AG469" s="76" t="s">
        <v>19</v>
      </c>
      <c r="AH469" s="76" t="s">
        <v>20</v>
      </c>
      <c r="AI469" s="76" t="s">
        <v>21</v>
      </c>
      <c r="AJ469" s="76" t="s">
        <v>22</v>
      </c>
      <c r="AK469" s="76" t="s">
        <v>23</v>
      </c>
      <c r="AL469" s="76" t="s">
        <v>24</v>
      </c>
      <c r="AM469" s="76" t="s">
        <v>25</v>
      </c>
      <c r="AN469" s="76" t="s">
        <v>26</v>
      </c>
      <c r="AO469" s="76" t="s">
        <v>27</v>
      </c>
      <c r="AP469" s="76" t="s">
        <v>28</v>
      </c>
      <c r="AQ469" s="76" t="s">
        <v>29</v>
      </c>
      <c r="AR469" s="76" t="s">
        <v>30</v>
      </c>
      <c r="AS469" s="76" t="s">
        <v>31</v>
      </c>
      <c r="AT469" s="76" t="s">
        <v>32</v>
      </c>
      <c r="AU469" s="76" t="s">
        <v>33</v>
      </c>
      <c r="AV469" s="76" t="s">
        <v>34</v>
      </c>
      <c r="AW469" s="76" t="s">
        <v>35</v>
      </c>
      <c r="AX469" s="76" t="s">
        <v>36</v>
      </c>
      <c r="AY469" s="76" t="s">
        <v>37</v>
      </c>
      <c r="AZ469" s="76" t="s">
        <v>38</v>
      </c>
      <c r="BA469" s="76" t="s">
        <v>39</v>
      </c>
      <c r="BB469" s="76" t="s">
        <v>40</v>
      </c>
      <c r="BC469" s="76" t="s">
        <v>41</v>
      </c>
      <c r="BD469" s="76" t="s">
        <v>42</v>
      </c>
      <c r="BE469" s="76" t="s">
        <v>43</v>
      </c>
      <c r="BF469" s="76" t="s">
        <v>44</v>
      </c>
      <c r="BG469" s="76" t="s">
        <v>45</v>
      </c>
      <c r="BH469" s="76" t="s">
        <v>46</v>
      </c>
      <c r="BI469" s="76" t="s">
        <v>47</v>
      </c>
      <c r="BJ469" s="76" t="s">
        <v>48</v>
      </c>
      <c r="BK469" s="76" t="s">
        <v>49</v>
      </c>
      <c r="BL469" s="76" t="s">
        <v>50</v>
      </c>
      <c r="BM469" s="76" t="s">
        <v>51</v>
      </c>
      <c r="BN469" s="76" t="s">
        <v>52</v>
      </c>
      <c r="BO469" s="76" t="s">
        <v>130</v>
      </c>
      <c r="BP469" s="76" t="s">
        <v>131</v>
      </c>
      <c r="BQ469" s="76" t="s">
        <v>132</v>
      </c>
      <c r="BR469" s="76" t="s">
        <v>133</v>
      </c>
      <c r="BS469" s="76" t="s">
        <v>134</v>
      </c>
      <c r="BT469" s="76" t="s">
        <v>135</v>
      </c>
      <c r="BU469" s="76" t="s">
        <v>136</v>
      </c>
      <c r="BV469" s="76" t="s">
        <v>137</v>
      </c>
      <c r="BW469" s="76" t="s">
        <v>138</v>
      </c>
      <c r="BX469" s="76" t="s">
        <v>139</v>
      </c>
      <c r="BY469" s="125" t="s">
        <v>174</v>
      </c>
      <c r="BZ469" s="126" t="s">
        <v>175</v>
      </c>
      <c r="CA469" s="126" t="s">
        <v>157</v>
      </c>
      <c r="CB469" s="126" t="s">
        <v>237</v>
      </c>
      <c r="CD469" s="306" t="s">
        <v>222</v>
      </c>
      <c r="CE469" s="307"/>
      <c r="CF469" s="307"/>
      <c r="CG469" s="307"/>
      <c r="CH469" s="307"/>
      <c r="CI469" s="307"/>
      <c r="CJ469" s="307"/>
      <c r="CK469" s="307"/>
      <c r="CL469" s="307"/>
      <c r="CM469" s="307"/>
      <c r="CN469" s="307"/>
      <c r="CO469" s="307"/>
      <c r="CP469" s="307"/>
      <c r="CQ469" s="307"/>
      <c r="CR469" s="307"/>
    </row>
    <row r="470" spans="1:96" s="98" customFormat="1" ht="21" hidden="1" customHeight="1" x14ac:dyDescent="0.3">
      <c r="A470" s="230"/>
      <c r="B470" s="105"/>
      <c r="C470" s="305"/>
      <c r="D470" s="116"/>
      <c r="E470" s="116"/>
      <c r="F470" s="116"/>
      <c r="G470" s="308" t="s">
        <v>235</v>
      </c>
      <c r="H470" s="308" t="s">
        <v>95</v>
      </c>
      <c r="I470" s="309" t="s">
        <v>199</v>
      </c>
      <c r="J470" s="309" t="s">
        <v>207</v>
      </c>
      <c r="K470" s="128"/>
      <c r="L470" s="311" t="s">
        <v>92</v>
      </c>
      <c r="M470" s="7"/>
      <c r="N470" s="313" t="s">
        <v>2</v>
      </c>
      <c r="P470" s="77"/>
      <c r="Q470" s="67">
        <f>MONTH(Úvod!$F$10)</f>
        <v>1</v>
      </c>
      <c r="R470" s="68">
        <f t="shared" ref="R470" si="10808">IF(Q470=12,1,Q470+1)</f>
        <v>2</v>
      </c>
      <c r="S470" s="68">
        <f t="shared" ref="S470" si="10809">IF(R470=12,1,R470+1)</f>
        <v>3</v>
      </c>
      <c r="T470" s="69">
        <f t="shared" ref="T470" si="10810">IF(S470=12,1,S470+1)</f>
        <v>4</v>
      </c>
      <c r="U470" s="69">
        <f t="shared" ref="U470" si="10811">IF(T470=12,1,T470+1)</f>
        <v>5</v>
      </c>
      <c r="V470" s="69">
        <f t="shared" ref="V470" si="10812">IF(U470=12,1,U470+1)</f>
        <v>6</v>
      </c>
      <c r="W470" s="69">
        <f t="shared" ref="W470" si="10813">IF(V470=12,1,V470+1)</f>
        <v>7</v>
      </c>
      <c r="X470" s="69">
        <f t="shared" ref="X470" si="10814">IF(W470=12,1,W470+1)</f>
        <v>8</v>
      </c>
      <c r="Y470" s="69">
        <f t="shared" ref="Y470" si="10815">IF(X470=12,1,X470+1)</f>
        <v>9</v>
      </c>
      <c r="Z470" s="69">
        <f>IF(Y470=12,1,Y470+1)</f>
        <v>10</v>
      </c>
      <c r="AA470" s="69">
        <f t="shared" ref="AA470" si="10816">IF(Z470=12,1,Z470+1)</f>
        <v>11</v>
      </c>
      <c r="AB470" s="69">
        <f t="shared" ref="AB470" si="10817">IF(AA470=12,1,AA470+1)</f>
        <v>12</v>
      </c>
      <c r="AC470" s="69">
        <f t="shared" ref="AC470" si="10818">IF(AB470=12,1,AB470+1)</f>
        <v>1</v>
      </c>
      <c r="AD470" s="69">
        <f t="shared" ref="AD470" si="10819">IF(AC470=12,1,AC470+1)</f>
        <v>2</v>
      </c>
      <c r="AE470" s="69">
        <f t="shared" ref="AE470" si="10820">IF(AD470=12,1,AD470+1)</f>
        <v>3</v>
      </c>
      <c r="AF470" s="69">
        <f t="shared" ref="AF470" si="10821">IF(AE470=12,1,AE470+1)</f>
        <v>4</v>
      </c>
      <c r="AG470" s="69">
        <f t="shared" ref="AG470" si="10822">IF(AF470=12,1,AF470+1)</f>
        <v>5</v>
      </c>
      <c r="AH470" s="69">
        <f t="shared" ref="AH470" si="10823">IF(AG470=12,1,AG470+1)</f>
        <v>6</v>
      </c>
      <c r="AI470" s="69">
        <f>IF(AH470=12,1,AH470+1)</f>
        <v>7</v>
      </c>
      <c r="AJ470" s="69">
        <f t="shared" ref="AJ470" si="10824">IF(AI470=12,1,AI470+1)</f>
        <v>8</v>
      </c>
      <c r="AK470" s="69">
        <f t="shared" ref="AK470" si="10825">IF(AJ470=12,1,AJ470+1)</f>
        <v>9</v>
      </c>
      <c r="AL470" s="69">
        <f t="shared" ref="AL470" si="10826">IF(AK470=12,1,AK470+1)</f>
        <v>10</v>
      </c>
      <c r="AM470" s="69">
        <f t="shared" ref="AM470" si="10827">IF(AL470=12,1,AL470+1)</f>
        <v>11</v>
      </c>
      <c r="AN470" s="69">
        <f t="shared" ref="AN470" si="10828">IF(AM470=12,1,AM470+1)</f>
        <v>12</v>
      </c>
      <c r="AO470" s="69">
        <f t="shared" ref="AO470" si="10829">IF(AN470=12,1,AN470+1)</f>
        <v>1</v>
      </c>
      <c r="AP470" s="69">
        <f t="shared" ref="AP470" si="10830">IF(AO470=12,1,AO470+1)</f>
        <v>2</v>
      </c>
      <c r="AQ470" s="69">
        <f t="shared" ref="AQ470" si="10831">IF(AP470=12,1,AP470+1)</f>
        <v>3</v>
      </c>
      <c r="AR470" s="69">
        <f t="shared" ref="AR470" si="10832">IF(AQ470=12,1,AQ470+1)</f>
        <v>4</v>
      </c>
      <c r="AS470" s="69">
        <f t="shared" ref="AS470" si="10833">IF(AR470=12,1,AR470+1)</f>
        <v>5</v>
      </c>
      <c r="AT470" s="69">
        <f t="shared" ref="AT470" si="10834">IF(AS470=12,1,AS470+1)</f>
        <v>6</v>
      </c>
      <c r="AU470" s="69">
        <f t="shared" ref="AU470" si="10835">IF(AT470=12,1,AT470+1)</f>
        <v>7</v>
      </c>
      <c r="AV470" s="69">
        <f t="shared" ref="AV470" si="10836">IF(AU470=12,1,AU470+1)</f>
        <v>8</v>
      </c>
      <c r="AW470" s="69">
        <f t="shared" ref="AW470" si="10837">IF(AV470=12,1,AV470+1)</f>
        <v>9</v>
      </c>
      <c r="AX470" s="69">
        <f t="shared" ref="AX470" si="10838">IF(AW470=12,1,AW470+1)</f>
        <v>10</v>
      </c>
      <c r="AY470" s="69">
        <f t="shared" ref="AY470" si="10839">IF(AX470=12,1,AX470+1)</f>
        <v>11</v>
      </c>
      <c r="AZ470" s="69">
        <f t="shared" ref="AZ470" si="10840">IF(AY470=12,1,AY470+1)</f>
        <v>12</v>
      </c>
      <c r="BA470" s="69">
        <f t="shared" ref="BA470" si="10841">IF(AZ470=12,1,AZ470+1)</f>
        <v>1</v>
      </c>
      <c r="BB470" s="69">
        <f t="shared" ref="BB470" si="10842">IF(BA470=12,1,BA470+1)</f>
        <v>2</v>
      </c>
      <c r="BC470" s="69">
        <f t="shared" ref="BC470" si="10843">IF(BB470=12,1,BB470+1)</f>
        <v>3</v>
      </c>
      <c r="BD470" s="69">
        <f t="shared" ref="BD470" si="10844">IF(BC470=12,1,BC470+1)</f>
        <v>4</v>
      </c>
      <c r="BE470" s="69">
        <f t="shared" ref="BE470" si="10845">IF(BD470=12,1,BD470+1)</f>
        <v>5</v>
      </c>
      <c r="BF470" s="69">
        <f t="shared" ref="BF470" si="10846">IF(BE470=12,1,BE470+1)</f>
        <v>6</v>
      </c>
      <c r="BG470" s="69">
        <f t="shared" ref="BG470" si="10847">IF(BF470=12,1,BF470+1)</f>
        <v>7</v>
      </c>
      <c r="BH470" s="69">
        <f t="shared" ref="BH470" si="10848">IF(BG470=12,1,BG470+1)</f>
        <v>8</v>
      </c>
      <c r="BI470" s="69">
        <f t="shared" ref="BI470" si="10849">IF(BH470=12,1,BH470+1)</f>
        <v>9</v>
      </c>
      <c r="BJ470" s="69">
        <f t="shared" ref="BJ470" si="10850">IF(BI470=12,1,BI470+1)</f>
        <v>10</v>
      </c>
      <c r="BK470" s="69">
        <f t="shared" ref="BK470" si="10851">IF(BJ470=12,1,BJ470+1)</f>
        <v>11</v>
      </c>
      <c r="BL470" s="69">
        <f t="shared" ref="BL470" si="10852">IF(BK470=12,1,BK470+1)</f>
        <v>12</v>
      </c>
      <c r="BM470" s="69">
        <f t="shared" ref="BM470" si="10853">IF(BL470=12,1,BL470+1)</f>
        <v>1</v>
      </c>
      <c r="BN470" s="69">
        <f t="shared" ref="BN470" si="10854">IF(BM470=12,1,BM470+1)</f>
        <v>2</v>
      </c>
      <c r="BO470" s="69">
        <f t="shared" ref="BO470" si="10855">IF(BN470=12,1,BN470+1)</f>
        <v>3</v>
      </c>
      <c r="BP470" s="69">
        <f t="shared" ref="BP470" si="10856">IF(BO470=12,1,BO470+1)</f>
        <v>4</v>
      </c>
      <c r="BQ470" s="69">
        <f t="shared" ref="BQ470" si="10857">IF(BP470=12,1,BP470+1)</f>
        <v>5</v>
      </c>
      <c r="BR470" s="69">
        <f t="shared" ref="BR470" si="10858">IF(BQ470=12,1,BQ470+1)</f>
        <v>6</v>
      </c>
      <c r="BS470" s="69">
        <f t="shared" ref="BS470" si="10859">IF(BR470=12,1,BR470+1)</f>
        <v>7</v>
      </c>
      <c r="BT470" s="69">
        <f t="shared" ref="BT470" si="10860">IF(BS470=12,1,BS470+1)</f>
        <v>8</v>
      </c>
      <c r="BU470" s="69">
        <f t="shared" ref="BU470" si="10861">IF(BT470=12,1,BT470+1)</f>
        <v>9</v>
      </c>
      <c r="BV470" s="69">
        <f t="shared" ref="BV470" si="10862">IF(BU470=12,1,BU470+1)</f>
        <v>10</v>
      </c>
      <c r="BW470" s="69">
        <f t="shared" ref="BW470" si="10863">IF(BV470=12,1,BV470+1)</f>
        <v>11</v>
      </c>
      <c r="BX470" s="69">
        <f t="shared" ref="BX470" si="10864">IF(BW470=12,1,BW470+1)</f>
        <v>12</v>
      </c>
      <c r="BY470" s="74"/>
      <c r="BZ470" s="71"/>
      <c r="CA470" s="71"/>
      <c r="CB470" s="71"/>
    </row>
    <row r="471" spans="1:96" s="98" customFormat="1" ht="18" hidden="1" customHeight="1" x14ac:dyDescent="0.3">
      <c r="A471" s="230"/>
      <c r="B471" s="105"/>
      <c r="C471" s="305"/>
      <c r="D471" s="116"/>
      <c r="E471" s="116"/>
      <c r="F471" s="116"/>
      <c r="G471" s="308"/>
      <c r="H471" s="308"/>
      <c r="I471" s="309"/>
      <c r="J471" s="309"/>
      <c r="K471" s="128"/>
      <c r="L471" s="311"/>
      <c r="M471" s="7"/>
      <c r="N471" s="314"/>
      <c r="P471" s="70"/>
      <c r="Q471" s="53">
        <f t="shared" ref="Q471:BX471" si="10865">VALUE(_xlfn.CONCAT(Q470,".",Q473))</f>
        <v>1</v>
      </c>
      <c r="R471" s="66">
        <f t="shared" si="10865"/>
        <v>32</v>
      </c>
      <c r="S471" s="66">
        <f t="shared" si="10865"/>
        <v>61</v>
      </c>
      <c r="T471" s="66">
        <f t="shared" si="10865"/>
        <v>92</v>
      </c>
      <c r="U471" s="66">
        <f t="shared" si="10865"/>
        <v>122</v>
      </c>
      <c r="V471" s="66">
        <f t="shared" si="10865"/>
        <v>153</v>
      </c>
      <c r="W471" s="66">
        <f t="shared" si="10865"/>
        <v>183</v>
      </c>
      <c r="X471" s="66">
        <f t="shared" si="10865"/>
        <v>214</v>
      </c>
      <c r="Y471" s="66">
        <f t="shared" si="10865"/>
        <v>245</v>
      </c>
      <c r="Z471" s="66">
        <f t="shared" si="10865"/>
        <v>275</v>
      </c>
      <c r="AA471" s="66">
        <f t="shared" si="10865"/>
        <v>306</v>
      </c>
      <c r="AB471" s="66">
        <f t="shared" si="10865"/>
        <v>336</v>
      </c>
      <c r="AC471" s="66">
        <f t="shared" si="10865"/>
        <v>367</v>
      </c>
      <c r="AD471" s="66">
        <f t="shared" si="10865"/>
        <v>398</v>
      </c>
      <c r="AE471" s="66">
        <f t="shared" si="10865"/>
        <v>426</v>
      </c>
      <c r="AF471" s="66">
        <f t="shared" si="10865"/>
        <v>457</v>
      </c>
      <c r="AG471" s="66">
        <f t="shared" si="10865"/>
        <v>487</v>
      </c>
      <c r="AH471" s="66">
        <f t="shared" si="10865"/>
        <v>518</v>
      </c>
      <c r="AI471" s="66">
        <f t="shared" si="10865"/>
        <v>548</v>
      </c>
      <c r="AJ471" s="66">
        <f t="shared" si="10865"/>
        <v>579</v>
      </c>
      <c r="AK471" s="66">
        <f t="shared" si="10865"/>
        <v>610</v>
      </c>
      <c r="AL471" s="66">
        <f t="shared" si="10865"/>
        <v>640</v>
      </c>
      <c r="AM471" s="66">
        <f t="shared" si="10865"/>
        <v>671</v>
      </c>
      <c r="AN471" s="66">
        <f t="shared" si="10865"/>
        <v>701</v>
      </c>
      <c r="AO471" s="66">
        <f t="shared" si="10865"/>
        <v>732</v>
      </c>
      <c r="AP471" s="66">
        <f t="shared" si="10865"/>
        <v>763</v>
      </c>
      <c r="AQ471" s="66">
        <f t="shared" si="10865"/>
        <v>791</v>
      </c>
      <c r="AR471" s="66">
        <f t="shared" si="10865"/>
        <v>822</v>
      </c>
      <c r="AS471" s="66">
        <f t="shared" si="10865"/>
        <v>852</v>
      </c>
      <c r="AT471" s="66">
        <f t="shared" si="10865"/>
        <v>883</v>
      </c>
      <c r="AU471" s="66">
        <f t="shared" si="10865"/>
        <v>913</v>
      </c>
      <c r="AV471" s="66">
        <f t="shared" si="10865"/>
        <v>944</v>
      </c>
      <c r="AW471" s="66">
        <f t="shared" si="10865"/>
        <v>975</v>
      </c>
      <c r="AX471" s="66">
        <f t="shared" si="10865"/>
        <v>1005</v>
      </c>
      <c r="AY471" s="66">
        <f t="shared" si="10865"/>
        <v>1036</v>
      </c>
      <c r="AZ471" s="66">
        <f t="shared" si="10865"/>
        <v>1066</v>
      </c>
      <c r="BA471" s="66">
        <f t="shared" si="10865"/>
        <v>1097</v>
      </c>
      <c r="BB471" s="66">
        <f t="shared" si="10865"/>
        <v>1128</v>
      </c>
      <c r="BC471" s="66">
        <f t="shared" si="10865"/>
        <v>1156</v>
      </c>
      <c r="BD471" s="66">
        <f t="shared" si="10865"/>
        <v>1187</v>
      </c>
      <c r="BE471" s="66">
        <f t="shared" si="10865"/>
        <v>1217</v>
      </c>
      <c r="BF471" s="66">
        <f t="shared" si="10865"/>
        <v>1248</v>
      </c>
      <c r="BG471" s="66">
        <f t="shared" si="10865"/>
        <v>1278</v>
      </c>
      <c r="BH471" s="66">
        <f t="shared" si="10865"/>
        <v>1309</v>
      </c>
      <c r="BI471" s="66">
        <f t="shared" si="10865"/>
        <v>1340</v>
      </c>
      <c r="BJ471" s="66">
        <f t="shared" si="10865"/>
        <v>1370</v>
      </c>
      <c r="BK471" s="66">
        <f t="shared" si="10865"/>
        <v>1401</v>
      </c>
      <c r="BL471" s="66">
        <f t="shared" si="10865"/>
        <v>1431</v>
      </c>
      <c r="BM471" s="66">
        <f t="shared" si="10865"/>
        <v>1462</v>
      </c>
      <c r="BN471" s="66">
        <f t="shared" si="10865"/>
        <v>1493</v>
      </c>
      <c r="BO471" s="66">
        <f t="shared" si="10865"/>
        <v>1522</v>
      </c>
      <c r="BP471" s="66">
        <f t="shared" si="10865"/>
        <v>1553</v>
      </c>
      <c r="BQ471" s="66">
        <f t="shared" si="10865"/>
        <v>1583</v>
      </c>
      <c r="BR471" s="66">
        <f t="shared" si="10865"/>
        <v>1614</v>
      </c>
      <c r="BS471" s="66">
        <f t="shared" si="10865"/>
        <v>1644</v>
      </c>
      <c r="BT471" s="66">
        <f t="shared" si="10865"/>
        <v>1675</v>
      </c>
      <c r="BU471" s="66">
        <f t="shared" si="10865"/>
        <v>1706</v>
      </c>
      <c r="BV471" s="66">
        <f t="shared" si="10865"/>
        <v>1736</v>
      </c>
      <c r="BW471" s="66">
        <f t="shared" si="10865"/>
        <v>1767</v>
      </c>
      <c r="BX471" s="66">
        <f t="shared" si="10865"/>
        <v>1797</v>
      </c>
      <c r="BY471" s="75"/>
      <c r="BZ471" s="72"/>
      <c r="CA471" s="72"/>
      <c r="CB471" s="72"/>
    </row>
    <row r="472" spans="1:96" s="98" customFormat="1" ht="18" customHeight="1" x14ac:dyDescent="0.3">
      <c r="A472" s="230"/>
      <c r="B472" s="105"/>
      <c r="C472" s="305"/>
      <c r="D472" s="116"/>
      <c r="E472" s="309" t="s">
        <v>199</v>
      </c>
      <c r="F472" s="309" t="s">
        <v>199</v>
      </c>
      <c r="G472" s="308"/>
      <c r="H472" s="308"/>
      <c r="I472" s="309"/>
      <c r="J472" s="309"/>
      <c r="K472" s="309" t="s">
        <v>209</v>
      </c>
      <c r="L472" s="311"/>
      <c r="M472" s="7"/>
      <c r="N472" s="314"/>
      <c r="P472" s="70"/>
      <c r="Q472" s="54" t="str">
        <f>VLOOKUP(Q470,'Podpůrná data'!$J$13:$K$24,2)</f>
        <v>leden</v>
      </c>
      <c r="R472" s="54" t="str">
        <f>VLOOKUP(R470,'Podpůrná data'!$J$13:$K$24,2)</f>
        <v>únor</v>
      </c>
      <c r="S472" s="54" t="str">
        <f>VLOOKUP(S470,'Podpůrná data'!$J$13:$K$24,2)</f>
        <v>březen</v>
      </c>
      <c r="T472" s="54" t="str">
        <f>VLOOKUP(T470,'Podpůrná data'!$J$13:$K$24,2)</f>
        <v>duben</v>
      </c>
      <c r="U472" s="54" t="str">
        <f>VLOOKUP(U470,'Podpůrná data'!$J$13:$K$24,2)</f>
        <v>květen</v>
      </c>
      <c r="V472" s="54" t="str">
        <f>VLOOKUP(V470,'Podpůrná data'!$J$13:$K$24,2)</f>
        <v>červen</v>
      </c>
      <c r="W472" s="54" t="str">
        <f>VLOOKUP(W470,'Podpůrná data'!$J$13:$K$24,2)</f>
        <v>červenec</v>
      </c>
      <c r="X472" s="54" t="str">
        <f>VLOOKUP(X470,'Podpůrná data'!$J$13:$K$24,2)</f>
        <v>srpen</v>
      </c>
      <c r="Y472" s="54" t="str">
        <f>VLOOKUP(Y470,'Podpůrná data'!$J$13:$K$24,2)</f>
        <v>září</v>
      </c>
      <c r="Z472" s="54" t="str">
        <f>VLOOKUP(Z470,'Podpůrná data'!$J$13:$K$24,2)</f>
        <v>říjen</v>
      </c>
      <c r="AA472" s="54" t="str">
        <f>VLOOKUP(AA470,'Podpůrná data'!$J$13:$K$24,2)</f>
        <v>listopad</v>
      </c>
      <c r="AB472" s="54" t="str">
        <f>VLOOKUP(AB470,'Podpůrná data'!$J$13:$K$24,2)</f>
        <v>prosinec</v>
      </c>
      <c r="AC472" s="54" t="str">
        <f>VLOOKUP(AC470,'Podpůrná data'!$J$13:$K$24,2)</f>
        <v>leden</v>
      </c>
      <c r="AD472" s="54" t="str">
        <f>VLOOKUP(AD470,'Podpůrná data'!$J$13:$K$24,2)</f>
        <v>únor</v>
      </c>
      <c r="AE472" s="54" t="str">
        <f>VLOOKUP(AE470,'Podpůrná data'!$J$13:$K$24,2)</f>
        <v>březen</v>
      </c>
      <c r="AF472" s="54" t="str">
        <f>VLOOKUP(AF470,'Podpůrná data'!$J$13:$K$24,2)</f>
        <v>duben</v>
      </c>
      <c r="AG472" s="54" t="str">
        <f>VLOOKUP(AG470,'Podpůrná data'!$J$13:$K$24,2)</f>
        <v>květen</v>
      </c>
      <c r="AH472" s="54" t="str">
        <f>VLOOKUP(AH470,'Podpůrná data'!$J$13:$K$24,2)</f>
        <v>červen</v>
      </c>
      <c r="AI472" s="54" t="str">
        <f>VLOOKUP(AI470,'Podpůrná data'!$J$13:$K$24,2)</f>
        <v>červenec</v>
      </c>
      <c r="AJ472" s="54" t="str">
        <f>VLOOKUP(AJ470,'Podpůrná data'!$J$13:$K$24,2)</f>
        <v>srpen</v>
      </c>
      <c r="AK472" s="54" t="str">
        <f>VLOOKUP(AK470,'Podpůrná data'!$J$13:$K$24,2)</f>
        <v>září</v>
      </c>
      <c r="AL472" s="54" t="str">
        <f>VLOOKUP(AL470,'Podpůrná data'!$J$13:$K$24,2)</f>
        <v>říjen</v>
      </c>
      <c r="AM472" s="54" t="str">
        <f>VLOOKUP(AM470,'Podpůrná data'!$J$13:$K$24,2)</f>
        <v>listopad</v>
      </c>
      <c r="AN472" s="54" t="str">
        <f>VLOOKUP(AN470,'Podpůrná data'!$J$13:$K$24,2)</f>
        <v>prosinec</v>
      </c>
      <c r="AO472" s="54" t="str">
        <f>VLOOKUP(AO470,'Podpůrná data'!$J$13:$K$24,2)</f>
        <v>leden</v>
      </c>
      <c r="AP472" s="54" t="str">
        <f>VLOOKUP(AP470,'Podpůrná data'!$J$13:$K$24,2)</f>
        <v>únor</v>
      </c>
      <c r="AQ472" s="54" t="str">
        <f>VLOOKUP(AQ470,'Podpůrná data'!$J$13:$K$24,2)</f>
        <v>březen</v>
      </c>
      <c r="AR472" s="54" t="str">
        <f>VLOOKUP(AR470,'Podpůrná data'!$J$13:$K$24,2)</f>
        <v>duben</v>
      </c>
      <c r="AS472" s="54" t="str">
        <f>VLOOKUP(AS470,'Podpůrná data'!$J$13:$K$24,2)</f>
        <v>květen</v>
      </c>
      <c r="AT472" s="54" t="str">
        <f>VLOOKUP(AT470,'Podpůrná data'!$J$13:$K$24,2)</f>
        <v>červen</v>
      </c>
      <c r="AU472" s="54" t="str">
        <f>VLOOKUP(AU470,'Podpůrná data'!$J$13:$K$24,2)</f>
        <v>červenec</v>
      </c>
      <c r="AV472" s="54" t="str">
        <f>VLOOKUP(AV470,'Podpůrná data'!$J$13:$K$24,2)</f>
        <v>srpen</v>
      </c>
      <c r="AW472" s="54" t="str">
        <f>VLOOKUP(AW470,'Podpůrná data'!$J$13:$K$24,2)</f>
        <v>září</v>
      </c>
      <c r="AX472" s="54" t="str">
        <f>VLOOKUP(AX470,'Podpůrná data'!$J$13:$K$24,2)</f>
        <v>říjen</v>
      </c>
      <c r="AY472" s="54" t="str">
        <f>VLOOKUP(AY470,'Podpůrná data'!$J$13:$K$24,2)</f>
        <v>listopad</v>
      </c>
      <c r="AZ472" s="54" t="str">
        <f>VLOOKUP(AZ470,'Podpůrná data'!$J$13:$K$24,2)</f>
        <v>prosinec</v>
      </c>
      <c r="BA472" s="54" t="str">
        <f>VLOOKUP(BA470,'Podpůrná data'!$J$13:$K$24,2)</f>
        <v>leden</v>
      </c>
      <c r="BB472" s="54" t="str">
        <f>VLOOKUP(BB470,'Podpůrná data'!$J$13:$K$24,2)</f>
        <v>únor</v>
      </c>
      <c r="BC472" s="54" t="str">
        <f>VLOOKUP(BC470,'Podpůrná data'!$J$13:$K$24,2)</f>
        <v>březen</v>
      </c>
      <c r="BD472" s="54" t="str">
        <f>VLOOKUP(BD470,'Podpůrná data'!$J$13:$K$24,2)</f>
        <v>duben</v>
      </c>
      <c r="BE472" s="54" t="str">
        <f>VLOOKUP(BE470,'Podpůrná data'!$J$13:$K$24,2)</f>
        <v>květen</v>
      </c>
      <c r="BF472" s="54" t="str">
        <f>VLOOKUP(BF470,'Podpůrná data'!$J$13:$K$24,2)</f>
        <v>červen</v>
      </c>
      <c r="BG472" s="54" t="str">
        <f>VLOOKUP(BG470,'Podpůrná data'!$J$13:$K$24,2)</f>
        <v>červenec</v>
      </c>
      <c r="BH472" s="54" t="str">
        <f>VLOOKUP(BH470,'Podpůrná data'!$J$13:$K$24,2)</f>
        <v>srpen</v>
      </c>
      <c r="BI472" s="54" t="str">
        <f>VLOOKUP(BI470,'Podpůrná data'!$J$13:$K$24,2)</f>
        <v>září</v>
      </c>
      <c r="BJ472" s="54" t="str">
        <f>VLOOKUP(BJ470,'Podpůrná data'!$J$13:$K$24,2)</f>
        <v>říjen</v>
      </c>
      <c r="BK472" s="54" t="str">
        <f>VLOOKUP(BK470,'Podpůrná data'!$J$13:$K$24,2)</f>
        <v>listopad</v>
      </c>
      <c r="BL472" s="54" t="str">
        <f>VLOOKUP(BL470,'Podpůrná data'!$J$13:$K$24,2)</f>
        <v>prosinec</v>
      </c>
      <c r="BM472" s="54" t="str">
        <f>VLOOKUP(BM470,'Podpůrná data'!$J$13:$K$24,2)</f>
        <v>leden</v>
      </c>
      <c r="BN472" s="54" t="str">
        <f>VLOOKUP(BN470,'Podpůrná data'!$J$13:$K$24,2)</f>
        <v>únor</v>
      </c>
      <c r="BO472" s="54" t="str">
        <f>VLOOKUP(BO470,'Podpůrná data'!$J$13:$K$24,2)</f>
        <v>březen</v>
      </c>
      <c r="BP472" s="54" t="str">
        <f>VLOOKUP(BP470,'Podpůrná data'!$J$13:$K$24,2)</f>
        <v>duben</v>
      </c>
      <c r="BQ472" s="54" t="str">
        <f>VLOOKUP(BQ470,'Podpůrná data'!$J$13:$K$24,2)</f>
        <v>květen</v>
      </c>
      <c r="BR472" s="54" t="str">
        <f>VLOOKUP(BR470,'Podpůrná data'!$J$13:$K$24,2)</f>
        <v>červen</v>
      </c>
      <c r="BS472" s="54" t="str">
        <f>VLOOKUP(BS470,'Podpůrná data'!$J$13:$K$24,2)</f>
        <v>červenec</v>
      </c>
      <c r="BT472" s="54" t="str">
        <f>VLOOKUP(BT470,'Podpůrná data'!$J$13:$K$24,2)</f>
        <v>srpen</v>
      </c>
      <c r="BU472" s="54" t="str">
        <f>VLOOKUP(BU470,'Podpůrná data'!$J$13:$K$24,2)</f>
        <v>září</v>
      </c>
      <c r="BV472" s="54" t="str">
        <f>VLOOKUP(BV470,'Podpůrná data'!$J$13:$K$24,2)</f>
        <v>říjen</v>
      </c>
      <c r="BW472" s="54" t="str">
        <f>VLOOKUP(BW470,'Podpůrná data'!$J$13:$K$24,2)</f>
        <v>listopad</v>
      </c>
      <c r="BX472" s="54" t="str">
        <f>VLOOKUP(BX470,'Podpůrná data'!$J$13:$K$24,2)</f>
        <v>prosinec</v>
      </c>
      <c r="BY472" s="143"/>
      <c r="BZ472" s="144"/>
      <c r="CA472" s="165"/>
      <c r="CB472" s="165"/>
      <c r="CD472" s="147" t="s">
        <v>104</v>
      </c>
      <c r="CE472" s="147" t="s">
        <v>105</v>
      </c>
      <c r="CF472" s="147" t="s">
        <v>106</v>
      </c>
      <c r="CG472" s="147" t="s">
        <v>107</v>
      </c>
      <c r="CH472" s="147" t="s">
        <v>108</v>
      </c>
      <c r="CI472" s="147" t="s">
        <v>109</v>
      </c>
      <c r="CJ472" s="147" t="s">
        <v>110</v>
      </c>
      <c r="CK472" s="147" t="s">
        <v>111</v>
      </c>
      <c r="CL472" s="147" t="s">
        <v>112</v>
      </c>
      <c r="CM472" s="147" t="s">
        <v>166</v>
      </c>
      <c r="CN472" s="147" t="s">
        <v>167</v>
      </c>
      <c r="CO472" s="147" t="s">
        <v>168</v>
      </c>
      <c r="CP472" s="147" t="s">
        <v>194</v>
      </c>
      <c r="CQ472" s="147" t="s">
        <v>195</v>
      </c>
      <c r="CR472" s="147" t="s">
        <v>196</v>
      </c>
    </row>
    <row r="473" spans="1:96" s="98" customFormat="1" ht="16.2" customHeight="1" x14ac:dyDescent="0.3">
      <c r="A473" s="230"/>
      <c r="B473" s="105"/>
      <c r="C473" s="305"/>
      <c r="D473" s="116"/>
      <c r="E473" s="309"/>
      <c r="F473" s="309"/>
      <c r="G473" s="308"/>
      <c r="H473" s="308"/>
      <c r="I473" s="309"/>
      <c r="J473" s="309"/>
      <c r="K473" s="309"/>
      <c r="L473" s="311"/>
      <c r="M473" s="7"/>
      <c r="N473" s="314"/>
      <c r="P473" s="70"/>
      <c r="Q473" s="54">
        <f>YEAR(Úvod!$F$10)</f>
        <v>1900</v>
      </c>
      <c r="R473" s="54">
        <f t="shared" ref="R473" si="10866">IF(R470=1,Q473+1,Q473)</f>
        <v>1900</v>
      </c>
      <c r="S473" s="54">
        <f t="shared" ref="S473" si="10867">IF(S470=1,R473+1,R473)</f>
        <v>1900</v>
      </c>
      <c r="T473" s="54">
        <f t="shared" ref="T473" si="10868">IF(T470=1,S473+1,S473)</f>
        <v>1900</v>
      </c>
      <c r="U473" s="54">
        <f t="shared" ref="U473" si="10869">IF(U470=1,T473+1,T473)</f>
        <v>1900</v>
      </c>
      <c r="V473" s="54">
        <f t="shared" ref="V473" si="10870">IF(V470=1,U473+1,U473)</f>
        <v>1900</v>
      </c>
      <c r="W473" s="54">
        <f t="shared" ref="W473" si="10871">IF(W470=1,V473+1,V473)</f>
        <v>1900</v>
      </c>
      <c r="X473" s="54">
        <f t="shared" ref="X473" si="10872">IF(X470=1,W473+1,W473)</f>
        <v>1900</v>
      </c>
      <c r="Y473" s="54">
        <f t="shared" ref="Y473" si="10873">IF(Y470=1,X473+1,X473)</f>
        <v>1900</v>
      </c>
      <c r="Z473" s="54">
        <f t="shared" ref="Z473" si="10874">IF(Z470=1,Y473+1,Y473)</f>
        <v>1900</v>
      </c>
      <c r="AA473" s="54">
        <f t="shared" ref="AA473" si="10875">IF(AA470=1,Z473+1,Z473)</f>
        <v>1900</v>
      </c>
      <c r="AB473" s="54">
        <f t="shared" ref="AB473" si="10876">IF(AB470=1,AA473+1,AA473)</f>
        <v>1900</v>
      </c>
      <c r="AC473" s="54">
        <f t="shared" ref="AC473" si="10877">IF(AC470=1,AB473+1,AB473)</f>
        <v>1901</v>
      </c>
      <c r="AD473" s="54">
        <f t="shared" ref="AD473" si="10878">IF(AD470=1,AC473+1,AC473)</f>
        <v>1901</v>
      </c>
      <c r="AE473" s="54">
        <f t="shared" ref="AE473" si="10879">IF(AE470=1,AD473+1,AD473)</f>
        <v>1901</v>
      </c>
      <c r="AF473" s="54">
        <f t="shared" ref="AF473" si="10880">IF(AF470=1,AE473+1,AE473)</f>
        <v>1901</v>
      </c>
      <c r="AG473" s="54">
        <f t="shared" ref="AG473" si="10881">IF(AG470=1,AF473+1,AF473)</f>
        <v>1901</v>
      </c>
      <c r="AH473" s="54">
        <f t="shared" ref="AH473" si="10882">IF(AH470=1,AG473+1,AG473)</f>
        <v>1901</v>
      </c>
      <c r="AI473" s="54">
        <f t="shared" ref="AI473" si="10883">IF(AI470=1,AH473+1,AH473)</f>
        <v>1901</v>
      </c>
      <c r="AJ473" s="54">
        <f t="shared" ref="AJ473" si="10884">IF(AJ470=1,AI473+1,AI473)</f>
        <v>1901</v>
      </c>
      <c r="AK473" s="54">
        <f t="shared" ref="AK473" si="10885">IF(AK470=1,AJ473+1,AJ473)</f>
        <v>1901</v>
      </c>
      <c r="AL473" s="54">
        <f t="shared" ref="AL473" si="10886">IF(AL470=1,AK473+1,AK473)</f>
        <v>1901</v>
      </c>
      <c r="AM473" s="54">
        <f t="shared" ref="AM473" si="10887">IF(AM470=1,AL473+1,AL473)</f>
        <v>1901</v>
      </c>
      <c r="AN473" s="54">
        <f t="shared" ref="AN473" si="10888">IF(AN470=1,AM473+1,AM473)</f>
        <v>1901</v>
      </c>
      <c r="AO473" s="54">
        <f t="shared" ref="AO473" si="10889">IF(AO470=1,AN473+1,AN473)</f>
        <v>1902</v>
      </c>
      <c r="AP473" s="54">
        <f t="shared" ref="AP473" si="10890">IF(AP470=1,AO473+1,AO473)</f>
        <v>1902</v>
      </c>
      <c r="AQ473" s="54">
        <f t="shared" ref="AQ473" si="10891">IF(AQ470=1,AP473+1,AP473)</f>
        <v>1902</v>
      </c>
      <c r="AR473" s="54">
        <f t="shared" ref="AR473" si="10892">IF(AR470=1,AQ473+1,AQ473)</f>
        <v>1902</v>
      </c>
      <c r="AS473" s="54">
        <f t="shared" ref="AS473" si="10893">IF(AS470=1,AR473+1,AR473)</f>
        <v>1902</v>
      </c>
      <c r="AT473" s="54">
        <f t="shared" ref="AT473" si="10894">IF(AT470=1,AS473+1,AS473)</f>
        <v>1902</v>
      </c>
      <c r="AU473" s="54">
        <f t="shared" ref="AU473" si="10895">IF(AU470=1,AT473+1,AT473)</f>
        <v>1902</v>
      </c>
      <c r="AV473" s="54">
        <f t="shared" ref="AV473" si="10896">IF(AV470=1,AU473+1,AU473)</f>
        <v>1902</v>
      </c>
      <c r="AW473" s="54">
        <f t="shared" ref="AW473" si="10897">IF(AW470=1,AV473+1,AV473)</f>
        <v>1902</v>
      </c>
      <c r="AX473" s="54">
        <f t="shared" ref="AX473" si="10898">IF(AX470=1,AW473+1,AW473)</f>
        <v>1902</v>
      </c>
      <c r="AY473" s="54">
        <f t="shared" ref="AY473" si="10899">IF(AY470=1,AX473+1,AX473)</f>
        <v>1902</v>
      </c>
      <c r="AZ473" s="54">
        <f t="shared" ref="AZ473" si="10900">IF(AZ470=1,AY473+1,AY473)</f>
        <v>1902</v>
      </c>
      <c r="BA473" s="54">
        <f t="shared" ref="BA473" si="10901">IF(BA470=1,AZ473+1,AZ473)</f>
        <v>1903</v>
      </c>
      <c r="BB473" s="54">
        <f t="shared" ref="BB473" si="10902">IF(BB470=1,BA473+1,BA473)</f>
        <v>1903</v>
      </c>
      <c r="BC473" s="54">
        <f t="shared" ref="BC473" si="10903">IF(BC470=1,BB473+1,BB473)</f>
        <v>1903</v>
      </c>
      <c r="BD473" s="54">
        <f t="shared" ref="BD473" si="10904">IF(BD470=1,BC473+1,BC473)</f>
        <v>1903</v>
      </c>
      <c r="BE473" s="54">
        <f t="shared" ref="BE473" si="10905">IF(BE470=1,BD473+1,BD473)</f>
        <v>1903</v>
      </c>
      <c r="BF473" s="54">
        <f t="shared" ref="BF473" si="10906">IF(BF470=1,BE473+1,BE473)</f>
        <v>1903</v>
      </c>
      <c r="BG473" s="54">
        <f t="shared" ref="BG473" si="10907">IF(BG470=1,BF473+1,BF473)</f>
        <v>1903</v>
      </c>
      <c r="BH473" s="54">
        <f t="shared" ref="BH473" si="10908">IF(BH470=1,BG473+1,BG473)</f>
        <v>1903</v>
      </c>
      <c r="BI473" s="54">
        <f t="shared" ref="BI473" si="10909">IF(BI470=1,BH473+1,BH473)</f>
        <v>1903</v>
      </c>
      <c r="BJ473" s="54">
        <f t="shared" ref="BJ473" si="10910">IF(BJ470=1,BI473+1,BI473)</f>
        <v>1903</v>
      </c>
      <c r="BK473" s="54">
        <f t="shared" ref="BK473" si="10911">IF(BK470=1,BJ473+1,BJ473)</f>
        <v>1903</v>
      </c>
      <c r="BL473" s="54">
        <f t="shared" ref="BL473" si="10912">IF(BL470=1,BK473+1,BK473)</f>
        <v>1903</v>
      </c>
      <c r="BM473" s="54">
        <f t="shared" ref="BM473" si="10913">IF(BM470=1,BL473+1,BL473)</f>
        <v>1904</v>
      </c>
      <c r="BN473" s="54">
        <f t="shared" ref="BN473" si="10914">IF(BN470=1,BM473+1,BM473)</f>
        <v>1904</v>
      </c>
      <c r="BO473" s="54">
        <f t="shared" ref="BO473" si="10915">IF(BO470=1,BN473+1,BN473)</f>
        <v>1904</v>
      </c>
      <c r="BP473" s="54">
        <f t="shared" ref="BP473" si="10916">IF(BP470=1,BO473+1,BO473)</f>
        <v>1904</v>
      </c>
      <c r="BQ473" s="54">
        <f t="shared" ref="BQ473" si="10917">IF(BQ470=1,BP473+1,BP473)</f>
        <v>1904</v>
      </c>
      <c r="BR473" s="54">
        <f t="shared" ref="BR473" si="10918">IF(BR470=1,BQ473+1,BQ473)</f>
        <v>1904</v>
      </c>
      <c r="BS473" s="54">
        <f t="shared" ref="BS473" si="10919">IF(BS470=1,BR473+1,BR473)</f>
        <v>1904</v>
      </c>
      <c r="BT473" s="54">
        <f t="shared" ref="BT473" si="10920">IF(BT470=1,BS473+1,BS473)</f>
        <v>1904</v>
      </c>
      <c r="BU473" s="54">
        <f t="shared" ref="BU473" si="10921">IF(BU470=1,BT473+1,BT473)</f>
        <v>1904</v>
      </c>
      <c r="BV473" s="54">
        <f t="shared" ref="BV473" si="10922">IF(BV470=1,BU473+1,BU473)</f>
        <v>1904</v>
      </c>
      <c r="BW473" s="54">
        <f t="shared" ref="BW473" si="10923">IF(BW470=1,BV473+1,BV473)</f>
        <v>1904</v>
      </c>
      <c r="BX473" s="54">
        <f t="shared" ref="BX473" si="10924">IF(BX470=1,BW473+1,BW473)</f>
        <v>1904</v>
      </c>
      <c r="BY473" s="163"/>
      <c r="BZ473" s="164"/>
      <c r="CA473" s="165"/>
      <c r="CB473" s="165"/>
    </row>
    <row r="474" spans="1:96" s="98" customFormat="1" ht="16.2" customHeight="1" x14ac:dyDescent="0.3">
      <c r="A474" s="230"/>
      <c r="B474" s="105"/>
      <c r="C474" s="116"/>
      <c r="D474" s="116"/>
      <c r="E474" s="309"/>
      <c r="F474" s="309"/>
      <c r="G474" s="308"/>
      <c r="H474" s="308"/>
      <c r="I474" s="309"/>
      <c r="J474" s="310"/>
      <c r="K474" s="309"/>
      <c r="L474" s="312"/>
      <c r="M474" s="7"/>
      <c r="N474" s="315"/>
      <c r="P474" s="57" t="s">
        <v>170</v>
      </c>
      <c r="Q474" s="196"/>
      <c r="R474" s="196"/>
      <c r="S474" s="196"/>
      <c r="T474" s="196"/>
      <c r="U474" s="196"/>
      <c r="V474" s="196"/>
      <c r="W474" s="196"/>
      <c r="X474" s="196"/>
      <c r="Y474" s="196"/>
      <c r="Z474" s="196"/>
      <c r="AA474" s="196"/>
      <c r="AB474" s="196"/>
      <c r="AC474" s="196"/>
      <c r="AD474" s="196"/>
      <c r="AE474" s="196"/>
      <c r="AF474" s="196"/>
      <c r="AG474" s="196"/>
      <c r="AH474" s="196"/>
      <c r="AI474" s="196"/>
      <c r="AJ474" s="196"/>
      <c r="AK474" s="196"/>
      <c r="AL474" s="196"/>
      <c r="AM474" s="196"/>
      <c r="AN474" s="196"/>
      <c r="AO474" s="196"/>
      <c r="AP474" s="196"/>
      <c r="AQ474" s="196"/>
      <c r="AR474" s="196"/>
      <c r="AS474" s="196"/>
      <c r="AT474" s="196"/>
      <c r="AU474" s="196"/>
      <c r="AV474" s="196"/>
      <c r="AW474" s="196"/>
      <c r="AX474" s="196"/>
      <c r="AY474" s="196"/>
      <c r="AZ474" s="196"/>
      <c r="BA474" s="196"/>
      <c r="BB474" s="196"/>
      <c r="BC474" s="196"/>
      <c r="BD474" s="196"/>
      <c r="BE474" s="196"/>
      <c r="BF474" s="196"/>
      <c r="BG474" s="196"/>
      <c r="BH474" s="196"/>
      <c r="BI474" s="196"/>
      <c r="BJ474" s="196"/>
      <c r="BK474" s="196"/>
      <c r="BL474" s="196"/>
      <c r="BM474" s="196"/>
      <c r="BN474" s="196"/>
      <c r="BO474" s="196"/>
      <c r="BP474" s="196"/>
      <c r="BQ474" s="196"/>
      <c r="BR474" s="196"/>
      <c r="BS474" s="196"/>
      <c r="BT474" s="196"/>
      <c r="BU474" s="196"/>
      <c r="BV474" s="196"/>
      <c r="BW474" s="196"/>
      <c r="BX474" s="196"/>
      <c r="BY474" s="163"/>
      <c r="BZ474" s="164"/>
      <c r="CA474" s="165"/>
      <c r="CB474" s="165"/>
    </row>
    <row r="475" spans="1:96" s="98" customFormat="1" ht="23.4" customHeight="1" x14ac:dyDescent="0.3">
      <c r="A475" s="97"/>
      <c r="B475" s="117" t="s">
        <v>30</v>
      </c>
      <c r="C475" s="297"/>
      <c r="D475" s="297"/>
      <c r="E475" s="197"/>
      <c r="F475" s="193"/>
      <c r="G475" s="198"/>
      <c r="H475" s="199"/>
      <c r="I475" s="198"/>
      <c r="J475" s="167">
        <f>IF(I475="",0,IF(I475='Podpůrná data'!$A$10,'Podpůrná data'!$B$10,'Podpůrná data'!$B$11))</f>
        <v>0</v>
      </c>
      <c r="K475" s="166">
        <f>IFERROR(INT(ROUND(H475,2)*(VLOOKUP(INT(G475),'Podpůrná data'!$A$14:$B$73,2,FALSE))*(G475/(INT(G475)))),0)</f>
        <v>0</v>
      </c>
      <c r="L475" s="55">
        <f>J475*K475</f>
        <v>0</v>
      </c>
      <c r="M475" s="56">
        <f>IF(L475&gt;0,IF(ISTEXT(C475)=TRUE,0,1),0)</f>
        <v>0</v>
      </c>
      <c r="N475" s="142">
        <f>IF(L475&gt;0,1,0)</f>
        <v>0</v>
      </c>
      <c r="O475" s="118"/>
      <c r="P475" s="57" t="s">
        <v>94</v>
      </c>
      <c r="Q475" s="200"/>
      <c r="R475" s="200"/>
      <c r="S475" s="200"/>
      <c r="T475" s="200"/>
      <c r="U475" s="200"/>
      <c r="V475" s="200"/>
      <c r="W475" s="200"/>
      <c r="X475" s="200"/>
      <c r="Y475" s="200"/>
      <c r="Z475" s="200"/>
      <c r="AA475" s="200"/>
      <c r="AB475" s="200"/>
      <c r="AC475" s="200"/>
      <c r="AD475" s="200"/>
      <c r="AE475" s="200"/>
      <c r="AF475" s="200"/>
      <c r="AG475" s="200"/>
      <c r="AH475" s="200"/>
      <c r="AI475" s="200"/>
      <c r="AJ475" s="200"/>
      <c r="AK475" s="200"/>
      <c r="AL475" s="200"/>
      <c r="AM475" s="200"/>
      <c r="AN475" s="200"/>
      <c r="AO475" s="200"/>
      <c r="AP475" s="200"/>
      <c r="AQ475" s="200"/>
      <c r="AR475" s="200"/>
      <c r="AS475" s="200"/>
      <c r="AT475" s="200"/>
      <c r="AU475" s="200"/>
      <c r="AV475" s="200"/>
      <c r="AW475" s="200"/>
      <c r="AX475" s="200"/>
      <c r="AY475" s="200"/>
      <c r="AZ475" s="200"/>
      <c r="BA475" s="200"/>
      <c r="BB475" s="200"/>
      <c r="BC475" s="200"/>
      <c r="BD475" s="200"/>
      <c r="BE475" s="200"/>
      <c r="BF475" s="200"/>
      <c r="BG475" s="200"/>
      <c r="BH475" s="200"/>
      <c r="BI475" s="200"/>
      <c r="BJ475" s="200"/>
      <c r="BK475" s="200"/>
      <c r="BL475" s="200"/>
      <c r="BM475" s="200"/>
      <c r="BN475" s="200"/>
      <c r="BO475" s="200"/>
      <c r="BP475" s="200"/>
      <c r="BQ475" s="200"/>
      <c r="BR475" s="200"/>
      <c r="BS475" s="200"/>
      <c r="BT475" s="200"/>
      <c r="BU475" s="200"/>
      <c r="BV475" s="200"/>
      <c r="BW475" s="200"/>
      <c r="BX475" s="200"/>
      <c r="BY475" s="298">
        <f>SUM(Q483:BX483)</f>
        <v>0</v>
      </c>
      <c r="BZ475" s="300">
        <f>SUM(Q484:BX484)</f>
        <v>0</v>
      </c>
      <c r="CA475" s="302">
        <f>IF($N475=0,0,IF($BY475&gt;=215*$H475,1,0))</f>
        <v>0</v>
      </c>
      <c r="CB475" s="302">
        <f>IF($BY475&gt;=215*$H475,0,(CEILING(215*$H475,1)-$BY475))</f>
        <v>0</v>
      </c>
    </row>
    <row r="476" spans="1:96" s="98" customFormat="1" ht="28.8" x14ac:dyDescent="0.3">
      <c r="A476" s="97"/>
      <c r="B476" s="119"/>
      <c r="C476" s="73"/>
      <c r="D476" s="73"/>
      <c r="E476" s="73"/>
      <c r="F476" s="73"/>
      <c r="G476" s="73"/>
      <c r="H476" s="73"/>
      <c r="I476" s="73"/>
      <c r="J476" s="73"/>
      <c r="K476" s="73"/>
      <c r="L476" s="58"/>
      <c r="M476" s="7"/>
      <c r="N476" s="160"/>
      <c r="P476" s="57" t="s">
        <v>140</v>
      </c>
      <c r="Q476" s="201"/>
      <c r="R476" s="201"/>
      <c r="S476" s="201"/>
      <c r="T476" s="201"/>
      <c r="U476" s="201"/>
      <c r="V476" s="201"/>
      <c r="W476" s="201"/>
      <c r="X476" s="201"/>
      <c r="Y476" s="201"/>
      <c r="Z476" s="201"/>
      <c r="AA476" s="201"/>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1"/>
      <c r="BC476" s="201"/>
      <c r="BD476" s="201"/>
      <c r="BE476" s="201"/>
      <c r="BF476" s="201"/>
      <c r="BG476" s="201"/>
      <c r="BH476" s="201"/>
      <c r="BI476" s="201"/>
      <c r="BJ476" s="201"/>
      <c r="BK476" s="201"/>
      <c r="BL476" s="201"/>
      <c r="BM476" s="201"/>
      <c r="BN476" s="201"/>
      <c r="BO476" s="201"/>
      <c r="BP476" s="201"/>
      <c r="BQ476" s="201"/>
      <c r="BR476" s="201"/>
      <c r="BS476" s="201"/>
      <c r="BT476" s="201"/>
      <c r="BU476" s="201"/>
      <c r="BV476" s="201"/>
      <c r="BW476" s="201"/>
      <c r="BX476" s="201"/>
      <c r="BY476" s="298"/>
      <c r="BZ476" s="300"/>
      <c r="CA476" s="302"/>
      <c r="CB476" s="302"/>
    </row>
    <row r="477" spans="1:96" s="98" customFormat="1" ht="14.4" hidden="1" customHeight="1" x14ac:dyDescent="0.3">
      <c r="A477" s="97"/>
      <c r="B477" s="119"/>
      <c r="C477" s="73"/>
      <c r="D477" s="73"/>
      <c r="E477" s="73"/>
      <c r="F477" s="73"/>
      <c r="G477" s="73"/>
      <c r="H477" s="73"/>
      <c r="I477" s="73"/>
      <c r="J477" s="73"/>
      <c r="K477" s="73"/>
      <c r="L477" s="58"/>
      <c r="M477" s="7"/>
      <c r="N477" s="160"/>
      <c r="P477" s="59" t="s">
        <v>141</v>
      </c>
      <c r="Q477" s="60">
        <f>IF(Q475&lt;&gt;0,1,0)</f>
        <v>0</v>
      </c>
      <c r="R477" s="60">
        <f t="shared" ref="R477" si="10925">IF(Q477&gt;0,Q477+1,IF(R475&lt;&gt;0,1,0))</f>
        <v>0</v>
      </c>
      <c r="S477" s="60">
        <f t="shared" ref="S477" si="10926">IF(R477&gt;0,R477+1,IF(S475&lt;&gt;0,1,0))</f>
        <v>0</v>
      </c>
      <c r="T477" s="60">
        <f t="shared" ref="T477" si="10927">IF(S477&gt;0,S477+1,IF(T475&lt;&gt;0,1,0))</f>
        <v>0</v>
      </c>
      <c r="U477" s="60">
        <f t="shared" ref="U477" si="10928">IF(T477&gt;0,T477+1,IF(U475&lt;&gt;0,1,0))</f>
        <v>0</v>
      </c>
      <c r="V477" s="60">
        <f t="shared" ref="V477" si="10929">IF(U477&gt;0,U477+1,IF(V475&lt;&gt;0,1,0))</f>
        <v>0</v>
      </c>
      <c r="W477" s="60">
        <f t="shared" ref="W477" si="10930">IF(V477&gt;0,V477+1,IF(W475&lt;&gt;0,1,0))</f>
        <v>0</v>
      </c>
      <c r="X477" s="60">
        <f t="shared" ref="X477" si="10931">IF(W477&gt;0,W477+1,IF(X475&lt;&gt;0,1,0))</f>
        <v>0</v>
      </c>
      <c r="Y477" s="60">
        <f t="shared" ref="Y477" si="10932">IF(X477&gt;0,X477+1,IF(Y475&lt;&gt;0,1,0))</f>
        <v>0</v>
      </c>
      <c r="Z477" s="60">
        <f t="shared" ref="Z477" si="10933">IF(Y477&gt;0,Y477+1,IF(Z475&lt;&gt;0,1,0))</f>
        <v>0</v>
      </c>
      <c r="AA477" s="60">
        <f t="shared" ref="AA477" si="10934">IF(Z477&gt;0,Z477+1,IF(AA475&lt;&gt;0,1,0))</f>
        <v>0</v>
      </c>
      <c r="AB477" s="60">
        <f t="shared" ref="AB477" si="10935">IF(AA477&gt;0,AA477+1,IF(AB475&lt;&gt;0,1,0))</f>
        <v>0</v>
      </c>
      <c r="AC477" s="60">
        <f t="shared" ref="AC477" si="10936">IF(AB477&gt;0,AB477+1,IF(AC475&lt;&gt;0,1,0))</f>
        <v>0</v>
      </c>
      <c r="AD477" s="60">
        <f t="shared" ref="AD477" si="10937">IF(AC477&gt;0,AC477+1,IF(AD475&lt;&gt;0,1,0))</f>
        <v>0</v>
      </c>
      <c r="AE477" s="60">
        <f t="shared" ref="AE477" si="10938">IF(AD477&gt;0,AD477+1,IF(AE475&lt;&gt;0,1,0))</f>
        <v>0</v>
      </c>
      <c r="AF477" s="60">
        <f t="shared" ref="AF477" si="10939">IF(AE477&gt;0,AE477+1,IF(AF475&lt;&gt;0,1,0))</f>
        <v>0</v>
      </c>
      <c r="AG477" s="60">
        <f t="shared" ref="AG477" si="10940">IF(AF477&gt;0,AF477+1,IF(AG475&lt;&gt;0,1,0))</f>
        <v>0</v>
      </c>
      <c r="AH477" s="60">
        <f t="shared" ref="AH477" si="10941">IF(AG477&gt;0,AG477+1,IF(AH475&lt;&gt;0,1,0))</f>
        <v>0</v>
      </c>
      <c r="AI477" s="60">
        <f t="shared" ref="AI477" si="10942">IF(AH477&gt;0,AH477+1,IF(AI475&lt;&gt;0,1,0))</f>
        <v>0</v>
      </c>
      <c r="AJ477" s="60">
        <f t="shared" ref="AJ477" si="10943">IF(AI477&gt;0,AI477+1,IF(AJ475&lt;&gt;0,1,0))</f>
        <v>0</v>
      </c>
      <c r="AK477" s="60">
        <f t="shared" ref="AK477" si="10944">IF(AJ477&gt;0,AJ477+1,IF(AK475&lt;&gt;0,1,0))</f>
        <v>0</v>
      </c>
      <c r="AL477" s="60">
        <f t="shared" ref="AL477" si="10945">IF(AK477&gt;0,AK477+1,IF(AL475&lt;&gt;0,1,0))</f>
        <v>0</v>
      </c>
      <c r="AM477" s="60">
        <f t="shared" ref="AM477" si="10946">IF(AL477&gt;0,AL477+1,IF(AM475&lt;&gt;0,1,0))</f>
        <v>0</v>
      </c>
      <c r="AN477" s="60">
        <f t="shared" ref="AN477" si="10947">IF(AM477&gt;0,AM477+1,IF(AN475&lt;&gt;0,1,0))</f>
        <v>0</v>
      </c>
      <c r="AO477" s="60">
        <f t="shared" ref="AO477" si="10948">IF(AN477&gt;0,AN477+1,IF(AO475&lt;&gt;0,1,0))</f>
        <v>0</v>
      </c>
      <c r="AP477" s="60">
        <f t="shared" ref="AP477" si="10949">IF(AO477&gt;0,AO477+1,IF(AP475&lt;&gt;0,1,0))</f>
        <v>0</v>
      </c>
      <c r="AQ477" s="60">
        <f t="shared" ref="AQ477" si="10950">IF(AP477&gt;0,AP477+1,IF(AQ475&lt;&gt;0,1,0))</f>
        <v>0</v>
      </c>
      <c r="AR477" s="60">
        <f t="shared" ref="AR477" si="10951">IF(AQ477&gt;0,AQ477+1,IF(AR475&lt;&gt;0,1,0))</f>
        <v>0</v>
      </c>
      <c r="AS477" s="60">
        <f t="shared" ref="AS477" si="10952">IF(AR477&gt;0,AR477+1,IF(AS475&lt;&gt;0,1,0))</f>
        <v>0</v>
      </c>
      <c r="AT477" s="60">
        <f t="shared" ref="AT477" si="10953">IF(AS477&gt;0,AS477+1,IF(AT475&lt;&gt;0,1,0))</f>
        <v>0</v>
      </c>
      <c r="AU477" s="60">
        <f t="shared" ref="AU477" si="10954">IF(AT477&gt;0,AT477+1,IF(AU475&lt;&gt;0,1,0))</f>
        <v>0</v>
      </c>
      <c r="AV477" s="60">
        <f t="shared" ref="AV477" si="10955">IF(AU477&gt;0,AU477+1,IF(AV475&lt;&gt;0,1,0))</f>
        <v>0</v>
      </c>
      <c r="AW477" s="60">
        <f t="shared" ref="AW477" si="10956">IF(AV477&gt;0,AV477+1,IF(AW475&lt;&gt;0,1,0))</f>
        <v>0</v>
      </c>
      <c r="AX477" s="60">
        <f t="shared" ref="AX477" si="10957">IF(AW477&gt;0,AW477+1,IF(AX475&lt;&gt;0,1,0))</f>
        <v>0</v>
      </c>
      <c r="AY477" s="60">
        <f t="shared" ref="AY477" si="10958">IF(AX477&gt;0,AX477+1,IF(AY475&lt;&gt;0,1,0))</f>
        <v>0</v>
      </c>
      <c r="AZ477" s="60">
        <f t="shared" ref="AZ477" si="10959">IF(AY477&gt;0,AY477+1,IF(AZ475&lt;&gt;0,1,0))</f>
        <v>0</v>
      </c>
      <c r="BA477" s="60">
        <f t="shared" ref="BA477" si="10960">IF(AZ477&gt;0,AZ477+1,IF(BA475&lt;&gt;0,1,0))</f>
        <v>0</v>
      </c>
      <c r="BB477" s="60">
        <f t="shared" ref="BB477" si="10961">IF(BA477&gt;0,BA477+1,IF(BB475&lt;&gt;0,1,0))</f>
        <v>0</v>
      </c>
      <c r="BC477" s="60">
        <f t="shared" ref="BC477" si="10962">IF(BB477&gt;0,BB477+1,IF(BC475&lt;&gt;0,1,0))</f>
        <v>0</v>
      </c>
      <c r="BD477" s="60">
        <f t="shared" ref="BD477" si="10963">IF(BC477&gt;0,BC477+1,IF(BD475&lt;&gt;0,1,0))</f>
        <v>0</v>
      </c>
      <c r="BE477" s="60">
        <f t="shared" ref="BE477" si="10964">IF(BD477&gt;0,BD477+1,IF(BE475&lt;&gt;0,1,0))</f>
        <v>0</v>
      </c>
      <c r="BF477" s="60">
        <f t="shared" ref="BF477" si="10965">IF(BE477&gt;0,BE477+1,IF(BF475&lt;&gt;0,1,0))</f>
        <v>0</v>
      </c>
      <c r="BG477" s="60">
        <f t="shared" ref="BG477" si="10966">IF(BF477&gt;0,BF477+1,IF(BG475&lt;&gt;0,1,0))</f>
        <v>0</v>
      </c>
      <c r="BH477" s="60">
        <f t="shared" ref="BH477" si="10967">IF(BG477&gt;0,BG477+1,IF(BH475&lt;&gt;0,1,0))</f>
        <v>0</v>
      </c>
      <c r="BI477" s="60">
        <f t="shared" ref="BI477" si="10968">IF(BH477&gt;0,BH477+1,IF(BI475&lt;&gt;0,1,0))</f>
        <v>0</v>
      </c>
      <c r="BJ477" s="60">
        <f t="shared" ref="BJ477" si="10969">IF(BI477&gt;0,BI477+1,IF(BJ475&lt;&gt;0,1,0))</f>
        <v>0</v>
      </c>
      <c r="BK477" s="60">
        <f t="shared" ref="BK477" si="10970">IF(BJ477&gt;0,BJ477+1,IF(BK475&lt;&gt;0,1,0))</f>
        <v>0</v>
      </c>
      <c r="BL477" s="60">
        <f t="shared" ref="BL477" si="10971">IF(BK477&gt;0,BK477+1,IF(BL475&lt;&gt;0,1,0))</f>
        <v>0</v>
      </c>
      <c r="BM477" s="60">
        <f t="shared" ref="BM477" si="10972">IF(BL477&gt;0,BL477+1,IF(BM475&lt;&gt;0,1,0))</f>
        <v>0</v>
      </c>
      <c r="BN477" s="60">
        <f t="shared" ref="BN477" si="10973">IF(BM477&gt;0,BM477+1,IF(BN475&lt;&gt;0,1,0))</f>
        <v>0</v>
      </c>
      <c r="BO477" s="60">
        <f t="shared" ref="BO477" si="10974">IF(BN477&gt;0,BN477+1,IF(BO475&lt;&gt;0,1,0))</f>
        <v>0</v>
      </c>
      <c r="BP477" s="60">
        <f t="shared" ref="BP477" si="10975">IF(BO477&gt;0,BO477+1,IF(BP475&lt;&gt;0,1,0))</f>
        <v>0</v>
      </c>
      <c r="BQ477" s="60">
        <f t="shared" ref="BQ477" si="10976">IF(BP477&gt;0,BP477+1,IF(BQ475&lt;&gt;0,1,0))</f>
        <v>0</v>
      </c>
      <c r="BR477" s="60">
        <f t="shared" ref="BR477" si="10977">IF(BQ477&gt;0,BQ477+1,IF(BR475&lt;&gt;0,1,0))</f>
        <v>0</v>
      </c>
      <c r="BS477" s="60">
        <f t="shared" ref="BS477" si="10978">IF(BR477&gt;0,BR477+1,IF(BS475&lt;&gt;0,1,0))</f>
        <v>0</v>
      </c>
      <c r="BT477" s="60">
        <f t="shared" ref="BT477" si="10979">IF(BS477&gt;0,BS477+1,IF(BT475&lt;&gt;0,1,0))</f>
        <v>0</v>
      </c>
      <c r="BU477" s="60">
        <f t="shared" ref="BU477" si="10980">IF(BT477&gt;0,BT477+1,IF(BU475&lt;&gt;0,1,0))</f>
        <v>0</v>
      </c>
      <c r="BV477" s="60">
        <f t="shared" ref="BV477" si="10981">IF(BU477&gt;0,BU477+1,IF(BV475&lt;&gt;0,1,0))</f>
        <v>0</v>
      </c>
      <c r="BW477" s="60">
        <f t="shared" ref="BW477" si="10982">IF(BV477&gt;0,BV477+1,IF(BW475&lt;&gt;0,1,0))</f>
        <v>0</v>
      </c>
      <c r="BX477" s="60">
        <f t="shared" ref="BX477" si="10983">IF(BW477&gt;0,BW477+1,IF(BX475&lt;&gt;0,1,0))</f>
        <v>0</v>
      </c>
      <c r="BY477" s="298"/>
      <c r="BZ477" s="300"/>
      <c r="CA477" s="302"/>
      <c r="CB477" s="302"/>
    </row>
    <row r="478" spans="1:96" s="98" customFormat="1" ht="14.4" hidden="1" customHeight="1" x14ac:dyDescent="0.3">
      <c r="A478" s="97"/>
      <c r="B478" s="119"/>
      <c r="C478" s="73"/>
      <c r="D478" s="73"/>
      <c r="E478" s="73"/>
      <c r="F478" s="73"/>
      <c r="G478" s="73"/>
      <c r="H478" s="73"/>
      <c r="I478" s="73"/>
      <c r="J478" s="73"/>
      <c r="K478" s="73"/>
      <c r="L478" s="58"/>
      <c r="M478" s="7"/>
      <c r="N478" s="160"/>
      <c r="P478" s="59" t="s">
        <v>142</v>
      </c>
      <c r="Q478" s="60">
        <f>Q477</f>
        <v>0</v>
      </c>
      <c r="R478" s="60">
        <f>IF(R477=0,0,IF(OR(Q478=0,Q478=12),1,Q478+1))</f>
        <v>0</v>
      </c>
      <c r="S478" s="60">
        <f t="shared" ref="S478" si="10984">IF(S477=0,0,IF(OR(R478=0,R478=12),1,R478+1))</f>
        <v>0</v>
      </c>
      <c r="T478" s="60">
        <f t="shared" ref="T478" si="10985">IF(T477=0,0,IF(OR(S478=0,S478=12),1,S478+1))</f>
        <v>0</v>
      </c>
      <c r="U478" s="60">
        <f t="shared" ref="U478" si="10986">IF(U477=0,0,IF(OR(T478=0,T478=12),1,T478+1))</f>
        <v>0</v>
      </c>
      <c r="V478" s="60">
        <f t="shared" ref="V478" si="10987">IF(V477=0,0,IF(OR(U478=0,U478=12),1,U478+1))</f>
        <v>0</v>
      </c>
      <c r="W478" s="60">
        <f t="shared" ref="W478" si="10988">IF(W477=0,0,IF(OR(V478=0,V478=12),1,V478+1))</f>
        <v>0</v>
      </c>
      <c r="X478" s="60">
        <f t="shared" ref="X478" si="10989">IF(X477=0,0,IF(OR(W478=0,W478=12),1,W478+1))</f>
        <v>0</v>
      </c>
      <c r="Y478" s="60">
        <f t="shared" ref="Y478" si="10990">IF(Y477=0,0,IF(OR(X478=0,X478=12),1,X478+1))</f>
        <v>0</v>
      </c>
      <c r="Z478" s="60">
        <f t="shared" ref="Z478" si="10991">IF(Z477=0,0,IF(OR(Y478=0,Y478=12),1,Y478+1))</f>
        <v>0</v>
      </c>
      <c r="AA478" s="60">
        <f t="shared" ref="AA478" si="10992">IF(AA477=0,0,IF(OR(Z478=0,Z478=12),1,Z478+1))</f>
        <v>0</v>
      </c>
      <c r="AB478" s="60">
        <f t="shared" ref="AB478" si="10993">IF(AB477=0,0,IF(OR(AA478=0,AA478=12),1,AA478+1))</f>
        <v>0</v>
      </c>
      <c r="AC478" s="60">
        <f t="shared" ref="AC478" si="10994">IF(AC477=0,0,IF(OR(AB478=0,AB478=12),1,AB478+1))</f>
        <v>0</v>
      </c>
      <c r="AD478" s="60">
        <f t="shared" ref="AD478" si="10995">IF(AD477=0,0,IF(OR(AC478=0,AC478=12),1,AC478+1))</f>
        <v>0</v>
      </c>
      <c r="AE478" s="60">
        <f t="shared" ref="AE478" si="10996">IF(AE477=0,0,IF(OR(AD478=0,AD478=12),1,AD478+1))</f>
        <v>0</v>
      </c>
      <c r="AF478" s="60">
        <f t="shared" ref="AF478" si="10997">IF(AF477=0,0,IF(OR(AE478=0,AE478=12),1,AE478+1))</f>
        <v>0</v>
      </c>
      <c r="AG478" s="60">
        <f t="shared" ref="AG478" si="10998">IF(AG477=0,0,IF(OR(AF478=0,AF478=12),1,AF478+1))</f>
        <v>0</v>
      </c>
      <c r="AH478" s="60">
        <f t="shared" ref="AH478" si="10999">IF(AH477=0,0,IF(OR(AG478=0,AG478=12),1,AG478+1))</f>
        <v>0</v>
      </c>
      <c r="AI478" s="60">
        <f t="shared" ref="AI478" si="11000">IF(AI477=0,0,IF(OR(AH478=0,AH478=12),1,AH478+1))</f>
        <v>0</v>
      </c>
      <c r="AJ478" s="60">
        <f t="shared" ref="AJ478" si="11001">IF(AJ477=0,0,IF(OR(AI478=0,AI478=12),1,AI478+1))</f>
        <v>0</v>
      </c>
      <c r="AK478" s="60">
        <f t="shared" ref="AK478" si="11002">IF(AK477=0,0,IF(OR(AJ478=0,AJ478=12),1,AJ478+1))</f>
        <v>0</v>
      </c>
      <c r="AL478" s="60">
        <f t="shared" ref="AL478" si="11003">IF(AL477=0,0,IF(OR(AK478=0,AK478=12),1,AK478+1))</f>
        <v>0</v>
      </c>
      <c r="AM478" s="60">
        <f t="shared" ref="AM478" si="11004">IF(AM477=0,0,IF(OR(AL478=0,AL478=12),1,AL478+1))</f>
        <v>0</v>
      </c>
      <c r="AN478" s="60">
        <f t="shared" ref="AN478" si="11005">IF(AN477=0,0,IF(OR(AM478=0,AM478=12),1,AM478+1))</f>
        <v>0</v>
      </c>
      <c r="AO478" s="60">
        <f t="shared" ref="AO478" si="11006">IF(AO477=0,0,IF(OR(AN478=0,AN478=12),1,AN478+1))</f>
        <v>0</v>
      </c>
      <c r="AP478" s="60">
        <f t="shared" ref="AP478" si="11007">IF(AP477=0,0,IF(OR(AO478=0,AO478=12),1,AO478+1))</f>
        <v>0</v>
      </c>
      <c r="AQ478" s="60">
        <f t="shared" ref="AQ478" si="11008">IF(AQ477=0,0,IF(OR(AP478=0,AP478=12),1,AP478+1))</f>
        <v>0</v>
      </c>
      <c r="AR478" s="60">
        <f t="shared" ref="AR478" si="11009">IF(AR477=0,0,IF(OR(AQ478=0,AQ478=12),1,AQ478+1))</f>
        <v>0</v>
      </c>
      <c r="AS478" s="60">
        <f t="shared" ref="AS478" si="11010">IF(AS477=0,0,IF(OR(AR478=0,AR478=12),1,AR478+1))</f>
        <v>0</v>
      </c>
      <c r="AT478" s="60">
        <f t="shared" ref="AT478" si="11011">IF(AT477=0,0,IF(OR(AS478=0,AS478=12),1,AS478+1))</f>
        <v>0</v>
      </c>
      <c r="AU478" s="60">
        <f t="shared" ref="AU478" si="11012">IF(AU477=0,0,IF(OR(AT478=0,AT478=12),1,AT478+1))</f>
        <v>0</v>
      </c>
      <c r="AV478" s="60">
        <f t="shared" ref="AV478" si="11013">IF(AV477=0,0,IF(OR(AU478=0,AU478=12),1,AU478+1))</f>
        <v>0</v>
      </c>
      <c r="AW478" s="60">
        <f t="shared" ref="AW478" si="11014">IF(AW477=0,0,IF(OR(AV478=0,AV478=12),1,AV478+1))</f>
        <v>0</v>
      </c>
      <c r="AX478" s="60">
        <f t="shared" ref="AX478" si="11015">IF(AX477=0,0,IF(OR(AW478=0,AW478=12),1,AW478+1))</f>
        <v>0</v>
      </c>
      <c r="AY478" s="60">
        <f t="shared" ref="AY478" si="11016">IF(AY477=0,0,IF(OR(AX478=0,AX478=12),1,AX478+1))</f>
        <v>0</v>
      </c>
      <c r="AZ478" s="60">
        <f t="shared" ref="AZ478" si="11017">IF(AZ477=0,0,IF(OR(AY478=0,AY478=12),1,AY478+1))</f>
        <v>0</v>
      </c>
      <c r="BA478" s="60">
        <f t="shared" ref="BA478" si="11018">IF(BA477=0,0,IF(OR(AZ478=0,AZ478=12),1,AZ478+1))</f>
        <v>0</v>
      </c>
      <c r="BB478" s="60">
        <f t="shared" ref="BB478" si="11019">IF(BB477=0,0,IF(OR(BA478=0,BA478=12),1,BA478+1))</f>
        <v>0</v>
      </c>
      <c r="BC478" s="60">
        <f t="shared" ref="BC478" si="11020">IF(BC477=0,0,IF(OR(BB478=0,BB478=12),1,BB478+1))</f>
        <v>0</v>
      </c>
      <c r="BD478" s="60">
        <f t="shared" ref="BD478" si="11021">IF(BD477=0,0,IF(OR(BC478=0,BC478=12),1,BC478+1))</f>
        <v>0</v>
      </c>
      <c r="BE478" s="60">
        <f t="shared" ref="BE478" si="11022">IF(BE477=0,0,IF(OR(BD478=0,BD478=12),1,BD478+1))</f>
        <v>0</v>
      </c>
      <c r="BF478" s="60">
        <f t="shared" ref="BF478" si="11023">IF(BF477=0,0,IF(OR(BE478=0,BE478=12),1,BE478+1))</f>
        <v>0</v>
      </c>
      <c r="BG478" s="60">
        <f t="shared" ref="BG478" si="11024">IF(BG477=0,0,IF(OR(BF478=0,BF478=12),1,BF478+1))</f>
        <v>0</v>
      </c>
      <c r="BH478" s="60">
        <f t="shared" ref="BH478" si="11025">IF(BH477=0,0,IF(OR(BG478=0,BG478=12),1,BG478+1))</f>
        <v>0</v>
      </c>
      <c r="BI478" s="60">
        <f t="shared" ref="BI478" si="11026">IF(BI477=0,0,IF(OR(BH478=0,BH478=12),1,BH478+1))</f>
        <v>0</v>
      </c>
      <c r="BJ478" s="60">
        <f t="shared" ref="BJ478" si="11027">IF(BJ477=0,0,IF(OR(BI478=0,BI478=12),1,BI478+1))</f>
        <v>0</v>
      </c>
      <c r="BK478" s="60">
        <f t="shared" ref="BK478" si="11028">IF(BK477=0,0,IF(OR(BJ478=0,BJ478=12),1,BJ478+1))</f>
        <v>0</v>
      </c>
      <c r="BL478" s="60">
        <f t="shared" ref="BL478" si="11029">IF(BL477=0,0,IF(OR(BK478=0,BK478=12),1,BK478+1))</f>
        <v>0</v>
      </c>
      <c r="BM478" s="60">
        <f t="shared" ref="BM478" si="11030">IF(BM477=0,0,IF(OR(BL478=0,BL478=12),1,BL478+1))</f>
        <v>0</v>
      </c>
      <c r="BN478" s="60">
        <f t="shared" ref="BN478" si="11031">IF(BN477=0,0,IF(OR(BM478=0,BM478=12),1,BM478+1))</f>
        <v>0</v>
      </c>
      <c r="BO478" s="60">
        <f t="shared" ref="BO478" si="11032">IF(BO477=0,0,IF(OR(BN478=0,BN478=12),1,BN478+1))</f>
        <v>0</v>
      </c>
      <c r="BP478" s="60">
        <f t="shared" ref="BP478" si="11033">IF(BP477=0,0,IF(OR(BO478=0,BO478=12),1,BO478+1))</f>
        <v>0</v>
      </c>
      <c r="BQ478" s="60">
        <f t="shared" ref="BQ478" si="11034">IF(BQ477=0,0,IF(OR(BP478=0,BP478=12),1,BP478+1))</f>
        <v>0</v>
      </c>
      <c r="BR478" s="60">
        <f t="shared" ref="BR478" si="11035">IF(BR477=0,0,IF(OR(BQ478=0,BQ478=12),1,BQ478+1))</f>
        <v>0</v>
      </c>
      <c r="BS478" s="60">
        <f t="shared" ref="BS478" si="11036">IF(BS477=0,0,IF(OR(BR478=0,BR478=12),1,BR478+1))</f>
        <v>0</v>
      </c>
      <c r="BT478" s="60">
        <f t="shared" ref="BT478" si="11037">IF(BT477=0,0,IF(OR(BS478=0,BS478=12),1,BS478+1))</f>
        <v>0</v>
      </c>
      <c r="BU478" s="60">
        <f t="shared" ref="BU478" si="11038">IF(BU477=0,0,IF(OR(BT478=0,BT478=12),1,BT478+1))</f>
        <v>0</v>
      </c>
      <c r="BV478" s="60">
        <f t="shared" ref="BV478" si="11039">IF(BV477=0,0,IF(OR(BU478=0,BU478=12),1,BU478+1))</f>
        <v>0</v>
      </c>
      <c r="BW478" s="60">
        <f t="shared" ref="BW478" si="11040">IF(BW477=0,0,IF(OR(BV478=0,BV478=12),1,BV478+1))</f>
        <v>0</v>
      </c>
      <c r="BX478" s="60">
        <f t="shared" ref="BX478" si="11041">IF(BX477=0,0,IF(OR(BW478=0,BW478=12),1,BW478+1))</f>
        <v>0</v>
      </c>
      <c r="BY478" s="298"/>
      <c r="BZ478" s="300"/>
      <c r="CA478" s="302"/>
      <c r="CB478" s="302"/>
    </row>
    <row r="479" spans="1:96" s="98" customFormat="1" ht="43.2" x14ac:dyDescent="0.3">
      <c r="A479" s="97"/>
      <c r="B479" s="119"/>
      <c r="C479" s="73"/>
      <c r="D479" s="73"/>
      <c r="E479" s="73"/>
      <c r="F479" s="73"/>
      <c r="G479" s="73"/>
      <c r="H479" s="73"/>
      <c r="I479" s="73"/>
      <c r="J479" s="73"/>
      <c r="K479" s="73"/>
      <c r="L479" s="58"/>
      <c r="M479" s="7"/>
      <c r="N479" s="160"/>
      <c r="P479" s="57" t="s">
        <v>221</v>
      </c>
      <c r="Q479" s="62">
        <f>IF(Q478&gt;0,IF(Q482&gt;$K475,$K475,Q482),0)</f>
        <v>0</v>
      </c>
      <c r="R479" s="62">
        <f>IF(R478&gt;0,IF((SUMIFS($Q481:Q481,$Q478:Q478,12)+IF(Q478=12,0,Q479)+R482)&gt;=$K475,$K475-FLOOR(SUMIFS($Q481:Q481,$Q478:Q478,12),1),IF(R478=1,R482,R482+Q479)),0)</f>
        <v>0</v>
      </c>
      <c r="S479" s="62">
        <f>IF(S478&gt;0,IF((SUMIFS($Q481:R481,$Q478:R478,12)+IF(R478=12,0,R479)+S482)&gt;=$K475,$K475-FLOOR(SUMIFS($Q481:R481,$Q478:R478,12),1),IF(S478=1,S482,S482+R479)),0)</f>
        <v>0</v>
      </c>
      <c r="T479" s="62">
        <f>IF(T478&gt;0,IF((SUMIFS($Q481:S481,$Q478:S478,12)+IF(S478=12,0,S479)+T482)&gt;=$K475,$K475-FLOOR(SUMIFS($Q481:S481,$Q478:S478,12),1),IF(T478=1,T482,T482+S479)),0)</f>
        <v>0</v>
      </c>
      <c r="U479" s="62">
        <f>IF(U478&gt;0,IF((SUMIFS($Q481:T481,$Q478:T478,12)+IF(T478=12,0,T479)+U482)&gt;=$K475,$K475-FLOOR(SUMIFS($Q481:T481,$Q478:T478,12),1),IF(U478=1,U482,U482+T479)),0)</f>
        <v>0</v>
      </c>
      <c r="V479" s="62">
        <f>IF(V478&gt;0,IF((SUMIFS($Q481:U481,$Q478:U478,12)+IF(U478=12,0,U479)+V482)&gt;=$K475,$K475-FLOOR(SUMIFS($Q481:U481,$Q478:U478,12),1),IF(V478=1,V482,V482+U479)),0)</f>
        <v>0</v>
      </c>
      <c r="W479" s="62">
        <f>IF(W478&gt;0,IF((SUMIFS($Q481:V481,$Q478:V478,12)+IF(V478=12,0,V479)+W482)&gt;=$K475,$K475-FLOOR(SUMIFS($Q481:V481,$Q478:V478,12),1),IF(W478=1,W482,W482+V479)),0)</f>
        <v>0</v>
      </c>
      <c r="X479" s="62">
        <f>IF(X478&gt;0,IF((SUMIFS($Q481:W481,$Q478:W478,12)+IF(W478=12,0,W479)+X482)&gt;=$K475,$K475-FLOOR(SUMIFS($Q481:W481,$Q478:W478,12),1),IF(X478=1,X482,X482+W479)),0)</f>
        <v>0</v>
      </c>
      <c r="Y479" s="62">
        <f>IF(Y478&gt;0,IF((SUMIFS($Q481:X481,$Q478:X478,12)+IF(X478=12,0,X479)+Y482)&gt;=$K475,$K475-FLOOR(SUMIFS($Q481:X481,$Q478:X478,12),1),IF(Y478=1,Y482,Y482+X479)),0)</f>
        <v>0</v>
      </c>
      <c r="Z479" s="62">
        <f>IF(Z478&gt;0,IF((SUMIFS($Q481:Y481,$Q478:Y478,12)+IF(Y478=12,0,Y479)+Z482)&gt;=$K475,$K475-FLOOR(SUMIFS($Q481:Y481,$Q478:Y478,12),1),IF(Z478=1,Z482,Z482+Y479)),0)</f>
        <v>0</v>
      </c>
      <c r="AA479" s="62">
        <f>IF(AA478&gt;0,IF((SUMIFS($Q481:Z481,$Q478:Z478,12)+IF(Z478=12,0,Z479)+AA482)&gt;=$K475,$K475-FLOOR(SUMIFS($Q481:Z481,$Q478:Z478,12),1),IF(AA478=1,AA482,AA482+Z479)),0)</f>
        <v>0</v>
      </c>
      <c r="AB479" s="62">
        <f>IF(AB478&gt;0,IF((SUMIFS($Q481:AA481,$Q478:AA478,12)+IF(AA478=12,0,AA479)+AB482)&gt;=$K475,$K475-FLOOR(SUMIFS($Q481:AA481,$Q478:AA478,12),1),IF(AB478=1,AB482,AB482+AA479)),0)</f>
        <v>0</v>
      </c>
      <c r="AC479" s="62">
        <f>IF(AC478&gt;0,IF((SUMIFS($Q481:AB481,$Q478:AB478,12)+IF(AB478=12,0,AB479)+AC482)&gt;=$K475,$K475-FLOOR(SUMIFS($Q481:AB481,$Q478:AB478,12),1),IF(AC478=1,AC482,AC482+AB479)),0)</f>
        <v>0</v>
      </c>
      <c r="AD479" s="62">
        <f>IF(AD478&gt;0,IF((SUMIFS($Q481:AC481,$Q478:AC478,12)+IF(AC478=12,0,AC479)+AD482)&gt;=$K475,$K475-FLOOR(SUMIFS($Q481:AC481,$Q478:AC478,12),1),IF(AD478=1,AD482,AD482+AC479)),0)</f>
        <v>0</v>
      </c>
      <c r="AE479" s="62">
        <f>IF(AE478&gt;0,IF((SUMIFS($Q481:AD481,$Q478:AD478,12)+IF(AD478=12,0,AD479)+AE482)&gt;=$K475,$K475-FLOOR(SUMIFS($Q481:AD481,$Q478:AD478,12),1),IF(AE478=1,AE482,AE482+AD479)),0)</f>
        <v>0</v>
      </c>
      <c r="AF479" s="62">
        <f>IF(AF478&gt;0,IF((SUMIFS($Q481:AE481,$Q478:AE478,12)+IF(AE478=12,0,AE479)+AF482)&gt;=$K475,$K475-FLOOR(SUMIFS($Q481:AE481,$Q478:AE478,12),1),IF(AF478=1,AF482,AF482+AE479)),0)</f>
        <v>0</v>
      </c>
      <c r="AG479" s="62">
        <f>IF(AG478&gt;0,IF((SUMIFS($Q481:AF481,$Q478:AF478,12)+IF(AF478=12,0,AF479)+AG482)&gt;=$K475,$K475-FLOOR(SUMIFS($Q481:AF481,$Q478:AF478,12),1),IF(AG478=1,AG482,AG482+AF479)),0)</f>
        <v>0</v>
      </c>
      <c r="AH479" s="62">
        <f>IF(AH478&gt;0,IF((SUMIFS($Q481:AG481,$Q478:AG478,12)+IF(AG478=12,0,AG479)+AH482)&gt;=$K475,$K475-FLOOR(SUMIFS($Q481:AG481,$Q478:AG478,12),1),IF(AH478=1,AH482,AH482+AG479)),0)</f>
        <v>0</v>
      </c>
      <c r="AI479" s="62">
        <f>IF(AI478&gt;0,IF((SUMIFS($Q481:AH481,$Q478:AH478,12)+IF(AH478=12,0,AH479)+AI482)&gt;=$K475,$K475-FLOOR(SUMIFS($Q481:AH481,$Q478:AH478,12),1),IF(AI478=1,AI482,AI482+AH479)),0)</f>
        <v>0</v>
      </c>
      <c r="AJ479" s="62">
        <f>IF(AJ478&gt;0,IF((SUMIFS($Q481:AI481,$Q478:AI478,12)+IF(AI478=12,0,AI479)+AJ482)&gt;=$K475,$K475-FLOOR(SUMIFS($Q481:AI481,$Q478:AI478,12),1),IF(AJ478=1,AJ482,AJ482+AI479)),0)</f>
        <v>0</v>
      </c>
      <c r="AK479" s="62">
        <f>IF(AK478&gt;0,IF((SUMIFS($Q481:AJ481,$Q478:AJ478,12)+IF(AJ478=12,0,AJ479)+AK482)&gt;=$K475,$K475-FLOOR(SUMIFS($Q481:AJ481,$Q478:AJ478,12),1),IF(AK478=1,AK482,AK482+AJ479)),0)</f>
        <v>0</v>
      </c>
      <c r="AL479" s="62">
        <f>IF(AL478&gt;0,IF((SUMIFS($Q481:AK481,$Q478:AK478,12)+IF(AK478=12,0,AK479)+AL482)&gt;=$K475,$K475-FLOOR(SUMIFS($Q481:AK481,$Q478:AK478,12),1),IF(AL478=1,AL482,AL482+AK479)),0)</f>
        <v>0</v>
      </c>
      <c r="AM479" s="62">
        <f>IF(AM478&gt;0,IF((SUMIFS($Q481:AL481,$Q478:AL478,12)+IF(AL478=12,0,AL479)+AM482)&gt;=$K475,$K475-FLOOR(SUMIFS($Q481:AL481,$Q478:AL478,12),1),IF(AM478=1,AM482,AM482+AL479)),0)</f>
        <v>0</v>
      </c>
      <c r="AN479" s="62">
        <f>IF(AN478&gt;0,IF((SUMIFS($Q481:AM481,$Q478:AM478,12)+IF(AM478=12,0,AM479)+AN482)&gt;=$K475,$K475-FLOOR(SUMIFS($Q481:AM481,$Q478:AM478,12),1),IF(AN478=1,AN482,AN482+AM479)),0)</f>
        <v>0</v>
      </c>
      <c r="AO479" s="62">
        <f>IF(AO478&gt;0,IF((SUMIFS($Q481:AN481,$Q478:AN478,12)+IF(AN478=12,0,AN479)+AO482)&gt;=$K475,$K475-FLOOR(SUMIFS($Q481:AN481,$Q478:AN478,12),1),IF(AO478=1,AO482,AO482+AN479)),0)</f>
        <v>0</v>
      </c>
      <c r="AP479" s="62">
        <f>IF(AP478&gt;0,IF((SUMIFS($Q481:AO481,$Q478:AO478,12)+IF(AO478=12,0,AO479)+AP482)&gt;=$K475,$K475-FLOOR(SUMIFS($Q481:AO481,$Q478:AO478,12),1),IF(AP478=1,AP482,AP482+AO479)),0)</f>
        <v>0</v>
      </c>
      <c r="AQ479" s="62">
        <f>IF(AQ478&gt;0,IF((SUMIFS($Q481:AP481,$Q478:AP478,12)+IF(AP478=12,0,AP479)+AQ482)&gt;=$K475,$K475-FLOOR(SUMIFS($Q481:AP481,$Q478:AP478,12),1),IF(AQ478=1,AQ482,AQ482+AP479)),0)</f>
        <v>0</v>
      </c>
      <c r="AR479" s="62">
        <f>IF(AR478&gt;0,IF((SUMIFS($Q481:AQ481,$Q478:AQ478,12)+IF(AQ478=12,0,AQ479)+AR482)&gt;=$K475,$K475-FLOOR(SUMIFS($Q481:AQ481,$Q478:AQ478,12),1),IF(AR478=1,AR482,AR482+AQ479)),0)</f>
        <v>0</v>
      </c>
      <c r="AS479" s="62">
        <f>IF(AS478&gt;0,IF((SUMIFS($Q481:AR481,$Q478:AR478,12)+IF(AR478=12,0,AR479)+AS482)&gt;=$K475,$K475-FLOOR(SUMIFS($Q481:AR481,$Q478:AR478,12),1),IF(AS478=1,AS482,AS482+AR479)),0)</f>
        <v>0</v>
      </c>
      <c r="AT479" s="62">
        <f>IF(AT478&gt;0,IF((SUMIFS($Q481:AS481,$Q478:AS478,12)+IF(AS478=12,0,AS479)+AT482)&gt;=$K475,$K475-FLOOR(SUMIFS($Q481:AS481,$Q478:AS478,12),1),IF(AT478=1,AT482,AT482+AS479)),0)</f>
        <v>0</v>
      </c>
      <c r="AU479" s="62">
        <f>IF(AU478&gt;0,IF((SUMIFS($Q481:AT481,$Q478:AT478,12)+IF(AT478=12,0,AT479)+AU482)&gt;=$K475,$K475-FLOOR(SUMIFS($Q481:AT481,$Q478:AT478,12),1),IF(AU478=1,AU482,AU482+AT479)),0)</f>
        <v>0</v>
      </c>
      <c r="AV479" s="62">
        <f>IF(AV478&gt;0,IF((SUMIFS($Q481:AU481,$Q478:AU478,12)+IF(AU478=12,0,AU479)+AV482)&gt;=$K475,$K475-FLOOR(SUMIFS($Q481:AU481,$Q478:AU478,12),1),IF(AV478=1,AV482,AV482+AU479)),0)</f>
        <v>0</v>
      </c>
      <c r="AW479" s="62">
        <f>IF(AW478&gt;0,IF((SUMIFS($Q481:AV481,$Q478:AV478,12)+IF(AV478=12,0,AV479)+AW482)&gt;=$K475,$K475-FLOOR(SUMIFS($Q481:AV481,$Q478:AV478,12),1),IF(AW478=1,AW482,AW482+AV479)),0)</f>
        <v>0</v>
      </c>
      <c r="AX479" s="62">
        <f>IF(AX478&gt;0,IF((SUMIFS($Q481:AW481,$Q478:AW478,12)+IF(AW478=12,0,AW479)+AX482)&gt;=$K475,$K475-FLOOR(SUMIFS($Q481:AW481,$Q478:AW478,12),1),IF(AX478=1,AX482,AX482+AW479)),0)</f>
        <v>0</v>
      </c>
      <c r="AY479" s="62">
        <f>IF(AY478&gt;0,IF((SUMIFS($Q481:AX481,$Q478:AX478,12)+IF(AX478=12,0,AX479)+AY482)&gt;=$K475,$K475-FLOOR(SUMIFS($Q481:AX481,$Q478:AX478,12),1),IF(AY478=1,AY482,AY482+AX479)),0)</f>
        <v>0</v>
      </c>
      <c r="AZ479" s="62">
        <f>IF(AZ478&gt;0,IF((SUMIFS($Q481:AY481,$Q478:AY478,12)+IF(AY478=12,0,AY479)+AZ482)&gt;=$K475,$K475-FLOOR(SUMIFS($Q481:AY481,$Q478:AY478,12),1),IF(AZ478=1,AZ482,AZ482+AY479)),0)</f>
        <v>0</v>
      </c>
      <c r="BA479" s="62">
        <f>IF(BA478&gt;0,IF((SUMIFS($Q481:AZ481,$Q478:AZ478,12)+IF(AZ478=12,0,AZ479)+BA482)&gt;=$K475,$K475-FLOOR(SUMIFS($Q481:AZ481,$Q478:AZ478,12),1),IF(BA478=1,BA482,BA482+AZ479)),0)</f>
        <v>0</v>
      </c>
      <c r="BB479" s="62">
        <f>IF(BB478&gt;0,IF((SUMIFS($Q481:BA481,$Q478:BA478,12)+IF(BA478=12,0,BA479)+BB482)&gt;=$K475,$K475-FLOOR(SUMIFS($Q481:BA481,$Q478:BA478,12),1),IF(BB478=1,BB482,BB482+BA479)),0)</f>
        <v>0</v>
      </c>
      <c r="BC479" s="62">
        <f>IF(BC478&gt;0,IF((SUMIFS($Q481:BB481,$Q478:BB478,12)+IF(BB478=12,0,BB479)+BC482)&gt;=$K475,$K475-FLOOR(SUMIFS($Q481:BB481,$Q478:BB478,12),1),IF(BC478=1,BC482,BC482+BB479)),0)</f>
        <v>0</v>
      </c>
      <c r="BD479" s="62">
        <f>IF(BD478&gt;0,IF((SUMIFS($Q481:BC481,$Q478:BC478,12)+IF(BC478=12,0,BC479)+BD482)&gt;=$K475,$K475-FLOOR(SUMIFS($Q481:BC481,$Q478:BC478,12),1),IF(BD478=1,BD482,BD482+BC479)),0)</f>
        <v>0</v>
      </c>
      <c r="BE479" s="62">
        <f>IF(BE478&gt;0,IF((SUMIFS($Q481:BD481,$Q478:BD478,12)+IF(BD478=12,0,BD479)+BE482)&gt;=$K475,$K475-FLOOR(SUMIFS($Q481:BD481,$Q478:BD478,12),1),IF(BE478=1,BE482,BE482+BD479)),0)</f>
        <v>0</v>
      </c>
      <c r="BF479" s="62">
        <f>IF(BF478&gt;0,IF((SUMIFS($Q481:BE481,$Q478:BE478,12)+IF(BE478=12,0,BE479)+BF482)&gt;=$K475,$K475-FLOOR(SUMIFS($Q481:BE481,$Q478:BE478,12),1),IF(BF478=1,BF482,BF482+BE479)),0)</f>
        <v>0</v>
      </c>
      <c r="BG479" s="62">
        <f>IF(BG478&gt;0,IF((SUMIFS($Q481:BF481,$Q478:BF478,12)+IF(BF478=12,0,BF479)+BG482)&gt;=$K475,$K475-FLOOR(SUMIFS($Q481:BF481,$Q478:BF478,12),1),IF(BG478=1,BG482,BG482+BF479)),0)</f>
        <v>0</v>
      </c>
      <c r="BH479" s="62">
        <f>IF(BH478&gt;0,IF((SUMIFS($Q481:BG481,$Q478:BG478,12)+IF(BG478=12,0,BG479)+BH482)&gt;=$K475,$K475-FLOOR(SUMIFS($Q481:BG481,$Q478:BG478,12),1),IF(BH478=1,BH482,BH482+BG479)),0)</f>
        <v>0</v>
      </c>
      <c r="BI479" s="62">
        <f>IF(BI478&gt;0,IF((SUMIFS($Q481:BH481,$Q478:BH478,12)+IF(BH478=12,0,BH479)+BI482)&gt;=$K475,$K475-FLOOR(SUMIFS($Q481:BH481,$Q478:BH478,12),1),IF(BI478=1,BI482,BI482+BH479)),0)</f>
        <v>0</v>
      </c>
      <c r="BJ479" s="62">
        <f>IF(BJ478&gt;0,IF((SUMIFS($Q481:BI481,$Q478:BI478,12)+IF(BI478=12,0,BI479)+BJ482)&gt;=$K475,$K475-FLOOR(SUMIFS($Q481:BI481,$Q478:BI478,12),1),IF(BJ478=1,BJ482,BJ482+BI479)),0)</f>
        <v>0</v>
      </c>
      <c r="BK479" s="62">
        <f>IF(BK478&gt;0,IF((SUMIFS($Q481:BJ481,$Q478:BJ478,12)+IF(BJ478=12,0,BJ479)+BK482)&gt;=$K475,$K475-FLOOR(SUMIFS($Q481:BJ481,$Q478:BJ478,12),1),IF(BK478=1,BK482,BK482+BJ479)),0)</f>
        <v>0</v>
      </c>
      <c r="BL479" s="62">
        <f>IF(BL478&gt;0,IF((SUMIFS($Q481:BK481,$Q478:BK478,12)+IF(BK478=12,0,BK479)+BL482)&gt;=$K475,$K475-FLOOR(SUMIFS($Q481:BK481,$Q478:BK478,12),1),IF(BL478=1,BL482,BL482+BK479)),0)</f>
        <v>0</v>
      </c>
      <c r="BM479" s="62">
        <f>IF(BM478&gt;0,IF((SUMIFS($Q481:BL481,$Q478:BL478,12)+IF(BL478=12,0,BL479)+BM482)&gt;=$K475,$K475-FLOOR(SUMIFS($Q481:BL481,$Q478:BL478,12),1),IF(BM478=1,BM482,BM482+BL479)),0)</f>
        <v>0</v>
      </c>
      <c r="BN479" s="62">
        <f>IF(BN478&gt;0,IF((SUMIFS($Q481:BM481,$Q478:BM478,12)+IF(BM478=12,0,BM479)+BN482)&gt;=$K475,$K475-FLOOR(SUMIFS($Q481:BM481,$Q478:BM478,12),1),IF(BN478=1,BN482,BN482+BM479)),0)</f>
        <v>0</v>
      </c>
      <c r="BO479" s="62">
        <f>IF(BO478&gt;0,IF((SUMIFS($Q481:BN481,$Q478:BN478,12)+IF(BN478=12,0,BN479)+BO482)&gt;=$K475,$K475-FLOOR(SUMIFS($Q481:BN481,$Q478:BN478,12),1),IF(BO478=1,BO482,BO482+BN479)),0)</f>
        <v>0</v>
      </c>
      <c r="BP479" s="62">
        <f>IF(BP478&gt;0,IF((SUMIFS($Q481:BO481,$Q478:BO478,12)+IF(BO478=12,0,BO479)+BP482)&gt;=$K475,$K475-FLOOR(SUMIFS($Q481:BO481,$Q478:BO478,12),1),IF(BP478=1,BP482,BP482+BO479)),0)</f>
        <v>0</v>
      </c>
      <c r="BQ479" s="62">
        <f>IF(BQ478&gt;0,IF((SUMIFS($Q481:BP481,$Q478:BP478,12)+IF(BP478=12,0,BP479)+BQ482)&gt;=$K475,$K475-FLOOR(SUMIFS($Q481:BP481,$Q478:BP478,12),1),IF(BQ478=1,BQ482,BQ482+BP479)),0)</f>
        <v>0</v>
      </c>
      <c r="BR479" s="62">
        <f>IF(BR478&gt;0,IF((SUMIFS($Q481:BQ481,$Q478:BQ478,12)+IF(BQ478=12,0,BQ479)+BR482)&gt;=$K475,$K475-FLOOR(SUMIFS($Q481:BQ481,$Q478:BQ478,12),1),IF(BR478=1,BR482,BR482+BQ479)),0)</f>
        <v>0</v>
      </c>
      <c r="BS479" s="62">
        <f>IF(BS478&gt;0,IF((SUMIFS($Q481:BR481,$Q478:BR478,12)+IF(BR478=12,0,BR479)+BS482)&gt;=$K475,$K475-FLOOR(SUMIFS($Q481:BR481,$Q478:BR478,12),1),IF(BS478=1,BS482,BS482+BR479)),0)</f>
        <v>0</v>
      </c>
      <c r="BT479" s="62">
        <f>IF(BT478&gt;0,IF((SUMIFS($Q481:BS481,$Q478:BS478,12)+IF(BS478=12,0,BS479)+BT482)&gt;=$K475,$K475-FLOOR(SUMIFS($Q481:BS481,$Q478:BS478,12),1),IF(BT478=1,BT482,BT482+BS479)),0)</f>
        <v>0</v>
      </c>
      <c r="BU479" s="62">
        <f>IF(BU478&gt;0,IF((SUMIFS($Q481:BT481,$Q478:BT478,12)+IF(BT478=12,0,BT479)+BU482)&gt;=$K475,$K475-FLOOR(SUMIFS($Q481:BT481,$Q478:BT478,12),1),IF(BU478=1,BU482,BU482+BT479)),0)</f>
        <v>0</v>
      </c>
      <c r="BV479" s="62">
        <f>IF(BV478&gt;0,IF((SUMIFS($Q481:BU481,$Q478:BU478,12)+IF(BU478=12,0,BU479)+BV482)&gt;=$K475,$K475-FLOOR(SUMIFS($Q481:BU481,$Q478:BU478,12),1),IF(BV478=1,BV482,BV482+BU479)),0)</f>
        <v>0</v>
      </c>
      <c r="BW479" s="62">
        <f>IF(BW478&gt;0,IF((SUMIFS($Q481:BV481,$Q478:BV478,12)+IF(BV478=12,0,BV479)+BW482)&gt;=$K475,$K475-FLOOR(SUMIFS($Q481:BV481,$Q478:BV478,12),1),IF(BW478=1,BW482,BW482+BV479)),0)</f>
        <v>0</v>
      </c>
      <c r="BX479" s="62">
        <f>IF(BX478&gt;0,IF((SUMIFS($Q481:BW481,$Q478:BW478,12)+IF(BW478=12,0,BW479)+BX482)&gt;=$K475,$K475-FLOOR(SUMIFS($Q481:BW481,$Q478:BW478,12),1),IF(BX478=1,BX482,BX482+BW479)),0)</f>
        <v>0</v>
      </c>
      <c r="BY479" s="298"/>
      <c r="BZ479" s="300"/>
      <c r="CA479" s="302"/>
      <c r="CB479" s="302"/>
    </row>
    <row r="480" spans="1:96" s="98" customFormat="1" ht="41.4" hidden="1" customHeight="1" x14ac:dyDescent="0.3">
      <c r="A480" s="97"/>
      <c r="B480" s="119"/>
      <c r="C480" s="73"/>
      <c r="D480" s="73"/>
      <c r="E480" s="73"/>
      <c r="F480" s="73"/>
      <c r="G480" s="73"/>
      <c r="H480" s="73"/>
      <c r="I480" s="73"/>
      <c r="J480" s="73"/>
      <c r="K480" s="73"/>
      <c r="L480" s="58"/>
      <c r="M480" s="7"/>
      <c r="N480" s="160"/>
      <c r="P480" s="59" t="s">
        <v>172</v>
      </c>
      <c r="Q480" s="61">
        <f>IF(Q475&gt;0,Q476,0)</f>
        <v>0</v>
      </c>
      <c r="R480" s="61">
        <f t="shared" ref="R480" si="11042">IF(R475&gt;0,IF(R478=1,R476,R476+Q480),Q480)</f>
        <v>0</v>
      </c>
      <c r="S480" s="61">
        <f t="shared" ref="S480" si="11043">IF(S475&gt;0,IF(S478=1,S476,S476+R480),R480)</f>
        <v>0</v>
      </c>
      <c r="T480" s="61">
        <f t="shared" ref="T480" si="11044">IF(T475&gt;0,IF(T478=1,T476,T476+S480),S480)</f>
        <v>0</v>
      </c>
      <c r="U480" s="61">
        <f t="shared" ref="U480" si="11045">IF(U475&gt;0,IF(U478=1,U476,U476+T480),T480)</f>
        <v>0</v>
      </c>
      <c r="V480" s="61">
        <f t="shared" ref="V480" si="11046">IF(V475&gt;0,IF(V478=1,V476,V476+U480),U480)</f>
        <v>0</v>
      </c>
      <c r="W480" s="61">
        <f t="shared" ref="W480" si="11047">IF(W475&gt;0,IF(W478=1,W476,W476+V480),V480)</f>
        <v>0</v>
      </c>
      <c r="X480" s="61">
        <f t="shared" ref="X480" si="11048">IF(X475&gt;0,IF(X478=1,X476,X476+W480),W480)</f>
        <v>0</v>
      </c>
      <c r="Y480" s="61">
        <f t="shared" ref="Y480" si="11049">IF(Y475&gt;0,IF(Y478=1,Y476,Y476+X480),X480)</f>
        <v>0</v>
      </c>
      <c r="Z480" s="61">
        <f t="shared" ref="Z480" si="11050">IF(Z475&gt;0,IF(Z478=1,Z476,Z476+Y480),Y480)</f>
        <v>0</v>
      </c>
      <c r="AA480" s="61">
        <f t="shared" ref="AA480" si="11051">IF(AA475&gt;0,IF(AA478=1,AA476,AA476+Z480),Z480)</f>
        <v>0</v>
      </c>
      <c r="AB480" s="61">
        <f t="shared" ref="AB480" si="11052">IF(AB475&gt;0,IF(AB478=1,AB476,AB476+AA480),AA480)</f>
        <v>0</v>
      </c>
      <c r="AC480" s="61">
        <f t="shared" ref="AC480" si="11053">IF(AC475&gt;0,IF(AC478=1,AC476,AC476+AB480),AB480)</f>
        <v>0</v>
      </c>
      <c r="AD480" s="61">
        <f t="shared" ref="AD480" si="11054">IF(AD475&gt;0,IF(AD478=1,AD476,AD476+AC480),AC480)</f>
        <v>0</v>
      </c>
      <c r="AE480" s="61">
        <f t="shared" ref="AE480" si="11055">IF(AE475&gt;0,IF(AE478=1,AE476,AE476+AD480),AD480)</f>
        <v>0</v>
      </c>
      <c r="AF480" s="61">
        <f t="shared" ref="AF480" si="11056">IF(AF475&gt;0,IF(AF478=1,AF476,AF476+AE480),AE480)</f>
        <v>0</v>
      </c>
      <c r="AG480" s="61">
        <f t="shared" ref="AG480" si="11057">IF(AG475&gt;0,IF(AG478=1,AG476,AG476+AF480),AF480)</f>
        <v>0</v>
      </c>
      <c r="AH480" s="61">
        <f t="shared" ref="AH480" si="11058">IF(AH475&gt;0,IF(AH478=1,AH476,AH476+AG480),AG480)</f>
        <v>0</v>
      </c>
      <c r="AI480" s="61">
        <f t="shared" ref="AI480" si="11059">IF(AI475&gt;0,IF(AI478=1,AI476,AI476+AH480),AH480)</f>
        <v>0</v>
      </c>
      <c r="AJ480" s="61">
        <f t="shared" ref="AJ480" si="11060">IF(AJ475&gt;0,IF(AJ478=1,AJ476,AJ476+AI480),AI480)</f>
        <v>0</v>
      </c>
      <c r="AK480" s="61">
        <f t="shared" ref="AK480" si="11061">IF(AK475&gt;0,IF(AK478=1,AK476,AK476+AJ480),AJ480)</f>
        <v>0</v>
      </c>
      <c r="AL480" s="61">
        <f t="shared" ref="AL480" si="11062">IF(AL475&gt;0,IF(AL478=1,AL476,AL476+AK480),AK480)</f>
        <v>0</v>
      </c>
      <c r="AM480" s="61">
        <f t="shared" ref="AM480" si="11063">IF(AM475&gt;0,IF(AM478=1,AM476,AM476+AL480),AL480)</f>
        <v>0</v>
      </c>
      <c r="AN480" s="61">
        <f t="shared" ref="AN480" si="11064">IF(AN475&gt;0,IF(AN478=1,AN476,AN476+AM480),AM480)</f>
        <v>0</v>
      </c>
      <c r="AO480" s="61">
        <f t="shared" ref="AO480" si="11065">IF(AO475&gt;0,IF(AO478=1,AO476,AO476+AN480),AN480)</f>
        <v>0</v>
      </c>
      <c r="AP480" s="61">
        <f t="shared" ref="AP480" si="11066">IF(AP475&gt;0,IF(AP478=1,AP476,AP476+AO480),AO480)</f>
        <v>0</v>
      </c>
      <c r="AQ480" s="61">
        <f t="shared" ref="AQ480" si="11067">IF(AQ475&gt;0,IF(AQ478=1,AQ476,AQ476+AP480),AP480)</f>
        <v>0</v>
      </c>
      <c r="AR480" s="61">
        <f t="shared" ref="AR480" si="11068">IF(AR475&gt;0,IF(AR478=1,AR476,AR476+AQ480),AQ480)</f>
        <v>0</v>
      </c>
      <c r="AS480" s="61">
        <f t="shared" ref="AS480" si="11069">IF(AS475&gt;0,IF(AS478=1,AS476,AS476+AR480),AR480)</f>
        <v>0</v>
      </c>
      <c r="AT480" s="61">
        <f t="shared" ref="AT480" si="11070">IF(AT475&gt;0,IF(AT478=1,AT476,AT476+AS480),AS480)</f>
        <v>0</v>
      </c>
      <c r="AU480" s="61">
        <f t="shared" ref="AU480" si="11071">IF(AU475&gt;0,IF(AU478=1,AU476,AU476+AT480),AT480)</f>
        <v>0</v>
      </c>
      <c r="AV480" s="61">
        <f t="shared" ref="AV480" si="11072">IF(AV475&gt;0,IF(AV478=1,AV476,AV476+AU480),AU480)</f>
        <v>0</v>
      </c>
      <c r="AW480" s="61">
        <f t="shared" ref="AW480" si="11073">IF(AW475&gt;0,IF(AW478=1,AW476,AW476+AV480),AV480)</f>
        <v>0</v>
      </c>
      <c r="AX480" s="61">
        <f t="shared" ref="AX480" si="11074">IF(AX475&gt;0,IF(AX478=1,AX476,AX476+AW480),AW480)</f>
        <v>0</v>
      </c>
      <c r="AY480" s="61">
        <f t="shared" ref="AY480" si="11075">IF(AY475&gt;0,IF(AY478=1,AY476,AY476+AX480),AX480)</f>
        <v>0</v>
      </c>
      <c r="AZ480" s="61">
        <f t="shared" ref="AZ480" si="11076">IF(AZ475&gt;0,IF(AZ478=1,AZ476,AZ476+AY480),AY480)</f>
        <v>0</v>
      </c>
      <c r="BA480" s="61">
        <f t="shared" ref="BA480" si="11077">IF(BA475&gt;0,IF(BA478=1,BA476,BA476+AZ480),AZ480)</f>
        <v>0</v>
      </c>
      <c r="BB480" s="61">
        <f t="shared" ref="BB480" si="11078">IF(BB475&gt;0,IF(BB478=1,BB476,BB476+BA480),BA480)</f>
        <v>0</v>
      </c>
      <c r="BC480" s="61">
        <f t="shared" ref="BC480" si="11079">IF(BC475&gt;0,IF(BC478=1,BC476,BC476+BB480),BB480)</f>
        <v>0</v>
      </c>
      <c r="BD480" s="61">
        <f t="shared" ref="BD480" si="11080">IF(BD475&gt;0,IF(BD478=1,BD476,BD476+BC480),BC480)</f>
        <v>0</v>
      </c>
      <c r="BE480" s="61">
        <f t="shared" ref="BE480" si="11081">IF(BE475&gt;0,IF(BE478=1,BE476,BE476+BD480),BD480)</f>
        <v>0</v>
      </c>
      <c r="BF480" s="61">
        <f t="shared" ref="BF480" si="11082">IF(BF475&gt;0,IF(BF478=1,BF476,BF476+BE480),BE480)</f>
        <v>0</v>
      </c>
      <c r="BG480" s="61">
        <f t="shared" ref="BG480" si="11083">IF(BG475&gt;0,IF(BG478=1,BG476,BG476+BF480),BF480)</f>
        <v>0</v>
      </c>
      <c r="BH480" s="61">
        <f t="shared" ref="BH480" si="11084">IF(BH475&gt;0,IF(BH478=1,BH476,BH476+BG480),BG480)</f>
        <v>0</v>
      </c>
      <c r="BI480" s="61">
        <f t="shared" ref="BI480" si="11085">IF(BI475&gt;0,IF(BI478=1,BI476,BI476+BH480),BH480)</f>
        <v>0</v>
      </c>
      <c r="BJ480" s="61">
        <f t="shared" ref="BJ480" si="11086">IF(BJ475&gt;0,IF(BJ478=1,BJ476,BJ476+BI480),BI480)</f>
        <v>0</v>
      </c>
      <c r="BK480" s="61">
        <f t="shared" ref="BK480" si="11087">IF(BK475&gt;0,IF(BK478=1,BK476,BK476+BJ480),BJ480)</f>
        <v>0</v>
      </c>
      <c r="BL480" s="61">
        <f t="shared" ref="BL480" si="11088">IF(BL475&gt;0,IF(BL478=1,BL476,BL476+BK480),BK480)</f>
        <v>0</v>
      </c>
      <c r="BM480" s="61">
        <f t="shared" ref="BM480" si="11089">IF(BM475&gt;0,IF(BM478=1,BM476,BM476+BL480),BL480)</f>
        <v>0</v>
      </c>
      <c r="BN480" s="61">
        <f t="shared" ref="BN480" si="11090">IF(BN475&gt;0,IF(BN478=1,BN476,BN476+BM480),BM480)</f>
        <v>0</v>
      </c>
      <c r="BO480" s="61">
        <f t="shared" ref="BO480" si="11091">IF(BO475&gt;0,IF(BO478=1,BO476,BO476+BN480),BN480)</f>
        <v>0</v>
      </c>
      <c r="BP480" s="61">
        <f t="shared" ref="BP480" si="11092">IF(BP475&gt;0,IF(BP478=1,BP476,BP476+BO480),BO480)</f>
        <v>0</v>
      </c>
      <c r="BQ480" s="61">
        <f t="shared" ref="BQ480" si="11093">IF(BQ475&gt;0,IF(BQ478=1,BQ476,BQ476+BP480),BP480)</f>
        <v>0</v>
      </c>
      <c r="BR480" s="61">
        <f t="shared" ref="BR480" si="11094">IF(BR475&gt;0,IF(BR478=1,BR476,BR476+BQ480),BQ480)</f>
        <v>0</v>
      </c>
      <c r="BS480" s="61">
        <f t="shared" ref="BS480" si="11095">IF(BS475&gt;0,IF(BS478=1,BS476,BS476+BR480),BR480)</f>
        <v>0</v>
      </c>
      <c r="BT480" s="61">
        <f t="shared" ref="BT480" si="11096">IF(BT475&gt;0,IF(BT478=1,BT476,BT476+BS480),BS480)</f>
        <v>0</v>
      </c>
      <c r="BU480" s="61">
        <f t="shared" ref="BU480" si="11097">IF(BU475&gt;0,IF(BU478=1,BU476,BU476+BT480),BT480)</f>
        <v>0</v>
      </c>
      <c r="BV480" s="61">
        <f t="shared" ref="BV480" si="11098">IF(BV475&gt;0,IF(BV478=1,BV476,BV476+BU480),BU480)</f>
        <v>0</v>
      </c>
      <c r="BW480" s="61">
        <f t="shared" ref="BW480" si="11099">IF(BW475&gt;0,IF(BW478=1,BW476,BW476+BV480),BV480)</f>
        <v>0</v>
      </c>
      <c r="BX480" s="61">
        <f t="shared" ref="BX480" si="11100">IF(BX475&gt;0,IF(BX478=1,BX476,BX476+BW480),BW480)</f>
        <v>0</v>
      </c>
      <c r="BY480" s="298"/>
      <c r="BZ480" s="300"/>
      <c r="CA480" s="302"/>
      <c r="CB480" s="302"/>
    </row>
    <row r="481" spans="1:96" s="98" customFormat="1" ht="41.4" hidden="1" customHeight="1" x14ac:dyDescent="0.3">
      <c r="A481" s="97"/>
      <c r="B481" s="119"/>
      <c r="C481" s="73"/>
      <c r="D481" s="73"/>
      <c r="E481" s="73"/>
      <c r="F481" s="73"/>
      <c r="G481" s="73"/>
      <c r="H481" s="73"/>
      <c r="I481" s="73"/>
      <c r="J481" s="73"/>
      <c r="K481" s="73"/>
      <c r="L481" s="58"/>
      <c r="M481" s="7"/>
      <c r="N481" s="160"/>
      <c r="P481" s="59" t="s">
        <v>173</v>
      </c>
      <c r="Q481" s="61">
        <f>Q483</f>
        <v>0</v>
      </c>
      <c r="R481" s="61">
        <f t="shared" ref="R481" si="11101">IF(R478=1,R483,R483+Q481)</f>
        <v>0</v>
      </c>
      <c r="S481" s="61">
        <f t="shared" ref="S481" si="11102">IF(S478=1,S483,S483+R481)</f>
        <v>0</v>
      </c>
      <c r="T481" s="61">
        <f t="shared" ref="T481" si="11103">IF(T478=1,T483,T483+S481)</f>
        <v>0</v>
      </c>
      <c r="U481" s="61">
        <f t="shared" ref="U481" si="11104">IF(U478=1,U483,U483+T481)</f>
        <v>0</v>
      </c>
      <c r="V481" s="61">
        <f t="shared" ref="V481" si="11105">IF(V478=1,V483,V483+U481)</f>
        <v>0</v>
      </c>
      <c r="W481" s="61">
        <f t="shared" ref="W481" si="11106">IF(W478=1,W483,W483+V481)</f>
        <v>0</v>
      </c>
      <c r="X481" s="61">
        <f t="shared" ref="X481" si="11107">IF(X478=1,X483,X483+W481)</f>
        <v>0</v>
      </c>
      <c r="Y481" s="61">
        <f t="shared" ref="Y481" si="11108">IF(Y478=1,Y483,Y483+X481)</f>
        <v>0</v>
      </c>
      <c r="Z481" s="61">
        <f t="shared" ref="Z481" si="11109">IF(Z478=1,Z483,Z483+Y481)</f>
        <v>0</v>
      </c>
      <c r="AA481" s="61">
        <f t="shared" ref="AA481" si="11110">IF(AA478=1,AA483,AA483+Z481)</f>
        <v>0</v>
      </c>
      <c r="AB481" s="61">
        <f t="shared" ref="AB481" si="11111">IF(AB478=1,AB483,AB483+AA481)</f>
        <v>0</v>
      </c>
      <c r="AC481" s="61">
        <f t="shared" ref="AC481" si="11112">IF(AC478=1,AC483,AC483+AB481)</f>
        <v>0</v>
      </c>
      <c r="AD481" s="61">
        <f t="shared" ref="AD481" si="11113">IF(AD478=1,AD483,AD483+AC481)</f>
        <v>0</v>
      </c>
      <c r="AE481" s="61">
        <f t="shared" ref="AE481" si="11114">IF(AE478=1,AE483,AE483+AD481)</f>
        <v>0</v>
      </c>
      <c r="AF481" s="61">
        <f t="shared" ref="AF481" si="11115">IF(AF478=1,AF483,AF483+AE481)</f>
        <v>0</v>
      </c>
      <c r="AG481" s="61">
        <f t="shared" ref="AG481" si="11116">IF(AG478=1,AG483,AG483+AF481)</f>
        <v>0</v>
      </c>
      <c r="AH481" s="61">
        <f t="shared" ref="AH481" si="11117">IF(AH478=1,AH483,AH483+AG481)</f>
        <v>0</v>
      </c>
      <c r="AI481" s="61">
        <f t="shared" ref="AI481" si="11118">IF(AI478=1,AI483,AI483+AH481)</f>
        <v>0</v>
      </c>
      <c r="AJ481" s="61">
        <f t="shared" ref="AJ481" si="11119">IF(AJ478=1,AJ483,AJ483+AI481)</f>
        <v>0</v>
      </c>
      <c r="AK481" s="61">
        <f t="shared" ref="AK481" si="11120">IF(AK478=1,AK483,AK483+AJ481)</f>
        <v>0</v>
      </c>
      <c r="AL481" s="61">
        <f t="shared" ref="AL481" si="11121">IF(AL478=1,AL483,AL483+AK481)</f>
        <v>0</v>
      </c>
      <c r="AM481" s="61">
        <f t="shared" ref="AM481" si="11122">IF(AM478=1,AM483,AM483+AL481)</f>
        <v>0</v>
      </c>
      <c r="AN481" s="61">
        <f t="shared" ref="AN481" si="11123">IF(AN478=1,AN483,AN483+AM481)</f>
        <v>0</v>
      </c>
      <c r="AO481" s="61">
        <f t="shared" ref="AO481" si="11124">IF(AO478=1,AO483,AO483+AN481)</f>
        <v>0</v>
      </c>
      <c r="AP481" s="61">
        <f t="shared" ref="AP481" si="11125">IF(AP478=1,AP483,AP483+AO481)</f>
        <v>0</v>
      </c>
      <c r="AQ481" s="61">
        <f t="shared" ref="AQ481" si="11126">IF(AQ478=1,AQ483,AQ483+AP481)</f>
        <v>0</v>
      </c>
      <c r="AR481" s="61">
        <f t="shared" ref="AR481" si="11127">IF(AR478=1,AR483,AR483+AQ481)</f>
        <v>0</v>
      </c>
      <c r="AS481" s="61">
        <f t="shared" ref="AS481" si="11128">IF(AS478=1,AS483,AS483+AR481)</f>
        <v>0</v>
      </c>
      <c r="AT481" s="61">
        <f t="shared" ref="AT481" si="11129">IF(AT478=1,AT483,AT483+AS481)</f>
        <v>0</v>
      </c>
      <c r="AU481" s="61">
        <f t="shared" ref="AU481" si="11130">IF(AU478=1,AU483,AU483+AT481)</f>
        <v>0</v>
      </c>
      <c r="AV481" s="61">
        <f t="shared" ref="AV481" si="11131">IF(AV478=1,AV483,AV483+AU481)</f>
        <v>0</v>
      </c>
      <c r="AW481" s="61">
        <f t="shared" ref="AW481" si="11132">IF(AW478=1,AW483,AW483+AV481)</f>
        <v>0</v>
      </c>
      <c r="AX481" s="61">
        <f t="shared" ref="AX481" si="11133">IF(AX478=1,AX483,AX483+AW481)</f>
        <v>0</v>
      </c>
      <c r="AY481" s="61">
        <f t="shared" ref="AY481" si="11134">IF(AY478=1,AY483,AY483+AX481)</f>
        <v>0</v>
      </c>
      <c r="AZ481" s="61">
        <f t="shared" ref="AZ481" si="11135">IF(AZ478=1,AZ483,AZ483+AY481)</f>
        <v>0</v>
      </c>
      <c r="BA481" s="61">
        <f t="shared" ref="BA481" si="11136">IF(BA478=1,BA483,BA483+AZ481)</f>
        <v>0</v>
      </c>
      <c r="BB481" s="61">
        <f t="shared" ref="BB481" si="11137">IF(BB478=1,BB483,BB483+BA481)</f>
        <v>0</v>
      </c>
      <c r="BC481" s="61">
        <f t="shared" ref="BC481" si="11138">IF(BC478=1,BC483,BC483+BB481)</f>
        <v>0</v>
      </c>
      <c r="BD481" s="61">
        <f t="shared" ref="BD481" si="11139">IF(BD478=1,BD483,BD483+BC481)</f>
        <v>0</v>
      </c>
      <c r="BE481" s="61">
        <f t="shared" ref="BE481" si="11140">IF(BE478=1,BE483,BE483+BD481)</f>
        <v>0</v>
      </c>
      <c r="BF481" s="61">
        <f t="shared" ref="BF481" si="11141">IF(BF478=1,BF483,BF483+BE481)</f>
        <v>0</v>
      </c>
      <c r="BG481" s="61">
        <f t="shared" ref="BG481" si="11142">IF(BG478=1,BG483,BG483+BF481)</f>
        <v>0</v>
      </c>
      <c r="BH481" s="61">
        <f t="shared" ref="BH481" si="11143">IF(BH478=1,BH483,BH483+BG481)</f>
        <v>0</v>
      </c>
      <c r="BI481" s="61">
        <f t="shared" ref="BI481" si="11144">IF(BI478=1,BI483,BI483+BH481)</f>
        <v>0</v>
      </c>
      <c r="BJ481" s="61">
        <f t="shared" ref="BJ481" si="11145">IF(BJ478=1,BJ483,BJ483+BI481)</f>
        <v>0</v>
      </c>
      <c r="BK481" s="61">
        <f t="shared" ref="BK481" si="11146">IF(BK478=1,BK483,BK483+BJ481)</f>
        <v>0</v>
      </c>
      <c r="BL481" s="61">
        <f t="shared" ref="BL481" si="11147">IF(BL478=1,BL483,BL483+BK481)</f>
        <v>0</v>
      </c>
      <c r="BM481" s="61">
        <f t="shared" ref="BM481" si="11148">IF(BM478=1,BM483,BM483+BL481)</f>
        <v>0</v>
      </c>
      <c r="BN481" s="61">
        <f t="shared" ref="BN481" si="11149">IF(BN478=1,BN483,BN483+BM481)</f>
        <v>0</v>
      </c>
      <c r="BO481" s="61">
        <f t="shared" ref="BO481" si="11150">IF(BO478=1,BO483,BO483+BN481)</f>
        <v>0</v>
      </c>
      <c r="BP481" s="61">
        <f t="shared" ref="BP481" si="11151">IF(BP478=1,BP483,BP483+BO481)</f>
        <v>0</v>
      </c>
      <c r="BQ481" s="61">
        <f t="shared" ref="BQ481" si="11152">IF(BQ478=1,BQ483,BQ483+BP481)</f>
        <v>0</v>
      </c>
      <c r="BR481" s="61">
        <f t="shared" ref="BR481" si="11153">IF(BR478=1,BR483,BR483+BQ481)</f>
        <v>0</v>
      </c>
      <c r="BS481" s="61">
        <f t="shared" ref="BS481" si="11154">IF(BS478=1,BS483,BS483+BR481)</f>
        <v>0</v>
      </c>
      <c r="BT481" s="61">
        <f t="shared" ref="BT481" si="11155">IF(BT478=1,BT483,BT483+BS481)</f>
        <v>0</v>
      </c>
      <c r="BU481" s="61">
        <f t="shared" ref="BU481" si="11156">IF(BU478=1,BU483,BU483+BT481)</f>
        <v>0</v>
      </c>
      <c r="BV481" s="61">
        <f t="shared" ref="BV481" si="11157">IF(BV478=1,BV483,BV483+BU481)</f>
        <v>0</v>
      </c>
      <c r="BW481" s="61">
        <f t="shared" ref="BW481" si="11158">IF(BW478=1,BW483,BW483+BV481)</f>
        <v>0</v>
      </c>
      <c r="BX481" s="61">
        <f t="shared" ref="BX481" si="11159">IF(BX478=1,BX483,BX483+BW481)</f>
        <v>0</v>
      </c>
      <c r="BY481" s="298"/>
      <c r="BZ481" s="300"/>
      <c r="CA481" s="302"/>
      <c r="CB481" s="302"/>
    </row>
    <row r="482" spans="1:96" s="98" customFormat="1" ht="28.95" customHeight="1" x14ac:dyDescent="0.3">
      <c r="A482" s="97"/>
      <c r="B482" s="119"/>
      <c r="C482" s="73"/>
      <c r="D482" s="73"/>
      <c r="E482" s="73"/>
      <c r="F482" s="73"/>
      <c r="G482" s="73"/>
      <c r="H482" s="73"/>
      <c r="I482" s="73"/>
      <c r="J482" s="73"/>
      <c r="K482" s="73"/>
      <c r="L482" s="58"/>
      <c r="M482" s="7"/>
      <c r="N482" s="160"/>
      <c r="P482" s="57" t="s">
        <v>171</v>
      </c>
      <c r="Q482" s="62">
        <f t="shared" ref="Q482:BX482" si="11160">1720/12*Q475</f>
        <v>0</v>
      </c>
      <c r="R482" s="62">
        <f t="shared" si="11160"/>
        <v>0</v>
      </c>
      <c r="S482" s="62">
        <f t="shared" si="11160"/>
        <v>0</v>
      </c>
      <c r="T482" s="62">
        <f t="shared" si="11160"/>
        <v>0</v>
      </c>
      <c r="U482" s="62">
        <f t="shared" si="11160"/>
        <v>0</v>
      </c>
      <c r="V482" s="62">
        <f t="shared" si="11160"/>
        <v>0</v>
      </c>
      <c r="W482" s="62">
        <f t="shared" si="11160"/>
        <v>0</v>
      </c>
      <c r="X482" s="62">
        <f t="shared" si="11160"/>
        <v>0</v>
      </c>
      <c r="Y482" s="62">
        <f t="shared" si="11160"/>
        <v>0</v>
      </c>
      <c r="Z482" s="62">
        <f t="shared" si="11160"/>
        <v>0</v>
      </c>
      <c r="AA482" s="62">
        <f t="shared" si="11160"/>
        <v>0</v>
      </c>
      <c r="AB482" s="62">
        <f t="shared" si="11160"/>
        <v>0</v>
      </c>
      <c r="AC482" s="62">
        <f t="shared" si="11160"/>
        <v>0</v>
      </c>
      <c r="AD482" s="62">
        <f t="shared" si="11160"/>
        <v>0</v>
      </c>
      <c r="AE482" s="62">
        <f t="shared" si="11160"/>
        <v>0</v>
      </c>
      <c r="AF482" s="62">
        <f t="shared" si="11160"/>
        <v>0</v>
      </c>
      <c r="AG482" s="62">
        <f t="shared" si="11160"/>
        <v>0</v>
      </c>
      <c r="AH482" s="62">
        <f t="shared" si="11160"/>
        <v>0</v>
      </c>
      <c r="AI482" s="62">
        <f t="shared" si="11160"/>
        <v>0</v>
      </c>
      <c r="AJ482" s="62">
        <f t="shared" si="11160"/>
        <v>0</v>
      </c>
      <c r="AK482" s="62">
        <f t="shared" si="11160"/>
        <v>0</v>
      </c>
      <c r="AL482" s="62">
        <f t="shared" si="11160"/>
        <v>0</v>
      </c>
      <c r="AM482" s="62">
        <f t="shared" si="11160"/>
        <v>0</v>
      </c>
      <c r="AN482" s="62">
        <f t="shared" si="11160"/>
        <v>0</v>
      </c>
      <c r="AO482" s="62">
        <f t="shared" si="11160"/>
        <v>0</v>
      </c>
      <c r="AP482" s="62">
        <f t="shared" si="11160"/>
        <v>0</v>
      </c>
      <c r="AQ482" s="62">
        <f t="shared" si="11160"/>
        <v>0</v>
      </c>
      <c r="AR482" s="62">
        <f t="shared" si="11160"/>
        <v>0</v>
      </c>
      <c r="AS482" s="62">
        <f t="shared" si="11160"/>
        <v>0</v>
      </c>
      <c r="AT482" s="62">
        <f t="shared" si="11160"/>
        <v>0</v>
      </c>
      <c r="AU482" s="62">
        <f t="shared" si="11160"/>
        <v>0</v>
      </c>
      <c r="AV482" s="62">
        <f t="shared" si="11160"/>
        <v>0</v>
      </c>
      <c r="AW482" s="62">
        <f t="shared" si="11160"/>
        <v>0</v>
      </c>
      <c r="AX482" s="62">
        <f t="shared" si="11160"/>
        <v>0</v>
      </c>
      <c r="AY482" s="62">
        <f t="shared" si="11160"/>
        <v>0</v>
      </c>
      <c r="AZ482" s="62">
        <f t="shared" si="11160"/>
        <v>0</v>
      </c>
      <c r="BA482" s="62">
        <f t="shared" si="11160"/>
        <v>0</v>
      </c>
      <c r="BB482" s="62">
        <f t="shared" si="11160"/>
        <v>0</v>
      </c>
      <c r="BC482" s="62">
        <f t="shared" si="11160"/>
        <v>0</v>
      </c>
      <c r="BD482" s="62">
        <f t="shared" si="11160"/>
        <v>0</v>
      </c>
      <c r="BE482" s="62">
        <f t="shared" si="11160"/>
        <v>0</v>
      </c>
      <c r="BF482" s="62">
        <f t="shared" si="11160"/>
        <v>0</v>
      </c>
      <c r="BG482" s="62">
        <f t="shared" si="11160"/>
        <v>0</v>
      </c>
      <c r="BH482" s="62">
        <f t="shared" si="11160"/>
        <v>0</v>
      </c>
      <c r="BI482" s="62">
        <f t="shared" si="11160"/>
        <v>0</v>
      </c>
      <c r="BJ482" s="62">
        <f t="shared" si="11160"/>
        <v>0</v>
      </c>
      <c r="BK482" s="62">
        <f t="shared" si="11160"/>
        <v>0</v>
      </c>
      <c r="BL482" s="62">
        <f t="shared" si="11160"/>
        <v>0</v>
      </c>
      <c r="BM482" s="62">
        <f t="shared" si="11160"/>
        <v>0</v>
      </c>
      <c r="BN482" s="62">
        <f t="shared" si="11160"/>
        <v>0</v>
      </c>
      <c r="BO482" s="62">
        <f t="shared" si="11160"/>
        <v>0</v>
      </c>
      <c r="BP482" s="62">
        <f t="shared" si="11160"/>
        <v>0</v>
      </c>
      <c r="BQ482" s="62">
        <f t="shared" si="11160"/>
        <v>0</v>
      </c>
      <c r="BR482" s="62">
        <f t="shared" si="11160"/>
        <v>0</v>
      </c>
      <c r="BS482" s="62">
        <f t="shared" si="11160"/>
        <v>0</v>
      </c>
      <c r="BT482" s="62">
        <f t="shared" si="11160"/>
        <v>0</v>
      </c>
      <c r="BU482" s="62">
        <f t="shared" si="11160"/>
        <v>0</v>
      </c>
      <c r="BV482" s="62">
        <f t="shared" si="11160"/>
        <v>0</v>
      </c>
      <c r="BW482" s="62">
        <f t="shared" si="11160"/>
        <v>0</v>
      </c>
      <c r="BX482" s="62">
        <f t="shared" si="11160"/>
        <v>0</v>
      </c>
      <c r="BY482" s="298"/>
      <c r="BZ482" s="300"/>
      <c r="CA482" s="302"/>
      <c r="CB482" s="302"/>
    </row>
    <row r="483" spans="1:96" s="98" customFormat="1" ht="28.8" x14ac:dyDescent="0.3">
      <c r="A483" s="97"/>
      <c r="B483" s="119"/>
      <c r="C483" s="73"/>
      <c r="D483" s="73"/>
      <c r="E483" s="73"/>
      <c r="F483" s="73"/>
      <c r="G483" s="73"/>
      <c r="H483" s="73"/>
      <c r="I483" s="73"/>
      <c r="J483" s="73"/>
      <c r="K483" s="73"/>
      <c r="L483" s="58"/>
      <c r="M483" s="7"/>
      <c r="N483" s="160"/>
      <c r="P483" s="57" t="s">
        <v>155</v>
      </c>
      <c r="Q483" s="62">
        <f>FLOOR(IF(OR(Q478=0,Q478=1),IF(Q476&gt;=Q482,Q482,Q476)+0.00000001,IF(Q480&gt;=Q479,Q479,Q480))+0.00000001,1)</f>
        <v>0</v>
      </c>
      <c r="R483" s="62">
        <f t="shared" ref="R483" si="11161">FLOOR(IF(OR(R478=0,R478=1),IF(R482&gt;R479,R479,IF(R476&gt;=R482,R482,R476)+0.00000001),IF(R480&gt;=R479,R479-Q481,R480-Q481)+0.00000001),1)</f>
        <v>0</v>
      </c>
      <c r="S483" s="62">
        <f t="shared" ref="S483" si="11162">FLOOR(IF(OR(S478=0,S478=1),IF(S482&gt;S479,S479,IF(S476&gt;=S482,S482,S476)+0.00000001),IF(S480&gt;=S479,S479-R481,S480-R481)+0.00000001),1)</f>
        <v>0</v>
      </c>
      <c r="T483" s="62">
        <f t="shared" ref="T483" si="11163">FLOOR(IF(OR(T478=0,T478=1),IF(T482&gt;T479,T479,IF(T476&gt;=T482,T482,T476)+0.00000001),IF(T480&gt;=T479,T479-S481,T480-S481)+0.00000001),1)</f>
        <v>0</v>
      </c>
      <c r="U483" s="62">
        <f t="shared" ref="U483" si="11164">FLOOR(IF(OR(U478=0,U478=1),IF(U482&gt;U479,U479,IF(U476&gt;=U482,U482,U476)+0.00000001),IF(U480&gt;=U479,U479-T481,U480-T481)+0.00000001),1)</f>
        <v>0</v>
      </c>
      <c r="V483" s="62">
        <f t="shared" ref="V483" si="11165">FLOOR(IF(OR(V478=0,V478=1),IF(V482&gt;V479,V479,IF(V476&gt;=V482,V482,V476)+0.00000001),IF(V480&gt;=V479,V479-U481,V480-U481)+0.00000001),1)</f>
        <v>0</v>
      </c>
      <c r="W483" s="62">
        <f t="shared" ref="W483" si="11166">FLOOR(IF(OR(W478=0,W478=1),IF(W482&gt;W479,W479,IF(W476&gt;=W482,W482,W476)+0.00000001),IF(W480&gt;=W479,W479-V481,W480-V481)+0.00000001),1)</f>
        <v>0</v>
      </c>
      <c r="X483" s="62">
        <f t="shared" ref="X483" si="11167">FLOOR(IF(OR(X478=0,X478=1),IF(X482&gt;X479,X479,IF(X476&gt;=X482,X482,X476)+0.00000001),IF(X480&gt;=X479,X479-W481,X480-W481)+0.00000001),1)</f>
        <v>0</v>
      </c>
      <c r="Y483" s="62">
        <f t="shared" ref="Y483" si="11168">FLOOR(IF(OR(Y478=0,Y478=1),IF(Y482&gt;Y479,Y479,IF(Y476&gt;=Y482,Y482,Y476)+0.00000001),IF(Y480&gt;=Y479,Y479-X481,Y480-X481)+0.00000001),1)</f>
        <v>0</v>
      </c>
      <c r="Z483" s="62">
        <f t="shared" ref="Z483" si="11169">FLOOR(IF(OR(Z478=0,Z478=1),IF(Z482&gt;Z479,Z479,IF(Z476&gt;=Z482,Z482,Z476)+0.00000001),IF(Z480&gt;=Z479,Z479-Y481,Z480-Y481)+0.00000001),1)</f>
        <v>0</v>
      </c>
      <c r="AA483" s="62">
        <f t="shared" ref="AA483" si="11170">FLOOR(IF(OR(AA478=0,AA478=1),IF(AA482&gt;AA479,AA479,IF(AA476&gt;=AA482,AA482,AA476)+0.00000001),IF(AA480&gt;=AA479,AA479-Z481,AA480-Z481)+0.00000001),1)</f>
        <v>0</v>
      </c>
      <c r="AB483" s="62">
        <f t="shared" ref="AB483" si="11171">FLOOR(IF(OR(AB478=0,AB478=1),IF(AB482&gt;AB479,AB479,IF(AB476&gt;=AB482,AB482,AB476)+0.00000001),IF(AB480&gt;=AB479,AB479-AA481,AB480-AA481)+0.00000001),1)</f>
        <v>0</v>
      </c>
      <c r="AC483" s="62">
        <f t="shared" ref="AC483" si="11172">FLOOR(IF(OR(AC478=0,AC478=1),IF(AC482&gt;AC479,AC479,IF(AC476&gt;=AC482,AC482,AC476)+0.00000001),IF(AC480&gt;=AC479,AC479-AB481,AC480-AB481)+0.00000001),1)</f>
        <v>0</v>
      </c>
      <c r="AD483" s="62">
        <f t="shared" ref="AD483" si="11173">FLOOR(IF(OR(AD478=0,AD478=1),IF(AD482&gt;AD479,AD479,IF(AD476&gt;=AD482,AD482,AD476)+0.00000001),IF(AD480&gt;=AD479,AD479-AC481,AD480-AC481)+0.00000001),1)</f>
        <v>0</v>
      </c>
      <c r="AE483" s="62">
        <f t="shared" ref="AE483" si="11174">FLOOR(IF(OR(AE478=0,AE478=1),IF(AE482&gt;AE479,AE479,IF(AE476&gt;=AE482,AE482,AE476)+0.00000001),IF(AE480&gt;=AE479,AE479-AD481,AE480-AD481)+0.00000001),1)</f>
        <v>0</v>
      </c>
      <c r="AF483" s="62">
        <f t="shared" ref="AF483" si="11175">FLOOR(IF(OR(AF478=0,AF478=1),IF(AF482&gt;AF479,AF479,IF(AF476&gt;=AF482,AF482,AF476)+0.00000001),IF(AF480&gt;=AF479,AF479-AE481,AF480-AE481)+0.00000001),1)</f>
        <v>0</v>
      </c>
      <c r="AG483" s="62">
        <f t="shared" ref="AG483" si="11176">FLOOR(IF(OR(AG478=0,AG478=1),IF(AG482&gt;AG479,AG479,IF(AG476&gt;=AG482,AG482,AG476)+0.00000001),IF(AG480&gt;=AG479,AG479-AF481,AG480-AF481)+0.00000001),1)</f>
        <v>0</v>
      </c>
      <c r="AH483" s="62">
        <f t="shared" ref="AH483" si="11177">FLOOR(IF(OR(AH478=0,AH478=1),IF(AH482&gt;AH479,AH479,IF(AH476&gt;=AH482,AH482,AH476)+0.00000001),IF(AH480&gt;=AH479,AH479-AG481,AH480-AG481)+0.00000001),1)</f>
        <v>0</v>
      </c>
      <c r="AI483" s="62">
        <f t="shared" ref="AI483" si="11178">FLOOR(IF(OR(AI478=0,AI478=1),IF(AI482&gt;AI479,AI479,IF(AI476&gt;=AI482,AI482,AI476)+0.00000001),IF(AI480&gt;=AI479,AI479-AH481,AI480-AH481)+0.00000001),1)</f>
        <v>0</v>
      </c>
      <c r="AJ483" s="62">
        <f t="shared" ref="AJ483" si="11179">FLOOR(IF(OR(AJ478=0,AJ478=1),IF(AJ482&gt;AJ479,AJ479,IF(AJ476&gt;=AJ482,AJ482,AJ476)+0.00000001),IF(AJ480&gt;=AJ479,AJ479-AI481,AJ480-AI481)+0.00000001),1)</f>
        <v>0</v>
      </c>
      <c r="AK483" s="62">
        <f t="shared" ref="AK483" si="11180">FLOOR(IF(OR(AK478=0,AK478=1),IF(AK482&gt;AK479,AK479,IF(AK476&gt;=AK482,AK482,AK476)+0.00000001),IF(AK480&gt;=AK479,AK479-AJ481,AK480-AJ481)+0.00000001),1)</f>
        <v>0</v>
      </c>
      <c r="AL483" s="62">
        <f t="shared" ref="AL483" si="11181">FLOOR(IF(OR(AL478=0,AL478=1),IF(AL482&gt;AL479,AL479,IF(AL476&gt;=AL482,AL482,AL476)+0.00000001),IF(AL480&gt;=AL479,AL479-AK481,AL480-AK481)+0.00000001),1)</f>
        <v>0</v>
      </c>
      <c r="AM483" s="62">
        <f t="shared" ref="AM483" si="11182">FLOOR(IF(OR(AM478=0,AM478=1),IF(AM482&gt;AM479,AM479,IF(AM476&gt;=AM482,AM482,AM476)+0.00000001),IF(AM480&gt;=AM479,AM479-AL481,AM480-AL481)+0.00000001),1)</f>
        <v>0</v>
      </c>
      <c r="AN483" s="62">
        <f t="shared" ref="AN483" si="11183">FLOOR(IF(OR(AN478=0,AN478=1),IF(AN482&gt;AN479,AN479,IF(AN476&gt;=AN482,AN482,AN476)+0.00000001),IF(AN480&gt;=AN479,AN479-AM481,AN480-AM481)+0.00000001),1)</f>
        <v>0</v>
      </c>
      <c r="AO483" s="62">
        <f t="shared" ref="AO483" si="11184">FLOOR(IF(OR(AO478=0,AO478=1),IF(AO482&gt;AO479,AO479,IF(AO476&gt;=AO482,AO482,AO476)+0.00000001),IF(AO480&gt;=AO479,AO479-AN481,AO480-AN481)+0.00000001),1)</f>
        <v>0</v>
      </c>
      <c r="AP483" s="62">
        <f t="shared" ref="AP483" si="11185">FLOOR(IF(OR(AP478=0,AP478=1),IF(AP482&gt;AP479,AP479,IF(AP476&gt;=AP482,AP482,AP476)+0.00000001),IF(AP480&gt;=AP479,AP479-AO481,AP480-AO481)+0.00000001),1)</f>
        <v>0</v>
      </c>
      <c r="AQ483" s="62">
        <f t="shared" ref="AQ483" si="11186">FLOOR(IF(OR(AQ478=0,AQ478=1),IF(AQ482&gt;AQ479,AQ479,IF(AQ476&gt;=AQ482,AQ482,AQ476)+0.00000001),IF(AQ480&gt;=AQ479,AQ479-AP481,AQ480-AP481)+0.00000001),1)</f>
        <v>0</v>
      </c>
      <c r="AR483" s="62">
        <f t="shared" ref="AR483" si="11187">FLOOR(IF(OR(AR478=0,AR478=1),IF(AR482&gt;AR479,AR479,IF(AR476&gt;=AR482,AR482,AR476)+0.00000001),IF(AR480&gt;=AR479,AR479-AQ481,AR480-AQ481)+0.00000001),1)</f>
        <v>0</v>
      </c>
      <c r="AS483" s="62">
        <f t="shared" ref="AS483" si="11188">FLOOR(IF(OR(AS478=0,AS478=1),IF(AS482&gt;AS479,AS479,IF(AS476&gt;=AS482,AS482,AS476)+0.00000001),IF(AS480&gt;=AS479,AS479-AR481,AS480-AR481)+0.00000001),1)</f>
        <v>0</v>
      </c>
      <c r="AT483" s="62">
        <f t="shared" ref="AT483" si="11189">FLOOR(IF(OR(AT478=0,AT478=1),IF(AT482&gt;AT479,AT479,IF(AT476&gt;=AT482,AT482,AT476)+0.00000001),IF(AT480&gt;=AT479,AT479-AS481,AT480-AS481)+0.00000001),1)</f>
        <v>0</v>
      </c>
      <c r="AU483" s="62">
        <f t="shared" ref="AU483" si="11190">FLOOR(IF(OR(AU478=0,AU478=1),IF(AU482&gt;AU479,AU479,IF(AU476&gt;=AU482,AU482,AU476)+0.00000001),IF(AU480&gt;=AU479,AU479-AT481,AU480-AT481)+0.00000001),1)</f>
        <v>0</v>
      </c>
      <c r="AV483" s="62">
        <f t="shared" ref="AV483" si="11191">FLOOR(IF(OR(AV478=0,AV478=1),IF(AV482&gt;AV479,AV479,IF(AV476&gt;=AV482,AV482,AV476)+0.00000001),IF(AV480&gt;=AV479,AV479-AU481,AV480-AU481)+0.00000001),1)</f>
        <v>0</v>
      </c>
      <c r="AW483" s="62">
        <f t="shared" ref="AW483" si="11192">FLOOR(IF(OR(AW478=0,AW478=1),IF(AW482&gt;AW479,AW479,IF(AW476&gt;=AW482,AW482,AW476)+0.00000001),IF(AW480&gt;=AW479,AW479-AV481,AW480-AV481)+0.00000001),1)</f>
        <v>0</v>
      </c>
      <c r="AX483" s="62">
        <f t="shared" ref="AX483" si="11193">FLOOR(IF(OR(AX478=0,AX478=1),IF(AX482&gt;AX479,AX479,IF(AX476&gt;=AX482,AX482,AX476)+0.00000001),IF(AX480&gt;=AX479,AX479-AW481,AX480-AW481)+0.00000001),1)</f>
        <v>0</v>
      </c>
      <c r="AY483" s="62">
        <f t="shared" ref="AY483" si="11194">FLOOR(IF(OR(AY478=0,AY478=1),IF(AY482&gt;AY479,AY479,IF(AY476&gt;=AY482,AY482,AY476)+0.00000001),IF(AY480&gt;=AY479,AY479-AX481,AY480-AX481)+0.00000001),1)</f>
        <v>0</v>
      </c>
      <c r="AZ483" s="62">
        <f t="shared" ref="AZ483" si="11195">FLOOR(IF(OR(AZ478=0,AZ478=1),IF(AZ482&gt;AZ479,AZ479,IF(AZ476&gt;=AZ482,AZ482,AZ476)+0.00000001),IF(AZ480&gt;=AZ479,AZ479-AY481,AZ480-AY481)+0.00000001),1)</f>
        <v>0</v>
      </c>
      <c r="BA483" s="62">
        <f t="shared" ref="BA483" si="11196">FLOOR(IF(OR(BA478=0,BA478=1),IF(BA482&gt;BA479,BA479,IF(BA476&gt;=BA482,BA482,BA476)+0.00000001),IF(BA480&gt;=BA479,BA479-AZ481,BA480-AZ481)+0.00000001),1)</f>
        <v>0</v>
      </c>
      <c r="BB483" s="62">
        <f t="shared" ref="BB483" si="11197">FLOOR(IF(OR(BB478=0,BB478=1),IF(BB482&gt;BB479,BB479,IF(BB476&gt;=BB482,BB482,BB476)+0.00000001),IF(BB480&gt;=BB479,BB479-BA481,BB480-BA481)+0.00000001),1)</f>
        <v>0</v>
      </c>
      <c r="BC483" s="62">
        <f t="shared" ref="BC483" si="11198">FLOOR(IF(OR(BC478=0,BC478=1),IF(BC482&gt;BC479,BC479,IF(BC476&gt;=BC482,BC482,BC476)+0.00000001),IF(BC480&gt;=BC479,BC479-BB481,BC480-BB481)+0.00000001),1)</f>
        <v>0</v>
      </c>
      <c r="BD483" s="62">
        <f t="shared" ref="BD483" si="11199">FLOOR(IF(OR(BD478=0,BD478=1),IF(BD482&gt;BD479,BD479,IF(BD476&gt;=BD482,BD482,BD476)+0.00000001),IF(BD480&gt;=BD479,BD479-BC481,BD480-BC481)+0.00000001),1)</f>
        <v>0</v>
      </c>
      <c r="BE483" s="62">
        <f t="shared" ref="BE483" si="11200">FLOOR(IF(OR(BE478=0,BE478=1),IF(BE482&gt;BE479,BE479,IF(BE476&gt;=BE482,BE482,BE476)+0.00000001),IF(BE480&gt;=BE479,BE479-BD481,BE480-BD481)+0.00000001),1)</f>
        <v>0</v>
      </c>
      <c r="BF483" s="62">
        <f t="shared" ref="BF483" si="11201">FLOOR(IF(OR(BF478=0,BF478=1),IF(BF482&gt;BF479,BF479,IF(BF476&gt;=BF482,BF482,BF476)+0.00000001),IF(BF480&gt;=BF479,BF479-BE481,BF480-BE481)+0.00000001),1)</f>
        <v>0</v>
      </c>
      <c r="BG483" s="62">
        <f t="shared" ref="BG483" si="11202">FLOOR(IF(OR(BG478=0,BG478=1),IF(BG482&gt;BG479,BG479,IF(BG476&gt;=BG482,BG482,BG476)+0.00000001),IF(BG480&gt;=BG479,BG479-BF481,BG480-BF481)+0.00000001),1)</f>
        <v>0</v>
      </c>
      <c r="BH483" s="62">
        <f t="shared" ref="BH483" si="11203">FLOOR(IF(OR(BH478=0,BH478=1),IF(BH482&gt;BH479,BH479,IF(BH476&gt;=BH482,BH482,BH476)+0.00000001),IF(BH480&gt;=BH479,BH479-BG481,BH480-BG481)+0.00000001),1)</f>
        <v>0</v>
      </c>
      <c r="BI483" s="62">
        <f t="shared" ref="BI483" si="11204">FLOOR(IF(OR(BI478=0,BI478=1),IF(BI482&gt;BI479,BI479,IF(BI476&gt;=BI482,BI482,BI476)+0.00000001),IF(BI480&gt;=BI479,BI479-BH481,BI480-BH481)+0.00000001),1)</f>
        <v>0</v>
      </c>
      <c r="BJ483" s="62">
        <f t="shared" ref="BJ483" si="11205">FLOOR(IF(OR(BJ478=0,BJ478=1),IF(BJ482&gt;BJ479,BJ479,IF(BJ476&gt;=BJ482,BJ482,BJ476)+0.00000001),IF(BJ480&gt;=BJ479,BJ479-BI481,BJ480-BI481)+0.00000001),1)</f>
        <v>0</v>
      </c>
      <c r="BK483" s="62">
        <f t="shared" ref="BK483" si="11206">FLOOR(IF(OR(BK478=0,BK478=1),IF(BK482&gt;BK479,BK479,IF(BK476&gt;=BK482,BK482,BK476)+0.00000001),IF(BK480&gt;=BK479,BK479-BJ481,BK480-BJ481)+0.00000001),1)</f>
        <v>0</v>
      </c>
      <c r="BL483" s="62">
        <f t="shared" ref="BL483" si="11207">FLOOR(IF(OR(BL478=0,BL478=1),IF(BL482&gt;BL479,BL479,IF(BL476&gt;=BL482,BL482,BL476)+0.00000001),IF(BL480&gt;=BL479,BL479-BK481,BL480-BK481)+0.00000001),1)</f>
        <v>0</v>
      </c>
      <c r="BM483" s="62">
        <f t="shared" ref="BM483" si="11208">FLOOR(IF(OR(BM478=0,BM478=1),IF(BM482&gt;BM479,BM479,IF(BM476&gt;=BM482,BM482,BM476)+0.00000001),IF(BM480&gt;=BM479,BM479-BL481,BM480-BL481)+0.00000001),1)</f>
        <v>0</v>
      </c>
      <c r="BN483" s="62">
        <f t="shared" ref="BN483" si="11209">FLOOR(IF(OR(BN478=0,BN478=1),IF(BN482&gt;BN479,BN479,IF(BN476&gt;=BN482,BN482,BN476)+0.00000001),IF(BN480&gt;=BN479,BN479-BM481,BN480-BM481)+0.00000001),1)</f>
        <v>0</v>
      </c>
      <c r="BO483" s="62">
        <f t="shared" ref="BO483" si="11210">FLOOR(IF(OR(BO478=0,BO478=1),IF(BO482&gt;BO479,BO479,IF(BO476&gt;=BO482,BO482,BO476)+0.00000001),IF(BO480&gt;=BO479,BO479-BN481,BO480-BN481)+0.00000001),1)</f>
        <v>0</v>
      </c>
      <c r="BP483" s="62">
        <f t="shared" ref="BP483" si="11211">FLOOR(IF(OR(BP478=0,BP478=1),IF(BP482&gt;BP479,BP479,IF(BP476&gt;=BP482,BP482,BP476)+0.00000001),IF(BP480&gt;=BP479,BP479-BO481,BP480-BO481)+0.00000001),1)</f>
        <v>0</v>
      </c>
      <c r="BQ483" s="62">
        <f t="shared" ref="BQ483" si="11212">FLOOR(IF(OR(BQ478=0,BQ478=1),IF(BQ482&gt;BQ479,BQ479,IF(BQ476&gt;=BQ482,BQ482,BQ476)+0.00000001),IF(BQ480&gt;=BQ479,BQ479-BP481,BQ480-BP481)+0.00000001),1)</f>
        <v>0</v>
      </c>
      <c r="BR483" s="62">
        <f t="shared" ref="BR483" si="11213">FLOOR(IF(OR(BR478=0,BR478=1),IF(BR482&gt;BR479,BR479,IF(BR476&gt;=BR482,BR482,BR476)+0.00000001),IF(BR480&gt;=BR479,BR479-BQ481,BR480-BQ481)+0.00000001),1)</f>
        <v>0</v>
      </c>
      <c r="BS483" s="62">
        <f t="shared" ref="BS483" si="11214">FLOOR(IF(OR(BS478=0,BS478=1),IF(BS482&gt;BS479,BS479,IF(BS476&gt;=BS482,BS482,BS476)+0.00000001),IF(BS480&gt;=BS479,BS479-BR481,BS480-BR481)+0.00000001),1)</f>
        <v>0</v>
      </c>
      <c r="BT483" s="62">
        <f t="shared" ref="BT483" si="11215">FLOOR(IF(OR(BT478=0,BT478=1),IF(BT482&gt;BT479,BT479,IF(BT476&gt;=BT482,BT482,BT476)+0.00000001),IF(BT480&gt;=BT479,BT479-BS481,BT480-BS481)+0.00000001),1)</f>
        <v>0</v>
      </c>
      <c r="BU483" s="62">
        <f t="shared" ref="BU483" si="11216">FLOOR(IF(OR(BU478=0,BU478=1),IF(BU482&gt;BU479,BU479,IF(BU476&gt;=BU482,BU482,BU476)+0.00000001),IF(BU480&gt;=BU479,BU479-BT481,BU480-BT481)+0.00000001),1)</f>
        <v>0</v>
      </c>
      <c r="BV483" s="62">
        <f t="shared" ref="BV483" si="11217">FLOOR(IF(OR(BV478=0,BV478=1),IF(BV482&gt;BV479,BV479,IF(BV476&gt;=BV482,BV482,BV476)+0.00000001),IF(BV480&gt;=BV479,BV479-BU481,BV480-BU481)+0.00000001),1)</f>
        <v>0</v>
      </c>
      <c r="BW483" s="62">
        <f t="shared" ref="BW483" si="11218">FLOOR(IF(OR(BW478=0,BW478=1),IF(BW482&gt;BW479,BW479,IF(BW476&gt;=BW482,BW482,BW476)+0.00000001),IF(BW480&gt;=BW479,BW479-BV481,BW480-BV481)+0.00000001),1)</f>
        <v>0</v>
      </c>
      <c r="BX483" s="62">
        <f t="shared" ref="BX483" si="11219">FLOOR(IF(OR(BX478=0,BX478=1),IF(BX482&gt;BX479,BX479,IF(BX476&gt;=BX482,BX482,BX476)+0.00000001),IF(BX480&gt;=BX479,BX479-BW481,BX480-BW481)+0.00000001),1)</f>
        <v>0</v>
      </c>
      <c r="BY483" s="298"/>
      <c r="BZ483" s="300"/>
      <c r="CA483" s="302"/>
      <c r="CB483" s="302"/>
    </row>
    <row r="484" spans="1:96" s="98" customFormat="1" ht="25.2" customHeight="1" thickBot="1" x14ac:dyDescent="0.35">
      <c r="A484" s="97"/>
      <c r="B484" s="120"/>
      <c r="C484" s="63"/>
      <c r="D484" s="63"/>
      <c r="E484" s="63"/>
      <c r="F484" s="63"/>
      <c r="G484" s="63"/>
      <c r="H484" s="63"/>
      <c r="I484" s="63"/>
      <c r="J484" s="63"/>
      <c r="K484" s="63"/>
      <c r="L484" s="64"/>
      <c r="M484" s="7"/>
      <c r="N484" s="161"/>
      <c r="P484" s="175" t="s">
        <v>156</v>
      </c>
      <c r="Q484" s="204">
        <f>IF(Q483=0,0,Q483*$J$16)</f>
        <v>0</v>
      </c>
      <c r="R484" s="204">
        <f t="shared" ref="R484:BX484" si="11220">IF(R483=0,0,R483*$J$16)</f>
        <v>0</v>
      </c>
      <c r="S484" s="204">
        <f t="shared" si="11220"/>
        <v>0</v>
      </c>
      <c r="T484" s="204">
        <f t="shared" si="11220"/>
        <v>0</v>
      </c>
      <c r="U484" s="204">
        <f t="shared" si="11220"/>
        <v>0</v>
      </c>
      <c r="V484" s="204">
        <f t="shared" si="11220"/>
        <v>0</v>
      </c>
      <c r="W484" s="204">
        <f t="shared" si="11220"/>
        <v>0</v>
      </c>
      <c r="X484" s="204">
        <f t="shared" si="11220"/>
        <v>0</v>
      </c>
      <c r="Y484" s="204">
        <f t="shared" si="11220"/>
        <v>0</v>
      </c>
      <c r="Z484" s="204">
        <f t="shared" si="11220"/>
        <v>0</v>
      </c>
      <c r="AA484" s="204">
        <f t="shared" si="11220"/>
        <v>0</v>
      </c>
      <c r="AB484" s="204">
        <f t="shared" si="11220"/>
        <v>0</v>
      </c>
      <c r="AC484" s="204">
        <f t="shared" si="11220"/>
        <v>0</v>
      </c>
      <c r="AD484" s="204">
        <f t="shared" si="11220"/>
        <v>0</v>
      </c>
      <c r="AE484" s="204">
        <f t="shared" si="11220"/>
        <v>0</v>
      </c>
      <c r="AF484" s="204">
        <f t="shared" si="11220"/>
        <v>0</v>
      </c>
      <c r="AG484" s="204">
        <f t="shared" si="11220"/>
        <v>0</v>
      </c>
      <c r="AH484" s="204">
        <f t="shared" si="11220"/>
        <v>0</v>
      </c>
      <c r="AI484" s="204">
        <f t="shared" si="11220"/>
        <v>0</v>
      </c>
      <c r="AJ484" s="204">
        <f t="shared" si="11220"/>
        <v>0</v>
      </c>
      <c r="AK484" s="204">
        <f t="shared" si="11220"/>
        <v>0</v>
      </c>
      <c r="AL484" s="204">
        <f t="shared" si="11220"/>
        <v>0</v>
      </c>
      <c r="AM484" s="204">
        <f t="shared" si="11220"/>
        <v>0</v>
      </c>
      <c r="AN484" s="204">
        <f t="shared" si="11220"/>
        <v>0</v>
      </c>
      <c r="AO484" s="204">
        <f t="shared" si="11220"/>
        <v>0</v>
      </c>
      <c r="AP484" s="204">
        <f t="shared" si="11220"/>
        <v>0</v>
      </c>
      <c r="AQ484" s="204">
        <f t="shared" si="11220"/>
        <v>0</v>
      </c>
      <c r="AR484" s="204">
        <f t="shared" si="11220"/>
        <v>0</v>
      </c>
      <c r="AS484" s="204">
        <f t="shared" si="11220"/>
        <v>0</v>
      </c>
      <c r="AT484" s="204">
        <f t="shared" si="11220"/>
        <v>0</v>
      </c>
      <c r="AU484" s="204">
        <f t="shared" si="11220"/>
        <v>0</v>
      </c>
      <c r="AV484" s="204">
        <f t="shared" si="11220"/>
        <v>0</v>
      </c>
      <c r="AW484" s="204">
        <f t="shared" si="11220"/>
        <v>0</v>
      </c>
      <c r="AX484" s="204">
        <f t="shared" si="11220"/>
        <v>0</v>
      </c>
      <c r="AY484" s="204">
        <f t="shared" si="11220"/>
        <v>0</v>
      </c>
      <c r="AZ484" s="204">
        <f t="shared" si="11220"/>
        <v>0</v>
      </c>
      <c r="BA484" s="204">
        <f t="shared" si="11220"/>
        <v>0</v>
      </c>
      <c r="BB484" s="204">
        <f t="shared" si="11220"/>
        <v>0</v>
      </c>
      <c r="BC484" s="204">
        <f t="shared" si="11220"/>
        <v>0</v>
      </c>
      <c r="BD484" s="204">
        <f t="shared" si="11220"/>
        <v>0</v>
      </c>
      <c r="BE484" s="204">
        <f t="shared" si="11220"/>
        <v>0</v>
      </c>
      <c r="BF484" s="204">
        <f t="shared" si="11220"/>
        <v>0</v>
      </c>
      <c r="BG484" s="204">
        <f t="shared" si="11220"/>
        <v>0</v>
      </c>
      <c r="BH484" s="204">
        <f t="shared" si="11220"/>
        <v>0</v>
      </c>
      <c r="BI484" s="204">
        <f t="shared" si="11220"/>
        <v>0</v>
      </c>
      <c r="BJ484" s="204">
        <f t="shared" si="11220"/>
        <v>0</v>
      </c>
      <c r="BK484" s="204">
        <f t="shared" si="11220"/>
        <v>0</v>
      </c>
      <c r="BL484" s="204">
        <f t="shared" si="11220"/>
        <v>0</v>
      </c>
      <c r="BM484" s="204">
        <f t="shared" si="11220"/>
        <v>0</v>
      </c>
      <c r="BN484" s="204">
        <f t="shared" si="11220"/>
        <v>0</v>
      </c>
      <c r="BO484" s="204">
        <f t="shared" si="11220"/>
        <v>0</v>
      </c>
      <c r="BP484" s="204">
        <f t="shared" si="11220"/>
        <v>0</v>
      </c>
      <c r="BQ484" s="204">
        <f t="shared" si="11220"/>
        <v>0</v>
      </c>
      <c r="BR484" s="204">
        <f t="shared" si="11220"/>
        <v>0</v>
      </c>
      <c r="BS484" s="204">
        <f t="shared" si="11220"/>
        <v>0</v>
      </c>
      <c r="BT484" s="204">
        <f t="shared" si="11220"/>
        <v>0</v>
      </c>
      <c r="BU484" s="204">
        <f t="shared" si="11220"/>
        <v>0</v>
      </c>
      <c r="BV484" s="204">
        <f t="shared" si="11220"/>
        <v>0</v>
      </c>
      <c r="BW484" s="204">
        <f t="shared" si="11220"/>
        <v>0</v>
      </c>
      <c r="BX484" s="204">
        <f t="shared" si="11220"/>
        <v>0</v>
      </c>
      <c r="BY484" s="299"/>
      <c r="BZ484" s="301"/>
      <c r="CA484" s="303"/>
      <c r="CB484" s="303"/>
      <c r="CD484" s="146">
        <f>SUMIFS($Q484:$BX484,$Q474:$BX474,"1. ZoR")</f>
        <v>0</v>
      </c>
      <c r="CE484" s="146">
        <f>SUMIFS($Q484:$BX484,$Q474:$BX474,"2. ZoR")</f>
        <v>0</v>
      </c>
      <c r="CF484" s="146">
        <f>SUMIFS($Q484:$BX484,$Q474:$BX474,"3. ZoR")</f>
        <v>0</v>
      </c>
      <c r="CG484" s="146">
        <f>SUMIFS($Q484:$BX484,$Q474:$BX474,"4. ZoR")</f>
        <v>0</v>
      </c>
      <c r="CH484" s="146">
        <f>SUMIFS($Q484:$BX484,$Q474:$BX474,"5. ZoR")</f>
        <v>0</v>
      </c>
      <c r="CI484" s="146">
        <f>SUMIFS($Q484:$BX484,$Q474:$BX474,"6. ZoR")</f>
        <v>0</v>
      </c>
      <c r="CJ484" s="146">
        <f>SUMIFS($Q484:$BX484,$Q474:$BX474,"7. ZoR")</f>
        <v>0</v>
      </c>
      <c r="CK484" s="146">
        <f>SUMIFS($Q484:$BX484,$Q474:$BX474,"8. ZoR")</f>
        <v>0</v>
      </c>
      <c r="CL484" s="146">
        <f>SUMIFS($Q484:$BX484,$Q474:$BX474,"9. ZoR")</f>
        <v>0</v>
      </c>
      <c r="CM484" s="146">
        <f>SUMIFS($Q484:$BX484,$Q474:$BX474,"10. ZoR")</f>
        <v>0</v>
      </c>
      <c r="CN484" s="146">
        <f>SUMIFS($Q484:$BX484,$Q474:$BX474,"11. ZoR")</f>
        <v>0</v>
      </c>
      <c r="CO484" s="146">
        <f>SUMIFS($Q484:$BX484,$Q474:$BX474,"12. ZoR")</f>
        <v>0</v>
      </c>
      <c r="CP484" s="146">
        <f>SUMIFS($Q484:$BX484,$Q474:$BX474,"13. ZoR")</f>
        <v>0</v>
      </c>
      <c r="CQ484" s="146">
        <f>SUMIFS($Q484:$BX484,$Q474:$BX474,"14. ZoR")</f>
        <v>0</v>
      </c>
      <c r="CR484" s="146">
        <f>SUMIFS($Q484:$BX484,$Q474:$BX474,"15. ZoR")</f>
        <v>0</v>
      </c>
    </row>
    <row r="485" spans="1:96" ht="15" thickBot="1" x14ac:dyDescent="0.35"/>
    <row r="486" spans="1:96" s="98" customFormat="1" ht="69.599999999999994" customHeight="1" thickBot="1" x14ac:dyDescent="0.35">
      <c r="A486" s="229"/>
      <c r="B486" s="112"/>
      <c r="C486" s="304" t="s">
        <v>1</v>
      </c>
      <c r="D486" s="113"/>
      <c r="E486" s="122" t="s">
        <v>198</v>
      </c>
      <c r="F486" s="122" t="s">
        <v>200</v>
      </c>
      <c r="G486" s="114" t="s">
        <v>93</v>
      </c>
      <c r="H486" s="114" t="s">
        <v>94</v>
      </c>
      <c r="I486" s="114" t="s">
        <v>229</v>
      </c>
      <c r="J486" s="114" t="s">
        <v>206</v>
      </c>
      <c r="K486" s="114" t="s">
        <v>208</v>
      </c>
      <c r="L486" s="129" t="s">
        <v>0</v>
      </c>
      <c r="M486" s="7"/>
      <c r="N486" s="115">
        <v>208002</v>
      </c>
      <c r="P486" s="162" t="s">
        <v>129</v>
      </c>
      <c r="Q486" s="76" t="s">
        <v>3</v>
      </c>
      <c r="R486" s="76" t="s">
        <v>4</v>
      </c>
      <c r="S486" s="76" t="s">
        <v>5</v>
      </c>
      <c r="T486" s="76" t="s">
        <v>6</v>
      </c>
      <c r="U486" s="76" t="s">
        <v>7</v>
      </c>
      <c r="V486" s="76" t="s">
        <v>8</v>
      </c>
      <c r="W486" s="76" t="s">
        <v>9</v>
      </c>
      <c r="X486" s="76" t="s">
        <v>10</v>
      </c>
      <c r="Y486" s="76" t="s">
        <v>11</v>
      </c>
      <c r="Z486" s="76" t="s">
        <v>12</v>
      </c>
      <c r="AA486" s="76" t="s">
        <v>13</v>
      </c>
      <c r="AB486" s="76" t="s">
        <v>14</v>
      </c>
      <c r="AC486" s="76" t="s">
        <v>15</v>
      </c>
      <c r="AD486" s="76" t="s">
        <v>16</v>
      </c>
      <c r="AE486" s="76" t="s">
        <v>17</v>
      </c>
      <c r="AF486" s="76" t="s">
        <v>18</v>
      </c>
      <c r="AG486" s="76" t="s">
        <v>19</v>
      </c>
      <c r="AH486" s="76" t="s">
        <v>20</v>
      </c>
      <c r="AI486" s="76" t="s">
        <v>21</v>
      </c>
      <c r="AJ486" s="76" t="s">
        <v>22</v>
      </c>
      <c r="AK486" s="76" t="s">
        <v>23</v>
      </c>
      <c r="AL486" s="76" t="s">
        <v>24</v>
      </c>
      <c r="AM486" s="76" t="s">
        <v>25</v>
      </c>
      <c r="AN486" s="76" t="s">
        <v>26</v>
      </c>
      <c r="AO486" s="76" t="s">
        <v>27</v>
      </c>
      <c r="AP486" s="76" t="s">
        <v>28</v>
      </c>
      <c r="AQ486" s="76" t="s">
        <v>29</v>
      </c>
      <c r="AR486" s="76" t="s">
        <v>30</v>
      </c>
      <c r="AS486" s="76" t="s">
        <v>31</v>
      </c>
      <c r="AT486" s="76" t="s">
        <v>32</v>
      </c>
      <c r="AU486" s="76" t="s">
        <v>33</v>
      </c>
      <c r="AV486" s="76" t="s">
        <v>34</v>
      </c>
      <c r="AW486" s="76" t="s">
        <v>35</v>
      </c>
      <c r="AX486" s="76" t="s">
        <v>36</v>
      </c>
      <c r="AY486" s="76" t="s">
        <v>37</v>
      </c>
      <c r="AZ486" s="76" t="s">
        <v>38</v>
      </c>
      <c r="BA486" s="76" t="s">
        <v>39</v>
      </c>
      <c r="BB486" s="76" t="s">
        <v>40</v>
      </c>
      <c r="BC486" s="76" t="s">
        <v>41</v>
      </c>
      <c r="BD486" s="76" t="s">
        <v>42</v>
      </c>
      <c r="BE486" s="76" t="s">
        <v>43</v>
      </c>
      <c r="BF486" s="76" t="s">
        <v>44</v>
      </c>
      <c r="BG486" s="76" t="s">
        <v>45</v>
      </c>
      <c r="BH486" s="76" t="s">
        <v>46</v>
      </c>
      <c r="BI486" s="76" t="s">
        <v>47</v>
      </c>
      <c r="BJ486" s="76" t="s">
        <v>48</v>
      </c>
      <c r="BK486" s="76" t="s">
        <v>49</v>
      </c>
      <c r="BL486" s="76" t="s">
        <v>50</v>
      </c>
      <c r="BM486" s="76" t="s">
        <v>51</v>
      </c>
      <c r="BN486" s="76" t="s">
        <v>52</v>
      </c>
      <c r="BO486" s="76" t="s">
        <v>130</v>
      </c>
      <c r="BP486" s="76" t="s">
        <v>131</v>
      </c>
      <c r="BQ486" s="76" t="s">
        <v>132</v>
      </c>
      <c r="BR486" s="76" t="s">
        <v>133</v>
      </c>
      <c r="BS486" s="76" t="s">
        <v>134</v>
      </c>
      <c r="BT486" s="76" t="s">
        <v>135</v>
      </c>
      <c r="BU486" s="76" t="s">
        <v>136</v>
      </c>
      <c r="BV486" s="76" t="s">
        <v>137</v>
      </c>
      <c r="BW486" s="76" t="s">
        <v>138</v>
      </c>
      <c r="BX486" s="76" t="s">
        <v>139</v>
      </c>
      <c r="BY486" s="125" t="s">
        <v>174</v>
      </c>
      <c r="BZ486" s="126" t="s">
        <v>175</v>
      </c>
      <c r="CA486" s="126" t="s">
        <v>157</v>
      </c>
      <c r="CB486" s="126" t="s">
        <v>237</v>
      </c>
      <c r="CD486" s="306" t="s">
        <v>222</v>
      </c>
      <c r="CE486" s="307"/>
      <c r="CF486" s="307"/>
      <c r="CG486" s="307"/>
      <c r="CH486" s="307"/>
      <c r="CI486" s="307"/>
      <c r="CJ486" s="307"/>
      <c r="CK486" s="307"/>
      <c r="CL486" s="307"/>
      <c r="CM486" s="307"/>
      <c r="CN486" s="307"/>
      <c r="CO486" s="307"/>
      <c r="CP486" s="307"/>
      <c r="CQ486" s="307"/>
      <c r="CR486" s="307"/>
    </row>
    <row r="487" spans="1:96" s="98" customFormat="1" ht="21" hidden="1" customHeight="1" x14ac:dyDescent="0.3">
      <c r="A487" s="230"/>
      <c r="B487" s="105"/>
      <c r="C487" s="305"/>
      <c r="D487" s="116"/>
      <c r="E487" s="116"/>
      <c r="F487" s="116"/>
      <c r="G487" s="308" t="s">
        <v>235</v>
      </c>
      <c r="H487" s="308" t="s">
        <v>95</v>
      </c>
      <c r="I487" s="309" t="s">
        <v>199</v>
      </c>
      <c r="J487" s="309" t="s">
        <v>207</v>
      </c>
      <c r="K487" s="128"/>
      <c r="L487" s="311" t="s">
        <v>92</v>
      </c>
      <c r="M487" s="7"/>
      <c r="N487" s="313" t="s">
        <v>2</v>
      </c>
      <c r="P487" s="77"/>
      <c r="Q487" s="67">
        <f>MONTH(Úvod!$F$10)</f>
        <v>1</v>
      </c>
      <c r="R487" s="68">
        <f t="shared" ref="R487" si="11221">IF(Q487=12,1,Q487+1)</f>
        <v>2</v>
      </c>
      <c r="S487" s="68">
        <f t="shared" ref="S487" si="11222">IF(R487=12,1,R487+1)</f>
        <v>3</v>
      </c>
      <c r="T487" s="69">
        <f t="shared" ref="T487" si="11223">IF(S487=12,1,S487+1)</f>
        <v>4</v>
      </c>
      <c r="U487" s="69">
        <f t="shared" ref="U487" si="11224">IF(T487=12,1,T487+1)</f>
        <v>5</v>
      </c>
      <c r="V487" s="69">
        <f t="shared" ref="V487" si="11225">IF(U487=12,1,U487+1)</f>
        <v>6</v>
      </c>
      <c r="W487" s="69">
        <f t="shared" ref="W487" si="11226">IF(V487=12,1,V487+1)</f>
        <v>7</v>
      </c>
      <c r="X487" s="69">
        <f t="shared" ref="X487" si="11227">IF(W487=12,1,W487+1)</f>
        <v>8</v>
      </c>
      <c r="Y487" s="69">
        <f t="shared" ref="Y487" si="11228">IF(X487=12,1,X487+1)</f>
        <v>9</v>
      </c>
      <c r="Z487" s="69">
        <f>IF(Y487=12,1,Y487+1)</f>
        <v>10</v>
      </c>
      <c r="AA487" s="69">
        <f t="shared" ref="AA487" si="11229">IF(Z487=12,1,Z487+1)</f>
        <v>11</v>
      </c>
      <c r="AB487" s="69">
        <f t="shared" ref="AB487" si="11230">IF(AA487=12,1,AA487+1)</f>
        <v>12</v>
      </c>
      <c r="AC487" s="69">
        <f t="shared" ref="AC487" si="11231">IF(AB487=12,1,AB487+1)</f>
        <v>1</v>
      </c>
      <c r="AD487" s="69">
        <f t="shared" ref="AD487" si="11232">IF(AC487=12,1,AC487+1)</f>
        <v>2</v>
      </c>
      <c r="AE487" s="69">
        <f t="shared" ref="AE487" si="11233">IF(AD487=12,1,AD487+1)</f>
        <v>3</v>
      </c>
      <c r="AF487" s="69">
        <f t="shared" ref="AF487" si="11234">IF(AE487=12,1,AE487+1)</f>
        <v>4</v>
      </c>
      <c r="AG487" s="69">
        <f t="shared" ref="AG487" si="11235">IF(AF487=12,1,AF487+1)</f>
        <v>5</v>
      </c>
      <c r="AH487" s="69">
        <f t="shared" ref="AH487" si="11236">IF(AG487=12,1,AG487+1)</f>
        <v>6</v>
      </c>
      <c r="AI487" s="69">
        <f>IF(AH487=12,1,AH487+1)</f>
        <v>7</v>
      </c>
      <c r="AJ487" s="69">
        <f t="shared" ref="AJ487" si="11237">IF(AI487=12,1,AI487+1)</f>
        <v>8</v>
      </c>
      <c r="AK487" s="69">
        <f t="shared" ref="AK487" si="11238">IF(AJ487=12,1,AJ487+1)</f>
        <v>9</v>
      </c>
      <c r="AL487" s="69">
        <f t="shared" ref="AL487" si="11239">IF(AK487=12,1,AK487+1)</f>
        <v>10</v>
      </c>
      <c r="AM487" s="69">
        <f t="shared" ref="AM487" si="11240">IF(AL487=12,1,AL487+1)</f>
        <v>11</v>
      </c>
      <c r="AN487" s="69">
        <f t="shared" ref="AN487" si="11241">IF(AM487=12,1,AM487+1)</f>
        <v>12</v>
      </c>
      <c r="AO487" s="69">
        <f t="shared" ref="AO487" si="11242">IF(AN487=12,1,AN487+1)</f>
        <v>1</v>
      </c>
      <c r="AP487" s="69">
        <f t="shared" ref="AP487" si="11243">IF(AO487=12,1,AO487+1)</f>
        <v>2</v>
      </c>
      <c r="AQ487" s="69">
        <f t="shared" ref="AQ487" si="11244">IF(AP487=12,1,AP487+1)</f>
        <v>3</v>
      </c>
      <c r="AR487" s="69">
        <f t="shared" ref="AR487" si="11245">IF(AQ487=12,1,AQ487+1)</f>
        <v>4</v>
      </c>
      <c r="AS487" s="69">
        <f t="shared" ref="AS487" si="11246">IF(AR487=12,1,AR487+1)</f>
        <v>5</v>
      </c>
      <c r="AT487" s="69">
        <f t="shared" ref="AT487" si="11247">IF(AS487=12,1,AS487+1)</f>
        <v>6</v>
      </c>
      <c r="AU487" s="69">
        <f t="shared" ref="AU487" si="11248">IF(AT487=12,1,AT487+1)</f>
        <v>7</v>
      </c>
      <c r="AV487" s="69">
        <f t="shared" ref="AV487" si="11249">IF(AU487=12,1,AU487+1)</f>
        <v>8</v>
      </c>
      <c r="AW487" s="69">
        <f t="shared" ref="AW487" si="11250">IF(AV487=12,1,AV487+1)</f>
        <v>9</v>
      </c>
      <c r="AX487" s="69">
        <f t="shared" ref="AX487" si="11251">IF(AW487=12,1,AW487+1)</f>
        <v>10</v>
      </c>
      <c r="AY487" s="69">
        <f t="shared" ref="AY487" si="11252">IF(AX487=12,1,AX487+1)</f>
        <v>11</v>
      </c>
      <c r="AZ487" s="69">
        <f t="shared" ref="AZ487" si="11253">IF(AY487=12,1,AY487+1)</f>
        <v>12</v>
      </c>
      <c r="BA487" s="69">
        <f t="shared" ref="BA487" si="11254">IF(AZ487=12,1,AZ487+1)</f>
        <v>1</v>
      </c>
      <c r="BB487" s="69">
        <f t="shared" ref="BB487" si="11255">IF(BA487=12,1,BA487+1)</f>
        <v>2</v>
      </c>
      <c r="BC487" s="69">
        <f t="shared" ref="BC487" si="11256">IF(BB487=12,1,BB487+1)</f>
        <v>3</v>
      </c>
      <c r="BD487" s="69">
        <f t="shared" ref="BD487" si="11257">IF(BC487=12,1,BC487+1)</f>
        <v>4</v>
      </c>
      <c r="BE487" s="69">
        <f t="shared" ref="BE487" si="11258">IF(BD487=12,1,BD487+1)</f>
        <v>5</v>
      </c>
      <c r="BF487" s="69">
        <f t="shared" ref="BF487" si="11259">IF(BE487=12,1,BE487+1)</f>
        <v>6</v>
      </c>
      <c r="BG487" s="69">
        <f t="shared" ref="BG487" si="11260">IF(BF487=12,1,BF487+1)</f>
        <v>7</v>
      </c>
      <c r="BH487" s="69">
        <f t="shared" ref="BH487" si="11261">IF(BG487=12,1,BG487+1)</f>
        <v>8</v>
      </c>
      <c r="BI487" s="69">
        <f t="shared" ref="BI487" si="11262">IF(BH487=12,1,BH487+1)</f>
        <v>9</v>
      </c>
      <c r="BJ487" s="69">
        <f t="shared" ref="BJ487" si="11263">IF(BI487=12,1,BI487+1)</f>
        <v>10</v>
      </c>
      <c r="BK487" s="69">
        <f t="shared" ref="BK487" si="11264">IF(BJ487=12,1,BJ487+1)</f>
        <v>11</v>
      </c>
      <c r="BL487" s="69">
        <f t="shared" ref="BL487" si="11265">IF(BK487=12,1,BK487+1)</f>
        <v>12</v>
      </c>
      <c r="BM487" s="69">
        <f t="shared" ref="BM487" si="11266">IF(BL487=12,1,BL487+1)</f>
        <v>1</v>
      </c>
      <c r="BN487" s="69">
        <f t="shared" ref="BN487" si="11267">IF(BM487=12,1,BM487+1)</f>
        <v>2</v>
      </c>
      <c r="BO487" s="69">
        <f t="shared" ref="BO487" si="11268">IF(BN487=12,1,BN487+1)</f>
        <v>3</v>
      </c>
      <c r="BP487" s="69">
        <f t="shared" ref="BP487" si="11269">IF(BO487=12,1,BO487+1)</f>
        <v>4</v>
      </c>
      <c r="BQ487" s="69">
        <f t="shared" ref="BQ487" si="11270">IF(BP487=12,1,BP487+1)</f>
        <v>5</v>
      </c>
      <c r="BR487" s="69">
        <f t="shared" ref="BR487" si="11271">IF(BQ487=12,1,BQ487+1)</f>
        <v>6</v>
      </c>
      <c r="BS487" s="69">
        <f t="shared" ref="BS487" si="11272">IF(BR487=12,1,BR487+1)</f>
        <v>7</v>
      </c>
      <c r="BT487" s="69">
        <f t="shared" ref="BT487" si="11273">IF(BS487=12,1,BS487+1)</f>
        <v>8</v>
      </c>
      <c r="BU487" s="69">
        <f t="shared" ref="BU487" si="11274">IF(BT487=12,1,BT487+1)</f>
        <v>9</v>
      </c>
      <c r="BV487" s="69">
        <f t="shared" ref="BV487" si="11275">IF(BU487=12,1,BU487+1)</f>
        <v>10</v>
      </c>
      <c r="BW487" s="69">
        <f t="shared" ref="BW487" si="11276">IF(BV487=12,1,BV487+1)</f>
        <v>11</v>
      </c>
      <c r="BX487" s="69">
        <f t="shared" ref="BX487" si="11277">IF(BW487=12,1,BW487+1)</f>
        <v>12</v>
      </c>
      <c r="BY487" s="74"/>
      <c r="BZ487" s="71"/>
      <c r="CA487" s="71"/>
      <c r="CB487" s="71"/>
    </row>
    <row r="488" spans="1:96" s="98" customFormat="1" ht="18" hidden="1" customHeight="1" x14ac:dyDescent="0.3">
      <c r="A488" s="230"/>
      <c r="B488" s="105"/>
      <c r="C488" s="305"/>
      <c r="D488" s="116"/>
      <c r="E488" s="116"/>
      <c r="F488" s="116"/>
      <c r="G488" s="308"/>
      <c r="H488" s="308"/>
      <c r="I488" s="309"/>
      <c r="J488" s="309"/>
      <c r="K488" s="128"/>
      <c r="L488" s="311"/>
      <c r="M488" s="7"/>
      <c r="N488" s="314"/>
      <c r="P488" s="70"/>
      <c r="Q488" s="53">
        <f t="shared" ref="Q488:BX488" si="11278">VALUE(_xlfn.CONCAT(Q487,".",Q490))</f>
        <v>1</v>
      </c>
      <c r="R488" s="66">
        <f t="shared" si="11278"/>
        <v>32</v>
      </c>
      <c r="S488" s="66">
        <f t="shared" si="11278"/>
        <v>61</v>
      </c>
      <c r="T488" s="66">
        <f t="shared" si="11278"/>
        <v>92</v>
      </c>
      <c r="U488" s="66">
        <f t="shared" si="11278"/>
        <v>122</v>
      </c>
      <c r="V488" s="66">
        <f t="shared" si="11278"/>
        <v>153</v>
      </c>
      <c r="W488" s="66">
        <f t="shared" si="11278"/>
        <v>183</v>
      </c>
      <c r="X488" s="66">
        <f t="shared" si="11278"/>
        <v>214</v>
      </c>
      <c r="Y488" s="66">
        <f t="shared" si="11278"/>
        <v>245</v>
      </c>
      <c r="Z488" s="66">
        <f t="shared" si="11278"/>
        <v>275</v>
      </c>
      <c r="AA488" s="66">
        <f t="shared" si="11278"/>
        <v>306</v>
      </c>
      <c r="AB488" s="66">
        <f t="shared" si="11278"/>
        <v>336</v>
      </c>
      <c r="AC488" s="66">
        <f t="shared" si="11278"/>
        <v>367</v>
      </c>
      <c r="AD488" s="66">
        <f t="shared" si="11278"/>
        <v>398</v>
      </c>
      <c r="AE488" s="66">
        <f t="shared" si="11278"/>
        <v>426</v>
      </c>
      <c r="AF488" s="66">
        <f t="shared" si="11278"/>
        <v>457</v>
      </c>
      <c r="AG488" s="66">
        <f t="shared" si="11278"/>
        <v>487</v>
      </c>
      <c r="AH488" s="66">
        <f t="shared" si="11278"/>
        <v>518</v>
      </c>
      <c r="AI488" s="66">
        <f t="shared" si="11278"/>
        <v>548</v>
      </c>
      <c r="AJ488" s="66">
        <f t="shared" si="11278"/>
        <v>579</v>
      </c>
      <c r="AK488" s="66">
        <f t="shared" si="11278"/>
        <v>610</v>
      </c>
      <c r="AL488" s="66">
        <f t="shared" si="11278"/>
        <v>640</v>
      </c>
      <c r="AM488" s="66">
        <f t="shared" si="11278"/>
        <v>671</v>
      </c>
      <c r="AN488" s="66">
        <f t="shared" si="11278"/>
        <v>701</v>
      </c>
      <c r="AO488" s="66">
        <f t="shared" si="11278"/>
        <v>732</v>
      </c>
      <c r="AP488" s="66">
        <f t="shared" si="11278"/>
        <v>763</v>
      </c>
      <c r="AQ488" s="66">
        <f t="shared" si="11278"/>
        <v>791</v>
      </c>
      <c r="AR488" s="66">
        <f t="shared" si="11278"/>
        <v>822</v>
      </c>
      <c r="AS488" s="66">
        <f t="shared" si="11278"/>
        <v>852</v>
      </c>
      <c r="AT488" s="66">
        <f t="shared" si="11278"/>
        <v>883</v>
      </c>
      <c r="AU488" s="66">
        <f t="shared" si="11278"/>
        <v>913</v>
      </c>
      <c r="AV488" s="66">
        <f t="shared" si="11278"/>
        <v>944</v>
      </c>
      <c r="AW488" s="66">
        <f t="shared" si="11278"/>
        <v>975</v>
      </c>
      <c r="AX488" s="66">
        <f t="shared" si="11278"/>
        <v>1005</v>
      </c>
      <c r="AY488" s="66">
        <f t="shared" si="11278"/>
        <v>1036</v>
      </c>
      <c r="AZ488" s="66">
        <f t="shared" si="11278"/>
        <v>1066</v>
      </c>
      <c r="BA488" s="66">
        <f t="shared" si="11278"/>
        <v>1097</v>
      </c>
      <c r="BB488" s="66">
        <f t="shared" si="11278"/>
        <v>1128</v>
      </c>
      <c r="BC488" s="66">
        <f t="shared" si="11278"/>
        <v>1156</v>
      </c>
      <c r="BD488" s="66">
        <f t="shared" si="11278"/>
        <v>1187</v>
      </c>
      <c r="BE488" s="66">
        <f t="shared" si="11278"/>
        <v>1217</v>
      </c>
      <c r="BF488" s="66">
        <f t="shared" si="11278"/>
        <v>1248</v>
      </c>
      <c r="BG488" s="66">
        <f t="shared" si="11278"/>
        <v>1278</v>
      </c>
      <c r="BH488" s="66">
        <f t="shared" si="11278"/>
        <v>1309</v>
      </c>
      <c r="BI488" s="66">
        <f t="shared" si="11278"/>
        <v>1340</v>
      </c>
      <c r="BJ488" s="66">
        <f t="shared" si="11278"/>
        <v>1370</v>
      </c>
      <c r="BK488" s="66">
        <f t="shared" si="11278"/>
        <v>1401</v>
      </c>
      <c r="BL488" s="66">
        <f t="shared" si="11278"/>
        <v>1431</v>
      </c>
      <c r="BM488" s="66">
        <f t="shared" si="11278"/>
        <v>1462</v>
      </c>
      <c r="BN488" s="66">
        <f t="shared" si="11278"/>
        <v>1493</v>
      </c>
      <c r="BO488" s="66">
        <f t="shared" si="11278"/>
        <v>1522</v>
      </c>
      <c r="BP488" s="66">
        <f t="shared" si="11278"/>
        <v>1553</v>
      </c>
      <c r="BQ488" s="66">
        <f t="shared" si="11278"/>
        <v>1583</v>
      </c>
      <c r="BR488" s="66">
        <f t="shared" si="11278"/>
        <v>1614</v>
      </c>
      <c r="BS488" s="66">
        <f t="shared" si="11278"/>
        <v>1644</v>
      </c>
      <c r="BT488" s="66">
        <f t="shared" si="11278"/>
        <v>1675</v>
      </c>
      <c r="BU488" s="66">
        <f t="shared" si="11278"/>
        <v>1706</v>
      </c>
      <c r="BV488" s="66">
        <f t="shared" si="11278"/>
        <v>1736</v>
      </c>
      <c r="BW488" s="66">
        <f t="shared" si="11278"/>
        <v>1767</v>
      </c>
      <c r="BX488" s="66">
        <f t="shared" si="11278"/>
        <v>1797</v>
      </c>
      <c r="BY488" s="75"/>
      <c r="BZ488" s="72"/>
      <c r="CA488" s="72"/>
      <c r="CB488" s="72"/>
    </row>
    <row r="489" spans="1:96" s="98" customFormat="1" ht="18" customHeight="1" x14ac:dyDescent="0.3">
      <c r="A489" s="230"/>
      <c r="B489" s="105"/>
      <c r="C489" s="305"/>
      <c r="D489" s="116"/>
      <c r="E489" s="309" t="s">
        <v>199</v>
      </c>
      <c r="F489" s="309" t="s">
        <v>199</v>
      </c>
      <c r="G489" s="308"/>
      <c r="H489" s="308"/>
      <c r="I489" s="309"/>
      <c r="J489" s="309"/>
      <c r="K489" s="309" t="s">
        <v>209</v>
      </c>
      <c r="L489" s="311"/>
      <c r="M489" s="7"/>
      <c r="N489" s="314"/>
      <c r="P489" s="70"/>
      <c r="Q489" s="54" t="str">
        <f>VLOOKUP(Q487,'Podpůrná data'!$J$13:$K$24,2)</f>
        <v>leden</v>
      </c>
      <c r="R489" s="54" t="str">
        <f>VLOOKUP(R487,'Podpůrná data'!$J$13:$K$24,2)</f>
        <v>únor</v>
      </c>
      <c r="S489" s="54" t="str">
        <f>VLOOKUP(S487,'Podpůrná data'!$J$13:$K$24,2)</f>
        <v>březen</v>
      </c>
      <c r="T489" s="54" t="str">
        <f>VLOOKUP(T487,'Podpůrná data'!$J$13:$K$24,2)</f>
        <v>duben</v>
      </c>
      <c r="U489" s="54" t="str">
        <f>VLOOKUP(U487,'Podpůrná data'!$J$13:$K$24,2)</f>
        <v>květen</v>
      </c>
      <c r="V489" s="54" t="str">
        <f>VLOOKUP(V487,'Podpůrná data'!$J$13:$K$24,2)</f>
        <v>červen</v>
      </c>
      <c r="W489" s="54" t="str">
        <f>VLOOKUP(W487,'Podpůrná data'!$J$13:$K$24,2)</f>
        <v>červenec</v>
      </c>
      <c r="X489" s="54" t="str">
        <f>VLOOKUP(X487,'Podpůrná data'!$J$13:$K$24,2)</f>
        <v>srpen</v>
      </c>
      <c r="Y489" s="54" t="str">
        <f>VLOOKUP(Y487,'Podpůrná data'!$J$13:$K$24,2)</f>
        <v>září</v>
      </c>
      <c r="Z489" s="54" t="str">
        <f>VLOOKUP(Z487,'Podpůrná data'!$J$13:$K$24,2)</f>
        <v>říjen</v>
      </c>
      <c r="AA489" s="54" t="str">
        <f>VLOOKUP(AA487,'Podpůrná data'!$J$13:$K$24,2)</f>
        <v>listopad</v>
      </c>
      <c r="AB489" s="54" t="str">
        <f>VLOOKUP(AB487,'Podpůrná data'!$J$13:$K$24,2)</f>
        <v>prosinec</v>
      </c>
      <c r="AC489" s="54" t="str">
        <f>VLOOKUP(AC487,'Podpůrná data'!$J$13:$K$24,2)</f>
        <v>leden</v>
      </c>
      <c r="AD489" s="54" t="str">
        <f>VLOOKUP(AD487,'Podpůrná data'!$J$13:$K$24,2)</f>
        <v>únor</v>
      </c>
      <c r="AE489" s="54" t="str">
        <f>VLOOKUP(AE487,'Podpůrná data'!$J$13:$K$24,2)</f>
        <v>březen</v>
      </c>
      <c r="AF489" s="54" t="str">
        <f>VLOOKUP(AF487,'Podpůrná data'!$J$13:$K$24,2)</f>
        <v>duben</v>
      </c>
      <c r="AG489" s="54" t="str">
        <f>VLOOKUP(AG487,'Podpůrná data'!$J$13:$K$24,2)</f>
        <v>květen</v>
      </c>
      <c r="AH489" s="54" t="str">
        <f>VLOOKUP(AH487,'Podpůrná data'!$J$13:$K$24,2)</f>
        <v>červen</v>
      </c>
      <c r="AI489" s="54" t="str">
        <f>VLOOKUP(AI487,'Podpůrná data'!$J$13:$K$24,2)</f>
        <v>červenec</v>
      </c>
      <c r="AJ489" s="54" t="str">
        <f>VLOOKUP(AJ487,'Podpůrná data'!$J$13:$K$24,2)</f>
        <v>srpen</v>
      </c>
      <c r="AK489" s="54" t="str">
        <f>VLOOKUP(AK487,'Podpůrná data'!$J$13:$K$24,2)</f>
        <v>září</v>
      </c>
      <c r="AL489" s="54" t="str">
        <f>VLOOKUP(AL487,'Podpůrná data'!$J$13:$K$24,2)</f>
        <v>říjen</v>
      </c>
      <c r="AM489" s="54" t="str">
        <f>VLOOKUP(AM487,'Podpůrná data'!$J$13:$K$24,2)</f>
        <v>listopad</v>
      </c>
      <c r="AN489" s="54" t="str">
        <f>VLOOKUP(AN487,'Podpůrná data'!$J$13:$K$24,2)</f>
        <v>prosinec</v>
      </c>
      <c r="AO489" s="54" t="str">
        <f>VLOOKUP(AO487,'Podpůrná data'!$J$13:$K$24,2)</f>
        <v>leden</v>
      </c>
      <c r="AP489" s="54" t="str">
        <f>VLOOKUP(AP487,'Podpůrná data'!$J$13:$K$24,2)</f>
        <v>únor</v>
      </c>
      <c r="AQ489" s="54" t="str">
        <f>VLOOKUP(AQ487,'Podpůrná data'!$J$13:$K$24,2)</f>
        <v>březen</v>
      </c>
      <c r="AR489" s="54" t="str">
        <f>VLOOKUP(AR487,'Podpůrná data'!$J$13:$K$24,2)</f>
        <v>duben</v>
      </c>
      <c r="AS489" s="54" t="str">
        <f>VLOOKUP(AS487,'Podpůrná data'!$J$13:$K$24,2)</f>
        <v>květen</v>
      </c>
      <c r="AT489" s="54" t="str">
        <f>VLOOKUP(AT487,'Podpůrná data'!$J$13:$K$24,2)</f>
        <v>červen</v>
      </c>
      <c r="AU489" s="54" t="str">
        <f>VLOOKUP(AU487,'Podpůrná data'!$J$13:$K$24,2)</f>
        <v>červenec</v>
      </c>
      <c r="AV489" s="54" t="str">
        <f>VLOOKUP(AV487,'Podpůrná data'!$J$13:$K$24,2)</f>
        <v>srpen</v>
      </c>
      <c r="AW489" s="54" t="str">
        <f>VLOOKUP(AW487,'Podpůrná data'!$J$13:$K$24,2)</f>
        <v>září</v>
      </c>
      <c r="AX489" s="54" t="str">
        <f>VLOOKUP(AX487,'Podpůrná data'!$J$13:$K$24,2)</f>
        <v>říjen</v>
      </c>
      <c r="AY489" s="54" t="str">
        <f>VLOOKUP(AY487,'Podpůrná data'!$J$13:$K$24,2)</f>
        <v>listopad</v>
      </c>
      <c r="AZ489" s="54" t="str">
        <f>VLOOKUP(AZ487,'Podpůrná data'!$J$13:$K$24,2)</f>
        <v>prosinec</v>
      </c>
      <c r="BA489" s="54" t="str">
        <f>VLOOKUP(BA487,'Podpůrná data'!$J$13:$K$24,2)</f>
        <v>leden</v>
      </c>
      <c r="BB489" s="54" t="str">
        <f>VLOOKUP(BB487,'Podpůrná data'!$J$13:$K$24,2)</f>
        <v>únor</v>
      </c>
      <c r="BC489" s="54" t="str">
        <f>VLOOKUP(BC487,'Podpůrná data'!$J$13:$K$24,2)</f>
        <v>březen</v>
      </c>
      <c r="BD489" s="54" t="str">
        <f>VLOOKUP(BD487,'Podpůrná data'!$J$13:$K$24,2)</f>
        <v>duben</v>
      </c>
      <c r="BE489" s="54" t="str">
        <f>VLOOKUP(BE487,'Podpůrná data'!$J$13:$K$24,2)</f>
        <v>květen</v>
      </c>
      <c r="BF489" s="54" t="str">
        <f>VLOOKUP(BF487,'Podpůrná data'!$J$13:$K$24,2)</f>
        <v>červen</v>
      </c>
      <c r="BG489" s="54" t="str">
        <f>VLOOKUP(BG487,'Podpůrná data'!$J$13:$K$24,2)</f>
        <v>červenec</v>
      </c>
      <c r="BH489" s="54" t="str">
        <f>VLOOKUP(BH487,'Podpůrná data'!$J$13:$K$24,2)</f>
        <v>srpen</v>
      </c>
      <c r="BI489" s="54" t="str">
        <f>VLOOKUP(BI487,'Podpůrná data'!$J$13:$K$24,2)</f>
        <v>září</v>
      </c>
      <c r="BJ489" s="54" t="str">
        <f>VLOOKUP(BJ487,'Podpůrná data'!$J$13:$K$24,2)</f>
        <v>říjen</v>
      </c>
      <c r="BK489" s="54" t="str">
        <f>VLOOKUP(BK487,'Podpůrná data'!$J$13:$K$24,2)</f>
        <v>listopad</v>
      </c>
      <c r="BL489" s="54" t="str">
        <f>VLOOKUP(BL487,'Podpůrná data'!$J$13:$K$24,2)</f>
        <v>prosinec</v>
      </c>
      <c r="BM489" s="54" t="str">
        <f>VLOOKUP(BM487,'Podpůrná data'!$J$13:$K$24,2)</f>
        <v>leden</v>
      </c>
      <c r="BN489" s="54" t="str">
        <f>VLOOKUP(BN487,'Podpůrná data'!$J$13:$K$24,2)</f>
        <v>únor</v>
      </c>
      <c r="BO489" s="54" t="str">
        <f>VLOOKUP(BO487,'Podpůrná data'!$J$13:$K$24,2)</f>
        <v>březen</v>
      </c>
      <c r="BP489" s="54" t="str">
        <f>VLOOKUP(BP487,'Podpůrná data'!$J$13:$K$24,2)</f>
        <v>duben</v>
      </c>
      <c r="BQ489" s="54" t="str">
        <f>VLOOKUP(BQ487,'Podpůrná data'!$J$13:$K$24,2)</f>
        <v>květen</v>
      </c>
      <c r="BR489" s="54" t="str">
        <f>VLOOKUP(BR487,'Podpůrná data'!$J$13:$K$24,2)</f>
        <v>červen</v>
      </c>
      <c r="BS489" s="54" t="str">
        <f>VLOOKUP(BS487,'Podpůrná data'!$J$13:$K$24,2)</f>
        <v>červenec</v>
      </c>
      <c r="BT489" s="54" t="str">
        <f>VLOOKUP(BT487,'Podpůrná data'!$J$13:$K$24,2)</f>
        <v>srpen</v>
      </c>
      <c r="BU489" s="54" t="str">
        <f>VLOOKUP(BU487,'Podpůrná data'!$J$13:$K$24,2)</f>
        <v>září</v>
      </c>
      <c r="BV489" s="54" t="str">
        <f>VLOOKUP(BV487,'Podpůrná data'!$J$13:$K$24,2)</f>
        <v>říjen</v>
      </c>
      <c r="BW489" s="54" t="str">
        <f>VLOOKUP(BW487,'Podpůrná data'!$J$13:$K$24,2)</f>
        <v>listopad</v>
      </c>
      <c r="BX489" s="54" t="str">
        <f>VLOOKUP(BX487,'Podpůrná data'!$J$13:$K$24,2)</f>
        <v>prosinec</v>
      </c>
      <c r="BY489" s="143"/>
      <c r="BZ489" s="144"/>
      <c r="CA489" s="165"/>
      <c r="CB489" s="165"/>
      <c r="CD489" s="147" t="s">
        <v>104</v>
      </c>
      <c r="CE489" s="147" t="s">
        <v>105</v>
      </c>
      <c r="CF489" s="147" t="s">
        <v>106</v>
      </c>
      <c r="CG489" s="147" t="s">
        <v>107</v>
      </c>
      <c r="CH489" s="147" t="s">
        <v>108</v>
      </c>
      <c r="CI489" s="147" t="s">
        <v>109</v>
      </c>
      <c r="CJ489" s="147" t="s">
        <v>110</v>
      </c>
      <c r="CK489" s="147" t="s">
        <v>111</v>
      </c>
      <c r="CL489" s="147" t="s">
        <v>112</v>
      </c>
      <c r="CM489" s="147" t="s">
        <v>166</v>
      </c>
      <c r="CN489" s="147" t="s">
        <v>167</v>
      </c>
      <c r="CO489" s="147" t="s">
        <v>168</v>
      </c>
      <c r="CP489" s="147" t="s">
        <v>194</v>
      </c>
      <c r="CQ489" s="147" t="s">
        <v>195</v>
      </c>
      <c r="CR489" s="147" t="s">
        <v>196</v>
      </c>
    </row>
    <row r="490" spans="1:96" s="98" customFormat="1" ht="16.2" customHeight="1" x14ac:dyDescent="0.3">
      <c r="A490" s="230"/>
      <c r="B490" s="105"/>
      <c r="C490" s="305"/>
      <c r="D490" s="116"/>
      <c r="E490" s="309"/>
      <c r="F490" s="309"/>
      <c r="G490" s="308"/>
      <c r="H490" s="308"/>
      <c r="I490" s="309"/>
      <c r="J490" s="309"/>
      <c r="K490" s="309"/>
      <c r="L490" s="311"/>
      <c r="M490" s="7"/>
      <c r="N490" s="314"/>
      <c r="P490" s="70"/>
      <c r="Q490" s="54">
        <f>YEAR(Úvod!$F$10)</f>
        <v>1900</v>
      </c>
      <c r="R490" s="54">
        <f t="shared" ref="R490" si="11279">IF(R487=1,Q490+1,Q490)</f>
        <v>1900</v>
      </c>
      <c r="S490" s="54">
        <f t="shared" ref="S490" si="11280">IF(S487=1,R490+1,R490)</f>
        <v>1900</v>
      </c>
      <c r="T490" s="54">
        <f t="shared" ref="T490" si="11281">IF(T487=1,S490+1,S490)</f>
        <v>1900</v>
      </c>
      <c r="U490" s="54">
        <f t="shared" ref="U490" si="11282">IF(U487=1,T490+1,T490)</f>
        <v>1900</v>
      </c>
      <c r="V490" s="54">
        <f t="shared" ref="V490" si="11283">IF(V487=1,U490+1,U490)</f>
        <v>1900</v>
      </c>
      <c r="W490" s="54">
        <f t="shared" ref="W490" si="11284">IF(W487=1,V490+1,V490)</f>
        <v>1900</v>
      </c>
      <c r="X490" s="54">
        <f t="shared" ref="X490" si="11285">IF(X487=1,W490+1,W490)</f>
        <v>1900</v>
      </c>
      <c r="Y490" s="54">
        <f t="shared" ref="Y490" si="11286">IF(Y487=1,X490+1,X490)</f>
        <v>1900</v>
      </c>
      <c r="Z490" s="54">
        <f t="shared" ref="Z490" si="11287">IF(Z487=1,Y490+1,Y490)</f>
        <v>1900</v>
      </c>
      <c r="AA490" s="54">
        <f t="shared" ref="AA490" si="11288">IF(AA487=1,Z490+1,Z490)</f>
        <v>1900</v>
      </c>
      <c r="AB490" s="54">
        <f t="shared" ref="AB490" si="11289">IF(AB487=1,AA490+1,AA490)</f>
        <v>1900</v>
      </c>
      <c r="AC490" s="54">
        <f t="shared" ref="AC490" si="11290">IF(AC487=1,AB490+1,AB490)</f>
        <v>1901</v>
      </c>
      <c r="AD490" s="54">
        <f t="shared" ref="AD490" si="11291">IF(AD487=1,AC490+1,AC490)</f>
        <v>1901</v>
      </c>
      <c r="AE490" s="54">
        <f t="shared" ref="AE490" si="11292">IF(AE487=1,AD490+1,AD490)</f>
        <v>1901</v>
      </c>
      <c r="AF490" s="54">
        <f t="shared" ref="AF490" si="11293">IF(AF487=1,AE490+1,AE490)</f>
        <v>1901</v>
      </c>
      <c r="AG490" s="54">
        <f t="shared" ref="AG490" si="11294">IF(AG487=1,AF490+1,AF490)</f>
        <v>1901</v>
      </c>
      <c r="AH490" s="54">
        <f t="shared" ref="AH490" si="11295">IF(AH487=1,AG490+1,AG490)</f>
        <v>1901</v>
      </c>
      <c r="AI490" s="54">
        <f t="shared" ref="AI490" si="11296">IF(AI487=1,AH490+1,AH490)</f>
        <v>1901</v>
      </c>
      <c r="AJ490" s="54">
        <f t="shared" ref="AJ490" si="11297">IF(AJ487=1,AI490+1,AI490)</f>
        <v>1901</v>
      </c>
      <c r="AK490" s="54">
        <f t="shared" ref="AK490" si="11298">IF(AK487=1,AJ490+1,AJ490)</f>
        <v>1901</v>
      </c>
      <c r="AL490" s="54">
        <f t="shared" ref="AL490" si="11299">IF(AL487=1,AK490+1,AK490)</f>
        <v>1901</v>
      </c>
      <c r="AM490" s="54">
        <f t="shared" ref="AM490" si="11300">IF(AM487=1,AL490+1,AL490)</f>
        <v>1901</v>
      </c>
      <c r="AN490" s="54">
        <f t="shared" ref="AN490" si="11301">IF(AN487=1,AM490+1,AM490)</f>
        <v>1901</v>
      </c>
      <c r="AO490" s="54">
        <f t="shared" ref="AO490" si="11302">IF(AO487=1,AN490+1,AN490)</f>
        <v>1902</v>
      </c>
      <c r="AP490" s="54">
        <f t="shared" ref="AP490" si="11303">IF(AP487=1,AO490+1,AO490)</f>
        <v>1902</v>
      </c>
      <c r="AQ490" s="54">
        <f t="shared" ref="AQ490" si="11304">IF(AQ487=1,AP490+1,AP490)</f>
        <v>1902</v>
      </c>
      <c r="AR490" s="54">
        <f t="shared" ref="AR490" si="11305">IF(AR487=1,AQ490+1,AQ490)</f>
        <v>1902</v>
      </c>
      <c r="AS490" s="54">
        <f t="shared" ref="AS490" si="11306">IF(AS487=1,AR490+1,AR490)</f>
        <v>1902</v>
      </c>
      <c r="AT490" s="54">
        <f t="shared" ref="AT490" si="11307">IF(AT487=1,AS490+1,AS490)</f>
        <v>1902</v>
      </c>
      <c r="AU490" s="54">
        <f t="shared" ref="AU490" si="11308">IF(AU487=1,AT490+1,AT490)</f>
        <v>1902</v>
      </c>
      <c r="AV490" s="54">
        <f t="shared" ref="AV490" si="11309">IF(AV487=1,AU490+1,AU490)</f>
        <v>1902</v>
      </c>
      <c r="AW490" s="54">
        <f t="shared" ref="AW490" si="11310">IF(AW487=1,AV490+1,AV490)</f>
        <v>1902</v>
      </c>
      <c r="AX490" s="54">
        <f t="shared" ref="AX490" si="11311">IF(AX487=1,AW490+1,AW490)</f>
        <v>1902</v>
      </c>
      <c r="AY490" s="54">
        <f t="shared" ref="AY490" si="11312">IF(AY487=1,AX490+1,AX490)</f>
        <v>1902</v>
      </c>
      <c r="AZ490" s="54">
        <f t="shared" ref="AZ490" si="11313">IF(AZ487=1,AY490+1,AY490)</f>
        <v>1902</v>
      </c>
      <c r="BA490" s="54">
        <f t="shared" ref="BA490" si="11314">IF(BA487=1,AZ490+1,AZ490)</f>
        <v>1903</v>
      </c>
      <c r="BB490" s="54">
        <f t="shared" ref="BB490" si="11315">IF(BB487=1,BA490+1,BA490)</f>
        <v>1903</v>
      </c>
      <c r="BC490" s="54">
        <f t="shared" ref="BC490" si="11316">IF(BC487=1,BB490+1,BB490)</f>
        <v>1903</v>
      </c>
      <c r="BD490" s="54">
        <f t="shared" ref="BD490" si="11317">IF(BD487=1,BC490+1,BC490)</f>
        <v>1903</v>
      </c>
      <c r="BE490" s="54">
        <f t="shared" ref="BE490" si="11318">IF(BE487=1,BD490+1,BD490)</f>
        <v>1903</v>
      </c>
      <c r="BF490" s="54">
        <f t="shared" ref="BF490" si="11319">IF(BF487=1,BE490+1,BE490)</f>
        <v>1903</v>
      </c>
      <c r="BG490" s="54">
        <f t="shared" ref="BG490" si="11320">IF(BG487=1,BF490+1,BF490)</f>
        <v>1903</v>
      </c>
      <c r="BH490" s="54">
        <f t="shared" ref="BH490" si="11321">IF(BH487=1,BG490+1,BG490)</f>
        <v>1903</v>
      </c>
      <c r="BI490" s="54">
        <f t="shared" ref="BI490" si="11322">IF(BI487=1,BH490+1,BH490)</f>
        <v>1903</v>
      </c>
      <c r="BJ490" s="54">
        <f t="shared" ref="BJ490" si="11323">IF(BJ487=1,BI490+1,BI490)</f>
        <v>1903</v>
      </c>
      <c r="BK490" s="54">
        <f t="shared" ref="BK490" si="11324">IF(BK487=1,BJ490+1,BJ490)</f>
        <v>1903</v>
      </c>
      <c r="BL490" s="54">
        <f t="shared" ref="BL490" si="11325">IF(BL487=1,BK490+1,BK490)</f>
        <v>1903</v>
      </c>
      <c r="BM490" s="54">
        <f t="shared" ref="BM490" si="11326">IF(BM487=1,BL490+1,BL490)</f>
        <v>1904</v>
      </c>
      <c r="BN490" s="54">
        <f t="shared" ref="BN490" si="11327">IF(BN487=1,BM490+1,BM490)</f>
        <v>1904</v>
      </c>
      <c r="BO490" s="54">
        <f t="shared" ref="BO490" si="11328">IF(BO487=1,BN490+1,BN490)</f>
        <v>1904</v>
      </c>
      <c r="BP490" s="54">
        <f t="shared" ref="BP490" si="11329">IF(BP487=1,BO490+1,BO490)</f>
        <v>1904</v>
      </c>
      <c r="BQ490" s="54">
        <f t="shared" ref="BQ490" si="11330">IF(BQ487=1,BP490+1,BP490)</f>
        <v>1904</v>
      </c>
      <c r="BR490" s="54">
        <f t="shared" ref="BR490" si="11331">IF(BR487=1,BQ490+1,BQ490)</f>
        <v>1904</v>
      </c>
      <c r="BS490" s="54">
        <f t="shared" ref="BS490" si="11332">IF(BS487=1,BR490+1,BR490)</f>
        <v>1904</v>
      </c>
      <c r="BT490" s="54">
        <f t="shared" ref="BT490" si="11333">IF(BT487=1,BS490+1,BS490)</f>
        <v>1904</v>
      </c>
      <c r="BU490" s="54">
        <f t="shared" ref="BU490" si="11334">IF(BU487=1,BT490+1,BT490)</f>
        <v>1904</v>
      </c>
      <c r="BV490" s="54">
        <f t="shared" ref="BV490" si="11335">IF(BV487=1,BU490+1,BU490)</f>
        <v>1904</v>
      </c>
      <c r="BW490" s="54">
        <f t="shared" ref="BW490" si="11336">IF(BW487=1,BV490+1,BV490)</f>
        <v>1904</v>
      </c>
      <c r="BX490" s="54">
        <f t="shared" ref="BX490" si="11337">IF(BX487=1,BW490+1,BW490)</f>
        <v>1904</v>
      </c>
      <c r="BY490" s="163"/>
      <c r="BZ490" s="164"/>
      <c r="CA490" s="165"/>
      <c r="CB490" s="165"/>
    </row>
    <row r="491" spans="1:96" s="98" customFormat="1" ht="16.2" customHeight="1" x14ac:dyDescent="0.3">
      <c r="A491" s="230"/>
      <c r="B491" s="105"/>
      <c r="C491" s="116"/>
      <c r="D491" s="116"/>
      <c r="E491" s="309"/>
      <c r="F491" s="309"/>
      <c r="G491" s="308"/>
      <c r="H491" s="308"/>
      <c r="I491" s="309"/>
      <c r="J491" s="310"/>
      <c r="K491" s="309"/>
      <c r="L491" s="312"/>
      <c r="M491" s="7"/>
      <c r="N491" s="315"/>
      <c r="P491" s="57" t="s">
        <v>170</v>
      </c>
      <c r="Q491" s="196"/>
      <c r="R491" s="196"/>
      <c r="S491" s="196"/>
      <c r="T491" s="196"/>
      <c r="U491" s="196"/>
      <c r="V491" s="196"/>
      <c r="W491" s="196"/>
      <c r="X491" s="196"/>
      <c r="Y491" s="196"/>
      <c r="Z491" s="196"/>
      <c r="AA491" s="196"/>
      <c r="AB491" s="196"/>
      <c r="AC491" s="196"/>
      <c r="AD491" s="196"/>
      <c r="AE491" s="196"/>
      <c r="AF491" s="196"/>
      <c r="AG491" s="196"/>
      <c r="AH491" s="196"/>
      <c r="AI491" s="196"/>
      <c r="AJ491" s="196"/>
      <c r="AK491" s="196"/>
      <c r="AL491" s="196"/>
      <c r="AM491" s="196"/>
      <c r="AN491" s="196"/>
      <c r="AO491" s="196"/>
      <c r="AP491" s="196"/>
      <c r="AQ491" s="196"/>
      <c r="AR491" s="196"/>
      <c r="AS491" s="196"/>
      <c r="AT491" s="196"/>
      <c r="AU491" s="196"/>
      <c r="AV491" s="196"/>
      <c r="AW491" s="196"/>
      <c r="AX491" s="196"/>
      <c r="AY491" s="196"/>
      <c r="AZ491" s="196"/>
      <c r="BA491" s="196"/>
      <c r="BB491" s="196"/>
      <c r="BC491" s="196"/>
      <c r="BD491" s="196"/>
      <c r="BE491" s="196"/>
      <c r="BF491" s="196"/>
      <c r="BG491" s="196"/>
      <c r="BH491" s="196"/>
      <c r="BI491" s="196"/>
      <c r="BJ491" s="196"/>
      <c r="BK491" s="196"/>
      <c r="BL491" s="196"/>
      <c r="BM491" s="196"/>
      <c r="BN491" s="196"/>
      <c r="BO491" s="196"/>
      <c r="BP491" s="196"/>
      <c r="BQ491" s="196"/>
      <c r="BR491" s="196"/>
      <c r="BS491" s="196"/>
      <c r="BT491" s="196"/>
      <c r="BU491" s="196"/>
      <c r="BV491" s="196"/>
      <c r="BW491" s="196"/>
      <c r="BX491" s="196"/>
      <c r="BY491" s="163"/>
      <c r="BZ491" s="164"/>
      <c r="CA491" s="165"/>
      <c r="CB491" s="165"/>
    </row>
    <row r="492" spans="1:96" s="98" customFormat="1" ht="23.4" customHeight="1" x14ac:dyDescent="0.3">
      <c r="A492" s="97"/>
      <c r="B492" s="117" t="s">
        <v>31</v>
      </c>
      <c r="C492" s="297"/>
      <c r="D492" s="297"/>
      <c r="E492" s="197"/>
      <c r="F492" s="193"/>
      <c r="G492" s="198"/>
      <c r="H492" s="199"/>
      <c r="I492" s="198"/>
      <c r="J492" s="167">
        <f>IF(I492="",0,IF(I492='Podpůrná data'!$A$10,'Podpůrná data'!$B$10,'Podpůrná data'!$B$11))</f>
        <v>0</v>
      </c>
      <c r="K492" s="166">
        <f>IFERROR(INT(ROUND(H492,2)*(VLOOKUP(INT(G492),'Podpůrná data'!$A$14:$B$73,2,FALSE))*(G492/(INT(G492)))),0)</f>
        <v>0</v>
      </c>
      <c r="L492" s="55">
        <f>J492*K492</f>
        <v>0</v>
      </c>
      <c r="M492" s="56">
        <f>IF(L492&gt;0,IF(ISTEXT(C492)=TRUE,0,1),0)</f>
        <v>0</v>
      </c>
      <c r="N492" s="142">
        <f>IF(L492&gt;0,1,0)</f>
        <v>0</v>
      </c>
      <c r="O492" s="118"/>
      <c r="P492" s="57" t="s">
        <v>94</v>
      </c>
      <c r="Q492" s="200"/>
      <c r="R492" s="200"/>
      <c r="S492" s="200"/>
      <c r="T492" s="200"/>
      <c r="U492" s="200"/>
      <c r="V492" s="200"/>
      <c r="W492" s="200"/>
      <c r="X492" s="200"/>
      <c r="Y492" s="200"/>
      <c r="Z492" s="200"/>
      <c r="AA492" s="200"/>
      <c r="AB492" s="200"/>
      <c r="AC492" s="200"/>
      <c r="AD492" s="200"/>
      <c r="AE492" s="200"/>
      <c r="AF492" s="200"/>
      <c r="AG492" s="200"/>
      <c r="AH492" s="200"/>
      <c r="AI492" s="200"/>
      <c r="AJ492" s="200"/>
      <c r="AK492" s="200"/>
      <c r="AL492" s="200"/>
      <c r="AM492" s="200"/>
      <c r="AN492" s="200"/>
      <c r="AO492" s="200"/>
      <c r="AP492" s="200"/>
      <c r="AQ492" s="200"/>
      <c r="AR492" s="200"/>
      <c r="AS492" s="200"/>
      <c r="AT492" s="200"/>
      <c r="AU492" s="200"/>
      <c r="AV492" s="200"/>
      <c r="AW492" s="200"/>
      <c r="AX492" s="200"/>
      <c r="AY492" s="200"/>
      <c r="AZ492" s="200"/>
      <c r="BA492" s="200"/>
      <c r="BB492" s="200"/>
      <c r="BC492" s="200"/>
      <c r="BD492" s="200"/>
      <c r="BE492" s="200"/>
      <c r="BF492" s="200"/>
      <c r="BG492" s="200"/>
      <c r="BH492" s="200"/>
      <c r="BI492" s="200"/>
      <c r="BJ492" s="200"/>
      <c r="BK492" s="200"/>
      <c r="BL492" s="200"/>
      <c r="BM492" s="200"/>
      <c r="BN492" s="200"/>
      <c r="BO492" s="200"/>
      <c r="BP492" s="200"/>
      <c r="BQ492" s="200"/>
      <c r="BR492" s="200"/>
      <c r="BS492" s="200"/>
      <c r="BT492" s="200"/>
      <c r="BU492" s="200"/>
      <c r="BV492" s="200"/>
      <c r="BW492" s="200"/>
      <c r="BX492" s="200"/>
      <c r="BY492" s="298">
        <f>SUM(Q500:BX500)</f>
        <v>0</v>
      </c>
      <c r="BZ492" s="300">
        <f>SUM(Q501:BX501)</f>
        <v>0</v>
      </c>
      <c r="CA492" s="302">
        <f>IF($N492=0,0,IF($BY492&gt;=215*$H492,1,0))</f>
        <v>0</v>
      </c>
      <c r="CB492" s="302">
        <f>IF($BY492&gt;=215*$H492,0,(CEILING(215*$H492,1)-$BY492))</f>
        <v>0</v>
      </c>
    </row>
    <row r="493" spans="1:96" s="98" customFormat="1" ht="28.8" x14ac:dyDescent="0.3">
      <c r="A493" s="97"/>
      <c r="B493" s="119"/>
      <c r="C493" s="73"/>
      <c r="D493" s="73"/>
      <c r="E493" s="73"/>
      <c r="F493" s="73"/>
      <c r="G493" s="73"/>
      <c r="H493" s="73"/>
      <c r="I493" s="73"/>
      <c r="J493" s="73"/>
      <c r="K493" s="73"/>
      <c r="L493" s="58"/>
      <c r="M493" s="7"/>
      <c r="N493" s="160"/>
      <c r="P493" s="57" t="s">
        <v>140</v>
      </c>
      <c r="Q493" s="201"/>
      <c r="R493" s="201"/>
      <c r="S493" s="201"/>
      <c r="T493" s="201"/>
      <c r="U493" s="201"/>
      <c r="V493" s="201"/>
      <c r="W493" s="201"/>
      <c r="X493" s="201"/>
      <c r="Y493" s="201"/>
      <c r="Z493" s="201"/>
      <c r="AA493" s="201"/>
      <c r="AB493" s="201"/>
      <c r="AC493" s="201"/>
      <c r="AD493" s="201"/>
      <c r="AE493" s="201"/>
      <c r="AF493" s="201"/>
      <c r="AG493" s="201"/>
      <c r="AH493" s="201"/>
      <c r="AI493" s="201"/>
      <c r="AJ493" s="201"/>
      <c r="AK493" s="201"/>
      <c r="AL493" s="201"/>
      <c r="AM493" s="201"/>
      <c r="AN493" s="201"/>
      <c r="AO493" s="201"/>
      <c r="AP493" s="201"/>
      <c r="AQ493" s="201"/>
      <c r="AR493" s="201"/>
      <c r="AS493" s="201"/>
      <c r="AT493" s="201"/>
      <c r="AU493" s="201"/>
      <c r="AV493" s="201"/>
      <c r="AW493" s="201"/>
      <c r="AX493" s="201"/>
      <c r="AY493" s="201"/>
      <c r="AZ493" s="201"/>
      <c r="BA493" s="201"/>
      <c r="BB493" s="201"/>
      <c r="BC493" s="201"/>
      <c r="BD493" s="201"/>
      <c r="BE493" s="201"/>
      <c r="BF493" s="201"/>
      <c r="BG493" s="201"/>
      <c r="BH493" s="201"/>
      <c r="BI493" s="201"/>
      <c r="BJ493" s="201"/>
      <c r="BK493" s="201"/>
      <c r="BL493" s="201"/>
      <c r="BM493" s="201"/>
      <c r="BN493" s="201"/>
      <c r="BO493" s="201"/>
      <c r="BP493" s="201"/>
      <c r="BQ493" s="201"/>
      <c r="BR493" s="201"/>
      <c r="BS493" s="201"/>
      <c r="BT493" s="201"/>
      <c r="BU493" s="201"/>
      <c r="BV493" s="201"/>
      <c r="BW493" s="201"/>
      <c r="BX493" s="201"/>
      <c r="BY493" s="298"/>
      <c r="BZ493" s="300"/>
      <c r="CA493" s="302"/>
      <c r="CB493" s="302"/>
    </row>
    <row r="494" spans="1:96" s="98" customFormat="1" ht="14.4" hidden="1" customHeight="1" x14ac:dyDescent="0.3">
      <c r="A494" s="97"/>
      <c r="B494" s="119"/>
      <c r="C494" s="73"/>
      <c r="D494" s="73"/>
      <c r="E494" s="73"/>
      <c r="F494" s="73"/>
      <c r="G494" s="73"/>
      <c r="H494" s="73"/>
      <c r="I494" s="73"/>
      <c r="J494" s="73"/>
      <c r="K494" s="73"/>
      <c r="L494" s="58"/>
      <c r="M494" s="7"/>
      <c r="N494" s="160"/>
      <c r="P494" s="59" t="s">
        <v>141</v>
      </c>
      <c r="Q494" s="60">
        <f>IF(Q492&lt;&gt;0,1,0)</f>
        <v>0</v>
      </c>
      <c r="R494" s="60">
        <f t="shared" ref="R494" si="11338">IF(Q494&gt;0,Q494+1,IF(R492&lt;&gt;0,1,0))</f>
        <v>0</v>
      </c>
      <c r="S494" s="60">
        <f t="shared" ref="S494" si="11339">IF(R494&gt;0,R494+1,IF(S492&lt;&gt;0,1,0))</f>
        <v>0</v>
      </c>
      <c r="T494" s="60">
        <f t="shared" ref="T494" si="11340">IF(S494&gt;0,S494+1,IF(T492&lt;&gt;0,1,0))</f>
        <v>0</v>
      </c>
      <c r="U494" s="60">
        <f t="shared" ref="U494" si="11341">IF(T494&gt;0,T494+1,IF(U492&lt;&gt;0,1,0))</f>
        <v>0</v>
      </c>
      <c r="V494" s="60">
        <f t="shared" ref="V494" si="11342">IF(U494&gt;0,U494+1,IF(V492&lt;&gt;0,1,0))</f>
        <v>0</v>
      </c>
      <c r="W494" s="60">
        <f t="shared" ref="W494" si="11343">IF(V494&gt;0,V494+1,IF(W492&lt;&gt;0,1,0))</f>
        <v>0</v>
      </c>
      <c r="X494" s="60">
        <f t="shared" ref="X494" si="11344">IF(W494&gt;0,W494+1,IF(X492&lt;&gt;0,1,0))</f>
        <v>0</v>
      </c>
      <c r="Y494" s="60">
        <f t="shared" ref="Y494" si="11345">IF(X494&gt;0,X494+1,IF(Y492&lt;&gt;0,1,0))</f>
        <v>0</v>
      </c>
      <c r="Z494" s="60">
        <f t="shared" ref="Z494" si="11346">IF(Y494&gt;0,Y494+1,IF(Z492&lt;&gt;0,1,0))</f>
        <v>0</v>
      </c>
      <c r="AA494" s="60">
        <f t="shared" ref="AA494" si="11347">IF(Z494&gt;0,Z494+1,IF(AA492&lt;&gt;0,1,0))</f>
        <v>0</v>
      </c>
      <c r="AB494" s="60">
        <f t="shared" ref="AB494" si="11348">IF(AA494&gt;0,AA494+1,IF(AB492&lt;&gt;0,1,0))</f>
        <v>0</v>
      </c>
      <c r="AC494" s="60">
        <f t="shared" ref="AC494" si="11349">IF(AB494&gt;0,AB494+1,IF(AC492&lt;&gt;0,1,0))</f>
        <v>0</v>
      </c>
      <c r="AD494" s="60">
        <f t="shared" ref="AD494" si="11350">IF(AC494&gt;0,AC494+1,IF(AD492&lt;&gt;0,1,0))</f>
        <v>0</v>
      </c>
      <c r="AE494" s="60">
        <f t="shared" ref="AE494" si="11351">IF(AD494&gt;0,AD494+1,IF(AE492&lt;&gt;0,1,0))</f>
        <v>0</v>
      </c>
      <c r="AF494" s="60">
        <f t="shared" ref="AF494" si="11352">IF(AE494&gt;0,AE494+1,IF(AF492&lt;&gt;0,1,0))</f>
        <v>0</v>
      </c>
      <c r="AG494" s="60">
        <f t="shared" ref="AG494" si="11353">IF(AF494&gt;0,AF494+1,IF(AG492&lt;&gt;0,1,0))</f>
        <v>0</v>
      </c>
      <c r="AH494" s="60">
        <f t="shared" ref="AH494" si="11354">IF(AG494&gt;0,AG494+1,IF(AH492&lt;&gt;0,1,0))</f>
        <v>0</v>
      </c>
      <c r="AI494" s="60">
        <f t="shared" ref="AI494" si="11355">IF(AH494&gt;0,AH494+1,IF(AI492&lt;&gt;0,1,0))</f>
        <v>0</v>
      </c>
      <c r="AJ494" s="60">
        <f t="shared" ref="AJ494" si="11356">IF(AI494&gt;0,AI494+1,IF(AJ492&lt;&gt;0,1,0))</f>
        <v>0</v>
      </c>
      <c r="AK494" s="60">
        <f t="shared" ref="AK494" si="11357">IF(AJ494&gt;0,AJ494+1,IF(AK492&lt;&gt;0,1,0))</f>
        <v>0</v>
      </c>
      <c r="AL494" s="60">
        <f t="shared" ref="AL494" si="11358">IF(AK494&gt;0,AK494+1,IF(AL492&lt;&gt;0,1,0))</f>
        <v>0</v>
      </c>
      <c r="AM494" s="60">
        <f t="shared" ref="AM494" si="11359">IF(AL494&gt;0,AL494+1,IF(AM492&lt;&gt;0,1,0))</f>
        <v>0</v>
      </c>
      <c r="AN494" s="60">
        <f t="shared" ref="AN494" si="11360">IF(AM494&gt;0,AM494+1,IF(AN492&lt;&gt;0,1,0))</f>
        <v>0</v>
      </c>
      <c r="AO494" s="60">
        <f t="shared" ref="AO494" si="11361">IF(AN494&gt;0,AN494+1,IF(AO492&lt;&gt;0,1,0))</f>
        <v>0</v>
      </c>
      <c r="AP494" s="60">
        <f t="shared" ref="AP494" si="11362">IF(AO494&gt;0,AO494+1,IF(AP492&lt;&gt;0,1,0))</f>
        <v>0</v>
      </c>
      <c r="AQ494" s="60">
        <f t="shared" ref="AQ494" si="11363">IF(AP494&gt;0,AP494+1,IF(AQ492&lt;&gt;0,1,0))</f>
        <v>0</v>
      </c>
      <c r="AR494" s="60">
        <f t="shared" ref="AR494" si="11364">IF(AQ494&gt;0,AQ494+1,IF(AR492&lt;&gt;0,1,0))</f>
        <v>0</v>
      </c>
      <c r="AS494" s="60">
        <f t="shared" ref="AS494" si="11365">IF(AR494&gt;0,AR494+1,IF(AS492&lt;&gt;0,1,0))</f>
        <v>0</v>
      </c>
      <c r="AT494" s="60">
        <f t="shared" ref="AT494" si="11366">IF(AS494&gt;0,AS494+1,IF(AT492&lt;&gt;0,1,0))</f>
        <v>0</v>
      </c>
      <c r="AU494" s="60">
        <f t="shared" ref="AU494" si="11367">IF(AT494&gt;0,AT494+1,IF(AU492&lt;&gt;0,1,0))</f>
        <v>0</v>
      </c>
      <c r="AV494" s="60">
        <f t="shared" ref="AV494" si="11368">IF(AU494&gt;0,AU494+1,IF(AV492&lt;&gt;0,1,0))</f>
        <v>0</v>
      </c>
      <c r="AW494" s="60">
        <f t="shared" ref="AW494" si="11369">IF(AV494&gt;0,AV494+1,IF(AW492&lt;&gt;0,1,0))</f>
        <v>0</v>
      </c>
      <c r="AX494" s="60">
        <f t="shared" ref="AX494" si="11370">IF(AW494&gt;0,AW494+1,IF(AX492&lt;&gt;0,1,0))</f>
        <v>0</v>
      </c>
      <c r="AY494" s="60">
        <f t="shared" ref="AY494" si="11371">IF(AX494&gt;0,AX494+1,IF(AY492&lt;&gt;0,1,0))</f>
        <v>0</v>
      </c>
      <c r="AZ494" s="60">
        <f t="shared" ref="AZ494" si="11372">IF(AY494&gt;0,AY494+1,IF(AZ492&lt;&gt;0,1,0))</f>
        <v>0</v>
      </c>
      <c r="BA494" s="60">
        <f t="shared" ref="BA494" si="11373">IF(AZ494&gt;0,AZ494+1,IF(BA492&lt;&gt;0,1,0))</f>
        <v>0</v>
      </c>
      <c r="BB494" s="60">
        <f t="shared" ref="BB494" si="11374">IF(BA494&gt;0,BA494+1,IF(BB492&lt;&gt;0,1,0))</f>
        <v>0</v>
      </c>
      <c r="BC494" s="60">
        <f t="shared" ref="BC494" si="11375">IF(BB494&gt;0,BB494+1,IF(BC492&lt;&gt;0,1,0))</f>
        <v>0</v>
      </c>
      <c r="BD494" s="60">
        <f t="shared" ref="BD494" si="11376">IF(BC494&gt;0,BC494+1,IF(BD492&lt;&gt;0,1,0))</f>
        <v>0</v>
      </c>
      <c r="BE494" s="60">
        <f t="shared" ref="BE494" si="11377">IF(BD494&gt;0,BD494+1,IF(BE492&lt;&gt;0,1,0))</f>
        <v>0</v>
      </c>
      <c r="BF494" s="60">
        <f t="shared" ref="BF494" si="11378">IF(BE494&gt;0,BE494+1,IF(BF492&lt;&gt;0,1,0))</f>
        <v>0</v>
      </c>
      <c r="BG494" s="60">
        <f t="shared" ref="BG494" si="11379">IF(BF494&gt;0,BF494+1,IF(BG492&lt;&gt;0,1,0))</f>
        <v>0</v>
      </c>
      <c r="BH494" s="60">
        <f t="shared" ref="BH494" si="11380">IF(BG494&gt;0,BG494+1,IF(BH492&lt;&gt;0,1,0))</f>
        <v>0</v>
      </c>
      <c r="BI494" s="60">
        <f t="shared" ref="BI494" si="11381">IF(BH494&gt;0,BH494+1,IF(BI492&lt;&gt;0,1,0))</f>
        <v>0</v>
      </c>
      <c r="BJ494" s="60">
        <f t="shared" ref="BJ494" si="11382">IF(BI494&gt;0,BI494+1,IF(BJ492&lt;&gt;0,1,0))</f>
        <v>0</v>
      </c>
      <c r="BK494" s="60">
        <f t="shared" ref="BK494" si="11383">IF(BJ494&gt;0,BJ494+1,IF(BK492&lt;&gt;0,1,0))</f>
        <v>0</v>
      </c>
      <c r="BL494" s="60">
        <f t="shared" ref="BL494" si="11384">IF(BK494&gt;0,BK494+1,IF(BL492&lt;&gt;0,1,0))</f>
        <v>0</v>
      </c>
      <c r="BM494" s="60">
        <f t="shared" ref="BM494" si="11385">IF(BL494&gt;0,BL494+1,IF(BM492&lt;&gt;0,1,0))</f>
        <v>0</v>
      </c>
      <c r="BN494" s="60">
        <f t="shared" ref="BN494" si="11386">IF(BM494&gt;0,BM494+1,IF(BN492&lt;&gt;0,1,0))</f>
        <v>0</v>
      </c>
      <c r="BO494" s="60">
        <f t="shared" ref="BO494" si="11387">IF(BN494&gt;0,BN494+1,IF(BO492&lt;&gt;0,1,0))</f>
        <v>0</v>
      </c>
      <c r="BP494" s="60">
        <f t="shared" ref="BP494" si="11388">IF(BO494&gt;0,BO494+1,IF(BP492&lt;&gt;0,1,0))</f>
        <v>0</v>
      </c>
      <c r="BQ494" s="60">
        <f t="shared" ref="BQ494" si="11389">IF(BP494&gt;0,BP494+1,IF(BQ492&lt;&gt;0,1,0))</f>
        <v>0</v>
      </c>
      <c r="BR494" s="60">
        <f t="shared" ref="BR494" si="11390">IF(BQ494&gt;0,BQ494+1,IF(BR492&lt;&gt;0,1,0))</f>
        <v>0</v>
      </c>
      <c r="BS494" s="60">
        <f t="shared" ref="BS494" si="11391">IF(BR494&gt;0,BR494+1,IF(BS492&lt;&gt;0,1,0))</f>
        <v>0</v>
      </c>
      <c r="BT494" s="60">
        <f t="shared" ref="BT494" si="11392">IF(BS494&gt;0,BS494+1,IF(BT492&lt;&gt;0,1,0))</f>
        <v>0</v>
      </c>
      <c r="BU494" s="60">
        <f t="shared" ref="BU494" si="11393">IF(BT494&gt;0,BT494+1,IF(BU492&lt;&gt;0,1,0))</f>
        <v>0</v>
      </c>
      <c r="BV494" s="60">
        <f t="shared" ref="BV494" si="11394">IF(BU494&gt;0,BU494+1,IF(BV492&lt;&gt;0,1,0))</f>
        <v>0</v>
      </c>
      <c r="BW494" s="60">
        <f t="shared" ref="BW494" si="11395">IF(BV494&gt;0,BV494+1,IF(BW492&lt;&gt;0,1,0))</f>
        <v>0</v>
      </c>
      <c r="BX494" s="60">
        <f t="shared" ref="BX494" si="11396">IF(BW494&gt;0,BW494+1,IF(BX492&lt;&gt;0,1,0))</f>
        <v>0</v>
      </c>
      <c r="BY494" s="298"/>
      <c r="BZ494" s="300"/>
      <c r="CA494" s="302"/>
      <c r="CB494" s="302"/>
    </row>
    <row r="495" spans="1:96" s="98" customFormat="1" ht="14.4" hidden="1" customHeight="1" x14ac:dyDescent="0.3">
      <c r="A495" s="97"/>
      <c r="B495" s="119"/>
      <c r="C495" s="73"/>
      <c r="D495" s="73"/>
      <c r="E495" s="73"/>
      <c r="F495" s="73"/>
      <c r="G495" s="73"/>
      <c r="H495" s="73"/>
      <c r="I495" s="73"/>
      <c r="J495" s="73"/>
      <c r="K495" s="73"/>
      <c r="L495" s="58"/>
      <c r="M495" s="7"/>
      <c r="N495" s="160"/>
      <c r="P495" s="59" t="s">
        <v>142</v>
      </c>
      <c r="Q495" s="60">
        <f>Q494</f>
        <v>0</v>
      </c>
      <c r="R495" s="60">
        <f>IF(R494=0,0,IF(OR(Q495=0,Q495=12),1,Q495+1))</f>
        <v>0</v>
      </c>
      <c r="S495" s="60">
        <f t="shared" ref="S495" si="11397">IF(S494=0,0,IF(OR(R495=0,R495=12),1,R495+1))</f>
        <v>0</v>
      </c>
      <c r="T495" s="60">
        <f t="shared" ref="T495" si="11398">IF(T494=0,0,IF(OR(S495=0,S495=12),1,S495+1))</f>
        <v>0</v>
      </c>
      <c r="U495" s="60">
        <f t="shared" ref="U495" si="11399">IF(U494=0,0,IF(OR(T495=0,T495=12),1,T495+1))</f>
        <v>0</v>
      </c>
      <c r="V495" s="60">
        <f t="shared" ref="V495" si="11400">IF(V494=0,0,IF(OR(U495=0,U495=12),1,U495+1))</f>
        <v>0</v>
      </c>
      <c r="W495" s="60">
        <f t="shared" ref="W495" si="11401">IF(W494=0,0,IF(OR(V495=0,V495=12),1,V495+1))</f>
        <v>0</v>
      </c>
      <c r="X495" s="60">
        <f t="shared" ref="X495" si="11402">IF(X494=0,0,IF(OR(W495=0,W495=12),1,W495+1))</f>
        <v>0</v>
      </c>
      <c r="Y495" s="60">
        <f t="shared" ref="Y495" si="11403">IF(Y494=0,0,IF(OR(X495=0,X495=12),1,X495+1))</f>
        <v>0</v>
      </c>
      <c r="Z495" s="60">
        <f t="shared" ref="Z495" si="11404">IF(Z494=0,0,IF(OR(Y495=0,Y495=12),1,Y495+1))</f>
        <v>0</v>
      </c>
      <c r="AA495" s="60">
        <f t="shared" ref="AA495" si="11405">IF(AA494=0,0,IF(OR(Z495=0,Z495=12),1,Z495+1))</f>
        <v>0</v>
      </c>
      <c r="AB495" s="60">
        <f t="shared" ref="AB495" si="11406">IF(AB494=0,0,IF(OR(AA495=0,AA495=12),1,AA495+1))</f>
        <v>0</v>
      </c>
      <c r="AC495" s="60">
        <f t="shared" ref="AC495" si="11407">IF(AC494=0,0,IF(OR(AB495=0,AB495=12),1,AB495+1))</f>
        <v>0</v>
      </c>
      <c r="AD495" s="60">
        <f t="shared" ref="AD495" si="11408">IF(AD494=0,0,IF(OR(AC495=0,AC495=12),1,AC495+1))</f>
        <v>0</v>
      </c>
      <c r="AE495" s="60">
        <f t="shared" ref="AE495" si="11409">IF(AE494=0,0,IF(OR(AD495=0,AD495=12),1,AD495+1))</f>
        <v>0</v>
      </c>
      <c r="AF495" s="60">
        <f t="shared" ref="AF495" si="11410">IF(AF494=0,0,IF(OR(AE495=0,AE495=12),1,AE495+1))</f>
        <v>0</v>
      </c>
      <c r="AG495" s="60">
        <f t="shared" ref="AG495" si="11411">IF(AG494=0,0,IF(OR(AF495=0,AF495=12),1,AF495+1))</f>
        <v>0</v>
      </c>
      <c r="AH495" s="60">
        <f t="shared" ref="AH495" si="11412">IF(AH494=0,0,IF(OR(AG495=0,AG495=12),1,AG495+1))</f>
        <v>0</v>
      </c>
      <c r="AI495" s="60">
        <f t="shared" ref="AI495" si="11413">IF(AI494=0,0,IF(OR(AH495=0,AH495=12),1,AH495+1))</f>
        <v>0</v>
      </c>
      <c r="AJ495" s="60">
        <f t="shared" ref="AJ495" si="11414">IF(AJ494=0,0,IF(OR(AI495=0,AI495=12),1,AI495+1))</f>
        <v>0</v>
      </c>
      <c r="AK495" s="60">
        <f t="shared" ref="AK495" si="11415">IF(AK494=0,0,IF(OR(AJ495=0,AJ495=12),1,AJ495+1))</f>
        <v>0</v>
      </c>
      <c r="AL495" s="60">
        <f t="shared" ref="AL495" si="11416">IF(AL494=0,0,IF(OR(AK495=0,AK495=12),1,AK495+1))</f>
        <v>0</v>
      </c>
      <c r="AM495" s="60">
        <f t="shared" ref="AM495" si="11417">IF(AM494=0,0,IF(OR(AL495=0,AL495=12),1,AL495+1))</f>
        <v>0</v>
      </c>
      <c r="AN495" s="60">
        <f t="shared" ref="AN495" si="11418">IF(AN494=0,0,IF(OR(AM495=0,AM495=12),1,AM495+1))</f>
        <v>0</v>
      </c>
      <c r="AO495" s="60">
        <f t="shared" ref="AO495" si="11419">IF(AO494=0,0,IF(OR(AN495=0,AN495=12),1,AN495+1))</f>
        <v>0</v>
      </c>
      <c r="AP495" s="60">
        <f t="shared" ref="AP495" si="11420">IF(AP494=0,0,IF(OR(AO495=0,AO495=12),1,AO495+1))</f>
        <v>0</v>
      </c>
      <c r="AQ495" s="60">
        <f t="shared" ref="AQ495" si="11421">IF(AQ494=0,0,IF(OR(AP495=0,AP495=12),1,AP495+1))</f>
        <v>0</v>
      </c>
      <c r="AR495" s="60">
        <f t="shared" ref="AR495" si="11422">IF(AR494=0,0,IF(OR(AQ495=0,AQ495=12),1,AQ495+1))</f>
        <v>0</v>
      </c>
      <c r="AS495" s="60">
        <f t="shared" ref="AS495" si="11423">IF(AS494=0,0,IF(OR(AR495=0,AR495=12),1,AR495+1))</f>
        <v>0</v>
      </c>
      <c r="AT495" s="60">
        <f t="shared" ref="AT495" si="11424">IF(AT494=0,0,IF(OR(AS495=0,AS495=12),1,AS495+1))</f>
        <v>0</v>
      </c>
      <c r="AU495" s="60">
        <f t="shared" ref="AU495" si="11425">IF(AU494=0,0,IF(OR(AT495=0,AT495=12),1,AT495+1))</f>
        <v>0</v>
      </c>
      <c r="AV495" s="60">
        <f t="shared" ref="AV495" si="11426">IF(AV494=0,0,IF(OR(AU495=0,AU495=12),1,AU495+1))</f>
        <v>0</v>
      </c>
      <c r="AW495" s="60">
        <f t="shared" ref="AW495" si="11427">IF(AW494=0,0,IF(OR(AV495=0,AV495=12),1,AV495+1))</f>
        <v>0</v>
      </c>
      <c r="AX495" s="60">
        <f t="shared" ref="AX495" si="11428">IF(AX494=0,0,IF(OR(AW495=0,AW495=12),1,AW495+1))</f>
        <v>0</v>
      </c>
      <c r="AY495" s="60">
        <f t="shared" ref="AY495" si="11429">IF(AY494=0,0,IF(OR(AX495=0,AX495=12),1,AX495+1))</f>
        <v>0</v>
      </c>
      <c r="AZ495" s="60">
        <f t="shared" ref="AZ495" si="11430">IF(AZ494=0,0,IF(OR(AY495=0,AY495=12),1,AY495+1))</f>
        <v>0</v>
      </c>
      <c r="BA495" s="60">
        <f t="shared" ref="BA495" si="11431">IF(BA494=0,0,IF(OR(AZ495=0,AZ495=12),1,AZ495+1))</f>
        <v>0</v>
      </c>
      <c r="BB495" s="60">
        <f t="shared" ref="BB495" si="11432">IF(BB494=0,0,IF(OR(BA495=0,BA495=12),1,BA495+1))</f>
        <v>0</v>
      </c>
      <c r="BC495" s="60">
        <f t="shared" ref="BC495" si="11433">IF(BC494=0,0,IF(OR(BB495=0,BB495=12),1,BB495+1))</f>
        <v>0</v>
      </c>
      <c r="BD495" s="60">
        <f t="shared" ref="BD495" si="11434">IF(BD494=0,0,IF(OR(BC495=0,BC495=12),1,BC495+1))</f>
        <v>0</v>
      </c>
      <c r="BE495" s="60">
        <f t="shared" ref="BE495" si="11435">IF(BE494=0,0,IF(OR(BD495=0,BD495=12),1,BD495+1))</f>
        <v>0</v>
      </c>
      <c r="BF495" s="60">
        <f t="shared" ref="BF495" si="11436">IF(BF494=0,0,IF(OR(BE495=0,BE495=12),1,BE495+1))</f>
        <v>0</v>
      </c>
      <c r="BG495" s="60">
        <f t="shared" ref="BG495" si="11437">IF(BG494=0,0,IF(OR(BF495=0,BF495=12),1,BF495+1))</f>
        <v>0</v>
      </c>
      <c r="BH495" s="60">
        <f t="shared" ref="BH495" si="11438">IF(BH494=0,0,IF(OR(BG495=0,BG495=12),1,BG495+1))</f>
        <v>0</v>
      </c>
      <c r="BI495" s="60">
        <f t="shared" ref="BI495" si="11439">IF(BI494=0,0,IF(OR(BH495=0,BH495=12),1,BH495+1))</f>
        <v>0</v>
      </c>
      <c r="BJ495" s="60">
        <f t="shared" ref="BJ495" si="11440">IF(BJ494=0,0,IF(OR(BI495=0,BI495=12),1,BI495+1))</f>
        <v>0</v>
      </c>
      <c r="BK495" s="60">
        <f t="shared" ref="BK495" si="11441">IF(BK494=0,0,IF(OR(BJ495=0,BJ495=12),1,BJ495+1))</f>
        <v>0</v>
      </c>
      <c r="BL495" s="60">
        <f t="shared" ref="BL495" si="11442">IF(BL494=0,0,IF(OR(BK495=0,BK495=12),1,BK495+1))</f>
        <v>0</v>
      </c>
      <c r="BM495" s="60">
        <f t="shared" ref="BM495" si="11443">IF(BM494=0,0,IF(OR(BL495=0,BL495=12),1,BL495+1))</f>
        <v>0</v>
      </c>
      <c r="BN495" s="60">
        <f t="shared" ref="BN495" si="11444">IF(BN494=0,0,IF(OR(BM495=0,BM495=12),1,BM495+1))</f>
        <v>0</v>
      </c>
      <c r="BO495" s="60">
        <f t="shared" ref="BO495" si="11445">IF(BO494=0,0,IF(OR(BN495=0,BN495=12),1,BN495+1))</f>
        <v>0</v>
      </c>
      <c r="BP495" s="60">
        <f t="shared" ref="BP495" si="11446">IF(BP494=0,0,IF(OR(BO495=0,BO495=12),1,BO495+1))</f>
        <v>0</v>
      </c>
      <c r="BQ495" s="60">
        <f t="shared" ref="BQ495" si="11447">IF(BQ494=0,0,IF(OR(BP495=0,BP495=12),1,BP495+1))</f>
        <v>0</v>
      </c>
      <c r="BR495" s="60">
        <f t="shared" ref="BR495" si="11448">IF(BR494=0,0,IF(OR(BQ495=0,BQ495=12),1,BQ495+1))</f>
        <v>0</v>
      </c>
      <c r="BS495" s="60">
        <f t="shared" ref="BS495" si="11449">IF(BS494=0,0,IF(OR(BR495=0,BR495=12),1,BR495+1))</f>
        <v>0</v>
      </c>
      <c r="BT495" s="60">
        <f t="shared" ref="BT495" si="11450">IF(BT494=0,0,IF(OR(BS495=0,BS495=12),1,BS495+1))</f>
        <v>0</v>
      </c>
      <c r="BU495" s="60">
        <f t="shared" ref="BU495" si="11451">IF(BU494=0,0,IF(OR(BT495=0,BT495=12),1,BT495+1))</f>
        <v>0</v>
      </c>
      <c r="BV495" s="60">
        <f t="shared" ref="BV495" si="11452">IF(BV494=0,0,IF(OR(BU495=0,BU495=12),1,BU495+1))</f>
        <v>0</v>
      </c>
      <c r="BW495" s="60">
        <f t="shared" ref="BW495" si="11453">IF(BW494=0,0,IF(OR(BV495=0,BV495=12),1,BV495+1))</f>
        <v>0</v>
      </c>
      <c r="BX495" s="60">
        <f t="shared" ref="BX495" si="11454">IF(BX494=0,0,IF(OR(BW495=0,BW495=12),1,BW495+1))</f>
        <v>0</v>
      </c>
      <c r="BY495" s="298"/>
      <c r="BZ495" s="300"/>
      <c r="CA495" s="302"/>
      <c r="CB495" s="302"/>
    </row>
    <row r="496" spans="1:96" s="98" customFormat="1" ht="43.2" x14ac:dyDescent="0.3">
      <c r="A496" s="97"/>
      <c r="B496" s="119"/>
      <c r="C496" s="73"/>
      <c r="D496" s="73"/>
      <c r="E496" s="73"/>
      <c r="F496" s="73"/>
      <c r="G496" s="73"/>
      <c r="H496" s="73"/>
      <c r="I496" s="73"/>
      <c r="J496" s="73"/>
      <c r="K496" s="73"/>
      <c r="L496" s="58"/>
      <c r="M496" s="7"/>
      <c r="N496" s="160"/>
      <c r="P496" s="57" t="s">
        <v>221</v>
      </c>
      <c r="Q496" s="62">
        <f>IF(Q495&gt;0,IF(Q499&gt;$K492,$K492,Q499),0)</f>
        <v>0</v>
      </c>
      <c r="R496" s="62">
        <f>IF(R495&gt;0,IF((SUMIFS($Q498:Q498,$Q495:Q495,12)+IF(Q495=12,0,Q496)+R499)&gt;=$K492,$K492-FLOOR(SUMIFS($Q498:Q498,$Q495:Q495,12),1),IF(R495=1,R499,R499+Q496)),0)</f>
        <v>0</v>
      </c>
      <c r="S496" s="62">
        <f>IF(S495&gt;0,IF((SUMIFS($Q498:R498,$Q495:R495,12)+IF(R495=12,0,R496)+S499)&gt;=$K492,$K492-FLOOR(SUMIFS($Q498:R498,$Q495:R495,12),1),IF(S495=1,S499,S499+R496)),0)</f>
        <v>0</v>
      </c>
      <c r="T496" s="62">
        <f>IF(T495&gt;0,IF((SUMIFS($Q498:S498,$Q495:S495,12)+IF(S495=12,0,S496)+T499)&gt;=$K492,$K492-FLOOR(SUMIFS($Q498:S498,$Q495:S495,12),1),IF(T495=1,T499,T499+S496)),0)</f>
        <v>0</v>
      </c>
      <c r="U496" s="62">
        <f>IF(U495&gt;0,IF((SUMIFS($Q498:T498,$Q495:T495,12)+IF(T495=12,0,T496)+U499)&gt;=$K492,$K492-FLOOR(SUMIFS($Q498:T498,$Q495:T495,12),1),IF(U495=1,U499,U499+T496)),0)</f>
        <v>0</v>
      </c>
      <c r="V496" s="62">
        <f>IF(V495&gt;0,IF((SUMIFS($Q498:U498,$Q495:U495,12)+IF(U495=12,0,U496)+V499)&gt;=$K492,$K492-FLOOR(SUMIFS($Q498:U498,$Q495:U495,12),1),IF(V495=1,V499,V499+U496)),0)</f>
        <v>0</v>
      </c>
      <c r="W496" s="62">
        <f>IF(W495&gt;0,IF((SUMIFS($Q498:V498,$Q495:V495,12)+IF(V495=12,0,V496)+W499)&gt;=$K492,$K492-FLOOR(SUMIFS($Q498:V498,$Q495:V495,12),1),IF(W495=1,W499,W499+V496)),0)</f>
        <v>0</v>
      </c>
      <c r="X496" s="62">
        <f>IF(X495&gt;0,IF((SUMIFS($Q498:W498,$Q495:W495,12)+IF(W495=12,0,W496)+X499)&gt;=$K492,$K492-FLOOR(SUMIFS($Q498:W498,$Q495:W495,12),1),IF(X495=1,X499,X499+W496)),0)</f>
        <v>0</v>
      </c>
      <c r="Y496" s="62">
        <f>IF(Y495&gt;0,IF((SUMIFS($Q498:X498,$Q495:X495,12)+IF(X495=12,0,X496)+Y499)&gt;=$K492,$K492-FLOOR(SUMIFS($Q498:X498,$Q495:X495,12),1),IF(Y495=1,Y499,Y499+X496)),0)</f>
        <v>0</v>
      </c>
      <c r="Z496" s="62">
        <f>IF(Z495&gt;0,IF((SUMIFS($Q498:Y498,$Q495:Y495,12)+IF(Y495=12,0,Y496)+Z499)&gt;=$K492,$K492-FLOOR(SUMIFS($Q498:Y498,$Q495:Y495,12),1),IF(Z495=1,Z499,Z499+Y496)),0)</f>
        <v>0</v>
      </c>
      <c r="AA496" s="62">
        <f>IF(AA495&gt;0,IF((SUMIFS($Q498:Z498,$Q495:Z495,12)+IF(Z495=12,0,Z496)+AA499)&gt;=$K492,$K492-FLOOR(SUMIFS($Q498:Z498,$Q495:Z495,12),1),IF(AA495=1,AA499,AA499+Z496)),0)</f>
        <v>0</v>
      </c>
      <c r="AB496" s="62">
        <f>IF(AB495&gt;0,IF((SUMIFS($Q498:AA498,$Q495:AA495,12)+IF(AA495=12,0,AA496)+AB499)&gt;=$K492,$K492-FLOOR(SUMIFS($Q498:AA498,$Q495:AA495,12),1),IF(AB495=1,AB499,AB499+AA496)),0)</f>
        <v>0</v>
      </c>
      <c r="AC496" s="62">
        <f>IF(AC495&gt;0,IF((SUMIFS($Q498:AB498,$Q495:AB495,12)+IF(AB495=12,0,AB496)+AC499)&gt;=$K492,$K492-FLOOR(SUMIFS($Q498:AB498,$Q495:AB495,12),1),IF(AC495=1,AC499,AC499+AB496)),0)</f>
        <v>0</v>
      </c>
      <c r="AD496" s="62">
        <f>IF(AD495&gt;0,IF((SUMIFS($Q498:AC498,$Q495:AC495,12)+IF(AC495=12,0,AC496)+AD499)&gt;=$K492,$K492-FLOOR(SUMIFS($Q498:AC498,$Q495:AC495,12),1),IF(AD495=1,AD499,AD499+AC496)),0)</f>
        <v>0</v>
      </c>
      <c r="AE496" s="62">
        <f>IF(AE495&gt;0,IF((SUMIFS($Q498:AD498,$Q495:AD495,12)+IF(AD495=12,0,AD496)+AE499)&gt;=$K492,$K492-FLOOR(SUMIFS($Q498:AD498,$Q495:AD495,12),1),IF(AE495=1,AE499,AE499+AD496)),0)</f>
        <v>0</v>
      </c>
      <c r="AF496" s="62">
        <f>IF(AF495&gt;0,IF((SUMIFS($Q498:AE498,$Q495:AE495,12)+IF(AE495=12,0,AE496)+AF499)&gt;=$K492,$K492-FLOOR(SUMIFS($Q498:AE498,$Q495:AE495,12),1),IF(AF495=1,AF499,AF499+AE496)),0)</f>
        <v>0</v>
      </c>
      <c r="AG496" s="62">
        <f>IF(AG495&gt;0,IF((SUMIFS($Q498:AF498,$Q495:AF495,12)+IF(AF495=12,0,AF496)+AG499)&gt;=$K492,$K492-FLOOR(SUMIFS($Q498:AF498,$Q495:AF495,12),1),IF(AG495=1,AG499,AG499+AF496)),0)</f>
        <v>0</v>
      </c>
      <c r="AH496" s="62">
        <f>IF(AH495&gt;0,IF((SUMIFS($Q498:AG498,$Q495:AG495,12)+IF(AG495=12,0,AG496)+AH499)&gt;=$K492,$K492-FLOOR(SUMIFS($Q498:AG498,$Q495:AG495,12),1),IF(AH495=1,AH499,AH499+AG496)),0)</f>
        <v>0</v>
      </c>
      <c r="AI496" s="62">
        <f>IF(AI495&gt;0,IF((SUMIFS($Q498:AH498,$Q495:AH495,12)+IF(AH495=12,0,AH496)+AI499)&gt;=$K492,$K492-FLOOR(SUMIFS($Q498:AH498,$Q495:AH495,12),1),IF(AI495=1,AI499,AI499+AH496)),0)</f>
        <v>0</v>
      </c>
      <c r="AJ496" s="62">
        <f>IF(AJ495&gt;0,IF((SUMIFS($Q498:AI498,$Q495:AI495,12)+IF(AI495=12,0,AI496)+AJ499)&gt;=$K492,$K492-FLOOR(SUMIFS($Q498:AI498,$Q495:AI495,12),1),IF(AJ495=1,AJ499,AJ499+AI496)),0)</f>
        <v>0</v>
      </c>
      <c r="AK496" s="62">
        <f>IF(AK495&gt;0,IF((SUMIFS($Q498:AJ498,$Q495:AJ495,12)+IF(AJ495=12,0,AJ496)+AK499)&gt;=$K492,$K492-FLOOR(SUMIFS($Q498:AJ498,$Q495:AJ495,12),1),IF(AK495=1,AK499,AK499+AJ496)),0)</f>
        <v>0</v>
      </c>
      <c r="AL496" s="62">
        <f>IF(AL495&gt;0,IF((SUMIFS($Q498:AK498,$Q495:AK495,12)+IF(AK495=12,0,AK496)+AL499)&gt;=$K492,$K492-FLOOR(SUMIFS($Q498:AK498,$Q495:AK495,12),1),IF(AL495=1,AL499,AL499+AK496)),0)</f>
        <v>0</v>
      </c>
      <c r="AM496" s="62">
        <f>IF(AM495&gt;0,IF((SUMIFS($Q498:AL498,$Q495:AL495,12)+IF(AL495=12,0,AL496)+AM499)&gt;=$K492,$K492-FLOOR(SUMIFS($Q498:AL498,$Q495:AL495,12),1),IF(AM495=1,AM499,AM499+AL496)),0)</f>
        <v>0</v>
      </c>
      <c r="AN496" s="62">
        <f>IF(AN495&gt;0,IF((SUMIFS($Q498:AM498,$Q495:AM495,12)+IF(AM495=12,0,AM496)+AN499)&gt;=$K492,$K492-FLOOR(SUMIFS($Q498:AM498,$Q495:AM495,12),1),IF(AN495=1,AN499,AN499+AM496)),0)</f>
        <v>0</v>
      </c>
      <c r="AO496" s="62">
        <f>IF(AO495&gt;0,IF((SUMIFS($Q498:AN498,$Q495:AN495,12)+IF(AN495=12,0,AN496)+AO499)&gt;=$K492,$K492-FLOOR(SUMIFS($Q498:AN498,$Q495:AN495,12),1),IF(AO495=1,AO499,AO499+AN496)),0)</f>
        <v>0</v>
      </c>
      <c r="AP496" s="62">
        <f>IF(AP495&gt;0,IF((SUMIFS($Q498:AO498,$Q495:AO495,12)+IF(AO495=12,0,AO496)+AP499)&gt;=$K492,$K492-FLOOR(SUMIFS($Q498:AO498,$Q495:AO495,12),1),IF(AP495=1,AP499,AP499+AO496)),0)</f>
        <v>0</v>
      </c>
      <c r="AQ496" s="62">
        <f>IF(AQ495&gt;0,IF((SUMIFS($Q498:AP498,$Q495:AP495,12)+IF(AP495=12,0,AP496)+AQ499)&gt;=$K492,$K492-FLOOR(SUMIFS($Q498:AP498,$Q495:AP495,12),1),IF(AQ495=1,AQ499,AQ499+AP496)),0)</f>
        <v>0</v>
      </c>
      <c r="AR496" s="62">
        <f>IF(AR495&gt;0,IF((SUMIFS($Q498:AQ498,$Q495:AQ495,12)+IF(AQ495=12,0,AQ496)+AR499)&gt;=$K492,$K492-FLOOR(SUMIFS($Q498:AQ498,$Q495:AQ495,12),1),IF(AR495=1,AR499,AR499+AQ496)),0)</f>
        <v>0</v>
      </c>
      <c r="AS496" s="62">
        <f>IF(AS495&gt;0,IF((SUMIFS($Q498:AR498,$Q495:AR495,12)+IF(AR495=12,0,AR496)+AS499)&gt;=$K492,$K492-FLOOR(SUMIFS($Q498:AR498,$Q495:AR495,12),1),IF(AS495=1,AS499,AS499+AR496)),0)</f>
        <v>0</v>
      </c>
      <c r="AT496" s="62">
        <f>IF(AT495&gt;0,IF((SUMIFS($Q498:AS498,$Q495:AS495,12)+IF(AS495=12,0,AS496)+AT499)&gt;=$K492,$K492-FLOOR(SUMIFS($Q498:AS498,$Q495:AS495,12),1),IF(AT495=1,AT499,AT499+AS496)),0)</f>
        <v>0</v>
      </c>
      <c r="AU496" s="62">
        <f>IF(AU495&gt;0,IF((SUMIFS($Q498:AT498,$Q495:AT495,12)+IF(AT495=12,0,AT496)+AU499)&gt;=$K492,$K492-FLOOR(SUMIFS($Q498:AT498,$Q495:AT495,12),1),IF(AU495=1,AU499,AU499+AT496)),0)</f>
        <v>0</v>
      </c>
      <c r="AV496" s="62">
        <f>IF(AV495&gt;0,IF((SUMIFS($Q498:AU498,$Q495:AU495,12)+IF(AU495=12,0,AU496)+AV499)&gt;=$K492,$K492-FLOOR(SUMIFS($Q498:AU498,$Q495:AU495,12),1),IF(AV495=1,AV499,AV499+AU496)),0)</f>
        <v>0</v>
      </c>
      <c r="AW496" s="62">
        <f>IF(AW495&gt;0,IF((SUMIFS($Q498:AV498,$Q495:AV495,12)+IF(AV495=12,0,AV496)+AW499)&gt;=$K492,$K492-FLOOR(SUMIFS($Q498:AV498,$Q495:AV495,12),1),IF(AW495=1,AW499,AW499+AV496)),0)</f>
        <v>0</v>
      </c>
      <c r="AX496" s="62">
        <f>IF(AX495&gt;0,IF((SUMIFS($Q498:AW498,$Q495:AW495,12)+IF(AW495=12,0,AW496)+AX499)&gt;=$K492,$K492-FLOOR(SUMIFS($Q498:AW498,$Q495:AW495,12),1),IF(AX495=1,AX499,AX499+AW496)),0)</f>
        <v>0</v>
      </c>
      <c r="AY496" s="62">
        <f>IF(AY495&gt;0,IF((SUMIFS($Q498:AX498,$Q495:AX495,12)+IF(AX495=12,0,AX496)+AY499)&gt;=$K492,$K492-FLOOR(SUMIFS($Q498:AX498,$Q495:AX495,12),1),IF(AY495=1,AY499,AY499+AX496)),0)</f>
        <v>0</v>
      </c>
      <c r="AZ496" s="62">
        <f>IF(AZ495&gt;0,IF((SUMIFS($Q498:AY498,$Q495:AY495,12)+IF(AY495=12,0,AY496)+AZ499)&gt;=$K492,$K492-FLOOR(SUMIFS($Q498:AY498,$Q495:AY495,12),1),IF(AZ495=1,AZ499,AZ499+AY496)),0)</f>
        <v>0</v>
      </c>
      <c r="BA496" s="62">
        <f>IF(BA495&gt;0,IF((SUMIFS($Q498:AZ498,$Q495:AZ495,12)+IF(AZ495=12,0,AZ496)+BA499)&gt;=$K492,$K492-FLOOR(SUMIFS($Q498:AZ498,$Q495:AZ495,12),1),IF(BA495=1,BA499,BA499+AZ496)),0)</f>
        <v>0</v>
      </c>
      <c r="BB496" s="62">
        <f>IF(BB495&gt;0,IF((SUMIFS($Q498:BA498,$Q495:BA495,12)+IF(BA495=12,0,BA496)+BB499)&gt;=$K492,$K492-FLOOR(SUMIFS($Q498:BA498,$Q495:BA495,12),1),IF(BB495=1,BB499,BB499+BA496)),0)</f>
        <v>0</v>
      </c>
      <c r="BC496" s="62">
        <f>IF(BC495&gt;0,IF((SUMIFS($Q498:BB498,$Q495:BB495,12)+IF(BB495=12,0,BB496)+BC499)&gt;=$K492,$K492-FLOOR(SUMIFS($Q498:BB498,$Q495:BB495,12),1),IF(BC495=1,BC499,BC499+BB496)),0)</f>
        <v>0</v>
      </c>
      <c r="BD496" s="62">
        <f>IF(BD495&gt;0,IF((SUMIFS($Q498:BC498,$Q495:BC495,12)+IF(BC495=12,0,BC496)+BD499)&gt;=$K492,$K492-FLOOR(SUMIFS($Q498:BC498,$Q495:BC495,12),1),IF(BD495=1,BD499,BD499+BC496)),0)</f>
        <v>0</v>
      </c>
      <c r="BE496" s="62">
        <f>IF(BE495&gt;0,IF((SUMIFS($Q498:BD498,$Q495:BD495,12)+IF(BD495=12,0,BD496)+BE499)&gt;=$K492,$K492-FLOOR(SUMIFS($Q498:BD498,$Q495:BD495,12),1),IF(BE495=1,BE499,BE499+BD496)),0)</f>
        <v>0</v>
      </c>
      <c r="BF496" s="62">
        <f>IF(BF495&gt;0,IF((SUMIFS($Q498:BE498,$Q495:BE495,12)+IF(BE495=12,0,BE496)+BF499)&gt;=$K492,$K492-FLOOR(SUMIFS($Q498:BE498,$Q495:BE495,12),1),IF(BF495=1,BF499,BF499+BE496)),0)</f>
        <v>0</v>
      </c>
      <c r="BG496" s="62">
        <f>IF(BG495&gt;0,IF((SUMIFS($Q498:BF498,$Q495:BF495,12)+IF(BF495=12,0,BF496)+BG499)&gt;=$K492,$K492-FLOOR(SUMIFS($Q498:BF498,$Q495:BF495,12),1),IF(BG495=1,BG499,BG499+BF496)),0)</f>
        <v>0</v>
      </c>
      <c r="BH496" s="62">
        <f>IF(BH495&gt;0,IF((SUMIFS($Q498:BG498,$Q495:BG495,12)+IF(BG495=12,0,BG496)+BH499)&gt;=$K492,$K492-FLOOR(SUMIFS($Q498:BG498,$Q495:BG495,12),1),IF(BH495=1,BH499,BH499+BG496)),0)</f>
        <v>0</v>
      </c>
      <c r="BI496" s="62">
        <f>IF(BI495&gt;0,IF((SUMIFS($Q498:BH498,$Q495:BH495,12)+IF(BH495=12,0,BH496)+BI499)&gt;=$K492,$K492-FLOOR(SUMIFS($Q498:BH498,$Q495:BH495,12),1),IF(BI495=1,BI499,BI499+BH496)),0)</f>
        <v>0</v>
      </c>
      <c r="BJ496" s="62">
        <f>IF(BJ495&gt;0,IF((SUMIFS($Q498:BI498,$Q495:BI495,12)+IF(BI495=12,0,BI496)+BJ499)&gt;=$K492,$K492-FLOOR(SUMIFS($Q498:BI498,$Q495:BI495,12),1),IF(BJ495=1,BJ499,BJ499+BI496)),0)</f>
        <v>0</v>
      </c>
      <c r="BK496" s="62">
        <f>IF(BK495&gt;0,IF((SUMIFS($Q498:BJ498,$Q495:BJ495,12)+IF(BJ495=12,0,BJ496)+BK499)&gt;=$K492,$K492-FLOOR(SUMIFS($Q498:BJ498,$Q495:BJ495,12),1),IF(BK495=1,BK499,BK499+BJ496)),0)</f>
        <v>0</v>
      </c>
      <c r="BL496" s="62">
        <f>IF(BL495&gt;0,IF((SUMIFS($Q498:BK498,$Q495:BK495,12)+IF(BK495=12,0,BK496)+BL499)&gt;=$K492,$K492-FLOOR(SUMIFS($Q498:BK498,$Q495:BK495,12),1),IF(BL495=1,BL499,BL499+BK496)),0)</f>
        <v>0</v>
      </c>
      <c r="BM496" s="62">
        <f>IF(BM495&gt;0,IF((SUMIFS($Q498:BL498,$Q495:BL495,12)+IF(BL495=12,0,BL496)+BM499)&gt;=$K492,$K492-FLOOR(SUMIFS($Q498:BL498,$Q495:BL495,12),1),IF(BM495=1,BM499,BM499+BL496)),0)</f>
        <v>0</v>
      </c>
      <c r="BN496" s="62">
        <f>IF(BN495&gt;0,IF((SUMIFS($Q498:BM498,$Q495:BM495,12)+IF(BM495=12,0,BM496)+BN499)&gt;=$K492,$K492-FLOOR(SUMIFS($Q498:BM498,$Q495:BM495,12),1),IF(BN495=1,BN499,BN499+BM496)),0)</f>
        <v>0</v>
      </c>
      <c r="BO496" s="62">
        <f>IF(BO495&gt;0,IF((SUMIFS($Q498:BN498,$Q495:BN495,12)+IF(BN495=12,0,BN496)+BO499)&gt;=$K492,$K492-FLOOR(SUMIFS($Q498:BN498,$Q495:BN495,12),1),IF(BO495=1,BO499,BO499+BN496)),0)</f>
        <v>0</v>
      </c>
      <c r="BP496" s="62">
        <f>IF(BP495&gt;0,IF((SUMIFS($Q498:BO498,$Q495:BO495,12)+IF(BO495=12,0,BO496)+BP499)&gt;=$K492,$K492-FLOOR(SUMIFS($Q498:BO498,$Q495:BO495,12),1),IF(BP495=1,BP499,BP499+BO496)),0)</f>
        <v>0</v>
      </c>
      <c r="BQ496" s="62">
        <f>IF(BQ495&gt;0,IF((SUMIFS($Q498:BP498,$Q495:BP495,12)+IF(BP495=12,0,BP496)+BQ499)&gt;=$K492,$K492-FLOOR(SUMIFS($Q498:BP498,$Q495:BP495,12),1),IF(BQ495=1,BQ499,BQ499+BP496)),0)</f>
        <v>0</v>
      </c>
      <c r="BR496" s="62">
        <f>IF(BR495&gt;0,IF((SUMIFS($Q498:BQ498,$Q495:BQ495,12)+IF(BQ495=12,0,BQ496)+BR499)&gt;=$K492,$K492-FLOOR(SUMIFS($Q498:BQ498,$Q495:BQ495,12),1),IF(BR495=1,BR499,BR499+BQ496)),0)</f>
        <v>0</v>
      </c>
      <c r="BS496" s="62">
        <f>IF(BS495&gt;0,IF((SUMIFS($Q498:BR498,$Q495:BR495,12)+IF(BR495=12,0,BR496)+BS499)&gt;=$K492,$K492-FLOOR(SUMIFS($Q498:BR498,$Q495:BR495,12),1),IF(BS495=1,BS499,BS499+BR496)),0)</f>
        <v>0</v>
      </c>
      <c r="BT496" s="62">
        <f>IF(BT495&gt;0,IF((SUMIFS($Q498:BS498,$Q495:BS495,12)+IF(BS495=12,0,BS496)+BT499)&gt;=$K492,$K492-FLOOR(SUMIFS($Q498:BS498,$Q495:BS495,12),1),IF(BT495=1,BT499,BT499+BS496)),0)</f>
        <v>0</v>
      </c>
      <c r="BU496" s="62">
        <f>IF(BU495&gt;0,IF((SUMIFS($Q498:BT498,$Q495:BT495,12)+IF(BT495=12,0,BT496)+BU499)&gt;=$K492,$K492-FLOOR(SUMIFS($Q498:BT498,$Q495:BT495,12),1),IF(BU495=1,BU499,BU499+BT496)),0)</f>
        <v>0</v>
      </c>
      <c r="BV496" s="62">
        <f>IF(BV495&gt;0,IF((SUMIFS($Q498:BU498,$Q495:BU495,12)+IF(BU495=12,0,BU496)+BV499)&gt;=$K492,$K492-FLOOR(SUMIFS($Q498:BU498,$Q495:BU495,12),1),IF(BV495=1,BV499,BV499+BU496)),0)</f>
        <v>0</v>
      </c>
      <c r="BW496" s="62">
        <f>IF(BW495&gt;0,IF((SUMIFS($Q498:BV498,$Q495:BV495,12)+IF(BV495=12,0,BV496)+BW499)&gt;=$K492,$K492-FLOOR(SUMIFS($Q498:BV498,$Q495:BV495,12),1),IF(BW495=1,BW499,BW499+BV496)),0)</f>
        <v>0</v>
      </c>
      <c r="BX496" s="62">
        <f>IF(BX495&gt;0,IF((SUMIFS($Q498:BW498,$Q495:BW495,12)+IF(BW495=12,0,BW496)+BX499)&gt;=$K492,$K492-FLOOR(SUMIFS($Q498:BW498,$Q495:BW495,12),1),IF(BX495=1,BX499,BX499+BW496)),0)</f>
        <v>0</v>
      </c>
      <c r="BY496" s="298"/>
      <c r="BZ496" s="300"/>
      <c r="CA496" s="302"/>
      <c r="CB496" s="302"/>
    </row>
    <row r="497" spans="1:96" s="98" customFormat="1" ht="41.4" hidden="1" customHeight="1" x14ac:dyDescent="0.3">
      <c r="A497" s="97"/>
      <c r="B497" s="119"/>
      <c r="C497" s="73"/>
      <c r="D497" s="73"/>
      <c r="E497" s="73"/>
      <c r="F497" s="73"/>
      <c r="G497" s="73"/>
      <c r="H497" s="73"/>
      <c r="I497" s="73"/>
      <c r="J497" s="73"/>
      <c r="K497" s="73"/>
      <c r="L497" s="58"/>
      <c r="M497" s="7"/>
      <c r="N497" s="160"/>
      <c r="P497" s="59" t="s">
        <v>172</v>
      </c>
      <c r="Q497" s="61">
        <f>IF(Q492&gt;0,Q493,0)</f>
        <v>0</v>
      </c>
      <c r="R497" s="61">
        <f t="shared" ref="R497" si="11455">IF(R492&gt;0,IF(R495=1,R493,R493+Q497),Q497)</f>
        <v>0</v>
      </c>
      <c r="S497" s="61">
        <f t="shared" ref="S497" si="11456">IF(S492&gt;0,IF(S495=1,S493,S493+R497),R497)</f>
        <v>0</v>
      </c>
      <c r="T497" s="61">
        <f t="shared" ref="T497" si="11457">IF(T492&gt;0,IF(T495=1,T493,T493+S497),S497)</f>
        <v>0</v>
      </c>
      <c r="U497" s="61">
        <f t="shared" ref="U497" si="11458">IF(U492&gt;0,IF(U495=1,U493,U493+T497),T497)</f>
        <v>0</v>
      </c>
      <c r="V497" s="61">
        <f t="shared" ref="V497" si="11459">IF(V492&gt;0,IF(V495=1,V493,V493+U497),U497)</f>
        <v>0</v>
      </c>
      <c r="W497" s="61">
        <f t="shared" ref="W497" si="11460">IF(W492&gt;0,IF(W495=1,W493,W493+V497),V497)</f>
        <v>0</v>
      </c>
      <c r="X497" s="61">
        <f t="shared" ref="X497" si="11461">IF(X492&gt;0,IF(X495=1,X493,X493+W497),W497)</f>
        <v>0</v>
      </c>
      <c r="Y497" s="61">
        <f t="shared" ref="Y497" si="11462">IF(Y492&gt;0,IF(Y495=1,Y493,Y493+X497),X497)</f>
        <v>0</v>
      </c>
      <c r="Z497" s="61">
        <f t="shared" ref="Z497" si="11463">IF(Z492&gt;0,IF(Z495=1,Z493,Z493+Y497),Y497)</f>
        <v>0</v>
      </c>
      <c r="AA497" s="61">
        <f t="shared" ref="AA497" si="11464">IF(AA492&gt;0,IF(AA495=1,AA493,AA493+Z497),Z497)</f>
        <v>0</v>
      </c>
      <c r="AB497" s="61">
        <f t="shared" ref="AB497" si="11465">IF(AB492&gt;0,IF(AB495=1,AB493,AB493+AA497),AA497)</f>
        <v>0</v>
      </c>
      <c r="AC497" s="61">
        <f t="shared" ref="AC497" si="11466">IF(AC492&gt;0,IF(AC495=1,AC493,AC493+AB497),AB497)</f>
        <v>0</v>
      </c>
      <c r="AD497" s="61">
        <f t="shared" ref="AD497" si="11467">IF(AD492&gt;0,IF(AD495=1,AD493,AD493+AC497),AC497)</f>
        <v>0</v>
      </c>
      <c r="AE497" s="61">
        <f t="shared" ref="AE497" si="11468">IF(AE492&gt;0,IF(AE495=1,AE493,AE493+AD497),AD497)</f>
        <v>0</v>
      </c>
      <c r="AF497" s="61">
        <f t="shared" ref="AF497" si="11469">IF(AF492&gt;0,IF(AF495=1,AF493,AF493+AE497),AE497)</f>
        <v>0</v>
      </c>
      <c r="AG497" s="61">
        <f t="shared" ref="AG497" si="11470">IF(AG492&gt;0,IF(AG495=1,AG493,AG493+AF497),AF497)</f>
        <v>0</v>
      </c>
      <c r="AH497" s="61">
        <f t="shared" ref="AH497" si="11471">IF(AH492&gt;0,IF(AH495=1,AH493,AH493+AG497),AG497)</f>
        <v>0</v>
      </c>
      <c r="AI497" s="61">
        <f t="shared" ref="AI497" si="11472">IF(AI492&gt;0,IF(AI495=1,AI493,AI493+AH497),AH497)</f>
        <v>0</v>
      </c>
      <c r="AJ497" s="61">
        <f t="shared" ref="AJ497" si="11473">IF(AJ492&gt;0,IF(AJ495=1,AJ493,AJ493+AI497),AI497)</f>
        <v>0</v>
      </c>
      <c r="AK497" s="61">
        <f t="shared" ref="AK497" si="11474">IF(AK492&gt;0,IF(AK495=1,AK493,AK493+AJ497),AJ497)</f>
        <v>0</v>
      </c>
      <c r="AL497" s="61">
        <f t="shared" ref="AL497" si="11475">IF(AL492&gt;0,IF(AL495=1,AL493,AL493+AK497),AK497)</f>
        <v>0</v>
      </c>
      <c r="AM497" s="61">
        <f t="shared" ref="AM497" si="11476">IF(AM492&gt;0,IF(AM495=1,AM493,AM493+AL497),AL497)</f>
        <v>0</v>
      </c>
      <c r="AN497" s="61">
        <f t="shared" ref="AN497" si="11477">IF(AN492&gt;0,IF(AN495=1,AN493,AN493+AM497),AM497)</f>
        <v>0</v>
      </c>
      <c r="AO497" s="61">
        <f t="shared" ref="AO497" si="11478">IF(AO492&gt;0,IF(AO495=1,AO493,AO493+AN497),AN497)</f>
        <v>0</v>
      </c>
      <c r="AP497" s="61">
        <f t="shared" ref="AP497" si="11479">IF(AP492&gt;0,IF(AP495=1,AP493,AP493+AO497),AO497)</f>
        <v>0</v>
      </c>
      <c r="AQ497" s="61">
        <f t="shared" ref="AQ497" si="11480">IF(AQ492&gt;0,IF(AQ495=1,AQ493,AQ493+AP497),AP497)</f>
        <v>0</v>
      </c>
      <c r="AR497" s="61">
        <f t="shared" ref="AR497" si="11481">IF(AR492&gt;0,IF(AR495=1,AR493,AR493+AQ497),AQ497)</f>
        <v>0</v>
      </c>
      <c r="AS497" s="61">
        <f t="shared" ref="AS497" si="11482">IF(AS492&gt;0,IF(AS495=1,AS493,AS493+AR497),AR497)</f>
        <v>0</v>
      </c>
      <c r="AT497" s="61">
        <f t="shared" ref="AT497" si="11483">IF(AT492&gt;0,IF(AT495=1,AT493,AT493+AS497),AS497)</f>
        <v>0</v>
      </c>
      <c r="AU497" s="61">
        <f t="shared" ref="AU497" si="11484">IF(AU492&gt;0,IF(AU495=1,AU493,AU493+AT497),AT497)</f>
        <v>0</v>
      </c>
      <c r="AV497" s="61">
        <f t="shared" ref="AV497" si="11485">IF(AV492&gt;0,IF(AV495=1,AV493,AV493+AU497),AU497)</f>
        <v>0</v>
      </c>
      <c r="AW497" s="61">
        <f t="shared" ref="AW497" si="11486">IF(AW492&gt;0,IF(AW495=1,AW493,AW493+AV497),AV497)</f>
        <v>0</v>
      </c>
      <c r="AX497" s="61">
        <f t="shared" ref="AX497" si="11487">IF(AX492&gt;0,IF(AX495=1,AX493,AX493+AW497),AW497)</f>
        <v>0</v>
      </c>
      <c r="AY497" s="61">
        <f t="shared" ref="AY497" si="11488">IF(AY492&gt;0,IF(AY495=1,AY493,AY493+AX497),AX497)</f>
        <v>0</v>
      </c>
      <c r="AZ497" s="61">
        <f t="shared" ref="AZ497" si="11489">IF(AZ492&gt;0,IF(AZ495=1,AZ493,AZ493+AY497),AY497)</f>
        <v>0</v>
      </c>
      <c r="BA497" s="61">
        <f t="shared" ref="BA497" si="11490">IF(BA492&gt;0,IF(BA495=1,BA493,BA493+AZ497),AZ497)</f>
        <v>0</v>
      </c>
      <c r="BB497" s="61">
        <f t="shared" ref="BB497" si="11491">IF(BB492&gt;0,IF(BB495=1,BB493,BB493+BA497),BA497)</f>
        <v>0</v>
      </c>
      <c r="BC497" s="61">
        <f t="shared" ref="BC497" si="11492">IF(BC492&gt;0,IF(BC495=1,BC493,BC493+BB497),BB497)</f>
        <v>0</v>
      </c>
      <c r="BD497" s="61">
        <f t="shared" ref="BD497" si="11493">IF(BD492&gt;0,IF(BD495=1,BD493,BD493+BC497),BC497)</f>
        <v>0</v>
      </c>
      <c r="BE497" s="61">
        <f t="shared" ref="BE497" si="11494">IF(BE492&gt;0,IF(BE495=1,BE493,BE493+BD497),BD497)</f>
        <v>0</v>
      </c>
      <c r="BF497" s="61">
        <f t="shared" ref="BF497" si="11495">IF(BF492&gt;0,IF(BF495=1,BF493,BF493+BE497),BE497)</f>
        <v>0</v>
      </c>
      <c r="BG497" s="61">
        <f t="shared" ref="BG497" si="11496">IF(BG492&gt;0,IF(BG495=1,BG493,BG493+BF497),BF497)</f>
        <v>0</v>
      </c>
      <c r="BH497" s="61">
        <f t="shared" ref="BH497" si="11497">IF(BH492&gt;0,IF(BH495=1,BH493,BH493+BG497),BG497)</f>
        <v>0</v>
      </c>
      <c r="BI497" s="61">
        <f t="shared" ref="BI497" si="11498">IF(BI492&gt;0,IF(BI495=1,BI493,BI493+BH497),BH497)</f>
        <v>0</v>
      </c>
      <c r="BJ497" s="61">
        <f t="shared" ref="BJ497" si="11499">IF(BJ492&gt;0,IF(BJ495=1,BJ493,BJ493+BI497),BI497)</f>
        <v>0</v>
      </c>
      <c r="BK497" s="61">
        <f t="shared" ref="BK497" si="11500">IF(BK492&gt;0,IF(BK495=1,BK493,BK493+BJ497),BJ497)</f>
        <v>0</v>
      </c>
      <c r="BL497" s="61">
        <f t="shared" ref="BL497" si="11501">IF(BL492&gt;0,IF(BL495=1,BL493,BL493+BK497),BK497)</f>
        <v>0</v>
      </c>
      <c r="BM497" s="61">
        <f t="shared" ref="BM497" si="11502">IF(BM492&gt;0,IF(BM495=1,BM493,BM493+BL497),BL497)</f>
        <v>0</v>
      </c>
      <c r="BN497" s="61">
        <f t="shared" ref="BN497" si="11503">IF(BN492&gt;0,IF(BN495=1,BN493,BN493+BM497),BM497)</f>
        <v>0</v>
      </c>
      <c r="BO497" s="61">
        <f t="shared" ref="BO497" si="11504">IF(BO492&gt;0,IF(BO495=1,BO493,BO493+BN497),BN497)</f>
        <v>0</v>
      </c>
      <c r="BP497" s="61">
        <f t="shared" ref="BP497" si="11505">IF(BP492&gt;0,IF(BP495=1,BP493,BP493+BO497),BO497)</f>
        <v>0</v>
      </c>
      <c r="BQ497" s="61">
        <f t="shared" ref="BQ497" si="11506">IF(BQ492&gt;0,IF(BQ495=1,BQ493,BQ493+BP497),BP497)</f>
        <v>0</v>
      </c>
      <c r="BR497" s="61">
        <f t="shared" ref="BR497" si="11507">IF(BR492&gt;0,IF(BR495=1,BR493,BR493+BQ497),BQ497)</f>
        <v>0</v>
      </c>
      <c r="BS497" s="61">
        <f t="shared" ref="BS497" si="11508">IF(BS492&gt;0,IF(BS495=1,BS493,BS493+BR497),BR497)</f>
        <v>0</v>
      </c>
      <c r="BT497" s="61">
        <f t="shared" ref="BT497" si="11509">IF(BT492&gt;0,IF(BT495=1,BT493,BT493+BS497),BS497)</f>
        <v>0</v>
      </c>
      <c r="BU497" s="61">
        <f t="shared" ref="BU497" si="11510">IF(BU492&gt;0,IF(BU495=1,BU493,BU493+BT497),BT497)</f>
        <v>0</v>
      </c>
      <c r="BV497" s="61">
        <f t="shared" ref="BV497" si="11511">IF(BV492&gt;0,IF(BV495=1,BV493,BV493+BU497),BU497)</f>
        <v>0</v>
      </c>
      <c r="BW497" s="61">
        <f t="shared" ref="BW497" si="11512">IF(BW492&gt;0,IF(BW495=1,BW493,BW493+BV497),BV497)</f>
        <v>0</v>
      </c>
      <c r="BX497" s="61">
        <f t="shared" ref="BX497" si="11513">IF(BX492&gt;0,IF(BX495=1,BX493,BX493+BW497),BW497)</f>
        <v>0</v>
      </c>
      <c r="BY497" s="298"/>
      <c r="BZ497" s="300"/>
      <c r="CA497" s="302"/>
      <c r="CB497" s="302"/>
    </row>
    <row r="498" spans="1:96" s="98" customFormat="1" ht="41.4" hidden="1" customHeight="1" x14ac:dyDescent="0.3">
      <c r="A498" s="97"/>
      <c r="B498" s="119"/>
      <c r="C498" s="73"/>
      <c r="D498" s="73"/>
      <c r="E498" s="73"/>
      <c r="F498" s="73"/>
      <c r="G498" s="73"/>
      <c r="H498" s="73"/>
      <c r="I498" s="73"/>
      <c r="J498" s="73"/>
      <c r="K498" s="73"/>
      <c r="L498" s="58"/>
      <c r="M498" s="7"/>
      <c r="N498" s="160"/>
      <c r="P498" s="59" t="s">
        <v>173</v>
      </c>
      <c r="Q498" s="61">
        <f>Q500</f>
        <v>0</v>
      </c>
      <c r="R498" s="61">
        <f t="shared" ref="R498" si="11514">IF(R495=1,R500,R500+Q498)</f>
        <v>0</v>
      </c>
      <c r="S498" s="61">
        <f t="shared" ref="S498" si="11515">IF(S495=1,S500,S500+R498)</f>
        <v>0</v>
      </c>
      <c r="T498" s="61">
        <f t="shared" ref="T498" si="11516">IF(T495=1,T500,T500+S498)</f>
        <v>0</v>
      </c>
      <c r="U498" s="61">
        <f t="shared" ref="U498" si="11517">IF(U495=1,U500,U500+T498)</f>
        <v>0</v>
      </c>
      <c r="V498" s="61">
        <f t="shared" ref="V498" si="11518">IF(V495=1,V500,V500+U498)</f>
        <v>0</v>
      </c>
      <c r="W498" s="61">
        <f t="shared" ref="W498" si="11519">IF(W495=1,W500,W500+V498)</f>
        <v>0</v>
      </c>
      <c r="X498" s="61">
        <f t="shared" ref="X498" si="11520">IF(X495=1,X500,X500+W498)</f>
        <v>0</v>
      </c>
      <c r="Y498" s="61">
        <f t="shared" ref="Y498" si="11521">IF(Y495=1,Y500,Y500+X498)</f>
        <v>0</v>
      </c>
      <c r="Z498" s="61">
        <f t="shared" ref="Z498" si="11522">IF(Z495=1,Z500,Z500+Y498)</f>
        <v>0</v>
      </c>
      <c r="AA498" s="61">
        <f t="shared" ref="AA498" si="11523">IF(AA495=1,AA500,AA500+Z498)</f>
        <v>0</v>
      </c>
      <c r="AB498" s="61">
        <f t="shared" ref="AB498" si="11524">IF(AB495=1,AB500,AB500+AA498)</f>
        <v>0</v>
      </c>
      <c r="AC498" s="61">
        <f t="shared" ref="AC498" si="11525">IF(AC495=1,AC500,AC500+AB498)</f>
        <v>0</v>
      </c>
      <c r="AD498" s="61">
        <f t="shared" ref="AD498" si="11526">IF(AD495=1,AD500,AD500+AC498)</f>
        <v>0</v>
      </c>
      <c r="AE498" s="61">
        <f t="shared" ref="AE498" si="11527">IF(AE495=1,AE500,AE500+AD498)</f>
        <v>0</v>
      </c>
      <c r="AF498" s="61">
        <f t="shared" ref="AF498" si="11528">IF(AF495=1,AF500,AF500+AE498)</f>
        <v>0</v>
      </c>
      <c r="AG498" s="61">
        <f t="shared" ref="AG498" si="11529">IF(AG495=1,AG500,AG500+AF498)</f>
        <v>0</v>
      </c>
      <c r="AH498" s="61">
        <f t="shared" ref="AH498" si="11530">IF(AH495=1,AH500,AH500+AG498)</f>
        <v>0</v>
      </c>
      <c r="AI498" s="61">
        <f t="shared" ref="AI498" si="11531">IF(AI495=1,AI500,AI500+AH498)</f>
        <v>0</v>
      </c>
      <c r="AJ498" s="61">
        <f t="shared" ref="AJ498" si="11532">IF(AJ495=1,AJ500,AJ500+AI498)</f>
        <v>0</v>
      </c>
      <c r="AK498" s="61">
        <f t="shared" ref="AK498" si="11533">IF(AK495=1,AK500,AK500+AJ498)</f>
        <v>0</v>
      </c>
      <c r="AL498" s="61">
        <f t="shared" ref="AL498" si="11534">IF(AL495=1,AL500,AL500+AK498)</f>
        <v>0</v>
      </c>
      <c r="AM498" s="61">
        <f t="shared" ref="AM498" si="11535">IF(AM495=1,AM500,AM500+AL498)</f>
        <v>0</v>
      </c>
      <c r="AN498" s="61">
        <f t="shared" ref="AN498" si="11536">IF(AN495=1,AN500,AN500+AM498)</f>
        <v>0</v>
      </c>
      <c r="AO498" s="61">
        <f t="shared" ref="AO498" si="11537">IF(AO495=1,AO500,AO500+AN498)</f>
        <v>0</v>
      </c>
      <c r="AP498" s="61">
        <f t="shared" ref="AP498" si="11538">IF(AP495=1,AP500,AP500+AO498)</f>
        <v>0</v>
      </c>
      <c r="AQ498" s="61">
        <f t="shared" ref="AQ498" si="11539">IF(AQ495=1,AQ500,AQ500+AP498)</f>
        <v>0</v>
      </c>
      <c r="AR498" s="61">
        <f t="shared" ref="AR498" si="11540">IF(AR495=1,AR500,AR500+AQ498)</f>
        <v>0</v>
      </c>
      <c r="AS498" s="61">
        <f t="shared" ref="AS498" si="11541">IF(AS495=1,AS500,AS500+AR498)</f>
        <v>0</v>
      </c>
      <c r="AT498" s="61">
        <f t="shared" ref="AT498" si="11542">IF(AT495=1,AT500,AT500+AS498)</f>
        <v>0</v>
      </c>
      <c r="AU498" s="61">
        <f t="shared" ref="AU498" si="11543">IF(AU495=1,AU500,AU500+AT498)</f>
        <v>0</v>
      </c>
      <c r="AV498" s="61">
        <f t="shared" ref="AV498" si="11544">IF(AV495=1,AV500,AV500+AU498)</f>
        <v>0</v>
      </c>
      <c r="AW498" s="61">
        <f t="shared" ref="AW498" si="11545">IF(AW495=1,AW500,AW500+AV498)</f>
        <v>0</v>
      </c>
      <c r="AX498" s="61">
        <f t="shared" ref="AX498" si="11546">IF(AX495=1,AX500,AX500+AW498)</f>
        <v>0</v>
      </c>
      <c r="AY498" s="61">
        <f t="shared" ref="AY498" si="11547">IF(AY495=1,AY500,AY500+AX498)</f>
        <v>0</v>
      </c>
      <c r="AZ498" s="61">
        <f t="shared" ref="AZ498" si="11548">IF(AZ495=1,AZ500,AZ500+AY498)</f>
        <v>0</v>
      </c>
      <c r="BA498" s="61">
        <f t="shared" ref="BA498" si="11549">IF(BA495=1,BA500,BA500+AZ498)</f>
        <v>0</v>
      </c>
      <c r="BB498" s="61">
        <f t="shared" ref="BB498" si="11550">IF(BB495=1,BB500,BB500+BA498)</f>
        <v>0</v>
      </c>
      <c r="BC498" s="61">
        <f t="shared" ref="BC498" si="11551">IF(BC495=1,BC500,BC500+BB498)</f>
        <v>0</v>
      </c>
      <c r="BD498" s="61">
        <f t="shared" ref="BD498" si="11552">IF(BD495=1,BD500,BD500+BC498)</f>
        <v>0</v>
      </c>
      <c r="BE498" s="61">
        <f t="shared" ref="BE498" si="11553">IF(BE495=1,BE500,BE500+BD498)</f>
        <v>0</v>
      </c>
      <c r="BF498" s="61">
        <f t="shared" ref="BF498" si="11554">IF(BF495=1,BF500,BF500+BE498)</f>
        <v>0</v>
      </c>
      <c r="BG498" s="61">
        <f t="shared" ref="BG498" si="11555">IF(BG495=1,BG500,BG500+BF498)</f>
        <v>0</v>
      </c>
      <c r="BH498" s="61">
        <f t="shared" ref="BH498" si="11556">IF(BH495=1,BH500,BH500+BG498)</f>
        <v>0</v>
      </c>
      <c r="BI498" s="61">
        <f t="shared" ref="BI498" si="11557">IF(BI495=1,BI500,BI500+BH498)</f>
        <v>0</v>
      </c>
      <c r="BJ498" s="61">
        <f t="shared" ref="BJ498" si="11558">IF(BJ495=1,BJ500,BJ500+BI498)</f>
        <v>0</v>
      </c>
      <c r="BK498" s="61">
        <f t="shared" ref="BK498" si="11559">IF(BK495=1,BK500,BK500+BJ498)</f>
        <v>0</v>
      </c>
      <c r="BL498" s="61">
        <f t="shared" ref="BL498" si="11560">IF(BL495=1,BL500,BL500+BK498)</f>
        <v>0</v>
      </c>
      <c r="BM498" s="61">
        <f t="shared" ref="BM498" si="11561">IF(BM495=1,BM500,BM500+BL498)</f>
        <v>0</v>
      </c>
      <c r="BN498" s="61">
        <f t="shared" ref="BN498" si="11562">IF(BN495=1,BN500,BN500+BM498)</f>
        <v>0</v>
      </c>
      <c r="BO498" s="61">
        <f t="shared" ref="BO498" si="11563">IF(BO495=1,BO500,BO500+BN498)</f>
        <v>0</v>
      </c>
      <c r="BP498" s="61">
        <f t="shared" ref="BP498" si="11564">IF(BP495=1,BP500,BP500+BO498)</f>
        <v>0</v>
      </c>
      <c r="BQ498" s="61">
        <f t="shared" ref="BQ498" si="11565">IF(BQ495=1,BQ500,BQ500+BP498)</f>
        <v>0</v>
      </c>
      <c r="BR498" s="61">
        <f t="shared" ref="BR498" si="11566">IF(BR495=1,BR500,BR500+BQ498)</f>
        <v>0</v>
      </c>
      <c r="BS498" s="61">
        <f t="shared" ref="BS498" si="11567">IF(BS495=1,BS500,BS500+BR498)</f>
        <v>0</v>
      </c>
      <c r="BT498" s="61">
        <f t="shared" ref="BT498" si="11568">IF(BT495=1,BT500,BT500+BS498)</f>
        <v>0</v>
      </c>
      <c r="BU498" s="61">
        <f t="shared" ref="BU498" si="11569">IF(BU495=1,BU500,BU500+BT498)</f>
        <v>0</v>
      </c>
      <c r="BV498" s="61">
        <f t="shared" ref="BV498" si="11570">IF(BV495=1,BV500,BV500+BU498)</f>
        <v>0</v>
      </c>
      <c r="BW498" s="61">
        <f t="shared" ref="BW498" si="11571">IF(BW495=1,BW500,BW500+BV498)</f>
        <v>0</v>
      </c>
      <c r="BX498" s="61">
        <f t="shared" ref="BX498" si="11572">IF(BX495=1,BX500,BX500+BW498)</f>
        <v>0</v>
      </c>
      <c r="BY498" s="298"/>
      <c r="BZ498" s="300"/>
      <c r="CA498" s="302"/>
      <c r="CB498" s="302"/>
    </row>
    <row r="499" spans="1:96" s="98" customFormat="1" ht="28.95" customHeight="1" x14ac:dyDescent="0.3">
      <c r="A499" s="97"/>
      <c r="B499" s="119"/>
      <c r="C499" s="73"/>
      <c r="D499" s="73"/>
      <c r="E499" s="73"/>
      <c r="F499" s="73"/>
      <c r="G499" s="73"/>
      <c r="H499" s="73"/>
      <c r="I499" s="73"/>
      <c r="J499" s="73"/>
      <c r="K499" s="73"/>
      <c r="L499" s="58"/>
      <c r="M499" s="7"/>
      <c r="N499" s="160"/>
      <c r="P499" s="57" t="s">
        <v>171</v>
      </c>
      <c r="Q499" s="62">
        <f t="shared" ref="Q499:BX499" si="11573">1720/12*Q492</f>
        <v>0</v>
      </c>
      <c r="R499" s="62">
        <f t="shared" si="11573"/>
        <v>0</v>
      </c>
      <c r="S499" s="62">
        <f t="shared" si="11573"/>
        <v>0</v>
      </c>
      <c r="T499" s="62">
        <f t="shared" si="11573"/>
        <v>0</v>
      </c>
      <c r="U499" s="62">
        <f t="shared" si="11573"/>
        <v>0</v>
      </c>
      <c r="V499" s="62">
        <f t="shared" si="11573"/>
        <v>0</v>
      </c>
      <c r="W499" s="62">
        <f t="shared" si="11573"/>
        <v>0</v>
      </c>
      <c r="X499" s="62">
        <f t="shared" si="11573"/>
        <v>0</v>
      </c>
      <c r="Y499" s="62">
        <f t="shared" si="11573"/>
        <v>0</v>
      </c>
      <c r="Z499" s="62">
        <f t="shared" si="11573"/>
        <v>0</v>
      </c>
      <c r="AA499" s="62">
        <f t="shared" si="11573"/>
        <v>0</v>
      </c>
      <c r="AB499" s="62">
        <f t="shared" si="11573"/>
        <v>0</v>
      </c>
      <c r="AC499" s="62">
        <f t="shared" si="11573"/>
        <v>0</v>
      </c>
      <c r="AD499" s="62">
        <f t="shared" si="11573"/>
        <v>0</v>
      </c>
      <c r="AE499" s="62">
        <f t="shared" si="11573"/>
        <v>0</v>
      </c>
      <c r="AF499" s="62">
        <f t="shared" si="11573"/>
        <v>0</v>
      </c>
      <c r="AG499" s="62">
        <f t="shared" si="11573"/>
        <v>0</v>
      </c>
      <c r="AH499" s="62">
        <f t="shared" si="11573"/>
        <v>0</v>
      </c>
      <c r="AI499" s="62">
        <f t="shared" si="11573"/>
        <v>0</v>
      </c>
      <c r="AJ499" s="62">
        <f t="shared" si="11573"/>
        <v>0</v>
      </c>
      <c r="AK499" s="62">
        <f t="shared" si="11573"/>
        <v>0</v>
      </c>
      <c r="AL499" s="62">
        <f t="shared" si="11573"/>
        <v>0</v>
      </c>
      <c r="AM499" s="62">
        <f t="shared" si="11573"/>
        <v>0</v>
      </c>
      <c r="AN499" s="62">
        <f t="shared" si="11573"/>
        <v>0</v>
      </c>
      <c r="AO499" s="62">
        <f t="shared" si="11573"/>
        <v>0</v>
      </c>
      <c r="AP499" s="62">
        <f t="shared" si="11573"/>
        <v>0</v>
      </c>
      <c r="AQ499" s="62">
        <f t="shared" si="11573"/>
        <v>0</v>
      </c>
      <c r="AR499" s="62">
        <f t="shared" si="11573"/>
        <v>0</v>
      </c>
      <c r="AS499" s="62">
        <f t="shared" si="11573"/>
        <v>0</v>
      </c>
      <c r="AT499" s="62">
        <f t="shared" si="11573"/>
        <v>0</v>
      </c>
      <c r="AU499" s="62">
        <f t="shared" si="11573"/>
        <v>0</v>
      </c>
      <c r="AV499" s="62">
        <f t="shared" si="11573"/>
        <v>0</v>
      </c>
      <c r="AW499" s="62">
        <f t="shared" si="11573"/>
        <v>0</v>
      </c>
      <c r="AX499" s="62">
        <f t="shared" si="11573"/>
        <v>0</v>
      </c>
      <c r="AY499" s="62">
        <f t="shared" si="11573"/>
        <v>0</v>
      </c>
      <c r="AZ499" s="62">
        <f t="shared" si="11573"/>
        <v>0</v>
      </c>
      <c r="BA499" s="62">
        <f t="shared" si="11573"/>
        <v>0</v>
      </c>
      <c r="BB499" s="62">
        <f t="shared" si="11573"/>
        <v>0</v>
      </c>
      <c r="BC499" s="62">
        <f t="shared" si="11573"/>
        <v>0</v>
      </c>
      <c r="BD499" s="62">
        <f t="shared" si="11573"/>
        <v>0</v>
      </c>
      <c r="BE499" s="62">
        <f t="shared" si="11573"/>
        <v>0</v>
      </c>
      <c r="BF499" s="62">
        <f t="shared" si="11573"/>
        <v>0</v>
      </c>
      <c r="BG499" s="62">
        <f t="shared" si="11573"/>
        <v>0</v>
      </c>
      <c r="BH499" s="62">
        <f t="shared" si="11573"/>
        <v>0</v>
      </c>
      <c r="BI499" s="62">
        <f t="shared" si="11573"/>
        <v>0</v>
      </c>
      <c r="BJ499" s="62">
        <f t="shared" si="11573"/>
        <v>0</v>
      </c>
      <c r="BK499" s="62">
        <f t="shared" si="11573"/>
        <v>0</v>
      </c>
      <c r="BL499" s="62">
        <f t="shared" si="11573"/>
        <v>0</v>
      </c>
      <c r="BM499" s="62">
        <f t="shared" si="11573"/>
        <v>0</v>
      </c>
      <c r="BN499" s="62">
        <f t="shared" si="11573"/>
        <v>0</v>
      </c>
      <c r="BO499" s="62">
        <f t="shared" si="11573"/>
        <v>0</v>
      </c>
      <c r="BP499" s="62">
        <f t="shared" si="11573"/>
        <v>0</v>
      </c>
      <c r="BQ499" s="62">
        <f t="shared" si="11573"/>
        <v>0</v>
      </c>
      <c r="BR499" s="62">
        <f t="shared" si="11573"/>
        <v>0</v>
      </c>
      <c r="BS499" s="62">
        <f t="shared" si="11573"/>
        <v>0</v>
      </c>
      <c r="BT499" s="62">
        <f t="shared" si="11573"/>
        <v>0</v>
      </c>
      <c r="BU499" s="62">
        <f t="shared" si="11573"/>
        <v>0</v>
      </c>
      <c r="BV499" s="62">
        <f t="shared" si="11573"/>
        <v>0</v>
      </c>
      <c r="BW499" s="62">
        <f t="shared" si="11573"/>
        <v>0</v>
      </c>
      <c r="BX499" s="62">
        <f t="shared" si="11573"/>
        <v>0</v>
      </c>
      <c r="BY499" s="298"/>
      <c r="BZ499" s="300"/>
      <c r="CA499" s="302"/>
      <c r="CB499" s="302"/>
    </row>
    <row r="500" spans="1:96" s="98" customFormat="1" ht="28.8" x14ac:dyDescent="0.3">
      <c r="A500" s="97"/>
      <c r="B500" s="119"/>
      <c r="C500" s="73"/>
      <c r="D500" s="73"/>
      <c r="E500" s="73"/>
      <c r="F500" s="73"/>
      <c r="G500" s="73"/>
      <c r="H500" s="73"/>
      <c r="I500" s="73"/>
      <c r="J500" s="73"/>
      <c r="K500" s="73"/>
      <c r="L500" s="58"/>
      <c r="M500" s="7"/>
      <c r="N500" s="160"/>
      <c r="P500" s="57" t="s">
        <v>155</v>
      </c>
      <c r="Q500" s="62">
        <f>FLOOR(IF(OR(Q495=0,Q495=1),IF(Q493&gt;=Q499,Q499,Q493)+0.00000001,IF(Q497&gt;=Q496,Q496,Q497))+0.00000001,1)</f>
        <v>0</v>
      </c>
      <c r="R500" s="62">
        <f t="shared" ref="R500" si="11574">FLOOR(IF(OR(R495=0,R495=1),IF(R499&gt;R496,R496,IF(R493&gt;=R499,R499,R493)+0.00000001),IF(R497&gt;=R496,R496-Q498,R497-Q498)+0.00000001),1)</f>
        <v>0</v>
      </c>
      <c r="S500" s="62">
        <f t="shared" ref="S500" si="11575">FLOOR(IF(OR(S495=0,S495=1),IF(S499&gt;S496,S496,IF(S493&gt;=S499,S499,S493)+0.00000001),IF(S497&gt;=S496,S496-R498,S497-R498)+0.00000001),1)</f>
        <v>0</v>
      </c>
      <c r="T500" s="62">
        <f t="shared" ref="T500" si="11576">FLOOR(IF(OR(T495=0,T495=1),IF(T499&gt;T496,T496,IF(T493&gt;=T499,T499,T493)+0.00000001),IF(T497&gt;=T496,T496-S498,T497-S498)+0.00000001),1)</f>
        <v>0</v>
      </c>
      <c r="U500" s="62">
        <f t="shared" ref="U500" si="11577">FLOOR(IF(OR(U495=0,U495=1),IF(U499&gt;U496,U496,IF(U493&gt;=U499,U499,U493)+0.00000001),IF(U497&gt;=U496,U496-T498,U497-T498)+0.00000001),1)</f>
        <v>0</v>
      </c>
      <c r="V500" s="62">
        <f t="shared" ref="V500" si="11578">FLOOR(IF(OR(V495=0,V495=1),IF(V499&gt;V496,V496,IF(V493&gt;=V499,V499,V493)+0.00000001),IF(V497&gt;=V496,V496-U498,V497-U498)+0.00000001),1)</f>
        <v>0</v>
      </c>
      <c r="W500" s="62">
        <f t="shared" ref="W500" si="11579">FLOOR(IF(OR(W495=0,W495=1),IF(W499&gt;W496,W496,IF(W493&gt;=W499,W499,W493)+0.00000001),IF(W497&gt;=W496,W496-V498,W497-V498)+0.00000001),1)</f>
        <v>0</v>
      </c>
      <c r="X500" s="62">
        <f t="shared" ref="X500" si="11580">FLOOR(IF(OR(X495=0,X495=1),IF(X499&gt;X496,X496,IF(X493&gt;=X499,X499,X493)+0.00000001),IF(X497&gt;=X496,X496-W498,X497-W498)+0.00000001),1)</f>
        <v>0</v>
      </c>
      <c r="Y500" s="62">
        <f t="shared" ref="Y500" si="11581">FLOOR(IF(OR(Y495=0,Y495=1),IF(Y499&gt;Y496,Y496,IF(Y493&gt;=Y499,Y499,Y493)+0.00000001),IF(Y497&gt;=Y496,Y496-X498,Y497-X498)+0.00000001),1)</f>
        <v>0</v>
      </c>
      <c r="Z500" s="62">
        <f t="shared" ref="Z500" si="11582">FLOOR(IF(OR(Z495=0,Z495=1),IF(Z499&gt;Z496,Z496,IF(Z493&gt;=Z499,Z499,Z493)+0.00000001),IF(Z497&gt;=Z496,Z496-Y498,Z497-Y498)+0.00000001),1)</f>
        <v>0</v>
      </c>
      <c r="AA500" s="62">
        <f t="shared" ref="AA500" si="11583">FLOOR(IF(OR(AA495=0,AA495=1),IF(AA499&gt;AA496,AA496,IF(AA493&gt;=AA499,AA499,AA493)+0.00000001),IF(AA497&gt;=AA496,AA496-Z498,AA497-Z498)+0.00000001),1)</f>
        <v>0</v>
      </c>
      <c r="AB500" s="62">
        <f t="shared" ref="AB500" si="11584">FLOOR(IF(OR(AB495=0,AB495=1),IF(AB499&gt;AB496,AB496,IF(AB493&gt;=AB499,AB499,AB493)+0.00000001),IF(AB497&gt;=AB496,AB496-AA498,AB497-AA498)+0.00000001),1)</f>
        <v>0</v>
      </c>
      <c r="AC500" s="62">
        <f t="shared" ref="AC500" si="11585">FLOOR(IF(OR(AC495=0,AC495=1),IF(AC499&gt;AC496,AC496,IF(AC493&gt;=AC499,AC499,AC493)+0.00000001),IF(AC497&gt;=AC496,AC496-AB498,AC497-AB498)+0.00000001),1)</f>
        <v>0</v>
      </c>
      <c r="AD500" s="62">
        <f t="shared" ref="AD500" si="11586">FLOOR(IF(OR(AD495=0,AD495=1),IF(AD499&gt;AD496,AD496,IF(AD493&gt;=AD499,AD499,AD493)+0.00000001),IF(AD497&gt;=AD496,AD496-AC498,AD497-AC498)+0.00000001),1)</f>
        <v>0</v>
      </c>
      <c r="AE500" s="62">
        <f t="shared" ref="AE500" si="11587">FLOOR(IF(OR(AE495=0,AE495=1),IF(AE499&gt;AE496,AE496,IF(AE493&gt;=AE499,AE499,AE493)+0.00000001),IF(AE497&gt;=AE496,AE496-AD498,AE497-AD498)+0.00000001),1)</f>
        <v>0</v>
      </c>
      <c r="AF500" s="62">
        <f t="shared" ref="AF500" si="11588">FLOOR(IF(OR(AF495=0,AF495=1),IF(AF499&gt;AF496,AF496,IF(AF493&gt;=AF499,AF499,AF493)+0.00000001),IF(AF497&gt;=AF496,AF496-AE498,AF497-AE498)+0.00000001),1)</f>
        <v>0</v>
      </c>
      <c r="AG500" s="62">
        <f t="shared" ref="AG500" si="11589">FLOOR(IF(OR(AG495=0,AG495=1),IF(AG499&gt;AG496,AG496,IF(AG493&gt;=AG499,AG499,AG493)+0.00000001),IF(AG497&gt;=AG496,AG496-AF498,AG497-AF498)+0.00000001),1)</f>
        <v>0</v>
      </c>
      <c r="AH500" s="62">
        <f t="shared" ref="AH500" si="11590">FLOOR(IF(OR(AH495=0,AH495=1),IF(AH499&gt;AH496,AH496,IF(AH493&gt;=AH499,AH499,AH493)+0.00000001),IF(AH497&gt;=AH496,AH496-AG498,AH497-AG498)+0.00000001),1)</f>
        <v>0</v>
      </c>
      <c r="AI500" s="62">
        <f t="shared" ref="AI500" si="11591">FLOOR(IF(OR(AI495=0,AI495=1),IF(AI499&gt;AI496,AI496,IF(AI493&gt;=AI499,AI499,AI493)+0.00000001),IF(AI497&gt;=AI496,AI496-AH498,AI497-AH498)+0.00000001),1)</f>
        <v>0</v>
      </c>
      <c r="AJ500" s="62">
        <f t="shared" ref="AJ500" si="11592">FLOOR(IF(OR(AJ495=0,AJ495=1),IF(AJ499&gt;AJ496,AJ496,IF(AJ493&gt;=AJ499,AJ499,AJ493)+0.00000001),IF(AJ497&gt;=AJ496,AJ496-AI498,AJ497-AI498)+0.00000001),1)</f>
        <v>0</v>
      </c>
      <c r="AK500" s="62">
        <f t="shared" ref="AK500" si="11593">FLOOR(IF(OR(AK495=0,AK495=1),IF(AK499&gt;AK496,AK496,IF(AK493&gt;=AK499,AK499,AK493)+0.00000001),IF(AK497&gt;=AK496,AK496-AJ498,AK497-AJ498)+0.00000001),1)</f>
        <v>0</v>
      </c>
      <c r="AL500" s="62">
        <f t="shared" ref="AL500" si="11594">FLOOR(IF(OR(AL495=0,AL495=1),IF(AL499&gt;AL496,AL496,IF(AL493&gt;=AL499,AL499,AL493)+0.00000001),IF(AL497&gt;=AL496,AL496-AK498,AL497-AK498)+0.00000001),1)</f>
        <v>0</v>
      </c>
      <c r="AM500" s="62">
        <f t="shared" ref="AM500" si="11595">FLOOR(IF(OR(AM495=0,AM495=1),IF(AM499&gt;AM496,AM496,IF(AM493&gt;=AM499,AM499,AM493)+0.00000001),IF(AM497&gt;=AM496,AM496-AL498,AM497-AL498)+0.00000001),1)</f>
        <v>0</v>
      </c>
      <c r="AN500" s="62">
        <f t="shared" ref="AN500" si="11596">FLOOR(IF(OR(AN495=0,AN495=1),IF(AN499&gt;AN496,AN496,IF(AN493&gt;=AN499,AN499,AN493)+0.00000001),IF(AN497&gt;=AN496,AN496-AM498,AN497-AM498)+0.00000001),1)</f>
        <v>0</v>
      </c>
      <c r="AO500" s="62">
        <f t="shared" ref="AO500" si="11597">FLOOR(IF(OR(AO495=0,AO495=1),IF(AO499&gt;AO496,AO496,IF(AO493&gt;=AO499,AO499,AO493)+0.00000001),IF(AO497&gt;=AO496,AO496-AN498,AO497-AN498)+0.00000001),1)</f>
        <v>0</v>
      </c>
      <c r="AP500" s="62">
        <f t="shared" ref="AP500" si="11598">FLOOR(IF(OR(AP495=0,AP495=1),IF(AP499&gt;AP496,AP496,IF(AP493&gt;=AP499,AP499,AP493)+0.00000001),IF(AP497&gt;=AP496,AP496-AO498,AP497-AO498)+0.00000001),1)</f>
        <v>0</v>
      </c>
      <c r="AQ500" s="62">
        <f t="shared" ref="AQ500" si="11599">FLOOR(IF(OR(AQ495=0,AQ495=1),IF(AQ499&gt;AQ496,AQ496,IF(AQ493&gt;=AQ499,AQ499,AQ493)+0.00000001),IF(AQ497&gt;=AQ496,AQ496-AP498,AQ497-AP498)+0.00000001),1)</f>
        <v>0</v>
      </c>
      <c r="AR500" s="62">
        <f t="shared" ref="AR500" si="11600">FLOOR(IF(OR(AR495=0,AR495=1),IF(AR499&gt;AR496,AR496,IF(AR493&gt;=AR499,AR499,AR493)+0.00000001),IF(AR497&gt;=AR496,AR496-AQ498,AR497-AQ498)+0.00000001),1)</f>
        <v>0</v>
      </c>
      <c r="AS500" s="62">
        <f t="shared" ref="AS500" si="11601">FLOOR(IF(OR(AS495=0,AS495=1),IF(AS499&gt;AS496,AS496,IF(AS493&gt;=AS499,AS499,AS493)+0.00000001),IF(AS497&gt;=AS496,AS496-AR498,AS497-AR498)+0.00000001),1)</f>
        <v>0</v>
      </c>
      <c r="AT500" s="62">
        <f t="shared" ref="AT500" si="11602">FLOOR(IF(OR(AT495=0,AT495=1),IF(AT499&gt;AT496,AT496,IF(AT493&gt;=AT499,AT499,AT493)+0.00000001),IF(AT497&gt;=AT496,AT496-AS498,AT497-AS498)+0.00000001),1)</f>
        <v>0</v>
      </c>
      <c r="AU500" s="62">
        <f t="shared" ref="AU500" si="11603">FLOOR(IF(OR(AU495=0,AU495=1),IF(AU499&gt;AU496,AU496,IF(AU493&gt;=AU499,AU499,AU493)+0.00000001),IF(AU497&gt;=AU496,AU496-AT498,AU497-AT498)+0.00000001),1)</f>
        <v>0</v>
      </c>
      <c r="AV500" s="62">
        <f t="shared" ref="AV500" si="11604">FLOOR(IF(OR(AV495=0,AV495=1),IF(AV499&gt;AV496,AV496,IF(AV493&gt;=AV499,AV499,AV493)+0.00000001),IF(AV497&gt;=AV496,AV496-AU498,AV497-AU498)+0.00000001),1)</f>
        <v>0</v>
      </c>
      <c r="AW500" s="62">
        <f t="shared" ref="AW500" si="11605">FLOOR(IF(OR(AW495=0,AW495=1),IF(AW499&gt;AW496,AW496,IF(AW493&gt;=AW499,AW499,AW493)+0.00000001),IF(AW497&gt;=AW496,AW496-AV498,AW497-AV498)+0.00000001),1)</f>
        <v>0</v>
      </c>
      <c r="AX500" s="62">
        <f t="shared" ref="AX500" si="11606">FLOOR(IF(OR(AX495=0,AX495=1),IF(AX499&gt;AX496,AX496,IF(AX493&gt;=AX499,AX499,AX493)+0.00000001),IF(AX497&gt;=AX496,AX496-AW498,AX497-AW498)+0.00000001),1)</f>
        <v>0</v>
      </c>
      <c r="AY500" s="62">
        <f t="shared" ref="AY500" si="11607">FLOOR(IF(OR(AY495=0,AY495=1),IF(AY499&gt;AY496,AY496,IF(AY493&gt;=AY499,AY499,AY493)+0.00000001),IF(AY497&gt;=AY496,AY496-AX498,AY497-AX498)+0.00000001),1)</f>
        <v>0</v>
      </c>
      <c r="AZ500" s="62">
        <f t="shared" ref="AZ500" si="11608">FLOOR(IF(OR(AZ495=0,AZ495=1),IF(AZ499&gt;AZ496,AZ496,IF(AZ493&gt;=AZ499,AZ499,AZ493)+0.00000001),IF(AZ497&gt;=AZ496,AZ496-AY498,AZ497-AY498)+0.00000001),1)</f>
        <v>0</v>
      </c>
      <c r="BA500" s="62">
        <f t="shared" ref="BA500" si="11609">FLOOR(IF(OR(BA495=0,BA495=1),IF(BA499&gt;BA496,BA496,IF(BA493&gt;=BA499,BA499,BA493)+0.00000001),IF(BA497&gt;=BA496,BA496-AZ498,BA497-AZ498)+0.00000001),1)</f>
        <v>0</v>
      </c>
      <c r="BB500" s="62">
        <f t="shared" ref="BB500" si="11610">FLOOR(IF(OR(BB495=0,BB495=1),IF(BB499&gt;BB496,BB496,IF(BB493&gt;=BB499,BB499,BB493)+0.00000001),IF(BB497&gt;=BB496,BB496-BA498,BB497-BA498)+0.00000001),1)</f>
        <v>0</v>
      </c>
      <c r="BC500" s="62">
        <f t="shared" ref="BC500" si="11611">FLOOR(IF(OR(BC495=0,BC495=1),IF(BC499&gt;BC496,BC496,IF(BC493&gt;=BC499,BC499,BC493)+0.00000001),IF(BC497&gt;=BC496,BC496-BB498,BC497-BB498)+0.00000001),1)</f>
        <v>0</v>
      </c>
      <c r="BD500" s="62">
        <f t="shared" ref="BD500" si="11612">FLOOR(IF(OR(BD495=0,BD495=1),IF(BD499&gt;BD496,BD496,IF(BD493&gt;=BD499,BD499,BD493)+0.00000001),IF(BD497&gt;=BD496,BD496-BC498,BD497-BC498)+0.00000001),1)</f>
        <v>0</v>
      </c>
      <c r="BE500" s="62">
        <f t="shared" ref="BE500" si="11613">FLOOR(IF(OR(BE495=0,BE495=1),IF(BE499&gt;BE496,BE496,IF(BE493&gt;=BE499,BE499,BE493)+0.00000001),IF(BE497&gt;=BE496,BE496-BD498,BE497-BD498)+0.00000001),1)</f>
        <v>0</v>
      </c>
      <c r="BF500" s="62">
        <f t="shared" ref="BF500" si="11614">FLOOR(IF(OR(BF495=0,BF495=1),IF(BF499&gt;BF496,BF496,IF(BF493&gt;=BF499,BF499,BF493)+0.00000001),IF(BF497&gt;=BF496,BF496-BE498,BF497-BE498)+0.00000001),1)</f>
        <v>0</v>
      </c>
      <c r="BG500" s="62">
        <f t="shared" ref="BG500" si="11615">FLOOR(IF(OR(BG495=0,BG495=1),IF(BG499&gt;BG496,BG496,IF(BG493&gt;=BG499,BG499,BG493)+0.00000001),IF(BG497&gt;=BG496,BG496-BF498,BG497-BF498)+0.00000001),1)</f>
        <v>0</v>
      </c>
      <c r="BH500" s="62">
        <f t="shared" ref="BH500" si="11616">FLOOR(IF(OR(BH495=0,BH495=1),IF(BH499&gt;BH496,BH496,IF(BH493&gt;=BH499,BH499,BH493)+0.00000001),IF(BH497&gt;=BH496,BH496-BG498,BH497-BG498)+0.00000001),1)</f>
        <v>0</v>
      </c>
      <c r="BI500" s="62">
        <f t="shared" ref="BI500" si="11617">FLOOR(IF(OR(BI495=0,BI495=1),IF(BI499&gt;BI496,BI496,IF(BI493&gt;=BI499,BI499,BI493)+0.00000001),IF(BI497&gt;=BI496,BI496-BH498,BI497-BH498)+0.00000001),1)</f>
        <v>0</v>
      </c>
      <c r="BJ500" s="62">
        <f t="shared" ref="BJ500" si="11618">FLOOR(IF(OR(BJ495=0,BJ495=1),IF(BJ499&gt;BJ496,BJ496,IF(BJ493&gt;=BJ499,BJ499,BJ493)+0.00000001),IF(BJ497&gt;=BJ496,BJ496-BI498,BJ497-BI498)+0.00000001),1)</f>
        <v>0</v>
      </c>
      <c r="BK500" s="62">
        <f t="shared" ref="BK500" si="11619">FLOOR(IF(OR(BK495=0,BK495=1),IF(BK499&gt;BK496,BK496,IF(BK493&gt;=BK499,BK499,BK493)+0.00000001),IF(BK497&gt;=BK496,BK496-BJ498,BK497-BJ498)+0.00000001),1)</f>
        <v>0</v>
      </c>
      <c r="BL500" s="62">
        <f t="shared" ref="BL500" si="11620">FLOOR(IF(OR(BL495=0,BL495=1),IF(BL499&gt;BL496,BL496,IF(BL493&gt;=BL499,BL499,BL493)+0.00000001),IF(BL497&gt;=BL496,BL496-BK498,BL497-BK498)+0.00000001),1)</f>
        <v>0</v>
      </c>
      <c r="BM500" s="62">
        <f t="shared" ref="BM500" si="11621">FLOOR(IF(OR(BM495=0,BM495=1),IF(BM499&gt;BM496,BM496,IF(BM493&gt;=BM499,BM499,BM493)+0.00000001),IF(BM497&gt;=BM496,BM496-BL498,BM497-BL498)+0.00000001),1)</f>
        <v>0</v>
      </c>
      <c r="BN500" s="62">
        <f t="shared" ref="BN500" si="11622">FLOOR(IF(OR(BN495=0,BN495=1),IF(BN499&gt;BN496,BN496,IF(BN493&gt;=BN499,BN499,BN493)+0.00000001),IF(BN497&gt;=BN496,BN496-BM498,BN497-BM498)+0.00000001),1)</f>
        <v>0</v>
      </c>
      <c r="BO500" s="62">
        <f t="shared" ref="BO500" si="11623">FLOOR(IF(OR(BO495=0,BO495=1),IF(BO499&gt;BO496,BO496,IF(BO493&gt;=BO499,BO499,BO493)+0.00000001),IF(BO497&gt;=BO496,BO496-BN498,BO497-BN498)+0.00000001),1)</f>
        <v>0</v>
      </c>
      <c r="BP500" s="62">
        <f t="shared" ref="BP500" si="11624">FLOOR(IF(OR(BP495=0,BP495=1),IF(BP499&gt;BP496,BP496,IF(BP493&gt;=BP499,BP499,BP493)+0.00000001),IF(BP497&gt;=BP496,BP496-BO498,BP497-BO498)+0.00000001),1)</f>
        <v>0</v>
      </c>
      <c r="BQ500" s="62">
        <f t="shared" ref="BQ500" si="11625">FLOOR(IF(OR(BQ495=0,BQ495=1),IF(BQ499&gt;BQ496,BQ496,IF(BQ493&gt;=BQ499,BQ499,BQ493)+0.00000001),IF(BQ497&gt;=BQ496,BQ496-BP498,BQ497-BP498)+0.00000001),1)</f>
        <v>0</v>
      </c>
      <c r="BR500" s="62">
        <f t="shared" ref="BR500" si="11626">FLOOR(IF(OR(BR495=0,BR495=1),IF(BR499&gt;BR496,BR496,IF(BR493&gt;=BR499,BR499,BR493)+0.00000001),IF(BR497&gt;=BR496,BR496-BQ498,BR497-BQ498)+0.00000001),1)</f>
        <v>0</v>
      </c>
      <c r="BS500" s="62">
        <f t="shared" ref="BS500" si="11627">FLOOR(IF(OR(BS495=0,BS495=1),IF(BS499&gt;BS496,BS496,IF(BS493&gt;=BS499,BS499,BS493)+0.00000001),IF(BS497&gt;=BS496,BS496-BR498,BS497-BR498)+0.00000001),1)</f>
        <v>0</v>
      </c>
      <c r="BT500" s="62">
        <f t="shared" ref="BT500" si="11628">FLOOR(IF(OR(BT495=0,BT495=1),IF(BT499&gt;BT496,BT496,IF(BT493&gt;=BT499,BT499,BT493)+0.00000001),IF(BT497&gt;=BT496,BT496-BS498,BT497-BS498)+0.00000001),1)</f>
        <v>0</v>
      </c>
      <c r="BU500" s="62">
        <f t="shared" ref="BU500" si="11629">FLOOR(IF(OR(BU495=0,BU495=1),IF(BU499&gt;BU496,BU496,IF(BU493&gt;=BU499,BU499,BU493)+0.00000001),IF(BU497&gt;=BU496,BU496-BT498,BU497-BT498)+0.00000001),1)</f>
        <v>0</v>
      </c>
      <c r="BV500" s="62">
        <f t="shared" ref="BV500" si="11630">FLOOR(IF(OR(BV495=0,BV495=1),IF(BV499&gt;BV496,BV496,IF(BV493&gt;=BV499,BV499,BV493)+0.00000001),IF(BV497&gt;=BV496,BV496-BU498,BV497-BU498)+0.00000001),1)</f>
        <v>0</v>
      </c>
      <c r="BW500" s="62">
        <f t="shared" ref="BW500" si="11631">FLOOR(IF(OR(BW495=0,BW495=1),IF(BW499&gt;BW496,BW496,IF(BW493&gt;=BW499,BW499,BW493)+0.00000001),IF(BW497&gt;=BW496,BW496-BV498,BW497-BV498)+0.00000001),1)</f>
        <v>0</v>
      </c>
      <c r="BX500" s="62">
        <f t="shared" ref="BX500" si="11632">FLOOR(IF(OR(BX495=0,BX495=1),IF(BX499&gt;BX496,BX496,IF(BX493&gt;=BX499,BX499,BX493)+0.00000001),IF(BX497&gt;=BX496,BX496-BW498,BX497-BW498)+0.00000001),1)</f>
        <v>0</v>
      </c>
      <c r="BY500" s="298"/>
      <c r="BZ500" s="300"/>
      <c r="CA500" s="302"/>
      <c r="CB500" s="302"/>
    </row>
    <row r="501" spans="1:96" s="98" customFormat="1" ht="25.2" customHeight="1" thickBot="1" x14ac:dyDescent="0.35">
      <c r="A501" s="97"/>
      <c r="B501" s="120"/>
      <c r="C501" s="63"/>
      <c r="D501" s="63"/>
      <c r="E501" s="63"/>
      <c r="F501" s="63"/>
      <c r="G501" s="63"/>
      <c r="H501" s="63"/>
      <c r="I501" s="63"/>
      <c r="J501" s="63"/>
      <c r="K501" s="63"/>
      <c r="L501" s="64"/>
      <c r="M501" s="7"/>
      <c r="N501" s="161"/>
      <c r="P501" s="175" t="s">
        <v>156</v>
      </c>
      <c r="Q501" s="204">
        <f>IF(Q500=0,0,Q500*$J$16)</f>
        <v>0</v>
      </c>
      <c r="R501" s="204">
        <f t="shared" ref="R501:BX501" si="11633">IF(R500=0,0,R500*$J$16)</f>
        <v>0</v>
      </c>
      <c r="S501" s="204">
        <f t="shared" si="11633"/>
        <v>0</v>
      </c>
      <c r="T501" s="204">
        <f t="shared" si="11633"/>
        <v>0</v>
      </c>
      <c r="U501" s="204">
        <f t="shared" si="11633"/>
        <v>0</v>
      </c>
      <c r="V501" s="204">
        <f t="shared" si="11633"/>
        <v>0</v>
      </c>
      <c r="W501" s="204">
        <f t="shared" si="11633"/>
        <v>0</v>
      </c>
      <c r="X501" s="204">
        <f t="shared" si="11633"/>
        <v>0</v>
      </c>
      <c r="Y501" s="204">
        <f t="shared" si="11633"/>
        <v>0</v>
      </c>
      <c r="Z501" s="204">
        <f t="shared" si="11633"/>
        <v>0</v>
      </c>
      <c r="AA501" s="204">
        <f t="shared" si="11633"/>
        <v>0</v>
      </c>
      <c r="AB501" s="204">
        <f t="shared" si="11633"/>
        <v>0</v>
      </c>
      <c r="AC501" s="204">
        <f t="shared" si="11633"/>
        <v>0</v>
      </c>
      <c r="AD501" s="204">
        <f t="shared" si="11633"/>
        <v>0</v>
      </c>
      <c r="AE501" s="204">
        <f t="shared" si="11633"/>
        <v>0</v>
      </c>
      <c r="AF501" s="204">
        <f t="shared" si="11633"/>
        <v>0</v>
      </c>
      <c r="AG501" s="204">
        <f t="shared" si="11633"/>
        <v>0</v>
      </c>
      <c r="AH501" s="204">
        <f t="shared" si="11633"/>
        <v>0</v>
      </c>
      <c r="AI501" s="204">
        <f t="shared" si="11633"/>
        <v>0</v>
      </c>
      <c r="AJ501" s="204">
        <f t="shared" si="11633"/>
        <v>0</v>
      </c>
      <c r="AK501" s="204">
        <f t="shared" si="11633"/>
        <v>0</v>
      </c>
      <c r="AL501" s="204">
        <f t="shared" si="11633"/>
        <v>0</v>
      </c>
      <c r="AM501" s="204">
        <f t="shared" si="11633"/>
        <v>0</v>
      </c>
      <c r="AN501" s="204">
        <f t="shared" si="11633"/>
        <v>0</v>
      </c>
      <c r="AO501" s="204">
        <f t="shared" si="11633"/>
        <v>0</v>
      </c>
      <c r="AP501" s="204">
        <f t="shared" si="11633"/>
        <v>0</v>
      </c>
      <c r="AQ501" s="204">
        <f t="shared" si="11633"/>
        <v>0</v>
      </c>
      <c r="AR501" s="204">
        <f t="shared" si="11633"/>
        <v>0</v>
      </c>
      <c r="AS501" s="204">
        <f t="shared" si="11633"/>
        <v>0</v>
      </c>
      <c r="AT501" s="204">
        <f t="shared" si="11633"/>
        <v>0</v>
      </c>
      <c r="AU501" s="204">
        <f t="shared" si="11633"/>
        <v>0</v>
      </c>
      <c r="AV501" s="204">
        <f t="shared" si="11633"/>
        <v>0</v>
      </c>
      <c r="AW501" s="204">
        <f t="shared" si="11633"/>
        <v>0</v>
      </c>
      <c r="AX501" s="204">
        <f t="shared" si="11633"/>
        <v>0</v>
      </c>
      <c r="AY501" s="204">
        <f t="shared" si="11633"/>
        <v>0</v>
      </c>
      <c r="AZ501" s="204">
        <f t="shared" si="11633"/>
        <v>0</v>
      </c>
      <c r="BA501" s="204">
        <f t="shared" si="11633"/>
        <v>0</v>
      </c>
      <c r="BB501" s="204">
        <f t="shared" si="11633"/>
        <v>0</v>
      </c>
      <c r="BC501" s="204">
        <f t="shared" si="11633"/>
        <v>0</v>
      </c>
      <c r="BD501" s="204">
        <f t="shared" si="11633"/>
        <v>0</v>
      </c>
      <c r="BE501" s="204">
        <f t="shared" si="11633"/>
        <v>0</v>
      </c>
      <c r="BF501" s="204">
        <f t="shared" si="11633"/>
        <v>0</v>
      </c>
      <c r="BG501" s="204">
        <f t="shared" si="11633"/>
        <v>0</v>
      </c>
      <c r="BH501" s="204">
        <f t="shared" si="11633"/>
        <v>0</v>
      </c>
      <c r="BI501" s="204">
        <f t="shared" si="11633"/>
        <v>0</v>
      </c>
      <c r="BJ501" s="204">
        <f t="shared" si="11633"/>
        <v>0</v>
      </c>
      <c r="BK501" s="204">
        <f t="shared" si="11633"/>
        <v>0</v>
      </c>
      <c r="BL501" s="204">
        <f t="shared" si="11633"/>
        <v>0</v>
      </c>
      <c r="BM501" s="204">
        <f t="shared" si="11633"/>
        <v>0</v>
      </c>
      <c r="BN501" s="204">
        <f t="shared" si="11633"/>
        <v>0</v>
      </c>
      <c r="BO501" s="204">
        <f t="shared" si="11633"/>
        <v>0</v>
      </c>
      <c r="BP501" s="204">
        <f t="shared" si="11633"/>
        <v>0</v>
      </c>
      <c r="BQ501" s="204">
        <f t="shared" si="11633"/>
        <v>0</v>
      </c>
      <c r="BR501" s="204">
        <f t="shared" si="11633"/>
        <v>0</v>
      </c>
      <c r="BS501" s="204">
        <f t="shared" si="11633"/>
        <v>0</v>
      </c>
      <c r="BT501" s="204">
        <f t="shared" si="11633"/>
        <v>0</v>
      </c>
      <c r="BU501" s="204">
        <f t="shared" si="11633"/>
        <v>0</v>
      </c>
      <c r="BV501" s="204">
        <f t="shared" si="11633"/>
        <v>0</v>
      </c>
      <c r="BW501" s="204">
        <f t="shared" si="11633"/>
        <v>0</v>
      </c>
      <c r="BX501" s="204">
        <f t="shared" si="11633"/>
        <v>0</v>
      </c>
      <c r="BY501" s="299"/>
      <c r="BZ501" s="301"/>
      <c r="CA501" s="303"/>
      <c r="CB501" s="303"/>
      <c r="CD501" s="146">
        <f>SUMIFS($Q501:$BX501,$Q491:$BX491,"1. ZoR")</f>
        <v>0</v>
      </c>
      <c r="CE501" s="146">
        <f>SUMIFS($Q501:$BX501,$Q491:$BX491,"2. ZoR")</f>
        <v>0</v>
      </c>
      <c r="CF501" s="146">
        <f>SUMIFS($Q501:$BX501,$Q491:$BX491,"3. ZoR")</f>
        <v>0</v>
      </c>
      <c r="CG501" s="146">
        <f>SUMIFS($Q501:$BX501,$Q491:$BX491,"4. ZoR")</f>
        <v>0</v>
      </c>
      <c r="CH501" s="146">
        <f>SUMIFS($Q501:$BX501,$Q491:$BX491,"5. ZoR")</f>
        <v>0</v>
      </c>
      <c r="CI501" s="146">
        <f>SUMIFS($Q501:$BX501,$Q491:$BX491,"6. ZoR")</f>
        <v>0</v>
      </c>
      <c r="CJ501" s="146">
        <f>SUMIFS($Q501:$BX501,$Q491:$BX491,"7. ZoR")</f>
        <v>0</v>
      </c>
      <c r="CK501" s="146">
        <f>SUMIFS($Q501:$BX501,$Q491:$BX491,"8. ZoR")</f>
        <v>0</v>
      </c>
      <c r="CL501" s="146">
        <f>SUMIFS($Q501:$BX501,$Q491:$BX491,"9. ZoR")</f>
        <v>0</v>
      </c>
      <c r="CM501" s="146">
        <f>SUMIFS($Q501:$BX501,$Q491:$BX491,"10. ZoR")</f>
        <v>0</v>
      </c>
      <c r="CN501" s="146">
        <f>SUMIFS($Q501:$BX501,$Q491:$BX491,"11. ZoR")</f>
        <v>0</v>
      </c>
      <c r="CO501" s="146">
        <f>SUMIFS($Q501:$BX501,$Q491:$BX491,"12. ZoR")</f>
        <v>0</v>
      </c>
      <c r="CP501" s="146">
        <f>SUMIFS($Q501:$BX501,$Q491:$BX491,"13. ZoR")</f>
        <v>0</v>
      </c>
      <c r="CQ501" s="146">
        <f>SUMIFS($Q501:$BX501,$Q491:$BX491,"14. ZoR")</f>
        <v>0</v>
      </c>
      <c r="CR501" s="146">
        <f>SUMIFS($Q501:$BX501,$Q491:$BX491,"15. ZoR")</f>
        <v>0</v>
      </c>
    </row>
    <row r="502" spans="1:96" ht="15" customHeight="1" thickBot="1" x14ac:dyDescent="0.35"/>
    <row r="503" spans="1:96" s="98" customFormat="1" ht="69.599999999999994" customHeight="1" thickBot="1" x14ac:dyDescent="0.35">
      <c r="A503" s="229"/>
      <c r="B503" s="112"/>
      <c r="C503" s="304" t="s">
        <v>1</v>
      </c>
      <c r="D503" s="113"/>
      <c r="E503" s="122" t="s">
        <v>198</v>
      </c>
      <c r="F503" s="122" t="s">
        <v>200</v>
      </c>
      <c r="G503" s="114" t="s">
        <v>93</v>
      </c>
      <c r="H503" s="114" t="s">
        <v>94</v>
      </c>
      <c r="I503" s="114" t="s">
        <v>229</v>
      </c>
      <c r="J503" s="114" t="s">
        <v>206</v>
      </c>
      <c r="K503" s="114" t="s">
        <v>208</v>
      </c>
      <c r="L503" s="129" t="s">
        <v>0</v>
      </c>
      <c r="M503" s="7"/>
      <c r="N503" s="115">
        <v>208002</v>
      </c>
      <c r="P503" s="162" t="s">
        <v>129</v>
      </c>
      <c r="Q503" s="76" t="s">
        <v>3</v>
      </c>
      <c r="R503" s="76" t="s">
        <v>4</v>
      </c>
      <c r="S503" s="76" t="s">
        <v>5</v>
      </c>
      <c r="T503" s="76" t="s">
        <v>6</v>
      </c>
      <c r="U503" s="76" t="s">
        <v>7</v>
      </c>
      <c r="V503" s="76" t="s">
        <v>8</v>
      </c>
      <c r="W503" s="76" t="s">
        <v>9</v>
      </c>
      <c r="X503" s="76" t="s">
        <v>10</v>
      </c>
      <c r="Y503" s="76" t="s">
        <v>11</v>
      </c>
      <c r="Z503" s="76" t="s">
        <v>12</v>
      </c>
      <c r="AA503" s="76" t="s">
        <v>13</v>
      </c>
      <c r="AB503" s="76" t="s">
        <v>14</v>
      </c>
      <c r="AC503" s="76" t="s">
        <v>15</v>
      </c>
      <c r="AD503" s="76" t="s">
        <v>16</v>
      </c>
      <c r="AE503" s="76" t="s">
        <v>17</v>
      </c>
      <c r="AF503" s="76" t="s">
        <v>18</v>
      </c>
      <c r="AG503" s="76" t="s">
        <v>19</v>
      </c>
      <c r="AH503" s="76" t="s">
        <v>20</v>
      </c>
      <c r="AI503" s="76" t="s">
        <v>21</v>
      </c>
      <c r="AJ503" s="76" t="s">
        <v>22</v>
      </c>
      <c r="AK503" s="76" t="s">
        <v>23</v>
      </c>
      <c r="AL503" s="76" t="s">
        <v>24</v>
      </c>
      <c r="AM503" s="76" t="s">
        <v>25</v>
      </c>
      <c r="AN503" s="76" t="s">
        <v>26</v>
      </c>
      <c r="AO503" s="76" t="s">
        <v>27</v>
      </c>
      <c r="AP503" s="76" t="s">
        <v>28</v>
      </c>
      <c r="AQ503" s="76" t="s">
        <v>29</v>
      </c>
      <c r="AR503" s="76" t="s">
        <v>30</v>
      </c>
      <c r="AS503" s="76" t="s">
        <v>31</v>
      </c>
      <c r="AT503" s="76" t="s">
        <v>32</v>
      </c>
      <c r="AU503" s="76" t="s">
        <v>33</v>
      </c>
      <c r="AV503" s="76" t="s">
        <v>34</v>
      </c>
      <c r="AW503" s="76" t="s">
        <v>35</v>
      </c>
      <c r="AX503" s="76" t="s">
        <v>36</v>
      </c>
      <c r="AY503" s="76" t="s">
        <v>37</v>
      </c>
      <c r="AZ503" s="76" t="s">
        <v>38</v>
      </c>
      <c r="BA503" s="76" t="s">
        <v>39</v>
      </c>
      <c r="BB503" s="76" t="s">
        <v>40</v>
      </c>
      <c r="BC503" s="76" t="s">
        <v>41</v>
      </c>
      <c r="BD503" s="76" t="s">
        <v>42</v>
      </c>
      <c r="BE503" s="76" t="s">
        <v>43</v>
      </c>
      <c r="BF503" s="76" t="s">
        <v>44</v>
      </c>
      <c r="BG503" s="76" t="s">
        <v>45</v>
      </c>
      <c r="BH503" s="76" t="s">
        <v>46</v>
      </c>
      <c r="BI503" s="76" t="s">
        <v>47</v>
      </c>
      <c r="BJ503" s="76" t="s">
        <v>48</v>
      </c>
      <c r="BK503" s="76" t="s">
        <v>49</v>
      </c>
      <c r="BL503" s="76" t="s">
        <v>50</v>
      </c>
      <c r="BM503" s="76" t="s">
        <v>51</v>
      </c>
      <c r="BN503" s="76" t="s">
        <v>52</v>
      </c>
      <c r="BO503" s="76" t="s">
        <v>130</v>
      </c>
      <c r="BP503" s="76" t="s">
        <v>131</v>
      </c>
      <c r="BQ503" s="76" t="s">
        <v>132</v>
      </c>
      <c r="BR503" s="76" t="s">
        <v>133</v>
      </c>
      <c r="BS503" s="76" t="s">
        <v>134</v>
      </c>
      <c r="BT503" s="76" t="s">
        <v>135</v>
      </c>
      <c r="BU503" s="76" t="s">
        <v>136</v>
      </c>
      <c r="BV503" s="76" t="s">
        <v>137</v>
      </c>
      <c r="BW503" s="76" t="s">
        <v>138</v>
      </c>
      <c r="BX503" s="76" t="s">
        <v>139</v>
      </c>
      <c r="BY503" s="125" t="s">
        <v>174</v>
      </c>
      <c r="BZ503" s="126" t="s">
        <v>175</v>
      </c>
      <c r="CA503" s="126" t="s">
        <v>157</v>
      </c>
      <c r="CB503" s="126" t="s">
        <v>237</v>
      </c>
      <c r="CD503" s="306" t="s">
        <v>222</v>
      </c>
      <c r="CE503" s="307"/>
      <c r="CF503" s="307"/>
      <c r="CG503" s="307"/>
      <c r="CH503" s="307"/>
      <c r="CI503" s="307"/>
      <c r="CJ503" s="307"/>
      <c r="CK503" s="307"/>
      <c r="CL503" s="307"/>
      <c r="CM503" s="307"/>
      <c r="CN503" s="307"/>
      <c r="CO503" s="307"/>
      <c r="CP503" s="307"/>
      <c r="CQ503" s="307"/>
      <c r="CR503" s="307"/>
    </row>
    <row r="504" spans="1:96" s="98" customFormat="1" ht="21" hidden="1" customHeight="1" x14ac:dyDescent="0.3">
      <c r="A504" s="230"/>
      <c r="B504" s="105"/>
      <c r="C504" s="305"/>
      <c r="D504" s="116"/>
      <c r="E504" s="116"/>
      <c r="F504" s="116"/>
      <c r="G504" s="308" t="s">
        <v>235</v>
      </c>
      <c r="H504" s="308" t="s">
        <v>95</v>
      </c>
      <c r="I504" s="309" t="s">
        <v>199</v>
      </c>
      <c r="J504" s="309" t="s">
        <v>207</v>
      </c>
      <c r="K504" s="128"/>
      <c r="L504" s="311" t="s">
        <v>92</v>
      </c>
      <c r="M504" s="7"/>
      <c r="N504" s="313" t="s">
        <v>2</v>
      </c>
      <c r="P504" s="77"/>
      <c r="Q504" s="67">
        <f>MONTH(Úvod!$F$10)</f>
        <v>1</v>
      </c>
      <c r="R504" s="68">
        <f t="shared" ref="R504" si="11634">IF(Q504=12,1,Q504+1)</f>
        <v>2</v>
      </c>
      <c r="S504" s="68">
        <f t="shared" ref="S504" si="11635">IF(R504=12,1,R504+1)</f>
        <v>3</v>
      </c>
      <c r="T504" s="69">
        <f t="shared" ref="T504" si="11636">IF(S504=12,1,S504+1)</f>
        <v>4</v>
      </c>
      <c r="U504" s="69">
        <f t="shared" ref="U504" si="11637">IF(T504=12,1,T504+1)</f>
        <v>5</v>
      </c>
      <c r="V504" s="69">
        <f t="shared" ref="V504" si="11638">IF(U504=12,1,U504+1)</f>
        <v>6</v>
      </c>
      <c r="W504" s="69">
        <f t="shared" ref="W504" si="11639">IF(V504=12,1,V504+1)</f>
        <v>7</v>
      </c>
      <c r="X504" s="69">
        <f t="shared" ref="X504" si="11640">IF(W504=12,1,W504+1)</f>
        <v>8</v>
      </c>
      <c r="Y504" s="69">
        <f t="shared" ref="Y504" si="11641">IF(X504=12,1,X504+1)</f>
        <v>9</v>
      </c>
      <c r="Z504" s="69">
        <f>IF(Y504=12,1,Y504+1)</f>
        <v>10</v>
      </c>
      <c r="AA504" s="69">
        <f t="shared" ref="AA504" si="11642">IF(Z504=12,1,Z504+1)</f>
        <v>11</v>
      </c>
      <c r="AB504" s="69">
        <f t="shared" ref="AB504" si="11643">IF(AA504=12,1,AA504+1)</f>
        <v>12</v>
      </c>
      <c r="AC504" s="69">
        <f t="shared" ref="AC504" si="11644">IF(AB504=12,1,AB504+1)</f>
        <v>1</v>
      </c>
      <c r="AD504" s="69">
        <f t="shared" ref="AD504" si="11645">IF(AC504=12,1,AC504+1)</f>
        <v>2</v>
      </c>
      <c r="AE504" s="69">
        <f t="shared" ref="AE504" si="11646">IF(AD504=12,1,AD504+1)</f>
        <v>3</v>
      </c>
      <c r="AF504" s="69">
        <f t="shared" ref="AF504" si="11647">IF(AE504=12,1,AE504+1)</f>
        <v>4</v>
      </c>
      <c r="AG504" s="69">
        <f t="shared" ref="AG504" si="11648">IF(AF504=12,1,AF504+1)</f>
        <v>5</v>
      </c>
      <c r="AH504" s="69">
        <f t="shared" ref="AH504" si="11649">IF(AG504=12,1,AG504+1)</f>
        <v>6</v>
      </c>
      <c r="AI504" s="69">
        <f>IF(AH504=12,1,AH504+1)</f>
        <v>7</v>
      </c>
      <c r="AJ504" s="69">
        <f t="shared" ref="AJ504" si="11650">IF(AI504=12,1,AI504+1)</f>
        <v>8</v>
      </c>
      <c r="AK504" s="69">
        <f t="shared" ref="AK504" si="11651">IF(AJ504=12,1,AJ504+1)</f>
        <v>9</v>
      </c>
      <c r="AL504" s="69">
        <f t="shared" ref="AL504" si="11652">IF(AK504=12,1,AK504+1)</f>
        <v>10</v>
      </c>
      <c r="AM504" s="69">
        <f t="shared" ref="AM504" si="11653">IF(AL504=12,1,AL504+1)</f>
        <v>11</v>
      </c>
      <c r="AN504" s="69">
        <f t="shared" ref="AN504" si="11654">IF(AM504=12,1,AM504+1)</f>
        <v>12</v>
      </c>
      <c r="AO504" s="69">
        <f t="shared" ref="AO504" si="11655">IF(AN504=12,1,AN504+1)</f>
        <v>1</v>
      </c>
      <c r="AP504" s="69">
        <f t="shared" ref="AP504" si="11656">IF(AO504=12,1,AO504+1)</f>
        <v>2</v>
      </c>
      <c r="AQ504" s="69">
        <f t="shared" ref="AQ504" si="11657">IF(AP504=12,1,AP504+1)</f>
        <v>3</v>
      </c>
      <c r="AR504" s="69">
        <f t="shared" ref="AR504" si="11658">IF(AQ504=12,1,AQ504+1)</f>
        <v>4</v>
      </c>
      <c r="AS504" s="69">
        <f t="shared" ref="AS504" si="11659">IF(AR504=12,1,AR504+1)</f>
        <v>5</v>
      </c>
      <c r="AT504" s="69">
        <f t="shared" ref="AT504" si="11660">IF(AS504=12,1,AS504+1)</f>
        <v>6</v>
      </c>
      <c r="AU504" s="69">
        <f t="shared" ref="AU504" si="11661">IF(AT504=12,1,AT504+1)</f>
        <v>7</v>
      </c>
      <c r="AV504" s="69">
        <f t="shared" ref="AV504" si="11662">IF(AU504=12,1,AU504+1)</f>
        <v>8</v>
      </c>
      <c r="AW504" s="69">
        <f t="shared" ref="AW504" si="11663">IF(AV504=12,1,AV504+1)</f>
        <v>9</v>
      </c>
      <c r="AX504" s="69">
        <f t="shared" ref="AX504" si="11664">IF(AW504=12,1,AW504+1)</f>
        <v>10</v>
      </c>
      <c r="AY504" s="69">
        <f t="shared" ref="AY504" si="11665">IF(AX504=12,1,AX504+1)</f>
        <v>11</v>
      </c>
      <c r="AZ504" s="69">
        <f t="shared" ref="AZ504" si="11666">IF(AY504=12,1,AY504+1)</f>
        <v>12</v>
      </c>
      <c r="BA504" s="69">
        <f t="shared" ref="BA504" si="11667">IF(AZ504=12,1,AZ504+1)</f>
        <v>1</v>
      </c>
      <c r="BB504" s="69">
        <f t="shared" ref="BB504" si="11668">IF(BA504=12,1,BA504+1)</f>
        <v>2</v>
      </c>
      <c r="BC504" s="69">
        <f t="shared" ref="BC504" si="11669">IF(BB504=12,1,BB504+1)</f>
        <v>3</v>
      </c>
      <c r="BD504" s="69">
        <f t="shared" ref="BD504" si="11670">IF(BC504=12,1,BC504+1)</f>
        <v>4</v>
      </c>
      <c r="BE504" s="69">
        <f t="shared" ref="BE504" si="11671">IF(BD504=12,1,BD504+1)</f>
        <v>5</v>
      </c>
      <c r="BF504" s="69">
        <f t="shared" ref="BF504" si="11672">IF(BE504=12,1,BE504+1)</f>
        <v>6</v>
      </c>
      <c r="BG504" s="69">
        <f t="shared" ref="BG504" si="11673">IF(BF504=12,1,BF504+1)</f>
        <v>7</v>
      </c>
      <c r="BH504" s="69">
        <f t="shared" ref="BH504" si="11674">IF(BG504=12,1,BG504+1)</f>
        <v>8</v>
      </c>
      <c r="BI504" s="69">
        <f t="shared" ref="BI504" si="11675">IF(BH504=12,1,BH504+1)</f>
        <v>9</v>
      </c>
      <c r="BJ504" s="69">
        <f t="shared" ref="BJ504" si="11676">IF(BI504=12,1,BI504+1)</f>
        <v>10</v>
      </c>
      <c r="BK504" s="69">
        <f t="shared" ref="BK504" si="11677">IF(BJ504=12,1,BJ504+1)</f>
        <v>11</v>
      </c>
      <c r="BL504" s="69">
        <f t="shared" ref="BL504" si="11678">IF(BK504=12,1,BK504+1)</f>
        <v>12</v>
      </c>
      <c r="BM504" s="69">
        <f t="shared" ref="BM504" si="11679">IF(BL504=12,1,BL504+1)</f>
        <v>1</v>
      </c>
      <c r="BN504" s="69">
        <f t="shared" ref="BN504" si="11680">IF(BM504=12,1,BM504+1)</f>
        <v>2</v>
      </c>
      <c r="BO504" s="69">
        <f t="shared" ref="BO504" si="11681">IF(BN504=12,1,BN504+1)</f>
        <v>3</v>
      </c>
      <c r="BP504" s="69">
        <f t="shared" ref="BP504" si="11682">IF(BO504=12,1,BO504+1)</f>
        <v>4</v>
      </c>
      <c r="BQ504" s="69">
        <f t="shared" ref="BQ504" si="11683">IF(BP504=12,1,BP504+1)</f>
        <v>5</v>
      </c>
      <c r="BR504" s="69">
        <f t="shared" ref="BR504" si="11684">IF(BQ504=12,1,BQ504+1)</f>
        <v>6</v>
      </c>
      <c r="BS504" s="69">
        <f t="shared" ref="BS504" si="11685">IF(BR504=12,1,BR504+1)</f>
        <v>7</v>
      </c>
      <c r="BT504" s="69">
        <f t="shared" ref="BT504" si="11686">IF(BS504=12,1,BS504+1)</f>
        <v>8</v>
      </c>
      <c r="BU504" s="69">
        <f t="shared" ref="BU504" si="11687">IF(BT504=12,1,BT504+1)</f>
        <v>9</v>
      </c>
      <c r="BV504" s="69">
        <f t="shared" ref="BV504" si="11688">IF(BU504=12,1,BU504+1)</f>
        <v>10</v>
      </c>
      <c r="BW504" s="69">
        <f t="shared" ref="BW504" si="11689">IF(BV504=12,1,BV504+1)</f>
        <v>11</v>
      </c>
      <c r="BX504" s="69">
        <f t="shared" ref="BX504" si="11690">IF(BW504=12,1,BW504+1)</f>
        <v>12</v>
      </c>
      <c r="BY504" s="74"/>
      <c r="BZ504" s="71"/>
      <c r="CA504" s="71"/>
      <c r="CB504" s="71"/>
    </row>
    <row r="505" spans="1:96" s="98" customFormat="1" ht="18" hidden="1" customHeight="1" x14ac:dyDescent="0.3">
      <c r="A505" s="230"/>
      <c r="B505" s="105"/>
      <c r="C505" s="305"/>
      <c r="D505" s="116"/>
      <c r="E505" s="116"/>
      <c r="F505" s="116"/>
      <c r="G505" s="308"/>
      <c r="H505" s="308"/>
      <c r="I505" s="309"/>
      <c r="J505" s="309"/>
      <c r="K505" s="128"/>
      <c r="L505" s="311"/>
      <c r="M505" s="7"/>
      <c r="N505" s="314"/>
      <c r="P505" s="70"/>
      <c r="Q505" s="53">
        <f t="shared" ref="Q505:BX505" si="11691">VALUE(_xlfn.CONCAT(Q504,".",Q507))</f>
        <v>1</v>
      </c>
      <c r="R505" s="66">
        <f t="shared" si="11691"/>
        <v>32</v>
      </c>
      <c r="S505" s="66">
        <f t="shared" si="11691"/>
        <v>61</v>
      </c>
      <c r="T505" s="66">
        <f t="shared" si="11691"/>
        <v>92</v>
      </c>
      <c r="U505" s="66">
        <f t="shared" si="11691"/>
        <v>122</v>
      </c>
      <c r="V505" s="66">
        <f t="shared" si="11691"/>
        <v>153</v>
      </c>
      <c r="W505" s="66">
        <f t="shared" si="11691"/>
        <v>183</v>
      </c>
      <c r="X505" s="66">
        <f t="shared" si="11691"/>
        <v>214</v>
      </c>
      <c r="Y505" s="66">
        <f t="shared" si="11691"/>
        <v>245</v>
      </c>
      <c r="Z505" s="66">
        <f t="shared" si="11691"/>
        <v>275</v>
      </c>
      <c r="AA505" s="66">
        <f t="shared" si="11691"/>
        <v>306</v>
      </c>
      <c r="AB505" s="66">
        <f t="shared" si="11691"/>
        <v>336</v>
      </c>
      <c r="AC505" s="66">
        <f t="shared" si="11691"/>
        <v>367</v>
      </c>
      <c r="AD505" s="66">
        <f t="shared" si="11691"/>
        <v>398</v>
      </c>
      <c r="AE505" s="66">
        <f t="shared" si="11691"/>
        <v>426</v>
      </c>
      <c r="AF505" s="66">
        <f t="shared" si="11691"/>
        <v>457</v>
      </c>
      <c r="AG505" s="66">
        <f t="shared" si="11691"/>
        <v>487</v>
      </c>
      <c r="AH505" s="66">
        <f t="shared" si="11691"/>
        <v>518</v>
      </c>
      <c r="AI505" s="66">
        <f t="shared" si="11691"/>
        <v>548</v>
      </c>
      <c r="AJ505" s="66">
        <f t="shared" si="11691"/>
        <v>579</v>
      </c>
      <c r="AK505" s="66">
        <f t="shared" si="11691"/>
        <v>610</v>
      </c>
      <c r="AL505" s="66">
        <f t="shared" si="11691"/>
        <v>640</v>
      </c>
      <c r="AM505" s="66">
        <f t="shared" si="11691"/>
        <v>671</v>
      </c>
      <c r="AN505" s="66">
        <f t="shared" si="11691"/>
        <v>701</v>
      </c>
      <c r="AO505" s="66">
        <f t="shared" si="11691"/>
        <v>732</v>
      </c>
      <c r="AP505" s="66">
        <f t="shared" si="11691"/>
        <v>763</v>
      </c>
      <c r="AQ505" s="66">
        <f t="shared" si="11691"/>
        <v>791</v>
      </c>
      <c r="AR505" s="66">
        <f t="shared" si="11691"/>
        <v>822</v>
      </c>
      <c r="AS505" s="66">
        <f t="shared" si="11691"/>
        <v>852</v>
      </c>
      <c r="AT505" s="66">
        <f t="shared" si="11691"/>
        <v>883</v>
      </c>
      <c r="AU505" s="66">
        <f t="shared" si="11691"/>
        <v>913</v>
      </c>
      <c r="AV505" s="66">
        <f t="shared" si="11691"/>
        <v>944</v>
      </c>
      <c r="AW505" s="66">
        <f t="shared" si="11691"/>
        <v>975</v>
      </c>
      <c r="AX505" s="66">
        <f t="shared" si="11691"/>
        <v>1005</v>
      </c>
      <c r="AY505" s="66">
        <f t="shared" si="11691"/>
        <v>1036</v>
      </c>
      <c r="AZ505" s="66">
        <f t="shared" si="11691"/>
        <v>1066</v>
      </c>
      <c r="BA505" s="66">
        <f t="shared" si="11691"/>
        <v>1097</v>
      </c>
      <c r="BB505" s="66">
        <f t="shared" si="11691"/>
        <v>1128</v>
      </c>
      <c r="BC505" s="66">
        <f t="shared" si="11691"/>
        <v>1156</v>
      </c>
      <c r="BD505" s="66">
        <f t="shared" si="11691"/>
        <v>1187</v>
      </c>
      <c r="BE505" s="66">
        <f t="shared" si="11691"/>
        <v>1217</v>
      </c>
      <c r="BF505" s="66">
        <f t="shared" si="11691"/>
        <v>1248</v>
      </c>
      <c r="BG505" s="66">
        <f t="shared" si="11691"/>
        <v>1278</v>
      </c>
      <c r="BH505" s="66">
        <f t="shared" si="11691"/>
        <v>1309</v>
      </c>
      <c r="BI505" s="66">
        <f t="shared" si="11691"/>
        <v>1340</v>
      </c>
      <c r="BJ505" s="66">
        <f t="shared" si="11691"/>
        <v>1370</v>
      </c>
      <c r="BK505" s="66">
        <f t="shared" si="11691"/>
        <v>1401</v>
      </c>
      <c r="BL505" s="66">
        <f t="shared" si="11691"/>
        <v>1431</v>
      </c>
      <c r="BM505" s="66">
        <f t="shared" si="11691"/>
        <v>1462</v>
      </c>
      <c r="BN505" s="66">
        <f t="shared" si="11691"/>
        <v>1493</v>
      </c>
      <c r="BO505" s="66">
        <f t="shared" si="11691"/>
        <v>1522</v>
      </c>
      <c r="BP505" s="66">
        <f t="shared" si="11691"/>
        <v>1553</v>
      </c>
      <c r="BQ505" s="66">
        <f t="shared" si="11691"/>
        <v>1583</v>
      </c>
      <c r="BR505" s="66">
        <f t="shared" si="11691"/>
        <v>1614</v>
      </c>
      <c r="BS505" s="66">
        <f t="shared" si="11691"/>
        <v>1644</v>
      </c>
      <c r="BT505" s="66">
        <f t="shared" si="11691"/>
        <v>1675</v>
      </c>
      <c r="BU505" s="66">
        <f t="shared" si="11691"/>
        <v>1706</v>
      </c>
      <c r="BV505" s="66">
        <f t="shared" si="11691"/>
        <v>1736</v>
      </c>
      <c r="BW505" s="66">
        <f t="shared" si="11691"/>
        <v>1767</v>
      </c>
      <c r="BX505" s="66">
        <f t="shared" si="11691"/>
        <v>1797</v>
      </c>
      <c r="BY505" s="75"/>
      <c r="BZ505" s="72"/>
      <c r="CA505" s="72"/>
      <c r="CB505" s="72"/>
    </row>
    <row r="506" spans="1:96" s="98" customFormat="1" ht="18" customHeight="1" x14ac:dyDescent="0.3">
      <c r="A506" s="230"/>
      <c r="B506" s="105"/>
      <c r="C506" s="305"/>
      <c r="D506" s="116"/>
      <c r="E506" s="309" t="s">
        <v>199</v>
      </c>
      <c r="F506" s="309" t="s">
        <v>199</v>
      </c>
      <c r="G506" s="308"/>
      <c r="H506" s="308"/>
      <c r="I506" s="309"/>
      <c r="J506" s="309"/>
      <c r="K506" s="309" t="s">
        <v>209</v>
      </c>
      <c r="L506" s="311"/>
      <c r="M506" s="7"/>
      <c r="N506" s="314"/>
      <c r="P506" s="70"/>
      <c r="Q506" s="54" t="str">
        <f>VLOOKUP(Q504,'Podpůrná data'!$J$13:$K$24,2)</f>
        <v>leden</v>
      </c>
      <c r="R506" s="54" t="str">
        <f>VLOOKUP(R504,'Podpůrná data'!$J$13:$K$24,2)</f>
        <v>únor</v>
      </c>
      <c r="S506" s="54" t="str">
        <f>VLOOKUP(S504,'Podpůrná data'!$J$13:$K$24,2)</f>
        <v>březen</v>
      </c>
      <c r="T506" s="54" t="str">
        <f>VLOOKUP(T504,'Podpůrná data'!$J$13:$K$24,2)</f>
        <v>duben</v>
      </c>
      <c r="U506" s="54" t="str">
        <f>VLOOKUP(U504,'Podpůrná data'!$J$13:$K$24,2)</f>
        <v>květen</v>
      </c>
      <c r="V506" s="54" t="str">
        <f>VLOOKUP(V504,'Podpůrná data'!$J$13:$K$24,2)</f>
        <v>červen</v>
      </c>
      <c r="W506" s="54" t="str">
        <f>VLOOKUP(W504,'Podpůrná data'!$J$13:$K$24,2)</f>
        <v>červenec</v>
      </c>
      <c r="X506" s="54" t="str">
        <f>VLOOKUP(X504,'Podpůrná data'!$J$13:$K$24,2)</f>
        <v>srpen</v>
      </c>
      <c r="Y506" s="54" t="str">
        <f>VLOOKUP(Y504,'Podpůrná data'!$J$13:$K$24,2)</f>
        <v>září</v>
      </c>
      <c r="Z506" s="54" t="str">
        <f>VLOOKUP(Z504,'Podpůrná data'!$J$13:$K$24,2)</f>
        <v>říjen</v>
      </c>
      <c r="AA506" s="54" t="str">
        <f>VLOOKUP(AA504,'Podpůrná data'!$J$13:$K$24,2)</f>
        <v>listopad</v>
      </c>
      <c r="AB506" s="54" t="str">
        <f>VLOOKUP(AB504,'Podpůrná data'!$J$13:$K$24,2)</f>
        <v>prosinec</v>
      </c>
      <c r="AC506" s="54" t="str">
        <f>VLOOKUP(AC504,'Podpůrná data'!$J$13:$K$24,2)</f>
        <v>leden</v>
      </c>
      <c r="AD506" s="54" t="str">
        <f>VLOOKUP(AD504,'Podpůrná data'!$J$13:$K$24,2)</f>
        <v>únor</v>
      </c>
      <c r="AE506" s="54" t="str">
        <f>VLOOKUP(AE504,'Podpůrná data'!$J$13:$K$24,2)</f>
        <v>březen</v>
      </c>
      <c r="AF506" s="54" t="str">
        <f>VLOOKUP(AF504,'Podpůrná data'!$J$13:$K$24,2)</f>
        <v>duben</v>
      </c>
      <c r="AG506" s="54" t="str">
        <f>VLOOKUP(AG504,'Podpůrná data'!$J$13:$K$24,2)</f>
        <v>květen</v>
      </c>
      <c r="AH506" s="54" t="str">
        <f>VLOOKUP(AH504,'Podpůrná data'!$J$13:$K$24,2)</f>
        <v>červen</v>
      </c>
      <c r="AI506" s="54" t="str">
        <f>VLOOKUP(AI504,'Podpůrná data'!$J$13:$K$24,2)</f>
        <v>červenec</v>
      </c>
      <c r="AJ506" s="54" t="str">
        <f>VLOOKUP(AJ504,'Podpůrná data'!$J$13:$K$24,2)</f>
        <v>srpen</v>
      </c>
      <c r="AK506" s="54" t="str">
        <f>VLOOKUP(AK504,'Podpůrná data'!$J$13:$K$24,2)</f>
        <v>září</v>
      </c>
      <c r="AL506" s="54" t="str">
        <f>VLOOKUP(AL504,'Podpůrná data'!$J$13:$K$24,2)</f>
        <v>říjen</v>
      </c>
      <c r="AM506" s="54" t="str">
        <f>VLOOKUP(AM504,'Podpůrná data'!$J$13:$K$24,2)</f>
        <v>listopad</v>
      </c>
      <c r="AN506" s="54" t="str">
        <f>VLOOKUP(AN504,'Podpůrná data'!$J$13:$K$24,2)</f>
        <v>prosinec</v>
      </c>
      <c r="AO506" s="54" t="str">
        <f>VLOOKUP(AO504,'Podpůrná data'!$J$13:$K$24,2)</f>
        <v>leden</v>
      </c>
      <c r="AP506" s="54" t="str">
        <f>VLOOKUP(AP504,'Podpůrná data'!$J$13:$K$24,2)</f>
        <v>únor</v>
      </c>
      <c r="AQ506" s="54" t="str">
        <f>VLOOKUP(AQ504,'Podpůrná data'!$J$13:$K$24,2)</f>
        <v>březen</v>
      </c>
      <c r="AR506" s="54" t="str">
        <f>VLOOKUP(AR504,'Podpůrná data'!$J$13:$K$24,2)</f>
        <v>duben</v>
      </c>
      <c r="AS506" s="54" t="str">
        <f>VLOOKUP(AS504,'Podpůrná data'!$J$13:$K$24,2)</f>
        <v>květen</v>
      </c>
      <c r="AT506" s="54" t="str">
        <f>VLOOKUP(AT504,'Podpůrná data'!$J$13:$K$24,2)</f>
        <v>červen</v>
      </c>
      <c r="AU506" s="54" t="str">
        <f>VLOOKUP(AU504,'Podpůrná data'!$J$13:$K$24,2)</f>
        <v>červenec</v>
      </c>
      <c r="AV506" s="54" t="str">
        <f>VLOOKUP(AV504,'Podpůrná data'!$J$13:$K$24,2)</f>
        <v>srpen</v>
      </c>
      <c r="AW506" s="54" t="str">
        <f>VLOOKUP(AW504,'Podpůrná data'!$J$13:$K$24,2)</f>
        <v>září</v>
      </c>
      <c r="AX506" s="54" t="str">
        <f>VLOOKUP(AX504,'Podpůrná data'!$J$13:$K$24,2)</f>
        <v>říjen</v>
      </c>
      <c r="AY506" s="54" t="str">
        <f>VLOOKUP(AY504,'Podpůrná data'!$J$13:$K$24,2)</f>
        <v>listopad</v>
      </c>
      <c r="AZ506" s="54" t="str">
        <f>VLOOKUP(AZ504,'Podpůrná data'!$J$13:$K$24,2)</f>
        <v>prosinec</v>
      </c>
      <c r="BA506" s="54" t="str">
        <f>VLOOKUP(BA504,'Podpůrná data'!$J$13:$K$24,2)</f>
        <v>leden</v>
      </c>
      <c r="BB506" s="54" t="str">
        <f>VLOOKUP(BB504,'Podpůrná data'!$J$13:$K$24,2)</f>
        <v>únor</v>
      </c>
      <c r="BC506" s="54" t="str">
        <f>VLOOKUP(BC504,'Podpůrná data'!$J$13:$K$24,2)</f>
        <v>březen</v>
      </c>
      <c r="BD506" s="54" t="str">
        <f>VLOOKUP(BD504,'Podpůrná data'!$J$13:$K$24,2)</f>
        <v>duben</v>
      </c>
      <c r="BE506" s="54" t="str">
        <f>VLOOKUP(BE504,'Podpůrná data'!$J$13:$K$24,2)</f>
        <v>květen</v>
      </c>
      <c r="BF506" s="54" t="str">
        <f>VLOOKUP(BF504,'Podpůrná data'!$J$13:$K$24,2)</f>
        <v>červen</v>
      </c>
      <c r="BG506" s="54" t="str">
        <f>VLOOKUP(BG504,'Podpůrná data'!$J$13:$K$24,2)</f>
        <v>červenec</v>
      </c>
      <c r="BH506" s="54" t="str">
        <f>VLOOKUP(BH504,'Podpůrná data'!$J$13:$K$24,2)</f>
        <v>srpen</v>
      </c>
      <c r="BI506" s="54" t="str">
        <f>VLOOKUP(BI504,'Podpůrná data'!$J$13:$K$24,2)</f>
        <v>září</v>
      </c>
      <c r="BJ506" s="54" t="str">
        <f>VLOOKUP(BJ504,'Podpůrná data'!$J$13:$K$24,2)</f>
        <v>říjen</v>
      </c>
      <c r="BK506" s="54" t="str">
        <f>VLOOKUP(BK504,'Podpůrná data'!$J$13:$K$24,2)</f>
        <v>listopad</v>
      </c>
      <c r="BL506" s="54" t="str">
        <f>VLOOKUP(BL504,'Podpůrná data'!$J$13:$K$24,2)</f>
        <v>prosinec</v>
      </c>
      <c r="BM506" s="54" t="str">
        <f>VLOOKUP(BM504,'Podpůrná data'!$J$13:$K$24,2)</f>
        <v>leden</v>
      </c>
      <c r="BN506" s="54" t="str">
        <f>VLOOKUP(BN504,'Podpůrná data'!$J$13:$K$24,2)</f>
        <v>únor</v>
      </c>
      <c r="BO506" s="54" t="str">
        <f>VLOOKUP(BO504,'Podpůrná data'!$J$13:$K$24,2)</f>
        <v>březen</v>
      </c>
      <c r="BP506" s="54" t="str">
        <f>VLOOKUP(BP504,'Podpůrná data'!$J$13:$K$24,2)</f>
        <v>duben</v>
      </c>
      <c r="BQ506" s="54" t="str">
        <f>VLOOKUP(BQ504,'Podpůrná data'!$J$13:$K$24,2)</f>
        <v>květen</v>
      </c>
      <c r="BR506" s="54" t="str">
        <f>VLOOKUP(BR504,'Podpůrná data'!$J$13:$K$24,2)</f>
        <v>červen</v>
      </c>
      <c r="BS506" s="54" t="str">
        <f>VLOOKUP(BS504,'Podpůrná data'!$J$13:$K$24,2)</f>
        <v>červenec</v>
      </c>
      <c r="BT506" s="54" t="str">
        <f>VLOOKUP(BT504,'Podpůrná data'!$J$13:$K$24,2)</f>
        <v>srpen</v>
      </c>
      <c r="BU506" s="54" t="str">
        <f>VLOOKUP(BU504,'Podpůrná data'!$J$13:$K$24,2)</f>
        <v>září</v>
      </c>
      <c r="BV506" s="54" t="str">
        <f>VLOOKUP(BV504,'Podpůrná data'!$J$13:$K$24,2)</f>
        <v>říjen</v>
      </c>
      <c r="BW506" s="54" t="str">
        <f>VLOOKUP(BW504,'Podpůrná data'!$J$13:$K$24,2)</f>
        <v>listopad</v>
      </c>
      <c r="BX506" s="54" t="str">
        <f>VLOOKUP(BX504,'Podpůrná data'!$J$13:$K$24,2)</f>
        <v>prosinec</v>
      </c>
      <c r="BY506" s="143"/>
      <c r="BZ506" s="144"/>
      <c r="CA506" s="165"/>
      <c r="CB506" s="165"/>
      <c r="CD506" s="147" t="s">
        <v>104</v>
      </c>
      <c r="CE506" s="147" t="s">
        <v>105</v>
      </c>
      <c r="CF506" s="147" t="s">
        <v>106</v>
      </c>
      <c r="CG506" s="147" t="s">
        <v>107</v>
      </c>
      <c r="CH506" s="147" t="s">
        <v>108</v>
      </c>
      <c r="CI506" s="147" t="s">
        <v>109</v>
      </c>
      <c r="CJ506" s="147" t="s">
        <v>110</v>
      </c>
      <c r="CK506" s="147" t="s">
        <v>111</v>
      </c>
      <c r="CL506" s="147" t="s">
        <v>112</v>
      </c>
      <c r="CM506" s="147" t="s">
        <v>166</v>
      </c>
      <c r="CN506" s="147" t="s">
        <v>167</v>
      </c>
      <c r="CO506" s="147" t="s">
        <v>168</v>
      </c>
      <c r="CP506" s="147" t="s">
        <v>194</v>
      </c>
      <c r="CQ506" s="147" t="s">
        <v>195</v>
      </c>
      <c r="CR506" s="147" t="s">
        <v>196</v>
      </c>
    </row>
    <row r="507" spans="1:96" s="98" customFormat="1" ht="16.2" customHeight="1" x14ac:dyDescent="0.3">
      <c r="A507" s="230"/>
      <c r="B507" s="105"/>
      <c r="C507" s="305"/>
      <c r="D507" s="116"/>
      <c r="E507" s="309"/>
      <c r="F507" s="309"/>
      <c r="G507" s="308"/>
      <c r="H507" s="308"/>
      <c r="I507" s="309"/>
      <c r="J507" s="309"/>
      <c r="K507" s="309"/>
      <c r="L507" s="311"/>
      <c r="M507" s="7"/>
      <c r="N507" s="314"/>
      <c r="P507" s="70"/>
      <c r="Q507" s="54">
        <f>YEAR(Úvod!$F$10)</f>
        <v>1900</v>
      </c>
      <c r="R507" s="54">
        <f t="shared" ref="R507" si="11692">IF(R504=1,Q507+1,Q507)</f>
        <v>1900</v>
      </c>
      <c r="S507" s="54">
        <f t="shared" ref="S507" si="11693">IF(S504=1,R507+1,R507)</f>
        <v>1900</v>
      </c>
      <c r="T507" s="54">
        <f t="shared" ref="T507" si="11694">IF(T504=1,S507+1,S507)</f>
        <v>1900</v>
      </c>
      <c r="U507" s="54">
        <f t="shared" ref="U507" si="11695">IF(U504=1,T507+1,T507)</f>
        <v>1900</v>
      </c>
      <c r="V507" s="54">
        <f t="shared" ref="V507" si="11696">IF(V504=1,U507+1,U507)</f>
        <v>1900</v>
      </c>
      <c r="W507" s="54">
        <f t="shared" ref="W507" si="11697">IF(W504=1,V507+1,V507)</f>
        <v>1900</v>
      </c>
      <c r="X507" s="54">
        <f t="shared" ref="X507" si="11698">IF(X504=1,W507+1,W507)</f>
        <v>1900</v>
      </c>
      <c r="Y507" s="54">
        <f t="shared" ref="Y507" si="11699">IF(Y504=1,X507+1,X507)</f>
        <v>1900</v>
      </c>
      <c r="Z507" s="54">
        <f t="shared" ref="Z507" si="11700">IF(Z504=1,Y507+1,Y507)</f>
        <v>1900</v>
      </c>
      <c r="AA507" s="54">
        <f t="shared" ref="AA507" si="11701">IF(AA504=1,Z507+1,Z507)</f>
        <v>1900</v>
      </c>
      <c r="AB507" s="54">
        <f t="shared" ref="AB507" si="11702">IF(AB504=1,AA507+1,AA507)</f>
        <v>1900</v>
      </c>
      <c r="AC507" s="54">
        <f t="shared" ref="AC507" si="11703">IF(AC504=1,AB507+1,AB507)</f>
        <v>1901</v>
      </c>
      <c r="AD507" s="54">
        <f t="shared" ref="AD507" si="11704">IF(AD504=1,AC507+1,AC507)</f>
        <v>1901</v>
      </c>
      <c r="AE507" s="54">
        <f t="shared" ref="AE507" si="11705">IF(AE504=1,AD507+1,AD507)</f>
        <v>1901</v>
      </c>
      <c r="AF507" s="54">
        <f t="shared" ref="AF507" si="11706">IF(AF504=1,AE507+1,AE507)</f>
        <v>1901</v>
      </c>
      <c r="AG507" s="54">
        <f t="shared" ref="AG507" si="11707">IF(AG504=1,AF507+1,AF507)</f>
        <v>1901</v>
      </c>
      <c r="AH507" s="54">
        <f t="shared" ref="AH507" si="11708">IF(AH504=1,AG507+1,AG507)</f>
        <v>1901</v>
      </c>
      <c r="AI507" s="54">
        <f t="shared" ref="AI507" si="11709">IF(AI504=1,AH507+1,AH507)</f>
        <v>1901</v>
      </c>
      <c r="AJ507" s="54">
        <f t="shared" ref="AJ507" si="11710">IF(AJ504=1,AI507+1,AI507)</f>
        <v>1901</v>
      </c>
      <c r="AK507" s="54">
        <f t="shared" ref="AK507" si="11711">IF(AK504=1,AJ507+1,AJ507)</f>
        <v>1901</v>
      </c>
      <c r="AL507" s="54">
        <f t="shared" ref="AL507" si="11712">IF(AL504=1,AK507+1,AK507)</f>
        <v>1901</v>
      </c>
      <c r="AM507" s="54">
        <f t="shared" ref="AM507" si="11713">IF(AM504=1,AL507+1,AL507)</f>
        <v>1901</v>
      </c>
      <c r="AN507" s="54">
        <f t="shared" ref="AN507" si="11714">IF(AN504=1,AM507+1,AM507)</f>
        <v>1901</v>
      </c>
      <c r="AO507" s="54">
        <f t="shared" ref="AO507" si="11715">IF(AO504=1,AN507+1,AN507)</f>
        <v>1902</v>
      </c>
      <c r="AP507" s="54">
        <f t="shared" ref="AP507" si="11716">IF(AP504=1,AO507+1,AO507)</f>
        <v>1902</v>
      </c>
      <c r="AQ507" s="54">
        <f t="shared" ref="AQ507" si="11717">IF(AQ504=1,AP507+1,AP507)</f>
        <v>1902</v>
      </c>
      <c r="AR507" s="54">
        <f t="shared" ref="AR507" si="11718">IF(AR504=1,AQ507+1,AQ507)</f>
        <v>1902</v>
      </c>
      <c r="AS507" s="54">
        <f t="shared" ref="AS507" si="11719">IF(AS504=1,AR507+1,AR507)</f>
        <v>1902</v>
      </c>
      <c r="AT507" s="54">
        <f t="shared" ref="AT507" si="11720">IF(AT504=1,AS507+1,AS507)</f>
        <v>1902</v>
      </c>
      <c r="AU507" s="54">
        <f t="shared" ref="AU507" si="11721">IF(AU504=1,AT507+1,AT507)</f>
        <v>1902</v>
      </c>
      <c r="AV507" s="54">
        <f t="shared" ref="AV507" si="11722">IF(AV504=1,AU507+1,AU507)</f>
        <v>1902</v>
      </c>
      <c r="AW507" s="54">
        <f t="shared" ref="AW507" si="11723">IF(AW504=1,AV507+1,AV507)</f>
        <v>1902</v>
      </c>
      <c r="AX507" s="54">
        <f t="shared" ref="AX507" si="11724">IF(AX504=1,AW507+1,AW507)</f>
        <v>1902</v>
      </c>
      <c r="AY507" s="54">
        <f t="shared" ref="AY507" si="11725">IF(AY504=1,AX507+1,AX507)</f>
        <v>1902</v>
      </c>
      <c r="AZ507" s="54">
        <f t="shared" ref="AZ507" si="11726">IF(AZ504=1,AY507+1,AY507)</f>
        <v>1902</v>
      </c>
      <c r="BA507" s="54">
        <f t="shared" ref="BA507" si="11727">IF(BA504=1,AZ507+1,AZ507)</f>
        <v>1903</v>
      </c>
      <c r="BB507" s="54">
        <f t="shared" ref="BB507" si="11728">IF(BB504=1,BA507+1,BA507)</f>
        <v>1903</v>
      </c>
      <c r="BC507" s="54">
        <f t="shared" ref="BC507" si="11729">IF(BC504=1,BB507+1,BB507)</f>
        <v>1903</v>
      </c>
      <c r="BD507" s="54">
        <f t="shared" ref="BD507" si="11730">IF(BD504=1,BC507+1,BC507)</f>
        <v>1903</v>
      </c>
      <c r="BE507" s="54">
        <f t="shared" ref="BE507" si="11731">IF(BE504=1,BD507+1,BD507)</f>
        <v>1903</v>
      </c>
      <c r="BF507" s="54">
        <f t="shared" ref="BF507" si="11732">IF(BF504=1,BE507+1,BE507)</f>
        <v>1903</v>
      </c>
      <c r="BG507" s="54">
        <f t="shared" ref="BG507" si="11733">IF(BG504=1,BF507+1,BF507)</f>
        <v>1903</v>
      </c>
      <c r="BH507" s="54">
        <f t="shared" ref="BH507" si="11734">IF(BH504=1,BG507+1,BG507)</f>
        <v>1903</v>
      </c>
      <c r="BI507" s="54">
        <f t="shared" ref="BI507" si="11735">IF(BI504=1,BH507+1,BH507)</f>
        <v>1903</v>
      </c>
      <c r="BJ507" s="54">
        <f t="shared" ref="BJ507" si="11736">IF(BJ504=1,BI507+1,BI507)</f>
        <v>1903</v>
      </c>
      <c r="BK507" s="54">
        <f t="shared" ref="BK507" si="11737">IF(BK504=1,BJ507+1,BJ507)</f>
        <v>1903</v>
      </c>
      <c r="BL507" s="54">
        <f t="shared" ref="BL507" si="11738">IF(BL504=1,BK507+1,BK507)</f>
        <v>1903</v>
      </c>
      <c r="BM507" s="54">
        <f t="shared" ref="BM507" si="11739">IF(BM504=1,BL507+1,BL507)</f>
        <v>1904</v>
      </c>
      <c r="BN507" s="54">
        <f t="shared" ref="BN507" si="11740">IF(BN504=1,BM507+1,BM507)</f>
        <v>1904</v>
      </c>
      <c r="BO507" s="54">
        <f t="shared" ref="BO507" si="11741">IF(BO504=1,BN507+1,BN507)</f>
        <v>1904</v>
      </c>
      <c r="BP507" s="54">
        <f t="shared" ref="BP507" si="11742">IF(BP504=1,BO507+1,BO507)</f>
        <v>1904</v>
      </c>
      <c r="BQ507" s="54">
        <f t="shared" ref="BQ507" si="11743">IF(BQ504=1,BP507+1,BP507)</f>
        <v>1904</v>
      </c>
      <c r="BR507" s="54">
        <f t="shared" ref="BR507" si="11744">IF(BR504=1,BQ507+1,BQ507)</f>
        <v>1904</v>
      </c>
      <c r="BS507" s="54">
        <f t="shared" ref="BS507" si="11745">IF(BS504=1,BR507+1,BR507)</f>
        <v>1904</v>
      </c>
      <c r="BT507" s="54">
        <f t="shared" ref="BT507" si="11746">IF(BT504=1,BS507+1,BS507)</f>
        <v>1904</v>
      </c>
      <c r="BU507" s="54">
        <f t="shared" ref="BU507" si="11747">IF(BU504=1,BT507+1,BT507)</f>
        <v>1904</v>
      </c>
      <c r="BV507" s="54">
        <f t="shared" ref="BV507" si="11748">IF(BV504=1,BU507+1,BU507)</f>
        <v>1904</v>
      </c>
      <c r="BW507" s="54">
        <f t="shared" ref="BW507" si="11749">IF(BW504=1,BV507+1,BV507)</f>
        <v>1904</v>
      </c>
      <c r="BX507" s="54">
        <f t="shared" ref="BX507" si="11750">IF(BX504=1,BW507+1,BW507)</f>
        <v>1904</v>
      </c>
      <c r="BY507" s="163"/>
      <c r="BZ507" s="164"/>
      <c r="CA507" s="165"/>
      <c r="CB507" s="165"/>
    </row>
    <row r="508" spans="1:96" s="98" customFormat="1" ht="16.2" customHeight="1" x14ac:dyDescent="0.3">
      <c r="A508" s="230"/>
      <c r="B508" s="105"/>
      <c r="C508" s="116"/>
      <c r="D508" s="116"/>
      <c r="E508" s="309"/>
      <c r="F508" s="309"/>
      <c r="G508" s="308"/>
      <c r="H508" s="308"/>
      <c r="I508" s="309"/>
      <c r="J508" s="310"/>
      <c r="K508" s="309"/>
      <c r="L508" s="312"/>
      <c r="M508" s="7"/>
      <c r="N508" s="315"/>
      <c r="P508" s="57" t="s">
        <v>170</v>
      </c>
      <c r="Q508" s="196"/>
      <c r="R508" s="196"/>
      <c r="S508" s="196"/>
      <c r="T508" s="196"/>
      <c r="U508" s="196"/>
      <c r="V508" s="196"/>
      <c r="W508" s="196"/>
      <c r="X508" s="196"/>
      <c r="Y508" s="196"/>
      <c r="Z508" s="196"/>
      <c r="AA508" s="196"/>
      <c r="AB508" s="196"/>
      <c r="AC508" s="196"/>
      <c r="AD508" s="196"/>
      <c r="AE508" s="196"/>
      <c r="AF508" s="196"/>
      <c r="AG508" s="196"/>
      <c r="AH508" s="196"/>
      <c r="AI508" s="196"/>
      <c r="AJ508" s="196"/>
      <c r="AK508" s="196"/>
      <c r="AL508" s="196"/>
      <c r="AM508" s="196"/>
      <c r="AN508" s="196"/>
      <c r="AO508" s="196"/>
      <c r="AP508" s="196"/>
      <c r="AQ508" s="196"/>
      <c r="AR508" s="196"/>
      <c r="AS508" s="196"/>
      <c r="AT508" s="196"/>
      <c r="AU508" s="196"/>
      <c r="AV508" s="196"/>
      <c r="AW508" s="196"/>
      <c r="AX508" s="196"/>
      <c r="AY508" s="196"/>
      <c r="AZ508" s="196"/>
      <c r="BA508" s="196"/>
      <c r="BB508" s="196"/>
      <c r="BC508" s="196"/>
      <c r="BD508" s="196"/>
      <c r="BE508" s="196"/>
      <c r="BF508" s="196"/>
      <c r="BG508" s="196"/>
      <c r="BH508" s="196"/>
      <c r="BI508" s="196"/>
      <c r="BJ508" s="196"/>
      <c r="BK508" s="196"/>
      <c r="BL508" s="196"/>
      <c r="BM508" s="196"/>
      <c r="BN508" s="196"/>
      <c r="BO508" s="196"/>
      <c r="BP508" s="196"/>
      <c r="BQ508" s="196"/>
      <c r="BR508" s="196"/>
      <c r="BS508" s="196"/>
      <c r="BT508" s="196"/>
      <c r="BU508" s="196"/>
      <c r="BV508" s="196"/>
      <c r="BW508" s="196"/>
      <c r="BX508" s="196"/>
      <c r="BY508" s="163"/>
      <c r="BZ508" s="164"/>
      <c r="CA508" s="165"/>
      <c r="CB508" s="165"/>
    </row>
    <row r="509" spans="1:96" s="98" customFormat="1" ht="23.4" customHeight="1" x14ac:dyDescent="0.3">
      <c r="A509" s="97"/>
      <c r="B509" s="117" t="s">
        <v>32</v>
      </c>
      <c r="C509" s="297"/>
      <c r="D509" s="297"/>
      <c r="E509" s="197"/>
      <c r="F509" s="193"/>
      <c r="G509" s="198"/>
      <c r="H509" s="199"/>
      <c r="I509" s="198"/>
      <c r="J509" s="167">
        <f>IF(I509="",0,IF(I509='Podpůrná data'!$A$10,'Podpůrná data'!$B$10,'Podpůrná data'!$B$11))</f>
        <v>0</v>
      </c>
      <c r="K509" s="166">
        <f>IFERROR(INT(ROUND(H509,2)*(VLOOKUP(INT(G509),'Podpůrná data'!$A$14:$B$73,2,FALSE))*(G509/(INT(G509)))),0)</f>
        <v>0</v>
      </c>
      <c r="L509" s="55">
        <f>J509*K509</f>
        <v>0</v>
      </c>
      <c r="M509" s="56">
        <f>IF(L509&gt;0,IF(ISTEXT(C509)=TRUE,0,1),0)</f>
        <v>0</v>
      </c>
      <c r="N509" s="142">
        <f>IF(L509&gt;0,1,0)</f>
        <v>0</v>
      </c>
      <c r="O509" s="118"/>
      <c r="P509" s="57" t="s">
        <v>94</v>
      </c>
      <c r="Q509" s="200"/>
      <c r="R509" s="200"/>
      <c r="S509" s="200"/>
      <c r="T509" s="200"/>
      <c r="U509" s="200"/>
      <c r="V509" s="200"/>
      <c r="W509" s="200"/>
      <c r="X509" s="200"/>
      <c r="Y509" s="200"/>
      <c r="Z509" s="200"/>
      <c r="AA509" s="200"/>
      <c r="AB509" s="200"/>
      <c r="AC509" s="200"/>
      <c r="AD509" s="200"/>
      <c r="AE509" s="200"/>
      <c r="AF509" s="200"/>
      <c r="AG509" s="200"/>
      <c r="AH509" s="200"/>
      <c r="AI509" s="200"/>
      <c r="AJ509" s="200"/>
      <c r="AK509" s="200"/>
      <c r="AL509" s="200"/>
      <c r="AM509" s="200"/>
      <c r="AN509" s="200"/>
      <c r="AO509" s="200"/>
      <c r="AP509" s="200"/>
      <c r="AQ509" s="200"/>
      <c r="AR509" s="200"/>
      <c r="AS509" s="200"/>
      <c r="AT509" s="200"/>
      <c r="AU509" s="200"/>
      <c r="AV509" s="200"/>
      <c r="AW509" s="200"/>
      <c r="AX509" s="200"/>
      <c r="AY509" s="200"/>
      <c r="AZ509" s="200"/>
      <c r="BA509" s="200"/>
      <c r="BB509" s="200"/>
      <c r="BC509" s="200"/>
      <c r="BD509" s="200"/>
      <c r="BE509" s="200"/>
      <c r="BF509" s="200"/>
      <c r="BG509" s="200"/>
      <c r="BH509" s="200"/>
      <c r="BI509" s="200"/>
      <c r="BJ509" s="200"/>
      <c r="BK509" s="200"/>
      <c r="BL509" s="200"/>
      <c r="BM509" s="200"/>
      <c r="BN509" s="200"/>
      <c r="BO509" s="200"/>
      <c r="BP509" s="200"/>
      <c r="BQ509" s="200"/>
      <c r="BR509" s="200"/>
      <c r="BS509" s="200"/>
      <c r="BT509" s="200"/>
      <c r="BU509" s="200"/>
      <c r="BV509" s="200"/>
      <c r="BW509" s="200"/>
      <c r="BX509" s="200"/>
      <c r="BY509" s="298">
        <f>SUM(Q517:BX517)</f>
        <v>0</v>
      </c>
      <c r="BZ509" s="300">
        <f>SUM(Q518:BX518)</f>
        <v>0</v>
      </c>
      <c r="CA509" s="302">
        <f>IF($N509=0,0,IF($BY509&gt;=215*$H509,1,0))</f>
        <v>0</v>
      </c>
      <c r="CB509" s="302">
        <f>IF($BY509&gt;=215*$H509,0,(CEILING(215*$H509,1)-$BY509))</f>
        <v>0</v>
      </c>
    </row>
    <row r="510" spans="1:96" s="98" customFormat="1" ht="28.8" x14ac:dyDescent="0.3">
      <c r="A510" s="97"/>
      <c r="B510" s="119"/>
      <c r="C510" s="73"/>
      <c r="D510" s="73"/>
      <c r="E510" s="73"/>
      <c r="F510" s="73"/>
      <c r="G510" s="73"/>
      <c r="H510" s="73"/>
      <c r="I510" s="73"/>
      <c r="J510" s="73"/>
      <c r="K510" s="73"/>
      <c r="L510" s="58"/>
      <c r="M510" s="7"/>
      <c r="N510" s="160"/>
      <c r="P510" s="57" t="s">
        <v>140</v>
      </c>
      <c r="Q510" s="201"/>
      <c r="R510" s="201"/>
      <c r="S510" s="201"/>
      <c r="T510" s="201"/>
      <c r="U510" s="201"/>
      <c r="V510" s="201"/>
      <c r="W510" s="201"/>
      <c r="X510" s="201"/>
      <c r="Y510" s="201"/>
      <c r="Z510" s="201"/>
      <c r="AA510" s="201"/>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1"/>
      <c r="BC510" s="201"/>
      <c r="BD510" s="201"/>
      <c r="BE510" s="201"/>
      <c r="BF510" s="201"/>
      <c r="BG510" s="201"/>
      <c r="BH510" s="201"/>
      <c r="BI510" s="201"/>
      <c r="BJ510" s="201"/>
      <c r="BK510" s="201"/>
      <c r="BL510" s="201"/>
      <c r="BM510" s="201"/>
      <c r="BN510" s="201"/>
      <c r="BO510" s="201"/>
      <c r="BP510" s="201"/>
      <c r="BQ510" s="201"/>
      <c r="BR510" s="201"/>
      <c r="BS510" s="201"/>
      <c r="BT510" s="201"/>
      <c r="BU510" s="201"/>
      <c r="BV510" s="201"/>
      <c r="BW510" s="201"/>
      <c r="BX510" s="201"/>
      <c r="BY510" s="298"/>
      <c r="BZ510" s="300"/>
      <c r="CA510" s="302"/>
      <c r="CB510" s="302"/>
    </row>
    <row r="511" spans="1:96" s="98" customFormat="1" ht="14.4" hidden="1" customHeight="1" x14ac:dyDescent="0.3">
      <c r="A511" s="97"/>
      <c r="B511" s="119"/>
      <c r="C511" s="73"/>
      <c r="D511" s="73"/>
      <c r="E511" s="73"/>
      <c r="F511" s="73"/>
      <c r="G511" s="73"/>
      <c r="H511" s="73"/>
      <c r="I511" s="73"/>
      <c r="J511" s="73"/>
      <c r="K511" s="73"/>
      <c r="L511" s="58"/>
      <c r="M511" s="7"/>
      <c r="N511" s="160"/>
      <c r="P511" s="59" t="s">
        <v>141</v>
      </c>
      <c r="Q511" s="60">
        <f>IF(Q509&lt;&gt;0,1,0)</f>
        <v>0</v>
      </c>
      <c r="R511" s="60">
        <f t="shared" ref="R511" si="11751">IF(Q511&gt;0,Q511+1,IF(R509&lt;&gt;0,1,0))</f>
        <v>0</v>
      </c>
      <c r="S511" s="60">
        <f t="shared" ref="S511" si="11752">IF(R511&gt;0,R511+1,IF(S509&lt;&gt;0,1,0))</f>
        <v>0</v>
      </c>
      <c r="T511" s="60">
        <f t="shared" ref="T511" si="11753">IF(S511&gt;0,S511+1,IF(T509&lt;&gt;0,1,0))</f>
        <v>0</v>
      </c>
      <c r="U511" s="60">
        <f t="shared" ref="U511" si="11754">IF(T511&gt;0,T511+1,IF(U509&lt;&gt;0,1,0))</f>
        <v>0</v>
      </c>
      <c r="V511" s="60">
        <f t="shared" ref="V511" si="11755">IF(U511&gt;0,U511+1,IF(V509&lt;&gt;0,1,0))</f>
        <v>0</v>
      </c>
      <c r="W511" s="60">
        <f t="shared" ref="W511" si="11756">IF(V511&gt;0,V511+1,IF(W509&lt;&gt;0,1,0))</f>
        <v>0</v>
      </c>
      <c r="X511" s="60">
        <f t="shared" ref="X511" si="11757">IF(W511&gt;0,W511+1,IF(X509&lt;&gt;0,1,0))</f>
        <v>0</v>
      </c>
      <c r="Y511" s="60">
        <f t="shared" ref="Y511" si="11758">IF(X511&gt;0,X511+1,IF(Y509&lt;&gt;0,1,0))</f>
        <v>0</v>
      </c>
      <c r="Z511" s="60">
        <f t="shared" ref="Z511" si="11759">IF(Y511&gt;0,Y511+1,IF(Z509&lt;&gt;0,1,0))</f>
        <v>0</v>
      </c>
      <c r="AA511" s="60">
        <f t="shared" ref="AA511" si="11760">IF(Z511&gt;0,Z511+1,IF(AA509&lt;&gt;0,1,0))</f>
        <v>0</v>
      </c>
      <c r="AB511" s="60">
        <f t="shared" ref="AB511" si="11761">IF(AA511&gt;0,AA511+1,IF(AB509&lt;&gt;0,1,0))</f>
        <v>0</v>
      </c>
      <c r="AC511" s="60">
        <f t="shared" ref="AC511" si="11762">IF(AB511&gt;0,AB511+1,IF(AC509&lt;&gt;0,1,0))</f>
        <v>0</v>
      </c>
      <c r="AD511" s="60">
        <f t="shared" ref="AD511" si="11763">IF(AC511&gt;0,AC511+1,IF(AD509&lt;&gt;0,1,0))</f>
        <v>0</v>
      </c>
      <c r="AE511" s="60">
        <f t="shared" ref="AE511" si="11764">IF(AD511&gt;0,AD511+1,IF(AE509&lt;&gt;0,1,0))</f>
        <v>0</v>
      </c>
      <c r="AF511" s="60">
        <f t="shared" ref="AF511" si="11765">IF(AE511&gt;0,AE511+1,IF(AF509&lt;&gt;0,1,0))</f>
        <v>0</v>
      </c>
      <c r="AG511" s="60">
        <f t="shared" ref="AG511" si="11766">IF(AF511&gt;0,AF511+1,IF(AG509&lt;&gt;0,1,0))</f>
        <v>0</v>
      </c>
      <c r="AH511" s="60">
        <f t="shared" ref="AH511" si="11767">IF(AG511&gt;0,AG511+1,IF(AH509&lt;&gt;0,1,0))</f>
        <v>0</v>
      </c>
      <c r="AI511" s="60">
        <f t="shared" ref="AI511" si="11768">IF(AH511&gt;0,AH511+1,IF(AI509&lt;&gt;0,1,0))</f>
        <v>0</v>
      </c>
      <c r="AJ511" s="60">
        <f t="shared" ref="AJ511" si="11769">IF(AI511&gt;0,AI511+1,IF(AJ509&lt;&gt;0,1,0))</f>
        <v>0</v>
      </c>
      <c r="AK511" s="60">
        <f t="shared" ref="AK511" si="11770">IF(AJ511&gt;0,AJ511+1,IF(AK509&lt;&gt;0,1,0))</f>
        <v>0</v>
      </c>
      <c r="AL511" s="60">
        <f t="shared" ref="AL511" si="11771">IF(AK511&gt;0,AK511+1,IF(AL509&lt;&gt;0,1,0))</f>
        <v>0</v>
      </c>
      <c r="AM511" s="60">
        <f t="shared" ref="AM511" si="11772">IF(AL511&gt;0,AL511+1,IF(AM509&lt;&gt;0,1,0))</f>
        <v>0</v>
      </c>
      <c r="AN511" s="60">
        <f t="shared" ref="AN511" si="11773">IF(AM511&gt;0,AM511+1,IF(AN509&lt;&gt;0,1,0))</f>
        <v>0</v>
      </c>
      <c r="AO511" s="60">
        <f t="shared" ref="AO511" si="11774">IF(AN511&gt;0,AN511+1,IF(AO509&lt;&gt;0,1,0))</f>
        <v>0</v>
      </c>
      <c r="AP511" s="60">
        <f t="shared" ref="AP511" si="11775">IF(AO511&gt;0,AO511+1,IF(AP509&lt;&gt;0,1,0))</f>
        <v>0</v>
      </c>
      <c r="AQ511" s="60">
        <f t="shared" ref="AQ511" si="11776">IF(AP511&gt;0,AP511+1,IF(AQ509&lt;&gt;0,1,0))</f>
        <v>0</v>
      </c>
      <c r="AR511" s="60">
        <f t="shared" ref="AR511" si="11777">IF(AQ511&gt;0,AQ511+1,IF(AR509&lt;&gt;0,1,0))</f>
        <v>0</v>
      </c>
      <c r="AS511" s="60">
        <f t="shared" ref="AS511" si="11778">IF(AR511&gt;0,AR511+1,IF(AS509&lt;&gt;0,1,0))</f>
        <v>0</v>
      </c>
      <c r="AT511" s="60">
        <f t="shared" ref="AT511" si="11779">IF(AS511&gt;0,AS511+1,IF(AT509&lt;&gt;0,1,0))</f>
        <v>0</v>
      </c>
      <c r="AU511" s="60">
        <f t="shared" ref="AU511" si="11780">IF(AT511&gt;0,AT511+1,IF(AU509&lt;&gt;0,1,0))</f>
        <v>0</v>
      </c>
      <c r="AV511" s="60">
        <f t="shared" ref="AV511" si="11781">IF(AU511&gt;0,AU511+1,IF(AV509&lt;&gt;0,1,0))</f>
        <v>0</v>
      </c>
      <c r="AW511" s="60">
        <f t="shared" ref="AW511" si="11782">IF(AV511&gt;0,AV511+1,IF(AW509&lt;&gt;0,1,0))</f>
        <v>0</v>
      </c>
      <c r="AX511" s="60">
        <f t="shared" ref="AX511" si="11783">IF(AW511&gt;0,AW511+1,IF(AX509&lt;&gt;0,1,0))</f>
        <v>0</v>
      </c>
      <c r="AY511" s="60">
        <f t="shared" ref="AY511" si="11784">IF(AX511&gt;0,AX511+1,IF(AY509&lt;&gt;0,1,0))</f>
        <v>0</v>
      </c>
      <c r="AZ511" s="60">
        <f t="shared" ref="AZ511" si="11785">IF(AY511&gt;0,AY511+1,IF(AZ509&lt;&gt;0,1,0))</f>
        <v>0</v>
      </c>
      <c r="BA511" s="60">
        <f t="shared" ref="BA511" si="11786">IF(AZ511&gt;0,AZ511+1,IF(BA509&lt;&gt;0,1,0))</f>
        <v>0</v>
      </c>
      <c r="BB511" s="60">
        <f t="shared" ref="BB511" si="11787">IF(BA511&gt;0,BA511+1,IF(BB509&lt;&gt;0,1,0))</f>
        <v>0</v>
      </c>
      <c r="BC511" s="60">
        <f t="shared" ref="BC511" si="11788">IF(BB511&gt;0,BB511+1,IF(BC509&lt;&gt;0,1,0))</f>
        <v>0</v>
      </c>
      <c r="BD511" s="60">
        <f t="shared" ref="BD511" si="11789">IF(BC511&gt;0,BC511+1,IF(BD509&lt;&gt;0,1,0))</f>
        <v>0</v>
      </c>
      <c r="BE511" s="60">
        <f t="shared" ref="BE511" si="11790">IF(BD511&gt;0,BD511+1,IF(BE509&lt;&gt;0,1,0))</f>
        <v>0</v>
      </c>
      <c r="BF511" s="60">
        <f t="shared" ref="BF511" si="11791">IF(BE511&gt;0,BE511+1,IF(BF509&lt;&gt;0,1,0))</f>
        <v>0</v>
      </c>
      <c r="BG511" s="60">
        <f t="shared" ref="BG511" si="11792">IF(BF511&gt;0,BF511+1,IF(BG509&lt;&gt;0,1,0))</f>
        <v>0</v>
      </c>
      <c r="BH511" s="60">
        <f t="shared" ref="BH511" si="11793">IF(BG511&gt;0,BG511+1,IF(BH509&lt;&gt;0,1,0))</f>
        <v>0</v>
      </c>
      <c r="BI511" s="60">
        <f t="shared" ref="BI511" si="11794">IF(BH511&gt;0,BH511+1,IF(BI509&lt;&gt;0,1,0))</f>
        <v>0</v>
      </c>
      <c r="BJ511" s="60">
        <f t="shared" ref="BJ511" si="11795">IF(BI511&gt;0,BI511+1,IF(BJ509&lt;&gt;0,1,0))</f>
        <v>0</v>
      </c>
      <c r="BK511" s="60">
        <f t="shared" ref="BK511" si="11796">IF(BJ511&gt;0,BJ511+1,IF(BK509&lt;&gt;0,1,0))</f>
        <v>0</v>
      </c>
      <c r="BL511" s="60">
        <f t="shared" ref="BL511" si="11797">IF(BK511&gt;0,BK511+1,IF(BL509&lt;&gt;0,1,0))</f>
        <v>0</v>
      </c>
      <c r="BM511" s="60">
        <f t="shared" ref="BM511" si="11798">IF(BL511&gt;0,BL511+1,IF(BM509&lt;&gt;0,1,0))</f>
        <v>0</v>
      </c>
      <c r="BN511" s="60">
        <f t="shared" ref="BN511" si="11799">IF(BM511&gt;0,BM511+1,IF(BN509&lt;&gt;0,1,0))</f>
        <v>0</v>
      </c>
      <c r="BO511" s="60">
        <f t="shared" ref="BO511" si="11800">IF(BN511&gt;0,BN511+1,IF(BO509&lt;&gt;0,1,0))</f>
        <v>0</v>
      </c>
      <c r="BP511" s="60">
        <f t="shared" ref="BP511" si="11801">IF(BO511&gt;0,BO511+1,IF(BP509&lt;&gt;0,1,0))</f>
        <v>0</v>
      </c>
      <c r="BQ511" s="60">
        <f t="shared" ref="BQ511" si="11802">IF(BP511&gt;0,BP511+1,IF(BQ509&lt;&gt;0,1,0))</f>
        <v>0</v>
      </c>
      <c r="BR511" s="60">
        <f t="shared" ref="BR511" si="11803">IF(BQ511&gt;0,BQ511+1,IF(BR509&lt;&gt;0,1,0))</f>
        <v>0</v>
      </c>
      <c r="BS511" s="60">
        <f t="shared" ref="BS511" si="11804">IF(BR511&gt;0,BR511+1,IF(BS509&lt;&gt;0,1,0))</f>
        <v>0</v>
      </c>
      <c r="BT511" s="60">
        <f t="shared" ref="BT511" si="11805">IF(BS511&gt;0,BS511+1,IF(BT509&lt;&gt;0,1,0))</f>
        <v>0</v>
      </c>
      <c r="BU511" s="60">
        <f t="shared" ref="BU511" si="11806">IF(BT511&gt;0,BT511+1,IF(BU509&lt;&gt;0,1,0))</f>
        <v>0</v>
      </c>
      <c r="BV511" s="60">
        <f t="shared" ref="BV511" si="11807">IF(BU511&gt;0,BU511+1,IF(BV509&lt;&gt;0,1,0))</f>
        <v>0</v>
      </c>
      <c r="BW511" s="60">
        <f t="shared" ref="BW511" si="11808">IF(BV511&gt;0,BV511+1,IF(BW509&lt;&gt;0,1,0))</f>
        <v>0</v>
      </c>
      <c r="BX511" s="60">
        <f t="shared" ref="BX511" si="11809">IF(BW511&gt;0,BW511+1,IF(BX509&lt;&gt;0,1,0))</f>
        <v>0</v>
      </c>
      <c r="BY511" s="298"/>
      <c r="BZ511" s="300"/>
      <c r="CA511" s="302"/>
      <c r="CB511" s="302"/>
    </row>
    <row r="512" spans="1:96" s="98" customFormat="1" ht="14.4" hidden="1" customHeight="1" x14ac:dyDescent="0.3">
      <c r="A512" s="97"/>
      <c r="B512" s="119"/>
      <c r="C512" s="73"/>
      <c r="D512" s="73"/>
      <c r="E512" s="73"/>
      <c r="F512" s="73"/>
      <c r="G512" s="73"/>
      <c r="H512" s="73"/>
      <c r="I512" s="73"/>
      <c r="J512" s="73"/>
      <c r="K512" s="73"/>
      <c r="L512" s="58"/>
      <c r="M512" s="7"/>
      <c r="N512" s="160"/>
      <c r="P512" s="59" t="s">
        <v>142</v>
      </c>
      <c r="Q512" s="60">
        <f>Q511</f>
        <v>0</v>
      </c>
      <c r="R512" s="60">
        <f>IF(R511=0,0,IF(OR(Q512=0,Q512=12),1,Q512+1))</f>
        <v>0</v>
      </c>
      <c r="S512" s="60">
        <f t="shared" ref="S512" si="11810">IF(S511=0,0,IF(OR(R512=0,R512=12),1,R512+1))</f>
        <v>0</v>
      </c>
      <c r="T512" s="60">
        <f t="shared" ref="T512" si="11811">IF(T511=0,0,IF(OR(S512=0,S512=12),1,S512+1))</f>
        <v>0</v>
      </c>
      <c r="U512" s="60">
        <f t="shared" ref="U512" si="11812">IF(U511=0,0,IF(OR(T512=0,T512=12),1,T512+1))</f>
        <v>0</v>
      </c>
      <c r="V512" s="60">
        <f t="shared" ref="V512" si="11813">IF(V511=0,0,IF(OR(U512=0,U512=12),1,U512+1))</f>
        <v>0</v>
      </c>
      <c r="W512" s="60">
        <f t="shared" ref="W512" si="11814">IF(W511=0,0,IF(OR(V512=0,V512=12),1,V512+1))</f>
        <v>0</v>
      </c>
      <c r="X512" s="60">
        <f t="shared" ref="X512" si="11815">IF(X511=0,0,IF(OR(W512=0,W512=12),1,W512+1))</f>
        <v>0</v>
      </c>
      <c r="Y512" s="60">
        <f t="shared" ref="Y512" si="11816">IF(Y511=0,0,IF(OR(X512=0,X512=12),1,X512+1))</f>
        <v>0</v>
      </c>
      <c r="Z512" s="60">
        <f t="shared" ref="Z512" si="11817">IF(Z511=0,0,IF(OR(Y512=0,Y512=12),1,Y512+1))</f>
        <v>0</v>
      </c>
      <c r="AA512" s="60">
        <f t="shared" ref="AA512" si="11818">IF(AA511=0,0,IF(OR(Z512=0,Z512=12),1,Z512+1))</f>
        <v>0</v>
      </c>
      <c r="AB512" s="60">
        <f t="shared" ref="AB512" si="11819">IF(AB511=0,0,IF(OR(AA512=0,AA512=12),1,AA512+1))</f>
        <v>0</v>
      </c>
      <c r="AC512" s="60">
        <f t="shared" ref="AC512" si="11820">IF(AC511=0,0,IF(OR(AB512=0,AB512=12),1,AB512+1))</f>
        <v>0</v>
      </c>
      <c r="AD512" s="60">
        <f t="shared" ref="AD512" si="11821">IF(AD511=0,0,IF(OR(AC512=0,AC512=12),1,AC512+1))</f>
        <v>0</v>
      </c>
      <c r="AE512" s="60">
        <f t="shared" ref="AE512" si="11822">IF(AE511=0,0,IF(OR(AD512=0,AD512=12),1,AD512+1))</f>
        <v>0</v>
      </c>
      <c r="AF512" s="60">
        <f t="shared" ref="AF512" si="11823">IF(AF511=0,0,IF(OR(AE512=0,AE512=12),1,AE512+1))</f>
        <v>0</v>
      </c>
      <c r="AG512" s="60">
        <f t="shared" ref="AG512" si="11824">IF(AG511=0,0,IF(OR(AF512=0,AF512=12),1,AF512+1))</f>
        <v>0</v>
      </c>
      <c r="AH512" s="60">
        <f t="shared" ref="AH512" si="11825">IF(AH511=0,0,IF(OR(AG512=0,AG512=12),1,AG512+1))</f>
        <v>0</v>
      </c>
      <c r="AI512" s="60">
        <f t="shared" ref="AI512" si="11826">IF(AI511=0,0,IF(OR(AH512=0,AH512=12),1,AH512+1))</f>
        <v>0</v>
      </c>
      <c r="AJ512" s="60">
        <f t="shared" ref="AJ512" si="11827">IF(AJ511=0,0,IF(OR(AI512=0,AI512=12),1,AI512+1))</f>
        <v>0</v>
      </c>
      <c r="AK512" s="60">
        <f t="shared" ref="AK512" si="11828">IF(AK511=0,0,IF(OR(AJ512=0,AJ512=12),1,AJ512+1))</f>
        <v>0</v>
      </c>
      <c r="AL512" s="60">
        <f t="shared" ref="AL512" si="11829">IF(AL511=0,0,IF(OR(AK512=0,AK512=12),1,AK512+1))</f>
        <v>0</v>
      </c>
      <c r="AM512" s="60">
        <f t="shared" ref="AM512" si="11830">IF(AM511=0,0,IF(OR(AL512=0,AL512=12),1,AL512+1))</f>
        <v>0</v>
      </c>
      <c r="AN512" s="60">
        <f t="shared" ref="AN512" si="11831">IF(AN511=0,0,IF(OR(AM512=0,AM512=12),1,AM512+1))</f>
        <v>0</v>
      </c>
      <c r="AO512" s="60">
        <f t="shared" ref="AO512" si="11832">IF(AO511=0,0,IF(OR(AN512=0,AN512=12),1,AN512+1))</f>
        <v>0</v>
      </c>
      <c r="AP512" s="60">
        <f t="shared" ref="AP512" si="11833">IF(AP511=0,0,IF(OR(AO512=0,AO512=12),1,AO512+1))</f>
        <v>0</v>
      </c>
      <c r="AQ512" s="60">
        <f t="shared" ref="AQ512" si="11834">IF(AQ511=0,0,IF(OR(AP512=0,AP512=12),1,AP512+1))</f>
        <v>0</v>
      </c>
      <c r="AR512" s="60">
        <f t="shared" ref="AR512" si="11835">IF(AR511=0,0,IF(OR(AQ512=0,AQ512=12),1,AQ512+1))</f>
        <v>0</v>
      </c>
      <c r="AS512" s="60">
        <f t="shared" ref="AS512" si="11836">IF(AS511=0,0,IF(OR(AR512=0,AR512=12),1,AR512+1))</f>
        <v>0</v>
      </c>
      <c r="AT512" s="60">
        <f t="shared" ref="AT512" si="11837">IF(AT511=0,0,IF(OR(AS512=0,AS512=12),1,AS512+1))</f>
        <v>0</v>
      </c>
      <c r="AU512" s="60">
        <f t="shared" ref="AU512" si="11838">IF(AU511=0,0,IF(OR(AT512=0,AT512=12),1,AT512+1))</f>
        <v>0</v>
      </c>
      <c r="AV512" s="60">
        <f t="shared" ref="AV512" si="11839">IF(AV511=0,0,IF(OR(AU512=0,AU512=12),1,AU512+1))</f>
        <v>0</v>
      </c>
      <c r="AW512" s="60">
        <f t="shared" ref="AW512" si="11840">IF(AW511=0,0,IF(OR(AV512=0,AV512=12),1,AV512+1))</f>
        <v>0</v>
      </c>
      <c r="AX512" s="60">
        <f t="shared" ref="AX512" si="11841">IF(AX511=0,0,IF(OR(AW512=0,AW512=12),1,AW512+1))</f>
        <v>0</v>
      </c>
      <c r="AY512" s="60">
        <f t="shared" ref="AY512" si="11842">IF(AY511=0,0,IF(OR(AX512=0,AX512=12),1,AX512+1))</f>
        <v>0</v>
      </c>
      <c r="AZ512" s="60">
        <f t="shared" ref="AZ512" si="11843">IF(AZ511=0,0,IF(OR(AY512=0,AY512=12),1,AY512+1))</f>
        <v>0</v>
      </c>
      <c r="BA512" s="60">
        <f t="shared" ref="BA512" si="11844">IF(BA511=0,0,IF(OR(AZ512=0,AZ512=12),1,AZ512+1))</f>
        <v>0</v>
      </c>
      <c r="BB512" s="60">
        <f t="shared" ref="BB512" si="11845">IF(BB511=0,0,IF(OR(BA512=0,BA512=12),1,BA512+1))</f>
        <v>0</v>
      </c>
      <c r="BC512" s="60">
        <f t="shared" ref="BC512" si="11846">IF(BC511=0,0,IF(OR(BB512=0,BB512=12),1,BB512+1))</f>
        <v>0</v>
      </c>
      <c r="BD512" s="60">
        <f t="shared" ref="BD512" si="11847">IF(BD511=0,0,IF(OR(BC512=0,BC512=12),1,BC512+1))</f>
        <v>0</v>
      </c>
      <c r="BE512" s="60">
        <f t="shared" ref="BE512" si="11848">IF(BE511=0,0,IF(OR(BD512=0,BD512=12),1,BD512+1))</f>
        <v>0</v>
      </c>
      <c r="BF512" s="60">
        <f t="shared" ref="BF512" si="11849">IF(BF511=0,0,IF(OR(BE512=0,BE512=12),1,BE512+1))</f>
        <v>0</v>
      </c>
      <c r="BG512" s="60">
        <f t="shared" ref="BG512" si="11850">IF(BG511=0,0,IF(OR(BF512=0,BF512=12),1,BF512+1))</f>
        <v>0</v>
      </c>
      <c r="BH512" s="60">
        <f t="shared" ref="BH512" si="11851">IF(BH511=0,0,IF(OR(BG512=0,BG512=12),1,BG512+1))</f>
        <v>0</v>
      </c>
      <c r="BI512" s="60">
        <f t="shared" ref="BI512" si="11852">IF(BI511=0,0,IF(OR(BH512=0,BH512=12),1,BH512+1))</f>
        <v>0</v>
      </c>
      <c r="BJ512" s="60">
        <f t="shared" ref="BJ512" si="11853">IF(BJ511=0,0,IF(OR(BI512=0,BI512=12),1,BI512+1))</f>
        <v>0</v>
      </c>
      <c r="BK512" s="60">
        <f t="shared" ref="BK512" si="11854">IF(BK511=0,0,IF(OR(BJ512=0,BJ512=12),1,BJ512+1))</f>
        <v>0</v>
      </c>
      <c r="BL512" s="60">
        <f t="shared" ref="BL512" si="11855">IF(BL511=0,0,IF(OR(BK512=0,BK512=12),1,BK512+1))</f>
        <v>0</v>
      </c>
      <c r="BM512" s="60">
        <f t="shared" ref="BM512" si="11856">IF(BM511=0,0,IF(OR(BL512=0,BL512=12),1,BL512+1))</f>
        <v>0</v>
      </c>
      <c r="BN512" s="60">
        <f t="shared" ref="BN512" si="11857">IF(BN511=0,0,IF(OR(BM512=0,BM512=12),1,BM512+1))</f>
        <v>0</v>
      </c>
      <c r="BO512" s="60">
        <f t="shared" ref="BO512" si="11858">IF(BO511=0,0,IF(OR(BN512=0,BN512=12),1,BN512+1))</f>
        <v>0</v>
      </c>
      <c r="BP512" s="60">
        <f t="shared" ref="BP512" si="11859">IF(BP511=0,0,IF(OR(BO512=0,BO512=12),1,BO512+1))</f>
        <v>0</v>
      </c>
      <c r="BQ512" s="60">
        <f t="shared" ref="BQ512" si="11860">IF(BQ511=0,0,IF(OR(BP512=0,BP512=12),1,BP512+1))</f>
        <v>0</v>
      </c>
      <c r="BR512" s="60">
        <f t="shared" ref="BR512" si="11861">IF(BR511=0,0,IF(OR(BQ512=0,BQ512=12),1,BQ512+1))</f>
        <v>0</v>
      </c>
      <c r="BS512" s="60">
        <f t="shared" ref="BS512" si="11862">IF(BS511=0,0,IF(OR(BR512=0,BR512=12),1,BR512+1))</f>
        <v>0</v>
      </c>
      <c r="BT512" s="60">
        <f t="shared" ref="BT512" si="11863">IF(BT511=0,0,IF(OR(BS512=0,BS512=12),1,BS512+1))</f>
        <v>0</v>
      </c>
      <c r="BU512" s="60">
        <f t="shared" ref="BU512" si="11864">IF(BU511=0,0,IF(OR(BT512=0,BT512=12),1,BT512+1))</f>
        <v>0</v>
      </c>
      <c r="BV512" s="60">
        <f t="shared" ref="BV512" si="11865">IF(BV511=0,0,IF(OR(BU512=0,BU512=12),1,BU512+1))</f>
        <v>0</v>
      </c>
      <c r="BW512" s="60">
        <f t="shared" ref="BW512" si="11866">IF(BW511=0,0,IF(OR(BV512=0,BV512=12),1,BV512+1))</f>
        <v>0</v>
      </c>
      <c r="BX512" s="60">
        <f t="shared" ref="BX512" si="11867">IF(BX511=0,0,IF(OR(BW512=0,BW512=12),1,BW512+1))</f>
        <v>0</v>
      </c>
      <c r="BY512" s="298"/>
      <c r="BZ512" s="300"/>
      <c r="CA512" s="302"/>
      <c r="CB512" s="302"/>
    </row>
    <row r="513" spans="1:96" s="98" customFormat="1" ht="43.2" x14ac:dyDescent="0.3">
      <c r="A513" s="97"/>
      <c r="B513" s="119"/>
      <c r="C513" s="73"/>
      <c r="D513" s="73"/>
      <c r="E513" s="73"/>
      <c r="F513" s="73"/>
      <c r="G513" s="73"/>
      <c r="H513" s="73"/>
      <c r="I513" s="73"/>
      <c r="J513" s="73"/>
      <c r="K513" s="73"/>
      <c r="L513" s="58"/>
      <c r="M513" s="7"/>
      <c r="N513" s="160"/>
      <c r="P513" s="57" t="s">
        <v>221</v>
      </c>
      <c r="Q513" s="62">
        <f>IF(Q512&gt;0,IF(Q516&gt;$K509,$K509,Q516),0)</f>
        <v>0</v>
      </c>
      <c r="R513" s="62">
        <f>IF(R512&gt;0,IF((SUMIFS($Q515:Q515,$Q512:Q512,12)+IF(Q512=12,0,Q513)+R516)&gt;=$K509,$K509-FLOOR(SUMIFS($Q515:Q515,$Q512:Q512,12),1),IF(R512=1,R516,R516+Q513)),0)</f>
        <v>0</v>
      </c>
      <c r="S513" s="62">
        <f>IF(S512&gt;0,IF((SUMIFS($Q515:R515,$Q512:R512,12)+IF(R512=12,0,R513)+S516)&gt;=$K509,$K509-FLOOR(SUMIFS($Q515:R515,$Q512:R512,12),1),IF(S512=1,S516,S516+R513)),0)</f>
        <v>0</v>
      </c>
      <c r="T513" s="62">
        <f>IF(T512&gt;0,IF((SUMIFS($Q515:S515,$Q512:S512,12)+IF(S512=12,0,S513)+T516)&gt;=$K509,$K509-FLOOR(SUMIFS($Q515:S515,$Q512:S512,12),1),IF(T512=1,T516,T516+S513)),0)</f>
        <v>0</v>
      </c>
      <c r="U513" s="62">
        <f>IF(U512&gt;0,IF((SUMIFS($Q515:T515,$Q512:T512,12)+IF(T512=12,0,T513)+U516)&gt;=$K509,$K509-FLOOR(SUMIFS($Q515:T515,$Q512:T512,12),1),IF(U512=1,U516,U516+T513)),0)</f>
        <v>0</v>
      </c>
      <c r="V513" s="62">
        <f>IF(V512&gt;0,IF((SUMIFS($Q515:U515,$Q512:U512,12)+IF(U512=12,0,U513)+V516)&gt;=$K509,$K509-FLOOR(SUMIFS($Q515:U515,$Q512:U512,12),1),IF(V512=1,V516,V516+U513)),0)</f>
        <v>0</v>
      </c>
      <c r="W513" s="62">
        <f>IF(W512&gt;0,IF((SUMIFS($Q515:V515,$Q512:V512,12)+IF(V512=12,0,V513)+W516)&gt;=$K509,$K509-FLOOR(SUMIFS($Q515:V515,$Q512:V512,12),1),IF(W512=1,W516,W516+V513)),0)</f>
        <v>0</v>
      </c>
      <c r="X513" s="62">
        <f>IF(X512&gt;0,IF((SUMIFS($Q515:W515,$Q512:W512,12)+IF(W512=12,0,W513)+X516)&gt;=$K509,$K509-FLOOR(SUMIFS($Q515:W515,$Q512:W512,12),1),IF(X512=1,X516,X516+W513)),0)</f>
        <v>0</v>
      </c>
      <c r="Y513" s="62">
        <f>IF(Y512&gt;0,IF((SUMIFS($Q515:X515,$Q512:X512,12)+IF(X512=12,0,X513)+Y516)&gt;=$K509,$K509-FLOOR(SUMIFS($Q515:X515,$Q512:X512,12),1),IF(Y512=1,Y516,Y516+X513)),0)</f>
        <v>0</v>
      </c>
      <c r="Z513" s="62">
        <f>IF(Z512&gt;0,IF((SUMIFS($Q515:Y515,$Q512:Y512,12)+IF(Y512=12,0,Y513)+Z516)&gt;=$K509,$K509-FLOOR(SUMIFS($Q515:Y515,$Q512:Y512,12),1),IF(Z512=1,Z516,Z516+Y513)),0)</f>
        <v>0</v>
      </c>
      <c r="AA513" s="62">
        <f>IF(AA512&gt;0,IF((SUMIFS($Q515:Z515,$Q512:Z512,12)+IF(Z512=12,0,Z513)+AA516)&gt;=$K509,$K509-FLOOR(SUMIFS($Q515:Z515,$Q512:Z512,12),1),IF(AA512=1,AA516,AA516+Z513)),0)</f>
        <v>0</v>
      </c>
      <c r="AB513" s="62">
        <f>IF(AB512&gt;0,IF((SUMIFS($Q515:AA515,$Q512:AA512,12)+IF(AA512=12,0,AA513)+AB516)&gt;=$K509,$K509-FLOOR(SUMIFS($Q515:AA515,$Q512:AA512,12),1),IF(AB512=1,AB516,AB516+AA513)),0)</f>
        <v>0</v>
      </c>
      <c r="AC513" s="62">
        <f>IF(AC512&gt;0,IF((SUMIFS($Q515:AB515,$Q512:AB512,12)+IF(AB512=12,0,AB513)+AC516)&gt;=$K509,$K509-FLOOR(SUMIFS($Q515:AB515,$Q512:AB512,12),1),IF(AC512=1,AC516,AC516+AB513)),0)</f>
        <v>0</v>
      </c>
      <c r="AD513" s="62">
        <f>IF(AD512&gt;0,IF((SUMIFS($Q515:AC515,$Q512:AC512,12)+IF(AC512=12,0,AC513)+AD516)&gt;=$K509,$K509-FLOOR(SUMIFS($Q515:AC515,$Q512:AC512,12),1),IF(AD512=1,AD516,AD516+AC513)),0)</f>
        <v>0</v>
      </c>
      <c r="AE513" s="62">
        <f>IF(AE512&gt;0,IF((SUMIFS($Q515:AD515,$Q512:AD512,12)+IF(AD512=12,0,AD513)+AE516)&gt;=$K509,$K509-FLOOR(SUMIFS($Q515:AD515,$Q512:AD512,12),1),IF(AE512=1,AE516,AE516+AD513)),0)</f>
        <v>0</v>
      </c>
      <c r="AF513" s="62">
        <f>IF(AF512&gt;0,IF((SUMIFS($Q515:AE515,$Q512:AE512,12)+IF(AE512=12,0,AE513)+AF516)&gt;=$K509,$K509-FLOOR(SUMIFS($Q515:AE515,$Q512:AE512,12),1),IF(AF512=1,AF516,AF516+AE513)),0)</f>
        <v>0</v>
      </c>
      <c r="AG513" s="62">
        <f>IF(AG512&gt;0,IF((SUMIFS($Q515:AF515,$Q512:AF512,12)+IF(AF512=12,0,AF513)+AG516)&gt;=$K509,$K509-FLOOR(SUMIFS($Q515:AF515,$Q512:AF512,12),1),IF(AG512=1,AG516,AG516+AF513)),0)</f>
        <v>0</v>
      </c>
      <c r="AH513" s="62">
        <f>IF(AH512&gt;0,IF((SUMIFS($Q515:AG515,$Q512:AG512,12)+IF(AG512=12,0,AG513)+AH516)&gt;=$K509,$K509-FLOOR(SUMIFS($Q515:AG515,$Q512:AG512,12),1),IF(AH512=1,AH516,AH516+AG513)),0)</f>
        <v>0</v>
      </c>
      <c r="AI513" s="62">
        <f>IF(AI512&gt;0,IF((SUMIFS($Q515:AH515,$Q512:AH512,12)+IF(AH512=12,0,AH513)+AI516)&gt;=$K509,$K509-FLOOR(SUMIFS($Q515:AH515,$Q512:AH512,12),1),IF(AI512=1,AI516,AI516+AH513)),0)</f>
        <v>0</v>
      </c>
      <c r="AJ513" s="62">
        <f>IF(AJ512&gt;0,IF((SUMIFS($Q515:AI515,$Q512:AI512,12)+IF(AI512=12,0,AI513)+AJ516)&gt;=$K509,$K509-FLOOR(SUMIFS($Q515:AI515,$Q512:AI512,12),1),IF(AJ512=1,AJ516,AJ516+AI513)),0)</f>
        <v>0</v>
      </c>
      <c r="AK513" s="62">
        <f>IF(AK512&gt;0,IF((SUMIFS($Q515:AJ515,$Q512:AJ512,12)+IF(AJ512=12,0,AJ513)+AK516)&gt;=$K509,$K509-FLOOR(SUMIFS($Q515:AJ515,$Q512:AJ512,12),1),IF(AK512=1,AK516,AK516+AJ513)),0)</f>
        <v>0</v>
      </c>
      <c r="AL513" s="62">
        <f>IF(AL512&gt;0,IF((SUMIFS($Q515:AK515,$Q512:AK512,12)+IF(AK512=12,0,AK513)+AL516)&gt;=$K509,$K509-FLOOR(SUMIFS($Q515:AK515,$Q512:AK512,12),1),IF(AL512=1,AL516,AL516+AK513)),0)</f>
        <v>0</v>
      </c>
      <c r="AM513" s="62">
        <f>IF(AM512&gt;0,IF((SUMIFS($Q515:AL515,$Q512:AL512,12)+IF(AL512=12,0,AL513)+AM516)&gt;=$K509,$K509-FLOOR(SUMIFS($Q515:AL515,$Q512:AL512,12),1),IF(AM512=1,AM516,AM516+AL513)),0)</f>
        <v>0</v>
      </c>
      <c r="AN513" s="62">
        <f>IF(AN512&gt;0,IF((SUMIFS($Q515:AM515,$Q512:AM512,12)+IF(AM512=12,0,AM513)+AN516)&gt;=$K509,$K509-FLOOR(SUMIFS($Q515:AM515,$Q512:AM512,12),1),IF(AN512=1,AN516,AN516+AM513)),0)</f>
        <v>0</v>
      </c>
      <c r="AO513" s="62">
        <f>IF(AO512&gt;0,IF((SUMIFS($Q515:AN515,$Q512:AN512,12)+IF(AN512=12,0,AN513)+AO516)&gt;=$K509,$K509-FLOOR(SUMIFS($Q515:AN515,$Q512:AN512,12),1),IF(AO512=1,AO516,AO516+AN513)),0)</f>
        <v>0</v>
      </c>
      <c r="AP513" s="62">
        <f>IF(AP512&gt;0,IF((SUMIFS($Q515:AO515,$Q512:AO512,12)+IF(AO512=12,0,AO513)+AP516)&gt;=$K509,$K509-FLOOR(SUMIFS($Q515:AO515,$Q512:AO512,12),1),IF(AP512=1,AP516,AP516+AO513)),0)</f>
        <v>0</v>
      </c>
      <c r="AQ513" s="62">
        <f>IF(AQ512&gt;0,IF((SUMIFS($Q515:AP515,$Q512:AP512,12)+IF(AP512=12,0,AP513)+AQ516)&gt;=$K509,$K509-FLOOR(SUMIFS($Q515:AP515,$Q512:AP512,12),1),IF(AQ512=1,AQ516,AQ516+AP513)),0)</f>
        <v>0</v>
      </c>
      <c r="AR513" s="62">
        <f>IF(AR512&gt;0,IF((SUMIFS($Q515:AQ515,$Q512:AQ512,12)+IF(AQ512=12,0,AQ513)+AR516)&gt;=$K509,$K509-FLOOR(SUMIFS($Q515:AQ515,$Q512:AQ512,12),1),IF(AR512=1,AR516,AR516+AQ513)),0)</f>
        <v>0</v>
      </c>
      <c r="AS513" s="62">
        <f>IF(AS512&gt;0,IF((SUMIFS($Q515:AR515,$Q512:AR512,12)+IF(AR512=12,0,AR513)+AS516)&gt;=$K509,$K509-FLOOR(SUMIFS($Q515:AR515,$Q512:AR512,12),1),IF(AS512=1,AS516,AS516+AR513)),0)</f>
        <v>0</v>
      </c>
      <c r="AT513" s="62">
        <f>IF(AT512&gt;0,IF((SUMIFS($Q515:AS515,$Q512:AS512,12)+IF(AS512=12,0,AS513)+AT516)&gt;=$K509,$K509-FLOOR(SUMIFS($Q515:AS515,$Q512:AS512,12),1),IF(AT512=1,AT516,AT516+AS513)),0)</f>
        <v>0</v>
      </c>
      <c r="AU513" s="62">
        <f>IF(AU512&gt;0,IF((SUMIFS($Q515:AT515,$Q512:AT512,12)+IF(AT512=12,0,AT513)+AU516)&gt;=$K509,$K509-FLOOR(SUMIFS($Q515:AT515,$Q512:AT512,12),1),IF(AU512=1,AU516,AU516+AT513)),0)</f>
        <v>0</v>
      </c>
      <c r="AV513" s="62">
        <f>IF(AV512&gt;0,IF((SUMIFS($Q515:AU515,$Q512:AU512,12)+IF(AU512=12,0,AU513)+AV516)&gt;=$K509,$K509-FLOOR(SUMIFS($Q515:AU515,$Q512:AU512,12),1),IF(AV512=1,AV516,AV516+AU513)),0)</f>
        <v>0</v>
      </c>
      <c r="AW513" s="62">
        <f>IF(AW512&gt;0,IF((SUMIFS($Q515:AV515,$Q512:AV512,12)+IF(AV512=12,0,AV513)+AW516)&gt;=$K509,$K509-FLOOR(SUMIFS($Q515:AV515,$Q512:AV512,12),1),IF(AW512=1,AW516,AW516+AV513)),0)</f>
        <v>0</v>
      </c>
      <c r="AX513" s="62">
        <f>IF(AX512&gt;0,IF((SUMIFS($Q515:AW515,$Q512:AW512,12)+IF(AW512=12,0,AW513)+AX516)&gt;=$K509,$K509-FLOOR(SUMIFS($Q515:AW515,$Q512:AW512,12),1),IF(AX512=1,AX516,AX516+AW513)),0)</f>
        <v>0</v>
      </c>
      <c r="AY513" s="62">
        <f>IF(AY512&gt;0,IF((SUMIFS($Q515:AX515,$Q512:AX512,12)+IF(AX512=12,0,AX513)+AY516)&gt;=$K509,$K509-FLOOR(SUMIFS($Q515:AX515,$Q512:AX512,12),1),IF(AY512=1,AY516,AY516+AX513)),0)</f>
        <v>0</v>
      </c>
      <c r="AZ513" s="62">
        <f>IF(AZ512&gt;0,IF((SUMIFS($Q515:AY515,$Q512:AY512,12)+IF(AY512=12,0,AY513)+AZ516)&gt;=$K509,$K509-FLOOR(SUMIFS($Q515:AY515,$Q512:AY512,12),1),IF(AZ512=1,AZ516,AZ516+AY513)),0)</f>
        <v>0</v>
      </c>
      <c r="BA513" s="62">
        <f>IF(BA512&gt;0,IF((SUMIFS($Q515:AZ515,$Q512:AZ512,12)+IF(AZ512=12,0,AZ513)+BA516)&gt;=$K509,$K509-FLOOR(SUMIFS($Q515:AZ515,$Q512:AZ512,12),1),IF(BA512=1,BA516,BA516+AZ513)),0)</f>
        <v>0</v>
      </c>
      <c r="BB513" s="62">
        <f>IF(BB512&gt;0,IF((SUMIFS($Q515:BA515,$Q512:BA512,12)+IF(BA512=12,0,BA513)+BB516)&gt;=$K509,$K509-FLOOR(SUMIFS($Q515:BA515,$Q512:BA512,12),1),IF(BB512=1,BB516,BB516+BA513)),0)</f>
        <v>0</v>
      </c>
      <c r="BC513" s="62">
        <f>IF(BC512&gt;0,IF((SUMIFS($Q515:BB515,$Q512:BB512,12)+IF(BB512=12,0,BB513)+BC516)&gt;=$K509,$K509-FLOOR(SUMIFS($Q515:BB515,$Q512:BB512,12),1),IF(BC512=1,BC516,BC516+BB513)),0)</f>
        <v>0</v>
      </c>
      <c r="BD513" s="62">
        <f>IF(BD512&gt;0,IF((SUMIFS($Q515:BC515,$Q512:BC512,12)+IF(BC512=12,0,BC513)+BD516)&gt;=$K509,$K509-FLOOR(SUMIFS($Q515:BC515,$Q512:BC512,12),1),IF(BD512=1,BD516,BD516+BC513)),0)</f>
        <v>0</v>
      </c>
      <c r="BE513" s="62">
        <f>IF(BE512&gt;0,IF((SUMIFS($Q515:BD515,$Q512:BD512,12)+IF(BD512=12,0,BD513)+BE516)&gt;=$K509,$K509-FLOOR(SUMIFS($Q515:BD515,$Q512:BD512,12),1),IF(BE512=1,BE516,BE516+BD513)),0)</f>
        <v>0</v>
      </c>
      <c r="BF513" s="62">
        <f>IF(BF512&gt;0,IF((SUMIFS($Q515:BE515,$Q512:BE512,12)+IF(BE512=12,0,BE513)+BF516)&gt;=$K509,$K509-FLOOR(SUMIFS($Q515:BE515,$Q512:BE512,12),1),IF(BF512=1,BF516,BF516+BE513)),0)</f>
        <v>0</v>
      </c>
      <c r="BG513" s="62">
        <f>IF(BG512&gt;0,IF((SUMIFS($Q515:BF515,$Q512:BF512,12)+IF(BF512=12,0,BF513)+BG516)&gt;=$K509,$K509-FLOOR(SUMIFS($Q515:BF515,$Q512:BF512,12),1),IF(BG512=1,BG516,BG516+BF513)),0)</f>
        <v>0</v>
      </c>
      <c r="BH513" s="62">
        <f>IF(BH512&gt;0,IF((SUMIFS($Q515:BG515,$Q512:BG512,12)+IF(BG512=12,0,BG513)+BH516)&gt;=$K509,$K509-FLOOR(SUMIFS($Q515:BG515,$Q512:BG512,12),1),IF(BH512=1,BH516,BH516+BG513)),0)</f>
        <v>0</v>
      </c>
      <c r="BI513" s="62">
        <f>IF(BI512&gt;0,IF((SUMIFS($Q515:BH515,$Q512:BH512,12)+IF(BH512=12,0,BH513)+BI516)&gt;=$K509,$K509-FLOOR(SUMIFS($Q515:BH515,$Q512:BH512,12),1),IF(BI512=1,BI516,BI516+BH513)),0)</f>
        <v>0</v>
      </c>
      <c r="BJ513" s="62">
        <f>IF(BJ512&gt;0,IF((SUMIFS($Q515:BI515,$Q512:BI512,12)+IF(BI512=12,0,BI513)+BJ516)&gt;=$K509,$K509-FLOOR(SUMIFS($Q515:BI515,$Q512:BI512,12),1),IF(BJ512=1,BJ516,BJ516+BI513)),0)</f>
        <v>0</v>
      </c>
      <c r="BK513" s="62">
        <f>IF(BK512&gt;0,IF((SUMIFS($Q515:BJ515,$Q512:BJ512,12)+IF(BJ512=12,0,BJ513)+BK516)&gt;=$K509,$K509-FLOOR(SUMIFS($Q515:BJ515,$Q512:BJ512,12),1),IF(BK512=1,BK516,BK516+BJ513)),0)</f>
        <v>0</v>
      </c>
      <c r="BL513" s="62">
        <f>IF(BL512&gt;0,IF((SUMIFS($Q515:BK515,$Q512:BK512,12)+IF(BK512=12,0,BK513)+BL516)&gt;=$K509,$K509-FLOOR(SUMIFS($Q515:BK515,$Q512:BK512,12),1),IF(BL512=1,BL516,BL516+BK513)),0)</f>
        <v>0</v>
      </c>
      <c r="BM513" s="62">
        <f>IF(BM512&gt;0,IF((SUMIFS($Q515:BL515,$Q512:BL512,12)+IF(BL512=12,0,BL513)+BM516)&gt;=$K509,$K509-FLOOR(SUMIFS($Q515:BL515,$Q512:BL512,12),1),IF(BM512=1,BM516,BM516+BL513)),0)</f>
        <v>0</v>
      </c>
      <c r="BN513" s="62">
        <f>IF(BN512&gt;0,IF((SUMIFS($Q515:BM515,$Q512:BM512,12)+IF(BM512=12,0,BM513)+BN516)&gt;=$K509,$K509-FLOOR(SUMIFS($Q515:BM515,$Q512:BM512,12),1),IF(BN512=1,BN516,BN516+BM513)),0)</f>
        <v>0</v>
      </c>
      <c r="BO513" s="62">
        <f>IF(BO512&gt;0,IF((SUMIFS($Q515:BN515,$Q512:BN512,12)+IF(BN512=12,0,BN513)+BO516)&gt;=$K509,$K509-FLOOR(SUMIFS($Q515:BN515,$Q512:BN512,12),1),IF(BO512=1,BO516,BO516+BN513)),0)</f>
        <v>0</v>
      </c>
      <c r="BP513" s="62">
        <f>IF(BP512&gt;0,IF((SUMIFS($Q515:BO515,$Q512:BO512,12)+IF(BO512=12,0,BO513)+BP516)&gt;=$K509,$K509-FLOOR(SUMIFS($Q515:BO515,$Q512:BO512,12),1),IF(BP512=1,BP516,BP516+BO513)),0)</f>
        <v>0</v>
      </c>
      <c r="BQ513" s="62">
        <f>IF(BQ512&gt;0,IF((SUMIFS($Q515:BP515,$Q512:BP512,12)+IF(BP512=12,0,BP513)+BQ516)&gt;=$K509,$K509-FLOOR(SUMIFS($Q515:BP515,$Q512:BP512,12),1),IF(BQ512=1,BQ516,BQ516+BP513)),0)</f>
        <v>0</v>
      </c>
      <c r="BR513" s="62">
        <f>IF(BR512&gt;0,IF((SUMIFS($Q515:BQ515,$Q512:BQ512,12)+IF(BQ512=12,0,BQ513)+BR516)&gt;=$K509,$K509-FLOOR(SUMIFS($Q515:BQ515,$Q512:BQ512,12),1),IF(BR512=1,BR516,BR516+BQ513)),0)</f>
        <v>0</v>
      </c>
      <c r="BS513" s="62">
        <f>IF(BS512&gt;0,IF((SUMIFS($Q515:BR515,$Q512:BR512,12)+IF(BR512=12,0,BR513)+BS516)&gt;=$K509,$K509-FLOOR(SUMIFS($Q515:BR515,$Q512:BR512,12),1),IF(BS512=1,BS516,BS516+BR513)),0)</f>
        <v>0</v>
      </c>
      <c r="BT513" s="62">
        <f>IF(BT512&gt;0,IF((SUMIFS($Q515:BS515,$Q512:BS512,12)+IF(BS512=12,0,BS513)+BT516)&gt;=$K509,$K509-FLOOR(SUMIFS($Q515:BS515,$Q512:BS512,12),1),IF(BT512=1,BT516,BT516+BS513)),0)</f>
        <v>0</v>
      </c>
      <c r="BU513" s="62">
        <f>IF(BU512&gt;0,IF((SUMIFS($Q515:BT515,$Q512:BT512,12)+IF(BT512=12,0,BT513)+BU516)&gt;=$K509,$K509-FLOOR(SUMIFS($Q515:BT515,$Q512:BT512,12),1),IF(BU512=1,BU516,BU516+BT513)),0)</f>
        <v>0</v>
      </c>
      <c r="BV513" s="62">
        <f>IF(BV512&gt;0,IF((SUMIFS($Q515:BU515,$Q512:BU512,12)+IF(BU512=12,0,BU513)+BV516)&gt;=$K509,$K509-FLOOR(SUMIFS($Q515:BU515,$Q512:BU512,12),1),IF(BV512=1,BV516,BV516+BU513)),0)</f>
        <v>0</v>
      </c>
      <c r="BW513" s="62">
        <f>IF(BW512&gt;0,IF((SUMIFS($Q515:BV515,$Q512:BV512,12)+IF(BV512=12,0,BV513)+BW516)&gt;=$K509,$K509-FLOOR(SUMIFS($Q515:BV515,$Q512:BV512,12),1),IF(BW512=1,BW516,BW516+BV513)),0)</f>
        <v>0</v>
      </c>
      <c r="BX513" s="62">
        <f>IF(BX512&gt;0,IF((SUMIFS($Q515:BW515,$Q512:BW512,12)+IF(BW512=12,0,BW513)+BX516)&gt;=$K509,$K509-FLOOR(SUMIFS($Q515:BW515,$Q512:BW512,12),1),IF(BX512=1,BX516,BX516+BW513)),0)</f>
        <v>0</v>
      </c>
      <c r="BY513" s="298"/>
      <c r="BZ513" s="300"/>
      <c r="CA513" s="302"/>
      <c r="CB513" s="302"/>
    </row>
    <row r="514" spans="1:96" s="98" customFormat="1" ht="41.4" hidden="1" customHeight="1" x14ac:dyDescent="0.3">
      <c r="A514" s="97"/>
      <c r="B514" s="119"/>
      <c r="C514" s="73"/>
      <c r="D514" s="73"/>
      <c r="E514" s="73"/>
      <c r="F514" s="73"/>
      <c r="G514" s="73"/>
      <c r="H514" s="73"/>
      <c r="I514" s="73"/>
      <c r="J514" s="73"/>
      <c r="K514" s="73"/>
      <c r="L514" s="58"/>
      <c r="M514" s="7"/>
      <c r="N514" s="160"/>
      <c r="P514" s="59" t="s">
        <v>172</v>
      </c>
      <c r="Q514" s="61">
        <f>IF(Q509&gt;0,Q510,0)</f>
        <v>0</v>
      </c>
      <c r="R514" s="61">
        <f t="shared" ref="R514" si="11868">IF(R509&gt;0,IF(R512=1,R510,R510+Q514),Q514)</f>
        <v>0</v>
      </c>
      <c r="S514" s="61">
        <f t="shared" ref="S514" si="11869">IF(S509&gt;0,IF(S512=1,S510,S510+R514),R514)</f>
        <v>0</v>
      </c>
      <c r="T514" s="61">
        <f t="shared" ref="T514" si="11870">IF(T509&gt;0,IF(T512=1,T510,T510+S514),S514)</f>
        <v>0</v>
      </c>
      <c r="U514" s="61">
        <f t="shared" ref="U514" si="11871">IF(U509&gt;0,IF(U512=1,U510,U510+T514),T514)</f>
        <v>0</v>
      </c>
      <c r="V514" s="61">
        <f t="shared" ref="V514" si="11872">IF(V509&gt;0,IF(V512=1,V510,V510+U514),U514)</f>
        <v>0</v>
      </c>
      <c r="W514" s="61">
        <f t="shared" ref="W514" si="11873">IF(W509&gt;0,IF(W512=1,W510,W510+V514),V514)</f>
        <v>0</v>
      </c>
      <c r="X514" s="61">
        <f t="shared" ref="X514" si="11874">IF(X509&gt;0,IF(X512=1,X510,X510+W514),W514)</f>
        <v>0</v>
      </c>
      <c r="Y514" s="61">
        <f t="shared" ref="Y514" si="11875">IF(Y509&gt;0,IF(Y512=1,Y510,Y510+X514),X514)</f>
        <v>0</v>
      </c>
      <c r="Z514" s="61">
        <f t="shared" ref="Z514" si="11876">IF(Z509&gt;0,IF(Z512=1,Z510,Z510+Y514),Y514)</f>
        <v>0</v>
      </c>
      <c r="AA514" s="61">
        <f t="shared" ref="AA514" si="11877">IF(AA509&gt;0,IF(AA512=1,AA510,AA510+Z514),Z514)</f>
        <v>0</v>
      </c>
      <c r="AB514" s="61">
        <f t="shared" ref="AB514" si="11878">IF(AB509&gt;0,IF(AB512=1,AB510,AB510+AA514),AA514)</f>
        <v>0</v>
      </c>
      <c r="AC514" s="61">
        <f t="shared" ref="AC514" si="11879">IF(AC509&gt;0,IF(AC512=1,AC510,AC510+AB514),AB514)</f>
        <v>0</v>
      </c>
      <c r="AD514" s="61">
        <f t="shared" ref="AD514" si="11880">IF(AD509&gt;0,IF(AD512=1,AD510,AD510+AC514),AC514)</f>
        <v>0</v>
      </c>
      <c r="AE514" s="61">
        <f t="shared" ref="AE514" si="11881">IF(AE509&gt;0,IF(AE512=1,AE510,AE510+AD514),AD514)</f>
        <v>0</v>
      </c>
      <c r="AF514" s="61">
        <f t="shared" ref="AF514" si="11882">IF(AF509&gt;0,IF(AF512=1,AF510,AF510+AE514),AE514)</f>
        <v>0</v>
      </c>
      <c r="AG514" s="61">
        <f t="shared" ref="AG514" si="11883">IF(AG509&gt;0,IF(AG512=1,AG510,AG510+AF514),AF514)</f>
        <v>0</v>
      </c>
      <c r="AH514" s="61">
        <f t="shared" ref="AH514" si="11884">IF(AH509&gt;0,IF(AH512=1,AH510,AH510+AG514),AG514)</f>
        <v>0</v>
      </c>
      <c r="AI514" s="61">
        <f t="shared" ref="AI514" si="11885">IF(AI509&gt;0,IF(AI512=1,AI510,AI510+AH514),AH514)</f>
        <v>0</v>
      </c>
      <c r="AJ514" s="61">
        <f t="shared" ref="AJ514" si="11886">IF(AJ509&gt;0,IF(AJ512=1,AJ510,AJ510+AI514),AI514)</f>
        <v>0</v>
      </c>
      <c r="AK514" s="61">
        <f t="shared" ref="AK514" si="11887">IF(AK509&gt;0,IF(AK512=1,AK510,AK510+AJ514),AJ514)</f>
        <v>0</v>
      </c>
      <c r="AL514" s="61">
        <f t="shared" ref="AL514" si="11888">IF(AL509&gt;0,IF(AL512=1,AL510,AL510+AK514),AK514)</f>
        <v>0</v>
      </c>
      <c r="AM514" s="61">
        <f t="shared" ref="AM514" si="11889">IF(AM509&gt;0,IF(AM512=1,AM510,AM510+AL514),AL514)</f>
        <v>0</v>
      </c>
      <c r="AN514" s="61">
        <f t="shared" ref="AN514" si="11890">IF(AN509&gt;0,IF(AN512=1,AN510,AN510+AM514),AM514)</f>
        <v>0</v>
      </c>
      <c r="AO514" s="61">
        <f t="shared" ref="AO514" si="11891">IF(AO509&gt;0,IF(AO512=1,AO510,AO510+AN514),AN514)</f>
        <v>0</v>
      </c>
      <c r="AP514" s="61">
        <f t="shared" ref="AP514" si="11892">IF(AP509&gt;0,IF(AP512=1,AP510,AP510+AO514),AO514)</f>
        <v>0</v>
      </c>
      <c r="AQ514" s="61">
        <f t="shared" ref="AQ514" si="11893">IF(AQ509&gt;0,IF(AQ512=1,AQ510,AQ510+AP514),AP514)</f>
        <v>0</v>
      </c>
      <c r="AR514" s="61">
        <f t="shared" ref="AR514" si="11894">IF(AR509&gt;0,IF(AR512=1,AR510,AR510+AQ514),AQ514)</f>
        <v>0</v>
      </c>
      <c r="AS514" s="61">
        <f t="shared" ref="AS514" si="11895">IF(AS509&gt;0,IF(AS512=1,AS510,AS510+AR514),AR514)</f>
        <v>0</v>
      </c>
      <c r="AT514" s="61">
        <f t="shared" ref="AT514" si="11896">IF(AT509&gt;0,IF(AT512=1,AT510,AT510+AS514),AS514)</f>
        <v>0</v>
      </c>
      <c r="AU514" s="61">
        <f t="shared" ref="AU514" si="11897">IF(AU509&gt;0,IF(AU512=1,AU510,AU510+AT514),AT514)</f>
        <v>0</v>
      </c>
      <c r="AV514" s="61">
        <f t="shared" ref="AV514" si="11898">IF(AV509&gt;0,IF(AV512=1,AV510,AV510+AU514),AU514)</f>
        <v>0</v>
      </c>
      <c r="AW514" s="61">
        <f t="shared" ref="AW514" si="11899">IF(AW509&gt;0,IF(AW512=1,AW510,AW510+AV514),AV514)</f>
        <v>0</v>
      </c>
      <c r="AX514" s="61">
        <f t="shared" ref="AX514" si="11900">IF(AX509&gt;0,IF(AX512=1,AX510,AX510+AW514),AW514)</f>
        <v>0</v>
      </c>
      <c r="AY514" s="61">
        <f t="shared" ref="AY514" si="11901">IF(AY509&gt;0,IF(AY512=1,AY510,AY510+AX514),AX514)</f>
        <v>0</v>
      </c>
      <c r="AZ514" s="61">
        <f t="shared" ref="AZ514" si="11902">IF(AZ509&gt;0,IF(AZ512=1,AZ510,AZ510+AY514),AY514)</f>
        <v>0</v>
      </c>
      <c r="BA514" s="61">
        <f t="shared" ref="BA514" si="11903">IF(BA509&gt;0,IF(BA512=1,BA510,BA510+AZ514),AZ514)</f>
        <v>0</v>
      </c>
      <c r="BB514" s="61">
        <f t="shared" ref="BB514" si="11904">IF(BB509&gt;0,IF(BB512=1,BB510,BB510+BA514),BA514)</f>
        <v>0</v>
      </c>
      <c r="BC514" s="61">
        <f t="shared" ref="BC514" si="11905">IF(BC509&gt;0,IF(BC512=1,BC510,BC510+BB514),BB514)</f>
        <v>0</v>
      </c>
      <c r="BD514" s="61">
        <f t="shared" ref="BD514" si="11906">IF(BD509&gt;0,IF(BD512=1,BD510,BD510+BC514),BC514)</f>
        <v>0</v>
      </c>
      <c r="BE514" s="61">
        <f t="shared" ref="BE514" si="11907">IF(BE509&gt;0,IF(BE512=1,BE510,BE510+BD514),BD514)</f>
        <v>0</v>
      </c>
      <c r="BF514" s="61">
        <f t="shared" ref="BF514" si="11908">IF(BF509&gt;0,IF(BF512=1,BF510,BF510+BE514),BE514)</f>
        <v>0</v>
      </c>
      <c r="BG514" s="61">
        <f t="shared" ref="BG514" si="11909">IF(BG509&gt;0,IF(BG512=1,BG510,BG510+BF514),BF514)</f>
        <v>0</v>
      </c>
      <c r="BH514" s="61">
        <f t="shared" ref="BH514" si="11910">IF(BH509&gt;0,IF(BH512=1,BH510,BH510+BG514),BG514)</f>
        <v>0</v>
      </c>
      <c r="BI514" s="61">
        <f t="shared" ref="BI514" si="11911">IF(BI509&gt;0,IF(BI512=1,BI510,BI510+BH514),BH514)</f>
        <v>0</v>
      </c>
      <c r="BJ514" s="61">
        <f t="shared" ref="BJ514" si="11912">IF(BJ509&gt;0,IF(BJ512=1,BJ510,BJ510+BI514),BI514)</f>
        <v>0</v>
      </c>
      <c r="BK514" s="61">
        <f t="shared" ref="BK514" si="11913">IF(BK509&gt;0,IF(BK512=1,BK510,BK510+BJ514),BJ514)</f>
        <v>0</v>
      </c>
      <c r="BL514" s="61">
        <f t="shared" ref="BL514" si="11914">IF(BL509&gt;0,IF(BL512=1,BL510,BL510+BK514),BK514)</f>
        <v>0</v>
      </c>
      <c r="BM514" s="61">
        <f t="shared" ref="BM514" si="11915">IF(BM509&gt;0,IF(BM512=1,BM510,BM510+BL514),BL514)</f>
        <v>0</v>
      </c>
      <c r="BN514" s="61">
        <f t="shared" ref="BN514" si="11916">IF(BN509&gt;0,IF(BN512=1,BN510,BN510+BM514),BM514)</f>
        <v>0</v>
      </c>
      <c r="BO514" s="61">
        <f t="shared" ref="BO514" si="11917">IF(BO509&gt;0,IF(BO512=1,BO510,BO510+BN514),BN514)</f>
        <v>0</v>
      </c>
      <c r="BP514" s="61">
        <f t="shared" ref="BP514" si="11918">IF(BP509&gt;0,IF(BP512=1,BP510,BP510+BO514),BO514)</f>
        <v>0</v>
      </c>
      <c r="BQ514" s="61">
        <f t="shared" ref="BQ514" si="11919">IF(BQ509&gt;0,IF(BQ512=1,BQ510,BQ510+BP514),BP514)</f>
        <v>0</v>
      </c>
      <c r="BR514" s="61">
        <f t="shared" ref="BR514" si="11920">IF(BR509&gt;0,IF(BR512=1,BR510,BR510+BQ514),BQ514)</f>
        <v>0</v>
      </c>
      <c r="BS514" s="61">
        <f t="shared" ref="BS514" si="11921">IF(BS509&gt;0,IF(BS512=1,BS510,BS510+BR514),BR514)</f>
        <v>0</v>
      </c>
      <c r="BT514" s="61">
        <f t="shared" ref="BT514" si="11922">IF(BT509&gt;0,IF(BT512=1,BT510,BT510+BS514),BS514)</f>
        <v>0</v>
      </c>
      <c r="BU514" s="61">
        <f t="shared" ref="BU514" si="11923">IF(BU509&gt;0,IF(BU512=1,BU510,BU510+BT514),BT514)</f>
        <v>0</v>
      </c>
      <c r="BV514" s="61">
        <f t="shared" ref="BV514" si="11924">IF(BV509&gt;0,IF(BV512=1,BV510,BV510+BU514),BU514)</f>
        <v>0</v>
      </c>
      <c r="BW514" s="61">
        <f t="shared" ref="BW514" si="11925">IF(BW509&gt;0,IF(BW512=1,BW510,BW510+BV514),BV514)</f>
        <v>0</v>
      </c>
      <c r="BX514" s="61">
        <f t="shared" ref="BX514" si="11926">IF(BX509&gt;0,IF(BX512=1,BX510,BX510+BW514),BW514)</f>
        <v>0</v>
      </c>
      <c r="BY514" s="298"/>
      <c r="BZ514" s="300"/>
      <c r="CA514" s="302"/>
      <c r="CB514" s="302"/>
    </row>
    <row r="515" spans="1:96" s="98" customFormat="1" ht="41.4" hidden="1" customHeight="1" x14ac:dyDescent="0.3">
      <c r="A515" s="97"/>
      <c r="B515" s="119"/>
      <c r="C515" s="73"/>
      <c r="D515" s="73"/>
      <c r="E515" s="73"/>
      <c r="F515" s="73"/>
      <c r="G515" s="73"/>
      <c r="H515" s="73"/>
      <c r="I515" s="73"/>
      <c r="J515" s="73"/>
      <c r="K515" s="73"/>
      <c r="L515" s="58"/>
      <c r="M515" s="7"/>
      <c r="N515" s="160"/>
      <c r="P515" s="59" t="s">
        <v>173</v>
      </c>
      <c r="Q515" s="61">
        <f>Q517</f>
        <v>0</v>
      </c>
      <c r="R515" s="61">
        <f t="shared" ref="R515" si="11927">IF(R512=1,R517,R517+Q515)</f>
        <v>0</v>
      </c>
      <c r="S515" s="61">
        <f t="shared" ref="S515" si="11928">IF(S512=1,S517,S517+R515)</f>
        <v>0</v>
      </c>
      <c r="T515" s="61">
        <f t="shared" ref="T515" si="11929">IF(T512=1,T517,T517+S515)</f>
        <v>0</v>
      </c>
      <c r="U515" s="61">
        <f t="shared" ref="U515" si="11930">IF(U512=1,U517,U517+T515)</f>
        <v>0</v>
      </c>
      <c r="V515" s="61">
        <f t="shared" ref="V515" si="11931">IF(V512=1,V517,V517+U515)</f>
        <v>0</v>
      </c>
      <c r="W515" s="61">
        <f t="shared" ref="W515" si="11932">IF(W512=1,W517,W517+V515)</f>
        <v>0</v>
      </c>
      <c r="X515" s="61">
        <f t="shared" ref="X515" si="11933">IF(X512=1,X517,X517+W515)</f>
        <v>0</v>
      </c>
      <c r="Y515" s="61">
        <f t="shared" ref="Y515" si="11934">IF(Y512=1,Y517,Y517+X515)</f>
        <v>0</v>
      </c>
      <c r="Z515" s="61">
        <f t="shared" ref="Z515" si="11935">IF(Z512=1,Z517,Z517+Y515)</f>
        <v>0</v>
      </c>
      <c r="AA515" s="61">
        <f t="shared" ref="AA515" si="11936">IF(AA512=1,AA517,AA517+Z515)</f>
        <v>0</v>
      </c>
      <c r="AB515" s="61">
        <f t="shared" ref="AB515" si="11937">IF(AB512=1,AB517,AB517+AA515)</f>
        <v>0</v>
      </c>
      <c r="AC515" s="61">
        <f t="shared" ref="AC515" si="11938">IF(AC512=1,AC517,AC517+AB515)</f>
        <v>0</v>
      </c>
      <c r="AD515" s="61">
        <f t="shared" ref="AD515" si="11939">IF(AD512=1,AD517,AD517+AC515)</f>
        <v>0</v>
      </c>
      <c r="AE515" s="61">
        <f t="shared" ref="AE515" si="11940">IF(AE512=1,AE517,AE517+AD515)</f>
        <v>0</v>
      </c>
      <c r="AF515" s="61">
        <f t="shared" ref="AF515" si="11941">IF(AF512=1,AF517,AF517+AE515)</f>
        <v>0</v>
      </c>
      <c r="AG515" s="61">
        <f t="shared" ref="AG515" si="11942">IF(AG512=1,AG517,AG517+AF515)</f>
        <v>0</v>
      </c>
      <c r="AH515" s="61">
        <f t="shared" ref="AH515" si="11943">IF(AH512=1,AH517,AH517+AG515)</f>
        <v>0</v>
      </c>
      <c r="AI515" s="61">
        <f t="shared" ref="AI515" si="11944">IF(AI512=1,AI517,AI517+AH515)</f>
        <v>0</v>
      </c>
      <c r="AJ515" s="61">
        <f t="shared" ref="AJ515" si="11945">IF(AJ512=1,AJ517,AJ517+AI515)</f>
        <v>0</v>
      </c>
      <c r="AK515" s="61">
        <f t="shared" ref="AK515" si="11946">IF(AK512=1,AK517,AK517+AJ515)</f>
        <v>0</v>
      </c>
      <c r="AL515" s="61">
        <f t="shared" ref="AL515" si="11947">IF(AL512=1,AL517,AL517+AK515)</f>
        <v>0</v>
      </c>
      <c r="AM515" s="61">
        <f t="shared" ref="AM515" si="11948">IF(AM512=1,AM517,AM517+AL515)</f>
        <v>0</v>
      </c>
      <c r="AN515" s="61">
        <f t="shared" ref="AN515" si="11949">IF(AN512=1,AN517,AN517+AM515)</f>
        <v>0</v>
      </c>
      <c r="AO515" s="61">
        <f t="shared" ref="AO515" si="11950">IF(AO512=1,AO517,AO517+AN515)</f>
        <v>0</v>
      </c>
      <c r="AP515" s="61">
        <f t="shared" ref="AP515" si="11951">IF(AP512=1,AP517,AP517+AO515)</f>
        <v>0</v>
      </c>
      <c r="AQ515" s="61">
        <f t="shared" ref="AQ515" si="11952">IF(AQ512=1,AQ517,AQ517+AP515)</f>
        <v>0</v>
      </c>
      <c r="AR515" s="61">
        <f t="shared" ref="AR515" si="11953">IF(AR512=1,AR517,AR517+AQ515)</f>
        <v>0</v>
      </c>
      <c r="AS515" s="61">
        <f t="shared" ref="AS515" si="11954">IF(AS512=1,AS517,AS517+AR515)</f>
        <v>0</v>
      </c>
      <c r="AT515" s="61">
        <f t="shared" ref="AT515" si="11955">IF(AT512=1,AT517,AT517+AS515)</f>
        <v>0</v>
      </c>
      <c r="AU515" s="61">
        <f t="shared" ref="AU515" si="11956">IF(AU512=1,AU517,AU517+AT515)</f>
        <v>0</v>
      </c>
      <c r="AV515" s="61">
        <f t="shared" ref="AV515" si="11957">IF(AV512=1,AV517,AV517+AU515)</f>
        <v>0</v>
      </c>
      <c r="AW515" s="61">
        <f t="shared" ref="AW515" si="11958">IF(AW512=1,AW517,AW517+AV515)</f>
        <v>0</v>
      </c>
      <c r="AX515" s="61">
        <f t="shared" ref="AX515" si="11959">IF(AX512=1,AX517,AX517+AW515)</f>
        <v>0</v>
      </c>
      <c r="AY515" s="61">
        <f t="shared" ref="AY515" si="11960">IF(AY512=1,AY517,AY517+AX515)</f>
        <v>0</v>
      </c>
      <c r="AZ515" s="61">
        <f t="shared" ref="AZ515" si="11961">IF(AZ512=1,AZ517,AZ517+AY515)</f>
        <v>0</v>
      </c>
      <c r="BA515" s="61">
        <f t="shared" ref="BA515" si="11962">IF(BA512=1,BA517,BA517+AZ515)</f>
        <v>0</v>
      </c>
      <c r="BB515" s="61">
        <f t="shared" ref="BB515" si="11963">IF(BB512=1,BB517,BB517+BA515)</f>
        <v>0</v>
      </c>
      <c r="BC515" s="61">
        <f t="shared" ref="BC515" si="11964">IF(BC512=1,BC517,BC517+BB515)</f>
        <v>0</v>
      </c>
      <c r="BD515" s="61">
        <f t="shared" ref="BD515" si="11965">IF(BD512=1,BD517,BD517+BC515)</f>
        <v>0</v>
      </c>
      <c r="BE515" s="61">
        <f t="shared" ref="BE515" si="11966">IF(BE512=1,BE517,BE517+BD515)</f>
        <v>0</v>
      </c>
      <c r="BF515" s="61">
        <f t="shared" ref="BF515" si="11967">IF(BF512=1,BF517,BF517+BE515)</f>
        <v>0</v>
      </c>
      <c r="BG515" s="61">
        <f t="shared" ref="BG515" si="11968">IF(BG512=1,BG517,BG517+BF515)</f>
        <v>0</v>
      </c>
      <c r="BH515" s="61">
        <f t="shared" ref="BH515" si="11969">IF(BH512=1,BH517,BH517+BG515)</f>
        <v>0</v>
      </c>
      <c r="BI515" s="61">
        <f t="shared" ref="BI515" si="11970">IF(BI512=1,BI517,BI517+BH515)</f>
        <v>0</v>
      </c>
      <c r="BJ515" s="61">
        <f t="shared" ref="BJ515" si="11971">IF(BJ512=1,BJ517,BJ517+BI515)</f>
        <v>0</v>
      </c>
      <c r="BK515" s="61">
        <f t="shared" ref="BK515" si="11972">IF(BK512=1,BK517,BK517+BJ515)</f>
        <v>0</v>
      </c>
      <c r="BL515" s="61">
        <f t="shared" ref="BL515" si="11973">IF(BL512=1,BL517,BL517+BK515)</f>
        <v>0</v>
      </c>
      <c r="BM515" s="61">
        <f t="shared" ref="BM515" si="11974">IF(BM512=1,BM517,BM517+BL515)</f>
        <v>0</v>
      </c>
      <c r="BN515" s="61">
        <f t="shared" ref="BN515" si="11975">IF(BN512=1,BN517,BN517+BM515)</f>
        <v>0</v>
      </c>
      <c r="BO515" s="61">
        <f t="shared" ref="BO515" si="11976">IF(BO512=1,BO517,BO517+BN515)</f>
        <v>0</v>
      </c>
      <c r="BP515" s="61">
        <f t="shared" ref="BP515" si="11977">IF(BP512=1,BP517,BP517+BO515)</f>
        <v>0</v>
      </c>
      <c r="BQ515" s="61">
        <f t="shared" ref="BQ515" si="11978">IF(BQ512=1,BQ517,BQ517+BP515)</f>
        <v>0</v>
      </c>
      <c r="BR515" s="61">
        <f t="shared" ref="BR515" si="11979">IF(BR512=1,BR517,BR517+BQ515)</f>
        <v>0</v>
      </c>
      <c r="BS515" s="61">
        <f t="shared" ref="BS515" si="11980">IF(BS512=1,BS517,BS517+BR515)</f>
        <v>0</v>
      </c>
      <c r="BT515" s="61">
        <f t="shared" ref="BT515" si="11981">IF(BT512=1,BT517,BT517+BS515)</f>
        <v>0</v>
      </c>
      <c r="BU515" s="61">
        <f t="shared" ref="BU515" si="11982">IF(BU512=1,BU517,BU517+BT515)</f>
        <v>0</v>
      </c>
      <c r="BV515" s="61">
        <f t="shared" ref="BV515" si="11983">IF(BV512=1,BV517,BV517+BU515)</f>
        <v>0</v>
      </c>
      <c r="BW515" s="61">
        <f t="shared" ref="BW515" si="11984">IF(BW512=1,BW517,BW517+BV515)</f>
        <v>0</v>
      </c>
      <c r="BX515" s="61">
        <f t="shared" ref="BX515" si="11985">IF(BX512=1,BX517,BX517+BW515)</f>
        <v>0</v>
      </c>
      <c r="BY515" s="298"/>
      <c r="BZ515" s="300"/>
      <c r="CA515" s="302"/>
      <c r="CB515" s="302"/>
    </row>
    <row r="516" spans="1:96" s="98" customFormat="1" ht="28.95" customHeight="1" x14ac:dyDescent="0.3">
      <c r="A516" s="97"/>
      <c r="B516" s="119"/>
      <c r="C516" s="73"/>
      <c r="D516" s="73"/>
      <c r="E516" s="73"/>
      <c r="F516" s="73"/>
      <c r="G516" s="73"/>
      <c r="H516" s="73"/>
      <c r="I516" s="73"/>
      <c r="J516" s="73"/>
      <c r="K516" s="73"/>
      <c r="L516" s="58"/>
      <c r="M516" s="7"/>
      <c r="N516" s="160"/>
      <c r="P516" s="57" t="s">
        <v>171</v>
      </c>
      <c r="Q516" s="62">
        <f t="shared" ref="Q516:BX516" si="11986">1720/12*Q509</f>
        <v>0</v>
      </c>
      <c r="R516" s="62">
        <f t="shared" si="11986"/>
        <v>0</v>
      </c>
      <c r="S516" s="62">
        <f t="shared" si="11986"/>
        <v>0</v>
      </c>
      <c r="T516" s="62">
        <f t="shared" si="11986"/>
        <v>0</v>
      </c>
      <c r="U516" s="62">
        <f t="shared" si="11986"/>
        <v>0</v>
      </c>
      <c r="V516" s="62">
        <f t="shared" si="11986"/>
        <v>0</v>
      </c>
      <c r="W516" s="62">
        <f t="shared" si="11986"/>
        <v>0</v>
      </c>
      <c r="X516" s="62">
        <f t="shared" si="11986"/>
        <v>0</v>
      </c>
      <c r="Y516" s="62">
        <f t="shared" si="11986"/>
        <v>0</v>
      </c>
      <c r="Z516" s="62">
        <f t="shared" si="11986"/>
        <v>0</v>
      </c>
      <c r="AA516" s="62">
        <f t="shared" si="11986"/>
        <v>0</v>
      </c>
      <c r="AB516" s="62">
        <f t="shared" si="11986"/>
        <v>0</v>
      </c>
      <c r="AC516" s="62">
        <f t="shared" si="11986"/>
        <v>0</v>
      </c>
      <c r="AD516" s="62">
        <f t="shared" si="11986"/>
        <v>0</v>
      </c>
      <c r="AE516" s="62">
        <f t="shared" si="11986"/>
        <v>0</v>
      </c>
      <c r="AF516" s="62">
        <f t="shared" si="11986"/>
        <v>0</v>
      </c>
      <c r="AG516" s="62">
        <f t="shared" si="11986"/>
        <v>0</v>
      </c>
      <c r="AH516" s="62">
        <f t="shared" si="11986"/>
        <v>0</v>
      </c>
      <c r="AI516" s="62">
        <f t="shared" si="11986"/>
        <v>0</v>
      </c>
      <c r="AJ516" s="62">
        <f t="shared" si="11986"/>
        <v>0</v>
      </c>
      <c r="AK516" s="62">
        <f t="shared" si="11986"/>
        <v>0</v>
      </c>
      <c r="AL516" s="62">
        <f t="shared" si="11986"/>
        <v>0</v>
      </c>
      <c r="AM516" s="62">
        <f t="shared" si="11986"/>
        <v>0</v>
      </c>
      <c r="AN516" s="62">
        <f t="shared" si="11986"/>
        <v>0</v>
      </c>
      <c r="AO516" s="62">
        <f t="shared" si="11986"/>
        <v>0</v>
      </c>
      <c r="AP516" s="62">
        <f t="shared" si="11986"/>
        <v>0</v>
      </c>
      <c r="AQ516" s="62">
        <f t="shared" si="11986"/>
        <v>0</v>
      </c>
      <c r="AR516" s="62">
        <f t="shared" si="11986"/>
        <v>0</v>
      </c>
      <c r="AS516" s="62">
        <f t="shared" si="11986"/>
        <v>0</v>
      </c>
      <c r="AT516" s="62">
        <f t="shared" si="11986"/>
        <v>0</v>
      </c>
      <c r="AU516" s="62">
        <f t="shared" si="11986"/>
        <v>0</v>
      </c>
      <c r="AV516" s="62">
        <f t="shared" si="11986"/>
        <v>0</v>
      </c>
      <c r="AW516" s="62">
        <f t="shared" si="11986"/>
        <v>0</v>
      </c>
      <c r="AX516" s="62">
        <f t="shared" si="11986"/>
        <v>0</v>
      </c>
      <c r="AY516" s="62">
        <f t="shared" si="11986"/>
        <v>0</v>
      </c>
      <c r="AZ516" s="62">
        <f t="shared" si="11986"/>
        <v>0</v>
      </c>
      <c r="BA516" s="62">
        <f t="shared" si="11986"/>
        <v>0</v>
      </c>
      <c r="BB516" s="62">
        <f t="shared" si="11986"/>
        <v>0</v>
      </c>
      <c r="BC516" s="62">
        <f t="shared" si="11986"/>
        <v>0</v>
      </c>
      <c r="BD516" s="62">
        <f t="shared" si="11986"/>
        <v>0</v>
      </c>
      <c r="BE516" s="62">
        <f t="shared" si="11986"/>
        <v>0</v>
      </c>
      <c r="BF516" s="62">
        <f t="shared" si="11986"/>
        <v>0</v>
      </c>
      <c r="BG516" s="62">
        <f t="shared" si="11986"/>
        <v>0</v>
      </c>
      <c r="BH516" s="62">
        <f t="shared" si="11986"/>
        <v>0</v>
      </c>
      <c r="BI516" s="62">
        <f t="shared" si="11986"/>
        <v>0</v>
      </c>
      <c r="BJ516" s="62">
        <f t="shared" si="11986"/>
        <v>0</v>
      </c>
      <c r="BK516" s="62">
        <f t="shared" si="11986"/>
        <v>0</v>
      </c>
      <c r="BL516" s="62">
        <f t="shared" si="11986"/>
        <v>0</v>
      </c>
      <c r="BM516" s="62">
        <f t="shared" si="11986"/>
        <v>0</v>
      </c>
      <c r="BN516" s="62">
        <f t="shared" si="11986"/>
        <v>0</v>
      </c>
      <c r="BO516" s="62">
        <f t="shared" si="11986"/>
        <v>0</v>
      </c>
      <c r="BP516" s="62">
        <f t="shared" si="11986"/>
        <v>0</v>
      </c>
      <c r="BQ516" s="62">
        <f t="shared" si="11986"/>
        <v>0</v>
      </c>
      <c r="BR516" s="62">
        <f t="shared" si="11986"/>
        <v>0</v>
      </c>
      <c r="BS516" s="62">
        <f t="shared" si="11986"/>
        <v>0</v>
      </c>
      <c r="BT516" s="62">
        <f t="shared" si="11986"/>
        <v>0</v>
      </c>
      <c r="BU516" s="62">
        <f t="shared" si="11986"/>
        <v>0</v>
      </c>
      <c r="BV516" s="62">
        <f t="shared" si="11986"/>
        <v>0</v>
      </c>
      <c r="BW516" s="62">
        <f t="shared" si="11986"/>
        <v>0</v>
      </c>
      <c r="BX516" s="62">
        <f t="shared" si="11986"/>
        <v>0</v>
      </c>
      <c r="BY516" s="298"/>
      <c r="BZ516" s="300"/>
      <c r="CA516" s="302"/>
      <c r="CB516" s="302"/>
    </row>
    <row r="517" spans="1:96" s="98" customFormat="1" ht="28.8" x14ac:dyDescent="0.3">
      <c r="A517" s="97"/>
      <c r="B517" s="119"/>
      <c r="C517" s="73"/>
      <c r="D517" s="73"/>
      <c r="E517" s="73"/>
      <c r="F517" s="73"/>
      <c r="G517" s="73"/>
      <c r="H517" s="73"/>
      <c r="I517" s="73"/>
      <c r="J517" s="73"/>
      <c r="K517" s="73"/>
      <c r="L517" s="58"/>
      <c r="M517" s="7"/>
      <c r="N517" s="160"/>
      <c r="P517" s="57" t="s">
        <v>155</v>
      </c>
      <c r="Q517" s="62">
        <f>FLOOR(IF(OR(Q512=0,Q512=1),IF(Q510&gt;=Q516,Q516,Q510)+0.00000001,IF(Q514&gt;=Q513,Q513,Q514))+0.00000001,1)</f>
        <v>0</v>
      </c>
      <c r="R517" s="62">
        <f t="shared" ref="R517" si="11987">FLOOR(IF(OR(R512=0,R512=1),IF(R516&gt;R513,R513,IF(R510&gt;=R516,R516,R510)+0.00000001),IF(R514&gt;=R513,R513-Q515,R514-Q515)+0.00000001),1)</f>
        <v>0</v>
      </c>
      <c r="S517" s="62">
        <f t="shared" ref="S517" si="11988">FLOOR(IF(OR(S512=0,S512=1),IF(S516&gt;S513,S513,IF(S510&gt;=S516,S516,S510)+0.00000001),IF(S514&gt;=S513,S513-R515,S514-R515)+0.00000001),1)</f>
        <v>0</v>
      </c>
      <c r="T517" s="62">
        <f t="shared" ref="T517" si="11989">FLOOR(IF(OR(T512=0,T512=1),IF(T516&gt;T513,T513,IF(T510&gt;=T516,T516,T510)+0.00000001),IF(T514&gt;=T513,T513-S515,T514-S515)+0.00000001),1)</f>
        <v>0</v>
      </c>
      <c r="U517" s="62">
        <f t="shared" ref="U517" si="11990">FLOOR(IF(OR(U512=0,U512=1),IF(U516&gt;U513,U513,IF(U510&gt;=U516,U516,U510)+0.00000001),IF(U514&gt;=U513,U513-T515,U514-T515)+0.00000001),1)</f>
        <v>0</v>
      </c>
      <c r="V517" s="62">
        <f t="shared" ref="V517" si="11991">FLOOR(IF(OR(V512=0,V512=1),IF(V516&gt;V513,V513,IF(V510&gt;=V516,V516,V510)+0.00000001),IF(V514&gt;=V513,V513-U515,V514-U515)+0.00000001),1)</f>
        <v>0</v>
      </c>
      <c r="W517" s="62">
        <f t="shared" ref="W517" si="11992">FLOOR(IF(OR(W512=0,W512=1),IF(W516&gt;W513,W513,IF(W510&gt;=W516,W516,W510)+0.00000001),IF(W514&gt;=W513,W513-V515,W514-V515)+0.00000001),1)</f>
        <v>0</v>
      </c>
      <c r="X517" s="62">
        <f t="shared" ref="X517" si="11993">FLOOR(IF(OR(X512=0,X512=1),IF(X516&gt;X513,X513,IF(X510&gt;=X516,X516,X510)+0.00000001),IF(X514&gt;=X513,X513-W515,X514-W515)+0.00000001),1)</f>
        <v>0</v>
      </c>
      <c r="Y517" s="62">
        <f t="shared" ref="Y517" si="11994">FLOOR(IF(OR(Y512=0,Y512=1),IF(Y516&gt;Y513,Y513,IF(Y510&gt;=Y516,Y516,Y510)+0.00000001),IF(Y514&gt;=Y513,Y513-X515,Y514-X515)+0.00000001),1)</f>
        <v>0</v>
      </c>
      <c r="Z517" s="62">
        <f t="shared" ref="Z517" si="11995">FLOOR(IF(OR(Z512=0,Z512=1),IF(Z516&gt;Z513,Z513,IF(Z510&gt;=Z516,Z516,Z510)+0.00000001),IF(Z514&gt;=Z513,Z513-Y515,Z514-Y515)+0.00000001),1)</f>
        <v>0</v>
      </c>
      <c r="AA517" s="62">
        <f t="shared" ref="AA517" si="11996">FLOOR(IF(OR(AA512=0,AA512=1),IF(AA516&gt;AA513,AA513,IF(AA510&gt;=AA516,AA516,AA510)+0.00000001),IF(AA514&gt;=AA513,AA513-Z515,AA514-Z515)+0.00000001),1)</f>
        <v>0</v>
      </c>
      <c r="AB517" s="62">
        <f t="shared" ref="AB517" si="11997">FLOOR(IF(OR(AB512=0,AB512=1),IF(AB516&gt;AB513,AB513,IF(AB510&gt;=AB516,AB516,AB510)+0.00000001),IF(AB514&gt;=AB513,AB513-AA515,AB514-AA515)+0.00000001),1)</f>
        <v>0</v>
      </c>
      <c r="AC517" s="62">
        <f t="shared" ref="AC517" si="11998">FLOOR(IF(OR(AC512=0,AC512=1),IF(AC516&gt;AC513,AC513,IF(AC510&gt;=AC516,AC516,AC510)+0.00000001),IF(AC514&gt;=AC513,AC513-AB515,AC514-AB515)+0.00000001),1)</f>
        <v>0</v>
      </c>
      <c r="AD517" s="62">
        <f t="shared" ref="AD517" si="11999">FLOOR(IF(OR(AD512=0,AD512=1),IF(AD516&gt;AD513,AD513,IF(AD510&gt;=AD516,AD516,AD510)+0.00000001),IF(AD514&gt;=AD513,AD513-AC515,AD514-AC515)+0.00000001),1)</f>
        <v>0</v>
      </c>
      <c r="AE517" s="62">
        <f t="shared" ref="AE517" si="12000">FLOOR(IF(OR(AE512=0,AE512=1),IF(AE516&gt;AE513,AE513,IF(AE510&gt;=AE516,AE516,AE510)+0.00000001),IF(AE514&gt;=AE513,AE513-AD515,AE514-AD515)+0.00000001),1)</f>
        <v>0</v>
      </c>
      <c r="AF517" s="62">
        <f t="shared" ref="AF517" si="12001">FLOOR(IF(OR(AF512=0,AF512=1),IF(AF516&gt;AF513,AF513,IF(AF510&gt;=AF516,AF516,AF510)+0.00000001),IF(AF514&gt;=AF513,AF513-AE515,AF514-AE515)+0.00000001),1)</f>
        <v>0</v>
      </c>
      <c r="AG517" s="62">
        <f t="shared" ref="AG517" si="12002">FLOOR(IF(OR(AG512=0,AG512=1),IF(AG516&gt;AG513,AG513,IF(AG510&gt;=AG516,AG516,AG510)+0.00000001),IF(AG514&gt;=AG513,AG513-AF515,AG514-AF515)+0.00000001),1)</f>
        <v>0</v>
      </c>
      <c r="AH517" s="62">
        <f t="shared" ref="AH517" si="12003">FLOOR(IF(OR(AH512=0,AH512=1),IF(AH516&gt;AH513,AH513,IF(AH510&gt;=AH516,AH516,AH510)+0.00000001),IF(AH514&gt;=AH513,AH513-AG515,AH514-AG515)+0.00000001),1)</f>
        <v>0</v>
      </c>
      <c r="AI517" s="62">
        <f t="shared" ref="AI517" si="12004">FLOOR(IF(OR(AI512=0,AI512=1),IF(AI516&gt;AI513,AI513,IF(AI510&gt;=AI516,AI516,AI510)+0.00000001),IF(AI514&gt;=AI513,AI513-AH515,AI514-AH515)+0.00000001),1)</f>
        <v>0</v>
      </c>
      <c r="AJ517" s="62">
        <f t="shared" ref="AJ517" si="12005">FLOOR(IF(OR(AJ512=0,AJ512=1),IF(AJ516&gt;AJ513,AJ513,IF(AJ510&gt;=AJ516,AJ516,AJ510)+0.00000001),IF(AJ514&gt;=AJ513,AJ513-AI515,AJ514-AI515)+0.00000001),1)</f>
        <v>0</v>
      </c>
      <c r="AK517" s="62">
        <f t="shared" ref="AK517" si="12006">FLOOR(IF(OR(AK512=0,AK512=1),IF(AK516&gt;AK513,AK513,IF(AK510&gt;=AK516,AK516,AK510)+0.00000001),IF(AK514&gt;=AK513,AK513-AJ515,AK514-AJ515)+0.00000001),1)</f>
        <v>0</v>
      </c>
      <c r="AL517" s="62">
        <f t="shared" ref="AL517" si="12007">FLOOR(IF(OR(AL512=0,AL512=1),IF(AL516&gt;AL513,AL513,IF(AL510&gt;=AL516,AL516,AL510)+0.00000001),IF(AL514&gt;=AL513,AL513-AK515,AL514-AK515)+0.00000001),1)</f>
        <v>0</v>
      </c>
      <c r="AM517" s="62">
        <f t="shared" ref="AM517" si="12008">FLOOR(IF(OR(AM512=0,AM512=1),IF(AM516&gt;AM513,AM513,IF(AM510&gt;=AM516,AM516,AM510)+0.00000001),IF(AM514&gt;=AM513,AM513-AL515,AM514-AL515)+0.00000001),1)</f>
        <v>0</v>
      </c>
      <c r="AN517" s="62">
        <f t="shared" ref="AN517" si="12009">FLOOR(IF(OR(AN512=0,AN512=1),IF(AN516&gt;AN513,AN513,IF(AN510&gt;=AN516,AN516,AN510)+0.00000001),IF(AN514&gt;=AN513,AN513-AM515,AN514-AM515)+0.00000001),1)</f>
        <v>0</v>
      </c>
      <c r="AO517" s="62">
        <f t="shared" ref="AO517" si="12010">FLOOR(IF(OR(AO512=0,AO512=1),IF(AO516&gt;AO513,AO513,IF(AO510&gt;=AO516,AO516,AO510)+0.00000001),IF(AO514&gt;=AO513,AO513-AN515,AO514-AN515)+0.00000001),1)</f>
        <v>0</v>
      </c>
      <c r="AP517" s="62">
        <f t="shared" ref="AP517" si="12011">FLOOR(IF(OR(AP512=0,AP512=1),IF(AP516&gt;AP513,AP513,IF(AP510&gt;=AP516,AP516,AP510)+0.00000001),IF(AP514&gt;=AP513,AP513-AO515,AP514-AO515)+0.00000001),1)</f>
        <v>0</v>
      </c>
      <c r="AQ517" s="62">
        <f t="shared" ref="AQ517" si="12012">FLOOR(IF(OR(AQ512=0,AQ512=1),IF(AQ516&gt;AQ513,AQ513,IF(AQ510&gt;=AQ516,AQ516,AQ510)+0.00000001),IF(AQ514&gt;=AQ513,AQ513-AP515,AQ514-AP515)+0.00000001),1)</f>
        <v>0</v>
      </c>
      <c r="AR517" s="62">
        <f t="shared" ref="AR517" si="12013">FLOOR(IF(OR(AR512=0,AR512=1),IF(AR516&gt;AR513,AR513,IF(AR510&gt;=AR516,AR516,AR510)+0.00000001),IF(AR514&gt;=AR513,AR513-AQ515,AR514-AQ515)+0.00000001),1)</f>
        <v>0</v>
      </c>
      <c r="AS517" s="62">
        <f t="shared" ref="AS517" si="12014">FLOOR(IF(OR(AS512=0,AS512=1),IF(AS516&gt;AS513,AS513,IF(AS510&gt;=AS516,AS516,AS510)+0.00000001),IF(AS514&gt;=AS513,AS513-AR515,AS514-AR515)+0.00000001),1)</f>
        <v>0</v>
      </c>
      <c r="AT517" s="62">
        <f t="shared" ref="AT517" si="12015">FLOOR(IF(OR(AT512=0,AT512=1),IF(AT516&gt;AT513,AT513,IF(AT510&gt;=AT516,AT516,AT510)+0.00000001),IF(AT514&gt;=AT513,AT513-AS515,AT514-AS515)+0.00000001),1)</f>
        <v>0</v>
      </c>
      <c r="AU517" s="62">
        <f t="shared" ref="AU517" si="12016">FLOOR(IF(OR(AU512=0,AU512=1),IF(AU516&gt;AU513,AU513,IF(AU510&gt;=AU516,AU516,AU510)+0.00000001),IF(AU514&gt;=AU513,AU513-AT515,AU514-AT515)+0.00000001),1)</f>
        <v>0</v>
      </c>
      <c r="AV517" s="62">
        <f t="shared" ref="AV517" si="12017">FLOOR(IF(OR(AV512=0,AV512=1),IF(AV516&gt;AV513,AV513,IF(AV510&gt;=AV516,AV516,AV510)+0.00000001),IF(AV514&gt;=AV513,AV513-AU515,AV514-AU515)+0.00000001),1)</f>
        <v>0</v>
      </c>
      <c r="AW517" s="62">
        <f t="shared" ref="AW517" si="12018">FLOOR(IF(OR(AW512=0,AW512=1),IF(AW516&gt;AW513,AW513,IF(AW510&gt;=AW516,AW516,AW510)+0.00000001),IF(AW514&gt;=AW513,AW513-AV515,AW514-AV515)+0.00000001),1)</f>
        <v>0</v>
      </c>
      <c r="AX517" s="62">
        <f t="shared" ref="AX517" si="12019">FLOOR(IF(OR(AX512=0,AX512=1),IF(AX516&gt;AX513,AX513,IF(AX510&gt;=AX516,AX516,AX510)+0.00000001),IF(AX514&gt;=AX513,AX513-AW515,AX514-AW515)+0.00000001),1)</f>
        <v>0</v>
      </c>
      <c r="AY517" s="62">
        <f t="shared" ref="AY517" si="12020">FLOOR(IF(OR(AY512=0,AY512=1),IF(AY516&gt;AY513,AY513,IF(AY510&gt;=AY516,AY516,AY510)+0.00000001),IF(AY514&gt;=AY513,AY513-AX515,AY514-AX515)+0.00000001),1)</f>
        <v>0</v>
      </c>
      <c r="AZ517" s="62">
        <f t="shared" ref="AZ517" si="12021">FLOOR(IF(OR(AZ512=0,AZ512=1),IF(AZ516&gt;AZ513,AZ513,IF(AZ510&gt;=AZ516,AZ516,AZ510)+0.00000001),IF(AZ514&gt;=AZ513,AZ513-AY515,AZ514-AY515)+0.00000001),1)</f>
        <v>0</v>
      </c>
      <c r="BA517" s="62">
        <f t="shared" ref="BA517" si="12022">FLOOR(IF(OR(BA512=0,BA512=1),IF(BA516&gt;BA513,BA513,IF(BA510&gt;=BA516,BA516,BA510)+0.00000001),IF(BA514&gt;=BA513,BA513-AZ515,BA514-AZ515)+0.00000001),1)</f>
        <v>0</v>
      </c>
      <c r="BB517" s="62">
        <f t="shared" ref="BB517" si="12023">FLOOR(IF(OR(BB512=0,BB512=1),IF(BB516&gt;BB513,BB513,IF(BB510&gt;=BB516,BB516,BB510)+0.00000001),IF(BB514&gt;=BB513,BB513-BA515,BB514-BA515)+0.00000001),1)</f>
        <v>0</v>
      </c>
      <c r="BC517" s="62">
        <f t="shared" ref="BC517" si="12024">FLOOR(IF(OR(BC512=0,BC512=1),IF(BC516&gt;BC513,BC513,IF(BC510&gt;=BC516,BC516,BC510)+0.00000001),IF(BC514&gt;=BC513,BC513-BB515,BC514-BB515)+0.00000001),1)</f>
        <v>0</v>
      </c>
      <c r="BD517" s="62">
        <f t="shared" ref="BD517" si="12025">FLOOR(IF(OR(BD512=0,BD512=1),IF(BD516&gt;BD513,BD513,IF(BD510&gt;=BD516,BD516,BD510)+0.00000001),IF(BD514&gt;=BD513,BD513-BC515,BD514-BC515)+0.00000001),1)</f>
        <v>0</v>
      </c>
      <c r="BE517" s="62">
        <f t="shared" ref="BE517" si="12026">FLOOR(IF(OR(BE512=0,BE512=1),IF(BE516&gt;BE513,BE513,IF(BE510&gt;=BE516,BE516,BE510)+0.00000001),IF(BE514&gt;=BE513,BE513-BD515,BE514-BD515)+0.00000001),1)</f>
        <v>0</v>
      </c>
      <c r="BF517" s="62">
        <f t="shared" ref="BF517" si="12027">FLOOR(IF(OR(BF512=0,BF512=1),IF(BF516&gt;BF513,BF513,IF(BF510&gt;=BF516,BF516,BF510)+0.00000001),IF(BF514&gt;=BF513,BF513-BE515,BF514-BE515)+0.00000001),1)</f>
        <v>0</v>
      </c>
      <c r="BG517" s="62">
        <f t="shared" ref="BG517" si="12028">FLOOR(IF(OR(BG512=0,BG512=1),IF(BG516&gt;BG513,BG513,IF(BG510&gt;=BG516,BG516,BG510)+0.00000001),IF(BG514&gt;=BG513,BG513-BF515,BG514-BF515)+0.00000001),1)</f>
        <v>0</v>
      </c>
      <c r="BH517" s="62">
        <f t="shared" ref="BH517" si="12029">FLOOR(IF(OR(BH512=0,BH512=1),IF(BH516&gt;BH513,BH513,IF(BH510&gt;=BH516,BH516,BH510)+0.00000001),IF(BH514&gt;=BH513,BH513-BG515,BH514-BG515)+0.00000001),1)</f>
        <v>0</v>
      </c>
      <c r="BI517" s="62">
        <f t="shared" ref="BI517" si="12030">FLOOR(IF(OR(BI512=0,BI512=1),IF(BI516&gt;BI513,BI513,IF(BI510&gt;=BI516,BI516,BI510)+0.00000001),IF(BI514&gt;=BI513,BI513-BH515,BI514-BH515)+0.00000001),1)</f>
        <v>0</v>
      </c>
      <c r="BJ517" s="62">
        <f t="shared" ref="BJ517" si="12031">FLOOR(IF(OR(BJ512=0,BJ512=1),IF(BJ516&gt;BJ513,BJ513,IF(BJ510&gt;=BJ516,BJ516,BJ510)+0.00000001),IF(BJ514&gt;=BJ513,BJ513-BI515,BJ514-BI515)+0.00000001),1)</f>
        <v>0</v>
      </c>
      <c r="BK517" s="62">
        <f t="shared" ref="BK517" si="12032">FLOOR(IF(OR(BK512=0,BK512=1),IF(BK516&gt;BK513,BK513,IF(BK510&gt;=BK516,BK516,BK510)+0.00000001),IF(BK514&gt;=BK513,BK513-BJ515,BK514-BJ515)+0.00000001),1)</f>
        <v>0</v>
      </c>
      <c r="BL517" s="62">
        <f t="shared" ref="BL517" si="12033">FLOOR(IF(OR(BL512=0,BL512=1),IF(BL516&gt;BL513,BL513,IF(BL510&gt;=BL516,BL516,BL510)+0.00000001),IF(BL514&gt;=BL513,BL513-BK515,BL514-BK515)+0.00000001),1)</f>
        <v>0</v>
      </c>
      <c r="BM517" s="62">
        <f t="shared" ref="BM517" si="12034">FLOOR(IF(OR(BM512=0,BM512=1),IF(BM516&gt;BM513,BM513,IF(BM510&gt;=BM516,BM516,BM510)+0.00000001),IF(BM514&gt;=BM513,BM513-BL515,BM514-BL515)+0.00000001),1)</f>
        <v>0</v>
      </c>
      <c r="BN517" s="62">
        <f t="shared" ref="BN517" si="12035">FLOOR(IF(OR(BN512=0,BN512=1),IF(BN516&gt;BN513,BN513,IF(BN510&gt;=BN516,BN516,BN510)+0.00000001),IF(BN514&gt;=BN513,BN513-BM515,BN514-BM515)+0.00000001),1)</f>
        <v>0</v>
      </c>
      <c r="BO517" s="62">
        <f t="shared" ref="BO517" si="12036">FLOOR(IF(OR(BO512=0,BO512=1),IF(BO516&gt;BO513,BO513,IF(BO510&gt;=BO516,BO516,BO510)+0.00000001),IF(BO514&gt;=BO513,BO513-BN515,BO514-BN515)+0.00000001),1)</f>
        <v>0</v>
      </c>
      <c r="BP517" s="62">
        <f t="shared" ref="BP517" si="12037">FLOOR(IF(OR(BP512=0,BP512=1),IF(BP516&gt;BP513,BP513,IF(BP510&gt;=BP516,BP516,BP510)+0.00000001),IF(BP514&gt;=BP513,BP513-BO515,BP514-BO515)+0.00000001),1)</f>
        <v>0</v>
      </c>
      <c r="BQ517" s="62">
        <f t="shared" ref="BQ517" si="12038">FLOOR(IF(OR(BQ512=0,BQ512=1),IF(BQ516&gt;BQ513,BQ513,IF(BQ510&gt;=BQ516,BQ516,BQ510)+0.00000001),IF(BQ514&gt;=BQ513,BQ513-BP515,BQ514-BP515)+0.00000001),1)</f>
        <v>0</v>
      </c>
      <c r="BR517" s="62">
        <f t="shared" ref="BR517" si="12039">FLOOR(IF(OR(BR512=0,BR512=1),IF(BR516&gt;BR513,BR513,IF(BR510&gt;=BR516,BR516,BR510)+0.00000001),IF(BR514&gt;=BR513,BR513-BQ515,BR514-BQ515)+0.00000001),1)</f>
        <v>0</v>
      </c>
      <c r="BS517" s="62">
        <f t="shared" ref="BS517" si="12040">FLOOR(IF(OR(BS512=0,BS512=1),IF(BS516&gt;BS513,BS513,IF(BS510&gt;=BS516,BS516,BS510)+0.00000001),IF(BS514&gt;=BS513,BS513-BR515,BS514-BR515)+0.00000001),1)</f>
        <v>0</v>
      </c>
      <c r="BT517" s="62">
        <f t="shared" ref="BT517" si="12041">FLOOR(IF(OR(BT512=0,BT512=1),IF(BT516&gt;BT513,BT513,IF(BT510&gt;=BT516,BT516,BT510)+0.00000001),IF(BT514&gt;=BT513,BT513-BS515,BT514-BS515)+0.00000001),1)</f>
        <v>0</v>
      </c>
      <c r="BU517" s="62">
        <f t="shared" ref="BU517" si="12042">FLOOR(IF(OR(BU512=0,BU512=1),IF(BU516&gt;BU513,BU513,IF(BU510&gt;=BU516,BU516,BU510)+0.00000001),IF(BU514&gt;=BU513,BU513-BT515,BU514-BT515)+0.00000001),1)</f>
        <v>0</v>
      </c>
      <c r="BV517" s="62">
        <f t="shared" ref="BV517" si="12043">FLOOR(IF(OR(BV512=0,BV512=1),IF(BV516&gt;BV513,BV513,IF(BV510&gt;=BV516,BV516,BV510)+0.00000001),IF(BV514&gt;=BV513,BV513-BU515,BV514-BU515)+0.00000001),1)</f>
        <v>0</v>
      </c>
      <c r="BW517" s="62">
        <f t="shared" ref="BW517" si="12044">FLOOR(IF(OR(BW512=0,BW512=1),IF(BW516&gt;BW513,BW513,IF(BW510&gt;=BW516,BW516,BW510)+0.00000001),IF(BW514&gt;=BW513,BW513-BV515,BW514-BV515)+0.00000001),1)</f>
        <v>0</v>
      </c>
      <c r="BX517" s="62">
        <f t="shared" ref="BX517" si="12045">FLOOR(IF(OR(BX512=0,BX512=1),IF(BX516&gt;BX513,BX513,IF(BX510&gt;=BX516,BX516,BX510)+0.00000001),IF(BX514&gt;=BX513,BX513-BW515,BX514-BW515)+0.00000001),1)</f>
        <v>0</v>
      </c>
      <c r="BY517" s="298"/>
      <c r="BZ517" s="300"/>
      <c r="CA517" s="302"/>
      <c r="CB517" s="302"/>
    </row>
    <row r="518" spans="1:96" s="98" customFormat="1" ht="25.2" customHeight="1" thickBot="1" x14ac:dyDescent="0.35">
      <c r="A518" s="97"/>
      <c r="B518" s="120"/>
      <c r="C518" s="63"/>
      <c r="D518" s="63"/>
      <c r="E518" s="63"/>
      <c r="F518" s="63"/>
      <c r="G518" s="63"/>
      <c r="H518" s="63"/>
      <c r="I518" s="63"/>
      <c r="J518" s="63"/>
      <c r="K518" s="63"/>
      <c r="L518" s="64"/>
      <c r="M518" s="7"/>
      <c r="N518" s="161"/>
      <c r="P518" s="175" t="s">
        <v>156</v>
      </c>
      <c r="Q518" s="204">
        <f>IF(Q517=0,0,Q517*$J$16)</f>
        <v>0</v>
      </c>
      <c r="R518" s="204">
        <f t="shared" ref="R518:BX518" si="12046">IF(R517=0,0,R517*$J$16)</f>
        <v>0</v>
      </c>
      <c r="S518" s="204">
        <f t="shared" si="12046"/>
        <v>0</v>
      </c>
      <c r="T518" s="204">
        <f t="shared" si="12046"/>
        <v>0</v>
      </c>
      <c r="U518" s="204">
        <f t="shared" si="12046"/>
        <v>0</v>
      </c>
      <c r="V518" s="204">
        <f t="shared" si="12046"/>
        <v>0</v>
      </c>
      <c r="W518" s="204">
        <f t="shared" si="12046"/>
        <v>0</v>
      </c>
      <c r="X518" s="204">
        <f t="shared" si="12046"/>
        <v>0</v>
      </c>
      <c r="Y518" s="204">
        <f t="shared" si="12046"/>
        <v>0</v>
      </c>
      <c r="Z518" s="204">
        <f t="shared" si="12046"/>
        <v>0</v>
      </c>
      <c r="AA518" s="204">
        <f t="shared" si="12046"/>
        <v>0</v>
      </c>
      <c r="AB518" s="204">
        <f t="shared" si="12046"/>
        <v>0</v>
      </c>
      <c r="AC518" s="204">
        <f t="shared" si="12046"/>
        <v>0</v>
      </c>
      <c r="AD518" s="204">
        <f t="shared" si="12046"/>
        <v>0</v>
      </c>
      <c r="AE518" s="204">
        <f t="shared" si="12046"/>
        <v>0</v>
      </c>
      <c r="AF518" s="204">
        <f t="shared" si="12046"/>
        <v>0</v>
      </c>
      <c r="AG518" s="204">
        <f t="shared" si="12046"/>
        <v>0</v>
      </c>
      <c r="AH518" s="204">
        <f t="shared" si="12046"/>
        <v>0</v>
      </c>
      <c r="AI518" s="204">
        <f t="shared" si="12046"/>
        <v>0</v>
      </c>
      <c r="AJ518" s="204">
        <f t="shared" si="12046"/>
        <v>0</v>
      </c>
      <c r="AK518" s="204">
        <f t="shared" si="12046"/>
        <v>0</v>
      </c>
      <c r="AL518" s="204">
        <f t="shared" si="12046"/>
        <v>0</v>
      </c>
      <c r="AM518" s="204">
        <f t="shared" si="12046"/>
        <v>0</v>
      </c>
      <c r="AN518" s="204">
        <f t="shared" si="12046"/>
        <v>0</v>
      </c>
      <c r="AO518" s="204">
        <f t="shared" si="12046"/>
        <v>0</v>
      </c>
      <c r="AP518" s="204">
        <f t="shared" si="12046"/>
        <v>0</v>
      </c>
      <c r="AQ518" s="204">
        <f t="shared" si="12046"/>
        <v>0</v>
      </c>
      <c r="AR518" s="204">
        <f t="shared" si="12046"/>
        <v>0</v>
      </c>
      <c r="AS518" s="204">
        <f t="shared" si="12046"/>
        <v>0</v>
      </c>
      <c r="AT518" s="204">
        <f t="shared" si="12046"/>
        <v>0</v>
      </c>
      <c r="AU518" s="204">
        <f t="shared" si="12046"/>
        <v>0</v>
      </c>
      <c r="AV518" s="204">
        <f t="shared" si="12046"/>
        <v>0</v>
      </c>
      <c r="AW518" s="204">
        <f t="shared" si="12046"/>
        <v>0</v>
      </c>
      <c r="AX518" s="204">
        <f t="shared" si="12046"/>
        <v>0</v>
      </c>
      <c r="AY518" s="204">
        <f t="shared" si="12046"/>
        <v>0</v>
      </c>
      <c r="AZ518" s="204">
        <f t="shared" si="12046"/>
        <v>0</v>
      </c>
      <c r="BA518" s="204">
        <f t="shared" si="12046"/>
        <v>0</v>
      </c>
      <c r="BB518" s="204">
        <f t="shared" si="12046"/>
        <v>0</v>
      </c>
      <c r="BC518" s="204">
        <f t="shared" si="12046"/>
        <v>0</v>
      </c>
      <c r="BD518" s="204">
        <f t="shared" si="12046"/>
        <v>0</v>
      </c>
      <c r="BE518" s="204">
        <f t="shared" si="12046"/>
        <v>0</v>
      </c>
      <c r="BF518" s="204">
        <f t="shared" si="12046"/>
        <v>0</v>
      </c>
      <c r="BG518" s="204">
        <f t="shared" si="12046"/>
        <v>0</v>
      </c>
      <c r="BH518" s="204">
        <f t="shared" si="12046"/>
        <v>0</v>
      </c>
      <c r="BI518" s="204">
        <f t="shared" si="12046"/>
        <v>0</v>
      </c>
      <c r="BJ518" s="204">
        <f t="shared" si="12046"/>
        <v>0</v>
      </c>
      <c r="BK518" s="204">
        <f t="shared" si="12046"/>
        <v>0</v>
      </c>
      <c r="BL518" s="204">
        <f t="shared" si="12046"/>
        <v>0</v>
      </c>
      <c r="BM518" s="204">
        <f t="shared" si="12046"/>
        <v>0</v>
      </c>
      <c r="BN518" s="204">
        <f t="shared" si="12046"/>
        <v>0</v>
      </c>
      <c r="BO518" s="204">
        <f t="shared" si="12046"/>
        <v>0</v>
      </c>
      <c r="BP518" s="204">
        <f t="shared" si="12046"/>
        <v>0</v>
      </c>
      <c r="BQ518" s="204">
        <f t="shared" si="12046"/>
        <v>0</v>
      </c>
      <c r="BR518" s="204">
        <f t="shared" si="12046"/>
        <v>0</v>
      </c>
      <c r="BS518" s="204">
        <f t="shared" si="12046"/>
        <v>0</v>
      </c>
      <c r="BT518" s="204">
        <f t="shared" si="12046"/>
        <v>0</v>
      </c>
      <c r="BU518" s="204">
        <f t="shared" si="12046"/>
        <v>0</v>
      </c>
      <c r="BV518" s="204">
        <f t="shared" si="12046"/>
        <v>0</v>
      </c>
      <c r="BW518" s="204">
        <f t="shared" si="12046"/>
        <v>0</v>
      </c>
      <c r="BX518" s="204">
        <f t="shared" si="12046"/>
        <v>0</v>
      </c>
      <c r="BY518" s="299"/>
      <c r="BZ518" s="301"/>
      <c r="CA518" s="303"/>
      <c r="CB518" s="303"/>
      <c r="CD518" s="146">
        <f>SUMIFS($Q518:$BX518,$Q508:$BX508,"1. ZoR")</f>
        <v>0</v>
      </c>
      <c r="CE518" s="146">
        <f>SUMIFS($Q518:$BX518,$Q508:$BX508,"2. ZoR")</f>
        <v>0</v>
      </c>
      <c r="CF518" s="146">
        <f>SUMIFS($Q518:$BX518,$Q508:$BX508,"3. ZoR")</f>
        <v>0</v>
      </c>
      <c r="CG518" s="146">
        <f>SUMIFS($Q518:$BX518,$Q508:$BX508,"4. ZoR")</f>
        <v>0</v>
      </c>
      <c r="CH518" s="146">
        <f>SUMIFS($Q518:$BX518,$Q508:$BX508,"5. ZoR")</f>
        <v>0</v>
      </c>
      <c r="CI518" s="146">
        <f>SUMIFS($Q518:$BX518,$Q508:$BX508,"6. ZoR")</f>
        <v>0</v>
      </c>
      <c r="CJ518" s="146">
        <f>SUMIFS($Q518:$BX518,$Q508:$BX508,"7. ZoR")</f>
        <v>0</v>
      </c>
      <c r="CK518" s="146">
        <f>SUMIFS($Q518:$BX518,$Q508:$BX508,"8. ZoR")</f>
        <v>0</v>
      </c>
      <c r="CL518" s="146">
        <f>SUMIFS($Q518:$BX518,$Q508:$BX508,"9. ZoR")</f>
        <v>0</v>
      </c>
      <c r="CM518" s="146">
        <f>SUMIFS($Q518:$BX518,$Q508:$BX508,"10. ZoR")</f>
        <v>0</v>
      </c>
      <c r="CN518" s="146">
        <f>SUMIFS($Q518:$BX518,$Q508:$BX508,"11. ZoR")</f>
        <v>0</v>
      </c>
      <c r="CO518" s="146">
        <f>SUMIFS($Q518:$BX518,$Q508:$BX508,"12. ZoR")</f>
        <v>0</v>
      </c>
      <c r="CP518" s="146">
        <f>SUMIFS($Q518:$BX518,$Q508:$BX508,"13. ZoR")</f>
        <v>0</v>
      </c>
      <c r="CQ518" s="146">
        <f>SUMIFS($Q518:$BX518,$Q508:$BX508,"14. ZoR")</f>
        <v>0</v>
      </c>
      <c r="CR518" s="146">
        <f>SUMIFS($Q518:$BX518,$Q508:$BX508,"15. ZoR")</f>
        <v>0</v>
      </c>
    </row>
    <row r="519" spans="1:96" ht="15" thickBot="1" x14ac:dyDescent="0.35"/>
    <row r="520" spans="1:96" s="98" customFormat="1" ht="69.599999999999994" customHeight="1" thickBot="1" x14ac:dyDescent="0.35">
      <c r="A520" s="229"/>
      <c r="B520" s="112"/>
      <c r="C520" s="304" t="s">
        <v>1</v>
      </c>
      <c r="D520" s="113"/>
      <c r="E520" s="122" t="s">
        <v>198</v>
      </c>
      <c r="F520" s="122" t="s">
        <v>200</v>
      </c>
      <c r="G520" s="114" t="s">
        <v>93</v>
      </c>
      <c r="H520" s="114" t="s">
        <v>94</v>
      </c>
      <c r="I520" s="114" t="s">
        <v>229</v>
      </c>
      <c r="J520" s="114" t="s">
        <v>206</v>
      </c>
      <c r="K520" s="114" t="s">
        <v>208</v>
      </c>
      <c r="L520" s="129" t="s">
        <v>0</v>
      </c>
      <c r="M520" s="7"/>
      <c r="N520" s="115">
        <v>208002</v>
      </c>
      <c r="P520" s="162" t="s">
        <v>129</v>
      </c>
      <c r="Q520" s="76" t="s">
        <v>3</v>
      </c>
      <c r="R520" s="76" t="s">
        <v>4</v>
      </c>
      <c r="S520" s="76" t="s">
        <v>5</v>
      </c>
      <c r="T520" s="76" t="s">
        <v>6</v>
      </c>
      <c r="U520" s="76" t="s">
        <v>7</v>
      </c>
      <c r="V520" s="76" t="s">
        <v>8</v>
      </c>
      <c r="W520" s="76" t="s">
        <v>9</v>
      </c>
      <c r="X520" s="76" t="s">
        <v>10</v>
      </c>
      <c r="Y520" s="76" t="s">
        <v>11</v>
      </c>
      <c r="Z520" s="76" t="s">
        <v>12</v>
      </c>
      <c r="AA520" s="76" t="s">
        <v>13</v>
      </c>
      <c r="AB520" s="76" t="s">
        <v>14</v>
      </c>
      <c r="AC520" s="76" t="s">
        <v>15</v>
      </c>
      <c r="AD520" s="76" t="s">
        <v>16</v>
      </c>
      <c r="AE520" s="76" t="s">
        <v>17</v>
      </c>
      <c r="AF520" s="76" t="s">
        <v>18</v>
      </c>
      <c r="AG520" s="76" t="s">
        <v>19</v>
      </c>
      <c r="AH520" s="76" t="s">
        <v>20</v>
      </c>
      <c r="AI520" s="76" t="s">
        <v>21</v>
      </c>
      <c r="AJ520" s="76" t="s">
        <v>22</v>
      </c>
      <c r="AK520" s="76" t="s">
        <v>23</v>
      </c>
      <c r="AL520" s="76" t="s">
        <v>24</v>
      </c>
      <c r="AM520" s="76" t="s">
        <v>25</v>
      </c>
      <c r="AN520" s="76" t="s">
        <v>26</v>
      </c>
      <c r="AO520" s="76" t="s">
        <v>27</v>
      </c>
      <c r="AP520" s="76" t="s">
        <v>28</v>
      </c>
      <c r="AQ520" s="76" t="s">
        <v>29</v>
      </c>
      <c r="AR520" s="76" t="s">
        <v>30</v>
      </c>
      <c r="AS520" s="76" t="s">
        <v>31</v>
      </c>
      <c r="AT520" s="76" t="s">
        <v>32</v>
      </c>
      <c r="AU520" s="76" t="s">
        <v>33</v>
      </c>
      <c r="AV520" s="76" t="s">
        <v>34</v>
      </c>
      <c r="AW520" s="76" t="s">
        <v>35</v>
      </c>
      <c r="AX520" s="76" t="s">
        <v>36</v>
      </c>
      <c r="AY520" s="76" t="s">
        <v>37</v>
      </c>
      <c r="AZ520" s="76" t="s">
        <v>38</v>
      </c>
      <c r="BA520" s="76" t="s">
        <v>39</v>
      </c>
      <c r="BB520" s="76" t="s">
        <v>40</v>
      </c>
      <c r="BC520" s="76" t="s">
        <v>41</v>
      </c>
      <c r="BD520" s="76" t="s">
        <v>42</v>
      </c>
      <c r="BE520" s="76" t="s">
        <v>43</v>
      </c>
      <c r="BF520" s="76" t="s">
        <v>44</v>
      </c>
      <c r="BG520" s="76" t="s">
        <v>45</v>
      </c>
      <c r="BH520" s="76" t="s">
        <v>46</v>
      </c>
      <c r="BI520" s="76" t="s">
        <v>47</v>
      </c>
      <c r="BJ520" s="76" t="s">
        <v>48</v>
      </c>
      <c r="BK520" s="76" t="s">
        <v>49</v>
      </c>
      <c r="BL520" s="76" t="s">
        <v>50</v>
      </c>
      <c r="BM520" s="76" t="s">
        <v>51</v>
      </c>
      <c r="BN520" s="76" t="s">
        <v>52</v>
      </c>
      <c r="BO520" s="76" t="s">
        <v>130</v>
      </c>
      <c r="BP520" s="76" t="s">
        <v>131</v>
      </c>
      <c r="BQ520" s="76" t="s">
        <v>132</v>
      </c>
      <c r="BR520" s="76" t="s">
        <v>133</v>
      </c>
      <c r="BS520" s="76" t="s">
        <v>134</v>
      </c>
      <c r="BT520" s="76" t="s">
        <v>135</v>
      </c>
      <c r="BU520" s="76" t="s">
        <v>136</v>
      </c>
      <c r="BV520" s="76" t="s">
        <v>137</v>
      </c>
      <c r="BW520" s="76" t="s">
        <v>138</v>
      </c>
      <c r="BX520" s="76" t="s">
        <v>139</v>
      </c>
      <c r="BY520" s="125" t="s">
        <v>174</v>
      </c>
      <c r="BZ520" s="126" t="s">
        <v>175</v>
      </c>
      <c r="CA520" s="126" t="s">
        <v>157</v>
      </c>
      <c r="CB520" s="126" t="s">
        <v>237</v>
      </c>
      <c r="CD520" s="306" t="s">
        <v>222</v>
      </c>
      <c r="CE520" s="307"/>
      <c r="CF520" s="307"/>
      <c r="CG520" s="307"/>
      <c r="CH520" s="307"/>
      <c r="CI520" s="307"/>
      <c r="CJ520" s="307"/>
      <c r="CK520" s="307"/>
      <c r="CL520" s="307"/>
      <c r="CM520" s="307"/>
      <c r="CN520" s="307"/>
      <c r="CO520" s="307"/>
      <c r="CP520" s="307"/>
      <c r="CQ520" s="307"/>
      <c r="CR520" s="307"/>
    </row>
    <row r="521" spans="1:96" s="98" customFormat="1" ht="21" hidden="1" customHeight="1" x14ac:dyDescent="0.3">
      <c r="A521" s="230"/>
      <c r="B521" s="105"/>
      <c r="C521" s="305"/>
      <c r="D521" s="116"/>
      <c r="E521" s="116"/>
      <c r="F521" s="116"/>
      <c r="G521" s="308" t="s">
        <v>235</v>
      </c>
      <c r="H521" s="308" t="s">
        <v>95</v>
      </c>
      <c r="I521" s="309" t="s">
        <v>199</v>
      </c>
      <c r="J521" s="309" t="s">
        <v>207</v>
      </c>
      <c r="K521" s="128"/>
      <c r="L521" s="311" t="s">
        <v>92</v>
      </c>
      <c r="M521" s="7"/>
      <c r="N521" s="313" t="s">
        <v>2</v>
      </c>
      <c r="P521" s="77"/>
      <c r="Q521" s="67">
        <f>MONTH(Úvod!$F$10)</f>
        <v>1</v>
      </c>
      <c r="R521" s="68">
        <f t="shared" ref="R521" si="12047">IF(Q521=12,1,Q521+1)</f>
        <v>2</v>
      </c>
      <c r="S521" s="68">
        <f t="shared" ref="S521" si="12048">IF(R521=12,1,R521+1)</f>
        <v>3</v>
      </c>
      <c r="T521" s="69">
        <f t="shared" ref="T521" si="12049">IF(S521=12,1,S521+1)</f>
        <v>4</v>
      </c>
      <c r="U521" s="69">
        <f t="shared" ref="U521" si="12050">IF(T521=12,1,T521+1)</f>
        <v>5</v>
      </c>
      <c r="V521" s="69">
        <f t="shared" ref="V521" si="12051">IF(U521=12,1,U521+1)</f>
        <v>6</v>
      </c>
      <c r="W521" s="69">
        <f t="shared" ref="W521" si="12052">IF(V521=12,1,V521+1)</f>
        <v>7</v>
      </c>
      <c r="X521" s="69">
        <f t="shared" ref="X521" si="12053">IF(W521=12,1,W521+1)</f>
        <v>8</v>
      </c>
      <c r="Y521" s="69">
        <f t="shared" ref="Y521" si="12054">IF(X521=12,1,X521+1)</f>
        <v>9</v>
      </c>
      <c r="Z521" s="69">
        <f>IF(Y521=12,1,Y521+1)</f>
        <v>10</v>
      </c>
      <c r="AA521" s="69">
        <f t="shared" ref="AA521" si="12055">IF(Z521=12,1,Z521+1)</f>
        <v>11</v>
      </c>
      <c r="AB521" s="69">
        <f t="shared" ref="AB521" si="12056">IF(AA521=12,1,AA521+1)</f>
        <v>12</v>
      </c>
      <c r="AC521" s="69">
        <f t="shared" ref="AC521" si="12057">IF(AB521=12,1,AB521+1)</f>
        <v>1</v>
      </c>
      <c r="AD521" s="69">
        <f t="shared" ref="AD521" si="12058">IF(AC521=12,1,AC521+1)</f>
        <v>2</v>
      </c>
      <c r="AE521" s="69">
        <f t="shared" ref="AE521" si="12059">IF(AD521=12,1,AD521+1)</f>
        <v>3</v>
      </c>
      <c r="AF521" s="69">
        <f t="shared" ref="AF521" si="12060">IF(AE521=12,1,AE521+1)</f>
        <v>4</v>
      </c>
      <c r="AG521" s="69">
        <f t="shared" ref="AG521" si="12061">IF(AF521=12,1,AF521+1)</f>
        <v>5</v>
      </c>
      <c r="AH521" s="69">
        <f t="shared" ref="AH521" si="12062">IF(AG521=12,1,AG521+1)</f>
        <v>6</v>
      </c>
      <c r="AI521" s="69">
        <f>IF(AH521=12,1,AH521+1)</f>
        <v>7</v>
      </c>
      <c r="AJ521" s="69">
        <f t="shared" ref="AJ521" si="12063">IF(AI521=12,1,AI521+1)</f>
        <v>8</v>
      </c>
      <c r="AK521" s="69">
        <f t="shared" ref="AK521" si="12064">IF(AJ521=12,1,AJ521+1)</f>
        <v>9</v>
      </c>
      <c r="AL521" s="69">
        <f t="shared" ref="AL521" si="12065">IF(AK521=12,1,AK521+1)</f>
        <v>10</v>
      </c>
      <c r="AM521" s="69">
        <f t="shared" ref="AM521" si="12066">IF(AL521=12,1,AL521+1)</f>
        <v>11</v>
      </c>
      <c r="AN521" s="69">
        <f t="shared" ref="AN521" si="12067">IF(AM521=12,1,AM521+1)</f>
        <v>12</v>
      </c>
      <c r="AO521" s="69">
        <f t="shared" ref="AO521" si="12068">IF(AN521=12,1,AN521+1)</f>
        <v>1</v>
      </c>
      <c r="AP521" s="69">
        <f t="shared" ref="AP521" si="12069">IF(AO521=12,1,AO521+1)</f>
        <v>2</v>
      </c>
      <c r="AQ521" s="69">
        <f t="shared" ref="AQ521" si="12070">IF(AP521=12,1,AP521+1)</f>
        <v>3</v>
      </c>
      <c r="AR521" s="69">
        <f t="shared" ref="AR521" si="12071">IF(AQ521=12,1,AQ521+1)</f>
        <v>4</v>
      </c>
      <c r="AS521" s="69">
        <f t="shared" ref="AS521" si="12072">IF(AR521=12,1,AR521+1)</f>
        <v>5</v>
      </c>
      <c r="AT521" s="69">
        <f t="shared" ref="AT521" si="12073">IF(AS521=12,1,AS521+1)</f>
        <v>6</v>
      </c>
      <c r="AU521" s="69">
        <f t="shared" ref="AU521" si="12074">IF(AT521=12,1,AT521+1)</f>
        <v>7</v>
      </c>
      <c r="AV521" s="69">
        <f t="shared" ref="AV521" si="12075">IF(AU521=12,1,AU521+1)</f>
        <v>8</v>
      </c>
      <c r="AW521" s="69">
        <f t="shared" ref="AW521" si="12076">IF(AV521=12,1,AV521+1)</f>
        <v>9</v>
      </c>
      <c r="AX521" s="69">
        <f t="shared" ref="AX521" si="12077">IF(AW521=12,1,AW521+1)</f>
        <v>10</v>
      </c>
      <c r="AY521" s="69">
        <f t="shared" ref="AY521" si="12078">IF(AX521=12,1,AX521+1)</f>
        <v>11</v>
      </c>
      <c r="AZ521" s="69">
        <f t="shared" ref="AZ521" si="12079">IF(AY521=12,1,AY521+1)</f>
        <v>12</v>
      </c>
      <c r="BA521" s="69">
        <f t="shared" ref="BA521" si="12080">IF(AZ521=12,1,AZ521+1)</f>
        <v>1</v>
      </c>
      <c r="BB521" s="69">
        <f t="shared" ref="BB521" si="12081">IF(BA521=12,1,BA521+1)</f>
        <v>2</v>
      </c>
      <c r="BC521" s="69">
        <f t="shared" ref="BC521" si="12082">IF(BB521=12,1,BB521+1)</f>
        <v>3</v>
      </c>
      <c r="BD521" s="69">
        <f t="shared" ref="BD521" si="12083">IF(BC521=12,1,BC521+1)</f>
        <v>4</v>
      </c>
      <c r="BE521" s="69">
        <f t="shared" ref="BE521" si="12084">IF(BD521=12,1,BD521+1)</f>
        <v>5</v>
      </c>
      <c r="BF521" s="69">
        <f t="shared" ref="BF521" si="12085">IF(BE521=12,1,BE521+1)</f>
        <v>6</v>
      </c>
      <c r="BG521" s="69">
        <f t="shared" ref="BG521" si="12086">IF(BF521=12,1,BF521+1)</f>
        <v>7</v>
      </c>
      <c r="BH521" s="69">
        <f t="shared" ref="BH521" si="12087">IF(BG521=12,1,BG521+1)</f>
        <v>8</v>
      </c>
      <c r="BI521" s="69">
        <f t="shared" ref="BI521" si="12088">IF(BH521=12,1,BH521+1)</f>
        <v>9</v>
      </c>
      <c r="BJ521" s="69">
        <f t="shared" ref="BJ521" si="12089">IF(BI521=12,1,BI521+1)</f>
        <v>10</v>
      </c>
      <c r="BK521" s="69">
        <f t="shared" ref="BK521" si="12090">IF(BJ521=12,1,BJ521+1)</f>
        <v>11</v>
      </c>
      <c r="BL521" s="69">
        <f t="shared" ref="BL521" si="12091">IF(BK521=12,1,BK521+1)</f>
        <v>12</v>
      </c>
      <c r="BM521" s="69">
        <f t="shared" ref="BM521" si="12092">IF(BL521=12,1,BL521+1)</f>
        <v>1</v>
      </c>
      <c r="BN521" s="69">
        <f t="shared" ref="BN521" si="12093">IF(BM521=12,1,BM521+1)</f>
        <v>2</v>
      </c>
      <c r="BO521" s="69">
        <f t="shared" ref="BO521" si="12094">IF(BN521=12,1,BN521+1)</f>
        <v>3</v>
      </c>
      <c r="BP521" s="69">
        <f t="shared" ref="BP521" si="12095">IF(BO521=12,1,BO521+1)</f>
        <v>4</v>
      </c>
      <c r="BQ521" s="69">
        <f t="shared" ref="BQ521" si="12096">IF(BP521=12,1,BP521+1)</f>
        <v>5</v>
      </c>
      <c r="BR521" s="69">
        <f t="shared" ref="BR521" si="12097">IF(BQ521=12,1,BQ521+1)</f>
        <v>6</v>
      </c>
      <c r="BS521" s="69">
        <f t="shared" ref="BS521" si="12098">IF(BR521=12,1,BR521+1)</f>
        <v>7</v>
      </c>
      <c r="BT521" s="69">
        <f t="shared" ref="BT521" si="12099">IF(BS521=12,1,BS521+1)</f>
        <v>8</v>
      </c>
      <c r="BU521" s="69">
        <f t="shared" ref="BU521" si="12100">IF(BT521=12,1,BT521+1)</f>
        <v>9</v>
      </c>
      <c r="BV521" s="69">
        <f t="shared" ref="BV521" si="12101">IF(BU521=12,1,BU521+1)</f>
        <v>10</v>
      </c>
      <c r="BW521" s="69">
        <f t="shared" ref="BW521" si="12102">IF(BV521=12,1,BV521+1)</f>
        <v>11</v>
      </c>
      <c r="BX521" s="69">
        <f t="shared" ref="BX521" si="12103">IF(BW521=12,1,BW521+1)</f>
        <v>12</v>
      </c>
      <c r="BY521" s="74"/>
      <c r="BZ521" s="71"/>
      <c r="CA521" s="71"/>
      <c r="CB521" s="71"/>
    </row>
    <row r="522" spans="1:96" s="98" customFormat="1" ht="18" hidden="1" customHeight="1" x14ac:dyDescent="0.3">
      <c r="A522" s="230"/>
      <c r="B522" s="105"/>
      <c r="C522" s="305"/>
      <c r="D522" s="116"/>
      <c r="E522" s="116"/>
      <c r="F522" s="116"/>
      <c r="G522" s="308"/>
      <c r="H522" s="308"/>
      <c r="I522" s="309"/>
      <c r="J522" s="309"/>
      <c r="K522" s="128"/>
      <c r="L522" s="311"/>
      <c r="M522" s="7"/>
      <c r="N522" s="314"/>
      <c r="P522" s="70"/>
      <c r="Q522" s="53">
        <f t="shared" ref="Q522:BX522" si="12104">VALUE(_xlfn.CONCAT(Q521,".",Q524))</f>
        <v>1</v>
      </c>
      <c r="R522" s="66">
        <f t="shared" si="12104"/>
        <v>32</v>
      </c>
      <c r="S522" s="66">
        <f t="shared" si="12104"/>
        <v>61</v>
      </c>
      <c r="T522" s="66">
        <f t="shared" si="12104"/>
        <v>92</v>
      </c>
      <c r="U522" s="66">
        <f t="shared" si="12104"/>
        <v>122</v>
      </c>
      <c r="V522" s="66">
        <f t="shared" si="12104"/>
        <v>153</v>
      </c>
      <c r="W522" s="66">
        <f t="shared" si="12104"/>
        <v>183</v>
      </c>
      <c r="X522" s="66">
        <f t="shared" si="12104"/>
        <v>214</v>
      </c>
      <c r="Y522" s="66">
        <f t="shared" si="12104"/>
        <v>245</v>
      </c>
      <c r="Z522" s="66">
        <f t="shared" si="12104"/>
        <v>275</v>
      </c>
      <c r="AA522" s="66">
        <f t="shared" si="12104"/>
        <v>306</v>
      </c>
      <c r="AB522" s="66">
        <f t="shared" si="12104"/>
        <v>336</v>
      </c>
      <c r="AC522" s="66">
        <f t="shared" si="12104"/>
        <v>367</v>
      </c>
      <c r="AD522" s="66">
        <f t="shared" si="12104"/>
        <v>398</v>
      </c>
      <c r="AE522" s="66">
        <f t="shared" si="12104"/>
        <v>426</v>
      </c>
      <c r="AF522" s="66">
        <f t="shared" si="12104"/>
        <v>457</v>
      </c>
      <c r="AG522" s="66">
        <f t="shared" si="12104"/>
        <v>487</v>
      </c>
      <c r="AH522" s="66">
        <f t="shared" si="12104"/>
        <v>518</v>
      </c>
      <c r="AI522" s="66">
        <f t="shared" si="12104"/>
        <v>548</v>
      </c>
      <c r="AJ522" s="66">
        <f t="shared" si="12104"/>
        <v>579</v>
      </c>
      <c r="AK522" s="66">
        <f t="shared" si="12104"/>
        <v>610</v>
      </c>
      <c r="AL522" s="66">
        <f t="shared" si="12104"/>
        <v>640</v>
      </c>
      <c r="AM522" s="66">
        <f t="shared" si="12104"/>
        <v>671</v>
      </c>
      <c r="AN522" s="66">
        <f t="shared" si="12104"/>
        <v>701</v>
      </c>
      <c r="AO522" s="66">
        <f t="shared" si="12104"/>
        <v>732</v>
      </c>
      <c r="AP522" s="66">
        <f t="shared" si="12104"/>
        <v>763</v>
      </c>
      <c r="AQ522" s="66">
        <f t="shared" si="12104"/>
        <v>791</v>
      </c>
      <c r="AR522" s="66">
        <f t="shared" si="12104"/>
        <v>822</v>
      </c>
      <c r="AS522" s="66">
        <f t="shared" si="12104"/>
        <v>852</v>
      </c>
      <c r="AT522" s="66">
        <f t="shared" si="12104"/>
        <v>883</v>
      </c>
      <c r="AU522" s="66">
        <f t="shared" si="12104"/>
        <v>913</v>
      </c>
      <c r="AV522" s="66">
        <f t="shared" si="12104"/>
        <v>944</v>
      </c>
      <c r="AW522" s="66">
        <f t="shared" si="12104"/>
        <v>975</v>
      </c>
      <c r="AX522" s="66">
        <f t="shared" si="12104"/>
        <v>1005</v>
      </c>
      <c r="AY522" s="66">
        <f t="shared" si="12104"/>
        <v>1036</v>
      </c>
      <c r="AZ522" s="66">
        <f t="shared" si="12104"/>
        <v>1066</v>
      </c>
      <c r="BA522" s="66">
        <f t="shared" si="12104"/>
        <v>1097</v>
      </c>
      <c r="BB522" s="66">
        <f t="shared" si="12104"/>
        <v>1128</v>
      </c>
      <c r="BC522" s="66">
        <f t="shared" si="12104"/>
        <v>1156</v>
      </c>
      <c r="BD522" s="66">
        <f t="shared" si="12104"/>
        <v>1187</v>
      </c>
      <c r="BE522" s="66">
        <f t="shared" si="12104"/>
        <v>1217</v>
      </c>
      <c r="BF522" s="66">
        <f t="shared" si="12104"/>
        <v>1248</v>
      </c>
      <c r="BG522" s="66">
        <f t="shared" si="12104"/>
        <v>1278</v>
      </c>
      <c r="BH522" s="66">
        <f t="shared" si="12104"/>
        <v>1309</v>
      </c>
      <c r="BI522" s="66">
        <f t="shared" si="12104"/>
        <v>1340</v>
      </c>
      <c r="BJ522" s="66">
        <f t="shared" si="12104"/>
        <v>1370</v>
      </c>
      <c r="BK522" s="66">
        <f t="shared" si="12104"/>
        <v>1401</v>
      </c>
      <c r="BL522" s="66">
        <f t="shared" si="12104"/>
        <v>1431</v>
      </c>
      <c r="BM522" s="66">
        <f t="shared" si="12104"/>
        <v>1462</v>
      </c>
      <c r="BN522" s="66">
        <f t="shared" si="12104"/>
        <v>1493</v>
      </c>
      <c r="BO522" s="66">
        <f t="shared" si="12104"/>
        <v>1522</v>
      </c>
      <c r="BP522" s="66">
        <f t="shared" si="12104"/>
        <v>1553</v>
      </c>
      <c r="BQ522" s="66">
        <f t="shared" si="12104"/>
        <v>1583</v>
      </c>
      <c r="BR522" s="66">
        <f t="shared" si="12104"/>
        <v>1614</v>
      </c>
      <c r="BS522" s="66">
        <f t="shared" si="12104"/>
        <v>1644</v>
      </c>
      <c r="BT522" s="66">
        <f t="shared" si="12104"/>
        <v>1675</v>
      </c>
      <c r="BU522" s="66">
        <f t="shared" si="12104"/>
        <v>1706</v>
      </c>
      <c r="BV522" s="66">
        <f t="shared" si="12104"/>
        <v>1736</v>
      </c>
      <c r="BW522" s="66">
        <f t="shared" si="12104"/>
        <v>1767</v>
      </c>
      <c r="BX522" s="66">
        <f t="shared" si="12104"/>
        <v>1797</v>
      </c>
      <c r="BY522" s="75"/>
      <c r="BZ522" s="72"/>
      <c r="CA522" s="72"/>
      <c r="CB522" s="72"/>
    </row>
    <row r="523" spans="1:96" s="98" customFormat="1" ht="18" customHeight="1" x14ac:dyDescent="0.3">
      <c r="A523" s="230"/>
      <c r="B523" s="105"/>
      <c r="C523" s="305"/>
      <c r="D523" s="116"/>
      <c r="E523" s="309" t="s">
        <v>199</v>
      </c>
      <c r="F523" s="309" t="s">
        <v>199</v>
      </c>
      <c r="G523" s="308"/>
      <c r="H523" s="308"/>
      <c r="I523" s="309"/>
      <c r="J523" s="309"/>
      <c r="K523" s="309" t="s">
        <v>209</v>
      </c>
      <c r="L523" s="311"/>
      <c r="M523" s="7"/>
      <c r="N523" s="314"/>
      <c r="P523" s="70"/>
      <c r="Q523" s="54" t="str">
        <f>VLOOKUP(Q521,'Podpůrná data'!$J$13:$K$24,2)</f>
        <v>leden</v>
      </c>
      <c r="R523" s="54" t="str">
        <f>VLOOKUP(R521,'Podpůrná data'!$J$13:$K$24,2)</f>
        <v>únor</v>
      </c>
      <c r="S523" s="54" t="str">
        <f>VLOOKUP(S521,'Podpůrná data'!$J$13:$K$24,2)</f>
        <v>březen</v>
      </c>
      <c r="T523" s="54" t="str">
        <f>VLOOKUP(T521,'Podpůrná data'!$J$13:$K$24,2)</f>
        <v>duben</v>
      </c>
      <c r="U523" s="54" t="str">
        <f>VLOOKUP(U521,'Podpůrná data'!$J$13:$K$24,2)</f>
        <v>květen</v>
      </c>
      <c r="V523" s="54" t="str">
        <f>VLOOKUP(V521,'Podpůrná data'!$J$13:$K$24,2)</f>
        <v>červen</v>
      </c>
      <c r="W523" s="54" t="str">
        <f>VLOOKUP(W521,'Podpůrná data'!$J$13:$K$24,2)</f>
        <v>červenec</v>
      </c>
      <c r="X523" s="54" t="str">
        <f>VLOOKUP(X521,'Podpůrná data'!$J$13:$K$24,2)</f>
        <v>srpen</v>
      </c>
      <c r="Y523" s="54" t="str">
        <f>VLOOKUP(Y521,'Podpůrná data'!$J$13:$K$24,2)</f>
        <v>září</v>
      </c>
      <c r="Z523" s="54" t="str">
        <f>VLOOKUP(Z521,'Podpůrná data'!$J$13:$K$24,2)</f>
        <v>říjen</v>
      </c>
      <c r="AA523" s="54" t="str">
        <f>VLOOKUP(AA521,'Podpůrná data'!$J$13:$K$24,2)</f>
        <v>listopad</v>
      </c>
      <c r="AB523" s="54" t="str">
        <f>VLOOKUP(AB521,'Podpůrná data'!$J$13:$K$24,2)</f>
        <v>prosinec</v>
      </c>
      <c r="AC523" s="54" t="str">
        <f>VLOOKUP(AC521,'Podpůrná data'!$J$13:$K$24,2)</f>
        <v>leden</v>
      </c>
      <c r="AD523" s="54" t="str">
        <f>VLOOKUP(AD521,'Podpůrná data'!$J$13:$K$24,2)</f>
        <v>únor</v>
      </c>
      <c r="AE523" s="54" t="str">
        <f>VLOOKUP(AE521,'Podpůrná data'!$J$13:$K$24,2)</f>
        <v>březen</v>
      </c>
      <c r="AF523" s="54" t="str">
        <f>VLOOKUP(AF521,'Podpůrná data'!$J$13:$K$24,2)</f>
        <v>duben</v>
      </c>
      <c r="AG523" s="54" t="str">
        <f>VLOOKUP(AG521,'Podpůrná data'!$J$13:$K$24,2)</f>
        <v>květen</v>
      </c>
      <c r="AH523" s="54" t="str">
        <f>VLOOKUP(AH521,'Podpůrná data'!$J$13:$K$24,2)</f>
        <v>červen</v>
      </c>
      <c r="AI523" s="54" t="str">
        <f>VLOOKUP(AI521,'Podpůrná data'!$J$13:$K$24,2)</f>
        <v>červenec</v>
      </c>
      <c r="AJ523" s="54" t="str">
        <f>VLOOKUP(AJ521,'Podpůrná data'!$J$13:$K$24,2)</f>
        <v>srpen</v>
      </c>
      <c r="AK523" s="54" t="str">
        <f>VLOOKUP(AK521,'Podpůrná data'!$J$13:$K$24,2)</f>
        <v>září</v>
      </c>
      <c r="AL523" s="54" t="str">
        <f>VLOOKUP(AL521,'Podpůrná data'!$J$13:$K$24,2)</f>
        <v>říjen</v>
      </c>
      <c r="AM523" s="54" t="str">
        <f>VLOOKUP(AM521,'Podpůrná data'!$J$13:$K$24,2)</f>
        <v>listopad</v>
      </c>
      <c r="AN523" s="54" t="str">
        <f>VLOOKUP(AN521,'Podpůrná data'!$J$13:$K$24,2)</f>
        <v>prosinec</v>
      </c>
      <c r="AO523" s="54" t="str">
        <f>VLOOKUP(AO521,'Podpůrná data'!$J$13:$K$24,2)</f>
        <v>leden</v>
      </c>
      <c r="AP523" s="54" t="str">
        <f>VLOOKUP(AP521,'Podpůrná data'!$J$13:$K$24,2)</f>
        <v>únor</v>
      </c>
      <c r="AQ523" s="54" t="str">
        <f>VLOOKUP(AQ521,'Podpůrná data'!$J$13:$K$24,2)</f>
        <v>březen</v>
      </c>
      <c r="AR523" s="54" t="str">
        <f>VLOOKUP(AR521,'Podpůrná data'!$J$13:$K$24,2)</f>
        <v>duben</v>
      </c>
      <c r="AS523" s="54" t="str">
        <f>VLOOKUP(AS521,'Podpůrná data'!$J$13:$K$24,2)</f>
        <v>květen</v>
      </c>
      <c r="AT523" s="54" t="str">
        <f>VLOOKUP(AT521,'Podpůrná data'!$J$13:$K$24,2)</f>
        <v>červen</v>
      </c>
      <c r="AU523" s="54" t="str">
        <f>VLOOKUP(AU521,'Podpůrná data'!$J$13:$K$24,2)</f>
        <v>červenec</v>
      </c>
      <c r="AV523" s="54" t="str">
        <f>VLOOKUP(AV521,'Podpůrná data'!$J$13:$K$24,2)</f>
        <v>srpen</v>
      </c>
      <c r="AW523" s="54" t="str">
        <f>VLOOKUP(AW521,'Podpůrná data'!$J$13:$K$24,2)</f>
        <v>září</v>
      </c>
      <c r="AX523" s="54" t="str">
        <f>VLOOKUP(AX521,'Podpůrná data'!$J$13:$K$24,2)</f>
        <v>říjen</v>
      </c>
      <c r="AY523" s="54" t="str">
        <f>VLOOKUP(AY521,'Podpůrná data'!$J$13:$K$24,2)</f>
        <v>listopad</v>
      </c>
      <c r="AZ523" s="54" t="str">
        <f>VLOOKUP(AZ521,'Podpůrná data'!$J$13:$K$24,2)</f>
        <v>prosinec</v>
      </c>
      <c r="BA523" s="54" t="str">
        <f>VLOOKUP(BA521,'Podpůrná data'!$J$13:$K$24,2)</f>
        <v>leden</v>
      </c>
      <c r="BB523" s="54" t="str">
        <f>VLOOKUP(BB521,'Podpůrná data'!$J$13:$K$24,2)</f>
        <v>únor</v>
      </c>
      <c r="BC523" s="54" t="str">
        <f>VLOOKUP(BC521,'Podpůrná data'!$J$13:$K$24,2)</f>
        <v>březen</v>
      </c>
      <c r="BD523" s="54" t="str">
        <f>VLOOKUP(BD521,'Podpůrná data'!$J$13:$K$24,2)</f>
        <v>duben</v>
      </c>
      <c r="BE523" s="54" t="str">
        <f>VLOOKUP(BE521,'Podpůrná data'!$J$13:$K$24,2)</f>
        <v>květen</v>
      </c>
      <c r="BF523" s="54" t="str">
        <f>VLOOKUP(BF521,'Podpůrná data'!$J$13:$K$24,2)</f>
        <v>červen</v>
      </c>
      <c r="BG523" s="54" t="str">
        <f>VLOOKUP(BG521,'Podpůrná data'!$J$13:$K$24,2)</f>
        <v>červenec</v>
      </c>
      <c r="BH523" s="54" t="str">
        <f>VLOOKUP(BH521,'Podpůrná data'!$J$13:$K$24,2)</f>
        <v>srpen</v>
      </c>
      <c r="BI523" s="54" t="str">
        <f>VLOOKUP(BI521,'Podpůrná data'!$J$13:$K$24,2)</f>
        <v>září</v>
      </c>
      <c r="BJ523" s="54" t="str">
        <f>VLOOKUP(BJ521,'Podpůrná data'!$J$13:$K$24,2)</f>
        <v>říjen</v>
      </c>
      <c r="BK523" s="54" t="str">
        <f>VLOOKUP(BK521,'Podpůrná data'!$J$13:$K$24,2)</f>
        <v>listopad</v>
      </c>
      <c r="BL523" s="54" t="str">
        <f>VLOOKUP(BL521,'Podpůrná data'!$J$13:$K$24,2)</f>
        <v>prosinec</v>
      </c>
      <c r="BM523" s="54" t="str">
        <f>VLOOKUP(BM521,'Podpůrná data'!$J$13:$K$24,2)</f>
        <v>leden</v>
      </c>
      <c r="BN523" s="54" t="str">
        <f>VLOOKUP(BN521,'Podpůrná data'!$J$13:$K$24,2)</f>
        <v>únor</v>
      </c>
      <c r="BO523" s="54" t="str">
        <f>VLOOKUP(BO521,'Podpůrná data'!$J$13:$K$24,2)</f>
        <v>březen</v>
      </c>
      <c r="BP523" s="54" t="str">
        <f>VLOOKUP(BP521,'Podpůrná data'!$J$13:$K$24,2)</f>
        <v>duben</v>
      </c>
      <c r="BQ523" s="54" t="str">
        <f>VLOOKUP(BQ521,'Podpůrná data'!$J$13:$K$24,2)</f>
        <v>květen</v>
      </c>
      <c r="BR523" s="54" t="str">
        <f>VLOOKUP(BR521,'Podpůrná data'!$J$13:$K$24,2)</f>
        <v>červen</v>
      </c>
      <c r="BS523" s="54" t="str">
        <f>VLOOKUP(BS521,'Podpůrná data'!$J$13:$K$24,2)</f>
        <v>červenec</v>
      </c>
      <c r="BT523" s="54" t="str">
        <f>VLOOKUP(BT521,'Podpůrná data'!$J$13:$K$24,2)</f>
        <v>srpen</v>
      </c>
      <c r="BU523" s="54" t="str">
        <f>VLOOKUP(BU521,'Podpůrná data'!$J$13:$K$24,2)</f>
        <v>září</v>
      </c>
      <c r="BV523" s="54" t="str">
        <f>VLOOKUP(BV521,'Podpůrná data'!$J$13:$K$24,2)</f>
        <v>říjen</v>
      </c>
      <c r="BW523" s="54" t="str">
        <f>VLOOKUP(BW521,'Podpůrná data'!$J$13:$K$24,2)</f>
        <v>listopad</v>
      </c>
      <c r="BX523" s="54" t="str">
        <f>VLOOKUP(BX521,'Podpůrná data'!$J$13:$K$24,2)</f>
        <v>prosinec</v>
      </c>
      <c r="BY523" s="143"/>
      <c r="BZ523" s="144"/>
      <c r="CA523" s="165"/>
      <c r="CB523" s="165"/>
      <c r="CD523" s="147" t="s">
        <v>104</v>
      </c>
      <c r="CE523" s="147" t="s">
        <v>105</v>
      </c>
      <c r="CF523" s="147" t="s">
        <v>106</v>
      </c>
      <c r="CG523" s="147" t="s">
        <v>107</v>
      </c>
      <c r="CH523" s="147" t="s">
        <v>108</v>
      </c>
      <c r="CI523" s="147" t="s">
        <v>109</v>
      </c>
      <c r="CJ523" s="147" t="s">
        <v>110</v>
      </c>
      <c r="CK523" s="147" t="s">
        <v>111</v>
      </c>
      <c r="CL523" s="147" t="s">
        <v>112</v>
      </c>
      <c r="CM523" s="147" t="s">
        <v>166</v>
      </c>
      <c r="CN523" s="147" t="s">
        <v>167</v>
      </c>
      <c r="CO523" s="147" t="s">
        <v>168</v>
      </c>
      <c r="CP523" s="147" t="s">
        <v>194</v>
      </c>
      <c r="CQ523" s="147" t="s">
        <v>195</v>
      </c>
      <c r="CR523" s="147" t="s">
        <v>196</v>
      </c>
    </row>
    <row r="524" spans="1:96" s="98" customFormat="1" ht="16.2" customHeight="1" x14ac:dyDescent="0.3">
      <c r="A524" s="230"/>
      <c r="B524" s="105"/>
      <c r="C524" s="305"/>
      <c r="D524" s="116"/>
      <c r="E524" s="309"/>
      <c r="F524" s="309"/>
      <c r="G524" s="308"/>
      <c r="H524" s="308"/>
      <c r="I524" s="309"/>
      <c r="J524" s="309"/>
      <c r="K524" s="309"/>
      <c r="L524" s="311"/>
      <c r="M524" s="7"/>
      <c r="N524" s="314"/>
      <c r="P524" s="70"/>
      <c r="Q524" s="54">
        <f>YEAR(Úvod!$F$10)</f>
        <v>1900</v>
      </c>
      <c r="R524" s="54">
        <f t="shared" ref="R524" si="12105">IF(R521=1,Q524+1,Q524)</f>
        <v>1900</v>
      </c>
      <c r="S524" s="54">
        <f t="shared" ref="S524" si="12106">IF(S521=1,R524+1,R524)</f>
        <v>1900</v>
      </c>
      <c r="T524" s="54">
        <f t="shared" ref="T524" si="12107">IF(T521=1,S524+1,S524)</f>
        <v>1900</v>
      </c>
      <c r="U524" s="54">
        <f t="shared" ref="U524" si="12108">IF(U521=1,T524+1,T524)</f>
        <v>1900</v>
      </c>
      <c r="V524" s="54">
        <f t="shared" ref="V524" si="12109">IF(V521=1,U524+1,U524)</f>
        <v>1900</v>
      </c>
      <c r="W524" s="54">
        <f t="shared" ref="W524" si="12110">IF(W521=1,V524+1,V524)</f>
        <v>1900</v>
      </c>
      <c r="X524" s="54">
        <f t="shared" ref="X524" si="12111">IF(X521=1,W524+1,W524)</f>
        <v>1900</v>
      </c>
      <c r="Y524" s="54">
        <f t="shared" ref="Y524" si="12112">IF(Y521=1,X524+1,X524)</f>
        <v>1900</v>
      </c>
      <c r="Z524" s="54">
        <f t="shared" ref="Z524" si="12113">IF(Z521=1,Y524+1,Y524)</f>
        <v>1900</v>
      </c>
      <c r="AA524" s="54">
        <f t="shared" ref="AA524" si="12114">IF(AA521=1,Z524+1,Z524)</f>
        <v>1900</v>
      </c>
      <c r="AB524" s="54">
        <f t="shared" ref="AB524" si="12115">IF(AB521=1,AA524+1,AA524)</f>
        <v>1900</v>
      </c>
      <c r="AC524" s="54">
        <f t="shared" ref="AC524" si="12116">IF(AC521=1,AB524+1,AB524)</f>
        <v>1901</v>
      </c>
      <c r="AD524" s="54">
        <f t="shared" ref="AD524" si="12117">IF(AD521=1,AC524+1,AC524)</f>
        <v>1901</v>
      </c>
      <c r="AE524" s="54">
        <f t="shared" ref="AE524" si="12118">IF(AE521=1,AD524+1,AD524)</f>
        <v>1901</v>
      </c>
      <c r="AF524" s="54">
        <f t="shared" ref="AF524" si="12119">IF(AF521=1,AE524+1,AE524)</f>
        <v>1901</v>
      </c>
      <c r="AG524" s="54">
        <f t="shared" ref="AG524" si="12120">IF(AG521=1,AF524+1,AF524)</f>
        <v>1901</v>
      </c>
      <c r="AH524" s="54">
        <f t="shared" ref="AH524" si="12121">IF(AH521=1,AG524+1,AG524)</f>
        <v>1901</v>
      </c>
      <c r="AI524" s="54">
        <f t="shared" ref="AI524" si="12122">IF(AI521=1,AH524+1,AH524)</f>
        <v>1901</v>
      </c>
      <c r="AJ524" s="54">
        <f t="shared" ref="AJ524" si="12123">IF(AJ521=1,AI524+1,AI524)</f>
        <v>1901</v>
      </c>
      <c r="AK524" s="54">
        <f t="shared" ref="AK524" si="12124">IF(AK521=1,AJ524+1,AJ524)</f>
        <v>1901</v>
      </c>
      <c r="AL524" s="54">
        <f t="shared" ref="AL524" si="12125">IF(AL521=1,AK524+1,AK524)</f>
        <v>1901</v>
      </c>
      <c r="AM524" s="54">
        <f t="shared" ref="AM524" si="12126">IF(AM521=1,AL524+1,AL524)</f>
        <v>1901</v>
      </c>
      <c r="AN524" s="54">
        <f t="shared" ref="AN524" si="12127">IF(AN521=1,AM524+1,AM524)</f>
        <v>1901</v>
      </c>
      <c r="AO524" s="54">
        <f t="shared" ref="AO524" si="12128">IF(AO521=1,AN524+1,AN524)</f>
        <v>1902</v>
      </c>
      <c r="AP524" s="54">
        <f t="shared" ref="AP524" si="12129">IF(AP521=1,AO524+1,AO524)</f>
        <v>1902</v>
      </c>
      <c r="AQ524" s="54">
        <f t="shared" ref="AQ524" si="12130">IF(AQ521=1,AP524+1,AP524)</f>
        <v>1902</v>
      </c>
      <c r="AR524" s="54">
        <f t="shared" ref="AR524" si="12131">IF(AR521=1,AQ524+1,AQ524)</f>
        <v>1902</v>
      </c>
      <c r="AS524" s="54">
        <f t="shared" ref="AS524" si="12132">IF(AS521=1,AR524+1,AR524)</f>
        <v>1902</v>
      </c>
      <c r="AT524" s="54">
        <f t="shared" ref="AT524" si="12133">IF(AT521=1,AS524+1,AS524)</f>
        <v>1902</v>
      </c>
      <c r="AU524" s="54">
        <f t="shared" ref="AU524" si="12134">IF(AU521=1,AT524+1,AT524)</f>
        <v>1902</v>
      </c>
      <c r="AV524" s="54">
        <f t="shared" ref="AV524" si="12135">IF(AV521=1,AU524+1,AU524)</f>
        <v>1902</v>
      </c>
      <c r="AW524" s="54">
        <f t="shared" ref="AW524" si="12136">IF(AW521=1,AV524+1,AV524)</f>
        <v>1902</v>
      </c>
      <c r="AX524" s="54">
        <f t="shared" ref="AX524" si="12137">IF(AX521=1,AW524+1,AW524)</f>
        <v>1902</v>
      </c>
      <c r="AY524" s="54">
        <f t="shared" ref="AY524" si="12138">IF(AY521=1,AX524+1,AX524)</f>
        <v>1902</v>
      </c>
      <c r="AZ524" s="54">
        <f t="shared" ref="AZ524" si="12139">IF(AZ521=1,AY524+1,AY524)</f>
        <v>1902</v>
      </c>
      <c r="BA524" s="54">
        <f t="shared" ref="BA524" si="12140">IF(BA521=1,AZ524+1,AZ524)</f>
        <v>1903</v>
      </c>
      <c r="BB524" s="54">
        <f t="shared" ref="BB524" si="12141">IF(BB521=1,BA524+1,BA524)</f>
        <v>1903</v>
      </c>
      <c r="BC524" s="54">
        <f t="shared" ref="BC524" si="12142">IF(BC521=1,BB524+1,BB524)</f>
        <v>1903</v>
      </c>
      <c r="BD524" s="54">
        <f t="shared" ref="BD524" si="12143">IF(BD521=1,BC524+1,BC524)</f>
        <v>1903</v>
      </c>
      <c r="BE524" s="54">
        <f t="shared" ref="BE524" si="12144">IF(BE521=1,BD524+1,BD524)</f>
        <v>1903</v>
      </c>
      <c r="BF524" s="54">
        <f t="shared" ref="BF524" si="12145">IF(BF521=1,BE524+1,BE524)</f>
        <v>1903</v>
      </c>
      <c r="BG524" s="54">
        <f t="shared" ref="BG524" si="12146">IF(BG521=1,BF524+1,BF524)</f>
        <v>1903</v>
      </c>
      <c r="BH524" s="54">
        <f t="shared" ref="BH524" si="12147">IF(BH521=1,BG524+1,BG524)</f>
        <v>1903</v>
      </c>
      <c r="BI524" s="54">
        <f t="shared" ref="BI524" si="12148">IF(BI521=1,BH524+1,BH524)</f>
        <v>1903</v>
      </c>
      <c r="BJ524" s="54">
        <f t="shared" ref="BJ524" si="12149">IF(BJ521=1,BI524+1,BI524)</f>
        <v>1903</v>
      </c>
      <c r="BK524" s="54">
        <f t="shared" ref="BK524" si="12150">IF(BK521=1,BJ524+1,BJ524)</f>
        <v>1903</v>
      </c>
      <c r="BL524" s="54">
        <f t="shared" ref="BL524" si="12151">IF(BL521=1,BK524+1,BK524)</f>
        <v>1903</v>
      </c>
      <c r="BM524" s="54">
        <f t="shared" ref="BM524" si="12152">IF(BM521=1,BL524+1,BL524)</f>
        <v>1904</v>
      </c>
      <c r="BN524" s="54">
        <f t="shared" ref="BN524" si="12153">IF(BN521=1,BM524+1,BM524)</f>
        <v>1904</v>
      </c>
      <c r="BO524" s="54">
        <f t="shared" ref="BO524" si="12154">IF(BO521=1,BN524+1,BN524)</f>
        <v>1904</v>
      </c>
      <c r="BP524" s="54">
        <f t="shared" ref="BP524" si="12155">IF(BP521=1,BO524+1,BO524)</f>
        <v>1904</v>
      </c>
      <c r="BQ524" s="54">
        <f t="shared" ref="BQ524" si="12156">IF(BQ521=1,BP524+1,BP524)</f>
        <v>1904</v>
      </c>
      <c r="BR524" s="54">
        <f t="shared" ref="BR524" si="12157">IF(BR521=1,BQ524+1,BQ524)</f>
        <v>1904</v>
      </c>
      <c r="BS524" s="54">
        <f t="shared" ref="BS524" si="12158">IF(BS521=1,BR524+1,BR524)</f>
        <v>1904</v>
      </c>
      <c r="BT524" s="54">
        <f t="shared" ref="BT524" si="12159">IF(BT521=1,BS524+1,BS524)</f>
        <v>1904</v>
      </c>
      <c r="BU524" s="54">
        <f t="shared" ref="BU524" si="12160">IF(BU521=1,BT524+1,BT524)</f>
        <v>1904</v>
      </c>
      <c r="BV524" s="54">
        <f t="shared" ref="BV524" si="12161">IF(BV521=1,BU524+1,BU524)</f>
        <v>1904</v>
      </c>
      <c r="BW524" s="54">
        <f t="shared" ref="BW524" si="12162">IF(BW521=1,BV524+1,BV524)</f>
        <v>1904</v>
      </c>
      <c r="BX524" s="54">
        <f t="shared" ref="BX524" si="12163">IF(BX521=1,BW524+1,BW524)</f>
        <v>1904</v>
      </c>
      <c r="BY524" s="163"/>
      <c r="BZ524" s="164"/>
      <c r="CA524" s="165"/>
      <c r="CB524" s="165"/>
    </row>
    <row r="525" spans="1:96" s="98" customFormat="1" ht="16.2" customHeight="1" x14ac:dyDescent="0.3">
      <c r="A525" s="230"/>
      <c r="B525" s="105"/>
      <c r="C525" s="116"/>
      <c r="D525" s="116"/>
      <c r="E525" s="309"/>
      <c r="F525" s="309"/>
      <c r="G525" s="308"/>
      <c r="H525" s="308"/>
      <c r="I525" s="309"/>
      <c r="J525" s="310"/>
      <c r="K525" s="309"/>
      <c r="L525" s="312"/>
      <c r="M525" s="7"/>
      <c r="N525" s="315"/>
      <c r="P525" s="57" t="s">
        <v>170</v>
      </c>
      <c r="Q525" s="196"/>
      <c r="R525" s="196"/>
      <c r="S525" s="196"/>
      <c r="T525" s="196"/>
      <c r="U525" s="196"/>
      <c r="V525" s="196"/>
      <c r="W525" s="196"/>
      <c r="X525" s="196"/>
      <c r="Y525" s="196"/>
      <c r="Z525" s="196"/>
      <c r="AA525" s="196"/>
      <c r="AB525" s="196"/>
      <c r="AC525" s="196"/>
      <c r="AD525" s="196"/>
      <c r="AE525" s="196"/>
      <c r="AF525" s="196"/>
      <c r="AG525" s="196"/>
      <c r="AH525" s="196"/>
      <c r="AI525" s="196"/>
      <c r="AJ525" s="196"/>
      <c r="AK525" s="196"/>
      <c r="AL525" s="196"/>
      <c r="AM525" s="196"/>
      <c r="AN525" s="196"/>
      <c r="AO525" s="196"/>
      <c r="AP525" s="196"/>
      <c r="AQ525" s="196"/>
      <c r="AR525" s="196"/>
      <c r="AS525" s="196"/>
      <c r="AT525" s="196"/>
      <c r="AU525" s="196"/>
      <c r="AV525" s="196"/>
      <c r="AW525" s="196"/>
      <c r="AX525" s="196"/>
      <c r="AY525" s="196"/>
      <c r="AZ525" s="196"/>
      <c r="BA525" s="196"/>
      <c r="BB525" s="196"/>
      <c r="BC525" s="196"/>
      <c r="BD525" s="196"/>
      <c r="BE525" s="196"/>
      <c r="BF525" s="196"/>
      <c r="BG525" s="196"/>
      <c r="BH525" s="196"/>
      <c r="BI525" s="196"/>
      <c r="BJ525" s="196"/>
      <c r="BK525" s="196"/>
      <c r="BL525" s="196"/>
      <c r="BM525" s="196"/>
      <c r="BN525" s="196"/>
      <c r="BO525" s="196"/>
      <c r="BP525" s="196"/>
      <c r="BQ525" s="196"/>
      <c r="BR525" s="196"/>
      <c r="BS525" s="196"/>
      <c r="BT525" s="196"/>
      <c r="BU525" s="196"/>
      <c r="BV525" s="196"/>
      <c r="BW525" s="196"/>
      <c r="BX525" s="196"/>
      <c r="BY525" s="163"/>
      <c r="BZ525" s="164"/>
      <c r="CA525" s="165"/>
      <c r="CB525" s="165"/>
    </row>
    <row r="526" spans="1:96" s="98" customFormat="1" ht="23.4" customHeight="1" x14ac:dyDescent="0.3">
      <c r="A526" s="97"/>
      <c r="B526" s="117" t="s">
        <v>33</v>
      </c>
      <c r="C526" s="297"/>
      <c r="D526" s="297"/>
      <c r="E526" s="197"/>
      <c r="F526" s="193"/>
      <c r="G526" s="198"/>
      <c r="H526" s="199"/>
      <c r="I526" s="198"/>
      <c r="J526" s="167">
        <f>IF(I526="",0,IF(I526='Podpůrná data'!$A$10,'Podpůrná data'!$B$10,'Podpůrná data'!$B$11))</f>
        <v>0</v>
      </c>
      <c r="K526" s="166">
        <f>IFERROR(INT(ROUND(H526,2)*(VLOOKUP(INT(G526),'Podpůrná data'!$A$14:$B$73,2,FALSE))*(G526/(INT(G526)))),0)</f>
        <v>0</v>
      </c>
      <c r="L526" s="55">
        <f>J526*K526</f>
        <v>0</v>
      </c>
      <c r="M526" s="56">
        <f>IF(L526&gt;0,IF(ISTEXT(C526)=TRUE,0,1),0)</f>
        <v>0</v>
      </c>
      <c r="N526" s="142">
        <f>IF(L526&gt;0,1,0)</f>
        <v>0</v>
      </c>
      <c r="O526" s="118"/>
      <c r="P526" s="57" t="s">
        <v>94</v>
      </c>
      <c r="Q526" s="200"/>
      <c r="R526" s="200"/>
      <c r="S526" s="200"/>
      <c r="T526" s="200"/>
      <c r="U526" s="200"/>
      <c r="V526" s="200"/>
      <c r="W526" s="200"/>
      <c r="X526" s="200"/>
      <c r="Y526" s="200"/>
      <c r="Z526" s="200"/>
      <c r="AA526" s="200"/>
      <c r="AB526" s="200"/>
      <c r="AC526" s="200"/>
      <c r="AD526" s="200"/>
      <c r="AE526" s="200"/>
      <c r="AF526" s="200"/>
      <c r="AG526" s="200"/>
      <c r="AH526" s="200"/>
      <c r="AI526" s="200"/>
      <c r="AJ526" s="200"/>
      <c r="AK526" s="200"/>
      <c r="AL526" s="200"/>
      <c r="AM526" s="200"/>
      <c r="AN526" s="200"/>
      <c r="AO526" s="200"/>
      <c r="AP526" s="200"/>
      <c r="AQ526" s="200"/>
      <c r="AR526" s="200"/>
      <c r="AS526" s="200"/>
      <c r="AT526" s="200"/>
      <c r="AU526" s="200"/>
      <c r="AV526" s="200"/>
      <c r="AW526" s="200"/>
      <c r="AX526" s="200"/>
      <c r="AY526" s="200"/>
      <c r="AZ526" s="200"/>
      <c r="BA526" s="200"/>
      <c r="BB526" s="200"/>
      <c r="BC526" s="200"/>
      <c r="BD526" s="200"/>
      <c r="BE526" s="200"/>
      <c r="BF526" s="200"/>
      <c r="BG526" s="200"/>
      <c r="BH526" s="200"/>
      <c r="BI526" s="200"/>
      <c r="BJ526" s="200"/>
      <c r="BK526" s="200"/>
      <c r="BL526" s="200"/>
      <c r="BM526" s="200"/>
      <c r="BN526" s="200"/>
      <c r="BO526" s="200"/>
      <c r="BP526" s="200"/>
      <c r="BQ526" s="200"/>
      <c r="BR526" s="200"/>
      <c r="BS526" s="200"/>
      <c r="BT526" s="200"/>
      <c r="BU526" s="200"/>
      <c r="BV526" s="200"/>
      <c r="BW526" s="200"/>
      <c r="BX526" s="200"/>
      <c r="BY526" s="298">
        <f>SUM(Q534:BX534)</f>
        <v>0</v>
      </c>
      <c r="BZ526" s="300">
        <f>SUM(Q535:BX535)</f>
        <v>0</v>
      </c>
      <c r="CA526" s="302">
        <f>IF($N526=0,0,IF($BY526&gt;=215*$H526,1,0))</f>
        <v>0</v>
      </c>
      <c r="CB526" s="302">
        <f>IF($BY526&gt;=215*$H526,0,(CEILING(215*$H526,1)-$BY526))</f>
        <v>0</v>
      </c>
    </row>
    <row r="527" spans="1:96" s="98" customFormat="1" ht="28.8" x14ac:dyDescent="0.3">
      <c r="A527" s="97"/>
      <c r="B527" s="119"/>
      <c r="C527" s="73"/>
      <c r="D527" s="73"/>
      <c r="E527" s="73"/>
      <c r="F527" s="73"/>
      <c r="G527" s="73"/>
      <c r="H527" s="73"/>
      <c r="I527" s="73"/>
      <c r="J527" s="73"/>
      <c r="K527" s="73"/>
      <c r="L527" s="58"/>
      <c r="M527" s="7"/>
      <c r="N527" s="160"/>
      <c r="P527" s="57" t="s">
        <v>140</v>
      </c>
      <c r="Q527" s="201"/>
      <c r="R527" s="201"/>
      <c r="S527" s="201"/>
      <c r="T527" s="201"/>
      <c r="U527" s="201"/>
      <c r="V527" s="201"/>
      <c r="W527" s="201"/>
      <c r="X527" s="201"/>
      <c r="Y527" s="201"/>
      <c r="Z527" s="201"/>
      <c r="AA527" s="201"/>
      <c r="AB527" s="201"/>
      <c r="AC527" s="201"/>
      <c r="AD527" s="201"/>
      <c r="AE527" s="201"/>
      <c r="AF527" s="201"/>
      <c r="AG527" s="201"/>
      <c r="AH527" s="201"/>
      <c r="AI527" s="201"/>
      <c r="AJ527" s="201"/>
      <c r="AK527" s="201"/>
      <c r="AL527" s="201"/>
      <c r="AM527" s="201"/>
      <c r="AN527" s="201"/>
      <c r="AO527" s="201"/>
      <c r="AP527" s="201"/>
      <c r="AQ527" s="201"/>
      <c r="AR527" s="201"/>
      <c r="AS527" s="201"/>
      <c r="AT527" s="201"/>
      <c r="AU527" s="201"/>
      <c r="AV527" s="201"/>
      <c r="AW527" s="201"/>
      <c r="AX527" s="201"/>
      <c r="AY527" s="201"/>
      <c r="AZ527" s="201"/>
      <c r="BA527" s="201"/>
      <c r="BB527" s="201"/>
      <c r="BC527" s="201"/>
      <c r="BD527" s="201"/>
      <c r="BE527" s="201"/>
      <c r="BF527" s="201"/>
      <c r="BG527" s="201"/>
      <c r="BH527" s="201"/>
      <c r="BI527" s="201"/>
      <c r="BJ527" s="201"/>
      <c r="BK527" s="201"/>
      <c r="BL527" s="201"/>
      <c r="BM527" s="201"/>
      <c r="BN527" s="201"/>
      <c r="BO527" s="201"/>
      <c r="BP527" s="201"/>
      <c r="BQ527" s="201"/>
      <c r="BR527" s="201"/>
      <c r="BS527" s="201"/>
      <c r="BT527" s="201"/>
      <c r="BU527" s="201"/>
      <c r="BV527" s="201"/>
      <c r="BW527" s="201"/>
      <c r="BX527" s="201"/>
      <c r="BY527" s="298"/>
      <c r="BZ527" s="300"/>
      <c r="CA527" s="302"/>
      <c r="CB527" s="302"/>
    </row>
    <row r="528" spans="1:96" s="98" customFormat="1" ht="14.4" hidden="1" customHeight="1" x14ac:dyDescent="0.3">
      <c r="A528" s="97"/>
      <c r="B528" s="119"/>
      <c r="C528" s="73"/>
      <c r="D528" s="73"/>
      <c r="E528" s="73"/>
      <c r="F528" s="73"/>
      <c r="G528" s="73"/>
      <c r="H528" s="73"/>
      <c r="I528" s="73"/>
      <c r="J528" s="73"/>
      <c r="K528" s="73"/>
      <c r="L528" s="58"/>
      <c r="M528" s="7"/>
      <c r="N528" s="160"/>
      <c r="P528" s="59" t="s">
        <v>141</v>
      </c>
      <c r="Q528" s="60">
        <f>IF(Q526&lt;&gt;0,1,0)</f>
        <v>0</v>
      </c>
      <c r="R528" s="60">
        <f t="shared" ref="R528" si="12164">IF(Q528&gt;0,Q528+1,IF(R526&lt;&gt;0,1,0))</f>
        <v>0</v>
      </c>
      <c r="S528" s="60">
        <f t="shared" ref="S528" si="12165">IF(R528&gt;0,R528+1,IF(S526&lt;&gt;0,1,0))</f>
        <v>0</v>
      </c>
      <c r="T528" s="60">
        <f t="shared" ref="T528" si="12166">IF(S528&gt;0,S528+1,IF(T526&lt;&gt;0,1,0))</f>
        <v>0</v>
      </c>
      <c r="U528" s="60">
        <f t="shared" ref="U528" si="12167">IF(T528&gt;0,T528+1,IF(U526&lt;&gt;0,1,0))</f>
        <v>0</v>
      </c>
      <c r="V528" s="60">
        <f t="shared" ref="V528" si="12168">IF(U528&gt;0,U528+1,IF(V526&lt;&gt;0,1,0))</f>
        <v>0</v>
      </c>
      <c r="W528" s="60">
        <f t="shared" ref="W528" si="12169">IF(V528&gt;0,V528+1,IF(W526&lt;&gt;0,1,0))</f>
        <v>0</v>
      </c>
      <c r="X528" s="60">
        <f t="shared" ref="X528" si="12170">IF(W528&gt;0,W528+1,IF(X526&lt;&gt;0,1,0))</f>
        <v>0</v>
      </c>
      <c r="Y528" s="60">
        <f t="shared" ref="Y528" si="12171">IF(X528&gt;0,X528+1,IF(Y526&lt;&gt;0,1,0))</f>
        <v>0</v>
      </c>
      <c r="Z528" s="60">
        <f t="shared" ref="Z528" si="12172">IF(Y528&gt;0,Y528+1,IF(Z526&lt;&gt;0,1,0))</f>
        <v>0</v>
      </c>
      <c r="AA528" s="60">
        <f t="shared" ref="AA528" si="12173">IF(Z528&gt;0,Z528+1,IF(AA526&lt;&gt;0,1,0))</f>
        <v>0</v>
      </c>
      <c r="AB528" s="60">
        <f t="shared" ref="AB528" si="12174">IF(AA528&gt;0,AA528+1,IF(AB526&lt;&gt;0,1,0))</f>
        <v>0</v>
      </c>
      <c r="AC528" s="60">
        <f t="shared" ref="AC528" si="12175">IF(AB528&gt;0,AB528+1,IF(AC526&lt;&gt;0,1,0))</f>
        <v>0</v>
      </c>
      <c r="AD528" s="60">
        <f t="shared" ref="AD528" si="12176">IF(AC528&gt;0,AC528+1,IF(AD526&lt;&gt;0,1,0))</f>
        <v>0</v>
      </c>
      <c r="AE528" s="60">
        <f t="shared" ref="AE528" si="12177">IF(AD528&gt;0,AD528+1,IF(AE526&lt;&gt;0,1,0))</f>
        <v>0</v>
      </c>
      <c r="AF528" s="60">
        <f t="shared" ref="AF528" si="12178">IF(AE528&gt;0,AE528+1,IF(AF526&lt;&gt;0,1,0))</f>
        <v>0</v>
      </c>
      <c r="AG528" s="60">
        <f t="shared" ref="AG528" si="12179">IF(AF528&gt;0,AF528+1,IF(AG526&lt;&gt;0,1,0))</f>
        <v>0</v>
      </c>
      <c r="AH528" s="60">
        <f t="shared" ref="AH528" si="12180">IF(AG528&gt;0,AG528+1,IF(AH526&lt;&gt;0,1,0))</f>
        <v>0</v>
      </c>
      <c r="AI528" s="60">
        <f t="shared" ref="AI528" si="12181">IF(AH528&gt;0,AH528+1,IF(AI526&lt;&gt;0,1,0))</f>
        <v>0</v>
      </c>
      <c r="AJ528" s="60">
        <f t="shared" ref="AJ528" si="12182">IF(AI528&gt;0,AI528+1,IF(AJ526&lt;&gt;0,1,0))</f>
        <v>0</v>
      </c>
      <c r="AK528" s="60">
        <f t="shared" ref="AK528" si="12183">IF(AJ528&gt;0,AJ528+1,IF(AK526&lt;&gt;0,1,0))</f>
        <v>0</v>
      </c>
      <c r="AL528" s="60">
        <f t="shared" ref="AL528" si="12184">IF(AK528&gt;0,AK528+1,IF(AL526&lt;&gt;0,1,0))</f>
        <v>0</v>
      </c>
      <c r="AM528" s="60">
        <f t="shared" ref="AM528" si="12185">IF(AL528&gt;0,AL528+1,IF(AM526&lt;&gt;0,1,0))</f>
        <v>0</v>
      </c>
      <c r="AN528" s="60">
        <f t="shared" ref="AN528" si="12186">IF(AM528&gt;0,AM528+1,IF(AN526&lt;&gt;0,1,0))</f>
        <v>0</v>
      </c>
      <c r="AO528" s="60">
        <f t="shared" ref="AO528" si="12187">IF(AN528&gt;0,AN528+1,IF(AO526&lt;&gt;0,1,0))</f>
        <v>0</v>
      </c>
      <c r="AP528" s="60">
        <f t="shared" ref="AP528" si="12188">IF(AO528&gt;0,AO528+1,IF(AP526&lt;&gt;0,1,0))</f>
        <v>0</v>
      </c>
      <c r="AQ528" s="60">
        <f t="shared" ref="AQ528" si="12189">IF(AP528&gt;0,AP528+1,IF(AQ526&lt;&gt;0,1,0))</f>
        <v>0</v>
      </c>
      <c r="AR528" s="60">
        <f t="shared" ref="AR528" si="12190">IF(AQ528&gt;0,AQ528+1,IF(AR526&lt;&gt;0,1,0))</f>
        <v>0</v>
      </c>
      <c r="AS528" s="60">
        <f t="shared" ref="AS528" si="12191">IF(AR528&gt;0,AR528+1,IF(AS526&lt;&gt;0,1,0))</f>
        <v>0</v>
      </c>
      <c r="AT528" s="60">
        <f t="shared" ref="AT528" si="12192">IF(AS528&gt;0,AS528+1,IF(AT526&lt;&gt;0,1,0))</f>
        <v>0</v>
      </c>
      <c r="AU528" s="60">
        <f t="shared" ref="AU528" si="12193">IF(AT528&gt;0,AT528+1,IF(AU526&lt;&gt;0,1,0))</f>
        <v>0</v>
      </c>
      <c r="AV528" s="60">
        <f t="shared" ref="AV528" si="12194">IF(AU528&gt;0,AU528+1,IF(AV526&lt;&gt;0,1,0))</f>
        <v>0</v>
      </c>
      <c r="AW528" s="60">
        <f t="shared" ref="AW528" si="12195">IF(AV528&gt;0,AV528+1,IF(AW526&lt;&gt;0,1,0))</f>
        <v>0</v>
      </c>
      <c r="AX528" s="60">
        <f t="shared" ref="AX528" si="12196">IF(AW528&gt;0,AW528+1,IF(AX526&lt;&gt;0,1,0))</f>
        <v>0</v>
      </c>
      <c r="AY528" s="60">
        <f t="shared" ref="AY528" si="12197">IF(AX528&gt;0,AX528+1,IF(AY526&lt;&gt;0,1,0))</f>
        <v>0</v>
      </c>
      <c r="AZ528" s="60">
        <f t="shared" ref="AZ528" si="12198">IF(AY528&gt;0,AY528+1,IF(AZ526&lt;&gt;0,1,0))</f>
        <v>0</v>
      </c>
      <c r="BA528" s="60">
        <f t="shared" ref="BA528" si="12199">IF(AZ528&gt;0,AZ528+1,IF(BA526&lt;&gt;0,1,0))</f>
        <v>0</v>
      </c>
      <c r="BB528" s="60">
        <f t="shared" ref="BB528" si="12200">IF(BA528&gt;0,BA528+1,IF(BB526&lt;&gt;0,1,0))</f>
        <v>0</v>
      </c>
      <c r="BC528" s="60">
        <f t="shared" ref="BC528" si="12201">IF(BB528&gt;0,BB528+1,IF(BC526&lt;&gt;0,1,0))</f>
        <v>0</v>
      </c>
      <c r="BD528" s="60">
        <f t="shared" ref="BD528" si="12202">IF(BC528&gt;0,BC528+1,IF(BD526&lt;&gt;0,1,0))</f>
        <v>0</v>
      </c>
      <c r="BE528" s="60">
        <f t="shared" ref="BE528" si="12203">IF(BD528&gt;0,BD528+1,IF(BE526&lt;&gt;0,1,0))</f>
        <v>0</v>
      </c>
      <c r="BF528" s="60">
        <f t="shared" ref="BF528" si="12204">IF(BE528&gt;0,BE528+1,IF(BF526&lt;&gt;0,1,0))</f>
        <v>0</v>
      </c>
      <c r="BG528" s="60">
        <f t="shared" ref="BG528" si="12205">IF(BF528&gt;0,BF528+1,IF(BG526&lt;&gt;0,1,0))</f>
        <v>0</v>
      </c>
      <c r="BH528" s="60">
        <f t="shared" ref="BH528" si="12206">IF(BG528&gt;0,BG528+1,IF(BH526&lt;&gt;0,1,0))</f>
        <v>0</v>
      </c>
      <c r="BI528" s="60">
        <f t="shared" ref="BI528" si="12207">IF(BH528&gt;0,BH528+1,IF(BI526&lt;&gt;0,1,0))</f>
        <v>0</v>
      </c>
      <c r="BJ528" s="60">
        <f t="shared" ref="BJ528" si="12208">IF(BI528&gt;0,BI528+1,IF(BJ526&lt;&gt;0,1,0))</f>
        <v>0</v>
      </c>
      <c r="BK528" s="60">
        <f t="shared" ref="BK528" si="12209">IF(BJ528&gt;0,BJ528+1,IF(BK526&lt;&gt;0,1,0))</f>
        <v>0</v>
      </c>
      <c r="BL528" s="60">
        <f t="shared" ref="BL528" si="12210">IF(BK528&gt;0,BK528+1,IF(BL526&lt;&gt;0,1,0))</f>
        <v>0</v>
      </c>
      <c r="BM528" s="60">
        <f t="shared" ref="BM528" si="12211">IF(BL528&gt;0,BL528+1,IF(BM526&lt;&gt;0,1,0))</f>
        <v>0</v>
      </c>
      <c r="BN528" s="60">
        <f t="shared" ref="BN528" si="12212">IF(BM528&gt;0,BM528+1,IF(BN526&lt;&gt;0,1,0))</f>
        <v>0</v>
      </c>
      <c r="BO528" s="60">
        <f t="shared" ref="BO528" si="12213">IF(BN528&gt;0,BN528+1,IF(BO526&lt;&gt;0,1,0))</f>
        <v>0</v>
      </c>
      <c r="BP528" s="60">
        <f t="shared" ref="BP528" si="12214">IF(BO528&gt;0,BO528+1,IF(BP526&lt;&gt;0,1,0))</f>
        <v>0</v>
      </c>
      <c r="BQ528" s="60">
        <f t="shared" ref="BQ528" si="12215">IF(BP528&gt;0,BP528+1,IF(BQ526&lt;&gt;0,1,0))</f>
        <v>0</v>
      </c>
      <c r="BR528" s="60">
        <f t="shared" ref="BR528" si="12216">IF(BQ528&gt;0,BQ528+1,IF(BR526&lt;&gt;0,1,0))</f>
        <v>0</v>
      </c>
      <c r="BS528" s="60">
        <f t="shared" ref="BS528" si="12217">IF(BR528&gt;0,BR528+1,IF(BS526&lt;&gt;0,1,0))</f>
        <v>0</v>
      </c>
      <c r="BT528" s="60">
        <f t="shared" ref="BT528" si="12218">IF(BS528&gt;0,BS528+1,IF(BT526&lt;&gt;0,1,0))</f>
        <v>0</v>
      </c>
      <c r="BU528" s="60">
        <f t="shared" ref="BU528" si="12219">IF(BT528&gt;0,BT528+1,IF(BU526&lt;&gt;0,1,0))</f>
        <v>0</v>
      </c>
      <c r="BV528" s="60">
        <f t="shared" ref="BV528" si="12220">IF(BU528&gt;0,BU528+1,IF(BV526&lt;&gt;0,1,0))</f>
        <v>0</v>
      </c>
      <c r="BW528" s="60">
        <f t="shared" ref="BW528" si="12221">IF(BV528&gt;0,BV528+1,IF(BW526&lt;&gt;0,1,0))</f>
        <v>0</v>
      </c>
      <c r="BX528" s="60">
        <f t="shared" ref="BX528" si="12222">IF(BW528&gt;0,BW528+1,IF(BX526&lt;&gt;0,1,0))</f>
        <v>0</v>
      </c>
      <c r="BY528" s="298"/>
      <c r="BZ528" s="300"/>
      <c r="CA528" s="302"/>
      <c r="CB528" s="302"/>
    </row>
    <row r="529" spans="1:96" s="98" customFormat="1" ht="14.4" hidden="1" customHeight="1" x14ac:dyDescent="0.3">
      <c r="A529" s="97"/>
      <c r="B529" s="119"/>
      <c r="C529" s="73"/>
      <c r="D529" s="73"/>
      <c r="E529" s="73"/>
      <c r="F529" s="73"/>
      <c r="G529" s="73"/>
      <c r="H529" s="73"/>
      <c r="I529" s="73"/>
      <c r="J529" s="73"/>
      <c r="K529" s="73"/>
      <c r="L529" s="58"/>
      <c r="M529" s="7"/>
      <c r="N529" s="160"/>
      <c r="P529" s="59" t="s">
        <v>142</v>
      </c>
      <c r="Q529" s="60">
        <f>Q528</f>
        <v>0</v>
      </c>
      <c r="R529" s="60">
        <f>IF(R528=0,0,IF(OR(Q529=0,Q529=12),1,Q529+1))</f>
        <v>0</v>
      </c>
      <c r="S529" s="60">
        <f t="shared" ref="S529" si="12223">IF(S528=0,0,IF(OR(R529=0,R529=12),1,R529+1))</f>
        <v>0</v>
      </c>
      <c r="T529" s="60">
        <f t="shared" ref="T529" si="12224">IF(T528=0,0,IF(OR(S529=0,S529=12),1,S529+1))</f>
        <v>0</v>
      </c>
      <c r="U529" s="60">
        <f t="shared" ref="U529" si="12225">IF(U528=0,0,IF(OR(T529=0,T529=12),1,T529+1))</f>
        <v>0</v>
      </c>
      <c r="V529" s="60">
        <f t="shared" ref="V529" si="12226">IF(V528=0,0,IF(OR(U529=0,U529=12),1,U529+1))</f>
        <v>0</v>
      </c>
      <c r="W529" s="60">
        <f t="shared" ref="W529" si="12227">IF(W528=0,0,IF(OR(V529=0,V529=12),1,V529+1))</f>
        <v>0</v>
      </c>
      <c r="X529" s="60">
        <f t="shared" ref="X529" si="12228">IF(X528=0,0,IF(OR(W529=0,W529=12),1,W529+1))</f>
        <v>0</v>
      </c>
      <c r="Y529" s="60">
        <f t="shared" ref="Y529" si="12229">IF(Y528=0,0,IF(OR(X529=0,X529=12),1,X529+1))</f>
        <v>0</v>
      </c>
      <c r="Z529" s="60">
        <f t="shared" ref="Z529" si="12230">IF(Z528=0,0,IF(OR(Y529=0,Y529=12),1,Y529+1))</f>
        <v>0</v>
      </c>
      <c r="AA529" s="60">
        <f t="shared" ref="AA529" si="12231">IF(AA528=0,0,IF(OR(Z529=0,Z529=12),1,Z529+1))</f>
        <v>0</v>
      </c>
      <c r="AB529" s="60">
        <f t="shared" ref="AB529" si="12232">IF(AB528=0,0,IF(OR(AA529=0,AA529=12),1,AA529+1))</f>
        <v>0</v>
      </c>
      <c r="AC529" s="60">
        <f t="shared" ref="AC529" si="12233">IF(AC528=0,0,IF(OR(AB529=0,AB529=12),1,AB529+1))</f>
        <v>0</v>
      </c>
      <c r="AD529" s="60">
        <f t="shared" ref="AD529" si="12234">IF(AD528=0,0,IF(OR(AC529=0,AC529=12),1,AC529+1))</f>
        <v>0</v>
      </c>
      <c r="AE529" s="60">
        <f t="shared" ref="AE529" si="12235">IF(AE528=0,0,IF(OR(AD529=0,AD529=12),1,AD529+1))</f>
        <v>0</v>
      </c>
      <c r="AF529" s="60">
        <f t="shared" ref="AF529" si="12236">IF(AF528=0,0,IF(OR(AE529=0,AE529=12),1,AE529+1))</f>
        <v>0</v>
      </c>
      <c r="AG529" s="60">
        <f t="shared" ref="AG529" si="12237">IF(AG528=0,0,IF(OR(AF529=0,AF529=12),1,AF529+1))</f>
        <v>0</v>
      </c>
      <c r="AH529" s="60">
        <f t="shared" ref="AH529" si="12238">IF(AH528=0,0,IF(OR(AG529=0,AG529=12),1,AG529+1))</f>
        <v>0</v>
      </c>
      <c r="AI529" s="60">
        <f t="shared" ref="AI529" si="12239">IF(AI528=0,0,IF(OR(AH529=0,AH529=12),1,AH529+1))</f>
        <v>0</v>
      </c>
      <c r="AJ529" s="60">
        <f t="shared" ref="AJ529" si="12240">IF(AJ528=0,0,IF(OR(AI529=0,AI529=12),1,AI529+1))</f>
        <v>0</v>
      </c>
      <c r="AK529" s="60">
        <f t="shared" ref="AK529" si="12241">IF(AK528=0,0,IF(OR(AJ529=0,AJ529=12),1,AJ529+1))</f>
        <v>0</v>
      </c>
      <c r="AL529" s="60">
        <f t="shared" ref="AL529" si="12242">IF(AL528=0,0,IF(OR(AK529=0,AK529=12),1,AK529+1))</f>
        <v>0</v>
      </c>
      <c r="AM529" s="60">
        <f t="shared" ref="AM529" si="12243">IF(AM528=0,0,IF(OR(AL529=0,AL529=12),1,AL529+1))</f>
        <v>0</v>
      </c>
      <c r="AN529" s="60">
        <f t="shared" ref="AN529" si="12244">IF(AN528=0,0,IF(OR(AM529=0,AM529=12),1,AM529+1))</f>
        <v>0</v>
      </c>
      <c r="AO529" s="60">
        <f t="shared" ref="AO529" si="12245">IF(AO528=0,0,IF(OR(AN529=0,AN529=12),1,AN529+1))</f>
        <v>0</v>
      </c>
      <c r="AP529" s="60">
        <f t="shared" ref="AP529" si="12246">IF(AP528=0,0,IF(OR(AO529=0,AO529=12),1,AO529+1))</f>
        <v>0</v>
      </c>
      <c r="AQ529" s="60">
        <f t="shared" ref="AQ529" si="12247">IF(AQ528=0,0,IF(OR(AP529=0,AP529=12),1,AP529+1))</f>
        <v>0</v>
      </c>
      <c r="AR529" s="60">
        <f t="shared" ref="AR529" si="12248">IF(AR528=0,0,IF(OR(AQ529=0,AQ529=12),1,AQ529+1))</f>
        <v>0</v>
      </c>
      <c r="AS529" s="60">
        <f t="shared" ref="AS529" si="12249">IF(AS528=0,0,IF(OR(AR529=0,AR529=12),1,AR529+1))</f>
        <v>0</v>
      </c>
      <c r="AT529" s="60">
        <f t="shared" ref="AT529" si="12250">IF(AT528=0,0,IF(OR(AS529=0,AS529=12),1,AS529+1))</f>
        <v>0</v>
      </c>
      <c r="AU529" s="60">
        <f t="shared" ref="AU529" si="12251">IF(AU528=0,0,IF(OR(AT529=0,AT529=12),1,AT529+1))</f>
        <v>0</v>
      </c>
      <c r="AV529" s="60">
        <f t="shared" ref="AV529" si="12252">IF(AV528=0,0,IF(OR(AU529=0,AU529=12),1,AU529+1))</f>
        <v>0</v>
      </c>
      <c r="AW529" s="60">
        <f t="shared" ref="AW529" si="12253">IF(AW528=0,0,IF(OR(AV529=0,AV529=12),1,AV529+1))</f>
        <v>0</v>
      </c>
      <c r="AX529" s="60">
        <f t="shared" ref="AX529" si="12254">IF(AX528=0,0,IF(OR(AW529=0,AW529=12),1,AW529+1))</f>
        <v>0</v>
      </c>
      <c r="AY529" s="60">
        <f t="shared" ref="AY529" si="12255">IF(AY528=0,0,IF(OR(AX529=0,AX529=12),1,AX529+1))</f>
        <v>0</v>
      </c>
      <c r="AZ529" s="60">
        <f t="shared" ref="AZ529" si="12256">IF(AZ528=0,0,IF(OR(AY529=0,AY529=12),1,AY529+1))</f>
        <v>0</v>
      </c>
      <c r="BA529" s="60">
        <f t="shared" ref="BA529" si="12257">IF(BA528=0,0,IF(OR(AZ529=0,AZ529=12),1,AZ529+1))</f>
        <v>0</v>
      </c>
      <c r="BB529" s="60">
        <f t="shared" ref="BB529" si="12258">IF(BB528=0,0,IF(OR(BA529=0,BA529=12),1,BA529+1))</f>
        <v>0</v>
      </c>
      <c r="BC529" s="60">
        <f t="shared" ref="BC529" si="12259">IF(BC528=0,0,IF(OR(BB529=0,BB529=12),1,BB529+1))</f>
        <v>0</v>
      </c>
      <c r="BD529" s="60">
        <f t="shared" ref="BD529" si="12260">IF(BD528=0,0,IF(OR(BC529=0,BC529=12),1,BC529+1))</f>
        <v>0</v>
      </c>
      <c r="BE529" s="60">
        <f t="shared" ref="BE529" si="12261">IF(BE528=0,0,IF(OR(BD529=0,BD529=12),1,BD529+1))</f>
        <v>0</v>
      </c>
      <c r="BF529" s="60">
        <f t="shared" ref="BF529" si="12262">IF(BF528=0,0,IF(OR(BE529=0,BE529=12),1,BE529+1))</f>
        <v>0</v>
      </c>
      <c r="BG529" s="60">
        <f t="shared" ref="BG529" si="12263">IF(BG528=0,0,IF(OR(BF529=0,BF529=12),1,BF529+1))</f>
        <v>0</v>
      </c>
      <c r="BH529" s="60">
        <f t="shared" ref="BH529" si="12264">IF(BH528=0,0,IF(OR(BG529=0,BG529=12),1,BG529+1))</f>
        <v>0</v>
      </c>
      <c r="BI529" s="60">
        <f t="shared" ref="BI529" si="12265">IF(BI528=0,0,IF(OR(BH529=0,BH529=12),1,BH529+1))</f>
        <v>0</v>
      </c>
      <c r="BJ529" s="60">
        <f t="shared" ref="BJ529" si="12266">IF(BJ528=0,0,IF(OR(BI529=0,BI529=12),1,BI529+1))</f>
        <v>0</v>
      </c>
      <c r="BK529" s="60">
        <f t="shared" ref="BK529" si="12267">IF(BK528=0,0,IF(OR(BJ529=0,BJ529=12),1,BJ529+1))</f>
        <v>0</v>
      </c>
      <c r="BL529" s="60">
        <f t="shared" ref="BL529" si="12268">IF(BL528=0,0,IF(OR(BK529=0,BK529=12),1,BK529+1))</f>
        <v>0</v>
      </c>
      <c r="BM529" s="60">
        <f t="shared" ref="BM529" si="12269">IF(BM528=0,0,IF(OR(BL529=0,BL529=12),1,BL529+1))</f>
        <v>0</v>
      </c>
      <c r="BN529" s="60">
        <f t="shared" ref="BN529" si="12270">IF(BN528=0,0,IF(OR(BM529=0,BM529=12),1,BM529+1))</f>
        <v>0</v>
      </c>
      <c r="BO529" s="60">
        <f t="shared" ref="BO529" si="12271">IF(BO528=0,0,IF(OR(BN529=0,BN529=12),1,BN529+1))</f>
        <v>0</v>
      </c>
      <c r="BP529" s="60">
        <f t="shared" ref="BP529" si="12272">IF(BP528=0,0,IF(OR(BO529=0,BO529=12),1,BO529+1))</f>
        <v>0</v>
      </c>
      <c r="BQ529" s="60">
        <f t="shared" ref="BQ529" si="12273">IF(BQ528=0,0,IF(OR(BP529=0,BP529=12),1,BP529+1))</f>
        <v>0</v>
      </c>
      <c r="BR529" s="60">
        <f t="shared" ref="BR529" si="12274">IF(BR528=0,0,IF(OR(BQ529=0,BQ529=12),1,BQ529+1))</f>
        <v>0</v>
      </c>
      <c r="BS529" s="60">
        <f t="shared" ref="BS529" si="12275">IF(BS528=0,0,IF(OR(BR529=0,BR529=12),1,BR529+1))</f>
        <v>0</v>
      </c>
      <c r="BT529" s="60">
        <f t="shared" ref="BT529" si="12276">IF(BT528=0,0,IF(OR(BS529=0,BS529=12),1,BS529+1))</f>
        <v>0</v>
      </c>
      <c r="BU529" s="60">
        <f t="shared" ref="BU529" si="12277">IF(BU528=0,0,IF(OR(BT529=0,BT529=12),1,BT529+1))</f>
        <v>0</v>
      </c>
      <c r="BV529" s="60">
        <f t="shared" ref="BV529" si="12278">IF(BV528=0,0,IF(OR(BU529=0,BU529=12),1,BU529+1))</f>
        <v>0</v>
      </c>
      <c r="BW529" s="60">
        <f t="shared" ref="BW529" si="12279">IF(BW528=0,0,IF(OR(BV529=0,BV529=12),1,BV529+1))</f>
        <v>0</v>
      </c>
      <c r="BX529" s="60">
        <f t="shared" ref="BX529" si="12280">IF(BX528=0,0,IF(OR(BW529=0,BW529=12),1,BW529+1))</f>
        <v>0</v>
      </c>
      <c r="BY529" s="298"/>
      <c r="BZ529" s="300"/>
      <c r="CA529" s="302"/>
      <c r="CB529" s="302"/>
    </row>
    <row r="530" spans="1:96" s="98" customFormat="1" ht="43.2" x14ac:dyDescent="0.3">
      <c r="A530" s="97"/>
      <c r="B530" s="119"/>
      <c r="C530" s="73"/>
      <c r="D530" s="73"/>
      <c r="E530" s="73"/>
      <c r="F530" s="73"/>
      <c r="G530" s="73"/>
      <c r="H530" s="73"/>
      <c r="I530" s="73"/>
      <c r="J530" s="73"/>
      <c r="K530" s="73"/>
      <c r="L530" s="58"/>
      <c r="M530" s="7"/>
      <c r="N530" s="160"/>
      <c r="P530" s="57" t="s">
        <v>221</v>
      </c>
      <c r="Q530" s="62">
        <f>IF(Q529&gt;0,IF(Q533&gt;$K526,$K526,Q533),0)</f>
        <v>0</v>
      </c>
      <c r="R530" s="62">
        <f>IF(R529&gt;0,IF((SUMIFS($Q532:Q532,$Q529:Q529,12)+IF(Q529=12,0,Q530)+R533)&gt;=$K526,$K526-FLOOR(SUMIFS($Q532:Q532,$Q529:Q529,12),1),IF(R529=1,R533,R533+Q530)),0)</f>
        <v>0</v>
      </c>
      <c r="S530" s="62">
        <f>IF(S529&gt;0,IF((SUMIFS($Q532:R532,$Q529:R529,12)+IF(R529=12,0,R530)+S533)&gt;=$K526,$K526-FLOOR(SUMIFS($Q532:R532,$Q529:R529,12),1),IF(S529=1,S533,S533+R530)),0)</f>
        <v>0</v>
      </c>
      <c r="T530" s="62">
        <f>IF(T529&gt;0,IF((SUMIFS($Q532:S532,$Q529:S529,12)+IF(S529=12,0,S530)+T533)&gt;=$K526,$K526-FLOOR(SUMIFS($Q532:S532,$Q529:S529,12),1),IF(T529=1,T533,T533+S530)),0)</f>
        <v>0</v>
      </c>
      <c r="U530" s="62">
        <f>IF(U529&gt;0,IF((SUMIFS($Q532:T532,$Q529:T529,12)+IF(T529=12,0,T530)+U533)&gt;=$K526,$K526-FLOOR(SUMIFS($Q532:T532,$Q529:T529,12),1),IF(U529=1,U533,U533+T530)),0)</f>
        <v>0</v>
      </c>
      <c r="V530" s="62">
        <f>IF(V529&gt;0,IF((SUMIFS($Q532:U532,$Q529:U529,12)+IF(U529=12,0,U530)+V533)&gt;=$K526,$K526-FLOOR(SUMIFS($Q532:U532,$Q529:U529,12),1),IF(V529=1,V533,V533+U530)),0)</f>
        <v>0</v>
      </c>
      <c r="W530" s="62">
        <f>IF(W529&gt;0,IF((SUMIFS($Q532:V532,$Q529:V529,12)+IF(V529=12,0,V530)+W533)&gt;=$K526,$K526-FLOOR(SUMIFS($Q532:V532,$Q529:V529,12),1),IF(W529=1,W533,W533+V530)),0)</f>
        <v>0</v>
      </c>
      <c r="X530" s="62">
        <f>IF(X529&gt;0,IF((SUMIFS($Q532:W532,$Q529:W529,12)+IF(W529=12,0,W530)+X533)&gt;=$K526,$K526-FLOOR(SUMIFS($Q532:W532,$Q529:W529,12),1),IF(X529=1,X533,X533+W530)),0)</f>
        <v>0</v>
      </c>
      <c r="Y530" s="62">
        <f>IF(Y529&gt;0,IF((SUMIFS($Q532:X532,$Q529:X529,12)+IF(X529=12,0,X530)+Y533)&gt;=$K526,$K526-FLOOR(SUMIFS($Q532:X532,$Q529:X529,12),1),IF(Y529=1,Y533,Y533+X530)),0)</f>
        <v>0</v>
      </c>
      <c r="Z530" s="62">
        <f>IF(Z529&gt;0,IF((SUMIFS($Q532:Y532,$Q529:Y529,12)+IF(Y529=12,0,Y530)+Z533)&gt;=$K526,$K526-FLOOR(SUMIFS($Q532:Y532,$Q529:Y529,12),1),IF(Z529=1,Z533,Z533+Y530)),0)</f>
        <v>0</v>
      </c>
      <c r="AA530" s="62">
        <f>IF(AA529&gt;0,IF((SUMIFS($Q532:Z532,$Q529:Z529,12)+IF(Z529=12,0,Z530)+AA533)&gt;=$K526,$K526-FLOOR(SUMIFS($Q532:Z532,$Q529:Z529,12),1),IF(AA529=1,AA533,AA533+Z530)),0)</f>
        <v>0</v>
      </c>
      <c r="AB530" s="62">
        <f>IF(AB529&gt;0,IF((SUMIFS($Q532:AA532,$Q529:AA529,12)+IF(AA529=12,0,AA530)+AB533)&gt;=$K526,$K526-FLOOR(SUMIFS($Q532:AA532,$Q529:AA529,12),1),IF(AB529=1,AB533,AB533+AA530)),0)</f>
        <v>0</v>
      </c>
      <c r="AC530" s="62">
        <f>IF(AC529&gt;0,IF((SUMIFS($Q532:AB532,$Q529:AB529,12)+IF(AB529=12,0,AB530)+AC533)&gt;=$K526,$K526-FLOOR(SUMIFS($Q532:AB532,$Q529:AB529,12),1),IF(AC529=1,AC533,AC533+AB530)),0)</f>
        <v>0</v>
      </c>
      <c r="AD530" s="62">
        <f>IF(AD529&gt;0,IF((SUMIFS($Q532:AC532,$Q529:AC529,12)+IF(AC529=12,0,AC530)+AD533)&gt;=$K526,$K526-FLOOR(SUMIFS($Q532:AC532,$Q529:AC529,12),1),IF(AD529=1,AD533,AD533+AC530)),0)</f>
        <v>0</v>
      </c>
      <c r="AE530" s="62">
        <f>IF(AE529&gt;0,IF((SUMIFS($Q532:AD532,$Q529:AD529,12)+IF(AD529=12,0,AD530)+AE533)&gt;=$K526,$K526-FLOOR(SUMIFS($Q532:AD532,$Q529:AD529,12),1),IF(AE529=1,AE533,AE533+AD530)),0)</f>
        <v>0</v>
      </c>
      <c r="AF530" s="62">
        <f>IF(AF529&gt;0,IF((SUMIFS($Q532:AE532,$Q529:AE529,12)+IF(AE529=12,0,AE530)+AF533)&gt;=$K526,$K526-FLOOR(SUMIFS($Q532:AE532,$Q529:AE529,12),1),IF(AF529=1,AF533,AF533+AE530)),0)</f>
        <v>0</v>
      </c>
      <c r="AG530" s="62">
        <f>IF(AG529&gt;0,IF((SUMIFS($Q532:AF532,$Q529:AF529,12)+IF(AF529=12,0,AF530)+AG533)&gt;=$K526,$K526-FLOOR(SUMIFS($Q532:AF532,$Q529:AF529,12),1),IF(AG529=1,AG533,AG533+AF530)),0)</f>
        <v>0</v>
      </c>
      <c r="AH530" s="62">
        <f>IF(AH529&gt;0,IF((SUMIFS($Q532:AG532,$Q529:AG529,12)+IF(AG529=12,0,AG530)+AH533)&gt;=$K526,$K526-FLOOR(SUMIFS($Q532:AG532,$Q529:AG529,12),1),IF(AH529=1,AH533,AH533+AG530)),0)</f>
        <v>0</v>
      </c>
      <c r="AI530" s="62">
        <f>IF(AI529&gt;0,IF((SUMIFS($Q532:AH532,$Q529:AH529,12)+IF(AH529=12,0,AH530)+AI533)&gt;=$K526,$K526-FLOOR(SUMIFS($Q532:AH532,$Q529:AH529,12),1),IF(AI529=1,AI533,AI533+AH530)),0)</f>
        <v>0</v>
      </c>
      <c r="AJ530" s="62">
        <f>IF(AJ529&gt;0,IF((SUMIFS($Q532:AI532,$Q529:AI529,12)+IF(AI529=12,0,AI530)+AJ533)&gt;=$K526,$K526-FLOOR(SUMIFS($Q532:AI532,$Q529:AI529,12),1),IF(AJ529=1,AJ533,AJ533+AI530)),0)</f>
        <v>0</v>
      </c>
      <c r="AK530" s="62">
        <f>IF(AK529&gt;0,IF((SUMIFS($Q532:AJ532,$Q529:AJ529,12)+IF(AJ529=12,0,AJ530)+AK533)&gt;=$K526,$K526-FLOOR(SUMIFS($Q532:AJ532,$Q529:AJ529,12),1),IF(AK529=1,AK533,AK533+AJ530)),0)</f>
        <v>0</v>
      </c>
      <c r="AL530" s="62">
        <f>IF(AL529&gt;0,IF((SUMIFS($Q532:AK532,$Q529:AK529,12)+IF(AK529=12,0,AK530)+AL533)&gt;=$K526,$K526-FLOOR(SUMIFS($Q532:AK532,$Q529:AK529,12),1),IF(AL529=1,AL533,AL533+AK530)),0)</f>
        <v>0</v>
      </c>
      <c r="AM530" s="62">
        <f>IF(AM529&gt;0,IF((SUMIFS($Q532:AL532,$Q529:AL529,12)+IF(AL529=12,0,AL530)+AM533)&gt;=$K526,$K526-FLOOR(SUMIFS($Q532:AL532,$Q529:AL529,12),1),IF(AM529=1,AM533,AM533+AL530)),0)</f>
        <v>0</v>
      </c>
      <c r="AN530" s="62">
        <f>IF(AN529&gt;0,IF((SUMIFS($Q532:AM532,$Q529:AM529,12)+IF(AM529=12,0,AM530)+AN533)&gt;=$K526,$K526-FLOOR(SUMIFS($Q532:AM532,$Q529:AM529,12),1),IF(AN529=1,AN533,AN533+AM530)),0)</f>
        <v>0</v>
      </c>
      <c r="AO530" s="62">
        <f>IF(AO529&gt;0,IF((SUMIFS($Q532:AN532,$Q529:AN529,12)+IF(AN529=12,0,AN530)+AO533)&gt;=$K526,$K526-FLOOR(SUMIFS($Q532:AN532,$Q529:AN529,12),1),IF(AO529=1,AO533,AO533+AN530)),0)</f>
        <v>0</v>
      </c>
      <c r="AP530" s="62">
        <f>IF(AP529&gt;0,IF((SUMIFS($Q532:AO532,$Q529:AO529,12)+IF(AO529=12,0,AO530)+AP533)&gt;=$K526,$K526-FLOOR(SUMIFS($Q532:AO532,$Q529:AO529,12),1),IF(AP529=1,AP533,AP533+AO530)),0)</f>
        <v>0</v>
      </c>
      <c r="AQ530" s="62">
        <f>IF(AQ529&gt;0,IF((SUMIFS($Q532:AP532,$Q529:AP529,12)+IF(AP529=12,0,AP530)+AQ533)&gt;=$K526,$K526-FLOOR(SUMIFS($Q532:AP532,$Q529:AP529,12),1),IF(AQ529=1,AQ533,AQ533+AP530)),0)</f>
        <v>0</v>
      </c>
      <c r="AR530" s="62">
        <f>IF(AR529&gt;0,IF((SUMIFS($Q532:AQ532,$Q529:AQ529,12)+IF(AQ529=12,0,AQ530)+AR533)&gt;=$K526,$K526-FLOOR(SUMIFS($Q532:AQ532,$Q529:AQ529,12),1),IF(AR529=1,AR533,AR533+AQ530)),0)</f>
        <v>0</v>
      </c>
      <c r="AS530" s="62">
        <f>IF(AS529&gt;0,IF((SUMIFS($Q532:AR532,$Q529:AR529,12)+IF(AR529=12,0,AR530)+AS533)&gt;=$K526,$K526-FLOOR(SUMIFS($Q532:AR532,$Q529:AR529,12),1),IF(AS529=1,AS533,AS533+AR530)),0)</f>
        <v>0</v>
      </c>
      <c r="AT530" s="62">
        <f>IF(AT529&gt;0,IF((SUMIFS($Q532:AS532,$Q529:AS529,12)+IF(AS529=12,0,AS530)+AT533)&gt;=$K526,$K526-FLOOR(SUMIFS($Q532:AS532,$Q529:AS529,12),1),IF(AT529=1,AT533,AT533+AS530)),0)</f>
        <v>0</v>
      </c>
      <c r="AU530" s="62">
        <f>IF(AU529&gt;0,IF((SUMIFS($Q532:AT532,$Q529:AT529,12)+IF(AT529=12,0,AT530)+AU533)&gt;=$K526,$K526-FLOOR(SUMIFS($Q532:AT532,$Q529:AT529,12),1),IF(AU529=1,AU533,AU533+AT530)),0)</f>
        <v>0</v>
      </c>
      <c r="AV530" s="62">
        <f>IF(AV529&gt;0,IF((SUMIFS($Q532:AU532,$Q529:AU529,12)+IF(AU529=12,0,AU530)+AV533)&gt;=$K526,$K526-FLOOR(SUMIFS($Q532:AU532,$Q529:AU529,12),1),IF(AV529=1,AV533,AV533+AU530)),0)</f>
        <v>0</v>
      </c>
      <c r="AW530" s="62">
        <f>IF(AW529&gt;0,IF((SUMIFS($Q532:AV532,$Q529:AV529,12)+IF(AV529=12,0,AV530)+AW533)&gt;=$K526,$K526-FLOOR(SUMIFS($Q532:AV532,$Q529:AV529,12),1),IF(AW529=1,AW533,AW533+AV530)),0)</f>
        <v>0</v>
      </c>
      <c r="AX530" s="62">
        <f>IF(AX529&gt;0,IF((SUMIFS($Q532:AW532,$Q529:AW529,12)+IF(AW529=12,0,AW530)+AX533)&gt;=$K526,$K526-FLOOR(SUMIFS($Q532:AW532,$Q529:AW529,12),1),IF(AX529=1,AX533,AX533+AW530)),0)</f>
        <v>0</v>
      </c>
      <c r="AY530" s="62">
        <f>IF(AY529&gt;0,IF((SUMIFS($Q532:AX532,$Q529:AX529,12)+IF(AX529=12,0,AX530)+AY533)&gt;=$K526,$K526-FLOOR(SUMIFS($Q532:AX532,$Q529:AX529,12),1),IF(AY529=1,AY533,AY533+AX530)),0)</f>
        <v>0</v>
      </c>
      <c r="AZ530" s="62">
        <f>IF(AZ529&gt;0,IF((SUMIFS($Q532:AY532,$Q529:AY529,12)+IF(AY529=12,0,AY530)+AZ533)&gt;=$K526,$K526-FLOOR(SUMIFS($Q532:AY532,$Q529:AY529,12),1),IF(AZ529=1,AZ533,AZ533+AY530)),0)</f>
        <v>0</v>
      </c>
      <c r="BA530" s="62">
        <f>IF(BA529&gt;0,IF((SUMIFS($Q532:AZ532,$Q529:AZ529,12)+IF(AZ529=12,0,AZ530)+BA533)&gt;=$K526,$K526-FLOOR(SUMIFS($Q532:AZ532,$Q529:AZ529,12),1),IF(BA529=1,BA533,BA533+AZ530)),0)</f>
        <v>0</v>
      </c>
      <c r="BB530" s="62">
        <f>IF(BB529&gt;0,IF((SUMIFS($Q532:BA532,$Q529:BA529,12)+IF(BA529=12,0,BA530)+BB533)&gt;=$K526,$K526-FLOOR(SUMIFS($Q532:BA532,$Q529:BA529,12),1),IF(BB529=1,BB533,BB533+BA530)),0)</f>
        <v>0</v>
      </c>
      <c r="BC530" s="62">
        <f>IF(BC529&gt;0,IF((SUMIFS($Q532:BB532,$Q529:BB529,12)+IF(BB529=12,0,BB530)+BC533)&gt;=$K526,$K526-FLOOR(SUMIFS($Q532:BB532,$Q529:BB529,12),1),IF(BC529=1,BC533,BC533+BB530)),0)</f>
        <v>0</v>
      </c>
      <c r="BD530" s="62">
        <f>IF(BD529&gt;0,IF((SUMIFS($Q532:BC532,$Q529:BC529,12)+IF(BC529=12,0,BC530)+BD533)&gt;=$K526,$K526-FLOOR(SUMIFS($Q532:BC532,$Q529:BC529,12),1),IF(BD529=1,BD533,BD533+BC530)),0)</f>
        <v>0</v>
      </c>
      <c r="BE530" s="62">
        <f>IF(BE529&gt;0,IF((SUMIFS($Q532:BD532,$Q529:BD529,12)+IF(BD529=12,0,BD530)+BE533)&gt;=$K526,$K526-FLOOR(SUMIFS($Q532:BD532,$Q529:BD529,12),1),IF(BE529=1,BE533,BE533+BD530)),0)</f>
        <v>0</v>
      </c>
      <c r="BF530" s="62">
        <f>IF(BF529&gt;0,IF((SUMIFS($Q532:BE532,$Q529:BE529,12)+IF(BE529=12,0,BE530)+BF533)&gt;=$K526,$K526-FLOOR(SUMIFS($Q532:BE532,$Q529:BE529,12),1),IF(BF529=1,BF533,BF533+BE530)),0)</f>
        <v>0</v>
      </c>
      <c r="BG530" s="62">
        <f>IF(BG529&gt;0,IF((SUMIFS($Q532:BF532,$Q529:BF529,12)+IF(BF529=12,0,BF530)+BG533)&gt;=$K526,$K526-FLOOR(SUMIFS($Q532:BF532,$Q529:BF529,12),1),IF(BG529=1,BG533,BG533+BF530)),0)</f>
        <v>0</v>
      </c>
      <c r="BH530" s="62">
        <f>IF(BH529&gt;0,IF((SUMIFS($Q532:BG532,$Q529:BG529,12)+IF(BG529=12,0,BG530)+BH533)&gt;=$K526,$K526-FLOOR(SUMIFS($Q532:BG532,$Q529:BG529,12),1),IF(BH529=1,BH533,BH533+BG530)),0)</f>
        <v>0</v>
      </c>
      <c r="BI530" s="62">
        <f>IF(BI529&gt;0,IF((SUMIFS($Q532:BH532,$Q529:BH529,12)+IF(BH529=12,0,BH530)+BI533)&gt;=$K526,$K526-FLOOR(SUMIFS($Q532:BH532,$Q529:BH529,12),1),IF(BI529=1,BI533,BI533+BH530)),0)</f>
        <v>0</v>
      </c>
      <c r="BJ530" s="62">
        <f>IF(BJ529&gt;0,IF((SUMIFS($Q532:BI532,$Q529:BI529,12)+IF(BI529=12,0,BI530)+BJ533)&gt;=$K526,$K526-FLOOR(SUMIFS($Q532:BI532,$Q529:BI529,12),1),IF(BJ529=1,BJ533,BJ533+BI530)),0)</f>
        <v>0</v>
      </c>
      <c r="BK530" s="62">
        <f>IF(BK529&gt;0,IF((SUMIFS($Q532:BJ532,$Q529:BJ529,12)+IF(BJ529=12,0,BJ530)+BK533)&gt;=$K526,$K526-FLOOR(SUMIFS($Q532:BJ532,$Q529:BJ529,12),1),IF(BK529=1,BK533,BK533+BJ530)),0)</f>
        <v>0</v>
      </c>
      <c r="BL530" s="62">
        <f>IF(BL529&gt;0,IF((SUMIFS($Q532:BK532,$Q529:BK529,12)+IF(BK529=12,0,BK530)+BL533)&gt;=$K526,$K526-FLOOR(SUMIFS($Q532:BK532,$Q529:BK529,12),1),IF(BL529=1,BL533,BL533+BK530)),0)</f>
        <v>0</v>
      </c>
      <c r="BM530" s="62">
        <f>IF(BM529&gt;0,IF((SUMIFS($Q532:BL532,$Q529:BL529,12)+IF(BL529=12,0,BL530)+BM533)&gt;=$K526,$K526-FLOOR(SUMIFS($Q532:BL532,$Q529:BL529,12),1),IF(BM529=1,BM533,BM533+BL530)),0)</f>
        <v>0</v>
      </c>
      <c r="BN530" s="62">
        <f>IF(BN529&gt;0,IF((SUMIFS($Q532:BM532,$Q529:BM529,12)+IF(BM529=12,0,BM530)+BN533)&gt;=$K526,$K526-FLOOR(SUMIFS($Q532:BM532,$Q529:BM529,12),1),IF(BN529=1,BN533,BN533+BM530)),0)</f>
        <v>0</v>
      </c>
      <c r="BO530" s="62">
        <f>IF(BO529&gt;0,IF((SUMIFS($Q532:BN532,$Q529:BN529,12)+IF(BN529=12,0,BN530)+BO533)&gt;=$K526,$K526-FLOOR(SUMIFS($Q532:BN532,$Q529:BN529,12),1),IF(BO529=1,BO533,BO533+BN530)),0)</f>
        <v>0</v>
      </c>
      <c r="BP530" s="62">
        <f>IF(BP529&gt;0,IF((SUMIFS($Q532:BO532,$Q529:BO529,12)+IF(BO529=12,0,BO530)+BP533)&gt;=$K526,$K526-FLOOR(SUMIFS($Q532:BO532,$Q529:BO529,12),1),IF(BP529=1,BP533,BP533+BO530)),0)</f>
        <v>0</v>
      </c>
      <c r="BQ530" s="62">
        <f>IF(BQ529&gt;0,IF((SUMIFS($Q532:BP532,$Q529:BP529,12)+IF(BP529=12,0,BP530)+BQ533)&gt;=$K526,$K526-FLOOR(SUMIFS($Q532:BP532,$Q529:BP529,12),1),IF(BQ529=1,BQ533,BQ533+BP530)),0)</f>
        <v>0</v>
      </c>
      <c r="BR530" s="62">
        <f>IF(BR529&gt;0,IF((SUMIFS($Q532:BQ532,$Q529:BQ529,12)+IF(BQ529=12,0,BQ530)+BR533)&gt;=$K526,$K526-FLOOR(SUMIFS($Q532:BQ532,$Q529:BQ529,12),1),IF(BR529=1,BR533,BR533+BQ530)),0)</f>
        <v>0</v>
      </c>
      <c r="BS530" s="62">
        <f>IF(BS529&gt;0,IF((SUMIFS($Q532:BR532,$Q529:BR529,12)+IF(BR529=12,0,BR530)+BS533)&gt;=$K526,$K526-FLOOR(SUMIFS($Q532:BR532,$Q529:BR529,12),1),IF(BS529=1,BS533,BS533+BR530)),0)</f>
        <v>0</v>
      </c>
      <c r="BT530" s="62">
        <f>IF(BT529&gt;0,IF((SUMIFS($Q532:BS532,$Q529:BS529,12)+IF(BS529=12,0,BS530)+BT533)&gt;=$K526,$K526-FLOOR(SUMIFS($Q532:BS532,$Q529:BS529,12),1),IF(BT529=1,BT533,BT533+BS530)),0)</f>
        <v>0</v>
      </c>
      <c r="BU530" s="62">
        <f>IF(BU529&gt;0,IF((SUMIFS($Q532:BT532,$Q529:BT529,12)+IF(BT529=12,0,BT530)+BU533)&gt;=$K526,$K526-FLOOR(SUMIFS($Q532:BT532,$Q529:BT529,12),1),IF(BU529=1,BU533,BU533+BT530)),0)</f>
        <v>0</v>
      </c>
      <c r="BV530" s="62">
        <f>IF(BV529&gt;0,IF((SUMIFS($Q532:BU532,$Q529:BU529,12)+IF(BU529=12,0,BU530)+BV533)&gt;=$K526,$K526-FLOOR(SUMIFS($Q532:BU532,$Q529:BU529,12),1),IF(BV529=1,BV533,BV533+BU530)),0)</f>
        <v>0</v>
      </c>
      <c r="BW530" s="62">
        <f>IF(BW529&gt;0,IF((SUMIFS($Q532:BV532,$Q529:BV529,12)+IF(BV529=12,0,BV530)+BW533)&gt;=$K526,$K526-FLOOR(SUMIFS($Q532:BV532,$Q529:BV529,12),1),IF(BW529=1,BW533,BW533+BV530)),0)</f>
        <v>0</v>
      </c>
      <c r="BX530" s="62">
        <f>IF(BX529&gt;0,IF((SUMIFS($Q532:BW532,$Q529:BW529,12)+IF(BW529=12,0,BW530)+BX533)&gt;=$K526,$K526-FLOOR(SUMIFS($Q532:BW532,$Q529:BW529,12),1),IF(BX529=1,BX533,BX533+BW530)),0)</f>
        <v>0</v>
      </c>
      <c r="BY530" s="298"/>
      <c r="BZ530" s="300"/>
      <c r="CA530" s="302"/>
      <c r="CB530" s="302"/>
    </row>
    <row r="531" spans="1:96" s="98" customFormat="1" ht="41.4" hidden="1" customHeight="1" x14ac:dyDescent="0.3">
      <c r="A531" s="97"/>
      <c r="B531" s="119"/>
      <c r="C531" s="73"/>
      <c r="D531" s="73"/>
      <c r="E531" s="73"/>
      <c r="F531" s="73"/>
      <c r="G531" s="73"/>
      <c r="H531" s="73"/>
      <c r="I531" s="73"/>
      <c r="J531" s="73"/>
      <c r="K531" s="73"/>
      <c r="L531" s="58"/>
      <c r="M531" s="7"/>
      <c r="N531" s="160"/>
      <c r="P531" s="59" t="s">
        <v>172</v>
      </c>
      <c r="Q531" s="61">
        <f>IF(Q526&gt;0,Q527,0)</f>
        <v>0</v>
      </c>
      <c r="R531" s="61">
        <f t="shared" ref="R531" si="12281">IF(R526&gt;0,IF(R529=1,R527,R527+Q531),Q531)</f>
        <v>0</v>
      </c>
      <c r="S531" s="61">
        <f t="shared" ref="S531" si="12282">IF(S526&gt;0,IF(S529=1,S527,S527+R531),R531)</f>
        <v>0</v>
      </c>
      <c r="T531" s="61">
        <f t="shared" ref="T531" si="12283">IF(T526&gt;0,IF(T529=1,T527,T527+S531),S531)</f>
        <v>0</v>
      </c>
      <c r="U531" s="61">
        <f t="shared" ref="U531" si="12284">IF(U526&gt;0,IF(U529=1,U527,U527+T531),T531)</f>
        <v>0</v>
      </c>
      <c r="V531" s="61">
        <f t="shared" ref="V531" si="12285">IF(V526&gt;0,IF(V529=1,V527,V527+U531),U531)</f>
        <v>0</v>
      </c>
      <c r="W531" s="61">
        <f t="shared" ref="W531" si="12286">IF(W526&gt;0,IF(W529=1,W527,W527+V531),V531)</f>
        <v>0</v>
      </c>
      <c r="X531" s="61">
        <f t="shared" ref="X531" si="12287">IF(X526&gt;0,IF(X529=1,X527,X527+W531),W531)</f>
        <v>0</v>
      </c>
      <c r="Y531" s="61">
        <f t="shared" ref="Y531" si="12288">IF(Y526&gt;0,IF(Y529=1,Y527,Y527+X531),X531)</f>
        <v>0</v>
      </c>
      <c r="Z531" s="61">
        <f t="shared" ref="Z531" si="12289">IF(Z526&gt;0,IF(Z529=1,Z527,Z527+Y531),Y531)</f>
        <v>0</v>
      </c>
      <c r="AA531" s="61">
        <f t="shared" ref="AA531" si="12290">IF(AA526&gt;0,IF(AA529=1,AA527,AA527+Z531),Z531)</f>
        <v>0</v>
      </c>
      <c r="AB531" s="61">
        <f t="shared" ref="AB531" si="12291">IF(AB526&gt;0,IF(AB529=1,AB527,AB527+AA531),AA531)</f>
        <v>0</v>
      </c>
      <c r="AC531" s="61">
        <f t="shared" ref="AC531" si="12292">IF(AC526&gt;0,IF(AC529=1,AC527,AC527+AB531),AB531)</f>
        <v>0</v>
      </c>
      <c r="AD531" s="61">
        <f t="shared" ref="AD531" si="12293">IF(AD526&gt;0,IF(AD529=1,AD527,AD527+AC531),AC531)</f>
        <v>0</v>
      </c>
      <c r="AE531" s="61">
        <f t="shared" ref="AE531" si="12294">IF(AE526&gt;0,IF(AE529=1,AE527,AE527+AD531),AD531)</f>
        <v>0</v>
      </c>
      <c r="AF531" s="61">
        <f t="shared" ref="AF531" si="12295">IF(AF526&gt;0,IF(AF529=1,AF527,AF527+AE531),AE531)</f>
        <v>0</v>
      </c>
      <c r="AG531" s="61">
        <f t="shared" ref="AG531" si="12296">IF(AG526&gt;0,IF(AG529=1,AG527,AG527+AF531),AF531)</f>
        <v>0</v>
      </c>
      <c r="AH531" s="61">
        <f t="shared" ref="AH531" si="12297">IF(AH526&gt;0,IF(AH529=1,AH527,AH527+AG531),AG531)</f>
        <v>0</v>
      </c>
      <c r="AI531" s="61">
        <f t="shared" ref="AI531" si="12298">IF(AI526&gt;0,IF(AI529=1,AI527,AI527+AH531),AH531)</f>
        <v>0</v>
      </c>
      <c r="AJ531" s="61">
        <f t="shared" ref="AJ531" si="12299">IF(AJ526&gt;0,IF(AJ529=1,AJ527,AJ527+AI531),AI531)</f>
        <v>0</v>
      </c>
      <c r="AK531" s="61">
        <f t="shared" ref="AK531" si="12300">IF(AK526&gt;0,IF(AK529=1,AK527,AK527+AJ531),AJ531)</f>
        <v>0</v>
      </c>
      <c r="AL531" s="61">
        <f t="shared" ref="AL531" si="12301">IF(AL526&gt;0,IF(AL529=1,AL527,AL527+AK531),AK531)</f>
        <v>0</v>
      </c>
      <c r="AM531" s="61">
        <f t="shared" ref="AM531" si="12302">IF(AM526&gt;0,IF(AM529=1,AM527,AM527+AL531),AL531)</f>
        <v>0</v>
      </c>
      <c r="AN531" s="61">
        <f t="shared" ref="AN531" si="12303">IF(AN526&gt;0,IF(AN529=1,AN527,AN527+AM531),AM531)</f>
        <v>0</v>
      </c>
      <c r="AO531" s="61">
        <f t="shared" ref="AO531" si="12304">IF(AO526&gt;0,IF(AO529=1,AO527,AO527+AN531),AN531)</f>
        <v>0</v>
      </c>
      <c r="AP531" s="61">
        <f t="shared" ref="AP531" si="12305">IF(AP526&gt;0,IF(AP529=1,AP527,AP527+AO531),AO531)</f>
        <v>0</v>
      </c>
      <c r="AQ531" s="61">
        <f t="shared" ref="AQ531" si="12306">IF(AQ526&gt;0,IF(AQ529=1,AQ527,AQ527+AP531),AP531)</f>
        <v>0</v>
      </c>
      <c r="AR531" s="61">
        <f t="shared" ref="AR531" si="12307">IF(AR526&gt;0,IF(AR529=1,AR527,AR527+AQ531),AQ531)</f>
        <v>0</v>
      </c>
      <c r="AS531" s="61">
        <f t="shared" ref="AS531" si="12308">IF(AS526&gt;0,IF(AS529=1,AS527,AS527+AR531),AR531)</f>
        <v>0</v>
      </c>
      <c r="AT531" s="61">
        <f t="shared" ref="AT531" si="12309">IF(AT526&gt;0,IF(AT529=1,AT527,AT527+AS531),AS531)</f>
        <v>0</v>
      </c>
      <c r="AU531" s="61">
        <f t="shared" ref="AU531" si="12310">IF(AU526&gt;0,IF(AU529=1,AU527,AU527+AT531),AT531)</f>
        <v>0</v>
      </c>
      <c r="AV531" s="61">
        <f t="shared" ref="AV531" si="12311">IF(AV526&gt;0,IF(AV529=1,AV527,AV527+AU531),AU531)</f>
        <v>0</v>
      </c>
      <c r="AW531" s="61">
        <f t="shared" ref="AW531" si="12312">IF(AW526&gt;0,IF(AW529=1,AW527,AW527+AV531),AV531)</f>
        <v>0</v>
      </c>
      <c r="AX531" s="61">
        <f t="shared" ref="AX531" si="12313">IF(AX526&gt;0,IF(AX529=1,AX527,AX527+AW531),AW531)</f>
        <v>0</v>
      </c>
      <c r="AY531" s="61">
        <f t="shared" ref="AY531" si="12314">IF(AY526&gt;0,IF(AY529=1,AY527,AY527+AX531),AX531)</f>
        <v>0</v>
      </c>
      <c r="AZ531" s="61">
        <f t="shared" ref="AZ531" si="12315">IF(AZ526&gt;0,IF(AZ529=1,AZ527,AZ527+AY531),AY531)</f>
        <v>0</v>
      </c>
      <c r="BA531" s="61">
        <f t="shared" ref="BA531" si="12316">IF(BA526&gt;0,IF(BA529=1,BA527,BA527+AZ531),AZ531)</f>
        <v>0</v>
      </c>
      <c r="BB531" s="61">
        <f t="shared" ref="BB531" si="12317">IF(BB526&gt;0,IF(BB529=1,BB527,BB527+BA531),BA531)</f>
        <v>0</v>
      </c>
      <c r="BC531" s="61">
        <f t="shared" ref="BC531" si="12318">IF(BC526&gt;0,IF(BC529=1,BC527,BC527+BB531),BB531)</f>
        <v>0</v>
      </c>
      <c r="BD531" s="61">
        <f t="shared" ref="BD531" si="12319">IF(BD526&gt;0,IF(BD529=1,BD527,BD527+BC531),BC531)</f>
        <v>0</v>
      </c>
      <c r="BE531" s="61">
        <f t="shared" ref="BE531" si="12320">IF(BE526&gt;0,IF(BE529=1,BE527,BE527+BD531),BD531)</f>
        <v>0</v>
      </c>
      <c r="BF531" s="61">
        <f t="shared" ref="BF531" si="12321">IF(BF526&gt;0,IF(BF529=1,BF527,BF527+BE531),BE531)</f>
        <v>0</v>
      </c>
      <c r="BG531" s="61">
        <f t="shared" ref="BG531" si="12322">IF(BG526&gt;0,IF(BG529=1,BG527,BG527+BF531),BF531)</f>
        <v>0</v>
      </c>
      <c r="BH531" s="61">
        <f t="shared" ref="BH531" si="12323">IF(BH526&gt;0,IF(BH529=1,BH527,BH527+BG531),BG531)</f>
        <v>0</v>
      </c>
      <c r="BI531" s="61">
        <f t="shared" ref="BI531" si="12324">IF(BI526&gt;0,IF(BI529=1,BI527,BI527+BH531),BH531)</f>
        <v>0</v>
      </c>
      <c r="BJ531" s="61">
        <f t="shared" ref="BJ531" si="12325">IF(BJ526&gt;0,IF(BJ529=1,BJ527,BJ527+BI531),BI531)</f>
        <v>0</v>
      </c>
      <c r="BK531" s="61">
        <f t="shared" ref="BK531" si="12326">IF(BK526&gt;0,IF(BK529=1,BK527,BK527+BJ531),BJ531)</f>
        <v>0</v>
      </c>
      <c r="BL531" s="61">
        <f t="shared" ref="BL531" si="12327">IF(BL526&gt;0,IF(BL529=1,BL527,BL527+BK531),BK531)</f>
        <v>0</v>
      </c>
      <c r="BM531" s="61">
        <f t="shared" ref="BM531" si="12328">IF(BM526&gt;0,IF(BM529=1,BM527,BM527+BL531),BL531)</f>
        <v>0</v>
      </c>
      <c r="BN531" s="61">
        <f t="shared" ref="BN531" si="12329">IF(BN526&gt;0,IF(BN529=1,BN527,BN527+BM531),BM531)</f>
        <v>0</v>
      </c>
      <c r="BO531" s="61">
        <f t="shared" ref="BO531" si="12330">IF(BO526&gt;0,IF(BO529=1,BO527,BO527+BN531),BN531)</f>
        <v>0</v>
      </c>
      <c r="BP531" s="61">
        <f t="shared" ref="BP531" si="12331">IF(BP526&gt;0,IF(BP529=1,BP527,BP527+BO531),BO531)</f>
        <v>0</v>
      </c>
      <c r="BQ531" s="61">
        <f t="shared" ref="BQ531" si="12332">IF(BQ526&gt;0,IF(BQ529=1,BQ527,BQ527+BP531),BP531)</f>
        <v>0</v>
      </c>
      <c r="BR531" s="61">
        <f t="shared" ref="BR531" si="12333">IF(BR526&gt;0,IF(BR529=1,BR527,BR527+BQ531),BQ531)</f>
        <v>0</v>
      </c>
      <c r="BS531" s="61">
        <f t="shared" ref="BS531" si="12334">IF(BS526&gt;0,IF(BS529=1,BS527,BS527+BR531),BR531)</f>
        <v>0</v>
      </c>
      <c r="BT531" s="61">
        <f t="shared" ref="BT531" si="12335">IF(BT526&gt;0,IF(BT529=1,BT527,BT527+BS531),BS531)</f>
        <v>0</v>
      </c>
      <c r="BU531" s="61">
        <f t="shared" ref="BU531" si="12336">IF(BU526&gt;0,IF(BU529=1,BU527,BU527+BT531),BT531)</f>
        <v>0</v>
      </c>
      <c r="BV531" s="61">
        <f t="shared" ref="BV531" si="12337">IF(BV526&gt;0,IF(BV529=1,BV527,BV527+BU531),BU531)</f>
        <v>0</v>
      </c>
      <c r="BW531" s="61">
        <f t="shared" ref="BW531" si="12338">IF(BW526&gt;0,IF(BW529=1,BW527,BW527+BV531),BV531)</f>
        <v>0</v>
      </c>
      <c r="BX531" s="61">
        <f t="shared" ref="BX531" si="12339">IF(BX526&gt;0,IF(BX529=1,BX527,BX527+BW531),BW531)</f>
        <v>0</v>
      </c>
      <c r="BY531" s="298"/>
      <c r="BZ531" s="300"/>
      <c r="CA531" s="302"/>
      <c r="CB531" s="302"/>
    </row>
    <row r="532" spans="1:96" s="98" customFormat="1" ht="41.4" hidden="1" customHeight="1" x14ac:dyDescent="0.3">
      <c r="A532" s="97"/>
      <c r="B532" s="119"/>
      <c r="C532" s="73"/>
      <c r="D532" s="73"/>
      <c r="E532" s="73"/>
      <c r="F532" s="73"/>
      <c r="G532" s="73"/>
      <c r="H532" s="73"/>
      <c r="I532" s="73"/>
      <c r="J532" s="73"/>
      <c r="K532" s="73"/>
      <c r="L532" s="58"/>
      <c r="M532" s="7"/>
      <c r="N532" s="160"/>
      <c r="P532" s="59" t="s">
        <v>173</v>
      </c>
      <c r="Q532" s="61">
        <f>Q534</f>
        <v>0</v>
      </c>
      <c r="R532" s="61">
        <f t="shared" ref="R532" si="12340">IF(R529=1,R534,R534+Q532)</f>
        <v>0</v>
      </c>
      <c r="S532" s="61">
        <f t="shared" ref="S532" si="12341">IF(S529=1,S534,S534+R532)</f>
        <v>0</v>
      </c>
      <c r="T532" s="61">
        <f t="shared" ref="T532" si="12342">IF(T529=1,T534,T534+S532)</f>
        <v>0</v>
      </c>
      <c r="U532" s="61">
        <f t="shared" ref="U532" si="12343">IF(U529=1,U534,U534+T532)</f>
        <v>0</v>
      </c>
      <c r="V532" s="61">
        <f t="shared" ref="V532" si="12344">IF(V529=1,V534,V534+U532)</f>
        <v>0</v>
      </c>
      <c r="W532" s="61">
        <f t="shared" ref="W532" si="12345">IF(W529=1,W534,W534+V532)</f>
        <v>0</v>
      </c>
      <c r="X532" s="61">
        <f t="shared" ref="X532" si="12346">IF(X529=1,X534,X534+W532)</f>
        <v>0</v>
      </c>
      <c r="Y532" s="61">
        <f t="shared" ref="Y532" si="12347">IF(Y529=1,Y534,Y534+X532)</f>
        <v>0</v>
      </c>
      <c r="Z532" s="61">
        <f t="shared" ref="Z532" si="12348">IF(Z529=1,Z534,Z534+Y532)</f>
        <v>0</v>
      </c>
      <c r="AA532" s="61">
        <f t="shared" ref="AA532" si="12349">IF(AA529=1,AA534,AA534+Z532)</f>
        <v>0</v>
      </c>
      <c r="AB532" s="61">
        <f t="shared" ref="AB532" si="12350">IF(AB529=1,AB534,AB534+AA532)</f>
        <v>0</v>
      </c>
      <c r="AC532" s="61">
        <f t="shared" ref="AC532" si="12351">IF(AC529=1,AC534,AC534+AB532)</f>
        <v>0</v>
      </c>
      <c r="AD532" s="61">
        <f t="shared" ref="AD532" si="12352">IF(AD529=1,AD534,AD534+AC532)</f>
        <v>0</v>
      </c>
      <c r="AE532" s="61">
        <f t="shared" ref="AE532" si="12353">IF(AE529=1,AE534,AE534+AD532)</f>
        <v>0</v>
      </c>
      <c r="AF532" s="61">
        <f t="shared" ref="AF532" si="12354">IF(AF529=1,AF534,AF534+AE532)</f>
        <v>0</v>
      </c>
      <c r="AG532" s="61">
        <f t="shared" ref="AG532" si="12355">IF(AG529=1,AG534,AG534+AF532)</f>
        <v>0</v>
      </c>
      <c r="AH532" s="61">
        <f t="shared" ref="AH532" si="12356">IF(AH529=1,AH534,AH534+AG532)</f>
        <v>0</v>
      </c>
      <c r="AI532" s="61">
        <f t="shared" ref="AI532" si="12357">IF(AI529=1,AI534,AI534+AH532)</f>
        <v>0</v>
      </c>
      <c r="AJ532" s="61">
        <f t="shared" ref="AJ532" si="12358">IF(AJ529=1,AJ534,AJ534+AI532)</f>
        <v>0</v>
      </c>
      <c r="AK532" s="61">
        <f t="shared" ref="AK532" si="12359">IF(AK529=1,AK534,AK534+AJ532)</f>
        <v>0</v>
      </c>
      <c r="AL532" s="61">
        <f t="shared" ref="AL532" si="12360">IF(AL529=1,AL534,AL534+AK532)</f>
        <v>0</v>
      </c>
      <c r="AM532" s="61">
        <f t="shared" ref="AM532" si="12361">IF(AM529=1,AM534,AM534+AL532)</f>
        <v>0</v>
      </c>
      <c r="AN532" s="61">
        <f t="shared" ref="AN532" si="12362">IF(AN529=1,AN534,AN534+AM532)</f>
        <v>0</v>
      </c>
      <c r="AO532" s="61">
        <f t="shared" ref="AO532" si="12363">IF(AO529=1,AO534,AO534+AN532)</f>
        <v>0</v>
      </c>
      <c r="AP532" s="61">
        <f t="shared" ref="AP532" si="12364">IF(AP529=1,AP534,AP534+AO532)</f>
        <v>0</v>
      </c>
      <c r="AQ532" s="61">
        <f t="shared" ref="AQ532" si="12365">IF(AQ529=1,AQ534,AQ534+AP532)</f>
        <v>0</v>
      </c>
      <c r="AR532" s="61">
        <f t="shared" ref="AR532" si="12366">IF(AR529=1,AR534,AR534+AQ532)</f>
        <v>0</v>
      </c>
      <c r="AS532" s="61">
        <f t="shared" ref="AS532" si="12367">IF(AS529=1,AS534,AS534+AR532)</f>
        <v>0</v>
      </c>
      <c r="AT532" s="61">
        <f t="shared" ref="AT532" si="12368">IF(AT529=1,AT534,AT534+AS532)</f>
        <v>0</v>
      </c>
      <c r="AU532" s="61">
        <f t="shared" ref="AU532" si="12369">IF(AU529=1,AU534,AU534+AT532)</f>
        <v>0</v>
      </c>
      <c r="AV532" s="61">
        <f t="shared" ref="AV532" si="12370">IF(AV529=1,AV534,AV534+AU532)</f>
        <v>0</v>
      </c>
      <c r="AW532" s="61">
        <f t="shared" ref="AW532" si="12371">IF(AW529=1,AW534,AW534+AV532)</f>
        <v>0</v>
      </c>
      <c r="AX532" s="61">
        <f t="shared" ref="AX532" si="12372">IF(AX529=1,AX534,AX534+AW532)</f>
        <v>0</v>
      </c>
      <c r="AY532" s="61">
        <f t="shared" ref="AY532" si="12373">IF(AY529=1,AY534,AY534+AX532)</f>
        <v>0</v>
      </c>
      <c r="AZ532" s="61">
        <f t="shared" ref="AZ532" si="12374">IF(AZ529=1,AZ534,AZ534+AY532)</f>
        <v>0</v>
      </c>
      <c r="BA532" s="61">
        <f t="shared" ref="BA532" si="12375">IF(BA529=1,BA534,BA534+AZ532)</f>
        <v>0</v>
      </c>
      <c r="BB532" s="61">
        <f t="shared" ref="BB532" si="12376">IF(BB529=1,BB534,BB534+BA532)</f>
        <v>0</v>
      </c>
      <c r="BC532" s="61">
        <f t="shared" ref="BC532" si="12377">IF(BC529=1,BC534,BC534+BB532)</f>
        <v>0</v>
      </c>
      <c r="BD532" s="61">
        <f t="shared" ref="BD532" si="12378">IF(BD529=1,BD534,BD534+BC532)</f>
        <v>0</v>
      </c>
      <c r="BE532" s="61">
        <f t="shared" ref="BE532" si="12379">IF(BE529=1,BE534,BE534+BD532)</f>
        <v>0</v>
      </c>
      <c r="BF532" s="61">
        <f t="shared" ref="BF532" si="12380">IF(BF529=1,BF534,BF534+BE532)</f>
        <v>0</v>
      </c>
      <c r="BG532" s="61">
        <f t="shared" ref="BG532" si="12381">IF(BG529=1,BG534,BG534+BF532)</f>
        <v>0</v>
      </c>
      <c r="BH532" s="61">
        <f t="shared" ref="BH532" si="12382">IF(BH529=1,BH534,BH534+BG532)</f>
        <v>0</v>
      </c>
      <c r="BI532" s="61">
        <f t="shared" ref="BI532" si="12383">IF(BI529=1,BI534,BI534+BH532)</f>
        <v>0</v>
      </c>
      <c r="BJ532" s="61">
        <f t="shared" ref="BJ532" si="12384">IF(BJ529=1,BJ534,BJ534+BI532)</f>
        <v>0</v>
      </c>
      <c r="BK532" s="61">
        <f t="shared" ref="BK532" si="12385">IF(BK529=1,BK534,BK534+BJ532)</f>
        <v>0</v>
      </c>
      <c r="BL532" s="61">
        <f t="shared" ref="BL532" si="12386">IF(BL529=1,BL534,BL534+BK532)</f>
        <v>0</v>
      </c>
      <c r="BM532" s="61">
        <f t="shared" ref="BM532" si="12387">IF(BM529=1,BM534,BM534+BL532)</f>
        <v>0</v>
      </c>
      <c r="BN532" s="61">
        <f t="shared" ref="BN532" si="12388">IF(BN529=1,BN534,BN534+BM532)</f>
        <v>0</v>
      </c>
      <c r="BO532" s="61">
        <f t="shared" ref="BO532" si="12389">IF(BO529=1,BO534,BO534+BN532)</f>
        <v>0</v>
      </c>
      <c r="BP532" s="61">
        <f t="shared" ref="BP532" si="12390">IF(BP529=1,BP534,BP534+BO532)</f>
        <v>0</v>
      </c>
      <c r="BQ532" s="61">
        <f t="shared" ref="BQ532" si="12391">IF(BQ529=1,BQ534,BQ534+BP532)</f>
        <v>0</v>
      </c>
      <c r="BR532" s="61">
        <f t="shared" ref="BR532" si="12392">IF(BR529=1,BR534,BR534+BQ532)</f>
        <v>0</v>
      </c>
      <c r="BS532" s="61">
        <f t="shared" ref="BS532" si="12393">IF(BS529=1,BS534,BS534+BR532)</f>
        <v>0</v>
      </c>
      <c r="BT532" s="61">
        <f t="shared" ref="BT532" si="12394">IF(BT529=1,BT534,BT534+BS532)</f>
        <v>0</v>
      </c>
      <c r="BU532" s="61">
        <f t="shared" ref="BU532" si="12395">IF(BU529=1,BU534,BU534+BT532)</f>
        <v>0</v>
      </c>
      <c r="BV532" s="61">
        <f t="shared" ref="BV532" si="12396">IF(BV529=1,BV534,BV534+BU532)</f>
        <v>0</v>
      </c>
      <c r="BW532" s="61">
        <f t="shared" ref="BW532" si="12397">IF(BW529=1,BW534,BW534+BV532)</f>
        <v>0</v>
      </c>
      <c r="BX532" s="61">
        <f t="shared" ref="BX532" si="12398">IF(BX529=1,BX534,BX534+BW532)</f>
        <v>0</v>
      </c>
      <c r="BY532" s="298"/>
      <c r="BZ532" s="300"/>
      <c r="CA532" s="302"/>
      <c r="CB532" s="302"/>
    </row>
    <row r="533" spans="1:96" s="98" customFormat="1" ht="28.95" customHeight="1" x14ac:dyDescent="0.3">
      <c r="A533" s="97"/>
      <c r="B533" s="119"/>
      <c r="C533" s="73"/>
      <c r="D533" s="73"/>
      <c r="E533" s="73"/>
      <c r="F533" s="73"/>
      <c r="G533" s="73"/>
      <c r="H533" s="73"/>
      <c r="I533" s="73"/>
      <c r="J533" s="73"/>
      <c r="K533" s="73"/>
      <c r="L533" s="58"/>
      <c r="M533" s="7"/>
      <c r="N533" s="160"/>
      <c r="P533" s="57" t="s">
        <v>171</v>
      </c>
      <c r="Q533" s="62">
        <f t="shared" ref="Q533:BX533" si="12399">1720/12*Q526</f>
        <v>0</v>
      </c>
      <c r="R533" s="62">
        <f t="shared" si="12399"/>
        <v>0</v>
      </c>
      <c r="S533" s="62">
        <f t="shared" si="12399"/>
        <v>0</v>
      </c>
      <c r="T533" s="62">
        <f t="shared" si="12399"/>
        <v>0</v>
      </c>
      <c r="U533" s="62">
        <f t="shared" si="12399"/>
        <v>0</v>
      </c>
      <c r="V533" s="62">
        <f t="shared" si="12399"/>
        <v>0</v>
      </c>
      <c r="W533" s="62">
        <f t="shared" si="12399"/>
        <v>0</v>
      </c>
      <c r="X533" s="62">
        <f t="shared" si="12399"/>
        <v>0</v>
      </c>
      <c r="Y533" s="62">
        <f t="shared" si="12399"/>
        <v>0</v>
      </c>
      <c r="Z533" s="62">
        <f t="shared" si="12399"/>
        <v>0</v>
      </c>
      <c r="AA533" s="62">
        <f t="shared" si="12399"/>
        <v>0</v>
      </c>
      <c r="AB533" s="62">
        <f t="shared" si="12399"/>
        <v>0</v>
      </c>
      <c r="AC533" s="62">
        <f t="shared" si="12399"/>
        <v>0</v>
      </c>
      <c r="AD533" s="62">
        <f t="shared" si="12399"/>
        <v>0</v>
      </c>
      <c r="AE533" s="62">
        <f t="shared" si="12399"/>
        <v>0</v>
      </c>
      <c r="AF533" s="62">
        <f t="shared" si="12399"/>
        <v>0</v>
      </c>
      <c r="AG533" s="62">
        <f t="shared" si="12399"/>
        <v>0</v>
      </c>
      <c r="AH533" s="62">
        <f t="shared" si="12399"/>
        <v>0</v>
      </c>
      <c r="AI533" s="62">
        <f t="shared" si="12399"/>
        <v>0</v>
      </c>
      <c r="AJ533" s="62">
        <f t="shared" si="12399"/>
        <v>0</v>
      </c>
      <c r="AK533" s="62">
        <f t="shared" si="12399"/>
        <v>0</v>
      </c>
      <c r="AL533" s="62">
        <f t="shared" si="12399"/>
        <v>0</v>
      </c>
      <c r="AM533" s="62">
        <f t="shared" si="12399"/>
        <v>0</v>
      </c>
      <c r="AN533" s="62">
        <f t="shared" si="12399"/>
        <v>0</v>
      </c>
      <c r="AO533" s="62">
        <f t="shared" si="12399"/>
        <v>0</v>
      </c>
      <c r="AP533" s="62">
        <f t="shared" si="12399"/>
        <v>0</v>
      </c>
      <c r="AQ533" s="62">
        <f t="shared" si="12399"/>
        <v>0</v>
      </c>
      <c r="AR533" s="62">
        <f t="shared" si="12399"/>
        <v>0</v>
      </c>
      <c r="AS533" s="62">
        <f t="shared" si="12399"/>
        <v>0</v>
      </c>
      <c r="AT533" s="62">
        <f t="shared" si="12399"/>
        <v>0</v>
      </c>
      <c r="AU533" s="62">
        <f t="shared" si="12399"/>
        <v>0</v>
      </c>
      <c r="AV533" s="62">
        <f t="shared" si="12399"/>
        <v>0</v>
      </c>
      <c r="AW533" s="62">
        <f t="shared" si="12399"/>
        <v>0</v>
      </c>
      <c r="AX533" s="62">
        <f t="shared" si="12399"/>
        <v>0</v>
      </c>
      <c r="AY533" s="62">
        <f t="shared" si="12399"/>
        <v>0</v>
      </c>
      <c r="AZ533" s="62">
        <f t="shared" si="12399"/>
        <v>0</v>
      </c>
      <c r="BA533" s="62">
        <f t="shared" si="12399"/>
        <v>0</v>
      </c>
      <c r="BB533" s="62">
        <f t="shared" si="12399"/>
        <v>0</v>
      </c>
      <c r="BC533" s="62">
        <f t="shared" si="12399"/>
        <v>0</v>
      </c>
      <c r="BD533" s="62">
        <f t="shared" si="12399"/>
        <v>0</v>
      </c>
      <c r="BE533" s="62">
        <f t="shared" si="12399"/>
        <v>0</v>
      </c>
      <c r="BF533" s="62">
        <f t="shared" si="12399"/>
        <v>0</v>
      </c>
      <c r="BG533" s="62">
        <f t="shared" si="12399"/>
        <v>0</v>
      </c>
      <c r="BH533" s="62">
        <f t="shared" si="12399"/>
        <v>0</v>
      </c>
      <c r="BI533" s="62">
        <f t="shared" si="12399"/>
        <v>0</v>
      </c>
      <c r="BJ533" s="62">
        <f t="shared" si="12399"/>
        <v>0</v>
      </c>
      <c r="BK533" s="62">
        <f t="shared" si="12399"/>
        <v>0</v>
      </c>
      <c r="BL533" s="62">
        <f t="shared" si="12399"/>
        <v>0</v>
      </c>
      <c r="BM533" s="62">
        <f t="shared" si="12399"/>
        <v>0</v>
      </c>
      <c r="BN533" s="62">
        <f t="shared" si="12399"/>
        <v>0</v>
      </c>
      <c r="BO533" s="62">
        <f t="shared" si="12399"/>
        <v>0</v>
      </c>
      <c r="BP533" s="62">
        <f t="shared" si="12399"/>
        <v>0</v>
      </c>
      <c r="BQ533" s="62">
        <f t="shared" si="12399"/>
        <v>0</v>
      </c>
      <c r="BR533" s="62">
        <f t="shared" si="12399"/>
        <v>0</v>
      </c>
      <c r="BS533" s="62">
        <f t="shared" si="12399"/>
        <v>0</v>
      </c>
      <c r="BT533" s="62">
        <f t="shared" si="12399"/>
        <v>0</v>
      </c>
      <c r="BU533" s="62">
        <f t="shared" si="12399"/>
        <v>0</v>
      </c>
      <c r="BV533" s="62">
        <f t="shared" si="12399"/>
        <v>0</v>
      </c>
      <c r="BW533" s="62">
        <f t="shared" si="12399"/>
        <v>0</v>
      </c>
      <c r="BX533" s="62">
        <f t="shared" si="12399"/>
        <v>0</v>
      </c>
      <c r="BY533" s="298"/>
      <c r="BZ533" s="300"/>
      <c r="CA533" s="302"/>
      <c r="CB533" s="302"/>
    </row>
    <row r="534" spans="1:96" s="98" customFormat="1" ht="28.8" x14ac:dyDescent="0.3">
      <c r="A534" s="97"/>
      <c r="B534" s="119"/>
      <c r="C534" s="73"/>
      <c r="D534" s="73"/>
      <c r="E534" s="73"/>
      <c r="F534" s="73"/>
      <c r="G534" s="73"/>
      <c r="H534" s="73"/>
      <c r="I534" s="73"/>
      <c r="J534" s="73"/>
      <c r="K534" s="73"/>
      <c r="L534" s="58"/>
      <c r="M534" s="7"/>
      <c r="N534" s="160"/>
      <c r="P534" s="57" t="s">
        <v>155</v>
      </c>
      <c r="Q534" s="62">
        <f>FLOOR(IF(OR(Q529=0,Q529=1),IF(Q527&gt;=Q533,Q533,Q527)+0.00000001,IF(Q531&gt;=Q530,Q530,Q531))+0.00000001,1)</f>
        <v>0</v>
      </c>
      <c r="R534" s="62">
        <f t="shared" ref="R534" si="12400">FLOOR(IF(OR(R529=0,R529=1),IF(R533&gt;R530,R530,IF(R527&gt;=R533,R533,R527)+0.00000001),IF(R531&gt;=R530,R530-Q532,R531-Q532)+0.00000001),1)</f>
        <v>0</v>
      </c>
      <c r="S534" s="62">
        <f t="shared" ref="S534" si="12401">FLOOR(IF(OR(S529=0,S529=1),IF(S533&gt;S530,S530,IF(S527&gt;=S533,S533,S527)+0.00000001),IF(S531&gt;=S530,S530-R532,S531-R532)+0.00000001),1)</f>
        <v>0</v>
      </c>
      <c r="T534" s="62">
        <f t="shared" ref="T534" si="12402">FLOOR(IF(OR(T529=0,T529=1),IF(T533&gt;T530,T530,IF(T527&gt;=T533,T533,T527)+0.00000001),IF(T531&gt;=T530,T530-S532,T531-S532)+0.00000001),1)</f>
        <v>0</v>
      </c>
      <c r="U534" s="62">
        <f t="shared" ref="U534" si="12403">FLOOR(IF(OR(U529=0,U529=1),IF(U533&gt;U530,U530,IF(U527&gt;=U533,U533,U527)+0.00000001),IF(U531&gt;=U530,U530-T532,U531-T532)+0.00000001),1)</f>
        <v>0</v>
      </c>
      <c r="V534" s="62">
        <f t="shared" ref="V534" si="12404">FLOOR(IF(OR(V529=0,V529=1),IF(V533&gt;V530,V530,IF(V527&gt;=V533,V533,V527)+0.00000001),IF(V531&gt;=V530,V530-U532,V531-U532)+0.00000001),1)</f>
        <v>0</v>
      </c>
      <c r="W534" s="62">
        <f t="shared" ref="W534" si="12405">FLOOR(IF(OR(W529=0,W529=1),IF(W533&gt;W530,W530,IF(W527&gt;=W533,W533,W527)+0.00000001),IF(W531&gt;=W530,W530-V532,W531-V532)+0.00000001),1)</f>
        <v>0</v>
      </c>
      <c r="X534" s="62">
        <f t="shared" ref="X534" si="12406">FLOOR(IF(OR(X529=0,X529=1),IF(X533&gt;X530,X530,IF(X527&gt;=X533,X533,X527)+0.00000001),IF(X531&gt;=X530,X530-W532,X531-W532)+0.00000001),1)</f>
        <v>0</v>
      </c>
      <c r="Y534" s="62">
        <f t="shared" ref="Y534" si="12407">FLOOR(IF(OR(Y529=0,Y529=1),IF(Y533&gt;Y530,Y530,IF(Y527&gt;=Y533,Y533,Y527)+0.00000001),IF(Y531&gt;=Y530,Y530-X532,Y531-X532)+0.00000001),1)</f>
        <v>0</v>
      </c>
      <c r="Z534" s="62">
        <f t="shared" ref="Z534" si="12408">FLOOR(IF(OR(Z529=0,Z529=1),IF(Z533&gt;Z530,Z530,IF(Z527&gt;=Z533,Z533,Z527)+0.00000001),IF(Z531&gt;=Z530,Z530-Y532,Z531-Y532)+0.00000001),1)</f>
        <v>0</v>
      </c>
      <c r="AA534" s="62">
        <f t="shared" ref="AA534" si="12409">FLOOR(IF(OR(AA529=0,AA529=1),IF(AA533&gt;AA530,AA530,IF(AA527&gt;=AA533,AA533,AA527)+0.00000001),IF(AA531&gt;=AA530,AA530-Z532,AA531-Z532)+0.00000001),1)</f>
        <v>0</v>
      </c>
      <c r="AB534" s="62">
        <f t="shared" ref="AB534" si="12410">FLOOR(IF(OR(AB529=0,AB529=1),IF(AB533&gt;AB530,AB530,IF(AB527&gt;=AB533,AB533,AB527)+0.00000001),IF(AB531&gt;=AB530,AB530-AA532,AB531-AA532)+0.00000001),1)</f>
        <v>0</v>
      </c>
      <c r="AC534" s="62">
        <f t="shared" ref="AC534" si="12411">FLOOR(IF(OR(AC529=0,AC529=1),IF(AC533&gt;AC530,AC530,IF(AC527&gt;=AC533,AC533,AC527)+0.00000001),IF(AC531&gt;=AC530,AC530-AB532,AC531-AB532)+0.00000001),1)</f>
        <v>0</v>
      </c>
      <c r="AD534" s="62">
        <f t="shared" ref="AD534" si="12412">FLOOR(IF(OR(AD529=0,AD529=1),IF(AD533&gt;AD530,AD530,IF(AD527&gt;=AD533,AD533,AD527)+0.00000001),IF(AD531&gt;=AD530,AD530-AC532,AD531-AC532)+0.00000001),1)</f>
        <v>0</v>
      </c>
      <c r="AE534" s="62">
        <f t="shared" ref="AE534" si="12413">FLOOR(IF(OR(AE529=0,AE529=1),IF(AE533&gt;AE530,AE530,IF(AE527&gt;=AE533,AE533,AE527)+0.00000001),IF(AE531&gt;=AE530,AE530-AD532,AE531-AD532)+0.00000001),1)</f>
        <v>0</v>
      </c>
      <c r="AF534" s="62">
        <f t="shared" ref="AF534" si="12414">FLOOR(IF(OR(AF529=0,AF529=1),IF(AF533&gt;AF530,AF530,IF(AF527&gt;=AF533,AF533,AF527)+0.00000001),IF(AF531&gt;=AF530,AF530-AE532,AF531-AE532)+0.00000001),1)</f>
        <v>0</v>
      </c>
      <c r="AG534" s="62">
        <f t="shared" ref="AG534" si="12415">FLOOR(IF(OR(AG529=0,AG529=1),IF(AG533&gt;AG530,AG530,IF(AG527&gt;=AG533,AG533,AG527)+0.00000001),IF(AG531&gt;=AG530,AG530-AF532,AG531-AF532)+0.00000001),1)</f>
        <v>0</v>
      </c>
      <c r="AH534" s="62">
        <f t="shared" ref="AH534" si="12416">FLOOR(IF(OR(AH529=0,AH529=1),IF(AH533&gt;AH530,AH530,IF(AH527&gt;=AH533,AH533,AH527)+0.00000001),IF(AH531&gt;=AH530,AH530-AG532,AH531-AG532)+0.00000001),1)</f>
        <v>0</v>
      </c>
      <c r="AI534" s="62">
        <f t="shared" ref="AI534" si="12417">FLOOR(IF(OR(AI529=0,AI529=1),IF(AI533&gt;AI530,AI530,IF(AI527&gt;=AI533,AI533,AI527)+0.00000001),IF(AI531&gt;=AI530,AI530-AH532,AI531-AH532)+0.00000001),1)</f>
        <v>0</v>
      </c>
      <c r="AJ534" s="62">
        <f t="shared" ref="AJ534" si="12418">FLOOR(IF(OR(AJ529=0,AJ529=1),IF(AJ533&gt;AJ530,AJ530,IF(AJ527&gt;=AJ533,AJ533,AJ527)+0.00000001),IF(AJ531&gt;=AJ530,AJ530-AI532,AJ531-AI532)+0.00000001),1)</f>
        <v>0</v>
      </c>
      <c r="AK534" s="62">
        <f t="shared" ref="AK534" si="12419">FLOOR(IF(OR(AK529=0,AK529=1),IF(AK533&gt;AK530,AK530,IF(AK527&gt;=AK533,AK533,AK527)+0.00000001),IF(AK531&gt;=AK530,AK530-AJ532,AK531-AJ532)+0.00000001),1)</f>
        <v>0</v>
      </c>
      <c r="AL534" s="62">
        <f t="shared" ref="AL534" si="12420">FLOOR(IF(OR(AL529=0,AL529=1),IF(AL533&gt;AL530,AL530,IF(AL527&gt;=AL533,AL533,AL527)+0.00000001),IF(AL531&gt;=AL530,AL530-AK532,AL531-AK532)+0.00000001),1)</f>
        <v>0</v>
      </c>
      <c r="AM534" s="62">
        <f t="shared" ref="AM534" si="12421">FLOOR(IF(OR(AM529=0,AM529=1),IF(AM533&gt;AM530,AM530,IF(AM527&gt;=AM533,AM533,AM527)+0.00000001),IF(AM531&gt;=AM530,AM530-AL532,AM531-AL532)+0.00000001),1)</f>
        <v>0</v>
      </c>
      <c r="AN534" s="62">
        <f t="shared" ref="AN534" si="12422">FLOOR(IF(OR(AN529=0,AN529=1),IF(AN533&gt;AN530,AN530,IF(AN527&gt;=AN533,AN533,AN527)+0.00000001),IF(AN531&gt;=AN530,AN530-AM532,AN531-AM532)+0.00000001),1)</f>
        <v>0</v>
      </c>
      <c r="AO534" s="62">
        <f t="shared" ref="AO534" si="12423">FLOOR(IF(OR(AO529=0,AO529=1),IF(AO533&gt;AO530,AO530,IF(AO527&gt;=AO533,AO533,AO527)+0.00000001),IF(AO531&gt;=AO530,AO530-AN532,AO531-AN532)+0.00000001),1)</f>
        <v>0</v>
      </c>
      <c r="AP534" s="62">
        <f t="shared" ref="AP534" si="12424">FLOOR(IF(OR(AP529=0,AP529=1),IF(AP533&gt;AP530,AP530,IF(AP527&gt;=AP533,AP533,AP527)+0.00000001),IF(AP531&gt;=AP530,AP530-AO532,AP531-AO532)+0.00000001),1)</f>
        <v>0</v>
      </c>
      <c r="AQ534" s="62">
        <f t="shared" ref="AQ534" si="12425">FLOOR(IF(OR(AQ529=0,AQ529=1),IF(AQ533&gt;AQ530,AQ530,IF(AQ527&gt;=AQ533,AQ533,AQ527)+0.00000001),IF(AQ531&gt;=AQ530,AQ530-AP532,AQ531-AP532)+0.00000001),1)</f>
        <v>0</v>
      </c>
      <c r="AR534" s="62">
        <f t="shared" ref="AR534" si="12426">FLOOR(IF(OR(AR529=0,AR529=1),IF(AR533&gt;AR530,AR530,IF(AR527&gt;=AR533,AR533,AR527)+0.00000001),IF(AR531&gt;=AR530,AR530-AQ532,AR531-AQ532)+0.00000001),1)</f>
        <v>0</v>
      </c>
      <c r="AS534" s="62">
        <f t="shared" ref="AS534" si="12427">FLOOR(IF(OR(AS529=0,AS529=1),IF(AS533&gt;AS530,AS530,IF(AS527&gt;=AS533,AS533,AS527)+0.00000001),IF(AS531&gt;=AS530,AS530-AR532,AS531-AR532)+0.00000001),1)</f>
        <v>0</v>
      </c>
      <c r="AT534" s="62">
        <f t="shared" ref="AT534" si="12428">FLOOR(IF(OR(AT529=0,AT529=1),IF(AT533&gt;AT530,AT530,IF(AT527&gt;=AT533,AT533,AT527)+0.00000001),IF(AT531&gt;=AT530,AT530-AS532,AT531-AS532)+0.00000001),1)</f>
        <v>0</v>
      </c>
      <c r="AU534" s="62">
        <f t="shared" ref="AU534" si="12429">FLOOR(IF(OR(AU529=0,AU529=1),IF(AU533&gt;AU530,AU530,IF(AU527&gt;=AU533,AU533,AU527)+0.00000001),IF(AU531&gt;=AU530,AU530-AT532,AU531-AT532)+0.00000001),1)</f>
        <v>0</v>
      </c>
      <c r="AV534" s="62">
        <f t="shared" ref="AV534" si="12430">FLOOR(IF(OR(AV529=0,AV529=1),IF(AV533&gt;AV530,AV530,IF(AV527&gt;=AV533,AV533,AV527)+0.00000001),IF(AV531&gt;=AV530,AV530-AU532,AV531-AU532)+0.00000001),1)</f>
        <v>0</v>
      </c>
      <c r="AW534" s="62">
        <f t="shared" ref="AW534" si="12431">FLOOR(IF(OR(AW529=0,AW529=1),IF(AW533&gt;AW530,AW530,IF(AW527&gt;=AW533,AW533,AW527)+0.00000001),IF(AW531&gt;=AW530,AW530-AV532,AW531-AV532)+0.00000001),1)</f>
        <v>0</v>
      </c>
      <c r="AX534" s="62">
        <f t="shared" ref="AX534" si="12432">FLOOR(IF(OR(AX529=0,AX529=1),IF(AX533&gt;AX530,AX530,IF(AX527&gt;=AX533,AX533,AX527)+0.00000001),IF(AX531&gt;=AX530,AX530-AW532,AX531-AW532)+0.00000001),1)</f>
        <v>0</v>
      </c>
      <c r="AY534" s="62">
        <f t="shared" ref="AY534" si="12433">FLOOR(IF(OR(AY529=0,AY529=1),IF(AY533&gt;AY530,AY530,IF(AY527&gt;=AY533,AY533,AY527)+0.00000001),IF(AY531&gt;=AY530,AY530-AX532,AY531-AX532)+0.00000001),1)</f>
        <v>0</v>
      </c>
      <c r="AZ534" s="62">
        <f t="shared" ref="AZ534" si="12434">FLOOR(IF(OR(AZ529=0,AZ529=1),IF(AZ533&gt;AZ530,AZ530,IF(AZ527&gt;=AZ533,AZ533,AZ527)+0.00000001),IF(AZ531&gt;=AZ530,AZ530-AY532,AZ531-AY532)+0.00000001),1)</f>
        <v>0</v>
      </c>
      <c r="BA534" s="62">
        <f t="shared" ref="BA534" si="12435">FLOOR(IF(OR(BA529=0,BA529=1),IF(BA533&gt;BA530,BA530,IF(BA527&gt;=BA533,BA533,BA527)+0.00000001),IF(BA531&gt;=BA530,BA530-AZ532,BA531-AZ532)+0.00000001),1)</f>
        <v>0</v>
      </c>
      <c r="BB534" s="62">
        <f t="shared" ref="BB534" si="12436">FLOOR(IF(OR(BB529=0,BB529=1),IF(BB533&gt;BB530,BB530,IF(BB527&gt;=BB533,BB533,BB527)+0.00000001),IF(BB531&gt;=BB530,BB530-BA532,BB531-BA532)+0.00000001),1)</f>
        <v>0</v>
      </c>
      <c r="BC534" s="62">
        <f t="shared" ref="BC534" si="12437">FLOOR(IF(OR(BC529=0,BC529=1),IF(BC533&gt;BC530,BC530,IF(BC527&gt;=BC533,BC533,BC527)+0.00000001),IF(BC531&gt;=BC530,BC530-BB532,BC531-BB532)+0.00000001),1)</f>
        <v>0</v>
      </c>
      <c r="BD534" s="62">
        <f t="shared" ref="BD534" si="12438">FLOOR(IF(OR(BD529=0,BD529=1),IF(BD533&gt;BD530,BD530,IF(BD527&gt;=BD533,BD533,BD527)+0.00000001),IF(BD531&gt;=BD530,BD530-BC532,BD531-BC532)+0.00000001),1)</f>
        <v>0</v>
      </c>
      <c r="BE534" s="62">
        <f t="shared" ref="BE534" si="12439">FLOOR(IF(OR(BE529=0,BE529=1),IF(BE533&gt;BE530,BE530,IF(BE527&gt;=BE533,BE533,BE527)+0.00000001),IF(BE531&gt;=BE530,BE530-BD532,BE531-BD532)+0.00000001),1)</f>
        <v>0</v>
      </c>
      <c r="BF534" s="62">
        <f t="shared" ref="BF534" si="12440">FLOOR(IF(OR(BF529=0,BF529=1),IF(BF533&gt;BF530,BF530,IF(BF527&gt;=BF533,BF533,BF527)+0.00000001),IF(BF531&gt;=BF530,BF530-BE532,BF531-BE532)+0.00000001),1)</f>
        <v>0</v>
      </c>
      <c r="BG534" s="62">
        <f t="shared" ref="BG534" si="12441">FLOOR(IF(OR(BG529=0,BG529=1),IF(BG533&gt;BG530,BG530,IF(BG527&gt;=BG533,BG533,BG527)+0.00000001),IF(BG531&gt;=BG530,BG530-BF532,BG531-BF532)+0.00000001),1)</f>
        <v>0</v>
      </c>
      <c r="BH534" s="62">
        <f t="shared" ref="BH534" si="12442">FLOOR(IF(OR(BH529=0,BH529=1),IF(BH533&gt;BH530,BH530,IF(BH527&gt;=BH533,BH533,BH527)+0.00000001),IF(BH531&gt;=BH530,BH530-BG532,BH531-BG532)+0.00000001),1)</f>
        <v>0</v>
      </c>
      <c r="BI534" s="62">
        <f t="shared" ref="BI534" si="12443">FLOOR(IF(OR(BI529=0,BI529=1),IF(BI533&gt;BI530,BI530,IF(BI527&gt;=BI533,BI533,BI527)+0.00000001),IF(BI531&gt;=BI530,BI530-BH532,BI531-BH532)+0.00000001),1)</f>
        <v>0</v>
      </c>
      <c r="BJ534" s="62">
        <f t="shared" ref="BJ534" si="12444">FLOOR(IF(OR(BJ529=0,BJ529=1),IF(BJ533&gt;BJ530,BJ530,IF(BJ527&gt;=BJ533,BJ533,BJ527)+0.00000001),IF(BJ531&gt;=BJ530,BJ530-BI532,BJ531-BI532)+0.00000001),1)</f>
        <v>0</v>
      </c>
      <c r="BK534" s="62">
        <f t="shared" ref="BK534" si="12445">FLOOR(IF(OR(BK529=0,BK529=1),IF(BK533&gt;BK530,BK530,IF(BK527&gt;=BK533,BK533,BK527)+0.00000001),IF(BK531&gt;=BK530,BK530-BJ532,BK531-BJ532)+0.00000001),1)</f>
        <v>0</v>
      </c>
      <c r="BL534" s="62">
        <f t="shared" ref="BL534" si="12446">FLOOR(IF(OR(BL529=0,BL529=1),IF(BL533&gt;BL530,BL530,IF(BL527&gt;=BL533,BL533,BL527)+0.00000001),IF(BL531&gt;=BL530,BL530-BK532,BL531-BK532)+0.00000001),1)</f>
        <v>0</v>
      </c>
      <c r="BM534" s="62">
        <f t="shared" ref="BM534" si="12447">FLOOR(IF(OR(BM529=0,BM529=1),IF(BM533&gt;BM530,BM530,IF(BM527&gt;=BM533,BM533,BM527)+0.00000001),IF(BM531&gt;=BM530,BM530-BL532,BM531-BL532)+0.00000001),1)</f>
        <v>0</v>
      </c>
      <c r="BN534" s="62">
        <f t="shared" ref="BN534" si="12448">FLOOR(IF(OR(BN529=0,BN529=1),IF(BN533&gt;BN530,BN530,IF(BN527&gt;=BN533,BN533,BN527)+0.00000001),IF(BN531&gt;=BN530,BN530-BM532,BN531-BM532)+0.00000001),1)</f>
        <v>0</v>
      </c>
      <c r="BO534" s="62">
        <f t="shared" ref="BO534" si="12449">FLOOR(IF(OR(BO529=0,BO529=1),IF(BO533&gt;BO530,BO530,IF(BO527&gt;=BO533,BO533,BO527)+0.00000001),IF(BO531&gt;=BO530,BO530-BN532,BO531-BN532)+0.00000001),1)</f>
        <v>0</v>
      </c>
      <c r="BP534" s="62">
        <f t="shared" ref="BP534" si="12450">FLOOR(IF(OR(BP529=0,BP529=1),IF(BP533&gt;BP530,BP530,IF(BP527&gt;=BP533,BP533,BP527)+0.00000001),IF(BP531&gt;=BP530,BP530-BO532,BP531-BO532)+0.00000001),1)</f>
        <v>0</v>
      </c>
      <c r="BQ534" s="62">
        <f t="shared" ref="BQ534" si="12451">FLOOR(IF(OR(BQ529=0,BQ529=1),IF(BQ533&gt;BQ530,BQ530,IF(BQ527&gt;=BQ533,BQ533,BQ527)+0.00000001),IF(BQ531&gt;=BQ530,BQ530-BP532,BQ531-BP532)+0.00000001),1)</f>
        <v>0</v>
      </c>
      <c r="BR534" s="62">
        <f t="shared" ref="BR534" si="12452">FLOOR(IF(OR(BR529=0,BR529=1),IF(BR533&gt;BR530,BR530,IF(BR527&gt;=BR533,BR533,BR527)+0.00000001),IF(BR531&gt;=BR530,BR530-BQ532,BR531-BQ532)+0.00000001),1)</f>
        <v>0</v>
      </c>
      <c r="BS534" s="62">
        <f t="shared" ref="BS534" si="12453">FLOOR(IF(OR(BS529=0,BS529=1),IF(BS533&gt;BS530,BS530,IF(BS527&gt;=BS533,BS533,BS527)+0.00000001),IF(BS531&gt;=BS530,BS530-BR532,BS531-BR532)+0.00000001),1)</f>
        <v>0</v>
      </c>
      <c r="BT534" s="62">
        <f t="shared" ref="BT534" si="12454">FLOOR(IF(OR(BT529=0,BT529=1),IF(BT533&gt;BT530,BT530,IF(BT527&gt;=BT533,BT533,BT527)+0.00000001),IF(BT531&gt;=BT530,BT530-BS532,BT531-BS532)+0.00000001),1)</f>
        <v>0</v>
      </c>
      <c r="BU534" s="62">
        <f t="shared" ref="BU534" si="12455">FLOOR(IF(OR(BU529=0,BU529=1),IF(BU533&gt;BU530,BU530,IF(BU527&gt;=BU533,BU533,BU527)+0.00000001),IF(BU531&gt;=BU530,BU530-BT532,BU531-BT532)+0.00000001),1)</f>
        <v>0</v>
      </c>
      <c r="BV534" s="62">
        <f t="shared" ref="BV534" si="12456">FLOOR(IF(OR(BV529=0,BV529=1),IF(BV533&gt;BV530,BV530,IF(BV527&gt;=BV533,BV533,BV527)+0.00000001),IF(BV531&gt;=BV530,BV530-BU532,BV531-BU532)+0.00000001),1)</f>
        <v>0</v>
      </c>
      <c r="BW534" s="62">
        <f t="shared" ref="BW534" si="12457">FLOOR(IF(OR(BW529=0,BW529=1),IF(BW533&gt;BW530,BW530,IF(BW527&gt;=BW533,BW533,BW527)+0.00000001),IF(BW531&gt;=BW530,BW530-BV532,BW531-BV532)+0.00000001),1)</f>
        <v>0</v>
      </c>
      <c r="BX534" s="62">
        <f t="shared" ref="BX534" si="12458">FLOOR(IF(OR(BX529=0,BX529=1),IF(BX533&gt;BX530,BX530,IF(BX527&gt;=BX533,BX533,BX527)+0.00000001),IF(BX531&gt;=BX530,BX530-BW532,BX531-BW532)+0.00000001),1)</f>
        <v>0</v>
      </c>
      <c r="BY534" s="298"/>
      <c r="BZ534" s="300"/>
      <c r="CA534" s="302"/>
      <c r="CB534" s="302"/>
    </row>
    <row r="535" spans="1:96" s="98" customFormat="1" ht="25.2" customHeight="1" thickBot="1" x14ac:dyDescent="0.35">
      <c r="A535" s="97"/>
      <c r="B535" s="120"/>
      <c r="C535" s="63"/>
      <c r="D535" s="63"/>
      <c r="E535" s="63"/>
      <c r="F535" s="63"/>
      <c r="G535" s="63"/>
      <c r="H535" s="63"/>
      <c r="I535" s="63"/>
      <c r="J535" s="63"/>
      <c r="K535" s="63"/>
      <c r="L535" s="64"/>
      <c r="M535" s="7"/>
      <c r="N535" s="161"/>
      <c r="P535" s="175" t="s">
        <v>156</v>
      </c>
      <c r="Q535" s="204">
        <f>IF(Q534=0,0,Q534*$J$16)</f>
        <v>0</v>
      </c>
      <c r="R535" s="204">
        <f t="shared" ref="R535:BX535" si="12459">IF(R534=0,0,R534*$J$16)</f>
        <v>0</v>
      </c>
      <c r="S535" s="204">
        <f t="shared" si="12459"/>
        <v>0</v>
      </c>
      <c r="T535" s="204">
        <f t="shared" si="12459"/>
        <v>0</v>
      </c>
      <c r="U535" s="204">
        <f t="shared" si="12459"/>
        <v>0</v>
      </c>
      <c r="V535" s="204">
        <f t="shared" si="12459"/>
        <v>0</v>
      </c>
      <c r="W535" s="204">
        <f t="shared" si="12459"/>
        <v>0</v>
      </c>
      <c r="X535" s="204">
        <f t="shared" si="12459"/>
        <v>0</v>
      </c>
      <c r="Y535" s="204">
        <f t="shared" si="12459"/>
        <v>0</v>
      </c>
      <c r="Z535" s="204">
        <f t="shared" si="12459"/>
        <v>0</v>
      </c>
      <c r="AA535" s="204">
        <f t="shared" si="12459"/>
        <v>0</v>
      </c>
      <c r="AB535" s="204">
        <f t="shared" si="12459"/>
        <v>0</v>
      </c>
      <c r="AC535" s="204">
        <f t="shared" si="12459"/>
        <v>0</v>
      </c>
      <c r="AD535" s="204">
        <f t="shared" si="12459"/>
        <v>0</v>
      </c>
      <c r="AE535" s="204">
        <f t="shared" si="12459"/>
        <v>0</v>
      </c>
      <c r="AF535" s="204">
        <f t="shared" si="12459"/>
        <v>0</v>
      </c>
      <c r="AG535" s="204">
        <f t="shared" si="12459"/>
        <v>0</v>
      </c>
      <c r="AH535" s="204">
        <f t="shared" si="12459"/>
        <v>0</v>
      </c>
      <c r="AI535" s="204">
        <f t="shared" si="12459"/>
        <v>0</v>
      </c>
      <c r="AJ535" s="204">
        <f t="shared" si="12459"/>
        <v>0</v>
      </c>
      <c r="AK535" s="204">
        <f t="shared" si="12459"/>
        <v>0</v>
      </c>
      <c r="AL535" s="204">
        <f t="shared" si="12459"/>
        <v>0</v>
      </c>
      <c r="AM535" s="204">
        <f t="shared" si="12459"/>
        <v>0</v>
      </c>
      <c r="AN535" s="204">
        <f t="shared" si="12459"/>
        <v>0</v>
      </c>
      <c r="AO535" s="204">
        <f t="shared" si="12459"/>
        <v>0</v>
      </c>
      <c r="AP535" s="204">
        <f t="shared" si="12459"/>
        <v>0</v>
      </c>
      <c r="AQ535" s="204">
        <f t="shared" si="12459"/>
        <v>0</v>
      </c>
      <c r="AR535" s="204">
        <f t="shared" si="12459"/>
        <v>0</v>
      </c>
      <c r="AS535" s="204">
        <f t="shared" si="12459"/>
        <v>0</v>
      </c>
      <c r="AT535" s="204">
        <f t="shared" si="12459"/>
        <v>0</v>
      </c>
      <c r="AU535" s="204">
        <f t="shared" si="12459"/>
        <v>0</v>
      </c>
      <c r="AV535" s="204">
        <f t="shared" si="12459"/>
        <v>0</v>
      </c>
      <c r="AW535" s="204">
        <f t="shared" si="12459"/>
        <v>0</v>
      </c>
      <c r="AX535" s="204">
        <f t="shared" si="12459"/>
        <v>0</v>
      </c>
      <c r="AY535" s="204">
        <f t="shared" si="12459"/>
        <v>0</v>
      </c>
      <c r="AZ535" s="204">
        <f t="shared" si="12459"/>
        <v>0</v>
      </c>
      <c r="BA535" s="204">
        <f t="shared" si="12459"/>
        <v>0</v>
      </c>
      <c r="BB535" s="204">
        <f t="shared" si="12459"/>
        <v>0</v>
      </c>
      <c r="BC535" s="204">
        <f t="shared" si="12459"/>
        <v>0</v>
      </c>
      <c r="BD535" s="204">
        <f t="shared" si="12459"/>
        <v>0</v>
      </c>
      <c r="BE535" s="204">
        <f t="shared" si="12459"/>
        <v>0</v>
      </c>
      <c r="BF535" s="204">
        <f t="shared" si="12459"/>
        <v>0</v>
      </c>
      <c r="BG535" s="204">
        <f t="shared" si="12459"/>
        <v>0</v>
      </c>
      <c r="BH535" s="204">
        <f t="shared" si="12459"/>
        <v>0</v>
      </c>
      <c r="BI535" s="204">
        <f t="shared" si="12459"/>
        <v>0</v>
      </c>
      <c r="BJ535" s="204">
        <f t="shared" si="12459"/>
        <v>0</v>
      </c>
      <c r="BK535" s="204">
        <f t="shared" si="12459"/>
        <v>0</v>
      </c>
      <c r="BL535" s="204">
        <f t="shared" si="12459"/>
        <v>0</v>
      </c>
      <c r="BM535" s="204">
        <f t="shared" si="12459"/>
        <v>0</v>
      </c>
      <c r="BN535" s="204">
        <f t="shared" si="12459"/>
        <v>0</v>
      </c>
      <c r="BO535" s="204">
        <f t="shared" si="12459"/>
        <v>0</v>
      </c>
      <c r="BP535" s="204">
        <f t="shared" si="12459"/>
        <v>0</v>
      </c>
      <c r="BQ535" s="204">
        <f t="shared" si="12459"/>
        <v>0</v>
      </c>
      <c r="BR535" s="204">
        <f t="shared" si="12459"/>
        <v>0</v>
      </c>
      <c r="BS535" s="204">
        <f t="shared" si="12459"/>
        <v>0</v>
      </c>
      <c r="BT535" s="204">
        <f t="shared" si="12459"/>
        <v>0</v>
      </c>
      <c r="BU535" s="204">
        <f t="shared" si="12459"/>
        <v>0</v>
      </c>
      <c r="BV535" s="204">
        <f t="shared" si="12459"/>
        <v>0</v>
      </c>
      <c r="BW535" s="204">
        <f t="shared" si="12459"/>
        <v>0</v>
      </c>
      <c r="BX535" s="204">
        <f t="shared" si="12459"/>
        <v>0</v>
      </c>
      <c r="BY535" s="299"/>
      <c r="BZ535" s="301"/>
      <c r="CA535" s="303"/>
      <c r="CB535" s="303"/>
      <c r="CD535" s="146">
        <f>SUMIFS($Q535:$BX535,$Q525:$BX525,"1. ZoR")</f>
        <v>0</v>
      </c>
      <c r="CE535" s="146">
        <f>SUMIFS($Q535:$BX535,$Q525:$BX525,"2. ZoR")</f>
        <v>0</v>
      </c>
      <c r="CF535" s="146">
        <f>SUMIFS($Q535:$BX535,$Q525:$BX525,"3. ZoR")</f>
        <v>0</v>
      </c>
      <c r="CG535" s="146">
        <f>SUMIFS($Q535:$BX535,$Q525:$BX525,"4. ZoR")</f>
        <v>0</v>
      </c>
      <c r="CH535" s="146">
        <f>SUMIFS($Q535:$BX535,$Q525:$BX525,"5. ZoR")</f>
        <v>0</v>
      </c>
      <c r="CI535" s="146">
        <f>SUMIFS($Q535:$BX535,$Q525:$BX525,"6. ZoR")</f>
        <v>0</v>
      </c>
      <c r="CJ535" s="146">
        <f>SUMIFS($Q535:$BX535,$Q525:$BX525,"7. ZoR")</f>
        <v>0</v>
      </c>
      <c r="CK535" s="146">
        <f>SUMIFS($Q535:$BX535,$Q525:$BX525,"8. ZoR")</f>
        <v>0</v>
      </c>
      <c r="CL535" s="146">
        <f>SUMIFS($Q535:$BX535,$Q525:$BX525,"9. ZoR")</f>
        <v>0</v>
      </c>
      <c r="CM535" s="146">
        <f>SUMIFS($Q535:$BX535,$Q525:$BX525,"10. ZoR")</f>
        <v>0</v>
      </c>
      <c r="CN535" s="146">
        <f>SUMIFS($Q535:$BX535,$Q525:$BX525,"11. ZoR")</f>
        <v>0</v>
      </c>
      <c r="CO535" s="146">
        <f>SUMIFS($Q535:$BX535,$Q525:$BX525,"12. ZoR")</f>
        <v>0</v>
      </c>
      <c r="CP535" s="146">
        <f>SUMIFS($Q535:$BX535,$Q525:$BX525,"13. ZoR")</f>
        <v>0</v>
      </c>
      <c r="CQ535" s="146">
        <f>SUMIFS($Q535:$BX535,$Q525:$BX525,"14. ZoR")</f>
        <v>0</v>
      </c>
      <c r="CR535" s="146">
        <f>SUMIFS($Q535:$BX535,$Q525:$BX525,"15. ZoR")</f>
        <v>0</v>
      </c>
    </row>
    <row r="536" spans="1:96" ht="15" customHeight="1" thickBot="1" x14ac:dyDescent="0.35"/>
    <row r="537" spans="1:96" s="98" customFormat="1" ht="69.599999999999994" customHeight="1" thickBot="1" x14ac:dyDescent="0.35">
      <c r="A537" s="229"/>
      <c r="B537" s="112"/>
      <c r="C537" s="304" t="s">
        <v>1</v>
      </c>
      <c r="D537" s="113"/>
      <c r="E537" s="122" t="s">
        <v>198</v>
      </c>
      <c r="F537" s="122" t="s">
        <v>200</v>
      </c>
      <c r="G537" s="114" t="s">
        <v>93</v>
      </c>
      <c r="H537" s="114" t="s">
        <v>94</v>
      </c>
      <c r="I537" s="114" t="s">
        <v>229</v>
      </c>
      <c r="J537" s="114" t="s">
        <v>206</v>
      </c>
      <c r="K537" s="114" t="s">
        <v>208</v>
      </c>
      <c r="L537" s="129" t="s">
        <v>0</v>
      </c>
      <c r="M537" s="7"/>
      <c r="N537" s="115">
        <v>208002</v>
      </c>
      <c r="P537" s="162" t="s">
        <v>129</v>
      </c>
      <c r="Q537" s="76" t="s">
        <v>3</v>
      </c>
      <c r="R537" s="76" t="s">
        <v>4</v>
      </c>
      <c r="S537" s="76" t="s">
        <v>5</v>
      </c>
      <c r="T537" s="76" t="s">
        <v>6</v>
      </c>
      <c r="U537" s="76" t="s">
        <v>7</v>
      </c>
      <c r="V537" s="76" t="s">
        <v>8</v>
      </c>
      <c r="W537" s="76" t="s">
        <v>9</v>
      </c>
      <c r="X537" s="76" t="s">
        <v>10</v>
      </c>
      <c r="Y537" s="76" t="s">
        <v>11</v>
      </c>
      <c r="Z537" s="76" t="s">
        <v>12</v>
      </c>
      <c r="AA537" s="76" t="s">
        <v>13</v>
      </c>
      <c r="AB537" s="76" t="s">
        <v>14</v>
      </c>
      <c r="AC537" s="76" t="s">
        <v>15</v>
      </c>
      <c r="AD537" s="76" t="s">
        <v>16</v>
      </c>
      <c r="AE537" s="76" t="s">
        <v>17</v>
      </c>
      <c r="AF537" s="76" t="s">
        <v>18</v>
      </c>
      <c r="AG537" s="76" t="s">
        <v>19</v>
      </c>
      <c r="AH537" s="76" t="s">
        <v>20</v>
      </c>
      <c r="AI537" s="76" t="s">
        <v>21</v>
      </c>
      <c r="AJ537" s="76" t="s">
        <v>22</v>
      </c>
      <c r="AK537" s="76" t="s">
        <v>23</v>
      </c>
      <c r="AL537" s="76" t="s">
        <v>24</v>
      </c>
      <c r="AM537" s="76" t="s">
        <v>25</v>
      </c>
      <c r="AN537" s="76" t="s">
        <v>26</v>
      </c>
      <c r="AO537" s="76" t="s">
        <v>27</v>
      </c>
      <c r="AP537" s="76" t="s">
        <v>28</v>
      </c>
      <c r="AQ537" s="76" t="s">
        <v>29</v>
      </c>
      <c r="AR537" s="76" t="s">
        <v>30</v>
      </c>
      <c r="AS537" s="76" t="s">
        <v>31</v>
      </c>
      <c r="AT537" s="76" t="s">
        <v>32</v>
      </c>
      <c r="AU537" s="76" t="s">
        <v>33</v>
      </c>
      <c r="AV537" s="76" t="s">
        <v>34</v>
      </c>
      <c r="AW537" s="76" t="s">
        <v>35</v>
      </c>
      <c r="AX537" s="76" t="s">
        <v>36</v>
      </c>
      <c r="AY537" s="76" t="s">
        <v>37</v>
      </c>
      <c r="AZ537" s="76" t="s">
        <v>38</v>
      </c>
      <c r="BA537" s="76" t="s">
        <v>39</v>
      </c>
      <c r="BB537" s="76" t="s">
        <v>40</v>
      </c>
      <c r="BC537" s="76" t="s">
        <v>41</v>
      </c>
      <c r="BD537" s="76" t="s">
        <v>42</v>
      </c>
      <c r="BE537" s="76" t="s">
        <v>43</v>
      </c>
      <c r="BF537" s="76" t="s">
        <v>44</v>
      </c>
      <c r="BG537" s="76" t="s">
        <v>45</v>
      </c>
      <c r="BH537" s="76" t="s">
        <v>46</v>
      </c>
      <c r="BI537" s="76" t="s">
        <v>47</v>
      </c>
      <c r="BJ537" s="76" t="s">
        <v>48</v>
      </c>
      <c r="BK537" s="76" t="s">
        <v>49</v>
      </c>
      <c r="BL537" s="76" t="s">
        <v>50</v>
      </c>
      <c r="BM537" s="76" t="s">
        <v>51</v>
      </c>
      <c r="BN537" s="76" t="s">
        <v>52</v>
      </c>
      <c r="BO537" s="76" t="s">
        <v>130</v>
      </c>
      <c r="BP537" s="76" t="s">
        <v>131</v>
      </c>
      <c r="BQ537" s="76" t="s">
        <v>132</v>
      </c>
      <c r="BR537" s="76" t="s">
        <v>133</v>
      </c>
      <c r="BS537" s="76" t="s">
        <v>134</v>
      </c>
      <c r="BT537" s="76" t="s">
        <v>135</v>
      </c>
      <c r="BU537" s="76" t="s">
        <v>136</v>
      </c>
      <c r="BV537" s="76" t="s">
        <v>137</v>
      </c>
      <c r="BW537" s="76" t="s">
        <v>138</v>
      </c>
      <c r="BX537" s="76" t="s">
        <v>139</v>
      </c>
      <c r="BY537" s="125" t="s">
        <v>174</v>
      </c>
      <c r="BZ537" s="126" t="s">
        <v>175</v>
      </c>
      <c r="CA537" s="126" t="s">
        <v>157</v>
      </c>
      <c r="CB537" s="126" t="s">
        <v>237</v>
      </c>
      <c r="CD537" s="306" t="s">
        <v>222</v>
      </c>
      <c r="CE537" s="307"/>
      <c r="CF537" s="307"/>
      <c r="CG537" s="307"/>
      <c r="CH537" s="307"/>
      <c r="CI537" s="307"/>
      <c r="CJ537" s="307"/>
      <c r="CK537" s="307"/>
      <c r="CL537" s="307"/>
      <c r="CM537" s="307"/>
      <c r="CN537" s="307"/>
      <c r="CO537" s="307"/>
      <c r="CP537" s="307"/>
      <c r="CQ537" s="307"/>
      <c r="CR537" s="307"/>
    </row>
    <row r="538" spans="1:96" s="98" customFormat="1" ht="21" hidden="1" customHeight="1" x14ac:dyDescent="0.3">
      <c r="A538" s="230"/>
      <c r="B538" s="105"/>
      <c r="C538" s="305"/>
      <c r="D538" s="116"/>
      <c r="E538" s="116"/>
      <c r="F538" s="116"/>
      <c r="G538" s="308" t="s">
        <v>235</v>
      </c>
      <c r="H538" s="308" t="s">
        <v>95</v>
      </c>
      <c r="I538" s="309" t="s">
        <v>199</v>
      </c>
      <c r="J538" s="309" t="s">
        <v>207</v>
      </c>
      <c r="K538" s="128"/>
      <c r="L538" s="311" t="s">
        <v>92</v>
      </c>
      <c r="M538" s="7"/>
      <c r="N538" s="313" t="s">
        <v>2</v>
      </c>
      <c r="P538" s="77"/>
      <c r="Q538" s="67">
        <f>MONTH(Úvod!$F$10)</f>
        <v>1</v>
      </c>
      <c r="R538" s="68">
        <f t="shared" ref="R538" si="12460">IF(Q538=12,1,Q538+1)</f>
        <v>2</v>
      </c>
      <c r="S538" s="68">
        <f t="shared" ref="S538" si="12461">IF(R538=12,1,R538+1)</f>
        <v>3</v>
      </c>
      <c r="T538" s="69">
        <f t="shared" ref="T538" si="12462">IF(S538=12,1,S538+1)</f>
        <v>4</v>
      </c>
      <c r="U538" s="69">
        <f t="shared" ref="U538" si="12463">IF(T538=12,1,T538+1)</f>
        <v>5</v>
      </c>
      <c r="V538" s="69">
        <f t="shared" ref="V538" si="12464">IF(U538=12,1,U538+1)</f>
        <v>6</v>
      </c>
      <c r="W538" s="69">
        <f t="shared" ref="W538" si="12465">IF(V538=12,1,V538+1)</f>
        <v>7</v>
      </c>
      <c r="X538" s="69">
        <f t="shared" ref="X538" si="12466">IF(W538=12,1,W538+1)</f>
        <v>8</v>
      </c>
      <c r="Y538" s="69">
        <f t="shared" ref="Y538" si="12467">IF(X538=12,1,X538+1)</f>
        <v>9</v>
      </c>
      <c r="Z538" s="69">
        <f>IF(Y538=12,1,Y538+1)</f>
        <v>10</v>
      </c>
      <c r="AA538" s="69">
        <f t="shared" ref="AA538" si="12468">IF(Z538=12,1,Z538+1)</f>
        <v>11</v>
      </c>
      <c r="AB538" s="69">
        <f t="shared" ref="AB538" si="12469">IF(AA538=12,1,AA538+1)</f>
        <v>12</v>
      </c>
      <c r="AC538" s="69">
        <f t="shared" ref="AC538" si="12470">IF(AB538=12,1,AB538+1)</f>
        <v>1</v>
      </c>
      <c r="AD538" s="69">
        <f t="shared" ref="AD538" si="12471">IF(AC538=12,1,AC538+1)</f>
        <v>2</v>
      </c>
      <c r="AE538" s="69">
        <f t="shared" ref="AE538" si="12472">IF(AD538=12,1,AD538+1)</f>
        <v>3</v>
      </c>
      <c r="AF538" s="69">
        <f t="shared" ref="AF538" si="12473">IF(AE538=12,1,AE538+1)</f>
        <v>4</v>
      </c>
      <c r="AG538" s="69">
        <f t="shared" ref="AG538" si="12474">IF(AF538=12,1,AF538+1)</f>
        <v>5</v>
      </c>
      <c r="AH538" s="69">
        <f t="shared" ref="AH538" si="12475">IF(AG538=12,1,AG538+1)</f>
        <v>6</v>
      </c>
      <c r="AI538" s="69">
        <f>IF(AH538=12,1,AH538+1)</f>
        <v>7</v>
      </c>
      <c r="AJ538" s="69">
        <f t="shared" ref="AJ538" si="12476">IF(AI538=12,1,AI538+1)</f>
        <v>8</v>
      </c>
      <c r="AK538" s="69">
        <f t="shared" ref="AK538" si="12477">IF(AJ538=12,1,AJ538+1)</f>
        <v>9</v>
      </c>
      <c r="AL538" s="69">
        <f t="shared" ref="AL538" si="12478">IF(AK538=12,1,AK538+1)</f>
        <v>10</v>
      </c>
      <c r="AM538" s="69">
        <f t="shared" ref="AM538" si="12479">IF(AL538=12,1,AL538+1)</f>
        <v>11</v>
      </c>
      <c r="AN538" s="69">
        <f t="shared" ref="AN538" si="12480">IF(AM538=12,1,AM538+1)</f>
        <v>12</v>
      </c>
      <c r="AO538" s="69">
        <f t="shared" ref="AO538" si="12481">IF(AN538=12,1,AN538+1)</f>
        <v>1</v>
      </c>
      <c r="AP538" s="69">
        <f t="shared" ref="AP538" si="12482">IF(AO538=12,1,AO538+1)</f>
        <v>2</v>
      </c>
      <c r="AQ538" s="69">
        <f t="shared" ref="AQ538" si="12483">IF(AP538=12,1,AP538+1)</f>
        <v>3</v>
      </c>
      <c r="AR538" s="69">
        <f t="shared" ref="AR538" si="12484">IF(AQ538=12,1,AQ538+1)</f>
        <v>4</v>
      </c>
      <c r="AS538" s="69">
        <f t="shared" ref="AS538" si="12485">IF(AR538=12,1,AR538+1)</f>
        <v>5</v>
      </c>
      <c r="AT538" s="69">
        <f t="shared" ref="AT538" si="12486">IF(AS538=12,1,AS538+1)</f>
        <v>6</v>
      </c>
      <c r="AU538" s="69">
        <f t="shared" ref="AU538" si="12487">IF(AT538=12,1,AT538+1)</f>
        <v>7</v>
      </c>
      <c r="AV538" s="69">
        <f t="shared" ref="AV538" si="12488">IF(AU538=12,1,AU538+1)</f>
        <v>8</v>
      </c>
      <c r="AW538" s="69">
        <f t="shared" ref="AW538" si="12489">IF(AV538=12,1,AV538+1)</f>
        <v>9</v>
      </c>
      <c r="AX538" s="69">
        <f t="shared" ref="AX538" si="12490">IF(AW538=12,1,AW538+1)</f>
        <v>10</v>
      </c>
      <c r="AY538" s="69">
        <f t="shared" ref="AY538" si="12491">IF(AX538=12,1,AX538+1)</f>
        <v>11</v>
      </c>
      <c r="AZ538" s="69">
        <f t="shared" ref="AZ538" si="12492">IF(AY538=12,1,AY538+1)</f>
        <v>12</v>
      </c>
      <c r="BA538" s="69">
        <f t="shared" ref="BA538" si="12493">IF(AZ538=12,1,AZ538+1)</f>
        <v>1</v>
      </c>
      <c r="BB538" s="69">
        <f t="shared" ref="BB538" si="12494">IF(BA538=12,1,BA538+1)</f>
        <v>2</v>
      </c>
      <c r="BC538" s="69">
        <f t="shared" ref="BC538" si="12495">IF(BB538=12,1,BB538+1)</f>
        <v>3</v>
      </c>
      <c r="BD538" s="69">
        <f t="shared" ref="BD538" si="12496">IF(BC538=12,1,BC538+1)</f>
        <v>4</v>
      </c>
      <c r="BE538" s="69">
        <f t="shared" ref="BE538" si="12497">IF(BD538=12,1,BD538+1)</f>
        <v>5</v>
      </c>
      <c r="BF538" s="69">
        <f t="shared" ref="BF538" si="12498">IF(BE538=12,1,BE538+1)</f>
        <v>6</v>
      </c>
      <c r="BG538" s="69">
        <f t="shared" ref="BG538" si="12499">IF(BF538=12,1,BF538+1)</f>
        <v>7</v>
      </c>
      <c r="BH538" s="69">
        <f t="shared" ref="BH538" si="12500">IF(BG538=12,1,BG538+1)</f>
        <v>8</v>
      </c>
      <c r="BI538" s="69">
        <f t="shared" ref="BI538" si="12501">IF(BH538=12,1,BH538+1)</f>
        <v>9</v>
      </c>
      <c r="BJ538" s="69">
        <f t="shared" ref="BJ538" si="12502">IF(BI538=12,1,BI538+1)</f>
        <v>10</v>
      </c>
      <c r="BK538" s="69">
        <f t="shared" ref="BK538" si="12503">IF(BJ538=12,1,BJ538+1)</f>
        <v>11</v>
      </c>
      <c r="BL538" s="69">
        <f t="shared" ref="BL538" si="12504">IF(BK538=12,1,BK538+1)</f>
        <v>12</v>
      </c>
      <c r="BM538" s="69">
        <f t="shared" ref="BM538" si="12505">IF(BL538=12,1,BL538+1)</f>
        <v>1</v>
      </c>
      <c r="BN538" s="69">
        <f t="shared" ref="BN538" si="12506">IF(BM538=12,1,BM538+1)</f>
        <v>2</v>
      </c>
      <c r="BO538" s="69">
        <f t="shared" ref="BO538" si="12507">IF(BN538=12,1,BN538+1)</f>
        <v>3</v>
      </c>
      <c r="BP538" s="69">
        <f t="shared" ref="BP538" si="12508">IF(BO538=12,1,BO538+1)</f>
        <v>4</v>
      </c>
      <c r="BQ538" s="69">
        <f t="shared" ref="BQ538" si="12509">IF(BP538=12,1,BP538+1)</f>
        <v>5</v>
      </c>
      <c r="BR538" s="69">
        <f t="shared" ref="BR538" si="12510">IF(BQ538=12,1,BQ538+1)</f>
        <v>6</v>
      </c>
      <c r="BS538" s="69">
        <f t="shared" ref="BS538" si="12511">IF(BR538=12,1,BR538+1)</f>
        <v>7</v>
      </c>
      <c r="BT538" s="69">
        <f t="shared" ref="BT538" si="12512">IF(BS538=12,1,BS538+1)</f>
        <v>8</v>
      </c>
      <c r="BU538" s="69">
        <f t="shared" ref="BU538" si="12513">IF(BT538=12,1,BT538+1)</f>
        <v>9</v>
      </c>
      <c r="BV538" s="69">
        <f t="shared" ref="BV538" si="12514">IF(BU538=12,1,BU538+1)</f>
        <v>10</v>
      </c>
      <c r="BW538" s="69">
        <f t="shared" ref="BW538" si="12515">IF(BV538=12,1,BV538+1)</f>
        <v>11</v>
      </c>
      <c r="BX538" s="69">
        <f t="shared" ref="BX538" si="12516">IF(BW538=12,1,BW538+1)</f>
        <v>12</v>
      </c>
      <c r="BY538" s="74"/>
      <c r="BZ538" s="71"/>
      <c r="CA538" s="71"/>
      <c r="CB538" s="71"/>
    </row>
    <row r="539" spans="1:96" s="98" customFormat="1" ht="18" hidden="1" customHeight="1" x14ac:dyDescent="0.3">
      <c r="A539" s="230"/>
      <c r="B539" s="105"/>
      <c r="C539" s="305"/>
      <c r="D539" s="116"/>
      <c r="E539" s="116"/>
      <c r="F539" s="116"/>
      <c r="G539" s="308"/>
      <c r="H539" s="308"/>
      <c r="I539" s="309"/>
      <c r="J539" s="309"/>
      <c r="K539" s="128"/>
      <c r="L539" s="311"/>
      <c r="M539" s="7"/>
      <c r="N539" s="314"/>
      <c r="P539" s="70"/>
      <c r="Q539" s="53">
        <f t="shared" ref="Q539:BX539" si="12517">VALUE(_xlfn.CONCAT(Q538,".",Q541))</f>
        <v>1</v>
      </c>
      <c r="R539" s="66">
        <f t="shared" si="12517"/>
        <v>32</v>
      </c>
      <c r="S539" s="66">
        <f t="shared" si="12517"/>
        <v>61</v>
      </c>
      <c r="T539" s="66">
        <f t="shared" si="12517"/>
        <v>92</v>
      </c>
      <c r="U539" s="66">
        <f t="shared" si="12517"/>
        <v>122</v>
      </c>
      <c r="V539" s="66">
        <f t="shared" si="12517"/>
        <v>153</v>
      </c>
      <c r="W539" s="66">
        <f t="shared" si="12517"/>
        <v>183</v>
      </c>
      <c r="X539" s="66">
        <f t="shared" si="12517"/>
        <v>214</v>
      </c>
      <c r="Y539" s="66">
        <f t="shared" si="12517"/>
        <v>245</v>
      </c>
      <c r="Z539" s="66">
        <f t="shared" si="12517"/>
        <v>275</v>
      </c>
      <c r="AA539" s="66">
        <f t="shared" si="12517"/>
        <v>306</v>
      </c>
      <c r="AB539" s="66">
        <f t="shared" si="12517"/>
        <v>336</v>
      </c>
      <c r="AC539" s="66">
        <f t="shared" si="12517"/>
        <v>367</v>
      </c>
      <c r="AD539" s="66">
        <f t="shared" si="12517"/>
        <v>398</v>
      </c>
      <c r="AE539" s="66">
        <f t="shared" si="12517"/>
        <v>426</v>
      </c>
      <c r="AF539" s="66">
        <f t="shared" si="12517"/>
        <v>457</v>
      </c>
      <c r="AG539" s="66">
        <f t="shared" si="12517"/>
        <v>487</v>
      </c>
      <c r="AH539" s="66">
        <f t="shared" si="12517"/>
        <v>518</v>
      </c>
      <c r="AI539" s="66">
        <f t="shared" si="12517"/>
        <v>548</v>
      </c>
      <c r="AJ539" s="66">
        <f t="shared" si="12517"/>
        <v>579</v>
      </c>
      <c r="AK539" s="66">
        <f t="shared" si="12517"/>
        <v>610</v>
      </c>
      <c r="AL539" s="66">
        <f t="shared" si="12517"/>
        <v>640</v>
      </c>
      <c r="AM539" s="66">
        <f t="shared" si="12517"/>
        <v>671</v>
      </c>
      <c r="AN539" s="66">
        <f t="shared" si="12517"/>
        <v>701</v>
      </c>
      <c r="AO539" s="66">
        <f t="shared" si="12517"/>
        <v>732</v>
      </c>
      <c r="AP539" s="66">
        <f t="shared" si="12517"/>
        <v>763</v>
      </c>
      <c r="AQ539" s="66">
        <f t="shared" si="12517"/>
        <v>791</v>
      </c>
      <c r="AR539" s="66">
        <f t="shared" si="12517"/>
        <v>822</v>
      </c>
      <c r="AS539" s="66">
        <f t="shared" si="12517"/>
        <v>852</v>
      </c>
      <c r="AT539" s="66">
        <f t="shared" si="12517"/>
        <v>883</v>
      </c>
      <c r="AU539" s="66">
        <f t="shared" si="12517"/>
        <v>913</v>
      </c>
      <c r="AV539" s="66">
        <f t="shared" si="12517"/>
        <v>944</v>
      </c>
      <c r="AW539" s="66">
        <f t="shared" si="12517"/>
        <v>975</v>
      </c>
      <c r="AX539" s="66">
        <f t="shared" si="12517"/>
        <v>1005</v>
      </c>
      <c r="AY539" s="66">
        <f t="shared" si="12517"/>
        <v>1036</v>
      </c>
      <c r="AZ539" s="66">
        <f t="shared" si="12517"/>
        <v>1066</v>
      </c>
      <c r="BA539" s="66">
        <f t="shared" si="12517"/>
        <v>1097</v>
      </c>
      <c r="BB539" s="66">
        <f t="shared" si="12517"/>
        <v>1128</v>
      </c>
      <c r="BC539" s="66">
        <f t="shared" si="12517"/>
        <v>1156</v>
      </c>
      <c r="BD539" s="66">
        <f t="shared" si="12517"/>
        <v>1187</v>
      </c>
      <c r="BE539" s="66">
        <f t="shared" si="12517"/>
        <v>1217</v>
      </c>
      <c r="BF539" s="66">
        <f t="shared" si="12517"/>
        <v>1248</v>
      </c>
      <c r="BG539" s="66">
        <f t="shared" si="12517"/>
        <v>1278</v>
      </c>
      <c r="BH539" s="66">
        <f t="shared" si="12517"/>
        <v>1309</v>
      </c>
      <c r="BI539" s="66">
        <f t="shared" si="12517"/>
        <v>1340</v>
      </c>
      <c r="BJ539" s="66">
        <f t="shared" si="12517"/>
        <v>1370</v>
      </c>
      <c r="BK539" s="66">
        <f t="shared" si="12517"/>
        <v>1401</v>
      </c>
      <c r="BL539" s="66">
        <f t="shared" si="12517"/>
        <v>1431</v>
      </c>
      <c r="BM539" s="66">
        <f t="shared" si="12517"/>
        <v>1462</v>
      </c>
      <c r="BN539" s="66">
        <f t="shared" si="12517"/>
        <v>1493</v>
      </c>
      <c r="BO539" s="66">
        <f t="shared" si="12517"/>
        <v>1522</v>
      </c>
      <c r="BP539" s="66">
        <f t="shared" si="12517"/>
        <v>1553</v>
      </c>
      <c r="BQ539" s="66">
        <f t="shared" si="12517"/>
        <v>1583</v>
      </c>
      <c r="BR539" s="66">
        <f t="shared" si="12517"/>
        <v>1614</v>
      </c>
      <c r="BS539" s="66">
        <f t="shared" si="12517"/>
        <v>1644</v>
      </c>
      <c r="BT539" s="66">
        <f t="shared" si="12517"/>
        <v>1675</v>
      </c>
      <c r="BU539" s="66">
        <f t="shared" si="12517"/>
        <v>1706</v>
      </c>
      <c r="BV539" s="66">
        <f t="shared" si="12517"/>
        <v>1736</v>
      </c>
      <c r="BW539" s="66">
        <f t="shared" si="12517"/>
        <v>1767</v>
      </c>
      <c r="BX539" s="66">
        <f t="shared" si="12517"/>
        <v>1797</v>
      </c>
      <c r="BY539" s="75"/>
      <c r="BZ539" s="72"/>
      <c r="CA539" s="72"/>
      <c r="CB539" s="72"/>
    </row>
    <row r="540" spans="1:96" s="98" customFormat="1" ht="18" customHeight="1" x14ac:dyDescent="0.3">
      <c r="A540" s="230"/>
      <c r="B540" s="105"/>
      <c r="C540" s="305"/>
      <c r="D540" s="116"/>
      <c r="E540" s="309" t="s">
        <v>199</v>
      </c>
      <c r="F540" s="309" t="s">
        <v>199</v>
      </c>
      <c r="G540" s="308"/>
      <c r="H540" s="308"/>
      <c r="I540" s="309"/>
      <c r="J540" s="309"/>
      <c r="K540" s="309" t="s">
        <v>209</v>
      </c>
      <c r="L540" s="311"/>
      <c r="M540" s="7"/>
      <c r="N540" s="314"/>
      <c r="P540" s="70"/>
      <c r="Q540" s="54" t="str">
        <f>VLOOKUP(Q538,'Podpůrná data'!$J$13:$K$24,2)</f>
        <v>leden</v>
      </c>
      <c r="R540" s="54" t="str">
        <f>VLOOKUP(R538,'Podpůrná data'!$J$13:$K$24,2)</f>
        <v>únor</v>
      </c>
      <c r="S540" s="54" t="str">
        <f>VLOOKUP(S538,'Podpůrná data'!$J$13:$K$24,2)</f>
        <v>březen</v>
      </c>
      <c r="T540" s="54" t="str">
        <f>VLOOKUP(T538,'Podpůrná data'!$J$13:$K$24,2)</f>
        <v>duben</v>
      </c>
      <c r="U540" s="54" t="str">
        <f>VLOOKUP(U538,'Podpůrná data'!$J$13:$K$24,2)</f>
        <v>květen</v>
      </c>
      <c r="V540" s="54" t="str">
        <f>VLOOKUP(V538,'Podpůrná data'!$J$13:$K$24,2)</f>
        <v>červen</v>
      </c>
      <c r="W540" s="54" t="str">
        <f>VLOOKUP(W538,'Podpůrná data'!$J$13:$K$24,2)</f>
        <v>červenec</v>
      </c>
      <c r="X540" s="54" t="str">
        <f>VLOOKUP(X538,'Podpůrná data'!$J$13:$K$24,2)</f>
        <v>srpen</v>
      </c>
      <c r="Y540" s="54" t="str">
        <f>VLOOKUP(Y538,'Podpůrná data'!$J$13:$K$24,2)</f>
        <v>září</v>
      </c>
      <c r="Z540" s="54" t="str">
        <f>VLOOKUP(Z538,'Podpůrná data'!$J$13:$K$24,2)</f>
        <v>říjen</v>
      </c>
      <c r="AA540" s="54" t="str">
        <f>VLOOKUP(AA538,'Podpůrná data'!$J$13:$K$24,2)</f>
        <v>listopad</v>
      </c>
      <c r="AB540" s="54" t="str">
        <f>VLOOKUP(AB538,'Podpůrná data'!$J$13:$K$24,2)</f>
        <v>prosinec</v>
      </c>
      <c r="AC540" s="54" t="str">
        <f>VLOOKUP(AC538,'Podpůrná data'!$J$13:$K$24,2)</f>
        <v>leden</v>
      </c>
      <c r="AD540" s="54" t="str">
        <f>VLOOKUP(AD538,'Podpůrná data'!$J$13:$K$24,2)</f>
        <v>únor</v>
      </c>
      <c r="AE540" s="54" t="str">
        <f>VLOOKUP(AE538,'Podpůrná data'!$J$13:$K$24,2)</f>
        <v>březen</v>
      </c>
      <c r="AF540" s="54" t="str">
        <f>VLOOKUP(AF538,'Podpůrná data'!$J$13:$K$24,2)</f>
        <v>duben</v>
      </c>
      <c r="AG540" s="54" t="str">
        <f>VLOOKUP(AG538,'Podpůrná data'!$J$13:$K$24,2)</f>
        <v>květen</v>
      </c>
      <c r="AH540" s="54" t="str">
        <f>VLOOKUP(AH538,'Podpůrná data'!$J$13:$K$24,2)</f>
        <v>červen</v>
      </c>
      <c r="AI540" s="54" t="str">
        <f>VLOOKUP(AI538,'Podpůrná data'!$J$13:$K$24,2)</f>
        <v>červenec</v>
      </c>
      <c r="AJ540" s="54" t="str">
        <f>VLOOKUP(AJ538,'Podpůrná data'!$J$13:$K$24,2)</f>
        <v>srpen</v>
      </c>
      <c r="AK540" s="54" t="str">
        <f>VLOOKUP(AK538,'Podpůrná data'!$J$13:$K$24,2)</f>
        <v>září</v>
      </c>
      <c r="AL540" s="54" t="str">
        <f>VLOOKUP(AL538,'Podpůrná data'!$J$13:$K$24,2)</f>
        <v>říjen</v>
      </c>
      <c r="AM540" s="54" t="str">
        <f>VLOOKUP(AM538,'Podpůrná data'!$J$13:$K$24,2)</f>
        <v>listopad</v>
      </c>
      <c r="AN540" s="54" t="str">
        <f>VLOOKUP(AN538,'Podpůrná data'!$J$13:$K$24,2)</f>
        <v>prosinec</v>
      </c>
      <c r="AO540" s="54" t="str">
        <f>VLOOKUP(AO538,'Podpůrná data'!$J$13:$K$24,2)</f>
        <v>leden</v>
      </c>
      <c r="AP540" s="54" t="str">
        <f>VLOOKUP(AP538,'Podpůrná data'!$J$13:$K$24,2)</f>
        <v>únor</v>
      </c>
      <c r="AQ540" s="54" t="str">
        <f>VLOOKUP(AQ538,'Podpůrná data'!$J$13:$K$24,2)</f>
        <v>březen</v>
      </c>
      <c r="AR540" s="54" t="str">
        <f>VLOOKUP(AR538,'Podpůrná data'!$J$13:$K$24,2)</f>
        <v>duben</v>
      </c>
      <c r="AS540" s="54" t="str">
        <f>VLOOKUP(AS538,'Podpůrná data'!$J$13:$K$24,2)</f>
        <v>květen</v>
      </c>
      <c r="AT540" s="54" t="str">
        <f>VLOOKUP(AT538,'Podpůrná data'!$J$13:$K$24,2)</f>
        <v>červen</v>
      </c>
      <c r="AU540" s="54" t="str">
        <f>VLOOKUP(AU538,'Podpůrná data'!$J$13:$K$24,2)</f>
        <v>červenec</v>
      </c>
      <c r="AV540" s="54" t="str">
        <f>VLOOKUP(AV538,'Podpůrná data'!$J$13:$K$24,2)</f>
        <v>srpen</v>
      </c>
      <c r="AW540" s="54" t="str">
        <f>VLOOKUP(AW538,'Podpůrná data'!$J$13:$K$24,2)</f>
        <v>září</v>
      </c>
      <c r="AX540" s="54" t="str">
        <f>VLOOKUP(AX538,'Podpůrná data'!$J$13:$K$24,2)</f>
        <v>říjen</v>
      </c>
      <c r="AY540" s="54" t="str">
        <f>VLOOKUP(AY538,'Podpůrná data'!$J$13:$K$24,2)</f>
        <v>listopad</v>
      </c>
      <c r="AZ540" s="54" t="str">
        <f>VLOOKUP(AZ538,'Podpůrná data'!$J$13:$K$24,2)</f>
        <v>prosinec</v>
      </c>
      <c r="BA540" s="54" t="str">
        <f>VLOOKUP(BA538,'Podpůrná data'!$J$13:$K$24,2)</f>
        <v>leden</v>
      </c>
      <c r="BB540" s="54" t="str">
        <f>VLOOKUP(BB538,'Podpůrná data'!$J$13:$K$24,2)</f>
        <v>únor</v>
      </c>
      <c r="BC540" s="54" t="str">
        <f>VLOOKUP(BC538,'Podpůrná data'!$J$13:$K$24,2)</f>
        <v>březen</v>
      </c>
      <c r="BD540" s="54" t="str">
        <f>VLOOKUP(BD538,'Podpůrná data'!$J$13:$K$24,2)</f>
        <v>duben</v>
      </c>
      <c r="BE540" s="54" t="str">
        <f>VLOOKUP(BE538,'Podpůrná data'!$J$13:$K$24,2)</f>
        <v>květen</v>
      </c>
      <c r="BF540" s="54" t="str">
        <f>VLOOKUP(BF538,'Podpůrná data'!$J$13:$K$24,2)</f>
        <v>červen</v>
      </c>
      <c r="BG540" s="54" t="str">
        <f>VLOOKUP(BG538,'Podpůrná data'!$J$13:$K$24,2)</f>
        <v>červenec</v>
      </c>
      <c r="BH540" s="54" t="str">
        <f>VLOOKUP(BH538,'Podpůrná data'!$J$13:$K$24,2)</f>
        <v>srpen</v>
      </c>
      <c r="BI540" s="54" t="str">
        <f>VLOOKUP(BI538,'Podpůrná data'!$J$13:$K$24,2)</f>
        <v>září</v>
      </c>
      <c r="BJ540" s="54" t="str">
        <f>VLOOKUP(BJ538,'Podpůrná data'!$J$13:$K$24,2)</f>
        <v>říjen</v>
      </c>
      <c r="BK540" s="54" t="str">
        <f>VLOOKUP(BK538,'Podpůrná data'!$J$13:$K$24,2)</f>
        <v>listopad</v>
      </c>
      <c r="BL540" s="54" t="str">
        <f>VLOOKUP(BL538,'Podpůrná data'!$J$13:$K$24,2)</f>
        <v>prosinec</v>
      </c>
      <c r="BM540" s="54" t="str">
        <f>VLOOKUP(BM538,'Podpůrná data'!$J$13:$K$24,2)</f>
        <v>leden</v>
      </c>
      <c r="BN540" s="54" t="str">
        <f>VLOOKUP(BN538,'Podpůrná data'!$J$13:$K$24,2)</f>
        <v>únor</v>
      </c>
      <c r="BO540" s="54" t="str">
        <f>VLOOKUP(BO538,'Podpůrná data'!$J$13:$K$24,2)</f>
        <v>březen</v>
      </c>
      <c r="BP540" s="54" t="str">
        <f>VLOOKUP(BP538,'Podpůrná data'!$J$13:$K$24,2)</f>
        <v>duben</v>
      </c>
      <c r="BQ540" s="54" t="str">
        <f>VLOOKUP(BQ538,'Podpůrná data'!$J$13:$K$24,2)</f>
        <v>květen</v>
      </c>
      <c r="BR540" s="54" t="str">
        <f>VLOOKUP(BR538,'Podpůrná data'!$J$13:$K$24,2)</f>
        <v>červen</v>
      </c>
      <c r="BS540" s="54" t="str">
        <f>VLOOKUP(BS538,'Podpůrná data'!$J$13:$K$24,2)</f>
        <v>červenec</v>
      </c>
      <c r="BT540" s="54" t="str">
        <f>VLOOKUP(BT538,'Podpůrná data'!$J$13:$K$24,2)</f>
        <v>srpen</v>
      </c>
      <c r="BU540" s="54" t="str">
        <f>VLOOKUP(BU538,'Podpůrná data'!$J$13:$K$24,2)</f>
        <v>září</v>
      </c>
      <c r="BV540" s="54" t="str">
        <f>VLOOKUP(BV538,'Podpůrná data'!$J$13:$K$24,2)</f>
        <v>říjen</v>
      </c>
      <c r="BW540" s="54" t="str">
        <f>VLOOKUP(BW538,'Podpůrná data'!$J$13:$K$24,2)</f>
        <v>listopad</v>
      </c>
      <c r="BX540" s="54" t="str">
        <f>VLOOKUP(BX538,'Podpůrná data'!$J$13:$K$24,2)</f>
        <v>prosinec</v>
      </c>
      <c r="BY540" s="143"/>
      <c r="BZ540" s="144"/>
      <c r="CA540" s="165"/>
      <c r="CB540" s="165"/>
      <c r="CD540" s="147" t="s">
        <v>104</v>
      </c>
      <c r="CE540" s="147" t="s">
        <v>105</v>
      </c>
      <c r="CF540" s="147" t="s">
        <v>106</v>
      </c>
      <c r="CG540" s="147" t="s">
        <v>107</v>
      </c>
      <c r="CH540" s="147" t="s">
        <v>108</v>
      </c>
      <c r="CI540" s="147" t="s">
        <v>109</v>
      </c>
      <c r="CJ540" s="147" t="s">
        <v>110</v>
      </c>
      <c r="CK540" s="147" t="s">
        <v>111</v>
      </c>
      <c r="CL540" s="147" t="s">
        <v>112</v>
      </c>
      <c r="CM540" s="147" t="s">
        <v>166</v>
      </c>
      <c r="CN540" s="147" t="s">
        <v>167</v>
      </c>
      <c r="CO540" s="147" t="s">
        <v>168</v>
      </c>
      <c r="CP540" s="147" t="s">
        <v>194</v>
      </c>
      <c r="CQ540" s="147" t="s">
        <v>195</v>
      </c>
      <c r="CR540" s="147" t="s">
        <v>196</v>
      </c>
    </row>
    <row r="541" spans="1:96" s="98" customFormat="1" ht="16.2" customHeight="1" x14ac:dyDescent="0.3">
      <c r="A541" s="230"/>
      <c r="B541" s="105"/>
      <c r="C541" s="305"/>
      <c r="D541" s="116"/>
      <c r="E541" s="309"/>
      <c r="F541" s="309"/>
      <c r="G541" s="308"/>
      <c r="H541" s="308"/>
      <c r="I541" s="309"/>
      <c r="J541" s="309"/>
      <c r="K541" s="309"/>
      <c r="L541" s="311"/>
      <c r="M541" s="7"/>
      <c r="N541" s="314"/>
      <c r="P541" s="70"/>
      <c r="Q541" s="54">
        <f>YEAR(Úvod!$F$10)</f>
        <v>1900</v>
      </c>
      <c r="R541" s="54">
        <f t="shared" ref="R541" si="12518">IF(R538=1,Q541+1,Q541)</f>
        <v>1900</v>
      </c>
      <c r="S541" s="54">
        <f t="shared" ref="S541" si="12519">IF(S538=1,R541+1,R541)</f>
        <v>1900</v>
      </c>
      <c r="T541" s="54">
        <f t="shared" ref="T541" si="12520">IF(T538=1,S541+1,S541)</f>
        <v>1900</v>
      </c>
      <c r="U541" s="54">
        <f t="shared" ref="U541" si="12521">IF(U538=1,T541+1,T541)</f>
        <v>1900</v>
      </c>
      <c r="V541" s="54">
        <f t="shared" ref="V541" si="12522">IF(V538=1,U541+1,U541)</f>
        <v>1900</v>
      </c>
      <c r="W541" s="54">
        <f t="shared" ref="W541" si="12523">IF(W538=1,V541+1,V541)</f>
        <v>1900</v>
      </c>
      <c r="X541" s="54">
        <f t="shared" ref="X541" si="12524">IF(X538=1,W541+1,W541)</f>
        <v>1900</v>
      </c>
      <c r="Y541" s="54">
        <f t="shared" ref="Y541" si="12525">IF(Y538=1,X541+1,X541)</f>
        <v>1900</v>
      </c>
      <c r="Z541" s="54">
        <f t="shared" ref="Z541" si="12526">IF(Z538=1,Y541+1,Y541)</f>
        <v>1900</v>
      </c>
      <c r="AA541" s="54">
        <f t="shared" ref="AA541" si="12527">IF(AA538=1,Z541+1,Z541)</f>
        <v>1900</v>
      </c>
      <c r="AB541" s="54">
        <f t="shared" ref="AB541" si="12528">IF(AB538=1,AA541+1,AA541)</f>
        <v>1900</v>
      </c>
      <c r="AC541" s="54">
        <f t="shared" ref="AC541" si="12529">IF(AC538=1,AB541+1,AB541)</f>
        <v>1901</v>
      </c>
      <c r="AD541" s="54">
        <f t="shared" ref="AD541" si="12530">IF(AD538=1,AC541+1,AC541)</f>
        <v>1901</v>
      </c>
      <c r="AE541" s="54">
        <f t="shared" ref="AE541" si="12531">IF(AE538=1,AD541+1,AD541)</f>
        <v>1901</v>
      </c>
      <c r="AF541" s="54">
        <f t="shared" ref="AF541" si="12532">IF(AF538=1,AE541+1,AE541)</f>
        <v>1901</v>
      </c>
      <c r="AG541" s="54">
        <f t="shared" ref="AG541" si="12533">IF(AG538=1,AF541+1,AF541)</f>
        <v>1901</v>
      </c>
      <c r="AH541" s="54">
        <f t="shared" ref="AH541" si="12534">IF(AH538=1,AG541+1,AG541)</f>
        <v>1901</v>
      </c>
      <c r="AI541" s="54">
        <f t="shared" ref="AI541" si="12535">IF(AI538=1,AH541+1,AH541)</f>
        <v>1901</v>
      </c>
      <c r="AJ541" s="54">
        <f t="shared" ref="AJ541" si="12536">IF(AJ538=1,AI541+1,AI541)</f>
        <v>1901</v>
      </c>
      <c r="AK541" s="54">
        <f t="shared" ref="AK541" si="12537">IF(AK538=1,AJ541+1,AJ541)</f>
        <v>1901</v>
      </c>
      <c r="AL541" s="54">
        <f t="shared" ref="AL541" si="12538">IF(AL538=1,AK541+1,AK541)</f>
        <v>1901</v>
      </c>
      <c r="AM541" s="54">
        <f t="shared" ref="AM541" si="12539">IF(AM538=1,AL541+1,AL541)</f>
        <v>1901</v>
      </c>
      <c r="AN541" s="54">
        <f t="shared" ref="AN541" si="12540">IF(AN538=1,AM541+1,AM541)</f>
        <v>1901</v>
      </c>
      <c r="AO541" s="54">
        <f t="shared" ref="AO541" si="12541">IF(AO538=1,AN541+1,AN541)</f>
        <v>1902</v>
      </c>
      <c r="AP541" s="54">
        <f t="shared" ref="AP541" si="12542">IF(AP538=1,AO541+1,AO541)</f>
        <v>1902</v>
      </c>
      <c r="AQ541" s="54">
        <f t="shared" ref="AQ541" si="12543">IF(AQ538=1,AP541+1,AP541)</f>
        <v>1902</v>
      </c>
      <c r="AR541" s="54">
        <f t="shared" ref="AR541" si="12544">IF(AR538=1,AQ541+1,AQ541)</f>
        <v>1902</v>
      </c>
      <c r="AS541" s="54">
        <f t="shared" ref="AS541" si="12545">IF(AS538=1,AR541+1,AR541)</f>
        <v>1902</v>
      </c>
      <c r="AT541" s="54">
        <f t="shared" ref="AT541" si="12546">IF(AT538=1,AS541+1,AS541)</f>
        <v>1902</v>
      </c>
      <c r="AU541" s="54">
        <f t="shared" ref="AU541" si="12547">IF(AU538=1,AT541+1,AT541)</f>
        <v>1902</v>
      </c>
      <c r="AV541" s="54">
        <f t="shared" ref="AV541" si="12548">IF(AV538=1,AU541+1,AU541)</f>
        <v>1902</v>
      </c>
      <c r="AW541" s="54">
        <f t="shared" ref="AW541" si="12549">IF(AW538=1,AV541+1,AV541)</f>
        <v>1902</v>
      </c>
      <c r="AX541" s="54">
        <f t="shared" ref="AX541" si="12550">IF(AX538=1,AW541+1,AW541)</f>
        <v>1902</v>
      </c>
      <c r="AY541" s="54">
        <f t="shared" ref="AY541" si="12551">IF(AY538=1,AX541+1,AX541)</f>
        <v>1902</v>
      </c>
      <c r="AZ541" s="54">
        <f t="shared" ref="AZ541" si="12552">IF(AZ538=1,AY541+1,AY541)</f>
        <v>1902</v>
      </c>
      <c r="BA541" s="54">
        <f t="shared" ref="BA541" si="12553">IF(BA538=1,AZ541+1,AZ541)</f>
        <v>1903</v>
      </c>
      <c r="BB541" s="54">
        <f t="shared" ref="BB541" si="12554">IF(BB538=1,BA541+1,BA541)</f>
        <v>1903</v>
      </c>
      <c r="BC541" s="54">
        <f t="shared" ref="BC541" si="12555">IF(BC538=1,BB541+1,BB541)</f>
        <v>1903</v>
      </c>
      <c r="BD541" s="54">
        <f t="shared" ref="BD541" si="12556">IF(BD538=1,BC541+1,BC541)</f>
        <v>1903</v>
      </c>
      <c r="BE541" s="54">
        <f t="shared" ref="BE541" si="12557">IF(BE538=1,BD541+1,BD541)</f>
        <v>1903</v>
      </c>
      <c r="BF541" s="54">
        <f t="shared" ref="BF541" si="12558">IF(BF538=1,BE541+1,BE541)</f>
        <v>1903</v>
      </c>
      <c r="BG541" s="54">
        <f t="shared" ref="BG541" si="12559">IF(BG538=1,BF541+1,BF541)</f>
        <v>1903</v>
      </c>
      <c r="BH541" s="54">
        <f t="shared" ref="BH541" si="12560">IF(BH538=1,BG541+1,BG541)</f>
        <v>1903</v>
      </c>
      <c r="BI541" s="54">
        <f t="shared" ref="BI541" si="12561">IF(BI538=1,BH541+1,BH541)</f>
        <v>1903</v>
      </c>
      <c r="BJ541" s="54">
        <f t="shared" ref="BJ541" si="12562">IF(BJ538=1,BI541+1,BI541)</f>
        <v>1903</v>
      </c>
      <c r="BK541" s="54">
        <f t="shared" ref="BK541" si="12563">IF(BK538=1,BJ541+1,BJ541)</f>
        <v>1903</v>
      </c>
      <c r="BL541" s="54">
        <f t="shared" ref="BL541" si="12564">IF(BL538=1,BK541+1,BK541)</f>
        <v>1903</v>
      </c>
      <c r="BM541" s="54">
        <f t="shared" ref="BM541" si="12565">IF(BM538=1,BL541+1,BL541)</f>
        <v>1904</v>
      </c>
      <c r="BN541" s="54">
        <f t="shared" ref="BN541" si="12566">IF(BN538=1,BM541+1,BM541)</f>
        <v>1904</v>
      </c>
      <c r="BO541" s="54">
        <f t="shared" ref="BO541" si="12567">IF(BO538=1,BN541+1,BN541)</f>
        <v>1904</v>
      </c>
      <c r="BP541" s="54">
        <f t="shared" ref="BP541" si="12568">IF(BP538=1,BO541+1,BO541)</f>
        <v>1904</v>
      </c>
      <c r="BQ541" s="54">
        <f t="shared" ref="BQ541" si="12569">IF(BQ538=1,BP541+1,BP541)</f>
        <v>1904</v>
      </c>
      <c r="BR541" s="54">
        <f t="shared" ref="BR541" si="12570">IF(BR538=1,BQ541+1,BQ541)</f>
        <v>1904</v>
      </c>
      <c r="BS541" s="54">
        <f t="shared" ref="BS541" si="12571">IF(BS538=1,BR541+1,BR541)</f>
        <v>1904</v>
      </c>
      <c r="BT541" s="54">
        <f t="shared" ref="BT541" si="12572">IF(BT538=1,BS541+1,BS541)</f>
        <v>1904</v>
      </c>
      <c r="BU541" s="54">
        <f t="shared" ref="BU541" si="12573">IF(BU538=1,BT541+1,BT541)</f>
        <v>1904</v>
      </c>
      <c r="BV541" s="54">
        <f t="shared" ref="BV541" si="12574">IF(BV538=1,BU541+1,BU541)</f>
        <v>1904</v>
      </c>
      <c r="BW541" s="54">
        <f t="shared" ref="BW541" si="12575">IF(BW538=1,BV541+1,BV541)</f>
        <v>1904</v>
      </c>
      <c r="BX541" s="54">
        <f t="shared" ref="BX541" si="12576">IF(BX538=1,BW541+1,BW541)</f>
        <v>1904</v>
      </c>
      <c r="BY541" s="163"/>
      <c r="BZ541" s="164"/>
      <c r="CA541" s="165"/>
      <c r="CB541" s="165"/>
    </row>
    <row r="542" spans="1:96" s="98" customFormat="1" ht="16.2" customHeight="1" x14ac:dyDescent="0.3">
      <c r="A542" s="230"/>
      <c r="B542" s="105"/>
      <c r="C542" s="116"/>
      <c r="D542" s="116"/>
      <c r="E542" s="309"/>
      <c r="F542" s="309"/>
      <c r="G542" s="308"/>
      <c r="H542" s="308"/>
      <c r="I542" s="309"/>
      <c r="J542" s="310"/>
      <c r="K542" s="309"/>
      <c r="L542" s="312"/>
      <c r="M542" s="7"/>
      <c r="N542" s="315"/>
      <c r="P542" s="57" t="s">
        <v>170</v>
      </c>
      <c r="Q542" s="196"/>
      <c r="R542" s="196"/>
      <c r="S542" s="196"/>
      <c r="T542" s="196"/>
      <c r="U542" s="196"/>
      <c r="V542" s="196"/>
      <c r="W542" s="196"/>
      <c r="X542" s="196"/>
      <c r="Y542" s="196"/>
      <c r="Z542" s="196"/>
      <c r="AA542" s="196"/>
      <c r="AB542" s="196"/>
      <c r="AC542" s="196"/>
      <c r="AD542" s="196"/>
      <c r="AE542" s="196"/>
      <c r="AF542" s="196"/>
      <c r="AG542" s="196"/>
      <c r="AH542" s="196"/>
      <c r="AI542" s="196"/>
      <c r="AJ542" s="196"/>
      <c r="AK542" s="196"/>
      <c r="AL542" s="196"/>
      <c r="AM542" s="196"/>
      <c r="AN542" s="196"/>
      <c r="AO542" s="196"/>
      <c r="AP542" s="196"/>
      <c r="AQ542" s="196"/>
      <c r="AR542" s="196"/>
      <c r="AS542" s="196"/>
      <c r="AT542" s="196"/>
      <c r="AU542" s="196"/>
      <c r="AV542" s="196"/>
      <c r="AW542" s="196"/>
      <c r="AX542" s="196"/>
      <c r="AY542" s="196"/>
      <c r="AZ542" s="196"/>
      <c r="BA542" s="196"/>
      <c r="BB542" s="196"/>
      <c r="BC542" s="196"/>
      <c r="BD542" s="196"/>
      <c r="BE542" s="196"/>
      <c r="BF542" s="196"/>
      <c r="BG542" s="196"/>
      <c r="BH542" s="196"/>
      <c r="BI542" s="196"/>
      <c r="BJ542" s="196"/>
      <c r="BK542" s="196"/>
      <c r="BL542" s="196"/>
      <c r="BM542" s="196"/>
      <c r="BN542" s="196"/>
      <c r="BO542" s="196"/>
      <c r="BP542" s="196"/>
      <c r="BQ542" s="196"/>
      <c r="BR542" s="196"/>
      <c r="BS542" s="196"/>
      <c r="BT542" s="196"/>
      <c r="BU542" s="196"/>
      <c r="BV542" s="196"/>
      <c r="BW542" s="196"/>
      <c r="BX542" s="196"/>
      <c r="BY542" s="163"/>
      <c r="BZ542" s="164"/>
      <c r="CA542" s="165"/>
      <c r="CB542" s="165"/>
    </row>
    <row r="543" spans="1:96" s="98" customFormat="1" ht="23.4" customHeight="1" x14ac:dyDescent="0.3">
      <c r="A543" s="97"/>
      <c r="B543" s="117" t="s">
        <v>34</v>
      </c>
      <c r="C543" s="297"/>
      <c r="D543" s="297"/>
      <c r="E543" s="197"/>
      <c r="F543" s="193"/>
      <c r="G543" s="198"/>
      <c r="H543" s="199"/>
      <c r="I543" s="198"/>
      <c r="J543" s="167">
        <f>IF(I543="",0,IF(I543='Podpůrná data'!$A$10,'Podpůrná data'!$B$10,'Podpůrná data'!$B$11))</f>
        <v>0</v>
      </c>
      <c r="K543" s="166">
        <f>IFERROR(INT(ROUND(H543,2)*(VLOOKUP(INT(G543),'Podpůrná data'!$A$14:$B$73,2,FALSE))*(G543/(INT(G543)))),0)</f>
        <v>0</v>
      </c>
      <c r="L543" s="55">
        <f>J543*K543</f>
        <v>0</v>
      </c>
      <c r="M543" s="56">
        <f>IF(L543&gt;0,IF(ISTEXT(C543)=TRUE,0,1),0)</f>
        <v>0</v>
      </c>
      <c r="N543" s="142">
        <f>IF(L543&gt;0,1,0)</f>
        <v>0</v>
      </c>
      <c r="O543" s="118"/>
      <c r="P543" s="57" t="s">
        <v>94</v>
      </c>
      <c r="Q543" s="200"/>
      <c r="R543" s="200"/>
      <c r="S543" s="200"/>
      <c r="T543" s="200"/>
      <c r="U543" s="200"/>
      <c r="V543" s="200"/>
      <c r="W543" s="200"/>
      <c r="X543" s="200"/>
      <c r="Y543" s="200"/>
      <c r="Z543" s="200"/>
      <c r="AA543" s="200"/>
      <c r="AB543" s="200"/>
      <c r="AC543" s="200"/>
      <c r="AD543" s="200"/>
      <c r="AE543" s="200"/>
      <c r="AF543" s="200"/>
      <c r="AG543" s="200"/>
      <c r="AH543" s="200"/>
      <c r="AI543" s="200"/>
      <c r="AJ543" s="200"/>
      <c r="AK543" s="200"/>
      <c r="AL543" s="200"/>
      <c r="AM543" s="200"/>
      <c r="AN543" s="200"/>
      <c r="AO543" s="200"/>
      <c r="AP543" s="200"/>
      <c r="AQ543" s="200"/>
      <c r="AR543" s="200"/>
      <c r="AS543" s="200"/>
      <c r="AT543" s="200"/>
      <c r="AU543" s="200"/>
      <c r="AV543" s="200"/>
      <c r="AW543" s="200"/>
      <c r="AX543" s="200"/>
      <c r="AY543" s="200"/>
      <c r="AZ543" s="200"/>
      <c r="BA543" s="200"/>
      <c r="BB543" s="200"/>
      <c r="BC543" s="200"/>
      <c r="BD543" s="200"/>
      <c r="BE543" s="200"/>
      <c r="BF543" s="200"/>
      <c r="BG543" s="200"/>
      <c r="BH543" s="200"/>
      <c r="BI543" s="200"/>
      <c r="BJ543" s="200"/>
      <c r="BK543" s="200"/>
      <c r="BL543" s="200"/>
      <c r="BM543" s="200"/>
      <c r="BN543" s="200"/>
      <c r="BO543" s="200"/>
      <c r="BP543" s="200"/>
      <c r="BQ543" s="200"/>
      <c r="BR543" s="200"/>
      <c r="BS543" s="200"/>
      <c r="BT543" s="200"/>
      <c r="BU543" s="200"/>
      <c r="BV543" s="200"/>
      <c r="BW543" s="200"/>
      <c r="BX543" s="200"/>
      <c r="BY543" s="298">
        <f>SUM(Q551:BX551)</f>
        <v>0</v>
      </c>
      <c r="BZ543" s="300">
        <f>SUM(Q552:BX552)</f>
        <v>0</v>
      </c>
      <c r="CA543" s="302">
        <f>IF($N543=0,0,IF($BY543&gt;=215*$H543,1,0))</f>
        <v>0</v>
      </c>
      <c r="CB543" s="302">
        <f>IF($BY543&gt;=215*$H543,0,(CEILING(215*$H543,1)-$BY543))</f>
        <v>0</v>
      </c>
    </row>
    <row r="544" spans="1:96" s="98" customFormat="1" ht="28.8" x14ac:dyDescent="0.3">
      <c r="A544" s="97"/>
      <c r="B544" s="119"/>
      <c r="C544" s="73"/>
      <c r="D544" s="73"/>
      <c r="E544" s="73"/>
      <c r="F544" s="73"/>
      <c r="G544" s="73"/>
      <c r="H544" s="73"/>
      <c r="I544" s="73"/>
      <c r="J544" s="73"/>
      <c r="K544" s="73"/>
      <c r="L544" s="58"/>
      <c r="M544" s="7"/>
      <c r="N544" s="160"/>
      <c r="P544" s="57" t="s">
        <v>140</v>
      </c>
      <c r="Q544" s="201"/>
      <c r="R544" s="201"/>
      <c r="S544" s="201"/>
      <c r="T544" s="201"/>
      <c r="U544" s="201"/>
      <c r="V544" s="201"/>
      <c r="W544" s="201"/>
      <c r="X544" s="201"/>
      <c r="Y544" s="201"/>
      <c r="Z544" s="201"/>
      <c r="AA544" s="201"/>
      <c r="AB544" s="201"/>
      <c r="AC544" s="201"/>
      <c r="AD544" s="201"/>
      <c r="AE544" s="201"/>
      <c r="AF544" s="201"/>
      <c r="AG544" s="201"/>
      <c r="AH544" s="201"/>
      <c r="AI544" s="201"/>
      <c r="AJ544" s="201"/>
      <c r="AK544" s="201"/>
      <c r="AL544" s="201"/>
      <c r="AM544" s="201"/>
      <c r="AN544" s="201"/>
      <c r="AO544" s="201"/>
      <c r="AP544" s="201"/>
      <c r="AQ544" s="201"/>
      <c r="AR544" s="201"/>
      <c r="AS544" s="201"/>
      <c r="AT544" s="201"/>
      <c r="AU544" s="201"/>
      <c r="AV544" s="201"/>
      <c r="AW544" s="201"/>
      <c r="AX544" s="201"/>
      <c r="AY544" s="201"/>
      <c r="AZ544" s="201"/>
      <c r="BA544" s="201"/>
      <c r="BB544" s="201"/>
      <c r="BC544" s="201"/>
      <c r="BD544" s="201"/>
      <c r="BE544" s="201"/>
      <c r="BF544" s="201"/>
      <c r="BG544" s="201"/>
      <c r="BH544" s="201"/>
      <c r="BI544" s="201"/>
      <c r="BJ544" s="201"/>
      <c r="BK544" s="201"/>
      <c r="BL544" s="201"/>
      <c r="BM544" s="201"/>
      <c r="BN544" s="201"/>
      <c r="BO544" s="201"/>
      <c r="BP544" s="201"/>
      <c r="BQ544" s="201"/>
      <c r="BR544" s="201"/>
      <c r="BS544" s="201"/>
      <c r="BT544" s="201"/>
      <c r="BU544" s="201"/>
      <c r="BV544" s="201"/>
      <c r="BW544" s="201"/>
      <c r="BX544" s="201"/>
      <c r="BY544" s="298"/>
      <c r="BZ544" s="300"/>
      <c r="CA544" s="302"/>
      <c r="CB544" s="302"/>
    </row>
    <row r="545" spans="1:96" s="98" customFormat="1" ht="14.4" hidden="1" customHeight="1" x14ac:dyDescent="0.3">
      <c r="A545" s="97"/>
      <c r="B545" s="119"/>
      <c r="C545" s="73"/>
      <c r="D545" s="73"/>
      <c r="E545" s="73"/>
      <c r="F545" s="73"/>
      <c r="G545" s="73"/>
      <c r="H545" s="73"/>
      <c r="I545" s="73"/>
      <c r="J545" s="73"/>
      <c r="K545" s="73"/>
      <c r="L545" s="58"/>
      <c r="M545" s="7"/>
      <c r="N545" s="160"/>
      <c r="P545" s="59" t="s">
        <v>141</v>
      </c>
      <c r="Q545" s="60">
        <f>IF(Q543&lt;&gt;0,1,0)</f>
        <v>0</v>
      </c>
      <c r="R545" s="60">
        <f t="shared" ref="R545" si="12577">IF(Q545&gt;0,Q545+1,IF(R543&lt;&gt;0,1,0))</f>
        <v>0</v>
      </c>
      <c r="S545" s="60">
        <f t="shared" ref="S545" si="12578">IF(R545&gt;0,R545+1,IF(S543&lt;&gt;0,1,0))</f>
        <v>0</v>
      </c>
      <c r="T545" s="60">
        <f t="shared" ref="T545" si="12579">IF(S545&gt;0,S545+1,IF(T543&lt;&gt;0,1,0))</f>
        <v>0</v>
      </c>
      <c r="U545" s="60">
        <f t="shared" ref="U545" si="12580">IF(T545&gt;0,T545+1,IF(U543&lt;&gt;0,1,0))</f>
        <v>0</v>
      </c>
      <c r="V545" s="60">
        <f t="shared" ref="V545" si="12581">IF(U545&gt;0,U545+1,IF(V543&lt;&gt;0,1,0))</f>
        <v>0</v>
      </c>
      <c r="W545" s="60">
        <f t="shared" ref="W545" si="12582">IF(V545&gt;0,V545+1,IF(W543&lt;&gt;0,1,0))</f>
        <v>0</v>
      </c>
      <c r="X545" s="60">
        <f t="shared" ref="X545" si="12583">IF(W545&gt;0,W545+1,IF(X543&lt;&gt;0,1,0))</f>
        <v>0</v>
      </c>
      <c r="Y545" s="60">
        <f t="shared" ref="Y545" si="12584">IF(X545&gt;0,X545+1,IF(Y543&lt;&gt;0,1,0))</f>
        <v>0</v>
      </c>
      <c r="Z545" s="60">
        <f t="shared" ref="Z545" si="12585">IF(Y545&gt;0,Y545+1,IF(Z543&lt;&gt;0,1,0))</f>
        <v>0</v>
      </c>
      <c r="AA545" s="60">
        <f t="shared" ref="AA545" si="12586">IF(Z545&gt;0,Z545+1,IF(AA543&lt;&gt;0,1,0))</f>
        <v>0</v>
      </c>
      <c r="AB545" s="60">
        <f t="shared" ref="AB545" si="12587">IF(AA545&gt;0,AA545+1,IF(AB543&lt;&gt;0,1,0))</f>
        <v>0</v>
      </c>
      <c r="AC545" s="60">
        <f t="shared" ref="AC545" si="12588">IF(AB545&gt;0,AB545+1,IF(AC543&lt;&gt;0,1,0))</f>
        <v>0</v>
      </c>
      <c r="AD545" s="60">
        <f t="shared" ref="AD545" si="12589">IF(AC545&gt;0,AC545+1,IF(AD543&lt;&gt;0,1,0))</f>
        <v>0</v>
      </c>
      <c r="AE545" s="60">
        <f t="shared" ref="AE545" si="12590">IF(AD545&gt;0,AD545+1,IF(AE543&lt;&gt;0,1,0))</f>
        <v>0</v>
      </c>
      <c r="AF545" s="60">
        <f t="shared" ref="AF545" si="12591">IF(AE545&gt;0,AE545+1,IF(AF543&lt;&gt;0,1,0))</f>
        <v>0</v>
      </c>
      <c r="AG545" s="60">
        <f t="shared" ref="AG545" si="12592">IF(AF545&gt;0,AF545+1,IF(AG543&lt;&gt;0,1,0))</f>
        <v>0</v>
      </c>
      <c r="AH545" s="60">
        <f t="shared" ref="AH545" si="12593">IF(AG545&gt;0,AG545+1,IF(AH543&lt;&gt;0,1,0))</f>
        <v>0</v>
      </c>
      <c r="AI545" s="60">
        <f t="shared" ref="AI545" si="12594">IF(AH545&gt;0,AH545+1,IF(AI543&lt;&gt;0,1,0))</f>
        <v>0</v>
      </c>
      <c r="AJ545" s="60">
        <f t="shared" ref="AJ545" si="12595">IF(AI545&gt;0,AI545+1,IF(AJ543&lt;&gt;0,1,0))</f>
        <v>0</v>
      </c>
      <c r="AK545" s="60">
        <f t="shared" ref="AK545" si="12596">IF(AJ545&gt;0,AJ545+1,IF(AK543&lt;&gt;0,1,0))</f>
        <v>0</v>
      </c>
      <c r="AL545" s="60">
        <f t="shared" ref="AL545" si="12597">IF(AK545&gt;0,AK545+1,IF(AL543&lt;&gt;0,1,0))</f>
        <v>0</v>
      </c>
      <c r="AM545" s="60">
        <f t="shared" ref="AM545" si="12598">IF(AL545&gt;0,AL545+1,IF(AM543&lt;&gt;0,1,0))</f>
        <v>0</v>
      </c>
      <c r="AN545" s="60">
        <f t="shared" ref="AN545" si="12599">IF(AM545&gt;0,AM545+1,IF(AN543&lt;&gt;0,1,0))</f>
        <v>0</v>
      </c>
      <c r="AO545" s="60">
        <f t="shared" ref="AO545" si="12600">IF(AN545&gt;0,AN545+1,IF(AO543&lt;&gt;0,1,0))</f>
        <v>0</v>
      </c>
      <c r="AP545" s="60">
        <f t="shared" ref="AP545" si="12601">IF(AO545&gt;0,AO545+1,IF(AP543&lt;&gt;0,1,0))</f>
        <v>0</v>
      </c>
      <c r="AQ545" s="60">
        <f t="shared" ref="AQ545" si="12602">IF(AP545&gt;0,AP545+1,IF(AQ543&lt;&gt;0,1,0))</f>
        <v>0</v>
      </c>
      <c r="AR545" s="60">
        <f t="shared" ref="AR545" si="12603">IF(AQ545&gt;0,AQ545+1,IF(AR543&lt;&gt;0,1,0))</f>
        <v>0</v>
      </c>
      <c r="AS545" s="60">
        <f t="shared" ref="AS545" si="12604">IF(AR545&gt;0,AR545+1,IF(AS543&lt;&gt;0,1,0))</f>
        <v>0</v>
      </c>
      <c r="AT545" s="60">
        <f t="shared" ref="AT545" si="12605">IF(AS545&gt;0,AS545+1,IF(AT543&lt;&gt;0,1,0))</f>
        <v>0</v>
      </c>
      <c r="AU545" s="60">
        <f t="shared" ref="AU545" si="12606">IF(AT545&gt;0,AT545+1,IF(AU543&lt;&gt;0,1,0))</f>
        <v>0</v>
      </c>
      <c r="AV545" s="60">
        <f t="shared" ref="AV545" si="12607">IF(AU545&gt;0,AU545+1,IF(AV543&lt;&gt;0,1,0))</f>
        <v>0</v>
      </c>
      <c r="AW545" s="60">
        <f t="shared" ref="AW545" si="12608">IF(AV545&gt;0,AV545+1,IF(AW543&lt;&gt;0,1,0))</f>
        <v>0</v>
      </c>
      <c r="AX545" s="60">
        <f t="shared" ref="AX545" si="12609">IF(AW545&gt;0,AW545+1,IF(AX543&lt;&gt;0,1,0))</f>
        <v>0</v>
      </c>
      <c r="AY545" s="60">
        <f t="shared" ref="AY545" si="12610">IF(AX545&gt;0,AX545+1,IF(AY543&lt;&gt;0,1,0))</f>
        <v>0</v>
      </c>
      <c r="AZ545" s="60">
        <f t="shared" ref="AZ545" si="12611">IF(AY545&gt;0,AY545+1,IF(AZ543&lt;&gt;0,1,0))</f>
        <v>0</v>
      </c>
      <c r="BA545" s="60">
        <f t="shared" ref="BA545" si="12612">IF(AZ545&gt;0,AZ545+1,IF(BA543&lt;&gt;0,1,0))</f>
        <v>0</v>
      </c>
      <c r="BB545" s="60">
        <f t="shared" ref="BB545" si="12613">IF(BA545&gt;0,BA545+1,IF(BB543&lt;&gt;0,1,0))</f>
        <v>0</v>
      </c>
      <c r="BC545" s="60">
        <f t="shared" ref="BC545" si="12614">IF(BB545&gt;0,BB545+1,IF(BC543&lt;&gt;0,1,0))</f>
        <v>0</v>
      </c>
      <c r="BD545" s="60">
        <f t="shared" ref="BD545" si="12615">IF(BC545&gt;0,BC545+1,IF(BD543&lt;&gt;0,1,0))</f>
        <v>0</v>
      </c>
      <c r="BE545" s="60">
        <f t="shared" ref="BE545" si="12616">IF(BD545&gt;0,BD545+1,IF(BE543&lt;&gt;0,1,0))</f>
        <v>0</v>
      </c>
      <c r="BF545" s="60">
        <f t="shared" ref="BF545" si="12617">IF(BE545&gt;0,BE545+1,IF(BF543&lt;&gt;0,1,0))</f>
        <v>0</v>
      </c>
      <c r="BG545" s="60">
        <f t="shared" ref="BG545" si="12618">IF(BF545&gt;0,BF545+1,IF(BG543&lt;&gt;0,1,0))</f>
        <v>0</v>
      </c>
      <c r="BH545" s="60">
        <f t="shared" ref="BH545" si="12619">IF(BG545&gt;0,BG545+1,IF(BH543&lt;&gt;0,1,0))</f>
        <v>0</v>
      </c>
      <c r="BI545" s="60">
        <f t="shared" ref="BI545" si="12620">IF(BH545&gt;0,BH545+1,IF(BI543&lt;&gt;0,1,0))</f>
        <v>0</v>
      </c>
      <c r="BJ545" s="60">
        <f t="shared" ref="BJ545" si="12621">IF(BI545&gt;0,BI545+1,IF(BJ543&lt;&gt;0,1,0))</f>
        <v>0</v>
      </c>
      <c r="BK545" s="60">
        <f t="shared" ref="BK545" si="12622">IF(BJ545&gt;0,BJ545+1,IF(BK543&lt;&gt;0,1,0))</f>
        <v>0</v>
      </c>
      <c r="BL545" s="60">
        <f t="shared" ref="BL545" si="12623">IF(BK545&gt;0,BK545+1,IF(BL543&lt;&gt;0,1,0))</f>
        <v>0</v>
      </c>
      <c r="BM545" s="60">
        <f t="shared" ref="BM545" si="12624">IF(BL545&gt;0,BL545+1,IF(BM543&lt;&gt;0,1,0))</f>
        <v>0</v>
      </c>
      <c r="BN545" s="60">
        <f t="shared" ref="BN545" si="12625">IF(BM545&gt;0,BM545+1,IF(BN543&lt;&gt;0,1,0))</f>
        <v>0</v>
      </c>
      <c r="BO545" s="60">
        <f t="shared" ref="BO545" si="12626">IF(BN545&gt;0,BN545+1,IF(BO543&lt;&gt;0,1,0))</f>
        <v>0</v>
      </c>
      <c r="BP545" s="60">
        <f t="shared" ref="BP545" si="12627">IF(BO545&gt;0,BO545+1,IF(BP543&lt;&gt;0,1,0))</f>
        <v>0</v>
      </c>
      <c r="BQ545" s="60">
        <f t="shared" ref="BQ545" si="12628">IF(BP545&gt;0,BP545+1,IF(BQ543&lt;&gt;0,1,0))</f>
        <v>0</v>
      </c>
      <c r="BR545" s="60">
        <f t="shared" ref="BR545" si="12629">IF(BQ545&gt;0,BQ545+1,IF(BR543&lt;&gt;0,1,0))</f>
        <v>0</v>
      </c>
      <c r="BS545" s="60">
        <f t="shared" ref="BS545" si="12630">IF(BR545&gt;0,BR545+1,IF(BS543&lt;&gt;0,1,0))</f>
        <v>0</v>
      </c>
      <c r="BT545" s="60">
        <f t="shared" ref="BT545" si="12631">IF(BS545&gt;0,BS545+1,IF(BT543&lt;&gt;0,1,0))</f>
        <v>0</v>
      </c>
      <c r="BU545" s="60">
        <f t="shared" ref="BU545" si="12632">IF(BT545&gt;0,BT545+1,IF(BU543&lt;&gt;0,1,0))</f>
        <v>0</v>
      </c>
      <c r="BV545" s="60">
        <f t="shared" ref="BV545" si="12633">IF(BU545&gt;0,BU545+1,IF(BV543&lt;&gt;0,1,0))</f>
        <v>0</v>
      </c>
      <c r="BW545" s="60">
        <f t="shared" ref="BW545" si="12634">IF(BV545&gt;0,BV545+1,IF(BW543&lt;&gt;0,1,0))</f>
        <v>0</v>
      </c>
      <c r="BX545" s="60">
        <f t="shared" ref="BX545" si="12635">IF(BW545&gt;0,BW545+1,IF(BX543&lt;&gt;0,1,0))</f>
        <v>0</v>
      </c>
      <c r="BY545" s="298"/>
      <c r="BZ545" s="300"/>
      <c r="CA545" s="302"/>
      <c r="CB545" s="302"/>
    </row>
    <row r="546" spans="1:96" s="98" customFormat="1" ht="14.4" hidden="1" customHeight="1" x14ac:dyDescent="0.3">
      <c r="A546" s="97"/>
      <c r="B546" s="119"/>
      <c r="C546" s="73"/>
      <c r="D546" s="73"/>
      <c r="E546" s="73"/>
      <c r="F546" s="73"/>
      <c r="G546" s="73"/>
      <c r="H546" s="73"/>
      <c r="I546" s="73"/>
      <c r="J546" s="73"/>
      <c r="K546" s="73"/>
      <c r="L546" s="58"/>
      <c r="M546" s="7"/>
      <c r="N546" s="160"/>
      <c r="P546" s="59" t="s">
        <v>142</v>
      </c>
      <c r="Q546" s="60">
        <f>Q545</f>
        <v>0</v>
      </c>
      <c r="R546" s="60">
        <f>IF(R545=0,0,IF(OR(Q546=0,Q546=12),1,Q546+1))</f>
        <v>0</v>
      </c>
      <c r="S546" s="60">
        <f t="shared" ref="S546" si="12636">IF(S545=0,0,IF(OR(R546=0,R546=12),1,R546+1))</f>
        <v>0</v>
      </c>
      <c r="T546" s="60">
        <f t="shared" ref="T546" si="12637">IF(T545=0,0,IF(OR(S546=0,S546=12),1,S546+1))</f>
        <v>0</v>
      </c>
      <c r="U546" s="60">
        <f t="shared" ref="U546" si="12638">IF(U545=0,0,IF(OR(T546=0,T546=12),1,T546+1))</f>
        <v>0</v>
      </c>
      <c r="V546" s="60">
        <f t="shared" ref="V546" si="12639">IF(V545=0,0,IF(OR(U546=0,U546=12),1,U546+1))</f>
        <v>0</v>
      </c>
      <c r="W546" s="60">
        <f t="shared" ref="W546" si="12640">IF(W545=0,0,IF(OR(V546=0,V546=12),1,V546+1))</f>
        <v>0</v>
      </c>
      <c r="X546" s="60">
        <f t="shared" ref="X546" si="12641">IF(X545=0,0,IF(OR(W546=0,W546=12),1,W546+1))</f>
        <v>0</v>
      </c>
      <c r="Y546" s="60">
        <f t="shared" ref="Y546" si="12642">IF(Y545=0,0,IF(OR(X546=0,X546=12),1,X546+1))</f>
        <v>0</v>
      </c>
      <c r="Z546" s="60">
        <f t="shared" ref="Z546" si="12643">IF(Z545=0,0,IF(OR(Y546=0,Y546=12),1,Y546+1))</f>
        <v>0</v>
      </c>
      <c r="AA546" s="60">
        <f t="shared" ref="AA546" si="12644">IF(AA545=0,0,IF(OR(Z546=0,Z546=12),1,Z546+1))</f>
        <v>0</v>
      </c>
      <c r="AB546" s="60">
        <f t="shared" ref="AB546" si="12645">IF(AB545=0,0,IF(OR(AA546=0,AA546=12),1,AA546+1))</f>
        <v>0</v>
      </c>
      <c r="AC546" s="60">
        <f t="shared" ref="AC546" si="12646">IF(AC545=0,0,IF(OR(AB546=0,AB546=12),1,AB546+1))</f>
        <v>0</v>
      </c>
      <c r="AD546" s="60">
        <f t="shared" ref="AD546" si="12647">IF(AD545=0,0,IF(OR(AC546=0,AC546=12),1,AC546+1))</f>
        <v>0</v>
      </c>
      <c r="AE546" s="60">
        <f t="shared" ref="AE546" si="12648">IF(AE545=0,0,IF(OR(AD546=0,AD546=12),1,AD546+1))</f>
        <v>0</v>
      </c>
      <c r="AF546" s="60">
        <f t="shared" ref="AF546" si="12649">IF(AF545=0,0,IF(OR(AE546=0,AE546=12),1,AE546+1))</f>
        <v>0</v>
      </c>
      <c r="AG546" s="60">
        <f t="shared" ref="AG546" si="12650">IF(AG545=0,0,IF(OR(AF546=0,AF546=12),1,AF546+1))</f>
        <v>0</v>
      </c>
      <c r="AH546" s="60">
        <f t="shared" ref="AH546" si="12651">IF(AH545=0,0,IF(OR(AG546=0,AG546=12),1,AG546+1))</f>
        <v>0</v>
      </c>
      <c r="AI546" s="60">
        <f t="shared" ref="AI546" si="12652">IF(AI545=0,0,IF(OR(AH546=0,AH546=12),1,AH546+1))</f>
        <v>0</v>
      </c>
      <c r="AJ546" s="60">
        <f t="shared" ref="AJ546" si="12653">IF(AJ545=0,0,IF(OR(AI546=0,AI546=12),1,AI546+1))</f>
        <v>0</v>
      </c>
      <c r="AK546" s="60">
        <f t="shared" ref="AK546" si="12654">IF(AK545=0,0,IF(OR(AJ546=0,AJ546=12),1,AJ546+1))</f>
        <v>0</v>
      </c>
      <c r="AL546" s="60">
        <f t="shared" ref="AL546" si="12655">IF(AL545=0,0,IF(OR(AK546=0,AK546=12),1,AK546+1))</f>
        <v>0</v>
      </c>
      <c r="AM546" s="60">
        <f t="shared" ref="AM546" si="12656">IF(AM545=0,0,IF(OR(AL546=0,AL546=12),1,AL546+1))</f>
        <v>0</v>
      </c>
      <c r="AN546" s="60">
        <f t="shared" ref="AN546" si="12657">IF(AN545=0,0,IF(OR(AM546=0,AM546=12),1,AM546+1))</f>
        <v>0</v>
      </c>
      <c r="AO546" s="60">
        <f t="shared" ref="AO546" si="12658">IF(AO545=0,0,IF(OR(AN546=0,AN546=12),1,AN546+1))</f>
        <v>0</v>
      </c>
      <c r="AP546" s="60">
        <f t="shared" ref="AP546" si="12659">IF(AP545=0,0,IF(OR(AO546=0,AO546=12),1,AO546+1))</f>
        <v>0</v>
      </c>
      <c r="AQ546" s="60">
        <f t="shared" ref="AQ546" si="12660">IF(AQ545=0,0,IF(OR(AP546=0,AP546=12),1,AP546+1))</f>
        <v>0</v>
      </c>
      <c r="AR546" s="60">
        <f t="shared" ref="AR546" si="12661">IF(AR545=0,0,IF(OR(AQ546=0,AQ546=12),1,AQ546+1))</f>
        <v>0</v>
      </c>
      <c r="AS546" s="60">
        <f t="shared" ref="AS546" si="12662">IF(AS545=0,0,IF(OR(AR546=0,AR546=12),1,AR546+1))</f>
        <v>0</v>
      </c>
      <c r="AT546" s="60">
        <f t="shared" ref="AT546" si="12663">IF(AT545=0,0,IF(OR(AS546=0,AS546=12),1,AS546+1))</f>
        <v>0</v>
      </c>
      <c r="AU546" s="60">
        <f t="shared" ref="AU546" si="12664">IF(AU545=0,0,IF(OR(AT546=0,AT546=12),1,AT546+1))</f>
        <v>0</v>
      </c>
      <c r="AV546" s="60">
        <f t="shared" ref="AV546" si="12665">IF(AV545=0,0,IF(OR(AU546=0,AU546=12),1,AU546+1))</f>
        <v>0</v>
      </c>
      <c r="AW546" s="60">
        <f t="shared" ref="AW546" si="12666">IF(AW545=0,0,IF(OR(AV546=0,AV546=12),1,AV546+1))</f>
        <v>0</v>
      </c>
      <c r="AX546" s="60">
        <f t="shared" ref="AX546" si="12667">IF(AX545=0,0,IF(OR(AW546=0,AW546=12),1,AW546+1))</f>
        <v>0</v>
      </c>
      <c r="AY546" s="60">
        <f t="shared" ref="AY546" si="12668">IF(AY545=0,0,IF(OR(AX546=0,AX546=12),1,AX546+1))</f>
        <v>0</v>
      </c>
      <c r="AZ546" s="60">
        <f t="shared" ref="AZ546" si="12669">IF(AZ545=0,0,IF(OR(AY546=0,AY546=12),1,AY546+1))</f>
        <v>0</v>
      </c>
      <c r="BA546" s="60">
        <f t="shared" ref="BA546" si="12670">IF(BA545=0,0,IF(OR(AZ546=0,AZ546=12),1,AZ546+1))</f>
        <v>0</v>
      </c>
      <c r="BB546" s="60">
        <f t="shared" ref="BB546" si="12671">IF(BB545=0,0,IF(OR(BA546=0,BA546=12),1,BA546+1))</f>
        <v>0</v>
      </c>
      <c r="BC546" s="60">
        <f t="shared" ref="BC546" si="12672">IF(BC545=0,0,IF(OR(BB546=0,BB546=12),1,BB546+1))</f>
        <v>0</v>
      </c>
      <c r="BD546" s="60">
        <f t="shared" ref="BD546" si="12673">IF(BD545=0,0,IF(OR(BC546=0,BC546=12),1,BC546+1))</f>
        <v>0</v>
      </c>
      <c r="BE546" s="60">
        <f t="shared" ref="BE546" si="12674">IF(BE545=0,0,IF(OR(BD546=0,BD546=12),1,BD546+1))</f>
        <v>0</v>
      </c>
      <c r="BF546" s="60">
        <f t="shared" ref="BF546" si="12675">IF(BF545=0,0,IF(OR(BE546=0,BE546=12),1,BE546+1))</f>
        <v>0</v>
      </c>
      <c r="BG546" s="60">
        <f t="shared" ref="BG546" si="12676">IF(BG545=0,0,IF(OR(BF546=0,BF546=12),1,BF546+1))</f>
        <v>0</v>
      </c>
      <c r="BH546" s="60">
        <f t="shared" ref="BH546" si="12677">IF(BH545=0,0,IF(OR(BG546=0,BG546=12),1,BG546+1))</f>
        <v>0</v>
      </c>
      <c r="BI546" s="60">
        <f t="shared" ref="BI546" si="12678">IF(BI545=0,0,IF(OR(BH546=0,BH546=12),1,BH546+1))</f>
        <v>0</v>
      </c>
      <c r="BJ546" s="60">
        <f t="shared" ref="BJ546" si="12679">IF(BJ545=0,0,IF(OR(BI546=0,BI546=12),1,BI546+1))</f>
        <v>0</v>
      </c>
      <c r="BK546" s="60">
        <f t="shared" ref="BK546" si="12680">IF(BK545=0,0,IF(OR(BJ546=0,BJ546=12),1,BJ546+1))</f>
        <v>0</v>
      </c>
      <c r="BL546" s="60">
        <f t="shared" ref="BL546" si="12681">IF(BL545=0,0,IF(OR(BK546=0,BK546=12),1,BK546+1))</f>
        <v>0</v>
      </c>
      <c r="BM546" s="60">
        <f t="shared" ref="BM546" si="12682">IF(BM545=0,0,IF(OR(BL546=0,BL546=12),1,BL546+1))</f>
        <v>0</v>
      </c>
      <c r="BN546" s="60">
        <f t="shared" ref="BN546" si="12683">IF(BN545=0,0,IF(OR(BM546=0,BM546=12),1,BM546+1))</f>
        <v>0</v>
      </c>
      <c r="BO546" s="60">
        <f t="shared" ref="BO546" si="12684">IF(BO545=0,0,IF(OR(BN546=0,BN546=12),1,BN546+1))</f>
        <v>0</v>
      </c>
      <c r="BP546" s="60">
        <f t="shared" ref="BP546" si="12685">IF(BP545=0,0,IF(OR(BO546=0,BO546=12),1,BO546+1))</f>
        <v>0</v>
      </c>
      <c r="BQ546" s="60">
        <f t="shared" ref="BQ546" si="12686">IF(BQ545=0,0,IF(OR(BP546=0,BP546=12),1,BP546+1))</f>
        <v>0</v>
      </c>
      <c r="BR546" s="60">
        <f t="shared" ref="BR546" si="12687">IF(BR545=0,0,IF(OR(BQ546=0,BQ546=12),1,BQ546+1))</f>
        <v>0</v>
      </c>
      <c r="BS546" s="60">
        <f t="shared" ref="BS546" si="12688">IF(BS545=0,0,IF(OR(BR546=0,BR546=12),1,BR546+1))</f>
        <v>0</v>
      </c>
      <c r="BT546" s="60">
        <f t="shared" ref="BT546" si="12689">IF(BT545=0,0,IF(OR(BS546=0,BS546=12),1,BS546+1))</f>
        <v>0</v>
      </c>
      <c r="BU546" s="60">
        <f t="shared" ref="BU546" si="12690">IF(BU545=0,0,IF(OR(BT546=0,BT546=12),1,BT546+1))</f>
        <v>0</v>
      </c>
      <c r="BV546" s="60">
        <f t="shared" ref="BV546" si="12691">IF(BV545=0,0,IF(OR(BU546=0,BU546=12),1,BU546+1))</f>
        <v>0</v>
      </c>
      <c r="BW546" s="60">
        <f t="shared" ref="BW546" si="12692">IF(BW545=0,0,IF(OR(BV546=0,BV546=12),1,BV546+1))</f>
        <v>0</v>
      </c>
      <c r="BX546" s="60">
        <f t="shared" ref="BX546" si="12693">IF(BX545=0,0,IF(OR(BW546=0,BW546=12),1,BW546+1))</f>
        <v>0</v>
      </c>
      <c r="BY546" s="298"/>
      <c r="BZ546" s="300"/>
      <c r="CA546" s="302"/>
      <c r="CB546" s="302"/>
    </row>
    <row r="547" spans="1:96" s="98" customFormat="1" ht="43.2" x14ac:dyDescent="0.3">
      <c r="A547" s="97"/>
      <c r="B547" s="119"/>
      <c r="C547" s="73"/>
      <c r="D547" s="73"/>
      <c r="E547" s="73"/>
      <c r="F547" s="73"/>
      <c r="G547" s="73"/>
      <c r="H547" s="73"/>
      <c r="I547" s="73"/>
      <c r="J547" s="73"/>
      <c r="K547" s="73"/>
      <c r="L547" s="58"/>
      <c r="M547" s="7"/>
      <c r="N547" s="160"/>
      <c r="P547" s="57" t="s">
        <v>221</v>
      </c>
      <c r="Q547" s="62">
        <f>IF(Q546&gt;0,IF(Q550&gt;$K543,$K543,Q550),0)</f>
        <v>0</v>
      </c>
      <c r="R547" s="62">
        <f>IF(R546&gt;0,IF((SUMIFS($Q549:Q549,$Q546:Q546,12)+IF(Q546=12,0,Q547)+R550)&gt;=$K543,$K543-FLOOR(SUMIFS($Q549:Q549,$Q546:Q546,12),1),IF(R546=1,R550,R550+Q547)),0)</f>
        <v>0</v>
      </c>
      <c r="S547" s="62">
        <f>IF(S546&gt;0,IF((SUMIFS($Q549:R549,$Q546:R546,12)+IF(R546=12,0,R547)+S550)&gt;=$K543,$K543-FLOOR(SUMIFS($Q549:R549,$Q546:R546,12),1),IF(S546=1,S550,S550+R547)),0)</f>
        <v>0</v>
      </c>
      <c r="T547" s="62">
        <f>IF(T546&gt;0,IF((SUMIFS($Q549:S549,$Q546:S546,12)+IF(S546=12,0,S547)+T550)&gt;=$K543,$K543-FLOOR(SUMIFS($Q549:S549,$Q546:S546,12),1),IF(T546=1,T550,T550+S547)),0)</f>
        <v>0</v>
      </c>
      <c r="U547" s="62">
        <f>IF(U546&gt;0,IF((SUMIFS($Q549:T549,$Q546:T546,12)+IF(T546=12,0,T547)+U550)&gt;=$K543,$K543-FLOOR(SUMIFS($Q549:T549,$Q546:T546,12),1),IF(U546=1,U550,U550+T547)),0)</f>
        <v>0</v>
      </c>
      <c r="V547" s="62">
        <f>IF(V546&gt;0,IF((SUMIFS($Q549:U549,$Q546:U546,12)+IF(U546=12,0,U547)+V550)&gt;=$K543,$K543-FLOOR(SUMIFS($Q549:U549,$Q546:U546,12),1),IF(V546=1,V550,V550+U547)),0)</f>
        <v>0</v>
      </c>
      <c r="W547" s="62">
        <f>IF(W546&gt;0,IF((SUMIFS($Q549:V549,$Q546:V546,12)+IF(V546=12,0,V547)+W550)&gt;=$K543,$K543-FLOOR(SUMIFS($Q549:V549,$Q546:V546,12),1),IF(W546=1,W550,W550+V547)),0)</f>
        <v>0</v>
      </c>
      <c r="X547" s="62">
        <f>IF(X546&gt;0,IF((SUMIFS($Q549:W549,$Q546:W546,12)+IF(W546=12,0,W547)+X550)&gt;=$K543,$K543-FLOOR(SUMIFS($Q549:W549,$Q546:W546,12),1),IF(X546=1,X550,X550+W547)),0)</f>
        <v>0</v>
      </c>
      <c r="Y547" s="62">
        <f>IF(Y546&gt;0,IF((SUMIFS($Q549:X549,$Q546:X546,12)+IF(X546=12,0,X547)+Y550)&gt;=$K543,$K543-FLOOR(SUMIFS($Q549:X549,$Q546:X546,12),1),IF(Y546=1,Y550,Y550+X547)),0)</f>
        <v>0</v>
      </c>
      <c r="Z547" s="62">
        <f>IF(Z546&gt;0,IF((SUMIFS($Q549:Y549,$Q546:Y546,12)+IF(Y546=12,0,Y547)+Z550)&gt;=$K543,$K543-FLOOR(SUMIFS($Q549:Y549,$Q546:Y546,12),1),IF(Z546=1,Z550,Z550+Y547)),0)</f>
        <v>0</v>
      </c>
      <c r="AA547" s="62">
        <f>IF(AA546&gt;0,IF((SUMIFS($Q549:Z549,$Q546:Z546,12)+IF(Z546=12,0,Z547)+AA550)&gt;=$K543,$K543-FLOOR(SUMIFS($Q549:Z549,$Q546:Z546,12),1),IF(AA546=1,AA550,AA550+Z547)),0)</f>
        <v>0</v>
      </c>
      <c r="AB547" s="62">
        <f>IF(AB546&gt;0,IF((SUMIFS($Q549:AA549,$Q546:AA546,12)+IF(AA546=12,0,AA547)+AB550)&gt;=$K543,$K543-FLOOR(SUMIFS($Q549:AA549,$Q546:AA546,12),1),IF(AB546=1,AB550,AB550+AA547)),0)</f>
        <v>0</v>
      </c>
      <c r="AC547" s="62">
        <f>IF(AC546&gt;0,IF((SUMIFS($Q549:AB549,$Q546:AB546,12)+IF(AB546=12,0,AB547)+AC550)&gt;=$K543,$K543-FLOOR(SUMIFS($Q549:AB549,$Q546:AB546,12),1),IF(AC546=1,AC550,AC550+AB547)),0)</f>
        <v>0</v>
      </c>
      <c r="AD547" s="62">
        <f>IF(AD546&gt;0,IF((SUMIFS($Q549:AC549,$Q546:AC546,12)+IF(AC546=12,0,AC547)+AD550)&gt;=$K543,$K543-FLOOR(SUMIFS($Q549:AC549,$Q546:AC546,12),1),IF(AD546=1,AD550,AD550+AC547)),0)</f>
        <v>0</v>
      </c>
      <c r="AE547" s="62">
        <f>IF(AE546&gt;0,IF((SUMIFS($Q549:AD549,$Q546:AD546,12)+IF(AD546=12,0,AD547)+AE550)&gt;=$K543,$K543-FLOOR(SUMIFS($Q549:AD549,$Q546:AD546,12),1),IF(AE546=1,AE550,AE550+AD547)),0)</f>
        <v>0</v>
      </c>
      <c r="AF547" s="62">
        <f>IF(AF546&gt;0,IF((SUMIFS($Q549:AE549,$Q546:AE546,12)+IF(AE546=12,0,AE547)+AF550)&gt;=$K543,$K543-FLOOR(SUMIFS($Q549:AE549,$Q546:AE546,12),1),IF(AF546=1,AF550,AF550+AE547)),0)</f>
        <v>0</v>
      </c>
      <c r="AG547" s="62">
        <f>IF(AG546&gt;0,IF((SUMIFS($Q549:AF549,$Q546:AF546,12)+IF(AF546=12,0,AF547)+AG550)&gt;=$K543,$K543-FLOOR(SUMIFS($Q549:AF549,$Q546:AF546,12),1),IF(AG546=1,AG550,AG550+AF547)),0)</f>
        <v>0</v>
      </c>
      <c r="AH547" s="62">
        <f>IF(AH546&gt;0,IF((SUMIFS($Q549:AG549,$Q546:AG546,12)+IF(AG546=12,0,AG547)+AH550)&gt;=$K543,$K543-FLOOR(SUMIFS($Q549:AG549,$Q546:AG546,12),1),IF(AH546=1,AH550,AH550+AG547)),0)</f>
        <v>0</v>
      </c>
      <c r="AI547" s="62">
        <f>IF(AI546&gt;0,IF((SUMIFS($Q549:AH549,$Q546:AH546,12)+IF(AH546=12,0,AH547)+AI550)&gt;=$K543,$K543-FLOOR(SUMIFS($Q549:AH549,$Q546:AH546,12),1),IF(AI546=1,AI550,AI550+AH547)),0)</f>
        <v>0</v>
      </c>
      <c r="AJ547" s="62">
        <f>IF(AJ546&gt;0,IF((SUMIFS($Q549:AI549,$Q546:AI546,12)+IF(AI546=12,0,AI547)+AJ550)&gt;=$K543,$K543-FLOOR(SUMIFS($Q549:AI549,$Q546:AI546,12),1),IF(AJ546=1,AJ550,AJ550+AI547)),0)</f>
        <v>0</v>
      </c>
      <c r="AK547" s="62">
        <f>IF(AK546&gt;0,IF((SUMIFS($Q549:AJ549,$Q546:AJ546,12)+IF(AJ546=12,0,AJ547)+AK550)&gt;=$K543,$K543-FLOOR(SUMIFS($Q549:AJ549,$Q546:AJ546,12),1),IF(AK546=1,AK550,AK550+AJ547)),0)</f>
        <v>0</v>
      </c>
      <c r="AL547" s="62">
        <f>IF(AL546&gt;0,IF((SUMIFS($Q549:AK549,$Q546:AK546,12)+IF(AK546=12,0,AK547)+AL550)&gt;=$K543,$K543-FLOOR(SUMIFS($Q549:AK549,$Q546:AK546,12),1),IF(AL546=1,AL550,AL550+AK547)),0)</f>
        <v>0</v>
      </c>
      <c r="AM547" s="62">
        <f>IF(AM546&gt;0,IF((SUMIFS($Q549:AL549,$Q546:AL546,12)+IF(AL546=12,0,AL547)+AM550)&gt;=$K543,$K543-FLOOR(SUMIFS($Q549:AL549,$Q546:AL546,12),1),IF(AM546=1,AM550,AM550+AL547)),0)</f>
        <v>0</v>
      </c>
      <c r="AN547" s="62">
        <f>IF(AN546&gt;0,IF((SUMIFS($Q549:AM549,$Q546:AM546,12)+IF(AM546=12,0,AM547)+AN550)&gt;=$K543,$K543-FLOOR(SUMIFS($Q549:AM549,$Q546:AM546,12),1),IF(AN546=1,AN550,AN550+AM547)),0)</f>
        <v>0</v>
      </c>
      <c r="AO547" s="62">
        <f>IF(AO546&gt;0,IF((SUMIFS($Q549:AN549,$Q546:AN546,12)+IF(AN546=12,0,AN547)+AO550)&gt;=$K543,$K543-FLOOR(SUMIFS($Q549:AN549,$Q546:AN546,12),1),IF(AO546=1,AO550,AO550+AN547)),0)</f>
        <v>0</v>
      </c>
      <c r="AP547" s="62">
        <f>IF(AP546&gt;0,IF((SUMIFS($Q549:AO549,$Q546:AO546,12)+IF(AO546=12,0,AO547)+AP550)&gt;=$K543,$K543-FLOOR(SUMIFS($Q549:AO549,$Q546:AO546,12),1),IF(AP546=1,AP550,AP550+AO547)),0)</f>
        <v>0</v>
      </c>
      <c r="AQ547" s="62">
        <f>IF(AQ546&gt;0,IF((SUMIFS($Q549:AP549,$Q546:AP546,12)+IF(AP546=12,0,AP547)+AQ550)&gt;=$K543,$K543-FLOOR(SUMIFS($Q549:AP549,$Q546:AP546,12),1),IF(AQ546=1,AQ550,AQ550+AP547)),0)</f>
        <v>0</v>
      </c>
      <c r="AR547" s="62">
        <f>IF(AR546&gt;0,IF((SUMIFS($Q549:AQ549,$Q546:AQ546,12)+IF(AQ546=12,0,AQ547)+AR550)&gt;=$K543,$K543-FLOOR(SUMIFS($Q549:AQ549,$Q546:AQ546,12),1),IF(AR546=1,AR550,AR550+AQ547)),0)</f>
        <v>0</v>
      </c>
      <c r="AS547" s="62">
        <f>IF(AS546&gt;0,IF((SUMIFS($Q549:AR549,$Q546:AR546,12)+IF(AR546=12,0,AR547)+AS550)&gt;=$K543,$K543-FLOOR(SUMIFS($Q549:AR549,$Q546:AR546,12),1),IF(AS546=1,AS550,AS550+AR547)),0)</f>
        <v>0</v>
      </c>
      <c r="AT547" s="62">
        <f>IF(AT546&gt;0,IF((SUMIFS($Q549:AS549,$Q546:AS546,12)+IF(AS546=12,0,AS547)+AT550)&gt;=$K543,$K543-FLOOR(SUMIFS($Q549:AS549,$Q546:AS546,12),1),IF(AT546=1,AT550,AT550+AS547)),0)</f>
        <v>0</v>
      </c>
      <c r="AU547" s="62">
        <f>IF(AU546&gt;0,IF((SUMIFS($Q549:AT549,$Q546:AT546,12)+IF(AT546=12,0,AT547)+AU550)&gt;=$K543,$K543-FLOOR(SUMIFS($Q549:AT549,$Q546:AT546,12),1),IF(AU546=1,AU550,AU550+AT547)),0)</f>
        <v>0</v>
      </c>
      <c r="AV547" s="62">
        <f>IF(AV546&gt;0,IF((SUMIFS($Q549:AU549,$Q546:AU546,12)+IF(AU546=12,0,AU547)+AV550)&gt;=$K543,$K543-FLOOR(SUMIFS($Q549:AU549,$Q546:AU546,12),1),IF(AV546=1,AV550,AV550+AU547)),0)</f>
        <v>0</v>
      </c>
      <c r="AW547" s="62">
        <f>IF(AW546&gt;0,IF((SUMIFS($Q549:AV549,$Q546:AV546,12)+IF(AV546=12,0,AV547)+AW550)&gt;=$K543,$K543-FLOOR(SUMIFS($Q549:AV549,$Q546:AV546,12),1),IF(AW546=1,AW550,AW550+AV547)),0)</f>
        <v>0</v>
      </c>
      <c r="AX547" s="62">
        <f>IF(AX546&gt;0,IF((SUMIFS($Q549:AW549,$Q546:AW546,12)+IF(AW546=12,0,AW547)+AX550)&gt;=$K543,$K543-FLOOR(SUMIFS($Q549:AW549,$Q546:AW546,12),1),IF(AX546=1,AX550,AX550+AW547)),0)</f>
        <v>0</v>
      </c>
      <c r="AY547" s="62">
        <f>IF(AY546&gt;0,IF((SUMIFS($Q549:AX549,$Q546:AX546,12)+IF(AX546=12,0,AX547)+AY550)&gt;=$K543,$K543-FLOOR(SUMIFS($Q549:AX549,$Q546:AX546,12),1),IF(AY546=1,AY550,AY550+AX547)),0)</f>
        <v>0</v>
      </c>
      <c r="AZ547" s="62">
        <f>IF(AZ546&gt;0,IF((SUMIFS($Q549:AY549,$Q546:AY546,12)+IF(AY546=12,0,AY547)+AZ550)&gt;=$K543,$K543-FLOOR(SUMIFS($Q549:AY549,$Q546:AY546,12),1),IF(AZ546=1,AZ550,AZ550+AY547)),0)</f>
        <v>0</v>
      </c>
      <c r="BA547" s="62">
        <f>IF(BA546&gt;0,IF((SUMIFS($Q549:AZ549,$Q546:AZ546,12)+IF(AZ546=12,0,AZ547)+BA550)&gt;=$K543,$K543-FLOOR(SUMIFS($Q549:AZ549,$Q546:AZ546,12),1),IF(BA546=1,BA550,BA550+AZ547)),0)</f>
        <v>0</v>
      </c>
      <c r="BB547" s="62">
        <f>IF(BB546&gt;0,IF((SUMIFS($Q549:BA549,$Q546:BA546,12)+IF(BA546=12,0,BA547)+BB550)&gt;=$K543,$K543-FLOOR(SUMIFS($Q549:BA549,$Q546:BA546,12),1),IF(BB546=1,BB550,BB550+BA547)),0)</f>
        <v>0</v>
      </c>
      <c r="BC547" s="62">
        <f>IF(BC546&gt;0,IF((SUMIFS($Q549:BB549,$Q546:BB546,12)+IF(BB546=12,0,BB547)+BC550)&gt;=$K543,$K543-FLOOR(SUMIFS($Q549:BB549,$Q546:BB546,12),1),IF(BC546=1,BC550,BC550+BB547)),0)</f>
        <v>0</v>
      </c>
      <c r="BD547" s="62">
        <f>IF(BD546&gt;0,IF((SUMIFS($Q549:BC549,$Q546:BC546,12)+IF(BC546=12,0,BC547)+BD550)&gt;=$K543,$K543-FLOOR(SUMIFS($Q549:BC549,$Q546:BC546,12),1),IF(BD546=1,BD550,BD550+BC547)),0)</f>
        <v>0</v>
      </c>
      <c r="BE547" s="62">
        <f>IF(BE546&gt;0,IF((SUMIFS($Q549:BD549,$Q546:BD546,12)+IF(BD546=12,0,BD547)+BE550)&gt;=$K543,$K543-FLOOR(SUMIFS($Q549:BD549,$Q546:BD546,12),1),IF(BE546=1,BE550,BE550+BD547)),0)</f>
        <v>0</v>
      </c>
      <c r="BF547" s="62">
        <f>IF(BF546&gt;0,IF((SUMIFS($Q549:BE549,$Q546:BE546,12)+IF(BE546=12,0,BE547)+BF550)&gt;=$K543,$K543-FLOOR(SUMIFS($Q549:BE549,$Q546:BE546,12),1),IF(BF546=1,BF550,BF550+BE547)),0)</f>
        <v>0</v>
      </c>
      <c r="BG547" s="62">
        <f>IF(BG546&gt;0,IF((SUMIFS($Q549:BF549,$Q546:BF546,12)+IF(BF546=12,0,BF547)+BG550)&gt;=$K543,$K543-FLOOR(SUMIFS($Q549:BF549,$Q546:BF546,12),1),IF(BG546=1,BG550,BG550+BF547)),0)</f>
        <v>0</v>
      </c>
      <c r="BH547" s="62">
        <f>IF(BH546&gt;0,IF((SUMIFS($Q549:BG549,$Q546:BG546,12)+IF(BG546=12,0,BG547)+BH550)&gt;=$K543,$K543-FLOOR(SUMIFS($Q549:BG549,$Q546:BG546,12),1),IF(BH546=1,BH550,BH550+BG547)),0)</f>
        <v>0</v>
      </c>
      <c r="BI547" s="62">
        <f>IF(BI546&gt;0,IF((SUMIFS($Q549:BH549,$Q546:BH546,12)+IF(BH546=12,0,BH547)+BI550)&gt;=$K543,$K543-FLOOR(SUMIFS($Q549:BH549,$Q546:BH546,12),1),IF(BI546=1,BI550,BI550+BH547)),0)</f>
        <v>0</v>
      </c>
      <c r="BJ547" s="62">
        <f>IF(BJ546&gt;0,IF((SUMIFS($Q549:BI549,$Q546:BI546,12)+IF(BI546=12,0,BI547)+BJ550)&gt;=$K543,$K543-FLOOR(SUMIFS($Q549:BI549,$Q546:BI546,12),1),IF(BJ546=1,BJ550,BJ550+BI547)),0)</f>
        <v>0</v>
      </c>
      <c r="BK547" s="62">
        <f>IF(BK546&gt;0,IF((SUMIFS($Q549:BJ549,$Q546:BJ546,12)+IF(BJ546=12,0,BJ547)+BK550)&gt;=$K543,$K543-FLOOR(SUMIFS($Q549:BJ549,$Q546:BJ546,12),1),IF(BK546=1,BK550,BK550+BJ547)),0)</f>
        <v>0</v>
      </c>
      <c r="BL547" s="62">
        <f>IF(BL546&gt;0,IF((SUMIFS($Q549:BK549,$Q546:BK546,12)+IF(BK546=12,0,BK547)+BL550)&gt;=$K543,$K543-FLOOR(SUMIFS($Q549:BK549,$Q546:BK546,12),1),IF(BL546=1,BL550,BL550+BK547)),0)</f>
        <v>0</v>
      </c>
      <c r="BM547" s="62">
        <f>IF(BM546&gt;0,IF((SUMIFS($Q549:BL549,$Q546:BL546,12)+IF(BL546=12,0,BL547)+BM550)&gt;=$K543,$K543-FLOOR(SUMIFS($Q549:BL549,$Q546:BL546,12),1),IF(BM546=1,BM550,BM550+BL547)),0)</f>
        <v>0</v>
      </c>
      <c r="BN547" s="62">
        <f>IF(BN546&gt;0,IF((SUMIFS($Q549:BM549,$Q546:BM546,12)+IF(BM546=12,0,BM547)+BN550)&gt;=$K543,$K543-FLOOR(SUMIFS($Q549:BM549,$Q546:BM546,12),1),IF(BN546=1,BN550,BN550+BM547)),0)</f>
        <v>0</v>
      </c>
      <c r="BO547" s="62">
        <f>IF(BO546&gt;0,IF((SUMIFS($Q549:BN549,$Q546:BN546,12)+IF(BN546=12,0,BN547)+BO550)&gt;=$K543,$K543-FLOOR(SUMIFS($Q549:BN549,$Q546:BN546,12),1),IF(BO546=1,BO550,BO550+BN547)),0)</f>
        <v>0</v>
      </c>
      <c r="BP547" s="62">
        <f>IF(BP546&gt;0,IF((SUMIFS($Q549:BO549,$Q546:BO546,12)+IF(BO546=12,0,BO547)+BP550)&gt;=$K543,$K543-FLOOR(SUMIFS($Q549:BO549,$Q546:BO546,12),1),IF(BP546=1,BP550,BP550+BO547)),0)</f>
        <v>0</v>
      </c>
      <c r="BQ547" s="62">
        <f>IF(BQ546&gt;0,IF((SUMIFS($Q549:BP549,$Q546:BP546,12)+IF(BP546=12,0,BP547)+BQ550)&gt;=$K543,$K543-FLOOR(SUMIFS($Q549:BP549,$Q546:BP546,12),1),IF(BQ546=1,BQ550,BQ550+BP547)),0)</f>
        <v>0</v>
      </c>
      <c r="BR547" s="62">
        <f>IF(BR546&gt;0,IF((SUMIFS($Q549:BQ549,$Q546:BQ546,12)+IF(BQ546=12,0,BQ547)+BR550)&gt;=$K543,$K543-FLOOR(SUMIFS($Q549:BQ549,$Q546:BQ546,12),1),IF(BR546=1,BR550,BR550+BQ547)),0)</f>
        <v>0</v>
      </c>
      <c r="BS547" s="62">
        <f>IF(BS546&gt;0,IF((SUMIFS($Q549:BR549,$Q546:BR546,12)+IF(BR546=12,0,BR547)+BS550)&gt;=$K543,$K543-FLOOR(SUMIFS($Q549:BR549,$Q546:BR546,12),1),IF(BS546=1,BS550,BS550+BR547)),0)</f>
        <v>0</v>
      </c>
      <c r="BT547" s="62">
        <f>IF(BT546&gt;0,IF((SUMIFS($Q549:BS549,$Q546:BS546,12)+IF(BS546=12,0,BS547)+BT550)&gt;=$K543,$K543-FLOOR(SUMIFS($Q549:BS549,$Q546:BS546,12),1),IF(BT546=1,BT550,BT550+BS547)),0)</f>
        <v>0</v>
      </c>
      <c r="BU547" s="62">
        <f>IF(BU546&gt;0,IF((SUMIFS($Q549:BT549,$Q546:BT546,12)+IF(BT546=12,0,BT547)+BU550)&gt;=$K543,$K543-FLOOR(SUMIFS($Q549:BT549,$Q546:BT546,12),1),IF(BU546=1,BU550,BU550+BT547)),0)</f>
        <v>0</v>
      </c>
      <c r="BV547" s="62">
        <f>IF(BV546&gt;0,IF((SUMIFS($Q549:BU549,$Q546:BU546,12)+IF(BU546=12,0,BU547)+BV550)&gt;=$K543,$K543-FLOOR(SUMIFS($Q549:BU549,$Q546:BU546,12),1),IF(BV546=1,BV550,BV550+BU547)),0)</f>
        <v>0</v>
      </c>
      <c r="BW547" s="62">
        <f>IF(BW546&gt;0,IF((SUMIFS($Q549:BV549,$Q546:BV546,12)+IF(BV546=12,0,BV547)+BW550)&gt;=$K543,$K543-FLOOR(SUMIFS($Q549:BV549,$Q546:BV546,12),1),IF(BW546=1,BW550,BW550+BV547)),0)</f>
        <v>0</v>
      </c>
      <c r="BX547" s="62">
        <f>IF(BX546&gt;0,IF((SUMIFS($Q549:BW549,$Q546:BW546,12)+IF(BW546=12,0,BW547)+BX550)&gt;=$K543,$K543-FLOOR(SUMIFS($Q549:BW549,$Q546:BW546,12),1),IF(BX546=1,BX550,BX550+BW547)),0)</f>
        <v>0</v>
      </c>
      <c r="BY547" s="298"/>
      <c r="BZ547" s="300"/>
      <c r="CA547" s="302"/>
      <c r="CB547" s="302"/>
    </row>
    <row r="548" spans="1:96" s="98" customFormat="1" ht="41.4" hidden="1" customHeight="1" x14ac:dyDescent="0.3">
      <c r="A548" s="97"/>
      <c r="B548" s="119"/>
      <c r="C548" s="73"/>
      <c r="D548" s="73"/>
      <c r="E548" s="73"/>
      <c r="F548" s="73"/>
      <c r="G548" s="73"/>
      <c r="H548" s="73"/>
      <c r="I548" s="73"/>
      <c r="J548" s="73"/>
      <c r="K548" s="73"/>
      <c r="L548" s="58"/>
      <c r="M548" s="7"/>
      <c r="N548" s="160"/>
      <c r="P548" s="59" t="s">
        <v>172</v>
      </c>
      <c r="Q548" s="61">
        <f>IF(Q543&gt;0,Q544,0)</f>
        <v>0</v>
      </c>
      <c r="R548" s="61">
        <f t="shared" ref="R548" si="12694">IF(R543&gt;0,IF(R546=1,R544,R544+Q548),Q548)</f>
        <v>0</v>
      </c>
      <c r="S548" s="61">
        <f t="shared" ref="S548" si="12695">IF(S543&gt;0,IF(S546=1,S544,S544+R548),R548)</f>
        <v>0</v>
      </c>
      <c r="T548" s="61">
        <f t="shared" ref="T548" si="12696">IF(T543&gt;0,IF(T546=1,T544,T544+S548),S548)</f>
        <v>0</v>
      </c>
      <c r="U548" s="61">
        <f t="shared" ref="U548" si="12697">IF(U543&gt;0,IF(U546=1,U544,U544+T548),T548)</f>
        <v>0</v>
      </c>
      <c r="V548" s="61">
        <f t="shared" ref="V548" si="12698">IF(V543&gt;0,IF(V546=1,V544,V544+U548),U548)</f>
        <v>0</v>
      </c>
      <c r="W548" s="61">
        <f t="shared" ref="W548" si="12699">IF(W543&gt;0,IF(W546=1,W544,W544+V548),V548)</f>
        <v>0</v>
      </c>
      <c r="X548" s="61">
        <f t="shared" ref="X548" si="12700">IF(X543&gt;0,IF(X546=1,X544,X544+W548),W548)</f>
        <v>0</v>
      </c>
      <c r="Y548" s="61">
        <f t="shared" ref="Y548" si="12701">IF(Y543&gt;0,IF(Y546=1,Y544,Y544+X548),X548)</f>
        <v>0</v>
      </c>
      <c r="Z548" s="61">
        <f t="shared" ref="Z548" si="12702">IF(Z543&gt;0,IF(Z546=1,Z544,Z544+Y548),Y548)</f>
        <v>0</v>
      </c>
      <c r="AA548" s="61">
        <f t="shared" ref="AA548" si="12703">IF(AA543&gt;0,IF(AA546=1,AA544,AA544+Z548),Z548)</f>
        <v>0</v>
      </c>
      <c r="AB548" s="61">
        <f t="shared" ref="AB548" si="12704">IF(AB543&gt;0,IF(AB546=1,AB544,AB544+AA548),AA548)</f>
        <v>0</v>
      </c>
      <c r="AC548" s="61">
        <f t="shared" ref="AC548" si="12705">IF(AC543&gt;0,IF(AC546=1,AC544,AC544+AB548),AB548)</f>
        <v>0</v>
      </c>
      <c r="AD548" s="61">
        <f t="shared" ref="AD548" si="12706">IF(AD543&gt;0,IF(AD546=1,AD544,AD544+AC548),AC548)</f>
        <v>0</v>
      </c>
      <c r="AE548" s="61">
        <f t="shared" ref="AE548" si="12707">IF(AE543&gt;0,IF(AE546=1,AE544,AE544+AD548),AD548)</f>
        <v>0</v>
      </c>
      <c r="AF548" s="61">
        <f t="shared" ref="AF548" si="12708">IF(AF543&gt;0,IF(AF546=1,AF544,AF544+AE548),AE548)</f>
        <v>0</v>
      </c>
      <c r="AG548" s="61">
        <f t="shared" ref="AG548" si="12709">IF(AG543&gt;0,IF(AG546=1,AG544,AG544+AF548),AF548)</f>
        <v>0</v>
      </c>
      <c r="AH548" s="61">
        <f t="shared" ref="AH548" si="12710">IF(AH543&gt;0,IF(AH546=1,AH544,AH544+AG548),AG548)</f>
        <v>0</v>
      </c>
      <c r="AI548" s="61">
        <f t="shared" ref="AI548" si="12711">IF(AI543&gt;0,IF(AI546=1,AI544,AI544+AH548),AH548)</f>
        <v>0</v>
      </c>
      <c r="AJ548" s="61">
        <f t="shared" ref="AJ548" si="12712">IF(AJ543&gt;0,IF(AJ546=1,AJ544,AJ544+AI548),AI548)</f>
        <v>0</v>
      </c>
      <c r="AK548" s="61">
        <f t="shared" ref="AK548" si="12713">IF(AK543&gt;0,IF(AK546=1,AK544,AK544+AJ548),AJ548)</f>
        <v>0</v>
      </c>
      <c r="AL548" s="61">
        <f t="shared" ref="AL548" si="12714">IF(AL543&gt;0,IF(AL546=1,AL544,AL544+AK548),AK548)</f>
        <v>0</v>
      </c>
      <c r="AM548" s="61">
        <f t="shared" ref="AM548" si="12715">IF(AM543&gt;0,IF(AM546=1,AM544,AM544+AL548),AL548)</f>
        <v>0</v>
      </c>
      <c r="AN548" s="61">
        <f t="shared" ref="AN548" si="12716">IF(AN543&gt;0,IF(AN546=1,AN544,AN544+AM548),AM548)</f>
        <v>0</v>
      </c>
      <c r="AO548" s="61">
        <f t="shared" ref="AO548" si="12717">IF(AO543&gt;0,IF(AO546=1,AO544,AO544+AN548),AN548)</f>
        <v>0</v>
      </c>
      <c r="AP548" s="61">
        <f t="shared" ref="AP548" si="12718">IF(AP543&gt;0,IF(AP546=1,AP544,AP544+AO548),AO548)</f>
        <v>0</v>
      </c>
      <c r="AQ548" s="61">
        <f t="shared" ref="AQ548" si="12719">IF(AQ543&gt;0,IF(AQ546=1,AQ544,AQ544+AP548),AP548)</f>
        <v>0</v>
      </c>
      <c r="AR548" s="61">
        <f t="shared" ref="AR548" si="12720">IF(AR543&gt;0,IF(AR546=1,AR544,AR544+AQ548),AQ548)</f>
        <v>0</v>
      </c>
      <c r="AS548" s="61">
        <f t="shared" ref="AS548" si="12721">IF(AS543&gt;0,IF(AS546=1,AS544,AS544+AR548),AR548)</f>
        <v>0</v>
      </c>
      <c r="AT548" s="61">
        <f t="shared" ref="AT548" si="12722">IF(AT543&gt;0,IF(AT546=1,AT544,AT544+AS548),AS548)</f>
        <v>0</v>
      </c>
      <c r="AU548" s="61">
        <f t="shared" ref="AU548" si="12723">IF(AU543&gt;0,IF(AU546=1,AU544,AU544+AT548),AT548)</f>
        <v>0</v>
      </c>
      <c r="AV548" s="61">
        <f t="shared" ref="AV548" si="12724">IF(AV543&gt;0,IF(AV546=1,AV544,AV544+AU548),AU548)</f>
        <v>0</v>
      </c>
      <c r="AW548" s="61">
        <f t="shared" ref="AW548" si="12725">IF(AW543&gt;0,IF(AW546=1,AW544,AW544+AV548),AV548)</f>
        <v>0</v>
      </c>
      <c r="AX548" s="61">
        <f t="shared" ref="AX548" si="12726">IF(AX543&gt;0,IF(AX546=1,AX544,AX544+AW548),AW548)</f>
        <v>0</v>
      </c>
      <c r="AY548" s="61">
        <f t="shared" ref="AY548" si="12727">IF(AY543&gt;0,IF(AY546=1,AY544,AY544+AX548),AX548)</f>
        <v>0</v>
      </c>
      <c r="AZ548" s="61">
        <f t="shared" ref="AZ548" si="12728">IF(AZ543&gt;0,IF(AZ546=1,AZ544,AZ544+AY548),AY548)</f>
        <v>0</v>
      </c>
      <c r="BA548" s="61">
        <f t="shared" ref="BA548" si="12729">IF(BA543&gt;0,IF(BA546=1,BA544,BA544+AZ548),AZ548)</f>
        <v>0</v>
      </c>
      <c r="BB548" s="61">
        <f t="shared" ref="BB548" si="12730">IF(BB543&gt;0,IF(BB546=1,BB544,BB544+BA548),BA548)</f>
        <v>0</v>
      </c>
      <c r="BC548" s="61">
        <f t="shared" ref="BC548" si="12731">IF(BC543&gt;0,IF(BC546=1,BC544,BC544+BB548),BB548)</f>
        <v>0</v>
      </c>
      <c r="BD548" s="61">
        <f t="shared" ref="BD548" si="12732">IF(BD543&gt;0,IF(BD546=1,BD544,BD544+BC548),BC548)</f>
        <v>0</v>
      </c>
      <c r="BE548" s="61">
        <f t="shared" ref="BE548" si="12733">IF(BE543&gt;0,IF(BE546=1,BE544,BE544+BD548),BD548)</f>
        <v>0</v>
      </c>
      <c r="BF548" s="61">
        <f t="shared" ref="BF548" si="12734">IF(BF543&gt;0,IF(BF546=1,BF544,BF544+BE548),BE548)</f>
        <v>0</v>
      </c>
      <c r="BG548" s="61">
        <f t="shared" ref="BG548" si="12735">IF(BG543&gt;0,IF(BG546=1,BG544,BG544+BF548),BF548)</f>
        <v>0</v>
      </c>
      <c r="BH548" s="61">
        <f t="shared" ref="BH548" si="12736">IF(BH543&gt;0,IF(BH546=1,BH544,BH544+BG548),BG548)</f>
        <v>0</v>
      </c>
      <c r="BI548" s="61">
        <f t="shared" ref="BI548" si="12737">IF(BI543&gt;0,IF(BI546=1,BI544,BI544+BH548),BH548)</f>
        <v>0</v>
      </c>
      <c r="BJ548" s="61">
        <f t="shared" ref="BJ548" si="12738">IF(BJ543&gt;0,IF(BJ546=1,BJ544,BJ544+BI548),BI548)</f>
        <v>0</v>
      </c>
      <c r="BK548" s="61">
        <f t="shared" ref="BK548" si="12739">IF(BK543&gt;0,IF(BK546=1,BK544,BK544+BJ548),BJ548)</f>
        <v>0</v>
      </c>
      <c r="BL548" s="61">
        <f t="shared" ref="BL548" si="12740">IF(BL543&gt;0,IF(BL546=1,BL544,BL544+BK548),BK548)</f>
        <v>0</v>
      </c>
      <c r="BM548" s="61">
        <f t="shared" ref="BM548" si="12741">IF(BM543&gt;0,IF(BM546=1,BM544,BM544+BL548),BL548)</f>
        <v>0</v>
      </c>
      <c r="BN548" s="61">
        <f t="shared" ref="BN548" si="12742">IF(BN543&gt;0,IF(BN546=1,BN544,BN544+BM548),BM548)</f>
        <v>0</v>
      </c>
      <c r="BO548" s="61">
        <f t="shared" ref="BO548" si="12743">IF(BO543&gt;0,IF(BO546=1,BO544,BO544+BN548),BN548)</f>
        <v>0</v>
      </c>
      <c r="BP548" s="61">
        <f t="shared" ref="BP548" si="12744">IF(BP543&gt;0,IF(BP546=1,BP544,BP544+BO548),BO548)</f>
        <v>0</v>
      </c>
      <c r="BQ548" s="61">
        <f t="shared" ref="BQ548" si="12745">IF(BQ543&gt;0,IF(BQ546=1,BQ544,BQ544+BP548),BP548)</f>
        <v>0</v>
      </c>
      <c r="BR548" s="61">
        <f t="shared" ref="BR548" si="12746">IF(BR543&gt;0,IF(BR546=1,BR544,BR544+BQ548),BQ548)</f>
        <v>0</v>
      </c>
      <c r="BS548" s="61">
        <f t="shared" ref="BS548" si="12747">IF(BS543&gt;0,IF(BS546=1,BS544,BS544+BR548),BR548)</f>
        <v>0</v>
      </c>
      <c r="BT548" s="61">
        <f t="shared" ref="BT548" si="12748">IF(BT543&gt;0,IF(BT546=1,BT544,BT544+BS548),BS548)</f>
        <v>0</v>
      </c>
      <c r="BU548" s="61">
        <f t="shared" ref="BU548" si="12749">IF(BU543&gt;0,IF(BU546=1,BU544,BU544+BT548),BT548)</f>
        <v>0</v>
      </c>
      <c r="BV548" s="61">
        <f t="shared" ref="BV548" si="12750">IF(BV543&gt;0,IF(BV546=1,BV544,BV544+BU548),BU548)</f>
        <v>0</v>
      </c>
      <c r="BW548" s="61">
        <f t="shared" ref="BW548" si="12751">IF(BW543&gt;0,IF(BW546=1,BW544,BW544+BV548),BV548)</f>
        <v>0</v>
      </c>
      <c r="BX548" s="61">
        <f t="shared" ref="BX548" si="12752">IF(BX543&gt;0,IF(BX546=1,BX544,BX544+BW548),BW548)</f>
        <v>0</v>
      </c>
      <c r="BY548" s="298"/>
      <c r="BZ548" s="300"/>
      <c r="CA548" s="302"/>
      <c r="CB548" s="302"/>
    </row>
    <row r="549" spans="1:96" s="98" customFormat="1" ht="41.4" hidden="1" customHeight="1" x14ac:dyDescent="0.3">
      <c r="A549" s="97"/>
      <c r="B549" s="119"/>
      <c r="C549" s="73"/>
      <c r="D549" s="73"/>
      <c r="E549" s="73"/>
      <c r="F549" s="73"/>
      <c r="G549" s="73"/>
      <c r="H549" s="73"/>
      <c r="I549" s="73"/>
      <c r="J549" s="73"/>
      <c r="K549" s="73"/>
      <c r="L549" s="58"/>
      <c r="M549" s="7"/>
      <c r="N549" s="160"/>
      <c r="P549" s="59" t="s">
        <v>173</v>
      </c>
      <c r="Q549" s="61">
        <f>Q551</f>
        <v>0</v>
      </c>
      <c r="R549" s="61">
        <f t="shared" ref="R549" si="12753">IF(R546=1,R551,R551+Q549)</f>
        <v>0</v>
      </c>
      <c r="S549" s="61">
        <f t="shared" ref="S549" si="12754">IF(S546=1,S551,S551+R549)</f>
        <v>0</v>
      </c>
      <c r="T549" s="61">
        <f t="shared" ref="T549" si="12755">IF(T546=1,T551,T551+S549)</f>
        <v>0</v>
      </c>
      <c r="U549" s="61">
        <f t="shared" ref="U549" si="12756">IF(U546=1,U551,U551+T549)</f>
        <v>0</v>
      </c>
      <c r="V549" s="61">
        <f t="shared" ref="V549" si="12757">IF(V546=1,V551,V551+U549)</f>
        <v>0</v>
      </c>
      <c r="W549" s="61">
        <f t="shared" ref="W549" si="12758">IF(W546=1,W551,W551+V549)</f>
        <v>0</v>
      </c>
      <c r="X549" s="61">
        <f t="shared" ref="X549" si="12759">IF(X546=1,X551,X551+W549)</f>
        <v>0</v>
      </c>
      <c r="Y549" s="61">
        <f t="shared" ref="Y549" si="12760">IF(Y546=1,Y551,Y551+X549)</f>
        <v>0</v>
      </c>
      <c r="Z549" s="61">
        <f t="shared" ref="Z549" si="12761">IF(Z546=1,Z551,Z551+Y549)</f>
        <v>0</v>
      </c>
      <c r="AA549" s="61">
        <f t="shared" ref="AA549" si="12762">IF(AA546=1,AA551,AA551+Z549)</f>
        <v>0</v>
      </c>
      <c r="AB549" s="61">
        <f t="shared" ref="AB549" si="12763">IF(AB546=1,AB551,AB551+AA549)</f>
        <v>0</v>
      </c>
      <c r="AC549" s="61">
        <f t="shared" ref="AC549" si="12764">IF(AC546=1,AC551,AC551+AB549)</f>
        <v>0</v>
      </c>
      <c r="AD549" s="61">
        <f t="shared" ref="AD549" si="12765">IF(AD546=1,AD551,AD551+AC549)</f>
        <v>0</v>
      </c>
      <c r="AE549" s="61">
        <f t="shared" ref="AE549" si="12766">IF(AE546=1,AE551,AE551+AD549)</f>
        <v>0</v>
      </c>
      <c r="AF549" s="61">
        <f t="shared" ref="AF549" si="12767">IF(AF546=1,AF551,AF551+AE549)</f>
        <v>0</v>
      </c>
      <c r="AG549" s="61">
        <f t="shared" ref="AG549" si="12768">IF(AG546=1,AG551,AG551+AF549)</f>
        <v>0</v>
      </c>
      <c r="AH549" s="61">
        <f t="shared" ref="AH549" si="12769">IF(AH546=1,AH551,AH551+AG549)</f>
        <v>0</v>
      </c>
      <c r="AI549" s="61">
        <f t="shared" ref="AI549" si="12770">IF(AI546=1,AI551,AI551+AH549)</f>
        <v>0</v>
      </c>
      <c r="AJ549" s="61">
        <f t="shared" ref="AJ549" si="12771">IF(AJ546=1,AJ551,AJ551+AI549)</f>
        <v>0</v>
      </c>
      <c r="AK549" s="61">
        <f t="shared" ref="AK549" si="12772">IF(AK546=1,AK551,AK551+AJ549)</f>
        <v>0</v>
      </c>
      <c r="AL549" s="61">
        <f t="shared" ref="AL549" si="12773">IF(AL546=1,AL551,AL551+AK549)</f>
        <v>0</v>
      </c>
      <c r="AM549" s="61">
        <f t="shared" ref="AM549" si="12774">IF(AM546=1,AM551,AM551+AL549)</f>
        <v>0</v>
      </c>
      <c r="AN549" s="61">
        <f t="shared" ref="AN549" si="12775">IF(AN546=1,AN551,AN551+AM549)</f>
        <v>0</v>
      </c>
      <c r="AO549" s="61">
        <f t="shared" ref="AO549" si="12776">IF(AO546=1,AO551,AO551+AN549)</f>
        <v>0</v>
      </c>
      <c r="AP549" s="61">
        <f t="shared" ref="AP549" si="12777">IF(AP546=1,AP551,AP551+AO549)</f>
        <v>0</v>
      </c>
      <c r="AQ549" s="61">
        <f t="shared" ref="AQ549" si="12778">IF(AQ546=1,AQ551,AQ551+AP549)</f>
        <v>0</v>
      </c>
      <c r="AR549" s="61">
        <f t="shared" ref="AR549" si="12779">IF(AR546=1,AR551,AR551+AQ549)</f>
        <v>0</v>
      </c>
      <c r="AS549" s="61">
        <f t="shared" ref="AS549" si="12780">IF(AS546=1,AS551,AS551+AR549)</f>
        <v>0</v>
      </c>
      <c r="AT549" s="61">
        <f t="shared" ref="AT549" si="12781">IF(AT546=1,AT551,AT551+AS549)</f>
        <v>0</v>
      </c>
      <c r="AU549" s="61">
        <f t="shared" ref="AU549" si="12782">IF(AU546=1,AU551,AU551+AT549)</f>
        <v>0</v>
      </c>
      <c r="AV549" s="61">
        <f t="shared" ref="AV549" si="12783">IF(AV546=1,AV551,AV551+AU549)</f>
        <v>0</v>
      </c>
      <c r="AW549" s="61">
        <f t="shared" ref="AW549" si="12784">IF(AW546=1,AW551,AW551+AV549)</f>
        <v>0</v>
      </c>
      <c r="AX549" s="61">
        <f t="shared" ref="AX549" si="12785">IF(AX546=1,AX551,AX551+AW549)</f>
        <v>0</v>
      </c>
      <c r="AY549" s="61">
        <f t="shared" ref="AY549" si="12786">IF(AY546=1,AY551,AY551+AX549)</f>
        <v>0</v>
      </c>
      <c r="AZ549" s="61">
        <f t="shared" ref="AZ549" si="12787">IF(AZ546=1,AZ551,AZ551+AY549)</f>
        <v>0</v>
      </c>
      <c r="BA549" s="61">
        <f t="shared" ref="BA549" si="12788">IF(BA546=1,BA551,BA551+AZ549)</f>
        <v>0</v>
      </c>
      <c r="BB549" s="61">
        <f t="shared" ref="BB549" si="12789">IF(BB546=1,BB551,BB551+BA549)</f>
        <v>0</v>
      </c>
      <c r="BC549" s="61">
        <f t="shared" ref="BC549" si="12790">IF(BC546=1,BC551,BC551+BB549)</f>
        <v>0</v>
      </c>
      <c r="BD549" s="61">
        <f t="shared" ref="BD549" si="12791">IF(BD546=1,BD551,BD551+BC549)</f>
        <v>0</v>
      </c>
      <c r="BE549" s="61">
        <f t="shared" ref="BE549" si="12792">IF(BE546=1,BE551,BE551+BD549)</f>
        <v>0</v>
      </c>
      <c r="BF549" s="61">
        <f t="shared" ref="BF549" si="12793">IF(BF546=1,BF551,BF551+BE549)</f>
        <v>0</v>
      </c>
      <c r="BG549" s="61">
        <f t="shared" ref="BG549" si="12794">IF(BG546=1,BG551,BG551+BF549)</f>
        <v>0</v>
      </c>
      <c r="BH549" s="61">
        <f t="shared" ref="BH549" si="12795">IF(BH546=1,BH551,BH551+BG549)</f>
        <v>0</v>
      </c>
      <c r="BI549" s="61">
        <f t="shared" ref="BI549" si="12796">IF(BI546=1,BI551,BI551+BH549)</f>
        <v>0</v>
      </c>
      <c r="BJ549" s="61">
        <f t="shared" ref="BJ549" si="12797">IF(BJ546=1,BJ551,BJ551+BI549)</f>
        <v>0</v>
      </c>
      <c r="BK549" s="61">
        <f t="shared" ref="BK549" si="12798">IF(BK546=1,BK551,BK551+BJ549)</f>
        <v>0</v>
      </c>
      <c r="BL549" s="61">
        <f t="shared" ref="BL549" si="12799">IF(BL546=1,BL551,BL551+BK549)</f>
        <v>0</v>
      </c>
      <c r="BM549" s="61">
        <f t="shared" ref="BM549" si="12800">IF(BM546=1,BM551,BM551+BL549)</f>
        <v>0</v>
      </c>
      <c r="BN549" s="61">
        <f t="shared" ref="BN549" si="12801">IF(BN546=1,BN551,BN551+BM549)</f>
        <v>0</v>
      </c>
      <c r="BO549" s="61">
        <f t="shared" ref="BO549" si="12802">IF(BO546=1,BO551,BO551+BN549)</f>
        <v>0</v>
      </c>
      <c r="BP549" s="61">
        <f t="shared" ref="BP549" si="12803">IF(BP546=1,BP551,BP551+BO549)</f>
        <v>0</v>
      </c>
      <c r="BQ549" s="61">
        <f t="shared" ref="BQ549" si="12804">IF(BQ546=1,BQ551,BQ551+BP549)</f>
        <v>0</v>
      </c>
      <c r="BR549" s="61">
        <f t="shared" ref="BR549" si="12805">IF(BR546=1,BR551,BR551+BQ549)</f>
        <v>0</v>
      </c>
      <c r="BS549" s="61">
        <f t="shared" ref="BS549" si="12806">IF(BS546=1,BS551,BS551+BR549)</f>
        <v>0</v>
      </c>
      <c r="BT549" s="61">
        <f t="shared" ref="BT549" si="12807">IF(BT546=1,BT551,BT551+BS549)</f>
        <v>0</v>
      </c>
      <c r="BU549" s="61">
        <f t="shared" ref="BU549" si="12808">IF(BU546=1,BU551,BU551+BT549)</f>
        <v>0</v>
      </c>
      <c r="BV549" s="61">
        <f t="shared" ref="BV549" si="12809">IF(BV546=1,BV551,BV551+BU549)</f>
        <v>0</v>
      </c>
      <c r="BW549" s="61">
        <f t="shared" ref="BW549" si="12810">IF(BW546=1,BW551,BW551+BV549)</f>
        <v>0</v>
      </c>
      <c r="BX549" s="61">
        <f t="shared" ref="BX549" si="12811">IF(BX546=1,BX551,BX551+BW549)</f>
        <v>0</v>
      </c>
      <c r="BY549" s="298"/>
      <c r="BZ549" s="300"/>
      <c r="CA549" s="302"/>
      <c r="CB549" s="302"/>
    </row>
    <row r="550" spans="1:96" s="98" customFormat="1" ht="28.95" customHeight="1" x14ac:dyDescent="0.3">
      <c r="A550" s="97"/>
      <c r="B550" s="119"/>
      <c r="C550" s="73"/>
      <c r="D550" s="73"/>
      <c r="E550" s="73"/>
      <c r="F550" s="73"/>
      <c r="G550" s="73"/>
      <c r="H550" s="73"/>
      <c r="I550" s="73"/>
      <c r="J550" s="73"/>
      <c r="K550" s="73"/>
      <c r="L550" s="58"/>
      <c r="M550" s="7"/>
      <c r="N550" s="160"/>
      <c r="P550" s="57" t="s">
        <v>171</v>
      </c>
      <c r="Q550" s="62">
        <f t="shared" ref="Q550:BX550" si="12812">1720/12*Q543</f>
        <v>0</v>
      </c>
      <c r="R550" s="62">
        <f t="shared" si="12812"/>
        <v>0</v>
      </c>
      <c r="S550" s="62">
        <f t="shared" si="12812"/>
        <v>0</v>
      </c>
      <c r="T550" s="62">
        <f t="shared" si="12812"/>
        <v>0</v>
      </c>
      <c r="U550" s="62">
        <f t="shared" si="12812"/>
        <v>0</v>
      </c>
      <c r="V550" s="62">
        <f t="shared" si="12812"/>
        <v>0</v>
      </c>
      <c r="W550" s="62">
        <f t="shared" si="12812"/>
        <v>0</v>
      </c>
      <c r="X550" s="62">
        <f t="shared" si="12812"/>
        <v>0</v>
      </c>
      <c r="Y550" s="62">
        <f t="shared" si="12812"/>
        <v>0</v>
      </c>
      <c r="Z550" s="62">
        <f t="shared" si="12812"/>
        <v>0</v>
      </c>
      <c r="AA550" s="62">
        <f t="shared" si="12812"/>
        <v>0</v>
      </c>
      <c r="AB550" s="62">
        <f t="shared" si="12812"/>
        <v>0</v>
      </c>
      <c r="AC550" s="62">
        <f t="shared" si="12812"/>
        <v>0</v>
      </c>
      <c r="AD550" s="62">
        <f t="shared" si="12812"/>
        <v>0</v>
      </c>
      <c r="AE550" s="62">
        <f t="shared" si="12812"/>
        <v>0</v>
      </c>
      <c r="AF550" s="62">
        <f t="shared" si="12812"/>
        <v>0</v>
      </c>
      <c r="AG550" s="62">
        <f t="shared" si="12812"/>
        <v>0</v>
      </c>
      <c r="AH550" s="62">
        <f t="shared" si="12812"/>
        <v>0</v>
      </c>
      <c r="AI550" s="62">
        <f t="shared" si="12812"/>
        <v>0</v>
      </c>
      <c r="AJ550" s="62">
        <f t="shared" si="12812"/>
        <v>0</v>
      </c>
      <c r="AK550" s="62">
        <f t="shared" si="12812"/>
        <v>0</v>
      </c>
      <c r="AL550" s="62">
        <f t="shared" si="12812"/>
        <v>0</v>
      </c>
      <c r="AM550" s="62">
        <f t="shared" si="12812"/>
        <v>0</v>
      </c>
      <c r="AN550" s="62">
        <f t="shared" si="12812"/>
        <v>0</v>
      </c>
      <c r="AO550" s="62">
        <f t="shared" si="12812"/>
        <v>0</v>
      </c>
      <c r="AP550" s="62">
        <f t="shared" si="12812"/>
        <v>0</v>
      </c>
      <c r="AQ550" s="62">
        <f t="shared" si="12812"/>
        <v>0</v>
      </c>
      <c r="AR550" s="62">
        <f t="shared" si="12812"/>
        <v>0</v>
      </c>
      <c r="AS550" s="62">
        <f t="shared" si="12812"/>
        <v>0</v>
      </c>
      <c r="AT550" s="62">
        <f t="shared" si="12812"/>
        <v>0</v>
      </c>
      <c r="AU550" s="62">
        <f t="shared" si="12812"/>
        <v>0</v>
      </c>
      <c r="AV550" s="62">
        <f t="shared" si="12812"/>
        <v>0</v>
      </c>
      <c r="AW550" s="62">
        <f t="shared" si="12812"/>
        <v>0</v>
      </c>
      <c r="AX550" s="62">
        <f t="shared" si="12812"/>
        <v>0</v>
      </c>
      <c r="AY550" s="62">
        <f t="shared" si="12812"/>
        <v>0</v>
      </c>
      <c r="AZ550" s="62">
        <f t="shared" si="12812"/>
        <v>0</v>
      </c>
      <c r="BA550" s="62">
        <f t="shared" si="12812"/>
        <v>0</v>
      </c>
      <c r="BB550" s="62">
        <f t="shared" si="12812"/>
        <v>0</v>
      </c>
      <c r="BC550" s="62">
        <f t="shared" si="12812"/>
        <v>0</v>
      </c>
      <c r="BD550" s="62">
        <f t="shared" si="12812"/>
        <v>0</v>
      </c>
      <c r="BE550" s="62">
        <f t="shared" si="12812"/>
        <v>0</v>
      </c>
      <c r="BF550" s="62">
        <f t="shared" si="12812"/>
        <v>0</v>
      </c>
      <c r="BG550" s="62">
        <f t="shared" si="12812"/>
        <v>0</v>
      </c>
      <c r="BH550" s="62">
        <f t="shared" si="12812"/>
        <v>0</v>
      </c>
      <c r="BI550" s="62">
        <f t="shared" si="12812"/>
        <v>0</v>
      </c>
      <c r="BJ550" s="62">
        <f t="shared" si="12812"/>
        <v>0</v>
      </c>
      <c r="BK550" s="62">
        <f t="shared" si="12812"/>
        <v>0</v>
      </c>
      <c r="BL550" s="62">
        <f t="shared" si="12812"/>
        <v>0</v>
      </c>
      <c r="BM550" s="62">
        <f t="shared" si="12812"/>
        <v>0</v>
      </c>
      <c r="BN550" s="62">
        <f t="shared" si="12812"/>
        <v>0</v>
      </c>
      <c r="BO550" s="62">
        <f t="shared" si="12812"/>
        <v>0</v>
      </c>
      <c r="BP550" s="62">
        <f t="shared" si="12812"/>
        <v>0</v>
      </c>
      <c r="BQ550" s="62">
        <f t="shared" si="12812"/>
        <v>0</v>
      </c>
      <c r="BR550" s="62">
        <f t="shared" si="12812"/>
        <v>0</v>
      </c>
      <c r="BS550" s="62">
        <f t="shared" si="12812"/>
        <v>0</v>
      </c>
      <c r="BT550" s="62">
        <f t="shared" si="12812"/>
        <v>0</v>
      </c>
      <c r="BU550" s="62">
        <f t="shared" si="12812"/>
        <v>0</v>
      </c>
      <c r="BV550" s="62">
        <f t="shared" si="12812"/>
        <v>0</v>
      </c>
      <c r="BW550" s="62">
        <f t="shared" si="12812"/>
        <v>0</v>
      </c>
      <c r="BX550" s="62">
        <f t="shared" si="12812"/>
        <v>0</v>
      </c>
      <c r="BY550" s="298"/>
      <c r="BZ550" s="300"/>
      <c r="CA550" s="302"/>
      <c r="CB550" s="302"/>
    </row>
    <row r="551" spans="1:96" s="98" customFormat="1" ht="28.8" x14ac:dyDescent="0.3">
      <c r="A551" s="97"/>
      <c r="B551" s="119"/>
      <c r="C551" s="73"/>
      <c r="D551" s="73"/>
      <c r="E551" s="73"/>
      <c r="F551" s="73"/>
      <c r="G551" s="73"/>
      <c r="H551" s="73"/>
      <c r="I551" s="73"/>
      <c r="J551" s="73"/>
      <c r="K551" s="73"/>
      <c r="L551" s="58"/>
      <c r="M551" s="7"/>
      <c r="N551" s="160"/>
      <c r="P551" s="57" t="s">
        <v>155</v>
      </c>
      <c r="Q551" s="62">
        <f>FLOOR(IF(OR(Q546=0,Q546=1),IF(Q544&gt;=Q550,Q550,Q544)+0.00000001,IF(Q548&gt;=Q547,Q547,Q548))+0.00000001,1)</f>
        <v>0</v>
      </c>
      <c r="R551" s="62">
        <f t="shared" ref="R551" si="12813">FLOOR(IF(OR(R546=0,R546=1),IF(R550&gt;R547,R547,IF(R544&gt;=R550,R550,R544)+0.00000001),IF(R548&gt;=R547,R547-Q549,R548-Q549)+0.00000001),1)</f>
        <v>0</v>
      </c>
      <c r="S551" s="62">
        <f t="shared" ref="S551" si="12814">FLOOR(IF(OR(S546=0,S546=1),IF(S550&gt;S547,S547,IF(S544&gt;=S550,S550,S544)+0.00000001),IF(S548&gt;=S547,S547-R549,S548-R549)+0.00000001),1)</f>
        <v>0</v>
      </c>
      <c r="T551" s="62">
        <f t="shared" ref="T551" si="12815">FLOOR(IF(OR(T546=0,T546=1),IF(T550&gt;T547,T547,IF(T544&gt;=T550,T550,T544)+0.00000001),IF(T548&gt;=T547,T547-S549,T548-S549)+0.00000001),1)</f>
        <v>0</v>
      </c>
      <c r="U551" s="62">
        <f t="shared" ref="U551" si="12816">FLOOR(IF(OR(U546=0,U546=1),IF(U550&gt;U547,U547,IF(U544&gt;=U550,U550,U544)+0.00000001),IF(U548&gt;=U547,U547-T549,U548-T549)+0.00000001),1)</f>
        <v>0</v>
      </c>
      <c r="V551" s="62">
        <f t="shared" ref="V551" si="12817">FLOOR(IF(OR(V546=0,V546=1),IF(V550&gt;V547,V547,IF(V544&gt;=V550,V550,V544)+0.00000001),IF(V548&gt;=V547,V547-U549,V548-U549)+0.00000001),1)</f>
        <v>0</v>
      </c>
      <c r="W551" s="62">
        <f t="shared" ref="W551" si="12818">FLOOR(IF(OR(W546=0,W546=1),IF(W550&gt;W547,W547,IF(W544&gt;=W550,W550,W544)+0.00000001),IF(W548&gt;=W547,W547-V549,W548-V549)+0.00000001),1)</f>
        <v>0</v>
      </c>
      <c r="X551" s="62">
        <f t="shared" ref="X551" si="12819">FLOOR(IF(OR(X546=0,X546=1),IF(X550&gt;X547,X547,IF(X544&gt;=X550,X550,X544)+0.00000001),IF(X548&gt;=X547,X547-W549,X548-W549)+0.00000001),1)</f>
        <v>0</v>
      </c>
      <c r="Y551" s="62">
        <f t="shared" ref="Y551" si="12820">FLOOR(IF(OR(Y546=0,Y546=1),IF(Y550&gt;Y547,Y547,IF(Y544&gt;=Y550,Y550,Y544)+0.00000001),IF(Y548&gt;=Y547,Y547-X549,Y548-X549)+0.00000001),1)</f>
        <v>0</v>
      </c>
      <c r="Z551" s="62">
        <f t="shared" ref="Z551" si="12821">FLOOR(IF(OR(Z546=0,Z546=1),IF(Z550&gt;Z547,Z547,IF(Z544&gt;=Z550,Z550,Z544)+0.00000001),IF(Z548&gt;=Z547,Z547-Y549,Z548-Y549)+0.00000001),1)</f>
        <v>0</v>
      </c>
      <c r="AA551" s="62">
        <f t="shared" ref="AA551" si="12822">FLOOR(IF(OR(AA546=0,AA546=1),IF(AA550&gt;AA547,AA547,IF(AA544&gt;=AA550,AA550,AA544)+0.00000001),IF(AA548&gt;=AA547,AA547-Z549,AA548-Z549)+0.00000001),1)</f>
        <v>0</v>
      </c>
      <c r="AB551" s="62">
        <f t="shared" ref="AB551" si="12823">FLOOR(IF(OR(AB546=0,AB546=1),IF(AB550&gt;AB547,AB547,IF(AB544&gt;=AB550,AB550,AB544)+0.00000001),IF(AB548&gt;=AB547,AB547-AA549,AB548-AA549)+0.00000001),1)</f>
        <v>0</v>
      </c>
      <c r="AC551" s="62">
        <f t="shared" ref="AC551" si="12824">FLOOR(IF(OR(AC546=0,AC546=1),IF(AC550&gt;AC547,AC547,IF(AC544&gt;=AC550,AC550,AC544)+0.00000001),IF(AC548&gt;=AC547,AC547-AB549,AC548-AB549)+0.00000001),1)</f>
        <v>0</v>
      </c>
      <c r="AD551" s="62">
        <f t="shared" ref="AD551" si="12825">FLOOR(IF(OR(AD546=0,AD546=1),IF(AD550&gt;AD547,AD547,IF(AD544&gt;=AD550,AD550,AD544)+0.00000001),IF(AD548&gt;=AD547,AD547-AC549,AD548-AC549)+0.00000001),1)</f>
        <v>0</v>
      </c>
      <c r="AE551" s="62">
        <f t="shared" ref="AE551" si="12826">FLOOR(IF(OR(AE546=0,AE546=1),IF(AE550&gt;AE547,AE547,IF(AE544&gt;=AE550,AE550,AE544)+0.00000001),IF(AE548&gt;=AE547,AE547-AD549,AE548-AD549)+0.00000001),1)</f>
        <v>0</v>
      </c>
      <c r="AF551" s="62">
        <f t="shared" ref="AF551" si="12827">FLOOR(IF(OR(AF546=0,AF546=1),IF(AF550&gt;AF547,AF547,IF(AF544&gt;=AF550,AF550,AF544)+0.00000001),IF(AF548&gt;=AF547,AF547-AE549,AF548-AE549)+0.00000001),1)</f>
        <v>0</v>
      </c>
      <c r="AG551" s="62">
        <f t="shared" ref="AG551" si="12828">FLOOR(IF(OR(AG546=0,AG546=1),IF(AG550&gt;AG547,AG547,IF(AG544&gt;=AG550,AG550,AG544)+0.00000001),IF(AG548&gt;=AG547,AG547-AF549,AG548-AF549)+0.00000001),1)</f>
        <v>0</v>
      </c>
      <c r="AH551" s="62">
        <f t="shared" ref="AH551" si="12829">FLOOR(IF(OR(AH546=0,AH546=1),IF(AH550&gt;AH547,AH547,IF(AH544&gt;=AH550,AH550,AH544)+0.00000001),IF(AH548&gt;=AH547,AH547-AG549,AH548-AG549)+0.00000001),1)</f>
        <v>0</v>
      </c>
      <c r="AI551" s="62">
        <f t="shared" ref="AI551" si="12830">FLOOR(IF(OR(AI546=0,AI546=1),IF(AI550&gt;AI547,AI547,IF(AI544&gt;=AI550,AI550,AI544)+0.00000001),IF(AI548&gt;=AI547,AI547-AH549,AI548-AH549)+0.00000001),1)</f>
        <v>0</v>
      </c>
      <c r="AJ551" s="62">
        <f t="shared" ref="AJ551" si="12831">FLOOR(IF(OR(AJ546=0,AJ546=1),IF(AJ550&gt;AJ547,AJ547,IF(AJ544&gt;=AJ550,AJ550,AJ544)+0.00000001),IF(AJ548&gt;=AJ547,AJ547-AI549,AJ548-AI549)+0.00000001),1)</f>
        <v>0</v>
      </c>
      <c r="AK551" s="62">
        <f t="shared" ref="AK551" si="12832">FLOOR(IF(OR(AK546=0,AK546=1),IF(AK550&gt;AK547,AK547,IF(AK544&gt;=AK550,AK550,AK544)+0.00000001),IF(AK548&gt;=AK547,AK547-AJ549,AK548-AJ549)+0.00000001),1)</f>
        <v>0</v>
      </c>
      <c r="AL551" s="62">
        <f t="shared" ref="AL551" si="12833">FLOOR(IF(OR(AL546=0,AL546=1),IF(AL550&gt;AL547,AL547,IF(AL544&gt;=AL550,AL550,AL544)+0.00000001),IF(AL548&gt;=AL547,AL547-AK549,AL548-AK549)+0.00000001),1)</f>
        <v>0</v>
      </c>
      <c r="AM551" s="62">
        <f t="shared" ref="AM551" si="12834">FLOOR(IF(OR(AM546=0,AM546=1),IF(AM550&gt;AM547,AM547,IF(AM544&gt;=AM550,AM550,AM544)+0.00000001),IF(AM548&gt;=AM547,AM547-AL549,AM548-AL549)+0.00000001),1)</f>
        <v>0</v>
      </c>
      <c r="AN551" s="62">
        <f t="shared" ref="AN551" si="12835">FLOOR(IF(OR(AN546=0,AN546=1),IF(AN550&gt;AN547,AN547,IF(AN544&gt;=AN550,AN550,AN544)+0.00000001),IF(AN548&gt;=AN547,AN547-AM549,AN548-AM549)+0.00000001),1)</f>
        <v>0</v>
      </c>
      <c r="AO551" s="62">
        <f t="shared" ref="AO551" si="12836">FLOOR(IF(OR(AO546=0,AO546=1),IF(AO550&gt;AO547,AO547,IF(AO544&gt;=AO550,AO550,AO544)+0.00000001),IF(AO548&gt;=AO547,AO547-AN549,AO548-AN549)+0.00000001),1)</f>
        <v>0</v>
      </c>
      <c r="AP551" s="62">
        <f t="shared" ref="AP551" si="12837">FLOOR(IF(OR(AP546=0,AP546=1),IF(AP550&gt;AP547,AP547,IF(AP544&gt;=AP550,AP550,AP544)+0.00000001),IF(AP548&gt;=AP547,AP547-AO549,AP548-AO549)+0.00000001),1)</f>
        <v>0</v>
      </c>
      <c r="AQ551" s="62">
        <f t="shared" ref="AQ551" si="12838">FLOOR(IF(OR(AQ546=0,AQ546=1),IF(AQ550&gt;AQ547,AQ547,IF(AQ544&gt;=AQ550,AQ550,AQ544)+0.00000001),IF(AQ548&gt;=AQ547,AQ547-AP549,AQ548-AP549)+0.00000001),1)</f>
        <v>0</v>
      </c>
      <c r="AR551" s="62">
        <f t="shared" ref="AR551" si="12839">FLOOR(IF(OR(AR546=0,AR546=1),IF(AR550&gt;AR547,AR547,IF(AR544&gt;=AR550,AR550,AR544)+0.00000001),IF(AR548&gt;=AR547,AR547-AQ549,AR548-AQ549)+0.00000001),1)</f>
        <v>0</v>
      </c>
      <c r="AS551" s="62">
        <f t="shared" ref="AS551" si="12840">FLOOR(IF(OR(AS546=0,AS546=1),IF(AS550&gt;AS547,AS547,IF(AS544&gt;=AS550,AS550,AS544)+0.00000001),IF(AS548&gt;=AS547,AS547-AR549,AS548-AR549)+0.00000001),1)</f>
        <v>0</v>
      </c>
      <c r="AT551" s="62">
        <f t="shared" ref="AT551" si="12841">FLOOR(IF(OR(AT546=0,AT546=1),IF(AT550&gt;AT547,AT547,IF(AT544&gt;=AT550,AT550,AT544)+0.00000001),IF(AT548&gt;=AT547,AT547-AS549,AT548-AS549)+0.00000001),1)</f>
        <v>0</v>
      </c>
      <c r="AU551" s="62">
        <f t="shared" ref="AU551" si="12842">FLOOR(IF(OR(AU546=0,AU546=1),IF(AU550&gt;AU547,AU547,IF(AU544&gt;=AU550,AU550,AU544)+0.00000001),IF(AU548&gt;=AU547,AU547-AT549,AU548-AT549)+0.00000001),1)</f>
        <v>0</v>
      </c>
      <c r="AV551" s="62">
        <f t="shared" ref="AV551" si="12843">FLOOR(IF(OR(AV546=0,AV546=1),IF(AV550&gt;AV547,AV547,IF(AV544&gt;=AV550,AV550,AV544)+0.00000001),IF(AV548&gt;=AV547,AV547-AU549,AV548-AU549)+0.00000001),1)</f>
        <v>0</v>
      </c>
      <c r="AW551" s="62">
        <f t="shared" ref="AW551" si="12844">FLOOR(IF(OR(AW546=0,AW546=1),IF(AW550&gt;AW547,AW547,IF(AW544&gt;=AW550,AW550,AW544)+0.00000001),IF(AW548&gt;=AW547,AW547-AV549,AW548-AV549)+0.00000001),1)</f>
        <v>0</v>
      </c>
      <c r="AX551" s="62">
        <f t="shared" ref="AX551" si="12845">FLOOR(IF(OR(AX546=0,AX546=1),IF(AX550&gt;AX547,AX547,IF(AX544&gt;=AX550,AX550,AX544)+0.00000001),IF(AX548&gt;=AX547,AX547-AW549,AX548-AW549)+0.00000001),1)</f>
        <v>0</v>
      </c>
      <c r="AY551" s="62">
        <f t="shared" ref="AY551" si="12846">FLOOR(IF(OR(AY546=0,AY546=1),IF(AY550&gt;AY547,AY547,IF(AY544&gt;=AY550,AY550,AY544)+0.00000001),IF(AY548&gt;=AY547,AY547-AX549,AY548-AX549)+0.00000001),1)</f>
        <v>0</v>
      </c>
      <c r="AZ551" s="62">
        <f t="shared" ref="AZ551" si="12847">FLOOR(IF(OR(AZ546=0,AZ546=1),IF(AZ550&gt;AZ547,AZ547,IF(AZ544&gt;=AZ550,AZ550,AZ544)+0.00000001),IF(AZ548&gt;=AZ547,AZ547-AY549,AZ548-AY549)+0.00000001),1)</f>
        <v>0</v>
      </c>
      <c r="BA551" s="62">
        <f t="shared" ref="BA551" si="12848">FLOOR(IF(OR(BA546=0,BA546=1),IF(BA550&gt;BA547,BA547,IF(BA544&gt;=BA550,BA550,BA544)+0.00000001),IF(BA548&gt;=BA547,BA547-AZ549,BA548-AZ549)+0.00000001),1)</f>
        <v>0</v>
      </c>
      <c r="BB551" s="62">
        <f t="shared" ref="BB551" si="12849">FLOOR(IF(OR(BB546=0,BB546=1),IF(BB550&gt;BB547,BB547,IF(BB544&gt;=BB550,BB550,BB544)+0.00000001),IF(BB548&gt;=BB547,BB547-BA549,BB548-BA549)+0.00000001),1)</f>
        <v>0</v>
      </c>
      <c r="BC551" s="62">
        <f t="shared" ref="BC551" si="12850">FLOOR(IF(OR(BC546=0,BC546=1),IF(BC550&gt;BC547,BC547,IF(BC544&gt;=BC550,BC550,BC544)+0.00000001),IF(BC548&gt;=BC547,BC547-BB549,BC548-BB549)+0.00000001),1)</f>
        <v>0</v>
      </c>
      <c r="BD551" s="62">
        <f t="shared" ref="BD551" si="12851">FLOOR(IF(OR(BD546=0,BD546=1),IF(BD550&gt;BD547,BD547,IF(BD544&gt;=BD550,BD550,BD544)+0.00000001),IF(BD548&gt;=BD547,BD547-BC549,BD548-BC549)+0.00000001),1)</f>
        <v>0</v>
      </c>
      <c r="BE551" s="62">
        <f t="shared" ref="BE551" si="12852">FLOOR(IF(OR(BE546=0,BE546=1),IF(BE550&gt;BE547,BE547,IF(BE544&gt;=BE550,BE550,BE544)+0.00000001),IF(BE548&gt;=BE547,BE547-BD549,BE548-BD549)+0.00000001),1)</f>
        <v>0</v>
      </c>
      <c r="BF551" s="62">
        <f t="shared" ref="BF551" si="12853">FLOOR(IF(OR(BF546=0,BF546=1),IF(BF550&gt;BF547,BF547,IF(BF544&gt;=BF550,BF550,BF544)+0.00000001),IF(BF548&gt;=BF547,BF547-BE549,BF548-BE549)+0.00000001),1)</f>
        <v>0</v>
      </c>
      <c r="BG551" s="62">
        <f t="shared" ref="BG551" si="12854">FLOOR(IF(OR(BG546=0,BG546=1),IF(BG550&gt;BG547,BG547,IF(BG544&gt;=BG550,BG550,BG544)+0.00000001),IF(BG548&gt;=BG547,BG547-BF549,BG548-BF549)+0.00000001),1)</f>
        <v>0</v>
      </c>
      <c r="BH551" s="62">
        <f t="shared" ref="BH551" si="12855">FLOOR(IF(OR(BH546=0,BH546=1),IF(BH550&gt;BH547,BH547,IF(BH544&gt;=BH550,BH550,BH544)+0.00000001),IF(BH548&gt;=BH547,BH547-BG549,BH548-BG549)+0.00000001),1)</f>
        <v>0</v>
      </c>
      <c r="BI551" s="62">
        <f t="shared" ref="BI551" si="12856">FLOOR(IF(OR(BI546=0,BI546=1),IF(BI550&gt;BI547,BI547,IF(BI544&gt;=BI550,BI550,BI544)+0.00000001),IF(BI548&gt;=BI547,BI547-BH549,BI548-BH549)+0.00000001),1)</f>
        <v>0</v>
      </c>
      <c r="BJ551" s="62">
        <f t="shared" ref="BJ551" si="12857">FLOOR(IF(OR(BJ546=0,BJ546=1),IF(BJ550&gt;BJ547,BJ547,IF(BJ544&gt;=BJ550,BJ550,BJ544)+0.00000001),IF(BJ548&gt;=BJ547,BJ547-BI549,BJ548-BI549)+0.00000001),1)</f>
        <v>0</v>
      </c>
      <c r="BK551" s="62">
        <f t="shared" ref="BK551" si="12858">FLOOR(IF(OR(BK546=0,BK546=1),IF(BK550&gt;BK547,BK547,IF(BK544&gt;=BK550,BK550,BK544)+0.00000001),IF(BK548&gt;=BK547,BK547-BJ549,BK548-BJ549)+0.00000001),1)</f>
        <v>0</v>
      </c>
      <c r="BL551" s="62">
        <f t="shared" ref="BL551" si="12859">FLOOR(IF(OR(BL546=0,BL546=1),IF(BL550&gt;BL547,BL547,IF(BL544&gt;=BL550,BL550,BL544)+0.00000001),IF(BL548&gt;=BL547,BL547-BK549,BL548-BK549)+0.00000001),1)</f>
        <v>0</v>
      </c>
      <c r="BM551" s="62">
        <f t="shared" ref="BM551" si="12860">FLOOR(IF(OR(BM546=0,BM546=1),IF(BM550&gt;BM547,BM547,IF(BM544&gt;=BM550,BM550,BM544)+0.00000001),IF(BM548&gt;=BM547,BM547-BL549,BM548-BL549)+0.00000001),1)</f>
        <v>0</v>
      </c>
      <c r="BN551" s="62">
        <f t="shared" ref="BN551" si="12861">FLOOR(IF(OR(BN546=0,BN546=1),IF(BN550&gt;BN547,BN547,IF(BN544&gt;=BN550,BN550,BN544)+0.00000001),IF(BN548&gt;=BN547,BN547-BM549,BN548-BM549)+0.00000001),1)</f>
        <v>0</v>
      </c>
      <c r="BO551" s="62">
        <f t="shared" ref="BO551" si="12862">FLOOR(IF(OR(BO546=0,BO546=1),IF(BO550&gt;BO547,BO547,IF(BO544&gt;=BO550,BO550,BO544)+0.00000001),IF(BO548&gt;=BO547,BO547-BN549,BO548-BN549)+0.00000001),1)</f>
        <v>0</v>
      </c>
      <c r="BP551" s="62">
        <f t="shared" ref="BP551" si="12863">FLOOR(IF(OR(BP546=0,BP546=1),IF(BP550&gt;BP547,BP547,IF(BP544&gt;=BP550,BP550,BP544)+0.00000001),IF(BP548&gt;=BP547,BP547-BO549,BP548-BO549)+0.00000001),1)</f>
        <v>0</v>
      </c>
      <c r="BQ551" s="62">
        <f t="shared" ref="BQ551" si="12864">FLOOR(IF(OR(BQ546=0,BQ546=1),IF(BQ550&gt;BQ547,BQ547,IF(BQ544&gt;=BQ550,BQ550,BQ544)+0.00000001),IF(BQ548&gt;=BQ547,BQ547-BP549,BQ548-BP549)+0.00000001),1)</f>
        <v>0</v>
      </c>
      <c r="BR551" s="62">
        <f t="shared" ref="BR551" si="12865">FLOOR(IF(OR(BR546=0,BR546=1),IF(BR550&gt;BR547,BR547,IF(BR544&gt;=BR550,BR550,BR544)+0.00000001),IF(BR548&gt;=BR547,BR547-BQ549,BR548-BQ549)+0.00000001),1)</f>
        <v>0</v>
      </c>
      <c r="BS551" s="62">
        <f t="shared" ref="BS551" si="12866">FLOOR(IF(OR(BS546=0,BS546=1),IF(BS550&gt;BS547,BS547,IF(BS544&gt;=BS550,BS550,BS544)+0.00000001),IF(BS548&gt;=BS547,BS547-BR549,BS548-BR549)+0.00000001),1)</f>
        <v>0</v>
      </c>
      <c r="BT551" s="62">
        <f t="shared" ref="BT551" si="12867">FLOOR(IF(OR(BT546=0,BT546=1),IF(BT550&gt;BT547,BT547,IF(BT544&gt;=BT550,BT550,BT544)+0.00000001),IF(BT548&gt;=BT547,BT547-BS549,BT548-BS549)+0.00000001),1)</f>
        <v>0</v>
      </c>
      <c r="BU551" s="62">
        <f t="shared" ref="BU551" si="12868">FLOOR(IF(OR(BU546=0,BU546=1),IF(BU550&gt;BU547,BU547,IF(BU544&gt;=BU550,BU550,BU544)+0.00000001),IF(BU548&gt;=BU547,BU547-BT549,BU548-BT549)+0.00000001),1)</f>
        <v>0</v>
      </c>
      <c r="BV551" s="62">
        <f t="shared" ref="BV551" si="12869">FLOOR(IF(OR(BV546=0,BV546=1),IF(BV550&gt;BV547,BV547,IF(BV544&gt;=BV550,BV550,BV544)+0.00000001),IF(BV548&gt;=BV547,BV547-BU549,BV548-BU549)+0.00000001),1)</f>
        <v>0</v>
      </c>
      <c r="BW551" s="62">
        <f t="shared" ref="BW551" si="12870">FLOOR(IF(OR(BW546=0,BW546=1),IF(BW550&gt;BW547,BW547,IF(BW544&gt;=BW550,BW550,BW544)+0.00000001),IF(BW548&gt;=BW547,BW547-BV549,BW548-BV549)+0.00000001),1)</f>
        <v>0</v>
      </c>
      <c r="BX551" s="62">
        <f t="shared" ref="BX551" si="12871">FLOOR(IF(OR(BX546=0,BX546=1),IF(BX550&gt;BX547,BX547,IF(BX544&gt;=BX550,BX550,BX544)+0.00000001),IF(BX548&gt;=BX547,BX547-BW549,BX548-BW549)+0.00000001),1)</f>
        <v>0</v>
      </c>
      <c r="BY551" s="298"/>
      <c r="BZ551" s="300"/>
      <c r="CA551" s="302"/>
      <c r="CB551" s="302"/>
    </row>
    <row r="552" spans="1:96" s="98" customFormat="1" ht="25.2" customHeight="1" thickBot="1" x14ac:dyDescent="0.35">
      <c r="A552" s="97"/>
      <c r="B552" s="120"/>
      <c r="C552" s="63"/>
      <c r="D552" s="63"/>
      <c r="E552" s="63"/>
      <c r="F552" s="63"/>
      <c r="G552" s="63"/>
      <c r="H552" s="63"/>
      <c r="I552" s="63"/>
      <c r="J552" s="63"/>
      <c r="K552" s="63"/>
      <c r="L552" s="64"/>
      <c r="M552" s="7"/>
      <c r="N552" s="161"/>
      <c r="P552" s="175" t="s">
        <v>156</v>
      </c>
      <c r="Q552" s="204">
        <f>IF(Q551=0,0,Q551*$J$16)</f>
        <v>0</v>
      </c>
      <c r="R552" s="204">
        <f t="shared" ref="R552:BX552" si="12872">IF(R551=0,0,R551*$J$16)</f>
        <v>0</v>
      </c>
      <c r="S552" s="204">
        <f t="shared" si="12872"/>
        <v>0</v>
      </c>
      <c r="T552" s="204">
        <f t="shared" si="12872"/>
        <v>0</v>
      </c>
      <c r="U552" s="204">
        <f t="shared" si="12872"/>
        <v>0</v>
      </c>
      <c r="V552" s="204">
        <f t="shared" si="12872"/>
        <v>0</v>
      </c>
      <c r="W552" s="204">
        <f t="shared" si="12872"/>
        <v>0</v>
      </c>
      <c r="X552" s="204">
        <f t="shared" si="12872"/>
        <v>0</v>
      </c>
      <c r="Y552" s="204">
        <f t="shared" si="12872"/>
        <v>0</v>
      </c>
      <c r="Z552" s="204">
        <f t="shared" si="12872"/>
        <v>0</v>
      </c>
      <c r="AA552" s="204">
        <f t="shared" si="12872"/>
        <v>0</v>
      </c>
      <c r="AB552" s="204">
        <f t="shared" si="12872"/>
        <v>0</v>
      </c>
      <c r="AC552" s="204">
        <f t="shared" si="12872"/>
        <v>0</v>
      </c>
      <c r="AD552" s="204">
        <f t="shared" si="12872"/>
        <v>0</v>
      </c>
      <c r="AE552" s="204">
        <f t="shared" si="12872"/>
        <v>0</v>
      </c>
      <c r="AF552" s="204">
        <f t="shared" si="12872"/>
        <v>0</v>
      </c>
      <c r="AG552" s="204">
        <f t="shared" si="12872"/>
        <v>0</v>
      </c>
      <c r="AH552" s="204">
        <f t="shared" si="12872"/>
        <v>0</v>
      </c>
      <c r="AI552" s="204">
        <f t="shared" si="12872"/>
        <v>0</v>
      </c>
      <c r="AJ552" s="204">
        <f t="shared" si="12872"/>
        <v>0</v>
      </c>
      <c r="AK552" s="204">
        <f t="shared" si="12872"/>
        <v>0</v>
      </c>
      <c r="AL552" s="204">
        <f t="shared" si="12872"/>
        <v>0</v>
      </c>
      <c r="AM552" s="204">
        <f t="shared" si="12872"/>
        <v>0</v>
      </c>
      <c r="AN552" s="204">
        <f t="shared" si="12872"/>
        <v>0</v>
      </c>
      <c r="AO552" s="204">
        <f t="shared" si="12872"/>
        <v>0</v>
      </c>
      <c r="AP552" s="204">
        <f t="shared" si="12872"/>
        <v>0</v>
      </c>
      <c r="AQ552" s="204">
        <f t="shared" si="12872"/>
        <v>0</v>
      </c>
      <c r="AR552" s="204">
        <f t="shared" si="12872"/>
        <v>0</v>
      </c>
      <c r="AS552" s="204">
        <f t="shared" si="12872"/>
        <v>0</v>
      </c>
      <c r="AT552" s="204">
        <f t="shared" si="12872"/>
        <v>0</v>
      </c>
      <c r="AU552" s="204">
        <f t="shared" si="12872"/>
        <v>0</v>
      </c>
      <c r="AV552" s="204">
        <f t="shared" si="12872"/>
        <v>0</v>
      </c>
      <c r="AW552" s="204">
        <f t="shared" si="12872"/>
        <v>0</v>
      </c>
      <c r="AX552" s="204">
        <f t="shared" si="12872"/>
        <v>0</v>
      </c>
      <c r="AY552" s="204">
        <f t="shared" si="12872"/>
        <v>0</v>
      </c>
      <c r="AZ552" s="204">
        <f t="shared" si="12872"/>
        <v>0</v>
      </c>
      <c r="BA552" s="204">
        <f t="shared" si="12872"/>
        <v>0</v>
      </c>
      <c r="BB552" s="204">
        <f t="shared" si="12872"/>
        <v>0</v>
      </c>
      <c r="BC552" s="204">
        <f t="shared" si="12872"/>
        <v>0</v>
      </c>
      <c r="BD552" s="204">
        <f t="shared" si="12872"/>
        <v>0</v>
      </c>
      <c r="BE552" s="204">
        <f t="shared" si="12872"/>
        <v>0</v>
      </c>
      <c r="BF552" s="204">
        <f t="shared" si="12872"/>
        <v>0</v>
      </c>
      <c r="BG552" s="204">
        <f t="shared" si="12872"/>
        <v>0</v>
      </c>
      <c r="BH552" s="204">
        <f t="shared" si="12872"/>
        <v>0</v>
      </c>
      <c r="BI552" s="204">
        <f t="shared" si="12872"/>
        <v>0</v>
      </c>
      <c r="BJ552" s="204">
        <f t="shared" si="12872"/>
        <v>0</v>
      </c>
      <c r="BK552" s="204">
        <f t="shared" si="12872"/>
        <v>0</v>
      </c>
      <c r="BL552" s="204">
        <f t="shared" si="12872"/>
        <v>0</v>
      </c>
      <c r="BM552" s="204">
        <f t="shared" si="12872"/>
        <v>0</v>
      </c>
      <c r="BN552" s="204">
        <f t="shared" si="12872"/>
        <v>0</v>
      </c>
      <c r="BO552" s="204">
        <f t="shared" si="12872"/>
        <v>0</v>
      </c>
      <c r="BP552" s="204">
        <f t="shared" si="12872"/>
        <v>0</v>
      </c>
      <c r="BQ552" s="204">
        <f t="shared" si="12872"/>
        <v>0</v>
      </c>
      <c r="BR552" s="204">
        <f t="shared" si="12872"/>
        <v>0</v>
      </c>
      <c r="BS552" s="204">
        <f t="shared" si="12872"/>
        <v>0</v>
      </c>
      <c r="BT552" s="204">
        <f t="shared" si="12872"/>
        <v>0</v>
      </c>
      <c r="BU552" s="204">
        <f t="shared" si="12872"/>
        <v>0</v>
      </c>
      <c r="BV552" s="204">
        <f t="shared" si="12872"/>
        <v>0</v>
      </c>
      <c r="BW552" s="204">
        <f t="shared" si="12872"/>
        <v>0</v>
      </c>
      <c r="BX552" s="204">
        <f t="shared" si="12872"/>
        <v>0</v>
      </c>
      <c r="BY552" s="299"/>
      <c r="BZ552" s="301"/>
      <c r="CA552" s="303"/>
      <c r="CB552" s="303"/>
      <c r="CD552" s="146">
        <f>SUMIFS($Q552:$BX552,$Q542:$BX542,"1. ZoR")</f>
        <v>0</v>
      </c>
      <c r="CE552" s="146">
        <f>SUMIFS($Q552:$BX552,$Q542:$BX542,"2. ZoR")</f>
        <v>0</v>
      </c>
      <c r="CF552" s="146">
        <f>SUMIFS($Q552:$BX552,$Q542:$BX542,"3. ZoR")</f>
        <v>0</v>
      </c>
      <c r="CG552" s="146">
        <f>SUMIFS($Q552:$BX552,$Q542:$BX542,"4. ZoR")</f>
        <v>0</v>
      </c>
      <c r="CH552" s="146">
        <f>SUMIFS($Q552:$BX552,$Q542:$BX542,"5. ZoR")</f>
        <v>0</v>
      </c>
      <c r="CI552" s="146">
        <f>SUMIFS($Q552:$BX552,$Q542:$BX542,"6. ZoR")</f>
        <v>0</v>
      </c>
      <c r="CJ552" s="146">
        <f>SUMIFS($Q552:$BX552,$Q542:$BX542,"7. ZoR")</f>
        <v>0</v>
      </c>
      <c r="CK552" s="146">
        <f>SUMIFS($Q552:$BX552,$Q542:$BX542,"8. ZoR")</f>
        <v>0</v>
      </c>
      <c r="CL552" s="146">
        <f>SUMIFS($Q552:$BX552,$Q542:$BX542,"9. ZoR")</f>
        <v>0</v>
      </c>
      <c r="CM552" s="146">
        <f>SUMIFS($Q552:$BX552,$Q542:$BX542,"10. ZoR")</f>
        <v>0</v>
      </c>
      <c r="CN552" s="146">
        <f>SUMIFS($Q552:$BX552,$Q542:$BX542,"11. ZoR")</f>
        <v>0</v>
      </c>
      <c r="CO552" s="146">
        <f>SUMIFS($Q552:$BX552,$Q542:$BX542,"12. ZoR")</f>
        <v>0</v>
      </c>
      <c r="CP552" s="146">
        <f>SUMIFS($Q552:$BX552,$Q542:$BX542,"13. ZoR")</f>
        <v>0</v>
      </c>
      <c r="CQ552" s="146">
        <f>SUMIFS($Q552:$BX552,$Q542:$BX542,"14. ZoR")</f>
        <v>0</v>
      </c>
      <c r="CR552" s="146">
        <f>SUMIFS($Q552:$BX552,$Q542:$BX542,"15. ZoR")</f>
        <v>0</v>
      </c>
    </row>
    <row r="553" spans="1:96" ht="15" thickBot="1" x14ac:dyDescent="0.35"/>
    <row r="554" spans="1:96" s="98" customFormat="1" ht="69.599999999999994" customHeight="1" thickBot="1" x14ac:dyDescent="0.35">
      <c r="A554" s="229"/>
      <c r="B554" s="112"/>
      <c r="C554" s="304" t="s">
        <v>1</v>
      </c>
      <c r="D554" s="113"/>
      <c r="E554" s="122" t="s">
        <v>198</v>
      </c>
      <c r="F554" s="122" t="s">
        <v>200</v>
      </c>
      <c r="G554" s="114" t="s">
        <v>93</v>
      </c>
      <c r="H554" s="114" t="s">
        <v>94</v>
      </c>
      <c r="I554" s="114" t="s">
        <v>229</v>
      </c>
      <c r="J554" s="114" t="s">
        <v>206</v>
      </c>
      <c r="K554" s="114" t="s">
        <v>208</v>
      </c>
      <c r="L554" s="129" t="s">
        <v>0</v>
      </c>
      <c r="M554" s="7"/>
      <c r="N554" s="115">
        <v>208002</v>
      </c>
      <c r="P554" s="162" t="s">
        <v>129</v>
      </c>
      <c r="Q554" s="76" t="s">
        <v>3</v>
      </c>
      <c r="R554" s="76" t="s">
        <v>4</v>
      </c>
      <c r="S554" s="76" t="s">
        <v>5</v>
      </c>
      <c r="T554" s="76" t="s">
        <v>6</v>
      </c>
      <c r="U554" s="76" t="s">
        <v>7</v>
      </c>
      <c r="V554" s="76" t="s">
        <v>8</v>
      </c>
      <c r="W554" s="76" t="s">
        <v>9</v>
      </c>
      <c r="X554" s="76" t="s">
        <v>10</v>
      </c>
      <c r="Y554" s="76" t="s">
        <v>11</v>
      </c>
      <c r="Z554" s="76" t="s">
        <v>12</v>
      </c>
      <c r="AA554" s="76" t="s">
        <v>13</v>
      </c>
      <c r="AB554" s="76" t="s">
        <v>14</v>
      </c>
      <c r="AC554" s="76" t="s">
        <v>15</v>
      </c>
      <c r="AD554" s="76" t="s">
        <v>16</v>
      </c>
      <c r="AE554" s="76" t="s">
        <v>17</v>
      </c>
      <c r="AF554" s="76" t="s">
        <v>18</v>
      </c>
      <c r="AG554" s="76" t="s">
        <v>19</v>
      </c>
      <c r="AH554" s="76" t="s">
        <v>20</v>
      </c>
      <c r="AI554" s="76" t="s">
        <v>21</v>
      </c>
      <c r="AJ554" s="76" t="s">
        <v>22</v>
      </c>
      <c r="AK554" s="76" t="s">
        <v>23</v>
      </c>
      <c r="AL554" s="76" t="s">
        <v>24</v>
      </c>
      <c r="AM554" s="76" t="s">
        <v>25</v>
      </c>
      <c r="AN554" s="76" t="s">
        <v>26</v>
      </c>
      <c r="AO554" s="76" t="s">
        <v>27</v>
      </c>
      <c r="AP554" s="76" t="s">
        <v>28</v>
      </c>
      <c r="AQ554" s="76" t="s">
        <v>29</v>
      </c>
      <c r="AR554" s="76" t="s">
        <v>30</v>
      </c>
      <c r="AS554" s="76" t="s">
        <v>31</v>
      </c>
      <c r="AT554" s="76" t="s">
        <v>32</v>
      </c>
      <c r="AU554" s="76" t="s">
        <v>33</v>
      </c>
      <c r="AV554" s="76" t="s">
        <v>34</v>
      </c>
      <c r="AW554" s="76" t="s">
        <v>35</v>
      </c>
      <c r="AX554" s="76" t="s">
        <v>36</v>
      </c>
      <c r="AY554" s="76" t="s">
        <v>37</v>
      </c>
      <c r="AZ554" s="76" t="s">
        <v>38</v>
      </c>
      <c r="BA554" s="76" t="s">
        <v>39</v>
      </c>
      <c r="BB554" s="76" t="s">
        <v>40</v>
      </c>
      <c r="BC554" s="76" t="s">
        <v>41</v>
      </c>
      <c r="BD554" s="76" t="s">
        <v>42</v>
      </c>
      <c r="BE554" s="76" t="s">
        <v>43</v>
      </c>
      <c r="BF554" s="76" t="s">
        <v>44</v>
      </c>
      <c r="BG554" s="76" t="s">
        <v>45</v>
      </c>
      <c r="BH554" s="76" t="s">
        <v>46</v>
      </c>
      <c r="BI554" s="76" t="s">
        <v>47</v>
      </c>
      <c r="BJ554" s="76" t="s">
        <v>48</v>
      </c>
      <c r="BK554" s="76" t="s">
        <v>49</v>
      </c>
      <c r="BL554" s="76" t="s">
        <v>50</v>
      </c>
      <c r="BM554" s="76" t="s">
        <v>51</v>
      </c>
      <c r="BN554" s="76" t="s">
        <v>52</v>
      </c>
      <c r="BO554" s="76" t="s">
        <v>130</v>
      </c>
      <c r="BP554" s="76" t="s">
        <v>131</v>
      </c>
      <c r="BQ554" s="76" t="s">
        <v>132</v>
      </c>
      <c r="BR554" s="76" t="s">
        <v>133</v>
      </c>
      <c r="BS554" s="76" t="s">
        <v>134</v>
      </c>
      <c r="BT554" s="76" t="s">
        <v>135</v>
      </c>
      <c r="BU554" s="76" t="s">
        <v>136</v>
      </c>
      <c r="BV554" s="76" t="s">
        <v>137</v>
      </c>
      <c r="BW554" s="76" t="s">
        <v>138</v>
      </c>
      <c r="BX554" s="76" t="s">
        <v>139</v>
      </c>
      <c r="BY554" s="125" t="s">
        <v>174</v>
      </c>
      <c r="BZ554" s="126" t="s">
        <v>175</v>
      </c>
      <c r="CA554" s="126" t="s">
        <v>157</v>
      </c>
      <c r="CB554" s="126" t="s">
        <v>237</v>
      </c>
      <c r="CD554" s="306" t="s">
        <v>222</v>
      </c>
      <c r="CE554" s="307"/>
      <c r="CF554" s="307"/>
      <c r="CG554" s="307"/>
      <c r="CH554" s="307"/>
      <c r="CI554" s="307"/>
      <c r="CJ554" s="307"/>
      <c r="CK554" s="307"/>
      <c r="CL554" s="307"/>
      <c r="CM554" s="307"/>
      <c r="CN554" s="307"/>
      <c r="CO554" s="307"/>
      <c r="CP554" s="307"/>
      <c r="CQ554" s="307"/>
      <c r="CR554" s="307"/>
    </row>
    <row r="555" spans="1:96" s="98" customFormat="1" ht="21" hidden="1" customHeight="1" x14ac:dyDescent="0.3">
      <c r="A555" s="230"/>
      <c r="B555" s="105"/>
      <c r="C555" s="305"/>
      <c r="D555" s="116"/>
      <c r="E555" s="116"/>
      <c r="F555" s="116"/>
      <c r="G555" s="308" t="s">
        <v>235</v>
      </c>
      <c r="H555" s="308" t="s">
        <v>95</v>
      </c>
      <c r="I555" s="309" t="s">
        <v>199</v>
      </c>
      <c r="J555" s="309" t="s">
        <v>207</v>
      </c>
      <c r="K555" s="128"/>
      <c r="L555" s="311" t="s">
        <v>92</v>
      </c>
      <c r="M555" s="7"/>
      <c r="N555" s="313" t="s">
        <v>2</v>
      </c>
      <c r="P555" s="77"/>
      <c r="Q555" s="67">
        <f>MONTH(Úvod!$F$10)</f>
        <v>1</v>
      </c>
      <c r="R555" s="68">
        <f t="shared" ref="R555" si="12873">IF(Q555=12,1,Q555+1)</f>
        <v>2</v>
      </c>
      <c r="S555" s="68">
        <f t="shared" ref="S555" si="12874">IF(R555=12,1,R555+1)</f>
        <v>3</v>
      </c>
      <c r="T555" s="69">
        <f t="shared" ref="T555" si="12875">IF(S555=12,1,S555+1)</f>
        <v>4</v>
      </c>
      <c r="U555" s="69">
        <f t="shared" ref="U555" si="12876">IF(T555=12,1,T555+1)</f>
        <v>5</v>
      </c>
      <c r="V555" s="69">
        <f t="shared" ref="V555" si="12877">IF(U555=12,1,U555+1)</f>
        <v>6</v>
      </c>
      <c r="W555" s="69">
        <f t="shared" ref="W555" si="12878">IF(V555=12,1,V555+1)</f>
        <v>7</v>
      </c>
      <c r="X555" s="69">
        <f t="shared" ref="X555" si="12879">IF(W555=12,1,W555+1)</f>
        <v>8</v>
      </c>
      <c r="Y555" s="69">
        <f t="shared" ref="Y555" si="12880">IF(X555=12,1,X555+1)</f>
        <v>9</v>
      </c>
      <c r="Z555" s="69">
        <f>IF(Y555=12,1,Y555+1)</f>
        <v>10</v>
      </c>
      <c r="AA555" s="69">
        <f t="shared" ref="AA555" si="12881">IF(Z555=12,1,Z555+1)</f>
        <v>11</v>
      </c>
      <c r="AB555" s="69">
        <f t="shared" ref="AB555" si="12882">IF(AA555=12,1,AA555+1)</f>
        <v>12</v>
      </c>
      <c r="AC555" s="69">
        <f t="shared" ref="AC555" si="12883">IF(AB555=12,1,AB555+1)</f>
        <v>1</v>
      </c>
      <c r="AD555" s="69">
        <f t="shared" ref="AD555" si="12884">IF(AC555=12,1,AC555+1)</f>
        <v>2</v>
      </c>
      <c r="AE555" s="69">
        <f t="shared" ref="AE555" si="12885">IF(AD555=12,1,AD555+1)</f>
        <v>3</v>
      </c>
      <c r="AF555" s="69">
        <f t="shared" ref="AF555" si="12886">IF(AE555=12,1,AE555+1)</f>
        <v>4</v>
      </c>
      <c r="AG555" s="69">
        <f t="shared" ref="AG555" si="12887">IF(AF555=12,1,AF555+1)</f>
        <v>5</v>
      </c>
      <c r="AH555" s="69">
        <f t="shared" ref="AH555" si="12888">IF(AG555=12,1,AG555+1)</f>
        <v>6</v>
      </c>
      <c r="AI555" s="69">
        <f>IF(AH555=12,1,AH555+1)</f>
        <v>7</v>
      </c>
      <c r="AJ555" s="69">
        <f t="shared" ref="AJ555" si="12889">IF(AI555=12,1,AI555+1)</f>
        <v>8</v>
      </c>
      <c r="AK555" s="69">
        <f t="shared" ref="AK555" si="12890">IF(AJ555=12,1,AJ555+1)</f>
        <v>9</v>
      </c>
      <c r="AL555" s="69">
        <f t="shared" ref="AL555" si="12891">IF(AK555=12,1,AK555+1)</f>
        <v>10</v>
      </c>
      <c r="AM555" s="69">
        <f t="shared" ref="AM555" si="12892">IF(AL555=12,1,AL555+1)</f>
        <v>11</v>
      </c>
      <c r="AN555" s="69">
        <f t="shared" ref="AN555" si="12893">IF(AM555=12,1,AM555+1)</f>
        <v>12</v>
      </c>
      <c r="AO555" s="69">
        <f t="shared" ref="AO555" si="12894">IF(AN555=12,1,AN555+1)</f>
        <v>1</v>
      </c>
      <c r="AP555" s="69">
        <f t="shared" ref="AP555" si="12895">IF(AO555=12,1,AO555+1)</f>
        <v>2</v>
      </c>
      <c r="AQ555" s="69">
        <f t="shared" ref="AQ555" si="12896">IF(AP555=12,1,AP555+1)</f>
        <v>3</v>
      </c>
      <c r="AR555" s="69">
        <f t="shared" ref="AR555" si="12897">IF(AQ555=12,1,AQ555+1)</f>
        <v>4</v>
      </c>
      <c r="AS555" s="69">
        <f t="shared" ref="AS555" si="12898">IF(AR555=12,1,AR555+1)</f>
        <v>5</v>
      </c>
      <c r="AT555" s="69">
        <f t="shared" ref="AT555" si="12899">IF(AS555=12,1,AS555+1)</f>
        <v>6</v>
      </c>
      <c r="AU555" s="69">
        <f t="shared" ref="AU555" si="12900">IF(AT555=12,1,AT555+1)</f>
        <v>7</v>
      </c>
      <c r="AV555" s="69">
        <f t="shared" ref="AV555" si="12901">IF(AU555=12,1,AU555+1)</f>
        <v>8</v>
      </c>
      <c r="AW555" s="69">
        <f t="shared" ref="AW555" si="12902">IF(AV555=12,1,AV555+1)</f>
        <v>9</v>
      </c>
      <c r="AX555" s="69">
        <f t="shared" ref="AX555" si="12903">IF(AW555=12,1,AW555+1)</f>
        <v>10</v>
      </c>
      <c r="AY555" s="69">
        <f t="shared" ref="AY555" si="12904">IF(AX555=12,1,AX555+1)</f>
        <v>11</v>
      </c>
      <c r="AZ555" s="69">
        <f t="shared" ref="AZ555" si="12905">IF(AY555=12,1,AY555+1)</f>
        <v>12</v>
      </c>
      <c r="BA555" s="69">
        <f t="shared" ref="BA555" si="12906">IF(AZ555=12,1,AZ555+1)</f>
        <v>1</v>
      </c>
      <c r="BB555" s="69">
        <f t="shared" ref="BB555" si="12907">IF(BA555=12,1,BA555+1)</f>
        <v>2</v>
      </c>
      <c r="BC555" s="69">
        <f t="shared" ref="BC555" si="12908">IF(BB555=12,1,BB555+1)</f>
        <v>3</v>
      </c>
      <c r="BD555" s="69">
        <f t="shared" ref="BD555" si="12909">IF(BC555=12,1,BC555+1)</f>
        <v>4</v>
      </c>
      <c r="BE555" s="69">
        <f t="shared" ref="BE555" si="12910">IF(BD555=12,1,BD555+1)</f>
        <v>5</v>
      </c>
      <c r="BF555" s="69">
        <f t="shared" ref="BF555" si="12911">IF(BE555=12,1,BE555+1)</f>
        <v>6</v>
      </c>
      <c r="BG555" s="69">
        <f t="shared" ref="BG555" si="12912">IF(BF555=12,1,BF555+1)</f>
        <v>7</v>
      </c>
      <c r="BH555" s="69">
        <f t="shared" ref="BH555" si="12913">IF(BG555=12,1,BG555+1)</f>
        <v>8</v>
      </c>
      <c r="BI555" s="69">
        <f t="shared" ref="BI555" si="12914">IF(BH555=12,1,BH555+1)</f>
        <v>9</v>
      </c>
      <c r="BJ555" s="69">
        <f t="shared" ref="BJ555" si="12915">IF(BI555=12,1,BI555+1)</f>
        <v>10</v>
      </c>
      <c r="BK555" s="69">
        <f t="shared" ref="BK555" si="12916">IF(BJ555=12,1,BJ555+1)</f>
        <v>11</v>
      </c>
      <c r="BL555" s="69">
        <f t="shared" ref="BL555" si="12917">IF(BK555=12,1,BK555+1)</f>
        <v>12</v>
      </c>
      <c r="BM555" s="69">
        <f t="shared" ref="BM555" si="12918">IF(BL555=12,1,BL555+1)</f>
        <v>1</v>
      </c>
      <c r="BN555" s="69">
        <f t="shared" ref="BN555" si="12919">IF(BM555=12,1,BM555+1)</f>
        <v>2</v>
      </c>
      <c r="BO555" s="69">
        <f t="shared" ref="BO555" si="12920">IF(BN555=12,1,BN555+1)</f>
        <v>3</v>
      </c>
      <c r="BP555" s="69">
        <f t="shared" ref="BP555" si="12921">IF(BO555=12,1,BO555+1)</f>
        <v>4</v>
      </c>
      <c r="BQ555" s="69">
        <f t="shared" ref="BQ555" si="12922">IF(BP555=12,1,BP555+1)</f>
        <v>5</v>
      </c>
      <c r="BR555" s="69">
        <f t="shared" ref="BR555" si="12923">IF(BQ555=12,1,BQ555+1)</f>
        <v>6</v>
      </c>
      <c r="BS555" s="69">
        <f t="shared" ref="BS555" si="12924">IF(BR555=12,1,BR555+1)</f>
        <v>7</v>
      </c>
      <c r="BT555" s="69">
        <f t="shared" ref="BT555" si="12925">IF(BS555=12,1,BS555+1)</f>
        <v>8</v>
      </c>
      <c r="BU555" s="69">
        <f t="shared" ref="BU555" si="12926">IF(BT555=12,1,BT555+1)</f>
        <v>9</v>
      </c>
      <c r="BV555" s="69">
        <f t="shared" ref="BV555" si="12927">IF(BU555=12,1,BU555+1)</f>
        <v>10</v>
      </c>
      <c r="BW555" s="69">
        <f t="shared" ref="BW555" si="12928">IF(BV555=12,1,BV555+1)</f>
        <v>11</v>
      </c>
      <c r="BX555" s="69">
        <f t="shared" ref="BX555" si="12929">IF(BW555=12,1,BW555+1)</f>
        <v>12</v>
      </c>
      <c r="BY555" s="74"/>
      <c r="BZ555" s="71"/>
      <c r="CA555" s="71"/>
      <c r="CB555" s="71"/>
    </row>
    <row r="556" spans="1:96" s="98" customFormat="1" ht="18" hidden="1" customHeight="1" x14ac:dyDescent="0.3">
      <c r="A556" s="230"/>
      <c r="B556" s="105"/>
      <c r="C556" s="305"/>
      <c r="D556" s="116"/>
      <c r="E556" s="116"/>
      <c r="F556" s="116"/>
      <c r="G556" s="308"/>
      <c r="H556" s="308"/>
      <c r="I556" s="309"/>
      <c r="J556" s="309"/>
      <c r="K556" s="128"/>
      <c r="L556" s="311"/>
      <c r="M556" s="7"/>
      <c r="N556" s="314"/>
      <c r="P556" s="70"/>
      <c r="Q556" s="53">
        <f t="shared" ref="Q556:BX556" si="12930">VALUE(_xlfn.CONCAT(Q555,".",Q558))</f>
        <v>1</v>
      </c>
      <c r="R556" s="66">
        <f t="shared" si="12930"/>
        <v>32</v>
      </c>
      <c r="S556" s="66">
        <f t="shared" si="12930"/>
        <v>61</v>
      </c>
      <c r="T556" s="66">
        <f t="shared" si="12930"/>
        <v>92</v>
      </c>
      <c r="U556" s="66">
        <f t="shared" si="12930"/>
        <v>122</v>
      </c>
      <c r="V556" s="66">
        <f t="shared" si="12930"/>
        <v>153</v>
      </c>
      <c r="W556" s="66">
        <f t="shared" si="12930"/>
        <v>183</v>
      </c>
      <c r="X556" s="66">
        <f t="shared" si="12930"/>
        <v>214</v>
      </c>
      <c r="Y556" s="66">
        <f t="shared" si="12930"/>
        <v>245</v>
      </c>
      <c r="Z556" s="66">
        <f t="shared" si="12930"/>
        <v>275</v>
      </c>
      <c r="AA556" s="66">
        <f t="shared" si="12930"/>
        <v>306</v>
      </c>
      <c r="AB556" s="66">
        <f t="shared" si="12930"/>
        <v>336</v>
      </c>
      <c r="AC556" s="66">
        <f t="shared" si="12930"/>
        <v>367</v>
      </c>
      <c r="AD556" s="66">
        <f t="shared" si="12930"/>
        <v>398</v>
      </c>
      <c r="AE556" s="66">
        <f t="shared" si="12930"/>
        <v>426</v>
      </c>
      <c r="AF556" s="66">
        <f t="shared" si="12930"/>
        <v>457</v>
      </c>
      <c r="AG556" s="66">
        <f t="shared" si="12930"/>
        <v>487</v>
      </c>
      <c r="AH556" s="66">
        <f t="shared" si="12930"/>
        <v>518</v>
      </c>
      <c r="AI556" s="66">
        <f t="shared" si="12930"/>
        <v>548</v>
      </c>
      <c r="AJ556" s="66">
        <f t="shared" si="12930"/>
        <v>579</v>
      </c>
      <c r="AK556" s="66">
        <f t="shared" si="12930"/>
        <v>610</v>
      </c>
      <c r="AL556" s="66">
        <f t="shared" si="12930"/>
        <v>640</v>
      </c>
      <c r="AM556" s="66">
        <f t="shared" si="12930"/>
        <v>671</v>
      </c>
      <c r="AN556" s="66">
        <f t="shared" si="12930"/>
        <v>701</v>
      </c>
      <c r="AO556" s="66">
        <f t="shared" si="12930"/>
        <v>732</v>
      </c>
      <c r="AP556" s="66">
        <f t="shared" si="12930"/>
        <v>763</v>
      </c>
      <c r="AQ556" s="66">
        <f t="shared" si="12930"/>
        <v>791</v>
      </c>
      <c r="AR556" s="66">
        <f t="shared" si="12930"/>
        <v>822</v>
      </c>
      <c r="AS556" s="66">
        <f t="shared" si="12930"/>
        <v>852</v>
      </c>
      <c r="AT556" s="66">
        <f t="shared" si="12930"/>
        <v>883</v>
      </c>
      <c r="AU556" s="66">
        <f t="shared" si="12930"/>
        <v>913</v>
      </c>
      <c r="AV556" s="66">
        <f t="shared" si="12930"/>
        <v>944</v>
      </c>
      <c r="AW556" s="66">
        <f t="shared" si="12930"/>
        <v>975</v>
      </c>
      <c r="AX556" s="66">
        <f t="shared" si="12930"/>
        <v>1005</v>
      </c>
      <c r="AY556" s="66">
        <f t="shared" si="12930"/>
        <v>1036</v>
      </c>
      <c r="AZ556" s="66">
        <f t="shared" si="12930"/>
        <v>1066</v>
      </c>
      <c r="BA556" s="66">
        <f t="shared" si="12930"/>
        <v>1097</v>
      </c>
      <c r="BB556" s="66">
        <f t="shared" si="12930"/>
        <v>1128</v>
      </c>
      <c r="BC556" s="66">
        <f t="shared" si="12930"/>
        <v>1156</v>
      </c>
      <c r="BD556" s="66">
        <f t="shared" si="12930"/>
        <v>1187</v>
      </c>
      <c r="BE556" s="66">
        <f t="shared" si="12930"/>
        <v>1217</v>
      </c>
      <c r="BF556" s="66">
        <f t="shared" si="12930"/>
        <v>1248</v>
      </c>
      <c r="BG556" s="66">
        <f t="shared" si="12930"/>
        <v>1278</v>
      </c>
      <c r="BH556" s="66">
        <f t="shared" si="12930"/>
        <v>1309</v>
      </c>
      <c r="BI556" s="66">
        <f t="shared" si="12930"/>
        <v>1340</v>
      </c>
      <c r="BJ556" s="66">
        <f t="shared" si="12930"/>
        <v>1370</v>
      </c>
      <c r="BK556" s="66">
        <f t="shared" si="12930"/>
        <v>1401</v>
      </c>
      <c r="BL556" s="66">
        <f t="shared" si="12930"/>
        <v>1431</v>
      </c>
      <c r="BM556" s="66">
        <f t="shared" si="12930"/>
        <v>1462</v>
      </c>
      <c r="BN556" s="66">
        <f t="shared" si="12930"/>
        <v>1493</v>
      </c>
      <c r="BO556" s="66">
        <f t="shared" si="12930"/>
        <v>1522</v>
      </c>
      <c r="BP556" s="66">
        <f t="shared" si="12930"/>
        <v>1553</v>
      </c>
      <c r="BQ556" s="66">
        <f t="shared" si="12930"/>
        <v>1583</v>
      </c>
      <c r="BR556" s="66">
        <f t="shared" si="12930"/>
        <v>1614</v>
      </c>
      <c r="BS556" s="66">
        <f t="shared" si="12930"/>
        <v>1644</v>
      </c>
      <c r="BT556" s="66">
        <f t="shared" si="12930"/>
        <v>1675</v>
      </c>
      <c r="BU556" s="66">
        <f t="shared" si="12930"/>
        <v>1706</v>
      </c>
      <c r="BV556" s="66">
        <f t="shared" si="12930"/>
        <v>1736</v>
      </c>
      <c r="BW556" s="66">
        <f t="shared" si="12930"/>
        <v>1767</v>
      </c>
      <c r="BX556" s="66">
        <f t="shared" si="12930"/>
        <v>1797</v>
      </c>
      <c r="BY556" s="75"/>
      <c r="BZ556" s="72"/>
      <c r="CA556" s="72"/>
      <c r="CB556" s="72"/>
    </row>
    <row r="557" spans="1:96" s="98" customFormat="1" ht="18" customHeight="1" x14ac:dyDescent="0.3">
      <c r="A557" s="230"/>
      <c r="B557" s="105"/>
      <c r="C557" s="305"/>
      <c r="D557" s="116"/>
      <c r="E557" s="309" t="s">
        <v>199</v>
      </c>
      <c r="F557" s="309" t="s">
        <v>199</v>
      </c>
      <c r="G557" s="308"/>
      <c r="H557" s="308"/>
      <c r="I557" s="309"/>
      <c r="J557" s="309"/>
      <c r="K557" s="309" t="s">
        <v>209</v>
      </c>
      <c r="L557" s="311"/>
      <c r="M557" s="7"/>
      <c r="N557" s="314"/>
      <c r="P557" s="70"/>
      <c r="Q557" s="54" t="str">
        <f>VLOOKUP(Q555,'Podpůrná data'!$J$13:$K$24,2)</f>
        <v>leden</v>
      </c>
      <c r="R557" s="54" t="str">
        <f>VLOOKUP(R555,'Podpůrná data'!$J$13:$K$24,2)</f>
        <v>únor</v>
      </c>
      <c r="S557" s="54" t="str">
        <f>VLOOKUP(S555,'Podpůrná data'!$J$13:$K$24,2)</f>
        <v>březen</v>
      </c>
      <c r="T557" s="54" t="str">
        <f>VLOOKUP(T555,'Podpůrná data'!$J$13:$K$24,2)</f>
        <v>duben</v>
      </c>
      <c r="U557" s="54" t="str">
        <f>VLOOKUP(U555,'Podpůrná data'!$J$13:$K$24,2)</f>
        <v>květen</v>
      </c>
      <c r="V557" s="54" t="str">
        <f>VLOOKUP(V555,'Podpůrná data'!$J$13:$K$24,2)</f>
        <v>červen</v>
      </c>
      <c r="W557" s="54" t="str">
        <f>VLOOKUP(W555,'Podpůrná data'!$J$13:$K$24,2)</f>
        <v>červenec</v>
      </c>
      <c r="X557" s="54" t="str">
        <f>VLOOKUP(X555,'Podpůrná data'!$J$13:$K$24,2)</f>
        <v>srpen</v>
      </c>
      <c r="Y557" s="54" t="str">
        <f>VLOOKUP(Y555,'Podpůrná data'!$J$13:$K$24,2)</f>
        <v>září</v>
      </c>
      <c r="Z557" s="54" t="str">
        <f>VLOOKUP(Z555,'Podpůrná data'!$J$13:$K$24,2)</f>
        <v>říjen</v>
      </c>
      <c r="AA557" s="54" t="str">
        <f>VLOOKUP(AA555,'Podpůrná data'!$J$13:$K$24,2)</f>
        <v>listopad</v>
      </c>
      <c r="AB557" s="54" t="str">
        <f>VLOOKUP(AB555,'Podpůrná data'!$J$13:$K$24,2)</f>
        <v>prosinec</v>
      </c>
      <c r="AC557" s="54" t="str">
        <f>VLOOKUP(AC555,'Podpůrná data'!$J$13:$K$24,2)</f>
        <v>leden</v>
      </c>
      <c r="AD557" s="54" t="str">
        <f>VLOOKUP(AD555,'Podpůrná data'!$J$13:$K$24,2)</f>
        <v>únor</v>
      </c>
      <c r="AE557" s="54" t="str">
        <f>VLOOKUP(AE555,'Podpůrná data'!$J$13:$K$24,2)</f>
        <v>březen</v>
      </c>
      <c r="AF557" s="54" t="str">
        <f>VLOOKUP(AF555,'Podpůrná data'!$J$13:$K$24,2)</f>
        <v>duben</v>
      </c>
      <c r="AG557" s="54" t="str">
        <f>VLOOKUP(AG555,'Podpůrná data'!$J$13:$K$24,2)</f>
        <v>květen</v>
      </c>
      <c r="AH557" s="54" t="str">
        <f>VLOOKUP(AH555,'Podpůrná data'!$J$13:$K$24,2)</f>
        <v>červen</v>
      </c>
      <c r="AI557" s="54" t="str">
        <f>VLOOKUP(AI555,'Podpůrná data'!$J$13:$K$24,2)</f>
        <v>červenec</v>
      </c>
      <c r="AJ557" s="54" t="str">
        <f>VLOOKUP(AJ555,'Podpůrná data'!$J$13:$K$24,2)</f>
        <v>srpen</v>
      </c>
      <c r="AK557" s="54" t="str">
        <f>VLOOKUP(AK555,'Podpůrná data'!$J$13:$K$24,2)</f>
        <v>září</v>
      </c>
      <c r="AL557" s="54" t="str">
        <f>VLOOKUP(AL555,'Podpůrná data'!$J$13:$K$24,2)</f>
        <v>říjen</v>
      </c>
      <c r="AM557" s="54" t="str">
        <f>VLOOKUP(AM555,'Podpůrná data'!$J$13:$K$24,2)</f>
        <v>listopad</v>
      </c>
      <c r="AN557" s="54" t="str">
        <f>VLOOKUP(AN555,'Podpůrná data'!$J$13:$K$24,2)</f>
        <v>prosinec</v>
      </c>
      <c r="AO557" s="54" t="str">
        <f>VLOOKUP(AO555,'Podpůrná data'!$J$13:$K$24,2)</f>
        <v>leden</v>
      </c>
      <c r="AP557" s="54" t="str">
        <f>VLOOKUP(AP555,'Podpůrná data'!$J$13:$K$24,2)</f>
        <v>únor</v>
      </c>
      <c r="AQ557" s="54" t="str">
        <f>VLOOKUP(AQ555,'Podpůrná data'!$J$13:$K$24,2)</f>
        <v>březen</v>
      </c>
      <c r="AR557" s="54" t="str">
        <f>VLOOKUP(AR555,'Podpůrná data'!$J$13:$K$24,2)</f>
        <v>duben</v>
      </c>
      <c r="AS557" s="54" t="str">
        <f>VLOOKUP(AS555,'Podpůrná data'!$J$13:$K$24,2)</f>
        <v>květen</v>
      </c>
      <c r="AT557" s="54" t="str">
        <f>VLOOKUP(AT555,'Podpůrná data'!$J$13:$K$24,2)</f>
        <v>červen</v>
      </c>
      <c r="AU557" s="54" t="str">
        <f>VLOOKUP(AU555,'Podpůrná data'!$J$13:$K$24,2)</f>
        <v>červenec</v>
      </c>
      <c r="AV557" s="54" t="str">
        <f>VLOOKUP(AV555,'Podpůrná data'!$J$13:$K$24,2)</f>
        <v>srpen</v>
      </c>
      <c r="AW557" s="54" t="str">
        <f>VLOOKUP(AW555,'Podpůrná data'!$J$13:$K$24,2)</f>
        <v>září</v>
      </c>
      <c r="AX557" s="54" t="str">
        <f>VLOOKUP(AX555,'Podpůrná data'!$J$13:$K$24,2)</f>
        <v>říjen</v>
      </c>
      <c r="AY557" s="54" t="str">
        <f>VLOOKUP(AY555,'Podpůrná data'!$J$13:$K$24,2)</f>
        <v>listopad</v>
      </c>
      <c r="AZ557" s="54" t="str">
        <f>VLOOKUP(AZ555,'Podpůrná data'!$J$13:$K$24,2)</f>
        <v>prosinec</v>
      </c>
      <c r="BA557" s="54" t="str">
        <f>VLOOKUP(BA555,'Podpůrná data'!$J$13:$K$24,2)</f>
        <v>leden</v>
      </c>
      <c r="BB557" s="54" t="str">
        <f>VLOOKUP(BB555,'Podpůrná data'!$J$13:$K$24,2)</f>
        <v>únor</v>
      </c>
      <c r="BC557" s="54" t="str">
        <f>VLOOKUP(BC555,'Podpůrná data'!$J$13:$K$24,2)</f>
        <v>březen</v>
      </c>
      <c r="BD557" s="54" t="str">
        <f>VLOOKUP(BD555,'Podpůrná data'!$J$13:$K$24,2)</f>
        <v>duben</v>
      </c>
      <c r="BE557" s="54" t="str">
        <f>VLOOKUP(BE555,'Podpůrná data'!$J$13:$K$24,2)</f>
        <v>květen</v>
      </c>
      <c r="BF557" s="54" t="str">
        <f>VLOOKUP(BF555,'Podpůrná data'!$J$13:$K$24,2)</f>
        <v>červen</v>
      </c>
      <c r="BG557" s="54" t="str">
        <f>VLOOKUP(BG555,'Podpůrná data'!$J$13:$K$24,2)</f>
        <v>červenec</v>
      </c>
      <c r="BH557" s="54" t="str">
        <f>VLOOKUP(BH555,'Podpůrná data'!$J$13:$K$24,2)</f>
        <v>srpen</v>
      </c>
      <c r="BI557" s="54" t="str">
        <f>VLOOKUP(BI555,'Podpůrná data'!$J$13:$K$24,2)</f>
        <v>září</v>
      </c>
      <c r="BJ557" s="54" t="str">
        <f>VLOOKUP(BJ555,'Podpůrná data'!$J$13:$K$24,2)</f>
        <v>říjen</v>
      </c>
      <c r="BK557" s="54" t="str">
        <f>VLOOKUP(BK555,'Podpůrná data'!$J$13:$K$24,2)</f>
        <v>listopad</v>
      </c>
      <c r="BL557" s="54" t="str">
        <f>VLOOKUP(BL555,'Podpůrná data'!$J$13:$K$24,2)</f>
        <v>prosinec</v>
      </c>
      <c r="BM557" s="54" t="str">
        <f>VLOOKUP(BM555,'Podpůrná data'!$J$13:$K$24,2)</f>
        <v>leden</v>
      </c>
      <c r="BN557" s="54" t="str">
        <f>VLOOKUP(BN555,'Podpůrná data'!$J$13:$K$24,2)</f>
        <v>únor</v>
      </c>
      <c r="BO557" s="54" t="str">
        <f>VLOOKUP(BO555,'Podpůrná data'!$J$13:$K$24,2)</f>
        <v>březen</v>
      </c>
      <c r="BP557" s="54" t="str">
        <f>VLOOKUP(BP555,'Podpůrná data'!$J$13:$K$24,2)</f>
        <v>duben</v>
      </c>
      <c r="BQ557" s="54" t="str">
        <f>VLOOKUP(BQ555,'Podpůrná data'!$J$13:$K$24,2)</f>
        <v>květen</v>
      </c>
      <c r="BR557" s="54" t="str">
        <f>VLOOKUP(BR555,'Podpůrná data'!$J$13:$K$24,2)</f>
        <v>červen</v>
      </c>
      <c r="BS557" s="54" t="str">
        <f>VLOOKUP(BS555,'Podpůrná data'!$J$13:$K$24,2)</f>
        <v>červenec</v>
      </c>
      <c r="BT557" s="54" t="str">
        <f>VLOOKUP(BT555,'Podpůrná data'!$J$13:$K$24,2)</f>
        <v>srpen</v>
      </c>
      <c r="BU557" s="54" t="str">
        <f>VLOOKUP(BU555,'Podpůrná data'!$J$13:$K$24,2)</f>
        <v>září</v>
      </c>
      <c r="BV557" s="54" t="str">
        <f>VLOOKUP(BV555,'Podpůrná data'!$J$13:$K$24,2)</f>
        <v>říjen</v>
      </c>
      <c r="BW557" s="54" t="str">
        <f>VLOOKUP(BW555,'Podpůrná data'!$J$13:$K$24,2)</f>
        <v>listopad</v>
      </c>
      <c r="BX557" s="54" t="str">
        <f>VLOOKUP(BX555,'Podpůrná data'!$J$13:$K$24,2)</f>
        <v>prosinec</v>
      </c>
      <c r="BY557" s="143"/>
      <c r="BZ557" s="144"/>
      <c r="CA557" s="165"/>
      <c r="CB557" s="165"/>
      <c r="CD557" s="147" t="s">
        <v>104</v>
      </c>
      <c r="CE557" s="147" t="s">
        <v>105</v>
      </c>
      <c r="CF557" s="147" t="s">
        <v>106</v>
      </c>
      <c r="CG557" s="147" t="s">
        <v>107</v>
      </c>
      <c r="CH557" s="147" t="s">
        <v>108</v>
      </c>
      <c r="CI557" s="147" t="s">
        <v>109</v>
      </c>
      <c r="CJ557" s="147" t="s">
        <v>110</v>
      </c>
      <c r="CK557" s="147" t="s">
        <v>111</v>
      </c>
      <c r="CL557" s="147" t="s">
        <v>112</v>
      </c>
      <c r="CM557" s="147" t="s">
        <v>166</v>
      </c>
      <c r="CN557" s="147" t="s">
        <v>167</v>
      </c>
      <c r="CO557" s="147" t="s">
        <v>168</v>
      </c>
      <c r="CP557" s="147" t="s">
        <v>194</v>
      </c>
      <c r="CQ557" s="147" t="s">
        <v>195</v>
      </c>
      <c r="CR557" s="147" t="s">
        <v>196</v>
      </c>
    </row>
    <row r="558" spans="1:96" s="98" customFormat="1" ht="16.2" customHeight="1" x14ac:dyDescent="0.3">
      <c r="A558" s="230"/>
      <c r="B558" s="105"/>
      <c r="C558" s="305"/>
      <c r="D558" s="116"/>
      <c r="E558" s="309"/>
      <c r="F558" s="309"/>
      <c r="G558" s="308"/>
      <c r="H558" s="308"/>
      <c r="I558" s="309"/>
      <c r="J558" s="309"/>
      <c r="K558" s="309"/>
      <c r="L558" s="311"/>
      <c r="M558" s="7"/>
      <c r="N558" s="314"/>
      <c r="P558" s="70"/>
      <c r="Q558" s="54">
        <f>YEAR(Úvod!$F$10)</f>
        <v>1900</v>
      </c>
      <c r="R558" s="54">
        <f t="shared" ref="R558" si="12931">IF(R555=1,Q558+1,Q558)</f>
        <v>1900</v>
      </c>
      <c r="S558" s="54">
        <f t="shared" ref="S558" si="12932">IF(S555=1,R558+1,R558)</f>
        <v>1900</v>
      </c>
      <c r="T558" s="54">
        <f t="shared" ref="T558" si="12933">IF(T555=1,S558+1,S558)</f>
        <v>1900</v>
      </c>
      <c r="U558" s="54">
        <f t="shared" ref="U558" si="12934">IF(U555=1,T558+1,T558)</f>
        <v>1900</v>
      </c>
      <c r="V558" s="54">
        <f t="shared" ref="V558" si="12935">IF(V555=1,U558+1,U558)</f>
        <v>1900</v>
      </c>
      <c r="W558" s="54">
        <f t="shared" ref="W558" si="12936">IF(W555=1,V558+1,V558)</f>
        <v>1900</v>
      </c>
      <c r="X558" s="54">
        <f t="shared" ref="X558" si="12937">IF(X555=1,W558+1,W558)</f>
        <v>1900</v>
      </c>
      <c r="Y558" s="54">
        <f t="shared" ref="Y558" si="12938">IF(Y555=1,X558+1,X558)</f>
        <v>1900</v>
      </c>
      <c r="Z558" s="54">
        <f t="shared" ref="Z558" si="12939">IF(Z555=1,Y558+1,Y558)</f>
        <v>1900</v>
      </c>
      <c r="AA558" s="54">
        <f t="shared" ref="AA558" si="12940">IF(AA555=1,Z558+1,Z558)</f>
        <v>1900</v>
      </c>
      <c r="AB558" s="54">
        <f t="shared" ref="AB558" si="12941">IF(AB555=1,AA558+1,AA558)</f>
        <v>1900</v>
      </c>
      <c r="AC558" s="54">
        <f t="shared" ref="AC558" si="12942">IF(AC555=1,AB558+1,AB558)</f>
        <v>1901</v>
      </c>
      <c r="AD558" s="54">
        <f t="shared" ref="AD558" si="12943">IF(AD555=1,AC558+1,AC558)</f>
        <v>1901</v>
      </c>
      <c r="AE558" s="54">
        <f t="shared" ref="AE558" si="12944">IF(AE555=1,AD558+1,AD558)</f>
        <v>1901</v>
      </c>
      <c r="AF558" s="54">
        <f t="shared" ref="AF558" si="12945">IF(AF555=1,AE558+1,AE558)</f>
        <v>1901</v>
      </c>
      <c r="AG558" s="54">
        <f t="shared" ref="AG558" si="12946">IF(AG555=1,AF558+1,AF558)</f>
        <v>1901</v>
      </c>
      <c r="AH558" s="54">
        <f t="shared" ref="AH558" si="12947">IF(AH555=1,AG558+1,AG558)</f>
        <v>1901</v>
      </c>
      <c r="AI558" s="54">
        <f t="shared" ref="AI558" si="12948">IF(AI555=1,AH558+1,AH558)</f>
        <v>1901</v>
      </c>
      <c r="AJ558" s="54">
        <f t="shared" ref="AJ558" si="12949">IF(AJ555=1,AI558+1,AI558)</f>
        <v>1901</v>
      </c>
      <c r="AK558" s="54">
        <f t="shared" ref="AK558" si="12950">IF(AK555=1,AJ558+1,AJ558)</f>
        <v>1901</v>
      </c>
      <c r="AL558" s="54">
        <f t="shared" ref="AL558" si="12951">IF(AL555=1,AK558+1,AK558)</f>
        <v>1901</v>
      </c>
      <c r="AM558" s="54">
        <f t="shared" ref="AM558" si="12952">IF(AM555=1,AL558+1,AL558)</f>
        <v>1901</v>
      </c>
      <c r="AN558" s="54">
        <f t="shared" ref="AN558" si="12953">IF(AN555=1,AM558+1,AM558)</f>
        <v>1901</v>
      </c>
      <c r="AO558" s="54">
        <f t="shared" ref="AO558" si="12954">IF(AO555=1,AN558+1,AN558)</f>
        <v>1902</v>
      </c>
      <c r="AP558" s="54">
        <f t="shared" ref="AP558" si="12955">IF(AP555=1,AO558+1,AO558)</f>
        <v>1902</v>
      </c>
      <c r="AQ558" s="54">
        <f t="shared" ref="AQ558" si="12956">IF(AQ555=1,AP558+1,AP558)</f>
        <v>1902</v>
      </c>
      <c r="AR558" s="54">
        <f t="shared" ref="AR558" si="12957">IF(AR555=1,AQ558+1,AQ558)</f>
        <v>1902</v>
      </c>
      <c r="AS558" s="54">
        <f t="shared" ref="AS558" si="12958">IF(AS555=1,AR558+1,AR558)</f>
        <v>1902</v>
      </c>
      <c r="AT558" s="54">
        <f t="shared" ref="AT558" si="12959">IF(AT555=1,AS558+1,AS558)</f>
        <v>1902</v>
      </c>
      <c r="AU558" s="54">
        <f t="shared" ref="AU558" si="12960">IF(AU555=1,AT558+1,AT558)</f>
        <v>1902</v>
      </c>
      <c r="AV558" s="54">
        <f t="shared" ref="AV558" si="12961">IF(AV555=1,AU558+1,AU558)</f>
        <v>1902</v>
      </c>
      <c r="AW558" s="54">
        <f t="shared" ref="AW558" si="12962">IF(AW555=1,AV558+1,AV558)</f>
        <v>1902</v>
      </c>
      <c r="AX558" s="54">
        <f t="shared" ref="AX558" si="12963">IF(AX555=1,AW558+1,AW558)</f>
        <v>1902</v>
      </c>
      <c r="AY558" s="54">
        <f t="shared" ref="AY558" si="12964">IF(AY555=1,AX558+1,AX558)</f>
        <v>1902</v>
      </c>
      <c r="AZ558" s="54">
        <f t="shared" ref="AZ558" si="12965">IF(AZ555=1,AY558+1,AY558)</f>
        <v>1902</v>
      </c>
      <c r="BA558" s="54">
        <f t="shared" ref="BA558" si="12966">IF(BA555=1,AZ558+1,AZ558)</f>
        <v>1903</v>
      </c>
      <c r="BB558" s="54">
        <f t="shared" ref="BB558" si="12967">IF(BB555=1,BA558+1,BA558)</f>
        <v>1903</v>
      </c>
      <c r="BC558" s="54">
        <f t="shared" ref="BC558" si="12968">IF(BC555=1,BB558+1,BB558)</f>
        <v>1903</v>
      </c>
      <c r="BD558" s="54">
        <f t="shared" ref="BD558" si="12969">IF(BD555=1,BC558+1,BC558)</f>
        <v>1903</v>
      </c>
      <c r="BE558" s="54">
        <f t="shared" ref="BE558" si="12970">IF(BE555=1,BD558+1,BD558)</f>
        <v>1903</v>
      </c>
      <c r="BF558" s="54">
        <f t="shared" ref="BF558" si="12971">IF(BF555=1,BE558+1,BE558)</f>
        <v>1903</v>
      </c>
      <c r="BG558" s="54">
        <f t="shared" ref="BG558" si="12972">IF(BG555=1,BF558+1,BF558)</f>
        <v>1903</v>
      </c>
      <c r="BH558" s="54">
        <f t="shared" ref="BH558" si="12973">IF(BH555=1,BG558+1,BG558)</f>
        <v>1903</v>
      </c>
      <c r="BI558" s="54">
        <f t="shared" ref="BI558" si="12974">IF(BI555=1,BH558+1,BH558)</f>
        <v>1903</v>
      </c>
      <c r="BJ558" s="54">
        <f t="shared" ref="BJ558" si="12975">IF(BJ555=1,BI558+1,BI558)</f>
        <v>1903</v>
      </c>
      <c r="BK558" s="54">
        <f t="shared" ref="BK558" si="12976">IF(BK555=1,BJ558+1,BJ558)</f>
        <v>1903</v>
      </c>
      <c r="BL558" s="54">
        <f t="shared" ref="BL558" si="12977">IF(BL555=1,BK558+1,BK558)</f>
        <v>1903</v>
      </c>
      <c r="BM558" s="54">
        <f t="shared" ref="BM558" si="12978">IF(BM555=1,BL558+1,BL558)</f>
        <v>1904</v>
      </c>
      <c r="BN558" s="54">
        <f t="shared" ref="BN558" si="12979">IF(BN555=1,BM558+1,BM558)</f>
        <v>1904</v>
      </c>
      <c r="BO558" s="54">
        <f t="shared" ref="BO558" si="12980">IF(BO555=1,BN558+1,BN558)</f>
        <v>1904</v>
      </c>
      <c r="BP558" s="54">
        <f t="shared" ref="BP558" si="12981">IF(BP555=1,BO558+1,BO558)</f>
        <v>1904</v>
      </c>
      <c r="BQ558" s="54">
        <f t="shared" ref="BQ558" si="12982">IF(BQ555=1,BP558+1,BP558)</f>
        <v>1904</v>
      </c>
      <c r="BR558" s="54">
        <f t="shared" ref="BR558" si="12983">IF(BR555=1,BQ558+1,BQ558)</f>
        <v>1904</v>
      </c>
      <c r="BS558" s="54">
        <f t="shared" ref="BS558" si="12984">IF(BS555=1,BR558+1,BR558)</f>
        <v>1904</v>
      </c>
      <c r="BT558" s="54">
        <f t="shared" ref="BT558" si="12985">IF(BT555=1,BS558+1,BS558)</f>
        <v>1904</v>
      </c>
      <c r="BU558" s="54">
        <f t="shared" ref="BU558" si="12986">IF(BU555=1,BT558+1,BT558)</f>
        <v>1904</v>
      </c>
      <c r="BV558" s="54">
        <f t="shared" ref="BV558" si="12987">IF(BV555=1,BU558+1,BU558)</f>
        <v>1904</v>
      </c>
      <c r="BW558" s="54">
        <f t="shared" ref="BW558" si="12988">IF(BW555=1,BV558+1,BV558)</f>
        <v>1904</v>
      </c>
      <c r="BX558" s="54">
        <f t="shared" ref="BX558" si="12989">IF(BX555=1,BW558+1,BW558)</f>
        <v>1904</v>
      </c>
      <c r="BY558" s="163"/>
      <c r="BZ558" s="164"/>
      <c r="CA558" s="165"/>
      <c r="CB558" s="165"/>
    </row>
    <row r="559" spans="1:96" s="98" customFormat="1" ht="16.2" customHeight="1" x14ac:dyDescent="0.3">
      <c r="A559" s="230"/>
      <c r="B559" s="105"/>
      <c r="C559" s="116"/>
      <c r="D559" s="116"/>
      <c r="E559" s="309"/>
      <c r="F559" s="309"/>
      <c r="G559" s="308"/>
      <c r="H559" s="308"/>
      <c r="I559" s="309"/>
      <c r="J559" s="310"/>
      <c r="K559" s="309"/>
      <c r="L559" s="312"/>
      <c r="M559" s="7"/>
      <c r="N559" s="315"/>
      <c r="P559" s="57" t="s">
        <v>170</v>
      </c>
      <c r="Q559" s="196"/>
      <c r="R559" s="196"/>
      <c r="S559" s="196"/>
      <c r="T559" s="196"/>
      <c r="U559" s="196"/>
      <c r="V559" s="196"/>
      <c r="W559" s="196"/>
      <c r="X559" s="196"/>
      <c r="Y559" s="196"/>
      <c r="Z559" s="196"/>
      <c r="AA559" s="196"/>
      <c r="AB559" s="196"/>
      <c r="AC559" s="196"/>
      <c r="AD559" s="196"/>
      <c r="AE559" s="196"/>
      <c r="AF559" s="196"/>
      <c r="AG559" s="196"/>
      <c r="AH559" s="196"/>
      <c r="AI559" s="196"/>
      <c r="AJ559" s="196"/>
      <c r="AK559" s="196"/>
      <c r="AL559" s="196"/>
      <c r="AM559" s="196"/>
      <c r="AN559" s="196"/>
      <c r="AO559" s="196"/>
      <c r="AP559" s="196"/>
      <c r="AQ559" s="196"/>
      <c r="AR559" s="196"/>
      <c r="AS559" s="196"/>
      <c r="AT559" s="196"/>
      <c r="AU559" s="196"/>
      <c r="AV559" s="196"/>
      <c r="AW559" s="196"/>
      <c r="AX559" s="196"/>
      <c r="AY559" s="196"/>
      <c r="AZ559" s="196"/>
      <c r="BA559" s="196"/>
      <c r="BB559" s="196"/>
      <c r="BC559" s="196"/>
      <c r="BD559" s="196"/>
      <c r="BE559" s="196"/>
      <c r="BF559" s="196"/>
      <c r="BG559" s="196"/>
      <c r="BH559" s="196"/>
      <c r="BI559" s="196"/>
      <c r="BJ559" s="196"/>
      <c r="BK559" s="196"/>
      <c r="BL559" s="196"/>
      <c r="BM559" s="196"/>
      <c r="BN559" s="196"/>
      <c r="BO559" s="196"/>
      <c r="BP559" s="196"/>
      <c r="BQ559" s="196"/>
      <c r="BR559" s="196"/>
      <c r="BS559" s="196"/>
      <c r="BT559" s="196"/>
      <c r="BU559" s="196"/>
      <c r="BV559" s="196"/>
      <c r="BW559" s="196"/>
      <c r="BX559" s="196"/>
      <c r="BY559" s="163"/>
      <c r="BZ559" s="164"/>
      <c r="CA559" s="165"/>
      <c r="CB559" s="165"/>
    </row>
    <row r="560" spans="1:96" s="98" customFormat="1" ht="23.4" customHeight="1" x14ac:dyDescent="0.3">
      <c r="A560" s="97"/>
      <c r="B560" s="117" t="s">
        <v>35</v>
      </c>
      <c r="C560" s="297"/>
      <c r="D560" s="297"/>
      <c r="E560" s="197"/>
      <c r="F560" s="193"/>
      <c r="G560" s="198"/>
      <c r="H560" s="199"/>
      <c r="I560" s="198"/>
      <c r="J560" s="167">
        <f>IF(I560="",0,IF(I560='Podpůrná data'!$A$10,'Podpůrná data'!$B$10,'Podpůrná data'!$B$11))</f>
        <v>0</v>
      </c>
      <c r="K560" s="166">
        <f>IFERROR(INT(ROUND(H560,2)*(VLOOKUP(INT(G560),'Podpůrná data'!$A$14:$B$73,2,FALSE))*(G560/(INT(G560)))),0)</f>
        <v>0</v>
      </c>
      <c r="L560" s="55">
        <f>J560*K560</f>
        <v>0</v>
      </c>
      <c r="M560" s="56">
        <f>IF(L560&gt;0,IF(ISTEXT(C560)=TRUE,0,1),0)</f>
        <v>0</v>
      </c>
      <c r="N560" s="142">
        <f>IF(L560&gt;0,1,0)</f>
        <v>0</v>
      </c>
      <c r="O560" s="118"/>
      <c r="P560" s="57" t="s">
        <v>94</v>
      </c>
      <c r="Q560" s="200"/>
      <c r="R560" s="200"/>
      <c r="S560" s="200"/>
      <c r="T560" s="200"/>
      <c r="U560" s="200"/>
      <c r="V560" s="200"/>
      <c r="W560" s="200"/>
      <c r="X560" s="200"/>
      <c r="Y560" s="200"/>
      <c r="Z560" s="200"/>
      <c r="AA560" s="200"/>
      <c r="AB560" s="200"/>
      <c r="AC560" s="200"/>
      <c r="AD560" s="200"/>
      <c r="AE560" s="200"/>
      <c r="AF560" s="200"/>
      <c r="AG560" s="200"/>
      <c r="AH560" s="200"/>
      <c r="AI560" s="200"/>
      <c r="AJ560" s="200"/>
      <c r="AK560" s="200"/>
      <c r="AL560" s="200"/>
      <c r="AM560" s="200"/>
      <c r="AN560" s="200"/>
      <c r="AO560" s="200"/>
      <c r="AP560" s="200"/>
      <c r="AQ560" s="200"/>
      <c r="AR560" s="200"/>
      <c r="AS560" s="200"/>
      <c r="AT560" s="200"/>
      <c r="AU560" s="200"/>
      <c r="AV560" s="200"/>
      <c r="AW560" s="200"/>
      <c r="AX560" s="200"/>
      <c r="AY560" s="200"/>
      <c r="AZ560" s="200"/>
      <c r="BA560" s="200"/>
      <c r="BB560" s="200"/>
      <c r="BC560" s="200"/>
      <c r="BD560" s="200"/>
      <c r="BE560" s="200"/>
      <c r="BF560" s="200"/>
      <c r="BG560" s="200"/>
      <c r="BH560" s="200"/>
      <c r="BI560" s="200"/>
      <c r="BJ560" s="200"/>
      <c r="BK560" s="200"/>
      <c r="BL560" s="200"/>
      <c r="BM560" s="200"/>
      <c r="BN560" s="200"/>
      <c r="BO560" s="200"/>
      <c r="BP560" s="200"/>
      <c r="BQ560" s="200"/>
      <c r="BR560" s="200"/>
      <c r="BS560" s="200"/>
      <c r="BT560" s="200"/>
      <c r="BU560" s="200"/>
      <c r="BV560" s="200"/>
      <c r="BW560" s="200"/>
      <c r="BX560" s="200"/>
      <c r="BY560" s="298">
        <f>SUM(Q568:BX568)</f>
        <v>0</v>
      </c>
      <c r="BZ560" s="300">
        <f>SUM(Q569:BX569)</f>
        <v>0</v>
      </c>
      <c r="CA560" s="302">
        <f>IF($N560=0,0,IF($BY560&gt;=215*$H560,1,0))</f>
        <v>0</v>
      </c>
      <c r="CB560" s="302">
        <f>IF($BY560&gt;=215*$H560,0,(CEILING(215*$H560,1)-$BY560))</f>
        <v>0</v>
      </c>
    </row>
    <row r="561" spans="1:96" s="98" customFormat="1" ht="28.8" x14ac:dyDescent="0.3">
      <c r="A561" s="97"/>
      <c r="B561" s="119"/>
      <c r="C561" s="73"/>
      <c r="D561" s="73"/>
      <c r="E561" s="73"/>
      <c r="F561" s="73"/>
      <c r="G561" s="73"/>
      <c r="H561" s="73"/>
      <c r="I561" s="73"/>
      <c r="J561" s="73"/>
      <c r="K561" s="73"/>
      <c r="L561" s="58"/>
      <c r="M561" s="7"/>
      <c r="N561" s="160"/>
      <c r="P561" s="57" t="s">
        <v>140</v>
      </c>
      <c r="Q561" s="201"/>
      <c r="R561" s="201"/>
      <c r="S561" s="201"/>
      <c r="T561" s="201"/>
      <c r="U561" s="201"/>
      <c r="V561" s="201"/>
      <c r="W561" s="201"/>
      <c r="X561" s="201"/>
      <c r="Y561" s="201"/>
      <c r="Z561" s="201"/>
      <c r="AA561" s="201"/>
      <c r="AB561" s="201"/>
      <c r="AC561" s="201"/>
      <c r="AD561" s="201"/>
      <c r="AE561" s="201"/>
      <c r="AF561" s="201"/>
      <c r="AG561" s="201"/>
      <c r="AH561" s="201"/>
      <c r="AI561" s="201"/>
      <c r="AJ561" s="201"/>
      <c r="AK561" s="201"/>
      <c r="AL561" s="201"/>
      <c r="AM561" s="201"/>
      <c r="AN561" s="201"/>
      <c r="AO561" s="201"/>
      <c r="AP561" s="201"/>
      <c r="AQ561" s="201"/>
      <c r="AR561" s="201"/>
      <c r="AS561" s="201"/>
      <c r="AT561" s="201"/>
      <c r="AU561" s="201"/>
      <c r="AV561" s="201"/>
      <c r="AW561" s="201"/>
      <c r="AX561" s="201"/>
      <c r="AY561" s="201"/>
      <c r="AZ561" s="201"/>
      <c r="BA561" s="201"/>
      <c r="BB561" s="201"/>
      <c r="BC561" s="201"/>
      <c r="BD561" s="201"/>
      <c r="BE561" s="201"/>
      <c r="BF561" s="201"/>
      <c r="BG561" s="201"/>
      <c r="BH561" s="201"/>
      <c r="BI561" s="201"/>
      <c r="BJ561" s="201"/>
      <c r="BK561" s="201"/>
      <c r="BL561" s="201"/>
      <c r="BM561" s="201"/>
      <c r="BN561" s="201"/>
      <c r="BO561" s="201"/>
      <c r="BP561" s="201"/>
      <c r="BQ561" s="201"/>
      <c r="BR561" s="201"/>
      <c r="BS561" s="201"/>
      <c r="BT561" s="201"/>
      <c r="BU561" s="201"/>
      <c r="BV561" s="201"/>
      <c r="BW561" s="201"/>
      <c r="BX561" s="201"/>
      <c r="BY561" s="298"/>
      <c r="BZ561" s="300"/>
      <c r="CA561" s="302"/>
      <c r="CB561" s="302"/>
    </row>
    <row r="562" spans="1:96" s="98" customFormat="1" ht="14.4" hidden="1" customHeight="1" x14ac:dyDescent="0.3">
      <c r="A562" s="97"/>
      <c r="B562" s="119"/>
      <c r="C562" s="73"/>
      <c r="D562" s="73"/>
      <c r="E562" s="73"/>
      <c r="F562" s="73"/>
      <c r="G562" s="73"/>
      <c r="H562" s="73"/>
      <c r="I562" s="73"/>
      <c r="J562" s="73"/>
      <c r="K562" s="73"/>
      <c r="L562" s="58"/>
      <c r="M562" s="7"/>
      <c r="N562" s="160"/>
      <c r="P562" s="59" t="s">
        <v>141</v>
      </c>
      <c r="Q562" s="60">
        <f>IF(Q560&lt;&gt;0,1,0)</f>
        <v>0</v>
      </c>
      <c r="R562" s="60">
        <f t="shared" ref="R562" si="12990">IF(Q562&gt;0,Q562+1,IF(R560&lt;&gt;0,1,0))</f>
        <v>0</v>
      </c>
      <c r="S562" s="60">
        <f t="shared" ref="S562" si="12991">IF(R562&gt;0,R562+1,IF(S560&lt;&gt;0,1,0))</f>
        <v>0</v>
      </c>
      <c r="T562" s="60">
        <f t="shared" ref="T562" si="12992">IF(S562&gt;0,S562+1,IF(T560&lt;&gt;0,1,0))</f>
        <v>0</v>
      </c>
      <c r="U562" s="60">
        <f t="shared" ref="U562" si="12993">IF(T562&gt;0,T562+1,IF(U560&lt;&gt;0,1,0))</f>
        <v>0</v>
      </c>
      <c r="V562" s="60">
        <f t="shared" ref="V562" si="12994">IF(U562&gt;0,U562+1,IF(V560&lt;&gt;0,1,0))</f>
        <v>0</v>
      </c>
      <c r="W562" s="60">
        <f t="shared" ref="W562" si="12995">IF(V562&gt;0,V562+1,IF(W560&lt;&gt;0,1,0))</f>
        <v>0</v>
      </c>
      <c r="X562" s="60">
        <f t="shared" ref="X562" si="12996">IF(W562&gt;0,W562+1,IF(X560&lt;&gt;0,1,0))</f>
        <v>0</v>
      </c>
      <c r="Y562" s="60">
        <f t="shared" ref="Y562" si="12997">IF(X562&gt;0,X562+1,IF(Y560&lt;&gt;0,1,0))</f>
        <v>0</v>
      </c>
      <c r="Z562" s="60">
        <f t="shared" ref="Z562" si="12998">IF(Y562&gt;0,Y562+1,IF(Z560&lt;&gt;0,1,0))</f>
        <v>0</v>
      </c>
      <c r="AA562" s="60">
        <f t="shared" ref="AA562" si="12999">IF(Z562&gt;0,Z562+1,IF(AA560&lt;&gt;0,1,0))</f>
        <v>0</v>
      </c>
      <c r="AB562" s="60">
        <f t="shared" ref="AB562" si="13000">IF(AA562&gt;0,AA562+1,IF(AB560&lt;&gt;0,1,0))</f>
        <v>0</v>
      </c>
      <c r="AC562" s="60">
        <f t="shared" ref="AC562" si="13001">IF(AB562&gt;0,AB562+1,IF(AC560&lt;&gt;0,1,0))</f>
        <v>0</v>
      </c>
      <c r="AD562" s="60">
        <f t="shared" ref="AD562" si="13002">IF(AC562&gt;0,AC562+1,IF(AD560&lt;&gt;0,1,0))</f>
        <v>0</v>
      </c>
      <c r="AE562" s="60">
        <f t="shared" ref="AE562" si="13003">IF(AD562&gt;0,AD562+1,IF(AE560&lt;&gt;0,1,0))</f>
        <v>0</v>
      </c>
      <c r="AF562" s="60">
        <f t="shared" ref="AF562" si="13004">IF(AE562&gt;0,AE562+1,IF(AF560&lt;&gt;0,1,0))</f>
        <v>0</v>
      </c>
      <c r="AG562" s="60">
        <f t="shared" ref="AG562" si="13005">IF(AF562&gt;0,AF562+1,IF(AG560&lt;&gt;0,1,0))</f>
        <v>0</v>
      </c>
      <c r="AH562" s="60">
        <f t="shared" ref="AH562" si="13006">IF(AG562&gt;0,AG562+1,IF(AH560&lt;&gt;0,1,0))</f>
        <v>0</v>
      </c>
      <c r="AI562" s="60">
        <f t="shared" ref="AI562" si="13007">IF(AH562&gt;0,AH562+1,IF(AI560&lt;&gt;0,1,0))</f>
        <v>0</v>
      </c>
      <c r="AJ562" s="60">
        <f t="shared" ref="AJ562" si="13008">IF(AI562&gt;0,AI562+1,IF(AJ560&lt;&gt;0,1,0))</f>
        <v>0</v>
      </c>
      <c r="AK562" s="60">
        <f t="shared" ref="AK562" si="13009">IF(AJ562&gt;0,AJ562+1,IF(AK560&lt;&gt;0,1,0))</f>
        <v>0</v>
      </c>
      <c r="AL562" s="60">
        <f t="shared" ref="AL562" si="13010">IF(AK562&gt;0,AK562+1,IF(AL560&lt;&gt;0,1,0))</f>
        <v>0</v>
      </c>
      <c r="AM562" s="60">
        <f t="shared" ref="AM562" si="13011">IF(AL562&gt;0,AL562+1,IF(AM560&lt;&gt;0,1,0))</f>
        <v>0</v>
      </c>
      <c r="AN562" s="60">
        <f t="shared" ref="AN562" si="13012">IF(AM562&gt;0,AM562+1,IF(AN560&lt;&gt;0,1,0))</f>
        <v>0</v>
      </c>
      <c r="AO562" s="60">
        <f t="shared" ref="AO562" si="13013">IF(AN562&gt;0,AN562+1,IF(AO560&lt;&gt;0,1,0))</f>
        <v>0</v>
      </c>
      <c r="AP562" s="60">
        <f t="shared" ref="AP562" si="13014">IF(AO562&gt;0,AO562+1,IF(AP560&lt;&gt;0,1,0))</f>
        <v>0</v>
      </c>
      <c r="AQ562" s="60">
        <f t="shared" ref="AQ562" si="13015">IF(AP562&gt;0,AP562+1,IF(AQ560&lt;&gt;0,1,0))</f>
        <v>0</v>
      </c>
      <c r="AR562" s="60">
        <f t="shared" ref="AR562" si="13016">IF(AQ562&gt;0,AQ562+1,IF(AR560&lt;&gt;0,1,0))</f>
        <v>0</v>
      </c>
      <c r="AS562" s="60">
        <f t="shared" ref="AS562" si="13017">IF(AR562&gt;0,AR562+1,IF(AS560&lt;&gt;0,1,0))</f>
        <v>0</v>
      </c>
      <c r="AT562" s="60">
        <f t="shared" ref="AT562" si="13018">IF(AS562&gt;0,AS562+1,IF(AT560&lt;&gt;0,1,0))</f>
        <v>0</v>
      </c>
      <c r="AU562" s="60">
        <f t="shared" ref="AU562" si="13019">IF(AT562&gt;0,AT562+1,IF(AU560&lt;&gt;0,1,0))</f>
        <v>0</v>
      </c>
      <c r="AV562" s="60">
        <f t="shared" ref="AV562" si="13020">IF(AU562&gt;0,AU562+1,IF(AV560&lt;&gt;0,1,0))</f>
        <v>0</v>
      </c>
      <c r="AW562" s="60">
        <f t="shared" ref="AW562" si="13021">IF(AV562&gt;0,AV562+1,IF(AW560&lt;&gt;0,1,0))</f>
        <v>0</v>
      </c>
      <c r="AX562" s="60">
        <f t="shared" ref="AX562" si="13022">IF(AW562&gt;0,AW562+1,IF(AX560&lt;&gt;0,1,0))</f>
        <v>0</v>
      </c>
      <c r="AY562" s="60">
        <f t="shared" ref="AY562" si="13023">IF(AX562&gt;0,AX562+1,IF(AY560&lt;&gt;0,1,0))</f>
        <v>0</v>
      </c>
      <c r="AZ562" s="60">
        <f t="shared" ref="AZ562" si="13024">IF(AY562&gt;0,AY562+1,IF(AZ560&lt;&gt;0,1,0))</f>
        <v>0</v>
      </c>
      <c r="BA562" s="60">
        <f t="shared" ref="BA562" si="13025">IF(AZ562&gt;0,AZ562+1,IF(BA560&lt;&gt;0,1,0))</f>
        <v>0</v>
      </c>
      <c r="BB562" s="60">
        <f t="shared" ref="BB562" si="13026">IF(BA562&gt;0,BA562+1,IF(BB560&lt;&gt;0,1,0))</f>
        <v>0</v>
      </c>
      <c r="BC562" s="60">
        <f t="shared" ref="BC562" si="13027">IF(BB562&gt;0,BB562+1,IF(BC560&lt;&gt;0,1,0))</f>
        <v>0</v>
      </c>
      <c r="BD562" s="60">
        <f t="shared" ref="BD562" si="13028">IF(BC562&gt;0,BC562+1,IF(BD560&lt;&gt;0,1,0))</f>
        <v>0</v>
      </c>
      <c r="BE562" s="60">
        <f t="shared" ref="BE562" si="13029">IF(BD562&gt;0,BD562+1,IF(BE560&lt;&gt;0,1,0))</f>
        <v>0</v>
      </c>
      <c r="BF562" s="60">
        <f t="shared" ref="BF562" si="13030">IF(BE562&gt;0,BE562+1,IF(BF560&lt;&gt;0,1,0))</f>
        <v>0</v>
      </c>
      <c r="BG562" s="60">
        <f t="shared" ref="BG562" si="13031">IF(BF562&gt;0,BF562+1,IF(BG560&lt;&gt;0,1,0))</f>
        <v>0</v>
      </c>
      <c r="BH562" s="60">
        <f t="shared" ref="BH562" si="13032">IF(BG562&gt;0,BG562+1,IF(BH560&lt;&gt;0,1,0))</f>
        <v>0</v>
      </c>
      <c r="BI562" s="60">
        <f t="shared" ref="BI562" si="13033">IF(BH562&gt;0,BH562+1,IF(BI560&lt;&gt;0,1,0))</f>
        <v>0</v>
      </c>
      <c r="BJ562" s="60">
        <f t="shared" ref="BJ562" si="13034">IF(BI562&gt;0,BI562+1,IF(BJ560&lt;&gt;0,1,0))</f>
        <v>0</v>
      </c>
      <c r="BK562" s="60">
        <f t="shared" ref="BK562" si="13035">IF(BJ562&gt;0,BJ562+1,IF(BK560&lt;&gt;0,1,0))</f>
        <v>0</v>
      </c>
      <c r="BL562" s="60">
        <f t="shared" ref="BL562" si="13036">IF(BK562&gt;0,BK562+1,IF(BL560&lt;&gt;0,1,0))</f>
        <v>0</v>
      </c>
      <c r="BM562" s="60">
        <f t="shared" ref="BM562" si="13037">IF(BL562&gt;0,BL562+1,IF(BM560&lt;&gt;0,1,0))</f>
        <v>0</v>
      </c>
      <c r="BN562" s="60">
        <f t="shared" ref="BN562" si="13038">IF(BM562&gt;0,BM562+1,IF(BN560&lt;&gt;0,1,0))</f>
        <v>0</v>
      </c>
      <c r="BO562" s="60">
        <f t="shared" ref="BO562" si="13039">IF(BN562&gt;0,BN562+1,IF(BO560&lt;&gt;0,1,0))</f>
        <v>0</v>
      </c>
      <c r="BP562" s="60">
        <f t="shared" ref="BP562" si="13040">IF(BO562&gt;0,BO562+1,IF(BP560&lt;&gt;0,1,0))</f>
        <v>0</v>
      </c>
      <c r="BQ562" s="60">
        <f t="shared" ref="BQ562" si="13041">IF(BP562&gt;0,BP562+1,IF(BQ560&lt;&gt;0,1,0))</f>
        <v>0</v>
      </c>
      <c r="BR562" s="60">
        <f t="shared" ref="BR562" si="13042">IF(BQ562&gt;0,BQ562+1,IF(BR560&lt;&gt;0,1,0))</f>
        <v>0</v>
      </c>
      <c r="BS562" s="60">
        <f t="shared" ref="BS562" si="13043">IF(BR562&gt;0,BR562+1,IF(BS560&lt;&gt;0,1,0))</f>
        <v>0</v>
      </c>
      <c r="BT562" s="60">
        <f t="shared" ref="BT562" si="13044">IF(BS562&gt;0,BS562+1,IF(BT560&lt;&gt;0,1,0))</f>
        <v>0</v>
      </c>
      <c r="BU562" s="60">
        <f t="shared" ref="BU562" si="13045">IF(BT562&gt;0,BT562+1,IF(BU560&lt;&gt;0,1,0))</f>
        <v>0</v>
      </c>
      <c r="BV562" s="60">
        <f t="shared" ref="BV562" si="13046">IF(BU562&gt;0,BU562+1,IF(BV560&lt;&gt;0,1,0))</f>
        <v>0</v>
      </c>
      <c r="BW562" s="60">
        <f t="shared" ref="BW562" si="13047">IF(BV562&gt;0,BV562+1,IF(BW560&lt;&gt;0,1,0))</f>
        <v>0</v>
      </c>
      <c r="BX562" s="60">
        <f t="shared" ref="BX562" si="13048">IF(BW562&gt;0,BW562+1,IF(BX560&lt;&gt;0,1,0))</f>
        <v>0</v>
      </c>
      <c r="BY562" s="298"/>
      <c r="BZ562" s="300"/>
      <c r="CA562" s="302"/>
      <c r="CB562" s="302"/>
    </row>
    <row r="563" spans="1:96" s="98" customFormat="1" ht="14.4" hidden="1" customHeight="1" x14ac:dyDescent="0.3">
      <c r="A563" s="97"/>
      <c r="B563" s="119"/>
      <c r="C563" s="73"/>
      <c r="D563" s="73"/>
      <c r="E563" s="73"/>
      <c r="F563" s="73"/>
      <c r="G563" s="73"/>
      <c r="H563" s="73"/>
      <c r="I563" s="73"/>
      <c r="J563" s="73"/>
      <c r="K563" s="73"/>
      <c r="L563" s="58"/>
      <c r="M563" s="7"/>
      <c r="N563" s="160"/>
      <c r="P563" s="59" t="s">
        <v>142</v>
      </c>
      <c r="Q563" s="60">
        <f>Q562</f>
        <v>0</v>
      </c>
      <c r="R563" s="60">
        <f>IF(R562=0,0,IF(OR(Q563=0,Q563=12),1,Q563+1))</f>
        <v>0</v>
      </c>
      <c r="S563" s="60">
        <f t="shared" ref="S563" si="13049">IF(S562=0,0,IF(OR(R563=0,R563=12),1,R563+1))</f>
        <v>0</v>
      </c>
      <c r="T563" s="60">
        <f t="shared" ref="T563" si="13050">IF(T562=0,0,IF(OR(S563=0,S563=12),1,S563+1))</f>
        <v>0</v>
      </c>
      <c r="U563" s="60">
        <f t="shared" ref="U563" si="13051">IF(U562=0,0,IF(OR(T563=0,T563=12),1,T563+1))</f>
        <v>0</v>
      </c>
      <c r="V563" s="60">
        <f t="shared" ref="V563" si="13052">IF(V562=0,0,IF(OR(U563=0,U563=12),1,U563+1))</f>
        <v>0</v>
      </c>
      <c r="W563" s="60">
        <f t="shared" ref="W563" si="13053">IF(W562=0,0,IF(OR(V563=0,V563=12),1,V563+1))</f>
        <v>0</v>
      </c>
      <c r="X563" s="60">
        <f t="shared" ref="X563" si="13054">IF(X562=0,0,IF(OR(W563=0,W563=12),1,W563+1))</f>
        <v>0</v>
      </c>
      <c r="Y563" s="60">
        <f t="shared" ref="Y563" si="13055">IF(Y562=0,0,IF(OR(X563=0,X563=12),1,X563+1))</f>
        <v>0</v>
      </c>
      <c r="Z563" s="60">
        <f t="shared" ref="Z563" si="13056">IF(Z562=0,0,IF(OR(Y563=0,Y563=12),1,Y563+1))</f>
        <v>0</v>
      </c>
      <c r="AA563" s="60">
        <f t="shared" ref="AA563" si="13057">IF(AA562=0,0,IF(OR(Z563=0,Z563=12),1,Z563+1))</f>
        <v>0</v>
      </c>
      <c r="AB563" s="60">
        <f t="shared" ref="AB563" si="13058">IF(AB562=0,0,IF(OR(AA563=0,AA563=12),1,AA563+1))</f>
        <v>0</v>
      </c>
      <c r="AC563" s="60">
        <f t="shared" ref="AC563" si="13059">IF(AC562=0,0,IF(OR(AB563=0,AB563=12),1,AB563+1))</f>
        <v>0</v>
      </c>
      <c r="AD563" s="60">
        <f t="shared" ref="AD563" si="13060">IF(AD562=0,0,IF(OR(AC563=0,AC563=12),1,AC563+1))</f>
        <v>0</v>
      </c>
      <c r="AE563" s="60">
        <f t="shared" ref="AE563" si="13061">IF(AE562=0,0,IF(OR(AD563=0,AD563=12),1,AD563+1))</f>
        <v>0</v>
      </c>
      <c r="AF563" s="60">
        <f t="shared" ref="AF563" si="13062">IF(AF562=0,0,IF(OR(AE563=0,AE563=12),1,AE563+1))</f>
        <v>0</v>
      </c>
      <c r="AG563" s="60">
        <f t="shared" ref="AG563" si="13063">IF(AG562=0,0,IF(OR(AF563=0,AF563=12),1,AF563+1))</f>
        <v>0</v>
      </c>
      <c r="AH563" s="60">
        <f t="shared" ref="AH563" si="13064">IF(AH562=0,0,IF(OR(AG563=0,AG563=12),1,AG563+1))</f>
        <v>0</v>
      </c>
      <c r="AI563" s="60">
        <f t="shared" ref="AI563" si="13065">IF(AI562=0,0,IF(OR(AH563=0,AH563=12),1,AH563+1))</f>
        <v>0</v>
      </c>
      <c r="AJ563" s="60">
        <f t="shared" ref="AJ563" si="13066">IF(AJ562=0,0,IF(OR(AI563=0,AI563=12),1,AI563+1))</f>
        <v>0</v>
      </c>
      <c r="AK563" s="60">
        <f t="shared" ref="AK563" si="13067">IF(AK562=0,0,IF(OR(AJ563=0,AJ563=12),1,AJ563+1))</f>
        <v>0</v>
      </c>
      <c r="AL563" s="60">
        <f t="shared" ref="AL563" si="13068">IF(AL562=0,0,IF(OR(AK563=0,AK563=12),1,AK563+1))</f>
        <v>0</v>
      </c>
      <c r="AM563" s="60">
        <f t="shared" ref="AM563" si="13069">IF(AM562=0,0,IF(OR(AL563=0,AL563=12),1,AL563+1))</f>
        <v>0</v>
      </c>
      <c r="AN563" s="60">
        <f t="shared" ref="AN563" si="13070">IF(AN562=0,0,IF(OR(AM563=0,AM563=12),1,AM563+1))</f>
        <v>0</v>
      </c>
      <c r="AO563" s="60">
        <f t="shared" ref="AO563" si="13071">IF(AO562=0,0,IF(OR(AN563=0,AN563=12),1,AN563+1))</f>
        <v>0</v>
      </c>
      <c r="AP563" s="60">
        <f t="shared" ref="AP563" si="13072">IF(AP562=0,0,IF(OR(AO563=0,AO563=12),1,AO563+1))</f>
        <v>0</v>
      </c>
      <c r="AQ563" s="60">
        <f t="shared" ref="AQ563" si="13073">IF(AQ562=0,0,IF(OR(AP563=0,AP563=12),1,AP563+1))</f>
        <v>0</v>
      </c>
      <c r="AR563" s="60">
        <f t="shared" ref="AR563" si="13074">IF(AR562=0,0,IF(OR(AQ563=0,AQ563=12),1,AQ563+1))</f>
        <v>0</v>
      </c>
      <c r="AS563" s="60">
        <f t="shared" ref="AS563" si="13075">IF(AS562=0,0,IF(OR(AR563=0,AR563=12),1,AR563+1))</f>
        <v>0</v>
      </c>
      <c r="AT563" s="60">
        <f t="shared" ref="AT563" si="13076">IF(AT562=0,0,IF(OR(AS563=0,AS563=12),1,AS563+1))</f>
        <v>0</v>
      </c>
      <c r="AU563" s="60">
        <f t="shared" ref="AU563" si="13077">IF(AU562=0,0,IF(OR(AT563=0,AT563=12),1,AT563+1))</f>
        <v>0</v>
      </c>
      <c r="AV563" s="60">
        <f t="shared" ref="AV563" si="13078">IF(AV562=0,0,IF(OR(AU563=0,AU563=12),1,AU563+1))</f>
        <v>0</v>
      </c>
      <c r="AW563" s="60">
        <f t="shared" ref="AW563" si="13079">IF(AW562=0,0,IF(OR(AV563=0,AV563=12),1,AV563+1))</f>
        <v>0</v>
      </c>
      <c r="AX563" s="60">
        <f t="shared" ref="AX563" si="13080">IF(AX562=0,0,IF(OR(AW563=0,AW563=12),1,AW563+1))</f>
        <v>0</v>
      </c>
      <c r="AY563" s="60">
        <f t="shared" ref="AY563" si="13081">IF(AY562=0,0,IF(OR(AX563=0,AX563=12),1,AX563+1))</f>
        <v>0</v>
      </c>
      <c r="AZ563" s="60">
        <f t="shared" ref="AZ563" si="13082">IF(AZ562=0,0,IF(OR(AY563=0,AY563=12),1,AY563+1))</f>
        <v>0</v>
      </c>
      <c r="BA563" s="60">
        <f t="shared" ref="BA563" si="13083">IF(BA562=0,0,IF(OR(AZ563=0,AZ563=12),1,AZ563+1))</f>
        <v>0</v>
      </c>
      <c r="BB563" s="60">
        <f t="shared" ref="BB563" si="13084">IF(BB562=0,0,IF(OR(BA563=0,BA563=12),1,BA563+1))</f>
        <v>0</v>
      </c>
      <c r="BC563" s="60">
        <f t="shared" ref="BC563" si="13085">IF(BC562=0,0,IF(OR(BB563=0,BB563=12),1,BB563+1))</f>
        <v>0</v>
      </c>
      <c r="BD563" s="60">
        <f t="shared" ref="BD563" si="13086">IF(BD562=0,0,IF(OR(BC563=0,BC563=12),1,BC563+1))</f>
        <v>0</v>
      </c>
      <c r="BE563" s="60">
        <f t="shared" ref="BE563" si="13087">IF(BE562=0,0,IF(OR(BD563=0,BD563=12),1,BD563+1))</f>
        <v>0</v>
      </c>
      <c r="BF563" s="60">
        <f t="shared" ref="BF563" si="13088">IF(BF562=0,0,IF(OR(BE563=0,BE563=12),1,BE563+1))</f>
        <v>0</v>
      </c>
      <c r="BG563" s="60">
        <f t="shared" ref="BG563" si="13089">IF(BG562=0,0,IF(OR(BF563=0,BF563=12),1,BF563+1))</f>
        <v>0</v>
      </c>
      <c r="BH563" s="60">
        <f t="shared" ref="BH563" si="13090">IF(BH562=0,0,IF(OR(BG563=0,BG563=12),1,BG563+1))</f>
        <v>0</v>
      </c>
      <c r="BI563" s="60">
        <f t="shared" ref="BI563" si="13091">IF(BI562=0,0,IF(OR(BH563=0,BH563=12),1,BH563+1))</f>
        <v>0</v>
      </c>
      <c r="BJ563" s="60">
        <f t="shared" ref="BJ563" si="13092">IF(BJ562=0,0,IF(OR(BI563=0,BI563=12),1,BI563+1))</f>
        <v>0</v>
      </c>
      <c r="BK563" s="60">
        <f t="shared" ref="BK563" si="13093">IF(BK562=0,0,IF(OR(BJ563=0,BJ563=12),1,BJ563+1))</f>
        <v>0</v>
      </c>
      <c r="BL563" s="60">
        <f t="shared" ref="BL563" si="13094">IF(BL562=0,0,IF(OR(BK563=0,BK563=12),1,BK563+1))</f>
        <v>0</v>
      </c>
      <c r="BM563" s="60">
        <f t="shared" ref="BM563" si="13095">IF(BM562=0,0,IF(OR(BL563=0,BL563=12),1,BL563+1))</f>
        <v>0</v>
      </c>
      <c r="BN563" s="60">
        <f t="shared" ref="BN563" si="13096">IF(BN562=0,0,IF(OR(BM563=0,BM563=12),1,BM563+1))</f>
        <v>0</v>
      </c>
      <c r="BO563" s="60">
        <f t="shared" ref="BO563" si="13097">IF(BO562=0,0,IF(OR(BN563=0,BN563=12),1,BN563+1))</f>
        <v>0</v>
      </c>
      <c r="BP563" s="60">
        <f t="shared" ref="BP563" si="13098">IF(BP562=0,0,IF(OR(BO563=0,BO563=12),1,BO563+1))</f>
        <v>0</v>
      </c>
      <c r="BQ563" s="60">
        <f t="shared" ref="BQ563" si="13099">IF(BQ562=0,0,IF(OR(BP563=0,BP563=12),1,BP563+1))</f>
        <v>0</v>
      </c>
      <c r="BR563" s="60">
        <f t="shared" ref="BR563" si="13100">IF(BR562=0,0,IF(OR(BQ563=0,BQ563=12),1,BQ563+1))</f>
        <v>0</v>
      </c>
      <c r="BS563" s="60">
        <f t="shared" ref="BS563" si="13101">IF(BS562=0,0,IF(OR(BR563=0,BR563=12),1,BR563+1))</f>
        <v>0</v>
      </c>
      <c r="BT563" s="60">
        <f t="shared" ref="BT563" si="13102">IF(BT562=0,0,IF(OR(BS563=0,BS563=12),1,BS563+1))</f>
        <v>0</v>
      </c>
      <c r="BU563" s="60">
        <f t="shared" ref="BU563" si="13103">IF(BU562=0,0,IF(OR(BT563=0,BT563=12),1,BT563+1))</f>
        <v>0</v>
      </c>
      <c r="BV563" s="60">
        <f t="shared" ref="BV563" si="13104">IF(BV562=0,0,IF(OR(BU563=0,BU563=12),1,BU563+1))</f>
        <v>0</v>
      </c>
      <c r="BW563" s="60">
        <f t="shared" ref="BW563" si="13105">IF(BW562=0,0,IF(OR(BV563=0,BV563=12),1,BV563+1))</f>
        <v>0</v>
      </c>
      <c r="BX563" s="60">
        <f t="shared" ref="BX563" si="13106">IF(BX562=0,0,IF(OR(BW563=0,BW563=12),1,BW563+1))</f>
        <v>0</v>
      </c>
      <c r="BY563" s="298"/>
      <c r="BZ563" s="300"/>
      <c r="CA563" s="302"/>
      <c r="CB563" s="302"/>
    </row>
    <row r="564" spans="1:96" s="98" customFormat="1" ht="43.2" x14ac:dyDescent="0.3">
      <c r="A564" s="97"/>
      <c r="B564" s="119"/>
      <c r="C564" s="73"/>
      <c r="D564" s="73"/>
      <c r="E564" s="73"/>
      <c r="F564" s="73"/>
      <c r="G564" s="73"/>
      <c r="H564" s="73"/>
      <c r="I564" s="73"/>
      <c r="J564" s="73"/>
      <c r="K564" s="73"/>
      <c r="L564" s="58"/>
      <c r="M564" s="7"/>
      <c r="N564" s="160"/>
      <c r="P564" s="57" t="s">
        <v>221</v>
      </c>
      <c r="Q564" s="62">
        <f>IF(Q563&gt;0,IF(Q567&gt;$K560,$K560,Q567),0)</f>
        <v>0</v>
      </c>
      <c r="R564" s="62">
        <f>IF(R563&gt;0,IF((SUMIFS($Q566:Q566,$Q563:Q563,12)+IF(Q563=12,0,Q564)+R567)&gt;=$K560,$K560-FLOOR(SUMIFS($Q566:Q566,$Q563:Q563,12),1),IF(R563=1,R567,R567+Q564)),0)</f>
        <v>0</v>
      </c>
      <c r="S564" s="62">
        <f>IF(S563&gt;0,IF((SUMIFS($Q566:R566,$Q563:R563,12)+IF(R563=12,0,R564)+S567)&gt;=$K560,$K560-FLOOR(SUMIFS($Q566:R566,$Q563:R563,12),1),IF(S563=1,S567,S567+R564)),0)</f>
        <v>0</v>
      </c>
      <c r="T564" s="62">
        <f>IF(T563&gt;0,IF((SUMIFS($Q566:S566,$Q563:S563,12)+IF(S563=12,0,S564)+T567)&gt;=$K560,$K560-FLOOR(SUMIFS($Q566:S566,$Q563:S563,12),1),IF(T563=1,T567,T567+S564)),0)</f>
        <v>0</v>
      </c>
      <c r="U564" s="62">
        <f>IF(U563&gt;0,IF((SUMIFS($Q566:T566,$Q563:T563,12)+IF(T563=12,0,T564)+U567)&gt;=$K560,$K560-FLOOR(SUMIFS($Q566:T566,$Q563:T563,12),1),IF(U563=1,U567,U567+T564)),0)</f>
        <v>0</v>
      </c>
      <c r="V564" s="62">
        <f>IF(V563&gt;0,IF((SUMIFS($Q566:U566,$Q563:U563,12)+IF(U563=12,0,U564)+V567)&gt;=$K560,$K560-FLOOR(SUMIFS($Q566:U566,$Q563:U563,12),1),IF(V563=1,V567,V567+U564)),0)</f>
        <v>0</v>
      </c>
      <c r="W564" s="62">
        <f>IF(W563&gt;0,IF((SUMIFS($Q566:V566,$Q563:V563,12)+IF(V563=12,0,V564)+W567)&gt;=$K560,$K560-FLOOR(SUMIFS($Q566:V566,$Q563:V563,12),1),IF(W563=1,W567,W567+V564)),0)</f>
        <v>0</v>
      </c>
      <c r="X564" s="62">
        <f>IF(X563&gt;0,IF((SUMIFS($Q566:W566,$Q563:W563,12)+IF(W563=12,0,W564)+X567)&gt;=$K560,$K560-FLOOR(SUMIFS($Q566:W566,$Q563:W563,12),1),IF(X563=1,X567,X567+W564)),0)</f>
        <v>0</v>
      </c>
      <c r="Y564" s="62">
        <f>IF(Y563&gt;0,IF((SUMIFS($Q566:X566,$Q563:X563,12)+IF(X563=12,0,X564)+Y567)&gt;=$K560,$K560-FLOOR(SUMIFS($Q566:X566,$Q563:X563,12),1),IF(Y563=1,Y567,Y567+X564)),0)</f>
        <v>0</v>
      </c>
      <c r="Z564" s="62">
        <f>IF(Z563&gt;0,IF((SUMIFS($Q566:Y566,$Q563:Y563,12)+IF(Y563=12,0,Y564)+Z567)&gt;=$K560,$K560-FLOOR(SUMIFS($Q566:Y566,$Q563:Y563,12),1),IF(Z563=1,Z567,Z567+Y564)),0)</f>
        <v>0</v>
      </c>
      <c r="AA564" s="62">
        <f>IF(AA563&gt;0,IF((SUMIFS($Q566:Z566,$Q563:Z563,12)+IF(Z563=12,0,Z564)+AA567)&gt;=$K560,$K560-FLOOR(SUMIFS($Q566:Z566,$Q563:Z563,12),1),IF(AA563=1,AA567,AA567+Z564)),0)</f>
        <v>0</v>
      </c>
      <c r="AB564" s="62">
        <f>IF(AB563&gt;0,IF((SUMIFS($Q566:AA566,$Q563:AA563,12)+IF(AA563=12,0,AA564)+AB567)&gt;=$K560,$K560-FLOOR(SUMIFS($Q566:AA566,$Q563:AA563,12),1),IF(AB563=1,AB567,AB567+AA564)),0)</f>
        <v>0</v>
      </c>
      <c r="AC564" s="62">
        <f>IF(AC563&gt;0,IF((SUMIFS($Q566:AB566,$Q563:AB563,12)+IF(AB563=12,0,AB564)+AC567)&gt;=$K560,$K560-FLOOR(SUMIFS($Q566:AB566,$Q563:AB563,12),1),IF(AC563=1,AC567,AC567+AB564)),0)</f>
        <v>0</v>
      </c>
      <c r="AD564" s="62">
        <f>IF(AD563&gt;0,IF((SUMIFS($Q566:AC566,$Q563:AC563,12)+IF(AC563=12,0,AC564)+AD567)&gt;=$K560,$K560-FLOOR(SUMIFS($Q566:AC566,$Q563:AC563,12),1),IF(AD563=1,AD567,AD567+AC564)),0)</f>
        <v>0</v>
      </c>
      <c r="AE564" s="62">
        <f>IF(AE563&gt;0,IF((SUMIFS($Q566:AD566,$Q563:AD563,12)+IF(AD563=12,0,AD564)+AE567)&gt;=$K560,$K560-FLOOR(SUMIFS($Q566:AD566,$Q563:AD563,12),1),IF(AE563=1,AE567,AE567+AD564)),0)</f>
        <v>0</v>
      </c>
      <c r="AF564" s="62">
        <f>IF(AF563&gt;0,IF((SUMIFS($Q566:AE566,$Q563:AE563,12)+IF(AE563=12,0,AE564)+AF567)&gt;=$K560,$K560-FLOOR(SUMIFS($Q566:AE566,$Q563:AE563,12),1),IF(AF563=1,AF567,AF567+AE564)),0)</f>
        <v>0</v>
      </c>
      <c r="AG564" s="62">
        <f>IF(AG563&gt;0,IF((SUMIFS($Q566:AF566,$Q563:AF563,12)+IF(AF563=12,0,AF564)+AG567)&gt;=$K560,$K560-FLOOR(SUMIFS($Q566:AF566,$Q563:AF563,12),1),IF(AG563=1,AG567,AG567+AF564)),0)</f>
        <v>0</v>
      </c>
      <c r="AH564" s="62">
        <f>IF(AH563&gt;0,IF((SUMIFS($Q566:AG566,$Q563:AG563,12)+IF(AG563=12,0,AG564)+AH567)&gt;=$K560,$K560-FLOOR(SUMIFS($Q566:AG566,$Q563:AG563,12),1),IF(AH563=1,AH567,AH567+AG564)),0)</f>
        <v>0</v>
      </c>
      <c r="AI564" s="62">
        <f>IF(AI563&gt;0,IF((SUMIFS($Q566:AH566,$Q563:AH563,12)+IF(AH563=12,0,AH564)+AI567)&gt;=$K560,$K560-FLOOR(SUMIFS($Q566:AH566,$Q563:AH563,12),1),IF(AI563=1,AI567,AI567+AH564)),0)</f>
        <v>0</v>
      </c>
      <c r="AJ564" s="62">
        <f>IF(AJ563&gt;0,IF((SUMIFS($Q566:AI566,$Q563:AI563,12)+IF(AI563=12,0,AI564)+AJ567)&gt;=$K560,$K560-FLOOR(SUMIFS($Q566:AI566,$Q563:AI563,12),1),IF(AJ563=1,AJ567,AJ567+AI564)),0)</f>
        <v>0</v>
      </c>
      <c r="AK564" s="62">
        <f>IF(AK563&gt;0,IF((SUMIFS($Q566:AJ566,$Q563:AJ563,12)+IF(AJ563=12,0,AJ564)+AK567)&gt;=$K560,$K560-FLOOR(SUMIFS($Q566:AJ566,$Q563:AJ563,12),1),IF(AK563=1,AK567,AK567+AJ564)),0)</f>
        <v>0</v>
      </c>
      <c r="AL564" s="62">
        <f>IF(AL563&gt;0,IF((SUMIFS($Q566:AK566,$Q563:AK563,12)+IF(AK563=12,0,AK564)+AL567)&gt;=$K560,$K560-FLOOR(SUMIFS($Q566:AK566,$Q563:AK563,12),1),IF(AL563=1,AL567,AL567+AK564)),0)</f>
        <v>0</v>
      </c>
      <c r="AM564" s="62">
        <f>IF(AM563&gt;0,IF((SUMIFS($Q566:AL566,$Q563:AL563,12)+IF(AL563=12,0,AL564)+AM567)&gt;=$K560,$K560-FLOOR(SUMIFS($Q566:AL566,$Q563:AL563,12),1),IF(AM563=1,AM567,AM567+AL564)),0)</f>
        <v>0</v>
      </c>
      <c r="AN564" s="62">
        <f>IF(AN563&gt;0,IF((SUMIFS($Q566:AM566,$Q563:AM563,12)+IF(AM563=12,0,AM564)+AN567)&gt;=$K560,$K560-FLOOR(SUMIFS($Q566:AM566,$Q563:AM563,12),1),IF(AN563=1,AN567,AN567+AM564)),0)</f>
        <v>0</v>
      </c>
      <c r="AO564" s="62">
        <f>IF(AO563&gt;0,IF((SUMIFS($Q566:AN566,$Q563:AN563,12)+IF(AN563=12,0,AN564)+AO567)&gt;=$K560,$K560-FLOOR(SUMIFS($Q566:AN566,$Q563:AN563,12),1),IF(AO563=1,AO567,AO567+AN564)),0)</f>
        <v>0</v>
      </c>
      <c r="AP564" s="62">
        <f>IF(AP563&gt;0,IF((SUMIFS($Q566:AO566,$Q563:AO563,12)+IF(AO563=12,0,AO564)+AP567)&gt;=$K560,$K560-FLOOR(SUMIFS($Q566:AO566,$Q563:AO563,12),1),IF(AP563=1,AP567,AP567+AO564)),0)</f>
        <v>0</v>
      </c>
      <c r="AQ564" s="62">
        <f>IF(AQ563&gt;0,IF((SUMIFS($Q566:AP566,$Q563:AP563,12)+IF(AP563=12,0,AP564)+AQ567)&gt;=$K560,$K560-FLOOR(SUMIFS($Q566:AP566,$Q563:AP563,12),1),IF(AQ563=1,AQ567,AQ567+AP564)),0)</f>
        <v>0</v>
      </c>
      <c r="AR564" s="62">
        <f>IF(AR563&gt;0,IF((SUMIFS($Q566:AQ566,$Q563:AQ563,12)+IF(AQ563=12,0,AQ564)+AR567)&gt;=$K560,$K560-FLOOR(SUMIFS($Q566:AQ566,$Q563:AQ563,12),1),IF(AR563=1,AR567,AR567+AQ564)),0)</f>
        <v>0</v>
      </c>
      <c r="AS564" s="62">
        <f>IF(AS563&gt;0,IF((SUMIFS($Q566:AR566,$Q563:AR563,12)+IF(AR563=12,0,AR564)+AS567)&gt;=$K560,$K560-FLOOR(SUMIFS($Q566:AR566,$Q563:AR563,12),1),IF(AS563=1,AS567,AS567+AR564)),0)</f>
        <v>0</v>
      </c>
      <c r="AT564" s="62">
        <f>IF(AT563&gt;0,IF((SUMIFS($Q566:AS566,$Q563:AS563,12)+IF(AS563=12,0,AS564)+AT567)&gt;=$K560,$K560-FLOOR(SUMIFS($Q566:AS566,$Q563:AS563,12),1),IF(AT563=1,AT567,AT567+AS564)),0)</f>
        <v>0</v>
      </c>
      <c r="AU564" s="62">
        <f>IF(AU563&gt;0,IF((SUMIFS($Q566:AT566,$Q563:AT563,12)+IF(AT563=12,0,AT564)+AU567)&gt;=$K560,$K560-FLOOR(SUMIFS($Q566:AT566,$Q563:AT563,12),1),IF(AU563=1,AU567,AU567+AT564)),0)</f>
        <v>0</v>
      </c>
      <c r="AV564" s="62">
        <f>IF(AV563&gt;0,IF((SUMIFS($Q566:AU566,$Q563:AU563,12)+IF(AU563=12,0,AU564)+AV567)&gt;=$K560,$K560-FLOOR(SUMIFS($Q566:AU566,$Q563:AU563,12),1),IF(AV563=1,AV567,AV567+AU564)),0)</f>
        <v>0</v>
      </c>
      <c r="AW564" s="62">
        <f>IF(AW563&gt;0,IF((SUMIFS($Q566:AV566,$Q563:AV563,12)+IF(AV563=12,0,AV564)+AW567)&gt;=$K560,$K560-FLOOR(SUMIFS($Q566:AV566,$Q563:AV563,12),1),IF(AW563=1,AW567,AW567+AV564)),0)</f>
        <v>0</v>
      </c>
      <c r="AX564" s="62">
        <f>IF(AX563&gt;0,IF((SUMIFS($Q566:AW566,$Q563:AW563,12)+IF(AW563=12,0,AW564)+AX567)&gt;=$K560,$K560-FLOOR(SUMIFS($Q566:AW566,$Q563:AW563,12),1),IF(AX563=1,AX567,AX567+AW564)),0)</f>
        <v>0</v>
      </c>
      <c r="AY564" s="62">
        <f>IF(AY563&gt;0,IF((SUMIFS($Q566:AX566,$Q563:AX563,12)+IF(AX563=12,0,AX564)+AY567)&gt;=$K560,$K560-FLOOR(SUMIFS($Q566:AX566,$Q563:AX563,12),1),IF(AY563=1,AY567,AY567+AX564)),0)</f>
        <v>0</v>
      </c>
      <c r="AZ564" s="62">
        <f>IF(AZ563&gt;0,IF((SUMIFS($Q566:AY566,$Q563:AY563,12)+IF(AY563=12,0,AY564)+AZ567)&gt;=$K560,$K560-FLOOR(SUMIFS($Q566:AY566,$Q563:AY563,12),1),IF(AZ563=1,AZ567,AZ567+AY564)),0)</f>
        <v>0</v>
      </c>
      <c r="BA564" s="62">
        <f>IF(BA563&gt;0,IF((SUMIFS($Q566:AZ566,$Q563:AZ563,12)+IF(AZ563=12,0,AZ564)+BA567)&gt;=$K560,$K560-FLOOR(SUMIFS($Q566:AZ566,$Q563:AZ563,12),1),IF(BA563=1,BA567,BA567+AZ564)),0)</f>
        <v>0</v>
      </c>
      <c r="BB564" s="62">
        <f>IF(BB563&gt;0,IF((SUMIFS($Q566:BA566,$Q563:BA563,12)+IF(BA563=12,0,BA564)+BB567)&gt;=$K560,$K560-FLOOR(SUMIFS($Q566:BA566,$Q563:BA563,12),1),IF(BB563=1,BB567,BB567+BA564)),0)</f>
        <v>0</v>
      </c>
      <c r="BC564" s="62">
        <f>IF(BC563&gt;0,IF((SUMIFS($Q566:BB566,$Q563:BB563,12)+IF(BB563=12,0,BB564)+BC567)&gt;=$K560,$K560-FLOOR(SUMIFS($Q566:BB566,$Q563:BB563,12),1),IF(BC563=1,BC567,BC567+BB564)),0)</f>
        <v>0</v>
      </c>
      <c r="BD564" s="62">
        <f>IF(BD563&gt;0,IF((SUMIFS($Q566:BC566,$Q563:BC563,12)+IF(BC563=12,0,BC564)+BD567)&gt;=$K560,$K560-FLOOR(SUMIFS($Q566:BC566,$Q563:BC563,12),1),IF(BD563=1,BD567,BD567+BC564)),0)</f>
        <v>0</v>
      </c>
      <c r="BE564" s="62">
        <f>IF(BE563&gt;0,IF((SUMIFS($Q566:BD566,$Q563:BD563,12)+IF(BD563=12,0,BD564)+BE567)&gt;=$K560,$K560-FLOOR(SUMIFS($Q566:BD566,$Q563:BD563,12),1),IF(BE563=1,BE567,BE567+BD564)),0)</f>
        <v>0</v>
      </c>
      <c r="BF564" s="62">
        <f>IF(BF563&gt;0,IF((SUMIFS($Q566:BE566,$Q563:BE563,12)+IF(BE563=12,0,BE564)+BF567)&gt;=$K560,$K560-FLOOR(SUMIFS($Q566:BE566,$Q563:BE563,12),1),IF(BF563=1,BF567,BF567+BE564)),0)</f>
        <v>0</v>
      </c>
      <c r="BG564" s="62">
        <f>IF(BG563&gt;0,IF((SUMIFS($Q566:BF566,$Q563:BF563,12)+IF(BF563=12,0,BF564)+BG567)&gt;=$K560,$K560-FLOOR(SUMIFS($Q566:BF566,$Q563:BF563,12),1),IF(BG563=1,BG567,BG567+BF564)),0)</f>
        <v>0</v>
      </c>
      <c r="BH564" s="62">
        <f>IF(BH563&gt;0,IF((SUMIFS($Q566:BG566,$Q563:BG563,12)+IF(BG563=12,0,BG564)+BH567)&gt;=$K560,$K560-FLOOR(SUMIFS($Q566:BG566,$Q563:BG563,12),1),IF(BH563=1,BH567,BH567+BG564)),0)</f>
        <v>0</v>
      </c>
      <c r="BI564" s="62">
        <f>IF(BI563&gt;0,IF((SUMIFS($Q566:BH566,$Q563:BH563,12)+IF(BH563=12,0,BH564)+BI567)&gt;=$K560,$K560-FLOOR(SUMIFS($Q566:BH566,$Q563:BH563,12),1),IF(BI563=1,BI567,BI567+BH564)),0)</f>
        <v>0</v>
      </c>
      <c r="BJ564" s="62">
        <f>IF(BJ563&gt;0,IF((SUMIFS($Q566:BI566,$Q563:BI563,12)+IF(BI563=12,0,BI564)+BJ567)&gt;=$K560,$K560-FLOOR(SUMIFS($Q566:BI566,$Q563:BI563,12),1),IF(BJ563=1,BJ567,BJ567+BI564)),0)</f>
        <v>0</v>
      </c>
      <c r="BK564" s="62">
        <f>IF(BK563&gt;0,IF((SUMIFS($Q566:BJ566,$Q563:BJ563,12)+IF(BJ563=12,0,BJ564)+BK567)&gt;=$K560,$K560-FLOOR(SUMIFS($Q566:BJ566,$Q563:BJ563,12),1),IF(BK563=1,BK567,BK567+BJ564)),0)</f>
        <v>0</v>
      </c>
      <c r="BL564" s="62">
        <f>IF(BL563&gt;0,IF((SUMIFS($Q566:BK566,$Q563:BK563,12)+IF(BK563=12,0,BK564)+BL567)&gt;=$K560,$K560-FLOOR(SUMIFS($Q566:BK566,$Q563:BK563,12),1),IF(BL563=1,BL567,BL567+BK564)),0)</f>
        <v>0</v>
      </c>
      <c r="BM564" s="62">
        <f>IF(BM563&gt;0,IF((SUMIFS($Q566:BL566,$Q563:BL563,12)+IF(BL563=12,0,BL564)+BM567)&gt;=$K560,$K560-FLOOR(SUMIFS($Q566:BL566,$Q563:BL563,12),1),IF(BM563=1,BM567,BM567+BL564)),0)</f>
        <v>0</v>
      </c>
      <c r="BN564" s="62">
        <f>IF(BN563&gt;0,IF((SUMIFS($Q566:BM566,$Q563:BM563,12)+IF(BM563=12,0,BM564)+BN567)&gt;=$K560,$K560-FLOOR(SUMIFS($Q566:BM566,$Q563:BM563,12),1),IF(BN563=1,BN567,BN567+BM564)),0)</f>
        <v>0</v>
      </c>
      <c r="BO564" s="62">
        <f>IF(BO563&gt;0,IF((SUMIFS($Q566:BN566,$Q563:BN563,12)+IF(BN563=12,0,BN564)+BO567)&gt;=$K560,$K560-FLOOR(SUMIFS($Q566:BN566,$Q563:BN563,12),1),IF(BO563=1,BO567,BO567+BN564)),0)</f>
        <v>0</v>
      </c>
      <c r="BP564" s="62">
        <f>IF(BP563&gt;0,IF((SUMIFS($Q566:BO566,$Q563:BO563,12)+IF(BO563=12,0,BO564)+BP567)&gt;=$K560,$K560-FLOOR(SUMIFS($Q566:BO566,$Q563:BO563,12),1),IF(BP563=1,BP567,BP567+BO564)),0)</f>
        <v>0</v>
      </c>
      <c r="BQ564" s="62">
        <f>IF(BQ563&gt;0,IF((SUMIFS($Q566:BP566,$Q563:BP563,12)+IF(BP563=12,0,BP564)+BQ567)&gt;=$K560,$K560-FLOOR(SUMIFS($Q566:BP566,$Q563:BP563,12),1),IF(BQ563=1,BQ567,BQ567+BP564)),0)</f>
        <v>0</v>
      </c>
      <c r="BR564" s="62">
        <f>IF(BR563&gt;0,IF((SUMIFS($Q566:BQ566,$Q563:BQ563,12)+IF(BQ563=12,0,BQ564)+BR567)&gt;=$K560,$K560-FLOOR(SUMIFS($Q566:BQ566,$Q563:BQ563,12),1),IF(BR563=1,BR567,BR567+BQ564)),0)</f>
        <v>0</v>
      </c>
      <c r="BS564" s="62">
        <f>IF(BS563&gt;0,IF((SUMIFS($Q566:BR566,$Q563:BR563,12)+IF(BR563=12,0,BR564)+BS567)&gt;=$K560,$K560-FLOOR(SUMIFS($Q566:BR566,$Q563:BR563,12),1),IF(BS563=1,BS567,BS567+BR564)),0)</f>
        <v>0</v>
      </c>
      <c r="BT564" s="62">
        <f>IF(BT563&gt;0,IF((SUMIFS($Q566:BS566,$Q563:BS563,12)+IF(BS563=12,0,BS564)+BT567)&gt;=$K560,$K560-FLOOR(SUMIFS($Q566:BS566,$Q563:BS563,12),1),IF(BT563=1,BT567,BT567+BS564)),0)</f>
        <v>0</v>
      </c>
      <c r="BU564" s="62">
        <f>IF(BU563&gt;0,IF((SUMIFS($Q566:BT566,$Q563:BT563,12)+IF(BT563=12,0,BT564)+BU567)&gt;=$K560,$K560-FLOOR(SUMIFS($Q566:BT566,$Q563:BT563,12),1),IF(BU563=1,BU567,BU567+BT564)),0)</f>
        <v>0</v>
      </c>
      <c r="BV564" s="62">
        <f>IF(BV563&gt;0,IF((SUMIFS($Q566:BU566,$Q563:BU563,12)+IF(BU563=12,0,BU564)+BV567)&gt;=$K560,$K560-FLOOR(SUMIFS($Q566:BU566,$Q563:BU563,12),1),IF(BV563=1,BV567,BV567+BU564)),0)</f>
        <v>0</v>
      </c>
      <c r="BW564" s="62">
        <f>IF(BW563&gt;0,IF((SUMIFS($Q566:BV566,$Q563:BV563,12)+IF(BV563=12,0,BV564)+BW567)&gt;=$K560,$K560-FLOOR(SUMIFS($Q566:BV566,$Q563:BV563,12),1),IF(BW563=1,BW567,BW567+BV564)),0)</f>
        <v>0</v>
      </c>
      <c r="BX564" s="62">
        <f>IF(BX563&gt;0,IF((SUMIFS($Q566:BW566,$Q563:BW563,12)+IF(BW563=12,0,BW564)+BX567)&gt;=$K560,$K560-FLOOR(SUMIFS($Q566:BW566,$Q563:BW563,12),1),IF(BX563=1,BX567,BX567+BW564)),0)</f>
        <v>0</v>
      </c>
      <c r="BY564" s="298"/>
      <c r="BZ564" s="300"/>
      <c r="CA564" s="302"/>
      <c r="CB564" s="302"/>
    </row>
    <row r="565" spans="1:96" s="98" customFormat="1" ht="41.4" hidden="1" customHeight="1" x14ac:dyDescent="0.3">
      <c r="A565" s="97"/>
      <c r="B565" s="119"/>
      <c r="C565" s="73"/>
      <c r="D565" s="73"/>
      <c r="E565" s="73"/>
      <c r="F565" s="73"/>
      <c r="G565" s="73"/>
      <c r="H565" s="73"/>
      <c r="I565" s="73"/>
      <c r="J565" s="73"/>
      <c r="K565" s="73"/>
      <c r="L565" s="58"/>
      <c r="M565" s="7"/>
      <c r="N565" s="160"/>
      <c r="P565" s="59" t="s">
        <v>172</v>
      </c>
      <c r="Q565" s="61">
        <f>IF(Q560&gt;0,Q561,0)</f>
        <v>0</v>
      </c>
      <c r="R565" s="61">
        <f t="shared" ref="R565" si="13107">IF(R560&gt;0,IF(R563=1,R561,R561+Q565),Q565)</f>
        <v>0</v>
      </c>
      <c r="S565" s="61">
        <f t="shared" ref="S565" si="13108">IF(S560&gt;0,IF(S563=1,S561,S561+R565),R565)</f>
        <v>0</v>
      </c>
      <c r="T565" s="61">
        <f t="shared" ref="T565" si="13109">IF(T560&gt;0,IF(T563=1,T561,T561+S565),S565)</f>
        <v>0</v>
      </c>
      <c r="U565" s="61">
        <f t="shared" ref="U565" si="13110">IF(U560&gt;0,IF(U563=1,U561,U561+T565),T565)</f>
        <v>0</v>
      </c>
      <c r="V565" s="61">
        <f t="shared" ref="V565" si="13111">IF(V560&gt;0,IF(V563=1,V561,V561+U565),U565)</f>
        <v>0</v>
      </c>
      <c r="W565" s="61">
        <f t="shared" ref="W565" si="13112">IF(W560&gt;0,IF(W563=1,W561,W561+V565),V565)</f>
        <v>0</v>
      </c>
      <c r="X565" s="61">
        <f t="shared" ref="X565" si="13113">IF(X560&gt;0,IF(X563=1,X561,X561+W565),W565)</f>
        <v>0</v>
      </c>
      <c r="Y565" s="61">
        <f t="shared" ref="Y565" si="13114">IF(Y560&gt;0,IF(Y563=1,Y561,Y561+X565),X565)</f>
        <v>0</v>
      </c>
      <c r="Z565" s="61">
        <f t="shared" ref="Z565" si="13115">IF(Z560&gt;0,IF(Z563=1,Z561,Z561+Y565),Y565)</f>
        <v>0</v>
      </c>
      <c r="AA565" s="61">
        <f t="shared" ref="AA565" si="13116">IF(AA560&gt;0,IF(AA563=1,AA561,AA561+Z565),Z565)</f>
        <v>0</v>
      </c>
      <c r="AB565" s="61">
        <f t="shared" ref="AB565" si="13117">IF(AB560&gt;0,IF(AB563=1,AB561,AB561+AA565),AA565)</f>
        <v>0</v>
      </c>
      <c r="AC565" s="61">
        <f t="shared" ref="AC565" si="13118">IF(AC560&gt;0,IF(AC563=1,AC561,AC561+AB565),AB565)</f>
        <v>0</v>
      </c>
      <c r="AD565" s="61">
        <f t="shared" ref="AD565" si="13119">IF(AD560&gt;0,IF(AD563=1,AD561,AD561+AC565),AC565)</f>
        <v>0</v>
      </c>
      <c r="AE565" s="61">
        <f t="shared" ref="AE565" si="13120">IF(AE560&gt;0,IF(AE563=1,AE561,AE561+AD565),AD565)</f>
        <v>0</v>
      </c>
      <c r="AF565" s="61">
        <f t="shared" ref="AF565" si="13121">IF(AF560&gt;0,IF(AF563=1,AF561,AF561+AE565),AE565)</f>
        <v>0</v>
      </c>
      <c r="AG565" s="61">
        <f t="shared" ref="AG565" si="13122">IF(AG560&gt;0,IF(AG563=1,AG561,AG561+AF565),AF565)</f>
        <v>0</v>
      </c>
      <c r="AH565" s="61">
        <f t="shared" ref="AH565" si="13123">IF(AH560&gt;0,IF(AH563=1,AH561,AH561+AG565),AG565)</f>
        <v>0</v>
      </c>
      <c r="AI565" s="61">
        <f t="shared" ref="AI565" si="13124">IF(AI560&gt;0,IF(AI563=1,AI561,AI561+AH565),AH565)</f>
        <v>0</v>
      </c>
      <c r="AJ565" s="61">
        <f t="shared" ref="AJ565" si="13125">IF(AJ560&gt;0,IF(AJ563=1,AJ561,AJ561+AI565),AI565)</f>
        <v>0</v>
      </c>
      <c r="AK565" s="61">
        <f t="shared" ref="AK565" si="13126">IF(AK560&gt;0,IF(AK563=1,AK561,AK561+AJ565),AJ565)</f>
        <v>0</v>
      </c>
      <c r="AL565" s="61">
        <f t="shared" ref="AL565" si="13127">IF(AL560&gt;0,IF(AL563=1,AL561,AL561+AK565),AK565)</f>
        <v>0</v>
      </c>
      <c r="AM565" s="61">
        <f t="shared" ref="AM565" si="13128">IF(AM560&gt;0,IF(AM563=1,AM561,AM561+AL565),AL565)</f>
        <v>0</v>
      </c>
      <c r="AN565" s="61">
        <f t="shared" ref="AN565" si="13129">IF(AN560&gt;0,IF(AN563=1,AN561,AN561+AM565),AM565)</f>
        <v>0</v>
      </c>
      <c r="AO565" s="61">
        <f t="shared" ref="AO565" si="13130">IF(AO560&gt;0,IF(AO563=1,AO561,AO561+AN565),AN565)</f>
        <v>0</v>
      </c>
      <c r="AP565" s="61">
        <f t="shared" ref="AP565" si="13131">IF(AP560&gt;0,IF(AP563=1,AP561,AP561+AO565),AO565)</f>
        <v>0</v>
      </c>
      <c r="AQ565" s="61">
        <f t="shared" ref="AQ565" si="13132">IF(AQ560&gt;0,IF(AQ563=1,AQ561,AQ561+AP565),AP565)</f>
        <v>0</v>
      </c>
      <c r="AR565" s="61">
        <f t="shared" ref="AR565" si="13133">IF(AR560&gt;0,IF(AR563=1,AR561,AR561+AQ565),AQ565)</f>
        <v>0</v>
      </c>
      <c r="AS565" s="61">
        <f t="shared" ref="AS565" si="13134">IF(AS560&gt;0,IF(AS563=1,AS561,AS561+AR565),AR565)</f>
        <v>0</v>
      </c>
      <c r="AT565" s="61">
        <f t="shared" ref="AT565" si="13135">IF(AT560&gt;0,IF(AT563=1,AT561,AT561+AS565),AS565)</f>
        <v>0</v>
      </c>
      <c r="AU565" s="61">
        <f t="shared" ref="AU565" si="13136">IF(AU560&gt;0,IF(AU563=1,AU561,AU561+AT565),AT565)</f>
        <v>0</v>
      </c>
      <c r="AV565" s="61">
        <f t="shared" ref="AV565" si="13137">IF(AV560&gt;0,IF(AV563=1,AV561,AV561+AU565),AU565)</f>
        <v>0</v>
      </c>
      <c r="AW565" s="61">
        <f t="shared" ref="AW565" si="13138">IF(AW560&gt;0,IF(AW563=1,AW561,AW561+AV565),AV565)</f>
        <v>0</v>
      </c>
      <c r="AX565" s="61">
        <f t="shared" ref="AX565" si="13139">IF(AX560&gt;0,IF(AX563=1,AX561,AX561+AW565),AW565)</f>
        <v>0</v>
      </c>
      <c r="AY565" s="61">
        <f t="shared" ref="AY565" si="13140">IF(AY560&gt;0,IF(AY563=1,AY561,AY561+AX565),AX565)</f>
        <v>0</v>
      </c>
      <c r="AZ565" s="61">
        <f t="shared" ref="AZ565" si="13141">IF(AZ560&gt;0,IF(AZ563=1,AZ561,AZ561+AY565),AY565)</f>
        <v>0</v>
      </c>
      <c r="BA565" s="61">
        <f t="shared" ref="BA565" si="13142">IF(BA560&gt;0,IF(BA563=1,BA561,BA561+AZ565),AZ565)</f>
        <v>0</v>
      </c>
      <c r="BB565" s="61">
        <f t="shared" ref="BB565" si="13143">IF(BB560&gt;0,IF(BB563=1,BB561,BB561+BA565),BA565)</f>
        <v>0</v>
      </c>
      <c r="BC565" s="61">
        <f t="shared" ref="BC565" si="13144">IF(BC560&gt;0,IF(BC563=1,BC561,BC561+BB565),BB565)</f>
        <v>0</v>
      </c>
      <c r="BD565" s="61">
        <f t="shared" ref="BD565" si="13145">IF(BD560&gt;0,IF(BD563=1,BD561,BD561+BC565),BC565)</f>
        <v>0</v>
      </c>
      <c r="BE565" s="61">
        <f t="shared" ref="BE565" si="13146">IF(BE560&gt;0,IF(BE563=1,BE561,BE561+BD565),BD565)</f>
        <v>0</v>
      </c>
      <c r="BF565" s="61">
        <f t="shared" ref="BF565" si="13147">IF(BF560&gt;0,IF(BF563=1,BF561,BF561+BE565),BE565)</f>
        <v>0</v>
      </c>
      <c r="BG565" s="61">
        <f t="shared" ref="BG565" si="13148">IF(BG560&gt;0,IF(BG563=1,BG561,BG561+BF565),BF565)</f>
        <v>0</v>
      </c>
      <c r="BH565" s="61">
        <f t="shared" ref="BH565" si="13149">IF(BH560&gt;0,IF(BH563=1,BH561,BH561+BG565),BG565)</f>
        <v>0</v>
      </c>
      <c r="BI565" s="61">
        <f t="shared" ref="BI565" si="13150">IF(BI560&gt;0,IF(BI563=1,BI561,BI561+BH565),BH565)</f>
        <v>0</v>
      </c>
      <c r="BJ565" s="61">
        <f t="shared" ref="BJ565" si="13151">IF(BJ560&gt;0,IF(BJ563=1,BJ561,BJ561+BI565),BI565)</f>
        <v>0</v>
      </c>
      <c r="BK565" s="61">
        <f t="shared" ref="BK565" si="13152">IF(BK560&gt;0,IF(BK563=1,BK561,BK561+BJ565),BJ565)</f>
        <v>0</v>
      </c>
      <c r="BL565" s="61">
        <f t="shared" ref="BL565" si="13153">IF(BL560&gt;0,IF(BL563=1,BL561,BL561+BK565),BK565)</f>
        <v>0</v>
      </c>
      <c r="BM565" s="61">
        <f t="shared" ref="BM565" si="13154">IF(BM560&gt;0,IF(BM563=1,BM561,BM561+BL565),BL565)</f>
        <v>0</v>
      </c>
      <c r="BN565" s="61">
        <f t="shared" ref="BN565" si="13155">IF(BN560&gt;0,IF(BN563=1,BN561,BN561+BM565),BM565)</f>
        <v>0</v>
      </c>
      <c r="BO565" s="61">
        <f t="shared" ref="BO565" si="13156">IF(BO560&gt;0,IF(BO563=1,BO561,BO561+BN565),BN565)</f>
        <v>0</v>
      </c>
      <c r="BP565" s="61">
        <f t="shared" ref="BP565" si="13157">IF(BP560&gt;0,IF(BP563=1,BP561,BP561+BO565),BO565)</f>
        <v>0</v>
      </c>
      <c r="BQ565" s="61">
        <f t="shared" ref="BQ565" si="13158">IF(BQ560&gt;0,IF(BQ563=1,BQ561,BQ561+BP565),BP565)</f>
        <v>0</v>
      </c>
      <c r="BR565" s="61">
        <f t="shared" ref="BR565" si="13159">IF(BR560&gt;0,IF(BR563=1,BR561,BR561+BQ565),BQ565)</f>
        <v>0</v>
      </c>
      <c r="BS565" s="61">
        <f t="shared" ref="BS565" si="13160">IF(BS560&gt;0,IF(BS563=1,BS561,BS561+BR565),BR565)</f>
        <v>0</v>
      </c>
      <c r="BT565" s="61">
        <f t="shared" ref="BT565" si="13161">IF(BT560&gt;0,IF(BT563=1,BT561,BT561+BS565),BS565)</f>
        <v>0</v>
      </c>
      <c r="BU565" s="61">
        <f t="shared" ref="BU565" si="13162">IF(BU560&gt;0,IF(BU563=1,BU561,BU561+BT565),BT565)</f>
        <v>0</v>
      </c>
      <c r="BV565" s="61">
        <f t="shared" ref="BV565" si="13163">IF(BV560&gt;0,IF(BV563=1,BV561,BV561+BU565),BU565)</f>
        <v>0</v>
      </c>
      <c r="BW565" s="61">
        <f t="shared" ref="BW565" si="13164">IF(BW560&gt;0,IF(BW563=1,BW561,BW561+BV565),BV565)</f>
        <v>0</v>
      </c>
      <c r="BX565" s="61">
        <f t="shared" ref="BX565" si="13165">IF(BX560&gt;0,IF(BX563=1,BX561,BX561+BW565),BW565)</f>
        <v>0</v>
      </c>
      <c r="BY565" s="298"/>
      <c r="BZ565" s="300"/>
      <c r="CA565" s="302"/>
      <c r="CB565" s="302"/>
    </row>
    <row r="566" spans="1:96" s="98" customFormat="1" ht="41.4" hidden="1" customHeight="1" x14ac:dyDescent="0.3">
      <c r="A566" s="97"/>
      <c r="B566" s="119"/>
      <c r="C566" s="73"/>
      <c r="D566" s="73"/>
      <c r="E566" s="73"/>
      <c r="F566" s="73"/>
      <c r="G566" s="73"/>
      <c r="H566" s="73"/>
      <c r="I566" s="73"/>
      <c r="J566" s="73"/>
      <c r="K566" s="73"/>
      <c r="L566" s="58"/>
      <c r="M566" s="7"/>
      <c r="N566" s="160"/>
      <c r="P566" s="59" t="s">
        <v>173</v>
      </c>
      <c r="Q566" s="61">
        <f>Q568</f>
        <v>0</v>
      </c>
      <c r="R566" s="61">
        <f t="shared" ref="R566" si="13166">IF(R563=1,R568,R568+Q566)</f>
        <v>0</v>
      </c>
      <c r="S566" s="61">
        <f t="shared" ref="S566" si="13167">IF(S563=1,S568,S568+R566)</f>
        <v>0</v>
      </c>
      <c r="T566" s="61">
        <f t="shared" ref="T566" si="13168">IF(T563=1,T568,T568+S566)</f>
        <v>0</v>
      </c>
      <c r="U566" s="61">
        <f t="shared" ref="U566" si="13169">IF(U563=1,U568,U568+T566)</f>
        <v>0</v>
      </c>
      <c r="V566" s="61">
        <f t="shared" ref="V566" si="13170">IF(V563=1,V568,V568+U566)</f>
        <v>0</v>
      </c>
      <c r="W566" s="61">
        <f t="shared" ref="W566" si="13171">IF(W563=1,W568,W568+V566)</f>
        <v>0</v>
      </c>
      <c r="X566" s="61">
        <f t="shared" ref="X566" si="13172">IF(X563=1,X568,X568+W566)</f>
        <v>0</v>
      </c>
      <c r="Y566" s="61">
        <f t="shared" ref="Y566" si="13173">IF(Y563=1,Y568,Y568+X566)</f>
        <v>0</v>
      </c>
      <c r="Z566" s="61">
        <f t="shared" ref="Z566" si="13174">IF(Z563=1,Z568,Z568+Y566)</f>
        <v>0</v>
      </c>
      <c r="AA566" s="61">
        <f t="shared" ref="AA566" si="13175">IF(AA563=1,AA568,AA568+Z566)</f>
        <v>0</v>
      </c>
      <c r="AB566" s="61">
        <f t="shared" ref="AB566" si="13176">IF(AB563=1,AB568,AB568+AA566)</f>
        <v>0</v>
      </c>
      <c r="AC566" s="61">
        <f t="shared" ref="AC566" si="13177">IF(AC563=1,AC568,AC568+AB566)</f>
        <v>0</v>
      </c>
      <c r="AD566" s="61">
        <f t="shared" ref="AD566" si="13178">IF(AD563=1,AD568,AD568+AC566)</f>
        <v>0</v>
      </c>
      <c r="AE566" s="61">
        <f t="shared" ref="AE566" si="13179">IF(AE563=1,AE568,AE568+AD566)</f>
        <v>0</v>
      </c>
      <c r="AF566" s="61">
        <f t="shared" ref="AF566" si="13180">IF(AF563=1,AF568,AF568+AE566)</f>
        <v>0</v>
      </c>
      <c r="AG566" s="61">
        <f t="shared" ref="AG566" si="13181">IF(AG563=1,AG568,AG568+AF566)</f>
        <v>0</v>
      </c>
      <c r="AH566" s="61">
        <f t="shared" ref="AH566" si="13182">IF(AH563=1,AH568,AH568+AG566)</f>
        <v>0</v>
      </c>
      <c r="AI566" s="61">
        <f t="shared" ref="AI566" si="13183">IF(AI563=1,AI568,AI568+AH566)</f>
        <v>0</v>
      </c>
      <c r="AJ566" s="61">
        <f t="shared" ref="AJ566" si="13184">IF(AJ563=1,AJ568,AJ568+AI566)</f>
        <v>0</v>
      </c>
      <c r="AK566" s="61">
        <f t="shared" ref="AK566" si="13185">IF(AK563=1,AK568,AK568+AJ566)</f>
        <v>0</v>
      </c>
      <c r="AL566" s="61">
        <f t="shared" ref="AL566" si="13186">IF(AL563=1,AL568,AL568+AK566)</f>
        <v>0</v>
      </c>
      <c r="AM566" s="61">
        <f t="shared" ref="AM566" si="13187">IF(AM563=1,AM568,AM568+AL566)</f>
        <v>0</v>
      </c>
      <c r="AN566" s="61">
        <f t="shared" ref="AN566" si="13188">IF(AN563=1,AN568,AN568+AM566)</f>
        <v>0</v>
      </c>
      <c r="AO566" s="61">
        <f t="shared" ref="AO566" si="13189">IF(AO563=1,AO568,AO568+AN566)</f>
        <v>0</v>
      </c>
      <c r="AP566" s="61">
        <f t="shared" ref="AP566" si="13190">IF(AP563=1,AP568,AP568+AO566)</f>
        <v>0</v>
      </c>
      <c r="AQ566" s="61">
        <f t="shared" ref="AQ566" si="13191">IF(AQ563=1,AQ568,AQ568+AP566)</f>
        <v>0</v>
      </c>
      <c r="AR566" s="61">
        <f t="shared" ref="AR566" si="13192">IF(AR563=1,AR568,AR568+AQ566)</f>
        <v>0</v>
      </c>
      <c r="AS566" s="61">
        <f t="shared" ref="AS566" si="13193">IF(AS563=1,AS568,AS568+AR566)</f>
        <v>0</v>
      </c>
      <c r="AT566" s="61">
        <f t="shared" ref="AT566" si="13194">IF(AT563=1,AT568,AT568+AS566)</f>
        <v>0</v>
      </c>
      <c r="AU566" s="61">
        <f t="shared" ref="AU566" si="13195">IF(AU563=1,AU568,AU568+AT566)</f>
        <v>0</v>
      </c>
      <c r="AV566" s="61">
        <f t="shared" ref="AV566" si="13196">IF(AV563=1,AV568,AV568+AU566)</f>
        <v>0</v>
      </c>
      <c r="AW566" s="61">
        <f t="shared" ref="AW566" si="13197">IF(AW563=1,AW568,AW568+AV566)</f>
        <v>0</v>
      </c>
      <c r="AX566" s="61">
        <f t="shared" ref="AX566" si="13198">IF(AX563=1,AX568,AX568+AW566)</f>
        <v>0</v>
      </c>
      <c r="AY566" s="61">
        <f t="shared" ref="AY566" si="13199">IF(AY563=1,AY568,AY568+AX566)</f>
        <v>0</v>
      </c>
      <c r="AZ566" s="61">
        <f t="shared" ref="AZ566" si="13200">IF(AZ563=1,AZ568,AZ568+AY566)</f>
        <v>0</v>
      </c>
      <c r="BA566" s="61">
        <f t="shared" ref="BA566" si="13201">IF(BA563=1,BA568,BA568+AZ566)</f>
        <v>0</v>
      </c>
      <c r="BB566" s="61">
        <f t="shared" ref="BB566" si="13202">IF(BB563=1,BB568,BB568+BA566)</f>
        <v>0</v>
      </c>
      <c r="BC566" s="61">
        <f t="shared" ref="BC566" si="13203">IF(BC563=1,BC568,BC568+BB566)</f>
        <v>0</v>
      </c>
      <c r="BD566" s="61">
        <f t="shared" ref="BD566" si="13204">IF(BD563=1,BD568,BD568+BC566)</f>
        <v>0</v>
      </c>
      <c r="BE566" s="61">
        <f t="shared" ref="BE566" si="13205">IF(BE563=1,BE568,BE568+BD566)</f>
        <v>0</v>
      </c>
      <c r="BF566" s="61">
        <f t="shared" ref="BF566" si="13206">IF(BF563=1,BF568,BF568+BE566)</f>
        <v>0</v>
      </c>
      <c r="BG566" s="61">
        <f t="shared" ref="BG566" si="13207">IF(BG563=1,BG568,BG568+BF566)</f>
        <v>0</v>
      </c>
      <c r="BH566" s="61">
        <f t="shared" ref="BH566" si="13208">IF(BH563=1,BH568,BH568+BG566)</f>
        <v>0</v>
      </c>
      <c r="BI566" s="61">
        <f t="shared" ref="BI566" si="13209">IF(BI563=1,BI568,BI568+BH566)</f>
        <v>0</v>
      </c>
      <c r="BJ566" s="61">
        <f t="shared" ref="BJ566" si="13210">IF(BJ563=1,BJ568,BJ568+BI566)</f>
        <v>0</v>
      </c>
      <c r="BK566" s="61">
        <f t="shared" ref="BK566" si="13211">IF(BK563=1,BK568,BK568+BJ566)</f>
        <v>0</v>
      </c>
      <c r="BL566" s="61">
        <f t="shared" ref="BL566" si="13212">IF(BL563=1,BL568,BL568+BK566)</f>
        <v>0</v>
      </c>
      <c r="BM566" s="61">
        <f t="shared" ref="BM566" si="13213">IF(BM563=1,BM568,BM568+BL566)</f>
        <v>0</v>
      </c>
      <c r="BN566" s="61">
        <f t="shared" ref="BN566" si="13214">IF(BN563=1,BN568,BN568+BM566)</f>
        <v>0</v>
      </c>
      <c r="BO566" s="61">
        <f t="shared" ref="BO566" si="13215">IF(BO563=1,BO568,BO568+BN566)</f>
        <v>0</v>
      </c>
      <c r="BP566" s="61">
        <f t="shared" ref="BP566" si="13216">IF(BP563=1,BP568,BP568+BO566)</f>
        <v>0</v>
      </c>
      <c r="BQ566" s="61">
        <f t="shared" ref="BQ566" si="13217">IF(BQ563=1,BQ568,BQ568+BP566)</f>
        <v>0</v>
      </c>
      <c r="BR566" s="61">
        <f t="shared" ref="BR566" si="13218">IF(BR563=1,BR568,BR568+BQ566)</f>
        <v>0</v>
      </c>
      <c r="BS566" s="61">
        <f t="shared" ref="BS566" si="13219">IF(BS563=1,BS568,BS568+BR566)</f>
        <v>0</v>
      </c>
      <c r="BT566" s="61">
        <f t="shared" ref="BT566" si="13220">IF(BT563=1,BT568,BT568+BS566)</f>
        <v>0</v>
      </c>
      <c r="BU566" s="61">
        <f t="shared" ref="BU566" si="13221">IF(BU563=1,BU568,BU568+BT566)</f>
        <v>0</v>
      </c>
      <c r="BV566" s="61">
        <f t="shared" ref="BV566" si="13222">IF(BV563=1,BV568,BV568+BU566)</f>
        <v>0</v>
      </c>
      <c r="BW566" s="61">
        <f t="shared" ref="BW566" si="13223">IF(BW563=1,BW568,BW568+BV566)</f>
        <v>0</v>
      </c>
      <c r="BX566" s="61">
        <f t="shared" ref="BX566" si="13224">IF(BX563=1,BX568,BX568+BW566)</f>
        <v>0</v>
      </c>
      <c r="BY566" s="298"/>
      <c r="BZ566" s="300"/>
      <c r="CA566" s="302"/>
      <c r="CB566" s="302"/>
    </row>
    <row r="567" spans="1:96" s="98" customFormat="1" ht="28.95" customHeight="1" x14ac:dyDescent="0.3">
      <c r="A567" s="97"/>
      <c r="B567" s="119"/>
      <c r="C567" s="73"/>
      <c r="D567" s="73"/>
      <c r="E567" s="73"/>
      <c r="F567" s="73"/>
      <c r="G567" s="73"/>
      <c r="H567" s="73"/>
      <c r="I567" s="73"/>
      <c r="J567" s="73"/>
      <c r="K567" s="73"/>
      <c r="L567" s="58"/>
      <c r="M567" s="7"/>
      <c r="N567" s="160"/>
      <c r="P567" s="57" t="s">
        <v>171</v>
      </c>
      <c r="Q567" s="62">
        <f t="shared" ref="Q567:BX567" si="13225">1720/12*Q560</f>
        <v>0</v>
      </c>
      <c r="R567" s="62">
        <f t="shared" si="13225"/>
        <v>0</v>
      </c>
      <c r="S567" s="62">
        <f t="shared" si="13225"/>
        <v>0</v>
      </c>
      <c r="T567" s="62">
        <f t="shared" si="13225"/>
        <v>0</v>
      </c>
      <c r="U567" s="62">
        <f t="shared" si="13225"/>
        <v>0</v>
      </c>
      <c r="V567" s="62">
        <f t="shared" si="13225"/>
        <v>0</v>
      </c>
      <c r="W567" s="62">
        <f t="shared" si="13225"/>
        <v>0</v>
      </c>
      <c r="X567" s="62">
        <f t="shared" si="13225"/>
        <v>0</v>
      </c>
      <c r="Y567" s="62">
        <f t="shared" si="13225"/>
        <v>0</v>
      </c>
      <c r="Z567" s="62">
        <f t="shared" si="13225"/>
        <v>0</v>
      </c>
      <c r="AA567" s="62">
        <f t="shared" si="13225"/>
        <v>0</v>
      </c>
      <c r="AB567" s="62">
        <f t="shared" si="13225"/>
        <v>0</v>
      </c>
      <c r="AC567" s="62">
        <f t="shared" si="13225"/>
        <v>0</v>
      </c>
      <c r="AD567" s="62">
        <f t="shared" si="13225"/>
        <v>0</v>
      </c>
      <c r="AE567" s="62">
        <f t="shared" si="13225"/>
        <v>0</v>
      </c>
      <c r="AF567" s="62">
        <f t="shared" si="13225"/>
        <v>0</v>
      </c>
      <c r="AG567" s="62">
        <f t="shared" si="13225"/>
        <v>0</v>
      </c>
      <c r="AH567" s="62">
        <f t="shared" si="13225"/>
        <v>0</v>
      </c>
      <c r="AI567" s="62">
        <f t="shared" si="13225"/>
        <v>0</v>
      </c>
      <c r="AJ567" s="62">
        <f t="shared" si="13225"/>
        <v>0</v>
      </c>
      <c r="AK567" s="62">
        <f t="shared" si="13225"/>
        <v>0</v>
      </c>
      <c r="AL567" s="62">
        <f t="shared" si="13225"/>
        <v>0</v>
      </c>
      <c r="AM567" s="62">
        <f t="shared" si="13225"/>
        <v>0</v>
      </c>
      <c r="AN567" s="62">
        <f t="shared" si="13225"/>
        <v>0</v>
      </c>
      <c r="AO567" s="62">
        <f t="shared" si="13225"/>
        <v>0</v>
      </c>
      <c r="AP567" s="62">
        <f t="shared" si="13225"/>
        <v>0</v>
      </c>
      <c r="AQ567" s="62">
        <f t="shared" si="13225"/>
        <v>0</v>
      </c>
      <c r="AR567" s="62">
        <f t="shared" si="13225"/>
        <v>0</v>
      </c>
      <c r="AS567" s="62">
        <f t="shared" si="13225"/>
        <v>0</v>
      </c>
      <c r="AT567" s="62">
        <f t="shared" si="13225"/>
        <v>0</v>
      </c>
      <c r="AU567" s="62">
        <f t="shared" si="13225"/>
        <v>0</v>
      </c>
      <c r="AV567" s="62">
        <f t="shared" si="13225"/>
        <v>0</v>
      </c>
      <c r="AW567" s="62">
        <f t="shared" si="13225"/>
        <v>0</v>
      </c>
      <c r="AX567" s="62">
        <f t="shared" si="13225"/>
        <v>0</v>
      </c>
      <c r="AY567" s="62">
        <f t="shared" si="13225"/>
        <v>0</v>
      </c>
      <c r="AZ567" s="62">
        <f t="shared" si="13225"/>
        <v>0</v>
      </c>
      <c r="BA567" s="62">
        <f t="shared" si="13225"/>
        <v>0</v>
      </c>
      <c r="BB567" s="62">
        <f t="shared" si="13225"/>
        <v>0</v>
      </c>
      <c r="BC567" s="62">
        <f t="shared" si="13225"/>
        <v>0</v>
      </c>
      <c r="BD567" s="62">
        <f t="shared" si="13225"/>
        <v>0</v>
      </c>
      <c r="BE567" s="62">
        <f t="shared" si="13225"/>
        <v>0</v>
      </c>
      <c r="BF567" s="62">
        <f t="shared" si="13225"/>
        <v>0</v>
      </c>
      <c r="BG567" s="62">
        <f t="shared" si="13225"/>
        <v>0</v>
      </c>
      <c r="BH567" s="62">
        <f t="shared" si="13225"/>
        <v>0</v>
      </c>
      <c r="BI567" s="62">
        <f t="shared" si="13225"/>
        <v>0</v>
      </c>
      <c r="BJ567" s="62">
        <f t="shared" si="13225"/>
        <v>0</v>
      </c>
      <c r="BK567" s="62">
        <f t="shared" si="13225"/>
        <v>0</v>
      </c>
      <c r="BL567" s="62">
        <f t="shared" si="13225"/>
        <v>0</v>
      </c>
      <c r="BM567" s="62">
        <f t="shared" si="13225"/>
        <v>0</v>
      </c>
      <c r="BN567" s="62">
        <f t="shared" si="13225"/>
        <v>0</v>
      </c>
      <c r="BO567" s="62">
        <f t="shared" si="13225"/>
        <v>0</v>
      </c>
      <c r="BP567" s="62">
        <f t="shared" si="13225"/>
        <v>0</v>
      </c>
      <c r="BQ567" s="62">
        <f t="shared" si="13225"/>
        <v>0</v>
      </c>
      <c r="BR567" s="62">
        <f t="shared" si="13225"/>
        <v>0</v>
      </c>
      <c r="BS567" s="62">
        <f t="shared" si="13225"/>
        <v>0</v>
      </c>
      <c r="BT567" s="62">
        <f t="shared" si="13225"/>
        <v>0</v>
      </c>
      <c r="BU567" s="62">
        <f t="shared" si="13225"/>
        <v>0</v>
      </c>
      <c r="BV567" s="62">
        <f t="shared" si="13225"/>
        <v>0</v>
      </c>
      <c r="BW567" s="62">
        <f t="shared" si="13225"/>
        <v>0</v>
      </c>
      <c r="BX567" s="62">
        <f t="shared" si="13225"/>
        <v>0</v>
      </c>
      <c r="BY567" s="298"/>
      <c r="BZ567" s="300"/>
      <c r="CA567" s="302"/>
      <c r="CB567" s="302"/>
    </row>
    <row r="568" spans="1:96" s="98" customFormat="1" ht="28.8" x14ac:dyDescent="0.3">
      <c r="A568" s="97"/>
      <c r="B568" s="119"/>
      <c r="C568" s="73"/>
      <c r="D568" s="73"/>
      <c r="E568" s="73"/>
      <c r="F568" s="73"/>
      <c r="G568" s="73"/>
      <c r="H568" s="73"/>
      <c r="I568" s="73"/>
      <c r="J568" s="73"/>
      <c r="K568" s="73"/>
      <c r="L568" s="58"/>
      <c r="M568" s="7"/>
      <c r="N568" s="160"/>
      <c r="P568" s="57" t="s">
        <v>155</v>
      </c>
      <c r="Q568" s="62">
        <f>FLOOR(IF(OR(Q563=0,Q563=1),IF(Q561&gt;=Q567,Q567,Q561)+0.00000001,IF(Q565&gt;=Q564,Q564,Q565))+0.00000001,1)</f>
        <v>0</v>
      </c>
      <c r="R568" s="62">
        <f t="shared" ref="R568" si="13226">FLOOR(IF(OR(R563=0,R563=1),IF(R567&gt;R564,R564,IF(R561&gt;=R567,R567,R561)+0.00000001),IF(R565&gt;=R564,R564-Q566,R565-Q566)+0.00000001),1)</f>
        <v>0</v>
      </c>
      <c r="S568" s="62">
        <f t="shared" ref="S568" si="13227">FLOOR(IF(OR(S563=0,S563=1),IF(S567&gt;S564,S564,IF(S561&gt;=S567,S567,S561)+0.00000001),IF(S565&gt;=S564,S564-R566,S565-R566)+0.00000001),1)</f>
        <v>0</v>
      </c>
      <c r="T568" s="62">
        <f t="shared" ref="T568" si="13228">FLOOR(IF(OR(T563=0,T563=1),IF(T567&gt;T564,T564,IF(T561&gt;=T567,T567,T561)+0.00000001),IF(T565&gt;=T564,T564-S566,T565-S566)+0.00000001),1)</f>
        <v>0</v>
      </c>
      <c r="U568" s="62">
        <f t="shared" ref="U568" si="13229">FLOOR(IF(OR(U563=0,U563=1),IF(U567&gt;U564,U564,IF(U561&gt;=U567,U567,U561)+0.00000001),IF(U565&gt;=U564,U564-T566,U565-T566)+0.00000001),1)</f>
        <v>0</v>
      </c>
      <c r="V568" s="62">
        <f t="shared" ref="V568" si="13230">FLOOR(IF(OR(V563=0,V563=1),IF(V567&gt;V564,V564,IF(V561&gt;=V567,V567,V561)+0.00000001),IF(V565&gt;=V564,V564-U566,V565-U566)+0.00000001),1)</f>
        <v>0</v>
      </c>
      <c r="W568" s="62">
        <f t="shared" ref="W568" si="13231">FLOOR(IF(OR(W563=0,W563=1),IF(W567&gt;W564,W564,IF(W561&gt;=W567,W567,W561)+0.00000001),IF(W565&gt;=W564,W564-V566,W565-V566)+0.00000001),1)</f>
        <v>0</v>
      </c>
      <c r="X568" s="62">
        <f t="shared" ref="X568" si="13232">FLOOR(IF(OR(X563=0,X563=1),IF(X567&gt;X564,X564,IF(X561&gt;=X567,X567,X561)+0.00000001),IF(X565&gt;=X564,X564-W566,X565-W566)+0.00000001),1)</f>
        <v>0</v>
      </c>
      <c r="Y568" s="62">
        <f t="shared" ref="Y568" si="13233">FLOOR(IF(OR(Y563=0,Y563=1),IF(Y567&gt;Y564,Y564,IF(Y561&gt;=Y567,Y567,Y561)+0.00000001),IF(Y565&gt;=Y564,Y564-X566,Y565-X566)+0.00000001),1)</f>
        <v>0</v>
      </c>
      <c r="Z568" s="62">
        <f t="shared" ref="Z568" si="13234">FLOOR(IF(OR(Z563=0,Z563=1),IF(Z567&gt;Z564,Z564,IF(Z561&gt;=Z567,Z567,Z561)+0.00000001),IF(Z565&gt;=Z564,Z564-Y566,Z565-Y566)+0.00000001),1)</f>
        <v>0</v>
      </c>
      <c r="AA568" s="62">
        <f t="shared" ref="AA568" si="13235">FLOOR(IF(OR(AA563=0,AA563=1),IF(AA567&gt;AA564,AA564,IF(AA561&gt;=AA567,AA567,AA561)+0.00000001),IF(AA565&gt;=AA564,AA564-Z566,AA565-Z566)+0.00000001),1)</f>
        <v>0</v>
      </c>
      <c r="AB568" s="62">
        <f t="shared" ref="AB568" si="13236">FLOOR(IF(OR(AB563=0,AB563=1),IF(AB567&gt;AB564,AB564,IF(AB561&gt;=AB567,AB567,AB561)+0.00000001),IF(AB565&gt;=AB564,AB564-AA566,AB565-AA566)+0.00000001),1)</f>
        <v>0</v>
      </c>
      <c r="AC568" s="62">
        <f t="shared" ref="AC568" si="13237">FLOOR(IF(OR(AC563=0,AC563=1),IF(AC567&gt;AC564,AC564,IF(AC561&gt;=AC567,AC567,AC561)+0.00000001),IF(AC565&gt;=AC564,AC564-AB566,AC565-AB566)+0.00000001),1)</f>
        <v>0</v>
      </c>
      <c r="AD568" s="62">
        <f t="shared" ref="AD568" si="13238">FLOOR(IF(OR(AD563=0,AD563=1),IF(AD567&gt;AD564,AD564,IF(AD561&gt;=AD567,AD567,AD561)+0.00000001),IF(AD565&gt;=AD564,AD564-AC566,AD565-AC566)+0.00000001),1)</f>
        <v>0</v>
      </c>
      <c r="AE568" s="62">
        <f t="shared" ref="AE568" si="13239">FLOOR(IF(OR(AE563=0,AE563=1),IF(AE567&gt;AE564,AE564,IF(AE561&gt;=AE567,AE567,AE561)+0.00000001),IF(AE565&gt;=AE564,AE564-AD566,AE565-AD566)+0.00000001),1)</f>
        <v>0</v>
      </c>
      <c r="AF568" s="62">
        <f t="shared" ref="AF568" si="13240">FLOOR(IF(OR(AF563=0,AF563=1),IF(AF567&gt;AF564,AF564,IF(AF561&gt;=AF567,AF567,AF561)+0.00000001),IF(AF565&gt;=AF564,AF564-AE566,AF565-AE566)+0.00000001),1)</f>
        <v>0</v>
      </c>
      <c r="AG568" s="62">
        <f t="shared" ref="AG568" si="13241">FLOOR(IF(OR(AG563=0,AG563=1),IF(AG567&gt;AG564,AG564,IF(AG561&gt;=AG567,AG567,AG561)+0.00000001),IF(AG565&gt;=AG564,AG564-AF566,AG565-AF566)+0.00000001),1)</f>
        <v>0</v>
      </c>
      <c r="AH568" s="62">
        <f t="shared" ref="AH568" si="13242">FLOOR(IF(OR(AH563=0,AH563=1),IF(AH567&gt;AH564,AH564,IF(AH561&gt;=AH567,AH567,AH561)+0.00000001),IF(AH565&gt;=AH564,AH564-AG566,AH565-AG566)+0.00000001),1)</f>
        <v>0</v>
      </c>
      <c r="AI568" s="62">
        <f t="shared" ref="AI568" si="13243">FLOOR(IF(OR(AI563=0,AI563=1),IF(AI567&gt;AI564,AI564,IF(AI561&gt;=AI567,AI567,AI561)+0.00000001),IF(AI565&gt;=AI564,AI564-AH566,AI565-AH566)+0.00000001),1)</f>
        <v>0</v>
      </c>
      <c r="AJ568" s="62">
        <f t="shared" ref="AJ568" si="13244">FLOOR(IF(OR(AJ563=0,AJ563=1),IF(AJ567&gt;AJ564,AJ564,IF(AJ561&gt;=AJ567,AJ567,AJ561)+0.00000001),IF(AJ565&gt;=AJ564,AJ564-AI566,AJ565-AI566)+0.00000001),1)</f>
        <v>0</v>
      </c>
      <c r="AK568" s="62">
        <f t="shared" ref="AK568" si="13245">FLOOR(IF(OR(AK563=0,AK563=1),IF(AK567&gt;AK564,AK564,IF(AK561&gt;=AK567,AK567,AK561)+0.00000001),IF(AK565&gt;=AK564,AK564-AJ566,AK565-AJ566)+0.00000001),1)</f>
        <v>0</v>
      </c>
      <c r="AL568" s="62">
        <f t="shared" ref="AL568" si="13246">FLOOR(IF(OR(AL563=0,AL563=1),IF(AL567&gt;AL564,AL564,IF(AL561&gt;=AL567,AL567,AL561)+0.00000001),IF(AL565&gt;=AL564,AL564-AK566,AL565-AK566)+0.00000001),1)</f>
        <v>0</v>
      </c>
      <c r="AM568" s="62">
        <f t="shared" ref="AM568" si="13247">FLOOR(IF(OR(AM563=0,AM563=1),IF(AM567&gt;AM564,AM564,IF(AM561&gt;=AM567,AM567,AM561)+0.00000001),IF(AM565&gt;=AM564,AM564-AL566,AM565-AL566)+0.00000001),1)</f>
        <v>0</v>
      </c>
      <c r="AN568" s="62">
        <f t="shared" ref="AN568" si="13248">FLOOR(IF(OR(AN563=0,AN563=1),IF(AN567&gt;AN564,AN564,IF(AN561&gt;=AN567,AN567,AN561)+0.00000001),IF(AN565&gt;=AN564,AN564-AM566,AN565-AM566)+0.00000001),1)</f>
        <v>0</v>
      </c>
      <c r="AO568" s="62">
        <f t="shared" ref="AO568" si="13249">FLOOR(IF(OR(AO563=0,AO563=1),IF(AO567&gt;AO564,AO564,IF(AO561&gt;=AO567,AO567,AO561)+0.00000001),IF(AO565&gt;=AO564,AO564-AN566,AO565-AN566)+0.00000001),1)</f>
        <v>0</v>
      </c>
      <c r="AP568" s="62">
        <f t="shared" ref="AP568" si="13250">FLOOR(IF(OR(AP563=0,AP563=1),IF(AP567&gt;AP564,AP564,IF(AP561&gt;=AP567,AP567,AP561)+0.00000001),IF(AP565&gt;=AP564,AP564-AO566,AP565-AO566)+0.00000001),1)</f>
        <v>0</v>
      </c>
      <c r="AQ568" s="62">
        <f t="shared" ref="AQ568" si="13251">FLOOR(IF(OR(AQ563=0,AQ563=1),IF(AQ567&gt;AQ564,AQ564,IF(AQ561&gt;=AQ567,AQ567,AQ561)+0.00000001),IF(AQ565&gt;=AQ564,AQ564-AP566,AQ565-AP566)+0.00000001),1)</f>
        <v>0</v>
      </c>
      <c r="AR568" s="62">
        <f t="shared" ref="AR568" si="13252">FLOOR(IF(OR(AR563=0,AR563=1),IF(AR567&gt;AR564,AR564,IF(AR561&gt;=AR567,AR567,AR561)+0.00000001),IF(AR565&gt;=AR564,AR564-AQ566,AR565-AQ566)+0.00000001),1)</f>
        <v>0</v>
      </c>
      <c r="AS568" s="62">
        <f t="shared" ref="AS568" si="13253">FLOOR(IF(OR(AS563=0,AS563=1),IF(AS567&gt;AS564,AS564,IF(AS561&gt;=AS567,AS567,AS561)+0.00000001),IF(AS565&gt;=AS564,AS564-AR566,AS565-AR566)+0.00000001),1)</f>
        <v>0</v>
      </c>
      <c r="AT568" s="62">
        <f t="shared" ref="AT568" si="13254">FLOOR(IF(OR(AT563=0,AT563=1),IF(AT567&gt;AT564,AT564,IF(AT561&gt;=AT567,AT567,AT561)+0.00000001),IF(AT565&gt;=AT564,AT564-AS566,AT565-AS566)+0.00000001),1)</f>
        <v>0</v>
      </c>
      <c r="AU568" s="62">
        <f t="shared" ref="AU568" si="13255">FLOOR(IF(OR(AU563=0,AU563=1),IF(AU567&gt;AU564,AU564,IF(AU561&gt;=AU567,AU567,AU561)+0.00000001),IF(AU565&gt;=AU564,AU564-AT566,AU565-AT566)+0.00000001),1)</f>
        <v>0</v>
      </c>
      <c r="AV568" s="62">
        <f t="shared" ref="AV568" si="13256">FLOOR(IF(OR(AV563=0,AV563=1),IF(AV567&gt;AV564,AV564,IF(AV561&gt;=AV567,AV567,AV561)+0.00000001),IF(AV565&gt;=AV564,AV564-AU566,AV565-AU566)+0.00000001),1)</f>
        <v>0</v>
      </c>
      <c r="AW568" s="62">
        <f t="shared" ref="AW568" si="13257">FLOOR(IF(OR(AW563=0,AW563=1),IF(AW567&gt;AW564,AW564,IF(AW561&gt;=AW567,AW567,AW561)+0.00000001),IF(AW565&gt;=AW564,AW564-AV566,AW565-AV566)+0.00000001),1)</f>
        <v>0</v>
      </c>
      <c r="AX568" s="62">
        <f t="shared" ref="AX568" si="13258">FLOOR(IF(OR(AX563=0,AX563=1),IF(AX567&gt;AX564,AX564,IF(AX561&gt;=AX567,AX567,AX561)+0.00000001),IF(AX565&gt;=AX564,AX564-AW566,AX565-AW566)+0.00000001),1)</f>
        <v>0</v>
      </c>
      <c r="AY568" s="62">
        <f t="shared" ref="AY568" si="13259">FLOOR(IF(OR(AY563=0,AY563=1),IF(AY567&gt;AY564,AY564,IF(AY561&gt;=AY567,AY567,AY561)+0.00000001),IF(AY565&gt;=AY564,AY564-AX566,AY565-AX566)+0.00000001),1)</f>
        <v>0</v>
      </c>
      <c r="AZ568" s="62">
        <f t="shared" ref="AZ568" si="13260">FLOOR(IF(OR(AZ563=0,AZ563=1),IF(AZ567&gt;AZ564,AZ564,IF(AZ561&gt;=AZ567,AZ567,AZ561)+0.00000001),IF(AZ565&gt;=AZ564,AZ564-AY566,AZ565-AY566)+0.00000001),1)</f>
        <v>0</v>
      </c>
      <c r="BA568" s="62">
        <f t="shared" ref="BA568" si="13261">FLOOR(IF(OR(BA563=0,BA563=1),IF(BA567&gt;BA564,BA564,IF(BA561&gt;=BA567,BA567,BA561)+0.00000001),IF(BA565&gt;=BA564,BA564-AZ566,BA565-AZ566)+0.00000001),1)</f>
        <v>0</v>
      </c>
      <c r="BB568" s="62">
        <f t="shared" ref="BB568" si="13262">FLOOR(IF(OR(BB563=0,BB563=1),IF(BB567&gt;BB564,BB564,IF(BB561&gt;=BB567,BB567,BB561)+0.00000001),IF(BB565&gt;=BB564,BB564-BA566,BB565-BA566)+0.00000001),1)</f>
        <v>0</v>
      </c>
      <c r="BC568" s="62">
        <f t="shared" ref="BC568" si="13263">FLOOR(IF(OR(BC563=0,BC563=1),IF(BC567&gt;BC564,BC564,IF(BC561&gt;=BC567,BC567,BC561)+0.00000001),IF(BC565&gt;=BC564,BC564-BB566,BC565-BB566)+0.00000001),1)</f>
        <v>0</v>
      </c>
      <c r="BD568" s="62">
        <f t="shared" ref="BD568" si="13264">FLOOR(IF(OR(BD563=0,BD563=1),IF(BD567&gt;BD564,BD564,IF(BD561&gt;=BD567,BD567,BD561)+0.00000001),IF(BD565&gt;=BD564,BD564-BC566,BD565-BC566)+0.00000001),1)</f>
        <v>0</v>
      </c>
      <c r="BE568" s="62">
        <f t="shared" ref="BE568" si="13265">FLOOR(IF(OR(BE563=0,BE563=1),IF(BE567&gt;BE564,BE564,IF(BE561&gt;=BE567,BE567,BE561)+0.00000001),IF(BE565&gt;=BE564,BE564-BD566,BE565-BD566)+0.00000001),1)</f>
        <v>0</v>
      </c>
      <c r="BF568" s="62">
        <f t="shared" ref="BF568" si="13266">FLOOR(IF(OR(BF563=0,BF563=1),IF(BF567&gt;BF564,BF564,IF(BF561&gt;=BF567,BF567,BF561)+0.00000001),IF(BF565&gt;=BF564,BF564-BE566,BF565-BE566)+0.00000001),1)</f>
        <v>0</v>
      </c>
      <c r="BG568" s="62">
        <f t="shared" ref="BG568" si="13267">FLOOR(IF(OR(BG563=0,BG563=1),IF(BG567&gt;BG564,BG564,IF(BG561&gt;=BG567,BG567,BG561)+0.00000001),IF(BG565&gt;=BG564,BG564-BF566,BG565-BF566)+0.00000001),1)</f>
        <v>0</v>
      </c>
      <c r="BH568" s="62">
        <f t="shared" ref="BH568" si="13268">FLOOR(IF(OR(BH563=0,BH563=1),IF(BH567&gt;BH564,BH564,IF(BH561&gt;=BH567,BH567,BH561)+0.00000001),IF(BH565&gt;=BH564,BH564-BG566,BH565-BG566)+0.00000001),1)</f>
        <v>0</v>
      </c>
      <c r="BI568" s="62">
        <f t="shared" ref="BI568" si="13269">FLOOR(IF(OR(BI563=0,BI563=1),IF(BI567&gt;BI564,BI564,IF(BI561&gt;=BI567,BI567,BI561)+0.00000001),IF(BI565&gt;=BI564,BI564-BH566,BI565-BH566)+0.00000001),1)</f>
        <v>0</v>
      </c>
      <c r="BJ568" s="62">
        <f t="shared" ref="BJ568" si="13270">FLOOR(IF(OR(BJ563=0,BJ563=1),IF(BJ567&gt;BJ564,BJ564,IF(BJ561&gt;=BJ567,BJ567,BJ561)+0.00000001),IF(BJ565&gt;=BJ564,BJ564-BI566,BJ565-BI566)+0.00000001),1)</f>
        <v>0</v>
      </c>
      <c r="BK568" s="62">
        <f t="shared" ref="BK568" si="13271">FLOOR(IF(OR(BK563=0,BK563=1),IF(BK567&gt;BK564,BK564,IF(BK561&gt;=BK567,BK567,BK561)+0.00000001),IF(BK565&gt;=BK564,BK564-BJ566,BK565-BJ566)+0.00000001),1)</f>
        <v>0</v>
      </c>
      <c r="BL568" s="62">
        <f t="shared" ref="BL568" si="13272">FLOOR(IF(OR(BL563=0,BL563=1),IF(BL567&gt;BL564,BL564,IF(BL561&gt;=BL567,BL567,BL561)+0.00000001),IF(BL565&gt;=BL564,BL564-BK566,BL565-BK566)+0.00000001),1)</f>
        <v>0</v>
      </c>
      <c r="BM568" s="62">
        <f t="shared" ref="BM568" si="13273">FLOOR(IF(OR(BM563=0,BM563=1),IF(BM567&gt;BM564,BM564,IF(BM561&gt;=BM567,BM567,BM561)+0.00000001),IF(BM565&gt;=BM564,BM564-BL566,BM565-BL566)+0.00000001),1)</f>
        <v>0</v>
      </c>
      <c r="BN568" s="62">
        <f t="shared" ref="BN568" si="13274">FLOOR(IF(OR(BN563=0,BN563=1),IF(BN567&gt;BN564,BN564,IF(BN561&gt;=BN567,BN567,BN561)+0.00000001),IF(BN565&gt;=BN564,BN564-BM566,BN565-BM566)+0.00000001),1)</f>
        <v>0</v>
      </c>
      <c r="BO568" s="62">
        <f t="shared" ref="BO568" si="13275">FLOOR(IF(OR(BO563=0,BO563=1),IF(BO567&gt;BO564,BO564,IF(BO561&gt;=BO567,BO567,BO561)+0.00000001),IF(BO565&gt;=BO564,BO564-BN566,BO565-BN566)+0.00000001),1)</f>
        <v>0</v>
      </c>
      <c r="BP568" s="62">
        <f t="shared" ref="BP568" si="13276">FLOOR(IF(OR(BP563=0,BP563=1),IF(BP567&gt;BP564,BP564,IF(BP561&gt;=BP567,BP567,BP561)+0.00000001),IF(BP565&gt;=BP564,BP564-BO566,BP565-BO566)+0.00000001),1)</f>
        <v>0</v>
      </c>
      <c r="BQ568" s="62">
        <f t="shared" ref="BQ568" si="13277">FLOOR(IF(OR(BQ563=0,BQ563=1),IF(BQ567&gt;BQ564,BQ564,IF(BQ561&gt;=BQ567,BQ567,BQ561)+0.00000001),IF(BQ565&gt;=BQ564,BQ564-BP566,BQ565-BP566)+0.00000001),1)</f>
        <v>0</v>
      </c>
      <c r="BR568" s="62">
        <f t="shared" ref="BR568" si="13278">FLOOR(IF(OR(BR563=0,BR563=1),IF(BR567&gt;BR564,BR564,IF(BR561&gt;=BR567,BR567,BR561)+0.00000001),IF(BR565&gt;=BR564,BR564-BQ566,BR565-BQ566)+0.00000001),1)</f>
        <v>0</v>
      </c>
      <c r="BS568" s="62">
        <f t="shared" ref="BS568" si="13279">FLOOR(IF(OR(BS563=0,BS563=1),IF(BS567&gt;BS564,BS564,IF(BS561&gt;=BS567,BS567,BS561)+0.00000001),IF(BS565&gt;=BS564,BS564-BR566,BS565-BR566)+0.00000001),1)</f>
        <v>0</v>
      </c>
      <c r="BT568" s="62">
        <f t="shared" ref="BT568" si="13280">FLOOR(IF(OR(BT563=0,BT563=1),IF(BT567&gt;BT564,BT564,IF(BT561&gt;=BT567,BT567,BT561)+0.00000001),IF(BT565&gt;=BT564,BT564-BS566,BT565-BS566)+0.00000001),1)</f>
        <v>0</v>
      </c>
      <c r="BU568" s="62">
        <f t="shared" ref="BU568" si="13281">FLOOR(IF(OR(BU563=0,BU563=1),IF(BU567&gt;BU564,BU564,IF(BU561&gt;=BU567,BU567,BU561)+0.00000001),IF(BU565&gt;=BU564,BU564-BT566,BU565-BT566)+0.00000001),1)</f>
        <v>0</v>
      </c>
      <c r="BV568" s="62">
        <f t="shared" ref="BV568" si="13282">FLOOR(IF(OR(BV563=0,BV563=1),IF(BV567&gt;BV564,BV564,IF(BV561&gt;=BV567,BV567,BV561)+0.00000001),IF(BV565&gt;=BV564,BV564-BU566,BV565-BU566)+0.00000001),1)</f>
        <v>0</v>
      </c>
      <c r="BW568" s="62">
        <f t="shared" ref="BW568" si="13283">FLOOR(IF(OR(BW563=0,BW563=1),IF(BW567&gt;BW564,BW564,IF(BW561&gt;=BW567,BW567,BW561)+0.00000001),IF(BW565&gt;=BW564,BW564-BV566,BW565-BV566)+0.00000001),1)</f>
        <v>0</v>
      </c>
      <c r="BX568" s="62">
        <f t="shared" ref="BX568" si="13284">FLOOR(IF(OR(BX563=0,BX563=1),IF(BX567&gt;BX564,BX564,IF(BX561&gt;=BX567,BX567,BX561)+0.00000001),IF(BX565&gt;=BX564,BX564-BW566,BX565-BW566)+0.00000001),1)</f>
        <v>0</v>
      </c>
      <c r="BY568" s="298"/>
      <c r="BZ568" s="300"/>
      <c r="CA568" s="302"/>
      <c r="CB568" s="302"/>
    </row>
    <row r="569" spans="1:96" s="98" customFormat="1" ht="25.2" customHeight="1" thickBot="1" x14ac:dyDescent="0.35">
      <c r="A569" s="97"/>
      <c r="B569" s="120"/>
      <c r="C569" s="63"/>
      <c r="D569" s="63"/>
      <c r="E569" s="63"/>
      <c r="F569" s="63"/>
      <c r="G569" s="63"/>
      <c r="H569" s="63"/>
      <c r="I569" s="63"/>
      <c r="J569" s="63"/>
      <c r="K569" s="63"/>
      <c r="L569" s="64"/>
      <c r="M569" s="7"/>
      <c r="N569" s="161"/>
      <c r="P569" s="175" t="s">
        <v>156</v>
      </c>
      <c r="Q569" s="204">
        <f>IF(Q568=0,0,Q568*$J$16)</f>
        <v>0</v>
      </c>
      <c r="R569" s="204">
        <f t="shared" ref="R569:BX569" si="13285">IF(R568=0,0,R568*$J$16)</f>
        <v>0</v>
      </c>
      <c r="S569" s="204">
        <f t="shared" si="13285"/>
        <v>0</v>
      </c>
      <c r="T569" s="204">
        <f t="shared" si="13285"/>
        <v>0</v>
      </c>
      <c r="U569" s="204">
        <f t="shared" si="13285"/>
        <v>0</v>
      </c>
      <c r="V569" s="204">
        <f t="shared" si="13285"/>
        <v>0</v>
      </c>
      <c r="W569" s="204">
        <f t="shared" si="13285"/>
        <v>0</v>
      </c>
      <c r="X569" s="204">
        <f t="shared" si="13285"/>
        <v>0</v>
      </c>
      <c r="Y569" s="204">
        <f t="shared" si="13285"/>
        <v>0</v>
      </c>
      <c r="Z569" s="204">
        <f t="shared" si="13285"/>
        <v>0</v>
      </c>
      <c r="AA569" s="204">
        <f t="shared" si="13285"/>
        <v>0</v>
      </c>
      <c r="AB569" s="204">
        <f t="shared" si="13285"/>
        <v>0</v>
      </c>
      <c r="AC569" s="204">
        <f t="shared" si="13285"/>
        <v>0</v>
      </c>
      <c r="AD569" s="204">
        <f t="shared" si="13285"/>
        <v>0</v>
      </c>
      <c r="AE569" s="204">
        <f t="shared" si="13285"/>
        <v>0</v>
      </c>
      <c r="AF569" s="204">
        <f t="shared" si="13285"/>
        <v>0</v>
      </c>
      <c r="AG569" s="204">
        <f t="shared" si="13285"/>
        <v>0</v>
      </c>
      <c r="AH569" s="204">
        <f t="shared" si="13285"/>
        <v>0</v>
      </c>
      <c r="AI569" s="204">
        <f t="shared" si="13285"/>
        <v>0</v>
      </c>
      <c r="AJ569" s="204">
        <f t="shared" si="13285"/>
        <v>0</v>
      </c>
      <c r="AK569" s="204">
        <f t="shared" si="13285"/>
        <v>0</v>
      </c>
      <c r="AL569" s="204">
        <f t="shared" si="13285"/>
        <v>0</v>
      </c>
      <c r="AM569" s="204">
        <f t="shared" si="13285"/>
        <v>0</v>
      </c>
      <c r="AN569" s="204">
        <f t="shared" si="13285"/>
        <v>0</v>
      </c>
      <c r="AO569" s="204">
        <f t="shared" si="13285"/>
        <v>0</v>
      </c>
      <c r="AP569" s="204">
        <f t="shared" si="13285"/>
        <v>0</v>
      </c>
      <c r="AQ569" s="204">
        <f t="shared" si="13285"/>
        <v>0</v>
      </c>
      <c r="AR569" s="204">
        <f t="shared" si="13285"/>
        <v>0</v>
      </c>
      <c r="AS569" s="204">
        <f t="shared" si="13285"/>
        <v>0</v>
      </c>
      <c r="AT569" s="204">
        <f t="shared" si="13285"/>
        <v>0</v>
      </c>
      <c r="AU569" s="204">
        <f t="shared" si="13285"/>
        <v>0</v>
      </c>
      <c r="AV569" s="204">
        <f t="shared" si="13285"/>
        <v>0</v>
      </c>
      <c r="AW569" s="204">
        <f t="shared" si="13285"/>
        <v>0</v>
      </c>
      <c r="AX569" s="204">
        <f t="shared" si="13285"/>
        <v>0</v>
      </c>
      <c r="AY569" s="204">
        <f t="shared" si="13285"/>
        <v>0</v>
      </c>
      <c r="AZ569" s="204">
        <f t="shared" si="13285"/>
        <v>0</v>
      </c>
      <c r="BA569" s="204">
        <f t="shared" si="13285"/>
        <v>0</v>
      </c>
      <c r="BB569" s="204">
        <f t="shared" si="13285"/>
        <v>0</v>
      </c>
      <c r="BC569" s="204">
        <f t="shared" si="13285"/>
        <v>0</v>
      </c>
      <c r="BD569" s="204">
        <f t="shared" si="13285"/>
        <v>0</v>
      </c>
      <c r="BE569" s="204">
        <f t="shared" si="13285"/>
        <v>0</v>
      </c>
      <c r="BF569" s="204">
        <f t="shared" si="13285"/>
        <v>0</v>
      </c>
      <c r="BG569" s="204">
        <f t="shared" si="13285"/>
        <v>0</v>
      </c>
      <c r="BH569" s="204">
        <f t="shared" si="13285"/>
        <v>0</v>
      </c>
      <c r="BI569" s="204">
        <f t="shared" si="13285"/>
        <v>0</v>
      </c>
      <c r="BJ569" s="204">
        <f t="shared" si="13285"/>
        <v>0</v>
      </c>
      <c r="BK569" s="204">
        <f t="shared" si="13285"/>
        <v>0</v>
      </c>
      <c r="BL569" s="204">
        <f t="shared" si="13285"/>
        <v>0</v>
      </c>
      <c r="BM569" s="204">
        <f t="shared" si="13285"/>
        <v>0</v>
      </c>
      <c r="BN569" s="204">
        <f t="shared" si="13285"/>
        <v>0</v>
      </c>
      <c r="BO569" s="204">
        <f t="shared" si="13285"/>
        <v>0</v>
      </c>
      <c r="BP569" s="204">
        <f t="shared" si="13285"/>
        <v>0</v>
      </c>
      <c r="BQ569" s="204">
        <f t="shared" si="13285"/>
        <v>0</v>
      </c>
      <c r="BR569" s="204">
        <f t="shared" si="13285"/>
        <v>0</v>
      </c>
      <c r="BS569" s="204">
        <f t="shared" si="13285"/>
        <v>0</v>
      </c>
      <c r="BT569" s="204">
        <f t="shared" si="13285"/>
        <v>0</v>
      </c>
      <c r="BU569" s="204">
        <f t="shared" si="13285"/>
        <v>0</v>
      </c>
      <c r="BV569" s="204">
        <f t="shared" si="13285"/>
        <v>0</v>
      </c>
      <c r="BW569" s="204">
        <f t="shared" si="13285"/>
        <v>0</v>
      </c>
      <c r="BX569" s="204">
        <f t="shared" si="13285"/>
        <v>0</v>
      </c>
      <c r="BY569" s="299"/>
      <c r="BZ569" s="301"/>
      <c r="CA569" s="303"/>
      <c r="CB569" s="303"/>
      <c r="CD569" s="146">
        <f>SUMIFS($Q569:$BX569,$Q559:$BX559,"1. ZoR")</f>
        <v>0</v>
      </c>
      <c r="CE569" s="146">
        <f>SUMIFS($Q569:$BX569,$Q559:$BX559,"2. ZoR")</f>
        <v>0</v>
      </c>
      <c r="CF569" s="146">
        <f>SUMIFS($Q569:$BX569,$Q559:$BX559,"3. ZoR")</f>
        <v>0</v>
      </c>
      <c r="CG569" s="146">
        <f>SUMIFS($Q569:$BX569,$Q559:$BX559,"4. ZoR")</f>
        <v>0</v>
      </c>
      <c r="CH569" s="146">
        <f>SUMIFS($Q569:$BX569,$Q559:$BX559,"5. ZoR")</f>
        <v>0</v>
      </c>
      <c r="CI569" s="146">
        <f>SUMIFS($Q569:$BX569,$Q559:$BX559,"6. ZoR")</f>
        <v>0</v>
      </c>
      <c r="CJ569" s="146">
        <f>SUMIFS($Q569:$BX569,$Q559:$BX559,"7. ZoR")</f>
        <v>0</v>
      </c>
      <c r="CK569" s="146">
        <f>SUMIFS($Q569:$BX569,$Q559:$BX559,"8. ZoR")</f>
        <v>0</v>
      </c>
      <c r="CL569" s="146">
        <f>SUMIFS($Q569:$BX569,$Q559:$BX559,"9. ZoR")</f>
        <v>0</v>
      </c>
      <c r="CM569" s="146">
        <f>SUMIFS($Q569:$BX569,$Q559:$BX559,"10. ZoR")</f>
        <v>0</v>
      </c>
      <c r="CN569" s="146">
        <f>SUMIFS($Q569:$BX569,$Q559:$BX559,"11. ZoR")</f>
        <v>0</v>
      </c>
      <c r="CO569" s="146">
        <f>SUMIFS($Q569:$BX569,$Q559:$BX559,"12. ZoR")</f>
        <v>0</v>
      </c>
      <c r="CP569" s="146">
        <f>SUMIFS($Q569:$BX569,$Q559:$BX559,"13. ZoR")</f>
        <v>0</v>
      </c>
      <c r="CQ569" s="146">
        <f>SUMIFS($Q569:$BX569,$Q559:$BX559,"14. ZoR")</f>
        <v>0</v>
      </c>
      <c r="CR569" s="146">
        <f>SUMIFS($Q569:$BX569,$Q559:$BX559,"15. ZoR")</f>
        <v>0</v>
      </c>
    </row>
    <row r="570" spans="1:96" ht="15" customHeight="1" thickBot="1" x14ac:dyDescent="0.35"/>
    <row r="571" spans="1:96" s="98" customFormat="1" ht="69.599999999999994" customHeight="1" thickBot="1" x14ac:dyDescent="0.35">
      <c r="A571" s="229"/>
      <c r="B571" s="112"/>
      <c r="C571" s="304" t="s">
        <v>1</v>
      </c>
      <c r="D571" s="113"/>
      <c r="E571" s="122" t="s">
        <v>198</v>
      </c>
      <c r="F571" s="122" t="s">
        <v>200</v>
      </c>
      <c r="G571" s="114" t="s">
        <v>93</v>
      </c>
      <c r="H571" s="114" t="s">
        <v>94</v>
      </c>
      <c r="I571" s="114" t="s">
        <v>229</v>
      </c>
      <c r="J571" s="114" t="s">
        <v>206</v>
      </c>
      <c r="K571" s="114" t="s">
        <v>208</v>
      </c>
      <c r="L571" s="129" t="s">
        <v>0</v>
      </c>
      <c r="M571" s="7"/>
      <c r="N571" s="115">
        <v>208002</v>
      </c>
      <c r="P571" s="162" t="s">
        <v>129</v>
      </c>
      <c r="Q571" s="76" t="s">
        <v>3</v>
      </c>
      <c r="R571" s="76" t="s">
        <v>4</v>
      </c>
      <c r="S571" s="76" t="s">
        <v>5</v>
      </c>
      <c r="T571" s="76" t="s">
        <v>6</v>
      </c>
      <c r="U571" s="76" t="s">
        <v>7</v>
      </c>
      <c r="V571" s="76" t="s">
        <v>8</v>
      </c>
      <c r="W571" s="76" t="s">
        <v>9</v>
      </c>
      <c r="X571" s="76" t="s">
        <v>10</v>
      </c>
      <c r="Y571" s="76" t="s">
        <v>11</v>
      </c>
      <c r="Z571" s="76" t="s">
        <v>12</v>
      </c>
      <c r="AA571" s="76" t="s">
        <v>13</v>
      </c>
      <c r="AB571" s="76" t="s">
        <v>14</v>
      </c>
      <c r="AC571" s="76" t="s">
        <v>15</v>
      </c>
      <c r="AD571" s="76" t="s">
        <v>16</v>
      </c>
      <c r="AE571" s="76" t="s">
        <v>17</v>
      </c>
      <c r="AF571" s="76" t="s">
        <v>18</v>
      </c>
      <c r="AG571" s="76" t="s">
        <v>19</v>
      </c>
      <c r="AH571" s="76" t="s">
        <v>20</v>
      </c>
      <c r="AI571" s="76" t="s">
        <v>21</v>
      </c>
      <c r="AJ571" s="76" t="s">
        <v>22</v>
      </c>
      <c r="AK571" s="76" t="s">
        <v>23</v>
      </c>
      <c r="AL571" s="76" t="s">
        <v>24</v>
      </c>
      <c r="AM571" s="76" t="s">
        <v>25</v>
      </c>
      <c r="AN571" s="76" t="s">
        <v>26</v>
      </c>
      <c r="AO571" s="76" t="s">
        <v>27</v>
      </c>
      <c r="AP571" s="76" t="s">
        <v>28</v>
      </c>
      <c r="AQ571" s="76" t="s">
        <v>29</v>
      </c>
      <c r="AR571" s="76" t="s">
        <v>30</v>
      </c>
      <c r="AS571" s="76" t="s">
        <v>31</v>
      </c>
      <c r="AT571" s="76" t="s">
        <v>32</v>
      </c>
      <c r="AU571" s="76" t="s">
        <v>33</v>
      </c>
      <c r="AV571" s="76" t="s">
        <v>34</v>
      </c>
      <c r="AW571" s="76" t="s">
        <v>35</v>
      </c>
      <c r="AX571" s="76" t="s">
        <v>36</v>
      </c>
      <c r="AY571" s="76" t="s">
        <v>37</v>
      </c>
      <c r="AZ571" s="76" t="s">
        <v>38</v>
      </c>
      <c r="BA571" s="76" t="s">
        <v>39</v>
      </c>
      <c r="BB571" s="76" t="s">
        <v>40</v>
      </c>
      <c r="BC571" s="76" t="s">
        <v>41</v>
      </c>
      <c r="BD571" s="76" t="s">
        <v>42</v>
      </c>
      <c r="BE571" s="76" t="s">
        <v>43</v>
      </c>
      <c r="BF571" s="76" t="s">
        <v>44</v>
      </c>
      <c r="BG571" s="76" t="s">
        <v>45</v>
      </c>
      <c r="BH571" s="76" t="s">
        <v>46</v>
      </c>
      <c r="BI571" s="76" t="s">
        <v>47</v>
      </c>
      <c r="BJ571" s="76" t="s">
        <v>48</v>
      </c>
      <c r="BK571" s="76" t="s">
        <v>49</v>
      </c>
      <c r="BL571" s="76" t="s">
        <v>50</v>
      </c>
      <c r="BM571" s="76" t="s">
        <v>51</v>
      </c>
      <c r="BN571" s="76" t="s">
        <v>52</v>
      </c>
      <c r="BO571" s="76" t="s">
        <v>130</v>
      </c>
      <c r="BP571" s="76" t="s">
        <v>131</v>
      </c>
      <c r="BQ571" s="76" t="s">
        <v>132</v>
      </c>
      <c r="BR571" s="76" t="s">
        <v>133</v>
      </c>
      <c r="BS571" s="76" t="s">
        <v>134</v>
      </c>
      <c r="BT571" s="76" t="s">
        <v>135</v>
      </c>
      <c r="BU571" s="76" t="s">
        <v>136</v>
      </c>
      <c r="BV571" s="76" t="s">
        <v>137</v>
      </c>
      <c r="BW571" s="76" t="s">
        <v>138</v>
      </c>
      <c r="BX571" s="76" t="s">
        <v>139</v>
      </c>
      <c r="BY571" s="125" t="s">
        <v>174</v>
      </c>
      <c r="BZ571" s="126" t="s">
        <v>175</v>
      </c>
      <c r="CA571" s="126" t="s">
        <v>157</v>
      </c>
      <c r="CB571" s="126" t="s">
        <v>237</v>
      </c>
      <c r="CD571" s="306" t="s">
        <v>222</v>
      </c>
      <c r="CE571" s="307"/>
      <c r="CF571" s="307"/>
      <c r="CG571" s="307"/>
      <c r="CH571" s="307"/>
      <c r="CI571" s="307"/>
      <c r="CJ571" s="307"/>
      <c r="CK571" s="307"/>
      <c r="CL571" s="307"/>
      <c r="CM571" s="307"/>
      <c r="CN571" s="307"/>
      <c r="CO571" s="307"/>
      <c r="CP571" s="307"/>
      <c r="CQ571" s="307"/>
      <c r="CR571" s="307"/>
    </row>
    <row r="572" spans="1:96" s="98" customFormat="1" ht="21" hidden="1" customHeight="1" x14ac:dyDescent="0.3">
      <c r="A572" s="230"/>
      <c r="B572" s="105"/>
      <c r="C572" s="305"/>
      <c r="D572" s="116"/>
      <c r="E572" s="116"/>
      <c r="F572" s="116"/>
      <c r="G572" s="308" t="s">
        <v>235</v>
      </c>
      <c r="H572" s="308" t="s">
        <v>95</v>
      </c>
      <c r="I572" s="309" t="s">
        <v>199</v>
      </c>
      <c r="J572" s="309" t="s">
        <v>207</v>
      </c>
      <c r="K572" s="128"/>
      <c r="L572" s="311" t="s">
        <v>92</v>
      </c>
      <c r="M572" s="7"/>
      <c r="N572" s="313" t="s">
        <v>2</v>
      </c>
      <c r="P572" s="77"/>
      <c r="Q572" s="67">
        <f>MONTH(Úvod!$F$10)</f>
        <v>1</v>
      </c>
      <c r="R572" s="68">
        <f t="shared" ref="R572" si="13286">IF(Q572=12,1,Q572+1)</f>
        <v>2</v>
      </c>
      <c r="S572" s="68">
        <f t="shared" ref="S572" si="13287">IF(R572=12,1,R572+1)</f>
        <v>3</v>
      </c>
      <c r="T572" s="69">
        <f t="shared" ref="T572" si="13288">IF(S572=12,1,S572+1)</f>
        <v>4</v>
      </c>
      <c r="U572" s="69">
        <f t="shared" ref="U572" si="13289">IF(T572=12,1,T572+1)</f>
        <v>5</v>
      </c>
      <c r="V572" s="69">
        <f t="shared" ref="V572" si="13290">IF(U572=12,1,U572+1)</f>
        <v>6</v>
      </c>
      <c r="W572" s="69">
        <f t="shared" ref="W572" si="13291">IF(V572=12,1,V572+1)</f>
        <v>7</v>
      </c>
      <c r="X572" s="69">
        <f t="shared" ref="X572" si="13292">IF(W572=12,1,W572+1)</f>
        <v>8</v>
      </c>
      <c r="Y572" s="69">
        <f t="shared" ref="Y572" si="13293">IF(X572=12,1,X572+1)</f>
        <v>9</v>
      </c>
      <c r="Z572" s="69">
        <f>IF(Y572=12,1,Y572+1)</f>
        <v>10</v>
      </c>
      <c r="AA572" s="69">
        <f t="shared" ref="AA572" si="13294">IF(Z572=12,1,Z572+1)</f>
        <v>11</v>
      </c>
      <c r="AB572" s="69">
        <f t="shared" ref="AB572" si="13295">IF(AA572=12,1,AA572+1)</f>
        <v>12</v>
      </c>
      <c r="AC572" s="69">
        <f t="shared" ref="AC572" si="13296">IF(AB572=12,1,AB572+1)</f>
        <v>1</v>
      </c>
      <c r="AD572" s="69">
        <f t="shared" ref="AD572" si="13297">IF(AC572=12,1,AC572+1)</f>
        <v>2</v>
      </c>
      <c r="AE572" s="69">
        <f t="shared" ref="AE572" si="13298">IF(AD572=12,1,AD572+1)</f>
        <v>3</v>
      </c>
      <c r="AF572" s="69">
        <f t="shared" ref="AF572" si="13299">IF(AE572=12,1,AE572+1)</f>
        <v>4</v>
      </c>
      <c r="AG572" s="69">
        <f t="shared" ref="AG572" si="13300">IF(AF572=12,1,AF572+1)</f>
        <v>5</v>
      </c>
      <c r="AH572" s="69">
        <f t="shared" ref="AH572" si="13301">IF(AG572=12,1,AG572+1)</f>
        <v>6</v>
      </c>
      <c r="AI572" s="69">
        <f>IF(AH572=12,1,AH572+1)</f>
        <v>7</v>
      </c>
      <c r="AJ572" s="69">
        <f t="shared" ref="AJ572" si="13302">IF(AI572=12,1,AI572+1)</f>
        <v>8</v>
      </c>
      <c r="AK572" s="69">
        <f t="shared" ref="AK572" si="13303">IF(AJ572=12,1,AJ572+1)</f>
        <v>9</v>
      </c>
      <c r="AL572" s="69">
        <f t="shared" ref="AL572" si="13304">IF(AK572=12,1,AK572+1)</f>
        <v>10</v>
      </c>
      <c r="AM572" s="69">
        <f t="shared" ref="AM572" si="13305">IF(AL572=12,1,AL572+1)</f>
        <v>11</v>
      </c>
      <c r="AN572" s="69">
        <f t="shared" ref="AN572" si="13306">IF(AM572=12,1,AM572+1)</f>
        <v>12</v>
      </c>
      <c r="AO572" s="69">
        <f t="shared" ref="AO572" si="13307">IF(AN572=12,1,AN572+1)</f>
        <v>1</v>
      </c>
      <c r="AP572" s="69">
        <f t="shared" ref="AP572" si="13308">IF(AO572=12,1,AO572+1)</f>
        <v>2</v>
      </c>
      <c r="AQ572" s="69">
        <f t="shared" ref="AQ572" si="13309">IF(AP572=12,1,AP572+1)</f>
        <v>3</v>
      </c>
      <c r="AR572" s="69">
        <f t="shared" ref="AR572" si="13310">IF(AQ572=12,1,AQ572+1)</f>
        <v>4</v>
      </c>
      <c r="AS572" s="69">
        <f t="shared" ref="AS572" si="13311">IF(AR572=12,1,AR572+1)</f>
        <v>5</v>
      </c>
      <c r="AT572" s="69">
        <f t="shared" ref="AT572" si="13312">IF(AS572=12,1,AS572+1)</f>
        <v>6</v>
      </c>
      <c r="AU572" s="69">
        <f t="shared" ref="AU572" si="13313">IF(AT572=12,1,AT572+1)</f>
        <v>7</v>
      </c>
      <c r="AV572" s="69">
        <f t="shared" ref="AV572" si="13314">IF(AU572=12,1,AU572+1)</f>
        <v>8</v>
      </c>
      <c r="AW572" s="69">
        <f t="shared" ref="AW572" si="13315">IF(AV572=12,1,AV572+1)</f>
        <v>9</v>
      </c>
      <c r="AX572" s="69">
        <f t="shared" ref="AX572" si="13316">IF(AW572=12,1,AW572+1)</f>
        <v>10</v>
      </c>
      <c r="AY572" s="69">
        <f t="shared" ref="AY572" si="13317">IF(AX572=12,1,AX572+1)</f>
        <v>11</v>
      </c>
      <c r="AZ572" s="69">
        <f t="shared" ref="AZ572" si="13318">IF(AY572=12,1,AY572+1)</f>
        <v>12</v>
      </c>
      <c r="BA572" s="69">
        <f t="shared" ref="BA572" si="13319">IF(AZ572=12,1,AZ572+1)</f>
        <v>1</v>
      </c>
      <c r="BB572" s="69">
        <f t="shared" ref="BB572" si="13320">IF(BA572=12,1,BA572+1)</f>
        <v>2</v>
      </c>
      <c r="BC572" s="69">
        <f t="shared" ref="BC572" si="13321">IF(BB572=12,1,BB572+1)</f>
        <v>3</v>
      </c>
      <c r="BD572" s="69">
        <f t="shared" ref="BD572" si="13322">IF(BC572=12,1,BC572+1)</f>
        <v>4</v>
      </c>
      <c r="BE572" s="69">
        <f t="shared" ref="BE572" si="13323">IF(BD572=12,1,BD572+1)</f>
        <v>5</v>
      </c>
      <c r="BF572" s="69">
        <f t="shared" ref="BF572" si="13324">IF(BE572=12,1,BE572+1)</f>
        <v>6</v>
      </c>
      <c r="BG572" s="69">
        <f t="shared" ref="BG572" si="13325">IF(BF572=12,1,BF572+1)</f>
        <v>7</v>
      </c>
      <c r="BH572" s="69">
        <f t="shared" ref="BH572" si="13326">IF(BG572=12,1,BG572+1)</f>
        <v>8</v>
      </c>
      <c r="BI572" s="69">
        <f t="shared" ref="BI572" si="13327">IF(BH572=12,1,BH572+1)</f>
        <v>9</v>
      </c>
      <c r="BJ572" s="69">
        <f t="shared" ref="BJ572" si="13328">IF(BI572=12,1,BI572+1)</f>
        <v>10</v>
      </c>
      <c r="BK572" s="69">
        <f t="shared" ref="BK572" si="13329">IF(BJ572=12,1,BJ572+1)</f>
        <v>11</v>
      </c>
      <c r="BL572" s="69">
        <f t="shared" ref="BL572" si="13330">IF(BK572=12,1,BK572+1)</f>
        <v>12</v>
      </c>
      <c r="BM572" s="69">
        <f t="shared" ref="BM572" si="13331">IF(BL572=12,1,BL572+1)</f>
        <v>1</v>
      </c>
      <c r="BN572" s="69">
        <f t="shared" ref="BN572" si="13332">IF(BM572=12,1,BM572+1)</f>
        <v>2</v>
      </c>
      <c r="BO572" s="69">
        <f t="shared" ref="BO572" si="13333">IF(BN572=12,1,BN572+1)</f>
        <v>3</v>
      </c>
      <c r="BP572" s="69">
        <f t="shared" ref="BP572" si="13334">IF(BO572=12,1,BO572+1)</f>
        <v>4</v>
      </c>
      <c r="BQ572" s="69">
        <f t="shared" ref="BQ572" si="13335">IF(BP572=12,1,BP572+1)</f>
        <v>5</v>
      </c>
      <c r="BR572" s="69">
        <f t="shared" ref="BR572" si="13336">IF(BQ572=12,1,BQ572+1)</f>
        <v>6</v>
      </c>
      <c r="BS572" s="69">
        <f t="shared" ref="BS572" si="13337">IF(BR572=12,1,BR572+1)</f>
        <v>7</v>
      </c>
      <c r="BT572" s="69">
        <f t="shared" ref="BT572" si="13338">IF(BS572=12,1,BS572+1)</f>
        <v>8</v>
      </c>
      <c r="BU572" s="69">
        <f t="shared" ref="BU572" si="13339">IF(BT572=12,1,BT572+1)</f>
        <v>9</v>
      </c>
      <c r="BV572" s="69">
        <f t="shared" ref="BV572" si="13340">IF(BU572=12,1,BU572+1)</f>
        <v>10</v>
      </c>
      <c r="BW572" s="69">
        <f t="shared" ref="BW572" si="13341">IF(BV572=12,1,BV572+1)</f>
        <v>11</v>
      </c>
      <c r="BX572" s="69">
        <f t="shared" ref="BX572" si="13342">IF(BW572=12,1,BW572+1)</f>
        <v>12</v>
      </c>
      <c r="BY572" s="74"/>
      <c r="BZ572" s="71"/>
      <c r="CA572" s="71"/>
      <c r="CB572" s="71"/>
    </row>
    <row r="573" spans="1:96" s="98" customFormat="1" ht="18" hidden="1" customHeight="1" x14ac:dyDescent="0.3">
      <c r="A573" s="230"/>
      <c r="B573" s="105"/>
      <c r="C573" s="305"/>
      <c r="D573" s="116"/>
      <c r="E573" s="116"/>
      <c r="F573" s="116"/>
      <c r="G573" s="308"/>
      <c r="H573" s="308"/>
      <c r="I573" s="309"/>
      <c r="J573" s="309"/>
      <c r="K573" s="128"/>
      <c r="L573" s="311"/>
      <c r="M573" s="7"/>
      <c r="N573" s="314"/>
      <c r="P573" s="70"/>
      <c r="Q573" s="53">
        <f t="shared" ref="Q573:BX573" si="13343">VALUE(_xlfn.CONCAT(Q572,".",Q575))</f>
        <v>1</v>
      </c>
      <c r="R573" s="66">
        <f t="shared" si="13343"/>
        <v>32</v>
      </c>
      <c r="S573" s="66">
        <f t="shared" si="13343"/>
        <v>61</v>
      </c>
      <c r="T573" s="66">
        <f t="shared" si="13343"/>
        <v>92</v>
      </c>
      <c r="U573" s="66">
        <f t="shared" si="13343"/>
        <v>122</v>
      </c>
      <c r="V573" s="66">
        <f t="shared" si="13343"/>
        <v>153</v>
      </c>
      <c r="W573" s="66">
        <f t="shared" si="13343"/>
        <v>183</v>
      </c>
      <c r="X573" s="66">
        <f t="shared" si="13343"/>
        <v>214</v>
      </c>
      <c r="Y573" s="66">
        <f t="shared" si="13343"/>
        <v>245</v>
      </c>
      <c r="Z573" s="66">
        <f t="shared" si="13343"/>
        <v>275</v>
      </c>
      <c r="AA573" s="66">
        <f t="shared" si="13343"/>
        <v>306</v>
      </c>
      <c r="AB573" s="66">
        <f t="shared" si="13343"/>
        <v>336</v>
      </c>
      <c r="AC573" s="66">
        <f t="shared" si="13343"/>
        <v>367</v>
      </c>
      <c r="AD573" s="66">
        <f t="shared" si="13343"/>
        <v>398</v>
      </c>
      <c r="AE573" s="66">
        <f t="shared" si="13343"/>
        <v>426</v>
      </c>
      <c r="AF573" s="66">
        <f t="shared" si="13343"/>
        <v>457</v>
      </c>
      <c r="AG573" s="66">
        <f t="shared" si="13343"/>
        <v>487</v>
      </c>
      <c r="AH573" s="66">
        <f t="shared" si="13343"/>
        <v>518</v>
      </c>
      <c r="AI573" s="66">
        <f t="shared" si="13343"/>
        <v>548</v>
      </c>
      <c r="AJ573" s="66">
        <f t="shared" si="13343"/>
        <v>579</v>
      </c>
      <c r="AK573" s="66">
        <f t="shared" si="13343"/>
        <v>610</v>
      </c>
      <c r="AL573" s="66">
        <f t="shared" si="13343"/>
        <v>640</v>
      </c>
      <c r="AM573" s="66">
        <f t="shared" si="13343"/>
        <v>671</v>
      </c>
      <c r="AN573" s="66">
        <f t="shared" si="13343"/>
        <v>701</v>
      </c>
      <c r="AO573" s="66">
        <f t="shared" si="13343"/>
        <v>732</v>
      </c>
      <c r="AP573" s="66">
        <f t="shared" si="13343"/>
        <v>763</v>
      </c>
      <c r="AQ573" s="66">
        <f t="shared" si="13343"/>
        <v>791</v>
      </c>
      <c r="AR573" s="66">
        <f t="shared" si="13343"/>
        <v>822</v>
      </c>
      <c r="AS573" s="66">
        <f t="shared" si="13343"/>
        <v>852</v>
      </c>
      <c r="AT573" s="66">
        <f t="shared" si="13343"/>
        <v>883</v>
      </c>
      <c r="AU573" s="66">
        <f t="shared" si="13343"/>
        <v>913</v>
      </c>
      <c r="AV573" s="66">
        <f t="shared" si="13343"/>
        <v>944</v>
      </c>
      <c r="AW573" s="66">
        <f t="shared" si="13343"/>
        <v>975</v>
      </c>
      <c r="AX573" s="66">
        <f t="shared" si="13343"/>
        <v>1005</v>
      </c>
      <c r="AY573" s="66">
        <f t="shared" si="13343"/>
        <v>1036</v>
      </c>
      <c r="AZ573" s="66">
        <f t="shared" si="13343"/>
        <v>1066</v>
      </c>
      <c r="BA573" s="66">
        <f t="shared" si="13343"/>
        <v>1097</v>
      </c>
      <c r="BB573" s="66">
        <f t="shared" si="13343"/>
        <v>1128</v>
      </c>
      <c r="BC573" s="66">
        <f t="shared" si="13343"/>
        <v>1156</v>
      </c>
      <c r="BD573" s="66">
        <f t="shared" si="13343"/>
        <v>1187</v>
      </c>
      <c r="BE573" s="66">
        <f t="shared" si="13343"/>
        <v>1217</v>
      </c>
      <c r="BF573" s="66">
        <f t="shared" si="13343"/>
        <v>1248</v>
      </c>
      <c r="BG573" s="66">
        <f t="shared" si="13343"/>
        <v>1278</v>
      </c>
      <c r="BH573" s="66">
        <f t="shared" si="13343"/>
        <v>1309</v>
      </c>
      <c r="BI573" s="66">
        <f t="shared" si="13343"/>
        <v>1340</v>
      </c>
      <c r="BJ573" s="66">
        <f t="shared" si="13343"/>
        <v>1370</v>
      </c>
      <c r="BK573" s="66">
        <f t="shared" si="13343"/>
        <v>1401</v>
      </c>
      <c r="BL573" s="66">
        <f t="shared" si="13343"/>
        <v>1431</v>
      </c>
      <c r="BM573" s="66">
        <f t="shared" si="13343"/>
        <v>1462</v>
      </c>
      <c r="BN573" s="66">
        <f t="shared" si="13343"/>
        <v>1493</v>
      </c>
      <c r="BO573" s="66">
        <f t="shared" si="13343"/>
        <v>1522</v>
      </c>
      <c r="BP573" s="66">
        <f t="shared" si="13343"/>
        <v>1553</v>
      </c>
      <c r="BQ573" s="66">
        <f t="shared" si="13343"/>
        <v>1583</v>
      </c>
      <c r="BR573" s="66">
        <f t="shared" si="13343"/>
        <v>1614</v>
      </c>
      <c r="BS573" s="66">
        <f t="shared" si="13343"/>
        <v>1644</v>
      </c>
      <c r="BT573" s="66">
        <f t="shared" si="13343"/>
        <v>1675</v>
      </c>
      <c r="BU573" s="66">
        <f t="shared" si="13343"/>
        <v>1706</v>
      </c>
      <c r="BV573" s="66">
        <f t="shared" si="13343"/>
        <v>1736</v>
      </c>
      <c r="BW573" s="66">
        <f t="shared" si="13343"/>
        <v>1767</v>
      </c>
      <c r="BX573" s="66">
        <f t="shared" si="13343"/>
        <v>1797</v>
      </c>
      <c r="BY573" s="75"/>
      <c r="BZ573" s="72"/>
      <c r="CA573" s="72"/>
      <c r="CB573" s="72"/>
    </row>
    <row r="574" spans="1:96" s="98" customFormat="1" ht="18" customHeight="1" x14ac:dyDescent="0.3">
      <c r="A574" s="230"/>
      <c r="B574" s="105"/>
      <c r="C574" s="305"/>
      <c r="D574" s="116"/>
      <c r="E574" s="309" t="s">
        <v>199</v>
      </c>
      <c r="F574" s="309" t="s">
        <v>199</v>
      </c>
      <c r="G574" s="308"/>
      <c r="H574" s="308"/>
      <c r="I574" s="309"/>
      <c r="J574" s="309"/>
      <c r="K574" s="309" t="s">
        <v>209</v>
      </c>
      <c r="L574" s="311"/>
      <c r="M574" s="7"/>
      <c r="N574" s="314"/>
      <c r="P574" s="70"/>
      <c r="Q574" s="54" t="str">
        <f>VLOOKUP(Q572,'Podpůrná data'!$J$13:$K$24,2)</f>
        <v>leden</v>
      </c>
      <c r="R574" s="54" t="str">
        <f>VLOOKUP(R572,'Podpůrná data'!$J$13:$K$24,2)</f>
        <v>únor</v>
      </c>
      <c r="S574" s="54" t="str">
        <f>VLOOKUP(S572,'Podpůrná data'!$J$13:$K$24,2)</f>
        <v>březen</v>
      </c>
      <c r="T574" s="54" t="str">
        <f>VLOOKUP(T572,'Podpůrná data'!$J$13:$K$24,2)</f>
        <v>duben</v>
      </c>
      <c r="U574" s="54" t="str">
        <f>VLOOKUP(U572,'Podpůrná data'!$J$13:$K$24,2)</f>
        <v>květen</v>
      </c>
      <c r="V574" s="54" t="str">
        <f>VLOOKUP(V572,'Podpůrná data'!$J$13:$K$24,2)</f>
        <v>červen</v>
      </c>
      <c r="W574" s="54" t="str">
        <f>VLOOKUP(W572,'Podpůrná data'!$J$13:$K$24,2)</f>
        <v>červenec</v>
      </c>
      <c r="X574" s="54" t="str">
        <f>VLOOKUP(X572,'Podpůrná data'!$J$13:$K$24,2)</f>
        <v>srpen</v>
      </c>
      <c r="Y574" s="54" t="str">
        <f>VLOOKUP(Y572,'Podpůrná data'!$J$13:$K$24,2)</f>
        <v>září</v>
      </c>
      <c r="Z574" s="54" t="str">
        <f>VLOOKUP(Z572,'Podpůrná data'!$J$13:$K$24,2)</f>
        <v>říjen</v>
      </c>
      <c r="AA574" s="54" t="str">
        <f>VLOOKUP(AA572,'Podpůrná data'!$J$13:$K$24,2)</f>
        <v>listopad</v>
      </c>
      <c r="AB574" s="54" t="str">
        <f>VLOOKUP(AB572,'Podpůrná data'!$J$13:$K$24,2)</f>
        <v>prosinec</v>
      </c>
      <c r="AC574" s="54" t="str">
        <f>VLOOKUP(AC572,'Podpůrná data'!$J$13:$K$24,2)</f>
        <v>leden</v>
      </c>
      <c r="AD574" s="54" t="str">
        <f>VLOOKUP(AD572,'Podpůrná data'!$J$13:$K$24,2)</f>
        <v>únor</v>
      </c>
      <c r="AE574" s="54" t="str">
        <f>VLOOKUP(AE572,'Podpůrná data'!$J$13:$K$24,2)</f>
        <v>březen</v>
      </c>
      <c r="AF574" s="54" t="str">
        <f>VLOOKUP(AF572,'Podpůrná data'!$J$13:$K$24,2)</f>
        <v>duben</v>
      </c>
      <c r="AG574" s="54" t="str">
        <f>VLOOKUP(AG572,'Podpůrná data'!$J$13:$K$24,2)</f>
        <v>květen</v>
      </c>
      <c r="AH574" s="54" t="str">
        <f>VLOOKUP(AH572,'Podpůrná data'!$J$13:$K$24,2)</f>
        <v>červen</v>
      </c>
      <c r="AI574" s="54" t="str">
        <f>VLOOKUP(AI572,'Podpůrná data'!$J$13:$K$24,2)</f>
        <v>červenec</v>
      </c>
      <c r="AJ574" s="54" t="str">
        <f>VLOOKUP(AJ572,'Podpůrná data'!$J$13:$K$24,2)</f>
        <v>srpen</v>
      </c>
      <c r="AK574" s="54" t="str">
        <f>VLOOKUP(AK572,'Podpůrná data'!$J$13:$K$24,2)</f>
        <v>září</v>
      </c>
      <c r="AL574" s="54" t="str">
        <f>VLOOKUP(AL572,'Podpůrná data'!$J$13:$K$24,2)</f>
        <v>říjen</v>
      </c>
      <c r="AM574" s="54" t="str">
        <f>VLOOKUP(AM572,'Podpůrná data'!$J$13:$K$24,2)</f>
        <v>listopad</v>
      </c>
      <c r="AN574" s="54" t="str">
        <f>VLOOKUP(AN572,'Podpůrná data'!$J$13:$K$24,2)</f>
        <v>prosinec</v>
      </c>
      <c r="AO574" s="54" t="str">
        <f>VLOOKUP(AO572,'Podpůrná data'!$J$13:$K$24,2)</f>
        <v>leden</v>
      </c>
      <c r="AP574" s="54" t="str">
        <f>VLOOKUP(AP572,'Podpůrná data'!$J$13:$K$24,2)</f>
        <v>únor</v>
      </c>
      <c r="AQ574" s="54" t="str">
        <f>VLOOKUP(AQ572,'Podpůrná data'!$J$13:$K$24,2)</f>
        <v>březen</v>
      </c>
      <c r="AR574" s="54" t="str">
        <f>VLOOKUP(AR572,'Podpůrná data'!$J$13:$K$24,2)</f>
        <v>duben</v>
      </c>
      <c r="AS574" s="54" t="str">
        <f>VLOOKUP(AS572,'Podpůrná data'!$J$13:$K$24,2)</f>
        <v>květen</v>
      </c>
      <c r="AT574" s="54" t="str">
        <f>VLOOKUP(AT572,'Podpůrná data'!$J$13:$K$24,2)</f>
        <v>červen</v>
      </c>
      <c r="AU574" s="54" t="str">
        <f>VLOOKUP(AU572,'Podpůrná data'!$J$13:$K$24,2)</f>
        <v>červenec</v>
      </c>
      <c r="AV574" s="54" t="str">
        <f>VLOOKUP(AV572,'Podpůrná data'!$J$13:$K$24,2)</f>
        <v>srpen</v>
      </c>
      <c r="AW574" s="54" t="str">
        <f>VLOOKUP(AW572,'Podpůrná data'!$J$13:$K$24,2)</f>
        <v>září</v>
      </c>
      <c r="AX574" s="54" t="str">
        <f>VLOOKUP(AX572,'Podpůrná data'!$J$13:$K$24,2)</f>
        <v>říjen</v>
      </c>
      <c r="AY574" s="54" t="str">
        <f>VLOOKUP(AY572,'Podpůrná data'!$J$13:$K$24,2)</f>
        <v>listopad</v>
      </c>
      <c r="AZ574" s="54" t="str">
        <f>VLOOKUP(AZ572,'Podpůrná data'!$J$13:$K$24,2)</f>
        <v>prosinec</v>
      </c>
      <c r="BA574" s="54" t="str">
        <f>VLOOKUP(BA572,'Podpůrná data'!$J$13:$K$24,2)</f>
        <v>leden</v>
      </c>
      <c r="BB574" s="54" t="str">
        <f>VLOOKUP(BB572,'Podpůrná data'!$J$13:$K$24,2)</f>
        <v>únor</v>
      </c>
      <c r="BC574" s="54" t="str">
        <f>VLOOKUP(BC572,'Podpůrná data'!$J$13:$K$24,2)</f>
        <v>březen</v>
      </c>
      <c r="BD574" s="54" t="str">
        <f>VLOOKUP(BD572,'Podpůrná data'!$J$13:$K$24,2)</f>
        <v>duben</v>
      </c>
      <c r="BE574" s="54" t="str">
        <f>VLOOKUP(BE572,'Podpůrná data'!$J$13:$K$24,2)</f>
        <v>květen</v>
      </c>
      <c r="BF574" s="54" t="str">
        <f>VLOOKUP(BF572,'Podpůrná data'!$J$13:$K$24,2)</f>
        <v>červen</v>
      </c>
      <c r="BG574" s="54" t="str">
        <f>VLOOKUP(BG572,'Podpůrná data'!$J$13:$K$24,2)</f>
        <v>červenec</v>
      </c>
      <c r="BH574" s="54" t="str">
        <f>VLOOKUP(BH572,'Podpůrná data'!$J$13:$K$24,2)</f>
        <v>srpen</v>
      </c>
      <c r="BI574" s="54" t="str">
        <f>VLOOKUP(BI572,'Podpůrná data'!$J$13:$K$24,2)</f>
        <v>září</v>
      </c>
      <c r="BJ574" s="54" t="str">
        <f>VLOOKUP(BJ572,'Podpůrná data'!$J$13:$K$24,2)</f>
        <v>říjen</v>
      </c>
      <c r="BK574" s="54" t="str">
        <f>VLOOKUP(BK572,'Podpůrná data'!$J$13:$K$24,2)</f>
        <v>listopad</v>
      </c>
      <c r="BL574" s="54" t="str">
        <f>VLOOKUP(BL572,'Podpůrná data'!$J$13:$K$24,2)</f>
        <v>prosinec</v>
      </c>
      <c r="BM574" s="54" t="str">
        <f>VLOOKUP(BM572,'Podpůrná data'!$J$13:$K$24,2)</f>
        <v>leden</v>
      </c>
      <c r="BN574" s="54" t="str">
        <f>VLOOKUP(BN572,'Podpůrná data'!$J$13:$K$24,2)</f>
        <v>únor</v>
      </c>
      <c r="BO574" s="54" t="str">
        <f>VLOOKUP(BO572,'Podpůrná data'!$J$13:$K$24,2)</f>
        <v>březen</v>
      </c>
      <c r="BP574" s="54" t="str">
        <f>VLOOKUP(BP572,'Podpůrná data'!$J$13:$K$24,2)</f>
        <v>duben</v>
      </c>
      <c r="BQ574" s="54" t="str">
        <f>VLOOKUP(BQ572,'Podpůrná data'!$J$13:$K$24,2)</f>
        <v>květen</v>
      </c>
      <c r="BR574" s="54" t="str">
        <f>VLOOKUP(BR572,'Podpůrná data'!$J$13:$K$24,2)</f>
        <v>červen</v>
      </c>
      <c r="BS574" s="54" t="str">
        <f>VLOOKUP(BS572,'Podpůrná data'!$J$13:$K$24,2)</f>
        <v>červenec</v>
      </c>
      <c r="BT574" s="54" t="str">
        <f>VLOOKUP(BT572,'Podpůrná data'!$J$13:$K$24,2)</f>
        <v>srpen</v>
      </c>
      <c r="BU574" s="54" t="str">
        <f>VLOOKUP(BU572,'Podpůrná data'!$J$13:$K$24,2)</f>
        <v>září</v>
      </c>
      <c r="BV574" s="54" t="str">
        <f>VLOOKUP(BV572,'Podpůrná data'!$J$13:$K$24,2)</f>
        <v>říjen</v>
      </c>
      <c r="BW574" s="54" t="str">
        <f>VLOOKUP(BW572,'Podpůrná data'!$J$13:$K$24,2)</f>
        <v>listopad</v>
      </c>
      <c r="BX574" s="54" t="str">
        <f>VLOOKUP(BX572,'Podpůrná data'!$J$13:$K$24,2)</f>
        <v>prosinec</v>
      </c>
      <c r="BY574" s="143"/>
      <c r="BZ574" s="144"/>
      <c r="CA574" s="165"/>
      <c r="CB574" s="165"/>
      <c r="CD574" s="147" t="s">
        <v>104</v>
      </c>
      <c r="CE574" s="147" t="s">
        <v>105</v>
      </c>
      <c r="CF574" s="147" t="s">
        <v>106</v>
      </c>
      <c r="CG574" s="147" t="s">
        <v>107</v>
      </c>
      <c r="CH574" s="147" t="s">
        <v>108</v>
      </c>
      <c r="CI574" s="147" t="s">
        <v>109</v>
      </c>
      <c r="CJ574" s="147" t="s">
        <v>110</v>
      </c>
      <c r="CK574" s="147" t="s">
        <v>111</v>
      </c>
      <c r="CL574" s="147" t="s">
        <v>112</v>
      </c>
      <c r="CM574" s="147" t="s">
        <v>166</v>
      </c>
      <c r="CN574" s="147" t="s">
        <v>167</v>
      </c>
      <c r="CO574" s="147" t="s">
        <v>168</v>
      </c>
      <c r="CP574" s="147" t="s">
        <v>194</v>
      </c>
      <c r="CQ574" s="147" t="s">
        <v>195</v>
      </c>
      <c r="CR574" s="147" t="s">
        <v>196</v>
      </c>
    </row>
    <row r="575" spans="1:96" s="98" customFormat="1" ht="16.2" customHeight="1" x14ac:dyDescent="0.3">
      <c r="A575" s="230"/>
      <c r="B575" s="105"/>
      <c r="C575" s="305"/>
      <c r="D575" s="116"/>
      <c r="E575" s="309"/>
      <c r="F575" s="309"/>
      <c r="G575" s="308"/>
      <c r="H575" s="308"/>
      <c r="I575" s="309"/>
      <c r="J575" s="309"/>
      <c r="K575" s="309"/>
      <c r="L575" s="311"/>
      <c r="M575" s="7"/>
      <c r="N575" s="314"/>
      <c r="P575" s="70"/>
      <c r="Q575" s="54">
        <f>YEAR(Úvod!$F$10)</f>
        <v>1900</v>
      </c>
      <c r="R575" s="54">
        <f t="shared" ref="R575" si="13344">IF(R572=1,Q575+1,Q575)</f>
        <v>1900</v>
      </c>
      <c r="S575" s="54">
        <f t="shared" ref="S575" si="13345">IF(S572=1,R575+1,R575)</f>
        <v>1900</v>
      </c>
      <c r="T575" s="54">
        <f t="shared" ref="T575" si="13346">IF(T572=1,S575+1,S575)</f>
        <v>1900</v>
      </c>
      <c r="U575" s="54">
        <f t="shared" ref="U575" si="13347">IF(U572=1,T575+1,T575)</f>
        <v>1900</v>
      </c>
      <c r="V575" s="54">
        <f t="shared" ref="V575" si="13348">IF(V572=1,U575+1,U575)</f>
        <v>1900</v>
      </c>
      <c r="W575" s="54">
        <f t="shared" ref="W575" si="13349">IF(W572=1,V575+1,V575)</f>
        <v>1900</v>
      </c>
      <c r="X575" s="54">
        <f t="shared" ref="X575" si="13350">IF(X572=1,W575+1,W575)</f>
        <v>1900</v>
      </c>
      <c r="Y575" s="54">
        <f t="shared" ref="Y575" si="13351">IF(Y572=1,X575+1,X575)</f>
        <v>1900</v>
      </c>
      <c r="Z575" s="54">
        <f t="shared" ref="Z575" si="13352">IF(Z572=1,Y575+1,Y575)</f>
        <v>1900</v>
      </c>
      <c r="AA575" s="54">
        <f t="shared" ref="AA575" si="13353">IF(AA572=1,Z575+1,Z575)</f>
        <v>1900</v>
      </c>
      <c r="AB575" s="54">
        <f t="shared" ref="AB575" si="13354">IF(AB572=1,AA575+1,AA575)</f>
        <v>1900</v>
      </c>
      <c r="AC575" s="54">
        <f t="shared" ref="AC575" si="13355">IF(AC572=1,AB575+1,AB575)</f>
        <v>1901</v>
      </c>
      <c r="AD575" s="54">
        <f t="shared" ref="AD575" si="13356">IF(AD572=1,AC575+1,AC575)</f>
        <v>1901</v>
      </c>
      <c r="AE575" s="54">
        <f t="shared" ref="AE575" si="13357">IF(AE572=1,AD575+1,AD575)</f>
        <v>1901</v>
      </c>
      <c r="AF575" s="54">
        <f t="shared" ref="AF575" si="13358">IF(AF572=1,AE575+1,AE575)</f>
        <v>1901</v>
      </c>
      <c r="AG575" s="54">
        <f t="shared" ref="AG575" si="13359">IF(AG572=1,AF575+1,AF575)</f>
        <v>1901</v>
      </c>
      <c r="AH575" s="54">
        <f t="shared" ref="AH575" si="13360">IF(AH572=1,AG575+1,AG575)</f>
        <v>1901</v>
      </c>
      <c r="AI575" s="54">
        <f t="shared" ref="AI575" si="13361">IF(AI572=1,AH575+1,AH575)</f>
        <v>1901</v>
      </c>
      <c r="AJ575" s="54">
        <f t="shared" ref="AJ575" si="13362">IF(AJ572=1,AI575+1,AI575)</f>
        <v>1901</v>
      </c>
      <c r="AK575" s="54">
        <f t="shared" ref="AK575" si="13363">IF(AK572=1,AJ575+1,AJ575)</f>
        <v>1901</v>
      </c>
      <c r="AL575" s="54">
        <f t="shared" ref="AL575" si="13364">IF(AL572=1,AK575+1,AK575)</f>
        <v>1901</v>
      </c>
      <c r="AM575" s="54">
        <f t="shared" ref="AM575" si="13365">IF(AM572=1,AL575+1,AL575)</f>
        <v>1901</v>
      </c>
      <c r="AN575" s="54">
        <f t="shared" ref="AN575" si="13366">IF(AN572=1,AM575+1,AM575)</f>
        <v>1901</v>
      </c>
      <c r="AO575" s="54">
        <f t="shared" ref="AO575" si="13367">IF(AO572=1,AN575+1,AN575)</f>
        <v>1902</v>
      </c>
      <c r="AP575" s="54">
        <f t="shared" ref="AP575" si="13368">IF(AP572=1,AO575+1,AO575)</f>
        <v>1902</v>
      </c>
      <c r="AQ575" s="54">
        <f t="shared" ref="AQ575" si="13369">IF(AQ572=1,AP575+1,AP575)</f>
        <v>1902</v>
      </c>
      <c r="AR575" s="54">
        <f t="shared" ref="AR575" si="13370">IF(AR572=1,AQ575+1,AQ575)</f>
        <v>1902</v>
      </c>
      <c r="AS575" s="54">
        <f t="shared" ref="AS575" si="13371">IF(AS572=1,AR575+1,AR575)</f>
        <v>1902</v>
      </c>
      <c r="AT575" s="54">
        <f t="shared" ref="AT575" si="13372">IF(AT572=1,AS575+1,AS575)</f>
        <v>1902</v>
      </c>
      <c r="AU575" s="54">
        <f t="shared" ref="AU575" si="13373">IF(AU572=1,AT575+1,AT575)</f>
        <v>1902</v>
      </c>
      <c r="AV575" s="54">
        <f t="shared" ref="AV575" si="13374">IF(AV572=1,AU575+1,AU575)</f>
        <v>1902</v>
      </c>
      <c r="AW575" s="54">
        <f t="shared" ref="AW575" si="13375">IF(AW572=1,AV575+1,AV575)</f>
        <v>1902</v>
      </c>
      <c r="AX575" s="54">
        <f t="shared" ref="AX575" si="13376">IF(AX572=1,AW575+1,AW575)</f>
        <v>1902</v>
      </c>
      <c r="AY575" s="54">
        <f t="shared" ref="AY575" si="13377">IF(AY572=1,AX575+1,AX575)</f>
        <v>1902</v>
      </c>
      <c r="AZ575" s="54">
        <f t="shared" ref="AZ575" si="13378">IF(AZ572=1,AY575+1,AY575)</f>
        <v>1902</v>
      </c>
      <c r="BA575" s="54">
        <f t="shared" ref="BA575" si="13379">IF(BA572=1,AZ575+1,AZ575)</f>
        <v>1903</v>
      </c>
      <c r="BB575" s="54">
        <f t="shared" ref="BB575" si="13380">IF(BB572=1,BA575+1,BA575)</f>
        <v>1903</v>
      </c>
      <c r="BC575" s="54">
        <f t="shared" ref="BC575" si="13381">IF(BC572=1,BB575+1,BB575)</f>
        <v>1903</v>
      </c>
      <c r="BD575" s="54">
        <f t="shared" ref="BD575" si="13382">IF(BD572=1,BC575+1,BC575)</f>
        <v>1903</v>
      </c>
      <c r="BE575" s="54">
        <f t="shared" ref="BE575" si="13383">IF(BE572=1,BD575+1,BD575)</f>
        <v>1903</v>
      </c>
      <c r="BF575" s="54">
        <f t="shared" ref="BF575" si="13384">IF(BF572=1,BE575+1,BE575)</f>
        <v>1903</v>
      </c>
      <c r="BG575" s="54">
        <f t="shared" ref="BG575" si="13385">IF(BG572=1,BF575+1,BF575)</f>
        <v>1903</v>
      </c>
      <c r="BH575" s="54">
        <f t="shared" ref="BH575" si="13386">IF(BH572=1,BG575+1,BG575)</f>
        <v>1903</v>
      </c>
      <c r="BI575" s="54">
        <f t="shared" ref="BI575" si="13387">IF(BI572=1,BH575+1,BH575)</f>
        <v>1903</v>
      </c>
      <c r="BJ575" s="54">
        <f t="shared" ref="BJ575" si="13388">IF(BJ572=1,BI575+1,BI575)</f>
        <v>1903</v>
      </c>
      <c r="BK575" s="54">
        <f t="shared" ref="BK575" si="13389">IF(BK572=1,BJ575+1,BJ575)</f>
        <v>1903</v>
      </c>
      <c r="BL575" s="54">
        <f t="shared" ref="BL575" si="13390">IF(BL572=1,BK575+1,BK575)</f>
        <v>1903</v>
      </c>
      <c r="BM575" s="54">
        <f t="shared" ref="BM575" si="13391">IF(BM572=1,BL575+1,BL575)</f>
        <v>1904</v>
      </c>
      <c r="BN575" s="54">
        <f t="shared" ref="BN575" si="13392">IF(BN572=1,BM575+1,BM575)</f>
        <v>1904</v>
      </c>
      <c r="BO575" s="54">
        <f t="shared" ref="BO575" si="13393">IF(BO572=1,BN575+1,BN575)</f>
        <v>1904</v>
      </c>
      <c r="BP575" s="54">
        <f t="shared" ref="BP575" si="13394">IF(BP572=1,BO575+1,BO575)</f>
        <v>1904</v>
      </c>
      <c r="BQ575" s="54">
        <f t="shared" ref="BQ575" si="13395">IF(BQ572=1,BP575+1,BP575)</f>
        <v>1904</v>
      </c>
      <c r="BR575" s="54">
        <f t="shared" ref="BR575" si="13396">IF(BR572=1,BQ575+1,BQ575)</f>
        <v>1904</v>
      </c>
      <c r="BS575" s="54">
        <f t="shared" ref="BS575" si="13397">IF(BS572=1,BR575+1,BR575)</f>
        <v>1904</v>
      </c>
      <c r="BT575" s="54">
        <f t="shared" ref="BT575" si="13398">IF(BT572=1,BS575+1,BS575)</f>
        <v>1904</v>
      </c>
      <c r="BU575" s="54">
        <f t="shared" ref="BU575" si="13399">IF(BU572=1,BT575+1,BT575)</f>
        <v>1904</v>
      </c>
      <c r="BV575" s="54">
        <f t="shared" ref="BV575" si="13400">IF(BV572=1,BU575+1,BU575)</f>
        <v>1904</v>
      </c>
      <c r="BW575" s="54">
        <f t="shared" ref="BW575" si="13401">IF(BW572=1,BV575+1,BV575)</f>
        <v>1904</v>
      </c>
      <c r="BX575" s="54">
        <f t="shared" ref="BX575" si="13402">IF(BX572=1,BW575+1,BW575)</f>
        <v>1904</v>
      </c>
      <c r="BY575" s="163"/>
      <c r="BZ575" s="164"/>
      <c r="CA575" s="165"/>
      <c r="CB575" s="165"/>
    </row>
    <row r="576" spans="1:96" s="98" customFormat="1" ht="16.2" customHeight="1" x14ac:dyDescent="0.3">
      <c r="A576" s="230"/>
      <c r="B576" s="105"/>
      <c r="C576" s="116"/>
      <c r="D576" s="116"/>
      <c r="E576" s="309"/>
      <c r="F576" s="309"/>
      <c r="G576" s="308"/>
      <c r="H576" s="308"/>
      <c r="I576" s="309"/>
      <c r="J576" s="310"/>
      <c r="K576" s="309"/>
      <c r="L576" s="312"/>
      <c r="M576" s="7"/>
      <c r="N576" s="315"/>
      <c r="P576" s="57" t="s">
        <v>170</v>
      </c>
      <c r="Q576" s="196"/>
      <c r="R576" s="196"/>
      <c r="S576" s="196"/>
      <c r="T576" s="196"/>
      <c r="U576" s="196"/>
      <c r="V576" s="196"/>
      <c r="W576" s="196"/>
      <c r="X576" s="196"/>
      <c r="Y576" s="196"/>
      <c r="Z576" s="196"/>
      <c r="AA576" s="196"/>
      <c r="AB576" s="196"/>
      <c r="AC576" s="196"/>
      <c r="AD576" s="196"/>
      <c r="AE576" s="196"/>
      <c r="AF576" s="196"/>
      <c r="AG576" s="196"/>
      <c r="AH576" s="196"/>
      <c r="AI576" s="196"/>
      <c r="AJ576" s="196"/>
      <c r="AK576" s="196"/>
      <c r="AL576" s="196"/>
      <c r="AM576" s="196"/>
      <c r="AN576" s="196"/>
      <c r="AO576" s="196"/>
      <c r="AP576" s="196"/>
      <c r="AQ576" s="196"/>
      <c r="AR576" s="196"/>
      <c r="AS576" s="196"/>
      <c r="AT576" s="196"/>
      <c r="AU576" s="196"/>
      <c r="AV576" s="196"/>
      <c r="AW576" s="196"/>
      <c r="AX576" s="196"/>
      <c r="AY576" s="196"/>
      <c r="AZ576" s="196"/>
      <c r="BA576" s="196"/>
      <c r="BB576" s="196"/>
      <c r="BC576" s="196"/>
      <c r="BD576" s="196"/>
      <c r="BE576" s="196"/>
      <c r="BF576" s="196"/>
      <c r="BG576" s="196"/>
      <c r="BH576" s="196"/>
      <c r="BI576" s="196"/>
      <c r="BJ576" s="196"/>
      <c r="BK576" s="196"/>
      <c r="BL576" s="196"/>
      <c r="BM576" s="196"/>
      <c r="BN576" s="196"/>
      <c r="BO576" s="196"/>
      <c r="BP576" s="196"/>
      <c r="BQ576" s="196"/>
      <c r="BR576" s="196"/>
      <c r="BS576" s="196"/>
      <c r="BT576" s="196"/>
      <c r="BU576" s="196"/>
      <c r="BV576" s="196"/>
      <c r="BW576" s="196"/>
      <c r="BX576" s="196"/>
      <c r="BY576" s="163"/>
      <c r="BZ576" s="164"/>
      <c r="CA576" s="165"/>
      <c r="CB576" s="165"/>
    </row>
    <row r="577" spans="1:96" s="98" customFormat="1" ht="23.4" customHeight="1" x14ac:dyDescent="0.3">
      <c r="A577" s="97"/>
      <c r="B577" s="117" t="s">
        <v>36</v>
      </c>
      <c r="C577" s="297"/>
      <c r="D577" s="297"/>
      <c r="E577" s="197"/>
      <c r="F577" s="193"/>
      <c r="G577" s="198"/>
      <c r="H577" s="199"/>
      <c r="I577" s="198"/>
      <c r="J577" s="167">
        <f>IF(I577="",0,IF(I577='Podpůrná data'!$A$10,'Podpůrná data'!$B$10,'Podpůrná data'!$B$11))</f>
        <v>0</v>
      </c>
      <c r="K577" s="166">
        <f>IFERROR(INT(ROUND(H577,2)*(VLOOKUP(INT(G577),'Podpůrná data'!$A$14:$B$73,2,FALSE))*(G577/(INT(G577)))),0)</f>
        <v>0</v>
      </c>
      <c r="L577" s="55">
        <f>J577*K577</f>
        <v>0</v>
      </c>
      <c r="M577" s="56">
        <f>IF(L577&gt;0,IF(ISTEXT(C577)=TRUE,0,1),0)</f>
        <v>0</v>
      </c>
      <c r="N577" s="142">
        <f>IF(L577&gt;0,1,0)</f>
        <v>0</v>
      </c>
      <c r="O577" s="118"/>
      <c r="P577" s="57" t="s">
        <v>94</v>
      </c>
      <c r="Q577" s="200"/>
      <c r="R577" s="200"/>
      <c r="S577" s="200"/>
      <c r="T577" s="200"/>
      <c r="U577" s="200"/>
      <c r="V577" s="200"/>
      <c r="W577" s="200"/>
      <c r="X577" s="200"/>
      <c r="Y577" s="200"/>
      <c r="Z577" s="200"/>
      <c r="AA577" s="200"/>
      <c r="AB577" s="200"/>
      <c r="AC577" s="200"/>
      <c r="AD577" s="200"/>
      <c r="AE577" s="200"/>
      <c r="AF577" s="200"/>
      <c r="AG577" s="200"/>
      <c r="AH577" s="200"/>
      <c r="AI577" s="200"/>
      <c r="AJ577" s="200"/>
      <c r="AK577" s="200"/>
      <c r="AL577" s="200"/>
      <c r="AM577" s="200"/>
      <c r="AN577" s="200"/>
      <c r="AO577" s="200"/>
      <c r="AP577" s="200"/>
      <c r="AQ577" s="200"/>
      <c r="AR577" s="200"/>
      <c r="AS577" s="200"/>
      <c r="AT577" s="200"/>
      <c r="AU577" s="200"/>
      <c r="AV577" s="200"/>
      <c r="AW577" s="200"/>
      <c r="AX577" s="200"/>
      <c r="AY577" s="200"/>
      <c r="AZ577" s="200"/>
      <c r="BA577" s="200"/>
      <c r="BB577" s="200"/>
      <c r="BC577" s="200"/>
      <c r="BD577" s="200"/>
      <c r="BE577" s="200"/>
      <c r="BF577" s="200"/>
      <c r="BG577" s="200"/>
      <c r="BH577" s="200"/>
      <c r="BI577" s="200"/>
      <c r="BJ577" s="200"/>
      <c r="BK577" s="200"/>
      <c r="BL577" s="200"/>
      <c r="BM577" s="200"/>
      <c r="BN577" s="200"/>
      <c r="BO577" s="200"/>
      <c r="BP577" s="200"/>
      <c r="BQ577" s="200"/>
      <c r="BR577" s="200"/>
      <c r="BS577" s="200"/>
      <c r="BT577" s="200"/>
      <c r="BU577" s="200"/>
      <c r="BV577" s="200"/>
      <c r="BW577" s="200"/>
      <c r="BX577" s="200"/>
      <c r="BY577" s="298">
        <f>SUM(Q585:BX585)</f>
        <v>0</v>
      </c>
      <c r="BZ577" s="300">
        <f>SUM(Q586:BX586)</f>
        <v>0</v>
      </c>
      <c r="CA577" s="302">
        <f>IF($N577=0,0,IF($BY577&gt;=215*$H577,1,0))</f>
        <v>0</v>
      </c>
      <c r="CB577" s="302">
        <f>IF($BY577&gt;=215*$H577,0,(CEILING(215*$H577,1)-$BY577))</f>
        <v>0</v>
      </c>
    </row>
    <row r="578" spans="1:96" s="98" customFormat="1" ht="28.8" x14ac:dyDescent="0.3">
      <c r="A578" s="97"/>
      <c r="B578" s="119"/>
      <c r="C578" s="73"/>
      <c r="D578" s="73"/>
      <c r="E578" s="73"/>
      <c r="F578" s="73"/>
      <c r="G578" s="73"/>
      <c r="H578" s="73"/>
      <c r="I578" s="73"/>
      <c r="J578" s="73"/>
      <c r="K578" s="73"/>
      <c r="L578" s="58"/>
      <c r="M578" s="7"/>
      <c r="N578" s="160"/>
      <c r="P578" s="57" t="s">
        <v>140</v>
      </c>
      <c r="Q578" s="201"/>
      <c r="R578" s="201"/>
      <c r="S578" s="201"/>
      <c r="T578" s="201"/>
      <c r="U578" s="201"/>
      <c r="V578" s="201"/>
      <c r="W578" s="201"/>
      <c r="X578" s="201"/>
      <c r="Y578" s="201"/>
      <c r="Z578" s="201"/>
      <c r="AA578" s="201"/>
      <c r="AB578" s="201"/>
      <c r="AC578" s="201"/>
      <c r="AD578" s="201"/>
      <c r="AE578" s="201"/>
      <c r="AF578" s="201"/>
      <c r="AG578" s="201"/>
      <c r="AH578" s="201"/>
      <c r="AI578" s="201"/>
      <c r="AJ578" s="201"/>
      <c r="AK578" s="201"/>
      <c r="AL578" s="201"/>
      <c r="AM578" s="201"/>
      <c r="AN578" s="201"/>
      <c r="AO578" s="201"/>
      <c r="AP578" s="201"/>
      <c r="AQ578" s="201"/>
      <c r="AR578" s="201"/>
      <c r="AS578" s="201"/>
      <c r="AT578" s="201"/>
      <c r="AU578" s="201"/>
      <c r="AV578" s="201"/>
      <c r="AW578" s="201"/>
      <c r="AX578" s="201"/>
      <c r="AY578" s="201"/>
      <c r="AZ578" s="201"/>
      <c r="BA578" s="201"/>
      <c r="BB578" s="201"/>
      <c r="BC578" s="201"/>
      <c r="BD578" s="201"/>
      <c r="BE578" s="201"/>
      <c r="BF578" s="201"/>
      <c r="BG578" s="201"/>
      <c r="BH578" s="201"/>
      <c r="BI578" s="201"/>
      <c r="BJ578" s="201"/>
      <c r="BK578" s="201"/>
      <c r="BL578" s="201"/>
      <c r="BM578" s="201"/>
      <c r="BN578" s="201"/>
      <c r="BO578" s="201"/>
      <c r="BP578" s="201"/>
      <c r="BQ578" s="201"/>
      <c r="BR578" s="201"/>
      <c r="BS578" s="201"/>
      <c r="BT578" s="201"/>
      <c r="BU578" s="201"/>
      <c r="BV578" s="201"/>
      <c r="BW578" s="201"/>
      <c r="BX578" s="201"/>
      <c r="BY578" s="298"/>
      <c r="BZ578" s="300"/>
      <c r="CA578" s="302"/>
      <c r="CB578" s="302"/>
    </row>
    <row r="579" spans="1:96" s="98" customFormat="1" ht="14.4" hidden="1" customHeight="1" x14ac:dyDescent="0.3">
      <c r="A579" s="97"/>
      <c r="B579" s="119"/>
      <c r="C579" s="73"/>
      <c r="D579" s="73"/>
      <c r="E579" s="73"/>
      <c r="F579" s="73"/>
      <c r="G579" s="73"/>
      <c r="H579" s="73"/>
      <c r="I579" s="73"/>
      <c r="J579" s="73"/>
      <c r="K579" s="73"/>
      <c r="L579" s="58"/>
      <c r="M579" s="7"/>
      <c r="N579" s="160"/>
      <c r="P579" s="59" t="s">
        <v>141</v>
      </c>
      <c r="Q579" s="60">
        <f>IF(Q577&lt;&gt;0,1,0)</f>
        <v>0</v>
      </c>
      <c r="R579" s="60">
        <f t="shared" ref="R579" si="13403">IF(Q579&gt;0,Q579+1,IF(R577&lt;&gt;0,1,0))</f>
        <v>0</v>
      </c>
      <c r="S579" s="60">
        <f t="shared" ref="S579" si="13404">IF(R579&gt;0,R579+1,IF(S577&lt;&gt;0,1,0))</f>
        <v>0</v>
      </c>
      <c r="T579" s="60">
        <f t="shared" ref="T579" si="13405">IF(S579&gt;0,S579+1,IF(T577&lt;&gt;0,1,0))</f>
        <v>0</v>
      </c>
      <c r="U579" s="60">
        <f t="shared" ref="U579" si="13406">IF(T579&gt;0,T579+1,IF(U577&lt;&gt;0,1,0))</f>
        <v>0</v>
      </c>
      <c r="V579" s="60">
        <f t="shared" ref="V579" si="13407">IF(U579&gt;0,U579+1,IF(V577&lt;&gt;0,1,0))</f>
        <v>0</v>
      </c>
      <c r="W579" s="60">
        <f t="shared" ref="W579" si="13408">IF(V579&gt;0,V579+1,IF(W577&lt;&gt;0,1,0))</f>
        <v>0</v>
      </c>
      <c r="X579" s="60">
        <f t="shared" ref="X579" si="13409">IF(W579&gt;0,W579+1,IF(X577&lt;&gt;0,1,0))</f>
        <v>0</v>
      </c>
      <c r="Y579" s="60">
        <f t="shared" ref="Y579" si="13410">IF(X579&gt;0,X579+1,IF(Y577&lt;&gt;0,1,0))</f>
        <v>0</v>
      </c>
      <c r="Z579" s="60">
        <f t="shared" ref="Z579" si="13411">IF(Y579&gt;0,Y579+1,IF(Z577&lt;&gt;0,1,0))</f>
        <v>0</v>
      </c>
      <c r="AA579" s="60">
        <f t="shared" ref="AA579" si="13412">IF(Z579&gt;0,Z579+1,IF(AA577&lt;&gt;0,1,0))</f>
        <v>0</v>
      </c>
      <c r="AB579" s="60">
        <f t="shared" ref="AB579" si="13413">IF(AA579&gt;0,AA579+1,IF(AB577&lt;&gt;0,1,0))</f>
        <v>0</v>
      </c>
      <c r="AC579" s="60">
        <f t="shared" ref="AC579" si="13414">IF(AB579&gt;0,AB579+1,IF(AC577&lt;&gt;0,1,0))</f>
        <v>0</v>
      </c>
      <c r="AD579" s="60">
        <f t="shared" ref="AD579" si="13415">IF(AC579&gt;0,AC579+1,IF(AD577&lt;&gt;0,1,0))</f>
        <v>0</v>
      </c>
      <c r="AE579" s="60">
        <f t="shared" ref="AE579" si="13416">IF(AD579&gt;0,AD579+1,IF(AE577&lt;&gt;0,1,0))</f>
        <v>0</v>
      </c>
      <c r="AF579" s="60">
        <f t="shared" ref="AF579" si="13417">IF(AE579&gt;0,AE579+1,IF(AF577&lt;&gt;0,1,0))</f>
        <v>0</v>
      </c>
      <c r="AG579" s="60">
        <f t="shared" ref="AG579" si="13418">IF(AF579&gt;0,AF579+1,IF(AG577&lt;&gt;0,1,0))</f>
        <v>0</v>
      </c>
      <c r="AH579" s="60">
        <f t="shared" ref="AH579" si="13419">IF(AG579&gt;0,AG579+1,IF(AH577&lt;&gt;0,1,0))</f>
        <v>0</v>
      </c>
      <c r="AI579" s="60">
        <f t="shared" ref="AI579" si="13420">IF(AH579&gt;0,AH579+1,IF(AI577&lt;&gt;0,1,0))</f>
        <v>0</v>
      </c>
      <c r="AJ579" s="60">
        <f t="shared" ref="AJ579" si="13421">IF(AI579&gt;0,AI579+1,IF(AJ577&lt;&gt;0,1,0))</f>
        <v>0</v>
      </c>
      <c r="AK579" s="60">
        <f t="shared" ref="AK579" si="13422">IF(AJ579&gt;0,AJ579+1,IF(AK577&lt;&gt;0,1,0))</f>
        <v>0</v>
      </c>
      <c r="AL579" s="60">
        <f t="shared" ref="AL579" si="13423">IF(AK579&gt;0,AK579+1,IF(AL577&lt;&gt;0,1,0))</f>
        <v>0</v>
      </c>
      <c r="AM579" s="60">
        <f t="shared" ref="AM579" si="13424">IF(AL579&gt;0,AL579+1,IF(AM577&lt;&gt;0,1,0))</f>
        <v>0</v>
      </c>
      <c r="AN579" s="60">
        <f t="shared" ref="AN579" si="13425">IF(AM579&gt;0,AM579+1,IF(AN577&lt;&gt;0,1,0))</f>
        <v>0</v>
      </c>
      <c r="AO579" s="60">
        <f t="shared" ref="AO579" si="13426">IF(AN579&gt;0,AN579+1,IF(AO577&lt;&gt;0,1,0))</f>
        <v>0</v>
      </c>
      <c r="AP579" s="60">
        <f t="shared" ref="AP579" si="13427">IF(AO579&gt;0,AO579+1,IF(AP577&lt;&gt;0,1,0))</f>
        <v>0</v>
      </c>
      <c r="AQ579" s="60">
        <f t="shared" ref="AQ579" si="13428">IF(AP579&gt;0,AP579+1,IF(AQ577&lt;&gt;0,1,0))</f>
        <v>0</v>
      </c>
      <c r="AR579" s="60">
        <f t="shared" ref="AR579" si="13429">IF(AQ579&gt;0,AQ579+1,IF(AR577&lt;&gt;0,1,0))</f>
        <v>0</v>
      </c>
      <c r="AS579" s="60">
        <f t="shared" ref="AS579" si="13430">IF(AR579&gt;0,AR579+1,IF(AS577&lt;&gt;0,1,0))</f>
        <v>0</v>
      </c>
      <c r="AT579" s="60">
        <f t="shared" ref="AT579" si="13431">IF(AS579&gt;0,AS579+1,IF(AT577&lt;&gt;0,1,0))</f>
        <v>0</v>
      </c>
      <c r="AU579" s="60">
        <f t="shared" ref="AU579" si="13432">IF(AT579&gt;0,AT579+1,IF(AU577&lt;&gt;0,1,0))</f>
        <v>0</v>
      </c>
      <c r="AV579" s="60">
        <f t="shared" ref="AV579" si="13433">IF(AU579&gt;0,AU579+1,IF(AV577&lt;&gt;0,1,0))</f>
        <v>0</v>
      </c>
      <c r="AW579" s="60">
        <f t="shared" ref="AW579" si="13434">IF(AV579&gt;0,AV579+1,IF(AW577&lt;&gt;0,1,0))</f>
        <v>0</v>
      </c>
      <c r="AX579" s="60">
        <f t="shared" ref="AX579" si="13435">IF(AW579&gt;0,AW579+1,IF(AX577&lt;&gt;0,1,0))</f>
        <v>0</v>
      </c>
      <c r="AY579" s="60">
        <f t="shared" ref="AY579" si="13436">IF(AX579&gt;0,AX579+1,IF(AY577&lt;&gt;0,1,0))</f>
        <v>0</v>
      </c>
      <c r="AZ579" s="60">
        <f t="shared" ref="AZ579" si="13437">IF(AY579&gt;0,AY579+1,IF(AZ577&lt;&gt;0,1,0))</f>
        <v>0</v>
      </c>
      <c r="BA579" s="60">
        <f t="shared" ref="BA579" si="13438">IF(AZ579&gt;0,AZ579+1,IF(BA577&lt;&gt;0,1,0))</f>
        <v>0</v>
      </c>
      <c r="BB579" s="60">
        <f t="shared" ref="BB579" si="13439">IF(BA579&gt;0,BA579+1,IF(BB577&lt;&gt;0,1,0))</f>
        <v>0</v>
      </c>
      <c r="BC579" s="60">
        <f t="shared" ref="BC579" si="13440">IF(BB579&gt;0,BB579+1,IF(BC577&lt;&gt;0,1,0))</f>
        <v>0</v>
      </c>
      <c r="BD579" s="60">
        <f t="shared" ref="BD579" si="13441">IF(BC579&gt;0,BC579+1,IF(BD577&lt;&gt;0,1,0))</f>
        <v>0</v>
      </c>
      <c r="BE579" s="60">
        <f t="shared" ref="BE579" si="13442">IF(BD579&gt;0,BD579+1,IF(BE577&lt;&gt;0,1,0))</f>
        <v>0</v>
      </c>
      <c r="BF579" s="60">
        <f t="shared" ref="BF579" si="13443">IF(BE579&gt;0,BE579+1,IF(BF577&lt;&gt;0,1,0))</f>
        <v>0</v>
      </c>
      <c r="BG579" s="60">
        <f t="shared" ref="BG579" si="13444">IF(BF579&gt;0,BF579+1,IF(BG577&lt;&gt;0,1,0))</f>
        <v>0</v>
      </c>
      <c r="BH579" s="60">
        <f t="shared" ref="BH579" si="13445">IF(BG579&gt;0,BG579+1,IF(BH577&lt;&gt;0,1,0))</f>
        <v>0</v>
      </c>
      <c r="BI579" s="60">
        <f t="shared" ref="BI579" si="13446">IF(BH579&gt;0,BH579+1,IF(BI577&lt;&gt;0,1,0))</f>
        <v>0</v>
      </c>
      <c r="BJ579" s="60">
        <f t="shared" ref="BJ579" si="13447">IF(BI579&gt;0,BI579+1,IF(BJ577&lt;&gt;0,1,0))</f>
        <v>0</v>
      </c>
      <c r="BK579" s="60">
        <f t="shared" ref="BK579" si="13448">IF(BJ579&gt;0,BJ579+1,IF(BK577&lt;&gt;0,1,0))</f>
        <v>0</v>
      </c>
      <c r="BL579" s="60">
        <f t="shared" ref="BL579" si="13449">IF(BK579&gt;0,BK579+1,IF(BL577&lt;&gt;0,1,0))</f>
        <v>0</v>
      </c>
      <c r="BM579" s="60">
        <f t="shared" ref="BM579" si="13450">IF(BL579&gt;0,BL579+1,IF(BM577&lt;&gt;0,1,0))</f>
        <v>0</v>
      </c>
      <c r="BN579" s="60">
        <f t="shared" ref="BN579" si="13451">IF(BM579&gt;0,BM579+1,IF(BN577&lt;&gt;0,1,0))</f>
        <v>0</v>
      </c>
      <c r="BO579" s="60">
        <f t="shared" ref="BO579" si="13452">IF(BN579&gt;0,BN579+1,IF(BO577&lt;&gt;0,1,0))</f>
        <v>0</v>
      </c>
      <c r="BP579" s="60">
        <f t="shared" ref="BP579" si="13453">IF(BO579&gt;0,BO579+1,IF(BP577&lt;&gt;0,1,0))</f>
        <v>0</v>
      </c>
      <c r="BQ579" s="60">
        <f t="shared" ref="BQ579" si="13454">IF(BP579&gt;0,BP579+1,IF(BQ577&lt;&gt;0,1,0))</f>
        <v>0</v>
      </c>
      <c r="BR579" s="60">
        <f t="shared" ref="BR579" si="13455">IF(BQ579&gt;0,BQ579+1,IF(BR577&lt;&gt;0,1,0))</f>
        <v>0</v>
      </c>
      <c r="BS579" s="60">
        <f t="shared" ref="BS579" si="13456">IF(BR579&gt;0,BR579+1,IF(BS577&lt;&gt;0,1,0))</f>
        <v>0</v>
      </c>
      <c r="BT579" s="60">
        <f t="shared" ref="BT579" si="13457">IF(BS579&gt;0,BS579+1,IF(BT577&lt;&gt;0,1,0))</f>
        <v>0</v>
      </c>
      <c r="BU579" s="60">
        <f t="shared" ref="BU579" si="13458">IF(BT579&gt;0,BT579+1,IF(BU577&lt;&gt;0,1,0))</f>
        <v>0</v>
      </c>
      <c r="BV579" s="60">
        <f t="shared" ref="BV579" si="13459">IF(BU579&gt;0,BU579+1,IF(BV577&lt;&gt;0,1,0))</f>
        <v>0</v>
      </c>
      <c r="BW579" s="60">
        <f t="shared" ref="BW579" si="13460">IF(BV579&gt;0,BV579+1,IF(BW577&lt;&gt;0,1,0))</f>
        <v>0</v>
      </c>
      <c r="BX579" s="60">
        <f t="shared" ref="BX579" si="13461">IF(BW579&gt;0,BW579+1,IF(BX577&lt;&gt;0,1,0))</f>
        <v>0</v>
      </c>
      <c r="BY579" s="298"/>
      <c r="BZ579" s="300"/>
      <c r="CA579" s="302"/>
      <c r="CB579" s="302"/>
    </row>
    <row r="580" spans="1:96" s="98" customFormat="1" ht="14.4" hidden="1" customHeight="1" x14ac:dyDescent="0.3">
      <c r="A580" s="97"/>
      <c r="B580" s="119"/>
      <c r="C580" s="73"/>
      <c r="D580" s="73"/>
      <c r="E580" s="73"/>
      <c r="F580" s="73"/>
      <c r="G580" s="73"/>
      <c r="H580" s="73"/>
      <c r="I580" s="73"/>
      <c r="J580" s="73"/>
      <c r="K580" s="73"/>
      <c r="L580" s="58"/>
      <c r="M580" s="7"/>
      <c r="N580" s="160"/>
      <c r="P580" s="59" t="s">
        <v>142</v>
      </c>
      <c r="Q580" s="60">
        <f>Q579</f>
        <v>0</v>
      </c>
      <c r="R580" s="60">
        <f>IF(R579=0,0,IF(OR(Q580=0,Q580=12),1,Q580+1))</f>
        <v>0</v>
      </c>
      <c r="S580" s="60">
        <f t="shared" ref="S580" si="13462">IF(S579=0,0,IF(OR(R580=0,R580=12),1,R580+1))</f>
        <v>0</v>
      </c>
      <c r="T580" s="60">
        <f t="shared" ref="T580" si="13463">IF(T579=0,0,IF(OR(S580=0,S580=12),1,S580+1))</f>
        <v>0</v>
      </c>
      <c r="U580" s="60">
        <f t="shared" ref="U580" si="13464">IF(U579=0,0,IF(OR(T580=0,T580=12),1,T580+1))</f>
        <v>0</v>
      </c>
      <c r="V580" s="60">
        <f t="shared" ref="V580" si="13465">IF(V579=0,0,IF(OR(U580=0,U580=12),1,U580+1))</f>
        <v>0</v>
      </c>
      <c r="W580" s="60">
        <f t="shared" ref="W580" si="13466">IF(W579=0,0,IF(OR(V580=0,V580=12),1,V580+1))</f>
        <v>0</v>
      </c>
      <c r="X580" s="60">
        <f t="shared" ref="X580" si="13467">IF(X579=0,0,IF(OR(W580=0,W580=12),1,W580+1))</f>
        <v>0</v>
      </c>
      <c r="Y580" s="60">
        <f t="shared" ref="Y580" si="13468">IF(Y579=0,0,IF(OR(X580=0,X580=12),1,X580+1))</f>
        <v>0</v>
      </c>
      <c r="Z580" s="60">
        <f t="shared" ref="Z580" si="13469">IF(Z579=0,0,IF(OR(Y580=0,Y580=12),1,Y580+1))</f>
        <v>0</v>
      </c>
      <c r="AA580" s="60">
        <f t="shared" ref="AA580" si="13470">IF(AA579=0,0,IF(OR(Z580=0,Z580=12),1,Z580+1))</f>
        <v>0</v>
      </c>
      <c r="AB580" s="60">
        <f t="shared" ref="AB580" si="13471">IF(AB579=0,0,IF(OR(AA580=0,AA580=12),1,AA580+1))</f>
        <v>0</v>
      </c>
      <c r="AC580" s="60">
        <f t="shared" ref="AC580" si="13472">IF(AC579=0,0,IF(OR(AB580=0,AB580=12),1,AB580+1))</f>
        <v>0</v>
      </c>
      <c r="AD580" s="60">
        <f t="shared" ref="AD580" si="13473">IF(AD579=0,0,IF(OR(AC580=0,AC580=12),1,AC580+1))</f>
        <v>0</v>
      </c>
      <c r="AE580" s="60">
        <f t="shared" ref="AE580" si="13474">IF(AE579=0,0,IF(OR(AD580=0,AD580=12),1,AD580+1))</f>
        <v>0</v>
      </c>
      <c r="AF580" s="60">
        <f t="shared" ref="AF580" si="13475">IF(AF579=0,0,IF(OR(AE580=0,AE580=12),1,AE580+1))</f>
        <v>0</v>
      </c>
      <c r="AG580" s="60">
        <f t="shared" ref="AG580" si="13476">IF(AG579=0,0,IF(OR(AF580=0,AF580=12),1,AF580+1))</f>
        <v>0</v>
      </c>
      <c r="AH580" s="60">
        <f t="shared" ref="AH580" si="13477">IF(AH579=0,0,IF(OR(AG580=0,AG580=12),1,AG580+1))</f>
        <v>0</v>
      </c>
      <c r="AI580" s="60">
        <f t="shared" ref="AI580" si="13478">IF(AI579=0,0,IF(OR(AH580=0,AH580=12),1,AH580+1))</f>
        <v>0</v>
      </c>
      <c r="AJ580" s="60">
        <f t="shared" ref="AJ580" si="13479">IF(AJ579=0,0,IF(OR(AI580=0,AI580=12),1,AI580+1))</f>
        <v>0</v>
      </c>
      <c r="AK580" s="60">
        <f t="shared" ref="AK580" si="13480">IF(AK579=0,0,IF(OR(AJ580=0,AJ580=12),1,AJ580+1))</f>
        <v>0</v>
      </c>
      <c r="AL580" s="60">
        <f t="shared" ref="AL580" si="13481">IF(AL579=0,0,IF(OR(AK580=0,AK580=12),1,AK580+1))</f>
        <v>0</v>
      </c>
      <c r="AM580" s="60">
        <f t="shared" ref="AM580" si="13482">IF(AM579=0,0,IF(OR(AL580=0,AL580=12),1,AL580+1))</f>
        <v>0</v>
      </c>
      <c r="AN580" s="60">
        <f t="shared" ref="AN580" si="13483">IF(AN579=0,0,IF(OR(AM580=0,AM580=12),1,AM580+1))</f>
        <v>0</v>
      </c>
      <c r="AO580" s="60">
        <f t="shared" ref="AO580" si="13484">IF(AO579=0,0,IF(OR(AN580=0,AN580=12),1,AN580+1))</f>
        <v>0</v>
      </c>
      <c r="AP580" s="60">
        <f t="shared" ref="AP580" si="13485">IF(AP579=0,0,IF(OR(AO580=0,AO580=12),1,AO580+1))</f>
        <v>0</v>
      </c>
      <c r="AQ580" s="60">
        <f t="shared" ref="AQ580" si="13486">IF(AQ579=0,0,IF(OR(AP580=0,AP580=12),1,AP580+1))</f>
        <v>0</v>
      </c>
      <c r="AR580" s="60">
        <f t="shared" ref="AR580" si="13487">IF(AR579=0,0,IF(OR(AQ580=0,AQ580=12),1,AQ580+1))</f>
        <v>0</v>
      </c>
      <c r="AS580" s="60">
        <f t="shared" ref="AS580" si="13488">IF(AS579=0,0,IF(OR(AR580=0,AR580=12),1,AR580+1))</f>
        <v>0</v>
      </c>
      <c r="AT580" s="60">
        <f t="shared" ref="AT580" si="13489">IF(AT579=0,0,IF(OR(AS580=0,AS580=12),1,AS580+1))</f>
        <v>0</v>
      </c>
      <c r="AU580" s="60">
        <f t="shared" ref="AU580" si="13490">IF(AU579=0,0,IF(OR(AT580=0,AT580=12),1,AT580+1))</f>
        <v>0</v>
      </c>
      <c r="AV580" s="60">
        <f t="shared" ref="AV580" si="13491">IF(AV579=0,0,IF(OR(AU580=0,AU580=12),1,AU580+1))</f>
        <v>0</v>
      </c>
      <c r="AW580" s="60">
        <f t="shared" ref="AW580" si="13492">IF(AW579=0,0,IF(OR(AV580=0,AV580=12),1,AV580+1))</f>
        <v>0</v>
      </c>
      <c r="AX580" s="60">
        <f t="shared" ref="AX580" si="13493">IF(AX579=0,0,IF(OR(AW580=0,AW580=12),1,AW580+1))</f>
        <v>0</v>
      </c>
      <c r="AY580" s="60">
        <f t="shared" ref="AY580" si="13494">IF(AY579=0,0,IF(OR(AX580=0,AX580=12),1,AX580+1))</f>
        <v>0</v>
      </c>
      <c r="AZ580" s="60">
        <f t="shared" ref="AZ580" si="13495">IF(AZ579=0,0,IF(OR(AY580=0,AY580=12),1,AY580+1))</f>
        <v>0</v>
      </c>
      <c r="BA580" s="60">
        <f t="shared" ref="BA580" si="13496">IF(BA579=0,0,IF(OR(AZ580=0,AZ580=12),1,AZ580+1))</f>
        <v>0</v>
      </c>
      <c r="BB580" s="60">
        <f t="shared" ref="BB580" si="13497">IF(BB579=0,0,IF(OR(BA580=0,BA580=12),1,BA580+1))</f>
        <v>0</v>
      </c>
      <c r="BC580" s="60">
        <f t="shared" ref="BC580" si="13498">IF(BC579=0,0,IF(OR(BB580=0,BB580=12),1,BB580+1))</f>
        <v>0</v>
      </c>
      <c r="BD580" s="60">
        <f t="shared" ref="BD580" si="13499">IF(BD579=0,0,IF(OR(BC580=0,BC580=12),1,BC580+1))</f>
        <v>0</v>
      </c>
      <c r="BE580" s="60">
        <f t="shared" ref="BE580" si="13500">IF(BE579=0,0,IF(OR(BD580=0,BD580=12),1,BD580+1))</f>
        <v>0</v>
      </c>
      <c r="BF580" s="60">
        <f t="shared" ref="BF580" si="13501">IF(BF579=0,0,IF(OR(BE580=0,BE580=12),1,BE580+1))</f>
        <v>0</v>
      </c>
      <c r="BG580" s="60">
        <f t="shared" ref="BG580" si="13502">IF(BG579=0,0,IF(OR(BF580=0,BF580=12),1,BF580+1))</f>
        <v>0</v>
      </c>
      <c r="BH580" s="60">
        <f t="shared" ref="BH580" si="13503">IF(BH579=0,0,IF(OR(BG580=0,BG580=12),1,BG580+1))</f>
        <v>0</v>
      </c>
      <c r="BI580" s="60">
        <f t="shared" ref="BI580" si="13504">IF(BI579=0,0,IF(OR(BH580=0,BH580=12),1,BH580+1))</f>
        <v>0</v>
      </c>
      <c r="BJ580" s="60">
        <f t="shared" ref="BJ580" si="13505">IF(BJ579=0,0,IF(OR(BI580=0,BI580=12),1,BI580+1))</f>
        <v>0</v>
      </c>
      <c r="BK580" s="60">
        <f t="shared" ref="BK580" si="13506">IF(BK579=0,0,IF(OR(BJ580=0,BJ580=12),1,BJ580+1))</f>
        <v>0</v>
      </c>
      <c r="BL580" s="60">
        <f t="shared" ref="BL580" si="13507">IF(BL579=0,0,IF(OR(BK580=0,BK580=12),1,BK580+1))</f>
        <v>0</v>
      </c>
      <c r="BM580" s="60">
        <f t="shared" ref="BM580" si="13508">IF(BM579=0,0,IF(OR(BL580=0,BL580=12),1,BL580+1))</f>
        <v>0</v>
      </c>
      <c r="BN580" s="60">
        <f t="shared" ref="BN580" si="13509">IF(BN579=0,0,IF(OR(BM580=0,BM580=12),1,BM580+1))</f>
        <v>0</v>
      </c>
      <c r="BO580" s="60">
        <f t="shared" ref="BO580" si="13510">IF(BO579=0,0,IF(OR(BN580=0,BN580=12),1,BN580+1))</f>
        <v>0</v>
      </c>
      <c r="BP580" s="60">
        <f t="shared" ref="BP580" si="13511">IF(BP579=0,0,IF(OR(BO580=0,BO580=12),1,BO580+1))</f>
        <v>0</v>
      </c>
      <c r="BQ580" s="60">
        <f t="shared" ref="BQ580" si="13512">IF(BQ579=0,0,IF(OR(BP580=0,BP580=12),1,BP580+1))</f>
        <v>0</v>
      </c>
      <c r="BR580" s="60">
        <f t="shared" ref="BR580" si="13513">IF(BR579=0,0,IF(OR(BQ580=0,BQ580=12),1,BQ580+1))</f>
        <v>0</v>
      </c>
      <c r="BS580" s="60">
        <f t="shared" ref="BS580" si="13514">IF(BS579=0,0,IF(OR(BR580=0,BR580=12),1,BR580+1))</f>
        <v>0</v>
      </c>
      <c r="BT580" s="60">
        <f t="shared" ref="BT580" si="13515">IF(BT579=0,0,IF(OR(BS580=0,BS580=12),1,BS580+1))</f>
        <v>0</v>
      </c>
      <c r="BU580" s="60">
        <f t="shared" ref="BU580" si="13516">IF(BU579=0,0,IF(OR(BT580=0,BT580=12),1,BT580+1))</f>
        <v>0</v>
      </c>
      <c r="BV580" s="60">
        <f t="shared" ref="BV580" si="13517">IF(BV579=0,0,IF(OR(BU580=0,BU580=12),1,BU580+1))</f>
        <v>0</v>
      </c>
      <c r="BW580" s="60">
        <f t="shared" ref="BW580" si="13518">IF(BW579=0,0,IF(OR(BV580=0,BV580=12),1,BV580+1))</f>
        <v>0</v>
      </c>
      <c r="BX580" s="60">
        <f t="shared" ref="BX580" si="13519">IF(BX579=0,0,IF(OR(BW580=0,BW580=12),1,BW580+1))</f>
        <v>0</v>
      </c>
      <c r="BY580" s="298"/>
      <c r="BZ580" s="300"/>
      <c r="CA580" s="302"/>
      <c r="CB580" s="302"/>
    </row>
    <row r="581" spans="1:96" s="98" customFormat="1" ht="43.2" x14ac:dyDescent="0.3">
      <c r="A581" s="97"/>
      <c r="B581" s="119"/>
      <c r="C581" s="73"/>
      <c r="D581" s="73"/>
      <c r="E581" s="73"/>
      <c r="F581" s="73"/>
      <c r="G581" s="73"/>
      <c r="H581" s="73"/>
      <c r="I581" s="73"/>
      <c r="J581" s="73"/>
      <c r="K581" s="73"/>
      <c r="L581" s="58"/>
      <c r="M581" s="7"/>
      <c r="N581" s="160"/>
      <c r="P581" s="57" t="s">
        <v>221</v>
      </c>
      <c r="Q581" s="62">
        <f>IF(Q580&gt;0,IF(Q584&gt;$K577,$K577,Q584),0)</f>
        <v>0</v>
      </c>
      <c r="R581" s="62">
        <f>IF(R580&gt;0,IF((SUMIFS($Q583:Q583,$Q580:Q580,12)+IF(Q580=12,0,Q581)+R584)&gt;=$K577,$K577-FLOOR(SUMIFS($Q583:Q583,$Q580:Q580,12),1),IF(R580=1,R584,R584+Q581)),0)</f>
        <v>0</v>
      </c>
      <c r="S581" s="62">
        <f>IF(S580&gt;0,IF((SUMIFS($Q583:R583,$Q580:R580,12)+IF(R580=12,0,R581)+S584)&gt;=$K577,$K577-FLOOR(SUMIFS($Q583:R583,$Q580:R580,12),1),IF(S580=1,S584,S584+R581)),0)</f>
        <v>0</v>
      </c>
      <c r="T581" s="62">
        <f>IF(T580&gt;0,IF((SUMIFS($Q583:S583,$Q580:S580,12)+IF(S580=12,0,S581)+T584)&gt;=$K577,$K577-FLOOR(SUMIFS($Q583:S583,$Q580:S580,12),1),IF(T580=1,T584,T584+S581)),0)</f>
        <v>0</v>
      </c>
      <c r="U581" s="62">
        <f>IF(U580&gt;0,IF((SUMIFS($Q583:T583,$Q580:T580,12)+IF(T580=12,0,T581)+U584)&gt;=$K577,$K577-FLOOR(SUMIFS($Q583:T583,$Q580:T580,12),1),IF(U580=1,U584,U584+T581)),0)</f>
        <v>0</v>
      </c>
      <c r="V581" s="62">
        <f>IF(V580&gt;0,IF((SUMIFS($Q583:U583,$Q580:U580,12)+IF(U580=12,0,U581)+V584)&gt;=$K577,$K577-FLOOR(SUMIFS($Q583:U583,$Q580:U580,12),1),IF(V580=1,V584,V584+U581)),0)</f>
        <v>0</v>
      </c>
      <c r="W581" s="62">
        <f>IF(W580&gt;0,IF((SUMIFS($Q583:V583,$Q580:V580,12)+IF(V580=12,0,V581)+W584)&gt;=$K577,$K577-FLOOR(SUMIFS($Q583:V583,$Q580:V580,12),1),IF(W580=1,W584,W584+V581)),0)</f>
        <v>0</v>
      </c>
      <c r="X581" s="62">
        <f>IF(X580&gt;0,IF((SUMIFS($Q583:W583,$Q580:W580,12)+IF(W580=12,0,W581)+X584)&gt;=$K577,$K577-FLOOR(SUMIFS($Q583:W583,$Q580:W580,12),1),IF(X580=1,X584,X584+W581)),0)</f>
        <v>0</v>
      </c>
      <c r="Y581" s="62">
        <f>IF(Y580&gt;0,IF((SUMIFS($Q583:X583,$Q580:X580,12)+IF(X580=12,0,X581)+Y584)&gt;=$K577,$K577-FLOOR(SUMIFS($Q583:X583,$Q580:X580,12),1),IF(Y580=1,Y584,Y584+X581)),0)</f>
        <v>0</v>
      </c>
      <c r="Z581" s="62">
        <f>IF(Z580&gt;0,IF((SUMIFS($Q583:Y583,$Q580:Y580,12)+IF(Y580=12,0,Y581)+Z584)&gt;=$K577,$K577-FLOOR(SUMIFS($Q583:Y583,$Q580:Y580,12),1),IF(Z580=1,Z584,Z584+Y581)),0)</f>
        <v>0</v>
      </c>
      <c r="AA581" s="62">
        <f>IF(AA580&gt;0,IF((SUMIFS($Q583:Z583,$Q580:Z580,12)+IF(Z580=12,0,Z581)+AA584)&gt;=$K577,$K577-FLOOR(SUMIFS($Q583:Z583,$Q580:Z580,12),1),IF(AA580=1,AA584,AA584+Z581)),0)</f>
        <v>0</v>
      </c>
      <c r="AB581" s="62">
        <f>IF(AB580&gt;0,IF((SUMIFS($Q583:AA583,$Q580:AA580,12)+IF(AA580=12,0,AA581)+AB584)&gt;=$K577,$K577-FLOOR(SUMIFS($Q583:AA583,$Q580:AA580,12),1),IF(AB580=1,AB584,AB584+AA581)),0)</f>
        <v>0</v>
      </c>
      <c r="AC581" s="62">
        <f>IF(AC580&gt;0,IF((SUMIFS($Q583:AB583,$Q580:AB580,12)+IF(AB580=12,0,AB581)+AC584)&gt;=$K577,$K577-FLOOR(SUMIFS($Q583:AB583,$Q580:AB580,12),1),IF(AC580=1,AC584,AC584+AB581)),0)</f>
        <v>0</v>
      </c>
      <c r="AD581" s="62">
        <f>IF(AD580&gt;0,IF((SUMIFS($Q583:AC583,$Q580:AC580,12)+IF(AC580=12,0,AC581)+AD584)&gt;=$K577,$K577-FLOOR(SUMIFS($Q583:AC583,$Q580:AC580,12),1),IF(AD580=1,AD584,AD584+AC581)),0)</f>
        <v>0</v>
      </c>
      <c r="AE581" s="62">
        <f>IF(AE580&gt;0,IF((SUMIFS($Q583:AD583,$Q580:AD580,12)+IF(AD580=12,0,AD581)+AE584)&gt;=$K577,$K577-FLOOR(SUMIFS($Q583:AD583,$Q580:AD580,12),1),IF(AE580=1,AE584,AE584+AD581)),0)</f>
        <v>0</v>
      </c>
      <c r="AF581" s="62">
        <f>IF(AF580&gt;0,IF((SUMIFS($Q583:AE583,$Q580:AE580,12)+IF(AE580=12,0,AE581)+AF584)&gt;=$K577,$K577-FLOOR(SUMIFS($Q583:AE583,$Q580:AE580,12),1),IF(AF580=1,AF584,AF584+AE581)),0)</f>
        <v>0</v>
      </c>
      <c r="AG581" s="62">
        <f>IF(AG580&gt;0,IF((SUMIFS($Q583:AF583,$Q580:AF580,12)+IF(AF580=12,0,AF581)+AG584)&gt;=$K577,$K577-FLOOR(SUMIFS($Q583:AF583,$Q580:AF580,12),1),IF(AG580=1,AG584,AG584+AF581)),0)</f>
        <v>0</v>
      </c>
      <c r="AH581" s="62">
        <f>IF(AH580&gt;0,IF((SUMIFS($Q583:AG583,$Q580:AG580,12)+IF(AG580=12,0,AG581)+AH584)&gt;=$K577,$K577-FLOOR(SUMIFS($Q583:AG583,$Q580:AG580,12),1),IF(AH580=1,AH584,AH584+AG581)),0)</f>
        <v>0</v>
      </c>
      <c r="AI581" s="62">
        <f>IF(AI580&gt;0,IF((SUMIFS($Q583:AH583,$Q580:AH580,12)+IF(AH580=12,0,AH581)+AI584)&gt;=$K577,$K577-FLOOR(SUMIFS($Q583:AH583,$Q580:AH580,12),1),IF(AI580=1,AI584,AI584+AH581)),0)</f>
        <v>0</v>
      </c>
      <c r="AJ581" s="62">
        <f>IF(AJ580&gt;0,IF((SUMIFS($Q583:AI583,$Q580:AI580,12)+IF(AI580=12,0,AI581)+AJ584)&gt;=$K577,$K577-FLOOR(SUMIFS($Q583:AI583,$Q580:AI580,12),1),IF(AJ580=1,AJ584,AJ584+AI581)),0)</f>
        <v>0</v>
      </c>
      <c r="AK581" s="62">
        <f>IF(AK580&gt;0,IF((SUMIFS($Q583:AJ583,$Q580:AJ580,12)+IF(AJ580=12,0,AJ581)+AK584)&gt;=$K577,$K577-FLOOR(SUMIFS($Q583:AJ583,$Q580:AJ580,12),1),IF(AK580=1,AK584,AK584+AJ581)),0)</f>
        <v>0</v>
      </c>
      <c r="AL581" s="62">
        <f>IF(AL580&gt;0,IF((SUMIFS($Q583:AK583,$Q580:AK580,12)+IF(AK580=12,0,AK581)+AL584)&gt;=$K577,$K577-FLOOR(SUMIFS($Q583:AK583,$Q580:AK580,12),1),IF(AL580=1,AL584,AL584+AK581)),0)</f>
        <v>0</v>
      </c>
      <c r="AM581" s="62">
        <f>IF(AM580&gt;0,IF((SUMIFS($Q583:AL583,$Q580:AL580,12)+IF(AL580=12,0,AL581)+AM584)&gt;=$K577,$K577-FLOOR(SUMIFS($Q583:AL583,$Q580:AL580,12),1),IF(AM580=1,AM584,AM584+AL581)),0)</f>
        <v>0</v>
      </c>
      <c r="AN581" s="62">
        <f>IF(AN580&gt;0,IF((SUMIFS($Q583:AM583,$Q580:AM580,12)+IF(AM580=12,0,AM581)+AN584)&gt;=$K577,$K577-FLOOR(SUMIFS($Q583:AM583,$Q580:AM580,12),1),IF(AN580=1,AN584,AN584+AM581)),0)</f>
        <v>0</v>
      </c>
      <c r="AO581" s="62">
        <f>IF(AO580&gt;0,IF((SUMIFS($Q583:AN583,$Q580:AN580,12)+IF(AN580=12,0,AN581)+AO584)&gt;=$K577,$K577-FLOOR(SUMIFS($Q583:AN583,$Q580:AN580,12),1),IF(AO580=1,AO584,AO584+AN581)),0)</f>
        <v>0</v>
      </c>
      <c r="AP581" s="62">
        <f>IF(AP580&gt;0,IF((SUMIFS($Q583:AO583,$Q580:AO580,12)+IF(AO580=12,0,AO581)+AP584)&gt;=$K577,$K577-FLOOR(SUMIFS($Q583:AO583,$Q580:AO580,12),1),IF(AP580=1,AP584,AP584+AO581)),0)</f>
        <v>0</v>
      </c>
      <c r="AQ581" s="62">
        <f>IF(AQ580&gt;0,IF((SUMIFS($Q583:AP583,$Q580:AP580,12)+IF(AP580=12,0,AP581)+AQ584)&gt;=$K577,$K577-FLOOR(SUMIFS($Q583:AP583,$Q580:AP580,12),1),IF(AQ580=1,AQ584,AQ584+AP581)),0)</f>
        <v>0</v>
      </c>
      <c r="AR581" s="62">
        <f>IF(AR580&gt;0,IF((SUMIFS($Q583:AQ583,$Q580:AQ580,12)+IF(AQ580=12,0,AQ581)+AR584)&gt;=$K577,$K577-FLOOR(SUMIFS($Q583:AQ583,$Q580:AQ580,12),1),IF(AR580=1,AR584,AR584+AQ581)),0)</f>
        <v>0</v>
      </c>
      <c r="AS581" s="62">
        <f>IF(AS580&gt;0,IF((SUMIFS($Q583:AR583,$Q580:AR580,12)+IF(AR580=12,0,AR581)+AS584)&gt;=$K577,$K577-FLOOR(SUMIFS($Q583:AR583,$Q580:AR580,12),1),IF(AS580=1,AS584,AS584+AR581)),0)</f>
        <v>0</v>
      </c>
      <c r="AT581" s="62">
        <f>IF(AT580&gt;0,IF((SUMIFS($Q583:AS583,$Q580:AS580,12)+IF(AS580=12,0,AS581)+AT584)&gt;=$K577,$K577-FLOOR(SUMIFS($Q583:AS583,$Q580:AS580,12),1),IF(AT580=1,AT584,AT584+AS581)),0)</f>
        <v>0</v>
      </c>
      <c r="AU581" s="62">
        <f>IF(AU580&gt;0,IF((SUMIFS($Q583:AT583,$Q580:AT580,12)+IF(AT580=12,0,AT581)+AU584)&gt;=$K577,$K577-FLOOR(SUMIFS($Q583:AT583,$Q580:AT580,12),1),IF(AU580=1,AU584,AU584+AT581)),0)</f>
        <v>0</v>
      </c>
      <c r="AV581" s="62">
        <f>IF(AV580&gt;0,IF((SUMIFS($Q583:AU583,$Q580:AU580,12)+IF(AU580=12,0,AU581)+AV584)&gt;=$K577,$K577-FLOOR(SUMIFS($Q583:AU583,$Q580:AU580,12),1),IF(AV580=1,AV584,AV584+AU581)),0)</f>
        <v>0</v>
      </c>
      <c r="AW581" s="62">
        <f>IF(AW580&gt;0,IF((SUMIFS($Q583:AV583,$Q580:AV580,12)+IF(AV580=12,0,AV581)+AW584)&gt;=$K577,$K577-FLOOR(SUMIFS($Q583:AV583,$Q580:AV580,12),1),IF(AW580=1,AW584,AW584+AV581)),0)</f>
        <v>0</v>
      </c>
      <c r="AX581" s="62">
        <f>IF(AX580&gt;0,IF((SUMIFS($Q583:AW583,$Q580:AW580,12)+IF(AW580=12,0,AW581)+AX584)&gt;=$K577,$K577-FLOOR(SUMIFS($Q583:AW583,$Q580:AW580,12),1),IF(AX580=1,AX584,AX584+AW581)),0)</f>
        <v>0</v>
      </c>
      <c r="AY581" s="62">
        <f>IF(AY580&gt;0,IF((SUMIFS($Q583:AX583,$Q580:AX580,12)+IF(AX580=12,0,AX581)+AY584)&gt;=$K577,$K577-FLOOR(SUMIFS($Q583:AX583,$Q580:AX580,12),1),IF(AY580=1,AY584,AY584+AX581)),0)</f>
        <v>0</v>
      </c>
      <c r="AZ581" s="62">
        <f>IF(AZ580&gt;0,IF((SUMIFS($Q583:AY583,$Q580:AY580,12)+IF(AY580=12,0,AY581)+AZ584)&gt;=$K577,$K577-FLOOR(SUMIFS($Q583:AY583,$Q580:AY580,12),1),IF(AZ580=1,AZ584,AZ584+AY581)),0)</f>
        <v>0</v>
      </c>
      <c r="BA581" s="62">
        <f>IF(BA580&gt;0,IF((SUMIFS($Q583:AZ583,$Q580:AZ580,12)+IF(AZ580=12,0,AZ581)+BA584)&gt;=$K577,$K577-FLOOR(SUMIFS($Q583:AZ583,$Q580:AZ580,12),1),IF(BA580=1,BA584,BA584+AZ581)),0)</f>
        <v>0</v>
      </c>
      <c r="BB581" s="62">
        <f>IF(BB580&gt;0,IF((SUMIFS($Q583:BA583,$Q580:BA580,12)+IF(BA580=12,0,BA581)+BB584)&gt;=$K577,$K577-FLOOR(SUMIFS($Q583:BA583,$Q580:BA580,12),1),IF(BB580=1,BB584,BB584+BA581)),0)</f>
        <v>0</v>
      </c>
      <c r="BC581" s="62">
        <f>IF(BC580&gt;0,IF((SUMIFS($Q583:BB583,$Q580:BB580,12)+IF(BB580=12,0,BB581)+BC584)&gt;=$K577,$K577-FLOOR(SUMIFS($Q583:BB583,$Q580:BB580,12),1),IF(BC580=1,BC584,BC584+BB581)),0)</f>
        <v>0</v>
      </c>
      <c r="BD581" s="62">
        <f>IF(BD580&gt;0,IF((SUMIFS($Q583:BC583,$Q580:BC580,12)+IF(BC580=12,0,BC581)+BD584)&gt;=$K577,$K577-FLOOR(SUMIFS($Q583:BC583,$Q580:BC580,12),1),IF(BD580=1,BD584,BD584+BC581)),0)</f>
        <v>0</v>
      </c>
      <c r="BE581" s="62">
        <f>IF(BE580&gt;0,IF((SUMIFS($Q583:BD583,$Q580:BD580,12)+IF(BD580=12,0,BD581)+BE584)&gt;=$K577,$K577-FLOOR(SUMIFS($Q583:BD583,$Q580:BD580,12),1),IF(BE580=1,BE584,BE584+BD581)),0)</f>
        <v>0</v>
      </c>
      <c r="BF581" s="62">
        <f>IF(BF580&gt;0,IF((SUMIFS($Q583:BE583,$Q580:BE580,12)+IF(BE580=12,0,BE581)+BF584)&gt;=$K577,$K577-FLOOR(SUMIFS($Q583:BE583,$Q580:BE580,12),1),IF(BF580=1,BF584,BF584+BE581)),0)</f>
        <v>0</v>
      </c>
      <c r="BG581" s="62">
        <f>IF(BG580&gt;0,IF((SUMIFS($Q583:BF583,$Q580:BF580,12)+IF(BF580=12,0,BF581)+BG584)&gt;=$K577,$K577-FLOOR(SUMIFS($Q583:BF583,$Q580:BF580,12),1),IF(BG580=1,BG584,BG584+BF581)),0)</f>
        <v>0</v>
      </c>
      <c r="BH581" s="62">
        <f>IF(BH580&gt;0,IF((SUMIFS($Q583:BG583,$Q580:BG580,12)+IF(BG580=12,0,BG581)+BH584)&gt;=$K577,$K577-FLOOR(SUMIFS($Q583:BG583,$Q580:BG580,12),1),IF(BH580=1,BH584,BH584+BG581)),0)</f>
        <v>0</v>
      </c>
      <c r="BI581" s="62">
        <f>IF(BI580&gt;0,IF((SUMIFS($Q583:BH583,$Q580:BH580,12)+IF(BH580=12,0,BH581)+BI584)&gt;=$K577,$K577-FLOOR(SUMIFS($Q583:BH583,$Q580:BH580,12),1),IF(BI580=1,BI584,BI584+BH581)),0)</f>
        <v>0</v>
      </c>
      <c r="BJ581" s="62">
        <f>IF(BJ580&gt;0,IF((SUMIFS($Q583:BI583,$Q580:BI580,12)+IF(BI580=12,0,BI581)+BJ584)&gt;=$K577,$K577-FLOOR(SUMIFS($Q583:BI583,$Q580:BI580,12),1),IF(BJ580=1,BJ584,BJ584+BI581)),0)</f>
        <v>0</v>
      </c>
      <c r="BK581" s="62">
        <f>IF(BK580&gt;0,IF((SUMIFS($Q583:BJ583,$Q580:BJ580,12)+IF(BJ580=12,0,BJ581)+BK584)&gt;=$K577,$K577-FLOOR(SUMIFS($Q583:BJ583,$Q580:BJ580,12),1),IF(BK580=1,BK584,BK584+BJ581)),0)</f>
        <v>0</v>
      </c>
      <c r="BL581" s="62">
        <f>IF(BL580&gt;0,IF((SUMIFS($Q583:BK583,$Q580:BK580,12)+IF(BK580=12,0,BK581)+BL584)&gt;=$K577,$K577-FLOOR(SUMIFS($Q583:BK583,$Q580:BK580,12),1),IF(BL580=1,BL584,BL584+BK581)),0)</f>
        <v>0</v>
      </c>
      <c r="BM581" s="62">
        <f>IF(BM580&gt;0,IF((SUMIFS($Q583:BL583,$Q580:BL580,12)+IF(BL580=12,0,BL581)+BM584)&gt;=$K577,$K577-FLOOR(SUMIFS($Q583:BL583,$Q580:BL580,12),1),IF(BM580=1,BM584,BM584+BL581)),0)</f>
        <v>0</v>
      </c>
      <c r="BN581" s="62">
        <f>IF(BN580&gt;0,IF((SUMIFS($Q583:BM583,$Q580:BM580,12)+IF(BM580=12,0,BM581)+BN584)&gt;=$K577,$K577-FLOOR(SUMIFS($Q583:BM583,$Q580:BM580,12),1),IF(BN580=1,BN584,BN584+BM581)),0)</f>
        <v>0</v>
      </c>
      <c r="BO581" s="62">
        <f>IF(BO580&gt;0,IF((SUMIFS($Q583:BN583,$Q580:BN580,12)+IF(BN580=12,0,BN581)+BO584)&gt;=$K577,$K577-FLOOR(SUMIFS($Q583:BN583,$Q580:BN580,12),1),IF(BO580=1,BO584,BO584+BN581)),0)</f>
        <v>0</v>
      </c>
      <c r="BP581" s="62">
        <f>IF(BP580&gt;0,IF((SUMIFS($Q583:BO583,$Q580:BO580,12)+IF(BO580=12,0,BO581)+BP584)&gt;=$K577,$K577-FLOOR(SUMIFS($Q583:BO583,$Q580:BO580,12),1),IF(BP580=1,BP584,BP584+BO581)),0)</f>
        <v>0</v>
      </c>
      <c r="BQ581" s="62">
        <f>IF(BQ580&gt;0,IF((SUMIFS($Q583:BP583,$Q580:BP580,12)+IF(BP580=12,0,BP581)+BQ584)&gt;=$K577,$K577-FLOOR(SUMIFS($Q583:BP583,$Q580:BP580,12),1),IF(BQ580=1,BQ584,BQ584+BP581)),0)</f>
        <v>0</v>
      </c>
      <c r="BR581" s="62">
        <f>IF(BR580&gt;0,IF((SUMIFS($Q583:BQ583,$Q580:BQ580,12)+IF(BQ580=12,0,BQ581)+BR584)&gt;=$K577,$K577-FLOOR(SUMIFS($Q583:BQ583,$Q580:BQ580,12),1),IF(BR580=1,BR584,BR584+BQ581)),0)</f>
        <v>0</v>
      </c>
      <c r="BS581" s="62">
        <f>IF(BS580&gt;0,IF((SUMIFS($Q583:BR583,$Q580:BR580,12)+IF(BR580=12,0,BR581)+BS584)&gt;=$K577,$K577-FLOOR(SUMIFS($Q583:BR583,$Q580:BR580,12),1),IF(BS580=1,BS584,BS584+BR581)),0)</f>
        <v>0</v>
      </c>
      <c r="BT581" s="62">
        <f>IF(BT580&gt;0,IF((SUMIFS($Q583:BS583,$Q580:BS580,12)+IF(BS580=12,0,BS581)+BT584)&gt;=$K577,$K577-FLOOR(SUMIFS($Q583:BS583,$Q580:BS580,12),1),IF(BT580=1,BT584,BT584+BS581)),0)</f>
        <v>0</v>
      </c>
      <c r="BU581" s="62">
        <f>IF(BU580&gt;0,IF((SUMIFS($Q583:BT583,$Q580:BT580,12)+IF(BT580=12,0,BT581)+BU584)&gt;=$K577,$K577-FLOOR(SUMIFS($Q583:BT583,$Q580:BT580,12),1),IF(BU580=1,BU584,BU584+BT581)),0)</f>
        <v>0</v>
      </c>
      <c r="BV581" s="62">
        <f>IF(BV580&gt;0,IF((SUMIFS($Q583:BU583,$Q580:BU580,12)+IF(BU580=12,0,BU581)+BV584)&gt;=$K577,$K577-FLOOR(SUMIFS($Q583:BU583,$Q580:BU580,12),1),IF(BV580=1,BV584,BV584+BU581)),0)</f>
        <v>0</v>
      </c>
      <c r="BW581" s="62">
        <f>IF(BW580&gt;0,IF((SUMIFS($Q583:BV583,$Q580:BV580,12)+IF(BV580=12,0,BV581)+BW584)&gt;=$K577,$K577-FLOOR(SUMIFS($Q583:BV583,$Q580:BV580,12),1),IF(BW580=1,BW584,BW584+BV581)),0)</f>
        <v>0</v>
      </c>
      <c r="BX581" s="62">
        <f>IF(BX580&gt;0,IF((SUMIFS($Q583:BW583,$Q580:BW580,12)+IF(BW580=12,0,BW581)+BX584)&gt;=$K577,$K577-FLOOR(SUMIFS($Q583:BW583,$Q580:BW580,12),1),IF(BX580=1,BX584,BX584+BW581)),0)</f>
        <v>0</v>
      </c>
      <c r="BY581" s="298"/>
      <c r="BZ581" s="300"/>
      <c r="CA581" s="302"/>
      <c r="CB581" s="302"/>
    </row>
    <row r="582" spans="1:96" s="98" customFormat="1" ht="41.4" hidden="1" customHeight="1" x14ac:dyDescent="0.3">
      <c r="A582" s="97"/>
      <c r="B582" s="119"/>
      <c r="C582" s="73"/>
      <c r="D582" s="73"/>
      <c r="E582" s="73"/>
      <c r="F582" s="73"/>
      <c r="G582" s="73"/>
      <c r="H582" s="73"/>
      <c r="I582" s="73"/>
      <c r="J582" s="73"/>
      <c r="K582" s="73"/>
      <c r="L582" s="58"/>
      <c r="M582" s="7"/>
      <c r="N582" s="160"/>
      <c r="P582" s="59" t="s">
        <v>172</v>
      </c>
      <c r="Q582" s="61">
        <f>IF(Q577&gt;0,Q578,0)</f>
        <v>0</v>
      </c>
      <c r="R582" s="61">
        <f t="shared" ref="R582" si="13520">IF(R577&gt;0,IF(R580=1,R578,R578+Q582),Q582)</f>
        <v>0</v>
      </c>
      <c r="S582" s="61">
        <f t="shared" ref="S582" si="13521">IF(S577&gt;0,IF(S580=1,S578,S578+R582),R582)</f>
        <v>0</v>
      </c>
      <c r="T582" s="61">
        <f t="shared" ref="T582" si="13522">IF(T577&gt;0,IF(T580=1,T578,T578+S582),S582)</f>
        <v>0</v>
      </c>
      <c r="U582" s="61">
        <f t="shared" ref="U582" si="13523">IF(U577&gt;0,IF(U580=1,U578,U578+T582),T582)</f>
        <v>0</v>
      </c>
      <c r="V582" s="61">
        <f t="shared" ref="V582" si="13524">IF(V577&gt;0,IF(V580=1,V578,V578+U582),U582)</f>
        <v>0</v>
      </c>
      <c r="W582" s="61">
        <f t="shared" ref="W582" si="13525">IF(W577&gt;0,IF(W580=1,W578,W578+V582),V582)</f>
        <v>0</v>
      </c>
      <c r="X582" s="61">
        <f t="shared" ref="X582" si="13526">IF(X577&gt;0,IF(X580=1,X578,X578+W582),W582)</f>
        <v>0</v>
      </c>
      <c r="Y582" s="61">
        <f t="shared" ref="Y582" si="13527">IF(Y577&gt;0,IF(Y580=1,Y578,Y578+X582),X582)</f>
        <v>0</v>
      </c>
      <c r="Z582" s="61">
        <f t="shared" ref="Z582" si="13528">IF(Z577&gt;0,IF(Z580=1,Z578,Z578+Y582),Y582)</f>
        <v>0</v>
      </c>
      <c r="AA582" s="61">
        <f t="shared" ref="AA582" si="13529">IF(AA577&gt;0,IF(AA580=1,AA578,AA578+Z582),Z582)</f>
        <v>0</v>
      </c>
      <c r="AB582" s="61">
        <f t="shared" ref="AB582" si="13530">IF(AB577&gt;0,IF(AB580=1,AB578,AB578+AA582),AA582)</f>
        <v>0</v>
      </c>
      <c r="AC582" s="61">
        <f t="shared" ref="AC582" si="13531">IF(AC577&gt;0,IF(AC580=1,AC578,AC578+AB582),AB582)</f>
        <v>0</v>
      </c>
      <c r="AD582" s="61">
        <f t="shared" ref="AD582" si="13532">IF(AD577&gt;0,IF(AD580=1,AD578,AD578+AC582),AC582)</f>
        <v>0</v>
      </c>
      <c r="AE582" s="61">
        <f t="shared" ref="AE582" si="13533">IF(AE577&gt;0,IF(AE580=1,AE578,AE578+AD582),AD582)</f>
        <v>0</v>
      </c>
      <c r="AF582" s="61">
        <f t="shared" ref="AF582" si="13534">IF(AF577&gt;0,IF(AF580=1,AF578,AF578+AE582),AE582)</f>
        <v>0</v>
      </c>
      <c r="AG582" s="61">
        <f t="shared" ref="AG582" si="13535">IF(AG577&gt;0,IF(AG580=1,AG578,AG578+AF582),AF582)</f>
        <v>0</v>
      </c>
      <c r="AH582" s="61">
        <f t="shared" ref="AH582" si="13536">IF(AH577&gt;0,IF(AH580=1,AH578,AH578+AG582),AG582)</f>
        <v>0</v>
      </c>
      <c r="AI582" s="61">
        <f t="shared" ref="AI582" si="13537">IF(AI577&gt;0,IF(AI580=1,AI578,AI578+AH582),AH582)</f>
        <v>0</v>
      </c>
      <c r="AJ582" s="61">
        <f t="shared" ref="AJ582" si="13538">IF(AJ577&gt;0,IF(AJ580=1,AJ578,AJ578+AI582),AI582)</f>
        <v>0</v>
      </c>
      <c r="AK582" s="61">
        <f t="shared" ref="AK582" si="13539">IF(AK577&gt;0,IF(AK580=1,AK578,AK578+AJ582),AJ582)</f>
        <v>0</v>
      </c>
      <c r="AL582" s="61">
        <f t="shared" ref="AL582" si="13540">IF(AL577&gt;0,IF(AL580=1,AL578,AL578+AK582),AK582)</f>
        <v>0</v>
      </c>
      <c r="AM582" s="61">
        <f t="shared" ref="AM582" si="13541">IF(AM577&gt;0,IF(AM580=1,AM578,AM578+AL582),AL582)</f>
        <v>0</v>
      </c>
      <c r="AN582" s="61">
        <f t="shared" ref="AN582" si="13542">IF(AN577&gt;0,IF(AN580=1,AN578,AN578+AM582),AM582)</f>
        <v>0</v>
      </c>
      <c r="AO582" s="61">
        <f t="shared" ref="AO582" si="13543">IF(AO577&gt;0,IF(AO580=1,AO578,AO578+AN582),AN582)</f>
        <v>0</v>
      </c>
      <c r="AP582" s="61">
        <f t="shared" ref="AP582" si="13544">IF(AP577&gt;0,IF(AP580=1,AP578,AP578+AO582),AO582)</f>
        <v>0</v>
      </c>
      <c r="AQ582" s="61">
        <f t="shared" ref="AQ582" si="13545">IF(AQ577&gt;0,IF(AQ580=1,AQ578,AQ578+AP582),AP582)</f>
        <v>0</v>
      </c>
      <c r="AR582" s="61">
        <f t="shared" ref="AR582" si="13546">IF(AR577&gt;0,IF(AR580=1,AR578,AR578+AQ582),AQ582)</f>
        <v>0</v>
      </c>
      <c r="AS582" s="61">
        <f t="shared" ref="AS582" si="13547">IF(AS577&gt;0,IF(AS580=1,AS578,AS578+AR582),AR582)</f>
        <v>0</v>
      </c>
      <c r="AT582" s="61">
        <f t="shared" ref="AT582" si="13548">IF(AT577&gt;0,IF(AT580=1,AT578,AT578+AS582),AS582)</f>
        <v>0</v>
      </c>
      <c r="AU582" s="61">
        <f t="shared" ref="AU582" si="13549">IF(AU577&gt;0,IF(AU580=1,AU578,AU578+AT582),AT582)</f>
        <v>0</v>
      </c>
      <c r="AV582" s="61">
        <f t="shared" ref="AV582" si="13550">IF(AV577&gt;0,IF(AV580=1,AV578,AV578+AU582),AU582)</f>
        <v>0</v>
      </c>
      <c r="AW582" s="61">
        <f t="shared" ref="AW582" si="13551">IF(AW577&gt;0,IF(AW580=1,AW578,AW578+AV582),AV582)</f>
        <v>0</v>
      </c>
      <c r="AX582" s="61">
        <f t="shared" ref="AX582" si="13552">IF(AX577&gt;0,IF(AX580=1,AX578,AX578+AW582),AW582)</f>
        <v>0</v>
      </c>
      <c r="AY582" s="61">
        <f t="shared" ref="AY582" si="13553">IF(AY577&gt;0,IF(AY580=1,AY578,AY578+AX582),AX582)</f>
        <v>0</v>
      </c>
      <c r="AZ582" s="61">
        <f t="shared" ref="AZ582" si="13554">IF(AZ577&gt;0,IF(AZ580=1,AZ578,AZ578+AY582),AY582)</f>
        <v>0</v>
      </c>
      <c r="BA582" s="61">
        <f t="shared" ref="BA582" si="13555">IF(BA577&gt;0,IF(BA580=1,BA578,BA578+AZ582),AZ582)</f>
        <v>0</v>
      </c>
      <c r="BB582" s="61">
        <f t="shared" ref="BB582" si="13556">IF(BB577&gt;0,IF(BB580=1,BB578,BB578+BA582),BA582)</f>
        <v>0</v>
      </c>
      <c r="BC582" s="61">
        <f t="shared" ref="BC582" si="13557">IF(BC577&gt;0,IF(BC580=1,BC578,BC578+BB582),BB582)</f>
        <v>0</v>
      </c>
      <c r="BD582" s="61">
        <f t="shared" ref="BD582" si="13558">IF(BD577&gt;0,IF(BD580=1,BD578,BD578+BC582),BC582)</f>
        <v>0</v>
      </c>
      <c r="BE582" s="61">
        <f t="shared" ref="BE582" si="13559">IF(BE577&gt;0,IF(BE580=1,BE578,BE578+BD582),BD582)</f>
        <v>0</v>
      </c>
      <c r="BF582" s="61">
        <f t="shared" ref="BF582" si="13560">IF(BF577&gt;0,IF(BF580=1,BF578,BF578+BE582),BE582)</f>
        <v>0</v>
      </c>
      <c r="BG582" s="61">
        <f t="shared" ref="BG582" si="13561">IF(BG577&gt;0,IF(BG580=1,BG578,BG578+BF582),BF582)</f>
        <v>0</v>
      </c>
      <c r="BH582" s="61">
        <f t="shared" ref="BH582" si="13562">IF(BH577&gt;0,IF(BH580=1,BH578,BH578+BG582),BG582)</f>
        <v>0</v>
      </c>
      <c r="BI582" s="61">
        <f t="shared" ref="BI582" si="13563">IF(BI577&gt;0,IF(BI580=1,BI578,BI578+BH582),BH582)</f>
        <v>0</v>
      </c>
      <c r="BJ582" s="61">
        <f t="shared" ref="BJ582" si="13564">IF(BJ577&gt;0,IF(BJ580=1,BJ578,BJ578+BI582),BI582)</f>
        <v>0</v>
      </c>
      <c r="BK582" s="61">
        <f t="shared" ref="BK582" si="13565">IF(BK577&gt;0,IF(BK580=1,BK578,BK578+BJ582),BJ582)</f>
        <v>0</v>
      </c>
      <c r="BL582" s="61">
        <f t="shared" ref="BL582" si="13566">IF(BL577&gt;0,IF(BL580=1,BL578,BL578+BK582),BK582)</f>
        <v>0</v>
      </c>
      <c r="BM582" s="61">
        <f t="shared" ref="BM582" si="13567">IF(BM577&gt;0,IF(BM580=1,BM578,BM578+BL582),BL582)</f>
        <v>0</v>
      </c>
      <c r="BN582" s="61">
        <f t="shared" ref="BN582" si="13568">IF(BN577&gt;0,IF(BN580=1,BN578,BN578+BM582),BM582)</f>
        <v>0</v>
      </c>
      <c r="BO582" s="61">
        <f t="shared" ref="BO582" si="13569">IF(BO577&gt;0,IF(BO580=1,BO578,BO578+BN582),BN582)</f>
        <v>0</v>
      </c>
      <c r="BP582" s="61">
        <f t="shared" ref="BP582" si="13570">IF(BP577&gt;0,IF(BP580=1,BP578,BP578+BO582),BO582)</f>
        <v>0</v>
      </c>
      <c r="BQ582" s="61">
        <f t="shared" ref="BQ582" si="13571">IF(BQ577&gt;0,IF(BQ580=1,BQ578,BQ578+BP582),BP582)</f>
        <v>0</v>
      </c>
      <c r="BR582" s="61">
        <f t="shared" ref="BR582" si="13572">IF(BR577&gt;0,IF(BR580=1,BR578,BR578+BQ582),BQ582)</f>
        <v>0</v>
      </c>
      <c r="BS582" s="61">
        <f t="shared" ref="BS582" si="13573">IF(BS577&gt;0,IF(BS580=1,BS578,BS578+BR582),BR582)</f>
        <v>0</v>
      </c>
      <c r="BT582" s="61">
        <f t="shared" ref="BT582" si="13574">IF(BT577&gt;0,IF(BT580=1,BT578,BT578+BS582),BS582)</f>
        <v>0</v>
      </c>
      <c r="BU582" s="61">
        <f t="shared" ref="BU582" si="13575">IF(BU577&gt;0,IF(BU580=1,BU578,BU578+BT582),BT582)</f>
        <v>0</v>
      </c>
      <c r="BV582" s="61">
        <f t="shared" ref="BV582" si="13576">IF(BV577&gt;0,IF(BV580=1,BV578,BV578+BU582),BU582)</f>
        <v>0</v>
      </c>
      <c r="BW582" s="61">
        <f t="shared" ref="BW582" si="13577">IF(BW577&gt;0,IF(BW580=1,BW578,BW578+BV582),BV582)</f>
        <v>0</v>
      </c>
      <c r="BX582" s="61">
        <f t="shared" ref="BX582" si="13578">IF(BX577&gt;0,IF(BX580=1,BX578,BX578+BW582),BW582)</f>
        <v>0</v>
      </c>
      <c r="BY582" s="298"/>
      <c r="BZ582" s="300"/>
      <c r="CA582" s="302"/>
      <c r="CB582" s="302"/>
    </row>
    <row r="583" spans="1:96" s="98" customFormat="1" ht="41.4" hidden="1" customHeight="1" x14ac:dyDescent="0.3">
      <c r="A583" s="97"/>
      <c r="B583" s="119"/>
      <c r="C583" s="73"/>
      <c r="D583" s="73"/>
      <c r="E583" s="73"/>
      <c r="F583" s="73"/>
      <c r="G583" s="73"/>
      <c r="H583" s="73"/>
      <c r="I583" s="73"/>
      <c r="J583" s="73"/>
      <c r="K583" s="73"/>
      <c r="L583" s="58"/>
      <c r="M583" s="7"/>
      <c r="N583" s="160"/>
      <c r="P583" s="59" t="s">
        <v>173</v>
      </c>
      <c r="Q583" s="61">
        <f>Q585</f>
        <v>0</v>
      </c>
      <c r="R583" s="61">
        <f t="shared" ref="R583" si="13579">IF(R580=1,R585,R585+Q583)</f>
        <v>0</v>
      </c>
      <c r="S583" s="61">
        <f t="shared" ref="S583" si="13580">IF(S580=1,S585,S585+R583)</f>
        <v>0</v>
      </c>
      <c r="T583" s="61">
        <f t="shared" ref="T583" si="13581">IF(T580=1,T585,T585+S583)</f>
        <v>0</v>
      </c>
      <c r="U583" s="61">
        <f t="shared" ref="U583" si="13582">IF(U580=1,U585,U585+T583)</f>
        <v>0</v>
      </c>
      <c r="V583" s="61">
        <f t="shared" ref="V583" si="13583">IF(V580=1,V585,V585+U583)</f>
        <v>0</v>
      </c>
      <c r="W583" s="61">
        <f t="shared" ref="W583" si="13584">IF(W580=1,W585,W585+V583)</f>
        <v>0</v>
      </c>
      <c r="X583" s="61">
        <f t="shared" ref="X583" si="13585">IF(X580=1,X585,X585+W583)</f>
        <v>0</v>
      </c>
      <c r="Y583" s="61">
        <f t="shared" ref="Y583" si="13586">IF(Y580=1,Y585,Y585+X583)</f>
        <v>0</v>
      </c>
      <c r="Z583" s="61">
        <f t="shared" ref="Z583" si="13587">IF(Z580=1,Z585,Z585+Y583)</f>
        <v>0</v>
      </c>
      <c r="AA583" s="61">
        <f t="shared" ref="AA583" si="13588">IF(AA580=1,AA585,AA585+Z583)</f>
        <v>0</v>
      </c>
      <c r="AB583" s="61">
        <f t="shared" ref="AB583" si="13589">IF(AB580=1,AB585,AB585+AA583)</f>
        <v>0</v>
      </c>
      <c r="AC583" s="61">
        <f t="shared" ref="AC583" si="13590">IF(AC580=1,AC585,AC585+AB583)</f>
        <v>0</v>
      </c>
      <c r="AD583" s="61">
        <f t="shared" ref="AD583" si="13591">IF(AD580=1,AD585,AD585+AC583)</f>
        <v>0</v>
      </c>
      <c r="AE583" s="61">
        <f t="shared" ref="AE583" si="13592">IF(AE580=1,AE585,AE585+AD583)</f>
        <v>0</v>
      </c>
      <c r="AF583" s="61">
        <f t="shared" ref="AF583" si="13593">IF(AF580=1,AF585,AF585+AE583)</f>
        <v>0</v>
      </c>
      <c r="AG583" s="61">
        <f t="shared" ref="AG583" si="13594">IF(AG580=1,AG585,AG585+AF583)</f>
        <v>0</v>
      </c>
      <c r="AH583" s="61">
        <f t="shared" ref="AH583" si="13595">IF(AH580=1,AH585,AH585+AG583)</f>
        <v>0</v>
      </c>
      <c r="AI583" s="61">
        <f t="shared" ref="AI583" si="13596">IF(AI580=1,AI585,AI585+AH583)</f>
        <v>0</v>
      </c>
      <c r="AJ583" s="61">
        <f t="shared" ref="AJ583" si="13597">IF(AJ580=1,AJ585,AJ585+AI583)</f>
        <v>0</v>
      </c>
      <c r="AK583" s="61">
        <f t="shared" ref="AK583" si="13598">IF(AK580=1,AK585,AK585+AJ583)</f>
        <v>0</v>
      </c>
      <c r="AL583" s="61">
        <f t="shared" ref="AL583" si="13599">IF(AL580=1,AL585,AL585+AK583)</f>
        <v>0</v>
      </c>
      <c r="AM583" s="61">
        <f t="shared" ref="AM583" si="13600">IF(AM580=1,AM585,AM585+AL583)</f>
        <v>0</v>
      </c>
      <c r="AN583" s="61">
        <f t="shared" ref="AN583" si="13601">IF(AN580=1,AN585,AN585+AM583)</f>
        <v>0</v>
      </c>
      <c r="AO583" s="61">
        <f t="shared" ref="AO583" si="13602">IF(AO580=1,AO585,AO585+AN583)</f>
        <v>0</v>
      </c>
      <c r="AP583" s="61">
        <f t="shared" ref="AP583" si="13603">IF(AP580=1,AP585,AP585+AO583)</f>
        <v>0</v>
      </c>
      <c r="AQ583" s="61">
        <f t="shared" ref="AQ583" si="13604">IF(AQ580=1,AQ585,AQ585+AP583)</f>
        <v>0</v>
      </c>
      <c r="AR583" s="61">
        <f t="shared" ref="AR583" si="13605">IF(AR580=1,AR585,AR585+AQ583)</f>
        <v>0</v>
      </c>
      <c r="AS583" s="61">
        <f t="shared" ref="AS583" si="13606">IF(AS580=1,AS585,AS585+AR583)</f>
        <v>0</v>
      </c>
      <c r="AT583" s="61">
        <f t="shared" ref="AT583" si="13607">IF(AT580=1,AT585,AT585+AS583)</f>
        <v>0</v>
      </c>
      <c r="AU583" s="61">
        <f t="shared" ref="AU583" si="13608">IF(AU580=1,AU585,AU585+AT583)</f>
        <v>0</v>
      </c>
      <c r="AV583" s="61">
        <f t="shared" ref="AV583" si="13609">IF(AV580=1,AV585,AV585+AU583)</f>
        <v>0</v>
      </c>
      <c r="AW583" s="61">
        <f t="shared" ref="AW583" si="13610">IF(AW580=1,AW585,AW585+AV583)</f>
        <v>0</v>
      </c>
      <c r="AX583" s="61">
        <f t="shared" ref="AX583" si="13611">IF(AX580=1,AX585,AX585+AW583)</f>
        <v>0</v>
      </c>
      <c r="AY583" s="61">
        <f t="shared" ref="AY583" si="13612">IF(AY580=1,AY585,AY585+AX583)</f>
        <v>0</v>
      </c>
      <c r="AZ583" s="61">
        <f t="shared" ref="AZ583" si="13613">IF(AZ580=1,AZ585,AZ585+AY583)</f>
        <v>0</v>
      </c>
      <c r="BA583" s="61">
        <f t="shared" ref="BA583" si="13614">IF(BA580=1,BA585,BA585+AZ583)</f>
        <v>0</v>
      </c>
      <c r="BB583" s="61">
        <f t="shared" ref="BB583" si="13615">IF(BB580=1,BB585,BB585+BA583)</f>
        <v>0</v>
      </c>
      <c r="BC583" s="61">
        <f t="shared" ref="BC583" si="13616">IF(BC580=1,BC585,BC585+BB583)</f>
        <v>0</v>
      </c>
      <c r="BD583" s="61">
        <f t="shared" ref="BD583" si="13617">IF(BD580=1,BD585,BD585+BC583)</f>
        <v>0</v>
      </c>
      <c r="BE583" s="61">
        <f t="shared" ref="BE583" si="13618">IF(BE580=1,BE585,BE585+BD583)</f>
        <v>0</v>
      </c>
      <c r="BF583" s="61">
        <f t="shared" ref="BF583" si="13619">IF(BF580=1,BF585,BF585+BE583)</f>
        <v>0</v>
      </c>
      <c r="BG583" s="61">
        <f t="shared" ref="BG583" si="13620">IF(BG580=1,BG585,BG585+BF583)</f>
        <v>0</v>
      </c>
      <c r="BH583" s="61">
        <f t="shared" ref="BH583" si="13621">IF(BH580=1,BH585,BH585+BG583)</f>
        <v>0</v>
      </c>
      <c r="BI583" s="61">
        <f t="shared" ref="BI583" si="13622">IF(BI580=1,BI585,BI585+BH583)</f>
        <v>0</v>
      </c>
      <c r="BJ583" s="61">
        <f t="shared" ref="BJ583" si="13623">IF(BJ580=1,BJ585,BJ585+BI583)</f>
        <v>0</v>
      </c>
      <c r="BK583" s="61">
        <f t="shared" ref="BK583" si="13624">IF(BK580=1,BK585,BK585+BJ583)</f>
        <v>0</v>
      </c>
      <c r="BL583" s="61">
        <f t="shared" ref="BL583" si="13625">IF(BL580=1,BL585,BL585+BK583)</f>
        <v>0</v>
      </c>
      <c r="BM583" s="61">
        <f t="shared" ref="BM583" si="13626">IF(BM580=1,BM585,BM585+BL583)</f>
        <v>0</v>
      </c>
      <c r="BN583" s="61">
        <f t="shared" ref="BN583" si="13627">IF(BN580=1,BN585,BN585+BM583)</f>
        <v>0</v>
      </c>
      <c r="BO583" s="61">
        <f t="shared" ref="BO583" si="13628">IF(BO580=1,BO585,BO585+BN583)</f>
        <v>0</v>
      </c>
      <c r="BP583" s="61">
        <f t="shared" ref="BP583" si="13629">IF(BP580=1,BP585,BP585+BO583)</f>
        <v>0</v>
      </c>
      <c r="BQ583" s="61">
        <f t="shared" ref="BQ583" si="13630">IF(BQ580=1,BQ585,BQ585+BP583)</f>
        <v>0</v>
      </c>
      <c r="BR583" s="61">
        <f t="shared" ref="BR583" si="13631">IF(BR580=1,BR585,BR585+BQ583)</f>
        <v>0</v>
      </c>
      <c r="BS583" s="61">
        <f t="shared" ref="BS583" si="13632">IF(BS580=1,BS585,BS585+BR583)</f>
        <v>0</v>
      </c>
      <c r="BT583" s="61">
        <f t="shared" ref="BT583" si="13633">IF(BT580=1,BT585,BT585+BS583)</f>
        <v>0</v>
      </c>
      <c r="BU583" s="61">
        <f t="shared" ref="BU583" si="13634">IF(BU580=1,BU585,BU585+BT583)</f>
        <v>0</v>
      </c>
      <c r="BV583" s="61">
        <f t="shared" ref="BV583" si="13635">IF(BV580=1,BV585,BV585+BU583)</f>
        <v>0</v>
      </c>
      <c r="BW583" s="61">
        <f t="shared" ref="BW583" si="13636">IF(BW580=1,BW585,BW585+BV583)</f>
        <v>0</v>
      </c>
      <c r="BX583" s="61">
        <f t="shared" ref="BX583" si="13637">IF(BX580=1,BX585,BX585+BW583)</f>
        <v>0</v>
      </c>
      <c r="BY583" s="298"/>
      <c r="BZ583" s="300"/>
      <c r="CA583" s="302"/>
      <c r="CB583" s="302"/>
    </row>
    <row r="584" spans="1:96" s="98" customFormat="1" ht="28.95" customHeight="1" x14ac:dyDescent="0.3">
      <c r="A584" s="97"/>
      <c r="B584" s="119"/>
      <c r="C584" s="73"/>
      <c r="D584" s="73"/>
      <c r="E584" s="73"/>
      <c r="F584" s="73"/>
      <c r="G584" s="73"/>
      <c r="H584" s="73"/>
      <c r="I584" s="73"/>
      <c r="J584" s="73"/>
      <c r="K584" s="73"/>
      <c r="L584" s="58"/>
      <c r="M584" s="7"/>
      <c r="N584" s="160"/>
      <c r="P584" s="57" t="s">
        <v>171</v>
      </c>
      <c r="Q584" s="62">
        <f t="shared" ref="Q584:BX584" si="13638">1720/12*Q577</f>
        <v>0</v>
      </c>
      <c r="R584" s="62">
        <f t="shared" si="13638"/>
        <v>0</v>
      </c>
      <c r="S584" s="62">
        <f t="shared" si="13638"/>
        <v>0</v>
      </c>
      <c r="T584" s="62">
        <f t="shared" si="13638"/>
        <v>0</v>
      </c>
      <c r="U584" s="62">
        <f t="shared" si="13638"/>
        <v>0</v>
      </c>
      <c r="V584" s="62">
        <f t="shared" si="13638"/>
        <v>0</v>
      </c>
      <c r="W584" s="62">
        <f t="shared" si="13638"/>
        <v>0</v>
      </c>
      <c r="X584" s="62">
        <f t="shared" si="13638"/>
        <v>0</v>
      </c>
      <c r="Y584" s="62">
        <f t="shared" si="13638"/>
        <v>0</v>
      </c>
      <c r="Z584" s="62">
        <f t="shared" si="13638"/>
        <v>0</v>
      </c>
      <c r="AA584" s="62">
        <f t="shared" si="13638"/>
        <v>0</v>
      </c>
      <c r="AB584" s="62">
        <f t="shared" si="13638"/>
        <v>0</v>
      </c>
      <c r="AC584" s="62">
        <f t="shared" si="13638"/>
        <v>0</v>
      </c>
      <c r="AD584" s="62">
        <f t="shared" si="13638"/>
        <v>0</v>
      </c>
      <c r="AE584" s="62">
        <f t="shared" si="13638"/>
        <v>0</v>
      </c>
      <c r="AF584" s="62">
        <f t="shared" si="13638"/>
        <v>0</v>
      </c>
      <c r="AG584" s="62">
        <f t="shared" si="13638"/>
        <v>0</v>
      </c>
      <c r="AH584" s="62">
        <f t="shared" si="13638"/>
        <v>0</v>
      </c>
      <c r="AI584" s="62">
        <f t="shared" si="13638"/>
        <v>0</v>
      </c>
      <c r="AJ584" s="62">
        <f t="shared" si="13638"/>
        <v>0</v>
      </c>
      <c r="AK584" s="62">
        <f t="shared" si="13638"/>
        <v>0</v>
      </c>
      <c r="AL584" s="62">
        <f t="shared" si="13638"/>
        <v>0</v>
      </c>
      <c r="AM584" s="62">
        <f t="shared" si="13638"/>
        <v>0</v>
      </c>
      <c r="AN584" s="62">
        <f t="shared" si="13638"/>
        <v>0</v>
      </c>
      <c r="AO584" s="62">
        <f t="shared" si="13638"/>
        <v>0</v>
      </c>
      <c r="AP584" s="62">
        <f t="shared" si="13638"/>
        <v>0</v>
      </c>
      <c r="AQ584" s="62">
        <f t="shared" si="13638"/>
        <v>0</v>
      </c>
      <c r="AR584" s="62">
        <f t="shared" si="13638"/>
        <v>0</v>
      </c>
      <c r="AS584" s="62">
        <f t="shared" si="13638"/>
        <v>0</v>
      </c>
      <c r="AT584" s="62">
        <f t="shared" si="13638"/>
        <v>0</v>
      </c>
      <c r="AU584" s="62">
        <f t="shared" si="13638"/>
        <v>0</v>
      </c>
      <c r="AV584" s="62">
        <f t="shared" si="13638"/>
        <v>0</v>
      </c>
      <c r="AW584" s="62">
        <f t="shared" si="13638"/>
        <v>0</v>
      </c>
      <c r="AX584" s="62">
        <f t="shared" si="13638"/>
        <v>0</v>
      </c>
      <c r="AY584" s="62">
        <f t="shared" si="13638"/>
        <v>0</v>
      </c>
      <c r="AZ584" s="62">
        <f t="shared" si="13638"/>
        <v>0</v>
      </c>
      <c r="BA584" s="62">
        <f t="shared" si="13638"/>
        <v>0</v>
      </c>
      <c r="BB584" s="62">
        <f t="shared" si="13638"/>
        <v>0</v>
      </c>
      <c r="BC584" s="62">
        <f t="shared" si="13638"/>
        <v>0</v>
      </c>
      <c r="BD584" s="62">
        <f t="shared" si="13638"/>
        <v>0</v>
      </c>
      <c r="BE584" s="62">
        <f t="shared" si="13638"/>
        <v>0</v>
      </c>
      <c r="BF584" s="62">
        <f t="shared" si="13638"/>
        <v>0</v>
      </c>
      <c r="BG584" s="62">
        <f t="shared" si="13638"/>
        <v>0</v>
      </c>
      <c r="BH584" s="62">
        <f t="shared" si="13638"/>
        <v>0</v>
      </c>
      <c r="BI584" s="62">
        <f t="shared" si="13638"/>
        <v>0</v>
      </c>
      <c r="BJ584" s="62">
        <f t="shared" si="13638"/>
        <v>0</v>
      </c>
      <c r="BK584" s="62">
        <f t="shared" si="13638"/>
        <v>0</v>
      </c>
      <c r="BL584" s="62">
        <f t="shared" si="13638"/>
        <v>0</v>
      </c>
      <c r="BM584" s="62">
        <f t="shared" si="13638"/>
        <v>0</v>
      </c>
      <c r="BN584" s="62">
        <f t="shared" si="13638"/>
        <v>0</v>
      </c>
      <c r="BO584" s="62">
        <f t="shared" si="13638"/>
        <v>0</v>
      </c>
      <c r="BP584" s="62">
        <f t="shared" si="13638"/>
        <v>0</v>
      </c>
      <c r="BQ584" s="62">
        <f t="shared" si="13638"/>
        <v>0</v>
      </c>
      <c r="BR584" s="62">
        <f t="shared" si="13638"/>
        <v>0</v>
      </c>
      <c r="BS584" s="62">
        <f t="shared" si="13638"/>
        <v>0</v>
      </c>
      <c r="BT584" s="62">
        <f t="shared" si="13638"/>
        <v>0</v>
      </c>
      <c r="BU584" s="62">
        <f t="shared" si="13638"/>
        <v>0</v>
      </c>
      <c r="BV584" s="62">
        <f t="shared" si="13638"/>
        <v>0</v>
      </c>
      <c r="BW584" s="62">
        <f t="shared" si="13638"/>
        <v>0</v>
      </c>
      <c r="BX584" s="62">
        <f t="shared" si="13638"/>
        <v>0</v>
      </c>
      <c r="BY584" s="298"/>
      <c r="BZ584" s="300"/>
      <c r="CA584" s="302"/>
      <c r="CB584" s="302"/>
    </row>
    <row r="585" spans="1:96" s="98" customFormat="1" ht="28.8" x14ac:dyDescent="0.3">
      <c r="A585" s="97"/>
      <c r="B585" s="119"/>
      <c r="C585" s="73"/>
      <c r="D585" s="73"/>
      <c r="E585" s="73"/>
      <c r="F585" s="73"/>
      <c r="G585" s="73"/>
      <c r="H585" s="73"/>
      <c r="I585" s="73"/>
      <c r="J585" s="73"/>
      <c r="K585" s="73"/>
      <c r="L585" s="58"/>
      <c r="M585" s="7"/>
      <c r="N585" s="160"/>
      <c r="P585" s="57" t="s">
        <v>155</v>
      </c>
      <c r="Q585" s="62">
        <f>FLOOR(IF(OR(Q580=0,Q580=1),IF(Q578&gt;=Q584,Q584,Q578)+0.00000001,IF(Q582&gt;=Q581,Q581,Q582))+0.00000001,1)</f>
        <v>0</v>
      </c>
      <c r="R585" s="62">
        <f t="shared" ref="R585" si="13639">FLOOR(IF(OR(R580=0,R580=1),IF(R584&gt;R581,R581,IF(R578&gt;=R584,R584,R578)+0.00000001),IF(R582&gt;=R581,R581-Q583,R582-Q583)+0.00000001),1)</f>
        <v>0</v>
      </c>
      <c r="S585" s="62">
        <f t="shared" ref="S585" si="13640">FLOOR(IF(OR(S580=0,S580=1),IF(S584&gt;S581,S581,IF(S578&gt;=S584,S584,S578)+0.00000001),IF(S582&gt;=S581,S581-R583,S582-R583)+0.00000001),1)</f>
        <v>0</v>
      </c>
      <c r="T585" s="62">
        <f t="shared" ref="T585" si="13641">FLOOR(IF(OR(T580=0,T580=1),IF(T584&gt;T581,T581,IF(T578&gt;=T584,T584,T578)+0.00000001),IF(T582&gt;=T581,T581-S583,T582-S583)+0.00000001),1)</f>
        <v>0</v>
      </c>
      <c r="U585" s="62">
        <f t="shared" ref="U585" si="13642">FLOOR(IF(OR(U580=0,U580=1),IF(U584&gt;U581,U581,IF(U578&gt;=U584,U584,U578)+0.00000001),IF(U582&gt;=U581,U581-T583,U582-T583)+0.00000001),1)</f>
        <v>0</v>
      </c>
      <c r="V585" s="62">
        <f t="shared" ref="V585" si="13643">FLOOR(IF(OR(V580=0,V580=1),IF(V584&gt;V581,V581,IF(V578&gt;=V584,V584,V578)+0.00000001),IF(V582&gt;=V581,V581-U583,V582-U583)+0.00000001),1)</f>
        <v>0</v>
      </c>
      <c r="W585" s="62">
        <f t="shared" ref="W585" si="13644">FLOOR(IF(OR(W580=0,W580=1),IF(W584&gt;W581,W581,IF(W578&gt;=W584,W584,W578)+0.00000001),IF(W582&gt;=W581,W581-V583,W582-V583)+0.00000001),1)</f>
        <v>0</v>
      </c>
      <c r="X585" s="62">
        <f t="shared" ref="X585" si="13645">FLOOR(IF(OR(X580=0,X580=1),IF(X584&gt;X581,X581,IF(X578&gt;=X584,X584,X578)+0.00000001),IF(X582&gt;=X581,X581-W583,X582-W583)+0.00000001),1)</f>
        <v>0</v>
      </c>
      <c r="Y585" s="62">
        <f t="shared" ref="Y585" si="13646">FLOOR(IF(OR(Y580=0,Y580=1),IF(Y584&gt;Y581,Y581,IF(Y578&gt;=Y584,Y584,Y578)+0.00000001),IF(Y582&gt;=Y581,Y581-X583,Y582-X583)+0.00000001),1)</f>
        <v>0</v>
      </c>
      <c r="Z585" s="62">
        <f t="shared" ref="Z585" si="13647">FLOOR(IF(OR(Z580=0,Z580=1),IF(Z584&gt;Z581,Z581,IF(Z578&gt;=Z584,Z584,Z578)+0.00000001),IF(Z582&gt;=Z581,Z581-Y583,Z582-Y583)+0.00000001),1)</f>
        <v>0</v>
      </c>
      <c r="AA585" s="62">
        <f t="shared" ref="AA585" si="13648">FLOOR(IF(OR(AA580=0,AA580=1),IF(AA584&gt;AA581,AA581,IF(AA578&gt;=AA584,AA584,AA578)+0.00000001),IF(AA582&gt;=AA581,AA581-Z583,AA582-Z583)+0.00000001),1)</f>
        <v>0</v>
      </c>
      <c r="AB585" s="62">
        <f t="shared" ref="AB585" si="13649">FLOOR(IF(OR(AB580=0,AB580=1),IF(AB584&gt;AB581,AB581,IF(AB578&gt;=AB584,AB584,AB578)+0.00000001),IF(AB582&gt;=AB581,AB581-AA583,AB582-AA583)+0.00000001),1)</f>
        <v>0</v>
      </c>
      <c r="AC585" s="62">
        <f t="shared" ref="AC585" si="13650">FLOOR(IF(OR(AC580=0,AC580=1),IF(AC584&gt;AC581,AC581,IF(AC578&gt;=AC584,AC584,AC578)+0.00000001),IF(AC582&gt;=AC581,AC581-AB583,AC582-AB583)+0.00000001),1)</f>
        <v>0</v>
      </c>
      <c r="AD585" s="62">
        <f t="shared" ref="AD585" si="13651">FLOOR(IF(OR(AD580=0,AD580=1),IF(AD584&gt;AD581,AD581,IF(AD578&gt;=AD584,AD584,AD578)+0.00000001),IF(AD582&gt;=AD581,AD581-AC583,AD582-AC583)+0.00000001),1)</f>
        <v>0</v>
      </c>
      <c r="AE585" s="62">
        <f t="shared" ref="AE585" si="13652">FLOOR(IF(OR(AE580=0,AE580=1),IF(AE584&gt;AE581,AE581,IF(AE578&gt;=AE584,AE584,AE578)+0.00000001),IF(AE582&gt;=AE581,AE581-AD583,AE582-AD583)+0.00000001),1)</f>
        <v>0</v>
      </c>
      <c r="AF585" s="62">
        <f t="shared" ref="AF585" si="13653">FLOOR(IF(OR(AF580=0,AF580=1),IF(AF584&gt;AF581,AF581,IF(AF578&gt;=AF584,AF584,AF578)+0.00000001),IF(AF582&gt;=AF581,AF581-AE583,AF582-AE583)+0.00000001),1)</f>
        <v>0</v>
      </c>
      <c r="AG585" s="62">
        <f t="shared" ref="AG585" si="13654">FLOOR(IF(OR(AG580=0,AG580=1),IF(AG584&gt;AG581,AG581,IF(AG578&gt;=AG584,AG584,AG578)+0.00000001),IF(AG582&gt;=AG581,AG581-AF583,AG582-AF583)+0.00000001),1)</f>
        <v>0</v>
      </c>
      <c r="AH585" s="62">
        <f t="shared" ref="AH585" si="13655">FLOOR(IF(OR(AH580=0,AH580=1),IF(AH584&gt;AH581,AH581,IF(AH578&gt;=AH584,AH584,AH578)+0.00000001),IF(AH582&gt;=AH581,AH581-AG583,AH582-AG583)+0.00000001),1)</f>
        <v>0</v>
      </c>
      <c r="AI585" s="62">
        <f t="shared" ref="AI585" si="13656">FLOOR(IF(OR(AI580=0,AI580=1),IF(AI584&gt;AI581,AI581,IF(AI578&gt;=AI584,AI584,AI578)+0.00000001),IF(AI582&gt;=AI581,AI581-AH583,AI582-AH583)+0.00000001),1)</f>
        <v>0</v>
      </c>
      <c r="AJ585" s="62">
        <f t="shared" ref="AJ585" si="13657">FLOOR(IF(OR(AJ580=0,AJ580=1),IF(AJ584&gt;AJ581,AJ581,IF(AJ578&gt;=AJ584,AJ584,AJ578)+0.00000001),IF(AJ582&gt;=AJ581,AJ581-AI583,AJ582-AI583)+0.00000001),1)</f>
        <v>0</v>
      </c>
      <c r="AK585" s="62">
        <f t="shared" ref="AK585" si="13658">FLOOR(IF(OR(AK580=0,AK580=1),IF(AK584&gt;AK581,AK581,IF(AK578&gt;=AK584,AK584,AK578)+0.00000001),IF(AK582&gt;=AK581,AK581-AJ583,AK582-AJ583)+0.00000001),1)</f>
        <v>0</v>
      </c>
      <c r="AL585" s="62">
        <f t="shared" ref="AL585" si="13659">FLOOR(IF(OR(AL580=0,AL580=1),IF(AL584&gt;AL581,AL581,IF(AL578&gt;=AL584,AL584,AL578)+0.00000001),IF(AL582&gt;=AL581,AL581-AK583,AL582-AK583)+0.00000001),1)</f>
        <v>0</v>
      </c>
      <c r="AM585" s="62">
        <f t="shared" ref="AM585" si="13660">FLOOR(IF(OR(AM580=0,AM580=1),IF(AM584&gt;AM581,AM581,IF(AM578&gt;=AM584,AM584,AM578)+0.00000001),IF(AM582&gt;=AM581,AM581-AL583,AM582-AL583)+0.00000001),1)</f>
        <v>0</v>
      </c>
      <c r="AN585" s="62">
        <f t="shared" ref="AN585" si="13661">FLOOR(IF(OR(AN580=0,AN580=1),IF(AN584&gt;AN581,AN581,IF(AN578&gt;=AN584,AN584,AN578)+0.00000001),IF(AN582&gt;=AN581,AN581-AM583,AN582-AM583)+0.00000001),1)</f>
        <v>0</v>
      </c>
      <c r="AO585" s="62">
        <f t="shared" ref="AO585" si="13662">FLOOR(IF(OR(AO580=0,AO580=1),IF(AO584&gt;AO581,AO581,IF(AO578&gt;=AO584,AO584,AO578)+0.00000001),IF(AO582&gt;=AO581,AO581-AN583,AO582-AN583)+0.00000001),1)</f>
        <v>0</v>
      </c>
      <c r="AP585" s="62">
        <f t="shared" ref="AP585" si="13663">FLOOR(IF(OR(AP580=0,AP580=1),IF(AP584&gt;AP581,AP581,IF(AP578&gt;=AP584,AP584,AP578)+0.00000001),IF(AP582&gt;=AP581,AP581-AO583,AP582-AO583)+0.00000001),1)</f>
        <v>0</v>
      </c>
      <c r="AQ585" s="62">
        <f t="shared" ref="AQ585" si="13664">FLOOR(IF(OR(AQ580=0,AQ580=1),IF(AQ584&gt;AQ581,AQ581,IF(AQ578&gt;=AQ584,AQ584,AQ578)+0.00000001),IF(AQ582&gt;=AQ581,AQ581-AP583,AQ582-AP583)+0.00000001),1)</f>
        <v>0</v>
      </c>
      <c r="AR585" s="62">
        <f t="shared" ref="AR585" si="13665">FLOOR(IF(OR(AR580=0,AR580=1),IF(AR584&gt;AR581,AR581,IF(AR578&gt;=AR584,AR584,AR578)+0.00000001),IF(AR582&gt;=AR581,AR581-AQ583,AR582-AQ583)+0.00000001),1)</f>
        <v>0</v>
      </c>
      <c r="AS585" s="62">
        <f t="shared" ref="AS585" si="13666">FLOOR(IF(OR(AS580=0,AS580=1),IF(AS584&gt;AS581,AS581,IF(AS578&gt;=AS584,AS584,AS578)+0.00000001),IF(AS582&gt;=AS581,AS581-AR583,AS582-AR583)+0.00000001),1)</f>
        <v>0</v>
      </c>
      <c r="AT585" s="62">
        <f t="shared" ref="AT585" si="13667">FLOOR(IF(OR(AT580=0,AT580=1),IF(AT584&gt;AT581,AT581,IF(AT578&gt;=AT584,AT584,AT578)+0.00000001),IF(AT582&gt;=AT581,AT581-AS583,AT582-AS583)+0.00000001),1)</f>
        <v>0</v>
      </c>
      <c r="AU585" s="62">
        <f t="shared" ref="AU585" si="13668">FLOOR(IF(OR(AU580=0,AU580=1),IF(AU584&gt;AU581,AU581,IF(AU578&gt;=AU584,AU584,AU578)+0.00000001),IF(AU582&gt;=AU581,AU581-AT583,AU582-AT583)+0.00000001),1)</f>
        <v>0</v>
      </c>
      <c r="AV585" s="62">
        <f t="shared" ref="AV585" si="13669">FLOOR(IF(OR(AV580=0,AV580=1),IF(AV584&gt;AV581,AV581,IF(AV578&gt;=AV584,AV584,AV578)+0.00000001),IF(AV582&gt;=AV581,AV581-AU583,AV582-AU583)+0.00000001),1)</f>
        <v>0</v>
      </c>
      <c r="AW585" s="62">
        <f t="shared" ref="AW585" si="13670">FLOOR(IF(OR(AW580=0,AW580=1),IF(AW584&gt;AW581,AW581,IF(AW578&gt;=AW584,AW584,AW578)+0.00000001),IF(AW582&gt;=AW581,AW581-AV583,AW582-AV583)+0.00000001),1)</f>
        <v>0</v>
      </c>
      <c r="AX585" s="62">
        <f t="shared" ref="AX585" si="13671">FLOOR(IF(OR(AX580=0,AX580=1),IF(AX584&gt;AX581,AX581,IF(AX578&gt;=AX584,AX584,AX578)+0.00000001),IF(AX582&gt;=AX581,AX581-AW583,AX582-AW583)+0.00000001),1)</f>
        <v>0</v>
      </c>
      <c r="AY585" s="62">
        <f t="shared" ref="AY585" si="13672">FLOOR(IF(OR(AY580=0,AY580=1),IF(AY584&gt;AY581,AY581,IF(AY578&gt;=AY584,AY584,AY578)+0.00000001),IF(AY582&gt;=AY581,AY581-AX583,AY582-AX583)+0.00000001),1)</f>
        <v>0</v>
      </c>
      <c r="AZ585" s="62">
        <f t="shared" ref="AZ585" si="13673">FLOOR(IF(OR(AZ580=0,AZ580=1),IF(AZ584&gt;AZ581,AZ581,IF(AZ578&gt;=AZ584,AZ584,AZ578)+0.00000001),IF(AZ582&gt;=AZ581,AZ581-AY583,AZ582-AY583)+0.00000001),1)</f>
        <v>0</v>
      </c>
      <c r="BA585" s="62">
        <f t="shared" ref="BA585" si="13674">FLOOR(IF(OR(BA580=0,BA580=1),IF(BA584&gt;BA581,BA581,IF(BA578&gt;=BA584,BA584,BA578)+0.00000001),IF(BA582&gt;=BA581,BA581-AZ583,BA582-AZ583)+0.00000001),1)</f>
        <v>0</v>
      </c>
      <c r="BB585" s="62">
        <f t="shared" ref="BB585" si="13675">FLOOR(IF(OR(BB580=0,BB580=1),IF(BB584&gt;BB581,BB581,IF(BB578&gt;=BB584,BB584,BB578)+0.00000001),IF(BB582&gt;=BB581,BB581-BA583,BB582-BA583)+0.00000001),1)</f>
        <v>0</v>
      </c>
      <c r="BC585" s="62">
        <f t="shared" ref="BC585" si="13676">FLOOR(IF(OR(BC580=0,BC580=1),IF(BC584&gt;BC581,BC581,IF(BC578&gt;=BC584,BC584,BC578)+0.00000001),IF(BC582&gt;=BC581,BC581-BB583,BC582-BB583)+0.00000001),1)</f>
        <v>0</v>
      </c>
      <c r="BD585" s="62">
        <f t="shared" ref="BD585" si="13677">FLOOR(IF(OR(BD580=0,BD580=1),IF(BD584&gt;BD581,BD581,IF(BD578&gt;=BD584,BD584,BD578)+0.00000001),IF(BD582&gt;=BD581,BD581-BC583,BD582-BC583)+0.00000001),1)</f>
        <v>0</v>
      </c>
      <c r="BE585" s="62">
        <f t="shared" ref="BE585" si="13678">FLOOR(IF(OR(BE580=0,BE580=1),IF(BE584&gt;BE581,BE581,IF(BE578&gt;=BE584,BE584,BE578)+0.00000001),IF(BE582&gt;=BE581,BE581-BD583,BE582-BD583)+0.00000001),1)</f>
        <v>0</v>
      </c>
      <c r="BF585" s="62">
        <f t="shared" ref="BF585" si="13679">FLOOR(IF(OR(BF580=0,BF580=1),IF(BF584&gt;BF581,BF581,IF(BF578&gt;=BF584,BF584,BF578)+0.00000001),IF(BF582&gt;=BF581,BF581-BE583,BF582-BE583)+0.00000001),1)</f>
        <v>0</v>
      </c>
      <c r="BG585" s="62">
        <f t="shared" ref="BG585" si="13680">FLOOR(IF(OR(BG580=0,BG580=1),IF(BG584&gt;BG581,BG581,IF(BG578&gt;=BG584,BG584,BG578)+0.00000001),IF(BG582&gt;=BG581,BG581-BF583,BG582-BF583)+0.00000001),1)</f>
        <v>0</v>
      </c>
      <c r="BH585" s="62">
        <f t="shared" ref="BH585" si="13681">FLOOR(IF(OR(BH580=0,BH580=1),IF(BH584&gt;BH581,BH581,IF(BH578&gt;=BH584,BH584,BH578)+0.00000001),IF(BH582&gt;=BH581,BH581-BG583,BH582-BG583)+0.00000001),1)</f>
        <v>0</v>
      </c>
      <c r="BI585" s="62">
        <f t="shared" ref="BI585" si="13682">FLOOR(IF(OR(BI580=0,BI580=1),IF(BI584&gt;BI581,BI581,IF(BI578&gt;=BI584,BI584,BI578)+0.00000001),IF(BI582&gt;=BI581,BI581-BH583,BI582-BH583)+0.00000001),1)</f>
        <v>0</v>
      </c>
      <c r="BJ585" s="62">
        <f t="shared" ref="BJ585" si="13683">FLOOR(IF(OR(BJ580=0,BJ580=1),IF(BJ584&gt;BJ581,BJ581,IF(BJ578&gt;=BJ584,BJ584,BJ578)+0.00000001),IF(BJ582&gt;=BJ581,BJ581-BI583,BJ582-BI583)+0.00000001),1)</f>
        <v>0</v>
      </c>
      <c r="BK585" s="62">
        <f t="shared" ref="BK585" si="13684">FLOOR(IF(OR(BK580=0,BK580=1),IF(BK584&gt;BK581,BK581,IF(BK578&gt;=BK584,BK584,BK578)+0.00000001),IF(BK582&gt;=BK581,BK581-BJ583,BK582-BJ583)+0.00000001),1)</f>
        <v>0</v>
      </c>
      <c r="BL585" s="62">
        <f t="shared" ref="BL585" si="13685">FLOOR(IF(OR(BL580=0,BL580=1),IF(BL584&gt;BL581,BL581,IF(BL578&gt;=BL584,BL584,BL578)+0.00000001),IF(BL582&gt;=BL581,BL581-BK583,BL582-BK583)+0.00000001),1)</f>
        <v>0</v>
      </c>
      <c r="BM585" s="62">
        <f t="shared" ref="BM585" si="13686">FLOOR(IF(OR(BM580=0,BM580=1),IF(BM584&gt;BM581,BM581,IF(BM578&gt;=BM584,BM584,BM578)+0.00000001),IF(BM582&gt;=BM581,BM581-BL583,BM582-BL583)+0.00000001),1)</f>
        <v>0</v>
      </c>
      <c r="BN585" s="62">
        <f t="shared" ref="BN585" si="13687">FLOOR(IF(OR(BN580=0,BN580=1),IF(BN584&gt;BN581,BN581,IF(BN578&gt;=BN584,BN584,BN578)+0.00000001),IF(BN582&gt;=BN581,BN581-BM583,BN582-BM583)+0.00000001),1)</f>
        <v>0</v>
      </c>
      <c r="BO585" s="62">
        <f t="shared" ref="BO585" si="13688">FLOOR(IF(OR(BO580=0,BO580=1),IF(BO584&gt;BO581,BO581,IF(BO578&gt;=BO584,BO584,BO578)+0.00000001),IF(BO582&gt;=BO581,BO581-BN583,BO582-BN583)+0.00000001),1)</f>
        <v>0</v>
      </c>
      <c r="BP585" s="62">
        <f t="shared" ref="BP585" si="13689">FLOOR(IF(OR(BP580=0,BP580=1),IF(BP584&gt;BP581,BP581,IF(BP578&gt;=BP584,BP584,BP578)+0.00000001),IF(BP582&gt;=BP581,BP581-BO583,BP582-BO583)+0.00000001),1)</f>
        <v>0</v>
      </c>
      <c r="BQ585" s="62">
        <f t="shared" ref="BQ585" si="13690">FLOOR(IF(OR(BQ580=0,BQ580=1),IF(BQ584&gt;BQ581,BQ581,IF(BQ578&gt;=BQ584,BQ584,BQ578)+0.00000001),IF(BQ582&gt;=BQ581,BQ581-BP583,BQ582-BP583)+0.00000001),1)</f>
        <v>0</v>
      </c>
      <c r="BR585" s="62">
        <f t="shared" ref="BR585" si="13691">FLOOR(IF(OR(BR580=0,BR580=1),IF(BR584&gt;BR581,BR581,IF(BR578&gt;=BR584,BR584,BR578)+0.00000001),IF(BR582&gt;=BR581,BR581-BQ583,BR582-BQ583)+0.00000001),1)</f>
        <v>0</v>
      </c>
      <c r="BS585" s="62">
        <f t="shared" ref="BS585" si="13692">FLOOR(IF(OR(BS580=0,BS580=1),IF(BS584&gt;BS581,BS581,IF(BS578&gt;=BS584,BS584,BS578)+0.00000001),IF(BS582&gt;=BS581,BS581-BR583,BS582-BR583)+0.00000001),1)</f>
        <v>0</v>
      </c>
      <c r="BT585" s="62">
        <f t="shared" ref="BT585" si="13693">FLOOR(IF(OR(BT580=0,BT580=1),IF(BT584&gt;BT581,BT581,IF(BT578&gt;=BT584,BT584,BT578)+0.00000001),IF(BT582&gt;=BT581,BT581-BS583,BT582-BS583)+0.00000001),1)</f>
        <v>0</v>
      </c>
      <c r="BU585" s="62">
        <f t="shared" ref="BU585" si="13694">FLOOR(IF(OR(BU580=0,BU580=1),IF(BU584&gt;BU581,BU581,IF(BU578&gt;=BU584,BU584,BU578)+0.00000001),IF(BU582&gt;=BU581,BU581-BT583,BU582-BT583)+0.00000001),1)</f>
        <v>0</v>
      </c>
      <c r="BV585" s="62">
        <f t="shared" ref="BV585" si="13695">FLOOR(IF(OR(BV580=0,BV580=1),IF(BV584&gt;BV581,BV581,IF(BV578&gt;=BV584,BV584,BV578)+0.00000001),IF(BV582&gt;=BV581,BV581-BU583,BV582-BU583)+0.00000001),1)</f>
        <v>0</v>
      </c>
      <c r="BW585" s="62">
        <f t="shared" ref="BW585" si="13696">FLOOR(IF(OR(BW580=0,BW580=1),IF(BW584&gt;BW581,BW581,IF(BW578&gt;=BW584,BW584,BW578)+0.00000001),IF(BW582&gt;=BW581,BW581-BV583,BW582-BV583)+0.00000001),1)</f>
        <v>0</v>
      </c>
      <c r="BX585" s="62">
        <f t="shared" ref="BX585" si="13697">FLOOR(IF(OR(BX580=0,BX580=1),IF(BX584&gt;BX581,BX581,IF(BX578&gt;=BX584,BX584,BX578)+0.00000001),IF(BX582&gt;=BX581,BX581-BW583,BX582-BW583)+0.00000001),1)</f>
        <v>0</v>
      </c>
      <c r="BY585" s="298"/>
      <c r="BZ585" s="300"/>
      <c r="CA585" s="302"/>
      <c r="CB585" s="302"/>
    </row>
    <row r="586" spans="1:96" s="98" customFormat="1" ht="25.2" customHeight="1" thickBot="1" x14ac:dyDescent="0.35">
      <c r="A586" s="97"/>
      <c r="B586" s="120"/>
      <c r="C586" s="63"/>
      <c r="D586" s="63"/>
      <c r="E586" s="63"/>
      <c r="F586" s="63"/>
      <c r="G586" s="63"/>
      <c r="H586" s="63"/>
      <c r="I586" s="63"/>
      <c r="J586" s="63"/>
      <c r="K586" s="63"/>
      <c r="L586" s="64"/>
      <c r="M586" s="7"/>
      <c r="N586" s="161"/>
      <c r="P586" s="175" t="s">
        <v>156</v>
      </c>
      <c r="Q586" s="204">
        <f>IF(Q585=0,0,Q585*$J$16)</f>
        <v>0</v>
      </c>
      <c r="R586" s="204">
        <f t="shared" ref="R586:BX586" si="13698">IF(R585=0,0,R585*$J$16)</f>
        <v>0</v>
      </c>
      <c r="S586" s="204">
        <f t="shared" si="13698"/>
        <v>0</v>
      </c>
      <c r="T586" s="204">
        <f t="shared" si="13698"/>
        <v>0</v>
      </c>
      <c r="U586" s="204">
        <f t="shared" si="13698"/>
        <v>0</v>
      </c>
      <c r="V586" s="204">
        <f t="shared" si="13698"/>
        <v>0</v>
      </c>
      <c r="W586" s="204">
        <f t="shared" si="13698"/>
        <v>0</v>
      </c>
      <c r="X586" s="204">
        <f t="shared" si="13698"/>
        <v>0</v>
      </c>
      <c r="Y586" s="204">
        <f t="shared" si="13698"/>
        <v>0</v>
      </c>
      <c r="Z586" s="204">
        <f t="shared" si="13698"/>
        <v>0</v>
      </c>
      <c r="AA586" s="204">
        <f t="shared" si="13698"/>
        <v>0</v>
      </c>
      <c r="AB586" s="204">
        <f t="shared" si="13698"/>
        <v>0</v>
      </c>
      <c r="AC586" s="204">
        <f t="shared" si="13698"/>
        <v>0</v>
      </c>
      <c r="AD586" s="204">
        <f t="shared" si="13698"/>
        <v>0</v>
      </c>
      <c r="AE586" s="204">
        <f t="shared" si="13698"/>
        <v>0</v>
      </c>
      <c r="AF586" s="204">
        <f t="shared" si="13698"/>
        <v>0</v>
      </c>
      <c r="AG586" s="204">
        <f t="shared" si="13698"/>
        <v>0</v>
      </c>
      <c r="AH586" s="204">
        <f t="shared" si="13698"/>
        <v>0</v>
      </c>
      <c r="AI586" s="204">
        <f t="shared" si="13698"/>
        <v>0</v>
      </c>
      <c r="AJ586" s="204">
        <f t="shared" si="13698"/>
        <v>0</v>
      </c>
      <c r="AK586" s="204">
        <f t="shared" si="13698"/>
        <v>0</v>
      </c>
      <c r="AL586" s="204">
        <f t="shared" si="13698"/>
        <v>0</v>
      </c>
      <c r="AM586" s="204">
        <f t="shared" si="13698"/>
        <v>0</v>
      </c>
      <c r="AN586" s="204">
        <f t="shared" si="13698"/>
        <v>0</v>
      </c>
      <c r="AO586" s="204">
        <f t="shared" si="13698"/>
        <v>0</v>
      </c>
      <c r="AP586" s="204">
        <f t="shared" si="13698"/>
        <v>0</v>
      </c>
      <c r="AQ586" s="204">
        <f t="shared" si="13698"/>
        <v>0</v>
      </c>
      <c r="AR586" s="204">
        <f t="shared" si="13698"/>
        <v>0</v>
      </c>
      <c r="AS586" s="204">
        <f t="shared" si="13698"/>
        <v>0</v>
      </c>
      <c r="AT586" s="204">
        <f t="shared" si="13698"/>
        <v>0</v>
      </c>
      <c r="AU586" s="204">
        <f t="shared" si="13698"/>
        <v>0</v>
      </c>
      <c r="AV586" s="204">
        <f t="shared" si="13698"/>
        <v>0</v>
      </c>
      <c r="AW586" s="204">
        <f t="shared" si="13698"/>
        <v>0</v>
      </c>
      <c r="AX586" s="204">
        <f t="shared" si="13698"/>
        <v>0</v>
      </c>
      <c r="AY586" s="204">
        <f t="shared" si="13698"/>
        <v>0</v>
      </c>
      <c r="AZ586" s="204">
        <f t="shared" si="13698"/>
        <v>0</v>
      </c>
      <c r="BA586" s="204">
        <f t="shared" si="13698"/>
        <v>0</v>
      </c>
      <c r="BB586" s="204">
        <f t="shared" si="13698"/>
        <v>0</v>
      </c>
      <c r="BC586" s="204">
        <f t="shared" si="13698"/>
        <v>0</v>
      </c>
      <c r="BD586" s="204">
        <f t="shared" si="13698"/>
        <v>0</v>
      </c>
      <c r="BE586" s="204">
        <f t="shared" si="13698"/>
        <v>0</v>
      </c>
      <c r="BF586" s="204">
        <f t="shared" si="13698"/>
        <v>0</v>
      </c>
      <c r="BG586" s="204">
        <f t="shared" si="13698"/>
        <v>0</v>
      </c>
      <c r="BH586" s="204">
        <f t="shared" si="13698"/>
        <v>0</v>
      </c>
      <c r="BI586" s="204">
        <f t="shared" si="13698"/>
        <v>0</v>
      </c>
      <c r="BJ586" s="204">
        <f t="shared" si="13698"/>
        <v>0</v>
      </c>
      <c r="BK586" s="204">
        <f t="shared" si="13698"/>
        <v>0</v>
      </c>
      <c r="BL586" s="204">
        <f t="shared" si="13698"/>
        <v>0</v>
      </c>
      <c r="BM586" s="204">
        <f t="shared" si="13698"/>
        <v>0</v>
      </c>
      <c r="BN586" s="204">
        <f t="shared" si="13698"/>
        <v>0</v>
      </c>
      <c r="BO586" s="204">
        <f t="shared" si="13698"/>
        <v>0</v>
      </c>
      <c r="BP586" s="204">
        <f t="shared" si="13698"/>
        <v>0</v>
      </c>
      <c r="BQ586" s="204">
        <f t="shared" si="13698"/>
        <v>0</v>
      </c>
      <c r="BR586" s="204">
        <f t="shared" si="13698"/>
        <v>0</v>
      </c>
      <c r="BS586" s="204">
        <f t="shared" si="13698"/>
        <v>0</v>
      </c>
      <c r="BT586" s="204">
        <f t="shared" si="13698"/>
        <v>0</v>
      </c>
      <c r="BU586" s="204">
        <f t="shared" si="13698"/>
        <v>0</v>
      </c>
      <c r="BV586" s="204">
        <f t="shared" si="13698"/>
        <v>0</v>
      </c>
      <c r="BW586" s="204">
        <f t="shared" si="13698"/>
        <v>0</v>
      </c>
      <c r="BX586" s="204">
        <f t="shared" si="13698"/>
        <v>0</v>
      </c>
      <c r="BY586" s="299"/>
      <c r="BZ586" s="301"/>
      <c r="CA586" s="303"/>
      <c r="CB586" s="303"/>
      <c r="CD586" s="146">
        <f>SUMIFS($Q586:$BX586,$Q576:$BX576,"1. ZoR")</f>
        <v>0</v>
      </c>
      <c r="CE586" s="146">
        <f>SUMIFS($Q586:$BX586,$Q576:$BX576,"2. ZoR")</f>
        <v>0</v>
      </c>
      <c r="CF586" s="146">
        <f>SUMIFS($Q586:$BX586,$Q576:$BX576,"3. ZoR")</f>
        <v>0</v>
      </c>
      <c r="CG586" s="146">
        <f>SUMIFS($Q586:$BX586,$Q576:$BX576,"4. ZoR")</f>
        <v>0</v>
      </c>
      <c r="CH586" s="146">
        <f>SUMIFS($Q586:$BX586,$Q576:$BX576,"5. ZoR")</f>
        <v>0</v>
      </c>
      <c r="CI586" s="146">
        <f>SUMIFS($Q586:$BX586,$Q576:$BX576,"6. ZoR")</f>
        <v>0</v>
      </c>
      <c r="CJ586" s="146">
        <f>SUMIFS($Q586:$BX586,$Q576:$BX576,"7. ZoR")</f>
        <v>0</v>
      </c>
      <c r="CK586" s="146">
        <f>SUMIFS($Q586:$BX586,$Q576:$BX576,"8. ZoR")</f>
        <v>0</v>
      </c>
      <c r="CL586" s="146">
        <f>SUMIFS($Q586:$BX586,$Q576:$BX576,"9. ZoR")</f>
        <v>0</v>
      </c>
      <c r="CM586" s="146">
        <f>SUMIFS($Q586:$BX586,$Q576:$BX576,"10. ZoR")</f>
        <v>0</v>
      </c>
      <c r="CN586" s="146">
        <f>SUMIFS($Q586:$BX586,$Q576:$BX576,"11. ZoR")</f>
        <v>0</v>
      </c>
      <c r="CO586" s="146">
        <f>SUMIFS($Q586:$BX586,$Q576:$BX576,"12. ZoR")</f>
        <v>0</v>
      </c>
      <c r="CP586" s="146">
        <f>SUMIFS($Q586:$BX586,$Q576:$BX576,"13. ZoR")</f>
        <v>0</v>
      </c>
      <c r="CQ586" s="146">
        <f>SUMIFS($Q586:$BX586,$Q576:$BX576,"14. ZoR")</f>
        <v>0</v>
      </c>
      <c r="CR586" s="146">
        <f>SUMIFS($Q586:$BX586,$Q576:$BX576,"15. ZoR")</f>
        <v>0</v>
      </c>
    </row>
    <row r="587" spans="1:96" ht="15" thickBot="1" x14ac:dyDescent="0.35"/>
    <row r="588" spans="1:96" s="98" customFormat="1" ht="69.599999999999994" customHeight="1" thickBot="1" x14ac:dyDescent="0.35">
      <c r="A588" s="229"/>
      <c r="B588" s="112"/>
      <c r="C588" s="304" t="s">
        <v>1</v>
      </c>
      <c r="D588" s="113"/>
      <c r="E588" s="122" t="s">
        <v>198</v>
      </c>
      <c r="F588" s="122" t="s">
        <v>200</v>
      </c>
      <c r="G588" s="114" t="s">
        <v>93</v>
      </c>
      <c r="H588" s="114" t="s">
        <v>94</v>
      </c>
      <c r="I588" s="114" t="s">
        <v>229</v>
      </c>
      <c r="J588" s="114" t="s">
        <v>206</v>
      </c>
      <c r="K588" s="114" t="s">
        <v>208</v>
      </c>
      <c r="L588" s="129" t="s">
        <v>0</v>
      </c>
      <c r="M588" s="7"/>
      <c r="N588" s="115">
        <v>208002</v>
      </c>
      <c r="P588" s="162" t="s">
        <v>129</v>
      </c>
      <c r="Q588" s="76" t="s">
        <v>3</v>
      </c>
      <c r="R588" s="76" t="s">
        <v>4</v>
      </c>
      <c r="S588" s="76" t="s">
        <v>5</v>
      </c>
      <c r="T588" s="76" t="s">
        <v>6</v>
      </c>
      <c r="U588" s="76" t="s">
        <v>7</v>
      </c>
      <c r="V588" s="76" t="s">
        <v>8</v>
      </c>
      <c r="W588" s="76" t="s">
        <v>9</v>
      </c>
      <c r="X588" s="76" t="s">
        <v>10</v>
      </c>
      <c r="Y588" s="76" t="s">
        <v>11</v>
      </c>
      <c r="Z588" s="76" t="s">
        <v>12</v>
      </c>
      <c r="AA588" s="76" t="s">
        <v>13</v>
      </c>
      <c r="AB588" s="76" t="s">
        <v>14</v>
      </c>
      <c r="AC588" s="76" t="s">
        <v>15</v>
      </c>
      <c r="AD588" s="76" t="s">
        <v>16</v>
      </c>
      <c r="AE588" s="76" t="s">
        <v>17</v>
      </c>
      <c r="AF588" s="76" t="s">
        <v>18</v>
      </c>
      <c r="AG588" s="76" t="s">
        <v>19</v>
      </c>
      <c r="AH588" s="76" t="s">
        <v>20</v>
      </c>
      <c r="AI588" s="76" t="s">
        <v>21</v>
      </c>
      <c r="AJ588" s="76" t="s">
        <v>22</v>
      </c>
      <c r="AK588" s="76" t="s">
        <v>23</v>
      </c>
      <c r="AL588" s="76" t="s">
        <v>24</v>
      </c>
      <c r="AM588" s="76" t="s">
        <v>25</v>
      </c>
      <c r="AN588" s="76" t="s">
        <v>26</v>
      </c>
      <c r="AO588" s="76" t="s">
        <v>27</v>
      </c>
      <c r="AP588" s="76" t="s">
        <v>28</v>
      </c>
      <c r="AQ588" s="76" t="s">
        <v>29</v>
      </c>
      <c r="AR588" s="76" t="s">
        <v>30</v>
      </c>
      <c r="AS588" s="76" t="s">
        <v>31</v>
      </c>
      <c r="AT588" s="76" t="s">
        <v>32</v>
      </c>
      <c r="AU588" s="76" t="s">
        <v>33</v>
      </c>
      <c r="AV588" s="76" t="s">
        <v>34</v>
      </c>
      <c r="AW588" s="76" t="s">
        <v>35</v>
      </c>
      <c r="AX588" s="76" t="s">
        <v>36</v>
      </c>
      <c r="AY588" s="76" t="s">
        <v>37</v>
      </c>
      <c r="AZ588" s="76" t="s">
        <v>38</v>
      </c>
      <c r="BA588" s="76" t="s">
        <v>39</v>
      </c>
      <c r="BB588" s="76" t="s">
        <v>40</v>
      </c>
      <c r="BC588" s="76" t="s">
        <v>41</v>
      </c>
      <c r="BD588" s="76" t="s">
        <v>42</v>
      </c>
      <c r="BE588" s="76" t="s">
        <v>43</v>
      </c>
      <c r="BF588" s="76" t="s">
        <v>44</v>
      </c>
      <c r="BG588" s="76" t="s">
        <v>45</v>
      </c>
      <c r="BH588" s="76" t="s">
        <v>46</v>
      </c>
      <c r="BI588" s="76" t="s">
        <v>47</v>
      </c>
      <c r="BJ588" s="76" t="s">
        <v>48</v>
      </c>
      <c r="BK588" s="76" t="s">
        <v>49</v>
      </c>
      <c r="BL588" s="76" t="s">
        <v>50</v>
      </c>
      <c r="BM588" s="76" t="s">
        <v>51</v>
      </c>
      <c r="BN588" s="76" t="s">
        <v>52</v>
      </c>
      <c r="BO588" s="76" t="s">
        <v>130</v>
      </c>
      <c r="BP588" s="76" t="s">
        <v>131</v>
      </c>
      <c r="BQ588" s="76" t="s">
        <v>132</v>
      </c>
      <c r="BR588" s="76" t="s">
        <v>133</v>
      </c>
      <c r="BS588" s="76" t="s">
        <v>134</v>
      </c>
      <c r="BT588" s="76" t="s">
        <v>135</v>
      </c>
      <c r="BU588" s="76" t="s">
        <v>136</v>
      </c>
      <c r="BV588" s="76" t="s">
        <v>137</v>
      </c>
      <c r="BW588" s="76" t="s">
        <v>138</v>
      </c>
      <c r="BX588" s="76" t="s">
        <v>139</v>
      </c>
      <c r="BY588" s="125" t="s">
        <v>174</v>
      </c>
      <c r="BZ588" s="126" t="s">
        <v>175</v>
      </c>
      <c r="CA588" s="126" t="s">
        <v>157</v>
      </c>
      <c r="CB588" s="126" t="s">
        <v>237</v>
      </c>
      <c r="CD588" s="306" t="s">
        <v>222</v>
      </c>
      <c r="CE588" s="307"/>
      <c r="CF588" s="307"/>
      <c r="CG588" s="307"/>
      <c r="CH588" s="307"/>
      <c r="CI588" s="307"/>
      <c r="CJ588" s="307"/>
      <c r="CK588" s="307"/>
      <c r="CL588" s="307"/>
      <c r="CM588" s="307"/>
      <c r="CN588" s="307"/>
      <c r="CO588" s="307"/>
      <c r="CP588" s="307"/>
      <c r="CQ588" s="307"/>
      <c r="CR588" s="307"/>
    </row>
    <row r="589" spans="1:96" s="98" customFormat="1" ht="21" hidden="1" customHeight="1" x14ac:dyDescent="0.3">
      <c r="A589" s="230"/>
      <c r="B589" s="105"/>
      <c r="C589" s="305"/>
      <c r="D589" s="116"/>
      <c r="E589" s="116"/>
      <c r="F589" s="116"/>
      <c r="G589" s="308" t="s">
        <v>235</v>
      </c>
      <c r="H589" s="308" t="s">
        <v>95</v>
      </c>
      <c r="I589" s="309" t="s">
        <v>199</v>
      </c>
      <c r="J589" s="309" t="s">
        <v>207</v>
      </c>
      <c r="K589" s="128"/>
      <c r="L589" s="311" t="s">
        <v>92</v>
      </c>
      <c r="M589" s="7"/>
      <c r="N589" s="313" t="s">
        <v>2</v>
      </c>
      <c r="P589" s="77"/>
      <c r="Q589" s="67">
        <f>MONTH(Úvod!$F$10)</f>
        <v>1</v>
      </c>
      <c r="R589" s="68">
        <f t="shared" ref="R589" si="13699">IF(Q589=12,1,Q589+1)</f>
        <v>2</v>
      </c>
      <c r="S589" s="68">
        <f t="shared" ref="S589" si="13700">IF(R589=12,1,R589+1)</f>
        <v>3</v>
      </c>
      <c r="T589" s="69">
        <f t="shared" ref="T589" si="13701">IF(S589=12,1,S589+1)</f>
        <v>4</v>
      </c>
      <c r="U589" s="69">
        <f t="shared" ref="U589" si="13702">IF(T589=12,1,T589+1)</f>
        <v>5</v>
      </c>
      <c r="V589" s="69">
        <f t="shared" ref="V589" si="13703">IF(U589=12,1,U589+1)</f>
        <v>6</v>
      </c>
      <c r="W589" s="69">
        <f t="shared" ref="W589" si="13704">IF(V589=12,1,V589+1)</f>
        <v>7</v>
      </c>
      <c r="X589" s="69">
        <f t="shared" ref="X589" si="13705">IF(W589=12,1,W589+1)</f>
        <v>8</v>
      </c>
      <c r="Y589" s="69">
        <f t="shared" ref="Y589" si="13706">IF(X589=12,1,X589+1)</f>
        <v>9</v>
      </c>
      <c r="Z589" s="69">
        <f>IF(Y589=12,1,Y589+1)</f>
        <v>10</v>
      </c>
      <c r="AA589" s="69">
        <f t="shared" ref="AA589" si="13707">IF(Z589=12,1,Z589+1)</f>
        <v>11</v>
      </c>
      <c r="AB589" s="69">
        <f t="shared" ref="AB589" si="13708">IF(AA589=12,1,AA589+1)</f>
        <v>12</v>
      </c>
      <c r="AC589" s="69">
        <f t="shared" ref="AC589" si="13709">IF(AB589=12,1,AB589+1)</f>
        <v>1</v>
      </c>
      <c r="AD589" s="69">
        <f t="shared" ref="AD589" si="13710">IF(AC589=12,1,AC589+1)</f>
        <v>2</v>
      </c>
      <c r="AE589" s="69">
        <f t="shared" ref="AE589" si="13711">IF(AD589=12,1,AD589+1)</f>
        <v>3</v>
      </c>
      <c r="AF589" s="69">
        <f t="shared" ref="AF589" si="13712">IF(AE589=12,1,AE589+1)</f>
        <v>4</v>
      </c>
      <c r="AG589" s="69">
        <f t="shared" ref="AG589" si="13713">IF(AF589=12,1,AF589+1)</f>
        <v>5</v>
      </c>
      <c r="AH589" s="69">
        <f t="shared" ref="AH589" si="13714">IF(AG589=12,1,AG589+1)</f>
        <v>6</v>
      </c>
      <c r="AI589" s="69">
        <f>IF(AH589=12,1,AH589+1)</f>
        <v>7</v>
      </c>
      <c r="AJ589" s="69">
        <f t="shared" ref="AJ589" si="13715">IF(AI589=12,1,AI589+1)</f>
        <v>8</v>
      </c>
      <c r="AK589" s="69">
        <f t="shared" ref="AK589" si="13716">IF(AJ589=12,1,AJ589+1)</f>
        <v>9</v>
      </c>
      <c r="AL589" s="69">
        <f t="shared" ref="AL589" si="13717">IF(AK589=12,1,AK589+1)</f>
        <v>10</v>
      </c>
      <c r="AM589" s="69">
        <f t="shared" ref="AM589" si="13718">IF(AL589=12,1,AL589+1)</f>
        <v>11</v>
      </c>
      <c r="AN589" s="69">
        <f t="shared" ref="AN589" si="13719">IF(AM589=12,1,AM589+1)</f>
        <v>12</v>
      </c>
      <c r="AO589" s="69">
        <f t="shared" ref="AO589" si="13720">IF(AN589=12,1,AN589+1)</f>
        <v>1</v>
      </c>
      <c r="AP589" s="69">
        <f t="shared" ref="AP589" si="13721">IF(AO589=12,1,AO589+1)</f>
        <v>2</v>
      </c>
      <c r="AQ589" s="69">
        <f t="shared" ref="AQ589" si="13722">IF(AP589=12,1,AP589+1)</f>
        <v>3</v>
      </c>
      <c r="AR589" s="69">
        <f t="shared" ref="AR589" si="13723">IF(AQ589=12,1,AQ589+1)</f>
        <v>4</v>
      </c>
      <c r="AS589" s="69">
        <f t="shared" ref="AS589" si="13724">IF(AR589=12,1,AR589+1)</f>
        <v>5</v>
      </c>
      <c r="AT589" s="69">
        <f t="shared" ref="AT589" si="13725">IF(AS589=12,1,AS589+1)</f>
        <v>6</v>
      </c>
      <c r="AU589" s="69">
        <f t="shared" ref="AU589" si="13726">IF(AT589=12,1,AT589+1)</f>
        <v>7</v>
      </c>
      <c r="AV589" s="69">
        <f t="shared" ref="AV589" si="13727">IF(AU589=12,1,AU589+1)</f>
        <v>8</v>
      </c>
      <c r="AW589" s="69">
        <f t="shared" ref="AW589" si="13728">IF(AV589=12,1,AV589+1)</f>
        <v>9</v>
      </c>
      <c r="AX589" s="69">
        <f t="shared" ref="AX589" si="13729">IF(AW589=12,1,AW589+1)</f>
        <v>10</v>
      </c>
      <c r="AY589" s="69">
        <f t="shared" ref="AY589" si="13730">IF(AX589=12,1,AX589+1)</f>
        <v>11</v>
      </c>
      <c r="AZ589" s="69">
        <f t="shared" ref="AZ589" si="13731">IF(AY589=12,1,AY589+1)</f>
        <v>12</v>
      </c>
      <c r="BA589" s="69">
        <f t="shared" ref="BA589" si="13732">IF(AZ589=12,1,AZ589+1)</f>
        <v>1</v>
      </c>
      <c r="BB589" s="69">
        <f t="shared" ref="BB589" si="13733">IF(BA589=12,1,BA589+1)</f>
        <v>2</v>
      </c>
      <c r="BC589" s="69">
        <f t="shared" ref="BC589" si="13734">IF(BB589=12,1,BB589+1)</f>
        <v>3</v>
      </c>
      <c r="BD589" s="69">
        <f t="shared" ref="BD589" si="13735">IF(BC589=12,1,BC589+1)</f>
        <v>4</v>
      </c>
      <c r="BE589" s="69">
        <f t="shared" ref="BE589" si="13736">IF(BD589=12,1,BD589+1)</f>
        <v>5</v>
      </c>
      <c r="BF589" s="69">
        <f t="shared" ref="BF589" si="13737">IF(BE589=12,1,BE589+1)</f>
        <v>6</v>
      </c>
      <c r="BG589" s="69">
        <f t="shared" ref="BG589" si="13738">IF(BF589=12,1,BF589+1)</f>
        <v>7</v>
      </c>
      <c r="BH589" s="69">
        <f t="shared" ref="BH589" si="13739">IF(BG589=12,1,BG589+1)</f>
        <v>8</v>
      </c>
      <c r="BI589" s="69">
        <f t="shared" ref="BI589" si="13740">IF(BH589=12,1,BH589+1)</f>
        <v>9</v>
      </c>
      <c r="BJ589" s="69">
        <f t="shared" ref="BJ589" si="13741">IF(BI589=12,1,BI589+1)</f>
        <v>10</v>
      </c>
      <c r="BK589" s="69">
        <f t="shared" ref="BK589" si="13742">IF(BJ589=12,1,BJ589+1)</f>
        <v>11</v>
      </c>
      <c r="BL589" s="69">
        <f t="shared" ref="BL589" si="13743">IF(BK589=12,1,BK589+1)</f>
        <v>12</v>
      </c>
      <c r="BM589" s="69">
        <f t="shared" ref="BM589" si="13744">IF(BL589=12,1,BL589+1)</f>
        <v>1</v>
      </c>
      <c r="BN589" s="69">
        <f t="shared" ref="BN589" si="13745">IF(BM589=12,1,BM589+1)</f>
        <v>2</v>
      </c>
      <c r="BO589" s="69">
        <f t="shared" ref="BO589" si="13746">IF(BN589=12,1,BN589+1)</f>
        <v>3</v>
      </c>
      <c r="BP589" s="69">
        <f t="shared" ref="BP589" si="13747">IF(BO589=12,1,BO589+1)</f>
        <v>4</v>
      </c>
      <c r="BQ589" s="69">
        <f t="shared" ref="BQ589" si="13748">IF(BP589=12,1,BP589+1)</f>
        <v>5</v>
      </c>
      <c r="BR589" s="69">
        <f t="shared" ref="BR589" si="13749">IF(BQ589=12,1,BQ589+1)</f>
        <v>6</v>
      </c>
      <c r="BS589" s="69">
        <f t="shared" ref="BS589" si="13750">IF(BR589=12,1,BR589+1)</f>
        <v>7</v>
      </c>
      <c r="BT589" s="69">
        <f t="shared" ref="BT589" si="13751">IF(BS589=12,1,BS589+1)</f>
        <v>8</v>
      </c>
      <c r="BU589" s="69">
        <f t="shared" ref="BU589" si="13752">IF(BT589=12,1,BT589+1)</f>
        <v>9</v>
      </c>
      <c r="BV589" s="69">
        <f t="shared" ref="BV589" si="13753">IF(BU589=12,1,BU589+1)</f>
        <v>10</v>
      </c>
      <c r="BW589" s="69">
        <f t="shared" ref="BW589" si="13754">IF(BV589=12,1,BV589+1)</f>
        <v>11</v>
      </c>
      <c r="BX589" s="69">
        <f t="shared" ref="BX589" si="13755">IF(BW589=12,1,BW589+1)</f>
        <v>12</v>
      </c>
      <c r="BY589" s="74"/>
      <c r="BZ589" s="71"/>
      <c r="CA589" s="71"/>
      <c r="CB589" s="71"/>
    </row>
    <row r="590" spans="1:96" s="98" customFormat="1" ht="18" hidden="1" customHeight="1" x14ac:dyDescent="0.3">
      <c r="A590" s="230"/>
      <c r="B590" s="105"/>
      <c r="C590" s="305"/>
      <c r="D590" s="116"/>
      <c r="E590" s="116"/>
      <c r="F590" s="116"/>
      <c r="G590" s="308"/>
      <c r="H590" s="308"/>
      <c r="I590" s="309"/>
      <c r="J590" s="309"/>
      <c r="K590" s="128"/>
      <c r="L590" s="311"/>
      <c r="M590" s="7"/>
      <c r="N590" s="314"/>
      <c r="P590" s="70"/>
      <c r="Q590" s="53">
        <f t="shared" ref="Q590:BX590" si="13756">VALUE(_xlfn.CONCAT(Q589,".",Q592))</f>
        <v>1</v>
      </c>
      <c r="R590" s="66">
        <f t="shared" si="13756"/>
        <v>32</v>
      </c>
      <c r="S590" s="66">
        <f t="shared" si="13756"/>
        <v>61</v>
      </c>
      <c r="T590" s="66">
        <f t="shared" si="13756"/>
        <v>92</v>
      </c>
      <c r="U590" s="66">
        <f t="shared" si="13756"/>
        <v>122</v>
      </c>
      <c r="V590" s="66">
        <f t="shared" si="13756"/>
        <v>153</v>
      </c>
      <c r="W590" s="66">
        <f t="shared" si="13756"/>
        <v>183</v>
      </c>
      <c r="X590" s="66">
        <f t="shared" si="13756"/>
        <v>214</v>
      </c>
      <c r="Y590" s="66">
        <f t="shared" si="13756"/>
        <v>245</v>
      </c>
      <c r="Z590" s="66">
        <f t="shared" si="13756"/>
        <v>275</v>
      </c>
      <c r="AA590" s="66">
        <f t="shared" si="13756"/>
        <v>306</v>
      </c>
      <c r="AB590" s="66">
        <f t="shared" si="13756"/>
        <v>336</v>
      </c>
      <c r="AC590" s="66">
        <f t="shared" si="13756"/>
        <v>367</v>
      </c>
      <c r="AD590" s="66">
        <f t="shared" si="13756"/>
        <v>398</v>
      </c>
      <c r="AE590" s="66">
        <f t="shared" si="13756"/>
        <v>426</v>
      </c>
      <c r="AF590" s="66">
        <f t="shared" si="13756"/>
        <v>457</v>
      </c>
      <c r="AG590" s="66">
        <f t="shared" si="13756"/>
        <v>487</v>
      </c>
      <c r="AH590" s="66">
        <f t="shared" si="13756"/>
        <v>518</v>
      </c>
      <c r="AI590" s="66">
        <f t="shared" si="13756"/>
        <v>548</v>
      </c>
      <c r="AJ590" s="66">
        <f t="shared" si="13756"/>
        <v>579</v>
      </c>
      <c r="AK590" s="66">
        <f t="shared" si="13756"/>
        <v>610</v>
      </c>
      <c r="AL590" s="66">
        <f t="shared" si="13756"/>
        <v>640</v>
      </c>
      <c r="AM590" s="66">
        <f t="shared" si="13756"/>
        <v>671</v>
      </c>
      <c r="AN590" s="66">
        <f t="shared" si="13756"/>
        <v>701</v>
      </c>
      <c r="AO590" s="66">
        <f t="shared" si="13756"/>
        <v>732</v>
      </c>
      <c r="AP590" s="66">
        <f t="shared" si="13756"/>
        <v>763</v>
      </c>
      <c r="AQ590" s="66">
        <f t="shared" si="13756"/>
        <v>791</v>
      </c>
      <c r="AR590" s="66">
        <f t="shared" si="13756"/>
        <v>822</v>
      </c>
      <c r="AS590" s="66">
        <f t="shared" si="13756"/>
        <v>852</v>
      </c>
      <c r="AT590" s="66">
        <f t="shared" si="13756"/>
        <v>883</v>
      </c>
      <c r="AU590" s="66">
        <f t="shared" si="13756"/>
        <v>913</v>
      </c>
      <c r="AV590" s="66">
        <f t="shared" si="13756"/>
        <v>944</v>
      </c>
      <c r="AW590" s="66">
        <f t="shared" si="13756"/>
        <v>975</v>
      </c>
      <c r="AX590" s="66">
        <f t="shared" si="13756"/>
        <v>1005</v>
      </c>
      <c r="AY590" s="66">
        <f t="shared" si="13756"/>
        <v>1036</v>
      </c>
      <c r="AZ590" s="66">
        <f t="shared" si="13756"/>
        <v>1066</v>
      </c>
      <c r="BA590" s="66">
        <f t="shared" si="13756"/>
        <v>1097</v>
      </c>
      <c r="BB590" s="66">
        <f t="shared" si="13756"/>
        <v>1128</v>
      </c>
      <c r="BC590" s="66">
        <f t="shared" si="13756"/>
        <v>1156</v>
      </c>
      <c r="BD590" s="66">
        <f t="shared" si="13756"/>
        <v>1187</v>
      </c>
      <c r="BE590" s="66">
        <f t="shared" si="13756"/>
        <v>1217</v>
      </c>
      <c r="BF590" s="66">
        <f t="shared" si="13756"/>
        <v>1248</v>
      </c>
      <c r="BG590" s="66">
        <f t="shared" si="13756"/>
        <v>1278</v>
      </c>
      <c r="BH590" s="66">
        <f t="shared" si="13756"/>
        <v>1309</v>
      </c>
      <c r="BI590" s="66">
        <f t="shared" si="13756"/>
        <v>1340</v>
      </c>
      <c r="BJ590" s="66">
        <f t="shared" si="13756"/>
        <v>1370</v>
      </c>
      <c r="BK590" s="66">
        <f t="shared" si="13756"/>
        <v>1401</v>
      </c>
      <c r="BL590" s="66">
        <f t="shared" si="13756"/>
        <v>1431</v>
      </c>
      <c r="BM590" s="66">
        <f t="shared" si="13756"/>
        <v>1462</v>
      </c>
      <c r="BN590" s="66">
        <f t="shared" si="13756"/>
        <v>1493</v>
      </c>
      <c r="BO590" s="66">
        <f t="shared" si="13756"/>
        <v>1522</v>
      </c>
      <c r="BP590" s="66">
        <f t="shared" si="13756"/>
        <v>1553</v>
      </c>
      <c r="BQ590" s="66">
        <f t="shared" si="13756"/>
        <v>1583</v>
      </c>
      <c r="BR590" s="66">
        <f t="shared" si="13756"/>
        <v>1614</v>
      </c>
      <c r="BS590" s="66">
        <f t="shared" si="13756"/>
        <v>1644</v>
      </c>
      <c r="BT590" s="66">
        <f t="shared" si="13756"/>
        <v>1675</v>
      </c>
      <c r="BU590" s="66">
        <f t="shared" si="13756"/>
        <v>1706</v>
      </c>
      <c r="BV590" s="66">
        <f t="shared" si="13756"/>
        <v>1736</v>
      </c>
      <c r="BW590" s="66">
        <f t="shared" si="13756"/>
        <v>1767</v>
      </c>
      <c r="BX590" s="66">
        <f t="shared" si="13756"/>
        <v>1797</v>
      </c>
      <c r="BY590" s="75"/>
      <c r="BZ590" s="72"/>
      <c r="CA590" s="72"/>
      <c r="CB590" s="72"/>
    </row>
    <row r="591" spans="1:96" s="98" customFormat="1" ht="18" customHeight="1" x14ac:dyDescent="0.3">
      <c r="A591" s="230"/>
      <c r="B591" s="105"/>
      <c r="C591" s="305"/>
      <c r="D591" s="116"/>
      <c r="E591" s="309" t="s">
        <v>199</v>
      </c>
      <c r="F591" s="309" t="s">
        <v>199</v>
      </c>
      <c r="G591" s="308"/>
      <c r="H591" s="308"/>
      <c r="I591" s="309"/>
      <c r="J591" s="309"/>
      <c r="K591" s="309" t="s">
        <v>209</v>
      </c>
      <c r="L591" s="311"/>
      <c r="M591" s="7"/>
      <c r="N591" s="314"/>
      <c r="P591" s="70"/>
      <c r="Q591" s="54" t="str">
        <f>VLOOKUP(Q589,'Podpůrná data'!$J$13:$K$24,2)</f>
        <v>leden</v>
      </c>
      <c r="R591" s="54" t="str">
        <f>VLOOKUP(R589,'Podpůrná data'!$J$13:$K$24,2)</f>
        <v>únor</v>
      </c>
      <c r="S591" s="54" t="str">
        <f>VLOOKUP(S589,'Podpůrná data'!$J$13:$K$24,2)</f>
        <v>březen</v>
      </c>
      <c r="T591" s="54" t="str">
        <f>VLOOKUP(T589,'Podpůrná data'!$J$13:$K$24,2)</f>
        <v>duben</v>
      </c>
      <c r="U591" s="54" t="str">
        <f>VLOOKUP(U589,'Podpůrná data'!$J$13:$K$24,2)</f>
        <v>květen</v>
      </c>
      <c r="V591" s="54" t="str">
        <f>VLOOKUP(V589,'Podpůrná data'!$J$13:$K$24,2)</f>
        <v>červen</v>
      </c>
      <c r="W591" s="54" t="str">
        <f>VLOOKUP(W589,'Podpůrná data'!$J$13:$K$24,2)</f>
        <v>červenec</v>
      </c>
      <c r="X591" s="54" t="str">
        <f>VLOOKUP(X589,'Podpůrná data'!$J$13:$K$24,2)</f>
        <v>srpen</v>
      </c>
      <c r="Y591" s="54" t="str">
        <f>VLOOKUP(Y589,'Podpůrná data'!$J$13:$K$24,2)</f>
        <v>září</v>
      </c>
      <c r="Z591" s="54" t="str">
        <f>VLOOKUP(Z589,'Podpůrná data'!$J$13:$K$24,2)</f>
        <v>říjen</v>
      </c>
      <c r="AA591" s="54" t="str">
        <f>VLOOKUP(AA589,'Podpůrná data'!$J$13:$K$24,2)</f>
        <v>listopad</v>
      </c>
      <c r="AB591" s="54" t="str">
        <f>VLOOKUP(AB589,'Podpůrná data'!$J$13:$K$24,2)</f>
        <v>prosinec</v>
      </c>
      <c r="AC591" s="54" t="str">
        <f>VLOOKUP(AC589,'Podpůrná data'!$J$13:$K$24,2)</f>
        <v>leden</v>
      </c>
      <c r="AD591" s="54" t="str">
        <f>VLOOKUP(AD589,'Podpůrná data'!$J$13:$K$24,2)</f>
        <v>únor</v>
      </c>
      <c r="AE591" s="54" t="str">
        <f>VLOOKUP(AE589,'Podpůrná data'!$J$13:$K$24,2)</f>
        <v>březen</v>
      </c>
      <c r="AF591" s="54" t="str">
        <f>VLOOKUP(AF589,'Podpůrná data'!$J$13:$K$24,2)</f>
        <v>duben</v>
      </c>
      <c r="AG591" s="54" t="str">
        <f>VLOOKUP(AG589,'Podpůrná data'!$J$13:$K$24,2)</f>
        <v>květen</v>
      </c>
      <c r="AH591" s="54" t="str">
        <f>VLOOKUP(AH589,'Podpůrná data'!$J$13:$K$24,2)</f>
        <v>červen</v>
      </c>
      <c r="AI591" s="54" t="str">
        <f>VLOOKUP(AI589,'Podpůrná data'!$J$13:$K$24,2)</f>
        <v>červenec</v>
      </c>
      <c r="AJ591" s="54" t="str">
        <f>VLOOKUP(AJ589,'Podpůrná data'!$J$13:$K$24,2)</f>
        <v>srpen</v>
      </c>
      <c r="AK591" s="54" t="str">
        <f>VLOOKUP(AK589,'Podpůrná data'!$J$13:$K$24,2)</f>
        <v>září</v>
      </c>
      <c r="AL591" s="54" t="str">
        <f>VLOOKUP(AL589,'Podpůrná data'!$J$13:$K$24,2)</f>
        <v>říjen</v>
      </c>
      <c r="AM591" s="54" t="str">
        <f>VLOOKUP(AM589,'Podpůrná data'!$J$13:$K$24,2)</f>
        <v>listopad</v>
      </c>
      <c r="AN591" s="54" t="str">
        <f>VLOOKUP(AN589,'Podpůrná data'!$J$13:$K$24,2)</f>
        <v>prosinec</v>
      </c>
      <c r="AO591" s="54" t="str">
        <f>VLOOKUP(AO589,'Podpůrná data'!$J$13:$K$24,2)</f>
        <v>leden</v>
      </c>
      <c r="AP591" s="54" t="str">
        <f>VLOOKUP(AP589,'Podpůrná data'!$J$13:$K$24,2)</f>
        <v>únor</v>
      </c>
      <c r="AQ591" s="54" t="str">
        <f>VLOOKUP(AQ589,'Podpůrná data'!$J$13:$K$24,2)</f>
        <v>březen</v>
      </c>
      <c r="AR591" s="54" t="str">
        <f>VLOOKUP(AR589,'Podpůrná data'!$J$13:$K$24,2)</f>
        <v>duben</v>
      </c>
      <c r="AS591" s="54" t="str">
        <f>VLOOKUP(AS589,'Podpůrná data'!$J$13:$K$24,2)</f>
        <v>květen</v>
      </c>
      <c r="AT591" s="54" t="str">
        <f>VLOOKUP(AT589,'Podpůrná data'!$J$13:$K$24,2)</f>
        <v>červen</v>
      </c>
      <c r="AU591" s="54" t="str">
        <f>VLOOKUP(AU589,'Podpůrná data'!$J$13:$K$24,2)</f>
        <v>červenec</v>
      </c>
      <c r="AV591" s="54" t="str">
        <f>VLOOKUP(AV589,'Podpůrná data'!$J$13:$K$24,2)</f>
        <v>srpen</v>
      </c>
      <c r="AW591" s="54" t="str">
        <f>VLOOKUP(AW589,'Podpůrná data'!$J$13:$K$24,2)</f>
        <v>září</v>
      </c>
      <c r="AX591" s="54" t="str">
        <f>VLOOKUP(AX589,'Podpůrná data'!$J$13:$K$24,2)</f>
        <v>říjen</v>
      </c>
      <c r="AY591" s="54" t="str">
        <f>VLOOKUP(AY589,'Podpůrná data'!$J$13:$K$24,2)</f>
        <v>listopad</v>
      </c>
      <c r="AZ591" s="54" t="str">
        <f>VLOOKUP(AZ589,'Podpůrná data'!$J$13:$K$24,2)</f>
        <v>prosinec</v>
      </c>
      <c r="BA591" s="54" t="str">
        <f>VLOOKUP(BA589,'Podpůrná data'!$J$13:$K$24,2)</f>
        <v>leden</v>
      </c>
      <c r="BB591" s="54" t="str">
        <f>VLOOKUP(BB589,'Podpůrná data'!$J$13:$K$24,2)</f>
        <v>únor</v>
      </c>
      <c r="BC591" s="54" t="str">
        <f>VLOOKUP(BC589,'Podpůrná data'!$J$13:$K$24,2)</f>
        <v>březen</v>
      </c>
      <c r="BD591" s="54" t="str">
        <f>VLOOKUP(BD589,'Podpůrná data'!$J$13:$K$24,2)</f>
        <v>duben</v>
      </c>
      <c r="BE591" s="54" t="str">
        <f>VLOOKUP(BE589,'Podpůrná data'!$J$13:$K$24,2)</f>
        <v>květen</v>
      </c>
      <c r="BF591" s="54" t="str">
        <f>VLOOKUP(BF589,'Podpůrná data'!$J$13:$K$24,2)</f>
        <v>červen</v>
      </c>
      <c r="BG591" s="54" t="str">
        <f>VLOOKUP(BG589,'Podpůrná data'!$J$13:$K$24,2)</f>
        <v>červenec</v>
      </c>
      <c r="BH591" s="54" t="str">
        <f>VLOOKUP(BH589,'Podpůrná data'!$J$13:$K$24,2)</f>
        <v>srpen</v>
      </c>
      <c r="BI591" s="54" t="str">
        <f>VLOOKUP(BI589,'Podpůrná data'!$J$13:$K$24,2)</f>
        <v>září</v>
      </c>
      <c r="BJ591" s="54" t="str">
        <f>VLOOKUP(BJ589,'Podpůrná data'!$J$13:$K$24,2)</f>
        <v>říjen</v>
      </c>
      <c r="BK591" s="54" t="str">
        <f>VLOOKUP(BK589,'Podpůrná data'!$J$13:$K$24,2)</f>
        <v>listopad</v>
      </c>
      <c r="BL591" s="54" t="str">
        <f>VLOOKUP(BL589,'Podpůrná data'!$J$13:$K$24,2)</f>
        <v>prosinec</v>
      </c>
      <c r="BM591" s="54" t="str">
        <f>VLOOKUP(BM589,'Podpůrná data'!$J$13:$K$24,2)</f>
        <v>leden</v>
      </c>
      <c r="BN591" s="54" t="str">
        <f>VLOOKUP(BN589,'Podpůrná data'!$J$13:$K$24,2)</f>
        <v>únor</v>
      </c>
      <c r="BO591" s="54" t="str">
        <f>VLOOKUP(BO589,'Podpůrná data'!$J$13:$K$24,2)</f>
        <v>březen</v>
      </c>
      <c r="BP591" s="54" t="str">
        <f>VLOOKUP(BP589,'Podpůrná data'!$J$13:$K$24,2)</f>
        <v>duben</v>
      </c>
      <c r="BQ591" s="54" t="str">
        <f>VLOOKUP(BQ589,'Podpůrná data'!$J$13:$K$24,2)</f>
        <v>květen</v>
      </c>
      <c r="BR591" s="54" t="str">
        <f>VLOOKUP(BR589,'Podpůrná data'!$J$13:$K$24,2)</f>
        <v>červen</v>
      </c>
      <c r="BS591" s="54" t="str">
        <f>VLOOKUP(BS589,'Podpůrná data'!$J$13:$K$24,2)</f>
        <v>červenec</v>
      </c>
      <c r="BT591" s="54" t="str">
        <f>VLOOKUP(BT589,'Podpůrná data'!$J$13:$K$24,2)</f>
        <v>srpen</v>
      </c>
      <c r="BU591" s="54" t="str">
        <f>VLOOKUP(BU589,'Podpůrná data'!$J$13:$K$24,2)</f>
        <v>září</v>
      </c>
      <c r="BV591" s="54" t="str">
        <f>VLOOKUP(BV589,'Podpůrná data'!$J$13:$K$24,2)</f>
        <v>říjen</v>
      </c>
      <c r="BW591" s="54" t="str">
        <f>VLOOKUP(BW589,'Podpůrná data'!$J$13:$K$24,2)</f>
        <v>listopad</v>
      </c>
      <c r="BX591" s="54" t="str">
        <f>VLOOKUP(BX589,'Podpůrná data'!$J$13:$K$24,2)</f>
        <v>prosinec</v>
      </c>
      <c r="BY591" s="143"/>
      <c r="BZ591" s="144"/>
      <c r="CA591" s="165"/>
      <c r="CB591" s="165"/>
      <c r="CD591" s="147" t="s">
        <v>104</v>
      </c>
      <c r="CE591" s="147" t="s">
        <v>105</v>
      </c>
      <c r="CF591" s="147" t="s">
        <v>106</v>
      </c>
      <c r="CG591" s="147" t="s">
        <v>107</v>
      </c>
      <c r="CH591" s="147" t="s">
        <v>108</v>
      </c>
      <c r="CI591" s="147" t="s">
        <v>109</v>
      </c>
      <c r="CJ591" s="147" t="s">
        <v>110</v>
      </c>
      <c r="CK591" s="147" t="s">
        <v>111</v>
      </c>
      <c r="CL591" s="147" t="s">
        <v>112</v>
      </c>
      <c r="CM591" s="147" t="s">
        <v>166</v>
      </c>
      <c r="CN591" s="147" t="s">
        <v>167</v>
      </c>
      <c r="CO591" s="147" t="s">
        <v>168</v>
      </c>
      <c r="CP591" s="147" t="s">
        <v>194</v>
      </c>
      <c r="CQ591" s="147" t="s">
        <v>195</v>
      </c>
      <c r="CR591" s="147" t="s">
        <v>196</v>
      </c>
    </row>
    <row r="592" spans="1:96" s="98" customFormat="1" ht="16.2" customHeight="1" x14ac:dyDescent="0.3">
      <c r="A592" s="230"/>
      <c r="B592" s="105"/>
      <c r="C592" s="305"/>
      <c r="D592" s="116"/>
      <c r="E592" s="309"/>
      <c r="F592" s="309"/>
      <c r="G592" s="308"/>
      <c r="H592" s="308"/>
      <c r="I592" s="309"/>
      <c r="J592" s="309"/>
      <c r="K592" s="309"/>
      <c r="L592" s="311"/>
      <c r="M592" s="7"/>
      <c r="N592" s="314"/>
      <c r="P592" s="70"/>
      <c r="Q592" s="54">
        <f>YEAR(Úvod!$F$10)</f>
        <v>1900</v>
      </c>
      <c r="R592" s="54">
        <f t="shared" ref="R592" si="13757">IF(R589=1,Q592+1,Q592)</f>
        <v>1900</v>
      </c>
      <c r="S592" s="54">
        <f t="shared" ref="S592" si="13758">IF(S589=1,R592+1,R592)</f>
        <v>1900</v>
      </c>
      <c r="T592" s="54">
        <f t="shared" ref="T592" si="13759">IF(T589=1,S592+1,S592)</f>
        <v>1900</v>
      </c>
      <c r="U592" s="54">
        <f t="shared" ref="U592" si="13760">IF(U589=1,T592+1,T592)</f>
        <v>1900</v>
      </c>
      <c r="V592" s="54">
        <f t="shared" ref="V592" si="13761">IF(V589=1,U592+1,U592)</f>
        <v>1900</v>
      </c>
      <c r="W592" s="54">
        <f t="shared" ref="W592" si="13762">IF(W589=1,V592+1,V592)</f>
        <v>1900</v>
      </c>
      <c r="X592" s="54">
        <f t="shared" ref="X592" si="13763">IF(X589=1,W592+1,W592)</f>
        <v>1900</v>
      </c>
      <c r="Y592" s="54">
        <f t="shared" ref="Y592" si="13764">IF(Y589=1,X592+1,X592)</f>
        <v>1900</v>
      </c>
      <c r="Z592" s="54">
        <f t="shared" ref="Z592" si="13765">IF(Z589=1,Y592+1,Y592)</f>
        <v>1900</v>
      </c>
      <c r="AA592" s="54">
        <f t="shared" ref="AA592" si="13766">IF(AA589=1,Z592+1,Z592)</f>
        <v>1900</v>
      </c>
      <c r="AB592" s="54">
        <f t="shared" ref="AB592" si="13767">IF(AB589=1,AA592+1,AA592)</f>
        <v>1900</v>
      </c>
      <c r="AC592" s="54">
        <f t="shared" ref="AC592" si="13768">IF(AC589=1,AB592+1,AB592)</f>
        <v>1901</v>
      </c>
      <c r="AD592" s="54">
        <f t="shared" ref="AD592" si="13769">IF(AD589=1,AC592+1,AC592)</f>
        <v>1901</v>
      </c>
      <c r="AE592" s="54">
        <f t="shared" ref="AE592" si="13770">IF(AE589=1,AD592+1,AD592)</f>
        <v>1901</v>
      </c>
      <c r="AF592" s="54">
        <f t="shared" ref="AF592" si="13771">IF(AF589=1,AE592+1,AE592)</f>
        <v>1901</v>
      </c>
      <c r="AG592" s="54">
        <f t="shared" ref="AG592" si="13772">IF(AG589=1,AF592+1,AF592)</f>
        <v>1901</v>
      </c>
      <c r="AH592" s="54">
        <f t="shared" ref="AH592" si="13773">IF(AH589=1,AG592+1,AG592)</f>
        <v>1901</v>
      </c>
      <c r="AI592" s="54">
        <f t="shared" ref="AI592" si="13774">IF(AI589=1,AH592+1,AH592)</f>
        <v>1901</v>
      </c>
      <c r="AJ592" s="54">
        <f t="shared" ref="AJ592" si="13775">IF(AJ589=1,AI592+1,AI592)</f>
        <v>1901</v>
      </c>
      <c r="AK592" s="54">
        <f t="shared" ref="AK592" si="13776">IF(AK589=1,AJ592+1,AJ592)</f>
        <v>1901</v>
      </c>
      <c r="AL592" s="54">
        <f t="shared" ref="AL592" si="13777">IF(AL589=1,AK592+1,AK592)</f>
        <v>1901</v>
      </c>
      <c r="AM592" s="54">
        <f t="shared" ref="AM592" si="13778">IF(AM589=1,AL592+1,AL592)</f>
        <v>1901</v>
      </c>
      <c r="AN592" s="54">
        <f t="shared" ref="AN592" si="13779">IF(AN589=1,AM592+1,AM592)</f>
        <v>1901</v>
      </c>
      <c r="AO592" s="54">
        <f t="shared" ref="AO592" si="13780">IF(AO589=1,AN592+1,AN592)</f>
        <v>1902</v>
      </c>
      <c r="AP592" s="54">
        <f t="shared" ref="AP592" si="13781">IF(AP589=1,AO592+1,AO592)</f>
        <v>1902</v>
      </c>
      <c r="AQ592" s="54">
        <f t="shared" ref="AQ592" si="13782">IF(AQ589=1,AP592+1,AP592)</f>
        <v>1902</v>
      </c>
      <c r="AR592" s="54">
        <f t="shared" ref="AR592" si="13783">IF(AR589=1,AQ592+1,AQ592)</f>
        <v>1902</v>
      </c>
      <c r="AS592" s="54">
        <f t="shared" ref="AS592" si="13784">IF(AS589=1,AR592+1,AR592)</f>
        <v>1902</v>
      </c>
      <c r="AT592" s="54">
        <f t="shared" ref="AT592" si="13785">IF(AT589=1,AS592+1,AS592)</f>
        <v>1902</v>
      </c>
      <c r="AU592" s="54">
        <f t="shared" ref="AU592" si="13786">IF(AU589=1,AT592+1,AT592)</f>
        <v>1902</v>
      </c>
      <c r="AV592" s="54">
        <f t="shared" ref="AV592" si="13787">IF(AV589=1,AU592+1,AU592)</f>
        <v>1902</v>
      </c>
      <c r="AW592" s="54">
        <f t="shared" ref="AW592" si="13788">IF(AW589=1,AV592+1,AV592)</f>
        <v>1902</v>
      </c>
      <c r="AX592" s="54">
        <f t="shared" ref="AX592" si="13789">IF(AX589=1,AW592+1,AW592)</f>
        <v>1902</v>
      </c>
      <c r="AY592" s="54">
        <f t="shared" ref="AY592" si="13790">IF(AY589=1,AX592+1,AX592)</f>
        <v>1902</v>
      </c>
      <c r="AZ592" s="54">
        <f t="shared" ref="AZ592" si="13791">IF(AZ589=1,AY592+1,AY592)</f>
        <v>1902</v>
      </c>
      <c r="BA592" s="54">
        <f t="shared" ref="BA592" si="13792">IF(BA589=1,AZ592+1,AZ592)</f>
        <v>1903</v>
      </c>
      <c r="BB592" s="54">
        <f t="shared" ref="BB592" si="13793">IF(BB589=1,BA592+1,BA592)</f>
        <v>1903</v>
      </c>
      <c r="BC592" s="54">
        <f t="shared" ref="BC592" si="13794">IF(BC589=1,BB592+1,BB592)</f>
        <v>1903</v>
      </c>
      <c r="BD592" s="54">
        <f t="shared" ref="BD592" si="13795">IF(BD589=1,BC592+1,BC592)</f>
        <v>1903</v>
      </c>
      <c r="BE592" s="54">
        <f t="shared" ref="BE592" si="13796">IF(BE589=1,BD592+1,BD592)</f>
        <v>1903</v>
      </c>
      <c r="BF592" s="54">
        <f t="shared" ref="BF592" si="13797">IF(BF589=1,BE592+1,BE592)</f>
        <v>1903</v>
      </c>
      <c r="BG592" s="54">
        <f t="shared" ref="BG592" si="13798">IF(BG589=1,BF592+1,BF592)</f>
        <v>1903</v>
      </c>
      <c r="BH592" s="54">
        <f t="shared" ref="BH592" si="13799">IF(BH589=1,BG592+1,BG592)</f>
        <v>1903</v>
      </c>
      <c r="BI592" s="54">
        <f t="shared" ref="BI592" si="13800">IF(BI589=1,BH592+1,BH592)</f>
        <v>1903</v>
      </c>
      <c r="BJ592" s="54">
        <f t="shared" ref="BJ592" si="13801">IF(BJ589=1,BI592+1,BI592)</f>
        <v>1903</v>
      </c>
      <c r="BK592" s="54">
        <f t="shared" ref="BK592" si="13802">IF(BK589=1,BJ592+1,BJ592)</f>
        <v>1903</v>
      </c>
      <c r="BL592" s="54">
        <f t="shared" ref="BL592" si="13803">IF(BL589=1,BK592+1,BK592)</f>
        <v>1903</v>
      </c>
      <c r="BM592" s="54">
        <f t="shared" ref="BM592" si="13804">IF(BM589=1,BL592+1,BL592)</f>
        <v>1904</v>
      </c>
      <c r="BN592" s="54">
        <f t="shared" ref="BN592" si="13805">IF(BN589=1,BM592+1,BM592)</f>
        <v>1904</v>
      </c>
      <c r="BO592" s="54">
        <f t="shared" ref="BO592" si="13806">IF(BO589=1,BN592+1,BN592)</f>
        <v>1904</v>
      </c>
      <c r="BP592" s="54">
        <f t="shared" ref="BP592" si="13807">IF(BP589=1,BO592+1,BO592)</f>
        <v>1904</v>
      </c>
      <c r="BQ592" s="54">
        <f t="shared" ref="BQ592" si="13808">IF(BQ589=1,BP592+1,BP592)</f>
        <v>1904</v>
      </c>
      <c r="BR592" s="54">
        <f t="shared" ref="BR592" si="13809">IF(BR589=1,BQ592+1,BQ592)</f>
        <v>1904</v>
      </c>
      <c r="BS592" s="54">
        <f t="shared" ref="BS592" si="13810">IF(BS589=1,BR592+1,BR592)</f>
        <v>1904</v>
      </c>
      <c r="BT592" s="54">
        <f t="shared" ref="BT592" si="13811">IF(BT589=1,BS592+1,BS592)</f>
        <v>1904</v>
      </c>
      <c r="BU592" s="54">
        <f t="shared" ref="BU592" si="13812">IF(BU589=1,BT592+1,BT592)</f>
        <v>1904</v>
      </c>
      <c r="BV592" s="54">
        <f t="shared" ref="BV592" si="13813">IF(BV589=1,BU592+1,BU592)</f>
        <v>1904</v>
      </c>
      <c r="BW592" s="54">
        <f t="shared" ref="BW592" si="13814">IF(BW589=1,BV592+1,BV592)</f>
        <v>1904</v>
      </c>
      <c r="BX592" s="54">
        <f t="shared" ref="BX592" si="13815">IF(BX589=1,BW592+1,BW592)</f>
        <v>1904</v>
      </c>
      <c r="BY592" s="163"/>
      <c r="BZ592" s="164"/>
      <c r="CA592" s="165"/>
      <c r="CB592" s="165"/>
    </row>
    <row r="593" spans="1:96" s="98" customFormat="1" ht="16.2" customHeight="1" x14ac:dyDescent="0.3">
      <c r="A593" s="230"/>
      <c r="B593" s="105"/>
      <c r="C593" s="116"/>
      <c r="D593" s="116"/>
      <c r="E593" s="309"/>
      <c r="F593" s="309"/>
      <c r="G593" s="308"/>
      <c r="H593" s="308"/>
      <c r="I593" s="309"/>
      <c r="J593" s="310"/>
      <c r="K593" s="309"/>
      <c r="L593" s="312"/>
      <c r="M593" s="7"/>
      <c r="N593" s="315"/>
      <c r="P593" s="57" t="s">
        <v>170</v>
      </c>
      <c r="Q593" s="196"/>
      <c r="R593" s="196"/>
      <c r="S593" s="196"/>
      <c r="T593" s="196"/>
      <c r="U593" s="196"/>
      <c r="V593" s="196"/>
      <c r="W593" s="196"/>
      <c r="X593" s="196"/>
      <c r="Y593" s="196"/>
      <c r="Z593" s="196"/>
      <c r="AA593" s="196"/>
      <c r="AB593" s="196"/>
      <c r="AC593" s="196"/>
      <c r="AD593" s="196"/>
      <c r="AE593" s="196"/>
      <c r="AF593" s="196"/>
      <c r="AG593" s="196"/>
      <c r="AH593" s="196"/>
      <c r="AI593" s="196"/>
      <c r="AJ593" s="196"/>
      <c r="AK593" s="196"/>
      <c r="AL593" s="196"/>
      <c r="AM593" s="196"/>
      <c r="AN593" s="196"/>
      <c r="AO593" s="196"/>
      <c r="AP593" s="196"/>
      <c r="AQ593" s="196"/>
      <c r="AR593" s="196"/>
      <c r="AS593" s="196"/>
      <c r="AT593" s="196"/>
      <c r="AU593" s="196"/>
      <c r="AV593" s="196"/>
      <c r="AW593" s="196"/>
      <c r="AX593" s="196"/>
      <c r="AY593" s="196"/>
      <c r="AZ593" s="196"/>
      <c r="BA593" s="196"/>
      <c r="BB593" s="196"/>
      <c r="BC593" s="196"/>
      <c r="BD593" s="196"/>
      <c r="BE593" s="196"/>
      <c r="BF593" s="196"/>
      <c r="BG593" s="196"/>
      <c r="BH593" s="196"/>
      <c r="BI593" s="196"/>
      <c r="BJ593" s="196"/>
      <c r="BK593" s="196"/>
      <c r="BL593" s="196"/>
      <c r="BM593" s="196"/>
      <c r="BN593" s="196"/>
      <c r="BO593" s="196"/>
      <c r="BP593" s="196"/>
      <c r="BQ593" s="196"/>
      <c r="BR593" s="196"/>
      <c r="BS593" s="196"/>
      <c r="BT593" s="196"/>
      <c r="BU593" s="196"/>
      <c r="BV593" s="196"/>
      <c r="BW593" s="196"/>
      <c r="BX593" s="196"/>
      <c r="BY593" s="163"/>
      <c r="BZ593" s="164"/>
      <c r="CA593" s="165"/>
      <c r="CB593" s="165"/>
    </row>
    <row r="594" spans="1:96" s="98" customFormat="1" ht="23.4" customHeight="1" x14ac:dyDescent="0.3">
      <c r="A594" s="97"/>
      <c r="B594" s="117" t="s">
        <v>37</v>
      </c>
      <c r="C594" s="297"/>
      <c r="D594" s="297"/>
      <c r="E594" s="197"/>
      <c r="F594" s="193"/>
      <c r="G594" s="198"/>
      <c r="H594" s="199"/>
      <c r="I594" s="198"/>
      <c r="J594" s="167">
        <f>IF(I594="",0,IF(I594='Podpůrná data'!$A$10,'Podpůrná data'!$B$10,'Podpůrná data'!$B$11))</f>
        <v>0</v>
      </c>
      <c r="K594" s="166">
        <f>IFERROR(INT(ROUND(H594,2)*(VLOOKUP(INT(G594),'Podpůrná data'!$A$14:$B$73,2,FALSE))*(G594/(INT(G594)))),0)</f>
        <v>0</v>
      </c>
      <c r="L594" s="55">
        <f>J594*K594</f>
        <v>0</v>
      </c>
      <c r="M594" s="56">
        <f>IF(L594&gt;0,IF(ISTEXT(C594)=TRUE,0,1),0)</f>
        <v>0</v>
      </c>
      <c r="N594" s="142">
        <f>IF(L594&gt;0,1,0)</f>
        <v>0</v>
      </c>
      <c r="O594" s="118"/>
      <c r="P594" s="57" t="s">
        <v>94</v>
      </c>
      <c r="Q594" s="200"/>
      <c r="R594" s="200"/>
      <c r="S594" s="200"/>
      <c r="T594" s="200"/>
      <c r="U594" s="200"/>
      <c r="V594" s="200"/>
      <c r="W594" s="200"/>
      <c r="X594" s="200"/>
      <c r="Y594" s="200"/>
      <c r="Z594" s="200"/>
      <c r="AA594" s="200"/>
      <c r="AB594" s="200"/>
      <c r="AC594" s="200"/>
      <c r="AD594" s="200"/>
      <c r="AE594" s="200"/>
      <c r="AF594" s="200"/>
      <c r="AG594" s="200"/>
      <c r="AH594" s="200"/>
      <c r="AI594" s="200"/>
      <c r="AJ594" s="200"/>
      <c r="AK594" s="200"/>
      <c r="AL594" s="200"/>
      <c r="AM594" s="200"/>
      <c r="AN594" s="200"/>
      <c r="AO594" s="200"/>
      <c r="AP594" s="200"/>
      <c r="AQ594" s="200"/>
      <c r="AR594" s="200"/>
      <c r="AS594" s="200"/>
      <c r="AT594" s="200"/>
      <c r="AU594" s="200"/>
      <c r="AV594" s="200"/>
      <c r="AW594" s="200"/>
      <c r="AX594" s="200"/>
      <c r="AY594" s="200"/>
      <c r="AZ594" s="200"/>
      <c r="BA594" s="200"/>
      <c r="BB594" s="200"/>
      <c r="BC594" s="200"/>
      <c r="BD594" s="200"/>
      <c r="BE594" s="200"/>
      <c r="BF594" s="200"/>
      <c r="BG594" s="200"/>
      <c r="BH594" s="200"/>
      <c r="BI594" s="200"/>
      <c r="BJ594" s="200"/>
      <c r="BK594" s="200"/>
      <c r="BL594" s="200"/>
      <c r="BM594" s="200"/>
      <c r="BN594" s="200"/>
      <c r="BO594" s="200"/>
      <c r="BP594" s="200"/>
      <c r="BQ594" s="200"/>
      <c r="BR594" s="200"/>
      <c r="BS594" s="200"/>
      <c r="BT594" s="200"/>
      <c r="BU594" s="200"/>
      <c r="BV594" s="200"/>
      <c r="BW594" s="200"/>
      <c r="BX594" s="200"/>
      <c r="BY594" s="298">
        <f>SUM(Q602:BX602)</f>
        <v>0</v>
      </c>
      <c r="BZ594" s="300">
        <f>SUM(Q603:BX603)</f>
        <v>0</v>
      </c>
      <c r="CA594" s="302">
        <f>IF($N594=0,0,IF($BY594&gt;=215*$H594,1,0))</f>
        <v>0</v>
      </c>
      <c r="CB594" s="302">
        <f>IF($BY594&gt;=215*$H594,0,(CEILING(215*$H594,1)-$BY594))</f>
        <v>0</v>
      </c>
    </row>
    <row r="595" spans="1:96" s="98" customFormat="1" ht="28.8" x14ac:dyDescent="0.3">
      <c r="A595" s="97"/>
      <c r="B595" s="119"/>
      <c r="C595" s="73"/>
      <c r="D595" s="73"/>
      <c r="E595" s="73"/>
      <c r="F595" s="73"/>
      <c r="G595" s="73"/>
      <c r="H595" s="73"/>
      <c r="I595" s="73"/>
      <c r="J595" s="73"/>
      <c r="K595" s="73"/>
      <c r="L595" s="58"/>
      <c r="M595" s="7"/>
      <c r="N595" s="160"/>
      <c r="P595" s="57" t="s">
        <v>140</v>
      </c>
      <c r="Q595" s="201"/>
      <c r="R595" s="201"/>
      <c r="S595" s="201"/>
      <c r="T595" s="201"/>
      <c r="U595" s="201"/>
      <c r="V595" s="201"/>
      <c r="W595" s="201"/>
      <c r="X595" s="201"/>
      <c r="Y595" s="201"/>
      <c r="Z595" s="201"/>
      <c r="AA595" s="201"/>
      <c r="AB595" s="201"/>
      <c r="AC595" s="201"/>
      <c r="AD595" s="201"/>
      <c r="AE595" s="201"/>
      <c r="AF595" s="201"/>
      <c r="AG595" s="201"/>
      <c r="AH595" s="201"/>
      <c r="AI595" s="201"/>
      <c r="AJ595" s="201"/>
      <c r="AK595" s="201"/>
      <c r="AL595" s="201"/>
      <c r="AM595" s="201"/>
      <c r="AN595" s="201"/>
      <c r="AO595" s="201"/>
      <c r="AP595" s="201"/>
      <c r="AQ595" s="201"/>
      <c r="AR595" s="201"/>
      <c r="AS595" s="201"/>
      <c r="AT595" s="201"/>
      <c r="AU595" s="201"/>
      <c r="AV595" s="201"/>
      <c r="AW595" s="201"/>
      <c r="AX595" s="201"/>
      <c r="AY595" s="201"/>
      <c r="AZ595" s="201"/>
      <c r="BA595" s="201"/>
      <c r="BB595" s="201"/>
      <c r="BC595" s="201"/>
      <c r="BD595" s="201"/>
      <c r="BE595" s="201"/>
      <c r="BF595" s="201"/>
      <c r="BG595" s="201"/>
      <c r="BH595" s="201"/>
      <c r="BI595" s="201"/>
      <c r="BJ595" s="201"/>
      <c r="BK595" s="201"/>
      <c r="BL595" s="201"/>
      <c r="BM595" s="201"/>
      <c r="BN595" s="201"/>
      <c r="BO595" s="201"/>
      <c r="BP595" s="201"/>
      <c r="BQ595" s="201"/>
      <c r="BR595" s="201"/>
      <c r="BS595" s="201"/>
      <c r="BT595" s="201"/>
      <c r="BU595" s="201"/>
      <c r="BV595" s="201"/>
      <c r="BW595" s="201"/>
      <c r="BX595" s="201"/>
      <c r="BY595" s="298"/>
      <c r="BZ595" s="300"/>
      <c r="CA595" s="302"/>
      <c r="CB595" s="302"/>
    </row>
    <row r="596" spans="1:96" s="98" customFormat="1" ht="14.4" hidden="1" customHeight="1" x14ac:dyDescent="0.3">
      <c r="A596" s="97"/>
      <c r="B596" s="119"/>
      <c r="C596" s="73"/>
      <c r="D596" s="73"/>
      <c r="E596" s="73"/>
      <c r="F596" s="73"/>
      <c r="G596" s="73"/>
      <c r="H596" s="73"/>
      <c r="I596" s="73"/>
      <c r="J596" s="73"/>
      <c r="K596" s="73"/>
      <c r="L596" s="58"/>
      <c r="M596" s="7"/>
      <c r="N596" s="160"/>
      <c r="P596" s="59" t="s">
        <v>141</v>
      </c>
      <c r="Q596" s="60">
        <f>IF(Q594&lt;&gt;0,1,0)</f>
        <v>0</v>
      </c>
      <c r="R596" s="60">
        <f t="shared" ref="R596" si="13816">IF(Q596&gt;0,Q596+1,IF(R594&lt;&gt;0,1,0))</f>
        <v>0</v>
      </c>
      <c r="S596" s="60">
        <f t="shared" ref="S596" si="13817">IF(R596&gt;0,R596+1,IF(S594&lt;&gt;0,1,0))</f>
        <v>0</v>
      </c>
      <c r="T596" s="60">
        <f t="shared" ref="T596" si="13818">IF(S596&gt;0,S596+1,IF(T594&lt;&gt;0,1,0))</f>
        <v>0</v>
      </c>
      <c r="U596" s="60">
        <f t="shared" ref="U596" si="13819">IF(T596&gt;0,T596+1,IF(U594&lt;&gt;0,1,0))</f>
        <v>0</v>
      </c>
      <c r="V596" s="60">
        <f t="shared" ref="V596" si="13820">IF(U596&gt;0,U596+1,IF(V594&lt;&gt;0,1,0))</f>
        <v>0</v>
      </c>
      <c r="W596" s="60">
        <f t="shared" ref="W596" si="13821">IF(V596&gt;0,V596+1,IF(W594&lt;&gt;0,1,0))</f>
        <v>0</v>
      </c>
      <c r="X596" s="60">
        <f t="shared" ref="X596" si="13822">IF(W596&gt;0,W596+1,IF(X594&lt;&gt;0,1,0))</f>
        <v>0</v>
      </c>
      <c r="Y596" s="60">
        <f t="shared" ref="Y596" si="13823">IF(X596&gt;0,X596+1,IF(Y594&lt;&gt;0,1,0))</f>
        <v>0</v>
      </c>
      <c r="Z596" s="60">
        <f t="shared" ref="Z596" si="13824">IF(Y596&gt;0,Y596+1,IF(Z594&lt;&gt;0,1,0))</f>
        <v>0</v>
      </c>
      <c r="AA596" s="60">
        <f t="shared" ref="AA596" si="13825">IF(Z596&gt;0,Z596+1,IF(AA594&lt;&gt;0,1,0))</f>
        <v>0</v>
      </c>
      <c r="AB596" s="60">
        <f t="shared" ref="AB596" si="13826">IF(AA596&gt;0,AA596+1,IF(AB594&lt;&gt;0,1,0))</f>
        <v>0</v>
      </c>
      <c r="AC596" s="60">
        <f t="shared" ref="AC596" si="13827">IF(AB596&gt;0,AB596+1,IF(AC594&lt;&gt;0,1,0))</f>
        <v>0</v>
      </c>
      <c r="AD596" s="60">
        <f t="shared" ref="AD596" si="13828">IF(AC596&gt;0,AC596+1,IF(AD594&lt;&gt;0,1,0))</f>
        <v>0</v>
      </c>
      <c r="AE596" s="60">
        <f t="shared" ref="AE596" si="13829">IF(AD596&gt;0,AD596+1,IF(AE594&lt;&gt;0,1,0))</f>
        <v>0</v>
      </c>
      <c r="AF596" s="60">
        <f t="shared" ref="AF596" si="13830">IF(AE596&gt;0,AE596+1,IF(AF594&lt;&gt;0,1,0))</f>
        <v>0</v>
      </c>
      <c r="AG596" s="60">
        <f t="shared" ref="AG596" si="13831">IF(AF596&gt;0,AF596+1,IF(AG594&lt;&gt;0,1,0))</f>
        <v>0</v>
      </c>
      <c r="AH596" s="60">
        <f t="shared" ref="AH596" si="13832">IF(AG596&gt;0,AG596+1,IF(AH594&lt;&gt;0,1,0))</f>
        <v>0</v>
      </c>
      <c r="AI596" s="60">
        <f t="shared" ref="AI596" si="13833">IF(AH596&gt;0,AH596+1,IF(AI594&lt;&gt;0,1,0))</f>
        <v>0</v>
      </c>
      <c r="AJ596" s="60">
        <f t="shared" ref="AJ596" si="13834">IF(AI596&gt;0,AI596+1,IF(AJ594&lt;&gt;0,1,0))</f>
        <v>0</v>
      </c>
      <c r="AK596" s="60">
        <f t="shared" ref="AK596" si="13835">IF(AJ596&gt;0,AJ596+1,IF(AK594&lt;&gt;0,1,0))</f>
        <v>0</v>
      </c>
      <c r="AL596" s="60">
        <f t="shared" ref="AL596" si="13836">IF(AK596&gt;0,AK596+1,IF(AL594&lt;&gt;0,1,0))</f>
        <v>0</v>
      </c>
      <c r="AM596" s="60">
        <f t="shared" ref="AM596" si="13837">IF(AL596&gt;0,AL596+1,IF(AM594&lt;&gt;0,1,0))</f>
        <v>0</v>
      </c>
      <c r="AN596" s="60">
        <f t="shared" ref="AN596" si="13838">IF(AM596&gt;0,AM596+1,IF(AN594&lt;&gt;0,1,0))</f>
        <v>0</v>
      </c>
      <c r="AO596" s="60">
        <f t="shared" ref="AO596" si="13839">IF(AN596&gt;0,AN596+1,IF(AO594&lt;&gt;0,1,0))</f>
        <v>0</v>
      </c>
      <c r="AP596" s="60">
        <f t="shared" ref="AP596" si="13840">IF(AO596&gt;0,AO596+1,IF(AP594&lt;&gt;0,1,0))</f>
        <v>0</v>
      </c>
      <c r="AQ596" s="60">
        <f t="shared" ref="AQ596" si="13841">IF(AP596&gt;0,AP596+1,IF(AQ594&lt;&gt;0,1,0))</f>
        <v>0</v>
      </c>
      <c r="AR596" s="60">
        <f t="shared" ref="AR596" si="13842">IF(AQ596&gt;0,AQ596+1,IF(AR594&lt;&gt;0,1,0))</f>
        <v>0</v>
      </c>
      <c r="AS596" s="60">
        <f t="shared" ref="AS596" si="13843">IF(AR596&gt;0,AR596+1,IF(AS594&lt;&gt;0,1,0))</f>
        <v>0</v>
      </c>
      <c r="AT596" s="60">
        <f t="shared" ref="AT596" si="13844">IF(AS596&gt;0,AS596+1,IF(AT594&lt;&gt;0,1,0))</f>
        <v>0</v>
      </c>
      <c r="AU596" s="60">
        <f t="shared" ref="AU596" si="13845">IF(AT596&gt;0,AT596+1,IF(AU594&lt;&gt;0,1,0))</f>
        <v>0</v>
      </c>
      <c r="AV596" s="60">
        <f t="shared" ref="AV596" si="13846">IF(AU596&gt;0,AU596+1,IF(AV594&lt;&gt;0,1,0))</f>
        <v>0</v>
      </c>
      <c r="AW596" s="60">
        <f t="shared" ref="AW596" si="13847">IF(AV596&gt;0,AV596+1,IF(AW594&lt;&gt;0,1,0))</f>
        <v>0</v>
      </c>
      <c r="AX596" s="60">
        <f t="shared" ref="AX596" si="13848">IF(AW596&gt;0,AW596+1,IF(AX594&lt;&gt;0,1,0))</f>
        <v>0</v>
      </c>
      <c r="AY596" s="60">
        <f t="shared" ref="AY596" si="13849">IF(AX596&gt;0,AX596+1,IF(AY594&lt;&gt;0,1,0))</f>
        <v>0</v>
      </c>
      <c r="AZ596" s="60">
        <f t="shared" ref="AZ596" si="13850">IF(AY596&gt;0,AY596+1,IF(AZ594&lt;&gt;0,1,0))</f>
        <v>0</v>
      </c>
      <c r="BA596" s="60">
        <f t="shared" ref="BA596" si="13851">IF(AZ596&gt;0,AZ596+1,IF(BA594&lt;&gt;0,1,0))</f>
        <v>0</v>
      </c>
      <c r="BB596" s="60">
        <f t="shared" ref="BB596" si="13852">IF(BA596&gt;0,BA596+1,IF(BB594&lt;&gt;0,1,0))</f>
        <v>0</v>
      </c>
      <c r="BC596" s="60">
        <f t="shared" ref="BC596" si="13853">IF(BB596&gt;0,BB596+1,IF(BC594&lt;&gt;0,1,0))</f>
        <v>0</v>
      </c>
      <c r="BD596" s="60">
        <f t="shared" ref="BD596" si="13854">IF(BC596&gt;0,BC596+1,IF(BD594&lt;&gt;0,1,0))</f>
        <v>0</v>
      </c>
      <c r="BE596" s="60">
        <f t="shared" ref="BE596" si="13855">IF(BD596&gt;0,BD596+1,IF(BE594&lt;&gt;0,1,0))</f>
        <v>0</v>
      </c>
      <c r="BF596" s="60">
        <f t="shared" ref="BF596" si="13856">IF(BE596&gt;0,BE596+1,IF(BF594&lt;&gt;0,1,0))</f>
        <v>0</v>
      </c>
      <c r="BG596" s="60">
        <f t="shared" ref="BG596" si="13857">IF(BF596&gt;0,BF596+1,IF(BG594&lt;&gt;0,1,0))</f>
        <v>0</v>
      </c>
      <c r="BH596" s="60">
        <f t="shared" ref="BH596" si="13858">IF(BG596&gt;0,BG596+1,IF(BH594&lt;&gt;0,1,0))</f>
        <v>0</v>
      </c>
      <c r="BI596" s="60">
        <f t="shared" ref="BI596" si="13859">IF(BH596&gt;0,BH596+1,IF(BI594&lt;&gt;0,1,0))</f>
        <v>0</v>
      </c>
      <c r="BJ596" s="60">
        <f t="shared" ref="BJ596" si="13860">IF(BI596&gt;0,BI596+1,IF(BJ594&lt;&gt;0,1,0))</f>
        <v>0</v>
      </c>
      <c r="BK596" s="60">
        <f t="shared" ref="BK596" si="13861">IF(BJ596&gt;0,BJ596+1,IF(BK594&lt;&gt;0,1,0))</f>
        <v>0</v>
      </c>
      <c r="BL596" s="60">
        <f t="shared" ref="BL596" si="13862">IF(BK596&gt;0,BK596+1,IF(BL594&lt;&gt;0,1,0))</f>
        <v>0</v>
      </c>
      <c r="BM596" s="60">
        <f t="shared" ref="BM596" si="13863">IF(BL596&gt;0,BL596+1,IF(BM594&lt;&gt;0,1,0))</f>
        <v>0</v>
      </c>
      <c r="BN596" s="60">
        <f t="shared" ref="BN596" si="13864">IF(BM596&gt;0,BM596+1,IF(BN594&lt;&gt;0,1,0))</f>
        <v>0</v>
      </c>
      <c r="BO596" s="60">
        <f t="shared" ref="BO596" si="13865">IF(BN596&gt;0,BN596+1,IF(BO594&lt;&gt;0,1,0))</f>
        <v>0</v>
      </c>
      <c r="BP596" s="60">
        <f t="shared" ref="BP596" si="13866">IF(BO596&gt;0,BO596+1,IF(BP594&lt;&gt;0,1,0))</f>
        <v>0</v>
      </c>
      <c r="BQ596" s="60">
        <f t="shared" ref="BQ596" si="13867">IF(BP596&gt;0,BP596+1,IF(BQ594&lt;&gt;0,1,0))</f>
        <v>0</v>
      </c>
      <c r="BR596" s="60">
        <f t="shared" ref="BR596" si="13868">IF(BQ596&gt;0,BQ596+1,IF(BR594&lt;&gt;0,1,0))</f>
        <v>0</v>
      </c>
      <c r="BS596" s="60">
        <f t="shared" ref="BS596" si="13869">IF(BR596&gt;0,BR596+1,IF(BS594&lt;&gt;0,1,0))</f>
        <v>0</v>
      </c>
      <c r="BT596" s="60">
        <f t="shared" ref="BT596" si="13870">IF(BS596&gt;0,BS596+1,IF(BT594&lt;&gt;0,1,0))</f>
        <v>0</v>
      </c>
      <c r="BU596" s="60">
        <f t="shared" ref="BU596" si="13871">IF(BT596&gt;0,BT596+1,IF(BU594&lt;&gt;0,1,0))</f>
        <v>0</v>
      </c>
      <c r="BV596" s="60">
        <f t="shared" ref="BV596" si="13872">IF(BU596&gt;0,BU596+1,IF(BV594&lt;&gt;0,1,0))</f>
        <v>0</v>
      </c>
      <c r="BW596" s="60">
        <f t="shared" ref="BW596" si="13873">IF(BV596&gt;0,BV596+1,IF(BW594&lt;&gt;0,1,0))</f>
        <v>0</v>
      </c>
      <c r="BX596" s="60">
        <f t="shared" ref="BX596" si="13874">IF(BW596&gt;0,BW596+1,IF(BX594&lt;&gt;0,1,0))</f>
        <v>0</v>
      </c>
      <c r="BY596" s="298"/>
      <c r="BZ596" s="300"/>
      <c r="CA596" s="302"/>
      <c r="CB596" s="302"/>
    </row>
    <row r="597" spans="1:96" s="98" customFormat="1" ht="14.4" hidden="1" customHeight="1" x14ac:dyDescent="0.3">
      <c r="A597" s="97"/>
      <c r="B597" s="119"/>
      <c r="C597" s="73"/>
      <c r="D597" s="73"/>
      <c r="E597" s="73"/>
      <c r="F597" s="73"/>
      <c r="G597" s="73"/>
      <c r="H597" s="73"/>
      <c r="I597" s="73"/>
      <c r="J597" s="73"/>
      <c r="K597" s="73"/>
      <c r="L597" s="58"/>
      <c r="M597" s="7"/>
      <c r="N597" s="160"/>
      <c r="P597" s="59" t="s">
        <v>142</v>
      </c>
      <c r="Q597" s="60">
        <f>Q596</f>
        <v>0</v>
      </c>
      <c r="R597" s="60">
        <f>IF(R596=0,0,IF(OR(Q597=0,Q597=12),1,Q597+1))</f>
        <v>0</v>
      </c>
      <c r="S597" s="60">
        <f t="shared" ref="S597" si="13875">IF(S596=0,0,IF(OR(R597=0,R597=12),1,R597+1))</f>
        <v>0</v>
      </c>
      <c r="T597" s="60">
        <f t="shared" ref="T597" si="13876">IF(T596=0,0,IF(OR(S597=0,S597=12),1,S597+1))</f>
        <v>0</v>
      </c>
      <c r="U597" s="60">
        <f t="shared" ref="U597" si="13877">IF(U596=0,0,IF(OR(T597=0,T597=12),1,T597+1))</f>
        <v>0</v>
      </c>
      <c r="V597" s="60">
        <f t="shared" ref="V597" si="13878">IF(V596=0,0,IF(OR(U597=0,U597=12),1,U597+1))</f>
        <v>0</v>
      </c>
      <c r="W597" s="60">
        <f t="shared" ref="W597" si="13879">IF(W596=0,0,IF(OR(V597=0,V597=12),1,V597+1))</f>
        <v>0</v>
      </c>
      <c r="X597" s="60">
        <f t="shared" ref="X597" si="13880">IF(X596=0,0,IF(OR(W597=0,W597=12),1,W597+1))</f>
        <v>0</v>
      </c>
      <c r="Y597" s="60">
        <f t="shared" ref="Y597" si="13881">IF(Y596=0,0,IF(OR(X597=0,X597=12),1,X597+1))</f>
        <v>0</v>
      </c>
      <c r="Z597" s="60">
        <f t="shared" ref="Z597" si="13882">IF(Z596=0,0,IF(OR(Y597=0,Y597=12),1,Y597+1))</f>
        <v>0</v>
      </c>
      <c r="AA597" s="60">
        <f t="shared" ref="AA597" si="13883">IF(AA596=0,0,IF(OR(Z597=0,Z597=12),1,Z597+1))</f>
        <v>0</v>
      </c>
      <c r="AB597" s="60">
        <f t="shared" ref="AB597" si="13884">IF(AB596=0,0,IF(OR(AA597=0,AA597=12),1,AA597+1))</f>
        <v>0</v>
      </c>
      <c r="AC597" s="60">
        <f t="shared" ref="AC597" si="13885">IF(AC596=0,0,IF(OR(AB597=0,AB597=12),1,AB597+1))</f>
        <v>0</v>
      </c>
      <c r="AD597" s="60">
        <f t="shared" ref="AD597" si="13886">IF(AD596=0,0,IF(OR(AC597=0,AC597=12),1,AC597+1))</f>
        <v>0</v>
      </c>
      <c r="AE597" s="60">
        <f t="shared" ref="AE597" si="13887">IF(AE596=0,0,IF(OR(AD597=0,AD597=12),1,AD597+1))</f>
        <v>0</v>
      </c>
      <c r="AF597" s="60">
        <f t="shared" ref="AF597" si="13888">IF(AF596=0,0,IF(OR(AE597=0,AE597=12),1,AE597+1))</f>
        <v>0</v>
      </c>
      <c r="AG597" s="60">
        <f t="shared" ref="AG597" si="13889">IF(AG596=0,0,IF(OR(AF597=0,AF597=12),1,AF597+1))</f>
        <v>0</v>
      </c>
      <c r="AH597" s="60">
        <f t="shared" ref="AH597" si="13890">IF(AH596=0,0,IF(OR(AG597=0,AG597=12),1,AG597+1))</f>
        <v>0</v>
      </c>
      <c r="AI597" s="60">
        <f t="shared" ref="AI597" si="13891">IF(AI596=0,0,IF(OR(AH597=0,AH597=12),1,AH597+1))</f>
        <v>0</v>
      </c>
      <c r="AJ597" s="60">
        <f t="shared" ref="AJ597" si="13892">IF(AJ596=0,0,IF(OR(AI597=0,AI597=12),1,AI597+1))</f>
        <v>0</v>
      </c>
      <c r="AK597" s="60">
        <f t="shared" ref="AK597" si="13893">IF(AK596=0,0,IF(OR(AJ597=0,AJ597=12),1,AJ597+1))</f>
        <v>0</v>
      </c>
      <c r="AL597" s="60">
        <f t="shared" ref="AL597" si="13894">IF(AL596=0,0,IF(OR(AK597=0,AK597=12),1,AK597+1))</f>
        <v>0</v>
      </c>
      <c r="AM597" s="60">
        <f t="shared" ref="AM597" si="13895">IF(AM596=0,0,IF(OR(AL597=0,AL597=12),1,AL597+1))</f>
        <v>0</v>
      </c>
      <c r="AN597" s="60">
        <f t="shared" ref="AN597" si="13896">IF(AN596=0,0,IF(OR(AM597=0,AM597=12),1,AM597+1))</f>
        <v>0</v>
      </c>
      <c r="AO597" s="60">
        <f t="shared" ref="AO597" si="13897">IF(AO596=0,0,IF(OR(AN597=0,AN597=12),1,AN597+1))</f>
        <v>0</v>
      </c>
      <c r="AP597" s="60">
        <f t="shared" ref="AP597" si="13898">IF(AP596=0,0,IF(OR(AO597=0,AO597=12),1,AO597+1))</f>
        <v>0</v>
      </c>
      <c r="AQ597" s="60">
        <f t="shared" ref="AQ597" si="13899">IF(AQ596=0,0,IF(OR(AP597=0,AP597=12),1,AP597+1))</f>
        <v>0</v>
      </c>
      <c r="AR597" s="60">
        <f t="shared" ref="AR597" si="13900">IF(AR596=0,0,IF(OR(AQ597=0,AQ597=12),1,AQ597+1))</f>
        <v>0</v>
      </c>
      <c r="AS597" s="60">
        <f t="shared" ref="AS597" si="13901">IF(AS596=0,0,IF(OR(AR597=0,AR597=12),1,AR597+1))</f>
        <v>0</v>
      </c>
      <c r="AT597" s="60">
        <f t="shared" ref="AT597" si="13902">IF(AT596=0,0,IF(OR(AS597=0,AS597=12),1,AS597+1))</f>
        <v>0</v>
      </c>
      <c r="AU597" s="60">
        <f t="shared" ref="AU597" si="13903">IF(AU596=0,0,IF(OR(AT597=0,AT597=12),1,AT597+1))</f>
        <v>0</v>
      </c>
      <c r="AV597" s="60">
        <f t="shared" ref="AV597" si="13904">IF(AV596=0,0,IF(OR(AU597=0,AU597=12),1,AU597+1))</f>
        <v>0</v>
      </c>
      <c r="AW597" s="60">
        <f t="shared" ref="AW597" si="13905">IF(AW596=0,0,IF(OR(AV597=0,AV597=12),1,AV597+1))</f>
        <v>0</v>
      </c>
      <c r="AX597" s="60">
        <f t="shared" ref="AX597" si="13906">IF(AX596=0,0,IF(OR(AW597=0,AW597=12),1,AW597+1))</f>
        <v>0</v>
      </c>
      <c r="AY597" s="60">
        <f t="shared" ref="AY597" si="13907">IF(AY596=0,0,IF(OR(AX597=0,AX597=12),1,AX597+1))</f>
        <v>0</v>
      </c>
      <c r="AZ597" s="60">
        <f t="shared" ref="AZ597" si="13908">IF(AZ596=0,0,IF(OR(AY597=0,AY597=12),1,AY597+1))</f>
        <v>0</v>
      </c>
      <c r="BA597" s="60">
        <f t="shared" ref="BA597" si="13909">IF(BA596=0,0,IF(OR(AZ597=0,AZ597=12),1,AZ597+1))</f>
        <v>0</v>
      </c>
      <c r="BB597" s="60">
        <f t="shared" ref="BB597" si="13910">IF(BB596=0,0,IF(OR(BA597=0,BA597=12),1,BA597+1))</f>
        <v>0</v>
      </c>
      <c r="BC597" s="60">
        <f t="shared" ref="BC597" si="13911">IF(BC596=0,0,IF(OR(BB597=0,BB597=12),1,BB597+1))</f>
        <v>0</v>
      </c>
      <c r="BD597" s="60">
        <f t="shared" ref="BD597" si="13912">IF(BD596=0,0,IF(OR(BC597=0,BC597=12),1,BC597+1))</f>
        <v>0</v>
      </c>
      <c r="BE597" s="60">
        <f t="shared" ref="BE597" si="13913">IF(BE596=0,0,IF(OR(BD597=0,BD597=12),1,BD597+1))</f>
        <v>0</v>
      </c>
      <c r="BF597" s="60">
        <f t="shared" ref="BF597" si="13914">IF(BF596=0,0,IF(OR(BE597=0,BE597=12),1,BE597+1))</f>
        <v>0</v>
      </c>
      <c r="BG597" s="60">
        <f t="shared" ref="BG597" si="13915">IF(BG596=0,0,IF(OR(BF597=0,BF597=12),1,BF597+1))</f>
        <v>0</v>
      </c>
      <c r="BH597" s="60">
        <f t="shared" ref="BH597" si="13916">IF(BH596=0,0,IF(OR(BG597=0,BG597=12),1,BG597+1))</f>
        <v>0</v>
      </c>
      <c r="BI597" s="60">
        <f t="shared" ref="BI597" si="13917">IF(BI596=0,0,IF(OR(BH597=0,BH597=12),1,BH597+1))</f>
        <v>0</v>
      </c>
      <c r="BJ597" s="60">
        <f t="shared" ref="BJ597" si="13918">IF(BJ596=0,0,IF(OR(BI597=0,BI597=12),1,BI597+1))</f>
        <v>0</v>
      </c>
      <c r="BK597" s="60">
        <f t="shared" ref="BK597" si="13919">IF(BK596=0,0,IF(OR(BJ597=0,BJ597=12),1,BJ597+1))</f>
        <v>0</v>
      </c>
      <c r="BL597" s="60">
        <f t="shared" ref="BL597" si="13920">IF(BL596=0,0,IF(OR(BK597=0,BK597=12),1,BK597+1))</f>
        <v>0</v>
      </c>
      <c r="BM597" s="60">
        <f t="shared" ref="BM597" si="13921">IF(BM596=0,0,IF(OR(BL597=0,BL597=12),1,BL597+1))</f>
        <v>0</v>
      </c>
      <c r="BN597" s="60">
        <f t="shared" ref="BN597" si="13922">IF(BN596=0,0,IF(OR(BM597=0,BM597=12),1,BM597+1))</f>
        <v>0</v>
      </c>
      <c r="BO597" s="60">
        <f t="shared" ref="BO597" si="13923">IF(BO596=0,0,IF(OR(BN597=0,BN597=12),1,BN597+1))</f>
        <v>0</v>
      </c>
      <c r="BP597" s="60">
        <f t="shared" ref="BP597" si="13924">IF(BP596=0,0,IF(OR(BO597=0,BO597=12),1,BO597+1))</f>
        <v>0</v>
      </c>
      <c r="BQ597" s="60">
        <f t="shared" ref="BQ597" si="13925">IF(BQ596=0,0,IF(OR(BP597=0,BP597=12),1,BP597+1))</f>
        <v>0</v>
      </c>
      <c r="BR597" s="60">
        <f t="shared" ref="BR597" si="13926">IF(BR596=0,0,IF(OR(BQ597=0,BQ597=12),1,BQ597+1))</f>
        <v>0</v>
      </c>
      <c r="BS597" s="60">
        <f t="shared" ref="BS597" si="13927">IF(BS596=0,0,IF(OR(BR597=0,BR597=12),1,BR597+1))</f>
        <v>0</v>
      </c>
      <c r="BT597" s="60">
        <f t="shared" ref="BT597" si="13928">IF(BT596=0,0,IF(OR(BS597=0,BS597=12),1,BS597+1))</f>
        <v>0</v>
      </c>
      <c r="BU597" s="60">
        <f t="shared" ref="BU597" si="13929">IF(BU596=0,0,IF(OR(BT597=0,BT597=12),1,BT597+1))</f>
        <v>0</v>
      </c>
      <c r="BV597" s="60">
        <f t="shared" ref="BV597" si="13930">IF(BV596=0,0,IF(OR(BU597=0,BU597=12),1,BU597+1))</f>
        <v>0</v>
      </c>
      <c r="BW597" s="60">
        <f t="shared" ref="BW597" si="13931">IF(BW596=0,0,IF(OR(BV597=0,BV597=12),1,BV597+1))</f>
        <v>0</v>
      </c>
      <c r="BX597" s="60">
        <f t="shared" ref="BX597" si="13932">IF(BX596=0,0,IF(OR(BW597=0,BW597=12),1,BW597+1))</f>
        <v>0</v>
      </c>
      <c r="BY597" s="298"/>
      <c r="BZ597" s="300"/>
      <c r="CA597" s="302"/>
      <c r="CB597" s="302"/>
    </row>
    <row r="598" spans="1:96" s="98" customFormat="1" ht="43.2" x14ac:dyDescent="0.3">
      <c r="A598" s="97"/>
      <c r="B598" s="119"/>
      <c r="C598" s="73"/>
      <c r="D598" s="73"/>
      <c r="E598" s="73"/>
      <c r="F598" s="73"/>
      <c r="G598" s="73"/>
      <c r="H598" s="73"/>
      <c r="I598" s="73"/>
      <c r="J598" s="73"/>
      <c r="K598" s="73"/>
      <c r="L598" s="58"/>
      <c r="M598" s="7"/>
      <c r="N598" s="160"/>
      <c r="P598" s="57" t="s">
        <v>221</v>
      </c>
      <c r="Q598" s="62">
        <f>IF(Q597&gt;0,IF(Q601&gt;$K594,$K594,Q601),0)</f>
        <v>0</v>
      </c>
      <c r="R598" s="62">
        <f>IF(R597&gt;0,IF((SUMIFS($Q600:Q600,$Q597:Q597,12)+IF(Q597=12,0,Q598)+R601)&gt;=$K594,$K594-FLOOR(SUMIFS($Q600:Q600,$Q597:Q597,12),1),IF(R597=1,R601,R601+Q598)),0)</f>
        <v>0</v>
      </c>
      <c r="S598" s="62">
        <f>IF(S597&gt;0,IF((SUMIFS($Q600:R600,$Q597:R597,12)+IF(R597=12,0,R598)+S601)&gt;=$K594,$K594-FLOOR(SUMIFS($Q600:R600,$Q597:R597,12),1),IF(S597=1,S601,S601+R598)),0)</f>
        <v>0</v>
      </c>
      <c r="T598" s="62">
        <f>IF(T597&gt;0,IF((SUMIFS($Q600:S600,$Q597:S597,12)+IF(S597=12,0,S598)+T601)&gt;=$K594,$K594-FLOOR(SUMIFS($Q600:S600,$Q597:S597,12),1),IF(T597=1,T601,T601+S598)),0)</f>
        <v>0</v>
      </c>
      <c r="U598" s="62">
        <f>IF(U597&gt;0,IF((SUMIFS($Q600:T600,$Q597:T597,12)+IF(T597=12,0,T598)+U601)&gt;=$K594,$K594-FLOOR(SUMIFS($Q600:T600,$Q597:T597,12),1),IF(U597=1,U601,U601+T598)),0)</f>
        <v>0</v>
      </c>
      <c r="V598" s="62">
        <f>IF(V597&gt;0,IF((SUMIFS($Q600:U600,$Q597:U597,12)+IF(U597=12,0,U598)+V601)&gt;=$K594,$K594-FLOOR(SUMIFS($Q600:U600,$Q597:U597,12),1),IF(V597=1,V601,V601+U598)),0)</f>
        <v>0</v>
      </c>
      <c r="W598" s="62">
        <f>IF(W597&gt;0,IF((SUMIFS($Q600:V600,$Q597:V597,12)+IF(V597=12,0,V598)+W601)&gt;=$K594,$K594-FLOOR(SUMIFS($Q600:V600,$Q597:V597,12),1),IF(W597=1,W601,W601+V598)),0)</f>
        <v>0</v>
      </c>
      <c r="X598" s="62">
        <f>IF(X597&gt;0,IF((SUMIFS($Q600:W600,$Q597:W597,12)+IF(W597=12,0,W598)+X601)&gt;=$K594,$K594-FLOOR(SUMIFS($Q600:W600,$Q597:W597,12),1),IF(X597=1,X601,X601+W598)),0)</f>
        <v>0</v>
      </c>
      <c r="Y598" s="62">
        <f>IF(Y597&gt;0,IF((SUMIFS($Q600:X600,$Q597:X597,12)+IF(X597=12,0,X598)+Y601)&gt;=$K594,$K594-FLOOR(SUMIFS($Q600:X600,$Q597:X597,12),1),IF(Y597=1,Y601,Y601+X598)),0)</f>
        <v>0</v>
      </c>
      <c r="Z598" s="62">
        <f>IF(Z597&gt;0,IF((SUMIFS($Q600:Y600,$Q597:Y597,12)+IF(Y597=12,0,Y598)+Z601)&gt;=$K594,$K594-FLOOR(SUMIFS($Q600:Y600,$Q597:Y597,12),1),IF(Z597=1,Z601,Z601+Y598)),0)</f>
        <v>0</v>
      </c>
      <c r="AA598" s="62">
        <f>IF(AA597&gt;0,IF((SUMIFS($Q600:Z600,$Q597:Z597,12)+IF(Z597=12,0,Z598)+AA601)&gt;=$K594,$K594-FLOOR(SUMIFS($Q600:Z600,$Q597:Z597,12),1),IF(AA597=1,AA601,AA601+Z598)),0)</f>
        <v>0</v>
      </c>
      <c r="AB598" s="62">
        <f>IF(AB597&gt;0,IF((SUMIFS($Q600:AA600,$Q597:AA597,12)+IF(AA597=12,0,AA598)+AB601)&gt;=$K594,$K594-FLOOR(SUMIFS($Q600:AA600,$Q597:AA597,12),1),IF(AB597=1,AB601,AB601+AA598)),0)</f>
        <v>0</v>
      </c>
      <c r="AC598" s="62">
        <f>IF(AC597&gt;0,IF((SUMIFS($Q600:AB600,$Q597:AB597,12)+IF(AB597=12,0,AB598)+AC601)&gt;=$K594,$K594-FLOOR(SUMIFS($Q600:AB600,$Q597:AB597,12),1),IF(AC597=1,AC601,AC601+AB598)),0)</f>
        <v>0</v>
      </c>
      <c r="AD598" s="62">
        <f>IF(AD597&gt;0,IF((SUMIFS($Q600:AC600,$Q597:AC597,12)+IF(AC597=12,0,AC598)+AD601)&gt;=$K594,$K594-FLOOR(SUMIFS($Q600:AC600,$Q597:AC597,12),1),IF(AD597=1,AD601,AD601+AC598)),0)</f>
        <v>0</v>
      </c>
      <c r="AE598" s="62">
        <f>IF(AE597&gt;0,IF((SUMIFS($Q600:AD600,$Q597:AD597,12)+IF(AD597=12,0,AD598)+AE601)&gt;=$K594,$K594-FLOOR(SUMIFS($Q600:AD600,$Q597:AD597,12),1),IF(AE597=1,AE601,AE601+AD598)),0)</f>
        <v>0</v>
      </c>
      <c r="AF598" s="62">
        <f>IF(AF597&gt;0,IF((SUMIFS($Q600:AE600,$Q597:AE597,12)+IF(AE597=12,0,AE598)+AF601)&gt;=$K594,$K594-FLOOR(SUMIFS($Q600:AE600,$Q597:AE597,12),1),IF(AF597=1,AF601,AF601+AE598)),0)</f>
        <v>0</v>
      </c>
      <c r="AG598" s="62">
        <f>IF(AG597&gt;0,IF((SUMIFS($Q600:AF600,$Q597:AF597,12)+IF(AF597=12,0,AF598)+AG601)&gt;=$K594,$K594-FLOOR(SUMIFS($Q600:AF600,$Q597:AF597,12),1),IF(AG597=1,AG601,AG601+AF598)),0)</f>
        <v>0</v>
      </c>
      <c r="AH598" s="62">
        <f>IF(AH597&gt;0,IF((SUMIFS($Q600:AG600,$Q597:AG597,12)+IF(AG597=12,0,AG598)+AH601)&gt;=$K594,$K594-FLOOR(SUMIFS($Q600:AG600,$Q597:AG597,12),1),IF(AH597=1,AH601,AH601+AG598)),0)</f>
        <v>0</v>
      </c>
      <c r="AI598" s="62">
        <f>IF(AI597&gt;0,IF((SUMIFS($Q600:AH600,$Q597:AH597,12)+IF(AH597=12,0,AH598)+AI601)&gt;=$K594,$K594-FLOOR(SUMIFS($Q600:AH600,$Q597:AH597,12),1),IF(AI597=1,AI601,AI601+AH598)),0)</f>
        <v>0</v>
      </c>
      <c r="AJ598" s="62">
        <f>IF(AJ597&gt;0,IF((SUMIFS($Q600:AI600,$Q597:AI597,12)+IF(AI597=12,0,AI598)+AJ601)&gt;=$K594,$K594-FLOOR(SUMIFS($Q600:AI600,$Q597:AI597,12),1),IF(AJ597=1,AJ601,AJ601+AI598)),0)</f>
        <v>0</v>
      </c>
      <c r="AK598" s="62">
        <f>IF(AK597&gt;0,IF((SUMIFS($Q600:AJ600,$Q597:AJ597,12)+IF(AJ597=12,0,AJ598)+AK601)&gt;=$K594,$K594-FLOOR(SUMIFS($Q600:AJ600,$Q597:AJ597,12),1),IF(AK597=1,AK601,AK601+AJ598)),0)</f>
        <v>0</v>
      </c>
      <c r="AL598" s="62">
        <f>IF(AL597&gt;0,IF((SUMIFS($Q600:AK600,$Q597:AK597,12)+IF(AK597=12,0,AK598)+AL601)&gt;=$K594,$K594-FLOOR(SUMIFS($Q600:AK600,$Q597:AK597,12),1),IF(AL597=1,AL601,AL601+AK598)),0)</f>
        <v>0</v>
      </c>
      <c r="AM598" s="62">
        <f>IF(AM597&gt;0,IF((SUMIFS($Q600:AL600,$Q597:AL597,12)+IF(AL597=12,0,AL598)+AM601)&gt;=$K594,$K594-FLOOR(SUMIFS($Q600:AL600,$Q597:AL597,12),1),IF(AM597=1,AM601,AM601+AL598)),0)</f>
        <v>0</v>
      </c>
      <c r="AN598" s="62">
        <f>IF(AN597&gt;0,IF((SUMIFS($Q600:AM600,$Q597:AM597,12)+IF(AM597=12,0,AM598)+AN601)&gt;=$K594,$K594-FLOOR(SUMIFS($Q600:AM600,$Q597:AM597,12),1),IF(AN597=1,AN601,AN601+AM598)),0)</f>
        <v>0</v>
      </c>
      <c r="AO598" s="62">
        <f>IF(AO597&gt;0,IF((SUMIFS($Q600:AN600,$Q597:AN597,12)+IF(AN597=12,0,AN598)+AO601)&gt;=$K594,$K594-FLOOR(SUMIFS($Q600:AN600,$Q597:AN597,12),1),IF(AO597=1,AO601,AO601+AN598)),0)</f>
        <v>0</v>
      </c>
      <c r="AP598" s="62">
        <f>IF(AP597&gt;0,IF((SUMIFS($Q600:AO600,$Q597:AO597,12)+IF(AO597=12,0,AO598)+AP601)&gt;=$K594,$K594-FLOOR(SUMIFS($Q600:AO600,$Q597:AO597,12),1),IF(AP597=1,AP601,AP601+AO598)),0)</f>
        <v>0</v>
      </c>
      <c r="AQ598" s="62">
        <f>IF(AQ597&gt;0,IF((SUMIFS($Q600:AP600,$Q597:AP597,12)+IF(AP597=12,0,AP598)+AQ601)&gt;=$K594,$K594-FLOOR(SUMIFS($Q600:AP600,$Q597:AP597,12),1),IF(AQ597=1,AQ601,AQ601+AP598)),0)</f>
        <v>0</v>
      </c>
      <c r="AR598" s="62">
        <f>IF(AR597&gt;0,IF((SUMIFS($Q600:AQ600,$Q597:AQ597,12)+IF(AQ597=12,0,AQ598)+AR601)&gt;=$K594,$K594-FLOOR(SUMIFS($Q600:AQ600,$Q597:AQ597,12),1),IF(AR597=1,AR601,AR601+AQ598)),0)</f>
        <v>0</v>
      </c>
      <c r="AS598" s="62">
        <f>IF(AS597&gt;0,IF((SUMIFS($Q600:AR600,$Q597:AR597,12)+IF(AR597=12,0,AR598)+AS601)&gt;=$K594,$K594-FLOOR(SUMIFS($Q600:AR600,$Q597:AR597,12),1),IF(AS597=1,AS601,AS601+AR598)),0)</f>
        <v>0</v>
      </c>
      <c r="AT598" s="62">
        <f>IF(AT597&gt;0,IF((SUMIFS($Q600:AS600,$Q597:AS597,12)+IF(AS597=12,0,AS598)+AT601)&gt;=$K594,$K594-FLOOR(SUMIFS($Q600:AS600,$Q597:AS597,12),1),IF(AT597=1,AT601,AT601+AS598)),0)</f>
        <v>0</v>
      </c>
      <c r="AU598" s="62">
        <f>IF(AU597&gt;0,IF((SUMIFS($Q600:AT600,$Q597:AT597,12)+IF(AT597=12,0,AT598)+AU601)&gt;=$K594,$K594-FLOOR(SUMIFS($Q600:AT600,$Q597:AT597,12),1),IF(AU597=1,AU601,AU601+AT598)),0)</f>
        <v>0</v>
      </c>
      <c r="AV598" s="62">
        <f>IF(AV597&gt;0,IF((SUMIFS($Q600:AU600,$Q597:AU597,12)+IF(AU597=12,0,AU598)+AV601)&gt;=$K594,$K594-FLOOR(SUMIFS($Q600:AU600,$Q597:AU597,12),1),IF(AV597=1,AV601,AV601+AU598)),0)</f>
        <v>0</v>
      </c>
      <c r="AW598" s="62">
        <f>IF(AW597&gt;0,IF((SUMIFS($Q600:AV600,$Q597:AV597,12)+IF(AV597=12,0,AV598)+AW601)&gt;=$K594,$K594-FLOOR(SUMIFS($Q600:AV600,$Q597:AV597,12),1),IF(AW597=1,AW601,AW601+AV598)),0)</f>
        <v>0</v>
      </c>
      <c r="AX598" s="62">
        <f>IF(AX597&gt;0,IF((SUMIFS($Q600:AW600,$Q597:AW597,12)+IF(AW597=12,0,AW598)+AX601)&gt;=$K594,$K594-FLOOR(SUMIFS($Q600:AW600,$Q597:AW597,12),1),IF(AX597=1,AX601,AX601+AW598)),0)</f>
        <v>0</v>
      </c>
      <c r="AY598" s="62">
        <f>IF(AY597&gt;0,IF((SUMIFS($Q600:AX600,$Q597:AX597,12)+IF(AX597=12,0,AX598)+AY601)&gt;=$K594,$K594-FLOOR(SUMIFS($Q600:AX600,$Q597:AX597,12),1),IF(AY597=1,AY601,AY601+AX598)),0)</f>
        <v>0</v>
      </c>
      <c r="AZ598" s="62">
        <f>IF(AZ597&gt;0,IF((SUMIFS($Q600:AY600,$Q597:AY597,12)+IF(AY597=12,0,AY598)+AZ601)&gt;=$K594,$K594-FLOOR(SUMIFS($Q600:AY600,$Q597:AY597,12),1),IF(AZ597=1,AZ601,AZ601+AY598)),0)</f>
        <v>0</v>
      </c>
      <c r="BA598" s="62">
        <f>IF(BA597&gt;0,IF((SUMIFS($Q600:AZ600,$Q597:AZ597,12)+IF(AZ597=12,0,AZ598)+BA601)&gt;=$K594,$K594-FLOOR(SUMIFS($Q600:AZ600,$Q597:AZ597,12),1),IF(BA597=1,BA601,BA601+AZ598)),0)</f>
        <v>0</v>
      </c>
      <c r="BB598" s="62">
        <f>IF(BB597&gt;0,IF((SUMIFS($Q600:BA600,$Q597:BA597,12)+IF(BA597=12,0,BA598)+BB601)&gt;=$K594,$K594-FLOOR(SUMIFS($Q600:BA600,$Q597:BA597,12),1),IF(BB597=1,BB601,BB601+BA598)),0)</f>
        <v>0</v>
      </c>
      <c r="BC598" s="62">
        <f>IF(BC597&gt;0,IF((SUMIFS($Q600:BB600,$Q597:BB597,12)+IF(BB597=12,0,BB598)+BC601)&gt;=$K594,$K594-FLOOR(SUMIFS($Q600:BB600,$Q597:BB597,12),1),IF(BC597=1,BC601,BC601+BB598)),0)</f>
        <v>0</v>
      </c>
      <c r="BD598" s="62">
        <f>IF(BD597&gt;0,IF((SUMIFS($Q600:BC600,$Q597:BC597,12)+IF(BC597=12,0,BC598)+BD601)&gt;=$K594,$K594-FLOOR(SUMIFS($Q600:BC600,$Q597:BC597,12),1),IF(BD597=1,BD601,BD601+BC598)),0)</f>
        <v>0</v>
      </c>
      <c r="BE598" s="62">
        <f>IF(BE597&gt;0,IF((SUMIFS($Q600:BD600,$Q597:BD597,12)+IF(BD597=12,0,BD598)+BE601)&gt;=$K594,$K594-FLOOR(SUMIFS($Q600:BD600,$Q597:BD597,12),1),IF(BE597=1,BE601,BE601+BD598)),0)</f>
        <v>0</v>
      </c>
      <c r="BF598" s="62">
        <f>IF(BF597&gt;0,IF((SUMIFS($Q600:BE600,$Q597:BE597,12)+IF(BE597=12,0,BE598)+BF601)&gt;=$K594,$K594-FLOOR(SUMIFS($Q600:BE600,$Q597:BE597,12),1),IF(BF597=1,BF601,BF601+BE598)),0)</f>
        <v>0</v>
      </c>
      <c r="BG598" s="62">
        <f>IF(BG597&gt;0,IF((SUMIFS($Q600:BF600,$Q597:BF597,12)+IF(BF597=12,0,BF598)+BG601)&gt;=$K594,$K594-FLOOR(SUMIFS($Q600:BF600,$Q597:BF597,12),1),IF(BG597=1,BG601,BG601+BF598)),0)</f>
        <v>0</v>
      </c>
      <c r="BH598" s="62">
        <f>IF(BH597&gt;0,IF((SUMIFS($Q600:BG600,$Q597:BG597,12)+IF(BG597=12,0,BG598)+BH601)&gt;=$K594,$K594-FLOOR(SUMIFS($Q600:BG600,$Q597:BG597,12),1),IF(BH597=1,BH601,BH601+BG598)),0)</f>
        <v>0</v>
      </c>
      <c r="BI598" s="62">
        <f>IF(BI597&gt;0,IF((SUMIFS($Q600:BH600,$Q597:BH597,12)+IF(BH597=12,0,BH598)+BI601)&gt;=$K594,$K594-FLOOR(SUMIFS($Q600:BH600,$Q597:BH597,12),1),IF(BI597=1,BI601,BI601+BH598)),0)</f>
        <v>0</v>
      </c>
      <c r="BJ598" s="62">
        <f>IF(BJ597&gt;0,IF((SUMIFS($Q600:BI600,$Q597:BI597,12)+IF(BI597=12,0,BI598)+BJ601)&gt;=$K594,$K594-FLOOR(SUMIFS($Q600:BI600,$Q597:BI597,12),1),IF(BJ597=1,BJ601,BJ601+BI598)),0)</f>
        <v>0</v>
      </c>
      <c r="BK598" s="62">
        <f>IF(BK597&gt;0,IF((SUMIFS($Q600:BJ600,$Q597:BJ597,12)+IF(BJ597=12,0,BJ598)+BK601)&gt;=$K594,$K594-FLOOR(SUMIFS($Q600:BJ600,$Q597:BJ597,12),1),IF(BK597=1,BK601,BK601+BJ598)),0)</f>
        <v>0</v>
      </c>
      <c r="BL598" s="62">
        <f>IF(BL597&gt;0,IF((SUMIFS($Q600:BK600,$Q597:BK597,12)+IF(BK597=12,0,BK598)+BL601)&gt;=$K594,$K594-FLOOR(SUMIFS($Q600:BK600,$Q597:BK597,12),1),IF(BL597=1,BL601,BL601+BK598)),0)</f>
        <v>0</v>
      </c>
      <c r="BM598" s="62">
        <f>IF(BM597&gt;0,IF((SUMIFS($Q600:BL600,$Q597:BL597,12)+IF(BL597=12,0,BL598)+BM601)&gt;=$K594,$K594-FLOOR(SUMIFS($Q600:BL600,$Q597:BL597,12),1),IF(BM597=1,BM601,BM601+BL598)),0)</f>
        <v>0</v>
      </c>
      <c r="BN598" s="62">
        <f>IF(BN597&gt;0,IF((SUMIFS($Q600:BM600,$Q597:BM597,12)+IF(BM597=12,0,BM598)+BN601)&gt;=$K594,$K594-FLOOR(SUMIFS($Q600:BM600,$Q597:BM597,12),1),IF(BN597=1,BN601,BN601+BM598)),0)</f>
        <v>0</v>
      </c>
      <c r="BO598" s="62">
        <f>IF(BO597&gt;0,IF((SUMIFS($Q600:BN600,$Q597:BN597,12)+IF(BN597=12,0,BN598)+BO601)&gt;=$K594,$K594-FLOOR(SUMIFS($Q600:BN600,$Q597:BN597,12),1),IF(BO597=1,BO601,BO601+BN598)),0)</f>
        <v>0</v>
      </c>
      <c r="BP598" s="62">
        <f>IF(BP597&gt;0,IF((SUMIFS($Q600:BO600,$Q597:BO597,12)+IF(BO597=12,0,BO598)+BP601)&gt;=$K594,$K594-FLOOR(SUMIFS($Q600:BO600,$Q597:BO597,12),1),IF(BP597=1,BP601,BP601+BO598)),0)</f>
        <v>0</v>
      </c>
      <c r="BQ598" s="62">
        <f>IF(BQ597&gt;0,IF((SUMIFS($Q600:BP600,$Q597:BP597,12)+IF(BP597=12,0,BP598)+BQ601)&gt;=$K594,$K594-FLOOR(SUMIFS($Q600:BP600,$Q597:BP597,12),1),IF(BQ597=1,BQ601,BQ601+BP598)),0)</f>
        <v>0</v>
      </c>
      <c r="BR598" s="62">
        <f>IF(BR597&gt;0,IF((SUMIFS($Q600:BQ600,$Q597:BQ597,12)+IF(BQ597=12,0,BQ598)+BR601)&gt;=$K594,$K594-FLOOR(SUMIFS($Q600:BQ600,$Q597:BQ597,12),1),IF(BR597=1,BR601,BR601+BQ598)),0)</f>
        <v>0</v>
      </c>
      <c r="BS598" s="62">
        <f>IF(BS597&gt;0,IF((SUMIFS($Q600:BR600,$Q597:BR597,12)+IF(BR597=12,0,BR598)+BS601)&gt;=$K594,$K594-FLOOR(SUMIFS($Q600:BR600,$Q597:BR597,12),1),IF(BS597=1,BS601,BS601+BR598)),0)</f>
        <v>0</v>
      </c>
      <c r="BT598" s="62">
        <f>IF(BT597&gt;0,IF((SUMIFS($Q600:BS600,$Q597:BS597,12)+IF(BS597=12,0,BS598)+BT601)&gt;=$K594,$K594-FLOOR(SUMIFS($Q600:BS600,$Q597:BS597,12),1),IF(BT597=1,BT601,BT601+BS598)),0)</f>
        <v>0</v>
      </c>
      <c r="BU598" s="62">
        <f>IF(BU597&gt;0,IF((SUMIFS($Q600:BT600,$Q597:BT597,12)+IF(BT597=12,0,BT598)+BU601)&gt;=$K594,$K594-FLOOR(SUMIFS($Q600:BT600,$Q597:BT597,12),1),IF(BU597=1,BU601,BU601+BT598)),0)</f>
        <v>0</v>
      </c>
      <c r="BV598" s="62">
        <f>IF(BV597&gt;0,IF((SUMIFS($Q600:BU600,$Q597:BU597,12)+IF(BU597=12,0,BU598)+BV601)&gt;=$K594,$K594-FLOOR(SUMIFS($Q600:BU600,$Q597:BU597,12),1),IF(BV597=1,BV601,BV601+BU598)),0)</f>
        <v>0</v>
      </c>
      <c r="BW598" s="62">
        <f>IF(BW597&gt;0,IF((SUMIFS($Q600:BV600,$Q597:BV597,12)+IF(BV597=12,0,BV598)+BW601)&gt;=$K594,$K594-FLOOR(SUMIFS($Q600:BV600,$Q597:BV597,12),1),IF(BW597=1,BW601,BW601+BV598)),0)</f>
        <v>0</v>
      </c>
      <c r="BX598" s="62">
        <f>IF(BX597&gt;0,IF((SUMIFS($Q600:BW600,$Q597:BW597,12)+IF(BW597=12,0,BW598)+BX601)&gt;=$K594,$K594-FLOOR(SUMIFS($Q600:BW600,$Q597:BW597,12),1),IF(BX597=1,BX601,BX601+BW598)),0)</f>
        <v>0</v>
      </c>
      <c r="BY598" s="298"/>
      <c r="BZ598" s="300"/>
      <c r="CA598" s="302"/>
      <c r="CB598" s="302"/>
    </row>
    <row r="599" spans="1:96" s="98" customFormat="1" ht="41.4" hidden="1" customHeight="1" x14ac:dyDescent="0.3">
      <c r="A599" s="97"/>
      <c r="B599" s="119"/>
      <c r="C599" s="73"/>
      <c r="D599" s="73"/>
      <c r="E599" s="73"/>
      <c r="F599" s="73"/>
      <c r="G599" s="73"/>
      <c r="H599" s="73"/>
      <c r="I599" s="73"/>
      <c r="J599" s="73"/>
      <c r="K599" s="73"/>
      <c r="L599" s="58"/>
      <c r="M599" s="7"/>
      <c r="N599" s="160"/>
      <c r="P599" s="59" t="s">
        <v>172</v>
      </c>
      <c r="Q599" s="61">
        <f>IF(Q594&gt;0,Q595,0)</f>
        <v>0</v>
      </c>
      <c r="R599" s="61">
        <f t="shared" ref="R599" si="13933">IF(R594&gt;0,IF(R597=1,R595,R595+Q599),Q599)</f>
        <v>0</v>
      </c>
      <c r="S599" s="61">
        <f t="shared" ref="S599" si="13934">IF(S594&gt;0,IF(S597=1,S595,S595+R599),R599)</f>
        <v>0</v>
      </c>
      <c r="T599" s="61">
        <f t="shared" ref="T599" si="13935">IF(T594&gt;0,IF(T597=1,T595,T595+S599),S599)</f>
        <v>0</v>
      </c>
      <c r="U599" s="61">
        <f t="shared" ref="U599" si="13936">IF(U594&gt;0,IF(U597=1,U595,U595+T599),T599)</f>
        <v>0</v>
      </c>
      <c r="V599" s="61">
        <f t="shared" ref="V599" si="13937">IF(V594&gt;0,IF(V597=1,V595,V595+U599),U599)</f>
        <v>0</v>
      </c>
      <c r="W599" s="61">
        <f t="shared" ref="W599" si="13938">IF(W594&gt;0,IF(W597=1,W595,W595+V599),V599)</f>
        <v>0</v>
      </c>
      <c r="X599" s="61">
        <f t="shared" ref="X599" si="13939">IF(X594&gt;0,IF(X597=1,X595,X595+W599),W599)</f>
        <v>0</v>
      </c>
      <c r="Y599" s="61">
        <f t="shared" ref="Y599" si="13940">IF(Y594&gt;0,IF(Y597=1,Y595,Y595+X599),X599)</f>
        <v>0</v>
      </c>
      <c r="Z599" s="61">
        <f t="shared" ref="Z599" si="13941">IF(Z594&gt;0,IF(Z597=1,Z595,Z595+Y599),Y599)</f>
        <v>0</v>
      </c>
      <c r="AA599" s="61">
        <f t="shared" ref="AA599" si="13942">IF(AA594&gt;0,IF(AA597=1,AA595,AA595+Z599),Z599)</f>
        <v>0</v>
      </c>
      <c r="AB599" s="61">
        <f t="shared" ref="AB599" si="13943">IF(AB594&gt;0,IF(AB597=1,AB595,AB595+AA599),AA599)</f>
        <v>0</v>
      </c>
      <c r="AC599" s="61">
        <f t="shared" ref="AC599" si="13944">IF(AC594&gt;0,IF(AC597=1,AC595,AC595+AB599),AB599)</f>
        <v>0</v>
      </c>
      <c r="AD599" s="61">
        <f t="shared" ref="AD599" si="13945">IF(AD594&gt;0,IF(AD597=1,AD595,AD595+AC599),AC599)</f>
        <v>0</v>
      </c>
      <c r="AE599" s="61">
        <f t="shared" ref="AE599" si="13946">IF(AE594&gt;0,IF(AE597=1,AE595,AE595+AD599),AD599)</f>
        <v>0</v>
      </c>
      <c r="AF599" s="61">
        <f t="shared" ref="AF599" si="13947">IF(AF594&gt;0,IF(AF597=1,AF595,AF595+AE599),AE599)</f>
        <v>0</v>
      </c>
      <c r="AG599" s="61">
        <f t="shared" ref="AG599" si="13948">IF(AG594&gt;0,IF(AG597=1,AG595,AG595+AF599),AF599)</f>
        <v>0</v>
      </c>
      <c r="AH599" s="61">
        <f t="shared" ref="AH599" si="13949">IF(AH594&gt;0,IF(AH597=1,AH595,AH595+AG599),AG599)</f>
        <v>0</v>
      </c>
      <c r="AI599" s="61">
        <f t="shared" ref="AI599" si="13950">IF(AI594&gt;0,IF(AI597=1,AI595,AI595+AH599),AH599)</f>
        <v>0</v>
      </c>
      <c r="AJ599" s="61">
        <f t="shared" ref="AJ599" si="13951">IF(AJ594&gt;0,IF(AJ597=1,AJ595,AJ595+AI599),AI599)</f>
        <v>0</v>
      </c>
      <c r="AK599" s="61">
        <f t="shared" ref="AK599" si="13952">IF(AK594&gt;0,IF(AK597=1,AK595,AK595+AJ599),AJ599)</f>
        <v>0</v>
      </c>
      <c r="AL599" s="61">
        <f t="shared" ref="AL599" si="13953">IF(AL594&gt;0,IF(AL597=1,AL595,AL595+AK599),AK599)</f>
        <v>0</v>
      </c>
      <c r="AM599" s="61">
        <f t="shared" ref="AM599" si="13954">IF(AM594&gt;0,IF(AM597=1,AM595,AM595+AL599),AL599)</f>
        <v>0</v>
      </c>
      <c r="AN599" s="61">
        <f t="shared" ref="AN599" si="13955">IF(AN594&gt;0,IF(AN597=1,AN595,AN595+AM599),AM599)</f>
        <v>0</v>
      </c>
      <c r="AO599" s="61">
        <f t="shared" ref="AO599" si="13956">IF(AO594&gt;0,IF(AO597=1,AO595,AO595+AN599),AN599)</f>
        <v>0</v>
      </c>
      <c r="AP599" s="61">
        <f t="shared" ref="AP599" si="13957">IF(AP594&gt;0,IF(AP597=1,AP595,AP595+AO599),AO599)</f>
        <v>0</v>
      </c>
      <c r="AQ599" s="61">
        <f t="shared" ref="AQ599" si="13958">IF(AQ594&gt;0,IF(AQ597=1,AQ595,AQ595+AP599),AP599)</f>
        <v>0</v>
      </c>
      <c r="AR599" s="61">
        <f t="shared" ref="AR599" si="13959">IF(AR594&gt;0,IF(AR597=1,AR595,AR595+AQ599),AQ599)</f>
        <v>0</v>
      </c>
      <c r="AS599" s="61">
        <f t="shared" ref="AS599" si="13960">IF(AS594&gt;0,IF(AS597=1,AS595,AS595+AR599),AR599)</f>
        <v>0</v>
      </c>
      <c r="AT599" s="61">
        <f t="shared" ref="AT599" si="13961">IF(AT594&gt;0,IF(AT597=1,AT595,AT595+AS599),AS599)</f>
        <v>0</v>
      </c>
      <c r="AU599" s="61">
        <f t="shared" ref="AU599" si="13962">IF(AU594&gt;0,IF(AU597=1,AU595,AU595+AT599),AT599)</f>
        <v>0</v>
      </c>
      <c r="AV599" s="61">
        <f t="shared" ref="AV599" si="13963">IF(AV594&gt;0,IF(AV597=1,AV595,AV595+AU599),AU599)</f>
        <v>0</v>
      </c>
      <c r="AW599" s="61">
        <f t="shared" ref="AW599" si="13964">IF(AW594&gt;0,IF(AW597=1,AW595,AW595+AV599),AV599)</f>
        <v>0</v>
      </c>
      <c r="AX599" s="61">
        <f t="shared" ref="AX599" si="13965">IF(AX594&gt;0,IF(AX597=1,AX595,AX595+AW599),AW599)</f>
        <v>0</v>
      </c>
      <c r="AY599" s="61">
        <f t="shared" ref="AY599" si="13966">IF(AY594&gt;0,IF(AY597=1,AY595,AY595+AX599),AX599)</f>
        <v>0</v>
      </c>
      <c r="AZ599" s="61">
        <f t="shared" ref="AZ599" si="13967">IF(AZ594&gt;0,IF(AZ597=1,AZ595,AZ595+AY599),AY599)</f>
        <v>0</v>
      </c>
      <c r="BA599" s="61">
        <f t="shared" ref="BA599" si="13968">IF(BA594&gt;0,IF(BA597=1,BA595,BA595+AZ599),AZ599)</f>
        <v>0</v>
      </c>
      <c r="BB599" s="61">
        <f t="shared" ref="BB599" si="13969">IF(BB594&gt;0,IF(BB597=1,BB595,BB595+BA599),BA599)</f>
        <v>0</v>
      </c>
      <c r="BC599" s="61">
        <f t="shared" ref="BC599" si="13970">IF(BC594&gt;0,IF(BC597=1,BC595,BC595+BB599),BB599)</f>
        <v>0</v>
      </c>
      <c r="BD599" s="61">
        <f t="shared" ref="BD599" si="13971">IF(BD594&gt;0,IF(BD597=1,BD595,BD595+BC599),BC599)</f>
        <v>0</v>
      </c>
      <c r="BE599" s="61">
        <f t="shared" ref="BE599" si="13972">IF(BE594&gt;0,IF(BE597=1,BE595,BE595+BD599),BD599)</f>
        <v>0</v>
      </c>
      <c r="BF599" s="61">
        <f t="shared" ref="BF599" si="13973">IF(BF594&gt;0,IF(BF597=1,BF595,BF595+BE599),BE599)</f>
        <v>0</v>
      </c>
      <c r="BG599" s="61">
        <f t="shared" ref="BG599" si="13974">IF(BG594&gt;0,IF(BG597=1,BG595,BG595+BF599),BF599)</f>
        <v>0</v>
      </c>
      <c r="BH599" s="61">
        <f t="shared" ref="BH599" si="13975">IF(BH594&gt;0,IF(BH597=1,BH595,BH595+BG599),BG599)</f>
        <v>0</v>
      </c>
      <c r="BI599" s="61">
        <f t="shared" ref="BI599" si="13976">IF(BI594&gt;0,IF(BI597=1,BI595,BI595+BH599),BH599)</f>
        <v>0</v>
      </c>
      <c r="BJ599" s="61">
        <f t="shared" ref="BJ599" si="13977">IF(BJ594&gt;0,IF(BJ597=1,BJ595,BJ595+BI599),BI599)</f>
        <v>0</v>
      </c>
      <c r="BK599" s="61">
        <f t="shared" ref="BK599" si="13978">IF(BK594&gt;0,IF(BK597=1,BK595,BK595+BJ599),BJ599)</f>
        <v>0</v>
      </c>
      <c r="BL599" s="61">
        <f t="shared" ref="BL599" si="13979">IF(BL594&gt;0,IF(BL597=1,BL595,BL595+BK599),BK599)</f>
        <v>0</v>
      </c>
      <c r="BM599" s="61">
        <f t="shared" ref="BM599" si="13980">IF(BM594&gt;0,IF(BM597=1,BM595,BM595+BL599),BL599)</f>
        <v>0</v>
      </c>
      <c r="BN599" s="61">
        <f t="shared" ref="BN599" si="13981">IF(BN594&gt;0,IF(BN597=1,BN595,BN595+BM599),BM599)</f>
        <v>0</v>
      </c>
      <c r="BO599" s="61">
        <f t="shared" ref="BO599" si="13982">IF(BO594&gt;0,IF(BO597=1,BO595,BO595+BN599),BN599)</f>
        <v>0</v>
      </c>
      <c r="BP599" s="61">
        <f t="shared" ref="BP599" si="13983">IF(BP594&gt;0,IF(BP597=1,BP595,BP595+BO599),BO599)</f>
        <v>0</v>
      </c>
      <c r="BQ599" s="61">
        <f t="shared" ref="BQ599" si="13984">IF(BQ594&gt;0,IF(BQ597=1,BQ595,BQ595+BP599),BP599)</f>
        <v>0</v>
      </c>
      <c r="BR599" s="61">
        <f t="shared" ref="BR599" si="13985">IF(BR594&gt;0,IF(BR597=1,BR595,BR595+BQ599),BQ599)</f>
        <v>0</v>
      </c>
      <c r="BS599" s="61">
        <f t="shared" ref="BS599" si="13986">IF(BS594&gt;0,IF(BS597=1,BS595,BS595+BR599),BR599)</f>
        <v>0</v>
      </c>
      <c r="BT599" s="61">
        <f t="shared" ref="BT599" si="13987">IF(BT594&gt;0,IF(BT597=1,BT595,BT595+BS599),BS599)</f>
        <v>0</v>
      </c>
      <c r="BU599" s="61">
        <f t="shared" ref="BU599" si="13988">IF(BU594&gt;0,IF(BU597=1,BU595,BU595+BT599),BT599)</f>
        <v>0</v>
      </c>
      <c r="BV599" s="61">
        <f t="shared" ref="BV599" si="13989">IF(BV594&gt;0,IF(BV597=1,BV595,BV595+BU599),BU599)</f>
        <v>0</v>
      </c>
      <c r="BW599" s="61">
        <f t="shared" ref="BW599" si="13990">IF(BW594&gt;0,IF(BW597=1,BW595,BW595+BV599),BV599)</f>
        <v>0</v>
      </c>
      <c r="BX599" s="61">
        <f t="shared" ref="BX599" si="13991">IF(BX594&gt;0,IF(BX597=1,BX595,BX595+BW599),BW599)</f>
        <v>0</v>
      </c>
      <c r="BY599" s="298"/>
      <c r="BZ599" s="300"/>
      <c r="CA599" s="302"/>
      <c r="CB599" s="302"/>
    </row>
    <row r="600" spans="1:96" s="98" customFormat="1" ht="41.4" hidden="1" customHeight="1" x14ac:dyDescent="0.3">
      <c r="A600" s="97"/>
      <c r="B600" s="119"/>
      <c r="C600" s="73"/>
      <c r="D600" s="73"/>
      <c r="E600" s="73"/>
      <c r="F600" s="73"/>
      <c r="G600" s="73"/>
      <c r="H600" s="73"/>
      <c r="I600" s="73"/>
      <c r="J600" s="73"/>
      <c r="K600" s="73"/>
      <c r="L600" s="58"/>
      <c r="M600" s="7"/>
      <c r="N600" s="160"/>
      <c r="P600" s="59" t="s">
        <v>173</v>
      </c>
      <c r="Q600" s="61">
        <f>Q602</f>
        <v>0</v>
      </c>
      <c r="R600" s="61">
        <f t="shared" ref="R600" si="13992">IF(R597=1,R602,R602+Q600)</f>
        <v>0</v>
      </c>
      <c r="S600" s="61">
        <f t="shared" ref="S600" si="13993">IF(S597=1,S602,S602+R600)</f>
        <v>0</v>
      </c>
      <c r="T600" s="61">
        <f t="shared" ref="T600" si="13994">IF(T597=1,T602,T602+S600)</f>
        <v>0</v>
      </c>
      <c r="U600" s="61">
        <f t="shared" ref="U600" si="13995">IF(U597=1,U602,U602+T600)</f>
        <v>0</v>
      </c>
      <c r="V600" s="61">
        <f t="shared" ref="V600" si="13996">IF(V597=1,V602,V602+U600)</f>
        <v>0</v>
      </c>
      <c r="W600" s="61">
        <f t="shared" ref="W600" si="13997">IF(W597=1,W602,W602+V600)</f>
        <v>0</v>
      </c>
      <c r="X600" s="61">
        <f t="shared" ref="X600" si="13998">IF(X597=1,X602,X602+W600)</f>
        <v>0</v>
      </c>
      <c r="Y600" s="61">
        <f t="shared" ref="Y600" si="13999">IF(Y597=1,Y602,Y602+X600)</f>
        <v>0</v>
      </c>
      <c r="Z600" s="61">
        <f t="shared" ref="Z600" si="14000">IF(Z597=1,Z602,Z602+Y600)</f>
        <v>0</v>
      </c>
      <c r="AA600" s="61">
        <f t="shared" ref="AA600" si="14001">IF(AA597=1,AA602,AA602+Z600)</f>
        <v>0</v>
      </c>
      <c r="AB600" s="61">
        <f t="shared" ref="AB600" si="14002">IF(AB597=1,AB602,AB602+AA600)</f>
        <v>0</v>
      </c>
      <c r="AC600" s="61">
        <f t="shared" ref="AC600" si="14003">IF(AC597=1,AC602,AC602+AB600)</f>
        <v>0</v>
      </c>
      <c r="AD600" s="61">
        <f t="shared" ref="AD600" si="14004">IF(AD597=1,AD602,AD602+AC600)</f>
        <v>0</v>
      </c>
      <c r="AE600" s="61">
        <f t="shared" ref="AE600" si="14005">IF(AE597=1,AE602,AE602+AD600)</f>
        <v>0</v>
      </c>
      <c r="AF600" s="61">
        <f t="shared" ref="AF600" si="14006">IF(AF597=1,AF602,AF602+AE600)</f>
        <v>0</v>
      </c>
      <c r="AG600" s="61">
        <f t="shared" ref="AG600" si="14007">IF(AG597=1,AG602,AG602+AF600)</f>
        <v>0</v>
      </c>
      <c r="AH600" s="61">
        <f t="shared" ref="AH600" si="14008">IF(AH597=1,AH602,AH602+AG600)</f>
        <v>0</v>
      </c>
      <c r="AI600" s="61">
        <f t="shared" ref="AI600" si="14009">IF(AI597=1,AI602,AI602+AH600)</f>
        <v>0</v>
      </c>
      <c r="AJ600" s="61">
        <f t="shared" ref="AJ600" si="14010">IF(AJ597=1,AJ602,AJ602+AI600)</f>
        <v>0</v>
      </c>
      <c r="AK600" s="61">
        <f t="shared" ref="AK600" si="14011">IF(AK597=1,AK602,AK602+AJ600)</f>
        <v>0</v>
      </c>
      <c r="AL600" s="61">
        <f t="shared" ref="AL600" si="14012">IF(AL597=1,AL602,AL602+AK600)</f>
        <v>0</v>
      </c>
      <c r="AM600" s="61">
        <f t="shared" ref="AM600" si="14013">IF(AM597=1,AM602,AM602+AL600)</f>
        <v>0</v>
      </c>
      <c r="AN600" s="61">
        <f t="shared" ref="AN600" si="14014">IF(AN597=1,AN602,AN602+AM600)</f>
        <v>0</v>
      </c>
      <c r="AO600" s="61">
        <f t="shared" ref="AO600" si="14015">IF(AO597=1,AO602,AO602+AN600)</f>
        <v>0</v>
      </c>
      <c r="AP600" s="61">
        <f t="shared" ref="AP600" si="14016">IF(AP597=1,AP602,AP602+AO600)</f>
        <v>0</v>
      </c>
      <c r="AQ600" s="61">
        <f t="shared" ref="AQ600" si="14017">IF(AQ597=1,AQ602,AQ602+AP600)</f>
        <v>0</v>
      </c>
      <c r="AR600" s="61">
        <f t="shared" ref="AR600" si="14018">IF(AR597=1,AR602,AR602+AQ600)</f>
        <v>0</v>
      </c>
      <c r="AS600" s="61">
        <f t="shared" ref="AS600" si="14019">IF(AS597=1,AS602,AS602+AR600)</f>
        <v>0</v>
      </c>
      <c r="AT600" s="61">
        <f t="shared" ref="AT600" si="14020">IF(AT597=1,AT602,AT602+AS600)</f>
        <v>0</v>
      </c>
      <c r="AU600" s="61">
        <f t="shared" ref="AU600" si="14021">IF(AU597=1,AU602,AU602+AT600)</f>
        <v>0</v>
      </c>
      <c r="AV600" s="61">
        <f t="shared" ref="AV600" si="14022">IF(AV597=1,AV602,AV602+AU600)</f>
        <v>0</v>
      </c>
      <c r="AW600" s="61">
        <f t="shared" ref="AW600" si="14023">IF(AW597=1,AW602,AW602+AV600)</f>
        <v>0</v>
      </c>
      <c r="AX600" s="61">
        <f t="shared" ref="AX600" si="14024">IF(AX597=1,AX602,AX602+AW600)</f>
        <v>0</v>
      </c>
      <c r="AY600" s="61">
        <f t="shared" ref="AY600" si="14025">IF(AY597=1,AY602,AY602+AX600)</f>
        <v>0</v>
      </c>
      <c r="AZ600" s="61">
        <f t="shared" ref="AZ600" si="14026">IF(AZ597=1,AZ602,AZ602+AY600)</f>
        <v>0</v>
      </c>
      <c r="BA600" s="61">
        <f t="shared" ref="BA600" si="14027">IF(BA597=1,BA602,BA602+AZ600)</f>
        <v>0</v>
      </c>
      <c r="BB600" s="61">
        <f t="shared" ref="BB600" si="14028">IF(BB597=1,BB602,BB602+BA600)</f>
        <v>0</v>
      </c>
      <c r="BC600" s="61">
        <f t="shared" ref="BC600" si="14029">IF(BC597=1,BC602,BC602+BB600)</f>
        <v>0</v>
      </c>
      <c r="BD600" s="61">
        <f t="shared" ref="BD600" si="14030">IF(BD597=1,BD602,BD602+BC600)</f>
        <v>0</v>
      </c>
      <c r="BE600" s="61">
        <f t="shared" ref="BE600" si="14031">IF(BE597=1,BE602,BE602+BD600)</f>
        <v>0</v>
      </c>
      <c r="BF600" s="61">
        <f t="shared" ref="BF600" si="14032">IF(BF597=1,BF602,BF602+BE600)</f>
        <v>0</v>
      </c>
      <c r="BG600" s="61">
        <f t="shared" ref="BG600" si="14033">IF(BG597=1,BG602,BG602+BF600)</f>
        <v>0</v>
      </c>
      <c r="BH600" s="61">
        <f t="shared" ref="BH600" si="14034">IF(BH597=1,BH602,BH602+BG600)</f>
        <v>0</v>
      </c>
      <c r="BI600" s="61">
        <f t="shared" ref="BI600" si="14035">IF(BI597=1,BI602,BI602+BH600)</f>
        <v>0</v>
      </c>
      <c r="BJ600" s="61">
        <f t="shared" ref="BJ600" si="14036">IF(BJ597=1,BJ602,BJ602+BI600)</f>
        <v>0</v>
      </c>
      <c r="BK600" s="61">
        <f t="shared" ref="BK600" si="14037">IF(BK597=1,BK602,BK602+BJ600)</f>
        <v>0</v>
      </c>
      <c r="BL600" s="61">
        <f t="shared" ref="BL600" si="14038">IF(BL597=1,BL602,BL602+BK600)</f>
        <v>0</v>
      </c>
      <c r="BM600" s="61">
        <f t="shared" ref="BM600" si="14039">IF(BM597=1,BM602,BM602+BL600)</f>
        <v>0</v>
      </c>
      <c r="BN600" s="61">
        <f t="shared" ref="BN600" si="14040">IF(BN597=1,BN602,BN602+BM600)</f>
        <v>0</v>
      </c>
      <c r="BO600" s="61">
        <f t="shared" ref="BO600" si="14041">IF(BO597=1,BO602,BO602+BN600)</f>
        <v>0</v>
      </c>
      <c r="BP600" s="61">
        <f t="shared" ref="BP600" si="14042">IF(BP597=1,BP602,BP602+BO600)</f>
        <v>0</v>
      </c>
      <c r="BQ600" s="61">
        <f t="shared" ref="BQ600" si="14043">IF(BQ597=1,BQ602,BQ602+BP600)</f>
        <v>0</v>
      </c>
      <c r="BR600" s="61">
        <f t="shared" ref="BR600" si="14044">IF(BR597=1,BR602,BR602+BQ600)</f>
        <v>0</v>
      </c>
      <c r="BS600" s="61">
        <f t="shared" ref="BS600" si="14045">IF(BS597=1,BS602,BS602+BR600)</f>
        <v>0</v>
      </c>
      <c r="BT600" s="61">
        <f t="shared" ref="BT600" si="14046">IF(BT597=1,BT602,BT602+BS600)</f>
        <v>0</v>
      </c>
      <c r="BU600" s="61">
        <f t="shared" ref="BU600" si="14047">IF(BU597=1,BU602,BU602+BT600)</f>
        <v>0</v>
      </c>
      <c r="BV600" s="61">
        <f t="shared" ref="BV600" si="14048">IF(BV597=1,BV602,BV602+BU600)</f>
        <v>0</v>
      </c>
      <c r="BW600" s="61">
        <f t="shared" ref="BW600" si="14049">IF(BW597=1,BW602,BW602+BV600)</f>
        <v>0</v>
      </c>
      <c r="BX600" s="61">
        <f t="shared" ref="BX600" si="14050">IF(BX597=1,BX602,BX602+BW600)</f>
        <v>0</v>
      </c>
      <c r="BY600" s="298"/>
      <c r="BZ600" s="300"/>
      <c r="CA600" s="302"/>
      <c r="CB600" s="302"/>
    </row>
    <row r="601" spans="1:96" s="98" customFormat="1" ht="28.95" customHeight="1" x14ac:dyDescent="0.3">
      <c r="A601" s="97"/>
      <c r="B601" s="119"/>
      <c r="C601" s="73"/>
      <c r="D601" s="73"/>
      <c r="E601" s="73"/>
      <c r="F601" s="73"/>
      <c r="G601" s="73"/>
      <c r="H601" s="73"/>
      <c r="I601" s="73"/>
      <c r="J601" s="73"/>
      <c r="K601" s="73"/>
      <c r="L601" s="58"/>
      <c r="M601" s="7"/>
      <c r="N601" s="160"/>
      <c r="P601" s="57" t="s">
        <v>171</v>
      </c>
      <c r="Q601" s="62">
        <f t="shared" ref="Q601:BX601" si="14051">1720/12*Q594</f>
        <v>0</v>
      </c>
      <c r="R601" s="62">
        <f t="shared" si="14051"/>
        <v>0</v>
      </c>
      <c r="S601" s="62">
        <f t="shared" si="14051"/>
        <v>0</v>
      </c>
      <c r="T601" s="62">
        <f t="shared" si="14051"/>
        <v>0</v>
      </c>
      <c r="U601" s="62">
        <f t="shared" si="14051"/>
        <v>0</v>
      </c>
      <c r="V601" s="62">
        <f t="shared" si="14051"/>
        <v>0</v>
      </c>
      <c r="W601" s="62">
        <f t="shared" si="14051"/>
        <v>0</v>
      </c>
      <c r="X601" s="62">
        <f t="shared" si="14051"/>
        <v>0</v>
      </c>
      <c r="Y601" s="62">
        <f t="shared" si="14051"/>
        <v>0</v>
      </c>
      <c r="Z601" s="62">
        <f t="shared" si="14051"/>
        <v>0</v>
      </c>
      <c r="AA601" s="62">
        <f t="shared" si="14051"/>
        <v>0</v>
      </c>
      <c r="AB601" s="62">
        <f t="shared" si="14051"/>
        <v>0</v>
      </c>
      <c r="AC601" s="62">
        <f t="shared" si="14051"/>
        <v>0</v>
      </c>
      <c r="AD601" s="62">
        <f t="shared" si="14051"/>
        <v>0</v>
      </c>
      <c r="AE601" s="62">
        <f t="shared" si="14051"/>
        <v>0</v>
      </c>
      <c r="AF601" s="62">
        <f t="shared" si="14051"/>
        <v>0</v>
      </c>
      <c r="AG601" s="62">
        <f t="shared" si="14051"/>
        <v>0</v>
      </c>
      <c r="AH601" s="62">
        <f t="shared" si="14051"/>
        <v>0</v>
      </c>
      <c r="AI601" s="62">
        <f t="shared" si="14051"/>
        <v>0</v>
      </c>
      <c r="AJ601" s="62">
        <f t="shared" si="14051"/>
        <v>0</v>
      </c>
      <c r="AK601" s="62">
        <f t="shared" si="14051"/>
        <v>0</v>
      </c>
      <c r="AL601" s="62">
        <f t="shared" si="14051"/>
        <v>0</v>
      </c>
      <c r="AM601" s="62">
        <f t="shared" si="14051"/>
        <v>0</v>
      </c>
      <c r="AN601" s="62">
        <f t="shared" si="14051"/>
        <v>0</v>
      </c>
      <c r="AO601" s="62">
        <f t="shared" si="14051"/>
        <v>0</v>
      </c>
      <c r="AP601" s="62">
        <f t="shared" si="14051"/>
        <v>0</v>
      </c>
      <c r="AQ601" s="62">
        <f t="shared" si="14051"/>
        <v>0</v>
      </c>
      <c r="AR601" s="62">
        <f t="shared" si="14051"/>
        <v>0</v>
      </c>
      <c r="AS601" s="62">
        <f t="shared" si="14051"/>
        <v>0</v>
      </c>
      <c r="AT601" s="62">
        <f t="shared" si="14051"/>
        <v>0</v>
      </c>
      <c r="AU601" s="62">
        <f t="shared" si="14051"/>
        <v>0</v>
      </c>
      <c r="AV601" s="62">
        <f t="shared" si="14051"/>
        <v>0</v>
      </c>
      <c r="AW601" s="62">
        <f t="shared" si="14051"/>
        <v>0</v>
      </c>
      <c r="AX601" s="62">
        <f t="shared" si="14051"/>
        <v>0</v>
      </c>
      <c r="AY601" s="62">
        <f t="shared" si="14051"/>
        <v>0</v>
      </c>
      <c r="AZ601" s="62">
        <f t="shared" si="14051"/>
        <v>0</v>
      </c>
      <c r="BA601" s="62">
        <f t="shared" si="14051"/>
        <v>0</v>
      </c>
      <c r="BB601" s="62">
        <f t="shared" si="14051"/>
        <v>0</v>
      </c>
      <c r="BC601" s="62">
        <f t="shared" si="14051"/>
        <v>0</v>
      </c>
      <c r="BD601" s="62">
        <f t="shared" si="14051"/>
        <v>0</v>
      </c>
      <c r="BE601" s="62">
        <f t="shared" si="14051"/>
        <v>0</v>
      </c>
      <c r="BF601" s="62">
        <f t="shared" si="14051"/>
        <v>0</v>
      </c>
      <c r="BG601" s="62">
        <f t="shared" si="14051"/>
        <v>0</v>
      </c>
      <c r="BH601" s="62">
        <f t="shared" si="14051"/>
        <v>0</v>
      </c>
      <c r="BI601" s="62">
        <f t="shared" si="14051"/>
        <v>0</v>
      </c>
      <c r="BJ601" s="62">
        <f t="shared" si="14051"/>
        <v>0</v>
      </c>
      <c r="BK601" s="62">
        <f t="shared" si="14051"/>
        <v>0</v>
      </c>
      <c r="BL601" s="62">
        <f t="shared" si="14051"/>
        <v>0</v>
      </c>
      <c r="BM601" s="62">
        <f t="shared" si="14051"/>
        <v>0</v>
      </c>
      <c r="BN601" s="62">
        <f t="shared" si="14051"/>
        <v>0</v>
      </c>
      <c r="BO601" s="62">
        <f t="shared" si="14051"/>
        <v>0</v>
      </c>
      <c r="BP601" s="62">
        <f t="shared" si="14051"/>
        <v>0</v>
      </c>
      <c r="BQ601" s="62">
        <f t="shared" si="14051"/>
        <v>0</v>
      </c>
      <c r="BR601" s="62">
        <f t="shared" si="14051"/>
        <v>0</v>
      </c>
      <c r="BS601" s="62">
        <f t="shared" si="14051"/>
        <v>0</v>
      </c>
      <c r="BT601" s="62">
        <f t="shared" si="14051"/>
        <v>0</v>
      </c>
      <c r="BU601" s="62">
        <f t="shared" si="14051"/>
        <v>0</v>
      </c>
      <c r="BV601" s="62">
        <f t="shared" si="14051"/>
        <v>0</v>
      </c>
      <c r="BW601" s="62">
        <f t="shared" si="14051"/>
        <v>0</v>
      </c>
      <c r="BX601" s="62">
        <f t="shared" si="14051"/>
        <v>0</v>
      </c>
      <c r="BY601" s="298"/>
      <c r="BZ601" s="300"/>
      <c r="CA601" s="302"/>
      <c r="CB601" s="302"/>
    </row>
    <row r="602" spans="1:96" s="98" customFormat="1" ht="28.8" x14ac:dyDescent="0.3">
      <c r="A602" s="97"/>
      <c r="B602" s="119"/>
      <c r="C602" s="73"/>
      <c r="D602" s="73"/>
      <c r="E602" s="73"/>
      <c r="F602" s="73"/>
      <c r="G602" s="73"/>
      <c r="H602" s="73"/>
      <c r="I602" s="73"/>
      <c r="J602" s="73"/>
      <c r="K602" s="73"/>
      <c r="L602" s="58"/>
      <c r="M602" s="7"/>
      <c r="N602" s="160"/>
      <c r="P602" s="57" t="s">
        <v>155</v>
      </c>
      <c r="Q602" s="62">
        <f>FLOOR(IF(OR(Q597=0,Q597=1),IF(Q595&gt;=Q601,Q601,Q595)+0.00000001,IF(Q599&gt;=Q598,Q598,Q599))+0.00000001,1)</f>
        <v>0</v>
      </c>
      <c r="R602" s="62">
        <f t="shared" ref="R602" si="14052">FLOOR(IF(OR(R597=0,R597=1),IF(R601&gt;R598,R598,IF(R595&gt;=R601,R601,R595)+0.00000001),IF(R599&gt;=R598,R598-Q600,R599-Q600)+0.00000001),1)</f>
        <v>0</v>
      </c>
      <c r="S602" s="62">
        <f t="shared" ref="S602" si="14053">FLOOR(IF(OR(S597=0,S597=1),IF(S601&gt;S598,S598,IF(S595&gt;=S601,S601,S595)+0.00000001),IF(S599&gt;=S598,S598-R600,S599-R600)+0.00000001),1)</f>
        <v>0</v>
      </c>
      <c r="T602" s="62">
        <f t="shared" ref="T602" si="14054">FLOOR(IF(OR(T597=0,T597=1),IF(T601&gt;T598,T598,IF(T595&gt;=T601,T601,T595)+0.00000001),IF(T599&gt;=T598,T598-S600,T599-S600)+0.00000001),1)</f>
        <v>0</v>
      </c>
      <c r="U602" s="62">
        <f t="shared" ref="U602" si="14055">FLOOR(IF(OR(U597=0,U597=1),IF(U601&gt;U598,U598,IF(U595&gt;=U601,U601,U595)+0.00000001),IF(U599&gt;=U598,U598-T600,U599-T600)+0.00000001),1)</f>
        <v>0</v>
      </c>
      <c r="V602" s="62">
        <f t="shared" ref="V602" si="14056">FLOOR(IF(OR(V597=0,V597=1),IF(V601&gt;V598,V598,IF(V595&gt;=V601,V601,V595)+0.00000001),IF(V599&gt;=V598,V598-U600,V599-U600)+0.00000001),1)</f>
        <v>0</v>
      </c>
      <c r="W602" s="62">
        <f t="shared" ref="W602" si="14057">FLOOR(IF(OR(W597=0,W597=1),IF(W601&gt;W598,W598,IF(W595&gt;=W601,W601,W595)+0.00000001),IF(W599&gt;=W598,W598-V600,W599-V600)+0.00000001),1)</f>
        <v>0</v>
      </c>
      <c r="X602" s="62">
        <f t="shared" ref="X602" si="14058">FLOOR(IF(OR(X597=0,X597=1),IF(X601&gt;X598,X598,IF(X595&gt;=X601,X601,X595)+0.00000001),IF(X599&gt;=X598,X598-W600,X599-W600)+0.00000001),1)</f>
        <v>0</v>
      </c>
      <c r="Y602" s="62">
        <f t="shared" ref="Y602" si="14059">FLOOR(IF(OR(Y597=0,Y597=1),IF(Y601&gt;Y598,Y598,IF(Y595&gt;=Y601,Y601,Y595)+0.00000001),IF(Y599&gt;=Y598,Y598-X600,Y599-X600)+0.00000001),1)</f>
        <v>0</v>
      </c>
      <c r="Z602" s="62">
        <f t="shared" ref="Z602" si="14060">FLOOR(IF(OR(Z597=0,Z597=1),IF(Z601&gt;Z598,Z598,IF(Z595&gt;=Z601,Z601,Z595)+0.00000001),IF(Z599&gt;=Z598,Z598-Y600,Z599-Y600)+0.00000001),1)</f>
        <v>0</v>
      </c>
      <c r="AA602" s="62">
        <f t="shared" ref="AA602" si="14061">FLOOR(IF(OR(AA597=0,AA597=1),IF(AA601&gt;AA598,AA598,IF(AA595&gt;=AA601,AA601,AA595)+0.00000001),IF(AA599&gt;=AA598,AA598-Z600,AA599-Z600)+0.00000001),1)</f>
        <v>0</v>
      </c>
      <c r="AB602" s="62">
        <f t="shared" ref="AB602" si="14062">FLOOR(IF(OR(AB597=0,AB597=1),IF(AB601&gt;AB598,AB598,IF(AB595&gt;=AB601,AB601,AB595)+0.00000001),IF(AB599&gt;=AB598,AB598-AA600,AB599-AA600)+0.00000001),1)</f>
        <v>0</v>
      </c>
      <c r="AC602" s="62">
        <f t="shared" ref="AC602" si="14063">FLOOR(IF(OR(AC597=0,AC597=1),IF(AC601&gt;AC598,AC598,IF(AC595&gt;=AC601,AC601,AC595)+0.00000001),IF(AC599&gt;=AC598,AC598-AB600,AC599-AB600)+0.00000001),1)</f>
        <v>0</v>
      </c>
      <c r="AD602" s="62">
        <f t="shared" ref="AD602" si="14064">FLOOR(IF(OR(AD597=0,AD597=1),IF(AD601&gt;AD598,AD598,IF(AD595&gt;=AD601,AD601,AD595)+0.00000001),IF(AD599&gt;=AD598,AD598-AC600,AD599-AC600)+0.00000001),1)</f>
        <v>0</v>
      </c>
      <c r="AE602" s="62">
        <f t="shared" ref="AE602" si="14065">FLOOR(IF(OR(AE597=0,AE597=1),IF(AE601&gt;AE598,AE598,IF(AE595&gt;=AE601,AE601,AE595)+0.00000001),IF(AE599&gt;=AE598,AE598-AD600,AE599-AD600)+0.00000001),1)</f>
        <v>0</v>
      </c>
      <c r="AF602" s="62">
        <f t="shared" ref="AF602" si="14066">FLOOR(IF(OR(AF597=0,AF597=1),IF(AF601&gt;AF598,AF598,IF(AF595&gt;=AF601,AF601,AF595)+0.00000001),IF(AF599&gt;=AF598,AF598-AE600,AF599-AE600)+0.00000001),1)</f>
        <v>0</v>
      </c>
      <c r="AG602" s="62">
        <f t="shared" ref="AG602" si="14067">FLOOR(IF(OR(AG597=0,AG597=1),IF(AG601&gt;AG598,AG598,IF(AG595&gt;=AG601,AG601,AG595)+0.00000001),IF(AG599&gt;=AG598,AG598-AF600,AG599-AF600)+0.00000001),1)</f>
        <v>0</v>
      </c>
      <c r="AH602" s="62">
        <f t="shared" ref="AH602" si="14068">FLOOR(IF(OR(AH597=0,AH597=1),IF(AH601&gt;AH598,AH598,IF(AH595&gt;=AH601,AH601,AH595)+0.00000001),IF(AH599&gt;=AH598,AH598-AG600,AH599-AG600)+0.00000001),1)</f>
        <v>0</v>
      </c>
      <c r="AI602" s="62">
        <f t="shared" ref="AI602" si="14069">FLOOR(IF(OR(AI597=0,AI597=1),IF(AI601&gt;AI598,AI598,IF(AI595&gt;=AI601,AI601,AI595)+0.00000001),IF(AI599&gt;=AI598,AI598-AH600,AI599-AH600)+0.00000001),1)</f>
        <v>0</v>
      </c>
      <c r="AJ602" s="62">
        <f t="shared" ref="AJ602" si="14070">FLOOR(IF(OR(AJ597=0,AJ597=1),IF(AJ601&gt;AJ598,AJ598,IF(AJ595&gt;=AJ601,AJ601,AJ595)+0.00000001),IF(AJ599&gt;=AJ598,AJ598-AI600,AJ599-AI600)+0.00000001),1)</f>
        <v>0</v>
      </c>
      <c r="AK602" s="62">
        <f t="shared" ref="AK602" si="14071">FLOOR(IF(OR(AK597=0,AK597=1),IF(AK601&gt;AK598,AK598,IF(AK595&gt;=AK601,AK601,AK595)+0.00000001),IF(AK599&gt;=AK598,AK598-AJ600,AK599-AJ600)+0.00000001),1)</f>
        <v>0</v>
      </c>
      <c r="AL602" s="62">
        <f t="shared" ref="AL602" si="14072">FLOOR(IF(OR(AL597=0,AL597=1),IF(AL601&gt;AL598,AL598,IF(AL595&gt;=AL601,AL601,AL595)+0.00000001),IF(AL599&gt;=AL598,AL598-AK600,AL599-AK600)+0.00000001),1)</f>
        <v>0</v>
      </c>
      <c r="AM602" s="62">
        <f t="shared" ref="AM602" si="14073">FLOOR(IF(OR(AM597=0,AM597=1),IF(AM601&gt;AM598,AM598,IF(AM595&gt;=AM601,AM601,AM595)+0.00000001),IF(AM599&gt;=AM598,AM598-AL600,AM599-AL600)+0.00000001),1)</f>
        <v>0</v>
      </c>
      <c r="AN602" s="62">
        <f t="shared" ref="AN602" si="14074">FLOOR(IF(OR(AN597=0,AN597=1),IF(AN601&gt;AN598,AN598,IF(AN595&gt;=AN601,AN601,AN595)+0.00000001),IF(AN599&gt;=AN598,AN598-AM600,AN599-AM600)+0.00000001),1)</f>
        <v>0</v>
      </c>
      <c r="AO602" s="62">
        <f t="shared" ref="AO602" si="14075">FLOOR(IF(OR(AO597=0,AO597=1),IF(AO601&gt;AO598,AO598,IF(AO595&gt;=AO601,AO601,AO595)+0.00000001),IF(AO599&gt;=AO598,AO598-AN600,AO599-AN600)+0.00000001),1)</f>
        <v>0</v>
      </c>
      <c r="AP602" s="62">
        <f t="shared" ref="AP602" si="14076">FLOOR(IF(OR(AP597=0,AP597=1),IF(AP601&gt;AP598,AP598,IF(AP595&gt;=AP601,AP601,AP595)+0.00000001),IF(AP599&gt;=AP598,AP598-AO600,AP599-AO600)+0.00000001),1)</f>
        <v>0</v>
      </c>
      <c r="AQ602" s="62">
        <f t="shared" ref="AQ602" si="14077">FLOOR(IF(OR(AQ597=0,AQ597=1),IF(AQ601&gt;AQ598,AQ598,IF(AQ595&gt;=AQ601,AQ601,AQ595)+0.00000001),IF(AQ599&gt;=AQ598,AQ598-AP600,AQ599-AP600)+0.00000001),1)</f>
        <v>0</v>
      </c>
      <c r="AR602" s="62">
        <f t="shared" ref="AR602" si="14078">FLOOR(IF(OR(AR597=0,AR597=1),IF(AR601&gt;AR598,AR598,IF(AR595&gt;=AR601,AR601,AR595)+0.00000001),IF(AR599&gt;=AR598,AR598-AQ600,AR599-AQ600)+0.00000001),1)</f>
        <v>0</v>
      </c>
      <c r="AS602" s="62">
        <f t="shared" ref="AS602" si="14079">FLOOR(IF(OR(AS597=0,AS597=1),IF(AS601&gt;AS598,AS598,IF(AS595&gt;=AS601,AS601,AS595)+0.00000001),IF(AS599&gt;=AS598,AS598-AR600,AS599-AR600)+0.00000001),1)</f>
        <v>0</v>
      </c>
      <c r="AT602" s="62">
        <f t="shared" ref="AT602" si="14080">FLOOR(IF(OR(AT597=0,AT597=1),IF(AT601&gt;AT598,AT598,IF(AT595&gt;=AT601,AT601,AT595)+0.00000001),IF(AT599&gt;=AT598,AT598-AS600,AT599-AS600)+0.00000001),1)</f>
        <v>0</v>
      </c>
      <c r="AU602" s="62">
        <f t="shared" ref="AU602" si="14081">FLOOR(IF(OR(AU597=0,AU597=1),IF(AU601&gt;AU598,AU598,IF(AU595&gt;=AU601,AU601,AU595)+0.00000001),IF(AU599&gt;=AU598,AU598-AT600,AU599-AT600)+0.00000001),1)</f>
        <v>0</v>
      </c>
      <c r="AV602" s="62">
        <f t="shared" ref="AV602" si="14082">FLOOR(IF(OR(AV597=0,AV597=1),IF(AV601&gt;AV598,AV598,IF(AV595&gt;=AV601,AV601,AV595)+0.00000001),IF(AV599&gt;=AV598,AV598-AU600,AV599-AU600)+0.00000001),1)</f>
        <v>0</v>
      </c>
      <c r="AW602" s="62">
        <f t="shared" ref="AW602" si="14083">FLOOR(IF(OR(AW597=0,AW597=1),IF(AW601&gt;AW598,AW598,IF(AW595&gt;=AW601,AW601,AW595)+0.00000001),IF(AW599&gt;=AW598,AW598-AV600,AW599-AV600)+0.00000001),1)</f>
        <v>0</v>
      </c>
      <c r="AX602" s="62">
        <f t="shared" ref="AX602" si="14084">FLOOR(IF(OR(AX597=0,AX597=1),IF(AX601&gt;AX598,AX598,IF(AX595&gt;=AX601,AX601,AX595)+0.00000001),IF(AX599&gt;=AX598,AX598-AW600,AX599-AW600)+0.00000001),1)</f>
        <v>0</v>
      </c>
      <c r="AY602" s="62">
        <f t="shared" ref="AY602" si="14085">FLOOR(IF(OR(AY597=0,AY597=1),IF(AY601&gt;AY598,AY598,IF(AY595&gt;=AY601,AY601,AY595)+0.00000001),IF(AY599&gt;=AY598,AY598-AX600,AY599-AX600)+0.00000001),1)</f>
        <v>0</v>
      </c>
      <c r="AZ602" s="62">
        <f t="shared" ref="AZ602" si="14086">FLOOR(IF(OR(AZ597=0,AZ597=1),IF(AZ601&gt;AZ598,AZ598,IF(AZ595&gt;=AZ601,AZ601,AZ595)+0.00000001),IF(AZ599&gt;=AZ598,AZ598-AY600,AZ599-AY600)+0.00000001),1)</f>
        <v>0</v>
      </c>
      <c r="BA602" s="62">
        <f t="shared" ref="BA602" si="14087">FLOOR(IF(OR(BA597=0,BA597=1),IF(BA601&gt;BA598,BA598,IF(BA595&gt;=BA601,BA601,BA595)+0.00000001),IF(BA599&gt;=BA598,BA598-AZ600,BA599-AZ600)+0.00000001),1)</f>
        <v>0</v>
      </c>
      <c r="BB602" s="62">
        <f t="shared" ref="BB602" si="14088">FLOOR(IF(OR(BB597=0,BB597=1),IF(BB601&gt;BB598,BB598,IF(BB595&gt;=BB601,BB601,BB595)+0.00000001),IF(BB599&gt;=BB598,BB598-BA600,BB599-BA600)+0.00000001),1)</f>
        <v>0</v>
      </c>
      <c r="BC602" s="62">
        <f t="shared" ref="BC602" si="14089">FLOOR(IF(OR(BC597=0,BC597=1),IF(BC601&gt;BC598,BC598,IF(BC595&gt;=BC601,BC601,BC595)+0.00000001),IF(BC599&gt;=BC598,BC598-BB600,BC599-BB600)+0.00000001),1)</f>
        <v>0</v>
      </c>
      <c r="BD602" s="62">
        <f t="shared" ref="BD602" si="14090">FLOOR(IF(OR(BD597=0,BD597=1),IF(BD601&gt;BD598,BD598,IF(BD595&gt;=BD601,BD601,BD595)+0.00000001),IF(BD599&gt;=BD598,BD598-BC600,BD599-BC600)+0.00000001),1)</f>
        <v>0</v>
      </c>
      <c r="BE602" s="62">
        <f t="shared" ref="BE602" si="14091">FLOOR(IF(OR(BE597=0,BE597=1),IF(BE601&gt;BE598,BE598,IF(BE595&gt;=BE601,BE601,BE595)+0.00000001),IF(BE599&gt;=BE598,BE598-BD600,BE599-BD600)+0.00000001),1)</f>
        <v>0</v>
      </c>
      <c r="BF602" s="62">
        <f t="shared" ref="BF602" si="14092">FLOOR(IF(OR(BF597=0,BF597=1),IF(BF601&gt;BF598,BF598,IF(BF595&gt;=BF601,BF601,BF595)+0.00000001),IF(BF599&gt;=BF598,BF598-BE600,BF599-BE600)+0.00000001),1)</f>
        <v>0</v>
      </c>
      <c r="BG602" s="62">
        <f t="shared" ref="BG602" si="14093">FLOOR(IF(OR(BG597=0,BG597=1),IF(BG601&gt;BG598,BG598,IF(BG595&gt;=BG601,BG601,BG595)+0.00000001),IF(BG599&gt;=BG598,BG598-BF600,BG599-BF600)+0.00000001),1)</f>
        <v>0</v>
      </c>
      <c r="BH602" s="62">
        <f t="shared" ref="BH602" si="14094">FLOOR(IF(OR(BH597=0,BH597=1),IF(BH601&gt;BH598,BH598,IF(BH595&gt;=BH601,BH601,BH595)+0.00000001),IF(BH599&gt;=BH598,BH598-BG600,BH599-BG600)+0.00000001),1)</f>
        <v>0</v>
      </c>
      <c r="BI602" s="62">
        <f t="shared" ref="BI602" si="14095">FLOOR(IF(OR(BI597=0,BI597=1),IF(BI601&gt;BI598,BI598,IF(BI595&gt;=BI601,BI601,BI595)+0.00000001),IF(BI599&gt;=BI598,BI598-BH600,BI599-BH600)+0.00000001),1)</f>
        <v>0</v>
      </c>
      <c r="BJ602" s="62">
        <f t="shared" ref="BJ602" si="14096">FLOOR(IF(OR(BJ597=0,BJ597=1),IF(BJ601&gt;BJ598,BJ598,IF(BJ595&gt;=BJ601,BJ601,BJ595)+0.00000001),IF(BJ599&gt;=BJ598,BJ598-BI600,BJ599-BI600)+0.00000001),1)</f>
        <v>0</v>
      </c>
      <c r="BK602" s="62">
        <f t="shared" ref="BK602" si="14097">FLOOR(IF(OR(BK597=0,BK597=1),IF(BK601&gt;BK598,BK598,IF(BK595&gt;=BK601,BK601,BK595)+0.00000001),IF(BK599&gt;=BK598,BK598-BJ600,BK599-BJ600)+0.00000001),1)</f>
        <v>0</v>
      </c>
      <c r="BL602" s="62">
        <f t="shared" ref="BL602" si="14098">FLOOR(IF(OR(BL597=0,BL597=1),IF(BL601&gt;BL598,BL598,IF(BL595&gt;=BL601,BL601,BL595)+0.00000001),IF(BL599&gt;=BL598,BL598-BK600,BL599-BK600)+0.00000001),1)</f>
        <v>0</v>
      </c>
      <c r="BM602" s="62">
        <f t="shared" ref="BM602" si="14099">FLOOR(IF(OR(BM597=0,BM597=1),IF(BM601&gt;BM598,BM598,IF(BM595&gt;=BM601,BM601,BM595)+0.00000001),IF(BM599&gt;=BM598,BM598-BL600,BM599-BL600)+0.00000001),1)</f>
        <v>0</v>
      </c>
      <c r="BN602" s="62">
        <f t="shared" ref="BN602" si="14100">FLOOR(IF(OR(BN597=0,BN597=1),IF(BN601&gt;BN598,BN598,IF(BN595&gt;=BN601,BN601,BN595)+0.00000001),IF(BN599&gt;=BN598,BN598-BM600,BN599-BM600)+0.00000001),1)</f>
        <v>0</v>
      </c>
      <c r="BO602" s="62">
        <f t="shared" ref="BO602" si="14101">FLOOR(IF(OR(BO597=0,BO597=1),IF(BO601&gt;BO598,BO598,IF(BO595&gt;=BO601,BO601,BO595)+0.00000001),IF(BO599&gt;=BO598,BO598-BN600,BO599-BN600)+0.00000001),1)</f>
        <v>0</v>
      </c>
      <c r="BP602" s="62">
        <f t="shared" ref="BP602" si="14102">FLOOR(IF(OR(BP597=0,BP597=1),IF(BP601&gt;BP598,BP598,IF(BP595&gt;=BP601,BP601,BP595)+0.00000001),IF(BP599&gt;=BP598,BP598-BO600,BP599-BO600)+0.00000001),1)</f>
        <v>0</v>
      </c>
      <c r="BQ602" s="62">
        <f t="shared" ref="BQ602" si="14103">FLOOR(IF(OR(BQ597=0,BQ597=1),IF(BQ601&gt;BQ598,BQ598,IF(BQ595&gt;=BQ601,BQ601,BQ595)+0.00000001),IF(BQ599&gt;=BQ598,BQ598-BP600,BQ599-BP600)+0.00000001),1)</f>
        <v>0</v>
      </c>
      <c r="BR602" s="62">
        <f t="shared" ref="BR602" si="14104">FLOOR(IF(OR(BR597=0,BR597=1),IF(BR601&gt;BR598,BR598,IF(BR595&gt;=BR601,BR601,BR595)+0.00000001),IF(BR599&gt;=BR598,BR598-BQ600,BR599-BQ600)+0.00000001),1)</f>
        <v>0</v>
      </c>
      <c r="BS602" s="62">
        <f t="shared" ref="BS602" si="14105">FLOOR(IF(OR(BS597=0,BS597=1),IF(BS601&gt;BS598,BS598,IF(BS595&gt;=BS601,BS601,BS595)+0.00000001),IF(BS599&gt;=BS598,BS598-BR600,BS599-BR600)+0.00000001),1)</f>
        <v>0</v>
      </c>
      <c r="BT602" s="62">
        <f t="shared" ref="BT602" si="14106">FLOOR(IF(OR(BT597=0,BT597=1),IF(BT601&gt;BT598,BT598,IF(BT595&gt;=BT601,BT601,BT595)+0.00000001),IF(BT599&gt;=BT598,BT598-BS600,BT599-BS600)+0.00000001),1)</f>
        <v>0</v>
      </c>
      <c r="BU602" s="62">
        <f t="shared" ref="BU602" si="14107">FLOOR(IF(OR(BU597=0,BU597=1),IF(BU601&gt;BU598,BU598,IF(BU595&gt;=BU601,BU601,BU595)+0.00000001),IF(BU599&gt;=BU598,BU598-BT600,BU599-BT600)+0.00000001),1)</f>
        <v>0</v>
      </c>
      <c r="BV602" s="62">
        <f t="shared" ref="BV602" si="14108">FLOOR(IF(OR(BV597=0,BV597=1),IF(BV601&gt;BV598,BV598,IF(BV595&gt;=BV601,BV601,BV595)+0.00000001),IF(BV599&gt;=BV598,BV598-BU600,BV599-BU600)+0.00000001),1)</f>
        <v>0</v>
      </c>
      <c r="BW602" s="62">
        <f t="shared" ref="BW602" si="14109">FLOOR(IF(OR(BW597=0,BW597=1),IF(BW601&gt;BW598,BW598,IF(BW595&gt;=BW601,BW601,BW595)+0.00000001),IF(BW599&gt;=BW598,BW598-BV600,BW599-BV600)+0.00000001),1)</f>
        <v>0</v>
      </c>
      <c r="BX602" s="62">
        <f t="shared" ref="BX602" si="14110">FLOOR(IF(OR(BX597=0,BX597=1),IF(BX601&gt;BX598,BX598,IF(BX595&gt;=BX601,BX601,BX595)+0.00000001),IF(BX599&gt;=BX598,BX598-BW600,BX599-BW600)+0.00000001),1)</f>
        <v>0</v>
      </c>
      <c r="BY602" s="298"/>
      <c r="BZ602" s="300"/>
      <c r="CA602" s="302"/>
      <c r="CB602" s="302"/>
    </row>
    <row r="603" spans="1:96" s="98" customFormat="1" ht="25.2" customHeight="1" thickBot="1" x14ac:dyDescent="0.35">
      <c r="A603" s="97"/>
      <c r="B603" s="120"/>
      <c r="C603" s="63"/>
      <c r="D603" s="63"/>
      <c r="E603" s="63"/>
      <c r="F603" s="63"/>
      <c r="G603" s="63"/>
      <c r="H603" s="63"/>
      <c r="I603" s="63"/>
      <c r="J603" s="63"/>
      <c r="K603" s="63"/>
      <c r="L603" s="64"/>
      <c r="M603" s="7"/>
      <c r="N603" s="161"/>
      <c r="P603" s="175" t="s">
        <v>156</v>
      </c>
      <c r="Q603" s="204">
        <f>IF(Q602=0,0,Q602*$J$16)</f>
        <v>0</v>
      </c>
      <c r="R603" s="204">
        <f t="shared" ref="R603:BX603" si="14111">IF(R602=0,0,R602*$J$16)</f>
        <v>0</v>
      </c>
      <c r="S603" s="204">
        <f t="shared" si="14111"/>
        <v>0</v>
      </c>
      <c r="T603" s="204">
        <f t="shared" si="14111"/>
        <v>0</v>
      </c>
      <c r="U603" s="204">
        <f t="shared" si="14111"/>
        <v>0</v>
      </c>
      <c r="V603" s="204">
        <f t="shared" si="14111"/>
        <v>0</v>
      </c>
      <c r="W603" s="204">
        <f t="shared" si="14111"/>
        <v>0</v>
      </c>
      <c r="X603" s="204">
        <f t="shared" si="14111"/>
        <v>0</v>
      </c>
      <c r="Y603" s="204">
        <f t="shared" si="14111"/>
        <v>0</v>
      </c>
      <c r="Z603" s="204">
        <f t="shared" si="14111"/>
        <v>0</v>
      </c>
      <c r="AA603" s="204">
        <f t="shared" si="14111"/>
        <v>0</v>
      </c>
      <c r="AB603" s="204">
        <f t="shared" si="14111"/>
        <v>0</v>
      </c>
      <c r="AC603" s="204">
        <f t="shared" si="14111"/>
        <v>0</v>
      </c>
      <c r="AD603" s="204">
        <f t="shared" si="14111"/>
        <v>0</v>
      </c>
      <c r="AE603" s="204">
        <f t="shared" si="14111"/>
        <v>0</v>
      </c>
      <c r="AF603" s="204">
        <f t="shared" si="14111"/>
        <v>0</v>
      </c>
      <c r="AG603" s="204">
        <f t="shared" si="14111"/>
        <v>0</v>
      </c>
      <c r="AH603" s="204">
        <f t="shared" si="14111"/>
        <v>0</v>
      </c>
      <c r="AI603" s="204">
        <f t="shared" si="14111"/>
        <v>0</v>
      </c>
      <c r="AJ603" s="204">
        <f t="shared" si="14111"/>
        <v>0</v>
      </c>
      <c r="AK603" s="204">
        <f t="shared" si="14111"/>
        <v>0</v>
      </c>
      <c r="AL603" s="204">
        <f t="shared" si="14111"/>
        <v>0</v>
      </c>
      <c r="AM603" s="204">
        <f t="shared" si="14111"/>
        <v>0</v>
      </c>
      <c r="AN603" s="204">
        <f t="shared" si="14111"/>
        <v>0</v>
      </c>
      <c r="AO603" s="204">
        <f t="shared" si="14111"/>
        <v>0</v>
      </c>
      <c r="AP603" s="204">
        <f t="shared" si="14111"/>
        <v>0</v>
      </c>
      <c r="AQ603" s="204">
        <f t="shared" si="14111"/>
        <v>0</v>
      </c>
      <c r="AR603" s="204">
        <f t="shared" si="14111"/>
        <v>0</v>
      </c>
      <c r="AS603" s="204">
        <f t="shared" si="14111"/>
        <v>0</v>
      </c>
      <c r="AT603" s="204">
        <f t="shared" si="14111"/>
        <v>0</v>
      </c>
      <c r="AU603" s="204">
        <f t="shared" si="14111"/>
        <v>0</v>
      </c>
      <c r="AV603" s="204">
        <f t="shared" si="14111"/>
        <v>0</v>
      </c>
      <c r="AW603" s="204">
        <f t="shared" si="14111"/>
        <v>0</v>
      </c>
      <c r="AX603" s="204">
        <f t="shared" si="14111"/>
        <v>0</v>
      </c>
      <c r="AY603" s="204">
        <f t="shared" si="14111"/>
        <v>0</v>
      </c>
      <c r="AZ603" s="204">
        <f t="shared" si="14111"/>
        <v>0</v>
      </c>
      <c r="BA603" s="204">
        <f t="shared" si="14111"/>
        <v>0</v>
      </c>
      <c r="BB603" s="204">
        <f t="shared" si="14111"/>
        <v>0</v>
      </c>
      <c r="BC603" s="204">
        <f t="shared" si="14111"/>
        <v>0</v>
      </c>
      <c r="BD603" s="204">
        <f t="shared" si="14111"/>
        <v>0</v>
      </c>
      <c r="BE603" s="204">
        <f t="shared" si="14111"/>
        <v>0</v>
      </c>
      <c r="BF603" s="204">
        <f t="shared" si="14111"/>
        <v>0</v>
      </c>
      <c r="BG603" s="204">
        <f t="shared" si="14111"/>
        <v>0</v>
      </c>
      <c r="BH603" s="204">
        <f t="shared" si="14111"/>
        <v>0</v>
      </c>
      <c r="BI603" s="204">
        <f t="shared" si="14111"/>
        <v>0</v>
      </c>
      <c r="BJ603" s="204">
        <f t="shared" si="14111"/>
        <v>0</v>
      </c>
      <c r="BK603" s="204">
        <f t="shared" si="14111"/>
        <v>0</v>
      </c>
      <c r="BL603" s="204">
        <f t="shared" si="14111"/>
        <v>0</v>
      </c>
      <c r="BM603" s="204">
        <f t="shared" si="14111"/>
        <v>0</v>
      </c>
      <c r="BN603" s="204">
        <f t="shared" si="14111"/>
        <v>0</v>
      </c>
      <c r="BO603" s="204">
        <f t="shared" si="14111"/>
        <v>0</v>
      </c>
      <c r="BP603" s="204">
        <f t="shared" si="14111"/>
        <v>0</v>
      </c>
      <c r="BQ603" s="204">
        <f t="shared" si="14111"/>
        <v>0</v>
      </c>
      <c r="BR603" s="204">
        <f t="shared" si="14111"/>
        <v>0</v>
      </c>
      <c r="BS603" s="204">
        <f t="shared" si="14111"/>
        <v>0</v>
      </c>
      <c r="BT603" s="204">
        <f t="shared" si="14111"/>
        <v>0</v>
      </c>
      <c r="BU603" s="204">
        <f t="shared" si="14111"/>
        <v>0</v>
      </c>
      <c r="BV603" s="204">
        <f t="shared" si="14111"/>
        <v>0</v>
      </c>
      <c r="BW603" s="204">
        <f t="shared" si="14111"/>
        <v>0</v>
      </c>
      <c r="BX603" s="204">
        <f t="shared" si="14111"/>
        <v>0</v>
      </c>
      <c r="BY603" s="299"/>
      <c r="BZ603" s="301"/>
      <c r="CA603" s="303"/>
      <c r="CB603" s="303"/>
      <c r="CD603" s="146">
        <f>SUMIFS($Q603:$BX603,$Q593:$BX593,"1. ZoR")</f>
        <v>0</v>
      </c>
      <c r="CE603" s="146">
        <f>SUMIFS($Q603:$BX603,$Q593:$BX593,"2. ZoR")</f>
        <v>0</v>
      </c>
      <c r="CF603" s="146">
        <f>SUMIFS($Q603:$BX603,$Q593:$BX593,"3. ZoR")</f>
        <v>0</v>
      </c>
      <c r="CG603" s="146">
        <f>SUMIFS($Q603:$BX603,$Q593:$BX593,"4. ZoR")</f>
        <v>0</v>
      </c>
      <c r="CH603" s="146">
        <f>SUMIFS($Q603:$BX603,$Q593:$BX593,"5. ZoR")</f>
        <v>0</v>
      </c>
      <c r="CI603" s="146">
        <f>SUMIFS($Q603:$BX603,$Q593:$BX593,"6. ZoR")</f>
        <v>0</v>
      </c>
      <c r="CJ603" s="146">
        <f>SUMIFS($Q603:$BX603,$Q593:$BX593,"7. ZoR")</f>
        <v>0</v>
      </c>
      <c r="CK603" s="146">
        <f>SUMIFS($Q603:$BX603,$Q593:$BX593,"8. ZoR")</f>
        <v>0</v>
      </c>
      <c r="CL603" s="146">
        <f>SUMIFS($Q603:$BX603,$Q593:$BX593,"9. ZoR")</f>
        <v>0</v>
      </c>
      <c r="CM603" s="146">
        <f>SUMIFS($Q603:$BX603,$Q593:$BX593,"10. ZoR")</f>
        <v>0</v>
      </c>
      <c r="CN603" s="146">
        <f>SUMIFS($Q603:$BX603,$Q593:$BX593,"11. ZoR")</f>
        <v>0</v>
      </c>
      <c r="CO603" s="146">
        <f>SUMIFS($Q603:$BX603,$Q593:$BX593,"12. ZoR")</f>
        <v>0</v>
      </c>
      <c r="CP603" s="146">
        <f>SUMIFS($Q603:$BX603,$Q593:$BX593,"13. ZoR")</f>
        <v>0</v>
      </c>
      <c r="CQ603" s="146">
        <f>SUMIFS($Q603:$BX603,$Q593:$BX593,"14. ZoR")</f>
        <v>0</v>
      </c>
      <c r="CR603" s="146">
        <f>SUMIFS($Q603:$BX603,$Q593:$BX593,"15. ZoR")</f>
        <v>0</v>
      </c>
    </row>
    <row r="604" spans="1:96" ht="15" customHeight="1" thickBot="1" x14ac:dyDescent="0.35"/>
    <row r="605" spans="1:96" s="98" customFormat="1" ht="69.599999999999994" customHeight="1" thickBot="1" x14ac:dyDescent="0.35">
      <c r="A605" s="229"/>
      <c r="B605" s="112"/>
      <c r="C605" s="304" t="s">
        <v>1</v>
      </c>
      <c r="D605" s="113"/>
      <c r="E605" s="122" t="s">
        <v>198</v>
      </c>
      <c r="F605" s="122" t="s">
        <v>200</v>
      </c>
      <c r="G605" s="114" t="s">
        <v>93</v>
      </c>
      <c r="H605" s="114" t="s">
        <v>94</v>
      </c>
      <c r="I605" s="114" t="s">
        <v>229</v>
      </c>
      <c r="J605" s="114" t="s">
        <v>206</v>
      </c>
      <c r="K605" s="114" t="s">
        <v>208</v>
      </c>
      <c r="L605" s="129" t="s">
        <v>0</v>
      </c>
      <c r="M605" s="7"/>
      <c r="N605" s="115">
        <v>208002</v>
      </c>
      <c r="P605" s="162" t="s">
        <v>129</v>
      </c>
      <c r="Q605" s="76" t="s">
        <v>3</v>
      </c>
      <c r="R605" s="76" t="s">
        <v>4</v>
      </c>
      <c r="S605" s="76" t="s">
        <v>5</v>
      </c>
      <c r="T605" s="76" t="s">
        <v>6</v>
      </c>
      <c r="U605" s="76" t="s">
        <v>7</v>
      </c>
      <c r="V605" s="76" t="s">
        <v>8</v>
      </c>
      <c r="W605" s="76" t="s">
        <v>9</v>
      </c>
      <c r="X605" s="76" t="s">
        <v>10</v>
      </c>
      <c r="Y605" s="76" t="s">
        <v>11</v>
      </c>
      <c r="Z605" s="76" t="s">
        <v>12</v>
      </c>
      <c r="AA605" s="76" t="s">
        <v>13</v>
      </c>
      <c r="AB605" s="76" t="s">
        <v>14</v>
      </c>
      <c r="AC605" s="76" t="s">
        <v>15</v>
      </c>
      <c r="AD605" s="76" t="s">
        <v>16</v>
      </c>
      <c r="AE605" s="76" t="s">
        <v>17</v>
      </c>
      <c r="AF605" s="76" t="s">
        <v>18</v>
      </c>
      <c r="AG605" s="76" t="s">
        <v>19</v>
      </c>
      <c r="AH605" s="76" t="s">
        <v>20</v>
      </c>
      <c r="AI605" s="76" t="s">
        <v>21</v>
      </c>
      <c r="AJ605" s="76" t="s">
        <v>22</v>
      </c>
      <c r="AK605" s="76" t="s">
        <v>23</v>
      </c>
      <c r="AL605" s="76" t="s">
        <v>24</v>
      </c>
      <c r="AM605" s="76" t="s">
        <v>25</v>
      </c>
      <c r="AN605" s="76" t="s">
        <v>26</v>
      </c>
      <c r="AO605" s="76" t="s">
        <v>27</v>
      </c>
      <c r="AP605" s="76" t="s">
        <v>28</v>
      </c>
      <c r="AQ605" s="76" t="s">
        <v>29</v>
      </c>
      <c r="AR605" s="76" t="s">
        <v>30</v>
      </c>
      <c r="AS605" s="76" t="s">
        <v>31</v>
      </c>
      <c r="AT605" s="76" t="s">
        <v>32</v>
      </c>
      <c r="AU605" s="76" t="s">
        <v>33</v>
      </c>
      <c r="AV605" s="76" t="s">
        <v>34</v>
      </c>
      <c r="AW605" s="76" t="s">
        <v>35</v>
      </c>
      <c r="AX605" s="76" t="s">
        <v>36</v>
      </c>
      <c r="AY605" s="76" t="s">
        <v>37</v>
      </c>
      <c r="AZ605" s="76" t="s">
        <v>38</v>
      </c>
      <c r="BA605" s="76" t="s">
        <v>39</v>
      </c>
      <c r="BB605" s="76" t="s">
        <v>40</v>
      </c>
      <c r="BC605" s="76" t="s">
        <v>41</v>
      </c>
      <c r="BD605" s="76" t="s">
        <v>42</v>
      </c>
      <c r="BE605" s="76" t="s">
        <v>43</v>
      </c>
      <c r="BF605" s="76" t="s">
        <v>44</v>
      </c>
      <c r="BG605" s="76" t="s">
        <v>45</v>
      </c>
      <c r="BH605" s="76" t="s">
        <v>46</v>
      </c>
      <c r="BI605" s="76" t="s">
        <v>47</v>
      </c>
      <c r="BJ605" s="76" t="s">
        <v>48</v>
      </c>
      <c r="BK605" s="76" t="s">
        <v>49</v>
      </c>
      <c r="BL605" s="76" t="s">
        <v>50</v>
      </c>
      <c r="BM605" s="76" t="s">
        <v>51</v>
      </c>
      <c r="BN605" s="76" t="s">
        <v>52</v>
      </c>
      <c r="BO605" s="76" t="s">
        <v>130</v>
      </c>
      <c r="BP605" s="76" t="s">
        <v>131</v>
      </c>
      <c r="BQ605" s="76" t="s">
        <v>132</v>
      </c>
      <c r="BR605" s="76" t="s">
        <v>133</v>
      </c>
      <c r="BS605" s="76" t="s">
        <v>134</v>
      </c>
      <c r="BT605" s="76" t="s">
        <v>135</v>
      </c>
      <c r="BU605" s="76" t="s">
        <v>136</v>
      </c>
      <c r="BV605" s="76" t="s">
        <v>137</v>
      </c>
      <c r="BW605" s="76" t="s">
        <v>138</v>
      </c>
      <c r="BX605" s="76" t="s">
        <v>139</v>
      </c>
      <c r="BY605" s="125" t="s">
        <v>174</v>
      </c>
      <c r="BZ605" s="126" t="s">
        <v>175</v>
      </c>
      <c r="CA605" s="126" t="s">
        <v>157</v>
      </c>
      <c r="CB605" s="126" t="s">
        <v>237</v>
      </c>
      <c r="CD605" s="306" t="s">
        <v>222</v>
      </c>
      <c r="CE605" s="307"/>
      <c r="CF605" s="307"/>
      <c r="CG605" s="307"/>
      <c r="CH605" s="307"/>
      <c r="CI605" s="307"/>
      <c r="CJ605" s="307"/>
      <c r="CK605" s="307"/>
      <c r="CL605" s="307"/>
      <c r="CM605" s="307"/>
      <c r="CN605" s="307"/>
      <c r="CO605" s="307"/>
      <c r="CP605" s="307"/>
      <c r="CQ605" s="307"/>
      <c r="CR605" s="307"/>
    </row>
    <row r="606" spans="1:96" s="98" customFormat="1" ht="21" hidden="1" customHeight="1" x14ac:dyDescent="0.3">
      <c r="A606" s="230"/>
      <c r="B606" s="105"/>
      <c r="C606" s="305"/>
      <c r="D606" s="116"/>
      <c r="E606" s="116"/>
      <c r="F606" s="116"/>
      <c r="G606" s="308" t="s">
        <v>235</v>
      </c>
      <c r="H606" s="308" t="s">
        <v>95</v>
      </c>
      <c r="I606" s="309" t="s">
        <v>199</v>
      </c>
      <c r="J606" s="309" t="s">
        <v>207</v>
      </c>
      <c r="K606" s="128"/>
      <c r="L606" s="311" t="s">
        <v>92</v>
      </c>
      <c r="M606" s="7"/>
      <c r="N606" s="313" t="s">
        <v>2</v>
      </c>
      <c r="P606" s="77"/>
      <c r="Q606" s="67">
        <f>MONTH(Úvod!$F$10)</f>
        <v>1</v>
      </c>
      <c r="R606" s="68">
        <f t="shared" ref="R606" si="14112">IF(Q606=12,1,Q606+1)</f>
        <v>2</v>
      </c>
      <c r="S606" s="68">
        <f t="shared" ref="S606" si="14113">IF(R606=12,1,R606+1)</f>
        <v>3</v>
      </c>
      <c r="T606" s="69">
        <f t="shared" ref="T606" si="14114">IF(S606=12,1,S606+1)</f>
        <v>4</v>
      </c>
      <c r="U606" s="69">
        <f t="shared" ref="U606" si="14115">IF(T606=12,1,T606+1)</f>
        <v>5</v>
      </c>
      <c r="V606" s="69">
        <f t="shared" ref="V606" si="14116">IF(U606=12,1,U606+1)</f>
        <v>6</v>
      </c>
      <c r="W606" s="69">
        <f t="shared" ref="W606" si="14117">IF(V606=12,1,V606+1)</f>
        <v>7</v>
      </c>
      <c r="X606" s="69">
        <f t="shared" ref="X606" si="14118">IF(W606=12,1,W606+1)</f>
        <v>8</v>
      </c>
      <c r="Y606" s="69">
        <f t="shared" ref="Y606" si="14119">IF(X606=12,1,X606+1)</f>
        <v>9</v>
      </c>
      <c r="Z606" s="69">
        <f>IF(Y606=12,1,Y606+1)</f>
        <v>10</v>
      </c>
      <c r="AA606" s="69">
        <f t="shared" ref="AA606" si="14120">IF(Z606=12,1,Z606+1)</f>
        <v>11</v>
      </c>
      <c r="AB606" s="69">
        <f t="shared" ref="AB606" si="14121">IF(AA606=12,1,AA606+1)</f>
        <v>12</v>
      </c>
      <c r="AC606" s="69">
        <f t="shared" ref="AC606" si="14122">IF(AB606=12,1,AB606+1)</f>
        <v>1</v>
      </c>
      <c r="AD606" s="69">
        <f t="shared" ref="AD606" si="14123">IF(AC606=12,1,AC606+1)</f>
        <v>2</v>
      </c>
      <c r="AE606" s="69">
        <f t="shared" ref="AE606" si="14124">IF(AD606=12,1,AD606+1)</f>
        <v>3</v>
      </c>
      <c r="AF606" s="69">
        <f t="shared" ref="AF606" si="14125">IF(AE606=12,1,AE606+1)</f>
        <v>4</v>
      </c>
      <c r="AG606" s="69">
        <f t="shared" ref="AG606" si="14126">IF(AF606=12,1,AF606+1)</f>
        <v>5</v>
      </c>
      <c r="AH606" s="69">
        <f t="shared" ref="AH606" si="14127">IF(AG606=12,1,AG606+1)</f>
        <v>6</v>
      </c>
      <c r="AI606" s="69">
        <f>IF(AH606=12,1,AH606+1)</f>
        <v>7</v>
      </c>
      <c r="AJ606" s="69">
        <f t="shared" ref="AJ606" si="14128">IF(AI606=12,1,AI606+1)</f>
        <v>8</v>
      </c>
      <c r="AK606" s="69">
        <f t="shared" ref="AK606" si="14129">IF(AJ606=12,1,AJ606+1)</f>
        <v>9</v>
      </c>
      <c r="AL606" s="69">
        <f t="shared" ref="AL606" si="14130">IF(AK606=12,1,AK606+1)</f>
        <v>10</v>
      </c>
      <c r="AM606" s="69">
        <f t="shared" ref="AM606" si="14131">IF(AL606=12,1,AL606+1)</f>
        <v>11</v>
      </c>
      <c r="AN606" s="69">
        <f t="shared" ref="AN606" si="14132">IF(AM606=12,1,AM606+1)</f>
        <v>12</v>
      </c>
      <c r="AO606" s="69">
        <f t="shared" ref="AO606" si="14133">IF(AN606=12,1,AN606+1)</f>
        <v>1</v>
      </c>
      <c r="AP606" s="69">
        <f t="shared" ref="AP606" si="14134">IF(AO606=12,1,AO606+1)</f>
        <v>2</v>
      </c>
      <c r="AQ606" s="69">
        <f t="shared" ref="AQ606" si="14135">IF(AP606=12,1,AP606+1)</f>
        <v>3</v>
      </c>
      <c r="AR606" s="69">
        <f t="shared" ref="AR606" si="14136">IF(AQ606=12,1,AQ606+1)</f>
        <v>4</v>
      </c>
      <c r="AS606" s="69">
        <f t="shared" ref="AS606" si="14137">IF(AR606=12,1,AR606+1)</f>
        <v>5</v>
      </c>
      <c r="AT606" s="69">
        <f t="shared" ref="AT606" si="14138">IF(AS606=12,1,AS606+1)</f>
        <v>6</v>
      </c>
      <c r="AU606" s="69">
        <f t="shared" ref="AU606" si="14139">IF(AT606=12,1,AT606+1)</f>
        <v>7</v>
      </c>
      <c r="AV606" s="69">
        <f t="shared" ref="AV606" si="14140">IF(AU606=12,1,AU606+1)</f>
        <v>8</v>
      </c>
      <c r="AW606" s="69">
        <f t="shared" ref="AW606" si="14141">IF(AV606=12,1,AV606+1)</f>
        <v>9</v>
      </c>
      <c r="AX606" s="69">
        <f t="shared" ref="AX606" si="14142">IF(AW606=12,1,AW606+1)</f>
        <v>10</v>
      </c>
      <c r="AY606" s="69">
        <f t="shared" ref="AY606" si="14143">IF(AX606=12,1,AX606+1)</f>
        <v>11</v>
      </c>
      <c r="AZ606" s="69">
        <f t="shared" ref="AZ606" si="14144">IF(AY606=12,1,AY606+1)</f>
        <v>12</v>
      </c>
      <c r="BA606" s="69">
        <f t="shared" ref="BA606" si="14145">IF(AZ606=12,1,AZ606+1)</f>
        <v>1</v>
      </c>
      <c r="BB606" s="69">
        <f t="shared" ref="BB606" si="14146">IF(BA606=12,1,BA606+1)</f>
        <v>2</v>
      </c>
      <c r="BC606" s="69">
        <f t="shared" ref="BC606" si="14147">IF(BB606=12,1,BB606+1)</f>
        <v>3</v>
      </c>
      <c r="BD606" s="69">
        <f t="shared" ref="BD606" si="14148">IF(BC606=12,1,BC606+1)</f>
        <v>4</v>
      </c>
      <c r="BE606" s="69">
        <f t="shared" ref="BE606" si="14149">IF(BD606=12,1,BD606+1)</f>
        <v>5</v>
      </c>
      <c r="BF606" s="69">
        <f t="shared" ref="BF606" si="14150">IF(BE606=12,1,BE606+1)</f>
        <v>6</v>
      </c>
      <c r="BG606" s="69">
        <f t="shared" ref="BG606" si="14151">IF(BF606=12,1,BF606+1)</f>
        <v>7</v>
      </c>
      <c r="BH606" s="69">
        <f t="shared" ref="BH606" si="14152">IF(BG606=12,1,BG606+1)</f>
        <v>8</v>
      </c>
      <c r="BI606" s="69">
        <f t="shared" ref="BI606" si="14153">IF(BH606=12,1,BH606+1)</f>
        <v>9</v>
      </c>
      <c r="BJ606" s="69">
        <f t="shared" ref="BJ606" si="14154">IF(BI606=12,1,BI606+1)</f>
        <v>10</v>
      </c>
      <c r="BK606" s="69">
        <f t="shared" ref="BK606" si="14155">IF(BJ606=12,1,BJ606+1)</f>
        <v>11</v>
      </c>
      <c r="BL606" s="69">
        <f t="shared" ref="BL606" si="14156">IF(BK606=12,1,BK606+1)</f>
        <v>12</v>
      </c>
      <c r="BM606" s="69">
        <f t="shared" ref="BM606" si="14157">IF(BL606=12,1,BL606+1)</f>
        <v>1</v>
      </c>
      <c r="BN606" s="69">
        <f t="shared" ref="BN606" si="14158">IF(BM606=12,1,BM606+1)</f>
        <v>2</v>
      </c>
      <c r="BO606" s="69">
        <f t="shared" ref="BO606" si="14159">IF(BN606=12,1,BN606+1)</f>
        <v>3</v>
      </c>
      <c r="BP606" s="69">
        <f t="shared" ref="BP606" si="14160">IF(BO606=12,1,BO606+1)</f>
        <v>4</v>
      </c>
      <c r="BQ606" s="69">
        <f t="shared" ref="BQ606" si="14161">IF(BP606=12,1,BP606+1)</f>
        <v>5</v>
      </c>
      <c r="BR606" s="69">
        <f t="shared" ref="BR606" si="14162">IF(BQ606=12,1,BQ606+1)</f>
        <v>6</v>
      </c>
      <c r="BS606" s="69">
        <f t="shared" ref="BS606" si="14163">IF(BR606=12,1,BR606+1)</f>
        <v>7</v>
      </c>
      <c r="BT606" s="69">
        <f t="shared" ref="BT606" si="14164">IF(BS606=12,1,BS606+1)</f>
        <v>8</v>
      </c>
      <c r="BU606" s="69">
        <f t="shared" ref="BU606" si="14165">IF(BT606=12,1,BT606+1)</f>
        <v>9</v>
      </c>
      <c r="BV606" s="69">
        <f t="shared" ref="BV606" si="14166">IF(BU606=12,1,BU606+1)</f>
        <v>10</v>
      </c>
      <c r="BW606" s="69">
        <f t="shared" ref="BW606" si="14167">IF(BV606=12,1,BV606+1)</f>
        <v>11</v>
      </c>
      <c r="BX606" s="69">
        <f t="shared" ref="BX606" si="14168">IF(BW606=12,1,BW606+1)</f>
        <v>12</v>
      </c>
      <c r="BY606" s="74"/>
      <c r="BZ606" s="71"/>
      <c r="CA606" s="71"/>
      <c r="CB606" s="71"/>
    </row>
    <row r="607" spans="1:96" s="98" customFormat="1" ht="18" hidden="1" customHeight="1" x14ac:dyDescent="0.3">
      <c r="A607" s="230"/>
      <c r="B607" s="105"/>
      <c r="C607" s="305"/>
      <c r="D607" s="116"/>
      <c r="E607" s="116"/>
      <c r="F607" s="116"/>
      <c r="G607" s="308"/>
      <c r="H607" s="308"/>
      <c r="I607" s="309"/>
      <c r="J607" s="309"/>
      <c r="K607" s="128"/>
      <c r="L607" s="311"/>
      <c r="M607" s="7"/>
      <c r="N607" s="314"/>
      <c r="P607" s="70"/>
      <c r="Q607" s="53">
        <f t="shared" ref="Q607:BX607" si="14169">VALUE(_xlfn.CONCAT(Q606,".",Q609))</f>
        <v>1</v>
      </c>
      <c r="R607" s="66">
        <f t="shared" si="14169"/>
        <v>32</v>
      </c>
      <c r="S607" s="66">
        <f t="shared" si="14169"/>
        <v>61</v>
      </c>
      <c r="T607" s="66">
        <f t="shared" si="14169"/>
        <v>92</v>
      </c>
      <c r="U607" s="66">
        <f t="shared" si="14169"/>
        <v>122</v>
      </c>
      <c r="V607" s="66">
        <f t="shared" si="14169"/>
        <v>153</v>
      </c>
      <c r="W607" s="66">
        <f t="shared" si="14169"/>
        <v>183</v>
      </c>
      <c r="X607" s="66">
        <f t="shared" si="14169"/>
        <v>214</v>
      </c>
      <c r="Y607" s="66">
        <f t="shared" si="14169"/>
        <v>245</v>
      </c>
      <c r="Z607" s="66">
        <f t="shared" si="14169"/>
        <v>275</v>
      </c>
      <c r="AA607" s="66">
        <f t="shared" si="14169"/>
        <v>306</v>
      </c>
      <c r="AB607" s="66">
        <f t="shared" si="14169"/>
        <v>336</v>
      </c>
      <c r="AC607" s="66">
        <f t="shared" si="14169"/>
        <v>367</v>
      </c>
      <c r="AD607" s="66">
        <f t="shared" si="14169"/>
        <v>398</v>
      </c>
      <c r="AE607" s="66">
        <f t="shared" si="14169"/>
        <v>426</v>
      </c>
      <c r="AF607" s="66">
        <f t="shared" si="14169"/>
        <v>457</v>
      </c>
      <c r="AG607" s="66">
        <f t="shared" si="14169"/>
        <v>487</v>
      </c>
      <c r="AH607" s="66">
        <f t="shared" si="14169"/>
        <v>518</v>
      </c>
      <c r="AI607" s="66">
        <f t="shared" si="14169"/>
        <v>548</v>
      </c>
      <c r="AJ607" s="66">
        <f t="shared" si="14169"/>
        <v>579</v>
      </c>
      <c r="AK607" s="66">
        <f t="shared" si="14169"/>
        <v>610</v>
      </c>
      <c r="AL607" s="66">
        <f t="shared" si="14169"/>
        <v>640</v>
      </c>
      <c r="AM607" s="66">
        <f t="shared" si="14169"/>
        <v>671</v>
      </c>
      <c r="AN607" s="66">
        <f t="shared" si="14169"/>
        <v>701</v>
      </c>
      <c r="AO607" s="66">
        <f t="shared" si="14169"/>
        <v>732</v>
      </c>
      <c r="AP607" s="66">
        <f t="shared" si="14169"/>
        <v>763</v>
      </c>
      <c r="AQ607" s="66">
        <f t="shared" si="14169"/>
        <v>791</v>
      </c>
      <c r="AR607" s="66">
        <f t="shared" si="14169"/>
        <v>822</v>
      </c>
      <c r="AS607" s="66">
        <f t="shared" si="14169"/>
        <v>852</v>
      </c>
      <c r="AT607" s="66">
        <f t="shared" si="14169"/>
        <v>883</v>
      </c>
      <c r="AU607" s="66">
        <f t="shared" si="14169"/>
        <v>913</v>
      </c>
      <c r="AV607" s="66">
        <f t="shared" si="14169"/>
        <v>944</v>
      </c>
      <c r="AW607" s="66">
        <f t="shared" si="14169"/>
        <v>975</v>
      </c>
      <c r="AX607" s="66">
        <f t="shared" si="14169"/>
        <v>1005</v>
      </c>
      <c r="AY607" s="66">
        <f t="shared" si="14169"/>
        <v>1036</v>
      </c>
      <c r="AZ607" s="66">
        <f t="shared" si="14169"/>
        <v>1066</v>
      </c>
      <c r="BA607" s="66">
        <f t="shared" si="14169"/>
        <v>1097</v>
      </c>
      <c r="BB607" s="66">
        <f t="shared" si="14169"/>
        <v>1128</v>
      </c>
      <c r="BC607" s="66">
        <f t="shared" si="14169"/>
        <v>1156</v>
      </c>
      <c r="BD607" s="66">
        <f t="shared" si="14169"/>
        <v>1187</v>
      </c>
      <c r="BE607" s="66">
        <f t="shared" si="14169"/>
        <v>1217</v>
      </c>
      <c r="BF607" s="66">
        <f t="shared" si="14169"/>
        <v>1248</v>
      </c>
      <c r="BG607" s="66">
        <f t="shared" si="14169"/>
        <v>1278</v>
      </c>
      <c r="BH607" s="66">
        <f t="shared" si="14169"/>
        <v>1309</v>
      </c>
      <c r="BI607" s="66">
        <f t="shared" si="14169"/>
        <v>1340</v>
      </c>
      <c r="BJ607" s="66">
        <f t="shared" si="14169"/>
        <v>1370</v>
      </c>
      <c r="BK607" s="66">
        <f t="shared" si="14169"/>
        <v>1401</v>
      </c>
      <c r="BL607" s="66">
        <f t="shared" si="14169"/>
        <v>1431</v>
      </c>
      <c r="BM607" s="66">
        <f t="shared" si="14169"/>
        <v>1462</v>
      </c>
      <c r="BN607" s="66">
        <f t="shared" si="14169"/>
        <v>1493</v>
      </c>
      <c r="BO607" s="66">
        <f t="shared" si="14169"/>
        <v>1522</v>
      </c>
      <c r="BP607" s="66">
        <f t="shared" si="14169"/>
        <v>1553</v>
      </c>
      <c r="BQ607" s="66">
        <f t="shared" si="14169"/>
        <v>1583</v>
      </c>
      <c r="BR607" s="66">
        <f t="shared" si="14169"/>
        <v>1614</v>
      </c>
      <c r="BS607" s="66">
        <f t="shared" si="14169"/>
        <v>1644</v>
      </c>
      <c r="BT607" s="66">
        <f t="shared" si="14169"/>
        <v>1675</v>
      </c>
      <c r="BU607" s="66">
        <f t="shared" si="14169"/>
        <v>1706</v>
      </c>
      <c r="BV607" s="66">
        <f t="shared" si="14169"/>
        <v>1736</v>
      </c>
      <c r="BW607" s="66">
        <f t="shared" si="14169"/>
        <v>1767</v>
      </c>
      <c r="BX607" s="66">
        <f t="shared" si="14169"/>
        <v>1797</v>
      </c>
      <c r="BY607" s="75"/>
      <c r="BZ607" s="72"/>
      <c r="CA607" s="72"/>
      <c r="CB607" s="72"/>
    </row>
    <row r="608" spans="1:96" s="98" customFormat="1" ht="18" customHeight="1" x14ac:dyDescent="0.3">
      <c r="A608" s="230"/>
      <c r="B608" s="105"/>
      <c r="C608" s="305"/>
      <c r="D608" s="116"/>
      <c r="E608" s="309" t="s">
        <v>199</v>
      </c>
      <c r="F608" s="309" t="s">
        <v>199</v>
      </c>
      <c r="G608" s="308"/>
      <c r="H608" s="308"/>
      <c r="I608" s="309"/>
      <c r="J608" s="309"/>
      <c r="K608" s="309" t="s">
        <v>209</v>
      </c>
      <c r="L608" s="311"/>
      <c r="M608" s="7"/>
      <c r="N608" s="314"/>
      <c r="P608" s="70"/>
      <c r="Q608" s="54" t="str">
        <f>VLOOKUP(Q606,'Podpůrná data'!$J$13:$K$24,2)</f>
        <v>leden</v>
      </c>
      <c r="R608" s="54" t="str">
        <f>VLOOKUP(R606,'Podpůrná data'!$J$13:$K$24,2)</f>
        <v>únor</v>
      </c>
      <c r="S608" s="54" t="str">
        <f>VLOOKUP(S606,'Podpůrná data'!$J$13:$K$24,2)</f>
        <v>březen</v>
      </c>
      <c r="T608" s="54" t="str">
        <f>VLOOKUP(T606,'Podpůrná data'!$J$13:$K$24,2)</f>
        <v>duben</v>
      </c>
      <c r="U608" s="54" t="str">
        <f>VLOOKUP(U606,'Podpůrná data'!$J$13:$K$24,2)</f>
        <v>květen</v>
      </c>
      <c r="V608" s="54" t="str">
        <f>VLOOKUP(V606,'Podpůrná data'!$J$13:$K$24,2)</f>
        <v>červen</v>
      </c>
      <c r="W608" s="54" t="str">
        <f>VLOOKUP(W606,'Podpůrná data'!$J$13:$K$24,2)</f>
        <v>červenec</v>
      </c>
      <c r="X608" s="54" t="str">
        <f>VLOOKUP(X606,'Podpůrná data'!$J$13:$K$24,2)</f>
        <v>srpen</v>
      </c>
      <c r="Y608" s="54" t="str">
        <f>VLOOKUP(Y606,'Podpůrná data'!$J$13:$K$24,2)</f>
        <v>září</v>
      </c>
      <c r="Z608" s="54" t="str">
        <f>VLOOKUP(Z606,'Podpůrná data'!$J$13:$K$24,2)</f>
        <v>říjen</v>
      </c>
      <c r="AA608" s="54" t="str">
        <f>VLOOKUP(AA606,'Podpůrná data'!$J$13:$K$24,2)</f>
        <v>listopad</v>
      </c>
      <c r="AB608" s="54" t="str">
        <f>VLOOKUP(AB606,'Podpůrná data'!$J$13:$K$24,2)</f>
        <v>prosinec</v>
      </c>
      <c r="AC608" s="54" t="str">
        <f>VLOOKUP(AC606,'Podpůrná data'!$J$13:$K$24,2)</f>
        <v>leden</v>
      </c>
      <c r="AD608" s="54" t="str">
        <f>VLOOKUP(AD606,'Podpůrná data'!$J$13:$K$24,2)</f>
        <v>únor</v>
      </c>
      <c r="AE608" s="54" t="str">
        <f>VLOOKUP(AE606,'Podpůrná data'!$J$13:$K$24,2)</f>
        <v>březen</v>
      </c>
      <c r="AF608" s="54" t="str">
        <f>VLOOKUP(AF606,'Podpůrná data'!$J$13:$K$24,2)</f>
        <v>duben</v>
      </c>
      <c r="AG608" s="54" t="str">
        <f>VLOOKUP(AG606,'Podpůrná data'!$J$13:$K$24,2)</f>
        <v>květen</v>
      </c>
      <c r="AH608" s="54" t="str">
        <f>VLOOKUP(AH606,'Podpůrná data'!$J$13:$K$24,2)</f>
        <v>červen</v>
      </c>
      <c r="AI608" s="54" t="str">
        <f>VLOOKUP(AI606,'Podpůrná data'!$J$13:$K$24,2)</f>
        <v>červenec</v>
      </c>
      <c r="AJ608" s="54" t="str">
        <f>VLOOKUP(AJ606,'Podpůrná data'!$J$13:$K$24,2)</f>
        <v>srpen</v>
      </c>
      <c r="AK608" s="54" t="str">
        <f>VLOOKUP(AK606,'Podpůrná data'!$J$13:$K$24,2)</f>
        <v>září</v>
      </c>
      <c r="AL608" s="54" t="str">
        <f>VLOOKUP(AL606,'Podpůrná data'!$J$13:$K$24,2)</f>
        <v>říjen</v>
      </c>
      <c r="AM608" s="54" t="str">
        <f>VLOOKUP(AM606,'Podpůrná data'!$J$13:$K$24,2)</f>
        <v>listopad</v>
      </c>
      <c r="AN608" s="54" t="str">
        <f>VLOOKUP(AN606,'Podpůrná data'!$J$13:$K$24,2)</f>
        <v>prosinec</v>
      </c>
      <c r="AO608" s="54" t="str">
        <f>VLOOKUP(AO606,'Podpůrná data'!$J$13:$K$24,2)</f>
        <v>leden</v>
      </c>
      <c r="AP608" s="54" t="str">
        <f>VLOOKUP(AP606,'Podpůrná data'!$J$13:$K$24,2)</f>
        <v>únor</v>
      </c>
      <c r="AQ608" s="54" t="str">
        <f>VLOOKUP(AQ606,'Podpůrná data'!$J$13:$K$24,2)</f>
        <v>březen</v>
      </c>
      <c r="AR608" s="54" t="str">
        <f>VLOOKUP(AR606,'Podpůrná data'!$J$13:$K$24,2)</f>
        <v>duben</v>
      </c>
      <c r="AS608" s="54" t="str">
        <f>VLOOKUP(AS606,'Podpůrná data'!$J$13:$K$24,2)</f>
        <v>květen</v>
      </c>
      <c r="AT608" s="54" t="str">
        <f>VLOOKUP(AT606,'Podpůrná data'!$J$13:$K$24,2)</f>
        <v>červen</v>
      </c>
      <c r="AU608" s="54" t="str">
        <f>VLOOKUP(AU606,'Podpůrná data'!$J$13:$K$24,2)</f>
        <v>červenec</v>
      </c>
      <c r="AV608" s="54" t="str">
        <f>VLOOKUP(AV606,'Podpůrná data'!$J$13:$K$24,2)</f>
        <v>srpen</v>
      </c>
      <c r="AW608" s="54" t="str">
        <f>VLOOKUP(AW606,'Podpůrná data'!$J$13:$K$24,2)</f>
        <v>září</v>
      </c>
      <c r="AX608" s="54" t="str">
        <f>VLOOKUP(AX606,'Podpůrná data'!$J$13:$K$24,2)</f>
        <v>říjen</v>
      </c>
      <c r="AY608" s="54" t="str">
        <f>VLOOKUP(AY606,'Podpůrná data'!$J$13:$K$24,2)</f>
        <v>listopad</v>
      </c>
      <c r="AZ608" s="54" t="str">
        <f>VLOOKUP(AZ606,'Podpůrná data'!$J$13:$K$24,2)</f>
        <v>prosinec</v>
      </c>
      <c r="BA608" s="54" t="str">
        <f>VLOOKUP(BA606,'Podpůrná data'!$J$13:$K$24,2)</f>
        <v>leden</v>
      </c>
      <c r="BB608" s="54" t="str">
        <f>VLOOKUP(BB606,'Podpůrná data'!$J$13:$K$24,2)</f>
        <v>únor</v>
      </c>
      <c r="BC608" s="54" t="str">
        <f>VLOOKUP(BC606,'Podpůrná data'!$J$13:$K$24,2)</f>
        <v>březen</v>
      </c>
      <c r="BD608" s="54" t="str">
        <f>VLOOKUP(BD606,'Podpůrná data'!$J$13:$K$24,2)</f>
        <v>duben</v>
      </c>
      <c r="BE608" s="54" t="str">
        <f>VLOOKUP(BE606,'Podpůrná data'!$J$13:$K$24,2)</f>
        <v>květen</v>
      </c>
      <c r="BF608" s="54" t="str">
        <f>VLOOKUP(BF606,'Podpůrná data'!$J$13:$K$24,2)</f>
        <v>červen</v>
      </c>
      <c r="BG608" s="54" t="str">
        <f>VLOOKUP(BG606,'Podpůrná data'!$J$13:$K$24,2)</f>
        <v>červenec</v>
      </c>
      <c r="BH608" s="54" t="str">
        <f>VLOOKUP(BH606,'Podpůrná data'!$J$13:$K$24,2)</f>
        <v>srpen</v>
      </c>
      <c r="BI608" s="54" t="str">
        <f>VLOOKUP(BI606,'Podpůrná data'!$J$13:$K$24,2)</f>
        <v>září</v>
      </c>
      <c r="BJ608" s="54" t="str">
        <f>VLOOKUP(BJ606,'Podpůrná data'!$J$13:$K$24,2)</f>
        <v>říjen</v>
      </c>
      <c r="BK608" s="54" t="str">
        <f>VLOOKUP(BK606,'Podpůrná data'!$J$13:$K$24,2)</f>
        <v>listopad</v>
      </c>
      <c r="BL608" s="54" t="str">
        <f>VLOOKUP(BL606,'Podpůrná data'!$J$13:$K$24,2)</f>
        <v>prosinec</v>
      </c>
      <c r="BM608" s="54" t="str">
        <f>VLOOKUP(BM606,'Podpůrná data'!$J$13:$K$24,2)</f>
        <v>leden</v>
      </c>
      <c r="BN608" s="54" t="str">
        <f>VLOOKUP(BN606,'Podpůrná data'!$J$13:$K$24,2)</f>
        <v>únor</v>
      </c>
      <c r="BO608" s="54" t="str">
        <f>VLOOKUP(BO606,'Podpůrná data'!$J$13:$K$24,2)</f>
        <v>březen</v>
      </c>
      <c r="BP608" s="54" t="str">
        <f>VLOOKUP(BP606,'Podpůrná data'!$J$13:$K$24,2)</f>
        <v>duben</v>
      </c>
      <c r="BQ608" s="54" t="str">
        <f>VLOOKUP(BQ606,'Podpůrná data'!$J$13:$K$24,2)</f>
        <v>květen</v>
      </c>
      <c r="BR608" s="54" t="str">
        <f>VLOOKUP(BR606,'Podpůrná data'!$J$13:$K$24,2)</f>
        <v>červen</v>
      </c>
      <c r="BS608" s="54" t="str">
        <f>VLOOKUP(BS606,'Podpůrná data'!$J$13:$K$24,2)</f>
        <v>červenec</v>
      </c>
      <c r="BT608" s="54" t="str">
        <f>VLOOKUP(BT606,'Podpůrná data'!$J$13:$K$24,2)</f>
        <v>srpen</v>
      </c>
      <c r="BU608" s="54" t="str">
        <f>VLOOKUP(BU606,'Podpůrná data'!$J$13:$K$24,2)</f>
        <v>září</v>
      </c>
      <c r="BV608" s="54" t="str">
        <f>VLOOKUP(BV606,'Podpůrná data'!$J$13:$K$24,2)</f>
        <v>říjen</v>
      </c>
      <c r="BW608" s="54" t="str">
        <f>VLOOKUP(BW606,'Podpůrná data'!$J$13:$K$24,2)</f>
        <v>listopad</v>
      </c>
      <c r="BX608" s="54" t="str">
        <f>VLOOKUP(BX606,'Podpůrná data'!$J$13:$K$24,2)</f>
        <v>prosinec</v>
      </c>
      <c r="BY608" s="143"/>
      <c r="BZ608" s="144"/>
      <c r="CA608" s="165"/>
      <c r="CB608" s="165"/>
      <c r="CD608" s="147" t="s">
        <v>104</v>
      </c>
      <c r="CE608" s="147" t="s">
        <v>105</v>
      </c>
      <c r="CF608" s="147" t="s">
        <v>106</v>
      </c>
      <c r="CG608" s="147" t="s">
        <v>107</v>
      </c>
      <c r="CH608" s="147" t="s">
        <v>108</v>
      </c>
      <c r="CI608" s="147" t="s">
        <v>109</v>
      </c>
      <c r="CJ608" s="147" t="s">
        <v>110</v>
      </c>
      <c r="CK608" s="147" t="s">
        <v>111</v>
      </c>
      <c r="CL608" s="147" t="s">
        <v>112</v>
      </c>
      <c r="CM608" s="147" t="s">
        <v>166</v>
      </c>
      <c r="CN608" s="147" t="s">
        <v>167</v>
      </c>
      <c r="CO608" s="147" t="s">
        <v>168</v>
      </c>
      <c r="CP608" s="147" t="s">
        <v>194</v>
      </c>
      <c r="CQ608" s="147" t="s">
        <v>195</v>
      </c>
      <c r="CR608" s="147" t="s">
        <v>196</v>
      </c>
    </row>
    <row r="609" spans="1:96" s="98" customFormat="1" ht="16.2" customHeight="1" x14ac:dyDescent="0.3">
      <c r="A609" s="230"/>
      <c r="B609" s="105"/>
      <c r="C609" s="305"/>
      <c r="D609" s="116"/>
      <c r="E609" s="309"/>
      <c r="F609" s="309"/>
      <c r="G609" s="308"/>
      <c r="H609" s="308"/>
      <c r="I609" s="309"/>
      <c r="J609" s="309"/>
      <c r="K609" s="309"/>
      <c r="L609" s="311"/>
      <c r="M609" s="7"/>
      <c r="N609" s="314"/>
      <c r="P609" s="70"/>
      <c r="Q609" s="54">
        <f>YEAR(Úvod!$F$10)</f>
        <v>1900</v>
      </c>
      <c r="R609" s="54">
        <f t="shared" ref="R609" si="14170">IF(R606=1,Q609+1,Q609)</f>
        <v>1900</v>
      </c>
      <c r="S609" s="54">
        <f t="shared" ref="S609" si="14171">IF(S606=1,R609+1,R609)</f>
        <v>1900</v>
      </c>
      <c r="T609" s="54">
        <f t="shared" ref="T609" si="14172">IF(T606=1,S609+1,S609)</f>
        <v>1900</v>
      </c>
      <c r="U609" s="54">
        <f t="shared" ref="U609" si="14173">IF(U606=1,T609+1,T609)</f>
        <v>1900</v>
      </c>
      <c r="V609" s="54">
        <f t="shared" ref="V609" si="14174">IF(V606=1,U609+1,U609)</f>
        <v>1900</v>
      </c>
      <c r="W609" s="54">
        <f t="shared" ref="W609" si="14175">IF(W606=1,V609+1,V609)</f>
        <v>1900</v>
      </c>
      <c r="X609" s="54">
        <f t="shared" ref="X609" si="14176">IF(X606=1,W609+1,W609)</f>
        <v>1900</v>
      </c>
      <c r="Y609" s="54">
        <f t="shared" ref="Y609" si="14177">IF(Y606=1,X609+1,X609)</f>
        <v>1900</v>
      </c>
      <c r="Z609" s="54">
        <f t="shared" ref="Z609" si="14178">IF(Z606=1,Y609+1,Y609)</f>
        <v>1900</v>
      </c>
      <c r="AA609" s="54">
        <f t="shared" ref="AA609" si="14179">IF(AA606=1,Z609+1,Z609)</f>
        <v>1900</v>
      </c>
      <c r="AB609" s="54">
        <f t="shared" ref="AB609" si="14180">IF(AB606=1,AA609+1,AA609)</f>
        <v>1900</v>
      </c>
      <c r="AC609" s="54">
        <f t="shared" ref="AC609" si="14181">IF(AC606=1,AB609+1,AB609)</f>
        <v>1901</v>
      </c>
      <c r="AD609" s="54">
        <f t="shared" ref="AD609" si="14182">IF(AD606=1,AC609+1,AC609)</f>
        <v>1901</v>
      </c>
      <c r="AE609" s="54">
        <f t="shared" ref="AE609" si="14183">IF(AE606=1,AD609+1,AD609)</f>
        <v>1901</v>
      </c>
      <c r="AF609" s="54">
        <f t="shared" ref="AF609" si="14184">IF(AF606=1,AE609+1,AE609)</f>
        <v>1901</v>
      </c>
      <c r="AG609" s="54">
        <f t="shared" ref="AG609" si="14185">IF(AG606=1,AF609+1,AF609)</f>
        <v>1901</v>
      </c>
      <c r="AH609" s="54">
        <f t="shared" ref="AH609" si="14186">IF(AH606=1,AG609+1,AG609)</f>
        <v>1901</v>
      </c>
      <c r="AI609" s="54">
        <f t="shared" ref="AI609" si="14187">IF(AI606=1,AH609+1,AH609)</f>
        <v>1901</v>
      </c>
      <c r="AJ609" s="54">
        <f t="shared" ref="AJ609" si="14188">IF(AJ606=1,AI609+1,AI609)</f>
        <v>1901</v>
      </c>
      <c r="AK609" s="54">
        <f t="shared" ref="AK609" si="14189">IF(AK606=1,AJ609+1,AJ609)</f>
        <v>1901</v>
      </c>
      <c r="AL609" s="54">
        <f t="shared" ref="AL609" si="14190">IF(AL606=1,AK609+1,AK609)</f>
        <v>1901</v>
      </c>
      <c r="AM609" s="54">
        <f t="shared" ref="AM609" si="14191">IF(AM606=1,AL609+1,AL609)</f>
        <v>1901</v>
      </c>
      <c r="AN609" s="54">
        <f t="shared" ref="AN609" si="14192">IF(AN606=1,AM609+1,AM609)</f>
        <v>1901</v>
      </c>
      <c r="AO609" s="54">
        <f t="shared" ref="AO609" si="14193">IF(AO606=1,AN609+1,AN609)</f>
        <v>1902</v>
      </c>
      <c r="AP609" s="54">
        <f t="shared" ref="AP609" si="14194">IF(AP606=1,AO609+1,AO609)</f>
        <v>1902</v>
      </c>
      <c r="AQ609" s="54">
        <f t="shared" ref="AQ609" si="14195">IF(AQ606=1,AP609+1,AP609)</f>
        <v>1902</v>
      </c>
      <c r="AR609" s="54">
        <f t="shared" ref="AR609" si="14196">IF(AR606=1,AQ609+1,AQ609)</f>
        <v>1902</v>
      </c>
      <c r="AS609" s="54">
        <f t="shared" ref="AS609" si="14197">IF(AS606=1,AR609+1,AR609)</f>
        <v>1902</v>
      </c>
      <c r="AT609" s="54">
        <f t="shared" ref="AT609" si="14198">IF(AT606=1,AS609+1,AS609)</f>
        <v>1902</v>
      </c>
      <c r="AU609" s="54">
        <f t="shared" ref="AU609" si="14199">IF(AU606=1,AT609+1,AT609)</f>
        <v>1902</v>
      </c>
      <c r="AV609" s="54">
        <f t="shared" ref="AV609" si="14200">IF(AV606=1,AU609+1,AU609)</f>
        <v>1902</v>
      </c>
      <c r="AW609" s="54">
        <f t="shared" ref="AW609" si="14201">IF(AW606=1,AV609+1,AV609)</f>
        <v>1902</v>
      </c>
      <c r="AX609" s="54">
        <f t="shared" ref="AX609" si="14202">IF(AX606=1,AW609+1,AW609)</f>
        <v>1902</v>
      </c>
      <c r="AY609" s="54">
        <f t="shared" ref="AY609" si="14203">IF(AY606=1,AX609+1,AX609)</f>
        <v>1902</v>
      </c>
      <c r="AZ609" s="54">
        <f t="shared" ref="AZ609" si="14204">IF(AZ606=1,AY609+1,AY609)</f>
        <v>1902</v>
      </c>
      <c r="BA609" s="54">
        <f t="shared" ref="BA609" si="14205">IF(BA606=1,AZ609+1,AZ609)</f>
        <v>1903</v>
      </c>
      <c r="BB609" s="54">
        <f t="shared" ref="BB609" si="14206">IF(BB606=1,BA609+1,BA609)</f>
        <v>1903</v>
      </c>
      <c r="BC609" s="54">
        <f t="shared" ref="BC609" si="14207">IF(BC606=1,BB609+1,BB609)</f>
        <v>1903</v>
      </c>
      <c r="BD609" s="54">
        <f t="shared" ref="BD609" si="14208">IF(BD606=1,BC609+1,BC609)</f>
        <v>1903</v>
      </c>
      <c r="BE609" s="54">
        <f t="shared" ref="BE609" si="14209">IF(BE606=1,BD609+1,BD609)</f>
        <v>1903</v>
      </c>
      <c r="BF609" s="54">
        <f t="shared" ref="BF609" si="14210">IF(BF606=1,BE609+1,BE609)</f>
        <v>1903</v>
      </c>
      <c r="BG609" s="54">
        <f t="shared" ref="BG609" si="14211">IF(BG606=1,BF609+1,BF609)</f>
        <v>1903</v>
      </c>
      <c r="BH609" s="54">
        <f t="shared" ref="BH609" si="14212">IF(BH606=1,BG609+1,BG609)</f>
        <v>1903</v>
      </c>
      <c r="BI609" s="54">
        <f t="shared" ref="BI609" si="14213">IF(BI606=1,BH609+1,BH609)</f>
        <v>1903</v>
      </c>
      <c r="BJ609" s="54">
        <f t="shared" ref="BJ609" si="14214">IF(BJ606=1,BI609+1,BI609)</f>
        <v>1903</v>
      </c>
      <c r="BK609" s="54">
        <f t="shared" ref="BK609" si="14215">IF(BK606=1,BJ609+1,BJ609)</f>
        <v>1903</v>
      </c>
      <c r="BL609" s="54">
        <f t="shared" ref="BL609" si="14216">IF(BL606=1,BK609+1,BK609)</f>
        <v>1903</v>
      </c>
      <c r="BM609" s="54">
        <f t="shared" ref="BM609" si="14217">IF(BM606=1,BL609+1,BL609)</f>
        <v>1904</v>
      </c>
      <c r="BN609" s="54">
        <f t="shared" ref="BN609" si="14218">IF(BN606=1,BM609+1,BM609)</f>
        <v>1904</v>
      </c>
      <c r="BO609" s="54">
        <f t="shared" ref="BO609" si="14219">IF(BO606=1,BN609+1,BN609)</f>
        <v>1904</v>
      </c>
      <c r="BP609" s="54">
        <f t="shared" ref="BP609" si="14220">IF(BP606=1,BO609+1,BO609)</f>
        <v>1904</v>
      </c>
      <c r="BQ609" s="54">
        <f t="shared" ref="BQ609" si="14221">IF(BQ606=1,BP609+1,BP609)</f>
        <v>1904</v>
      </c>
      <c r="BR609" s="54">
        <f t="shared" ref="BR609" si="14222">IF(BR606=1,BQ609+1,BQ609)</f>
        <v>1904</v>
      </c>
      <c r="BS609" s="54">
        <f t="shared" ref="BS609" si="14223">IF(BS606=1,BR609+1,BR609)</f>
        <v>1904</v>
      </c>
      <c r="BT609" s="54">
        <f t="shared" ref="BT609" si="14224">IF(BT606=1,BS609+1,BS609)</f>
        <v>1904</v>
      </c>
      <c r="BU609" s="54">
        <f t="shared" ref="BU609" si="14225">IF(BU606=1,BT609+1,BT609)</f>
        <v>1904</v>
      </c>
      <c r="BV609" s="54">
        <f t="shared" ref="BV609" si="14226">IF(BV606=1,BU609+1,BU609)</f>
        <v>1904</v>
      </c>
      <c r="BW609" s="54">
        <f t="shared" ref="BW609" si="14227">IF(BW606=1,BV609+1,BV609)</f>
        <v>1904</v>
      </c>
      <c r="BX609" s="54">
        <f t="shared" ref="BX609" si="14228">IF(BX606=1,BW609+1,BW609)</f>
        <v>1904</v>
      </c>
      <c r="BY609" s="163"/>
      <c r="BZ609" s="164"/>
      <c r="CA609" s="165"/>
      <c r="CB609" s="165"/>
    </row>
    <row r="610" spans="1:96" s="98" customFormat="1" ht="16.2" customHeight="1" x14ac:dyDescent="0.3">
      <c r="A610" s="230"/>
      <c r="B610" s="105"/>
      <c r="C610" s="116"/>
      <c r="D610" s="116"/>
      <c r="E610" s="309"/>
      <c r="F610" s="309"/>
      <c r="G610" s="308"/>
      <c r="H610" s="308"/>
      <c r="I610" s="309"/>
      <c r="J610" s="310"/>
      <c r="K610" s="309"/>
      <c r="L610" s="312"/>
      <c r="M610" s="7"/>
      <c r="N610" s="315"/>
      <c r="P610" s="57" t="s">
        <v>170</v>
      </c>
      <c r="Q610" s="196"/>
      <c r="R610" s="196"/>
      <c r="S610" s="196"/>
      <c r="T610" s="196"/>
      <c r="U610" s="196"/>
      <c r="V610" s="196"/>
      <c r="W610" s="196"/>
      <c r="X610" s="196"/>
      <c r="Y610" s="196"/>
      <c r="Z610" s="196"/>
      <c r="AA610" s="196"/>
      <c r="AB610" s="196"/>
      <c r="AC610" s="196"/>
      <c r="AD610" s="196"/>
      <c r="AE610" s="196"/>
      <c r="AF610" s="196"/>
      <c r="AG610" s="196"/>
      <c r="AH610" s="196"/>
      <c r="AI610" s="196"/>
      <c r="AJ610" s="196"/>
      <c r="AK610" s="196"/>
      <c r="AL610" s="196"/>
      <c r="AM610" s="196"/>
      <c r="AN610" s="196"/>
      <c r="AO610" s="196"/>
      <c r="AP610" s="196"/>
      <c r="AQ610" s="196"/>
      <c r="AR610" s="196"/>
      <c r="AS610" s="196"/>
      <c r="AT610" s="196"/>
      <c r="AU610" s="196"/>
      <c r="AV610" s="196"/>
      <c r="AW610" s="196"/>
      <c r="AX610" s="196"/>
      <c r="AY610" s="196"/>
      <c r="AZ610" s="196"/>
      <c r="BA610" s="196"/>
      <c r="BB610" s="196"/>
      <c r="BC610" s="196"/>
      <c r="BD610" s="196"/>
      <c r="BE610" s="196"/>
      <c r="BF610" s="196"/>
      <c r="BG610" s="196"/>
      <c r="BH610" s="196"/>
      <c r="BI610" s="196"/>
      <c r="BJ610" s="196"/>
      <c r="BK610" s="196"/>
      <c r="BL610" s="196"/>
      <c r="BM610" s="196"/>
      <c r="BN610" s="196"/>
      <c r="BO610" s="196"/>
      <c r="BP610" s="196"/>
      <c r="BQ610" s="196"/>
      <c r="BR610" s="196"/>
      <c r="BS610" s="196"/>
      <c r="BT610" s="196"/>
      <c r="BU610" s="196"/>
      <c r="BV610" s="196"/>
      <c r="BW610" s="196"/>
      <c r="BX610" s="196"/>
      <c r="BY610" s="163"/>
      <c r="BZ610" s="164"/>
      <c r="CA610" s="165"/>
      <c r="CB610" s="165"/>
    </row>
    <row r="611" spans="1:96" s="98" customFormat="1" ht="23.4" customHeight="1" x14ac:dyDescent="0.3">
      <c r="A611" s="97"/>
      <c r="B611" s="117" t="s">
        <v>38</v>
      </c>
      <c r="C611" s="297"/>
      <c r="D611" s="297"/>
      <c r="E611" s="197"/>
      <c r="F611" s="193"/>
      <c r="G611" s="198"/>
      <c r="H611" s="199"/>
      <c r="I611" s="198"/>
      <c r="J611" s="167">
        <f>IF(I611="",0,IF(I611='Podpůrná data'!$A$10,'Podpůrná data'!$B$10,'Podpůrná data'!$B$11))</f>
        <v>0</v>
      </c>
      <c r="K611" s="166">
        <f>IFERROR(INT(ROUND(H611,2)*(VLOOKUP(INT(G611),'Podpůrná data'!$A$14:$B$73,2,FALSE))*(G611/(INT(G611)))),0)</f>
        <v>0</v>
      </c>
      <c r="L611" s="55">
        <f>J611*K611</f>
        <v>0</v>
      </c>
      <c r="M611" s="56">
        <f>IF(L611&gt;0,IF(ISTEXT(C611)=TRUE,0,1),0)</f>
        <v>0</v>
      </c>
      <c r="N611" s="142">
        <f>IF(L611&gt;0,1,0)</f>
        <v>0</v>
      </c>
      <c r="O611" s="118"/>
      <c r="P611" s="57" t="s">
        <v>94</v>
      </c>
      <c r="Q611" s="200"/>
      <c r="R611" s="200"/>
      <c r="S611" s="200"/>
      <c r="T611" s="200"/>
      <c r="U611" s="200"/>
      <c r="V611" s="200"/>
      <c r="W611" s="200"/>
      <c r="X611" s="200"/>
      <c r="Y611" s="200"/>
      <c r="Z611" s="200"/>
      <c r="AA611" s="200"/>
      <c r="AB611" s="200"/>
      <c r="AC611" s="200"/>
      <c r="AD611" s="200"/>
      <c r="AE611" s="200"/>
      <c r="AF611" s="200"/>
      <c r="AG611" s="200"/>
      <c r="AH611" s="200"/>
      <c r="AI611" s="200"/>
      <c r="AJ611" s="200"/>
      <c r="AK611" s="200"/>
      <c r="AL611" s="200"/>
      <c r="AM611" s="200"/>
      <c r="AN611" s="200"/>
      <c r="AO611" s="200"/>
      <c r="AP611" s="200"/>
      <c r="AQ611" s="200"/>
      <c r="AR611" s="200"/>
      <c r="AS611" s="200"/>
      <c r="AT611" s="200"/>
      <c r="AU611" s="200"/>
      <c r="AV611" s="200"/>
      <c r="AW611" s="200"/>
      <c r="AX611" s="200"/>
      <c r="AY611" s="200"/>
      <c r="AZ611" s="200"/>
      <c r="BA611" s="200"/>
      <c r="BB611" s="200"/>
      <c r="BC611" s="200"/>
      <c r="BD611" s="200"/>
      <c r="BE611" s="200"/>
      <c r="BF611" s="200"/>
      <c r="BG611" s="200"/>
      <c r="BH611" s="200"/>
      <c r="BI611" s="200"/>
      <c r="BJ611" s="200"/>
      <c r="BK611" s="200"/>
      <c r="BL611" s="200"/>
      <c r="BM611" s="200"/>
      <c r="BN611" s="200"/>
      <c r="BO611" s="200"/>
      <c r="BP611" s="200"/>
      <c r="BQ611" s="200"/>
      <c r="BR611" s="200"/>
      <c r="BS611" s="200"/>
      <c r="BT611" s="200"/>
      <c r="BU611" s="200"/>
      <c r="BV611" s="200"/>
      <c r="BW611" s="200"/>
      <c r="BX611" s="200"/>
      <c r="BY611" s="298">
        <f>SUM(Q619:BX619)</f>
        <v>0</v>
      </c>
      <c r="BZ611" s="300">
        <f>SUM(Q620:BX620)</f>
        <v>0</v>
      </c>
      <c r="CA611" s="302">
        <f>IF($N611=0,0,IF($BY611&gt;=215*$H611,1,0))</f>
        <v>0</v>
      </c>
      <c r="CB611" s="302">
        <f>IF($BY611&gt;=215*$H611,0,(CEILING(215*$H611,1)-$BY611))</f>
        <v>0</v>
      </c>
    </row>
    <row r="612" spans="1:96" s="98" customFormat="1" ht="28.8" x14ac:dyDescent="0.3">
      <c r="A612" s="97"/>
      <c r="B612" s="119"/>
      <c r="C612" s="73"/>
      <c r="D612" s="73"/>
      <c r="E612" s="73"/>
      <c r="F612" s="73"/>
      <c r="G612" s="73"/>
      <c r="H612" s="73"/>
      <c r="I612" s="73"/>
      <c r="J612" s="73"/>
      <c r="K612" s="73"/>
      <c r="L612" s="58"/>
      <c r="M612" s="7"/>
      <c r="N612" s="160"/>
      <c r="P612" s="57" t="s">
        <v>140</v>
      </c>
      <c r="Q612" s="201"/>
      <c r="R612" s="201"/>
      <c r="S612" s="201"/>
      <c r="T612" s="201"/>
      <c r="U612" s="201"/>
      <c r="V612" s="201"/>
      <c r="W612" s="201"/>
      <c r="X612" s="201"/>
      <c r="Y612" s="201"/>
      <c r="Z612" s="201"/>
      <c r="AA612" s="201"/>
      <c r="AB612" s="201"/>
      <c r="AC612" s="201"/>
      <c r="AD612" s="201"/>
      <c r="AE612" s="201"/>
      <c r="AF612" s="201"/>
      <c r="AG612" s="201"/>
      <c r="AH612" s="201"/>
      <c r="AI612" s="201"/>
      <c r="AJ612" s="201"/>
      <c r="AK612" s="201"/>
      <c r="AL612" s="201"/>
      <c r="AM612" s="201"/>
      <c r="AN612" s="201"/>
      <c r="AO612" s="201"/>
      <c r="AP612" s="201"/>
      <c r="AQ612" s="201"/>
      <c r="AR612" s="201"/>
      <c r="AS612" s="201"/>
      <c r="AT612" s="201"/>
      <c r="AU612" s="201"/>
      <c r="AV612" s="201"/>
      <c r="AW612" s="201"/>
      <c r="AX612" s="201"/>
      <c r="AY612" s="201"/>
      <c r="AZ612" s="201"/>
      <c r="BA612" s="201"/>
      <c r="BB612" s="201"/>
      <c r="BC612" s="201"/>
      <c r="BD612" s="201"/>
      <c r="BE612" s="201"/>
      <c r="BF612" s="201"/>
      <c r="BG612" s="201"/>
      <c r="BH612" s="201"/>
      <c r="BI612" s="201"/>
      <c r="BJ612" s="201"/>
      <c r="BK612" s="201"/>
      <c r="BL612" s="201"/>
      <c r="BM612" s="201"/>
      <c r="BN612" s="201"/>
      <c r="BO612" s="201"/>
      <c r="BP612" s="201"/>
      <c r="BQ612" s="201"/>
      <c r="BR612" s="201"/>
      <c r="BS612" s="201"/>
      <c r="BT612" s="201"/>
      <c r="BU612" s="201"/>
      <c r="BV612" s="201"/>
      <c r="BW612" s="201"/>
      <c r="BX612" s="201"/>
      <c r="BY612" s="298"/>
      <c r="BZ612" s="300"/>
      <c r="CA612" s="302"/>
      <c r="CB612" s="302"/>
    </row>
    <row r="613" spans="1:96" s="98" customFormat="1" ht="14.4" hidden="1" customHeight="1" x14ac:dyDescent="0.3">
      <c r="A613" s="97"/>
      <c r="B613" s="119"/>
      <c r="C613" s="73"/>
      <c r="D613" s="73"/>
      <c r="E613" s="73"/>
      <c r="F613" s="73"/>
      <c r="G613" s="73"/>
      <c r="H613" s="73"/>
      <c r="I613" s="73"/>
      <c r="J613" s="73"/>
      <c r="K613" s="73"/>
      <c r="L613" s="58"/>
      <c r="M613" s="7"/>
      <c r="N613" s="160"/>
      <c r="P613" s="59" t="s">
        <v>141</v>
      </c>
      <c r="Q613" s="60">
        <f>IF(Q611&lt;&gt;0,1,0)</f>
        <v>0</v>
      </c>
      <c r="R613" s="60">
        <f t="shared" ref="R613" si="14229">IF(Q613&gt;0,Q613+1,IF(R611&lt;&gt;0,1,0))</f>
        <v>0</v>
      </c>
      <c r="S613" s="60">
        <f t="shared" ref="S613" si="14230">IF(R613&gt;0,R613+1,IF(S611&lt;&gt;0,1,0))</f>
        <v>0</v>
      </c>
      <c r="T613" s="60">
        <f t="shared" ref="T613" si="14231">IF(S613&gt;0,S613+1,IF(T611&lt;&gt;0,1,0))</f>
        <v>0</v>
      </c>
      <c r="U613" s="60">
        <f t="shared" ref="U613" si="14232">IF(T613&gt;0,T613+1,IF(U611&lt;&gt;0,1,0))</f>
        <v>0</v>
      </c>
      <c r="V613" s="60">
        <f t="shared" ref="V613" si="14233">IF(U613&gt;0,U613+1,IF(V611&lt;&gt;0,1,0))</f>
        <v>0</v>
      </c>
      <c r="W613" s="60">
        <f t="shared" ref="W613" si="14234">IF(V613&gt;0,V613+1,IF(W611&lt;&gt;0,1,0))</f>
        <v>0</v>
      </c>
      <c r="X613" s="60">
        <f t="shared" ref="X613" si="14235">IF(W613&gt;0,W613+1,IF(X611&lt;&gt;0,1,0))</f>
        <v>0</v>
      </c>
      <c r="Y613" s="60">
        <f t="shared" ref="Y613" si="14236">IF(X613&gt;0,X613+1,IF(Y611&lt;&gt;0,1,0))</f>
        <v>0</v>
      </c>
      <c r="Z613" s="60">
        <f t="shared" ref="Z613" si="14237">IF(Y613&gt;0,Y613+1,IF(Z611&lt;&gt;0,1,0))</f>
        <v>0</v>
      </c>
      <c r="AA613" s="60">
        <f t="shared" ref="AA613" si="14238">IF(Z613&gt;0,Z613+1,IF(AA611&lt;&gt;0,1,0))</f>
        <v>0</v>
      </c>
      <c r="AB613" s="60">
        <f t="shared" ref="AB613" si="14239">IF(AA613&gt;0,AA613+1,IF(AB611&lt;&gt;0,1,0))</f>
        <v>0</v>
      </c>
      <c r="AC613" s="60">
        <f t="shared" ref="AC613" si="14240">IF(AB613&gt;0,AB613+1,IF(AC611&lt;&gt;0,1,0))</f>
        <v>0</v>
      </c>
      <c r="AD613" s="60">
        <f t="shared" ref="AD613" si="14241">IF(AC613&gt;0,AC613+1,IF(AD611&lt;&gt;0,1,0))</f>
        <v>0</v>
      </c>
      <c r="AE613" s="60">
        <f t="shared" ref="AE613" si="14242">IF(AD613&gt;0,AD613+1,IF(AE611&lt;&gt;0,1,0))</f>
        <v>0</v>
      </c>
      <c r="AF613" s="60">
        <f t="shared" ref="AF613" si="14243">IF(AE613&gt;0,AE613+1,IF(AF611&lt;&gt;0,1,0))</f>
        <v>0</v>
      </c>
      <c r="AG613" s="60">
        <f t="shared" ref="AG613" si="14244">IF(AF613&gt;0,AF613+1,IF(AG611&lt;&gt;0,1,0))</f>
        <v>0</v>
      </c>
      <c r="AH613" s="60">
        <f t="shared" ref="AH613" si="14245">IF(AG613&gt;0,AG613+1,IF(AH611&lt;&gt;0,1,0))</f>
        <v>0</v>
      </c>
      <c r="AI613" s="60">
        <f t="shared" ref="AI613" si="14246">IF(AH613&gt;0,AH613+1,IF(AI611&lt;&gt;0,1,0))</f>
        <v>0</v>
      </c>
      <c r="AJ613" s="60">
        <f t="shared" ref="AJ613" si="14247">IF(AI613&gt;0,AI613+1,IF(AJ611&lt;&gt;0,1,0))</f>
        <v>0</v>
      </c>
      <c r="AK613" s="60">
        <f t="shared" ref="AK613" si="14248">IF(AJ613&gt;0,AJ613+1,IF(AK611&lt;&gt;0,1,0))</f>
        <v>0</v>
      </c>
      <c r="AL613" s="60">
        <f t="shared" ref="AL613" si="14249">IF(AK613&gt;0,AK613+1,IF(AL611&lt;&gt;0,1,0))</f>
        <v>0</v>
      </c>
      <c r="AM613" s="60">
        <f t="shared" ref="AM613" si="14250">IF(AL613&gt;0,AL613+1,IF(AM611&lt;&gt;0,1,0))</f>
        <v>0</v>
      </c>
      <c r="AN613" s="60">
        <f t="shared" ref="AN613" si="14251">IF(AM613&gt;0,AM613+1,IF(AN611&lt;&gt;0,1,0))</f>
        <v>0</v>
      </c>
      <c r="AO613" s="60">
        <f t="shared" ref="AO613" si="14252">IF(AN613&gt;0,AN613+1,IF(AO611&lt;&gt;0,1,0))</f>
        <v>0</v>
      </c>
      <c r="AP613" s="60">
        <f t="shared" ref="AP613" si="14253">IF(AO613&gt;0,AO613+1,IF(AP611&lt;&gt;0,1,0))</f>
        <v>0</v>
      </c>
      <c r="AQ613" s="60">
        <f t="shared" ref="AQ613" si="14254">IF(AP613&gt;0,AP613+1,IF(AQ611&lt;&gt;0,1,0))</f>
        <v>0</v>
      </c>
      <c r="AR613" s="60">
        <f t="shared" ref="AR613" si="14255">IF(AQ613&gt;0,AQ613+1,IF(AR611&lt;&gt;0,1,0))</f>
        <v>0</v>
      </c>
      <c r="AS613" s="60">
        <f t="shared" ref="AS613" si="14256">IF(AR613&gt;0,AR613+1,IF(AS611&lt;&gt;0,1,0))</f>
        <v>0</v>
      </c>
      <c r="AT613" s="60">
        <f t="shared" ref="AT613" si="14257">IF(AS613&gt;0,AS613+1,IF(AT611&lt;&gt;0,1,0))</f>
        <v>0</v>
      </c>
      <c r="AU613" s="60">
        <f t="shared" ref="AU613" si="14258">IF(AT613&gt;0,AT613+1,IF(AU611&lt;&gt;0,1,0))</f>
        <v>0</v>
      </c>
      <c r="AV613" s="60">
        <f t="shared" ref="AV613" si="14259">IF(AU613&gt;0,AU613+1,IF(AV611&lt;&gt;0,1,0))</f>
        <v>0</v>
      </c>
      <c r="AW613" s="60">
        <f t="shared" ref="AW613" si="14260">IF(AV613&gt;0,AV613+1,IF(AW611&lt;&gt;0,1,0))</f>
        <v>0</v>
      </c>
      <c r="AX613" s="60">
        <f t="shared" ref="AX613" si="14261">IF(AW613&gt;0,AW613+1,IF(AX611&lt;&gt;0,1,0))</f>
        <v>0</v>
      </c>
      <c r="AY613" s="60">
        <f t="shared" ref="AY613" si="14262">IF(AX613&gt;0,AX613+1,IF(AY611&lt;&gt;0,1,0))</f>
        <v>0</v>
      </c>
      <c r="AZ613" s="60">
        <f t="shared" ref="AZ613" si="14263">IF(AY613&gt;0,AY613+1,IF(AZ611&lt;&gt;0,1,0))</f>
        <v>0</v>
      </c>
      <c r="BA613" s="60">
        <f t="shared" ref="BA613" si="14264">IF(AZ613&gt;0,AZ613+1,IF(BA611&lt;&gt;0,1,0))</f>
        <v>0</v>
      </c>
      <c r="BB613" s="60">
        <f t="shared" ref="BB613" si="14265">IF(BA613&gt;0,BA613+1,IF(BB611&lt;&gt;0,1,0))</f>
        <v>0</v>
      </c>
      <c r="BC613" s="60">
        <f t="shared" ref="BC613" si="14266">IF(BB613&gt;0,BB613+1,IF(BC611&lt;&gt;0,1,0))</f>
        <v>0</v>
      </c>
      <c r="BD613" s="60">
        <f t="shared" ref="BD613" si="14267">IF(BC613&gt;0,BC613+1,IF(BD611&lt;&gt;0,1,0))</f>
        <v>0</v>
      </c>
      <c r="BE613" s="60">
        <f t="shared" ref="BE613" si="14268">IF(BD613&gt;0,BD613+1,IF(BE611&lt;&gt;0,1,0))</f>
        <v>0</v>
      </c>
      <c r="BF613" s="60">
        <f t="shared" ref="BF613" si="14269">IF(BE613&gt;0,BE613+1,IF(BF611&lt;&gt;0,1,0))</f>
        <v>0</v>
      </c>
      <c r="BG613" s="60">
        <f t="shared" ref="BG613" si="14270">IF(BF613&gt;0,BF613+1,IF(BG611&lt;&gt;0,1,0))</f>
        <v>0</v>
      </c>
      <c r="BH613" s="60">
        <f t="shared" ref="BH613" si="14271">IF(BG613&gt;0,BG613+1,IF(BH611&lt;&gt;0,1,0))</f>
        <v>0</v>
      </c>
      <c r="BI613" s="60">
        <f t="shared" ref="BI613" si="14272">IF(BH613&gt;0,BH613+1,IF(BI611&lt;&gt;0,1,0))</f>
        <v>0</v>
      </c>
      <c r="BJ613" s="60">
        <f t="shared" ref="BJ613" si="14273">IF(BI613&gt;0,BI613+1,IF(BJ611&lt;&gt;0,1,0))</f>
        <v>0</v>
      </c>
      <c r="BK613" s="60">
        <f t="shared" ref="BK613" si="14274">IF(BJ613&gt;0,BJ613+1,IF(BK611&lt;&gt;0,1,0))</f>
        <v>0</v>
      </c>
      <c r="BL613" s="60">
        <f t="shared" ref="BL613" si="14275">IF(BK613&gt;0,BK613+1,IF(BL611&lt;&gt;0,1,0))</f>
        <v>0</v>
      </c>
      <c r="BM613" s="60">
        <f t="shared" ref="BM613" si="14276">IF(BL613&gt;0,BL613+1,IF(BM611&lt;&gt;0,1,0))</f>
        <v>0</v>
      </c>
      <c r="BN613" s="60">
        <f t="shared" ref="BN613" si="14277">IF(BM613&gt;0,BM613+1,IF(BN611&lt;&gt;0,1,0))</f>
        <v>0</v>
      </c>
      <c r="BO613" s="60">
        <f t="shared" ref="BO613" si="14278">IF(BN613&gt;0,BN613+1,IF(BO611&lt;&gt;0,1,0))</f>
        <v>0</v>
      </c>
      <c r="BP613" s="60">
        <f t="shared" ref="BP613" si="14279">IF(BO613&gt;0,BO613+1,IF(BP611&lt;&gt;0,1,0))</f>
        <v>0</v>
      </c>
      <c r="BQ613" s="60">
        <f t="shared" ref="BQ613" si="14280">IF(BP613&gt;0,BP613+1,IF(BQ611&lt;&gt;0,1,0))</f>
        <v>0</v>
      </c>
      <c r="BR613" s="60">
        <f t="shared" ref="BR613" si="14281">IF(BQ613&gt;0,BQ613+1,IF(BR611&lt;&gt;0,1,0))</f>
        <v>0</v>
      </c>
      <c r="BS613" s="60">
        <f t="shared" ref="BS613" si="14282">IF(BR613&gt;0,BR613+1,IF(BS611&lt;&gt;0,1,0))</f>
        <v>0</v>
      </c>
      <c r="BT613" s="60">
        <f t="shared" ref="BT613" si="14283">IF(BS613&gt;0,BS613+1,IF(BT611&lt;&gt;0,1,0))</f>
        <v>0</v>
      </c>
      <c r="BU613" s="60">
        <f t="shared" ref="BU613" si="14284">IF(BT613&gt;0,BT613+1,IF(BU611&lt;&gt;0,1,0))</f>
        <v>0</v>
      </c>
      <c r="BV613" s="60">
        <f t="shared" ref="BV613" si="14285">IF(BU613&gt;0,BU613+1,IF(BV611&lt;&gt;0,1,0))</f>
        <v>0</v>
      </c>
      <c r="BW613" s="60">
        <f t="shared" ref="BW613" si="14286">IF(BV613&gt;0,BV613+1,IF(BW611&lt;&gt;0,1,0))</f>
        <v>0</v>
      </c>
      <c r="BX613" s="60">
        <f t="shared" ref="BX613" si="14287">IF(BW613&gt;0,BW613+1,IF(BX611&lt;&gt;0,1,0))</f>
        <v>0</v>
      </c>
      <c r="BY613" s="298"/>
      <c r="BZ613" s="300"/>
      <c r="CA613" s="302"/>
      <c r="CB613" s="302"/>
    </row>
    <row r="614" spans="1:96" s="98" customFormat="1" ht="14.4" hidden="1" customHeight="1" x14ac:dyDescent="0.3">
      <c r="A614" s="97"/>
      <c r="B614" s="119"/>
      <c r="C614" s="73"/>
      <c r="D614" s="73"/>
      <c r="E614" s="73"/>
      <c r="F614" s="73"/>
      <c r="G614" s="73"/>
      <c r="H614" s="73"/>
      <c r="I614" s="73"/>
      <c r="J614" s="73"/>
      <c r="K614" s="73"/>
      <c r="L614" s="58"/>
      <c r="M614" s="7"/>
      <c r="N614" s="160"/>
      <c r="P614" s="59" t="s">
        <v>142</v>
      </c>
      <c r="Q614" s="60">
        <f>Q613</f>
        <v>0</v>
      </c>
      <c r="R614" s="60">
        <f>IF(R613=0,0,IF(OR(Q614=0,Q614=12),1,Q614+1))</f>
        <v>0</v>
      </c>
      <c r="S614" s="60">
        <f t="shared" ref="S614" si="14288">IF(S613=0,0,IF(OR(R614=0,R614=12),1,R614+1))</f>
        <v>0</v>
      </c>
      <c r="T614" s="60">
        <f t="shared" ref="T614" si="14289">IF(T613=0,0,IF(OR(S614=0,S614=12),1,S614+1))</f>
        <v>0</v>
      </c>
      <c r="U614" s="60">
        <f t="shared" ref="U614" si="14290">IF(U613=0,0,IF(OR(T614=0,T614=12),1,T614+1))</f>
        <v>0</v>
      </c>
      <c r="V614" s="60">
        <f t="shared" ref="V614" si="14291">IF(V613=0,0,IF(OR(U614=0,U614=12),1,U614+1))</f>
        <v>0</v>
      </c>
      <c r="W614" s="60">
        <f t="shared" ref="W614" si="14292">IF(W613=0,0,IF(OR(V614=0,V614=12),1,V614+1))</f>
        <v>0</v>
      </c>
      <c r="X614" s="60">
        <f t="shared" ref="X614" si="14293">IF(X613=0,0,IF(OR(W614=0,W614=12),1,W614+1))</f>
        <v>0</v>
      </c>
      <c r="Y614" s="60">
        <f t="shared" ref="Y614" si="14294">IF(Y613=0,0,IF(OR(X614=0,X614=12),1,X614+1))</f>
        <v>0</v>
      </c>
      <c r="Z614" s="60">
        <f t="shared" ref="Z614" si="14295">IF(Z613=0,0,IF(OR(Y614=0,Y614=12),1,Y614+1))</f>
        <v>0</v>
      </c>
      <c r="AA614" s="60">
        <f t="shared" ref="AA614" si="14296">IF(AA613=0,0,IF(OR(Z614=0,Z614=12),1,Z614+1))</f>
        <v>0</v>
      </c>
      <c r="AB614" s="60">
        <f t="shared" ref="AB614" si="14297">IF(AB613=0,0,IF(OR(AA614=0,AA614=12),1,AA614+1))</f>
        <v>0</v>
      </c>
      <c r="AC614" s="60">
        <f t="shared" ref="AC614" si="14298">IF(AC613=0,0,IF(OR(AB614=0,AB614=12),1,AB614+1))</f>
        <v>0</v>
      </c>
      <c r="AD614" s="60">
        <f t="shared" ref="AD614" si="14299">IF(AD613=0,0,IF(OR(AC614=0,AC614=12),1,AC614+1))</f>
        <v>0</v>
      </c>
      <c r="AE614" s="60">
        <f t="shared" ref="AE614" si="14300">IF(AE613=0,0,IF(OR(AD614=0,AD614=12),1,AD614+1))</f>
        <v>0</v>
      </c>
      <c r="AF614" s="60">
        <f t="shared" ref="AF614" si="14301">IF(AF613=0,0,IF(OR(AE614=0,AE614=12),1,AE614+1))</f>
        <v>0</v>
      </c>
      <c r="AG614" s="60">
        <f t="shared" ref="AG614" si="14302">IF(AG613=0,0,IF(OR(AF614=0,AF614=12),1,AF614+1))</f>
        <v>0</v>
      </c>
      <c r="AH614" s="60">
        <f t="shared" ref="AH614" si="14303">IF(AH613=0,0,IF(OR(AG614=0,AG614=12),1,AG614+1))</f>
        <v>0</v>
      </c>
      <c r="AI614" s="60">
        <f t="shared" ref="AI614" si="14304">IF(AI613=0,0,IF(OR(AH614=0,AH614=12),1,AH614+1))</f>
        <v>0</v>
      </c>
      <c r="AJ614" s="60">
        <f t="shared" ref="AJ614" si="14305">IF(AJ613=0,0,IF(OR(AI614=0,AI614=12),1,AI614+1))</f>
        <v>0</v>
      </c>
      <c r="AK614" s="60">
        <f t="shared" ref="AK614" si="14306">IF(AK613=0,0,IF(OR(AJ614=0,AJ614=12),1,AJ614+1))</f>
        <v>0</v>
      </c>
      <c r="AL614" s="60">
        <f t="shared" ref="AL614" si="14307">IF(AL613=0,0,IF(OR(AK614=0,AK614=12),1,AK614+1))</f>
        <v>0</v>
      </c>
      <c r="AM614" s="60">
        <f t="shared" ref="AM614" si="14308">IF(AM613=0,0,IF(OR(AL614=0,AL614=12),1,AL614+1))</f>
        <v>0</v>
      </c>
      <c r="AN614" s="60">
        <f t="shared" ref="AN614" si="14309">IF(AN613=0,0,IF(OR(AM614=0,AM614=12),1,AM614+1))</f>
        <v>0</v>
      </c>
      <c r="AO614" s="60">
        <f t="shared" ref="AO614" si="14310">IF(AO613=0,0,IF(OR(AN614=0,AN614=12),1,AN614+1))</f>
        <v>0</v>
      </c>
      <c r="AP614" s="60">
        <f t="shared" ref="AP614" si="14311">IF(AP613=0,0,IF(OR(AO614=0,AO614=12),1,AO614+1))</f>
        <v>0</v>
      </c>
      <c r="AQ614" s="60">
        <f t="shared" ref="AQ614" si="14312">IF(AQ613=0,0,IF(OR(AP614=0,AP614=12),1,AP614+1))</f>
        <v>0</v>
      </c>
      <c r="AR614" s="60">
        <f t="shared" ref="AR614" si="14313">IF(AR613=0,0,IF(OR(AQ614=0,AQ614=12),1,AQ614+1))</f>
        <v>0</v>
      </c>
      <c r="AS614" s="60">
        <f t="shared" ref="AS614" si="14314">IF(AS613=0,0,IF(OR(AR614=0,AR614=12),1,AR614+1))</f>
        <v>0</v>
      </c>
      <c r="AT614" s="60">
        <f t="shared" ref="AT614" si="14315">IF(AT613=0,0,IF(OR(AS614=0,AS614=12),1,AS614+1))</f>
        <v>0</v>
      </c>
      <c r="AU614" s="60">
        <f t="shared" ref="AU614" si="14316">IF(AU613=0,0,IF(OR(AT614=0,AT614=12),1,AT614+1))</f>
        <v>0</v>
      </c>
      <c r="AV614" s="60">
        <f t="shared" ref="AV614" si="14317">IF(AV613=0,0,IF(OR(AU614=0,AU614=12),1,AU614+1))</f>
        <v>0</v>
      </c>
      <c r="AW614" s="60">
        <f t="shared" ref="AW614" si="14318">IF(AW613=0,0,IF(OR(AV614=0,AV614=12),1,AV614+1))</f>
        <v>0</v>
      </c>
      <c r="AX614" s="60">
        <f t="shared" ref="AX614" si="14319">IF(AX613=0,0,IF(OR(AW614=0,AW614=12),1,AW614+1))</f>
        <v>0</v>
      </c>
      <c r="AY614" s="60">
        <f t="shared" ref="AY614" si="14320">IF(AY613=0,0,IF(OR(AX614=0,AX614=12),1,AX614+1))</f>
        <v>0</v>
      </c>
      <c r="AZ614" s="60">
        <f t="shared" ref="AZ614" si="14321">IF(AZ613=0,0,IF(OR(AY614=0,AY614=12),1,AY614+1))</f>
        <v>0</v>
      </c>
      <c r="BA614" s="60">
        <f t="shared" ref="BA614" si="14322">IF(BA613=0,0,IF(OR(AZ614=0,AZ614=12),1,AZ614+1))</f>
        <v>0</v>
      </c>
      <c r="BB614" s="60">
        <f t="shared" ref="BB614" si="14323">IF(BB613=0,0,IF(OR(BA614=0,BA614=12),1,BA614+1))</f>
        <v>0</v>
      </c>
      <c r="BC614" s="60">
        <f t="shared" ref="BC614" si="14324">IF(BC613=0,0,IF(OR(BB614=0,BB614=12),1,BB614+1))</f>
        <v>0</v>
      </c>
      <c r="BD614" s="60">
        <f t="shared" ref="BD614" si="14325">IF(BD613=0,0,IF(OR(BC614=0,BC614=12),1,BC614+1))</f>
        <v>0</v>
      </c>
      <c r="BE614" s="60">
        <f t="shared" ref="BE614" si="14326">IF(BE613=0,0,IF(OR(BD614=0,BD614=12),1,BD614+1))</f>
        <v>0</v>
      </c>
      <c r="BF614" s="60">
        <f t="shared" ref="BF614" si="14327">IF(BF613=0,0,IF(OR(BE614=0,BE614=12),1,BE614+1))</f>
        <v>0</v>
      </c>
      <c r="BG614" s="60">
        <f t="shared" ref="BG614" si="14328">IF(BG613=0,0,IF(OR(BF614=0,BF614=12),1,BF614+1))</f>
        <v>0</v>
      </c>
      <c r="BH614" s="60">
        <f t="shared" ref="BH614" si="14329">IF(BH613=0,0,IF(OR(BG614=0,BG614=12),1,BG614+1))</f>
        <v>0</v>
      </c>
      <c r="BI614" s="60">
        <f t="shared" ref="BI614" si="14330">IF(BI613=0,0,IF(OR(BH614=0,BH614=12),1,BH614+1))</f>
        <v>0</v>
      </c>
      <c r="BJ614" s="60">
        <f t="shared" ref="BJ614" si="14331">IF(BJ613=0,0,IF(OR(BI614=0,BI614=12),1,BI614+1))</f>
        <v>0</v>
      </c>
      <c r="BK614" s="60">
        <f t="shared" ref="BK614" si="14332">IF(BK613=0,0,IF(OR(BJ614=0,BJ614=12),1,BJ614+1))</f>
        <v>0</v>
      </c>
      <c r="BL614" s="60">
        <f t="shared" ref="BL614" si="14333">IF(BL613=0,0,IF(OR(BK614=0,BK614=12),1,BK614+1))</f>
        <v>0</v>
      </c>
      <c r="BM614" s="60">
        <f t="shared" ref="BM614" si="14334">IF(BM613=0,0,IF(OR(BL614=0,BL614=12),1,BL614+1))</f>
        <v>0</v>
      </c>
      <c r="BN614" s="60">
        <f t="shared" ref="BN614" si="14335">IF(BN613=0,0,IF(OR(BM614=0,BM614=12),1,BM614+1))</f>
        <v>0</v>
      </c>
      <c r="BO614" s="60">
        <f t="shared" ref="BO614" si="14336">IF(BO613=0,0,IF(OR(BN614=0,BN614=12),1,BN614+1))</f>
        <v>0</v>
      </c>
      <c r="BP614" s="60">
        <f t="shared" ref="BP614" si="14337">IF(BP613=0,0,IF(OR(BO614=0,BO614=12),1,BO614+1))</f>
        <v>0</v>
      </c>
      <c r="BQ614" s="60">
        <f t="shared" ref="BQ614" si="14338">IF(BQ613=0,0,IF(OR(BP614=0,BP614=12),1,BP614+1))</f>
        <v>0</v>
      </c>
      <c r="BR614" s="60">
        <f t="shared" ref="BR614" si="14339">IF(BR613=0,0,IF(OR(BQ614=0,BQ614=12),1,BQ614+1))</f>
        <v>0</v>
      </c>
      <c r="BS614" s="60">
        <f t="shared" ref="BS614" si="14340">IF(BS613=0,0,IF(OR(BR614=0,BR614=12),1,BR614+1))</f>
        <v>0</v>
      </c>
      <c r="BT614" s="60">
        <f t="shared" ref="BT614" si="14341">IF(BT613=0,0,IF(OR(BS614=0,BS614=12),1,BS614+1))</f>
        <v>0</v>
      </c>
      <c r="BU614" s="60">
        <f t="shared" ref="BU614" si="14342">IF(BU613=0,0,IF(OR(BT614=0,BT614=12),1,BT614+1))</f>
        <v>0</v>
      </c>
      <c r="BV614" s="60">
        <f t="shared" ref="BV614" si="14343">IF(BV613=0,0,IF(OR(BU614=0,BU614=12),1,BU614+1))</f>
        <v>0</v>
      </c>
      <c r="BW614" s="60">
        <f t="shared" ref="BW614" si="14344">IF(BW613=0,0,IF(OR(BV614=0,BV614=12),1,BV614+1))</f>
        <v>0</v>
      </c>
      <c r="BX614" s="60">
        <f t="shared" ref="BX614" si="14345">IF(BX613=0,0,IF(OR(BW614=0,BW614=12),1,BW614+1))</f>
        <v>0</v>
      </c>
      <c r="BY614" s="298"/>
      <c r="BZ614" s="300"/>
      <c r="CA614" s="302"/>
      <c r="CB614" s="302"/>
    </row>
    <row r="615" spans="1:96" s="98" customFormat="1" ht="43.2" x14ac:dyDescent="0.3">
      <c r="A615" s="97"/>
      <c r="B615" s="119"/>
      <c r="C615" s="73"/>
      <c r="D615" s="73"/>
      <c r="E615" s="73"/>
      <c r="F615" s="73"/>
      <c r="G615" s="73"/>
      <c r="H615" s="73"/>
      <c r="I615" s="73"/>
      <c r="J615" s="73"/>
      <c r="K615" s="73"/>
      <c r="L615" s="58"/>
      <c r="M615" s="7"/>
      <c r="N615" s="160"/>
      <c r="P615" s="57" t="s">
        <v>221</v>
      </c>
      <c r="Q615" s="62">
        <f>IF(Q614&gt;0,IF(Q618&gt;$K611,$K611,Q618),0)</f>
        <v>0</v>
      </c>
      <c r="R615" s="62">
        <f>IF(R614&gt;0,IF((SUMIFS($Q617:Q617,$Q614:Q614,12)+IF(Q614=12,0,Q615)+R618)&gt;=$K611,$K611-FLOOR(SUMIFS($Q617:Q617,$Q614:Q614,12),1),IF(R614=1,R618,R618+Q615)),0)</f>
        <v>0</v>
      </c>
      <c r="S615" s="62">
        <f>IF(S614&gt;0,IF((SUMIFS($Q617:R617,$Q614:R614,12)+IF(R614=12,0,R615)+S618)&gt;=$K611,$K611-FLOOR(SUMIFS($Q617:R617,$Q614:R614,12),1),IF(S614=1,S618,S618+R615)),0)</f>
        <v>0</v>
      </c>
      <c r="T615" s="62">
        <f>IF(T614&gt;0,IF((SUMIFS($Q617:S617,$Q614:S614,12)+IF(S614=12,0,S615)+T618)&gt;=$K611,$K611-FLOOR(SUMIFS($Q617:S617,$Q614:S614,12),1),IF(T614=1,T618,T618+S615)),0)</f>
        <v>0</v>
      </c>
      <c r="U615" s="62">
        <f>IF(U614&gt;0,IF((SUMIFS($Q617:T617,$Q614:T614,12)+IF(T614=12,0,T615)+U618)&gt;=$K611,$K611-FLOOR(SUMIFS($Q617:T617,$Q614:T614,12),1),IF(U614=1,U618,U618+T615)),0)</f>
        <v>0</v>
      </c>
      <c r="V615" s="62">
        <f>IF(V614&gt;0,IF((SUMIFS($Q617:U617,$Q614:U614,12)+IF(U614=12,0,U615)+V618)&gt;=$K611,$K611-FLOOR(SUMIFS($Q617:U617,$Q614:U614,12),1),IF(V614=1,V618,V618+U615)),0)</f>
        <v>0</v>
      </c>
      <c r="W615" s="62">
        <f>IF(W614&gt;0,IF((SUMIFS($Q617:V617,$Q614:V614,12)+IF(V614=12,0,V615)+W618)&gt;=$K611,$K611-FLOOR(SUMIFS($Q617:V617,$Q614:V614,12),1),IF(W614=1,W618,W618+V615)),0)</f>
        <v>0</v>
      </c>
      <c r="X615" s="62">
        <f>IF(X614&gt;0,IF((SUMIFS($Q617:W617,$Q614:W614,12)+IF(W614=12,0,W615)+X618)&gt;=$K611,$K611-FLOOR(SUMIFS($Q617:W617,$Q614:W614,12),1),IF(X614=1,X618,X618+W615)),0)</f>
        <v>0</v>
      </c>
      <c r="Y615" s="62">
        <f>IF(Y614&gt;0,IF((SUMIFS($Q617:X617,$Q614:X614,12)+IF(X614=12,0,X615)+Y618)&gt;=$K611,$K611-FLOOR(SUMIFS($Q617:X617,$Q614:X614,12),1),IF(Y614=1,Y618,Y618+X615)),0)</f>
        <v>0</v>
      </c>
      <c r="Z615" s="62">
        <f>IF(Z614&gt;0,IF((SUMIFS($Q617:Y617,$Q614:Y614,12)+IF(Y614=12,0,Y615)+Z618)&gt;=$K611,$K611-FLOOR(SUMIFS($Q617:Y617,$Q614:Y614,12),1),IF(Z614=1,Z618,Z618+Y615)),0)</f>
        <v>0</v>
      </c>
      <c r="AA615" s="62">
        <f>IF(AA614&gt;0,IF((SUMIFS($Q617:Z617,$Q614:Z614,12)+IF(Z614=12,0,Z615)+AA618)&gt;=$K611,$K611-FLOOR(SUMIFS($Q617:Z617,$Q614:Z614,12),1),IF(AA614=1,AA618,AA618+Z615)),0)</f>
        <v>0</v>
      </c>
      <c r="AB615" s="62">
        <f>IF(AB614&gt;0,IF((SUMIFS($Q617:AA617,$Q614:AA614,12)+IF(AA614=12,0,AA615)+AB618)&gt;=$K611,$K611-FLOOR(SUMIFS($Q617:AA617,$Q614:AA614,12),1),IF(AB614=1,AB618,AB618+AA615)),0)</f>
        <v>0</v>
      </c>
      <c r="AC615" s="62">
        <f>IF(AC614&gt;0,IF((SUMIFS($Q617:AB617,$Q614:AB614,12)+IF(AB614=12,0,AB615)+AC618)&gt;=$K611,$K611-FLOOR(SUMIFS($Q617:AB617,$Q614:AB614,12),1),IF(AC614=1,AC618,AC618+AB615)),0)</f>
        <v>0</v>
      </c>
      <c r="AD615" s="62">
        <f>IF(AD614&gt;0,IF((SUMIFS($Q617:AC617,$Q614:AC614,12)+IF(AC614=12,0,AC615)+AD618)&gt;=$K611,$K611-FLOOR(SUMIFS($Q617:AC617,$Q614:AC614,12),1),IF(AD614=1,AD618,AD618+AC615)),0)</f>
        <v>0</v>
      </c>
      <c r="AE615" s="62">
        <f>IF(AE614&gt;0,IF((SUMIFS($Q617:AD617,$Q614:AD614,12)+IF(AD614=12,0,AD615)+AE618)&gt;=$K611,$K611-FLOOR(SUMIFS($Q617:AD617,$Q614:AD614,12),1),IF(AE614=1,AE618,AE618+AD615)),0)</f>
        <v>0</v>
      </c>
      <c r="AF615" s="62">
        <f>IF(AF614&gt;0,IF((SUMIFS($Q617:AE617,$Q614:AE614,12)+IF(AE614=12,0,AE615)+AF618)&gt;=$K611,$K611-FLOOR(SUMIFS($Q617:AE617,$Q614:AE614,12),1),IF(AF614=1,AF618,AF618+AE615)),0)</f>
        <v>0</v>
      </c>
      <c r="AG615" s="62">
        <f>IF(AG614&gt;0,IF((SUMIFS($Q617:AF617,$Q614:AF614,12)+IF(AF614=12,0,AF615)+AG618)&gt;=$K611,$K611-FLOOR(SUMIFS($Q617:AF617,$Q614:AF614,12),1),IF(AG614=1,AG618,AG618+AF615)),0)</f>
        <v>0</v>
      </c>
      <c r="AH615" s="62">
        <f>IF(AH614&gt;0,IF((SUMIFS($Q617:AG617,$Q614:AG614,12)+IF(AG614=12,0,AG615)+AH618)&gt;=$K611,$K611-FLOOR(SUMIFS($Q617:AG617,$Q614:AG614,12),1),IF(AH614=1,AH618,AH618+AG615)),0)</f>
        <v>0</v>
      </c>
      <c r="AI615" s="62">
        <f>IF(AI614&gt;0,IF((SUMIFS($Q617:AH617,$Q614:AH614,12)+IF(AH614=12,0,AH615)+AI618)&gt;=$K611,$K611-FLOOR(SUMIFS($Q617:AH617,$Q614:AH614,12),1),IF(AI614=1,AI618,AI618+AH615)),0)</f>
        <v>0</v>
      </c>
      <c r="AJ615" s="62">
        <f>IF(AJ614&gt;0,IF((SUMIFS($Q617:AI617,$Q614:AI614,12)+IF(AI614=12,0,AI615)+AJ618)&gt;=$K611,$K611-FLOOR(SUMIFS($Q617:AI617,$Q614:AI614,12),1),IF(AJ614=1,AJ618,AJ618+AI615)),0)</f>
        <v>0</v>
      </c>
      <c r="AK615" s="62">
        <f>IF(AK614&gt;0,IF((SUMIFS($Q617:AJ617,$Q614:AJ614,12)+IF(AJ614=12,0,AJ615)+AK618)&gt;=$K611,$K611-FLOOR(SUMIFS($Q617:AJ617,$Q614:AJ614,12),1),IF(AK614=1,AK618,AK618+AJ615)),0)</f>
        <v>0</v>
      </c>
      <c r="AL615" s="62">
        <f>IF(AL614&gt;0,IF((SUMIFS($Q617:AK617,$Q614:AK614,12)+IF(AK614=12,0,AK615)+AL618)&gt;=$K611,$K611-FLOOR(SUMIFS($Q617:AK617,$Q614:AK614,12),1),IF(AL614=1,AL618,AL618+AK615)),0)</f>
        <v>0</v>
      </c>
      <c r="AM615" s="62">
        <f>IF(AM614&gt;0,IF((SUMIFS($Q617:AL617,$Q614:AL614,12)+IF(AL614=12,0,AL615)+AM618)&gt;=$K611,$K611-FLOOR(SUMIFS($Q617:AL617,$Q614:AL614,12),1),IF(AM614=1,AM618,AM618+AL615)),0)</f>
        <v>0</v>
      </c>
      <c r="AN615" s="62">
        <f>IF(AN614&gt;0,IF((SUMIFS($Q617:AM617,$Q614:AM614,12)+IF(AM614=12,0,AM615)+AN618)&gt;=$K611,$K611-FLOOR(SUMIFS($Q617:AM617,$Q614:AM614,12),1),IF(AN614=1,AN618,AN618+AM615)),0)</f>
        <v>0</v>
      </c>
      <c r="AO615" s="62">
        <f>IF(AO614&gt;0,IF((SUMIFS($Q617:AN617,$Q614:AN614,12)+IF(AN614=12,0,AN615)+AO618)&gt;=$K611,$K611-FLOOR(SUMIFS($Q617:AN617,$Q614:AN614,12),1),IF(AO614=1,AO618,AO618+AN615)),0)</f>
        <v>0</v>
      </c>
      <c r="AP615" s="62">
        <f>IF(AP614&gt;0,IF((SUMIFS($Q617:AO617,$Q614:AO614,12)+IF(AO614=12,0,AO615)+AP618)&gt;=$K611,$K611-FLOOR(SUMIFS($Q617:AO617,$Q614:AO614,12),1),IF(AP614=1,AP618,AP618+AO615)),0)</f>
        <v>0</v>
      </c>
      <c r="AQ615" s="62">
        <f>IF(AQ614&gt;0,IF((SUMIFS($Q617:AP617,$Q614:AP614,12)+IF(AP614=12,0,AP615)+AQ618)&gt;=$K611,$K611-FLOOR(SUMIFS($Q617:AP617,$Q614:AP614,12),1),IF(AQ614=1,AQ618,AQ618+AP615)),0)</f>
        <v>0</v>
      </c>
      <c r="AR615" s="62">
        <f>IF(AR614&gt;0,IF((SUMIFS($Q617:AQ617,$Q614:AQ614,12)+IF(AQ614=12,0,AQ615)+AR618)&gt;=$K611,$K611-FLOOR(SUMIFS($Q617:AQ617,$Q614:AQ614,12),1),IF(AR614=1,AR618,AR618+AQ615)),0)</f>
        <v>0</v>
      </c>
      <c r="AS615" s="62">
        <f>IF(AS614&gt;0,IF((SUMIFS($Q617:AR617,$Q614:AR614,12)+IF(AR614=12,0,AR615)+AS618)&gt;=$K611,$K611-FLOOR(SUMIFS($Q617:AR617,$Q614:AR614,12),1),IF(AS614=1,AS618,AS618+AR615)),0)</f>
        <v>0</v>
      </c>
      <c r="AT615" s="62">
        <f>IF(AT614&gt;0,IF((SUMIFS($Q617:AS617,$Q614:AS614,12)+IF(AS614=12,0,AS615)+AT618)&gt;=$K611,$K611-FLOOR(SUMIFS($Q617:AS617,$Q614:AS614,12),1),IF(AT614=1,AT618,AT618+AS615)),0)</f>
        <v>0</v>
      </c>
      <c r="AU615" s="62">
        <f>IF(AU614&gt;0,IF((SUMIFS($Q617:AT617,$Q614:AT614,12)+IF(AT614=12,0,AT615)+AU618)&gt;=$K611,$K611-FLOOR(SUMIFS($Q617:AT617,$Q614:AT614,12),1),IF(AU614=1,AU618,AU618+AT615)),0)</f>
        <v>0</v>
      </c>
      <c r="AV615" s="62">
        <f>IF(AV614&gt;0,IF((SUMIFS($Q617:AU617,$Q614:AU614,12)+IF(AU614=12,0,AU615)+AV618)&gt;=$K611,$K611-FLOOR(SUMIFS($Q617:AU617,$Q614:AU614,12),1),IF(AV614=1,AV618,AV618+AU615)),0)</f>
        <v>0</v>
      </c>
      <c r="AW615" s="62">
        <f>IF(AW614&gt;0,IF((SUMIFS($Q617:AV617,$Q614:AV614,12)+IF(AV614=12,0,AV615)+AW618)&gt;=$K611,$K611-FLOOR(SUMIFS($Q617:AV617,$Q614:AV614,12),1),IF(AW614=1,AW618,AW618+AV615)),0)</f>
        <v>0</v>
      </c>
      <c r="AX615" s="62">
        <f>IF(AX614&gt;0,IF((SUMIFS($Q617:AW617,$Q614:AW614,12)+IF(AW614=12,0,AW615)+AX618)&gt;=$K611,$K611-FLOOR(SUMIFS($Q617:AW617,$Q614:AW614,12),1),IF(AX614=1,AX618,AX618+AW615)),0)</f>
        <v>0</v>
      </c>
      <c r="AY615" s="62">
        <f>IF(AY614&gt;0,IF((SUMIFS($Q617:AX617,$Q614:AX614,12)+IF(AX614=12,0,AX615)+AY618)&gt;=$K611,$K611-FLOOR(SUMIFS($Q617:AX617,$Q614:AX614,12),1),IF(AY614=1,AY618,AY618+AX615)),0)</f>
        <v>0</v>
      </c>
      <c r="AZ615" s="62">
        <f>IF(AZ614&gt;0,IF((SUMIFS($Q617:AY617,$Q614:AY614,12)+IF(AY614=12,0,AY615)+AZ618)&gt;=$K611,$K611-FLOOR(SUMIFS($Q617:AY617,$Q614:AY614,12),1),IF(AZ614=1,AZ618,AZ618+AY615)),0)</f>
        <v>0</v>
      </c>
      <c r="BA615" s="62">
        <f>IF(BA614&gt;0,IF((SUMIFS($Q617:AZ617,$Q614:AZ614,12)+IF(AZ614=12,0,AZ615)+BA618)&gt;=$K611,$K611-FLOOR(SUMIFS($Q617:AZ617,$Q614:AZ614,12),1),IF(BA614=1,BA618,BA618+AZ615)),0)</f>
        <v>0</v>
      </c>
      <c r="BB615" s="62">
        <f>IF(BB614&gt;0,IF((SUMIFS($Q617:BA617,$Q614:BA614,12)+IF(BA614=12,0,BA615)+BB618)&gt;=$K611,$K611-FLOOR(SUMIFS($Q617:BA617,$Q614:BA614,12),1),IF(BB614=1,BB618,BB618+BA615)),0)</f>
        <v>0</v>
      </c>
      <c r="BC615" s="62">
        <f>IF(BC614&gt;0,IF((SUMIFS($Q617:BB617,$Q614:BB614,12)+IF(BB614=12,0,BB615)+BC618)&gt;=$K611,$K611-FLOOR(SUMIFS($Q617:BB617,$Q614:BB614,12),1),IF(BC614=1,BC618,BC618+BB615)),0)</f>
        <v>0</v>
      </c>
      <c r="BD615" s="62">
        <f>IF(BD614&gt;0,IF((SUMIFS($Q617:BC617,$Q614:BC614,12)+IF(BC614=12,0,BC615)+BD618)&gt;=$K611,$K611-FLOOR(SUMIFS($Q617:BC617,$Q614:BC614,12),1),IF(BD614=1,BD618,BD618+BC615)),0)</f>
        <v>0</v>
      </c>
      <c r="BE615" s="62">
        <f>IF(BE614&gt;0,IF((SUMIFS($Q617:BD617,$Q614:BD614,12)+IF(BD614=12,0,BD615)+BE618)&gt;=$K611,$K611-FLOOR(SUMIFS($Q617:BD617,$Q614:BD614,12),1),IF(BE614=1,BE618,BE618+BD615)),0)</f>
        <v>0</v>
      </c>
      <c r="BF615" s="62">
        <f>IF(BF614&gt;0,IF((SUMIFS($Q617:BE617,$Q614:BE614,12)+IF(BE614=12,0,BE615)+BF618)&gt;=$K611,$K611-FLOOR(SUMIFS($Q617:BE617,$Q614:BE614,12),1),IF(BF614=1,BF618,BF618+BE615)),0)</f>
        <v>0</v>
      </c>
      <c r="BG615" s="62">
        <f>IF(BG614&gt;0,IF((SUMIFS($Q617:BF617,$Q614:BF614,12)+IF(BF614=12,0,BF615)+BG618)&gt;=$K611,$K611-FLOOR(SUMIFS($Q617:BF617,$Q614:BF614,12),1),IF(BG614=1,BG618,BG618+BF615)),0)</f>
        <v>0</v>
      </c>
      <c r="BH615" s="62">
        <f>IF(BH614&gt;0,IF((SUMIFS($Q617:BG617,$Q614:BG614,12)+IF(BG614=12,0,BG615)+BH618)&gt;=$K611,$K611-FLOOR(SUMIFS($Q617:BG617,$Q614:BG614,12),1),IF(BH614=1,BH618,BH618+BG615)),0)</f>
        <v>0</v>
      </c>
      <c r="BI615" s="62">
        <f>IF(BI614&gt;0,IF((SUMIFS($Q617:BH617,$Q614:BH614,12)+IF(BH614=12,0,BH615)+BI618)&gt;=$K611,$K611-FLOOR(SUMIFS($Q617:BH617,$Q614:BH614,12),1),IF(BI614=1,BI618,BI618+BH615)),0)</f>
        <v>0</v>
      </c>
      <c r="BJ615" s="62">
        <f>IF(BJ614&gt;0,IF((SUMIFS($Q617:BI617,$Q614:BI614,12)+IF(BI614=12,0,BI615)+BJ618)&gt;=$K611,$K611-FLOOR(SUMIFS($Q617:BI617,$Q614:BI614,12),1),IF(BJ614=1,BJ618,BJ618+BI615)),0)</f>
        <v>0</v>
      </c>
      <c r="BK615" s="62">
        <f>IF(BK614&gt;0,IF((SUMIFS($Q617:BJ617,$Q614:BJ614,12)+IF(BJ614=12,0,BJ615)+BK618)&gt;=$K611,$K611-FLOOR(SUMIFS($Q617:BJ617,$Q614:BJ614,12),1),IF(BK614=1,BK618,BK618+BJ615)),0)</f>
        <v>0</v>
      </c>
      <c r="BL615" s="62">
        <f>IF(BL614&gt;0,IF((SUMIFS($Q617:BK617,$Q614:BK614,12)+IF(BK614=12,0,BK615)+BL618)&gt;=$K611,$K611-FLOOR(SUMIFS($Q617:BK617,$Q614:BK614,12),1),IF(BL614=1,BL618,BL618+BK615)),0)</f>
        <v>0</v>
      </c>
      <c r="BM615" s="62">
        <f>IF(BM614&gt;0,IF((SUMIFS($Q617:BL617,$Q614:BL614,12)+IF(BL614=12,0,BL615)+BM618)&gt;=$K611,$K611-FLOOR(SUMIFS($Q617:BL617,$Q614:BL614,12),1),IF(BM614=1,BM618,BM618+BL615)),0)</f>
        <v>0</v>
      </c>
      <c r="BN615" s="62">
        <f>IF(BN614&gt;0,IF((SUMIFS($Q617:BM617,$Q614:BM614,12)+IF(BM614=12,0,BM615)+BN618)&gt;=$K611,$K611-FLOOR(SUMIFS($Q617:BM617,$Q614:BM614,12),1),IF(BN614=1,BN618,BN618+BM615)),0)</f>
        <v>0</v>
      </c>
      <c r="BO615" s="62">
        <f>IF(BO614&gt;0,IF((SUMIFS($Q617:BN617,$Q614:BN614,12)+IF(BN614=12,0,BN615)+BO618)&gt;=$K611,$K611-FLOOR(SUMIFS($Q617:BN617,$Q614:BN614,12),1),IF(BO614=1,BO618,BO618+BN615)),0)</f>
        <v>0</v>
      </c>
      <c r="BP615" s="62">
        <f>IF(BP614&gt;0,IF((SUMIFS($Q617:BO617,$Q614:BO614,12)+IF(BO614=12,0,BO615)+BP618)&gt;=$K611,$K611-FLOOR(SUMIFS($Q617:BO617,$Q614:BO614,12),1),IF(BP614=1,BP618,BP618+BO615)),0)</f>
        <v>0</v>
      </c>
      <c r="BQ615" s="62">
        <f>IF(BQ614&gt;0,IF((SUMIFS($Q617:BP617,$Q614:BP614,12)+IF(BP614=12,0,BP615)+BQ618)&gt;=$K611,$K611-FLOOR(SUMIFS($Q617:BP617,$Q614:BP614,12),1),IF(BQ614=1,BQ618,BQ618+BP615)),0)</f>
        <v>0</v>
      </c>
      <c r="BR615" s="62">
        <f>IF(BR614&gt;0,IF((SUMIFS($Q617:BQ617,$Q614:BQ614,12)+IF(BQ614=12,0,BQ615)+BR618)&gt;=$K611,$K611-FLOOR(SUMIFS($Q617:BQ617,$Q614:BQ614,12),1),IF(BR614=1,BR618,BR618+BQ615)),0)</f>
        <v>0</v>
      </c>
      <c r="BS615" s="62">
        <f>IF(BS614&gt;0,IF((SUMIFS($Q617:BR617,$Q614:BR614,12)+IF(BR614=12,0,BR615)+BS618)&gt;=$K611,$K611-FLOOR(SUMIFS($Q617:BR617,$Q614:BR614,12),1),IF(BS614=1,BS618,BS618+BR615)),0)</f>
        <v>0</v>
      </c>
      <c r="BT615" s="62">
        <f>IF(BT614&gt;0,IF((SUMIFS($Q617:BS617,$Q614:BS614,12)+IF(BS614=12,0,BS615)+BT618)&gt;=$K611,$K611-FLOOR(SUMIFS($Q617:BS617,$Q614:BS614,12),1),IF(BT614=1,BT618,BT618+BS615)),0)</f>
        <v>0</v>
      </c>
      <c r="BU615" s="62">
        <f>IF(BU614&gt;0,IF((SUMIFS($Q617:BT617,$Q614:BT614,12)+IF(BT614=12,0,BT615)+BU618)&gt;=$K611,$K611-FLOOR(SUMIFS($Q617:BT617,$Q614:BT614,12),1),IF(BU614=1,BU618,BU618+BT615)),0)</f>
        <v>0</v>
      </c>
      <c r="BV615" s="62">
        <f>IF(BV614&gt;0,IF((SUMIFS($Q617:BU617,$Q614:BU614,12)+IF(BU614=12,0,BU615)+BV618)&gt;=$K611,$K611-FLOOR(SUMIFS($Q617:BU617,$Q614:BU614,12),1),IF(BV614=1,BV618,BV618+BU615)),0)</f>
        <v>0</v>
      </c>
      <c r="BW615" s="62">
        <f>IF(BW614&gt;0,IF((SUMIFS($Q617:BV617,$Q614:BV614,12)+IF(BV614=12,0,BV615)+BW618)&gt;=$K611,$K611-FLOOR(SUMIFS($Q617:BV617,$Q614:BV614,12),1),IF(BW614=1,BW618,BW618+BV615)),0)</f>
        <v>0</v>
      </c>
      <c r="BX615" s="62">
        <f>IF(BX614&gt;0,IF((SUMIFS($Q617:BW617,$Q614:BW614,12)+IF(BW614=12,0,BW615)+BX618)&gt;=$K611,$K611-FLOOR(SUMIFS($Q617:BW617,$Q614:BW614,12),1),IF(BX614=1,BX618,BX618+BW615)),0)</f>
        <v>0</v>
      </c>
      <c r="BY615" s="298"/>
      <c r="BZ615" s="300"/>
      <c r="CA615" s="302"/>
      <c r="CB615" s="302"/>
    </row>
    <row r="616" spans="1:96" s="98" customFormat="1" ht="41.4" hidden="1" customHeight="1" x14ac:dyDescent="0.3">
      <c r="A616" s="97"/>
      <c r="B616" s="119"/>
      <c r="C616" s="73"/>
      <c r="D616" s="73"/>
      <c r="E616" s="73"/>
      <c r="F616" s="73"/>
      <c r="G616" s="73"/>
      <c r="H616" s="73"/>
      <c r="I616" s="73"/>
      <c r="J616" s="73"/>
      <c r="K616" s="73"/>
      <c r="L616" s="58"/>
      <c r="M616" s="7"/>
      <c r="N616" s="160"/>
      <c r="P616" s="59" t="s">
        <v>172</v>
      </c>
      <c r="Q616" s="61">
        <f>IF(Q611&gt;0,Q612,0)</f>
        <v>0</v>
      </c>
      <c r="R616" s="61">
        <f t="shared" ref="R616" si="14346">IF(R611&gt;0,IF(R614=1,R612,R612+Q616),Q616)</f>
        <v>0</v>
      </c>
      <c r="S616" s="61">
        <f t="shared" ref="S616" si="14347">IF(S611&gt;0,IF(S614=1,S612,S612+R616),R616)</f>
        <v>0</v>
      </c>
      <c r="T616" s="61">
        <f t="shared" ref="T616" si="14348">IF(T611&gt;0,IF(T614=1,T612,T612+S616),S616)</f>
        <v>0</v>
      </c>
      <c r="U616" s="61">
        <f t="shared" ref="U616" si="14349">IF(U611&gt;0,IF(U614=1,U612,U612+T616),T616)</f>
        <v>0</v>
      </c>
      <c r="V616" s="61">
        <f t="shared" ref="V616" si="14350">IF(V611&gt;0,IF(V614=1,V612,V612+U616),U616)</f>
        <v>0</v>
      </c>
      <c r="W616" s="61">
        <f t="shared" ref="W616" si="14351">IF(W611&gt;0,IF(W614=1,W612,W612+V616),V616)</f>
        <v>0</v>
      </c>
      <c r="X616" s="61">
        <f t="shared" ref="X616" si="14352">IF(X611&gt;0,IF(X614=1,X612,X612+W616),W616)</f>
        <v>0</v>
      </c>
      <c r="Y616" s="61">
        <f t="shared" ref="Y616" si="14353">IF(Y611&gt;0,IF(Y614=1,Y612,Y612+X616),X616)</f>
        <v>0</v>
      </c>
      <c r="Z616" s="61">
        <f t="shared" ref="Z616" si="14354">IF(Z611&gt;0,IF(Z614=1,Z612,Z612+Y616),Y616)</f>
        <v>0</v>
      </c>
      <c r="AA616" s="61">
        <f t="shared" ref="AA616" si="14355">IF(AA611&gt;0,IF(AA614=1,AA612,AA612+Z616),Z616)</f>
        <v>0</v>
      </c>
      <c r="AB616" s="61">
        <f t="shared" ref="AB616" si="14356">IF(AB611&gt;0,IF(AB614=1,AB612,AB612+AA616),AA616)</f>
        <v>0</v>
      </c>
      <c r="AC616" s="61">
        <f t="shared" ref="AC616" si="14357">IF(AC611&gt;0,IF(AC614=1,AC612,AC612+AB616),AB616)</f>
        <v>0</v>
      </c>
      <c r="AD616" s="61">
        <f t="shared" ref="AD616" si="14358">IF(AD611&gt;0,IF(AD614=1,AD612,AD612+AC616),AC616)</f>
        <v>0</v>
      </c>
      <c r="AE616" s="61">
        <f t="shared" ref="AE616" si="14359">IF(AE611&gt;0,IF(AE614=1,AE612,AE612+AD616),AD616)</f>
        <v>0</v>
      </c>
      <c r="AF616" s="61">
        <f t="shared" ref="AF616" si="14360">IF(AF611&gt;0,IF(AF614=1,AF612,AF612+AE616),AE616)</f>
        <v>0</v>
      </c>
      <c r="AG616" s="61">
        <f t="shared" ref="AG616" si="14361">IF(AG611&gt;0,IF(AG614=1,AG612,AG612+AF616),AF616)</f>
        <v>0</v>
      </c>
      <c r="AH616" s="61">
        <f t="shared" ref="AH616" si="14362">IF(AH611&gt;0,IF(AH614=1,AH612,AH612+AG616),AG616)</f>
        <v>0</v>
      </c>
      <c r="AI616" s="61">
        <f t="shared" ref="AI616" si="14363">IF(AI611&gt;0,IF(AI614=1,AI612,AI612+AH616),AH616)</f>
        <v>0</v>
      </c>
      <c r="AJ616" s="61">
        <f t="shared" ref="AJ616" si="14364">IF(AJ611&gt;0,IF(AJ614=1,AJ612,AJ612+AI616),AI616)</f>
        <v>0</v>
      </c>
      <c r="AK616" s="61">
        <f t="shared" ref="AK616" si="14365">IF(AK611&gt;0,IF(AK614=1,AK612,AK612+AJ616),AJ616)</f>
        <v>0</v>
      </c>
      <c r="AL616" s="61">
        <f t="shared" ref="AL616" si="14366">IF(AL611&gt;0,IF(AL614=1,AL612,AL612+AK616),AK616)</f>
        <v>0</v>
      </c>
      <c r="AM616" s="61">
        <f t="shared" ref="AM616" si="14367">IF(AM611&gt;0,IF(AM614=1,AM612,AM612+AL616),AL616)</f>
        <v>0</v>
      </c>
      <c r="AN616" s="61">
        <f t="shared" ref="AN616" si="14368">IF(AN611&gt;0,IF(AN614=1,AN612,AN612+AM616),AM616)</f>
        <v>0</v>
      </c>
      <c r="AO616" s="61">
        <f t="shared" ref="AO616" si="14369">IF(AO611&gt;0,IF(AO614=1,AO612,AO612+AN616),AN616)</f>
        <v>0</v>
      </c>
      <c r="AP616" s="61">
        <f t="shared" ref="AP616" si="14370">IF(AP611&gt;0,IF(AP614=1,AP612,AP612+AO616),AO616)</f>
        <v>0</v>
      </c>
      <c r="AQ616" s="61">
        <f t="shared" ref="AQ616" si="14371">IF(AQ611&gt;0,IF(AQ614=1,AQ612,AQ612+AP616),AP616)</f>
        <v>0</v>
      </c>
      <c r="AR616" s="61">
        <f t="shared" ref="AR616" si="14372">IF(AR611&gt;0,IF(AR614=1,AR612,AR612+AQ616),AQ616)</f>
        <v>0</v>
      </c>
      <c r="AS616" s="61">
        <f t="shared" ref="AS616" si="14373">IF(AS611&gt;0,IF(AS614=1,AS612,AS612+AR616),AR616)</f>
        <v>0</v>
      </c>
      <c r="AT616" s="61">
        <f t="shared" ref="AT616" si="14374">IF(AT611&gt;0,IF(AT614=1,AT612,AT612+AS616),AS616)</f>
        <v>0</v>
      </c>
      <c r="AU616" s="61">
        <f t="shared" ref="AU616" si="14375">IF(AU611&gt;0,IF(AU614=1,AU612,AU612+AT616),AT616)</f>
        <v>0</v>
      </c>
      <c r="AV616" s="61">
        <f t="shared" ref="AV616" si="14376">IF(AV611&gt;0,IF(AV614=1,AV612,AV612+AU616),AU616)</f>
        <v>0</v>
      </c>
      <c r="AW616" s="61">
        <f t="shared" ref="AW616" si="14377">IF(AW611&gt;0,IF(AW614=1,AW612,AW612+AV616),AV616)</f>
        <v>0</v>
      </c>
      <c r="AX616" s="61">
        <f t="shared" ref="AX616" si="14378">IF(AX611&gt;0,IF(AX614=1,AX612,AX612+AW616),AW616)</f>
        <v>0</v>
      </c>
      <c r="AY616" s="61">
        <f t="shared" ref="AY616" si="14379">IF(AY611&gt;0,IF(AY614=1,AY612,AY612+AX616),AX616)</f>
        <v>0</v>
      </c>
      <c r="AZ616" s="61">
        <f t="shared" ref="AZ616" si="14380">IF(AZ611&gt;0,IF(AZ614=1,AZ612,AZ612+AY616),AY616)</f>
        <v>0</v>
      </c>
      <c r="BA616" s="61">
        <f t="shared" ref="BA616" si="14381">IF(BA611&gt;0,IF(BA614=1,BA612,BA612+AZ616),AZ616)</f>
        <v>0</v>
      </c>
      <c r="BB616" s="61">
        <f t="shared" ref="BB616" si="14382">IF(BB611&gt;0,IF(BB614=1,BB612,BB612+BA616),BA616)</f>
        <v>0</v>
      </c>
      <c r="BC616" s="61">
        <f t="shared" ref="BC616" si="14383">IF(BC611&gt;0,IF(BC614=1,BC612,BC612+BB616),BB616)</f>
        <v>0</v>
      </c>
      <c r="BD616" s="61">
        <f t="shared" ref="BD616" si="14384">IF(BD611&gt;0,IF(BD614=1,BD612,BD612+BC616),BC616)</f>
        <v>0</v>
      </c>
      <c r="BE616" s="61">
        <f t="shared" ref="BE616" si="14385">IF(BE611&gt;0,IF(BE614=1,BE612,BE612+BD616),BD616)</f>
        <v>0</v>
      </c>
      <c r="BF616" s="61">
        <f t="shared" ref="BF616" si="14386">IF(BF611&gt;0,IF(BF614=1,BF612,BF612+BE616),BE616)</f>
        <v>0</v>
      </c>
      <c r="BG616" s="61">
        <f t="shared" ref="BG616" si="14387">IF(BG611&gt;0,IF(BG614=1,BG612,BG612+BF616),BF616)</f>
        <v>0</v>
      </c>
      <c r="BH616" s="61">
        <f t="shared" ref="BH616" si="14388">IF(BH611&gt;0,IF(BH614=1,BH612,BH612+BG616),BG616)</f>
        <v>0</v>
      </c>
      <c r="BI616" s="61">
        <f t="shared" ref="BI616" si="14389">IF(BI611&gt;0,IF(BI614=1,BI612,BI612+BH616),BH616)</f>
        <v>0</v>
      </c>
      <c r="BJ616" s="61">
        <f t="shared" ref="BJ616" si="14390">IF(BJ611&gt;0,IF(BJ614=1,BJ612,BJ612+BI616),BI616)</f>
        <v>0</v>
      </c>
      <c r="BK616" s="61">
        <f t="shared" ref="BK616" si="14391">IF(BK611&gt;0,IF(BK614=1,BK612,BK612+BJ616),BJ616)</f>
        <v>0</v>
      </c>
      <c r="BL616" s="61">
        <f t="shared" ref="BL616" si="14392">IF(BL611&gt;0,IF(BL614=1,BL612,BL612+BK616),BK616)</f>
        <v>0</v>
      </c>
      <c r="BM616" s="61">
        <f t="shared" ref="BM616" si="14393">IF(BM611&gt;0,IF(BM614=1,BM612,BM612+BL616),BL616)</f>
        <v>0</v>
      </c>
      <c r="BN616" s="61">
        <f t="shared" ref="BN616" si="14394">IF(BN611&gt;0,IF(BN614=1,BN612,BN612+BM616),BM616)</f>
        <v>0</v>
      </c>
      <c r="BO616" s="61">
        <f t="shared" ref="BO616" si="14395">IF(BO611&gt;0,IF(BO614=1,BO612,BO612+BN616),BN616)</f>
        <v>0</v>
      </c>
      <c r="BP616" s="61">
        <f t="shared" ref="BP616" si="14396">IF(BP611&gt;0,IF(BP614=1,BP612,BP612+BO616),BO616)</f>
        <v>0</v>
      </c>
      <c r="BQ616" s="61">
        <f t="shared" ref="BQ616" si="14397">IF(BQ611&gt;0,IF(BQ614=1,BQ612,BQ612+BP616),BP616)</f>
        <v>0</v>
      </c>
      <c r="BR616" s="61">
        <f t="shared" ref="BR616" si="14398">IF(BR611&gt;0,IF(BR614=1,BR612,BR612+BQ616),BQ616)</f>
        <v>0</v>
      </c>
      <c r="BS616" s="61">
        <f t="shared" ref="BS616" si="14399">IF(BS611&gt;0,IF(BS614=1,BS612,BS612+BR616),BR616)</f>
        <v>0</v>
      </c>
      <c r="BT616" s="61">
        <f t="shared" ref="BT616" si="14400">IF(BT611&gt;0,IF(BT614=1,BT612,BT612+BS616),BS616)</f>
        <v>0</v>
      </c>
      <c r="BU616" s="61">
        <f t="shared" ref="BU616" si="14401">IF(BU611&gt;0,IF(BU614=1,BU612,BU612+BT616),BT616)</f>
        <v>0</v>
      </c>
      <c r="BV616" s="61">
        <f t="shared" ref="BV616" si="14402">IF(BV611&gt;0,IF(BV614=1,BV612,BV612+BU616),BU616)</f>
        <v>0</v>
      </c>
      <c r="BW616" s="61">
        <f t="shared" ref="BW616" si="14403">IF(BW611&gt;0,IF(BW614=1,BW612,BW612+BV616),BV616)</f>
        <v>0</v>
      </c>
      <c r="BX616" s="61">
        <f t="shared" ref="BX616" si="14404">IF(BX611&gt;0,IF(BX614=1,BX612,BX612+BW616),BW616)</f>
        <v>0</v>
      </c>
      <c r="BY616" s="298"/>
      <c r="BZ616" s="300"/>
      <c r="CA616" s="302"/>
      <c r="CB616" s="302"/>
    </row>
    <row r="617" spans="1:96" s="98" customFormat="1" ht="41.4" hidden="1" customHeight="1" x14ac:dyDescent="0.3">
      <c r="A617" s="97"/>
      <c r="B617" s="119"/>
      <c r="C617" s="73"/>
      <c r="D617" s="73"/>
      <c r="E617" s="73"/>
      <c r="F617" s="73"/>
      <c r="G617" s="73"/>
      <c r="H617" s="73"/>
      <c r="I617" s="73"/>
      <c r="J617" s="73"/>
      <c r="K617" s="73"/>
      <c r="L617" s="58"/>
      <c r="M617" s="7"/>
      <c r="N617" s="160"/>
      <c r="P617" s="59" t="s">
        <v>173</v>
      </c>
      <c r="Q617" s="61">
        <f>Q619</f>
        <v>0</v>
      </c>
      <c r="R617" s="61">
        <f t="shared" ref="R617" si="14405">IF(R614=1,R619,R619+Q617)</f>
        <v>0</v>
      </c>
      <c r="S617" s="61">
        <f t="shared" ref="S617" si="14406">IF(S614=1,S619,S619+R617)</f>
        <v>0</v>
      </c>
      <c r="T617" s="61">
        <f t="shared" ref="T617" si="14407">IF(T614=1,T619,T619+S617)</f>
        <v>0</v>
      </c>
      <c r="U617" s="61">
        <f t="shared" ref="U617" si="14408">IF(U614=1,U619,U619+T617)</f>
        <v>0</v>
      </c>
      <c r="V617" s="61">
        <f t="shared" ref="V617" si="14409">IF(V614=1,V619,V619+U617)</f>
        <v>0</v>
      </c>
      <c r="W617" s="61">
        <f t="shared" ref="W617" si="14410">IF(W614=1,W619,W619+V617)</f>
        <v>0</v>
      </c>
      <c r="X617" s="61">
        <f t="shared" ref="X617" si="14411">IF(X614=1,X619,X619+W617)</f>
        <v>0</v>
      </c>
      <c r="Y617" s="61">
        <f t="shared" ref="Y617" si="14412">IF(Y614=1,Y619,Y619+X617)</f>
        <v>0</v>
      </c>
      <c r="Z617" s="61">
        <f t="shared" ref="Z617" si="14413">IF(Z614=1,Z619,Z619+Y617)</f>
        <v>0</v>
      </c>
      <c r="AA617" s="61">
        <f t="shared" ref="AA617" si="14414">IF(AA614=1,AA619,AA619+Z617)</f>
        <v>0</v>
      </c>
      <c r="AB617" s="61">
        <f t="shared" ref="AB617" si="14415">IF(AB614=1,AB619,AB619+AA617)</f>
        <v>0</v>
      </c>
      <c r="AC617" s="61">
        <f t="shared" ref="AC617" si="14416">IF(AC614=1,AC619,AC619+AB617)</f>
        <v>0</v>
      </c>
      <c r="AD617" s="61">
        <f t="shared" ref="AD617" si="14417">IF(AD614=1,AD619,AD619+AC617)</f>
        <v>0</v>
      </c>
      <c r="AE617" s="61">
        <f t="shared" ref="AE617" si="14418">IF(AE614=1,AE619,AE619+AD617)</f>
        <v>0</v>
      </c>
      <c r="AF617" s="61">
        <f t="shared" ref="AF617" si="14419">IF(AF614=1,AF619,AF619+AE617)</f>
        <v>0</v>
      </c>
      <c r="AG617" s="61">
        <f t="shared" ref="AG617" si="14420">IF(AG614=1,AG619,AG619+AF617)</f>
        <v>0</v>
      </c>
      <c r="AH617" s="61">
        <f t="shared" ref="AH617" si="14421">IF(AH614=1,AH619,AH619+AG617)</f>
        <v>0</v>
      </c>
      <c r="AI617" s="61">
        <f t="shared" ref="AI617" si="14422">IF(AI614=1,AI619,AI619+AH617)</f>
        <v>0</v>
      </c>
      <c r="AJ617" s="61">
        <f t="shared" ref="AJ617" si="14423">IF(AJ614=1,AJ619,AJ619+AI617)</f>
        <v>0</v>
      </c>
      <c r="AK617" s="61">
        <f t="shared" ref="AK617" si="14424">IF(AK614=1,AK619,AK619+AJ617)</f>
        <v>0</v>
      </c>
      <c r="AL617" s="61">
        <f t="shared" ref="AL617" si="14425">IF(AL614=1,AL619,AL619+AK617)</f>
        <v>0</v>
      </c>
      <c r="AM617" s="61">
        <f t="shared" ref="AM617" si="14426">IF(AM614=1,AM619,AM619+AL617)</f>
        <v>0</v>
      </c>
      <c r="AN617" s="61">
        <f t="shared" ref="AN617" si="14427">IF(AN614=1,AN619,AN619+AM617)</f>
        <v>0</v>
      </c>
      <c r="AO617" s="61">
        <f t="shared" ref="AO617" si="14428">IF(AO614=1,AO619,AO619+AN617)</f>
        <v>0</v>
      </c>
      <c r="AP617" s="61">
        <f t="shared" ref="AP617" si="14429">IF(AP614=1,AP619,AP619+AO617)</f>
        <v>0</v>
      </c>
      <c r="AQ617" s="61">
        <f t="shared" ref="AQ617" si="14430">IF(AQ614=1,AQ619,AQ619+AP617)</f>
        <v>0</v>
      </c>
      <c r="AR617" s="61">
        <f t="shared" ref="AR617" si="14431">IF(AR614=1,AR619,AR619+AQ617)</f>
        <v>0</v>
      </c>
      <c r="AS617" s="61">
        <f t="shared" ref="AS617" si="14432">IF(AS614=1,AS619,AS619+AR617)</f>
        <v>0</v>
      </c>
      <c r="AT617" s="61">
        <f t="shared" ref="AT617" si="14433">IF(AT614=1,AT619,AT619+AS617)</f>
        <v>0</v>
      </c>
      <c r="AU617" s="61">
        <f t="shared" ref="AU617" si="14434">IF(AU614=1,AU619,AU619+AT617)</f>
        <v>0</v>
      </c>
      <c r="AV617" s="61">
        <f t="shared" ref="AV617" si="14435">IF(AV614=1,AV619,AV619+AU617)</f>
        <v>0</v>
      </c>
      <c r="AW617" s="61">
        <f t="shared" ref="AW617" si="14436">IF(AW614=1,AW619,AW619+AV617)</f>
        <v>0</v>
      </c>
      <c r="AX617" s="61">
        <f t="shared" ref="AX617" si="14437">IF(AX614=1,AX619,AX619+AW617)</f>
        <v>0</v>
      </c>
      <c r="AY617" s="61">
        <f t="shared" ref="AY617" si="14438">IF(AY614=1,AY619,AY619+AX617)</f>
        <v>0</v>
      </c>
      <c r="AZ617" s="61">
        <f t="shared" ref="AZ617" si="14439">IF(AZ614=1,AZ619,AZ619+AY617)</f>
        <v>0</v>
      </c>
      <c r="BA617" s="61">
        <f t="shared" ref="BA617" si="14440">IF(BA614=1,BA619,BA619+AZ617)</f>
        <v>0</v>
      </c>
      <c r="BB617" s="61">
        <f t="shared" ref="BB617" si="14441">IF(BB614=1,BB619,BB619+BA617)</f>
        <v>0</v>
      </c>
      <c r="BC617" s="61">
        <f t="shared" ref="BC617" si="14442">IF(BC614=1,BC619,BC619+BB617)</f>
        <v>0</v>
      </c>
      <c r="BD617" s="61">
        <f t="shared" ref="BD617" si="14443">IF(BD614=1,BD619,BD619+BC617)</f>
        <v>0</v>
      </c>
      <c r="BE617" s="61">
        <f t="shared" ref="BE617" si="14444">IF(BE614=1,BE619,BE619+BD617)</f>
        <v>0</v>
      </c>
      <c r="BF617" s="61">
        <f t="shared" ref="BF617" si="14445">IF(BF614=1,BF619,BF619+BE617)</f>
        <v>0</v>
      </c>
      <c r="BG617" s="61">
        <f t="shared" ref="BG617" si="14446">IF(BG614=1,BG619,BG619+BF617)</f>
        <v>0</v>
      </c>
      <c r="BH617" s="61">
        <f t="shared" ref="BH617" si="14447">IF(BH614=1,BH619,BH619+BG617)</f>
        <v>0</v>
      </c>
      <c r="BI617" s="61">
        <f t="shared" ref="BI617" si="14448">IF(BI614=1,BI619,BI619+BH617)</f>
        <v>0</v>
      </c>
      <c r="BJ617" s="61">
        <f t="shared" ref="BJ617" si="14449">IF(BJ614=1,BJ619,BJ619+BI617)</f>
        <v>0</v>
      </c>
      <c r="BK617" s="61">
        <f t="shared" ref="BK617" si="14450">IF(BK614=1,BK619,BK619+BJ617)</f>
        <v>0</v>
      </c>
      <c r="BL617" s="61">
        <f t="shared" ref="BL617" si="14451">IF(BL614=1,BL619,BL619+BK617)</f>
        <v>0</v>
      </c>
      <c r="BM617" s="61">
        <f t="shared" ref="BM617" si="14452">IF(BM614=1,BM619,BM619+BL617)</f>
        <v>0</v>
      </c>
      <c r="BN617" s="61">
        <f t="shared" ref="BN617" si="14453">IF(BN614=1,BN619,BN619+BM617)</f>
        <v>0</v>
      </c>
      <c r="BO617" s="61">
        <f t="shared" ref="BO617" si="14454">IF(BO614=1,BO619,BO619+BN617)</f>
        <v>0</v>
      </c>
      <c r="BP617" s="61">
        <f t="shared" ref="BP617" si="14455">IF(BP614=1,BP619,BP619+BO617)</f>
        <v>0</v>
      </c>
      <c r="BQ617" s="61">
        <f t="shared" ref="BQ617" si="14456">IF(BQ614=1,BQ619,BQ619+BP617)</f>
        <v>0</v>
      </c>
      <c r="BR617" s="61">
        <f t="shared" ref="BR617" si="14457">IF(BR614=1,BR619,BR619+BQ617)</f>
        <v>0</v>
      </c>
      <c r="BS617" s="61">
        <f t="shared" ref="BS617" si="14458">IF(BS614=1,BS619,BS619+BR617)</f>
        <v>0</v>
      </c>
      <c r="BT617" s="61">
        <f t="shared" ref="BT617" si="14459">IF(BT614=1,BT619,BT619+BS617)</f>
        <v>0</v>
      </c>
      <c r="BU617" s="61">
        <f t="shared" ref="BU617" si="14460">IF(BU614=1,BU619,BU619+BT617)</f>
        <v>0</v>
      </c>
      <c r="BV617" s="61">
        <f t="shared" ref="BV617" si="14461">IF(BV614=1,BV619,BV619+BU617)</f>
        <v>0</v>
      </c>
      <c r="BW617" s="61">
        <f t="shared" ref="BW617" si="14462">IF(BW614=1,BW619,BW619+BV617)</f>
        <v>0</v>
      </c>
      <c r="BX617" s="61">
        <f t="shared" ref="BX617" si="14463">IF(BX614=1,BX619,BX619+BW617)</f>
        <v>0</v>
      </c>
      <c r="BY617" s="298"/>
      <c r="BZ617" s="300"/>
      <c r="CA617" s="302"/>
      <c r="CB617" s="302"/>
    </row>
    <row r="618" spans="1:96" s="98" customFormat="1" ht="28.95" customHeight="1" x14ac:dyDescent="0.3">
      <c r="A618" s="97"/>
      <c r="B618" s="119"/>
      <c r="C618" s="73"/>
      <c r="D618" s="73"/>
      <c r="E618" s="73"/>
      <c r="F618" s="73"/>
      <c r="G618" s="73"/>
      <c r="H618" s="73"/>
      <c r="I618" s="73"/>
      <c r="J618" s="73"/>
      <c r="K618" s="73"/>
      <c r="L618" s="58"/>
      <c r="M618" s="7"/>
      <c r="N618" s="160"/>
      <c r="P618" s="57" t="s">
        <v>171</v>
      </c>
      <c r="Q618" s="62">
        <f t="shared" ref="Q618:BX618" si="14464">1720/12*Q611</f>
        <v>0</v>
      </c>
      <c r="R618" s="62">
        <f t="shared" si="14464"/>
        <v>0</v>
      </c>
      <c r="S618" s="62">
        <f t="shared" si="14464"/>
        <v>0</v>
      </c>
      <c r="T618" s="62">
        <f t="shared" si="14464"/>
        <v>0</v>
      </c>
      <c r="U618" s="62">
        <f t="shared" si="14464"/>
        <v>0</v>
      </c>
      <c r="V618" s="62">
        <f t="shared" si="14464"/>
        <v>0</v>
      </c>
      <c r="W618" s="62">
        <f t="shared" si="14464"/>
        <v>0</v>
      </c>
      <c r="X618" s="62">
        <f t="shared" si="14464"/>
        <v>0</v>
      </c>
      <c r="Y618" s="62">
        <f t="shared" si="14464"/>
        <v>0</v>
      </c>
      <c r="Z618" s="62">
        <f t="shared" si="14464"/>
        <v>0</v>
      </c>
      <c r="AA618" s="62">
        <f t="shared" si="14464"/>
        <v>0</v>
      </c>
      <c r="AB618" s="62">
        <f t="shared" si="14464"/>
        <v>0</v>
      </c>
      <c r="AC618" s="62">
        <f t="shared" si="14464"/>
        <v>0</v>
      </c>
      <c r="AD618" s="62">
        <f t="shared" si="14464"/>
        <v>0</v>
      </c>
      <c r="AE618" s="62">
        <f t="shared" si="14464"/>
        <v>0</v>
      </c>
      <c r="AF618" s="62">
        <f t="shared" si="14464"/>
        <v>0</v>
      </c>
      <c r="AG618" s="62">
        <f t="shared" si="14464"/>
        <v>0</v>
      </c>
      <c r="AH618" s="62">
        <f t="shared" si="14464"/>
        <v>0</v>
      </c>
      <c r="AI618" s="62">
        <f t="shared" si="14464"/>
        <v>0</v>
      </c>
      <c r="AJ618" s="62">
        <f t="shared" si="14464"/>
        <v>0</v>
      </c>
      <c r="AK618" s="62">
        <f t="shared" si="14464"/>
        <v>0</v>
      </c>
      <c r="AL618" s="62">
        <f t="shared" si="14464"/>
        <v>0</v>
      </c>
      <c r="AM618" s="62">
        <f t="shared" si="14464"/>
        <v>0</v>
      </c>
      <c r="AN618" s="62">
        <f t="shared" si="14464"/>
        <v>0</v>
      </c>
      <c r="AO618" s="62">
        <f t="shared" si="14464"/>
        <v>0</v>
      </c>
      <c r="AP618" s="62">
        <f t="shared" si="14464"/>
        <v>0</v>
      </c>
      <c r="AQ618" s="62">
        <f t="shared" si="14464"/>
        <v>0</v>
      </c>
      <c r="AR618" s="62">
        <f t="shared" si="14464"/>
        <v>0</v>
      </c>
      <c r="AS618" s="62">
        <f t="shared" si="14464"/>
        <v>0</v>
      </c>
      <c r="AT618" s="62">
        <f t="shared" si="14464"/>
        <v>0</v>
      </c>
      <c r="AU618" s="62">
        <f t="shared" si="14464"/>
        <v>0</v>
      </c>
      <c r="AV618" s="62">
        <f t="shared" si="14464"/>
        <v>0</v>
      </c>
      <c r="AW618" s="62">
        <f t="shared" si="14464"/>
        <v>0</v>
      </c>
      <c r="AX618" s="62">
        <f t="shared" si="14464"/>
        <v>0</v>
      </c>
      <c r="AY618" s="62">
        <f t="shared" si="14464"/>
        <v>0</v>
      </c>
      <c r="AZ618" s="62">
        <f t="shared" si="14464"/>
        <v>0</v>
      </c>
      <c r="BA618" s="62">
        <f t="shared" si="14464"/>
        <v>0</v>
      </c>
      <c r="BB618" s="62">
        <f t="shared" si="14464"/>
        <v>0</v>
      </c>
      <c r="BC618" s="62">
        <f t="shared" si="14464"/>
        <v>0</v>
      </c>
      <c r="BD618" s="62">
        <f t="shared" si="14464"/>
        <v>0</v>
      </c>
      <c r="BE618" s="62">
        <f t="shared" si="14464"/>
        <v>0</v>
      </c>
      <c r="BF618" s="62">
        <f t="shared" si="14464"/>
        <v>0</v>
      </c>
      <c r="BG618" s="62">
        <f t="shared" si="14464"/>
        <v>0</v>
      </c>
      <c r="BH618" s="62">
        <f t="shared" si="14464"/>
        <v>0</v>
      </c>
      <c r="BI618" s="62">
        <f t="shared" si="14464"/>
        <v>0</v>
      </c>
      <c r="BJ618" s="62">
        <f t="shared" si="14464"/>
        <v>0</v>
      </c>
      <c r="BK618" s="62">
        <f t="shared" si="14464"/>
        <v>0</v>
      </c>
      <c r="BL618" s="62">
        <f t="shared" si="14464"/>
        <v>0</v>
      </c>
      <c r="BM618" s="62">
        <f t="shared" si="14464"/>
        <v>0</v>
      </c>
      <c r="BN618" s="62">
        <f t="shared" si="14464"/>
        <v>0</v>
      </c>
      <c r="BO618" s="62">
        <f t="shared" si="14464"/>
        <v>0</v>
      </c>
      <c r="BP618" s="62">
        <f t="shared" si="14464"/>
        <v>0</v>
      </c>
      <c r="BQ618" s="62">
        <f t="shared" si="14464"/>
        <v>0</v>
      </c>
      <c r="BR618" s="62">
        <f t="shared" si="14464"/>
        <v>0</v>
      </c>
      <c r="BS618" s="62">
        <f t="shared" si="14464"/>
        <v>0</v>
      </c>
      <c r="BT618" s="62">
        <f t="shared" si="14464"/>
        <v>0</v>
      </c>
      <c r="BU618" s="62">
        <f t="shared" si="14464"/>
        <v>0</v>
      </c>
      <c r="BV618" s="62">
        <f t="shared" si="14464"/>
        <v>0</v>
      </c>
      <c r="BW618" s="62">
        <f t="shared" si="14464"/>
        <v>0</v>
      </c>
      <c r="BX618" s="62">
        <f t="shared" si="14464"/>
        <v>0</v>
      </c>
      <c r="BY618" s="298"/>
      <c r="BZ618" s="300"/>
      <c r="CA618" s="302"/>
      <c r="CB618" s="302"/>
    </row>
    <row r="619" spans="1:96" s="98" customFormat="1" ht="28.8" x14ac:dyDescent="0.3">
      <c r="A619" s="97"/>
      <c r="B619" s="119"/>
      <c r="C619" s="73"/>
      <c r="D619" s="73"/>
      <c r="E619" s="73"/>
      <c r="F619" s="73"/>
      <c r="G619" s="73"/>
      <c r="H619" s="73"/>
      <c r="I619" s="73"/>
      <c r="J619" s="73"/>
      <c r="K619" s="73"/>
      <c r="L619" s="58"/>
      <c r="M619" s="7"/>
      <c r="N619" s="160"/>
      <c r="P619" s="57" t="s">
        <v>155</v>
      </c>
      <c r="Q619" s="62">
        <f>FLOOR(IF(OR(Q614=0,Q614=1),IF(Q612&gt;=Q618,Q618,Q612)+0.00000001,IF(Q616&gt;=Q615,Q615,Q616))+0.00000001,1)</f>
        <v>0</v>
      </c>
      <c r="R619" s="62">
        <f t="shared" ref="R619" si="14465">FLOOR(IF(OR(R614=0,R614=1),IF(R618&gt;R615,R615,IF(R612&gt;=R618,R618,R612)+0.00000001),IF(R616&gt;=R615,R615-Q617,R616-Q617)+0.00000001),1)</f>
        <v>0</v>
      </c>
      <c r="S619" s="62">
        <f t="shared" ref="S619" si="14466">FLOOR(IF(OR(S614=0,S614=1),IF(S618&gt;S615,S615,IF(S612&gt;=S618,S618,S612)+0.00000001),IF(S616&gt;=S615,S615-R617,S616-R617)+0.00000001),1)</f>
        <v>0</v>
      </c>
      <c r="T619" s="62">
        <f t="shared" ref="T619" si="14467">FLOOR(IF(OR(T614=0,T614=1),IF(T618&gt;T615,T615,IF(T612&gt;=T618,T618,T612)+0.00000001),IF(T616&gt;=T615,T615-S617,T616-S617)+0.00000001),1)</f>
        <v>0</v>
      </c>
      <c r="U619" s="62">
        <f t="shared" ref="U619" si="14468">FLOOR(IF(OR(U614=0,U614=1),IF(U618&gt;U615,U615,IF(U612&gt;=U618,U618,U612)+0.00000001),IF(U616&gt;=U615,U615-T617,U616-T617)+0.00000001),1)</f>
        <v>0</v>
      </c>
      <c r="V619" s="62">
        <f t="shared" ref="V619" si="14469">FLOOR(IF(OR(V614=0,V614=1),IF(V618&gt;V615,V615,IF(V612&gt;=V618,V618,V612)+0.00000001),IF(V616&gt;=V615,V615-U617,V616-U617)+0.00000001),1)</f>
        <v>0</v>
      </c>
      <c r="W619" s="62">
        <f t="shared" ref="W619" si="14470">FLOOR(IF(OR(W614=0,W614=1),IF(W618&gt;W615,W615,IF(W612&gt;=W618,W618,W612)+0.00000001),IF(W616&gt;=W615,W615-V617,W616-V617)+0.00000001),1)</f>
        <v>0</v>
      </c>
      <c r="X619" s="62">
        <f t="shared" ref="X619" si="14471">FLOOR(IF(OR(X614=0,X614=1),IF(X618&gt;X615,X615,IF(X612&gt;=X618,X618,X612)+0.00000001),IF(X616&gt;=X615,X615-W617,X616-W617)+0.00000001),1)</f>
        <v>0</v>
      </c>
      <c r="Y619" s="62">
        <f t="shared" ref="Y619" si="14472">FLOOR(IF(OR(Y614=0,Y614=1),IF(Y618&gt;Y615,Y615,IF(Y612&gt;=Y618,Y618,Y612)+0.00000001),IF(Y616&gt;=Y615,Y615-X617,Y616-X617)+0.00000001),1)</f>
        <v>0</v>
      </c>
      <c r="Z619" s="62">
        <f t="shared" ref="Z619" si="14473">FLOOR(IF(OR(Z614=0,Z614=1),IF(Z618&gt;Z615,Z615,IF(Z612&gt;=Z618,Z618,Z612)+0.00000001),IF(Z616&gt;=Z615,Z615-Y617,Z616-Y617)+0.00000001),1)</f>
        <v>0</v>
      </c>
      <c r="AA619" s="62">
        <f t="shared" ref="AA619" si="14474">FLOOR(IF(OR(AA614=0,AA614=1),IF(AA618&gt;AA615,AA615,IF(AA612&gt;=AA618,AA618,AA612)+0.00000001),IF(AA616&gt;=AA615,AA615-Z617,AA616-Z617)+0.00000001),1)</f>
        <v>0</v>
      </c>
      <c r="AB619" s="62">
        <f t="shared" ref="AB619" si="14475">FLOOR(IF(OR(AB614=0,AB614=1),IF(AB618&gt;AB615,AB615,IF(AB612&gt;=AB618,AB618,AB612)+0.00000001),IF(AB616&gt;=AB615,AB615-AA617,AB616-AA617)+0.00000001),1)</f>
        <v>0</v>
      </c>
      <c r="AC619" s="62">
        <f t="shared" ref="AC619" si="14476">FLOOR(IF(OR(AC614=0,AC614=1),IF(AC618&gt;AC615,AC615,IF(AC612&gt;=AC618,AC618,AC612)+0.00000001),IF(AC616&gt;=AC615,AC615-AB617,AC616-AB617)+0.00000001),1)</f>
        <v>0</v>
      </c>
      <c r="AD619" s="62">
        <f t="shared" ref="AD619" si="14477">FLOOR(IF(OR(AD614=0,AD614=1),IF(AD618&gt;AD615,AD615,IF(AD612&gt;=AD618,AD618,AD612)+0.00000001),IF(AD616&gt;=AD615,AD615-AC617,AD616-AC617)+0.00000001),1)</f>
        <v>0</v>
      </c>
      <c r="AE619" s="62">
        <f t="shared" ref="AE619" si="14478">FLOOR(IF(OR(AE614=0,AE614=1),IF(AE618&gt;AE615,AE615,IF(AE612&gt;=AE618,AE618,AE612)+0.00000001),IF(AE616&gt;=AE615,AE615-AD617,AE616-AD617)+0.00000001),1)</f>
        <v>0</v>
      </c>
      <c r="AF619" s="62">
        <f t="shared" ref="AF619" si="14479">FLOOR(IF(OR(AF614=0,AF614=1),IF(AF618&gt;AF615,AF615,IF(AF612&gt;=AF618,AF618,AF612)+0.00000001),IF(AF616&gt;=AF615,AF615-AE617,AF616-AE617)+0.00000001),1)</f>
        <v>0</v>
      </c>
      <c r="AG619" s="62">
        <f t="shared" ref="AG619" si="14480">FLOOR(IF(OR(AG614=0,AG614=1),IF(AG618&gt;AG615,AG615,IF(AG612&gt;=AG618,AG618,AG612)+0.00000001),IF(AG616&gt;=AG615,AG615-AF617,AG616-AF617)+0.00000001),1)</f>
        <v>0</v>
      </c>
      <c r="AH619" s="62">
        <f t="shared" ref="AH619" si="14481">FLOOR(IF(OR(AH614=0,AH614=1),IF(AH618&gt;AH615,AH615,IF(AH612&gt;=AH618,AH618,AH612)+0.00000001),IF(AH616&gt;=AH615,AH615-AG617,AH616-AG617)+0.00000001),1)</f>
        <v>0</v>
      </c>
      <c r="AI619" s="62">
        <f t="shared" ref="AI619" si="14482">FLOOR(IF(OR(AI614=0,AI614=1),IF(AI618&gt;AI615,AI615,IF(AI612&gt;=AI618,AI618,AI612)+0.00000001),IF(AI616&gt;=AI615,AI615-AH617,AI616-AH617)+0.00000001),1)</f>
        <v>0</v>
      </c>
      <c r="AJ619" s="62">
        <f t="shared" ref="AJ619" si="14483">FLOOR(IF(OR(AJ614=0,AJ614=1),IF(AJ618&gt;AJ615,AJ615,IF(AJ612&gt;=AJ618,AJ618,AJ612)+0.00000001),IF(AJ616&gt;=AJ615,AJ615-AI617,AJ616-AI617)+0.00000001),1)</f>
        <v>0</v>
      </c>
      <c r="AK619" s="62">
        <f t="shared" ref="AK619" si="14484">FLOOR(IF(OR(AK614=0,AK614=1),IF(AK618&gt;AK615,AK615,IF(AK612&gt;=AK618,AK618,AK612)+0.00000001),IF(AK616&gt;=AK615,AK615-AJ617,AK616-AJ617)+0.00000001),1)</f>
        <v>0</v>
      </c>
      <c r="AL619" s="62">
        <f t="shared" ref="AL619" si="14485">FLOOR(IF(OR(AL614=0,AL614=1),IF(AL618&gt;AL615,AL615,IF(AL612&gt;=AL618,AL618,AL612)+0.00000001),IF(AL616&gt;=AL615,AL615-AK617,AL616-AK617)+0.00000001),1)</f>
        <v>0</v>
      </c>
      <c r="AM619" s="62">
        <f t="shared" ref="AM619" si="14486">FLOOR(IF(OR(AM614=0,AM614=1),IF(AM618&gt;AM615,AM615,IF(AM612&gt;=AM618,AM618,AM612)+0.00000001),IF(AM616&gt;=AM615,AM615-AL617,AM616-AL617)+0.00000001),1)</f>
        <v>0</v>
      </c>
      <c r="AN619" s="62">
        <f t="shared" ref="AN619" si="14487">FLOOR(IF(OR(AN614=0,AN614=1),IF(AN618&gt;AN615,AN615,IF(AN612&gt;=AN618,AN618,AN612)+0.00000001),IF(AN616&gt;=AN615,AN615-AM617,AN616-AM617)+0.00000001),1)</f>
        <v>0</v>
      </c>
      <c r="AO619" s="62">
        <f t="shared" ref="AO619" si="14488">FLOOR(IF(OR(AO614=0,AO614=1),IF(AO618&gt;AO615,AO615,IF(AO612&gt;=AO618,AO618,AO612)+0.00000001),IF(AO616&gt;=AO615,AO615-AN617,AO616-AN617)+0.00000001),1)</f>
        <v>0</v>
      </c>
      <c r="AP619" s="62">
        <f t="shared" ref="AP619" si="14489">FLOOR(IF(OR(AP614=0,AP614=1),IF(AP618&gt;AP615,AP615,IF(AP612&gt;=AP618,AP618,AP612)+0.00000001),IF(AP616&gt;=AP615,AP615-AO617,AP616-AO617)+0.00000001),1)</f>
        <v>0</v>
      </c>
      <c r="AQ619" s="62">
        <f t="shared" ref="AQ619" si="14490">FLOOR(IF(OR(AQ614=0,AQ614=1),IF(AQ618&gt;AQ615,AQ615,IF(AQ612&gt;=AQ618,AQ618,AQ612)+0.00000001),IF(AQ616&gt;=AQ615,AQ615-AP617,AQ616-AP617)+0.00000001),1)</f>
        <v>0</v>
      </c>
      <c r="AR619" s="62">
        <f t="shared" ref="AR619" si="14491">FLOOR(IF(OR(AR614=0,AR614=1),IF(AR618&gt;AR615,AR615,IF(AR612&gt;=AR618,AR618,AR612)+0.00000001),IF(AR616&gt;=AR615,AR615-AQ617,AR616-AQ617)+0.00000001),1)</f>
        <v>0</v>
      </c>
      <c r="AS619" s="62">
        <f t="shared" ref="AS619" si="14492">FLOOR(IF(OR(AS614=0,AS614=1),IF(AS618&gt;AS615,AS615,IF(AS612&gt;=AS618,AS618,AS612)+0.00000001),IF(AS616&gt;=AS615,AS615-AR617,AS616-AR617)+0.00000001),1)</f>
        <v>0</v>
      </c>
      <c r="AT619" s="62">
        <f t="shared" ref="AT619" si="14493">FLOOR(IF(OR(AT614=0,AT614=1),IF(AT618&gt;AT615,AT615,IF(AT612&gt;=AT618,AT618,AT612)+0.00000001),IF(AT616&gt;=AT615,AT615-AS617,AT616-AS617)+0.00000001),1)</f>
        <v>0</v>
      </c>
      <c r="AU619" s="62">
        <f t="shared" ref="AU619" si="14494">FLOOR(IF(OR(AU614=0,AU614=1),IF(AU618&gt;AU615,AU615,IF(AU612&gt;=AU618,AU618,AU612)+0.00000001),IF(AU616&gt;=AU615,AU615-AT617,AU616-AT617)+0.00000001),1)</f>
        <v>0</v>
      </c>
      <c r="AV619" s="62">
        <f t="shared" ref="AV619" si="14495">FLOOR(IF(OR(AV614=0,AV614=1),IF(AV618&gt;AV615,AV615,IF(AV612&gt;=AV618,AV618,AV612)+0.00000001),IF(AV616&gt;=AV615,AV615-AU617,AV616-AU617)+0.00000001),1)</f>
        <v>0</v>
      </c>
      <c r="AW619" s="62">
        <f t="shared" ref="AW619" si="14496">FLOOR(IF(OR(AW614=0,AW614=1),IF(AW618&gt;AW615,AW615,IF(AW612&gt;=AW618,AW618,AW612)+0.00000001),IF(AW616&gt;=AW615,AW615-AV617,AW616-AV617)+0.00000001),1)</f>
        <v>0</v>
      </c>
      <c r="AX619" s="62">
        <f t="shared" ref="AX619" si="14497">FLOOR(IF(OR(AX614=0,AX614=1),IF(AX618&gt;AX615,AX615,IF(AX612&gt;=AX618,AX618,AX612)+0.00000001),IF(AX616&gt;=AX615,AX615-AW617,AX616-AW617)+0.00000001),1)</f>
        <v>0</v>
      </c>
      <c r="AY619" s="62">
        <f t="shared" ref="AY619" si="14498">FLOOR(IF(OR(AY614=0,AY614=1),IF(AY618&gt;AY615,AY615,IF(AY612&gt;=AY618,AY618,AY612)+0.00000001),IF(AY616&gt;=AY615,AY615-AX617,AY616-AX617)+0.00000001),1)</f>
        <v>0</v>
      </c>
      <c r="AZ619" s="62">
        <f t="shared" ref="AZ619" si="14499">FLOOR(IF(OR(AZ614=0,AZ614=1),IF(AZ618&gt;AZ615,AZ615,IF(AZ612&gt;=AZ618,AZ618,AZ612)+0.00000001),IF(AZ616&gt;=AZ615,AZ615-AY617,AZ616-AY617)+0.00000001),1)</f>
        <v>0</v>
      </c>
      <c r="BA619" s="62">
        <f t="shared" ref="BA619" si="14500">FLOOR(IF(OR(BA614=0,BA614=1),IF(BA618&gt;BA615,BA615,IF(BA612&gt;=BA618,BA618,BA612)+0.00000001),IF(BA616&gt;=BA615,BA615-AZ617,BA616-AZ617)+0.00000001),1)</f>
        <v>0</v>
      </c>
      <c r="BB619" s="62">
        <f t="shared" ref="BB619" si="14501">FLOOR(IF(OR(BB614=0,BB614=1),IF(BB618&gt;BB615,BB615,IF(BB612&gt;=BB618,BB618,BB612)+0.00000001),IF(BB616&gt;=BB615,BB615-BA617,BB616-BA617)+0.00000001),1)</f>
        <v>0</v>
      </c>
      <c r="BC619" s="62">
        <f t="shared" ref="BC619" si="14502">FLOOR(IF(OR(BC614=0,BC614=1),IF(BC618&gt;BC615,BC615,IF(BC612&gt;=BC618,BC618,BC612)+0.00000001),IF(BC616&gt;=BC615,BC615-BB617,BC616-BB617)+0.00000001),1)</f>
        <v>0</v>
      </c>
      <c r="BD619" s="62">
        <f t="shared" ref="BD619" si="14503">FLOOR(IF(OR(BD614=0,BD614=1),IF(BD618&gt;BD615,BD615,IF(BD612&gt;=BD618,BD618,BD612)+0.00000001),IF(BD616&gt;=BD615,BD615-BC617,BD616-BC617)+0.00000001),1)</f>
        <v>0</v>
      </c>
      <c r="BE619" s="62">
        <f t="shared" ref="BE619" si="14504">FLOOR(IF(OR(BE614=0,BE614=1),IF(BE618&gt;BE615,BE615,IF(BE612&gt;=BE618,BE618,BE612)+0.00000001),IF(BE616&gt;=BE615,BE615-BD617,BE616-BD617)+0.00000001),1)</f>
        <v>0</v>
      </c>
      <c r="BF619" s="62">
        <f t="shared" ref="BF619" si="14505">FLOOR(IF(OR(BF614=0,BF614=1),IF(BF618&gt;BF615,BF615,IF(BF612&gt;=BF618,BF618,BF612)+0.00000001),IF(BF616&gt;=BF615,BF615-BE617,BF616-BE617)+0.00000001),1)</f>
        <v>0</v>
      </c>
      <c r="BG619" s="62">
        <f t="shared" ref="BG619" si="14506">FLOOR(IF(OR(BG614=0,BG614=1),IF(BG618&gt;BG615,BG615,IF(BG612&gt;=BG618,BG618,BG612)+0.00000001),IF(BG616&gt;=BG615,BG615-BF617,BG616-BF617)+0.00000001),1)</f>
        <v>0</v>
      </c>
      <c r="BH619" s="62">
        <f t="shared" ref="BH619" si="14507">FLOOR(IF(OR(BH614=0,BH614=1),IF(BH618&gt;BH615,BH615,IF(BH612&gt;=BH618,BH618,BH612)+0.00000001),IF(BH616&gt;=BH615,BH615-BG617,BH616-BG617)+0.00000001),1)</f>
        <v>0</v>
      </c>
      <c r="BI619" s="62">
        <f t="shared" ref="BI619" si="14508">FLOOR(IF(OR(BI614=0,BI614=1),IF(BI618&gt;BI615,BI615,IF(BI612&gt;=BI618,BI618,BI612)+0.00000001),IF(BI616&gt;=BI615,BI615-BH617,BI616-BH617)+0.00000001),1)</f>
        <v>0</v>
      </c>
      <c r="BJ619" s="62">
        <f t="shared" ref="BJ619" si="14509">FLOOR(IF(OR(BJ614=0,BJ614=1),IF(BJ618&gt;BJ615,BJ615,IF(BJ612&gt;=BJ618,BJ618,BJ612)+0.00000001),IF(BJ616&gt;=BJ615,BJ615-BI617,BJ616-BI617)+0.00000001),1)</f>
        <v>0</v>
      </c>
      <c r="BK619" s="62">
        <f t="shared" ref="BK619" si="14510">FLOOR(IF(OR(BK614=0,BK614=1),IF(BK618&gt;BK615,BK615,IF(BK612&gt;=BK618,BK618,BK612)+0.00000001),IF(BK616&gt;=BK615,BK615-BJ617,BK616-BJ617)+0.00000001),1)</f>
        <v>0</v>
      </c>
      <c r="BL619" s="62">
        <f t="shared" ref="BL619" si="14511">FLOOR(IF(OR(BL614=0,BL614=1),IF(BL618&gt;BL615,BL615,IF(BL612&gt;=BL618,BL618,BL612)+0.00000001),IF(BL616&gt;=BL615,BL615-BK617,BL616-BK617)+0.00000001),1)</f>
        <v>0</v>
      </c>
      <c r="BM619" s="62">
        <f t="shared" ref="BM619" si="14512">FLOOR(IF(OR(BM614=0,BM614=1),IF(BM618&gt;BM615,BM615,IF(BM612&gt;=BM618,BM618,BM612)+0.00000001),IF(BM616&gt;=BM615,BM615-BL617,BM616-BL617)+0.00000001),1)</f>
        <v>0</v>
      </c>
      <c r="BN619" s="62">
        <f t="shared" ref="BN619" si="14513">FLOOR(IF(OR(BN614=0,BN614=1),IF(BN618&gt;BN615,BN615,IF(BN612&gt;=BN618,BN618,BN612)+0.00000001),IF(BN616&gt;=BN615,BN615-BM617,BN616-BM617)+0.00000001),1)</f>
        <v>0</v>
      </c>
      <c r="BO619" s="62">
        <f t="shared" ref="BO619" si="14514">FLOOR(IF(OR(BO614=0,BO614=1),IF(BO618&gt;BO615,BO615,IF(BO612&gt;=BO618,BO618,BO612)+0.00000001),IF(BO616&gt;=BO615,BO615-BN617,BO616-BN617)+0.00000001),1)</f>
        <v>0</v>
      </c>
      <c r="BP619" s="62">
        <f t="shared" ref="BP619" si="14515">FLOOR(IF(OR(BP614=0,BP614=1),IF(BP618&gt;BP615,BP615,IF(BP612&gt;=BP618,BP618,BP612)+0.00000001),IF(BP616&gt;=BP615,BP615-BO617,BP616-BO617)+0.00000001),1)</f>
        <v>0</v>
      </c>
      <c r="BQ619" s="62">
        <f t="shared" ref="BQ619" si="14516">FLOOR(IF(OR(BQ614=0,BQ614=1),IF(BQ618&gt;BQ615,BQ615,IF(BQ612&gt;=BQ618,BQ618,BQ612)+0.00000001),IF(BQ616&gt;=BQ615,BQ615-BP617,BQ616-BP617)+0.00000001),1)</f>
        <v>0</v>
      </c>
      <c r="BR619" s="62">
        <f t="shared" ref="BR619" si="14517">FLOOR(IF(OR(BR614=0,BR614=1),IF(BR618&gt;BR615,BR615,IF(BR612&gt;=BR618,BR618,BR612)+0.00000001),IF(BR616&gt;=BR615,BR615-BQ617,BR616-BQ617)+0.00000001),1)</f>
        <v>0</v>
      </c>
      <c r="BS619" s="62">
        <f t="shared" ref="BS619" si="14518">FLOOR(IF(OR(BS614=0,BS614=1),IF(BS618&gt;BS615,BS615,IF(BS612&gt;=BS618,BS618,BS612)+0.00000001),IF(BS616&gt;=BS615,BS615-BR617,BS616-BR617)+0.00000001),1)</f>
        <v>0</v>
      </c>
      <c r="BT619" s="62">
        <f t="shared" ref="BT619" si="14519">FLOOR(IF(OR(BT614=0,BT614=1),IF(BT618&gt;BT615,BT615,IF(BT612&gt;=BT618,BT618,BT612)+0.00000001),IF(BT616&gt;=BT615,BT615-BS617,BT616-BS617)+0.00000001),1)</f>
        <v>0</v>
      </c>
      <c r="BU619" s="62">
        <f t="shared" ref="BU619" si="14520">FLOOR(IF(OR(BU614=0,BU614=1),IF(BU618&gt;BU615,BU615,IF(BU612&gt;=BU618,BU618,BU612)+0.00000001),IF(BU616&gt;=BU615,BU615-BT617,BU616-BT617)+0.00000001),1)</f>
        <v>0</v>
      </c>
      <c r="BV619" s="62">
        <f t="shared" ref="BV619" si="14521">FLOOR(IF(OR(BV614=0,BV614=1),IF(BV618&gt;BV615,BV615,IF(BV612&gt;=BV618,BV618,BV612)+0.00000001),IF(BV616&gt;=BV615,BV615-BU617,BV616-BU617)+0.00000001),1)</f>
        <v>0</v>
      </c>
      <c r="BW619" s="62">
        <f t="shared" ref="BW619" si="14522">FLOOR(IF(OR(BW614=0,BW614=1),IF(BW618&gt;BW615,BW615,IF(BW612&gt;=BW618,BW618,BW612)+0.00000001),IF(BW616&gt;=BW615,BW615-BV617,BW616-BV617)+0.00000001),1)</f>
        <v>0</v>
      </c>
      <c r="BX619" s="62">
        <f t="shared" ref="BX619" si="14523">FLOOR(IF(OR(BX614=0,BX614=1),IF(BX618&gt;BX615,BX615,IF(BX612&gt;=BX618,BX618,BX612)+0.00000001),IF(BX616&gt;=BX615,BX615-BW617,BX616-BW617)+0.00000001),1)</f>
        <v>0</v>
      </c>
      <c r="BY619" s="298"/>
      <c r="BZ619" s="300"/>
      <c r="CA619" s="302"/>
      <c r="CB619" s="302"/>
    </row>
    <row r="620" spans="1:96" s="98" customFormat="1" ht="25.2" customHeight="1" thickBot="1" x14ac:dyDescent="0.35">
      <c r="A620" s="97"/>
      <c r="B620" s="120"/>
      <c r="C620" s="63"/>
      <c r="D620" s="63"/>
      <c r="E620" s="63"/>
      <c r="F620" s="63"/>
      <c r="G620" s="63"/>
      <c r="H620" s="63"/>
      <c r="I620" s="63"/>
      <c r="J620" s="63"/>
      <c r="K620" s="63"/>
      <c r="L620" s="64"/>
      <c r="M620" s="7"/>
      <c r="N620" s="161"/>
      <c r="P620" s="175" t="s">
        <v>156</v>
      </c>
      <c r="Q620" s="204">
        <f>IF(Q619=0,0,Q619*$J$16)</f>
        <v>0</v>
      </c>
      <c r="R620" s="204">
        <f t="shared" ref="R620:BX620" si="14524">IF(R619=0,0,R619*$J$16)</f>
        <v>0</v>
      </c>
      <c r="S620" s="204">
        <f t="shared" si="14524"/>
        <v>0</v>
      </c>
      <c r="T620" s="204">
        <f t="shared" si="14524"/>
        <v>0</v>
      </c>
      <c r="U620" s="204">
        <f t="shared" si="14524"/>
        <v>0</v>
      </c>
      <c r="V620" s="204">
        <f t="shared" si="14524"/>
        <v>0</v>
      </c>
      <c r="W620" s="204">
        <f t="shared" si="14524"/>
        <v>0</v>
      </c>
      <c r="X620" s="204">
        <f t="shared" si="14524"/>
        <v>0</v>
      </c>
      <c r="Y620" s="204">
        <f t="shared" si="14524"/>
        <v>0</v>
      </c>
      <c r="Z620" s="204">
        <f t="shared" si="14524"/>
        <v>0</v>
      </c>
      <c r="AA620" s="204">
        <f t="shared" si="14524"/>
        <v>0</v>
      </c>
      <c r="AB620" s="204">
        <f t="shared" si="14524"/>
        <v>0</v>
      </c>
      <c r="AC620" s="204">
        <f t="shared" si="14524"/>
        <v>0</v>
      </c>
      <c r="AD620" s="204">
        <f t="shared" si="14524"/>
        <v>0</v>
      </c>
      <c r="AE620" s="204">
        <f t="shared" si="14524"/>
        <v>0</v>
      </c>
      <c r="AF620" s="204">
        <f t="shared" si="14524"/>
        <v>0</v>
      </c>
      <c r="AG620" s="204">
        <f t="shared" si="14524"/>
        <v>0</v>
      </c>
      <c r="AH620" s="204">
        <f t="shared" si="14524"/>
        <v>0</v>
      </c>
      <c r="AI620" s="204">
        <f t="shared" si="14524"/>
        <v>0</v>
      </c>
      <c r="AJ620" s="204">
        <f t="shared" si="14524"/>
        <v>0</v>
      </c>
      <c r="AK620" s="204">
        <f t="shared" si="14524"/>
        <v>0</v>
      </c>
      <c r="AL620" s="204">
        <f t="shared" si="14524"/>
        <v>0</v>
      </c>
      <c r="AM620" s="204">
        <f t="shared" si="14524"/>
        <v>0</v>
      </c>
      <c r="AN620" s="204">
        <f t="shared" si="14524"/>
        <v>0</v>
      </c>
      <c r="AO620" s="204">
        <f t="shared" si="14524"/>
        <v>0</v>
      </c>
      <c r="AP620" s="204">
        <f t="shared" si="14524"/>
        <v>0</v>
      </c>
      <c r="AQ620" s="204">
        <f t="shared" si="14524"/>
        <v>0</v>
      </c>
      <c r="AR620" s="204">
        <f t="shared" si="14524"/>
        <v>0</v>
      </c>
      <c r="AS620" s="204">
        <f t="shared" si="14524"/>
        <v>0</v>
      </c>
      <c r="AT620" s="204">
        <f t="shared" si="14524"/>
        <v>0</v>
      </c>
      <c r="AU620" s="204">
        <f t="shared" si="14524"/>
        <v>0</v>
      </c>
      <c r="AV620" s="204">
        <f t="shared" si="14524"/>
        <v>0</v>
      </c>
      <c r="AW620" s="204">
        <f t="shared" si="14524"/>
        <v>0</v>
      </c>
      <c r="AX620" s="204">
        <f t="shared" si="14524"/>
        <v>0</v>
      </c>
      <c r="AY620" s="204">
        <f t="shared" si="14524"/>
        <v>0</v>
      </c>
      <c r="AZ620" s="204">
        <f t="shared" si="14524"/>
        <v>0</v>
      </c>
      <c r="BA620" s="204">
        <f t="shared" si="14524"/>
        <v>0</v>
      </c>
      <c r="BB620" s="204">
        <f t="shared" si="14524"/>
        <v>0</v>
      </c>
      <c r="BC620" s="204">
        <f t="shared" si="14524"/>
        <v>0</v>
      </c>
      <c r="BD620" s="204">
        <f t="shared" si="14524"/>
        <v>0</v>
      </c>
      <c r="BE620" s="204">
        <f t="shared" si="14524"/>
        <v>0</v>
      </c>
      <c r="BF620" s="204">
        <f t="shared" si="14524"/>
        <v>0</v>
      </c>
      <c r="BG620" s="204">
        <f t="shared" si="14524"/>
        <v>0</v>
      </c>
      <c r="BH620" s="204">
        <f t="shared" si="14524"/>
        <v>0</v>
      </c>
      <c r="BI620" s="204">
        <f t="shared" si="14524"/>
        <v>0</v>
      </c>
      <c r="BJ620" s="204">
        <f t="shared" si="14524"/>
        <v>0</v>
      </c>
      <c r="BK620" s="204">
        <f t="shared" si="14524"/>
        <v>0</v>
      </c>
      <c r="BL620" s="204">
        <f t="shared" si="14524"/>
        <v>0</v>
      </c>
      <c r="BM620" s="204">
        <f t="shared" si="14524"/>
        <v>0</v>
      </c>
      <c r="BN620" s="204">
        <f t="shared" si="14524"/>
        <v>0</v>
      </c>
      <c r="BO620" s="204">
        <f t="shared" si="14524"/>
        <v>0</v>
      </c>
      <c r="BP620" s="204">
        <f t="shared" si="14524"/>
        <v>0</v>
      </c>
      <c r="BQ620" s="204">
        <f t="shared" si="14524"/>
        <v>0</v>
      </c>
      <c r="BR620" s="204">
        <f t="shared" si="14524"/>
        <v>0</v>
      </c>
      <c r="BS620" s="204">
        <f t="shared" si="14524"/>
        <v>0</v>
      </c>
      <c r="BT620" s="204">
        <f t="shared" si="14524"/>
        <v>0</v>
      </c>
      <c r="BU620" s="204">
        <f t="shared" si="14524"/>
        <v>0</v>
      </c>
      <c r="BV620" s="204">
        <f t="shared" si="14524"/>
        <v>0</v>
      </c>
      <c r="BW620" s="204">
        <f t="shared" si="14524"/>
        <v>0</v>
      </c>
      <c r="BX620" s="204">
        <f t="shared" si="14524"/>
        <v>0</v>
      </c>
      <c r="BY620" s="299"/>
      <c r="BZ620" s="301"/>
      <c r="CA620" s="303"/>
      <c r="CB620" s="303"/>
      <c r="CD620" s="146">
        <f>SUMIFS($Q620:$BX620,$Q610:$BX610,"1. ZoR")</f>
        <v>0</v>
      </c>
      <c r="CE620" s="146">
        <f>SUMIFS($Q620:$BX620,$Q610:$BX610,"2. ZoR")</f>
        <v>0</v>
      </c>
      <c r="CF620" s="146">
        <f>SUMIFS($Q620:$BX620,$Q610:$BX610,"3. ZoR")</f>
        <v>0</v>
      </c>
      <c r="CG620" s="146">
        <f>SUMIFS($Q620:$BX620,$Q610:$BX610,"4. ZoR")</f>
        <v>0</v>
      </c>
      <c r="CH620" s="146">
        <f>SUMIFS($Q620:$BX620,$Q610:$BX610,"5. ZoR")</f>
        <v>0</v>
      </c>
      <c r="CI620" s="146">
        <f>SUMIFS($Q620:$BX620,$Q610:$BX610,"6. ZoR")</f>
        <v>0</v>
      </c>
      <c r="CJ620" s="146">
        <f>SUMIFS($Q620:$BX620,$Q610:$BX610,"7. ZoR")</f>
        <v>0</v>
      </c>
      <c r="CK620" s="146">
        <f>SUMIFS($Q620:$BX620,$Q610:$BX610,"8. ZoR")</f>
        <v>0</v>
      </c>
      <c r="CL620" s="146">
        <f>SUMIFS($Q620:$BX620,$Q610:$BX610,"9. ZoR")</f>
        <v>0</v>
      </c>
      <c r="CM620" s="146">
        <f>SUMIFS($Q620:$BX620,$Q610:$BX610,"10. ZoR")</f>
        <v>0</v>
      </c>
      <c r="CN620" s="146">
        <f>SUMIFS($Q620:$BX620,$Q610:$BX610,"11. ZoR")</f>
        <v>0</v>
      </c>
      <c r="CO620" s="146">
        <f>SUMIFS($Q620:$BX620,$Q610:$BX610,"12. ZoR")</f>
        <v>0</v>
      </c>
      <c r="CP620" s="146">
        <f>SUMIFS($Q620:$BX620,$Q610:$BX610,"13. ZoR")</f>
        <v>0</v>
      </c>
      <c r="CQ620" s="146">
        <f>SUMIFS($Q620:$BX620,$Q610:$BX610,"14. ZoR")</f>
        <v>0</v>
      </c>
      <c r="CR620" s="146">
        <f>SUMIFS($Q620:$BX620,$Q610:$BX610,"15. ZoR")</f>
        <v>0</v>
      </c>
    </row>
    <row r="621" spans="1:96" ht="15" thickBot="1" x14ac:dyDescent="0.35"/>
    <row r="622" spans="1:96" s="98" customFormat="1" ht="69.599999999999994" customHeight="1" thickBot="1" x14ac:dyDescent="0.35">
      <c r="A622" s="229"/>
      <c r="B622" s="112"/>
      <c r="C622" s="304" t="s">
        <v>1</v>
      </c>
      <c r="D622" s="113"/>
      <c r="E622" s="122" t="s">
        <v>198</v>
      </c>
      <c r="F622" s="122" t="s">
        <v>200</v>
      </c>
      <c r="G622" s="114" t="s">
        <v>93</v>
      </c>
      <c r="H622" s="114" t="s">
        <v>94</v>
      </c>
      <c r="I622" s="114" t="s">
        <v>229</v>
      </c>
      <c r="J622" s="114" t="s">
        <v>206</v>
      </c>
      <c r="K622" s="114" t="s">
        <v>208</v>
      </c>
      <c r="L622" s="129" t="s">
        <v>0</v>
      </c>
      <c r="M622" s="7"/>
      <c r="N622" s="115">
        <v>208002</v>
      </c>
      <c r="P622" s="162" t="s">
        <v>129</v>
      </c>
      <c r="Q622" s="76" t="s">
        <v>3</v>
      </c>
      <c r="R622" s="76" t="s">
        <v>4</v>
      </c>
      <c r="S622" s="76" t="s">
        <v>5</v>
      </c>
      <c r="T622" s="76" t="s">
        <v>6</v>
      </c>
      <c r="U622" s="76" t="s">
        <v>7</v>
      </c>
      <c r="V622" s="76" t="s">
        <v>8</v>
      </c>
      <c r="W622" s="76" t="s">
        <v>9</v>
      </c>
      <c r="X622" s="76" t="s">
        <v>10</v>
      </c>
      <c r="Y622" s="76" t="s">
        <v>11</v>
      </c>
      <c r="Z622" s="76" t="s">
        <v>12</v>
      </c>
      <c r="AA622" s="76" t="s">
        <v>13</v>
      </c>
      <c r="AB622" s="76" t="s">
        <v>14</v>
      </c>
      <c r="AC622" s="76" t="s">
        <v>15</v>
      </c>
      <c r="AD622" s="76" t="s">
        <v>16</v>
      </c>
      <c r="AE622" s="76" t="s">
        <v>17</v>
      </c>
      <c r="AF622" s="76" t="s">
        <v>18</v>
      </c>
      <c r="AG622" s="76" t="s">
        <v>19</v>
      </c>
      <c r="AH622" s="76" t="s">
        <v>20</v>
      </c>
      <c r="AI622" s="76" t="s">
        <v>21</v>
      </c>
      <c r="AJ622" s="76" t="s">
        <v>22</v>
      </c>
      <c r="AK622" s="76" t="s">
        <v>23</v>
      </c>
      <c r="AL622" s="76" t="s">
        <v>24</v>
      </c>
      <c r="AM622" s="76" t="s">
        <v>25</v>
      </c>
      <c r="AN622" s="76" t="s">
        <v>26</v>
      </c>
      <c r="AO622" s="76" t="s">
        <v>27</v>
      </c>
      <c r="AP622" s="76" t="s">
        <v>28</v>
      </c>
      <c r="AQ622" s="76" t="s">
        <v>29</v>
      </c>
      <c r="AR622" s="76" t="s">
        <v>30</v>
      </c>
      <c r="AS622" s="76" t="s">
        <v>31</v>
      </c>
      <c r="AT622" s="76" t="s">
        <v>32</v>
      </c>
      <c r="AU622" s="76" t="s">
        <v>33</v>
      </c>
      <c r="AV622" s="76" t="s">
        <v>34</v>
      </c>
      <c r="AW622" s="76" t="s">
        <v>35</v>
      </c>
      <c r="AX622" s="76" t="s">
        <v>36</v>
      </c>
      <c r="AY622" s="76" t="s">
        <v>37</v>
      </c>
      <c r="AZ622" s="76" t="s">
        <v>38</v>
      </c>
      <c r="BA622" s="76" t="s">
        <v>39</v>
      </c>
      <c r="BB622" s="76" t="s">
        <v>40</v>
      </c>
      <c r="BC622" s="76" t="s">
        <v>41</v>
      </c>
      <c r="BD622" s="76" t="s">
        <v>42</v>
      </c>
      <c r="BE622" s="76" t="s">
        <v>43</v>
      </c>
      <c r="BF622" s="76" t="s">
        <v>44</v>
      </c>
      <c r="BG622" s="76" t="s">
        <v>45</v>
      </c>
      <c r="BH622" s="76" t="s">
        <v>46</v>
      </c>
      <c r="BI622" s="76" t="s">
        <v>47</v>
      </c>
      <c r="BJ622" s="76" t="s">
        <v>48</v>
      </c>
      <c r="BK622" s="76" t="s">
        <v>49</v>
      </c>
      <c r="BL622" s="76" t="s">
        <v>50</v>
      </c>
      <c r="BM622" s="76" t="s">
        <v>51</v>
      </c>
      <c r="BN622" s="76" t="s">
        <v>52</v>
      </c>
      <c r="BO622" s="76" t="s">
        <v>130</v>
      </c>
      <c r="BP622" s="76" t="s">
        <v>131</v>
      </c>
      <c r="BQ622" s="76" t="s">
        <v>132</v>
      </c>
      <c r="BR622" s="76" t="s">
        <v>133</v>
      </c>
      <c r="BS622" s="76" t="s">
        <v>134</v>
      </c>
      <c r="BT622" s="76" t="s">
        <v>135</v>
      </c>
      <c r="BU622" s="76" t="s">
        <v>136</v>
      </c>
      <c r="BV622" s="76" t="s">
        <v>137</v>
      </c>
      <c r="BW622" s="76" t="s">
        <v>138</v>
      </c>
      <c r="BX622" s="76" t="s">
        <v>139</v>
      </c>
      <c r="BY622" s="125" t="s">
        <v>174</v>
      </c>
      <c r="BZ622" s="126" t="s">
        <v>175</v>
      </c>
      <c r="CA622" s="126" t="s">
        <v>157</v>
      </c>
      <c r="CB622" s="126" t="s">
        <v>237</v>
      </c>
      <c r="CD622" s="306" t="s">
        <v>222</v>
      </c>
      <c r="CE622" s="307"/>
      <c r="CF622" s="307"/>
      <c r="CG622" s="307"/>
      <c r="CH622" s="307"/>
      <c r="CI622" s="307"/>
      <c r="CJ622" s="307"/>
      <c r="CK622" s="307"/>
      <c r="CL622" s="307"/>
      <c r="CM622" s="307"/>
      <c r="CN622" s="307"/>
      <c r="CO622" s="307"/>
      <c r="CP622" s="307"/>
      <c r="CQ622" s="307"/>
      <c r="CR622" s="307"/>
    </row>
    <row r="623" spans="1:96" s="98" customFormat="1" ht="21" hidden="1" customHeight="1" x14ac:dyDescent="0.3">
      <c r="A623" s="230"/>
      <c r="B623" s="105"/>
      <c r="C623" s="305"/>
      <c r="D623" s="116"/>
      <c r="E623" s="116"/>
      <c r="F623" s="116"/>
      <c r="G623" s="308" t="s">
        <v>235</v>
      </c>
      <c r="H623" s="308" t="s">
        <v>95</v>
      </c>
      <c r="I623" s="309" t="s">
        <v>199</v>
      </c>
      <c r="J623" s="309" t="s">
        <v>207</v>
      </c>
      <c r="K623" s="128"/>
      <c r="L623" s="311" t="s">
        <v>92</v>
      </c>
      <c r="M623" s="7"/>
      <c r="N623" s="313" t="s">
        <v>2</v>
      </c>
      <c r="P623" s="77"/>
      <c r="Q623" s="67">
        <f>MONTH(Úvod!$F$10)</f>
        <v>1</v>
      </c>
      <c r="R623" s="68">
        <f t="shared" ref="R623" si="14525">IF(Q623=12,1,Q623+1)</f>
        <v>2</v>
      </c>
      <c r="S623" s="68">
        <f t="shared" ref="S623" si="14526">IF(R623=12,1,R623+1)</f>
        <v>3</v>
      </c>
      <c r="T623" s="69">
        <f t="shared" ref="T623" si="14527">IF(S623=12,1,S623+1)</f>
        <v>4</v>
      </c>
      <c r="U623" s="69">
        <f t="shared" ref="U623" si="14528">IF(T623=12,1,T623+1)</f>
        <v>5</v>
      </c>
      <c r="V623" s="69">
        <f t="shared" ref="V623" si="14529">IF(U623=12,1,U623+1)</f>
        <v>6</v>
      </c>
      <c r="W623" s="69">
        <f t="shared" ref="W623" si="14530">IF(V623=12,1,V623+1)</f>
        <v>7</v>
      </c>
      <c r="X623" s="69">
        <f t="shared" ref="X623" si="14531">IF(W623=12,1,W623+1)</f>
        <v>8</v>
      </c>
      <c r="Y623" s="69">
        <f t="shared" ref="Y623" si="14532">IF(X623=12,1,X623+1)</f>
        <v>9</v>
      </c>
      <c r="Z623" s="69">
        <f>IF(Y623=12,1,Y623+1)</f>
        <v>10</v>
      </c>
      <c r="AA623" s="69">
        <f t="shared" ref="AA623" si="14533">IF(Z623=12,1,Z623+1)</f>
        <v>11</v>
      </c>
      <c r="AB623" s="69">
        <f t="shared" ref="AB623" si="14534">IF(AA623=12,1,AA623+1)</f>
        <v>12</v>
      </c>
      <c r="AC623" s="69">
        <f t="shared" ref="AC623" si="14535">IF(AB623=12,1,AB623+1)</f>
        <v>1</v>
      </c>
      <c r="AD623" s="69">
        <f t="shared" ref="AD623" si="14536">IF(AC623=12,1,AC623+1)</f>
        <v>2</v>
      </c>
      <c r="AE623" s="69">
        <f t="shared" ref="AE623" si="14537">IF(AD623=12,1,AD623+1)</f>
        <v>3</v>
      </c>
      <c r="AF623" s="69">
        <f t="shared" ref="AF623" si="14538">IF(AE623=12,1,AE623+1)</f>
        <v>4</v>
      </c>
      <c r="AG623" s="69">
        <f t="shared" ref="AG623" si="14539">IF(AF623=12,1,AF623+1)</f>
        <v>5</v>
      </c>
      <c r="AH623" s="69">
        <f t="shared" ref="AH623" si="14540">IF(AG623=12,1,AG623+1)</f>
        <v>6</v>
      </c>
      <c r="AI623" s="69">
        <f>IF(AH623=12,1,AH623+1)</f>
        <v>7</v>
      </c>
      <c r="AJ623" s="69">
        <f t="shared" ref="AJ623" si="14541">IF(AI623=12,1,AI623+1)</f>
        <v>8</v>
      </c>
      <c r="AK623" s="69">
        <f t="shared" ref="AK623" si="14542">IF(AJ623=12,1,AJ623+1)</f>
        <v>9</v>
      </c>
      <c r="AL623" s="69">
        <f t="shared" ref="AL623" si="14543">IF(AK623=12,1,AK623+1)</f>
        <v>10</v>
      </c>
      <c r="AM623" s="69">
        <f t="shared" ref="AM623" si="14544">IF(AL623=12,1,AL623+1)</f>
        <v>11</v>
      </c>
      <c r="AN623" s="69">
        <f t="shared" ref="AN623" si="14545">IF(AM623=12,1,AM623+1)</f>
        <v>12</v>
      </c>
      <c r="AO623" s="69">
        <f t="shared" ref="AO623" si="14546">IF(AN623=12,1,AN623+1)</f>
        <v>1</v>
      </c>
      <c r="AP623" s="69">
        <f t="shared" ref="AP623" si="14547">IF(AO623=12,1,AO623+1)</f>
        <v>2</v>
      </c>
      <c r="AQ623" s="69">
        <f t="shared" ref="AQ623" si="14548">IF(AP623=12,1,AP623+1)</f>
        <v>3</v>
      </c>
      <c r="AR623" s="69">
        <f t="shared" ref="AR623" si="14549">IF(AQ623=12,1,AQ623+1)</f>
        <v>4</v>
      </c>
      <c r="AS623" s="69">
        <f t="shared" ref="AS623" si="14550">IF(AR623=12,1,AR623+1)</f>
        <v>5</v>
      </c>
      <c r="AT623" s="69">
        <f t="shared" ref="AT623" si="14551">IF(AS623=12,1,AS623+1)</f>
        <v>6</v>
      </c>
      <c r="AU623" s="69">
        <f t="shared" ref="AU623" si="14552">IF(AT623=12,1,AT623+1)</f>
        <v>7</v>
      </c>
      <c r="AV623" s="69">
        <f t="shared" ref="AV623" si="14553">IF(AU623=12,1,AU623+1)</f>
        <v>8</v>
      </c>
      <c r="AW623" s="69">
        <f t="shared" ref="AW623" si="14554">IF(AV623=12,1,AV623+1)</f>
        <v>9</v>
      </c>
      <c r="AX623" s="69">
        <f t="shared" ref="AX623" si="14555">IF(AW623=12,1,AW623+1)</f>
        <v>10</v>
      </c>
      <c r="AY623" s="69">
        <f t="shared" ref="AY623" si="14556">IF(AX623=12,1,AX623+1)</f>
        <v>11</v>
      </c>
      <c r="AZ623" s="69">
        <f t="shared" ref="AZ623" si="14557">IF(AY623=12,1,AY623+1)</f>
        <v>12</v>
      </c>
      <c r="BA623" s="69">
        <f t="shared" ref="BA623" si="14558">IF(AZ623=12,1,AZ623+1)</f>
        <v>1</v>
      </c>
      <c r="BB623" s="69">
        <f t="shared" ref="BB623" si="14559">IF(BA623=12,1,BA623+1)</f>
        <v>2</v>
      </c>
      <c r="BC623" s="69">
        <f t="shared" ref="BC623" si="14560">IF(BB623=12,1,BB623+1)</f>
        <v>3</v>
      </c>
      <c r="BD623" s="69">
        <f t="shared" ref="BD623" si="14561">IF(BC623=12,1,BC623+1)</f>
        <v>4</v>
      </c>
      <c r="BE623" s="69">
        <f t="shared" ref="BE623" si="14562">IF(BD623=12,1,BD623+1)</f>
        <v>5</v>
      </c>
      <c r="BF623" s="69">
        <f t="shared" ref="BF623" si="14563">IF(BE623=12,1,BE623+1)</f>
        <v>6</v>
      </c>
      <c r="BG623" s="69">
        <f t="shared" ref="BG623" si="14564">IF(BF623=12,1,BF623+1)</f>
        <v>7</v>
      </c>
      <c r="BH623" s="69">
        <f t="shared" ref="BH623" si="14565">IF(BG623=12,1,BG623+1)</f>
        <v>8</v>
      </c>
      <c r="BI623" s="69">
        <f t="shared" ref="BI623" si="14566">IF(BH623=12,1,BH623+1)</f>
        <v>9</v>
      </c>
      <c r="BJ623" s="69">
        <f t="shared" ref="BJ623" si="14567">IF(BI623=12,1,BI623+1)</f>
        <v>10</v>
      </c>
      <c r="BK623" s="69">
        <f t="shared" ref="BK623" si="14568">IF(BJ623=12,1,BJ623+1)</f>
        <v>11</v>
      </c>
      <c r="BL623" s="69">
        <f t="shared" ref="BL623" si="14569">IF(BK623=12,1,BK623+1)</f>
        <v>12</v>
      </c>
      <c r="BM623" s="69">
        <f t="shared" ref="BM623" si="14570">IF(BL623=12,1,BL623+1)</f>
        <v>1</v>
      </c>
      <c r="BN623" s="69">
        <f t="shared" ref="BN623" si="14571">IF(BM623=12,1,BM623+1)</f>
        <v>2</v>
      </c>
      <c r="BO623" s="69">
        <f t="shared" ref="BO623" si="14572">IF(BN623=12,1,BN623+1)</f>
        <v>3</v>
      </c>
      <c r="BP623" s="69">
        <f t="shared" ref="BP623" si="14573">IF(BO623=12,1,BO623+1)</f>
        <v>4</v>
      </c>
      <c r="BQ623" s="69">
        <f t="shared" ref="BQ623" si="14574">IF(BP623=12,1,BP623+1)</f>
        <v>5</v>
      </c>
      <c r="BR623" s="69">
        <f t="shared" ref="BR623" si="14575">IF(BQ623=12,1,BQ623+1)</f>
        <v>6</v>
      </c>
      <c r="BS623" s="69">
        <f t="shared" ref="BS623" si="14576">IF(BR623=12,1,BR623+1)</f>
        <v>7</v>
      </c>
      <c r="BT623" s="69">
        <f t="shared" ref="BT623" si="14577">IF(BS623=12,1,BS623+1)</f>
        <v>8</v>
      </c>
      <c r="BU623" s="69">
        <f t="shared" ref="BU623" si="14578">IF(BT623=12,1,BT623+1)</f>
        <v>9</v>
      </c>
      <c r="BV623" s="69">
        <f t="shared" ref="BV623" si="14579">IF(BU623=12,1,BU623+1)</f>
        <v>10</v>
      </c>
      <c r="BW623" s="69">
        <f t="shared" ref="BW623" si="14580">IF(BV623=12,1,BV623+1)</f>
        <v>11</v>
      </c>
      <c r="BX623" s="69">
        <f t="shared" ref="BX623" si="14581">IF(BW623=12,1,BW623+1)</f>
        <v>12</v>
      </c>
      <c r="BY623" s="74"/>
      <c r="BZ623" s="71"/>
      <c r="CA623" s="71"/>
      <c r="CB623" s="71"/>
    </row>
    <row r="624" spans="1:96" s="98" customFormat="1" ht="18" hidden="1" customHeight="1" x14ac:dyDescent="0.3">
      <c r="A624" s="230"/>
      <c r="B624" s="105"/>
      <c r="C624" s="305"/>
      <c r="D624" s="116"/>
      <c r="E624" s="116"/>
      <c r="F624" s="116"/>
      <c r="G624" s="308"/>
      <c r="H624" s="308"/>
      <c r="I624" s="309"/>
      <c r="J624" s="309"/>
      <c r="K624" s="128"/>
      <c r="L624" s="311"/>
      <c r="M624" s="7"/>
      <c r="N624" s="314"/>
      <c r="P624" s="70"/>
      <c r="Q624" s="53">
        <f t="shared" ref="Q624:BX624" si="14582">VALUE(_xlfn.CONCAT(Q623,".",Q626))</f>
        <v>1</v>
      </c>
      <c r="R624" s="66">
        <f t="shared" si="14582"/>
        <v>32</v>
      </c>
      <c r="S624" s="66">
        <f t="shared" si="14582"/>
        <v>61</v>
      </c>
      <c r="T624" s="66">
        <f t="shared" si="14582"/>
        <v>92</v>
      </c>
      <c r="U624" s="66">
        <f t="shared" si="14582"/>
        <v>122</v>
      </c>
      <c r="V624" s="66">
        <f t="shared" si="14582"/>
        <v>153</v>
      </c>
      <c r="W624" s="66">
        <f t="shared" si="14582"/>
        <v>183</v>
      </c>
      <c r="X624" s="66">
        <f t="shared" si="14582"/>
        <v>214</v>
      </c>
      <c r="Y624" s="66">
        <f t="shared" si="14582"/>
        <v>245</v>
      </c>
      <c r="Z624" s="66">
        <f t="shared" si="14582"/>
        <v>275</v>
      </c>
      <c r="AA624" s="66">
        <f t="shared" si="14582"/>
        <v>306</v>
      </c>
      <c r="AB624" s="66">
        <f t="shared" si="14582"/>
        <v>336</v>
      </c>
      <c r="AC624" s="66">
        <f t="shared" si="14582"/>
        <v>367</v>
      </c>
      <c r="AD624" s="66">
        <f t="shared" si="14582"/>
        <v>398</v>
      </c>
      <c r="AE624" s="66">
        <f t="shared" si="14582"/>
        <v>426</v>
      </c>
      <c r="AF624" s="66">
        <f t="shared" si="14582"/>
        <v>457</v>
      </c>
      <c r="AG624" s="66">
        <f t="shared" si="14582"/>
        <v>487</v>
      </c>
      <c r="AH624" s="66">
        <f t="shared" si="14582"/>
        <v>518</v>
      </c>
      <c r="AI624" s="66">
        <f t="shared" si="14582"/>
        <v>548</v>
      </c>
      <c r="AJ624" s="66">
        <f t="shared" si="14582"/>
        <v>579</v>
      </c>
      <c r="AK624" s="66">
        <f t="shared" si="14582"/>
        <v>610</v>
      </c>
      <c r="AL624" s="66">
        <f t="shared" si="14582"/>
        <v>640</v>
      </c>
      <c r="AM624" s="66">
        <f t="shared" si="14582"/>
        <v>671</v>
      </c>
      <c r="AN624" s="66">
        <f t="shared" si="14582"/>
        <v>701</v>
      </c>
      <c r="AO624" s="66">
        <f t="shared" si="14582"/>
        <v>732</v>
      </c>
      <c r="AP624" s="66">
        <f t="shared" si="14582"/>
        <v>763</v>
      </c>
      <c r="AQ624" s="66">
        <f t="shared" si="14582"/>
        <v>791</v>
      </c>
      <c r="AR624" s="66">
        <f t="shared" si="14582"/>
        <v>822</v>
      </c>
      <c r="AS624" s="66">
        <f t="shared" si="14582"/>
        <v>852</v>
      </c>
      <c r="AT624" s="66">
        <f t="shared" si="14582"/>
        <v>883</v>
      </c>
      <c r="AU624" s="66">
        <f t="shared" si="14582"/>
        <v>913</v>
      </c>
      <c r="AV624" s="66">
        <f t="shared" si="14582"/>
        <v>944</v>
      </c>
      <c r="AW624" s="66">
        <f t="shared" si="14582"/>
        <v>975</v>
      </c>
      <c r="AX624" s="66">
        <f t="shared" si="14582"/>
        <v>1005</v>
      </c>
      <c r="AY624" s="66">
        <f t="shared" si="14582"/>
        <v>1036</v>
      </c>
      <c r="AZ624" s="66">
        <f t="shared" si="14582"/>
        <v>1066</v>
      </c>
      <c r="BA624" s="66">
        <f t="shared" si="14582"/>
        <v>1097</v>
      </c>
      <c r="BB624" s="66">
        <f t="shared" si="14582"/>
        <v>1128</v>
      </c>
      <c r="BC624" s="66">
        <f t="shared" si="14582"/>
        <v>1156</v>
      </c>
      <c r="BD624" s="66">
        <f t="shared" si="14582"/>
        <v>1187</v>
      </c>
      <c r="BE624" s="66">
        <f t="shared" si="14582"/>
        <v>1217</v>
      </c>
      <c r="BF624" s="66">
        <f t="shared" si="14582"/>
        <v>1248</v>
      </c>
      <c r="BG624" s="66">
        <f t="shared" si="14582"/>
        <v>1278</v>
      </c>
      <c r="BH624" s="66">
        <f t="shared" si="14582"/>
        <v>1309</v>
      </c>
      <c r="BI624" s="66">
        <f t="shared" si="14582"/>
        <v>1340</v>
      </c>
      <c r="BJ624" s="66">
        <f t="shared" si="14582"/>
        <v>1370</v>
      </c>
      <c r="BK624" s="66">
        <f t="shared" si="14582"/>
        <v>1401</v>
      </c>
      <c r="BL624" s="66">
        <f t="shared" si="14582"/>
        <v>1431</v>
      </c>
      <c r="BM624" s="66">
        <f t="shared" si="14582"/>
        <v>1462</v>
      </c>
      <c r="BN624" s="66">
        <f t="shared" si="14582"/>
        <v>1493</v>
      </c>
      <c r="BO624" s="66">
        <f t="shared" si="14582"/>
        <v>1522</v>
      </c>
      <c r="BP624" s="66">
        <f t="shared" si="14582"/>
        <v>1553</v>
      </c>
      <c r="BQ624" s="66">
        <f t="shared" si="14582"/>
        <v>1583</v>
      </c>
      <c r="BR624" s="66">
        <f t="shared" si="14582"/>
        <v>1614</v>
      </c>
      <c r="BS624" s="66">
        <f t="shared" si="14582"/>
        <v>1644</v>
      </c>
      <c r="BT624" s="66">
        <f t="shared" si="14582"/>
        <v>1675</v>
      </c>
      <c r="BU624" s="66">
        <f t="shared" si="14582"/>
        <v>1706</v>
      </c>
      <c r="BV624" s="66">
        <f t="shared" si="14582"/>
        <v>1736</v>
      </c>
      <c r="BW624" s="66">
        <f t="shared" si="14582"/>
        <v>1767</v>
      </c>
      <c r="BX624" s="66">
        <f t="shared" si="14582"/>
        <v>1797</v>
      </c>
      <c r="BY624" s="75"/>
      <c r="BZ624" s="72"/>
      <c r="CA624" s="72"/>
      <c r="CB624" s="72"/>
    </row>
    <row r="625" spans="1:96" s="98" customFormat="1" ht="18" customHeight="1" x14ac:dyDescent="0.3">
      <c r="A625" s="230"/>
      <c r="B625" s="105"/>
      <c r="C625" s="305"/>
      <c r="D625" s="116"/>
      <c r="E625" s="309" t="s">
        <v>199</v>
      </c>
      <c r="F625" s="309" t="s">
        <v>199</v>
      </c>
      <c r="G625" s="308"/>
      <c r="H625" s="308"/>
      <c r="I625" s="309"/>
      <c r="J625" s="309"/>
      <c r="K625" s="309" t="s">
        <v>209</v>
      </c>
      <c r="L625" s="311"/>
      <c r="M625" s="7"/>
      <c r="N625" s="314"/>
      <c r="P625" s="70"/>
      <c r="Q625" s="54" t="str">
        <f>VLOOKUP(Q623,'Podpůrná data'!$J$13:$K$24,2)</f>
        <v>leden</v>
      </c>
      <c r="R625" s="54" t="str">
        <f>VLOOKUP(R623,'Podpůrná data'!$J$13:$K$24,2)</f>
        <v>únor</v>
      </c>
      <c r="S625" s="54" t="str">
        <f>VLOOKUP(S623,'Podpůrná data'!$J$13:$K$24,2)</f>
        <v>březen</v>
      </c>
      <c r="T625" s="54" t="str">
        <f>VLOOKUP(T623,'Podpůrná data'!$J$13:$K$24,2)</f>
        <v>duben</v>
      </c>
      <c r="U625" s="54" t="str">
        <f>VLOOKUP(U623,'Podpůrná data'!$J$13:$K$24,2)</f>
        <v>květen</v>
      </c>
      <c r="V625" s="54" t="str">
        <f>VLOOKUP(V623,'Podpůrná data'!$J$13:$K$24,2)</f>
        <v>červen</v>
      </c>
      <c r="W625" s="54" t="str">
        <f>VLOOKUP(W623,'Podpůrná data'!$J$13:$K$24,2)</f>
        <v>červenec</v>
      </c>
      <c r="X625" s="54" t="str">
        <f>VLOOKUP(X623,'Podpůrná data'!$J$13:$K$24,2)</f>
        <v>srpen</v>
      </c>
      <c r="Y625" s="54" t="str">
        <f>VLOOKUP(Y623,'Podpůrná data'!$J$13:$K$24,2)</f>
        <v>září</v>
      </c>
      <c r="Z625" s="54" t="str">
        <f>VLOOKUP(Z623,'Podpůrná data'!$J$13:$K$24,2)</f>
        <v>říjen</v>
      </c>
      <c r="AA625" s="54" t="str">
        <f>VLOOKUP(AA623,'Podpůrná data'!$J$13:$K$24,2)</f>
        <v>listopad</v>
      </c>
      <c r="AB625" s="54" t="str">
        <f>VLOOKUP(AB623,'Podpůrná data'!$J$13:$K$24,2)</f>
        <v>prosinec</v>
      </c>
      <c r="AC625" s="54" t="str">
        <f>VLOOKUP(AC623,'Podpůrná data'!$J$13:$K$24,2)</f>
        <v>leden</v>
      </c>
      <c r="AD625" s="54" t="str">
        <f>VLOOKUP(AD623,'Podpůrná data'!$J$13:$K$24,2)</f>
        <v>únor</v>
      </c>
      <c r="AE625" s="54" t="str">
        <f>VLOOKUP(AE623,'Podpůrná data'!$J$13:$K$24,2)</f>
        <v>březen</v>
      </c>
      <c r="AF625" s="54" t="str">
        <f>VLOOKUP(AF623,'Podpůrná data'!$J$13:$K$24,2)</f>
        <v>duben</v>
      </c>
      <c r="AG625" s="54" t="str">
        <f>VLOOKUP(AG623,'Podpůrná data'!$J$13:$K$24,2)</f>
        <v>květen</v>
      </c>
      <c r="AH625" s="54" t="str">
        <f>VLOOKUP(AH623,'Podpůrná data'!$J$13:$K$24,2)</f>
        <v>červen</v>
      </c>
      <c r="AI625" s="54" t="str">
        <f>VLOOKUP(AI623,'Podpůrná data'!$J$13:$K$24,2)</f>
        <v>červenec</v>
      </c>
      <c r="AJ625" s="54" t="str">
        <f>VLOOKUP(AJ623,'Podpůrná data'!$J$13:$K$24,2)</f>
        <v>srpen</v>
      </c>
      <c r="AK625" s="54" t="str">
        <f>VLOOKUP(AK623,'Podpůrná data'!$J$13:$K$24,2)</f>
        <v>září</v>
      </c>
      <c r="AL625" s="54" t="str">
        <f>VLOOKUP(AL623,'Podpůrná data'!$J$13:$K$24,2)</f>
        <v>říjen</v>
      </c>
      <c r="AM625" s="54" t="str">
        <f>VLOOKUP(AM623,'Podpůrná data'!$J$13:$K$24,2)</f>
        <v>listopad</v>
      </c>
      <c r="AN625" s="54" t="str">
        <f>VLOOKUP(AN623,'Podpůrná data'!$J$13:$K$24,2)</f>
        <v>prosinec</v>
      </c>
      <c r="AO625" s="54" t="str">
        <f>VLOOKUP(AO623,'Podpůrná data'!$J$13:$K$24,2)</f>
        <v>leden</v>
      </c>
      <c r="AP625" s="54" t="str">
        <f>VLOOKUP(AP623,'Podpůrná data'!$J$13:$K$24,2)</f>
        <v>únor</v>
      </c>
      <c r="AQ625" s="54" t="str">
        <f>VLOOKUP(AQ623,'Podpůrná data'!$J$13:$K$24,2)</f>
        <v>březen</v>
      </c>
      <c r="AR625" s="54" t="str">
        <f>VLOOKUP(AR623,'Podpůrná data'!$J$13:$K$24,2)</f>
        <v>duben</v>
      </c>
      <c r="AS625" s="54" t="str">
        <f>VLOOKUP(AS623,'Podpůrná data'!$J$13:$K$24,2)</f>
        <v>květen</v>
      </c>
      <c r="AT625" s="54" t="str">
        <f>VLOOKUP(AT623,'Podpůrná data'!$J$13:$K$24,2)</f>
        <v>červen</v>
      </c>
      <c r="AU625" s="54" t="str">
        <f>VLOOKUP(AU623,'Podpůrná data'!$J$13:$K$24,2)</f>
        <v>červenec</v>
      </c>
      <c r="AV625" s="54" t="str">
        <f>VLOOKUP(AV623,'Podpůrná data'!$J$13:$K$24,2)</f>
        <v>srpen</v>
      </c>
      <c r="AW625" s="54" t="str">
        <f>VLOOKUP(AW623,'Podpůrná data'!$J$13:$K$24,2)</f>
        <v>září</v>
      </c>
      <c r="AX625" s="54" t="str">
        <f>VLOOKUP(AX623,'Podpůrná data'!$J$13:$K$24,2)</f>
        <v>říjen</v>
      </c>
      <c r="AY625" s="54" t="str">
        <f>VLOOKUP(AY623,'Podpůrná data'!$J$13:$K$24,2)</f>
        <v>listopad</v>
      </c>
      <c r="AZ625" s="54" t="str">
        <f>VLOOKUP(AZ623,'Podpůrná data'!$J$13:$K$24,2)</f>
        <v>prosinec</v>
      </c>
      <c r="BA625" s="54" t="str">
        <f>VLOOKUP(BA623,'Podpůrná data'!$J$13:$K$24,2)</f>
        <v>leden</v>
      </c>
      <c r="BB625" s="54" t="str">
        <f>VLOOKUP(BB623,'Podpůrná data'!$J$13:$K$24,2)</f>
        <v>únor</v>
      </c>
      <c r="BC625" s="54" t="str">
        <f>VLOOKUP(BC623,'Podpůrná data'!$J$13:$K$24,2)</f>
        <v>březen</v>
      </c>
      <c r="BD625" s="54" t="str">
        <f>VLOOKUP(BD623,'Podpůrná data'!$J$13:$K$24,2)</f>
        <v>duben</v>
      </c>
      <c r="BE625" s="54" t="str">
        <f>VLOOKUP(BE623,'Podpůrná data'!$J$13:$K$24,2)</f>
        <v>květen</v>
      </c>
      <c r="BF625" s="54" t="str">
        <f>VLOOKUP(BF623,'Podpůrná data'!$J$13:$K$24,2)</f>
        <v>červen</v>
      </c>
      <c r="BG625" s="54" t="str">
        <f>VLOOKUP(BG623,'Podpůrná data'!$J$13:$K$24,2)</f>
        <v>červenec</v>
      </c>
      <c r="BH625" s="54" t="str">
        <f>VLOOKUP(BH623,'Podpůrná data'!$J$13:$K$24,2)</f>
        <v>srpen</v>
      </c>
      <c r="BI625" s="54" t="str">
        <f>VLOOKUP(BI623,'Podpůrná data'!$J$13:$K$24,2)</f>
        <v>září</v>
      </c>
      <c r="BJ625" s="54" t="str">
        <f>VLOOKUP(BJ623,'Podpůrná data'!$J$13:$K$24,2)</f>
        <v>říjen</v>
      </c>
      <c r="BK625" s="54" t="str">
        <f>VLOOKUP(BK623,'Podpůrná data'!$J$13:$K$24,2)</f>
        <v>listopad</v>
      </c>
      <c r="BL625" s="54" t="str">
        <f>VLOOKUP(BL623,'Podpůrná data'!$J$13:$K$24,2)</f>
        <v>prosinec</v>
      </c>
      <c r="BM625" s="54" t="str">
        <f>VLOOKUP(BM623,'Podpůrná data'!$J$13:$K$24,2)</f>
        <v>leden</v>
      </c>
      <c r="BN625" s="54" t="str">
        <f>VLOOKUP(BN623,'Podpůrná data'!$J$13:$K$24,2)</f>
        <v>únor</v>
      </c>
      <c r="BO625" s="54" t="str">
        <f>VLOOKUP(BO623,'Podpůrná data'!$J$13:$K$24,2)</f>
        <v>březen</v>
      </c>
      <c r="BP625" s="54" t="str">
        <f>VLOOKUP(BP623,'Podpůrná data'!$J$13:$K$24,2)</f>
        <v>duben</v>
      </c>
      <c r="BQ625" s="54" t="str">
        <f>VLOOKUP(BQ623,'Podpůrná data'!$J$13:$K$24,2)</f>
        <v>květen</v>
      </c>
      <c r="BR625" s="54" t="str">
        <f>VLOOKUP(BR623,'Podpůrná data'!$J$13:$K$24,2)</f>
        <v>červen</v>
      </c>
      <c r="BS625" s="54" t="str">
        <f>VLOOKUP(BS623,'Podpůrná data'!$J$13:$K$24,2)</f>
        <v>červenec</v>
      </c>
      <c r="BT625" s="54" t="str">
        <f>VLOOKUP(BT623,'Podpůrná data'!$J$13:$K$24,2)</f>
        <v>srpen</v>
      </c>
      <c r="BU625" s="54" t="str">
        <f>VLOOKUP(BU623,'Podpůrná data'!$J$13:$K$24,2)</f>
        <v>září</v>
      </c>
      <c r="BV625" s="54" t="str">
        <f>VLOOKUP(BV623,'Podpůrná data'!$J$13:$K$24,2)</f>
        <v>říjen</v>
      </c>
      <c r="BW625" s="54" t="str">
        <f>VLOOKUP(BW623,'Podpůrná data'!$J$13:$K$24,2)</f>
        <v>listopad</v>
      </c>
      <c r="BX625" s="54" t="str">
        <f>VLOOKUP(BX623,'Podpůrná data'!$J$13:$K$24,2)</f>
        <v>prosinec</v>
      </c>
      <c r="BY625" s="143"/>
      <c r="BZ625" s="144"/>
      <c r="CA625" s="165"/>
      <c r="CB625" s="165"/>
      <c r="CD625" s="147" t="s">
        <v>104</v>
      </c>
      <c r="CE625" s="147" t="s">
        <v>105</v>
      </c>
      <c r="CF625" s="147" t="s">
        <v>106</v>
      </c>
      <c r="CG625" s="147" t="s">
        <v>107</v>
      </c>
      <c r="CH625" s="147" t="s">
        <v>108</v>
      </c>
      <c r="CI625" s="147" t="s">
        <v>109</v>
      </c>
      <c r="CJ625" s="147" t="s">
        <v>110</v>
      </c>
      <c r="CK625" s="147" t="s">
        <v>111</v>
      </c>
      <c r="CL625" s="147" t="s">
        <v>112</v>
      </c>
      <c r="CM625" s="147" t="s">
        <v>166</v>
      </c>
      <c r="CN625" s="147" t="s">
        <v>167</v>
      </c>
      <c r="CO625" s="147" t="s">
        <v>168</v>
      </c>
      <c r="CP625" s="147" t="s">
        <v>194</v>
      </c>
      <c r="CQ625" s="147" t="s">
        <v>195</v>
      </c>
      <c r="CR625" s="147" t="s">
        <v>196</v>
      </c>
    </row>
    <row r="626" spans="1:96" s="98" customFormat="1" ht="16.2" customHeight="1" x14ac:dyDescent="0.3">
      <c r="A626" s="230"/>
      <c r="B626" s="105"/>
      <c r="C626" s="305"/>
      <c r="D626" s="116"/>
      <c r="E626" s="309"/>
      <c r="F626" s="309"/>
      <c r="G626" s="308"/>
      <c r="H626" s="308"/>
      <c r="I626" s="309"/>
      <c r="J626" s="309"/>
      <c r="K626" s="309"/>
      <c r="L626" s="311"/>
      <c r="M626" s="7"/>
      <c r="N626" s="314"/>
      <c r="P626" s="70"/>
      <c r="Q626" s="54">
        <f>YEAR(Úvod!$F$10)</f>
        <v>1900</v>
      </c>
      <c r="R626" s="54">
        <f t="shared" ref="R626" si="14583">IF(R623=1,Q626+1,Q626)</f>
        <v>1900</v>
      </c>
      <c r="S626" s="54">
        <f t="shared" ref="S626" si="14584">IF(S623=1,R626+1,R626)</f>
        <v>1900</v>
      </c>
      <c r="T626" s="54">
        <f t="shared" ref="T626" si="14585">IF(T623=1,S626+1,S626)</f>
        <v>1900</v>
      </c>
      <c r="U626" s="54">
        <f t="shared" ref="U626" si="14586">IF(U623=1,T626+1,T626)</f>
        <v>1900</v>
      </c>
      <c r="V626" s="54">
        <f t="shared" ref="V626" si="14587">IF(V623=1,U626+1,U626)</f>
        <v>1900</v>
      </c>
      <c r="W626" s="54">
        <f t="shared" ref="W626" si="14588">IF(W623=1,V626+1,V626)</f>
        <v>1900</v>
      </c>
      <c r="X626" s="54">
        <f t="shared" ref="X626" si="14589">IF(X623=1,W626+1,W626)</f>
        <v>1900</v>
      </c>
      <c r="Y626" s="54">
        <f t="shared" ref="Y626" si="14590">IF(Y623=1,X626+1,X626)</f>
        <v>1900</v>
      </c>
      <c r="Z626" s="54">
        <f t="shared" ref="Z626" si="14591">IF(Z623=1,Y626+1,Y626)</f>
        <v>1900</v>
      </c>
      <c r="AA626" s="54">
        <f t="shared" ref="AA626" si="14592">IF(AA623=1,Z626+1,Z626)</f>
        <v>1900</v>
      </c>
      <c r="AB626" s="54">
        <f t="shared" ref="AB626" si="14593">IF(AB623=1,AA626+1,AA626)</f>
        <v>1900</v>
      </c>
      <c r="AC626" s="54">
        <f t="shared" ref="AC626" si="14594">IF(AC623=1,AB626+1,AB626)</f>
        <v>1901</v>
      </c>
      <c r="AD626" s="54">
        <f t="shared" ref="AD626" si="14595">IF(AD623=1,AC626+1,AC626)</f>
        <v>1901</v>
      </c>
      <c r="AE626" s="54">
        <f t="shared" ref="AE626" si="14596">IF(AE623=1,AD626+1,AD626)</f>
        <v>1901</v>
      </c>
      <c r="AF626" s="54">
        <f t="shared" ref="AF626" si="14597">IF(AF623=1,AE626+1,AE626)</f>
        <v>1901</v>
      </c>
      <c r="AG626" s="54">
        <f t="shared" ref="AG626" si="14598">IF(AG623=1,AF626+1,AF626)</f>
        <v>1901</v>
      </c>
      <c r="AH626" s="54">
        <f t="shared" ref="AH626" si="14599">IF(AH623=1,AG626+1,AG626)</f>
        <v>1901</v>
      </c>
      <c r="AI626" s="54">
        <f t="shared" ref="AI626" si="14600">IF(AI623=1,AH626+1,AH626)</f>
        <v>1901</v>
      </c>
      <c r="AJ626" s="54">
        <f t="shared" ref="AJ626" si="14601">IF(AJ623=1,AI626+1,AI626)</f>
        <v>1901</v>
      </c>
      <c r="AK626" s="54">
        <f t="shared" ref="AK626" si="14602">IF(AK623=1,AJ626+1,AJ626)</f>
        <v>1901</v>
      </c>
      <c r="AL626" s="54">
        <f t="shared" ref="AL626" si="14603">IF(AL623=1,AK626+1,AK626)</f>
        <v>1901</v>
      </c>
      <c r="AM626" s="54">
        <f t="shared" ref="AM626" si="14604">IF(AM623=1,AL626+1,AL626)</f>
        <v>1901</v>
      </c>
      <c r="AN626" s="54">
        <f t="shared" ref="AN626" si="14605">IF(AN623=1,AM626+1,AM626)</f>
        <v>1901</v>
      </c>
      <c r="AO626" s="54">
        <f t="shared" ref="AO626" si="14606">IF(AO623=1,AN626+1,AN626)</f>
        <v>1902</v>
      </c>
      <c r="AP626" s="54">
        <f t="shared" ref="AP626" si="14607">IF(AP623=1,AO626+1,AO626)</f>
        <v>1902</v>
      </c>
      <c r="AQ626" s="54">
        <f t="shared" ref="AQ626" si="14608">IF(AQ623=1,AP626+1,AP626)</f>
        <v>1902</v>
      </c>
      <c r="AR626" s="54">
        <f t="shared" ref="AR626" si="14609">IF(AR623=1,AQ626+1,AQ626)</f>
        <v>1902</v>
      </c>
      <c r="AS626" s="54">
        <f t="shared" ref="AS626" si="14610">IF(AS623=1,AR626+1,AR626)</f>
        <v>1902</v>
      </c>
      <c r="AT626" s="54">
        <f t="shared" ref="AT626" si="14611">IF(AT623=1,AS626+1,AS626)</f>
        <v>1902</v>
      </c>
      <c r="AU626" s="54">
        <f t="shared" ref="AU626" si="14612">IF(AU623=1,AT626+1,AT626)</f>
        <v>1902</v>
      </c>
      <c r="AV626" s="54">
        <f t="shared" ref="AV626" si="14613">IF(AV623=1,AU626+1,AU626)</f>
        <v>1902</v>
      </c>
      <c r="AW626" s="54">
        <f t="shared" ref="AW626" si="14614">IF(AW623=1,AV626+1,AV626)</f>
        <v>1902</v>
      </c>
      <c r="AX626" s="54">
        <f t="shared" ref="AX626" si="14615">IF(AX623=1,AW626+1,AW626)</f>
        <v>1902</v>
      </c>
      <c r="AY626" s="54">
        <f t="shared" ref="AY626" si="14616">IF(AY623=1,AX626+1,AX626)</f>
        <v>1902</v>
      </c>
      <c r="AZ626" s="54">
        <f t="shared" ref="AZ626" si="14617">IF(AZ623=1,AY626+1,AY626)</f>
        <v>1902</v>
      </c>
      <c r="BA626" s="54">
        <f t="shared" ref="BA626" si="14618">IF(BA623=1,AZ626+1,AZ626)</f>
        <v>1903</v>
      </c>
      <c r="BB626" s="54">
        <f t="shared" ref="BB626" si="14619">IF(BB623=1,BA626+1,BA626)</f>
        <v>1903</v>
      </c>
      <c r="BC626" s="54">
        <f t="shared" ref="BC626" si="14620">IF(BC623=1,BB626+1,BB626)</f>
        <v>1903</v>
      </c>
      <c r="BD626" s="54">
        <f t="shared" ref="BD626" si="14621">IF(BD623=1,BC626+1,BC626)</f>
        <v>1903</v>
      </c>
      <c r="BE626" s="54">
        <f t="shared" ref="BE626" si="14622">IF(BE623=1,BD626+1,BD626)</f>
        <v>1903</v>
      </c>
      <c r="BF626" s="54">
        <f t="shared" ref="BF626" si="14623">IF(BF623=1,BE626+1,BE626)</f>
        <v>1903</v>
      </c>
      <c r="BG626" s="54">
        <f t="shared" ref="BG626" si="14624">IF(BG623=1,BF626+1,BF626)</f>
        <v>1903</v>
      </c>
      <c r="BH626" s="54">
        <f t="shared" ref="BH626" si="14625">IF(BH623=1,BG626+1,BG626)</f>
        <v>1903</v>
      </c>
      <c r="BI626" s="54">
        <f t="shared" ref="BI626" si="14626">IF(BI623=1,BH626+1,BH626)</f>
        <v>1903</v>
      </c>
      <c r="BJ626" s="54">
        <f t="shared" ref="BJ626" si="14627">IF(BJ623=1,BI626+1,BI626)</f>
        <v>1903</v>
      </c>
      <c r="BK626" s="54">
        <f t="shared" ref="BK626" si="14628">IF(BK623=1,BJ626+1,BJ626)</f>
        <v>1903</v>
      </c>
      <c r="BL626" s="54">
        <f t="shared" ref="BL626" si="14629">IF(BL623=1,BK626+1,BK626)</f>
        <v>1903</v>
      </c>
      <c r="BM626" s="54">
        <f t="shared" ref="BM626" si="14630">IF(BM623=1,BL626+1,BL626)</f>
        <v>1904</v>
      </c>
      <c r="BN626" s="54">
        <f t="shared" ref="BN626" si="14631">IF(BN623=1,BM626+1,BM626)</f>
        <v>1904</v>
      </c>
      <c r="BO626" s="54">
        <f t="shared" ref="BO626" si="14632">IF(BO623=1,BN626+1,BN626)</f>
        <v>1904</v>
      </c>
      <c r="BP626" s="54">
        <f t="shared" ref="BP626" si="14633">IF(BP623=1,BO626+1,BO626)</f>
        <v>1904</v>
      </c>
      <c r="BQ626" s="54">
        <f t="shared" ref="BQ626" si="14634">IF(BQ623=1,BP626+1,BP626)</f>
        <v>1904</v>
      </c>
      <c r="BR626" s="54">
        <f t="shared" ref="BR626" si="14635">IF(BR623=1,BQ626+1,BQ626)</f>
        <v>1904</v>
      </c>
      <c r="BS626" s="54">
        <f t="shared" ref="BS626" si="14636">IF(BS623=1,BR626+1,BR626)</f>
        <v>1904</v>
      </c>
      <c r="BT626" s="54">
        <f t="shared" ref="BT626" si="14637">IF(BT623=1,BS626+1,BS626)</f>
        <v>1904</v>
      </c>
      <c r="BU626" s="54">
        <f t="shared" ref="BU626" si="14638">IF(BU623=1,BT626+1,BT626)</f>
        <v>1904</v>
      </c>
      <c r="BV626" s="54">
        <f t="shared" ref="BV626" si="14639">IF(BV623=1,BU626+1,BU626)</f>
        <v>1904</v>
      </c>
      <c r="BW626" s="54">
        <f t="shared" ref="BW626" si="14640">IF(BW623=1,BV626+1,BV626)</f>
        <v>1904</v>
      </c>
      <c r="BX626" s="54">
        <f t="shared" ref="BX626" si="14641">IF(BX623=1,BW626+1,BW626)</f>
        <v>1904</v>
      </c>
      <c r="BY626" s="163"/>
      <c r="BZ626" s="164"/>
      <c r="CA626" s="165"/>
      <c r="CB626" s="165"/>
    </row>
    <row r="627" spans="1:96" s="98" customFormat="1" ht="16.2" customHeight="1" x14ac:dyDescent="0.3">
      <c r="A627" s="230"/>
      <c r="B627" s="105"/>
      <c r="C627" s="116"/>
      <c r="D627" s="116"/>
      <c r="E627" s="309"/>
      <c r="F627" s="309"/>
      <c r="G627" s="308"/>
      <c r="H627" s="308"/>
      <c r="I627" s="309"/>
      <c r="J627" s="310"/>
      <c r="K627" s="309"/>
      <c r="L627" s="312"/>
      <c r="M627" s="7"/>
      <c r="N627" s="315"/>
      <c r="P627" s="57" t="s">
        <v>170</v>
      </c>
      <c r="Q627" s="196"/>
      <c r="R627" s="196"/>
      <c r="S627" s="196"/>
      <c r="T627" s="196"/>
      <c r="U627" s="196"/>
      <c r="V627" s="196"/>
      <c r="W627" s="196"/>
      <c r="X627" s="196"/>
      <c r="Y627" s="196"/>
      <c r="Z627" s="196"/>
      <c r="AA627" s="196"/>
      <c r="AB627" s="196"/>
      <c r="AC627" s="196"/>
      <c r="AD627" s="196"/>
      <c r="AE627" s="196"/>
      <c r="AF627" s="196"/>
      <c r="AG627" s="196"/>
      <c r="AH627" s="196"/>
      <c r="AI627" s="196"/>
      <c r="AJ627" s="196"/>
      <c r="AK627" s="196"/>
      <c r="AL627" s="196"/>
      <c r="AM627" s="196"/>
      <c r="AN627" s="196"/>
      <c r="AO627" s="196"/>
      <c r="AP627" s="196"/>
      <c r="AQ627" s="196"/>
      <c r="AR627" s="196"/>
      <c r="AS627" s="196"/>
      <c r="AT627" s="196"/>
      <c r="AU627" s="196"/>
      <c r="AV627" s="196"/>
      <c r="AW627" s="196"/>
      <c r="AX627" s="196"/>
      <c r="AY627" s="196"/>
      <c r="AZ627" s="196"/>
      <c r="BA627" s="196"/>
      <c r="BB627" s="196"/>
      <c r="BC627" s="196"/>
      <c r="BD627" s="196"/>
      <c r="BE627" s="196"/>
      <c r="BF627" s="196"/>
      <c r="BG627" s="196"/>
      <c r="BH627" s="196"/>
      <c r="BI627" s="196"/>
      <c r="BJ627" s="196"/>
      <c r="BK627" s="196"/>
      <c r="BL627" s="196"/>
      <c r="BM627" s="196"/>
      <c r="BN627" s="196"/>
      <c r="BO627" s="196"/>
      <c r="BP627" s="196"/>
      <c r="BQ627" s="196"/>
      <c r="BR627" s="196"/>
      <c r="BS627" s="196"/>
      <c r="BT627" s="196"/>
      <c r="BU627" s="196"/>
      <c r="BV627" s="196"/>
      <c r="BW627" s="196"/>
      <c r="BX627" s="196"/>
      <c r="BY627" s="163"/>
      <c r="BZ627" s="164"/>
      <c r="CA627" s="165"/>
      <c r="CB627" s="165"/>
    </row>
    <row r="628" spans="1:96" s="98" customFormat="1" ht="23.4" customHeight="1" x14ac:dyDescent="0.3">
      <c r="A628" s="97"/>
      <c r="B628" s="117" t="s">
        <v>39</v>
      </c>
      <c r="C628" s="297"/>
      <c r="D628" s="297"/>
      <c r="E628" s="197"/>
      <c r="F628" s="193"/>
      <c r="G628" s="198"/>
      <c r="H628" s="199"/>
      <c r="I628" s="198"/>
      <c r="J628" s="167">
        <f>IF(I628="",0,IF(I628='Podpůrná data'!$A$10,'Podpůrná data'!$B$10,'Podpůrná data'!$B$11))</f>
        <v>0</v>
      </c>
      <c r="K628" s="166">
        <f>IFERROR(INT(ROUND(H628,2)*(VLOOKUP(INT(G628),'Podpůrná data'!$A$14:$B$73,2,FALSE))*(G628/(INT(G628)))),0)</f>
        <v>0</v>
      </c>
      <c r="L628" s="55">
        <f>J628*K628</f>
        <v>0</v>
      </c>
      <c r="M628" s="56">
        <f>IF(L628&gt;0,IF(ISTEXT(C628)=TRUE,0,1),0)</f>
        <v>0</v>
      </c>
      <c r="N628" s="142">
        <f>IF(L628&gt;0,1,0)</f>
        <v>0</v>
      </c>
      <c r="O628" s="118"/>
      <c r="P628" s="57" t="s">
        <v>94</v>
      </c>
      <c r="Q628" s="200"/>
      <c r="R628" s="200"/>
      <c r="S628" s="200"/>
      <c r="T628" s="200"/>
      <c r="U628" s="200"/>
      <c r="V628" s="200"/>
      <c r="W628" s="200"/>
      <c r="X628" s="200"/>
      <c r="Y628" s="200"/>
      <c r="Z628" s="200"/>
      <c r="AA628" s="200"/>
      <c r="AB628" s="200"/>
      <c r="AC628" s="200"/>
      <c r="AD628" s="200"/>
      <c r="AE628" s="200"/>
      <c r="AF628" s="200"/>
      <c r="AG628" s="200"/>
      <c r="AH628" s="200"/>
      <c r="AI628" s="200"/>
      <c r="AJ628" s="200"/>
      <c r="AK628" s="200"/>
      <c r="AL628" s="200"/>
      <c r="AM628" s="200"/>
      <c r="AN628" s="200"/>
      <c r="AO628" s="200"/>
      <c r="AP628" s="200"/>
      <c r="AQ628" s="200"/>
      <c r="AR628" s="200"/>
      <c r="AS628" s="200"/>
      <c r="AT628" s="200"/>
      <c r="AU628" s="200"/>
      <c r="AV628" s="200"/>
      <c r="AW628" s="200"/>
      <c r="AX628" s="200"/>
      <c r="AY628" s="200"/>
      <c r="AZ628" s="200"/>
      <c r="BA628" s="200"/>
      <c r="BB628" s="200"/>
      <c r="BC628" s="200"/>
      <c r="BD628" s="200"/>
      <c r="BE628" s="200"/>
      <c r="BF628" s="200"/>
      <c r="BG628" s="200"/>
      <c r="BH628" s="200"/>
      <c r="BI628" s="200"/>
      <c r="BJ628" s="200"/>
      <c r="BK628" s="200"/>
      <c r="BL628" s="200"/>
      <c r="BM628" s="200"/>
      <c r="BN628" s="200"/>
      <c r="BO628" s="200"/>
      <c r="BP628" s="200"/>
      <c r="BQ628" s="200"/>
      <c r="BR628" s="200"/>
      <c r="BS628" s="200"/>
      <c r="BT628" s="200"/>
      <c r="BU628" s="200"/>
      <c r="BV628" s="200"/>
      <c r="BW628" s="200"/>
      <c r="BX628" s="200"/>
      <c r="BY628" s="298">
        <f>SUM(Q636:BX636)</f>
        <v>0</v>
      </c>
      <c r="BZ628" s="300">
        <f>SUM(Q637:BX637)</f>
        <v>0</v>
      </c>
      <c r="CA628" s="302">
        <f>IF($N628=0,0,IF($BY628&gt;=215*$H628,1,0))</f>
        <v>0</v>
      </c>
      <c r="CB628" s="302">
        <f>IF($BY628&gt;=215*$H628,0,(CEILING(215*$H628,1)-$BY628))</f>
        <v>0</v>
      </c>
    </row>
    <row r="629" spans="1:96" s="98" customFormat="1" ht="28.8" x14ac:dyDescent="0.3">
      <c r="A629" s="97"/>
      <c r="B629" s="119"/>
      <c r="C629" s="73"/>
      <c r="D629" s="73"/>
      <c r="E629" s="73"/>
      <c r="F629" s="73"/>
      <c r="G629" s="73"/>
      <c r="H629" s="73"/>
      <c r="I629" s="73"/>
      <c r="J629" s="73"/>
      <c r="K629" s="73"/>
      <c r="L629" s="58"/>
      <c r="M629" s="7"/>
      <c r="N629" s="160"/>
      <c r="P629" s="57" t="s">
        <v>140</v>
      </c>
      <c r="Q629" s="201"/>
      <c r="R629" s="201"/>
      <c r="S629" s="201"/>
      <c r="T629" s="201"/>
      <c r="U629" s="201"/>
      <c r="V629" s="201"/>
      <c r="W629" s="201"/>
      <c r="X629" s="201"/>
      <c r="Y629" s="201"/>
      <c r="Z629" s="201"/>
      <c r="AA629" s="201"/>
      <c r="AB629" s="201"/>
      <c r="AC629" s="201"/>
      <c r="AD629" s="201"/>
      <c r="AE629" s="201"/>
      <c r="AF629" s="201"/>
      <c r="AG629" s="201"/>
      <c r="AH629" s="201"/>
      <c r="AI629" s="201"/>
      <c r="AJ629" s="201"/>
      <c r="AK629" s="201"/>
      <c r="AL629" s="201"/>
      <c r="AM629" s="201"/>
      <c r="AN629" s="201"/>
      <c r="AO629" s="201"/>
      <c r="AP629" s="201"/>
      <c r="AQ629" s="201"/>
      <c r="AR629" s="201"/>
      <c r="AS629" s="201"/>
      <c r="AT629" s="201"/>
      <c r="AU629" s="201"/>
      <c r="AV629" s="201"/>
      <c r="AW629" s="201"/>
      <c r="AX629" s="201"/>
      <c r="AY629" s="201"/>
      <c r="AZ629" s="201"/>
      <c r="BA629" s="201"/>
      <c r="BB629" s="201"/>
      <c r="BC629" s="201"/>
      <c r="BD629" s="201"/>
      <c r="BE629" s="201"/>
      <c r="BF629" s="201"/>
      <c r="BG629" s="201"/>
      <c r="BH629" s="201"/>
      <c r="BI629" s="201"/>
      <c r="BJ629" s="201"/>
      <c r="BK629" s="201"/>
      <c r="BL629" s="201"/>
      <c r="BM629" s="201"/>
      <c r="BN629" s="201"/>
      <c r="BO629" s="201"/>
      <c r="BP629" s="201"/>
      <c r="BQ629" s="201"/>
      <c r="BR629" s="201"/>
      <c r="BS629" s="201"/>
      <c r="BT629" s="201"/>
      <c r="BU629" s="201"/>
      <c r="BV629" s="201"/>
      <c r="BW629" s="201"/>
      <c r="BX629" s="201"/>
      <c r="BY629" s="298"/>
      <c r="BZ629" s="300"/>
      <c r="CA629" s="302"/>
      <c r="CB629" s="302"/>
    </row>
    <row r="630" spans="1:96" s="98" customFormat="1" ht="14.4" hidden="1" customHeight="1" x14ac:dyDescent="0.3">
      <c r="A630" s="97"/>
      <c r="B630" s="119"/>
      <c r="C630" s="73"/>
      <c r="D630" s="73"/>
      <c r="E630" s="73"/>
      <c r="F630" s="73"/>
      <c r="G630" s="73"/>
      <c r="H630" s="73"/>
      <c r="I630" s="73"/>
      <c r="J630" s="73"/>
      <c r="K630" s="73"/>
      <c r="L630" s="58"/>
      <c r="M630" s="7"/>
      <c r="N630" s="160"/>
      <c r="P630" s="59" t="s">
        <v>141</v>
      </c>
      <c r="Q630" s="60">
        <f>IF(Q628&lt;&gt;0,1,0)</f>
        <v>0</v>
      </c>
      <c r="R630" s="60">
        <f t="shared" ref="R630" si="14642">IF(Q630&gt;0,Q630+1,IF(R628&lt;&gt;0,1,0))</f>
        <v>0</v>
      </c>
      <c r="S630" s="60">
        <f t="shared" ref="S630" si="14643">IF(R630&gt;0,R630+1,IF(S628&lt;&gt;0,1,0))</f>
        <v>0</v>
      </c>
      <c r="T630" s="60">
        <f t="shared" ref="T630" si="14644">IF(S630&gt;0,S630+1,IF(T628&lt;&gt;0,1,0))</f>
        <v>0</v>
      </c>
      <c r="U630" s="60">
        <f t="shared" ref="U630" si="14645">IF(T630&gt;0,T630+1,IF(U628&lt;&gt;0,1,0))</f>
        <v>0</v>
      </c>
      <c r="V630" s="60">
        <f t="shared" ref="V630" si="14646">IF(U630&gt;0,U630+1,IF(V628&lt;&gt;0,1,0))</f>
        <v>0</v>
      </c>
      <c r="W630" s="60">
        <f t="shared" ref="W630" si="14647">IF(V630&gt;0,V630+1,IF(W628&lt;&gt;0,1,0))</f>
        <v>0</v>
      </c>
      <c r="X630" s="60">
        <f t="shared" ref="X630" si="14648">IF(W630&gt;0,W630+1,IF(X628&lt;&gt;0,1,0))</f>
        <v>0</v>
      </c>
      <c r="Y630" s="60">
        <f t="shared" ref="Y630" si="14649">IF(X630&gt;0,X630+1,IF(Y628&lt;&gt;0,1,0))</f>
        <v>0</v>
      </c>
      <c r="Z630" s="60">
        <f t="shared" ref="Z630" si="14650">IF(Y630&gt;0,Y630+1,IF(Z628&lt;&gt;0,1,0))</f>
        <v>0</v>
      </c>
      <c r="AA630" s="60">
        <f t="shared" ref="AA630" si="14651">IF(Z630&gt;0,Z630+1,IF(AA628&lt;&gt;0,1,0))</f>
        <v>0</v>
      </c>
      <c r="AB630" s="60">
        <f t="shared" ref="AB630" si="14652">IF(AA630&gt;0,AA630+1,IF(AB628&lt;&gt;0,1,0))</f>
        <v>0</v>
      </c>
      <c r="AC630" s="60">
        <f t="shared" ref="AC630" si="14653">IF(AB630&gt;0,AB630+1,IF(AC628&lt;&gt;0,1,0))</f>
        <v>0</v>
      </c>
      <c r="AD630" s="60">
        <f t="shared" ref="AD630" si="14654">IF(AC630&gt;0,AC630+1,IF(AD628&lt;&gt;0,1,0))</f>
        <v>0</v>
      </c>
      <c r="AE630" s="60">
        <f t="shared" ref="AE630" si="14655">IF(AD630&gt;0,AD630+1,IF(AE628&lt;&gt;0,1,0))</f>
        <v>0</v>
      </c>
      <c r="AF630" s="60">
        <f t="shared" ref="AF630" si="14656">IF(AE630&gt;0,AE630+1,IF(AF628&lt;&gt;0,1,0))</f>
        <v>0</v>
      </c>
      <c r="AG630" s="60">
        <f t="shared" ref="AG630" si="14657">IF(AF630&gt;0,AF630+1,IF(AG628&lt;&gt;0,1,0))</f>
        <v>0</v>
      </c>
      <c r="AH630" s="60">
        <f t="shared" ref="AH630" si="14658">IF(AG630&gt;0,AG630+1,IF(AH628&lt;&gt;0,1,0))</f>
        <v>0</v>
      </c>
      <c r="AI630" s="60">
        <f t="shared" ref="AI630" si="14659">IF(AH630&gt;0,AH630+1,IF(AI628&lt;&gt;0,1,0))</f>
        <v>0</v>
      </c>
      <c r="AJ630" s="60">
        <f t="shared" ref="AJ630" si="14660">IF(AI630&gt;0,AI630+1,IF(AJ628&lt;&gt;0,1,0))</f>
        <v>0</v>
      </c>
      <c r="AK630" s="60">
        <f t="shared" ref="AK630" si="14661">IF(AJ630&gt;0,AJ630+1,IF(AK628&lt;&gt;0,1,0))</f>
        <v>0</v>
      </c>
      <c r="AL630" s="60">
        <f t="shared" ref="AL630" si="14662">IF(AK630&gt;0,AK630+1,IF(AL628&lt;&gt;0,1,0))</f>
        <v>0</v>
      </c>
      <c r="AM630" s="60">
        <f t="shared" ref="AM630" si="14663">IF(AL630&gt;0,AL630+1,IF(AM628&lt;&gt;0,1,0))</f>
        <v>0</v>
      </c>
      <c r="AN630" s="60">
        <f t="shared" ref="AN630" si="14664">IF(AM630&gt;0,AM630+1,IF(AN628&lt;&gt;0,1,0))</f>
        <v>0</v>
      </c>
      <c r="AO630" s="60">
        <f t="shared" ref="AO630" si="14665">IF(AN630&gt;0,AN630+1,IF(AO628&lt;&gt;0,1,0))</f>
        <v>0</v>
      </c>
      <c r="AP630" s="60">
        <f t="shared" ref="AP630" si="14666">IF(AO630&gt;0,AO630+1,IF(AP628&lt;&gt;0,1,0))</f>
        <v>0</v>
      </c>
      <c r="AQ630" s="60">
        <f t="shared" ref="AQ630" si="14667">IF(AP630&gt;0,AP630+1,IF(AQ628&lt;&gt;0,1,0))</f>
        <v>0</v>
      </c>
      <c r="AR630" s="60">
        <f t="shared" ref="AR630" si="14668">IF(AQ630&gt;0,AQ630+1,IF(AR628&lt;&gt;0,1,0))</f>
        <v>0</v>
      </c>
      <c r="AS630" s="60">
        <f t="shared" ref="AS630" si="14669">IF(AR630&gt;0,AR630+1,IF(AS628&lt;&gt;0,1,0))</f>
        <v>0</v>
      </c>
      <c r="AT630" s="60">
        <f t="shared" ref="AT630" si="14670">IF(AS630&gt;0,AS630+1,IF(AT628&lt;&gt;0,1,0))</f>
        <v>0</v>
      </c>
      <c r="AU630" s="60">
        <f t="shared" ref="AU630" si="14671">IF(AT630&gt;0,AT630+1,IF(AU628&lt;&gt;0,1,0))</f>
        <v>0</v>
      </c>
      <c r="AV630" s="60">
        <f t="shared" ref="AV630" si="14672">IF(AU630&gt;0,AU630+1,IF(AV628&lt;&gt;0,1,0))</f>
        <v>0</v>
      </c>
      <c r="AW630" s="60">
        <f t="shared" ref="AW630" si="14673">IF(AV630&gt;0,AV630+1,IF(AW628&lt;&gt;0,1,0))</f>
        <v>0</v>
      </c>
      <c r="AX630" s="60">
        <f t="shared" ref="AX630" si="14674">IF(AW630&gt;0,AW630+1,IF(AX628&lt;&gt;0,1,0))</f>
        <v>0</v>
      </c>
      <c r="AY630" s="60">
        <f t="shared" ref="AY630" si="14675">IF(AX630&gt;0,AX630+1,IF(AY628&lt;&gt;0,1,0))</f>
        <v>0</v>
      </c>
      <c r="AZ630" s="60">
        <f t="shared" ref="AZ630" si="14676">IF(AY630&gt;0,AY630+1,IF(AZ628&lt;&gt;0,1,0))</f>
        <v>0</v>
      </c>
      <c r="BA630" s="60">
        <f t="shared" ref="BA630" si="14677">IF(AZ630&gt;0,AZ630+1,IF(BA628&lt;&gt;0,1,0))</f>
        <v>0</v>
      </c>
      <c r="BB630" s="60">
        <f t="shared" ref="BB630" si="14678">IF(BA630&gt;0,BA630+1,IF(BB628&lt;&gt;0,1,0))</f>
        <v>0</v>
      </c>
      <c r="BC630" s="60">
        <f t="shared" ref="BC630" si="14679">IF(BB630&gt;0,BB630+1,IF(BC628&lt;&gt;0,1,0))</f>
        <v>0</v>
      </c>
      <c r="BD630" s="60">
        <f t="shared" ref="BD630" si="14680">IF(BC630&gt;0,BC630+1,IF(BD628&lt;&gt;0,1,0))</f>
        <v>0</v>
      </c>
      <c r="BE630" s="60">
        <f t="shared" ref="BE630" si="14681">IF(BD630&gt;0,BD630+1,IF(BE628&lt;&gt;0,1,0))</f>
        <v>0</v>
      </c>
      <c r="BF630" s="60">
        <f t="shared" ref="BF630" si="14682">IF(BE630&gt;0,BE630+1,IF(BF628&lt;&gt;0,1,0))</f>
        <v>0</v>
      </c>
      <c r="BG630" s="60">
        <f t="shared" ref="BG630" si="14683">IF(BF630&gt;0,BF630+1,IF(BG628&lt;&gt;0,1,0))</f>
        <v>0</v>
      </c>
      <c r="BH630" s="60">
        <f t="shared" ref="BH630" si="14684">IF(BG630&gt;0,BG630+1,IF(BH628&lt;&gt;0,1,0))</f>
        <v>0</v>
      </c>
      <c r="BI630" s="60">
        <f t="shared" ref="BI630" si="14685">IF(BH630&gt;0,BH630+1,IF(BI628&lt;&gt;0,1,0))</f>
        <v>0</v>
      </c>
      <c r="BJ630" s="60">
        <f t="shared" ref="BJ630" si="14686">IF(BI630&gt;0,BI630+1,IF(BJ628&lt;&gt;0,1,0))</f>
        <v>0</v>
      </c>
      <c r="BK630" s="60">
        <f t="shared" ref="BK630" si="14687">IF(BJ630&gt;0,BJ630+1,IF(BK628&lt;&gt;0,1,0))</f>
        <v>0</v>
      </c>
      <c r="BL630" s="60">
        <f t="shared" ref="BL630" si="14688">IF(BK630&gt;0,BK630+1,IF(BL628&lt;&gt;0,1,0))</f>
        <v>0</v>
      </c>
      <c r="BM630" s="60">
        <f t="shared" ref="BM630" si="14689">IF(BL630&gt;0,BL630+1,IF(BM628&lt;&gt;0,1,0))</f>
        <v>0</v>
      </c>
      <c r="BN630" s="60">
        <f t="shared" ref="BN630" si="14690">IF(BM630&gt;0,BM630+1,IF(BN628&lt;&gt;0,1,0))</f>
        <v>0</v>
      </c>
      <c r="BO630" s="60">
        <f t="shared" ref="BO630" si="14691">IF(BN630&gt;0,BN630+1,IF(BO628&lt;&gt;0,1,0))</f>
        <v>0</v>
      </c>
      <c r="BP630" s="60">
        <f t="shared" ref="BP630" si="14692">IF(BO630&gt;0,BO630+1,IF(BP628&lt;&gt;0,1,0))</f>
        <v>0</v>
      </c>
      <c r="BQ630" s="60">
        <f t="shared" ref="BQ630" si="14693">IF(BP630&gt;0,BP630+1,IF(BQ628&lt;&gt;0,1,0))</f>
        <v>0</v>
      </c>
      <c r="BR630" s="60">
        <f t="shared" ref="BR630" si="14694">IF(BQ630&gt;0,BQ630+1,IF(BR628&lt;&gt;0,1,0))</f>
        <v>0</v>
      </c>
      <c r="BS630" s="60">
        <f t="shared" ref="BS630" si="14695">IF(BR630&gt;0,BR630+1,IF(BS628&lt;&gt;0,1,0))</f>
        <v>0</v>
      </c>
      <c r="BT630" s="60">
        <f t="shared" ref="BT630" si="14696">IF(BS630&gt;0,BS630+1,IF(BT628&lt;&gt;0,1,0))</f>
        <v>0</v>
      </c>
      <c r="BU630" s="60">
        <f t="shared" ref="BU630" si="14697">IF(BT630&gt;0,BT630+1,IF(BU628&lt;&gt;0,1,0))</f>
        <v>0</v>
      </c>
      <c r="BV630" s="60">
        <f t="shared" ref="BV630" si="14698">IF(BU630&gt;0,BU630+1,IF(BV628&lt;&gt;0,1,0))</f>
        <v>0</v>
      </c>
      <c r="BW630" s="60">
        <f t="shared" ref="BW630" si="14699">IF(BV630&gt;0,BV630+1,IF(BW628&lt;&gt;0,1,0))</f>
        <v>0</v>
      </c>
      <c r="BX630" s="60">
        <f t="shared" ref="BX630" si="14700">IF(BW630&gt;0,BW630+1,IF(BX628&lt;&gt;0,1,0))</f>
        <v>0</v>
      </c>
      <c r="BY630" s="298"/>
      <c r="BZ630" s="300"/>
      <c r="CA630" s="302"/>
      <c r="CB630" s="302"/>
    </row>
    <row r="631" spans="1:96" s="98" customFormat="1" ht="14.4" hidden="1" customHeight="1" x14ac:dyDescent="0.3">
      <c r="A631" s="97"/>
      <c r="B631" s="119"/>
      <c r="C631" s="73"/>
      <c r="D631" s="73"/>
      <c r="E631" s="73"/>
      <c r="F631" s="73"/>
      <c r="G631" s="73"/>
      <c r="H631" s="73"/>
      <c r="I631" s="73"/>
      <c r="J631" s="73"/>
      <c r="K631" s="73"/>
      <c r="L631" s="58"/>
      <c r="M631" s="7"/>
      <c r="N631" s="160"/>
      <c r="P631" s="59" t="s">
        <v>142</v>
      </c>
      <c r="Q631" s="60">
        <f>Q630</f>
        <v>0</v>
      </c>
      <c r="R631" s="60">
        <f>IF(R630=0,0,IF(OR(Q631=0,Q631=12),1,Q631+1))</f>
        <v>0</v>
      </c>
      <c r="S631" s="60">
        <f t="shared" ref="S631" si="14701">IF(S630=0,0,IF(OR(R631=0,R631=12),1,R631+1))</f>
        <v>0</v>
      </c>
      <c r="T631" s="60">
        <f t="shared" ref="T631" si="14702">IF(T630=0,0,IF(OR(S631=0,S631=12),1,S631+1))</f>
        <v>0</v>
      </c>
      <c r="U631" s="60">
        <f t="shared" ref="U631" si="14703">IF(U630=0,0,IF(OR(T631=0,T631=12),1,T631+1))</f>
        <v>0</v>
      </c>
      <c r="V631" s="60">
        <f t="shared" ref="V631" si="14704">IF(V630=0,0,IF(OR(U631=0,U631=12),1,U631+1))</f>
        <v>0</v>
      </c>
      <c r="W631" s="60">
        <f t="shared" ref="W631" si="14705">IF(W630=0,0,IF(OR(V631=0,V631=12),1,V631+1))</f>
        <v>0</v>
      </c>
      <c r="X631" s="60">
        <f t="shared" ref="X631" si="14706">IF(X630=0,0,IF(OR(W631=0,W631=12),1,W631+1))</f>
        <v>0</v>
      </c>
      <c r="Y631" s="60">
        <f t="shared" ref="Y631" si="14707">IF(Y630=0,0,IF(OR(X631=0,X631=12),1,X631+1))</f>
        <v>0</v>
      </c>
      <c r="Z631" s="60">
        <f t="shared" ref="Z631" si="14708">IF(Z630=0,0,IF(OR(Y631=0,Y631=12),1,Y631+1))</f>
        <v>0</v>
      </c>
      <c r="AA631" s="60">
        <f t="shared" ref="AA631" si="14709">IF(AA630=0,0,IF(OR(Z631=0,Z631=12),1,Z631+1))</f>
        <v>0</v>
      </c>
      <c r="AB631" s="60">
        <f t="shared" ref="AB631" si="14710">IF(AB630=0,0,IF(OR(AA631=0,AA631=12),1,AA631+1))</f>
        <v>0</v>
      </c>
      <c r="AC631" s="60">
        <f t="shared" ref="AC631" si="14711">IF(AC630=0,0,IF(OR(AB631=0,AB631=12),1,AB631+1))</f>
        <v>0</v>
      </c>
      <c r="AD631" s="60">
        <f t="shared" ref="AD631" si="14712">IF(AD630=0,0,IF(OR(AC631=0,AC631=12),1,AC631+1))</f>
        <v>0</v>
      </c>
      <c r="AE631" s="60">
        <f t="shared" ref="AE631" si="14713">IF(AE630=0,0,IF(OR(AD631=0,AD631=12),1,AD631+1))</f>
        <v>0</v>
      </c>
      <c r="AF631" s="60">
        <f t="shared" ref="AF631" si="14714">IF(AF630=0,0,IF(OR(AE631=0,AE631=12),1,AE631+1))</f>
        <v>0</v>
      </c>
      <c r="AG631" s="60">
        <f t="shared" ref="AG631" si="14715">IF(AG630=0,0,IF(OR(AF631=0,AF631=12),1,AF631+1))</f>
        <v>0</v>
      </c>
      <c r="AH631" s="60">
        <f t="shared" ref="AH631" si="14716">IF(AH630=0,0,IF(OR(AG631=0,AG631=12),1,AG631+1))</f>
        <v>0</v>
      </c>
      <c r="AI631" s="60">
        <f t="shared" ref="AI631" si="14717">IF(AI630=0,0,IF(OR(AH631=0,AH631=12),1,AH631+1))</f>
        <v>0</v>
      </c>
      <c r="AJ631" s="60">
        <f t="shared" ref="AJ631" si="14718">IF(AJ630=0,0,IF(OR(AI631=0,AI631=12),1,AI631+1))</f>
        <v>0</v>
      </c>
      <c r="AK631" s="60">
        <f t="shared" ref="AK631" si="14719">IF(AK630=0,0,IF(OR(AJ631=0,AJ631=12),1,AJ631+1))</f>
        <v>0</v>
      </c>
      <c r="AL631" s="60">
        <f t="shared" ref="AL631" si="14720">IF(AL630=0,0,IF(OR(AK631=0,AK631=12),1,AK631+1))</f>
        <v>0</v>
      </c>
      <c r="AM631" s="60">
        <f t="shared" ref="AM631" si="14721">IF(AM630=0,0,IF(OR(AL631=0,AL631=12),1,AL631+1))</f>
        <v>0</v>
      </c>
      <c r="AN631" s="60">
        <f t="shared" ref="AN631" si="14722">IF(AN630=0,0,IF(OR(AM631=0,AM631=12),1,AM631+1))</f>
        <v>0</v>
      </c>
      <c r="AO631" s="60">
        <f t="shared" ref="AO631" si="14723">IF(AO630=0,0,IF(OR(AN631=0,AN631=12),1,AN631+1))</f>
        <v>0</v>
      </c>
      <c r="AP631" s="60">
        <f t="shared" ref="AP631" si="14724">IF(AP630=0,0,IF(OR(AO631=0,AO631=12),1,AO631+1))</f>
        <v>0</v>
      </c>
      <c r="AQ631" s="60">
        <f t="shared" ref="AQ631" si="14725">IF(AQ630=0,0,IF(OR(AP631=0,AP631=12),1,AP631+1))</f>
        <v>0</v>
      </c>
      <c r="AR631" s="60">
        <f t="shared" ref="AR631" si="14726">IF(AR630=0,0,IF(OR(AQ631=0,AQ631=12),1,AQ631+1))</f>
        <v>0</v>
      </c>
      <c r="AS631" s="60">
        <f t="shared" ref="AS631" si="14727">IF(AS630=0,0,IF(OR(AR631=0,AR631=12),1,AR631+1))</f>
        <v>0</v>
      </c>
      <c r="AT631" s="60">
        <f t="shared" ref="AT631" si="14728">IF(AT630=0,0,IF(OR(AS631=0,AS631=12),1,AS631+1))</f>
        <v>0</v>
      </c>
      <c r="AU631" s="60">
        <f t="shared" ref="AU631" si="14729">IF(AU630=0,0,IF(OR(AT631=0,AT631=12),1,AT631+1))</f>
        <v>0</v>
      </c>
      <c r="AV631" s="60">
        <f t="shared" ref="AV631" si="14730">IF(AV630=0,0,IF(OR(AU631=0,AU631=12),1,AU631+1))</f>
        <v>0</v>
      </c>
      <c r="AW631" s="60">
        <f t="shared" ref="AW631" si="14731">IF(AW630=0,0,IF(OR(AV631=0,AV631=12),1,AV631+1))</f>
        <v>0</v>
      </c>
      <c r="AX631" s="60">
        <f t="shared" ref="AX631" si="14732">IF(AX630=0,0,IF(OR(AW631=0,AW631=12),1,AW631+1))</f>
        <v>0</v>
      </c>
      <c r="AY631" s="60">
        <f t="shared" ref="AY631" si="14733">IF(AY630=0,0,IF(OR(AX631=0,AX631=12),1,AX631+1))</f>
        <v>0</v>
      </c>
      <c r="AZ631" s="60">
        <f t="shared" ref="AZ631" si="14734">IF(AZ630=0,0,IF(OR(AY631=0,AY631=12),1,AY631+1))</f>
        <v>0</v>
      </c>
      <c r="BA631" s="60">
        <f t="shared" ref="BA631" si="14735">IF(BA630=0,0,IF(OR(AZ631=0,AZ631=12),1,AZ631+1))</f>
        <v>0</v>
      </c>
      <c r="BB631" s="60">
        <f t="shared" ref="BB631" si="14736">IF(BB630=0,0,IF(OR(BA631=0,BA631=12),1,BA631+1))</f>
        <v>0</v>
      </c>
      <c r="BC631" s="60">
        <f t="shared" ref="BC631" si="14737">IF(BC630=0,0,IF(OR(BB631=0,BB631=12),1,BB631+1))</f>
        <v>0</v>
      </c>
      <c r="BD631" s="60">
        <f t="shared" ref="BD631" si="14738">IF(BD630=0,0,IF(OR(BC631=0,BC631=12),1,BC631+1))</f>
        <v>0</v>
      </c>
      <c r="BE631" s="60">
        <f t="shared" ref="BE631" si="14739">IF(BE630=0,0,IF(OR(BD631=0,BD631=12),1,BD631+1))</f>
        <v>0</v>
      </c>
      <c r="BF631" s="60">
        <f t="shared" ref="BF631" si="14740">IF(BF630=0,0,IF(OR(BE631=0,BE631=12),1,BE631+1))</f>
        <v>0</v>
      </c>
      <c r="BG631" s="60">
        <f t="shared" ref="BG631" si="14741">IF(BG630=0,0,IF(OR(BF631=0,BF631=12),1,BF631+1))</f>
        <v>0</v>
      </c>
      <c r="BH631" s="60">
        <f t="shared" ref="BH631" si="14742">IF(BH630=0,0,IF(OR(BG631=0,BG631=12),1,BG631+1))</f>
        <v>0</v>
      </c>
      <c r="BI631" s="60">
        <f t="shared" ref="BI631" si="14743">IF(BI630=0,0,IF(OR(BH631=0,BH631=12),1,BH631+1))</f>
        <v>0</v>
      </c>
      <c r="BJ631" s="60">
        <f t="shared" ref="BJ631" si="14744">IF(BJ630=0,0,IF(OR(BI631=0,BI631=12),1,BI631+1))</f>
        <v>0</v>
      </c>
      <c r="BK631" s="60">
        <f t="shared" ref="BK631" si="14745">IF(BK630=0,0,IF(OR(BJ631=0,BJ631=12),1,BJ631+1))</f>
        <v>0</v>
      </c>
      <c r="BL631" s="60">
        <f t="shared" ref="BL631" si="14746">IF(BL630=0,0,IF(OR(BK631=0,BK631=12),1,BK631+1))</f>
        <v>0</v>
      </c>
      <c r="BM631" s="60">
        <f t="shared" ref="BM631" si="14747">IF(BM630=0,0,IF(OR(BL631=0,BL631=12),1,BL631+1))</f>
        <v>0</v>
      </c>
      <c r="BN631" s="60">
        <f t="shared" ref="BN631" si="14748">IF(BN630=0,0,IF(OR(BM631=0,BM631=12),1,BM631+1))</f>
        <v>0</v>
      </c>
      <c r="BO631" s="60">
        <f t="shared" ref="BO631" si="14749">IF(BO630=0,0,IF(OR(BN631=0,BN631=12),1,BN631+1))</f>
        <v>0</v>
      </c>
      <c r="BP631" s="60">
        <f t="shared" ref="BP631" si="14750">IF(BP630=0,0,IF(OR(BO631=0,BO631=12),1,BO631+1))</f>
        <v>0</v>
      </c>
      <c r="BQ631" s="60">
        <f t="shared" ref="BQ631" si="14751">IF(BQ630=0,0,IF(OR(BP631=0,BP631=12),1,BP631+1))</f>
        <v>0</v>
      </c>
      <c r="BR631" s="60">
        <f t="shared" ref="BR631" si="14752">IF(BR630=0,0,IF(OR(BQ631=0,BQ631=12),1,BQ631+1))</f>
        <v>0</v>
      </c>
      <c r="BS631" s="60">
        <f t="shared" ref="BS631" si="14753">IF(BS630=0,0,IF(OR(BR631=0,BR631=12),1,BR631+1))</f>
        <v>0</v>
      </c>
      <c r="BT631" s="60">
        <f t="shared" ref="BT631" si="14754">IF(BT630=0,0,IF(OR(BS631=0,BS631=12),1,BS631+1))</f>
        <v>0</v>
      </c>
      <c r="BU631" s="60">
        <f t="shared" ref="BU631" si="14755">IF(BU630=0,0,IF(OR(BT631=0,BT631=12),1,BT631+1))</f>
        <v>0</v>
      </c>
      <c r="BV631" s="60">
        <f t="shared" ref="BV631" si="14756">IF(BV630=0,0,IF(OR(BU631=0,BU631=12),1,BU631+1))</f>
        <v>0</v>
      </c>
      <c r="BW631" s="60">
        <f t="shared" ref="BW631" si="14757">IF(BW630=0,0,IF(OR(BV631=0,BV631=12),1,BV631+1))</f>
        <v>0</v>
      </c>
      <c r="BX631" s="60">
        <f t="shared" ref="BX631" si="14758">IF(BX630=0,0,IF(OR(BW631=0,BW631=12),1,BW631+1))</f>
        <v>0</v>
      </c>
      <c r="BY631" s="298"/>
      <c r="BZ631" s="300"/>
      <c r="CA631" s="302"/>
      <c r="CB631" s="302"/>
    </row>
    <row r="632" spans="1:96" s="98" customFormat="1" ht="43.2" x14ac:dyDescent="0.3">
      <c r="A632" s="97"/>
      <c r="B632" s="119"/>
      <c r="C632" s="73"/>
      <c r="D632" s="73"/>
      <c r="E632" s="73"/>
      <c r="F632" s="73"/>
      <c r="G632" s="73"/>
      <c r="H632" s="73"/>
      <c r="I632" s="73"/>
      <c r="J632" s="73"/>
      <c r="K632" s="73"/>
      <c r="L632" s="58"/>
      <c r="M632" s="7"/>
      <c r="N632" s="160"/>
      <c r="P632" s="57" t="s">
        <v>221</v>
      </c>
      <c r="Q632" s="62">
        <f>IF(Q631&gt;0,IF(Q635&gt;$K628,$K628,Q635),0)</f>
        <v>0</v>
      </c>
      <c r="R632" s="62">
        <f>IF(R631&gt;0,IF((SUMIFS($Q634:Q634,$Q631:Q631,12)+IF(Q631=12,0,Q632)+R635)&gt;=$K628,$K628-FLOOR(SUMIFS($Q634:Q634,$Q631:Q631,12),1),IF(R631=1,R635,R635+Q632)),0)</f>
        <v>0</v>
      </c>
      <c r="S632" s="62">
        <f>IF(S631&gt;0,IF((SUMIFS($Q634:R634,$Q631:R631,12)+IF(R631=12,0,R632)+S635)&gt;=$K628,$K628-FLOOR(SUMIFS($Q634:R634,$Q631:R631,12),1),IF(S631=1,S635,S635+R632)),0)</f>
        <v>0</v>
      </c>
      <c r="T632" s="62">
        <f>IF(T631&gt;0,IF((SUMIFS($Q634:S634,$Q631:S631,12)+IF(S631=12,0,S632)+T635)&gt;=$K628,$K628-FLOOR(SUMIFS($Q634:S634,$Q631:S631,12),1),IF(T631=1,T635,T635+S632)),0)</f>
        <v>0</v>
      </c>
      <c r="U632" s="62">
        <f>IF(U631&gt;0,IF((SUMIFS($Q634:T634,$Q631:T631,12)+IF(T631=12,0,T632)+U635)&gt;=$K628,$K628-FLOOR(SUMIFS($Q634:T634,$Q631:T631,12),1),IF(U631=1,U635,U635+T632)),0)</f>
        <v>0</v>
      </c>
      <c r="V632" s="62">
        <f>IF(V631&gt;0,IF((SUMIFS($Q634:U634,$Q631:U631,12)+IF(U631=12,0,U632)+V635)&gt;=$K628,$K628-FLOOR(SUMIFS($Q634:U634,$Q631:U631,12),1),IF(V631=1,V635,V635+U632)),0)</f>
        <v>0</v>
      </c>
      <c r="W632" s="62">
        <f>IF(W631&gt;0,IF((SUMIFS($Q634:V634,$Q631:V631,12)+IF(V631=12,0,V632)+W635)&gt;=$K628,$K628-FLOOR(SUMIFS($Q634:V634,$Q631:V631,12),1),IF(W631=1,W635,W635+V632)),0)</f>
        <v>0</v>
      </c>
      <c r="X632" s="62">
        <f>IF(X631&gt;0,IF((SUMIFS($Q634:W634,$Q631:W631,12)+IF(W631=12,0,W632)+X635)&gt;=$K628,$K628-FLOOR(SUMIFS($Q634:W634,$Q631:W631,12),1),IF(X631=1,X635,X635+W632)),0)</f>
        <v>0</v>
      </c>
      <c r="Y632" s="62">
        <f>IF(Y631&gt;0,IF((SUMIFS($Q634:X634,$Q631:X631,12)+IF(X631=12,0,X632)+Y635)&gt;=$K628,$K628-FLOOR(SUMIFS($Q634:X634,$Q631:X631,12),1),IF(Y631=1,Y635,Y635+X632)),0)</f>
        <v>0</v>
      </c>
      <c r="Z632" s="62">
        <f>IF(Z631&gt;0,IF((SUMIFS($Q634:Y634,$Q631:Y631,12)+IF(Y631=12,0,Y632)+Z635)&gt;=$K628,$K628-FLOOR(SUMIFS($Q634:Y634,$Q631:Y631,12),1),IF(Z631=1,Z635,Z635+Y632)),0)</f>
        <v>0</v>
      </c>
      <c r="AA632" s="62">
        <f>IF(AA631&gt;0,IF((SUMIFS($Q634:Z634,$Q631:Z631,12)+IF(Z631=12,0,Z632)+AA635)&gt;=$K628,$K628-FLOOR(SUMIFS($Q634:Z634,$Q631:Z631,12),1),IF(AA631=1,AA635,AA635+Z632)),0)</f>
        <v>0</v>
      </c>
      <c r="AB632" s="62">
        <f>IF(AB631&gt;0,IF((SUMIFS($Q634:AA634,$Q631:AA631,12)+IF(AA631=12,0,AA632)+AB635)&gt;=$K628,$K628-FLOOR(SUMIFS($Q634:AA634,$Q631:AA631,12),1),IF(AB631=1,AB635,AB635+AA632)),0)</f>
        <v>0</v>
      </c>
      <c r="AC632" s="62">
        <f>IF(AC631&gt;0,IF((SUMIFS($Q634:AB634,$Q631:AB631,12)+IF(AB631=12,0,AB632)+AC635)&gt;=$K628,$K628-FLOOR(SUMIFS($Q634:AB634,$Q631:AB631,12),1),IF(AC631=1,AC635,AC635+AB632)),0)</f>
        <v>0</v>
      </c>
      <c r="AD632" s="62">
        <f>IF(AD631&gt;0,IF((SUMIFS($Q634:AC634,$Q631:AC631,12)+IF(AC631=12,0,AC632)+AD635)&gt;=$K628,$K628-FLOOR(SUMIFS($Q634:AC634,$Q631:AC631,12),1),IF(AD631=1,AD635,AD635+AC632)),0)</f>
        <v>0</v>
      </c>
      <c r="AE632" s="62">
        <f>IF(AE631&gt;0,IF((SUMIFS($Q634:AD634,$Q631:AD631,12)+IF(AD631=12,0,AD632)+AE635)&gt;=$K628,$K628-FLOOR(SUMIFS($Q634:AD634,$Q631:AD631,12),1),IF(AE631=1,AE635,AE635+AD632)),0)</f>
        <v>0</v>
      </c>
      <c r="AF632" s="62">
        <f>IF(AF631&gt;0,IF((SUMIFS($Q634:AE634,$Q631:AE631,12)+IF(AE631=12,0,AE632)+AF635)&gt;=$K628,$K628-FLOOR(SUMIFS($Q634:AE634,$Q631:AE631,12),1),IF(AF631=1,AF635,AF635+AE632)),0)</f>
        <v>0</v>
      </c>
      <c r="AG632" s="62">
        <f>IF(AG631&gt;0,IF((SUMIFS($Q634:AF634,$Q631:AF631,12)+IF(AF631=12,0,AF632)+AG635)&gt;=$K628,$K628-FLOOR(SUMIFS($Q634:AF634,$Q631:AF631,12),1),IF(AG631=1,AG635,AG635+AF632)),0)</f>
        <v>0</v>
      </c>
      <c r="AH632" s="62">
        <f>IF(AH631&gt;0,IF((SUMIFS($Q634:AG634,$Q631:AG631,12)+IF(AG631=12,0,AG632)+AH635)&gt;=$K628,$K628-FLOOR(SUMIFS($Q634:AG634,$Q631:AG631,12),1),IF(AH631=1,AH635,AH635+AG632)),0)</f>
        <v>0</v>
      </c>
      <c r="AI632" s="62">
        <f>IF(AI631&gt;0,IF((SUMIFS($Q634:AH634,$Q631:AH631,12)+IF(AH631=12,0,AH632)+AI635)&gt;=$K628,$K628-FLOOR(SUMIFS($Q634:AH634,$Q631:AH631,12),1),IF(AI631=1,AI635,AI635+AH632)),0)</f>
        <v>0</v>
      </c>
      <c r="AJ632" s="62">
        <f>IF(AJ631&gt;0,IF((SUMIFS($Q634:AI634,$Q631:AI631,12)+IF(AI631=12,0,AI632)+AJ635)&gt;=$K628,$K628-FLOOR(SUMIFS($Q634:AI634,$Q631:AI631,12),1),IF(AJ631=1,AJ635,AJ635+AI632)),0)</f>
        <v>0</v>
      </c>
      <c r="AK632" s="62">
        <f>IF(AK631&gt;0,IF((SUMIFS($Q634:AJ634,$Q631:AJ631,12)+IF(AJ631=12,0,AJ632)+AK635)&gt;=$K628,$K628-FLOOR(SUMIFS($Q634:AJ634,$Q631:AJ631,12),1),IF(AK631=1,AK635,AK635+AJ632)),0)</f>
        <v>0</v>
      </c>
      <c r="AL632" s="62">
        <f>IF(AL631&gt;0,IF((SUMIFS($Q634:AK634,$Q631:AK631,12)+IF(AK631=12,0,AK632)+AL635)&gt;=$K628,$K628-FLOOR(SUMIFS($Q634:AK634,$Q631:AK631,12),1),IF(AL631=1,AL635,AL635+AK632)),0)</f>
        <v>0</v>
      </c>
      <c r="AM632" s="62">
        <f>IF(AM631&gt;0,IF((SUMIFS($Q634:AL634,$Q631:AL631,12)+IF(AL631=12,0,AL632)+AM635)&gt;=$K628,$K628-FLOOR(SUMIFS($Q634:AL634,$Q631:AL631,12),1),IF(AM631=1,AM635,AM635+AL632)),0)</f>
        <v>0</v>
      </c>
      <c r="AN632" s="62">
        <f>IF(AN631&gt;0,IF((SUMIFS($Q634:AM634,$Q631:AM631,12)+IF(AM631=12,0,AM632)+AN635)&gt;=$K628,$K628-FLOOR(SUMIFS($Q634:AM634,$Q631:AM631,12),1),IF(AN631=1,AN635,AN635+AM632)),0)</f>
        <v>0</v>
      </c>
      <c r="AO632" s="62">
        <f>IF(AO631&gt;0,IF((SUMIFS($Q634:AN634,$Q631:AN631,12)+IF(AN631=12,0,AN632)+AO635)&gt;=$K628,$K628-FLOOR(SUMIFS($Q634:AN634,$Q631:AN631,12),1),IF(AO631=1,AO635,AO635+AN632)),0)</f>
        <v>0</v>
      </c>
      <c r="AP632" s="62">
        <f>IF(AP631&gt;0,IF((SUMIFS($Q634:AO634,$Q631:AO631,12)+IF(AO631=12,0,AO632)+AP635)&gt;=$K628,$K628-FLOOR(SUMIFS($Q634:AO634,$Q631:AO631,12),1),IF(AP631=1,AP635,AP635+AO632)),0)</f>
        <v>0</v>
      </c>
      <c r="AQ632" s="62">
        <f>IF(AQ631&gt;0,IF((SUMIFS($Q634:AP634,$Q631:AP631,12)+IF(AP631=12,0,AP632)+AQ635)&gt;=$K628,$K628-FLOOR(SUMIFS($Q634:AP634,$Q631:AP631,12),1),IF(AQ631=1,AQ635,AQ635+AP632)),0)</f>
        <v>0</v>
      </c>
      <c r="AR632" s="62">
        <f>IF(AR631&gt;0,IF((SUMIFS($Q634:AQ634,$Q631:AQ631,12)+IF(AQ631=12,0,AQ632)+AR635)&gt;=$K628,$K628-FLOOR(SUMIFS($Q634:AQ634,$Q631:AQ631,12),1),IF(AR631=1,AR635,AR635+AQ632)),0)</f>
        <v>0</v>
      </c>
      <c r="AS632" s="62">
        <f>IF(AS631&gt;0,IF((SUMIFS($Q634:AR634,$Q631:AR631,12)+IF(AR631=12,0,AR632)+AS635)&gt;=$K628,$K628-FLOOR(SUMIFS($Q634:AR634,$Q631:AR631,12),1),IF(AS631=1,AS635,AS635+AR632)),0)</f>
        <v>0</v>
      </c>
      <c r="AT632" s="62">
        <f>IF(AT631&gt;0,IF((SUMIFS($Q634:AS634,$Q631:AS631,12)+IF(AS631=12,0,AS632)+AT635)&gt;=$K628,$K628-FLOOR(SUMIFS($Q634:AS634,$Q631:AS631,12),1),IF(AT631=1,AT635,AT635+AS632)),0)</f>
        <v>0</v>
      </c>
      <c r="AU632" s="62">
        <f>IF(AU631&gt;0,IF((SUMIFS($Q634:AT634,$Q631:AT631,12)+IF(AT631=12,0,AT632)+AU635)&gt;=$K628,$K628-FLOOR(SUMIFS($Q634:AT634,$Q631:AT631,12),1),IF(AU631=1,AU635,AU635+AT632)),0)</f>
        <v>0</v>
      </c>
      <c r="AV632" s="62">
        <f>IF(AV631&gt;0,IF((SUMIFS($Q634:AU634,$Q631:AU631,12)+IF(AU631=12,0,AU632)+AV635)&gt;=$K628,$K628-FLOOR(SUMIFS($Q634:AU634,$Q631:AU631,12),1),IF(AV631=1,AV635,AV635+AU632)),0)</f>
        <v>0</v>
      </c>
      <c r="AW632" s="62">
        <f>IF(AW631&gt;0,IF((SUMIFS($Q634:AV634,$Q631:AV631,12)+IF(AV631=12,0,AV632)+AW635)&gt;=$K628,$K628-FLOOR(SUMIFS($Q634:AV634,$Q631:AV631,12),1),IF(AW631=1,AW635,AW635+AV632)),0)</f>
        <v>0</v>
      </c>
      <c r="AX632" s="62">
        <f>IF(AX631&gt;0,IF((SUMIFS($Q634:AW634,$Q631:AW631,12)+IF(AW631=12,0,AW632)+AX635)&gt;=$K628,$K628-FLOOR(SUMIFS($Q634:AW634,$Q631:AW631,12),1),IF(AX631=1,AX635,AX635+AW632)),0)</f>
        <v>0</v>
      </c>
      <c r="AY632" s="62">
        <f>IF(AY631&gt;0,IF((SUMIFS($Q634:AX634,$Q631:AX631,12)+IF(AX631=12,0,AX632)+AY635)&gt;=$K628,$K628-FLOOR(SUMIFS($Q634:AX634,$Q631:AX631,12),1),IF(AY631=1,AY635,AY635+AX632)),0)</f>
        <v>0</v>
      </c>
      <c r="AZ632" s="62">
        <f>IF(AZ631&gt;0,IF((SUMIFS($Q634:AY634,$Q631:AY631,12)+IF(AY631=12,0,AY632)+AZ635)&gt;=$K628,$K628-FLOOR(SUMIFS($Q634:AY634,$Q631:AY631,12),1),IF(AZ631=1,AZ635,AZ635+AY632)),0)</f>
        <v>0</v>
      </c>
      <c r="BA632" s="62">
        <f>IF(BA631&gt;0,IF((SUMIFS($Q634:AZ634,$Q631:AZ631,12)+IF(AZ631=12,0,AZ632)+BA635)&gt;=$K628,$K628-FLOOR(SUMIFS($Q634:AZ634,$Q631:AZ631,12),1),IF(BA631=1,BA635,BA635+AZ632)),0)</f>
        <v>0</v>
      </c>
      <c r="BB632" s="62">
        <f>IF(BB631&gt;0,IF((SUMIFS($Q634:BA634,$Q631:BA631,12)+IF(BA631=12,0,BA632)+BB635)&gt;=$K628,$K628-FLOOR(SUMIFS($Q634:BA634,$Q631:BA631,12),1),IF(BB631=1,BB635,BB635+BA632)),0)</f>
        <v>0</v>
      </c>
      <c r="BC632" s="62">
        <f>IF(BC631&gt;0,IF((SUMIFS($Q634:BB634,$Q631:BB631,12)+IF(BB631=12,0,BB632)+BC635)&gt;=$K628,$K628-FLOOR(SUMIFS($Q634:BB634,$Q631:BB631,12),1),IF(BC631=1,BC635,BC635+BB632)),0)</f>
        <v>0</v>
      </c>
      <c r="BD632" s="62">
        <f>IF(BD631&gt;0,IF((SUMIFS($Q634:BC634,$Q631:BC631,12)+IF(BC631=12,0,BC632)+BD635)&gt;=$K628,$K628-FLOOR(SUMIFS($Q634:BC634,$Q631:BC631,12),1),IF(BD631=1,BD635,BD635+BC632)),0)</f>
        <v>0</v>
      </c>
      <c r="BE632" s="62">
        <f>IF(BE631&gt;0,IF((SUMIFS($Q634:BD634,$Q631:BD631,12)+IF(BD631=12,0,BD632)+BE635)&gt;=$K628,$K628-FLOOR(SUMIFS($Q634:BD634,$Q631:BD631,12),1),IF(BE631=1,BE635,BE635+BD632)),0)</f>
        <v>0</v>
      </c>
      <c r="BF632" s="62">
        <f>IF(BF631&gt;0,IF((SUMIFS($Q634:BE634,$Q631:BE631,12)+IF(BE631=12,0,BE632)+BF635)&gt;=$K628,$K628-FLOOR(SUMIFS($Q634:BE634,$Q631:BE631,12),1),IF(BF631=1,BF635,BF635+BE632)),0)</f>
        <v>0</v>
      </c>
      <c r="BG632" s="62">
        <f>IF(BG631&gt;0,IF((SUMIFS($Q634:BF634,$Q631:BF631,12)+IF(BF631=12,0,BF632)+BG635)&gt;=$K628,$K628-FLOOR(SUMIFS($Q634:BF634,$Q631:BF631,12),1),IF(BG631=1,BG635,BG635+BF632)),0)</f>
        <v>0</v>
      </c>
      <c r="BH632" s="62">
        <f>IF(BH631&gt;0,IF((SUMIFS($Q634:BG634,$Q631:BG631,12)+IF(BG631=12,0,BG632)+BH635)&gt;=$K628,$K628-FLOOR(SUMIFS($Q634:BG634,$Q631:BG631,12),1),IF(BH631=1,BH635,BH635+BG632)),0)</f>
        <v>0</v>
      </c>
      <c r="BI632" s="62">
        <f>IF(BI631&gt;0,IF((SUMIFS($Q634:BH634,$Q631:BH631,12)+IF(BH631=12,0,BH632)+BI635)&gt;=$K628,$K628-FLOOR(SUMIFS($Q634:BH634,$Q631:BH631,12),1),IF(BI631=1,BI635,BI635+BH632)),0)</f>
        <v>0</v>
      </c>
      <c r="BJ632" s="62">
        <f>IF(BJ631&gt;0,IF((SUMIFS($Q634:BI634,$Q631:BI631,12)+IF(BI631=12,0,BI632)+BJ635)&gt;=$K628,$K628-FLOOR(SUMIFS($Q634:BI634,$Q631:BI631,12),1),IF(BJ631=1,BJ635,BJ635+BI632)),0)</f>
        <v>0</v>
      </c>
      <c r="BK632" s="62">
        <f>IF(BK631&gt;0,IF((SUMIFS($Q634:BJ634,$Q631:BJ631,12)+IF(BJ631=12,0,BJ632)+BK635)&gt;=$K628,$K628-FLOOR(SUMIFS($Q634:BJ634,$Q631:BJ631,12),1),IF(BK631=1,BK635,BK635+BJ632)),0)</f>
        <v>0</v>
      </c>
      <c r="BL632" s="62">
        <f>IF(BL631&gt;0,IF((SUMIFS($Q634:BK634,$Q631:BK631,12)+IF(BK631=12,0,BK632)+BL635)&gt;=$K628,$K628-FLOOR(SUMIFS($Q634:BK634,$Q631:BK631,12),1),IF(BL631=1,BL635,BL635+BK632)),0)</f>
        <v>0</v>
      </c>
      <c r="BM632" s="62">
        <f>IF(BM631&gt;0,IF((SUMIFS($Q634:BL634,$Q631:BL631,12)+IF(BL631=12,0,BL632)+BM635)&gt;=$K628,$K628-FLOOR(SUMIFS($Q634:BL634,$Q631:BL631,12),1),IF(BM631=1,BM635,BM635+BL632)),0)</f>
        <v>0</v>
      </c>
      <c r="BN632" s="62">
        <f>IF(BN631&gt;0,IF((SUMIFS($Q634:BM634,$Q631:BM631,12)+IF(BM631=12,0,BM632)+BN635)&gt;=$K628,$K628-FLOOR(SUMIFS($Q634:BM634,$Q631:BM631,12),1),IF(BN631=1,BN635,BN635+BM632)),0)</f>
        <v>0</v>
      </c>
      <c r="BO632" s="62">
        <f>IF(BO631&gt;0,IF((SUMIFS($Q634:BN634,$Q631:BN631,12)+IF(BN631=12,0,BN632)+BO635)&gt;=$K628,$K628-FLOOR(SUMIFS($Q634:BN634,$Q631:BN631,12),1),IF(BO631=1,BO635,BO635+BN632)),0)</f>
        <v>0</v>
      </c>
      <c r="BP632" s="62">
        <f>IF(BP631&gt;0,IF((SUMIFS($Q634:BO634,$Q631:BO631,12)+IF(BO631=12,0,BO632)+BP635)&gt;=$K628,$K628-FLOOR(SUMIFS($Q634:BO634,$Q631:BO631,12),1),IF(BP631=1,BP635,BP635+BO632)),0)</f>
        <v>0</v>
      </c>
      <c r="BQ632" s="62">
        <f>IF(BQ631&gt;0,IF((SUMIFS($Q634:BP634,$Q631:BP631,12)+IF(BP631=12,0,BP632)+BQ635)&gt;=$K628,$K628-FLOOR(SUMIFS($Q634:BP634,$Q631:BP631,12),1),IF(BQ631=1,BQ635,BQ635+BP632)),0)</f>
        <v>0</v>
      </c>
      <c r="BR632" s="62">
        <f>IF(BR631&gt;0,IF((SUMIFS($Q634:BQ634,$Q631:BQ631,12)+IF(BQ631=12,0,BQ632)+BR635)&gt;=$K628,$K628-FLOOR(SUMIFS($Q634:BQ634,$Q631:BQ631,12),1),IF(BR631=1,BR635,BR635+BQ632)),0)</f>
        <v>0</v>
      </c>
      <c r="BS632" s="62">
        <f>IF(BS631&gt;0,IF((SUMIFS($Q634:BR634,$Q631:BR631,12)+IF(BR631=12,0,BR632)+BS635)&gt;=$K628,$K628-FLOOR(SUMIFS($Q634:BR634,$Q631:BR631,12),1),IF(BS631=1,BS635,BS635+BR632)),0)</f>
        <v>0</v>
      </c>
      <c r="BT632" s="62">
        <f>IF(BT631&gt;0,IF((SUMIFS($Q634:BS634,$Q631:BS631,12)+IF(BS631=12,0,BS632)+BT635)&gt;=$K628,$K628-FLOOR(SUMIFS($Q634:BS634,$Q631:BS631,12),1),IF(BT631=1,BT635,BT635+BS632)),0)</f>
        <v>0</v>
      </c>
      <c r="BU632" s="62">
        <f>IF(BU631&gt;0,IF((SUMIFS($Q634:BT634,$Q631:BT631,12)+IF(BT631=12,0,BT632)+BU635)&gt;=$K628,$K628-FLOOR(SUMIFS($Q634:BT634,$Q631:BT631,12),1),IF(BU631=1,BU635,BU635+BT632)),0)</f>
        <v>0</v>
      </c>
      <c r="BV632" s="62">
        <f>IF(BV631&gt;0,IF((SUMIFS($Q634:BU634,$Q631:BU631,12)+IF(BU631=12,0,BU632)+BV635)&gt;=$K628,$K628-FLOOR(SUMIFS($Q634:BU634,$Q631:BU631,12),1),IF(BV631=1,BV635,BV635+BU632)),0)</f>
        <v>0</v>
      </c>
      <c r="BW632" s="62">
        <f>IF(BW631&gt;0,IF((SUMIFS($Q634:BV634,$Q631:BV631,12)+IF(BV631=12,0,BV632)+BW635)&gt;=$K628,$K628-FLOOR(SUMIFS($Q634:BV634,$Q631:BV631,12),1),IF(BW631=1,BW635,BW635+BV632)),0)</f>
        <v>0</v>
      </c>
      <c r="BX632" s="62">
        <f>IF(BX631&gt;0,IF((SUMIFS($Q634:BW634,$Q631:BW631,12)+IF(BW631=12,0,BW632)+BX635)&gt;=$K628,$K628-FLOOR(SUMIFS($Q634:BW634,$Q631:BW631,12),1),IF(BX631=1,BX635,BX635+BW632)),0)</f>
        <v>0</v>
      </c>
      <c r="BY632" s="298"/>
      <c r="BZ632" s="300"/>
      <c r="CA632" s="302"/>
      <c r="CB632" s="302"/>
    </row>
    <row r="633" spans="1:96" s="98" customFormat="1" ht="41.4" hidden="1" customHeight="1" x14ac:dyDescent="0.3">
      <c r="A633" s="97"/>
      <c r="B633" s="119"/>
      <c r="C633" s="73"/>
      <c r="D633" s="73"/>
      <c r="E633" s="73"/>
      <c r="F633" s="73"/>
      <c r="G633" s="73"/>
      <c r="H633" s="73"/>
      <c r="I633" s="73"/>
      <c r="J633" s="73"/>
      <c r="K633" s="73"/>
      <c r="L633" s="58"/>
      <c r="M633" s="7"/>
      <c r="N633" s="160"/>
      <c r="P633" s="59" t="s">
        <v>172</v>
      </c>
      <c r="Q633" s="61">
        <f>IF(Q628&gt;0,Q629,0)</f>
        <v>0</v>
      </c>
      <c r="R633" s="61">
        <f t="shared" ref="R633" si="14759">IF(R628&gt;0,IF(R631=1,R629,R629+Q633),Q633)</f>
        <v>0</v>
      </c>
      <c r="S633" s="61">
        <f t="shared" ref="S633" si="14760">IF(S628&gt;0,IF(S631=1,S629,S629+R633),R633)</f>
        <v>0</v>
      </c>
      <c r="T633" s="61">
        <f t="shared" ref="T633" si="14761">IF(T628&gt;0,IF(T631=1,T629,T629+S633),S633)</f>
        <v>0</v>
      </c>
      <c r="U633" s="61">
        <f t="shared" ref="U633" si="14762">IF(U628&gt;0,IF(U631=1,U629,U629+T633),T633)</f>
        <v>0</v>
      </c>
      <c r="V633" s="61">
        <f t="shared" ref="V633" si="14763">IF(V628&gt;0,IF(V631=1,V629,V629+U633),U633)</f>
        <v>0</v>
      </c>
      <c r="W633" s="61">
        <f t="shared" ref="W633" si="14764">IF(W628&gt;0,IF(W631=1,W629,W629+V633),V633)</f>
        <v>0</v>
      </c>
      <c r="X633" s="61">
        <f t="shared" ref="X633" si="14765">IF(X628&gt;0,IF(X631=1,X629,X629+W633),W633)</f>
        <v>0</v>
      </c>
      <c r="Y633" s="61">
        <f t="shared" ref="Y633" si="14766">IF(Y628&gt;0,IF(Y631=1,Y629,Y629+X633),X633)</f>
        <v>0</v>
      </c>
      <c r="Z633" s="61">
        <f t="shared" ref="Z633" si="14767">IF(Z628&gt;0,IF(Z631=1,Z629,Z629+Y633),Y633)</f>
        <v>0</v>
      </c>
      <c r="AA633" s="61">
        <f t="shared" ref="AA633" si="14768">IF(AA628&gt;0,IF(AA631=1,AA629,AA629+Z633),Z633)</f>
        <v>0</v>
      </c>
      <c r="AB633" s="61">
        <f t="shared" ref="AB633" si="14769">IF(AB628&gt;0,IF(AB631=1,AB629,AB629+AA633),AA633)</f>
        <v>0</v>
      </c>
      <c r="AC633" s="61">
        <f t="shared" ref="AC633" si="14770">IF(AC628&gt;0,IF(AC631=1,AC629,AC629+AB633),AB633)</f>
        <v>0</v>
      </c>
      <c r="AD633" s="61">
        <f t="shared" ref="AD633" si="14771">IF(AD628&gt;0,IF(AD631=1,AD629,AD629+AC633),AC633)</f>
        <v>0</v>
      </c>
      <c r="AE633" s="61">
        <f t="shared" ref="AE633" si="14772">IF(AE628&gt;0,IF(AE631=1,AE629,AE629+AD633),AD633)</f>
        <v>0</v>
      </c>
      <c r="AF633" s="61">
        <f t="shared" ref="AF633" si="14773">IF(AF628&gt;0,IF(AF631=1,AF629,AF629+AE633),AE633)</f>
        <v>0</v>
      </c>
      <c r="AG633" s="61">
        <f t="shared" ref="AG633" si="14774">IF(AG628&gt;0,IF(AG631=1,AG629,AG629+AF633),AF633)</f>
        <v>0</v>
      </c>
      <c r="AH633" s="61">
        <f t="shared" ref="AH633" si="14775">IF(AH628&gt;0,IF(AH631=1,AH629,AH629+AG633),AG633)</f>
        <v>0</v>
      </c>
      <c r="AI633" s="61">
        <f t="shared" ref="AI633" si="14776">IF(AI628&gt;0,IF(AI631=1,AI629,AI629+AH633),AH633)</f>
        <v>0</v>
      </c>
      <c r="AJ633" s="61">
        <f t="shared" ref="AJ633" si="14777">IF(AJ628&gt;0,IF(AJ631=1,AJ629,AJ629+AI633),AI633)</f>
        <v>0</v>
      </c>
      <c r="AK633" s="61">
        <f t="shared" ref="AK633" si="14778">IF(AK628&gt;0,IF(AK631=1,AK629,AK629+AJ633),AJ633)</f>
        <v>0</v>
      </c>
      <c r="AL633" s="61">
        <f t="shared" ref="AL633" si="14779">IF(AL628&gt;0,IF(AL631=1,AL629,AL629+AK633),AK633)</f>
        <v>0</v>
      </c>
      <c r="AM633" s="61">
        <f t="shared" ref="AM633" si="14780">IF(AM628&gt;0,IF(AM631=1,AM629,AM629+AL633),AL633)</f>
        <v>0</v>
      </c>
      <c r="AN633" s="61">
        <f t="shared" ref="AN633" si="14781">IF(AN628&gt;0,IF(AN631=1,AN629,AN629+AM633),AM633)</f>
        <v>0</v>
      </c>
      <c r="AO633" s="61">
        <f t="shared" ref="AO633" si="14782">IF(AO628&gt;0,IF(AO631=1,AO629,AO629+AN633),AN633)</f>
        <v>0</v>
      </c>
      <c r="AP633" s="61">
        <f t="shared" ref="AP633" si="14783">IF(AP628&gt;0,IF(AP631=1,AP629,AP629+AO633),AO633)</f>
        <v>0</v>
      </c>
      <c r="AQ633" s="61">
        <f t="shared" ref="AQ633" si="14784">IF(AQ628&gt;0,IF(AQ631=1,AQ629,AQ629+AP633),AP633)</f>
        <v>0</v>
      </c>
      <c r="AR633" s="61">
        <f t="shared" ref="AR633" si="14785">IF(AR628&gt;0,IF(AR631=1,AR629,AR629+AQ633),AQ633)</f>
        <v>0</v>
      </c>
      <c r="AS633" s="61">
        <f t="shared" ref="AS633" si="14786">IF(AS628&gt;0,IF(AS631=1,AS629,AS629+AR633),AR633)</f>
        <v>0</v>
      </c>
      <c r="AT633" s="61">
        <f t="shared" ref="AT633" si="14787">IF(AT628&gt;0,IF(AT631=1,AT629,AT629+AS633),AS633)</f>
        <v>0</v>
      </c>
      <c r="AU633" s="61">
        <f t="shared" ref="AU633" si="14788">IF(AU628&gt;0,IF(AU631=1,AU629,AU629+AT633),AT633)</f>
        <v>0</v>
      </c>
      <c r="AV633" s="61">
        <f t="shared" ref="AV633" si="14789">IF(AV628&gt;0,IF(AV631=1,AV629,AV629+AU633),AU633)</f>
        <v>0</v>
      </c>
      <c r="AW633" s="61">
        <f t="shared" ref="AW633" si="14790">IF(AW628&gt;0,IF(AW631=1,AW629,AW629+AV633),AV633)</f>
        <v>0</v>
      </c>
      <c r="AX633" s="61">
        <f t="shared" ref="AX633" si="14791">IF(AX628&gt;0,IF(AX631=1,AX629,AX629+AW633),AW633)</f>
        <v>0</v>
      </c>
      <c r="AY633" s="61">
        <f t="shared" ref="AY633" si="14792">IF(AY628&gt;0,IF(AY631=1,AY629,AY629+AX633),AX633)</f>
        <v>0</v>
      </c>
      <c r="AZ633" s="61">
        <f t="shared" ref="AZ633" si="14793">IF(AZ628&gt;0,IF(AZ631=1,AZ629,AZ629+AY633),AY633)</f>
        <v>0</v>
      </c>
      <c r="BA633" s="61">
        <f t="shared" ref="BA633" si="14794">IF(BA628&gt;0,IF(BA631=1,BA629,BA629+AZ633),AZ633)</f>
        <v>0</v>
      </c>
      <c r="BB633" s="61">
        <f t="shared" ref="BB633" si="14795">IF(BB628&gt;0,IF(BB631=1,BB629,BB629+BA633),BA633)</f>
        <v>0</v>
      </c>
      <c r="BC633" s="61">
        <f t="shared" ref="BC633" si="14796">IF(BC628&gt;0,IF(BC631=1,BC629,BC629+BB633),BB633)</f>
        <v>0</v>
      </c>
      <c r="BD633" s="61">
        <f t="shared" ref="BD633" si="14797">IF(BD628&gt;0,IF(BD631=1,BD629,BD629+BC633),BC633)</f>
        <v>0</v>
      </c>
      <c r="BE633" s="61">
        <f t="shared" ref="BE633" si="14798">IF(BE628&gt;0,IF(BE631=1,BE629,BE629+BD633),BD633)</f>
        <v>0</v>
      </c>
      <c r="BF633" s="61">
        <f t="shared" ref="BF633" si="14799">IF(BF628&gt;0,IF(BF631=1,BF629,BF629+BE633),BE633)</f>
        <v>0</v>
      </c>
      <c r="BG633" s="61">
        <f t="shared" ref="BG633" si="14800">IF(BG628&gt;0,IF(BG631=1,BG629,BG629+BF633),BF633)</f>
        <v>0</v>
      </c>
      <c r="BH633" s="61">
        <f t="shared" ref="BH633" si="14801">IF(BH628&gt;0,IF(BH631=1,BH629,BH629+BG633),BG633)</f>
        <v>0</v>
      </c>
      <c r="BI633" s="61">
        <f t="shared" ref="BI633" si="14802">IF(BI628&gt;0,IF(BI631=1,BI629,BI629+BH633),BH633)</f>
        <v>0</v>
      </c>
      <c r="BJ633" s="61">
        <f t="shared" ref="BJ633" si="14803">IF(BJ628&gt;0,IF(BJ631=1,BJ629,BJ629+BI633),BI633)</f>
        <v>0</v>
      </c>
      <c r="BK633" s="61">
        <f t="shared" ref="BK633" si="14804">IF(BK628&gt;0,IF(BK631=1,BK629,BK629+BJ633),BJ633)</f>
        <v>0</v>
      </c>
      <c r="BL633" s="61">
        <f t="shared" ref="BL633" si="14805">IF(BL628&gt;0,IF(BL631=1,BL629,BL629+BK633),BK633)</f>
        <v>0</v>
      </c>
      <c r="BM633" s="61">
        <f t="shared" ref="BM633" si="14806">IF(BM628&gt;0,IF(BM631=1,BM629,BM629+BL633),BL633)</f>
        <v>0</v>
      </c>
      <c r="BN633" s="61">
        <f t="shared" ref="BN633" si="14807">IF(BN628&gt;0,IF(BN631=1,BN629,BN629+BM633),BM633)</f>
        <v>0</v>
      </c>
      <c r="BO633" s="61">
        <f t="shared" ref="BO633" si="14808">IF(BO628&gt;0,IF(BO631=1,BO629,BO629+BN633),BN633)</f>
        <v>0</v>
      </c>
      <c r="BP633" s="61">
        <f t="shared" ref="BP633" si="14809">IF(BP628&gt;0,IF(BP631=1,BP629,BP629+BO633),BO633)</f>
        <v>0</v>
      </c>
      <c r="BQ633" s="61">
        <f t="shared" ref="BQ633" si="14810">IF(BQ628&gt;0,IF(BQ631=1,BQ629,BQ629+BP633),BP633)</f>
        <v>0</v>
      </c>
      <c r="BR633" s="61">
        <f t="shared" ref="BR633" si="14811">IF(BR628&gt;0,IF(BR631=1,BR629,BR629+BQ633),BQ633)</f>
        <v>0</v>
      </c>
      <c r="BS633" s="61">
        <f t="shared" ref="BS633" si="14812">IF(BS628&gt;0,IF(BS631=1,BS629,BS629+BR633),BR633)</f>
        <v>0</v>
      </c>
      <c r="BT633" s="61">
        <f t="shared" ref="BT633" si="14813">IF(BT628&gt;0,IF(BT631=1,BT629,BT629+BS633),BS633)</f>
        <v>0</v>
      </c>
      <c r="BU633" s="61">
        <f t="shared" ref="BU633" si="14814">IF(BU628&gt;0,IF(BU631=1,BU629,BU629+BT633),BT633)</f>
        <v>0</v>
      </c>
      <c r="BV633" s="61">
        <f t="shared" ref="BV633" si="14815">IF(BV628&gt;0,IF(BV631=1,BV629,BV629+BU633),BU633)</f>
        <v>0</v>
      </c>
      <c r="BW633" s="61">
        <f t="shared" ref="BW633" si="14816">IF(BW628&gt;0,IF(BW631=1,BW629,BW629+BV633),BV633)</f>
        <v>0</v>
      </c>
      <c r="BX633" s="61">
        <f t="shared" ref="BX633" si="14817">IF(BX628&gt;0,IF(BX631=1,BX629,BX629+BW633),BW633)</f>
        <v>0</v>
      </c>
      <c r="BY633" s="298"/>
      <c r="BZ633" s="300"/>
      <c r="CA633" s="302"/>
      <c r="CB633" s="302"/>
    </row>
    <row r="634" spans="1:96" s="98" customFormat="1" ht="41.4" hidden="1" customHeight="1" x14ac:dyDescent="0.3">
      <c r="A634" s="97"/>
      <c r="B634" s="119"/>
      <c r="C634" s="73"/>
      <c r="D634" s="73"/>
      <c r="E634" s="73"/>
      <c r="F634" s="73"/>
      <c r="G634" s="73"/>
      <c r="H634" s="73"/>
      <c r="I634" s="73"/>
      <c r="J634" s="73"/>
      <c r="K634" s="73"/>
      <c r="L634" s="58"/>
      <c r="M634" s="7"/>
      <c r="N634" s="160"/>
      <c r="P634" s="59" t="s">
        <v>173</v>
      </c>
      <c r="Q634" s="61">
        <f>Q636</f>
        <v>0</v>
      </c>
      <c r="R634" s="61">
        <f t="shared" ref="R634" si="14818">IF(R631=1,R636,R636+Q634)</f>
        <v>0</v>
      </c>
      <c r="S634" s="61">
        <f t="shared" ref="S634" si="14819">IF(S631=1,S636,S636+R634)</f>
        <v>0</v>
      </c>
      <c r="T634" s="61">
        <f t="shared" ref="T634" si="14820">IF(T631=1,T636,T636+S634)</f>
        <v>0</v>
      </c>
      <c r="U634" s="61">
        <f t="shared" ref="U634" si="14821">IF(U631=1,U636,U636+T634)</f>
        <v>0</v>
      </c>
      <c r="V634" s="61">
        <f t="shared" ref="V634" si="14822">IF(V631=1,V636,V636+U634)</f>
        <v>0</v>
      </c>
      <c r="W634" s="61">
        <f t="shared" ref="W634" si="14823">IF(W631=1,W636,W636+V634)</f>
        <v>0</v>
      </c>
      <c r="X634" s="61">
        <f t="shared" ref="X634" si="14824">IF(X631=1,X636,X636+W634)</f>
        <v>0</v>
      </c>
      <c r="Y634" s="61">
        <f t="shared" ref="Y634" si="14825">IF(Y631=1,Y636,Y636+X634)</f>
        <v>0</v>
      </c>
      <c r="Z634" s="61">
        <f t="shared" ref="Z634" si="14826">IF(Z631=1,Z636,Z636+Y634)</f>
        <v>0</v>
      </c>
      <c r="AA634" s="61">
        <f t="shared" ref="AA634" si="14827">IF(AA631=1,AA636,AA636+Z634)</f>
        <v>0</v>
      </c>
      <c r="AB634" s="61">
        <f t="shared" ref="AB634" si="14828">IF(AB631=1,AB636,AB636+AA634)</f>
        <v>0</v>
      </c>
      <c r="AC634" s="61">
        <f t="shared" ref="AC634" si="14829">IF(AC631=1,AC636,AC636+AB634)</f>
        <v>0</v>
      </c>
      <c r="AD634" s="61">
        <f t="shared" ref="AD634" si="14830">IF(AD631=1,AD636,AD636+AC634)</f>
        <v>0</v>
      </c>
      <c r="AE634" s="61">
        <f t="shared" ref="AE634" si="14831">IF(AE631=1,AE636,AE636+AD634)</f>
        <v>0</v>
      </c>
      <c r="AF634" s="61">
        <f t="shared" ref="AF634" si="14832">IF(AF631=1,AF636,AF636+AE634)</f>
        <v>0</v>
      </c>
      <c r="AG634" s="61">
        <f t="shared" ref="AG634" si="14833">IF(AG631=1,AG636,AG636+AF634)</f>
        <v>0</v>
      </c>
      <c r="AH634" s="61">
        <f t="shared" ref="AH634" si="14834">IF(AH631=1,AH636,AH636+AG634)</f>
        <v>0</v>
      </c>
      <c r="AI634" s="61">
        <f t="shared" ref="AI634" si="14835">IF(AI631=1,AI636,AI636+AH634)</f>
        <v>0</v>
      </c>
      <c r="AJ634" s="61">
        <f t="shared" ref="AJ634" si="14836">IF(AJ631=1,AJ636,AJ636+AI634)</f>
        <v>0</v>
      </c>
      <c r="AK634" s="61">
        <f t="shared" ref="AK634" si="14837">IF(AK631=1,AK636,AK636+AJ634)</f>
        <v>0</v>
      </c>
      <c r="AL634" s="61">
        <f t="shared" ref="AL634" si="14838">IF(AL631=1,AL636,AL636+AK634)</f>
        <v>0</v>
      </c>
      <c r="AM634" s="61">
        <f t="shared" ref="AM634" si="14839">IF(AM631=1,AM636,AM636+AL634)</f>
        <v>0</v>
      </c>
      <c r="AN634" s="61">
        <f t="shared" ref="AN634" si="14840">IF(AN631=1,AN636,AN636+AM634)</f>
        <v>0</v>
      </c>
      <c r="AO634" s="61">
        <f t="shared" ref="AO634" si="14841">IF(AO631=1,AO636,AO636+AN634)</f>
        <v>0</v>
      </c>
      <c r="AP634" s="61">
        <f t="shared" ref="AP634" si="14842">IF(AP631=1,AP636,AP636+AO634)</f>
        <v>0</v>
      </c>
      <c r="AQ634" s="61">
        <f t="shared" ref="AQ634" si="14843">IF(AQ631=1,AQ636,AQ636+AP634)</f>
        <v>0</v>
      </c>
      <c r="AR634" s="61">
        <f t="shared" ref="AR634" si="14844">IF(AR631=1,AR636,AR636+AQ634)</f>
        <v>0</v>
      </c>
      <c r="AS634" s="61">
        <f t="shared" ref="AS634" si="14845">IF(AS631=1,AS636,AS636+AR634)</f>
        <v>0</v>
      </c>
      <c r="AT634" s="61">
        <f t="shared" ref="AT634" si="14846">IF(AT631=1,AT636,AT636+AS634)</f>
        <v>0</v>
      </c>
      <c r="AU634" s="61">
        <f t="shared" ref="AU634" si="14847">IF(AU631=1,AU636,AU636+AT634)</f>
        <v>0</v>
      </c>
      <c r="AV634" s="61">
        <f t="shared" ref="AV634" si="14848">IF(AV631=1,AV636,AV636+AU634)</f>
        <v>0</v>
      </c>
      <c r="AW634" s="61">
        <f t="shared" ref="AW634" si="14849">IF(AW631=1,AW636,AW636+AV634)</f>
        <v>0</v>
      </c>
      <c r="AX634" s="61">
        <f t="shared" ref="AX634" si="14850">IF(AX631=1,AX636,AX636+AW634)</f>
        <v>0</v>
      </c>
      <c r="AY634" s="61">
        <f t="shared" ref="AY634" si="14851">IF(AY631=1,AY636,AY636+AX634)</f>
        <v>0</v>
      </c>
      <c r="AZ634" s="61">
        <f t="shared" ref="AZ634" si="14852">IF(AZ631=1,AZ636,AZ636+AY634)</f>
        <v>0</v>
      </c>
      <c r="BA634" s="61">
        <f t="shared" ref="BA634" si="14853">IF(BA631=1,BA636,BA636+AZ634)</f>
        <v>0</v>
      </c>
      <c r="BB634" s="61">
        <f t="shared" ref="BB634" si="14854">IF(BB631=1,BB636,BB636+BA634)</f>
        <v>0</v>
      </c>
      <c r="BC634" s="61">
        <f t="shared" ref="BC634" si="14855">IF(BC631=1,BC636,BC636+BB634)</f>
        <v>0</v>
      </c>
      <c r="BD634" s="61">
        <f t="shared" ref="BD634" si="14856">IF(BD631=1,BD636,BD636+BC634)</f>
        <v>0</v>
      </c>
      <c r="BE634" s="61">
        <f t="shared" ref="BE634" si="14857">IF(BE631=1,BE636,BE636+BD634)</f>
        <v>0</v>
      </c>
      <c r="BF634" s="61">
        <f t="shared" ref="BF634" si="14858">IF(BF631=1,BF636,BF636+BE634)</f>
        <v>0</v>
      </c>
      <c r="BG634" s="61">
        <f t="shared" ref="BG634" si="14859">IF(BG631=1,BG636,BG636+BF634)</f>
        <v>0</v>
      </c>
      <c r="BH634" s="61">
        <f t="shared" ref="BH634" si="14860">IF(BH631=1,BH636,BH636+BG634)</f>
        <v>0</v>
      </c>
      <c r="BI634" s="61">
        <f t="shared" ref="BI634" si="14861">IF(BI631=1,BI636,BI636+BH634)</f>
        <v>0</v>
      </c>
      <c r="BJ634" s="61">
        <f t="shared" ref="BJ634" si="14862">IF(BJ631=1,BJ636,BJ636+BI634)</f>
        <v>0</v>
      </c>
      <c r="BK634" s="61">
        <f t="shared" ref="BK634" si="14863">IF(BK631=1,BK636,BK636+BJ634)</f>
        <v>0</v>
      </c>
      <c r="BL634" s="61">
        <f t="shared" ref="BL634" si="14864">IF(BL631=1,BL636,BL636+BK634)</f>
        <v>0</v>
      </c>
      <c r="BM634" s="61">
        <f t="shared" ref="BM634" si="14865">IF(BM631=1,BM636,BM636+BL634)</f>
        <v>0</v>
      </c>
      <c r="BN634" s="61">
        <f t="shared" ref="BN634" si="14866">IF(BN631=1,BN636,BN636+BM634)</f>
        <v>0</v>
      </c>
      <c r="BO634" s="61">
        <f t="shared" ref="BO634" si="14867">IF(BO631=1,BO636,BO636+BN634)</f>
        <v>0</v>
      </c>
      <c r="BP634" s="61">
        <f t="shared" ref="BP634" si="14868">IF(BP631=1,BP636,BP636+BO634)</f>
        <v>0</v>
      </c>
      <c r="BQ634" s="61">
        <f t="shared" ref="BQ634" si="14869">IF(BQ631=1,BQ636,BQ636+BP634)</f>
        <v>0</v>
      </c>
      <c r="BR634" s="61">
        <f t="shared" ref="BR634" si="14870">IF(BR631=1,BR636,BR636+BQ634)</f>
        <v>0</v>
      </c>
      <c r="BS634" s="61">
        <f t="shared" ref="BS634" si="14871">IF(BS631=1,BS636,BS636+BR634)</f>
        <v>0</v>
      </c>
      <c r="BT634" s="61">
        <f t="shared" ref="BT634" si="14872">IF(BT631=1,BT636,BT636+BS634)</f>
        <v>0</v>
      </c>
      <c r="BU634" s="61">
        <f t="shared" ref="BU634" si="14873">IF(BU631=1,BU636,BU636+BT634)</f>
        <v>0</v>
      </c>
      <c r="BV634" s="61">
        <f t="shared" ref="BV634" si="14874">IF(BV631=1,BV636,BV636+BU634)</f>
        <v>0</v>
      </c>
      <c r="BW634" s="61">
        <f t="shared" ref="BW634" si="14875">IF(BW631=1,BW636,BW636+BV634)</f>
        <v>0</v>
      </c>
      <c r="BX634" s="61">
        <f t="shared" ref="BX634" si="14876">IF(BX631=1,BX636,BX636+BW634)</f>
        <v>0</v>
      </c>
      <c r="BY634" s="298"/>
      <c r="BZ634" s="300"/>
      <c r="CA634" s="302"/>
      <c r="CB634" s="302"/>
    </row>
    <row r="635" spans="1:96" s="98" customFormat="1" ht="28.95" customHeight="1" x14ac:dyDescent="0.3">
      <c r="A635" s="97"/>
      <c r="B635" s="119"/>
      <c r="C635" s="73"/>
      <c r="D635" s="73"/>
      <c r="E635" s="73"/>
      <c r="F635" s="73"/>
      <c r="G635" s="73"/>
      <c r="H635" s="73"/>
      <c r="I635" s="73"/>
      <c r="J635" s="73"/>
      <c r="K635" s="73"/>
      <c r="L635" s="58"/>
      <c r="M635" s="7"/>
      <c r="N635" s="160"/>
      <c r="P635" s="57" t="s">
        <v>171</v>
      </c>
      <c r="Q635" s="62">
        <f t="shared" ref="Q635:BX635" si="14877">1720/12*Q628</f>
        <v>0</v>
      </c>
      <c r="R635" s="62">
        <f t="shared" si="14877"/>
        <v>0</v>
      </c>
      <c r="S635" s="62">
        <f t="shared" si="14877"/>
        <v>0</v>
      </c>
      <c r="T635" s="62">
        <f t="shared" si="14877"/>
        <v>0</v>
      </c>
      <c r="U635" s="62">
        <f t="shared" si="14877"/>
        <v>0</v>
      </c>
      <c r="V635" s="62">
        <f t="shared" si="14877"/>
        <v>0</v>
      </c>
      <c r="W635" s="62">
        <f t="shared" si="14877"/>
        <v>0</v>
      </c>
      <c r="X635" s="62">
        <f t="shared" si="14877"/>
        <v>0</v>
      </c>
      <c r="Y635" s="62">
        <f t="shared" si="14877"/>
        <v>0</v>
      </c>
      <c r="Z635" s="62">
        <f t="shared" si="14877"/>
        <v>0</v>
      </c>
      <c r="AA635" s="62">
        <f t="shared" si="14877"/>
        <v>0</v>
      </c>
      <c r="AB635" s="62">
        <f t="shared" si="14877"/>
        <v>0</v>
      </c>
      <c r="AC635" s="62">
        <f t="shared" si="14877"/>
        <v>0</v>
      </c>
      <c r="AD635" s="62">
        <f t="shared" si="14877"/>
        <v>0</v>
      </c>
      <c r="AE635" s="62">
        <f t="shared" si="14877"/>
        <v>0</v>
      </c>
      <c r="AF635" s="62">
        <f t="shared" si="14877"/>
        <v>0</v>
      </c>
      <c r="AG635" s="62">
        <f t="shared" si="14877"/>
        <v>0</v>
      </c>
      <c r="AH635" s="62">
        <f t="shared" si="14877"/>
        <v>0</v>
      </c>
      <c r="AI635" s="62">
        <f t="shared" si="14877"/>
        <v>0</v>
      </c>
      <c r="AJ635" s="62">
        <f t="shared" si="14877"/>
        <v>0</v>
      </c>
      <c r="AK635" s="62">
        <f t="shared" si="14877"/>
        <v>0</v>
      </c>
      <c r="AL635" s="62">
        <f t="shared" si="14877"/>
        <v>0</v>
      </c>
      <c r="AM635" s="62">
        <f t="shared" si="14877"/>
        <v>0</v>
      </c>
      <c r="AN635" s="62">
        <f t="shared" si="14877"/>
        <v>0</v>
      </c>
      <c r="AO635" s="62">
        <f t="shared" si="14877"/>
        <v>0</v>
      </c>
      <c r="AP635" s="62">
        <f t="shared" si="14877"/>
        <v>0</v>
      </c>
      <c r="AQ635" s="62">
        <f t="shared" si="14877"/>
        <v>0</v>
      </c>
      <c r="AR635" s="62">
        <f t="shared" si="14877"/>
        <v>0</v>
      </c>
      <c r="AS635" s="62">
        <f t="shared" si="14877"/>
        <v>0</v>
      </c>
      <c r="AT635" s="62">
        <f t="shared" si="14877"/>
        <v>0</v>
      </c>
      <c r="AU635" s="62">
        <f t="shared" si="14877"/>
        <v>0</v>
      </c>
      <c r="AV635" s="62">
        <f t="shared" si="14877"/>
        <v>0</v>
      </c>
      <c r="AW635" s="62">
        <f t="shared" si="14877"/>
        <v>0</v>
      </c>
      <c r="AX635" s="62">
        <f t="shared" si="14877"/>
        <v>0</v>
      </c>
      <c r="AY635" s="62">
        <f t="shared" si="14877"/>
        <v>0</v>
      </c>
      <c r="AZ635" s="62">
        <f t="shared" si="14877"/>
        <v>0</v>
      </c>
      <c r="BA635" s="62">
        <f t="shared" si="14877"/>
        <v>0</v>
      </c>
      <c r="BB635" s="62">
        <f t="shared" si="14877"/>
        <v>0</v>
      </c>
      <c r="BC635" s="62">
        <f t="shared" si="14877"/>
        <v>0</v>
      </c>
      <c r="BD635" s="62">
        <f t="shared" si="14877"/>
        <v>0</v>
      </c>
      <c r="BE635" s="62">
        <f t="shared" si="14877"/>
        <v>0</v>
      </c>
      <c r="BF635" s="62">
        <f t="shared" si="14877"/>
        <v>0</v>
      </c>
      <c r="BG635" s="62">
        <f t="shared" si="14877"/>
        <v>0</v>
      </c>
      <c r="BH635" s="62">
        <f t="shared" si="14877"/>
        <v>0</v>
      </c>
      <c r="BI635" s="62">
        <f t="shared" si="14877"/>
        <v>0</v>
      </c>
      <c r="BJ635" s="62">
        <f t="shared" si="14877"/>
        <v>0</v>
      </c>
      <c r="BK635" s="62">
        <f t="shared" si="14877"/>
        <v>0</v>
      </c>
      <c r="BL635" s="62">
        <f t="shared" si="14877"/>
        <v>0</v>
      </c>
      <c r="BM635" s="62">
        <f t="shared" si="14877"/>
        <v>0</v>
      </c>
      <c r="BN635" s="62">
        <f t="shared" si="14877"/>
        <v>0</v>
      </c>
      <c r="BO635" s="62">
        <f t="shared" si="14877"/>
        <v>0</v>
      </c>
      <c r="BP635" s="62">
        <f t="shared" si="14877"/>
        <v>0</v>
      </c>
      <c r="BQ635" s="62">
        <f t="shared" si="14877"/>
        <v>0</v>
      </c>
      <c r="BR635" s="62">
        <f t="shared" si="14877"/>
        <v>0</v>
      </c>
      <c r="BS635" s="62">
        <f t="shared" si="14877"/>
        <v>0</v>
      </c>
      <c r="BT635" s="62">
        <f t="shared" si="14877"/>
        <v>0</v>
      </c>
      <c r="BU635" s="62">
        <f t="shared" si="14877"/>
        <v>0</v>
      </c>
      <c r="BV635" s="62">
        <f t="shared" si="14877"/>
        <v>0</v>
      </c>
      <c r="BW635" s="62">
        <f t="shared" si="14877"/>
        <v>0</v>
      </c>
      <c r="BX635" s="62">
        <f t="shared" si="14877"/>
        <v>0</v>
      </c>
      <c r="BY635" s="298"/>
      <c r="BZ635" s="300"/>
      <c r="CA635" s="302"/>
      <c r="CB635" s="302"/>
    </row>
    <row r="636" spans="1:96" s="98" customFormat="1" ht="28.8" x14ac:dyDescent="0.3">
      <c r="A636" s="97"/>
      <c r="B636" s="119"/>
      <c r="C636" s="73"/>
      <c r="D636" s="73"/>
      <c r="E636" s="73"/>
      <c r="F636" s="73"/>
      <c r="G636" s="73"/>
      <c r="H636" s="73"/>
      <c r="I636" s="73"/>
      <c r="J636" s="73"/>
      <c r="K636" s="73"/>
      <c r="L636" s="58"/>
      <c r="M636" s="7"/>
      <c r="N636" s="160"/>
      <c r="P636" s="57" t="s">
        <v>155</v>
      </c>
      <c r="Q636" s="62">
        <f>FLOOR(IF(OR(Q631=0,Q631=1),IF(Q629&gt;=Q635,Q635,Q629)+0.00000001,IF(Q633&gt;=Q632,Q632,Q633))+0.00000001,1)</f>
        <v>0</v>
      </c>
      <c r="R636" s="62">
        <f t="shared" ref="R636" si="14878">FLOOR(IF(OR(R631=0,R631=1),IF(R635&gt;R632,R632,IF(R629&gt;=R635,R635,R629)+0.00000001),IF(R633&gt;=R632,R632-Q634,R633-Q634)+0.00000001),1)</f>
        <v>0</v>
      </c>
      <c r="S636" s="62">
        <f t="shared" ref="S636" si="14879">FLOOR(IF(OR(S631=0,S631=1),IF(S635&gt;S632,S632,IF(S629&gt;=S635,S635,S629)+0.00000001),IF(S633&gt;=S632,S632-R634,S633-R634)+0.00000001),1)</f>
        <v>0</v>
      </c>
      <c r="T636" s="62">
        <f t="shared" ref="T636" si="14880">FLOOR(IF(OR(T631=0,T631=1),IF(T635&gt;T632,T632,IF(T629&gt;=T635,T635,T629)+0.00000001),IF(T633&gt;=T632,T632-S634,T633-S634)+0.00000001),1)</f>
        <v>0</v>
      </c>
      <c r="U636" s="62">
        <f t="shared" ref="U636" si="14881">FLOOR(IF(OR(U631=0,U631=1),IF(U635&gt;U632,U632,IF(U629&gt;=U635,U635,U629)+0.00000001),IF(U633&gt;=U632,U632-T634,U633-T634)+0.00000001),1)</f>
        <v>0</v>
      </c>
      <c r="V636" s="62">
        <f t="shared" ref="V636" si="14882">FLOOR(IF(OR(V631=0,V631=1),IF(V635&gt;V632,V632,IF(V629&gt;=V635,V635,V629)+0.00000001),IF(V633&gt;=V632,V632-U634,V633-U634)+0.00000001),1)</f>
        <v>0</v>
      </c>
      <c r="W636" s="62">
        <f t="shared" ref="W636" si="14883">FLOOR(IF(OR(W631=0,W631=1),IF(W635&gt;W632,W632,IF(W629&gt;=W635,W635,W629)+0.00000001),IF(W633&gt;=W632,W632-V634,W633-V634)+0.00000001),1)</f>
        <v>0</v>
      </c>
      <c r="X636" s="62">
        <f t="shared" ref="X636" si="14884">FLOOR(IF(OR(X631=0,X631=1),IF(X635&gt;X632,X632,IF(X629&gt;=X635,X635,X629)+0.00000001),IF(X633&gt;=X632,X632-W634,X633-W634)+0.00000001),1)</f>
        <v>0</v>
      </c>
      <c r="Y636" s="62">
        <f t="shared" ref="Y636" si="14885">FLOOR(IF(OR(Y631=0,Y631=1),IF(Y635&gt;Y632,Y632,IF(Y629&gt;=Y635,Y635,Y629)+0.00000001),IF(Y633&gt;=Y632,Y632-X634,Y633-X634)+0.00000001),1)</f>
        <v>0</v>
      </c>
      <c r="Z636" s="62">
        <f t="shared" ref="Z636" si="14886">FLOOR(IF(OR(Z631=0,Z631=1),IF(Z635&gt;Z632,Z632,IF(Z629&gt;=Z635,Z635,Z629)+0.00000001),IF(Z633&gt;=Z632,Z632-Y634,Z633-Y634)+0.00000001),1)</f>
        <v>0</v>
      </c>
      <c r="AA636" s="62">
        <f t="shared" ref="AA636" si="14887">FLOOR(IF(OR(AA631=0,AA631=1),IF(AA635&gt;AA632,AA632,IF(AA629&gt;=AA635,AA635,AA629)+0.00000001),IF(AA633&gt;=AA632,AA632-Z634,AA633-Z634)+0.00000001),1)</f>
        <v>0</v>
      </c>
      <c r="AB636" s="62">
        <f t="shared" ref="AB636" si="14888">FLOOR(IF(OR(AB631=0,AB631=1),IF(AB635&gt;AB632,AB632,IF(AB629&gt;=AB635,AB635,AB629)+0.00000001),IF(AB633&gt;=AB632,AB632-AA634,AB633-AA634)+0.00000001),1)</f>
        <v>0</v>
      </c>
      <c r="AC636" s="62">
        <f t="shared" ref="AC636" si="14889">FLOOR(IF(OR(AC631=0,AC631=1),IF(AC635&gt;AC632,AC632,IF(AC629&gt;=AC635,AC635,AC629)+0.00000001),IF(AC633&gt;=AC632,AC632-AB634,AC633-AB634)+0.00000001),1)</f>
        <v>0</v>
      </c>
      <c r="AD636" s="62">
        <f t="shared" ref="AD636" si="14890">FLOOR(IF(OR(AD631=0,AD631=1),IF(AD635&gt;AD632,AD632,IF(AD629&gt;=AD635,AD635,AD629)+0.00000001),IF(AD633&gt;=AD632,AD632-AC634,AD633-AC634)+0.00000001),1)</f>
        <v>0</v>
      </c>
      <c r="AE636" s="62">
        <f t="shared" ref="AE636" si="14891">FLOOR(IF(OR(AE631=0,AE631=1),IF(AE635&gt;AE632,AE632,IF(AE629&gt;=AE635,AE635,AE629)+0.00000001),IF(AE633&gt;=AE632,AE632-AD634,AE633-AD634)+0.00000001),1)</f>
        <v>0</v>
      </c>
      <c r="AF636" s="62">
        <f t="shared" ref="AF636" si="14892">FLOOR(IF(OR(AF631=0,AF631=1),IF(AF635&gt;AF632,AF632,IF(AF629&gt;=AF635,AF635,AF629)+0.00000001),IF(AF633&gt;=AF632,AF632-AE634,AF633-AE634)+0.00000001),1)</f>
        <v>0</v>
      </c>
      <c r="AG636" s="62">
        <f t="shared" ref="AG636" si="14893">FLOOR(IF(OR(AG631=0,AG631=1),IF(AG635&gt;AG632,AG632,IF(AG629&gt;=AG635,AG635,AG629)+0.00000001),IF(AG633&gt;=AG632,AG632-AF634,AG633-AF634)+0.00000001),1)</f>
        <v>0</v>
      </c>
      <c r="AH636" s="62">
        <f t="shared" ref="AH636" si="14894">FLOOR(IF(OR(AH631=0,AH631=1),IF(AH635&gt;AH632,AH632,IF(AH629&gt;=AH635,AH635,AH629)+0.00000001),IF(AH633&gt;=AH632,AH632-AG634,AH633-AG634)+0.00000001),1)</f>
        <v>0</v>
      </c>
      <c r="AI636" s="62">
        <f t="shared" ref="AI636" si="14895">FLOOR(IF(OR(AI631=0,AI631=1),IF(AI635&gt;AI632,AI632,IF(AI629&gt;=AI635,AI635,AI629)+0.00000001),IF(AI633&gt;=AI632,AI632-AH634,AI633-AH634)+0.00000001),1)</f>
        <v>0</v>
      </c>
      <c r="AJ636" s="62">
        <f t="shared" ref="AJ636" si="14896">FLOOR(IF(OR(AJ631=0,AJ631=1),IF(AJ635&gt;AJ632,AJ632,IF(AJ629&gt;=AJ635,AJ635,AJ629)+0.00000001),IF(AJ633&gt;=AJ632,AJ632-AI634,AJ633-AI634)+0.00000001),1)</f>
        <v>0</v>
      </c>
      <c r="AK636" s="62">
        <f t="shared" ref="AK636" si="14897">FLOOR(IF(OR(AK631=0,AK631=1),IF(AK635&gt;AK632,AK632,IF(AK629&gt;=AK635,AK635,AK629)+0.00000001),IF(AK633&gt;=AK632,AK632-AJ634,AK633-AJ634)+0.00000001),1)</f>
        <v>0</v>
      </c>
      <c r="AL636" s="62">
        <f t="shared" ref="AL636" si="14898">FLOOR(IF(OR(AL631=0,AL631=1),IF(AL635&gt;AL632,AL632,IF(AL629&gt;=AL635,AL635,AL629)+0.00000001),IF(AL633&gt;=AL632,AL632-AK634,AL633-AK634)+0.00000001),1)</f>
        <v>0</v>
      </c>
      <c r="AM636" s="62">
        <f t="shared" ref="AM636" si="14899">FLOOR(IF(OR(AM631=0,AM631=1),IF(AM635&gt;AM632,AM632,IF(AM629&gt;=AM635,AM635,AM629)+0.00000001),IF(AM633&gt;=AM632,AM632-AL634,AM633-AL634)+0.00000001),1)</f>
        <v>0</v>
      </c>
      <c r="AN636" s="62">
        <f t="shared" ref="AN636" si="14900">FLOOR(IF(OR(AN631=0,AN631=1),IF(AN635&gt;AN632,AN632,IF(AN629&gt;=AN635,AN635,AN629)+0.00000001),IF(AN633&gt;=AN632,AN632-AM634,AN633-AM634)+0.00000001),1)</f>
        <v>0</v>
      </c>
      <c r="AO636" s="62">
        <f t="shared" ref="AO636" si="14901">FLOOR(IF(OR(AO631=0,AO631=1),IF(AO635&gt;AO632,AO632,IF(AO629&gt;=AO635,AO635,AO629)+0.00000001),IF(AO633&gt;=AO632,AO632-AN634,AO633-AN634)+0.00000001),1)</f>
        <v>0</v>
      </c>
      <c r="AP636" s="62">
        <f t="shared" ref="AP636" si="14902">FLOOR(IF(OR(AP631=0,AP631=1),IF(AP635&gt;AP632,AP632,IF(AP629&gt;=AP635,AP635,AP629)+0.00000001),IF(AP633&gt;=AP632,AP632-AO634,AP633-AO634)+0.00000001),1)</f>
        <v>0</v>
      </c>
      <c r="AQ636" s="62">
        <f t="shared" ref="AQ636" si="14903">FLOOR(IF(OR(AQ631=0,AQ631=1),IF(AQ635&gt;AQ632,AQ632,IF(AQ629&gt;=AQ635,AQ635,AQ629)+0.00000001),IF(AQ633&gt;=AQ632,AQ632-AP634,AQ633-AP634)+0.00000001),1)</f>
        <v>0</v>
      </c>
      <c r="AR636" s="62">
        <f t="shared" ref="AR636" si="14904">FLOOR(IF(OR(AR631=0,AR631=1),IF(AR635&gt;AR632,AR632,IF(AR629&gt;=AR635,AR635,AR629)+0.00000001),IF(AR633&gt;=AR632,AR632-AQ634,AR633-AQ634)+0.00000001),1)</f>
        <v>0</v>
      </c>
      <c r="AS636" s="62">
        <f t="shared" ref="AS636" si="14905">FLOOR(IF(OR(AS631=0,AS631=1),IF(AS635&gt;AS632,AS632,IF(AS629&gt;=AS635,AS635,AS629)+0.00000001),IF(AS633&gt;=AS632,AS632-AR634,AS633-AR634)+0.00000001),1)</f>
        <v>0</v>
      </c>
      <c r="AT636" s="62">
        <f t="shared" ref="AT636" si="14906">FLOOR(IF(OR(AT631=0,AT631=1),IF(AT635&gt;AT632,AT632,IF(AT629&gt;=AT635,AT635,AT629)+0.00000001),IF(AT633&gt;=AT632,AT632-AS634,AT633-AS634)+0.00000001),1)</f>
        <v>0</v>
      </c>
      <c r="AU636" s="62">
        <f t="shared" ref="AU636" si="14907">FLOOR(IF(OR(AU631=0,AU631=1),IF(AU635&gt;AU632,AU632,IF(AU629&gt;=AU635,AU635,AU629)+0.00000001),IF(AU633&gt;=AU632,AU632-AT634,AU633-AT634)+0.00000001),1)</f>
        <v>0</v>
      </c>
      <c r="AV636" s="62">
        <f t="shared" ref="AV636" si="14908">FLOOR(IF(OR(AV631=0,AV631=1),IF(AV635&gt;AV632,AV632,IF(AV629&gt;=AV635,AV635,AV629)+0.00000001),IF(AV633&gt;=AV632,AV632-AU634,AV633-AU634)+0.00000001),1)</f>
        <v>0</v>
      </c>
      <c r="AW636" s="62">
        <f t="shared" ref="AW636" si="14909">FLOOR(IF(OR(AW631=0,AW631=1),IF(AW635&gt;AW632,AW632,IF(AW629&gt;=AW635,AW635,AW629)+0.00000001),IF(AW633&gt;=AW632,AW632-AV634,AW633-AV634)+0.00000001),1)</f>
        <v>0</v>
      </c>
      <c r="AX636" s="62">
        <f t="shared" ref="AX636" si="14910">FLOOR(IF(OR(AX631=0,AX631=1),IF(AX635&gt;AX632,AX632,IF(AX629&gt;=AX635,AX635,AX629)+0.00000001),IF(AX633&gt;=AX632,AX632-AW634,AX633-AW634)+0.00000001),1)</f>
        <v>0</v>
      </c>
      <c r="AY636" s="62">
        <f t="shared" ref="AY636" si="14911">FLOOR(IF(OR(AY631=0,AY631=1),IF(AY635&gt;AY632,AY632,IF(AY629&gt;=AY635,AY635,AY629)+0.00000001),IF(AY633&gt;=AY632,AY632-AX634,AY633-AX634)+0.00000001),1)</f>
        <v>0</v>
      </c>
      <c r="AZ636" s="62">
        <f t="shared" ref="AZ636" si="14912">FLOOR(IF(OR(AZ631=0,AZ631=1),IF(AZ635&gt;AZ632,AZ632,IF(AZ629&gt;=AZ635,AZ635,AZ629)+0.00000001),IF(AZ633&gt;=AZ632,AZ632-AY634,AZ633-AY634)+0.00000001),1)</f>
        <v>0</v>
      </c>
      <c r="BA636" s="62">
        <f t="shared" ref="BA636" si="14913">FLOOR(IF(OR(BA631=0,BA631=1),IF(BA635&gt;BA632,BA632,IF(BA629&gt;=BA635,BA635,BA629)+0.00000001),IF(BA633&gt;=BA632,BA632-AZ634,BA633-AZ634)+0.00000001),1)</f>
        <v>0</v>
      </c>
      <c r="BB636" s="62">
        <f t="shared" ref="BB636" si="14914">FLOOR(IF(OR(BB631=0,BB631=1),IF(BB635&gt;BB632,BB632,IF(BB629&gt;=BB635,BB635,BB629)+0.00000001),IF(BB633&gt;=BB632,BB632-BA634,BB633-BA634)+0.00000001),1)</f>
        <v>0</v>
      </c>
      <c r="BC636" s="62">
        <f t="shared" ref="BC636" si="14915">FLOOR(IF(OR(BC631=0,BC631=1),IF(BC635&gt;BC632,BC632,IF(BC629&gt;=BC635,BC635,BC629)+0.00000001),IF(BC633&gt;=BC632,BC632-BB634,BC633-BB634)+0.00000001),1)</f>
        <v>0</v>
      </c>
      <c r="BD636" s="62">
        <f t="shared" ref="BD636" si="14916">FLOOR(IF(OR(BD631=0,BD631=1),IF(BD635&gt;BD632,BD632,IF(BD629&gt;=BD635,BD635,BD629)+0.00000001),IF(BD633&gt;=BD632,BD632-BC634,BD633-BC634)+0.00000001),1)</f>
        <v>0</v>
      </c>
      <c r="BE636" s="62">
        <f t="shared" ref="BE636" si="14917">FLOOR(IF(OR(BE631=0,BE631=1),IF(BE635&gt;BE632,BE632,IF(BE629&gt;=BE635,BE635,BE629)+0.00000001),IF(BE633&gt;=BE632,BE632-BD634,BE633-BD634)+0.00000001),1)</f>
        <v>0</v>
      </c>
      <c r="BF636" s="62">
        <f t="shared" ref="BF636" si="14918">FLOOR(IF(OR(BF631=0,BF631=1),IF(BF635&gt;BF632,BF632,IF(BF629&gt;=BF635,BF635,BF629)+0.00000001),IF(BF633&gt;=BF632,BF632-BE634,BF633-BE634)+0.00000001),1)</f>
        <v>0</v>
      </c>
      <c r="BG636" s="62">
        <f t="shared" ref="BG636" si="14919">FLOOR(IF(OR(BG631=0,BG631=1),IF(BG635&gt;BG632,BG632,IF(BG629&gt;=BG635,BG635,BG629)+0.00000001),IF(BG633&gt;=BG632,BG632-BF634,BG633-BF634)+0.00000001),1)</f>
        <v>0</v>
      </c>
      <c r="BH636" s="62">
        <f t="shared" ref="BH636" si="14920">FLOOR(IF(OR(BH631=0,BH631=1),IF(BH635&gt;BH632,BH632,IF(BH629&gt;=BH635,BH635,BH629)+0.00000001),IF(BH633&gt;=BH632,BH632-BG634,BH633-BG634)+0.00000001),1)</f>
        <v>0</v>
      </c>
      <c r="BI636" s="62">
        <f t="shared" ref="BI636" si="14921">FLOOR(IF(OR(BI631=0,BI631=1),IF(BI635&gt;BI632,BI632,IF(BI629&gt;=BI635,BI635,BI629)+0.00000001),IF(BI633&gt;=BI632,BI632-BH634,BI633-BH634)+0.00000001),1)</f>
        <v>0</v>
      </c>
      <c r="BJ636" s="62">
        <f t="shared" ref="BJ636" si="14922">FLOOR(IF(OR(BJ631=0,BJ631=1),IF(BJ635&gt;BJ632,BJ632,IF(BJ629&gt;=BJ635,BJ635,BJ629)+0.00000001),IF(BJ633&gt;=BJ632,BJ632-BI634,BJ633-BI634)+0.00000001),1)</f>
        <v>0</v>
      </c>
      <c r="BK636" s="62">
        <f t="shared" ref="BK636" si="14923">FLOOR(IF(OR(BK631=0,BK631=1),IF(BK635&gt;BK632,BK632,IF(BK629&gt;=BK635,BK635,BK629)+0.00000001),IF(BK633&gt;=BK632,BK632-BJ634,BK633-BJ634)+0.00000001),1)</f>
        <v>0</v>
      </c>
      <c r="BL636" s="62">
        <f t="shared" ref="BL636" si="14924">FLOOR(IF(OR(BL631=0,BL631=1),IF(BL635&gt;BL632,BL632,IF(BL629&gt;=BL635,BL635,BL629)+0.00000001),IF(BL633&gt;=BL632,BL632-BK634,BL633-BK634)+0.00000001),1)</f>
        <v>0</v>
      </c>
      <c r="BM636" s="62">
        <f t="shared" ref="BM636" si="14925">FLOOR(IF(OR(BM631=0,BM631=1),IF(BM635&gt;BM632,BM632,IF(BM629&gt;=BM635,BM635,BM629)+0.00000001),IF(BM633&gt;=BM632,BM632-BL634,BM633-BL634)+0.00000001),1)</f>
        <v>0</v>
      </c>
      <c r="BN636" s="62">
        <f t="shared" ref="BN636" si="14926">FLOOR(IF(OR(BN631=0,BN631=1),IF(BN635&gt;BN632,BN632,IF(BN629&gt;=BN635,BN635,BN629)+0.00000001),IF(BN633&gt;=BN632,BN632-BM634,BN633-BM634)+0.00000001),1)</f>
        <v>0</v>
      </c>
      <c r="BO636" s="62">
        <f t="shared" ref="BO636" si="14927">FLOOR(IF(OR(BO631=0,BO631=1),IF(BO635&gt;BO632,BO632,IF(BO629&gt;=BO635,BO635,BO629)+0.00000001),IF(BO633&gt;=BO632,BO632-BN634,BO633-BN634)+0.00000001),1)</f>
        <v>0</v>
      </c>
      <c r="BP636" s="62">
        <f t="shared" ref="BP636" si="14928">FLOOR(IF(OR(BP631=0,BP631=1),IF(BP635&gt;BP632,BP632,IF(BP629&gt;=BP635,BP635,BP629)+0.00000001),IF(BP633&gt;=BP632,BP632-BO634,BP633-BO634)+0.00000001),1)</f>
        <v>0</v>
      </c>
      <c r="BQ636" s="62">
        <f t="shared" ref="BQ636" si="14929">FLOOR(IF(OR(BQ631=0,BQ631=1),IF(BQ635&gt;BQ632,BQ632,IF(BQ629&gt;=BQ635,BQ635,BQ629)+0.00000001),IF(BQ633&gt;=BQ632,BQ632-BP634,BQ633-BP634)+0.00000001),1)</f>
        <v>0</v>
      </c>
      <c r="BR636" s="62">
        <f t="shared" ref="BR636" si="14930">FLOOR(IF(OR(BR631=0,BR631=1),IF(BR635&gt;BR632,BR632,IF(BR629&gt;=BR635,BR635,BR629)+0.00000001),IF(BR633&gt;=BR632,BR632-BQ634,BR633-BQ634)+0.00000001),1)</f>
        <v>0</v>
      </c>
      <c r="BS636" s="62">
        <f t="shared" ref="BS636" si="14931">FLOOR(IF(OR(BS631=0,BS631=1),IF(BS635&gt;BS632,BS632,IF(BS629&gt;=BS635,BS635,BS629)+0.00000001),IF(BS633&gt;=BS632,BS632-BR634,BS633-BR634)+0.00000001),1)</f>
        <v>0</v>
      </c>
      <c r="BT636" s="62">
        <f t="shared" ref="BT636" si="14932">FLOOR(IF(OR(BT631=0,BT631=1),IF(BT635&gt;BT632,BT632,IF(BT629&gt;=BT635,BT635,BT629)+0.00000001),IF(BT633&gt;=BT632,BT632-BS634,BT633-BS634)+0.00000001),1)</f>
        <v>0</v>
      </c>
      <c r="BU636" s="62">
        <f t="shared" ref="BU636" si="14933">FLOOR(IF(OR(BU631=0,BU631=1),IF(BU635&gt;BU632,BU632,IF(BU629&gt;=BU635,BU635,BU629)+0.00000001),IF(BU633&gt;=BU632,BU632-BT634,BU633-BT634)+0.00000001),1)</f>
        <v>0</v>
      </c>
      <c r="BV636" s="62">
        <f t="shared" ref="BV636" si="14934">FLOOR(IF(OR(BV631=0,BV631=1),IF(BV635&gt;BV632,BV632,IF(BV629&gt;=BV635,BV635,BV629)+0.00000001),IF(BV633&gt;=BV632,BV632-BU634,BV633-BU634)+0.00000001),1)</f>
        <v>0</v>
      </c>
      <c r="BW636" s="62">
        <f t="shared" ref="BW636" si="14935">FLOOR(IF(OR(BW631=0,BW631=1),IF(BW635&gt;BW632,BW632,IF(BW629&gt;=BW635,BW635,BW629)+0.00000001),IF(BW633&gt;=BW632,BW632-BV634,BW633-BV634)+0.00000001),1)</f>
        <v>0</v>
      </c>
      <c r="BX636" s="62">
        <f t="shared" ref="BX636" si="14936">FLOOR(IF(OR(BX631=0,BX631=1),IF(BX635&gt;BX632,BX632,IF(BX629&gt;=BX635,BX635,BX629)+0.00000001),IF(BX633&gt;=BX632,BX632-BW634,BX633-BW634)+0.00000001),1)</f>
        <v>0</v>
      </c>
      <c r="BY636" s="298"/>
      <c r="BZ636" s="300"/>
      <c r="CA636" s="302"/>
      <c r="CB636" s="302"/>
    </row>
    <row r="637" spans="1:96" s="98" customFormat="1" ht="25.2" customHeight="1" thickBot="1" x14ac:dyDescent="0.35">
      <c r="A637" s="97"/>
      <c r="B637" s="120"/>
      <c r="C637" s="63"/>
      <c r="D637" s="63"/>
      <c r="E637" s="63"/>
      <c r="F637" s="63"/>
      <c r="G637" s="63"/>
      <c r="H637" s="63"/>
      <c r="I637" s="63"/>
      <c r="J637" s="63"/>
      <c r="K637" s="63"/>
      <c r="L637" s="64"/>
      <c r="M637" s="7"/>
      <c r="N637" s="161"/>
      <c r="P637" s="175" t="s">
        <v>156</v>
      </c>
      <c r="Q637" s="204">
        <f>IF(Q636=0,0,Q636*$J$16)</f>
        <v>0</v>
      </c>
      <c r="R637" s="204">
        <f t="shared" ref="R637:BX637" si="14937">IF(R636=0,0,R636*$J$16)</f>
        <v>0</v>
      </c>
      <c r="S637" s="204">
        <f t="shared" si="14937"/>
        <v>0</v>
      </c>
      <c r="T637" s="204">
        <f t="shared" si="14937"/>
        <v>0</v>
      </c>
      <c r="U637" s="204">
        <f t="shared" si="14937"/>
        <v>0</v>
      </c>
      <c r="V637" s="204">
        <f t="shared" si="14937"/>
        <v>0</v>
      </c>
      <c r="W637" s="204">
        <f t="shared" si="14937"/>
        <v>0</v>
      </c>
      <c r="X637" s="204">
        <f t="shared" si="14937"/>
        <v>0</v>
      </c>
      <c r="Y637" s="204">
        <f t="shared" si="14937"/>
        <v>0</v>
      </c>
      <c r="Z637" s="204">
        <f t="shared" si="14937"/>
        <v>0</v>
      </c>
      <c r="AA637" s="204">
        <f t="shared" si="14937"/>
        <v>0</v>
      </c>
      <c r="AB637" s="204">
        <f t="shared" si="14937"/>
        <v>0</v>
      </c>
      <c r="AC637" s="204">
        <f t="shared" si="14937"/>
        <v>0</v>
      </c>
      <c r="AD637" s="204">
        <f t="shared" si="14937"/>
        <v>0</v>
      </c>
      <c r="AE637" s="204">
        <f t="shared" si="14937"/>
        <v>0</v>
      </c>
      <c r="AF637" s="204">
        <f t="shared" si="14937"/>
        <v>0</v>
      </c>
      <c r="AG637" s="204">
        <f t="shared" si="14937"/>
        <v>0</v>
      </c>
      <c r="AH637" s="204">
        <f t="shared" si="14937"/>
        <v>0</v>
      </c>
      <c r="AI637" s="204">
        <f t="shared" si="14937"/>
        <v>0</v>
      </c>
      <c r="AJ637" s="204">
        <f t="shared" si="14937"/>
        <v>0</v>
      </c>
      <c r="AK637" s="204">
        <f t="shared" si="14937"/>
        <v>0</v>
      </c>
      <c r="AL637" s="204">
        <f t="shared" si="14937"/>
        <v>0</v>
      </c>
      <c r="AM637" s="204">
        <f t="shared" si="14937"/>
        <v>0</v>
      </c>
      <c r="AN637" s="204">
        <f t="shared" si="14937"/>
        <v>0</v>
      </c>
      <c r="AO637" s="204">
        <f t="shared" si="14937"/>
        <v>0</v>
      </c>
      <c r="AP637" s="204">
        <f t="shared" si="14937"/>
        <v>0</v>
      </c>
      <c r="AQ637" s="204">
        <f t="shared" si="14937"/>
        <v>0</v>
      </c>
      <c r="AR637" s="204">
        <f t="shared" si="14937"/>
        <v>0</v>
      </c>
      <c r="AS637" s="204">
        <f t="shared" si="14937"/>
        <v>0</v>
      </c>
      <c r="AT637" s="204">
        <f t="shared" si="14937"/>
        <v>0</v>
      </c>
      <c r="AU637" s="204">
        <f t="shared" si="14937"/>
        <v>0</v>
      </c>
      <c r="AV637" s="204">
        <f t="shared" si="14937"/>
        <v>0</v>
      </c>
      <c r="AW637" s="204">
        <f t="shared" si="14937"/>
        <v>0</v>
      </c>
      <c r="AX637" s="204">
        <f t="shared" si="14937"/>
        <v>0</v>
      </c>
      <c r="AY637" s="204">
        <f t="shared" si="14937"/>
        <v>0</v>
      </c>
      <c r="AZ637" s="204">
        <f t="shared" si="14937"/>
        <v>0</v>
      </c>
      <c r="BA637" s="204">
        <f t="shared" si="14937"/>
        <v>0</v>
      </c>
      <c r="BB637" s="204">
        <f t="shared" si="14937"/>
        <v>0</v>
      </c>
      <c r="BC637" s="204">
        <f t="shared" si="14937"/>
        <v>0</v>
      </c>
      <c r="BD637" s="204">
        <f t="shared" si="14937"/>
        <v>0</v>
      </c>
      <c r="BE637" s="204">
        <f t="shared" si="14937"/>
        <v>0</v>
      </c>
      <c r="BF637" s="204">
        <f t="shared" si="14937"/>
        <v>0</v>
      </c>
      <c r="BG637" s="204">
        <f t="shared" si="14937"/>
        <v>0</v>
      </c>
      <c r="BH637" s="204">
        <f t="shared" si="14937"/>
        <v>0</v>
      </c>
      <c r="BI637" s="204">
        <f t="shared" si="14937"/>
        <v>0</v>
      </c>
      <c r="BJ637" s="204">
        <f t="shared" si="14937"/>
        <v>0</v>
      </c>
      <c r="BK637" s="204">
        <f t="shared" si="14937"/>
        <v>0</v>
      </c>
      <c r="BL637" s="204">
        <f t="shared" si="14937"/>
        <v>0</v>
      </c>
      <c r="BM637" s="204">
        <f t="shared" si="14937"/>
        <v>0</v>
      </c>
      <c r="BN637" s="204">
        <f t="shared" si="14937"/>
        <v>0</v>
      </c>
      <c r="BO637" s="204">
        <f t="shared" si="14937"/>
        <v>0</v>
      </c>
      <c r="BP637" s="204">
        <f t="shared" si="14937"/>
        <v>0</v>
      </c>
      <c r="BQ637" s="204">
        <f t="shared" si="14937"/>
        <v>0</v>
      </c>
      <c r="BR637" s="204">
        <f t="shared" si="14937"/>
        <v>0</v>
      </c>
      <c r="BS637" s="204">
        <f t="shared" si="14937"/>
        <v>0</v>
      </c>
      <c r="BT637" s="204">
        <f t="shared" si="14937"/>
        <v>0</v>
      </c>
      <c r="BU637" s="204">
        <f t="shared" si="14937"/>
        <v>0</v>
      </c>
      <c r="BV637" s="204">
        <f t="shared" si="14937"/>
        <v>0</v>
      </c>
      <c r="BW637" s="204">
        <f t="shared" si="14937"/>
        <v>0</v>
      </c>
      <c r="BX637" s="204">
        <f t="shared" si="14937"/>
        <v>0</v>
      </c>
      <c r="BY637" s="299"/>
      <c r="BZ637" s="301"/>
      <c r="CA637" s="303"/>
      <c r="CB637" s="303"/>
      <c r="CD637" s="146">
        <f>SUMIFS($Q637:$BX637,$Q627:$BX627,"1. ZoR")</f>
        <v>0</v>
      </c>
      <c r="CE637" s="146">
        <f>SUMIFS($Q637:$BX637,$Q627:$BX627,"2. ZoR")</f>
        <v>0</v>
      </c>
      <c r="CF637" s="146">
        <f>SUMIFS($Q637:$BX637,$Q627:$BX627,"3. ZoR")</f>
        <v>0</v>
      </c>
      <c r="CG637" s="146">
        <f>SUMIFS($Q637:$BX637,$Q627:$BX627,"4. ZoR")</f>
        <v>0</v>
      </c>
      <c r="CH637" s="146">
        <f>SUMIFS($Q637:$BX637,$Q627:$BX627,"5. ZoR")</f>
        <v>0</v>
      </c>
      <c r="CI637" s="146">
        <f>SUMIFS($Q637:$BX637,$Q627:$BX627,"6. ZoR")</f>
        <v>0</v>
      </c>
      <c r="CJ637" s="146">
        <f>SUMIFS($Q637:$BX637,$Q627:$BX627,"7. ZoR")</f>
        <v>0</v>
      </c>
      <c r="CK637" s="146">
        <f>SUMIFS($Q637:$BX637,$Q627:$BX627,"8. ZoR")</f>
        <v>0</v>
      </c>
      <c r="CL637" s="146">
        <f>SUMIFS($Q637:$BX637,$Q627:$BX627,"9. ZoR")</f>
        <v>0</v>
      </c>
      <c r="CM637" s="146">
        <f>SUMIFS($Q637:$BX637,$Q627:$BX627,"10. ZoR")</f>
        <v>0</v>
      </c>
      <c r="CN637" s="146">
        <f>SUMIFS($Q637:$BX637,$Q627:$BX627,"11. ZoR")</f>
        <v>0</v>
      </c>
      <c r="CO637" s="146">
        <f>SUMIFS($Q637:$BX637,$Q627:$BX627,"12. ZoR")</f>
        <v>0</v>
      </c>
      <c r="CP637" s="146">
        <f>SUMIFS($Q637:$BX637,$Q627:$BX627,"13. ZoR")</f>
        <v>0</v>
      </c>
      <c r="CQ637" s="146">
        <f>SUMIFS($Q637:$BX637,$Q627:$BX627,"14. ZoR")</f>
        <v>0</v>
      </c>
      <c r="CR637" s="146">
        <f>SUMIFS($Q637:$BX637,$Q627:$BX627,"15. ZoR")</f>
        <v>0</v>
      </c>
    </row>
    <row r="638" spans="1:96" ht="15" customHeight="1" thickBot="1" x14ac:dyDescent="0.35"/>
    <row r="639" spans="1:96" s="98" customFormat="1" ht="69.599999999999994" customHeight="1" thickBot="1" x14ac:dyDescent="0.35">
      <c r="A639" s="229"/>
      <c r="B639" s="112"/>
      <c r="C639" s="304" t="s">
        <v>1</v>
      </c>
      <c r="D639" s="113"/>
      <c r="E639" s="122" t="s">
        <v>198</v>
      </c>
      <c r="F639" s="122" t="s">
        <v>200</v>
      </c>
      <c r="G639" s="114" t="s">
        <v>93</v>
      </c>
      <c r="H639" s="114" t="s">
        <v>94</v>
      </c>
      <c r="I639" s="114" t="s">
        <v>229</v>
      </c>
      <c r="J639" s="114" t="s">
        <v>206</v>
      </c>
      <c r="K639" s="114" t="s">
        <v>208</v>
      </c>
      <c r="L639" s="129" t="s">
        <v>0</v>
      </c>
      <c r="M639" s="7"/>
      <c r="N639" s="115">
        <v>208002</v>
      </c>
      <c r="P639" s="162" t="s">
        <v>129</v>
      </c>
      <c r="Q639" s="76" t="s">
        <v>3</v>
      </c>
      <c r="R639" s="76" t="s">
        <v>4</v>
      </c>
      <c r="S639" s="76" t="s">
        <v>5</v>
      </c>
      <c r="T639" s="76" t="s">
        <v>6</v>
      </c>
      <c r="U639" s="76" t="s">
        <v>7</v>
      </c>
      <c r="V639" s="76" t="s">
        <v>8</v>
      </c>
      <c r="W639" s="76" t="s">
        <v>9</v>
      </c>
      <c r="X639" s="76" t="s">
        <v>10</v>
      </c>
      <c r="Y639" s="76" t="s">
        <v>11</v>
      </c>
      <c r="Z639" s="76" t="s">
        <v>12</v>
      </c>
      <c r="AA639" s="76" t="s">
        <v>13</v>
      </c>
      <c r="AB639" s="76" t="s">
        <v>14</v>
      </c>
      <c r="AC639" s="76" t="s">
        <v>15</v>
      </c>
      <c r="AD639" s="76" t="s">
        <v>16</v>
      </c>
      <c r="AE639" s="76" t="s">
        <v>17</v>
      </c>
      <c r="AF639" s="76" t="s">
        <v>18</v>
      </c>
      <c r="AG639" s="76" t="s">
        <v>19</v>
      </c>
      <c r="AH639" s="76" t="s">
        <v>20</v>
      </c>
      <c r="AI639" s="76" t="s">
        <v>21</v>
      </c>
      <c r="AJ639" s="76" t="s">
        <v>22</v>
      </c>
      <c r="AK639" s="76" t="s">
        <v>23</v>
      </c>
      <c r="AL639" s="76" t="s">
        <v>24</v>
      </c>
      <c r="AM639" s="76" t="s">
        <v>25</v>
      </c>
      <c r="AN639" s="76" t="s">
        <v>26</v>
      </c>
      <c r="AO639" s="76" t="s">
        <v>27</v>
      </c>
      <c r="AP639" s="76" t="s">
        <v>28</v>
      </c>
      <c r="AQ639" s="76" t="s">
        <v>29</v>
      </c>
      <c r="AR639" s="76" t="s">
        <v>30</v>
      </c>
      <c r="AS639" s="76" t="s">
        <v>31</v>
      </c>
      <c r="AT639" s="76" t="s">
        <v>32</v>
      </c>
      <c r="AU639" s="76" t="s">
        <v>33</v>
      </c>
      <c r="AV639" s="76" t="s">
        <v>34</v>
      </c>
      <c r="AW639" s="76" t="s">
        <v>35</v>
      </c>
      <c r="AX639" s="76" t="s">
        <v>36</v>
      </c>
      <c r="AY639" s="76" t="s">
        <v>37</v>
      </c>
      <c r="AZ639" s="76" t="s">
        <v>38</v>
      </c>
      <c r="BA639" s="76" t="s">
        <v>39</v>
      </c>
      <c r="BB639" s="76" t="s">
        <v>40</v>
      </c>
      <c r="BC639" s="76" t="s">
        <v>41</v>
      </c>
      <c r="BD639" s="76" t="s">
        <v>42</v>
      </c>
      <c r="BE639" s="76" t="s">
        <v>43</v>
      </c>
      <c r="BF639" s="76" t="s">
        <v>44</v>
      </c>
      <c r="BG639" s="76" t="s">
        <v>45</v>
      </c>
      <c r="BH639" s="76" t="s">
        <v>46</v>
      </c>
      <c r="BI639" s="76" t="s">
        <v>47</v>
      </c>
      <c r="BJ639" s="76" t="s">
        <v>48</v>
      </c>
      <c r="BK639" s="76" t="s">
        <v>49</v>
      </c>
      <c r="BL639" s="76" t="s">
        <v>50</v>
      </c>
      <c r="BM639" s="76" t="s">
        <v>51</v>
      </c>
      <c r="BN639" s="76" t="s">
        <v>52</v>
      </c>
      <c r="BO639" s="76" t="s">
        <v>130</v>
      </c>
      <c r="BP639" s="76" t="s">
        <v>131</v>
      </c>
      <c r="BQ639" s="76" t="s">
        <v>132</v>
      </c>
      <c r="BR639" s="76" t="s">
        <v>133</v>
      </c>
      <c r="BS639" s="76" t="s">
        <v>134</v>
      </c>
      <c r="BT639" s="76" t="s">
        <v>135</v>
      </c>
      <c r="BU639" s="76" t="s">
        <v>136</v>
      </c>
      <c r="BV639" s="76" t="s">
        <v>137</v>
      </c>
      <c r="BW639" s="76" t="s">
        <v>138</v>
      </c>
      <c r="BX639" s="76" t="s">
        <v>139</v>
      </c>
      <c r="BY639" s="125" t="s">
        <v>174</v>
      </c>
      <c r="BZ639" s="126" t="s">
        <v>175</v>
      </c>
      <c r="CA639" s="126" t="s">
        <v>157</v>
      </c>
      <c r="CB639" s="126" t="s">
        <v>237</v>
      </c>
      <c r="CD639" s="306" t="s">
        <v>222</v>
      </c>
      <c r="CE639" s="307"/>
      <c r="CF639" s="307"/>
      <c r="CG639" s="307"/>
      <c r="CH639" s="307"/>
      <c r="CI639" s="307"/>
      <c r="CJ639" s="307"/>
      <c r="CK639" s="307"/>
      <c r="CL639" s="307"/>
      <c r="CM639" s="307"/>
      <c r="CN639" s="307"/>
      <c r="CO639" s="307"/>
      <c r="CP639" s="307"/>
      <c r="CQ639" s="307"/>
      <c r="CR639" s="307"/>
    </row>
    <row r="640" spans="1:96" s="98" customFormat="1" ht="21" hidden="1" customHeight="1" x14ac:dyDescent="0.3">
      <c r="A640" s="230"/>
      <c r="B640" s="105"/>
      <c r="C640" s="305"/>
      <c r="D640" s="116"/>
      <c r="E640" s="116"/>
      <c r="F640" s="116"/>
      <c r="G640" s="308" t="s">
        <v>235</v>
      </c>
      <c r="H640" s="308" t="s">
        <v>95</v>
      </c>
      <c r="I640" s="309" t="s">
        <v>199</v>
      </c>
      <c r="J640" s="309" t="s">
        <v>207</v>
      </c>
      <c r="K640" s="128"/>
      <c r="L640" s="311" t="s">
        <v>92</v>
      </c>
      <c r="M640" s="7"/>
      <c r="N640" s="313" t="s">
        <v>2</v>
      </c>
      <c r="P640" s="77"/>
      <c r="Q640" s="67">
        <f>MONTH(Úvod!$F$10)</f>
        <v>1</v>
      </c>
      <c r="R640" s="68">
        <f t="shared" ref="R640" si="14938">IF(Q640=12,1,Q640+1)</f>
        <v>2</v>
      </c>
      <c r="S640" s="68">
        <f t="shared" ref="S640" si="14939">IF(R640=12,1,R640+1)</f>
        <v>3</v>
      </c>
      <c r="T640" s="69">
        <f t="shared" ref="T640" si="14940">IF(S640=12,1,S640+1)</f>
        <v>4</v>
      </c>
      <c r="U640" s="69">
        <f t="shared" ref="U640" si="14941">IF(T640=12,1,T640+1)</f>
        <v>5</v>
      </c>
      <c r="V640" s="69">
        <f t="shared" ref="V640" si="14942">IF(U640=12,1,U640+1)</f>
        <v>6</v>
      </c>
      <c r="W640" s="69">
        <f t="shared" ref="W640" si="14943">IF(V640=12,1,V640+1)</f>
        <v>7</v>
      </c>
      <c r="X640" s="69">
        <f t="shared" ref="X640" si="14944">IF(W640=12,1,W640+1)</f>
        <v>8</v>
      </c>
      <c r="Y640" s="69">
        <f t="shared" ref="Y640" si="14945">IF(X640=12,1,X640+1)</f>
        <v>9</v>
      </c>
      <c r="Z640" s="69">
        <f>IF(Y640=12,1,Y640+1)</f>
        <v>10</v>
      </c>
      <c r="AA640" s="69">
        <f t="shared" ref="AA640" si="14946">IF(Z640=12,1,Z640+1)</f>
        <v>11</v>
      </c>
      <c r="AB640" s="69">
        <f t="shared" ref="AB640" si="14947">IF(AA640=12,1,AA640+1)</f>
        <v>12</v>
      </c>
      <c r="AC640" s="69">
        <f t="shared" ref="AC640" si="14948">IF(AB640=12,1,AB640+1)</f>
        <v>1</v>
      </c>
      <c r="AD640" s="69">
        <f t="shared" ref="AD640" si="14949">IF(AC640=12,1,AC640+1)</f>
        <v>2</v>
      </c>
      <c r="AE640" s="69">
        <f t="shared" ref="AE640" si="14950">IF(AD640=12,1,AD640+1)</f>
        <v>3</v>
      </c>
      <c r="AF640" s="69">
        <f t="shared" ref="AF640" si="14951">IF(AE640=12,1,AE640+1)</f>
        <v>4</v>
      </c>
      <c r="AG640" s="69">
        <f t="shared" ref="AG640" si="14952">IF(AF640=12,1,AF640+1)</f>
        <v>5</v>
      </c>
      <c r="AH640" s="69">
        <f t="shared" ref="AH640" si="14953">IF(AG640=12,1,AG640+1)</f>
        <v>6</v>
      </c>
      <c r="AI640" s="69">
        <f>IF(AH640=12,1,AH640+1)</f>
        <v>7</v>
      </c>
      <c r="AJ640" s="69">
        <f t="shared" ref="AJ640" si="14954">IF(AI640=12,1,AI640+1)</f>
        <v>8</v>
      </c>
      <c r="AK640" s="69">
        <f t="shared" ref="AK640" si="14955">IF(AJ640=12,1,AJ640+1)</f>
        <v>9</v>
      </c>
      <c r="AL640" s="69">
        <f t="shared" ref="AL640" si="14956">IF(AK640=12,1,AK640+1)</f>
        <v>10</v>
      </c>
      <c r="AM640" s="69">
        <f t="shared" ref="AM640" si="14957">IF(AL640=12,1,AL640+1)</f>
        <v>11</v>
      </c>
      <c r="AN640" s="69">
        <f t="shared" ref="AN640" si="14958">IF(AM640=12,1,AM640+1)</f>
        <v>12</v>
      </c>
      <c r="AO640" s="69">
        <f t="shared" ref="AO640" si="14959">IF(AN640=12,1,AN640+1)</f>
        <v>1</v>
      </c>
      <c r="AP640" s="69">
        <f t="shared" ref="AP640" si="14960">IF(AO640=12,1,AO640+1)</f>
        <v>2</v>
      </c>
      <c r="AQ640" s="69">
        <f t="shared" ref="AQ640" si="14961">IF(AP640=12,1,AP640+1)</f>
        <v>3</v>
      </c>
      <c r="AR640" s="69">
        <f t="shared" ref="AR640" si="14962">IF(AQ640=12,1,AQ640+1)</f>
        <v>4</v>
      </c>
      <c r="AS640" s="69">
        <f t="shared" ref="AS640" si="14963">IF(AR640=12,1,AR640+1)</f>
        <v>5</v>
      </c>
      <c r="AT640" s="69">
        <f t="shared" ref="AT640" si="14964">IF(AS640=12,1,AS640+1)</f>
        <v>6</v>
      </c>
      <c r="AU640" s="69">
        <f t="shared" ref="AU640" si="14965">IF(AT640=12,1,AT640+1)</f>
        <v>7</v>
      </c>
      <c r="AV640" s="69">
        <f t="shared" ref="AV640" si="14966">IF(AU640=12,1,AU640+1)</f>
        <v>8</v>
      </c>
      <c r="AW640" s="69">
        <f t="shared" ref="AW640" si="14967">IF(AV640=12,1,AV640+1)</f>
        <v>9</v>
      </c>
      <c r="AX640" s="69">
        <f t="shared" ref="AX640" si="14968">IF(AW640=12,1,AW640+1)</f>
        <v>10</v>
      </c>
      <c r="AY640" s="69">
        <f t="shared" ref="AY640" si="14969">IF(AX640=12,1,AX640+1)</f>
        <v>11</v>
      </c>
      <c r="AZ640" s="69">
        <f t="shared" ref="AZ640" si="14970">IF(AY640=12,1,AY640+1)</f>
        <v>12</v>
      </c>
      <c r="BA640" s="69">
        <f t="shared" ref="BA640" si="14971">IF(AZ640=12,1,AZ640+1)</f>
        <v>1</v>
      </c>
      <c r="BB640" s="69">
        <f t="shared" ref="BB640" si="14972">IF(BA640=12,1,BA640+1)</f>
        <v>2</v>
      </c>
      <c r="BC640" s="69">
        <f t="shared" ref="BC640" si="14973">IF(BB640=12,1,BB640+1)</f>
        <v>3</v>
      </c>
      <c r="BD640" s="69">
        <f t="shared" ref="BD640" si="14974">IF(BC640=12,1,BC640+1)</f>
        <v>4</v>
      </c>
      <c r="BE640" s="69">
        <f t="shared" ref="BE640" si="14975">IF(BD640=12,1,BD640+1)</f>
        <v>5</v>
      </c>
      <c r="BF640" s="69">
        <f t="shared" ref="BF640" si="14976">IF(BE640=12,1,BE640+1)</f>
        <v>6</v>
      </c>
      <c r="BG640" s="69">
        <f t="shared" ref="BG640" si="14977">IF(BF640=12,1,BF640+1)</f>
        <v>7</v>
      </c>
      <c r="BH640" s="69">
        <f t="shared" ref="BH640" si="14978">IF(BG640=12,1,BG640+1)</f>
        <v>8</v>
      </c>
      <c r="BI640" s="69">
        <f t="shared" ref="BI640" si="14979">IF(BH640=12,1,BH640+1)</f>
        <v>9</v>
      </c>
      <c r="BJ640" s="69">
        <f t="shared" ref="BJ640" si="14980">IF(BI640=12,1,BI640+1)</f>
        <v>10</v>
      </c>
      <c r="BK640" s="69">
        <f t="shared" ref="BK640" si="14981">IF(BJ640=12,1,BJ640+1)</f>
        <v>11</v>
      </c>
      <c r="BL640" s="69">
        <f t="shared" ref="BL640" si="14982">IF(BK640=12,1,BK640+1)</f>
        <v>12</v>
      </c>
      <c r="BM640" s="69">
        <f t="shared" ref="BM640" si="14983">IF(BL640=12,1,BL640+1)</f>
        <v>1</v>
      </c>
      <c r="BN640" s="69">
        <f t="shared" ref="BN640" si="14984">IF(BM640=12,1,BM640+1)</f>
        <v>2</v>
      </c>
      <c r="BO640" s="69">
        <f t="shared" ref="BO640" si="14985">IF(BN640=12,1,BN640+1)</f>
        <v>3</v>
      </c>
      <c r="BP640" s="69">
        <f t="shared" ref="BP640" si="14986">IF(BO640=12,1,BO640+1)</f>
        <v>4</v>
      </c>
      <c r="BQ640" s="69">
        <f t="shared" ref="BQ640" si="14987">IF(BP640=12,1,BP640+1)</f>
        <v>5</v>
      </c>
      <c r="BR640" s="69">
        <f t="shared" ref="BR640" si="14988">IF(BQ640=12,1,BQ640+1)</f>
        <v>6</v>
      </c>
      <c r="BS640" s="69">
        <f t="shared" ref="BS640" si="14989">IF(BR640=12,1,BR640+1)</f>
        <v>7</v>
      </c>
      <c r="BT640" s="69">
        <f t="shared" ref="BT640" si="14990">IF(BS640=12,1,BS640+1)</f>
        <v>8</v>
      </c>
      <c r="BU640" s="69">
        <f t="shared" ref="BU640" si="14991">IF(BT640=12,1,BT640+1)</f>
        <v>9</v>
      </c>
      <c r="BV640" s="69">
        <f t="shared" ref="BV640" si="14992">IF(BU640=12,1,BU640+1)</f>
        <v>10</v>
      </c>
      <c r="BW640" s="69">
        <f t="shared" ref="BW640" si="14993">IF(BV640=12,1,BV640+1)</f>
        <v>11</v>
      </c>
      <c r="BX640" s="69">
        <f t="shared" ref="BX640" si="14994">IF(BW640=12,1,BW640+1)</f>
        <v>12</v>
      </c>
      <c r="BY640" s="74"/>
      <c r="BZ640" s="71"/>
      <c r="CA640" s="71"/>
      <c r="CB640" s="71"/>
    </row>
    <row r="641" spans="1:96" s="98" customFormat="1" ht="18" hidden="1" customHeight="1" x14ac:dyDescent="0.3">
      <c r="A641" s="230"/>
      <c r="B641" s="105"/>
      <c r="C641" s="305"/>
      <c r="D641" s="116"/>
      <c r="E641" s="116"/>
      <c r="F641" s="116"/>
      <c r="G641" s="308"/>
      <c r="H641" s="308"/>
      <c r="I641" s="309"/>
      <c r="J641" s="309"/>
      <c r="K641" s="128"/>
      <c r="L641" s="311"/>
      <c r="M641" s="7"/>
      <c r="N641" s="314"/>
      <c r="P641" s="70"/>
      <c r="Q641" s="53">
        <f t="shared" ref="Q641:BX641" si="14995">VALUE(_xlfn.CONCAT(Q640,".",Q643))</f>
        <v>1</v>
      </c>
      <c r="R641" s="66">
        <f t="shared" si="14995"/>
        <v>32</v>
      </c>
      <c r="S641" s="66">
        <f t="shared" si="14995"/>
        <v>61</v>
      </c>
      <c r="T641" s="66">
        <f t="shared" si="14995"/>
        <v>92</v>
      </c>
      <c r="U641" s="66">
        <f t="shared" si="14995"/>
        <v>122</v>
      </c>
      <c r="V641" s="66">
        <f t="shared" si="14995"/>
        <v>153</v>
      </c>
      <c r="W641" s="66">
        <f t="shared" si="14995"/>
        <v>183</v>
      </c>
      <c r="X641" s="66">
        <f t="shared" si="14995"/>
        <v>214</v>
      </c>
      <c r="Y641" s="66">
        <f t="shared" si="14995"/>
        <v>245</v>
      </c>
      <c r="Z641" s="66">
        <f t="shared" si="14995"/>
        <v>275</v>
      </c>
      <c r="AA641" s="66">
        <f t="shared" si="14995"/>
        <v>306</v>
      </c>
      <c r="AB641" s="66">
        <f t="shared" si="14995"/>
        <v>336</v>
      </c>
      <c r="AC641" s="66">
        <f t="shared" si="14995"/>
        <v>367</v>
      </c>
      <c r="AD641" s="66">
        <f t="shared" si="14995"/>
        <v>398</v>
      </c>
      <c r="AE641" s="66">
        <f t="shared" si="14995"/>
        <v>426</v>
      </c>
      <c r="AF641" s="66">
        <f t="shared" si="14995"/>
        <v>457</v>
      </c>
      <c r="AG641" s="66">
        <f t="shared" si="14995"/>
        <v>487</v>
      </c>
      <c r="AH641" s="66">
        <f t="shared" si="14995"/>
        <v>518</v>
      </c>
      <c r="AI641" s="66">
        <f t="shared" si="14995"/>
        <v>548</v>
      </c>
      <c r="AJ641" s="66">
        <f t="shared" si="14995"/>
        <v>579</v>
      </c>
      <c r="AK641" s="66">
        <f t="shared" si="14995"/>
        <v>610</v>
      </c>
      <c r="AL641" s="66">
        <f t="shared" si="14995"/>
        <v>640</v>
      </c>
      <c r="AM641" s="66">
        <f t="shared" si="14995"/>
        <v>671</v>
      </c>
      <c r="AN641" s="66">
        <f t="shared" si="14995"/>
        <v>701</v>
      </c>
      <c r="AO641" s="66">
        <f t="shared" si="14995"/>
        <v>732</v>
      </c>
      <c r="AP641" s="66">
        <f t="shared" si="14995"/>
        <v>763</v>
      </c>
      <c r="AQ641" s="66">
        <f t="shared" si="14995"/>
        <v>791</v>
      </c>
      <c r="AR641" s="66">
        <f t="shared" si="14995"/>
        <v>822</v>
      </c>
      <c r="AS641" s="66">
        <f t="shared" si="14995"/>
        <v>852</v>
      </c>
      <c r="AT641" s="66">
        <f t="shared" si="14995"/>
        <v>883</v>
      </c>
      <c r="AU641" s="66">
        <f t="shared" si="14995"/>
        <v>913</v>
      </c>
      <c r="AV641" s="66">
        <f t="shared" si="14995"/>
        <v>944</v>
      </c>
      <c r="AW641" s="66">
        <f t="shared" si="14995"/>
        <v>975</v>
      </c>
      <c r="AX641" s="66">
        <f t="shared" si="14995"/>
        <v>1005</v>
      </c>
      <c r="AY641" s="66">
        <f t="shared" si="14995"/>
        <v>1036</v>
      </c>
      <c r="AZ641" s="66">
        <f t="shared" si="14995"/>
        <v>1066</v>
      </c>
      <c r="BA641" s="66">
        <f t="shared" si="14995"/>
        <v>1097</v>
      </c>
      <c r="BB641" s="66">
        <f t="shared" si="14995"/>
        <v>1128</v>
      </c>
      <c r="BC641" s="66">
        <f t="shared" si="14995"/>
        <v>1156</v>
      </c>
      <c r="BD641" s="66">
        <f t="shared" si="14995"/>
        <v>1187</v>
      </c>
      <c r="BE641" s="66">
        <f t="shared" si="14995"/>
        <v>1217</v>
      </c>
      <c r="BF641" s="66">
        <f t="shared" si="14995"/>
        <v>1248</v>
      </c>
      <c r="BG641" s="66">
        <f t="shared" si="14995"/>
        <v>1278</v>
      </c>
      <c r="BH641" s="66">
        <f t="shared" si="14995"/>
        <v>1309</v>
      </c>
      <c r="BI641" s="66">
        <f t="shared" si="14995"/>
        <v>1340</v>
      </c>
      <c r="BJ641" s="66">
        <f t="shared" si="14995"/>
        <v>1370</v>
      </c>
      <c r="BK641" s="66">
        <f t="shared" si="14995"/>
        <v>1401</v>
      </c>
      <c r="BL641" s="66">
        <f t="shared" si="14995"/>
        <v>1431</v>
      </c>
      <c r="BM641" s="66">
        <f t="shared" si="14995"/>
        <v>1462</v>
      </c>
      <c r="BN641" s="66">
        <f t="shared" si="14995"/>
        <v>1493</v>
      </c>
      <c r="BO641" s="66">
        <f t="shared" si="14995"/>
        <v>1522</v>
      </c>
      <c r="BP641" s="66">
        <f t="shared" si="14995"/>
        <v>1553</v>
      </c>
      <c r="BQ641" s="66">
        <f t="shared" si="14995"/>
        <v>1583</v>
      </c>
      <c r="BR641" s="66">
        <f t="shared" si="14995"/>
        <v>1614</v>
      </c>
      <c r="BS641" s="66">
        <f t="shared" si="14995"/>
        <v>1644</v>
      </c>
      <c r="BT641" s="66">
        <f t="shared" si="14995"/>
        <v>1675</v>
      </c>
      <c r="BU641" s="66">
        <f t="shared" si="14995"/>
        <v>1706</v>
      </c>
      <c r="BV641" s="66">
        <f t="shared" si="14995"/>
        <v>1736</v>
      </c>
      <c r="BW641" s="66">
        <f t="shared" si="14995"/>
        <v>1767</v>
      </c>
      <c r="BX641" s="66">
        <f t="shared" si="14995"/>
        <v>1797</v>
      </c>
      <c r="BY641" s="75"/>
      <c r="BZ641" s="72"/>
      <c r="CA641" s="72"/>
      <c r="CB641" s="72"/>
    </row>
    <row r="642" spans="1:96" s="98" customFormat="1" ht="18" customHeight="1" x14ac:dyDescent="0.3">
      <c r="A642" s="230"/>
      <c r="B642" s="105"/>
      <c r="C642" s="305"/>
      <c r="D642" s="116"/>
      <c r="E642" s="309" t="s">
        <v>199</v>
      </c>
      <c r="F642" s="309" t="s">
        <v>199</v>
      </c>
      <c r="G642" s="308"/>
      <c r="H642" s="308"/>
      <c r="I642" s="309"/>
      <c r="J642" s="309"/>
      <c r="K642" s="309" t="s">
        <v>209</v>
      </c>
      <c r="L642" s="311"/>
      <c r="M642" s="7"/>
      <c r="N642" s="314"/>
      <c r="P642" s="70"/>
      <c r="Q642" s="54" t="str">
        <f>VLOOKUP(Q640,'Podpůrná data'!$J$13:$K$24,2)</f>
        <v>leden</v>
      </c>
      <c r="R642" s="54" t="str">
        <f>VLOOKUP(R640,'Podpůrná data'!$J$13:$K$24,2)</f>
        <v>únor</v>
      </c>
      <c r="S642" s="54" t="str">
        <f>VLOOKUP(S640,'Podpůrná data'!$J$13:$K$24,2)</f>
        <v>březen</v>
      </c>
      <c r="T642" s="54" t="str">
        <f>VLOOKUP(T640,'Podpůrná data'!$J$13:$K$24,2)</f>
        <v>duben</v>
      </c>
      <c r="U642" s="54" t="str">
        <f>VLOOKUP(U640,'Podpůrná data'!$J$13:$K$24,2)</f>
        <v>květen</v>
      </c>
      <c r="V642" s="54" t="str">
        <f>VLOOKUP(V640,'Podpůrná data'!$J$13:$K$24,2)</f>
        <v>červen</v>
      </c>
      <c r="W642" s="54" t="str">
        <f>VLOOKUP(W640,'Podpůrná data'!$J$13:$K$24,2)</f>
        <v>červenec</v>
      </c>
      <c r="X642" s="54" t="str">
        <f>VLOOKUP(X640,'Podpůrná data'!$J$13:$K$24,2)</f>
        <v>srpen</v>
      </c>
      <c r="Y642" s="54" t="str">
        <f>VLOOKUP(Y640,'Podpůrná data'!$J$13:$K$24,2)</f>
        <v>září</v>
      </c>
      <c r="Z642" s="54" t="str">
        <f>VLOOKUP(Z640,'Podpůrná data'!$J$13:$K$24,2)</f>
        <v>říjen</v>
      </c>
      <c r="AA642" s="54" t="str">
        <f>VLOOKUP(AA640,'Podpůrná data'!$J$13:$K$24,2)</f>
        <v>listopad</v>
      </c>
      <c r="AB642" s="54" t="str">
        <f>VLOOKUP(AB640,'Podpůrná data'!$J$13:$K$24,2)</f>
        <v>prosinec</v>
      </c>
      <c r="AC642" s="54" t="str">
        <f>VLOOKUP(AC640,'Podpůrná data'!$J$13:$K$24,2)</f>
        <v>leden</v>
      </c>
      <c r="AD642" s="54" t="str">
        <f>VLOOKUP(AD640,'Podpůrná data'!$J$13:$K$24,2)</f>
        <v>únor</v>
      </c>
      <c r="AE642" s="54" t="str">
        <f>VLOOKUP(AE640,'Podpůrná data'!$J$13:$K$24,2)</f>
        <v>březen</v>
      </c>
      <c r="AF642" s="54" t="str">
        <f>VLOOKUP(AF640,'Podpůrná data'!$J$13:$K$24,2)</f>
        <v>duben</v>
      </c>
      <c r="AG642" s="54" t="str">
        <f>VLOOKUP(AG640,'Podpůrná data'!$J$13:$K$24,2)</f>
        <v>květen</v>
      </c>
      <c r="AH642" s="54" t="str">
        <f>VLOOKUP(AH640,'Podpůrná data'!$J$13:$K$24,2)</f>
        <v>červen</v>
      </c>
      <c r="AI642" s="54" t="str">
        <f>VLOOKUP(AI640,'Podpůrná data'!$J$13:$K$24,2)</f>
        <v>červenec</v>
      </c>
      <c r="AJ642" s="54" t="str">
        <f>VLOOKUP(AJ640,'Podpůrná data'!$J$13:$K$24,2)</f>
        <v>srpen</v>
      </c>
      <c r="AK642" s="54" t="str">
        <f>VLOOKUP(AK640,'Podpůrná data'!$J$13:$K$24,2)</f>
        <v>září</v>
      </c>
      <c r="AL642" s="54" t="str">
        <f>VLOOKUP(AL640,'Podpůrná data'!$J$13:$K$24,2)</f>
        <v>říjen</v>
      </c>
      <c r="AM642" s="54" t="str">
        <f>VLOOKUP(AM640,'Podpůrná data'!$J$13:$K$24,2)</f>
        <v>listopad</v>
      </c>
      <c r="AN642" s="54" t="str">
        <f>VLOOKUP(AN640,'Podpůrná data'!$J$13:$K$24,2)</f>
        <v>prosinec</v>
      </c>
      <c r="AO642" s="54" t="str">
        <f>VLOOKUP(AO640,'Podpůrná data'!$J$13:$K$24,2)</f>
        <v>leden</v>
      </c>
      <c r="AP642" s="54" t="str">
        <f>VLOOKUP(AP640,'Podpůrná data'!$J$13:$K$24,2)</f>
        <v>únor</v>
      </c>
      <c r="AQ642" s="54" t="str">
        <f>VLOOKUP(AQ640,'Podpůrná data'!$J$13:$K$24,2)</f>
        <v>březen</v>
      </c>
      <c r="AR642" s="54" t="str">
        <f>VLOOKUP(AR640,'Podpůrná data'!$J$13:$K$24,2)</f>
        <v>duben</v>
      </c>
      <c r="AS642" s="54" t="str">
        <f>VLOOKUP(AS640,'Podpůrná data'!$J$13:$K$24,2)</f>
        <v>květen</v>
      </c>
      <c r="AT642" s="54" t="str">
        <f>VLOOKUP(AT640,'Podpůrná data'!$J$13:$K$24,2)</f>
        <v>červen</v>
      </c>
      <c r="AU642" s="54" t="str">
        <f>VLOOKUP(AU640,'Podpůrná data'!$J$13:$K$24,2)</f>
        <v>červenec</v>
      </c>
      <c r="AV642" s="54" t="str">
        <f>VLOOKUP(AV640,'Podpůrná data'!$J$13:$K$24,2)</f>
        <v>srpen</v>
      </c>
      <c r="AW642" s="54" t="str">
        <f>VLOOKUP(AW640,'Podpůrná data'!$J$13:$K$24,2)</f>
        <v>září</v>
      </c>
      <c r="AX642" s="54" t="str">
        <f>VLOOKUP(AX640,'Podpůrná data'!$J$13:$K$24,2)</f>
        <v>říjen</v>
      </c>
      <c r="AY642" s="54" t="str">
        <f>VLOOKUP(AY640,'Podpůrná data'!$J$13:$K$24,2)</f>
        <v>listopad</v>
      </c>
      <c r="AZ642" s="54" t="str">
        <f>VLOOKUP(AZ640,'Podpůrná data'!$J$13:$K$24,2)</f>
        <v>prosinec</v>
      </c>
      <c r="BA642" s="54" t="str">
        <f>VLOOKUP(BA640,'Podpůrná data'!$J$13:$K$24,2)</f>
        <v>leden</v>
      </c>
      <c r="BB642" s="54" t="str">
        <f>VLOOKUP(BB640,'Podpůrná data'!$J$13:$K$24,2)</f>
        <v>únor</v>
      </c>
      <c r="BC642" s="54" t="str">
        <f>VLOOKUP(BC640,'Podpůrná data'!$J$13:$K$24,2)</f>
        <v>březen</v>
      </c>
      <c r="BD642" s="54" t="str">
        <f>VLOOKUP(BD640,'Podpůrná data'!$J$13:$K$24,2)</f>
        <v>duben</v>
      </c>
      <c r="BE642" s="54" t="str">
        <f>VLOOKUP(BE640,'Podpůrná data'!$J$13:$K$24,2)</f>
        <v>květen</v>
      </c>
      <c r="BF642" s="54" t="str">
        <f>VLOOKUP(BF640,'Podpůrná data'!$J$13:$K$24,2)</f>
        <v>červen</v>
      </c>
      <c r="BG642" s="54" t="str">
        <f>VLOOKUP(BG640,'Podpůrná data'!$J$13:$K$24,2)</f>
        <v>červenec</v>
      </c>
      <c r="BH642" s="54" t="str">
        <f>VLOOKUP(BH640,'Podpůrná data'!$J$13:$K$24,2)</f>
        <v>srpen</v>
      </c>
      <c r="BI642" s="54" t="str">
        <f>VLOOKUP(BI640,'Podpůrná data'!$J$13:$K$24,2)</f>
        <v>září</v>
      </c>
      <c r="BJ642" s="54" t="str">
        <f>VLOOKUP(BJ640,'Podpůrná data'!$J$13:$K$24,2)</f>
        <v>říjen</v>
      </c>
      <c r="BK642" s="54" t="str">
        <f>VLOOKUP(BK640,'Podpůrná data'!$J$13:$K$24,2)</f>
        <v>listopad</v>
      </c>
      <c r="BL642" s="54" t="str">
        <f>VLOOKUP(BL640,'Podpůrná data'!$J$13:$K$24,2)</f>
        <v>prosinec</v>
      </c>
      <c r="BM642" s="54" t="str">
        <f>VLOOKUP(BM640,'Podpůrná data'!$J$13:$K$24,2)</f>
        <v>leden</v>
      </c>
      <c r="BN642" s="54" t="str">
        <f>VLOOKUP(BN640,'Podpůrná data'!$J$13:$K$24,2)</f>
        <v>únor</v>
      </c>
      <c r="BO642" s="54" t="str">
        <f>VLOOKUP(BO640,'Podpůrná data'!$J$13:$K$24,2)</f>
        <v>březen</v>
      </c>
      <c r="BP642" s="54" t="str">
        <f>VLOOKUP(BP640,'Podpůrná data'!$J$13:$K$24,2)</f>
        <v>duben</v>
      </c>
      <c r="BQ642" s="54" t="str">
        <f>VLOOKUP(BQ640,'Podpůrná data'!$J$13:$K$24,2)</f>
        <v>květen</v>
      </c>
      <c r="BR642" s="54" t="str">
        <f>VLOOKUP(BR640,'Podpůrná data'!$J$13:$K$24,2)</f>
        <v>červen</v>
      </c>
      <c r="BS642" s="54" t="str">
        <f>VLOOKUP(BS640,'Podpůrná data'!$J$13:$K$24,2)</f>
        <v>červenec</v>
      </c>
      <c r="BT642" s="54" t="str">
        <f>VLOOKUP(BT640,'Podpůrná data'!$J$13:$K$24,2)</f>
        <v>srpen</v>
      </c>
      <c r="BU642" s="54" t="str">
        <f>VLOOKUP(BU640,'Podpůrná data'!$J$13:$K$24,2)</f>
        <v>září</v>
      </c>
      <c r="BV642" s="54" t="str">
        <f>VLOOKUP(BV640,'Podpůrná data'!$J$13:$K$24,2)</f>
        <v>říjen</v>
      </c>
      <c r="BW642" s="54" t="str">
        <f>VLOOKUP(BW640,'Podpůrná data'!$J$13:$K$24,2)</f>
        <v>listopad</v>
      </c>
      <c r="BX642" s="54" t="str">
        <f>VLOOKUP(BX640,'Podpůrná data'!$J$13:$K$24,2)</f>
        <v>prosinec</v>
      </c>
      <c r="BY642" s="143"/>
      <c r="BZ642" s="144"/>
      <c r="CA642" s="165"/>
      <c r="CB642" s="165"/>
      <c r="CD642" s="147" t="s">
        <v>104</v>
      </c>
      <c r="CE642" s="147" t="s">
        <v>105</v>
      </c>
      <c r="CF642" s="147" t="s">
        <v>106</v>
      </c>
      <c r="CG642" s="147" t="s">
        <v>107</v>
      </c>
      <c r="CH642" s="147" t="s">
        <v>108</v>
      </c>
      <c r="CI642" s="147" t="s">
        <v>109</v>
      </c>
      <c r="CJ642" s="147" t="s">
        <v>110</v>
      </c>
      <c r="CK642" s="147" t="s">
        <v>111</v>
      </c>
      <c r="CL642" s="147" t="s">
        <v>112</v>
      </c>
      <c r="CM642" s="147" t="s">
        <v>166</v>
      </c>
      <c r="CN642" s="147" t="s">
        <v>167</v>
      </c>
      <c r="CO642" s="147" t="s">
        <v>168</v>
      </c>
      <c r="CP642" s="147" t="s">
        <v>194</v>
      </c>
      <c r="CQ642" s="147" t="s">
        <v>195</v>
      </c>
      <c r="CR642" s="147" t="s">
        <v>196</v>
      </c>
    </row>
    <row r="643" spans="1:96" s="98" customFormat="1" ht="16.2" customHeight="1" x14ac:dyDescent="0.3">
      <c r="A643" s="230"/>
      <c r="B643" s="105"/>
      <c r="C643" s="305"/>
      <c r="D643" s="116"/>
      <c r="E643" s="309"/>
      <c r="F643" s="309"/>
      <c r="G643" s="308"/>
      <c r="H643" s="308"/>
      <c r="I643" s="309"/>
      <c r="J643" s="309"/>
      <c r="K643" s="309"/>
      <c r="L643" s="311"/>
      <c r="M643" s="7"/>
      <c r="N643" s="314"/>
      <c r="P643" s="70"/>
      <c r="Q643" s="54">
        <f>YEAR(Úvod!$F$10)</f>
        <v>1900</v>
      </c>
      <c r="R643" s="54">
        <f t="shared" ref="R643" si="14996">IF(R640=1,Q643+1,Q643)</f>
        <v>1900</v>
      </c>
      <c r="S643" s="54">
        <f t="shared" ref="S643" si="14997">IF(S640=1,R643+1,R643)</f>
        <v>1900</v>
      </c>
      <c r="T643" s="54">
        <f t="shared" ref="T643" si="14998">IF(T640=1,S643+1,S643)</f>
        <v>1900</v>
      </c>
      <c r="U643" s="54">
        <f t="shared" ref="U643" si="14999">IF(U640=1,T643+1,T643)</f>
        <v>1900</v>
      </c>
      <c r="V643" s="54">
        <f t="shared" ref="V643" si="15000">IF(V640=1,U643+1,U643)</f>
        <v>1900</v>
      </c>
      <c r="W643" s="54">
        <f t="shared" ref="W643" si="15001">IF(W640=1,V643+1,V643)</f>
        <v>1900</v>
      </c>
      <c r="X643" s="54">
        <f t="shared" ref="X643" si="15002">IF(X640=1,W643+1,W643)</f>
        <v>1900</v>
      </c>
      <c r="Y643" s="54">
        <f t="shared" ref="Y643" si="15003">IF(Y640=1,X643+1,X643)</f>
        <v>1900</v>
      </c>
      <c r="Z643" s="54">
        <f t="shared" ref="Z643" si="15004">IF(Z640=1,Y643+1,Y643)</f>
        <v>1900</v>
      </c>
      <c r="AA643" s="54">
        <f t="shared" ref="AA643" si="15005">IF(AA640=1,Z643+1,Z643)</f>
        <v>1900</v>
      </c>
      <c r="AB643" s="54">
        <f t="shared" ref="AB643" si="15006">IF(AB640=1,AA643+1,AA643)</f>
        <v>1900</v>
      </c>
      <c r="AC643" s="54">
        <f t="shared" ref="AC643" si="15007">IF(AC640=1,AB643+1,AB643)</f>
        <v>1901</v>
      </c>
      <c r="AD643" s="54">
        <f t="shared" ref="AD643" si="15008">IF(AD640=1,AC643+1,AC643)</f>
        <v>1901</v>
      </c>
      <c r="AE643" s="54">
        <f t="shared" ref="AE643" si="15009">IF(AE640=1,AD643+1,AD643)</f>
        <v>1901</v>
      </c>
      <c r="AF643" s="54">
        <f t="shared" ref="AF643" si="15010">IF(AF640=1,AE643+1,AE643)</f>
        <v>1901</v>
      </c>
      <c r="AG643" s="54">
        <f t="shared" ref="AG643" si="15011">IF(AG640=1,AF643+1,AF643)</f>
        <v>1901</v>
      </c>
      <c r="AH643" s="54">
        <f t="shared" ref="AH643" si="15012">IF(AH640=1,AG643+1,AG643)</f>
        <v>1901</v>
      </c>
      <c r="AI643" s="54">
        <f t="shared" ref="AI643" si="15013">IF(AI640=1,AH643+1,AH643)</f>
        <v>1901</v>
      </c>
      <c r="AJ643" s="54">
        <f t="shared" ref="AJ643" si="15014">IF(AJ640=1,AI643+1,AI643)</f>
        <v>1901</v>
      </c>
      <c r="AK643" s="54">
        <f t="shared" ref="AK643" si="15015">IF(AK640=1,AJ643+1,AJ643)</f>
        <v>1901</v>
      </c>
      <c r="AL643" s="54">
        <f t="shared" ref="AL643" si="15016">IF(AL640=1,AK643+1,AK643)</f>
        <v>1901</v>
      </c>
      <c r="AM643" s="54">
        <f t="shared" ref="AM643" si="15017">IF(AM640=1,AL643+1,AL643)</f>
        <v>1901</v>
      </c>
      <c r="AN643" s="54">
        <f t="shared" ref="AN643" si="15018">IF(AN640=1,AM643+1,AM643)</f>
        <v>1901</v>
      </c>
      <c r="AO643" s="54">
        <f t="shared" ref="AO643" si="15019">IF(AO640=1,AN643+1,AN643)</f>
        <v>1902</v>
      </c>
      <c r="AP643" s="54">
        <f t="shared" ref="AP643" si="15020">IF(AP640=1,AO643+1,AO643)</f>
        <v>1902</v>
      </c>
      <c r="AQ643" s="54">
        <f t="shared" ref="AQ643" si="15021">IF(AQ640=1,AP643+1,AP643)</f>
        <v>1902</v>
      </c>
      <c r="AR643" s="54">
        <f t="shared" ref="AR643" si="15022">IF(AR640=1,AQ643+1,AQ643)</f>
        <v>1902</v>
      </c>
      <c r="AS643" s="54">
        <f t="shared" ref="AS643" si="15023">IF(AS640=1,AR643+1,AR643)</f>
        <v>1902</v>
      </c>
      <c r="AT643" s="54">
        <f t="shared" ref="AT643" si="15024">IF(AT640=1,AS643+1,AS643)</f>
        <v>1902</v>
      </c>
      <c r="AU643" s="54">
        <f t="shared" ref="AU643" si="15025">IF(AU640=1,AT643+1,AT643)</f>
        <v>1902</v>
      </c>
      <c r="AV643" s="54">
        <f t="shared" ref="AV643" si="15026">IF(AV640=1,AU643+1,AU643)</f>
        <v>1902</v>
      </c>
      <c r="AW643" s="54">
        <f t="shared" ref="AW643" si="15027">IF(AW640=1,AV643+1,AV643)</f>
        <v>1902</v>
      </c>
      <c r="AX643" s="54">
        <f t="shared" ref="AX643" si="15028">IF(AX640=1,AW643+1,AW643)</f>
        <v>1902</v>
      </c>
      <c r="AY643" s="54">
        <f t="shared" ref="AY643" si="15029">IF(AY640=1,AX643+1,AX643)</f>
        <v>1902</v>
      </c>
      <c r="AZ643" s="54">
        <f t="shared" ref="AZ643" si="15030">IF(AZ640=1,AY643+1,AY643)</f>
        <v>1902</v>
      </c>
      <c r="BA643" s="54">
        <f t="shared" ref="BA643" si="15031">IF(BA640=1,AZ643+1,AZ643)</f>
        <v>1903</v>
      </c>
      <c r="BB643" s="54">
        <f t="shared" ref="BB643" si="15032">IF(BB640=1,BA643+1,BA643)</f>
        <v>1903</v>
      </c>
      <c r="BC643" s="54">
        <f t="shared" ref="BC643" si="15033">IF(BC640=1,BB643+1,BB643)</f>
        <v>1903</v>
      </c>
      <c r="BD643" s="54">
        <f t="shared" ref="BD643" si="15034">IF(BD640=1,BC643+1,BC643)</f>
        <v>1903</v>
      </c>
      <c r="BE643" s="54">
        <f t="shared" ref="BE643" si="15035">IF(BE640=1,BD643+1,BD643)</f>
        <v>1903</v>
      </c>
      <c r="BF643" s="54">
        <f t="shared" ref="BF643" si="15036">IF(BF640=1,BE643+1,BE643)</f>
        <v>1903</v>
      </c>
      <c r="BG643" s="54">
        <f t="shared" ref="BG643" si="15037">IF(BG640=1,BF643+1,BF643)</f>
        <v>1903</v>
      </c>
      <c r="BH643" s="54">
        <f t="shared" ref="BH643" si="15038">IF(BH640=1,BG643+1,BG643)</f>
        <v>1903</v>
      </c>
      <c r="BI643" s="54">
        <f t="shared" ref="BI643" si="15039">IF(BI640=1,BH643+1,BH643)</f>
        <v>1903</v>
      </c>
      <c r="BJ643" s="54">
        <f t="shared" ref="BJ643" si="15040">IF(BJ640=1,BI643+1,BI643)</f>
        <v>1903</v>
      </c>
      <c r="BK643" s="54">
        <f t="shared" ref="BK643" si="15041">IF(BK640=1,BJ643+1,BJ643)</f>
        <v>1903</v>
      </c>
      <c r="BL643" s="54">
        <f t="shared" ref="BL643" si="15042">IF(BL640=1,BK643+1,BK643)</f>
        <v>1903</v>
      </c>
      <c r="BM643" s="54">
        <f t="shared" ref="BM643" si="15043">IF(BM640=1,BL643+1,BL643)</f>
        <v>1904</v>
      </c>
      <c r="BN643" s="54">
        <f t="shared" ref="BN643" si="15044">IF(BN640=1,BM643+1,BM643)</f>
        <v>1904</v>
      </c>
      <c r="BO643" s="54">
        <f t="shared" ref="BO643" si="15045">IF(BO640=1,BN643+1,BN643)</f>
        <v>1904</v>
      </c>
      <c r="BP643" s="54">
        <f t="shared" ref="BP643" si="15046">IF(BP640=1,BO643+1,BO643)</f>
        <v>1904</v>
      </c>
      <c r="BQ643" s="54">
        <f t="shared" ref="BQ643" si="15047">IF(BQ640=1,BP643+1,BP643)</f>
        <v>1904</v>
      </c>
      <c r="BR643" s="54">
        <f t="shared" ref="BR643" si="15048">IF(BR640=1,BQ643+1,BQ643)</f>
        <v>1904</v>
      </c>
      <c r="BS643" s="54">
        <f t="shared" ref="BS643" si="15049">IF(BS640=1,BR643+1,BR643)</f>
        <v>1904</v>
      </c>
      <c r="BT643" s="54">
        <f t="shared" ref="BT643" si="15050">IF(BT640=1,BS643+1,BS643)</f>
        <v>1904</v>
      </c>
      <c r="BU643" s="54">
        <f t="shared" ref="BU643" si="15051">IF(BU640=1,BT643+1,BT643)</f>
        <v>1904</v>
      </c>
      <c r="BV643" s="54">
        <f t="shared" ref="BV643" si="15052">IF(BV640=1,BU643+1,BU643)</f>
        <v>1904</v>
      </c>
      <c r="BW643" s="54">
        <f t="shared" ref="BW643" si="15053">IF(BW640=1,BV643+1,BV643)</f>
        <v>1904</v>
      </c>
      <c r="BX643" s="54">
        <f t="shared" ref="BX643" si="15054">IF(BX640=1,BW643+1,BW643)</f>
        <v>1904</v>
      </c>
      <c r="BY643" s="163"/>
      <c r="BZ643" s="164"/>
      <c r="CA643" s="165"/>
      <c r="CB643" s="165"/>
    </row>
    <row r="644" spans="1:96" s="98" customFormat="1" ht="16.2" customHeight="1" x14ac:dyDescent="0.3">
      <c r="A644" s="230"/>
      <c r="B644" s="105"/>
      <c r="C644" s="116"/>
      <c r="D644" s="116"/>
      <c r="E644" s="309"/>
      <c r="F644" s="309"/>
      <c r="G644" s="308"/>
      <c r="H644" s="308"/>
      <c r="I644" s="309"/>
      <c r="J644" s="310"/>
      <c r="K644" s="309"/>
      <c r="L644" s="312"/>
      <c r="M644" s="7"/>
      <c r="N644" s="315"/>
      <c r="P644" s="57" t="s">
        <v>170</v>
      </c>
      <c r="Q644" s="196"/>
      <c r="R644" s="196"/>
      <c r="S644" s="196"/>
      <c r="T644" s="196"/>
      <c r="U644" s="196"/>
      <c r="V644" s="196"/>
      <c r="W644" s="196"/>
      <c r="X644" s="196"/>
      <c r="Y644" s="196"/>
      <c r="Z644" s="196"/>
      <c r="AA644" s="196"/>
      <c r="AB644" s="196"/>
      <c r="AC644" s="196"/>
      <c r="AD644" s="196"/>
      <c r="AE644" s="196"/>
      <c r="AF644" s="196"/>
      <c r="AG644" s="196"/>
      <c r="AH644" s="196"/>
      <c r="AI644" s="196"/>
      <c r="AJ644" s="196"/>
      <c r="AK644" s="196"/>
      <c r="AL644" s="196"/>
      <c r="AM644" s="196"/>
      <c r="AN644" s="196"/>
      <c r="AO644" s="196"/>
      <c r="AP644" s="196"/>
      <c r="AQ644" s="196"/>
      <c r="AR644" s="196"/>
      <c r="AS644" s="196"/>
      <c r="AT644" s="196"/>
      <c r="AU644" s="196"/>
      <c r="AV644" s="196"/>
      <c r="AW644" s="196"/>
      <c r="AX644" s="196"/>
      <c r="AY644" s="196"/>
      <c r="AZ644" s="196"/>
      <c r="BA644" s="196"/>
      <c r="BB644" s="196"/>
      <c r="BC644" s="196"/>
      <c r="BD644" s="196"/>
      <c r="BE644" s="196"/>
      <c r="BF644" s="196"/>
      <c r="BG644" s="196"/>
      <c r="BH644" s="196"/>
      <c r="BI644" s="196"/>
      <c r="BJ644" s="196"/>
      <c r="BK644" s="196"/>
      <c r="BL644" s="196"/>
      <c r="BM644" s="196"/>
      <c r="BN644" s="196"/>
      <c r="BO644" s="196"/>
      <c r="BP644" s="196"/>
      <c r="BQ644" s="196"/>
      <c r="BR644" s="196"/>
      <c r="BS644" s="196"/>
      <c r="BT644" s="196"/>
      <c r="BU644" s="196"/>
      <c r="BV644" s="196"/>
      <c r="BW644" s="196"/>
      <c r="BX644" s="196"/>
      <c r="BY644" s="163"/>
      <c r="BZ644" s="164"/>
      <c r="CA644" s="165"/>
      <c r="CB644" s="165"/>
    </row>
    <row r="645" spans="1:96" s="98" customFormat="1" ht="23.4" customHeight="1" x14ac:dyDescent="0.3">
      <c r="A645" s="97"/>
      <c r="B645" s="117" t="s">
        <v>40</v>
      </c>
      <c r="C645" s="297"/>
      <c r="D645" s="297"/>
      <c r="E645" s="197"/>
      <c r="F645" s="193"/>
      <c r="G645" s="198"/>
      <c r="H645" s="199"/>
      <c r="I645" s="198"/>
      <c r="J645" s="167">
        <f>IF(I645="",0,IF(I645='Podpůrná data'!$A$10,'Podpůrná data'!$B$10,'Podpůrná data'!$B$11))</f>
        <v>0</v>
      </c>
      <c r="K645" s="166">
        <f>IFERROR(INT(ROUND(H645,2)*(VLOOKUP(INT(G645),'Podpůrná data'!$A$14:$B$73,2,FALSE))*(G645/(INT(G645)))),0)</f>
        <v>0</v>
      </c>
      <c r="L645" s="55">
        <f>J645*K645</f>
        <v>0</v>
      </c>
      <c r="M645" s="56">
        <f>IF(L645&gt;0,IF(ISTEXT(C645)=TRUE,0,1),0)</f>
        <v>0</v>
      </c>
      <c r="N645" s="142">
        <f>IF(L645&gt;0,1,0)</f>
        <v>0</v>
      </c>
      <c r="O645" s="118"/>
      <c r="P645" s="57" t="s">
        <v>94</v>
      </c>
      <c r="Q645" s="200"/>
      <c r="R645" s="200"/>
      <c r="S645" s="200"/>
      <c r="T645" s="200"/>
      <c r="U645" s="200"/>
      <c r="V645" s="200"/>
      <c r="W645" s="200"/>
      <c r="X645" s="200"/>
      <c r="Y645" s="200"/>
      <c r="Z645" s="200"/>
      <c r="AA645" s="200"/>
      <c r="AB645" s="200"/>
      <c r="AC645" s="200"/>
      <c r="AD645" s="200"/>
      <c r="AE645" s="200"/>
      <c r="AF645" s="200"/>
      <c r="AG645" s="200"/>
      <c r="AH645" s="200"/>
      <c r="AI645" s="200"/>
      <c r="AJ645" s="200"/>
      <c r="AK645" s="200"/>
      <c r="AL645" s="200"/>
      <c r="AM645" s="200"/>
      <c r="AN645" s="200"/>
      <c r="AO645" s="200"/>
      <c r="AP645" s="200"/>
      <c r="AQ645" s="200"/>
      <c r="AR645" s="200"/>
      <c r="AS645" s="200"/>
      <c r="AT645" s="200"/>
      <c r="AU645" s="200"/>
      <c r="AV645" s="200"/>
      <c r="AW645" s="200"/>
      <c r="AX645" s="200"/>
      <c r="AY645" s="200"/>
      <c r="AZ645" s="200"/>
      <c r="BA645" s="200"/>
      <c r="BB645" s="200"/>
      <c r="BC645" s="200"/>
      <c r="BD645" s="200"/>
      <c r="BE645" s="200"/>
      <c r="BF645" s="200"/>
      <c r="BG645" s="200"/>
      <c r="BH645" s="200"/>
      <c r="BI645" s="200"/>
      <c r="BJ645" s="200"/>
      <c r="BK645" s="200"/>
      <c r="BL645" s="200"/>
      <c r="BM645" s="200"/>
      <c r="BN645" s="200"/>
      <c r="BO645" s="200"/>
      <c r="BP645" s="200"/>
      <c r="BQ645" s="200"/>
      <c r="BR645" s="200"/>
      <c r="BS645" s="200"/>
      <c r="BT645" s="200"/>
      <c r="BU645" s="200"/>
      <c r="BV645" s="200"/>
      <c r="BW645" s="200"/>
      <c r="BX645" s="200"/>
      <c r="BY645" s="298">
        <f>SUM(Q653:BX653)</f>
        <v>0</v>
      </c>
      <c r="BZ645" s="300">
        <f>SUM(Q654:BX654)</f>
        <v>0</v>
      </c>
      <c r="CA645" s="302">
        <f>IF($N645=0,0,IF($BY645&gt;=215*$H645,1,0))</f>
        <v>0</v>
      </c>
      <c r="CB645" s="302">
        <f>IF($BY645&gt;=215*$H645,0,(CEILING(215*$H645,1)-$BY645))</f>
        <v>0</v>
      </c>
    </row>
    <row r="646" spans="1:96" s="98" customFormat="1" ht="28.8" x14ac:dyDescent="0.3">
      <c r="A646" s="97"/>
      <c r="B646" s="119"/>
      <c r="C646" s="73"/>
      <c r="D646" s="73"/>
      <c r="E646" s="73"/>
      <c r="F646" s="73"/>
      <c r="G646" s="73"/>
      <c r="H646" s="73"/>
      <c r="I646" s="73"/>
      <c r="J646" s="73"/>
      <c r="K646" s="73"/>
      <c r="L646" s="58"/>
      <c r="M646" s="7"/>
      <c r="N646" s="160"/>
      <c r="P646" s="57" t="s">
        <v>140</v>
      </c>
      <c r="Q646" s="201"/>
      <c r="R646" s="201"/>
      <c r="S646" s="201"/>
      <c r="T646" s="201"/>
      <c r="U646" s="201"/>
      <c r="V646" s="201"/>
      <c r="W646" s="201"/>
      <c r="X646" s="201"/>
      <c r="Y646" s="201"/>
      <c r="Z646" s="201"/>
      <c r="AA646" s="201"/>
      <c r="AB646" s="201"/>
      <c r="AC646" s="201"/>
      <c r="AD646" s="201"/>
      <c r="AE646" s="201"/>
      <c r="AF646" s="201"/>
      <c r="AG646" s="201"/>
      <c r="AH646" s="201"/>
      <c r="AI646" s="201"/>
      <c r="AJ646" s="201"/>
      <c r="AK646" s="201"/>
      <c r="AL646" s="201"/>
      <c r="AM646" s="201"/>
      <c r="AN646" s="201"/>
      <c r="AO646" s="201"/>
      <c r="AP646" s="201"/>
      <c r="AQ646" s="201"/>
      <c r="AR646" s="201"/>
      <c r="AS646" s="201"/>
      <c r="AT646" s="201"/>
      <c r="AU646" s="201"/>
      <c r="AV646" s="201"/>
      <c r="AW646" s="201"/>
      <c r="AX646" s="201"/>
      <c r="AY646" s="201"/>
      <c r="AZ646" s="201"/>
      <c r="BA646" s="201"/>
      <c r="BB646" s="201"/>
      <c r="BC646" s="201"/>
      <c r="BD646" s="201"/>
      <c r="BE646" s="201"/>
      <c r="BF646" s="201"/>
      <c r="BG646" s="201"/>
      <c r="BH646" s="201"/>
      <c r="BI646" s="201"/>
      <c r="BJ646" s="201"/>
      <c r="BK646" s="201"/>
      <c r="BL646" s="201"/>
      <c r="BM646" s="201"/>
      <c r="BN646" s="201"/>
      <c r="BO646" s="201"/>
      <c r="BP646" s="201"/>
      <c r="BQ646" s="201"/>
      <c r="BR646" s="201"/>
      <c r="BS646" s="201"/>
      <c r="BT646" s="201"/>
      <c r="BU646" s="201"/>
      <c r="BV646" s="201"/>
      <c r="BW646" s="201"/>
      <c r="BX646" s="201"/>
      <c r="BY646" s="298"/>
      <c r="BZ646" s="300"/>
      <c r="CA646" s="302"/>
      <c r="CB646" s="302"/>
    </row>
    <row r="647" spans="1:96" s="98" customFormat="1" ht="14.4" hidden="1" customHeight="1" x14ac:dyDescent="0.3">
      <c r="A647" s="97"/>
      <c r="B647" s="119"/>
      <c r="C647" s="73"/>
      <c r="D647" s="73"/>
      <c r="E647" s="73"/>
      <c r="F647" s="73"/>
      <c r="G647" s="73"/>
      <c r="H647" s="73"/>
      <c r="I647" s="73"/>
      <c r="J647" s="73"/>
      <c r="K647" s="73"/>
      <c r="L647" s="58"/>
      <c r="M647" s="7"/>
      <c r="N647" s="160"/>
      <c r="P647" s="59" t="s">
        <v>141</v>
      </c>
      <c r="Q647" s="60">
        <f>IF(Q645&lt;&gt;0,1,0)</f>
        <v>0</v>
      </c>
      <c r="R647" s="60">
        <f t="shared" ref="R647" si="15055">IF(Q647&gt;0,Q647+1,IF(R645&lt;&gt;0,1,0))</f>
        <v>0</v>
      </c>
      <c r="S647" s="60">
        <f t="shared" ref="S647" si="15056">IF(R647&gt;0,R647+1,IF(S645&lt;&gt;0,1,0))</f>
        <v>0</v>
      </c>
      <c r="T647" s="60">
        <f t="shared" ref="T647" si="15057">IF(S647&gt;0,S647+1,IF(T645&lt;&gt;0,1,0))</f>
        <v>0</v>
      </c>
      <c r="U647" s="60">
        <f t="shared" ref="U647" si="15058">IF(T647&gt;0,T647+1,IF(U645&lt;&gt;0,1,0))</f>
        <v>0</v>
      </c>
      <c r="V647" s="60">
        <f t="shared" ref="V647" si="15059">IF(U647&gt;0,U647+1,IF(V645&lt;&gt;0,1,0))</f>
        <v>0</v>
      </c>
      <c r="W647" s="60">
        <f t="shared" ref="W647" si="15060">IF(V647&gt;0,V647+1,IF(W645&lt;&gt;0,1,0))</f>
        <v>0</v>
      </c>
      <c r="X647" s="60">
        <f t="shared" ref="X647" si="15061">IF(W647&gt;0,W647+1,IF(X645&lt;&gt;0,1,0))</f>
        <v>0</v>
      </c>
      <c r="Y647" s="60">
        <f t="shared" ref="Y647" si="15062">IF(X647&gt;0,X647+1,IF(Y645&lt;&gt;0,1,0))</f>
        <v>0</v>
      </c>
      <c r="Z647" s="60">
        <f t="shared" ref="Z647" si="15063">IF(Y647&gt;0,Y647+1,IF(Z645&lt;&gt;0,1,0))</f>
        <v>0</v>
      </c>
      <c r="AA647" s="60">
        <f t="shared" ref="AA647" si="15064">IF(Z647&gt;0,Z647+1,IF(AA645&lt;&gt;0,1,0))</f>
        <v>0</v>
      </c>
      <c r="AB647" s="60">
        <f t="shared" ref="AB647" si="15065">IF(AA647&gt;0,AA647+1,IF(AB645&lt;&gt;0,1,0))</f>
        <v>0</v>
      </c>
      <c r="AC647" s="60">
        <f t="shared" ref="AC647" si="15066">IF(AB647&gt;0,AB647+1,IF(AC645&lt;&gt;0,1,0))</f>
        <v>0</v>
      </c>
      <c r="AD647" s="60">
        <f t="shared" ref="AD647" si="15067">IF(AC647&gt;0,AC647+1,IF(AD645&lt;&gt;0,1,0))</f>
        <v>0</v>
      </c>
      <c r="AE647" s="60">
        <f t="shared" ref="AE647" si="15068">IF(AD647&gt;0,AD647+1,IF(AE645&lt;&gt;0,1,0))</f>
        <v>0</v>
      </c>
      <c r="AF647" s="60">
        <f t="shared" ref="AF647" si="15069">IF(AE647&gt;0,AE647+1,IF(AF645&lt;&gt;0,1,0))</f>
        <v>0</v>
      </c>
      <c r="AG647" s="60">
        <f t="shared" ref="AG647" si="15070">IF(AF647&gt;0,AF647+1,IF(AG645&lt;&gt;0,1,0))</f>
        <v>0</v>
      </c>
      <c r="AH647" s="60">
        <f t="shared" ref="AH647" si="15071">IF(AG647&gt;0,AG647+1,IF(AH645&lt;&gt;0,1,0))</f>
        <v>0</v>
      </c>
      <c r="AI647" s="60">
        <f t="shared" ref="AI647" si="15072">IF(AH647&gt;0,AH647+1,IF(AI645&lt;&gt;0,1,0))</f>
        <v>0</v>
      </c>
      <c r="AJ647" s="60">
        <f t="shared" ref="AJ647" si="15073">IF(AI647&gt;0,AI647+1,IF(AJ645&lt;&gt;0,1,0))</f>
        <v>0</v>
      </c>
      <c r="AK647" s="60">
        <f t="shared" ref="AK647" si="15074">IF(AJ647&gt;0,AJ647+1,IF(AK645&lt;&gt;0,1,0))</f>
        <v>0</v>
      </c>
      <c r="AL647" s="60">
        <f t="shared" ref="AL647" si="15075">IF(AK647&gt;0,AK647+1,IF(AL645&lt;&gt;0,1,0))</f>
        <v>0</v>
      </c>
      <c r="AM647" s="60">
        <f t="shared" ref="AM647" si="15076">IF(AL647&gt;0,AL647+1,IF(AM645&lt;&gt;0,1,0))</f>
        <v>0</v>
      </c>
      <c r="AN647" s="60">
        <f t="shared" ref="AN647" si="15077">IF(AM647&gt;0,AM647+1,IF(AN645&lt;&gt;0,1,0))</f>
        <v>0</v>
      </c>
      <c r="AO647" s="60">
        <f t="shared" ref="AO647" si="15078">IF(AN647&gt;0,AN647+1,IF(AO645&lt;&gt;0,1,0))</f>
        <v>0</v>
      </c>
      <c r="AP647" s="60">
        <f t="shared" ref="AP647" si="15079">IF(AO647&gt;0,AO647+1,IF(AP645&lt;&gt;0,1,0))</f>
        <v>0</v>
      </c>
      <c r="AQ647" s="60">
        <f t="shared" ref="AQ647" si="15080">IF(AP647&gt;0,AP647+1,IF(AQ645&lt;&gt;0,1,0))</f>
        <v>0</v>
      </c>
      <c r="AR647" s="60">
        <f t="shared" ref="AR647" si="15081">IF(AQ647&gt;0,AQ647+1,IF(AR645&lt;&gt;0,1,0))</f>
        <v>0</v>
      </c>
      <c r="AS647" s="60">
        <f t="shared" ref="AS647" si="15082">IF(AR647&gt;0,AR647+1,IF(AS645&lt;&gt;0,1,0))</f>
        <v>0</v>
      </c>
      <c r="AT647" s="60">
        <f t="shared" ref="AT647" si="15083">IF(AS647&gt;0,AS647+1,IF(AT645&lt;&gt;0,1,0))</f>
        <v>0</v>
      </c>
      <c r="AU647" s="60">
        <f t="shared" ref="AU647" si="15084">IF(AT647&gt;0,AT647+1,IF(AU645&lt;&gt;0,1,0))</f>
        <v>0</v>
      </c>
      <c r="AV647" s="60">
        <f t="shared" ref="AV647" si="15085">IF(AU647&gt;0,AU647+1,IF(AV645&lt;&gt;0,1,0))</f>
        <v>0</v>
      </c>
      <c r="AW647" s="60">
        <f t="shared" ref="AW647" si="15086">IF(AV647&gt;0,AV647+1,IF(AW645&lt;&gt;0,1,0))</f>
        <v>0</v>
      </c>
      <c r="AX647" s="60">
        <f t="shared" ref="AX647" si="15087">IF(AW647&gt;0,AW647+1,IF(AX645&lt;&gt;0,1,0))</f>
        <v>0</v>
      </c>
      <c r="AY647" s="60">
        <f t="shared" ref="AY647" si="15088">IF(AX647&gt;0,AX647+1,IF(AY645&lt;&gt;0,1,0))</f>
        <v>0</v>
      </c>
      <c r="AZ647" s="60">
        <f t="shared" ref="AZ647" si="15089">IF(AY647&gt;0,AY647+1,IF(AZ645&lt;&gt;0,1,0))</f>
        <v>0</v>
      </c>
      <c r="BA647" s="60">
        <f t="shared" ref="BA647" si="15090">IF(AZ647&gt;0,AZ647+1,IF(BA645&lt;&gt;0,1,0))</f>
        <v>0</v>
      </c>
      <c r="BB647" s="60">
        <f t="shared" ref="BB647" si="15091">IF(BA647&gt;0,BA647+1,IF(BB645&lt;&gt;0,1,0))</f>
        <v>0</v>
      </c>
      <c r="BC647" s="60">
        <f t="shared" ref="BC647" si="15092">IF(BB647&gt;0,BB647+1,IF(BC645&lt;&gt;0,1,0))</f>
        <v>0</v>
      </c>
      <c r="BD647" s="60">
        <f t="shared" ref="BD647" si="15093">IF(BC647&gt;0,BC647+1,IF(BD645&lt;&gt;0,1,0))</f>
        <v>0</v>
      </c>
      <c r="BE647" s="60">
        <f t="shared" ref="BE647" si="15094">IF(BD647&gt;0,BD647+1,IF(BE645&lt;&gt;0,1,0))</f>
        <v>0</v>
      </c>
      <c r="BF647" s="60">
        <f t="shared" ref="BF647" si="15095">IF(BE647&gt;0,BE647+1,IF(BF645&lt;&gt;0,1,0))</f>
        <v>0</v>
      </c>
      <c r="BG647" s="60">
        <f t="shared" ref="BG647" si="15096">IF(BF647&gt;0,BF647+1,IF(BG645&lt;&gt;0,1,0))</f>
        <v>0</v>
      </c>
      <c r="BH647" s="60">
        <f t="shared" ref="BH647" si="15097">IF(BG647&gt;0,BG647+1,IF(BH645&lt;&gt;0,1,0))</f>
        <v>0</v>
      </c>
      <c r="BI647" s="60">
        <f t="shared" ref="BI647" si="15098">IF(BH647&gt;0,BH647+1,IF(BI645&lt;&gt;0,1,0))</f>
        <v>0</v>
      </c>
      <c r="BJ647" s="60">
        <f t="shared" ref="BJ647" si="15099">IF(BI647&gt;0,BI647+1,IF(BJ645&lt;&gt;0,1,0))</f>
        <v>0</v>
      </c>
      <c r="BK647" s="60">
        <f t="shared" ref="BK647" si="15100">IF(BJ647&gt;0,BJ647+1,IF(BK645&lt;&gt;0,1,0))</f>
        <v>0</v>
      </c>
      <c r="BL647" s="60">
        <f t="shared" ref="BL647" si="15101">IF(BK647&gt;0,BK647+1,IF(BL645&lt;&gt;0,1,0))</f>
        <v>0</v>
      </c>
      <c r="BM647" s="60">
        <f t="shared" ref="BM647" si="15102">IF(BL647&gt;0,BL647+1,IF(BM645&lt;&gt;0,1,0))</f>
        <v>0</v>
      </c>
      <c r="BN647" s="60">
        <f t="shared" ref="BN647" si="15103">IF(BM647&gt;0,BM647+1,IF(BN645&lt;&gt;0,1,0))</f>
        <v>0</v>
      </c>
      <c r="BO647" s="60">
        <f t="shared" ref="BO647" si="15104">IF(BN647&gt;0,BN647+1,IF(BO645&lt;&gt;0,1,0))</f>
        <v>0</v>
      </c>
      <c r="BP647" s="60">
        <f t="shared" ref="BP647" si="15105">IF(BO647&gt;0,BO647+1,IF(BP645&lt;&gt;0,1,0))</f>
        <v>0</v>
      </c>
      <c r="BQ647" s="60">
        <f t="shared" ref="BQ647" si="15106">IF(BP647&gt;0,BP647+1,IF(BQ645&lt;&gt;0,1,0))</f>
        <v>0</v>
      </c>
      <c r="BR647" s="60">
        <f t="shared" ref="BR647" si="15107">IF(BQ647&gt;0,BQ647+1,IF(BR645&lt;&gt;0,1,0))</f>
        <v>0</v>
      </c>
      <c r="BS647" s="60">
        <f t="shared" ref="BS647" si="15108">IF(BR647&gt;0,BR647+1,IF(BS645&lt;&gt;0,1,0))</f>
        <v>0</v>
      </c>
      <c r="BT647" s="60">
        <f t="shared" ref="BT647" si="15109">IF(BS647&gt;0,BS647+1,IF(BT645&lt;&gt;0,1,0))</f>
        <v>0</v>
      </c>
      <c r="BU647" s="60">
        <f t="shared" ref="BU647" si="15110">IF(BT647&gt;0,BT647+1,IF(BU645&lt;&gt;0,1,0))</f>
        <v>0</v>
      </c>
      <c r="BV647" s="60">
        <f t="shared" ref="BV647" si="15111">IF(BU647&gt;0,BU647+1,IF(BV645&lt;&gt;0,1,0))</f>
        <v>0</v>
      </c>
      <c r="BW647" s="60">
        <f t="shared" ref="BW647" si="15112">IF(BV647&gt;0,BV647+1,IF(BW645&lt;&gt;0,1,0))</f>
        <v>0</v>
      </c>
      <c r="BX647" s="60">
        <f t="shared" ref="BX647" si="15113">IF(BW647&gt;0,BW647+1,IF(BX645&lt;&gt;0,1,0))</f>
        <v>0</v>
      </c>
      <c r="BY647" s="298"/>
      <c r="BZ647" s="300"/>
      <c r="CA647" s="302"/>
      <c r="CB647" s="302"/>
    </row>
    <row r="648" spans="1:96" s="98" customFormat="1" ht="14.4" hidden="1" customHeight="1" x14ac:dyDescent="0.3">
      <c r="A648" s="97"/>
      <c r="B648" s="119"/>
      <c r="C648" s="73"/>
      <c r="D648" s="73"/>
      <c r="E648" s="73"/>
      <c r="F648" s="73"/>
      <c r="G648" s="73"/>
      <c r="H648" s="73"/>
      <c r="I648" s="73"/>
      <c r="J648" s="73"/>
      <c r="K648" s="73"/>
      <c r="L648" s="58"/>
      <c r="M648" s="7"/>
      <c r="N648" s="160"/>
      <c r="P648" s="59" t="s">
        <v>142</v>
      </c>
      <c r="Q648" s="60">
        <f>Q647</f>
        <v>0</v>
      </c>
      <c r="R648" s="60">
        <f>IF(R647=0,0,IF(OR(Q648=0,Q648=12),1,Q648+1))</f>
        <v>0</v>
      </c>
      <c r="S648" s="60">
        <f t="shared" ref="S648" si="15114">IF(S647=0,0,IF(OR(R648=0,R648=12),1,R648+1))</f>
        <v>0</v>
      </c>
      <c r="T648" s="60">
        <f t="shared" ref="T648" si="15115">IF(T647=0,0,IF(OR(S648=0,S648=12),1,S648+1))</f>
        <v>0</v>
      </c>
      <c r="U648" s="60">
        <f t="shared" ref="U648" si="15116">IF(U647=0,0,IF(OR(T648=0,T648=12),1,T648+1))</f>
        <v>0</v>
      </c>
      <c r="V648" s="60">
        <f t="shared" ref="V648" si="15117">IF(V647=0,0,IF(OR(U648=0,U648=12),1,U648+1))</f>
        <v>0</v>
      </c>
      <c r="W648" s="60">
        <f t="shared" ref="W648" si="15118">IF(W647=0,0,IF(OR(V648=0,V648=12),1,V648+1))</f>
        <v>0</v>
      </c>
      <c r="X648" s="60">
        <f t="shared" ref="X648" si="15119">IF(X647=0,0,IF(OR(W648=0,W648=12),1,W648+1))</f>
        <v>0</v>
      </c>
      <c r="Y648" s="60">
        <f t="shared" ref="Y648" si="15120">IF(Y647=0,0,IF(OR(X648=0,X648=12),1,X648+1))</f>
        <v>0</v>
      </c>
      <c r="Z648" s="60">
        <f t="shared" ref="Z648" si="15121">IF(Z647=0,0,IF(OR(Y648=0,Y648=12),1,Y648+1))</f>
        <v>0</v>
      </c>
      <c r="AA648" s="60">
        <f t="shared" ref="AA648" si="15122">IF(AA647=0,0,IF(OR(Z648=0,Z648=12),1,Z648+1))</f>
        <v>0</v>
      </c>
      <c r="AB648" s="60">
        <f t="shared" ref="AB648" si="15123">IF(AB647=0,0,IF(OR(AA648=0,AA648=12),1,AA648+1))</f>
        <v>0</v>
      </c>
      <c r="AC648" s="60">
        <f t="shared" ref="AC648" si="15124">IF(AC647=0,0,IF(OR(AB648=0,AB648=12),1,AB648+1))</f>
        <v>0</v>
      </c>
      <c r="AD648" s="60">
        <f t="shared" ref="AD648" si="15125">IF(AD647=0,0,IF(OR(AC648=0,AC648=12),1,AC648+1))</f>
        <v>0</v>
      </c>
      <c r="AE648" s="60">
        <f t="shared" ref="AE648" si="15126">IF(AE647=0,0,IF(OR(AD648=0,AD648=12),1,AD648+1))</f>
        <v>0</v>
      </c>
      <c r="AF648" s="60">
        <f t="shared" ref="AF648" si="15127">IF(AF647=0,0,IF(OR(AE648=0,AE648=12),1,AE648+1))</f>
        <v>0</v>
      </c>
      <c r="AG648" s="60">
        <f t="shared" ref="AG648" si="15128">IF(AG647=0,0,IF(OR(AF648=0,AF648=12),1,AF648+1))</f>
        <v>0</v>
      </c>
      <c r="AH648" s="60">
        <f t="shared" ref="AH648" si="15129">IF(AH647=0,0,IF(OR(AG648=0,AG648=12),1,AG648+1))</f>
        <v>0</v>
      </c>
      <c r="AI648" s="60">
        <f t="shared" ref="AI648" si="15130">IF(AI647=0,0,IF(OR(AH648=0,AH648=12),1,AH648+1))</f>
        <v>0</v>
      </c>
      <c r="AJ648" s="60">
        <f t="shared" ref="AJ648" si="15131">IF(AJ647=0,0,IF(OR(AI648=0,AI648=12),1,AI648+1))</f>
        <v>0</v>
      </c>
      <c r="AK648" s="60">
        <f t="shared" ref="AK648" si="15132">IF(AK647=0,0,IF(OR(AJ648=0,AJ648=12),1,AJ648+1))</f>
        <v>0</v>
      </c>
      <c r="AL648" s="60">
        <f t="shared" ref="AL648" si="15133">IF(AL647=0,0,IF(OR(AK648=0,AK648=12),1,AK648+1))</f>
        <v>0</v>
      </c>
      <c r="AM648" s="60">
        <f t="shared" ref="AM648" si="15134">IF(AM647=0,0,IF(OR(AL648=0,AL648=12),1,AL648+1))</f>
        <v>0</v>
      </c>
      <c r="AN648" s="60">
        <f t="shared" ref="AN648" si="15135">IF(AN647=0,0,IF(OR(AM648=0,AM648=12),1,AM648+1))</f>
        <v>0</v>
      </c>
      <c r="AO648" s="60">
        <f t="shared" ref="AO648" si="15136">IF(AO647=0,0,IF(OR(AN648=0,AN648=12),1,AN648+1))</f>
        <v>0</v>
      </c>
      <c r="AP648" s="60">
        <f t="shared" ref="AP648" si="15137">IF(AP647=0,0,IF(OR(AO648=0,AO648=12),1,AO648+1))</f>
        <v>0</v>
      </c>
      <c r="AQ648" s="60">
        <f t="shared" ref="AQ648" si="15138">IF(AQ647=0,0,IF(OR(AP648=0,AP648=12),1,AP648+1))</f>
        <v>0</v>
      </c>
      <c r="AR648" s="60">
        <f t="shared" ref="AR648" si="15139">IF(AR647=0,0,IF(OR(AQ648=0,AQ648=12),1,AQ648+1))</f>
        <v>0</v>
      </c>
      <c r="AS648" s="60">
        <f t="shared" ref="AS648" si="15140">IF(AS647=0,0,IF(OR(AR648=0,AR648=12),1,AR648+1))</f>
        <v>0</v>
      </c>
      <c r="AT648" s="60">
        <f t="shared" ref="AT648" si="15141">IF(AT647=0,0,IF(OR(AS648=0,AS648=12),1,AS648+1))</f>
        <v>0</v>
      </c>
      <c r="AU648" s="60">
        <f t="shared" ref="AU648" si="15142">IF(AU647=0,0,IF(OR(AT648=0,AT648=12),1,AT648+1))</f>
        <v>0</v>
      </c>
      <c r="AV648" s="60">
        <f t="shared" ref="AV648" si="15143">IF(AV647=0,0,IF(OR(AU648=0,AU648=12),1,AU648+1))</f>
        <v>0</v>
      </c>
      <c r="AW648" s="60">
        <f t="shared" ref="AW648" si="15144">IF(AW647=0,0,IF(OR(AV648=0,AV648=12),1,AV648+1))</f>
        <v>0</v>
      </c>
      <c r="AX648" s="60">
        <f t="shared" ref="AX648" si="15145">IF(AX647=0,0,IF(OR(AW648=0,AW648=12),1,AW648+1))</f>
        <v>0</v>
      </c>
      <c r="AY648" s="60">
        <f t="shared" ref="AY648" si="15146">IF(AY647=0,0,IF(OR(AX648=0,AX648=12),1,AX648+1))</f>
        <v>0</v>
      </c>
      <c r="AZ648" s="60">
        <f t="shared" ref="AZ648" si="15147">IF(AZ647=0,0,IF(OR(AY648=0,AY648=12),1,AY648+1))</f>
        <v>0</v>
      </c>
      <c r="BA648" s="60">
        <f t="shared" ref="BA648" si="15148">IF(BA647=0,0,IF(OR(AZ648=0,AZ648=12),1,AZ648+1))</f>
        <v>0</v>
      </c>
      <c r="BB648" s="60">
        <f t="shared" ref="BB648" si="15149">IF(BB647=0,0,IF(OR(BA648=0,BA648=12),1,BA648+1))</f>
        <v>0</v>
      </c>
      <c r="BC648" s="60">
        <f t="shared" ref="BC648" si="15150">IF(BC647=0,0,IF(OR(BB648=0,BB648=12),1,BB648+1))</f>
        <v>0</v>
      </c>
      <c r="BD648" s="60">
        <f t="shared" ref="BD648" si="15151">IF(BD647=0,0,IF(OR(BC648=0,BC648=12),1,BC648+1))</f>
        <v>0</v>
      </c>
      <c r="BE648" s="60">
        <f t="shared" ref="BE648" si="15152">IF(BE647=0,0,IF(OR(BD648=0,BD648=12),1,BD648+1))</f>
        <v>0</v>
      </c>
      <c r="BF648" s="60">
        <f t="shared" ref="BF648" si="15153">IF(BF647=0,0,IF(OR(BE648=0,BE648=12),1,BE648+1))</f>
        <v>0</v>
      </c>
      <c r="BG648" s="60">
        <f t="shared" ref="BG648" si="15154">IF(BG647=0,0,IF(OR(BF648=0,BF648=12),1,BF648+1))</f>
        <v>0</v>
      </c>
      <c r="BH648" s="60">
        <f t="shared" ref="BH648" si="15155">IF(BH647=0,0,IF(OR(BG648=0,BG648=12),1,BG648+1))</f>
        <v>0</v>
      </c>
      <c r="BI648" s="60">
        <f t="shared" ref="BI648" si="15156">IF(BI647=0,0,IF(OR(BH648=0,BH648=12),1,BH648+1))</f>
        <v>0</v>
      </c>
      <c r="BJ648" s="60">
        <f t="shared" ref="BJ648" si="15157">IF(BJ647=0,0,IF(OR(BI648=0,BI648=12),1,BI648+1))</f>
        <v>0</v>
      </c>
      <c r="BK648" s="60">
        <f t="shared" ref="BK648" si="15158">IF(BK647=0,0,IF(OR(BJ648=0,BJ648=12),1,BJ648+1))</f>
        <v>0</v>
      </c>
      <c r="BL648" s="60">
        <f t="shared" ref="BL648" si="15159">IF(BL647=0,0,IF(OR(BK648=0,BK648=12),1,BK648+1))</f>
        <v>0</v>
      </c>
      <c r="BM648" s="60">
        <f t="shared" ref="BM648" si="15160">IF(BM647=0,0,IF(OR(BL648=0,BL648=12),1,BL648+1))</f>
        <v>0</v>
      </c>
      <c r="BN648" s="60">
        <f t="shared" ref="BN648" si="15161">IF(BN647=0,0,IF(OR(BM648=0,BM648=12),1,BM648+1))</f>
        <v>0</v>
      </c>
      <c r="BO648" s="60">
        <f t="shared" ref="BO648" si="15162">IF(BO647=0,0,IF(OR(BN648=0,BN648=12),1,BN648+1))</f>
        <v>0</v>
      </c>
      <c r="BP648" s="60">
        <f t="shared" ref="BP648" si="15163">IF(BP647=0,0,IF(OR(BO648=0,BO648=12),1,BO648+1))</f>
        <v>0</v>
      </c>
      <c r="BQ648" s="60">
        <f t="shared" ref="BQ648" si="15164">IF(BQ647=0,0,IF(OR(BP648=0,BP648=12),1,BP648+1))</f>
        <v>0</v>
      </c>
      <c r="BR648" s="60">
        <f t="shared" ref="BR648" si="15165">IF(BR647=0,0,IF(OR(BQ648=0,BQ648=12),1,BQ648+1))</f>
        <v>0</v>
      </c>
      <c r="BS648" s="60">
        <f t="shared" ref="BS648" si="15166">IF(BS647=0,0,IF(OR(BR648=0,BR648=12),1,BR648+1))</f>
        <v>0</v>
      </c>
      <c r="BT648" s="60">
        <f t="shared" ref="BT648" si="15167">IF(BT647=0,0,IF(OR(BS648=0,BS648=12),1,BS648+1))</f>
        <v>0</v>
      </c>
      <c r="BU648" s="60">
        <f t="shared" ref="BU648" si="15168">IF(BU647=0,0,IF(OR(BT648=0,BT648=12),1,BT648+1))</f>
        <v>0</v>
      </c>
      <c r="BV648" s="60">
        <f t="shared" ref="BV648" si="15169">IF(BV647=0,0,IF(OR(BU648=0,BU648=12),1,BU648+1))</f>
        <v>0</v>
      </c>
      <c r="BW648" s="60">
        <f t="shared" ref="BW648" si="15170">IF(BW647=0,0,IF(OR(BV648=0,BV648=12),1,BV648+1))</f>
        <v>0</v>
      </c>
      <c r="BX648" s="60">
        <f t="shared" ref="BX648" si="15171">IF(BX647=0,0,IF(OR(BW648=0,BW648=12),1,BW648+1))</f>
        <v>0</v>
      </c>
      <c r="BY648" s="298"/>
      <c r="BZ648" s="300"/>
      <c r="CA648" s="302"/>
      <c r="CB648" s="302"/>
    </row>
    <row r="649" spans="1:96" s="98" customFormat="1" ht="43.2" x14ac:dyDescent="0.3">
      <c r="A649" s="97"/>
      <c r="B649" s="119"/>
      <c r="C649" s="73"/>
      <c r="D649" s="73"/>
      <c r="E649" s="73"/>
      <c r="F649" s="73"/>
      <c r="G649" s="73"/>
      <c r="H649" s="73"/>
      <c r="I649" s="73"/>
      <c r="J649" s="73"/>
      <c r="K649" s="73"/>
      <c r="L649" s="58"/>
      <c r="M649" s="7"/>
      <c r="N649" s="160"/>
      <c r="P649" s="57" t="s">
        <v>221</v>
      </c>
      <c r="Q649" s="62">
        <f>IF(Q648&gt;0,IF(Q652&gt;$K645,$K645,Q652),0)</f>
        <v>0</v>
      </c>
      <c r="R649" s="62">
        <f>IF(R648&gt;0,IF((SUMIFS($Q651:Q651,$Q648:Q648,12)+IF(Q648=12,0,Q649)+R652)&gt;=$K645,$K645-FLOOR(SUMIFS($Q651:Q651,$Q648:Q648,12),1),IF(R648=1,R652,R652+Q649)),0)</f>
        <v>0</v>
      </c>
      <c r="S649" s="62">
        <f>IF(S648&gt;0,IF((SUMIFS($Q651:R651,$Q648:R648,12)+IF(R648=12,0,R649)+S652)&gt;=$K645,$K645-FLOOR(SUMIFS($Q651:R651,$Q648:R648,12),1),IF(S648=1,S652,S652+R649)),0)</f>
        <v>0</v>
      </c>
      <c r="T649" s="62">
        <f>IF(T648&gt;0,IF((SUMIFS($Q651:S651,$Q648:S648,12)+IF(S648=12,0,S649)+T652)&gt;=$K645,$K645-FLOOR(SUMIFS($Q651:S651,$Q648:S648,12),1),IF(T648=1,T652,T652+S649)),0)</f>
        <v>0</v>
      </c>
      <c r="U649" s="62">
        <f>IF(U648&gt;0,IF((SUMIFS($Q651:T651,$Q648:T648,12)+IF(T648=12,0,T649)+U652)&gt;=$K645,$K645-FLOOR(SUMIFS($Q651:T651,$Q648:T648,12),1),IF(U648=1,U652,U652+T649)),0)</f>
        <v>0</v>
      </c>
      <c r="V649" s="62">
        <f>IF(V648&gt;0,IF((SUMIFS($Q651:U651,$Q648:U648,12)+IF(U648=12,0,U649)+V652)&gt;=$K645,$K645-FLOOR(SUMIFS($Q651:U651,$Q648:U648,12),1),IF(V648=1,V652,V652+U649)),0)</f>
        <v>0</v>
      </c>
      <c r="W649" s="62">
        <f>IF(W648&gt;0,IF((SUMIFS($Q651:V651,$Q648:V648,12)+IF(V648=12,0,V649)+W652)&gt;=$K645,$K645-FLOOR(SUMIFS($Q651:V651,$Q648:V648,12),1),IF(W648=1,W652,W652+V649)),0)</f>
        <v>0</v>
      </c>
      <c r="X649" s="62">
        <f>IF(X648&gt;0,IF((SUMIFS($Q651:W651,$Q648:W648,12)+IF(W648=12,0,W649)+X652)&gt;=$K645,$K645-FLOOR(SUMIFS($Q651:W651,$Q648:W648,12),1),IF(X648=1,X652,X652+W649)),0)</f>
        <v>0</v>
      </c>
      <c r="Y649" s="62">
        <f>IF(Y648&gt;0,IF((SUMIFS($Q651:X651,$Q648:X648,12)+IF(X648=12,0,X649)+Y652)&gt;=$K645,$K645-FLOOR(SUMIFS($Q651:X651,$Q648:X648,12),1),IF(Y648=1,Y652,Y652+X649)),0)</f>
        <v>0</v>
      </c>
      <c r="Z649" s="62">
        <f>IF(Z648&gt;0,IF((SUMIFS($Q651:Y651,$Q648:Y648,12)+IF(Y648=12,0,Y649)+Z652)&gt;=$K645,$K645-FLOOR(SUMIFS($Q651:Y651,$Q648:Y648,12),1),IF(Z648=1,Z652,Z652+Y649)),0)</f>
        <v>0</v>
      </c>
      <c r="AA649" s="62">
        <f>IF(AA648&gt;0,IF((SUMIFS($Q651:Z651,$Q648:Z648,12)+IF(Z648=12,0,Z649)+AA652)&gt;=$K645,$K645-FLOOR(SUMIFS($Q651:Z651,$Q648:Z648,12),1),IF(AA648=1,AA652,AA652+Z649)),0)</f>
        <v>0</v>
      </c>
      <c r="AB649" s="62">
        <f>IF(AB648&gt;0,IF((SUMIFS($Q651:AA651,$Q648:AA648,12)+IF(AA648=12,0,AA649)+AB652)&gt;=$K645,$K645-FLOOR(SUMIFS($Q651:AA651,$Q648:AA648,12),1),IF(AB648=1,AB652,AB652+AA649)),0)</f>
        <v>0</v>
      </c>
      <c r="AC649" s="62">
        <f>IF(AC648&gt;0,IF((SUMIFS($Q651:AB651,$Q648:AB648,12)+IF(AB648=12,0,AB649)+AC652)&gt;=$K645,$K645-FLOOR(SUMIFS($Q651:AB651,$Q648:AB648,12),1),IF(AC648=1,AC652,AC652+AB649)),0)</f>
        <v>0</v>
      </c>
      <c r="AD649" s="62">
        <f>IF(AD648&gt;0,IF((SUMIFS($Q651:AC651,$Q648:AC648,12)+IF(AC648=12,0,AC649)+AD652)&gt;=$K645,$K645-FLOOR(SUMIFS($Q651:AC651,$Q648:AC648,12),1),IF(AD648=1,AD652,AD652+AC649)),0)</f>
        <v>0</v>
      </c>
      <c r="AE649" s="62">
        <f>IF(AE648&gt;0,IF((SUMIFS($Q651:AD651,$Q648:AD648,12)+IF(AD648=12,0,AD649)+AE652)&gt;=$K645,$K645-FLOOR(SUMIFS($Q651:AD651,$Q648:AD648,12),1),IF(AE648=1,AE652,AE652+AD649)),0)</f>
        <v>0</v>
      </c>
      <c r="AF649" s="62">
        <f>IF(AF648&gt;0,IF((SUMIFS($Q651:AE651,$Q648:AE648,12)+IF(AE648=12,0,AE649)+AF652)&gt;=$K645,$K645-FLOOR(SUMIFS($Q651:AE651,$Q648:AE648,12),1),IF(AF648=1,AF652,AF652+AE649)),0)</f>
        <v>0</v>
      </c>
      <c r="AG649" s="62">
        <f>IF(AG648&gt;0,IF((SUMIFS($Q651:AF651,$Q648:AF648,12)+IF(AF648=12,0,AF649)+AG652)&gt;=$K645,$K645-FLOOR(SUMIFS($Q651:AF651,$Q648:AF648,12),1),IF(AG648=1,AG652,AG652+AF649)),0)</f>
        <v>0</v>
      </c>
      <c r="AH649" s="62">
        <f>IF(AH648&gt;0,IF((SUMIFS($Q651:AG651,$Q648:AG648,12)+IF(AG648=12,0,AG649)+AH652)&gt;=$K645,$K645-FLOOR(SUMIFS($Q651:AG651,$Q648:AG648,12),1),IF(AH648=1,AH652,AH652+AG649)),0)</f>
        <v>0</v>
      </c>
      <c r="AI649" s="62">
        <f>IF(AI648&gt;0,IF((SUMIFS($Q651:AH651,$Q648:AH648,12)+IF(AH648=12,0,AH649)+AI652)&gt;=$K645,$K645-FLOOR(SUMIFS($Q651:AH651,$Q648:AH648,12),1),IF(AI648=1,AI652,AI652+AH649)),0)</f>
        <v>0</v>
      </c>
      <c r="AJ649" s="62">
        <f>IF(AJ648&gt;0,IF((SUMIFS($Q651:AI651,$Q648:AI648,12)+IF(AI648=12,0,AI649)+AJ652)&gt;=$K645,$K645-FLOOR(SUMIFS($Q651:AI651,$Q648:AI648,12),1),IF(AJ648=1,AJ652,AJ652+AI649)),0)</f>
        <v>0</v>
      </c>
      <c r="AK649" s="62">
        <f>IF(AK648&gt;0,IF((SUMIFS($Q651:AJ651,$Q648:AJ648,12)+IF(AJ648=12,0,AJ649)+AK652)&gt;=$K645,$K645-FLOOR(SUMIFS($Q651:AJ651,$Q648:AJ648,12),1),IF(AK648=1,AK652,AK652+AJ649)),0)</f>
        <v>0</v>
      </c>
      <c r="AL649" s="62">
        <f>IF(AL648&gt;0,IF((SUMIFS($Q651:AK651,$Q648:AK648,12)+IF(AK648=12,0,AK649)+AL652)&gt;=$K645,$K645-FLOOR(SUMIFS($Q651:AK651,$Q648:AK648,12),1),IF(AL648=1,AL652,AL652+AK649)),0)</f>
        <v>0</v>
      </c>
      <c r="AM649" s="62">
        <f>IF(AM648&gt;0,IF((SUMIFS($Q651:AL651,$Q648:AL648,12)+IF(AL648=12,0,AL649)+AM652)&gt;=$K645,$K645-FLOOR(SUMIFS($Q651:AL651,$Q648:AL648,12),1),IF(AM648=1,AM652,AM652+AL649)),0)</f>
        <v>0</v>
      </c>
      <c r="AN649" s="62">
        <f>IF(AN648&gt;0,IF((SUMIFS($Q651:AM651,$Q648:AM648,12)+IF(AM648=12,0,AM649)+AN652)&gt;=$K645,$K645-FLOOR(SUMIFS($Q651:AM651,$Q648:AM648,12),1),IF(AN648=1,AN652,AN652+AM649)),0)</f>
        <v>0</v>
      </c>
      <c r="AO649" s="62">
        <f>IF(AO648&gt;0,IF((SUMIFS($Q651:AN651,$Q648:AN648,12)+IF(AN648=12,0,AN649)+AO652)&gt;=$K645,$K645-FLOOR(SUMIFS($Q651:AN651,$Q648:AN648,12),1),IF(AO648=1,AO652,AO652+AN649)),0)</f>
        <v>0</v>
      </c>
      <c r="AP649" s="62">
        <f>IF(AP648&gt;0,IF((SUMIFS($Q651:AO651,$Q648:AO648,12)+IF(AO648=12,0,AO649)+AP652)&gt;=$K645,$K645-FLOOR(SUMIFS($Q651:AO651,$Q648:AO648,12),1),IF(AP648=1,AP652,AP652+AO649)),0)</f>
        <v>0</v>
      </c>
      <c r="AQ649" s="62">
        <f>IF(AQ648&gt;0,IF((SUMIFS($Q651:AP651,$Q648:AP648,12)+IF(AP648=12,0,AP649)+AQ652)&gt;=$K645,$K645-FLOOR(SUMIFS($Q651:AP651,$Q648:AP648,12),1),IF(AQ648=1,AQ652,AQ652+AP649)),0)</f>
        <v>0</v>
      </c>
      <c r="AR649" s="62">
        <f>IF(AR648&gt;0,IF((SUMIFS($Q651:AQ651,$Q648:AQ648,12)+IF(AQ648=12,0,AQ649)+AR652)&gt;=$K645,$K645-FLOOR(SUMIFS($Q651:AQ651,$Q648:AQ648,12),1),IF(AR648=1,AR652,AR652+AQ649)),0)</f>
        <v>0</v>
      </c>
      <c r="AS649" s="62">
        <f>IF(AS648&gt;0,IF((SUMIFS($Q651:AR651,$Q648:AR648,12)+IF(AR648=12,0,AR649)+AS652)&gt;=$K645,$K645-FLOOR(SUMIFS($Q651:AR651,$Q648:AR648,12),1),IF(AS648=1,AS652,AS652+AR649)),0)</f>
        <v>0</v>
      </c>
      <c r="AT649" s="62">
        <f>IF(AT648&gt;0,IF((SUMIFS($Q651:AS651,$Q648:AS648,12)+IF(AS648=12,0,AS649)+AT652)&gt;=$K645,$K645-FLOOR(SUMIFS($Q651:AS651,$Q648:AS648,12),1),IF(AT648=1,AT652,AT652+AS649)),0)</f>
        <v>0</v>
      </c>
      <c r="AU649" s="62">
        <f>IF(AU648&gt;0,IF((SUMIFS($Q651:AT651,$Q648:AT648,12)+IF(AT648=12,0,AT649)+AU652)&gt;=$K645,$K645-FLOOR(SUMIFS($Q651:AT651,$Q648:AT648,12),1),IF(AU648=1,AU652,AU652+AT649)),0)</f>
        <v>0</v>
      </c>
      <c r="AV649" s="62">
        <f>IF(AV648&gt;0,IF((SUMIFS($Q651:AU651,$Q648:AU648,12)+IF(AU648=12,0,AU649)+AV652)&gt;=$K645,$K645-FLOOR(SUMIFS($Q651:AU651,$Q648:AU648,12),1),IF(AV648=1,AV652,AV652+AU649)),0)</f>
        <v>0</v>
      </c>
      <c r="AW649" s="62">
        <f>IF(AW648&gt;0,IF((SUMIFS($Q651:AV651,$Q648:AV648,12)+IF(AV648=12,0,AV649)+AW652)&gt;=$K645,$K645-FLOOR(SUMIFS($Q651:AV651,$Q648:AV648,12),1),IF(AW648=1,AW652,AW652+AV649)),0)</f>
        <v>0</v>
      </c>
      <c r="AX649" s="62">
        <f>IF(AX648&gt;0,IF((SUMIFS($Q651:AW651,$Q648:AW648,12)+IF(AW648=12,0,AW649)+AX652)&gt;=$K645,$K645-FLOOR(SUMIFS($Q651:AW651,$Q648:AW648,12),1),IF(AX648=1,AX652,AX652+AW649)),0)</f>
        <v>0</v>
      </c>
      <c r="AY649" s="62">
        <f>IF(AY648&gt;0,IF((SUMIFS($Q651:AX651,$Q648:AX648,12)+IF(AX648=12,0,AX649)+AY652)&gt;=$K645,$K645-FLOOR(SUMIFS($Q651:AX651,$Q648:AX648,12),1),IF(AY648=1,AY652,AY652+AX649)),0)</f>
        <v>0</v>
      </c>
      <c r="AZ649" s="62">
        <f>IF(AZ648&gt;0,IF((SUMIFS($Q651:AY651,$Q648:AY648,12)+IF(AY648=12,0,AY649)+AZ652)&gt;=$K645,$K645-FLOOR(SUMIFS($Q651:AY651,$Q648:AY648,12),1),IF(AZ648=1,AZ652,AZ652+AY649)),0)</f>
        <v>0</v>
      </c>
      <c r="BA649" s="62">
        <f>IF(BA648&gt;0,IF((SUMIFS($Q651:AZ651,$Q648:AZ648,12)+IF(AZ648=12,0,AZ649)+BA652)&gt;=$K645,$K645-FLOOR(SUMIFS($Q651:AZ651,$Q648:AZ648,12),1),IF(BA648=1,BA652,BA652+AZ649)),0)</f>
        <v>0</v>
      </c>
      <c r="BB649" s="62">
        <f>IF(BB648&gt;0,IF((SUMIFS($Q651:BA651,$Q648:BA648,12)+IF(BA648=12,0,BA649)+BB652)&gt;=$K645,$K645-FLOOR(SUMIFS($Q651:BA651,$Q648:BA648,12),1),IF(BB648=1,BB652,BB652+BA649)),0)</f>
        <v>0</v>
      </c>
      <c r="BC649" s="62">
        <f>IF(BC648&gt;0,IF((SUMIFS($Q651:BB651,$Q648:BB648,12)+IF(BB648=12,0,BB649)+BC652)&gt;=$K645,$K645-FLOOR(SUMIFS($Q651:BB651,$Q648:BB648,12),1),IF(BC648=1,BC652,BC652+BB649)),0)</f>
        <v>0</v>
      </c>
      <c r="BD649" s="62">
        <f>IF(BD648&gt;0,IF((SUMIFS($Q651:BC651,$Q648:BC648,12)+IF(BC648=12,0,BC649)+BD652)&gt;=$K645,$K645-FLOOR(SUMIFS($Q651:BC651,$Q648:BC648,12),1),IF(BD648=1,BD652,BD652+BC649)),0)</f>
        <v>0</v>
      </c>
      <c r="BE649" s="62">
        <f>IF(BE648&gt;0,IF((SUMIFS($Q651:BD651,$Q648:BD648,12)+IF(BD648=12,0,BD649)+BE652)&gt;=$K645,$K645-FLOOR(SUMIFS($Q651:BD651,$Q648:BD648,12),1),IF(BE648=1,BE652,BE652+BD649)),0)</f>
        <v>0</v>
      </c>
      <c r="BF649" s="62">
        <f>IF(BF648&gt;0,IF((SUMIFS($Q651:BE651,$Q648:BE648,12)+IF(BE648=12,0,BE649)+BF652)&gt;=$K645,$K645-FLOOR(SUMIFS($Q651:BE651,$Q648:BE648,12),1),IF(BF648=1,BF652,BF652+BE649)),0)</f>
        <v>0</v>
      </c>
      <c r="BG649" s="62">
        <f>IF(BG648&gt;0,IF((SUMIFS($Q651:BF651,$Q648:BF648,12)+IF(BF648=12,0,BF649)+BG652)&gt;=$K645,$K645-FLOOR(SUMIFS($Q651:BF651,$Q648:BF648,12),1),IF(BG648=1,BG652,BG652+BF649)),0)</f>
        <v>0</v>
      </c>
      <c r="BH649" s="62">
        <f>IF(BH648&gt;0,IF((SUMIFS($Q651:BG651,$Q648:BG648,12)+IF(BG648=12,0,BG649)+BH652)&gt;=$K645,$K645-FLOOR(SUMIFS($Q651:BG651,$Q648:BG648,12),1),IF(BH648=1,BH652,BH652+BG649)),0)</f>
        <v>0</v>
      </c>
      <c r="BI649" s="62">
        <f>IF(BI648&gt;0,IF((SUMIFS($Q651:BH651,$Q648:BH648,12)+IF(BH648=12,0,BH649)+BI652)&gt;=$K645,$K645-FLOOR(SUMIFS($Q651:BH651,$Q648:BH648,12),1),IF(BI648=1,BI652,BI652+BH649)),0)</f>
        <v>0</v>
      </c>
      <c r="BJ649" s="62">
        <f>IF(BJ648&gt;0,IF((SUMIFS($Q651:BI651,$Q648:BI648,12)+IF(BI648=12,0,BI649)+BJ652)&gt;=$K645,$K645-FLOOR(SUMIFS($Q651:BI651,$Q648:BI648,12),1),IF(BJ648=1,BJ652,BJ652+BI649)),0)</f>
        <v>0</v>
      </c>
      <c r="BK649" s="62">
        <f>IF(BK648&gt;0,IF((SUMIFS($Q651:BJ651,$Q648:BJ648,12)+IF(BJ648=12,0,BJ649)+BK652)&gt;=$K645,$K645-FLOOR(SUMIFS($Q651:BJ651,$Q648:BJ648,12),1),IF(BK648=1,BK652,BK652+BJ649)),0)</f>
        <v>0</v>
      </c>
      <c r="BL649" s="62">
        <f>IF(BL648&gt;0,IF((SUMIFS($Q651:BK651,$Q648:BK648,12)+IF(BK648=12,0,BK649)+BL652)&gt;=$K645,$K645-FLOOR(SUMIFS($Q651:BK651,$Q648:BK648,12),1),IF(BL648=1,BL652,BL652+BK649)),0)</f>
        <v>0</v>
      </c>
      <c r="BM649" s="62">
        <f>IF(BM648&gt;0,IF((SUMIFS($Q651:BL651,$Q648:BL648,12)+IF(BL648=12,0,BL649)+BM652)&gt;=$K645,$K645-FLOOR(SUMIFS($Q651:BL651,$Q648:BL648,12),1),IF(BM648=1,BM652,BM652+BL649)),0)</f>
        <v>0</v>
      </c>
      <c r="BN649" s="62">
        <f>IF(BN648&gt;0,IF((SUMIFS($Q651:BM651,$Q648:BM648,12)+IF(BM648=12,0,BM649)+BN652)&gt;=$K645,$K645-FLOOR(SUMIFS($Q651:BM651,$Q648:BM648,12),1),IF(BN648=1,BN652,BN652+BM649)),0)</f>
        <v>0</v>
      </c>
      <c r="BO649" s="62">
        <f>IF(BO648&gt;0,IF((SUMIFS($Q651:BN651,$Q648:BN648,12)+IF(BN648=12,0,BN649)+BO652)&gt;=$K645,$K645-FLOOR(SUMIFS($Q651:BN651,$Q648:BN648,12),1),IF(BO648=1,BO652,BO652+BN649)),0)</f>
        <v>0</v>
      </c>
      <c r="BP649" s="62">
        <f>IF(BP648&gt;0,IF((SUMIFS($Q651:BO651,$Q648:BO648,12)+IF(BO648=12,0,BO649)+BP652)&gt;=$K645,$K645-FLOOR(SUMIFS($Q651:BO651,$Q648:BO648,12),1),IF(BP648=1,BP652,BP652+BO649)),0)</f>
        <v>0</v>
      </c>
      <c r="BQ649" s="62">
        <f>IF(BQ648&gt;0,IF((SUMIFS($Q651:BP651,$Q648:BP648,12)+IF(BP648=12,0,BP649)+BQ652)&gt;=$K645,$K645-FLOOR(SUMIFS($Q651:BP651,$Q648:BP648,12),1),IF(BQ648=1,BQ652,BQ652+BP649)),0)</f>
        <v>0</v>
      </c>
      <c r="BR649" s="62">
        <f>IF(BR648&gt;0,IF((SUMIFS($Q651:BQ651,$Q648:BQ648,12)+IF(BQ648=12,0,BQ649)+BR652)&gt;=$K645,$K645-FLOOR(SUMIFS($Q651:BQ651,$Q648:BQ648,12),1),IF(BR648=1,BR652,BR652+BQ649)),0)</f>
        <v>0</v>
      </c>
      <c r="BS649" s="62">
        <f>IF(BS648&gt;0,IF((SUMIFS($Q651:BR651,$Q648:BR648,12)+IF(BR648=12,0,BR649)+BS652)&gt;=$K645,$K645-FLOOR(SUMIFS($Q651:BR651,$Q648:BR648,12),1),IF(BS648=1,BS652,BS652+BR649)),0)</f>
        <v>0</v>
      </c>
      <c r="BT649" s="62">
        <f>IF(BT648&gt;0,IF((SUMIFS($Q651:BS651,$Q648:BS648,12)+IF(BS648=12,0,BS649)+BT652)&gt;=$K645,$K645-FLOOR(SUMIFS($Q651:BS651,$Q648:BS648,12),1),IF(BT648=1,BT652,BT652+BS649)),0)</f>
        <v>0</v>
      </c>
      <c r="BU649" s="62">
        <f>IF(BU648&gt;0,IF((SUMIFS($Q651:BT651,$Q648:BT648,12)+IF(BT648=12,0,BT649)+BU652)&gt;=$K645,$K645-FLOOR(SUMIFS($Q651:BT651,$Q648:BT648,12),1),IF(BU648=1,BU652,BU652+BT649)),0)</f>
        <v>0</v>
      </c>
      <c r="BV649" s="62">
        <f>IF(BV648&gt;0,IF((SUMIFS($Q651:BU651,$Q648:BU648,12)+IF(BU648=12,0,BU649)+BV652)&gt;=$K645,$K645-FLOOR(SUMIFS($Q651:BU651,$Q648:BU648,12),1),IF(BV648=1,BV652,BV652+BU649)),0)</f>
        <v>0</v>
      </c>
      <c r="BW649" s="62">
        <f>IF(BW648&gt;0,IF((SUMIFS($Q651:BV651,$Q648:BV648,12)+IF(BV648=12,0,BV649)+BW652)&gt;=$K645,$K645-FLOOR(SUMIFS($Q651:BV651,$Q648:BV648,12),1),IF(BW648=1,BW652,BW652+BV649)),0)</f>
        <v>0</v>
      </c>
      <c r="BX649" s="62">
        <f>IF(BX648&gt;0,IF((SUMIFS($Q651:BW651,$Q648:BW648,12)+IF(BW648=12,0,BW649)+BX652)&gt;=$K645,$K645-FLOOR(SUMIFS($Q651:BW651,$Q648:BW648,12),1),IF(BX648=1,BX652,BX652+BW649)),0)</f>
        <v>0</v>
      </c>
      <c r="BY649" s="298"/>
      <c r="BZ649" s="300"/>
      <c r="CA649" s="302"/>
      <c r="CB649" s="302"/>
    </row>
    <row r="650" spans="1:96" s="98" customFormat="1" ht="41.4" hidden="1" customHeight="1" x14ac:dyDescent="0.3">
      <c r="A650" s="97"/>
      <c r="B650" s="119"/>
      <c r="C650" s="73"/>
      <c r="D650" s="73"/>
      <c r="E650" s="73"/>
      <c r="F650" s="73"/>
      <c r="G650" s="73"/>
      <c r="H650" s="73"/>
      <c r="I650" s="73"/>
      <c r="J650" s="73"/>
      <c r="K650" s="73"/>
      <c r="L650" s="58"/>
      <c r="M650" s="7"/>
      <c r="N650" s="160"/>
      <c r="P650" s="59" t="s">
        <v>172</v>
      </c>
      <c r="Q650" s="61">
        <f>IF(Q645&gt;0,Q646,0)</f>
        <v>0</v>
      </c>
      <c r="R650" s="61">
        <f t="shared" ref="R650" si="15172">IF(R645&gt;0,IF(R648=1,R646,R646+Q650),Q650)</f>
        <v>0</v>
      </c>
      <c r="S650" s="61">
        <f t="shared" ref="S650" si="15173">IF(S645&gt;0,IF(S648=1,S646,S646+R650),R650)</f>
        <v>0</v>
      </c>
      <c r="T650" s="61">
        <f t="shared" ref="T650" si="15174">IF(T645&gt;0,IF(T648=1,T646,T646+S650),S650)</f>
        <v>0</v>
      </c>
      <c r="U650" s="61">
        <f t="shared" ref="U650" si="15175">IF(U645&gt;0,IF(U648=1,U646,U646+T650),T650)</f>
        <v>0</v>
      </c>
      <c r="V650" s="61">
        <f t="shared" ref="V650" si="15176">IF(V645&gt;0,IF(V648=1,V646,V646+U650),U650)</f>
        <v>0</v>
      </c>
      <c r="W650" s="61">
        <f t="shared" ref="W650" si="15177">IF(W645&gt;0,IF(W648=1,W646,W646+V650),V650)</f>
        <v>0</v>
      </c>
      <c r="X650" s="61">
        <f t="shared" ref="X650" si="15178">IF(X645&gt;0,IF(X648=1,X646,X646+W650),W650)</f>
        <v>0</v>
      </c>
      <c r="Y650" s="61">
        <f t="shared" ref="Y650" si="15179">IF(Y645&gt;0,IF(Y648=1,Y646,Y646+X650),X650)</f>
        <v>0</v>
      </c>
      <c r="Z650" s="61">
        <f t="shared" ref="Z650" si="15180">IF(Z645&gt;0,IF(Z648=1,Z646,Z646+Y650),Y650)</f>
        <v>0</v>
      </c>
      <c r="AA650" s="61">
        <f t="shared" ref="AA650" si="15181">IF(AA645&gt;0,IF(AA648=1,AA646,AA646+Z650),Z650)</f>
        <v>0</v>
      </c>
      <c r="AB650" s="61">
        <f t="shared" ref="AB650" si="15182">IF(AB645&gt;0,IF(AB648=1,AB646,AB646+AA650),AA650)</f>
        <v>0</v>
      </c>
      <c r="AC650" s="61">
        <f t="shared" ref="AC650" si="15183">IF(AC645&gt;0,IF(AC648=1,AC646,AC646+AB650),AB650)</f>
        <v>0</v>
      </c>
      <c r="AD650" s="61">
        <f t="shared" ref="AD650" si="15184">IF(AD645&gt;0,IF(AD648=1,AD646,AD646+AC650),AC650)</f>
        <v>0</v>
      </c>
      <c r="AE650" s="61">
        <f t="shared" ref="AE650" si="15185">IF(AE645&gt;0,IF(AE648=1,AE646,AE646+AD650),AD650)</f>
        <v>0</v>
      </c>
      <c r="AF650" s="61">
        <f t="shared" ref="AF650" si="15186">IF(AF645&gt;0,IF(AF648=1,AF646,AF646+AE650),AE650)</f>
        <v>0</v>
      </c>
      <c r="AG650" s="61">
        <f t="shared" ref="AG650" si="15187">IF(AG645&gt;0,IF(AG648=1,AG646,AG646+AF650),AF650)</f>
        <v>0</v>
      </c>
      <c r="AH650" s="61">
        <f t="shared" ref="AH650" si="15188">IF(AH645&gt;0,IF(AH648=1,AH646,AH646+AG650),AG650)</f>
        <v>0</v>
      </c>
      <c r="AI650" s="61">
        <f t="shared" ref="AI650" si="15189">IF(AI645&gt;0,IF(AI648=1,AI646,AI646+AH650),AH650)</f>
        <v>0</v>
      </c>
      <c r="AJ650" s="61">
        <f t="shared" ref="AJ650" si="15190">IF(AJ645&gt;0,IF(AJ648=1,AJ646,AJ646+AI650),AI650)</f>
        <v>0</v>
      </c>
      <c r="AK650" s="61">
        <f t="shared" ref="AK650" si="15191">IF(AK645&gt;0,IF(AK648=1,AK646,AK646+AJ650),AJ650)</f>
        <v>0</v>
      </c>
      <c r="AL650" s="61">
        <f t="shared" ref="AL650" si="15192">IF(AL645&gt;0,IF(AL648=1,AL646,AL646+AK650),AK650)</f>
        <v>0</v>
      </c>
      <c r="AM650" s="61">
        <f t="shared" ref="AM650" si="15193">IF(AM645&gt;0,IF(AM648=1,AM646,AM646+AL650),AL650)</f>
        <v>0</v>
      </c>
      <c r="AN650" s="61">
        <f t="shared" ref="AN650" si="15194">IF(AN645&gt;0,IF(AN648=1,AN646,AN646+AM650),AM650)</f>
        <v>0</v>
      </c>
      <c r="AO650" s="61">
        <f t="shared" ref="AO650" si="15195">IF(AO645&gt;0,IF(AO648=1,AO646,AO646+AN650),AN650)</f>
        <v>0</v>
      </c>
      <c r="AP650" s="61">
        <f t="shared" ref="AP650" si="15196">IF(AP645&gt;0,IF(AP648=1,AP646,AP646+AO650),AO650)</f>
        <v>0</v>
      </c>
      <c r="AQ650" s="61">
        <f t="shared" ref="AQ650" si="15197">IF(AQ645&gt;0,IF(AQ648=1,AQ646,AQ646+AP650),AP650)</f>
        <v>0</v>
      </c>
      <c r="AR650" s="61">
        <f t="shared" ref="AR650" si="15198">IF(AR645&gt;0,IF(AR648=1,AR646,AR646+AQ650),AQ650)</f>
        <v>0</v>
      </c>
      <c r="AS650" s="61">
        <f t="shared" ref="AS650" si="15199">IF(AS645&gt;0,IF(AS648=1,AS646,AS646+AR650),AR650)</f>
        <v>0</v>
      </c>
      <c r="AT650" s="61">
        <f t="shared" ref="AT650" si="15200">IF(AT645&gt;0,IF(AT648=1,AT646,AT646+AS650),AS650)</f>
        <v>0</v>
      </c>
      <c r="AU650" s="61">
        <f t="shared" ref="AU650" si="15201">IF(AU645&gt;0,IF(AU648=1,AU646,AU646+AT650),AT650)</f>
        <v>0</v>
      </c>
      <c r="AV650" s="61">
        <f t="shared" ref="AV650" si="15202">IF(AV645&gt;0,IF(AV648=1,AV646,AV646+AU650),AU650)</f>
        <v>0</v>
      </c>
      <c r="AW650" s="61">
        <f t="shared" ref="AW650" si="15203">IF(AW645&gt;0,IF(AW648=1,AW646,AW646+AV650),AV650)</f>
        <v>0</v>
      </c>
      <c r="AX650" s="61">
        <f t="shared" ref="AX650" si="15204">IF(AX645&gt;0,IF(AX648=1,AX646,AX646+AW650),AW650)</f>
        <v>0</v>
      </c>
      <c r="AY650" s="61">
        <f t="shared" ref="AY650" si="15205">IF(AY645&gt;0,IF(AY648=1,AY646,AY646+AX650),AX650)</f>
        <v>0</v>
      </c>
      <c r="AZ650" s="61">
        <f t="shared" ref="AZ650" si="15206">IF(AZ645&gt;0,IF(AZ648=1,AZ646,AZ646+AY650),AY650)</f>
        <v>0</v>
      </c>
      <c r="BA650" s="61">
        <f t="shared" ref="BA650" si="15207">IF(BA645&gt;0,IF(BA648=1,BA646,BA646+AZ650),AZ650)</f>
        <v>0</v>
      </c>
      <c r="BB650" s="61">
        <f t="shared" ref="BB650" si="15208">IF(BB645&gt;0,IF(BB648=1,BB646,BB646+BA650),BA650)</f>
        <v>0</v>
      </c>
      <c r="BC650" s="61">
        <f t="shared" ref="BC650" si="15209">IF(BC645&gt;0,IF(BC648=1,BC646,BC646+BB650),BB650)</f>
        <v>0</v>
      </c>
      <c r="BD650" s="61">
        <f t="shared" ref="BD650" si="15210">IF(BD645&gt;0,IF(BD648=1,BD646,BD646+BC650),BC650)</f>
        <v>0</v>
      </c>
      <c r="BE650" s="61">
        <f t="shared" ref="BE650" si="15211">IF(BE645&gt;0,IF(BE648=1,BE646,BE646+BD650),BD650)</f>
        <v>0</v>
      </c>
      <c r="BF650" s="61">
        <f t="shared" ref="BF650" si="15212">IF(BF645&gt;0,IF(BF648=1,BF646,BF646+BE650),BE650)</f>
        <v>0</v>
      </c>
      <c r="BG650" s="61">
        <f t="shared" ref="BG650" si="15213">IF(BG645&gt;0,IF(BG648=1,BG646,BG646+BF650),BF650)</f>
        <v>0</v>
      </c>
      <c r="BH650" s="61">
        <f t="shared" ref="BH650" si="15214">IF(BH645&gt;0,IF(BH648=1,BH646,BH646+BG650),BG650)</f>
        <v>0</v>
      </c>
      <c r="BI650" s="61">
        <f t="shared" ref="BI650" si="15215">IF(BI645&gt;0,IF(BI648=1,BI646,BI646+BH650),BH650)</f>
        <v>0</v>
      </c>
      <c r="BJ650" s="61">
        <f t="shared" ref="BJ650" si="15216">IF(BJ645&gt;0,IF(BJ648=1,BJ646,BJ646+BI650),BI650)</f>
        <v>0</v>
      </c>
      <c r="BK650" s="61">
        <f t="shared" ref="BK650" si="15217">IF(BK645&gt;0,IF(BK648=1,BK646,BK646+BJ650),BJ650)</f>
        <v>0</v>
      </c>
      <c r="BL650" s="61">
        <f t="shared" ref="BL650" si="15218">IF(BL645&gt;0,IF(BL648=1,BL646,BL646+BK650),BK650)</f>
        <v>0</v>
      </c>
      <c r="BM650" s="61">
        <f t="shared" ref="BM650" si="15219">IF(BM645&gt;0,IF(BM648=1,BM646,BM646+BL650),BL650)</f>
        <v>0</v>
      </c>
      <c r="BN650" s="61">
        <f t="shared" ref="BN650" si="15220">IF(BN645&gt;0,IF(BN648=1,BN646,BN646+BM650),BM650)</f>
        <v>0</v>
      </c>
      <c r="BO650" s="61">
        <f t="shared" ref="BO650" si="15221">IF(BO645&gt;0,IF(BO648=1,BO646,BO646+BN650),BN650)</f>
        <v>0</v>
      </c>
      <c r="BP650" s="61">
        <f t="shared" ref="BP650" si="15222">IF(BP645&gt;0,IF(BP648=1,BP646,BP646+BO650),BO650)</f>
        <v>0</v>
      </c>
      <c r="BQ650" s="61">
        <f t="shared" ref="BQ650" si="15223">IF(BQ645&gt;0,IF(BQ648=1,BQ646,BQ646+BP650),BP650)</f>
        <v>0</v>
      </c>
      <c r="BR650" s="61">
        <f t="shared" ref="BR650" si="15224">IF(BR645&gt;0,IF(BR648=1,BR646,BR646+BQ650),BQ650)</f>
        <v>0</v>
      </c>
      <c r="BS650" s="61">
        <f t="shared" ref="BS650" si="15225">IF(BS645&gt;0,IF(BS648=1,BS646,BS646+BR650),BR650)</f>
        <v>0</v>
      </c>
      <c r="BT650" s="61">
        <f t="shared" ref="BT650" si="15226">IF(BT645&gt;0,IF(BT648=1,BT646,BT646+BS650),BS650)</f>
        <v>0</v>
      </c>
      <c r="BU650" s="61">
        <f t="shared" ref="BU650" si="15227">IF(BU645&gt;0,IF(BU648=1,BU646,BU646+BT650),BT650)</f>
        <v>0</v>
      </c>
      <c r="BV650" s="61">
        <f t="shared" ref="BV650" si="15228">IF(BV645&gt;0,IF(BV648=1,BV646,BV646+BU650),BU650)</f>
        <v>0</v>
      </c>
      <c r="BW650" s="61">
        <f t="shared" ref="BW650" si="15229">IF(BW645&gt;0,IF(BW648=1,BW646,BW646+BV650),BV650)</f>
        <v>0</v>
      </c>
      <c r="BX650" s="61">
        <f t="shared" ref="BX650" si="15230">IF(BX645&gt;0,IF(BX648=1,BX646,BX646+BW650),BW650)</f>
        <v>0</v>
      </c>
      <c r="BY650" s="298"/>
      <c r="BZ650" s="300"/>
      <c r="CA650" s="302"/>
      <c r="CB650" s="302"/>
    </row>
    <row r="651" spans="1:96" s="98" customFormat="1" ht="41.4" hidden="1" customHeight="1" x14ac:dyDescent="0.3">
      <c r="A651" s="97"/>
      <c r="B651" s="119"/>
      <c r="C651" s="73"/>
      <c r="D651" s="73"/>
      <c r="E651" s="73"/>
      <c r="F651" s="73"/>
      <c r="G651" s="73"/>
      <c r="H651" s="73"/>
      <c r="I651" s="73"/>
      <c r="J651" s="73"/>
      <c r="K651" s="73"/>
      <c r="L651" s="58"/>
      <c r="M651" s="7"/>
      <c r="N651" s="160"/>
      <c r="P651" s="59" t="s">
        <v>173</v>
      </c>
      <c r="Q651" s="61">
        <f>Q653</f>
        <v>0</v>
      </c>
      <c r="R651" s="61">
        <f t="shared" ref="R651" si="15231">IF(R648=1,R653,R653+Q651)</f>
        <v>0</v>
      </c>
      <c r="S651" s="61">
        <f t="shared" ref="S651" si="15232">IF(S648=1,S653,S653+R651)</f>
        <v>0</v>
      </c>
      <c r="T651" s="61">
        <f t="shared" ref="T651" si="15233">IF(T648=1,T653,T653+S651)</f>
        <v>0</v>
      </c>
      <c r="U651" s="61">
        <f t="shared" ref="U651" si="15234">IF(U648=1,U653,U653+T651)</f>
        <v>0</v>
      </c>
      <c r="V651" s="61">
        <f t="shared" ref="V651" si="15235">IF(V648=1,V653,V653+U651)</f>
        <v>0</v>
      </c>
      <c r="W651" s="61">
        <f t="shared" ref="W651" si="15236">IF(W648=1,W653,W653+V651)</f>
        <v>0</v>
      </c>
      <c r="X651" s="61">
        <f t="shared" ref="X651" si="15237">IF(X648=1,X653,X653+W651)</f>
        <v>0</v>
      </c>
      <c r="Y651" s="61">
        <f t="shared" ref="Y651" si="15238">IF(Y648=1,Y653,Y653+X651)</f>
        <v>0</v>
      </c>
      <c r="Z651" s="61">
        <f t="shared" ref="Z651" si="15239">IF(Z648=1,Z653,Z653+Y651)</f>
        <v>0</v>
      </c>
      <c r="AA651" s="61">
        <f t="shared" ref="AA651" si="15240">IF(AA648=1,AA653,AA653+Z651)</f>
        <v>0</v>
      </c>
      <c r="AB651" s="61">
        <f t="shared" ref="AB651" si="15241">IF(AB648=1,AB653,AB653+AA651)</f>
        <v>0</v>
      </c>
      <c r="AC651" s="61">
        <f t="shared" ref="AC651" si="15242">IF(AC648=1,AC653,AC653+AB651)</f>
        <v>0</v>
      </c>
      <c r="AD651" s="61">
        <f t="shared" ref="AD651" si="15243">IF(AD648=1,AD653,AD653+AC651)</f>
        <v>0</v>
      </c>
      <c r="AE651" s="61">
        <f t="shared" ref="AE651" si="15244">IF(AE648=1,AE653,AE653+AD651)</f>
        <v>0</v>
      </c>
      <c r="AF651" s="61">
        <f t="shared" ref="AF651" si="15245">IF(AF648=1,AF653,AF653+AE651)</f>
        <v>0</v>
      </c>
      <c r="AG651" s="61">
        <f t="shared" ref="AG651" si="15246">IF(AG648=1,AG653,AG653+AF651)</f>
        <v>0</v>
      </c>
      <c r="AH651" s="61">
        <f t="shared" ref="AH651" si="15247">IF(AH648=1,AH653,AH653+AG651)</f>
        <v>0</v>
      </c>
      <c r="AI651" s="61">
        <f t="shared" ref="AI651" si="15248">IF(AI648=1,AI653,AI653+AH651)</f>
        <v>0</v>
      </c>
      <c r="AJ651" s="61">
        <f t="shared" ref="AJ651" si="15249">IF(AJ648=1,AJ653,AJ653+AI651)</f>
        <v>0</v>
      </c>
      <c r="AK651" s="61">
        <f t="shared" ref="AK651" si="15250">IF(AK648=1,AK653,AK653+AJ651)</f>
        <v>0</v>
      </c>
      <c r="AL651" s="61">
        <f t="shared" ref="AL651" si="15251">IF(AL648=1,AL653,AL653+AK651)</f>
        <v>0</v>
      </c>
      <c r="AM651" s="61">
        <f t="shared" ref="AM651" si="15252">IF(AM648=1,AM653,AM653+AL651)</f>
        <v>0</v>
      </c>
      <c r="AN651" s="61">
        <f t="shared" ref="AN651" si="15253">IF(AN648=1,AN653,AN653+AM651)</f>
        <v>0</v>
      </c>
      <c r="AO651" s="61">
        <f t="shared" ref="AO651" si="15254">IF(AO648=1,AO653,AO653+AN651)</f>
        <v>0</v>
      </c>
      <c r="AP651" s="61">
        <f t="shared" ref="AP651" si="15255">IF(AP648=1,AP653,AP653+AO651)</f>
        <v>0</v>
      </c>
      <c r="AQ651" s="61">
        <f t="shared" ref="AQ651" si="15256">IF(AQ648=1,AQ653,AQ653+AP651)</f>
        <v>0</v>
      </c>
      <c r="AR651" s="61">
        <f t="shared" ref="AR651" si="15257">IF(AR648=1,AR653,AR653+AQ651)</f>
        <v>0</v>
      </c>
      <c r="AS651" s="61">
        <f t="shared" ref="AS651" si="15258">IF(AS648=1,AS653,AS653+AR651)</f>
        <v>0</v>
      </c>
      <c r="AT651" s="61">
        <f t="shared" ref="AT651" si="15259">IF(AT648=1,AT653,AT653+AS651)</f>
        <v>0</v>
      </c>
      <c r="AU651" s="61">
        <f t="shared" ref="AU651" si="15260">IF(AU648=1,AU653,AU653+AT651)</f>
        <v>0</v>
      </c>
      <c r="AV651" s="61">
        <f t="shared" ref="AV651" si="15261">IF(AV648=1,AV653,AV653+AU651)</f>
        <v>0</v>
      </c>
      <c r="AW651" s="61">
        <f t="shared" ref="AW651" si="15262">IF(AW648=1,AW653,AW653+AV651)</f>
        <v>0</v>
      </c>
      <c r="AX651" s="61">
        <f t="shared" ref="AX651" si="15263">IF(AX648=1,AX653,AX653+AW651)</f>
        <v>0</v>
      </c>
      <c r="AY651" s="61">
        <f t="shared" ref="AY651" si="15264">IF(AY648=1,AY653,AY653+AX651)</f>
        <v>0</v>
      </c>
      <c r="AZ651" s="61">
        <f t="shared" ref="AZ651" si="15265">IF(AZ648=1,AZ653,AZ653+AY651)</f>
        <v>0</v>
      </c>
      <c r="BA651" s="61">
        <f t="shared" ref="BA651" si="15266">IF(BA648=1,BA653,BA653+AZ651)</f>
        <v>0</v>
      </c>
      <c r="BB651" s="61">
        <f t="shared" ref="BB651" si="15267">IF(BB648=1,BB653,BB653+BA651)</f>
        <v>0</v>
      </c>
      <c r="BC651" s="61">
        <f t="shared" ref="BC651" si="15268">IF(BC648=1,BC653,BC653+BB651)</f>
        <v>0</v>
      </c>
      <c r="BD651" s="61">
        <f t="shared" ref="BD651" si="15269">IF(BD648=1,BD653,BD653+BC651)</f>
        <v>0</v>
      </c>
      <c r="BE651" s="61">
        <f t="shared" ref="BE651" si="15270">IF(BE648=1,BE653,BE653+BD651)</f>
        <v>0</v>
      </c>
      <c r="BF651" s="61">
        <f t="shared" ref="BF651" si="15271">IF(BF648=1,BF653,BF653+BE651)</f>
        <v>0</v>
      </c>
      <c r="BG651" s="61">
        <f t="shared" ref="BG651" si="15272">IF(BG648=1,BG653,BG653+BF651)</f>
        <v>0</v>
      </c>
      <c r="BH651" s="61">
        <f t="shared" ref="BH651" si="15273">IF(BH648=1,BH653,BH653+BG651)</f>
        <v>0</v>
      </c>
      <c r="BI651" s="61">
        <f t="shared" ref="BI651" si="15274">IF(BI648=1,BI653,BI653+BH651)</f>
        <v>0</v>
      </c>
      <c r="BJ651" s="61">
        <f t="shared" ref="BJ651" si="15275">IF(BJ648=1,BJ653,BJ653+BI651)</f>
        <v>0</v>
      </c>
      <c r="BK651" s="61">
        <f t="shared" ref="BK651" si="15276">IF(BK648=1,BK653,BK653+BJ651)</f>
        <v>0</v>
      </c>
      <c r="BL651" s="61">
        <f t="shared" ref="BL651" si="15277">IF(BL648=1,BL653,BL653+BK651)</f>
        <v>0</v>
      </c>
      <c r="BM651" s="61">
        <f t="shared" ref="BM651" si="15278">IF(BM648=1,BM653,BM653+BL651)</f>
        <v>0</v>
      </c>
      <c r="BN651" s="61">
        <f t="shared" ref="BN651" si="15279">IF(BN648=1,BN653,BN653+BM651)</f>
        <v>0</v>
      </c>
      <c r="BO651" s="61">
        <f t="shared" ref="BO651" si="15280">IF(BO648=1,BO653,BO653+BN651)</f>
        <v>0</v>
      </c>
      <c r="BP651" s="61">
        <f t="shared" ref="BP651" si="15281">IF(BP648=1,BP653,BP653+BO651)</f>
        <v>0</v>
      </c>
      <c r="BQ651" s="61">
        <f t="shared" ref="BQ651" si="15282">IF(BQ648=1,BQ653,BQ653+BP651)</f>
        <v>0</v>
      </c>
      <c r="BR651" s="61">
        <f t="shared" ref="BR651" si="15283">IF(BR648=1,BR653,BR653+BQ651)</f>
        <v>0</v>
      </c>
      <c r="BS651" s="61">
        <f t="shared" ref="BS651" si="15284">IF(BS648=1,BS653,BS653+BR651)</f>
        <v>0</v>
      </c>
      <c r="BT651" s="61">
        <f t="shared" ref="BT651" si="15285">IF(BT648=1,BT653,BT653+BS651)</f>
        <v>0</v>
      </c>
      <c r="BU651" s="61">
        <f t="shared" ref="BU651" si="15286">IF(BU648=1,BU653,BU653+BT651)</f>
        <v>0</v>
      </c>
      <c r="BV651" s="61">
        <f t="shared" ref="BV651" si="15287">IF(BV648=1,BV653,BV653+BU651)</f>
        <v>0</v>
      </c>
      <c r="BW651" s="61">
        <f t="shared" ref="BW651" si="15288">IF(BW648=1,BW653,BW653+BV651)</f>
        <v>0</v>
      </c>
      <c r="BX651" s="61">
        <f t="shared" ref="BX651" si="15289">IF(BX648=1,BX653,BX653+BW651)</f>
        <v>0</v>
      </c>
      <c r="BY651" s="298"/>
      <c r="BZ651" s="300"/>
      <c r="CA651" s="302"/>
      <c r="CB651" s="302"/>
    </row>
    <row r="652" spans="1:96" s="98" customFormat="1" ht="28.95" customHeight="1" x14ac:dyDescent="0.3">
      <c r="A652" s="97"/>
      <c r="B652" s="119"/>
      <c r="C652" s="73"/>
      <c r="D652" s="73"/>
      <c r="E652" s="73"/>
      <c r="F652" s="73"/>
      <c r="G652" s="73"/>
      <c r="H652" s="73"/>
      <c r="I652" s="73"/>
      <c r="J652" s="73"/>
      <c r="K652" s="73"/>
      <c r="L652" s="58"/>
      <c r="M652" s="7"/>
      <c r="N652" s="160"/>
      <c r="P652" s="57" t="s">
        <v>171</v>
      </c>
      <c r="Q652" s="62">
        <f t="shared" ref="Q652:BX652" si="15290">1720/12*Q645</f>
        <v>0</v>
      </c>
      <c r="R652" s="62">
        <f t="shared" si="15290"/>
        <v>0</v>
      </c>
      <c r="S652" s="62">
        <f t="shared" si="15290"/>
        <v>0</v>
      </c>
      <c r="T652" s="62">
        <f t="shared" si="15290"/>
        <v>0</v>
      </c>
      <c r="U652" s="62">
        <f t="shared" si="15290"/>
        <v>0</v>
      </c>
      <c r="V652" s="62">
        <f t="shared" si="15290"/>
        <v>0</v>
      </c>
      <c r="W652" s="62">
        <f t="shared" si="15290"/>
        <v>0</v>
      </c>
      <c r="X652" s="62">
        <f t="shared" si="15290"/>
        <v>0</v>
      </c>
      <c r="Y652" s="62">
        <f t="shared" si="15290"/>
        <v>0</v>
      </c>
      <c r="Z652" s="62">
        <f t="shared" si="15290"/>
        <v>0</v>
      </c>
      <c r="AA652" s="62">
        <f t="shared" si="15290"/>
        <v>0</v>
      </c>
      <c r="AB652" s="62">
        <f t="shared" si="15290"/>
        <v>0</v>
      </c>
      <c r="AC652" s="62">
        <f t="shared" si="15290"/>
        <v>0</v>
      </c>
      <c r="AD652" s="62">
        <f t="shared" si="15290"/>
        <v>0</v>
      </c>
      <c r="AE652" s="62">
        <f t="shared" si="15290"/>
        <v>0</v>
      </c>
      <c r="AF652" s="62">
        <f t="shared" si="15290"/>
        <v>0</v>
      </c>
      <c r="AG652" s="62">
        <f t="shared" si="15290"/>
        <v>0</v>
      </c>
      <c r="AH652" s="62">
        <f t="shared" si="15290"/>
        <v>0</v>
      </c>
      <c r="AI652" s="62">
        <f t="shared" si="15290"/>
        <v>0</v>
      </c>
      <c r="AJ652" s="62">
        <f t="shared" si="15290"/>
        <v>0</v>
      </c>
      <c r="AK652" s="62">
        <f t="shared" si="15290"/>
        <v>0</v>
      </c>
      <c r="AL652" s="62">
        <f t="shared" si="15290"/>
        <v>0</v>
      </c>
      <c r="AM652" s="62">
        <f t="shared" si="15290"/>
        <v>0</v>
      </c>
      <c r="AN652" s="62">
        <f t="shared" si="15290"/>
        <v>0</v>
      </c>
      <c r="AO652" s="62">
        <f t="shared" si="15290"/>
        <v>0</v>
      </c>
      <c r="AP652" s="62">
        <f t="shared" si="15290"/>
        <v>0</v>
      </c>
      <c r="AQ652" s="62">
        <f t="shared" si="15290"/>
        <v>0</v>
      </c>
      <c r="AR652" s="62">
        <f t="shared" si="15290"/>
        <v>0</v>
      </c>
      <c r="AS652" s="62">
        <f t="shared" si="15290"/>
        <v>0</v>
      </c>
      <c r="AT652" s="62">
        <f t="shared" si="15290"/>
        <v>0</v>
      </c>
      <c r="AU652" s="62">
        <f t="shared" si="15290"/>
        <v>0</v>
      </c>
      <c r="AV652" s="62">
        <f t="shared" si="15290"/>
        <v>0</v>
      </c>
      <c r="AW652" s="62">
        <f t="shared" si="15290"/>
        <v>0</v>
      </c>
      <c r="AX652" s="62">
        <f t="shared" si="15290"/>
        <v>0</v>
      </c>
      <c r="AY652" s="62">
        <f t="shared" si="15290"/>
        <v>0</v>
      </c>
      <c r="AZ652" s="62">
        <f t="shared" si="15290"/>
        <v>0</v>
      </c>
      <c r="BA652" s="62">
        <f t="shared" si="15290"/>
        <v>0</v>
      </c>
      <c r="BB652" s="62">
        <f t="shared" si="15290"/>
        <v>0</v>
      </c>
      <c r="BC652" s="62">
        <f t="shared" si="15290"/>
        <v>0</v>
      </c>
      <c r="BD652" s="62">
        <f t="shared" si="15290"/>
        <v>0</v>
      </c>
      <c r="BE652" s="62">
        <f t="shared" si="15290"/>
        <v>0</v>
      </c>
      <c r="BF652" s="62">
        <f t="shared" si="15290"/>
        <v>0</v>
      </c>
      <c r="BG652" s="62">
        <f t="shared" si="15290"/>
        <v>0</v>
      </c>
      <c r="BH652" s="62">
        <f t="shared" si="15290"/>
        <v>0</v>
      </c>
      <c r="BI652" s="62">
        <f t="shared" si="15290"/>
        <v>0</v>
      </c>
      <c r="BJ652" s="62">
        <f t="shared" si="15290"/>
        <v>0</v>
      </c>
      <c r="BK652" s="62">
        <f t="shared" si="15290"/>
        <v>0</v>
      </c>
      <c r="BL652" s="62">
        <f t="shared" si="15290"/>
        <v>0</v>
      </c>
      <c r="BM652" s="62">
        <f t="shared" si="15290"/>
        <v>0</v>
      </c>
      <c r="BN652" s="62">
        <f t="shared" si="15290"/>
        <v>0</v>
      </c>
      <c r="BO652" s="62">
        <f t="shared" si="15290"/>
        <v>0</v>
      </c>
      <c r="BP652" s="62">
        <f t="shared" si="15290"/>
        <v>0</v>
      </c>
      <c r="BQ652" s="62">
        <f t="shared" si="15290"/>
        <v>0</v>
      </c>
      <c r="BR652" s="62">
        <f t="shared" si="15290"/>
        <v>0</v>
      </c>
      <c r="BS652" s="62">
        <f t="shared" si="15290"/>
        <v>0</v>
      </c>
      <c r="BT652" s="62">
        <f t="shared" si="15290"/>
        <v>0</v>
      </c>
      <c r="BU652" s="62">
        <f t="shared" si="15290"/>
        <v>0</v>
      </c>
      <c r="BV652" s="62">
        <f t="shared" si="15290"/>
        <v>0</v>
      </c>
      <c r="BW652" s="62">
        <f t="shared" si="15290"/>
        <v>0</v>
      </c>
      <c r="BX652" s="62">
        <f t="shared" si="15290"/>
        <v>0</v>
      </c>
      <c r="BY652" s="298"/>
      <c r="BZ652" s="300"/>
      <c r="CA652" s="302"/>
      <c r="CB652" s="302"/>
    </row>
    <row r="653" spans="1:96" s="98" customFormat="1" ht="28.8" x14ac:dyDescent="0.3">
      <c r="A653" s="97"/>
      <c r="B653" s="119"/>
      <c r="C653" s="73"/>
      <c r="D653" s="73"/>
      <c r="E653" s="73"/>
      <c r="F653" s="73"/>
      <c r="G653" s="73"/>
      <c r="H653" s="73"/>
      <c r="I653" s="73"/>
      <c r="J653" s="73"/>
      <c r="K653" s="73"/>
      <c r="L653" s="58"/>
      <c r="M653" s="7"/>
      <c r="N653" s="160"/>
      <c r="P653" s="57" t="s">
        <v>155</v>
      </c>
      <c r="Q653" s="62">
        <f>FLOOR(IF(OR(Q648=0,Q648=1),IF(Q646&gt;=Q652,Q652,Q646)+0.00000001,IF(Q650&gt;=Q649,Q649,Q650))+0.00000001,1)</f>
        <v>0</v>
      </c>
      <c r="R653" s="62">
        <f t="shared" ref="R653" si="15291">FLOOR(IF(OR(R648=0,R648=1),IF(R652&gt;R649,R649,IF(R646&gt;=R652,R652,R646)+0.00000001),IF(R650&gt;=R649,R649-Q651,R650-Q651)+0.00000001),1)</f>
        <v>0</v>
      </c>
      <c r="S653" s="62">
        <f t="shared" ref="S653" si="15292">FLOOR(IF(OR(S648=0,S648=1),IF(S652&gt;S649,S649,IF(S646&gt;=S652,S652,S646)+0.00000001),IF(S650&gt;=S649,S649-R651,S650-R651)+0.00000001),1)</f>
        <v>0</v>
      </c>
      <c r="T653" s="62">
        <f t="shared" ref="T653" si="15293">FLOOR(IF(OR(T648=0,T648=1),IF(T652&gt;T649,T649,IF(T646&gt;=T652,T652,T646)+0.00000001),IF(T650&gt;=T649,T649-S651,T650-S651)+0.00000001),1)</f>
        <v>0</v>
      </c>
      <c r="U653" s="62">
        <f t="shared" ref="U653" si="15294">FLOOR(IF(OR(U648=0,U648=1),IF(U652&gt;U649,U649,IF(U646&gt;=U652,U652,U646)+0.00000001),IF(U650&gt;=U649,U649-T651,U650-T651)+0.00000001),1)</f>
        <v>0</v>
      </c>
      <c r="V653" s="62">
        <f t="shared" ref="V653" si="15295">FLOOR(IF(OR(V648=0,V648=1),IF(V652&gt;V649,V649,IF(V646&gt;=V652,V652,V646)+0.00000001),IF(V650&gt;=V649,V649-U651,V650-U651)+0.00000001),1)</f>
        <v>0</v>
      </c>
      <c r="W653" s="62">
        <f t="shared" ref="W653" si="15296">FLOOR(IF(OR(W648=0,W648=1),IF(W652&gt;W649,W649,IF(W646&gt;=W652,W652,W646)+0.00000001),IF(W650&gt;=W649,W649-V651,W650-V651)+0.00000001),1)</f>
        <v>0</v>
      </c>
      <c r="X653" s="62">
        <f t="shared" ref="X653" si="15297">FLOOR(IF(OR(X648=0,X648=1),IF(X652&gt;X649,X649,IF(X646&gt;=X652,X652,X646)+0.00000001),IF(X650&gt;=X649,X649-W651,X650-W651)+0.00000001),1)</f>
        <v>0</v>
      </c>
      <c r="Y653" s="62">
        <f t="shared" ref="Y653" si="15298">FLOOR(IF(OR(Y648=0,Y648=1),IF(Y652&gt;Y649,Y649,IF(Y646&gt;=Y652,Y652,Y646)+0.00000001),IF(Y650&gt;=Y649,Y649-X651,Y650-X651)+0.00000001),1)</f>
        <v>0</v>
      </c>
      <c r="Z653" s="62">
        <f t="shared" ref="Z653" si="15299">FLOOR(IF(OR(Z648=0,Z648=1),IF(Z652&gt;Z649,Z649,IF(Z646&gt;=Z652,Z652,Z646)+0.00000001),IF(Z650&gt;=Z649,Z649-Y651,Z650-Y651)+0.00000001),1)</f>
        <v>0</v>
      </c>
      <c r="AA653" s="62">
        <f t="shared" ref="AA653" si="15300">FLOOR(IF(OR(AA648=0,AA648=1),IF(AA652&gt;AA649,AA649,IF(AA646&gt;=AA652,AA652,AA646)+0.00000001),IF(AA650&gt;=AA649,AA649-Z651,AA650-Z651)+0.00000001),1)</f>
        <v>0</v>
      </c>
      <c r="AB653" s="62">
        <f t="shared" ref="AB653" si="15301">FLOOR(IF(OR(AB648=0,AB648=1),IF(AB652&gt;AB649,AB649,IF(AB646&gt;=AB652,AB652,AB646)+0.00000001),IF(AB650&gt;=AB649,AB649-AA651,AB650-AA651)+0.00000001),1)</f>
        <v>0</v>
      </c>
      <c r="AC653" s="62">
        <f t="shared" ref="AC653" si="15302">FLOOR(IF(OR(AC648=0,AC648=1),IF(AC652&gt;AC649,AC649,IF(AC646&gt;=AC652,AC652,AC646)+0.00000001),IF(AC650&gt;=AC649,AC649-AB651,AC650-AB651)+0.00000001),1)</f>
        <v>0</v>
      </c>
      <c r="AD653" s="62">
        <f t="shared" ref="AD653" si="15303">FLOOR(IF(OR(AD648=0,AD648=1),IF(AD652&gt;AD649,AD649,IF(AD646&gt;=AD652,AD652,AD646)+0.00000001),IF(AD650&gt;=AD649,AD649-AC651,AD650-AC651)+0.00000001),1)</f>
        <v>0</v>
      </c>
      <c r="AE653" s="62">
        <f t="shared" ref="AE653" si="15304">FLOOR(IF(OR(AE648=0,AE648=1),IF(AE652&gt;AE649,AE649,IF(AE646&gt;=AE652,AE652,AE646)+0.00000001),IF(AE650&gt;=AE649,AE649-AD651,AE650-AD651)+0.00000001),1)</f>
        <v>0</v>
      </c>
      <c r="AF653" s="62">
        <f t="shared" ref="AF653" si="15305">FLOOR(IF(OR(AF648=0,AF648=1),IF(AF652&gt;AF649,AF649,IF(AF646&gt;=AF652,AF652,AF646)+0.00000001),IF(AF650&gt;=AF649,AF649-AE651,AF650-AE651)+0.00000001),1)</f>
        <v>0</v>
      </c>
      <c r="AG653" s="62">
        <f t="shared" ref="AG653" si="15306">FLOOR(IF(OR(AG648=0,AG648=1),IF(AG652&gt;AG649,AG649,IF(AG646&gt;=AG652,AG652,AG646)+0.00000001),IF(AG650&gt;=AG649,AG649-AF651,AG650-AF651)+0.00000001),1)</f>
        <v>0</v>
      </c>
      <c r="AH653" s="62">
        <f t="shared" ref="AH653" si="15307">FLOOR(IF(OR(AH648=0,AH648=1),IF(AH652&gt;AH649,AH649,IF(AH646&gt;=AH652,AH652,AH646)+0.00000001),IF(AH650&gt;=AH649,AH649-AG651,AH650-AG651)+0.00000001),1)</f>
        <v>0</v>
      </c>
      <c r="AI653" s="62">
        <f t="shared" ref="AI653" si="15308">FLOOR(IF(OR(AI648=0,AI648=1),IF(AI652&gt;AI649,AI649,IF(AI646&gt;=AI652,AI652,AI646)+0.00000001),IF(AI650&gt;=AI649,AI649-AH651,AI650-AH651)+0.00000001),1)</f>
        <v>0</v>
      </c>
      <c r="AJ653" s="62">
        <f t="shared" ref="AJ653" si="15309">FLOOR(IF(OR(AJ648=0,AJ648=1),IF(AJ652&gt;AJ649,AJ649,IF(AJ646&gt;=AJ652,AJ652,AJ646)+0.00000001),IF(AJ650&gt;=AJ649,AJ649-AI651,AJ650-AI651)+0.00000001),1)</f>
        <v>0</v>
      </c>
      <c r="AK653" s="62">
        <f t="shared" ref="AK653" si="15310">FLOOR(IF(OR(AK648=0,AK648=1),IF(AK652&gt;AK649,AK649,IF(AK646&gt;=AK652,AK652,AK646)+0.00000001),IF(AK650&gt;=AK649,AK649-AJ651,AK650-AJ651)+0.00000001),1)</f>
        <v>0</v>
      </c>
      <c r="AL653" s="62">
        <f t="shared" ref="AL653" si="15311">FLOOR(IF(OR(AL648=0,AL648=1),IF(AL652&gt;AL649,AL649,IF(AL646&gt;=AL652,AL652,AL646)+0.00000001),IF(AL650&gt;=AL649,AL649-AK651,AL650-AK651)+0.00000001),1)</f>
        <v>0</v>
      </c>
      <c r="AM653" s="62">
        <f t="shared" ref="AM653" si="15312">FLOOR(IF(OR(AM648=0,AM648=1),IF(AM652&gt;AM649,AM649,IF(AM646&gt;=AM652,AM652,AM646)+0.00000001),IF(AM650&gt;=AM649,AM649-AL651,AM650-AL651)+0.00000001),1)</f>
        <v>0</v>
      </c>
      <c r="AN653" s="62">
        <f t="shared" ref="AN653" si="15313">FLOOR(IF(OR(AN648=0,AN648=1),IF(AN652&gt;AN649,AN649,IF(AN646&gt;=AN652,AN652,AN646)+0.00000001),IF(AN650&gt;=AN649,AN649-AM651,AN650-AM651)+0.00000001),1)</f>
        <v>0</v>
      </c>
      <c r="AO653" s="62">
        <f t="shared" ref="AO653" si="15314">FLOOR(IF(OR(AO648=0,AO648=1),IF(AO652&gt;AO649,AO649,IF(AO646&gt;=AO652,AO652,AO646)+0.00000001),IF(AO650&gt;=AO649,AO649-AN651,AO650-AN651)+0.00000001),1)</f>
        <v>0</v>
      </c>
      <c r="AP653" s="62">
        <f t="shared" ref="AP653" si="15315">FLOOR(IF(OR(AP648=0,AP648=1),IF(AP652&gt;AP649,AP649,IF(AP646&gt;=AP652,AP652,AP646)+0.00000001),IF(AP650&gt;=AP649,AP649-AO651,AP650-AO651)+0.00000001),1)</f>
        <v>0</v>
      </c>
      <c r="AQ653" s="62">
        <f t="shared" ref="AQ653" si="15316">FLOOR(IF(OR(AQ648=0,AQ648=1),IF(AQ652&gt;AQ649,AQ649,IF(AQ646&gt;=AQ652,AQ652,AQ646)+0.00000001),IF(AQ650&gt;=AQ649,AQ649-AP651,AQ650-AP651)+0.00000001),1)</f>
        <v>0</v>
      </c>
      <c r="AR653" s="62">
        <f t="shared" ref="AR653" si="15317">FLOOR(IF(OR(AR648=0,AR648=1),IF(AR652&gt;AR649,AR649,IF(AR646&gt;=AR652,AR652,AR646)+0.00000001),IF(AR650&gt;=AR649,AR649-AQ651,AR650-AQ651)+0.00000001),1)</f>
        <v>0</v>
      </c>
      <c r="AS653" s="62">
        <f t="shared" ref="AS653" si="15318">FLOOR(IF(OR(AS648=0,AS648=1),IF(AS652&gt;AS649,AS649,IF(AS646&gt;=AS652,AS652,AS646)+0.00000001),IF(AS650&gt;=AS649,AS649-AR651,AS650-AR651)+0.00000001),1)</f>
        <v>0</v>
      </c>
      <c r="AT653" s="62">
        <f t="shared" ref="AT653" si="15319">FLOOR(IF(OR(AT648=0,AT648=1),IF(AT652&gt;AT649,AT649,IF(AT646&gt;=AT652,AT652,AT646)+0.00000001),IF(AT650&gt;=AT649,AT649-AS651,AT650-AS651)+0.00000001),1)</f>
        <v>0</v>
      </c>
      <c r="AU653" s="62">
        <f t="shared" ref="AU653" si="15320">FLOOR(IF(OR(AU648=0,AU648=1),IF(AU652&gt;AU649,AU649,IF(AU646&gt;=AU652,AU652,AU646)+0.00000001),IF(AU650&gt;=AU649,AU649-AT651,AU650-AT651)+0.00000001),1)</f>
        <v>0</v>
      </c>
      <c r="AV653" s="62">
        <f t="shared" ref="AV653" si="15321">FLOOR(IF(OR(AV648=0,AV648=1),IF(AV652&gt;AV649,AV649,IF(AV646&gt;=AV652,AV652,AV646)+0.00000001),IF(AV650&gt;=AV649,AV649-AU651,AV650-AU651)+0.00000001),1)</f>
        <v>0</v>
      </c>
      <c r="AW653" s="62">
        <f t="shared" ref="AW653" si="15322">FLOOR(IF(OR(AW648=0,AW648=1),IF(AW652&gt;AW649,AW649,IF(AW646&gt;=AW652,AW652,AW646)+0.00000001),IF(AW650&gt;=AW649,AW649-AV651,AW650-AV651)+0.00000001),1)</f>
        <v>0</v>
      </c>
      <c r="AX653" s="62">
        <f t="shared" ref="AX653" si="15323">FLOOR(IF(OR(AX648=0,AX648=1),IF(AX652&gt;AX649,AX649,IF(AX646&gt;=AX652,AX652,AX646)+0.00000001),IF(AX650&gt;=AX649,AX649-AW651,AX650-AW651)+0.00000001),1)</f>
        <v>0</v>
      </c>
      <c r="AY653" s="62">
        <f t="shared" ref="AY653" si="15324">FLOOR(IF(OR(AY648=0,AY648=1),IF(AY652&gt;AY649,AY649,IF(AY646&gt;=AY652,AY652,AY646)+0.00000001),IF(AY650&gt;=AY649,AY649-AX651,AY650-AX651)+0.00000001),1)</f>
        <v>0</v>
      </c>
      <c r="AZ653" s="62">
        <f t="shared" ref="AZ653" si="15325">FLOOR(IF(OR(AZ648=0,AZ648=1),IF(AZ652&gt;AZ649,AZ649,IF(AZ646&gt;=AZ652,AZ652,AZ646)+0.00000001),IF(AZ650&gt;=AZ649,AZ649-AY651,AZ650-AY651)+0.00000001),1)</f>
        <v>0</v>
      </c>
      <c r="BA653" s="62">
        <f t="shared" ref="BA653" si="15326">FLOOR(IF(OR(BA648=0,BA648=1),IF(BA652&gt;BA649,BA649,IF(BA646&gt;=BA652,BA652,BA646)+0.00000001),IF(BA650&gt;=BA649,BA649-AZ651,BA650-AZ651)+0.00000001),1)</f>
        <v>0</v>
      </c>
      <c r="BB653" s="62">
        <f t="shared" ref="BB653" si="15327">FLOOR(IF(OR(BB648=0,BB648=1),IF(BB652&gt;BB649,BB649,IF(BB646&gt;=BB652,BB652,BB646)+0.00000001),IF(BB650&gt;=BB649,BB649-BA651,BB650-BA651)+0.00000001),1)</f>
        <v>0</v>
      </c>
      <c r="BC653" s="62">
        <f t="shared" ref="BC653" si="15328">FLOOR(IF(OR(BC648=0,BC648=1),IF(BC652&gt;BC649,BC649,IF(BC646&gt;=BC652,BC652,BC646)+0.00000001),IF(BC650&gt;=BC649,BC649-BB651,BC650-BB651)+0.00000001),1)</f>
        <v>0</v>
      </c>
      <c r="BD653" s="62">
        <f t="shared" ref="BD653" si="15329">FLOOR(IF(OR(BD648=0,BD648=1),IF(BD652&gt;BD649,BD649,IF(BD646&gt;=BD652,BD652,BD646)+0.00000001),IF(BD650&gt;=BD649,BD649-BC651,BD650-BC651)+0.00000001),1)</f>
        <v>0</v>
      </c>
      <c r="BE653" s="62">
        <f t="shared" ref="BE653" si="15330">FLOOR(IF(OR(BE648=0,BE648=1),IF(BE652&gt;BE649,BE649,IF(BE646&gt;=BE652,BE652,BE646)+0.00000001),IF(BE650&gt;=BE649,BE649-BD651,BE650-BD651)+0.00000001),1)</f>
        <v>0</v>
      </c>
      <c r="BF653" s="62">
        <f t="shared" ref="BF653" si="15331">FLOOR(IF(OR(BF648=0,BF648=1),IF(BF652&gt;BF649,BF649,IF(BF646&gt;=BF652,BF652,BF646)+0.00000001),IF(BF650&gt;=BF649,BF649-BE651,BF650-BE651)+0.00000001),1)</f>
        <v>0</v>
      </c>
      <c r="BG653" s="62">
        <f t="shared" ref="BG653" si="15332">FLOOR(IF(OR(BG648=0,BG648=1),IF(BG652&gt;BG649,BG649,IF(BG646&gt;=BG652,BG652,BG646)+0.00000001),IF(BG650&gt;=BG649,BG649-BF651,BG650-BF651)+0.00000001),1)</f>
        <v>0</v>
      </c>
      <c r="BH653" s="62">
        <f t="shared" ref="BH653" si="15333">FLOOR(IF(OR(BH648=0,BH648=1),IF(BH652&gt;BH649,BH649,IF(BH646&gt;=BH652,BH652,BH646)+0.00000001),IF(BH650&gt;=BH649,BH649-BG651,BH650-BG651)+0.00000001),1)</f>
        <v>0</v>
      </c>
      <c r="BI653" s="62">
        <f t="shared" ref="BI653" si="15334">FLOOR(IF(OR(BI648=0,BI648=1),IF(BI652&gt;BI649,BI649,IF(BI646&gt;=BI652,BI652,BI646)+0.00000001),IF(BI650&gt;=BI649,BI649-BH651,BI650-BH651)+0.00000001),1)</f>
        <v>0</v>
      </c>
      <c r="BJ653" s="62">
        <f t="shared" ref="BJ653" si="15335">FLOOR(IF(OR(BJ648=0,BJ648=1),IF(BJ652&gt;BJ649,BJ649,IF(BJ646&gt;=BJ652,BJ652,BJ646)+0.00000001),IF(BJ650&gt;=BJ649,BJ649-BI651,BJ650-BI651)+0.00000001),1)</f>
        <v>0</v>
      </c>
      <c r="BK653" s="62">
        <f t="shared" ref="BK653" si="15336">FLOOR(IF(OR(BK648=0,BK648=1),IF(BK652&gt;BK649,BK649,IF(BK646&gt;=BK652,BK652,BK646)+0.00000001),IF(BK650&gt;=BK649,BK649-BJ651,BK650-BJ651)+0.00000001),1)</f>
        <v>0</v>
      </c>
      <c r="BL653" s="62">
        <f t="shared" ref="BL653" si="15337">FLOOR(IF(OR(BL648=0,BL648=1),IF(BL652&gt;BL649,BL649,IF(BL646&gt;=BL652,BL652,BL646)+0.00000001),IF(BL650&gt;=BL649,BL649-BK651,BL650-BK651)+0.00000001),1)</f>
        <v>0</v>
      </c>
      <c r="BM653" s="62">
        <f t="shared" ref="BM653" si="15338">FLOOR(IF(OR(BM648=0,BM648=1),IF(BM652&gt;BM649,BM649,IF(BM646&gt;=BM652,BM652,BM646)+0.00000001),IF(BM650&gt;=BM649,BM649-BL651,BM650-BL651)+0.00000001),1)</f>
        <v>0</v>
      </c>
      <c r="BN653" s="62">
        <f t="shared" ref="BN653" si="15339">FLOOR(IF(OR(BN648=0,BN648=1),IF(BN652&gt;BN649,BN649,IF(BN646&gt;=BN652,BN652,BN646)+0.00000001),IF(BN650&gt;=BN649,BN649-BM651,BN650-BM651)+0.00000001),1)</f>
        <v>0</v>
      </c>
      <c r="BO653" s="62">
        <f t="shared" ref="BO653" si="15340">FLOOR(IF(OR(BO648=0,BO648=1),IF(BO652&gt;BO649,BO649,IF(BO646&gt;=BO652,BO652,BO646)+0.00000001),IF(BO650&gt;=BO649,BO649-BN651,BO650-BN651)+0.00000001),1)</f>
        <v>0</v>
      </c>
      <c r="BP653" s="62">
        <f t="shared" ref="BP653" si="15341">FLOOR(IF(OR(BP648=0,BP648=1),IF(BP652&gt;BP649,BP649,IF(BP646&gt;=BP652,BP652,BP646)+0.00000001),IF(BP650&gt;=BP649,BP649-BO651,BP650-BO651)+0.00000001),1)</f>
        <v>0</v>
      </c>
      <c r="BQ653" s="62">
        <f t="shared" ref="BQ653" si="15342">FLOOR(IF(OR(BQ648=0,BQ648=1),IF(BQ652&gt;BQ649,BQ649,IF(BQ646&gt;=BQ652,BQ652,BQ646)+0.00000001),IF(BQ650&gt;=BQ649,BQ649-BP651,BQ650-BP651)+0.00000001),1)</f>
        <v>0</v>
      </c>
      <c r="BR653" s="62">
        <f t="shared" ref="BR653" si="15343">FLOOR(IF(OR(BR648=0,BR648=1),IF(BR652&gt;BR649,BR649,IF(BR646&gt;=BR652,BR652,BR646)+0.00000001),IF(BR650&gt;=BR649,BR649-BQ651,BR650-BQ651)+0.00000001),1)</f>
        <v>0</v>
      </c>
      <c r="BS653" s="62">
        <f t="shared" ref="BS653" si="15344">FLOOR(IF(OR(BS648=0,BS648=1),IF(BS652&gt;BS649,BS649,IF(BS646&gt;=BS652,BS652,BS646)+0.00000001),IF(BS650&gt;=BS649,BS649-BR651,BS650-BR651)+0.00000001),1)</f>
        <v>0</v>
      </c>
      <c r="BT653" s="62">
        <f t="shared" ref="BT653" si="15345">FLOOR(IF(OR(BT648=0,BT648=1),IF(BT652&gt;BT649,BT649,IF(BT646&gt;=BT652,BT652,BT646)+0.00000001),IF(BT650&gt;=BT649,BT649-BS651,BT650-BS651)+0.00000001),1)</f>
        <v>0</v>
      </c>
      <c r="BU653" s="62">
        <f t="shared" ref="BU653" si="15346">FLOOR(IF(OR(BU648=0,BU648=1),IF(BU652&gt;BU649,BU649,IF(BU646&gt;=BU652,BU652,BU646)+0.00000001),IF(BU650&gt;=BU649,BU649-BT651,BU650-BT651)+0.00000001),1)</f>
        <v>0</v>
      </c>
      <c r="BV653" s="62">
        <f t="shared" ref="BV653" si="15347">FLOOR(IF(OR(BV648=0,BV648=1),IF(BV652&gt;BV649,BV649,IF(BV646&gt;=BV652,BV652,BV646)+0.00000001),IF(BV650&gt;=BV649,BV649-BU651,BV650-BU651)+0.00000001),1)</f>
        <v>0</v>
      </c>
      <c r="BW653" s="62">
        <f t="shared" ref="BW653" si="15348">FLOOR(IF(OR(BW648=0,BW648=1),IF(BW652&gt;BW649,BW649,IF(BW646&gt;=BW652,BW652,BW646)+0.00000001),IF(BW650&gt;=BW649,BW649-BV651,BW650-BV651)+0.00000001),1)</f>
        <v>0</v>
      </c>
      <c r="BX653" s="62">
        <f t="shared" ref="BX653" si="15349">FLOOR(IF(OR(BX648=0,BX648=1),IF(BX652&gt;BX649,BX649,IF(BX646&gt;=BX652,BX652,BX646)+0.00000001),IF(BX650&gt;=BX649,BX649-BW651,BX650-BW651)+0.00000001),1)</f>
        <v>0</v>
      </c>
      <c r="BY653" s="298"/>
      <c r="BZ653" s="300"/>
      <c r="CA653" s="302"/>
      <c r="CB653" s="302"/>
    </row>
    <row r="654" spans="1:96" s="98" customFormat="1" ht="25.2" customHeight="1" thickBot="1" x14ac:dyDescent="0.35">
      <c r="A654" s="97"/>
      <c r="B654" s="120"/>
      <c r="C654" s="63"/>
      <c r="D654" s="63"/>
      <c r="E654" s="63"/>
      <c r="F654" s="63"/>
      <c r="G654" s="63"/>
      <c r="H654" s="63"/>
      <c r="I654" s="63"/>
      <c r="J654" s="63"/>
      <c r="K654" s="63"/>
      <c r="L654" s="64"/>
      <c r="M654" s="7"/>
      <c r="N654" s="161"/>
      <c r="P654" s="175" t="s">
        <v>156</v>
      </c>
      <c r="Q654" s="204">
        <f>IF(Q653=0,0,Q653*$J$16)</f>
        <v>0</v>
      </c>
      <c r="R654" s="204">
        <f t="shared" ref="R654:BX654" si="15350">IF(R653=0,0,R653*$J$16)</f>
        <v>0</v>
      </c>
      <c r="S654" s="204">
        <f t="shared" si="15350"/>
        <v>0</v>
      </c>
      <c r="T654" s="204">
        <f t="shared" si="15350"/>
        <v>0</v>
      </c>
      <c r="U654" s="204">
        <f t="shared" si="15350"/>
        <v>0</v>
      </c>
      <c r="V654" s="204">
        <f t="shared" si="15350"/>
        <v>0</v>
      </c>
      <c r="W654" s="204">
        <f t="shared" si="15350"/>
        <v>0</v>
      </c>
      <c r="X654" s="204">
        <f t="shared" si="15350"/>
        <v>0</v>
      </c>
      <c r="Y654" s="204">
        <f t="shared" si="15350"/>
        <v>0</v>
      </c>
      <c r="Z654" s="204">
        <f t="shared" si="15350"/>
        <v>0</v>
      </c>
      <c r="AA654" s="204">
        <f t="shared" si="15350"/>
        <v>0</v>
      </c>
      <c r="AB654" s="204">
        <f t="shared" si="15350"/>
        <v>0</v>
      </c>
      <c r="AC654" s="204">
        <f t="shared" si="15350"/>
        <v>0</v>
      </c>
      <c r="AD654" s="204">
        <f t="shared" si="15350"/>
        <v>0</v>
      </c>
      <c r="AE654" s="204">
        <f t="shared" si="15350"/>
        <v>0</v>
      </c>
      <c r="AF654" s="204">
        <f t="shared" si="15350"/>
        <v>0</v>
      </c>
      <c r="AG654" s="204">
        <f t="shared" si="15350"/>
        <v>0</v>
      </c>
      <c r="AH654" s="204">
        <f t="shared" si="15350"/>
        <v>0</v>
      </c>
      <c r="AI654" s="204">
        <f t="shared" si="15350"/>
        <v>0</v>
      </c>
      <c r="AJ654" s="204">
        <f t="shared" si="15350"/>
        <v>0</v>
      </c>
      <c r="AK654" s="204">
        <f t="shared" si="15350"/>
        <v>0</v>
      </c>
      <c r="AL654" s="204">
        <f t="shared" si="15350"/>
        <v>0</v>
      </c>
      <c r="AM654" s="204">
        <f t="shared" si="15350"/>
        <v>0</v>
      </c>
      <c r="AN654" s="204">
        <f t="shared" si="15350"/>
        <v>0</v>
      </c>
      <c r="AO654" s="204">
        <f t="shared" si="15350"/>
        <v>0</v>
      </c>
      <c r="AP654" s="204">
        <f t="shared" si="15350"/>
        <v>0</v>
      </c>
      <c r="AQ654" s="204">
        <f t="shared" si="15350"/>
        <v>0</v>
      </c>
      <c r="AR654" s="204">
        <f t="shared" si="15350"/>
        <v>0</v>
      </c>
      <c r="AS654" s="204">
        <f t="shared" si="15350"/>
        <v>0</v>
      </c>
      <c r="AT654" s="204">
        <f t="shared" si="15350"/>
        <v>0</v>
      </c>
      <c r="AU654" s="204">
        <f t="shared" si="15350"/>
        <v>0</v>
      </c>
      <c r="AV654" s="204">
        <f t="shared" si="15350"/>
        <v>0</v>
      </c>
      <c r="AW654" s="204">
        <f t="shared" si="15350"/>
        <v>0</v>
      </c>
      <c r="AX654" s="204">
        <f t="shared" si="15350"/>
        <v>0</v>
      </c>
      <c r="AY654" s="204">
        <f t="shared" si="15350"/>
        <v>0</v>
      </c>
      <c r="AZ654" s="204">
        <f t="shared" si="15350"/>
        <v>0</v>
      </c>
      <c r="BA654" s="204">
        <f t="shared" si="15350"/>
        <v>0</v>
      </c>
      <c r="BB654" s="204">
        <f t="shared" si="15350"/>
        <v>0</v>
      </c>
      <c r="BC654" s="204">
        <f t="shared" si="15350"/>
        <v>0</v>
      </c>
      <c r="BD654" s="204">
        <f t="shared" si="15350"/>
        <v>0</v>
      </c>
      <c r="BE654" s="204">
        <f t="shared" si="15350"/>
        <v>0</v>
      </c>
      <c r="BF654" s="204">
        <f t="shared" si="15350"/>
        <v>0</v>
      </c>
      <c r="BG654" s="204">
        <f t="shared" si="15350"/>
        <v>0</v>
      </c>
      <c r="BH654" s="204">
        <f t="shared" si="15350"/>
        <v>0</v>
      </c>
      <c r="BI654" s="204">
        <f t="shared" si="15350"/>
        <v>0</v>
      </c>
      <c r="BJ654" s="204">
        <f t="shared" si="15350"/>
        <v>0</v>
      </c>
      <c r="BK654" s="204">
        <f t="shared" si="15350"/>
        <v>0</v>
      </c>
      <c r="BL654" s="204">
        <f t="shared" si="15350"/>
        <v>0</v>
      </c>
      <c r="BM654" s="204">
        <f t="shared" si="15350"/>
        <v>0</v>
      </c>
      <c r="BN654" s="204">
        <f t="shared" si="15350"/>
        <v>0</v>
      </c>
      <c r="BO654" s="204">
        <f t="shared" si="15350"/>
        <v>0</v>
      </c>
      <c r="BP654" s="204">
        <f t="shared" si="15350"/>
        <v>0</v>
      </c>
      <c r="BQ654" s="204">
        <f t="shared" si="15350"/>
        <v>0</v>
      </c>
      <c r="BR654" s="204">
        <f t="shared" si="15350"/>
        <v>0</v>
      </c>
      <c r="BS654" s="204">
        <f t="shared" si="15350"/>
        <v>0</v>
      </c>
      <c r="BT654" s="204">
        <f t="shared" si="15350"/>
        <v>0</v>
      </c>
      <c r="BU654" s="204">
        <f t="shared" si="15350"/>
        <v>0</v>
      </c>
      <c r="BV654" s="204">
        <f t="shared" si="15350"/>
        <v>0</v>
      </c>
      <c r="BW654" s="204">
        <f t="shared" si="15350"/>
        <v>0</v>
      </c>
      <c r="BX654" s="204">
        <f t="shared" si="15350"/>
        <v>0</v>
      </c>
      <c r="BY654" s="299"/>
      <c r="BZ654" s="301"/>
      <c r="CA654" s="303"/>
      <c r="CB654" s="303"/>
      <c r="CD654" s="146">
        <f>SUMIFS($Q654:$BX654,$Q644:$BX644,"1. ZoR")</f>
        <v>0</v>
      </c>
      <c r="CE654" s="146">
        <f>SUMIFS($Q654:$BX654,$Q644:$BX644,"2. ZoR")</f>
        <v>0</v>
      </c>
      <c r="CF654" s="146">
        <f>SUMIFS($Q654:$BX654,$Q644:$BX644,"3. ZoR")</f>
        <v>0</v>
      </c>
      <c r="CG654" s="146">
        <f>SUMIFS($Q654:$BX654,$Q644:$BX644,"4. ZoR")</f>
        <v>0</v>
      </c>
      <c r="CH654" s="146">
        <f>SUMIFS($Q654:$BX654,$Q644:$BX644,"5. ZoR")</f>
        <v>0</v>
      </c>
      <c r="CI654" s="146">
        <f>SUMIFS($Q654:$BX654,$Q644:$BX644,"6. ZoR")</f>
        <v>0</v>
      </c>
      <c r="CJ654" s="146">
        <f>SUMIFS($Q654:$BX654,$Q644:$BX644,"7. ZoR")</f>
        <v>0</v>
      </c>
      <c r="CK654" s="146">
        <f>SUMIFS($Q654:$BX654,$Q644:$BX644,"8. ZoR")</f>
        <v>0</v>
      </c>
      <c r="CL654" s="146">
        <f>SUMIFS($Q654:$BX654,$Q644:$BX644,"9. ZoR")</f>
        <v>0</v>
      </c>
      <c r="CM654" s="146">
        <f>SUMIFS($Q654:$BX654,$Q644:$BX644,"10. ZoR")</f>
        <v>0</v>
      </c>
      <c r="CN654" s="146">
        <f>SUMIFS($Q654:$BX654,$Q644:$BX644,"11. ZoR")</f>
        <v>0</v>
      </c>
      <c r="CO654" s="146">
        <f>SUMIFS($Q654:$BX654,$Q644:$BX644,"12. ZoR")</f>
        <v>0</v>
      </c>
      <c r="CP654" s="146">
        <f>SUMIFS($Q654:$BX654,$Q644:$BX644,"13. ZoR")</f>
        <v>0</v>
      </c>
      <c r="CQ654" s="146">
        <f>SUMIFS($Q654:$BX654,$Q644:$BX644,"14. ZoR")</f>
        <v>0</v>
      </c>
      <c r="CR654" s="146">
        <f>SUMIFS($Q654:$BX654,$Q644:$BX644,"15. ZoR")</f>
        <v>0</v>
      </c>
    </row>
    <row r="655" spans="1:96" ht="15" thickBot="1" x14ac:dyDescent="0.35"/>
    <row r="656" spans="1:96" s="98" customFormat="1" ht="69.599999999999994" customHeight="1" thickBot="1" x14ac:dyDescent="0.35">
      <c r="A656" s="229"/>
      <c r="B656" s="112"/>
      <c r="C656" s="304" t="s">
        <v>1</v>
      </c>
      <c r="D656" s="113"/>
      <c r="E656" s="122" t="s">
        <v>198</v>
      </c>
      <c r="F656" s="122" t="s">
        <v>200</v>
      </c>
      <c r="G656" s="114" t="s">
        <v>93</v>
      </c>
      <c r="H656" s="114" t="s">
        <v>94</v>
      </c>
      <c r="I656" s="114" t="s">
        <v>229</v>
      </c>
      <c r="J656" s="114" t="s">
        <v>206</v>
      </c>
      <c r="K656" s="114" t="s">
        <v>208</v>
      </c>
      <c r="L656" s="129" t="s">
        <v>0</v>
      </c>
      <c r="M656" s="7"/>
      <c r="N656" s="115">
        <v>208002</v>
      </c>
      <c r="P656" s="162" t="s">
        <v>129</v>
      </c>
      <c r="Q656" s="76" t="s">
        <v>3</v>
      </c>
      <c r="R656" s="76" t="s">
        <v>4</v>
      </c>
      <c r="S656" s="76" t="s">
        <v>5</v>
      </c>
      <c r="T656" s="76" t="s">
        <v>6</v>
      </c>
      <c r="U656" s="76" t="s">
        <v>7</v>
      </c>
      <c r="V656" s="76" t="s">
        <v>8</v>
      </c>
      <c r="W656" s="76" t="s">
        <v>9</v>
      </c>
      <c r="X656" s="76" t="s">
        <v>10</v>
      </c>
      <c r="Y656" s="76" t="s">
        <v>11</v>
      </c>
      <c r="Z656" s="76" t="s">
        <v>12</v>
      </c>
      <c r="AA656" s="76" t="s">
        <v>13</v>
      </c>
      <c r="AB656" s="76" t="s">
        <v>14</v>
      </c>
      <c r="AC656" s="76" t="s">
        <v>15</v>
      </c>
      <c r="AD656" s="76" t="s">
        <v>16</v>
      </c>
      <c r="AE656" s="76" t="s">
        <v>17</v>
      </c>
      <c r="AF656" s="76" t="s">
        <v>18</v>
      </c>
      <c r="AG656" s="76" t="s">
        <v>19</v>
      </c>
      <c r="AH656" s="76" t="s">
        <v>20</v>
      </c>
      <c r="AI656" s="76" t="s">
        <v>21</v>
      </c>
      <c r="AJ656" s="76" t="s">
        <v>22</v>
      </c>
      <c r="AK656" s="76" t="s">
        <v>23</v>
      </c>
      <c r="AL656" s="76" t="s">
        <v>24</v>
      </c>
      <c r="AM656" s="76" t="s">
        <v>25</v>
      </c>
      <c r="AN656" s="76" t="s">
        <v>26</v>
      </c>
      <c r="AO656" s="76" t="s">
        <v>27</v>
      </c>
      <c r="AP656" s="76" t="s">
        <v>28</v>
      </c>
      <c r="AQ656" s="76" t="s">
        <v>29</v>
      </c>
      <c r="AR656" s="76" t="s">
        <v>30</v>
      </c>
      <c r="AS656" s="76" t="s">
        <v>31</v>
      </c>
      <c r="AT656" s="76" t="s">
        <v>32</v>
      </c>
      <c r="AU656" s="76" t="s">
        <v>33</v>
      </c>
      <c r="AV656" s="76" t="s">
        <v>34</v>
      </c>
      <c r="AW656" s="76" t="s">
        <v>35</v>
      </c>
      <c r="AX656" s="76" t="s">
        <v>36</v>
      </c>
      <c r="AY656" s="76" t="s">
        <v>37</v>
      </c>
      <c r="AZ656" s="76" t="s">
        <v>38</v>
      </c>
      <c r="BA656" s="76" t="s">
        <v>39</v>
      </c>
      <c r="BB656" s="76" t="s">
        <v>40</v>
      </c>
      <c r="BC656" s="76" t="s">
        <v>41</v>
      </c>
      <c r="BD656" s="76" t="s">
        <v>42</v>
      </c>
      <c r="BE656" s="76" t="s">
        <v>43</v>
      </c>
      <c r="BF656" s="76" t="s">
        <v>44</v>
      </c>
      <c r="BG656" s="76" t="s">
        <v>45</v>
      </c>
      <c r="BH656" s="76" t="s">
        <v>46</v>
      </c>
      <c r="BI656" s="76" t="s">
        <v>47</v>
      </c>
      <c r="BJ656" s="76" t="s">
        <v>48</v>
      </c>
      <c r="BK656" s="76" t="s">
        <v>49</v>
      </c>
      <c r="BL656" s="76" t="s">
        <v>50</v>
      </c>
      <c r="BM656" s="76" t="s">
        <v>51</v>
      </c>
      <c r="BN656" s="76" t="s">
        <v>52</v>
      </c>
      <c r="BO656" s="76" t="s">
        <v>130</v>
      </c>
      <c r="BP656" s="76" t="s">
        <v>131</v>
      </c>
      <c r="BQ656" s="76" t="s">
        <v>132</v>
      </c>
      <c r="BR656" s="76" t="s">
        <v>133</v>
      </c>
      <c r="BS656" s="76" t="s">
        <v>134</v>
      </c>
      <c r="BT656" s="76" t="s">
        <v>135</v>
      </c>
      <c r="BU656" s="76" t="s">
        <v>136</v>
      </c>
      <c r="BV656" s="76" t="s">
        <v>137</v>
      </c>
      <c r="BW656" s="76" t="s">
        <v>138</v>
      </c>
      <c r="BX656" s="76" t="s">
        <v>139</v>
      </c>
      <c r="BY656" s="125" t="s">
        <v>174</v>
      </c>
      <c r="BZ656" s="126" t="s">
        <v>175</v>
      </c>
      <c r="CA656" s="126" t="s">
        <v>157</v>
      </c>
      <c r="CB656" s="126" t="s">
        <v>237</v>
      </c>
      <c r="CD656" s="306" t="s">
        <v>222</v>
      </c>
      <c r="CE656" s="307"/>
      <c r="CF656" s="307"/>
      <c r="CG656" s="307"/>
      <c r="CH656" s="307"/>
      <c r="CI656" s="307"/>
      <c r="CJ656" s="307"/>
      <c r="CK656" s="307"/>
      <c r="CL656" s="307"/>
      <c r="CM656" s="307"/>
      <c r="CN656" s="307"/>
      <c r="CO656" s="307"/>
      <c r="CP656" s="307"/>
      <c r="CQ656" s="307"/>
      <c r="CR656" s="307"/>
    </row>
    <row r="657" spans="1:96" s="98" customFormat="1" ht="21" hidden="1" customHeight="1" x14ac:dyDescent="0.3">
      <c r="A657" s="230"/>
      <c r="B657" s="105"/>
      <c r="C657" s="305"/>
      <c r="D657" s="116"/>
      <c r="E657" s="116"/>
      <c r="F657" s="116"/>
      <c r="G657" s="308" t="s">
        <v>235</v>
      </c>
      <c r="H657" s="308" t="s">
        <v>95</v>
      </c>
      <c r="I657" s="309" t="s">
        <v>199</v>
      </c>
      <c r="J657" s="309" t="s">
        <v>207</v>
      </c>
      <c r="K657" s="128"/>
      <c r="L657" s="311" t="s">
        <v>92</v>
      </c>
      <c r="M657" s="7"/>
      <c r="N657" s="313" t="s">
        <v>2</v>
      </c>
      <c r="P657" s="77"/>
      <c r="Q657" s="67">
        <f>MONTH(Úvod!$F$10)</f>
        <v>1</v>
      </c>
      <c r="R657" s="68">
        <f t="shared" ref="R657" si="15351">IF(Q657=12,1,Q657+1)</f>
        <v>2</v>
      </c>
      <c r="S657" s="68">
        <f t="shared" ref="S657" si="15352">IF(R657=12,1,R657+1)</f>
        <v>3</v>
      </c>
      <c r="T657" s="69">
        <f t="shared" ref="T657" si="15353">IF(S657=12,1,S657+1)</f>
        <v>4</v>
      </c>
      <c r="U657" s="69">
        <f t="shared" ref="U657" si="15354">IF(T657=12,1,T657+1)</f>
        <v>5</v>
      </c>
      <c r="V657" s="69">
        <f t="shared" ref="V657" si="15355">IF(U657=12,1,U657+1)</f>
        <v>6</v>
      </c>
      <c r="W657" s="69">
        <f t="shared" ref="W657" si="15356">IF(V657=12,1,V657+1)</f>
        <v>7</v>
      </c>
      <c r="X657" s="69">
        <f t="shared" ref="X657" si="15357">IF(W657=12,1,W657+1)</f>
        <v>8</v>
      </c>
      <c r="Y657" s="69">
        <f t="shared" ref="Y657" si="15358">IF(X657=12,1,X657+1)</f>
        <v>9</v>
      </c>
      <c r="Z657" s="69">
        <f>IF(Y657=12,1,Y657+1)</f>
        <v>10</v>
      </c>
      <c r="AA657" s="69">
        <f t="shared" ref="AA657" si="15359">IF(Z657=12,1,Z657+1)</f>
        <v>11</v>
      </c>
      <c r="AB657" s="69">
        <f t="shared" ref="AB657" si="15360">IF(AA657=12,1,AA657+1)</f>
        <v>12</v>
      </c>
      <c r="AC657" s="69">
        <f t="shared" ref="AC657" si="15361">IF(AB657=12,1,AB657+1)</f>
        <v>1</v>
      </c>
      <c r="AD657" s="69">
        <f t="shared" ref="AD657" si="15362">IF(AC657=12,1,AC657+1)</f>
        <v>2</v>
      </c>
      <c r="AE657" s="69">
        <f t="shared" ref="AE657" si="15363">IF(AD657=12,1,AD657+1)</f>
        <v>3</v>
      </c>
      <c r="AF657" s="69">
        <f t="shared" ref="AF657" si="15364">IF(AE657=12,1,AE657+1)</f>
        <v>4</v>
      </c>
      <c r="AG657" s="69">
        <f t="shared" ref="AG657" si="15365">IF(AF657=12,1,AF657+1)</f>
        <v>5</v>
      </c>
      <c r="AH657" s="69">
        <f t="shared" ref="AH657" si="15366">IF(AG657=12,1,AG657+1)</f>
        <v>6</v>
      </c>
      <c r="AI657" s="69">
        <f>IF(AH657=12,1,AH657+1)</f>
        <v>7</v>
      </c>
      <c r="AJ657" s="69">
        <f t="shared" ref="AJ657" si="15367">IF(AI657=12,1,AI657+1)</f>
        <v>8</v>
      </c>
      <c r="AK657" s="69">
        <f t="shared" ref="AK657" si="15368">IF(AJ657=12,1,AJ657+1)</f>
        <v>9</v>
      </c>
      <c r="AL657" s="69">
        <f t="shared" ref="AL657" si="15369">IF(AK657=12,1,AK657+1)</f>
        <v>10</v>
      </c>
      <c r="AM657" s="69">
        <f t="shared" ref="AM657" si="15370">IF(AL657=12,1,AL657+1)</f>
        <v>11</v>
      </c>
      <c r="AN657" s="69">
        <f t="shared" ref="AN657" si="15371">IF(AM657=12,1,AM657+1)</f>
        <v>12</v>
      </c>
      <c r="AO657" s="69">
        <f t="shared" ref="AO657" si="15372">IF(AN657=12,1,AN657+1)</f>
        <v>1</v>
      </c>
      <c r="AP657" s="69">
        <f t="shared" ref="AP657" si="15373">IF(AO657=12,1,AO657+1)</f>
        <v>2</v>
      </c>
      <c r="AQ657" s="69">
        <f t="shared" ref="AQ657" si="15374">IF(AP657=12,1,AP657+1)</f>
        <v>3</v>
      </c>
      <c r="AR657" s="69">
        <f t="shared" ref="AR657" si="15375">IF(AQ657=12,1,AQ657+1)</f>
        <v>4</v>
      </c>
      <c r="AS657" s="69">
        <f t="shared" ref="AS657" si="15376">IF(AR657=12,1,AR657+1)</f>
        <v>5</v>
      </c>
      <c r="AT657" s="69">
        <f t="shared" ref="AT657" si="15377">IF(AS657=12,1,AS657+1)</f>
        <v>6</v>
      </c>
      <c r="AU657" s="69">
        <f t="shared" ref="AU657" si="15378">IF(AT657=12,1,AT657+1)</f>
        <v>7</v>
      </c>
      <c r="AV657" s="69">
        <f t="shared" ref="AV657" si="15379">IF(AU657=12,1,AU657+1)</f>
        <v>8</v>
      </c>
      <c r="AW657" s="69">
        <f t="shared" ref="AW657" si="15380">IF(AV657=12,1,AV657+1)</f>
        <v>9</v>
      </c>
      <c r="AX657" s="69">
        <f t="shared" ref="AX657" si="15381">IF(AW657=12,1,AW657+1)</f>
        <v>10</v>
      </c>
      <c r="AY657" s="69">
        <f t="shared" ref="AY657" si="15382">IF(AX657=12,1,AX657+1)</f>
        <v>11</v>
      </c>
      <c r="AZ657" s="69">
        <f t="shared" ref="AZ657" si="15383">IF(AY657=12,1,AY657+1)</f>
        <v>12</v>
      </c>
      <c r="BA657" s="69">
        <f t="shared" ref="BA657" si="15384">IF(AZ657=12,1,AZ657+1)</f>
        <v>1</v>
      </c>
      <c r="BB657" s="69">
        <f t="shared" ref="BB657" si="15385">IF(BA657=12,1,BA657+1)</f>
        <v>2</v>
      </c>
      <c r="BC657" s="69">
        <f t="shared" ref="BC657" si="15386">IF(BB657=12,1,BB657+1)</f>
        <v>3</v>
      </c>
      <c r="BD657" s="69">
        <f t="shared" ref="BD657" si="15387">IF(BC657=12,1,BC657+1)</f>
        <v>4</v>
      </c>
      <c r="BE657" s="69">
        <f t="shared" ref="BE657" si="15388">IF(BD657=12,1,BD657+1)</f>
        <v>5</v>
      </c>
      <c r="BF657" s="69">
        <f t="shared" ref="BF657" si="15389">IF(BE657=12,1,BE657+1)</f>
        <v>6</v>
      </c>
      <c r="BG657" s="69">
        <f t="shared" ref="BG657" si="15390">IF(BF657=12,1,BF657+1)</f>
        <v>7</v>
      </c>
      <c r="BH657" s="69">
        <f t="shared" ref="BH657" si="15391">IF(BG657=12,1,BG657+1)</f>
        <v>8</v>
      </c>
      <c r="BI657" s="69">
        <f t="shared" ref="BI657" si="15392">IF(BH657=12,1,BH657+1)</f>
        <v>9</v>
      </c>
      <c r="BJ657" s="69">
        <f t="shared" ref="BJ657" si="15393">IF(BI657=12,1,BI657+1)</f>
        <v>10</v>
      </c>
      <c r="BK657" s="69">
        <f t="shared" ref="BK657" si="15394">IF(BJ657=12,1,BJ657+1)</f>
        <v>11</v>
      </c>
      <c r="BL657" s="69">
        <f t="shared" ref="BL657" si="15395">IF(BK657=12,1,BK657+1)</f>
        <v>12</v>
      </c>
      <c r="BM657" s="69">
        <f t="shared" ref="BM657" si="15396">IF(BL657=12,1,BL657+1)</f>
        <v>1</v>
      </c>
      <c r="BN657" s="69">
        <f t="shared" ref="BN657" si="15397">IF(BM657=12,1,BM657+1)</f>
        <v>2</v>
      </c>
      <c r="BO657" s="69">
        <f t="shared" ref="BO657" si="15398">IF(BN657=12,1,BN657+1)</f>
        <v>3</v>
      </c>
      <c r="BP657" s="69">
        <f t="shared" ref="BP657" si="15399">IF(BO657=12,1,BO657+1)</f>
        <v>4</v>
      </c>
      <c r="BQ657" s="69">
        <f t="shared" ref="BQ657" si="15400">IF(BP657=12,1,BP657+1)</f>
        <v>5</v>
      </c>
      <c r="BR657" s="69">
        <f t="shared" ref="BR657" si="15401">IF(BQ657=12,1,BQ657+1)</f>
        <v>6</v>
      </c>
      <c r="BS657" s="69">
        <f t="shared" ref="BS657" si="15402">IF(BR657=12,1,BR657+1)</f>
        <v>7</v>
      </c>
      <c r="BT657" s="69">
        <f t="shared" ref="BT657" si="15403">IF(BS657=12,1,BS657+1)</f>
        <v>8</v>
      </c>
      <c r="BU657" s="69">
        <f t="shared" ref="BU657" si="15404">IF(BT657=12,1,BT657+1)</f>
        <v>9</v>
      </c>
      <c r="BV657" s="69">
        <f t="shared" ref="BV657" si="15405">IF(BU657=12,1,BU657+1)</f>
        <v>10</v>
      </c>
      <c r="BW657" s="69">
        <f t="shared" ref="BW657" si="15406">IF(BV657=12,1,BV657+1)</f>
        <v>11</v>
      </c>
      <c r="BX657" s="69">
        <f t="shared" ref="BX657" si="15407">IF(BW657=12,1,BW657+1)</f>
        <v>12</v>
      </c>
      <c r="BY657" s="74"/>
      <c r="BZ657" s="71"/>
      <c r="CA657" s="71"/>
      <c r="CB657" s="71"/>
    </row>
    <row r="658" spans="1:96" s="98" customFormat="1" ht="18" hidden="1" customHeight="1" x14ac:dyDescent="0.3">
      <c r="A658" s="230"/>
      <c r="B658" s="105"/>
      <c r="C658" s="305"/>
      <c r="D658" s="116"/>
      <c r="E658" s="116"/>
      <c r="F658" s="116"/>
      <c r="G658" s="308"/>
      <c r="H658" s="308"/>
      <c r="I658" s="309"/>
      <c r="J658" s="309"/>
      <c r="K658" s="128"/>
      <c r="L658" s="311"/>
      <c r="M658" s="7"/>
      <c r="N658" s="314"/>
      <c r="P658" s="70"/>
      <c r="Q658" s="53">
        <f t="shared" ref="Q658:BX658" si="15408">VALUE(_xlfn.CONCAT(Q657,".",Q660))</f>
        <v>1</v>
      </c>
      <c r="R658" s="66">
        <f t="shared" si="15408"/>
        <v>32</v>
      </c>
      <c r="S658" s="66">
        <f t="shared" si="15408"/>
        <v>61</v>
      </c>
      <c r="T658" s="66">
        <f t="shared" si="15408"/>
        <v>92</v>
      </c>
      <c r="U658" s="66">
        <f t="shared" si="15408"/>
        <v>122</v>
      </c>
      <c r="V658" s="66">
        <f t="shared" si="15408"/>
        <v>153</v>
      </c>
      <c r="W658" s="66">
        <f t="shared" si="15408"/>
        <v>183</v>
      </c>
      <c r="X658" s="66">
        <f t="shared" si="15408"/>
        <v>214</v>
      </c>
      <c r="Y658" s="66">
        <f t="shared" si="15408"/>
        <v>245</v>
      </c>
      <c r="Z658" s="66">
        <f t="shared" si="15408"/>
        <v>275</v>
      </c>
      <c r="AA658" s="66">
        <f t="shared" si="15408"/>
        <v>306</v>
      </c>
      <c r="AB658" s="66">
        <f t="shared" si="15408"/>
        <v>336</v>
      </c>
      <c r="AC658" s="66">
        <f t="shared" si="15408"/>
        <v>367</v>
      </c>
      <c r="AD658" s="66">
        <f t="shared" si="15408"/>
        <v>398</v>
      </c>
      <c r="AE658" s="66">
        <f t="shared" si="15408"/>
        <v>426</v>
      </c>
      <c r="AF658" s="66">
        <f t="shared" si="15408"/>
        <v>457</v>
      </c>
      <c r="AG658" s="66">
        <f t="shared" si="15408"/>
        <v>487</v>
      </c>
      <c r="AH658" s="66">
        <f t="shared" si="15408"/>
        <v>518</v>
      </c>
      <c r="AI658" s="66">
        <f t="shared" si="15408"/>
        <v>548</v>
      </c>
      <c r="AJ658" s="66">
        <f t="shared" si="15408"/>
        <v>579</v>
      </c>
      <c r="AK658" s="66">
        <f t="shared" si="15408"/>
        <v>610</v>
      </c>
      <c r="AL658" s="66">
        <f t="shared" si="15408"/>
        <v>640</v>
      </c>
      <c r="AM658" s="66">
        <f t="shared" si="15408"/>
        <v>671</v>
      </c>
      <c r="AN658" s="66">
        <f t="shared" si="15408"/>
        <v>701</v>
      </c>
      <c r="AO658" s="66">
        <f t="shared" si="15408"/>
        <v>732</v>
      </c>
      <c r="AP658" s="66">
        <f t="shared" si="15408"/>
        <v>763</v>
      </c>
      <c r="AQ658" s="66">
        <f t="shared" si="15408"/>
        <v>791</v>
      </c>
      <c r="AR658" s="66">
        <f t="shared" si="15408"/>
        <v>822</v>
      </c>
      <c r="AS658" s="66">
        <f t="shared" si="15408"/>
        <v>852</v>
      </c>
      <c r="AT658" s="66">
        <f t="shared" si="15408"/>
        <v>883</v>
      </c>
      <c r="AU658" s="66">
        <f t="shared" si="15408"/>
        <v>913</v>
      </c>
      <c r="AV658" s="66">
        <f t="shared" si="15408"/>
        <v>944</v>
      </c>
      <c r="AW658" s="66">
        <f t="shared" si="15408"/>
        <v>975</v>
      </c>
      <c r="AX658" s="66">
        <f t="shared" si="15408"/>
        <v>1005</v>
      </c>
      <c r="AY658" s="66">
        <f t="shared" si="15408"/>
        <v>1036</v>
      </c>
      <c r="AZ658" s="66">
        <f t="shared" si="15408"/>
        <v>1066</v>
      </c>
      <c r="BA658" s="66">
        <f t="shared" si="15408"/>
        <v>1097</v>
      </c>
      <c r="BB658" s="66">
        <f t="shared" si="15408"/>
        <v>1128</v>
      </c>
      <c r="BC658" s="66">
        <f t="shared" si="15408"/>
        <v>1156</v>
      </c>
      <c r="BD658" s="66">
        <f t="shared" si="15408"/>
        <v>1187</v>
      </c>
      <c r="BE658" s="66">
        <f t="shared" si="15408"/>
        <v>1217</v>
      </c>
      <c r="BF658" s="66">
        <f t="shared" si="15408"/>
        <v>1248</v>
      </c>
      <c r="BG658" s="66">
        <f t="shared" si="15408"/>
        <v>1278</v>
      </c>
      <c r="BH658" s="66">
        <f t="shared" si="15408"/>
        <v>1309</v>
      </c>
      <c r="BI658" s="66">
        <f t="shared" si="15408"/>
        <v>1340</v>
      </c>
      <c r="BJ658" s="66">
        <f t="shared" si="15408"/>
        <v>1370</v>
      </c>
      <c r="BK658" s="66">
        <f t="shared" si="15408"/>
        <v>1401</v>
      </c>
      <c r="BL658" s="66">
        <f t="shared" si="15408"/>
        <v>1431</v>
      </c>
      <c r="BM658" s="66">
        <f t="shared" si="15408"/>
        <v>1462</v>
      </c>
      <c r="BN658" s="66">
        <f t="shared" si="15408"/>
        <v>1493</v>
      </c>
      <c r="BO658" s="66">
        <f t="shared" si="15408"/>
        <v>1522</v>
      </c>
      <c r="BP658" s="66">
        <f t="shared" si="15408"/>
        <v>1553</v>
      </c>
      <c r="BQ658" s="66">
        <f t="shared" si="15408"/>
        <v>1583</v>
      </c>
      <c r="BR658" s="66">
        <f t="shared" si="15408"/>
        <v>1614</v>
      </c>
      <c r="BS658" s="66">
        <f t="shared" si="15408"/>
        <v>1644</v>
      </c>
      <c r="BT658" s="66">
        <f t="shared" si="15408"/>
        <v>1675</v>
      </c>
      <c r="BU658" s="66">
        <f t="shared" si="15408"/>
        <v>1706</v>
      </c>
      <c r="BV658" s="66">
        <f t="shared" si="15408"/>
        <v>1736</v>
      </c>
      <c r="BW658" s="66">
        <f t="shared" si="15408"/>
        <v>1767</v>
      </c>
      <c r="BX658" s="66">
        <f t="shared" si="15408"/>
        <v>1797</v>
      </c>
      <c r="BY658" s="75"/>
      <c r="BZ658" s="72"/>
      <c r="CA658" s="72"/>
      <c r="CB658" s="72"/>
    </row>
    <row r="659" spans="1:96" s="98" customFormat="1" ht="18" customHeight="1" x14ac:dyDescent="0.3">
      <c r="A659" s="230"/>
      <c r="B659" s="105"/>
      <c r="C659" s="305"/>
      <c r="D659" s="116"/>
      <c r="E659" s="309" t="s">
        <v>199</v>
      </c>
      <c r="F659" s="309" t="s">
        <v>199</v>
      </c>
      <c r="G659" s="308"/>
      <c r="H659" s="308"/>
      <c r="I659" s="309"/>
      <c r="J659" s="309"/>
      <c r="K659" s="309" t="s">
        <v>209</v>
      </c>
      <c r="L659" s="311"/>
      <c r="M659" s="7"/>
      <c r="N659" s="314"/>
      <c r="P659" s="70"/>
      <c r="Q659" s="54" t="str">
        <f>VLOOKUP(Q657,'Podpůrná data'!$J$13:$K$24,2)</f>
        <v>leden</v>
      </c>
      <c r="R659" s="54" t="str">
        <f>VLOOKUP(R657,'Podpůrná data'!$J$13:$K$24,2)</f>
        <v>únor</v>
      </c>
      <c r="S659" s="54" t="str">
        <f>VLOOKUP(S657,'Podpůrná data'!$J$13:$K$24,2)</f>
        <v>březen</v>
      </c>
      <c r="T659" s="54" t="str">
        <f>VLOOKUP(T657,'Podpůrná data'!$J$13:$K$24,2)</f>
        <v>duben</v>
      </c>
      <c r="U659" s="54" t="str">
        <f>VLOOKUP(U657,'Podpůrná data'!$J$13:$K$24,2)</f>
        <v>květen</v>
      </c>
      <c r="V659" s="54" t="str">
        <f>VLOOKUP(V657,'Podpůrná data'!$J$13:$K$24,2)</f>
        <v>červen</v>
      </c>
      <c r="W659" s="54" t="str">
        <f>VLOOKUP(W657,'Podpůrná data'!$J$13:$K$24,2)</f>
        <v>červenec</v>
      </c>
      <c r="X659" s="54" t="str">
        <f>VLOOKUP(X657,'Podpůrná data'!$J$13:$K$24,2)</f>
        <v>srpen</v>
      </c>
      <c r="Y659" s="54" t="str">
        <f>VLOOKUP(Y657,'Podpůrná data'!$J$13:$K$24,2)</f>
        <v>září</v>
      </c>
      <c r="Z659" s="54" t="str">
        <f>VLOOKUP(Z657,'Podpůrná data'!$J$13:$K$24,2)</f>
        <v>říjen</v>
      </c>
      <c r="AA659" s="54" t="str">
        <f>VLOOKUP(AA657,'Podpůrná data'!$J$13:$K$24,2)</f>
        <v>listopad</v>
      </c>
      <c r="AB659" s="54" t="str">
        <f>VLOOKUP(AB657,'Podpůrná data'!$J$13:$K$24,2)</f>
        <v>prosinec</v>
      </c>
      <c r="AC659" s="54" t="str">
        <f>VLOOKUP(AC657,'Podpůrná data'!$J$13:$K$24,2)</f>
        <v>leden</v>
      </c>
      <c r="AD659" s="54" t="str">
        <f>VLOOKUP(AD657,'Podpůrná data'!$J$13:$K$24,2)</f>
        <v>únor</v>
      </c>
      <c r="AE659" s="54" t="str">
        <f>VLOOKUP(AE657,'Podpůrná data'!$J$13:$K$24,2)</f>
        <v>březen</v>
      </c>
      <c r="AF659" s="54" t="str">
        <f>VLOOKUP(AF657,'Podpůrná data'!$J$13:$K$24,2)</f>
        <v>duben</v>
      </c>
      <c r="AG659" s="54" t="str">
        <f>VLOOKUP(AG657,'Podpůrná data'!$J$13:$K$24,2)</f>
        <v>květen</v>
      </c>
      <c r="AH659" s="54" t="str">
        <f>VLOOKUP(AH657,'Podpůrná data'!$J$13:$K$24,2)</f>
        <v>červen</v>
      </c>
      <c r="AI659" s="54" t="str">
        <f>VLOOKUP(AI657,'Podpůrná data'!$J$13:$K$24,2)</f>
        <v>červenec</v>
      </c>
      <c r="AJ659" s="54" t="str">
        <f>VLOOKUP(AJ657,'Podpůrná data'!$J$13:$K$24,2)</f>
        <v>srpen</v>
      </c>
      <c r="AK659" s="54" t="str">
        <f>VLOOKUP(AK657,'Podpůrná data'!$J$13:$K$24,2)</f>
        <v>září</v>
      </c>
      <c r="AL659" s="54" t="str">
        <f>VLOOKUP(AL657,'Podpůrná data'!$J$13:$K$24,2)</f>
        <v>říjen</v>
      </c>
      <c r="AM659" s="54" t="str">
        <f>VLOOKUP(AM657,'Podpůrná data'!$J$13:$K$24,2)</f>
        <v>listopad</v>
      </c>
      <c r="AN659" s="54" t="str">
        <f>VLOOKUP(AN657,'Podpůrná data'!$J$13:$K$24,2)</f>
        <v>prosinec</v>
      </c>
      <c r="AO659" s="54" t="str">
        <f>VLOOKUP(AO657,'Podpůrná data'!$J$13:$K$24,2)</f>
        <v>leden</v>
      </c>
      <c r="AP659" s="54" t="str">
        <f>VLOOKUP(AP657,'Podpůrná data'!$J$13:$K$24,2)</f>
        <v>únor</v>
      </c>
      <c r="AQ659" s="54" t="str">
        <f>VLOOKUP(AQ657,'Podpůrná data'!$J$13:$K$24,2)</f>
        <v>březen</v>
      </c>
      <c r="AR659" s="54" t="str">
        <f>VLOOKUP(AR657,'Podpůrná data'!$J$13:$K$24,2)</f>
        <v>duben</v>
      </c>
      <c r="AS659" s="54" t="str">
        <f>VLOOKUP(AS657,'Podpůrná data'!$J$13:$K$24,2)</f>
        <v>květen</v>
      </c>
      <c r="AT659" s="54" t="str">
        <f>VLOOKUP(AT657,'Podpůrná data'!$J$13:$K$24,2)</f>
        <v>červen</v>
      </c>
      <c r="AU659" s="54" t="str">
        <f>VLOOKUP(AU657,'Podpůrná data'!$J$13:$K$24,2)</f>
        <v>červenec</v>
      </c>
      <c r="AV659" s="54" t="str">
        <f>VLOOKUP(AV657,'Podpůrná data'!$J$13:$K$24,2)</f>
        <v>srpen</v>
      </c>
      <c r="AW659" s="54" t="str">
        <f>VLOOKUP(AW657,'Podpůrná data'!$J$13:$K$24,2)</f>
        <v>září</v>
      </c>
      <c r="AX659" s="54" t="str">
        <f>VLOOKUP(AX657,'Podpůrná data'!$J$13:$K$24,2)</f>
        <v>říjen</v>
      </c>
      <c r="AY659" s="54" t="str">
        <f>VLOOKUP(AY657,'Podpůrná data'!$J$13:$K$24,2)</f>
        <v>listopad</v>
      </c>
      <c r="AZ659" s="54" t="str">
        <f>VLOOKUP(AZ657,'Podpůrná data'!$J$13:$K$24,2)</f>
        <v>prosinec</v>
      </c>
      <c r="BA659" s="54" t="str">
        <f>VLOOKUP(BA657,'Podpůrná data'!$J$13:$K$24,2)</f>
        <v>leden</v>
      </c>
      <c r="BB659" s="54" t="str">
        <f>VLOOKUP(BB657,'Podpůrná data'!$J$13:$K$24,2)</f>
        <v>únor</v>
      </c>
      <c r="BC659" s="54" t="str">
        <f>VLOOKUP(BC657,'Podpůrná data'!$J$13:$K$24,2)</f>
        <v>březen</v>
      </c>
      <c r="BD659" s="54" t="str">
        <f>VLOOKUP(BD657,'Podpůrná data'!$J$13:$K$24,2)</f>
        <v>duben</v>
      </c>
      <c r="BE659" s="54" t="str">
        <f>VLOOKUP(BE657,'Podpůrná data'!$J$13:$K$24,2)</f>
        <v>květen</v>
      </c>
      <c r="BF659" s="54" t="str">
        <f>VLOOKUP(BF657,'Podpůrná data'!$J$13:$K$24,2)</f>
        <v>červen</v>
      </c>
      <c r="BG659" s="54" t="str">
        <f>VLOOKUP(BG657,'Podpůrná data'!$J$13:$K$24,2)</f>
        <v>červenec</v>
      </c>
      <c r="BH659" s="54" t="str">
        <f>VLOOKUP(BH657,'Podpůrná data'!$J$13:$K$24,2)</f>
        <v>srpen</v>
      </c>
      <c r="BI659" s="54" t="str">
        <f>VLOOKUP(BI657,'Podpůrná data'!$J$13:$K$24,2)</f>
        <v>září</v>
      </c>
      <c r="BJ659" s="54" t="str">
        <f>VLOOKUP(BJ657,'Podpůrná data'!$J$13:$K$24,2)</f>
        <v>říjen</v>
      </c>
      <c r="BK659" s="54" t="str">
        <f>VLOOKUP(BK657,'Podpůrná data'!$J$13:$K$24,2)</f>
        <v>listopad</v>
      </c>
      <c r="BL659" s="54" t="str">
        <f>VLOOKUP(BL657,'Podpůrná data'!$J$13:$K$24,2)</f>
        <v>prosinec</v>
      </c>
      <c r="BM659" s="54" t="str">
        <f>VLOOKUP(BM657,'Podpůrná data'!$J$13:$K$24,2)</f>
        <v>leden</v>
      </c>
      <c r="BN659" s="54" t="str">
        <f>VLOOKUP(BN657,'Podpůrná data'!$J$13:$K$24,2)</f>
        <v>únor</v>
      </c>
      <c r="BO659" s="54" t="str">
        <f>VLOOKUP(BO657,'Podpůrná data'!$J$13:$K$24,2)</f>
        <v>březen</v>
      </c>
      <c r="BP659" s="54" t="str">
        <f>VLOOKUP(BP657,'Podpůrná data'!$J$13:$K$24,2)</f>
        <v>duben</v>
      </c>
      <c r="BQ659" s="54" t="str">
        <f>VLOOKUP(BQ657,'Podpůrná data'!$J$13:$K$24,2)</f>
        <v>květen</v>
      </c>
      <c r="BR659" s="54" t="str">
        <f>VLOOKUP(BR657,'Podpůrná data'!$J$13:$K$24,2)</f>
        <v>červen</v>
      </c>
      <c r="BS659" s="54" t="str">
        <f>VLOOKUP(BS657,'Podpůrná data'!$J$13:$K$24,2)</f>
        <v>červenec</v>
      </c>
      <c r="BT659" s="54" t="str">
        <f>VLOOKUP(BT657,'Podpůrná data'!$J$13:$K$24,2)</f>
        <v>srpen</v>
      </c>
      <c r="BU659" s="54" t="str">
        <f>VLOOKUP(BU657,'Podpůrná data'!$J$13:$K$24,2)</f>
        <v>září</v>
      </c>
      <c r="BV659" s="54" t="str">
        <f>VLOOKUP(BV657,'Podpůrná data'!$J$13:$K$24,2)</f>
        <v>říjen</v>
      </c>
      <c r="BW659" s="54" t="str">
        <f>VLOOKUP(BW657,'Podpůrná data'!$J$13:$K$24,2)</f>
        <v>listopad</v>
      </c>
      <c r="BX659" s="54" t="str">
        <f>VLOOKUP(BX657,'Podpůrná data'!$J$13:$K$24,2)</f>
        <v>prosinec</v>
      </c>
      <c r="BY659" s="143"/>
      <c r="BZ659" s="144"/>
      <c r="CA659" s="165"/>
      <c r="CB659" s="165"/>
      <c r="CD659" s="147" t="s">
        <v>104</v>
      </c>
      <c r="CE659" s="147" t="s">
        <v>105</v>
      </c>
      <c r="CF659" s="147" t="s">
        <v>106</v>
      </c>
      <c r="CG659" s="147" t="s">
        <v>107</v>
      </c>
      <c r="CH659" s="147" t="s">
        <v>108</v>
      </c>
      <c r="CI659" s="147" t="s">
        <v>109</v>
      </c>
      <c r="CJ659" s="147" t="s">
        <v>110</v>
      </c>
      <c r="CK659" s="147" t="s">
        <v>111</v>
      </c>
      <c r="CL659" s="147" t="s">
        <v>112</v>
      </c>
      <c r="CM659" s="147" t="s">
        <v>166</v>
      </c>
      <c r="CN659" s="147" t="s">
        <v>167</v>
      </c>
      <c r="CO659" s="147" t="s">
        <v>168</v>
      </c>
      <c r="CP659" s="147" t="s">
        <v>194</v>
      </c>
      <c r="CQ659" s="147" t="s">
        <v>195</v>
      </c>
      <c r="CR659" s="147" t="s">
        <v>196</v>
      </c>
    </row>
    <row r="660" spans="1:96" s="98" customFormat="1" ht="16.2" customHeight="1" x14ac:dyDescent="0.3">
      <c r="A660" s="230"/>
      <c r="B660" s="105"/>
      <c r="C660" s="305"/>
      <c r="D660" s="116"/>
      <c r="E660" s="309"/>
      <c r="F660" s="309"/>
      <c r="G660" s="308"/>
      <c r="H660" s="308"/>
      <c r="I660" s="309"/>
      <c r="J660" s="309"/>
      <c r="K660" s="309"/>
      <c r="L660" s="311"/>
      <c r="M660" s="7"/>
      <c r="N660" s="314"/>
      <c r="P660" s="70"/>
      <c r="Q660" s="54">
        <f>YEAR(Úvod!$F$10)</f>
        <v>1900</v>
      </c>
      <c r="R660" s="54">
        <f t="shared" ref="R660" si="15409">IF(R657=1,Q660+1,Q660)</f>
        <v>1900</v>
      </c>
      <c r="S660" s="54">
        <f t="shared" ref="S660" si="15410">IF(S657=1,R660+1,R660)</f>
        <v>1900</v>
      </c>
      <c r="T660" s="54">
        <f t="shared" ref="T660" si="15411">IF(T657=1,S660+1,S660)</f>
        <v>1900</v>
      </c>
      <c r="U660" s="54">
        <f t="shared" ref="U660" si="15412">IF(U657=1,T660+1,T660)</f>
        <v>1900</v>
      </c>
      <c r="V660" s="54">
        <f t="shared" ref="V660" si="15413">IF(V657=1,U660+1,U660)</f>
        <v>1900</v>
      </c>
      <c r="W660" s="54">
        <f t="shared" ref="W660" si="15414">IF(W657=1,V660+1,V660)</f>
        <v>1900</v>
      </c>
      <c r="X660" s="54">
        <f t="shared" ref="X660" si="15415">IF(X657=1,W660+1,W660)</f>
        <v>1900</v>
      </c>
      <c r="Y660" s="54">
        <f t="shared" ref="Y660" si="15416">IF(Y657=1,X660+1,X660)</f>
        <v>1900</v>
      </c>
      <c r="Z660" s="54">
        <f t="shared" ref="Z660" si="15417">IF(Z657=1,Y660+1,Y660)</f>
        <v>1900</v>
      </c>
      <c r="AA660" s="54">
        <f t="shared" ref="AA660" si="15418">IF(AA657=1,Z660+1,Z660)</f>
        <v>1900</v>
      </c>
      <c r="AB660" s="54">
        <f t="shared" ref="AB660" si="15419">IF(AB657=1,AA660+1,AA660)</f>
        <v>1900</v>
      </c>
      <c r="AC660" s="54">
        <f t="shared" ref="AC660" si="15420">IF(AC657=1,AB660+1,AB660)</f>
        <v>1901</v>
      </c>
      <c r="AD660" s="54">
        <f t="shared" ref="AD660" si="15421">IF(AD657=1,AC660+1,AC660)</f>
        <v>1901</v>
      </c>
      <c r="AE660" s="54">
        <f t="shared" ref="AE660" si="15422">IF(AE657=1,AD660+1,AD660)</f>
        <v>1901</v>
      </c>
      <c r="AF660" s="54">
        <f t="shared" ref="AF660" si="15423">IF(AF657=1,AE660+1,AE660)</f>
        <v>1901</v>
      </c>
      <c r="AG660" s="54">
        <f t="shared" ref="AG660" si="15424">IF(AG657=1,AF660+1,AF660)</f>
        <v>1901</v>
      </c>
      <c r="AH660" s="54">
        <f t="shared" ref="AH660" si="15425">IF(AH657=1,AG660+1,AG660)</f>
        <v>1901</v>
      </c>
      <c r="AI660" s="54">
        <f t="shared" ref="AI660" si="15426">IF(AI657=1,AH660+1,AH660)</f>
        <v>1901</v>
      </c>
      <c r="AJ660" s="54">
        <f t="shared" ref="AJ660" si="15427">IF(AJ657=1,AI660+1,AI660)</f>
        <v>1901</v>
      </c>
      <c r="AK660" s="54">
        <f t="shared" ref="AK660" si="15428">IF(AK657=1,AJ660+1,AJ660)</f>
        <v>1901</v>
      </c>
      <c r="AL660" s="54">
        <f t="shared" ref="AL660" si="15429">IF(AL657=1,AK660+1,AK660)</f>
        <v>1901</v>
      </c>
      <c r="AM660" s="54">
        <f t="shared" ref="AM660" si="15430">IF(AM657=1,AL660+1,AL660)</f>
        <v>1901</v>
      </c>
      <c r="AN660" s="54">
        <f t="shared" ref="AN660" si="15431">IF(AN657=1,AM660+1,AM660)</f>
        <v>1901</v>
      </c>
      <c r="AO660" s="54">
        <f t="shared" ref="AO660" si="15432">IF(AO657=1,AN660+1,AN660)</f>
        <v>1902</v>
      </c>
      <c r="AP660" s="54">
        <f t="shared" ref="AP660" si="15433">IF(AP657=1,AO660+1,AO660)</f>
        <v>1902</v>
      </c>
      <c r="AQ660" s="54">
        <f t="shared" ref="AQ660" si="15434">IF(AQ657=1,AP660+1,AP660)</f>
        <v>1902</v>
      </c>
      <c r="AR660" s="54">
        <f t="shared" ref="AR660" si="15435">IF(AR657=1,AQ660+1,AQ660)</f>
        <v>1902</v>
      </c>
      <c r="AS660" s="54">
        <f t="shared" ref="AS660" si="15436">IF(AS657=1,AR660+1,AR660)</f>
        <v>1902</v>
      </c>
      <c r="AT660" s="54">
        <f t="shared" ref="AT660" si="15437">IF(AT657=1,AS660+1,AS660)</f>
        <v>1902</v>
      </c>
      <c r="AU660" s="54">
        <f t="shared" ref="AU660" si="15438">IF(AU657=1,AT660+1,AT660)</f>
        <v>1902</v>
      </c>
      <c r="AV660" s="54">
        <f t="shared" ref="AV660" si="15439">IF(AV657=1,AU660+1,AU660)</f>
        <v>1902</v>
      </c>
      <c r="AW660" s="54">
        <f t="shared" ref="AW660" si="15440">IF(AW657=1,AV660+1,AV660)</f>
        <v>1902</v>
      </c>
      <c r="AX660" s="54">
        <f t="shared" ref="AX660" si="15441">IF(AX657=1,AW660+1,AW660)</f>
        <v>1902</v>
      </c>
      <c r="AY660" s="54">
        <f t="shared" ref="AY660" si="15442">IF(AY657=1,AX660+1,AX660)</f>
        <v>1902</v>
      </c>
      <c r="AZ660" s="54">
        <f t="shared" ref="AZ660" si="15443">IF(AZ657=1,AY660+1,AY660)</f>
        <v>1902</v>
      </c>
      <c r="BA660" s="54">
        <f t="shared" ref="BA660" si="15444">IF(BA657=1,AZ660+1,AZ660)</f>
        <v>1903</v>
      </c>
      <c r="BB660" s="54">
        <f t="shared" ref="BB660" si="15445">IF(BB657=1,BA660+1,BA660)</f>
        <v>1903</v>
      </c>
      <c r="BC660" s="54">
        <f t="shared" ref="BC660" si="15446">IF(BC657=1,BB660+1,BB660)</f>
        <v>1903</v>
      </c>
      <c r="BD660" s="54">
        <f t="shared" ref="BD660" si="15447">IF(BD657=1,BC660+1,BC660)</f>
        <v>1903</v>
      </c>
      <c r="BE660" s="54">
        <f t="shared" ref="BE660" si="15448">IF(BE657=1,BD660+1,BD660)</f>
        <v>1903</v>
      </c>
      <c r="BF660" s="54">
        <f t="shared" ref="BF660" si="15449">IF(BF657=1,BE660+1,BE660)</f>
        <v>1903</v>
      </c>
      <c r="BG660" s="54">
        <f t="shared" ref="BG660" si="15450">IF(BG657=1,BF660+1,BF660)</f>
        <v>1903</v>
      </c>
      <c r="BH660" s="54">
        <f t="shared" ref="BH660" si="15451">IF(BH657=1,BG660+1,BG660)</f>
        <v>1903</v>
      </c>
      <c r="BI660" s="54">
        <f t="shared" ref="BI660" si="15452">IF(BI657=1,BH660+1,BH660)</f>
        <v>1903</v>
      </c>
      <c r="BJ660" s="54">
        <f t="shared" ref="BJ660" si="15453">IF(BJ657=1,BI660+1,BI660)</f>
        <v>1903</v>
      </c>
      <c r="BK660" s="54">
        <f t="shared" ref="BK660" si="15454">IF(BK657=1,BJ660+1,BJ660)</f>
        <v>1903</v>
      </c>
      <c r="BL660" s="54">
        <f t="shared" ref="BL660" si="15455">IF(BL657=1,BK660+1,BK660)</f>
        <v>1903</v>
      </c>
      <c r="BM660" s="54">
        <f t="shared" ref="BM660" si="15456">IF(BM657=1,BL660+1,BL660)</f>
        <v>1904</v>
      </c>
      <c r="BN660" s="54">
        <f t="shared" ref="BN660" si="15457">IF(BN657=1,BM660+1,BM660)</f>
        <v>1904</v>
      </c>
      <c r="BO660" s="54">
        <f t="shared" ref="BO660" si="15458">IF(BO657=1,BN660+1,BN660)</f>
        <v>1904</v>
      </c>
      <c r="BP660" s="54">
        <f t="shared" ref="BP660" si="15459">IF(BP657=1,BO660+1,BO660)</f>
        <v>1904</v>
      </c>
      <c r="BQ660" s="54">
        <f t="shared" ref="BQ660" si="15460">IF(BQ657=1,BP660+1,BP660)</f>
        <v>1904</v>
      </c>
      <c r="BR660" s="54">
        <f t="shared" ref="BR660" si="15461">IF(BR657=1,BQ660+1,BQ660)</f>
        <v>1904</v>
      </c>
      <c r="BS660" s="54">
        <f t="shared" ref="BS660" si="15462">IF(BS657=1,BR660+1,BR660)</f>
        <v>1904</v>
      </c>
      <c r="BT660" s="54">
        <f t="shared" ref="BT660" si="15463">IF(BT657=1,BS660+1,BS660)</f>
        <v>1904</v>
      </c>
      <c r="BU660" s="54">
        <f t="shared" ref="BU660" si="15464">IF(BU657=1,BT660+1,BT660)</f>
        <v>1904</v>
      </c>
      <c r="BV660" s="54">
        <f t="shared" ref="BV660" si="15465">IF(BV657=1,BU660+1,BU660)</f>
        <v>1904</v>
      </c>
      <c r="BW660" s="54">
        <f t="shared" ref="BW660" si="15466">IF(BW657=1,BV660+1,BV660)</f>
        <v>1904</v>
      </c>
      <c r="BX660" s="54">
        <f t="shared" ref="BX660" si="15467">IF(BX657=1,BW660+1,BW660)</f>
        <v>1904</v>
      </c>
      <c r="BY660" s="163"/>
      <c r="BZ660" s="164"/>
      <c r="CA660" s="165"/>
      <c r="CB660" s="165"/>
    </row>
    <row r="661" spans="1:96" s="98" customFormat="1" ht="16.2" customHeight="1" x14ac:dyDescent="0.3">
      <c r="A661" s="230"/>
      <c r="B661" s="105"/>
      <c r="C661" s="116"/>
      <c r="D661" s="116"/>
      <c r="E661" s="309"/>
      <c r="F661" s="309"/>
      <c r="G661" s="308"/>
      <c r="H661" s="308"/>
      <c r="I661" s="309"/>
      <c r="J661" s="310"/>
      <c r="K661" s="309"/>
      <c r="L661" s="312"/>
      <c r="M661" s="7"/>
      <c r="N661" s="315"/>
      <c r="P661" s="57" t="s">
        <v>170</v>
      </c>
      <c r="Q661" s="196"/>
      <c r="R661" s="196"/>
      <c r="S661" s="196"/>
      <c r="T661" s="196"/>
      <c r="U661" s="196"/>
      <c r="V661" s="196"/>
      <c r="W661" s="196"/>
      <c r="X661" s="196"/>
      <c r="Y661" s="196"/>
      <c r="Z661" s="196"/>
      <c r="AA661" s="196"/>
      <c r="AB661" s="196"/>
      <c r="AC661" s="196"/>
      <c r="AD661" s="196"/>
      <c r="AE661" s="196"/>
      <c r="AF661" s="196"/>
      <c r="AG661" s="196"/>
      <c r="AH661" s="196"/>
      <c r="AI661" s="196"/>
      <c r="AJ661" s="196"/>
      <c r="AK661" s="196"/>
      <c r="AL661" s="196"/>
      <c r="AM661" s="196"/>
      <c r="AN661" s="196"/>
      <c r="AO661" s="196"/>
      <c r="AP661" s="196"/>
      <c r="AQ661" s="196"/>
      <c r="AR661" s="196"/>
      <c r="AS661" s="196"/>
      <c r="AT661" s="196"/>
      <c r="AU661" s="196"/>
      <c r="AV661" s="196"/>
      <c r="AW661" s="196"/>
      <c r="AX661" s="196"/>
      <c r="AY661" s="196"/>
      <c r="AZ661" s="196"/>
      <c r="BA661" s="196"/>
      <c r="BB661" s="196"/>
      <c r="BC661" s="196"/>
      <c r="BD661" s="196"/>
      <c r="BE661" s="196"/>
      <c r="BF661" s="196"/>
      <c r="BG661" s="196"/>
      <c r="BH661" s="196"/>
      <c r="BI661" s="196"/>
      <c r="BJ661" s="196"/>
      <c r="BK661" s="196"/>
      <c r="BL661" s="196"/>
      <c r="BM661" s="196"/>
      <c r="BN661" s="196"/>
      <c r="BO661" s="196"/>
      <c r="BP661" s="196"/>
      <c r="BQ661" s="196"/>
      <c r="BR661" s="196"/>
      <c r="BS661" s="196"/>
      <c r="BT661" s="196"/>
      <c r="BU661" s="196"/>
      <c r="BV661" s="196"/>
      <c r="BW661" s="196"/>
      <c r="BX661" s="196"/>
      <c r="BY661" s="163"/>
      <c r="BZ661" s="164"/>
      <c r="CA661" s="165"/>
      <c r="CB661" s="165"/>
    </row>
    <row r="662" spans="1:96" s="98" customFormat="1" ht="23.4" customHeight="1" x14ac:dyDescent="0.3">
      <c r="A662" s="97"/>
      <c r="B662" s="117" t="s">
        <v>41</v>
      </c>
      <c r="C662" s="297"/>
      <c r="D662" s="297"/>
      <c r="E662" s="197"/>
      <c r="F662" s="193"/>
      <c r="G662" s="198"/>
      <c r="H662" s="199"/>
      <c r="I662" s="198"/>
      <c r="J662" s="167">
        <f>IF(I662="",0,IF(I662='Podpůrná data'!$A$10,'Podpůrná data'!$B$10,'Podpůrná data'!$B$11))</f>
        <v>0</v>
      </c>
      <c r="K662" s="166">
        <f>IFERROR(INT(ROUND(H662,2)*(VLOOKUP(INT(G662),'Podpůrná data'!$A$14:$B$73,2,FALSE))*(G662/(INT(G662)))),0)</f>
        <v>0</v>
      </c>
      <c r="L662" s="55">
        <f>J662*K662</f>
        <v>0</v>
      </c>
      <c r="M662" s="56">
        <f>IF(L662&gt;0,IF(ISTEXT(C662)=TRUE,0,1),0)</f>
        <v>0</v>
      </c>
      <c r="N662" s="142">
        <f>IF(L662&gt;0,1,0)</f>
        <v>0</v>
      </c>
      <c r="O662" s="118"/>
      <c r="P662" s="57" t="s">
        <v>94</v>
      </c>
      <c r="Q662" s="200"/>
      <c r="R662" s="200"/>
      <c r="S662" s="200"/>
      <c r="T662" s="200"/>
      <c r="U662" s="200"/>
      <c r="V662" s="200"/>
      <c r="W662" s="200"/>
      <c r="X662" s="200"/>
      <c r="Y662" s="200"/>
      <c r="Z662" s="200"/>
      <c r="AA662" s="200"/>
      <c r="AB662" s="200"/>
      <c r="AC662" s="200"/>
      <c r="AD662" s="200"/>
      <c r="AE662" s="200"/>
      <c r="AF662" s="200"/>
      <c r="AG662" s="200"/>
      <c r="AH662" s="200"/>
      <c r="AI662" s="200"/>
      <c r="AJ662" s="200"/>
      <c r="AK662" s="200"/>
      <c r="AL662" s="200"/>
      <c r="AM662" s="200"/>
      <c r="AN662" s="200"/>
      <c r="AO662" s="200"/>
      <c r="AP662" s="200"/>
      <c r="AQ662" s="200"/>
      <c r="AR662" s="200"/>
      <c r="AS662" s="200"/>
      <c r="AT662" s="200"/>
      <c r="AU662" s="200"/>
      <c r="AV662" s="200"/>
      <c r="AW662" s="200"/>
      <c r="AX662" s="200"/>
      <c r="AY662" s="200"/>
      <c r="AZ662" s="200"/>
      <c r="BA662" s="200"/>
      <c r="BB662" s="200"/>
      <c r="BC662" s="200"/>
      <c r="BD662" s="200"/>
      <c r="BE662" s="200"/>
      <c r="BF662" s="200"/>
      <c r="BG662" s="200"/>
      <c r="BH662" s="200"/>
      <c r="BI662" s="200"/>
      <c r="BJ662" s="200"/>
      <c r="BK662" s="200"/>
      <c r="BL662" s="200"/>
      <c r="BM662" s="200"/>
      <c r="BN662" s="200"/>
      <c r="BO662" s="200"/>
      <c r="BP662" s="200"/>
      <c r="BQ662" s="200"/>
      <c r="BR662" s="200"/>
      <c r="BS662" s="200"/>
      <c r="BT662" s="200"/>
      <c r="BU662" s="200"/>
      <c r="BV662" s="200"/>
      <c r="BW662" s="200"/>
      <c r="BX662" s="200"/>
      <c r="BY662" s="298">
        <f>SUM(Q670:BX670)</f>
        <v>0</v>
      </c>
      <c r="BZ662" s="300">
        <f>SUM(Q671:BX671)</f>
        <v>0</v>
      </c>
      <c r="CA662" s="302">
        <f>IF($N662=0,0,IF($BY662&gt;=215*$H662,1,0))</f>
        <v>0</v>
      </c>
      <c r="CB662" s="302">
        <f>IF($BY662&gt;=215*$H662,0,(CEILING(215*$H662,1)-$BY662))</f>
        <v>0</v>
      </c>
    </row>
    <row r="663" spans="1:96" s="98" customFormat="1" ht="28.8" x14ac:dyDescent="0.3">
      <c r="A663" s="97"/>
      <c r="B663" s="119"/>
      <c r="C663" s="73"/>
      <c r="D663" s="73"/>
      <c r="E663" s="73"/>
      <c r="F663" s="73"/>
      <c r="G663" s="73"/>
      <c r="H663" s="73"/>
      <c r="I663" s="73"/>
      <c r="J663" s="73"/>
      <c r="K663" s="73"/>
      <c r="L663" s="58"/>
      <c r="M663" s="7"/>
      <c r="N663" s="160"/>
      <c r="P663" s="57" t="s">
        <v>140</v>
      </c>
      <c r="Q663" s="201"/>
      <c r="R663" s="201"/>
      <c r="S663" s="201"/>
      <c r="T663" s="201"/>
      <c r="U663" s="201"/>
      <c r="V663" s="201"/>
      <c r="W663" s="201"/>
      <c r="X663" s="201"/>
      <c r="Y663" s="201"/>
      <c r="Z663" s="201"/>
      <c r="AA663" s="201"/>
      <c r="AB663" s="201"/>
      <c r="AC663" s="201"/>
      <c r="AD663" s="201"/>
      <c r="AE663" s="201"/>
      <c r="AF663" s="201"/>
      <c r="AG663" s="201"/>
      <c r="AH663" s="201"/>
      <c r="AI663" s="201"/>
      <c r="AJ663" s="201"/>
      <c r="AK663" s="201"/>
      <c r="AL663" s="201"/>
      <c r="AM663" s="201"/>
      <c r="AN663" s="201"/>
      <c r="AO663" s="201"/>
      <c r="AP663" s="201"/>
      <c r="AQ663" s="201"/>
      <c r="AR663" s="201"/>
      <c r="AS663" s="201"/>
      <c r="AT663" s="201"/>
      <c r="AU663" s="201"/>
      <c r="AV663" s="201"/>
      <c r="AW663" s="201"/>
      <c r="AX663" s="201"/>
      <c r="AY663" s="201"/>
      <c r="AZ663" s="201"/>
      <c r="BA663" s="201"/>
      <c r="BB663" s="201"/>
      <c r="BC663" s="201"/>
      <c r="BD663" s="201"/>
      <c r="BE663" s="201"/>
      <c r="BF663" s="201"/>
      <c r="BG663" s="201"/>
      <c r="BH663" s="201"/>
      <c r="BI663" s="201"/>
      <c r="BJ663" s="201"/>
      <c r="BK663" s="201"/>
      <c r="BL663" s="201"/>
      <c r="BM663" s="201"/>
      <c r="BN663" s="201"/>
      <c r="BO663" s="201"/>
      <c r="BP663" s="201"/>
      <c r="BQ663" s="201"/>
      <c r="BR663" s="201"/>
      <c r="BS663" s="201"/>
      <c r="BT663" s="201"/>
      <c r="BU663" s="201"/>
      <c r="BV663" s="201"/>
      <c r="BW663" s="201"/>
      <c r="BX663" s="201"/>
      <c r="BY663" s="298"/>
      <c r="BZ663" s="300"/>
      <c r="CA663" s="302"/>
      <c r="CB663" s="302"/>
    </row>
    <row r="664" spans="1:96" s="98" customFormat="1" ht="14.4" hidden="1" customHeight="1" x14ac:dyDescent="0.3">
      <c r="A664" s="97"/>
      <c r="B664" s="119"/>
      <c r="C664" s="73"/>
      <c r="D664" s="73"/>
      <c r="E664" s="73"/>
      <c r="F664" s="73"/>
      <c r="G664" s="73"/>
      <c r="H664" s="73"/>
      <c r="I664" s="73"/>
      <c r="J664" s="73"/>
      <c r="K664" s="73"/>
      <c r="L664" s="58"/>
      <c r="M664" s="7"/>
      <c r="N664" s="160"/>
      <c r="P664" s="59" t="s">
        <v>141</v>
      </c>
      <c r="Q664" s="60">
        <f>IF(Q662&lt;&gt;0,1,0)</f>
        <v>0</v>
      </c>
      <c r="R664" s="60">
        <f t="shared" ref="R664" si="15468">IF(Q664&gt;0,Q664+1,IF(R662&lt;&gt;0,1,0))</f>
        <v>0</v>
      </c>
      <c r="S664" s="60">
        <f t="shared" ref="S664" si="15469">IF(R664&gt;0,R664+1,IF(S662&lt;&gt;0,1,0))</f>
        <v>0</v>
      </c>
      <c r="T664" s="60">
        <f t="shared" ref="T664" si="15470">IF(S664&gt;0,S664+1,IF(T662&lt;&gt;0,1,0))</f>
        <v>0</v>
      </c>
      <c r="U664" s="60">
        <f t="shared" ref="U664" si="15471">IF(T664&gt;0,T664+1,IF(U662&lt;&gt;0,1,0))</f>
        <v>0</v>
      </c>
      <c r="V664" s="60">
        <f t="shared" ref="V664" si="15472">IF(U664&gt;0,U664+1,IF(V662&lt;&gt;0,1,0))</f>
        <v>0</v>
      </c>
      <c r="W664" s="60">
        <f t="shared" ref="W664" si="15473">IF(V664&gt;0,V664+1,IF(W662&lt;&gt;0,1,0))</f>
        <v>0</v>
      </c>
      <c r="X664" s="60">
        <f t="shared" ref="X664" si="15474">IF(W664&gt;0,W664+1,IF(X662&lt;&gt;0,1,0))</f>
        <v>0</v>
      </c>
      <c r="Y664" s="60">
        <f t="shared" ref="Y664" si="15475">IF(X664&gt;0,X664+1,IF(Y662&lt;&gt;0,1,0))</f>
        <v>0</v>
      </c>
      <c r="Z664" s="60">
        <f t="shared" ref="Z664" si="15476">IF(Y664&gt;0,Y664+1,IF(Z662&lt;&gt;0,1,0))</f>
        <v>0</v>
      </c>
      <c r="AA664" s="60">
        <f t="shared" ref="AA664" si="15477">IF(Z664&gt;0,Z664+1,IF(AA662&lt;&gt;0,1,0))</f>
        <v>0</v>
      </c>
      <c r="AB664" s="60">
        <f t="shared" ref="AB664" si="15478">IF(AA664&gt;0,AA664+1,IF(AB662&lt;&gt;0,1,0))</f>
        <v>0</v>
      </c>
      <c r="AC664" s="60">
        <f t="shared" ref="AC664" si="15479">IF(AB664&gt;0,AB664+1,IF(AC662&lt;&gt;0,1,0))</f>
        <v>0</v>
      </c>
      <c r="AD664" s="60">
        <f t="shared" ref="AD664" si="15480">IF(AC664&gt;0,AC664+1,IF(AD662&lt;&gt;0,1,0))</f>
        <v>0</v>
      </c>
      <c r="AE664" s="60">
        <f t="shared" ref="AE664" si="15481">IF(AD664&gt;0,AD664+1,IF(AE662&lt;&gt;0,1,0))</f>
        <v>0</v>
      </c>
      <c r="AF664" s="60">
        <f t="shared" ref="AF664" si="15482">IF(AE664&gt;0,AE664+1,IF(AF662&lt;&gt;0,1,0))</f>
        <v>0</v>
      </c>
      <c r="AG664" s="60">
        <f t="shared" ref="AG664" si="15483">IF(AF664&gt;0,AF664+1,IF(AG662&lt;&gt;0,1,0))</f>
        <v>0</v>
      </c>
      <c r="AH664" s="60">
        <f t="shared" ref="AH664" si="15484">IF(AG664&gt;0,AG664+1,IF(AH662&lt;&gt;0,1,0))</f>
        <v>0</v>
      </c>
      <c r="AI664" s="60">
        <f t="shared" ref="AI664" si="15485">IF(AH664&gt;0,AH664+1,IF(AI662&lt;&gt;0,1,0))</f>
        <v>0</v>
      </c>
      <c r="AJ664" s="60">
        <f t="shared" ref="AJ664" si="15486">IF(AI664&gt;0,AI664+1,IF(AJ662&lt;&gt;0,1,0))</f>
        <v>0</v>
      </c>
      <c r="AK664" s="60">
        <f t="shared" ref="AK664" si="15487">IF(AJ664&gt;0,AJ664+1,IF(AK662&lt;&gt;0,1,0))</f>
        <v>0</v>
      </c>
      <c r="AL664" s="60">
        <f t="shared" ref="AL664" si="15488">IF(AK664&gt;0,AK664+1,IF(AL662&lt;&gt;0,1,0))</f>
        <v>0</v>
      </c>
      <c r="AM664" s="60">
        <f t="shared" ref="AM664" si="15489">IF(AL664&gt;0,AL664+1,IF(AM662&lt;&gt;0,1,0))</f>
        <v>0</v>
      </c>
      <c r="AN664" s="60">
        <f t="shared" ref="AN664" si="15490">IF(AM664&gt;0,AM664+1,IF(AN662&lt;&gt;0,1,0))</f>
        <v>0</v>
      </c>
      <c r="AO664" s="60">
        <f t="shared" ref="AO664" si="15491">IF(AN664&gt;0,AN664+1,IF(AO662&lt;&gt;0,1,0))</f>
        <v>0</v>
      </c>
      <c r="AP664" s="60">
        <f t="shared" ref="AP664" si="15492">IF(AO664&gt;0,AO664+1,IF(AP662&lt;&gt;0,1,0))</f>
        <v>0</v>
      </c>
      <c r="AQ664" s="60">
        <f t="shared" ref="AQ664" si="15493">IF(AP664&gt;0,AP664+1,IF(AQ662&lt;&gt;0,1,0))</f>
        <v>0</v>
      </c>
      <c r="AR664" s="60">
        <f t="shared" ref="AR664" si="15494">IF(AQ664&gt;0,AQ664+1,IF(AR662&lt;&gt;0,1,0))</f>
        <v>0</v>
      </c>
      <c r="AS664" s="60">
        <f t="shared" ref="AS664" si="15495">IF(AR664&gt;0,AR664+1,IF(AS662&lt;&gt;0,1,0))</f>
        <v>0</v>
      </c>
      <c r="AT664" s="60">
        <f t="shared" ref="AT664" si="15496">IF(AS664&gt;0,AS664+1,IF(AT662&lt;&gt;0,1,0))</f>
        <v>0</v>
      </c>
      <c r="AU664" s="60">
        <f t="shared" ref="AU664" si="15497">IF(AT664&gt;0,AT664+1,IF(AU662&lt;&gt;0,1,0))</f>
        <v>0</v>
      </c>
      <c r="AV664" s="60">
        <f t="shared" ref="AV664" si="15498">IF(AU664&gt;0,AU664+1,IF(AV662&lt;&gt;0,1,0))</f>
        <v>0</v>
      </c>
      <c r="AW664" s="60">
        <f t="shared" ref="AW664" si="15499">IF(AV664&gt;0,AV664+1,IF(AW662&lt;&gt;0,1,0))</f>
        <v>0</v>
      </c>
      <c r="AX664" s="60">
        <f t="shared" ref="AX664" si="15500">IF(AW664&gt;0,AW664+1,IF(AX662&lt;&gt;0,1,0))</f>
        <v>0</v>
      </c>
      <c r="AY664" s="60">
        <f t="shared" ref="AY664" si="15501">IF(AX664&gt;0,AX664+1,IF(AY662&lt;&gt;0,1,0))</f>
        <v>0</v>
      </c>
      <c r="AZ664" s="60">
        <f t="shared" ref="AZ664" si="15502">IF(AY664&gt;0,AY664+1,IF(AZ662&lt;&gt;0,1,0))</f>
        <v>0</v>
      </c>
      <c r="BA664" s="60">
        <f t="shared" ref="BA664" si="15503">IF(AZ664&gt;0,AZ664+1,IF(BA662&lt;&gt;0,1,0))</f>
        <v>0</v>
      </c>
      <c r="BB664" s="60">
        <f t="shared" ref="BB664" si="15504">IF(BA664&gt;0,BA664+1,IF(BB662&lt;&gt;0,1,0))</f>
        <v>0</v>
      </c>
      <c r="BC664" s="60">
        <f t="shared" ref="BC664" si="15505">IF(BB664&gt;0,BB664+1,IF(BC662&lt;&gt;0,1,0))</f>
        <v>0</v>
      </c>
      <c r="BD664" s="60">
        <f t="shared" ref="BD664" si="15506">IF(BC664&gt;0,BC664+1,IF(BD662&lt;&gt;0,1,0))</f>
        <v>0</v>
      </c>
      <c r="BE664" s="60">
        <f t="shared" ref="BE664" si="15507">IF(BD664&gt;0,BD664+1,IF(BE662&lt;&gt;0,1,0))</f>
        <v>0</v>
      </c>
      <c r="BF664" s="60">
        <f t="shared" ref="BF664" si="15508">IF(BE664&gt;0,BE664+1,IF(BF662&lt;&gt;0,1,0))</f>
        <v>0</v>
      </c>
      <c r="BG664" s="60">
        <f t="shared" ref="BG664" si="15509">IF(BF664&gt;0,BF664+1,IF(BG662&lt;&gt;0,1,0))</f>
        <v>0</v>
      </c>
      <c r="BH664" s="60">
        <f t="shared" ref="BH664" si="15510">IF(BG664&gt;0,BG664+1,IF(BH662&lt;&gt;0,1,0))</f>
        <v>0</v>
      </c>
      <c r="BI664" s="60">
        <f t="shared" ref="BI664" si="15511">IF(BH664&gt;0,BH664+1,IF(BI662&lt;&gt;0,1,0))</f>
        <v>0</v>
      </c>
      <c r="BJ664" s="60">
        <f t="shared" ref="BJ664" si="15512">IF(BI664&gt;0,BI664+1,IF(BJ662&lt;&gt;0,1,0))</f>
        <v>0</v>
      </c>
      <c r="BK664" s="60">
        <f t="shared" ref="BK664" si="15513">IF(BJ664&gt;0,BJ664+1,IF(BK662&lt;&gt;0,1,0))</f>
        <v>0</v>
      </c>
      <c r="BL664" s="60">
        <f t="shared" ref="BL664" si="15514">IF(BK664&gt;0,BK664+1,IF(BL662&lt;&gt;0,1,0))</f>
        <v>0</v>
      </c>
      <c r="BM664" s="60">
        <f t="shared" ref="BM664" si="15515">IF(BL664&gt;0,BL664+1,IF(BM662&lt;&gt;0,1,0))</f>
        <v>0</v>
      </c>
      <c r="BN664" s="60">
        <f t="shared" ref="BN664" si="15516">IF(BM664&gt;0,BM664+1,IF(BN662&lt;&gt;0,1,0))</f>
        <v>0</v>
      </c>
      <c r="BO664" s="60">
        <f t="shared" ref="BO664" si="15517">IF(BN664&gt;0,BN664+1,IF(BO662&lt;&gt;0,1,0))</f>
        <v>0</v>
      </c>
      <c r="BP664" s="60">
        <f t="shared" ref="BP664" si="15518">IF(BO664&gt;0,BO664+1,IF(BP662&lt;&gt;0,1,0))</f>
        <v>0</v>
      </c>
      <c r="BQ664" s="60">
        <f t="shared" ref="BQ664" si="15519">IF(BP664&gt;0,BP664+1,IF(BQ662&lt;&gt;0,1,0))</f>
        <v>0</v>
      </c>
      <c r="BR664" s="60">
        <f t="shared" ref="BR664" si="15520">IF(BQ664&gt;0,BQ664+1,IF(BR662&lt;&gt;0,1,0))</f>
        <v>0</v>
      </c>
      <c r="BS664" s="60">
        <f t="shared" ref="BS664" si="15521">IF(BR664&gt;0,BR664+1,IF(BS662&lt;&gt;0,1,0))</f>
        <v>0</v>
      </c>
      <c r="BT664" s="60">
        <f t="shared" ref="BT664" si="15522">IF(BS664&gt;0,BS664+1,IF(BT662&lt;&gt;0,1,0))</f>
        <v>0</v>
      </c>
      <c r="BU664" s="60">
        <f t="shared" ref="BU664" si="15523">IF(BT664&gt;0,BT664+1,IF(BU662&lt;&gt;0,1,0))</f>
        <v>0</v>
      </c>
      <c r="BV664" s="60">
        <f t="shared" ref="BV664" si="15524">IF(BU664&gt;0,BU664+1,IF(BV662&lt;&gt;0,1,0))</f>
        <v>0</v>
      </c>
      <c r="BW664" s="60">
        <f t="shared" ref="BW664" si="15525">IF(BV664&gt;0,BV664+1,IF(BW662&lt;&gt;0,1,0))</f>
        <v>0</v>
      </c>
      <c r="BX664" s="60">
        <f t="shared" ref="BX664" si="15526">IF(BW664&gt;0,BW664+1,IF(BX662&lt;&gt;0,1,0))</f>
        <v>0</v>
      </c>
      <c r="BY664" s="298"/>
      <c r="BZ664" s="300"/>
      <c r="CA664" s="302"/>
      <c r="CB664" s="302"/>
    </row>
    <row r="665" spans="1:96" s="98" customFormat="1" ht="14.4" hidden="1" customHeight="1" x14ac:dyDescent="0.3">
      <c r="A665" s="97"/>
      <c r="B665" s="119"/>
      <c r="C665" s="73"/>
      <c r="D665" s="73"/>
      <c r="E665" s="73"/>
      <c r="F665" s="73"/>
      <c r="G665" s="73"/>
      <c r="H665" s="73"/>
      <c r="I665" s="73"/>
      <c r="J665" s="73"/>
      <c r="K665" s="73"/>
      <c r="L665" s="58"/>
      <c r="M665" s="7"/>
      <c r="N665" s="160"/>
      <c r="P665" s="59" t="s">
        <v>142</v>
      </c>
      <c r="Q665" s="60">
        <f>Q664</f>
        <v>0</v>
      </c>
      <c r="R665" s="60">
        <f>IF(R664=0,0,IF(OR(Q665=0,Q665=12),1,Q665+1))</f>
        <v>0</v>
      </c>
      <c r="S665" s="60">
        <f t="shared" ref="S665" si="15527">IF(S664=0,0,IF(OR(R665=0,R665=12),1,R665+1))</f>
        <v>0</v>
      </c>
      <c r="T665" s="60">
        <f t="shared" ref="T665" si="15528">IF(T664=0,0,IF(OR(S665=0,S665=12),1,S665+1))</f>
        <v>0</v>
      </c>
      <c r="U665" s="60">
        <f t="shared" ref="U665" si="15529">IF(U664=0,0,IF(OR(T665=0,T665=12),1,T665+1))</f>
        <v>0</v>
      </c>
      <c r="V665" s="60">
        <f t="shared" ref="V665" si="15530">IF(V664=0,0,IF(OR(U665=0,U665=12),1,U665+1))</f>
        <v>0</v>
      </c>
      <c r="W665" s="60">
        <f t="shared" ref="W665" si="15531">IF(W664=0,0,IF(OR(V665=0,V665=12),1,V665+1))</f>
        <v>0</v>
      </c>
      <c r="X665" s="60">
        <f t="shared" ref="X665" si="15532">IF(X664=0,0,IF(OR(W665=0,W665=12),1,W665+1))</f>
        <v>0</v>
      </c>
      <c r="Y665" s="60">
        <f t="shared" ref="Y665" si="15533">IF(Y664=0,0,IF(OR(X665=0,X665=12),1,X665+1))</f>
        <v>0</v>
      </c>
      <c r="Z665" s="60">
        <f t="shared" ref="Z665" si="15534">IF(Z664=0,0,IF(OR(Y665=0,Y665=12),1,Y665+1))</f>
        <v>0</v>
      </c>
      <c r="AA665" s="60">
        <f t="shared" ref="AA665" si="15535">IF(AA664=0,0,IF(OR(Z665=0,Z665=12),1,Z665+1))</f>
        <v>0</v>
      </c>
      <c r="AB665" s="60">
        <f t="shared" ref="AB665" si="15536">IF(AB664=0,0,IF(OR(AA665=0,AA665=12),1,AA665+1))</f>
        <v>0</v>
      </c>
      <c r="AC665" s="60">
        <f t="shared" ref="AC665" si="15537">IF(AC664=0,0,IF(OR(AB665=0,AB665=12),1,AB665+1))</f>
        <v>0</v>
      </c>
      <c r="AD665" s="60">
        <f t="shared" ref="AD665" si="15538">IF(AD664=0,0,IF(OR(AC665=0,AC665=12),1,AC665+1))</f>
        <v>0</v>
      </c>
      <c r="AE665" s="60">
        <f t="shared" ref="AE665" si="15539">IF(AE664=0,0,IF(OR(AD665=0,AD665=12),1,AD665+1))</f>
        <v>0</v>
      </c>
      <c r="AF665" s="60">
        <f t="shared" ref="AF665" si="15540">IF(AF664=0,0,IF(OR(AE665=0,AE665=12),1,AE665+1))</f>
        <v>0</v>
      </c>
      <c r="AG665" s="60">
        <f t="shared" ref="AG665" si="15541">IF(AG664=0,0,IF(OR(AF665=0,AF665=12),1,AF665+1))</f>
        <v>0</v>
      </c>
      <c r="AH665" s="60">
        <f t="shared" ref="AH665" si="15542">IF(AH664=0,0,IF(OR(AG665=0,AG665=12),1,AG665+1))</f>
        <v>0</v>
      </c>
      <c r="AI665" s="60">
        <f t="shared" ref="AI665" si="15543">IF(AI664=0,0,IF(OR(AH665=0,AH665=12),1,AH665+1))</f>
        <v>0</v>
      </c>
      <c r="AJ665" s="60">
        <f t="shared" ref="AJ665" si="15544">IF(AJ664=0,0,IF(OR(AI665=0,AI665=12),1,AI665+1))</f>
        <v>0</v>
      </c>
      <c r="AK665" s="60">
        <f t="shared" ref="AK665" si="15545">IF(AK664=0,0,IF(OR(AJ665=0,AJ665=12),1,AJ665+1))</f>
        <v>0</v>
      </c>
      <c r="AL665" s="60">
        <f t="shared" ref="AL665" si="15546">IF(AL664=0,0,IF(OR(AK665=0,AK665=12),1,AK665+1))</f>
        <v>0</v>
      </c>
      <c r="AM665" s="60">
        <f t="shared" ref="AM665" si="15547">IF(AM664=0,0,IF(OR(AL665=0,AL665=12),1,AL665+1))</f>
        <v>0</v>
      </c>
      <c r="AN665" s="60">
        <f t="shared" ref="AN665" si="15548">IF(AN664=0,0,IF(OR(AM665=0,AM665=12),1,AM665+1))</f>
        <v>0</v>
      </c>
      <c r="AO665" s="60">
        <f t="shared" ref="AO665" si="15549">IF(AO664=0,0,IF(OR(AN665=0,AN665=12),1,AN665+1))</f>
        <v>0</v>
      </c>
      <c r="AP665" s="60">
        <f t="shared" ref="AP665" si="15550">IF(AP664=0,0,IF(OR(AO665=0,AO665=12),1,AO665+1))</f>
        <v>0</v>
      </c>
      <c r="AQ665" s="60">
        <f t="shared" ref="AQ665" si="15551">IF(AQ664=0,0,IF(OR(AP665=0,AP665=12),1,AP665+1))</f>
        <v>0</v>
      </c>
      <c r="AR665" s="60">
        <f t="shared" ref="AR665" si="15552">IF(AR664=0,0,IF(OR(AQ665=0,AQ665=12),1,AQ665+1))</f>
        <v>0</v>
      </c>
      <c r="AS665" s="60">
        <f t="shared" ref="AS665" si="15553">IF(AS664=0,0,IF(OR(AR665=0,AR665=12),1,AR665+1))</f>
        <v>0</v>
      </c>
      <c r="AT665" s="60">
        <f t="shared" ref="AT665" si="15554">IF(AT664=0,0,IF(OR(AS665=0,AS665=12),1,AS665+1))</f>
        <v>0</v>
      </c>
      <c r="AU665" s="60">
        <f t="shared" ref="AU665" si="15555">IF(AU664=0,0,IF(OR(AT665=0,AT665=12),1,AT665+1))</f>
        <v>0</v>
      </c>
      <c r="AV665" s="60">
        <f t="shared" ref="AV665" si="15556">IF(AV664=0,0,IF(OR(AU665=0,AU665=12),1,AU665+1))</f>
        <v>0</v>
      </c>
      <c r="AW665" s="60">
        <f t="shared" ref="AW665" si="15557">IF(AW664=0,0,IF(OR(AV665=0,AV665=12),1,AV665+1))</f>
        <v>0</v>
      </c>
      <c r="AX665" s="60">
        <f t="shared" ref="AX665" si="15558">IF(AX664=0,0,IF(OR(AW665=0,AW665=12),1,AW665+1))</f>
        <v>0</v>
      </c>
      <c r="AY665" s="60">
        <f t="shared" ref="AY665" si="15559">IF(AY664=0,0,IF(OR(AX665=0,AX665=12),1,AX665+1))</f>
        <v>0</v>
      </c>
      <c r="AZ665" s="60">
        <f t="shared" ref="AZ665" si="15560">IF(AZ664=0,0,IF(OR(AY665=0,AY665=12),1,AY665+1))</f>
        <v>0</v>
      </c>
      <c r="BA665" s="60">
        <f t="shared" ref="BA665" si="15561">IF(BA664=0,0,IF(OR(AZ665=0,AZ665=12),1,AZ665+1))</f>
        <v>0</v>
      </c>
      <c r="BB665" s="60">
        <f t="shared" ref="BB665" si="15562">IF(BB664=0,0,IF(OR(BA665=0,BA665=12),1,BA665+1))</f>
        <v>0</v>
      </c>
      <c r="BC665" s="60">
        <f t="shared" ref="BC665" si="15563">IF(BC664=0,0,IF(OR(BB665=0,BB665=12),1,BB665+1))</f>
        <v>0</v>
      </c>
      <c r="BD665" s="60">
        <f t="shared" ref="BD665" si="15564">IF(BD664=0,0,IF(OR(BC665=0,BC665=12),1,BC665+1))</f>
        <v>0</v>
      </c>
      <c r="BE665" s="60">
        <f t="shared" ref="BE665" si="15565">IF(BE664=0,0,IF(OR(BD665=0,BD665=12),1,BD665+1))</f>
        <v>0</v>
      </c>
      <c r="BF665" s="60">
        <f t="shared" ref="BF665" si="15566">IF(BF664=0,0,IF(OR(BE665=0,BE665=12),1,BE665+1))</f>
        <v>0</v>
      </c>
      <c r="BG665" s="60">
        <f t="shared" ref="BG665" si="15567">IF(BG664=0,0,IF(OR(BF665=0,BF665=12),1,BF665+1))</f>
        <v>0</v>
      </c>
      <c r="BH665" s="60">
        <f t="shared" ref="BH665" si="15568">IF(BH664=0,0,IF(OR(BG665=0,BG665=12),1,BG665+1))</f>
        <v>0</v>
      </c>
      <c r="BI665" s="60">
        <f t="shared" ref="BI665" si="15569">IF(BI664=0,0,IF(OR(BH665=0,BH665=12),1,BH665+1))</f>
        <v>0</v>
      </c>
      <c r="BJ665" s="60">
        <f t="shared" ref="BJ665" si="15570">IF(BJ664=0,0,IF(OR(BI665=0,BI665=12),1,BI665+1))</f>
        <v>0</v>
      </c>
      <c r="BK665" s="60">
        <f t="shared" ref="BK665" si="15571">IF(BK664=0,0,IF(OR(BJ665=0,BJ665=12),1,BJ665+1))</f>
        <v>0</v>
      </c>
      <c r="BL665" s="60">
        <f t="shared" ref="BL665" si="15572">IF(BL664=0,0,IF(OR(BK665=0,BK665=12),1,BK665+1))</f>
        <v>0</v>
      </c>
      <c r="BM665" s="60">
        <f t="shared" ref="BM665" si="15573">IF(BM664=0,0,IF(OR(BL665=0,BL665=12),1,BL665+1))</f>
        <v>0</v>
      </c>
      <c r="BN665" s="60">
        <f t="shared" ref="BN665" si="15574">IF(BN664=0,0,IF(OR(BM665=0,BM665=12),1,BM665+1))</f>
        <v>0</v>
      </c>
      <c r="BO665" s="60">
        <f t="shared" ref="BO665" si="15575">IF(BO664=0,0,IF(OR(BN665=0,BN665=12),1,BN665+1))</f>
        <v>0</v>
      </c>
      <c r="BP665" s="60">
        <f t="shared" ref="BP665" si="15576">IF(BP664=0,0,IF(OR(BO665=0,BO665=12),1,BO665+1))</f>
        <v>0</v>
      </c>
      <c r="BQ665" s="60">
        <f t="shared" ref="BQ665" si="15577">IF(BQ664=0,0,IF(OR(BP665=0,BP665=12),1,BP665+1))</f>
        <v>0</v>
      </c>
      <c r="BR665" s="60">
        <f t="shared" ref="BR665" si="15578">IF(BR664=0,0,IF(OR(BQ665=0,BQ665=12),1,BQ665+1))</f>
        <v>0</v>
      </c>
      <c r="BS665" s="60">
        <f t="shared" ref="BS665" si="15579">IF(BS664=0,0,IF(OR(BR665=0,BR665=12),1,BR665+1))</f>
        <v>0</v>
      </c>
      <c r="BT665" s="60">
        <f t="shared" ref="BT665" si="15580">IF(BT664=0,0,IF(OR(BS665=0,BS665=12),1,BS665+1))</f>
        <v>0</v>
      </c>
      <c r="BU665" s="60">
        <f t="shared" ref="BU665" si="15581">IF(BU664=0,0,IF(OR(BT665=0,BT665=12),1,BT665+1))</f>
        <v>0</v>
      </c>
      <c r="BV665" s="60">
        <f t="shared" ref="BV665" si="15582">IF(BV664=0,0,IF(OR(BU665=0,BU665=12),1,BU665+1))</f>
        <v>0</v>
      </c>
      <c r="BW665" s="60">
        <f t="shared" ref="BW665" si="15583">IF(BW664=0,0,IF(OR(BV665=0,BV665=12),1,BV665+1))</f>
        <v>0</v>
      </c>
      <c r="BX665" s="60">
        <f t="shared" ref="BX665" si="15584">IF(BX664=0,0,IF(OR(BW665=0,BW665=12),1,BW665+1))</f>
        <v>0</v>
      </c>
      <c r="BY665" s="298"/>
      <c r="BZ665" s="300"/>
      <c r="CA665" s="302"/>
      <c r="CB665" s="302"/>
    </row>
    <row r="666" spans="1:96" s="98" customFormat="1" ht="43.2" x14ac:dyDescent="0.3">
      <c r="A666" s="97"/>
      <c r="B666" s="119"/>
      <c r="C666" s="73"/>
      <c r="D666" s="73"/>
      <c r="E666" s="73"/>
      <c r="F666" s="73"/>
      <c r="G666" s="73"/>
      <c r="H666" s="73"/>
      <c r="I666" s="73"/>
      <c r="J666" s="73"/>
      <c r="K666" s="73"/>
      <c r="L666" s="58"/>
      <c r="M666" s="7"/>
      <c r="N666" s="160"/>
      <c r="P666" s="57" t="s">
        <v>221</v>
      </c>
      <c r="Q666" s="62">
        <f>IF(Q665&gt;0,IF(Q669&gt;$K662,$K662,Q669),0)</f>
        <v>0</v>
      </c>
      <c r="R666" s="62">
        <f>IF(R665&gt;0,IF((SUMIFS($Q668:Q668,$Q665:Q665,12)+IF(Q665=12,0,Q666)+R669)&gt;=$K662,$K662-FLOOR(SUMIFS($Q668:Q668,$Q665:Q665,12),1),IF(R665=1,R669,R669+Q666)),0)</f>
        <v>0</v>
      </c>
      <c r="S666" s="62">
        <f>IF(S665&gt;0,IF((SUMIFS($Q668:R668,$Q665:R665,12)+IF(R665=12,0,R666)+S669)&gt;=$K662,$K662-FLOOR(SUMIFS($Q668:R668,$Q665:R665,12),1),IF(S665=1,S669,S669+R666)),0)</f>
        <v>0</v>
      </c>
      <c r="T666" s="62">
        <f>IF(T665&gt;0,IF((SUMIFS($Q668:S668,$Q665:S665,12)+IF(S665=12,0,S666)+T669)&gt;=$K662,$K662-FLOOR(SUMIFS($Q668:S668,$Q665:S665,12),1),IF(T665=1,T669,T669+S666)),0)</f>
        <v>0</v>
      </c>
      <c r="U666" s="62">
        <f>IF(U665&gt;0,IF((SUMIFS($Q668:T668,$Q665:T665,12)+IF(T665=12,0,T666)+U669)&gt;=$K662,$K662-FLOOR(SUMIFS($Q668:T668,$Q665:T665,12),1),IF(U665=1,U669,U669+T666)),0)</f>
        <v>0</v>
      </c>
      <c r="V666" s="62">
        <f>IF(V665&gt;0,IF((SUMIFS($Q668:U668,$Q665:U665,12)+IF(U665=12,0,U666)+V669)&gt;=$K662,$K662-FLOOR(SUMIFS($Q668:U668,$Q665:U665,12),1),IF(V665=1,V669,V669+U666)),0)</f>
        <v>0</v>
      </c>
      <c r="W666" s="62">
        <f>IF(W665&gt;0,IF((SUMIFS($Q668:V668,$Q665:V665,12)+IF(V665=12,0,V666)+W669)&gt;=$K662,$K662-FLOOR(SUMIFS($Q668:V668,$Q665:V665,12),1),IF(W665=1,W669,W669+V666)),0)</f>
        <v>0</v>
      </c>
      <c r="X666" s="62">
        <f>IF(X665&gt;0,IF((SUMIFS($Q668:W668,$Q665:W665,12)+IF(W665=12,0,W666)+X669)&gt;=$K662,$K662-FLOOR(SUMIFS($Q668:W668,$Q665:W665,12),1),IF(X665=1,X669,X669+W666)),0)</f>
        <v>0</v>
      </c>
      <c r="Y666" s="62">
        <f>IF(Y665&gt;0,IF((SUMIFS($Q668:X668,$Q665:X665,12)+IF(X665=12,0,X666)+Y669)&gt;=$K662,$K662-FLOOR(SUMIFS($Q668:X668,$Q665:X665,12),1),IF(Y665=1,Y669,Y669+X666)),0)</f>
        <v>0</v>
      </c>
      <c r="Z666" s="62">
        <f>IF(Z665&gt;0,IF((SUMIFS($Q668:Y668,$Q665:Y665,12)+IF(Y665=12,0,Y666)+Z669)&gt;=$K662,$K662-FLOOR(SUMIFS($Q668:Y668,$Q665:Y665,12),1),IF(Z665=1,Z669,Z669+Y666)),0)</f>
        <v>0</v>
      </c>
      <c r="AA666" s="62">
        <f>IF(AA665&gt;0,IF((SUMIFS($Q668:Z668,$Q665:Z665,12)+IF(Z665=12,0,Z666)+AA669)&gt;=$K662,$K662-FLOOR(SUMIFS($Q668:Z668,$Q665:Z665,12),1),IF(AA665=1,AA669,AA669+Z666)),0)</f>
        <v>0</v>
      </c>
      <c r="AB666" s="62">
        <f>IF(AB665&gt;0,IF((SUMIFS($Q668:AA668,$Q665:AA665,12)+IF(AA665=12,0,AA666)+AB669)&gt;=$K662,$K662-FLOOR(SUMIFS($Q668:AA668,$Q665:AA665,12),1),IF(AB665=1,AB669,AB669+AA666)),0)</f>
        <v>0</v>
      </c>
      <c r="AC666" s="62">
        <f>IF(AC665&gt;0,IF((SUMIFS($Q668:AB668,$Q665:AB665,12)+IF(AB665=12,0,AB666)+AC669)&gt;=$K662,$K662-FLOOR(SUMIFS($Q668:AB668,$Q665:AB665,12),1),IF(AC665=1,AC669,AC669+AB666)),0)</f>
        <v>0</v>
      </c>
      <c r="AD666" s="62">
        <f>IF(AD665&gt;0,IF((SUMIFS($Q668:AC668,$Q665:AC665,12)+IF(AC665=12,0,AC666)+AD669)&gt;=$K662,$K662-FLOOR(SUMIFS($Q668:AC668,$Q665:AC665,12),1),IF(AD665=1,AD669,AD669+AC666)),0)</f>
        <v>0</v>
      </c>
      <c r="AE666" s="62">
        <f>IF(AE665&gt;0,IF((SUMIFS($Q668:AD668,$Q665:AD665,12)+IF(AD665=12,0,AD666)+AE669)&gt;=$K662,$K662-FLOOR(SUMIFS($Q668:AD668,$Q665:AD665,12),1),IF(AE665=1,AE669,AE669+AD666)),0)</f>
        <v>0</v>
      </c>
      <c r="AF666" s="62">
        <f>IF(AF665&gt;0,IF((SUMIFS($Q668:AE668,$Q665:AE665,12)+IF(AE665=12,0,AE666)+AF669)&gt;=$K662,$K662-FLOOR(SUMIFS($Q668:AE668,$Q665:AE665,12),1),IF(AF665=1,AF669,AF669+AE666)),0)</f>
        <v>0</v>
      </c>
      <c r="AG666" s="62">
        <f>IF(AG665&gt;0,IF((SUMIFS($Q668:AF668,$Q665:AF665,12)+IF(AF665=12,0,AF666)+AG669)&gt;=$K662,$K662-FLOOR(SUMIFS($Q668:AF668,$Q665:AF665,12),1),IF(AG665=1,AG669,AG669+AF666)),0)</f>
        <v>0</v>
      </c>
      <c r="AH666" s="62">
        <f>IF(AH665&gt;0,IF((SUMIFS($Q668:AG668,$Q665:AG665,12)+IF(AG665=12,0,AG666)+AH669)&gt;=$K662,$K662-FLOOR(SUMIFS($Q668:AG668,$Q665:AG665,12),1),IF(AH665=1,AH669,AH669+AG666)),0)</f>
        <v>0</v>
      </c>
      <c r="AI666" s="62">
        <f>IF(AI665&gt;0,IF((SUMIFS($Q668:AH668,$Q665:AH665,12)+IF(AH665=12,0,AH666)+AI669)&gt;=$K662,$K662-FLOOR(SUMIFS($Q668:AH668,$Q665:AH665,12),1),IF(AI665=1,AI669,AI669+AH666)),0)</f>
        <v>0</v>
      </c>
      <c r="AJ666" s="62">
        <f>IF(AJ665&gt;0,IF((SUMIFS($Q668:AI668,$Q665:AI665,12)+IF(AI665=12,0,AI666)+AJ669)&gt;=$K662,$K662-FLOOR(SUMIFS($Q668:AI668,$Q665:AI665,12),1),IF(AJ665=1,AJ669,AJ669+AI666)),0)</f>
        <v>0</v>
      </c>
      <c r="AK666" s="62">
        <f>IF(AK665&gt;0,IF((SUMIFS($Q668:AJ668,$Q665:AJ665,12)+IF(AJ665=12,0,AJ666)+AK669)&gt;=$K662,$K662-FLOOR(SUMIFS($Q668:AJ668,$Q665:AJ665,12),1),IF(AK665=1,AK669,AK669+AJ666)),0)</f>
        <v>0</v>
      </c>
      <c r="AL666" s="62">
        <f>IF(AL665&gt;0,IF((SUMIFS($Q668:AK668,$Q665:AK665,12)+IF(AK665=12,0,AK666)+AL669)&gt;=$K662,$K662-FLOOR(SUMIFS($Q668:AK668,$Q665:AK665,12),1),IF(AL665=1,AL669,AL669+AK666)),0)</f>
        <v>0</v>
      </c>
      <c r="AM666" s="62">
        <f>IF(AM665&gt;0,IF((SUMIFS($Q668:AL668,$Q665:AL665,12)+IF(AL665=12,0,AL666)+AM669)&gt;=$K662,$K662-FLOOR(SUMIFS($Q668:AL668,$Q665:AL665,12),1),IF(AM665=1,AM669,AM669+AL666)),0)</f>
        <v>0</v>
      </c>
      <c r="AN666" s="62">
        <f>IF(AN665&gt;0,IF((SUMIFS($Q668:AM668,$Q665:AM665,12)+IF(AM665=12,0,AM666)+AN669)&gt;=$K662,$K662-FLOOR(SUMIFS($Q668:AM668,$Q665:AM665,12),1),IF(AN665=1,AN669,AN669+AM666)),0)</f>
        <v>0</v>
      </c>
      <c r="AO666" s="62">
        <f>IF(AO665&gt;0,IF((SUMIFS($Q668:AN668,$Q665:AN665,12)+IF(AN665=12,0,AN666)+AO669)&gt;=$K662,$K662-FLOOR(SUMIFS($Q668:AN668,$Q665:AN665,12),1),IF(AO665=1,AO669,AO669+AN666)),0)</f>
        <v>0</v>
      </c>
      <c r="AP666" s="62">
        <f>IF(AP665&gt;0,IF((SUMIFS($Q668:AO668,$Q665:AO665,12)+IF(AO665=12,0,AO666)+AP669)&gt;=$K662,$K662-FLOOR(SUMIFS($Q668:AO668,$Q665:AO665,12),1),IF(AP665=1,AP669,AP669+AO666)),0)</f>
        <v>0</v>
      </c>
      <c r="AQ666" s="62">
        <f>IF(AQ665&gt;0,IF((SUMIFS($Q668:AP668,$Q665:AP665,12)+IF(AP665=12,0,AP666)+AQ669)&gt;=$K662,$K662-FLOOR(SUMIFS($Q668:AP668,$Q665:AP665,12),1),IF(AQ665=1,AQ669,AQ669+AP666)),0)</f>
        <v>0</v>
      </c>
      <c r="AR666" s="62">
        <f>IF(AR665&gt;0,IF((SUMIFS($Q668:AQ668,$Q665:AQ665,12)+IF(AQ665=12,0,AQ666)+AR669)&gt;=$K662,$K662-FLOOR(SUMIFS($Q668:AQ668,$Q665:AQ665,12),1),IF(AR665=1,AR669,AR669+AQ666)),0)</f>
        <v>0</v>
      </c>
      <c r="AS666" s="62">
        <f>IF(AS665&gt;0,IF((SUMIFS($Q668:AR668,$Q665:AR665,12)+IF(AR665=12,0,AR666)+AS669)&gt;=$K662,$K662-FLOOR(SUMIFS($Q668:AR668,$Q665:AR665,12),1),IF(AS665=1,AS669,AS669+AR666)),0)</f>
        <v>0</v>
      </c>
      <c r="AT666" s="62">
        <f>IF(AT665&gt;0,IF((SUMIFS($Q668:AS668,$Q665:AS665,12)+IF(AS665=12,0,AS666)+AT669)&gt;=$K662,$K662-FLOOR(SUMIFS($Q668:AS668,$Q665:AS665,12),1),IF(AT665=1,AT669,AT669+AS666)),0)</f>
        <v>0</v>
      </c>
      <c r="AU666" s="62">
        <f>IF(AU665&gt;0,IF((SUMIFS($Q668:AT668,$Q665:AT665,12)+IF(AT665=12,0,AT666)+AU669)&gt;=$K662,$K662-FLOOR(SUMIFS($Q668:AT668,$Q665:AT665,12),1),IF(AU665=1,AU669,AU669+AT666)),0)</f>
        <v>0</v>
      </c>
      <c r="AV666" s="62">
        <f>IF(AV665&gt;0,IF((SUMIFS($Q668:AU668,$Q665:AU665,12)+IF(AU665=12,0,AU666)+AV669)&gt;=$K662,$K662-FLOOR(SUMIFS($Q668:AU668,$Q665:AU665,12),1),IF(AV665=1,AV669,AV669+AU666)),0)</f>
        <v>0</v>
      </c>
      <c r="AW666" s="62">
        <f>IF(AW665&gt;0,IF((SUMIFS($Q668:AV668,$Q665:AV665,12)+IF(AV665=12,0,AV666)+AW669)&gt;=$K662,$K662-FLOOR(SUMIFS($Q668:AV668,$Q665:AV665,12),1),IF(AW665=1,AW669,AW669+AV666)),0)</f>
        <v>0</v>
      </c>
      <c r="AX666" s="62">
        <f>IF(AX665&gt;0,IF((SUMIFS($Q668:AW668,$Q665:AW665,12)+IF(AW665=12,0,AW666)+AX669)&gt;=$K662,$K662-FLOOR(SUMIFS($Q668:AW668,$Q665:AW665,12),1),IF(AX665=1,AX669,AX669+AW666)),0)</f>
        <v>0</v>
      </c>
      <c r="AY666" s="62">
        <f>IF(AY665&gt;0,IF((SUMIFS($Q668:AX668,$Q665:AX665,12)+IF(AX665=12,0,AX666)+AY669)&gt;=$K662,$K662-FLOOR(SUMIFS($Q668:AX668,$Q665:AX665,12),1),IF(AY665=1,AY669,AY669+AX666)),0)</f>
        <v>0</v>
      </c>
      <c r="AZ666" s="62">
        <f>IF(AZ665&gt;0,IF((SUMIFS($Q668:AY668,$Q665:AY665,12)+IF(AY665=12,0,AY666)+AZ669)&gt;=$K662,$K662-FLOOR(SUMIFS($Q668:AY668,$Q665:AY665,12),1),IF(AZ665=1,AZ669,AZ669+AY666)),0)</f>
        <v>0</v>
      </c>
      <c r="BA666" s="62">
        <f>IF(BA665&gt;0,IF((SUMIFS($Q668:AZ668,$Q665:AZ665,12)+IF(AZ665=12,0,AZ666)+BA669)&gt;=$K662,$K662-FLOOR(SUMIFS($Q668:AZ668,$Q665:AZ665,12),1),IF(BA665=1,BA669,BA669+AZ666)),0)</f>
        <v>0</v>
      </c>
      <c r="BB666" s="62">
        <f>IF(BB665&gt;0,IF((SUMIFS($Q668:BA668,$Q665:BA665,12)+IF(BA665=12,0,BA666)+BB669)&gt;=$K662,$K662-FLOOR(SUMIFS($Q668:BA668,$Q665:BA665,12),1),IF(BB665=1,BB669,BB669+BA666)),0)</f>
        <v>0</v>
      </c>
      <c r="BC666" s="62">
        <f>IF(BC665&gt;0,IF((SUMIFS($Q668:BB668,$Q665:BB665,12)+IF(BB665=12,0,BB666)+BC669)&gt;=$K662,$K662-FLOOR(SUMIFS($Q668:BB668,$Q665:BB665,12),1),IF(BC665=1,BC669,BC669+BB666)),0)</f>
        <v>0</v>
      </c>
      <c r="BD666" s="62">
        <f>IF(BD665&gt;0,IF((SUMIFS($Q668:BC668,$Q665:BC665,12)+IF(BC665=12,0,BC666)+BD669)&gt;=$K662,$K662-FLOOR(SUMIFS($Q668:BC668,$Q665:BC665,12),1),IF(BD665=1,BD669,BD669+BC666)),0)</f>
        <v>0</v>
      </c>
      <c r="BE666" s="62">
        <f>IF(BE665&gt;0,IF((SUMIFS($Q668:BD668,$Q665:BD665,12)+IF(BD665=12,0,BD666)+BE669)&gt;=$K662,$K662-FLOOR(SUMIFS($Q668:BD668,$Q665:BD665,12),1),IF(BE665=1,BE669,BE669+BD666)),0)</f>
        <v>0</v>
      </c>
      <c r="BF666" s="62">
        <f>IF(BF665&gt;0,IF((SUMIFS($Q668:BE668,$Q665:BE665,12)+IF(BE665=12,0,BE666)+BF669)&gt;=$K662,$K662-FLOOR(SUMIFS($Q668:BE668,$Q665:BE665,12),1),IF(BF665=1,BF669,BF669+BE666)),0)</f>
        <v>0</v>
      </c>
      <c r="BG666" s="62">
        <f>IF(BG665&gt;0,IF((SUMIFS($Q668:BF668,$Q665:BF665,12)+IF(BF665=12,0,BF666)+BG669)&gt;=$K662,$K662-FLOOR(SUMIFS($Q668:BF668,$Q665:BF665,12),1),IF(BG665=1,BG669,BG669+BF666)),0)</f>
        <v>0</v>
      </c>
      <c r="BH666" s="62">
        <f>IF(BH665&gt;0,IF((SUMIFS($Q668:BG668,$Q665:BG665,12)+IF(BG665=12,0,BG666)+BH669)&gt;=$K662,$K662-FLOOR(SUMIFS($Q668:BG668,$Q665:BG665,12),1),IF(BH665=1,BH669,BH669+BG666)),0)</f>
        <v>0</v>
      </c>
      <c r="BI666" s="62">
        <f>IF(BI665&gt;0,IF((SUMIFS($Q668:BH668,$Q665:BH665,12)+IF(BH665=12,0,BH666)+BI669)&gt;=$K662,$K662-FLOOR(SUMIFS($Q668:BH668,$Q665:BH665,12),1),IF(BI665=1,BI669,BI669+BH666)),0)</f>
        <v>0</v>
      </c>
      <c r="BJ666" s="62">
        <f>IF(BJ665&gt;0,IF((SUMIFS($Q668:BI668,$Q665:BI665,12)+IF(BI665=12,0,BI666)+BJ669)&gt;=$K662,$K662-FLOOR(SUMIFS($Q668:BI668,$Q665:BI665,12),1),IF(BJ665=1,BJ669,BJ669+BI666)),0)</f>
        <v>0</v>
      </c>
      <c r="BK666" s="62">
        <f>IF(BK665&gt;0,IF((SUMIFS($Q668:BJ668,$Q665:BJ665,12)+IF(BJ665=12,0,BJ666)+BK669)&gt;=$K662,$K662-FLOOR(SUMIFS($Q668:BJ668,$Q665:BJ665,12),1),IF(BK665=1,BK669,BK669+BJ666)),0)</f>
        <v>0</v>
      </c>
      <c r="BL666" s="62">
        <f>IF(BL665&gt;0,IF((SUMIFS($Q668:BK668,$Q665:BK665,12)+IF(BK665=12,0,BK666)+BL669)&gt;=$K662,$K662-FLOOR(SUMIFS($Q668:BK668,$Q665:BK665,12),1),IF(BL665=1,BL669,BL669+BK666)),0)</f>
        <v>0</v>
      </c>
      <c r="BM666" s="62">
        <f>IF(BM665&gt;0,IF((SUMIFS($Q668:BL668,$Q665:BL665,12)+IF(BL665=12,0,BL666)+BM669)&gt;=$K662,$K662-FLOOR(SUMIFS($Q668:BL668,$Q665:BL665,12),1),IF(BM665=1,BM669,BM669+BL666)),0)</f>
        <v>0</v>
      </c>
      <c r="BN666" s="62">
        <f>IF(BN665&gt;0,IF((SUMIFS($Q668:BM668,$Q665:BM665,12)+IF(BM665=12,0,BM666)+BN669)&gt;=$K662,$K662-FLOOR(SUMIFS($Q668:BM668,$Q665:BM665,12),1),IF(BN665=1,BN669,BN669+BM666)),0)</f>
        <v>0</v>
      </c>
      <c r="BO666" s="62">
        <f>IF(BO665&gt;0,IF((SUMIFS($Q668:BN668,$Q665:BN665,12)+IF(BN665=12,0,BN666)+BO669)&gt;=$K662,$K662-FLOOR(SUMIFS($Q668:BN668,$Q665:BN665,12),1),IF(BO665=1,BO669,BO669+BN666)),0)</f>
        <v>0</v>
      </c>
      <c r="BP666" s="62">
        <f>IF(BP665&gt;0,IF((SUMIFS($Q668:BO668,$Q665:BO665,12)+IF(BO665=12,0,BO666)+BP669)&gt;=$K662,$K662-FLOOR(SUMIFS($Q668:BO668,$Q665:BO665,12),1),IF(BP665=1,BP669,BP669+BO666)),0)</f>
        <v>0</v>
      </c>
      <c r="BQ666" s="62">
        <f>IF(BQ665&gt;0,IF((SUMIFS($Q668:BP668,$Q665:BP665,12)+IF(BP665=12,0,BP666)+BQ669)&gt;=$K662,$K662-FLOOR(SUMIFS($Q668:BP668,$Q665:BP665,12),1),IF(BQ665=1,BQ669,BQ669+BP666)),0)</f>
        <v>0</v>
      </c>
      <c r="BR666" s="62">
        <f>IF(BR665&gt;0,IF((SUMIFS($Q668:BQ668,$Q665:BQ665,12)+IF(BQ665=12,0,BQ666)+BR669)&gt;=$K662,$K662-FLOOR(SUMIFS($Q668:BQ668,$Q665:BQ665,12),1),IF(BR665=1,BR669,BR669+BQ666)),0)</f>
        <v>0</v>
      </c>
      <c r="BS666" s="62">
        <f>IF(BS665&gt;0,IF((SUMIFS($Q668:BR668,$Q665:BR665,12)+IF(BR665=12,0,BR666)+BS669)&gt;=$K662,$K662-FLOOR(SUMIFS($Q668:BR668,$Q665:BR665,12),1),IF(BS665=1,BS669,BS669+BR666)),0)</f>
        <v>0</v>
      </c>
      <c r="BT666" s="62">
        <f>IF(BT665&gt;0,IF((SUMIFS($Q668:BS668,$Q665:BS665,12)+IF(BS665=12,0,BS666)+BT669)&gt;=$K662,$K662-FLOOR(SUMIFS($Q668:BS668,$Q665:BS665,12),1),IF(BT665=1,BT669,BT669+BS666)),0)</f>
        <v>0</v>
      </c>
      <c r="BU666" s="62">
        <f>IF(BU665&gt;0,IF((SUMIFS($Q668:BT668,$Q665:BT665,12)+IF(BT665=12,0,BT666)+BU669)&gt;=$K662,$K662-FLOOR(SUMIFS($Q668:BT668,$Q665:BT665,12),1),IF(BU665=1,BU669,BU669+BT666)),0)</f>
        <v>0</v>
      </c>
      <c r="BV666" s="62">
        <f>IF(BV665&gt;0,IF((SUMIFS($Q668:BU668,$Q665:BU665,12)+IF(BU665=12,0,BU666)+BV669)&gt;=$K662,$K662-FLOOR(SUMIFS($Q668:BU668,$Q665:BU665,12),1),IF(BV665=1,BV669,BV669+BU666)),0)</f>
        <v>0</v>
      </c>
      <c r="BW666" s="62">
        <f>IF(BW665&gt;0,IF((SUMIFS($Q668:BV668,$Q665:BV665,12)+IF(BV665=12,0,BV666)+BW669)&gt;=$K662,$K662-FLOOR(SUMIFS($Q668:BV668,$Q665:BV665,12),1),IF(BW665=1,BW669,BW669+BV666)),0)</f>
        <v>0</v>
      </c>
      <c r="BX666" s="62">
        <f>IF(BX665&gt;0,IF((SUMIFS($Q668:BW668,$Q665:BW665,12)+IF(BW665=12,0,BW666)+BX669)&gt;=$K662,$K662-FLOOR(SUMIFS($Q668:BW668,$Q665:BW665,12),1),IF(BX665=1,BX669,BX669+BW666)),0)</f>
        <v>0</v>
      </c>
      <c r="BY666" s="298"/>
      <c r="BZ666" s="300"/>
      <c r="CA666" s="302"/>
      <c r="CB666" s="302"/>
    </row>
    <row r="667" spans="1:96" s="98" customFormat="1" ht="41.4" hidden="1" customHeight="1" x14ac:dyDescent="0.3">
      <c r="A667" s="97"/>
      <c r="B667" s="119"/>
      <c r="C667" s="73"/>
      <c r="D667" s="73"/>
      <c r="E667" s="73"/>
      <c r="F667" s="73"/>
      <c r="G667" s="73"/>
      <c r="H667" s="73"/>
      <c r="I667" s="73"/>
      <c r="J667" s="73"/>
      <c r="K667" s="73"/>
      <c r="L667" s="58"/>
      <c r="M667" s="7"/>
      <c r="N667" s="160"/>
      <c r="P667" s="59" t="s">
        <v>172</v>
      </c>
      <c r="Q667" s="61">
        <f>IF(Q662&gt;0,Q663,0)</f>
        <v>0</v>
      </c>
      <c r="R667" s="61">
        <f t="shared" ref="R667" si="15585">IF(R662&gt;0,IF(R665=1,R663,R663+Q667),Q667)</f>
        <v>0</v>
      </c>
      <c r="S667" s="61">
        <f t="shared" ref="S667" si="15586">IF(S662&gt;0,IF(S665=1,S663,S663+R667),R667)</f>
        <v>0</v>
      </c>
      <c r="T667" s="61">
        <f t="shared" ref="T667" si="15587">IF(T662&gt;0,IF(T665=1,T663,T663+S667),S667)</f>
        <v>0</v>
      </c>
      <c r="U667" s="61">
        <f t="shared" ref="U667" si="15588">IF(U662&gt;0,IF(U665=1,U663,U663+T667),T667)</f>
        <v>0</v>
      </c>
      <c r="V667" s="61">
        <f t="shared" ref="V667" si="15589">IF(V662&gt;0,IF(V665=1,V663,V663+U667),U667)</f>
        <v>0</v>
      </c>
      <c r="W667" s="61">
        <f t="shared" ref="W667" si="15590">IF(W662&gt;0,IF(W665=1,W663,W663+V667),V667)</f>
        <v>0</v>
      </c>
      <c r="X667" s="61">
        <f t="shared" ref="X667" si="15591">IF(X662&gt;0,IF(X665=1,X663,X663+W667),W667)</f>
        <v>0</v>
      </c>
      <c r="Y667" s="61">
        <f t="shared" ref="Y667" si="15592">IF(Y662&gt;0,IF(Y665=1,Y663,Y663+X667),X667)</f>
        <v>0</v>
      </c>
      <c r="Z667" s="61">
        <f t="shared" ref="Z667" si="15593">IF(Z662&gt;0,IF(Z665=1,Z663,Z663+Y667),Y667)</f>
        <v>0</v>
      </c>
      <c r="AA667" s="61">
        <f t="shared" ref="AA667" si="15594">IF(AA662&gt;0,IF(AA665=1,AA663,AA663+Z667),Z667)</f>
        <v>0</v>
      </c>
      <c r="AB667" s="61">
        <f t="shared" ref="AB667" si="15595">IF(AB662&gt;0,IF(AB665=1,AB663,AB663+AA667),AA667)</f>
        <v>0</v>
      </c>
      <c r="AC667" s="61">
        <f t="shared" ref="AC667" si="15596">IF(AC662&gt;0,IF(AC665=1,AC663,AC663+AB667),AB667)</f>
        <v>0</v>
      </c>
      <c r="AD667" s="61">
        <f t="shared" ref="AD667" si="15597">IF(AD662&gt;0,IF(AD665=1,AD663,AD663+AC667),AC667)</f>
        <v>0</v>
      </c>
      <c r="AE667" s="61">
        <f t="shared" ref="AE667" si="15598">IF(AE662&gt;0,IF(AE665=1,AE663,AE663+AD667),AD667)</f>
        <v>0</v>
      </c>
      <c r="AF667" s="61">
        <f t="shared" ref="AF667" si="15599">IF(AF662&gt;0,IF(AF665=1,AF663,AF663+AE667),AE667)</f>
        <v>0</v>
      </c>
      <c r="AG667" s="61">
        <f t="shared" ref="AG667" si="15600">IF(AG662&gt;0,IF(AG665=1,AG663,AG663+AF667),AF667)</f>
        <v>0</v>
      </c>
      <c r="AH667" s="61">
        <f t="shared" ref="AH667" si="15601">IF(AH662&gt;0,IF(AH665=1,AH663,AH663+AG667),AG667)</f>
        <v>0</v>
      </c>
      <c r="AI667" s="61">
        <f t="shared" ref="AI667" si="15602">IF(AI662&gt;0,IF(AI665=1,AI663,AI663+AH667),AH667)</f>
        <v>0</v>
      </c>
      <c r="AJ667" s="61">
        <f t="shared" ref="AJ667" si="15603">IF(AJ662&gt;0,IF(AJ665=1,AJ663,AJ663+AI667),AI667)</f>
        <v>0</v>
      </c>
      <c r="AK667" s="61">
        <f t="shared" ref="AK667" si="15604">IF(AK662&gt;0,IF(AK665=1,AK663,AK663+AJ667),AJ667)</f>
        <v>0</v>
      </c>
      <c r="AL667" s="61">
        <f t="shared" ref="AL667" si="15605">IF(AL662&gt;0,IF(AL665=1,AL663,AL663+AK667),AK667)</f>
        <v>0</v>
      </c>
      <c r="AM667" s="61">
        <f t="shared" ref="AM667" si="15606">IF(AM662&gt;0,IF(AM665=1,AM663,AM663+AL667),AL667)</f>
        <v>0</v>
      </c>
      <c r="AN667" s="61">
        <f t="shared" ref="AN667" si="15607">IF(AN662&gt;0,IF(AN665=1,AN663,AN663+AM667),AM667)</f>
        <v>0</v>
      </c>
      <c r="AO667" s="61">
        <f t="shared" ref="AO667" si="15608">IF(AO662&gt;0,IF(AO665=1,AO663,AO663+AN667),AN667)</f>
        <v>0</v>
      </c>
      <c r="AP667" s="61">
        <f t="shared" ref="AP667" si="15609">IF(AP662&gt;0,IF(AP665=1,AP663,AP663+AO667),AO667)</f>
        <v>0</v>
      </c>
      <c r="AQ667" s="61">
        <f t="shared" ref="AQ667" si="15610">IF(AQ662&gt;0,IF(AQ665=1,AQ663,AQ663+AP667),AP667)</f>
        <v>0</v>
      </c>
      <c r="AR667" s="61">
        <f t="shared" ref="AR667" si="15611">IF(AR662&gt;0,IF(AR665=1,AR663,AR663+AQ667),AQ667)</f>
        <v>0</v>
      </c>
      <c r="AS667" s="61">
        <f t="shared" ref="AS667" si="15612">IF(AS662&gt;0,IF(AS665=1,AS663,AS663+AR667),AR667)</f>
        <v>0</v>
      </c>
      <c r="AT667" s="61">
        <f t="shared" ref="AT667" si="15613">IF(AT662&gt;0,IF(AT665=1,AT663,AT663+AS667),AS667)</f>
        <v>0</v>
      </c>
      <c r="AU667" s="61">
        <f t="shared" ref="AU667" si="15614">IF(AU662&gt;0,IF(AU665=1,AU663,AU663+AT667),AT667)</f>
        <v>0</v>
      </c>
      <c r="AV667" s="61">
        <f t="shared" ref="AV667" si="15615">IF(AV662&gt;0,IF(AV665=1,AV663,AV663+AU667),AU667)</f>
        <v>0</v>
      </c>
      <c r="AW667" s="61">
        <f t="shared" ref="AW667" si="15616">IF(AW662&gt;0,IF(AW665=1,AW663,AW663+AV667),AV667)</f>
        <v>0</v>
      </c>
      <c r="AX667" s="61">
        <f t="shared" ref="AX667" si="15617">IF(AX662&gt;0,IF(AX665=1,AX663,AX663+AW667),AW667)</f>
        <v>0</v>
      </c>
      <c r="AY667" s="61">
        <f t="shared" ref="AY667" si="15618">IF(AY662&gt;0,IF(AY665=1,AY663,AY663+AX667),AX667)</f>
        <v>0</v>
      </c>
      <c r="AZ667" s="61">
        <f t="shared" ref="AZ667" si="15619">IF(AZ662&gt;0,IF(AZ665=1,AZ663,AZ663+AY667),AY667)</f>
        <v>0</v>
      </c>
      <c r="BA667" s="61">
        <f t="shared" ref="BA667" si="15620">IF(BA662&gt;0,IF(BA665=1,BA663,BA663+AZ667),AZ667)</f>
        <v>0</v>
      </c>
      <c r="BB667" s="61">
        <f t="shared" ref="BB667" si="15621">IF(BB662&gt;0,IF(BB665=1,BB663,BB663+BA667),BA667)</f>
        <v>0</v>
      </c>
      <c r="BC667" s="61">
        <f t="shared" ref="BC667" si="15622">IF(BC662&gt;0,IF(BC665=1,BC663,BC663+BB667),BB667)</f>
        <v>0</v>
      </c>
      <c r="BD667" s="61">
        <f t="shared" ref="BD667" si="15623">IF(BD662&gt;0,IF(BD665=1,BD663,BD663+BC667),BC667)</f>
        <v>0</v>
      </c>
      <c r="BE667" s="61">
        <f t="shared" ref="BE667" si="15624">IF(BE662&gt;0,IF(BE665=1,BE663,BE663+BD667),BD667)</f>
        <v>0</v>
      </c>
      <c r="BF667" s="61">
        <f t="shared" ref="BF667" si="15625">IF(BF662&gt;0,IF(BF665=1,BF663,BF663+BE667),BE667)</f>
        <v>0</v>
      </c>
      <c r="BG667" s="61">
        <f t="shared" ref="BG667" si="15626">IF(BG662&gt;0,IF(BG665=1,BG663,BG663+BF667),BF667)</f>
        <v>0</v>
      </c>
      <c r="BH667" s="61">
        <f t="shared" ref="BH667" si="15627">IF(BH662&gt;0,IF(BH665=1,BH663,BH663+BG667),BG667)</f>
        <v>0</v>
      </c>
      <c r="BI667" s="61">
        <f t="shared" ref="BI667" si="15628">IF(BI662&gt;0,IF(BI665=1,BI663,BI663+BH667),BH667)</f>
        <v>0</v>
      </c>
      <c r="BJ667" s="61">
        <f t="shared" ref="BJ667" si="15629">IF(BJ662&gt;0,IF(BJ665=1,BJ663,BJ663+BI667),BI667)</f>
        <v>0</v>
      </c>
      <c r="BK667" s="61">
        <f t="shared" ref="BK667" si="15630">IF(BK662&gt;0,IF(BK665=1,BK663,BK663+BJ667),BJ667)</f>
        <v>0</v>
      </c>
      <c r="BL667" s="61">
        <f t="shared" ref="BL667" si="15631">IF(BL662&gt;0,IF(BL665=1,BL663,BL663+BK667),BK667)</f>
        <v>0</v>
      </c>
      <c r="BM667" s="61">
        <f t="shared" ref="BM667" si="15632">IF(BM662&gt;0,IF(BM665=1,BM663,BM663+BL667),BL667)</f>
        <v>0</v>
      </c>
      <c r="BN667" s="61">
        <f t="shared" ref="BN667" si="15633">IF(BN662&gt;0,IF(BN665=1,BN663,BN663+BM667),BM667)</f>
        <v>0</v>
      </c>
      <c r="BO667" s="61">
        <f t="shared" ref="BO667" si="15634">IF(BO662&gt;0,IF(BO665=1,BO663,BO663+BN667),BN667)</f>
        <v>0</v>
      </c>
      <c r="BP667" s="61">
        <f t="shared" ref="BP667" si="15635">IF(BP662&gt;0,IF(BP665=1,BP663,BP663+BO667),BO667)</f>
        <v>0</v>
      </c>
      <c r="BQ667" s="61">
        <f t="shared" ref="BQ667" si="15636">IF(BQ662&gt;0,IF(BQ665=1,BQ663,BQ663+BP667),BP667)</f>
        <v>0</v>
      </c>
      <c r="BR667" s="61">
        <f t="shared" ref="BR667" si="15637">IF(BR662&gt;0,IF(BR665=1,BR663,BR663+BQ667),BQ667)</f>
        <v>0</v>
      </c>
      <c r="BS667" s="61">
        <f t="shared" ref="BS667" si="15638">IF(BS662&gt;0,IF(BS665=1,BS663,BS663+BR667),BR667)</f>
        <v>0</v>
      </c>
      <c r="BT667" s="61">
        <f t="shared" ref="BT667" si="15639">IF(BT662&gt;0,IF(BT665=1,BT663,BT663+BS667),BS667)</f>
        <v>0</v>
      </c>
      <c r="BU667" s="61">
        <f t="shared" ref="BU667" si="15640">IF(BU662&gt;0,IF(BU665=1,BU663,BU663+BT667),BT667)</f>
        <v>0</v>
      </c>
      <c r="BV667" s="61">
        <f t="shared" ref="BV667" si="15641">IF(BV662&gt;0,IF(BV665=1,BV663,BV663+BU667),BU667)</f>
        <v>0</v>
      </c>
      <c r="BW667" s="61">
        <f t="shared" ref="BW667" si="15642">IF(BW662&gt;0,IF(BW665=1,BW663,BW663+BV667),BV667)</f>
        <v>0</v>
      </c>
      <c r="BX667" s="61">
        <f t="shared" ref="BX667" si="15643">IF(BX662&gt;0,IF(BX665=1,BX663,BX663+BW667),BW667)</f>
        <v>0</v>
      </c>
      <c r="BY667" s="298"/>
      <c r="BZ667" s="300"/>
      <c r="CA667" s="302"/>
      <c r="CB667" s="302"/>
    </row>
    <row r="668" spans="1:96" s="98" customFormat="1" ht="41.4" hidden="1" customHeight="1" x14ac:dyDescent="0.3">
      <c r="A668" s="97"/>
      <c r="B668" s="119"/>
      <c r="C668" s="73"/>
      <c r="D668" s="73"/>
      <c r="E668" s="73"/>
      <c r="F668" s="73"/>
      <c r="G668" s="73"/>
      <c r="H668" s="73"/>
      <c r="I668" s="73"/>
      <c r="J668" s="73"/>
      <c r="K668" s="73"/>
      <c r="L668" s="58"/>
      <c r="M668" s="7"/>
      <c r="N668" s="160"/>
      <c r="P668" s="59" t="s">
        <v>173</v>
      </c>
      <c r="Q668" s="61">
        <f>Q670</f>
        <v>0</v>
      </c>
      <c r="R668" s="61">
        <f t="shared" ref="R668" si="15644">IF(R665=1,R670,R670+Q668)</f>
        <v>0</v>
      </c>
      <c r="S668" s="61">
        <f t="shared" ref="S668" si="15645">IF(S665=1,S670,S670+R668)</f>
        <v>0</v>
      </c>
      <c r="T668" s="61">
        <f t="shared" ref="T668" si="15646">IF(T665=1,T670,T670+S668)</f>
        <v>0</v>
      </c>
      <c r="U668" s="61">
        <f t="shared" ref="U668" si="15647">IF(U665=1,U670,U670+T668)</f>
        <v>0</v>
      </c>
      <c r="V668" s="61">
        <f t="shared" ref="V668" si="15648">IF(V665=1,V670,V670+U668)</f>
        <v>0</v>
      </c>
      <c r="W668" s="61">
        <f t="shared" ref="W668" si="15649">IF(W665=1,W670,W670+V668)</f>
        <v>0</v>
      </c>
      <c r="X668" s="61">
        <f t="shared" ref="X668" si="15650">IF(X665=1,X670,X670+W668)</f>
        <v>0</v>
      </c>
      <c r="Y668" s="61">
        <f t="shared" ref="Y668" si="15651">IF(Y665=1,Y670,Y670+X668)</f>
        <v>0</v>
      </c>
      <c r="Z668" s="61">
        <f t="shared" ref="Z668" si="15652">IF(Z665=1,Z670,Z670+Y668)</f>
        <v>0</v>
      </c>
      <c r="AA668" s="61">
        <f t="shared" ref="AA668" si="15653">IF(AA665=1,AA670,AA670+Z668)</f>
        <v>0</v>
      </c>
      <c r="AB668" s="61">
        <f t="shared" ref="AB668" si="15654">IF(AB665=1,AB670,AB670+AA668)</f>
        <v>0</v>
      </c>
      <c r="AC668" s="61">
        <f t="shared" ref="AC668" si="15655">IF(AC665=1,AC670,AC670+AB668)</f>
        <v>0</v>
      </c>
      <c r="AD668" s="61">
        <f t="shared" ref="AD668" si="15656">IF(AD665=1,AD670,AD670+AC668)</f>
        <v>0</v>
      </c>
      <c r="AE668" s="61">
        <f t="shared" ref="AE668" si="15657">IF(AE665=1,AE670,AE670+AD668)</f>
        <v>0</v>
      </c>
      <c r="AF668" s="61">
        <f t="shared" ref="AF668" si="15658">IF(AF665=1,AF670,AF670+AE668)</f>
        <v>0</v>
      </c>
      <c r="AG668" s="61">
        <f t="shared" ref="AG668" si="15659">IF(AG665=1,AG670,AG670+AF668)</f>
        <v>0</v>
      </c>
      <c r="AH668" s="61">
        <f t="shared" ref="AH668" si="15660">IF(AH665=1,AH670,AH670+AG668)</f>
        <v>0</v>
      </c>
      <c r="AI668" s="61">
        <f t="shared" ref="AI668" si="15661">IF(AI665=1,AI670,AI670+AH668)</f>
        <v>0</v>
      </c>
      <c r="AJ668" s="61">
        <f t="shared" ref="AJ668" si="15662">IF(AJ665=1,AJ670,AJ670+AI668)</f>
        <v>0</v>
      </c>
      <c r="AK668" s="61">
        <f t="shared" ref="AK668" si="15663">IF(AK665=1,AK670,AK670+AJ668)</f>
        <v>0</v>
      </c>
      <c r="AL668" s="61">
        <f t="shared" ref="AL668" si="15664">IF(AL665=1,AL670,AL670+AK668)</f>
        <v>0</v>
      </c>
      <c r="AM668" s="61">
        <f t="shared" ref="AM668" si="15665">IF(AM665=1,AM670,AM670+AL668)</f>
        <v>0</v>
      </c>
      <c r="AN668" s="61">
        <f t="shared" ref="AN668" si="15666">IF(AN665=1,AN670,AN670+AM668)</f>
        <v>0</v>
      </c>
      <c r="AO668" s="61">
        <f t="shared" ref="AO668" si="15667">IF(AO665=1,AO670,AO670+AN668)</f>
        <v>0</v>
      </c>
      <c r="AP668" s="61">
        <f t="shared" ref="AP668" si="15668">IF(AP665=1,AP670,AP670+AO668)</f>
        <v>0</v>
      </c>
      <c r="AQ668" s="61">
        <f t="shared" ref="AQ668" si="15669">IF(AQ665=1,AQ670,AQ670+AP668)</f>
        <v>0</v>
      </c>
      <c r="AR668" s="61">
        <f t="shared" ref="AR668" si="15670">IF(AR665=1,AR670,AR670+AQ668)</f>
        <v>0</v>
      </c>
      <c r="AS668" s="61">
        <f t="shared" ref="AS668" si="15671">IF(AS665=1,AS670,AS670+AR668)</f>
        <v>0</v>
      </c>
      <c r="AT668" s="61">
        <f t="shared" ref="AT668" si="15672">IF(AT665=1,AT670,AT670+AS668)</f>
        <v>0</v>
      </c>
      <c r="AU668" s="61">
        <f t="shared" ref="AU668" si="15673">IF(AU665=1,AU670,AU670+AT668)</f>
        <v>0</v>
      </c>
      <c r="AV668" s="61">
        <f t="shared" ref="AV668" si="15674">IF(AV665=1,AV670,AV670+AU668)</f>
        <v>0</v>
      </c>
      <c r="AW668" s="61">
        <f t="shared" ref="AW668" si="15675">IF(AW665=1,AW670,AW670+AV668)</f>
        <v>0</v>
      </c>
      <c r="AX668" s="61">
        <f t="shared" ref="AX668" si="15676">IF(AX665=1,AX670,AX670+AW668)</f>
        <v>0</v>
      </c>
      <c r="AY668" s="61">
        <f t="shared" ref="AY668" si="15677">IF(AY665=1,AY670,AY670+AX668)</f>
        <v>0</v>
      </c>
      <c r="AZ668" s="61">
        <f t="shared" ref="AZ668" si="15678">IF(AZ665=1,AZ670,AZ670+AY668)</f>
        <v>0</v>
      </c>
      <c r="BA668" s="61">
        <f t="shared" ref="BA668" si="15679">IF(BA665=1,BA670,BA670+AZ668)</f>
        <v>0</v>
      </c>
      <c r="BB668" s="61">
        <f t="shared" ref="BB668" si="15680">IF(BB665=1,BB670,BB670+BA668)</f>
        <v>0</v>
      </c>
      <c r="BC668" s="61">
        <f t="shared" ref="BC668" si="15681">IF(BC665=1,BC670,BC670+BB668)</f>
        <v>0</v>
      </c>
      <c r="BD668" s="61">
        <f t="shared" ref="BD668" si="15682">IF(BD665=1,BD670,BD670+BC668)</f>
        <v>0</v>
      </c>
      <c r="BE668" s="61">
        <f t="shared" ref="BE668" si="15683">IF(BE665=1,BE670,BE670+BD668)</f>
        <v>0</v>
      </c>
      <c r="BF668" s="61">
        <f t="shared" ref="BF668" si="15684">IF(BF665=1,BF670,BF670+BE668)</f>
        <v>0</v>
      </c>
      <c r="BG668" s="61">
        <f t="shared" ref="BG668" si="15685">IF(BG665=1,BG670,BG670+BF668)</f>
        <v>0</v>
      </c>
      <c r="BH668" s="61">
        <f t="shared" ref="BH668" si="15686">IF(BH665=1,BH670,BH670+BG668)</f>
        <v>0</v>
      </c>
      <c r="BI668" s="61">
        <f t="shared" ref="BI668" si="15687">IF(BI665=1,BI670,BI670+BH668)</f>
        <v>0</v>
      </c>
      <c r="BJ668" s="61">
        <f t="shared" ref="BJ668" si="15688">IF(BJ665=1,BJ670,BJ670+BI668)</f>
        <v>0</v>
      </c>
      <c r="BK668" s="61">
        <f t="shared" ref="BK668" si="15689">IF(BK665=1,BK670,BK670+BJ668)</f>
        <v>0</v>
      </c>
      <c r="BL668" s="61">
        <f t="shared" ref="BL668" si="15690">IF(BL665=1,BL670,BL670+BK668)</f>
        <v>0</v>
      </c>
      <c r="BM668" s="61">
        <f t="shared" ref="BM668" si="15691">IF(BM665=1,BM670,BM670+BL668)</f>
        <v>0</v>
      </c>
      <c r="BN668" s="61">
        <f t="shared" ref="BN668" si="15692">IF(BN665=1,BN670,BN670+BM668)</f>
        <v>0</v>
      </c>
      <c r="BO668" s="61">
        <f t="shared" ref="BO668" si="15693">IF(BO665=1,BO670,BO670+BN668)</f>
        <v>0</v>
      </c>
      <c r="BP668" s="61">
        <f t="shared" ref="BP668" si="15694">IF(BP665=1,BP670,BP670+BO668)</f>
        <v>0</v>
      </c>
      <c r="BQ668" s="61">
        <f t="shared" ref="BQ668" si="15695">IF(BQ665=1,BQ670,BQ670+BP668)</f>
        <v>0</v>
      </c>
      <c r="BR668" s="61">
        <f t="shared" ref="BR668" si="15696">IF(BR665=1,BR670,BR670+BQ668)</f>
        <v>0</v>
      </c>
      <c r="BS668" s="61">
        <f t="shared" ref="BS668" si="15697">IF(BS665=1,BS670,BS670+BR668)</f>
        <v>0</v>
      </c>
      <c r="BT668" s="61">
        <f t="shared" ref="BT668" si="15698">IF(BT665=1,BT670,BT670+BS668)</f>
        <v>0</v>
      </c>
      <c r="BU668" s="61">
        <f t="shared" ref="BU668" si="15699">IF(BU665=1,BU670,BU670+BT668)</f>
        <v>0</v>
      </c>
      <c r="BV668" s="61">
        <f t="shared" ref="BV668" si="15700">IF(BV665=1,BV670,BV670+BU668)</f>
        <v>0</v>
      </c>
      <c r="BW668" s="61">
        <f t="shared" ref="BW668" si="15701">IF(BW665=1,BW670,BW670+BV668)</f>
        <v>0</v>
      </c>
      <c r="BX668" s="61">
        <f t="shared" ref="BX668" si="15702">IF(BX665=1,BX670,BX670+BW668)</f>
        <v>0</v>
      </c>
      <c r="BY668" s="298"/>
      <c r="BZ668" s="300"/>
      <c r="CA668" s="302"/>
      <c r="CB668" s="302"/>
    </row>
    <row r="669" spans="1:96" s="98" customFormat="1" ht="28.95" customHeight="1" x14ac:dyDescent="0.3">
      <c r="A669" s="97"/>
      <c r="B669" s="119"/>
      <c r="C669" s="73"/>
      <c r="D669" s="73"/>
      <c r="E669" s="73"/>
      <c r="F669" s="73"/>
      <c r="G669" s="73"/>
      <c r="H669" s="73"/>
      <c r="I669" s="73"/>
      <c r="J669" s="73"/>
      <c r="K669" s="73"/>
      <c r="L669" s="58"/>
      <c r="M669" s="7"/>
      <c r="N669" s="160"/>
      <c r="P669" s="57" t="s">
        <v>171</v>
      </c>
      <c r="Q669" s="62">
        <f t="shared" ref="Q669:BX669" si="15703">1720/12*Q662</f>
        <v>0</v>
      </c>
      <c r="R669" s="62">
        <f t="shared" si="15703"/>
        <v>0</v>
      </c>
      <c r="S669" s="62">
        <f t="shared" si="15703"/>
        <v>0</v>
      </c>
      <c r="T669" s="62">
        <f t="shared" si="15703"/>
        <v>0</v>
      </c>
      <c r="U669" s="62">
        <f t="shared" si="15703"/>
        <v>0</v>
      </c>
      <c r="V669" s="62">
        <f t="shared" si="15703"/>
        <v>0</v>
      </c>
      <c r="W669" s="62">
        <f t="shared" si="15703"/>
        <v>0</v>
      </c>
      <c r="X669" s="62">
        <f t="shared" si="15703"/>
        <v>0</v>
      </c>
      <c r="Y669" s="62">
        <f t="shared" si="15703"/>
        <v>0</v>
      </c>
      <c r="Z669" s="62">
        <f t="shared" si="15703"/>
        <v>0</v>
      </c>
      <c r="AA669" s="62">
        <f t="shared" si="15703"/>
        <v>0</v>
      </c>
      <c r="AB669" s="62">
        <f t="shared" si="15703"/>
        <v>0</v>
      </c>
      <c r="AC669" s="62">
        <f t="shared" si="15703"/>
        <v>0</v>
      </c>
      <c r="AD669" s="62">
        <f t="shared" si="15703"/>
        <v>0</v>
      </c>
      <c r="AE669" s="62">
        <f t="shared" si="15703"/>
        <v>0</v>
      </c>
      <c r="AF669" s="62">
        <f t="shared" si="15703"/>
        <v>0</v>
      </c>
      <c r="AG669" s="62">
        <f t="shared" si="15703"/>
        <v>0</v>
      </c>
      <c r="AH669" s="62">
        <f t="shared" si="15703"/>
        <v>0</v>
      </c>
      <c r="AI669" s="62">
        <f t="shared" si="15703"/>
        <v>0</v>
      </c>
      <c r="AJ669" s="62">
        <f t="shared" si="15703"/>
        <v>0</v>
      </c>
      <c r="AK669" s="62">
        <f t="shared" si="15703"/>
        <v>0</v>
      </c>
      <c r="AL669" s="62">
        <f t="shared" si="15703"/>
        <v>0</v>
      </c>
      <c r="AM669" s="62">
        <f t="shared" si="15703"/>
        <v>0</v>
      </c>
      <c r="AN669" s="62">
        <f t="shared" si="15703"/>
        <v>0</v>
      </c>
      <c r="AO669" s="62">
        <f t="shared" si="15703"/>
        <v>0</v>
      </c>
      <c r="AP669" s="62">
        <f t="shared" si="15703"/>
        <v>0</v>
      </c>
      <c r="AQ669" s="62">
        <f t="shared" si="15703"/>
        <v>0</v>
      </c>
      <c r="AR669" s="62">
        <f t="shared" si="15703"/>
        <v>0</v>
      </c>
      <c r="AS669" s="62">
        <f t="shared" si="15703"/>
        <v>0</v>
      </c>
      <c r="AT669" s="62">
        <f t="shared" si="15703"/>
        <v>0</v>
      </c>
      <c r="AU669" s="62">
        <f t="shared" si="15703"/>
        <v>0</v>
      </c>
      <c r="AV669" s="62">
        <f t="shared" si="15703"/>
        <v>0</v>
      </c>
      <c r="AW669" s="62">
        <f t="shared" si="15703"/>
        <v>0</v>
      </c>
      <c r="AX669" s="62">
        <f t="shared" si="15703"/>
        <v>0</v>
      </c>
      <c r="AY669" s="62">
        <f t="shared" si="15703"/>
        <v>0</v>
      </c>
      <c r="AZ669" s="62">
        <f t="shared" si="15703"/>
        <v>0</v>
      </c>
      <c r="BA669" s="62">
        <f t="shared" si="15703"/>
        <v>0</v>
      </c>
      <c r="BB669" s="62">
        <f t="shared" si="15703"/>
        <v>0</v>
      </c>
      <c r="BC669" s="62">
        <f t="shared" si="15703"/>
        <v>0</v>
      </c>
      <c r="BD669" s="62">
        <f t="shared" si="15703"/>
        <v>0</v>
      </c>
      <c r="BE669" s="62">
        <f t="shared" si="15703"/>
        <v>0</v>
      </c>
      <c r="BF669" s="62">
        <f t="shared" si="15703"/>
        <v>0</v>
      </c>
      <c r="BG669" s="62">
        <f t="shared" si="15703"/>
        <v>0</v>
      </c>
      <c r="BH669" s="62">
        <f t="shared" si="15703"/>
        <v>0</v>
      </c>
      <c r="BI669" s="62">
        <f t="shared" si="15703"/>
        <v>0</v>
      </c>
      <c r="BJ669" s="62">
        <f t="shared" si="15703"/>
        <v>0</v>
      </c>
      <c r="BK669" s="62">
        <f t="shared" si="15703"/>
        <v>0</v>
      </c>
      <c r="BL669" s="62">
        <f t="shared" si="15703"/>
        <v>0</v>
      </c>
      <c r="BM669" s="62">
        <f t="shared" si="15703"/>
        <v>0</v>
      </c>
      <c r="BN669" s="62">
        <f t="shared" si="15703"/>
        <v>0</v>
      </c>
      <c r="BO669" s="62">
        <f t="shared" si="15703"/>
        <v>0</v>
      </c>
      <c r="BP669" s="62">
        <f t="shared" si="15703"/>
        <v>0</v>
      </c>
      <c r="BQ669" s="62">
        <f t="shared" si="15703"/>
        <v>0</v>
      </c>
      <c r="BR669" s="62">
        <f t="shared" si="15703"/>
        <v>0</v>
      </c>
      <c r="BS669" s="62">
        <f t="shared" si="15703"/>
        <v>0</v>
      </c>
      <c r="BT669" s="62">
        <f t="shared" si="15703"/>
        <v>0</v>
      </c>
      <c r="BU669" s="62">
        <f t="shared" si="15703"/>
        <v>0</v>
      </c>
      <c r="BV669" s="62">
        <f t="shared" si="15703"/>
        <v>0</v>
      </c>
      <c r="BW669" s="62">
        <f t="shared" si="15703"/>
        <v>0</v>
      </c>
      <c r="BX669" s="62">
        <f t="shared" si="15703"/>
        <v>0</v>
      </c>
      <c r="BY669" s="298"/>
      <c r="BZ669" s="300"/>
      <c r="CA669" s="302"/>
      <c r="CB669" s="302"/>
    </row>
    <row r="670" spans="1:96" s="98" customFormat="1" ht="28.8" x14ac:dyDescent="0.3">
      <c r="A670" s="97"/>
      <c r="B670" s="119"/>
      <c r="C670" s="73"/>
      <c r="D670" s="73"/>
      <c r="E670" s="73"/>
      <c r="F670" s="73"/>
      <c r="G670" s="73"/>
      <c r="H670" s="73"/>
      <c r="I670" s="73"/>
      <c r="J670" s="73"/>
      <c r="K670" s="73"/>
      <c r="L670" s="58"/>
      <c r="M670" s="7"/>
      <c r="N670" s="160"/>
      <c r="P670" s="57" t="s">
        <v>155</v>
      </c>
      <c r="Q670" s="62">
        <f>FLOOR(IF(OR(Q665=0,Q665=1),IF(Q663&gt;=Q669,Q669,Q663)+0.00000001,IF(Q667&gt;=Q666,Q666,Q667))+0.00000001,1)</f>
        <v>0</v>
      </c>
      <c r="R670" s="62">
        <f t="shared" ref="R670" si="15704">FLOOR(IF(OR(R665=0,R665=1),IF(R669&gt;R666,R666,IF(R663&gt;=R669,R669,R663)+0.00000001),IF(R667&gt;=R666,R666-Q668,R667-Q668)+0.00000001),1)</f>
        <v>0</v>
      </c>
      <c r="S670" s="62">
        <f t="shared" ref="S670" si="15705">FLOOR(IF(OR(S665=0,S665=1),IF(S669&gt;S666,S666,IF(S663&gt;=S669,S669,S663)+0.00000001),IF(S667&gt;=S666,S666-R668,S667-R668)+0.00000001),1)</f>
        <v>0</v>
      </c>
      <c r="T670" s="62">
        <f t="shared" ref="T670" si="15706">FLOOR(IF(OR(T665=0,T665=1),IF(T669&gt;T666,T666,IF(T663&gt;=T669,T669,T663)+0.00000001),IF(T667&gt;=T666,T666-S668,T667-S668)+0.00000001),1)</f>
        <v>0</v>
      </c>
      <c r="U670" s="62">
        <f t="shared" ref="U670" si="15707">FLOOR(IF(OR(U665=0,U665=1),IF(U669&gt;U666,U666,IF(U663&gt;=U669,U669,U663)+0.00000001),IF(U667&gt;=U666,U666-T668,U667-T668)+0.00000001),1)</f>
        <v>0</v>
      </c>
      <c r="V670" s="62">
        <f t="shared" ref="V670" si="15708">FLOOR(IF(OR(V665=0,V665=1),IF(V669&gt;V666,V666,IF(V663&gt;=V669,V669,V663)+0.00000001),IF(V667&gt;=V666,V666-U668,V667-U668)+0.00000001),1)</f>
        <v>0</v>
      </c>
      <c r="W670" s="62">
        <f t="shared" ref="W670" si="15709">FLOOR(IF(OR(W665=0,W665=1),IF(W669&gt;W666,W666,IF(W663&gt;=W669,W669,W663)+0.00000001),IF(W667&gt;=W666,W666-V668,W667-V668)+0.00000001),1)</f>
        <v>0</v>
      </c>
      <c r="X670" s="62">
        <f t="shared" ref="X670" si="15710">FLOOR(IF(OR(X665=0,X665=1),IF(X669&gt;X666,X666,IF(X663&gt;=X669,X669,X663)+0.00000001),IF(X667&gt;=X666,X666-W668,X667-W668)+0.00000001),1)</f>
        <v>0</v>
      </c>
      <c r="Y670" s="62">
        <f t="shared" ref="Y670" si="15711">FLOOR(IF(OR(Y665=0,Y665=1),IF(Y669&gt;Y666,Y666,IF(Y663&gt;=Y669,Y669,Y663)+0.00000001),IF(Y667&gt;=Y666,Y666-X668,Y667-X668)+0.00000001),1)</f>
        <v>0</v>
      </c>
      <c r="Z670" s="62">
        <f t="shared" ref="Z670" si="15712">FLOOR(IF(OR(Z665=0,Z665=1),IF(Z669&gt;Z666,Z666,IF(Z663&gt;=Z669,Z669,Z663)+0.00000001),IF(Z667&gt;=Z666,Z666-Y668,Z667-Y668)+0.00000001),1)</f>
        <v>0</v>
      </c>
      <c r="AA670" s="62">
        <f t="shared" ref="AA670" si="15713">FLOOR(IF(OR(AA665=0,AA665=1),IF(AA669&gt;AA666,AA666,IF(AA663&gt;=AA669,AA669,AA663)+0.00000001),IF(AA667&gt;=AA666,AA666-Z668,AA667-Z668)+0.00000001),1)</f>
        <v>0</v>
      </c>
      <c r="AB670" s="62">
        <f t="shared" ref="AB670" si="15714">FLOOR(IF(OR(AB665=0,AB665=1),IF(AB669&gt;AB666,AB666,IF(AB663&gt;=AB669,AB669,AB663)+0.00000001),IF(AB667&gt;=AB666,AB666-AA668,AB667-AA668)+0.00000001),1)</f>
        <v>0</v>
      </c>
      <c r="AC670" s="62">
        <f t="shared" ref="AC670" si="15715">FLOOR(IF(OR(AC665=0,AC665=1),IF(AC669&gt;AC666,AC666,IF(AC663&gt;=AC669,AC669,AC663)+0.00000001),IF(AC667&gt;=AC666,AC666-AB668,AC667-AB668)+0.00000001),1)</f>
        <v>0</v>
      </c>
      <c r="AD670" s="62">
        <f t="shared" ref="AD670" si="15716">FLOOR(IF(OR(AD665=0,AD665=1),IF(AD669&gt;AD666,AD666,IF(AD663&gt;=AD669,AD669,AD663)+0.00000001),IF(AD667&gt;=AD666,AD666-AC668,AD667-AC668)+0.00000001),1)</f>
        <v>0</v>
      </c>
      <c r="AE670" s="62">
        <f t="shared" ref="AE670" si="15717">FLOOR(IF(OR(AE665=0,AE665=1),IF(AE669&gt;AE666,AE666,IF(AE663&gt;=AE669,AE669,AE663)+0.00000001),IF(AE667&gt;=AE666,AE666-AD668,AE667-AD668)+0.00000001),1)</f>
        <v>0</v>
      </c>
      <c r="AF670" s="62">
        <f t="shared" ref="AF670" si="15718">FLOOR(IF(OR(AF665=0,AF665=1),IF(AF669&gt;AF666,AF666,IF(AF663&gt;=AF669,AF669,AF663)+0.00000001),IF(AF667&gt;=AF666,AF666-AE668,AF667-AE668)+0.00000001),1)</f>
        <v>0</v>
      </c>
      <c r="AG670" s="62">
        <f t="shared" ref="AG670" si="15719">FLOOR(IF(OR(AG665=0,AG665=1),IF(AG669&gt;AG666,AG666,IF(AG663&gt;=AG669,AG669,AG663)+0.00000001),IF(AG667&gt;=AG666,AG666-AF668,AG667-AF668)+0.00000001),1)</f>
        <v>0</v>
      </c>
      <c r="AH670" s="62">
        <f t="shared" ref="AH670" si="15720">FLOOR(IF(OR(AH665=0,AH665=1),IF(AH669&gt;AH666,AH666,IF(AH663&gt;=AH669,AH669,AH663)+0.00000001),IF(AH667&gt;=AH666,AH666-AG668,AH667-AG668)+0.00000001),1)</f>
        <v>0</v>
      </c>
      <c r="AI670" s="62">
        <f t="shared" ref="AI670" si="15721">FLOOR(IF(OR(AI665=0,AI665=1),IF(AI669&gt;AI666,AI666,IF(AI663&gt;=AI669,AI669,AI663)+0.00000001),IF(AI667&gt;=AI666,AI666-AH668,AI667-AH668)+0.00000001),1)</f>
        <v>0</v>
      </c>
      <c r="AJ670" s="62">
        <f t="shared" ref="AJ670" si="15722">FLOOR(IF(OR(AJ665=0,AJ665=1),IF(AJ669&gt;AJ666,AJ666,IF(AJ663&gt;=AJ669,AJ669,AJ663)+0.00000001),IF(AJ667&gt;=AJ666,AJ666-AI668,AJ667-AI668)+0.00000001),1)</f>
        <v>0</v>
      </c>
      <c r="AK670" s="62">
        <f t="shared" ref="AK670" si="15723">FLOOR(IF(OR(AK665=0,AK665=1),IF(AK669&gt;AK666,AK666,IF(AK663&gt;=AK669,AK669,AK663)+0.00000001),IF(AK667&gt;=AK666,AK666-AJ668,AK667-AJ668)+0.00000001),1)</f>
        <v>0</v>
      </c>
      <c r="AL670" s="62">
        <f t="shared" ref="AL670" si="15724">FLOOR(IF(OR(AL665=0,AL665=1),IF(AL669&gt;AL666,AL666,IF(AL663&gt;=AL669,AL669,AL663)+0.00000001),IF(AL667&gt;=AL666,AL666-AK668,AL667-AK668)+0.00000001),1)</f>
        <v>0</v>
      </c>
      <c r="AM670" s="62">
        <f t="shared" ref="AM670" si="15725">FLOOR(IF(OR(AM665=0,AM665=1),IF(AM669&gt;AM666,AM666,IF(AM663&gt;=AM669,AM669,AM663)+0.00000001),IF(AM667&gt;=AM666,AM666-AL668,AM667-AL668)+0.00000001),1)</f>
        <v>0</v>
      </c>
      <c r="AN670" s="62">
        <f t="shared" ref="AN670" si="15726">FLOOR(IF(OR(AN665=0,AN665=1),IF(AN669&gt;AN666,AN666,IF(AN663&gt;=AN669,AN669,AN663)+0.00000001),IF(AN667&gt;=AN666,AN666-AM668,AN667-AM668)+0.00000001),1)</f>
        <v>0</v>
      </c>
      <c r="AO670" s="62">
        <f t="shared" ref="AO670" si="15727">FLOOR(IF(OR(AO665=0,AO665=1),IF(AO669&gt;AO666,AO666,IF(AO663&gt;=AO669,AO669,AO663)+0.00000001),IF(AO667&gt;=AO666,AO666-AN668,AO667-AN668)+0.00000001),1)</f>
        <v>0</v>
      </c>
      <c r="AP670" s="62">
        <f t="shared" ref="AP670" si="15728">FLOOR(IF(OR(AP665=0,AP665=1),IF(AP669&gt;AP666,AP666,IF(AP663&gt;=AP669,AP669,AP663)+0.00000001),IF(AP667&gt;=AP666,AP666-AO668,AP667-AO668)+0.00000001),1)</f>
        <v>0</v>
      </c>
      <c r="AQ670" s="62">
        <f t="shared" ref="AQ670" si="15729">FLOOR(IF(OR(AQ665=0,AQ665=1),IF(AQ669&gt;AQ666,AQ666,IF(AQ663&gt;=AQ669,AQ669,AQ663)+0.00000001),IF(AQ667&gt;=AQ666,AQ666-AP668,AQ667-AP668)+0.00000001),1)</f>
        <v>0</v>
      </c>
      <c r="AR670" s="62">
        <f t="shared" ref="AR670" si="15730">FLOOR(IF(OR(AR665=0,AR665=1),IF(AR669&gt;AR666,AR666,IF(AR663&gt;=AR669,AR669,AR663)+0.00000001),IF(AR667&gt;=AR666,AR666-AQ668,AR667-AQ668)+0.00000001),1)</f>
        <v>0</v>
      </c>
      <c r="AS670" s="62">
        <f t="shared" ref="AS670" si="15731">FLOOR(IF(OR(AS665=0,AS665=1),IF(AS669&gt;AS666,AS666,IF(AS663&gt;=AS669,AS669,AS663)+0.00000001),IF(AS667&gt;=AS666,AS666-AR668,AS667-AR668)+0.00000001),1)</f>
        <v>0</v>
      </c>
      <c r="AT670" s="62">
        <f t="shared" ref="AT670" si="15732">FLOOR(IF(OR(AT665=0,AT665=1),IF(AT669&gt;AT666,AT666,IF(AT663&gt;=AT669,AT669,AT663)+0.00000001),IF(AT667&gt;=AT666,AT666-AS668,AT667-AS668)+0.00000001),1)</f>
        <v>0</v>
      </c>
      <c r="AU670" s="62">
        <f t="shared" ref="AU670" si="15733">FLOOR(IF(OR(AU665=0,AU665=1),IF(AU669&gt;AU666,AU666,IF(AU663&gt;=AU669,AU669,AU663)+0.00000001),IF(AU667&gt;=AU666,AU666-AT668,AU667-AT668)+0.00000001),1)</f>
        <v>0</v>
      </c>
      <c r="AV670" s="62">
        <f t="shared" ref="AV670" si="15734">FLOOR(IF(OR(AV665=0,AV665=1),IF(AV669&gt;AV666,AV666,IF(AV663&gt;=AV669,AV669,AV663)+0.00000001),IF(AV667&gt;=AV666,AV666-AU668,AV667-AU668)+0.00000001),1)</f>
        <v>0</v>
      </c>
      <c r="AW670" s="62">
        <f t="shared" ref="AW670" si="15735">FLOOR(IF(OR(AW665=0,AW665=1),IF(AW669&gt;AW666,AW666,IF(AW663&gt;=AW669,AW669,AW663)+0.00000001),IF(AW667&gt;=AW666,AW666-AV668,AW667-AV668)+0.00000001),1)</f>
        <v>0</v>
      </c>
      <c r="AX670" s="62">
        <f t="shared" ref="AX670" si="15736">FLOOR(IF(OR(AX665=0,AX665=1),IF(AX669&gt;AX666,AX666,IF(AX663&gt;=AX669,AX669,AX663)+0.00000001),IF(AX667&gt;=AX666,AX666-AW668,AX667-AW668)+0.00000001),1)</f>
        <v>0</v>
      </c>
      <c r="AY670" s="62">
        <f t="shared" ref="AY670" si="15737">FLOOR(IF(OR(AY665=0,AY665=1),IF(AY669&gt;AY666,AY666,IF(AY663&gt;=AY669,AY669,AY663)+0.00000001),IF(AY667&gt;=AY666,AY666-AX668,AY667-AX668)+0.00000001),1)</f>
        <v>0</v>
      </c>
      <c r="AZ670" s="62">
        <f t="shared" ref="AZ670" si="15738">FLOOR(IF(OR(AZ665=0,AZ665=1),IF(AZ669&gt;AZ666,AZ666,IF(AZ663&gt;=AZ669,AZ669,AZ663)+0.00000001),IF(AZ667&gt;=AZ666,AZ666-AY668,AZ667-AY668)+0.00000001),1)</f>
        <v>0</v>
      </c>
      <c r="BA670" s="62">
        <f t="shared" ref="BA670" si="15739">FLOOR(IF(OR(BA665=0,BA665=1),IF(BA669&gt;BA666,BA666,IF(BA663&gt;=BA669,BA669,BA663)+0.00000001),IF(BA667&gt;=BA666,BA666-AZ668,BA667-AZ668)+0.00000001),1)</f>
        <v>0</v>
      </c>
      <c r="BB670" s="62">
        <f t="shared" ref="BB670" si="15740">FLOOR(IF(OR(BB665=0,BB665=1),IF(BB669&gt;BB666,BB666,IF(BB663&gt;=BB669,BB669,BB663)+0.00000001),IF(BB667&gt;=BB666,BB666-BA668,BB667-BA668)+0.00000001),1)</f>
        <v>0</v>
      </c>
      <c r="BC670" s="62">
        <f t="shared" ref="BC670" si="15741">FLOOR(IF(OR(BC665=0,BC665=1),IF(BC669&gt;BC666,BC666,IF(BC663&gt;=BC669,BC669,BC663)+0.00000001),IF(BC667&gt;=BC666,BC666-BB668,BC667-BB668)+0.00000001),1)</f>
        <v>0</v>
      </c>
      <c r="BD670" s="62">
        <f t="shared" ref="BD670" si="15742">FLOOR(IF(OR(BD665=0,BD665=1),IF(BD669&gt;BD666,BD666,IF(BD663&gt;=BD669,BD669,BD663)+0.00000001),IF(BD667&gt;=BD666,BD666-BC668,BD667-BC668)+0.00000001),1)</f>
        <v>0</v>
      </c>
      <c r="BE670" s="62">
        <f t="shared" ref="BE670" si="15743">FLOOR(IF(OR(BE665=0,BE665=1),IF(BE669&gt;BE666,BE666,IF(BE663&gt;=BE669,BE669,BE663)+0.00000001),IF(BE667&gt;=BE666,BE666-BD668,BE667-BD668)+0.00000001),1)</f>
        <v>0</v>
      </c>
      <c r="BF670" s="62">
        <f t="shared" ref="BF670" si="15744">FLOOR(IF(OR(BF665=0,BF665=1),IF(BF669&gt;BF666,BF666,IF(BF663&gt;=BF669,BF669,BF663)+0.00000001),IF(BF667&gt;=BF666,BF666-BE668,BF667-BE668)+0.00000001),1)</f>
        <v>0</v>
      </c>
      <c r="BG670" s="62">
        <f t="shared" ref="BG670" si="15745">FLOOR(IF(OR(BG665=0,BG665=1),IF(BG669&gt;BG666,BG666,IF(BG663&gt;=BG669,BG669,BG663)+0.00000001),IF(BG667&gt;=BG666,BG666-BF668,BG667-BF668)+0.00000001),1)</f>
        <v>0</v>
      </c>
      <c r="BH670" s="62">
        <f t="shared" ref="BH670" si="15746">FLOOR(IF(OR(BH665=0,BH665=1),IF(BH669&gt;BH666,BH666,IF(BH663&gt;=BH669,BH669,BH663)+0.00000001),IF(BH667&gt;=BH666,BH666-BG668,BH667-BG668)+0.00000001),1)</f>
        <v>0</v>
      </c>
      <c r="BI670" s="62">
        <f t="shared" ref="BI670" si="15747">FLOOR(IF(OR(BI665=0,BI665=1),IF(BI669&gt;BI666,BI666,IF(BI663&gt;=BI669,BI669,BI663)+0.00000001),IF(BI667&gt;=BI666,BI666-BH668,BI667-BH668)+0.00000001),1)</f>
        <v>0</v>
      </c>
      <c r="BJ670" s="62">
        <f t="shared" ref="BJ670" si="15748">FLOOR(IF(OR(BJ665=0,BJ665=1),IF(BJ669&gt;BJ666,BJ666,IF(BJ663&gt;=BJ669,BJ669,BJ663)+0.00000001),IF(BJ667&gt;=BJ666,BJ666-BI668,BJ667-BI668)+0.00000001),1)</f>
        <v>0</v>
      </c>
      <c r="BK670" s="62">
        <f t="shared" ref="BK670" si="15749">FLOOR(IF(OR(BK665=0,BK665=1),IF(BK669&gt;BK666,BK666,IF(BK663&gt;=BK669,BK669,BK663)+0.00000001),IF(BK667&gt;=BK666,BK666-BJ668,BK667-BJ668)+0.00000001),1)</f>
        <v>0</v>
      </c>
      <c r="BL670" s="62">
        <f t="shared" ref="BL670" si="15750">FLOOR(IF(OR(BL665=0,BL665=1),IF(BL669&gt;BL666,BL666,IF(BL663&gt;=BL669,BL669,BL663)+0.00000001),IF(BL667&gt;=BL666,BL666-BK668,BL667-BK668)+0.00000001),1)</f>
        <v>0</v>
      </c>
      <c r="BM670" s="62">
        <f t="shared" ref="BM670" si="15751">FLOOR(IF(OR(BM665=0,BM665=1),IF(BM669&gt;BM666,BM666,IF(BM663&gt;=BM669,BM669,BM663)+0.00000001),IF(BM667&gt;=BM666,BM666-BL668,BM667-BL668)+0.00000001),1)</f>
        <v>0</v>
      </c>
      <c r="BN670" s="62">
        <f t="shared" ref="BN670" si="15752">FLOOR(IF(OR(BN665=0,BN665=1),IF(BN669&gt;BN666,BN666,IF(BN663&gt;=BN669,BN669,BN663)+0.00000001),IF(BN667&gt;=BN666,BN666-BM668,BN667-BM668)+0.00000001),1)</f>
        <v>0</v>
      </c>
      <c r="BO670" s="62">
        <f t="shared" ref="BO670" si="15753">FLOOR(IF(OR(BO665=0,BO665=1),IF(BO669&gt;BO666,BO666,IF(BO663&gt;=BO669,BO669,BO663)+0.00000001),IF(BO667&gt;=BO666,BO666-BN668,BO667-BN668)+0.00000001),1)</f>
        <v>0</v>
      </c>
      <c r="BP670" s="62">
        <f t="shared" ref="BP670" si="15754">FLOOR(IF(OR(BP665=0,BP665=1),IF(BP669&gt;BP666,BP666,IF(BP663&gt;=BP669,BP669,BP663)+0.00000001),IF(BP667&gt;=BP666,BP666-BO668,BP667-BO668)+0.00000001),1)</f>
        <v>0</v>
      </c>
      <c r="BQ670" s="62">
        <f t="shared" ref="BQ670" si="15755">FLOOR(IF(OR(BQ665=0,BQ665=1),IF(BQ669&gt;BQ666,BQ666,IF(BQ663&gt;=BQ669,BQ669,BQ663)+0.00000001),IF(BQ667&gt;=BQ666,BQ666-BP668,BQ667-BP668)+0.00000001),1)</f>
        <v>0</v>
      </c>
      <c r="BR670" s="62">
        <f t="shared" ref="BR670" si="15756">FLOOR(IF(OR(BR665=0,BR665=1),IF(BR669&gt;BR666,BR666,IF(BR663&gt;=BR669,BR669,BR663)+0.00000001),IF(BR667&gt;=BR666,BR666-BQ668,BR667-BQ668)+0.00000001),1)</f>
        <v>0</v>
      </c>
      <c r="BS670" s="62">
        <f t="shared" ref="BS670" si="15757">FLOOR(IF(OR(BS665=0,BS665=1),IF(BS669&gt;BS666,BS666,IF(BS663&gt;=BS669,BS669,BS663)+0.00000001),IF(BS667&gt;=BS666,BS666-BR668,BS667-BR668)+0.00000001),1)</f>
        <v>0</v>
      </c>
      <c r="BT670" s="62">
        <f t="shared" ref="BT670" si="15758">FLOOR(IF(OR(BT665=0,BT665=1),IF(BT669&gt;BT666,BT666,IF(BT663&gt;=BT669,BT669,BT663)+0.00000001),IF(BT667&gt;=BT666,BT666-BS668,BT667-BS668)+0.00000001),1)</f>
        <v>0</v>
      </c>
      <c r="BU670" s="62">
        <f t="shared" ref="BU670" si="15759">FLOOR(IF(OR(BU665=0,BU665=1),IF(BU669&gt;BU666,BU666,IF(BU663&gt;=BU669,BU669,BU663)+0.00000001),IF(BU667&gt;=BU666,BU666-BT668,BU667-BT668)+0.00000001),1)</f>
        <v>0</v>
      </c>
      <c r="BV670" s="62">
        <f t="shared" ref="BV670" si="15760">FLOOR(IF(OR(BV665=0,BV665=1),IF(BV669&gt;BV666,BV666,IF(BV663&gt;=BV669,BV669,BV663)+0.00000001),IF(BV667&gt;=BV666,BV666-BU668,BV667-BU668)+0.00000001),1)</f>
        <v>0</v>
      </c>
      <c r="BW670" s="62">
        <f t="shared" ref="BW670" si="15761">FLOOR(IF(OR(BW665=0,BW665=1),IF(BW669&gt;BW666,BW666,IF(BW663&gt;=BW669,BW669,BW663)+0.00000001),IF(BW667&gt;=BW666,BW666-BV668,BW667-BV668)+0.00000001),1)</f>
        <v>0</v>
      </c>
      <c r="BX670" s="62">
        <f t="shared" ref="BX670" si="15762">FLOOR(IF(OR(BX665=0,BX665=1),IF(BX669&gt;BX666,BX666,IF(BX663&gt;=BX669,BX669,BX663)+0.00000001),IF(BX667&gt;=BX666,BX666-BW668,BX667-BW668)+0.00000001),1)</f>
        <v>0</v>
      </c>
      <c r="BY670" s="298"/>
      <c r="BZ670" s="300"/>
      <c r="CA670" s="302"/>
      <c r="CB670" s="302"/>
    </row>
    <row r="671" spans="1:96" s="98" customFormat="1" ht="25.2" customHeight="1" thickBot="1" x14ac:dyDescent="0.35">
      <c r="A671" s="97"/>
      <c r="B671" s="120"/>
      <c r="C671" s="63"/>
      <c r="D671" s="63"/>
      <c r="E671" s="63"/>
      <c r="F671" s="63"/>
      <c r="G671" s="63"/>
      <c r="H671" s="63"/>
      <c r="I671" s="63"/>
      <c r="J671" s="63"/>
      <c r="K671" s="63"/>
      <c r="L671" s="64"/>
      <c r="M671" s="7"/>
      <c r="N671" s="161"/>
      <c r="P671" s="175" t="s">
        <v>156</v>
      </c>
      <c r="Q671" s="204">
        <f>IF(Q670=0,0,Q670*$J$16)</f>
        <v>0</v>
      </c>
      <c r="R671" s="204">
        <f t="shared" ref="R671:BX671" si="15763">IF(R670=0,0,R670*$J$16)</f>
        <v>0</v>
      </c>
      <c r="S671" s="204">
        <f t="shared" si="15763"/>
        <v>0</v>
      </c>
      <c r="T671" s="204">
        <f t="shared" si="15763"/>
        <v>0</v>
      </c>
      <c r="U671" s="204">
        <f t="shared" si="15763"/>
        <v>0</v>
      </c>
      <c r="V671" s="204">
        <f t="shared" si="15763"/>
        <v>0</v>
      </c>
      <c r="W671" s="204">
        <f t="shared" si="15763"/>
        <v>0</v>
      </c>
      <c r="X671" s="204">
        <f t="shared" si="15763"/>
        <v>0</v>
      </c>
      <c r="Y671" s="204">
        <f t="shared" si="15763"/>
        <v>0</v>
      </c>
      <c r="Z671" s="204">
        <f t="shared" si="15763"/>
        <v>0</v>
      </c>
      <c r="AA671" s="204">
        <f t="shared" si="15763"/>
        <v>0</v>
      </c>
      <c r="AB671" s="204">
        <f t="shared" si="15763"/>
        <v>0</v>
      </c>
      <c r="AC671" s="204">
        <f t="shared" si="15763"/>
        <v>0</v>
      </c>
      <c r="AD671" s="204">
        <f t="shared" si="15763"/>
        <v>0</v>
      </c>
      <c r="AE671" s="204">
        <f t="shared" si="15763"/>
        <v>0</v>
      </c>
      <c r="AF671" s="204">
        <f t="shared" si="15763"/>
        <v>0</v>
      </c>
      <c r="AG671" s="204">
        <f t="shared" si="15763"/>
        <v>0</v>
      </c>
      <c r="AH671" s="204">
        <f t="shared" si="15763"/>
        <v>0</v>
      </c>
      <c r="AI671" s="204">
        <f t="shared" si="15763"/>
        <v>0</v>
      </c>
      <c r="AJ671" s="204">
        <f t="shared" si="15763"/>
        <v>0</v>
      </c>
      <c r="AK671" s="204">
        <f t="shared" si="15763"/>
        <v>0</v>
      </c>
      <c r="AL671" s="204">
        <f t="shared" si="15763"/>
        <v>0</v>
      </c>
      <c r="AM671" s="204">
        <f t="shared" si="15763"/>
        <v>0</v>
      </c>
      <c r="AN671" s="204">
        <f t="shared" si="15763"/>
        <v>0</v>
      </c>
      <c r="AO671" s="204">
        <f t="shared" si="15763"/>
        <v>0</v>
      </c>
      <c r="AP671" s="204">
        <f t="shared" si="15763"/>
        <v>0</v>
      </c>
      <c r="AQ671" s="204">
        <f t="shared" si="15763"/>
        <v>0</v>
      </c>
      <c r="AR671" s="204">
        <f t="shared" si="15763"/>
        <v>0</v>
      </c>
      <c r="AS671" s="204">
        <f t="shared" si="15763"/>
        <v>0</v>
      </c>
      <c r="AT671" s="204">
        <f t="shared" si="15763"/>
        <v>0</v>
      </c>
      <c r="AU671" s="204">
        <f t="shared" si="15763"/>
        <v>0</v>
      </c>
      <c r="AV671" s="204">
        <f t="shared" si="15763"/>
        <v>0</v>
      </c>
      <c r="AW671" s="204">
        <f t="shared" si="15763"/>
        <v>0</v>
      </c>
      <c r="AX671" s="204">
        <f t="shared" si="15763"/>
        <v>0</v>
      </c>
      <c r="AY671" s="204">
        <f t="shared" si="15763"/>
        <v>0</v>
      </c>
      <c r="AZ671" s="204">
        <f t="shared" si="15763"/>
        <v>0</v>
      </c>
      <c r="BA671" s="204">
        <f t="shared" si="15763"/>
        <v>0</v>
      </c>
      <c r="BB671" s="204">
        <f t="shared" si="15763"/>
        <v>0</v>
      </c>
      <c r="BC671" s="204">
        <f t="shared" si="15763"/>
        <v>0</v>
      </c>
      <c r="BD671" s="204">
        <f t="shared" si="15763"/>
        <v>0</v>
      </c>
      <c r="BE671" s="204">
        <f t="shared" si="15763"/>
        <v>0</v>
      </c>
      <c r="BF671" s="204">
        <f t="shared" si="15763"/>
        <v>0</v>
      </c>
      <c r="BG671" s="204">
        <f t="shared" si="15763"/>
        <v>0</v>
      </c>
      <c r="BH671" s="204">
        <f t="shared" si="15763"/>
        <v>0</v>
      </c>
      <c r="BI671" s="204">
        <f t="shared" si="15763"/>
        <v>0</v>
      </c>
      <c r="BJ671" s="204">
        <f t="shared" si="15763"/>
        <v>0</v>
      </c>
      <c r="BK671" s="204">
        <f t="shared" si="15763"/>
        <v>0</v>
      </c>
      <c r="BL671" s="204">
        <f t="shared" si="15763"/>
        <v>0</v>
      </c>
      <c r="BM671" s="204">
        <f t="shared" si="15763"/>
        <v>0</v>
      </c>
      <c r="BN671" s="204">
        <f t="shared" si="15763"/>
        <v>0</v>
      </c>
      <c r="BO671" s="204">
        <f t="shared" si="15763"/>
        <v>0</v>
      </c>
      <c r="BP671" s="204">
        <f t="shared" si="15763"/>
        <v>0</v>
      </c>
      <c r="BQ671" s="204">
        <f t="shared" si="15763"/>
        <v>0</v>
      </c>
      <c r="BR671" s="204">
        <f t="shared" si="15763"/>
        <v>0</v>
      </c>
      <c r="BS671" s="204">
        <f t="shared" si="15763"/>
        <v>0</v>
      </c>
      <c r="BT671" s="204">
        <f t="shared" si="15763"/>
        <v>0</v>
      </c>
      <c r="BU671" s="204">
        <f t="shared" si="15763"/>
        <v>0</v>
      </c>
      <c r="BV671" s="204">
        <f t="shared" si="15763"/>
        <v>0</v>
      </c>
      <c r="BW671" s="204">
        <f t="shared" si="15763"/>
        <v>0</v>
      </c>
      <c r="BX671" s="204">
        <f t="shared" si="15763"/>
        <v>0</v>
      </c>
      <c r="BY671" s="299"/>
      <c r="BZ671" s="301"/>
      <c r="CA671" s="303"/>
      <c r="CB671" s="303"/>
      <c r="CD671" s="146">
        <f>SUMIFS($Q671:$BX671,$Q661:$BX661,"1. ZoR")</f>
        <v>0</v>
      </c>
      <c r="CE671" s="146">
        <f>SUMIFS($Q671:$BX671,$Q661:$BX661,"2. ZoR")</f>
        <v>0</v>
      </c>
      <c r="CF671" s="146">
        <f>SUMIFS($Q671:$BX671,$Q661:$BX661,"3. ZoR")</f>
        <v>0</v>
      </c>
      <c r="CG671" s="146">
        <f>SUMIFS($Q671:$BX671,$Q661:$BX661,"4. ZoR")</f>
        <v>0</v>
      </c>
      <c r="CH671" s="146">
        <f>SUMIFS($Q671:$BX671,$Q661:$BX661,"5. ZoR")</f>
        <v>0</v>
      </c>
      <c r="CI671" s="146">
        <f>SUMIFS($Q671:$BX671,$Q661:$BX661,"6. ZoR")</f>
        <v>0</v>
      </c>
      <c r="CJ671" s="146">
        <f>SUMIFS($Q671:$BX671,$Q661:$BX661,"7. ZoR")</f>
        <v>0</v>
      </c>
      <c r="CK671" s="146">
        <f>SUMIFS($Q671:$BX671,$Q661:$BX661,"8. ZoR")</f>
        <v>0</v>
      </c>
      <c r="CL671" s="146">
        <f>SUMIFS($Q671:$BX671,$Q661:$BX661,"9. ZoR")</f>
        <v>0</v>
      </c>
      <c r="CM671" s="146">
        <f>SUMIFS($Q671:$BX671,$Q661:$BX661,"10. ZoR")</f>
        <v>0</v>
      </c>
      <c r="CN671" s="146">
        <f>SUMIFS($Q671:$BX671,$Q661:$BX661,"11. ZoR")</f>
        <v>0</v>
      </c>
      <c r="CO671" s="146">
        <f>SUMIFS($Q671:$BX671,$Q661:$BX661,"12. ZoR")</f>
        <v>0</v>
      </c>
      <c r="CP671" s="146">
        <f>SUMIFS($Q671:$BX671,$Q661:$BX661,"13. ZoR")</f>
        <v>0</v>
      </c>
      <c r="CQ671" s="146">
        <f>SUMIFS($Q671:$BX671,$Q661:$BX661,"14. ZoR")</f>
        <v>0</v>
      </c>
      <c r="CR671" s="146">
        <f>SUMIFS($Q671:$BX671,$Q661:$BX661,"15. ZoR")</f>
        <v>0</v>
      </c>
    </row>
    <row r="672" spans="1:96" ht="15" customHeight="1" thickBot="1" x14ac:dyDescent="0.35"/>
    <row r="673" spans="1:96" s="98" customFormat="1" ht="69.599999999999994" customHeight="1" thickBot="1" x14ac:dyDescent="0.35">
      <c r="A673" s="229"/>
      <c r="B673" s="112"/>
      <c r="C673" s="304" t="s">
        <v>1</v>
      </c>
      <c r="D673" s="113"/>
      <c r="E673" s="122" t="s">
        <v>198</v>
      </c>
      <c r="F673" s="122" t="s">
        <v>200</v>
      </c>
      <c r="G673" s="114" t="s">
        <v>93</v>
      </c>
      <c r="H673" s="114" t="s">
        <v>94</v>
      </c>
      <c r="I673" s="114" t="s">
        <v>229</v>
      </c>
      <c r="J673" s="114" t="s">
        <v>206</v>
      </c>
      <c r="K673" s="114" t="s">
        <v>208</v>
      </c>
      <c r="L673" s="129" t="s">
        <v>0</v>
      </c>
      <c r="M673" s="7"/>
      <c r="N673" s="115">
        <v>208002</v>
      </c>
      <c r="P673" s="162" t="s">
        <v>129</v>
      </c>
      <c r="Q673" s="76" t="s">
        <v>3</v>
      </c>
      <c r="R673" s="76" t="s">
        <v>4</v>
      </c>
      <c r="S673" s="76" t="s">
        <v>5</v>
      </c>
      <c r="T673" s="76" t="s">
        <v>6</v>
      </c>
      <c r="U673" s="76" t="s">
        <v>7</v>
      </c>
      <c r="V673" s="76" t="s">
        <v>8</v>
      </c>
      <c r="W673" s="76" t="s">
        <v>9</v>
      </c>
      <c r="X673" s="76" t="s">
        <v>10</v>
      </c>
      <c r="Y673" s="76" t="s">
        <v>11</v>
      </c>
      <c r="Z673" s="76" t="s">
        <v>12</v>
      </c>
      <c r="AA673" s="76" t="s">
        <v>13</v>
      </c>
      <c r="AB673" s="76" t="s">
        <v>14</v>
      </c>
      <c r="AC673" s="76" t="s">
        <v>15</v>
      </c>
      <c r="AD673" s="76" t="s">
        <v>16</v>
      </c>
      <c r="AE673" s="76" t="s">
        <v>17</v>
      </c>
      <c r="AF673" s="76" t="s">
        <v>18</v>
      </c>
      <c r="AG673" s="76" t="s">
        <v>19</v>
      </c>
      <c r="AH673" s="76" t="s">
        <v>20</v>
      </c>
      <c r="AI673" s="76" t="s">
        <v>21</v>
      </c>
      <c r="AJ673" s="76" t="s">
        <v>22</v>
      </c>
      <c r="AK673" s="76" t="s">
        <v>23</v>
      </c>
      <c r="AL673" s="76" t="s">
        <v>24</v>
      </c>
      <c r="AM673" s="76" t="s">
        <v>25</v>
      </c>
      <c r="AN673" s="76" t="s">
        <v>26</v>
      </c>
      <c r="AO673" s="76" t="s">
        <v>27</v>
      </c>
      <c r="AP673" s="76" t="s">
        <v>28</v>
      </c>
      <c r="AQ673" s="76" t="s">
        <v>29</v>
      </c>
      <c r="AR673" s="76" t="s">
        <v>30</v>
      </c>
      <c r="AS673" s="76" t="s">
        <v>31</v>
      </c>
      <c r="AT673" s="76" t="s">
        <v>32</v>
      </c>
      <c r="AU673" s="76" t="s">
        <v>33</v>
      </c>
      <c r="AV673" s="76" t="s">
        <v>34</v>
      </c>
      <c r="AW673" s="76" t="s">
        <v>35</v>
      </c>
      <c r="AX673" s="76" t="s">
        <v>36</v>
      </c>
      <c r="AY673" s="76" t="s">
        <v>37</v>
      </c>
      <c r="AZ673" s="76" t="s">
        <v>38</v>
      </c>
      <c r="BA673" s="76" t="s">
        <v>39</v>
      </c>
      <c r="BB673" s="76" t="s">
        <v>40</v>
      </c>
      <c r="BC673" s="76" t="s">
        <v>41</v>
      </c>
      <c r="BD673" s="76" t="s">
        <v>42</v>
      </c>
      <c r="BE673" s="76" t="s">
        <v>43</v>
      </c>
      <c r="BF673" s="76" t="s">
        <v>44</v>
      </c>
      <c r="BG673" s="76" t="s">
        <v>45</v>
      </c>
      <c r="BH673" s="76" t="s">
        <v>46</v>
      </c>
      <c r="BI673" s="76" t="s">
        <v>47</v>
      </c>
      <c r="BJ673" s="76" t="s">
        <v>48</v>
      </c>
      <c r="BK673" s="76" t="s">
        <v>49</v>
      </c>
      <c r="BL673" s="76" t="s">
        <v>50</v>
      </c>
      <c r="BM673" s="76" t="s">
        <v>51</v>
      </c>
      <c r="BN673" s="76" t="s">
        <v>52</v>
      </c>
      <c r="BO673" s="76" t="s">
        <v>130</v>
      </c>
      <c r="BP673" s="76" t="s">
        <v>131</v>
      </c>
      <c r="BQ673" s="76" t="s">
        <v>132</v>
      </c>
      <c r="BR673" s="76" t="s">
        <v>133</v>
      </c>
      <c r="BS673" s="76" t="s">
        <v>134</v>
      </c>
      <c r="BT673" s="76" t="s">
        <v>135</v>
      </c>
      <c r="BU673" s="76" t="s">
        <v>136</v>
      </c>
      <c r="BV673" s="76" t="s">
        <v>137</v>
      </c>
      <c r="BW673" s="76" t="s">
        <v>138</v>
      </c>
      <c r="BX673" s="76" t="s">
        <v>139</v>
      </c>
      <c r="BY673" s="125" t="s">
        <v>174</v>
      </c>
      <c r="BZ673" s="126" t="s">
        <v>175</v>
      </c>
      <c r="CA673" s="126" t="s">
        <v>157</v>
      </c>
      <c r="CB673" s="126" t="s">
        <v>237</v>
      </c>
      <c r="CD673" s="306" t="s">
        <v>222</v>
      </c>
      <c r="CE673" s="307"/>
      <c r="CF673" s="307"/>
      <c r="CG673" s="307"/>
      <c r="CH673" s="307"/>
      <c r="CI673" s="307"/>
      <c r="CJ673" s="307"/>
      <c r="CK673" s="307"/>
      <c r="CL673" s="307"/>
      <c r="CM673" s="307"/>
      <c r="CN673" s="307"/>
      <c r="CO673" s="307"/>
      <c r="CP673" s="307"/>
      <c r="CQ673" s="307"/>
      <c r="CR673" s="307"/>
    </row>
    <row r="674" spans="1:96" s="98" customFormat="1" ht="21" hidden="1" customHeight="1" x14ac:dyDescent="0.3">
      <c r="A674" s="230"/>
      <c r="B674" s="105"/>
      <c r="C674" s="305"/>
      <c r="D674" s="116"/>
      <c r="E674" s="116"/>
      <c r="F674" s="116"/>
      <c r="G674" s="308" t="s">
        <v>235</v>
      </c>
      <c r="H674" s="308" t="s">
        <v>95</v>
      </c>
      <c r="I674" s="309" t="s">
        <v>199</v>
      </c>
      <c r="J674" s="309" t="s">
        <v>207</v>
      </c>
      <c r="K674" s="128"/>
      <c r="L674" s="311" t="s">
        <v>92</v>
      </c>
      <c r="M674" s="7"/>
      <c r="N674" s="313" t="s">
        <v>2</v>
      </c>
      <c r="P674" s="77"/>
      <c r="Q674" s="67">
        <f>MONTH(Úvod!$F$10)</f>
        <v>1</v>
      </c>
      <c r="R674" s="68">
        <f t="shared" ref="R674" si="15764">IF(Q674=12,1,Q674+1)</f>
        <v>2</v>
      </c>
      <c r="S674" s="68">
        <f t="shared" ref="S674" si="15765">IF(R674=12,1,R674+1)</f>
        <v>3</v>
      </c>
      <c r="T674" s="69">
        <f t="shared" ref="T674" si="15766">IF(S674=12,1,S674+1)</f>
        <v>4</v>
      </c>
      <c r="U674" s="69">
        <f t="shared" ref="U674" si="15767">IF(T674=12,1,T674+1)</f>
        <v>5</v>
      </c>
      <c r="V674" s="69">
        <f t="shared" ref="V674" si="15768">IF(U674=12,1,U674+1)</f>
        <v>6</v>
      </c>
      <c r="W674" s="69">
        <f t="shared" ref="W674" si="15769">IF(V674=12,1,V674+1)</f>
        <v>7</v>
      </c>
      <c r="X674" s="69">
        <f t="shared" ref="X674" si="15770">IF(W674=12,1,W674+1)</f>
        <v>8</v>
      </c>
      <c r="Y674" s="69">
        <f t="shared" ref="Y674" si="15771">IF(X674=12,1,X674+1)</f>
        <v>9</v>
      </c>
      <c r="Z674" s="69">
        <f>IF(Y674=12,1,Y674+1)</f>
        <v>10</v>
      </c>
      <c r="AA674" s="69">
        <f t="shared" ref="AA674" si="15772">IF(Z674=12,1,Z674+1)</f>
        <v>11</v>
      </c>
      <c r="AB674" s="69">
        <f t="shared" ref="AB674" si="15773">IF(AA674=12,1,AA674+1)</f>
        <v>12</v>
      </c>
      <c r="AC674" s="69">
        <f t="shared" ref="AC674" si="15774">IF(AB674=12,1,AB674+1)</f>
        <v>1</v>
      </c>
      <c r="AD674" s="69">
        <f t="shared" ref="AD674" si="15775">IF(AC674=12,1,AC674+1)</f>
        <v>2</v>
      </c>
      <c r="AE674" s="69">
        <f t="shared" ref="AE674" si="15776">IF(AD674=12,1,AD674+1)</f>
        <v>3</v>
      </c>
      <c r="AF674" s="69">
        <f t="shared" ref="AF674" si="15777">IF(AE674=12,1,AE674+1)</f>
        <v>4</v>
      </c>
      <c r="AG674" s="69">
        <f t="shared" ref="AG674" si="15778">IF(AF674=12,1,AF674+1)</f>
        <v>5</v>
      </c>
      <c r="AH674" s="69">
        <f t="shared" ref="AH674" si="15779">IF(AG674=12,1,AG674+1)</f>
        <v>6</v>
      </c>
      <c r="AI674" s="69">
        <f>IF(AH674=12,1,AH674+1)</f>
        <v>7</v>
      </c>
      <c r="AJ674" s="69">
        <f t="shared" ref="AJ674" si="15780">IF(AI674=12,1,AI674+1)</f>
        <v>8</v>
      </c>
      <c r="AK674" s="69">
        <f t="shared" ref="AK674" si="15781">IF(AJ674=12,1,AJ674+1)</f>
        <v>9</v>
      </c>
      <c r="AL674" s="69">
        <f t="shared" ref="AL674" si="15782">IF(AK674=12,1,AK674+1)</f>
        <v>10</v>
      </c>
      <c r="AM674" s="69">
        <f t="shared" ref="AM674" si="15783">IF(AL674=12,1,AL674+1)</f>
        <v>11</v>
      </c>
      <c r="AN674" s="69">
        <f t="shared" ref="AN674" si="15784">IF(AM674=12,1,AM674+1)</f>
        <v>12</v>
      </c>
      <c r="AO674" s="69">
        <f t="shared" ref="AO674" si="15785">IF(AN674=12,1,AN674+1)</f>
        <v>1</v>
      </c>
      <c r="AP674" s="69">
        <f t="shared" ref="AP674" si="15786">IF(AO674=12,1,AO674+1)</f>
        <v>2</v>
      </c>
      <c r="AQ674" s="69">
        <f t="shared" ref="AQ674" si="15787">IF(AP674=12,1,AP674+1)</f>
        <v>3</v>
      </c>
      <c r="AR674" s="69">
        <f t="shared" ref="AR674" si="15788">IF(AQ674=12,1,AQ674+1)</f>
        <v>4</v>
      </c>
      <c r="AS674" s="69">
        <f t="shared" ref="AS674" si="15789">IF(AR674=12,1,AR674+1)</f>
        <v>5</v>
      </c>
      <c r="AT674" s="69">
        <f t="shared" ref="AT674" si="15790">IF(AS674=12,1,AS674+1)</f>
        <v>6</v>
      </c>
      <c r="AU674" s="69">
        <f t="shared" ref="AU674" si="15791">IF(AT674=12,1,AT674+1)</f>
        <v>7</v>
      </c>
      <c r="AV674" s="69">
        <f t="shared" ref="AV674" si="15792">IF(AU674=12,1,AU674+1)</f>
        <v>8</v>
      </c>
      <c r="AW674" s="69">
        <f t="shared" ref="AW674" si="15793">IF(AV674=12,1,AV674+1)</f>
        <v>9</v>
      </c>
      <c r="AX674" s="69">
        <f t="shared" ref="AX674" si="15794">IF(AW674=12,1,AW674+1)</f>
        <v>10</v>
      </c>
      <c r="AY674" s="69">
        <f t="shared" ref="AY674" si="15795">IF(AX674=12,1,AX674+1)</f>
        <v>11</v>
      </c>
      <c r="AZ674" s="69">
        <f t="shared" ref="AZ674" si="15796">IF(AY674=12,1,AY674+1)</f>
        <v>12</v>
      </c>
      <c r="BA674" s="69">
        <f t="shared" ref="BA674" si="15797">IF(AZ674=12,1,AZ674+1)</f>
        <v>1</v>
      </c>
      <c r="BB674" s="69">
        <f t="shared" ref="BB674" si="15798">IF(BA674=12,1,BA674+1)</f>
        <v>2</v>
      </c>
      <c r="BC674" s="69">
        <f t="shared" ref="BC674" si="15799">IF(BB674=12,1,BB674+1)</f>
        <v>3</v>
      </c>
      <c r="BD674" s="69">
        <f t="shared" ref="BD674" si="15800">IF(BC674=12,1,BC674+1)</f>
        <v>4</v>
      </c>
      <c r="BE674" s="69">
        <f t="shared" ref="BE674" si="15801">IF(BD674=12,1,BD674+1)</f>
        <v>5</v>
      </c>
      <c r="BF674" s="69">
        <f t="shared" ref="BF674" si="15802">IF(BE674=12,1,BE674+1)</f>
        <v>6</v>
      </c>
      <c r="BG674" s="69">
        <f t="shared" ref="BG674" si="15803">IF(BF674=12,1,BF674+1)</f>
        <v>7</v>
      </c>
      <c r="BH674" s="69">
        <f t="shared" ref="BH674" si="15804">IF(BG674=12,1,BG674+1)</f>
        <v>8</v>
      </c>
      <c r="BI674" s="69">
        <f t="shared" ref="BI674" si="15805">IF(BH674=12,1,BH674+1)</f>
        <v>9</v>
      </c>
      <c r="BJ674" s="69">
        <f t="shared" ref="BJ674" si="15806">IF(BI674=12,1,BI674+1)</f>
        <v>10</v>
      </c>
      <c r="BK674" s="69">
        <f t="shared" ref="BK674" si="15807">IF(BJ674=12,1,BJ674+1)</f>
        <v>11</v>
      </c>
      <c r="BL674" s="69">
        <f t="shared" ref="BL674" si="15808">IF(BK674=12,1,BK674+1)</f>
        <v>12</v>
      </c>
      <c r="BM674" s="69">
        <f t="shared" ref="BM674" si="15809">IF(BL674=12,1,BL674+1)</f>
        <v>1</v>
      </c>
      <c r="BN674" s="69">
        <f t="shared" ref="BN674" si="15810">IF(BM674=12,1,BM674+1)</f>
        <v>2</v>
      </c>
      <c r="BO674" s="69">
        <f t="shared" ref="BO674" si="15811">IF(BN674=12,1,BN674+1)</f>
        <v>3</v>
      </c>
      <c r="BP674" s="69">
        <f t="shared" ref="BP674" si="15812">IF(BO674=12,1,BO674+1)</f>
        <v>4</v>
      </c>
      <c r="BQ674" s="69">
        <f t="shared" ref="BQ674" si="15813">IF(BP674=12,1,BP674+1)</f>
        <v>5</v>
      </c>
      <c r="BR674" s="69">
        <f t="shared" ref="BR674" si="15814">IF(BQ674=12,1,BQ674+1)</f>
        <v>6</v>
      </c>
      <c r="BS674" s="69">
        <f t="shared" ref="BS674" si="15815">IF(BR674=12,1,BR674+1)</f>
        <v>7</v>
      </c>
      <c r="BT674" s="69">
        <f t="shared" ref="BT674" si="15816">IF(BS674=12,1,BS674+1)</f>
        <v>8</v>
      </c>
      <c r="BU674" s="69">
        <f t="shared" ref="BU674" si="15817">IF(BT674=12,1,BT674+1)</f>
        <v>9</v>
      </c>
      <c r="BV674" s="69">
        <f t="shared" ref="BV674" si="15818">IF(BU674=12,1,BU674+1)</f>
        <v>10</v>
      </c>
      <c r="BW674" s="69">
        <f t="shared" ref="BW674" si="15819">IF(BV674=12,1,BV674+1)</f>
        <v>11</v>
      </c>
      <c r="BX674" s="69">
        <f t="shared" ref="BX674" si="15820">IF(BW674=12,1,BW674+1)</f>
        <v>12</v>
      </c>
      <c r="BY674" s="74"/>
      <c r="BZ674" s="71"/>
      <c r="CA674" s="71"/>
      <c r="CB674" s="71"/>
    </row>
    <row r="675" spans="1:96" s="98" customFormat="1" ht="18" hidden="1" customHeight="1" x14ac:dyDescent="0.3">
      <c r="A675" s="230"/>
      <c r="B675" s="105"/>
      <c r="C675" s="305"/>
      <c r="D675" s="116"/>
      <c r="E675" s="116"/>
      <c r="F675" s="116"/>
      <c r="G675" s="308"/>
      <c r="H675" s="308"/>
      <c r="I675" s="309"/>
      <c r="J675" s="309"/>
      <c r="K675" s="128"/>
      <c r="L675" s="311"/>
      <c r="M675" s="7"/>
      <c r="N675" s="314"/>
      <c r="P675" s="70"/>
      <c r="Q675" s="53">
        <f t="shared" ref="Q675:BX675" si="15821">VALUE(_xlfn.CONCAT(Q674,".",Q677))</f>
        <v>1</v>
      </c>
      <c r="R675" s="66">
        <f t="shared" si="15821"/>
        <v>32</v>
      </c>
      <c r="S675" s="66">
        <f t="shared" si="15821"/>
        <v>61</v>
      </c>
      <c r="T675" s="66">
        <f t="shared" si="15821"/>
        <v>92</v>
      </c>
      <c r="U675" s="66">
        <f t="shared" si="15821"/>
        <v>122</v>
      </c>
      <c r="V675" s="66">
        <f t="shared" si="15821"/>
        <v>153</v>
      </c>
      <c r="W675" s="66">
        <f t="shared" si="15821"/>
        <v>183</v>
      </c>
      <c r="X675" s="66">
        <f t="shared" si="15821"/>
        <v>214</v>
      </c>
      <c r="Y675" s="66">
        <f t="shared" si="15821"/>
        <v>245</v>
      </c>
      <c r="Z675" s="66">
        <f t="shared" si="15821"/>
        <v>275</v>
      </c>
      <c r="AA675" s="66">
        <f t="shared" si="15821"/>
        <v>306</v>
      </c>
      <c r="AB675" s="66">
        <f t="shared" si="15821"/>
        <v>336</v>
      </c>
      <c r="AC675" s="66">
        <f t="shared" si="15821"/>
        <v>367</v>
      </c>
      <c r="AD675" s="66">
        <f t="shared" si="15821"/>
        <v>398</v>
      </c>
      <c r="AE675" s="66">
        <f t="shared" si="15821"/>
        <v>426</v>
      </c>
      <c r="AF675" s="66">
        <f t="shared" si="15821"/>
        <v>457</v>
      </c>
      <c r="AG675" s="66">
        <f t="shared" si="15821"/>
        <v>487</v>
      </c>
      <c r="AH675" s="66">
        <f t="shared" si="15821"/>
        <v>518</v>
      </c>
      <c r="AI675" s="66">
        <f t="shared" si="15821"/>
        <v>548</v>
      </c>
      <c r="AJ675" s="66">
        <f t="shared" si="15821"/>
        <v>579</v>
      </c>
      <c r="AK675" s="66">
        <f t="shared" si="15821"/>
        <v>610</v>
      </c>
      <c r="AL675" s="66">
        <f t="shared" si="15821"/>
        <v>640</v>
      </c>
      <c r="AM675" s="66">
        <f t="shared" si="15821"/>
        <v>671</v>
      </c>
      <c r="AN675" s="66">
        <f t="shared" si="15821"/>
        <v>701</v>
      </c>
      <c r="AO675" s="66">
        <f t="shared" si="15821"/>
        <v>732</v>
      </c>
      <c r="AP675" s="66">
        <f t="shared" si="15821"/>
        <v>763</v>
      </c>
      <c r="AQ675" s="66">
        <f t="shared" si="15821"/>
        <v>791</v>
      </c>
      <c r="AR675" s="66">
        <f t="shared" si="15821"/>
        <v>822</v>
      </c>
      <c r="AS675" s="66">
        <f t="shared" si="15821"/>
        <v>852</v>
      </c>
      <c r="AT675" s="66">
        <f t="shared" si="15821"/>
        <v>883</v>
      </c>
      <c r="AU675" s="66">
        <f t="shared" si="15821"/>
        <v>913</v>
      </c>
      <c r="AV675" s="66">
        <f t="shared" si="15821"/>
        <v>944</v>
      </c>
      <c r="AW675" s="66">
        <f t="shared" si="15821"/>
        <v>975</v>
      </c>
      <c r="AX675" s="66">
        <f t="shared" si="15821"/>
        <v>1005</v>
      </c>
      <c r="AY675" s="66">
        <f t="shared" si="15821"/>
        <v>1036</v>
      </c>
      <c r="AZ675" s="66">
        <f t="shared" si="15821"/>
        <v>1066</v>
      </c>
      <c r="BA675" s="66">
        <f t="shared" si="15821"/>
        <v>1097</v>
      </c>
      <c r="BB675" s="66">
        <f t="shared" si="15821"/>
        <v>1128</v>
      </c>
      <c r="BC675" s="66">
        <f t="shared" si="15821"/>
        <v>1156</v>
      </c>
      <c r="BD675" s="66">
        <f t="shared" si="15821"/>
        <v>1187</v>
      </c>
      <c r="BE675" s="66">
        <f t="shared" si="15821"/>
        <v>1217</v>
      </c>
      <c r="BF675" s="66">
        <f t="shared" si="15821"/>
        <v>1248</v>
      </c>
      <c r="BG675" s="66">
        <f t="shared" si="15821"/>
        <v>1278</v>
      </c>
      <c r="BH675" s="66">
        <f t="shared" si="15821"/>
        <v>1309</v>
      </c>
      <c r="BI675" s="66">
        <f t="shared" si="15821"/>
        <v>1340</v>
      </c>
      <c r="BJ675" s="66">
        <f t="shared" si="15821"/>
        <v>1370</v>
      </c>
      <c r="BK675" s="66">
        <f t="shared" si="15821"/>
        <v>1401</v>
      </c>
      <c r="BL675" s="66">
        <f t="shared" si="15821"/>
        <v>1431</v>
      </c>
      <c r="BM675" s="66">
        <f t="shared" si="15821"/>
        <v>1462</v>
      </c>
      <c r="BN675" s="66">
        <f t="shared" si="15821"/>
        <v>1493</v>
      </c>
      <c r="BO675" s="66">
        <f t="shared" si="15821"/>
        <v>1522</v>
      </c>
      <c r="BP675" s="66">
        <f t="shared" si="15821"/>
        <v>1553</v>
      </c>
      <c r="BQ675" s="66">
        <f t="shared" si="15821"/>
        <v>1583</v>
      </c>
      <c r="BR675" s="66">
        <f t="shared" si="15821"/>
        <v>1614</v>
      </c>
      <c r="BS675" s="66">
        <f t="shared" si="15821"/>
        <v>1644</v>
      </c>
      <c r="BT675" s="66">
        <f t="shared" si="15821"/>
        <v>1675</v>
      </c>
      <c r="BU675" s="66">
        <f t="shared" si="15821"/>
        <v>1706</v>
      </c>
      <c r="BV675" s="66">
        <f t="shared" si="15821"/>
        <v>1736</v>
      </c>
      <c r="BW675" s="66">
        <f t="shared" si="15821"/>
        <v>1767</v>
      </c>
      <c r="BX675" s="66">
        <f t="shared" si="15821"/>
        <v>1797</v>
      </c>
      <c r="BY675" s="75"/>
      <c r="BZ675" s="72"/>
      <c r="CA675" s="72"/>
      <c r="CB675" s="72"/>
    </row>
    <row r="676" spans="1:96" s="98" customFormat="1" ht="18" customHeight="1" x14ac:dyDescent="0.3">
      <c r="A676" s="230"/>
      <c r="B676" s="105"/>
      <c r="C676" s="305"/>
      <c r="D676" s="116"/>
      <c r="E676" s="309" t="s">
        <v>199</v>
      </c>
      <c r="F676" s="309" t="s">
        <v>199</v>
      </c>
      <c r="G676" s="308"/>
      <c r="H676" s="308"/>
      <c r="I676" s="309"/>
      <c r="J676" s="309"/>
      <c r="K676" s="309" t="s">
        <v>209</v>
      </c>
      <c r="L676" s="311"/>
      <c r="M676" s="7"/>
      <c r="N676" s="314"/>
      <c r="P676" s="70"/>
      <c r="Q676" s="54" t="str">
        <f>VLOOKUP(Q674,'Podpůrná data'!$J$13:$K$24,2)</f>
        <v>leden</v>
      </c>
      <c r="R676" s="54" t="str">
        <f>VLOOKUP(R674,'Podpůrná data'!$J$13:$K$24,2)</f>
        <v>únor</v>
      </c>
      <c r="S676" s="54" t="str">
        <f>VLOOKUP(S674,'Podpůrná data'!$J$13:$K$24,2)</f>
        <v>březen</v>
      </c>
      <c r="T676" s="54" t="str">
        <f>VLOOKUP(T674,'Podpůrná data'!$J$13:$K$24,2)</f>
        <v>duben</v>
      </c>
      <c r="U676" s="54" t="str">
        <f>VLOOKUP(U674,'Podpůrná data'!$J$13:$K$24,2)</f>
        <v>květen</v>
      </c>
      <c r="V676" s="54" t="str">
        <f>VLOOKUP(V674,'Podpůrná data'!$J$13:$K$24,2)</f>
        <v>červen</v>
      </c>
      <c r="W676" s="54" t="str">
        <f>VLOOKUP(W674,'Podpůrná data'!$J$13:$K$24,2)</f>
        <v>červenec</v>
      </c>
      <c r="X676" s="54" t="str">
        <f>VLOOKUP(X674,'Podpůrná data'!$J$13:$K$24,2)</f>
        <v>srpen</v>
      </c>
      <c r="Y676" s="54" t="str">
        <f>VLOOKUP(Y674,'Podpůrná data'!$J$13:$K$24,2)</f>
        <v>září</v>
      </c>
      <c r="Z676" s="54" t="str">
        <f>VLOOKUP(Z674,'Podpůrná data'!$J$13:$K$24,2)</f>
        <v>říjen</v>
      </c>
      <c r="AA676" s="54" t="str">
        <f>VLOOKUP(AA674,'Podpůrná data'!$J$13:$K$24,2)</f>
        <v>listopad</v>
      </c>
      <c r="AB676" s="54" t="str">
        <f>VLOOKUP(AB674,'Podpůrná data'!$J$13:$K$24,2)</f>
        <v>prosinec</v>
      </c>
      <c r="AC676" s="54" t="str">
        <f>VLOOKUP(AC674,'Podpůrná data'!$J$13:$K$24,2)</f>
        <v>leden</v>
      </c>
      <c r="AD676" s="54" t="str">
        <f>VLOOKUP(AD674,'Podpůrná data'!$J$13:$K$24,2)</f>
        <v>únor</v>
      </c>
      <c r="AE676" s="54" t="str">
        <f>VLOOKUP(AE674,'Podpůrná data'!$J$13:$K$24,2)</f>
        <v>březen</v>
      </c>
      <c r="AF676" s="54" t="str">
        <f>VLOOKUP(AF674,'Podpůrná data'!$J$13:$K$24,2)</f>
        <v>duben</v>
      </c>
      <c r="AG676" s="54" t="str">
        <f>VLOOKUP(AG674,'Podpůrná data'!$J$13:$K$24,2)</f>
        <v>květen</v>
      </c>
      <c r="AH676" s="54" t="str">
        <f>VLOOKUP(AH674,'Podpůrná data'!$J$13:$K$24,2)</f>
        <v>červen</v>
      </c>
      <c r="AI676" s="54" t="str">
        <f>VLOOKUP(AI674,'Podpůrná data'!$J$13:$K$24,2)</f>
        <v>červenec</v>
      </c>
      <c r="AJ676" s="54" t="str">
        <f>VLOOKUP(AJ674,'Podpůrná data'!$J$13:$K$24,2)</f>
        <v>srpen</v>
      </c>
      <c r="AK676" s="54" t="str">
        <f>VLOOKUP(AK674,'Podpůrná data'!$J$13:$K$24,2)</f>
        <v>září</v>
      </c>
      <c r="AL676" s="54" t="str">
        <f>VLOOKUP(AL674,'Podpůrná data'!$J$13:$K$24,2)</f>
        <v>říjen</v>
      </c>
      <c r="AM676" s="54" t="str">
        <f>VLOOKUP(AM674,'Podpůrná data'!$J$13:$K$24,2)</f>
        <v>listopad</v>
      </c>
      <c r="AN676" s="54" t="str">
        <f>VLOOKUP(AN674,'Podpůrná data'!$J$13:$K$24,2)</f>
        <v>prosinec</v>
      </c>
      <c r="AO676" s="54" t="str">
        <f>VLOOKUP(AO674,'Podpůrná data'!$J$13:$K$24,2)</f>
        <v>leden</v>
      </c>
      <c r="AP676" s="54" t="str">
        <f>VLOOKUP(AP674,'Podpůrná data'!$J$13:$K$24,2)</f>
        <v>únor</v>
      </c>
      <c r="AQ676" s="54" t="str">
        <f>VLOOKUP(AQ674,'Podpůrná data'!$J$13:$K$24,2)</f>
        <v>březen</v>
      </c>
      <c r="AR676" s="54" t="str">
        <f>VLOOKUP(AR674,'Podpůrná data'!$J$13:$K$24,2)</f>
        <v>duben</v>
      </c>
      <c r="AS676" s="54" t="str">
        <f>VLOOKUP(AS674,'Podpůrná data'!$J$13:$K$24,2)</f>
        <v>květen</v>
      </c>
      <c r="AT676" s="54" t="str">
        <f>VLOOKUP(AT674,'Podpůrná data'!$J$13:$K$24,2)</f>
        <v>červen</v>
      </c>
      <c r="AU676" s="54" t="str">
        <f>VLOOKUP(AU674,'Podpůrná data'!$J$13:$K$24,2)</f>
        <v>červenec</v>
      </c>
      <c r="AV676" s="54" t="str">
        <f>VLOOKUP(AV674,'Podpůrná data'!$J$13:$K$24,2)</f>
        <v>srpen</v>
      </c>
      <c r="AW676" s="54" t="str">
        <f>VLOOKUP(AW674,'Podpůrná data'!$J$13:$K$24,2)</f>
        <v>září</v>
      </c>
      <c r="AX676" s="54" t="str">
        <f>VLOOKUP(AX674,'Podpůrná data'!$J$13:$K$24,2)</f>
        <v>říjen</v>
      </c>
      <c r="AY676" s="54" t="str">
        <f>VLOOKUP(AY674,'Podpůrná data'!$J$13:$K$24,2)</f>
        <v>listopad</v>
      </c>
      <c r="AZ676" s="54" t="str">
        <f>VLOOKUP(AZ674,'Podpůrná data'!$J$13:$K$24,2)</f>
        <v>prosinec</v>
      </c>
      <c r="BA676" s="54" t="str">
        <f>VLOOKUP(BA674,'Podpůrná data'!$J$13:$K$24,2)</f>
        <v>leden</v>
      </c>
      <c r="BB676" s="54" t="str">
        <f>VLOOKUP(BB674,'Podpůrná data'!$J$13:$K$24,2)</f>
        <v>únor</v>
      </c>
      <c r="BC676" s="54" t="str">
        <f>VLOOKUP(BC674,'Podpůrná data'!$J$13:$K$24,2)</f>
        <v>březen</v>
      </c>
      <c r="BD676" s="54" t="str">
        <f>VLOOKUP(BD674,'Podpůrná data'!$J$13:$K$24,2)</f>
        <v>duben</v>
      </c>
      <c r="BE676" s="54" t="str">
        <f>VLOOKUP(BE674,'Podpůrná data'!$J$13:$K$24,2)</f>
        <v>květen</v>
      </c>
      <c r="BF676" s="54" t="str">
        <f>VLOOKUP(BF674,'Podpůrná data'!$J$13:$K$24,2)</f>
        <v>červen</v>
      </c>
      <c r="BG676" s="54" t="str">
        <f>VLOOKUP(BG674,'Podpůrná data'!$J$13:$K$24,2)</f>
        <v>červenec</v>
      </c>
      <c r="BH676" s="54" t="str">
        <f>VLOOKUP(BH674,'Podpůrná data'!$J$13:$K$24,2)</f>
        <v>srpen</v>
      </c>
      <c r="BI676" s="54" t="str">
        <f>VLOOKUP(BI674,'Podpůrná data'!$J$13:$K$24,2)</f>
        <v>září</v>
      </c>
      <c r="BJ676" s="54" t="str">
        <f>VLOOKUP(BJ674,'Podpůrná data'!$J$13:$K$24,2)</f>
        <v>říjen</v>
      </c>
      <c r="BK676" s="54" t="str">
        <f>VLOOKUP(BK674,'Podpůrná data'!$J$13:$K$24,2)</f>
        <v>listopad</v>
      </c>
      <c r="BL676" s="54" t="str">
        <f>VLOOKUP(BL674,'Podpůrná data'!$J$13:$K$24,2)</f>
        <v>prosinec</v>
      </c>
      <c r="BM676" s="54" t="str">
        <f>VLOOKUP(BM674,'Podpůrná data'!$J$13:$K$24,2)</f>
        <v>leden</v>
      </c>
      <c r="BN676" s="54" t="str">
        <f>VLOOKUP(BN674,'Podpůrná data'!$J$13:$K$24,2)</f>
        <v>únor</v>
      </c>
      <c r="BO676" s="54" t="str">
        <f>VLOOKUP(BO674,'Podpůrná data'!$J$13:$K$24,2)</f>
        <v>březen</v>
      </c>
      <c r="BP676" s="54" t="str">
        <f>VLOOKUP(BP674,'Podpůrná data'!$J$13:$K$24,2)</f>
        <v>duben</v>
      </c>
      <c r="BQ676" s="54" t="str">
        <f>VLOOKUP(BQ674,'Podpůrná data'!$J$13:$K$24,2)</f>
        <v>květen</v>
      </c>
      <c r="BR676" s="54" t="str">
        <f>VLOOKUP(BR674,'Podpůrná data'!$J$13:$K$24,2)</f>
        <v>červen</v>
      </c>
      <c r="BS676" s="54" t="str">
        <f>VLOOKUP(BS674,'Podpůrná data'!$J$13:$K$24,2)</f>
        <v>červenec</v>
      </c>
      <c r="BT676" s="54" t="str">
        <f>VLOOKUP(BT674,'Podpůrná data'!$J$13:$K$24,2)</f>
        <v>srpen</v>
      </c>
      <c r="BU676" s="54" t="str">
        <f>VLOOKUP(BU674,'Podpůrná data'!$J$13:$K$24,2)</f>
        <v>září</v>
      </c>
      <c r="BV676" s="54" t="str">
        <f>VLOOKUP(BV674,'Podpůrná data'!$J$13:$K$24,2)</f>
        <v>říjen</v>
      </c>
      <c r="BW676" s="54" t="str">
        <f>VLOOKUP(BW674,'Podpůrná data'!$J$13:$K$24,2)</f>
        <v>listopad</v>
      </c>
      <c r="BX676" s="54" t="str">
        <f>VLOOKUP(BX674,'Podpůrná data'!$J$13:$K$24,2)</f>
        <v>prosinec</v>
      </c>
      <c r="BY676" s="143"/>
      <c r="BZ676" s="144"/>
      <c r="CA676" s="165"/>
      <c r="CB676" s="165"/>
      <c r="CD676" s="147" t="s">
        <v>104</v>
      </c>
      <c r="CE676" s="147" t="s">
        <v>105</v>
      </c>
      <c r="CF676" s="147" t="s">
        <v>106</v>
      </c>
      <c r="CG676" s="147" t="s">
        <v>107</v>
      </c>
      <c r="CH676" s="147" t="s">
        <v>108</v>
      </c>
      <c r="CI676" s="147" t="s">
        <v>109</v>
      </c>
      <c r="CJ676" s="147" t="s">
        <v>110</v>
      </c>
      <c r="CK676" s="147" t="s">
        <v>111</v>
      </c>
      <c r="CL676" s="147" t="s">
        <v>112</v>
      </c>
      <c r="CM676" s="147" t="s">
        <v>166</v>
      </c>
      <c r="CN676" s="147" t="s">
        <v>167</v>
      </c>
      <c r="CO676" s="147" t="s">
        <v>168</v>
      </c>
      <c r="CP676" s="147" t="s">
        <v>194</v>
      </c>
      <c r="CQ676" s="147" t="s">
        <v>195</v>
      </c>
      <c r="CR676" s="147" t="s">
        <v>196</v>
      </c>
    </row>
    <row r="677" spans="1:96" s="98" customFormat="1" ht="16.2" customHeight="1" x14ac:dyDescent="0.3">
      <c r="A677" s="230"/>
      <c r="B677" s="105"/>
      <c r="C677" s="305"/>
      <c r="D677" s="116"/>
      <c r="E677" s="309"/>
      <c r="F677" s="309"/>
      <c r="G677" s="308"/>
      <c r="H677" s="308"/>
      <c r="I677" s="309"/>
      <c r="J677" s="309"/>
      <c r="K677" s="309"/>
      <c r="L677" s="311"/>
      <c r="M677" s="7"/>
      <c r="N677" s="314"/>
      <c r="P677" s="70"/>
      <c r="Q677" s="54">
        <f>YEAR(Úvod!$F$10)</f>
        <v>1900</v>
      </c>
      <c r="R677" s="54">
        <f t="shared" ref="R677" si="15822">IF(R674=1,Q677+1,Q677)</f>
        <v>1900</v>
      </c>
      <c r="S677" s="54">
        <f t="shared" ref="S677" si="15823">IF(S674=1,R677+1,R677)</f>
        <v>1900</v>
      </c>
      <c r="T677" s="54">
        <f t="shared" ref="T677" si="15824">IF(T674=1,S677+1,S677)</f>
        <v>1900</v>
      </c>
      <c r="U677" s="54">
        <f t="shared" ref="U677" si="15825">IF(U674=1,T677+1,T677)</f>
        <v>1900</v>
      </c>
      <c r="V677" s="54">
        <f t="shared" ref="V677" si="15826">IF(V674=1,U677+1,U677)</f>
        <v>1900</v>
      </c>
      <c r="W677" s="54">
        <f t="shared" ref="W677" si="15827">IF(W674=1,V677+1,V677)</f>
        <v>1900</v>
      </c>
      <c r="X677" s="54">
        <f t="shared" ref="X677" si="15828">IF(X674=1,W677+1,W677)</f>
        <v>1900</v>
      </c>
      <c r="Y677" s="54">
        <f t="shared" ref="Y677" si="15829">IF(Y674=1,X677+1,X677)</f>
        <v>1900</v>
      </c>
      <c r="Z677" s="54">
        <f t="shared" ref="Z677" si="15830">IF(Z674=1,Y677+1,Y677)</f>
        <v>1900</v>
      </c>
      <c r="AA677" s="54">
        <f t="shared" ref="AA677" si="15831">IF(AA674=1,Z677+1,Z677)</f>
        <v>1900</v>
      </c>
      <c r="AB677" s="54">
        <f t="shared" ref="AB677" si="15832">IF(AB674=1,AA677+1,AA677)</f>
        <v>1900</v>
      </c>
      <c r="AC677" s="54">
        <f t="shared" ref="AC677" si="15833">IF(AC674=1,AB677+1,AB677)</f>
        <v>1901</v>
      </c>
      <c r="AD677" s="54">
        <f t="shared" ref="AD677" si="15834">IF(AD674=1,AC677+1,AC677)</f>
        <v>1901</v>
      </c>
      <c r="AE677" s="54">
        <f t="shared" ref="AE677" si="15835">IF(AE674=1,AD677+1,AD677)</f>
        <v>1901</v>
      </c>
      <c r="AF677" s="54">
        <f t="shared" ref="AF677" si="15836">IF(AF674=1,AE677+1,AE677)</f>
        <v>1901</v>
      </c>
      <c r="AG677" s="54">
        <f t="shared" ref="AG677" si="15837">IF(AG674=1,AF677+1,AF677)</f>
        <v>1901</v>
      </c>
      <c r="AH677" s="54">
        <f t="shared" ref="AH677" si="15838">IF(AH674=1,AG677+1,AG677)</f>
        <v>1901</v>
      </c>
      <c r="AI677" s="54">
        <f t="shared" ref="AI677" si="15839">IF(AI674=1,AH677+1,AH677)</f>
        <v>1901</v>
      </c>
      <c r="AJ677" s="54">
        <f t="shared" ref="AJ677" si="15840">IF(AJ674=1,AI677+1,AI677)</f>
        <v>1901</v>
      </c>
      <c r="AK677" s="54">
        <f t="shared" ref="AK677" si="15841">IF(AK674=1,AJ677+1,AJ677)</f>
        <v>1901</v>
      </c>
      <c r="AL677" s="54">
        <f t="shared" ref="AL677" si="15842">IF(AL674=1,AK677+1,AK677)</f>
        <v>1901</v>
      </c>
      <c r="AM677" s="54">
        <f t="shared" ref="AM677" si="15843">IF(AM674=1,AL677+1,AL677)</f>
        <v>1901</v>
      </c>
      <c r="AN677" s="54">
        <f t="shared" ref="AN677" si="15844">IF(AN674=1,AM677+1,AM677)</f>
        <v>1901</v>
      </c>
      <c r="AO677" s="54">
        <f t="shared" ref="AO677" si="15845">IF(AO674=1,AN677+1,AN677)</f>
        <v>1902</v>
      </c>
      <c r="AP677" s="54">
        <f t="shared" ref="AP677" si="15846">IF(AP674=1,AO677+1,AO677)</f>
        <v>1902</v>
      </c>
      <c r="AQ677" s="54">
        <f t="shared" ref="AQ677" si="15847">IF(AQ674=1,AP677+1,AP677)</f>
        <v>1902</v>
      </c>
      <c r="AR677" s="54">
        <f t="shared" ref="AR677" si="15848">IF(AR674=1,AQ677+1,AQ677)</f>
        <v>1902</v>
      </c>
      <c r="AS677" s="54">
        <f t="shared" ref="AS677" si="15849">IF(AS674=1,AR677+1,AR677)</f>
        <v>1902</v>
      </c>
      <c r="AT677" s="54">
        <f t="shared" ref="AT677" si="15850">IF(AT674=1,AS677+1,AS677)</f>
        <v>1902</v>
      </c>
      <c r="AU677" s="54">
        <f t="shared" ref="AU677" si="15851">IF(AU674=1,AT677+1,AT677)</f>
        <v>1902</v>
      </c>
      <c r="AV677" s="54">
        <f t="shared" ref="AV677" si="15852">IF(AV674=1,AU677+1,AU677)</f>
        <v>1902</v>
      </c>
      <c r="AW677" s="54">
        <f t="shared" ref="AW677" si="15853">IF(AW674=1,AV677+1,AV677)</f>
        <v>1902</v>
      </c>
      <c r="AX677" s="54">
        <f t="shared" ref="AX677" si="15854">IF(AX674=1,AW677+1,AW677)</f>
        <v>1902</v>
      </c>
      <c r="AY677" s="54">
        <f t="shared" ref="AY677" si="15855">IF(AY674=1,AX677+1,AX677)</f>
        <v>1902</v>
      </c>
      <c r="AZ677" s="54">
        <f t="shared" ref="AZ677" si="15856">IF(AZ674=1,AY677+1,AY677)</f>
        <v>1902</v>
      </c>
      <c r="BA677" s="54">
        <f t="shared" ref="BA677" si="15857">IF(BA674=1,AZ677+1,AZ677)</f>
        <v>1903</v>
      </c>
      <c r="BB677" s="54">
        <f t="shared" ref="BB677" si="15858">IF(BB674=1,BA677+1,BA677)</f>
        <v>1903</v>
      </c>
      <c r="BC677" s="54">
        <f t="shared" ref="BC677" si="15859">IF(BC674=1,BB677+1,BB677)</f>
        <v>1903</v>
      </c>
      <c r="BD677" s="54">
        <f t="shared" ref="BD677" si="15860">IF(BD674=1,BC677+1,BC677)</f>
        <v>1903</v>
      </c>
      <c r="BE677" s="54">
        <f t="shared" ref="BE677" si="15861">IF(BE674=1,BD677+1,BD677)</f>
        <v>1903</v>
      </c>
      <c r="BF677" s="54">
        <f t="shared" ref="BF677" si="15862">IF(BF674=1,BE677+1,BE677)</f>
        <v>1903</v>
      </c>
      <c r="BG677" s="54">
        <f t="shared" ref="BG677" si="15863">IF(BG674=1,BF677+1,BF677)</f>
        <v>1903</v>
      </c>
      <c r="BH677" s="54">
        <f t="shared" ref="BH677" si="15864">IF(BH674=1,BG677+1,BG677)</f>
        <v>1903</v>
      </c>
      <c r="BI677" s="54">
        <f t="shared" ref="BI677" si="15865">IF(BI674=1,BH677+1,BH677)</f>
        <v>1903</v>
      </c>
      <c r="BJ677" s="54">
        <f t="shared" ref="BJ677" si="15866">IF(BJ674=1,BI677+1,BI677)</f>
        <v>1903</v>
      </c>
      <c r="BK677" s="54">
        <f t="shared" ref="BK677" si="15867">IF(BK674=1,BJ677+1,BJ677)</f>
        <v>1903</v>
      </c>
      <c r="BL677" s="54">
        <f t="shared" ref="BL677" si="15868">IF(BL674=1,BK677+1,BK677)</f>
        <v>1903</v>
      </c>
      <c r="BM677" s="54">
        <f t="shared" ref="BM677" si="15869">IF(BM674=1,BL677+1,BL677)</f>
        <v>1904</v>
      </c>
      <c r="BN677" s="54">
        <f t="shared" ref="BN677" si="15870">IF(BN674=1,BM677+1,BM677)</f>
        <v>1904</v>
      </c>
      <c r="BO677" s="54">
        <f t="shared" ref="BO677" si="15871">IF(BO674=1,BN677+1,BN677)</f>
        <v>1904</v>
      </c>
      <c r="BP677" s="54">
        <f t="shared" ref="BP677" si="15872">IF(BP674=1,BO677+1,BO677)</f>
        <v>1904</v>
      </c>
      <c r="BQ677" s="54">
        <f t="shared" ref="BQ677" si="15873">IF(BQ674=1,BP677+1,BP677)</f>
        <v>1904</v>
      </c>
      <c r="BR677" s="54">
        <f t="shared" ref="BR677" si="15874">IF(BR674=1,BQ677+1,BQ677)</f>
        <v>1904</v>
      </c>
      <c r="BS677" s="54">
        <f t="shared" ref="BS677" si="15875">IF(BS674=1,BR677+1,BR677)</f>
        <v>1904</v>
      </c>
      <c r="BT677" s="54">
        <f t="shared" ref="BT677" si="15876">IF(BT674=1,BS677+1,BS677)</f>
        <v>1904</v>
      </c>
      <c r="BU677" s="54">
        <f t="shared" ref="BU677" si="15877">IF(BU674=1,BT677+1,BT677)</f>
        <v>1904</v>
      </c>
      <c r="BV677" s="54">
        <f t="shared" ref="BV677" si="15878">IF(BV674=1,BU677+1,BU677)</f>
        <v>1904</v>
      </c>
      <c r="BW677" s="54">
        <f t="shared" ref="BW677" si="15879">IF(BW674=1,BV677+1,BV677)</f>
        <v>1904</v>
      </c>
      <c r="BX677" s="54">
        <f t="shared" ref="BX677" si="15880">IF(BX674=1,BW677+1,BW677)</f>
        <v>1904</v>
      </c>
      <c r="BY677" s="163"/>
      <c r="BZ677" s="164"/>
      <c r="CA677" s="165"/>
      <c r="CB677" s="165"/>
    </row>
    <row r="678" spans="1:96" s="98" customFormat="1" ht="16.2" customHeight="1" x14ac:dyDescent="0.3">
      <c r="A678" s="230"/>
      <c r="B678" s="105"/>
      <c r="C678" s="116"/>
      <c r="D678" s="116"/>
      <c r="E678" s="309"/>
      <c r="F678" s="309"/>
      <c r="G678" s="308"/>
      <c r="H678" s="308"/>
      <c r="I678" s="309"/>
      <c r="J678" s="310"/>
      <c r="K678" s="309"/>
      <c r="L678" s="312"/>
      <c r="M678" s="7"/>
      <c r="N678" s="315"/>
      <c r="P678" s="57" t="s">
        <v>170</v>
      </c>
      <c r="Q678" s="196"/>
      <c r="R678" s="196"/>
      <c r="S678" s="196"/>
      <c r="T678" s="196"/>
      <c r="U678" s="196"/>
      <c r="V678" s="196"/>
      <c r="W678" s="196"/>
      <c r="X678" s="196"/>
      <c r="Y678" s="196"/>
      <c r="Z678" s="196"/>
      <c r="AA678" s="196"/>
      <c r="AB678" s="196"/>
      <c r="AC678" s="196"/>
      <c r="AD678" s="196"/>
      <c r="AE678" s="196"/>
      <c r="AF678" s="196"/>
      <c r="AG678" s="196"/>
      <c r="AH678" s="196"/>
      <c r="AI678" s="196"/>
      <c r="AJ678" s="196"/>
      <c r="AK678" s="196"/>
      <c r="AL678" s="196"/>
      <c r="AM678" s="196"/>
      <c r="AN678" s="196"/>
      <c r="AO678" s="196"/>
      <c r="AP678" s="196"/>
      <c r="AQ678" s="196"/>
      <c r="AR678" s="196"/>
      <c r="AS678" s="196"/>
      <c r="AT678" s="196"/>
      <c r="AU678" s="196"/>
      <c r="AV678" s="196"/>
      <c r="AW678" s="196"/>
      <c r="AX678" s="196"/>
      <c r="AY678" s="196"/>
      <c r="AZ678" s="196"/>
      <c r="BA678" s="196"/>
      <c r="BB678" s="196"/>
      <c r="BC678" s="196"/>
      <c r="BD678" s="196"/>
      <c r="BE678" s="196"/>
      <c r="BF678" s="196"/>
      <c r="BG678" s="196"/>
      <c r="BH678" s="196"/>
      <c r="BI678" s="196"/>
      <c r="BJ678" s="196"/>
      <c r="BK678" s="196"/>
      <c r="BL678" s="196"/>
      <c r="BM678" s="196"/>
      <c r="BN678" s="196"/>
      <c r="BO678" s="196"/>
      <c r="BP678" s="196"/>
      <c r="BQ678" s="196"/>
      <c r="BR678" s="196"/>
      <c r="BS678" s="196"/>
      <c r="BT678" s="196"/>
      <c r="BU678" s="196"/>
      <c r="BV678" s="196"/>
      <c r="BW678" s="196"/>
      <c r="BX678" s="196"/>
      <c r="BY678" s="163"/>
      <c r="BZ678" s="164"/>
      <c r="CA678" s="165"/>
      <c r="CB678" s="165"/>
    </row>
    <row r="679" spans="1:96" s="98" customFormat="1" ht="23.4" customHeight="1" x14ac:dyDescent="0.3">
      <c r="A679" s="97"/>
      <c r="B679" s="117" t="s">
        <v>42</v>
      </c>
      <c r="C679" s="297"/>
      <c r="D679" s="297"/>
      <c r="E679" s="197"/>
      <c r="F679" s="193"/>
      <c r="G679" s="198"/>
      <c r="H679" s="199"/>
      <c r="I679" s="198"/>
      <c r="J679" s="167">
        <f>IF(I679="",0,IF(I679='Podpůrná data'!$A$10,'Podpůrná data'!$B$10,'Podpůrná data'!$B$11))</f>
        <v>0</v>
      </c>
      <c r="K679" s="166">
        <f>IFERROR(INT(ROUND(H679,2)*(VLOOKUP(INT(G679),'Podpůrná data'!$A$14:$B$73,2,FALSE))*(G679/(INT(G679)))),0)</f>
        <v>0</v>
      </c>
      <c r="L679" s="55">
        <f>J679*K679</f>
        <v>0</v>
      </c>
      <c r="M679" s="56">
        <f>IF(L679&gt;0,IF(ISTEXT(C679)=TRUE,0,1),0)</f>
        <v>0</v>
      </c>
      <c r="N679" s="142">
        <f>IF(L679&gt;0,1,0)</f>
        <v>0</v>
      </c>
      <c r="O679" s="118"/>
      <c r="P679" s="57" t="s">
        <v>94</v>
      </c>
      <c r="Q679" s="200"/>
      <c r="R679" s="200"/>
      <c r="S679" s="200"/>
      <c r="T679" s="200"/>
      <c r="U679" s="200"/>
      <c r="V679" s="200"/>
      <c r="W679" s="200"/>
      <c r="X679" s="200"/>
      <c r="Y679" s="200"/>
      <c r="Z679" s="200"/>
      <c r="AA679" s="200"/>
      <c r="AB679" s="200"/>
      <c r="AC679" s="200"/>
      <c r="AD679" s="200"/>
      <c r="AE679" s="200"/>
      <c r="AF679" s="200"/>
      <c r="AG679" s="200"/>
      <c r="AH679" s="200"/>
      <c r="AI679" s="200"/>
      <c r="AJ679" s="200"/>
      <c r="AK679" s="200"/>
      <c r="AL679" s="200"/>
      <c r="AM679" s="200"/>
      <c r="AN679" s="200"/>
      <c r="AO679" s="200"/>
      <c r="AP679" s="200"/>
      <c r="AQ679" s="200"/>
      <c r="AR679" s="200"/>
      <c r="AS679" s="200"/>
      <c r="AT679" s="200"/>
      <c r="AU679" s="200"/>
      <c r="AV679" s="200"/>
      <c r="AW679" s="200"/>
      <c r="AX679" s="200"/>
      <c r="AY679" s="200"/>
      <c r="AZ679" s="200"/>
      <c r="BA679" s="200"/>
      <c r="BB679" s="200"/>
      <c r="BC679" s="200"/>
      <c r="BD679" s="200"/>
      <c r="BE679" s="200"/>
      <c r="BF679" s="200"/>
      <c r="BG679" s="200"/>
      <c r="BH679" s="200"/>
      <c r="BI679" s="200"/>
      <c r="BJ679" s="200"/>
      <c r="BK679" s="200"/>
      <c r="BL679" s="200"/>
      <c r="BM679" s="200"/>
      <c r="BN679" s="200"/>
      <c r="BO679" s="200"/>
      <c r="BP679" s="200"/>
      <c r="BQ679" s="200"/>
      <c r="BR679" s="200"/>
      <c r="BS679" s="200"/>
      <c r="BT679" s="200"/>
      <c r="BU679" s="200"/>
      <c r="BV679" s="200"/>
      <c r="BW679" s="200"/>
      <c r="BX679" s="200"/>
      <c r="BY679" s="298">
        <f>SUM(Q687:BX687)</f>
        <v>0</v>
      </c>
      <c r="BZ679" s="300">
        <f>SUM(Q688:BX688)</f>
        <v>0</v>
      </c>
      <c r="CA679" s="302">
        <f>IF($N679=0,0,IF($BY679&gt;=215*$H679,1,0))</f>
        <v>0</v>
      </c>
      <c r="CB679" s="302">
        <f>IF($BY679&gt;=215*$H679,0,(CEILING(215*$H679,1)-$BY679))</f>
        <v>0</v>
      </c>
    </row>
    <row r="680" spans="1:96" s="98" customFormat="1" ht="28.8" x14ac:dyDescent="0.3">
      <c r="A680" s="97"/>
      <c r="B680" s="119"/>
      <c r="C680" s="73"/>
      <c r="D680" s="73"/>
      <c r="E680" s="73"/>
      <c r="F680" s="73"/>
      <c r="G680" s="73"/>
      <c r="H680" s="73"/>
      <c r="I680" s="73"/>
      <c r="J680" s="73"/>
      <c r="K680" s="73"/>
      <c r="L680" s="58"/>
      <c r="M680" s="7"/>
      <c r="N680" s="160"/>
      <c r="P680" s="57" t="s">
        <v>140</v>
      </c>
      <c r="Q680" s="201"/>
      <c r="R680" s="201"/>
      <c r="S680" s="201"/>
      <c r="T680" s="201"/>
      <c r="U680" s="201"/>
      <c r="V680" s="201"/>
      <c r="W680" s="201"/>
      <c r="X680" s="201"/>
      <c r="Y680" s="201"/>
      <c r="Z680" s="201"/>
      <c r="AA680" s="201"/>
      <c r="AB680" s="201"/>
      <c r="AC680" s="201"/>
      <c r="AD680" s="201"/>
      <c r="AE680" s="201"/>
      <c r="AF680" s="201"/>
      <c r="AG680" s="201"/>
      <c r="AH680" s="201"/>
      <c r="AI680" s="201"/>
      <c r="AJ680" s="201"/>
      <c r="AK680" s="201"/>
      <c r="AL680" s="201"/>
      <c r="AM680" s="201"/>
      <c r="AN680" s="201"/>
      <c r="AO680" s="201"/>
      <c r="AP680" s="201"/>
      <c r="AQ680" s="201"/>
      <c r="AR680" s="201"/>
      <c r="AS680" s="201"/>
      <c r="AT680" s="201"/>
      <c r="AU680" s="201"/>
      <c r="AV680" s="201"/>
      <c r="AW680" s="201"/>
      <c r="AX680" s="201"/>
      <c r="AY680" s="201"/>
      <c r="AZ680" s="201"/>
      <c r="BA680" s="201"/>
      <c r="BB680" s="201"/>
      <c r="BC680" s="201"/>
      <c r="BD680" s="201"/>
      <c r="BE680" s="201"/>
      <c r="BF680" s="201"/>
      <c r="BG680" s="201"/>
      <c r="BH680" s="201"/>
      <c r="BI680" s="201"/>
      <c r="BJ680" s="201"/>
      <c r="BK680" s="201"/>
      <c r="BL680" s="201"/>
      <c r="BM680" s="201"/>
      <c r="BN680" s="201"/>
      <c r="BO680" s="201"/>
      <c r="BP680" s="201"/>
      <c r="BQ680" s="201"/>
      <c r="BR680" s="201"/>
      <c r="BS680" s="201"/>
      <c r="BT680" s="201"/>
      <c r="BU680" s="201"/>
      <c r="BV680" s="201"/>
      <c r="BW680" s="201"/>
      <c r="BX680" s="201"/>
      <c r="BY680" s="298"/>
      <c r="BZ680" s="300"/>
      <c r="CA680" s="302"/>
      <c r="CB680" s="302"/>
    </row>
    <row r="681" spans="1:96" s="98" customFormat="1" ht="14.4" hidden="1" customHeight="1" x14ac:dyDescent="0.3">
      <c r="A681" s="97"/>
      <c r="B681" s="119"/>
      <c r="C681" s="73"/>
      <c r="D681" s="73"/>
      <c r="E681" s="73"/>
      <c r="F681" s="73"/>
      <c r="G681" s="73"/>
      <c r="H681" s="73"/>
      <c r="I681" s="73"/>
      <c r="J681" s="73"/>
      <c r="K681" s="73"/>
      <c r="L681" s="58"/>
      <c r="M681" s="7"/>
      <c r="N681" s="160"/>
      <c r="P681" s="59" t="s">
        <v>141</v>
      </c>
      <c r="Q681" s="60">
        <f>IF(Q679&lt;&gt;0,1,0)</f>
        <v>0</v>
      </c>
      <c r="R681" s="60">
        <f t="shared" ref="R681" si="15881">IF(Q681&gt;0,Q681+1,IF(R679&lt;&gt;0,1,0))</f>
        <v>0</v>
      </c>
      <c r="S681" s="60">
        <f t="shared" ref="S681" si="15882">IF(R681&gt;0,R681+1,IF(S679&lt;&gt;0,1,0))</f>
        <v>0</v>
      </c>
      <c r="T681" s="60">
        <f t="shared" ref="T681" si="15883">IF(S681&gt;0,S681+1,IF(T679&lt;&gt;0,1,0))</f>
        <v>0</v>
      </c>
      <c r="U681" s="60">
        <f t="shared" ref="U681" si="15884">IF(T681&gt;0,T681+1,IF(U679&lt;&gt;0,1,0))</f>
        <v>0</v>
      </c>
      <c r="V681" s="60">
        <f t="shared" ref="V681" si="15885">IF(U681&gt;0,U681+1,IF(V679&lt;&gt;0,1,0))</f>
        <v>0</v>
      </c>
      <c r="W681" s="60">
        <f t="shared" ref="W681" si="15886">IF(V681&gt;0,V681+1,IF(W679&lt;&gt;0,1,0))</f>
        <v>0</v>
      </c>
      <c r="X681" s="60">
        <f t="shared" ref="X681" si="15887">IF(W681&gt;0,W681+1,IF(X679&lt;&gt;0,1,0))</f>
        <v>0</v>
      </c>
      <c r="Y681" s="60">
        <f t="shared" ref="Y681" si="15888">IF(X681&gt;0,X681+1,IF(Y679&lt;&gt;0,1,0))</f>
        <v>0</v>
      </c>
      <c r="Z681" s="60">
        <f t="shared" ref="Z681" si="15889">IF(Y681&gt;0,Y681+1,IF(Z679&lt;&gt;0,1,0))</f>
        <v>0</v>
      </c>
      <c r="AA681" s="60">
        <f t="shared" ref="AA681" si="15890">IF(Z681&gt;0,Z681+1,IF(AA679&lt;&gt;0,1,0))</f>
        <v>0</v>
      </c>
      <c r="AB681" s="60">
        <f t="shared" ref="AB681" si="15891">IF(AA681&gt;0,AA681+1,IF(AB679&lt;&gt;0,1,0))</f>
        <v>0</v>
      </c>
      <c r="AC681" s="60">
        <f t="shared" ref="AC681" si="15892">IF(AB681&gt;0,AB681+1,IF(AC679&lt;&gt;0,1,0))</f>
        <v>0</v>
      </c>
      <c r="AD681" s="60">
        <f t="shared" ref="AD681" si="15893">IF(AC681&gt;0,AC681+1,IF(AD679&lt;&gt;0,1,0))</f>
        <v>0</v>
      </c>
      <c r="AE681" s="60">
        <f t="shared" ref="AE681" si="15894">IF(AD681&gt;0,AD681+1,IF(AE679&lt;&gt;0,1,0))</f>
        <v>0</v>
      </c>
      <c r="AF681" s="60">
        <f t="shared" ref="AF681" si="15895">IF(AE681&gt;0,AE681+1,IF(AF679&lt;&gt;0,1,0))</f>
        <v>0</v>
      </c>
      <c r="AG681" s="60">
        <f t="shared" ref="AG681" si="15896">IF(AF681&gt;0,AF681+1,IF(AG679&lt;&gt;0,1,0))</f>
        <v>0</v>
      </c>
      <c r="AH681" s="60">
        <f t="shared" ref="AH681" si="15897">IF(AG681&gt;0,AG681+1,IF(AH679&lt;&gt;0,1,0))</f>
        <v>0</v>
      </c>
      <c r="AI681" s="60">
        <f t="shared" ref="AI681" si="15898">IF(AH681&gt;0,AH681+1,IF(AI679&lt;&gt;0,1,0))</f>
        <v>0</v>
      </c>
      <c r="AJ681" s="60">
        <f t="shared" ref="AJ681" si="15899">IF(AI681&gt;0,AI681+1,IF(AJ679&lt;&gt;0,1,0))</f>
        <v>0</v>
      </c>
      <c r="AK681" s="60">
        <f t="shared" ref="AK681" si="15900">IF(AJ681&gt;0,AJ681+1,IF(AK679&lt;&gt;0,1,0))</f>
        <v>0</v>
      </c>
      <c r="AL681" s="60">
        <f t="shared" ref="AL681" si="15901">IF(AK681&gt;0,AK681+1,IF(AL679&lt;&gt;0,1,0))</f>
        <v>0</v>
      </c>
      <c r="AM681" s="60">
        <f t="shared" ref="AM681" si="15902">IF(AL681&gt;0,AL681+1,IF(AM679&lt;&gt;0,1,0))</f>
        <v>0</v>
      </c>
      <c r="AN681" s="60">
        <f t="shared" ref="AN681" si="15903">IF(AM681&gt;0,AM681+1,IF(AN679&lt;&gt;0,1,0))</f>
        <v>0</v>
      </c>
      <c r="AO681" s="60">
        <f t="shared" ref="AO681" si="15904">IF(AN681&gt;0,AN681+1,IF(AO679&lt;&gt;0,1,0))</f>
        <v>0</v>
      </c>
      <c r="AP681" s="60">
        <f t="shared" ref="AP681" si="15905">IF(AO681&gt;0,AO681+1,IF(AP679&lt;&gt;0,1,0))</f>
        <v>0</v>
      </c>
      <c r="AQ681" s="60">
        <f t="shared" ref="AQ681" si="15906">IF(AP681&gt;0,AP681+1,IF(AQ679&lt;&gt;0,1,0))</f>
        <v>0</v>
      </c>
      <c r="AR681" s="60">
        <f t="shared" ref="AR681" si="15907">IF(AQ681&gt;0,AQ681+1,IF(AR679&lt;&gt;0,1,0))</f>
        <v>0</v>
      </c>
      <c r="AS681" s="60">
        <f t="shared" ref="AS681" si="15908">IF(AR681&gt;0,AR681+1,IF(AS679&lt;&gt;0,1,0))</f>
        <v>0</v>
      </c>
      <c r="AT681" s="60">
        <f t="shared" ref="AT681" si="15909">IF(AS681&gt;0,AS681+1,IF(AT679&lt;&gt;0,1,0))</f>
        <v>0</v>
      </c>
      <c r="AU681" s="60">
        <f t="shared" ref="AU681" si="15910">IF(AT681&gt;0,AT681+1,IF(AU679&lt;&gt;0,1,0))</f>
        <v>0</v>
      </c>
      <c r="AV681" s="60">
        <f t="shared" ref="AV681" si="15911">IF(AU681&gt;0,AU681+1,IF(AV679&lt;&gt;0,1,0))</f>
        <v>0</v>
      </c>
      <c r="AW681" s="60">
        <f t="shared" ref="AW681" si="15912">IF(AV681&gt;0,AV681+1,IF(AW679&lt;&gt;0,1,0))</f>
        <v>0</v>
      </c>
      <c r="AX681" s="60">
        <f t="shared" ref="AX681" si="15913">IF(AW681&gt;0,AW681+1,IF(AX679&lt;&gt;0,1,0))</f>
        <v>0</v>
      </c>
      <c r="AY681" s="60">
        <f t="shared" ref="AY681" si="15914">IF(AX681&gt;0,AX681+1,IF(AY679&lt;&gt;0,1,0))</f>
        <v>0</v>
      </c>
      <c r="AZ681" s="60">
        <f t="shared" ref="AZ681" si="15915">IF(AY681&gt;0,AY681+1,IF(AZ679&lt;&gt;0,1,0))</f>
        <v>0</v>
      </c>
      <c r="BA681" s="60">
        <f t="shared" ref="BA681" si="15916">IF(AZ681&gt;0,AZ681+1,IF(BA679&lt;&gt;0,1,0))</f>
        <v>0</v>
      </c>
      <c r="BB681" s="60">
        <f t="shared" ref="BB681" si="15917">IF(BA681&gt;0,BA681+1,IF(BB679&lt;&gt;0,1,0))</f>
        <v>0</v>
      </c>
      <c r="BC681" s="60">
        <f t="shared" ref="BC681" si="15918">IF(BB681&gt;0,BB681+1,IF(BC679&lt;&gt;0,1,0))</f>
        <v>0</v>
      </c>
      <c r="BD681" s="60">
        <f t="shared" ref="BD681" si="15919">IF(BC681&gt;0,BC681+1,IF(BD679&lt;&gt;0,1,0))</f>
        <v>0</v>
      </c>
      <c r="BE681" s="60">
        <f t="shared" ref="BE681" si="15920">IF(BD681&gt;0,BD681+1,IF(BE679&lt;&gt;0,1,0))</f>
        <v>0</v>
      </c>
      <c r="BF681" s="60">
        <f t="shared" ref="BF681" si="15921">IF(BE681&gt;0,BE681+1,IF(BF679&lt;&gt;0,1,0))</f>
        <v>0</v>
      </c>
      <c r="BG681" s="60">
        <f t="shared" ref="BG681" si="15922">IF(BF681&gt;0,BF681+1,IF(BG679&lt;&gt;0,1,0))</f>
        <v>0</v>
      </c>
      <c r="BH681" s="60">
        <f t="shared" ref="BH681" si="15923">IF(BG681&gt;0,BG681+1,IF(BH679&lt;&gt;0,1,0))</f>
        <v>0</v>
      </c>
      <c r="BI681" s="60">
        <f t="shared" ref="BI681" si="15924">IF(BH681&gt;0,BH681+1,IF(BI679&lt;&gt;0,1,0))</f>
        <v>0</v>
      </c>
      <c r="BJ681" s="60">
        <f t="shared" ref="BJ681" si="15925">IF(BI681&gt;0,BI681+1,IF(BJ679&lt;&gt;0,1,0))</f>
        <v>0</v>
      </c>
      <c r="BK681" s="60">
        <f t="shared" ref="BK681" si="15926">IF(BJ681&gt;0,BJ681+1,IF(BK679&lt;&gt;0,1,0))</f>
        <v>0</v>
      </c>
      <c r="BL681" s="60">
        <f t="shared" ref="BL681" si="15927">IF(BK681&gt;0,BK681+1,IF(BL679&lt;&gt;0,1,0))</f>
        <v>0</v>
      </c>
      <c r="BM681" s="60">
        <f t="shared" ref="BM681" si="15928">IF(BL681&gt;0,BL681+1,IF(BM679&lt;&gt;0,1,0))</f>
        <v>0</v>
      </c>
      <c r="BN681" s="60">
        <f t="shared" ref="BN681" si="15929">IF(BM681&gt;0,BM681+1,IF(BN679&lt;&gt;0,1,0))</f>
        <v>0</v>
      </c>
      <c r="BO681" s="60">
        <f t="shared" ref="BO681" si="15930">IF(BN681&gt;0,BN681+1,IF(BO679&lt;&gt;0,1,0))</f>
        <v>0</v>
      </c>
      <c r="BP681" s="60">
        <f t="shared" ref="BP681" si="15931">IF(BO681&gt;0,BO681+1,IF(BP679&lt;&gt;0,1,0))</f>
        <v>0</v>
      </c>
      <c r="BQ681" s="60">
        <f t="shared" ref="BQ681" si="15932">IF(BP681&gt;0,BP681+1,IF(BQ679&lt;&gt;0,1,0))</f>
        <v>0</v>
      </c>
      <c r="BR681" s="60">
        <f t="shared" ref="BR681" si="15933">IF(BQ681&gt;0,BQ681+1,IF(BR679&lt;&gt;0,1,0))</f>
        <v>0</v>
      </c>
      <c r="BS681" s="60">
        <f t="shared" ref="BS681" si="15934">IF(BR681&gt;0,BR681+1,IF(BS679&lt;&gt;0,1,0))</f>
        <v>0</v>
      </c>
      <c r="BT681" s="60">
        <f t="shared" ref="BT681" si="15935">IF(BS681&gt;0,BS681+1,IF(BT679&lt;&gt;0,1,0))</f>
        <v>0</v>
      </c>
      <c r="BU681" s="60">
        <f t="shared" ref="BU681" si="15936">IF(BT681&gt;0,BT681+1,IF(BU679&lt;&gt;0,1,0))</f>
        <v>0</v>
      </c>
      <c r="BV681" s="60">
        <f t="shared" ref="BV681" si="15937">IF(BU681&gt;0,BU681+1,IF(BV679&lt;&gt;0,1,0))</f>
        <v>0</v>
      </c>
      <c r="BW681" s="60">
        <f t="shared" ref="BW681" si="15938">IF(BV681&gt;0,BV681+1,IF(BW679&lt;&gt;0,1,0))</f>
        <v>0</v>
      </c>
      <c r="BX681" s="60">
        <f t="shared" ref="BX681" si="15939">IF(BW681&gt;0,BW681+1,IF(BX679&lt;&gt;0,1,0))</f>
        <v>0</v>
      </c>
      <c r="BY681" s="298"/>
      <c r="BZ681" s="300"/>
      <c r="CA681" s="302"/>
      <c r="CB681" s="302"/>
    </row>
    <row r="682" spans="1:96" s="98" customFormat="1" ht="14.4" hidden="1" customHeight="1" x14ac:dyDescent="0.3">
      <c r="A682" s="97"/>
      <c r="B682" s="119"/>
      <c r="C682" s="73"/>
      <c r="D682" s="73"/>
      <c r="E682" s="73"/>
      <c r="F682" s="73"/>
      <c r="G682" s="73"/>
      <c r="H682" s="73"/>
      <c r="I682" s="73"/>
      <c r="J682" s="73"/>
      <c r="K682" s="73"/>
      <c r="L682" s="58"/>
      <c r="M682" s="7"/>
      <c r="N682" s="160"/>
      <c r="P682" s="59" t="s">
        <v>142</v>
      </c>
      <c r="Q682" s="60">
        <f>Q681</f>
        <v>0</v>
      </c>
      <c r="R682" s="60">
        <f>IF(R681=0,0,IF(OR(Q682=0,Q682=12),1,Q682+1))</f>
        <v>0</v>
      </c>
      <c r="S682" s="60">
        <f t="shared" ref="S682" si="15940">IF(S681=0,0,IF(OR(R682=0,R682=12),1,R682+1))</f>
        <v>0</v>
      </c>
      <c r="T682" s="60">
        <f t="shared" ref="T682" si="15941">IF(T681=0,0,IF(OR(S682=0,S682=12),1,S682+1))</f>
        <v>0</v>
      </c>
      <c r="U682" s="60">
        <f t="shared" ref="U682" si="15942">IF(U681=0,0,IF(OR(T682=0,T682=12),1,T682+1))</f>
        <v>0</v>
      </c>
      <c r="V682" s="60">
        <f t="shared" ref="V682" si="15943">IF(V681=0,0,IF(OR(U682=0,U682=12),1,U682+1))</f>
        <v>0</v>
      </c>
      <c r="W682" s="60">
        <f t="shared" ref="W682" si="15944">IF(W681=0,0,IF(OR(V682=0,V682=12),1,V682+1))</f>
        <v>0</v>
      </c>
      <c r="X682" s="60">
        <f t="shared" ref="X682" si="15945">IF(X681=0,0,IF(OR(W682=0,W682=12),1,W682+1))</f>
        <v>0</v>
      </c>
      <c r="Y682" s="60">
        <f t="shared" ref="Y682" si="15946">IF(Y681=0,0,IF(OR(X682=0,X682=12),1,X682+1))</f>
        <v>0</v>
      </c>
      <c r="Z682" s="60">
        <f t="shared" ref="Z682" si="15947">IF(Z681=0,0,IF(OR(Y682=0,Y682=12),1,Y682+1))</f>
        <v>0</v>
      </c>
      <c r="AA682" s="60">
        <f t="shared" ref="AA682" si="15948">IF(AA681=0,0,IF(OR(Z682=0,Z682=12),1,Z682+1))</f>
        <v>0</v>
      </c>
      <c r="AB682" s="60">
        <f t="shared" ref="AB682" si="15949">IF(AB681=0,0,IF(OR(AA682=0,AA682=12),1,AA682+1))</f>
        <v>0</v>
      </c>
      <c r="AC682" s="60">
        <f t="shared" ref="AC682" si="15950">IF(AC681=0,0,IF(OR(AB682=0,AB682=12),1,AB682+1))</f>
        <v>0</v>
      </c>
      <c r="AD682" s="60">
        <f t="shared" ref="AD682" si="15951">IF(AD681=0,0,IF(OR(AC682=0,AC682=12),1,AC682+1))</f>
        <v>0</v>
      </c>
      <c r="AE682" s="60">
        <f t="shared" ref="AE682" si="15952">IF(AE681=0,0,IF(OR(AD682=0,AD682=12),1,AD682+1))</f>
        <v>0</v>
      </c>
      <c r="AF682" s="60">
        <f t="shared" ref="AF682" si="15953">IF(AF681=0,0,IF(OR(AE682=0,AE682=12),1,AE682+1))</f>
        <v>0</v>
      </c>
      <c r="AG682" s="60">
        <f t="shared" ref="AG682" si="15954">IF(AG681=0,0,IF(OR(AF682=0,AF682=12),1,AF682+1))</f>
        <v>0</v>
      </c>
      <c r="AH682" s="60">
        <f t="shared" ref="AH682" si="15955">IF(AH681=0,0,IF(OR(AG682=0,AG682=12),1,AG682+1))</f>
        <v>0</v>
      </c>
      <c r="AI682" s="60">
        <f t="shared" ref="AI682" si="15956">IF(AI681=0,0,IF(OR(AH682=0,AH682=12),1,AH682+1))</f>
        <v>0</v>
      </c>
      <c r="AJ682" s="60">
        <f t="shared" ref="AJ682" si="15957">IF(AJ681=0,0,IF(OR(AI682=0,AI682=12),1,AI682+1))</f>
        <v>0</v>
      </c>
      <c r="AK682" s="60">
        <f t="shared" ref="AK682" si="15958">IF(AK681=0,0,IF(OR(AJ682=0,AJ682=12),1,AJ682+1))</f>
        <v>0</v>
      </c>
      <c r="AL682" s="60">
        <f t="shared" ref="AL682" si="15959">IF(AL681=0,0,IF(OR(AK682=0,AK682=12),1,AK682+1))</f>
        <v>0</v>
      </c>
      <c r="AM682" s="60">
        <f t="shared" ref="AM682" si="15960">IF(AM681=0,0,IF(OR(AL682=0,AL682=12),1,AL682+1))</f>
        <v>0</v>
      </c>
      <c r="AN682" s="60">
        <f t="shared" ref="AN682" si="15961">IF(AN681=0,0,IF(OR(AM682=0,AM682=12),1,AM682+1))</f>
        <v>0</v>
      </c>
      <c r="AO682" s="60">
        <f t="shared" ref="AO682" si="15962">IF(AO681=0,0,IF(OR(AN682=0,AN682=12),1,AN682+1))</f>
        <v>0</v>
      </c>
      <c r="AP682" s="60">
        <f t="shared" ref="AP682" si="15963">IF(AP681=0,0,IF(OR(AO682=0,AO682=12),1,AO682+1))</f>
        <v>0</v>
      </c>
      <c r="AQ682" s="60">
        <f t="shared" ref="AQ682" si="15964">IF(AQ681=0,0,IF(OR(AP682=0,AP682=12),1,AP682+1))</f>
        <v>0</v>
      </c>
      <c r="AR682" s="60">
        <f t="shared" ref="AR682" si="15965">IF(AR681=0,0,IF(OR(AQ682=0,AQ682=12),1,AQ682+1))</f>
        <v>0</v>
      </c>
      <c r="AS682" s="60">
        <f t="shared" ref="AS682" si="15966">IF(AS681=0,0,IF(OR(AR682=0,AR682=12),1,AR682+1))</f>
        <v>0</v>
      </c>
      <c r="AT682" s="60">
        <f t="shared" ref="AT682" si="15967">IF(AT681=0,0,IF(OR(AS682=0,AS682=12),1,AS682+1))</f>
        <v>0</v>
      </c>
      <c r="AU682" s="60">
        <f t="shared" ref="AU682" si="15968">IF(AU681=0,0,IF(OR(AT682=0,AT682=12),1,AT682+1))</f>
        <v>0</v>
      </c>
      <c r="AV682" s="60">
        <f t="shared" ref="AV682" si="15969">IF(AV681=0,0,IF(OR(AU682=0,AU682=12),1,AU682+1))</f>
        <v>0</v>
      </c>
      <c r="AW682" s="60">
        <f t="shared" ref="AW682" si="15970">IF(AW681=0,0,IF(OR(AV682=0,AV682=12),1,AV682+1))</f>
        <v>0</v>
      </c>
      <c r="AX682" s="60">
        <f t="shared" ref="AX682" si="15971">IF(AX681=0,0,IF(OR(AW682=0,AW682=12),1,AW682+1))</f>
        <v>0</v>
      </c>
      <c r="AY682" s="60">
        <f t="shared" ref="AY682" si="15972">IF(AY681=0,0,IF(OR(AX682=0,AX682=12),1,AX682+1))</f>
        <v>0</v>
      </c>
      <c r="AZ682" s="60">
        <f t="shared" ref="AZ682" si="15973">IF(AZ681=0,0,IF(OR(AY682=0,AY682=12),1,AY682+1))</f>
        <v>0</v>
      </c>
      <c r="BA682" s="60">
        <f t="shared" ref="BA682" si="15974">IF(BA681=0,0,IF(OR(AZ682=0,AZ682=12),1,AZ682+1))</f>
        <v>0</v>
      </c>
      <c r="BB682" s="60">
        <f t="shared" ref="BB682" si="15975">IF(BB681=0,0,IF(OR(BA682=0,BA682=12),1,BA682+1))</f>
        <v>0</v>
      </c>
      <c r="BC682" s="60">
        <f t="shared" ref="BC682" si="15976">IF(BC681=0,0,IF(OR(BB682=0,BB682=12),1,BB682+1))</f>
        <v>0</v>
      </c>
      <c r="BD682" s="60">
        <f t="shared" ref="BD682" si="15977">IF(BD681=0,0,IF(OR(BC682=0,BC682=12),1,BC682+1))</f>
        <v>0</v>
      </c>
      <c r="BE682" s="60">
        <f t="shared" ref="BE682" si="15978">IF(BE681=0,0,IF(OR(BD682=0,BD682=12),1,BD682+1))</f>
        <v>0</v>
      </c>
      <c r="BF682" s="60">
        <f t="shared" ref="BF682" si="15979">IF(BF681=0,0,IF(OR(BE682=0,BE682=12),1,BE682+1))</f>
        <v>0</v>
      </c>
      <c r="BG682" s="60">
        <f t="shared" ref="BG682" si="15980">IF(BG681=0,0,IF(OR(BF682=0,BF682=12),1,BF682+1))</f>
        <v>0</v>
      </c>
      <c r="BH682" s="60">
        <f t="shared" ref="BH682" si="15981">IF(BH681=0,0,IF(OR(BG682=0,BG682=12),1,BG682+1))</f>
        <v>0</v>
      </c>
      <c r="BI682" s="60">
        <f t="shared" ref="BI682" si="15982">IF(BI681=0,0,IF(OR(BH682=0,BH682=12),1,BH682+1))</f>
        <v>0</v>
      </c>
      <c r="BJ682" s="60">
        <f t="shared" ref="BJ682" si="15983">IF(BJ681=0,0,IF(OR(BI682=0,BI682=12),1,BI682+1))</f>
        <v>0</v>
      </c>
      <c r="BK682" s="60">
        <f t="shared" ref="BK682" si="15984">IF(BK681=0,0,IF(OR(BJ682=0,BJ682=12),1,BJ682+1))</f>
        <v>0</v>
      </c>
      <c r="BL682" s="60">
        <f t="shared" ref="BL682" si="15985">IF(BL681=0,0,IF(OR(BK682=0,BK682=12),1,BK682+1))</f>
        <v>0</v>
      </c>
      <c r="BM682" s="60">
        <f t="shared" ref="BM682" si="15986">IF(BM681=0,0,IF(OR(BL682=0,BL682=12),1,BL682+1))</f>
        <v>0</v>
      </c>
      <c r="BN682" s="60">
        <f t="shared" ref="BN682" si="15987">IF(BN681=0,0,IF(OR(BM682=0,BM682=12),1,BM682+1))</f>
        <v>0</v>
      </c>
      <c r="BO682" s="60">
        <f t="shared" ref="BO682" si="15988">IF(BO681=0,0,IF(OR(BN682=0,BN682=12),1,BN682+1))</f>
        <v>0</v>
      </c>
      <c r="BP682" s="60">
        <f t="shared" ref="BP682" si="15989">IF(BP681=0,0,IF(OR(BO682=0,BO682=12),1,BO682+1))</f>
        <v>0</v>
      </c>
      <c r="BQ682" s="60">
        <f t="shared" ref="BQ682" si="15990">IF(BQ681=0,0,IF(OR(BP682=0,BP682=12),1,BP682+1))</f>
        <v>0</v>
      </c>
      <c r="BR682" s="60">
        <f t="shared" ref="BR682" si="15991">IF(BR681=0,0,IF(OR(BQ682=0,BQ682=12),1,BQ682+1))</f>
        <v>0</v>
      </c>
      <c r="BS682" s="60">
        <f t="shared" ref="BS682" si="15992">IF(BS681=0,0,IF(OR(BR682=0,BR682=12),1,BR682+1))</f>
        <v>0</v>
      </c>
      <c r="BT682" s="60">
        <f t="shared" ref="BT682" si="15993">IF(BT681=0,0,IF(OR(BS682=0,BS682=12),1,BS682+1))</f>
        <v>0</v>
      </c>
      <c r="BU682" s="60">
        <f t="shared" ref="BU682" si="15994">IF(BU681=0,0,IF(OR(BT682=0,BT682=12),1,BT682+1))</f>
        <v>0</v>
      </c>
      <c r="BV682" s="60">
        <f t="shared" ref="BV682" si="15995">IF(BV681=0,0,IF(OR(BU682=0,BU682=12),1,BU682+1))</f>
        <v>0</v>
      </c>
      <c r="BW682" s="60">
        <f t="shared" ref="BW682" si="15996">IF(BW681=0,0,IF(OR(BV682=0,BV682=12),1,BV682+1))</f>
        <v>0</v>
      </c>
      <c r="BX682" s="60">
        <f t="shared" ref="BX682" si="15997">IF(BX681=0,0,IF(OR(BW682=0,BW682=12),1,BW682+1))</f>
        <v>0</v>
      </c>
      <c r="BY682" s="298"/>
      <c r="BZ682" s="300"/>
      <c r="CA682" s="302"/>
      <c r="CB682" s="302"/>
    </row>
    <row r="683" spans="1:96" s="98" customFormat="1" ht="43.2" x14ac:dyDescent="0.3">
      <c r="A683" s="97"/>
      <c r="B683" s="119"/>
      <c r="C683" s="73"/>
      <c r="D683" s="73"/>
      <c r="E683" s="73"/>
      <c r="F683" s="73"/>
      <c r="G683" s="73"/>
      <c r="H683" s="73"/>
      <c r="I683" s="73"/>
      <c r="J683" s="73"/>
      <c r="K683" s="73"/>
      <c r="L683" s="58"/>
      <c r="M683" s="7"/>
      <c r="N683" s="160"/>
      <c r="P683" s="57" t="s">
        <v>221</v>
      </c>
      <c r="Q683" s="62">
        <f>IF(Q682&gt;0,IF(Q686&gt;$K679,$K679,Q686),0)</f>
        <v>0</v>
      </c>
      <c r="R683" s="62">
        <f>IF(R682&gt;0,IF((SUMIFS($Q685:Q685,$Q682:Q682,12)+IF(Q682=12,0,Q683)+R686)&gt;=$K679,$K679-FLOOR(SUMIFS($Q685:Q685,$Q682:Q682,12),1),IF(R682=1,R686,R686+Q683)),0)</f>
        <v>0</v>
      </c>
      <c r="S683" s="62">
        <f>IF(S682&gt;0,IF((SUMIFS($Q685:R685,$Q682:R682,12)+IF(R682=12,0,R683)+S686)&gt;=$K679,$K679-FLOOR(SUMIFS($Q685:R685,$Q682:R682,12),1),IF(S682=1,S686,S686+R683)),0)</f>
        <v>0</v>
      </c>
      <c r="T683" s="62">
        <f>IF(T682&gt;0,IF((SUMIFS($Q685:S685,$Q682:S682,12)+IF(S682=12,0,S683)+T686)&gt;=$K679,$K679-FLOOR(SUMIFS($Q685:S685,$Q682:S682,12),1),IF(T682=1,T686,T686+S683)),0)</f>
        <v>0</v>
      </c>
      <c r="U683" s="62">
        <f>IF(U682&gt;0,IF((SUMIFS($Q685:T685,$Q682:T682,12)+IF(T682=12,0,T683)+U686)&gt;=$K679,$K679-FLOOR(SUMIFS($Q685:T685,$Q682:T682,12),1),IF(U682=1,U686,U686+T683)),0)</f>
        <v>0</v>
      </c>
      <c r="V683" s="62">
        <f>IF(V682&gt;0,IF((SUMIFS($Q685:U685,$Q682:U682,12)+IF(U682=12,0,U683)+V686)&gt;=$K679,$K679-FLOOR(SUMIFS($Q685:U685,$Q682:U682,12),1),IF(V682=1,V686,V686+U683)),0)</f>
        <v>0</v>
      </c>
      <c r="W683" s="62">
        <f>IF(W682&gt;0,IF((SUMIFS($Q685:V685,$Q682:V682,12)+IF(V682=12,0,V683)+W686)&gt;=$K679,$K679-FLOOR(SUMIFS($Q685:V685,$Q682:V682,12),1),IF(W682=1,W686,W686+V683)),0)</f>
        <v>0</v>
      </c>
      <c r="X683" s="62">
        <f>IF(X682&gt;0,IF((SUMIFS($Q685:W685,$Q682:W682,12)+IF(W682=12,0,W683)+X686)&gt;=$K679,$K679-FLOOR(SUMIFS($Q685:W685,$Q682:W682,12),1),IF(X682=1,X686,X686+W683)),0)</f>
        <v>0</v>
      </c>
      <c r="Y683" s="62">
        <f>IF(Y682&gt;0,IF((SUMIFS($Q685:X685,$Q682:X682,12)+IF(X682=12,0,X683)+Y686)&gt;=$K679,$K679-FLOOR(SUMIFS($Q685:X685,$Q682:X682,12),1),IF(Y682=1,Y686,Y686+X683)),0)</f>
        <v>0</v>
      </c>
      <c r="Z683" s="62">
        <f>IF(Z682&gt;0,IF((SUMIFS($Q685:Y685,$Q682:Y682,12)+IF(Y682=12,0,Y683)+Z686)&gt;=$K679,$K679-FLOOR(SUMIFS($Q685:Y685,$Q682:Y682,12),1),IF(Z682=1,Z686,Z686+Y683)),0)</f>
        <v>0</v>
      </c>
      <c r="AA683" s="62">
        <f>IF(AA682&gt;0,IF((SUMIFS($Q685:Z685,$Q682:Z682,12)+IF(Z682=12,0,Z683)+AA686)&gt;=$K679,$K679-FLOOR(SUMIFS($Q685:Z685,$Q682:Z682,12),1),IF(AA682=1,AA686,AA686+Z683)),0)</f>
        <v>0</v>
      </c>
      <c r="AB683" s="62">
        <f>IF(AB682&gt;0,IF((SUMIFS($Q685:AA685,$Q682:AA682,12)+IF(AA682=12,0,AA683)+AB686)&gt;=$K679,$K679-FLOOR(SUMIFS($Q685:AA685,$Q682:AA682,12),1),IF(AB682=1,AB686,AB686+AA683)),0)</f>
        <v>0</v>
      </c>
      <c r="AC683" s="62">
        <f>IF(AC682&gt;0,IF((SUMIFS($Q685:AB685,$Q682:AB682,12)+IF(AB682=12,0,AB683)+AC686)&gt;=$K679,$K679-FLOOR(SUMIFS($Q685:AB685,$Q682:AB682,12),1),IF(AC682=1,AC686,AC686+AB683)),0)</f>
        <v>0</v>
      </c>
      <c r="AD683" s="62">
        <f>IF(AD682&gt;0,IF((SUMIFS($Q685:AC685,$Q682:AC682,12)+IF(AC682=12,0,AC683)+AD686)&gt;=$K679,$K679-FLOOR(SUMIFS($Q685:AC685,$Q682:AC682,12),1),IF(AD682=1,AD686,AD686+AC683)),0)</f>
        <v>0</v>
      </c>
      <c r="AE683" s="62">
        <f>IF(AE682&gt;0,IF((SUMIFS($Q685:AD685,$Q682:AD682,12)+IF(AD682=12,0,AD683)+AE686)&gt;=$K679,$K679-FLOOR(SUMIFS($Q685:AD685,$Q682:AD682,12),1),IF(AE682=1,AE686,AE686+AD683)),0)</f>
        <v>0</v>
      </c>
      <c r="AF683" s="62">
        <f>IF(AF682&gt;0,IF((SUMIFS($Q685:AE685,$Q682:AE682,12)+IF(AE682=12,0,AE683)+AF686)&gt;=$K679,$K679-FLOOR(SUMIFS($Q685:AE685,$Q682:AE682,12),1),IF(AF682=1,AF686,AF686+AE683)),0)</f>
        <v>0</v>
      </c>
      <c r="AG683" s="62">
        <f>IF(AG682&gt;0,IF((SUMIFS($Q685:AF685,$Q682:AF682,12)+IF(AF682=12,0,AF683)+AG686)&gt;=$K679,$K679-FLOOR(SUMIFS($Q685:AF685,$Q682:AF682,12),1),IF(AG682=1,AG686,AG686+AF683)),0)</f>
        <v>0</v>
      </c>
      <c r="AH683" s="62">
        <f>IF(AH682&gt;0,IF((SUMIFS($Q685:AG685,$Q682:AG682,12)+IF(AG682=12,0,AG683)+AH686)&gt;=$K679,$K679-FLOOR(SUMIFS($Q685:AG685,$Q682:AG682,12),1),IF(AH682=1,AH686,AH686+AG683)),0)</f>
        <v>0</v>
      </c>
      <c r="AI683" s="62">
        <f>IF(AI682&gt;0,IF((SUMIFS($Q685:AH685,$Q682:AH682,12)+IF(AH682=12,0,AH683)+AI686)&gt;=$K679,$K679-FLOOR(SUMIFS($Q685:AH685,$Q682:AH682,12),1),IF(AI682=1,AI686,AI686+AH683)),0)</f>
        <v>0</v>
      </c>
      <c r="AJ683" s="62">
        <f>IF(AJ682&gt;0,IF((SUMIFS($Q685:AI685,$Q682:AI682,12)+IF(AI682=12,0,AI683)+AJ686)&gt;=$K679,$K679-FLOOR(SUMIFS($Q685:AI685,$Q682:AI682,12),1),IF(AJ682=1,AJ686,AJ686+AI683)),0)</f>
        <v>0</v>
      </c>
      <c r="AK683" s="62">
        <f>IF(AK682&gt;0,IF((SUMIFS($Q685:AJ685,$Q682:AJ682,12)+IF(AJ682=12,0,AJ683)+AK686)&gt;=$K679,$K679-FLOOR(SUMIFS($Q685:AJ685,$Q682:AJ682,12),1),IF(AK682=1,AK686,AK686+AJ683)),0)</f>
        <v>0</v>
      </c>
      <c r="AL683" s="62">
        <f>IF(AL682&gt;0,IF((SUMIFS($Q685:AK685,$Q682:AK682,12)+IF(AK682=12,0,AK683)+AL686)&gt;=$K679,$K679-FLOOR(SUMIFS($Q685:AK685,$Q682:AK682,12),1),IF(AL682=1,AL686,AL686+AK683)),0)</f>
        <v>0</v>
      </c>
      <c r="AM683" s="62">
        <f>IF(AM682&gt;0,IF((SUMIFS($Q685:AL685,$Q682:AL682,12)+IF(AL682=12,0,AL683)+AM686)&gt;=$K679,$K679-FLOOR(SUMIFS($Q685:AL685,$Q682:AL682,12),1),IF(AM682=1,AM686,AM686+AL683)),0)</f>
        <v>0</v>
      </c>
      <c r="AN683" s="62">
        <f>IF(AN682&gt;0,IF((SUMIFS($Q685:AM685,$Q682:AM682,12)+IF(AM682=12,0,AM683)+AN686)&gt;=$K679,$K679-FLOOR(SUMIFS($Q685:AM685,$Q682:AM682,12),1),IF(AN682=1,AN686,AN686+AM683)),0)</f>
        <v>0</v>
      </c>
      <c r="AO683" s="62">
        <f>IF(AO682&gt;0,IF((SUMIFS($Q685:AN685,$Q682:AN682,12)+IF(AN682=12,0,AN683)+AO686)&gt;=$K679,$K679-FLOOR(SUMIFS($Q685:AN685,$Q682:AN682,12),1),IF(AO682=1,AO686,AO686+AN683)),0)</f>
        <v>0</v>
      </c>
      <c r="AP683" s="62">
        <f>IF(AP682&gt;0,IF((SUMIFS($Q685:AO685,$Q682:AO682,12)+IF(AO682=12,0,AO683)+AP686)&gt;=$K679,$K679-FLOOR(SUMIFS($Q685:AO685,$Q682:AO682,12),1),IF(AP682=1,AP686,AP686+AO683)),0)</f>
        <v>0</v>
      </c>
      <c r="AQ683" s="62">
        <f>IF(AQ682&gt;0,IF((SUMIFS($Q685:AP685,$Q682:AP682,12)+IF(AP682=12,0,AP683)+AQ686)&gt;=$K679,$K679-FLOOR(SUMIFS($Q685:AP685,$Q682:AP682,12),1),IF(AQ682=1,AQ686,AQ686+AP683)),0)</f>
        <v>0</v>
      </c>
      <c r="AR683" s="62">
        <f>IF(AR682&gt;0,IF((SUMIFS($Q685:AQ685,$Q682:AQ682,12)+IF(AQ682=12,0,AQ683)+AR686)&gt;=$K679,$K679-FLOOR(SUMIFS($Q685:AQ685,$Q682:AQ682,12),1),IF(AR682=1,AR686,AR686+AQ683)),0)</f>
        <v>0</v>
      </c>
      <c r="AS683" s="62">
        <f>IF(AS682&gt;0,IF((SUMIFS($Q685:AR685,$Q682:AR682,12)+IF(AR682=12,0,AR683)+AS686)&gt;=$K679,$K679-FLOOR(SUMIFS($Q685:AR685,$Q682:AR682,12),1),IF(AS682=1,AS686,AS686+AR683)),0)</f>
        <v>0</v>
      </c>
      <c r="AT683" s="62">
        <f>IF(AT682&gt;0,IF((SUMIFS($Q685:AS685,$Q682:AS682,12)+IF(AS682=12,0,AS683)+AT686)&gt;=$K679,$K679-FLOOR(SUMIFS($Q685:AS685,$Q682:AS682,12),1),IF(AT682=1,AT686,AT686+AS683)),0)</f>
        <v>0</v>
      </c>
      <c r="AU683" s="62">
        <f>IF(AU682&gt;0,IF((SUMIFS($Q685:AT685,$Q682:AT682,12)+IF(AT682=12,0,AT683)+AU686)&gt;=$K679,$K679-FLOOR(SUMIFS($Q685:AT685,$Q682:AT682,12),1),IF(AU682=1,AU686,AU686+AT683)),0)</f>
        <v>0</v>
      </c>
      <c r="AV683" s="62">
        <f>IF(AV682&gt;0,IF((SUMIFS($Q685:AU685,$Q682:AU682,12)+IF(AU682=12,0,AU683)+AV686)&gt;=$K679,$K679-FLOOR(SUMIFS($Q685:AU685,$Q682:AU682,12),1),IF(AV682=1,AV686,AV686+AU683)),0)</f>
        <v>0</v>
      </c>
      <c r="AW683" s="62">
        <f>IF(AW682&gt;0,IF((SUMIFS($Q685:AV685,$Q682:AV682,12)+IF(AV682=12,0,AV683)+AW686)&gt;=$K679,$K679-FLOOR(SUMIFS($Q685:AV685,$Q682:AV682,12),1),IF(AW682=1,AW686,AW686+AV683)),0)</f>
        <v>0</v>
      </c>
      <c r="AX683" s="62">
        <f>IF(AX682&gt;0,IF((SUMIFS($Q685:AW685,$Q682:AW682,12)+IF(AW682=12,0,AW683)+AX686)&gt;=$K679,$K679-FLOOR(SUMIFS($Q685:AW685,$Q682:AW682,12),1),IF(AX682=1,AX686,AX686+AW683)),0)</f>
        <v>0</v>
      </c>
      <c r="AY683" s="62">
        <f>IF(AY682&gt;0,IF((SUMIFS($Q685:AX685,$Q682:AX682,12)+IF(AX682=12,0,AX683)+AY686)&gt;=$K679,$K679-FLOOR(SUMIFS($Q685:AX685,$Q682:AX682,12),1),IF(AY682=1,AY686,AY686+AX683)),0)</f>
        <v>0</v>
      </c>
      <c r="AZ683" s="62">
        <f>IF(AZ682&gt;0,IF((SUMIFS($Q685:AY685,$Q682:AY682,12)+IF(AY682=12,0,AY683)+AZ686)&gt;=$K679,$K679-FLOOR(SUMIFS($Q685:AY685,$Q682:AY682,12),1),IF(AZ682=1,AZ686,AZ686+AY683)),0)</f>
        <v>0</v>
      </c>
      <c r="BA683" s="62">
        <f>IF(BA682&gt;0,IF((SUMIFS($Q685:AZ685,$Q682:AZ682,12)+IF(AZ682=12,0,AZ683)+BA686)&gt;=$K679,$K679-FLOOR(SUMIFS($Q685:AZ685,$Q682:AZ682,12),1),IF(BA682=1,BA686,BA686+AZ683)),0)</f>
        <v>0</v>
      </c>
      <c r="BB683" s="62">
        <f>IF(BB682&gt;0,IF((SUMIFS($Q685:BA685,$Q682:BA682,12)+IF(BA682=12,0,BA683)+BB686)&gt;=$K679,$K679-FLOOR(SUMIFS($Q685:BA685,$Q682:BA682,12),1),IF(BB682=1,BB686,BB686+BA683)),0)</f>
        <v>0</v>
      </c>
      <c r="BC683" s="62">
        <f>IF(BC682&gt;0,IF((SUMIFS($Q685:BB685,$Q682:BB682,12)+IF(BB682=12,0,BB683)+BC686)&gt;=$K679,$K679-FLOOR(SUMIFS($Q685:BB685,$Q682:BB682,12),1),IF(BC682=1,BC686,BC686+BB683)),0)</f>
        <v>0</v>
      </c>
      <c r="BD683" s="62">
        <f>IF(BD682&gt;0,IF((SUMIFS($Q685:BC685,$Q682:BC682,12)+IF(BC682=12,0,BC683)+BD686)&gt;=$K679,$K679-FLOOR(SUMIFS($Q685:BC685,$Q682:BC682,12),1),IF(BD682=1,BD686,BD686+BC683)),0)</f>
        <v>0</v>
      </c>
      <c r="BE683" s="62">
        <f>IF(BE682&gt;0,IF((SUMIFS($Q685:BD685,$Q682:BD682,12)+IF(BD682=12,0,BD683)+BE686)&gt;=$K679,$K679-FLOOR(SUMIFS($Q685:BD685,$Q682:BD682,12),1),IF(BE682=1,BE686,BE686+BD683)),0)</f>
        <v>0</v>
      </c>
      <c r="BF683" s="62">
        <f>IF(BF682&gt;0,IF((SUMIFS($Q685:BE685,$Q682:BE682,12)+IF(BE682=12,0,BE683)+BF686)&gt;=$K679,$K679-FLOOR(SUMIFS($Q685:BE685,$Q682:BE682,12),1),IF(BF682=1,BF686,BF686+BE683)),0)</f>
        <v>0</v>
      </c>
      <c r="BG683" s="62">
        <f>IF(BG682&gt;0,IF((SUMIFS($Q685:BF685,$Q682:BF682,12)+IF(BF682=12,0,BF683)+BG686)&gt;=$K679,$K679-FLOOR(SUMIFS($Q685:BF685,$Q682:BF682,12),1),IF(BG682=1,BG686,BG686+BF683)),0)</f>
        <v>0</v>
      </c>
      <c r="BH683" s="62">
        <f>IF(BH682&gt;0,IF((SUMIFS($Q685:BG685,$Q682:BG682,12)+IF(BG682=12,0,BG683)+BH686)&gt;=$K679,$K679-FLOOR(SUMIFS($Q685:BG685,$Q682:BG682,12),1),IF(BH682=1,BH686,BH686+BG683)),0)</f>
        <v>0</v>
      </c>
      <c r="BI683" s="62">
        <f>IF(BI682&gt;0,IF((SUMIFS($Q685:BH685,$Q682:BH682,12)+IF(BH682=12,0,BH683)+BI686)&gt;=$K679,$K679-FLOOR(SUMIFS($Q685:BH685,$Q682:BH682,12),1),IF(BI682=1,BI686,BI686+BH683)),0)</f>
        <v>0</v>
      </c>
      <c r="BJ683" s="62">
        <f>IF(BJ682&gt;0,IF((SUMIFS($Q685:BI685,$Q682:BI682,12)+IF(BI682=12,0,BI683)+BJ686)&gt;=$K679,$K679-FLOOR(SUMIFS($Q685:BI685,$Q682:BI682,12),1),IF(BJ682=1,BJ686,BJ686+BI683)),0)</f>
        <v>0</v>
      </c>
      <c r="BK683" s="62">
        <f>IF(BK682&gt;0,IF((SUMIFS($Q685:BJ685,$Q682:BJ682,12)+IF(BJ682=12,0,BJ683)+BK686)&gt;=$K679,$K679-FLOOR(SUMIFS($Q685:BJ685,$Q682:BJ682,12),1),IF(BK682=1,BK686,BK686+BJ683)),0)</f>
        <v>0</v>
      </c>
      <c r="BL683" s="62">
        <f>IF(BL682&gt;0,IF((SUMIFS($Q685:BK685,$Q682:BK682,12)+IF(BK682=12,0,BK683)+BL686)&gt;=$K679,$K679-FLOOR(SUMIFS($Q685:BK685,$Q682:BK682,12),1),IF(BL682=1,BL686,BL686+BK683)),0)</f>
        <v>0</v>
      </c>
      <c r="BM683" s="62">
        <f>IF(BM682&gt;0,IF((SUMIFS($Q685:BL685,$Q682:BL682,12)+IF(BL682=12,0,BL683)+BM686)&gt;=$K679,$K679-FLOOR(SUMIFS($Q685:BL685,$Q682:BL682,12),1),IF(BM682=1,BM686,BM686+BL683)),0)</f>
        <v>0</v>
      </c>
      <c r="BN683" s="62">
        <f>IF(BN682&gt;0,IF((SUMIFS($Q685:BM685,$Q682:BM682,12)+IF(BM682=12,0,BM683)+BN686)&gt;=$K679,$K679-FLOOR(SUMIFS($Q685:BM685,$Q682:BM682,12),1),IF(BN682=1,BN686,BN686+BM683)),0)</f>
        <v>0</v>
      </c>
      <c r="BO683" s="62">
        <f>IF(BO682&gt;0,IF((SUMIFS($Q685:BN685,$Q682:BN682,12)+IF(BN682=12,0,BN683)+BO686)&gt;=$K679,$K679-FLOOR(SUMIFS($Q685:BN685,$Q682:BN682,12),1),IF(BO682=1,BO686,BO686+BN683)),0)</f>
        <v>0</v>
      </c>
      <c r="BP683" s="62">
        <f>IF(BP682&gt;0,IF((SUMIFS($Q685:BO685,$Q682:BO682,12)+IF(BO682=12,0,BO683)+BP686)&gt;=$K679,$K679-FLOOR(SUMIFS($Q685:BO685,$Q682:BO682,12),1),IF(BP682=1,BP686,BP686+BO683)),0)</f>
        <v>0</v>
      </c>
      <c r="BQ683" s="62">
        <f>IF(BQ682&gt;0,IF((SUMIFS($Q685:BP685,$Q682:BP682,12)+IF(BP682=12,0,BP683)+BQ686)&gt;=$K679,$K679-FLOOR(SUMIFS($Q685:BP685,$Q682:BP682,12),1),IF(BQ682=1,BQ686,BQ686+BP683)),0)</f>
        <v>0</v>
      </c>
      <c r="BR683" s="62">
        <f>IF(BR682&gt;0,IF((SUMIFS($Q685:BQ685,$Q682:BQ682,12)+IF(BQ682=12,0,BQ683)+BR686)&gt;=$K679,$K679-FLOOR(SUMIFS($Q685:BQ685,$Q682:BQ682,12),1),IF(BR682=1,BR686,BR686+BQ683)),0)</f>
        <v>0</v>
      </c>
      <c r="BS683" s="62">
        <f>IF(BS682&gt;0,IF((SUMIFS($Q685:BR685,$Q682:BR682,12)+IF(BR682=12,0,BR683)+BS686)&gt;=$K679,$K679-FLOOR(SUMIFS($Q685:BR685,$Q682:BR682,12),1),IF(BS682=1,BS686,BS686+BR683)),0)</f>
        <v>0</v>
      </c>
      <c r="BT683" s="62">
        <f>IF(BT682&gt;0,IF((SUMIFS($Q685:BS685,$Q682:BS682,12)+IF(BS682=12,0,BS683)+BT686)&gt;=$K679,$K679-FLOOR(SUMIFS($Q685:BS685,$Q682:BS682,12),1),IF(BT682=1,BT686,BT686+BS683)),0)</f>
        <v>0</v>
      </c>
      <c r="BU683" s="62">
        <f>IF(BU682&gt;0,IF((SUMIFS($Q685:BT685,$Q682:BT682,12)+IF(BT682=12,0,BT683)+BU686)&gt;=$K679,$K679-FLOOR(SUMIFS($Q685:BT685,$Q682:BT682,12),1),IF(BU682=1,BU686,BU686+BT683)),0)</f>
        <v>0</v>
      </c>
      <c r="BV683" s="62">
        <f>IF(BV682&gt;0,IF((SUMIFS($Q685:BU685,$Q682:BU682,12)+IF(BU682=12,0,BU683)+BV686)&gt;=$K679,$K679-FLOOR(SUMIFS($Q685:BU685,$Q682:BU682,12),1),IF(BV682=1,BV686,BV686+BU683)),0)</f>
        <v>0</v>
      </c>
      <c r="BW683" s="62">
        <f>IF(BW682&gt;0,IF((SUMIFS($Q685:BV685,$Q682:BV682,12)+IF(BV682=12,0,BV683)+BW686)&gt;=$K679,$K679-FLOOR(SUMIFS($Q685:BV685,$Q682:BV682,12),1),IF(BW682=1,BW686,BW686+BV683)),0)</f>
        <v>0</v>
      </c>
      <c r="BX683" s="62">
        <f>IF(BX682&gt;0,IF((SUMIFS($Q685:BW685,$Q682:BW682,12)+IF(BW682=12,0,BW683)+BX686)&gt;=$K679,$K679-FLOOR(SUMIFS($Q685:BW685,$Q682:BW682,12),1),IF(BX682=1,BX686,BX686+BW683)),0)</f>
        <v>0</v>
      </c>
      <c r="BY683" s="298"/>
      <c r="BZ683" s="300"/>
      <c r="CA683" s="302"/>
      <c r="CB683" s="302"/>
    </row>
    <row r="684" spans="1:96" s="98" customFormat="1" ht="41.4" hidden="1" customHeight="1" x14ac:dyDescent="0.3">
      <c r="A684" s="97"/>
      <c r="B684" s="119"/>
      <c r="C684" s="73"/>
      <c r="D684" s="73"/>
      <c r="E684" s="73"/>
      <c r="F684" s="73"/>
      <c r="G684" s="73"/>
      <c r="H684" s="73"/>
      <c r="I684" s="73"/>
      <c r="J684" s="73"/>
      <c r="K684" s="73"/>
      <c r="L684" s="58"/>
      <c r="M684" s="7"/>
      <c r="N684" s="160"/>
      <c r="P684" s="59" t="s">
        <v>172</v>
      </c>
      <c r="Q684" s="61">
        <f>IF(Q679&gt;0,Q680,0)</f>
        <v>0</v>
      </c>
      <c r="R684" s="61">
        <f t="shared" ref="R684" si="15998">IF(R679&gt;0,IF(R682=1,R680,R680+Q684),Q684)</f>
        <v>0</v>
      </c>
      <c r="S684" s="61">
        <f t="shared" ref="S684" si="15999">IF(S679&gt;0,IF(S682=1,S680,S680+R684),R684)</f>
        <v>0</v>
      </c>
      <c r="T684" s="61">
        <f t="shared" ref="T684" si="16000">IF(T679&gt;0,IF(T682=1,T680,T680+S684),S684)</f>
        <v>0</v>
      </c>
      <c r="U684" s="61">
        <f t="shared" ref="U684" si="16001">IF(U679&gt;0,IF(U682=1,U680,U680+T684),T684)</f>
        <v>0</v>
      </c>
      <c r="V684" s="61">
        <f t="shared" ref="V684" si="16002">IF(V679&gt;0,IF(V682=1,V680,V680+U684),U684)</f>
        <v>0</v>
      </c>
      <c r="W684" s="61">
        <f t="shared" ref="W684" si="16003">IF(W679&gt;0,IF(W682=1,W680,W680+V684),V684)</f>
        <v>0</v>
      </c>
      <c r="X684" s="61">
        <f t="shared" ref="X684" si="16004">IF(X679&gt;0,IF(X682=1,X680,X680+W684),W684)</f>
        <v>0</v>
      </c>
      <c r="Y684" s="61">
        <f t="shared" ref="Y684" si="16005">IF(Y679&gt;0,IF(Y682=1,Y680,Y680+X684),X684)</f>
        <v>0</v>
      </c>
      <c r="Z684" s="61">
        <f t="shared" ref="Z684" si="16006">IF(Z679&gt;0,IF(Z682=1,Z680,Z680+Y684),Y684)</f>
        <v>0</v>
      </c>
      <c r="AA684" s="61">
        <f t="shared" ref="AA684" si="16007">IF(AA679&gt;0,IF(AA682=1,AA680,AA680+Z684),Z684)</f>
        <v>0</v>
      </c>
      <c r="AB684" s="61">
        <f t="shared" ref="AB684" si="16008">IF(AB679&gt;0,IF(AB682=1,AB680,AB680+AA684),AA684)</f>
        <v>0</v>
      </c>
      <c r="AC684" s="61">
        <f t="shared" ref="AC684" si="16009">IF(AC679&gt;0,IF(AC682=1,AC680,AC680+AB684),AB684)</f>
        <v>0</v>
      </c>
      <c r="AD684" s="61">
        <f t="shared" ref="AD684" si="16010">IF(AD679&gt;0,IF(AD682=1,AD680,AD680+AC684),AC684)</f>
        <v>0</v>
      </c>
      <c r="AE684" s="61">
        <f t="shared" ref="AE684" si="16011">IF(AE679&gt;0,IF(AE682=1,AE680,AE680+AD684),AD684)</f>
        <v>0</v>
      </c>
      <c r="AF684" s="61">
        <f t="shared" ref="AF684" si="16012">IF(AF679&gt;0,IF(AF682=1,AF680,AF680+AE684),AE684)</f>
        <v>0</v>
      </c>
      <c r="AG684" s="61">
        <f t="shared" ref="AG684" si="16013">IF(AG679&gt;0,IF(AG682=1,AG680,AG680+AF684),AF684)</f>
        <v>0</v>
      </c>
      <c r="AH684" s="61">
        <f t="shared" ref="AH684" si="16014">IF(AH679&gt;0,IF(AH682=1,AH680,AH680+AG684),AG684)</f>
        <v>0</v>
      </c>
      <c r="AI684" s="61">
        <f t="shared" ref="AI684" si="16015">IF(AI679&gt;0,IF(AI682=1,AI680,AI680+AH684),AH684)</f>
        <v>0</v>
      </c>
      <c r="AJ684" s="61">
        <f t="shared" ref="AJ684" si="16016">IF(AJ679&gt;0,IF(AJ682=1,AJ680,AJ680+AI684),AI684)</f>
        <v>0</v>
      </c>
      <c r="AK684" s="61">
        <f t="shared" ref="AK684" si="16017">IF(AK679&gt;0,IF(AK682=1,AK680,AK680+AJ684),AJ684)</f>
        <v>0</v>
      </c>
      <c r="AL684" s="61">
        <f t="shared" ref="AL684" si="16018">IF(AL679&gt;0,IF(AL682=1,AL680,AL680+AK684),AK684)</f>
        <v>0</v>
      </c>
      <c r="AM684" s="61">
        <f t="shared" ref="AM684" si="16019">IF(AM679&gt;0,IF(AM682=1,AM680,AM680+AL684),AL684)</f>
        <v>0</v>
      </c>
      <c r="AN684" s="61">
        <f t="shared" ref="AN684" si="16020">IF(AN679&gt;0,IF(AN682=1,AN680,AN680+AM684),AM684)</f>
        <v>0</v>
      </c>
      <c r="AO684" s="61">
        <f t="shared" ref="AO684" si="16021">IF(AO679&gt;0,IF(AO682=1,AO680,AO680+AN684),AN684)</f>
        <v>0</v>
      </c>
      <c r="AP684" s="61">
        <f t="shared" ref="AP684" si="16022">IF(AP679&gt;0,IF(AP682=1,AP680,AP680+AO684),AO684)</f>
        <v>0</v>
      </c>
      <c r="AQ684" s="61">
        <f t="shared" ref="AQ684" si="16023">IF(AQ679&gt;0,IF(AQ682=1,AQ680,AQ680+AP684),AP684)</f>
        <v>0</v>
      </c>
      <c r="AR684" s="61">
        <f t="shared" ref="AR684" si="16024">IF(AR679&gt;0,IF(AR682=1,AR680,AR680+AQ684),AQ684)</f>
        <v>0</v>
      </c>
      <c r="AS684" s="61">
        <f t="shared" ref="AS684" si="16025">IF(AS679&gt;0,IF(AS682=1,AS680,AS680+AR684),AR684)</f>
        <v>0</v>
      </c>
      <c r="AT684" s="61">
        <f t="shared" ref="AT684" si="16026">IF(AT679&gt;0,IF(AT682=1,AT680,AT680+AS684),AS684)</f>
        <v>0</v>
      </c>
      <c r="AU684" s="61">
        <f t="shared" ref="AU684" si="16027">IF(AU679&gt;0,IF(AU682=1,AU680,AU680+AT684),AT684)</f>
        <v>0</v>
      </c>
      <c r="AV684" s="61">
        <f t="shared" ref="AV684" si="16028">IF(AV679&gt;0,IF(AV682=1,AV680,AV680+AU684),AU684)</f>
        <v>0</v>
      </c>
      <c r="AW684" s="61">
        <f t="shared" ref="AW684" si="16029">IF(AW679&gt;0,IF(AW682=1,AW680,AW680+AV684),AV684)</f>
        <v>0</v>
      </c>
      <c r="AX684" s="61">
        <f t="shared" ref="AX684" si="16030">IF(AX679&gt;0,IF(AX682=1,AX680,AX680+AW684),AW684)</f>
        <v>0</v>
      </c>
      <c r="AY684" s="61">
        <f t="shared" ref="AY684" si="16031">IF(AY679&gt;0,IF(AY682=1,AY680,AY680+AX684),AX684)</f>
        <v>0</v>
      </c>
      <c r="AZ684" s="61">
        <f t="shared" ref="AZ684" si="16032">IF(AZ679&gt;0,IF(AZ682=1,AZ680,AZ680+AY684),AY684)</f>
        <v>0</v>
      </c>
      <c r="BA684" s="61">
        <f t="shared" ref="BA684" si="16033">IF(BA679&gt;0,IF(BA682=1,BA680,BA680+AZ684),AZ684)</f>
        <v>0</v>
      </c>
      <c r="BB684" s="61">
        <f t="shared" ref="BB684" si="16034">IF(BB679&gt;0,IF(BB682=1,BB680,BB680+BA684),BA684)</f>
        <v>0</v>
      </c>
      <c r="BC684" s="61">
        <f t="shared" ref="BC684" si="16035">IF(BC679&gt;0,IF(BC682=1,BC680,BC680+BB684),BB684)</f>
        <v>0</v>
      </c>
      <c r="BD684" s="61">
        <f t="shared" ref="BD684" si="16036">IF(BD679&gt;0,IF(BD682=1,BD680,BD680+BC684),BC684)</f>
        <v>0</v>
      </c>
      <c r="BE684" s="61">
        <f t="shared" ref="BE684" si="16037">IF(BE679&gt;0,IF(BE682=1,BE680,BE680+BD684),BD684)</f>
        <v>0</v>
      </c>
      <c r="BF684" s="61">
        <f t="shared" ref="BF684" si="16038">IF(BF679&gt;0,IF(BF682=1,BF680,BF680+BE684),BE684)</f>
        <v>0</v>
      </c>
      <c r="BG684" s="61">
        <f t="shared" ref="BG684" si="16039">IF(BG679&gt;0,IF(BG682=1,BG680,BG680+BF684),BF684)</f>
        <v>0</v>
      </c>
      <c r="BH684" s="61">
        <f t="shared" ref="BH684" si="16040">IF(BH679&gt;0,IF(BH682=1,BH680,BH680+BG684),BG684)</f>
        <v>0</v>
      </c>
      <c r="BI684" s="61">
        <f t="shared" ref="BI684" si="16041">IF(BI679&gt;0,IF(BI682=1,BI680,BI680+BH684),BH684)</f>
        <v>0</v>
      </c>
      <c r="BJ684" s="61">
        <f t="shared" ref="BJ684" si="16042">IF(BJ679&gt;0,IF(BJ682=1,BJ680,BJ680+BI684),BI684)</f>
        <v>0</v>
      </c>
      <c r="BK684" s="61">
        <f t="shared" ref="BK684" si="16043">IF(BK679&gt;0,IF(BK682=1,BK680,BK680+BJ684),BJ684)</f>
        <v>0</v>
      </c>
      <c r="BL684" s="61">
        <f t="shared" ref="BL684" si="16044">IF(BL679&gt;0,IF(BL682=1,BL680,BL680+BK684),BK684)</f>
        <v>0</v>
      </c>
      <c r="BM684" s="61">
        <f t="shared" ref="BM684" si="16045">IF(BM679&gt;0,IF(BM682=1,BM680,BM680+BL684),BL684)</f>
        <v>0</v>
      </c>
      <c r="BN684" s="61">
        <f t="shared" ref="BN684" si="16046">IF(BN679&gt;0,IF(BN682=1,BN680,BN680+BM684),BM684)</f>
        <v>0</v>
      </c>
      <c r="BO684" s="61">
        <f t="shared" ref="BO684" si="16047">IF(BO679&gt;0,IF(BO682=1,BO680,BO680+BN684),BN684)</f>
        <v>0</v>
      </c>
      <c r="BP684" s="61">
        <f t="shared" ref="BP684" si="16048">IF(BP679&gt;0,IF(BP682=1,BP680,BP680+BO684),BO684)</f>
        <v>0</v>
      </c>
      <c r="BQ684" s="61">
        <f t="shared" ref="BQ684" si="16049">IF(BQ679&gt;0,IF(BQ682=1,BQ680,BQ680+BP684),BP684)</f>
        <v>0</v>
      </c>
      <c r="BR684" s="61">
        <f t="shared" ref="BR684" si="16050">IF(BR679&gt;0,IF(BR682=1,BR680,BR680+BQ684),BQ684)</f>
        <v>0</v>
      </c>
      <c r="BS684" s="61">
        <f t="shared" ref="BS684" si="16051">IF(BS679&gt;0,IF(BS682=1,BS680,BS680+BR684),BR684)</f>
        <v>0</v>
      </c>
      <c r="BT684" s="61">
        <f t="shared" ref="BT684" si="16052">IF(BT679&gt;0,IF(BT682=1,BT680,BT680+BS684),BS684)</f>
        <v>0</v>
      </c>
      <c r="BU684" s="61">
        <f t="shared" ref="BU684" si="16053">IF(BU679&gt;0,IF(BU682=1,BU680,BU680+BT684),BT684)</f>
        <v>0</v>
      </c>
      <c r="BV684" s="61">
        <f t="shared" ref="BV684" si="16054">IF(BV679&gt;0,IF(BV682=1,BV680,BV680+BU684),BU684)</f>
        <v>0</v>
      </c>
      <c r="BW684" s="61">
        <f t="shared" ref="BW684" si="16055">IF(BW679&gt;0,IF(BW682=1,BW680,BW680+BV684),BV684)</f>
        <v>0</v>
      </c>
      <c r="BX684" s="61">
        <f t="shared" ref="BX684" si="16056">IF(BX679&gt;0,IF(BX682=1,BX680,BX680+BW684),BW684)</f>
        <v>0</v>
      </c>
      <c r="BY684" s="298"/>
      <c r="BZ684" s="300"/>
      <c r="CA684" s="302"/>
      <c r="CB684" s="302"/>
    </row>
    <row r="685" spans="1:96" s="98" customFormat="1" ht="41.4" hidden="1" customHeight="1" x14ac:dyDescent="0.3">
      <c r="A685" s="97"/>
      <c r="B685" s="119"/>
      <c r="C685" s="73"/>
      <c r="D685" s="73"/>
      <c r="E685" s="73"/>
      <c r="F685" s="73"/>
      <c r="G685" s="73"/>
      <c r="H685" s="73"/>
      <c r="I685" s="73"/>
      <c r="J685" s="73"/>
      <c r="K685" s="73"/>
      <c r="L685" s="58"/>
      <c r="M685" s="7"/>
      <c r="N685" s="160"/>
      <c r="P685" s="59" t="s">
        <v>173</v>
      </c>
      <c r="Q685" s="61">
        <f>Q687</f>
        <v>0</v>
      </c>
      <c r="R685" s="61">
        <f t="shared" ref="R685" si="16057">IF(R682=1,R687,R687+Q685)</f>
        <v>0</v>
      </c>
      <c r="S685" s="61">
        <f t="shared" ref="S685" si="16058">IF(S682=1,S687,S687+R685)</f>
        <v>0</v>
      </c>
      <c r="T685" s="61">
        <f t="shared" ref="T685" si="16059">IF(T682=1,T687,T687+S685)</f>
        <v>0</v>
      </c>
      <c r="U685" s="61">
        <f t="shared" ref="U685" si="16060">IF(U682=1,U687,U687+T685)</f>
        <v>0</v>
      </c>
      <c r="V685" s="61">
        <f t="shared" ref="V685" si="16061">IF(V682=1,V687,V687+U685)</f>
        <v>0</v>
      </c>
      <c r="W685" s="61">
        <f t="shared" ref="W685" si="16062">IF(W682=1,W687,W687+V685)</f>
        <v>0</v>
      </c>
      <c r="X685" s="61">
        <f t="shared" ref="X685" si="16063">IF(X682=1,X687,X687+W685)</f>
        <v>0</v>
      </c>
      <c r="Y685" s="61">
        <f t="shared" ref="Y685" si="16064">IF(Y682=1,Y687,Y687+X685)</f>
        <v>0</v>
      </c>
      <c r="Z685" s="61">
        <f t="shared" ref="Z685" si="16065">IF(Z682=1,Z687,Z687+Y685)</f>
        <v>0</v>
      </c>
      <c r="AA685" s="61">
        <f t="shared" ref="AA685" si="16066">IF(AA682=1,AA687,AA687+Z685)</f>
        <v>0</v>
      </c>
      <c r="AB685" s="61">
        <f t="shared" ref="AB685" si="16067">IF(AB682=1,AB687,AB687+AA685)</f>
        <v>0</v>
      </c>
      <c r="AC685" s="61">
        <f t="shared" ref="AC685" si="16068">IF(AC682=1,AC687,AC687+AB685)</f>
        <v>0</v>
      </c>
      <c r="AD685" s="61">
        <f t="shared" ref="AD685" si="16069">IF(AD682=1,AD687,AD687+AC685)</f>
        <v>0</v>
      </c>
      <c r="AE685" s="61">
        <f t="shared" ref="AE685" si="16070">IF(AE682=1,AE687,AE687+AD685)</f>
        <v>0</v>
      </c>
      <c r="AF685" s="61">
        <f t="shared" ref="AF685" si="16071">IF(AF682=1,AF687,AF687+AE685)</f>
        <v>0</v>
      </c>
      <c r="AG685" s="61">
        <f t="shared" ref="AG685" si="16072">IF(AG682=1,AG687,AG687+AF685)</f>
        <v>0</v>
      </c>
      <c r="AH685" s="61">
        <f t="shared" ref="AH685" si="16073">IF(AH682=1,AH687,AH687+AG685)</f>
        <v>0</v>
      </c>
      <c r="AI685" s="61">
        <f t="shared" ref="AI685" si="16074">IF(AI682=1,AI687,AI687+AH685)</f>
        <v>0</v>
      </c>
      <c r="AJ685" s="61">
        <f t="shared" ref="AJ685" si="16075">IF(AJ682=1,AJ687,AJ687+AI685)</f>
        <v>0</v>
      </c>
      <c r="AK685" s="61">
        <f t="shared" ref="AK685" si="16076">IF(AK682=1,AK687,AK687+AJ685)</f>
        <v>0</v>
      </c>
      <c r="AL685" s="61">
        <f t="shared" ref="AL685" si="16077">IF(AL682=1,AL687,AL687+AK685)</f>
        <v>0</v>
      </c>
      <c r="AM685" s="61">
        <f t="shared" ref="AM685" si="16078">IF(AM682=1,AM687,AM687+AL685)</f>
        <v>0</v>
      </c>
      <c r="AN685" s="61">
        <f t="shared" ref="AN685" si="16079">IF(AN682=1,AN687,AN687+AM685)</f>
        <v>0</v>
      </c>
      <c r="AO685" s="61">
        <f t="shared" ref="AO685" si="16080">IF(AO682=1,AO687,AO687+AN685)</f>
        <v>0</v>
      </c>
      <c r="AP685" s="61">
        <f t="shared" ref="AP685" si="16081">IF(AP682=1,AP687,AP687+AO685)</f>
        <v>0</v>
      </c>
      <c r="AQ685" s="61">
        <f t="shared" ref="AQ685" si="16082">IF(AQ682=1,AQ687,AQ687+AP685)</f>
        <v>0</v>
      </c>
      <c r="AR685" s="61">
        <f t="shared" ref="AR685" si="16083">IF(AR682=1,AR687,AR687+AQ685)</f>
        <v>0</v>
      </c>
      <c r="AS685" s="61">
        <f t="shared" ref="AS685" si="16084">IF(AS682=1,AS687,AS687+AR685)</f>
        <v>0</v>
      </c>
      <c r="AT685" s="61">
        <f t="shared" ref="AT685" si="16085">IF(AT682=1,AT687,AT687+AS685)</f>
        <v>0</v>
      </c>
      <c r="AU685" s="61">
        <f t="shared" ref="AU685" si="16086">IF(AU682=1,AU687,AU687+AT685)</f>
        <v>0</v>
      </c>
      <c r="AV685" s="61">
        <f t="shared" ref="AV685" si="16087">IF(AV682=1,AV687,AV687+AU685)</f>
        <v>0</v>
      </c>
      <c r="AW685" s="61">
        <f t="shared" ref="AW685" si="16088">IF(AW682=1,AW687,AW687+AV685)</f>
        <v>0</v>
      </c>
      <c r="AX685" s="61">
        <f t="shared" ref="AX685" si="16089">IF(AX682=1,AX687,AX687+AW685)</f>
        <v>0</v>
      </c>
      <c r="AY685" s="61">
        <f t="shared" ref="AY685" si="16090">IF(AY682=1,AY687,AY687+AX685)</f>
        <v>0</v>
      </c>
      <c r="AZ685" s="61">
        <f t="shared" ref="AZ685" si="16091">IF(AZ682=1,AZ687,AZ687+AY685)</f>
        <v>0</v>
      </c>
      <c r="BA685" s="61">
        <f t="shared" ref="BA685" si="16092">IF(BA682=1,BA687,BA687+AZ685)</f>
        <v>0</v>
      </c>
      <c r="BB685" s="61">
        <f t="shared" ref="BB685" si="16093">IF(BB682=1,BB687,BB687+BA685)</f>
        <v>0</v>
      </c>
      <c r="BC685" s="61">
        <f t="shared" ref="BC685" si="16094">IF(BC682=1,BC687,BC687+BB685)</f>
        <v>0</v>
      </c>
      <c r="BD685" s="61">
        <f t="shared" ref="BD685" si="16095">IF(BD682=1,BD687,BD687+BC685)</f>
        <v>0</v>
      </c>
      <c r="BE685" s="61">
        <f t="shared" ref="BE685" si="16096">IF(BE682=1,BE687,BE687+BD685)</f>
        <v>0</v>
      </c>
      <c r="BF685" s="61">
        <f t="shared" ref="BF685" si="16097">IF(BF682=1,BF687,BF687+BE685)</f>
        <v>0</v>
      </c>
      <c r="BG685" s="61">
        <f t="shared" ref="BG685" si="16098">IF(BG682=1,BG687,BG687+BF685)</f>
        <v>0</v>
      </c>
      <c r="BH685" s="61">
        <f t="shared" ref="BH685" si="16099">IF(BH682=1,BH687,BH687+BG685)</f>
        <v>0</v>
      </c>
      <c r="BI685" s="61">
        <f t="shared" ref="BI685" si="16100">IF(BI682=1,BI687,BI687+BH685)</f>
        <v>0</v>
      </c>
      <c r="BJ685" s="61">
        <f t="shared" ref="BJ685" si="16101">IF(BJ682=1,BJ687,BJ687+BI685)</f>
        <v>0</v>
      </c>
      <c r="BK685" s="61">
        <f t="shared" ref="BK685" si="16102">IF(BK682=1,BK687,BK687+BJ685)</f>
        <v>0</v>
      </c>
      <c r="BL685" s="61">
        <f t="shared" ref="BL685" si="16103">IF(BL682=1,BL687,BL687+BK685)</f>
        <v>0</v>
      </c>
      <c r="BM685" s="61">
        <f t="shared" ref="BM685" si="16104">IF(BM682=1,BM687,BM687+BL685)</f>
        <v>0</v>
      </c>
      <c r="BN685" s="61">
        <f t="shared" ref="BN685" si="16105">IF(BN682=1,BN687,BN687+BM685)</f>
        <v>0</v>
      </c>
      <c r="BO685" s="61">
        <f t="shared" ref="BO685" si="16106">IF(BO682=1,BO687,BO687+BN685)</f>
        <v>0</v>
      </c>
      <c r="BP685" s="61">
        <f t="shared" ref="BP685" si="16107">IF(BP682=1,BP687,BP687+BO685)</f>
        <v>0</v>
      </c>
      <c r="BQ685" s="61">
        <f t="shared" ref="BQ685" si="16108">IF(BQ682=1,BQ687,BQ687+BP685)</f>
        <v>0</v>
      </c>
      <c r="BR685" s="61">
        <f t="shared" ref="BR685" si="16109">IF(BR682=1,BR687,BR687+BQ685)</f>
        <v>0</v>
      </c>
      <c r="BS685" s="61">
        <f t="shared" ref="BS685" si="16110">IF(BS682=1,BS687,BS687+BR685)</f>
        <v>0</v>
      </c>
      <c r="BT685" s="61">
        <f t="shared" ref="BT685" si="16111">IF(BT682=1,BT687,BT687+BS685)</f>
        <v>0</v>
      </c>
      <c r="BU685" s="61">
        <f t="shared" ref="BU685" si="16112">IF(BU682=1,BU687,BU687+BT685)</f>
        <v>0</v>
      </c>
      <c r="BV685" s="61">
        <f t="shared" ref="BV685" si="16113">IF(BV682=1,BV687,BV687+BU685)</f>
        <v>0</v>
      </c>
      <c r="BW685" s="61">
        <f t="shared" ref="BW685" si="16114">IF(BW682=1,BW687,BW687+BV685)</f>
        <v>0</v>
      </c>
      <c r="BX685" s="61">
        <f t="shared" ref="BX685" si="16115">IF(BX682=1,BX687,BX687+BW685)</f>
        <v>0</v>
      </c>
      <c r="BY685" s="298"/>
      <c r="BZ685" s="300"/>
      <c r="CA685" s="302"/>
      <c r="CB685" s="302"/>
    </row>
    <row r="686" spans="1:96" s="98" customFormat="1" ht="28.95" customHeight="1" x14ac:dyDescent="0.3">
      <c r="A686" s="97"/>
      <c r="B686" s="119"/>
      <c r="C686" s="73"/>
      <c r="D686" s="73"/>
      <c r="E686" s="73"/>
      <c r="F686" s="73"/>
      <c r="G686" s="73"/>
      <c r="H686" s="73"/>
      <c r="I686" s="73"/>
      <c r="J686" s="73"/>
      <c r="K686" s="73"/>
      <c r="L686" s="58"/>
      <c r="M686" s="7"/>
      <c r="N686" s="160"/>
      <c r="P686" s="57" t="s">
        <v>171</v>
      </c>
      <c r="Q686" s="62">
        <f t="shared" ref="Q686:BX686" si="16116">1720/12*Q679</f>
        <v>0</v>
      </c>
      <c r="R686" s="62">
        <f t="shared" si="16116"/>
        <v>0</v>
      </c>
      <c r="S686" s="62">
        <f t="shared" si="16116"/>
        <v>0</v>
      </c>
      <c r="T686" s="62">
        <f t="shared" si="16116"/>
        <v>0</v>
      </c>
      <c r="U686" s="62">
        <f t="shared" si="16116"/>
        <v>0</v>
      </c>
      <c r="V686" s="62">
        <f t="shared" si="16116"/>
        <v>0</v>
      </c>
      <c r="W686" s="62">
        <f t="shared" si="16116"/>
        <v>0</v>
      </c>
      <c r="X686" s="62">
        <f t="shared" si="16116"/>
        <v>0</v>
      </c>
      <c r="Y686" s="62">
        <f t="shared" si="16116"/>
        <v>0</v>
      </c>
      <c r="Z686" s="62">
        <f t="shared" si="16116"/>
        <v>0</v>
      </c>
      <c r="AA686" s="62">
        <f t="shared" si="16116"/>
        <v>0</v>
      </c>
      <c r="AB686" s="62">
        <f t="shared" si="16116"/>
        <v>0</v>
      </c>
      <c r="AC686" s="62">
        <f t="shared" si="16116"/>
        <v>0</v>
      </c>
      <c r="AD686" s="62">
        <f t="shared" si="16116"/>
        <v>0</v>
      </c>
      <c r="AE686" s="62">
        <f t="shared" si="16116"/>
        <v>0</v>
      </c>
      <c r="AF686" s="62">
        <f t="shared" si="16116"/>
        <v>0</v>
      </c>
      <c r="AG686" s="62">
        <f t="shared" si="16116"/>
        <v>0</v>
      </c>
      <c r="AH686" s="62">
        <f t="shared" si="16116"/>
        <v>0</v>
      </c>
      <c r="AI686" s="62">
        <f t="shared" si="16116"/>
        <v>0</v>
      </c>
      <c r="AJ686" s="62">
        <f t="shared" si="16116"/>
        <v>0</v>
      </c>
      <c r="AK686" s="62">
        <f t="shared" si="16116"/>
        <v>0</v>
      </c>
      <c r="AL686" s="62">
        <f t="shared" si="16116"/>
        <v>0</v>
      </c>
      <c r="AM686" s="62">
        <f t="shared" si="16116"/>
        <v>0</v>
      </c>
      <c r="AN686" s="62">
        <f t="shared" si="16116"/>
        <v>0</v>
      </c>
      <c r="AO686" s="62">
        <f t="shared" si="16116"/>
        <v>0</v>
      </c>
      <c r="AP686" s="62">
        <f t="shared" si="16116"/>
        <v>0</v>
      </c>
      <c r="AQ686" s="62">
        <f t="shared" si="16116"/>
        <v>0</v>
      </c>
      <c r="AR686" s="62">
        <f t="shared" si="16116"/>
        <v>0</v>
      </c>
      <c r="AS686" s="62">
        <f t="shared" si="16116"/>
        <v>0</v>
      </c>
      <c r="AT686" s="62">
        <f t="shared" si="16116"/>
        <v>0</v>
      </c>
      <c r="AU686" s="62">
        <f t="shared" si="16116"/>
        <v>0</v>
      </c>
      <c r="AV686" s="62">
        <f t="shared" si="16116"/>
        <v>0</v>
      </c>
      <c r="AW686" s="62">
        <f t="shared" si="16116"/>
        <v>0</v>
      </c>
      <c r="AX686" s="62">
        <f t="shared" si="16116"/>
        <v>0</v>
      </c>
      <c r="AY686" s="62">
        <f t="shared" si="16116"/>
        <v>0</v>
      </c>
      <c r="AZ686" s="62">
        <f t="shared" si="16116"/>
        <v>0</v>
      </c>
      <c r="BA686" s="62">
        <f t="shared" si="16116"/>
        <v>0</v>
      </c>
      <c r="BB686" s="62">
        <f t="shared" si="16116"/>
        <v>0</v>
      </c>
      <c r="BC686" s="62">
        <f t="shared" si="16116"/>
        <v>0</v>
      </c>
      <c r="BD686" s="62">
        <f t="shared" si="16116"/>
        <v>0</v>
      </c>
      <c r="BE686" s="62">
        <f t="shared" si="16116"/>
        <v>0</v>
      </c>
      <c r="BF686" s="62">
        <f t="shared" si="16116"/>
        <v>0</v>
      </c>
      <c r="BG686" s="62">
        <f t="shared" si="16116"/>
        <v>0</v>
      </c>
      <c r="BH686" s="62">
        <f t="shared" si="16116"/>
        <v>0</v>
      </c>
      <c r="BI686" s="62">
        <f t="shared" si="16116"/>
        <v>0</v>
      </c>
      <c r="BJ686" s="62">
        <f t="shared" si="16116"/>
        <v>0</v>
      </c>
      <c r="BK686" s="62">
        <f t="shared" si="16116"/>
        <v>0</v>
      </c>
      <c r="BL686" s="62">
        <f t="shared" si="16116"/>
        <v>0</v>
      </c>
      <c r="BM686" s="62">
        <f t="shared" si="16116"/>
        <v>0</v>
      </c>
      <c r="BN686" s="62">
        <f t="shared" si="16116"/>
        <v>0</v>
      </c>
      <c r="BO686" s="62">
        <f t="shared" si="16116"/>
        <v>0</v>
      </c>
      <c r="BP686" s="62">
        <f t="shared" si="16116"/>
        <v>0</v>
      </c>
      <c r="BQ686" s="62">
        <f t="shared" si="16116"/>
        <v>0</v>
      </c>
      <c r="BR686" s="62">
        <f t="shared" si="16116"/>
        <v>0</v>
      </c>
      <c r="BS686" s="62">
        <f t="shared" si="16116"/>
        <v>0</v>
      </c>
      <c r="BT686" s="62">
        <f t="shared" si="16116"/>
        <v>0</v>
      </c>
      <c r="BU686" s="62">
        <f t="shared" si="16116"/>
        <v>0</v>
      </c>
      <c r="BV686" s="62">
        <f t="shared" si="16116"/>
        <v>0</v>
      </c>
      <c r="BW686" s="62">
        <f t="shared" si="16116"/>
        <v>0</v>
      </c>
      <c r="BX686" s="62">
        <f t="shared" si="16116"/>
        <v>0</v>
      </c>
      <c r="BY686" s="298"/>
      <c r="BZ686" s="300"/>
      <c r="CA686" s="302"/>
      <c r="CB686" s="302"/>
    </row>
    <row r="687" spans="1:96" s="98" customFormat="1" ht="28.8" x14ac:dyDescent="0.3">
      <c r="A687" s="97"/>
      <c r="B687" s="119"/>
      <c r="C687" s="73"/>
      <c r="D687" s="73"/>
      <c r="E687" s="73"/>
      <c r="F687" s="73"/>
      <c r="G687" s="73"/>
      <c r="H687" s="73"/>
      <c r="I687" s="73"/>
      <c r="J687" s="73"/>
      <c r="K687" s="73"/>
      <c r="L687" s="58"/>
      <c r="M687" s="7"/>
      <c r="N687" s="160"/>
      <c r="P687" s="57" t="s">
        <v>155</v>
      </c>
      <c r="Q687" s="62">
        <f>FLOOR(IF(OR(Q682=0,Q682=1),IF(Q680&gt;=Q686,Q686,Q680)+0.00000001,IF(Q684&gt;=Q683,Q683,Q684))+0.00000001,1)</f>
        <v>0</v>
      </c>
      <c r="R687" s="62">
        <f t="shared" ref="R687" si="16117">FLOOR(IF(OR(R682=0,R682=1),IF(R686&gt;R683,R683,IF(R680&gt;=R686,R686,R680)+0.00000001),IF(R684&gt;=R683,R683-Q685,R684-Q685)+0.00000001),1)</f>
        <v>0</v>
      </c>
      <c r="S687" s="62">
        <f t="shared" ref="S687" si="16118">FLOOR(IF(OR(S682=0,S682=1),IF(S686&gt;S683,S683,IF(S680&gt;=S686,S686,S680)+0.00000001),IF(S684&gt;=S683,S683-R685,S684-R685)+0.00000001),1)</f>
        <v>0</v>
      </c>
      <c r="T687" s="62">
        <f t="shared" ref="T687" si="16119">FLOOR(IF(OR(T682=0,T682=1),IF(T686&gt;T683,T683,IF(T680&gt;=T686,T686,T680)+0.00000001),IF(T684&gt;=T683,T683-S685,T684-S685)+0.00000001),1)</f>
        <v>0</v>
      </c>
      <c r="U687" s="62">
        <f t="shared" ref="U687" si="16120">FLOOR(IF(OR(U682=0,U682=1),IF(U686&gt;U683,U683,IF(U680&gt;=U686,U686,U680)+0.00000001),IF(U684&gt;=U683,U683-T685,U684-T685)+0.00000001),1)</f>
        <v>0</v>
      </c>
      <c r="V687" s="62">
        <f t="shared" ref="V687" si="16121">FLOOR(IF(OR(V682=0,V682=1),IF(V686&gt;V683,V683,IF(V680&gt;=V686,V686,V680)+0.00000001),IF(V684&gt;=V683,V683-U685,V684-U685)+0.00000001),1)</f>
        <v>0</v>
      </c>
      <c r="W687" s="62">
        <f t="shared" ref="W687" si="16122">FLOOR(IF(OR(W682=0,W682=1),IF(W686&gt;W683,W683,IF(W680&gt;=W686,W686,W680)+0.00000001),IF(W684&gt;=W683,W683-V685,W684-V685)+0.00000001),1)</f>
        <v>0</v>
      </c>
      <c r="X687" s="62">
        <f t="shared" ref="X687" si="16123">FLOOR(IF(OR(X682=0,X682=1),IF(X686&gt;X683,X683,IF(X680&gt;=X686,X686,X680)+0.00000001),IF(X684&gt;=X683,X683-W685,X684-W685)+0.00000001),1)</f>
        <v>0</v>
      </c>
      <c r="Y687" s="62">
        <f t="shared" ref="Y687" si="16124">FLOOR(IF(OR(Y682=0,Y682=1),IF(Y686&gt;Y683,Y683,IF(Y680&gt;=Y686,Y686,Y680)+0.00000001),IF(Y684&gt;=Y683,Y683-X685,Y684-X685)+0.00000001),1)</f>
        <v>0</v>
      </c>
      <c r="Z687" s="62">
        <f t="shared" ref="Z687" si="16125">FLOOR(IF(OR(Z682=0,Z682=1),IF(Z686&gt;Z683,Z683,IF(Z680&gt;=Z686,Z686,Z680)+0.00000001),IF(Z684&gt;=Z683,Z683-Y685,Z684-Y685)+0.00000001),1)</f>
        <v>0</v>
      </c>
      <c r="AA687" s="62">
        <f t="shared" ref="AA687" si="16126">FLOOR(IF(OR(AA682=0,AA682=1),IF(AA686&gt;AA683,AA683,IF(AA680&gt;=AA686,AA686,AA680)+0.00000001),IF(AA684&gt;=AA683,AA683-Z685,AA684-Z685)+0.00000001),1)</f>
        <v>0</v>
      </c>
      <c r="AB687" s="62">
        <f t="shared" ref="AB687" si="16127">FLOOR(IF(OR(AB682=0,AB682=1),IF(AB686&gt;AB683,AB683,IF(AB680&gt;=AB686,AB686,AB680)+0.00000001),IF(AB684&gt;=AB683,AB683-AA685,AB684-AA685)+0.00000001),1)</f>
        <v>0</v>
      </c>
      <c r="AC687" s="62">
        <f t="shared" ref="AC687" si="16128">FLOOR(IF(OR(AC682=0,AC682=1),IF(AC686&gt;AC683,AC683,IF(AC680&gt;=AC686,AC686,AC680)+0.00000001),IF(AC684&gt;=AC683,AC683-AB685,AC684-AB685)+0.00000001),1)</f>
        <v>0</v>
      </c>
      <c r="AD687" s="62">
        <f t="shared" ref="AD687" si="16129">FLOOR(IF(OR(AD682=0,AD682=1),IF(AD686&gt;AD683,AD683,IF(AD680&gt;=AD686,AD686,AD680)+0.00000001),IF(AD684&gt;=AD683,AD683-AC685,AD684-AC685)+0.00000001),1)</f>
        <v>0</v>
      </c>
      <c r="AE687" s="62">
        <f t="shared" ref="AE687" si="16130">FLOOR(IF(OR(AE682=0,AE682=1),IF(AE686&gt;AE683,AE683,IF(AE680&gt;=AE686,AE686,AE680)+0.00000001),IF(AE684&gt;=AE683,AE683-AD685,AE684-AD685)+0.00000001),1)</f>
        <v>0</v>
      </c>
      <c r="AF687" s="62">
        <f t="shared" ref="AF687" si="16131">FLOOR(IF(OR(AF682=0,AF682=1),IF(AF686&gt;AF683,AF683,IF(AF680&gt;=AF686,AF686,AF680)+0.00000001),IF(AF684&gt;=AF683,AF683-AE685,AF684-AE685)+0.00000001),1)</f>
        <v>0</v>
      </c>
      <c r="AG687" s="62">
        <f t="shared" ref="AG687" si="16132">FLOOR(IF(OR(AG682=0,AG682=1),IF(AG686&gt;AG683,AG683,IF(AG680&gt;=AG686,AG686,AG680)+0.00000001),IF(AG684&gt;=AG683,AG683-AF685,AG684-AF685)+0.00000001),1)</f>
        <v>0</v>
      </c>
      <c r="AH687" s="62">
        <f t="shared" ref="AH687" si="16133">FLOOR(IF(OR(AH682=0,AH682=1),IF(AH686&gt;AH683,AH683,IF(AH680&gt;=AH686,AH686,AH680)+0.00000001),IF(AH684&gt;=AH683,AH683-AG685,AH684-AG685)+0.00000001),1)</f>
        <v>0</v>
      </c>
      <c r="AI687" s="62">
        <f t="shared" ref="AI687" si="16134">FLOOR(IF(OR(AI682=0,AI682=1),IF(AI686&gt;AI683,AI683,IF(AI680&gt;=AI686,AI686,AI680)+0.00000001),IF(AI684&gt;=AI683,AI683-AH685,AI684-AH685)+0.00000001),1)</f>
        <v>0</v>
      </c>
      <c r="AJ687" s="62">
        <f t="shared" ref="AJ687" si="16135">FLOOR(IF(OR(AJ682=0,AJ682=1),IF(AJ686&gt;AJ683,AJ683,IF(AJ680&gt;=AJ686,AJ686,AJ680)+0.00000001),IF(AJ684&gt;=AJ683,AJ683-AI685,AJ684-AI685)+0.00000001),1)</f>
        <v>0</v>
      </c>
      <c r="AK687" s="62">
        <f t="shared" ref="AK687" si="16136">FLOOR(IF(OR(AK682=0,AK682=1),IF(AK686&gt;AK683,AK683,IF(AK680&gt;=AK686,AK686,AK680)+0.00000001),IF(AK684&gt;=AK683,AK683-AJ685,AK684-AJ685)+0.00000001),1)</f>
        <v>0</v>
      </c>
      <c r="AL687" s="62">
        <f t="shared" ref="AL687" si="16137">FLOOR(IF(OR(AL682=0,AL682=1),IF(AL686&gt;AL683,AL683,IF(AL680&gt;=AL686,AL686,AL680)+0.00000001),IF(AL684&gt;=AL683,AL683-AK685,AL684-AK685)+0.00000001),1)</f>
        <v>0</v>
      </c>
      <c r="AM687" s="62">
        <f t="shared" ref="AM687" si="16138">FLOOR(IF(OR(AM682=0,AM682=1),IF(AM686&gt;AM683,AM683,IF(AM680&gt;=AM686,AM686,AM680)+0.00000001),IF(AM684&gt;=AM683,AM683-AL685,AM684-AL685)+0.00000001),1)</f>
        <v>0</v>
      </c>
      <c r="AN687" s="62">
        <f t="shared" ref="AN687" si="16139">FLOOR(IF(OR(AN682=0,AN682=1),IF(AN686&gt;AN683,AN683,IF(AN680&gt;=AN686,AN686,AN680)+0.00000001),IF(AN684&gt;=AN683,AN683-AM685,AN684-AM685)+0.00000001),1)</f>
        <v>0</v>
      </c>
      <c r="AO687" s="62">
        <f t="shared" ref="AO687" si="16140">FLOOR(IF(OR(AO682=0,AO682=1),IF(AO686&gt;AO683,AO683,IF(AO680&gt;=AO686,AO686,AO680)+0.00000001),IF(AO684&gt;=AO683,AO683-AN685,AO684-AN685)+0.00000001),1)</f>
        <v>0</v>
      </c>
      <c r="AP687" s="62">
        <f t="shared" ref="AP687" si="16141">FLOOR(IF(OR(AP682=0,AP682=1),IF(AP686&gt;AP683,AP683,IF(AP680&gt;=AP686,AP686,AP680)+0.00000001),IF(AP684&gt;=AP683,AP683-AO685,AP684-AO685)+0.00000001),1)</f>
        <v>0</v>
      </c>
      <c r="AQ687" s="62">
        <f t="shared" ref="AQ687" si="16142">FLOOR(IF(OR(AQ682=0,AQ682=1),IF(AQ686&gt;AQ683,AQ683,IF(AQ680&gt;=AQ686,AQ686,AQ680)+0.00000001),IF(AQ684&gt;=AQ683,AQ683-AP685,AQ684-AP685)+0.00000001),1)</f>
        <v>0</v>
      </c>
      <c r="AR687" s="62">
        <f t="shared" ref="AR687" si="16143">FLOOR(IF(OR(AR682=0,AR682=1),IF(AR686&gt;AR683,AR683,IF(AR680&gt;=AR686,AR686,AR680)+0.00000001),IF(AR684&gt;=AR683,AR683-AQ685,AR684-AQ685)+0.00000001),1)</f>
        <v>0</v>
      </c>
      <c r="AS687" s="62">
        <f t="shared" ref="AS687" si="16144">FLOOR(IF(OR(AS682=0,AS682=1),IF(AS686&gt;AS683,AS683,IF(AS680&gt;=AS686,AS686,AS680)+0.00000001),IF(AS684&gt;=AS683,AS683-AR685,AS684-AR685)+0.00000001),1)</f>
        <v>0</v>
      </c>
      <c r="AT687" s="62">
        <f t="shared" ref="AT687" si="16145">FLOOR(IF(OR(AT682=0,AT682=1),IF(AT686&gt;AT683,AT683,IF(AT680&gt;=AT686,AT686,AT680)+0.00000001),IF(AT684&gt;=AT683,AT683-AS685,AT684-AS685)+0.00000001),1)</f>
        <v>0</v>
      </c>
      <c r="AU687" s="62">
        <f t="shared" ref="AU687" si="16146">FLOOR(IF(OR(AU682=0,AU682=1),IF(AU686&gt;AU683,AU683,IF(AU680&gt;=AU686,AU686,AU680)+0.00000001),IF(AU684&gt;=AU683,AU683-AT685,AU684-AT685)+0.00000001),1)</f>
        <v>0</v>
      </c>
      <c r="AV687" s="62">
        <f t="shared" ref="AV687" si="16147">FLOOR(IF(OR(AV682=0,AV682=1),IF(AV686&gt;AV683,AV683,IF(AV680&gt;=AV686,AV686,AV680)+0.00000001),IF(AV684&gt;=AV683,AV683-AU685,AV684-AU685)+0.00000001),1)</f>
        <v>0</v>
      </c>
      <c r="AW687" s="62">
        <f t="shared" ref="AW687" si="16148">FLOOR(IF(OR(AW682=0,AW682=1),IF(AW686&gt;AW683,AW683,IF(AW680&gt;=AW686,AW686,AW680)+0.00000001),IF(AW684&gt;=AW683,AW683-AV685,AW684-AV685)+0.00000001),1)</f>
        <v>0</v>
      </c>
      <c r="AX687" s="62">
        <f t="shared" ref="AX687" si="16149">FLOOR(IF(OR(AX682=0,AX682=1),IF(AX686&gt;AX683,AX683,IF(AX680&gt;=AX686,AX686,AX680)+0.00000001),IF(AX684&gt;=AX683,AX683-AW685,AX684-AW685)+0.00000001),1)</f>
        <v>0</v>
      </c>
      <c r="AY687" s="62">
        <f t="shared" ref="AY687" si="16150">FLOOR(IF(OR(AY682=0,AY682=1),IF(AY686&gt;AY683,AY683,IF(AY680&gt;=AY686,AY686,AY680)+0.00000001),IF(AY684&gt;=AY683,AY683-AX685,AY684-AX685)+0.00000001),1)</f>
        <v>0</v>
      </c>
      <c r="AZ687" s="62">
        <f t="shared" ref="AZ687" si="16151">FLOOR(IF(OR(AZ682=0,AZ682=1),IF(AZ686&gt;AZ683,AZ683,IF(AZ680&gt;=AZ686,AZ686,AZ680)+0.00000001),IF(AZ684&gt;=AZ683,AZ683-AY685,AZ684-AY685)+0.00000001),1)</f>
        <v>0</v>
      </c>
      <c r="BA687" s="62">
        <f t="shared" ref="BA687" si="16152">FLOOR(IF(OR(BA682=0,BA682=1),IF(BA686&gt;BA683,BA683,IF(BA680&gt;=BA686,BA686,BA680)+0.00000001),IF(BA684&gt;=BA683,BA683-AZ685,BA684-AZ685)+0.00000001),1)</f>
        <v>0</v>
      </c>
      <c r="BB687" s="62">
        <f t="shared" ref="BB687" si="16153">FLOOR(IF(OR(BB682=0,BB682=1),IF(BB686&gt;BB683,BB683,IF(BB680&gt;=BB686,BB686,BB680)+0.00000001),IF(BB684&gt;=BB683,BB683-BA685,BB684-BA685)+0.00000001),1)</f>
        <v>0</v>
      </c>
      <c r="BC687" s="62">
        <f t="shared" ref="BC687" si="16154">FLOOR(IF(OR(BC682=0,BC682=1),IF(BC686&gt;BC683,BC683,IF(BC680&gt;=BC686,BC686,BC680)+0.00000001),IF(BC684&gt;=BC683,BC683-BB685,BC684-BB685)+0.00000001),1)</f>
        <v>0</v>
      </c>
      <c r="BD687" s="62">
        <f t="shared" ref="BD687" si="16155">FLOOR(IF(OR(BD682=0,BD682=1),IF(BD686&gt;BD683,BD683,IF(BD680&gt;=BD686,BD686,BD680)+0.00000001),IF(BD684&gt;=BD683,BD683-BC685,BD684-BC685)+0.00000001),1)</f>
        <v>0</v>
      </c>
      <c r="BE687" s="62">
        <f t="shared" ref="BE687" si="16156">FLOOR(IF(OR(BE682=0,BE682=1),IF(BE686&gt;BE683,BE683,IF(BE680&gt;=BE686,BE686,BE680)+0.00000001),IF(BE684&gt;=BE683,BE683-BD685,BE684-BD685)+0.00000001),1)</f>
        <v>0</v>
      </c>
      <c r="BF687" s="62">
        <f t="shared" ref="BF687" si="16157">FLOOR(IF(OR(BF682=0,BF682=1),IF(BF686&gt;BF683,BF683,IF(BF680&gt;=BF686,BF686,BF680)+0.00000001),IF(BF684&gt;=BF683,BF683-BE685,BF684-BE685)+0.00000001),1)</f>
        <v>0</v>
      </c>
      <c r="BG687" s="62">
        <f t="shared" ref="BG687" si="16158">FLOOR(IF(OR(BG682=0,BG682=1),IF(BG686&gt;BG683,BG683,IF(BG680&gt;=BG686,BG686,BG680)+0.00000001),IF(BG684&gt;=BG683,BG683-BF685,BG684-BF685)+0.00000001),1)</f>
        <v>0</v>
      </c>
      <c r="BH687" s="62">
        <f t="shared" ref="BH687" si="16159">FLOOR(IF(OR(BH682=0,BH682=1),IF(BH686&gt;BH683,BH683,IF(BH680&gt;=BH686,BH686,BH680)+0.00000001),IF(BH684&gt;=BH683,BH683-BG685,BH684-BG685)+0.00000001),1)</f>
        <v>0</v>
      </c>
      <c r="BI687" s="62">
        <f t="shared" ref="BI687" si="16160">FLOOR(IF(OR(BI682=0,BI682=1),IF(BI686&gt;BI683,BI683,IF(BI680&gt;=BI686,BI686,BI680)+0.00000001),IF(BI684&gt;=BI683,BI683-BH685,BI684-BH685)+0.00000001),1)</f>
        <v>0</v>
      </c>
      <c r="BJ687" s="62">
        <f t="shared" ref="BJ687" si="16161">FLOOR(IF(OR(BJ682=0,BJ682=1),IF(BJ686&gt;BJ683,BJ683,IF(BJ680&gt;=BJ686,BJ686,BJ680)+0.00000001),IF(BJ684&gt;=BJ683,BJ683-BI685,BJ684-BI685)+0.00000001),1)</f>
        <v>0</v>
      </c>
      <c r="BK687" s="62">
        <f t="shared" ref="BK687" si="16162">FLOOR(IF(OR(BK682=0,BK682=1),IF(BK686&gt;BK683,BK683,IF(BK680&gt;=BK686,BK686,BK680)+0.00000001),IF(BK684&gt;=BK683,BK683-BJ685,BK684-BJ685)+0.00000001),1)</f>
        <v>0</v>
      </c>
      <c r="BL687" s="62">
        <f t="shared" ref="BL687" si="16163">FLOOR(IF(OR(BL682=0,BL682=1),IF(BL686&gt;BL683,BL683,IF(BL680&gt;=BL686,BL686,BL680)+0.00000001),IF(BL684&gt;=BL683,BL683-BK685,BL684-BK685)+0.00000001),1)</f>
        <v>0</v>
      </c>
      <c r="BM687" s="62">
        <f t="shared" ref="BM687" si="16164">FLOOR(IF(OR(BM682=0,BM682=1),IF(BM686&gt;BM683,BM683,IF(BM680&gt;=BM686,BM686,BM680)+0.00000001),IF(BM684&gt;=BM683,BM683-BL685,BM684-BL685)+0.00000001),1)</f>
        <v>0</v>
      </c>
      <c r="BN687" s="62">
        <f t="shared" ref="BN687" si="16165">FLOOR(IF(OR(BN682=0,BN682=1),IF(BN686&gt;BN683,BN683,IF(BN680&gt;=BN686,BN686,BN680)+0.00000001),IF(BN684&gt;=BN683,BN683-BM685,BN684-BM685)+0.00000001),1)</f>
        <v>0</v>
      </c>
      <c r="BO687" s="62">
        <f t="shared" ref="BO687" si="16166">FLOOR(IF(OR(BO682=0,BO682=1),IF(BO686&gt;BO683,BO683,IF(BO680&gt;=BO686,BO686,BO680)+0.00000001),IF(BO684&gt;=BO683,BO683-BN685,BO684-BN685)+0.00000001),1)</f>
        <v>0</v>
      </c>
      <c r="BP687" s="62">
        <f t="shared" ref="BP687" si="16167">FLOOR(IF(OR(BP682=0,BP682=1),IF(BP686&gt;BP683,BP683,IF(BP680&gt;=BP686,BP686,BP680)+0.00000001),IF(BP684&gt;=BP683,BP683-BO685,BP684-BO685)+0.00000001),1)</f>
        <v>0</v>
      </c>
      <c r="BQ687" s="62">
        <f t="shared" ref="BQ687" si="16168">FLOOR(IF(OR(BQ682=0,BQ682=1),IF(BQ686&gt;BQ683,BQ683,IF(BQ680&gt;=BQ686,BQ686,BQ680)+0.00000001),IF(BQ684&gt;=BQ683,BQ683-BP685,BQ684-BP685)+0.00000001),1)</f>
        <v>0</v>
      </c>
      <c r="BR687" s="62">
        <f t="shared" ref="BR687" si="16169">FLOOR(IF(OR(BR682=0,BR682=1),IF(BR686&gt;BR683,BR683,IF(BR680&gt;=BR686,BR686,BR680)+0.00000001),IF(BR684&gt;=BR683,BR683-BQ685,BR684-BQ685)+0.00000001),1)</f>
        <v>0</v>
      </c>
      <c r="BS687" s="62">
        <f t="shared" ref="BS687" si="16170">FLOOR(IF(OR(BS682=0,BS682=1),IF(BS686&gt;BS683,BS683,IF(BS680&gt;=BS686,BS686,BS680)+0.00000001),IF(BS684&gt;=BS683,BS683-BR685,BS684-BR685)+0.00000001),1)</f>
        <v>0</v>
      </c>
      <c r="BT687" s="62">
        <f t="shared" ref="BT687" si="16171">FLOOR(IF(OR(BT682=0,BT682=1),IF(BT686&gt;BT683,BT683,IF(BT680&gt;=BT686,BT686,BT680)+0.00000001),IF(BT684&gt;=BT683,BT683-BS685,BT684-BS685)+0.00000001),1)</f>
        <v>0</v>
      </c>
      <c r="BU687" s="62">
        <f t="shared" ref="BU687" si="16172">FLOOR(IF(OR(BU682=0,BU682=1),IF(BU686&gt;BU683,BU683,IF(BU680&gt;=BU686,BU686,BU680)+0.00000001),IF(BU684&gt;=BU683,BU683-BT685,BU684-BT685)+0.00000001),1)</f>
        <v>0</v>
      </c>
      <c r="BV687" s="62">
        <f t="shared" ref="BV687" si="16173">FLOOR(IF(OR(BV682=0,BV682=1),IF(BV686&gt;BV683,BV683,IF(BV680&gt;=BV686,BV686,BV680)+0.00000001),IF(BV684&gt;=BV683,BV683-BU685,BV684-BU685)+0.00000001),1)</f>
        <v>0</v>
      </c>
      <c r="BW687" s="62">
        <f t="shared" ref="BW687" si="16174">FLOOR(IF(OR(BW682=0,BW682=1),IF(BW686&gt;BW683,BW683,IF(BW680&gt;=BW686,BW686,BW680)+0.00000001),IF(BW684&gt;=BW683,BW683-BV685,BW684-BV685)+0.00000001),1)</f>
        <v>0</v>
      </c>
      <c r="BX687" s="62">
        <f t="shared" ref="BX687" si="16175">FLOOR(IF(OR(BX682=0,BX682=1),IF(BX686&gt;BX683,BX683,IF(BX680&gt;=BX686,BX686,BX680)+0.00000001),IF(BX684&gt;=BX683,BX683-BW685,BX684-BW685)+0.00000001),1)</f>
        <v>0</v>
      </c>
      <c r="BY687" s="298"/>
      <c r="BZ687" s="300"/>
      <c r="CA687" s="302"/>
      <c r="CB687" s="302"/>
    </row>
    <row r="688" spans="1:96" s="98" customFormat="1" ht="25.2" customHeight="1" thickBot="1" x14ac:dyDescent="0.35">
      <c r="A688" s="97"/>
      <c r="B688" s="120"/>
      <c r="C688" s="63"/>
      <c r="D688" s="63"/>
      <c r="E688" s="63"/>
      <c r="F688" s="63"/>
      <c r="G688" s="63"/>
      <c r="H688" s="63"/>
      <c r="I688" s="63"/>
      <c r="J688" s="63"/>
      <c r="K688" s="63"/>
      <c r="L688" s="64"/>
      <c r="M688" s="7"/>
      <c r="N688" s="161"/>
      <c r="P688" s="175" t="s">
        <v>156</v>
      </c>
      <c r="Q688" s="204">
        <f>IF(Q687=0,0,Q687*$J$16)</f>
        <v>0</v>
      </c>
      <c r="R688" s="204">
        <f t="shared" ref="R688:BX688" si="16176">IF(R687=0,0,R687*$J$16)</f>
        <v>0</v>
      </c>
      <c r="S688" s="204">
        <f t="shared" si="16176"/>
        <v>0</v>
      </c>
      <c r="T688" s="204">
        <f t="shared" si="16176"/>
        <v>0</v>
      </c>
      <c r="U688" s="204">
        <f t="shared" si="16176"/>
        <v>0</v>
      </c>
      <c r="V688" s="204">
        <f t="shared" si="16176"/>
        <v>0</v>
      </c>
      <c r="W688" s="204">
        <f t="shared" si="16176"/>
        <v>0</v>
      </c>
      <c r="X688" s="204">
        <f t="shared" si="16176"/>
        <v>0</v>
      </c>
      <c r="Y688" s="204">
        <f t="shared" si="16176"/>
        <v>0</v>
      </c>
      <c r="Z688" s="204">
        <f t="shared" si="16176"/>
        <v>0</v>
      </c>
      <c r="AA688" s="204">
        <f t="shared" si="16176"/>
        <v>0</v>
      </c>
      <c r="AB688" s="204">
        <f t="shared" si="16176"/>
        <v>0</v>
      </c>
      <c r="AC688" s="204">
        <f t="shared" si="16176"/>
        <v>0</v>
      </c>
      <c r="AD688" s="204">
        <f t="shared" si="16176"/>
        <v>0</v>
      </c>
      <c r="AE688" s="204">
        <f t="shared" si="16176"/>
        <v>0</v>
      </c>
      <c r="AF688" s="204">
        <f t="shared" si="16176"/>
        <v>0</v>
      </c>
      <c r="AG688" s="204">
        <f t="shared" si="16176"/>
        <v>0</v>
      </c>
      <c r="AH688" s="204">
        <f t="shared" si="16176"/>
        <v>0</v>
      </c>
      <c r="AI688" s="204">
        <f t="shared" si="16176"/>
        <v>0</v>
      </c>
      <c r="AJ688" s="204">
        <f t="shared" si="16176"/>
        <v>0</v>
      </c>
      <c r="AK688" s="204">
        <f t="shared" si="16176"/>
        <v>0</v>
      </c>
      <c r="AL688" s="204">
        <f t="shared" si="16176"/>
        <v>0</v>
      </c>
      <c r="AM688" s="204">
        <f t="shared" si="16176"/>
        <v>0</v>
      </c>
      <c r="AN688" s="204">
        <f t="shared" si="16176"/>
        <v>0</v>
      </c>
      <c r="AO688" s="204">
        <f t="shared" si="16176"/>
        <v>0</v>
      </c>
      <c r="AP688" s="204">
        <f t="shared" si="16176"/>
        <v>0</v>
      </c>
      <c r="AQ688" s="204">
        <f t="shared" si="16176"/>
        <v>0</v>
      </c>
      <c r="AR688" s="204">
        <f t="shared" si="16176"/>
        <v>0</v>
      </c>
      <c r="AS688" s="204">
        <f t="shared" si="16176"/>
        <v>0</v>
      </c>
      <c r="AT688" s="204">
        <f t="shared" si="16176"/>
        <v>0</v>
      </c>
      <c r="AU688" s="204">
        <f t="shared" si="16176"/>
        <v>0</v>
      </c>
      <c r="AV688" s="204">
        <f t="shared" si="16176"/>
        <v>0</v>
      </c>
      <c r="AW688" s="204">
        <f t="shared" si="16176"/>
        <v>0</v>
      </c>
      <c r="AX688" s="204">
        <f t="shared" si="16176"/>
        <v>0</v>
      </c>
      <c r="AY688" s="204">
        <f t="shared" si="16176"/>
        <v>0</v>
      </c>
      <c r="AZ688" s="204">
        <f t="shared" si="16176"/>
        <v>0</v>
      </c>
      <c r="BA688" s="204">
        <f t="shared" si="16176"/>
        <v>0</v>
      </c>
      <c r="BB688" s="204">
        <f t="shared" si="16176"/>
        <v>0</v>
      </c>
      <c r="BC688" s="204">
        <f t="shared" si="16176"/>
        <v>0</v>
      </c>
      <c r="BD688" s="204">
        <f t="shared" si="16176"/>
        <v>0</v>
      </c>
      <c r="BE688" s="204">
        <f t="shared" si="16176"/>
        <v>0</v>
      </c>
      <c r="BF688" s="204">
        <f t="shared" si="16176"/>
        <v>0</v>
      </c>
      <c r="BG688" s="204">
        <f t="shared" si="16176"/>
        <v>0</v>
      </c>
      <c r="BH688" s="204">
        <f t="shared" si="16176"/>
        <v>0</v>
      </c>
      <c r="BI688" s="204">
        <f t="shared" si="16176"/>
        <v>0</v>
      </c>
      <c r="BJ688" s="204">
        <f t="shared" si="16176"/>
        <v>0</v>
      </c>
      <c r="BK688" s="204">
        <f t="shared" si="16176"/>
        <v>0</v>
      </c>
      <c r="BL688" s="204">
        <f t="shared" si="16176"/>
        <v>0</v>
      </c>
      <c r="BM688" s="204">
        <f t="shared" si="16176"/>
        <v>0</v>
      </c>
      <c r="BN688" s="204">
        <f t="shared" si="16176"/>
        <v>0</v>
      </c>
      <c r="BO688" s="204">
        <f t="shared" si="16176"/>
        <v>0</v>
      </c>
      <c r="BP688" s="204">
        <f t="shared" si="16176"/>
        <v>0</v>
      </c>
      <c r="BQ688" s="204">
        <f t="shared" si="16176"/>
        <v>0</v>
      </c>
      <c r="BR688" s="204">
        <f t="shared" si="16176"/>
        <v>0</v>
      </c>
      <c r="BS688" s="204">
        <f t="shared" si="16176"/>
        <v>0</v>
      </c>
      <c r="BT688" s="204">
        <f t="shared" si="16176"/>
        <v>0</v>
      </c>
      <c r="BU688" s="204">
        <f t="shared" si="16176"/>
        <v>0</v>
      </c>
      <c r="BV688" s="204">
        <f t="shared" si="16176"/>
        <v>0</v>
      </c>
      <c r="BW688" s="204">
        <f t="shared" si="16176"/>
        <v>0</v>
      </c>
      <c r="BX688" s="204">
        <f t="shared" si="16176"/>
        <v>0</v>
      </c>
      <c r="BY688" s="299"/>
      <c r="BZ688" s="301"/>
      <c r="CA688" s="303"/>
      <c r="CB688" s="303"/>
      <c r="CD688" s="146">
        <f>SUMIFS($Q688:$BX688,$Q678:$BX678,"1. ZoR")</f>
        <v>0</v>
      </c>
      <c r="CE688" s="146">
        <f>SUMIFS($Q688:$BX688,$Q678:$BX678,"2. ZoR")</f>
        <v>0</v>
      </c>
      <c r="CF688" s="146">
        <f>SUMIFS($Q688:$BX688,$Q678:$BX678,"3. ZoR")</f>
        <v>0</v>
      </c>
      <c r="CG688" s="146">
        <f>SUMIFS($Q688:$BX688,$Q678:$BX678,"4. ZoR")</f>
        <v>0</v>
      </c>
      <c r="CH688" s="146">
        <f>SUMIFS($Q688:$BX688,$Q678:$BX678,"5. ZoR")</f>
        <v>0</v>
      </c>
      <c r="CI688" s="146">
        <f>SUMIFS($Q688:$BX688,$Q678:$BX678,"6. ZoR")</f>
        <v>0</v>
      </c>
      <c r="CJ688" s="146">
        <f>SUMIFS($Q688:$BX688,$Q678:$BX678,"7. ZoR")</f>
        <v>0</v>
      </c>
      <c r="CK688" s="146">
        <f>SUMIFS($Q688:$BX688,$Q678:$BX678,"8. ZoR")</f>
        <v>0</v>
      </c>
      <c r="CL688" s="146">
        <f>SUMIFS($Q688:$BX688,$Q678:$BX678,"9. ZoR")</f>
        <v>0</v>
      </c>
      <c r="CM688" s="146">
        <f>SUMIFS($Q688:$BX688,$Q678:$BX678,"10. ZoR")</f>
        <v>0</v>
      </c>
      <c r="CN688" s="146">
        <f>SUMIFS($Q688:$BX688,$Q678:$BX678,"11. ZoR")</f>
        <v>0</v>
      </c>
      <c r="CO688" s="146">
        <f>SUMIFS($Q688:$BX688,$Q678:$BX678,"12. ZoR")</f>
        <v>0</v>
      </c>
      <c r="CP688" s="146">
        <f>SUMIFS($Q688:$BX688,$Q678:$BX678,"13. ZoR")</f>
        <v>0</v>
      </c>
      <c r="CQ688" s="146">
        <f>SUMIFS($Q688:$BX688,$Q678:$BX678,"14. ZoR")</f>
        <v>0</v>
      </c>
      <c r="CR688" s="146">
        <f>SUMIFS($Q688:$BX688,$Q678:$BX678,"15. ZoR")</f>
        <v>0</v>
      </c>
    </row>
    <row r="689" spans="1:96" ht="15" thickBot="1" x14ac:dyDescent="0.35"/>
    <row r="690" spans="1:96" s="98" customFormat="1" ht="69.599999999999994" customHeight="1" thickBot="1" x14ac:dyDescent="0.35">
      <c r="A690" s="229"/>
      <c r="B690" s="112"/>
      <c r="C690" s="304" t="s">
        <v>1</v>
      </c>
      <c r="D690" s="113"/>
      <c r="E690" s="122" t="s">
        <v>198</v>
      </c>
      <c r="F690" s="122" t="s">
        <v>200</v>
      </c>
      <c r="G690" s="114" t="s">
        <v>93</v>
      </c>
      <c r="H690" s="114" t="s">
        <v>94</v>
      </c>
      <c r="I690" s="114" t="s">
        <v>229</v>
      </c>
      <c r="J690" s="114" t="s">
        <v>206</v>
      </c>
      <c r="K690" s="114" t="s">
        <v>208</v>
      </c>
      <c r="L690" s="129" t="s">
        <v>0</v>
      </c>
      <c r="M690" s="7"/>
      <c r="N690" s="115">
        <v>208002</v>
      </c>
      <c r="P690" s="162" t="s">
        <v>129</v>
      </c>
      <c r="Q690" s="76" t="s">
        <v>3</v>
      </c>
      <c r="R690" s="76" t="s">
        <v>4</v>
      </c>
      <c r="S690" s="76" t="s">
        <v>5</v>
      </c>
      <c r="T690" s="76" t="s">
        <v>6</v>
      </c>
      <c r="U690" s="76" t="s">
        <v>7</v>
      </c>
      <c r="V690" s="76" t="s">
        <v>8</v>
      </c>
      <c r="W690" s="76" t="s">
        <v>9</v>
      </c>
      <c r="X690" s="76" t="s">
        <v>10</v>
      </c>
      <c r="Y690" s="76" t="s">
        <v>11</v>
      </c>
      <c r="Z690" s="76" t="s">
        <v>12</v>
      </c>
      <c r="AA690" s="76" t="s">
        <v>13</v>
      </c>
      <c r="AB690" s="76" t="s">
        <v>14</v>
      </c>
      <c r="AC690" s="76" t="s">
        <v>15</v>
      </c>
      <c r="AD690" s="76" t="s">
        <v>16</v>
      </c>
      <c r="AE690" s="76" t="s">
        <v>17</v>
      </c>
      <c r="AF690" s="76" t="s">
        <v>18</v>
      </c>
      <c r="AG690" s="76" t="s">
        <v>19</v>
      </c>
      <c r="AH690" s="76" t="s">
        <v>20</v>
      </c>
      <c r="AI690" s="76" t="s">
        <v>21</v>
      </c>
      <c r="AJ690" s="76" t="s">
        <v>22</v>
      </c>
      <c r="AK690" s="76" t="s">
        <v>23</v>
      </c>
      <c r="AL690" s="76" t="s">
        <v>24</v>
      </c>
      <c r="AM690" s="76" t="s">
        <v>25</v>
      </c>
      <c r="AN690" s="76" t="s">
        <v>26</v>
      </c>
      <c r="AO690" s="76" t="s">
        <v>27</v>
      </c>
      <c r="AP690" s="76" t="s">
        <v>28</v>
      </c>
      <c r="AQ690" s="76" t="s">
        <v>29</v>
      </c>
      <c r="AR690" s="76" t="s">
        <v>30</v>
      </c>
      <c r="AS690" s="76" t="s">
        <v>31</v>
      </c>
      <c r="AT690" s="76" t="s">
        <v>32</v>
      </c>
      <c r="AU690" s="76" t="s">
        <v>33</v>
      </c>
      <c r="AV690" s="76" t="s">
        <v>34</v>
      </c>
      <c r="AW690" s="76" t="s">
        <v>35</v>
      </c>
      <c r="AX690" s="76" t="s">
        <v>36</v>
      </c>
      <c r="AY690" s="76" t="s">
        <v>37</v>
      </c>
      <c r="AZ690" s="76" t="s">
        <v>38</v>
      </c>
      <c r="BA690" s="76" t="s">
        <v>39</v>
      </c>
      <c r="BB690" s="76" t="s">
        <v>40</v>
      </c>
      <c r="BC690" s="76" t="s">
        <v>41</v>
      </c>
      <c r="BD690" s="76" t="s">
        <v>42</v>
      </c>
      <c r="BE690" s="76" t="s">
        <v>43</v>
      </c>
      <c r="BF690" s="76" t="s">
        <v>44</v>
      </c>
      <c r="BG690" s="76" t="s">
        <v>45</v>
      </c>
      <c r="BH690" s="76" t="s">
        <v>46</v>
      </c>
      <c r="BI690" s="76" t="s">
        <v>47</v>
      </c>
      <c r="BJ690" s="76" t="s">
        <v>48</v>
      </c>
      <c r="BK690" s="76" t="s">
        <v>49</v>
      </c>
      <c r="BL690" s="76" t="s">
        <v>50</v>
      </c>
      <c r="BM690" s="76" t="s">
        <v>51</v>
      </c>
      <c r="BN690" s="76" t="s">
        <v>52</v>
      </c>
      <c r="BO690" s="76" t="s">
        <v>130</v>
      </c>
      <c r="BP690" s="76" t="s">
        <v>131</v>
      </c>
      <c r="BQ690" s="76" t="s">
        <v>132</v>
      </c>
      <c r="BR690" s="76" t="s">
        <v>133</v>
      </c>
      <c r="BS690" s="76" t="s">
        <v>134</v>
      </c>
      <c r="BT690" s="76" t="s">
        <v>135</v>
      </c>
      <c r="BU690" s="76" t="s">
        <v>136</v>
      </c>
      <c r="BV690" s="76" t="s">
        <v>137</v>
      </c>
      <c r="BW690" s="76" t="s">
        <v>138</v>
      </c>
      <c r="BX690" s="76" t="s">
        <v>139</v>
      </c>
      <c r="BY690" s="125" t="s">
        <v>174</v>
      </c>
      <c r="BZ690" s="126" t="s">
        <v>175</v>
      </c>
      <c r="CA690" s="126" t="s">
        <v>157</v>
      </c>
      <c r="CB690" s="126" t="s">
        <v>237</v>
      </c>
      <c r="CD690" s="306" t="s">
        <v>222</v>
      </c>
      <c r="CE690" s="307"/>
      <c r="CF690" s="307"/>
      <c r="CG690" s="307"/>
      <c r="CH690" s="307"/>
      <c r="CI690" s="307"/>
      <c r="CJ690" s="307"/>
      <c r="CK690" s="307"/>
      <c r="CL690" s="307"/>
      <c r="CM690" s="307"/>
      <c r="CN690" s="307"/>
      <c r="CO690" s="307"/>
      <c r="CP690" s="307"/>
      <c r="CQ690" s="307"/>
      <c r="CR690" s="307"/>
    </row>
    <row r="691" spans="1:96" s="98" customFormat="1" ht="21" hidden="1" customHeight="1" x14ac:dyDescent="0.3">
      <c r="A691" s="230"/>
      <c r="B691" s="105"/>
      <c r="C691" s="305"/>
      <c r="D691" s="116"/>
      <c r="E691" s="116"/>
      <c r="F691" s="116"/>
      <c r="G691" s="308" t="s">
        <v>235</v>
      </c>
      <c r="H691" s="308" t="s">
        <v>95</v>
      </c>
      <c r="I691" s="309" t="s">
        <v>199</v>
      </c>
      <c r="J691" s="309" t="s">
        <v>207</v>
      </c>
      <c r="K691" s="128"/>
      <c r="L691" s="311" t="s">
        <v>92</v>
      </c>
      <c r="M691" s="7"/>
      <c r="N691" s="313" t="s">
        <v>2</v>
      </c>
      <c r="P691" s="77"/>
      <c r="Q691" s="67">
        <f>MONTH(Úvod!$F$10)</f>
        <v>1</v>
      </c>
      <c r="R691" s="68">
        <f t="shared" ref="R691" si="16177">IF(Q691=12,1,Q691+1)</f>
        <v>2</v>
      </c>
      <c r="S691" s="68">
        <f t="shared" ref="S691" si="16178">IF(R691=12,1,R691+1)</f>
        <v>3</v>
      </c>
      <c r="T691" s="69">
        <f t="shared" ref="T691" si="16179">IF(S691=12,1,S691+1)</f>
        <v>4</v>
      </c>
      <c r="U691" s="69">
        <f t="shared" ref="U691" si="16180">IF(T691=12,1,T691+1)</f>
        <v>5</v>
      </c>
      <c r="V691" s="69">
        <f t="shared" ref="V691" si="16181">IF(U691=12,1,U691+1)</f>
        <v>6</v>
      </c>
      <c r="W691" s="69">
        <f t="shared" ref="W691" si="16182">IF(V691=12,1,V691+1)</f>
        <v>7</v>
      </c>
      <c r="X691" s="69">
        <f t="shared" ref="X691" si="16183">IF(W691=12,1,W691+1)</f>
        <v>8</v>
      </c>
      <c r="Y691" s="69">
        <f t="shared" ref="Y691" si="16184">IF(X691=12,1,X691+1)</f>
        <v>9</v>
      </c>
      <c r="Z691" s="69">
        <f>IF(Y691=12,1,Y691+1)</f>
        <v>10</v>
      </c>
      <c r="AA691" s="69">
        <f t="shared" ref="AA691" si="16185">IF(Z691=12,1,Z691+1)</f>
        <v>11</v>
      </c>
      <c r="AB691" s="69">
        <f t="shared" ref="AB691" si="16186">IF(AA691=12,1,AA691+1)</f>
        <v>12</v>
      </c>
      <c r="AC691" s="69">
        <f t="shared" ref="AC691" si="16187">IF(AB691=12,1,AB691+1)</f>
        <v>1</v>
      </c>
      <c r="AD691" s="69">
        <f t="shared" ref="AD691" si="16188">IF(AC691=12,1,AC691+1)</f>
        <v>2</v>
      </c>
      <c r="AE691" s="69">
        <f t="shared" ref="AE691" si="16189">IF(AD691=12,1,AD691+1)</f>
        <v>3</v>
      </c>
      <c r="AF691" s="69">
        <f t="shared" ref="AF691" si="16190">IF(AE691=12,1,AE691+1)</f>
        <v>4</v>
      </c>
      <c r="AG691" s="69">
        <f t="shared" ref="AG691" si="16191">IF(AF691=12,1,AF691+1)</f>
        <v>5</v>
      </c>
      <c r="AH691" s="69">
        <f t="shared" ref="AH691" si="16192">IF(AG691=12,1,AG691+1)</f>
        <v>6</v>
      </c>
      <c r="AI691" s="69">
        <f>IF(AH691=12,1,AH691+1)</f>
        <v>7</v>
      </c>
      <c r="AJ691" s="69">
        <f t="shared" ref="AJ691" si="16193">IF(AI691=12,1,AI691+1)</f>
        <v>8</v>
      </c>
      <c r="AK691" s="69">
        <f t="shared" ref="AK691" si="16194">IF(AJ691=12,1,AJ691+1)</f>
        <v>9</v>
      </c>
      <c r="AL691" s="69">
        <f t="shared" ref="AL691" si="16195">IF(AK691=12,1,AK691+1)</f>
        <v>10</v>
      </c>
      <c r="AM691" s="69">
        <f t="shared" ref="AM691" si="16196">IF(AL691=12,1,AL691+1)</f>
        <v>11</v>
      </c>
      <c r="AN691" s="69">
        <f t="shared" ref="AN691" si="16197">IF(AM691=12,1,AM691+1)</f>
        <v>12</v>
      </c>
      <c r="AO691" s="69">
        <f t="shared" ref="AO691" si="16198">IF(AN691=12,1,AN691+1)</f>
        <v>1</v>
      </c>
      <c r="AP691" s="69">
        <f t="shared" ref="AP691" si="16199">IF(AO691=12,1,AO691+1)</f>
        <v>2</v>
      </c>
      <c r="AQ691" s="69">
        <f t="shared" ref="AQ691" si="16200">IF(AP691=12,1,AP691+1)</f>
        <v>3</v>
      </c>
      <c r="AR691" s="69">
        <f t="shared" ref="AR691" si="16201">IF(AQ691=12,1,AQ691+1)</f>
        <v>4</v>
      </c>
      <c r="AS691" s="69">
        <f t="shared" ref="AS691" si="16202">IF(AR691=12,1,AR691+1)</f>
        <v>5</v>
      </c>
      <c r="AT691" s="69">
        <f t="shared" ref="AT691" si="16203">IF(AS691=12,1,AS691+1)</f>
        <v>6</v>
      </c>
      <c r="AU691" s="69">
        <f t="shared" ref="AU691" si="16204">IF(AT691=12,1,AT691+1)</f>
        <v>7</v>
      </c>
      <c r="AV691" s="69">
        <f t="shared" ref="AV691" si="16205">IF(AU691=12,1,AU691+1)</f>
        <v>8</v>
      </c>
      <c r="AW691" s="69">
        <f t="shared" ref="AW691" si="16206">IF(AV691=12,1,AV691+1)</f>
        <v>9</v>
      </c>
      <c r="AX691" s="69">
        <f t="shared" ref="AX691" si="16207">IF(AW691=12,1,AW691+1)</f>
        <v>10</v>
      </c>
      <c r="AY691" s="69">
        <f t="shared" ref="AY691" si="16208">IF(AX691=12,1,AX691+1)</f>
        <v>11</v>
      </c>
      <c r="AZ691" s="69">
        <f t="shared" ref="AZ691" si="16209">IF(AY691=12,1,AY691+1)</f>
        <v>12</v>
      </c>
      <c r="BA691" s="69">
        <f t="shared" ref="BA691" si="16210">IF(AZ691=12,1,AZ691+1)</f>
        <v>1</v>
      </c>
      <c r="BB691" s="69">
        <f t="shared" ref="BB691" si="16211">IF(BA691=12,1,BA691+1)</f>
        <v>2</v>
      </c>
      <c r="BC691" s="69">
        <f t="shared" ref="BC691" si="16212">IF(BB691=12,1,BB691+1)</f>
        <v>3</v>
      </c>
      <c r="BD691" s="69">
        <f t="shared" ref="BD691" si="16213">IF(BC691=12,1,BC691+1)</f>
        <v>4</v>
      </c>
      <c r="BE691" s="69">
        <f t="shared" ref="BE691" si="16214">IF(BD691=12,1,BD691+1)</f>
        <v>5</v>
      </c>
      <c r="BF691" s="69">
        <f t="shared" ref="BF691" si="16215">IF(BE691=12,1,BE691+1)</f>
        <v>6</v>
      </c>
      <c r="BG691" s="69">
        <f t="shared" ref="BG691" si="16216">IF(BF691=12,1,BF691+1)</f>
        <v>7</v>
      </c>
      <c r="BH691" s="69">
        <f t="shared" ref="BH691" si="16217">IF(BG691=12,1,BG691+1)</f>
        <v>8</v>
      </c>
      <c r="BI691" s="69">
        <f t="shared" ref="BI691" si="16218">IF(BH691=12,1,BH691+1)</f>
        <v>9</v>
      </c>
      <c r="BJ691" s="69">
        <f t="shared" ref="BJ691" si="16219">IF(BI691=12,1,BI691+1)</f>
        <v>10</v>
      </c>
      <c r="BK691" s="69">
        <f t="shared" ref="BK691" si="16220">IF(BJ691=12,1,BJ691+1)</f>
        <v>11</v>
      </c>
      <c r="BL691" s="69">
        <f t="shared" ref="BL691" si="16221">IF(BK691=12,1,BK691+1)</f>
        <v>12</v>
      </c>
      <c r="BM691" s="69">
        <f t="shared" ref="BM691" si="16222">IF(BL691=12,1,BL691+1)</f>
        <v>1</v>
      </c>
      <c r="BN691" s="69">
        <f t="shared" ref="BN691" si="16223">IF(BM691=12,1,BM691+1)</f>
        <v>2</v>
      </c>
      <c r="BO691" s="69">
        <f t="shared" ref="BO691" si="16224">IF(BN691=12,1,BN691+1)</f>
        <v>3</v>
      </c>
      <c r="BP691" s="69">
        <f t="shared" ref="BP691" si="16225">IF(BO691=12,1,BO691+1)</f>
        <v>4</v>
      </c>
      <c r="BQ691" s="69">
        <f t="shared" ref="BQ691" si="16226">IF(BP691=12,1,BP691+1)</f>
        <v>5</v>
      </c>
      <c r="BR691" s="69">
        <f t="shared" ref="BR691" si="16227">IF(BQ691=12,1,BQ691+1)</f>
        <v>6</v>
      </c>
      <c r="BS691" s="69">
        <f t="shared" ref="BS691" si="16228">IF(BR691=12,1,BR691+1)</f>
        <v>7</v>
      </c>
      <c r="BT691" s="69">
        <f t="shared" ref="BT691" si="16229">IF(BS691=12,1,BS691+1)</f>
        <v>8</v>
      </c>
      <c r="BU691" s="69">
        <f t="shared" ref="BU691" si="16230">IF(BT691=12,1,BT691+1)</f>
        <v>9</v>
      </c>
      <c r="BV691" s="69">
        <f t="shared" ref="BV691" si="16231">IF(BU691=12,1,BU691+1)</f>
        <v>10</v>
      </c>
      <c r="BW691" s="69">
        <f t="shared" ref="BW691" si="16232">IF(BV691=12,1,BV691+1)</f>
        <v>11</v>
      </c>
      <c r="BX691" s="69">
        <f t="shared" ref="BX691" si="16233">IF(BW691=12,1,BW691+1)</f>
        <v>12</v>
      </c>
      <c r="BY691" s="74"/>
      <c r="BZ691" s="71"/>
      <c r="CA691" s="71"/>
      <c r="CB691" s="71"/>
    </row>
    <row r="692" spans="1:96" s="98" customFormat="1" ht="18" hidden="1" customHeight="1" x14ac:dyDescent="0.3">
      <c r="A692" s="230"/>
      <c r="B692" s="105"/>
      <c r="C692" s="305"/>
      <c r="D692" s="116"/>
      <c r="E692" s="116"/>
      <c r="F692" s="116"/>
      <c r="G692" s="308"/>
      <c r="H692" s="308"/>
      <c r="I692" s="309"/>
      <c r="J692" s="309"/>
      <c r="K692" s="128"/>
      <c r="L692" s="311"/>
      <c r="M692" s="7"/>
      <c r="N692" s="314"/>
      <c r="P692" s="70"/>
      <c r="Q692" s="53">
        <f t="shared" ref="Q692:BX692" si="16234">VALUE(_xlfn.CONCAT(Q691,".",Q694))</f>
        <v>1</v>
      </c>
      <c r="R692" s="66">
        <f t="shared" si="16234"/>
        <v>32</v>
      </c>
      <c r="S692" s="66">
        <f t="shared" si="16234"/>
        <v>61</v>
      </c>
      <c r="T692" s="66">
        <f t="shared" si="16234"/>
        <v>92</v>
      </c>
      <c r="U692" s="66">
        <f t="shared" si="16234"/>
        <v>122</v>
      </c>
      <c r="V692" s="66">
        <f t="shared" si="16234"/>
        <v>153</v>
      </c>
      <c r="W692" s="66">
        <f t="shared" si="16234"/>
        <v>183</v>
      </c>
      <c r="X692" s="66">
        <f t="shared" si="16234"/>
        <v>214</v>
      </c>
      <c r="Y692" s="66">
        <f t="shared" si="16234"/>
        <v>245</v>
      </c>
      <c r="Z692" s="66">
        <f t="shared" si="16234"/>
        <v>275</v>
      </c>
      <c r="AA692" s="66">
        <f t="shared" si="16234"/>
        <v>306</v>
      </c>
      <c r="AB692" s="66">
        <f t="shared" si="16234"/>
        <v>336</v>
      </c>
      <c r="AC692" s="66">
        <f t="shared" si="16234"/>
        <v>367</v>
      </c>
      <c r="AD692" s="66">
        <f t="shared" si="16234"/>
        <v>398</v>
      </c>
      <c r="AE692" s="66">
        <f t="shared" si="16234"/>
        <v>426</v>
      </c>
      <c r="AF692" s="66">
        <f t="shared" si="16234"/>
        <v>457</v>
      </c>
      <c r="AG692" s="66">
        <f t="shared" si="16234"/>
        <v>487</v>
      </c>
      <c r="AH692" s="66">
        <f t="shared" si="16234"/>
        <v>518</v>
      </c>
      <c r="AI692" s="66">
        <f t="shared" si="16234"/>
        <v>548</v>
      </c>
      <c r="AJ692" s="66">
        <f t="shared" si="16234"/>
        <v>579</v>
      </c>
      <c r="AK692" s="66">
        <f t="shared" si="16234"/>
        <v>610</v>
      </c>
      <c r="AL692" s="66">
        <f t="shared" si="16234"/>
        <v>640</v>
      </c>
      <c r="AM692" s="66">
        <f t="shared" si="16234"/>
        <v>671</v>
      </c>
      <c r="AN692" s="66">
        <f t="shared" si="16234"/>
        <v>701</v>
      </c>
      <c r="AO692" s="66">
        <f t="shared" si="16234"/>
        <v>732</v>
      </c>
      <c r="AP692" s="66">
        <f t="shared" si="16234"/>
        <v>763</v>
      </c>
      <c r="AQ692" s="66">
        <f t="shared" si="16234"/>
        <v>791</v>
      </c>
      <c r="AR692" s="66">
        <f t="shared" si="16234"/>
        <v>822</v>
      </c>
      <c r="AS692" s="66">
        <f t="shared" si="16234"/>
        <v>852</v>
      </c>
      <c r="AT692" s="66">
        <f t="shared" si="16234"/>
        <v>883</v>
      </c>
      <c r="AU692" s="66">
        <f t="shared" si="16234"/>
        <v>913</v>
      </c>
      <c r="AV692" s="66">
        <f t="shared" si="16234"/>
        <v>944</v>
      </c>
      <c r="AW692" s="66">
        <f t="shared" si="16234"/>
        <v>975</v>
      </c>
      <c r="AX692" s="66">
        <f t="shared" si="16234"/>
        <v>1005</v>
      </c>
      <c r="AY692" s="66">
        <f t="shared" si="16234"/>
        <v>1036</v>
      </c>
      <c r="AZ692" s="66">
        <f t="shared" si="16234"/>
        <v>1066</v>
      </c>
      <c r="BA692" s="66">
        <f t="shared" si="16234"/>
        <v>1097</v>
      </c>
      <c r="BB692" s="66">
        <f t="shared" si="16234"/>
        <v>1128</v>
      </c>
      <c r="BC692" s="66">
        <f t="shared" si="16234"/>
        <v>1156</v>
      </c>
      <c r="BD692" s="66">
        <f t="shared" si="16234"/>
        <v>1187</v>
      </c>
      <c r="BE692" s="66">
        <f t="shared" si="16234"/>
        <v>1217</v>
      </c>
      <c r="BF692" s="66">
        <f t="shared" si="16234"/>
        <v>1248</v>
      </c>
      <c r="BG692" s="66">
        <f t="shared" si="16234"/>
        <v>1278</v>
      </c>
      <c r="BH692" s="66">
        <f t="shared" si="16234"/>
        <v>1309</v>
      </c>
      <c r="BI692" s="66">
        <f t="shared" si="16234"/>
        <v>1340</v>
      </c>
      <c r="BJ692" s="66">
        <f t="shared" si="16234"/>
        <v>1370</v>
      </c>
      <c r="BK692" s="66">
        <f t="shared" si="16234"/>
        <v>1401</v>
      </c>
      <c r="BL692" s="66">
        <f t="shared" si="16234"/>
        <v>1431</v>
      </c>
      <c r="BM692" s="66">
        <f t="shared" si="16234"/>
        <v>1462</v>
      </c>
      <c r="BN692" s="66">
        <f t="shared" si="16234"/>
        <v>1493</v>
      </c>
      <c r="BO692" s="66">
        <f t="shared" si="16234"/>
        <v>1522</v>
      </c>
      <c r="BP692" s="66">
        <f t="shared" si="16234"/>
        <v>1553</v>
      </c>
      <c r="BQ692" s="66">
        <f t="shared" si="16234"/>
        <v>1583</v>
      </c>
      <c r="BR692" s="66">
        <f t="shared" si="16234"/>
        <v>1614</v>
      </c>
      <c r="BS692" s="66">
        <f t="shared" si="16234"/>
        <v>1644</v>
      </c>
      <c r="BT692" s="66">
        <f t="shared" si="16234"/>
        <v>1675</v>
      </c>
      <c r="BU692" s="66">
        <f t="shared" si="16234"/>
        <v>1706</v>
      </c>
      <c r="BV692" s="66">
        <f t="shared" si="16234"/>
        <v>1736</v>
      </c>
      <c r="BW692" s="66">
        <f t="shared" si="16234"/>
        <v>1767</v>
      </c>
      <c r="BX692" s="66">
        <f t="shared" si="16234"/>
        <v>1797</v>
      </c>
      <c r="BY692" s="75"/>
      <c r="BZ692" s="72"/>
      <c r="CA692" s="72"/>
      <c r="CB692" s="72"/>
    </row>
    <row r="693" spans="1:96" s="98" customFormat="1" ht="18" customHeight="1" x14ac:dyDescent="0.3">
      <c r="A693" s="230"/>
      <c r="B693" s="105"/>
      <c r="C693" s="305"/>
      <c r="D693" s="116"/>
      <c r="E693" s="309" t="s">
        <v>199</v>
      </c>
      <c r="F693" s="309" t="s">
        <v>199</v>
      </c>
      <c r="G693" s="308"/>
      <c r="H693" s="308"/>
      <c r="I693" s="309"/>
      <c r="J693" s="309"/>
      <c r="K693" s="309" t="s">
        <v>209</v>
      </c>
      <c r="L693" s="311"/>
      <c r="M693" s="7"/>
      <c r="N693" s="314"/>
      <c r="P693" s="70"/>
      <c r="Q693" s="54" t="str">
        <f>VLOOKUP(Q691,'Podpůrná data'!$J$13:$K$24,2)</f>
        <v>leden</v>
      </c>
      <c r="R693" s="54" t="str">
        <f>VLOOKUP(R691,'Podpůrná data'!$J$13:$K$24,2)</f>
        <v>únor</v>
      </c>
      <c r="S693" s="54" t="str">
        <f>VLOOKUP(S691,'Podpůrná data'!$J$13:$K$24,2)</f>
        <v>březen</v>
      </c>
      <c r="T693" s="54" t="str">
        <f>VLOOKUP(T691,'Podpůrná data'!$J$13:$K$24,2)</f>
        <v>duben</v>
      </c>
      <c r="U693" s="54" t="str">
        <f>VLOOKUP(U691,'Podpůrná data'!$J$13:$K$24,2)</f>
        <v>květen</v>
      </c>
      <c r="V693" s="54" t="str">
        <f>VLOOKUP(V691,'Podpůrná data'!$J$13:$K$24,2)</f>
        <v>červen</v>
      </c>
      <c r="W693" s="54" t="str">
        <f>VLOOKUP(W691,'Podpůrná data'!$J$13:$K$24,2)</f>
        <v>červenec</v>
      </c>
      <c r="X693" s="54" t="str">
        <f>VLOOKUP(X691,'Podpůrná data'!$J$13:$K$24,2)</f>
        <v>srpen</v>
      </c>
      <c r="Y693" s="54" t="str">
        <f>VLOOKUP(Y691,'Podpůrná data'!$J$13:$K$24,2)</f>
        <v>září</v>
      </c>
      <c r="Z693" s="54" t="str">
        <f>VLOOKUP(Z691,'Podpůrná data'!$J$13:$K$24,2)</f>
        <v>říjen</v>
      </c>
      <c r="AA693" s="54" t="str">
        <f>VLOOKUP(AA691,'Podpůrná data'!$J$13:$K$24,2)</f>
        <v>listopad</v>
      </c>
      <c r="AB693" s="54" t="str">
        <f>VLOOKUP(AB691,'Podpůrná data'!$J$13:$K$24,2)</f>
        <v>prosinec</v>
      </c>
      <c r="AC693" s="54" t="str">
        <f>VLOOKUP(AC691,'Podpůrná data'!$J$13:$K$24,2)</f>
        <v>leden</v>
      </c>
      <c r="AD693" s="54" t="str">
        <f>VLOOKUP(AD691,'Podpůrná data'!$J$13:$K$24,2)</f>
        <v>únor</v>
      </c>
      <c r="AE693" s="54" t="str">
        <f>VLOOKUP(AE691,'Podpůrná data'!$J$13:$K$24,2)</f>
        <v>březen</v>
      </c>
      <c r="AF693" s="54" t="str">
        <f>VLOOKUP(AF691,'Podpůrná data'!$J$13:$K$24,2)</f>
        <v>duben</v>
      </c>
      <c r="AG693" s="54" t="str">
        <f>VLOOKUP(AG691,'Podpůrná data'!$J$13:$K$24,2)</f>
        <v>květen</v>
      </c>
      <c r="AH693" s="54" t="str">
        <f>VLOOKUP(AH691,'Podpůrná data'!$J$13:$K$24,2)</f>
        <v>červen</v>
      </c>
      <c r="AI693" s="54" t="str">
        <f>VLOOKUP(AI691,'Podpůrná data'!$J$13:$K$24,2)</f>
        <v>červenec</v>
      </c>
      <c r="AJ693" s="54" t="str">
        <f>VLOOKUP(AJ691,'Podpůrná data'!$J$13:$K$24,2)</f>
        <v>srpen</v>
      </c>
      <c r="AK693" s="54" t="str">
        <f>VLOOKUP(AK691,'Podpůrná data'!$J$13:$K$24,2)</f>
        <v>září</v>
      </c>
      <c r="AL693" s="54" t="str">
        <f>VLOOKUP(AL691,'Podpůrná data'!$J$13:$K$24,2)</f>
        <v>říjen</v>
      </c>
      <c r="AM693" s="54" t="str">
        <f>VLOOKUP(AM691,'Podpůrná data'!$J$13:$K$24,2)</f>
        <v>listopad</v>
      </c>
      <c r="AN693" s="54" t="str">
        <f>VLOOKUP(AN691,'Podpůrná data'!$J$13:$K$24,2)</f>
        <v>prosinec</v>
      </c>
      <c r="AO693" s="54" t="str">
        <f>VLOOKUP(AO691,'Podpůrná data'!$J$13:$K$24,2)</f>
        <v>leden</v>
      </c>
      <c r="AP693" s="54" t="str">
        <f>VLOOKUP(AP691,'Podpůrná data'!$J$13:$K$24,2)</f>
        <v>únor</v>
      </c>
      <c r="AQ693" s="54" t="str">
        <f>VLOOKUP(AQ691,'Podpůrná data'!$J$13:$K$24,2)</f>
        <v>březen</v>
      </c>
      <c r="AR693" s="54" t="str">
        <f>VLOOKUP(AR691,'Podpůrná data'!$J$13:$K$24,2)</f>
        <v>duben</v>
      </c>
      <c r="AS693" s="54" t="str">
        <f>VLOOKUP(AS691,'Podpůrná data'!$J$13:$K$24,2)</f>
        <v>květen</v>
      </c>
      <c r="AT693" s="54" t="str">
        <f>VLOOKUP(AT691,'Podpůrná data'!$J$13:$K$24,2)</f>
        <v>červen</v>
      </c>
      <c r="AU693" s="54" t="str">
        <f>VLOOKUP(AU691,'Podpůrná data'!$J$13:$K$24,2)</f>
        <v>červenec</v>
      </c>
      <c r="AV693" s="54" t="str">
        <f>VLOOKUP(AV691,'Podpůrná data'!$J$13:$K$24,2)</f>
        <v>srpen</v>
      </c>
      <c r="AW693" s="54" t="str">
        <f>VLOOKUP(AW691,'Podpůrná data'!$J$13:$K$24,2)</f>
        <v>září</v>
      </c>
      <c r="AX693" s="54" t="str">
        <f>VLOOKUP(AX691,'Podpůrná data'!$J$13:$K$24,2)</f>
        <v>říjen</v>
      </c>
      <c r="AY693" s="54" t="str">
        <f>VLOOKUP(AY691,'Podpůrná data'!$J$13:$K$24,2)</f>
        <v>listopad</v>
      </c>
      <c r="AZ693" s="54" t="str">
        <f>VLOOKUP(AZ691,'Podpůrná data'!$J$13:$K$24,2)</f>
        <v>prosinec</v>
      </c>
      <c r="BA693" s="54" t="str">
        <f>VLOOKUP(BA691,'Podpůrná data'!$J$13:$K$24,2)</f>
        <v>leden</v>
      </c>
      <c r="BB693" s="54" t="str">
        <f>VLOOKUP(BB691,'Podpůrná data'!$J$13:$K$24,2)</f>
        <v>únor</v>
      </c>
      <c r="BC693" s="54" t="str">
        <f>VLOOKUP(BC691,'Podpůrná data'!$J$13:$K$24,2)</f>
        <v>březen</v>
      </c>
      <c r="BD693" s="54" t="str">
        <f>VLOOKUP(BD691,'Podpůrná data'!$J$13:$K$24,2)</f>
        <v>duben</v>
      </c>
      <c r="BE693" s="54" t="str">
        <f>VLOOKUP(BE691,'Podpůrná data'!$J$13:$K$24,2)</f>
        <v>květen</v>
      </c>
      <c r="BF693" s="54" t="str">
        <f>VLOOKUP(BF691,'Podpůrná data'!$J$13:$K$24,2)</f>
        <v>červen</v>
      </c>
      <c r="BG693" s="54" t="str">
        <f>VLOOKUP(BG691,'Podpůrná data'!$J$13:$K$24,2)</f>
        <v>červenec</v>
      </c>
      <c r="BH693" s="54" t="str">
        <f>VLOOKUP(BH691,'Podpůrná data'!$J$13:$K$24,2)</f>
        <v>srpen</v>
      </c>
      <c r="BI693" s="54" t="str">
        <f>VLOOKUP(BI691,'Podpůrná data'!$J$13:$K$24,2)</f>
        <v>září</v>
      </c>
      <c r="BJ693" s="54" t="str">
        <f>VLOOKUP(BJ691,'Podpůrná data'!$J$13:$K$24,2)</f>
        <v>říjen</v>
      </c>
      <c r="BK693" s="54" t="str">
        <f>VLOOKUP(BK691,'Podpůrná data'!$J$13:$K$24,2)</f>
        <v>listopad</v>
      </c>
      <c r="BL693" s="54" t="str">
        <f>VLOOKUP(BL691,'Podpůrná data'!$J$13:$K$24,2)</f>
        <v>prosinec</v>
      </c>
      <c r="BM693" s="54" t="str">
        <f>VLOOKUP(BM691,'Podpůrná data'!$J$13:$K$24,2)</f>
        <v>leden</v>
      </c>
      <c r="BN693" s="54" t="str">
        <f>VLOOKUP(BN691,'Podpůrná data'!$J$13:$K$24,2)</f>
        <v>únor</v>
      </c>
      <c r="BO693" s="54" t="str">
        <f>VLOOKUP(BO691,'Podpůrná data'!$J$13:$K$24,2)</f>
        <v>březen</v>
      </c>
      <c r="BP693" s="54" t="str">
        <f>VLOOKUP(BP691,'Podpůrná data'!$J$13:$K$24,2)</f>
        <v>duben</v>
      </c>
      <c r="BQ693" s="54" t="str">
        <f>VLOOKUP(BQ691,'Podpůrná data'!$J$13:$K$24,2)</f>
        <v>květen</v>
      </c>
      <c r="BR693" s="54" t="str">
        <f>VLOOKUP(BR691,'Podpůrná data'!$J$13:$K$24,2)</f>
        <v>červen</v>
      </c>
      <c r="BS693" s="54" t="str">
        <f>VLOOKUP(BS691,'Podpůrná data'!$J$13:$K$24,2)</f>
        <v>červenec</v>
      </c>
      <c r="BT693" s="54" t="str">
        <f>VLOOKUP(BT691,'Podpůrná data'!$J$13:$K$24,2)</f>
        <v>srpen</v>
      </c>
      <c r="BU693" s="54" t="str">
        <f>VLOOKUP(BU691,'Podpůrná data'!$J$13:$K$24,2)</f>
        <v>září</v>
      </c>
      <c r="BV693" s="54" t="str">
        <f>VLOOKUP(BV691,'Podpůrná data'!$J$13:$K$24,2)</f>
        <v>říjen</v>
      </c>
      <c r="BW693" s="54" t="str">
        <f>VLOOKUP(BW691,'Podpůrná data'!$J$13:$K$24,2)</f>
        <v>listopad</v>
      </c>
      <c r="BX693" s="54" t="str">
        <f>VLOOKUP(BX691,'Podpůrná data'!$J$13:$K$24,2)</f>
        <v>prosinec</v>
      </c>
      <c r="BY693" s="143"/>
      <c r="BZ693" s="144"/>
      <c r="CA693" s="165"/>
      <c r="CB693" s="165"/>
      <c r="CD693" s="147" t="s">
        <v>104</v>
      </c>
      <c r="CE693" s="147" t="s">
        <v>105</v>
      </c>
      <c r="CF693" s="147" t="s">
        <v>106</v>
      </c>
      <c r="CG693" s="147" t="s">
        <v>107</v>
      </c>
      <c r="CH693" s="147" t="s">
        <v>108</v>
      </c>
      <c r="CI693" s="147" t="s">
        <v>109</v>
      </c>
      <c r="CJ693" s="147" t="s">
        <v>110</v>
      </c>
      <c r="CK693" s="147" t="s">
        <v>111</v>
      </c>
      <c r="CL693" s="147" t="s">
        <v>112</v>
      </c>
      <c r="CM693" s="147" t="s">
        <v>166</v>
      </c>
      <c r="CN693" s="147" t="s">
        <v>167</v>
      </c>
      <c r="CO693" s="147" t="s">
        <v>168</v>
      </c>
      <c r="CP693" s="147" t="s">
        <v>194</v>
      </c>
      <c r="CQ693" s="147" t="s">
        <v>195</v>
      </c>
      <c r="CR693" s="147" t="s">
        <v>196</v>
      </c>
    </row>
    <row r="694" spans="1:96" s="98" customFormat="1" ht="16.2" customHeight="1" x14ac:dyDescent="0.3">
      <c r="A694" s="230"/>
      <c r="B694" s="105"/>
      <c r="C694" s="305"/>
      <c r="D694" s="116"/>
      <c r="E694" s="309"/>
      <c r="F694" s="309"/>
      <c r="G694" s="308"/>
      <c r="H694" s="308"/>
      <c r="I694" s="309"/>
      <c r="J694" s="309"/>
      <c r="K694" s="309"/>
      <c r="L694" s="311"/>
      <c r="M694" s="7"/>
      <c r="N694" s="314"/>
      <c r="P694" s="70"/>
      <c r="Q694" s="54">
        <f>YEAR(Úvod!$F$10)</f>
        <v>1900</v>
      </c>
      <c r="R694" s="54">
        <f t="shared" ref="R694" si="16235">IF(R691=1,Q694+1,Q694)</f>
        <v>1900</v>
      </c>
      <c r="S694" s="54">
        <f t="shared" ref="S694" si="16236">IF(S691=1,R694+1,R694)</f>
        <v>1900</v>
      </c>
      <c r="T694" s="54">
        <f t="shared" ref="T694" si="16237">IF(T691=1,S694+1,S694)</f>
        <v>1900</v>
      </c>
      <c r="U694" s="54">
        <f t="shared" ref="U694" si="16238">IF(U691=1,T694+1,T694)</f>
        <v>1900</v>
      </c>
      <c r="V694" s="54">
        <f t="shared" ref="V694" si="16239">IF(V691=1,U694+1,U694)</f>
        <v>1900</v>
      </c>
      <c r="W694" s="54">
        <f t="shared" ref="W694" si="16240">IF(W691=1,V694+1,V694)</f>
        <v>1900</v>
      </c>
      <c r="X694" s="54">
        <f t="shared" ref="X694" si="16241">IF(X691=1,W694+1,W694)</f>
        <v>1900</v>
      </c>
      <c r="Y694" s="54">
        <f t="shared" ref="Y694" si="16242">IF(Y691=1,X694+1,X694)</f>
        <v>1900</v>
      </c>
      <c r="Z694" s="54">
        <f t="shared" ref="Z694" si="16243">IF(Z691=1,Y694+1,Y694)</f>
        <v>1900</v>
      </c>
      <c r="AA694" s="54">
        <f t="shared" ref="AA694" si="16244">IF(AA691=1,Z694+1,Z694)</f>
        <v>1900</v>
      </c>
      <c r="AB694" s="54">
        <f t="shared" ref="AB694" si="16245">IF(AB691=1,AA694+1,AA694)</f>
        <v>1900</v>
      </c>
      <c r="AC694" s="54">
        <f t="shared" ref="AC694" si="16246">IF(AC691=1,AB694+1,AB694)</f>
        <v>1901</v>
      </c>
      <c r="AD694" s="54">
        <f t="shared" ref="AD694" si="16247">IF(AD691=1,AC694+1,AC694)</f>
        <v>1901</v>
      </c>
      <c r="AE694" s="54">
        <f t="shared" ref="AE694" si="16248">IF(AE691=1,AD694+1,AD694)</f>
        <v>1901</v>
      </c>
      <c r="AF694" s="54">
        <f t="shared" ref="AF694" si="16249">IF(AF691=1,AE694+1,AE694)</f>
        <v>1901</v>
      </c>
      <c r="AG694" s="54">
        <f t="shared" ref="AG694" si="16250">IF(AG691=1,AF694+1,AF694)</f>
        <v>1901</v>
      </c>
      <c r="AH694" s="54">
        <f t="shared" ref="AH694" si="16251">IF(AH691=1,AG694+1,AG694)</f>
        <v>1901</v>
      </c>
      <c r="AI694" s="54">
        <f t="shared" ref="AI694" si="16252">IF(AI691=1,AH694+1,AH694)</f>
        <v>1901</v>
      </c>
      <c r="AJ694" s="54">
        <f t="shared" ref="AJ694" si="16253">IF(AJ691=1,AI694+1,AI694)</f>
        <v>1901</v>
      </c>
      <c r="AK694" s="54">
        <f t="shared" ref="AK694" si="16254">IF(AK691=1,AJ694+1,AJ694)</f>
        <v>1901</v>
      </c>
      <c r="AL694" s="54">
        <f t="shared" ref="AL694" si="16255">IF(AL691=1,AK694+1,AK694)</f>
        <v>1901</v>
      </c>
      <c r="AM694" s="54">
        <f t="shared" ref="AM694" si="16256">IF(AM691=1,AL694+1,AL694)</f>
        <v>1901</v>
      </c>
      <c r="AN694" s="54">
        <f t="shared" ref="AN694" si="16257">IF(AN691=1,AM694+1,AM694)</f>
        <v>1901</v>
      </c>
      <c r="AO694" s="54">
        <f t="shared" ref="AO694" si="16258">IF(AO691=1,AN694+1,AN694)</f>
        <v>1902</v>
      </c>
      <c r="AP694" s="54">
        <f t="shared" ref="AP694" si="16259">IF(AP691=1,AO694+1,AO694)</f>
        <v>1902</v>
      </c>
      <c r="AQ694" s="54">
        <f t="shared" ref="AQ694" si="16260">IF(AQ691=1,AP694+1,AP694)</f>
        <v>1902</v>
      </c>
      <c r="AR694" s="54">
        <f t="shared" ref="AR694" si="16261">IF(AR691=1,AQ694+1,AQ694)</f>
        <v>1902</v>
      </c>
      <c r="AS694" s="54">
        <f t="shared" ref="AS694" si="16262">IF(AS691=1,AR694+1,AR694)</f>
        <v>1902</v>
      </c>
      <c r="AT694" s="54">
        <f t="shared" ref="AT694" si="16263">IF(AT691=1,AS694+1,AS694)</f>
        <v>1902</v>
      </c>
      <c r="AU694" s="54">
        <f t="shared" ref="AU694" si="16264">IF(AU691=1,AT694+1,AT694)</f>
        <v>1902</v>
      </c>
      <c r="AV694" s="54">
        <f t="shared" ref="AV694" si="16265">IF(AV691=1,AU694+1,AU694)</f>
        <v>1902</v>
      </c>
      <c r="AW694" s="54">
        <f t="shared" ref="AW694" si="16266">IF(AW691=1,AV694+1,AV694)</f>
        <v>1902</v>
      </c>
      <c r="AX694" s="54">
        <f t="shared" ref="AX694" si="16267">IF(AX691=1,AW694+1,AW694)</f>
        <v>1902</v>
      </c>
      <c r="AY694" s="54">
        <f t="shared" ref="AY694" si="16268">IF(AY691=1,AX694+1,AX694)</f>
        <v>1902</v>
      </c>
      <c r="AZ694" s="54">
        <f t="shared" ref="AZ694" si="16269">IF(AZ691=1,AY694+1,AY694)</f>
        <v>1902</v>
      </c>
      <c r="BA694" s="54">
        <f t="shared" ref="BA694" si="16270">IF(BA691=1,AZ694+1,AZ694)</f>
        <v>1903</v>
      </c>
      <c r="BB694" s="54">
        <f t="shared" ref="BB694" si="16271">IF(BB691=1,BA694+1,BA694)</f>
        <v>1903</v>
      </c>
      <c r="BC694" s="54">
        <f t="shared" ref="BC694" si="16272">IF(BC691=1,BB694+1,BB694)</f>
        <v>1903</v>
      </c>
      <c r="BD694" s="54">
        <f t="shared" ref="BD694" si="16273">IF(BD691=1,BC694+1,BC694)</f>
        <v>1903</v>
      </c>
      <c r="BE694" s="54">
        <f t="shared" ref="BE694" si="16274">IF(BE691=1,BD694+1,BD694)</f>
        <v>1903</v>
      </c>
      <c r="BF694" s="54">
        <f t="shared" ref="BF694" si="16275">IF(BF691=1,BE694+1,BE694)</f>
        <v>1903</v>
      </c>
      <c r="BG694" s="54">
        <f t="shared" ref="BG694" si="16276">IF(BG691=1,BF694+1,BF694)</f>
        <v>1903</v>
      </c>
      <c r="BH694" s="54">
        <f t="shared" ref="BH694" si="16277">IF(BH691=1,BG694+1,BG694)</f>
        <v>1903</v>
      </c>
      <c r="BI694" s="54">
        <f t="shared" ref="BI694" si="16278">IF(BI691=1,BH694+1,BH694)</f>
        <v>1903</v>
      </c>
      <c r="BJ694" s="54">
        <f t="shared" ref="BJ694" si="16279">IF(BJ691=1,BI694+1,BI694)</f>
        <v>1903</v>
      </c>
      <c r="BK694" s="54">
        <f t="shared" ref="BK694" si="16280">IF(BK691=1,BJ694+1,BJ694)</f>
        <v>1903</v>
      </c>
      <c r="BL694" s="54">
        <f t="shared" ref="BL694" si="16281">IF(BL691=1,BK694+1,BK694)</f>
        <v>1903</v>
      </c>
      <c r="BM694" s="54">
        <f t="shared" ref="BM694" si="16282">IF(BM691=1,BL694+1,BL694)</f>
        <v>1904</v>
      </c>
      <c r="BN694" s="54">
        <f t="shared" ref="BN694" si="16283">IF(BN691=1,BM694+1,BM694)</f>
        <v>1904</v>
      </c>
      <c r="BO694" s="54">
        <f t="shared" ref="BO694" si="16284">IF(BO691=1,BN694+1,BN694)</f>
        <v>1904</v>
      </c>
      <c r="BP694" s="54">
        <f t="shared" ref="BP694" si="16285">IF(BP691=1,BO694+1,BO694)</f>
        <v>1904</v>
      </c>
      <c r="BQ694" s="54">
        <f t="shared" ref="BQ694" si="16286">IF(BQ691=1,BP694+1,BP694)</f>
        <v>1904</v>
      </c>
      <c r="BR694" s="54">
        <f t="shared" ref="BR694" si="16287">IF(BR691=1,BQ694+1,BQ694)</f>
        <v>1904</v>
      </c>
      <c r="BS694" s="54">
        <f t="shared" ref="BS694" si="16288">IF(BS691=1,BR694+1,BR694)</f>
        <v>1904</v>
      </c>
      <c r="BT694" s="54">
        <f t="shared" ref="BT694" si="16289">IF(BT691=1,BS694+1,BS694)</f>
        <v>1904</v>
      </c>
      <c r="BU694" s="54">
        <f t="shared" ref="BU694" si="16290">IF(BU691=1,BT694+1,BT694)</f>
        <v>1904</v>
      </c>
      <c r="BV694" s="54">
        <f t="shared" ref="BV694" si="16291">IF(BV691=1,BU694+1,BU694)</f>
        <v>1904</v>
      </c>
      <c r="BW694" s="54">
        <f t="shared" ref="BW694" si="16292">IF(BW691=1,BV694+1,BV694)</f>
        <v>1904</v>
      </c>
      <c r="BX694" s="54">
        <f t="shared" ref="BX694" si="16293">IF(BX691=1,BW694+1,BW694)</f>
        <v>1904</v>
      </c>
      <c r="BY694" s="163"/>
      <c r="BZ694" s="164"/>
      <c r="CA694" s="165"/>
      <c r="CB694" s="165"/>
    </row>
    <row r="695" spans="1:96" s="98" customFormat="1" ht="16.2" customHeight="1" x14ac:dyDescent="0.3">
      <c r="A695" s="230"/>
      <c r="B695" s="105"/>
      <c r="C695" s="116"/>
      <c r="D695" s="116"/>
      <c r="E695" s="309"/>
      <c r="F695" s="309"/>
      <c r="G695" s="308"/>
      <c r="H695" s="308"/>
      <c r="I695" s="309"/>
      <c r="J695" s="310"/>
      <c r="K695" s="309"/>
      <c r="L695" s="312"/>
      <c r="M695" s="7"/>
      <c r="N695" s="315"/>
      <c r="P695" s="57" t="s">
        <v>170</v>
      </c>
      <c r="Q695" s="196"/>
      <c r="R695" s="196"/>
      <c r="S695" s="196"/>
      <c r="T695" s="196"/>
      <c r="U695" s="196"/>
      <c r="V695" s="196"/>
      <c r="W695" s="196"/>
      <c r="X695" s="196"/>
      <c r="Y695" s="196"/>
      <c r="Z695" s="196"/>
      <c r="AA695" s="196"/>
      <c r="AB695" s="196"/>
      <c r="AC695" s="196"/>
      <c r="AD695" s="196"/>
      <c r="AE695" s="196"/>
      <c r="AF695" s="196"/>
      <c r="AG695" s="196"/>
      <c r="AH695" s="196"/>
      <c r="AI695" s="196"/>
      <c r="AJ695" s="196"/>
      <c r="AK695" s="196"/>
      <c r="AL695" s="196"/>
      <c r="AM695" s="196"/>
      <c r="AN695" s="196"/>
      <c r="AO695" s="196"/>
      <c r="AP695" s="196"/>
      <c r="AQ695" s="196"/>
      <c r="AR695" s="196"/>
      <c r="AS695" s="196"/>
      <c r="AT695" s="196"/>
      <c r="AU695" s="196"/>
      <c r="AV695" s="196"/>
      <c r="AW695" s="196"/>
      <c r="AX695" s="196"/>
      <c r="AY695" s="196"/>
      <c r="AZ695" s="196"/>
      <c r="BA695" s="196"/>
      <c r="BB695" s="196"/>
      <c r="BC695" s="196"/>
      <c r="BD695" s="196"/>
      <c r="BE695" s="196"/>
      <c r="BF695" s="196"/>
      <c r="BG695" s="196"/>
      <c r="BH695" s="196"/>
      <c r="BI695" s="196"/>
      <c r="BJ695" s="196"/>
      <c r="BK695" s="196"/>
      <c r="BL695" s="196"/>
      <c r="BM695" s="196"/>
      <c r="BN695" s="196"/>
      <c r="BO695" s="196"/>
      <c r="BP695" s="196"/>
      <c r="BQ695" s="196"/>
      <c r="BR695" s="196"/>
      <c r="BS695" s="196"/>
      <c r="BT695" s="196"/>
      <c r="BU695" s="196"/>
      <c r="BV695" s="196"/>
      <c r="BW695" s="196"/>
      <c r="BX695" s="196"/>
      <c r="BY695" s="163"/>
      <c r="BZ695" s="164"/>
      <c r="CA695" s="165"/>
      <c r="CB695" s="165"/>
    </row>
    <row r="696" spans="1:96" s="98" customFormat="1" ht="23.4" customHeight="1" x14ac:dyDescent="0.3">
      <c r="A696" s="97"/>
      <c r="B696" s="117" t="s">
        <v>43</v>
      </c>
      <c r="C696" s="297"/>
      <c r="D696" s="297"/>
      <c r="E696" s="197"/>
      <c r="F696" s="193"/>
      <c r="G696" s="198"/>
      <c r="H696" s="199"/>
      <c r="I696" s="198"/>
      <c r="J696" s="167">
        <f>IF(I696="",0,IF(I696='Podpůrná data'!$A$10,'Podpůrná data'!$B$10,'Podpůrná data'!$B$11))</f>
        <v>0</v>
      </c>
      <c r="K696" s="166">
        <f>IFERROR(INT(ROUND(H696,2)*(VLOOKUP(INT(G696),'Podpůrná data'!$A$14:$B$73,2,FALSE))*(G696/(INT(G696)))),0)</f>
        <v>0</v>
      </c>
      <c r="L696" s="55">
        <f>J696*K696</f>
        <v>0</v>
      </c>
      <c r="M696" s="56">
        <f>IF(L696&gt;0,IF(ISTEXT(C696)=TRUE,0,1),0)</f>
        <v>0</v>
      </c>
      <c r="N696" s="142">
        <f>IF(L696&gt;0,1,0)</f>
        <v>0</v>
      </c>
      <c r="O696" s="118"/>
      <c r="P696" s="57" t="s">
        <v>94</v>
      </c>
      <c r="Q696" s="200"/>
      <c r="R696" s="200"/>
      <c r="S696" s="200"/>
      <c r="T696" s="200"/>
      <c r="U696" s="200"/>
      <c r="V696" s="200"/>
      <c r="W696" s="200"/>
      <c r="X696" s="200"/>
      <c r="Y696" s="200"/>
      <c r="Z696" s="200"/>
      <c r="AA696" s="200"/>
      <c r="AB696" s="200"/>
      <c r="AC696" s="200"/>
      <c r="AD696" s="200"/>
      <c r="AE696" s="200"/>
      <c r="AF696" s="200"/>
      <c r="AG696" s="200"/>
      <c r="AH696" s="200"/>
      <c r="AI696" s="200"/>
      <c r="AJ696" s="200"/>
      <c r="AK696" s="200"/>
      <c r="AL696" s="200"/>
      <c r="AM696" s="200"/>
      <c r="AN696" s="200"/>
      <c r="AO696" s="200"/>
      <c r="AP696" s="200"/>
      <c r="AQ696" s="200"/>
      <c r="AR696" s="200"/>
      <c r="AS696" s="200"/>
      <c r="AT696" s="200"/>
      <c r="AU696" s="200"/>
      <c r="AV696" s="200"/>
      <c r="AW696" s="200"/>
      <c r="AX696" s="200"/>
      <c r="AY696" s="200"/>
      <c r="AZ696" s="200"/>
      <c r="BA696" s="200"/>
      <c r="BB696" s="200"/>
      <c r="BC696" s="200"/>
      <c r="BD696" s="200"/>
      <c r="BE696" s="200"/>
      <c r="BF696" s="200"/>
      <c r="BG696" s="200"/>
      <c r="BH696" s="200"/>
      <c r="BI696" s="200"/>
      <c r="BJ696" s="200"/>
      <c r="BK696" s="200"/>
      <c r="BL696" s="200"/>
      <c r="BM696" s="200"/>
      <c r="BN696" s="200"/>
      <c r="BO696" s="200"/>
      <c r="BP696" s="200"/>
      <c r="BQ696" s="200"/>
      <c r="BR696" s="200"/>
      <c r="BS696" s="200"/>
      <c r="BT696" s="200"/>
      <c r="BU696" s="200"/>
      <c r="BV696" s="200"/>
      <c r="BW696" s="200"/>
      <c r="BX696" s="200"/>
      <c r="BY696" s="298">
        <f>SUM(Q704:BX704)</f>
        <v>0</v>
      </c>
      <c r="BZ696" s="300">
        <f>SUM(Q705:BX705)</f>
        <v>0</v>
      </c>
      <c r="CA696" s="302">
        <f>IF($N696=0,0,IF($BY696&gt;=215*$H696,1,0))</f>
        <v>0</v>
      </c>
      <c r="CB696" s="302">
        <f>IF($BY696&gt;=215*$H696,0,(CEILING(215*$H696,1)-$BY696))</f>
        <v>0</v>
      </c>
    </row>
    <row r="697" spans="1:96" s="98" customFormat="1" ht="28.8" x14ac:dyDescent="0.3">
      <c r="A697" s="97"/>
      <c r="B697" s="119"/>
      <c r="C697" s="73"/>
      <c r="D697" s="73"/>
      <c r="E697" s="73"/>
      <c r="F697" s="73"/>
      <c r="G697" s="73"/>
      <c r="H697" s="73"/>
      <c r="I697" s="73"/>
      <c r="J697" s="73"/>
      <c r="K697" s="73"/>
      <c r="L697" s="58"/>
      <c r="M697" s="7"/>
      <c r="N697" s="160"/>
      <c r="P697" s="57" t="s">
        <v>140</v>
      </c>
      <c r="Q697" s="201"/>
      <c r="R697" s="201"/>
      <c r="S697" s="201"/>
      <c r="T697" s="201"/>
      <c r="U697" s="201"/>
      <c r="V697" s="201"/>
      <c r="W697" s="201"/>
      <c r="X697" s="201"/>
      <c r="Y697" s="201"/>
      <c r="Z697" s="201"/>
      <c r="AA697" s="201"/>
      <c r="AB697" s="201"/>
      <c r="AC697" s="201"/>
      <c r="AD697" s="201"/>
      <c r="AE697" s="201"/>
      <c r="AF697" s="201"/>
      <c r="AG697" s="201"/>
      <c r="AH697" s="201"/>
      <c r="AI697" s="201"/>
      <c r="AJ697" s="201"/>
      <c r="AK697" s="201"/>
      <c r="AL697" s="201"/>
      <c r="AM697" s="201"/>
      <c r="AN697" s="201"/>
      <c r="AO697" s="201"/>
      <c r="AP697" s="201"/>
      <c r="AQ697" s="201"/>
      <c r="AR697" s="201"/>
      <c r="AS697" s="201"/>
      <c r="AT697" s="201"/>
      <c r="AU697" s="201"/>
      <c r="AV697" s="201"/>
      <c r="AW697" s="201"/>
      <c r="AX697" s="201"/>
      <c r="AY697" s="201"/>
      <c r="AZ697" s="201"/>
      <c r="BA697" s="201"/>
      <c r="BB697" s="201"/>
      <c r="BC697" s="201"/>
      <c r="BD697" s="201"/>
      <c r="BE697" s="201"/>
      <c r="BF697" s="201"/>
      <c r="BG697" s="201"/>
      <c r="BH697" s="201"/>
      <c r="BI697" s="201"/>
      <c r="BJ697" s="201"/>
      <c r="BK697" s="201"/>
      <c r="BL697" s="201"/>
      <c r="BM697" s="201"/>
      <c r="BN697" s="201"/>
      <c r="BO697" s="201"/>
      <c r="BP697" s="201"/>
      <c r="BQ697" s="201"/>
      <c r="BR697" s="201"/>
      <c r="BS697" s="201"/>
      <c r="BT697" s="201"/>
      <c r="BU697" s="201"/>
      <c r="BV697" s="201"/>
      <c r="BW697" s="201"/>
      <c r="BX697" s="201"/>
      <c r="BY697" s="298"/>
      <c r="BZ697" s="300"/>
      <c r="CA697" s="302"/>
      <c r="CB697" s="302"/>
    </row>
    <row r="698" spans="1:96" s="98" customFormat="1" ht="14.4" hidden="1" customHeight="1" x14ac:dyDescent="0.3">
      <c r="A698" s="97"/>
      <c r="B698" s="119"/>
      <c r="C698" s="73"/>
      <c r="D698" s="73"/>
      <c r="E698" s="73"/>
      <c r="F698" s="73"/>
      <c r="G698" s="73"/>
      <c r="H698" s="73"/>
      <c r="I698" s="73"/>
      <c r="J698" s="73"/>
      <c r="K698" s="73"/>
      <c r="L698" s="58"/>
      <c r="M698" s="7"/>
      <c r="N698" s="160"/>
      <c r="P698" s="59" t="s">
        <v>141</v>
      </c>
      <c r="Q698" s="60">
        <f>IF(Q696&lt;&gt;0,1,0)</f>
        <v>0</v>
      </c>
      <c r="R698" s="60">
        <f t="shared" ref="R698" si="16294">IF(Q698&gt;0,Q698+1,IF(R696&lt;&gt;0,1,0))</f>
        <v>0</v>
      </c>
      <c r="S698" s="60">
        <f t="shared" ref="S698" si="16295">IF(R698&gt;0,R698+1,IF(S696&lt;&gt;0,1,0))</f>
        <v>0</v>
      </c>
      <c r="T698" s="60">
        <f t="shared" ref="T698" si="16296">IF(S698&gt;0,S698+1,IF(T696&lt;&gt;0,1,0))</f>
        <v>0</v>
      </c>
      <c r="U698" s="60">
        <f t="shared" ref="U698" si="16297">IF(T698&gt;0,T698+1,IF(U696&lt;&gt;0,1,0))</f>
        <v>0</v>
      </c>
      <c r="V698" s="60">
        <f t="shared" ref="V698" si="16298">IF(U698&gt;0,U698+1,IF(V696&lt;&gt;0,1,0))</f>
        <v>0</v>
      </c>
      <c r="W698" s="60">
        <f t="shared" ref="W698" si="16299">IF(V698&gt;0,V698+1,IF(W696&lt;&gt;0,1,0))</f>
        <v>0</v>
      </c>
      <c r="X698" s="60">
        <f t="shared" ref="X698" si="16300">IF(W698&gt;0,W698+1,IF(X696&lt;&gt;0,1,0))</f>
        <v>0</v>
      </c>
      <c r="Y698" s="60">
        <f t="shared" ref="Y698" si="16301">IF(X698&gt;0,X698+1,IF(Y696&lt;&gt;0,1,0))</f>
        <v>0</v>
      </c>
      <c r="Z698" s="60">
        <f t="shared" ref="Z698" si="16302">IF(Y698&gt;0,Y698+1,IF(Z696&lt;&gt;0,1,0))</f>
        <v>0</v>
      </c>
      <c r="AA698" s="60">
        <f t="shared" ref="AA698" si="16303">IF(Z698&gt;0,Z698+1,IF(AA696&lt;&gt;0,1,0))</f>
        <v>0</v>
      </c>
      <c r="AB698" s="60">
        <f t="shared" ref="AB698" si="16304">IF(AA698&gt;0,AA698+1,IF(AB696&lt;&gt;0,1,0))</f>
        <v>0</v>
      </c>
      <c r="AC698" s="60">
        <f t="shared" ref="AC698" si="16305">IF(AB698&gt;0,AB698+1,IF(AC696&lt;&gt;0,1,0))</f>
        <v>0</v>
      </c>
      <c r="AD698" s="60">
        <f t="shared" ref="AD698" si="16306">IF(AC698&gt;0,AC698+1,IF(AD696&lt;&gt;0,1,0))</f>
        <v>0</v>
      </c>
      <c r="AE698" s="60">
        <f t="shared" ref="AE698" si="16307">IF(AD698&gt;0,AD698+1,IF(AE696&lt;&gt;0,1,0))</f>
        <v>0</v>
      </c>
      <c r="AF698" s="60">
        <f t="shared" ref="AF698" si="16308">IF(AE698&gt;0,AE698+1,IF(AF696&lt;&gt;0,1,0))</f>
        <v>0</v>
      </c>
      <c r="AG698" s="60">
        <f t="shared" ref="AG698" si="16309">IF(AF698&gt;0,AF698+1,IF(AG696&lt;&gt;0,1,0))</f>
        <v>0</v>
      </c>
      <c r="AH698" s="60">
        <f t="shared" ref="AH698" si="16310">IF(AG698&gt;0,AG698+1,IF(AH696&lt;&gt;0,1,0))</f>
        <v>0</v>
      </c>
      <c r="AI698" s="60">
        <f t="shared" ref="AI698" si="16311">IF(AH698&gt;0,AH698+1,IF(AI696&lt;&gt;0,1,0))</f>
        <v>0</v>
      </c>
      <c r="AJ698" s="60">
        <f t="shared" ref="AJ698" si="16312">IF(AI698&gt;0,AI698+1,IF(AJ696&lt;&gt;0,1,0))</f>
        <v>0</v>
      </c>
      <c r="AK698" s="60">
        <f t="shared" ref="AK698" si="16313">IF(AJ698&gt;0,AJ698+1,IF(AK696&lt;&gt;0,1,0))</f>
        <v>0</v>
      </c>
      <c r="AL698" s="60">
        <f t="shared" ref="AL698" si="16314">IF(AK698&gt;0,AK698+1,IF(AL696&lt;&gt;0,1,0))</f>
        <v>0</v>
      </c>
      <c r="AM698" s="60">
        <f t="shared" ref="AM698" si="16315">IF(AL698&gt;0,AL698+1,IF(AM696&lt;&gt;0,1,0))</f>
        <v>0</v>
      </c>
      <c r="AN698" s="60">
        <f t="shared" ref="AN698" si="16316">IF(AM698&gt;0,AM698+1,IF(AN696&lt;&gt;0,1,0))</f>
        <v>0</v>
      </c>
      <c r="AO698" s="60">
        <f t="shared" ref="AO698" si="16317">IF(AN698&gt;0,AN698+1,IF(AO696&lt;&gt;0,1,0))</f>
        <v>0</v>
      </c>
      <c r="AP698" s="60">
        <f t="shared" ref="AP698" si="16318">IF(AO698&gt;0,AO698+1,IF(AP696&lt;&gt;0,1,0))</f>
        <v>0</v>
      </c>
      <c r="AQ698" s="60">
        <f t="shared" ref="AQ698" si="16319">IF(AP698&gt;0,AP698+1,IF(AQ696&lt;&gt;0,1,0))</f>
        <v>0</v>
      </c>
      <c r="AR698" s="60">
        <f t="shared" ref="AR698" si="16320">IF(AQ698&gt;0,AQ698+1,IF(AR696&lt;&gt;0,1,0))</f>
        <v>0</v>
      </c>
      <c r="AS698" s="60">
        <f t="shared" ref="AS698" si="16321">IF(AR698&gt;0,AR698+1,IF(AS696&lt;&gt;0,1,0))</f>
        <v>0</v>
      </c>
      <c r="AT698" s="60">
        <f t="shared" ref="AT698" si="16322">IF(AS698&gt;0,AS698+1,IF(AT696&lt;&gt;0,1,0))</f>
        <v>0</v>
      </c>
      <c r="AU698" s="60">
        <f t="shared" ref="AU698" si="16323">IF(AT698&gt;0,AT698+1,IF(AU696&lt;&gt;0,1,0))</f>
        <v>0</v>
      </c>
      <c r="AV698" s="60">
        <f t="shared" ref="AV698" si="16324">IF(AU698&gt;0,AU698+1,IF(AV696&lt;&gt;0,1,0))</f>
        <v>0</v>
      </c>
      <c r="AW698" s="60">
        <f t="shared" ref="AW698" si="16325">IF(AV698&gt;0,AV698+1,IF(AW696&lt;&gt;0,1,0))</f>
        <v>0</v>
      </c>
      <c r="AX698" s="60">
        <f t="shared" ref="AX698" si="16326">IF(AW698&gt;0,AW698+1,IF(AX696&lt;&gt;0,1,0))</f>
        <v>0</v>
      </c>
      <c r="AY698" s="60">
        <f t="shared" ref="AY698" si="16327">IF(AX698&gt;0,AX698+1,IF(AY696&lt;&gt;0,1,0))</f>
        <v>0</v>
      </c>
      <c r="AZ698" s="60">
        <f t="shared" ref="AZ698" si="16328">IF(AY698&gt;0,AY698+1,IF(AZ696&lt;&gt;0,1,0))</f>
        <v>0</v>
      </c>
      <c r="BA698" s="60">
        <f t="shared" ref="BA698" si="16329">IF(AZ698&gt;0,AZ698+1,IF(BA696&lt;&gt;0,1,0))</f>
        <v>0</v>
      </c>
      <c r="BB698" s="60">
        <f t="shared" ref="BB698" si="16330">IF(BA698&gt;0,BA698+1,IF(BB696&lt;&gt;0,1,0))</f>
        <v>0</v>
      </c>
      <c r="BC698" s="60">
        <f t="shared" ref="BC698" si="16331">IF(BB698&gt;0,BB698+1,IF(BC696&lt;&gt;0,1,0))</f>
        <v>0</v>
      </c>
      <c r="BD698" s="60">
        <f t="shared" ref="BD698" si="16332">IF(BC698&gt;0,BC698+1,IF(BD696&lt;&gt;0,1,0))</f>
        <v>0</v>
      </c>
      <c r="BE698" s="60">
        <f t="shared" ref="BE698" si="16333">IF(BD698&gt;0,BD698+1,IF(BE696&lt;&gt;0,1,0))</f>
        <v>0</v>
      </c>
      <c r="BF698" s="60">
        <f t="shared" ref="BF698" si="16334">IF(BE698&gt;0,BE698+1,IF(BF696&lt;&gt;0,1,0))</f>
        <v>0</v>
      </c>
      <c r="BG698" s="60">
        <f t="shared" ref="BG698" si="16335">IF(BF698&gt;0,BF698+1,IF(BG696&lt;&gt;0,1,0))</f>
        <v>0</v>
      </c>
      <c r="BH698" s="60">
        <f t="shared" ref="BH698" si="16336">IF(BG698&gt;0,BG698+1,IF(BH696&lt;&gt;0,1,0))</f>
        <v>0</v>
      </c>
      <c r="BI698" s="60">
        <f t="shared" ref="BI698" si="16337">IF(BH698&gt;0,BH698+1,IF(BI696&lt;&gt;0,1,0))</f>
        <v>0</v>
      </c>
      <c r="BJ698" s="60">
        <f t="shared" ref="BJ698" si="16338">IF(BI698&gt;0,BI698+1,IF(BJ696&lt;&gt;0,1,0))</f>
        <v>0</v>
      </c>
      <c r="BK698" s="60">
        <f t="shared" ref="BK698" si="16339">IF(BJ698&gt;0,BJ698+1,IF(BK696&lt;&gt;0,1,0))</f>
        <v>0</v>
      </c>
      <c r="BL698" s="60">
        <f t="shared" ref="BL698" si="16340">IF(BK698&gt;0,BK698+1,IF(BL696&lt;&gt;0,1,0))</f>
        <v>0</v>
      </c>
      <c r="BM698" s="60">
        <f t="shared" ref="BM698" si="16341">IF(BL698&gt;0,BL698+1,IF(BM696&lt;&gt;0,1,0))</f>
        <v>0</v>
      </c>
      <c r="BN698" s="60">
        <f t="shared" ref="BN698" si="16342">IF(BM698&gt;0,BM698+1,IF(BN696&lt;&gt;0,1,0))</f>
        <v>0</v>
      </c>
      <c r="BO698" s="60">
        <f t="shared" ref="BO698" si="16343">IF(BN698&gt;0,BN698+1,IF(BO696&lt;&gt;0,1,0))</f>
        <v>0</v>
      </c>
      <c r="BP698" s="60">
        <f t="shared" ref="BP698" si="16344">IF(BO698&gt;0,BO698+1,IF(BP696&lt;&gt;0,1,0))</f>
        <v>0</v>
      </c>
      <c r="BQ698" s="60">
        <f t="shared" ref="BQ698" si="16345">IF(BP698&gt;0,BP698+1,IF(BQ696&lt;&gt;0,1,0))</f>
        <v>0</v>
      </c>
      <c r="BR698" s="60">
        <f t="shared" ref="BR698" si="16346">IF(BQ698&gt;0,BQ698+1,IF(BR696&lt;&gt;0,1,0))</f>
        <v>0</v>
      </c>
      <c r="BS698" s="60">
        <f t="shared" ref="BS698" si="16347">IF(BR698&gt;0,BR698+1,IF(BS696&lt;&gt;0,1,0))</f>
        <v>0</v>
      </c>
      <c r="BT698" s="60">
        <f t="shared" ref="BT698" si="16348">IF(BS698&gt;0,BS698+1,IF(BT696&lt;&gt;0,1,0))</f>
        <v>0</v>
      </c>
      <c r="BU698" s="60">
        <f t="shared" ref="BU698" si="16349">IF(BT698&gt;0,BT698+1,IF(BU696&lt;&gt;0,1,0))</f>
        <v>0</v>
      </c>
      <c r="BV698" s="60">
        <f t="shared" ref="BV698" si="16350">IF(BU698&gt;0,BU698+1,IF(BV696&lt;&gt;0,1,0))</f>
        <v>0</v>
      </c>
      <c r="BW698" s="60">
        <f t="shared" ref="BW698" si="16351">IF(BV698&gt;0,BV698+1,IF(BW696&lt;&gt;0,1,0))</f>
        <v>0</v>
      </c>
      <c r="BX698" s="60">
        <f t="shared" ref="BX698" si="16352">IF(BW698&gt;0,BW698+1,IF(BX696&lt;&gt;0,1,0))</f>
        <v>0</v>
      </c>
      <c r="BY698" s="298"/>
      <c r="BZ698" s="300"/>
      <c r="CA698" s="302"/>
      <c r="CB698" s="302"/>
    </row>
    <row r="699" spans="1:96" s="98" customFormat="1" ht="14.4" hidden="1" customHeight="1" x14ac:dyDescent="0.3">
      <c r="A699" s="97"/>
      <c r="B699" s="119"/>
      <c r="C699" s="73"/>
      <c r="D699" s="73"/>
      <c r="E699" s="73"/>
      <c r="F699" s="73"/>
      <c r="G699" s="73"/>
      <c r="H699" s="73"/>
      <c r="I699" s="73"/>
      <c r="J699" s="73"/>
      <c r="K699" s="73"/>
      <c r="L699" s="58"/>
      <c r="M699" s="7"/>
      <c r="N699" s="160"/>
      <c r="P699" s="59" t="s">
        <v>142</v>
      </c>
      <c r="Q699" s="60">
        <f>Q698</f>
        <v>0</v>
      </c>
      <c r="R699" s="60">
        <f>IF(R698=0,0,IF(OR(Q699=0,Q699=12),1,Q699+1))</f>
        <v>0</v>
      </c>
      <c r="S699" s="60">
        <f t="shared" ref="S699" si="16353">IF(S698=0,0,IF(OR(R699=0,R699=12),1,R699+1))</f>
        <v>0</v>
      </c>
      <c r="T699" s="60">
        <f t="shared" ref="T699" si="16354">IF(T698=0,0,IF(OR(S699=0,S699=12),1,S699+1))</f>
        <v>0</v>
      </c>
      <c r="U699" s="60">
        <f t="shared" ref="U699" si="16355">IF(U698=0,0,IF(OR(T699=0,T699=12),1,T699+1))</f>
        <v>0</v>
      </c>
      <c r="V699" s="60">
        <f t="shared" ref="V699" si="16356">IF(V698=0,0,IF(OR(U699=0,U699=12),1,U699+1))</f>
        <v>0</v>
      </c>
      <c r="W699" s="60">
        <f t="shared" ref="W699" si="16357">IF(W698=0,0,IF(OR(V699=0,V699=12),1,V699+1))</f>
        <v>0</v>
      </c>
      <c r="X699" s="60">
        <f t="shared" ref="X699" si="16358">IF(X698=0,0,IF(OR(W699=0,W699=12),1,W699+1))</f>
        <v>0</v>
      </c>
      <c r="Y699" s="60">
        <f t="shared" ref="Y699" si="16359">IF(Y698=0,0,IF(OR(X699=0,X699=12),1,X699+1))</f>
        <v>0</v>
      </c>
      <c r="Z699" s="60">
        <f t="shared" ref="Z699" si="16360">IF(Z698=0,0,IF(OR(Y699=0,Y699=12),1,Y699+1))</f>
        <v>0</v>
      </c>
      <c r="AA699" s="60">
        <f t="shared" ref="AA699" si="16361">IF(AA698=0,0,IF(OR(Z699=0,Z699=12),1,Z699+1))</f>
        <v>0</v>
      </c>
      <c r="AB699" s="60">
        <f t="shared" ref="AB699" si="16362">IF(AB698=0,0,IF(OR(AA699=0,AA699=12),1,AA699+1))</f>
        <v>0</v>
      </c>
      <c r="AC699" s="60">
        <f t="shared" ref="AC699" si="16363">IF(AC698=0,0,IF(OR(AB699=0,AB699=12),1,AB699+1))</f>
        <v>0</v>
      </c>
      <c r="AD699" s="60">
        <f t="shared" ref="AD699" si="16364">IF(AD698=0,0,IF(OR(AC699=0,AC699=12),1,AC699+1))</f>
        <v>0</v>
      </c>
      <c r="AE699" s="60">
        <f t="shared" ref="AE699" si="16365">IF(AE698=0,0,IF(OR(AD699=0,AD699=12),1,AD699+1))</f>
        <v>0</v>
      </c>
      <c r="AF699" s="60">
        <f t="shared" ref="AF699" si="16366">IF(AF698=0,0,IF(OR(AE699=0,AE699=12),1,AE699+1))</f>
        <v>0</v>
      </c>
      <c r="AG699" s="60">
        <f t="shared" ref="AG699" si="16367">IF(AG698=0,0,IF(OR(AF699=0,AF699=12),1,AF699+1))</f>
        <v>0</v>
      </c>
      <c r="AH699" s="60">
        <f t="shared" ref="AH699" si="16368">IF(AH698=0,0,IF(OR(AG699=0,AG699=12),1,AG699+1))</f>
        <v>0</v>
      </c>
      <c r="AI699" s="60">
        <f t="shared" ref="AI699" si="16369">IF(AI698=0,0,IF(OR(AH699=0,AH699=12),1,AH699+1))</f>
        <v>0</v>
      </c>
      <c r="AJ699" s="60">
        <f t="shared" ref="AJ699" si="16370">IF(AJ698=0,0,IF(OR(AI699=0,AI699=12),1,AI699+1))</f>
        <v>0</v>
      </c>
      <c r="AK699" s="60">
        <f t="shared" ref="AK699" si="16371">IF(AK698=0,0,IF(OR(AJ699=0,AJ699=12),1,AJ699+1))</f>
        <v>0</v>
      </c>
      <c r="AL699" s="60">
        <f t="shared" ref="AL699" si="16372">IF(AL698=0,0,IF(OR(AK699=0,AK699=12),1,AK699+1))</f>
        <v>0</v>
      </c>
      <c r="AM699" s="60">
        <f t="shared" ref="AM699" si="16373">IF(AM698=0,0,IF(OR(AL699=0,AL699=12),1,AL699+1))</f>
        <v>0</v>
      </c>
      <c r="AN699" s="60">
        <f t="shared" ref="AN699" si="16374">IF(AN698=0,0,IF(OR(AM699=0,AM699=12),1,AM699+1))</f>
        <v>0</v>
      </c>
      <c r="AO699" s="60">
        <f t="shared" ref="AO699" si="16375">IF(AO698=0,0,IF(OR(AN699=0,AN699=12),1,AN699+1))</f>
        <v>0</v>
      </c>
      <c r="AP699" s="60">
        <f t="shared" ref="AP699" si="16376">IF(AP698=0,0,IF(OR(AO699=0,AO699=12),1,AO699+1))</f>
        <v>0</v>
      </c>
      <c r="AQ699" s="60">
        <f t="shared" ref="AQ699" si="16377">IF(AQ698=0,0,IF(OR(AP699=0,AP699=12),1,AP699+1))</f>
        <v>0</v>
      </c>
      <c r="AR699" s="60">
        <f t="shared" ref="AR699" si="16378">IF(AR698=0,0,IF(OR(AQ699=0,AQ699=12),1,AQ699+1))</f>
        <v>0</v>
      </c>
      <c r="AS699" s="60">
        <f t="shared" ref="AS699" si="16379">IF(AS698=0,0,IF(OR(AR699=0,AR699=12),1,AR699+1))</f>
        <v>0</v>
      </c>
      <c r="AT699" s="60">
        <f t="shared" ref="AT699" si="16380">IF(AT698=0,0,IF(OR(AS699=0,AS699=12),1,AS699+1))</f>
        <v>0</v>
      </c>
      <c r="AU699" s="60">
        <f t="shared" ref="AU699" si="16381">IF(AU698=0,0,IF(OR(AT699=0,AT699=12),1,AT699+1))</f>
        <v>0</v>
      </c>
      <c r="AV699" s="60">
        <f t="shared" ref="AV699" si="16382">IF(AV698=0,0,IF(OR(AU699=0,AU699=12),1,AU699+1))</f>
        <v>0</v>
      </c>
      <c r="AW699" s="60">
        <f t="shared" ref="AW699" si="16383">IF(AW698=0,0,IF(OR(AV699=0,AV699=12),1,AV699+1))</f>
        <v>0</v>
      </c>
      <c r="AX699" s="60">
        <f t="shared" ref="AX699" si="16384">IF(AX698=0,0,IF(OR(AW699=0,AW699=12),1,AW699+1))</f>
        <v>0</v>
      </c>
      <c r="AY699" s="60">
        <f t="shared" ref="AY699" si="16385">IF(AY698=0,0,IF(OR(AX699=0,AX699=12),1,AX699+1))</f>
        <v>0</v>
      </c>
      <c r="AZ699" s="60">
        <f t="shared" ref="AZ699" si="16386">IF(AZ698=0,0,IF(OR(AY699=0,AY699=12),1,AY699+1))</f>
        <v>0</v>
      </c>
      <c r="BA699" s="60">
        <f t="shared" ref="BA699" si="16387">IF(BA698=0,0,IF(OR(AZ699=0,AZ699=12),1,AZ699+1))</f>
        <v>0</v>
      </c>
      <c r="BB699" s="60">
        <f t="shared" ref="BB699" si="16388">IF(BB698=0,0,IF(OR(BA699=0,BA699=12),1,BA699+1))</f>
        <v>0</v>
      </c>
      <c r="BC699" s="60">
        <f t="shared" ref="BC699" si="16389">IF(BC698=0,0,IF(OR(BB699=0,BB699=12),1,BB699+1))</f>
        <v>0</v>
      </c>
      <c r="BD699" s="60">
        <f t="shared" ref="BD699" si="16390">IF(BD698=0,0,IF(OR(BC699=0,BC699=12),1,BC699+1))</f>
        <v>0</v>
      </c>
      <c r="BE699" s="60">
        <f t="shared" ref="BE699" si="16391">IF(BE698=0,0,IF(OR(BD699=0,BD699=12),1,BD699+1))</f>
        <v>0</v>
      </c>
      <c r="BF699" s="60">
        <f t="shared" ref="BF699" si="16392">IF(BF698=0,0,IF(OR(BE699=0,BE699=12),1,BE699+1))</f>
        <v>0</v>
      </c>
      <c r="BG699" s="60">
        <f t="shared" ref="BG699" si="16393">IF(BG698=0,0,IF(OR(BF699=0,BF699=12),1,BF699+1))</f>
        <v>0</v>
      </c>
      <c r="BH699" s="60">
        <f t="shared" ref="BH699" si="16394">IF(BH698=0,0,IF(OR(BG699=0,BG699=12),1,BG699+1))</f>
        <v>0</v>
      </c>
      <c r="BI699" s="60">
        <f t="shared" ref="BI699" si="16395">IF(BI698=0,0,IF(OR(BH699=0,BH699=12),1,BH699+1))</f>
        <v>0</v>
      </c>
      <c r="BJ699" s="60">
        <f t="shared" ref="BJ699" si="16396">IF(BJ698=0,0,IF(OR(BI699=0,BI699=12),1,BI699+1))</f>
        <v>0</v>
      </c>
      <c r="BK699" s="60">
        <f t="shared" ref="BK699" si="16397">IF(BK698=0,0,IF(OR(BJ699=0,BJ699=12),1,BJ699+1))</f>
        <v>0</v>
      </c>
      <c r="BL699" s="60">
        <f t="shared" ref="BL699" si="16398">IF(BL698=0,0,IF(OR(BK699=0,BK699=12),1,BK699+1))</f>
        <v>0</v>
      </c>
      <c r="BM699" s="60">
        <f t="shared" ref="BM699" si="16399">IF(BM698=0,0,IF(OR(BL699=0,BL699=12),1,BL699+1))</f>
        <v>0</v>
      </c>
      <c r="BN699" s="60">
        <f t="shared" ref="BN699" si="16400">IF(BN698=0,0,IF(OR(BM699=0,BM699=12),1,BM699+1))</f>
        <v>0</v>
      </c>
      <c r="BO699" s="60">
        <f t="shared" ref="BO699" si="16401">IF(BO698=0,0,IF(OR(BN699=0,BN699=12),1,BN699+1))</f>
        <v>0</v>
      </c>
      <c r="BP699" s="60">
        <f t="shared" ref="BP699" si="16402">IF(BP698=0,0,IF(OR(BO699=0,BO699=12),1,BO699+1))</f>
        <v>0</v>
      </c>
      <c r="BQ699" s="60">
        <f t="shared" ref="BQ699" si="16403">IF(BQ698=0,0,IF(OR(BP699=0,BP699=12),1,BP699+1))</f>
        <v>0</v>
      </c>
      <c r="BR699" s="60">
        <f t="shared" ref="BR699" si="16404">IF(BR698=0,0,IF(OR(BQ699=0,BQ699=12),1,BQ699+1))</f>
        <v>0</v>
      </c>
      <c r="BS699" s="60">
        <f t="shared" ref="BS699" si="16405">IF(BS698=0,0,IF(OR(BR699=0,BR699=12),1,BR699+1))</f>
        <v>0</v>
      </c>
      <c r="BT699" s="60">
        <f t="shared" ref="BT699" si="16406">IF(BT698=0,0,IF(OR(BS699=0,BS699=12),1,BS699+1))</f>
        <v>0</v>
      </c>
      <c r="BU699" s="60">
        <f t="shared" ref="BU699" si="16407">IF(BU698=0,0,IF(OR(BT699=0,BT699=12),1,BT699+1))</f>
        <v>0</v>
      </c>
      <c r="BV699" s="60">
        <f t="shared" ref="BV699" si="16408">IF(BV698=0,0,IF(OR(BU699=0,BU699=12),1,BU699+1))</f>
        <v>0</v>
      </c>
      <c r="BW699" s="60">
        <f t="shared" ref="BW699" si="16409">IF(BW698=0,0,IF(OR(BV699=0,BV699=12),1,BV699+1))</f>
        <v>0</v>
      </c>
      <c r="BX699" s="60">
        <f t="shared" ref="BX699" si="16410">IF(BX698=0,0,IF(OR(BW699=0,BW699=12),1,BW699+1))</f>
        <v>0</v>
      </c>
      <c r="BY699" s="298"/>
      <c r="BZ699" s="300"/>
      <c r="CA699" s="302"/>
      <c r="CB699" s="302"/>
    </row>
    <row r="700" spans="1:96" s="98" customFormat="1" ht="43.2" x14ac:dyDescent="0.3">
      <c r="A700" s="97"/>
      <c r="B700" s="119"/>
      <c r="C700" s="73"/>
      <c r="D700" s="73"/>
      <c r="E700" s="73"/>
      <c r="F700" s="73"/>
      <c r="G700" s="73"/>
      <c r="H700" s="73"/>
      <c r="I700" s="73"/>
      <c r="J700" s="73"/>
      <c r="K700" s="73"/>
      <c r="L700" s="58"/>
      <c r="M700" s="7"/>
      <c r="N700" s="160"/>
      <c r="P700" s="57" t="s">
        <v>221</v>
      </c>
      <c r="Q700" s="62">
        <f>IF(Q699&gt;0,IF(Q703&gt;$K696,$K696,Q703),0)</f>
        <v>0</v>
      </c>
      <c r="R700" s="62">
        <f>IF(R699&gt;0,IF((SUMIFS($Q702:Q702,$Q699:Q699,12)+IF(Q699=12,0,Q700)+R703)&gt;=$K696,$K696-FLOOR(SUMIFS($Q702:Q702,$Q699:Q699,12),1),IF(R699=1,R703,R703+Q700)),0)</f>
        <v>0</v>
      </c>
      <c r="S700" s="62">
        <f>IF(S699&gt;0,IF((SUMIFS($Q702:R702,$Q699:R699,12)+IF(R699=12,0,R700)+S703)&gt;=$K696,$K696-FLOOR(SUMIFS($Q702:R702,$Q699:R699,12),1),IF(S699=1,S703,S703+R700)),0)</f>
        <v>0</v>
      </c>
      <c r="T700" s="62">
        <f>IF(T699&gt;0,IF((SUMIFS($Q702:S702,$Q699:S699,12)+IF(S699=12,0,S700)+T703)&gt;=$K696,$K696-FLOOR(SUMIFS($Q702:S702,$Q699:S699,12),1),IF(T699=1,T703,T703+S700)),0)</f>
        <v>0</v>
      </c>
      <c r="U700" s="62">
        <f>IF(U699&gt;0,IF((SUMIFS($Q702:T702,$Q699:T699,12)+IF(T699=12,0,T700)+U703)&gt;=$K696,$K696-FLOOR(SUMIFS($Q702:T702,$Q699:T699,12),1),IF(U699=1,U703,U703+T700)),0)</f>
        <v>0</v>
      </c>
      <c r="V700" s="62">
        <f>IF(V699&gt;0,IF((SUMIFS($Q702:U702,$Q699:U699,12)+IF(U699=12,0,U700)+V703)&gt;=$K696,$K696-FLOOR(SUMIFS($Q702:U702,$Q699:U699,12),1),IF(V699=1,V703,V703+U700)),0)</f>
        <v>0</v>
      </c>
      <c r="W700" s="62">
        <f>IF(W699&gt;0,IF((SUMIFS($Q702:V702,$Q699:V699,12)+IF(V699=12,0,V700)+W703)&gt;=$K696,$K696-FLOOR(SUMIFS($Q702:V702,$Q699:V699,12),1),IF(W699=1,W703,W703+V700)),0)</f>
        <v>0</v>
      </c>
      <c r="X700" s="62">
        <f>IF(X699&gt;0,IF((SUMIFS($Q702:W702,$Q699:W699,12)+IF(W699=12,0,W700)+X703)&gt;=$K696,$K696-FLOOR(SUMIFS($Q702:W702,$Q699:W699,12),1),IF(X699=1,X703,X703+W700)),0)</f>
        <v>0</v>
      </c>
      <c r="Y700" s="62">
        <f>IF(Y699&gt;0,IF((SUMIFS($Q702:X702,$Q699:X699,12)+IF(X699=12,0,X700)+Y703)&gt;=$K696,$K696-FLOOR(SUMIFS($Q702:X702,$Q699:X699,12),1),IF(Y699=1,Y703,Y703+X700)),0)</f>
        <v>0</v>
      </c>
      <c r="Z700" s="62">
        <f>IF(Z699&gt;0,IF((SUMIFS($Q702:Y702,$Q699:Y699,12)+IF(Y699=12,0,Y700)+Z703)&gt;=$K696,$K696-FLOOR(SUMIFS($Q702:Y702,$Q699:Y699,12),1),IF(Z699=1,Z703,Z703+Y700)),0)</f>
        <v>0</v>
      </c>
      <c r="AA700" s="62">
        <f>IF(AA699&gt;0,IF((SUMIFS($Q702:Z702,$Q699:Z699,12)+IF(Z699=12,0,Z700)+AA703)&gt;=$K696,$K696-FLOOR(SUMIFS($Q702:Z702,$Q699:Z699,12),1),IF(AA699=1,AA703,AA703+Z700)),0)</f>
        <v>0</v>
      </c>
      <c r="AB700" s="62">
        <f>IF(AB699&gt;0,IF((SUMIFS($Q702:AA702,$Q699:AA699,12)+IF(AA699=12,0,AA700)+AB703)&gt;=$K696,$K696-FLOOR(SUMIFS($Q702:AA702,$Q699:AA699,12),1),IF(AB699=1,AB703,AB703+AA700)),0)</f>
        <v>0</v>
      </c>
      <c r="AC700" s="62">
        <f>IF(AC699&gt;0,IF((SUMIFS($Q702:AB702,$Q699:AB699,12)+IF(AB699=12,0,AB700)+AC703)&gt;=$K696,$K696-FLOOR(SUMIFS($Q702:AB702,$Q699:AB699,12),1),IF(AC699=1,AC703,AC703+AB700)),0)</f>
        <v>0</v>
      </c>
      <c r="AD700" s="62">
        <f>IF(AD699&gt;0,IF((SUMIFS($Q702:AC702,$Q699:AC699,12)+IF(AC699=12,0,AC700)+AD703)&gt;=$K696,$K696-FLOOR(SUMIFS($Q702:AC702,$Q699:AC699,12),1),IF(AD699=1,AD703,AD703+AC700)),0)</f>
        <v>0</v>
      </c>
      <c r="AE700" s="62">
        <f>IF(AE699&gt;0,IF((SUMIFS($Q702:AD702,$Q699:AD699,12)+IF(AD699=12,0,AD700)+AE703)&gt;=$K696,$K696-FLOOR(SUMIFS($Q702:AD702,$Q699:AD699,12),1),IF(AE699=1,AE703,AE703+AD700)),0)</f>
        <v>0</v>
      </c>
      <c r="AF700" s="62">
        <f>IF(AF699&gt;0,IF((SUMIFS($Q702:AE702,$Q699:AE699,12)+IF(AE699=12,0,AE700)+AF703)&gt;=$K696,$K696-FLOOR(SUMIFS($Q702:AE702,$Q699:AE699,12),1),IF(AF699=1,AF703,AF703+AE700)),0)</f>
        <v>0</v>
      </c>
      <c r="AG700" s="62">
        <f>IF(AG699&gt;0,IF((SUMIFS($Q702:AF702,$Q699:AF699,12)+IF(AF699=12,0,AF700)+AG703)&gt;=$K696,$K696-FLOOR(SUMIFS($Q702:AF702,$Q699:AF699,12),1),IF(AG699=1,AG703,AG703+AF700)),0)</f>
        <v>0</v>
      </c>
      <c r="AH700" s="62">
        <f>IF(AH699&gt;0,IF((SUMIFS($Q702:AG702,$Q699:AG699,12)+IF(AG699=12,0,AG700)+AH703)&gt;=$K696,$K696-FLOOR(SUMIFS($Q702:AG702,$Q699:AG699,12),1),IF(AH699=1,AH703,AH703+AG700)),0)</f>
        <v>0</v>
      </c>
      <c r="AI700" s="62">
        <f>IF(AI699&gt;0,IF((SUMIFS($Q702:AH702,$Q699:AH699,12)+IF(AH699=12,0,AH700)+AI703)&gt;=$K696,$K696-FLOOR(SUMIFS($Q702:AH702,$Q699:AH699,12),1),IF(AI699=1,AI703,AI703+AH700)),0)</f>
        <v>0</v>
      </c>
      <c r="AJ700" s="62">
        <f>IF(AJ699&gt;0,IF((SUMIFS($Q702:AI702,$Q699:AI699,12)+IF(AI699=12,0,AI700)+AJ703)&gt;=$K696,$K696-FLOOR(SUMIFS($Q702:AI702,$Q699:AI699,12),1),IF(AJ699=1,AJ703,AJ703+AI700)),0)</f>
        <v>0</v>
      </c>
      <c r="AK700" s="62">
        <f>IF(AK699&gt;0,IF((SUMIFS($Q702:AJ702,$Q699:AJ699,12)+IF(AJ699=12,0,AJ700)+AK703)&gt;=$K696,$K696-FLOOR(SUMIFS($Q702:AJ702,$Q699:AJ699,12),1),IF(AK699=1,AK703,AK703+AJ700)),0)</f>
        <v>0</v>
      </c>
      <c r="AL700" s="62">
        <f>IF(AL699&gt;0,IF((SUMIFS($Q702:AK702,$Q699:AK699,12)+IF(AK699=12,0,AK700)+AL703)&gt;=$K696,$K696-FLOOR(SUMIFS($Q702:AK702,$Q699:AK699,12),1),IF(AL699=1,AL703,AL703+AK700)),0)</f>
        <v>0</v>
      </c>
      <c r="AM700" s="62">
        <f>IF(AM699&gt;0,IF((SUMIFS($Q702:AL702,$Q699:AL699,12)+IF(AL699=12,0,AL700)+AM703)&gt;=$K696,$K696-FLOOR(SUMIFS($Q702:AL702,$Q699:AL699,12),1),IF(AM699=1,AM703,AM703+AL700)),0)</f>
        <v>0</v>
      </c>
      <c r="AN700" s="62">
        <f>IF(AN699&gt;0,IF((SUMIFS($Q702:AM702,$Q699:AM699,12)+IF(AM699=12,0,AM700)+AN703)&gt;=$K696,$K696-FLOOR(SUMIFS($Q702:AM702,$Q699:AM699,12),1),IF(AN699=1,AN703,AN703+AM700)),0)</f>
        <v>0</v>
      </c>
      <c r="AO700" s="62">
        <f>IF(AO699&gt;0,IF((SUMIFS($Q702:AN702,$Q699:AN699,12)+IF(AN699=12,0,AN700)+AO703)&gt;=$K696,$K696-FLOOR(SUMIFS($Q702:AN702,$Q699:AN699,12),1),IF(AO699=1,AO703,AO703+AN700)),0)</f>
        <v>0</v>
      </c>
      <c r="AP700" s="62">
        <f>IF(AP699&gt;0,IF((SUMIFS($Q702:AO702,$Q699:AO699,12)+IF(AO699=12,0,AO700)+AP703)&gt;=$K696,$K696-FLOOR(SUMIFS($Q702:AO702,$Q699:AO699,12),1),IF(AP699=1,AP703,AP703+AO700)),0)</f>
        <v>0</v>
      </c>
      <c r="AQ700" s="62">
        <f>IF(AQ699&gt;0,IF((SUMIFS($Q702:AP702,$Q699:AP699,12)+IF(AP699=12,0,AP700)+AQ703)&gt;=$K696,$K696-FLOOR(SUMIFS($Q702:AP702,$Q699:AP699,12),1),IF(AQ699=1,AQ703,AQ703+AP700)),0)</f>
        <v>0</v>
      </c>
      <c r="AR700" s="62">
        <f>IF(AR699&gt;0,IF((SUMIFS($Q702:AQ702,$Q699:AQ699,12)+IF(AQ699=12,0,AQ700)+AR703)&gt;=$K696,$K696-FLOOR(SUMIFS($Q702:AQ702,$Q699:AQ699,12),1),IF(AR699=1,AR703,AR703+AQ700)),0)</f>
        <v>0</v>
      </c>
      <c r="AS700" s="62">
        <f>IF(AS699&gt;0,IF((SUMIFS($Q702:AR702,$Q699:AR699,12)+IF(AR699=12,0,AR700)+AS703)&gt;=$K696,$K696-FLOOR(SUMIFS($Q702:AR702,$Q699:AR699,12),1),IF(AS699=1,AS703,AS703+AR700)),0)</f>
        <v>0</v>
      </c>
      <c r="AT700" s="62">
        <f>IF(AT699&gt;0,IF((SUMIFS($Q702:AS702,$Q699:AS699,12)+IF(AS699=12,0,AS700)+AT703)&gt;=$K696,$K696-FLOOR(SUMIFS($Q702:AS702,$Q699:AS699,12),1),IF(AT699=1,AT703,AT703+AS700)),0)</f>
        <v>0</v>
      </c>
      <c r="AU700" s="62">
        <f>IF(AU699&gt;0,IF((SUMIFS($Q702:AT702,$Q699:AT699,12)+IF(AT699=12,0,AT700)+AU703)&gt;=$K696,$K696-FLOOR(SUMIFS($Q702:AT702,$Q699:AT699,12),1),IF(AU699=1,AU703,AU703+AT700)),0)</f>
        <v>0</v>
      </c>
      <c r="AV700" s="62">
        <f>IF(AV699&gt;0,IF((SUMIFS($Q702:AU702,$Q699:AU699,12)+IF(AU699=12,0,AU700)+AV703)&gt;=$K696,$K696-FLOOR(SUMIFS($Q702:AU702,$Q699:AU699,12),1),IF(AV699=1,AV703,AV703+AU700)),0)</f>
        <v>0</v>
      </c>
      <c r="AW700" s="62">
        <f>IF(AW699&gt;0,IF((SUMIFS($Q702:AV702,$Q699:AV699,12)+IF(AV699=12,0,AV700)+AW703)&gt;=$K696,$K696-FLOOR(SUMIFS($Q702:AV702,$Q699:AV699,12),1),IF(AW699=1,AW703,AW703+AV700)),0)</f>
        <v>0</v>
      </c>
      <c r="AX700" s="62">
        <f>IF(AX699&gt;0,IF((SUMIFS($Q702:AW702,$Q699:AW699,12)+IF(AW699=12,0,AW700)+AX703)&gt;=$K696,$K696-FLOOR(SUMIFS($Q702:AW702,$Q699:AW699,12),1),IF(AX699=1,AX703,AX703+AW700)),0)</f>
        <v>0</v>
      </c>
      <c r="AY700" s="62">
        <f>IF(AY699&gt;0,IF((SUMIFS($Q702:AX702,$Q699:AX699,12)+IF(AX699=12,0,AX700)+AY703)&gt;=$K696,$K696-FLOOR(SUMIFS($Q702:AX702,$Q699:AX699,12),1),IF(AY699=1,AY703,AY703+AX700)),0)</f>
        <v>0</v>
      </c>
      <c r="AZ700" s="62">
        <f>IF(AZ699&gt;0,IF((SUMIFS($Q702:AY702,$Q699:AY699,12)+IF(AY699=12,0,AY700)+AZ703)&gt;=$K696,$K696-FLOOR(SUMIFS($Q702:AY702,$Q699:AY699,12),1),IF(AZ699=1,AZ703,AZ703+AY700)),0)</f>
        <v>0</v>
      </c>
      <c r="BA700" s="62">
        <f>IF(BA699&gt;0,IF((SUMIFS($Q702:AZ702,$Q699:AZ699,12)+IF(AZ699=12,0,AZ700)+BA703)&gt;=$K696,$K696-FLOOR(SUMIFS($Q702:AZ702,$Q699:AZ699,12),1),IF(BA699=1,BA703,BA703+AZ700)),0)</f>
        <v>0</v>
      </c>
      <c r="BB700" s="62">
        <f>IF(BB699&gt;0,IF((SUMIFS($Q702:BA702,$Q699:BA699,12)+IF(BA699=12,0,BA700)+BB703)&gt;=$K696,$K696-FLOOR(SUMIFS($Q702:BA702,$Q699:BA699,12),1),IF(BB699=1,BB703,BB703+BA700)),0)</f>
        <v>0</v>
      </c>
      <c r="BC700" s="62">
        <f>IF(BC699&gt;0,IF((SUMIFS($Q702:BB702,$Q699:BB699,12)+IF(BB699=12,0,BB700)+BC703)&gt;=$K696,$K696-FLOOR(SUMIFS($Q702:BB702,$Q699:BB699,12),1),IF(BC699=1,BC703,BC703+BB700)),0)</f>
        <v>0</v>
      </c>
      <c r="BD700" s="62">
        <f>IF(BD699&gt;0,IF((SUMIFS($Q702:BC702,$Q699:BC699,12)+IF(BC699=12,0,BC700)+BD703)&gt;=$K696,$K696-FLOOR(SUMIFS($Q702:BC702,$Q699:BC699,12),1),IF(BD699=1,BD703,BD703+BC700)),0)</f>
        <v>0</v>
      </c>
      <c r="BE700" s="62">
        <f>IF(BE699&gt;0,IF((SUMIFS($Q702:BD702,$Q699:BD699,12)+IF(BD699=12,0,BD700)+BE703)&gt;=$K696,$K696-FLOOR(SUMIFS($Q702:BD702,$Q699:BD699,12),1),IF(BE699=1,BE703,BE703+BD700)),0)</f>
        <v>0</v>
      </c>
      <c r="BF700" s="62">
        <f>IF(BF699&gt;0,IF((SUMIFS($Q702:BE702,$Q699:BE699,12)+IF(BE699=12,0,BE700)+BF703)&gt;=$K696,$K696-FLOOR(SUMIFS($Q702:BE702,$Q699:BE699,12),1),IF(BF699=1,BF703,BF703+BE700)),0)</f>
        <v>0</v>
      </c>
      <c r="BG700" s="62">
        <f>IF(BG699&gt;0,IF((SUMIFS($Q702:BF702,$Q699:BF699,12)+IF(BF699=12,0,BF700)+BG703)&gt;=$K696,$K696-FLOOR(SUMIFS($Q702:BF702,$Q699:BF699,12),1),IF(BG699=1,BG703,BG703+BF700)),0)</f>
        <v>0</v>
      </c>
      <c r="BH700" s="62">
        <f>IF(BH699&gt;0,IF((SUMIFS($Q702:BG702,$Q699:BG699,12)+IF(BG699=12,0,BG700)+BH703)&gt;=$K696,$K696-FLOOR(SUMIFS($Q702:BG702,$Q699:BG699,12),1),IF(BH699=1,BH703,BH703+BG700)),0)</f>
        <v>0</v>
      </c>
      <c r="BI700" s="62">
        <f>IF(BI699&gt;0,IF((SUMIFS($Q702:BH702,$Q699:BH699,12)+IF(BH699=12,0,BH700)+BI703)&gt;=$K696,$K696-FLOOR(SUMIFS($Q702:BH702,$Q699:BH699,12),1),IF(BI699=1,BI703,BI703+BH700)),0)</f>
        <v>0</v>
      </c>
      <c r="BJ700" s="62">
        <f>IF(BJ699&gt;0,IF((SUMIFS($Q702:BI702,$Q699:BI699,12)+IF(BI699=12,0,BI700)+BJ703)&gt;=$K696,$K696-FLOOR(SUMIFS($Q702:BI702,$Q699:BI699,12),1),IF(BJ699=1,BJ703,BJ703+BI700)),0)</f>
        <v>0</v>
      </c>
      <c r="BK700" s="62">
        <f>IF(BK699&gt;0,IF((SUMIFS($Q702:BJ702,$Q699:BJ699,12)+IF(BJ699=12,0,BJ700)+BK703)&gt;=$K696,$K696-FLOOR(SUMIFS($Q702:BJ702,$Q699:BJ699,12),1),IF(BK699=1,BK703,BK703+BJ700)),0)</f>
        <v>0</v>
      </c>
      <c r="BL700" s="62">
        <f>IF(BL699&gt;0,IF((SUMIFS($Q702:BK702,$Q699:BK699,12)+IF(BK699=12,0,BK700)+BL703)&gt;=$K696,$K696-FLOOR(SUMIFS($Q702:BK702,$Q699:BK699,12),1),IF(BL699=1,BL703,BL703+BK700)),0)</f>
        <v>0</v>
      </c>
      <c r="BM700" s="62">
        <f>IF(BM699&gt;0,IF((SUMIFS($Q702:BL702,$Q699:BL699,12)+IF(BL699=12,0,BL700)+BM703)&gt;=$K696,$K696-FLOOR(SUMIFS($Q702:BL702,$Q699:BL699,12),1),IF(BM699=1,BM703,BM703+BL700)),0)</f>
        <v>0</v>
      </c>
      <c r="BN700" s="62">
        <f>IF(BN699&gt;0,IF((SUMIFS($Q702:BM702,$Q699:BM699,12)+IF(BM699=12,0,BM700)+BN703)&gt;=$K696,$K696-FLOOR(SUMIFS($Q702:BM702,$Q699:BM699,12),1),IF(BN699=1,BN703,BN703+BM700)),0)</f>
        <v>0</v>
      </c>
      <c r="BO700" s="62">
        <f>IF(BO699&gt;0,IF((SUMIFS($Q702:BN702,$Q699:BN699,12)+IF(BN699=12,0,BN700)+BO703)&gt;=$K696,$K696-FLOOR(SUMIFS($Q702:BN702,$Q699:BN699,12),1),IF(BO699=1,BO703,BO703+BN700)),0)</f>
        <v>0</v>
      </c>
      <c r="BP700" s="62">
        <f>IF(BP699&gt;0,IF((SUMIFS($Q702:BO702,$Q699:BO699,12)+IF(BO699=12,0,BO700)+BP703)&gt;=$K696,$K696-FLOOR(SUMIFS($Q702:BO702,$Q699:BO699,12),1),IF(BP699=1,BP703,BP703+BO700)),0)</f>
        <v>0</v>
      </c>
      <c r="BQ700" s="62">
        <f>IF(BQ699&gt;0,IF((SUMIFS($Q702:BP702,$Q699:BP699,12)+IF(BP699=12,0,BP700)+BQ703)&gt;=$K696,$K696-FLOOR(SUMIFS($Q702:BP702,$Q699:BP699,12),1),IF(BQ699=1,BQ703,BQ703+BP700)),0)</f>
        <v>0</v>
      </c>
      <c r="BR700" s="62">
        <f>IF(BR699&gt;0,IF((SUMIFS($Q702:BQ702,$Q699:BQ699,12)+IF(BQ699=12,0,BQ700)+BR703)&gt;=$K696,$K696-FLOOR(SUMIFS($Q702:BQ702,$Q699:BQ699,12),1),IF(BR699=1,BR703,BR703+BQ700)),0)</f>
        <v>0</v>
      </c>
      <c r="BS700" s="62">
        <f>IF(BS699&gt;0,IF((SUMIFS($Q702:BR702,$Q699:BR699,12)+IF(BR699=12,0,BR700)+BS703)&gt;=$K696,$K696-FLOOR(SUMIFS($Q702:BR702,$Q699:BR699,12),1),IF(BS699=1,BS703,BS703+BR700)),0)</f>
        <v>0</v>
      </c>
      <c r="BT700" s="62">
        <f>IF(BT699&gt;0,IF((SUMIFS($Q702:BS702,$Q699:BS699,12)+IF(BS699=12,0,BS700)+BT703)&gt;=$K696,$K696-FLOOR(SUMIFS($Q702:BS702,$Q699:BS699,12),1),IF(BT699=1,BT703,BT703+BS700)),0)</f>
        <v>0</v>
      </c>
      <c r="BU700" s="62">
        <f>IF(BU699&gt;0,IF((SUMIFS($Q702:BT702,$Q699:BT699,12)+IF(BT699=12,0,BT700)+BU703)&gt;=$K696,$K696-FLOOR(SUMIFS($Q702:BT702,$Q699:BT699,12),1),IF(BU699=1,BU703,BU703+BT700)),0)</f>
        <v>0</v>
      </c>
      <c r="BV700" s="62">
        <f>IF(BV699&gt;0,IF((SUMIFS($Q702:BU702,$Q699:BU699,12)+IF(BU699=12,0,BU700)+BV703)&gt;=$K696,$K696-FLOOR(SUMIFS($Q702:BU702,$Q699:BU699,12),1),IF(BV699=1,BV703,BV703+BU700)),0)</f>
        <v>0</v>
      </c>
      <c r="BW700" s="62">
        <f>IF(BW699&gt;0,IF((SUMIFS($Q702:BV702,$Q699:BV699,12)+IF(BV699=12,0,BV700)+BW703)&gt;=$K696,$K696-FLOOR(SUMIFS($Q702:BV702,$Q699:BV699,12),1),IF(BW699=1,BW703,BW703+BV700)),0)</f>
        <v>0</v>
      </c>
      <c r="BX700" s="62">
        <f>IF(BX699&gt;0,IF((SUMIFS($Q702:BW702,$Q699:BW699,12)+IF(BW699=12,0,BW700)+BX703)&gt;=$K696,$K696-FLOOR(SUMIFS($Q702:BW702,$Q699:BW699,12),1),IF(BX699=1,BX703,BX703+BW700)),0)</f>
        <v>0</v>
      </c>
      <c r="BY700" s="298"/>
      <c r="BZ700" s="300"/>
      <c r="CA700" s="302"/>
      <c r="CB700" s="302"/>
    </row>
    <row r="701" spans="1:96" s="98" customFormat="1" ht="41.4" hidden="1" customHeight="1" x14ac:dyDescent="0.3">
      <c r="A701" s="97"/>
      <c r="B701" s="119"/>
      <c r="C701" s="73"/>
      <c r="D701" s="73"/>
      <c r="E701" s="73"/>
      <c r="F701" s="73"/>
      <c r="G701" s="73"/>
      <c r="H701" s="73"/>
      <c r="I701" s="73"/>
      <c r="J701" s="73"/>
      <c r="K701" s="73"/>
      <c r="L701" s="58"/>
      <c r="M701" s="7"/>
      <c r="N701" s="160"/>
      <c r="P701" s="59" t="s">
        <v>172</v>
      </c>
      <c r="Q701" s="61">
        <f>IF(Q696&gt;0,Q697,0)</f>
        <v>0</v>
      </c>
      <c r="R701" s="61">
        <f t="shared" ref="R701" si="16411">IF(R696&gt;0,IF(R699=1,R697,R697+Q701),Q701)</f>
        <v>0</v>
      </c>
      <c r="S701" s="61">
        <f t="shared" ref="S701" si="16412">IF(S696&gt;0,IF(S699=1,S697,S697+R701),R701)</f>
        <v>0</v>
      </c>
      <c r="T701" s="61">
        <f t="shared" ref="T701" si="16413">IF(T696&gt;0,IF(T699=1,T697,T697+S701),S701)</f>
        <v>0</v>
      </c>
      <c r="U701" s="61">
        <f t="shared" ref="U701" si="16414">IF(U696&gt;0,IF(U699=1,U697,U697+T701),T701)</f>
        <v>0</v>
      </c>
      <c r="V701" s="61">
        <f t="shared" ref="V701" si="16415">IF(V696&gt;0,IF(V699=1,V697,V697+U701),U701)</f>
        <v>0</v>
      </c>
      <c r="W701" s="61">
        <f t="shared" ref="W701" si="16416">IF(W696&gt;0,IF(W699=1,W697,W697+V701),V701)</f>
        <v>0</v>
      </c>
      <c r="X701" s="61">
        <f t="shared" ref="X701" si="16417">IF(X696&gt;0,IF(X699=1,X697,X697+W701),W701)</f>
        <v>0</v>
      </c>
      <c r="Y701" s="61">
        <f t="shared" ref="Y701" si="16418">IF(Y696&gt;0,IF(Y699=1,Y697,Y697+X701),X701)</f>
        <v>0</v>
      </c>
      <c r="Z701" s="61">
        <f t="shared" ref="Z701" si="16419">IF(Z696&gt;0,IF(Z699=1,Z697,Z697+Y701),Y701)</f>
        <v>0</v>
      </c>
      <c r="AA701" s="61">
        <f t="shared" ref="AA701" si="16420">IF(AA696&gt;0,IF(AA699=1,AA697,AA697+Z701),Z701)</f>
        <v>0</v>
      </c>
      <c r="AB701" s="61">
        <f t="shared" ref="AB701" si="16421">IF(AB696&gt;0,IF(AB699=1,AB697,AB697+AA701),AA701)</f>
        <v>0</v>
      </c>
      <c r="AC701" s="61">
        <f t="shared" ref="AC701" si="16422">IF(AC696&gt;0,IF(AC699=1,AC697,AC697+AB701),AB701)</f>
        <v>0</v>
      </c>
      <c r="AD701" s="61">
        <f t="shared" ref="AD701" si="16423">IF(AD696&gt;0,IF(AD699=1,AD697,AD697+AC701),AC701)</f>
        <v>0</v>
      </c>
      <c r="AE701" s="61">
        <f t="shared" ref="AE701" si="16424">IF(AE696&gt;0,IF(AE699=1,AE697,AE697+AD701),AD701)</f>
        <v>0</v>
      </c>
      <c r="AF701" s="61">
        <f t="shared" ref="AF701" si="16425">IF(AF696&gt;0,IF(AF699=1,AF697,AF697+AE701),AE701)</f>
        <v>0</v>
      </c>
      <c r="AG701" s="61">
        <f t="shared" ref="AG701" si="16426">IF(AG696&gt;0,IF(AG699=1,AG697,AG697+AF701),AF701)</f>
        <v>0</v>
      </c>
      <c r="AH701" s="61">
        <f t="shared" ref="AH701" si="16427">IF(AH696&gt;0,IF(AH699=1,AH697,AH697+AG701),AG701)</f>
        <v>0</v>
      </c>
      <c r="AI701" s="61">
        <f t="shared" ref="AI701" si="16428">IF(AI696&gt;0,IF(AI699=1,AI697,AI697+AH701),AH701)</f>
        <v>0</v>
      </c>
      <c r="AJ701" s="61">
        <f t="shared" ref="AJ701" si="16429">IF(AJ696&gt;0,IF(AJ699=1,AJ697,AJ697+AI701),AI701)</f>
        <v>0</v>
      </c>
      <c r="AK701" s="61">
        <f t="shared" ref="AK701" si="16430">IF(AK696&gt;0,IF(AK699=1,AK697,AK697+AJ701),AJ701)</f>
        <v>0</v>
      </c>
      <c r="AL701" s="61">
        <f t="shared" ref="AL701" si="16431">IF(AL696&gt;0,IF(AL699=1,AL697,AL697+AK701),AK701)</f>
        <v>0</v>
      </c>
      <c r="AM701" s="61">
        <f t="shared" ref="AM701" si="16432">IF(AM696&gt;0,IF(AM699=1,AM697,AM697+AL701),AL701)</f>
        <v>0</v>
      </c>
      <c r="AN701" s="61">
        <f t="shared" ref="AN701" si="16433">IF(AN696&gt;0,IF(AN699=1,AN697,AN697+AM701),AM701)</f>
        <v>0</v>
      </c>
      <c r="AO701" s="61">
        <f t="shared" ref="AO701" si="16434">IF(AO696&gt;0,IF(AO699=1,AO697,AO697+AN701),AN701)</f>
        <v>0</v>
      </c>
      <c r="AP701" s="61">
        <f t="shared" ref="AP701" si="16435">IF(AP696&gt;0,IF(AP699=1,AP697,AP697+AO701),AO701)</f>
        <v>0</v>
      </c>
      <c r="AQ701" s="61">
        <f t="shared" ref="AQ701" si="16436">IF(AQ696&gt;0,IF(AQ699=1,AQ697,AQ697+AP701),AP701)</f>
        <v>0</v>
      </c>
      <c r="AR701" s="61">
        <f t="shared" ref="AR701" si="16437">IF(AR696&gt;0,IF(AR699=1,AR697,AR697+AQ701),AQ701)</f>
        <v>0</v>
      </c>
      <c r="AS701" s="61">
        <f t="shared" ref="AS701" si="16438">IF(AS696&gt;0,IF(AS699=1,AS697,AS697+AR701),AR701)</f>
        <v>0</v>
      </c>
      <c r="AT701" s="61">
        <f t="shared" ref="AT701" si="16439">IF(AT696&gt;0,IF(AT699=1,AT697,AT697+AS701),AS701)</f>
        <v>0</v>
      </c>
      <c r="AU701" s="61">
        <f t="shared" ref="AU701" si="16440">IF(AU696&gt;0,IF(AU699=1,AU697,AU697+AT701),AT701)</f>
        <v>0</v>
      </c>
      <c r="AV701" s="61">
        <f t="shared" ref="AV701" si="16441">IF(AV696&gt;0,IF(AV699=1,AV697,AV697+AU701),AU701)</f>
        <v>0</v>
      </c>
      <c r="AW701" s="61">
        <f t="shared" ref="AW701" si="16442">IF(AW696&gt;0,IF(AW699=1,AW697,AW697+AV701),AV701)</f>
        <v>0</v>
      </c>
      <c r="AX701" s="61">
        <f t="shared" ref="AX701" si="16443">IF(AX696&gt;0,IF(AX699=1,AX697,AX697+AW701),AW701)</f>
        <v>0</v>
      </c>
      <c r="AY701" s="61">
        <f t="shared" ref="AY701" si="16444">IF(AY696&gt;0,IF(AY699=1,AY697,AY697+AX701),AX701)</f>
        <v>0</v>
      </c>
      <c r="AZ701" s="61">
        <f t="shared" ref="AZ701" si="16445">IF(AZ696&gt;0,IF(AZ699=1,AZ697,AZ697+AY701),AY701)</f>
        <v>0</v>
      </c>
      <c r="BA701" s="61">
        <f t="shared" ref="BA701" si="16446">IF(BA696&gt;0,IF(BA699=1,BA697,BA697+AZ701),AZ701)</f>
        <v>0</v>
      </c>
      <c r="BB701" s="61">
        <f t="shared" ref="BB701" si="16447">IF(BB696&gt;0,IF(BB699=1,BB697,BB697+BA701),BA701)</f>
        <v>0</v>
      </c>
      <c r="BC701" s="61">
        <f t="shared" ref="BC701" si="16448">IF(BC696&gt;0,IF(BC699=1,BC697,BC697+BB701),BB701)</f>
        <v>0</v>
      </c>
      <c r="BD701" s="61">
        <f t="shared" ref="BD701" si="16449">IF(BD696&gt;0,IF(BD699=1,BD697,BD697+BC701),BC701)</f>
        <v>0</v>
      </c>
      <c r="BE701" s="61">
        <f t="shared" ref="BE701" si="16450">IF(BE696&gt;0,IF(BE699=1,BE697,BE697+BD701),BD701)</f>
        <v>0</v>
      </c>
      <c r="BF701" s="61">
        <f t="shared" ref="BF701" si="16451">IF(BF696&gt;0,IF(BF699=1,BF697,BF697+BE701),BE701)</f>
        <v>0</v>
      </c>
      <c r="BG701" s="61">
        <f t="shared" ref="BG701" si="16452">IF(BG696&gt;0,IF(BG699=1,BG697,BG697+BF701),BF701)</f>
        <v>0</v>
      </c>
      <c r="BH701" s="61">
        <f t="shared" ref="BH701" si="16453">IF(BH696&gt;0,IF(BH699=1,BH697,BH697+BG701),BG701)</f>
        <v>0</v>
      </c>
      <c r="BI701" s="61">
        <f t="shared" ref="BI701" si="16454">IF(BI696&gt;0,IF(BI699=1,BI697,BI697+BH701),BH701)</f>
        <v>0</v>
      </c>
      <c r="BJ701" s="61">
        <f t="shared" ref="BJ701" si="16455">IF(BJ696&gt;0,IF(BJ699=1,BJ697,BJ697+BI701),BI701)</f>
        <v>0</v>
      </c>
      <c r="BK701" s="61">
        <f t="shared" ref="BK701" si="16456">IF(BK696&gt;0,IF(BK699=1,BK697,BK697+BJ701),BJ701)</f>
        <v>0</v>
      </c>
      <c r="BL701" s="61">
        <f t="shared" ref="BL701" si="16457">IF(BL696&gt;0,IF(BL699=1,BL697,BL697+BK701),BK701)</f>
        <v>0</v>
      </c>
      <c r="BM701" s="61">
        <f t="shared" ref="BM701" si="16458">IF(BM696&gt;0,IF(BM699=1,BM697,BM697+BL701),BL701)</f>
        <v>0</v>
      </c>
      <c r="BN701" s="61">
        <f t="shared" ref="BN701" si="16459">IF(BN696&gt;0,IF(BN699=1,BN697,BN697+BM701),BM701)</f>
        <v>0</v>
      </c>
      <c r="BO701" s="61">
        <f t="shared" ref="BO701" si="16460">IF(BO696&gt;0,IF(BO699=1,BO697,BO697+BN701),BN701)</f>
        <v>0</v>
      </c>
      <c r="BP701" s="61">
        <f t="shared" ref="BP701" si="16461">IF(BP696&gt;0,IF(BP699=1,BP697,BP697+BO701),BO701)</f>
        <v>0</v>
      </c>
      <c r="BQ701" s="61">
        <f t="shared" ref="BQ701" si="16462">IF(BQ696&gt;0,IF(BQ699=1,BQ697,BQ697+BP701),BP701)</f>
        <v>0</v>
      </c>
      <c r="BR701" s="61">
        <f t="shared" ref="BR701" si="16463">IF(BR696&gt;0,IF(BR699=1,BR697,BR697+BQ701),BQ701)</f>
        <v>0</v>
      </c>
      <c r="BS701" s="61">
        <f t="shared" ref="BS701" si="16464">IF(BS696&gt;0,IF(BS699=1,BS697,BS697+BR701),BR701)</f>
        <v>0</v>
      </c>
      <c r="BT701" s="61">
        <f t="shared" ref="BT701" si="16465">IF(BT696&gt;0,IF(BT699=1,BT697,BT697+BS701),BS701)</f>
        <v>0</v>
      </c>
      <c r="BU701" s="61">
        <f t="shared" ref="BU701" si="16466">IF(BU696&gt;0,IF(BU699=1,BU697,BU697+BT701),BT701)</f>
        <v>0</v>
      </c>
      <c r="BV701" s="61">
        <f t="shared" ref="BV701" si="16467">IF(BV696&gt;0,IF(BV699=1,BV697,BV697+BU701),BU701)</f>
        <v>0</v>
      </c>
      <c r="BW701" s="61">
        <f t="shared" ref="BW701" si="16468">IF(BW696&gt;0,IF(BW699=1,BW697,BW697+BV701),BV701)</f>
        <v>0</v>
      </c>
      <c r="BX701" s="61">
        <f t="shared" ref="BX701" si="16469">IF(BX696&gt;0,IF(BX699=1,BX697,BX697+BW701),BW701)</f>
        <v>0</v>
      </c>
      <c r="BY701" s="298"/>
      <c r="BZ701" s="300"/>
      <c r="CA701" s="302"/>
      <c r="CB701" s="302"/>
    </row>
    <row r="702" spans="1:96" s="98" customFormat="1" ht="41.4" hidden="1" customHeight="1" x14ac:dyDescent="0.3">
      <c r="A702" s="97"/>
      <c r="B702" s="119"/>
      <c r="C702" s="73"/>
      <c r="D702" s="73"/>
      <c r="E702" s="73"/>
      <c r="F702" s="73"/>
      <c r="G702" s="73"/>
      <c r="H702" s="73"/>
      <c r="I702" s="73"/>
      <c r="J702" s="73"/>
      <c r="K702" s="73"/>
      <c r="L702" s="58"/>
      <c r="M702" s="7"/>
      <c r="N702" s="160"/>
      <c r="P702" s="59" t="s">
        <v>173</v>
      </c>
      <c r="Q702" s="61">
        <f>Q704</f>
        <v>0</v>
      </c>
      <c r="R702" s="61">
        <f t="shared" ref="R702" si="16470">IF(R699=1,R704,R704+Q702)</f>
        <v>0</v>
      </c>
      <c r="S702" s="61">
        <f t="shared" ref="S702" si="16471">IF(S699=1,S704,S704+R702)</f>
        <v>0</v>
      </c>
      <c r="T702" s="61">
        <f t="shared" ref="T702" si="16472">IF(T699=1,T704,T704+S702)</f>
        <v>0</v>
      </c>
      <c r="U702" s="61">
        <f t="shared" ref="U702" si="16473">IF(U699=1,U704,U704+T702)</f>
        <v>0</v>
      </c>
      <c r="V702" s="61">
        <f t="shared" ref="V702" si="16474">IF(V699=1,V704,V704+U702)</f>
        <v>0</v>
      </c>
      <c r="W702" s="61">
        <f t="shared" ref="W702" si="16475">IF(W699=1,W704,W704+V702)</f>
        <v>0</v>
      </c>
      <c r="X702" s="61">
        <f t="shared" ref="X702" si="16476">IF(X699=1,X704,X704+W702)</f>
        <v>0</v>
      </c>
      <c r="Y702" s="61">
        <f t="shared" ref="Y702" si="16477">IF(Y699=1,Y704,Y704+X702)</f>
        <v>0</v>
      </c>
      <c r="Z702" s="61">
        <f t="shared" ref="Z702" si="16478">IF(Z699=1,Z704,Z704+Y702)</f>
        <v>0</v>
      </c>
      <c r="AA702" s="61">
        <f t="shared" ref="AA702" si="16479">IF(AA699=1,AA704,AA704+Z702)</f>
        <v>0</v>
      </c>
      <c r="AB702" s="61">
        <f t="shared" ref="AB702" si="16480">IF(AB699=1,AB704,AB704+AA702)</f>
        <v>0</v>
      </c>
      <c r="AC702" s="61">
        <f t="shared" ref="AC702" si="16481">IF(AC699=1,AC704,AC704+AB702)</f>
        <v>0</v>
      </c>
      <c r="AD702" s="61">
        <f t="shared" ref="AD702" si="16482">IF(AD699=1,AD704,AD704+AC702)</f>
        <v>0</v>
      </c>
      <c r="AE702" s="61">
        <f t="shared" ref="AE702" si="16483">IF(AE699=1,AE704,AE704+AD702)</f>
        <v>0</v>
      </c>
      <c r="AF702" s="61">
        <f t="shared" ref="AF702" si="16484">IF(AF699=1,AF704,AF704+AE702)</f>
        <v>0</v>
      </c>
      <c r="AG702" s="61">
        <f t="shared" ref="AG702" si="16485">IF(AG699=1,AG704,AG704+AF702)</f>
        <v>0</v>
      </c>
      <c r="AH702" s="61">
        <f t="shared" ref="AH702" si="16486">IF(AH699=1,AH704,AH704+AG702)</f>
        <v>0</v>
      </c>
      <c r="AI702" s="61">
        <f t="shared" ref="AI702" si="16487">IF(AI699=1,AI704,AI704+AH702)</f>
        <v>0</v>
      </c>
      <c r="AJ702" s="61">
        <f t="shared" ref="AJ702" si="16488">IF(AJ699=1,AJ704,AJ704+AI702)</f>
        <v>0</v>
      </c>
      <c r="AK702" s="61">
        <f t="shared" ref="AK702" si="16489">IF(AK699=1,AK704,AK704+AJ702)</f>
        <v>0</v>
      </c>
      <c r="AL702" s="61">
        <f t="shared" ref="AL702" si="16490">IF(AL699=1,AL704,AL704+AK702)</f>
        <v>0</v>
      </c>
      <c r="AM702" s="61">
        <f t="shared" ref="AM702" si="16491">IF(AM699=1,AM704,AM704+AL702)</f>
        <v>0</v>
      </c>
      <c r="AN702" s="61">
        <f t="shared" ref="AN702" si="16492">IF(AN699=1,AN704,AN704+AM702)</f>
        <v>0</v>
      </c>
      <c r="AO702" s="61">
        <f t="shared" ref="AO702" si="16493">IF(AO699=1,AO704,AO704+AN702)</f>
        <v>0</v>
      </c>
      <c r="AP702" s="61">
        <f t="shared" ref="AP702" si="16494">IF(AP699=1,AP704,AP704+AO702)</f>
        <v>0</v>
      </c>
      <c r="AQ702" s="61">
        <f t="shared" ref="AQ702" si="16495">IF(AQ699=1,AQ704,AQ704+AP702)</f>
        <v>0</v>
      </c>
      <c r="AR702" s="61">
        <f t="shared" ref="AR702" si="16496">IF(AR699=1,AR704,AR704+AQ702)</f>
        <v>0</v>
      </c>
      <c r="AS702" s="61">
        <f t="shared" ref="AS702" si="16497">IF(AS699=1,AS704,AS704+AR702)</f>
        <v>0</v>
      </c>
      <c r="AT702" s="61">
        <f t="shared" ref="AT702" si="16498">IF(AT699=1,AT704,AT704+AS702)</f>
        <v>0</v>
      </c>
      <c r="AU702" s="61">
        <f t="shared" ref="AU702" si="16499">IF(AU699=1,AU704,AU704+AT702)</f>
        <v>0</v>
      </c>
      <c r="AV702" s="61">
        <f t="shared" ref="AV702" si="16500">IF(AV699=1,AV704,AV704+AU702)</f>
        <v>0</v>
      </c>
      <c r="AW702" s="61">
        <f t="shared" ref="AW702" si="16501">IF(AW699=1,AW704,AW704+AV702)</f>
        <v>0</v>
      </c>
      <c r="AX702" s="61">
        <f t="shared" ref="AX702" si="16502">IF(AX699=1,AX704,AX704+AW702)</f>
        <v>0</v>
      </c>
      <c r="AY702" s="61">
        <f t="shared" ref="AY702" si="16503">IF(AY699=1,AY704,AY704+AX702)</f>
        <v>0</v>
      </c>
      <c r="AZ702" s="61">
        <f t="shared" ref="AZ702" si="16504">IF(AZ699=1,AZ704,AZ704+AY702)</f>
        <v>0</v>
      </c>
      <c r="BA702" s="61">
        <f t="shared" ref="BA702" si="16505">IF(BA699=1,BA704,BA704+AZ702)</f>
        <v>0</v>
      </c>
      <c r="BB702" s="61">
        <f t="shared" ref="BB702" si="16506">IF(BB699=1,BB704,BB704+BA702)</f>
        <v>0</v>
      </c>
      <c r="BC702" s="61">
        <f t="shared" ref="BC702" si="16507">IF(BC699=1,BC704,BC704+BB702)</f>
        <v>0</v>
      </c>
      <c r="BD702" s="61">
        <f t="shared" ref="BD702" si="16508">IF(BD699=1,BD704,BD704+BC702)</f>
        <v>0</v>
      </c>
      <c r="BE702" s="61">
        <f t="shared" ref="BE702" si="16509">IF(BE699=1,BE704,BE704+BD702)</f>
        <v>0</v>
      </c>
      <c r="BF702" s="61">
        <f t="shared" ref="BF702" si="16510">IF(BF699=1,BF704,BF704+BE702)</f>
        <v>0</v>
      </c>
      <c r="BG702" s="61">
        <f t="shared" ref="BG702" si="16511">IF(BG699=1,BG704,BG704+BF702)</f>
        <v>0</v>
      </c>
      <c r="BH702" s="61">
        <f t="shared" ref="BH702" si="16512">IF(BH699=1,BH704,BH704+BG702)</f>
        <v>0</v>
      </c>
      <c r="BI702" s="61">
        <f t="shared" ref="BI702" si="16513">IF(BI699=1,BI704,BI704+BH702)</f>
        <v>0</v>
      </c>
      <c r="BJ702" s="61">
        <f t="shared" ref="BJ702" si="16514">IF(BJ699=1,BJ704,BJ704+BI702)</f>
        <v>0</v>
      </c>
      <c r="BK702" s="61">
        <f t="shared" ref="BK702" si="16515">IF(BK699=1,BK704,BK704+BJ702)</f>
        <v>0</v>
      </c>
      <c r="BL702" s="61">
        <f t="shared" ref="BL702" si="16516">IF(BL699=1,BL704,BL704+BK702)</f>
        <v>0</v>
      </c>
      <c r="BM702" s="61">
        <f t="shared" ref="BM702" si="16517">IF(BM699=1,BM704,BM704+BL702)</f>
        <v>0</v>
      </c>
      <c r="BN702" s="61">
        <f t="shared" ref="BN702" si="16518">IF(BN699=1,BN704,BN704+BM702)</f>
        <v>0</v>
      </c>
      <c r="BO702" s="61">
        <f t="shared" ref="BO702" si="16519">IF(BO699=1,BO704,BO704+BN702)</f>
        <v>0</v>
      </c>
      <c r="BP702" s="61">
        <f t="shared" ref="BP702" si="16520">IF(BP699=1,BP704,BP704+BO702)</f>
        <v>0</v>
      </c>
      <c r="BQ702" s="61">
        <f t="shared" ref="BQ702" si="16521">IF(BQ699=1,BQ704,BQ704+BP702)</f>
        <v>0</v>
      </c>
      <c r="BR702" s="61">
        <f t="shared" ref="BR702" si="16522">IF(BR699=1,BR704,BR704+BQ702)</f>
        <v>0</v>
      </c>
      <c r="BS702" s="61">
        <f t="shared" ref="BS702" si="16523">IF(BS699=1,BS704,BS704+BR702)</f>
        <v>0</v>
      </c>
      <c r="BT702" s="61">
        <f t="shared" ref="BT702" si="16524">IF(BT699=1,BT704,BT704+BS702)</f>
        <v>0</v>
      </c>
      <c r="BU702" s="61">
        <f t="shared" ref="BU702" si="16525">IF(BU699=1,BU704,BU704+BT702)</f>
        <v>0</v>
      </c>
      <c r="BV702" s="61">
        <f t="shared" ref="BV702" si="16526">IF(BV699=1,BV704,BV704+BU702)</f>
        <v>0</v>
      </c>
      <c r="BW702" s="61">
        <f t="shared" ref="BW702" si="16527">IF(BW699=1,BW704,BW704+BV702)</f>
        <v>0</v>
      </c>
      <c r="BX702" s="61">
        <f t="shared" ref="BX702" si="16528">IF(BX699=1,BX704,BX704+BW702)</f>
        <v>0</v>
      </c>
      <c r="BY702" s="298"/>
      <c r="BZ702" s="300"/>
      <c r="CA702" s="302"/>
      <c r="CB702" s="302"/>
    </row>
    <row r="703" spans="1:96" s="98" customFormat="1" ht="28.95" customHeight="1" x14ac:dyDescent="0.3">
      <c r="A703" s="97"/>
      <c r="B703" s="119"/>
      <c r="C703" s="73"/>
      <c r="D703" s="73"/>
      <c r="E703" s="73"/>
      <c r="F703" s="73"/>
      <c r="G703" s="73"/>
      <c r="H703" s="73"/>
      <c r="I703" s="73"/>
      <c r="J703" s="73"/>
      <c r="K703" s="73"/>
      <c r="L703" s="58"/>
      <c r="M703" s="7"/>
      <c r="N703" s="160"/>
      <c r="P703" s="57" t="s">
        <v>171</v>
      </c>
      <c r="Q703" s="62">
        <f t="shared" ref="Q703:BX703" si="16529">1720/12*Q696</f>
        <v>0</v>
      </c>
      <c r="R703" s="62">
        <f t="shared" si="16529"/>
        <v>0</v>
      </c>
      <c r="S703" s="62">
        <f t="shared" si="16529"/>
        <v>0</v>
      </c>
      <c r="T703" s="62">
        <f t="shared" si="16529"/>
        <v>0</v>
      </c>
      <c r="U703" s="62">
        <f t="shared" si="16529"/>
        <v>0</v>
      </c>
      <c r="V703" s="62">
        <f t="shared" si="16529"/>
        <v>0</v>
      </c>
      <c r="W703" s="62">
        <f t="shared" si="16529"/>
        <v>0</v>
      </c>
      <c r="X703" s="62">
        <f t="shared" si="16529"/>
        <v>0</v>
      </c>
      <c r="Y703" s="62">
        <f t="shared" si="16529"/>
        <v>0</v>
      </c>
      <c r="Z703" s="62">
        <f t="shared" si="16529"/>
        <v>0</v>
      </c>
      <c r="AA703" s="62">
        <f t="shared" si="16529"/>
        <v>0</v>
      </c>
      <c r="AB703" s="62">
        <f t="shared" si="16529"/>
        <v>0</v>
      </c>
      <c r="AC703" s="62">
        <f t="shared" si="16529"/>
        <v>0</v>
      </c>
      <c r="AD703" s="62">
        <f t="shared" si="16529"/>
        <v>0</v>
      </c>
      <c r="AE703" s="62">
        <f t="shared" si="16529"/>
        <v>0</v>
      </c>
      <c r="AF703" s="62">
        <f t="shared" si="16529"/>
        <v>0</v>
      </c>
      <c r="AG703" s="62">
        <f t="shared" si="16529"/>
        <v>0</v>
      </c>
      <c r="AH703" s="62">
        <f t="shared" si="16529"/>
        <v>0</v>
      </c>
      <c r="AI703" s="62">
        <f t="shared" si="16529"/>
        <v>0</v>
      </c>
      <c r="AJ703" s="62">
        <f t="shared" si="16529"/>
        <v>0</v>
      </c>
      <c r="AK703" s="62">
        <f t="shared" si="16529"/>
        <v>0</v>
      </c>
      <c r="AL703" s="62">
        <f t="shared" si="16529"/>
        <v>0</v>
      </c>
      <c r="AM703" s="62">
        <f t="shared" si="16529"/>
        <v>0</v>
      </c>
      <c r="AN703" s="62">
        <f t="shared" si="16529"/>
        <v>0</v>
      </c>
      <c r="AO703" s="62">
        <f t="shared" si="16529"/>
        <v>0</v>
      </c>
      <c r="AP703" s="62">
        <f t="shared" si="16529"/>
        <v>0</v>
      </c>
      <c r="AQ703" s="62">
        <f t="shared" si="16529"/>
        <v>0</v>
      </c>
      <c r="AR703" s="62">
        <f t="shared" si="16529"/>
        <v>0</v>
      </c>
      <c r="AS703" s="62">
        <f t="shared" si="16529"/>
        <v>0</v>
      </c>
      <c r="AT703" s="62">
        <f t="shared" si="16529"/>
        <v>0</v>
      </c>
      <c r="AU703" s="62">
        <f t="shared" si="16529"/>
        <v>0</v>
      </c>
      <c r="AV703" s="62">
        <f t="shared" si="16529"/>
        <v>0</v>
      </c>
      <c r="AW703" s="62">
        <f t="shared" si="16529"/>
        <v>0</v>
      </c>
      <c r="AX703" s="62">
        <f t="shared" si="16529"/>
        <v>0</v>
      </c>
      <c r="AY703" s="62">
        <f t="shared" si="16529"/>
        <v>0</v>
      </c>
      <c r="AZ703" s="62">
        <f t="shared" si="16529"/>
        <v>0</v>
      </c>
      <c r="BA703" s="62">
        <f t="shared" si="16529"/>
        <v>0</v>
      </c>
      <c r="BB703" s="62">
        <f t="shared" si="16529"/>
        <v>0</v>
      </c>
      <c r="BC703" s="62">
        <f t="shared" si="16529"/>
        <v>0</v>
      </c>
      <c r="BD703" s="62">
        <f t="shared" si="16529"/>
        <v>0</v>
      </c>
      <c r="BE703" s="62">
        <f t="shared" si="16529"/>
        <v>0</v>
      </c>
      <c r="BF703" s="62">
        <f t="shared" si="16529"/>
        <v>0</v>
      </c>
      <c r="BG703" s="62">
        <f t="shared" si="16529"/>
        <v>0</v>
      </c>
      <c r="BH703" s="62">
        <f t="shared" si="16529"/>
        <v>0</v>
      </c>
      <c r="BI703" s="62">
        <f t="shared" si="16529"/>
        <v>0</v>
      </c>
      <c r="BJ703" s="62">
        <f t="shared" si="16529"/>
        <v>0</v>
      </c>
      <c r="BK703" s="62">
        <f t="shared" si="16529"/>
        <v>0</v>
      </c>
      <c r="BL703" s="62">
        <f t="shared" si="16529"/>
        <v>0</v>
      </c>
      <c r="BM703" s="62">
        <f t="shared" si="16529"/>
        <v>0</v>
      </c>
      <c r="BN703" s="62">
        <f t="shared" si="16529"/>
        <v>0</v>
      </c>
      <c r="BO703" s="62">
        <f t="shared" si="16529"/>
        <v>0</v>
      </c>
      <c r="BP703" s="62">
        <f t="shared" si="16529"/>
        <v>0</v>
      </c>
      <c r="BQ703" s="62">
        <f t="shared" si="16529"/>
        <v>0</v>
      </c>
      <c r="BR703" s="62">
        <f t="shared" si="16529"/>
        <v>0</v>
      </c>
      <c r="BS703" s="62">
        <f t="shared" si="16529"/>
        <v>0</v>
      </c>
      <c r="BT703" s="62">
        <f t="shared" si="16529"/>
        <v>0</v>
      </c>
      <c r="BU703" s="62">
        <f t="shared" si="16529"/>
        <v>0</v>
      </c>
      <c r="BV703" s="62">
        <f t="shared" si="16529"/>
        <v>0</v>
      </c>
      <c r="BW703" s="62">
        <f t="shared" si="16529"/>
        <v>0</v>
      </c>
      <c r="BX703" s="62">
        <f t="shared" si="16529"/>
        <v>0</v>
      </c>
      <c r="BY703" s="298"/>
      <c r="BZ703" s="300"/>
      <c r="CA703" s="302"/>
      <c r="CB703" s="302"/>
    </row>
    <row r="704" spans="1:96" s="98" customFormat="1" ht="28.8" x14ac:dyDescent="0.3">
      <c r="A704" s="97"/>
      <c r="B704" s="119"/>
      <c r="C704" s="73"/>
      <c r="D704" s="73"/>
      <c r="E704" s="73"/>
      <c r="F704" s="73"/>
      <c r="G704" s="73"/>
      <c r="H704" s="73"/>
      <c r="I704" s="73"/>
      <c r="J704" s="73"/>
      <c r="K704" s="73"/>
      <c r="L704" s="58"/>
      <c r="M704" s="7"/>
      <c r="N704" s="160"/>
      <c r="P704" s="57" t="s">
        <v>155</v>
      </c>
      <c r="Q704" s="62">
        <f>FLOOR(IF(OR(Q699=0,Q699=1),IF(Q697&gt;=Q703,Q703,Q697)+0.00000001,IF(Q701&gt;=Q700,Q700,Q701))+0.00000001,1)</f>
        <v>0</v>
      </c>
      <c r="R704" s="62">
        <f t="shared" ref="R704" si="16530">FLOOR(IF(OR(R699=0,R699=1),IF(R703&gt;R700,R700,IF(R697&gt;=R703,R703,R697)+0.00000001),IF(R701&gt;=R700,R700-Q702,R701-Q702)+0.00000001),1)</f>
        <v>0</v>
      </c>
      <c r="S704" s="62">
        <f t="shared" ref="S704" si="16531">FLOOR(IF(OR(S699=0,S699=1),IF(S703&gt;S700,S700,IF(S697&gt;=S703,S703,S697)+0.00000001),IF(S701&gt;=S700,S700-R702,S701-R702)+0.00000001),1)</f>
        <v>0</v>
      </c>
      <c r="T704" s="62">
        <f t="shared" ref="T704" si="16532">FLOOR(IF(OR(T699=0,T699=1),IF(T703&gt;T700,T700,IF(T697&gt;=T703,T703,T697)+0.00000001),IF(T701&gt;=T700,T700-S702,T701-S702)+0.00000001),1)</f>
        <v>0</v>
      </c>
      <c r="U704" s="62">
        <f t="shared" ref="U704" si="16533">FLOOR(IF(OR(U699=0,U699=1),IF(U703&gt;U700,U700,IF(U697&gt;=U703,U703,U697)+0.00000001),IF(U701&gt;=U700,U700-T702,U701-T702)+0.00000001),1)</f>
        <v>0</v>
      </c>
      <c r="V704" s="62">
        <f t="shared" ref="V704" si="16534">FLOOR(IF(OR(V699=0,V699=1),IF(V703&gt;V700,V700,IF(V697&gt;=V703,V703,V697)+0.00000001),IF(V701&gt;=V700,V700-U702,V701-U702)+0.00000001),1)</f>
        <v>0</v>
      </c>
      <c r="W704" s="62">
        <f t="shared" ref="W704" si="16535">FLOOR(IF(OR(W699=0,W699=1),IF(W703&gt;W700,W700,IF(W697&gt;=W703,W703,W697)+0.00000001),IF(W701&gt;=W700,W700-V702,W701-V702)+0.00000001),1)</f>
        <v>0</v>
      </c>
      <c r="X704" s="62">
        <f t="shared" ref="X704" si="16536">FLOOR(IF(OR(X699=0,X699=1),IF(X703&gt;X700,X700,IF(X697&gt;=X703,X703,X697)+0.00000001),IF(X701&gt;=X700,X700-W702,X701-W702)+0.00000001),1)</f>
        <v>0</v>
      </c>
      <c r="Y704" s="62">
        <f t="shared" ref="Y704" si="16537">FLOOR(IF(OR(Y699=0,Y699=1),IF(Y703&gt;Y700,Y700,IF(Y697&gt;=Y703,Y703,Y697)+0.00000001),IF(Y701&gt;=Y700,Y700-X702,Y701-X702)+0.00000001),1)</f>
        <v>0</v>
      </c>
      <c r="Z704" s="62">
        <f t="shared" ref="Z704" si="16538">FLOOR(IF(OR(Z699=0,Z699=1),IF(Z703&gt;Z700,Z700,IF(Z697&gt;=Z703,Z703,Z697)+0.00000001),IF(Z701&gt;=Z700,Z700-Y702,Z701-Y702)+0.00000001),1)</f>
        <v>0</v>
      </c>
      <c r="AA704" s="62">
        <f t="shared" ref="AA704" si="16539">FLOOR(IF(OR(AA699=0,AA699=1),IF(AA703&gt;AA700,AA700,IF(AA697&gt;=AA703,AA703,AA697)+0.00000001),IF(AA701&gt;=AA700,AA700-Z702,AA701-Z702)+0.00000001),1)</f>
        <v>0</v>
      </c>
      <c r="AB704" s="62">
        <f t="shared" ref="AB704" si="16540">FLOOR(IF(OR(AB699=0,AB699=1),IF(AB703&gt;AB700,AB700,IF(AB697&gt;=AB703,AB703,AB697)+0.00000001),IF(AB701&gt;=AB700,AB700-AA702,AB701-AA702)+0.00000001),1)</f>
        <v>0</v>
      </c>
      <c r="AC704" s="62">
        <f t="shared" ref="AC704" si="16541">FLOOR(IF(OR(AC699=0,AC699=1),IF(AC703&gt;AC700,AC700,IF(AC697&gt;=AC703,AC703,AC697)+0.00000001),IF(AC701&gt;=AC700,AC700-AB702,AC701-AB702)+0.00000001),1)</f>
        <v>0</v>
      </c>
      <c r="AD704" s="62">
        <f t="shared" ref="AD704" si="16542">FLOOR(IF(OR(AD699=0,AD699=1),IF(AD703&gt;AD700,AD700,IF(AD697&gt;=AD703,AD703,AD697)+0.00000001),IF(AD701&gt;=AD700,AD700-AC702,AD701-AC702)+0.00000001),1)</f>
        <v>0</v>
      </c>
      <c r="AE704" s="62">
        <f t="shared" ref="AE704" si="16543">FLOOR(IF(OR(AE699=0,AE699=1),IF(AE703&gt;AE700,AE700,IF(AE697&gt;=AE703,AE703,AE697)+0.00000001),IF(AE701&gt;=AE700,AE700-AD702,AE701-AD702)+0.00000001),1)</f>
        <v>0</v>
      </c>
      <c r="AF704" s="62">
        <f t="shared" ref="AF704" si="16544">FLOOR(IF(OR(AF699=0,AF699=1),IF(AF703&gt;AF700,AF700,IF(AF697&gt;=AF703,AF703,AF697)+0.00000001),IF(AF701&gt;=AF700,AF700-AE702,AF701-AE702)+0.00000001),1)</f>
        <v>0</v>
      </c>
      <c r="AG704" s="62">
        <f t="shared" ref="AG704" si="16545">FLOOR(IF(OR(AG699=0,AG699=1),IF(AG703&gt;AG700,AG700,IF(AG697&gt;=AG703,AG703,AG697)+0.00000001),IF(AG701&gt;=AG700,AG700-AF702,AG701-AF702)+0.00000001),1)</f>
        <v>0</v>
      </c>
      <c r="AH704" s="62">
        <f t="shared" ref="AH704" si="16546">FLOOR(IF(OR(AH699=0,AH699=1),IF(AH703&gt;AH700,AH700,IF(AH697&gt;=AH703,AH703,AH697)+0.00000001),IF(AH701&gt;=AH700,AH700-AG702,AH701-AG702)+0.00000001),1)</f>
        <v>0</v>
      </c>
      <c r="AI704" s="62">
        <f t="shared" ref="AI704" si="16547">FLOOR(IF(OR(AI699=0,AI699=1),IF(AI703&gt;AI700,AI700,IF(AI697&gt;=AI703,AI703,AI697)+0.00000001),IF(AI701&gt;=AI700,AI700-AH702,AI701-AH702)+0.00000001),1)</f>
        <v>0</v>
      </c>
      <c r="AJ704" s="62">
        <f t="shared" ref="AJ704" si="16548">FLOOR(IF(OR(AJ699=0,AJ699=1),IF(AJ703&gt;AJ700,AJ700,IF(AJ697&gt;=AJ703,AJ703,AJ697)+0.00000001),IF(AJ701&gt;=AJ700,AJ700-AI702,AJ701-AI702)+0.00000001),1)</f>
        <v>0</v>
      </c>
      <c r="AK704" s="62">
        <f t="shared" ref="AK704" si="16549">FLOOR(IF(OR(AK699=0,AK699=1),IF(AK703&gt;AK700,AK700,IF(AK697&gt;=AK703,AK703,AK697)+0.00000001),IF(AK701&gt;=AK700,AK700-AJ702,AK701-AJ702)+0.00000001),1)</f>
        <v>0</v>
      </c>
      <c r="AL704" s="62">
        <f t="shared" ref="AL704" si="16550">FLOOR(IF(OR(AL699=0,AL699=1),IF(AL703&gt;AL700,AL700,IF(AL697&gt;=AL703,AL703,AL697)+0.00000001),IF(AL701&gt;=AL700,AL700-AK702,AL701-AK702)+0.00000001),1)</f>
        <v>0</v>
      </c>
      <c r="AM704" s="62">
        <f t="shared" ref="AM704" si="16551">FLOOR(IF(OR(AM699=0,AM699=1),IF(AM703&gt;AM700,AM700,IF(AM697&gt;=AM703,AM703,AM697)+0.00000001),IF(AM701&gt;=AM700,AM700-AL702,AM701-AL702)+0.00000001),1)</f>
        <v>0</v>
      </c>
      <c r="AN704" s="62">
        <f t="shared" ref="AN704" si="16552">FLOOR(IF(OR(AN699=0,AN699=1),IF(AN703&gt;AN700,AN700,IF(AN697&gt;=AN703,AN703,AN697)+0.00000001),IF(AN701&gt;=AN700,AN700-AM702,AN701-AM702)+0.00000001),1)</f>
        <v>0</v>
      </c>
      <c r="AO704" s="62">
        <f t="shared" ref="AO704" si="16553">FLOOR(IF(OR(AO699=0,AO699=1),IF(AO703&gt;AO700,AO700,IF(AO697&gt;=AO703,AO703,AO697)+0.00000001),IF(AO701&gt;=AO700,AO700-AN702,AO701-AN702)+0.00000001),1)</f>
        <v>0</v>
      </c>
      <c r="AP704" s="62">
        <f t="shared" ref="AP704" si="16554">FLOOR(IF(OR(AP699=0,AP699=1),IF(AP703&gt;AP700,AP700,IF(AP697&gt;=AP703,AP703,AP697)+0.00000001),IF(AP701&gt;=AP700,AP700-AO702,AP701-AO702)+0.00000001),1)</f>
        <v>0</v>
      </c>
      <c r="AQ704" s="62">
        <f t="shared" ref="AQ704" si="16555">FLOOR(IF(OR(AQ699=0,AQ699=1),IF(AQ703&gt;AQ700,AQ700,IF(AQ697&gt;=AQ703,AQ703,AQ697)+0.00000001),IF(AQ701&gt;=AQ700,AQ700-AP702,AQ701-AP702)+0.00000001),1)</f>
        <v>0</v>
      </c>
      <c r="AR704" s="62">
        <f t="shared" ref="AR704" si="16556">FLOOR(IF(OR(AR699=0,AR699=1),IF(AR703&gt;AR700,AR700,IF(AR697&gt;=AR703,AR703,AR697)+0.00000001),IF(AR701&gt;=AR700,AR700-AQ702,AR701-AQ702)+0.00000001),1)</f>
        <v>0</v>
      </c>
      <c r="AS704" s="62">
        <f t="shared" ref="AS704" si="16557">FLOOR(IF(OR(AS699=0,AS699=1),IF(AS703&gt;AS700,AS700,IF(AS697&gt;=AS703,AS703,AS697)+0.00000001),IF(AS701&gt;=AS700,AS700-AR702,AS701-AR702)+0.00000001),1)</f>
        <v>0</v>
      </c>
      <c r="AT704" s="62">
        <f t="shared" ref="AT704" si="16558">FLOOR(IF(OR(AT699=0,AT699=1),IF(AT703&gt;AT700,AT700,IF(AT697&gt;=AT703,AT703,AT697)+0.00000001),IF(AT701&gt;=AT700,AT700-AS702,AT701-AS702)+0.00000001),1)</f>
        <v>0</v>
      </c>
      <c r="AU704" s="62">
        <f t="shared" ref="AU704" si="16559">FLOOR(IF(OR(AU699=0,AU699=1),IF(AU703&gt;AU700,AU700,IF(AU697&gt;=AU703,AU703,AU697)+0.00000001),IF(AU701&gt;=AU700,AU700-AT702,AU701-AT702)+0.00000001),1)</f>
        <v>0</v>
      </c>
      <c r="AV704" s="62">
        <f t="shared" ref="AV704" si="16560">FLOOR(IF(OR(AV699=0,AV699=1),IF(AV703&gt;AV700,AV700,IF(AV697&gt;=AV703,AV703,AV697)+0.00000001),IF(AV701&gt;=AV700,AV700-AU702,AV701-AU702)+0.00000001),1)</f>
        <v>0</v>
      </c>
      <c r="AW704" s="62">
        <f t="shared" ref="AW704" si="16561">FLOOR(IF(OR(AW699=0,AW699=1),IF(AW703&gt;AW700,AW700,IF(AW697&gt;=AW703,AW703,AW697)+0.00000001),IF(AW701&gt;=AW700,AW700-AV702,AW701-AV702)+0.00000001),1)</f>
        <v>0</v>
      </c>
      <c r="AX704" s="62">
        <f t="shared" ref="AX704" si="16562">FLOOR(IF(OR(AX699=0,AX699=1),IF(AX703&gt;AX700,AX700,IF(AX697&gt;=AX703,AX703,AX697)+0.00000001),IF(AX701&gt;=AX700,AX700-AW702,AX701-AW702)+0.00000001),1)</f>
        <v>0</v>
      </c>
      <c r="AY704" s="62">
        <f t="shared" ref="AY704" si="16563">FLOOR(IF(OR(AY699=0,AY699=1),IF(AY703&gt;AY700,AY700,IF(AY697&gt;=AY703,AY703,AY697)+0.00000001),IF(AY701&gt;=AY700,AY700-AX702,AY701-AX702)+0.00000001),1)</f>
        <v>0</v>
      </c>
      <c r="AZ704" s="62">
        <f t="shared" ref="AZ704" si="16564">FLOOR(IF(OR(AZ699=0,AZ699=1),IF(AZ703&gt;AZ700,AZ700,IF(AZ697&gt;=AZ703,AZ703,AZ697)+0.00000001),IF(AZ701&gt;=AZ700,AZ700-AY702,AZ701-AY702)+0.00000001),1)</f>
        <v>0</v>
      </c>
      <c r="BA704" s="62">
        <f t="shared" ref="BA704" si="16565">FLOOR(IF(OR(BA699=0,BA699=1),IF(BA703&gt;BA700,BA700,IF(BA697&gt;=BA703,BA703,BA697)+0.00000001),IF(BA701&gt;=BA700,BA700-AZ702,BA701-AZ702)+0.00000001),1)</f>
        <v>0</v>
      </c>
      <c r="BB704" s="62">
        <f t="shared" ref="BB704" si="16566">FLOOR(IF(OR(BB699=0,BB699=1),IF(BB703&gt;BB700,BB700,IF(BB697&gt;=BB703,BB703,BB697)+0.00000001),IF(BB701&gt;=BB700,BB700-BA702,BB701-BA702)+0.00000001),1)</f>
        <v>0</v>
      </c>
      <c r="BC704" s="62">
        <f t="shared" ref="BC704" si="16567">FLOOR(IF(OR(BC699=0,BC699=1),IF(BC703&gt;BC700,BC700,IF(BC697&gt;=BC703,BC703,BC697)+0.00000001),IF(BC701&gt;=BC700,BC700-BB702,BC701-BB702)+0.00000001),1)</f>
        <v>0</v>
      </c>
      <c r="BD704" s="62">
        <f t="shared" ref="BD704" si="16568">FLOOR(IF(OR(BD699=0,BD699=1),IF(BD703&gt;BD700,BD700,IF(BD697&gt;=BD703,BD703,BD697)+0.00000001),IF(BD701&gt;=BD700,BD700-BC702,BD701-BC702)+0.00000001),1)</f>
        <v>0</v>
      </c>
      <c r="BE704" s="62">
        <f t="shared" ref="BE704" si="16569">FLOOR(IF(OR(BE699=0,BE699=1),IF(BE703&gt;BE700,BE700,IF(BE697&gt;=BE703,BE703,BE697)+0.00000001),IF(BE701&gt;=BE700,BE700-BD702,BE701-BD702)+0.00000001),1)</f>
        <v>0</v>
      </c>
      <c r="BF704" s="62">
        <f t="shared" ref="BF704" si="16570">FLOOR(IF(OR(BF699=0,BF699=1),IF(BF703&gt;BF700,BF700,IF(BF697&gt;=BF703,BF703,BF697)+0.00000001),IF(BF701&gt;=BF700,BF700-BE702,BF701-BE702)+0.00000001),1)</f>
        <v>0</v>
      </c>
      <c r="BG704" s="62">
        <f t="shared" ref="BG704" si="16571">FLOOR(IF(OR(BG699=0,BG699=1),IF(BG703&gt;BG700,BG700,IF(BG697&gt;=BG703,BG703,BG697)+0.00000001),IF(BG701&gt;=BG700,BG700-BF702,BG701-BF702)+0.00000001),1)</f>
        <v>0</v>
      </c>
      <c r="BH704" s="62">
        <f t="shared" ref="BH704" si="16572">FLOOR(IF(OR(BH699=0,BH699=1),IF(BH703&gt;BH700,BH700,IF(BH697&gt;=BH703,BH703,BH697)+0.00000001),IF(BH701&gt;=BH700,BH700-BG702,BH701-BG702)+0.00000001),1)</f>
        <v>0</v>
      </c>
      <c r="BI704" s="62">
        <f t="shared" ref="BI704" si="16573">FLOOR(IF(OR(BI699=0,BI699=1),IF(BI703&gt;BI700,BI700,IF(BI697&gt;=BI703,BI703,BI697)+0.00000001),IF(BI701&gt;=BI700,BI700-BH702,BI701-BH702)+0.00000001),1)</f>
        <v>0</v>
      </c>
      <c r="BJ704" s="62">
        <f t="shared" ref="BJ704" si="16574">FLOOR(IF(OR(BJ699=0,BJ699=1),IF(BJ703&gt;BJ700,BJ700,IF(BJ697&gt;=BJ703,BJ703,BJ697)+0.00000001),IF(BJ701&gt;=BJ700,BJ700-BI702,BJ701-BI702)+0.00000001),1)</f>
        <v>0</v>
      </c>
      <c r="BK704" s="62">
        <f t="shared" ref="BK704" si="16575">FLOOR(IF(OR(BK699=0,BK699=1),IF(BK703&gt;BK700,BK700,IF(BK697&gt;=BK703,BK703,BK697)+0.00000001),IF(BK701&gt;=BK700,BK700-BJ702,BK701-BJ702)+0.00000001),1)</f>
        <v>0</v>
      </c>
      <c r="BL704" s="62">
        <f t="shared" ref="BL704" si="16576">FLOOR(IF(OR(BL699=0,BL699=1),IF(BL703&gt;BL700,BL700,IF(BL697&gt;=BL703,BL703,BL697)+0.00000001),IF(BL701&gt;=BL700,BL700-BK702,BL701-BK702)+0.00000001),1)</f>
        <v>0</v>
      </c>
      <c r="BM704" s="62">
        <f t="shared" ref="BM704" si="16577">FLOOR(IF(OR(BM699=0,BM699=1),IF(BM703&gt;BM700,BM700,IF(BM697&gt;=BM703,BM703,BM697)+0.00000001),IF(BM701&gt;=BM700,BM700-BL702,BM701-BL702)+0.00000001),1)</f>
        <v>0</v>
      </c>
      <c r="BN704" s="62">
        <f t="shared" ref="BN704" si="16578">FLOOR(IF(OR(BN699=0,BN699=1),IF(BN703&gt;BN700,BN700,IF(BN697&gt;=BN703,BN703,BN697)+0.00000001),IF(BN701&gt;=BN700,BN700-BM702,BN701-BM702)+0.00000001),1)</f>
        <v>0</v>
      </c>
      <c r="BO704" s="62">
        <f t="shared" ref="BO704" si="16579">FLOOR(IF(OR(BO699=0,BO699=1),IF(BO703&gt;BO700,BO700,IF(BO697&gt;=BO703,BO703,BO697)+0.00000001),IF(BO701&gt;=BO700,BO700-BN702,BO701-BN702)+0.00000001),1)</f>
        <v>0</v>
      </c>
      <c r="BP704" s="62">
        <f t="shared" ref="BP704" si="16580">FLOOR(IF(OR(BP699=0,BP699=1),IF(BP703&gt;BP700,BP700,IF(BP697&gt;=BP703,BP703,BP697)+0.00000001),IF(BP701&gt;=BP700,BP700-BO702,BP701-BO702)+0.00000001),1)</f>
        <v>0</v>
      </c>
      <c r="BQ704" s="62">
        <f t="shared" ref="BQ704" si="16581">FLOOR(IF(OR(BQ699=0,BQ699=1),IF(BQ703&gt;BQ700,BQ700,IF(BQ697&gt;=BQ703,BQ703,BQ697)+0.00000001),IF(BQ701&gt;=BQ700,BQ700-BP702,BQ701-BP702)+0.00000001),1)</f>
        <v>0</v>
      </c>
      <c r="BR704" s="62">
        <f t="shared" ref="BR704" si="16582">FLOOR(IF(OR(BR699=0,BR699=1),IF(BR703&gt;BR700,BR700,IF(BR697&gt;=BR703,BR703,BR697)+0.00000001),IF(BR701&gt;=BR700,BR700-BQ702,BR701-BQ702)+0.00000001),1)</f>
        <v>0</v>
      </c>
      <c r="BS704" s="62">
        <f t="shared" ref="BS704" si="16583">FLOOR(IF(OR(BS699=0,BS699=1),IF(BS703&gt;BS700,BS700,IF(BS697&gt;=BS703,BS703,BS697)+0.00000001),IF(BS701&gt;=BS700,BS700-BR702,BS701-BR702)+0.00000001),1)</f>
        <v>0</v>
      </c>
      <c r="BT704" s="62">
        <f t="shared" ref="BT704" si="16584">FLOOR(IF(OR(BT699=0,BT699=1),IF(BT703&gt;BT700,BT700,IF(BT697&gt;=BT703,BT703,BT697)+0.00000001),IF(BT701&gt;=BT700,BT700-BS702,BT701-BS702)+0.00000001),1)</f>
        <v>0</v>
      </c>
      <c r="BU704" s="62">
        <f t="shared" ref="BU704" si="16585">FLOOR(IF(OR(BU699=0,BU699=1),IF(BU703&gt;BU700,BU700,IF(BU697&gt;=BU703,BU703,BU697)+0.00000001),IF(BU701&gt;=BU700,BU700-BT702,BU701-BT702)+0.00000001),1)</f>
        <v>0</v>
      </c>
      <c r="BV704" s="62">
        <f t="shared" ref="BV704" si="16586">FLOOR(IF(OR(BV699=0,BV699=1),IF(BV703&gt;BV700,BV700,IF(BV697&gt;=BV703,BV703,BV697)+0.00000001),IF(BV701&gt;=BV700,BV700-BU702,BV701-BU702)+0.00000001),1)</f>
        <v>0</v>
      </c>
      <c r="BW704" s="62">
        <f t="shared" ref="BW704" si="16587">FLOOR(IF(OR(BW699=0,BW699=1),IF(BW703&gt;BW700,BW700,IF(BW697&gt;=BW703,BW703,BW697)+0.00000001),IF(BW701&gt;=BW700,BW700-BV702,BW701-BV702)+0.00000001),1)</f>
        <v>0</v>
      </c>
      <c r="BX704" s="62">
        <f t="shared" ref="BX704" si="16588">FLOOR(IF(OR(BX699=0,BX699=1),IF(BX703&gt;BX700,BX700,IF(BX697&gt;=BX703,BX703,BX697)+0.00000001),IF(BX701&gt;=BX700,BX700-BW702,BX701-BW702)+0.00000001),1)</f>
        <v>0</v>
      </c>
      <c r="BY704" s="298"/>
      <c r="BZ704" s="300"/>
      <c r="CA704" s="302"/>
      <c r="CB704" s="302"/>
    </row>
    <row r="705" spans="1:96" s="98" customFormat="1" ht="25.2" customHeight="1" thickBot="1" x14ac:dyDescent="0.35">
      <c r="A705" s="97"/>
      <c r="B705" s="120"/>
      <c r="C705" s="63"/>
      <c r="D705" s="63"/>
      <c r="E705" s="63"/>
      <c r="F705" s="63"/>
      <c r="G705" s="63"/>
      <c r="H705" s="63"/>
      <c r="I705" s="63"/>
      <c r="J705" s="63"/>
      <c r="K705" s="63"/>
      <c r="L705" s="64"/>
      <c r="M705" s="7"/>
      <c r="N705" s="161"/>
      <c r="P705" s="175" t="s">
        <v>156</v>
      </c>
      <c r="Q705" s="204">
        <f>IF(Q704=0,0,Q704*$J$16)</f>
        <v>0</v>
      </c>
      <c r="R705" s="204">
        <f t="shared" ref="R705:BX705" si="16589">IF(R704=0,0,R704*$J$16)</f>
        <v>0</v>
      </c>
      <c r="S705" s="204">
        <f t="shared" si="16589"/>
        <v>0</v>
      </c>
      <c r="T705" s="204">
        <f t="shared" si="16589"/>
        <v>0</v>
      </c>
      <c r="U705" s="204">
        <f t="shared" si="16589"/>
        <v>0</v>
      </c>
      <c r="V705" s="204">
        <f t="shared" si="16589"/>
        <v>0</v>
      </c>
      <c r="W705" s="204">
        <f t="shared" si="16589"/>
        <v>0</v>
      </c>
      <c r="X705" s="204">
        <f t="shared" si="16589"/>
        <v>0</v>
      </c>
      <c r="Y705" s="204">
        <f t="shared" si="16589"/>
        <v>0</v>
      </c>
      <c r="Z705" s="204">
        <f t="shared" si="16589"/>
        <v>0</v>
      </c>
      <c r="AA705" s="204">
        <f t="shared" si="16589"/>
        <v>0</v>
      </c>
      <c r="AB705" s="204">
        <f t="shared" si="16589"/>
        <v>0</v>
      </c>
      <c r="AC705" s="204">
        <f t="shared" si="16589"/>
        <v>0</v>
      </c>
      <c r="AD705" s="204">
        <f t="shared" si="16589"/>
        <v>0</v>
      </c>
      <c r="AE705" s="204">
        <f t="shared" si="16589"/>
        <v>0</v>
      </c>
      <c r="AF705" s="204">
        <f t="shared" si="16589"/>
        <v>0</v>
      </c>
      <c r="AG705" s="204">
        <f t="shared" si="16589"/>
        <v>0</v>
      </c>
      <c r="AH705" s="204">
        <f t="shared" si="16589"/>
        <v>0</v>
      </c>
      <c r="AI705" s="204">
        <f t="shared" si="16589"/>
        <v>0</v>
      </c>
      <c r="AJ705" s="204">
        <f t="shared" si="16589"/>
        <v>0</v>
      </c>
      <c r="AK705" s="204">
        <f t="shared" si="16589"/>
        <v>0</v>
      </c>
      <c r="AL705" s="204">
        <f t="shared" si="16589"/>
        <v>0</v>
      </c>
      <c r="AM705" s="204">
        <f t="shared" si="16589"/>
        <v>0</v>
      </c>
      <c r="AN705" s="204">
        <f t="shared" si="16589"/>
        <v>0</v>
      </c>
      <c r="AO705" s="204">
        <f t="shared" si="16589"/>
        <v>0</v>
      </c>
      <c r="AP705" s="204">
        <f t="shared" si="16589"/>
        <v>0</v>
      </c>
      <c r="AQ705" s="204">
        <f t="shared" si="16589"/>
        <v>0</v>
      </c>
      <c r="AR705" s="204">
        <f t="shared" si="16589"/>
        <v>0</v>
      </c>
      <c r="AS705" s="204">
        <f t="shared" si="16589"/>
        <v>0</v>
      </c>
      <c r="AT705" s="204">
        <f t="shared" si="16589"/>
        <v>0</v>
      </c>
      <c r="AU705" s="204">
        <f t="shared" si="16589"/>
        <v>0</v>
      </c>
      <c r="AV705" s="204">
        <f t="shared" si="16589"/>
        <v>0</v>
      </c>
      <c r="AW705" s="204">
        <f t="shared" si="16589"/>
        <v>0</v>
      </c>
      <c r="AX705" s="204">
        <f t="shared" si="16589"/>
        <v>0</v>
      </c>
      <c r="AY705" s="204">
        <f t="shared" si="16589"/>
        <v>0</v>
      </c>
      <c r="AZ705" s="204">
        <f t="shared" si="16589"/>
        <v>0</v>
      </c>
      <c r="BA705" s="204">
        <f t="shared" si="16589"/>
        <v>0</v>
      </c>
      <c r="BB705" s="204">
        <f t="shared" si="16589"/>
        <v>0</v>
      </c>
      <c r="BC705" s="204">
        <f t="shared" si="16589"/>
        <v>0</v>
      </c>
      <c r="BD705" s="204">
        <f t="shared" si="16589"/>
        <v>0</v>
      </c>
      <c r="BE705" s="204">
        <f t="shared" si="16589"/>
        <v>0</v>
      </c>
      <c r="BF705" s="204">
        <f t="shared" si="16589"/>
        <v>0</v>
      </c>
      <c r="BG705" s="204">
        <f t="shared" si="16589"/>
        <v>0</v>
      </c>
      <c r="BH705" s="204">
        <f t="shared" si="16589"/>
        <v>0</v>
      </c>
      <c r="BI705" s="204">
        <f t="shared" si="16589"/>
        <v>0</v>
      </c>
      <c r="BJ705" s="204">
        <f t="shared" si="16589"/>
        <v>0</v>
      </c>
      <c r="BK705" s="204">
        <f t="shared" si="16589"/>
        <v>0</v>
      </c>
      <c r="BL705" s="204">
        <f t="shared" si="16589"/>
        <v>0</v>
      </c>
      <c r="BM705" s="204">
        <f t="shared" si="16589"/>
        <v>0</v>
      </c>
      <c r="BN705" s="204">
        <f t="shared" si="16589"/>
        <v>0</v>
      </c>
      <c r="BO705" s="204">
        <f t="shared" si="16589"/>
        <v>0</v>
      </c>
      <c r="BP705" s="204">
        <f t="shared" si="16589"/>
        <v>0</v>
      </c>
      <c r="BQ705" s="204">
        <f t="shared" si="16589"/>
        <v>0</v>
      </c>
      <c r="BR705" s="204">
        <f t="shared" si="16589"/>
        <v>0</v>
      </c>
      <c r="BS705" s="204">
        <f t="shared" si="16589"/>
        <v>0</v>
      </c>
      <c r="BT705" s="204">
        <f t="shared" si="16589"/>
        <v>0</v>
      </c>
      <c r="BU705" s="204">
        <f t="shared" si="16589"/>
        <v>0</v>
      </c>
      <c r="BV705" s="204">
        <f t="shared" si="16589"/>
        <v>0</v>
      </c>
      <c r="BW705" s="204">
        <f t="shared" si="16589"/>
        <v>0</v>
      </c>
      <c r="BX705" s="204">
        <f t="shared" si="16589"/>
        <v>0</v>
      </c>
      <c r="BY705" s="299"/>
      <c r="BZ705" s="301"/>
      <c r="CA705" s="303"/>
      <c r="CB705" s="303"/>
      <c r="CD705" s="146">
        <f>SUMIFS($Q705:$BX705,$Q695:$BX695,"1. ZoR")</f>
        <v>0</v>
      </c>
      <c r="CE705" s="146">
        <f>SUMIFS($Q705:$BX705,$Q695:$BX695,"2. ZoR")</f>
        <v>0</v>
      </c>
      <c r="CF705" s="146">
        <f>SUMIFS($Q705:$BX705,$Q695:$BX695,"3. ZoR")</f>
        <v>0</v>
      </c>
      <c r="CG705" s="146">
        <f>SUMIFS($Q705:$BX705,$Q695:$BX695,"4. ZoR")</f>
        <v>0</v>
      </c>
      <c r="CH705" s="146">
        <f>SUMIFS($Q705:$BX705,$Q695:$BX695,"5. ZoR")</f>
        <v>0</v>
      </c>
      <c r="CI705" s="146">
        <f>SUMIFS($Q705:$BX705,$Q695:$BX695,"6. ZoR")</f>
        <v>0</v>
      </c>
      <c r="CJ705" s="146">
        <f>SUMIFS($Q705:$BX705,$Q695:$BX695,"7. ZoR")</f>
        <v>0</v>
      </c>
      <c r="CK705" s="146">
        <f>SUMIFS($Q705:$BX705,$Q695:$BX695,"8. ZoR")</f>
        <v>0</v>
      </c>
      <c r="CL705" s="146">
        <f>SUMIFS($Q705:$BX705,$Q695:$BX695,"9. ZoR")</f>
        <v>0</v>
      </c>
      <c r="CM705" s="146">
        <f>SUMIFS($Q705:$BX705,$Q695:$BX695,"10. ZoR")</f>
        <v>0</v>
      </c>
      <c r="CN705" s="146">
        <f>SUMIFS($Q705:$BX705,$Q695:$BX695,"11. ZoR")</f>
        <v>0</v>
      </c>
      <c r="CO705" s="146">
        <f>SUMIFS($Q705:$BX705,$Q695:$BX695,"12. ZoR")</f>
        <v>0</v>
      </c>
      <c r="CP705" s="146">
        <f>SUMIFS($Q705:$BX705,$Q695:$BX695,"13. ZoR")</f>
        <v>0</v>
      </c>
      <c r="CQ705" s="146">
        <f>SUMIFS($Q705:$BX705,$Q695:$BX695,"14. ZoR")</f>
        <v>0</v>
      </c>
      <c r="CR705" s="146">
        <f>SUMIFS($Q705:$BX705,$Q695:$BX695,"15. ZoR")</f>
        <v>0</v>
      </c>
    </row>
    <row r="706" spans="1:96" ht="15" customHeight="1" thickBot="1" x14ac:dyDescent="0.35"/>
    <row r="707" spans="1:96" s="98" customFormat="1" ht="69.599999999999994" customHeight="1" thickBot="1" x14ac:dyDescent="0.35">
      <c r="A707" s="229"/>
      <c r="B707" s="112"/>
      <c r="C707" s="304" t="s">
        <v>1</v>
      </c>
      <c r="D707" s="113"/>
      <c r="E707" s="122" t="s">
        <v>198</v>
      </c>
      <c r="F707" s="122" t="s">
        <v>200</v>
      </c>
      <c r="G707" s="114" t="s">
        <v>93</v>
      </c>
      <c r="H707" s="114" t="s">
        <v>94</v>
      </c>
      <c r="I707" s="114" t="s">
        <v>229</v>
      </c>
      <c r="J707" s="114" t="s">
        <v>206</v>
      </c>
      <c r="K707" s="114" t="s">
        <v>208</v>
      </c>
      <c r="L707" s="129" t="s">
        <v>0</v>
      </c>
      <c r="M707" s="7"/>
      <c r="N707" s="115">
        <v>208002</v>
      </c>
      <c r="P707" s="162" t="s">
        <v>129</v>
      </c>
      <c r="Q707" s="76" t="s">
        <v>3</v>
      </c>
      <c r="R707" s="76" t="s">
        <v>4</v>
      </c>
      <c r="S707" s="76" t="s">
        <v>5</v>
      </c>
      <c r="T707" s="76" t="s">
        <v>6</v>
      </c>
      <c r="U707" s="76" t="s">
        <v>7</v>
      </c>
      <c r="V707" s="76" t="s">
        <v>8</v>
      </c>
      <c r="W707" s="76" t="s">
        <v>9</v>
      </c>
      <c r="X707" s="76" t="s">
        <v>10</v>
      </c>
      <c r="Y707" s="76" t="s">
        <v>11</v>
      </c>
      <c r="Z707" s="76" t="s">
        <v>12</v>
      </c>
      <c r="AA707" s="76" t="s">
        <v>13</v>
      </c>
      <c r="AB707" s="76" t="s">
        <v>14</v>
      </c>
      <c r="AC707" s="76" t="s">
        <v>15</v>
      </c>
      <c r="AD707" s="76" t="s">
        <v>16</v>
      </c>
      <c r="AE707" s="76" t="s">
        <v>17</v>
      </c>
      <c r="AF707" s="76" t="s">
        <v>18</v>
      </c>
      <c r="AG707" s="76" t="s">
        <v>19</v>
      </c>
      <c r="AH707" s="76" t="s">
        <v>20</v>
      </c>
      <c r="AI707" s="76" t="s">
        <v>21</v>
      </c>
      <c r="AJ707" s="76" t="s">
        <v>22</v>
      </c>
      <c r="AK707" s="76" t="s">
        <v>23</v>
      </c>
      <c r="AL707" s="76" t="s">
        <v>24</v>
      </c>
      <c r="AM707" s="76" t="s">
        <v>25</v>
      </c>
      <c r="AN707" s="76" t="s">
        <v>26</v>
      </c>
      <c r="AO707" s="76" t="s">
        <v>27</v>
      </c>
      <c r="AP707" s="76" t="s">
        <v>28</v>
      </c>
      <c r="AQ707" s="76" t="s">
        <v>29</v>
      </c>
      <c r="AR707" s="76" t="s">
        <v>30</v>
      </c>
      <c r="AS707" s="76" t="s">
        <v>31</v>
      </c>
      <c r="AT707" s="76" t="s">
        <v>32</v>
      </c>
      <c r="AU707" s="76" t="s">
        <v>33</v>
      </c>
      <c r="AV707" s="76" t="s">
        <v>34</v>
      </c>
      <c r="AW707" s="76" t="s">
        <v>35</v>
      </c>
      <c r="AX707" s="76" t="s">
        <v>36</v>
      </c>
      <c r="AY707" s="76" t="s">
        <v>37</v>
      </c>
      <c r="AZ707" s="76" t="s">
        <v>38</v>
      </c>
      <c r="BA707" s="76" t="s">
        <v>39</v>
      </c>
      <c r="BB707" s="76" t="s">
        <v>40</v>
      </c>
      <c r="BC707" s="76" t="s">
        <v>41</v>
      </c>
      <c r="BD707" s="76" t="s">
        <v>42</v>
      </c>
      <c r="BE707" s="76" t="s">
        <v>43</v>
      </c>
      <c r="BF707" s="76" t="s">
        <v>44</v>
      </c>
      <c r="BG707" s="76" t="s">
        <v>45</v>
      </c>
      <c r="BH707" s="76" t="s">
        <v>46</v>
      </c>
      <c r="BI707" s="76" t="s">
        <v>47</v>
      </c>
      <c r="BJ707" s="76" t="s">
        <v>48</v>
      </c>
      <c r="BK707" s="76" t="s">
        <v>49</v>
      </c>
      <c r="BL707" s="76" t="s">
        <v>50</v>
      </c>
      <c r="BM707" s="76" t="s">
        <v>51</v>
      </c>
      <c r="BN707" s="76" t="s">
        <v>52</v>
      </c>
      <c r="BO707" s="76" t="s">
        <v>130</v>
      </c>
      <c r="BP707" s="76" t="s">
        <v>131</v>
      </c>
      <c r="BQ707" s="76" t="s">
        <v>132</v>
      </c>
      <c r="BR707" s="76" t="s">
        <v>133</v>
      </c>
      <c r="BS707" s="76" t="s">
        <v>134</v>
      </c>
      <c r="BT707" s="76" t="s">
        <v>135</v>
      </c>
      <c r="BU707" s="76" t="s">
        <v>136</v>
      </c>
      <c r="BV707" s="76" t="s">
        <v>137</v>
      </c>
      <c r="BW707" s="76" t="s">
        <v>138</v>
      </c>
      <c r="BX707" s="76" t="s">
        <v>139</v>
      </c>
      <c r="BY707" s="125" t="s">
        <v>174</v>
      </c>
      <c r="BZ707" s="126" t="s">
        <v>175</v>
      </c>
      <c r="CA707" s="126" t="s">
        <v>157</v>
      </c>
      <c r="CB707" s="126" t="s">
        <v>237</v>
      </c>
      <c r="CD707" s="306" t="s">
        <v>222</v>
      </c>
      <c r="CE707" s="307"/>
      <c r="CF707" s="307"/>
      <c r="CG707" s="307"/>
      <c r="CH707" s="307"/>
      <c r="CI707" s="307"/>
      <c r="CJ707" s="307"/>
      <c r="CK707" s="307"/>
      <c r="CL707" s="307"/>
      <c r="CM707" s="307"/>
      <c r="CN707" s="307"/>
      <c r="CO707" s="307"/>
      <c r="CP707" s="307"/>
      <c r="CQ707" s="307"/>
      <c r="CR707" s="307"/>
    </row>
    <row r="708" spans="1:96" s="98" customFormat="1" ht="21" hidden="1" customHeight="1" x14ac:dyDescent="0.3">
      <c r="A708" s="230"/>
      <c r="B708" s="105"/>
      <c r="C708" s="305"/>
      <c r="D708" s="116"/>
      <c r="E708" s="116"/>
      <c r="F708" s="116"/>
      <c r="G708" s="308" t="s">
        <v>235</v>
      </c>
      <c r="H708" s="308" t="s">
        <v>95</v>
      </c>
      <c r="I708" s="309" t="s">
        <v>199</v>
      </c>
      <c r="J708" s="309" t="s">
        <v>207</v>
      </c>
      <c r="K708" s="128"/>
      <c r="L708" s="311" t="s">
        <v>92</v>
      </c>
      <c r="M708" s="7"/>
      <c r="N708" s="313" t="s">
        <v>2</v>
      </c>
      <c r="P708" s="77"/>
      <c r="Q708" s="67">
        <f>MONTH(Úvod!$F$10)</f>
        <v>1</v>
      </c>
      <c r="R708" s="68">
        <f t="shared" ref="R708" si="16590">IF(Q708=12,1,Q708+1)</f>
        <v>2</v>
      </c>
      <c r="S708" s="68">
        <f t="shared" ref="S708" si="16591">IF(R708=12,1,R708+1)</f>
        <v>3</v>
      </c>
      <c r="T708" s="69">
        <f t="shared" ref="T708" si="16592">IF(S708=12,1,S708+1)</f>
        <v>4</v>
      </c>
      <c r="U708" s="69">
        <f t="shared" ref="U708" si="16593">IF(T708=12,1,T708+1)</f>
        <v>5</v>
      </c>
      <c r="V708" s="69">
        <f t="shared" ref="V708" si="16594">IF(U708=12,1,U708+1)</f>
        <v>6</v>
      </c>
      <c r="W708" s="69">
        <f t="shared" ref="W708" si="16595">IF(V708=12,1,V708+1)</f>
        <v>7</v>
      </c>
      <c r="X708" s="69">
        <f t="shared" ref="X708" si="16596">IF(W708=12,1,W708+1)</f>
        <v>8</v>
      </c>
      <c r="Y708" s="69">
        <f t="shared" ref="Y708" si="16597">IF(X708=12,1,X708+1)</f>
        <v>9</v>
      </c>
      <c r="Z708" s="69">
        <f>IF(Y708=12,1,Y708+1)</f>
        <v>10</v>
      </c>
      <c r="AA708" s="69">
        <f t="shared" ref="AA708" si="16598">IF(Z708=12,1,Z708+1)</f>
        <v>11</v>
      </c>
      <c r="AB708" s="69">
        <f t="shared" ref="AB708" si="16599">IF(AA708=12,1,AA708+1)</f>
        <v>12</v>
      </c>
      <c r="AC708" s="69">
        <f t="shared" ref="AC708" si="16600">IF(AB708=12,1,AB708+1)</f>
        <v>1</v>
      </c>
      <c r="AD708" s="69">
        <f t="shared" ref="AD708" si="16601">IF(AC708=12,1,AC708+1)</f>
        <v>2</v>
      </c>
      <c r="AE708" s="69">
        <f t="shared" ref="AE708" si="16602">IF(AD708=12,1,AD708+1)</f>
        <v>3</v>
      </c>
      <c r="AF708" s="69">
        <f t="shared" ref="AF708" si="16603">IF(AE708=12,1,AE708+1)</f>
        <v>4</v>
      </c>
      <c r="AG708" s="69">
        <f t="shared" ref="AG708" si="16604">IF(AF708=12,1,AF708+1)</f>
        <v>5</v>
      </c>
      <c r="AH708" s="69">
        <f t="shared" ref="AH708" si="16605">IF(AG708=12,1,AG708+1)</f>
        <v>6</v>
      </c>
      <c r="AI708" s="69">
        <f>IF(AH708=12,1,AH708+1)</f>
        <v>7</v>
      </c>
      <c r="AJ708" s="69">
        <f t="shared" ref="AJ708" si="16606">IF(AI708=12,1,AI708+1)</f>
        <v>8</v>
      </c>
      <c r="AK708" s="69">
        <f t="shared" ref="AK708" si="16607">IF(AJ708=12,1,AJ708+1)</f>
        <v>9</v>
      </c>
      <c r="AL708" s="69">
        <f t="shared" ref="AL708" si="16608">IF(AK708=12,1,AK708+1)</f>
        <v>10</v>
      </c>
      <c r="AM708" s="69">
        <f t="shared" ref="AM708" si="16609">IF(AL708=12,1,AL708+1)</f>
        <v>11</v>
      </c>
      <c r="AN708" s="69">
        <f t="shared" ref="AN708" si="16610">IF(AM708=12,1,AM708+1)</f>
        <v>12</v>
      </c>
      <c r="AO708" s="69">
        <f t="shared" ref="AO708" si="16611">IF(AN708=12,1,AN708+1)</f>
        <v>1</v>
      </c>
      <c r="AP708" s="69">
        <f t="shared" ref="AP708" si="16612">IF(AO708=12,1,AO708+1)</f>
        <v>2</v>
      </c>
      <c r="AQ708" s="69">
        <f t="shared" ref="AQ708" si="16613">IF(AP708=12,1,AP708+1)</f>
        <v>3</v>
      </c>
      <c r="AR708" s="69">
        <f t="shared" ref="AR708" si="16614">IF(AQ708=12,1,AQ708+1)</f>
        <v>4</v>
      </c>
      <c r="AS708" s="69">
        <f t="shared" ref="AS708" si="16615">IF(AR708=12,1,AR708+1)</f>
        <v>5</v>
      </c>
      <c r="AT708" s="69">
        <f t="shared" ref="AT708" si="16616">IF(AS708=12,1,AS708+1)</f>
        <v>6</v>
      </c>
      <c r="AU708" s="69">
        <f t="shared" ref="AU708" si="16617">IF(AT708=12,1,AT708+1)</f>
        <v>7</v>
      </c>
      <c r="AV708" s="69">
        <f t="shared" ref="AV708" si="16618">IF(AU708=12,1,AU708+1)</f>
        <v>8</v>
      </c>
      <c r="AW708" s="69">
        <f t="shared" ref="AW708" si="16619">IF(AV708=12,1,AV708+1)</f>
        <v>9</v>
      </c>
      <c r="AX708" s="69">
        <f t="shared" ref="AX708" si="16620">IF(AW708=12,1,AW708+1)</f>
        <v>10</v>
      </c>
      <c r="AY708" s="69">
        <f t="shared" ref="AY708" si="16621">IF(AX708=12,1,AX708+1)</f>
        <v>11</v>
      </c>
      <c r="AZ708" s="69">
        <f t="shared" ref="AZ708" si="16622">IF(AY708=12,1,AY708+1)</f>
        <v>12</v>
      </c>
      <c r="BA708" s="69">
        <f t="shared" ref="BA708" si="16623">IF(AZ708=12,1,AZ708+1)</f>
        <v>1</v>
      </c>
      <c r="BB708" s="69">
        <f t="shared" ref="BB708" si="16624">IF(BA708=12,1,BA708+1)</f>
        <v>2</v>
      </c>
      <c r="BC708" s="69">
        <f t="shared" ref="BC708" si="16625">IF(BB708=12,1,BB708+1)</f>
        <v>3</v>
      </c>
      <c r="BD708" s="69">
        <f t="shared" ref="BD708" si="16626">IF(BC708=12,1,BC708+1)</f>
        <v>4</v>
      </c>
      <c r="BE708" s="69">
        <f t="shared" ref="BE708" si="16627">IF(BD708=12,1,BD708+1)</f>
        <v>5</v>
      </c>
      <c r="BF708" s="69">
        <f t="shared" ref="BF708" si="16628">IF(BE708=12,1,BE708+1)</f>
        <v>6</v>
      </c>
      <c r="BG708" s="69">
        <f t="shared" ref="BG708" si="16629">IF(BF708=12,1,BF708+1)</f>
        <v>7</v>
      </c>
      <c r="BH708" s="69">
        <f t="shared" ref="BH708" si="16630">IF(BG708=12,1,BG708+1)</f>
        <v>8</v>
      </c>
      <c r="BI708" s="69">
        <f t="shared" ref="BI708" si="16631">IF(BH708=12,1,BH708+1)</f>
        <v>9</v>
      </c>
      <c r="BJ708" s="69">
        <f t="shared" ref="BJ708" si="16632">IF(BI708=12,1,BI708+1)</f>
        <v>10</v>
      </c>
      <c r="BK708" s="69">
        <f t="shared" ref="BK708" si="16633">IF(BJ708=12,1,BJ708+1)</f>
        <v>11</v>
      </c>
      <c r="BL708" s="69">
        <f t="shared" ref="BL708" si="16634">IF(BK708=12,1,BK708+1)</f>
        <v>12</v>
      </c>
      <c r="BM708" s="69">
        <f t="shared" ref="BM708" si="16635">IF(BL708=12,1,BL708+1)</f>
        <v>1</v>
      </c>
      <c r="BN708" s="69">
        <f t="shared" ref="BN708" si="16636">IF(BM708=12,1,BM708+1)</f>
        <v>2</v>
      </c>
      <c r="BO708" s="69">
        <f t="shared" ref="BO708" si="16637">IF(BN708=12,1,BN708+1)</f>
        <v>3</v>
      </c>
      <c r="BP708" s="69">
        <f t="shared" ref="BP708" si="16638">IF(BO708=12,1,BO708+1)</f>
        <v>4</v>
      </c>
      <c r="BQ708" s="69">
        <f t="shared" ref="BQ708" si="16639">IF(BP708=12,1,BP708+1)</f>
        <v>5</v>
      </c>
      <c r="BR708" s="69">
        <f t="shared" ref="BR708" si="16640">IF(BQ708=12,1,BQ708+1)</f>
        <v>6</v>
      </c>
      <c r="BS708" s="69">
        <f t="shared" ref="BS708" si="16641">IF(BR708=12,1,BR708+1)</f>
        <v>7</v>
      </c>
      <c r="BT708" s="69">
        <f t="shared" ref="BT708" si="16642">IF(BS708=12,1,BS708+1)</f>
        <v>8</v>
      </c>
      <c r="BU708" s="69">
        <f t="shared" ref="BU708" si="16643">IF(BT708=12,1,BT708+1)</f>
        <v>9</v>
      </c>
      <c r="BV708" s="69">
        <f t="shared" ref="BV708" si="16644">IF(BU708=12,1,BU708+1)</f>
        <v>10</v>
      </c>
      <c r="BW708" s="69">
        <f t="shared" ref="BW708" si="16645">IF(BV708=12,1,BV708+1)</f>
        <v>11</v>
      </c>
      <c r="BX708" s="69">
        <f t="shared" ref="BX708" si="16646">IF(BW708=12,1,BW708+1)</f>
        <v>12</v>
      </c>
      <c r="BY708" s="74"/>
      <c r="BZ708" s="71"/>
      <c r="CA708" s="71"/>
      <c r="CB708" s="71"/>
    </row>
    <row r="709" spans="1:96" s="98" customFormat="1" ht="18" hidden="1" customHeight="1" x14ac:dyDescent="0.3">
      <c r="A709" s="230"/>
      <c r="B709" s="105"/>
      <c r="C709" s="305"/>
      <c r="D709" s="116"/>
      <c r="E709" s="116"/>
      <c r="F709" s="116"/>
      <c r="G709" s="308"/>
      <c r="H709" s="308"/>
      <c r="I709" s="309"/>
      <c r="J709" s="309"/>
      <c r="K709" s="128"/>
      <c r="L709" s="311"/>
      <c r="M709" s="7"/>
      <c r="N709" s="314"/>
      <c r="P709" s="70"/>
      <c r="Q709" s="53">
        <f t="shared" ref="Q709:BX709" si="16647">VALUE(_xlfn.CONCAT(Q708,".",Q711))</f>
        <v>1</v>
      </c>
      <c r="R709" s="66">
        <f t="shared" si="16647"/>
        <v>32</v>
      </c>
      <c r="S709" s="66">
        <f t="shared" si="16647"/>
        <v>61</v>
      </c>
      <c r="T709" s="66">
        <f t="shared" si="16647"/>
        <v>92</v>
      </c>
      <c r="U709" s="66">
        <f t="shared" si="16647"/>
        <v>122</v>
      </c>
      <c r="V709" s="66">
        <f t="shared" si="16647"/>
        <v>153</v>
      </c>
      <c r="W709" s="66">
        <f t="shared" si="16647"/>
        <v>183</v>
      </c>
      <c r="X709" s="66">
        <f t="shared" si="16647"/>
        <v>214</v>
      </c>
      <c r="Y709" s="66">
        <f t="shared" si="16647"/>
        <v>245</v>
      </c>
      <c r="Z709" s="66">
        <f t="shared" si="16647"/>
        <v>275</v>
      </c>
      <c r="AA709" s="66">
        <f t="shared" si="16647"/>
        <v>306</v>
      </c>
      <c r="AB709" s="66">
        <f t="shared" si="16647"/>
        <v>336</v>
      </c>
      <c r="AC709" s="66">
        <f t="shared" si="16647"/>
        <v>367</v>
      </c>
      <c r="AD709" s="66">
        <f t="shared" si="16647"/>
        <v>398</v>
      </c>
      <c r="AE709" s="66">
        <f t="shared" si="16647"/>
        <v>426</v>
      </c>
      <c r="AF709" s="66">
        <f t="shared" si="16647"/>
        <v>457</v>
      </c>
      <c r="AG709" s="66">
        <f t="shared" si="16647"/>
        <v>487</v>
      </c>
      <c r="AH709" s="66">
        <f t="shared" si="16647"/>
        <v>518</v>
      </c>
      <c r="AI709" s="66">
        <f t="shared" si="16647"/>
        <v>548</v>
      </c>
      <c r="AJ709" s="66">
        <f t="shared" si="16647"/>
        <v>579</v>
      </c>
      <c r="AK709" s="66">
        <f t="shared" si="16647"/>
        <v>610</v>
      </c>
      <c r="AL709" s="66">
        <f t="shared" si="16647"/>
        <v>640</v>
      </c>
      <c r="AM709" s="66">
        <f t="shared" si="16647"/>
        <v>671</v>
      </c>
      <c r="AN709" s="66">
        <f t="shared" si="16647"/>
        <v>701</v>
      </c>
      <c r="AO709" s="66">
        <f t="shared" si="16647"/>
        <v>732</v>
      </c>
      <c r="AP709" s="66">
        <f t="shared" si="16647"/>
        <v>763</v>
      </c>
      <c r="AQ709" s="66">
        <f t="shared" si="16647"/>
        <v>791</v>
      </c>
      <c r="AR709" s="66">
        <f t="shared" si="16647"/>
        <v>822</v>
      </c>
      <c r="AS709" s="66">
        <f t="shared" si="16647"/>
        <v>852</v>
      </c>
      <c r="AT709" s="66">
        <f t="shared" si="16647"/>
        <v>883</v>
      </c>
      <c r="AU709" s="66">
        <f t="shared" si="16647"/>
        <v>913</v>
      </c>
      <c r="AV709" s="66">
        <f t="shared" si="16647"/>
        <v>944</v>
      </c>
      <c r="AW709" s="66">
        <f t="shared" si="16647"/>
        <v>975</v>
      </c>
      <c r="AX709" s="66">
        <f t="shared" si="16647"/>
        <v>1005</v>
      </c>
      <c r="AY709" s="66">
        <f t="shared" si="16647"/>
        <v>1036</v>
      </c>
      <c r="AZ709" s="66">
        <f t="shared" si="16647"/>
        <v>1066</v>
      </c>
      <c r="BA709" s="66">
        <f t="shared" si="16647"/>
        <v>1097</v>
      </c>
      <c r="BB709" s="66">
        <f t="shared" si="16647"/>
        <v>1128</v>
      </c>
      <c r="BC709" s="66">
        <f t="shared" si="16647"/>
        <v>1156</v>
      </c>
      <c r="BD709" s="66">
        <f t="shared" si="16647"/>
        <v>1187</v>
      </c>
      <c r="BE709" s="66">
        <f t="shared" si="16647"/>
        <v>1217</v>
      </c>
      <c r="BF709" s="66">
        <f t="shared" si="16647"/>
        <v>1248</v>
      </c>
      <c r="BG709" s="66">
        <f t="shared" si="16647"/>
        <v>1278</v>
      </c>
      <c r="BH709" s="66">
        <f t="shared" si="16647"/>
        <v>1309</v>
      </c>
      <c r="BI709" s="66">
        <f t="shared" si="16647"/>
        <v>1340</v>
      </c>
      <c r="BJ709" s="66">
        <f t="shared" si="16647"/>
        <v>1370</v>
      </c>
      <c r="BK709" s="66">
        <f t="shared" si="16647"/>
        <v>1401</v>
      </c>
      <c r="BL709" s="66">
        <f t="shared" si="16647"/>
        <v>1431</v>
      </c>
      <c r="BM709" s="66">
        <f t="shared" si="16647"/>
        <v>1462</v>
      </c>
      <c r="BN709" s="66">
        <f t="shared" si="16647"/>
        <v>1493</v>
      </c>
      <c r="BO709" s="66">
        <f t="shared" si="16647"/>
        <v>1522</v>
      </c>
      <c r="BP709" s="66">
        <f t="shared" si="16647"/>
        <v>1553</v>
      </c>
      <c r="BQ709" s="66">
        <f t="shared" si="16647"/>
        <v>1583</v>
      </c>
      <c r="BR709" s="66">
        <f t="shared" si="16647"/>
        <v>1614</v>
      </c>
      <c r="BS709" s="66">
        <f t="shared" si="16647"/>
        <v>1644</v>
      </c>
      <c r="BT709" s="66">
        <f t="shared" si="16647"/>
        <v>1675</v>
      </c>
      <c r="BU709" s="66">
        <f t="shared" si="16647"/>
        <v>1706</v>
      </c>
      <c r="BV709" s="66">
        <f t="shared" si="16647"/>
        <v>1736</v>
      </c>
      <c r="BW709" s="66">
        <f t="shared" si="16647"/>
        <v>1767</v>
      </c>
      <c r="BX709" s="66">
        <f t="shared" si="16647"/>
        <v>1797</v>
      </c>
      <c r="BY709" s="75"/>
      <c r="BZ709" s="72"/>
      <c r="CA709" s="72"/>
      <c r="CB709" s="72"/>
    </row>
    <row r="710" spans="1:96" s="98" customFormat="1" ht="18" customHeight="1" x14ac:dyDescent="0.3">
      <c r="A710" s="230"/>
      <c r="B710" s="105"/>
      <c r="C710" s="305"/>
      <c r="D710" s="116"/>
      <c r="E710" s="309" t="s">
        <v>199</v>
      </c>
      <c r="F710" s="309" t="s">
        <v>199</v>
      </c>
      <c r="G710" s="308"/>
      <c r="H710" s="308"/>
      <c r="I710" s="309"/>
      <c r="J710" s="309"/>
      <c r="K710" s="309" t="s">
        <v>209</v>
      </c>
      <c r="L710" s="311"/>
      <c r="M710" s="7"/>
      <c r="N710" s="314"/>
      <c r="P710" s="70"/>
      <c r="Q710" s="54" t="str">
        <f>VLOOKUP(Q708,'Podpůrná data'!$J$13:$K$24,2)</f>
        <v>leden</v>
      </c>
      <c r="R710" s="54" t="str">
        <f>VLOOKUP(R708,'Podpůrná data'!$J$13:$K$24,2)</f>
        <v>únor</v>
      </c>
      <c r="S710" s="54" t="str">
        <f>VLOOKUP(S708,'Podpůrná data'!$J$13:$K$24,2)</f>
        <v>březen</v>
      </c>
      <c r="T710" s="54" t="str">
        <f>VLOOKUP(T708,'Podpůrná data'!$J$13:$K$24,2)</f>
        <v>duben</v>
      </c>
      <c r="U710" s="54" t="str">
        <f>VLOOKUP(U708,'Podpůrná data'!$J$13:$K$24,2)</f>
        <v>květen</v>
      </c>
      <c r="V710" s="54" t="str">
        <f>VLOOKUP(V708,'Podpůrná data'!$J$13:$K$24,2)</f>
        <v>červen</v>
      </c>
      <c r="W710" s="54" t="str">
        <f>VLOOKUP(W708,'Podpůrná data'!$J$13:$K$24,2)</f>
        <v>červenec</v>
      </c>
      <c r="X710" s="54" t="str">
        <f>VLOOKUP(X708,'Podpůrná data'!$J$13:$K$24,2)</f>
        <v>srpen</v>
      </c>
      <c r="Y710" s="54" t="str">
        <f>VLOOKUP(Y708,'Podpůrná data'!$J$13:$K$24,2)</f>
        <v>září</v>
      </c>
      <c r="Z710" s="54" t="str">
        <f>VLOOKUP(Z708,'Podpůrná data'!$J$13:$K$24,2)</f>
        <v>říjen</v>
      </c>
      <c r="AA710" s="54" t="str">
        <f>VLOOKUP(AA708,'Podpůrná data'!$J$13:$K$24,2)</f>
        <v>listopad</v>
      </c>
      <c r="AB710" s="54" t="str">
        <f>VLOOKUP(AB708,'Podpůrná data'!$J$13:$K$24,2)</f>
        <v>prosinec</v>
      </c>
      <c r="AC710" s="54" t="str">
        <f>VLOOKUP(AC708,'Podpůrná data'!$J$13:$K$24,2)</f>
        <v>leden</v>
      </c>
      <c r="AD710" s="54" t="str">
        <f>VLOOKUP(AD708,'Podpůrná data'!$J$13:$K$24,2)</f>
        <v>únor</v>
      </c>
      <c r="AE710" s="54" t="str">
        <f>VLOOKUP(AE708,'Podpůrná data'!$J$13:$K$24,2)</f>
        <v>březen</v>
      </c>
      <c r="AF710" s="54" t="str">
        <f>VLOOKUP(AF708,'Podpůrná data'!$J$13:$K$24,2)</f>
        <v>duben</v>
      </c>
      <c r="AG710" s="54" t="str">
        <f>VLOOKUP(AG708,'Podpůrná data'!$J$13:$K$24,2)</f>
        <v>květen</v>
      </c>
      <c r="AH710" s="54" t="str">
        <f>VLOOKUP(AH708,'Podpůrná data'!$J$13:$K$24,2)</f>
        <v>červen</v>
      </c>
      <c r="AI710" s="54" t="str">
        <f>VLOOKUP(AI708,'Podpůrná data'!$J$13:$K$24,2)</f>
        <v>červenec</v>
      </c>
      <c r="AJ710" s="54" t="str">
        <f>VLOOKUP(AJ708,'Podpůrná data'!$J$13:$K$24,2)</f>
        <v>srpen</v>
      </c>
      <c r="AK710" s="54" t="str">
        <f>VLOOKUP(AK708,'Podpůrná data'!$J$13:$K$24,2)</f>
        <v>září</v>
      </c>
      <c r="AL710" s="54" t="str">
        <f>VLOOKUP(AL708,'Podpůrná data'!$J$13:$K$24,2)</f>
        <v>říjen</v>
      </c>
      <c r="AM710" s="54" t="str">
        <f>VLOOKUP(AM708,'Podpůrná data'!$J$13:$K$24,2)</f>
        <v>listopad</v>
      </c>
      <c r="AN710" s="54" t="str">
        <f>VLOOKUP(AN708,'Podpůrná data'!$J$13:$K$24,2)</f>
        <v>prosinec</v>
      </c>
      <c r="AO710" s="54" t="str">
        <f>VLOOKUP(AO708,'Podpůrná data'!$J$13:$K$24,2)</f>
        <v>leden</v>
      </c>
      <c r="AP710" s="54" t="str">
        <f>VLOOKUP(AP708,'Podpůrná data'!$J$13:$K$24,2)</f>
        <v>únor</v>
      </c>
      <c r="AQ710" s="54" t="str">
        <f>VLOOKUP(AQ708,'Podpůrná data'!$J$13:$K$24,2)</f>
        <v>březen</v>
      </c>
      <c r="AR710" s="54" t="str">
        <f>VLOOKUP(AR708,'Podpůrná data'!$J$13:$K$24,2)</f>
        <v>duben</v>
      </c>
      <c r="AS710" s="54" t="str">
        <f>VLOOKUP(AS708,'Podpůrná data'!$J$13:$K$24,2)</f>
        <v>květen</v>
      </c>
      <c r="AT710" s="54" t="str">
        <f>VLOOKUP(AT708,'Podpůrná data'!$J$13:$K$24,2)</f>
        <v>červen</v>
      </c>
      <c r="AU710" s="54" t="str">
        <f>VLOOKUP(AU708,'Podpůrná data'!$J$13:$K$24,2)</f>
        <v>červenec</v>
      </c>
      <c r="AV710" s="54" t="str">
        <f>VLOOKUP(AV708,'Podpůrná data'!$J$13:$K$24,2)</f>
        <v>srpen</v>
      </c>
      <c r="AW710" s="54" t="str">
        <f>VLOOKUP(AW708,'Podpůrná data'!$J$13:$K$24,2)</f>
        <v>září</v>
      </c>
      <c r="AX710" s="54" t="str">
        <f>VLOOKUP(AX708,'Podpůrná data'!$J$13:$K$24,2)</f>
        <v>říjen</v>
      </c>
      <c r="AY710" s="54" t="str">
        <f>VLOOKUP(AY708,'Podpůrná data'!$J$13:$K$24,2)</f>
        <v>listopad</v>
      </c>
      <c r="AZ710" s="54" t="str">
        <f>VLOOKUP(AZ708,'Podpůrná data'!$J$13:$K$24,2)</f>
        <v>prosinec</v>
      </c>
      <c r="BA710" s="54" t="str">
        <f>VLOOKUP(BA708,'Podpůrná data'!$J$13:$K$24,2)</f>
        <v>leden</v>
      </c>
      <c r="BB710" s="54" t="str">
        <f>VLOOKUP(BB708,'Podpůrná data'!$J$13:$K$24,2)</f>
        <v>únor</v>
      </c>
      <c r="BC710" s="54" t="str">
        <f>VLOOKUP(BC708,'Podpůrná data'!$J$13:$K$24,2)</f>
        <v>březen</v>
      </c>
      <c r="BD710" s="54" t="str">
        <f>VLOOKUP(BD708,'Podpůrná data'!$J$13:$K$24,2)</f>
        <v>duben</v>
      </c>
      <c r="BE710" s="54" t="str">
        <f>VLOOKUP(BE708,'Podpůrná data'!$J$13:$K$24,2)</f>
        <v>květen</v>
      </c>
      <c r="BF710" s="54" t="str">
        <f>VLOOKUP(BF708,'Podpůrná data'!$J$13:$K$24,2)</f>
        <v>červen</v>
      </c>
      <c r="BG710" s="54" t="str">
        <f>VLOOKUP(BG708,'Podpůrná data'!$J$13:$K$24,2)</f>
        <v>červenec</v>
      </c>
      <c r="BH710" s="54" t="str">
        <f>VLOOKUP(BH708,'Podpůrná data'!$J$13:$K$24,2)</f>
        <v>srpen</v>
      </c>
      <c r="BI710" s="54" t="str">
        <f>VLOOKUP(BI708,'Podpůrná data'!$J$13:$K$24,2)</f>
        <v>září</v>
      </c>
      <c r="BJ710" s="54" t="str">
        <f>VLOOKUP(BJ708,'Podpůrná data'!$J$13:$K$24,2)</f>
        <v>říjen</v>
      </c>
      <c r="BK710" s="54" t="str">
        <f>VLOOKUP(BK708,'Podpůrná data'!$J$13:$K$24,2)</f>
        <v>listopad</v>
      </c>
      <c r="BL710" s="54" t="str">
        <f>VLOOKUP(BL708,'Podpůrná data'!$J$13:$K$24,2)</f>
        <v>prosinec</v>
      </c>
      <c r="BM710" s="54" t="str">
        <f>VLOOKUP(BM708,'Podpůrná data'!$J$13:$K$24,2)</f>
        <v>leden</v>
      </c>
      <c r="BN710" s="54" t="str">
        <f>VLOOKUP(BN708,'Podpůrná data'!$J$13:$K$24,2)</f>
        <v>únor</v>
      </c>
      <c r="BO710" s="54" t="str">
        <f>VLOOKUP(BO708,'Podpůrná data'!$J$13:$K$24,2)</f>
        <v>březen</v>
      </c>
      <c r="BP710" s="54" t="str">
        <f>VLOOKUP(BP708,'Podpůrná data'!$J$13:$K$24,2)</f>
        <v>duben</v>
      </c>
      <c r="BQ710" s="54" t="str">
        <f>VLOOKUP(BQ708,'Podpůrná data'!$J$13:$K$24,2)</f>
        <v>květen</v>
      </c>
      <c r="BR710" s="54" t="str">
        <f>VLOOKUP(BR708,'Podpůrná data'!$J$13:$K$24,2)</f>
        <v>červen</v>
      </c>
      <c r="BS710" s="54" t="str">
        <f>VLOOKUP(BS708,'Podpůrná data'!$J$13:$K$24,2)</f>
        <v>červenec</v>
      </c>
      <c r="BT710" s="54" t="str">
        <f>VLOOKUP(BT708,'Podpůrná data'!$J$13:$K$24,2)</f>
        <v>srpen</v>
      </c>
      <c r="BU710" s="54" t="str">
        <f>VLOOKUP(BU708,'Podpůrná data'!$J$13:$K$24,2)</f>
        <v>září</v>
      </c>
      <c r="BV710" s="54" t="str">
        <f>VLOOKUP(BV708,'Podpůrná data'!$J$13:$K$24,2)</f>
        <v>říjen</v>
      </c>
      <c r="BW710" s="54" t="str">
        <f>VLOOKUP(BW708,'Podpůrná data'!$J$13:$K$24,2)</f>
        <v>listopad</v>
      </c>
      <c r="BX710" s="54" t="str">
        <f>VLOOKUP(BX708,'Podpůrná data'!$J$13:$K$24,2)</f>
        <v>prosinec</v>
      </c>
      <c r="BY710" s="143"/>
      <c r="BZ710" s="144"/>
      <c r="CA710" s="165"/>
      <c r="CB710" s="165"/>
      <c r="CD710" s="147" t="s">
        <v>104</v>
      </c>
      <c r="CE710" s="147" t="s">
        <v>105</v>
      </c>
      <c r="CF710" s="147" t="s">
        <v>106</v>
      </c>
      <c r="CG710" s="147" t="s">
        <v>107</v>
      </c>
      <c r="CH710" s="147" t="s">
        <v>108</v>
      </c>
      <c r="CI710" s="147" t="s">
        <v>109</v>
      </c>
      <c r="CJ710" s="147" t="s">
        <v>110</v>
      </c>
      <c r="CK710" s="147" t="s">
        <v>111</v>
      </c>
      <c r="CL710" s="147" t="s">
        <v>112</v>
      </c>
      <c r="CM710" s="147" t="s">
        <v>166</v>
      </c>
      <c r="CN710" s="147" t="s">
        <v>167</v>
      </c>
      <c r="CO710" s="147" t="s">
        <v>168</v>
      </c>
      <c r="CP710" s="147" t="s">
        <v>194</v>
      </c>
      <c r="CQ710" s="147" t="s">
        <v>195</v>
      </c>
      <c r="CR710" s="147" t="s">
        <v>196</v>
      </c>
    </row>
    <row r="711" spans="1:96" s="98" customFormat="1" ht="16.2" customHeight="1" x14ac:dyDescent="0.3">
      <c r="A711" s="230"/>
      <c r="B711" s="105"/>
      <c r="C711" s="305"/>
      <c r="D711" s="116"/>
      <c r="E711" s="309"/>
      <c r="F711" s="309"/>
      <c r="G711" s="308"/>
      <c r="H711" s="308"/>
      <c r="I711" s="309"/>
      <c r="J711" s="309"/>
      <c r="K711" s="309"/>
      <c r="L711" s="311"/>
      <c r="M711" s="7"/>
      <c r="N711" s="314"/>
      <c r="P711" s="70"/>
      <c r="Q711" s="54">
        <f>YEAR(Úvod!$F$10)</f>
        <v>1900</v>
      </c>
      <c r="R711" s="54">
        <f t="shared" ref="R711" si="16648">IF(R708=1,Q711+1,Q711)</f>
        <v>1900</v>
      </c>
      <c r="S711" s="54">
        <f t="shared" ref="S711" si="16649">IF(S708=1,R711+1,R711)</f>
        <v>1900</v>
      </c>
      <c r="T711" s="54">
        <f t="shared" ref="T711" si="16650">IF(T708=1,S711+1,S711)</f>
        <v>1900</v>
      </c>
      <c r="U711" s="54">
        <f t="shared" ref="U711" si="16651">IF(U708=1,T711+1,T711)</f>
        <v>1900</v>
      </c>
      <c r="V711" s="54">
        <f t="shared" ref="V711" si="16652">IF(V708=1,U711+1,U711)</f>
        <v>1900</v>
      </c>
      <c r="W711" s="54">
        <f t="shared" ref="W711" si="16653">IF(W708=1,V711+1,V711)</f>
        <v>1900</v>
      </c>
      <c r="X711" s="54">
        <f t="shared" ref="X711" si="16654">IF(X708=1,W711+1,W711)</f>
        <v>1900</v>
      </c>
      <c r="Y711" s="54">
        <f t="shared" ref="Y711" si="16655">IF(Y708=1,X711+1,X711)</f>
        <v>1900</v>
      </c>
      <c r="Z711" s="54">
        <f t="shared" ref="Z711" si="16656">IF(Z708=1,Y711+1,Y711)</f>
        <v>1900</v>
      </c>
      <c r="AA711" s="54">
        <f t="shared" ref="AA711" si="16657">IF(AA708=1,Z711+1,Z711)</f>
        <v>1900</v>
      </c>
      <c r="AB711" s="54">
        <f t="shared" ref="AB711" si="16658">IF(AB708=1,AA711+1,AA711)</f>
        <v>1900</v>
      </c>
      <c r="AC711" s="54">
        <f t="shared" ref="AC711" si="16659">IF(AC708=1,AB711+1,AB711)</f>
        <v>1901</v>
      </c>
      <c r="AD711" s="54">
        <f t="shared" ref="AD711" si="16660">IF(AD708=1,AC711+1,AC711)</f>
        <v>1901</v>
      </c>
      <c r="AE711" s="54">
        <f t="shared" ref="AE711" si="16661">IF(AE708=1,AD711+1,AD711)</f>
        <v>1901</v>
      </c>
      <c r="AF711" s="54">
        <f t="shared" ref="AF711" si="16662">IF(AF708=1,AE711+1,AE711)</f>
        <v>1901</v>
      </c>
      <c r="AG711" s="54">
        <f t="shared" ref="AG711" si="16663">IF(AG708=1,AF711+1,AF711)</f>
        <v>1901</v>
      </c>
      <c r="AH711" s="54">
        <f t="shared" ref="AH711" si="16664">IF(AH708=1,AG711+1,AG711)</f>
        <v>1901</v>
      </c>
      <c r="AI711" s="54">
        <f t="shared" ref="AI711" si="16665">IF(AI708=1,AH711+1,AH711)</f>
        <v>1901</v>
      </c>
      <c r="AJ711" s="54">
        <f t="shared" ref="AJ711" si="16666">IF(AJ708=1,AI711+1,AI711)</f>
        <v>1901</v>
      </c>
      <c r="AK711" s="54">
        <f t="shared" ref="AK711" si="16667">IF(AK708=1,AJ711+1,AJ711)</f>
        <v>1901</v>
      </c>
      <c r="AL711" s="54">
        <f t="shared" ref="AL711" si="16668">IF(AL708=1,AK711+1,AK711)</f>
        <v>1901</v>
      </c>
      <c r="AM711" s="54">
        <f t="shared" ref="AM711" si="16669">IF(AM708=1,AL711+1,AL711)</f>
        <v>1901</v>
      </c>
      <c r="AN711" s="54">
        <f t="shared" ref="AN711" si="16670">IF(AN708=1,AM711+1,AM711)</f>
        <v>1901</v>
      </c>
      <c r="AO711" s="54">
        <f t="shared" ref="AO711" si="16671">IF(AO708=1,AN711+1,AN711)</f>
        <v>1902</v>
      </c>
      <c r="AP711" s="54">
        <f t="shared" ref="AP711" si="16672">IF(AP708=1,AO711+1,AO711)</f>
        <v>1902</v>
      </c>
      <c r="AQ711" s="54">
        <f t="shared" ref="AQ711" si="16673">IF(AQ708=1,AP711+1,AP711)</f>
        <v>1902</v>
      </c>
      <c r="AR711" s="54">
        <f t="shared" ref="AR711" si="16674">IF(AR708=1,AQ711+1,AQ711)</f>
        <v>1902</v>
      </c>
      <c r="AS711" s="54">
        <f t="shared" ref="AS711" si="16675">IF(AS708=1,AR711+1,AR711)</f>
        <v>1902</v>
      </c>
      <c r="AT711" s="54">
        <f t="shared" ref="AT711" si="16676">IF(AT708=1,AS711+1,AS711)</f>
        <v>1902</v>
      </c>
      <c r="AU711" s="54">
        <f t="shared" ref="AU711" si="16677">IF(AU708=1,AT711+1,AT711)</f>
        <v>1902</v>
      </c>
      <c r="AV711" s="54">
        <f t="shared" ref="AV711" si="16678">IF(AV708=1,AU711+1,AU711)</f>
        <v>1902</v>
      </c>
      <c r="AW711" s="54">
        <f t="shared" ref="AW711" si="16679">IF(AW708=1,AV711+1,AV711)</f>
        <v>1902</v>
      </c>
      <c r="AX711" s="54">
        <f t="shared" ref="AX711" si="16680">IF(AX708=1,AW711+1,AW711)</f>
        <v>1902</v>
      </c>
      <c r="AY711" s="54">
        <f t="shared" ref="AY711" si="16681">IF(AY708=1,AX711+1,AX711)</f>
        <v>1902</v>
      </c>
      <c r="AZ711" s="54">
        <f t="shared" ref="AZ711" si="16682">IF(AZ708=1,AY711+1,AY711)</f>
        <v>1902</v>
      </c>
      <c r="BA711" s="54">
        <f t="shared" ref="BA711" si="16683">IF(BA708=1,AZ711+1,AZ711)</f>
        <v>1903</v>
      </c>
      <c r="BB711" s="54">
        <f t="shared" ref="BB711" si="16684">IF(BB708=1,BA711+1,BA711)</f>
        <v>1903</v>
      </c>
      <c r="BC711" s="54">
        <f t="shared" ref="BC711" si="16685">IF(BC708=1,BB711+1,BB711)</f>
        <v>1903</v>
      </c>
      <c r="BD711" s="54">
        <f t="shared" ref="BD711" si="16686">IF(BD708=1,BC711+1,BC711)</f>
        <v>1903</v>
      </c>
      <c r="BE711" s="54">
        <f t="shared" ref="BE711" si="16687">IF(BE708=1,BD711+1,BD711)</f>
        <v>1903</v>
      </c>
      <c r="BF711" s="54">
        <f t="shared" ref="BF711" si="16688">IF(BF708=1,BE711+1,BE711)</f>
        <v>1903</v>
      </c>
      <c r="BG711" s="54">
        <f t="shared" ref="BG711" si="16689">IF(BG708=1,BF711+1,BF711)</f>
        <v>1903</v>
      </c>
      <c r="BH711" s="54">
        <f t="shared" ref="BH711" si="16690">IF(BH708=1,BG711+1,BG711)</f>
        <v>1903</v>
      </c>
      <c r="BI711" s="54">
        <f t="shared" ref="BI711" si="16691">IF(BI708=1,BH711+1,BH711)</f>
        <v>1903</v>
      </c>
      <c r="BJ711" s="54">
        <f t="shared" ref="BJ711" si="16692">IF(BJ708=1,BI711+1,BI711)</f>
        <v>1903</v>
      </c>
      <c r="BK711" s="54">
        <f t="shared" ref="BK711" si="16693">IF(BK708=1,BJ711+1,BJ711)</f>
        <v>1903</v>
      </c>
      <c r="BL711" s="54">
        <f t="shared" ref="BL711" si="16694">IF(BL708=1,BK711+1,BK711)</f>
        <v>1903</v>
      </c>
      <c r="BM711" s="54">
        <f t="shared" ref="BM711" si="16695">IF(BM708=1,BL711+1,BL711)</f>
        <v>1904</v>
      </c>
      <c r="BN711" s="54">
        <f t="shared" ref="BN711" si="16696">IF(BN708=1,BM711+1,BM711)</f>
        <v>1904</v>
      </c>
      <c r="BO711" s="54">
        <f t="shared" ref="BO711" si="16697">IF(BO708=1,BN711+1,BN711)</f>
        <v>1904</v>
      </c>
      <c r="BP711" s="54">
        <f t="shared" ref="BP711" si="16698">IF(BP708=1,BO711+1,BO711)</f>
        <v>1904</v>
      </c>
      <c r="BQ711" s="54">
        <f t="shared" ref="BQ711" si="16699">IF(BQ708=1,BP711+1,BP711)</f>
        <v>1904</v>
      </c>
      <c r="BR711" s="54">
        <f t="shared" ref="BR711" si="16700">IF(BR708=1,BQ711+1,BQ711)</f>
        <v>1904</v>
      </c>
      <c r="BS711" s="54">
        <f t="shared" ref="BS711" si="16701">IF(BS708=1,BR711+1,BR711)</f>
        <v>1904</v>
      </c>
      <c r="BT711" s="54">
        <f t="shared" ref="BT711" si="16702">IF(BT708=1,BS711+1,BS711)</f>
        <v>1904</v>
      </c>
      <c r="BU711" s="54">
        <f t="shared" ref="BU711" si="16703">IF(BU708=1,BT711+1,BT711)</f>
        <v>1904</v>
      </c>
      <c r="BV711" s="54">
        <f t="shared" ref="BV711" si="16704">IF(BV708=1,BU711+1,BU711)</f>
        <v>1904</v>
      </c>
      <c r="BW711" s="54">
        <f t="shared" ref="BW711" si="16705">IF(BW708=1,BV711+1,BV711)</f>
        <v>1904</v>
      </c>
      <c r="BX711" s="54">
        <f t="shared" ref="BX711" si="16706">IF(BX708=1,BW711+1,BW711)</f>
        <v>1904</v>
      </c>
      <c r="BY711" s="163"/>
      <c r="BZ711" s="164"/>
      <c r="CA711" s="165"/>
      <c r="CB711" s="165"/>
    </row>
    <row r="712" spans="1:96" s="98" customFormat="1" ht="16.2" customHeight="1" x14ac:dyDescent="0.3">
      <c r="A712" s="230"/>
      <c r="B712" s="105"/>
      <c r="C712" s="116"/>
      <c r="D712" s="116"/>
      <c r="E712" s="309"/>
      <c r="F712" s="309"/>
      <c r="G712" s="308"/>
      <c r="H712" s="308"/>
      <c r="I712" s="309"/>
      <c r="J712" s="310"/>
      <c r="K712" s="309"/>
      <c r="L712" s="312"/>
      <c r="M712" s="7"/>
      <c r="N712" s="315"/>
      <c r="P712" s="57" t="s">
        <v>170</v>
      </c>
      <c r="Q712" s="196"/>
      <c r="R712" s="196"/>
      <c r="S712" s="196"/>
      <c r="T712" s="196"/>
      <c r="U712" s="196"/>
      <c r="V712" s="196"/>
      <c r="W712" s="196"/>
      <c r="X712" s="196"/>
      <c r="Y712" s="196"/>
      <c r="Z712" s="196"/>
      <c r="AA712" s="196"/>
      <c r="AB712" s="196"/>
      <c r="AC712" s="196"/>
      <c r="AD712" s="196"/>
      <c r="AE712" s="196"/>
      <c r="AF712" s="196"/>
      <c r="AG712" s="196"/>
      <c r="AH712" s="196"/>
      <c r="AI712" s="196"/>
      <c r="AJ712" s="196"/>
      <c r="AK712" s="196"/>
      <c r="AL712" s="196"/>
      <c r="AM712" s="196"/>
      <c r="AN712" s="196"/>
      <c r="AO712" s="196"/>
      <c r="AP712" s="196"/>
      <c r="AQ712" s="196"/>
      <c r="AR712" s="196"/>
      <c r="AS712" s="196"/>
      <c r="AT712" s="196"/>
      <c r="AU712" s="196"/>
      <c r="AV712" s="196"/>
      <c r="AW712" s="196"/>
      <c r="AX712" s="196"/>
      <c r="AY712" s="196"/>
      <c r="AZ712" s="196"/>
      <c r="BA712" s="196"/>
      <c r="BB712" s="196"/>
      <c r="BC712" s="196"/>
      <c r="BD712" s="196"/>
      <c r="BE712" s="196"/>
      <c r="BF712" s="196"/>
      <c r="BG712" s="196"/>
      <c r="BH712" s="196"/>
      <c r="BI712" s="196"/>
      <c r="BJ712" s="196"/>
      <c r="BK712" s="196"/>
      <c r="BL712" s="196"/>
      <c r="BM712" s="196"/>
      <c r="BN712" s="196"/>
      <c r="BO712" s="196"/>
      <c r="BP712" s="196"/>
      <c r="BQ712" s="196"/>
      <c r="BR712" s="196"/>
      <c r="BS712" s="196"/>
      <c r="BT712" s="196"/>
      <c r="BU712" s="196"/>
      <c r="BV712" s="196"/>
      <c r="BW712" s="196"/>
      <c r="BX712" s="196"/>
      <c r="BY712" s="163"/>
      <c r="BZ712" s="164"/>
      <c r="CA712" s="165"/>
      <c r="CB712" s="165"/>
    </row>
    <row r="713" spans="1:96" s="98" customFormat="1" ht="23.4" customHeight="1" x14ac:dyDescent="0.3">
      <c r="A713" s="97"/>
      <c r="B713" s="117" t="s">
        <v>44</v>
      </c>
      <c r="C713" s="297"/>
      <c r="D713" s="297"/>
      <c r="E713" s="197"/>
      <c r="F713" s="193"/>
      <c r="G713" s="198"/>
      <c r="H713" s="199"/>
      <c r="I713" s="198"/>
      <c r="J713" s="167">
        <f>IF(I713="",0,IF(I713='Podpůrná data'!$A$10,'Podpůrná data'!$B$10,'Podpůrná data'!$B$11))</f>
        <v>0</v>
      </c>
      <c r="K713" s="166">
        <f>IFERROR(INT(ROUND(H713,2)*(VLOOKUP(INT(G713),'Podpůrná data'!$A$14:$B$73,2,FALSE))*(G713/(INT(G713)))),0)</f>
        <v>0</v>
      </c>
      <c r="L713" s="55">
        <f>J713*K713</f>
        <v>0</v>
      </c>
      <c r="M713" s="56">
        <f>IF(L713&gt;0,IF(ISTEXT(C713)=TRUE,0,1),0)</f>
        <v>0</v>
      </c>
      <c r="N713" s="142">
        <f>IF(L713&gt;0,1,0)</f>
        <v>0</v>
      </c>
      <c r="O713" s="118"/>
      <c r="P713" s="57" t="s">
        <v>94</v>
      </c>
      <c r="Q713" s="200"/>
      <c r="R713" s="200"/>
      <c r="S713" s="200"/>
      <c r="T713" s="200"/>
      <c r="U713" s="200"/>
      <c r="V713" s="200"/>
      <c r="W713" s="200"/>
      <c r="X713" s="200"/>
      <c r="Y713" s="200"/>
      <c r="Z713" s="200"/>
      <c r="AA713" s="200"/>
      <c r="AB713" s="200"/>
      <c r="AC713" s="200"/>
      <c r="AD713" s="200"/>
      <c r="AE713" s="200"/>
      <c r="AF713" s="200"/>
      <c r="AG713" s="200"/>
      <c r="AH713" s="200"/>
      <c r="AI713" s="200"/>
      <c r="AJ713" s="200"/>
      <c r="AK713" s="200"/>
      <c r="AL713" s="200"/>
      <c r="AM713" s="200"/>
      <c r="AN713" s="200"/>
      <c r="AO713" s="200"/>
      <c r="AP713" s="200"/>
      <c r="AQ713" s="200"/>
      <c r="AR713" s="200"/>
      <c r="AS713" s="200"/>
      <c r="AT713" s="200"/>
      <c r="AU713" s="200"/>
      <c r="AV713" s="200"/>
      <c r="AW713" s="200"/>
      <c r="AX713" s="200"/>
      <c r="AY713" s="200"/>
      <c r="AZ713" s="200"/>
      <c r="BA713" s="200"/>
      <c r="BB713" s="200"/>
      <c r="BC713" s="200"/>
      <c r="BD713" s="200"/>
      <c r="BE713" s="200"/>
      <c r="BF713" s="200"/>
      <c r="BG713" s="200"/>
      <c r="BH713" s="200"/>
      <c r="BI713" s="200"/>
      <c r="BJ713" s="200"/>
      <c r="BK713" s="200"/>
      <c r="BL713" s="200"/>
      <c r="BM713" s="200"/>
      <c r="BN713" s="200"/>
      <c r="BO713" s="200"/>
      <c r="BP713" s="200"/>
      <c r="BQ713" s="200"/>
      <c r="BR713" s="200"/>
      <c r="BS713" s="200"/>
      <c r="BT713" s="200"/>
      <c r="BU713" s="200"/>
      <c r="BV713" s="200"/>
      <c r="BW713" s="200"/>
      <c r="BX713" s="200"/>
      <c r="BY713" s="298">
        <f>SUM(Q721:BX721)</f>
        <v>0</v>
      </c>
      <c r="BZ713" s="300">
        <f>SUM(Q722:BX722)</f>
        <v>0</v>
      </c>
      <c r="CA713" s="302">
        <f>IF($N713=0,0,IF($BY713&gt;=215*$H713,1,0))</f>
        <v>0</v>
      </c>
      <c r="CB713" s="302">
        <f>IF($BY713&gt;=215*$H713,0,(CEILING(215*$H713,1)-$BY713))</f>
        <v>0</v>
      </c>
    </row>
    <row r="714" spans="1:96" s="98" customFormat="1" ht="28.8" x14ac:dyDescent="0.3">
      <c r="A714" s="97"/>
      <c r="B714" s="119"/>
      <c r="C714" s="73"/>
      <c r="D714" s="73"/>
      <c r="E714" s="73"/>
      <c r="F714" s="73"/>
      <c r="G714" s="73"/>
      <c r="H714" s="73"/>
      <c r="I714" s="73"/>
      <c r="J714" s="73"/>
      <c r="K714" s="73"/>
      <c r="L714" s="58"/>
      <c r="M714" s="7"/>
      <c r="N714" s="160"/>
      <c r="P714" s="57" t="s">
        <v>140</v>
      </c>
      <c r="Q714" s="201"/>
      <c r="R714" s="201"/>
      <c r="S714" s="201"/>
      <c r="T714" s="201"/>
      <c r="U714" s="201"/>
      <c r="V714" s="201"/>
      <c r="W714" s="201"/>
      <c r="X714" s="201"/>
      <c r="Y714" s="201"/>
      <c r="Z714" s="201"/>
      <c r="AA714" s="201"/>
      <c r="AB714" s="201"/>
      <c r="AC714" s="201"/>
      <c r="AD714" s="201"/>
      <c r="AE714" s="201"/>
      <c r="AF714" s="201"/>
      <c r="AG714" s="201"/>
      <c r="AH714" s="201"/>
      <c r="AI714" s="201"/>
      <c r="AJ714" s="201"/>
      <c r="AK714" s="201"/>
      <c r="AL714" s="201"/>
      <c r="AM714" s="201"/>
      <c r="AN714" s="201"/>
      <c r="AO714" s="201"/>
      <c r="AP714" s="201"/>
      <c r="AQ714" s="201"/>
      <c r="AR714" s="201"/>
      <c r="AS714" s="201"/>
      <c r="AT714" s="201"/>
      <c r="AU714" s="201"/>
      <c r="AV714" s="201"/>
      <c r="AW714" s="201"/>
      <c r="AX714" s="201"/>
      <c r="AY714" s="201"/>
      <c r="AZ714" s="201"/>
      <c r="BA714" s="201"/>
      <c r="BB714" s="201"/>
      <c r="BC714" s="201"/>
      <c r="BD714" s="201"/>
      <c r="BE714" s="201"/>
      <c r="BF714" s="201"/>
      <c r="BG714" s="201"/>
      <c r="BH714" s="201"/>
      <c r="BI714" s="201"/>
      <c r="BJ714" s="201"/>
      <c r="BK714" s="201"/>
      <c r="BL714" s="201"/>
      <c r="BM714" s="201"/>
      <c r="BN714" s="201"/>
      <c r="BO714" s="201"/>
      <c r="BP714" s="201"/>
      <c r="BQ714" s="201"/>
      <c r="BR714" s="201"/>
      <c r="BS714" s="201"/>
      <c r="BT714" s="201"/>
      <c r="BU714" s="201"/>
      <c r="BV714" s="201"/>
      <c r="BW714" s="201"/>
      <c r="BX714" s="201"/>
      <c r="BY714" s="298"/>
      <c r="BZ714" s="300"/>
      <c r="CA714" s="302"/>
      <c r="CB714" s="302"/>
    </row>
    <row r="715" spans="1:96" s="98" customFormat="1" ht="14.4" hidden="1" customHeight="1" x14ac:dyDescent="0.3">
      <c r="A715" s="97"/>
      <c r="B715" s="119"/>
      <c r="C715" s="73"/>
      <c r="D715" s="73"/>
      <c r="E715" s="73"/>
      <c r="F715" s="73"/>
      <c r="G715" s="73"/>
      <c r="H715" s="73"/>
      <c r="I715" s="73"/>
      <c r="J715" s="73"/>
      <c r="K715" s="73"/>
      <c r="L715" s="58"/>
      <c r="M715" s="7"/>
      <c r="N715" s="160"/>
      <c r="P715" s="59" t="s">
        <v>141</v>
      </c>
      <c r="Q715" s="60">
        <f>IF(Q713&lt;&gt;0,1,0)</f>
        <v>0</v>
      </c>
      <c r="R715" s="60">
        <f t="shared" ref="R715" si="16707">IF(Q715&gt;0,Q715+1,IF(R713&lt;&gt;0,1,0))</f>
        <v>0</v>
      </c>
      <c r="S715" s="60">
        <f t="shared" ref="S715" si="16708">IF(R715&gt;0,R715+1,IF(S713&lt;&gt;0,1,0))</f>
        <v>0</v>
      </c>
      <c r="T715" s="60">
        <f t="shared" ref="T715" si="16709">IF(S715&gt;0,S715+1,IF(T713&lt;&gt;0,1,0))</f>
        <v>0</v>
      </c>
      <c r="U715" s="60">
        <f t="shared" ref="U715" si="16710">IF(T715&gt;0,T715+1,IF(U713&lt;&gt;0,1,0))</f>
        <v>0</v>
      </c>
      <c r="V715" s="60">
        <f t="shared" ref="V715" si="16711">IF(U715&gt;0,U715+1,IF(V713&lt;&gt;0,1,0))</f>
        <v>0</v>
      </c>
      <c r="W715" s="60">
        <f t="shared" ref="W715" si="16712">IF(V715&gt;0,V715+1,IF(W713&lt;&gt;0,1,0))</f>
        <v>0</v>
      </c>
      <c r="X715" s="60">
        <f t="shared" ref="X715" si="16713">IF(W715&gt;0,W715+1,IF(X713&lt;&gt;0,1,0))</f>
        <v>0</v>
      </c>
      <c r="Y715" s="60">
        <f t="shared" ref="Y715" si="16714">IF(X715&gt;0,X715+1,IF(Y713&lt;&gt;0,1,0))</f>
        <v>0</v>
      </c>
      <c r="Z715" s="60">
        <f t="shared" ref="Z715" si="16715">IF(Y715&gt;0,Y715+1,IF(Z713&lt;&gt;0,1,0))</f>
        <v>0</v>
      </c>
      <c r="AA715" s="60">
        <f t="shared" ref="AA715" si="16716">IF(Z715&gt;0,Z715+1,IF(AA713&lt;&gt;0,1,0))</f>
        <v>0</v>
      </c>
      <c r="AB715" s="60">
        <f t="shared" ref="AB715" si="16717">IF(AA715&gt;0,AA715+1,IF(AB713&lt;&gt;0,1,0))</f>
        <v>0</v>
      </c>
      <c r="AC715" s="60">
        <f t="shared" ref="AC715" si="16718">IF(AB715&gt;0,AB715+1,IF(AC713&lt;&gt;0,1,0))</f>
        <v>0</v>
      </c>
      <c r="AD715" s="60">
        <f t="shared" ref="AD715" si="16719">IF(AC715&gt;0,AC715+1,IF(AD713&lt;&gt;0,1,0))</f>
        <v>0</v>
      </c>
      <c r="AE715" s="60">
        <f t="shared" ref="AE715" si="16720">IF(AD715&gt;0,AD715+1,IF(AE713&lt;&gt;0,1,0))</f>
        <v>0</v>
      </c>
      <c r="AF715" s="60">
        <f t="shared" ref="AF715" si="16721">IF(AE715&gt;0,AE715+1,IF(AF713&lt;&gt;0,1,0))</f>
        <v>0</v>
      </c>
      <c r="AG715" s="60">
        <f t="shared" ref="AG715" si="16722">IF(AF715&gt;0,AF715+1,IF(AG713&lt;&gt;0,1,0))</f>
        <v>0</v>
      </c>
      <c r="AH715" s="60">
        <f t="shared" ref="AH715" si="16723">IF(AG715&gt;0,AG715+1,IF(AH713&lt;&gt;0,1,0))</f>
        <v>0</v>
      </c>
      <c r="AI715" s="60">
        <f t="shared" ref="AI715" si="16724">IF(AH715&gt;0,AH715+1,IF(AI713&lt;&gt;0,1,0))</f>
        <v>0</v>
      </c>
      <c r="AJ715" s="60">
        <f t="shared" ref="AJ715" si="16725">IF(AI715&gt;0,AI715+1,IF(AJ713&lt;&gt;0,1,0))</f>
        <v>0</v>
      </c>
      <c r="AK715" s="60">
        <f t="shared" ref="AK715" si="16726">IF(AJ715&gt;0,AJ715+1,IF(AK713&lt;&gt;0,1,0))</f>
        <v>0</v>
      </c>
      <c r="AL715" s="60">
        <f t="shared" ref="AL715" si="16727">IF(AK715&gt;0,AK715+1,IF(AL713&lt;&gt;0,1,0))</f>
        <v>0</v>
      </c>
      <c r="AM715" s="60">
        <f t="shared" ref="AM715" si="16728">IF(AL715&gt;0,AL715+1,IF(AM713&lt;&gt;0,1,0))</f>
        <v>0</v>
      </c>
      <c r="AN715" s="60">
        <f t="shared" ref="AN715" si="16729">IF(AM715&gt;0,AM715+1,IF(AN713&lt;&gt;0,1,0))</f>
        <v>0</v>
      </c>
      <c r="AO715" s="60">
        <f t="shared" ref="AO715" si="16730">IF(AN715&gt;0,AN715+1,IF(AO713&lt;&gt;0,1,0))</f>
        <v>0</v>
      </c>
      <c r="AP715" s="60">
        <f t="shared" ref="AP715" si="16731">IF(AO715&gt;0,AO715+1,IF(AP713&lt;&gt;0,1,0))</f>
        <v>0</v>
      </c>
      <c r="AQ715" s="60">
        <f t="shared" ref="AQ715" si="16732">IF(AP715&gt;0,AP715+1,IF(AQ713&lt;&gt;0,1,0))</f>
        <v>0</v>
      </c>
      <c r="AR715" s="60">
        <f t="shared" ref="AR715" si="16733">IF(AQ715&gt;0,AQ715+1,IF(AR713&lt;&gt;0,1,0))</f>
        <v>0</v>
      </c>
      <c r="AS715" s="60">
        <f t="shared" ref="AS715" si="16734">IF(AR715&gt;0,AR715+1,IF(AS713&lt;&gt;0,1,0))</f>
        <v>0</v>
      </c>
      <c r="AT715" s="60">
        <f t="shared" ref="AT715" si="16735">IF(AS715&gt;0,AS715+1,IF(AT713&lt;&gt;0,1,0))</f>
        <v>0</v>
      </c>
      <c r="AU715" s="60">
        <f t="shared" ref="AU715" si="16736">IF(AT715&gt;0,AT715+1,IF(AU713&lt;&gt;0,1,0))</f>
        <v>0</v>
      </c>
      <c r="AV715" s="60">
        <f t="shared" ref="AV715" si="16737">IF(AU715&gt;0,AU715+1,IF(AV713&lt;&gt;0,1,0))</f>
        <v>0</v>
      </c>
      <c r="AW715" s="60">
        <f t="shared" ref="AW715" si="16738">IF(AV715&gt;0,AV715+1,IF(AW713&lt;&gt;0,1,0))</f>
        <v>0</v>
      </c>
      <c r="AX715" s="60">
        <f t="shared" ref="AX715" si="16739">IF(AW715&gt;0,AW715+1,IF(AX713&lt;&gt;0,1,0))</f>
        <v>0</v>
      </c>
      <c r="AY715" s="60">
        <f t="shared" ref="AY715" si="16740">IF(AX715&gt;0,AX715+1,IF(AY713&lt;&gt;0,1,0))</f>
        <v>0</v>
      </c>
      <c r="AZ715" s="60">
        <f t="shared" ref="AZ715" si="16741">IF(AY715&gt;0,AY715+1,IF(AZ713&lt;&gt;0,1,0))</f>
        <v>0</v>
      </c>
      <c r="BA715" s="60">
        <f t="shared" ref="BA715" si="16742">IF(AZ715&gt;0,AZ715+1,IF(BA713&lt;&gt;0,1,0))</f>
        <v>0</v>
      </c>
      <c r="BB715" s="60">
        <f t="shared" ref="BB715" si="16743">IF(BA715&gt;0,BA715+1,IF(BB713&lt;&gt;0,1,0))</f>
        <v>0</v>
      </c>
      <c r="BC715" s="60">
        <f t="shared" ref="BC715" si="16744">IF(BB715&gt;0,BB715+1,IF(BC713&lt;&gt;0,1,0))</f>
        <v>0</v>
      </c>
      <c r="BD715" s="60">
        <f t="shared" ref="BD715" si="16745">IF(BC715&gt;0,BC715+1,IF(BD713&lt;&gt;0,1,0))</f>
        <v>0</v>
      </c>
      <c r="BE715" s="60">
        <f t="shared" ref="BE715" si="16746">IF(BD715&gt;0,BD715+1,IF(BE713&lt;&gt;0,1,0))</f>
        <v>0</v>
      </c>
      <c r="BF715" s="60">
        <f t="shared" ref="BF715" si="16747">IF(BE715&gt;0,BE715+1,IF(BF713&lt;&gt;0,1,0))</f>
        <v>0</v>
      </c>
      <c r="BG715" s="60">
        <f t="shared" ref="BG715" si="16748">IF(BF715&gt;0,BF715+1,IF(BG713&lt;&gt;0,1,0))</f>
        <v>0</v>
      </c>
      <c r="BH715" s="60">
        <f t="shared" ref="BH715" si="16749">IF(BG715&gt;0,BG715+1,IF(BH713&lt;&gt;0,1,0))</f>
        <v>0</v>
      </c>
      <c r="BI715" s="60">
        <f t="shared" ref="BI715" si="16750">IF(BH715&gt;0,BH715+1,IF(BI713&lt;&gt;0,1,0))</f>
        <v>0</v>
      </c>
      <c r="BJ715" s="60">
        <f t="shared" ref="BJ715" si="16751">IF(BI715&gt;0,BI715+1,IF(BJ713&lt;&gt;0,1,0))</f>
        <v>0</v>
      </c>
      <c r="BK715" s="60">
        <f t="shared" ref="BK715" si="16752">IF(BJ715&gt;0,BJ715+1,IF(BK713&lt;&gt;0,1,0))</f>
        <v>0</v>
      </c>
      <c r="BL715" s="60">
        <f t="shared" ref="BL715" si="16753">IF(BK715&gt;0,BK715+1,IF(BL713&lt;&gt;0,1,0))</f>
        <v>0</v>
      </c>
      <c r="BM715" s="60">
        <f t="shared" ref="BM715" si="16754">IF(BL715&gt;0,BL715+1,IF(BM713&lt;&gt;0,1,0))</f>
        <v>0</v>
      </c>
      <c r="BN715" s="60">
        <f t="shared" ref="BN715" si="16755">IF(BM715&gt;0,BM715+1,IF(BN713&lt;&gt;0,1,0))</f>
        <v>0</v>
      </c>
      <c r="BO715" s="60">
        <f t="shared" ref="BO715" si="16756">IF(BN715&gt;0,BN715+1,IF(BO713&lt;&gt;0,1,0))</f>
        <v>0</v>
      </c>
      <c r="BP715" s="60">
        <f t="shared" ref="BP715" si="16757">IF(BO715&gt;0,BO715+1,IF(BP713&lt;&gt;0,1,0))</f>
        <v>0</v>
      </c>
      <c r="BQ715" s="60">
        <f t="shared" ref="BQ715" si="16758">IF(BP715&gt;0,BP715+1,IF(BQ713&lt;&gt;0,1,0))</f>
        <v>0</v>
      </c>
      <c r="BR715" s="60">
        <f t="shared" ref="BR715" si="16759">IF(BQ715&gt;0,BQ715+1,IF(BR713&lt;&gt;0,1,0))</f>
        <v>0</v>
      </c>
      <c r="BS715" s="60">
        <f t="shared" ref="BS715" si="16760">IF(BR715&gt;0,BR715+1,IF(BS713&lt;&gt;0,1,0))</f>
        <v>0</v>
      </c>
      <c r="BT715" s="60">
        <f t="shared" ref="BT715" si="16761">IF(BS715&gt;0,BS715+1,IF(BT713&lt;&gt;0,1,0))</f>
        <v>0</v>
      </c>
      <c r="BU715" s="60">
        <f t="shared" ref="BU715" si="16762">IF(BT715&gt;0,BT715+1,IF(BU713&lt;&gt;0,1,0))</f>
        <v>0</v>
      </c>
      <c r="BV715" s="60">
        <f t="shared" ref="BV715" si="16763">IF(BU715&gt;0,BU715+1,IF(BV713&lt;&gt;0,1,0))</f>
        <v>0</v>
      </c>
      <c r="BW715" s="60">
        <f t="shared" ref="BW715" si="16764">IF(BV715&gt;0,BV715+1,IF(BW713&lt;&gt;0,1,0))</f>
        <v>0</v>
      </c>
      <c r="BX715" s="60">
        <f t="shared" ref="BX715" si="16765">IF(BW715&gt;0,BW715+1,IF(BX713&lt;&gt;0,1,0))</f>
        <v>0</v>
      </c>
      <c r="BY715" s="298"/>
      <c r="BZ715" s="300"/>
      <c r="CA715" s="302"/>
      <c r="CB715" s="302"/>
    </row>
    <row r="716" spans="1:96" s="98" customFormat="1" ht="14.4" hidden="1" customHeight="1" x14ac:dyDescent="0.3">
      <c r="A716" s="97"/>
      <c r="B716" s="119"/>
      <c r="C716" s="73"/>
      <c r="D716" s="73"/>
      <c r="E716" s="73"/>
      <c r="F716" s="73"/>
      <c r="G716" s="73"/>
      <c r="H716" s="73"/>
      <c r="I716" s="73"/>
      <c r="J716" s="73"/>
      <c r="K716" s="73"/>
      <c r="L716" s="58"/>
      <c r="M716" s="7"/>
      <c r="N716" s="160"/>
      <c r="P716" s="59" t="s">
        <v>142</v>
      </c>
      <c r="Q716" s="60">
        <f>Q715</f>
        <v>0</v>
      </c>
      <c r="R716" s="60">
        <f>IF(R715=0,0,IF(OR(Q716=0,Q716=12),1,Q716+1))</f>
        <v>0</v>
      </c>
      <c r="S716" s="60">
        <f t="shared" ref="S716" si="16766">IF(S715=0,0,IF(OR(R716=0,R716=12),1,R716+1))</f>
        <v>0</v>
      </c>
      <c r="T716" s="60">
        <f t="shared" ref="T716" si="16767">IF(T715=0,0,IF(OR(S716=0,S716=12),1,S716+1))</f>
        <v>0</v>
      </c>
      <c r="U716" s="60">
        <f t="shared" ref="U716" si="16768">IF(U715=0,0,IF(OR(T716=0,T716=12),1,T716+1))</f>
        <v>0</v>
      </c>
      <c r="V716" s="60">
        <f t="shared" ref="V716" si="16769">IF(V715=0,0,IF(OR(U716=0,U716=12),1,U716+1))</f>
        <v>0</v>
      </c>
      <c r="W716" s="60">
        <f t="shared" ref="W716" si="16770">IF(W715=0,0,IF(OR(V716=0,V716=12),1,V716+1))</f>
        <v>0</v>
      </c>
      <c r="X716" s="60">
        <f t="shared" ref="X716" si="16771">IF(X715=0,0,IF(OR(W716=0,W716=12),1,W716+1))</f>
        <v>0</v>
      </c>
      <c r="Y716" s="60">
        <f t="shared" ref="Y716" si="16772">IF(Y715=0,0,IF(OR(X716=0,X716=12),1,X716+1))</f>
        <v>0</v>
      </c>
      <c r="Z716" s="60">
        <f t="shared" ref="Z716" si="16773">IF(Z715=0,0,IF(OR(Y716=0,Y716=12),1,Y716+1))</f>
        <v>0</v>
      </c>
      <c r="AA716" s="60">
        <f t="shared" ref="AA716" si="16774">IF(AA715=0,0,IF(OR(Z716=0,Z716=12),1,Z716+1))</f>
        <v>0</v>
      </c>
      <c r="AB716" s="60">
        <f t="shared" ref="AB716" si="16775">IF(AB715=0,0,IF(OR(AA716=0,AA716=12),1,AA716+1))</f>
        <v>0</v>
      </c>
      <c r="AC716" s="60">
        <f t="shared" ref="AC716" si="16776">IF(AC715=0,0,IF(OR(AB716=0,AB716=12),1,AB716+1))</f>
        <v>0</v>
      </c>
      <c r="AD716" s="60">
        <f t="shared" ref="AD716" si="16777">IF(AD715=0,0,IF(OR(AC716=0,AC716=12),1,AC716+1))</f>
        <v>0</v>
      </c>
      <c r="AE716" s="60">
        <f t="shared" ref="AE716" si="16778">IF(AE715=0,0,IF(OR(AD716=0,AD716=12),1,AD716+1))</f>
        <v>0</v>
      </c>
      <c r="AF716" s="60">
        <f t="shared" ref="AF716" si="16779">IF(AF715=0,0,IF(OR(AE716=0,AE716=12),1,AE716+1))</f>
        <v>0</v>
      </c>
      <c r="AG716" s="60">
        <f t="shared" ref="AG716" si="16780">IF(AG715=0,0,IF(OR(AF716=0,AF716=12),1,AF716+1))</f>
        <v>0</v>
      </c>
      <c r="AH716" s="60">
        <f t="shared" ref="AH716" si="16781">IF(AH715=0,0,IF(OR(AG716=0,AG716=12),1,AG716+1))</f>
        <v>0</v>
      </c>
      <c r="AI716" s="60">
        <f t="shared" ref="AI716" si="16782">IF(AI715=0,0,IF(OR(AH716=0,AH716=12),1,AH716+1))</f>
        <v>0</v>
      </c>
      <c r="AJ716" s="60">
        <f t="shared" ref="AJ716" si="16783">IF(AJ715=0,0,IF(OR(AI716=0,AI716=12),1,AI716+1))</f>
        <v>0</v>
      </c>
      <c r="AK716" s="60">
        <f t="shared" ref="AK716" si="16784">IF(AK715=0,0,IF(OR(AJ716=0,AJ716=12),1,AJ716+1))</f>
        <v>0</v>
      </c>
      <c r="AL716" s="60">
        <f t="shared" ref="AL716" si="16785">IF(AL715=0,0,IF(OR(AK716=0,AK716=12),1,AK716+1))</f>
        <v>0</v>
      </c>
      <c r="AM716" s="60">
        <f t="shared" ref="AM716" si="16786">IF(AM715=0,0,IF(OR(AL716=0,AL716=12),1,AL716+1))</f>
        <v>0</v>
      </c>
      <c r="AN716" s="60">
        <f t="shared" ref="AN716" si="16787">IF(AN715=0,0,IF(OR(AM716=0,AM716=12),1,AM716+1))</f>
        <v>0</v>
      </c>
      <c r="AO716" s="60">
        <f t="shared" ref="AO716" si="16788">IF(AO715=0,0,IF(OR(AN716=0,AN716=12),1,AN716+1))</f>
        <v>0</v>
      </c>
      <c r="AP716" s="60">
        <f t="shared" ref="AP716" si="16789">IF(AP715=0,0,IF(OR(AO716=0,AO716=12),1,AO716+1))</f>
        <v>0</v>
      </c>
      <c r="AQ716" s="60">
        <f t="shared" ref="AQ716" si="16790">IF(AQ715=0,0,IF(OR(AP716=0,AP716=12),1,AP716+1))</f>
        <v>0</v>
      </c>
      <c r="AR716" s="60">
        <f t="shared" ref="AR716" si="16791">IF(AR715=0,0,IF(OR(AQ716=0,AQ716=12),1,AQ716+1))</f>
        <v>0</v>
      </c>
      <c r="AS716" s="60">
        <f t="shared" ref="AS716" si="16792">IF(AS715=0,0,IF(OR(AR716=0,AR716=12),1,AR716+1))</f>
        <v>0</v>
      </c>
      <c r="AT716" s="60">
        <f t="shared" ref="AT716" si="16793">IF(AT715=0,0,IF(OR(AS716=0,AS716=12),1,AS716+1))</f>
        <v>0</v>
      </c>
      <c r="AU716" s="60">
        <f t="shared" ref="AU716" si="16794">IF(AU715=0,0,IF(OR(AT716=0,AT716=12),1,AT716+1))</f>
        <v>0</v>
      </c>
      <c r="AV716" s="60">
        <f t="shared" ref="AV716" si="16795">IF(AV715=0,0,IF(OR(AU716=0,AU716=12),1,AU716+1))</f>
        <v>0</v>
      </c>
      <c r="AW716" s="60">
        <f t="shared" ref="AW716" si="16796">IF(AW715=0,0,IF(OR(AV716=0,AV716=12),1,AV716+1))</f>
        <v>0</v>
      </c>
      <c r="AX716" s="60">
        <f t="shared" ref="AX716" si="16797">IF(AX715=0,0,IF(OR(AW716=0,AW716=12),1,AW716+1))</f>
        <v>0</v>
      </c>
      <c r="AY716" s="60">
        <f t="shared" ref="AY716" si="16798">IF(AY715=0,0,IF(OR(AX716=0,AX716=12),1,AX716+1))</f>
        <v>0</v>
      </c>
      <c r="AZ716" s="60">
        <f t="shared" ref="AZ716" si="16799">IF(AZ715=0,0,IF(OR(AY716=0,AY716=12),1,AY716+1))</f>
        <v>0</v>
      </c>
      <c r="BA716" s="60">
        <f t="shared" ref="BA716" si="16800">IF(BA715=0,0,IF(OR(AZ716=0,AZ716=12),1,AZ716+1))</f>
        <v>0</v>
      </c>
      <c r="BB716" s="60">
        <f t="shared" ref="BB716" si="16801">IF(BB715=0,0,IF(OR(BA716=0,BA716=12),1,BA716+1))</f>
        <v>0</v>
      </c>
      <c r="BC716" s="60">
        <f t="shared" ref="BC716" si="16802">IF(BC715=0,0,IF(OR(BB716=0,BB716=12),1,BB716+1))</f>
        <v>0</v>
      </c>
      <c r="BD716" s="60">
        <f t="shared" ref="BD716" si="16803">IF(BD715=0,0,IF(OR(BC716=0,BC716=12),1,BC716+1))</f>
        <v>0</v>
      </c>
      <c r="BE716" s="60">
        <f t="shared" ref="BE716" si="16804">IF(BE715=0,0,IF(OR(BD716=0,BD716=12),1,BD716+1))</f>
        <v>0</v>
      </c>
      <c r="BF716" s="60">
        <f t="shared" ref="BF716" si="16805">IF(BF715=0,0,IF(OR(BE716=0,BE716=12),1,BE716+1))</f>
        <v>0</v>
      </c>
      <c r="BG716" s="60">
        <f t="shared" ref="BG716" si="16806">IF(BG715=0,0,IF(OR(BF716=0,BF716=12),1,BF716+1))</f>
        <v>0</v>
      </c>
      <c r="BH716" s="60">
        <f t="shared" ref="BH716" si="16807">IF(BH715=0,0,IF(OR(BG716=0,BG716=12),1,BG716+1))</f>
        <v>0</v>
      </c>
      <c r="BI716" s="60">
        <f t="shared" ref="BI716" si="16808">IF(BI715=0,0,IF(OR(BH716=0,BH716=12),1,BH716+1))</f>
        <v>0</v>
      </c>
      <c r="BJ716" s="60">
        <f t="shared" ref="BJ716" si="16809">IF(BJ715=0,0,IF(OR(BI716=0,BI716=12),1,BI716+1))</f>
        <v>0</v>
      </c>
      <c r="BK716" s="60">
        <f t="shared" ref="BK716" si="16810">IF(BK715=0,0,IF(OR(BJ716=0,BJ716=12),1,BJ716+1))</f>
        <v>0</v>
      </c>
      <c r="BL716" s="60">
        <f t="shared" ref="BL716" si="16811">IF(BL715=0,0,IF(OR(BK716=0,BK716=12),1,BK716+1))</f>
        <v>0</v>
      </c>
      <c r="BM716" s="60">
        <f t="shared" ref="BM716" si="16812">IF(BM715=0,0,IF(OR(BL716=0,BL716=12),1,BL716+1))</f>
        <v>0</v>
      </c>
      <c r="BN716" s="60">
        <f t="shared" ref="BN716" si="16813">IF(BN715=0,0,IF(OR(BM716=0,BM716=12),1,BM716+1))</f>
        <v>0</v>
      </c>
      <c r="BO716" s="60">
        <f t="shared" ref="BO716" si="16814">IF(BO715=0,0,IF(OR(BN716=0,BN716=12),1,BN716+1))</f>
        <v>0</v>
      </c>
      <c r="BP716" s="60">
        <f t="shared" ref="BP716" si="16815">IF(BP715=0,0,IF(OR(BO716=0,BO716=12),1,BO716+1))</f>
        <v>0</v>
      </c>
      <c r="BQ716" s="60">
        <f t="shared" ref="BQ716" si="16816">IF(BQ715=0,0,IF(OR(BP716=0,BP716=12),1,BP716+1))</f>
        <v>0</v>
      </c>
      <c r="BR716" s="60">
        <f t="shared" ref="BR716" si="16817">IF(BR715=0,0,IF(OR(BQ716=0,BQ716=12),1,BQ716+1))</f>
        <v>0</v>
      </c>
      <c r="BS716" s="60">
        <f t="shared" ref="BS716" si="16818">IF(BS715=0,0,IF(OR(BR716=0,BR716=12),1,BR716+1))</f>
        <v>0</v>
      </c>
      <c r="BT716" s="60">
        <f t="shared" ref="BT716" si="16819">IF(BT715=0,0,IF(OR(BS716=0,BS716=12),1,BS716+1))</f>
        <v>0</v>
      </c>
      <c r="BU716" s="60">
        <f t="shared" ref="BU716" si="16820">IF(BU715=0,0,IF(OR(BT716=0,BT716=12),1,BT716+1))</f>
        <v>0</v>
      </c>
      <c r="BV716" s="60">
        <f t="shared" ref="BV716" si="16821">IF(BV715=0,0,IF(OR(BU716=0,BU716=12),1,BU716+1))</f>
        <v>0</v>
      </c>
      <c r="BW716" s="60">
        <f t="shared" ref="BW716" si="16822">IF(BW715=0,0,IF(OR(BV716=0,BV716=12),1,BV716+1))</f>
        <v>0</v>
      </c>
      <c r="BX716" s="60">
        <f t="shared" ref="BX716" si="16823">IF(BX715=0,0,IF(OR(BW716=0,BW716=12),1,BW716+1))</f>
        <v>0</v>
      </c>
      <c r="BY716" s="298"/>
      <c r="BZ716" s="300"/>
      <c r="CA716" s="302"/>
      <c r="CB716" s="302"/>
    </row>
    <row r="717" spans="1:96" s="98" customFormat="1" ht="43.2" x14ac:dyDescent="0.3">
      <c r="A717" s="97"/>
      <c r="B717" s="119"/>
      <c r="C717" s="73"/>
      <c r="D717" s="73"/>
      <c r="E717" s="73"/>
      <c r="F717" s="73"/>
      <c r="G717" s="73"/>
      <c r="H717" s="73"/>
      <c r="I717" s="73"/>
      <c r="J717" s="73"/>
      <c r="K717" s="73"/>
      <c r="L717" s="58"/>
      <c r="M717" s="7"/>
      <c r="N717" s="160"/>
      <c r="P717" s="57" t="s">
        <v>221</v>
      </c>
      <c r="Q717" s="62">
        <f>IF(Q716&gt;0,IF(Q720&gt;$K713,$K713,Q720),0)</f>
        <v>0</v>
      </c>
      <c r="R717" s="62">
        <f>IF(R716&gt;0,IF((SUMIFS($Q719:Q719,$Q716:Q716,12)+IF(Q716=12,0,Q717)+R720)&gt;=$K713,$K713-FLOOR(SUMIFS($Q719:Q719,$Q716:Q716,12),1),IF(R716=1,R720,R720+Q717)),0)</f>
        <v>0</v>
      </c>
      <c r="S717" s="62">
        <f>IF(S716&gt;0,IF((SUMIFS($Q719:R719,$Q716:R716,12)+IF(R716=12,0,R717)+S720)&gt;=$K713,$K713-FLOOR(SUMIFS($Q719:R719,$Q716:R716,12),1),IF(S716=1,S720,S720+R717)),0)</f>
        <v>0</v>
      </c>
      <c r="T717" s="62">
        <f>IF(T716&gt;0,IF((SUMIFS($Q719:S719,$Q716:S716,12)+IF(S716=12,0,S717)+T720)&gt;=$K713,$K713-FLOOR(SUMIFS($Q719:S719,$Q716:S716,12),1),IF(T716=1,T720,T720+S717)),0)</f>
        <v>0</v>
      </c>
      <c r="U717" s="62">
        <f>IF(U716&gt;0,IF((SUMIFS($Q719:T719,$Q716:T716,12)+IF(T716=12,0,T717)+U720)&gt;=$K713,$K713-FLOOR(SUMIFS($Q719:T719,$Q716:T716,12),1),IF(U716=1,U720,U720+T717)),0)</f>
        <v>0</v>
      </c>
      <c r="V717" s="62">
        <f>IF(V716&gt;0,IF((SUMIFS($Q719:U719,$Q716:U716,12)+IF(U716=12,0,U717)+V720)&gt;=$K713,$K713-FLOOR(SUMIFS($Q719:U719,$Q716:U716,12),1),IF(V716=1,V720,V720+U717)),0)</f>
        <v>0</v>
      </c>
      <c r="W717" s="62">
        <f>IF(W716&gt;0,IF((SUMIFS($Q719:V719,$Q716:V716,12)+IF(V716=12,0,V717)+W720)&gt;=$K713,$K713-FLOOR(SUMIFS($Q719:V719,$Q716:V716,12),1),IF(W716=1,W720,W720+V717)),0)</f>
        <v>0</v>
      </c>
      <c r="X717" s="62">
        <f>IF(X716&gt;0,IF((SUMIFS($Q719:W719,$Q716:W716,12)+IF(W716=12,0,W717)+X720)&gt;=$K713,$K713-FLOOR(SUMIFS($Q719:W719,$Q716:W716,12),1),IF(X716=1,X720,X720+W717)),0)</f>
        <v>0</v>
      </c>
      <c r="Y717" s="62">
        <f>IF(Y716&gt;0,IF((SUMIFS($Q719:X719,$Q716:X716,12)+IF(X716=12,0,X717)+Y720)&gt;=$K713,$K713-FLOOR(SUMIFS($Q719:X719,$Q716:X716,12),1),IF(Y716=1,Y720,Y720+X717)),0)</f>
        <v>0</v>
      </c>
      <c r="Z717" s="62">
        <f>IF(Z716&gt;0,IF((SUMIFS($Q719:Y719,$Q716:Y716,12)+IF(Y716=12,0,Y717)+Z720)&gt;=$K713,$K713-FLOOR(SUMIFS($Q719:Y719,$Q716:Y716,12),1),IF(Z716=1,Z720,Z720+Y717)),0)</f>
        <v>0</v>
      </c>
      <c r="AA717" s="62">
        <f>IF(AA716&gt;0,IF((SUMIFS($Q719:Z719,$Q716:Z716,12)+IF(Z716=12,0,Z717)+AA720)&gt;=$K713,$K713-FLOOR(SUMIFS($Q719:Z719,$Q716:Z716,12),1),IF(AA716=1,AA720,AA720+Z717)),0)</f>
        <v>0</v>
      </c>
      <c r="AB717" s="62">
        <f>IF(AB716&gt;0,IF((SUMIFS($Q719:AA719,$Q716:AA716,12)+IF(AA716=12,0,AA717)+AB720)&gt;=$K713,$K713-FLOOR(SUMIFS($Q719:AA719,$Q716:AA716,12),1),IF(AB716=1,AB720,AB720+AA717)),0)</f>
        <v>0</v>
      </c>
      <c r="AC717" s="62">
        <f>IF(AC716&gt;0,IF((SUMIFS($Q719:AB719,$Q716:AB716,12)+IF(AB716=12,0,AB717)+AC720)&gt;=$K713,$K713-FLOOR(SUMIFS($Q719:AB719,$Q716:AB716,12),1),IF(AC716=1,AC720,AC720+AB717)),0)</f>
        <v>0</v>
      </c>
      <c r="AD717" s="62">
        <f>IF(AD716&gt;0,IF((SUMIFS($Q719:AC719,$Q716:AC716,12)+IF(AC716=12,0,AC717)+AD720)&gt;=$K713,$K713-FLOOR(SUMIFS($Q719:AC719,$Q716:AC716,12),1),IF(AD716=1,AD720,AD720+AC717)),0)</f>
        <v>0</v>
      </c>
      <c r="AE717" s="62">
        <f>IF(AE716&gt;0,IF((SUMIFS($Q719:AD719,$Q716:AD716,12)+IF(AD716=12,0,AD717)+AE720)&gt;=$K713,$K713-FLOOR(SUMIFS($Q719:AD719,$Q716:AD716,12),1),IF(AE716=1,AE720,AE720+AD717)),0)</f>
        <v>0</v>
      </c>
      <c r="AF717" s="62">
        <f>IF(AF716&gt;0,IF((SUMIFS($Q719:AE719,$Q716:AE716,12)+IF(AE716=12,0,AE717)+AF720)&gt;=$K713,$K713-FLOOR(SUMIFS($Q719:AE719,$Q716:AE716,12),1),IF(AF716=1,AF720,AF720+AE717)),0)</f>
        <v>0</v>
      </c>
      <c r="AG717" s="62">
        <f>IF(AG716&gt;0,IF((SUMIFS($Q719:AF719,$Q716:AF716,12)+IF(AF716=12,0,AF717)+AG720)&gt;=$K713,$K713-FLOOR(SUMIFS($Q719:AF719,$Q716:AF716,12),1),IF(AG716=1,AG720,AG720+AF717)),0)</f>
        <v>0</v>
      </c>
      <c r="AH717" s="62">
        <f>IF(AH716&gt;0,IF((SUMIFS($Q719:AG719,$Q716:AG716,12)+IF(AG716=12,0,AG717)+AH720)&gt;=$K713,$K713-FLOOR(SUMIFS($Q719:AG719,$Q716:AG716,12),1),IF(AH716=1,AH720,AH720+AG717)),0)</f>
        <v>0</v>
      </c>
      <c r="AI717" s="62">
        <f>IF(AI716&gt;0,IF((SUMIFS($Q719:AH719,$Q716:AH716,12)+IF(AH716=12,0,AH717)+AI720)&gt;=$K713,$K713-FLOOR(SUMIFS($Q719:AH719,$Q716:AH716,12),1),IF(AI716=1,AI720,AI720+AH717)),0)</f>
        <v>0</v>
      </c>
      <c r="AJ717" s="62">
        <f>IF(AJ716&gt;0,IF((SUMIFS($Q719:AI719,$Q716:AI716,12)+IF(AI716=12,0,AI717)+AJ720)&gt;=$K713,$K713-FLOOR(SUMIFS($Q719:AI719,$Q716:AI716,12),1),IF(AJ716=1,AJ720,AJ720+AI717)),0)</f>
        <v>0</v>
      </c>
      <c r="AK717" s="62">
        <f>IF(AK716&gt;0,IF((SUMIFS($Q719:AJ719,$Q716:AJ716,12)+IF(AJ716=12,0,AJ717)+AK720)&gt;=$K713,$K713-FLOOR(SUMIFS($Q719:AJ719,$Q716:AJ716,12),1),IF(AK716=1,AK720,AK720+AJ717)),0)</f>
        <v>0</v>
      </c>
      <c r="AL717" s="62">
        <f>IF(AL716&gt;0,IF((SUMIFS($Q719:AK719,$Q716:AK716,12)+IF(AK716=12,0,AK717)+AL720)&gt;=$K713,$K713-FLOOR(SUMIFS($Q719:AK719,$Q716:AK716,12),1),IF(AL716=1,AL720,AL720+AK717)),0)</f>
        <v>0</v>
      </c>
      <c r="AM717" s="62">
        <f>IF(AM716&gt;0,IF((SUMIFS($Q719:AL719,$Q716:AL716,12)+IF(AL716=12,0,AL717)+AM720)&gt;=$K713,$K713-FLOOR(SUMIFS($Q719:AL719,$Q716:AL716,12),1),IF(AM716=1,AM720,AM720+AL717)),0)</f>
        <v>0</v>
      </c>
      <c r="AN717" s="62">
        <f>IF(AN716&gt;0,IF((SUMIFS($Q719:AM719,$Q716:AM716,12)+IF(AM716=12,0,AM717)+AN720)&gt;=$K713,$K713-FLOOR(SUMIFS($Q719:AM719,$Q716:AM716,12),1),IF(AN716=1,AN720,AN720+AM717)),0)</f>
        <v>0</v>
      </c>
      <c r="AO717" s="62">
        <f>IF(AO716&gt;0,IF((SUMIFS($Q719:AN719,$Q716:AN716,12)+IF(AN716=12,0,AN717)+AO720)&gt;=$K713,$K713-FLOOR(SUMIFS($Q719:AN719,$Q716:AN716,12),1),IF(AO716=1,AO720,AO720+AN717)),0)</f>
        <v>0</v>
      </c>
      <c r="AP717" s="62">
        <f>IF(AP716&gt;0,IF((SUMIFS($Q719:AO719,$Q716:AO716,12)+IF(AO716=12,0,AO717)+AP720)&gt;=$K713,$K713-FLOOR(SUMIFS($Q719:AO719,$Q716:AO716,12),1),IF(AP716=1,AP720,AP720+AO717)),0)</f>
        <v>0</v>
      </c>
      <c r="AQ717" s="62">
        <f>IF(AQ716&gt;0,IF((SUMIFS($Q719:AP719,$Q716:AP716,12)+IF(AP716=12,0,AP717)+AQ720)&gt;=$K713,$K713-FLOOR(SUMIFS($Q719:AP719,$Q716:AP716,12),1),IF(AQ716=1,AQ720,AQ720+AP717)),0)</f>
        <v>0</v>
      </c>
      <c r="AR717" s="62">
        <f>IF(AR716&gt;0,IF((SUMIFS($Q719:AQ719,$Q716:AQ716,12)+IF(AQ716=12,0,AQ717)+AR720)&gt;=$K713,$K713-FLOOR(SUMIFS($Q719:AQ719,$Q716:AQ716,12),1),IF(AR716=1,AR720,AR720+AQ717)),0)</f>
        <v>0</v>
      </c>
      <c r="AS717" s="62">
        <f>IF(AS716&gt;0,IF((SUMIFS($Q719:AR719,$Q716:AR716,12)+IF(AR716=12,0,AR717)+AS720)&gt;=$K713,$K713-FLOOR(SUMIFS($Q719:AR719,$Q716:AR716,12),1),IF(AS716=1,AS720,AS720+AR717)),0)</f>
        <v>0</v>
      </c>
      <c r="AT717" s="62">
        <f>IF(AT716&gt;0,IF((SUMIFS($Q719:AS719,$Q716:AS716,12)+IF(AS716=12,0,AS717)+AT720)&gt;=$K713,$K713-FLOOR(SUMIFS($Q719:AS719,$Q716:AS716,12),1),IF(AT716=1,AT720,AT720+AS717)),0)</f>
        <v>0</v>
      </c>
      <c r="AU717" s="62">
        <f>IF(AU716&gt;0,IF((SUMIFS($Q719:AT719,$Q716:AT716,12)+IF(AT716=12,0,AT717)+AU720)&gt;=$K713,$K713-FLOOR(SUMIFS($Q719:AT719,$Q716:AT716,12),1),IF(AU716=1,AU720,AU720+AT717)),0)</f>
        <v>0</v>
      </c>
      <c r="AV717" s="62">
        <f>IF(AV716&gt;0,IF((SUMIFS($Q719:AU719,$Q716:AU716,12)+IF(AU716=12,0,AU717)+AV720)&gt;=$K713,$K713-FLOOR(SUMIFS($Q719:AU719,$Q716:AU716,12),1),IF(AV716=1,AV720,AV720+AU717)),0)</f>
        <v>0</v>
      </c>
      <c r="AW717" s="62">
        <f>IF(AW716&gt;0,IF((SUMIFS($Q719:AV719,$Q716:AV716,12)+IF(AV716=12,0,AV717)+AW720)&gt;=$K713,$K713-FLOOR(SUMIFS($Q719:AV719,$Q716:AV716,12),1),IF(AW716=1,AW720,AW720+AV717)),0)</f>
        <v>0</v>
      </c>
      <c r="AX717" s="62">
        <f>IF(AX716&gt;0,IF((SUMIFS($Q719:AW719,$Q716:AW716,12)+IF(AW716=12,0,AW717)+AX720)&gt;=$K713,$K713-FLOOR(SUMIFS($Q719:AW719,$Q716:AW716,12),1),IF(AX716=1,AX720,AX720+AW717)),0)</f>
        <v>0</v>
      </c>
      <c r="AY717" s="62">
        <f>IF(AY716&gt;0,IF((SUMIFS($Q719:AX719,$Q716:AX716,12)+IF(AX716=12,0,AX717)+AY720)&gt;=$K713,$K713-FLOOR(SUMIFS($Q719:AX719,$Q716:AX716,12),1),IF(AY716=1,AY720,AY720+AX717)),0)</f>
        <v>0</v>
      </c>
      <c r="AZ717" s="62">
        <f>IF(AZ716&gt;0,IF((SUMIFS($Q719:AY719,$Q716:AY716,12)+IF(AY716=12,0,AY717)+AZ720)&gt;=$K713,$K713-FLOOR(SUMIFS($Q719:AY719,$Q716:AY716,12),1),IF(AZ716=1,AZ720,AZ720+AY717)),0)</f>
        <v>0</v>
      </c>
      <c r="BA717" s="62">
        <f>IF(BA716&gt;0,IF((SUMIFS($Q719:AZ719,$Q716:AZ716,12)+IF(AZ716=12,0,AZ717)+BA720)&gt;=$K713,$K713-FLOOR(SUMIFS($Q719:AZ719,$Q716:AZ716,12),1),IF(BA716=1,BA720,BA720+AZ717)),0)</f>
        <v>0</v>
      </c>
      <c r="BB717" s="62">
        <f>IF(BB716&gt;0,IF((SUMIFS($Q719:BA719,$Q716:BA716,12)+IF(BA716=12,0,BA717)+BB720)&gt;=$K713,$K713-FLOOR(SUMIFS($Q719:BA719,$Q716:BA716,12),1),IF(BB716=1,BB720,BB720+BA717)),0)</f>
        <v>0</v>
      </c>
      <c r="BC717" s="62">
        <f>IF(BC716&gt;0,IF((SUMIFS($Q719:BB719,$Q716:BB716,12)+IF(BB716=12,0,BB717)+BC720)&gt;=$K713,$K713-FLOOR(SUMIFS($Q719:BB719,$Q716:BB716,12),1),IF(BC716=1,BC720,BC720+BB717)),0)</f>
        <v>0</v>
      </c>
      <c r="BD717" s="62">
        <f>IF(BD716&gt;0,IF((SUMIFS($Q719:BC719,$Q716:BC716,12)+IF(BC716=12,0,BC717)+BD720)&gt;=$K713,$K713-FLOOR(SUMIFS($Q719:BC719,$Q716:BC716,12),1),IF(BD716=1,BD720,BD720+BC717)),0)</f>
        <v>0</v>
      </c>
      <c r="BE717" s="62">
        <f>IF(BE716&gt;0,IF((SUMIFS($Q719:BD719,$Q716:BD716,12)+IF(BD716=12,0,BD717)+BE720)&gt;=$K713,$K713-FLOOR(SUMIFS($Q719:BD719,$Q716:BD716,12),1),IF(BE716=1,BE720,BE720+BD717)),0)</f>
        <v>0</v>
      </c>
      <c r="BF717" s="62">
        <f>IF(BF716&gt;0,IF((SUMIFS($Q719:BE719,$Q716:BE716,12)+IF(BE716=12,0,BE717)+BF720)&gt;=$K713,$K713-FLOOR(SUMIFS($Q719:BE719,$Q716:BE716,12),1),IF(BF716=1,BF720,BF720+BE717)),0)</f>
        <v>0</v>
      </c>
      <c r="BG717" s="62">
        <f>IF(BG716&gt;0,IF((SUMIFS($Q719:BF719,$Q716:BF716,12)+IF(BF716=12,0,BF717)+BG720)&gt;=$K713,$K713-FLOOR(SUMIFS($Q719:BF719,$Q716:BF716,12),1),IF(BG716=1,BG720,BG720+BF717)),0)</f>
        <v>0</v>
      </c>
      <c r="BH717" s="62">
        <f>IF(BH716&gt;0,IF((SUMIFS($Q719:BG719,$Q716:BG716,12)+IF(BG716=12,0,BG717)+BH720)&gt;=$K713,$K713-FLOOR(SUMIFS($Q719:BG719,$Q716:BG716,12),1),IF(BH716=1,BH720,BH720+BG717)),0)</f>
        <v>0</v>
      </c>
      <c r="BI717" s="62">
        <f>IF(BI716&gt;0,IF((SUMIFS($Q719:BH719,$Q716:BH716,12)+IF(BH716=12,0,BH717)+BI720)&gt;=$K713,$K713-FLOOR(SUMIFS($Q719:BH719,$Q716:BH716,12),1),IF(BI716=1,BI720,BI720+BH717)),0)</f>
        <v>0</v>
      </c>
      <c r="BJ717" s="62">
        <f>IF(BJ716&gt;0,IF((SUMIFS($Q719:BI719,$Q716:BI716,12)+IF(BI716=12,0,BI717)+BJ720)&gt;=$K713,$K713-FLOOR(SUMIFS($Q719:BI719,$Q716:BI716,12),1),IF(BJ716=1,BJ720,BJ720+BI717)),0)</f>
        <v>0</v>
      </c>
      <c r="BK717" s="62">
        <f>IF(BK716&gt;0,IF((SUMIFS($Q719:BJ719,$Q716:BJ716,12)+IF(BJ716=12,0,BJ717)+BK720)&gt;=$K713,$K713-FLOOR(SUMIFS($Q719:BJ719,$Q716:BJ716,12),1),IF(BK716=1,BK720,BK720+BJ717)),0)</f>
        <v>0</v>
      </c>
      <c r="BL717" s="62">
        <f>IF(BL716&gt;0,IF((SUMIFS($Q719:BK719,$Q716:BK716,12)+IF(BK716=12,0,BK717)+BL720)&gt;=$K713,$K713-FLOOR(SUMIFS($Q719:BK719,$Q716:BK716,12),1),IF(BL716=1,BL720,BL720+BK717)),0)</f>
        <v>0</v>
      </c>
      <c r="BM717" s="62">
        <f>IF(BM716&gt;0,IF((SUMIFS($Q719:BL719,$Q716:BL716,12)+IF(BL716=12,0,BL717)+BM720)&gt;=$K713,$K713-FLOOR(SUMIFS($Q719:BL719,$Q716:BL716,12),1),IF(BM716=1,BM720,BM720+BL717)),0)</f>
        <v>0</v>
      </c>
      <c r="BN717" s="62">
        <f>IF(BN716&gt;0,IF((SUMIFS($Q719:BM719,$Q716:BM716,12)+IF(BM716=12,0,BM717)+BN720)&gt;=$K713,$K713-FLOOR(SUMIFS($Q719:BM719,$Q716:BM716,12),1),IF(BN716=1,BN720,BN720+BM717)),0)</f>
        <v>0</v>
      </c>
      <c r="BO717" s="62">
        <f>IF(BO716&gt;0,IF((SUMIFS($Q719:BN719,$Q716:BN716,12)+IF(BN716=12,0,BN717)+BO720)&gt;=$K713,$K713-FLOOR(SUMIFS($Q719:BN719,$Q716:BN716,12),1),IF(BO716=1,BO720,BO720+BN717)),0)</f>
        <v>0</v>
      </c>
      <c r="BP717" s="62">
        <f>IF(BP716&gt;0,IF((SUMIFS($Q719:BO719,$Q716:BO716,12)+IF(BO716=12,0,BO717)+BP720)&gt;=$K713,$K713-FLOOR(SUMIFS($Q719:BO719,$Q716:BO716,12),1),IF(BP716=1,BP720,BP720+BO717)),0)</f>
        <v>0</v>
      </c>
      <c r="BQ717" s="62">
        <f>IF(BQ716&gt;0,IF((SUMIFS($Q719:BP719,$Q716:BP716,12)+IF(BP716=12,0,BP717)+BQ720)&gt;=$K713,$K713-FLOOR(SUMIFS($Q719:BP719,$Q716:BP716,12),1),IF(BQ716=1,BQ720,BQ720+BP717)),0)</f>
        <v>0</v>
      </c>
      <c r="BR717" s="62">
        <f>IF(BR716&gt;0,IF((SUMIFS($Q719:BQ719,$Q716:BQ716,12)+IF(BQ716=12,0,BQ717)+BR720)&gt;=$K713,$K713-FLOOR(SUMIFS($Q719:BQ719,$Q716:BQ716,12),1),IF(BR716=1,BR720,BR720+BQ717)),0)</f>
        <v>0</v>
      </c>
      <c r="BS717" s="62">
        <f>IF(BS716&gt;0,IF((SUMIFS($Q719:BR719,$Q716:BR716,12)+IF(BR716=12,0,BR717)+BS720)&gt;=$K713,$K713-FLOOR(SUMIFS($Q719:BR719,$Q716:BR716,12),1),IF(BS716=1,BS720,BS720+BR717)),0)</f>
        <v>0</v>
      </c>
      <c r="BT717" s="62">
        <f>IF(BT716&gt;0,IF((SUMIFS($Q719:BS719,$Q716:BS716,12)+IF(BS716=12,0,BS717)+BT720)&gt;=$K713,$K713-FLOOR(SUMIFS($Q719:BS719,$Q716:BS716,12),1),IF(BT716=1,BT720,BT720+BS717)),0)</f>
        <v>0</v>
      </c>
      <c r="BU717" s="62">
        <f>IF(BU716&gt;0,IF((SUMIFS($Q719:BT719,$Q716:BT716,12)+IF(BT716=12,0,BT717)+BU720)&gt;=$K713,$K713-FLOOR(SUMIFS($Q719:BT719,$Q716:BT716,12),1),IF(BU716=1,BU720,BU720+BT717)),0)</f>
        <v>0</v>
      </c>
      <c r="BV717" s="62">
        <f>IF(BV716&gt;0,IF((SUMIFS($Q719:BU719,$Q716:BU716,12)+IF(BU716=12,0,BU717)+BV720)&gt;=$K713,$K713-FLOOR(SUMIFS($Q719:BU719,$Q716:BU716,12),1),IF(BV716=1,BV720,BV720+BU717)),0)</f>
        <v>0</v>
      </c>
      <c r="BW717" s="62">
        <f>IF(BW716&gt;0,IF((SUMIFS($Q719:BV719,$Q716:BV716,12)+IF(BV716=12,0,BV717)+BW720)&gt;=$K713,$K713-FLOOR(SUMIFS($Q719:BV719,$Q716:BV716,12),1),IF(BW716=1,BW720,BW720+BV717)),0)</f>
        <v>0</v>
      </c>
      <c r="BX717" s="62">
        <f>IF(BX716&gt;0,IF((SUMIFS($Q719:BW719,$Q716:BW716,12)+IF(BW716=12,0,BW717)+BX720)&gt;=$K713,$K713-FLOOR(SUMIFS($Q719:BW719,$Q716:BW716,12),1),IF(BX716=1,BX720,BX720+BW717)),0)</f>
        <v>0</v>
      </c>
      <c r="BY717" s="298"/>
      <c r="BZ717" s="300"/>
      <c r="CA717" s="302"/>
      <c r="CB717" s="302"/>
    </row>
    <row r="718" spans="1:96" s="98" customFormat="1" ht="41.4" hidden="1" customHeight="1" x14ac:dyDescent="0.3">
      <c r="A718" s="97"/>
      <c r="B718" s="119"/>
      <c r="C718" s="73"/>
      <c r="D718" s="73"/>
      <c r="E718" s="73"/>
      <c r="F718" s="73"/>
      <c r="G718" s="73"/>
      <c r="H718" s="73"/>
      <c r="I718" s="73"/>
      <c r="J718" s="73"/>
      <c r="K718" s="73"/>
      <c r="L718" s="58"/>
      <c r="M718" s="7"/>
      <c r="N718" s="160"/>
      <c r="P718" s="59" t="s">
        <v>172</v>
      </c>
      <c r="Q718" s="61">
        <f>IF(Q713&gt;0,Q714,0)</f>
        <v>0</v>
      </c>
      <c r="R718" s="61">
        <f t="shared" ref="R718" si="16824">IF(R713&gt;0,IF(R716=1,R714,R714+Q718),Q718)</f>
        <v>0</v>
      </c>
      <c r="S718" s="61">
        <f t="shared" ref="S718" si="16825">IF(S713&gt;0,IF(S716=1,S714,S714+R718),R718)</f>
        <v>0</v>
      </c>
      <c r="T718" s="61">
        <f t="shared" ref="T718" si="16826">IF(T713&gt;0,IF(T716=1,T714,T714+S718),S718)</f>
        <v>0</v>
      </c>
      <c r="U718" s="61">
        <f t="shared" ref="U718" si="16827">IF(U713&gt;0,IF(U716=1,U714,U714+T718),T718)</f>
        <v>0</v>
      </c>
      <c r="V718" s="61">
        <f t="shared" ref="V718" si="16828">IF(V713&gt;0,IF(V716=1,V714,V714+U718),U718)</f>
        <v>0</v>
      </c>
      <c r="W718" s="61">
        <f t="shared" ref="W718" si="16829">IF(W713&gt;0,IF(W716=1,W714,W714+V718),V718)</f>
        <v>0</v>
      </c>
      <c r="X718" s="61">
        <f t="shared" ref="X718" si="16830">IF(X713&gt;0,IF(X716=1,X714,X714+W718),W718)</f>
        <v>0</v>
      </c>
      <c r="Y718" s="61">
        <f t="shared" ref="Y718" si="16831">IF(Y713&gt;0,IF(Y716=1,Y714,Y714+X718),X718)</f>
        <v>0</v>
      </c>
      <c r="Z718" s="61">
        <f t="shared" ref="Z718" si="16832">IF(Z713&gt;0,IF(Z716=1,Z714,Z714+Y718),Y718)</f>
        <v>0</v>
      </c>
      <c r="AA718" s="61">
        <f t="shared" ref="AA718" si="16833">IF(AA713&gt;0,IF(AA716=1,AA714,AA714+Z718),Z718)</f>
        <v>0</v>
      </c>
      <c r="AB718" s="61">
        <f t="shared" ref="AB718" si="16834">IF(AB713&gt;0,IF(AB716=1,AB714,AB714+AA718),AA718)</f>
        <v>0</v>
      </c>
      <c r="AC718" s="61">
        <f t="shared" ref="AC718" si="16835">IF(AC713&gt;0,IF(AC716=1,AC714,AC714+AB718),AB718)</f>
        <v>0</v>
      </c>
      <c r="AD718" s="61">
        <f t="shared" ref="AD718" si="16836">IF(AD713&gt;0,IF(AD716=1,AD714,AD714+AC718),AC718)</f>
        <v>0</v>
      </c>
      <c r="AE718" s="61">
        <f t="shared" ref="AE718" si="16837">IF(AE713&gt;0,IF(AE716=1,AE714,AE714+AD718),AD718)</f>
        <v>0</v>
      </c>
      <c r="AF718" s="61">
        <f t="shared" ref="AF718" si="16838">IF(AF713&gt;0,IF(AF716=1,AF714,AF714+AE718),AE718)</f>
        <v>0</v>
      </c>
      <c r="AG718" s="61">
        <f t="shared" ref="AG718" si="16839">IF(AG713&gt;0,IF(AG716=1,AG714,AG714+AF718),AF718)</f>
        <v>0</v>
      </c>
      <c r="AH718" s="61">
        <f t="shared" ref="AH718" si="16840">IF(AH713&gt;0,IF(AH716=1,AH714,AH714+AG718),AG718)</f>
        <v>0</v>
      </c>
      <c r="AI718" s="61">
        <f t="shared" ref="AI718" si="16841">IF(AI713&gt;0,IF(AI716=1,AI714,AI714+AH718),AH718)</f>
        <v>0</v>
      </c>
      <c r="AJ718" s="61">
        <f t="shared" ref="AJ718" si="16842">IF(AJ713&gt;0,IF(AJ716=1,AJ714,AJ714+AI718),AI718)</f>
        <v>0</v>
      </c>
      <c r="AK718" s="61">
        <f t="shared" ref="AK718" si="16843">IF(AK713&gt;0,IF(AK716=1,AK714,AK714+AJ718),AJ718)</f>
        <v>0</v>
      </c>
      <c r="AL718" s="61">
        <f t="shared" ref="AL718" si="16844">IF(AL713&gt;0,IF(AL716=1,AL714,AL714+AK718),AK718)</f>
        <v>0</v>
      </c>
      <c r="AM718" s="61">
        <f t="shared" ref="AM718" si="16845">IF(AM713&gt;0,IF(AM716=1,AM714,AM714+AL718),AL718)</f>
        <v>0</v>
      </c>
      <c r="AN718" s="61">
        <f t="shared" ref="AN718" si="16846">IF(AN713&gt;0,IF(AN716=1,AN714,AN714+AM718),AM718)</f>
        <v>0</v>
      </c>
      <c r="AO718" s="61">
        <f t="shared" ref="AO718" si="16847">IF(AO713&gt;0,IF(AO716=1,AO714,AO714+AN718),AN718)</f>
        <v>0</v>
      </c>
      <c r="AP718" s="61">
        <f t="shared" ref="AP718" si="16848">IF(AP713&gt;0,IF(AP716=1,AP714,AP714+AO718),AO718)</f>
        <v>0</v>
      </c>
      <c r="AQ718" s="61">
        <f t="shared" ref="AQ718" si="16849">IF(AQ713&gt;0,IF(AQ716=1,AQ714,AQ714+AP718),AP718)</f>
        <v>0</v>
      </c>
      <c r="AR718" s="61">
        <f t="shared" ref="AR718" si="16850">IF(AR713&gt;0,IF(AR716=1,AR714,AR714+AQ718),AQ718)</f>
        <v>0</v>
      </c>
      <c r="AS718" s="61">
        <f t="shared" ref="AS718" si="16851">IF(AS713&gt;0,IF(AS716=1,AS714,AS714+AR718),AR718)</f>
        <v>0</v>
      </c>
      <c r="AT718" s="61">
        <f t="shared" ref="AT718" si="16852">IF(AT713&gt;0,IF(AT716=1,AT714,AT714+AS718),AS718)</f>
        <v>0</v>
      </c>
      <c r="AU718" s="61">
        <f t="shared" ref="AU718" si="16853">IF(AU713&gt;0,IF(AU716=1,AU714,AU714+AT718),AT718)</f>
        <v>0</v>
      </c>
      <c r="AV718" s="61">
        <f t="shared" ref="AV718" si="16854">IF(AV713&gt;0,IF(AV716=1,AV714,AV714+AU718),AU718)</f>
        <v>0</v>
      </c>
      <c r="AW718" s="61">
        <f t="shared" ref="AW718" si="16855">IF(AW713&gt;0,IF(AW716=1,AW714,AW714+AV718),AV718)</f>
        <v>0</v>
      </c>
      <c r="AX718" s="61">
        <f t="shared" ref="AX718" si="16856">IF(AX713&gt;0,IF(AX716=1,AX714,AX714+AW718),AW718)</f>
        <v>0</v>
      </c>
      <c r="AY718" s="61">
        <f t="shared" ref="AY718" si="16857">IF(AY713&gt;0,IF(AY716=1,AY714,AY714+AX718),AX718)</f>
        <v>0</v>
      </c>
      <c r="AZ718" s="61">
        <f t="shared" ref="AZ718" si="16858">IF(AZ713&gt;0,IF(AZ716=1,AZ714,AZ714+AY718),AY718)</f>
        <v>0</v>
      </c>
      <c r="BA718" s="61">
        <f t="shared" ref="BA718" si="16859">IF(BA713&gt;0,IF(BA716=1,BA714,BA714+AZ718),AZ718)</f>
        <v>0</v>
      </c>
      <c r="BB718" s="61">
        <f t="shared" ref="BB718" si="16860">IF(BB713&gt;0,IF(BB716=1,BB714,BB714+BA718),BA718)</f>
        <v>0</v>
      </c>
      <c r="BC718" s="61">
        <f t="shared" ref="BC718" si="16861">IF(BC713&gt;0,IF(BC716=1,BC714,BC714+BB718),BB718)</f>
        <v>0</v>
      </c>
      <c r="BD718" s="61">
        <f t="shared" ref="BD718" si="16862">IF(BD713&gt;0,IF(BD716=1,BD714,BD714+BC718),BC718)</f>
        <v>0</v>
      </c>
      <c r="BE718" s="61">
        <f t="shared" ref="BE718" si="16863">IF(BE713&gt;0,IF(BE716=1,BE714,BE714+BD718),BD718)</f>
        <v>0</v>
      </c>
      <c r="BF718" s="61">
        <f t="shared" ref="BF718" si="16864">IF(BF713&gt;0,IF(BF716=1,BF714,BF714+BE718),BE718)</f>
        <v>0</v>
      </c>
      <c r="BG718" s="61">
        <f t="shared" ref="BG718" si="16865">IF(BG713&gt;0,IF(BG716=1,BG714,BG714+BF718),BF718)</f>
        <v>0</v>
      </c>
      <c r="BH718" s="61">
        <f t="shared" ref="BH718" si="16866">IF(BH713&gt;0,IF(BH716=1,BH714,BH714+BG718),BG718)</f>
        <v>0</v>
      </c>
      <c r="BI718" s="61">
        <f t="shared" ref="BI718" si="16867">IF(BI713&gt;0,IF(BI716=1,BI714,BI714+BH718),BH718)</f>
        <v>0</v>
      </c>
      <c r="BJ718" s="61">
        <f t="shared" ref="BJ718" si="16868">IF(BJ713&gt;0,IF(BJ716=1,BJ714,BJ714+BI718),BI718)</f>
        <v>0</v>
      </c>
      <c r="BK718" s="61">
        <f t="shared" ref="BK718" si="16869">IF(BK713&gt;0,IF(BK716=1,BK714,BK714+BJ718),BJ718)</f>
        <v>0</v>
      </c>
      <c r="BL718" s="61">
        <f t="shared" ref="BL718" si="16870">IF(BL713&gt;0,IF(BL716=1,BL714,BL714+BK718),BK718)</f>
        <v>0</v>
      </c>
      <c r="BM718" s="61">
        <f t="shared" ref="BM718" si="16871">IF(BM713&gt;0,IF(BM716=1,BM714,BM714+BL718),BL718)</f>
        <v>0</v>
      </c>
      <c r="BN718" s="61">
        <f t="shared" ref="BN718" si="16872">IF(BN713&gt;0,IF(BN716=1,BN714,BN714+BM718),BM718)</f>
        <v>0</v>
      </c>
      <c r="BO718" s="61">
        <f t="shared" ref="BO718" si="16873">IF(BO713&gt;0,IF(BO716=1,BO714,BO714+BN718),BN718)</f>
        <v>0</v>
      </c>
      <c r="BP718" s="61">
        <f t="shared" ref="BP718" si="16874">IF(BP713&gt;0,IF(BP716=1,BP714,BP714+BO718),BO718)</f>
        <v>0</v>
      </c>
      <c r="BQ718" s="61">
        <f t="shared" ref="BQ718" si="16875">IF(BQ713&gt;0,IF(BQ716=1,BQ714,BQ714+BP718),BP718)</f>
        <v>0</v>
      </c>
      <c r="BR718" s="61">
        <f t="shared" ref="BR718" si="16876">IF(BR713&gt;0,IF(BR716=1,BR714,BR714+BQ718),BQ718)</f>
        <v>0</v>
      </c>
      <c r="BS718" s="61">
        <f t="shared" ref="BS718" si="16877">IF(BS713&gt;0,IF(BS716=1,BS714,BS714+BR718),BR718)</f>
        <v>0</v>
      </c>
      <c r="BT718" s="61">
        <f t="shared" ref="BT718" si="16878">IF(BT713&gt;0,IF(BT716=1,BT714,BT714+BS718),BS718)</f>
        <v>0</v>
      </c>
      <c r="BU718" s="61">
        <f t="shared" ref="BU718" si="16879">IF(BU713&gt;0,IF(BU716=1,BU714,BU714+BT718),BT718)</f>
        <v>0</v>
      </c>
      <c r="BV718" s="61">
        <f t="shared" ref="BV718" si="16880">IF(BV713&gt;0,IF(BV716=1,BV714,BV714+BU718),BU718)</f>
        <v>0</v>
      </c>
      <c r="BW718" s="61">
        <f t="shared" ref="BW718" si="16881">IF(BW713&gt;0,IF(BW716=1,BW714,BW714+BV718),BV718)</f>
        <v>0</v>
      </c>
      <c r="BX718" s="61">
        <f t="shared" ref="BX718" si="16882">IF(BX713&gt;0,IF(BX716=1,BX714,BX714+BW718),BW718)</f>
        <v>0</v>
      </c>
      <c r="BY718" s="298"/>
      <c r="BZ718" s="300"/>
      <c r="CA718" s="302"/>
      <c r="CB718" s="302"/>
    </row>
    <row r="719" spans="1:96" s="98" customFormat="1" ht="41.4" hidden="1" customHeight="1" x14ac:dyDescent="0.3">
      <c r="A719" s="97"/>
      <c r="B719" s="119"/>
      <c r="C719" s="73"/>
      <c r="D719" s="73"/>
      <c r="E719" s="73"/>
      <c r="F719" s="73"/>
      <c r="G719" s="73"/>
      <c r="H719" s="73"/>
      <c r="I719" s="73"/>
      <c r="J719" s="73"/>
      <c r="K719" s="73"/>
      <c r="L719" s="58"/>
      <c r="M719" s="7"/>
      <c r="N719" s="160"/>
      <c r="P719" s="59" t="s">
        <v>173</v>
      </c>
      <c r="Q719" s="61">
        <f>Q721</f>
        <v>0</v>
      </c>
      <c r="R719" s="61">
        <f t="shared" ref="R719" si="16883">IF(R716=1,R721,R721+Q719)</f>
        <v>0</v>
      </c>
      <c r="S719" s="61">
        <f t="shared" ref="S719" si="16884">IF(S716=1,S721,S721+R719)</f>
        <v>0</v>
      </c>
      <c r="T719" s="61">
        <f t="shared" ref="T719" si="16885">IF(T716=1,T721,T721+S719)</f>
        <v>0</v>
      </c>
      <c r="U719" s="61">
        <f t="shared" ref="U719" si="16886">IF(U716=1,U721,U721+T719)</f>
        <v>0</v>
      </c>
      <c r="V719" s="61">
        <f t="shared" ref="V719" si="16887">IF(V716=1,V721,V721+U719)</f>
        <v>0</v>
      </c>
      <c r="W719" s="61">
        <f t="shared" ref="W719" si="16888">IF(W716=1,W721,W721+V719)</f>
        <v>0</v>
      </c>
      <c r="X719" s="61">
        <f t="shared" ref="X719" si="16889">IF(X716=1,X721,X721+W719)</f>
        <v>0</v>
      </c>
      <c r="Y719" s="61">
        <f t="shared" ref="Y719" si="16890">IF(Y716=1,Y721,Y721+X719)</f>
        <v>0</v>
      </c>
      <c r="Z719" s="61">
        <f t="shared" ref="Z719" si="16891">IF(Z716=1,Z721,Z721+Y719)</f>
        <v>0</v>
      </c>
      <c r="AA719" s="61">
        <f t="shared" ref="AA719" si="16892">IF(AA716=1,AA721,AA721+Z719)</f>
        <v>0</v>
      </c>
      <c r="AB719" s="61">
        <f t="shared" ref="AB719" si="16893">IF(AB716=1,AB721,AB721+AA719)</f>
        <v>0</v>
      </c>
      <c r="AC719" s="61">
        <f t="shared" ref="AC719" si="16894">IF(AC716=1,AC721,AC721+AB719)</f>
        <v>0</v>
      </c>
      <c r="AD719" s="61">
        <f t="shared" ref="AD719" si="16895">IF(AD716=1,AD721,AD721+AC719)</f>
        <v>0</v>
      </c>
      <c r="AE719" s="61">
        <f t="shared" ref="AE719" si="16896">IF(AE716=1,AE721,AE721+AD719)</f>
        <v>0</v>
      </c>
      <c r="AF719" s="61">
        <f t="shared" ref="AF719" si="16897">IF(AF716=1,AF721,AF721+AE719)</f>
        <v>0</v>
      </c>
      <c r="AG719" s="61">
        <f t="shared" ref="AG719" si="16898">IF(AG716=1,AG721,AG721+AF719)</f>
        <v>0</v>
      </c>
      <c r="AH719" s="61">
        <f t="shared" ref="AH719" si="16899">IF(AH716=1,AH721,AH721+AG719)</f>
        <v>0</v>
      </c>
      <c r="AI719" s="61">
        <f t="shared" ref="AI719" si="16900">IF(AI716=1,AI721,AI721+AH719)</f>
        <v>0</v>
      </c>
      <c r="AJ719" s="61">
        <f t="shared" ref="AJ719" si="16901">IF(AJ716=1,AJ721,AJ721+AI719)</f>
        <v>0</v>
      </c>
      <c r="AK719" s="61">
        <f t="shared" ref="AK719" si="16902">IF(AK716=1,AK721,AK721+AJ719)</f>
        <v>0</v>
      </c>
      <c r="AL719" s="61">
        <f t="shared" ref="AL719" si="16903">IF(AL716=1,AL721,AL721+AK719)</f>
        <v>0</v>
      </c>
      <c r="AM719" s="61">
        <f t="shared" ref="AM719" si="16904">IF(AM716=1,AM721,AM721+AL719)</f>
        <v>0</v>
      </c>
      <c r="AN719" s="61">
        <f t="shared" ref="AN719" si="16905">IF(AN716=1,AN721,AN721+AM719)</f>
        <v>0</v>
      </c>
      <c r="AO719" s="61">
        <f t="shared" ref="AO719" si="16906">IF(AO716=1,AO721,AO721+AN719)</f>
        <v>0</v>
      </c>
      <c r="AP719" s="61">
        <f t="shared" ref="AP719" si="16907">IF(AP716=1,AP721,AP721+AO719)</f>
        <v>0</v>
      </c>
      <c r="AQ719" s="61">
        <f t="shared" ref="AQ719" si="16908">IF(AQ716=1,AQ721,AQ721+AP719)</f>
        <v>0</v>
      </c>
      <c r="AR719" s="61">
        <f t="shared" ref="AR719" si="16909">IF(AR716=1,AR721,AR721+AQ719)</f>
        <v>0</v>
      </c>
      <c r="AS719" s="61">
        <f t="shared" ref="AS719" si="16910">IF(AS716=1,AS721,AS721+AR719)</f>
        <v>0</v>
      </c>
      <c r="AT719" s="61">
        <f t="shared" ref="AT719" si="16911">IF(AT716=1,AT721,AT721+AS719)</f>
        <v>0</v>
      </c>
      <c r="AU719" s="61">
        <f t="shared" ref="AU719" si="16912">IF(AU716=1,AU721,AU721+AT719)</f>
        <v>0</v>
      </c>
      <c r="AV719" s="61">
        <f t="shared" ref="AV719" si="16913">IF(AV716=1,AV721,AV721+AU719)</f>
        <v>0</v>
      </c>
      <c r="AW719" s="61">
        <f t="shared" ref="AW719" si="16914">IF(AW716=1,AW721,AW721+AV719)</f>
        <v>0</v>
      </c>
      <c r="AX719" s="61">
        <f t="shared" ref="AX719" si="16915">IF(AX716=1,AX721,AX721+AW719)</f>
        <v>0</v>
      </c>
      <c r="AY719" s="61">
        <f t="shared" ref="AY719" si="16916">IF(AY716=1,AY721,AY721+AX719)</f>
        <v>0</v>
      </c>
      <c r="AZ719" s="61">
        <f t="shared" ref="AZ719" si="16917">IF(AZ716=1,AZ721,AZ721+AY719)</f>
        <v>0</v>
      </c>
      <c r="BA719" s="61">
        <f t="shared" ref="BA719" si="16918">IF(BA716=1,BA721,BA721+AZ719)</f>
        <v>0</v>
      </c>
      <c r="BB719" s="61">
        <f t="shared" ref="BB719" si="16919">IF(BB716=1,BB721,BB721+BA719)</f>
        <v>0</v>
      </c>
      <c r="BC719" s="61">
        <f t="shared" ref="BC719" si="16920">IF(BC716=1,BC721,BC721+BB719)</f>
        <v>0</v>
      </c>
      <c r="BD719" s="61">
        <f t="shared" ref="BD719" si="16921">IF(BD716=1,BD721,BD721+BC719)</f>
        <v>0</v>
      </c>
      <c r="BE719" s="61">
        <f t="shared" ref="BE719" si="16922">IF(BE716=1,BE721,BE721+BD719)</f>
        <v>0</v>
      </c>
      <c r="BF719" s="61">
        <f t="shared" ref="BF719" si="16923">IF(BF716=1,BF721,BF721+BE719)</f>
        <v>0</v>
      </c>
      <c r="BG719" s="61">
        <f t="shared" ref="BG719" si="16924">IF(BG716=1,BG721,BG721+BF719)</f>
        <v>0</v>
      </c>
      <c r="BH719" s="61">
        <f t="shared" ref="BH719" si="16925">IF(BH716=1,BH721,BH721+BG719)</f>
        <v>0</v>
      </c>
      <c r="BI719" s="61">
        <f t="shared" ref="BI719" si="16926">IF(BI716=1,BI721,BI721+BH719)</f>
        <v>0</v>
      </c>
      <c r="BJ719" s="61">
        <f t="shared" ref="BJ719" si="16927">IF(BJ716=1,BJ721,BJ721+BI719)</f>
        <v>0</v>
      </c>
      <c r="BK719" s="61">
        <f t="shared" ref="BK719" si="16928">IF(BK716=1,BK721,BK721+BJ719)</f>
        <v>0</v>
      </c>
      <c r="BL719" s="61">
        <f t="shared" ref="BL719" si="16929">IF(BL716=1,BL721,BL721+BK719)</f>
        <v>0</v>
      </c>
      <c r="BM719" s="61">
        <f t="shared" ref="BM719" si="16930">IF(BM716=1,BM721,BM721+BL719)</f>
        <v>0</v>
      </c>
      <c r="BN719" s="61">
        <f t="shared" ref="BN719" si="16931">IF(BN716=1,BN721,BN721+BM719)</f>
        <v>0</v>
      </c>
      <c r="BO719" s="61">
        <f t="shared" ref="BO719" si="16932">IF(BO716=1,BO721,BO721+BN719)</f>
        <v>0</v>
      </c>
      <c r="BP719" s="61">
        <f t="shared" ref="BP719" si="16933">IF(BP716=1,BP721,BP721+BO719)</f>
        <v>0</v>
      </c>
      <c r="BQ719" s="61">
        <f t="shared" ref="BQ719" si="16934">IF(BQ716=1,BQ721,BQ721+BP719)</f>
        <v>0</v>
      </c>
      <c r="BR719" s="61">
        <f t="shared" ref="BR719" si="16935">IF(BR716=1,BR721,BR721+BQ719)</f>
        <v>0</v>
      </c>
      <c r="BS719" s="61">
        <f t="shared" ref="BS719" si="16936">IF(BS716=1,BS721,BS721+BR719)</f>
        <v>0</v>
      </c>
      <c r="BT719" s="61">
        <f t="shared" ref="BT719" si="16937">IF(BT716=1,BT721,BT721+BS719)</f>
        <v>0</v>
      </c>
      <c r="BU719" s="61">
        <f t="shared" ref="BU719" si="16938">IF(BU716=1,BU721,BU721+BT719)</f>
        <v>0</v>
      </c>
      <c r="BV719" s="61">
        <f t="shared" ref="BV719" si="16939">IF(BV716=1,BV721,BV721+BU719)</f>
        <v>0</v>
      </c>
      <c r="BW719" s="61">
        <f t="shared" ref="BW719" si="16940">IF(BW716=1,BW721,BW721+BV719)</f>
        <v>0</v>
      </c>
      <c r="BX719" s="61">
        <f t="shared" ref="BX719" si="16941">IF(BX716=1,BX721,BX721+BW719)</f>
        <v>0</v>
      </c>
      <c r="BY719" s="298"/>
      <c r="BZ719" s="300"/>
      <c r="CA719" s="302"/>
      <c r="CB719" s="302"/>
    </row>
    <row r="720" spans="1:96" s="98" customFormat="1" ht="28.95" customHeight="1" x14ac:dyDescent="0.3">
      <c r="A720" s="97"/>
      <c r="B720" s="119"/>
      <c r="C720" s="73"/>
      <c r="D720" s="73"/>
      <c r="E720" s="73"/>
      <c r="F720" s="73"/>
      <c r="G720" s="73"/>
      <c r="H720" s="73"/>
      <c r="I720" s="73"/>
      <c r="J720" s="73"/>
      <c r="K720" s="73"/>
      <c r="L720" s="58"/>
      <c r="M720" s="7"/>
      <c r="N720" s="160"/>
      <c r="P720" s="57" t="s">
        <v>171</v>
      </c>
      <c r="Q720" s="62">
        <f t="shared" ref="Q720:BX720" si="16942">1720/12*Q713</f>
        <v>0</v>
      </c>
      <c r="R720" s="62">
        <f t="shared" si="16942"/>
        <v>0</v>
      </c>
      <c r="S720" s="62">
        <f t="shared" si="16942"/>
        <v>0</v>
      </c>
      <c r="T720" s="62">
        <f t="shared" si="16942"/>
        <v>0</v>
      </c>
      <c r="U720" s="62">
        <f t="shared" si="16942"/>
        <v>0</v>
      </c>
      <c r="V720" s="62">
        <f t="shared" si="16942"/>
        <v>0</v>
      </c>
      <c r="W720" s="62">
        <f t="shared" si="16942"/>
        <v>0</v>
      </c>
      <c r="X720" s="62">
        <f t="shared" si="16942"/>
        <v>0</v>
      </c>
      <c r="Y720" s="62">
        <f t="shared" si="16942"/>
        <v>0</v>
      </c>
      <c r="Z720" s="62">
        <f t="shared" si="16942"/>
        <v>0</v>
      </c>
      <c r="AA720" s="62">
        <f t="shared" si="16942"/>
        <v>0</v>
      </c>
      <c r="AB720" s="62">
        <f t="shared" si="16942"/>
        <v>0</v>
      </c>
      <c r="AC720" s="62">
        <f t="shared" si="16942"/>
        <v>0</v>
      </c>
      <c r="AD720" s="62">
        <f t="shared" si="16942"/>
        <v>0</v>
      </c>
      <c r="AE720" s="62">
        <f t="shared" si="16942"/>
        <v>0</v>
      </c>
      <c r="AF720" s="62">
        <f t="shared" si="16942"/>
        <v>0</v>
      </c>
      <c r="AG720" s="62">
        <f t="shared" si="16942"/>
        <v>0</v>
      </c>
      <c r="AH720" s="62">
        <f t="shared" si="16942"/>
        <v>0</v>
      </c>
      <c r="AI720" s="62">
        <f t="shared" si="16942"/>
        <v>0</v>
      </c>
      <c r="AJ720" s="62">
        <f t="shared" si="16942"/>
        <v>0</v>
      </c>
      <c r="AK720" s="62">
        <f t="shared" si="16942"/>
        <v>0</v>
      </c>
      <c r="AL720" s="62">
        <f t="shared" si="16942"/>
        <v>0</v>
      </c>
      <c r="AM720" s="62">
        <f t="shared" si="16942"/>
        <v>0</v>
      </c>
      <c r="AN720" s="62">
        <f t="shared" si="16942"/>
        <v>0</v>
      </c>
      <c r="AO720" s="62">
        <f t="shared" si="16942"/>
        <v>0</v>
      </c>
      <c r="AP720" s="62">
        <f t="shared" si="16942"/>
        <v>0</v>
      </c>
      <c r="AQ720" s="62">
        <f t="shared" si="16942"/>
        <v>0</v>
      </c>
      <c r="AR720" s="62">
        <f t="shared" si="16942"/>
        <v>0</v>
      </c>
      <c r="AS720" s="62">
        <f t="shared" si="16942"/>
        <v>0</v>
      </c>
      <c r="AT720" s="62">
        <f t="shared" si="16942"/>
        <v>0</v>
      </c>
      <c r="AU720" s="62">
        <f t="shared" si="16942"/>
        <v>0</v>
      </c>
      <c r="AV720" s="62">
        <f t="shared" si="16942"/>
        <v>0</v>
      </c>
      <c r="AW720" s="62">
        <f t="shared" si="16942"/>
        <v>0</v>
      </c>
      <c r="AX720" s="62">
        <f t="shared" si="16942"/>
        <v>0</v>
      </c>
      <c r="AY720" s="62">
        <f t="shared" si="16942"/>
        <v>0</v>
      </c>
      <c r="AZ720" s="62">
        <f t="shared" si="16942"/>
        <v>0</v>
      </c>
      <c r="BA720" s="62">
        <f t="shared" si="16942"/>
        <v>0</v>
      </c>
      <c r="BB720" s="62">
        <f t="shared" si="16942"/>
        <v>0</v>
      </c>
      <c r="BC720" s="62">
        <f t="shared" si="16942"/>
        <v>0</v>
      </c>
      <c r="BD720" s="62">
        <f t="shared" si="16942"/>
        <v>0</v>
      </c>
      <c r="BE720" s="62">
        <f t="shared" si="16942"/>
        <v>0</v>
      </c>
      <c r="BF720" s="62">
        <f t="shared" si="16942"/>
        <v>0</v>
      </c>
      <c r="BG720" s="62">
        <f t="shared" si="16942"/>
        <v>0</v>
      </c>
      <c r="BH720" s="62">
        <f t="shared" si="16942"/>
        <v>0</v>
      </c>
      <c r="BI720" s="62">
        <f t="shared" si="16942"/>
        <v>0</v>
      </c>
      <c r="BJ720" s="62">
        <f t="shared" si="16942"/>
        <v>0</v>
      </c>
      <c r="BK720" s="62">
        <f t="shared" si="16942"/>
        <v>0</v>
      </c>
      <c r="BL720" s="62">
        <f t="shared" si="16942"/>
        <v>0</v>
      </c>
      <c r="BM720" s="62">
        <f t="shared" si="16942"/>
        <v>0</v>
      </c>
      <c r="BN720" s="62">
        <f t="shared" si="16942"/>
        <v>0</v>
      </c>
      <c r="BO720" s="62">
        <f t="shared" si="16942"/>
        <v>0</v>
      </c>
      <c r="BP720" s="62">
        <f t="shared" si="16942"/>
        <v>0</v>
      </c>
      <c r="BQ720" s="62">
        <f t="shared" si="16942"/>
        <v>0</v>
      </c>
      <c r="BR720" s="62">
        <f t="shared" si="16942"/>
        <v>0</v>
      </c>
      <c r="BS720" s="62">
        <f t="shared" si="16942"/>
        <v>0</v>
      </c>
      <c r="BT720" s="62">
        <f t="shared" si="16942"/>
        <v>0</v>
      </c>
      <c r="BU720" s="62">
        <f t="shared" si="16942"/>
        <v>0</v>
      </c>
      <c r="BV720" s="62">
        <f t="shared" si="16942"/>
        <v>0</v>
      </c>
      <c r="BW720" s="62">
        <f t="shared" si="16942"/>
        <v>0</v>
      </c>
      <c r="BX720" s="62">
        <f t="shared" si="16942"/>
        <v>0</v>
      </c>
      <c r="BY720" s="298"/>
      <c r="BZ720" s="300"/>
      <c r="CA720" s="302"/>
      <c r="CB720" s="302"/>
    </row>
    <row r="721" spans="1:96" s="98" customFormat="1" ht="28.8" x14ac:dyDescent="0.3">
      <c r="A721" s="97"/>
      <c r="B721" s="119"/>
      <c r="C721" s="73"/>
      <c r="D721" s="73"/>
      <c r="E721" s="73"/>
      <c r="F721" s="73"/>
      <c r="G721" s="73"/>
      <c r="H721" s="73"/>
      <c r="I721" s="73"/>
      <c r="J721" s="73"/>
      <c r="K721" s="73"/>
      <c r="L721" s="58"/>
      <c r="M721" s="7"/>
      <c r="N721" s="160"/>
      <c r="P721" s="57" t="s">
        <v>155</v>
      </c>
      <c r="Q721" s="62">
        <f>FLOOR(IF(OR(Q716=0,Q716=1),IF(Q714&gt;=Q720,Q720,Q714)+0.00000001,IF(Q718&gt;=Q717,Q717,Q718))+0.00000001,1)</f>
        <v>0</v>
      </c>
      <c r="R721" s="62">
        <f t="shared" ref="R721" si="16943">FLOOR(IF(OR(R716=0,R716=1),IF(R720&gt;R717,R717,IF(R714&gt;=R720,R720,R714)+0.00000001),IF(R718&gt;=R717,R717-Q719,R718-Q719)+0.00000001),1)</f>
        <v>0</v>
      </c>
      <c r="S721" s="62">
        <f t="shared" ref="S721" si="16944">FLOOR(IF(OR(S716=0,S716=1),IF(S720&gt;S717,S717,IF(S714&gt;=S720,S720,S714)+0.00000001),IF(S718&gt;=S717,S717-R719,S718-R719)+0.00000001),1)</f>
        <v>0</v>
      </c>
      <c r="T721" s="62">
        <f t="shared" ref="T721" si="16945">FLOOR(IF(OR(T716=0,T716=1),IF(T720&gt;T717,T717,IF(T714&gt;=T720,T720,T714)+0.00000001),IF(T718&gt;=T717,T717-S719,T718-S719)+0.00000001),1)</f>
        <v>0</v>
      </c>
      <c r="U721" s="62">
        <f t="shared" ref="U721" si="16946">FLOOR(IF(OR(U716=0,U716=1),IF(U720&gt;U717,U717,IF(U714&gt;=U720,U720,U714)+0.00000001),IF(U718&gt;=U717,U717-T719,U718-T719)+0.00000001),1)</f>
        <v>0</v>
      </c>
      <c r="V721" s="62">
        <f t="shared" ref="V721" si="16947">FLOOR(IF(OR(V716=0,V716=1),IF(V720&gt;V717,V717,IF(V714&gt;=V720,V720,V714)+0.00000001),IF(V718&gt;=V717,V717-U719,V718-U719)+0.00000001),1)</f>
        <v>0</v>
      </c>
      <c r="W721" s="62">
        <f t="shared" ref="W721" si="16948">FLOOR(IF(OR(W716=0,W716=1),IF(W720&gt;W717,W717,IF(W714&gt;=W720,W720,W714)+0.00000001),IF(W718&gt;=W717,W717-V719,W718-V719)+0.00000001),1)</f>
        <v>0</v>
      </c>
      <c r="X721" s="62">
        <f t="shared" ref="X721" si="16949">FLOOR(IF(OR(X716=0,X716=1),IF(X720&gt;X717,X717,IF(X714&gt;=X720,X720,X714)+0.00000001),IF(X718&gt;=X717,X717-W719,X718-W719)+0.00000001),1)</f>
        <v>0</v>
      </c>
      <c r="Y721" s="62">
        <f t="shared" ref="Y721" si="16950">FLOOR(IF(OR(Y716=0,Y716=1),IF(Y720&gt;Y717,Y717,IF(Y714&gt;=Y720,Y720,Y714)+0.00000001),IF(Y718&gt;=Y717,Y717-X719,Y718-X719)+0.00000001),1)</f>
        <v>0</v>
      </c>
      <c r="Z721" s="62">
        <f t="shared" ref="Z721" si="16951">FLOOR(IF(OR(Z716=0,Z716=1),IF(Z720&gt;Z717,Z717,IF(Z714&gt;=Z720,Z720,Z714)+0.00000001),IF(Z718&gt;=Z717,Z717-Y719,Z718-Y719)+0.00000001),1)</f>
        <v>0</v>
      </c>
      <c r="AA721" s="62">
        <f t="shared" ref="AA721" si="16952">FLOOR(IF(OR(AA716=0,AA716=1),IF(AA720&gt;AA717,AA717,IF(AA714&gt;=AA720,AA720,AA714)+0.00000001),IF(AA718&gt;=AA717,AA717-Z719,AA718-Z719)+0.00000001),1)</f>
        <v>0</v>
      </c>
      <c r="AB721" s="62">
        <f t="shared" ref="AB721" si="16953">FLOOR(IF(OR(AB716=0,AB716=1),IF(AB720&gt;AB717,AB717,IF(AB714&gt;=AB720,AB720,AB714)+0.00000001),IF(AB718&gt;=AB717,AB717-AA719,AB718-AA719)+0.00000001),1)</f>
        <v>0</v>
      </c>
      <c r="AC721" s="62">
        <f t="shared" ref="AC721" si="16954">FLOOR(IF(OR(AC716=0,AC716=1),IF(AC720&gt;AC717,AC717,IF(AC714&gt;=AC720,AC720,AC714)+0.00000001),IF(AC718&gt;=AC717,AC717-AB719,AC718-AB719)+0.00000001),1)</f>
        <v>0</v>
      </c>
      <c r="AD721" s="62">
        <f t="shared" ref="AD721" si="16955">FLOOR(IF(OR(AD716=0,AD716=1),IF(AD720&gt;AD717,AD717,IF(AD714&gt;=AD720,AD720,AD714)+0.00000001),IF(AD718&gt;=AD717,AD717-AC719,AD718-AC719)+0.00000001),1)</f>
        <v>0</v>
      </c>
      <c r="AE721" s="62">
        <f t="shared" ref="AE721" si="16956">FLOOR(IF(OR(AE716=0,AE716=1),IF(AE720&gt;AE717,AE717,IF(AE714&gt;=AE720,AE720,AE714)+0.00000001),IF(AE718&gt;=AE717,AE717-AD719,AE718-AD719)+0.00000001),1)</f>
        <v>0</v>
      </c>
      <c r="AF721" s="62">
        <f t="shared" ref="AF721" si="16957">FLOOR(IF(OR(AF716=0,AF716=1),IF(AF720&gt;AF717,AF717,IF(AF714&gt;=AF720,AF720,AF714)+0.00000001),IF(AF718&gt;=AF717,AF717-AE719,AF718-AE719)+0.00000001),1)</f>
        <v>0</v>
      </c>
      <c r="AG721" s="62">
        <f t="shared" ref="AG721" si="16958">FLOOR(IF(OR(AG716=0,AG716=1),IF(AG720&gt;AG717,AG717,IF(AG714&gt;=AG720,AG720,AG714)+0.00000001),IF(AG718&gt;=AG717,AG717-AF719,AG718-AF719)+0.00000001),1)</f>
        <v>0</v>
      </c>
      <c r="AH721" s="62">
        <f t="shared" ref="AH721" si="16959">FLOOR(IF(OR(AH716=0,AH716=1),IF(AH720&gt;AH717,AH717,IF(AH714&gt;=AH720,AH720,AH714)+0.00000001),IF(AH718&gt;=AH717,AH717-AG719,AH718-AG719)+0.00000001),1)</f>
        <v>0</v>
      </c>
      <c r="AI721" s="62">
        <f t="shared" ref="AI721" si="16960">FLOOR(IF(OR(AI716=0,AI716=1),IF(AI720&gt;AI717,AI717,IF(AI714&gt;=AI720,AI720,AI714)+0.00000001),IF(AI718&gt;=AI717,AI717-AH719,AI718-AH719)+0.00000001),1)</f>
        <v>0</v>
      </c>
      <c r="AJ721" s="62">
        <f t="shared" ref="AJ721" si="16961">FLOOR(IF(OR(AJ716=0,AJ716=1),IF(AJ720&gt;AJ717,AJ717,IF(AJ714&gt;=AJ720,AJ720,AJ714)+0.00000001),IF(AJ718&gt;=AJ717,AJ717-AI719,AJ718-AI719)+0.00000001),1)</f>
        <v>0</v>
      </c>
      <c r="AK721" s="62">
        <f t="shared" ref="AK721" si="16962">FLOOR(IF(OR(AK716=0,AK716=1),IF(AK720&gt;AK717,AK717,IF(AK714&gt;=AK720,AK720,AK714)+0.00000001),IF(AK718&gt;=AK717,AK717-AJ719,AK718-AJ719)+0.00000001),1)</f>
        <v>0</v>
      </c>
      <c r="AL721" s="62">
        <f t="shared" ref="AL721" si="16963">FLOOR(IF(OR(AL716=0,AL716=1),IF(AL720&gt;AL717,AL717,IF(AL714&gt;=AL720,AL720,AL714)+0.00000001),IF(AL718&gt;=AL717,AL717-AK719,AL718-AK719)+0.00000001),1)</f>
        <v>0</v>
      </c>
      <c r="AM721" s="62">
        <f t="shared" ref="AM721" si="16964">FLOOR(IF(OR(AM716=0,AM716=1),IF(AM720&gt;AM717,AM717,IF(AM714&gt;=AM720,AM720,AM714)+0.00000001),IF(AM718&gt;=AM717,AM717-AL719,AM718-AL719)+0.00000001),1)</f>
        <v>0</v>
      </c>
      <c r="AN721" s="62">
        <f t="shared" ref="AN721" si="16965">FLOOR(IF(OR(AN716=0,AN716=1),IF(AN720&gt;AN717,AN717,IF(AN714&gt;=AN720,AN720,AN714)+0.00000001),IF(AN718&gt;=AN717,AN717-AM719,AN718-AM719)+0.00000001),1)</f>
        <v>0</v>
      </c>
      <c r="AO721" s="62">
        <f t="shared" ref="AO721" si="16966">FLOOR(IF(OR(AO716=0,AO716=1),IF(AO720&gt;AO717,AO717,IF(AO714&gt;=AO720,AO720,AO714)+0.00000001),IF(AO718&gt;=AO717,AO717-AN719,AO718-AN719)+0.00000001),1)</f>
        <v>0</v>
      </c>
      <c r="AP721" s="62">
        <f t="shared" ref="AP721" si="16967">FLOOR(IF(OR(AP716=0,AP716=1),IF(AP720&gt;AP717,AP717,IF(AP714&gt;=AP720,AP720,AP714)+0.00000001),IF(AP718&gt;=AP717,AP717-AO719,AP718-AO719)+0.00000001),1)</f>
        <v>0</v>
      </c>
      <c r="AQ721" s="62">
        <f t="shared" ref="AQ721" si="16968">FLOOR(IF(OR(AQ716=0,AQ716=1),IF(AQ720&gt;AQ717,AQ717,IF(AQ714&gt;=AQ720,AQ720,AQ714)+0.00000001),IF(AQ718&gt;=AQ717,AQ717-AP719,AQ718-AP719)+0.00000001),1)</f>
        <v>0</v>
      </c>
      <c r="AR721" s="62">
        <f t="shared" ref="AR721" si="16969">FLOOR(IF(OR(AR716=0,AR716=1),IF(AR720&gt;AR717,AR717,IF(AR714&gt;=AR720,AR720,AR714)+0.00000001),IF(AR718&gt;=AR717,AR717-AQ719,AR718-AQ719)+0.00000001),1)</f>
        <v>0</v>
      </c>
      <c r="AS721" s="62">
        <f t="shared" ref="AS721" si="16970">FLOOR(IF(OR(AS716=0,AS716=1),IF(AS720&gt;AS717,AS717,IF(AS714&gt;=AS720,AS720,AS714)+0.00000001),IF(AS718&gt;=AS717,AS717-AR719,AS718-AR719)+0.00000001),1)</f>
        <v>0</v>
      </c>
      <c r="AT721" s="62">
        <f t="shared" ref="AT721" si="16971">FLOOR(IF(OR(AT716=0,AT716=1),IF(AT720&gt;AT717,AT717,IF(AT714&gt;=AT720,AT720,AT714)+0.00000001),IF(AT718&gt;=AT717,AT717-AS719,AT718-AS719)+0.00000001),1)</f>
        <v>0</v>
      </c>
      <c r="AU721" s="62">
        <f t="shared" ref="AU721" si="16972">FLOOR(IF(OR(AU716=0,AU716=1),IF(AU720&gt;AU717,AU717,IF(AU714&gt;=AU720,AU720,AU714)+0.00000001),IF(AU718&gt;=AU717,AU717-AT719,AU718-AT719)+0.00000001),1)</f>
        <v>0</v>
      </c>
      <c r="AV721" s="62">
        <f t="shared" ref="AV721" si="16973">FLOOR(IF(OR(AV716=0,AV716=1),IF(AV720&gt;AV717,AV717,IF(AV714&gt;=AV720,AV720,AV714)+0.00000001),IF(AV718&gt;=AV717,AV717-AU719,AV718-AU719)+0.00000001),1)</f>
        <v>0</v>
      </c>
      <c r="AW721" s="62">
        <f t="shared" ref="AW721" si="16974">FLOOR(IF(OR(AW716=0,AW716=1),IF(AW720&gt;AW717,AW717,IF(AW714&gt;=AW720,AW720,AW714)+0.00000001),IF(AW718&gt;=AW717,AW717-AV719,AW718-AV719)+0.00000001),1)</f>
        <v>0</v>
      </c>
      <c r="AX721" s="62">
        <f t="shared" ref="AX721" si="16975">FLOOR(IF(OR(AX716=0,AX716=1),IF(AX720&gt;AX717,AX717,IF(AX714&gt;=AX720,AX720,AX714)+0.00000001),IF(AX718&gt;=AX717,AX717-AW719,AX718-AW719)+0.00000001),1)</f>
        <v>0</v>
      </c>
      <c r="AY721" s="62">
        <f t="shared" ref="AY721" si="16976">FLOOR(IF(OR(AY716=0,AY716=1),IF(AY720&gt;AY717,AY717,IF(AY714&gt;=AY720,AY720,AY714)+0.00000001),IF(AY718&gt;=AY717,AY717-AX719,AY718-AX719)+0.00000001),1)</f>
        <v>0</v>
      </c>
      <c r="AZ721" s="62">
        <f t="shared" ref="AZ721" si="16977">FLOOR(IF(OR(AZ716=0,AZ716=1),IF(AZ720&gt;AZ717,AZ717,IF(AZ714&gt;=AZ720,AZ720,AZ714)+0.00000001),IF(AZ718&gt;=AZ717,AZ717-AY719,AZ718-AY719)+0.00000001),1)</f>
        <v>0</v>
      </c>
      <c r="BA721" s="62">
        <f t="shared" ref="BA721" si="16978">FLOOR(IF(OR(BA716=0,BA716=1),IF(BA720&gt;BA717,BA717,IF(BA714&gt;=BA720,BA720,BA714)+0.00000001),IF(BA718&gt;=BA717,BA717-AZ719,BA718-AZ719)+0.00000001),1)</f>
        <v>0</v>
      </c>
      <c r="BB721" s="62">
        <f t="shared" ref="BB721" si="16979">FLOOR(IF(OR(BB716=0,BB716=1),IF(BB720&gt;BB717,BB717,IF(BB714&gt;=BB720,BB720,BB714)+0.00000001),IF(BB718&gt;=BB717,BB717-BA719,BB718-BA719)+0.00000001),1)</f>
        <v>0</v>
      </c>
      <c r="BC721" s="62">
        <f t="shared" ref="BC721" si="16980">FLOOR(IF(OR(BC716=0,BC716=1),IF(BC720&gt;BC717,BC717,IF(BC714&gt;=BC720,BC720,BC714)+0.00000001),IF(BC718&gt;=BC717,BC717-BB719,BC718-BB719)+0.00000001),1)</f>
        <v>0</v>
      </c>
      <c r="BD721" s="62">
        <f t="shared" ref="BD721" si="16981">FLOOR(IF(OR(BD716=0,BD716=1),IF(BD720&gt;BD717,BD717,IF(BD714&gt;=BD720,BD720,BD714)+0.00000001),IF(BD718&gt;=BD717,BD717-BC719,BD718-BC719)+0.00000001),1)</f>
        <v>0</v>
      </c>
      <c r="BE721" s="62">
        <f t="shared" ref="BE721" si="16982">FLOOR(IF(OR(BE716=0,BE716=1),IF(BE720&gt;BE717,BE717,IF(BE714&gt;=BE720,BE720,BE714)+0.00000001),IF(BE718&gt;=BE717,BE717-BD719,BE718-BD719)+0.00000001),1)</f>
        <v>0</v>
      </c>
      <c r="BF721" s="62">
        <f t="shared" ref="BF721" si="16983">FLOOR(IF(OR(BF716=0,BF716=1),IF(BF720&gt;BF717,BF717,IF(BF714&gt;=BF720,BF720,BF714)+0.00000001),IF(BF718&gt;=BF717,BF717-BE719,BF718-BE719)+0.00000001),1)</f>
        <v>0</v>
      </c>
      <c r="BG721" s="62">
        <f t="shared" ref="BG721" si="16984">FLOOR(IF(OR(BG716=0,BG716=1),IF(BG720&gt;BG717,BG717,IF(BG714&gt;=BG720,BG720,BG714)+0.00000001),IF(BG718&gt;=BG717,BG717-BF719,BG718-BF719)+0.00000001),1)</f>
        <v>0</v>
      </c>
      <c r="BH721" s="62">
        <f t="shared" ref="BH721" si="16985">FLOOR(IF(OR(BH716=0,BH716=1),IF(BH720&gt;BH717,BH717,IF(BH714&gt;=BH720,BH720,BH714)+0.00000001),IF(BH718&gt;=BH717,BH717-BG719,BH718-BG719)+0.00000001),1)</f>
        <v>0</v>
      </c>
      <c r="BI721" s="62">
        <f t="shared" ref="BI721" si="16986">FLOOR(IF(OR(BI716=0,BI716=1),IF(BI720&gt;BI717,BI717,IF(BI714&gt;=BI720,BI720,BI714)+0.00000001),IF(BI718&gt;=BI717,BI717-BH719,BI718-BH719)+0.00000001),1)</f>
        <v>0</v>
      </c>
      <c r="BJ721" s="62">
        <f t="shared" ref="BJ721" si="16987">FLOOR(IF(OR(BJ716=0,BJ716=1),IF(BJ720&gt;BJ717,BJ717,IF(BJ714&gt;=BJ720,BJ720,BJ714)+0.00000001),IF(BJ718&gt;=BJ717,BJ717-BI719,BJ718-BI719)+0.00000001),1)</f>
        <v>0</v>
      </c>
      <c r="BK721" s="62">
        <f t="shared" ref="BK721" si="16988">FLOOR(IF(OR(BK716=0,BK716=1),IF(BK720&gt;BK717,BK717,IF(BK714&gt;=BK720,BK720,BK714)+0.00000001),IF(BK718&gt;=BK717,BK717-BJ719,BK718-BJ719)+0.00000001),1)</f>
        <v>0</v>
      </c>
      <c r="BL721" s="62">
        <f t="shared" ref="BL721" si="16989">FLOOR(IF(OR(BL716=0,BL716=1),IF(BL720&gt;BL717,BL717,IF(BL714&gt;=BL720,BL720,BL714)+0.00000001),IF(BL718&gt;=BL717,BL717-BK719,BL718-BK719)+0.00000001),1)</f>
        <v>0</v>
      </c>
      <c r="BM721" s="62">
        <f t="shared" ref="BM721" si="16990">FLOOR(IF(OR(BM716=0,BM716=1),IF(BM720&gt;BM717,BM717,IF(BM714&gt;=BM720,BM720,BM714)+0.00000001),IF(BM718&gt;=BM717,BM717-BL719,BM718-BL719)+0.00000001),1)</f>
        <v>0</v>
      </c>
      <c r="BN721" s="62">
        <f t="shared" ref="BN721" si="16991">FLOOR(IF(OR(BN716=0,BN716=1),IF(BN720&gt;BN717,BN717,IF(BN714&gt;=BN720,BN720,BN714)+0.00000001),IF(BN718&gt;=BN717,BN717-BM719,BN718-BM719)+0.00000001),1)</f>
        <v>0</v>
      </c>
      <c r="BO721" s="62">
        <f t="shared" ref="BO721" si="16992">FLOOR(IF(OR(BO716=0,BO716=1),IF(BO720&gt;BO717,BO717,IF(BO714&gt;=BO720,BO720,BO714)+0.00000001),IF(BO718&gt;=BO717,BO717-BN719,BO718-BN719)+0.00000001),1)</f>
        <v>0</v>
      </c>
      <c r="BP721" s="62">
        <f t="shared" ref="BP721" si="16993">FLOOR(IF(OR(BP716=0,BP716=1),IF(BP720&gt;BP717,BP717,IF(BP714&gt;=BP720,BP720,BP714)+0.00000001),IF(BP718&gt;=BP717,BP717-BO719,BP718-BO719)+0.00000001),1)</f>
        <v>0</v>
      </c>
      <c r="BQ721" s="62">
        <f t="shared" ref="BQ721" si="16994">FLOOR(IF(OR(BQ716=0,BQ716=1),IF(BQ720&gt;BQ717,BQ717,IF(BQ714&gt;=BQ720,BQ720,BQ714)+0.00000001),IF(BQ718&gt;=BQ717,BQ717-BP719,BQ718-BP719)+0.00000001),1)</f>
        <v>0</v>
      </c>
      <c r="BR721" s="62">
        <f t="shared" ref="BR721" si="16995">FLOOR(IF(OR(BR716=0,BR716=1),IF(BR720&gt;BR717,BR717,IF(BR714&gt;=BR720,BR720,BR714)+0.00000001),IF(BR718&gt;=BR717,BR717-BQ719,BR718-BQ719)+0.00000001),1)</f>
        <v>0</v>
      </c>
      <c r="BS721" s="62">
        <f t="shared" ref="BS721" si="16996">FLOOR(IF(OR(BS716=0,BS716=1),IF(BS720&gt;BS717,BS717,IF(BS714&gt;=BS720,BS720,BS714)+0.00000001),IF(BS718&gt;=BS717,BS717-BR719,BS718-BR719)+0.00000001),1)</f>
        <v>0</v>
      </c>
      <c r="BT721" s="62">
        <f t="shared" ref="BT721" si="16997">FLOOR(IF(OR(BT716=0,BT716=1),IF(BT720&gt;BT717,BT717,IF(BT714&gt;=BT720,BT720,BT714)+0.00000001),IF(BT718&gt;=BT717,BT717-BS719,BT718-BS719)+0.00000001),1)</f>
        <v>0</v>
      </c>
      <c r="BU721" s="62">
        <f t="shared" ref="BU721" si="16998">FLOOR(IF(OR(BU716=0,BU716=1),IF(BU720&gt;BU717,BU717,IF(BU714&gt;=BU720,BU720,BU714)+0.00000001),IF(BU718&gt;=BU717,BU717-BT719,BU718-BT719)+0.00000001),1)</f>
        <v>0</v>
      </c>
      <c r="BV721" s="62">
        <f t="shared" ref="BV721" si="16999">FLOOR(IF(OR(BV716=0,BV716=1),IF(BV720&gt;BV717,BV717,IF(BV714&gt;=BV720,BV720,BV714)+0.00000001),IF(BV718&gt;=BV717,BV717-BU719,BV718-BU719)+0.00000001),1)</f>
        <v>0</v>
      </c>
      <c r="BW721" s="62">
        <f t="shared" ref="BW721" si="17000">FLOOR(IF(OR(BW716=0,BW716=1),IF(BW720&gt;BW717,BW717,IF(BW714&gt;=BW720,BW720,BW714)+0.00000001),IF(BW718&gt;=BW717,BW717-BV719,BW718-BV719)+0.00000001),1)</f>
        <v>0</v>
      </c>
      <c r="BX721" s="62">
        <f t="shared" ref="BX721" si="17001">FLOOR(IF(OR(BX716=0,BX716=1),IF(BX720&gt;BX717,BX717,IF(BX714&gt;=BX720,BX720,BX714)+0.00000001),IF(BX718&gt;=BX717,BX717-BW719,BX718-BW719)+0.00000001),1)</f>
        <v>0</v>
      </c>
      <c r="BY721" s="298"/>
      <c r="BZ721" s="300"/>
      <c r="CA721" s="302"/>
      <c r="CB721" s="302"/>
    </row>
    <row r="722" spans="1:96" s="98" customFormat="1" ht="25.2" customHeight="1" thickBot="1" x14ac:dyDescent="0.35">
      <c r="A722" s="97"/>
      <c r="B722" s="120"/>
      <c r="C722" s="63"/>
      <c r="D722" s="63"/>
      <c r="E722" s="63"/>
      <c r="F722" s="63"/>
      <c r="G722" s="63"/>
      <c r="H722" s="63"/>
      <c r="I722" s="63"/>
      <c r="J722" s="63"/>
      <c r="K722" s="63"/>
      <c r="L722" s="64"/>
      <c r="M722" s="7"/>
      <c r="N722" s="161"/>
      <c r="P722" s="175" t="s">
        <v>156</v>
      </c>
      <c r="Q722" s="204">
        <f>IF(Q721=0,0,Q721*$J$16)</f>
        <v>0</v>
      </c>
      <c r="R722" s="204">
        <f t="shared" ref="R722:BX722" si="17002">IF(R721=0,0,R721*$J$16)</f>
        <v>0</v>
      </c>
      <c r="S722" s="204">
        <f t="shared" si="17002"/>
        <v>0</v>
      </c>
      <c r="T722" s="204">
        <f t="shared" si="17002"/>
        <v>0</v>
      </c>
      <c r="U722" s="204">
        <f t="shared" si="17002"/>
        <v>0</v>
      </c>
      <c r="V722" s="204">
        <f t="shared" si="17002"/>
        <v>0</v>
      </c>
      <c r="W722" s="204">
        <f t="shared" si="17002"/>
        <v>0</v>
      </c>
      <c r="X722" s="204">
        <f t="shared" si="17002"/>
        <v>0</v>
      </c>
      <c r="Y722" s="204">
        <f t="shared" si="17002"/>
        <v>0</v>
      </c>
      <c r="Z722" s="204">
        <f t="shared" si="17002"/>
        <v>0</v>
      </c>
      <c r="AA722" s="204">
        <f t="shared" si="17002"/>
        <v>0</v>
      </c>
      <c r="AB722" s="204">
        <f t="shared" si="17002"/>
        <v>0</v>
      </c>
      <c r="AC722" s="204">
        <f t="shared" si="17002"/>
        <v>0</v>
      </c>
      <c r="AD722" s="204">
        <f t="shared" si="17002"/>
        <v>0</v>
      </c>
      <c r="AE722" s="204">
        <f t="shared" si="17002"/>
        <v>0</v>
      </c>
      <c r="AF722" s="204">
        <f t="shared" si="17002"/>
        <v>0</v>
      </c>
      <c r="AG722" s="204">
        <f t="shared" si="17002"/>
        <v>0</v>
      </c>
      <c r="AH722" s="204">
        <f t="shared" si="17002"/>
        <v>0</v>
      </c>
      <c r="AI722" s="204">
        <f t="shared" si="17002"/>
        <v>0</v>
      </c>
      <c r="AJ722" s="204">
        <f t="shared" si="17002"/>
        <v>0</v>
      </c>
      <c r="AK722" s="204">
        <f t="shared" si="17002"/>
        <v>0</v>
      </c>
      <c r="AL722" s="204">
        <f t="shared" si="17002"/>
        <v>0</v>
      </c>
      <c r="AM722" s="204">
        <f t="shared" si="17002"/>
        <v>0</v>
      </c>
      <c r="AN722" s="204">
        <f t="shared" si="17002"/>
        <v>0</v>
      </c>
      <c r="AO722" s="204">
        <f t="shared" si="17002"/>
        <v>0</v>
      </c>
      <c r="AP722" s="204">
        <f t="shared" si="17002"/>
        <v>0</v>
      </c>
      <c r="AQ722" s="204">
        <f t="shared" si="17002"/>
        <v>0</v>
      </c>
      <c r="AR722" s="204">
        <f t="shared" si="17002"/>
        <v>0</v>
      </c>
      <c r="AS722" s="204">
        <f t="shared" si="17002"/>
        <v>0</v>
      </c>
      <c r="AT722" s="204">
        <f t="shared" si="17002"/>
        <v>0</v>
      </c>
      <c r="AU722" s="204">
        <f t="shared" si="17002"/>
        <v>0</v>
      </c>
      <c r="AV722" s="204">
        <f t="shared" si="17002"/>
        <v>0</v>
      </c>
      <c r="AW722" s="204">
        <f t="shared" si="17002"/>
        <v>0</v>
      </c>
      <c r="AX722" s="204">
        <f t="shared" si="17002"/>
        <v>0</v>
      </c>
      <c r="AY722" s="204">
        <f t="shared" si="17002"/>
        <v>0</v>
      </c>
      <c r="AZ722" s="204">
        <f t="shared" si="17002"/>
        <v>0</v>
      </c>
      <c r="BA722" s="204">
        <f t="shared" si="17002"/>
        <v>0</v>
      </c>
      <c r="BB722" s="204">
        <f t="shared" si="17002"/>
        <v>0</v>
      </c>
      <c r="BC722" s="204">
        <f t="shared" si="17002"/>
        <v>0</v>
      </c>
      <c r="BD722" s="204">
        <f t="shared" si="17002"/>
        <v>0</v>
      </c>
      <c r="BE722" s="204">
        <f t="shared" si="17002"/>
        <v>0</v>
      </c>
      <c r="BF722" s="204">
        <f t="shared" si="17002"/>
        <v>0</v>
      </c>
      <c r="BG722" s="204">
        <f t="shared" si="17002"/>
        <v>0</v>
      </c>
      <c r="BH722" s="204">
        <f t="shared" si="17002"/>
        <v>0</v>
      </c>
      <c r="BI722" s="204">
        <f t="shared" si="17002"/>
        <v>0</v>
      </c>
      <c r="BJ722" s="204">
        <f t="shared" si="17002"/>
        <v>0</v>
      </c>
      <c r="BK722" s="204">
        <f t="shared" si="17002"/>
        <v>0</v>
      </c>
      <c r="BL722" s="204">
        <f t="shared" si="17002"/>
        <v>0</v>
      </c>
      <c r="BM722" s="204">
        <f t="shared" si="17002"/>
        <v>0</v>
      </c>
      <c r="BN722" s="204">
        <f t="shared" si="17002"/>
        <v>0</v>
      </c>
      <c r="BO722" s="204">
        <f t="shared" si="17002"/>
        <v>0</v>
      </c>
      <c r="BP722" s="204">
        <f t="shared" si="17002"/>
        <v>0</v>
      </c>
      <c r="BQ722" s="204">
        <f t="shared" si="17002"/>
        <v>0</v>
      </c>
      <c r="BR722" s="204">
        <f t="shared" si="17002"/>
        <v>0</v>
      </c>
      <c r="BS722" s="204">
        <f t="shared" si="17002"/>
        <v>0</v>
      </c>
      <c r="BT722" s="204">
        <f t="shared" si="17002"/>
        <v>0</v>
      </c>
      <c r="BU722" s="204">
        <f t="shared" si="17002"/>
        <v>0</v>
      </c>
      <c r="BV722" s="204">
        <f t="shared" si="17002"/>
        <v>0</v>
      </c>
      <c r="BW722" s="204">
        <f t="shared" si="17002"/>
        <v>0</v>
      </c>
      <c r="BX722" s="204">
        <f t="shared" si="17002"/>
        <v>0</v>
      </c>
      <c r="BY722" s="299"/>
      <c r="BZ722" s="301"/>
      <c r="CA722" s="303"/>
      <c r="CB722" s="303"/>
      <c r="CD722" s="146">
        <f>SUMIFS($Q722:$BX722,$Q712:$BX712,"1. ZoR")</f>
        <v>0</v>
      </c>
      <c r="CE722" s="146">
        <f>SUMIFS($Q722:$BX722,$Q712:$BX712,"2. ZoR")</f>
        <v>0</v>
      </c>
      <c r="CF722" s="146">
        <f>SUMIFS($Q722:$BX722,$Q712:$BX712,"3. ZoR")</f>
        <v>0</v>
      </c>
      <c r="CG722" s="146">
        <f>SUMIFS($Q722:$BX722,$Q712:$BX712,"4. ZoR")</f>
        <v>0</v>
      </c>
      <c r="CH722" s="146">
        <f>SUMIFS($Q722:$BX722,$Q712:$BX712,"5. ZoR")</f>
        <v>0</v>
      </c>
      <c r="CI722" s="146">
        <f>SUMIFS($Q722:$BX722,$Q712:$BX712,"6. ZoR")</f>
        <v>0</v>
      </c>
      <c r="CJ722" s="146">
        <f>SUMIFS($Q722:$BX722,$Q712:$BX712,"7. ZoR")</f>
        <v>0</v>
      </c>
      <c r="CK722" s="146">
        <f>SUMIFS($Q722:$BX722,$Q712:$BX712,"8. ZoR")</f>
        <v>0</v>
      </c>
      <c r="CL722" s="146">
        <f>SUMIFS($Q722:$BX722,$Q712:$BX712,"9. ZoR")</f>
        <v>0</v>
      </c>
      <c r="CM722" s="146">
        <f>SUMIFS($Q722:$BX722,$Q712:$BX712,"10. ZoR")</f>
        <v>0</v>
      </c>
      <c r="CN722" s="146">
        <f>SUMIFS($Q722:$BX722,$Q712:$BX712,"11. ZoR")</f>
        <v>0</v>
      </c>
      <c r="CO722" s="146">
        <f>SUMIFS($Q722:$BX722,$Q712:$BX712,"12. ZoR")</f>
        <v>0</v>
      </c>
      <c r="CP722" s="146">
        <f>SUMIFS($Q722:$BX722,$Q712:$BX712,"13. ZoR")</f>
        <v>0</v>
      </c>
      <c r="CQ722" s="146">
        <f>SUMIFS($Q722:$BX722,$Q712:$BX712,"14. ZoR")</f>
        <v>0</v>
      </c>
      <c r="CR722" s="146">
        <f>SUMIFS($Q722:$BX722,$Q712:$BX712,"15. ZoR")</f>
        <v>0</v>
      </c>
    </row>
    <row r="723" spans="1:96" ht="15" thickBot="1" x14ac:dyDescent="0.35"/>
    <row r="724" spans="1:96" s="98" customFormat="1" ht="69.599999999999994" customHeight="1" thickBot="1" x14ac:dyDescent="0.35">
      <c r="A724" s="229"/>
      <c r="B724" s="112"/>
      <c r="C724" s="304" t="s">
        <v>1</v>
      </c>
      <c r="D724" s="113"/>
      <c r="E724" s="122" t="s">
        <v>198</v>
      </c>
      <c r="F724" s="122" t="s">
        <v>200</v>
      </c>
      <c r="G724" s="114" t="s">
        <v>93</v>
      </c>
      <c r="H724" s="114" t="s">
        <v>94</v>
      </c>
      <c r="I724" s="114" t="s">
        <v>229</v>
      </c>
      <c r="J724" s="114" t="s">
        <v>206</v>
      </c>
      <c r="K724" s="114" t="s">
        <v>208</v>
      </c>
      <c r="L724" s="129" t="s">
        <v>0</v>
      </c>
      <c r="M724" s="7"/>
      <c r="N724" s="115">
        <v>208002</v>
      </c>
      <c r="P724" s="162" t="s">
        <v>129</v>
      </c>
      <c r="Q724" s="76" t="s">
        <v>3</v>
      </c>
      <c r="R724" s="76" t="s">
        <v>4</v>
      </c>
      <c r="S724" s="76" t="s">
        <v>5</v>
      </c>
      <c r="T724" s="76" t="s">
        <v>6</v>
      </c>
      <c r="U724" s="76" t="s">
        <v>7</v>
      </c>
      <c r="V724" s="76" t="s">
        <v>8</v>
      </c>
      <c r="W724" s="76" t="s">
        <v>9</v>
      </c>
      <c r="X724" s="76" t="s">
        <v>10</v>
      </c>
      <c r="Y724" s="76" t="s">
        <v>11</v>
      </c>
      <c r="Z724" s="76" t="s">
        <v>12</v>
      </c>
      <c r="AA724" s="76" t="s">
        <v>13</v>
      </c>
      <c r="AB724" s="76" t="s">
        <v>14</v>
      </c>
      <c r="AC724" s="76" t="s">
        <v>15</v>
      </c>
      <c r="AD724" s="76" t="s">
        <v>16</v>
      </c>
      <c r="AE724" s="76" t="s">
        <v>17</v>
      </c>
      <c r="AF724" s="76" t="s">
        <v>18</v>
      </c>
      <c r="AG724" s="76" t="s">
        <v>19</v>
      </c>
      <c r="AH724" s="76" t="s">
        <v>20</v>
      </c>
      <c r="AI724" s="76" t="s">
        <v>21</v>
      </c>
      <c r="AJ724" s="76" t="s">
        <v>22</v>
      </c>
      <c r="AK724" s="76" t="s">
        <v>23</v>
      </c>
      <c r="AL724" s="76" t="s">
        <v>24</v>
      </c>
      <c r="AM724" s="76" t="s">
        <v>25</v>
      </c>
      <c r="AN724" s="76" t="s">
        <v>26</v>
      </c>
      <c r="AO724" s="76" t="s">
        <v>27</v>
      </c>
      <c r="AP724" s="76" t="s">
        <v>28</v>
      </c>
      <c r="AQ724" s="76" t="s">
        <v>29</v>
      </c>
      <c r="AR724" s="76" t="s">
        <v>30</v>
      </c>
      <c r="AS724" s="76" t="s">
        <v>31</v>
      </c>
      <c r="AT724" s="76" t="s">
        <v>32</v>
      </c>
      <c r="AU724" s="76" t="s">
        <v>33</v>
      </c>
      <c r="AV724" s="76" t="s">
        <v>34</v>
      </c>
      <c r="AW724" s="76" t="s">
        <v>35</v>
      </c>
      <c r="AX724" s="76" t="s">
        <v>36</v>
      </c>
      <c r="AY724" s="76" t="s">
        <v>37</v>
      </c>
      <c r="AZ724" s="76" t="s">
        <v>38</v>
      </c>
      <c r="BA724" s="76" t="s">
        <v>39</v>
      </c>
      <c r="BB724" s="76" t="s">
        <v>40</v>
      </c>
      <c r="BC724" s="76" t="s">
        <v>41</v>
      </c>
      <c r="BD724" s="76" t="s">
        <v>42</v>
      </c>
      <c r="BE724" s="76" t="s">
        <v>43</v>
      </c>
      <c r="BF724" s="76" t="s">
        <v>44</v>
      </c>
      <c r="BG724" s="76" t="s">
        <v>45</v>
      </c>
      <c r="BH724" s="76" t="s">
        <v>46</v>
      </c>
      <c r="BI724" s="76" t="s">
        <v>47</v>
      </c>
      <c r="BJ724" s="76" t="s">
        <v>48</v>
      </c>
      <c r="BK724" s="76" t="s">
        <v>49</v>
      </c>
      <c r="BL724" s="76" t="s">
        <v>50</v>
      </c>
      <c r="BM724" s="76" t="s">
        <v>51</v>
      </c>
      <c r="BN724" s="76" t="s">
        <v>52</v>
      </c>
      <c r="BO724" s="76" t="s">
        <v>130</v>
      </c>
      <c r="BP724" s="76" t="s">
        <v>131</v>
      </c>
      <c r="BQ724" s="76" t="s">
        <v>132</v>
      </c>
      <c r="BR724" s="76" t="s">
        <v>133</v>
      </c>
      <c r="BS724" s="76" t="s">
        <v>134</v>
      </c>
      <c r="BT724" s="76" t="s">
        <v>135</v>
      </c>
      <c r="BU724" s="76" t="s">
        <v>136</v>
      </c>
      <c r="BV724" s="76" t="s">
        <v>137</v>
      </c>
      <c r="BW724" s="76" t="s">
        <v>138</v>
      </c>
      <c r="BX724" s="76" t="s">
        <v>139</v>
      </c>
      <c r="BY724" s="125" t="s">
        <v>174</v>
      </c>
      <c r="BZ724" s="126" t="s">
        <v>175</v>
      </c>
      <c r="CA724" s="126" t="s">
        <v>157</v>
      </c>
      <c r="CB724" s="126" t="s">
        <v>237</v>
      </c>
      <c r="CD724" s="306" t="s">
        <v>222</v>
      </c>
      <c r="CE724" s="307"/>
      <c r="CF724" s="307"/>
      <c r="CG724" s="307"/>
      <c r="CH724" s="307"/>
      <c r="CI724" s="307"/>
      <c r="CJ724" s="307"/>
      <c r="CK724" s="307"/>
      <c r="CL724" s="307"/>
      <c r="CM724" s="307"/>
      <c r="CN724" s="307"/>
      <c r="CO724" s="307"/>
      <c r="CP724" s="307"/>
      <c r="CQ724" s="307"/>
      <c r="CR724" s="307"/>
    </row>
    <row r="725" spans="1:96" s="98" customFormat="1" ht="21" hidden="1" customHeight="1" x14ac:dyDescent="0.3">
      <c r="A725" s="230"/>
      <c r="B725" s="105"/>
      <c r="C725" s="305"/>
      <c r="D725" s="116"/>
      <c r="E725" s="116"/>
      <c r="F725" s="116"/>
      <c r="G725" s="308" t="s">
        <v>235</v>
      </c>
      <c r="H725" s="308" t="s">
        <v>95</v>
      </c>
      <c r="I725" s="309" t="s">
        <v>199</v>
      </c>
      <c r="J725" s="309" t="s">
        <v>207</v>
      </c>
      <c r="K725" s="128"/>
      <c r="L725" s="311" t="s">
        <v>92</v>
      </c>
      <c r="M725" s="7"/>
      <c r="N725" s="313" t="s">
        <v>2</v>
      </c>
      <c r="P725" s="77"/>
      <c r="Q725" s="67">
        <f>MONTH(Úvod!$F$10)</f>
        <v>1</v>
      </c>
      <c r="R725" s="68">
        <f t="shared" ref="R725" si="17003">IF(Q725=12,1,Q725+1)</f>
        <v>2</v>
      </c>
      <c r="S725" s="68">
        <f t="shared" ref="S725" si="17004">IF(R725=12,1,R725+1)</f>
        <v>3</v>
      </c>
      <c r="T725" s="69">
        <f t="shared" ref="T725" si="17005">IF(S725=12,1,S725+1)</f>
        <v>4</v>
      </c>
      <c r="U725" s="69">
        <f t="shared" ref="U725" si="17006">IF(T725=12,1,T725+1)</f>
        <v>5</v>
      </c>
      <c r="V725" s="69">
        <f t="shared" ref="V725" si="17007">IF(U725=12,1,U725+1)</f>
        <v>6</v>
      </c>
      <c r="W725" s="69">
        <f t="shared" ref="W725" si="17008">IF(V725=12,1,V725+1)</f>
        <v>7</v>
      </c>
      <c r="X725" s="69">
        <f t="shared" ref="X725" si="17009">IF(W725=12,1,W725+1)</f>
        <v>8</v>
      </c>
      <c r="Y725" s="69">
        <f t="shared" ref="Y725" si="17010">IF(X725=12,1,X725+1)</f>
        <v>9</v>
      </c>
      <c r="Z725" s="69">
        <f>IF(Y725=12,1,Y725+1)</f>
        <v>10</v>
      </c>
      <c r="AA725" s="69">
        <f t="shared" ref="AA725" si="17011">IF(Z725=12,1,Z725+1)</f>
        <v>11</v>
      </c>
      <c r="AB725" s="69">
        <f t="shared" ref="AB725" si="17012">IF(AA725=12,1,AA725+1)</f>
        <v>12</v>
      </c>
      <c r="AC725" s="69">
        <f t="shared" ref="AC725" si="17013">IF(AB725=12,1,AB725+1)</f>
        <v>1</v>
      </c>
      <c r="AD725" s="69">
        <f t="shared" ref="AD725" si="17014">IF(AC725=12,1,AC725+1)</f>
        <v>2</v>
      </c>
      <c r="AE725" s="69">
        <f t="shared" ref="AE725" si="17015">IF(AD725=12,1,AD725+1)</f>
        <v>3</v>
      </c>
      <c r="AF725" s="69">
        <f t="shared" ref="AF725" si="17016">IF(AE725=12,1,AE725+1)</f>
        <v>4</v>
      </c>
      <c r="AG725" s="69">
        <f t="shared" ref="AG725" si="17017">IF(AF725=12,1,AF725+1)</f>
        <v>5</v>
      </c>
      <c r="AH725" s="69">
        <f t="shared" ref="AH725" si="17018">IF(AG725=12,1,AG725+1)</f>
        <v>6</v>
      </c>
      <c r="AI725" s="69">
        <f>IF(AH725=12,1,AH725+1)</f>
        <v>7</v>
      </c>
      <c r="AJ725" s="69">
        <f t="shared" ref="AJ725" si="17019">IF(AI725=12,1,AI725+1)</f>
        <v>8</v>
      </c>
      <c r="AK725" s="69">
        <f t="shared" ref="AK725" si="17020">IF(AJ725=12,1,AJ725+1)</f>
        <v>9</v>
      </c>
      <c r="AL725" s="69">
        <f t="shared" ref="AL725" si="17021">IF(AK725=12,1,AK725+1)</f>
        <v>10</v>
      </c>
      <c r="AM725" s="69">
        <f t="shared" ref="AM725" si="17022">IF(AL725=12,1,AL725+1)</f>
        <v>11</v>
      </c>
      <c r="AN725" s="69">
        <f t="shared" ref="AN725" si="17023">IF(AM725=12,1,AM725+1)</f>
        <v>12</v>
      </c>
      <c r="AO725" s="69">
        <f t="shared" ref="AO725" si="17024">IF(AN725=12,1,AN725+1)</f>
        <v>1</v>
      </c>
      <c r="AP725" s="69">
        <f t="shared" ref="AP725" si="17025">IF(AO725=12,1,AO725+1)</f>
        <v>2</v>
      </c>
      <c r="AQ725" s="69">
        <f t="shared" ref="AQ725" si="17026">IF(AP725=12,1,AP725+1)</f>
        <v>3</v>
      </c>
      <c r="AR725" s="69">
        <f t="shared" ref="AR725" si="17027">IF(AQ725=12,1,AQ725+1)</f>
        <v>4</v>
      </c>
      <c r="AS725" s="69">
        <f t="shared" ref="AS725" si="17028">IF(AR725=12,1,AR725+1)</f>
        <v>5</v>
      </c>
      <c r="AT725" s="69">
        <f t="shared" ref="AT725" si="17029">IF(AS725=12,1,AS725+1)</f>
        <v>6</v>
      </c>
      <c r="AU725" s="69">
        <f t="shared" ref="AU725" si="17030">IF(AT725=12,1,AT725+1)</f>
        <v>7</v>
      </c>
      <c r="AV725" s="69">
        <f t="shared" ref="AV725" si="17031">IF(AU725=12,1,AU725+1)</f>
        <v>8</v>
      </c>
      <c r="AW725" s="69">
        <f t="shared" ref="AW725" si="17032">IF(AV725=12,1,AV725+1)</f>
        <v>9</v>
      </c>
      <c r="AX725" s="69">
        <f t="shared" ref="AX725" si="17033">IF(AW725=12,1,AW725+1)</f>
        <v>10</v>
      </c>
      <c r="AY725" s="69">
        <f t="shared" ref="AY725" si="17034">IF(AX725=12,1,AX725+1)</f>
        <v>11</v>
      </c>
      <c r="AZ725" s="69">
        <f t="shared" ref="AZ725" si="17035">IF(AY725=12,1,AY725+1)</f>
        <v>12</v>
      </c>
      <c r="BA725" s="69">
        <f t="shared" ref="BA725" si="17036">IF(AZ725=12,1,AZ725+1)</f>
        <v>1</v>
      </c>
      <c r="BB725" s="69">
        <f t="shared" ref="BB725" si="17037">IF(BA725=12,1,BA725+1)</f>
        <v>2</v>
      </c>
      <c r="BC725" s="69">
        <f t="shared" ref="BC725" si="17038">IF(BB725=12,1,BB725+1)</f>
        <v>3</v>
      </c>
      <c r="BD725" s="69">
        <f t="shared" ref="BD725" si="17039">IF(BC725=12,1,BC725+1)</f>
        <v>4</v>
      </c>
      <c r="BE725" s="69">
        <f t="shared" ref="BE725" si="17040">IF(BD725=12,1,BD725+1)</f>
        <v>5</v>
      </c>
      <c r="BF725" s="69">
        <f t="shared" ref="BF725" si="17041">IF(BE725=12,1,BE725+1)</f>
        <v>6</v>
      </c>
      <c r="BG725" s="69">
        <f t="shared" ref="BG725" si="17042">IF(BF725=12,1,BF725+1)</f>
        <v>7</v>
      </c>
      <c r="BH725" s="69">
        <f t="shared" ref="BH725" si="17043">IF(BG725=12,1,BG725+1)</f>
        <v>8</v>
      </c>
      <c r="BI725" s="69">
        <f t="shared" ref="BI725" si="17044">IF(BH725=12,1,BH725+1)</f>
        <v>9</v>
      </c>
      <c r="BJ725" s="69">
        <f t="shared" ref="BJ725" si="17045">IF(BI725=12,1,BI725+1)</f>
        <v>10</v>
      </c>
      <c r="BK725" s="69">
        <f t="shared" ref="BK725" si="17046">IF(BJ725=12,1,BJ725+1)</f>
        <v>11</v>
      </c>
      <c r="BL725" s="69">
        <f t="shared" ref="BL725" si="17047">IF(BK725=12,1,BK725+1)</f>
        <v>12</v>
      </c>
      <c r="BM725" s="69">
        <f t="shared" ref="BM725" si="17048">IF(BL725=12,1,BL725+1)</f>
        <v>1</v>
      </c>
      <c r="BN725" s="69">
        <f t="shared" ref="BN725" si="17049">IF(BM725=12,1,BM725+1)</f>
        <v>2</v>
      </c>
      <c r="BO725" s="69">
        <f t="shared" ref="BO725" si="17050">IF(BN725=12,1,BN725+1)</f>
        <v>3</v>
      </c>
      <c r="BP725" s="69">
        <f t="shared" ref="BP725" si="17051">IF(BO725=12,1,BO725+1)</f>
        <v>4</v>
      </c>
      <c r="BQ725" s="69">
        <f t="shared" ref="BQ725" si="17052">IF(BP725=12,1,BP725+1)</f>
        <v>5</v>
      </c>
      <c r="BR725" s="69">
        <f t="shared" ref="BR725" si="17053">IF(BQ725=12,1,BQ725+1)</f>
        <v>6</v>
      </c>
      <c r="BS725" s="69">
        <f t="shared" ref="BS725" si="17054">IF(BR725=12,1,BR725+1)</f>
        <v>7</v>
      </c>
      <c r="BT725" s="69">
        <f t="shared" ref="BT725" si="17055">IF(BS725=12,1,BS725+1)</f>
        <v>8</v>
      </c>
      <c r="BU725" s="69">
        <f t="shared" ref="BU725" si="17056">IF(BT725=12,1,BT725+1)</f>
        <v>9</v>
      </c>
      <c r="BV725" s="69">
        <f t="shared" ref="BV725" si="17057">IF(BU725=12,1,BU725+1)</f>
        <v>10</v>
      </c>
      <c r="BW725" s="69">
        <f t="shared" ref="BW725" si="17058">IF(BV725=12,1,BV725+1)</f>
        <v>11</v>
      </c>
      <c r="BX725" s="69">
        <f t="shared" ref="BX725" si="17059">IF(BW725=12,1,BW725+1)</f>
        <v>12</v>
      </c>
      <c r="BY725" s="74"/>
      <c r="BZ725" s="71"/>
      <c r="CA725" s="71"/>
      <c r="CB725" s="71"/>
    </row>
    <row r="726" spans="1:96" s="98" customFormat="1" ht="18" hidden="1" customHeight="1" x14ac:dyDescent="0.3">
      <c r="A726" s="230"/>
      <c r="B726" s="105"/>
      <c r="C726" s="305"/>
      <c r="D726" s="116"/>
      <c r="E726" s="116"/>
      <c r="F726" s="116"/>
      <c r="G726" s="308"/>
      <c r="H726" s="308"/>
      <c r="I726" s="309"/>
      <c r="J726" s="309"/>
      <c r="K726" s="128"/>
      <c r="L726" s="311"/>
      <c r="M726" s="7"/>
      <c r="N726" s="314"/>
      <c r="P726" s="70"/>
      <c r="Q726" s="53">
        <f t="shared" ref="Q726:BX726" si="17060">VALUE(_xlfn.CONCAT(Q725,".",Q728))</f>
        <v>1</v>
      </c>
      <c r="R726" s="66">
        <f t="shared" si="17060"/>
        <v>32</v>
      </c>
      <c r="S726" s="66">
        <f t="shared" si="17060"/>
        <v>61</v>
      </c>
      <c r="T726" s="66">
        <f t="shared" si="17060"/>
        <v>92</v>
      </c>
      <c r="U726" s="66">
        <f t="shared" si="17060"/>
        <v>122</v>
      </c>
      <c r="V726" s="66">
        <f t="shared" si="17060"/>
        <v>153</v>
      </c>
      <c r="W726" s="66">
        <f t="shared" si="17060"/>
        <v>183</v>
      </c>
      <c r="X726" s="66">
        <f t="shared" si="17060"/>
        <v>214</v>
      </c>
      <c r="Y726" s="66">
        <f t="shared" si="17060"/>
        <v>245</v>
      </c>
      <c r="Z726" s="66">
        <f t="shared" si="17060"/>
        <v>275</v>
      </c>
      <c r="AA726" s="66">
        <f t="shared" si="17060"/>
        <v>306</v>
      </c>
      <c r="AB726" s="66">
        <f t="shared" si="17060"/>
        <v>336</v>
      </c>
      <c r="AC726" s="66">
        <f t="shared" si="17060"/>
        <v>367</v>
      </c>
      <c r="AD726" s="66">
        <f t="shared" si="17060"/>
        <v>398</v>
      </c>
      <c r="AE726" s="66">
        <f t="shared" si="17060"/>
        <v>426</v>
      </c>
      <c r="AF726" s="66">
        <f t="shared" si="17060"/>
        <v>457</v>
      </c>
      <c r="AG726" s="66">
        <f t="shared" si="17060"/>
        <v>487</v>
      </c>
      <c r="AH726" s="66">
        <f t="shared" si="17060"/>
        <v>518</v>
      </c>
      <c r="AI726" s="66">
        <f t="shared" si="17060"/>
        <v>548</v>
      </c>
      <c r="AJ726" s="66">
        <f t="shared" si="17060"/>
        <v>579</v>
      </c>
      <c r="AK726" s="66">
        <f t="shared" si="17060"/>
        <v>610</v>
      </c>
      <c r="AL726" s="66">
        <f t="shared" si="17060"/>
        <v>640</v>
      </c>
      <c r="AM726" s="66">
        <f t="shared" si="17060"/>
        <v>671</v>
      </c>
      <c r="AN726" s="66">
        <f t="shared" si="17060"/>
        <v>701</v>
      </c>
      <c r="AO726" s="66">
        <f t="shared" si="17060"/>
        <v>732</v>
      </c>
      <c r="AP726" s="66">
        <f t="shared" si="17060"/>
        <v>763</v>
      </c>
      <c r="AQ726" s="66">
        <f t="shared" si="17060"/>
        <v>791</v>
      </c>
      <c r="AR726" s="66">
        <f t="shared" si="17060"/>
        <v>822</v>
      </c>
      <c r="AS726" s="66">
        <f t="shared" si="17060"/>
        <v>852</v>
      </c>
      <c r="AT726" s="66">
        <f t="shared" si="17060"/>
        <v>883</v>
      </c>
      <c r="AU726" s="66">
        <f t="shared" si="17060"/>
        <v>913</v>
      </c>
      <c r="AV726" s="66">
        <f t="shared" si="17060"/>
        <v>944</v>
      </c>
      <c r="AW726" s="66">
        <f t="shared" si="17060"/>
        <v>975</v>
      </c>
      <c r="AX726" s="66">
        <f t="shared" si="17060"/>
        <v>1005</v>
      </c>
      <c r="AY726" s="66">
        <f t="shared" si="17060"/>
        <v>1036</v>
      </c>
      <c r="AZ726" s="66">
        <f t="shared" si="17060"/>
        <v>1066</v>
      </c>
      <c r="BA726" s="66">
        <f t="shared" si="17060"/>
        <v>1097</v>
      </c>
      <c r="BB726" s="66">
        <f t="shared" si="17060"/>
        <v>1128</v>
      </c>
      <c r="BC726" s="66">
        <f t="shared" si="17060"/>
        <v>1156</v>
      </c>
      <c r="BD726" s="66">
        <f t="shared" si="17060"/>
        <v>1187</v>
      </c>
      <c r="BE726" s="66">
        <f t="shared" si="17060"/>
        <v>1217</v>
      </c>
      <c r="BF726" s="66">
        <f t="shared" si="17060"/>
        <v>1248</v>
      </c>
      <c r="BG726" s="66">
        <f t="shared" si="17060"/>
        <v>1278</v>
      </c>
      <c r="BH726" s="66">
        <f t="shared" si="17060"/>
        <v>1309</v>
      </c>
      <c r="BI726" s="66">
        <f t="shared" si="17060"/>
        <v>1340</v>
      </c>
      <c r="BJ726" s="66">
        <f t="shared" si="17060"/>
        <v>1370</v>
      </c>
      <c r="BK726" s="66">
        <f t="shared" si="17060"/>
        <v>1401</v>
      </c>
      <c r="BL726" s="66">
        <f t="shared" si="17060"/>
        <v>1431</v>
      </c>
      <c r="BM726" s="66">
        <f t="shared" si="17060"/>
        <v>1462</v>
      </c>
      <c r="BN726" s="66">
        <f t="shared" si="17060"/>
        <v>1493</v>
      </c>
      <c r="BO726" s="66">
        <f t="shared" si="17060"/>
        <v>1522</v>
      </c>
      <c r="BP726" s="66">
        <f t="shared" si="17060"/>
        <v>1553</v>
      </c>
      <c r="BQ726" s="66">
        <f t="shared" si="17060"/>
        <v>1583</v>
      </c>
      <c r="BR726" s="66">
        <f t="shared" si="17060"/>
        <v>1614</v>
      </c>
      <c r="BS726" s="66">
        <f t="shared" si="17060"/>
        <v>1644</v>
      </c>
      <c r="BT726" s="66">
        <f t="shared" si="17060"/>
        <v>1675</v>
      </c>
      <c r="BU726" s="66">
        <f t="shared" si="17060"/>
        <v>1706</v>
      </c>
      <c r="BV726" s="66">
        <f t="shared" si="17060"/>
        <v>1736</v>
      </c>
      <c r="BW726" s="66">
        <f t="shared" si="17060"/>
        <v>1767</v>
      </c>
      <c r="BX726" s="66">
        <f t="shared" si="17060"/>
        <v>1797</v>
      </c>
      <c r="BY726" s="75"/>
      <c r="BZ726" s="72"/>
      <c r="CA726" s="72"/>
      <c r="CB726" s="72"/>
    </row>
    <row r="727" spans="1:96" s="98" customFormat="1" ht="18" customHeight="1" x14ac:dyDescent="0.3">
      <c r="A727" s="230"/>
      <c r="B727" s="105"/>
      <c r="C727" s="305"/>
      <c r="D727" s="116"/>
      <c r="E727" s="309" t="s">
        <v>199</v>
      </c>
      <c r="F727" s="309" t="s">
        <v>199</v>
      </c>
      <c r="G727" s="308"/>
      <c r="H727" s="308"/>
      <c r="I727" s="309"/>
      <c r="J727" s="309"/>
      <c r="K727" s="309" t="s">
        <v>209</v>
      </c>
      <c r="L727" s="311"/>
      <c r="M727" s="7"/>
      <c r="N727" s="314"/>
      <c r="P727" s="70"/>
      <c r="Q727" s="54" t="str">
        <f>VLOOKUP(Q725,'Podpůrná data'!$J$13:$K$24,2)</f>
        <v>leden</v>
      </c>
      <c r="R727" s="54" t="str">
        <f>VLOOKUP(R725,'Podpůrná data'!$J$13:$K$24,2)</f>
        <v>únor</v>
      </c>
      <c r="S727" s="54" t="str">
        <f>VLOOKUP(S725,'Podpůrná data'!$J$13:$K$24,2)</f>
        <v>březen</v>
      </c>
      <c r="T727" s="54" t="str">
        <f>VLOOKUP(T725,'Podpůrná data'!$J$13:$K$24,2)</f>
        <v>duben</v>
      </c>
      <c r="U727" s="54" t="str">
        <f>VLOOKUP(U725,'Podpůrná data'!$J$13:$K$24,2)</f>
        <v>květen</v>
      </c>
      <c r="V727" s="54" t="str">
        <f>VLOOKUP(V725,'Podpůrná data'!$J$13:$K$24,2)</f>
        <v>červen</v>
      </c>
      <c r="W727" s="54" t="str">
        <f>VLOOKUP(W725,'Podpůrná data'!$J$13:$K$24,2)</f>
        <v>červenec</v>
      </c>
      <c r="X727" s="54" t="str">
        <f>VLOOKUP(X725,'Podpůrná data'!$J$13:$K$24,2)</f>
        <v>srpen</v>
      </c>
      <c r="Y727" s="54" t="str">
        <f>VLOOKUP(Y725,'Podpůrná data'!$J$13:$K$24,2)</f>
        <v>září</v>
      </c>
      <c r="Z727" s="54" t="str">
        <f>VLOOKUP(Z725,'Podpůrná data'!$J$13:$K$24,2)</f>
        <v>říjen</v>
      </c>
      <c r="AA727" s="54" t="str">
        <f>VLOOKUP(AA725,'Podpůrná data'!$J$13:$K$24,2)</f>
        <v>listopad</v>
      </c>
      <c r="AB727" s="54" t="str">
        <f>VLOOKUP(AB725,'Podpůrná data'!$J$13:$K$24,2)</f>
        <v>prosinec</v>
      </c>
      <c r="AC727" s="54" t="str">
        <f>VLOOKUP(AC725,'Podpůrná data'!$J$13:$K$24,2)</f>
        <v>leden</v>
      </c>
      <c r="AD727" s="54" t="str">
        <f>VLOOKUP(AD725,'Podpůrná data'!$J$13:$K$24,2)</f>
        <v>únor</v>
      </c>
      <c r="AE727" s="54" t="str">
        <f>VLOOKUP(AE725,'Podpůrná data'!$J$13:$K$24,2)</f>
        <v>březen</v>
      </c>
      <c r="AF727" s="54" t="str">
        <f>VLOOKUP(AF725,'Podpůrná data'!$J$13:$K$24,2)</f>
        <v>duben</v>
      </c>
      <c r="AG727" s="54" t="str">
        <f>VLOOKUP(AG725,'Podpůrná data'!$J$13:$K$24,2)</f>
        <v>květen</v>
      </c>
      <c r="AH727" s="54" t="str">
        <f>VLOOKUP(AH725,'Podpůrná data'!$J$13:$K$24,2)</f>
        <v>červen</v>
      </c>
      <c r="AI727" s="54" t="str">
        <f>VLOOKUP(AI725,'Podpůrná data'!$J$13:$K$24,2)</f>
        <v>červenec</v>
      </c>
      <c r="AJ727" s="54" t="str">
        <f>VLOOKUP(AJ725,'Podpůrná data'!$J$13:$K$24,2)</f>
        <v>srpen</v>
      </c>
      <c r="AK727" s="54" t="str">
        <f>VLOOKUP(AK725,'Podpůrná data'!$J$13:$K$24,2)</f>
        <v>září</v>
      </c>
      <c r="AL727" s="54" t="str">
        <f>VLOOKUP(AL725,'Podpůrná data'!$J$13:$K$24,2)</f>
        <v>říjen</v>
      </c>
      <c r="AM727" s="54" t="str">
        <f>VLOOKUP(AM725,'Podpůrná data'!$J$13:$K$24,2)</f>
        <v>listopad</v>
      </c>
      <c r="AN727" s="54" t="str">
        <f>VLOOKUP(AN725,'Podpůrná data'!$J$13:$K$24,2)</f>
        <v>prosinec</v>
      </c>
      <c r="AO727" s="54" t="str">
        <f>VLOOKUP(AO725,'Podpůrná data'!$J$13:$K$24,2)</f>
        <v>leden</v>
      </c>
      <c r="AP727" s="54" t="str">
        <f>VLOOKUP(AP725,'Podpůrná data'!$J$13:$K$24,2)</f>
        <v>únor</v>
      </c>
      <c r="AQ727" s="54" t="str">
        <f>VLOOKUP(AQ725,'Podpůrná data'!$J$13:$K$24,2)</f>
        <v>březen</v>
      </c>
      <c r="AR727" s="54" t="str">
        <f>VLOOKUP(AR725,'Podpůrná data'!$J$13:$K$24,2)</f>
        <v>duben</v>
      </c>
      <c r="AS727" s="54" t="str">
        <f>VLOOKUP(AS725,'Podpůrná data'!$J$13:$K$24,2)</f>
        <v>květen</v>
      </c>
      <c r="AT727" s="54" t="str">
        <f>VLOOKUP(AT725,'Podpůrná data'!$J$13:$K$24,2)</f>
        <v>červen</v>
      </c>
      <c r="AU727" s="54" t="str">
        <f>VLOOKUP(AU725,'Podpůrná data'!$J$13:$K$24,2)</f>
        <v>červenec</v>
      </c>
      <c r="AV727" s="54" t="str">
        <f>VLOOKUP(AV725,'Podpůrná data'!$J$13:$K$24,2)</f>
        <v>srpen</v>
      </c>
      <c r="AW727" s="54" t="str">
        <f>VLOOKUP(AW725,'Podpůrná data'!$J$13:$K$24,2)</f>
        <v>září</v>
      </c>
      <c r="AX727" s="54" t="str">
        <f>VLOOKUP(AX725,'Podpůrná data'!$J$13:$K$24,2)</f>
        <v>říjen</v>
      </c>
      <c r="AY727" s="54" t="str">
        <f>VLOOKUP(AY725,'Podpůrná data'!$J$13:$K$24,2)</f>
        <v>listopad</v>
      </c>
      <c r="AZ727" s="54" t="str">
        <f>VLOOKUP(AZ725,'Podpůrná data'!$J$13:$K$24,2)</f>
        <v>prosinec</v>
      </c>
      <c r="BA727" s="54" t="str">
        <f>VLOOKUP(BA725,'Podpůrná data'!$J$13:$K$24,2)</f>
        <v>leden</v>
      </c>
      <c r="BB727" s="54" t="str">
        <f>VLOOKUP(BB725,'Podpůrná data'!$J$13:$K$24,2)</f>
        <v>únor</v>
      </c>
      <c r="BC727" s="54" t="str">
        <f>VLOOKUP(BC725,'Podpůrná data'!$J$13:$K$24,2)</f>
        <v>březen</v>
      </c>
      <c r="BD727" s="54" t="str">
        <f>VLOOKUP(BD725,'Podpůrná data'!$J$13:$K$24,2)</f>
        <v>duben</v>
      </c>
      <c r="BE727" s="54" t="str">
        <f>VLOOKUP(BE725,'Podpůrná data'!$J$13:$K$24,2)</f>
        <v>květen</v>
      </c>
      <c r="BF727" s="54" t="str">
        <f>VLOOKUP(BF725,'Podpůrná data'!$J$13:$K$24,2)</f>
        <v>červen</v>
      </c>
      <c r="BG727" s="54" t="str">
        <f>VLOOKUP(BG725,'Podpůrná data'!$J$13:$K$24,2)</f>
        <v>červenec</v>
      </c>
      <c r="BH727" s="54" t="str">
        <f>VLOOKUP(BH725,'Podpůrná data'!$J$13:$K$24,2)</f>
        <v>srpen</v>
      </c>
      <c r="BI727" s="54" t="str">
        <f>VLOOKUP(BI725,'Podpůrná data'!$J$13:$K$24,2)</f>
        <v>září</v>
      </c>
      <c r="BJ727" s="54" t="str">
        <f>VLOOKUP(BJ725,'Podpůrná data'!$J$13:$K$24,2)</f>
        <v>říjen</v>
      </c>
      <c r="BK727" s="54" t="str">
        <f>VLOOKUP(BK725,'Podpůrná data'!$J$13:$K$24,2)</f>
        <v>listopad</v>
      </c>
      <c r="BL727" s="54" t="str">
        <f>VLOOKUP(BL725,'Podpůrná data'!$J$13:$K$24,2)</f>
        <v>prosinec</v>
      </c>
      <c r="BM727" s="54" t="str">
        <f>VLOOKUP(BM725,'Podpůrná data'!$J$13:$K$24,2)</f>
        <v>leden</v>
      </c>
      <c r="BN727" s="54" t="str">
        <f>VLOOKUP(BN725,'Podpůrná data'!$J$13:$K$24,2)</f>
        <v>únor</v>
      </c>
      <c r="BO727" s="54" t="str">
        <f>VLOOKUP(BO725,'Podpůrná data'!$J$13:$K$24,2)</f>
        <v>březen</v>
      </c>
      <c r="BP727" s="54" t="str">
        <f>VLOOKUP(BP725,'Podpůrná data'!$J$13:$K$24,2)</f>
        <v>duben</v>
      </c>
      <c r="BQ727" s="54" t="str">
        <f>VLOOKUP(BQ725,'Podpůrná data'!$J$13:$K$24,2)</f>
        <v>květen</v>
      </c>
      <c r="BR727" s="54" t="str">
        <f>VLOOKUP(BR725,'Podpůrná data'!$J$13:$K$24,2)</f>
        <v>červen</v>
      </c>
      <c r="BS727" s="54" t="str">
        <f>VLOOKUP(BS725,'Podpůrná data'!$J$13:$K$24,2)</f>
        <v>červenec</v>
      </c>
      <c r="BT727" s="54" t="str">
        <f>VLOOKUP(BT725,'Podpůrná data'!$J$13:$K$24,2)</f>
        <v>srpen</v>
      </c>
      <c r="BU727" s="54" t="str">
        <f>VLOOKUP(BU725,'Podpůrná data'!$J$13:$K$24,2)</f>
        <v>září</v>
      </c>
      <c r="BV727" s="54" t="str">
        <f>VLOOKUP(BV725,'Podpůrná data'!$J$13:$K$24,2)</f>
        <v>říjen</v>
      </c>
      <c r="BW727" s="54" t="str">
        <f>VLOOKUP(BW725,'Podpůrná data'!$J$13:$K$24,2)</f>
        <v>listopad</v>
      </c>
      <c r="BX727" s="54" t="str">
        <f>VLOOKUP(BX725,'Podpůrná data'!$J$13:$K$24,2)</f>
        <v>prosinec</v>
      </c>
      <c r="BY727" s="143"/>
      <c r="BZ727" s="144"/>
      <c r="CA727" s="165"/>
      <c r="CB727" s="165"/>
      <c r="CD727" s="147" t="s">
        <v>104</v>
      </c>
      <c r="CE727" s="147" t="s">
        <v>105</v>
      </c>
      <c r="CF727" s="147" t="s">
        <v>106</v>
      </c>
      <c r="CG727" s="147" t="s">
        <v>107</v>
      </c>
      <c r="CH727" s="147" t="s">
        <v>108</v>
      </c>
      <c r="CI727" s="147" t="s">
        <v>109</v>
      </c>
      <c r="CJ727" s="147" t="s">
        <v>110</v>
      </c>
      <c r="CK727" s="147" t="s">
        <v>111</v>
      </c>
      <c r="CL727" s="147" t="s">
        <v>112</v>
      </c>
      <c r="CM727" s="147" t="s">
        <v>166</v>
      </c>
      <c r="CN727" s="147" t="s">
        <v>167</v>
      </c>
      <c r="CO727" s="147" t="s">
        <v>168</v>
      </c>
      <c r="CP727" s="147" t="s">
        <v>194</v>
      </c>
      <c r="CQ727" s="147" t="s">
        <v>195</v>
      </c>
      <c r="CR727" s="147" t="s">
        <v>196</v>
      </c>
    </row>
    <row r="728" spans="1:96" s="98" customFormat="1" ht="16.2" customHeight="1" x14ac:dyDescent="0.3">
      <c r="A728" s="230"/>
      <c r="B728" s="105"/>
      <c r="C728" s="305"/>
      <c r="D728" s="116"/>
      <c r="E728" s="309"/>
      <c r="F728" s="309"/>
      <c r="G728" s="308"/>
      <c r="H728" s="308"/>
      <c r="I728" s="309"/>
      <c r="J728" s="309"/>
      <c r="K728" s="309"/>
      <c r="L728" s="311"/>
      <c r="M728" s="7"/>
      <c r="N728" s="314"/>
      <c r="P728" s="70"/>
      <c r="Q728" s="54">
        <f>YEAR(Úvod!$F$10)</f>
        <v>1900</v>
      </c>
      <c r="R728" s="54">
        <f t="shared" ref="R728" si="17061">IF(R725=1,Q728+1,Q728)</f>
        <v>1900</v>
      </c>
      <c r="S728" s="54">
        <f t="shared" ref="S728" si="17062">IF(S725=1,R728+1,R728)</f>
        <v>1900</v>
      </c>
      <c r="T728" s="54">
        <f t="shared" ref="T728" si="17063">IF(T725=1,S728+1,S728)</f>
        <v>1900</v>
      </c>
      <c r="U728" s="54">
        <f t="shared" ref="U728" si="17064">IF(U725=1,T728+1,T728)</f>
        <v>1900</v>
      </c>
      <c r="V728" s="54">
        <f t="shared" ref="V728" si="17065">IF(V725=1,U728+1,U728)</f>
        <v>1900</v>
      </c>
      <c r="W728" s="54">
        <f t="shared" ref="W728" si="17066">IF(W725=1,V728+1,V728)</f>
        <v>1900</v>
      </c>
      <c r="X728" s="54">
        <f t="shared" ref="X728" si="17067">IF(X725=1,W728+1,W728)</f>
        <v>1900</v>
      </c>
      <c r="Y728" s="54">
        <f t="shared" ref="Y728" si="17068">IF(Y725=1,X728+1,X728)</f>
        <v>1900</v>
      </c>
      <c r="Z728" s="54">
        <f t="shared" ref="Z728" si="17069">IF(Z725=1,Y728+1,Y728)</f>
        <v>1900</v>
      </c>
      <c r="AA728" s="54">
        <f t="shared" ref="AA728" si="17070">IF(AA725=1,Z728+1,Z728)</f>
        <v>1900</v>
      </c>
      <c r="AB728" s="54">
        <f t="shared" ref="AB728" si="17071">IF(AB725=1,AA728+1,AA728)</f>
        <v>1900</v>
      </c>
      <c r="AC728" s="54">
        <f t="shared" ref="AC728" si="17072">IF(AC725=1,AB728+1,AB728)</f>
        <v>1901</v>
      </c>
      <c r="AD728" s="54">
        <f t="shared" ref="AD728" si="17073">IF(AD725=1,AC728+1,AC728)</f>
        <v>1901</v>
      </c>
      <c r="AE728" s="54">
        <f t="shared" ref="AE728" si="17074">IF(AE725=1,AD728+1,AD728)</f>
        <v>1901</v>
      </c>
      <c r="AF728" s="54">
        <f t="shared" ref="AF728" si="17075">IF(AF725=1,AE728+1,AE728)</f>
        <v>1901</v>
      </c>
      <c r="AG728" s="54">
        <f t="shared" ref="AG728" si="17076">IF(AG725=1,AF728+1,AF728)</f>
        <v>1901</v>
      </c>
      <c r="AH728" s="54">
        <f t="shared" ref="AH728" si="17077">IF(AH725=1,AG728+1,AG728)</f>
        <v>1901</v>
      </c>
      <c r="AI728" s="54">
        <f t="shared" ref="AI728" si="17078">IF(AI725=1,AH728+1,AH728)</f>
        <v>1901</v>
      </c>
      <c r="AJ728" s="54">
        <f t="shared" ref="AJ728" si="17079">IF(AJ725=1,AI728+1,AI728)</f>
        <v>1901</v>
      </c>
      <c r="AK728" s="54">
        <f t="shared" ref="AK728" si="17080">IF(AK725=1,AJ728+1,AJ728)</f>
        <v>1901</v>
      </c>
      <c r="AL728" s="54">
        <f t="shared" ref="AL728" si="17081">IF(AL725=1,AK728+1,AK728)</f>
        <v>1901</v>
      </c>
      <c r="AM728" s="54">
        <f t="shared" ref="AM728" si="17082">IF(AM725=1,AL728+1,AL728)</f>
        <v>1901</v>
      </c>
      <c r="AN728" s="54">
        <f t="shared" ref="AN728" si="17083">IF(AN725=1,AM728+1,AM728)</f>
        <v>1901</v>
      </c>
      <c r="AO728" s="54">
        <f t="shared" ref="AO728" si="17084">IF(AO725=1,AN728+1,AN728)</f>
        <v>1902</v>
      </c>
      <c r="AP728" s="54">
        <f t="shared" ref="AP728" si="17085">IF(AP725=1,AO728+1,AO728)</f>
        <v>1902</v>
      </c>
      <c r="AQ728" s="54">
        <f t="shared" ref="AQ728" si="17086">IF(AQ725=1,AP728+1,AP728)</f>
        <v>1902</v>
      </c>
      <c r="AR728" s="54">
        <f t="shared" ref="AR728" si="17087">IF(AR725=1,AQ728+1,AQ728)</f>
        <v>1902</v>
      </c>
      <c r="AS728" s="54">
        <f t="shared" ref="AS728" si="17088">IF(AS725=1,AR728+1,AR728)</f>
        <v>1902</v>
      </c>
      <c r="AT728" s="54">
        <f t="shared" ref="AT728" si="17089">IF(AT725=1,AS728+1,AS728)</f>
        <v>1902</v>
      </c>
      <c r="AU728" s="54">
        <f t="shared" ref="AU728" si="17090">IF(AU725=1,AT728+1,AT728)</f>
        <v>1902</v>
      </c>
      <c r="AV728" s="54">
        <f t="shared" ref="AV728" si="17091">IF(AV725=1,AU728+1,AU728)</f>
        <v>1902</v>
      </c>
      <c r="AW728" s="54">
        <f t="shared" ref="AW728" si="17092">IF(AW725=1,AV728+1,AV728)</f>
        <v>1902</v>
      </c>
      <c r="AX728" s="54">
        <f t="shared" ref="AX728" si="17093">IF(AX725=1,AW728+1,AW728)</f>
        <v>1902</v>
      </c>
      <c r="AY728" s="54">
        <f t="shared" ref="AY728" si="17094">IF(AY725=1,AX728+1,AX728)</f>
        <v>1902</v>
      </c>
      <c r="AZ728" s="54">
        <f t="shared" ref="AZ728" si="17095">IF(AZ725=1,AY728+1,AY728)</f>
        <v>1902</v>
      </c>
      <c r="BA728" s="54">
        <f t="shared" ref="BA728" si="17096">IF(BA725=1,AZ728+1,AZ728)</f>
        <v>1903</v>
      </c>
      <c r="BB728" s="54">
        <f t="shared" ref="BB728" si="17097">IF(BB725=1,BA728+1,BA728)</f>
        <v>1903</v>
      </c>
      <c r="BC728" s="54">
        <f t="shared" ref="BC728" si="17098">IF(BC725=1,BB728+1,BB728)</f>
        <v>1903</v>
      </c>
      <c r="BD728" s="54">
        <f t="shared" ref="BD728" si="17099">IF(BD725=1,BC728+1,BC728)</f>
        <v>1903</v>
      </c>
      <c r="BE728" s="54">
        <f t="shared" ref="BE728" si="17100">IF(BE725=1,BD728+1,BD728)</f>
        <v>1903</v>
      </c>
      <c r="BF728" s="54">
        <f t="shared" ref="BF728" si="17101">IF(BF725=1,BE728+1,BE728)</f>
        <v>1903</v>
      </c>
      <c r="BG728" s="54">
        <f t="shared" ref="BG728" si="17102">IF(BG725=1,BF728+1,BF728)</f>
        <v>1903</v>
      </c>
      <c r="BH728" s="54">
        <f t="shared" ref="BH728" si="17103">IF(BH725=1,BG728+1,BG728)</f>
        <v>1903</v>
      </c>
      <c r="BI728" s="54">
        <f t="shared" ref="BI728" si="17104">IF(BI725=1,BH728+1,BH728)</f>
        <v>1903</v>
      </c>
      <c r="BJ728" s="54">
        <f t="shared" ref="BJ728" si="17105">IF(BJ725=1,BI728+1,BI728)</f>
        <v>1903</v>
      </c>
      <c r="BK728" s="54">
        <f t="shared" ref="BK728" si="17106">IF(BK725=1,BJ728+1,BJ728)</f>
        <v>1903</v>
      </c>
      <c r="BL728" s="54">
        <f t="shared" ref="BL728" si="17107">IF(BL725=1,BK728+1,BK728)</f>
        <v>1903</v>
      </c>
      <c r="BM728" s="54">
        <f t="shared" ref="BM728" si="17108">IF(BM725=1,BL728+1,BL728)</f>
        <v>1904</v>
      </c>
      <c r="BN728" s="54">
        <f t="shared" ref="BN728" si="17109">IF(BN725=1,BM728+1,BM728)</f>
        <v>1904</v>
      </c>
      <c r="BO728" s="54">
        <f t="shared" ref="BO728" si="17110">IF(BO725=1,BN728+1,BN728)</f>
        <v>1904</v>
      </c>
      <c r="BP728" s="54">
        <f t="shared" ref="BP728" si="17111">IF(BP725=1,BO728+1,BO728)</f>
        <v>1904</v>
      </c>
      <c r="BQ728" s="54">
        <f t="shared" ref="BQ728" si="17112">IF(BQ725=1,BP728+1,BP728)</f>
        <v>1904</v>
      </c>
      <c r="BR728" s="54">
        <f t="shared" ref="BR728" si="17113">IF(BR725=1,BQ728+1,BQ728)</f>
        <v>1904</v>
      </c>
      <c r="BS728" s="54">
        <f t="shared" ref="BS728" si="17114">IF(BS725=1,BR728+1,BR728)</f>
        <v>1904</v>
      </c>
      <c r="BT728" s="54">
        <f t="shared" ref="BT728" si="17115">IF(BT725=1,BS728+1,BS728)</f>
        <v>1904</v>
      </c>
      <c r="BU728" s="54">
        <f t="shared" ref="BU728" si="17116">IF(BU725=1,BT728+1,BT728)</f>
        <v>1904</v>
      </c>
      <c r="BV728" s="54">
        <f t="shared" ref="BV728" si="17117">IF(BV725=1,BU728+1,BU728)</f>
        <v>1904</v>
      </c>
      <c r="BW728" s="54">
        <f t="shared" ref="BW728" si="17118">IF(BW725=1,BV728+1,BV728)</f>
        <v>1904</v>
      </c>
      <c r="BX728" s="54">
        <f t="shared" ref="BX728" si="17119">IF(BX725=1,BW728+1,BW728)</f>
        <v>1904</v>
      </c>
      <c r="BY728" s="163"/>
      <c r="BZ728" s="164"/>
      <c r="CA728" s="165"/>
      <c r="CB728" s="165"/>
    </row>
    <row r="729" spans="1:96" s="98" customFormat="1" ht="16.2" customHeight="1" x14ac:dyDescent="0.3">
      <c r="A729" s="230"/>
      <c r="B729" s="105"/>
      <c r="C729" s="116"/>
      <c r="D729" s="116"/>
      <c r="E729" s="309"/>
      <c r="F729" s="309"/>
      <c r="G729" s="308"/>
      <c r="H729" s="308"/>
      <c r="I729" s="309"/>
      <c r="J729" s="310"/>
      <c r="K729" s="309"/>
      <c r="L729" s="312"/>
      <c r="M729" s="7"/>
      <c r="N729" s="315"/>
      <c r="P729" s="57" t="s">
        <v>170</v>
      </c>
      <c r="Q729" s="196"/>
      <c r="R729" s="196"/>
      <c r="S729" s="196"/>
      <c r="T729" s="196"/>
      <c r="U729" s="196"/>
      <c r="V729" s="196"/>
      <c r="W729" s="196"/>
      <c r="X729" s="196"/>
      <c r="Y729" s="196"/>
      <c r="Z729" s="196"/>
      <c r="AA729" s="196"/>
      <c r="AB729" s="196"/>
      <c r="AC729" s="196"/>
      <c r="AD729" s="196"/>
      <c r="AE729" s="196"/>
      <c r="AF729" s="196"/>
      <c r="AG729" s="196"/>
      <c r="AH729" s="196"/>
      <c r="AI729" s="196"/>
      <c r="AJ729" s="196"/>
      <c r="AK729" s="196"/>
      <c r="AL729" s="196"/>
      <c r="AM729" s="196"/>
      <c r="AN729" s="196"/>
      <c r="AO729" s="196"/>
      <c r="AP729" s="196"/>
      <c r="AQ729" s="196"/>
      <c r="AR729" s="196"/>
      <c r="AS729" s="196"/>
      <c r="AT729" s="196"/>
      <c r="AU729" s="196"/>
      <c r="AV729" s="196"/>
      <c r="AW729" s="196"/>
      <c r="AX729" s="196"/>
      <c r="AY729" s="196"/>
      <c r="AZ729" s="196"/>
      <c r="BA729" s="196"/>
      <c r="BB729" s="196"/>
      <c r="BC729" s="196"/>
      <c r="BD729" s="196"/>
      <c r="BE729" s="196"/>
      <c r="BF729" s="196"/>
      <c r="BG729" s="196"/>
      <c r="BH729" s="196"/>
      <c r="BI729" s="196"/>
      <c r="BJ729" s="196"/>
      <c r="BK729" s="196"/>
      <c r="BL729" s="196"/>
      <c r="BM729" s="196"/>
      <c r="BN729" s="196"/>
      <c r="BO729" s="196"/>
      <c r="BP729" s="196"/>
      <c r="BQ729" s="196"/>
      <c r="BR729" s="196"/>
      <c r="BS729" s="196"/>
      <c r="BT729" s="196"/>
      <c r="BU729" s="196"/>
      <c r="BV729" s="196"/>
      <c r="BW729" s="196"/>
      <c r="BX729" s="196"/>
      <c r="BY729" s="163"/>
      <c r="BZ729" s="164"/>
      <c r="CA729" s="165"/>
      <c r="CB729" s="165"/>
    </row>
    <row r="730" spans="1:96" s="98" customFormat="1" ht="23.4" customHeight="1" x14ac:dyDescent="0.3">
      <c r="A730" s="97"/>
      <c r="B730" s="117" t="s">
        <v>45</v>
      </c>
      <c r="C730" s="297"/>
      <c r="D730" s="297"/>
      <c r="E730" s="197"/>
      <c r="F730" s="193"/>
      <c r="G730" s="198"/>
      <c r="H730" s="199"/>
      <c r="I730" s="198"/>
      <c r="J730" s="167">
        <f>IF(I730="",0,IF(I730='Podpůrná data'!$A$10,'Podpůrná data'!$B$10,'Podpůrná data'!$B$11))</f>
        <v>0</v>
      </c>
      <c r="K730" s="166">
        <f>IFERROR(INT(ROUND(H730,2)*(VLOOKUP(INT(G730),'Podpůrná data'!$A$14:$B$73,2,FALSE))*(G730/(INT(G730)))),0)</f>
        <v>0</v>
      </c>
      <c r="L730" s="55">
        <f>J730*K730</f>
        <v>0</v>
      </c>
      <c r="M730" s="56">
        <f>IF(L730&gt;0,IF(ISTEXT(C730)=TRUE,0,1),0)</f>
        <v>0</v>
      </c>
      <c r="N730" s="142">
        <f>IF(L730&gt;0,1,0)</f>
        <v>0</v>
      </c>
      <c r="O730" s="118"/>
      <c r="P730" s="57" t="s">
        <v>94</v>
      </c>
      <c r="Q730" s="200"/>
      <c r="R730" s="200"/>
      <c r="S730" s="200"/>
      <c r="T730" s="200"/>
      <c r="U730" s="200"/>
      <c r="V730" s="200"/>
      <c r="W730" s="200"/>
      <c r="X730" s="200"/>
      <c r="Y730" s="200"/>
      <c r="Z730" s="200"/>
      <c r="AA730" s="200"/>
      <c r="AB730" s="200"/>
      <c r="AC730" s="200"/>
      <c r="AD730" s="200"/>
      <c r="AE730" s="200"/>
      <c r="AF730" s="200"/>
      <c r="AG730" s="200"/>
      <c r="AH730" s="200"/>
      <c r="AI730" s="200"/>
      <c r="AJ730" s="200"/>
      <c r="AK730" s="200"/>
      <c r="AL730" s="200"/>
      <c r="AM730" s="200"/>
      <c r="AN730" s="200"/>
      <c r="AO730" s="200"/>
      <c r="AP730" s="200"/>
      <c r="AQ730" s="200"/>
      <c r="AR730" s="200"/>
      <c r="AS730" s="200"/>
      <c r="AT730" s="200"/>
      <c r="AU730" s="200"/>
      <c r="AV730" s="200"/>
      <c r="AW730" s="200"/>
      <c r="AX730" s="200"/>
      <c r="AY730" s="200"/>
      <c r="AZ730" s="200"/>
      <c r="BA730" s="200"/>
      <c r="BB730" s="200"/>
      <c r="BC730" s="200"/>
      <c r="BD730" s="200"/>
      <c r="BE730" s="200"/>
      <c r="BF730" s="200"/>
      <c r="BG730" s="200"/>
      <c r="BH730" s="200"/>
      <c r="BI730" s="200"/>
      <c r="BJ730" s="200"/>
      <c r="BK730" s="200"/>
      <c r="BL730" s="200"/>
      <c r="BM730" s="200"/>
      <c r="BN730" s="200"/>
      <c r="BO730" s="200"/>
      <c r="BP730" s="200"/>
      <c r="BQ730" s="200"/>
      <c r="BR730" s="200"/>
      <c r="BS730" s="200"/>
      <c r="BT730" s="200"/>
      <c r="BU730" s="200"/>
      <c r="BV730" s="200"/>
      <c r="BW730" s="200"/>
      <c r="BX730" s="200"/>
      <c r="BY730" s="298">
        <f>SUM(Q738:BX738)</f>
        <v>0</v>
      </c>
      <c r="BZ730" s="300">
        <f>SUM(Q739:BX739)</f>
        <v>0</v>
      </c>
      <c r="CA730" s="302">
        <f>IF($N730=0,0,IF($BY730&gt;=215*$H730,1,0))</f>
        <v>0</v>
      </c>
      <c r="CB730" s="302">
        <f>IF($BY730&gt;=215*$H730,0,(CEILING(215*$H730,1)-$BY730))</f>
        <v>0</v>
      </c>
    </row>
    <row r="731" spans="1:96" s="98" customFormat="1" ht="28.8" x14ac:dyDescent="0.3">
      <c r="A731" s="97"/>
      <c r="B731" s="119"/>
      <c r="C731" s="73"/>
      <c r="D731" s="73"/>
      <c r="E731" s="73"/>
      <c r="F731" s="73"/>
      <c r="G731" s="73"/>
      <c r="H731" s="73"/>
      <c r="I731" s="73"/>
      <c r="J731" s="73"/>
      <c r="K731" s="73"/>
      <c r="L731" s="58"/>
      <c r="M731" s="7"/>
      <c r="N731" s="160"/>
      <c r="P731" s="57" t="s">
        <v>140</v>
      </c>
      <c r="Q731" s="201"/>
      <c r="R731" s="201"/>
      <c r="S731" s="201"/>
      <c r="T731" s="201"/>
      <c r="U731" s="201"/>
      <c r="V731" s="201"/>
      <c r="W731" s="201"/>
      <c r="X731" s="201"/>
      <c r="Y731" s="201"/>
      <c r="Z731" s="201"/>
      <c r="AA731" s="201"/>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1"/>
      <c r="BC731" s="201"/>
      <c r="BD731" s="201"/>
      <c r="BE731" s="201"/>
      <c r="BF731" s="201"/>
      <c r="BG731" s="201"/>
      <c r="BH731" s="201"/>
      <c r="BI731" s="201"/>
      <c r="BJ731" s="201"/>
      <c r="BK731" s="201"/>
      <c r="BL731" s="201"/>
      <c r="BM731" s="201"/>
      <c r="BN731" s="201"/>
      <c r="BO731" s="201"/>
      <c r="BP731" s="201"/>
      <c r="BQ731" s="201"/>
      <c r="BR731" s="201"/>
      <c r="BS731" s="201"/>
      <c r="BT731" s="201"/>
      <c r="BU731" s="201"/>
      <c r="BV731" s="201"/>
      <c r="BW731" s="201"/>
      <c r="BX731" s="201"/>
      <c r="BY731" s="298"/>
      <c r="BZ731" s="300"/>
      <c r="CA731" s="302"/>
      <c r="CB731" s="302"/>
    </row>
    <row r="732" spans="1:96" s="98" customFormat="1" ht="14.4" hidden="1" customHeight="1" x14ac:dyDescent="0.3">
      <c r="A732" s="97"/>
      <c r="B732" s="119"/>
      <c r="C732" s="73"/>
      <c r="D732" s="73"/>
      <c r="E732" s="73"/>
      <c r="F732" s="73"/>
      <c r="G732" s="73"/>
      <c r="H732" s="73"/>
      <c r="I732" s="73"/>
      <c r="J732" s="73"/>
      <c r="K732" s="73"/>
      <c r="L732" s="58"/>
      <c r="M732" s="7"/>
      <c r="N732" s="160"/>
      <c r="P732" s="59" t="s">
        <v>141</v>
      </c>
      <c r="Q732" s="60">
        <f>IF(Q730&lt;&gt;0,1,0)</f>
        <v>0</v>
      </c>
      <c r="R732" s="60">
        <f t="shared" ref="R732" si="17120">IF(Q732&gt;0,Q732+1,IF(R730&lt;&gt;0,1,0))</f>
        <v>0</v>
      </c>
      <c r="S732" s="60">
        <f t="shared" ref="S732" si="17121">IF(R732&gt;0,R732+1,IF(S730&lt;&gt;0,1,0))</f>
        <v>0</v>
      </c>
      <c r="T732" s="60">
        <f t="shared" ref="T732" si="17122">IF(S732&gt;0,S732+1,IF(T730&lt;&gt;0,1,0))</f>
        <v>0</v>
      </c>
      <c r="U732" s="60">
        <f t="shared" ref="U732" si="17123">IF(T732&gt;0,T732+1,IF(U730&lt;&gt;0,1,0))</f>
        <v>0</v>
      </c>
      <c r="V732" s="60">
        <f t="shared" ref="V732" si="17124">IF(U732&gt;0,U732+1,IF(V730&lt;&gt;0,1,0))</f>
        <v>0</v>
      </c>
      <c r="W732" s="60">
        <f t="shared" ref="W732" si="17125">IF(V732&gt;0,V732+1,IF(W730&lt;&gt;0,1,0))</f>
        <v>0</v>
      </c>
      <c r="X732" s="60">
        <f t="shared" ref="X732" si="17126">IF(W732&gt;0,W732+1,IF(X730&lt;&gt;0,1,0))</f>
        <v>0</v>
      </c>
      <c r="Y732" s="60">
        <f t="shared" ref="Y732" si="17127">IF(X732&gt;0,X732+1,IF(Y730&lt;&gt;0,1,0))</f>
        <v>0</v>
      </c>
      <c r="Z732" s="60">
        <f t="shared" ref="Z732" si="17128">IF(Y732&gt;0,Y732+1,IF(Z730&lt;&gt;0,1,0))</f>
        <v>0</v>
      </c>
      <c r="AA732" s="60">
        <f t="shared" ref="AA732" si="17129">IF(Z732&gt;0,Z732+1,IF(AA730&lt;&gt;0,1,0))</f>
        <v>0</v>
      </c>
      <c r="AB732" s="60">
        <f t="shared" ref="AB732" si="17130">IF(AA732&gt;0,AA732+1,IF(AB730&lt;&gt;0,1,0))</f>
        <v>0</v>
      </c>
      <c r="AC732" s="60">
        <f t="shared" ref="AC732" si="17131">IF(AB732&gt;0,AB732+1,IF(AC730&lt;&gt;0,1,0))</f>
        <v>0</v>
      </c>
      <c r="AD732" s="60">
        <f t="shared" ref="AD732" si="17132">IF(AC732&gt;0,AC732+1,IF(AD730&lt;&gt;0,1,0))</f>
        <v>0</v>
      </c>
      <c r="AE732" s="60">
        <f t="shared" ref="AE732" si="17133">IF(AD732&gt;0,AD732+1,IF(AE730&lt;&gt;0,1,0))</f>
        <v>0</v>
      </c>
      <c r="AF732" s="60">
        <f t="shared" ref="AF732" si="17134">IF(AE732&gt;0,AE732+1,IF(AF730&lt;&gt;0,1,0))</f>
        <v>0</v>
      </c>
      <c r="AG732" s="60">
        <f t="shared" ref="AG732" si="17135">IF(AF732&gt;0,AF732+1,IF(AG730&lt;&gt;0,1,0))</f>
        <v>0</v>
      </c>
      <c r="AH732" s="60">
        <f t="shared" ref="AH732" si="17136">IF(AG732&gt;0,AG732+1,IF(AH730&lt;&gt;0,1,0))</f>
        <v>0</v>
      </c>
      <c r="AI732" s="60">
        <f t="shared" ref="AI732" si="17137">IF(AH732&gt;0,AH732+1,IF(AI730&lt;&gt;0,1,0))</f>
        <v>0</v>
      </c>
      <c r="AJ732" s="60">
        <f t="shared" ref="AJ732" si="17138">IF(AI732&gt;0,AI732+1,IF(AJ730&lt;&gt;0,1,0))</f>
        <v>0</v>
      </c>
      <c r="AK732" s="60">
        <f t="shared" ref="AK732" si="17139">IF(AJ732&gt;0,AJ732+1,IF(AK730&lt;&gt;0,1,0))</f>
        <v>0</v>
      </c>
      <c r="AL732" s="60">
        <f t="shared" ref="AL732" si="17140">IF(AK732&gt;0,AK732+1,IF(AL730&lt;&gt;0,1,0))</f>
        <v>0</v>
      </c>
      <c r="AM732" s="60">
        <f t="shared" ref="AM732" si="17141">IF(AL732&gt;0,AL732+1,IF(AM730&lt;&gt;0,1,0))</f>
        <v>0</v>
      </c>
      <c r="AN732" s="60">
        <f t="shared" ref="AN732" si="17142">IF(AM732&gt;0,AM732+1,IF(AN730&lt;&gt;0,1,0))</f>
        <v>0</v>
      </c>
      <c r="AO732" s="60">
        <f t="shared" ref="AO732" si="17143">IF(AN732&gt;0,AN732+1,IF(AO730&lt;&gt;0,1,0))</f>
        <v>0</v>
      </c>
      <c r="AP732" s="60">
        <f t="shared" ref="AP732" si="17144">IF(AO732&gt;0,AO732+1,IF(AP730&lt;&gt;0,1,0))</f>
        <v>0</v>
      </c>
      <c r="AQ732" s="60">
        <f t="shared" ref="AQ732" si="17145">IF(AP732&gt;0,AP732+1,IF(AQ730&lt;&gt;0,1,0))</f>
        <v>0</v>
      </c>
      <c r="AR732" s="60">
        <f t="shared" ref="AR732" si="17146">IF(AQ732&gt;0,AQ732+1,IF(AR730&lt;&gt;0,1,0))</f>
        <v>0</v>
      </c>
      <c r="AS732" s="60">
        <f t="shared" ref="AS732" si="17147">IF(AR732&gt;0,AR732+1,IF(AS730&lt;&gt;0,1,0))</f>
        <v>0</v>
      </c>
      <c r="AT732" s="60">
        <f t="shared" ref="AT732" si="17148">IF(AS732&gt;0,AS732+1,IF(AT730&lt;&gt;0,1,0))</f>
        <v>0</v>
      </c>
      <c r="AU732" s="60">
        <f t="shared" ref="AU732" si="17149">IF(AT732&gt;0,AT732+1,IF(AU730&lt;&gt;0,1,0))</f>
        <v>0</v>
      </c>
      <c r="AV732" s="60">
        <f t="shared" ref="AV732" si="17150">IF(AU732&gt;0,AU732+1,IF(AV730&lt;&gt;0,1,0))</f>
        <v>0</v>
      </c>
      <c r="AW732" s="60">
        <f t="shared" ref="AW732" si="17151">IF(AV732&gt;0,AV732+1,IF(AW730&lt;&gt;0,1,0))</f>
        <v>0</v>
      </c>
      <c r="AX732" s="60">
        <f t="shared" ref="AX732" si="17152">IF(AW732&gt;0,AW732+1,IF(AX730&lt;&gt;0,1,0))</f>
        <v>0</v>
      </c>
      <c r="AY732" s="60">
        <f t="shared" ref="AY732" si="17153">IF(AX732&gt;0,AX732+1,IF(AY730&lt;&gt;0,1,0))</f>
        <v>0</v>
      </c>
      <c r="AZ732" s="60">
        <f t="shared" ref="AZ732" si="17154">IF(AY732&gt;0,AY732+1,IF(AZ730&lt;&gt;0,1,0))</f>
        <v>0</v>
      </c>
      <c r="BA732" s="60">
        <f t="shared" ref="BA732" si="17155">IF(AZ732&gt;0,AZ732+1,IF(BA730&lt;&gt;0,1,0))</f>
        <v>0</v>
      </c>
      <c r="BB732" s="60">
        <f t="shared" ref="BB732" si="17156">IF(BA732&gt;0,BA732+1,IF(BB730&lt;&gt;0,1,0))</f>
        <v>0</v>
      </c>
      <c r="BC732" s="60">
        <f t="shared" ref="BC732" si="17157">IF(BB732&gt;0,BB732+1,IF(BC730&lt;&gt;0,1,0))</f>
        <v>0</v>
      </c>
      <c r="BD732" s="60">
        <f t="shared" ref="BD732" si="17158">IF(BC732&gt;0,BC732+1,IF(BD730&lt;&gt;0,1,0))</f>
        <v>0</v>
      </c>
      <c r="BE732" s="60">
        <f t="shared" ref="BE732" si="17159">IF(BD732&gt;0,BD732+1,IF(BE730&lt;&gt;0,1,0))</f>
        <v>0</v>
      </c>
      <c r="BF732" s="60">
        <f t="shared" ref="BF732" si="17160">IF(BE732&gt;0,BE732+1,IF(BF730&lt;&gt;0,1,0))</f>
        <v>0</v>
      </c>
      <c r="BG732" s="60">
        <f t="shared" ref="BG732" si="17161">IF(BF732&gt;0,BF732+1,IF(BG730&lt;&gt;0,1,0))</f>
        <v>0</v>
      </c>
      <c r="BH732" s="60">
        <f t="shared" ref="BH732" si="17162">IF(BG732&gt;0,BG732+1,IF(BH730&lt;&gt;0,1,0))</f>
        <v>0</v>
      </c>
      <c r="BI732" s="60">
        <f t="shared" ref="BI732" si="17163">IF(BH732&gt;0,BH732+1,IF(BI730&lt;&gt;0,1,0))</f>
        <v>0</v>
      </c>
      <c r="BJ732" s="60">
        <f t="shared" ref="BJ732" si="17164">IF(BI732&gt;0,BI732+1,IF(BJ730&lt;&gt;0,1,0))</f>
        <v>0</v>
      </c>
      <c r="BK732" s="60">
        <f t="shared" ref="BK732" si="17165">IF(BJ732&gt;0,BJ732+1,IF(BK730&lt;&gt;0,1,0))</f>
        <v>0</v>
      </c>
      <c r="BL732" s="60">
        <f t="shared" ref="BL732" si="17166">IF(BK732&gt;0,BK732+1,IF(BL730&lt;&gt;0,1,0))</f>
        <v>0</v>
      </c>
      <c r="BM732" s="60">
        <f t="shared" ref="BM732" si="17167">IF(BL732&gt;0,BL732+1,IF(BM730&lt;&gt;0,1,0))</f>
        <v>0</v>
      </c>
      <c r="BN732" s="60">
        <f t="shared" ref="BN732" si="17168">IF(BM732&gt;0,BM732+1,IF(BN730&lt;&gt;0,1,0))</f>
        <v>0</v>
      </c>
      <c r="BO732" s="60">
        <f t="shared" ref="BO732" si="17169">IF(BN732&gt;0,BN732+1,IF(BO730&lt;&gt;0,1,0))</f>
        <v>0</v>
      </c>
      <c r="BP732" s="60">
        <f t="shared" ref="BP732" si="17170">IF(BO732&gt;0,BO732+1,IF(BP730&lt;&gt;0,1,0))</f>
        <v>0</v>
      </c>
      <c r="BQ732" s="60">
        <f t="shared" ref="BQ732" si="17171">IF(BP732&gt;0,BP732+1,IF(BQ730&lt;&gt;0,1,0))</f>
        <v>0</v>
      </c>
      <c r="BR732" s="60">
        <f t="shared" ref="BR732" si="17172">IF(BQ732&gt;0,BQ732+1,IF(BR730&lt;&gt;0,1,0))</f>
        <v>0</v>
      </c>
      <c r="BS732" s="60">
        <f t="shared" ref="BS732" si="17173">IF(BR732&gt;0,BR732+1,IF(BS730&lt;&gt;0,1,0))</f>
        <v>0</v>
      </c>
      <c r="BT732" s="60">
        <f t="shared" ref="BT732" si="17174">IF(BS732&gt;0,BS732+1,IF(BT730&lt;&gt;0,1,0))</f>
        <v>0</v>
      </c>
      <c r="BU732" s="60">
        <f t="shared" ref="BU732" si="17175">IF(BT732&gt;0,BT732+1,IF(BU730&lt;&gt;0,1,0))</f>
        <v>0</v>
      </c>
      <c r="BV732" s="60">
        <f t="shared" ref="BV732" si="17176">IF(BU732&gt;0,BU732+1,IF(BV730&lt;&gt;0,1,0))</f>
        <v>0</v>
      </c>
      <c r="BW732" s="60">
        <f t="shared" ref="BW732" si="17177">IF(BV732&gt;0,BV732+1,IF(BW730&lt;&gt;0,1,0))</f>
        <v>0</v>
      </c>
      <c r="BX732" s="60">
        <f t="shared" ref="BX732" si="17178">IF(BW732&gt;0,BW732+1,IF(BX730&lt;&gt;0,1,0))</f>
        <v>0</v>
      </c>
      <c r="BY732" s="298"/>
      <c r="BZ732" s="300"/>
      <c r="CA732" s="302"/>
      <c r="CB732" s="302"/>
    </row>
    <row r="733" spans="1:96" s="98" customFormat="1" ht="14.4" hidden="1" customHeight="1" x14ac:dyDescent="0.3">
      <c r="A733" s="97"/>
      <c r="B733" s="119"/>
      <c r="C733" s="73"/>
      <c r="D733" s="73"/>
      <c r="E733" s="73"/>
      <c r="F733" s="73"/>
      <c r="G733" s="73"/>
      <c r="H733" s="73"/>
      <c r="I733" s="73"/>
      <c r="J733" s="73"/>
      <c r="K733" s="73"/>
      <c r="L733" s="58"/>
      <c r="M733" s="7"/>
      <c r="N733" s="160"/>
      <c r="P733" s="59" t="s">
        <v>142</v>
      </c>
      <c r="Q733" s="60">
        <f>Q732</f>
        <v>0</v>
      </c>
      <c r="R733" s="60">
        <f>IF(R732=0,0,IF(OR(Q733=0,Q733=12),1,Q733+1))</f>
        <v>0</v>
      </c>
      <c r="S733" s="60">
        <f t="shared" ref="S733" si="17179">IF(S732=0,0,IF(OR(R733=0,R733=12),1,R733+1))</f>
        <v>0</v>
      </c>
      <c r="T733" s="60">
        <f t="shared" ref="T733" si="17180">IF(T732=0,0,IF(OR(S733=0,S733=12),1,S733+1))</f>
        <v>0</v>
      </c>
      <c r="U733" s="60">
        <f t="shared" ref="U733" si="17181">IF(U732=0,0,IF(OR(T733=0,T733=12),1,T733+1))</f>
        <v>0</v>
      </c>
      <c r="V733" s="60">
        <f t="shared" ref="V733" si="17182">IF(V732=0,0,IF(OR(U733=0,U733=12),1,U733+1))</f>
        <v>0</v>
      </c>
      <c r="W733" s="60">
        <f t="shared" ref="W733" si="17183">IF(W732=0,0,IF(OR(V733=0,V733=12),1,V733+1))</f>
        <v>0</v>
      </c>
      <c r="X733" s="60">
        <f t="shared" ref="X733" si="17184">IF(X732=0,0,IF(OR(W733=0,W733=12),1,W733+1))</f>
        <v>0</v>
      </c>
      <c r="Y733" s="60">
        <f t="shared" ref="Y733" si="17185">IF(Y732=0,0,IF(OR(X733=0,X733=12),1,X733+1))</f>
        <v>0</v>
      </c>
      <c r="Z733" s="60">
        <f t="shared" ref="Z733" si="17186">IF(Z732=0,0,IF(OR(Y733=0,Y733=12),1,Y733+1))</f>
        <v>0</v>
      </c>
      <c r="AA733" s="60">
        <f t="shared" ref="AA733" si="17187">IF(AA732=0,0,IF(OR(Z733=0,Z733=12),1,Z733+1))</f>
        <v>0</v>
      </c>
      <c r="AB733" s="60">
        <f t="shared" ref="AB733" si="17188">IF(AB732=0,0,IF(OR(AA733=0,AA733=12),1,AA733+1))</f>
        <v>0</v>
      </c>
      <c r="AC733" s="60">
        <f t="shared" ref="AC733" si="17189">IF(AC732=0,0,IF(OR(AB733=0,AB733=12),1,AB733+1))</f>
        <v>0</v>
      </c>
      <c r="AD733" s="60">
        <f t="shared" ref="AD733" si="17190">IF(AD732=0,0,IF(OR(AC733=0,AC733=12),1,AC733+1))</f>
        <v>0</v>
      </c>
      <c r="AE733" s="60">
        <f t="shared" ref="AE733" si="17191">IF(AE732=0,0,IF(OR(AD733=0,AD733=12),1,AD733+1))</f>
        <v>0</v>
      </c>
      <c r="AF733" s="60">
        <f t="shared" ref="AF733" si="17192">IF(AF732=0,0,IF(OR(AE733=0,AE733=12),1,AE733+1))</f>
        <v>0</v>
      </c>
      <c r="AG733" s="60">
        <f t="shared" ref="AG733" si="17193">IF(AG732=0,0,IF(OR(AF733=0,AF733=12),1,AF733+1))</f>
        <v>0</v>
      </c>
      <c r="AH733" s="60">
        <f t="shared" ref="AH733" si="17194">IF(AH732=0,0,IF(OR(AG733=0,AG733=12),1,AG733+1))</f>
        <v>0</v>
      </c>
      <c r="AI733" s="60">
        <f t="shared" ref="AI733" si="17195">IF(AI732=0,0,IF(OR(AH733=0,AH733=12),1,AH733+1))</f>
        <v>0</v>
      </c>
      <c r="AJ733" s="60">
        <f t="shared" ref="AJ733" si="17196">IF(AJ732=0,0,IF(OR(AI733=0,AI733=12),1,AI733+1))</f>
        <v>0</v>
      </c>
      <c r="AK733" s="60">
        <f t="shared" ref="AK733" si="17197">IF(AK732=0,0,IF(OR(AJ733=0,AJ733=12),1,AJ733+1))</f>
        <v>0</v>
      </c>
      <c r="AL733" s="60">
        <f t="shared" ref="AL733" si="17198">IF(AL732=0,0,IF(OR(AK733=0,AK733=12),1,AK733+1))</f>
        <v>0</v>
      </c>
      <c r="AM733" s="60">
        <f t="shared" ref="AM733" si="17199">IF(AM732=0,0,IF(OR(AL733=0,AL733=12),1,AL733+1))</f>
        <v>0</v>
      </c>
      <c r="AN733" s="60">
        <f t="shared" ref="AN733" si="17200">IF(AN732=0,0,IF(OR(AM733=0,AM733=12),1,AM733+1))</f>
        <v>0</v>
      </c>
      <c r="AO733" s="60">
        <f t="shared" ref="AO733" si="17201">IF(AO732=0,0,IF(OR(AN733=0,AN733=12),1,AN733+1))</f>
        <v>0</v>
      </c>
      <c r="AP733" s="60">
        <f t="shared" ref="AP733" si="17202">IF(AP732=0,0,IF(OR(AO733=0,AO733=12),1,AO733+1))</f>
        <v>0</v>
      </c>
      <c r="AQ733" s="60">
        <f t="shared" ref="AQ733" si="17203">IF(AQ732=0,0,IF(OR(AP733=0,AP733=12),1,AP733+1))</f>
        <v>0</v>
      </c>
      <c r="AR733" s="60">
        <f t="shared" ref="AR733" si="17204">IF(AR732=0,0,IF(OR(AQ733=0,AQ733=12),1,AQ733+1))</f>
        <v>0</v>
      </c>
      <c r="AS733" s="60">
        <f t="shared" ref="AS733" si="17205">IF(AS732=0,0,IF(OR(AR733=0,AR733=12),1,AR733+1))</f>
        <v>0</v>
      </c>
      <c r="AT733" s="60">
        <f t="shared" ref="AT733" si="17206">IF(AT732=0,0,IF(OR(AS733=0,AS733=12),1,AS733+1))</f>
        <v>0</v>
      </c>
      <c r="AU733" s="60">
        <f t="shared" ref="AU733" si="17207">IF(AU732=0,0,IF(OR(AT733=0,AT733=12),1,AT733+1))</f>
        <v>0</v>
      </c>
      <c r="AV733" s="60">
        <f t="shared" ref="AV733" si="17208">IF(AV732=0,0,IF(OR(AU733=0,AU733=12),1,AU733+1))</f>
        <v>0</v>
      </c>
      <c r="AW733" s="60">
        <f t="shared" ref="AW733" si="17209">IF(AW732=0,0,IF(OR(AV733=0,AV733=12),1,AV733+1))</f>
        <v>0</v>
      </c>
      <c r="AX733" s="60">
        <f t="shared" ref="AX733" si="17210">IF(AX732=0,0,IF(OR(AW733=0,AW733=12),1,AW733+1))</f>
        <v>0</v>
      </c>
      <c r="AY733" s="60">
        <f t="shared" ref="AY733" si="17211">IF(AY732=0,0,IF(OR(AX733=0,AX733=12),1,AX733+1))</f>
        <v>0</v>
      </c>
      <c r="AZ733" s="60">
        <f t="shared" ref="AZ733" si="17212">IF(AZ732=0,0,IF(OR(AY733=0,AY733=12),1,AY733+1))</f>
        <v>0</v>
      </c>
      <c r="BA733" s="60">
        <f t="shared" ref="BA733" si="17213">IF(BA732=0,0,IF(OR(AZ733=0,AZ733=12),1,AZ733+1))</f>
        <v>0</v>
      </c>
      <c r="BB733" s="60">
        <f t="shared" ref="BB733" si="17214">IF(BB732=0,0,IF(OR(BA733=0,BA733=12),1,BA733+1))</f>
        <v>0</v>
      </c>
      <c r="BC733" s="60">
        <f t="shared" ref="BC733" si="17215">IF(BC732=0,0,IF(OR(BB733=0,BB733=12),1,BB733+1))</f>
        <v>0</v>
      </c>
      <c r="BD733" s="60">
        <f t="shared" ref="BD733" si="17216">IF(BD732=0,0,IF(OR(BC733=0,BC733=12),1,BC733+1))</f>
        <v>0</v>
      </c>
      <c r="BE733" s="60">
        <f t="shared" ref="BE733" si="17217">IF(BE732=0,0,IF(OR(BD733=0,BD733=12),1,BD733+1))</f>
        <v>0</v>
      </c>
      <c r="BF733" s="60">
        <f t="shared" ref="BF733" si="17218">IF(BF732=0,0,IF(OR(BE733=0,BE733=12),1,BE733+1))</f>
        <v>0</v>
      </c>
      <c r="BG733" s="60">
        <f t="shared" ref="BG733" si="17219">IF(BG732=0,0,IF(OR(BF733=0,BF733=12),1,BF733+1))</f>
        <v>0</v>
      </c>
      <c r="BH733" s="60">
        <f t="shared" ref="BH733" si="17220">IF(BH732=0,0,IF(OR(BG733=0,BG733=12),1,BG733+1))</f>
        <v>0</v>
      </c>
      <c r="BI733" s="60">
        <f t="shared" ref="BI733" si="17221">IF(BI732=0,0,IF(OR(BH733=0,BH733=12),1,BH733+1))</f>
        <v>0</v>
      </c>
      <c r="BJ733" s="60">
        <f t="shared" ref="BJ733" si="17222">IF(BJ732=0,0,IF(OR(BI733=0,BI733=12),1,BI733+1))</f>
        <v>0</v>
      </c>
      <c r="BK733" s="60">
        <f t="shared" ref="BK733" si="17223">IF(BK732=0,0,IF(OR(BJ733=0,BJ733=12),1,BJ733+1))</f>
        <v>0</v>
      </c>
      <c r="BL733" s="60">
        <f t="shared" ref="BL733" si="17224">IF(BL732=0,0,IF(OR(BK733=0,BK733=12),1,BK733+1))</f>
        <v>0</v>
      </c>
      <c r="BM733" s="60">
        <f t="shared" ref="BM733" si="17225">IF(BM732=0,0,IF(OR(BL733=0,BL733=12),1,BL733+1))</f>
        <v>0</v>
      </c>
      <c r="BN733" s="60">
        <f t="shared" ref="BN733" si="17226">IF(BN732=0,0,IF(OR(BM733=0,BM733=12),1,BM733+1))</f>
        <v>0</v>
      </c>
      <c r="BO733" s="60">
        <f t="shared" ref="BO733" si="17227">IF(BO732=0,0,IF(OR(BN733=0,BN733=12),1,BN733+1))</f>
        <v>0</v>
      </c>
      <c r="BP733" s="60">
        <f t="shared" ref="BP733" si="17228">IF(BP732=0,0,IF(OR(BO733=0,BO733=12),1,BO733+1))</f>
        <v>0</v>
      </c>
      <c r="BQ733" s="60">
        <f t="shared" ref="BQ733" si="17229">IF(BQ732=0,0,IF(OR(BP733=0,BP733=12),1,BP733+1))</f>
        <v>0</v>
      </c>
      <c r="BR733" s="60">
        <f t="shared" ref="BR733" si="17230">IF(BR732=0,0,IF(OR(BQ733=0,BQ733=12),1,BQ733+1))</f>
        <v>0</v>
      </c>
      <c r="BS733" s="60">
        <f t="shared" ref="BS733" si="17231">IF(BS732=0,0,IF(OR(BR733=0,BR733=12),1,BR733+1))</f>
        <v>0</v>
      </c>
      <c r="BT733" s="60">
        <f t="shared" ref="BT733" si="17232">IF(BT732=0,0,IF(OR(BS733=0,BS733=12),1,BS733+1))</f>
        <v>0</v>
      </c>
      <c r="BU733" s="60">
        <f t="shared" ref="BU733" si="17233">IF(BU732=0,0,IF(OR(BT733=0,BT733=12),1,BT733+1))</f>
        <v>0</v>
      </c>
      <c r="BV733" s="60">
        <f t="shared" ref="BV733" si="17234">IF(BV732=0,0,IF(OR(BU733=0,BU733=12),1,BU733+1))</f>
        <v>0</v>
      </c>
      <c r="BW733" s="60">
        <f t="shared" ref="BW733" si="17235">IF(BW732=0,0,IF(OR(BV733=0,BV733=12),1,BV733+1))</f>
        <v>0</v>
      </c>
      <c r="BX733" s="60">
        <f t="shared" ref="BX733" si="17236">IF(BX732=0,0,IF(OR(BW733=0,BW733=12),1,BW733+1))</f>
        <v>0</v>
      </c>
      <c r="BY733" s="298"/>
      <c r="BZ733" s="300"/>
      <c r="CA733" s="302"/>
      <c r="CB733" s="302"/>
    </row>
    <row r="734" spans="1:96" s="98" customFormat="1" ht="43.2" x14ac:dyDescent="0.3">
      <c r="A734" s="97"/>
      <c r="B734" s="119"/>
      <c r="C734" s="73"/>
      <c r="D734" s="73"/>
      <c r="E734" s="73"/>
      <c r="F734" s="73"/>
      <c r="G734" s="73"/>
      <c r="H734" s="73"/>
      <c r="I734" s="73"/>
      <c r="J734" s="73"/>
      <c r="K734" s="73"/>
      <c r="L734" s="58"/>
      <c r="M734" s="7"/>
      <c r="N734" s="160"/>
      <c r="P734" s="57" t="s">
        <v>221</v>
      </c>
      <c r="Q734" s="62">
        <f>IF(Q733&gt;0,IF(Q737&gt;$K730,$K730,Q737),0)</f>
        <v>0</v>
      </c>
      <c r="R734" s="62">
        <f>IF(R733&gt;0,IF((SUMIFS($Q736:Q736,$Q733:Q733,12)+IF(Q733=12,0,Q734)+R737)&gt;=$K730,$K730-FLOOR(SUMIFS($Q736:Q736,$Q733:Q733,12),1),IF(R733=1,R737,R737+Q734)),0)</f>
        <v>0</v>
      </c>
      <c r="S734" s="62">
        <f>IF(S733&gt;0,IF((SUMIFS($Q736:R736,$Q733:R733,12)+IF(R733=12,0,R734)+S737)&gt;=$K730,$K730-FLOOR(SUMIFS($Q736:R736,$Q733:R733,12),1),IF(S733=1,S737,S737+R734)),0)</f>
        <v>0</v>
      </c>
      <c r="T734" s="62">
        <f>IF(T733&gt;0,IF((SUMIFS($Q736:S736,$Q733:S733,12)+IF(S733=12,0,S734)+T737)&gt;=$K730,$K730-FLOOR(SUMIFS($Q736:S736,$Q733:S733,12),1),IF(T733=1,T737,T737+S734)),0)</f>
        <v>0</v>
      </c>
      <c r="U734" s="62">
        <f>IF(U733&gt;0,IF((SUMIFS($Q736:T736,$Q733:T733,12)+IF(T733=12,0,T734)+U737)&gt;=$K730,$K730-FLOOR(SUMIFS($Q736:T736,$Q733:T733,12),1),IF(U733=1,U737,U737+T734)),0)</f>
        <v>0</v>
      </c>
      <c r="V734" s="62">
        <f>IF(V733&gt;0,IF((SUMIFS($Q736:U736,$Q733:U733,12)+IF(U733=12,0,U734)+V737)&gt;=$K730,$K730-FLOOR(SUMIFS($Q736:U736,$Q733:U733,12),1),IF(V733=1,V737,V737+U734)),0)</f>
        <v>0</v>
      </c>
      <c r="W734" s="62">
        <f>IF(W733&gt;0,IF((SUMIFS($Q736:V736,$Q733:V733,12)+IF(V733=12,0,V734)+W737)&gt;=$K730,$K730-FLOOR(SUMIFS($Q736:V736,$Q733:V733,12),1),IF(W733=1,W737,W737+V734)),0)</f>
        <v>0</v>
      </c>
      <c r="X734" s="62">
        <f>IF(X733&gt;0,IF((SUMIFS($Q736:W736,$Q733:W733,12)+IF(W733=12,0,W734)+X737)&gt;=$K730,$K730-FLOOR(SUMIFS($Q736:W736,$Q733:W733,12),1),IF(X733=1,X737,X737+W734)),0)</f>
        <v>0</v>
      </c>
      <c r="Y734" s="62">
        <f>IF(Y733&gt;0,IF((SUMIFS($Q736:X736,$Q733:X733,12)+IF(X733=12,0,X734)+Y737)&gt;=$K730,$K730-FLOOR(SUMIFS($Q736:X736,$Q733:X733,12),1),IF(Y733=1,Y737,Y737+X734)),0)</f>
        <v>0</v>
      </c>
      <c r="Z734" s="62">
        <f>IF(Z733&gt;0,IF((SUMIFS($Q736:Y736,$Q733:Y733,12)+IF(Y733=12,0,Y734)+Z737)&gt;=$K730,$K730-FLOOR(SUMIFS($Q736:Y736,$Q733:Y733,12),1),IF(Z733=1,Z737,Z737+Y734)),0)</f>
        <v>0</v>
      </c>
      <c r="AA734" s="62">
        <f>IF(AA733&gt;0,IF((SUMIFS($Q736:Z736,$Q733:Z733,12)+IF(Z733=12,0,Z734)+AA737)&gt;=$K730,$K730-FLOOR(SUMIFS($Q736:Z736,$Q733:Z733,12),1),IF(AA733=1,AA737,AA737+Z734)),0)</f>
        <v>0</v>
      </c>
      <c r="AB734" s="62">
        <f>IF(AB733&gt;0,IF((SUMIFS($Q736:AA736,$Q733:AA733,12)+IF(AA733=12,0,AA734)+AB737)&gt;=$K730,$K730-FLOOR(SUMIFS($Q736:AA736,$Q733:AA733,12),1),IF(AB733=1,AB737,AB737+AA734)),0)</f>
        <v>0</v>
      </c>
      <c r="AC734" s="62">
        <f>IF(AC733&gt;0,IF((SUMIFS($Q736:AB736,$Q733:AB733,12)+IF(AB733=12,0,AB734)+AC737)&gt;=$K730,$K730-FLOOR(SUMIFS($Q736:AB736,$Q733:AB733,12),1),IF(AC733=1,AC737,AC737+AB734)),0)</f>
        <v>0</v>
      </c>
      <c r="AD734" s="62">
        <f>IF(AD733&gt;0,IF((SUMIFS($Q736:AC736,$Q733:AC733,12)+IF(AC733=12,0,AC734)+AD737)&gt;=$K730,$K730-FLOOR(SUMIFS($Q736:AC736,$Q733:AC733,12),1),IF(AD733=1,AD737,AD737+AC734)),0)</f>
        <v>0</v>
      </c>
      <c r="AE734" s="62">
        <f>IF(AE733&gt;0,IF((SUMIFS($Q736:AD736,$Q733:AD733,12)+IF(AD733=12,0,AD734)+AE737)&gt;=$K730,$K730-FLOOR(SUMIFS($Q736:AD736,$Q733:AD733,12),1),IF(AE733=1,AE737,AE737+AD734)),0)</f>
        <v>0</v>
      </c>
      <c r="AF734" s="62">
        <f>IF(AF733&gt;0,IF((SUMIFS($Q736:AE736,$Q733:AE733,12)+IF(AE733=12,0,AE734)+AF737)&gt;=$K730,$K730-FLOOR(SUMIFS($Q736:AE736,$Q733:AE733,12),1),IF(AF733=1,AF737,AF737+AE734)),0)</f>
        <v>0</v>
      </c>
      <c r="AG734" s="62">
        <f>IF(AG733&gt;0,IF((SUMIFS($Q736:AF736,$Q733:AF733,12)+IF(AF733=12,0,AF734)+AG737)&gt;=$K730,$K730-FLOOR(SUMIFS($Q736:AF736,$Q733:AF733,12),1),IF(AG733=1,AG737,AG737+AF734)),0)</f>
        <v>0</v>
      </c>
      <c r="AH734" s="62">
        <f>IF(AH733&gt;0,IF((SUMIFS($Q736:AG736,$Q733:AG733,12)+IF(AG733=12,0,AG734)+AH737)&gt;=$K730,$K730-FLOOR(SUMIFS($Q736:AG736,$Q733:AG733,12),1),IF(AH733=1,AH737,AH737+AG734)),0)</f>
        <v>0</v>
      </c>
      <c r="AI734" s="62">
        <f>IF(AI733&gt;0,IF((SUMIFS($Q736:AH736,$Q733:AH733,12)+IF(AH733=12,0,AH734)+AI737)&gt;=$K730,$K730-FLOOR(SUMIFS($Q736:AH736,$Q733:AH733,12),1),IF(AI733=1,AI737,AI737+AH734)),0)</f>
        <v>0</v>
      </c>
      <c r="AJ734" s="62">
        <f>IF(AJ733&gt;0,IF((SUMIFS($Q736:AI736,$Q733:AI733,12)+IF(AI733=12,0,AI734)+AJ737)&gt;=$K730,$K730-FLOOR(SUMIFS($Q736:AI736,$Q733:AI733,12),1),IF(AJ733=1,AJ737,AJ737+AI734)),0)</f>
        <v>0</v>
      </c>
      <c r="AK734" s="62">
        <f>IF(AK733&gt;0,IF((SUMIFS($Q736:AJ736,$Q733:AJ733,12)+IF(AJ733=12,0,AJ734)+AK737)&gt;=$K730,$K730-FLOOR(SUMIFS($Q736:AJ736,$Q733:AJ733,12),1),IF(AK733=1,AK737,AK737+AJ734)),0)</f>
        <v>0</v>
      </c>
      <c r="AL734" s="62">
        <f>IF(AL733&gt;0,IF((SUMIFS($Q736:AK736,$Q733:AK733,12)+IF(AK733=12,0,AK734)+AL737)&gt;=$K730,$K730-FLOOR(SUMIFS($Q736:AK736,$Q733:AK733,12),1),IF(AL733=1,AL737,AL737+AK734)),0)</f>
        <v>0</v>
      </c>
      <c r="AM734" s="62">
        <f>IF(AM733&gt;0,IF((SUMIFS($Q736:AL736,$Q733:AL733,12)+IF(AL733=12,0,AL734)+AM737)&gt;=$K730,$K730-FLOOR(SUMIFS($Q736:AL736,$Q733:AL733,12),1),IF(AM733=1,AM737,AM737+AL734)),0)</f>
        <v>0</v>
      </c>
      <c r="AN734" s="62">
        <f>IF(AN733&gt;0,IF((SUMIFS($Q736:AM736,$Q733:AM733,12)+IF(AM733=12,0,AM734)+AN737)&gt;=$K730,$K730-FLOOR(SUMIFS($Q736:AM736,$Q733:AM733,12),1),IF(AN733=1,AN737,AN737+AM734)),0)</f>
        <v>0</v>
      </c>
      <c r="AO734" s="62">
        <f>IF(AO733&gt;0,IF((SUMIFS($Q736:AN736,$Q733:AN733,12)+IF(AN733=12,0,AN734)+AO737)&gt;=$K730,$K730-FLOOR(SUMIFS($Q736:AN736,$Q733:AN733,12),1),IF(AO733=1,AO737,AO737+AN734)),0)</f>
        <v>0</v>
      </c>
      <c r="AP734" s="62">
        <f>IF(AP733&gt;0,IF((SUMIFS($Q736:AO736,$Q733:AO733,12)+IF(AO733=12,0,AO734)+AP737)&gt;=$K730,$K730-FLOOR(SUMIFS($Q736:AO736,$Q733:AO733,12),1),IF(AP733=1,AP737,AP737+AO734)),0)</f>
        <v>0</v>
      </c>
      <c r="AQ734" s="62">
        <f>IF(AQ733&gt;0,IF((SUMIFS($Q736:AP736,$Q733:AP733,12)+IF(AP733=12,0,AP734)+AQ737)&gt;=$K730,$K730-FLOOR(SUMIFS($Q736:AP736,$Q733:AP733,12),1),IF(AQ733=1,AQ737,AQ737+AP734)),0)</f>
        <v>0</v>
      </c>
      <c r="AR734" s="62">
        <f>IF(AR733&gt;0,IF((SUMIFS($Q736:AQ736,$Q733:AQ733,12)+IF(AQ733=12,0,AQ734)+AR737)&gt;=$K730,$K730-FLOOR(SUMIFS($Q736:AQ736,$Q733:AQ733,12),1),IF(AR733=1,AR737,AR737+AQ734)),0)</f>
        <v>0</v>
      </c>
      <c r="AS734" s="62">
        <f>IF(AS733&gt;0,IF((SUMIFS($Q736:AR736,$Q733:AR733,12)+IF(AR733=12,0,AR734)+AS737)&gt;=$K730,$K730-FLOOR(SUMIFS($Q736:AR736,$Q733:AR733,12),1),IF(AS733=1,AS737,AS737+AR734)),0)</f>
        <v>0</v>
      </c>
      <c r="AT734" s="62">
        <f>IF(AT733&gt;0,IF((SUMIFS($Q736:AS736,$Q733:AS733,12)+IF(AS733=12,0,AS734)+AT737)&gt;=$K730,$K730-FLOOR(SUMIFS($Q736:AS736,$Q733:AS733,12),1),IF(AT733=1,AT737,AT737+AS734)),0)</f>
        <v>0</v>
      </c>
      <c r="AU734" s="62">
        <f>IF(AU733&gt;0,IF((SUMIFS($Q736:AT736,$Q733:AT733,12)+IF(AT733=12,0,AT734)+AU737)&gt;=$K730,$K730-FLOOR(SUMIFS($Q736:AT736,$Q733:AT733,12),1),IF(AU733=1,AU737,AU737+AT734)),0)</f>
        <v>0</v>
      </c>
      <c r="AV734" s="62">
        <f>IF(AV733&gt;0,IF((SUMIFS($Q736:AU736,$Q733:AU733,12)+IF(AU733=12,0,AU734)+AV737)&gt;=$K730,$K730-FLOOR(SUMIFS($Q736:AU736,$Q733:AU733,12),1),IF(AV733=1,AV737,AV737+AU734)),0)</f>
        <v>0</v>
      </c>
      <c r="AW734" s="62">
        <f>IF(AW733&gt;0,IF((SUMIFS($Q736:AV736,$Q733:AV733,12)+IF(AV733=12,0,AV734)+AW737)&gt;=$K730,$K730-FLOOR(SUMIFS($Q736:AV736,$Q733:AV733,12),1),IF(AW733=1,AW737,AW737+AV734)),0)</f>
        <v>0</v>
      </c>
      <c r="AX734" s="62">
        <f>IF(AX733&gt;0,IF((SUMIFS($Q736:AW736,$Q733:AW733,12)+IF(AW733=12,0,AW734)+AX737)&gt;=$K730,$K730-FLOOR(SUMIFS($Q736:AW736,$Q733:AW733,12),1),IF(AX733=1,AX737,AX737+AW734)),0)</f>
        <v>0</v>
      </c>
      <c r="AY734" s="62">
        <f>IF(AY733&gt;0,IF((SUMIFS($Q736:AX736,$Q733:AX733,12)+IF(AX733=12,0,AX734)+AY737)&gt;=$K730,$K730-FLOOR(SUMIFS($Q736:AX736,$Q733:AX733,12),1),IF(AY733=1,AY737,AY737+AX734)),0)</f>
        <v>0</v>
      </c>
      <c r="AZ734" s="62">
        <f>IF(AZ733&gt;0,IF((SUMIFS($Q736:AY736,$Q733:AY733,12)+IF(AY733=12,0,AY734)+AZ737)&gt;=$K730,$K730-FLOOR(SUMIFS($Q736:AY736,$Q733:AY733,12),1),IF(AZ733=1,AZ737,AZ737+AY734)),0)</f>
        <v>0</v>
      </c>
      <c r="BA734" s="62">
        <f>IF(BA733&gt;0,IF((SUMIFS($Q736:AZ736,$Q733:AZ733,12)+IF(AZ733=12,0,AZ734)+BA737)&gt;=$K730,$K730-FLOOR(SUMIFS($Q736:AZ736,$Q733:AZ733,12),1),IF(BA733=1,BA737,BA737+AZ734)),0)</f>
        <v>0</v>
      </c>
      <c r="BB734" s="62">
        <f>IF(BB733&gt;0,IF((SUMIFS($Q736:BA736,$Q733:BA733,12)+IF(BA733=12,0,BA734)+BB737)&gt;=$K730,$K730-FLOOR(SUMIFS($Q736:BA736,$Q733:BA733,12),1),IF(BB733=1,BB737,BB737+BA734)),0)</f>
        <v>0</v>
      </c>
      <c r="BC734" s="62">
        <f>IF(BC733&gt;0,IF((SUMIFS($Q736:BB736,$Q733:BB733,12)+IF(BB733=12,0,BB734)+BC737)&gt;=$K730,$K730-FLOOR(SUMIFS($Q736:BB736,$Q733:BB733,12),1),IF(BC733=1,BC737,BC737+BB734)),0)</f>
        <v>0</v>
      </c>
      <c r="BD734" s="62">
        <f>IF(BD733&gt;0,IF((SUMIFS($Q736:BC736,$Q733:BC733,12)+IF(BC733=12,0,BC734)+BD737)&gt;=$K730,$K730-FLOOR(SUMIFS($Q736:BC736,$Q733:BC733,12),1),IF(BD733=1,BD737,BD737+BC734)),0)</f>
        <v>0</v>
      </c>
      <c r="BE734" s="62">
        <f>IF(BE733&gt;0,IF((SUMIFS($Q736:BD736,$Q733:BD733,12)+IF(BD733=12,0,BD734)+BE737)&gt;=$K730,$K730-FLOOR(SUMIFS($Q736:BD736,$Q733:BD733,12),1),IF(BE733=1,BE737,BE737+BD734)),0)</f>
        <v>0</v>
      </c>
      <c r="BF734" s="62">
        <f>IF(BF733&gt;0,IF((SUMIFS($Q736:BE736,$Q733:BE733,12)+IF(BE733=12,0,BE734)+BF737)&gt;=$K730,$K730-FLOOR(SUMIFS($Q736:BE736,$Q733:BE733,12),1),IF(BF733=1,BF737,BF737+BE734)),0)</f>
        <v>0</v>
      </c>
      <c r="BG734" s="62">
        <f>IF(BG733&gt;0,IF((SUMIFS($Q736:BF736,$Q733:BF733,12)+IF(BF733=12,0,BF734)+BG737)&gt;=$K730,$K730-FLOOR(SUMIFS($Q736:BF736,$Q733:BF733,12),1),IF(BG733=1,BG737,BG737+BF734)),0)</f>
        <v>0</v>
      </c>
      <c r="BH734" s="62">
        <f>IF(BH733&gt;0,IF((SUMIFS($Q736:BG736,$Q733:BG733,12)+IF(BG733=12,0,BG734)+BH737)&gt;=$K730,$K730-FLOOR(SUMIFS($Q736:BG736,$Q733:BG733,12),1),IF(BH733=1,BH737,BH737+BG734)),0)</f>
        <v>0</v>
      </c>
      <c r="BI734" s="62">
        <f>IF(BI733&gt;0,IF((SUMIFS($Q736:BH736,$Q733:BH733,12)+IF(BH733=12,0,BH734)+BI737)&gt;=$K730,$K730-FLOOR(SUMIFS($Q736:BH736,$Q733:BH733,12),1),IF(BI733=1,BI737,BI737+BH734)),0)</f>
        <v>0</v>
      </c>
      <c r="BJ734" s="62">
        <f>IF(BJ733&gt;0,IF((SUMIFS($Q736:BI736,$Q733:BI733,12)+IF(BI733=12,0,BI734)+BJ737)&gt;=$K730,$K730-FLOOR(SUMIFS($Q736:BI736,$Q733:BI733,12),1),IF(BJ733=1,BJ737,BJ737+BI734)),0)</f>
        <v>0</v>
      </c>
      <c r="BK734" s="62">
        <f>IF(BK733&gt;0,IF((SUMIFS($Q736:BJ736,$Q733:BJ733,12)+IF(BJ733=12,0,BJ734)+BK737)&gt;=$K730,$K730-FLOOR(SUMIFS($Q736:BJ736,$Q733:BJ733,12),1),IF(BK733=1,BK737,BK737+BJ734)),0)</f>
        <v>0</v>
      </c>
      <c r="BL734" s="62">
        <f>IF(BL733&gt;0,IF((SUMIFS($Q736:BK736,$Q733:BK733,12)+IF(BK733=12,0,BK734)+BL737)&gt;=$K730,$K730-FLOOR(SUMIFS($Q736:BK736,$Q733:BK733,12),1),IF(BL733=1,BL737,BL737+BK734)),0)</f>
        <v>0</v>
      </c>
      <c r="BM734" s="62">
        <f>IF(BM733&gt;0,IF((SUMIFS($Q736:BL736,$Q733:BL733,12)+IF(BL733=12,0,BL734)+BM737)&gt;=$K730,$K730-FLOOR(SUMIFS($Q736:BL736,$Q733:BL733,12),1),IF(BM733=1,BM737,BM737+BL734)),0)</f>
        <v>0</v>
      </c>
      <c r="BN734" s="62">
        <f>IF(BN733&gt;0,IF((SUMIFS($Q736:BM736,$Q733:BM733,12)+IF(BM733=12,0,BM734)+BN737)&gt;=$K730,$K730-FLOOR(SUMIFS($Q736:BM736,$Q733:BM733,12),1),IF(BN733=1,BN737,BN737+BM734)),0)</f>
        <v>0</v>
      </c>
      <c r="BO734" s="62">
        <f>IF(BO733&gt;0,IF((SUMIFS($Q736:BN736,$Q733:BN733,12)+IF(BN733=12,0,BN734)+BO737)&gt;=$K730,$K730-FLOOR(SUMIFS($Q736:BN736,$Q733:BN733,12),1),IF(BO733=1,BO737,BO737+BN734)),0)</f>
        <v>0</v>
      </c>
      <c r="BP734" s="62">
        <f>IF(BP733&gt;0,IF((SUMIFS($Q736:BO736,$Q733:BO733,12)+IF(BO733=12,0,BO734)+BP737)&gt;=$K730,$K730-FLOOR(SUMIFS($Q736:BO736,$Q733:BO733,12),1),IF(BP733=1,BP737,BP737+BO734)),0)</f>
        <v>0</v>
      </c>
      <c r="BQ734" s="62">
        <f>IF(BQ733&gt;0,IF((SUMIFS($Q736:BP736,$Q733:BP733,12)+IF(BP733=12,0,BP734)+BQ737)&gt;=$K730,$K730-FLOOR(SUMIFS($Q736:BP736,$Q733:BP733,12),1),IF(BQ733=1,BQ737,BQ737+BP734)),0)</f>
        <v>0</v>
      </c>
      <c r="BR734" s="62">
        <f>IF(BR733&gt;0,IF((SUMIFS($Q736:BQ736,$Q733:BQ733,12)+IF(BQ733=12,0,BQ734)+BR737)&gt;=$K730,$K730-FLOOR(SUMIFS($Q736:BQ736,$Q733:BQ733,12),1),IF(BR733=1,BR737,BR737+BQ734)),0)</f>
        <v>0</v>
      </c>
      <c r="BS734" s="62">
        <f>IF(BS733&gt;0,IF((SUMIFS($Q736:BR736,$Q733:BR733,12)+IF(BR733=12,0,BR734)+BS737)&gt;=$K730,$K730-FLOOR(SUMIFS($Q736:BR736,$Q733:BR733,12),1),IF(BS733=1,BS737,BS737+BR734)),0)</f>
        <v>0</v>
      </c>
      <c r="BT734" s="62">
        <f>IF(BT733&gt;0,IF((SUMIFS($Q736:BS736,$Q733:BS733,12)+IF(BS733=12,0,BS734)+BT737)&gt;=$K730,$K730-FLOOR(SUMIFS($Q736:BS736,$Q733:BS733,12),1),IF(BT733=1,BT737,BT737+BS734)),0)</f>
        <v>0</v>
      </c>
      <c r="BU734" s="62">
        <f>IF(BU733&gt;0,IF((SUMIFS($Q736:BT736,$Q733:BT733,12)+IF(BT733=12,0,BT734)+BU737)&gt;=$K730,$K730-FLOOR(SUMIFS($Q736:BT736,$Q733:BT733,12),1),IF(BU733=1,BU737,BU737+BT734)),0)</f>
        <v>0</v>
      </c>
      <c r="BV734" s="62">
        <f>IF(BV733&gt;0,IF((SUMIFS($Q736:BU736,$Q733:BU733,12)+IF(BU733=12,0,BU734)+BV737)&gt;=$K730,$K730-FLOOR(SUMIFS($Q736:BU736,$Q733:BU733,12),1),IF(BV733=1,BV737,BV737+BU734)),0)</f>
        <v>0</v>
      </c>
      <c r="BW734" s="62">
        <f>IF(BW733&gt;0,IF((SUMIFS($Q736:BV736,$Q733:BV733,12)+IF(BV733=12,0,BV734)+BW737)&gt;=$K730,$K730-FLOOR(SUMIFS($Q736:BV736,$Q733:BV733,12),1),IF(BW733=1,BW737,BW737+BV734)),0)</f>
        <v>0</v>
      </c>
      <c r="BX734" s="62">
        <f>IF(BX733&gt;0,IF((SUMIFS($Q736:BW736,$Q733:BW733,12)+IF(BW733=12,0,BW734)+BX737)&gt;=$K730,$K730-FLOOR(SUMIFS($Q736:BW736,$Q733:BW733,12),1),IF(BX733=1,BX737,BX737+BW734)),0)</f>
        <v>0</v>
      </c>
      <c r="BY734" s="298"/>
      <c r="BZ734" s="300"/>
      <c r="CA734" s="302"/>
      <c r="CB734" s="302"/>
    </row>
    <row r="735" spans="1:96" s="98" customFormat="1" ht="41.4" hidden="1" customHeight="1" x14ac:dyDescent="0.3">
      <c r="A735" s="97"/>
      <c r="B735" s="119"/>
      <c r="C735" s="73"/>
      <c r="D735" s="73"/>
      <c r="E735" s="73"/>
      <c r="F735" s="73"/>
      <c r="G735" s="73"/>
      <c r="H735" s="73"/>
      <c r="I735" s="73"/>
      <c r="J735" s="73"/>
      <c r="K735" s="73"/>
      <c r="L735" s="58"/>
      <c r="M735" s="7"/>
      <c r="N735" s="160"/>
      <c r="P735" s="59" t="s">
        <v>172</v>
      </c>
      <c r="Q735" s="61">
        <f>IF(Q730&gt;0,Q731,0)</f>
        <v>0</v>
      </c>
      <c r="R735" s="61">
        <f t="shared" ref="R735" si="17237">IF(R730&gt;0,IF(R733=1,R731,R731+Q735),Q735)</f>
        <v>0</v>
      </c>
      <c r="S735" s="61">
        <f t="shared" ref="S735" si="17238">IF(S730&gt;0,IF(S733=1,S731,S731+R735),R735)</f>
        <v>0</v>
      </c>
      <c r="T735" s="61">
        <f t="shared" ref="T735" si="17239">IF(T730&gt;0,IF(T733=1,T731,T731+S735),S735)</f>
        <v>0</v>
      </c>
      <c r="U735" s="61">
        <f t="shared" ref="U735" si="17240">IF(U730&gt;0,IF(U733=1,U731,U731+T735),T735)</f>
        <v>0</v>
      </c>
      <c r="V735" s="61">
        <f t="shared" ref="V735" si="17241">IF(V730&gt;0,IF(V733=1,V731,V731+U735),U735)</f>
        <v>0</v>
      </c>
      <c r="W735" s="61">
        <f t="shared" ref="W735" si="17242">IF(W730&gt;0,IF(W733=1,W731,W731+V735),V735)</f>
        <v>0</v>
      </c>
      <c r="X735" s="61">
        <f t="shared" ref="X735" si="17243">IF(X730&gt;0,IF(X733=1,X731,X731+W735),W735)</f>
        <v>0</v>
      </c>
      <c r="Y735" s="61">
        <f t="shared" ref="Y735" si="17244">IF(Y730&gt;0,IF(Y733=1,Y731,Y731+X735),X735)</f>
        <v>0</v>
      </c>
      <c r="Z735" s="61">
        <f t="shared" ref="Z735" si="17245">IF(Z730&gt;0,IF(Z733=1,Z731,Z731+Y735),Y735)</f>
        <v>0</v>
      </c>
      <c r="AA735" s="61">
        <f t="shared" ref="AA735" si="17246">IF(AA730&gt;0,IF(AA733=1,AA731,AA731+Z735),Z735)</f>
        <v>0</v>
      </c>
      <c r="AB735" s="61">
        <f t="shared" ref="AB735" si="17247">IF(AB730&gt;0,IF(AB733=1,AB731,AB731+AA735),AA735)</f>
        <v>0</v>
      </c>
      <c r="AC735" s="61">
        <f t="shared" ref="AC735" si="17248">IF(AC730&gt;0,IF(AC733=1,AC731,AC731+AB735),AB735)</f>
        <v>0</v>
      </c>
      <c r="AD735" s="61">
        <f t="shared" ref="AD735" si="17249">IF(AD730&gt;0,IF(AD733=1,AD731,AD731+AC735),AC735)</f>
        <v>0</v>
      </c>
      <c r="AE735" s="61">
        <f t="shared" ref="AE735" si="17250">IF(AE730&gt;0,IF(AE733=1,AE731,AE731+AD735),AD735)</f>
        <v>0</v>
      </c>
      <c r="AF735" s="61">
        <f t="shared" ref="AF735" si="17251">IF(AF730&gt;0,IF(AF733=1,AF731,AF731+AE735),AE735)</f>
        <v>0</v>
      </c>
      <c r="AG735" s="61">
        <f t="shared" ref="AG735" si="17252">IF(AG730&gt;0,IF(AG733=1,AG731,AG731+AF735),AF735)</f>
        <v>0</v>
      </c>
      <c r="AH735" s="61">
        <f t="shared" ref="AH735" si="17253">IF(AH730&gt;0,IF(AH733=1,AH731,AH731+AG735),AG735)</f>
        <v>0</v>
      </c>
      <c r="AI735" s="61">
        <f t="shared" ref="AI735" si="17254">IF(AI730&gt;0,IF(AI733=1,AI731,AI731+AH735),AH735)</f>
        <v>0</v>
      </c>
      <c r="AJ735" s="61">
        <f t="shared" ref="AJ735" si="17255">IF(AJ730&gt;0,IF(AJ733=1,AJ731,AJ731+AI735),AI735)</f>
        <v>0</v>
      </c>
      <c r="AK735" s="61">
        <f t="shared" ref="AK735" si="17256">IF(AK730&gt;0,IF(AK733=1,AK731,AK731+AJ735),AJ735)</f>
        <v>0</v>
      </c>
      <c r="AL735" s="61">
        <f t="shared" ref="AL735" si="17257">IF(AL730&gt;0,IF(AL733=1,AL731,AL731+AK735),AK735)</f>
        <v>0</v>
      </c>
      <c r="AM735" s="61">
        <f t="shared" ref="AM735" si="17258">IF(AM730&gt;0,IF(AM733=1,AM731,AM731+AL735),AL735)</f>
        <v>0</v>
      </c>
      <c r="AN735" s="61">
        <f t="shared" ref="AN735" si="17259">IF(AN730&gt;0,IF(AN733=1,AN731,AN731+AM735),AM735)</f>
        <v>0</v>
      </c>
      <c r="AO735" s="61">
        <f t="shared" ref="AO735" si="17260">IF(AO730&gt;0,IF(AO733=1,AO731,AO731+AN735),AN735)</f>
        <v>0</v>
      </c>
      <c r="AP735" s="61">
        <f t="shared" ref="AP735" si="17261">IF(AP730&gt;0,IF(AP733=1,AP731,AP731+AO735),AO735)</f>
        <v>0</v>
      </c>
      <c r="AQ735" s="61">
        <f t="shared" ref="AQ735" si="17262">IF(AQ730&gt;0,IF(AQ733=1,AQ731,AQ731+AP735),AP735)</f>
        <v>0</v>
      </c>
      <c r="AR735" s="61">
        <f t="shared" ref="AR735" si="17263">IF(AR730&gt;0,IF(AR733=1,AR731,AR731+AQ735),AQ735)</f>
        <v>0</v>
      </c>
      <c r="AS735" s="61">
        <f t="shared" ref="AS735" si="17264">IF(AS730&gt;0,IF(AS733=1,AS731,AS731+AR735),AR735)</f>
        <v>0</v>
      </c>
      <c r="AT735" s="61">
        <f t="shared" ref="AT735" si="17265">IF(AT730&gt;0,IF(AT733=1,AT731,AT731+AS735),AS735)</f>
        <v>0</v>
      </c>
      <c r="AU735" s="61">
        <f t="shared" ref="AU735" si="17266">IF(AU730&gt;0,IF(AU733=1,AU731,AU731+AT735),AT735)</f>
        <v>0</v>
      </c>
      <c r="AV735" s="61">
        <f t="shared" ref="AV735" si="17267">IF(AV730&gt;0,IF(AV733=1,AV731,AV731+AU735),AU735)</f>
        <v>0</v>
      </c>
      <c r="AW735" s="61">
        <f t="shared" ref="AW735" si="17268">IF(AW730&gt;0,IF(AW733=1,AW731,AW731+AV735),AV735)</f>
        <v>0</v>
      </c>
      <c r="AX735" s="61">
        <f t="shared" ref="AX735" si="17269">IF(AX730&gt;0,IF(AX733=1,AX731,AX731+AW735),AW735)</f>
        <v>0</v>
      </c>
      <c r="AY735" s="61">
        <f t="shared" ref="AY735" si="17270">IF(AY730&gt;0,IF(AY733=1,AY731,AY731+AX735),AX735)</f>
        <v>0</v>
      </c>
      <c r="AZ735" s="61">
        <f t="shared" ref="AZ735" si="17271">IF(AZ730&gt;0,IF(AZ733=1,AZ731,AZ731+AY735),AY735)</f>
        <v>0</v>
      </c>
      <c r="BA735" s="61">
        <f t="shared" ref="BA735" si="17272">IF(BA730&gt;0,IF(BA733=1,BA731,BA731+AZ735),AZ735)</f>
        <v>0</v>
      </c>
      <c r="BB735" s="61">
        <f t="shared" ref="BB735" si="17273">IF(BB730&gt;0,IF(BB733=1,BB731,BB731+BA735),BA735)</f>
        <v>0</v>
      </c>
      <c r="BC735" s="61">
        <f t="shared" ref="BC735" si="17274">IF(BC730&gt;0,IF(BC733=1,BC731,BC731+BB735),BB735)</f>
        <v>0</v>
      </c>
      <c r="BD735" s="61">
        <f t="shared" ref="BD735" si="17275">IF(BD730&gt;0,IF(BD733=1,BD731,BD731+BC735),BC735)</f>
        <v>0</v>
      </c>
      <c r="BE735" s="61">
        <f t="shared" ref="BE735" si="17276">IF(BE730&gt;0,IF(BE733=1,BE731,BE731+BD735),BD735)</f>
        <v>0</v>
      </c>
      <c r="BF735" s="61">
        <f t="shared" ref="BF735" si="17277">IF(BF730&gt;0,IF(BF733=1,BF731,BF731+BE735),BE735)</f>
        <v>0</v>
      </c>
      <c r="BG735" s="61">
        <f t="shared" ref="BG735" si="17278">IF(BG730&gt;0,IF(BG733=1,BG731,BG731+BF735),BF735)</f>
        <v>0</v>
      </c>
      <c r="BH735" s="61">
        <f t="shared" ref="BH735" si="17279">IF(BH730&gt;0,IF(BH733=1,BH731,BH731+BG735),BG735)</f>
        <v>0</v>
      </c>
      <c r="BI735" s="61">
        <f t="shared" ref="BI735" si="17280">IF(BI730&gt;0,IF(BI733=1,BI731,BI731+BH735),BH735)</f>
        <v>0</v>
      </c>
      <c r="BJ735" s="61">
        <f t="shared" ref="BJ735" si="17281">IF(BJ730&gt;0,IF(BJ733=1,BJ731,BJ731+BI735),BI735)</f>
        <v>0</v>
      </c>
      <c r="BK735" s="61">
        <f t="shared" ref="BK735" si="17282">IF(BK730&gt;0,IF(BK733=1,BK731,BK731+BJ735),BJ735)</f>
        <v>0</v>
      </c>
      <c r="BL735" s="61">
        <f t="shared" ref="BL735" si="17283">IF(BL730&gt;0,IF(BL733=1,BL731,BL731+BK735),BK735)</f>
        <v>0</v>
      </c>
      <c r="BM735" s="61">
        <f t="shared" ref="BM735" si="17284">IF(BM730&gt;0,IF(BM733=1,BM731,BM731+BL735),BL735)</f>
        <v>0</v>
      </c>
      <c r="BN735" s="61">
        <f t="shared" ref="BN735" si="17285">IF(BN730&gt;0,IF(BN733=1,BN731,BN731+BM735),BM735)</f>
        <v>0</v>
      </c>
      <c r="BO735" s="61">
        <f t="shared" ref="BO735" si="17286">IF(BO730&gt;0,IF(BO733=1,BO731,BO731+BN735),BN735)</f>
        <v>0</v>
      </c>
      <c r="BP735" s="61">
        <f t="shared" ref="BP735" si="17287">IF(BP730&gt;0,IF(BP733=1,BP731,BP731+BO735),BO735)</f>
        <v>0</v>
      </c>
      <c r="BQ735" s="61">
        <f t="shared" ref="BQ735" si="17288">IF(BQ730&gt;0,IF(BQ733=1,BQ731,BQ731+BP735),BP735)</f>
        <v>0</v>
      </c>
      <c r="BR735" s="61">
        <f t="shared" ref="BR735" si="17289">IF(BR730&gt;0,IF(BR733=1,BR731,BR731+BQ735),BQ735)</f>
        <v>0</v>
      </c>
      <c r="BS735" s="61">
        <f t="shared" ref="BS735" si="17290">IF(BS730&gt;0,IF(BS733=1,BS731,BS731+BR735),BR735)</f>
        <v>0</v>
      </c>
      <c r="BT735" s="61">
        <f t="shared" ref="BT735" si="17291">IF(BT730&gt;0,IF(BT733=1,BT731,BT731+BS735),BS735)</f>
        <v>0</v>
      </c>
      <c r="BU735" s="61">
        <f t="shared" ref="BU735" si="17292">IF(BU730&gt;0,IF(BU733=1,BU731,BU731+BT735),BT735)</f>
        <v>0</v>
      </c>
      <c r="BV735" s="61">
        <f t="shared" ref="BV735" si="17293">IF(BV730&gt;0,IF(BV733=1,BV731,BV731+BU735),BU735)</f>
        <v>0</v>
      </c>
      <c r="BW735" s="61">
        <f t="shared" ref="BW735" si="17294">IF(BW730&gt;0,IF(BW733=1,BW731,BW731+BV735),BV735)</f>
        <v>0</v>
      </c>
      <c r="BX735" s="61">
        <f t="shared" ref="BX735" si="17295">IF(BX730&gt;0,IF(BX733=1,BX731,BX731+BW735),BW735)</f>
        <v>0</v>
      </c>
      <c r="BY735" s="298"/>
      <c r="BZ735" s="300"/>
      <c r="CA735" s="302"/>
      <c r="CB735" s="302"/>
    </row>
    <row r="736" spans="1:96" s="98" customFormat="1" ht="41.4" hidden="1" customHeight="1" x14ac:dyDescent="0.3">
      <c r="A736" s="97"/>
      <c r="B736" s="119"/>
      <c r="C736" s="73"/>
      <c r="D736" s="73"/>
      <c r="E736" s="73"/>
      <c r="F736" s="73"/>
      <c r="G736" s="73"/>
      <c r="H736" s="73"/>
      <c r="I736" s="73"/>
      <c r="J736" s="73"/>
      <c r="K736" s="73"/>
      <c r="L736" s="58"/>
      <c r="M736" s="7"/>
      <c r="N736" s="160"/>
      <c r="P736" s="59" t="s">
        <v>173</v>
      </c>
      <c r="Q736" s="61">
        <f>Q738</f>
        <v>0</v>
      </c>
      <c r="R736" s="61">
        <f t="shared" ref="R736" si="17296">IF(R733=1,R738,R738+Q736)</f>
        <v>0</v>
      </c>
      <c r="S736" s="61">
        <f t="shared" ref="S736" si="17297">IF(S733=1,S738,S738+R736)</f>
        <v>0</v>
      </c>
      <c r="T736" s="61">
        <f t="shared" ref="T736" si="17298">IF(T733=1,T738,T738+S736)</f>
        <v>0</v>
      </c>
      <c r="U736" s="61">
        <f t="shared" ref="U736" si="17299">IF(U733=1,U738,U738+T736)</f>
        <v>0</v>
      </c>
      <c r="V736" s="61">
        <f t="shared" ref="V736" si="17300">IF(V733=1,V738,V738+U736)</f>
        <v>0</v>
      </c>
      <c r="W736" s="61">
        <f t="shared" ref="W736" si="17301">IF(W733=1,W738,W738+V736)</f>
        <v>0</v>
      </c>
      <c r="X736" s="61">
        <f t="shared" ref="X736" si="17302">IF(X733=1,X738,X738+W736)</f>
        <v>0</v>
      </c>
      <c r="Y736" s="61">
        <f t="shared" ref="Y736" si="17303">IF(Y733=1,Y738,Y738+X736)</f>
        <v>0</v>
      </c>
      <c r="Z736" s="61">
        <f t="shared" ref="Z736" si="17304">IF(Z733=1,Z738,Z738+Y736)</f>
        <v>0</v>
      </c>
      <c r="AA736" s="61">
        <f t="shared" ref="AA736" si="17305">IF(AA733=1,AA738,AA738+Z736)</f>
        <v>0</v>
      </c>
      <c r="AB736" s="61">
        <f t="shared" ref="AB736" si="17306">IF(AB733=1,AB738,AB738+AA736)</f>
        <v>0</v>
      </c>
      <c r="AC736" s="61">
        <f t="shared" ref="AC736" si="17307">IF(AC733=1,AC738,AC738+AB736)</f>
        <v>0</v>
      </c>
      <c r="AD736" s="61">
        <f t="shared" ref="AD736" si="17308">IF(AD733=1,AD738,AD738+AC736)</f>
        <v>0</v>
      </c>
      <c r="AE736" s="61">
        <f t="shared" ref="AE736" si="17309">IF(AE733=1,AE738,AE738+AD736)</f>
        <v>0</v>
      </c>
      <c r="AF736" s="61">
        <f t="shared" ref="AF736" si="17310">IF(AF733=1,AF738,AF738+AE736)</f>
        <v>0</v>
      </c>
      <c r="AG736" s="61">
        <f t="shared" ref="AG736" si="17311">IF(AG733=1,AG738,AG738+AF736)</f>
        <v>0</v>
      </c>
      <c r="AH736" s="61">
        <f t="shared" ref="AH736" si="17312">IF(AH733=1,AH738,AH738+AG736)</f>
        <v>0</v>
      </c>
      <c r="AI736" s="61">
        <f t="shared" ref="AI736" si="17313">IF(AI733=1,AI738,AI738+AH736)</f>
        <v>0</v>
      </c>
      <c r="AJ736" s="61">
        <f t="shared" ref="AJ736" si="17314">IF(AJ733=1,AJ738,AJ738+AI736)</f>
        <v>0</v>
      </c>
      <c r="AK736" s="61">
        <f t="shared" ref="AK736" si="17315">IF(AK733=1,AK738,AK738+AJ736)</f>
        <v>0</v>
      </c>
      <c r="AL736" s="61">
        <f t="shared" ref="AL736" si="17316">IF(AL733=1,AL738,AL738+AK736)</f>
        <v>0</v>
      </c>
      <c r="AM736" s="61">
        <f t="shared" ref="AM736" si="17317">IF(AM733=1,AM738,AM738+AL736)</f>
        <v>0</v>
      </c>
      <c r="AN736" s="61">
        <f t="shared" ref="AN736" si="17318">IF(AN733=1,AN738,AN738+AM736)</f>
        <v>0</v>
      </c>
      <c r="AO736" s="61">
        <f t="shared" ref="AO736" si="17319">IF(AO733=1,AO738,AO738+AN736)</f>
        <v>0</v>
      </c>
      <c r="AP736" s="61">
        <f t="shared" ref="AP736" si="17320">IF(AP733=1,AP738,AP738+AO736)</f>
        <v>0</v>
      </c>
      <c r="AQ736" s="61">
        <f t="shared" ref="AQ736" si="17321">IF(AQ733=1,AQ738,AQ738+AP736)</f>
        <v>0</v>
      </c>
      <c r="AR736" s="61">
        <f t="shared" ref="AR736" si="17322">IF(AR733=1,AR738,AR738+AQ736)</f>
        <v>0</v>
      </c>
      <c r="AS736" s="61">
        <f t="shared" ref="AS736" si="17323">IF(AS733=1,AS738,AS738+AR736)</f>
        <v>0</v>
      </c>
      <c r="AT736" s="61">
        <f t="shared" ref="AT736" si="17324">IF(AT733=1,AT738,AT738+AS736)</f>
        <v>0</v>
      </c>
      <c r="AU736" s="61">
        <f t="shared" ref="AU736" si="17325">IF(AU733=1,AU738,AU738+AT736)</f>
        <v>0</v>
      </c>
      <c r="AV736" s="61">
        <f t="shared" ref="AV736" si="17326">IF(AV733=1,AV738,AV738+AU736)</f>
        <v>0</v>
      </c>
      <c r="AW736" s="61">
        <f t="shared" ref="AW736" si="17327">IF(AW733=1,AW738,AW738+AV736)</f>
        <v>0</v>
      </c>
      <c r="AX736" s="61">
        <f t="shared" ref="AX736" si="17328">IF(AX733=1,AX738,AX738+AW736)</f>
        <v>0</v>
      </c>
      <c r="AY736" s="61">
        <f t="shared" ref="AY736" si="17329">IF(AY733=1,AY738,AY738+AX736)</f>
        <v>0</v>
      </c>
      <c r="AZ736" s="61">
        <f t="shared" ref="AZ736" si="17330">IF(AZ733=1,AZ738,AZ738+AY736)</f>
        <v>0</v>
      </c>
      <c r="BA736" s="61">
        <f t="shared" ref="BA736" si="17331">IF(BA733=1,BA738,BA738+AZ736)</f>
        <v>0</v>
      </c>
      <c r="BB736" s="61">
        <f t="shared" ref="BB736" si="17332">IF(BB733=1,BB738,BB738+BA736)</f>
        <v>0</v>
      </c>
      <c r="BC736" s="61">
        <f t="shared" ref="BC736" si="17333">IF(BC733=1,BC738,BC738+BB736)</f>
        <v>0</v>
      </c>
      <c r="BD736" s="61">
        <f t="shared" ref="BD736" si="17334">IF(BD733=1,BD738,BD738+BC736)</f>
        <v>0</v>
      </c>
      <c r="BE736" s="61">
        <f t="shared" ref="BE736" si="17335">IF(BE733=1,BE738,BE738+BD736)</f>
        <v>0</v>
      </c>
      <c r="BF736" s="61">
        <f t="shared" ref="BF736" si="17336">IF(BF733=1,BF738,BF738+BE736)</f>
        <v>0</v>
      </c>
      <c r="BG736" s="61">
        <f t="shared" ref="BG736" si="17337">IF(BG733=1,BG738,BG738+BF736)</f>
        <v>0</v>
      </c>
      <c r="BH736" s="61">
        <f t="shared" ref="BH736" si="17338">IF(BH733=1,BH738,BH738+BG736)</f>
        <v>0</v>
      </c>
      <c r="BI736" s="61">
        <f t="shared" ref="BI736" si="17339">IF(BI733=1,BI738,BI738+BH736)</f>
        <v>0</v>
      </c>
      <c r="BJ736" s="61">
        <f t="shared" ref="BJ736" si="17340">IF(BJ733=1,BJ738,BJ738+BI736)</f>
        <v>0</v>
      </c>
      <c r="BK736" s="61">
        <f t="shared" ref="BK736" si="17341">IF(BK733=1,BK738,BK738+BJ736)</f>
        <v>0</v>
      </c>
      <c r="BL736" s="61">
        <f t="shared" ref="BL736" si="17342">IF(BL733=1,BL738,BL738+BK736)</f>
        <v>0</v>
      </c>
      <c r="BM736" s="61">
        <f t="shared" ref="BM736" si="17343">IF(BM733=1,BM738,BM738+BL736)</f>
        <v>0</v>
      </c>
      <c r="BN736" s="61">
        <f t="shared" ref="BN736" si="17344">IF(BN733=1,BN738,BN738+BM736)</f>
        <v>0</v>
      </c>
      <c r="BO736" s="61">
        <f t="shared" ref="BO736" si="17345">IF(BO733=1,BO738,BO738+BN736)</f>
        <v>0</v>
      </c>
      <c r="BP736" s="61">
        <f t="shared" ref="BP736" si="17346">IF(BP733=1,BP738,BP738+BO736)</f>
        <v>0</v>
      </c>
      <c r="BQ736" s="61">
        <f t="shared" ref="BQ736" si="17347">IF(BQ733=1,BQ738,BQ738+BP736)</f>
        <v>0</v>
      </c>
      <c r="BR736" s="61">
        <f t="shared" ref="BR736" si="17348">IF(BR733=1,BR738,BR738+BQ736)</f>
        <v>0</v>
      </c>
      <c r="BS736" s="61">
        <f t="shared" ref="BS736" si="17349">IF(BS733=1,BS738,BS738+BR736)</f>
        <v>0</v>
      </c>
      <c r="BT736" s="61">
        <f t="shared" ref="BT736" si="17350">IF(BT733=1,BT738,BT738+BS736)</f>
        <v>0</v>
      </c>
      <c r="BU736" s="61">
        <f t="shared" ref="BU736" si="17351">IF(BU733=1,BU738,BU738+BT736)</f>
        <v>0</v>
      </c>
      <c r="BV736" s="61">
        <f t="shared" ref="BV736" si="17352">IF(BV733=1,BV738,BV738+BU736)</f>
        <v>0</v>
      </c>
      <c r="BW736" s="61">
        <f t="shared" ref="BW736" si="17353">IF(BW733=1,BW738,BW738+BV736)</f>
        <v>0</v>
      </c>
      <c r="BX736" s="61">
        <f t="shared" ref="BX736" si="17354">IF(BX733=1,BX738,BX738+BW736)</f>
        <v>0</v>
      </c>
      <c r="BY736" s="298"/>
      <c r="BZ736" s="300"/>
      <c r="CA736" s="302"/>
      <c r="CB736" s="302"/>
    </row>
    <row r="737" spans="1:96" s="98" customFormat="1" ht="28.95" customHeight="1" x14ac:dyDescent="0.3">
      <c r="A737" s="97"/>
      <c r="B737" s="119"/>
      <c r="C737" s="73"/>
      <c r="D737" s="73"/>
      <c r="E737" s="73"/>
      <c r="F737" s="73"/>
      <c r="G737" s="73"/>
      <c r="H737" s="73"/>
      <c r="I737" s="73"/>
      <c r="J737" s="73"/>
      <c r="K737" s="73"/>
      <c r="L737" s="58"/>
      <c r="M737" s="7"/>
      <c r="N737" s="160"/>
      <c r="P737" s="57" t="s">
        <v>171</v>
      </c>
      <c r="Q737" s="62">
        <f t="shared" ref="Q737:BX737" si="17355">1720/12*Q730</f>
        <v>0</v>
      </c>
      <c r="R737" s="62">
        <f t="shared" si="17355"/>
        <v>0</v>
      </c>
      <c r="S737" s="62">
        <f t="shared" si="17355"/>
        <v>0</v>
      </c>
      <c r="T737" s="62">
        <f t="shared" si="17355"/>
        <v>0</v>
      </c>
      <c r="U737" s="62">
        <f t="shared" si="17355"/>
        <v>0</v>
      </c>
      <c r="V737" s="62">
        <f t="shared" si="17355"/>
        <v>0</v>
      </c>
      <c r="W737" s="62">
        <f t="shared" si="17355"/>
        <v>0</v>
      </c>
      <c r="X737" s="62">
        <f t="shared" si="17355"/>
        <v>0</v>
      </c>
      <c r="Y737" s="62">
        <f t="shared" si="17355"/>
        <v>0</v>
      </c>
      <c r="Z737" s="62">
        <f t="shared" si="17355"/>
        <v>0</v>
      </c>
      <c r="AA737" s="62">
        <f t="shared" si="17355"/>
        <v>0</v>
      </c>
      <c r="AB737" s="62">
        <f t="shared" si="17355"/>
        <v>0</v>
      </c>
      <c r="AC737" s="62">
        <f t="shared" si="17355"/>
        <v>0</v>
      </c>
      <c r="AD737" s="62">
        <f t="shared" si="17355"/>
        <v>0</v>
      </c>
      <c r="AE737" s="62">
        <f t="shared" si="17355"/>
        <v>0</v>
      </c>
      <c r="AF737" s="62">
        <f t="shared" si="17355"/>
        <v>0</v>
      </c>
      <c r="AG737" s="62">
        <f t="shared" si="17355"/>
        <v>0</v>
      </c>
      <c r="AH737" s="62">
        <f t="shared" si="17355"/>
        <v>0</v>
      </c>
      <c r="AI737" s="62">
        <f t="shared" si="17355"/>
        <v>0</v>
      </c>
      <c r="AJ737" s="62">
        <f t="shared" si="17355"/>
        <v>0</v>
      </c>
      <c r="AK737" s="62">
        <f t="shared" si="17355"/>
        <v>0</v>
      </c>
      <c r="AL737" s="62">
        <f t="shared" si="17355"/>
        <v>0</v>
      </c>
      <c r="AM737" s="62">
        <f t="shared" si="17355"/>
        <v>0</v>
      </c>
      <c r="AN737" s="62">
        <f t="shared" si="17355"/>
        <v>0</v>
      </c>
      <c r="AO737" s="62">
        <f t="shared" si="17355"/>
        <v>0</v>
      </c>
      <c r="AP737" s="62">
        <f t="shared" si="17355"/>
        <v>0</v>
      </c>
      <c r="AQ737" s="62">
        <f t="shared" si="17355"/>
        <v>0</v>
      </c>
      <c r="AR737" s="62">
        <f t="shared" si="17355"/>
        <v>0</v>
      </c>
      <c r="AS737" s="62">
        <f t="shared" si="17355"/>
        <v>0</v>
      </c>
      <c r="AT737" s="62">
        <f t="shared" si="17355"/>
        <v>0</v>
      </c>
      <c r="AU737" s="62">
        <f t="shared" si="17355"/>
        <v>0</v>
      </c>
      <c r="AV737" s="62">
        <f t="shared" si="17355"/>
        <v>0</v>
      </c>
      <c r="AW737" s="62">
        <f t="shared" si="17355"/>
        <v>0</v>
      </c>
      <c r="AX737" s="62">
        <f t="shared" si="17355"/>
        <v>0</v>
      </c>
      <c r="AY737" s="62">
        <f t="shared" si="17355"/>
        <v>0</v>
      </c>
      <c r="AZ737" s="62">
        <f t="shared" si="17355"/>
        <v>0</v>
      </c>
      <c r="BA737" s="62">
        <f t="shared" si="17355"/>
        <v>0</v>
      </c>
      <c r="BB737" s="62">
        <f t="shared" si="17355"/>
        <v>0</v>
      </c>
      <c r="BC737" s="62">
        <f t="shared" si="17355"/>
        <v>0</v>
      </c>
      <c r="BD737" s="62">
        <f t="shared" si="17355"/>
        <v>0</v>
      </c>
      <c r="BE737" s="62">
        <f t="shared" si="17355"/>
        <v>0</v>
      </c>
      <c r="BF737" s="62">
        <f t="shared" si="17355"/>
        <v>0</v>
      </c>
      <c r="BG737" s="62">
        <f t="shared" si="17355"/>
        <v>0</v>
      </c>
      <c r="BH737" s="62">
        <f t="shared" si="17355"/>
        <v>0</v>
      </c>
      <c r="BI737" s="62">
        <f t="shared" si="17355"/>
        <v>0</v>
      </c>
      <c r="BJ737" s="62">
        <f t="shared" si="17355"/>
        <v>0</v>
      </c>
      <c r="BK737" s="62">
        <f t="shared" si="17355"/>
        <v>0</v>
      </c>
      <c r="BL737" s="62">
        <f t="shared" si="17355"/>
        <v>0</v>
      </c>
      <c r="BM737" s="62">
        <f t="shared" si="17355"/>
        <v>0</v>
      </c>
      <c r="BN737" s="62">
        <f t="shared" si="17355"/>
        <v>0</v>
      </c>
      <c r="BO737" s="62">
        <f t="shared" si="17355"/>
        <v>0</v>
      </c>
      <c r="BP737" s="62">
        <f t="shared" si="17355"/>
        <v>0</v>
      </c>
      <c r="BQ737" s="62">
        <f t="shared" si="17355"/>
        <v>0</v>
      </c>
      <c r="BR737" s="62">
        <f t="shared" si="17355"/>
        <v>0</v>
      </c>
      <c r="BS737" s="62">
        <f t="shared" si="17355"/>
        <v>0</v>
      </c>
      <c r="BT737" s="62">
        <f t="shared" si="17355"/>
        <v>0</v>
      </c>
      <c r="BU737" s="62">
        <f t="shared" si="17355"/>
        <v>0</v>
      </c>
      <c r="BV737" s="62">
        <f t="shared" si="17355"/>
        <v>0</v>
      </c>
      <c r="BW737" s="62">
        <f t="shared" si="17355"/>
        <v>0</v>
      </c>
      <c r="BX737" s="62">
        <f t="shared" si="17355"/>
        <v>0</v>
      </c>
      <c r="BY737" s="298"/>
      <c r="BZ737" s="300"/>
      <c r="CA737" s="302"/>
      <c r="CB737" s="302"/>
    </row>
    <row r="738" spans="1:96" s="98" customFormat="1" ht="28.8" x14ac:dyDescent="0.3">
      <c r="A738" s="97"/>
      <c r="B738" s="119"/>
      <c r="C738" s="73"/>
      <c r="D738" s="73"/>
      <c r="E738" s="73"/>
      <c r="F738" s="73"/>
      <c r="G738" s="73"/>
      <c r="H738" s="73"/>
      <c r="I738" s="73"/>
      <c r="J738" s="73"/>
      <c r="K738" s="73"/>
      <c r="L738" s="58"/>
      <c r="M738" s="7"/>
      <c r="N738" s="160"/>
      <c r="P738" s="57" t="s">
        <v>155</v>
      </c>
      <c r="Q738" s="62">
        <f>FLOOR(IF(OR(Q733=0,Q733=1),IF(Q731&gt;=Q737,Q737,Q731)+0.00000001,IF(Q735&gt;=Q734,Q734,Q735))+0.00000001,1)</f>
        <v>0</v>
      </c>
      <c r="R738" s="62">
        <f t="shared" ref="R738" si="17356">FLOOR(IF(OR(R733=0,R733=1),IF(R737&gt;R734,R734,IF(R731&gt;=R737,R737,R731)+0.00000001),IF(R735&gt;=R734,R734-Q736,R735-Q736)+0.00000001),1)</f>
        <v>0</v>
      </c>
      <c r="S738" s="62">
        <f t="shared" ref="S738" si="17357">FLOOR(IF(OR(S733=0,S733=1),IF(S737&gt;S734,S734,IF(S731&gt;=S737,S737,S731)+0.00000001),IF(S735&gt;=S734,S734-R736,S735-R736)+0.00000001),1)</f>
        <v>0</v>
      </c>
      <c r="T738" s="62">
        <f t="shared" ref="T738" si="17358">FLOOR(IF(OR(T733=0,T733=1),IF(T737&gt;T734,T734,IF(T731&gt;=T737,T737,T731)+0.00000001),IF(T735&gt;=T734,T734-S736,T735-S736)+0.00000001),1)</f>
        <v>0</v>
      </c>
      <c r="U738" s="62">
        <f t="shared" ref="U738" si="17359">FLOOR(IF(OR(U733=0,U733=1),IF(U737&gt;U734,U734,IF(U731&gt;=U737,U737,U731)+0.00000001),IF(U735&gt;=U734,U734-T736,U735-T736)+0.00000001),1)</f>
        <v>0</v>
      </c>
      <c r="V738" s="62">
        <f t="shared" ref="V738" si="17360">FLOOR(IF(OR(V733=0,V733=1),IF(V737&gt;V734,V734,IF(V731&gt;=V737,V737,V731)+0.00000001),IF(V735&gt;=V734,V734-U736,V735-U736)+0.00000001),1)</f>
        <v>0</v>
      </c>
      <c r="W738" s="62">
        <f t="shared" ref="W738" si="17361">FLOOR(IF(OR(W733=0,W733=1),IF(W737&gt;W734,W734,IF(W731&gt;=W737,W737,W731)+0.00000001),IF(W735&gt;=W734,W734-V736,W735-V736)+0.00000001),1)</f>
        <v>0</v>
      </c>
      <c r="X738" s="62">
        <f t="shared" ref="X738" si="17362">FLOOR(IF(OR(X733=0,X733=1),IF(X737&gt;X734,X734,IF(X731&gt;=X737,X737,X731)+0.00000001),IF(X735&gt;=X734,X734-W736,X735-W736)+0.00000001),1)</f>
        <v>0</v>
      </c>
      <c r="Y738" s="62">
        <f t="shared" ref="Y738" si="17363">FLOOR(IF(OR(Y733=0,Y733=1),IF(Y737&gt;Y734,Y734,IF(Y731&gt;=Y737,Y737,Y731)+0.00000001),IF(Y735&gt;=Y734,Y734-X736,Y735-X736)+0.00000001),1)</f>
        <v>0</v>
      </c>
      <c r="Z738" s="62">
        <f t="shared" ref="Z738" si="17364">FLOOR(IF(OR(Z733=0,Z733=1),IF(Z737&gt;Z734,Z734,IF(Z731&gt;=Z737,Z737,Z731)+0.00000001),IF(Z735&gt;=Z734,Z734-Y736,Z735-Y736)+0.00000001),1)</f>
        <v>0</v>
      </c>
      <c r="AA738" s="62">
        <f t="shared" ref="AA738" si="17365">FLOOR(IF(OR(AA733=0,AA733=1),IF(AA737&gt;AA734,AA734,IF(AA731&gt;=AA737,AA737,AA731)+0.00000001),IF(AA735&gt;=AA734,AA734-Z736,AA735-Z736)+0.00000001),1)</f>
        <v>0</v>
      </c>
      <c r="AB738" s="62">
        <f t="shared" ref="AB738" si="17366">FLOOR(IF(OR(AB733=0,AB733=1),IF(AB737&gt;AB734,AB734,IF(AB731&gt;=AB737,AB737,AB731)+0.00000001),IF(AB735&gt;=AB734,AB734-AA736,AB735-AA736)+0.00000001),1)</f>
        <v>0</v>
      </c>
      <c r="AC738" s="62">
        <f t="shared" ref="AC738" si="17367">FLOOR(IF(OR(AC733=0,AC733=1),IF(AC737&gt;AC734,AC734,IF(AC731&gt;=AC737,AC737,AC731)+0.00000001),IF(AC735&gt;=AC734,AC734-AB736,AC735-AB736)+0.00000001),1)</f>
        <v>0</v>
      </c>
      <c r="AD738" s="62">
        <f t="shared" ref="AD738" si="17368">FLOOR(IF(OR(AD733=0,AD733=1),IF(AD737&gt;AD734,AD734,IF(AD731&gt;=AD737,AD737,AD731)+0.00000001),IF(AD735&gt;=AD734,AD734-AC736,AD735-AC736)+0.00000001),1)</f>
        <v>0</v>
      </c>
      <c r="AE738" s="62">
        <f t="shared" ref="AE738" si="17369">FLOOR(IF(OR(AE733=0,AE733=1),IF(AE737&gt;AE734,AE734,IF(AE731&gt;=AE737,AE737,AE731)+0.00000001),IF(AE735&gt;=AE734,AE734-AD736,AE735-AD736)+0.00000001),1)</f>
        <v>0</v>
      </c>
      <c r="AF738" s="62">
        <f t="shared" ref="AF738" si="17370">FLOOR(IF(OR(AF733=0,AF733=1),IF(AF737&gt;AF734,AF734,IF(AF731&gt;=AF737,AF737,AF731)+0.00000001),IF(AF735&gt;=AF734,AF734-AE736,AF735-AE736)+0.00000001),1)</f>
        <v>0</v>
      </c>
      <c r="AG738" s="62">
        <f t="shared" ref="AG738" si="17371">FLOOR(IF(OR(AG733=0,AG733=1),IF(AG737&gt;AG734,AG734,IF(AG731&gt;=AG737,AG737,AG731)+0.00000001),IF(AG735&gt;=AG734,AG734-AF736,AG735-AF736)+0.00000001),1)</f>
        <v>0</v>
      </c>
      <c r="AH738" s="62">
        <f t="shared" ref="AH738" si="17372">FLOOR(IF(OR(AH733=0,AH733=1),IF(AH737&gt;AH734,AH734,IF(AH731&gt;=AH737,AH737,AH731)+0.00000001),IF(AH735&gt;=AH734,AH734-AG736,AH735-AG736)+0.00000001),1)</f>
        <v>0</v>
      </c>
      <c r="AI738" s="62">
        <f t="shared" ref="AI738" si="17373">FLOOR(IF(OR(AI733=0,AI733=1),IF(AI737&gt;AI734,AI734,IF(AI731&gt;=AI737,AI737,AI731)+0.00000001),IF(AI735&gt;=AI734,AI734-AH736,AI735-AH736)+0.00000001),1)</f>
        <v>0</v>
      </c>
      <c r="AJ738" s="62">
        <f t="shared" ref="AJ738" si="17374">FLOOR(IF(OR(AJ733=0,AJ733=1),IF(AJ737&gt;AJ734,AJ734,IF(AJ731&gt;=AJ737,AJ737,AJ731)+0.00000001),IF(AJ735&gt;=AJ734,AJ734-AI736,AJ735-AI736)+0.00000001),1)</f>
        <v>0</v>
      </c>
      <c r="AK738" s="62">
        <f t="shared" ref="AK738" si="17375">FLOOR(IF(OR(AK733=0,AK733=1),IF(AK737&gt;AK734,AK734,IF(AK731&gt;=AK737,AK737,AK731)+0.00000001),IF(AK735&gt;=AK734,AK734-AJ736,AK735-AJ736)+0.00000001),1)</f>
        <v>0</v>
      </c>
      <c r="AL738" s="62">
        <f t="shared" ref="AL738" si="17376">FLOOR(IF(OR(AL733=0,AL733=1),IF(AL737&gt;AL734,AL734,IF(AL731&gt;=AL737,AL737,AL731)+0.00000001),IF(AL735&gt;=AL734,AL734-AK736,AL735-AK736)+0.00000001),1)</f>
        <v>0</v>
      </c>
      <c r="AM738" s="62">
        <f t="shared" ref="AM738" si="17377">FLOOR(IF(OR(AM733=0,AM733=1),IF(AM737&gt;AM734,AM734,IF(AM731&gt;=AM737,AM737,AM731)+0.00000001),IF(AM735&gt;=AM734,AM734-AL736,AM735-AL736)+0.00000001),1)</f>
        <v>0</v>
      </c>
      <c r="AN738" s="62">
        <f t="shared" ref="AN738" si="17378">FLOOR(IF(OR(AN733=0,AN733=1),IF(AN737&gt;AN734,AN734,IF(AN731&gt;=AN737,AN737,AN731)+0.00000001),IF(AN735&gt;=AN734,AN734-AM736,AN735-AM736)+0.00000001),1)</f>
        <v>0</v>
      </c>
      <c r="AO738" s="62">
        <f t="shared" ref="AO738" si="17379">FLOOR(IF(OR(AO733=0,AO733=1),IF(AO737&gt;AO734,AO734,IF(AO731&gt;=AO737,AO737,AO731)+0.00000001),IF(AO735&gt;=AO734,AO734-AN736,AO735-AN736)+0.00000001),1)</f>
        <v>0</v>
      </c>
      <c r="AP738" s="62">
        <f t="shared" ref="AP738" si="17380">FLOOR(IF(OR(AP733=0,AP733=1),IF(AP737&gt;AP734,AP734,IF(AP731&gt;=AP737,AP737,AP731)+0.00000001),IF(AP735&gt;=AP734,AP734-AO736,AP735-AO736)+0.00000001),1)</f>
        <v>0</v>
      </c>
      <c r="AQ738" s="62">
        <f t="shared" ref="AQ738" si="17381">FLOOR(IF(OR(AQ733=0,AQ733=1),IF(AQ737&gt;AQ734,AQ734,IF(AQ731&gt;=AQ737,AQ737,AQ731)+0.00000001),IF(AQ735&gt;=AQ734,AQ734-AP736,AQ735-AP736)+0.00000001),1)</f>
        <v>0</v>
      </c>
      <c r="AR738" s="62">
        <f t="shared" ref="AR738" si="17382">FLOOR(IF(OR(AR733=0,AR733=1),IF(AR737&gt;AR734,AR734,IF(AR731&gt;=AR737,AR737,AR731)+0.00000001),IF(AR735&gt;=AR734,AR734-AQ736,AR735-AQ736)+0.00000001),1)</f>
        <v>0</v>
      </c>
      <c r="AS738" s="62">
        <f t="shared" ref="AS738" si="17383">FLOOR(IF(OR(AS733=0,AS733=1),IF(AS737&gt;AS734,AS734,IF(AS731&gt;=AS737,AS737,AS731)+0.00000001),IF(AS735&gt;=AS734,AS734-AR736,AS735-AR736)+0.00000001),1)</f>
        <v>0</v>
      </c>
      <c r="AT738" s="62">
        <f t="shared" ref="AT738" si="17384">FLOOR(IF(OR(AT733=0,AT733=1),IF(AT737&gt;AT734,AT734,IF(AT731&gt;=AT737,AT737,AT731)+0.00000001),IF(AT735&gt;=AT734,AT734-AS736,AT735-AS736)+0.00000001),1)</f>
        <v>0</v>
      </c>
      <c r="AU738" s="62">
        <f t="shared" ref="AU738" si="17385">FLOOR(IF(OR(AU733=0,AU733=1),IF(AU737&gt;AU734,AU734,IF(AU731&gt;=AU737,AU737,AU731)+0.00000001),IF(AU735&gt;=AU734,AU734-AT736,AU735-AT736)+0.00000001),1)</f>
        <v>0</v>
      </c>
      <c r="AV738" s="62">
        <f t="shared" ref="AV738" si="17386">FLOOR(IF(OR(AV733=0,AV733=1),IF(AV737&gt;AV734,AV734,IF(AV731&gt;=AV737,AV737,AV731)+0.00000001),IF(AV735&gt;=AV734,AV734-AU736,AV735-AU736)+0.00000001),1)</f>
        <v>0</v>
      </c>
      <c r="AW738" s="62">
        <f t="shared" ref="AW738" si="17387">FLOOR(IF(OR(AW733=0,AW733=1),IF(AW737&gt;AW734,AW734,IF(AW731&gt;=AW737,AW737,AW731)+0.00000001),IF(AW735&gt;=AW734,AW734-AV736,AW735-AV736)+0.00000001),1)</f>
        <v>0</v>
      </c>
      <c r="AX738" s="62">
        <f t="shared" ref="AX738" si="17388">FLOOR(IF(OR(AX733=0,AX733=1),IF(AX737&gt;AX734,AX734,IF(AX731&gt;=AX737,AX737,AX731)+0.00000001),IF(AX735&gt;=AX734,AX734-AW736,AX735-AW736)+0.00000001),1)</f>
        <v>0</v>
      </c>
      <c r="AY738" s="62">
        <f t="shared" ref="AY738" si="17389">FLOOR(IF(OR(AY733=0,AY733=1),IF(AY737&gt;AY734,AY734,IF(AY731&gt;=AY737,AY737,AY731)+0.00000001),IF(AY735&gt;=AY734,AY734-AX736,AY735-AX736)+0.00000001),1)</f>
        <v>0</v>
      </c>
      <c r="AZ738" s="62">
        <f t="shared" ref="AZ738" si="17390">FLOOR(IF(OR(AZ733=0,AZ733=1),IF(AZ737&gt;AZ734,AZ734,IF(AZ731&gt;=AZ737,AZ737,AZ731)+0.00000001),IF(AZ735&gt;=AZ734,AZ734-AY736,AZ735-AY736)+0.00000001),1)</f>
        <v>0</v>
      </c>
      <c r="BA738" s="62">
        <f t="shared" ref="BA738" si="17391">FLOOR(IF(OR(BA733=0,BA733=1),IF(BA737&gt;BA734,BA734,IF(BA731&gt;=BA737,BA737,BA731)+0.00000001),IF(BA735&gt;=BA734,BA734-AZ736,BA735-AZ736)+0.00000001),1)</f>
        <v>0</v>
      </c>
      <c r="BB738" s="62">
        <f t="shared" ref="BB738" si="17392">FLOOR(IF(OR(BB733=0,BB733=1),IF(BB737&gt;BB734,BB734,IF(BB731&gt;=BB737,BB737,BB731)+0.00000001),IF(BB735&gt;=BB734,BB734-BA736,BB735-BA736)+0.00000001),1)</f>
        <v>0</v>
      </c>
      <c r="BC738" s="62">
        <f t="shared" ref="BC738" si="17393">FLOOR(IF(OR(BC733=0,BC733=1),IF(BC737&gt;BC734,BC734,IF(BC731&gt;=BC737,BC737,BC731)+0.00000001),IF(BC735&gt;=BC734,BC734-BB736,BC735-BB736)+0.00000001),1)</f>
        <v>0</v>
      </c>
      <c r="BD738" s="62">
        <f t="shared" ref="BD738" si="17394">FLOOR(IF(OR(BD733=0,BD733=1),IF(BD737&gt;BD734,BD734,IF(BD731&gt;=BD737,BD737,BD731)+0.00000001),IF(BD735&gt;=BD734,BD734-BC736,BD735-BC736)+0.00000001),1)</f>
        <v>0</v>
      </c>
      <c r="BE738" s="62">
        <f t="shared" ref="BE738" si="17395">FLOOR(IF(OR(BE733=0,BE733=1),IF(BE737&gt;BE734,BE734,IF(BE731&gt;=BE737,BE737,BE731)+0.00000001),IF(BE735&gt;=BE734,BE734-BD736,BE735-BD736)+0.00000001),1)</f>
        <v>0</v>
      </c>
      <c r="BF738" s="62">
        <f t="shared" ref="BF738" si="17396">FLOOR(IF(OR(BF733=0,BF733=1),IF(BF737&gt;BF734,BF734,IF(BF731&gt;=BF737,BF737,BF731)+0.00000001),IF(BF735&gt;=BF734,BF734-BE736,BF735-BE736)+0.00000001),1)</f>
        <v>0</v>
      </c>
      <c r="BG738" s="62">
        <f t="shared" ref="BG738" si="17397">FLOOR(IF(OR(BG733=0,BG733=1),IF(BG737&gt;BG734,BG734,IF(BG731&gt;=BG737,BG737,BG731)+0.00000001),IF(BG735&gt;=BG734,BG734-BF736,BG735-BF736)+0.00000001),1)</f>
        <v>0</v>
      </c>
      <c r="BH738" s="62">
        <f t="shared" ref="BH738" si="17398">FLOOR(IF(OR(BH733=0,BH733=1),IF(BH737&gt;BH734,BH734,IF(BH731&gt;=BH737,BH737,BH731)+0.00000001),IF(BH735&gt;=BH734,BH734-BG736,BH735-BG736)+0.00000001),1)</f>
        <v>0</v>
      </c>
      <c r="BI738" s="62">
        <f t="shared" ref="BI738" si="17399">FLOOR(IF(OR(BI733=0,BI733=1),IF(BI737&gt;BI734,BI734,IF(BI731&gt;=BI737,BI737,BI731)+0.00000001),IF(BI735&gt;=BI734,BI734-BH736,BI735-BH736)+0.00000001),1)</f>
        <v>0</v>
      </c>
      <c r="BJ738" s="62">
        <f t="shared" ref="BJ738" si="17400">FLOOR(IF(OR(BJ733=0,BJ733=1),IF(BJ737&gt;BJ734,BJ734,IF(BJ731&gt;=BJ737,BJ737,BJ731)+0.00000001),IF(BJ735&gt;=BJ734,BJ734-BI736,BJ735-BI736)+0.00000001),1)</f>
        <v>0</v>
      </c>
      <c r="BK738" s="62">
        <f t="shared" ref="BK738" si="17401">FLOOR(IF(OR(BK733=0,BK733=1),IF(BK737&gt;BK734,BK734,IF(BK731&gt;=BK737,BK737,BK731)+0.00000001),IF(BK735&gt;=BK734,BK734-BJ736,BK735-BJ736)+0.00000001),1)</f>
        <v>0</v>
      </c>
      <c r="BL738" s="62">
        <f t="shared" ref="BL738" si="17402">FLOOR(IF(OR(BL733=0,BL733=1),IF(BL737&gt;BL734,BL734,IF(BL731&gt;=BL737,BL737,BL731)+0.00000001),IF(BL735&gt;=BL734,BL734-BK736,BL735-BK736)+0.00000001),1)</f>
        <v>0</v>
      </c>
      <c r="BM738" s="62">
        <f t="shared" ref="BM738" si="17403">FLOOR(IF(OR(BM733=0,BM733=1),IF(BM737&gt;BM734,BM734,IF(BM731&gt;=BM737,BM737,BM731)+0.00000001),IF(BM735&gt;=BM734,BM734-BL736,BM735-BL736)+0.00000001),1)</f>
        <v>0</v>
      </c>
      <c r="BN738" s="62">
        <f t="shared" ref="BN738" si="17404">FLOOR(IF(OR(BN733=0,BN733=1),IF(BN737&gt;BN734,BN734,IF(BN731&gt;=BN737,BN737,BN731)+0.00000001),IF(BN735&gt;=BN734,BN734-BM736,BN735-BM736)+0.00000001),1)</f>
        <v>0</v>
      </c>
      <c r="BO738" s="62">
        <f t="shared" ref="BO738" si="17405">FLOOR(IF(OR(BO733=0,BO733=1),IF(BO737&gt;BO734,BO734,IF(BO731&gt;=BO737,BO737,BO731)+0.00000001),IF(BO735&gt;=BO734,BO734-BN736,BO735-BN736)+0.00000001),1)</f>
        <v>0</v>
      </c>
      <c r="BP738" s="62">
        <f t="shared" ref="BP738" si="17406">FLOOR(IF(OR(BP733=0,BP733=1),IF(BP737&gt;BP734,BP734,IF(BP731&gt;=BP737,BP737,BP731)+0.00000001),IF(BP735&gt;=BP734,BP734-BO736,BP735-BO736)+0.00000001),1)</f>
        <v>0</v>
      </c>
      <c r="BQ738" s="62">
        <f t="shared" ref="BQ738" si="17407">FLOOR(IF(OR(BQ733=0,BQ733=1),IF(BQ737&gt;BQ734,BQ734,IF(BQ731&gt;=BQ737,BQ737,BQ731)+0.00000001),IF(BQ735&gt;=BQ734,BQ734-BP736,BQ735-BP736)+0.00000001),1)</f>
        <v>0</v>
      </c>
      <c r="BR738" s="62">
        <f t="shared" ref="BR738" si="17408">FLOOR(IF(OR(BR733=0,BR733=1),IF(BR737&gt;BR734,BR734,IF(BR731&gt;=BR737,BR737,BR731)+0.00000001),IF(BR735&gt;=BR734,BR734-BQ736,BR735-BQ736)+0.00000001),1)</f>
        <v>0</v>
      </c>
      <c r="BS738" s="62">
        <f t="shared" ref="BS738" si="17409">FLOOR(IF(OR(BS733=0,BS733=1),IF(BS737&gt;BS734,BS734,IF(BS731&gt;=BS737,BS737,BS731)+0.00000001),IF(BS735&gt;=BS734,BS734-BR736,BS735-BR736)+0.00000001),1)</f>
        <v>0</v>
      </c>
      <c r="BT738" s="62">
        <f t="shared" ref="BT738" si="17410">FLOOR(IF(OR(BT733=0,BT733=1),IF(BT737&gt;BT734,BT734,IF(BT731&gt;=BT737,BT737,BT731)+0.00000001),IF(BT735&gt;=BT734,BT734-BS736,BT735-BS736)+0.00000001),1)</f>
        <v>0</v>
      </c>
      <c r="BU738" s="62">
        <f t="shared" ref="BU738" si="17411">FLOOR(IF(OR(BU733=0,BU733=1),IF(BU737&gt;BU734,BU734,IF(BU731&gt;=BU737,BU737,BU731)+0.00000001),IF(BU735&gt;=BU734,BU734-BT736,BU735-BT736)+0.00000001),1)</f>
        <v>0</v>
      </c>
      <c r="BV738" s="62">
        <f t="shared" ref="BV738" si="17412">FLOOR(IF(OR(BV733=0,BV733=1),IF(BV737&gt;BV734,BV734,IF(BV731&gt;=BV737,BV737,BV731)+0.00000001),IF(BV735&gt;=BV734,BV734-BU736,BV735-BU736)+0.00000001),1)</f>
        <v>0</v>
      </c>
      <c r="BW738" s="62">
        <f t="shared" ref="BW738" si="17413">FLOOR(IF(OR(BW733=0,BW733=1),IF(BW737&gt;BW734,BW734,IF(BW731&gt;=BW737,BW737,BW731)+0.00000001),IF(BW735&gt;=BW734,BW734-BV736,BW735-BV736)+0.00000001),1)</f>
        <v>0</v>
      </c>
      <c r="BX738" s="62">
        <f t="shared" ref="BX738" si="17414">FLOOR(IF(OR(BX733=0,BX733=1),IF(BX737&gt;BX734,BX734,IF(BX731&gt;=BX737,BX737,BX731)+0.00000001),IF(BX735&gt;=BX734,BX734-BW736,BX735-BW736)+0.00000001),1)</f>
        <v>0</v>
      </c>
      <c r="BY738" s="298"/>
      <c r="BZ738" s="300"/>
      <c r="CA738" s="302"/>
      <c r="CB738" s="302"/>
    </row>
    <row r="739" spans="1:96" s="98" customFormat="1" ht="25.2" customHeight="1" thickBot="1" x14ac:dyDescent="0.35">
      <c r="A739" s="97"/>
      <c r="B739" s="120"/>
      <c r="C739" s="63"/>
      <c r="D739" s="63"/>
      <c r="E739" s="63"/>
      <c r="F739" s="63"/>
      <c r="G739" s="63"/>
      <c r="H739" s="63"/>
      <c r="I739" s="63"/>
      <c r="J739" s="63"/>
      <c r="K739" s="63"/>
      <c r="L739" s="64"/>
      <c r="M739" s="7"/>
      <c r="N739" s="161"/>
      <c r="P739" s="175" t="s">
        <v>156</v>
      </c>
      <c r="Q739" s="204">
        <f>IF(Q738=0,0,Q738*$J$16)</f>
        <v>0</v>
      </c>
      <c r="R739" s="204">
        <f t="shared" ref="R739:BX739" si="17415">IF(R738=0,0,R738*$J$16)</f>
        <v>0</v>
      </c>
      <c r="S739" s="204">
        <f t="shared" si="17415"/>
        <v>0</v>
      </c>
      <c r="T739" s="204">
        <f t="shared" si="17415"/>
        <v>0</v>
      </c>
      <c r="U739" s="204">
        <f t="shared" si="17415"/>
        <v>0</v>
      </c>
      <c r="V739" s="204">
        <f t="shared" si="17415"/>
        <v>0</v>
      </c>
      <c r="W739" s="204">
        <f t="shared" si="17415"/>
        <v>0</v>
      </c>
      <c r="X739" s="204">
        <f t="shared" si="17415"/>
        <v>0</v>
      </c>
      <c r="Y739" s="204">
        <f t="shared" si="17415"/>
        <v>0</v>
      </c>
      <c r="Z739" s="204">
        <f t="shared" si="17415"/>
        <v>0</v>
      </c>
      <c r="AA739" s="204">
        <f t="shared" si="17415"/>
        <v>0</v>
      </c>
      <c r="AB739" s="204">
        <f t="shared" si="17415"/>
        <v>0</v>
      </c>
      <c r="AC739" s="204">
        <f t="shared" si="17415"/>
        <v>0</v>
      </c>
      <c r="AD739" s="204">
        <f t="shared" si="17415"/>
        <v>0</v>
      </c>
      <c r="AE739" s="204">
        <f t="shared" si="17415"/>
        <v>0</v>
      </c>
      <c r="AF739" s="204">
        <f t="shared" si="17415"/>
        <v>0</v>
      </c>
      <c r="AG739" s="204">
        <f t="shared" si="17415"/>
        <v>0</v>
      </c>
      <c r="AH739" s="204">
        <f t="shared" si="17415"/>
        <v>0</v>
      </c>
      <c r="AI739" s="204">
        <f t="shared" si="17415"/>
        <v>0</v>
      </c>
      <c r="AJ739" s="204">
        <f t="shared" si="17415"/>
        <v>0</v>
      </c>
      <c r="AK739" s="204">
        <f t="shared" si="17415"/>
        <v>0</v>
      </c>
      <c r="AL739" s="204">
        <f t="shared" si="17415"/>
        <v>0</v>
      </c>
      <c r="AM739" s="204">
        <f t="shared" si="17415"/>
        <v>0</v>
      </c>
      <c r="AN739" s="204">
        <f t="shared" si="17415"/>
        <v>0</v>
      </c>
      <c r="AO739" s="204">
        <f t="shared" si="17415"/>
        <v>0</v>
      </c>
      <c r="AP739" s="204">
        <f t="shared" si="17415"/>
        <v>0</v>
      </c>
      <c r="AQ739" s="204">
        <f t="shared" si="17415"/>
        <v>0</v>
      </c>
      <c r="AR739" s="204">
        <f t="shared" si="17415"/>
        <v>0</v>
      </c>
      <c r="AS739" s="204">
        <f t="shared" si="17415"/>
        <v>0</v>
      </c>
      <c r="AT739" s="204">
        <f t="shared" si="17415"/>
        <v>0</v>
      </c>
      <c r="AU739" s="204">
        <f t="shared" si="17415"/>
        <v>0</v>
      </c>
      <c r="AV739" s="204">
        <f t="shared" si="17415"/>
        <v>0</v>
      </c>
      <c r="AW739" s="204">
        <f t="shared" si="17415"/>
        <v>0</v>
      </c>
      <c r="AX739" s="204">
        <f t="shared" si="17415"/>
        <v>0</v>
      </c>
      <c r="AY739" s="204">
        <f t="shared" si="17415"/>
        <v>0</v>
      </c>
      <c r="AZ739" s="204">
        <f t="shared" si="17415"/>
        <v>0</v>
      </c>
      <c r="BA739" s="204">
        <f t="shared" si="17415"/>
        <v>0</v>
      </c>
      <c r="BB739" s="204">
        <f t="shared" si="17415"/>
        <v>0</v>
      </c>
      <c r="BC739" s="204">
        <f t="shared" si="17415"/>
        <v>0</v>
      </c>
      <c r="BD739" s="204">
        <f t="shared" si="17415"/>
        <v>0</v>
      </c>
      <c r="BE739" s="204">
        <f t="shared" si="17415"/>
        <v>0</v>
      </c>
      <c r="BF739" s="204">
        <f t="shared" si="17415"/>
        <v>0</v>
      </c>
      <c r="BG739" s="204">
        <f t="shared" si="17415"/>
        <v>0</v>
      </c>
      <c r="BH739" s="204">
        <f t="shared" si="17415"/>
        <v>0</v>
      </c>
      <c r="BI739" s="204">
        <f t="shared" si="17415"/>
        <v>0</v>
      </c>
      <c r="BJ739" s="204">
        <f t="shared" si="17415"/>
        <v>0</v>
      </c>
      <c r="BK739" s="204">
        <f t="shared" si="17415"/>
        <v>0</v>
      </c>
      <c r="BL739" s="204">
        <f t="shared" si="17415"/>
        <v>0</v>
      </c>
      <c r="BM739" s="204">
        <f t="shared" si="17415"/>
        <v>0</v>
      </c>
      <c r="BN739" s="204">
        <f t="shared" si="17415"/>
        <v>0</v>
      </c>
      <c r="BO739" s="204">
        <f t="shared" si="17415"/>
        <v>0</v>
      </c>
      <c r="BP739" s="204">
        <f t="shared" si="17415"/>
        <v>0</v>
      </c>
      <c r="BQ739" s="204">
        <f t="shared" si="17415"/>
        <v>0</v>
      </c>
      <c r="BR739" s="204">
        <f t="shared" si="17415"/>
        <v>0</v>
      </c>
      <c r="BS739" s="204">
        <f t="shared" si="17415"/>
        <v>0</v>
      </c>
      <c r="BT739" s="204">
        <f t="shared" si="17415"/>
        <v>0</v>
      </c>
      <c r="BU739" s="204">
        <f t="shared" si="17415"/>
        <v>0</v>
      </c>
      <c r="BV739" s="204">
        <f t="shared" si="17415"/>
        <v>0</v>
      </c>
      <c r="BW739" s="204">
        <f t="shared" si="17415"/>
        <v>0</v>
      </c>
      <c r="BX739" s="204">
        <f t="shared" si="17415"/>
        <v>0</v>
      </c>
      <c r="BY739" s="299"/>
      <c r="BZ739" s="301"/>
      <c r="CA739" s="303"/>
      <c r="CB739" s="303"/>
      <c r="CD739" s="146">
        <f>SUMIFS($Q739:$BX739,$Q729:$BX729,"1. ZoR")</f>
        <v>0</v>
      </c>
      <c r="CE739" s="146">
        <f>SUMIFS($Q739:$BX739,$Q729:$BX729,"2. ZoR")</f>
        <v>0</v>
      </c>
      <c r="CF739" s="146">
        <f>SUMIFS($Q739:$BX739,$Q729:$BX729,"3. ZoR")</f>
        <v>0</v>
      </c>
      <c r="CG739" s="146">
        <f>SUMIFS($Q739:$BX739,$Q729:$BX729,"4. ZoR")</f>
        <v>0</v>
      </c>
      <c r="CH739" s="146">
        <f>SUMIFS($Q739:$BX739,$Q729:$BX729,"5. ZoR")</f>
        <v>0</v>
      </c>
      <c r="CI739" s="146">
        <f>SUMIFS($Q739:$BX739,$Q729:$BX729,"6. ZoR")</f>
        <v>0</v>
      </c>
      <c r="CJ739" s="146">
        <f>SUMIFS($Q739:$BX739,$Q729:$BX729,"7. ZoR")</f>
        <v>0</v>
      </c>
      <c r="CK739" s="146">
        <f>SUMIFS($Q739:$BX739,$Q729:$BX729,"8. ZoR")</f>
        <v>0</v>
      </c>
      <c r="CL739" s="146">
        <f>SUMIFS($Q739:$BX739,$Q729:$BX729,"9. ZoR")</f>
        <v>0</v>
      </c>
      <c r="CM739" s="146">
        <f>SUMIFS($Q739:$BX739,$Q729:$BX729,"10. ZoR")</f>
        <v>0</v>
      </c>
      <c r="CN739" s="146">
        <f>SUMIFS($Q739:$BX739,$Q729:$BX729,"11. ZoR")</f>
        <v>0</v>
      </c>
      <c r="CO739" s="146">
        <f>SUMIFS($Q739:$BX739,$Q729:$BX729,"12. ZoR")</f>
        <v>0</v>
      </c>
      <c r="CP739" s="146">
        <f>SUMIFS($Q739:$BX739,$Q729:$BX729,"13. ZoR")</f>
        <v>0</v>
      </c>
      <c r="CQ739" s="146">
        <f>SUMIFS($Q739:$BX739,$Q729:$BX729,"14. ZoR")</f>
        <v>0</v>
      </c>
      <c r="CR739" s="146">
        <f>SUMIFS($Q739:$BX739,$Q729:$BX729,"15. ZoR")</f>
        <v>0</v>
      </c>
    </row>
    <row r="740" spans="1:96" ht="15" customHeight="1" thickBot="1" x14ac:dyDescent="0.35"/>
    <row r="741" spans="1:96" s="98" customFormat="1" ht="69.599999999999994" customHeight="1" thickBot="1" x14ac:dyDescent="0.35">
      <c r="A741" s="229"/>
      <c r="B741" s="112"/>
      <c r="C741" s="304" t="s">
        <v>1</v>
      </c>
      <c r="D741" s="113"/>
      <c r="E741" s="122" t="s">
        <v>198</v>
      </c>
      <c r="F741" s="122" t="s">
        <v>200</v>
      </c>
      <c r="G741" s="114" t="s">
        <v>93</v>
      </c>
      <c r="H741" s="114" t="s">
        <v>94</v>
      </c>
      <c r="I741" s="114" t="s">
        <v>229</v>
      </c>
      <c r="J741" s="114" t="s">
        <v>206</v>
      </c>
      <c r="K741" s="114" t="s">
        <v>208</v>
      </c>
      <c r="L741" s="129" t="s">
        <v>0</v>
      </c>
      <c r="M741" s="7"/>
      <c r="N741" s="115">
        <v>208002</v>
      </c>
      <c r="P741" s="162" t="s">
        <v>129</v>
      </c>
      <c r="Q741" s="76" t="s">
        <v>3</v>
      </c>
      <c r="R741" s="76" t="s">
        <v>4</v>
      </c>
      <c r="S741" s="76" t="s">
        <v>5</v>
      </c>
      <c r="T741" s="76" t="s">
        <v>6</v>
      </c>
      <c r="U741" s="76" t="s">
        <v>7</v>
      </c>
      <c r="V741" s="76" t="s">
        <v>8</v>
      </c>
      <c r="W741" s="76" t="s">
        <v>9</v>
      </c>
      <c r="X741" s="76" t="s">
        <v>10</v>
      </c>
      <c r="Y741" s="76" t="s">
        <v>11</v>
      </c>
      <c r="Z741" s="76" t="s">
        <v>12</v>
      </c>
      <c r="AA741" s="76" t="s">
        <v>13</v>
      </c>
      <c r="AB741" s="76" t="s">
        <v>14</v>
      </c>
      <c r="AC741" s="76" t="s">
        <v>15</v>
      </c>
      <c r="AD741" s="76" t="s">
        <v>16</v>
      </c>
      <c r="AE741" s="76" t="s">
        <v>17</v>
      </c>
      <c r="AF741" s="76" t="s">
        <v>18</v>
      </c>
      <c r="AG741" s="76" t="s">
        <v>19</v>
      </c>
      <c r="AH741" s="76" t="s">
        <v>20</v>
      </c>
      <c r="AI741" s="76" t="s">
        <v>21</v>
      </c>
      <c r="AJ741" s="76" t="s">
        <v>22</v>
      </c>
      <c r="AK741" s="76" t="s">
        <v>23</v>
      </c>
      <c r="AL741" s="76" t="s">
        <v>24</v>
      </c>
      <c r="AM741" s="76" t="s">
        <v>25</v>
      </c>
      <c r="AN741" s="76" t="s">
        <v>26</v>
      </c>
      <c r="AO741" s="76" t="s">
        <v>27</v>
      </c>
      <c r="AP741" s="76" t="s">
        <v>28</v>
      </c>
      <c r="AQ741" s="76" t="s">
        <v>29</v>
      </c>
      <c r="AR741" s="76" t="s">
        <v>30</v>
      </c>
      <c r="AS741" s="76" t="s">
        <v>31</v>
      </c>
      <c r="AT741" s="76" t="s">
        <v>32</v>
      </c>
      <c r="AU741" s="76" t="s">
        <v>33</v>
      </c>
      <c r="AV741" s="76" t="s">
        <v>34</v>
      </c>
      <c r="AW741" s="76" t="s">
        <v>35</v>
      </c>
      <c r="AX741" s="76" t="s">
        <v>36</v>
      </c>
      <c r="AY741" s="76" t="s">
        <v>37</v>
      </c>
      <c r="AZ741" s="76" t="s">
        <v>38</v>
      </c>
      <c r="BA741" s="76" t="s">
        <v>39</v>
      </c>
      <c r="BB741" s="76" t="s">
        <v>40</v>
      </c>
      <c r="BC741" s="76" t="s">
        <v>41</v>
      </c>
      <c r="BD741" s="76" t="s">
        <v>42</v>
      </c>
      <c r="BE741" s="76" t="s">
        <v>43</v>
      </c>
      <c r="BF741" s="76" t="s">
        <v>44</v>
      </c>
      <c r="BG741" s="76" t="s">
        <v>45</v>
      </c>
      <c r="BH741" s="76" t="s">
        <v>46</v>
      </c>
      <c r="BI741" s="76" t="s">
        <v>47</v>
      </c>
      <c r="BJ741" s="76" t="s">
        <v>48</v>
      </c>
      <c r="BK741" s="76" t="s">
        <v>49</v>
      </c>
      <c r="BL741" s="76" t="s">
        <v>50</v>
      </c>
      <c r="BM741" s="76" t="s">
        <v>51</v>
      </c>
      <c r="BN741" s="76" t="s">
        <v>52</v>
      </c>
      <c r="BO741" s="76" t="s">
        <v>130</v>
      </c>
      <c r="BP741" s="76" t="s">
        <v>131</v>
      </c>
      <c r="BQ741" s="76" t="s">
        <v>132</v>
      </c>
      <c r="BR741" s="76" t="s">
        <v>133</v>
      </c>
      <c r="BS741" s="76" t="s">
        <v>134</v>
      </c>
      <c r="BT741" s="76" t="s">
        <v>135</v>
      </c>
      <c r="BU741" s="76" t="s">
        <v>136</v>
      </c>
      <c r="BV741" s="76" t="s">
        <v>137</v>
      </c>
      <c r="BW741" s="76" t="s">
        <v>138</v>
      </c>
      <c r="BX741" s="76" t="s">
        <v>139</v>
      </c>
      <c r="BY741" s="125" t="s">
        <v>174</v>
      </c>
      <c r="BZ741" s="126" t="s">
        <v>175</v>
      </c>
      <c r="CA741" s="126" t="s">
        <v>157</v>
      </c>
      <c r="CB741" s="126" t="s">
        <v>237</v>
      </c>
      <c r="CD741" s="306" t="s">
        <v>222</v>
      </c>
      <c r="CE741" s="307"/>
      <c r="CF741" s="307"/>
      <c r="CG741" s="307"/>
      <c r="CH741" s="307"/>
      <c r="CI741" s="307"/>
      <c r="CJ741" s="307"/>
      <c r="CK741" s="307"/>
      <c r="CL741" s="307"/>
      <c r="CM741" s="307"/>
      <c r="CN741" s="307"/>
      <c r="CO741" s="307"/>
      <c r="CP741" s="307"/>
      <c r="CQ741" s="307"/>
      <c r="CR741" s="307"/>
    </row>
    <row r="742" spans="1:96" s="98" customFormat="1" ht="21" hidden="1" customHeight="1" x14ac:dyDescent="0.3">
      <c r="A742" s="230"/>
      <c r="B742" s="105"/>
      <c r="C742" s="305"/>
      <c r="D742" s="116"/>
      <c r="E742" s="116"/>
      <c r="F742" s="116"/>
      <c r="G742" s="308" t="s">
        <v>235</v>
      </c>
      <c r="H742" s="308" t="s">
        <v>95</v>
      </c>
      <c r="I742" s="309" t="s">
        <v>199</v>
      </c>
      <c r="J742" s="309" t="s">
        <v>207</v>
      </c>
      <c r="K742" s="128"/>
      <c r="L742" s="311" t="s">
        <v>92</v>
      </c>
      <c r="M742" s="7"/>
      <c r="N742" s="313" t="s">
        <v>2</v>
      </c>
      <c r="P742" s="77"/>
      <c r="Q742" s="67">
        <f>MONTH(Úvod!$F$10)</f>
        <v>1</v>
      </c>
      <c r="R742" s="68">
        <f t="shared" ref="R742" si="17416">IF(Q742=12,1,Q742+1)</f>
        <v>2</v>
      </c>
      <c r="S742" s="68">
        <f t="shared" ref="S742" si="17417">IF(R742=12,1,R742+1)</f>
        <v>3</v>
      </c>
      <c r="T742" s="69">
        <f t="shared" ref="T742" si="17418">IF(S742=12,1,S742+1)</f>
        <v>4</v>
      </c>
      <c r="U742" s="69">
        <f t="shared" ref="U742" si="17419">IF(T742=12,1,T742+1)</f>
        <v>5</v>
      </c>
      <c r="V742" s="69">
        <f t="shared" ref="V742" si="17420">IF(U742=12,1,U742+1)</f>
        <v>6</v>
      </c>
      <c r="W742" s="69">
        <f t="shared" ref="W742" si="17421">IF(V742=12,1,V742+1)</f>
        <v>7</v>
      </c>
      <c r="X742" s="69">
        <f t="shared" ref="X742" si="17422">IF(W742=12,1,W742+1)</f>
        <v>8</v>
      </c>
      <c r="Y742" s="69">
        <f t="shared" ref="Y742" si="17423">IF(X742=12,1,X742+1)</f>
        <v>9</v>
      </c>
      <c r="Z742" s="69">
        <f>IF(Y742=12,1,Y742+1)</f>
        <v>10</v>
      </c>
      <c r="AA742" s="69">
        <f t="shared" ref="AA742" si="17424">IF(Z742=12,1,Z742+1)</f>
        <v>11</v>
      </c>
      <c r="AB742" s="69">
        <f t="shared" ref="AB742" si="17425">IF(AA742=12,1,AA742+1)</f>
        <v>12</v>
      </c>
      <c r="AC742" s="69">
        <f t="shared" ref="AC742" si="17426">IF(AB742=12,1,AB742+1)</f>
        <v>1</v>
      </c>
      <c r="AD742" s="69">
        <f t="shared" ref="AD742" si="17427">IF(AC742=12,1,AC742+1)</f>
        <v>2</v>
      </c>
      <c r="AE742" s="69">
        <f t="shared" ref="AE742" si="17428">IF(AD742=12,1,AD742+1)</f>
        <v>3</v>
      </c>
      <c r="AF742" s="69">
        <f t="shared" ref="AF742" si="17429">IF(AE742=12,1,AE742+1)</f>
        <v>4</v>
      </c>
      <c r="AG742" s="69">
        <f t="shared" ref="AG742" si="17430">IF(AF742=12,1,AF742+1)</f>
        <v>5</v>
      </c>
      <c r="AH742" s="69">
        <f t="shared" ref="AH742" si="17431">IF(AG742=12,1,AG742+1)</f>
        <v>6</v>
      </c>
      <c r="AI742" s="69">
        <f>IF(AH742=12,1,AH742+1)</f>
        <v>7</v>
      </c>
      <c r="AJ742" s="69">
        <f t="shared" ref="AJ742" si="17432">IF(AI742=12,1,AI742+1)</f>
        <v>8</v>
      </c>
      <c r="AK742" s="69">
        <f t="shared" ref="AK742" si="17433">IF(AJ742=12,1,AJ742+1)</f>
        <v>9</v>
      </c>
      <c r="AL742" s="69">
        <f t="shared" ref="AL742" si="17434">IF(AK742=12,1,AK742+1)</f>
        <v>10</v>
      </c>
      <c r="AM742" s="69">
        <f t="shared" ref="AM742" si="17435">IF(AL742=12,1,AL742+1)</f>
        <v>11</v>
      </c>
      <c r="AN742" s="69">
        <f t="shared" ref="AN742" si="17436">IF(AM742=12,1,AM742+1)</f>
        <v>12</v>
      </c>
      <c r="AO742" s="69">
        <f t="shared" ref="AO742" si="17437">IF(AN742=12,1,AN742+1)</f>
        <v>1</v>
      </c>
      <c r="AP742" s="69">
        <f t="shared" ref="AP742" si="17438">IF(AO742=12,1,AO742+1)</f>
        <v>2</v>
      </c>
      <c r="AQ742" s="69">
        <f t="shared" ref="AQ742" si="17439">IF(AP742=12,1,AP742+1)</f>
        <v>3</v>
      </c>
      <c r="AR742" s="69">
        <f t="shared" ref="AR742" si="17440">IF(AQ742=12,1,AQ742+1)</f>
        <v>4</v>
      </c>
      <c r="AS742" s="69">
        <f t="shared" ref="AS742" si="17441">IF(AR742=12,1,AR742+1)</f>
        <v>5</v>
      </c>
      <c r="AT742" s="69">
        <f t="shared" ref="AT742" si="17442">IF(AS742=12,1,AS742+1)</f>
        <v>6</v>
      </c>
      <c r="AU742" s="69">
        <f t="shared" ref="AU742" si="17443">IF(AT742=12,1,AT742+1)</f>
        <v>7</v>
      </c>
      <c r="AV742" s="69">
        <f t="shared" ref="AV742" si="17444">IF(AU742=12,1,AU742+1)</f>
        <v>8</v>
      </c>
      <c r="AW742" s="69">
        <f t="shared" ref="AW742" si="17445">IF(AV742=12,1,AV742+1)</f>
        <v>9</v>
      </c>
      <c r="AX742" s="69">
        <f t="shared" ref="AX742" si="17446">IF(AW742=12,1,AW742+1)</f>
        <v>10</v>
      </c>
      <c r="AY742" s="69">
        <f t="shared" ref="AY742" si="17447">IF(AX742=12,1,AX742+1)</f>
        <v>11</v>
      </c>
      <c r="AZ742" s="69">
        <f t="shared" ref="AZ742" si="17448">IF(AY742=12,1,AY742+1)</f>
        <v>12</v>
      </c>
      <c r="BA742" s="69">
        <f t="shared" ref="BA742" si="17449">IF(AZ742=12,1,AZ742+1)</f>
        <v>1</v>
      </c>
      <c r="BB742" s="69">
        <f t="shared" ref="BB742" si="17450">IF(BA742=12,1,BA742+1)</f>
        <v>2</v>
      </c>
      <c r="BC742" s="69">
        <f t="shared" ref="BC742" si="17451">IF(BB742=12,1,BB742+1)</f>
        <v>3</v>
      </c>
      <c r="BD742" s="69">
        <f t="shared" ref="BD742" si="17452">IF(BC742=12,1,BC742+1)</f>
        <v>4</v>
      </c>
      <c r="BE742" s="69">
        <f t="shared" ref="BE742" si="17453">IF(BD742=12,1,BD742+1)</f>
        <v>5</v>
      </c>
      <c r="BF742" s="69">
        <f t="shared" ref="BF742" si="17454">IF(BE742=12,1,BE742+1)</f>
        <v>6</v>
      </c>
      <c r="BG742" s="69">
        <f t="shared" ref="BG742" si="17455">IF(BF742=12,1,BF742+1)</f>
        <v>7</v>
      </c>
      <c r="BH742" s="69">
        <f t="shared" ref="BH742" si="17456">IF(BG742=12,1,BG742+1)</f>
        <v>8</v>
      </c>
      <c r="BI742" s="69">
        <f t="shared" ref="BI742" si="17457">IF(BH742=12,1,BH742+1)</f>
        <v>9</v>
      </c>
      <c r="BJ742" s="69">
        <f t="shared" ref="BJ742" si="17458">IF(BI742=12,1,BI742+1)</f>
        <v>10</v>
      </c>
      <c r="BK742" s="69">
        <f t="shared" ref="BK742" si="17459">IF(BJ742=12,1,BJ742+1)</f>
        <v>11</v>
      </c>
      <c r="BL742" s="69">
        <f t="shared" ref="BL742" si="17460">IF(BK742=12,1,BK742+1)</f>
        <v>12</v>
      </c>
      <c r="BM742" s="69">
        <f t="shared" ref="BM742" si="17461">IF(BL742=12,1,BL742+1)</f>
        <v>1</v>
      </c>
      <c r="BN742" s="69">
        <f t="shared" ref="BN742" si="17462">IF(BM742=12,1,BM742+1)</f>
        <v>2</v>
      </c>
      <c r="BO742" s="69">
        <f t="shared" ref="BO742" si="17463">IF(BN742=12,1,BN742+1)</f>
        <v>3</v>
      </c>
      <c r="BP742" s="69">
        <f t="shared" ref="BP742" si="17464">IF(BO742=12,1,BO742+1)</f>
        <v>4</v>
      </c>
      <c r="BQ742" s="69">
        <f t="shared" ref="BQ742" si="17465">IF(BP742=12,1,BP742+1)</f>
        <v>5</v>
      </c>
      <c r="BR742" s="69">
        <f t="shared" ref="BR742" si="17466">IF(BQ742=12,1,BQ742+1)</f>
        <v>6</v>
      </c>
      <c r="BS742" s="69">
        <f t="shared" ref="BS742" si="17467">IF(BR742=12,1,BR742+1)</f>
        <v>7</v>
      </c>
      <c r="BT742" s="69">
        <f t="shared" ref="BT742" si="17468">IF(BS742=12,1,BS742+1)</f>
        <v>8</v>
      </c>
      <c r="BU742" s="69">
        <f t="shared" ref="BU742" si="17469">IF(BT742=12,1,BT742+1)</f>
        <v>9</v>
      </c>
      <c r="BV742" s="69">
        <f t="shared" ref="BV742" si="17470">IF(BU742=12,1,BU742+1)</f>
        <v>10</v>
      </c>
      <c r="BW742" s="69">
        <f t="shared" ref="BW742" si="17471">IF(BV742=12,1,BV742+1)</f>
        <v>11</v>
      </c>
      <c r="BX742" s="69">
        <f t="shared" ref="BX742" si="17472">IF(BW742=12,1,BW742+1)</f>
        <v>12</v>
      </c>
      <c r="BY742" s="74"/>
      <c r="BZ742" s="71"/>
      <c r="CA742" s="71"/>
      <c r="CB742" s="71"/>
    </row>
    <row r="743" spans="1:96" s="98" customFormat="1" ht="18" hidden="1" customHeight="1" x14ac:dyDescent="0.3">
      <c r="A743" s="230"/>
      <c r="B743" s="105"/>
      <c r="C743" s="305"/>
      <c r="D743" s="116"/>
      <c r="E743" s="116"/>
      <c r="F743" s="116"/>
      <c r="G743" s="308"/>
      <c r="H743" s="308"/>
      <c r="I743" s="309"/>
      <c r="J743" s="309"/>
      <c r="K743" s="128"/>
      <c r="L743" s="311"/>
      <c r="M743" s="7"/>
      <c r="N743" s="314"/>
      <c r="P743" s="70"/>
      <c r="Q743" s="53">
        <f t="shared" ref="Q743:BX743" si="17473">VALUE(_xlfn.CONCAT(Q742,".",Q745))</f>
        <v>1</v>
      </c>
      <c r="R743" s="66">
        <f t="shared" si="17473"/>
        <v>32</v>
      </c>
      <c r="S743" s="66">
        <f t="shared" si="17473"/>
        <v>61</v>
      </c>
      <c r="T743" s="66">
        <f t="shared" si="17473"/>
        <v>92</v>
      </c>
      <c r="U743" s="66">
        <f t="shared" si="17473"/>
        <v>122</v>
      </c>
      <c r="V743" s="66">
        <f t="shared" si="17473"/>
        <v>153</v>
      </c>
      <c r="W743" s="66">
        <f t="shared" si="17473"/>
        <v>183</v>
      </c>
      <c r="X743" s="66">
        <f t="shared" si="17473"/>
        <v>214</v>
      </c>
      <c r="Y743" s="66">
        <f t="shared" si="17473"/>
        <v>245</v>
      </c>
      <c r="Z743" s="66">
        <f t="shared" si="17473"/>
        <v>275</v>
      </c>
      <c r="AA743" s="66">
        <f t="shared" si="17473"/>
        <v>306</v>
      </c>
      <c r="AB743" s="66">
        <f t="shared" si="17473"/>
        <v>336</v>
      </c>
      <c r="AC743" s="66">
        <f t="shared" si="17473"/>
        <v>367</v>
      </c>
      <c r="AD743" s="66">
        <f t="shared" si="17473"/>
        <v>398</v>
      </c>
      <c r="AE743" s="66">
        <f t="shared" si="17473"/>
        <v>426</v>
      </c>
      <c r="AF743" s="66">
        <f t="shared" si="17473"/>
        <v>457</v>
      </c>
      <c r="AG743" s="66">
        <f t="shared" si="17473"/>
        <v>487</v>
      </c>
      <c r="AH743" s="66">
        <f t="shared" si="17473"/>
        <v>518</v>
      </c>
      <c r="AI743" s="66">
        <f t="shared" si="17473"/>
        <v>548</v>
      </c>
      <c r="AJ743" s="66">
        <f t="shared" si="17473"/>
        <v>579</v>
      </c>
      <c r="AK743" s="66">
        <f t="shared" si="17473"/>
        <v>610</v>
      </c>
      <c r="AL743" s="66">
        <f t="shared" si="17473"/>
        <v>640</v>
      </c>
      <c r="AM743" s="66">
        <f t="shared" si="17473"/>
        <v>671</v>
      </c>
      <c r="AN743" s="66">
        <f t="shared" si="17473"/>
        <v>701</v>
      </c>
      <c r="AO743" s="66">
        <f t="shared" si="17473"/>
        <v>732</v>
      </c>
      <c r="AP743" s="66">
        <f t="shared" si="17473"/>
        <v>763</v>
      </c>
      <c r="AQ743" s="66">
        <f t="shared" si="17473"/>
        <v>791</v>
      </c>
      <c r="AR743" s="66">
        <f t="shared" si="17473"/>
        <v>822</v>
      </c>
      <c r="AS743" s="66">
        <f t="shared" si="17473"/>
        <v>852</v>
      </c>
      <c r="AT743" s="66">
        <f t="shared" si="17473"/>
        <v>883</v>
      </c>
      <c r="AU743" s="66">
        <f t="shared" si="17473"/>
        <v>913</v>
      </c>
      <c r="AV743" s="66">
        <f t="shared" si="17473"/>
        <v>944</v>
      </c>
      <c r="AW743" s="66">
        <f t="shared" si="17473"/>
        <v>975</v>
      </c>
      <c r="AX743" s="66">
        <f t="shared" si="17473"/>
        <v>1005</v>
      </c>
      <c r="AY743" s="66">
        <f t="shared" si="17473"/>
        <v>1036</v>
      </c>
      <c r="AZ743" s="66">
        <f t="shared" si="17473"/>
        <v>1066</v>
      </c>
      <c r="BA743" s="66">
        <f t="shared" si="17473"/>
        <v>1097</v>
      </c>
      <c r="BB743" s="66">
        <f t="shared" si="17473"/>
        <v>1128</v>
      </c>
      <c r="BC743" s="66">
        <f t="shared" si="17473"/>
        <v>1156</v>
      </c>
      <c r="BD743" s="66">
        <f t="shared" si="17473"/>
        <v>1187</v>
      </c>
      <c r="BE743" s="66">
        <f t="shared" si="17473"/>
        <v>1217</v>
      </c>
      <c r="BF743" s="66">
        <f t="shared" si="17473"/>
        <v>1248</v>
      </c>
      <c r="BG743" s="66">
        <f t="shared" si="17473"/>
        <v>1278</v>
      </c>
      <c r="BH743" s="66">
        <f t="shared" si="17473"/>
        <v>1309</v>
      </c>
      <c r="BI743" s="66">
        <f t="shared" si="17473"/>
        <v>1340</v>
      </c>
      <c r="BJ743" s="66">
        <f t="shared" si="17473"/>
        <v>1370</v>
      </c>
      <c r="BK743" s="66">
        <f t="shared" si="17473"/>
        <v>1401</v>
      </c>
      <c r="BL743" s="66">
        <f t="shared" si="17473"/>
        <v>1431</v>
      </c>
      <c r="BM743" s="66">
        <f t="shared" si="17473"/>
        <v>1462</v>
      </c>
      <c r="BN743" s="66">
        <f t="shared" si="17473"/>
        <v>1493</v>
      </c>
      <c r="BO743" s="66">
        <f t="shared" si="17473"/>
        <v>1522</v>
      </c>
      <c r="BP743" s="66">
        <f t="shared" si="17473"/>
        <v>1553</v>
      </c>
      <c r="BQ743" s="66">
        <f t="shared" si="17473"/>
        <v>1583</v>
      </c>
      <c r="BR743" s="66">
        <f t="shared" si="17473"/>
        <v>1614</v>
      </c>
      <c r="BS743" s="66">
        <f t="shared" si="17473"/>
        <v>1644</v>
      </c>
      <c r="BT743" s="66">
        <f t="shared" si="17473"/>
        <v>1675</v>
      </c>
      <c r="BU743" s="66">
        <f t="shared" si="17473"/>
        <v>1706</v>
      </c>
      <c r="BV743" s="66">
        <f t="shared" si="17473"/>
        <v>1736</v>
      </c>
      <c r="BW743" s="66">
        <f t="shared" si="17473"/>
        <v>1767</v>
      </c>
      <c r="BX743" s="66">
        <f t="shared" si="17473"/>
        <v>1797</v>
      </c>
      <c r="BY743" s="75"/>
      <c r="BZ743" s="72"/>
      <c r="CA743" s="72"/>
      <c r="CB743" s="72"/>
    </row>
    <row r="744" spans="1:96" s="98" customFormat="1" ht="18" customHeight="1" x14ac:dyDescent="0.3">
      <c r="A744" s="230"/>
      <c r="B744" s="105"/>
      <c r="C744" s="305"/>
      <c r="D744" s="116"/>
      <c r="E744" s="309" t="s">
        <v>199</v>
      </c>
      <c r="F744" s="309" t="s">
        <v>199</v>
      </c>
      <c r="G744" s="308"/>
      <c r="H744" s="308"/>
      <c r="I744" s="309"/>
      <c r="J744" s="309"/>
      <c r="K744" s="309" t="s">
        <v>209</v>
      </c>
      <c r="L744" s="311"/>
      <c r="M744" s="7"/>
      <c r="N744" s="314"/>
      <c r="P744" s="70"/>
      <c r="Q744" s="54" t="str">
        <f>VLOOKUP(Q742,'Podpůrná data'!$J$13:$K$24,2)</f>
        <v>leden</v>
      </c>
      <c r="R744" s="54" t="str">
        <f>VLOOKUP(R742,'Podpůrná data'!$J$13:$K$24,2)</f>
        <v>únor</v>
      </c>
      <c r="S744" s="54" t="str">
        <f>VLOOKUP(S742,'Podpůrná data'!$J$13:$K$24,2)</f>
        <v>březen</v>
      </c>
      <c r="T744" s="54" t="str">
        <f>VLOOKUP(T742,'Podpůrná data'!$J$13:$K$24,2)</f>
        <v>duben</v>
      </c>
      <c r="U744" s="54" t="str">
        <f>VLOOKUP(U742,'Podpůrná data'!$J$13:$K$24,2)</f>
        <v>květen</v>
      </c>
      <c r="V744" s="54" t="str">
        <f>VLOOKUP(V742,'Podpůrná data'!$J$13:$K$24,2)</f>
        <v>červen</v>
      </c>
      <c r="W744" s="54" t="str">
        <f>VLOOKUP(W742,'Podpůrná data'!$J$13:$K$24,2)</f>
        <v>červenec</v>
      </c>
      <c r="X744" s="54" t="str">
        <f>VLOOKUP(X742,'Podpůrná data'!$J$13:$K$24,2)</f>
        <v>srpen</v>
      </c>
      <c r="Y744" s="54" t="str">
        <f>VLOOKUP(Y742,'Podpůrná data'!$J$13:$K$24,2)</f>
        <v>září</v>
      </c>
      <c r="Z744" s="54" t="str">
        <f>VLOOKUP(Z742,'Podpůrná data'!$J$13:$K$24,2)</f>
        <v>říjen</v>
      </c>
      <c r="AA744" s="54" t="str">
        <f>VLOOKUP(AA742,'Podpůrná data'!$J$13:$K$24,2)</f>
        <v>listopad</v>
      </c>
      <c r="AB744" s="54" t="str">
        <f>VLOOKUP(AB742,'Podpůrná data'!$J$13:$K$24,2)</f>
        <v>prosinec</v>
      </c>
      <c r="AC744" s="54" t="str">
        <f>VLOOKUP(AC742,'Podpůrná data'!$J$13:$K$24,2)</f>
        <v>leden</v>
      </c>
      <c r="AD744" s="54" t="str">
        <f>VLOOKUP(AD742,'Podpůrná data'!$J$13:$K$24,2)</f>
        <v>únor</v>
      </c>
      <c r="AE744" s="54" t="str">
        <f>VLOOKUP(AE742,'Podpůrná data'!$J$13:$K$24,2)</f>
        <v>březen</v>
      </c>
      <c r="AF744" s="54" t="str">
        <f>VLOOKUP(AF742,'Podpůrná data'!$J$13:$K$24,2)</f>
        <v>duben</v>
      </c>
      <c r="AG744" s="54" t="str">
        <f>VLOOKUP(AG742,'Podpůrná data'!$J$13:$K$24,2)</f>
        <v>květen</v>
      </c>
      <c r="AH744" s="54" t="str">
        <f>VLOOKUP(AH742,'Podpůrná data'!$J$13:$K$24,2)</f>
        <v>červen</v>
      </c>
      <c r="AI744" s="54" t="str">
        <f>VLOOKUP(AI742,'Podpůrná data'!$J$13:$K$24,2)</f>
        <v>červenec</v>
      </c>
      <c r="AJ744" s="54" t="str">
        <f>VLOOKUP(AJ742,'Podpůrná data'!$J$13:$K$24,2)</f>
        <v>srpen</v>
      </c>
      <c r="AK744" s="54" t="str">
        <f>VLOOKUP(AK742,'Podpůrná data'!$J$13:$K$24,2)</f>
        <v>září</v>
      </c>
      <c r="AL744" s="54" t="str">
        <f>VLOOKUP(AL742,'Podpůrná data'!$J$13:$K$24,2)</f>
        <v>říjen</v>
      </c>
      <c r="AM744" s="54" t="str">
        <f>VLOOKUP(AM742,'Podpůrná data'!$J$13:$K$24,2)</f>
        <v>listopad</v>
      </c>
      <c r="AN744" s="54" t="str">
        <f>VLOOKUP(AN742,'Podpůrná data'!$J$13:$K$24,2)</f>
        <v>prosinec</v>
      </c>
      <c r="AO744" s="54" t="str">
        <f>VLOOKUP(AO742,'Podpůrná data'!$J$13:$K$24,2)</f>
        <v>leden</v>
      </c>
      <c r="AP744" s="54" t="str">
        <f>VLOOKUP(AP742,'Podpůrná data'!$J$13:$K$24,2)</f>
        <v>únor</v>
      </c>
      <c r="AQ744" s="54" t="str">
        <f>VLOOKUP(AQ742,'Podpůrná data'!$J$13:$K$24,2)</f>
        <v>březen</v>
      </c>
      <c r="AR744" s="54" t="str">
        <f>VLOOKUP(AR742,'Podpůrná data'!$J$13:$K$24,2)</f>
        <v>duben</v>
      </c>
      <c r="AS744" s="54" t="str">
        <f>VLOOKUP(AS742,'Podpůrná data'!$J$13:$K$24,2)</f>
        <v>květen</v>
      </c>
      <c r="AT744" s="54" t="str">
        <f>VLOOKUP(AT742,'Podpůrná data'!$J$13:$K$24,2)</f>
        <v>červen</v>
      </c>
      <c r="AU744" s="54" t="str">
        <f>VLOOKUP(AU742,'Podpůrná data'!$J$13:$K$24,2)</f>
        <v>červenec</v>
      </c>
      <c r="AV744" s="54" t="str">
        <f>VLOOKUP(AV742,'Podpůrná data'!$J$13:$K$24,2)</f>
        <v>srpen</v>
      </c>
      <c r="AW744" s="54" t="str">
        <f>VLOOKUP(AW742,'Podpůrná data'!$J$13:$K$24,2)</f>
        <v>září</v>
      </c>
      <c r="AX744" s="54" t="str">
        <f>VLOOKUP(AX742,'Podpůrná data'!$J$13:$K$24,2)</f>
        <v>říjen</v>
      </c>
      <c r="AY744" s="54" t="str">
        <f>VLOOKUP(AY742,'Podpůrná data'!$J$13:$K$24,2)</f>
        <v>listopad</v>
      </c>
      <c r="AZ744" s="54" t="str">
        <f>VLOOKUP(AZ742,'Podpůrná data'!$J$13:$K$24,2)</f>
        <v>prosinec</v>
      </c>
      <c r="BA744" s="54" t="str">
        <f>VLOOKUP(BA742,'Podpůrná data'!$J$13:$K$24,2)</f>
        <v>leden</v>
      </c>
      <c r="BB744" s="54" t="str">
        <f>VLOOKUP(BB742,'Podpůrná data'!$J$13:$K$24,2)</f>
        <v>únor</v>
      </c>
      <c r="BC744" s="54" t="str">
        <f>VLOOKUP(BC742,'Podpůrná data'!$J$13:$K$24,2)</f>
        <v>březen</v>
      </c>
      <c r="BD744" s="54" t="str">
        <f>VLOOKUP(BD742,'Podpůrná data'!$J$13:$K$24,2)</f>
        <v>duben</v>
      </c>
      <c r="BE744" s="54" t="str">
        <f>VLOOKUP(BE742,'Podpůrná data'!$J$13:$K$24,2)</f>
        <v>květen</v>
      </c>
      <c r="BF744" s="54" t="str">
        <f>VLOOKUP(BF742,'Podpůrná data'!$J$13:$K$24,2)</f>
        <v>červen</v>
      </c>
      <c r="BG744" s="54" t="str">
        <f>VLOOKUP(BG742,'Podpůrná data'!$J$13:$K$24,2)</f>
        <v>červenec</v>
      </c>
      <c r="BH744" s="54" t="str">
        <f>VLOOKUP(BH742,'Podpůrná data'!$J$13:$K$24,2)</f>
        <v>srpen</v>
      </c>
      <c r="BI744" s="54" t="str">
        <f>VLOOKUP(BI742,'Podpůrná data'!$J$13:$K$24,2)</f>
        <v>září</v>
      </c>
      <c r="BJ744" s="54" t="str">
        <f>VLOOKUP(BJ742,'Podpůrná data'!$J$13:$K$24,2)</f>
        <v>říjen</v>
      </c>
      <c r="BK744" s="54" t="str">
        <f>VLOOKUP(BK742,'Podpůrná data'!$J$13:$K$24,2)</f>
        <v>listopad</v>
      </c>
      <c r="BL744" s="54" t="str">
        <f>VLOOKUP(BL742,'Podpůrná data'!$J$13:$K$24,2)</f>
        <v>prosinec</v>
      </c>
      <c r="BM744" s="54" t="str">
        <f>VLOOKUP(BM742,'Podpůrná data'!$J$13:$K$24,2)</f>
        <v>leden</v>
      </c>
      <c r="BN744" s="54" t="str">
        <f>VLOOKUP(BN742,'Podpůrná data'!$J$13:$K$24,2)</f>
        <v>únor</v>
      </c>
      <c r="BO744" s="54" t="str">
        <f>VLOOKUP(BO742,'Podpůrná data'!$J$13:$K$24,2)</f>
        <v>březen</v>
      </c>
      <c r="BP744" s="54" t="str">
        <f>VLOOKUP(BP742,'Podpůrná data'!$J$13:$K$24,2)</f>
        <v>duben</v>
      </c>
      <c r="BQ744" s="54" t="str">
        <f>VLOOKUP(BQ742,'Podpůrná data'!$J$13:$K$24,2)</f>
        <v>květen</v>
      </c>
      <c r="BR744" s="54" t="str">
        <f>VLOOKUP(BR742,'Podpůrná data'!$J$13:$K$24,2)</f>
        <v>červen</v>
      </c>
      <c r="BS744" s="54" t="str">
        <f>VLOOKUP(BS742,'Podpůrná data'!$J$13:$K$24,2)</f>
        <v>červenec</v>
      </c>
      <c r="BT744" s="54" t="str">
        <f>VLOOKUP(BT742,'Podpůrná data'!$J$13:$K$24,2)</f>
        <v>srpen</v>
      </c>
      <c r="BU744" s="54" t="str">
        <f>VLOOKUP(BU742,'Podpůrná data'!$J$13:$K$24,2)</f>
        <v>září</v>
      </c>
      <c r="BV744" s="54" t="str">
        <f>VLOOKUP(BV742,'Podpůrná data'!$J$13:$K$24,2)</f>
        <v>říjen</v>
      </c>
      <c r="BW744" s="54" t="str">
        <f>VLOOKUP(BW742,'Podpůrná data'!$J$13:$K$24,2)</f>
        <v>listopad</v>
      </c>
      <c r="BX744" s="54" t="str">
        <f>VLOOKUP(BX742,'Podpůrná data'!$J$13:$K$24,2)</f>
        <v>prosinec</v>
      </c>
      <c r="BY744" s="143"/>
      <c r="BZ744" s="144"/>
      <c r="CA744" s="165"/>
      <c r="CB744" s="165"/>
      <c r="CD744" s="147" t="s">
        <v>104</v>
      </c>
      <c r="CE744" s="147" t="s">
        <v>105</v>
      </c>
      <c r="CF744" s="147" t="s">
        <v>106</v>
      </c>
      <c r="CG744" s="147" t="s">
        <v>107</v>
      </c>
      <c r="CH744" s="147" t="s">
        <v>108</v>
      </c>
      <c r="CI744" s="147" t="s">
        <v>109</v>
      </c>
      <c r="CJ744" s="147" t="s">
        <v>110</v>
      </c>
      <c r="CK744" s="147" t="s">
        <v>111</v>
      </c>
      <c r="CL744" s="147" t="s">
        <v>112</v>
      </c>
      <c r="CM744" s="147" t="s">
        <v>166</v>
      </c>
      <c r="CN744" s="147" t="s">
        <v>167</v>
      </c>
      <c r="CO744" s="147" t="s">
        <v>168</v>
      </c>
      <c r="CP744" s="147" t="s">
        <v>194</v>
      </c>
      <c r="CQ744" s="147" t="s">
        <v>195</v>
      </c>
      <c r="CR744" s="147" t="s">
        <v>196</v>
      </c>
    </row>
    <row r="745" spans="1:96" s="98" customFormat="1" ht="16.2" customHeight="1" x14ac:dyDescent="0.3">
      <c r="A745" s="230"/>
      <c r="B745" s="105"/>
      <c r="C745" s="305"/>
      <c r="D745" s="116"/>
      <c r="E745" s="309"/>
      <c r="F745" s="309"/>
      <c r="G745" s="308"/>
      <c r="H745" s="308"/>
      <c r="I745" s="309"/>
      <c r="J745" s="309"/>
      <c r="K745" s="309"/>
      <c r="L745" s="311"/>
      <c r="M745" s="7"/>
      <c r="N745" s="314"/>
      <c r="P745" s="70"/>
      <c r="Q745" s="54">
        <f>YEAR(Úvod!$F$10)</f>
        <v>1900</v>
      </c>
      <c r="R745" s="54">
        <f t="shared" ref="R745" si="17474">IF(R742=1,Q745+1,Q745)</f>
        <v>1900</v>
      </c>
      <c r="S745" s="54">
        <f t="shared" ref="S745" si="17475">IF(S742=1,R745+1,R745)</f>
        <v>1900</v>
      </c>
      <c r="T745" s="54">
        <f t="shared" ref="T745" si="17476">IF(T742=1,S745+1,S745)</f>
        <v>1900</v>
      </c>
      <c r="U745" s="54">
        <f t="shared" ref="U745" si="17477">IF(U742=1,T745+1,T745)</f>
        <v>1900</v>
      </c>
      <c r="V745" s="54">
        <f t="shared" ref="V745" si="17478">IF(V742=1,U745+1,U745)</f>
        <v>1900</v>
      </c>
      <c r="W745" s="54">
        <f t="shared" ref="W745" si="17479">IF(W742=1,V745+1,V745)</f>
        <v>1900</v>
      </c>
      <c r="X745" s="54">
        <f t="shared" ref="X745" si="17480">IF(X742=1,W745+1,W745)</f>
        <v>1900</v>
      </c>
      <c r="Y745" s="54">
        <f t="shared" ref="Y745" si="17481">IF(Y742=1,X745+1,X745)</f>
        <v>1900</v>
      </c>
      <c r="Z745" s="54">
        <f t="shared" ref="Z745" si="17482">IF(Z742=1,Y745+1,Y745)</f>
        <v>1900</v>
      </c>
      <c r="AA745" s="54">
        <f t="shared" ref="AA745" si="17483">IF(AA742=1,Z745+1,Z745)</f>
        <v>1900</v>
      </c>
      <c r="AB745" s="54">
        <f t="shared" ref="AB745" si="17484">IF(AB742=1,AA745+1,AA745)</f>
        <v>1900</v>
      </c>
      <c r="AC745" s="54">
        <f t="shared" ref="AC745" si="17485">IF(AC742=1,AB745+1,AB745)</f>
        <v>1901</v>
      </c>
      <c r="AD745" s="54">
        <f t="shared" ref="AD745" si="17486">IF(AD742=1,AC745+1,AC745)</f>
        <v>1901</v>
      </c>
      <c r="AE745" s="54">
        <f t="shared" ref="AE745" si="17487">IF(AE742=1,AD745+1,AD745)</f>
        <v>1901</v>
      </c>
      <c r="AF745" s="54">
        <f t="shared" ref="AF745" si="17488">IF(AF742=1,AE745+1,AE745)</f>
        <v>1901</v>
      </c>
      <c r="AG745" s="54">
        <f t="shared" ref="AG745" si="17489">IF(AG742=1,AF745+1,AF745)</f>
        <v>1901</v>
      </c>
      <c r="AH745" s="54">
        <f t="shared" ref="AH745" si="17490">IF(AH742=1,AG745+1,AG745)</f>
        <v>1901</v>
      </c>
      <c r="AI745" s="54">
        <f t="shared" ref="AI745" si="17491">IF(AI742=1,AH745+1,AH745)</f>
        <v>1901</v>
      </c>
      <c r="AJ745" s="54">
        <f t="shared" ref="AJ745" si="17492">IF(AJ742=1,AI745+1,AI745)</f>
        <v>1901</v>
      </c>
      <c r="AK745" s="54">
        <f t="shared" ref="AK745" si="17493">IF(AK742=1,AJ745+1,AJ745)</f>
        <v>1901</v>
      </c>
      <c r="AL745" s="54">
        <f t="shared" ref="AL745" si="17494">IF(AL742=1,AK745+1,AK745)</f>
        <v>1901</v>
      </c>
      <c r="AM745" s="54">
        <f t="shared" ref="AM745" si="17495">IF(AM742=1,AL745+1,AL745)</f>
        <v>1901</v>
      </c>
      <c r="AN745" s="54">
        <f t="shared" ref="AN745" si="17496">IF(AN742=1,AM745+1,AM745)</f>
        <v>1901</v>
      </c>
      <c r="AO745" s="54">
        <f t="shared" ref="AO745" si="17497">IF(AO742=1,AN745+1,AN745)</f>
        <v>1902</v>
      </c>
      <c r="AP745" s="54">
        <f t="shared" ref="AP745" si="17498">IF(AP742=1,AO745+1,AO745)</f>
        <v>1902</v>
      </c>
      <c r="AQ745" s="54">
        <f t="shared" ref="AQ745" si="17499">IF(AQ742=1,AP745+1,AP745)</f>
        <v>1902</v>
      </c>
      <c r="AR745" s="54">
        <f t="shared" ref="AR745" si="17500">IF(AR742=1,AQ745+1,AQ745)</f>
        <v>1902</v>
      </c>
      <c r="AS745" s="54">
        <f t="shared" ref="AS745" si="17501">IF(AS742=1,AR745+1,AR745)</f>
        <v>1902</v>
      </c>
      <c r="AT745" s="54">
        <f t="shared" ref="AT745" si="17502">IF(AT742=1,AS745+1,AS745)</f>
        <v>1902</v>
      </c>
      <c r="AU745" s="54">
        <f t="shared" ref="AU745" si="17503">IF(AU742=1,AT745+1,AT745)</f>
        <v>1902</v>
      </c>
      <c r="AV745" s="54">
        <f t="shared" ref="AV745" si="17504">IF(AV742=1,AU745+1,AU745)</f>
        <v>1902</v>
      </c>
      <c r="AW745" s="54">
        <f t="shared" ref="AW745" si="17505">IF(AW742=1,AV745+1,AV745)</f>
        <v>1902</v>
      </c>
      <c r="AX745" s="54">
        <f t="shared" ref="AX745" si="17506">IF(AX742=1,AW745+1,AW745)</f>
        <v>1902</v>
      </c>
      <c r="AY745" s="54">
        <f t="shared" ref="AY745" si="17507">IF(AY742=1,AX745+1,AX745)</f>
        <v>1902</v>
      </c>
      <c r="AZ745" s="54">
        <f t="shared" ref="AZ745" si="17508">IF(AZ742=1,AY745+1,AY745)</f>
        <v>1902</v>
      </c>
      <c r="BA745" s="54">
        <f t="shared" ref="BA745" si="17509">IF(BA742=1,AZ745+1,AZ745)</f>
        <v>1903</v>
      </c>
      <c r="BB745" s="54">
        <f t="shared" ref="BB745" si="17510">IF(BB742=1,BA745+1,BA745)</f>
        <v>1903</v>
      </c>
      <c r="BC745" s="54">
        <f t="shared" ref="BC745" si="17511">IF(BC742=1,BB745+1,BB745)</f>
        <v>1903</v>
      </c>
      <c r="BD745" s="54">
        <f t="shared" ref="BD745" si="17512">IF(BD742=1,BC745+1,BC745)</f>
        <v>1903</v>
      </c>
      <c r="BE745" s="54">
        <f t="shared" ref="BE745" si="17513">IF(BE742=1,BD745+1,BD745)</f>
        <v>1903</v>
      </c>
      <c r="BF745" s="54">
        <f t="shared" ref="BF745" si="17514">IF(BF742=1,BE745+1,BE745)</f>
        <v>1903</v>
      </c>
      <c r="BG745" s="54">
        <f t="shared" ref="BG745" si="17515">IF(BG742=1,BF745+1,BF745)</f>
        <v>1903</v>
      </c>
      <c r="BH745" s="54">
        <f t="shared" ref="BH745" si="17516">IF(BH742=1,BG745+1,BG745)</f>
        <v>1903</v>
      </c>
      <c r="BI745" s="54">
        <f t="shared" ref="BI745" si="17517">IF(BI742=1,BH745+1,BH745)</f>
        <v>1903</v>
      </c>
      <c r="BJ745" s="54">
        <f t="shared" ref="BJ745" si="17518">IF(BJ742=1,BI745+1,BI745)</f>
        <v>1903</v>
      </c>
      <c r="BK745" s="54">
        <f t="shared" ref="BK745" si="17519">IF(BK742=1,BJ745+1,BJ745)</f>
        <v>1903</v>
      </c>
      <c r="BL745" s="54">
        <f t="shared" ref="BL745" si="17520">IF(BL742=1,BK745+1,BK745)</f>
        <v>1903</v>
      </c>
      <c r="BM745" s="54">
        <f t="shared" ref="BM745" si="17521">IF(BM742=1,BL745+1,BL745)</f>
        <v>1904</v>
      </c>
      <c r="BN745" s="54">
        <f t="shared" ref="BN745" si="17522">IF(BN742=1,BM745+1,BM745)</f>
        <v>1904</v>
      </c>
      <c r="BO745" s="54">
        <f t="shared" ref="BO745" si="17523">IF(BO742=1,BN745+1,BN745)</f>
        <v>1904</v>
      </c>
      <c r="BP745" s="54">
        <f t="shared" ref="BP745" si="17524">IF(BP742=1,BO745+1,BO745)</f>
        <v>1904</v>
      </c>
      <c r="BQ745" s="54">
        <f t="shared" ref="BQ745" si="17525">IF(BQ742=1,BP745+1,BP745)</f>
        <v>1904</v>
      </c>
      <c r="BR745" s="54">
        <f t="shared" ref="BR745" si="17526">IF(BR742=1,BQ745+1,BQ745)</f>
        <v>1904</v>
      </c>
      <c r="BS745" s="54">
        <f t="shared" ref="BS745" si="17527">IF(BS742=1,BR745+1,BR745)</f>
        <v>1904</v>
      </c>
      <c r="BT745" s="54">
        <f t="shared" ref="BT745" si="17528">IF(BT742=1,BS745+1,BS745)</f>
        <v>1904</v>
      </c>
      <c r="BU745" s="54">
        <f t="shared" ref="BU745" si="17529">IF(BU742=1,BT745+1,BT745)</f>
        <v>1904</v>
      </c>
      <c r="BV745" s="54">
        <f t="shared" ref="BV745" si="17530">IF(BV742=1,BU745+1,BU745)</f>
        <v>1904</v>
      </c>
      <c r="BW745" s="54">
        <f t="shared" ref="BW745" si="17531">IF(BW742=1,BV745+1,BV745)</f>
        <v>1904</v>
      </c>
      <c r="BX745" s="54">
        <f t="shared" ref="BX745" si="17532">IF(BX742=1,BW745+1,BW745)</f>
        <v>1904</v>
      </c>
      <c r="BY745" s="163"/>
      <c r="BZ745" s="164"/>
      <c r="CA745" s="165"/>
      <c r="CB745" s="165"/>
    </row>
    <row r="746" spans="1:96" s="98" customFormat="1" ht="16.2" customHeight="1" x14ac:dyDescent="0.3">
      <c r="A746" s="230"/>
      <c r="B746" s="105"/>
      <c r="C746" s="116"/>
      <c r="D746" s="116"/>
      <c r="E746" s="309"/>
      <c r="F746" s="309"/>
      <c r="G746" s="308"/>
      <c r="H746" s="308"/>
      <c r="I746" s="309"/>
      <c r="J746" s="310"/>
      <c r="K746" s="309"/>
      <c r="L746" s="312"/>
      <c r="M746" s="7"/>
      <c r="N746" s="315"/>
      <c r="P746" s="57" t="s">
        <v>170</v>
      </c>
      <c r="Q746" s="196"/>
      <c r="R746" s="196"/>
      <c r="S746" s="196"/>
      <c r="T746" s="196"/>
      <c r="U746" s="196"/>
      <c r="V746" s="196"/>
      <c r="W746" s="196"/>
      <c r="X746" s="196"/>
      <c r="Y746" s="196"/>
      <c r="Z746" s="196"/>
      <c r="AA746" s="196"/>
      <c r="AB746" s="196"/>
      <c r="AC746" s="196"/>
      <c r="AD746" s="196"/>
      <c r="AE746" s="196"/>
      <c r="AF746" s="196"/>
      <c r="AG746" s="196"/>
      <c r="AH746" s="196"/>
      <c r="AI746" s="196"/>
      <c r="AJ746" s="196"/>
      <c r="AK746" s="196"/>
      <c r="AL746" s="196"/>
      <c r="AM746" s="196"/>
      <c r="AN746" s="196"/>
      <c r="AO746" s="196"/>
      <c r="AP746" s="196"/>
      <c r="AQ746" s="196"/>
      <c r="AR746" s="196"/>
      <c r="AS746" s="196"/>
      <c r="AT746" s="196"/>
      <c r="AU746" s="196"/>
      <c r="AV746" s="196"/>
      <c r="AW746" s="196"/>
      <c r="AX746" s="196"/>
      <c r="AY746" s="196"/>
      <c r="AZ746" s="196"/>
      <c r="BA746" s="196"/>
      <c r="BB746" s="196"/>
      <c r="BC746" s="196"/>
      <c r="BD746" s="196"/>
      <c r="BE746" s="196"/>
      <c r="BF746" s="196"/>
      <c r="BG746" s="196"/>
      <c r="BH746" s="196"/>
      <c r="BI746" s="196"/>
      <c r="BJ746" s="196"/>
      <c r="BK746" s="196"/>
      <c r="BL746" s="196"/>
      <c r="BM746" s="196"/>
      <c r="BN746" s="196"/>
      <c r="BO746" s="196"/>
      <c r="BP746" s="196"/>
      <c r="BQ746" s="196"/>
      <c r="BR746" s="196"/>
      <c r="BS746" s="196"/>
      <c r="BT746" s="196"/>
      <c r="BU746" s="196"/>
      <c r="BV746" s="196"/>
      <c r="BW746" s="196"/>
      <c r="BX746" s="196"/>
      <c r="BY746" s="163"/>
      <c r="BZ746" s="164"/>
      <c r="CA746" s="165"/>
      <c r="CB746" s="165"/>
    </row>
    <row r="747" spans="1:96" s="98" customFormat="1" ht="23.4" customHeight="1" x14ac:dyDescent="0.3">
      <c r="A747" s="97"/>
      <c r="B747" s="117" t="s">
        <v>46</v>
      </c>
      <c r="C747" s="297"/>
      <c r="D747" s="297"/>
      <c r="E747" s="197"/>
      <c r="F747" s="193"/>
      <c r="G747" s="198"/>
      <c r="H747" s="199"/>
      <c r="I747" s="198"/>
      <c r="J747" s="167">
        <f>IF(I747="",0,IF(I747='Podpůrná data'!$A$10,'Podpůrná data'!$B$10,'Podpůrná data'!$B$11))</f>
        <v>0</v>
      </c>
      <c r="K747" s="166">
        <f>IFERROR(INT(ROUND(H747,2)*(VLOOKUP(INT(G747),'Podpůrná data'!$A$14:$B$73,2,FALSE))*(G747/(INT(G747)))),0)</f>
        <v>0</v>
      </c>
      <c r="L747" s="55">
        <f>J747*K747</f>
        <v>0</v>
      </c>
      <c r="M747" s="56">
        <f>IF(L747&gt;0,IF(ISTEXT(C747)=TRUE,0,1),0)</f>
        <v>0</v>
      </c>
      <c r="N747" s="142">
        <f>IF(L747&gt;0,1,0)</f>
        <v>0</v>
      </c>
      <c r="O747" s="118"/>
      <c r="P747" s="57" t="s">
        <v>94</v>
      </c>
      <c r="Q747" s="200"/>
      <c r="R747" s="200"/>
      <c r="S747" s="200"/>
      <c r="T747" s="200"/>
      <c r="U747" s="200"/>
      <c r="V747" s="200"/>
      <c r="W747" s="200"/>
      <c r="X747" s="200"/>
      <c r="Y747" s="200"/>
      <c r="Z747" s="200"/>
      <c r="AA747" s="200"/>
      <c r="AB747" s="200"/>
      <c r="AC747" s="200"/>
      <c r="AD747" s="200"/>
      <c r="AE747" s="200"/>
      <c r="AF747" s="200"/>
      <c r="AG747" s="200"/>
      <c r="AH747" s="200"/>
      <c r="AI747" s="200"/>
      <c r="AJ747" s="200"/>
      <c r="AK747" s="200"/>
      <c r="AL747" s="200"/>
      <c r="AM747" s="200"/>
      <c r="AN747" s="200"/>
      <c r="AO747" s="200"/>
      <c r="AP747" s="200"/>
      <c r="AQ747" s="200"/>
      <c r="AR747" s="200"/>
      <c r="AS747" s="200"/>
      <c r="AT747" s="200"/>
      <c r="AU747" s="200"/>
      <c r="AV747" s="200"/>
      <c r="AW747" s="200"/>
      <c r="AX747" s="200"/>
      <c r="AY747" s="200"/>
      <c r="AZ747" s="200"/>
      <c r="BA747" s="200"/>
      <c r="BB747" s="200"/>
      <c r="BC747" s="200"/>
      <c r="BD747" s="200"/>
      <c r="BE747" s="200"/>
      <c r="BF747" s="200"/>
      <c r="BG747" s="200"/>
      <c r="BH747" s="200"/>
      <c r="BI747" s="200"/>
      <c r="BJ747" s="200"/>
      <c r="BK747" s="200"/>
      <c r="BL747" s="200"/>
      <c r="BM747" s="200"/>
      <c r="BN747" s="200"/>
      <c r="BO747" s="200"/>
      <c r="BP747" s="200"/>
      <c r="BQ747" s="200"/>
      <c r="BR747" s="200"/>
      <c r="BS747" s="200"/>
      <c r="BT747" s="200"/>
      <c r="BU747" s="200"/>
      <c r="BV747" s="200"/>
      <c r="BW747" s="200"/>
      <c r="BX747" s="200"/>
      <c r="BY747" s="298">
        <f>SUM(Q755:BX755)</f>
        <v>0</v>
      </c>
      <c r="BZ747" s="300">
        <f>SUM(Q756:BX756)</f>
        <v>0</v>
      </c>
      <c r="CA747" s="302">
        <f>IF($N747=0,0,IF($BY747&gt;=215*$H747,1,0))</f>
        <v>0</v>
      </c>
      <c r="CB747" s="302">
        <f>IF($BY747&gt;=215*$H747,0,(CEILING(215*$H747,1)-$BY747))</f>
        <v>0</v>
      </c>
    </row>
    <row r="748" spans="1:96" s="98" customFormat="1" ht="28.8" x14ac:dyDescent="0.3">
      <c r="A748" s="97"/>
      <c r="B748" s="119"/>
      <c r="C748" s="73"/>
      <c r="D748" s="73"/>
      <c r="E748" s="73"/>
      <c r="F748" s="73"/>
      <c r="G748" s="73"/>
      <c r="H748" s="73"/>
      <c r="I748" s="73"/>
      <c r="J748" s="73"/>
      <c r="K748" s="73"/>
      <c r="L748" s="58"/>
      <c r="M748" s="7"/>
      <c r="N748" s="160"/>
      <c r="P748" s="57" t="s">
        <v>140</v>
      </c>
      <c r="Q748" s="201"/>
      <c r="R748" s="201"/>
      <c r="S748" s="201"/>
      <c r="T748" s="201"/>
      <c r="U748" s="201"/>
      <c r="V748" s="201"/>
      <c r="W748" s="201"/>
      <c r="X748" s="201"/>
      <c r="Y748" s="201"/>
      <c r="Z748" s="201"/>
      <c r="AA748" s="201"/>
      <c r="AB748" s="201"/>
      <c r="AC748" s="201"/>
      <c r="AD748" s="201"/>
      <c r="AE748" s="201"/>
      <c r="AF748" s="201"/>
      <c r="AG748" s="201"/>
      <c r="AH748" s="201"/>
      <c r="AI748" s="201"/>
      <c r="AJ748" s="201"/>
      <c r="AK748" s="201"/>
      <c r="AL748" s="201"/>
      <c r="AM748" s="201"/>
      <c r="AN748" s="201"/>
      <c r="AO748" s="201"/>
      <c r="AP748" s="201"/>
      <c r="AQ748" s="201"/>
      <c r="AR748" s="201"/>
      <c r="AS748" s="201"/>
      <c r="AT748" s="201"/>
      <c r="AU748" s="201"/>
      <c r="AV748" s="201"/>
      <c r="AW748" s="201"/>
      <c r="AX748" s="201"/>
      <c r="AY748" s="201"/>
      <c r="AZ748" s="201"/>
      <c r="BA748" s="201"/>
      <c r="BB748" s="201"/>
      <c r="BC748" s="201"/>
      <c r="BD748" s="201"/>
      <c r="BE748" s="201"/>
      <c r="BF748" s="201"/>
      <c r="BG748" s="201"/>
      <c r="BH748" s="201"/>
      <c r="BI748" s="201"/>
      <c r="BJ748" s="201"/>
      <c r="BK748" s="201"/>
      <c r="BL748" s="201"/>
      <c r="BM748" s="201"/>
      <c r="BN748" s="201"/>
      <c r="BO748" s="201"/>
      <c r="BP748" s="201"/>
      <c r="BQ748" s="201"/>
      <c r="BR748" s="201"/>
      <c r="BS748" s="201"/>
      <c r="BT748" s="201"/>
      <c r="BU748" s="201"/>
      <c r="BV748" s="201"/>
      <c r="BW748" s="201"/>
      <c r="BX748" s="201"/>
      <c r="BY748" s="298"/>
      <c r="BZ748" s="300"/>
      <c r="CA748" s="302"/>
      <c r="CB748" s="302"/>
    </row>
    <row r="749" spans="1:96" s="98" customFormat="1" ht="14.4" hidden="1" customHeight="1" x14ac:dyDescent="0.3">
      <c r="A749" s="97"/>
      <c r="B749" s="119"/>
      <c r="C749" s="73"/>
      <c r="D749" s="73"/>
      <c r="E749" s="73"/>
      <c r="F749" s="73"/>
      <c r="G749" s="73"/>
      <c r="H749" s="73"/>
      <c r="I749" s="73"/>
      <c r="J749" s="73"/>
      <c r="K749" s="73"/>
      <c r="L749" s="58"/>
      <c r="M749" s="7"/>
      <c r="N749" s="160"/>
      <c r="P749" s="59" t="s">
        <v>141</v>
      </c>
      <c r="Q749" s="60">
        <f>IF(Q747&lt;&gt;0,1,0)</f>
        <v>0</v>
      </c>
      <c r="R749" s="60">
        <f t="shared" ref="R749" si="17533">IF(Q749&gt;0,Q749+1,IF(R747&lt;&gt;0,1,0))</f>
        <v>0</v>
      </c>
      <c r="S749" s="60">
        <f t="shared" ref="S749" si="17534">IF(R749&gt;0,R749+1,IF(S747&lt;&gt;0,1,0))</f>
        <v>0</v>
      </c>
      <c r="T749" s="60">
        <f t="shared" ref="T749" si="17535">IF(S749&gt;0,S749+1,IF(T747&lt;&gt;0,1,0))</f>
        <v>0</v>
      </c>
      <c r="U749" s="60">
        <f t="shared" ref="U749" si="17536">IF(T749&gt;0,T749+1,IF(U747&lt;&gt;0,1,0))</f>
        <v>0</v>
      </c>
      <c r="V749" s="60">
        <f t="shared" ref="V749" si="17537">IF(U749&gt;0,U749+1,IF(V747&lt;&gt;0,1,0))</f>
        <v>0</v>
      </c>
      <c r="W749" s="60">
        <f t="shared" ref="W749" si="17538">IF(V749&gt;0,V749+1,IF(W747&lt;&gt;0,1,0))</f>
        <v>0</v>
      </c>
      <c r="X749" s="60">
        <f t="shared" ref="X749" si="17539">IF(W749&gt;0,W749+1,IF(X747&lt;&gt;0,1,0))</f>
        <v>0</v>
      </c>
      <c r="Y749" s="60">
        <f t="shared" ref="Y749" si="17540">IF(X749&gt;0,X749+1,IF(Y747&lt;&gt;0,1,0))</f>
        <v>0</v>
      </c>
      <c r="Z749" s="60">
        <f t="shared" ref="Z749" si="17541">IF(Y749&gt;0,Y749+1,IF(Z747&lt;&gt;0,1,0))</f>
        <v>0</v>
      </c>
      <c r="AA749" s="60">
        <f t="shared" ref="AA749" si="17542">IF(Z749&gt;0,Z749+1,IF(AA747&lt;&gt;0,1,0))</f>
        <v>0</v>
      </c>
      <c r="AB749" s="60">
        <f t="shared" ref="AB749" si="17543">IF(AA749&gt;0,AA749+1,IF(AB747&lt;&gt;0,1,0))</f>
        <v>0</v>
      </c>
      <c r="AC749" s="60">
        <f t="shared" ref="AC749" si="17544">IF(AB749&gt;0,AB749+1,IF(AC747&lt;&gt;0,1,0))</f>
        <v>0</v>
      </c>
      <c r="AD749" s="60">
        <f t="shared" ref="AD749" si="17545">IF(AC749&gt;0,AC749+1,IF(AD747&lt;&gt;0,1,0))</f>
        <v>0</v>
      </c>
      <c r="AE749" s="60">
        <f t="shared" ref="AE749" si="17546">IF(AD749&gt;0,AD749+1,IF(AE747&lt;&gt;0,1,0))</f>
        <v>0</v>
      </c>
      <c r="AF749" s="60">
        <f t="shared" ref="AF749" si="17547">IF(AE749&gt;0,AE749+1,IF(AF747&lt;&gt;0,1,0))</f>
        <v>0</v>
      </c>
      <c r="AG749" s="60">
        <f t="shared" ref="AG749" si="17548">IF(AF749&gt;0,AF749+1,IF(AG747&lt;&gt;0,1,0))</f>
        <v>0</v>
      </c>
      <c r="AH749" s="60">
        <f t="shared" ref="AH749" si="17549">IF(AG749&gt;0,AG749+1,IF(AH747&lt;&gt;0,1,0))</f>
        <v>0</v>
      </c>
      <c r="AI749" s="60">
        <f t="shared" ref="AI749" si="17550">IF(AH749&gt;0,AH749+1,IF(AI747&lt;&gt;0,1,0))</f>
        <v>0</v>
      </c>
      <c r="AJ749" s="60">
        <f t="shared" ref="AJ749" si="17551">IF(AI749&gt;0,AI749+1,IF(AJ747&lt;&gt;0,1,0))</f>
        <v>0</v>
      </c>
      <c r="AK749" s="60">
        <f t="shared" ref="AK749" si="17552">IF(AJ749&gt;0,AJ749+1,IF(AK747&lt;&gt;0,1,0))</f>
        <v>0</v>
      </c>
      <c r="AL749" s="60">
        <f t="shared" ref="AL749" si="17553">IF(AK749&gt;0,AK749+1,IF(AL747&lt;&gt;0,1,0))</f>
        <v>0</v>
      </c>
      <c r="AM749" s="60">
        <f t="shared" ref="AM749" si="17554">IF(AL749&gt;0,AL749+1,IF(AM747&lt;&gt;0,1,0))</f>
        <v>0</v>
      </c>
      <c r="AN749" s="60">
        <f t="shared" ref="AN749" si="17555">IF(AM749&gt;0,AM749+1,IF(AN747&lt;&gt;0,1,0))</f>
        <v>0</v>
      </c>
      <c r="AO749" s="60">
        <f t="shared" ref="AO749" si="17556">IF(AN749&gt;0,AN749+1,IF(AO747&lt;&gt;0,1,0))</f>
        <v>0</v>
      </c>
      <c r="AP749" s="60">
        <f t="shared" ref="AP749" si="17557">IF(AO749&gt;0,AO749+1,IF(AP747&lt;&gt;0,1,0))</f>
        <v>0</v>
      </c>
      <c r="AQ749" s="60">
        <f t="shared" ref="AQ749" si="17558">IF(AP749&gt;0,AP749+1,IF(AQ747&lt;&gt;0,1,0))</f>
        <v>0</v>
      </c>
      <c r="AR749" s="60">
        <f t="shared" ref="AR749" si="17559">IF(AQ749&gt;0,AQ749+1,IF(AR747&lt;&gt;0,1,0))</f>
        <v>0</v>
      </c>
      <c r="AS749" s="60">
        <f t="shared" ref="AS749" si="17560">IF(AR749&gt;0,AR749+1,IF(AS747&lt;&gt;0,1,0))</f>
        <v>0</v>
      </c>
      <c r="AT749" s="60">
        <f t="shared" ref="AT749" si="17561">IF(AS749&gt;0,AS749+1,IF(AT747&lt;&gt;0,1,0))</f>
        <v>0</v>
      </c>
      <c r="AU749" s="60">
        <f t="shared" ref="AU749" si="17562">IF(AT749&gt;0,AT749+1,IF(AU747&lt;&gt;0,1,0))</f>
        <v>0</v>
      </c>
      <c r="AV749" s="60">
        <f t="shared" ref="AV749" si="17563">IF(AU749&gt;0,AU749+1,IF(AV747&lt;&gt;0,1,0))</f>
        <v>0</v>
      </c>
      <c r="AW749" s="60">
        <f t="shared" ref="AW749" si="17564">IF(AV749&gt;0,AV749+1,IF(AW747&lt;&gt;0,1,0))</f>
        <v>0</v>
      </c>
      <c r="AX749" s="60">
        <f t="shared" ref="AX749" si="17565">IF(AW749&gt;0,AW749+1,IF(AX747&lt;&gt;0,1,0))</f>
        <v>0</v>
      </c>
      <c r="AY749" s="60">
        <f t="shared" ref="AY749" si="17566">IF(AX749&gt;0,AX749+1,IF(AY747&lt;&gt;0,1,0))</f>
        <v>0</v>
      </c>
      <c r="AZ749" s="60">
        <f t="shared" ref="AZ749" si="17567">IF(AY749&gt;0,AY749+1,IF(AZ747&lt;&gt;0,1,0))</f>
        <v>0</v>
      </c>
      <c r="BA749" s="60">
        <f t="shared" ref="BA749" si="17568">IF(AZ749&gt;0,AZ749+1,IF(BA747&lt;&gt;0,1,0))</f>
        <v>0</v>
      </c>
      <c r="BB749" s="60">
        <f t="shared" ref="BB749" si="17569">IF(BA749&gt;0,BA749+1,IF(BB747&lt;&gt;0,1,0))</f>
        <v>0</v>
      </c>
      <c r="BC749" s="60">
        <f t="shared" ref="BC749" si="17570">IF(BB749&gt;0,BB749+1,IF(BC747&lt;&gt;0,1,0))</f>
        <v>0</v>
      </c>
      <c r="BD749" s="60">
        <f t="shared" ref="BD749" si="17571">IF(BC749&gt;0,BC749+1,IF(BD747&lt;&gt;0,1,0))</f>
        <v>0</v>
      </c>
      <c r="BE749" s="60">
        <f t="shared" ref="BE749" si="17572">IF(BD749&gt;0,BD749+1,IF(BE747&lt;&gt;0,1,0))</f>
        <v>0</v>
      </c>
      <c r="BF749" s="60">
        <f t="shared" ref="BF749" si="17573">IF(BE749&gt;0,BE749+1,IF(BF747&lt;&gt;0,1,0))</f>
        <v>0</v>
      </c>
      <c r="BG749" s="60">
        <f t="shared" ref="BG749" si="17574">IF(BF749&gt;0,BF749+1,IF(BG747&lt;&gt;0,1,0))</f>
        <v>0</v>
      </c>
      <c r="BH749" s="60">
        <f t="shared" ref="BH749" si="17575">IF(BG749&gt;0,BG749+1,IF(BH747&lt;&gt;0,1,0))</f>
        <v>0</v>
      </c>
      <c r="BI749" s="60">
        <f t="shared" ref="BI749" si="17576">IF(BH749&gt;0,BH749+1,IF(BI747&lt;&gt;0,1,0))</f>
        <v>0</v>
      </c>
      <c r="BJ749" s="60">
        <f t="shared" ref="BJ749" si="17577">IF(BI749&gt;0,BI749+1,IF(BJ747&lt;&gt;0,1,0))</f>
        <v>0</v>
      </c>
      <c r="BK749" s="60">
        <f t="shared" ref="BK749" si="17578">IF(BJ749&gt;0,BJ749+1,IF(BK747&lt;&gt;0,1,0))</f>
        <v>0</v>
      </c>
      <c r="BL749" s="60">
        <f t="shared" ref="BL749" si="17579">IF(BK749&gt;0,BK749+1,IF(BL747&lt;&gt;0,1,0))</f>
        <v>0</v>
      </c>
      <c r="BM749" s="60">
        <f t="shared" ref="BM749" si="17580">IF(BL749&gt;0,BL749+1,IF(BM747&lt;&gt;0,1,0))</f>
        <v>0</v>
      </c>
      <c r="BN749" s="60">
        <f t="shared" ref="BN749" si="17581">IF(BM749&gt;0,BM749+1,IF(BN747&lt;&gt;0,1,0))</f>
        <v>0</v>
      </c>
      <c r="BO749" s="60">
        <f t="shared" ref="BO749" si="17582">IF(BN749&gt;0,BN749+1,IF(BO747&lt;&gt;0,1,0))</f>
        <v>0</v>
      </c>
      <c r="BP749" s="60">
        <f t="shared" ref="BP749" si="17583">IF(BO749&gt;0,BO749+1,IF(BP747&lt;&gt;0,1,0))</f>
        <v>0</v>
      </c>
      <c r="BQ749" s="60">
        <f t="shared" ref="BQ749" si="17584">IF(BP749&gt;0,BP749+1,IF(BQ747&lt;&gt;0,1,0))</f>
        <v>0</v>
      </c>
      <c r="BR749" s="60">
        <f t="shared" ref="BR749" si="17585">IF(BQ749&gt;0,BQ749+1,IF(BR747&lt;&gt;0,1,0))</f>
        <v>0</v>
      </c>
      <c r="BS749" s="60">
        <f t="shared" ref="BS749" si="17586">IF(BR749&gt;0,BR749+1,IF(BS747&lt;&gt;0,1,0))</f>
        <v>0</v>
      </c>
      <c r="BT749" s="60">
        <f t="shared" ref="BT749" si="17587">IF(BS749&gt;0,BS749+1,IF(BT747&lt;&gt;0,1,0))</f>
        <v>0</v>
      </c>
      <c r="BU749" s="60">
        <f t="shared" ref="BU749" si="17588">IF(BT749&gt;0,BT749+1,IF(BU747&lt;&gt;0,1,0))</f>
        <v>0</v>
      </c>
      <c r="BV749" s="60">
        <f t="shared" ref="BV749" si="17589">IF(BU749&gt;0,BU749+1,IF(BV747&lt;&gt;0,1,0))</f>
        <v>0</v>
      </c>
      <c r="BW749" s="60">
        <f t="shared" ref="BW749" si="17590">IF(BV749&gt;0,BV749+1,IF(BW747&lt;&gt;0,1,0))</f>
        <v>0</v>
      </c>
      <c r="BX749" s="60">
        <f t="shared" ref="BX749" si="17591">IF(BW749&gt;0,BW749+1,IF(BX747&lt;&gt;0,1,0))</f>
        <v>0</v>
      </c>
      <c r="BY749" s="298"/>
      <c r="BZ749" s="300"/>
      <c r="CA749" s="302"/>
      <c r="CB749" s="302"/>
    </row>
    <row r="750" spans="1:96" s="98" customFormat="1" ht="14.4" hidden="1" customHeight="1" x14ac:dyDescent="0.3">
      <c r="A750" s="97"/>
      <c r="B750" s="119"/>
      <c r="C750" s="73"/>
      <c r="D750" s="73"/>
      <c r="E750" s="73"/>
      <c r="F750" s="73"/>
      <c r="G750" s="73"/>
      <c r="H750" s="73"/>
      <c r="I750" s="73"/>
      <c r="J750" s="73"/>
      <c r="K750" s="73"/>
      <c r="L750" s="58"/>
      <c r="M750" s="7"/>
      <c r="N750" s="160"/>
      <c r="P750" s="59" t="s">
        <v>142</v>
      </c>
      <c r="Q750" s="60">
        <f>Q749</f>
        <v>0</v>
      </c>
      <c r="R750" s="60">
        <f>IF(R749=0,0,IF(OR(Q750=0,Q750=12),1,Q750+1))</f>
        <v>0</v>
      </c>
      <c r="S750" s="60">
        <f t="shared" ref="S750" si="17592">IF(S749=0,0,IF(OR(R750=0,R750=12),1,R750+1))</f>
        <v>0</v>
      </c>
      <c r="T750" s="60">
        <f t="shared" ref="T750" si="17593">IF(T749=0,0,IF(OR(S750=0,S750=12),1,S750+1))</f>
        <v>0</v>
      </c>
      <c r="U750" s="60">
        <f t="shared" ref="U750" si="17594">IF(U749=0,0,IF(OR(T750=0,T750=12),1,T750+1))</f>
        <v>0</v>
      </c>
      <c r="V750" s="60">
        <f t="shared" ref="V750" si="17595">IF(V749=0,0,IF(OR(U750=0,U750=12),1,U750+1))</f>
        <v>0</v>
      </c>
      <c r="W750" s="60">
        <f t="shared" ref="W750" si="17596">IF(W749=0,0,IF(OR(V750=0,V750=12),1,V750+1))</f>
        <v>0</v>
      </c>
      <c r="X750" s="60">
        <f t="shared" ref="X750" si="17597">IF(X749=0,0,IF(OR(W750=0,W750=12),1,W750+1))</f>
        <v>0</v>
      </c>
      <c r="Y750" s="60">
        <f t="shared" ref="Y750" si="17598">IF(Y749=0,0,IF(OR(X750=0,X750=12),1,X750+1))</f>
        <v>0</v>
      </c>
      <c r="Z750" s="60">
        <f t="shared" ref="Z750" si="17599">IF(Z749=0,0,IF(OR(Y750=0,Y750=12),1,Y750+1))</f>
        <v>0</v>
      </c>
      <c r="AA750" s="60">
        <f t="shared" ref="AA750" si="17600">IF(AA749=0,0,IF(OR(Z750=0,Z750=12),1,Z750+1))</f>
        <v>0</v>
      </c>
      <c r="AB750" s="60">
        <f t="shared" ref="AB750" si="17601">IF(AB749=0,0,IF(OR(AA750=0,AA750=12),1,AA750+1))</f>
        <v>0</v>
      </c>
      <c r="AC750" s="60">
        <f t="shared" ref="AC750" si="17602">IF(AC749=0,0,IF(OR(AB750=0,AB750=12),1,AB750+1))</f>
        <v>0</v>
      </c>
      <c r="AD750" s="60">
        <f t="shared" ref="AD750" si="17603">IF(AD749=0,0,IF(OR(AC750=0,AC750=12),1,AC750+1))</f>
        <v>0</v>
      </c>
      <c r="AE750" s="60">
        <f t="shared" ref="AE750" si="17604">IF(AE749=0,0,IF(OR(AD750=0,AD750=12),1,AD750+1))</f>
        <v>0</v>
      </c>
      <c r="AF750" s="60">
        <f t="shared" ref="AF750" si="17605">IF(AF749=0,0,IF(OR(AE750=0,AE750=12),1,AE750+1))</f>
        <v>0</v>
      </c>
      <c r="AG750" s="60">
        <f t="shared" ref="AG750" si="17606">IF(AG749=0,0,IF(OR(AF750=0,AF750=12),1,AF750+1))</f>
        <v>0</v>
      </c>
      <c r="AH750" s="60">
        <f t="shared" ref="AH750" si="17607">IF(AH749=0,0,IF(OR(AG750=0,AG750=12),1,AG750+1))</f>
        <v>0</v>
      </c>
      <c r="AI750" s="60">
        <f t="shared" ref="AI750" si="17608">IF(AI749=0,0,IF(OR(AH750=0,AH750=12),1,AH750+1))</f>
        <v>0</v>
      </c>
      <c r="AJ750" s="60">
        <f t="shared" ref="AJ750" si="17609">IF(AJ749=0,0,IF(OR(AI750=0,AI750=12),1,AI750+1))</f>
        <v>0</v>
      </c>
      <c r="AK750" s="60">
        <f t="shared" ref="AK750" si="17610">IF(AK749=0,0,IF(OR(AJ750=0,AJ750=12),1,AJ750+1))</f>
        <v>0</v>
      </c>
      <c r="AL750" s="60">
        <f t="shared" ref="AL750" si="17611">IF(AL749=0,0,IF(OR(AK750=0,AK750=12),1,AK750+1))</f>
        <v>0</v>
      </c>
      <c r="AM750" s="60">
        <f t="shared" ref="AM750" si="17612">IF(AM749=0,0,IF(OR(AL750=0,AL750=12),1,AL750+1))</f>
        <v>0</v>
      </c>
      <c r="AN750" s="60">
        <f t="shared" ref="AN750" si="17613">IF(AN749=0,0,IF(OR(AM750=0,AM750=12),1,AM750+1))</f>
        <v>0</v>
      </c>
      <c r="AO750" s="60">
        <f t="shared" ref="AO750" si="17614">IF(AO749=0,0,IF(OR(AN750=0,AN750=12),1,AN750+1))</f>
        <v>0</v>
      </c>
      <c r="AP750" s="60">
        <f t="shared" ref="AP750" si="17615">IF(AP749=0,0,IF(OR(AO750=0,AO750=12),1,AO750+1))</f>
        <v>0</v>
      </c>
      <c r="AQ750" s="60">
        <f t="shared" ref="AQ750" si="17616">IF(AQ749=0,0,IF(OR(AP750=0,AP750=12),1,AP750+1))</f>
        <v>0</v>
      </c>
      <c r="AR750" s="60">
        <f t="shared" ref="AR750" si="17617">IF(AR749=0,0,IF(OR(AQ750=0,AQ750=12),1,AQ750+1))</f>
        <v>0</v>
      </c>
      <c r="AS750" s="60">
        <f t="shared" ref="AS750" si="17618">IF(AS749=0,0,IF(OR(AR750=0,AR750=12),1,AR750+1))</f>
        <v>0</v>
      </c>
      <c r="AT750" s="60">
        <f t="shared" ref="AT750" si="17619">IF(AT749=0,0,IF(OR(AS750=0,AS750=12),1,AS750+1))</f>
        <v>0</v>
      </c>
      <c r="AU750" s="60">
        <f t="shared" ref="AU750" si="17620">IF(AU749=0,0,IF(OR(AT750=0,AT750=12),1,AT750+1))</f>
        <v>0</v>
      </c>
      <c r="AV750" s="60">
        <f t="shared" ref="AV750" si="17621">IF(AV749=0,0,IF(OR(AU750=0,AU750=12),1,AU750+1))</f>
        <v>0</v>
      </c>
      <c r="AW750" s="60">
        <f t="shared" ref="AW750" si="17622">IF(AW749=0,0,IF(OR(AV750=0,AV750=12),1,AV750+1))</f>
        <v>0</v>
      </c>
      <c r="AX750" s="60">
        <f t="shared" ref="AX750" si="17623">IF(AX749=0,0,IF(OR(AW750=0,AW750=12),1,AW750+1))</f>
        <v>0</v>
      </c>
      <c r="AY750" s="60">
        <f t="shared" ref="AY750" si="17624">IF(AY749=0,0,IF(OR(AX750=0,AX750=12),1,AX750+1))</f>
        <v>0</v>
      </c>
      <c r="AZ750" s="60">
        <f t="shared" ref="AZ750" si="17625">IF(AZ749=0,0,IF(OR(AY750=0,AY750=12),1,AY750+1))</f>
        <v>0</v>
      </c>
      <c r="BA750" s="60">
        <f t="shared" ref="BA750" si="17626">IF(BA749=0,0,IF(OR(AZ750=0,AZ750=12),1,AZ750+1))</f>
        <v>0</v>
      </c>
      <c r="BB750" s="60">
        <f t="shared" ref="BB750" si="17627">IF(BB749=0,0,IF(OR(BA750=0,BA750=12),1,BA750+1))</f>
        <v>0</v>
      </c>
      <c r="BC750" s="60">
        <f t="shared" ref="BC750" si="17628">IF(BC749=0,0,IF(OR(BB750=0,BB750=12),1,BB750+1))</f>
        <v>0</v>
      </c>
      <c r="BD750" s="60">
        <f t="shared" ref="BD750" si="17629">IF(BD749=0,0,IF(OR(BC750=0,BC750=12),1,BC750+1))</f>
        <v>0</v>
      </c>
      <c r="BE750" s="60">
        <f t="shared" ref="BE750" si="17630">IF(BE749=0,0,IF(OR(BD750=0,BD750=12),1,BD750+1))</f>
        <v>0</v>
      </c>
      <c r="BF750" s="60">
        <f t="shared" ref="BF750" si="17631">IF(BF749=0,0,IF(OR(BE750=0,BE750=12),1,BE750+1))</f>
        <v>0</v>
      </c>
      <c r="BG750" s="60">
        <f t="shared" ref="BG750" si="17632">IF(BG749=0,0,IF(OR(BF750=0,BF750=12),1,BF750+1))</f>
        <v>0</v>
      </c>
      <c r="BH750" s="60">
        <f t="shared" ref="BH750" si="17633">IF(BH749=0,0,IF(OR(BG750=0,BG750=12),1,BG750+1))</f>
        <v>0</v>
      </c>
      <c r="BI750" s="60">
        <f t="shared" ref="BI750" si="17634">IF(BI749=0,0,IF(OR(BH750=0,BH750=12),1,BH750+1))</f>
        <v>0</v>
      </c>
      <c r="BJ750" s="60">
        <f t="shared" ref="BJ750" si="17635">IF(BJ749=0,0,IF(OR(BI750=0,BI750=12),1,BI750+1))</f>
        <v>0</v>
      </c>
      <c r="BK750" s="60">
        <f t="shared" ref="BK750" si="17636">IF(BK749=0,0,IF(OR(BJ750=0,BJ750=12),1,BJ750+1))</f>
        <v>0</v>
      </c>
      <c r="BL750" s="60">
        <f t="shared" ref="BL750" si="17637">IF(BL749=0,0,IF(OR(BK750=0,BK750=12),1,BK750+1))</f>
        <v>0</v>
      </c>
      <c r="BM750" s="60">
        <f t="shared" ref="BM750" si="17638">IF(BM749=0,0,IF(OR(BL750=0,BL750=12),1,BL750+1))</f>
        <v>0</v>
      </c>
      <c r="BN750" s="60">
        <f t="shared" ref="BN750" si="17639">IF(BN749=0,0,IF(OR(BM750=0,BM750=12),1,BM750+1))</f>
        <v>0</v>
      </c>
      <c r="BO750" s="60">
        <f t="shared" ref="BO750" si="17640">IF(BO749=0,0,IF(OR(BN750=0,BN750=12),1,BN750+1))</f>
        <v>0</v>
      </c>
      <c r="BP750" s="60">
        <f t="shared" ref="BP750" si="17641">IF(BP749=0,0,IF(OR(BO750=0,BO750=12),1,BO750+1))</f>
        <v>0</v>
      </c>
      <c r="BQ750" s="60">
        <f t="shared" ref="BQ750" si="17642">IF(BQ749=0,0,IF(OR(BP750=0,BP750=12),1,BP750+1))</f>
        <v>0</v>
      </c>
      <c r="BR750" s="60">
        <f t="shared" ref="BR750" si="17643">IF(BR749=0,0,IF(OR(BQ750=0,BQ750=12),1,BQ750+1))</f>
        <v>0</v>
      </c>
      <c r="BS750" s="60">
        <f t="shared" ref="BS750" si="17644">IF(BS749=0,0,IF(OR(BR750=0,BR750=12),1,BR750+1))</f>
        <v>0</v>
      </c>
      <c r="BT750" s="60">
        <f t="shared" ref="BT750" si="17645">IF(BT749=0,0,IF(OR(BS750=0,BS750=12),1,BS750+1))</f>
        <v>0</v>
      </c>
      <c r="BU750" s="60">
        <f t="shared" ref="BU750" si="17646">IF(BU749=0,0,IF(OR(BT750=0,BT750=12),1,BT750+1))</f>
        <v>0</v>
      </c>
      <c r="BV750" s="60">
        <f t="shared" ref="BV750" si="17647">IF(BV749=0,0,IF(OR(BU750=0,BU750=12),1,BU750+1))</f>
        <v>0</v>
      </c>
      <c r="BW750" s="60">
        <f t="shared" ref="BW750" si="17648">IF(BW749=0,0,IF(OR(BV750=0,BV750=12),1,BV750+1))</f>
        <v>0</v>
      </c>
      <c r="BX750" s="60">
        <f t="shared" ref="BX750" si="17649">IF(BX749=0,0,IF(OR(BW750=0,BW750=12),1,BW750+1))</f>
        <v>0</v>
      </c>
      <c r="BY750" s="298"/>
      <c r="BZ750" s="300"/>
      <c r="CA750" s="302"/>
      <c r="CB750" s="302"/>
    </row>
    <row r="751" spans="1:96" s="98" customFormat="1" ht="43.2" x14ac:dyDescent="0.3">
      <c r="A751" s="97"/>
      <c r="B751" s="119"/>
      <c r="C751" s="73"/>
      <c r="D751" s="73"/>
      <c r="E751" s="73"/>
      <c r="F751" s="73"/>
      <c r="G751" s="73"/>
      <c r="H751" s="73"/>
      <c r="I751" s="73"/>
      <c r="J751" s="73"/>
      <c r="K751" s="73"/>
      <c r="L751" s="58"/>
      <c r="M751" s="7"/>
      <c r="N751" s="160"/>
      <c r="P751" s="57" t="s">
        <v>221</v>
      </c>
      <c r="Q751" s="62">
        <f>IF(Q750&gt;0,IF(Q754&gt;$K747,$K747,Q754),0)</f>
        <v>0</v>
      </c>
      <c r="R751" s="62">
        <f>IF(R750&gt;0,IF((SUMIFS($Q753:Q753,$Q750:Q750,12)+IF(Q750=12,0,Q751)+R754)&gt;=$K747,$K747-FLOOR(SUMIFS($Q753:Q753,$Q750:Q750,12),1),IF(R750=1,R754,R754+Q751)),0)</f>
        <v>0</v>
      </c>
      <c r="S751" s="62">
        <f>IF(S750&gt;0,IF((SUMIFS($Q753:R753,$Q750:R750,12)+IF(R750=12,0,R751)+S754)&gt;=$K747,$K747-FLOOR(SUMIFS($Q753:R753,$Q750:R750,12),1),IF(S750=1,S754,S754+R751)),0)</f>
        <v>0</v>
      </c>
      <c r="T751" s="62">
        <f>IF(T750&gt;0,IF((SUMIFS($Q753:S753,$Q750:S750,12)+IF(S750=12,0,S751)+T754)&gt;=$K747,$K747-FLOOR(SUMIFS($Q753:S753,$Q750:S750,12),1),IF(T750=1,T754,T754+S751)),0)</f>
        <v>0</v>
      </c>
      <c r="U751" s="62">
        <f>IF(U750&gt;0,IF((SUMIFS($Q753:T753,$Q750:T750,12)+IF(T750=12,0,T751)+U754)&gt;=$K747,$K747-FLOOR(SUMIFS($Q753:T753,$Q750:T750,12),1),IF(U750=1,U754,U754+T751)),0)</f>
        <v>0</v>
      </c>
      <c r="V751" s="62">
        <f>IF(V750&gt;0,IF((SUMIFS($Q753:U753,$Q750:U750,12)+IF(U750=12,0,U751)+V754)&gt;=$K747,$K747-FLOOR(SUMIFS($Q753:U753,$Q750:U750,12),1),IF(V750=1,V754,V754+U751)),0)</f>
        <v>0</v>
      </c>
      <c r="W751" s="62">
        <f>IF(W750&gt;0,IF((SUMIFS($Q753:V753,$Q750:V750,12)+IF(V750=12,0,V751)+W754)&gt;=$K747,$K747-FLOOR(SUMIFS($Q753:V753,$Q750:V750,12),1),IF(W750=1,W754,W754+V751)),0)</f>
        <v>0</v>
      </c>
      <c r="X751" s="62">
        <f>IF(X750&gt;0,IF((SUMIFS($Q753:W753,$Q750:W750,12)+IF(W750=12,0,W751)+X754)&gt;=$K747,$K747-FLOOR(SUMIFS($Q753:W753,$Q750:W750,12),1),IF(X750=1,X754,X754+W751)),0)</f>
        <v>0</v>
      </c>
      <c r="Y751" s="62">
        <f>IF(Y750&gt;0,IF((SUMIFS($Q753:X753,$Q750:X750,12)+IF(X750=12,0,X751)+Y754)&gt;=$K747,$K747-FLOOR(SUMIFS($Q753:X753,$Q750:X750,12),1),IF(Y750=1,Y754,Y754+X751)),0)</f>
        <v>0</v>
      </c>
      <c r="Z751" s="62">
        <f>IF(Z750&gt;0,IF((SUMIFS($Q753:Y753,$Q750:Y750,12)+IF(Y750=12,0,Y751)+Z754)&gt;=$K747,$K747-FLOOR(SUMIFS($Q753:Y753,$Q750:Y750,12),1),IF(Z750=1,Z754,Z754+Y751)),0)</f>
        <v>0</v>
      </c>
      <c r="AA751" s="62">
        <f>IF(AA750&gt;0,IF((SUMIFS($Q753:Z753,$Q750:Z750,12)+IF(Z750=12,0,Z751)+AA754)&gt;=$K747,$K747-FLOOR(SUMIFS($Q753:Z753,$Q750:Z750,12),1),IF(AA750=1,AA754,AA754+Z751)),0)</f>
        <v>0</v>
      </c>
      <c r="AB751" s="62">
        <f>IF(AB750&gt;0,IF((SUMIFS($Q753:AA753,$Q750:AA750,12)+IF(AA750=12,0,AA751)+AB754)&gt;=$K747,$K747-FLOOR(SUMIFS($Q753:AA753,$Q750:AA750,12),1),IF(AB750=1,AB754,AB754+AA751)),0)</f>
        <v>0</v>
      </c>
      <c r="AC751" s="62">
        <f>IF(AC750&gt;0,IF((SUMIFS($Q753:AB753,$Q750:AB750,12)+IF(AB750=12,0,AB751)+AC754)&gt;=$K747,$K747-FLOOR(SUMIFS($Q753:AB753,$Q750:AB750,12),1),IF(AC750=1,AC754,AC754+AB751)),0)</f>
        <v>0</v>
      </c>
      <c r="AD751" s="62">
        <f>IF(AD750&gt;0,IF((SUMIFS($Q753:AC753,$Q750:AC750,12)+IF(AC750=12,0,AC751)+AD754)&gt;=$K747,$K747-FLOOR(SUMIFS($Q753:AC753,$Q750:AC750,12),1),IF(AD750=1,AD754,AD754+AC751)),0)</f>
        <v>0</v>
      </c>
      <c r="AE751" s="62">
        <f>IF(AE750&gt;0,IF((SUMIFS($Q753:AD753,$Q750:AD750,12)+IF(AD750=12,0,AD751)+AE754)&gt;=$K747,$K747-FLOOR(SUMIFS($Q753:AD753,$Q750:AD750,12),1),IF(AE750=1,AE754,AE754+AD751)),0)</f>
        <v>0</v>
      </c>
      <c r="AF751" s="62">
        <f>IF(AF750&gt;0,IF((SUMIFS($Q753:AE753,$Q750:AE750,12)+IF(AE750=12,0,AE751)+AF754)&gt;=$K747,$K747-FLOOR(SUMIFS($Q753:AE753,$Q750:AE750,12),1),IF(AF750=1,AF754,AF754+AE751)),0)</f>
        <v>0</v>
      </c>
      <c r="AG751" s="62">
        <f>IF(AG750&gt;0,IF((SUMIFS($Q753:AF753,$Q750:AF750,12)+IF(AF750=12,0,AF751)+AG754)&gt;=$K747,$K747-FLOOR(SUMIFS($Q753:AF753,$Q750:AF750,12),1),IF(AG750=1,AG754,AG754+AF751)),0)</f>
        <v>0</v>
      </c>
      <c r="AH751" s="62">
        <f>IF(AH750&gt;0,IF((SUMIFS($Q753:AG753,$Q750:AG750,12)+IF(AG750=12,0,AG751)+AH754)&gt;=$K747,$K747-FLOOR(SUMIFS($Q753:AG753,$Q750:AG750,12),1),IF(AH750=1,AH754,AH754+AG751)),0)</f>
        <v>0</v>
      </c>
      <c r="AI751" s="62">
        <f>IF(AI750&gt;0,IF((SUMIFS($Q753:AH753,$Q750:AH750,12)+IF(AH750=12,0,AH751)+AI754)&gt;=$K747,$K747-FLOOR(SUMIFS($Q753:AH753,$Q750:AH750,12),1),IF(AI750=1,AI754,AI754+AH751)),0)</f>
        <v>0</v>
      </c>
      <c r="AJ751" s="62">
        <f>IF(AJ750&gt;0,IF((SUMIFS($Q753:AI753,$Q750:AI750,12)+IF(AI750=12,0,AI751)+AJ754)&gt;=$K747,$K747-FLOOR(SUMIFS($Q753:AI753,$Q750:AI750,12),1),IF(AJ750=1,AJ754,AJ754+AI751)),0)</f>
        <v>0</v>
      </c>
      <c r="AK751" s="62">
        <f>IF(AK750&gt;0,IF((SUMIFS($Q753:AJ753,$Q750:AJ750,12)+IF(AJ750=12,0,AJ751)+AK754)&gt;=$K747,$K747-FLOOR(SUMIFS($Q753:AJ753,$Q750:AJ750,12),1),IF(AK750=1,AK754,AK754+AJ751)),0)</f>
        <v>0</v>
      </c>
      <c r="AL751" s="62">
        <f>IF(AL750&gt;0,IF((SUMIFS($Q753:AK753,$Q750:AK750,12)+IF(AK750=12,0,AK751)+AL754)&gt;=$K747,$K747-FLOOR(SUMIFS($Q753:AK753,$Q750:AK750,12),1),IF(AL750=1,AL754,AL754+AK751)),0)</f>
        <v>0</v>
      </c>
      <c r="AM751" s="62">
        <f>IF(AM750&gt;0,IF((SUMIFS($Q753:AL753,$Q750:AL750,12)+IF(AL750=12,0,AL751)+AM754)&gt;=$K747,$K747-FLOOR(SUMIFS($Q753:AL753,$Q750:AL750,12),1),IF(AM750=1,AM754,AM754+AL751)),0)</f>
        <v>0</v>
      </c>
      <c r="AN751" s="62">
        <f>IF(AN750&gt;0,IF((SUMIFS($Q753:AM753,$Q750:AM750,12)+IF(AM750=12,0,AM751)+AN754)&gt;=$K747,$K747-FLOOR(SUMIFS($Q753:AM753,$Q750:AM750,12),1),IF(AN750=1,AN754,AN754+AM751)),0)</f>
        <v>0</v>
      </c>
      <c r="AO751" s="62">
        <f>IF(AO750&gt;0,IF((SUMIFS($Q753:AN753,$Q750:AN750,12)+IF(AN750=12,0,AN751)+AO754)&gt;=$K747,$K747-FLOOR(SUMIFS($Q753:AN753,$Q750:AN750,12),1),IF(AO750=1,AO754,AO754+AN751)),0)</f>
        <v>0</v>
      </c>
      <c r="AP751" s="62">
        <f>IF(AP750&gt;0,IF((SUMIFS($Q753:AO753,$Q750:AO750,12)+IF(AO750=12,0,AO751)+AP754)&gt;=$K747,$K747-FLOOR(SUMIFS($Q753:AO753,$Q750:AO750,12),1),IF(AP750=1,AP754,AP754+AO751)),0)</f>
        <v>0</v>
      </c>
      <c r="AQ751" s="62">
        <f>IF(AQ750&gt;0,IF((SUMIFS($Q753:AP753,$Q750:AP750,12)+IF(AP750=12,0,AP751)+AQ754)&gt;=$K747,$K747-FLOOR(SUMIFS($Q753:AP753,$Q750:AP750,12),1),IF(AQ750=1,AQ754,AQ754+AP751)),0)</f>
        <v>0</v>
      </c>
      <c r="AR751" s="62">
        <f>IF(AR750&gt;0,IF((SUMIFS($Q753:AQ753,$Q750:AQ750,12)+IF(AQ750=12,0,AQ751)+AR754)&gt;=$K747,$K747-FLOOR(SUMIFS($Q753:AQ753,$Q750:AQ750,12),1),IF(AR750=1,AR754,AR754+AQ751)),0)</f>
        <v>0</v>
      </c>
      <c r="AS751" s="62">
        <f>IF(AS750&gt;0,IF((SUMIFS($Q753:AR753,$Q750:AR750,12)+IF(AR750=12,0,AR751)+AS754)&gt;=$K747,$K747-FLOOR(SUMIFS($Q753:AR753,$Q750:AR750,12),1),IF(AS750=1,AS754,AS754+AR751)),0)</f>
        <v>0</v>
      </c>
      <c r="AT751" s="62">
        <f>IF(AT750&gt;0,IF((SUMIFS($Q753:AS753,$Q750:AS750,12)+IF(AS750=12,0,AS751)+AT754)&gt;=$K747,$K747-FLOOR(SUMIFS($Q753:AS753,$Q750:AS750,12),1),IF(AT750=1,AT754,AT754+AS751)),0)</f>
        <v>0</v>
      </c>
      <c r="AU751" s="62">
        <f>IF(AU750&gt;0,IF((SUMIFS($Q753:AT753,$Q750:AT750,12)+IF(AT750=12,0,AT751)+AU754)&gt;=$K747,$K747-FLOOR(SUMIFS($Q753:AT753,$Q750:AT750,12),1),IF(AU750=1,AU754,AU754+AT751)),0)</f>
        <v>0</v>
      </c>
      <c r="AV751" s="62">
        <f>IF(AV750&gt;0,IF((SUMIFS($Q753:AU753,$Q750:AU750,12)+IF(AU750=12,0,AU751)+AV754)&gt;=$K747,$K747-FLOOR(SUMIFS($Q753:AU753,$Q750:AU750,12),1),IF(AV750=1,AV754,AV754+AU751)),0)</f>
        <v>0</v>
      </c>
      <c r="AW751" s="62">
        <f>IF(AW750&gt;0,IF((SUMIFS($Q753:AV753,$Q750:AV750,12)+IF(AV750=12,0,AV751)+AW754)&gt;=$K747,$K747-FLOOR(SUMIFS($Q753:AV753,$Q750:AV750,12),1),IF(AW750=1,AW754,AW754+AV751)),0)</f>
        <v>0</v>
      </c>
      <c r="AX751" s="62">
        <f>IF(AX750&gt;0,IF((SUMIFS($Q753:AW753,$Q750:AW750,12)+IF(AW750=12,0,AW751)+AX754)&gt;=$K747,$K747-FLOOR(SUMIFS($Q753:AW753,$Q750:AW750,12),1),IF(AX750=1,AX754,AX754+AW751)),0)</f>
        <v>0</v>
      </c>
      <c r="AY751" s="62">
        <f>IF(AY750&gt;0,IF((SUMIFS($Q753:AX753,$Q750:AX750,12)+IF(AX750=12,0,AX751)+AY754)&gt;=$K747,$K747-FLOOR(SUMIFS($Q753:AX753,$Q750:AX750,12),1),IF(AY750=1,AY754,AY754+AX751)),0)</f>
        <v>0</v>
      </c>
      <c r="AZ751" s="62">
        <f>IF(AZ750&gt;0,IF((SUMIFS($Q753:AY753,$Q750:AY750,12)+IF(AY750=12,0,AY751)+AZ754)&gt;=$K747,$K747-FLOOR(SUMIFS($Q753:AY753,$Q750:AY750,12),1),IF(AZ750=1,AZ754,AZ754+AY751)),0)</f>
        <v>0</v>
      </c>
      <c r="BA751" s="62">
        <f>IF(BA750&gt;0,IF((SUMIFS($Q753:AZ753,$Q750:AZ750,12)+IF(AZ750=12,0,AZ751)+BA754)&gt;=$K747,$K747-FLOOR(SUMIFS($Q753:AZ753,$Q750:AZ750,12),1),IF(BA750=1,BA754,BA754+AZ751)),0)</f>
        <v>0</v>
      </c>
      <c r="BB751" s="62">
        <f>IF(BB750&gt;0,IF((SUMIFS($Q753:BA753,$Q750:BA750,12)+IF(BA750=12,0,BA751)+BB754)&gt;=$K747,$K747-FLOOR(SUMIFS($Q753:BA753,$Q750:BA750,12),1),IF(BB750=1,BB754,BB754+BA751)),0)</f>
        <v>0</v>
      </c>
      <c r="BC751" s="62">
        <f>IF(BC750&gt;0,IF((SUMIFS($Q753:BB753,$Q750:BB750,12)+IF(BB750=12,0,BB751)+BC754)&gt;=$K747,$K747-FLOOR(SUMIFS($Q753:BB753,$Q750:BB750,12),1),IF(BC750=1,BC754,BC754+BB751)),0)</f>
        <v>0</v>
      </c>
      <c r="BD751" s="62">
        <f>IF(BD750&gt;0,IF((SUMIFS($Q753:BC753,$Q750:BC750,12)+IF(BC750=12,0,BC751)+BD754)&gt;=$K747,$K747-FLOOR(SUMIFS($Q753:BC753,$Q750:BC750,12),1),IF(BD750=1,BD754,BD754+BC751)),0)</f>
        <v>0</v>
      </c>
      <c r="BE751" s="62">
        <f>IF(BE750&gt;0,IF((SUMIFS($Q753:BD753,$Q750:BD750,12)+IF(BD750=12,0,BD751)+BE754)&gt;=$K747,$K747-FLOOR(SUMIFS($Q753:BD753,$Q750:BD750,12),1),IF(BE750=1,BE754,BE754+BD751)),0)</f>
        <v>0</v>
      </c>
      <c r="BF751" s="62">
        <f>IF(BF750&gt;0,IF((SUMIFS($Q753:BE753,$Q750:BE750,12)+IF(BE750=12,0,BE751)+BF754)&gt;=$K747,$K747-FLOOR(SUMIFS($Q753:BE753,$Q750:BE750,12),1),IF(BF750=1,BF754,BF754+BE751)),0)</f>
        <v>0</v>
      </c>
      <c r="BG751" s="62">
        <f>IF(BG750&gt;0,IF((SUMIFS($Q753:BF753,$Q750:BF750,12)+IF(BF750=12,0,BF751)+BG754)&gt;=$K747,$K747-FLOOR(SUMIFS($Q753:BF753,$Q750:BF750,12),1),IF(BG750=1,BG754,BG754+BF751)),0)</f>
        <v>0</v>
      </c>
      <c r="BH751" s="62">
        <f>IF(BH750&gt;0,IF((SUMIFS($Q753:BG753,$Q750:BG750,12)+IF(BG750=12,0,BG751)+BH754)&gt;=$K747,$K747-FLOOR(SUMIFS($Q753:BG753,$Q750:BG750,12),1),IF(BH750=1,BH754,BH754+BG751)),0)</f>
        <v>0</v>
      </c>
      <c r="BI751" s="62">
        <f>IF(BI750&gt;0,IF((SUMIFS($Q753:BH753,$Q750:BH750,12)+IF(BH750=12,0,BH751)+BI754)&gt;=$K747,$K747-FLOOR(SUMIFS($Q753:BH753,$Q750:BH750,12),1),IF(BI750=1,BI754,BI754+BH751)),0)</f>
        <v>0</v>
      </c>
      <c r="BJ751" s="62">
        <f>IF(BJ750&gt;0,IF((SUMIFS($Q753:BI753,$Q750:BI750,12)+IF(BI750=12,0,BI751)+BJ754)&gt;=$K747,$K747-FLOOR(SUMIFS($Q753:BI753,$Q750:BI750,12),1),IF(BJ750=1,BJ754,BJ754+BI751)),0)</f>
        <v>0</v>
      </c>
      <c r="BK751" s="62">
        <f>IF(BK750&gt;0,IF((SUMIFS($Q753:BJ753,$Q750:BJ750,12)+IF(BJ750=12,0,BJ751)+BK754)&gt;=$K747,$K747-FLOOR(SUMIFS($Q753:BJ753,$Q750:BJ750,12),1),IF(BK750=1,BK754,BK754+BJ751)),0)</f>
        <v>0</v>
      </c>
      <c r="BL751" s="62">
        <f>IF(BL750&gt;0,IF((SUMIFS($Q753:BK753,$Q750:BK750,12)+IF(BK750=12,0,BK751)+BL754)&gt;=$K747,$K747-FLOOR(SUMIFS($Q753:BK753,$Q750:BK750,12),1),IF(BL750=1,BL754,BL754+BK751)),0)</f>
        <v>0</v>
      </c>
      <c r="BM751" s="62">
        <f>IF(BM750&gt;0,IF((SUMIFS($Q753:BL753,$Q750:BL750,12)+IF(BL750=12,0,BL751)+BM754)&gt;=$K747,$K747-FLOOR(SUMIFS($Q753:BL753,$Q750:BL750,12),1),IF(BM750=1,BM754,BM754+BL751)),0)</f>
        <v>0</v>
      </c>
      <c r="BN751" s="62">
        <f>IF(BN750&gt;0,IF((SUMIFS($Q753:BM753,$Q750:BM750,12)+IF(BM750=12,0,BM751)+BN754)&gt;=$K747,$K747-FLOOR(SUMIFS($Q753:BM753,$Q750:BM750,12),1),IF(BN750=1,BN754,BN754+BM751)),0)</f>
        <v>0</v>
      </c>
      <c r="BO751" s="62">
        <f>IF(BO750&gt;0,IF((SUMIFS($Q753:BN753,$Q750:BN750,12)+IF(BN750=12,0,BN751)+BO754)&gt;=$K747,$K747-FLOOR(SUMIFS($Q753:BN753,$Q750:BN750,12),1),IF(BO750=1,BO754,BO754+BN751)),0)</f>
        <v>0</v>
      </c>
      <c r="BP751" s="62">
        <f>IF(BP750&gt;0,IF((SUMIFS($Q753:BO753,$Q750:BO750,12)+IF(BO750=12,0,BO751)+BP754)&gt;=$K747,$K747-FLOOR(SUMIFS($Q753:BO753,$Q750:BO750,12),1),IF(BP750=1,BP754,BP754+BO751)),0)</f>
        <v>0</v>
      </c>
      <c r="BQ751" s="62">
        <f>IF(BQ750&gt;0,IF((SUMIFS($Q753:BP753,$Q750:BP750,12)+IF(BP750=12,0,BP751)+BQ754)&gt;=$K747,$K747-FLOOR(SUMIFS($Q753:BP753,$Q750:BP750,12),1),IF(BQ750=1,BQ754,BQ754+BP751)),0)</f>
        <v>0</v>
      </c>
      <c r="BR751" s="62">
        <f>IF(BR750&gt;0,IF((SUMIFS($Q753:BQ753,$Q750:BQ750,12)+IF(BQ750=12,0,BQ751)+BR754)&gt;=$K747,$K747-FLOOR(SUMIFS($Q753:BQ753,$Q750:BQ750,12),1),IF(BR750=1,BR754,BR754+BQ751)),0)</f>
        <v>0</v>
      </c>
      <c r="BS751" s="62">
        <f>IF(BS750&gt;0,IF((SUMIFS($Q753:BR753,$Q750:BR750,12)+IF(BR750=12,0,BR751)+BS754)&gt;=$K747,$K747-FLOOR(SUMIFS($Q753:BR753,$Q750:BR750,12),1),IF(BS750=1,BS754,BS754+BR751)),0)</f>
        <v>0</v>
      </c>
      <c r="BT751" s="62">
        <f>IF(BT750&gt;0,IF((SUMIFS($Q753:BS753,$Q750:BS750,12)+IF(BS750=12,0,BS751)+BT754)&gt;=$K747,$K747-FLOOR(SUMIFS($Q753:BS753,$Q750:BS750,12),1),IF(BT750=1,BT754,BT754+BS751)),0)</f>
        <v>0</v>
      </c>
      <c r="BU751" s="62">
        <f>IF(BU750&gt;0,IF((SUMIFS($Q753:BT753,$Q750:BT750,12)+IF(BT750=12,0,BT751)+BU754)&gt;=$K747,$K747-FLOOR(SUMIFS($Q753:BT753,$Q750:BT750,12),1),IF(BU750=1,BU754,BU754+BT751)),0)</f>
        <v>0</v>
      </c>
      <c r="BV751" s="62">
        <f>IF(BV750&gt;0,IF((SUMIFS($Q753:BU753,$Q750:BU750,12)+IF(BU750=12,0,BU751)+BV754)&gt;=$K747,$K747-FLOOR(SUMIFS($Q753:BU753,$Q750:BU750,12),1),IF(BV750=1,BV754,BV754+BU751)),0)</f>
        <v>0</v>
      </c>
      <c r="BW751" s="62">
        <f>IF(BW750&gt;0,IF((SUMIFS($Q753:BV753,$Q750:BV750,12)+IF(BV750=12,0,BV751)+BW754)&gt;=$K747,$K747-FLOOR(SUMIFS($Q753:BV753,$Q750:BV750,12),1),IF(BW750=1,BW754,BW754+BV751)),0)</f>
        <v>0</v>
      </c>
      <c r="BX751" s="62">
        <f>IF(BX750&gt;0,IF((SUMIFS($Q753:BW753,$Q750:BW750,12)+IF(BW750=12,0,BW751)+BX754)&gt;=$K747,$K747-FLOOR(SUMIFS($Q753:BW753,$Q750:BW750,12),1),IF(BX750=1,BX754,BX754+BW751)),0)</f>
        <v>0</v>
      </c>
      <c r="BY751" s="298"/>
      <c r="BZ751" s="300"/>
      <c r="CA751" s="302"/>
      <c r="CB751" s="302"/>
    </row>
    <row r="752" spans="1:96" s="98" customFormat="1" ht="41.4" hidden="1" customHeight="1" x14ac:dyDescent="0.3">
      <c r="A752" s="97"/>
      <c r="B752" s="119"/>
      <c r="C752" s="73"/>
      <c r="D752" s="73"/>
      <c r="E752" s="73"/>
      <c r="F752" s="73"/>
      <c r="G752" s="73"/>
      <c r="H752" s="73"/>
      <c r="I752" s="73"/>
      <c r="J752" s="73"/>
      <c r="K752" s="73"/>
      <c r="L752" s="58"/>
      <c r="M752" s="7"/>
      <c r="N752" s="160"/>
      <c r="P752" s="59" t="s">
        <v>172</v>
      </c>
      <c r="Q752" s="61">
        <f>IF(Q747&gt;0,Q748,0)</f>
        <v>0</v>
      </c>
      <c r="R752" s="61">
        <f t="shared" ref="R752" si="17650">IF(R747&gt;0,IF(R750=1,R748,R748+Q752),Q752)</f>
        <v>0</v>
      </c>
      <c r="S752" s="61">
        <f t="shared" ref="S752" si="17651">IF(S747&gt;0,IF(S750=1,S748,S748+R752),R752)</f>
        <v>0</v>
      </c>
      <c r="T752" s="61">
        <f t="shared" ref="T752" si="17652">IF(T747&gt;0,IF(T750=1,T748,T748+S752),S752)</f>
        <v>0</v>
      </c>
      <c r="U752" s="61">
        <f t="shared" ref="U752" si="17653">IF(U747&gt;0,IF(U750=1,U748,U748+T752),T752)</f>
        <v>0</v>
      </c>
      <c r="V752" s="61">
        <f t="shared" ref="V752" si="17654">IF(V747&gt;0,IF(V750=1,V748,V748+U752),U752)</f>
        <v>0</v>
      </c>
      <c r="W752" s="61">
        <f t="shared" ref="W752" si="17655">IF(W747&gt;0,IF(W750=1,W748,W748+V752),V752)</f>
        <v>0</v>
      </c>
      <c r="X752" s="61">
        <f t="shared" ref="X752" si="17656">IF(X747&gt;0,IF(X750=1,X748,X748+W752),W752)</f>
        <v>0</v>
      </c>
      <c r="Y752" s="61">
        <f t="shared" ref="Y752" si="17657">IF(Y747&gt;0,IF(Y750=1,Y748,Y748+X752),X752)</f>
        <v>0</v>
      </c>
      <c r="Z752" s="61">
        <f t="shared" ref="Z752" si="17658">IF(Z747&gt;0,IF(Z750=1,Z748,Z748+Y752),Y752)</f>
        <v>0</v>
      </c>
      <c r="AA752" s="61">
        <f t="shared" ref="AA752" si="17659">IF(AA747&gt;0,IF(AA750=1,AA748,AA748+Z752),Z752)</f>
        <v>0</v>
      </c>
      <c r="AB752" s="61">
        <f t="shared" ref="AB752" si="17660">IF(AB747&gt;0,IF(AB750=1,AB748,AB748+AA752),AA752)</f>
        <v>0</v>
      </c>
      <c r="AC752" s="61">
        <f t="shared" ref="AC752" si="17661">IF(AC747&gt;0,IF(AC750=1,AC748,AC748+AB752),AB752)</f>
        <v>0</v>
      </c>
      <c r="AD752" s="61">
        <f t="shared" ref="AD752" si="17662">IF(AD747&gt;0,IF(AD750=1,AD748,AD748+AC752),AC752)</f>
        <v>0</v>
      </c>
      <c r="AE752" s="61">
        <f t="shared" ref="AE752" si="17663">IF(AE747&gt;0,IF(AE750=1,AE748,AE748+AD752),AD752)</f>
        <v>0</v>
      </c>
      <c r="AF752" s="61">
        <f t="shared" ref="AF752" si="17664">IF(AF747&gt;0,IF(AF750=1,AF748,AF748+AE752),AE752)</f>
        <v>0</v>
      </c>
      <c r="AG752" s="61">
        <f t="shared" ref="AG752" si="17665">IF(AG747&gt;0,IF(AG750=1,AG748,AG748+AF752),AF752)</f>
        <v>0</v>
      </c>
      <c r="AH752" s="61">
        <f t="shared" ref="AH752" si="17666">IF(AH747&gt;0,IF(AH750=1,AH748,AH748+AG752),AG752)</f>
        <v>0</v>
      </c>
      <c r="AI752" s="61">
        <f t="shared" ref="AI752" si="17667">IF(AI747&gt;0,IF(AI750=1,AI748,AI748+AH752),AH752)</f>
        <v>0</v>
      </c>
      <c r="AJ752" s="61">
        <f t="shared" ref="AJ752" si="17668">IF(AJ747&gt;0,IF(AJ750=1,AJ748,AJ748+AI752),AI752)</f>
        <v>0</v>
      </c>
      <c r="AK752" s="61">
        <f t="shared" ref="AK752" si="17669">IF(AK747&gt;0,IF(AK750=1,AK748,AK748+AJ752),AJ752)</f>
        <v>0</v>
      </c>
      <c r="AL752" s="61">
        <f t="shared" ref="AL752" si="17670">IF(AL747&gt;0,IF(AL750=1,AL748,AL748+AK752),AK752)</f>
        <v>0</v>
      </c>
      <c r="AM752" s="61">
        <f t="shared" ref="AM752" si="17671">IF(AM747&gt;0,IF(AM750=1,AM748,AM748+AL752),AL752)</f>
        <v>0</v>
      </c>
      <c r="AN752" s="61">
        <f t="shared" ref="AN752" si="17672">IF(AN747&gt;0,IF(AN750=1,AN748,AN748+AM752),AM752)</f>
        <v>0</v>
      </c>
      <c r="AO752" s="61">
        <f t="shared" ref="AO752" si="17673">IF(AO747&gt;0,IF(AO750=1,AO748,AO748+AN752),AN752)</f>
        <v>0</v>
      </c>
      <c r="AP752" s="61">
        <f t="shared" ref="AP752" si="17674">IF(AP747&gt;0,IF(AP750=1,AP748,AP748+AO752),AO752)</f>
        <v>0</v>
      </c>
      <c r="AQ752" s="61">
        <f t="shared" ref="AQ752" si="17675">IF(AQ747&gt;0,IF(AQ750=1,AQ748,AQ748+AP752),AP752)</f>
        <v>0</v>
      </c>
      <c r="AR752" s="61">
        <f t="shared" ref="AR752" si="17676">IF(AR747&gt;0,IF(AR750=1,AR748,AR748+AQ752),AQ752)</f>
        <v>0</v>
      </c>
      <c r="AS752" s="61">
        <f t="shared" ref="AS752" si="17677">IF(AS747&gt;0,IF(AS750=1,AS748,AS748+AR752),AR752)</f>
        <v>0</v>
      </c>
      <c r="AT752" s="61">
        <f t="shared" ref="AT752" si="17678">IF(AT747&gt;0,IF(AT750=1,AT748,AT748+AS752),AS752)</f>
        <v>0</v>
      </c>
      <c r="AU752" s="61">
        <f t="shared" ref="AU752" si="17679">IF(AU747&gt;0,IF(AU750=1,AU748,AU748+AT752),AT752)</f>
        <v>0</v>
      </c>
      <c r="AV752" s="61">
        <f t="shared" ref="AV752" si="17680">IF(AV747&gt;0,IF(AV750=1,AV748,AV748+AU752),AU752)</f>
        <v>0</v>
      </c>
      <c r="AW752" s="61">
        <f t="shared" ref="AW752" si="17681">IF(AW747&gt;0,IF(AW750=1,AW748,AW748+AV752),AV752)</f>
        <v>0</v>
      </c>
      <c r="AX752" s="61">
        <f t="shared" ref="AX752" si="17682">IF(AX747&gt;0,IF(AX750=1,AX748,AX748+AW752),AW752)</f>
        <v>0</v>
      </c>
      <c r="AY752" s="61">
        <f t="shared" ref="AY752" si="17683">IF(AY747&gt;0,IF(AY750=1,AY748,AY748+AX752),AX752)</f>
        <v>0</v>
      </c>
      <c r="AZ752" s="61">
        <f t="shared" ref="AZ752" si="17684">IF(AZ747&gt;0,IF(AZ750=1,AZ748,AZ748+AY752),AY752)</f>
        <v>0</v>
      </c>
      <c r="BA752" s="61">
        <f t="shared" ref="BA752" si="17685">IF(BA747&gt;0,IF(BA750=1,BA748,BA748+AZ752),AZ752)</f>
        <v>0</v>
      </c>
      <c r="BB752" s="61">
        <f t="shared" ref="BB752" si="17686">IF(BB747&gt;0,IF(BB750=1,BB748,BB748+BA752),BA752)</f>
        <v>0</v>
      </c>
      <c r="BC752" s="61">
        <f t="shared" ref="BC752" si="17687">IF(BC747&gt;0,IF(BC750=1,BC748,BC748+BB752),BB752)</f>
        <v>0</v>
      </c>
      <c r="BD752" s="61">
        <f t="shared" ref="BD752" si="17688">IF(BD747&gt;0,IF(BD750=1,BD748,BD748+BC752),BC752)</f>
        <v>0</v>
      </c>
      <c r="BE752" s="61">
        <f t="shared" ref="BE752" si="17689">IF(BE747&gt;0,IF(BE750=1,BE748,BE748+BD752),BD752)</f>
        <v>0</v>
      </c>
      <c r="BF752" s="61">
        <f t="shared" ref="BF752" si="17690">IF(BF747&gt;0,IF(BF750=1,BF748,BF748+BE752),BE752)</f>
        <v>0</v>
      </c>
      <c r="BG752" s="61">
        <f t="shared" ref="BG752" si="17691">IF(BG747&gt;0,IF(BG750=1,BG748,BG748+BF752),BF752)</f>
        <v>0</v>
      </c>
      <c r="BH752" s="61">
        <f t="shared" ref="BH752" si="17692">IF(BH747&gt;0,IF(BH750=1,BH748,BH748+BG752),BG752)</f>
        <v>0</v>
      </c>
      <c r="BI752" s="61">
        <f t="shared" ref="BI752" si="17693">IF(BI747&gt;0,IF(BI750=1,BI748,BI748+BH752),BH752)</f>
        <v>0</v>
      </c>
      <c r="BJ752" s="61">
        <f t="shared" ref="BJ752" si="17694">IF(BJ747&gt;0,IF(BJ750=1,BJ748,BJ748+BI752),BI752)</f>
        <v>0</v>
      </c>
      <c r="BK752" s="61">
        <f t="shared" ref="BK752" si="17695">IF(BK747&gt;0,IF(BK750=1,BK748,BK748+BJ752),BJ752)</f>
        <v>0</v>
      </c>
      <c r="BL752" s="61">
        <f t="shared" ref="BL752" si="17696">IF(BL747&gt;0,IF(BL750=1,BL748,BL748+BK752),BK752)</f>
        <v>0</v>
      </c>
      <c r="BM752" s="61">
        <f t="shared" ref="BM752" si="17697">IF(BM747&gt;0,IF(BM750=1,BM748,BM748+BL752),BL752)</f>
        <v>0</v>
      </c>
      <c r="BN752" s="61">
        <f t="shared" ref="BN752" si="17698">IF(BN747&gt;0,IF(BN750=1,BN748,BN748+BM752),BM752)</f>
        <v>0</v>
      </c>
      <c r="BO752" s="61">
        <f t="shared" ref="BO752" si="17699">IF(BO747&gt;0,IF(BO750=1,BO748,BO748+BN752),BN752)</f>
        <v>0</v>
      </c>
      <c r="BP752" s="61">
        <f t="shared" ref="BP752" si="17700">IF(BP747&gt;0,IF(BP750=1,BP748,BP748+BO752),BO752)</f>
        <v>0</v>
      </c>
      <c r="BQ752" s="61">
        <f t="shared" ref="BQ752" si="17701">IF(BQ747&gt;0,IF(BQ750=1,BQ748,BQ748+BP752),BP752)</f>
        <v>0</v>
      </c>
      <c r="BR752" s="61">
        <f t="shared" ref="BR752" si="17702">IF(BR747&gt;0,IF(BR750=1,BR748,BR748+BQ752),BQ752)</f>
        <v>0</v>
      </c>
      <c r="BS752" s="61">
        <f t="shared" ref="BS752" si="17703">IF(BS747&gt;0,IF(BS750=1,BS748,BS748+BR752),BR752)</f>
        <v>0</v>
      </c>
      <c r="BT752" s="61">
        <f t="shared" ref="BT752" si="17704">IF(BT747&gt;0,IF(BT750=1,BT748,BT748+BS752),BS752)</f>
        <v>0</v>
      </c>
      <c r="BU752" s="61">
        <f t="shared" ref="BU752" si="17705">IF(BU747&gt;0,IF(BU750=1,BU748,BU748+BT752),BT752)</f>
        <v>0</v>
      </c>
      <c r="BV752" s="61">
        <f t="shared" ref="BV752" si="17706">IF(BV747&gt;0,IF(BV750=1,BV748,BV748+BU752),BU752)</f>
        <v>0</v>
      </c>
      <c r="BW752" s="61">
        <f t="shared" ref="BW752" si="17707">IF(BW747&gt;0,IF(BW750=1,BW748,BW748+BV752),BV752)</f>
        <v>0</v>
      </c>
      <c r="BX752" s="61">
        <f t="shared" ref="BX752" si="17708">IF(BX747&gt;0,IF(BX750=1,BX748,BX748+BW752),BW752)</f>
        <v>0</v>
      </c>
      <c r="BY752" s="298"/>
      <c r="BZ752" s="300"/>
      <c r="CA752" s="302"/>
      <c r="CB752" s="302"/>
    </row>
    <row r="753" spans="1:96" s="98" customFormat="1" ht="41.4" hidden="1" customHeight="1" x14ac:dyDescent="0.3">
      <c r="A753" s="97"/>
      <c r="B753" s="119"/>
      <c r="C753" s="73"/>
      <c r="D753" s="73"/>
      <c r="E753" s="73"/>
      <c r="F753" s="73"/>
      <c r="G753" s="73"/>
      <c r="H753" s="73"/>
      <c r="I753" s="73"/>
      <c r="J753" s="73"/>
      <c r="K753" s="73"/>
      <c r="L753" s="58"/>
      <c r="M753" s="7"/>
      <c r="N753" s="160"/>
      <c r="P753" s="59" t="s">
        <v>173</v>
      </c>
      <c r="Q753" s="61">
        <f>Q755</f>
        <v>0</v>
      </c>
      <c r="R753" s="61">
        <f t="shared" ref="R753" si="17709">IF(R750=1,R755,R755+Q753)</f>
        <v>0</v>
      </c>
      <c r="S753" s="61">
        <f t="shared" ref="S753" si="17710">IF(S750=1,S755,S755+R753)</f>
        <v>0</v>
      </c>
      <c r="T753" s="61">
        <f t="shared" ref="T753" si="17711">IF(T750=1,T755,T755+S753)</f>
        <v>0</v>
      </c>
      <c r="U753" s="61">
        <f t="shared" ref="U753" si="17712">IF(U750=1,U755,U755+T753)</f>
        <v>0</v>
      </c>
      <c r="V753" s="61">
        <f t="shared" ref="V753" si="17713">IF(V750=1,V755,V755+U753)</f>
        <v>0</v>
      </c>
      <c r="W753" s="61">
        <f t="shared" ref="W753" si="17714">IF(W750=1,W755,W755+V753)</f>
        <v>0</v>
      </c>
      <c r="X753" s="61">
        <f t="shared" ref="X753" si="17715">IF(X750=1,X755,X755+W753)</f>
        <v>0</v>
      </c>
      <c r="Y753" s="61">
        <f t="shared" ref="Y753" si="17716">IF(Y750=1,Y755,Y755+X753)</f>
        <v>0</v>
      </c>
      <c r="Z753" s="61">
        <f t="shared" ref="Z753" si="17717">IF(Z750=1,Z755,Z755+Y753)</f>
        <v>0</v>
      </c>
      <c r="AA753" s="61">
        <f t="shared" ref="AA753" si="17718">IF(AA750=1,AA755,AA755+Z753)</f>
        <v>0</v>
      </c>
      <c r="AB753" s="61">
        <f t="shared" ref="AB753" si="17719">IF(AB750=1,AB755,AB755+AA753)</f>
        <v>0</v>
      </c>
      <c r="AC753" s="61">
        <f t="shared" ref="AC753" si="17720">IF(AC750=1,AC755,AC755+AB753)</f>
        <v>0</v>
      </c>
      <c r="AD753" s="61">
        <f t="shared" ref="AD753" si="17721">IF(AD750=1,AD755,AD755+AC753)</f>
        <v>0</v>
      </c>
      <c r="AE753" s="61">
        <f t="shared" ref="AE753" si="17722">IF(AE750=1,AE755,AE755+AD753)</f>
        <v>0</v>
      </c>
      <c r="AF753" s="61">
        <f t="shared" ref="AF753" si="17723">IF(AF750=1,AF755,AF755+AE753)</f>
        <v>0</v>
      </c>
      <c r="AG753" s="61">
        <f t="shared" ref="AG753" si="17724">IF(AG750=1,AG755,AG755+AF753)</f>
        <v>0</v>
      </c>
      <c r="AH753" s="61">
        <f t="shared" ref="AH753" si="17725">IF(AH750=1,AH755,AH755+AG753)</f>
        <v>0</v>
      </c>
      <c r="AI753" s="61">
        <f t="shared" ref="AI753" si="17726">IF(AI750=1,AI755,AI755+AH753)</f>
        <v>0</v>
      </c>
      <c r="AJ753" s="61">
        <f t="shared" ref="AJ753" si="17727">IF(AJ750=1,AJ755,AJ755+AI753)</f>
        <v>0</v>
      </c>
      <c r="AK753" s="61">
        <f t="shared" ref="AK753" si="17728">IF(AK750=1,AK755,AK755+AJ753)</f>
        <v>0</v>
      </c>
      <c r="AL753" s="61">
        <f t="shared" ref="AL753" si="17729">IF(AL750=1,AL755,AL755+AK753)</f>
        <v>0</v>
      </c>
      <c r="AM753" s="61">
        <f t="shared" ref="AM753" si="17730">IF(AM750=1,AM755,AM755+AL753)</f>
        <v>0</v>
      </c>
      <c r="AN753" s="61">
        <f t="shared" ref="AN753" si="17731">IF(AN750=1,AN755,AN755+AM753)</f>
        <v>0</v>
      </c>
      <c r="AO753" s="61">
        <f t="shared" ref="AO753" si="17732">IF(AO750=1,AO755,AO755+AN753)</f>
        <v>0</v>
      </c>
      <c r="AP753" s="61">
        <f t="shared" ref="AP753" si="17733">IF(AP750=1,AP755,AP755+AO753)</f>
        <v>0</v>
      </c>
      <c r="AQ753" s="61">
        <f t="shared" ref="AQ753" si="17734">IF(AQ750=1,AQ755,AQ755+AP753)</f>
        <v>0</v>
      </c>
      <c r="AR753" s="61">
        <f t="shared" ref="AR753" si="17735">IF(AR750=1,AR755,AR755+AQ753)</f>
        <v>0</v>
      </c>
      <c r="AS753" s="61">
        <f t="shared" ref="AS753" si="17736">IF(AS750=1,AS755,AS755+AR753)</f>
        <v>0</v>
      </c>
      <c r="AT753" s="61">
        <f t="shared" ref="AT753" si="17737">IF(AT750=1,AT755,AT755+AS753)</f>
        <v>0</v>
      </c>
      <c r="AU753" s="61">
        <f t="shared" ref="AU753" si="17738">IF(AU750=1,AU755,AU755+AT753)</f>
        <v>0</v>
      </c>
      <c r="AV753" s="61">
        <f t="shared" ref="AV753" si="17739">IF(AV750=1,AV755,AV755+AU753)</f>
        <v>0</v>
      </c>
      <c r="AW753" s="61">
        <f t="shared" ref="AW753" si="17740">IF(AW750=1,AW755,AW755+AV753)</f>
        <v>0</v>
      </c>
      <c r="AX753" s="61">
        <f t="shared" ref="AX753" si="17741">IF(AX750=1,AX755,AX755+AW753)</f>
        <v>0</v>
      </c>
      <c r="AY753" s="61">
        <f t="shared" ref="AY753" si="17742">IF(AY750=1,AY755,AY755+AX753)</f>
        <v>0</v>
      </c>
      <c r="AZ753" s="61">
        <f t="shared" ref="AZ753" si="17743">IF(AZ750=1,AZ755,AZ755+AY753)</f>
        <v>0</v>
      </c>
      <c r="BA753" s="61">
        <f t="shared" ref="BA753" si="17744">IF(BA750=1,BA755,BA755+AZ753)</f>
        <v>0</v>
      </c>
      <c r="BB753" s="61">
        <f t="shared" ref="BB753" si="17745">IF(BB750=1,BB755,BB755+BA753)</f>
        <v>0</v>
      </c>
      <c r="BC753" s="61">
        <f t="shared" ref="BC753" si="17746">IF(BC750=1,BC755,BC755+BB753)</f>
        <v>0</v>
      </c>
      <c r="BD753" s="61">
        <f t="shared" ref="BD753" si="17747">IF(BD750=1,BD755,BD755+BC753)</f>
        <v>0</v>
      </c>
      <c r="BE753" s="61">
        <f t="shared" ref="BE753" si="17748">IF(BE750=1,BE755,BE755+BD753)</f>
        <v>0</v>
      </c>
      <c r="BF753" s="61">
        <f t="shared" ref="BF753" si="17749">IF(BF750=1,BF755,BF755+BE753)</f>
        <v>0</v>
      </c>
      <c r="BG753" s="61">
        <f t="shared" ref="BG753" si="17750">IF(BG750=1,BG755,BG755+BF753)</f>
        <v>0</v>
      </c>
      <c r="BH753" s="61">
        <f t="shared" ref="BH753" si="17751">IF(BH750=1,BH755,BH755+BG753)</f>
        <v>0</v>
      </c>
      <c r="BI753" s="61">
        <f t="shared" ref="BI753" si="17752">IF(BI750=1,BI755,BI755+BH753)</f>
        <v>0</v>
      </c>
      <c r="BJ753" s="61">
        <f t="shared" ref="BJ753" si="17753">IF(BJ750=1,BJ755,BJ755+BI753)</f>
        <v>0</v>
      </c>
      <c r="BK753" s="61">
        <f t="shared" ref="BK753" si="17754">IF(BK750=1,BK755,BK755+BJ753)</f>
        <v>0</v>
      </c>
      <c r="BL753" s="61">
        <f t="shared" ref="BL753" si="17755">IF(BL750=1,BL755,BL755+BK753)</f>
        <v>0</v>
      </c>
      <c r="BM753" s="61">
        <f t="shared" ref="BM753" si="17756">IF(BM750=1,BM755,BM755+BL753)</f>
        <v>0</v>
      </c>
      <c r="BN753" s="61">
        <f t="shared" ref="BN753" si="17757">IF(BN750=1,BN755,BN755+BM753)</f>
        <v>0</v>
      </c>
      <c r="BO753" s="61">
        <f t="shared" ref="BO753" si="17758">IF(BO750=1,BO755,BO755+BN753)</f>
        <v>0</v>
      </c>
      <c r="BP753" s="61">
        <f t="shared" ref="BP753" si="17759">IF(BP750=1,BP755,BP755+BO753)</f>
        <v>0</v>
      </c>
      <c r="BQ753" s="61">
        <f t="shared" ref="BQ753" si="17760">IF(BQ750=1,BQ755,BQ755+BP753)</f>
        <v>0</v>
      </c>
      <c r="BR753" s="61">
        <f t="shared" ref="BR753" si="17761">IF(BR750=1,BR755,BR755+BQ753)</f>
        <v>0</v>
      </c>
      <c r="BS753" s="61">
        <f t="shared" ref="BS753" si="17762">IF(BS750=1,BS755,BS755+BR753)</f>
        <v>0</v>
      </c>
      <c r="BT753" s="61">
        <f t="shared" ref="BT753" si="17763">IF(BT750=1,BT755,BT755+BS753)</f>
        <v>0</v>
      </c>
      <c r="BU753" s="61">
        <f t="shared" ref="BU753" si="17764">IF(BU750=1,BU755,BU755+BT753)</f>
        <v>0</v>
      </c>
      <c r="BV753" s="61">
        <f t="shared" ref="BV753" si="17765">IF(BV750=1,BV755,BV755+BU753)</f>
        <v>0</v>
      </c>
      <c r="BW753" s="61">
        <f t="shared" ref="BW753" si="17766">IF(BW750=1,BW755,BW755+BV753)</f>
        <v>0</v>
      </c>
      <c r="BX753" s="61">
        <f t="shared" ref="BX753" si="17767">IF(BX750=1,BX755,BX755+BW753)</f>
        <v>0</v>
      </c>
      <c r="BY753" s="298"/>
      <c r="BZ753" s="300"/>
      <c r="CA753" s="302"/>
      <c r="CB753" s="302"/>
    </row>
    <row r="754" spans="1:96" s="98" customFormat="1" ht="28.95" customHeight="1" x14ac:dyDescent="0.3">
      <c r="A754" s="97"/>
      <c r="B754" s="119"/>
      <c r="C754" s="73"/>
      <c r="D754" s="73"/>
      <c r="E754" s="73"/>
      <c r="F754" s="73"/>
      <c r="G754" s="73"/>
      <c r="H754" s="73"/>
      <c r="I754" s="73"/>
      <c r="J754" s="73"/>
      <c r="K754" s="73"/>
      <c r="L754" s="58"/>
      <c r="M754" s="7"/>
      <c r="N754" s="160"/>
      <c r="P754" s="57" t="s">
        <v>171</v>
      </c>
      <c r="Q754" s="62">
        <f t="shared" ref="Q754:BX754" si="17768">1720/12*Q747</f>
        <v>0</v>
      </c>
      <c r="R754" s="62">
        <f t="shared" si="17768"/>
        <v>0</v>
      </c>
      <c r="S754" s="62">
        <f t="shared" si="17768"/>
        <v>0</v>
      </c>
      <c r="T754" s="62">
        <f t="shared" si="17768"/>
        <v>0</v>
      </c>
      <c r="U754" s="62">
        <f t="shared" si="17768"/>
        <v>0</v>
      </c>
      <c r="V754" s="62">
        <f t="shared" si="17768"/>
        <v>0</v>
      </c>
      <c r="W754" s="62">
        <f t="shared" si="17768"/>
        <v>0</v>
      </c>
      <c r="X754" s="62">
        <f t="shared" si="17768"/>
        <v>0</v>
      </c>
      <c r="Y754" s="62">
        <f t="shared" si="17768"/>
        <v>0</v>
      </c>
      <c r="Z754" s="62">
        <f t="shared" si="17768"/>
        <v>0</v>
      </c>
      <c r="AA754" s="62">
        <f t="shared" si="17768"/>
        <v>0</v>
      </c>
      <c r="AB754" s="62">
        <f t="shared" si="17768"/>
        <v>0</v>
      </c>
      <c r="AC754" s="62">
        <f t="shared" si="17768"/>
        <v>0</v>
      </c>
      <c r="AD754" s="62">
        <f t="shared" si="17768"/>
        <v>0</v>
      </c>
      <c r="AE754" s="62">
        <f t="shared" si="17768"/>
        <v>0</v>
      </c>
      <c r="AF754" s="62">
        <f t="shared" si="17768"/>
        <v>0</v>
      </c>
      <c r="AG754" s="62">
        <f t="shared" si="17768"/>
        <v>0</v>
      </c>
      <c r="AH754" s="62">
        <f t="shared" si="17768"/>
        <v>0</v>
      </c>
      <c r="AI754" s="62">
        <f t="shared" si="17768"/>
        <v>0</v>
      </c>
      <c r="AJ754" s="62">
        <f t="shared" si="17768"/>
        <v>0</v>
      </c>
      <c r="AK754" s="62">
        <f t="shared" si="17768"/>
        <v>0</v>
      </c>
      <c r="AL754" s="62">
        <f t="shared" si="17768"/>
        <v>0</v>
      </c>
      <c r="AM754" s="62">
        <f t="shared" si="17768"/>
        <v>0</v>
      </c>
      <c r="AN754" s="62">
        <f t="shared" si="17768"/>
        <v>0</v>
      </c>
      <c r="AO754" s="62">
        <f t="shared" si="17768"/>
        <v>0</v>
      </c>
      <c r="AP754" s="62">
        <f t="shared" si="17768"/>
        <v>0</v>
      </c>
      <c r="AQ754" s="62">
        <f t="shared" si="17768"/>
        <v>0</v>
      </c>
      <c r="AR754" s="62">
        <f t="shared" si="17768"/>
        <v>0</v>
      </c>
      <c r="AS754" s="62">
        <f t="shared" si="17768"/>
        <v>0</v>
      </c>
      <c r="AT754" s="62">
        <f t="shared" si="17768"/>
        <v>0</v>
      </c>
      <c r="AU754" s="62">
        <f t="shared" si="17768"/>
        <v>0</v>
      </c>
      <c r="AV754" s="62">
        <f t="shared" si="17768"/>
        <v>0</v>
      </c>
      <c r="AW754" s="62">
        <f t="shared" si="17768"/>
        <v>0</v>
      </c>
      <c r="AX754" s="62">
        <f t="shared" si="17768"/>
        <v>0</v>
      </c>
      <c r="AY754" s="62">
        <f t="shared" si="17768"/>
        <v>0</v>
      </c>
      <c r="AZ754" s="62">
        <f t="shared" si="17768"/>
        <v>0</v>
      </c>
      <c r="BA754" s="62">
        <f t="shared" si="17768"/>
        <v>0</v>
      </c>
      <c r="BB754" s="62">
        <f t="shared" si="17768"/>
        <v>0</v>
      </c>
      <c r="BC754" s="62">
        <f t="shared" si="17768"/>
        <v>0</v>
      </c>
      <c r="BD754" s="62">
        <f t="shared" si="17768"/>
        <v>0</v>
      </c>
      <c r="BE754" s="62">
        <f t="shared" si="17768"/>
        <v>0</v>
      </c>
      <c r="BF754" s="62">
        <f t="shared" si="17768"/>
        <v>0</v>
      </c>
      <c r="BG754" s="62">
        <f t="shared" si="17768"/>
        <v>0</v>
      </c>
      <c r="BH754" s="62">
        <f t="shared" si="17768"/>
        <v>0</v>
      </c>
      <c r="BI754" s="62">
        <f t="shared" si="17768"/>
        <v>0</v>
      </c>
      <c r="BJ754" s="62">
        <f t="shared" si="17768"/>
        <v>0</v>
      </c>
      <c r="BK754" s="62">
        <f t="shared" si="17768"/>
        <v>0</v>
      </c>
      <c r="BL754" s="62">
        <f t="shared" si="17768"/>
        <v>0</v>
      </c>
      <c r="BM754" s="62">
        <f t="shared" si="17768"/>
        <v>0</v>
      </c>
      <c r="BN754" s="62">
        <f t="shared" si="17768"/>
        <v>0</v>
      </c>
      <c r="BO754" s="62">
        <f t="shared" si="17768"/>
        <v>0</v>
      </c>
      <c r="BP754" s="62">
        <f t="shared" si="17768"/>
        <v>0</v>
      </c>
      <c r="BQ754" s="62">
        <f t="shared" si="17768"/>
        <v>0</v>
      </c>
      <c r="BR754" s="62">
        <f t="shared" si="17768"/>
        <v>0</v>
      </c>
      <c r="BS754" s="62">
        <f t="shared" si="17768"/>
        <v>0</v>
      </c>
      <c r="BT754" s="62">
        <f t="shared" si="17768"/>
        <v>0</v>
      </c>
      <c r="BU754" s="62">
        <f t="shared" si="17768"/>
        <v>0</v>
      </c>
      <c r="BV754" s="62">
        <f t="shared" si="17768"/>
        <v>0</v>
      </c>
      <c r="BW754" s="62">
        <f t="shared" si="17768"/>
        <v>0</v>
      </c>
      <c r="BX754" s="62">
        <f t="shared" si="17768"/>
        <v>0</v>
      </c>
      <c r="BY754" s="298"/>
      <c r="BZ754" s="300"/>
      <c r="CA754" s="302"/>
      <c r="CB754" s="302"/>
    </row>
    <row r="755" spans="1:96" s="98" customFormat="1" ht="28.8" x14ac:dyDescent="0.3">
      <c r="A755" s="97"/>
      <c r="B755" s="119"/>
      <c r="C755" s="73"/>
      <c r="D755" s="73"/>
      <c r="E755" s="73"/>
      <c r="F755" s="73"/>
      <c r="G755" s="73"/>
      <c r="H755" s="73"/>
      <c r="I755" s="73"/>
      <c r="J755" s="73"/>
      <c r="K755" s="73"/>
      <c r="L755" s="58"/>
      <c r="M755" s="7"/>
      <c r="N755" s="160"/>
      <c r="P755" s="57" t="s">
        <v>155</v>
      </c>
      <c r="Q755" s="62">
        <f>FLOOR(IF(OR(Q750=0,Q750=1),IF(Q748&gt;=Q754,Q754,Q748)+0.00000001,IF(Q752&gt;=Q751,Q751,Q752))+0.00000001,1)</f>
        <v>0</v>
      </c>
      <c r="R755" s="62">
        <f t="shared" ref="R755" si="17769">FLOOR(IF(OR(R750=0,R750=1),IF(R754&gt;R751,R751,IF(R748&gt;=R754,R754,R748)+0.00000001),IF(R752&gt;=R751,R751-Q753,R752-Q753)+0.00000001),1)</f>
        <v>0</v>
      </c>
      <c r="S755" s="62">
        <f t="shared" ref="S755" si="17770">FLOOR(IF(OR(S750=0,S750=1),IF(S754&gt;S751,S751,IF(S748&gt;=S754,S754,S748)+0.00000001),IF(S752&gt;=S751,S751-R753,S752-R753)+0.00000001),1)</f>
        <v>0</v>
      </c>
      <c r="T755" s="62">
        <f t="shared" ref="T755" si="17771">FLOOR(IF(OR(T750=0,T750=1),IF(T754&gt;T751,T751,IF(T748&gt;=T754,T754,T748)+0.00000001),IF(T752&gt;=T751,T751-S753,T752-S753)+0.00000001),1)</f>
        <v>0</v>
      </c>
      <c r="U755" s="62">
        <f t="shared" ref="U755" si="17772">FLOOR(IF(OR(U750=0,U750=1),IF(U754&gt;U751,U751,IF(U748&gt;=U754,U754,U748)+0.00000001),IF(U752&gt;=U751,U751-T753,U752-T753)+0.00000001),1)</f>
        <v>0</v>
      </c>
      <c r="V755" s="62">
        <f t="shared" ref="V755" si="17773">FLOOR(IF(OR(V750=0,V750=1),IF(V754&gt;V751,V751,IF(V748&gt;=V754,V754,V748)+0.00000001),IF(V752&gt;=V751,V751-U753,V752-U753)+0.00000001),1)</f>
        <v>0</v>
      </c>
      <c r="W755" s="62">
        <f t="shared" ref="W755" si="17774">FLOOR(IF(OR(W750=0,W750=1),IF(W754&gt;W751,W751,IF(W748&gt;=W754,W754,W748)+0.00000001),IF(W752&gt;=W751,W751-V753,W752-V753)+0.00000001),1)</f>
        <v>0</v>
      </c>
      <c r="X755" s="62">
        <f t="shared" ref="X755" si="17775">FLOOR(IF(OR(X750=0,X750=1),IF(X754&gt;X751,X751,IF(X748&gt;=X754,X754,X748)+0.00000001),IF(X752&gt;=X751,X751-W753,X752-W753)+0.00000001),1)</f>
        <v>0</v>
      </c>
      <c r="Y755" s="62">
        <f t="shared" ref="Y755" si="17776">FLOOR(IF(OR(Y750=0,Y750=1),IF(Y754&gt;Y751,Y751,IF(Y748&gt;=Y754,Y754,Y748)+0.00000001),IF(Y752&gt;=Y751,Y751-X753,Y752-X753)+0.00000001),1)</f>
        <v>0</v>
      </c>
      <c r="Z755" s="62">
        <f t="shared" ref="Z755" si="17777">FLOOR(IF(OR(Z750=0,Z750=1),IF(Z754&gt;Z751,Z751,IF(Z748&gt;=Z754,Z754,Z748)+0.00000001),IF(Z752&gt;=Z751,Z751-Y753,Z752-Y753)+0.00000001),1)</f>
        <v>0</v>
      </c>
      <c r="AA755" s="62">
        <f t="shared" ref="AA755" si="17778">FLOOR(IF(OR(AA750=0,AA750=1),IF(AA754&gt;AA751,AA751,IF(AA748&gt;=AA754,AA754,AA748)+0.00000001),IF(AA752&gt;=AA751,AA751-Z753,AA752-Z753)+0.00000001),1)</f>
        <v>0</v>
      </c>
      <c r="AB755" s="62">
        <f t="shared" ref="AB755" si="17779">FLOOR(IF(OR(AB750=0,AB750=1),IF(AB754&gt;AB751,AB751,IF(AB748&gt;=AB754,AB754,AB748)+0.00000001),IF(AB752&gt;=AB751,AB751-AA753,AB752-AA753)+0.00000001),1)</f>
        <v>0</v>
      </c>
      <c r="AC755" s="62">
        <f t="shared" ref="AC755" si="17780">FLOOR(IF(OR(AC750=0,AC750=1),IF(AC754&gt;AC751,AC751,IF(AC748&gt;=AC754,AC754,AC748)+0.00000001),IF(AC752&gt;=AC751,AC751-AB753,AC752-AB753)+0.00000001),1)</f>
        <v>0</v>
      </c>
      <c r="AD755" s="62">
        <f t="shared" ref="AD755" si="17781">FLOOR(IF(OR(AD750=0,AD750=1),IF(AD754&gt;AD751,AD751,IF(AD748&gt;=AD754,AD754,AD748)+0.00000001),IF(AD752&gt;=AD751,AD751-AC753,AD752-AC753)+0.00000001),1)</f>
        <v>0</v>
      </c>
      <c r="AE755" s="62">
        <f t="shared" ref="AE755" si="17782">FLOOR(IF(OR(AE750=0,AE750=1),IF(AE754&gt;AE751,AE751,IF(AE748&gt;=AE754,AE754,AE748)+0.00000001),IF(AE752&gt;=AE751,AE751-AD753,AE752-AD753)+0.00000001),1)</f>
        <v>0</v>
      </c>
      <c r="AF755" s="62">
        <f t="shared" ref="AF755" si="17783">FLOOR(IF(OR(AF750=0,AF750=1),IF(AF754&gt;AF751,AF751,IF(AF748&gt;=AF754,AF754,AF748)+0.00000001),IF(AF752&gt;=AF751,AF751-AE753,AF752-AE753)+0.00000001),1)</f>
        <v>0</v>
      </c>
      <c r="AG755" s="62">
        <f t="shared" ref="AG755" si="17784">FLOOR(IF(OR(AG750=0,AG750=1),IF(AG754&gt;AG751,AG751,IF(AG748&gt;=AG754,AG754,AG748)+0.00000001),IF(AG752&gt;=AG751,AG751-AF753,AG752-AF753)+0.00000001),1)</f>
        <v>0</v>
      </c>
      <c r="AH755" s="62">
        <f t="shared" ref="AH755" si="17785">FLOOR(IF(OR(AH750=0,AH750=1),IF(AH754&gt;AH751,AH751,IF(AH748&gt;=AH754,AH754,AH748)+0.00000001),IF(AH752&gt;=AH751,AH751-AG753,AH752-AG753)+0.00000001),1)</f>
        <v>0</v>
      </c>
      <c r="AI755" s="62">
        <f t="shared" ref="AI755" si="17786">FLOOR(IF(OR(AI750=0,AI750=1),IF(AI754&gt;AI751,AI751,IF(AI748&gt;=AI754,AI754,AI748)+0.00000001),IF(AI752&gt;=AI751,AI751-AH753,AI752-AH753)+0.00000001),1)</f>
        <v>0</v>
      </c>
      <c r="AJ755" s="62">
        <f t="shared" ref="AJ755" si="17787">FLOOR(IF(OR(AJ750=0,AJ750=1),IF(AJ754&gt;AJ751,AJ751,IF(AJ748&gt;=AJ754,AJ754,AJ748)+0.00000001),IF(AJ752&gt;=AJ751,AJ751-AI753,AJ752-AI753)+0.00000001),1)</f>
        <v>0</v>
      </c>
      <c r="AK755" s="62">
        <f t="shared" ref="AK755" si="17788">FLOOR(IF(OR(AK750=0,AK750=1),IF(AK754&gt;AK751,AK751,IF(AK748&gt;=AK754,AK754,AK748)+0.00000001),IF(AK752&gt;=AK751,AK751-AJ753,AK752-AJ753)+0.00000001),1)</f>
        <v>0</v>
      </c>
      <c r="AL755" s="62">
        <f t="shared" ref="AL755" si="17789">FLOOR(IF(OR(AL750=0,AL750=1),IF(AL754&gt;AL751,AL751,IF(AL748&gt;=AL754,AL754,AL748)+0.00000001),IF(AL752&gt;=AL751,AL751-AK753,AL752-AK753)+0.00000001),1)</f>
        <v>0</v>
      </c>
      <c r="AM755" s="62">
        <f t="shared" ref="AM755" si="17790">FLOOR(IF(OR(AM750=0,AM750=1),IF(AM754&gt;AM751,AM751,IF(AM748&gt;=AM754,AM754,AM748)+0.00000001),IF(AM752&gt;=AM751,AM751-AL753,AM752-AL753)+0.00000001),1)</f>
        <v>0</v>
      </c>
      <c r="AN755" s="62">
        <f t="shared" ref="AN755" si="17791">FLOOR(IF(OR(AN750=0,AN750=1),IF(AN754&gt;AN751,AN751,IF(AN748&gt;=AN754,AN754,AN748)+0.00000001),IF(AN752&gt;=AN751,AN751-AM753,AN752-AM753)+0.00000001),1)</f>
        <v>0</v>
      </c>
      <c r="AO755" s="62">
        <f t="shared" ref="AO755" si="17792">FLOOR(IF(OR(AO750=0,AO750=1),IF(AO754&gt;AO751,AO751,IF(AO748&gt;=AO754,AO754,AO748)+0.00000001),IF(AO752&gt;=AO751,AO751-AN753,AO752-AN753)+0.00000001),1)</f>
        <v>0</v>
      </c>
      <c r="AP755" s="62">
        <f t="shared" ref="AP755" si="17793">FLOOR(IF(OR(AP750=0,AP750=1),IF(AP754&gt;AP751,AP751,IF(AP748&gt;=AP754,AP754,AP748)+0.00000001),IF(AP752&gt;=AP751,AP751-AO753,AP752-AO753)+0.00000001),1)</f>
        <v>0</v>
      </c>
      <c r="AQ755" s="62">
        <f t="shared" ref="AQ755" si="17794">FLOOR(IF(OR(AQ750=0,AQ750=1),IF(AQ754&gt;AQ751,AQ751,IF(AQ748&gt;=AQ754,AQ754,AQ748)+0.00000001),IF(AQ752&gt;=AQ751,AQ751-AP753,AQ752-AP753)+0.00000001),1)</f>
        <v>0</v>
      </c>
      <c r="AR755" s="62">
        <f t="shared" ref="AR755" si="17795">FLOOR(IF(OR(AR750=0,AR750=1),IF(AR754&gt;AR751,AR751,IF(AR748&gt;=AR754,AR754,AR748)+0.00000001),IF(AR752&gt;=AR751,AR751-AQ753,AR752-AQ753)+0.00000001),1)</f>
        <v>0</v>
      </c>
      <c r="AS755" s="62">
        <f t="shared" ref="AS755" si="17796">FLOOR(IF(OR(AS750=0,AS750=1),IF(AS754&gt;AS751,AS751,IF(AS748&gt;=AS754,AS754,AS748)+0.00000001),IF(AS752&gt;=AS751,AS751-AR753,AS752-AR753)+0.00000001),1)</f>
        <v>0</v>
      </c>
      <c r="AT755" s="62">
        <f t="shared" ref="AT755" si="17797">FLOOR(IF(OR(AT750=0,AT750=1),IF(AT754&gt;AT751,AT751,IF(AT748&gt;=AT754,AT754,AT748)+0.00000001),IF(AT752&gt;=AT751,AT751-AS753,AT752-AS753)+0.00000001),1)</f>
        <v>0</v>
      </c>
      <c r="AU755" s="62">
        <f t="shared" ref="AU755" si="17798">FLOOR(IF(OR(AU750=0,AU750=1),IF(AU754&gt;AU751,AU751,IF(AU748&gt;=AU754,AU754,AU748)+0.00000001),IF(AU752&gt;=AU751,AU751-AT753,AU752-AT753)+0.00000001),1)</f>
        <v>0</v>
      </c>
      <c r="AV755" s="62">
        <f t="shared" ref="AV755" si="17799">FLOOR(IF(OR(AV750=0,AV750=1),IF(AV754&gt;AV751,AV751,IF(AV748&gt;=AV754,AV754,AV748)+0.00000001),IF(AV752&gt;=AV751,AV751-AU753,AV752-AU753)+0.00000001),1)</f>
        <v>0</v>
      </c>
      <c r="AW755" s="62">
        <f t="shared" ref="AW755" si="17800">FLOOR(IF(OR(AW750=0,AW750=1),IF(AW754&gt;AW751,AW751,IF(AW748&gt;=AW754,AW754,AW748)+0.00000001),IF(AW752&gt;=AW751,AW751-AV753,AW752-AV753)+0.00000001),1)</f>
        <v>0</v>
      </c>
      <c r="AX755" s="62">
        <f t="shared" ref="AX755" si="17801">FLOOR(IF(OR(AX750=0,AX750=1),IF(AX754&gt;AX751,AX751,IF(AX748&gt;=AX754,AX754,AX748)+0.00000001),IF(AX752&gt;=AX751,AX751-AW753,AX752-AW753)+0.00000001),1)</f>
        <v>0</v>
      </c>
      <c r="AY755" s="62">
        <f t="shared" ref="AY755" si="17802">FLOOR(IF(OR(AY750=0,AY750=1),IF(AY754&gt;AY751,AY751,IF(AY748&gt;=AY754,AY754,AY748)+0.00000001),IF(AY752&gt;=AY751,AY751-AX753,AY752-AX753)+0.00000001),1)</f>
        <v>0</v>
      </c>
      <c r="AZ755" s="62">
        <f t="shared" ref="AZ755" si="17803">FLOOR(IF(OR(AZ750=0,AZ750=1),IF(AZ754&gt;AZ751,AZ751,IF(AZ748&gt;=AZ754,AZ754,AZ748)+0.00000001),IF(AZ752&gt;=AZ751,AZ751-AY753,AZ752-AY753)+0.00000001),1)</f>
        <v>0</v>
      </c>
      <c r="BA755" s="62">
        <f t="shared" ref="BA755" si="17804">FLOOR(IF(OR(BA750=0,BA750=1),IF(BA754&gt;BA751,BA751,IF(BA748&gt;=BA754,BA754,BA748)+0.00000001),IF(BA752&gt;=BA751,BA751-AZ753,BA752-AZ753)+0.00000001),1)</f>
        <v>0</v>
      </c>
      <c r="BB755" s="62">
        <f t="shared" ref="BB755" si="17805">FLOOR(IF(OR(BB750=0,BB750=1),IF(BB754&gt;BB751,BB751,IF(BB748&gt;=BB754,BB754,BB748)+0.00000001),IF(BB752&gt;=BB751,BB751-BA753,BB752-BA753)+0.00000001),1)</f>
        <v>0</v>
      </c>
      <c r="BC755" s="62">
        <f t="shared" ref="BC755" si="17806">FLOOR(IF(OR(BC750=0,BC750=1),IF(BC754&gt;BC751,BC751,IF(BC748&gt;=BC754,BC754,BC748)+0.00000001),IF(BC752&gt;=BC751,BC751-BB753,BC752-BB753)+0.00000001),1)</f>
        <v>0</v>
      </c>
      <c r="BD755" s="62">
        <f t="shared" ref="BD755" si="17807">FLOOR(IF(OR(BD750=0,BD750=1),IF(BD754&gt;BD751,BD751,IF(BD748&gt;=BD754,BD754,BD748)+0.00000001),IF(BD752&gt;=BD751,BD751-BC753,BD752-BC753)+0.00000001),1)</f>
        <v>0</v>
      </c>
      <c r="BE755" s="62">
        <f t="shared" ref="BE755" si="17808">FLOOR(IF(OR(BE750=0,BE750=1),IF(BE754&gt;BE751,BE751,IF(BE748&gt;=BE754,BE754,BE748)+0.00000001),IF(BE752&gt;=BE751,BE751-BD753,BE752-BD753)+0.00000001),1)</f>
        <v>0</v>
      </c>
      <c r="BF755" s="62">
        <f t="shared" ref="BF755" si="17809">FLOOR(IF(OR(BF750=0,BF750=1),IF(BF754&gt;BF751,BF751,IF(BF748&gt;=BF754,BF754,BF748)+0.00000001),IF(BF752&gt;=BF751,BF751-BE753,BF752-BE753)+0.00000001),1)</f>
        <v>0</v>
      </c>
      <c r="BG755" s="62">
        <f t="shared" ref="BG755" si="17810">FLOOR(IF(OR(BG750=0,BG750=1),IF(BG754&gt;BG751,BG751,IF(BG748&gt;=BG754,BG754,BG748)+0.00000001),IF(BG752&gt;=BG751,BG751-BF753,BG752-BF753)+0.00000001),1)</f>
        <v>0</v>
      </c>
      <c r="BH755" s="62">
        <f t="shared" ref="BH755" si="17811">FLOOR(IF(OR(BH750=0,BH750=1),IF(BH754&gt;BH751,BH751,IF(BH748&gt;=BH754,BH754,BH748)+0.00000001),IF(BH752&gt;=BH751,BH751-BG753,BH752-BG753)+0.00000001),1)</f>
        <v>0</v>
      </c>
      <c r="BI755" s="62">
        <f t="shared" ref="BI755" si="17812">FLOOR(IF(OR(BI750=0,BI750=1),IF(BI754&gt;BI751,BI751,IF(BI748&gt;=BI754,BI754,BI748)+0.00000001),IF(BI752&gt;=BI751,BI751-BH753,BI752-BH753)+0.00000001),1)</f>
        <v>0</v>
      </c>
      <c r="BJ755" s="62">
        <f t="shared" ref="BJ755" si="17813">FLOOR(IF(OR(BJ750=0,BJ750=1),IF(BJ754&gt;BJ751,BJ751,IF(BJ748&gt;=BJ754,BJ754,BJ748)+0.00000001),IF(BJ752&gt;=BJ751,BJ751-BI753,BJ752-BI753)+0.00000001),1)</f>
        <v>0</v>
      </c>
      <c r="BK755" s="62">
        <f t="shared" ref="BK755" si="17814">FLOOR(IF(OR(BK750=0,BK750=1),IF(BK754&gt;BK751,BK751,IF(BK748&gt;=BK754,BK754,BK748)+0.00000001),IF(BK752&gt;=BK751,BK751-BJ753,BK752-BJ753)+0.00000001),1)</f>
        <v>0</v>
      </c>
      <c r="BL755" s="62">
        <f t="shared" ref="BL755" si="17815">FLOOR(IF(OR(BL750=0,BL750=1),IF(BL754&gt;BL751,BL751,IF(BL748&gt;=BL754,BL754,BL748)+0.00000001),IF(BL752&gt;=BL751,BL751-BK753,BL752-BK753)+0.00000001),1)</f>
        <v>0</v>
      </c>
      <c r="BM755" s="62">
        <f t="shared" ref="BM755" si="17816">FLOOR(IF(OR(BM750=0,BM750=1),IF(BM754&gt;BM751,BM751,IF(BM748&gt;=BM754,BM754,BM748)+0.00000001),IF(BM752&gt;=BM751,BM751-BL753,BM752-BL753)+0.00000001),1)</f>
        <v>0</v>
      </c>
      <c r="BN755" s="62">
        <f t="shared" ref="BN755" si="17817">FLOOR(IF(OR(BN750=0,BN750=1),IF(BN754&gt;BN751,BN751,IF(BN748&gt;=BN754,BN754,BN748)+0.00000001),IF(BN752&gt;=BN751,BN751-BM753,BN752-BM753)+0.00000001),1)</f>
        <v>0</v>
      </c>
      <c r="BO755" s="62">
        <f t="shared" ref="BO755" si="17818">FLOOR(IF(OR(BO750=0,BO750=1),IF(BO754&gt;BO751,BO751,IF(BO748&gt;=BO754,BO754,BO748)+0.00000001),IF(BO752&gt;=BO751,BO751-BN753,BO752-BN753)+0.00000001),1)</f>
        <v>0</v>
      </c>
      <c r="BP755" s="62">
        <f t="shared" ref="BP755" si="17819">FLOOR(IF(OR(BP750=0,BP750=1),IF(BP754&gt;BP751,BP751,IF(BP748&gt;=BP754,BP754,BP748)+0.00000001),IF(BP752&gt;=BP751,BP751-BO753,BP752-BO753)+0.00000001),1)</f>
        <v>0</v>
      </c>
      <c r="BQ755" s="62">
        <f t="shared" ref="BQ755" si="17820">FLOOR(IF(OR(BQ750=0,BQ750=1),IF(BQ754&gt;BQ751,BQ751,IF(BQ748&gt;=BQ754,BQ754,BQ748)+0.00000001),IF(BQ752&gt;=BQ751,BQ751-BP753,BQ752-BP753)+0.00000001),1)</f>
        <v>0</v>
      </c>
      <c r="BR755" s="62">
        <f t="shared" ref="BR755" si="17821">FLOOR(IF(OR(BR750=0,BR750=1),IF(BR754&gt;BR751,BR751,IF(BR748&gt;=BR754,BR754,BR748)+0.00000001),IF(BR752&gt;=BR751,BR751-BQ753,BR752-BQ753)+0.00000001),1)</f>
        <v>0</v>
      </c>
      <c r="BS755" s="62">
        <f t="shared" ref="BS755" si="17822">FLOOR(IF(OR(BS750=0,BS750=1),IF(BS754&gt;BS751,BS751,IF(BS748&gt;=BS754,BS754,BS748)+0.00000001),IF(BS752&gt;=BS751,BS751-BR753,BS752-BR753)+0.00000001),1)</f>
        <v>0</v>
      </c>
      <c r="BT755" s="62">
        <f t="shared" ref="BT755" si="17823">FLOOR(IF(OR(BT750=0,BT750=1),IF(BT754&gt;BT751,BT751,IF(BT748&gt;=BT754,BT754,BT748)+0.00000001),IF(BT752&gt;=BT751,BT751-BS753,BT752-BS753)+0.00000001),1)</f>
        <v>0</v>
      </c>
      <c r="BU755" s="62">
        <f t="shared" ref="BU755" si="17824">FLOOR(IF(OR(BU750=0,BU750=1),IF(BU754&gt;BU751,BU751,IF(BU748&gt;=BU754,BU754,BU748)+0.00000001),IF(BU752&gt;=BU751,BU751-BT753,BU752-BT753)+0.00000001),1)</f>
        <v>0</v>
      </c>
      <c r="BV755" s="62">
        <f t="shared" ref="BV755" si="17825">FLOOR(IF(OR(BV750=0,BV750=1),IF(BV754&gt;BV751,BV751,IF(BV748&gt;=BV754,BV754,BV748)+0.00000001),IF(BV752&gt;=BV751,BV751-BU753,BV752-BU753)+0.00000001),1)</f>
        <v>0</v>
      </c>
      <c r="BW755" s="62">
        <f t="shared" ref="BW755" si="17826">FLOOR(IF(OR(BW750=0,BW750=1),IF(BW754&gt;BW751,BW751,IF(BW748&gt;=BW754,BW754,BW748)+0.00000001),IF(BW752&gt;=BW751,BW751-BV753,BW752-BV753)+0.00000001),1)</f>
        <v>0</v>
      </c>
      <c r="BX755" s="62">
        <f t="shared" ref="BX755" si="17827">FLOOR(IF(OR(BX750=0,BX750=1),IF(BX754&gt;BX751,BX751,IF(BX748&gt;=BX754,BX754,BX748)+0.00000001),IF(BX752&gt;=BX751,BX751-BW753,BX752-BW753)+0.00000001),1)</f>
        <v>0</v>
      </c>
      <c r="BY755" s="298"/>
      <c r="BZ755" s="300"/>
      <c r="CA755" s="302"/>
      <c r="CB755" s="302"/>
    </row>
    <row r="756" spans="1:96" s="98" customFormat="1" ht="25.2" customHeight="1" thickBot="1" x14ac:dyDescent="0.35">
      <c r="A756" s="97"/>
      <c r="B756" s="120"/>
      <c r="C756" s="63"/>
      <c r="D756" s="63"/>
      <c r="E756" s="63"/>
      <c r="F756" s="63"/>
      <c r="G756" s="63"/>
      <c r="H756" s="63"/>
      <c r="I756" s="63"/>
      <c r="J756" s="63"/>
      <c r="K756" s="63"/>
      <c r="L756" s="64"/>
      <c r="M756" s="7"/>
      <c r="N756" s="161"/>
      <c r="P756" s="175" t="s">
        <v>156</v>
      </c>
      <c r="Q756" s="204">
        <f>IF(Q755=0,0,Q755*$J$16)</f>
        <v>0</v>
      </c>
      <c r="R756" s="204">
        <f t="shared" ref="R756:BX756" si="17828">IF(R755=0,0,R755*$J$16)</f>
        <v>0</v>
      </c>
      <c r="S756" s="204">
        <f t="shared" si="17828"/>
        <v>0</v>
      </c>
      <c r="T756" s="204">
        <f t="shared" si="17828"/>
        <v>0</v>
      </c>
      <c r="U756" s="204">
        <f t="shared" si="17828"/>
        <v>0</v>
      </c>
      <c r="V756" s="204">
        <f t="shared" si="17828"/>
        <v>0</v>
      </c>
      <c r="W756" s="204">
        <f t="shared" si="17828"/>
        <v>0</v>
      </c>
      <c r="X756" s="204">
        <f t="shared" si="17828"/>
        <v>0</v>
      </c>
      <c r="Y756" s="204">
        <f t="shared" si="17828"/>
        <v>0</v>
      </c>
      <c r="Z756" s="204">
        <f t="shared" si="17828"/>
        <v>0</v>
      </c>
      <c r="AA756" s="204">
        <f t="shared" si="17828"/>
        <v>0</v>
      </c>
      <c r="AB756" s="204">
        <f t="shared" si="17828"/>
        <v>0</v>
      </c>
      <c r="AC756" s="204">
        <f t="shared" si="17828"/>
        <v>0</v>
      </c>
      <c r="AD756" s="204">
        <f t="shared" si="17828"/>
        <v>0</v>
      </c>
      <c r="AE756" s="204">
        <f t="shared" si="17828"/>
        <v>0</v>
      </c>
      <c r="AF756" s="204">
        <f t="shared" si="17828"/>
        <v>0</v>
      </c>
      <c r="AG756" s="204">
        <f t="shared" si="17828"/>
        <v>0</v>
      </c>
      <c r="AH756" s="204">
        <f t="shared" si="17828"/>
        <v>0</v>
      </c>
      <c r="AI756" s="204">
        <f t="shared" si="17828"/>
        <v>0</v>
      </c>
      <c r="AJ756" s="204">
        <f t="shared" si="17828"/>
        <v>0</v>
      </c>
      <c r="AK756" s="204">
        <f t="shared" si="17828"/>
        <v>0</v>
      </c>
      <c r="AL756" s="204">
        <f t="shared" si="17828"/>
        <v>0</v>
      </c>
      <c r="AM756" s="204">
        <f t="shared" si="17828"/>
        <v>0</v>
      </c>
      <c r="AN756" s="204">
        <f t="shared" si="17828"/>
        <v>0</v>
      </c>
      <c r="AO756" s="204">
        <f t="shared" si="17828"/>
        <v>0</v>
      </c>
      <c r="AP756" s="204">
        <f t="shared" si="17828"/>
        <v>0</v>
      </c>
      <c r="AQ756" s="204">
        <f t="shared" si="17828"/>
        <v>0</v>
      </c>
      <c r="AR756" s="204">
        <f t="shared" si="17828"/>
        <v>0</v>
      </c>
      <c r="AS756" s="204">
        <f t="shared" si="17828"/>
        <v>0</v>
      </c>
      <c r="AT756" s="204">
        <f t="shared" si="17828"/>
        <v>0</v>
      </c>
      <c r="AU756" s="204">
        <f t="shared" si="17828"/>
        <v>0</v>
      </c>
      <c r="AV756" s="204">
        <f t="shared" si="17828"/>
        <v>0</v>
      </c>
      <c r="AW756" s="204">
        <f t="shared" si="17828"/>
        <v>0</v>
      </c>
      <c r="AX756" s="204">
        <f t="shared" si="17828"/>
        <v>0</v>
      </c>
      <c r="AY756" s="204">
        <f t="shared" si="17828"/>
        <v>0</v>
      </c>
      <c r="AZ756" s="204">
        <f t="shared" si="17828"/>
        <v>0</v>
      </c>
      <c r="BA756" s="204">
        <f t="shared" si="17828"/>
        <v>0</v>
      </c>
      <c r="BB756" s="204">
        <f t="shared" si="17828"/>
        <v>0</v>
      </c>
      <c r="BC756" s="204">
        <f t="shared" si="17828"/>
        <v>0</v>
      </c>
      <c r="BD756" s="204">
        <f t="shared" si="17828"/>
        <v>0</v>
      </c>
      <c r="BE756" s="204">
        <f t="shared" si="17828"/>
        <v>0</v>
      </c>
      <c r="BF756" s="204">
        <f t="shared" si="17828"/>
        <v>0</v>
      </c>
      <c r="BG756" s="204">
        <f t="shared" si="17828"/>
        <v>0</v>
      </c>
      <c r="BH756" s="204">
        <f t="shared" si="17828"/>
        <v>0</v>
      </c>
      <c r="BI756" s="204">
        <f t="shared" si="17828"/>
        <v>0</v>
      </c>
      <c r="BJ756" s="204">
        <f t="shared" si="17828"/>
        <v>0</v>
      </c>
      <c r="BK756" s="204">
        <f t="shared" si="17828"/>
        <v>0</v>
      </c>
      <c r="BL756" s="204">
        <f t="shared" si="17828"/>
        <v>0</v>
      </c>
      <c r="BM756" s="204">
        <f t="shared" si="17828"/>
        <v>0</v>
      </c>
      <c r="BN756" s="204">
        <f t="shared" si="17828"/>
        <v>0</v>
      </c>
      <c r="BO756" s="204">
        <f t="shared" si="17828"/>
        <v>0</v>
      </c>
      <c r="BP756" s="204">
        <f t="shared" si="17828"/>
        <v>0</v>
      </c>
      <c r="BQ756" s="204">
        <f t="shared" si="17828"/>
        <v>0</v>
      </c>
      <c r="BR756" s="204">
        <f t="shared" si="17828"/>
        <v>0</v>
      </c>
      <c r="BS756" s="204">
        <f t="shared" si="17828"/>
        <v>0</v>
      </c>
      <c r="BT756" s="204">
        <f t="shared" si="17828"/>
        <v>0</v>
      </c>
      <c r="BU756" s="204">
        <f t="shared" si="17828"/>
        <v>0</v>
      </c>
      <c r="BV756" s="204">
        <f t="shared" si="17828"/>
        <v>0</v>
      </c>
      <c r="BW756" s="204">
        <f t="shared" si="17828"/>
        <v>0</v>
      </c>
      <c r="BX756" s="204">
        <f t="shared" si="17828"/>
        <v>0</v>
      </c>
      <c r="BY756" s="299"/>
      <c r="BZ756" s="301"/>
      <c r="CA756" s="303"/>
      <c r="CB756" s="303"/>
      <c r="CD756" s="146">
        <f>SUMIFS($Q756:$BX756,$Q746:$BX746,"1. ZoR")</f>
        <v>0</v>
      </c>
      <c r="CE756" s="146">
        <f>SUMIFS($Q756:$BX756,$Q746:$BX746,"2. ZoR")</f>
        <v>0</v>
      </c>
      <c r="CF756" s="146">
        <f>SUMIFS($Q756:$BX756,$Q746:$BX746,"3. ZoR")</f>
        <v>0</v>
      </c>
      <c r="CG756" s="146">
        <f>SUMIFS($Q756:$BX756,$Q746:$BX746,"4. ZoR")</f>
        <v>0</v>
      </c>
      <c r="CH756" s="146">
        <f>SUMIFS($Q756:$BX756,$Q746:$BX746,"5. ZoR")</f>
        <v>0</v>
      </c>
      <c r="CI756" s="146">
        <f>SUMIFS($Q756:$BX756,$Q746:$BX746,"6. ZoR")</f>
        <v>0</v>
      </c>
      <c r="CJ756" s="146">
        <f>SUMIFS($Q756:$BX756,$Q746:$BX746,"7. ZoR")</f>
        <v>0</v>
      </c>
      <c r="CK756" s="146">
        <f>SUMIFS($Q756:$BX756,$Q746:$BX746,"8. ZoR")</f>
        <v>0</v>
      </c>
      <c r="CL756" s="146">
        <f>SUMIFS($Q756:$BX756,$Q746:$BX746,"9. ZoR")</f>
        <v>0</v>
      </c>
      <c r="CM756" s="146">
        <f>SUMIFS($Q756:$BX756,$Q746:$BX746,"10. ZoR")</f>
        <v>0</v>
      </c>
      <c r="CN756" s="146">
        <f>SUMIFS($Q756:$BX756,$Q746:$BX746,"11. ZoR")</f>
        <v>0</v>
      </c>
      <c r="CO756" s="146">
        <f>SUMIFS($Q756:$BX756,$Q746:$BX746,"12. ZoR")</f>
        <v>0</v>
      </c>
      <c r="CP756" s="146">
        <f>SUMIFS($Q756:$BX756,$Q746:$BX746,"13. ZoR")</f>
        <v>0</v>
      </c>
      <c r="CQ756" s="146">
        <f>SUMIFS($Q756:$BX756,$Q746:$BX746,"14. ZoR")</f>
        <v>0</v>
      </c>
      <c r="CR756" s="146">
        <f>SUMIFS($Q756:$BX756,$Q746:$BX746,"15. ZoR")</f>
        <v>0</v>
      </c>
    </row>
    <row r="757" spans="1:96" ht="15" thickBot="1" x14ac:dyDescent="0.35"/>
    <row r="758" spans="1:96" s="98" customFormat="1" ht="69.599999999999994" customHeight="1" thickBot="1" x14ac:dyDescent="0.35">
      <c r="A758" s="229"/>
      <c r="B758" s="112"/>
      <c r="C758" s="304" t="s">
        <v>1</v>
      </c>
      <c r="D758" s="113"/>
      <c r="E758" s="122" t="s">
        <v>198</v>
      </c>
      <c r="F758" s="122" t="s">
        <v>200</v>
      </c>
      <c r="G758" s="114" t="s">
        <v>93</v>
      </c>
      <c r="H758" s="114" t="s">
        <v>94</v>
      </c>
      <c r="I758" s="114" t="s">
        <v>229</v>
      </c>
      <c r="J758" s="114" t="s">
        <v>206</v>
      </c>
      <c r="K758" s="114" t="s">
        <v>208</v>
      </c>
      <c r="L758" s="129" t="s">
        <v>0</v>
      </c>
      <c r="M758" s="7"/>
      <c r="N758" s="115">
        <v>208002</v>
      </c>
      <c r="P758" s="162" t="s">
        <v>129</v>
      </c>
      <c r="Q758" s="76" t="s">
        <v>3</v>
      </c>
      <c r="R758" s="76" t="s">
        <v>4</v>
      </c>
      <c r="S758" s="76" t="s">
        <v>5</v>
      </c>
      <c r="T758" s="76" t="s">
        <v>6</v>
      </c>
      <c r="U758" s="76" t="s">
        <v>7</v>
      </c>
      <c r="V758" s="76" t="s">
        <v>8</v>
      </c>
      <c r="W758" s="76" t="s">
        <v>9</v>
      </c>
      <c r="X758" s="76" t="s">
        <v>10</v>
      </c>
      <c r="Y758" s="76" t="s">
        <v>11</v>
      </c>
      <c r="Z758" s="76" t="s">
        <v>12</v>
      </c>
      <c r="AA758" s="76" t="s">
        <v>13</v>
      </c>
      <c r="AB758" s="76" t="s">
        <v>14</v>
      </c>
      <c r="AC758" s="76" t="s">
        <v>15</v>
      </c>
      <c r="AD758" s="76" t="s">
        <v>16</v>
      </c>
      <c r="AE758" s="76" t="s">
        <v>17</v>
      </c>
      <c r="AF758" s="76" t="s">
        <v>18</v>
      </c>
      <c r="AG758" s="76" t="s">
        <v>19</v>
      </c>
      <c r="AH758" s="76" t="s">
        <v>20</v>
      </c>
      <c r="AI758" s="76" t="s">
        <v>21</v>
      </c>
      <c r="AJ758" s="76" t="s">
        <v>22</v>
      </c>
      <c r="AK758" s="76" t="s">
        <v>23</v>
      </c>
      <c r="AL758" s="76" t="s">
        <v>24</v>
      </c>
      <c r="AM758" s="76" t="s">
        <v>25</v>
      </c>
      <c r="AN758" s="76" t="s">
        <v>26</v>
      </c>
      <c r="AO758" s="76" t="s">
        <v>27</v>
      </c>
      <c r="AP758" s="76" t="s">
        <v>28</v>
      </c>
      <c r="AQ758" s="76" t="s">
        <v>29</v>
      </c>
      <c r="AR758" s="76" t="s">
        <v>30</v>
      </c>
      <c r="AS758" s="76" t="s">
        <v>31</v>
      </c>
      <c r="AT758" s="76" t="s">
        <v>32</v>
      </c>
      <c r="AU758" s="76" t="s">
        <v>33</v>
      </c>
      <c r="AV758" s="76" t="s">
        <v>34</v>
      </c>
      <c r="AW758" s="76" t="s">
        <v>35</v>
      </c>
      <c r="AX758" s="76" t="s">
        <v>36</v>
      </c>
      <c r="AY758" s="76" t="s">
        <v>37</v>
      </c>
      <c r="AZ758" s="76" t="s">
        <v>38</v>
      </c>
      <c r="BA758" s="76" t="s">
        <v>39</v>
      </c>
      <c r="BB758" s="76" t="s">
        <v>40</v>
      </c>
      <c r="BC758" s="76" t="s">
        <v>41</v>
      </c>
      <c r="BD758" s="76" t="s">
        <v>42</v>
      </c>
      <c r="BE758" s="76" t="s">
        <v>43</v>
      </c>
      <c r="BF758" s="76" t="s">
        <v>44</v>
      </c>
      <c r="BG758" s="76" t="s">
        <v>45</v>
      </c>
      <c r="BH758" s="76" t="s">
        <v>46</v>
      </c>
      <c r="BI758" s="76" t="s">
        <v>47</v>
      </c>
      <c r="BJ758" s="76" t="s">
        <v>48</v>
      </c>
      <c r="BK758" s="76" t="s">
        <v>49</v>
      </c>
      <c r="BL758" s="76" t="s">
        <v>50</v>
      </c>
      <c r="BM758" s="76" t="s">
        <v>51</v>
      </c>
      <c r="BN758" s="76" t="s">
        <v>52</v>
      </c>
      <c r="BO758" s="76" t="s">
        <v>130</v>
      </c>
      <c r="BP758" s="76" t="s">
        <v>131</v>
      </c>
      <c r="BQ758" s="76" t="s">
        <v>132</v>
      </c>
      <c r="BR758" s="76" t="s">
        <v>133</v>
      </c>
      <c r="BS758" s="76" t="s">
        <v>134</v>
      </c>
      <c r="BT758" s="76" t="s">
        <v>135</v>
      </c>
      <c r="BU758" s="76" t="s">
        <v>136</v>
      </c>
      <c r="BV758" s="76" t="s">
        <v>137</v>
      </c>
      <c r="BW758" s="76" t="s">
        <v>138</v>
      </c>
      <c r="BX758" s="76" t="s">
        <v>139</v>
      </c>
      <c r="BY758" s="125" t="s">
        <v>174</v>
      </c>
      <c r="BZ758" s="126" t="s">
        <v>175</v>
      </c>
      <c r="CA758" s="126" t="s">
        <v>157</v>
      </c>
      <c r="CB758" s="126" t="s">
        <v>237</v>
      </c>
      <c r="CD758" s="306" t="s">
        <v>222</v>
      </c>
      <c r="CE758" s="307"/>
      <c r="CF758" s="307"/>
      <c r="CG758" s="307"/>
      <c r="CH758" s="307"/>
      <c r="CI758" s="307"/>
      <c r="CJ758" s="307"/>
      <c r="CK758" s="307"/>
      <c r="CL758" s="307"/>
      <c r="CM758" s="307"/>
      <c r="CN758" s="307"/>
      <c r="CO758" s="307"/>
      <c r="CP758" s="307"/>
      <c r="CQ758" s="307"/>
      <c r="CR758" s="307"/>
    </row>
    <row r="759" spans="1:96" s="98" customFormat="1" ht="21" hidden="1" customHeight="1" x14ac:dyDescent="0.3">
      <c r="A759" s="230"/>
      <c r="B759" s="105"/>
      <c r="C759" s="305"/>
      <c r="D759" s="116"/>
      <c r="E759" s="116"/>
      <c r="F759" s="116"/>
      <c r="G759" s="308" t="s">
        <v>235</v>
      </c>
      <c r="H759" s="308" t="s">
        <v>95</v>
      </c>
      <c r="I759" s="309" t="s">
        <v>199</v>
      </c>
      <c r="J759" s="309" t="s">
        <v>207</v>
      </c>
      <c r="K759" s="128"/>
      <c r="L759" s="311" t="s">
        <v>92</v>
      </c>
      <c r="M759" s="7"/>
      <c r="N759" s="313" t="s">
        <v>2</v>
      </c>
      <c r="P759" s="77"/>
      <c r="Q759" s="67">
        <f>MONTH(Úvod!$F$10)</f>
        <v>1</v>
      </c>
      <c r="R759" s="68">
        <f t="shared" ref="R759" si="17829">IF(Q759=12,1,Q759+1)</f>
        <v>2</v>
      </c>
      <c r="S759" s="68">
        <f t="shared" ref="S759" si="17830">IF(R759=12,1,R759+1)</f>
        <v>3</v>
      </c>
      <c r="T759" s="69">
        <f t="shared" ref="T759" si="17831">IF(S759=12,1,S759+1)</f>
        <v>4</v>
      </c>
      <c r="U759" s="69">
        <f t="shared" ref="U759" si="17832">IF(T759=12,1,T759+1)</f>
        <v>5</v>
      </c>
      <c r="V759" s="69">
        <f t="shared" ref="V759" si="17833">IF(U759=12,1,U759+1)</f>
        <v>6</v>
      </c>
      <c r="W759" s="69">
        <f t="shared" ref="W759" si="17834">IF(V759=12,1,V759+1)</f>
        <v>7</v>
      </c>
      <c r="X759" s="69">
        <f t="shared" ref="X759" si="17835">IF(W759=12,1,W759+1)</f>
        <v>8</v>
      </c>
      <c r="Y759" s="69">
        <f t="shared" ref="Y759" si="17836">IF(X759=12,1,X759+1)</f>
        <v>9</v>
      </c>
      <c r="Z759" s="69">
        <f>IF(Y759=12,1,Y759+1)</f>
        <v>10</v>
      </c>
      <c r="AA759" s="69">
        <f t="shared" ref="AA759" si="17837">IF(Z759=12,1,Z759+1)</f>
        <v>11</v>
      </c>
      <c r="AB759" s="69">
        <f t="shared" ref="AB759" si="17838">IF(AA759=12,1,AA759+1)</f>
        <v>12</v>
      </c>
      <c r="AC759" s="69">
        <f t="shared" ref="AC759" si="17839">IF(AB759=12,1,AB759+1)</f>
        <v>1</v>
      </c>
      <c r="AD759" s="69">
        <f t="shared" ref="AD759" si="17840">IF(AC759=12,1,AC759+1)</f>
        <v>2</v>
      </c>
      <c r="AE759" s="69">
        <f t="shared" ref="AE759" si="17841">IF(AD759=12,1,AD759+1)</f>
        <v>3</v>
      </c>
      <c r="AF759" s="69">
        <f t="shared" ref="AF759" si="17842">IF(AE759=12,1,AE759+1)</f>
        <v>4</v>
      </c>
      <c r="AG759" s="69">
        <f t="shared" ref="AG759" si="17843">IF(AF759=12,1,AF759+1)</f>
        <v>5</v>
      </c>
      <c r="AH759" s="69">
        <f t="shared" ref="AH759" si="17844">IF(AG759=12,1,AG759+1)</f>
        <v>6</v>
      </c>
      <c r="AI759" s="69">
        <f>IF(AH759=12,1,AH759+1)</f>
        <v>7</v>
      </c>
      <c r="AJ759" s="69">
        <f t="shared" ref="AJ759" si="17845">IF(AI759=12,1,AI759+1)</f>
        <v>8</v>
      </c>
      <c r="AK759" s="69">
        <f t="shared" ref="AK759" si="17846">IF(AJ759=12,1,AJ759+1)</f>
        <v>9</v>
      </c>
      <c r="AL759" s="69">
        <f t="shared" ref="AL759" si="17847">IF(AK759=12,1,AK759+1)</f>
        <v>10</v>
      </c>
      <c r="AM759" s="69">
        <f t="shared" ref="AM759" si="17848">IF(AL759=12,1,AL759+1)</f>
        <v>11</v>
      </c>
      <c r="AN759" s="69">
        <f t="shared" ref="AN759" si="17849">IF(AM759=12,1,AM759+1)</f>
        <v>12</v>
      </c>
      <c r="AO759" s="69">
        <f t="shared" ref="AO759" si="17850">IF(AN759=12,1,AN759+1)</f>
        <v>1</v>
      </c>
      <c r="AP759" s="69">
        <f t="shared" ref="AP759" si="17851">IF(AO759=12,1,AO759+1)</f>
        <v>2</v>
      </c>
      <c r="AQ759" s="69">
        <f t="shared" ref="AQ759" si="17852">IF(AP759=12,1,AP759+1)</f>
        <v>3</v>
      </c>
      <c r="AR759" s="69">
        <f t="shared" ref="AR759" si="17853">IF(AQ759=12,1,AQ759+1)</f>
        <v>4</v>
      </c>
      <c r="AS759" s="69">
        <f t="shared" ref="AS759" si="17854">IF(AR759=12,1,AR759+1)</f>
        <v>5</v>
      </c>
      <c r="AT759" s="69">
        <f t="shared" ref="AT759" si="17855">IF(AS759=12,1,AS759+1)</f>
        <v>6</v>
      </c>
      <c r="AU759" s="69">
        <f t="shared" ref="AU759" si="17856">IF(AT759=12,1,AT759+1)</f>
        <v>7</v>
      </c>
      <c r="AV759" s="69">
        <f t="shared" ref="AV759" si="17857">IF(AU759=12,1,AU759+1)</f>
        <v>8</v>
      </c>
      <c r="AW759" s="69">
        <f t="shared" ref="AW759" si="17858">IF(AV759=12,1,AV759+1)</f>
        <v>9</v>
      </c>
      <c r="AX759" s="69">
        <f t="shared" ref="AX759" si="17859">IF(AW759=12,1,AW759+1)</f>
        <v>10</v>
      </c>
      <c r="AY759" s="69">
        <f t="shared" ref="AY759" si="17860">IF(AX759=12,1,AX759+1)</f>
        <v>11</v>
      </c>
      <c r="AZ759" s="69">
        <f t="shared" ref="AZ759" si="17861">IF(AY759=12,1,AY759+1)</f>
        <v>12</v>
      </c>
      <c r="BA759" s="69">
        <f t="shared" ref="BA759" si="17862">IF(AZ759=12,1,AZ759+1)</f>
        <v>1</v>
      </c>
      <c r="BB759" s="69">
        <f t="shared" ref="BB759" si="17863">IF(BA759=12,1,BA759+1)</f>
        <v>2</v>
      </c>
      <c r="BC759" s="69">
        <f t="shared" ref="BC759" si="17864">IF(BB759=12,1,BB759+1)</f>
        <v>3</v>
      </c>
      <c r="BD759" s="69">
        <f t="shared" ref="BD759" si="17865">IF(BC759=12,1,BC759+1)</f>
        <v>4</v>
      </c>
      <c r="BE759" s="69">
        <f t="shared" ref="BE759" si="17866">IF(BD759=12,1,BD759+1)</f>
        <v>5</v>
      </c>
      <c r="BF759" s="69">
        <f t="shared" ref="BF759" si="17867">IF(BE759=12,1,BE759+1)</f>
        <v>6</v>
      </c>
      <c r="BG759" s="69">
        <f t="shared" ref="BG759" si="17868">IF(BF759=12,1,BF759+1)</f>
        <v>7</v>
      </c>
      <c r="BH759" s="69">
        <f t="shared" ref="BH759" si="17869">IF(BG759=12,1,BG759+1)</f>
        <v>8</v>
      </c>
      <c r="BI759" s="69">
        <f t="shared" ref="BI759" si="17870">IF(BH759=12,1,BH759+1)</f>
        <v>9</v>
      </c>
      <c r="BJ759" s="69">
        <f t="shared" ref="BJ759" si="17871">IF(BI759=12,1,BI759+1)</f>
        <v>10</v>
      </c>
      <c r="BK759" s="69">
        <f t="shared" ref="BK759" si="17872">IF(BJ759=12,1,BJ759+1)</f>
        <v>11</v>
      </c>
      <c r="BL759" s="69">
        <f t="shared" ref="BL759" si="17873">IF(BK759=12,1,BK759+1)</f>
        <v>12</v>
      </c>
      <c r="BM759" s="69">
        <f t="shared" ref="BM759" si="17874">IF(BL759=12,1,BL759+1)</f>
        <v>1</v>
      </c>
      <c r="BN759" s="69">
        <f t="shared" ref="BN759" si="17875">IF(BM759=12,1,BM759+1)</f>
        <v>2</v>
      </c>
      <c r="BO759" s="69">
        <f t="shared" ref="BO759" si="17876">IF(BN759=12,1,BN759+1)</f>
        <v>3</v>
      </c>
      <c r="BP759" s="69">
        <f t="shared" ref="BP759" si="17877">IF(BO759=12,1,BO759+1)</f>
        <v>4</v>
      </c>
      <c r="BQ759" s="69">
        <f t="shared" ref="BQ759" si="17878">IF(BP759=12,1,BP759+1)</f>
        <v>5</v>
      </c>
      <c r="BR759" s="69">
        <f t="shared" ref="BR759" si="17879">IF(BQ759=12,1,BQ759+1)</f>
        <v>6</v>
      </c>
      <c r="BS759" s="69">
        <f t="shared" ref="BS759" si="17880">IF(BR759=12,1,BR759+1)</f>
        <v>7</v>
      </c>
      <c r="BT759" s="69">
        <f t="shared" ref="BT759" si="17881">IF(BS759=12,1,BS759+1)</f>
        <v>8</v>
      </c>
      <c r="BU759" s="69">
        <f t="shared" ref="BU759" si="17882">IF(BT759=12,1,BT759+1)</f>
        <v>9</v>
      </c>
      <c r="BV759" s="69">
        <f t="shared" ref="BV759" si="17883">IF(BU759=12,1,BU759+1)</f>
        <v>10</v>
      </c>
      <c r="BW759" s="69">
        <f t="shared" ref="BW759" si="17884">IF(BV759=12,1,BV759+1)</f>
        <v>11</v>
      </c>
      <c r="BX759" s="69">
        <f t="shared" ref="BX759" si="17885">IF(BW759=12,1,BW759+1)</f>
        <v>12</v>
      </c>
      <c r="BY759" s="74"/>
      <c r="BZ759" s="71"/>
      <c r="CA759" s="71"/>
      <c r="CB759" s="71"/>
    </row>
    <row r="760" spans="1:96" s="98" customFormat="1" ht="18" hidden="1" customHeight="1" x14ac:dyDescent="0.3">
      <c r="A760" s="230"/>
      <c r="B760" s="105"/>
      <c r="C760" s="305"/>
      <c r="D760" s="116"/>
      <c r="E760" s="116"/>
      <c r="F760" s="116"/>
      <c r="G760" s="308"/>
      <c r="H760" s="308"/>
      <c r="I760" s="309"/>
      <c r="J760" s="309"/>
      <c r="K760" s="128"/>
      <c r="L760" s="311"/>
      <c r="M760" s="7"/>
      <c r="N760" s="314"/>
      <c r="P760" s="70"/>
      <c r="Q760" s="53">
        <f t="shared" ref="Q760:BX760" si="17886">VALUE(_xlfn.CONCAT(Q759,".",Q762))</f>
        <v>1</v>
      </c>
      <c r="R760" s="66">
        <f t="shared" si="17886"/>
        <v>32</v>
      </c>
      <c r="S760" s="66">
        <f t="shared" si="17886"/>
        <v>61</v>
      </c>
      <c r="T760" s="66">
        <f t="shared" si="17886"/>
        <v>92</v>
      </c>
      <c r="U760" s="66">
        <f t="shared" si="17886"/>
        <v>122</v>
      </c>
      <c r="V760" s="66">
        <f t="shared" si="17886"/>
        <v>153</v>
      </c>
      <c r="W760" s="66">
        <f t="shared" si="17886"/>
        <v>183</v>
      </c>
      <c r="X760" s="66">
        <f t="shared" si="17886"/>
        <v>214</v>
      </c>
      <c r="Y760" s="66">
        <f t="shared" si="17886"/>
        <v>245</v>
      </c>
      <c r="Z760" s="66">
        <f t="shared" si="17886"/>
        <v>275</v>
      </c>
      <c r="AA760" s="66">
        <f t="shared" si="17886"/>
        <v>306</v>
      </c>
      <c r="AB760" s="66">
        <f t="shared" si="17886"/>
        <v>336</v>
      </c>
      <c r="AC760" s="66">
        <f t="shared" si="17886"/>
        <v>367</v>
      </c>
      <c r="AD760" s="66">
        <f t="shared" si="17886"/>
        <v>398</v>
      </c>
      <c r="AE760" s="66">
        <f t="shared" si="17886"/>
        <v>426</v>
      </c>
      <c r="AF760" s="66">
        <f t="shared" si="17886"/>
        <v>457</v>
      </c>
      <c r="AG760" s="66">
        <f t="shared" si="17886"/>
        <v>487</v>
      </c>
      <c r="AH760" s="66">
        <f t="shared" si="17886"/>
        <v>518</v>
      </c>
      <c r="AI760" s="66">
        <f t="shared" si="17886"/>
        <v>548</v>
      </c>
      <c r="AJ760" s="66">
        <f t="shared" si="17886"/>
        <v>579</v>
      </c>
      <c r="AK760" s="66">
        <f t="shared" si="17886"/>
        <v>610</v>
      </c>
      <c r="AL760" s="66">
        <f t="shared" si="17886"/>
        <v>640</v>
      </c>
      <c r="AM760" s="66">
        <f t="shared" si="17886"/>
        <v>671</v>
      </c>
      <c r="AN760" s="66">
        <f t="shared" si="17886"/>
        <v>701</v>
      </c>
      <c r="AO760" s="66">
        <f t="shared" si="17886"/>
        <v>732</v>
      </c>
      <c r="AP760" s="66">
        <f t="shared" si="17886"/>
        <v>763</v>
      </c>
      <c r="AQ760" s="66">
        <f t="shared" si="17886"/>
        <v>791</v>
      </c>
      <c r="AR760" s="66">
        <f t="shared" si="17886"/>
        <v>822</v>
      </c>
      <c r="AS760" s="66">
        <f t="shared" si="17886"/>
        <v>852</v>
      </c>
      <c r="AT760" s="66">
        <f t="shared" si="17886"/>
        <v>883</v>
      </c>
      <c r="AU760" s="66">
        <f t="shared" si="17886"/>
        <v>913</v>
      </c>
      <c r="AV760" s="66">
        <f t="shared" si="17886"/>
        <v>944</v>
      </c>
      <c r="AW760" s="66">
        <f t="shared" si="17886"/>
        <v>975</v>
      </c>
      <c r="AX760" s="66">
        <f t="shared" si="17886"/>
        <v>1005</v>
      </c>
      <c r="AY760" s="66">
        <f t="shared" si="17886"/>
        <v>1036</v>
      </c>
      <c r="AZ760" s="66">
        <f t="shared" si="17886"/>
        <v>1066</v>
      </c>
      <c r="BA760" s="66">
        <f t="shared" si="17886"/>
        <v>1097</v>
      </c>
      <c r="BB760" s="66">
        <f t="shared" si="17886"/>
        <v>1128</v>
      </c>
      <c r="BC760" s="66">
        <f t="shared" si="17886"/>
        <v>1156</v>
      </c>
      <c r="BD760" s="66">
        <f t="shared" si="17886"/>
        <v>1187</v>
      </c>
      <c r="BE760" s="66">
        <f t="shared" si="17886"/>
        <v>1217</v>
      </c>
      <c r="BF760" s="66">
        <f t="shared" si="17886"/>
        <v>1248</v>
      </c>
      <c r="BG760" s="66">
        <f t="shared" si="17886"/>
        <v>1278</v>
      </c>
      <c r="BH760" s="66">
        <f t="shared" si="17886"/>
        <v>1309</v>
      </c>
      <c r="BI760" s="66">
        <f t="shared" si="17886"/>
        <v>1340</v>
      </c>
      <c r="BJ760" s="66">
        <f t="shared" si="17886"/>
        <v>1370</v>
      </c>
      <c r="BK760" s="66">
        <f t="shared" si="17886"/>
        <v>1401</v>
      </c>
      <c r="BL760" s="66">
        <f t="shared" si="17886"/>
        <v>1431</v>
      </c>
      <c r="BM760" s="66">
        <f t="shared" si="17886"/>
        <v>1462</v>
      </c>
      <c r="BN760" s="66">
        <f t="shared" si="17886"/>
        <v>1493</v>
      </c>
      <c r="BO760" s="66">
        <f t="shared" si="17886"/>
        <v>1522</v>
      </c>
      <c r="BP760" s="66">
        <f t="shared" si="17886"/>
        <v>1553</v>
      </c>
      <c r="BQ760" s="66">
        <f t="shared" si="17886"/>
        <v>1583</v>
      </c>
      <c r="BR760" s="66">
        <f t="shared" si="17886"/>
        <v>1614</v>
      </c>
      <c r="BS760" s="66">
        <f t="shared" si="17886"/>
        <v>1644</v>
      </c>
      <c r="BT760" s="66">
        <f t="shared" si="17886"/>
        <v>1675</v>
      </c>
      <c r="BU760" s="66">
        <f t="shared" si="17886"/>
        <v>1706</v>
      </c>
      <c r="BV760" s="66">
        <f t="shared" si="17886"/>
        <v>1736</v>
      </c>
      <c r="BW760" s="66">
        <f t="shared" si="17886"/>
        <v>1767</v>
      </c>
      <c r="BX760" s="66">
        <f t="shared" si="17886"/>
        <v>1797</v>
      </c>
      <c r="BY760" s="75"/>
      <c r="BZ760" s="72"/>
      <c r="CA760" s="72"/>
      <c r="CB760" s="72"/>
    </row>
    <row r="761" spans="1:96" s="98" customFormat="1" ht="18" customHeight="1" x14ac:dyDescent="0.3">
      <c r="A761" s="230"/>
      <c r="B761" s="105"/>
      <c r="C761" s="305"/>
      <c r="D761" s="116"/>
      <c r="E761" s="309" t="s">
        <v>199</v>
      </c>
      <c r="F761" s="309" t="s">
        <v>199</v>
      </c>
      <c r="G761" s="308"/>
      <c r="H761" s="308"/>
      <c r="I761" s="309"/>
      <c r="J761" s="309"/>
      <c r="K761" s="309" t="s">
        <v>209</v>
      </c>
      <c r="L761" s="311"/>
      <c r="M761" s="7"/>
      <c r="N761" s="314"/>
      <c r="P761" s="70"/>
      <c r="Q761" s="54" t="str">
        <f>VLOOKUP(Q759,'Podpůrná data'!$J$13:$K$24,2)</f>
        <v>leden</v>
      </c>
      <c r="R761" s="54" t="str">
        <f>VLOOKUP(R759,'Podpůrná data'!$J$13:$K$24,2)</f>
        <v>únor</v>
      </c>
      <c r="S761" s="54" t="str">
        <f>VLOOKUP(S759,'Podpůrná data'!$J$13:$K$24,2)</f>
        <v>březen</v>
      </c>
      <c r="T761" s="54" t="str">
        <f>VLOOKUP(T759,'Podpůrná data'!$J$13:$K$24,2)</f>
        <v>duben</v>
      </c>
      <c r="U761" s="54" t="str">
        <f>VLOOKUP(U759,'Podpůrná data'!$J$13:$K$24,2)</f>
        <v>květen</v>
      </c>
      <c r="V761" s="54" t="str">
        <f>VLOOKUP(V759,'Podpůrná data'!$J$13:$K$24,2)</f>
        <v>červen</v>
      </c>
      <c r="W761" s="54" t="str">
        <f>VLOOKUP(W759,'Podpůrná data'!$J$13:$K$24,2)</f>
        <v>červenec</v>
      </c>
      <c r="X761" s="54" t="str">
        <f>VLOOKUP(X759,'Podpůrná data'!$J$13:$K$24,2)</f>
        <v>srpen</v>
      </c>
      <c r="Y761" s="54" t="str">
        <f>VLOOKUP(Y759,'Podpůrná data'!$J$13:$K$24,2)</f>
        <v>září</v>
      </c>
      <c r="Z761" s="54" t="str">
        <f>VLOOKUP(Z759,'Podpůrná data'!$J$13:$K$24,2)</f>
        <v>říjen</v>
      </c>
      <c r="AA761" s="54" t="str">
        <f>VLOOKUP(AA759,'Podpůrná data'!$J$13:$K$24,2)</f>
        <v>listopad</v>
      </c>
      <c r="AB761" s="54" t="str">
        <f>VLOOKUP(AB759,'Podpůrná data'!$J$13:$K$24,2)</f>
        <v>prosinec</v>
      </c>
      <c r="AC761" s="54" t="str">
        <f>VLOOKUP(AC759,'Podpůrná data'!$J$13:$K$24,2)</f>
        <v>leden</v>
      </c>
      <c r="AD761" s="54" t="str">
        <f>VLOOKUP(AD759,'Podpůrná data'!$J$13:$K$24,2)</f>
        <v>únor</v>
      </c>
      <c r="AE761" s="54" t="str">
        <f>VLOOKUP(AE759,'Podpůrná data'!$J$13:$K$24,2)</f>
        <v>březen</v>
      </c>
      <c r="AF761" s="54" t="str">
        <f>VLOOKUP(AF759,'Podpůrná data'!$J$13:$K$24,2)</f>
        <v>duben</v>
      </c>
      <c r="AG761" s="54" t="str">
        <f>VLOOKUP(AG759,'Podpůrná data'!$J$13:$K$24,2)</f>
        <v>květen</v>
      </c>
      <c r="AH761" s="54" t="str">
        <f>VLOOKUP(AH759,'Podpůrná data'!$J$13:$K$24,2)</f>
        <v>červen</v>
      </c>
      <c r="AI761" s="54" t="str">
        <f>VLOOKUP(AI759,'Podpůrná data'!$J$13:$K$24,2)</f>
        <v>červenec</v>
      </c>
      <c r="AJ761" s="54" t="str">
        <f>VLOOKUP(AJ759,'Podpůrná data'!$J$13:$K$24,2)</f>
        <v>srpen</v>
      </c>
      <c r="AK761" s="54" t="str">
        <f>VLOOKUP(AK759,'Podpůrná data'!$J$13:$K$24,2)</f>
        <v>září</v>
      </c>
      <c r="AL761" s="54" t="str">
        <f>VLOOKUP(AL759,'Podpůrná data'!$J$13:$K$24,2)</f>
        <v>říjen</v>
      </c>
      <c r="AM761" s="54" t="str">
        <f>VLOOKUP(AM759,'Podpůrná data'!$J$13:$K$24,2)</f>
        <v>listopad</v>
      </c>
      <c r="AN761" s="54" t="str">
        <f>VLOOKUP(AN759,'Podpůrná data'!$J$13:$K$24,2)</f>
        <v>prosinec</v>
      </c>
      <c r="AO761" s="54" t="str">
        <f>VLOOKUP(AO759,'Podpůrná data'!$J$13:$K$24,2)</f>
        <v>leden</v>
      </c>
      <c r="AP761" s="54" t="str">
        <f>VLOOKUP(AP759,'Podpůrná data'!$J$13:$K$24,2)</f>
        <v>únor</v>
      </c>
      <c r="AQ761" s="54" t="str">
        <f>VLOOKUP(AQ759,'Podpůrná data'!$J$13:$K$24,2)</f>
        <v>březen</v>
      </c>
      <c r="AR761" s="54" t="str">
        <f>VLOOKUP(AR759,'Podpůrná data'!$J$13:$K$24,2)</f>
        <v>duben</v>
      </c>
      <c r="AS761" s="54" t="str">
        <f>VLOOKUP(AS759,'Podpůrná data'!$J$13:$K$24,2)</f>
        <v>květen</v>
      </c>
      <c r="AT761" s="54" t="str">
        <f>VLOOKUP(AT759,'Podpůrná data'!$J$13:$K$24,2)</f>
        <v>červen</v>
      </c>
      <c r="AU761" s="54" t="str">
        <f>VLOOKUP(AU759,'Podpůrná data'!$J$13:$K$24,2)</f>
        <v>červenec</v>
      </c>
      <c r="AV761" s="54" t="str">
        <f>VLOOKUP(AV759,'Podpůrná data'!$J$13:$K$24,2)</f>
        <v>srpen</v>
      </c>
      <c r="AW761" s="54" t="str">
        <f>VLOOKUP(AW759,'Podpůrná data'!$J$13:$K$24,2)</f>
        <v>září</v>
      </c>
      <c r="AX761" s="54" t="str">
        <f>VLOOKUP(AX759,'Podpůrná data'!$J$13:$K$24,2)</f>
        <v>říjen</v>
      </c>
      <c r="AY761" s="54" t="str">
        <f>VLOOKUP(AY759,'Podpůrná data'!$J$13:$K$24,2)</f>
        <v>listopad</v>
      </c>
      <c r="AZ761" s="54" t="str">
        <f>VLOOKUP(AZ759,'Podpůrná data'!$J$13:$K$24,2)</f>
        <v>prosinec</v>
      </c>
      <c r="BA761" s="54" t="str">
        <f>VLOOKUP(BA759,'Podpůrná data'!$J$13:$K$24,2)</f>
        <v>leden</v>
      </c>
      <c r="BB761" s="54" t="str">
        <f>VLOOKUP(BB759,'Podpůrná data'!$J$13:$K$24,2)</f>
        <v>únor</v>
      </c>
      <c r="BC761" s="54" t="str">
        <f>VLOOKUP(BC759,'Podpůrná data'!$J$13:$K$24,2)</f>
        <v>březen</v>
      </c>
      <c r="BD761" s="54" t="str">
        <f>VLOOKUP(BD759,'Podpůrná data'!$J$13:$K$24,2)</f>
        <v>duben</v>
      </c>
      <c r="BE761" s="54" t="str">
        <f>VLOOKUP(BE759,'Podpůrná data'!$J$13:$K$24,2)</f>
        <v>květen</v>
      </c>
      <c r="BF761" s="54" t="str">
        <f>VLOOKUP(BF759,'Podpůrná data'!$J$13:$K$24,2)</f>
        <v>červen</v>
      </c>
      <c r="BG761" s="54" t="str">
        <f>VLOOKUP(BG759,'Podpůrná data'!$J$13:$K$24,2)</f>
        <v>červenec</v>
      </c>
      <c r="BH761" s="54" t="str">
        <f>VLOOKUP(BH759,'Podpůrná data'!$J$13:$K$24,2)</f>
        <v>srpen</v>
      </c>
      <c r="BI761" s="54" t="str">
        <f>VLOOKUP(BI759,'Podpůrná data'!$J$13:$K$24,2)</f>
        <v>září</v>
      </c>
      <c r="BJ761" s="54" t="str">
        <f>VLOOKUP(BJ759,'Podpůrná data'!$J$13:$K$24,2)</f>
        <v>říjen</v>
      </c>
      <c r="BK761" s="54" t="str">
        <f>VLOOKUP(BK759,'Podpůrná data'!$J$13:$K$24,2)</f>
        <v>listopad</v>
      </c>
      <c r="BL761" s="54" t="str">
        <f>VLOOKUP(BL759,'Podpůrná data'!$J$13:$K$24,2)</f>
        <v>prosinec</v>
      </c>
      <c r="BM761" s="54" t="str">
        <f>VLOOKUP(BM759,'Podpůrná data'!$J$13:$K$24,2)</f>
        <v>leden</v>
      </c>
      <c r="BN761" s="54" t="str">
        <f>VLOOKUP(BN759,'Podpůrná data'!$J$13:$K$24,2)</f>
        <v>únor</v>
      </c>
      <c r="BO761" s="54" t="str">
        <f>VLOOKUP(BO759,'Podpůrná data'!$J$13:$K$24,2)</f>
        <v>březen</v>
      </c>
      <c r="BP761" s="54" t="str">
        <f>VLOOKUP(BP759,'Podpůrná data'!$J$13:$K$24,2)</f>
        <v>duben</v>
      </c>
      <c r="BQ761" s="54" t="str">
        <f>VLOOKUP(BQ759,'Podpůrná data'!$J$13:$K$24,2)</f>
        <v>květen</v>
      </c>
      <c r="BR761" s="54" t="str">
        <f>VLOOKUP(BR759,'Podpůrná data'!$J$13:$K$24,2)</f>
        <v>červen</v>
      </c>
      <c r="BS761" s="54" t="str">
        <f>VLOOKUP(BS759,'Podpůrná data'!$J$13:$K$24,2)</f>
        <v>červenec</v>
      </c>
      <c r="BT761" s="54" t="str">
        <f>VLOOKUP(BT759,'Podpůrná data'!$J$13:$K$24,2)</f>
        <v>srpen</v>
      </c>
      <c r="BU761" s="54" t="str">
        <f>VLOOKUP(BU759,'Podpůrná data'!$J$13:$K$24,2)</f>
        <v>září</v>
      </c>
      <c r="BV761" s="54" t="str">
        <f>VLOOKUP(BV759,'Podpůrná data'!$J$13:$K$24,2)</f>
        <v>říjen</v>
      </c>
      <c r="BW761" s="54" t="str">
        <f>VLOOKUP(BW759,'Podpůrná data'!$J$13:$K$24,2)</f>
        <v>listopad</v>
      </c>
      <c r="BX761" s="54" t="str">
        <f>VLOOKUP(BX759,'Podpůrná data'!$J$13:$K$24,2)</f>
        <v>prosinec</v>
      </c>
      <c r="BY761" s="143"/>
      <c r="BZ761" s="144"/>
      <c r="CA761" s="165"/>
      <c r="CB761" s="165"/>
      <c r="CD761" s="147" t="s">
        <v>104</v>
      </c>
      <c r="CE761" s="147" t="s">
        <v>105</v>
      </c>
      <c r="CF761" s="147" t="s">
        <v>106</v>
      </c>
      <c r="CG761" s="147" t="s">
        <v>107</v>
      </c>
      <c r="CH761" s="147" t="s">
        <v>108</v>
      </c>
      <c r="CI761" s="147" t="s">
        <v>109</v>
      </c>
      <c r="CJ761" s="147" t="s">
        <v>110</v>
      </c>
      <c r="CK761" s="147" t="s">
        <v>111</v>
      </c>
      <c r="CL761" s="147" t="s">
        <v>112</v>
      </c>
      <c r="CM761" s="147" t="s">
        <v>166</v>
      </c>
      <c r="CN761" s="147" t="s">
        <v>167</v>
      </c>
      <c r="CO761" s="147" t="s">
        <v>168</v>
      </c>
      <c r="CP761" s="147" t="s">
        <v>194</v>
      </c>
      <c r="CQ761" s="147" t="s">
        <v>195</v>
      </c>
      <c r="CR761" s="147" t="s">
        <v>196</v>
      </c>
    </row>
    <row r="762" spans="1:96" s="98" customFormat="1" ht="16.2" customHeight="1" x14ac:dyDescent="0.3">
      <c r="A762" s="230"/>
      <c r="B762" s="105"/>
      <c r="C762" s="305"/>
      <c r="D762" s="116"/>
      <c r="E762" s="309"/>
      <c r="F762" s="309"/>
      <c r="G762" s="308"/>
      <c r="H762" s="308"/>
      <c r="I762" s="309"/>
      <c r="J762" s="309"/>
      <c r="K762" s="309"/>
      <c r="L762" s="311"/>
      <c r="M762" s="7"/>
      <c r="N762" s="314"/>
      <c r="P762" s="70"/>
      <c r="Q762" s="54">
        <f>YEAR(Úvod!$F$10)</f>
        <v>1900</v>
      </c>
      <c r="R762" s="54">
        <f t="shared" ref="R762" si="17887">IF(R759=1,Q762+1,Q762)</f>
        <v>1900</v>
      </c>
      <c r="S762" s="54">
        <f t="shared" ref="S762" si="17888">IF(S759=1,R762+1,R762)</f>
        <v>1900</v>
      </c>
      <c r="T762" s="54">
        <f t="shared" ref="T762" si="17889">IF(T759=1,S762+1,S762)</f>
        <v>1900</v>
      </c>
      <c r="U762" s="54">
        <f t="shared" ref="U762" si="17890">IF(U759=1,T762+1,T762)</f>
        <v>1900</v>
      </c>
      <c r="V762" s="54">
        <f t="shared" ref="V762" si="17891">IF(V759=1,U762+1,U762)</f>
        <v>1900</v>
      </c>
      <c r="W762" s="54">
        <f t="shared" ref="W762" si="17892">IF(W759=1,V762+1,V762)</f>
        <v>1900</v>
      </c>
      <c r="X762" s="54">
        <f t="shared" ref="X762" si="17893">IF(X759=1,W762+1,W762)</f>
        <v>1900</v>
      </c>
      <c r="Y762" s="54">
        <f t="shared" ref="Y762" si="17894">IF(Y759=1,X762+1,X762)</f>
        <v>1900</v>
      </c>
      <c r="Z762" s="54">
        <f t="shared" ref="Z762" si="17895">IF(Z759=1,Y762+1,Y762)</f>
        <v>1900</v>
      </c>
      <c r="AA762" s="54">
        <f t="shared" ref="AA762" si="17896">IF(AA759=1,Z762+1,Z762)</f>
        <v>1900</v>
      </c>
      <c r="AB762" s="54">
        <f t="shared" ref="AB762" si="17897">IF(AB759=1,AA762+1,AA762)</f>
        <v>1900</v>
      </c>
      <c r="AC762" s="54">
        <f t="shared" ref="AC762" si="17898">IF(AC759=1,AB762+1,AB762)</f>
        <v>1901</v>
      </c>
      <c r="AD762" s="54">
        <f t="shared" ref="AD762" si="17899">IF(AD759=1,AC762+1,AC762)</f>
        <v>1901</v>
      </c>
      <c r="AE762" s="54">
        <f t="shared" ref="AE762" si="17900">IF(AE759=1,AD762+1,AD762)</f>
        <v>1901</v>
      </c>
      <c r="AF762" s="54">
        <f t="shared" ref="AF762" si="17901">IF(AF759=1,AE762+1,AE762)</f>
        <v>1901</v>
      </c>
      <c r="AG762" s="54">
        <f t="shared" ref="AG762" si="17902">IF(AG759=1,AF762+1,AF762)</f>
        <v>1901</v>
      </c>
      <c r="AH762" s="54">
        <f t="shared" ref="AH762" si="17903">IF(AH759=1,AG762+1,AG762)</f>
        <v>1901</v>
      </c>
      <c r="AI762" s="54">
        <f t="shared" ref="AI762" si="17904">IF(AI759=1,AH762+1,AH762)</f>
        <v>1901</v>
      </c>
      <c r="AJ762" s="54">
        <f t="shared" ref="AJ762" si="17905">IF(AJ759=1,AI762+1,AI762)</f>
        <v>1901</v>
      </c>
      <c r="AK762" s="54">
        <f t="shared" ref="AK762" si="17906">IF(AK759=1,AJ762+1,AJ762)</f>
        <v>1901</v>
      </c>
      <c r="AL762" s="54">
        <f t="shared" ref="AL762" si="17907">IF(AL759=1,AK762+1,AK762)</f>
        <v>1901</v>
      </c>
      <c r="AM762" s="54">
        <f t="shared" ref="AM762" si="17908">IF(AM759=1,AL762+1,AL762)</f>
        <v>1901</v>
      </c>
      <c r="AN762" s="54">
        <f t="shared" ref="AN762" si="17909">IF(AN759=1,AM762+1,AM762)</f>
        <v>1901</v>
      </c>
      <c r="AO762" s="54">
        <f t="shared" ref="AO762" si="17910">IF(AO759=1,AN762+1,AN762)</f>
        <v>1902</v>
      </c>
      <c r="AP762" s="54">
        <f t="shared" ref="AP762" si="17911">IF(AP759=1,AO762+1,AO762)</f>
        <v>1902</v>
      </c>
      <c r="AQ762" s="54">
        <f t="shared" ref="AQ762" si="17912">IF(AQ759=1,AP762+1,AP762)</f>
        <v>1902</v>
      </c>
      <c r="AR762" s="54">
        <f t="shared" ref="AR762" si="17913">IF(AR759=1,AQ762+1,AQ762)</f>
        <v>1902</v>
      </c>
      <c r="AS762" s="54">
        <f t="shared" ref="AS762" si="17914">IF(AS759=1,AR762+1,AR762)</f>
        <v>1902</v>
      </c>
      <c r="AT762" s="54">
        <f t="shared" ref="AT762" si="17915">IF(AT759=1,AS762+1,AS762)</f>
        <v>1902</v>
      </c>
      <c r="AU762" s="54">
        <f t="shared" ref="AU762" si="17916">IF(AU759=1,AT762+1,AT762)</f>
        <v>1902</v>
      </c>
      <c r="AV762" s="54">
        <f t="shared" ref="AV762" si="17917">IF(AV759=1,AU762+1,AU762)</f>
        <v>1902</v>
      </c>
      <c r="AW762" s="54">
        <f t="shared" ref="AW762" si="17918">IF(AW759=1,AV762+1,AV762)</f>
        <v>1902</v>
      </c>
      <c r="AX762" s="54">
        <f t="shared" ref="AX762" si="17919">IF(AX759=1,AW762+1,AW762)</f>
        <v>1902</v>
      </c>
      <c r="AY762" s="54">
        <f t="shared" ref="AY762" si="17920">IF(AY759=1,AX762+1,AX762)</f>
        <v>1902</v>
      </c>
      <c r="AZ762" s="54">
        <f t="shared" ref="AZ762" si="17921">IF(AZ759=1,AY762+1,AY762)</f>
        <v>1902</v>
      </c>
      <c r="BA762" s="54">
        <f t="shared" ref="BA762" si="17922">IF(BA759=1,AZ762+1,AZ762)</f>
        <v>1903</v>
      </c>
      <c r="BB762" s="54">
        <f t="shared" ref="BB762" si="17923">IF(BB759=1,BA762+1,BA762)</f>
        <v>1903</v>
      </c>
      <c r="BC762" s="54">
        <f t="shared" ref="BC762" si="17924">IF(BC759=1,BB762+1,BB762)</f>
        <v>1903</v>
      </c>
      <c r="BD762" s="54">
        <f t="shared" ref="BD762" si="17925">IF(BD759=1,BC762+1,BC762)</f>
        <v>1903</v>
      </c>
      <c r="BE762" s="54">
        <f t="shared" ref="BE762" si="17926">IF(BE759=1,BD762+1,BD762)</f>
        <v>1903</v>
      </c>
      <c r="BF762" s="54">
        <f t="shared" ref="BF762" si="17927">IF(BF759=1,BE762+1,BE762)</f>
        <v>1903</v>
      </c>
      <c r="BG762" s="54">
        <f t="shared" ref="BG762" si="17928">IF(BG759=1,BF762+1,BF762)</f>
        <v>1903</v>
      </c>
      <c r="BH762" s="54">
        <f t="shared" ref="BH762" si="17929">IF(BH759=1,BG762+1,BG762)</f>
        <v>1903</v>
      </c>
      <c r="BI762" s="54">
        <f t="shared" ref="BI762" si="17930">IF(BI759=1,BH762+1,BH762)</f>
        <v>1903</v>
      </c>
      <c r="BJ762" s="54">
        <f t="shared" ref="BJ762" si="17931">IF(BJ759=1,BI762+1,BI762)</f>
        <v>1903</v>
      </c>
      <c r="BK762" s="54">
        <f t="shared" ref="BK762" si="17932">IF(BK759=1,BJ762+1,BJ762)</f>
        <v>1903</v>
      </c>
      <c r="BL762" s="54">
        <f t="shared" ref="BL762" si="17933">IF(BL759=1,BK762+1,BK762)</f>
        <v>1903</v>
      </c>
      <c r="BM762" s="54">
        <f t="shared" ref="BM762" si="17934">IF(BM759=1,BL762+1,BL762)</f>
        <v>1904</v>
      </c>
      <c r="BN762" s="54">
        <f t="shared" ref="BN762" si="17935">IF(BN759=1,BM762+1,BM762)</f>
        <v>1904</v>
      </c>
      <c r="BO762" s="54">
        <f t="shared" ref="BO762" si="17936">IF(BO759=1,BN762+1,BN762)</f>
        <v>1904</v>
      </c>
      <c r="BP762" s="54">
        <f t="shared" ref="BP762" si="17937">IF(BP759=1,BO762+1,BO762)</f>
        <v>1904</v>
      </c>
      <c r="BQ762" s="54">
        <f t="shared" ref="BQ762" si="17938">IF(BQ759=1,BP762+1,BP762)</f>
        <v>1904</v>
      </c>
      <c r="BR762" s="54">
        <f t="shared" ref="BR762" si="17939">IF(BR759=1,BQ762+1,BQ762)</f>
        <v>1904</v>
      </c>
      <c r="BS762" s="54">
        <f t="shared" ref="BS762" si="17940">IF(BS759=1,BR762+1,BR762)</f>
        <v>1904</v>
      </c>
      <c r="BT762" s="54">
        <f t="shared" ref="BT762" si="17941">IF(BT759=1,BS762+1,BS762)</f>
        <v>1904</v>
      </c>
      <c r="BU762" s="54">
        <f t="shared" ref="BU762" si="17942">IF(BU759=1,BT762+1,BT762)</f>
        <v>1904</v>
      </c>
      <c r="BV762" s="54">
        <f t="shared" ref="BV762" si="17943">IF(BV759=1,BU762+1,BU762)</f>
        <v>1904</v>
      </c>
      <c r="BW762" s="54">
        <f t="shared" ref="BW762" si="17944">IF(BW759=1,BV762+1,BV762)</f>
        <v>1904</v>
      </c>
      <c r="BX762" s="54">
        <f t="shared" ref="BX762" si="17945">IF(BX759=1,BW762+1,BW762)</f>
        <v>1904</v>
      </c>
      <c r="BY762" s="163"/>
      <c r="BZ762" s="164"/>
      <c r="CA762" s="165"/>
      <c r="CB762" s="165"/>
    </row>
    <row r="763" spans="1:96" s="98" customFormat="1" ht="16.2" customHeight="1" x14ac:dyDescent="0.3">
      <c r="A763" s="230"/>
      <c r="B763" s="105"/>
      <c r="C763" s="116"/>
      <c r="D763" s="116"/>
      <c r="E763" s="309"/>
      <c r="F763" s="309"/>
      <c r="G763" s="308"/>
      <c r="H763" s="308"/>
      <c r="I763" s="309"/>
      <c r="J763" s="310"/>
      <c r="K763" s="309"/>
      <c r="L763" s="312"/>
      <c r="M763" s="7"/>
      <c r="N763" s="315"/>
      <c r="P763" s="57" t="s">
        <v>170</v>
      </c>
      <c r="Q763" s="196"/>
      <c r="R763" s="196"/>
      <c r="S763" s="196"/>
      <c r="T763" s="196"/>
      <c r="U763" s="196"/>
      <c r="V763" s="196"/>
      <c r="W763" s="196"/>
      <c r="X763" s="196"/>
      <c r="Y763" s="196"/>
      <c r="Z763" s="196"/>
      <c r="AA763" s="196"/>
      <c r="AB763" s="196"/>
      <c r="AC763" s="196"/>
      <c r="AD763" s="196"/>
      <c r="AE763" s="196"/>
      <c r="AF763" s="196"/>
      <c r="AG763" s="196"/>
      <c r="AH763" s="196"/>
      <c r="AI763" s="196"/>
      <c r="AJ763" s="196"/>
      <c r="AK763" s="196"/>
      <c r="AL763" s="196"/>
      <c r="AM763" s="196"/>
      <c r="AN763" s="196"/>
      <c r="AO763" s="196"/>
      <c r="AP763" s="196"/>
      <c r="AQ763" s="196"/>
      <c r="AR763" s="196"/>
      <c r="AS763" s="196"/>
      <c r="AT763" s="196"/>
      <c r="AU763" s="196"/>
      <c r="AV763" s="196"/>
      <c r="AW763" s="196"/>
      <c r="AX763" s="196"/>
      <c r="AY763" s="196"/>
      <c r="AZ763" s="196"/>
      <c r="BA763" s="196"/>
      <c r="BB763" s="196"/>
      <c r="BC763" s="196"/>
      <c r="BD763" s="196"/>
      <c r="BE763" s="196"/>
      <c r="BF763" s="196"/>
      <c r="BG763" s="196"/>
      <c r="BH763" s="196"/>
      <c r="BI763" s="196"/>
      <c r="BJ763" s="196"/>
      <c r="BK763" s="196"/>
      <c r="BL763" s="196"/>
      <c r="BM763" s="196"/>
      <c r="BN763" s="196"/>
      <c r="BO763" s="196"/>
      <c r="BP763" s="196"/>
      <c r="BQ763" s="196"/>
      <c r="BR763" s="196"/>
      <c r="BS763" s="196"/>
      <c r="BT763" s="196"/>
      <c r="BU763" s="196"/>
      <c r="BV763" s="196"/>
      <c r="BW763" s="196"/>
      <c r="BX763" s="196"/>
      <c r="BY763" s="163"/>
      <c r="BZ763" s="164"/>
      <c r="CA763" s="165"/>
      <c r="CB763" s="165"/>
    </row>
    <row r="764" spans="1:96" s="98" customFormat="1" ht="23.4" customHeight="1" x14ac:dyDescent="0.3">
      <c r="A764" s="97"/>
      <c r="B764" s="117" t="s">
        <v>47</v>
      </c>
      <c r="C764" s="297"/>
      <c r="D764" s="297"/>
      <c r="E764" s="197"/>
      <c r="F764" s="193"/>
      <c r="G764" s="198"/>
      <c r="H764" s="199"/>
      <c r="I764" s="198"/>
      <c r="J764" s="167">
        <f>IF(I764="",0,IF(I764='Podpůrná data'!$A$10,'Podpůrná data'!$B$10,'Podpůrná data'!$B$11))</f>
        <v>0</v>
      </c>
      <c r="K764" s="166">
        <f>IFERROR(INT(ROUND(H764,2)*(VLOOKUP(INT(G764),'Podpůrná data'!$A$14:$B$73,2,FALSE))*(G764/(INT(G764)))),0)</f>
        <v>0</v>
      </c>
      <c r="L764" s="55">
        <f>J764*K764</f>
        <v>0</v>
      </c>
      <c r="M764" s="56">
        <f>IF(L764&gt;0,IF(ISTEXT(C764)=TRUE,0,1),0)</f>
        <v>0</v>
      </c>
      <c r="N764" s="142">
        <f>IF(L764&gt;0,1,0)</f>
        <v>0</v>
      </c>
      <c r="O764" s="118"/>
      <c r="P764" s="57" t="s">
        <v>94</v>
      </c>
      <c r="Q764" s="200"/>
      <c r="R764" s="200"/>
      <c r="S764" s="200"/>
      <c r="T764" s="200"/>
      <c r="U764" s="200"/>
      <c r="V764" s="200"/>
      <c r="W764" s="200"/>
      <c r="X764" s="200"/>
      <c r="Y764" s="200"/>
      <c r="Z764" s="200"/>
      <c r="AA764" s="200"/>
      <c r="AB764" s="200"/>
      <c r="AC764" s="200"/>
      <c r="AD764" s="200"/>
      <c r="AE764" s="200"/>
      <c r="AF764" s="200"/>
      <c r="AG764" s="200"/>
      <c r="AH764" s="200"/>
      <c r="AI764" s="200"/>
      <c r="AJ764" s="200"/>
      <c r="AK764" s="200"/>
      <c r="AL764" s="200"/>
      <c r="AM764" s="200"/>
      <c r="AN764" s="200"/>
      <c r="AO764" s="200"/>
      <c r="AP764" s="200"/>
      <c r="AQ764" s="200"/>
      <c r="AR764" s="200"/>
      <c r="AS764" s="200"/>
      <c r="AT764" s="200"/>
      <c r="AU764" s="200"/>
      <c r="AV764" s="200"/>
      <c r="AW764" s="200"/>
      <c r="AX764" s="200"/>
      <c r="AY764" s="200"/>
      <c r="AZ764" s="200"/>
      <c r="BA764" s="200"/>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98">
        <f>SUM(Q772:BX772)</f>
        <v>0</v>
      </c>
      <c r="BZ764" s="300">
        <f>SUM(Q773:BX773)</f>
        <v>0</v>
      </c>
      <c r="CA764" s="302">
        <f>IF($N764=0,0,IF($BY764&gt;=215*$H764,1,0))</f>
        <v>0</v>
      </c>
      <c r="CB764" s="302">
        <f>IF($BY764&gt;=215*$H764,0,(CEILING(215*$H764,1)-$BY764))</f>
        <v>0</v>
      </c>
    </row>
    <row r="765" spans="1:96" s="98" customFormat="1" ht="28.8" x14ac:dyDescent="0.3">
      <c r="A765" s="97"/>
      <c r="B765" s="119"/>
      <c r="C765" s="73"/>
      <c r="D765" s="73"/>
      <c r="E765" s="73"/>
      <c r="F765" s="73"/>
      <c r="G765" s="73"/>
      <c r="H765" s="73"/>
      <c r="I765" s="73"/>
      <c r="J765" s="73"/>
      <c r="K765" s="73"/>
      <c r="L765" s="58"/>
      <c r="M765" s="7"/>
      <c r="N765" s="160"/>
      <c r="P765" s="57" t="s">
        <v>140</v>
      </c>
      <c r="Q765" s="201"/>
      <c r="R765" s="201"/>
      <c r="S765" s="201"/>
      <c r="T765" s="201"/>
      <c r="U765" s="201"/>
      <c r="V765" s="201"/>
      <c r="W765" s="201"/>
      <c r="X765" s="201"/>
      <c r="Y765" s="201"/>
      <c r="Z765" s="201"/>
      <c r="AA765" s="201"/>
      <c r="AB765" s="201"/>
      <c r="AC765" s="201"/>
      <c r="AD765" s="201"/>
      <c r="AE765" s="201"/>
      <c r="AF765" s="201"/>
      <c r="AG765" s="201"/>
      <c r="AH765" s="201"/>
      <c r="AI765" s="201"/>
      <c r="AJ765" s="201"/>
      <c r="AK765" s="201"/>
      <c r="AL765" s="201"/>
      <c r="AM765" s="201"/>
      <c r="AN765" s="201"/>
      <c r="AO765" s="201"/>
      <c r="AP765" s="201"/>
      <c r="AQ765" s="201"/>
      <c r="AR765" s="201"/>
      <c r="AS765" s="201"/>
      <c r="AT765" s="201"/>
      <c r="AU765" s="201"/>
      <c r="AV765" s="201"/>
      <c r="AW765" s="201"/>
      <c r="AX765" s="201"/>
      <c r="AY765" s="201"/>
      <c r="AZ765" s="201"/>
      <c r="BA765" s="201"/>
      <c r="BB765" s="201"/>
      <c r="BC765" s="201"/>
      <c r="BD765" s="201"/>
      <c r="BE765" s="201"/>
      <c r="BF765" s="201"/>
      <c r="BG765" s="201"/>
      <c r="BH765" s="201"/>
      <c r="BI765" s="201"/>
      <c r="BJ765" s="201"/>
      <c r="BK765" s="201"/>
      <c r="BL765" s="201"/>
      <c r="BM765" s="201"/>
      <c r="BN765" s="201"/>
      <c r="BO765" s="201"/>
      <c r="BP765" s="201"/>
      <c r="BQ765" s="201"/>
      <c r="BR765" s="201"/>
      <c r="BS765" s="201"/>
      <c r="BT765" s="201"/>
      <c r="BU765" s="201"/>
      <c r="BV765" s="201"/>
      <c r="BW765" s="201"/>
      <c r="BX765" s="201"/>
      <c r="BY765" s="298"/>
      <c r="BZ765" s="300"/>
      <c r="CA765" s="302"/>
      <c r="CB765" s="302"/>
    </row>
    <row r="766" spans="1:96" s="98" customFormat="1" ht="14.4" hidden="1" customHeight="1" x14ac:dyDescent="0.3">
      <c r="A766" s="97"/>
      <c r="B766" s="119"/>
      <c r="C766" s="73"/>
      <c r="D766" s="73"/>
      <c r="E766" s="73"/>
      <c r="F766" s="73"/>
      <c r="G766" s="73"/>
      <c r="H766" s="73"/>
      <c r="I766" s="73"/>
      <c r="J766" s="73"/>
      <c r="K766" s="73"/>
      <c r="L766" s="58"/>
      <c r="M766" s="7"/>
      <c r="N766" s="160"/>
      <c r="P766" s="59" t="s">
        <v>141</v>
      </c>
      <c r="Q766" s="60">
        <f>IF(Q764&lt;&gt;0,1,0)</f>
        <v>0</v>
      </c>
      <c r="R766" s="60">
        <f t="shared" ref="R766" si="17946">IF(Q766&gt;0,Q766+1,IF(R764&lt;&gt;0,1,0))</f>
        <v>0</v>
      </c>
      <c r="S766" s="60">
        <f t="shared" ref="S766" si="17947">IF(R766&gt;0,R766+1,IF(S764&lt;&gt;0,1,0))</f>
        <v>0</v>
      </c>
      <c r="T766" s="60">
        <f t="shared" ref="T766" si="17948">IF(S766&gt;0,S766+1,IF(T764&lt;&gt;0,1,0))</f>
        <v>0</v>
      </c>
      <c r="U766" s="60">
        <f t="shared" ref="U766" si="17949">IF(T766&gt;0,T766+1,IF(U764&lt;&gt;0,1,0))</f>
        <v>0</v>
      </c>
      <c r="V766" s="60">
        <f t="shared" ref="V766" si="17950">IF(U766&gt;0,U766+1,IF(V764&lt;&gt;0,1,0))</f>
        <v>0</v>
      </c>
      <c r="W766" s="60">
        <f t="shared" ref="W766" si="17951">IF(V766&gt;0,V766+1,IF(W764&lt;&gt;0,1,0))</f>
        <v>0</v>
      </c>
      <c r="X766" s="60">
        <f t="shared" ref="X766" si="17952">IF(W766&gt;0,W766+1,IF(X764&lt;&gt;0,1,0))</f>
        <v>0</v>
      </c>
      <c r="Y766" s="60">
        <f t="shared" ref="Y766" si="17953">IF(X766&gt;0,X766+1,IF(Y764&lt;&gt;0,1,0))</f>
        <v>0</v>
      </c>
      <c r="Z766" s="60">
        <f t="shared" ref="Z766" si="17954">IF(Y766&gt;0,Y766+1,IF(Z764&lt;&gt;0,1,0))</f>
        <v>0</v>
      </c>
      <c r="AA766" s="60">
        <f t="shared" ref="AA766" si="17955">IF(Z766&gt;0,Z766+1,IF(AA764&lt;&gt;0,1,0))</f>
        <v>0</v>
      </c>
      <c r="AB766" s="60">
        <f t="shared" ref="AB766" si="17956">IF(AA766&gt;0,AA766+1,IF(AB764&lt;&gt;0,1,0))</f>
        <v>0</v>
      </c>
      <c r="AC766" s="60">
        <f t="shared" ref="AC766" si="17957">IF(AB766&gt;0,AB766+1,IF(AC764&lt;&gt;0,1,0))</f>
        <v>0</v>
      </c>
      <c r="AD766" s="60">
        <f t="shared" ref="AD766" si="17958">IF(AC766&gt;0,AC766+1,IF(AD764&lt;&gt;0,1,0))</f>
        <v>0</v>
      </c>
      <c r="AE766" s="60">
        <f t="shared" ref="AE766" si="17959">IF(AD766&gt;0,AD766+1,IF(AE764&lt;&gt;0,1,0))</f>
        <v>0</v>
      </c>
      <c r="AF766" s="60">
        <f t="shared" ref="AF766" si="17960">IF(AE766&gt;0,AE766+1,IF(AF764&lt;&gt;0,1,0))</f>
        <v>0</v>
      </c>
      <c r="AG766" s="60">
        <f t="shared" ref="AG766" si="17961">IF(AF766&gt;0,AF766+1,IF(AG764&lt;&gt;0,1,0))</f>
        <v>0</v>
      </c>
      <c r="AH766" s="60">
        <f t="shared" ref="AH766" si="17962">IF(AG766&gt;0,AG766+1,IF(AH764&lt;&gt;0,1,0))</f>
        <v>0</v>
      </c>
      <c r="AI766" s="60">
        <f t="shared" ref="AI766" si="17963">IF(AH766&gt;0,AH766+1,IF(AI764&lt;&gt;0,1,0))</f>
        <v>0</v>
      </c>
      <c r="AJ766" s="60">
        <f t="shared" ref="AJ766" si="17964">IF(AI766&gt;0,AI766+1,IF(AJ764&lt;&gt;0,1,0))</f>
        <v>0</v>
      </c>
      <c r="AK766" s="60">
        <f t="shared" ref="AK766" si="17965">IF(AJ766&gt;0,AJ766+1,IF(AK764&lt;&gt;0,1,0))</f>
        <v>0</v>
      </c>
      <c r="AL766" s="60">
        <f t="shared" ref="AL766" si="17966">IF(AK766&gt;0,AK766+1,IF(AL764&lt;&gt;0,1,0))</f>
        <v>0</v>
      </c>
      <c r="AM766" s="60">
        <f t="shared" ref="AM766" si="17967">IF(AL766&gt;0,AL766+1,IF(AM764&lt;&gt;0,1,0))</f>
        <v>0</v>
      </c>
      <c r="AN766" s="60">
        <f t="shared" ref="AN766" si="17968">IF(AM766&gt;0,AM766+1,IF(AN764&lt;&gt;0,1,0))</f>
        <v>0</v>
      </c>
      <c r="AO766" s="60">
        <f t="shared" ref="AO766" si="17969">IF(AN766&gt;0,AN766+1,IF(AO764&lt;&gt;0,1,0))</f>
        <v>0</v>
      </c>
      <c r="AP766" s="60">
        <f t="shared" ref="AP766" si="17970">IF(AO766&gt;0,AO766+1,IF(AP764&lt;&gt;0,1,0))</f>
        <v>0</v>
      </c>
      <c r="AQ766" s="60">
        <f t="shared" ref="AQ766" si="17971">IF(AP766&gt;0,AP766+1,IF(AQ764&lt;&gt;0,1,0))</f>
        <v>0</v>
      </c>
      <c r="AR766" s="60">
        <f t="shared" ref="AR766" si="17972">IF(AQ766&gt;0,AQ766+1,IF(AR764&lt;&gt;0,1,0))</f>
        <v>0</v>
      </c>
      <c r="AS766" s="60">
        <f t="shared" ref="AS766" si="17973">IF(AR766&gt;0,AR766+1,IF(AS764&lt;&gt;0,1,0))</f>
        <v>0</v>
      </c>
      <c r="AT766" s="60">
        <f t="shared" ref="AT766" si="17974">IF(AS766&gt;0,AS766+1,IF(AT764&lt;&gt;0,1,0))</f>
        <v>0</v>
      </c>
      <c r="AU766" s="60">
        <f t="shared" ref="AU766" si="17975">IF(AT766&gt;0,AT766+1,IF(AU764&lt;&gt;0,1,0))</f>
        <v>0</v>
      </c>
      <c r="AV766" s="60">
        <f t="shared" ref="AV766" si="17976">IF(AU766&gt;0,AU766+1,IF(AV764&lt;&gt;0,1,0))</f>
        <v>0</v>
      </c>
      <c r="AW766" s="60">
        <f t="shared" ref="AW766" si="17977">IF(AV766&gt;0,AV766+1,IF(AW764&lt;&gt;0,1,0))</f>
        <v>0</v>
      </c>
      <c r="AX766" s="60">
        <f t="shared" ref="AX766" si="17978">IF(AW766&gt;0,AW766+1,IF(AX764&lt;&gt;0,1,0))</f>
        <v>0</v>
      </c>
      <c r="AY766" s="60">
        <f t="shared" ref="AY766" si="17979">IF(AX766&gt;0,AX766+1,IF(AY764&lt;&gt;0,1,0))</f>
        <v>0</v>
      </c>
      <c r="AZ766" s="60">
        <f t="shared" ref="AZ766" si="17980">IF(AY766&gt;0,AY766+1,IF(AZ764&lt;&gt;0,1,0))</f>
        <v>0</v>
      </c>
      <c r="BA766" s="60">
        <f t="shared" ref="BA766" si="17981">IF(AZ766&gt;0,AZ766+1,IF(BA764&lt;&gt;0,1,0))</f>
        <v>0</v>
      </c>
      <c r="BB766" s="60">
        <f t="shared" ref="BB766" si="17982">IF(BA766&gt;0,BA766+1,IF(BB764&lt;&gt;0,1,0))</f>
        <v>0</v>
      </c>
      <c r="BC766" s="60">
        <f t="shared" ref="BC766" si="17983">IF(BB766&gt;0,BB766+1,IF(BC764&lt;&gt;0,1,0))</f>
        <v>0</v>
      </c>
      <c r="BD766" s="60">
        <f t="shared" ref="BD766" si="17984">IF(BC766&gt;0,BC766+1,IF(BD764&lt;&gt;0,1,0))</f>
        <v>0</v>
      </c>
      <c r="BE766" s="60">
        <f t="shared" ref="BE766" si="17985">IF(BD766&gt;0,BD766+1,IF(BE764&lt;&gt;0,1,0))</f>
        <v>0</v>
      </c>
      <c r="BF766" s="60">
        <f t="shared" ref="BF766" si="17986">IF(BE766&gt;0,BE766+1,IF(BF764&lt;&gt;0,1,0))</f>
        <v>0</v>
      </c>
      <c r="BG766" s="60">
        <f t="shared" ref="BG766" si="17987">IF(BF766&gt;0,BF766+1,IF(BG764&lt;&gt;0,1,0))</f>
        <v>0</v>
      </c>
      <c r="BH766" s="60">
        <f t="shared" ref="BH766" si="17988">IF(BG766&gt;0,BG766+1,IF(BH764&lt;&gt;0,1,0))</f>
        <v>0</v>
      </c>
      <c r="BI766" s="60">
        <f t="shared" ref="BI766" si="17989">IF(BH766&gt;0,BH766+1,IF(BI764&lt;&gt;0,1,0))</f>
        <v>0</v>
      </c>
      <c r="BJ766" s="60">
        <f t="shared" ref="BJ766" si="17990">IF(BI766&gt;0,BI766+1,IF(BJ764&lt;&gt;0,1,0))</f>
        <v>0</v>
      </c>
      <c r="BK766" s="60">
        <f t="shared" ref="BK766" si="17991">IF(BJ766&gt;0,BJ766+1,IF(BK764&lt;&gt;0,1,0))</f>
        <v>0</v>
      </c>
      <c r="BL766" s="60">
        <f t="shared" ref="BL766" si="17992">IF(BK766&gt;0,BK766+1,IF(BL764&lt;&gt;0,1,0))</f>
        <v>0</v>
      </c>
      <c r="BM766" s="60">
        <f t="shared" ref="BM766" si="17993">IF(BL766&gt;0,BL766+1,IF(BM764&lt;&gt;0,1,0))</f>
        <v>0</v>
      </c>
      <c r="BN766" s="60">
        <f t="shared" ref="BN766" si="17994">IF(BM766&gt;0,BM766+1,IF(BN764&lt;&gt;0,1,0))</f>
        <v>0</v>
      </c>
      <c r="BO766" s="60">
        <f t="shared" ref="BO766" si="17995">IF(BN766&gt;0,BN766+1,IF(BO764&lt;&gt;0,1,0))</f>
        <v>0</v>
      </c>
      <c r="BP766" s="60">
        <f t="shared" ref="BP766" si="17996">IF(BO766&gt;0,BO766+1,IF(BP764&lt;&gt;0,1,0))</f>
        <v>0</v>
      </c>
      <c r="BQ766" s="60">
        <f t="shared" ref="BQ766" si="17997">IF(BP766&gt;0,BP766+1,IF(BQ764&lt;&gt;0,1,0))</f>
        <v>0</v>
      </c>
      <c r="BR766" s="60">
        <f t="shared" ref="BR766" si="17998">IF(BQ766&gt;0,BQ766+1,IF(BR764&lt;&gt;0,1,0))</f>
        <v>0</v>
      </c>
      <c r="BS766" s="60">
        <f t="shared" ref="BS766" si="17999">IF(BR766&gt;0,BR766+1,IF(BS764&lt;&gt;0,1,0))</f>
        <v>0</v>
      </c>
      <c r="BT766" s="60">
        <f t="shared" ref="BT766" si="18000">IF(BS766&gt;0,BS766+1,IF(BT764&lt;&gt;0,1,0))</f>
        <v>0</v>
      </c>
      <c r="BU766" s="60">
        <f t="shared" ref="BU766" si="18001">IF(BT766&gt;0,BT766+1,IF(BU764&lt;&gt;0,1,0))</f>
        <v>0</v>
      </c>
      <c r="BV766" s="60">
        <f t="shared" ref="BV766" si="18002">IF(BU766&gt;0,BU766+1,IF(BV764&lt;&gt;0,1,0))</f>
        <v>0</v>
      </c>
      <c r="BW766" s="60">
        <f t="shared" ref="BW766" si="18003">IF(BV766&gt;0,BV766+1,IF(BW764&lt;&gt;0,1,0))</f>
        <v>0</v>
      </c>
      <c r="BX766" s="60">
        <f t="shared" ref="BX766" si="18004">IF(BW766&gt;0,BW766+1,IF(BX764&lt;&gt;0,1,0))</f>
        <v>0</v>
      </c>
      <c r="BY766" s="298"/>
      <c r="BZ766" s="300"/>
      <c r="CA766" s="302"/>
      <c r="CB766" s="302"/>
    </row>
    <row r="767" spans="1:96" s="98" customFormat="1" ht="14.4" hidden="1" customHeight="1" x14ac:dyDescent="0.3">
      <c r="A767" s="97"/>
      <c r="B767" s="119"/>
      <c r="C767" s="73"/>
      <c r="D767" s="73"/>
      <c r="E767" s="73"/>
      <c r="F767" s="73"/>
      <c r="G767" s="73"/>
      <c r="H767" s="73"/>
      <c r="I767" s="73"/>
      <c r="J767" s="73"/>
      <c r="K767" s="73"/>
      <c r="L767" s="58"/>
      <c r="M767" s="7"/>
      <c r="N767" s="160"/>
      <c r="P767" s="59" t="s">
        <v>142</v>
      </c>
      <c r="Q767" s="60">
        <f>Q766</f>
        <v>0</v>
      </c>
      <c r="R767" s="60">
        <f>IF(R766=0,0,IF(OR(Q767=0,Q767=12),1,Q767+1))</f>
        <v>0</v>
      </c>
      <c r="S767" s="60">
        <f t="shared" ref="S767" si="18005">IF(S766=0,0,IF(OR(R767=0,R767=12),1,R767+1))</f>
        <v>0</v>
      </c>
      <c r="T767" s="60">
        <f t="shared" ref="T767" si="18006">IF(T766=0,0,IF(OR(S767=0,S767=12),1,S767+1))</f>
        <v>0</v>
      </c>
      <c r="U767" s="60">
        <f t="shared" ref="U767" si="18007">IF(U766=0,0,IF(OR(T767=0,T767=12),1,T767+1))</f>
        <v>0</v>
      </c>
      <c r="V767" s="60">
        <f t="shared" ref="V767" si="18008">IF(V766=0,0,IF(OR(U767=0,U767=12),1,U767+1))</f>
        <v>0</v>
      </c>
      <c r="W767" s="60">
        <f t="shared" ref="W767" si="18009">IF(W766=0,0,IF(OR(V767=0,V767=12),1,V767+1))</f>
        <v>0</v>
      </c>
      <c r="X767" s="60">
        <f t="shared" ref="X767" si="18010">IF(X766=0,0,IF(OR(W767=0,W767=12),1,W767+1))</f>
        <v>0</v>
      </c>
      <c r="Y767" s="60">
        <f t="shared" ref="Y767" si="18011">IF(Y766=0,0,IF(OR(X767=0,X767=12),1,X767+1))</f>
        <v>0</v>
      </c>
      <c r="Z767" s="60">
        <f t="shared" ref="Z767" si="18012">IF(Z766=0,0,IF(OR(Y767=0,Y767=12),1,Y767+1))</f>
        <v>0</v>
      </c>
      <c r="AA767" s="60">
        <f t="shared" ref="AA767" si="18013">IF(AA766=0,0,IF(OR(Z767=0,Z767=12),1,Z767+1))</f>
        <v>0</v>
      </c>
      <c r="AB767" s="60">
        <f t="shared" ref="AB767" si="18014">IF(AB766=0,0,IF(OR(AA767=0,AA767=12),1,AA767+1))</f>
        <v>0</v>
      </c>
      <c r="AC767" s="60">
        <f t="shared" ref="AC767" si="18015">IF(AC766=0,0,IF(OR(AB767=0,AB767=12),1,AB767+1))</f>
        <v>0</v>
      </c>
      <c r="AD767" s="60">
        <f t="shared" ref="AD767" si="18016">IF(AD766=0,0,IF(OR(AC767=0,AC767=12),1,AC767+1))</f>
        <v>0</v>
      </c>
      <c r="AE767" s="60">
        <f t="shared" ref="AE767" si="18017">IF(AE766=0,0,IF(OR(AD767=0,AD767=12),1,AD767+1))</f>
        <v>0</v>
      </c>
      <c r="AF767" s="60">
        <f t="shared" ref="AF767" si="18018">IF(AF766=0,0,IF(OR(AE767=0,AE767=12),1,AE767+1))</f>
        <v>0</v>
      </c>
      <c r="AG767" s="60">
        <f t="shared" ref="AG767" si="18019">IF(AG766=0,0,IF(OR(AF767=0,AF767=12),1,AF767+1))</f>
        <v>0</v>
      </c>
      <c r="AH767" s="60">
        <f t="shared" ref="AH767" si="18020">IF(AH766=0,0,IF(OR(AG767=0,AG767=12),1,AG767+1))</f>
        <v>0</v>
      </c>
      <c r="AI767" s="60">
        <f t="shared" ref="AI767" si="18021">IF(AI766=0,0,IF(OR(AH767=0,AH767=12),1,AH767+1))</f>
        <v>0</v>
      </c>
      <c r="AJ767" s="60">
        <f t="shared" ref="AJ767" si="18022">IF(AJ766=0,0,IF(OR(AI767=0,AI767=12),1,AI767+1))</f>
        <v>0</v>
      </c>
      <c r="AK767" s="60">
        <f t="shared" ref="AK767" si="18023">IF(AK766=0,0,IF(OR(AJ767=0,AJ767=12),1,AJ767+1))</f>
        <v>0</v>
      </c>
      <c r="AL767" s="60">
        <f t="shared" ref="AL767" si="18024">IF(AL766=0,0,IF(OR(AK767=0,AK767=12),1,AK767+1))</f>
        <v>0</v>
      </c>
      <c r="AM767" s="60">
        <f t="shared" ref="AM767" si="18025">IF(AM766=0,0,IF(OR(AL767=0,AL767=12),1,AL767+1))</f>
        <v>0</v>
      </c>
      <c r="AN767" s="60">
        <f t="shared" ref="AN767" si="18026">IF(AN766=0,0,IF(OR(AM767=0,AM767=12),1,AM767+1))</f>
        <v>0</v>
      </c>
      <c r="AO767" s="60">
        <f t="shared" ref="AO767" si="18027">IF(AO766=0,0,IF(OR(AN767=0,AN767=12),1,AN767+1))</f>
        <v>0</v>
      </c>
      <c r="AP767" s="60">
        <f t="shared" ref="AP767" si="18028">IF(AP766=0,0,IF(OR(AO767=0,AO767=12),1,AO767+1))</f>
        <v>0</v>
      </c>
      <c r="AQ767" s="60">
        <f t="shared" ref="AQ767" si="18029">IF(AQ766=0,0,IF(OR(AP767=0,AP767=12),1,AP767+1))</f>
        <v>0</v>
      </c>
      <c r="AR767" s="60">
        <f t="shared" ref="AR767" si="18030">IF(AR766=0,0,IF(OR(AQ767=0,AQ767=12),1,AQ767+1))</f>
        <v>0</v>
      </c>
      <c r="AS767" s="60">
        <f t="shared" ref="AS767" si="18031">IF(AS766=0,0,IF(OR(AR767=0,AR767=12),1,AR767+1))</f>
        <v>0</v>
      </c>
      <c r="AT767" s="60">
        <f t="shared" ref="AT767" si="18032">IF(AT766=0,0,IF(OR(AS767=0,AS767=12),1,AS767+1))</f>
        <v>0</v>
      </c>
      <c r="AU767" s="60">
        <f t="shared" ref="AU767" si="18033">IF(AU766=0,0,IF(OR(AT767=0,AT767=12),1,AT767+1))</f>
        <v>0</v>
      </c>
      <c r="AV767" s="60">
        <f t="shared" ref="AV767" si="18034">IF(AV766=0,0,IF(OR(AU767=0,AU767=12),1,AU767+1))</f>
        <v>0</v>
      </c>
      <c r="AW767" s="60">
        <f t="shared" ref="AW767" si="18035">IF(AW766=0,0,IF(OR(AV767=0,AV767=12),1,AV767+1))</f>
        <v>0</v>
      </c>
      <c r="AX767" s="60">
        <f t="shared" ref="AX767" si="18036">IF(AX766=0,0,IF(OR(AW767=0,AW767=12),1,AW767+1))</f>
        <v>0</v>
      </c>
      <c r="AY767" s="60">
        <f t="shared" ref="AY767" si="18037">IF(AY766=0,0,IF(OR(AX767=0,AX767=12),1,AX767+1))</f>
        <v>0</v>
      </c>
      <c r="AZ767" s="60">
        <f t="shared" ref="AZ767" si="18038">IF(AZ766=0,0,IF(OR(AY767=0,AY767=12),1,AY767+1))</f>
        <v>0</v>
      </c>
      <c r="BA767" s="60">
        <f t="shared" ref="BA767" si="18039">IF(BA766=0,0,IF(OR(AZ767=0,AZ767=12),1,AZ767+1))</f>
        <v>0</v>
      </c>
      <c r="BB767" s="60">
        <f t="shared" ref="BB767" si="18040">IF(BB766=0,0,IF(OR(BA767=0,BA767=12),1,BA767+1))</f>
        <v>0</v>
      </c>
      <c r="BC767" s="60">
        <f t="shared" ref="BC767" si="18041">IF(BC766=0,0,IF(OR(BB767=0,BB767=12),1,BB767+1))</f>
        <v>0</v>
      </c>
      <c r="BD767" s="60">
        <f t="shared" ref="BD767" si="18042">IF(BD766=0,0,IF(OR(BC767=0,BC767=12),1,BC767+1))</f>
        <v>0</v>
      </c>
      <c r="BE767" s="60">
        <f t="shared" ref="BE767" si="18043">IF(BE766=0,0,IF(OR(BD767=0,BD767=12),1,BD767+1))</f>
        <v>0</v>
      </c>
      <c r="BF767" s="60">
        <f t="shared" ref="BF767" si="18044">IF(BF766=0,0,IF(OR(BE767=0,BE767=12),1,BE767+1))</f>
        <v>0</v>
      </c>
      <c r="BG767" s="60">
        <f t="shared" ref="BG767" si="18045">IF(BG766=0,0,IF(OR(BF767=0,BF767=12),1,BF767+1))</f>
        <v>0</v>
      </c>
      <c r="BH767" s="60">
        <f t="shared" ref="BH767" si="18046">IF(BH766=0,0,IF(OR(BG767=0,BG767=12),1,BG767+1))</f>
        <v>0</v>
      </c>
      <c r="BI767" s="60">
        <f t="shared" ref="BI767" si="18047">IF(BI766=0,0,IF(OR(BH767=0,BH767=12),1,BH767+1))</f>
        <v>0</v>
      </c>
      <c r="BJ767" s="60">
        <f t="shared" ref="BJ767" si="18048">IF(BJ766=0,0,IF(OR(BI767=0,BI767=12),1,BI767+1))</f>
        <v>0</v>
      </c>
      <c r="BK767" s="60">
        <f t="shared" ref="BK767" si="18049">IF(BK766=0,0,IF(OR(BJ767=0,BJ767=12),1,BJ767+1))</f>
        <v>0</v>
      </c>
      <c r="BL767" s="60">
        <f t="shared" ref="BL767" si="18050">IF(BL766=0,0,IF(OR(BK767=0,BK767=12),1,BK767+1))</f>
        <v>0</v>
      </c>
      <c r="BM767" s="60">
        <f t="shared" ref="BM767" si="18051">IF(BM766=0,0,IF(OR(BL767=0,BL767=12),1,BL767+1))</f>
        <v>0</v>
      </c>
      <c r="BN767" s="60">
        <f t="shared" ref="BN767" si="18052">IF(BN766=0,0,IF(OR(BM767=0,BM767=12),1,BM767+1))</f>
        <v>0</v>
      </c>
      <c r="BO767" s="60">
        <f t="shared" ref="BO767" si="18053">IF(BO766=0,0,IF(OR(BN767=0,BN767=12),1,BN767+1))</f>
        <v>0</v>
      </c>
      <c r="BP767" s="60">
        <f t="shared" ref="BP767" si="18054">IF(BP766=0,0,IF(OR(BO767=0,BO767=12),1,BO767+1))</f>
        <v>0</v>
      </c>
      <c r="BQ767" s="60">
        <f t="shared" ref="BQ767" si="18055">IF(BQ766=0,0,IF(OR(BP767=0,BP767=12),1,BP767+1))</f>
        <v>0</v>
      </c>
      <c r="BR767" s="60">
        <f t="shared" ref="BR767" si="18056">IF(BR766=0,0,IF(OR(BQ767=0,BQ767=12),1,BQ767+1))</f>
        <v>0</v>
      </c>
      <c r="BS767" s="60">
        <f t="shared" ref="BS767" si="18057">IF(BS766=0,0,IF(OR(BR767=0,BR767=12),1,BR767+1))</f>
        <v>0</v>
      </c>
      <c r="BT767" s="60">
        <f t="shared" ref="BT767" si="18058">IF(BT766=0,0,IF(OR(BS767=0,BS767=12),1,BS767+1))</f>
        <v>0</v>
      </c>
      <c r="BU767" s="60">
        <f t="shared" ref="BU767" si="18059">IF(BU766=0,0,IF(OR(BT767=0,BT767=12),1,BT767+1))</f>
        <v>0</v>
      </c>
      <c r="BV767" s="60">
        <f t="shared" ref="BV767" si="18060">IF(BV766=0,0,IF(OR(BU767=0,BU767=12),1,BU767+1))</f>
        <v>0</v>
      </c>
      <c r="BW767" s="60">
        <f t="shared" ref="BW767" si="18061">IF(BW766=0,0,IF(OR(BV767=0,BV767=12),1,BV767+1))</f>
        <v>0</v>
      </c>
      <c r="BX767" s="60">
        <f t="shared" ref="BX767" si="18062">IF(BX766=0,0,IF(OR(BW767=0,BW767=12),1,BW767+1))</f>
        <v>0</v>
      </c>
      <c r="BY767" s="298"/>
      <c r="BZ767" s="300"/>
      <c r="CA767" s="302"/>
      <c r="CB767" s="302"/>
    </row>
    <row r="768" spans="1:96" s="98" customFormat="1" ht="43.2" x14ac:dyDescent="0.3">
      <c r="A768" s="97"/>
      <c r="B768" s="119"/>
      <c r="C768" s="73"/>
      <c r="D768" s="73"/>
      <c r="E768" s="73"/>
      <c r="F768" s="73"/>
      <c r="G768" s="73"/>
      <c r="H768" s="73"/>
      <c r="I768" s="73"/>
      <c r="J768" s="73"/>
      <c r="K768" s="73"/>
      <c r="L768" s="58"/>
      <c r="M768" s="7"/>
      <c r="N768" s="160"/>
      <c r="P768" s="57" t="s">
        <v>221</v>
      </c>
      <c r="Q768" s="62">
        <f>IF(Q767&gt;0,IF(Q771&gt;$K764,$K764,Q771),0)</f>
        <v>0</v>
      </c>
      <c r="R768" s="62">
        <f>IF(R767&gt;0,IF((SUMIFS($Q770:Q770,$Q767:Q767,12)+IF(Q767=12,0,Q768)+R771)&gt;=$K764,$K764-FLOOR(SUMIFS($Q770:Q770,$Q767:Q767,12),1),IF(R767=1,R771,R771+Q768)),0)</f>
        <v>0</v>
      </c>
      <c r="S768" s="62">
        <f>IF(S767&gt;0,IF((SUMIFS($Q770:R770,$Q767:R767,12)+IF(R767=12,0,R768)+S771)&gt;=$K764,$K764-FLOOR(SUMIFS($Q770:R770,$Q767:R767,12),1),IF(S767=1,S771,S771+R768)),0)</f>
        <v>0</v>
      </c>
      <c r="T768" s="62">
        <f>IF(T767&gt;0,IF((SUMIFS($Q770:S770,$Q767:S767,12)+IF(S767=12,0,S768)+T771)&gt;=$K764,$K764-FLOOR(SUMIFS($Q770:S770,$Q767:S767,12),1),IF(T767=1,T771,T771+S768)),0)</f>
        <v>0</v>
      </c>
      <c r="U768" s="62">
        <f>IF(U767&gt;0,IF((SUMIFS($Q770:T770,$Q767:T767,12)+IF(T767=12,0,T768)+U771)&gt;=$K764,$K764-FLOOR(SUMIFS($Q770:T770,$Q767:T767,12),1),IF(U767=1,U771,U771+T768)),0)</f>
        <v>0</v>
      </c>
      <c r="V768" s="62">
        <f>IF(V767&gt;0,IF((SUMIFS($Q770:U770,$Q767:U767,12)+IF(U767=12,0,U768)+V771)&gt;=$K764,$K764-FLOOR(SUMIFS($Q770:U770,$Q767:U767,12),1),IF(V767=1,V771,V771+U768)),0)</f>
        <v>0</v>
      </c>
      <c r="W768" s="62">
        <f>IF(W767&gt;0,IF((SUMIFS($Q770:V770,$Q767:V767,12)+IF(V767=12,0,V768)+W771)&gt;=$K764,$K764-FLOOR(SUMIFS($Q770:V770,$Q767:V767,12),1),IF(W767=1,W771,W771+V768)),0)</f>
        <v>0</v>
      </c>
      <c r="X768" s="62">
        <f>IF(X767&gt;0,IF((SUMIFS($Q770:W770,$Q767:W767,12)+IF(W767=12,0,W768)+X771)&gt;=$K764,$K764-FLOOR(SUMIFS($Q770:W770,$Q767:W767,12),1),IF(X767=1,X771,X771+W768)),0)</f>
        <v>0</v>
      </c>
      <c r="Y768" s="62">
        <f>IF(Y767&gt;0,IF((SUMIFS($Q770:X770,$Q767:X767,12)+IF(X767=12,0,X768)+Y771)&gt;=$K764,$K764-FLOOR(SUMIFS($Q770:X770,$Q767:X767,12),1),IF(Y767=1,Y771,Y771+X768)),0)</f>
        <v>0</v>
      </c>
      <c r="Z768" s="62">
        <f>IF(Z767&gt;0,IF((SUMIFS($Q770:Y770,$Q767:Y767,12)+IF(Y767=12,0,Y768)+Z771)&gt;=$K764,$K764-FLOOR(SUMIFS($Q770:Y770,$Q767:Y767,12),1),IF(Z767=1,Z771,Z771+Y768)),0)</f>
        <v>0</v>
      </c>
      <c r="AA768" s="62">
        <f>IF(AA767&gt;0,IF((SUMIFS($Q770:Z770,$Q767:Z767,12)+IF(Z767=12,0,Z768)+AA771)&gt;=$K764,$K764-FLOOR(SUMIFS($Q770:Z770,$Q767:Z767,12),1),IF(AA767=1,AA771,AA771+Z768)),0)</f>
        <v>0</v>
      </c>
      <c r="AB768" s="62">
        <f>IF(AB767&gt;0,IF((SUMIFS($Q770:AA770,$Q767:AA767,12)+IF(AA767=12,0,AA768)+AB771)&gt;=$K764,$K764-FLOOR(SUMIFS($Q770:AA770,$Q767:AA767,12),1),IF(AB767=1,AB771,AB771+AA768)),0)</f>
        <v>0</v>
      </c>
      <c r="AC768" s="62">
        <f>IF(AC767&gt;0,IF((SUMIFS($Q770:AB770,$Q767:AB767,12)+IF(AB767=12,0,AB768)+AC771)&gt;=$K764,$K764-FLOOR(SUMIFS($Q770:AB770,$Q767:AB767,12),1),IF(AC767=1,AC771,AC771+AB768)),0)</f>
        <v>0</v>
      </c>
      <c r="AD768" s="62">
        <f>IF(AD767&gt;0,IF((SUMIFS($Q770:AC770,$Q767:AC767,12)+IF(AC767=12,0,AC768)+AD771)&gt;=$K764,$K764-FLOOR(SUMIFS($Q770:AC770,$Q767:AC767,12),1),IF(AD767=1,AD771,AD771+AC768)),0)</f>
        <v>0</v>
      </c>
      <c r="AE768" s="62">
        <f>IF(AE767&gt;0,IF((SUMIFS($Q770:AD770,$Q767:AD767,12)+IF(AD767=12,0,AD768)+AE771)&gt;=$K764,$K764-FLOOR(SUMIFS($Q770:AD770,$Q767:AD767,12),1),IF(AE767=1,AE771,AE771+AD768)),0)</f>
        <v>0</v>
      </c>
      <c r="AF768" s="62">
        <f>IF(AF767&gt;0,IF((SUMIFS($Q770:AE770,$Q767:AE767,12)+IF(AE767=12,0,AE768)+AF771)&gt;=$K764,$K764-FLOOR(SUMIFS($Q770:AE770,$Q767:AE767,12),1),IF(AF767=1,AF771,AF771+AE768)),0)</f>
        <v>0</v>
      </c>
      <c r="AG768" s="62">
        <f>IF(AG767&gt;0,IF((SUMIFS($Q770:AF770,$Q767:AF767,12)+IF(AF767=12,0,AF768)+AG771)&gt;=$K764,$K764-FLOOR(SUMIFS($Q770:AF770,$Q767:AF767,12),1),IF(AG767=1,AG771,AG771+AF768)),0)</f>
        <v>0</v>
      </c>
      <c r="AH768" s="62">
        <f>IF(AH767&gt;0,IF((SUMIFS($Q770:AG770,$Q767:AG767,12)+IF(AG767=12,0,AG768)+AH771)&gt;=$K764,$K764-FLOOR(SUMIFS($Q770:AG770,$Q767:AG767,12),1),IF(AH767=1,AH771,AH771+AG768)),0)</f>
        <v>0</v>
      </c>
      <c r="AI768" s="62">
        <f>IF(AI767&gt;0,IF((SUMIFS($Q770:AH770,$Q767:AH767,12)+IF(AH767=12,0,AH768)+AI771)&gt;=$K764,$K764-FLOOR(SUMIFS($Q770:AH770,$Q767:AH767,12),1),IF(AI767=1,AI771,AI771+AH768)),0)</f>
        <v>0</v>
      </c>
      <c r="AJ768" s="62">
        <f>IF(AJ767&gt;0,IF((SUMIFS($Q770:AI770,$Q767:AI767,12)+IF(AI767=12,0,AI768)+AJ771)&gt;=$K764,$K764-FLOOR(SUMIFS($Q770:AI770,$Q767:AI767,12),1),IF(AJ767=1,AJ771,AJ771+AI768)),0)</f>
        <v>0</v>
      </c>
      <c r="AK768" s="62">
        <f>IF(AK767&gt;0,IF((SUMIFS($Q770:AJ770,$Q767:AJ767,12)+IF(AJ767=12,0,AJ768)+AK771)&gt;=$K764,$K764-FLOOR(SUMIFS($Q770:AJ770,$Q767:AJ767,12),1),IF(AK767=1,AK771,AK771+AJ768)),0)</f>
        <v>0</v>
      </c>
      <c r="AL768" s="62">
        <f>IF(AL767&gt;0,IF((SUMIFS($Q770:AK770,$Q767:AK767,12)+IF(AK767=12,0,AK768)+AL771)&gt;=$K764,$K764-FLOOR(SUMIFS($Q770:AK770,$Q767:AK767,12),1),IF(AL767=1,AL771,AL771+AK768)),0)</f>
        <v>0</v>
      </c>
      <c r="AM768" s="62">
        <f>IF(AM767&gt;0,IF((SUMIFS($Q770:AL770,$Q767:AL767,12)+IF(AL767=12,0,AL768)+AM771)&gt;=$K764,$K764-FLOOR(SUMIFS($Q770:AL770,$Q767:AL767,12),1),IF(AM767=1,AM771,AM771+AL768)),0)</f>
        <v>0</v>
      </c>
      <c r="AN768" s="62">
        <f>IF(AN767&gt;0,IF((SUMIFS($Q770:AM770,$Q767:AM767,12)+IF(AM767=12,0,AM768)+AN771)&gt;=$K764,$K764-FLOOR(SUMIFS($Q770:AM770,$Q767:AM767,12),1),IF(AN767=1,AN771,AN771+AM768)),0)</f>
        <v>0</v>
      </c>
      <c r="AO768" s="62">
        <f>IF(AO767&gt;0,IF((SUMIFS($Q770:AN770,$Q767:AN767,12)+IF(AN767=12,0,AN768)+AO771)&gt;=$K764,$K764-FLOOR(SUMIFS($Q770:AN770,$Q767:AN767,12),1),IF(AO767=1,AO771,AO771+AN768)),0)</f>
        <v>0</v>
      </c>
      <c r="AP768" s="62">
        <f>IF(AP767&gt;0,IF((SUMIFS($Q770:AO770,$Q767:AO767,12)+IF(AO767=12,0,AO768)+AP771)&gt;=$K764,$K764-FLOOR(SUMIFS($Q770:AO770,$Q767:AO767,12),1),IF(AP767=1,AP771,AP771+AO768)),0)</f>
        <v>0</v>
      </c>
      <c r="AQ768" s="62">
        <f>IF(AQ767&gt;0,IF((SUMIFS($Q770:AP770,$Q767:AP767,12)+IF(AP767=12,0,AP768)+AQ771)&gt;=$K764,$K764-FLOOR(SUMIFS($Q770:AP770,$Q767:AP767,12),1),IF(AQ767=1,AQ771,AQ771+AP768)),0)</f>
        <v>0</v>
      </c>
      <c r="AR768" s="62">
        <f>IF(AR767&gt;0,IF((SUMIFS($Q770:AQ770,$Q767:AQ767,12)+IF(AQ767=12,0,AQ768)+AR771)&gt;=$K764,$K764-FLOOR(SUMIFS($Q770:AQ770,$Q767:AQ767,12),1),IF(AR767=1,AR771,AR771+AQ768)),0)</f>
        <v>0</v>
      </c>
      <c r="AS768" s="62">
        <f>IF(AS767&gt;0,IF((SUMIFS($Q770:AR770,$Q767:AR767,12)+IF(AR767=12,0,AR768)+AS771)&gt;=$K764,$K764-FLOOR(SUMIFS($Q770:AR770,$Q767:AR767,12),1),IF(AS767=1,AS771,AS771+AR768)),0)</f>
        <v>0</v>
      </c>
      <c r="AT768" s="62">
        <f>IF(AT767&gt;0,IF((SUMIFS($Q770:AS770,$Q767:AS767,12)+IF(AS767=12,0,AS768)+AT771)&gt;=$K764,$K764-FLOOR(SUMIFS($Q770:AS770,$Q767:AS767,12),1),IF(AT767=1,AT771,AT771+AS768)),0)</f>
        <v>0</v>
      </c>
      <c r="AU768" s="62">
        <f>IF(AU767&gt;0,IF((SUMIFS($Q770:AT770,$Q767:AT767,12)+IF(AT767=12,0,AT768)+AU771)&gt;=$K764,$K764-FLOOR(SUMIFS($Q770:AT770,$Q767:AT767,12),1),IF(AU767=1,AU771,AU771+AT768)),0)</f>
        <v>0</v>
      </c>
      <c r="AV768" s="62">
        <f>IF(AV767&gt;0,IF((SUMIFS($Q770:AU770,$Q767:AU767,12)+IF(AU767=12,0,AU768)+AV771)&gt;=$K764,$K764-FLOOR(SUMIFS($Q770:AU770,$Q767:AU767,12),1),IF(AV767=1,AV771,AV771+AU768)),0)</f>
        <v>0</v>
      </c>
      <c r="AW768" s="62">
        <f>IF(AW767&gt;0,IF((SUMIFS($Q770:AV770,$Q767:AV767,12)+IF(AV767=12,0,AV768)+AW771)&gt;=$K764,$K764-FLOOR(SUMIFS($Q770:AV770,$Q767:AV767,12),1),IF(AW767=1,AW771,AW771+AV768)),0)</f>
        <v>0</v>
      </c>
      <c r="AX768" s="62">
        <f>IF(AX767&gt;0,IF((SUMIFS($Q770:AW770,$Q767:AW767,12)+IF(AW767=12,0,AW768)+AX771)&gt;=$K764,$K764-FLOOR(SUMIFS($Q770:AW770,$Q767:AW767,12),1),IF(AX767=1,AX771,AX771+AW768)),0)</f>
        <v>0</v>
      </c>
      <c r="AY768" s="62">
        <f>IF(AY767&gt;0,IF((SUMIFS($Q770:AX770,$Q767:AX767,12)+IF(AX767=12,0,AX768)+AY771)&gt;=$K764,$K764-FLOOR(SUMIFS($Q770:AX770,$Q767:AX767,12),1),IF(AY767=1,AY771,AY771+AX768)),0)</f>
        <v>0</v>
      </c>
      <c r="AZ768" s="62">
        <f>IF(AZ767&gt;0,IF((SUMIFS($Q770:AY770,$Q767:AY767,12)+IF(AY767=12,0,AY768)+AZ771)&gt;=$K764,$K764-FLOOR(SUMIFS($Q770:AY770,$Q767:AY767,12),1),IF(AZ767=1,AZ771,AZ771+AY768)),0)</f>
        <v>0</v>
      </c>
      <c r="BA768" s="62">
        <f>IF(BA767&gt;0,IF((SUMIFS($Q770:AZ770,$Q767:AZ767,12)+IF(AZ767=12,0,AZ768)+BA771)&gt;=$K764,$K764-FLOOR(SUMIFS($Q770:AZ770,$Q767:AZ767,12),1),IF(BA767=1,BA771,BA771+AZ768)),0)</f>
        <v>0</v>
      </c>
      <c r="BB768" s="62">
        <f>IF(BB767&gt;0,IF((SUMIFS($Q770:BA770,$Q767:BA767,12)+IF(BA767=12,0,BA768)+BB771)&gt;=$K764,$K764-FLOOR(SUMIFS($Q770:BA770,$Q767:BA767,12),1),IF(BB767=1,BB771,BB771+BA768)),0)</f>
        <v>0</v>
      </c>
      <c r="BC768" s="62">
        <f>IF(BC767&gt;0,IF((SUMIFS($Q770:BB770,$Q767:BB767,12)+IF(BB767=12,0,BB768)+BC771)&gt;=$K764,$K764-FLOOR(SUMIFS($Q770:BB770,$Q767:BB767,12),1),IF(BC767=1,BC771,BC771+BB768)),0)</f>
        <v>0</v>
      </c>
      <c r="BD768" s="62">
        <f>IF(BD767&gt;0,IF((SUMIFS($Q770:BC770,$Q767:BC767,12)+IF(BC767=12,0,BC768)+BD771)&gt;=$K764,$K764-FLOOR(SUMIFS($Q770:BC770,$Q767:BC767,12),1),IF(BD767=1,BD771,BD771+BC768)),0)</f>
        <v>0</v>
      </c>
      <c r="BE768" s="62">
        <f>IF(BE767&gt;0,IF((SUMIFS($Q770:BD770,$Q767:BD767,12)+IF(BD767=12,0,BD768)+BE771)&gt;=$K764,$K764-FLOOR(SUMIFS($Q770:BD770,$Q767:BD767,12),1),IF(BE767=1,BE771,BE771+BD768)),0)</f>
        <v>0</v>
      </c>
      <c r="BF768" s="62">
        <f>IF(BF767&gt;0,IF((SUMIFS($Q770:BE770,$Q767:BE767,12)+IF(BE767=12,0,BE768)+BF771)&gt;=$K764,$K764-FLOOR(SUMIFS($Q770:BE770,$Q767:BE767,12),1),IF(BF767=1,BF771,BF771+BE768)),0)</f>
        <v>0</v>
      </c>
      <c r="BG768" s="62">
        <f>IF(BG767&gt;0,IF((SUMIFS($Q770:BF770,$Q767:BF767,12)+IF(BF767=12,0,BF768)+BG771)&gt;=$K764,$K764-FLOOR(SUMIFS($Q770:BF770,$Q767:BF767,12),1),IF(BG767=1,BG771,BG771+BF768)),0)</f>
        <v>0</v>
      </c>
      <c r="BH768" s="62">
        <f>IF(BH767&gt;0,IF((SUMIFS($Q770:BG770,$Q767:BG767,12)+IF(BG767=12,0,BG768)+BH771)&gt;=$K764,$K764-FLOOR(SUMIFS($Q770:BG770,$Q767:BG767,12),1),IF(BH767=1,BH771,BH771+BG768)),0)</f>
        <v>0</v>
      </c>
      <c r="BI768" s="62">
        <f>IF(BI767&gt;0,IF((SUMIFS($Q770:BH770,$Q767:BH767,12)+IF(BH767=12,0,BH768)+BI771)&gt;=$K764,$K764-FLOOR(SUMIFS($Q770:BH770,$Q767:BH767,12),1),IF(BI767=1,BI771,BI771+BH768)),0)</f>
        <v>0</v>
      </c>
      <c r="BJ768" s="62">
        <f>IF(BJ767&gt;0,IF((SUMIFS($Q770:BI770,$Q767:BI767,12)+IF(BI767=12,0,BI768)+BJ771)&gt;=$K764,$K764-FLOOR(SUMIFS($Q770:BI770,$Q767:BI767,12),1),IF(BJ767=1,BJ771,BJ771+BI768)),0)</f>
        <v>0</v>
      </c>
      <c r="BK768" s="62">
        <f>IF(BK767&gt;0,IF((SUMIFS($Q770:BJ770,$Q767:BJ767,12)+IF(BJ767=12,0,BJ768)+BK771)&gt;=$K764,$K764-FLOOR(SUMIFS($Q770:BJ770,$Q767:BJ767,12),1),IF(BK767=1,BK771,BK771+BJ768)),0)</f>
        <v>0</v>
      </c>
      <c r="BL768" s="62">
        <f>IF(BL767&gt;0,IF((SUMIFS($Q770:BK770,$Q767:BK767,12)+IF(BK767=12,0,BK768)+BL771)&gt;=$K764,$K764-FLOOR(SUMIFS($Q770:BK770,$Q767:BK767,12),1),IF(BL767=1,BL771,BL771+BK768)),0)</f>
        <v>0</v>
      </c>
      <c r="BM768" s="62">
        <f>IF(BM767&gt;0,IF((SUMIFS($Q770:BL770,$Q767:BL767,12)+IF(BL767=12,0,BL768)+BM771)&gt;=$K764,$K764-FLOOR(SUMIFS($Q770:BL770,$Q767:BL767,12),1),IF(BM767=1,BM771,BM771+BL768)),0)</f>
        <v>0</v>
      </c>
      <c r="BN768" s="62">
        <f>IF(BN767&gt;0,IF((SUMIFS($Q770:BM770,$Q767:BM767,12)+IF(BM767=12,0,BM768)+BN771)&gt;=$K764,$K764-FLOOR(SUMIFS($Q770:BM770,$Q767:BM767,12),1),IF(BN767=1,BN771,BN771+BM768)),0)</f>
        <v>0</v>
      </c>
      <c r="BO768" s="62">
        <f>IF(BO767&gt;0,IF((SUMIFS($Q770:BN770,$Q767:BN767,12)+IF(BN767=12,0,BN768)+BO771)&gt;=$K764,$K764-FLOOR(SUMIFS($Q770:BN770,$Q767:BN767,12),1),IF(BO767=1,BO771,BO771+BN768)),0)</f>
        <v>0</v>
      </c>
      <c r="BP768" s="62">
        <f>IF(BP767&gt;0,IF((SUMIFS($Q770:BO770,$Q767:BO767,12)+IF(BO767=12,0,BO768)+BP771)&gt;=$K764,$K764-FLOOR(SUMIFS($Q770:BO770,$Q767:BO767,12),1),IF(BP767=1,BP771,BP771+BO768)),0)</f>
        <v>0</v>
      </c>
      <c r="BQ768" s="62">
        <f>IF(BQ767&gt;0,IF((SUMIFS($Q770:BP770,$Q767:BP767,12)+IF(BP767=12,0,BP768)+BQ771)&gt;=$K764,$K764-FLOOR(SUMIFS($Q770:BP770,$Q767:BP767,12),1),IF(BQ767=1,BQ771,BQ771+BP768)),0)</f>
        <v>0</v>
      </c>
      <c r="BR768" s="62">
        <f>IF(BR767&gt;0,IF((SUMIFS($Q770:BQ770,$Q767:BQ767,12)+IF(BQ767=12,0,BQ768)+BR771)&gt;=$K764,$K764-FLOOR(SUMIFS($Q770:BQ770,$Q767:BQ767,12),1),IF(BR767=1,BR771,BR771+BQ768)),0)</f>
        <v>0</v>
      </c>
      <c r="BS768" s="62">
        <f>IF(BS767&gt;0,IF((SUMIFS($Q770:BR770,$Q767:BR767,12)+IF(BR767=12,0,BR768)+BS771)&gt;=$K764,$K764-FLOOR(SUMIFS($Q770:BR770,$Q767:BR767,12),1),IF(BS767=1,BS771,BS771+BR768)),0)</f>
        <v>0</v>
      </c>
      <c r="BT768" s="62">
        <f>IF(BT767&gt;0,IF((SUMIFS($Q770:BS770,$Q767:BS767,12)+IF(BS767=12,0,BS768)+BT771)&gt;=$K764,$K764-FLOOR(SUMIFS($Q770:BS770,$Q767:BS767,12),1),IF(BT767=1,BT771,BT771+BS768)),0)</f>
        <v>0</v>
      </c>
      <c r="BU768" s="62">
        <f>IF(BU767&gt;0,IF((SUMIFS($Q770:BT770,$Q767:BT767,12)+IF(BT767=12,0,BT768)+BU771)&gt;=$K764,$K764-FLOOR(SUMIFS($Q770:BT770,$Q767:BT767,12),1),IF(BU767=1,BU771,BU771+BT768)),0)</f>
        <v>0</v>
      </c>
      <c r="BV768" s="62">
        <f>IF(BV767&gt;0,IF((SUMIFS($Q770:BU770,$Q767:BU767,12)+IF(BU767=12,0,BU768)+BV771)&gt;=$K764,$K764-FLOOR(SUMIFS($Q770:BU770,$Q767:BU767,12),1),IF(BV767=1,BV771,BV771+BU768)),0)</f>
        <v>0</v>
      </c>
      <c r="BW768" s="62">
        <f>IF(BW767&gt;0,IF((SUMIFS($Q770:BV770,$Q767:BV767,12)+IF(BV767=12,0,BV768)+BW771)&gt;=$K764,$K764-FLOOR(SUMIFS($Q770:BV770,$Q767:BV767,12),1),IF(BW767=1,BW771,BW771+BV768)),0)</f>
        <v>0</v>
      </c>
      <c r="BX768" s="62">
        <f>IF(BX767&gt;0,IF((SUMIFS($Q770:BW770,$Q767:BW767,12)+IF(BW767=12,0,BW768)+BX771)&gt;=$K764,$K764-FLOOR(SUMIFS($Q770:BW770,$Q767:BW767,12),1),IF(BX767=1,BX771,BX771+BW768)),0)</f>
        <v>0</v>
      </c>
      <c r="BY768" s="298"/>
      <c r="BZ768" s="300"/>
      <c r="CA768" s="302"/>
      <c r="CB768" s="302"/>
    </row>
    <row r="769" spans="1:96" s="98" customFormat="1" ht="41.4" hidden="1" customHeight="1" x14ac:dyDescent="0.3">
      <c r="A769" s="97"/>
      <c r="B769" s="119"/>
      <c r="C769" s="73"/>
      <c r="D769" s="73"/>
      <c r="E769" s="73"/>
      <c r="F769" s="73"/>
      <c r="G769" s="73"/>
      <c r="H769" s="73"/>
      <c r="I769" s="73"/>
      <c r="J769" s="73"/>
      <c r="K769" s="73"/>
      <c r="L769" s="58"/>
      <c r="M769" s="7"/>
      <c r="N769" s="160"/>
      <c r="P769" s="59" t="s">
        <v>172</v>
      </c>
      <c r="Q769" s="61">
        <f>IF(Q764&gt;0,Q765,0)</f>
        <v>0</v>
      </c>
      <c r="R769" s="61">
        <f t="shared" ref="R769" si="18063">IF(R764&gt;0,IF(R767=1,R765,R765+Q769),Q769)</f>
        <v>0</v>
      </c>
      <c r="S769" s="61">
        <f t="shared" ref="S769" si="18064">IF(S764&gt;0,IF(S767=1,S765,S765+R769),R769)</f>
        <v>0</v>
      </c>
      <c r="T769" s="61">
        <f t="shared" ref="T769" si="18065">IF(T764&gt;0,IF(T767=1,T765,T765+S769),S769)</f>
        <v>0</v>
      </c>
      <c r="U769" s="61">
        <f t="shared" ref="U769" si="18066">IF(U764&gt;0,IF(U767=1,U765,U765+T769),T769)</f>
        <v>0</v>
      </c>
      <c r="V769" s="61">
        <f t="shared" ref="V769" si="18067">IF(V764&gt;0,IF(V767=1,V765,V765+U769),U769)</f>
        <v>0</v>
      </c>
      <c r="W769" s="61">
        <f t="shared" ref="W769" si="18068">IF(W764&gt;0,IF(W767=1,W765,W765+V769),V769)</f>
        <v>0</v>
      </c>
      <c r="X769" s="61">
        <f t="shared" ref="X769" si="18069">IF(X764&gt;0,IF(X767=1,X765,X765+W769),W769)</f>
        <v>0</v>
      </c>
      <c r="Y769" s="61">
        <f t="shared" ref="Y769" si="18070">IF(Y764&gt;0,IF(Y767=1,Y765,Y765+X769),X769)</f>
        <v>0</v>
      </c>
      <c r="Z769" s="61">
        <f t="shared" ref="Z769" si="18071">IF(Z764&gt;0,IF(Z767=1,Z765,Z765+Y769),Y769)</f>
        <v>0</v>
      </c>
      <c r="AA769" s="61">
        <f t="shared" ref="AA769" si="18072">IF(AA764&gt;0,IF(AA767=1,AA765,AA765+Z769),Z769)</f>
        <v>0</v>
      </c>
      <c r="AB769" s="61">
        <f t="shared" ref="AB769" si="18073">IF(AB764&gt;0,IF(AB767=1,AB765,AB765+AA769),AA769)</f>
        <v>0</v>
      </c>
      <c r="AC769" s="61">
        <f t="shared" ref="AC769" si="18074">IF(AC764&gt;0,IF(AC767=1,AC765,AC765+AB769),AB769)</f>
        <v>0</v>
      </c>
      <c r="AD769" s="61">
        <f t="shared" ref="AD769" si="18075">IF(AD764&gt;0,IF(AD767=1,AD765,AD765+AC769),AC769)</f>
        <v>0</v>
      </c>
      <c r="AE769" s="61">
        <f t="shared" ref="AE769" si="18076">IF(AE764&gt;0,IF(AE767=1,AE765,AE765+AD769),AD769)</f>
        <v>0</v>
      </c>
      <c r="AF769" s="61">
        <f t="shared" ref="AF769" si="18077">IF(AF764&gt;0,IF(AF767=1,AF765,AF765+AE769),AE769)</f>
        <v>0</v>
      </c>
      <c r="AG769" s="61">
        <f t="shared" ref="AG769" si="18078">IF(AG764&gt;0,IF(AG767=1,AG765,AG765+AF769),AF769)</f>
        <v>0</v>
      </c>
      <c r="AH769" s="61">
        <f t="shared" ref="AH769" si="18079">IF(AH764&gt;0,IF(AH767=1,AH765,AH765+AG769),AG769)</f>
        <v>0</v>
      </c>
      <c r="AI769" s="61">
        <f t="shared" ref="AI769" si="18080">IF(AI764&gt;0,IF(AI767=1,AI765,AI765+AH769),AH769)</f>
        <v>0</v>
      </c>
      <c r="AJ769" s="61">
        <f t="shared" ref="AJ769" si="18081">IF(AJ764&gt;0,IF(AJ767=1,AJ765,AJ765+AI769),AI769)</f>
        <v>0</v>
      </c>
      <c r="AK769" s="61">
        <f t="shared" ref="AK769" si="18082">IF(AK764&gt;0,IF(AK767=1,AK765,AK765+AJ769),AJ769)</f>
        <v>0</v>
      </c>
      <c r="AL769" s="61">
        <f t="shared" ref="AL769" si="18083">IF(AL764&gt;0,IF(AL767=1,AL765,AL765+AK769),AK769)</f>
        <v>0</v>
      </c>
      <c r="AM769" s="61">
        <f t="shared" ref="AM769" si="18084">IF(AM764&gt;0,IF(AM767=1,AM765,AM765+AL769),AL769)</f>
        <v>0</v>
      </c>
      <c r="AN769" s="61">
        <f t="shared" ref="AN769" si="18085">IF(AN764&gt;0,IF(AN767=1,AN765,AN765+AM769),AM769)</f>
        <v>0</v>
      </c>
      <c r="AO769" s="61">
        <f t="shared" ref="AO769" si="18086">IF(AO764&gt;0,IF(AO767=1,AO765,AO765+AN769),AN769)</f>
        <v>0</v>
      </c>
      <c r="AP769" s="61">
        <f t="shared" ref="AP769" si="18087">IF(AP764&gt;0,IF(AP767=1,AP765,AP765+AO769),AO769)</f>
        <v>0</v>
      </c>
      <c r="AQ769" s="61">
        <f t="shared" ref="AQ769" si="18088">IF(AQ764&gt;0,IF(AQ767=1,AQ765,AQ765+AP769),AP769)</f>
        <v>0</v>
      </c>
      <c r="AR769" s="61">
        <f t="shared" ref="AR769" si="18089">IF(AR764&gt;0,IF(AR767=1,AR765,AR765+AQ769),AQ769)</f>
        <v>0</v>
      </c>
      <c r="AS769" s="61">
        <f t="shared" ref="AS769" si="18090">IF(AS764&gt;0,IF(AS767=1,AS765,AS765+AR769),AR769)</f>
        <v>0</v>
      </c>
      <c r="AT769" s="61">
        <f t="shared" ref="AT769" si="18091">IF(AT764&gt;0,IF(AT767=1,AT765,AT765+AS769),AS769)</f>
        <v>0</v>
      </c>
      <c r="AU769" s="61">
        <f t="shared" ref="AU769" si="18092">IF(AU764&gt;0,IF(AU767=1,AU765,AU765+AT769),AT769)</f>
        <v>0</v>
      </c>
      <c r="AV769" s="61">
        <f t="shared" ref="AV769" si="18093">IF(AV764&gt;0,IF(AV767=1,AV765,AV765+AU769),AU769)</f>
        <v>0</v>
      </c>
      <c r="AW769" s="61">
        <f t="shared" ref="AW769" si="18094">IF(AW764&gt;0,IF(AW767=1,AW765,AW765+AV769),AV769)</f>
        <v>0</v>
      </c>
      <c r="AX769" s="61">
        <f t="shared" ref="AX769" si="18095">IF(AX764&gt;0,IF(AX767=1,AX765,AX765+AW769),AW769)</f>
        <v>0</v>
      </c>
      <c r="AY769" s="61">
        <f t="shared" ref="AY769" si="18096">IF(AY764&gt;0,IF(AY767=1,AY765,AY765+AX769),AX769)</f>
        <v>0</v>
      </c>
      <c r="AZ769" s="61">
        <f t="shared" ref="AZ769" si="18097">IF(AZ764&gt;0,IF(AZ767=1,AZ765,AZ765+AY769),AY769)</f>
        <v>0</v>
      </c>
      <c r="BA769" s="61">
        <f t="shared" ref="BA769" si="18098">IF(BA764&gt;0,IF(BA767=1,BA765,BA765+AZ769),AZ769)</f>
        <v>0</v>
      </c>
      <c r="BB769" s="61">
        <f t="shared" ref="BB769" si="18099">IF(BB764&gt;0,IF(BB767=1,BB765,BB765+BA769),BA769)</f>
        <v>0</v>
      </c>
      <c r="BC769" s="61">
        <f t="shared" ref="BC769" si="18100">IF(BC764&gt;0,IF(BC767=1,BC765,BC765+BB769),BB769)</f>
        <v>0</v>
      </c>
      <c r="BD769" s="61">
        <f t="shared" ref="BD769" si="18101">IF(BD764&gt;0,IF(BD767=1,BD765,BD765+BC769),BC769)</f>
        <v>0</v>
      </c>
      <c r="BE769" s="61">
        <f t="shared" ref="BE769" si="18102">IF(BE764&gt;0,IF(BE767=1,BE765,BE765+BD769),BD769)</f>
        <v>0</v>
      </c>
      <c r="BF769" s="61">
        <f t="shared" ref="BF769" si="18103">IF(BF764&gt;0,IF(BF767=1,BF765,BF765+BE769),BE769)</f>
        <v>0</v>
      </c>
      <c r="BG769" s="61">
        <f t="shared" ref="BG769" si="18104">IF(BG764&gt;0,IF(BG767=1,BG765,BG765+BF769),BF769)</f>
        <v>0</v>
      </c>
      <c r="BH769" s="61">
        <f t="shared" ref="BH769" si="18105">IF(BH764&gt;0,IF(BH767=1,BH765,BH765+BG769),BG769)</f>
        <v>0</v>
      </c>
      <c r="BI769" s="61">
        <f t="shared" ref="BI769" si="18106">IF(BI764&gt;0,IF(BI767=1,BI765,BI765+BH769),BH769)</f>
        <v>0</v>
      </c>
      <c r="BJ769" s="61">
        <f t="shared" ref="BJ769" si="18107">IF(BJ764&gt;0,IF(BJ767=1,BJ765,BJ765+BI769),BI769)</f>
        <v>0</v>
      </c>
      <c r="BK769" s="61">
        <f t="shared" ref="BK769" si="18108">IF(BK764&gt;0,IF(BK767=1,BK765,BK765+BJ769),BJ769)</f>
        <v>0</v>
      </c>
      <c r="BL769" s="61">
        <f t="shared" ref="BL769" si="18109">IF(BL764&gt;0,IF(BL767=1,BL765,BL765+BK769),BK769)</f>
        <v>0</v>
      </c>
      <c r="BM769" s="61">
        <f t="shared" ref="BM769" si="18110">IF(BM764&gt;0,IF(BM767=1,BM765,BM765+BL769),BL769)</f>
        <v>0</v>
      </c>
      <c r="BN769" s="61">
        <f t="shared" ref="BN769" si="18111">IF(BN764&gt;0,IF(BN767=1,BN765,BN765+BM769),BM769)</f>
        <v>0</v>
      </c>
      <c r="BO769" s="61">
        <f t="shared" ref="BO769" si="18112">IF(BO764&gt;0,IF(BO767=1,BO765,BO765+BN769),BN769)</f>
        <v>0</v>
      </c>
      <c r="BP769" s="61">
        <f t="shared" ref="BP769" si="18113">IF(BP764&gt;0,IF(BP767=1,BP765,BP765+BO769),BO769)</f>
        <v>0</v>
      </c>
      <c r="BQ769" s="61">
        <f t="shared" ref="BQ769" si="18114">IF(BQ764&gt;0,IF(BQ767=1,BQ765,BQ765+BP769),BP769)</f>
        <v>0</v>
      </c>
      <c r="BR769" s="61">
        <f t="shared" ref="BR769" si="18115">IF(BR764&gt;0,IF(BR767=1,BR765,BR765+BQ769),BQ769)</f>
        <v>0</v>
      </c>
      <c r="BS769" s="61">
        <f t="shared" ref="BS769" si="18116">IF(BS764&gt;0,IF(BS767=1,BS765,BS765+BR769),BR769)</f>
        <v>0</v>
      </c>
      <c r="BT769" s="61">
        <f t="shared" ref="BT769" si="18117">IF(BT764&gt;0,IF(BT767=1,BT765,BT765+BS769),BS769)</f>
        <v>0</v>
      </c>
      <c r="BU769" s="61">
        <f t="shared" ref="BU769" si="18118">IF(BU764&gt;0,IF(BU767=1,BU765,BU765+BT769),BT769)</f>
        <v>0</v>
      </c>
      <c r="BV769" s="61">
        <f t="shared" ref="BV769" si="18119">IF(BV764&gt;0,IF(BV767=1,BV765,BV765+BU769),BU769)</f>
        <v>0</v>
      </c>
      <c r="BW769" s="61">
        <f t="shared" ref="BW769" si="18120">IF(BW764&gt;0,IF(BW767=1,BW765,BW765+BV769),BV769)</f>
        <v>0</v>
      </c>
      <c r="BX769" s="61">
        <f t="shared" ref="BX769" si="18121">IF(BX764&gt;0,IF(BX767=1,BX765,BX765+BW769),BW769)</f>
        <v>0</v>
      </c>
      <c r="BY769" s="298"/>
      <c r="BZ769" s="300"/>
      <c r="CA769" s="302"/>
      <c r="CB769" s="302"/>
    </row>
    <row r="770" spans="1:96" s="98" customFormat="1" ht="41.4" hidden="1" customHeight="1" x14ac:dyDescent="0.3">
      <c r="A770" s="97"/>
      <c r="B770" s="119"/>
      <c r="C770" s="73"/>
      <c r="D770" s="73"/>
      <c r="E770" s="73"/>
      <c r="F770" s="73"/>
      <c r="G770" s="73"/>
      <c r="H770" s="73"/>
      <c r="I770" s="73"/>
      <c r="J770" s="73"/>
      <c r="K770" s="73"/>
      <c r="L770" s="58"/>
      <c r="M770" s="7"/>
      <c r="N770" s="160"/>
      <c r="P770" s="59" t="s">
        <v>173</v>
      </c>
      <c r="Q770" s="61">
        <f>Q772</f>
        <v>0</v>
      </c>
      <c r="R770" s="61">
        <f t="shared" ref="R770" si="18122">IF(R767=1,R772,R772+Q770)</f>
        <v>0</v>
      </c>
      <c r="S770" s="61">
        <f t="shared" ref="S770" si="18123">IF(S767=1,S772,S772+R770)</f>
        <v>0</v>
      </c>
      <c r="T770" s="61">
        <f t="shared" ref="T770" si="18124">IF(T767=1,T772,T772+S770)</f>
        <v>0</v>
      </c>
      <c r="U770" s="61">
        <f t="shared" ref="U770" si="18125">IF(U767=1,U772,U772+T770)</f>
        <v>0</v>
      </c>
      <c r="V770" s="61">
        <f t="shared" ref="V770" si="18126">IF(V767=1,V772,V772+U770)</f>
        <v>0</v>
      </c>
      <c r="W770" s="61">
        <f t="shared" ref="W770" si="18127">IF(W767=1,W772,W772+V770)</f>
        <v>0</v>
      </c>
      <c r="X770" s="61">
        <f t="shared" ref="X770" si="18128">IF(X767=1,X772,X772+W770)</f>
        <v>0</v>
      </c>
      <c r="Y770" s="61">
        <f t="shared" ref="Y770" si="18129">IF(Y767=1,Y772,Y772+X770)</f>
        <v>0</v>
      </c>
      <c r="Z770" s="61">
        <f t="shared" ref="Z770" si="18130">IF(Z767=1,Z772,Z772+Y770)</f>
        <v>0</v>
      </c>
      <c r="AA770" s="61">
        <f t="shared" ref="AA770" si="18131">IF(AA767=1,AA772,AA772+Z770)</f>
        <v>0</v>
      </c>
      <c r="AB770" s="61">
        <f t="shared" ref="AB770" si="18132">IF(AB767=1,AB772,AB772+AA770)</f>
        <v>0</v>
      </c>
      <c r="AC770" s="61">
        <f t="shared" ref="AC770" si="18133">IF(AC767=1,AC772,AC772+AB770)</f>
        <v>0</v>
      </c>
      <c r="AD770" s="61">
        <f t="shared" ref="AD770" si="18134">IF(AD767=1,AD772,AD772+AC770)</f>
        <v>0</v>
      </c>
      <c r="AE770" s="61">
        <f t="shared" ref="AE770" si="18135">IF(AE767=1,AE772,AE772+AD770)</f>
        <v>0</v>
      </c>
      <c r="AF770" s="61">
        <f t="shared" ref="AF770" si="18136">IF(AF767=1,AF772,AF772+AE770)</f>
        <v>0</v>
      </c>
      <c r="AG770" s="61">
        <f t="shared" ref="AG770" si="18137">IF(AG767=1,AG772,AG772+AF770)</f>
        <v>0</v>
      </c>
      <c r="AH770" s="61">
        <f t="shared" ref="AH770" si="18138">IF(AH767=1,AH772,AH772+AG770)</f>
        <v>0</v>
      </c>
      <c r="AI770" s="61">
        <f t="shared" ref="AI770" si="18139">IF(AI767=1,AI772,AI772+AH770)</f>
        <v>0</v>
      </c>
      <c r="AJ770" s="61">
        <f t="shared" ref="AJ770" si="18140">IF(AJ767=1,AJ772,AJ772+AI770)</f>
        <v>0</v>
      </c>
      <c r="AK770" s="61">
        <f t="shared" ref="AK770" si="18141">IF(AK767=1,AK772,AK772+AJ770)</f>
        <v>0</v>
      </c>
      <c r="AL770" s="61">
        <f t="shared" ref="AL770" si="18142">IF(AL767=1,AL772,AL772+AK770)</f>
        <v>0</v>
      </c>
      <c r="AM770" s="61">
        <f t="shared" ref="AM770" si="18143">IF(AM767=1,AM772,AM772+AL770)</f>
        <v>0</v>
      </c>
      <c r="AN770" s="61">
        <f t="shared" ref="AN770" si="18144">IF(AN767=1,AN772,AN772+AM770)</f>
        <v>0</v>
      </c>
      <c r="AO770" s="61">
        <f t="shared" ref="AO770" si="18145">IF(AO767=1,AO772,AO772+AN770)</f>
        <v>0</v>
      </c>
      <c r="AP770" s="61">
        <f t="shared" ref="AP770" si="18146">IF(AP767=1,AP772,AP772+AO770)</f>
        <v>0</v>
      </c>
      <c r="AQ770" s="61">
        <f t="shared" ref="AQ770" si="18147">IF(AQ767=1,AQ772,AQ772+AP770)</f>
        <v>0</v>
      </c>
      <c r="AR770" s="61">
        <f t="shared" ref="AR770" si="18148">IF(AR767=1,AR772,AR772+AQ770)</f>
        <v>0</v>
      </c>
      <c r="AS770" s="61">
        <f t="shared" ref="AS770" si="18149">IF(AS767=1,AS772,AS772+AR770)</f>
        <v>0</v>
      </c>
      <c r="AT770" s="61">
        <f t="shared" ref="AT770" si="18150">IF(AT767=1,AT772,AT772+AS770)</f>
        <v>0</v>
      </c>
      <c r="AU770" s="61">
        <f t="shared" ref="AU770" si="18151">IF(AU767=1,AU772,AU772+AT770)</f>
        <v>0</v>
      </c>
      <c r="AV770" s="61">
        <f t="shared" ref="AV770" si="18152">IF(AV767=1,AV772,AV772+AU770)</f>
        <v>0</v>
      </c>
      <c r="AW770" s="61">
        <f t="shared" ref="AW770" si="18153">IF(AW767=1,AW772,AW772+AV770)</f>
        <v>0</v>
      </c>
      <c r="AX770" s="61">
        <f t="shared" ref="AX770" si="18154">IF(AX767=1,AX772,AX772+AW770)</f>
        <v>0</v>
      </c>
      <c r="AY770" s="61">
        <f t="shared" ref="AY770" si="18155">IF(AY767=1,AY772,AY772+AX770)</f>
        <v>0</v>
      </c>
      <c r="AZ770" s="61">
        <f t="shared" ref="AZ770" si="18156">IF(AZ767=1,AZ772,AZ772+AY770)</f>
        <v>0</v>
      </c>
      <c r="BA770" s="61">
        <f t="shared" ref="BA770" si="18157">IF(BA767=1,BA772,BA772+AZ770)</f>
        <v>0</v>
      </c>
      <c r="BB770" s="61">
        <f t="shared" ref="BB770" si="18158">IF(BB767=1,BB772,BB772+BA770)</f>
        <v>0</v>
      </c>
      <c r="BC770" s="61">
        <f t="shared" ref="BC770" si="18159">IF(BC767=1,BC772,BC772+BB770)</f>
        <v>0</v>
      </c>
      <c r="BD770" s="61">
        <f t="shared" ref="BD770" si="18160">IF(BD767=1,BD772,BD772+BC770)</f>
        <v>0</v>
      </c>
      <c r="BE770" s="61">
        <f t="shared" ref="BE770" si="18161">IF(BE767=1,BE772,BE772+BD770)</f>
        <v>0</v>
      </c>
      <c r="BF770" s="61">
        <f t="shared" ref="BF770" si="18162">IF(BF767=1,BF772,BF772+BE770)</f>
        <v>0</v>
      </c>
      <c r="BG770" s="61">
        <f t="shared" ref="BG770" si="18163">IF(BG767=1,BG772,BG772+BF770)</f>
        <v>0</v>
      </c>
      <c r="BH770" s="61">
        <f t="shared" ref="BH770" si="18164">IF(BH767=1,BH772,BH772+BG770)</f>
        <v>0</v>
      </c>
      <c r="BI770" s="61">
        <f t="shared" ref="BI770" si="18165">IF(BI767=1,BI772,BI772+BH770)</f>
        <v>0</v>
      </c>
      <c r="BJ770" s="61">
        <f t="shared" ref="BJ770" si="18166">IF(BJ767=1,BJ772,BJ772+BI770)</f>
        <v>0</v>
      </c>
      <c r="BK770" s="61">
        <f t="shared" ref="BK770" si="18167">IF(BK767=1,BK772,BK772+BJ770)</f>
        <v>0</v>
      </c>
      <c r="BL770" s="61">
        <f t="shared" ref="BL770" si="18168">IF(BL767=1,BL772,BL772+BK770)</f>
        <v>0</v>
      </c>
      <c r="BM770" s="61">
        <f t="shared" ref="BM770" si="18169">IF(BM767=1,BM772,BM772+BL770)</f>
        <v>0</v>
      </c>
      <c r="BN770" s="61">
        <f t="shared" ref="BN770" si="18170">IF(BN767=1,BN772,BN772+BM770)</f>
        <v>0</v>
      </c>
      <c r="BO770" s="61">
        <f t="shared" ref="BO770" si="18171">IF(BO767=1,BO772,BO772+BN770)</f>
        <v>0</v>
      </c>
      <c r="BP770" s="61">
        <f t="shared" ref="BP770" si="18172">IF(BP767=1,BP772,BP772+BO770)</f>
        <v>0</v>
      </c>
      <c r="BQ770" s="61">
        <f t="shared" ref="BQ770" si="18173">IF(BQ767=1,BQ772,BQ772+BP770)</f>
        <v>0</v>
      </c>
      <c r="BR770" s="61">
        <f t="shared" ref="BR770" si="18174">IF(BR767=1,BR772,BR772+BQ770)</f>
        <v>0</v>
      </c>
      <c r="BS770" s="61">
        <f t="shared" ref="BS770" si="18175">IF(BS767=1,BS772,BS772+BR770)</f>
        <v>0</v>
      </c>
      <c r="BT770" s="61">
        <f t="shared" ref="BT770" si="18176">IF(BT767=1,BT772,BT772+BS770)</f>
        <v>0</v>
      </c>
      <c r="BU770" s="61">
        <f t="shared" ref="BU770" si="18177">IF(BU767=1,BU772,BU772+BT770)</f>
        <v>0</v>
      </c>
      <c r="BV770" s="61">
        <f t="shared" ref="BV770" si="18178">IF(BV767=1,BV772,BV772+BU770)</f>
        <v>0</v>
      </c>
      <c r="BW770" s="61">
        <f t="shared" ref="BW770" si="18179">IF(BW767=1,BW772,BW772+BV770)</f>
        <v>0</v>
      </c>
      <c r="BX770" s="61">
        <f t="shared" ref="BX770" si="18180">IF(BX767=1,BX772,BX772+BW770)</f>
        <v>0</v>
      </c>
      <c r="BY770" s="298"/>
      <c r="BZ770" s="300"/>
      <c r="CA770" s="302"/>
      <c r="CB770" s="302"/>
    </row>
    <row r="771" spans="1:96" s="98" customFormat="1" ht="28.95" customHeight="1" x14ac:dyDescent="0.3">
      <c r="A771" s="97"/>
      <c r="B771" s="119"/>
      <c r="C771" s="73"/>
      <c r="D771" s="73"/>
      <c r="E771" s="73"/>
      <c r="F771" s="73"/>
      <c r="G771" s="73"/>
      <c r="H771" s="73"/>
      <c r="I771" s="73"/>
      <c r="J771" s="73"/>
      <c r="K771" s="73"/>
      <c r="L771" s="58"/>
      <c r="M771" s="7"/>
      <c r="N771" s="160"/>
      <c r="P771" s="57" t="s">
        <v>171</v>
      </c>
      <c r="Q771" s="62">
        <f t="shared" ref="Q771:BX771" si="18181">1720/12*Q764</f>
        <v>0</v>
      </c>
      <c r="R771" s="62">
        <f t="shared" si="18181"/>
        <v>0</v>
      </c>
      <c r="S771" s="62">
        <f t="shared" si="18181"/>
        <v>0</v>
      </c>
      <c r="T771" s="62">
        <f t="shared" si="18181"/>
        <v>0</v>
      </c>
      <c r="U771" s="62">
        <f t="shared" si="18181"/>
        <v>0</v>
      </c>
      <c r="V771" s="62">
        <f t="shared" si="18181"/>
        <v>0</v>
      </c>
      <c r="W771" s="62">
        <f t="shared" si="18181"/>
        <v>0</v>
      </c>
      <c r="X771" s="62">
        <f t="shared" si="18181"/>
        <v>0</v>
      </c>
      <c r="Y771" s="62">
        <f t="shared" si="18181"/>
        <v>0</v>
      </c>
      <c r="Z771" s="62">
        <f t="shared" si="18181"/>
        <v>0</v>
      </c>
      <c r="AA771" s="62">
        <f t="shared" si="18181"/>
        <v>0</v>
      </c>
      <c r="AB771" s="62">
        <f t="shared" si="18181"/>
        <v>0</v>
      </c>
      <c r="AC771" s="62">
        <f t="shared" si="18181"/>
        <v>0</v>
      </c>
      <c r="AD771" s="62">
        <f t="shared" si="18181"/>
        <v>0</v>
      </c>
      <c r="AE771" s="62">
        <f t="shared" si="18181"/>
        <v>0</v>
      </c>
      <c r="AF771" s="62">
        <f t="shared" si="18181"/>
        <v>0</v>
      </c>
      <c r="AG771" s="62">
        <f t="shared" si="18181"/>
        <v>0</v>
      </c>
      <c r="AH771" s="62">
        <f t="shared" si="18181"/>
        <v>0</v>
      </c>
      <c r="AI771" s="62">
        <f t="shared" si="18181"/>
        <v>0</v>
      </c>
      <c r="AJ771" s="62">
        <f t="shared" si="18181"/>
        <v>0</v>
      </c>
      <c r="AK771" s="62">
        <f t="shared" si="18181"/>
        <v>0</v>
      </c>
      <c r="AL771" s="62">
        <f t="shared" si="18181"/>
        <v>0</v>
      </c>
      <c r="AM771" s="62">
        <f t="shared" si="18181"/>
        <v>0</v>
      </c>
      <c r="AN771" s="62">
        <f t="shared" si="18181"/>
        <v>0</v>
      </c>
      <c r="AO771" s="62">
        <f t="shared" si="18181"/>
        <v>0</v>
      </c>
      <c r="AP771" s="62">
        <f t="shared" si="18181"/>
        <v>0</v>
      </c>
      <c r="AQ771" s="62">
        <f t="shared" si="18181"/>
        <v>0</v>
      </c>
      <c r="AR771" s="62">
        <f t="shared" si="18181"/>
        <v>0</v>
      </c>
      <c r="AS771" s="62">
        <f t="shared" si="18181"/>
        <v>0</v>
      </c>
      <c r="AT771" s="62">
        <f t="shared" si="18181"/>
        <v>0</v>
      </c>
      <c r="AU771" s="62">
        <f t="shared" si="18181"/>
        <v>0</v>
      </c>
      <c r="AV771" s="62">
        <f t="shared" si="18181"/>
        <v>0</v>
      </c>
      <c r="AW771" s="62">
        <f t="shared" si="18181"/>
        <v>0</v>
      </c>
      <c r="AX771" s="62">
        <f t="shared" si="18181"/>
        <v>0</v>
      </c>
      <c r="AY771" s="62">
        <f t="shared" si="18181"/>
        <v>0</v>
      </c>
      <c r="AZ771" s="62">
        <f t="shared" si="18181"/>
        <v>0</v>
      </c>
      <c r="BA771" s="62">
        <f t="shared" si="18181"/>
        <v>0</v>
      </c>
      <c r="BB771" s="62">
        <f t="shared" si="18181"/>
        <v>0</v>
      </c>
      <c r="BC771" s="62">
        <f t="shared" si="18181"/>
        <v>0</v>
      </c>
      <c r="BD771" s="62">
        <f t="shared" si="18181"/>
        <v>0</v>
      </c>
      <c r="BE771" s="62">
        <f t="shared" si="18181"/>
        <v>0</v>
      </c>
      <c r="BF771" s="62">
        <f t="shared" si="18181"/>
        <v>0</v>
      </c>
      <c r="BG771" s="62">
        <f t="shared" si="18181"/>
        <v>0</v>
      </c>
      <c r="BH771" s="62">
        <f t="shared" si="18181"/>
        <v>0</v>
      </c>
      <c r="BI771" s="62">
        <f t="shared" si="18181"/>
        <v>0</v>
      </c>
      <c r="BJ771" s="62">
        <f t="shared" si="18181"/>
        <v>0</v>
      </c>
      <c r="BK771" s="62">
        <f t="shared" si="18181"/>
        <v>0</v>
      </c>
      <c r="BL771" s="62">
        <f t="shared" si="18181"/>
        <v>0</v>
      </c>
      <c r="BM771" s="62">
        <f t="shared" si="18181"/>
        <v>0</v>
      </c>
      <c r="BN771" s="62">
        <f t="shared" si="18181"/>
        <v>0</v>
      </c>
      <c r="BO771" s="62">
        <f t="shared" si="18181"/>
        <v>0</v>
      </c>
      <c r="BP771" s="62">
        <f t="shared" si="18181"/>
        <v>0</v>
      </c>
      <c r="BQ771" s="62">
        <f t="shared" si="18181"/>
        <v>0</v>
      </c>
      <c r="BR771" s="62">
        <f t="shared" si="18181"/>
        <v>0</v>
      </c>
      <c r="BS771" s="62">
        <f t="shared" si="18181"/>
        <v>0</v>
      </c>
      <c r="BT771" s="62">
        <f t="shared" si="18181"/>
        <v>0</v>
      </c>
      <c r="BU771" s="62">
        <f t="shared" si="18181"/>
        <v>0</v>
      </c>
      <c r="BV771" s="62">
        <f t="shared" si="18181"/>
        <v>0</v>
      </c>
      <c r="BW771" s="62">
        <f t="shared" si="18181"/>
        <v>0</v>
      </c>
      <c r="BX771" s="62">
        <f t="shared" si="18181"/>
        <v>0</v>
      </c>
      <c r="BY771" s="298"/>
      <c r="BZ771" s="300"/>
      <c r="CA771" s="302"/>
      <c r="CB771" s="302"/>
    </row>
    <row r="772" spans="1:96" s="98" customFormat="1" ht="28.8" x14ac:dyDescent="0.3">
      <c r="A772" s="97"/>
      <c r="B772" s="119"/>
      <c r="C772" s="73"/>
      <c r="D772" s="73"/>
      <c r="E772" s="73"/>
      <c r="F772" s="73"/>
      <c r="G772" s="73"/>
      <c r="H772" s="73"/>
      <c r="I772" s="73"/>
      <c r="J772" s="73"/>
      <c r="K772" s="73"/>
      <c r="L772" s="58"/>
      <c r="M772" s="7"/>
      <c r="N772" s="160"/>
      <c r="P772" s="57" t="s">
        <v>155</v>
      </c>
      <c r="Q772" s="62">
        <f>FLOOR(IF(OR(Q767=0,Q767=1),IF(Q765&gt;=Q771,Q771,Q765)+0.00000001,IF(Q769&gt;=Q768,Q768,Q769))+0.00000001,1)</f>
        <v>0</v>
      </c>
      <c r="R772" s="62">
        <f t="shared" ref="R772" si="18182">FLOOR(IF(OR(R767=0,R767=1),IF(R771&gt;R768,R768,IF(R765&gt;=R771,R771,R765)+0.00000001),IF(R769&gt;=R768,R768-Q770,R769-Q770)+0.00000001),1)</f>
        <v>0</v>
      </c>
      <c r="S772" s="62">
        <f t="shared" ref="S772" si="18183">FLOOR(IF(OR(S767=0,S767=1),IF(S771&gt;S768,S768,IF(S765&gt;=S771,S771,S765)+0.00000001),IF(S769&gt;=S768,S768-R770,S769-R770)+0.00000001),1)</f>
        <v>0</v>
      </c>
      <c r="T772" s="62">
        <f t="shared" ref="T772" si="18184">FLOOR(IF(OR(T767=0,T767=1),IF(T771&gt;T768,T768,IF(T765&gt;=T771,T771,T765)+0.00000001),IF(T769&gt;=T768,T768-S770,T769-S770)+0.00000001),1)</f>
        <v>0</v>
      </c>
      <c r="U772" s="62">
        <f t="shared" ref="U772" si="18185">FLOOR(IF(OR(U767=0,U767=1),IF(U771&gt;U768,U768,IF(U765&gt;=U771,U771,U765)+0.00000001),IF(U769&gt;=U768,U768-T770,U769-T770)+0.00000001),1)</f>
        <v>0</v>
      </c>
      <c r="V772" s="62">
        <f t="shared" ref="V772" si="18186">FLOOR(IF(OR(V767=0,V767=1),IF(V771&gt;V768,V768,IF(V765&gt;=V771,V771,V765)+0.00000001),IF(V769&gt;=V768,V768-U770,V769-U770)+0.00000001),1)</f>
        <v>0</v>
      </c>
      <c r="W772" s="62">
        <f t="shared" ref="W772" si="18187">FLOOR(IF(OR(W767=0,W767=1),IF(W771&gt;W768,W768,IF(W765&gt;=W771,W771,W765)+0.00000001),IF(W769&gt;=W768,W768-V770,W769-V770)+0.00000001),1)</f>
        <v>0</v>
      </c>
      <c r="X772" s="62">
        <f t="shared" ref="X772" si="18188">FLOOR(IF(OR(X767=0,X767=1),IF(X771&gt;X768,X768,IF(X765&gt;=X771,X771,X765)+0.00000001),IF(X769&gt;=X768,X768-W770,X769-W770)+0.00000001),1)</f>
        <v>0</v>
      </c>
      <c r="Y772" s="62">
        <f t="shared" ref="Y772" si="18189">FLOOR(IF(OR(Y767=0,Y767=1),IF(Y771&gt;Y768,Y768,IF(Y765&gt;=Y771,Y771,Y765)+0.00000001),IF(Y769&gt;=Y768,Y768-X770,Y769-X770)+0.00000001),1)</f>
        <v>0</v>
      </c>
      <c r="Z772" s="62">
        <f t="shared" ref="Z772" si="18190">FLOOR(IF(OR(Z767=0,Z767=1),IF(Z771&gt;Z768,Z768,IF(Z765&gt;=Z771,Z771,Z765)+0.00000001),IF(Z769&gt;=Z768,Z768-Y770,Z769-Y770)+0.00000001),1)</f>
        <v>0</v>
      </c>
      <c r="AA772" s="62">
        <f t="shared" ref="AA772" si="18191">FLOOR(IF(OR(AA767=0,AA767=1),IF(AA771&gt;AA768,AA768,IF(AA765&gt;=AA771,AA771,AA765)+0.00000001),IF(AA769&gt;=AA768,AA768-Z770,AA769-Z770)+0.00000001),1)</f>
        <v>0</v>
      </c>
      <c r="AB772" s="62">
        <f t="shared" ref="AB772" si="18192">FLOOR(IF(OR(AB767=0,AB767=1),IF(AB771&gt;AB768,AB768,IF(AB765&gt;=AB771,AB771,AB765)+0.00000001),IF(AB769&gt;=AB768,AB768-AA770,AB769-AA770)+0.00000001),1)</f>
        <v>0</v>
      </c>
      <c r="AC772" s="62">
        <f t="shared" ref="AC772" si="18193">FLOOR(IF(OR(AC767=0,AC767=1),IF(AC771&gt;AC768,AC768,IF(AC765&gt;=AC771,AC771,AC765)+0.00000001),IF(AC769&gt;=AC768,AC768-AB770,AC769-AB770)+0.00000001),1)</f>
        <v>0</v>
      </c>
      <c r="AD772" s="62">
        <f t="shared" ref="AD772" si="18194">FLOOR(IF(OR(AD767=0,AD767=1),IF(AD771&gt;AD768,AD768,IF(AD765&gt;=AD771,AD771,AD765)+0.00000001),IF(AD769&gt;=AD768,AD768-AC770,AD769-AC770)+0.00000001),1)</f>
        <v>0</v>
      </c>
      <c r="AE772" s="62">
        <f t="shared" ref="AE772" si="18195">FLOOR(IF(OR(AE767=0,AE767=1),IF(AE771&gt;AE768,AE768,IF(AE765&gt;=AE771,AE771,AE765)+0.00000001),IF(AE769&gt;=AE768,AE768-AD770,AE769-AD770)+0.00000001),1)</f>
        <v>0</v>
      </c>
      <c r="AF772" s="62">
        <f t="shared" ref="AF772" si="18196">FLOOR(IF(OR(AF767=0,AF767=1),IF(AF771&gt;AF768,AF768,IF(AF765&gt;=AF771,AF771,AF765)+0.00000001),IF(AF769&gt;=AF768,AF768-AE770,AF769-AE770)+0.00000001),1)</f>
        <v>0</v>
      </c>
      <c r="AG772" s="62">
        <f t="shared" ref="AG772" si="18197">FLOOR(IF(OR(AG767=0,AG767=1),IF(AG771&gt;AG768,AG768,IF(AG765&gt;=AG771,AG771,AG765)+0.00000001),IF(AG769&gt;=AG768,AG768-AF770,AG769-AF770)+0.00000001),1)</f>
        <v>0</v>
      </c>
      <c r="AH772" s="62">
        <f t="shared" ref="AH772" si="18198">FLOOR(IF(OR(AH767=0,AH767=1),IF(AH771&gt;AH768,AH768,IF(AH765&gt;=AH771,AH771,AH765)+0.00000001),IF(AH769&gt;=AH768,AH768-AG770,AH769-AG770)+0.00000001),1)</f>
        <v>0</v>
      </c>
      <c r="AI772" s="62">
        <f t="shared" ref="AI772" si="18199">FLOOR(IF(OR(AI767=0,AI767=1),IF(AI771&gt;AI768,AI768,IF(AI765&gt;=AI771,AI771,AI765)+0.00000001),IF(AI769&gt;=AI768,AI768-AH770,AI769-AH770)+0.00000001),1)</f>
        <v>0</v>
      </c>
      <c r="AJ772" s="62">
        <f t="shared" ref="AJ772" si="18200">FLOOR(IF(OR(AJ767=0,AJ767=1),IF(AJ771&gt;AJ768,AJ768,IF(AJ765&gt;=AJ771,AJ771,AJ765)+0.00000001),IF(AJ769&gt;=AJ768,AJ768-AI770,AJ769-AI770)+0.00000001),1)</f>
        <v>0</v>
      </c>
      <c r="AK772" s="62">
        <f t="shared" ref="AK772" si="18201">FLOOR(IF(OR(AK767=0,AK767=1),IF(AK771&gt;AK768,AK768,IF(AK765&gt;=AK771,AK771,AK765)+0.00000001),IF(AK769&gt;=AK768,AK768-AJ770,AK769-AJ770)+0.00000001),1)</f>
        <v>0</v>
      </c>
      <c r="AL772" s="62">
        <f t="shared" ref="AL772" si="18202">FLOOR(IF(OR(AL767=0,AL767=1),IF(AL771&gt;AL768,AL768,IF(AL765&gt;=AL771,AL771,AL765)+0.00000001),IF(AL769&gt;=AL768,AL768-AK770,AL769-AK770)+0.00000001),1)</f>
        <v>0</v>
      </c>
      <c r="AM772" s="62">
        <f t="shared" ref="AM772" si="18203">FLOOR(IF(OR(AM767=0,AM767=1),IF(AM771&gt;AM768,AM768,IF(AM765&gt;=AM771,AM771,AM765)+0.00000001),IF(AM769&gt;=AM768,AM768-AL770,AM769-AL770)+0.00000001),1)</f>
        <v>0</v>
      </c>
      <c r="AN772" s="62">
        <f t="shared" ref="AN772" si="18204">FLOOR(IF(OR(AN767=0,AN767=1),IF(AN771&gt;AN768,AN768,IF(AN765&gt;=AN771,AN771,AN765)+0.00000001),IF(AN769&gt;=AN768,AN768-AM770,AN769-AM770)+0.00000001),1)</f>
        <v>0</v>
      </c>
      <c r="AO772" s="62">
        <f t="shared" ref="AO772" si="18205">FLOOR(IF(OR(AO767=0,AO767=1),IF(AO771&gt;AO768,AO768,IF(AO765&gt;=AO771,AO771,AO765)+0.00000001),IF(AO769&gt;=AO768,AO768-AN770,AO769-AN770)+0.00000001),1)</f>
        <v>0</v>
      </c>
      <c r="AP772" s="62">
        <f t="shared" ref="AP772" si="18206">FLOOR(IF(OR(AP767=0,AP767=1),IF(AP771&gt;AP768,AP768,IF(AP765&gt;=AP771,AP771,AP765)+0.00000001),IF(AP769&gt;=AP768,AP768-AO770,AP769-AO770)+0.00000001),1)</f>
        <v>0</v>
      </c>
      <c r="AQ772" s="62">
        <f t="shared" ref="AQ772" si="18207">FLOOR(IF(OR(AQ767=0,AQ767=1),IF(AQ771&gt;AQ768,AQ768,IF(AQ765&gt;=AQ771,AQ771,AQ765)+0.00000001),IF(AQ769&gt;=AQ768,AQ768-AP770,AQ769-AP770)+0.00000001),1)</f>
        <v>0</v>
      </c>
      <c r="AR772" s="62">
        <f t="shared" ref="AR772" si="18208">FLOOR(IF(OR(AR767=0,AR767=1),IF(AR771&gt;AR768,AR768,IF(AR765&gt;=AR771,AR771,AR765)+0.00000001),IF(AR769&gt;=AR768,AR768-AQ770,AR769-AQ770)+0.00000001),1)</f>
        <v>0</v>
      </c>
      <c r="AS772" s="62">
        <f t="shared" ref="AS772" si="18209">FLOOR(IF(OR(AS767=0,AS767=1),IF(AS771&gt;AS768,AS768,IF(AS765&gt;=AS771,AS771,AS765)+0.00000001),IF(AS769&gt;=AS768,AS768-AR770,AS769-AR770)+0.00000001),1)</f>
        <v>0</v>
      </c>
      <c r="AT772" s="62">
        <f t="shared" ref="AT772" si="18210">FLOOR(IF(OR(AT767=0,AT767=1),IF(AT771&gt;AT768,AT768,IF(AT765&gt;=AT771,AT771,AT765)+0.00000001),IF(AT769&gt;=AT768,AT768-AS770,AT769-AS770)+0.00000001),1)</f>
        <v>0</v>
      </c>
      <c r="AU772" s="62">
        <f t="shared" ref="AU772" si="18211">FLOOR(IF(OR(AU767=0,AU767=1),IF(AU771&gt;AU768,AU768,IF(AU765&gt;=AU771,AU771,AU765)+0.00000001),IF(AU769&gt;=AU768,AU768-AT770,AU769-AT770)+0.00000001),1)</f>
        <v>0</v>
      </c>
      <c r="AV772" s="62">
        <f t="shared" ref="AV772" si="18212">FLOOR(IF(OR(AV767=0,AV767=1),IF(AV771&gt;AV768,AV768,IF(AV765&gt;=AV771,AV771,AV765)+0.00000001),IF(AV769&gt;=AV768,AV768-AU770,AV769-AU770)+0.00000001),1)</f>
        <v>0</v>
      </c>
      <c r="AW772" s="62">
        <f t="shared" ref="AW772" si="18213">FLOOR(IF(OR(AW767=0,AW767=1),IF(AW771&gt;AW768,AW768,IF(AW765&gt;=AW771,AW771,AW765)+0.00000001),IF(AW769&gt;=AW768,AW768-AV770,AW769-AV770)+0.00000001),1)</f>
        <v>0</v>
      </c>
      <c r="AX772" s="62">
        <f t="shared" ref="AX772" si="18214">FLOOR(IF(OR(AX767=0,AX767=1),IF(AX771&gt;AX768,AX768,IF(AX765&gt;=AX771,AX771,AX765)+0.00000001),IF(AX769&gt;=AX768,AX768-AW770,AX769-AW770)+0.00000001),1)</f>
        <v>0</v>
      </c>
      <c r="AY772" s="62">
        <f t="shared" ref="AY772" si="18215">FLOOR(IF(OR(AY767=0,AY767=1),IF(AY771&gt;AY768,AY768,IF(AY765&gt;=AY771,AY771,AY765)+0.00000001),IF(AY769&gt;=AY768,AY768-AX770,AY769-AX770)+0.00000001),1)</f>
        <v>0</v>
      </c>
      <c r="AZ772" s="62">
        <f t="shared" ref="AZ772" si="18216">FLOOR(IF(OR(AZ767=0,AZ767=1),IF(AZ771&gt;AZ768,AZ768,IF(AZ765&gt;=AZ771,AZ771,AZ765)+0.00000001),IF(AZ769&gt;=AZ768,AZ768-AY770,AZ769-AY770)+0.00000001),1)</f>
        <v>0</v>
      </c>
      <c r="BA772" s="62">
        <f t="shared" ref="BA772" si="18217">FLOOR(IF(OR(BA767=0,BA767=1),IF(BA771&gt;BA768,BA768,IF(BA765&gt;=BA771,BA771,BA765)+0.00000001),IF(BA769&gt;=BA768,BA768-AZ770,BA769-AZ770)+0.00000001),1)</f>
        <v>0</v>
      </c>
      <c r="BB772" s="62">
        <f t="shared" ref="BB772" si="18218">FLOOR(IF(OR(BB767=0,BB767=1),IF(BB771&gt;BB768,BB768,IF(BB765&gt;=BB771,BB771,BB765)+0.00000001),IF(BB769&gt;=BB768,BB768-BA770,BB769-BA770)+0.00000001),1)</f>
        <v>0</v>
      </c>
      <c r="BC772" s="62">
        <f t="shared" ref="BC772" si="18219">FLOOR(IF(OR(BC767=0,BC767=1),IF(BC771&gt;BC768,BC768,IF(BC765&gt;=BC771,BC771,BC765)+0.00000001),IF(BC769&gt;=BC768,BC768-BB770,BC769-BB770)+0.00000001),1)</f>
        <v>0</v>
      </c>
      <c r="BD772" s="62">
        <f t="shared" ref="BD772" si="18220">FLOOR(IF(OR(BD767=0,BD767=1),IF(BD771&gt;BD768,BD768,IF(BD765&gt;=BD771,BD771,BD765)+0.00000001),IF(BD769&gt;=BD768,BD768-BC770,BD769-BC770)+0.00000001),1)</f>
        <v>0</v>
      </c>
      <c r="BE772" s="62">
        <f t="shared" ref="BE772" si="18221">FLOOR(IF(OR(BE767=0,BE767=1),IF(BE771&gt;BE768,BE768,IF(BE765&gt;=BE771,BE771,BE765)+0.00000001),IF(BE769&gt;=BE768,BE768-BD770,BE769-BD770)+0.00000001),1)</f>
        <v>0</v>
      </c>
      <c r="BF772" s="62">
        <f t="shared" ref="BF772" si="18222">FLOOR(IF(OR(BF767=0,BF767=1),IF(BF771&gt;BF768,BF768,IF(BF765&gt;=BF771,BF771,BF765)+0.00000001),IF(BF769&gt;=BF768,BF768-BE770,BF769-BE770)+0.00000001),1)</f>
        <v>0</v>
      </c>
      <c r="BG772" s="62">
        <f t="shared" ref="BG772" si="18223">FLOOR(IF(OR(BG767=0,BG767=1),IF(BG771&gt;BG768,BG768,IF(BG765&gt;=BG771,BG771,BG765)+0.00000001),IF(BG769&gt;=BG768,BG768-BF770,BG769-BF770)+0.00000001),1)</f>
        <v>0</v>
      </c>
      <c r="BH772" s="62">
        <f t="shared" ref="BH772" si="18224">FLOOR(IF(OR(BH767=0,BH767=1),IF(BH771&gt;BH768,BH768,IF(BH765&gt;=BH771,BH771,BH765)+0.00000001),IF(BH769&gt;=BH768,BH768-BG770,BH769-BG770)+0.00000001),1)</f>
        <v>0</v>
      </c>
      <c r="BI772" s="62">
        <f t="shared" ref="BI772" si="18225">FLOOR(IF(OR(BI767=0,BI767=1),IF(BI771&gt;BI768,BI768,IF(BI765&gt;=BI771,BI771,BI765)+0.00000001),IF(BI769&gt;=BI768,BI768-BH770,BI769-BH770)+0.00000001),1)</f>
        <v>0</v>
      </c>
      <c r="BJ772" s="62">
        <f t="shared" ref="BJ772" si="18226">FLOOR(IF(OR(BJ767=0,BJ767=1),IF(BJ771&gt;BJ768,BJ768,IF(BJ765&gt;=BJ771,BJ771,BJ765)+0.00000001),IF(BJ769&gt;=BJ768,BJ768-BI770,BJ769-BI770)+0.00000001),1)</f>
        <v>0</v>
      </c>
      <c r="BK772" s="62">
        <f t="shared" ref="BK772" si="18227">FLOOR(IF(OR(BK767=0,BK767=1),IF(BK771&gt;BK768,BK768,IF(BK765&gt;=BK771,BK771,BK765)+0.00000001),IF(BK769&gt;=BK768,BK768-BJ770,BK769-BJ770)+0.00000001),1)</f>
        <v>0</v>
      </c>
      <c r="BL772" s="62">
        <f t="shared" ref="BL772" si="18228">FLOOR(IF(OR(BL767=0,BL767=1),IF(BL771&gt;BL768,BL768,IF(BL765&gt;=BL771,BL771,BL765)+0.00000001),IF(BL769&gt;=BL768,BL768-BK770,BL769-BK770)+0.00000001),1)</f>
        <v>0</v>
      </c>
      <c r="BM772" s="62">
        <f t="shared" ref="BM772" si="18229">FLOOR(IF(OR(BM767=0,BM767=1),IF(BM771&gt;BM768,BM768,IF(BM765&gt;=BM771,BM771,BM765)+0.00000001),IF(BM769&gt;=BM768,BM768-BL770,BM769-BL770)+0.00000001),1)</f>
        <v>0</v>
      </c>
      <c r="BN772" s="62">
        <f t="shared" ref="BN772" si="18230">FLOOR(IF(OR(BN767=0,BN767=1),IF(BN771&gt;BN768,BN768,IF(BN765&gt;=BN771,BN771,BN765)+0.00000001),IF(BN769&gt;=BN768,BN768-BM770,BN769-BM770)+0.00000001),1)</f>
        <v>0</v>
      </c>
      <c r="BO772" s="62">
        <f t="shared" ref="BO772" si="18231">FLOOR(IF(OR(BO767=0,BO767=1),IF(BO771&gt;BO768,BO768,IF(BO765&gt;=BO771,BO771,BO765)+0.00000001),IF(BO769&gt;=BO768,BO768-BN770,BO769-BN770)+0.00000001),1)</f>
        <v>0</v>
      </c>
      <c r="BP772" s="62">
        <f t="shared" ref="BP772" si="18232">FLOOR(IF(OR(BP767=0,BP767=1),IF(BP771&gt;BP768,BP768,IF(BP765&gt;=BP771,BP771,BP765)+0.00000001),IF(BP769&gt;=BP768,BP768-BO770,BP769-BO770)+0.00000001),1)</f>
        <v>0</v>
      </c>
      <c r="BQ772" s="62">
        <f t="shared" ref="BQ772" si="18233">FLOOR(IF(OR(BQ767=0,BQ767=1),IF(BQ771&gt;BQ768,BQ768,IF(BQ765&gt;=BQ771,BQ771,BQ765)+0.00000001),IF(BQ769&gt;=BQ768,BQ768-BP770,BQ769-BP770)+0.00000001),1)</f>
        <v>0</v>
      </c>
      <c r="BR772" s="62">
        <f t="shared" ref="BR772" si="18234">FLOOR(IF(OR(BR767=0,BR767=1),IF(BR771&gt;BR768,BR768,IF(BR765&gt;=BR771,BR771,BR765)+0.00000001),IF(BR769&gt;=BR768,BR768-BQ770,BR769-BQ770)+0.00000001),1)</f>
        <v>0</v>
      </c>
      <c r="BS772" s="62">
        <f t="shared" ref="BS772" si="18235">FLOOR(IF(OR(BS767=0,BS767=1),IF(BS771&gt;BS768,BS768,IF(BS765&gt;=BS771,BS771,BS765)+0.00000001),IF(BS769&gt;=BS768,BS768-BR770,BS769-BR770)+0.00000001),1)</f>
        <v>0</v>
      </c>
      <c r="BT772" s="62">
        <f t="shared" ref="BT772" si="18236">FLOOR(IF(OR(BT767=0,BT767=1),IF(BT771&gt;BT768,BT768,IF(BT765&gt;=BT771,BT771,BT765)+0.00000001),IF(BT769&gt;=BT768,BT768-BS770,BT769-BS770)+0.00000001),1)</f>
        <v>0</v>
      </c>
      <c r="BU772" s="62">
        <f t="shared" ref="BU772" si="18237">FLOOR(IF(OR(BU767=0,BU767=1),IF(BU771&gt;BU768,BU768,IF(BU765&gt;=BU771,BU771,BU765)+0.00000001),IF(BU769&gt;=BU768,BU768-BT770,BU769-BT770)+0.00000001),1)</f>
        <v>0</v>
      </c>
      <c r="BV772" s="62">
        <f t="shared" ref="BV772" si="18238">FLOOR(IF(OR(BV767=0,BV767=1),IF(BV771&gt;BV768,BV768,IF(BV765&gt;=BV771,BV771,BV765)+0.00000001),IF(BV769&gt;=BV768,BV768-BU770,BV769-BU770)+0.00000001),1)</f>
        <v>0</v>
      </c>
      <c r="BW772" s="62">
        <f t="shared" ref="BW772" si="18239">FLOOR(IF(OR(BW767=0,BW767=1),IF(BW771&gt;BW768,BW768,IF(BW765&gt;=BW771,BW771,BW765)+0.00000001),IF(BW769&gt;=BW768,BW768-BV770,BW769-BV770)+0.00000001),1)</f>
        <v>0</v>
      </c>
      <c r="BX772" s="62">
        <f t="shared" ref="BX772" si="18240">FLOOR(IF(OR(BX767=0,BX767=1),IF(BX771&gt;BX768,BX768,IF(BX765&gt;=BX771,BX771,BX765)+0.00000001),IF(BX769&gt;=BX768,BX768-BW770,BX769-BW770)+0.00000001),1)</f>
        <v>0</v>
      </c>
      <c r="BY772" s="298"/>
      <c r="BZ772" s="300"/>
      <c r="CA772" s="302"/>
      <c r="CB772" s="302"/>
    </row>
    <row r="773" spans="1:96" s="98" customFormat="1" ht="25.2" customHeight="1" thickBot="1" x14ac:dyDescent="0.35">
      <c r="A773" s="97"/>
      <c r="B773" s="120"/>
      <c r="C773" s="63"/>
      <c r="D773" s="63"/>
      <c r="E773" s="63"/>
      <c r="F773" s="63"/>
      <c r="G773" s="63"/>
      <c r="H773" s="63"/>
      <c r="I773" s="63"/>
      <c r="J773" s="63"/>
      <c r="K773" s="63"/>
      <c r="L773" s="64"/>
      <c r="M773" s="7"/>
      <c r="N773" s="161"/>
      <c r="P773" s="175" t="s">
        <v>156</v>
      </c>
      <c r="Q773" s="204">
        <f>IF(Q772=0,0,Q772*$J$16)</f>
        <v>0</v>
      </c>
      <c r="R773" s="204">
        <f t="shared" ref="R773:BX773" si="18241">IF(R772=0,0,R772*$J$16)</f>
        <v>0</v>
      </c>
      <c r="S773" s="204">
        <f t="shared" si="18241"/>
        <v>0</v>
      </c>
      <c r="T773" s="204">
        <f t="shared" si="18241"/>
        <v>0</v>
      </c>
      <c r="U773" s="204">
        <f t="shared" si="18241"/>
        <v>0</v>
      </c>
      <c r="V773" s="204">
        <f t="shared" si="18241"/>
        <v>0</v>
      </c>
      <c r="W773" s="204">
        <f t="shared" si="18241"/>
        <v>0</v>
      </c>
      <c r="X773" s="204">
        <f t="shared" si="18241"/>
        <v>0</v>
      </c>
      <c r="Y773" s="204">
        <f t="shared" si="18241"/>
        <v>0</v>
      </c>
      <c r="Z773" s="204">
        <f t="shared" si="18241"/>
        <v>0</v>
      </c>
      <c r="AA773" s="204">
        <f t="shared" si="18241"/>
        <v>0</v>
      </c>
      <c r="AB773" s="204">
        <f t="shared" si="18241"/>
        <v>0</v>
      </c>
      <c r="AC773" s="204">
        <f t="shared" si="18241"/>
        <v>0</v>
      </c>
      <c r="AD773" s="204">
        <f t="shared" si="18241"/>
        <v>0</v>
      </c>
      <c r="AE773" s="204">
        <f t="shared" si="18241"/>
        <v>0</v>
      </c>
      <c r="AF773" s="204">
        <f t="shared" si="18241"/>
        <v>0</v>
      </c>
      <c r="AG773" s="204">
        <f t="shared" si="18241"/>
        <v>0</v>
      </c>
      <c r="AH773" s="204">
        <f t="shared" si="18241"/>
        <v>0</v>
      </c>
      <c r="AI773" s="204">
        <f t="shared" si="18241"/>
        <v>0</v>
      </c>
      <c r="AJ773" s="204">
        <f t="shared" si="18241"/>
        <v>0</v>
      </c>
      <c r="AK773" s="204">
        <f t="shared" si="18241"/>
        <v>0</v>
      </c>
      <c r="AL773" s="204">
        <f t="shared" si="18241"/>
        <v>0</v>
      </c>
      <c r="AM773" s="204">
        <f t="shared" si="18241"/>
        <v>0</v>
      </c>
      <c r="AN773" s="204">
        <f t="shared" si="18241"/>
        <v>0</v>
      </c>
      <c r="AO773" s="204">
        <f t="shared" si="18241"/>
        <v>0</v>
      </c>
      <c r="AP773" s="204">
        <f t="shared" si="18241"/>
        <v>0</v>
      </c>
      <c r="AQ773" s="204">
        <f t="shared" si="18241"/>
        <v>0</v>
      </c>
      <c r="AR773" s="204">
        <f t="shared" si="18241"/>
        <v>0</v>
      </c>
      <c r="AS773" s="204">
        <f t="shared" si="18241"/>
        <v>0</v>
      </c>
      <c r="AT773" s="204">
        <f t="shared" si="18241"/>
        <v>0</v>
      </c>
      <c r="AU773" s="204">
        <f t="shared" si="18241"/>
        <v>0</v>
      </c>
      <c r="AV773" s="204">
        <f t="shared" si="18241"/>
        <v>0</v>
      </c>
      <c r="AW773" s="204">
        <f t="shared" si="18241"/>
        <v>0</v>
      </c>
      <c r="AX773" s="204">
        <f t="shared" si="18241"/>
        <v>0</v>
      </c>
      <c r="AY773" s="204">
        <f t="shared" si="18241"/>
        <v>0</v>
      </c>
      <c r="AZ773" s="204">
        <f t="shared" si="18241"/>
        <v>0</v>
      </c>
      <c r="BA773" s="204">
        <f t="shared" si="18241"/>
        <v>0</v>
      </c>
      <c r="BB773" s="204">
        <f t="shared" si="18241"/>
        <v>0</v>
      </c>
      <c r="BC773" s="204">
        <f t="shared" si="18241"/>
        <v>0</v>
      </c>
      <c r="BD773" s="204">
        <f t="shared" si="18241"/>
        <v>0</v>
      </c>
      <c r="BE773" s="204">
        <f t="shared" si="18241"/>
        <v>0</v>
      </c>
      <c r="BF773" s="204">
        <f t="shared" si="18241"/>
        <v>0</v>
      </c>
      <c r="BG773" s="204">
        <f t="shared" si="18241"/>
        <v>0</v>
      </c>
      <c r="BH773" s="204">
        <f t="shared" si="18241"/>
        <v>0</v>
      </c>
      <c r="BI773" s="204">
        <f t="shared" si="18241"/>
        <v>0</v>
      </c>
      <c r="BJ773" s="204">
        <f t="shared" si="18241"/>
        <v>0</v>
      </c>
      <c r="BK773" s="204">
        <f t="shared" si="18241"/>
        <v>0</v>
      </c>
      <c r="BL773" s="204">
        <f t="shared" si="18241"/>
        <v>0</v>
      </c>
      <c r="BM773" s="204">
        <f t="shared" si="18241"/>
        <v>0</v>
      </c>
      <c r="BN773" s="204">
        <f t="shared" si="18241"/>
        <v>0</v>
      </c>
      <c r="BO773" s="204">
        <f t="shared" si="18241"/>
        <v>0</v>
      </c>
      <c r="BP773" s="204">
        <f t="shared" si="18241"/>
        <v>0</v>
      </c>
      <c r="BQ773" s="204">
        <f t="shared" si="18241"/>
        <v>0</v>
      </c>
      <c r="BR773" s="204">
        <f t="shared" si="18241"/>
        <v>0</v>
      </c>
      <c r="BS773" s="204">
        <f t="shared" si="18241"/>
        <v>0</v>
      </c>
      <c r="BT773" s="204">
        <f t="shared" si="18241"/>
        <v>0</v>
      </c>
      <c r="BU773" s="204">
        <f t="shared" si="18241"/>
        <v>0</v>
      </c>
      <c r="BV773" s="204">
        <f t="shared" si="18241"/>
        <v>0</v>
      </c>
      <c r="BW773" s="204">
        <f t="shared" si="18241"/>
        <v>0</v>
      </c>
      <c r="BX773" s="204">
        <f t="shared" si="18241"/>
        <v>0</v>
      </c>
      <c r="BY773" s="299"/>
      <c r="BZ773" s="301"/>
      <c r="CA773" s="303"/>
      <c r="CB773" s="303"/>
      <c r="CD773" s="146">
        <f>SUMIFS($Q773:$BX773,$Q763:$BX763,"1. ZoR")</f>
        <v>0</v>
      </c>
      <c r="CE773" s="146">
        <f>SUMIFS($Q773:$BX773,$Q763:$BX763,"2. ZoR")</f>
        <v>0</v>
      </c>
      <c r="CF773" s="146">
        <f>SUMIFS($Q773:$BX773,$Q763:$BX763,"3. ZoR")</f>
        <v>0</v>
      </c>
      <c r="CG773" s="146">
        <f>SUMIFS($Q773:$BX773,$Q763:$BX763,"4. ZoR")</f>
        <v>0</v>
      </c>
      <c r="CH773" s="146">
        <f>SUMIFS($Q773:$BX773,$Q763:$BX763,"5. ZoR")</f>
        <v>0</v>
      </c>
      <c r="CI773" s="146">
        <f>SUMIFS($Q773:$BX773,$Q763:$BX763,"6. ZoR")</f>
        <v>0</v>
      </c>
      <c r="CJ773" s="146">
        <f>SUMIFS($Q773:$BX773,$Q763:$BX763,"7. ZoR")</f>
        <v>0</v>
      </c>
      <c r="CK773" s="146">
        <f>SUMIFS($Q773:$BX773,$Q763:$BX763,"8. ZoR")</f>
        <v>0</v>
      </c>
      <c r="CL773" s="146">
        <f>SUMIFS($Q773:$BX773,$Q763:$BX763,"9. ZoR")</f>
        <v>0</v>
      </c>
      <c r="CM773" s="146">
        <f>SUMIFS($Q773:$BX773,$Q763:$BX763,"10. ZoR")</f>
        <v>0</v>
      </c>
      <c r="CN773" s="146">
        <f>SUMIFS($Q773:$BX773,$Q763:$BX763,"11. ZoR")</f>
        <v>0</v>
      </c>
      <c r="CO773" s="146">
        <f>SUMIFS($Q773:$BX773,$Q763:$BX763,"12. ZoR")</f>
        <v>0</v>
      </c>
      <c r="CP773" s="146">
        <f>SUMIFS($Q773:$BX773,$Q763:$BX763,"13. ZoR")</f>
        <v>0</v>
      </c>
      <c r="CQ773" s="146">
        <f>SUMIFS($Q773:$BX773,$Q763:$BX763,"14. ZoR")</f>
        <v>0</v>
      </c>
      <c r="CR773" s="146">
        <f>SUMIFS($Q773:$BX773,$Q763:$BX763,"15. ZoR")</f>
        <v>0</v>
      </c>
    </row>
    <row r="774" spans="1:96" ht="15" customHeight="1" thickBot="1" x14ac:dyDescent="0.35"/>
    <row r="775" spans="1:96" s="98" customFormat="1" ht="69.599999999999994" customHeight="1" thickBot="1" x14ac:dyDescent="0.35">
      <c r="A775" s="229"/>
      <c r="B775" s="112"/>
      <c r="C775" s="304" t="s">
        <v>1</v>
      </c>
      <c r="D775" s="113"/>
      <c r="E775" s="122" t="s">
        <v>198</v>
      </c>
      <c r="F775" s="122" t="s">
        <v>200</v>
      </c>
      <c r="G775" s="114" t="s">
        <v>93</v>
      </c>
      <c r="H775" s="114" t="s">
        <v>94</v>
      </c>
      <c r="I775" s="114" t="s">
        <v>229</v>
      </c>
      <c r="J775" s="114" t="s">
        <v>206</v>
      </c>
      <c r="K775" s="114" t="s">
        <v>208</v>
      </c>
      <c r="L775" s="129" t="s">
        <v>0</v>
      </c>
      <c r="M775" s="7"/>
      <c r="N775" s="115">
        <v>208002</v>
      </c>
      <c r="P775" s="162" t="s">
        <v>129</v>
      </c>
      <c r="Q775" s="76" t="s">
        <v>3</v>
      </c>
      <c r="R775" s="76" t="s">
        <v>4</v>
      </c>
      <c r="S775" s="76" t="s">
        <v>5</v>
      </c>
      <c r="T775" s="76" t="s">
        <v>6</v>
      </c>
      <c r="U775" s="76" t="s">
        <v>7</v>
      </c>
      <c r="V775" s="76" t="s">
        <v>8</v>
      </c>
      <c r="W775" s="76" t="s">
        <v>9</v>
      </c>
      <c r="X775" s="76" t="s">
        <v>10</v>
      </c>
      <c r="Y775" s="76" t="s">
        <v>11</v>
      </c>
      <c r="Z775" s="76" t="s">
        <v>12</v>
      </c>
      <c r="AA775" s="76" t="s">
        <v>13</v>
      </c>
      <c r="AB775" s="76" t="s">
        <v>14</v>
      </c>
      <c r="AC775" s="76" t="s">
        <v>15</v>
      </c>
      <c r="AD775" s="76" t="s">
        <v>16</v>
      </c>
      <c r="AE775" s="76" t="s">
        <v>17</v>
      </c>
      <c r="AF775" s="76" t="s">
        <v>18</v>
      </c>
      <c r="AG775" s="76" t="s">
        <v>19</v>
      </c>
      <c r="AH775" s="76" t="s">
        <v>20</v>
      </c>
      <c r="AI775" s="76" t="s">
        <v>21</v>
      </c>
      <c r="AJ775" s="76" t="s">
        <v>22</v>
      </c>
      <c r="AK775" s="76" t="s">
        <v>23</v>
      </c>
      <c r="AL775" s="76" t="s">
        <v>24</v>
      </c>
      <c r="AM775" s="76" t="s">
        <v>25</v>
      </c>
      <c r="AN775" s="76" t="s">
        <v>26</v>
      </c>
      <c r="AO775" s="76" t="s">
        <v>27</v>
      </c>
      <c r="AP775" s="76" t="s">
        <v>28</v>
      </c>
      <c r="AQ775" s="76" t="s">
        <v>29</v>
      </c>
      <c r="AR775" s="76" t="s">
        <v>30</v>
      </c>
      <c r="AS775" s="76" t="s">
        <v>31</v>
      </c>
      <c r="AT775" s="76" t="s">
        <v>32</v>
      </c>
      <c r="AU775" s="76" t="s">
        <v>33</v>
      </c>
      <c r="AV775" s="76" t="s">
        <v>34</v>
      </c>
      <c r="AW775" s="76" t="s">
        <v>35</v>
      </c>
      <c r="AX775" s="76" t="s">
        <v>36</v>
      </c>
      <c r="AY775" s="76" t="s">
        <v>37</v>
      </c>
      <c r="AZ775" s="76" t="s">
        <v>38</v>
      </c>
      <c r="BA775" s="76" t="s">
        <v>39</v>
      </c>
      <c r="BB775" s="76" t="s">
        <v>40</v>
      </c>
      <c r="BC775" s="76" t="s">
        <v>41</v>
      </c>
      <c r="BD775" s="76" t="s">
        <v>42</v>
      </c>
      <c r="BE775" s="76" t="s">
        <v>43</v>
      </c>
      <c r="BF775" s="76" t="s">
        <v>44</v>
      </c>
      <c r="BG775" s="76" t="s">
        <v>45</v>
      </c>
      <c r="BH775" s="76" t="s">
        <v>46</v>
      </c>
      <c r="BI775" s="76" t="s">
        <v>47</v>
      </c>
      <c r="BJ775" s="76" t="s">
        <v>48</v>
      </c>
      <c r="BK775" s="76" t="s">
        <v>49</v>
      </c>
      <c r="BL775" s="76" t="s">
        <v>50</v>
      </c>
      <c r="BM775" s="76" t="s">
        <v>51</v>
      </c>
      <c r="BN775" s="76" t="s">
        <v>52</v>
      </c>
      <c r="BO775" s="76" t="s">
        <v>130</v>
      </c>
      <c r="BP775" s="76" t="s">
        <v>131</v>
      </c>
      <c r="BQ775" s="76" t="s">
        <v>132</v>
      </c>
      <c r="BR775" s="76" t="s">
        <v>133</v>
      </c>
      <c r="BS775" s="76" t="s">
        <v>134</v>
      </c>
      <c r="BT775" s="76" t="s">
        <v>135</v>
      </c>
      <c r="BU775" s="76" t="s">
        <v>136</v>
      </c>
      <c r="BV775" s="76" t="s">
        <v>137</v>
      </c>
      <c r="BW775" s="76" t="s">
        <v>138</v>
      </c>
      <c r="BX775" s="76" t="s">
        <v>139</v>
      </c>
      <c r="BY775" s="125" t="s">
        <v>174</v>
      </c>
      <c r="BZ775" s="126" t="s">
        <v>175</v>
      </c>
      <c r="CA775" s="126" t="s">
        <v>157</v>
      </c>
      <c r="CB775" s="126" t="s">
        <v>237</v>
      </c>
      <c r="CD775" s="306" t="s">
        <v>222</v>
      </c>
      <c r="CE775" s="307"/>
      <c r="CF775" s="307"/>
      <c r="CG775" s="307"/>
      <c r="CH775" s="307"/>
      <c r="CI775" s="307"/>
      <c r="CJ775" s="307"/>
      <c r="CK775" s="307"/>
      <c r="CL775" s="307"/>
      <c r="CM775" s="307"/>
      <c r="CN775" s="307"/>
      <c r="CO775" s="307"/>
      <c r="CP775" s="307"/>
      <c r="CQ775" s="307"/>
      <c r="CR775" s="307"/>
    </row>
    <row r="776" spans="1:96" s="98" customFormat="1" ht="21" hidden="1" customHeight="1" x14ac:dyDescent="0.3">
      <c r="A776" s="230"/>
      <c r="B776" s="105"/>
      <c r="C776" s="305"/>
      <c r="D776" s="116"/>
      <c r="E776" s="116"/>
      <c r="F776" s="116"/>
      <c r="G776" s="308" t="s">
        <v>235</v>
      </c>
      <c r="H776" s="308" t="s">
        <v>95</v>
      </c>
      <c r="I776" s="309" t="s">
        <v>199</v>
      </c>
      <c r="J776" s="309" t="s">
        <v>207</v>
      </c>
      <c r="K776" s="128"/>
      <c r="L776" s="311" t="s">
        <v>92</v>
      </c>
      <c r="M776" s="7"/>
      <c r="N776" s="313" t="s">
        <v>2</v>
      </c>
      <c r="P776" s="77"/>
      <c r="Q776" s="67">
        <f>MONTH(Úvod!$F$10)</f>
        <v>1</v>
      </c>
      <c r="R776" s="68">
        <f t="shared" ref="R776" si="18242">IF(Q776=12,1,Q776+1)</f>
        <v>2</v>
      </c>
      <c r="S776" s="68">
        <f t="shared" ref="S776" si="18243">IF(R776=12,1,R776+1)</f>
        <v>3</v>
      </c>
      <c r="T776" s="69">
        <f t="shared" ref="T776" si="18244">IF(S776=12,1,S776+1)</f>
        <v>4</v>
      </c>
      <c r="U776" s="69">
        <f t="shared" ref="U776" si="18245">IF(T776=12,1,T776+1)</f>
        <v>5</v>
      </c>
      <c r="V776" s="69">
        <f t="shared" ref="V776" si="18246">IF(U776=12,1,U776+1)</f>
        <v>6</v>
      </c>
      <c r="W776" s="69">
        <f t="shared" ref="W776" si="18247">IF(V776=12,1,V776+1)</f>
        <v>7</v>
      </c>
      <c r="X776" s="69">
        <f t="shared" ref="X776" si="18248">IF(W776=12,1,W776+1)</f>
        <v>8</v>
      </c>
      <c r="Y776" s="69">
        <f t="shared" ref="Y776" si="18249">IF(X776=12,1,X776+1)</f>
        <v>9</v>
      </c>
      <c r="Z776" s="69">
        <f>IF(Y776=12,1,Y776+1)</f>
        <v>10</v>
      </c>
      <c r="AA776" s="69">
        <f t="shared" ref="AA776" si="18250">IF(Z776=12,1,Z776+1)</f>
        <v>11</v>
      </c>
      <c r="AB776" s="69">
        <f t="shared" ref="AB776" si="18251">IF(AA776=12,1,AA776+1)</f>
        <v>12</v>
      </c>
      <c r="AC776" s="69">
        <f t="shared" ref="AC776" si="18252">IF(AB776=12,1,AB776+1)</f>
        <v>1</v>
      </c>
      <c r="AD776" s="69">
        <f t="shared" ref="AD776" si="18253">IF(AC776=12,1,AC776+1)</f>
        <v>2</v>
      </c>
      <c r="AE776" s="69">
        <f t="shared" ref="AE776" si="18254">IF(AD776=12,1,AD776+1)</f>
        <v>3</v>
      </c>
      <c r="AF776" s="69">
        <f t="shared" ref="AF776" si="18255">IF(AE776=12,1,AE776+1)</f>
        <v>4</v>
      </c>
      <c r="AG776" s="69">
        <f t="shared" ref="AG776" si="18256">IF(AF776=12,1,AF776+1)</f>
        <v>5</v>
      </c>
      <c r="AH776" s="69">
        <f t="shared" ref="AH776" si="18257">IF(AG776=12,1,AG776+1)</f>
        <v>6</v>
      </c>
      <c r="AI776" s="69">
        <f>IF(AH776=12,1,AH776+1)</f>
        <v>7</v>
      </c>
      <c r="AJ776" s="69">
        <f t="shared" ref="AJ776" si="18258">IF(AI776=12,1,AI776+1)</f>
        <v>8</v>
      </c>
      <c r="AK776" s="69">
        <f t="shared" ref="AK776" si="18259">IF(AJ776=12,1,AJ776+1)</f>
        <v>9</v>
      </c>
      <c r="AL776" s="69">
        <f t="shared" ref="AL776" si="18260">IF(AK776=12,1,AK776+1)</f>
        <v>10</v>
      </c>
      <c r="AM776" s="69">
        <f t="shared" ref="AM776" si="18261">IF(AL776=12,1,AL776+1)</f>
        <v>11</v>
      </c>
      <c r="AN776" s="69">
        <f t="shared" ref="AN776" si="18262">IF(AM776=12,1,AM776+1)</f>
        <v>12</v>
      </c>
      <c r="AO776" s="69">
        <f t="shared" ref="AO776" si="18263">IF(AN776=12,1,AN776+1)</f>
        <v>1</v>
      </c>
      <c r="AP776" s="69">
        <f t="shared" ref="AP776" si="18264">IF(AO776=12,1,AO776+1)</f>
        <v>2</v>
      </c>
      <c r="AQ776" s="69">
        <f t="shared" ref="AQ776" si="18265">IF(AP776=12,1,AP776+1)</f>
        <v>3</v>
      </c>
      <c r="AR776" s="69">
        <f t="shared" ref="AR776" si="18266">IF(AQ776=12,1,AQ776+1)</f>
        <v>4</v>
      </c>
      <c r="AS776" s="69">
        <f t="shared" ref="AS776" si="18267">IF(AR776=12,1,AR776+1)</f>
        <v>5</v>
      </c>
      <c r="AT776" s="69">
        <f t="shared" ref="AT776" si="18268">IF(AS776=12,1,AS776+1)</f>
        <v>6</v>
      </c>
      <c r="AU776" s="69">
        <f t="shared" ref="AU776" si="18269">IF(AT776=12,1,AT776+1)</f>
        <v>7</v>
      </c>
      <c r="AV776" s="69">
        <f t="shared" ref="AV776" si="18270">IF(AU776=12,1,AU776+1)</f>
        <v>8</v>
      </c>
      <c r="AW776" s="69">
        <f t="shared" ref="AW776" si="18271">IF(AV776=12,1,AV776+1)</f>
        <v>9</v>
      </c>
      <c r="AX776" s="69">
        <f t="shared" ref="AX776" si="18272">IF(AW776=12,1,AW776+1)</f>
        <v>10</v>
      </c>
      <c r="AY776" s="69">
        <f t="shared" ref="AY776" si="18273">IF(AX776=12,1,AX776+1)</f>
        <v>11</v>
      </c>
      <c r="AZ776" s="69">
        <f t="shared" ref="AZ776" si="18274">IF(AY776=12,1,AY776+1)</f>
        <v>12</v>
      </c>
      <c r="BA776" s="69">
        <f t="shared" ref="BA776" si="18275">IF(AZ776=12,1,AZ776+1)</f>
        <v>1</v>
      </c>
      <c r="BB776" s="69">
        <f t="shared" ref="BB776" si="18276">IF(BA776=12,1,BA776+1)</f>
        <v>2</v>
      </c>
      <c r="BC776" s="69">
        <f t="shared" ref="BC776" si="18277">IF(BB776=12,1,BB776+1)</f>
        <v>3</v>
      </c>
      <c r="BD776" s="69">
        <f t="shared" ref="BD776" si="18278">IF(BC776=12,1,BC776+1)</f>
        <v>4</v>
      </c>
      <c r="BE776" s="69">
        <f t="shared" ref="BE776" si="18279">IF(BD776=12,1,BD776+1)</f>
        <v>5</v>
      </c>
      <c r="BF776" s="69">
        <f t="shared" ref="BF776" si="18280">IF(BE776=12,1,BE776+1)</f>
        <v>6</v>
      </c>
      <c r="BG776" s="69">
        <f t="shared" ref="BG776" si="18281">IF(BF776=12,1,BF776+1)</f>
        <v>7</v>
      </c>
      <c r="BH776" s="69">
        <f t="shared" ref="BH776" si="18282">IF(BG776=12,1,BG776+1)</f>
        <v>8</v>
      </c>
      <c r="BI776" s="69">
        <f t="shared" ref="BI776" si="18283">IF(BH776=12,1,BH776+1)</f>
        <v>9</v>
      </c>
      <c r="BJ776" s="69">
        <f t="shared" ref="BJ776" si="18284">IF(BI776=12,1,BI776+1)</f>
        <v>10</v>
      </c>
      <c r="BK776" s="69">
        <f t="shared" ref="BK776" si="18285">IF(BJ776=12,1,BJ776+1)</f>
        <v>11</v>
      </c>
      <c r="BL776" s="69">
        <f t="shared" ref="BL776" si="18286">IF(BK776=12,1,BK776+1)</f>
        <v>12</v>
      </c>
      <c r="BM776" s="69">
        <f t="shared" ref="BM776" si="18287">IF(BL776=12,1,BL776+1)</f>
        <v>1</v>
      </c>
      <c r="BN776" s="69">
        <f t="shared" ref="BN776" si="18288">IF(BM776=12,1,BM776+1)</f>
        <v>2</v>
      </c>
      <c r="BO776" s="69">
        <f t="shared" ref="BO776" si="18289">IF(BN776=12,1,BN776+1)</f>
        <v>3</v>
      </c>
      <c r="BP776" s="69">
        <f t="shared" ref="BP776" si="18290">IF(BO776=12,1,BO776+1)</f>
        <v>4</v>
      </c>
      <c r="BQ776" s="69">
        <f t="shared" ref="BQ776" si="18291">IF(BP776=12,1,BP776+1)</f>
        <v>5</v>
      </c>
      <c r="BR776" s="69">
        <f t="shared" ref="BR776" si="18292">IF(BQ776=12,1,BQ776+1)</f>
        <v>6</v>
      </c>
      <c r="BS776" s="69">
        <f t="shared" ref="BS776" si="18293">IF(BR776=12,1,BR776+1)</f>
        <v>7</v>
      </c>
      <c r="BT776" s="69">
        <f t="shared" ref="BT776" si="18294">IF(BS776=12,1,BS776+1)</f>
        <v>8</v>
      </c>
      <c r="BU776" s="69">
        <f t="shared" ref="BU776" si="18295">IF(BT776=12,1,BT776+1)</f>
        <v>9</v>
      </c>
      <c r="BV776" s="69">
        <f t="shared" ref="BV776" si="18296">IF(BU776=12,1,BU776+1)</f>
        <v>10</v>
      </c>
      <c r="BW776" s="69">
        <f t="shared" ref="BW776" si="18297">IF(BV776=12,1,BV776+1)</f>
        <v>11</v>
      </c>
      <c r="BX776" s="69">
        <f t="shared" ref="BX776" si="18298">IF(BW776=12,1,BW776+1)</f>
        <v>12</v>
      </c>
      <c r="BY776" s="74"/>
      <c r="BZ776" s="71"/>
      <c r="CA776" s="71"/>
      <c r="CB776" s="71"/>
    </row>
    <row r="777" spans="1:96" s="98" customFormat="1" ht="18" hidden="1" customHeight="1" x14ac:dyDescent="0.3">
      <c r="A777" s="230"/>
      <c r="B777" s="105"/>
      <c r="C777" s="305"/>
      <c r="D777" s="116"/>
      <c r="E777" s="116"/>
      <c r="F777" s="116"/>
      <c r="G777" s="308"/>
      <c r="H777" s="308"/>
      <c r="I777" s="309"/>
      <c r="J777" s="309"/>
      <c r="K777" s="128"/>
      <c r="L777" s="311"/>
      <c r="M777" s="7"/>
      <c r="N777" s="314"/>
      <c r="P777" s="70"/>
      <c r="Q777" s="53">
        <f t="shared" ref="Q777:BX777" si="18299">VALUE(_xlfn.CONCAT(Q776,".",Q779))</f>
        <v>1</v>
      </c>
      <c r="R777" s="66">
        <f t="shared" si="18299"/>
        <v>32</v>
      </c>
      <c r="S777" s="66">
        <f t="shared" si="18299"/>
        <v>61</v>
      </c>
      <c r="T777" s="66">
        <f t="shared" si="18299"/>
        <v>92</v>
      </c>
      <c r="U777" s="66">
        <f t="shared" si="18299"/>
        <v>122</v>
      </c>
      <c r="V777" s="66">
        <f t="shared" si="18299"/>
        <v>153</v>
      </c>
      <c r="W777" s="66">
        <f t="shared" si="18299"/>
        <v>183</v>
      </c>
      <c r="X777" s="66">
        <f t="shared" si="18299"/>
        <v>214</v>
      </c>
      <c r="Y777" s="66">
        <f t="shared" si="18299"/>
        <v>245</v>
      </c>
      <c r="Z777" s="66">
        <f t="shared" si="18299"/>
        <v>275</v>
      </c>
      <c r="AA777" s="66">
        <f t="shared" si="18299"/>
        <v>306</v>
      </c>
      <c r="AB777" s="66">
        <f t="shared" si="18299"/>
        <v>336</v>
      </c>
      <c r="AC777" s="66">
        <f t="shared" si="18299"/>
        <v>367</v>
      </c>
      <c r="AD777" s="66">
        <f t="shared" si="18299"/>
        <v>398</v>
      </c>
      <c r="AE777" s="66">
        <f t="shared" si="18299"/>
        <v>426</v>
      </c>
      <c r="AF777" s="66">
        <f t="shared" si="18299"/>
        <v>457</v>
      </c>
      <c r="AG777" s="66">
        <f t="shared" si="18299"/>
        <v>487</v>
      </c>
      <c r="AH777" s="66">
        <f t="shared" si="18299"/>
        <v>518</v>
      </c>
      <c r="AI777" s="66">
        <f t="shared" si="18299"/>
        <v>548</v>
      </c>
      <c r="AJ777" s="66">
        <f t="shared" si="18299"/>
        <v>579</v>
      </c>
      <c r="AK777" s="66">
        <f t="shared" si="18299"/>
        <v>610</v>
      </c>
      <c r="AL777" s="66">
        <f t="shared" si="18299"/>
        <v>640</v>
      </c>
      <c r="AM777" s="66">
        <f t="shared" si="18299"/>
        <v>671</v>
      </c>
      <c r="AN777" s="66">
        <f t="shared" si="18299"/>
        <v>701</v>
      </c>
      <c r="AO777" s="66">
        <f t="shared" si="18299"/>
        <v>732</v>
      </c>
      <c r="AP777" s="66">
        <f t="shared" si="18299"/>
        <v>763</v>
      </c>
      <c r="AQ777" s="66">
        <f t="shared" si="18299"/>
        <v>791</v>
      </c>
      <c r="AR777" s="66">
        <f t="shared" si="18299"/>
        <v>822</v>
      </c>
      <c r="AS777" s="66">
        <f t="shared" si="18299"/>
        <v>852</v>
      </c>
      <c r="AT777" s="66">
        <f t="shared" si="18299"/>
        <v>883</v>
      </c>
      <c r="AU777" s="66">
        <f t="shared" si="18299"/>
        <v>913</v>
      </c>
      <c r="AV777" s="66">
        <f t="shared" si="18299"/>
        <v>944</v>
      </c>
      <c r="AW777" s="66">
        <f t="shared" si="18299"/>
        <v>975</v>
      </c>
      <c r="AX777" s="66">
        <f t="shared" si="18299"/>
        <v>1005</v>
      </c>
      <c r="AY777" s="66">
        <f t="shared" si="18299"/>
        <v>1036</v>
      </c>
      <c r="AZ777" s="66">
        <f t="shared" si="18299"/>
        <v>1066</v>
      </c>
      <c r="BA777" s="66">
        <f t="shared" si="18299"/>
        <v>1097</v>
      </c>
      <c r="BB777" s="66">
        <f t="shared" si="18299"/>
        <v>1128</v>
      </c>
      <c r="BC777" s="66">
        <f t="shared" si="18299"/>
        <v>1156</v>
      </c>
      <c r="BD777" s="66">
        <f t="shared" si="18299"/>
        <v>1187</v>
      </c>
      <c r="BE777" s="66">
        <f t="shared" si="18299"/>
        <v>1217</v>
      </c>
      <c r="BF777" s="66">
        <f t="shared" si="18299"/>
        <v>1248</v>
      </c>
      <c r="BG777" s="66">
        <f t="shared" si="18299"/>
        <v>1278</v>
      </c>
      <c r="BH777" s="66">
        <f t="shared" si="18299"/>
        <v>1309</v>
      </c>
      <c r="BI777" s="66">
        <f t="shared" si="18299"/>
        <v>1340</v>
      </c>
      <c r="BJ777" s="66">
        <f t="shared" si="18299"/>
        <v>1370</v>
      </c>
      <c r="BK777" s="66">
        <f t="shared" si="18299"/>
        <v>1401</v>
      </c>
      <c r="BL777" s="66">
        <f t="shared" si="18299"/>
        <v>1431</v>
      </c>
      <c r="BM777" s="66">
        <f t="shared" si="18299"/>
        <v>1462</v>
      </c>
      <c r="BN777" s="66">
        <f t="shared" si="18299"/>
        <v>1493</v>
      </c>
      <c r="BO777" s="66">
        <f t="shared" si="18299"/>
        <v>1522</v>
      </c>
      <c r="BP777" s="66">
        <f t="shared" si="18299"/>
        <v>1553</v>
      </c>
      <c r="BQ777" s="66">
        <f t="shared" si="18299"/>
        <v>1583</v>
      </c>
      <c r="BR777" s="66">
        <f t="shared" si="18299"/>
        <v>1614</v>
      </c>
      <c r="BS777" s="66">
        <f t="shared" si="18299"/>
        <v>1644</v>
      </c>
      <c r="BT777" s="66">
        <f t="shared" si="18299"/>
        <v>1675</v>
      </c>
      <c r="BU777" s="66">
        <f t="shared" si="18299"/>
        <v>1706</v>
      </c>
      <c r="BV777" s="66">
        <f t="shared" si="18299"/>
        <v>1736</v>
      </c>
      <c r="BW777" s="66">
        <f t="shared" si="18299"/>
        <v>1767</v>
      </c>
      <c r="BX777" s="66">
        <f t="shared" si="18299"/>
        <v>1797</v>
      </c>
      <c r="BY777" s="75"/>
      <c r="BZ777" s="72"/>
      <c r="CA777" s="72"/>
      <c r="CB777" s="72"/>
    </row>
    <row r="778" spans="1:96" s="98" customFormat="1" ht="18" customHeight="1" x14ac:dyDescent="0.3">
      <c r="A778" s="230"/>
      <c r="B778" s="105"/>
      <c r="C778" s="305"/>
      <c r="D778" s="116"/>
      <c r="E778" s="309" t="s">
        <v>199</v>
      </c>
      <c r="F778" s="309" t="s">
        <v>199</v>
      </c>
      <c r="G778" s="308"/>
      <c r="H778" s="308"/>
      <c r="I778" s="309"/>
      <c r="J778" s="309"/>
      <c r="K778" s="309" t="s">
        <v>209</v>
      </c>
      <c r="L778" s="311"/>
      <c r="M778" s="7"/>
      <c r="N778" s="314"/>
      <c r="P778" s="70"/>
      <c r="Q778" s="54" t="str">
        <f>VLOOKUP(Q776,'Podpůrná data'!$J$13:$K$24,2)</f>
        <v>leden</v>
      </c>
      <c r="R778" s="54" t="str">
        <f>VLOOKUP(R776,'Podpůrná data'!$J$13:$K$24,2)</f>
        <v>únor</v>
      </c>
      <c r="S778" s="54" t="str">
        <f>VLOOKUP(S776,'Podpůrná data'!$J$13:$K$24,2)</f>
        <v>březen</v>
      </c>
      <c r="T778" s="54" t="str">
        <f>VLOOKUP(T776,'Podpůrná data'!$J$13:$K$24,2)</f>
        <v>duben</v>
      </c>
      <c r="U778" s="54" t="str">
        <f>VLOOKUP(U776,'Podpůrná data'!$J$13:$K$24,2)</f>
        <v>květen</v>
      </c>
      <c r="V778" s="54" t="str">
        <f>VLOOKUP(V776,'Podpůrná data'!$J$13:$K$24,2)</f>
        <v>červen</v>
      </c>
      <c r="W778" s="54" t="str">
        <f>VLOOKUP(W776,'Podpůrná data'!$J$13:$K$24,2)</f>
        <v>červenec</v>
      </c>
      <c r="X778" s="54" t="str">
        <f>VLOOKUP(X776,'Podpůrná data'!$J$13:$K$24,2)</f>
        <v>srpen</v>
      </c>
      <c r="Y778" s="54" t="str">
        <f>VLOOKUP(Y776,'Podpůrná data'!$J$13:$K$24,2)</f>
        <v>září</v>
      </c>
      <c r="Z778" s="54" t="str">
        <f>VLOOKUP(Z776,'Podpůrná data'!$J$13:$K$24,2)</f>
        <v>říjen</v>
      </c>
      <c r="AA778" s="54" t="str">
        <f>VLOOKUP(AA776,'Podpůrná data'!$J$13:$K$24,2)</f>
        <v>listopad</v>
      </c>
      <c r="AB778" s="54" t="str">
        <f>VLOOKUP(AB776,'Podpůrná data'!$J$13:$K$24,2)</f>
        <v>prosinec</v>
      </c>
      <c r="AC778" s="54" t="str">
        <f>VLOOKUP(AC776,'Podpůrná data'!$J$13:$K$24,2)</f>
        <v>leden</v>
      </c>
      <c r="AD778" s="54" t="str">
        <f>VLOOKUP(AD776,'Podpůrná data'!$J$13:$K$24,2)</f>
        <v>únor</v>
      </c>
      <c r="AE778" s="54" t="str">
        <f>VLOOKUP(AE776,'Podpůrná data'!$J$13:$K$24,2)</f>
        <v>březen</v>
      </c>
      <c r="AF778" s="54" t="str">
        <f>VLOOKUP(AF776,'Podpůrná data'!$J$13:$K$24,2)</f>
        <v>duben</v>
      </c>
      <c r="AG778" s="54" t="str">
        <f>VLOOKUP(AG776,'Podpůrná data'!$J$13:$K$24,2)</f>
        <v>květen</v>
      </c>
      <c r="AH778" s="54" t="str">
        <f>VLOOKUP(AH776,'Podpůrná data'!$J$13:$K$24,2)</f>
        <v>červen</v>
      </c>
      <c r="AI778" s="54" t="str">
        <f>VLOOKUP(AI776,'Podpůrná data'!$J$13:$K$24,2)</f>
        <v>červenec</v>
      </c>
      <c r="AJ778" s="54" t="str">
        <f>VLOOKUP(AJ776,'Podpůrná data'!$J$13:$K$24,2)</f>
        <v>srpen</v>
      </c>
      <c r="AK778" s="54" t="str">
        <f>VLOOKUP(AK776,'Podpůrná data'!$J$13:$K$24,2)</f>
        <v>září</v>
      </c>
      <c r="AL778" s="54" t="str">
        <f>VLOOKUP(AL776,'Podpůrná data'!$J$13:$K$24,2)</f>
        <v>říjen</v>
      </c>
      <c r="AM778" s="54" t="str">
        <f>VLOOKUP(AM776,'Podpůrná data'!$J$13:$K$24,2)</f>
        <v>listopad</v>
      </c>
      <c r="AN778" s="54" t="str">
        <f>VLOOKUP(AN776,'Podpůrná data'!$J$13:$K$24,2)</f>
        <v>prosinec</v>
      </c>
      <c r="AO778" s="54" t="str">
        <f>VLOOKUP(AO776,'Podpůrná data'!$J$13:$K$24,2)</f>
        <v>leden</v>
      </c>
      <c r="AP778" s="54" t="str">
        <f>VLOOKUP(AP776,'Podpůrná data'!$J$13:$K$24,2)</f>
        <v>únor</v>
      </c>
      <c r="AQ778" s="54" t="str">
        <f>VLOOKUP(AQ776,'Podpůrná data'!$J$13:$K$24,2)</f>
        <v>březen</v>
      </c>
      <c r="AR778" s="54" t="str">
        <f>VLOOKUP(AR776,'Podpůrná data'!$J$13:$K$24,2)</f>
        <v>duben</v>
      </c>
      <c r="AS778" s="54" t="str">
        <f>VLOOKUP(AS776,'Podpůrná data'!$J$13:$K$24,2)</f>
        <v>květen</v>
      </c>
      <c r="AT778" s="54" t="str">
        <f>VLOOKUP(AT776,'Podpůrná data'!$J$13:$K$24,2)</f>
        <v>červen</v>
      </c>
      <c r="AU778" s="54" t="str">
        <f>VLOOKUP(AU776,'Podpůrná data'!$J$13:$K$24,2)</f>
        <v>červenec</v>
      </c>
      <c r="AV778" s="54" t="str">
        <f>VLOOKUP(AV776,'Podpůrná data'!$J$13:$K$24,2)</f>
        <v>srpen</v>
      </c>
      <c r="AW778" s="54" t="str">
        <f>VLOOKUP(AW776,'Podpůrná data'!$J$13:$K$24,2)</f>
        <v>září</v>
      </c>
      <c r="AX778" s="54" t="str">
        <f>VLOOKUP(AX776,'Podpůrná data'!$J$13:$K$24,2)</f>
        <v>říjen</v>
      </c>
      <c r="AY778" s="54" t="str">
        <f>VLOOKUP(AY776,'Podpůrná data'!$J$13:$K$24,2)</f>
        <v>listopad</v>
      </c>
      <c r="AZ778" s="54" t="str">
        <f>VLOOKUP(AZ776,'Podpůrná data'!$J$13:$K$24,2)</f>
        <v>prosinec</v>
      </c>
      <c r="BA778" s="54" t="str">
        <f>VLOOKUP(BA776,'Podpůrná data'!$J$13:$K$24,2)</f>
        <v>leden</v>
      </c>
      <c r="BB778" s="54" t="str">
        <f>VLOOKUP(BB776,'Podpůrná data'!$J$13:$K$24,2)</f>
        <v>únor</v>
      </c>
      <c r="BC778" s="54" t="str">
        <f>VLOOKUP(BC776,'Podpůrná data'!$J$13:$K$24,2)</f>
        <v>březen</v>
      </c>
      <c r="BD778" s="54" t="str">
        <f>VLOOKUP(BD776,'Podpůrná data'!$J$13:$K$24,2)</f>
        <v>duben</v>
      </c>
      <c r="BE778" s="54" t="str">
        <f>VLOOKUP(BE776,'Podpůrná data'!$J$13:$K$24,2)</f>
        <v>květen</v>
      </c>
      <c r="BF778" s="54" t="str">
        <f>VLOOKUP(BF776,'Podpůrná data'!$J$13:$K$24,2)</f>
        <v>červen</v>
      </c>
      <c r="BG778" s="54" t="str">
        <f>VLOOKUP(BG776,'Podpůrná data'!$J$13:$K$24,2)</f>
        <v>červenec</v>
      </c>
      <c r="BH778" s="54" t="str">
        <f>VLOOKUP(BH776,'Podpůrná data'!$J$13:$K$24,2)</f>
        <v>srpen</v>
      </c>
      <c r="BI778" s="54" t="str">
        <f>VLOOKUP(BI776,'Podpůrná data'!$J$13:$K$24,2)</f>
        <v>září</v>
      </c>
      <c r="BJ778" s="54" t="str">
        <f>VLOOKUP(BJ776,'Podpůrná data'!$J$13:$K$24,2)</f>
        <v>říjen</v>
      </c>
      <c r="BK778" s="54" t="str">
        <f>VLOOKUP(BK776,'Podpůrná data'!$J$13:$K$24,2)</f>
        <v>listopad</v>
      </c>
      <c r="BL778" s="54" t="str">
        <f>VLOOKUP(BL776,'Podpůrná data'!$J$13:$K$24,2)</f>
        <v>prosinec</v>
      </c>
      <c r="BM778" s="54" t="str">
        <f>VLOOKUP(BM776,'Podpůrná data'!$J$13:$K$24,2)</f>
        <v>leden</v>
      </c>
      <c r="BN778" s="54" t="str">
        <f>VLOOKUP(BN776,'Podpůrná data'!$J$13:$K$24,2)</f>
        <v>únor</v>
      </c>
      <c r="BO778" s="54" t="str">
        <f>VLOOKUP(BO776,'Podpůrná data'!$J$13:$K$24,2)</f>
        <v>březen</v>
      </c>
      <c r="BP778" s="54" t="str">
        <f>VLOOKUP(BP776,'Podpůrná data'!$J$13:$K$24,2)</f>
        <v>duben</v>
      </c>
      <c r="BQ778" s="54" t="str">
        <f>VLOOKUP(BQ776,'Podpůrná data'!$J$13:$K$24,2)</f>
        <v>květen</v>
      </c>
      <c r="BR778" s="54" t="str">
        <f>VLOOKUP(BR776,'Podpůrná data'!$J$13:$K$24,2)</f>
        <v>červen</v>
      </c>
      <c r="BS778" s="54" t="str">
        <f>VLOOKUP(BS776,'Podpůrná data'!$J$13:$K$24,2)</f>
        <v>červenec</v>
      </c>
      <c r="BT778" s="54" t="str">
        <f>VLOOKUP(BT776,'Podpůrná data'!$J$13:$K$24,2)</f>
        <v>srpen</v>
      </c>
      <c r="BU778" s="54" t="str">
        <f>VLOOKUP(BU776,'Podpůrná data'!$J$13:$K$24,2)</f>
        <v>září</v>
      </c>
      <c r="BV778" s="54" t="str">
        <f>VLOOKUP(BV776,'Podpůrná data'!$J$13:$K$24,2)</f>
        <v>říjen</v>
      </c>
      <c r="BW778" s="54" t="str">
        <f>VLOOKUP(BW776,'Podpůrná data'!$J$13:$K$24,2)</f>
        <v>listopad</v>
      </c>
      <c r="BX778" s="54" t="str">
        <f>VLOOKUP(BX776,'Podpůrná data'!$J$13:$K$24,2)</f>
        <v>prosinec</v>
      </c>
      <c r="BY778" s="143"/>
      <c r="BZ778" s="144"/>
      <c r="CA778" s="165"/>
      <c r="CB778" s="165"/>
      <c r="CD778" s="147" t="s">
        <v>104</v>
      </c>
      <c r="CE778" s="147" t="s">
        <v>105</v>
      </c>
      <c r="CF778" s="147" t="s">
        <v>106</v>
      </c>
      <c r="CG778" s="147" t="s">
        <v>107</v>
      </c>
      <c r="CH778" s="147" t="s">
        <v>108</v>
      </c>
      <c r="CI778" s="147" t="s">
        <v>109</v>
      </c>
      <c r="CJ778" s="147" t="s">
        <v>110</v>
      </c>
      <c r="CK778" s="147" t="s">
        <v>111</v>
      </c>
      <c r="CL778" s="147" t="s">
        <v>112</v>
      </c>
      <c r="CM778" s="147" t="s">
        <v>166</v>
      </c>
      <c r="CN778" s="147" t="s">
        <v>167</v>
      </c>
      <c r="CO778" s="147" t="s">
        <v>168</v>
      </c>
      <c r="CP778" s="147" t="s">
        <v>194</v>
      </c>
      <c r="CQ778" s="147" t="s">
        <v>195</v>
      </c>
      <c r="CR778" s="147" t="s">
        <v>196</v>
      </c>
    </row>
    <row r="779" spans="1:96" s="98" customFormat="1" ht="16.2" customHeight="1" x14ac:dyDescent="0.3">
      <c r="A779" s="230"/>
      <c r="B779" s="105"/>
      <c r="C779" s="305"/>
      <c r="D779" s="116"/>
      <c r="E779" s="309"/>
      <c r="F779" s="309"/>
      <c r="G779" s="308"/>
      <c r="H779" s="308"/>
      <c r="I779" s="309"/>
      <c r="J779" s="309"/>
      <c r="K779" s="309"/>
      <c r="L779" s="311"/>
      <c r="M779" s="7"/>
      <c r="N779" s="314"/>
      <c r="P779" s="70"/>
      <c r="Q779" s="54">
        <f>YEAR(Úvod!$F$10)</f>
        <v>1900</v>
      </c>
      <c r="R779" s="54">
        <f t="shared" ref="R779" si="18300">IF(R776=1,Q779+1,Q779)</f>
        <v>1900</v>
      </c>
      <c r="S779" s="54">
        <f t="shared" ref="S779" si="18301">IF(S776=1,R779+1,R779)</f>
        <v>1900</v>
      </c>
      <c r="T779" s="54">
        <f t="shared" ref="T779" si="18302">IF(T776=1,S779+1,S779)</f>
        <v>1900</v>
      </c>
      <c r="U779" s="54">
        <f t="shared" ref="U779" si="18303">IF(U776=1,T779+1,T779)</f>
        <v>1900</v>
      </c>
      <c r="V779" s="54">
        <f t="shared" ref="V779" si="18304">IF(V776=1,U779+1,U779)</f>
        <v>1900</v>
      </c>
      <c r="W779" s="54">
        <f t="shared" ref="W779" si="18305">IF(W776=1,V779+1,V779)</f>
        <v>1900</v>
      </c>
      <c r="X779" s="54">
        <f t="shared" ref="X779" si="18306">IF(X776=1,W779+1,W779)</f>
        <v>1900</v>
      </c>
      <c r="Y779" s="54">
        <f t="shared" ref="Y779" si="18307">IF(Y776=1,X779+1,X779)</f>
        <v>1900</v>
      </c>
      <c r="Z779" s="54">
        <f t="shared" ref="Z779" si="18308">IF(Z776=1,Y779+1,Y779)</f>
        <v>1900</v>
      </c>
      <c r="AA779" s="54">
        <f t="shared" ref="AA779" si="18309">IF(AA776=1,Z779+1,Z779)</f>
        <v>1900</v>
      </c>
      <c r="AB779" s="54">
        <f t="shared" ref="AB779" si="18310">IF(AB776=1,AA779+1,AA779)</f>
        <v>1900</v>
      </c>
      <c r="AC779" s="54">
        <f t="shared" ref="AC779" si="18311">IF(AC776=1,AB779+1,AB779)</f>
        <v>1901</v>
      </c>
      <c r="AD779" s="54">
        <f t="shared" ref="AD779" si="18312">IF(AD776=1,AC779+1,AC779)</f>
        <v>1901</v>
      </c>
      <c r="AE779" s="54">
        <f t="shared" ref="AE779" si="18313">IF(AE776=1,AD779+1,AD779)</f>
        <v>1901</v>
      </c>
      <c r="AF779" s="54">
        <f t="shared" ref="AF779" si="18314">IF(AF776=1,AE779+1,AE779)</f>
        <v>1901</v>
      </c>
      <c r="AG779" s="54">
        <f t="shared" ref="AG779" si="18315">IF(AG776=1,AF779+1,AF779)</f>
        <v>1901</v>
      </c>
      <c r="AH779" s="54">
        <f t="shared" ref="AH779" si="18316">IF(AH776=1,AG779+1,AG779)</f>
        <v>1901</v>
      </c>
      <c r="AI779" s="54">
        <f t="shared" ref="AI779" si="18317">IF(AI776=1,AH779+1,AH779)</f>
        <v>1901</v>
      </c>
      <c r="AJ779" s="54">
        <f t="shared" ref="AJ779" si="18318">IF(AJ776=1,AI779+1,AI779)</f>
        <v>1901</v>
      </c>
      <c r="AK779" s="54">
        <f t="shared" ref="AK779" si="18319">IF(AK776=1,AJ779+1,AJ779)</f>
        <v>1901</v>
      </c>
      <c r="AL779" s="54">
        <f t="shared" ref="AL779" si="18320">IF(AL776=1,AK779+1,AK779)</f>
        <v>1901</v>
      </c>
      <c r="AM779" s="54">
        <f t="shared" ref="AM779" si="18321">IF(AM776=1,AL779+1,AL779)</f>
        <v>1901</v>
      </c>
      <c r="AN779" s="54">
        <f t="shared" ref="AN779" si="18322">IF(AN776=1,AM779+1,AM779)</f>
        <v>1901</v>
      </c>
      <c r="AO779" s="54">
        <f t="shared" ref="AO779" si="18323">IF(AO776=1,AN779+1,AN779)</f>
        <v>1902</v>
      </c>
      <c r="AP779" s="54">
        <f t="shared" ref="AP779" si="18324">IF(AP776=1,AO779+1,AO779)</f>
        <v>1902</v>
      </c>
      <c r="AQ779" s="54">
        <f t="shared" ref="AQ779" si="18325">IF(AQ776=1,AP779+1,AP779)</f>
        <v>1902</v>
      </c>
      <c r="AR779" s="54">
        <f t="shared" ref="AR779" si="18326">IF(AR776=1,AQ779+1,AQ779)</f>
        <v>1902</v>
      </c>
      <c r="AS779" s="54">
        <f t="shared" ref="AS779" si="18327">IF(AS776=1,AR779+1,AR779)</f>
        <v>1902</v>
      </c>
      <c r="AT779" s="54">
        <f t="shared" ref="AT779" si="18328">IF(AT776=1,AS779+1,AS779)</f>
        <v>1902</v>
      </c>
      <c r="AU779" s="54">
        <f t="shared" ref="AU779" si="18329">IF(AU776=1,AT779+1,AT779)</f>
        <v>1902</v>
      </c>
      <c r="AV779" s="54">
        <f t="shared" ref="AV779" si="18330">IF(AV776=1,AU779+1,AU779)</f>
        <v>1902</v>
      </c>
      <c r="AW779" s="54">
        <f t="shared" ref="AW779" si="18331">IF(AW776=1,AV779+1,AV779)</f>
        <v>1902</v>
      </c>
      <c r="AX779" s="54">
        <f t="shared" ref="AX779" si="18332">IF(AX776=1,AW779+1,AW779)</f>
        <v>1902</v>
      </c>
      <c r="AY779" s="54">
        <f t="shared" ref="AY779" si="18333">IF(AY776=1,AX779+1,AX779)</f>
        <v>1902</v>
      </c>
      <c r="AZ779" s="54">
        <f t="shared" ref="AZ779" si="18334">IF(AZ776=1,AY779+1,AY779)</f>
        <v>1902</v>
      </c>
      <c r="BA779" s="54">
        <f t="shared" ref="BA779" si="18335">IF(BA776=1,AZ779+1,AZ779)</f>
        <v>1903</v>
      </c>
      <c r="BB779" s="54">
        <f t="shared" ref="BB779" si="18336">IF(BB776=1,BA779+1,BA779)</f>
        <v>1903</v>
      </c>
      <c r="BC779" s="54">
        <f t="shared" ref="BC779" si="18337">IF(BC776=1,BB779+1,BB779)</f>
        <v>1903</v>
      </c>
      <c r="BD779" s="54">
        <f t="shared" ref="BD779" si="18338">IF(BD776=1,BC779+1,BC779)</f>
        <v>1903</v>
      </c>
      <c r="BE779" s="54">
        <f t="shared" ref="BE779" si="18339">IF(BE776=1,BD779+1,BD779)</f>
        <v>1903</v>
      </c>
      <c r="BF779" s="54">
        <f t="shared" ref="BF779" si="18340">IF(BF776=1,BE779+1,BE779)</f>
        <v>1903</v>
      </c>
      <c r="BG779" s="54">
        <f t="shared" ref="BG779" si="18341">IF(BG776=1,BF779+1,BF779)</f>
        <v>1903</v>
      </c>
      <c r="BH779" s="54">
        <f t="shared" ref="BH779" si="18342">IF(BH776=1,BG779+1,BG779)</f>
        <v>1903</v>
      </c>
      <c r="BI779" s="54">
        <f t="shared" ref="BI779" si="18343">IF(BI776=1,BH779+1,BH779)</f>
        <v>1903</v>
      </c>
      <c r="BJ779" s="54">
        <f t="shared" ref="BJ779" si="18344">IF(BJ776=1,BI779+1,BI779)</f>
        <v>1903</v>
      </c>
      <c r="BK779" s="54">
        <f t="shared" ref="BK779" si="18345">IF(BK776=1,BJ779+1,BJ779)</f>
        <v>1903</v>
      </c>
      <c r="BL779" s="54">
        <f t="shared" ref="BL779" si="18346">IF(BL776=1,BK779+1,BK779)</f>
        <v>1903</v>
      </c>
      <c r="BM779" s="54">
        <f t="shared" ref="BM779" si="18347">IF(BM776=1,BL779+1,BL779)</f>
        <v>1904</v>
      </c>
      <c r="BN779" s="54">
        <f t="shared" ref="BN779" si="18348">IF(BN776=1,BM779+1,BM779)</f>
        <v>1904</v>
      </c>
      <c r="BO779" s="54">
        <f t="shared" ref="BO779" si="18349">IF(BO776=1,BN779+1,BN779)</f>
        <v>1904</v>
      </c>
      <c r="BP779" s="54">
        <f t="shared" ref="BP779" si="18350">IF(BP776=1,BO779+1,BO779)</f>
        <v>1904</v>
      </c>
      <c r="BQ779" s="54">
        <f t="shared" ref="BQ779" si="18351">IF(BQ776=1,BP779+1,BP779)</f>
        <v>1904</v>
      </c>
      <c r="BR779" s="54">
        <f t="shared" ref="BR779" si="18352">IF(BR776=1,BQ779+1,BQ779)</f>
        <v>1904</v>
      </c>
      <c r="BS779" s="54">
        <f t="shared" ref="BS779" si="18353">IF(BS776=1,BR779+1,BR779)</f>
        <v>1904</v>
      </c>
      <c r="BT779" s="54">
        <f t="shared" ref="BT779" si="18354">IF(BT776=1,BS779+1,BS779)</f>
        <v>1904</v>
      </c>
      <c r="BU779" s="54">
        <f t="shared" ref="BU779" si="18355">IF(BU776=1,BT779+1,BT779)</f>
        <v>1904</v>
      </c>
      <c r="BV779" s="54">
        <f t="shared" ref="BV779" si="18356">IF(BV776=1,BU779+1,BU779)</f>
        <v>1904</v>
      </c>
      <c r="BW779" s="54">
        <f t="shared" ref="BW779" si="18357">IF(BW776=1,BV779+1,BV779)</f>
        <v>1904</v>
      </c>
      <c r="BX779" s="54">
        <f t="shared" ref="BX779" si="18358">IF(BX776=1,BW779+1,BW779)</f>
        <v>1904</v>
      </c>
      <c r="BY779" s="163"/>
      <c r="BZ779" s="164"/>
      <c r="CA779" s="165"/>
      <c r="CB779" s="165"/>
    </row>
    <row r="780" spans="1:96" s="98" customFormat="1" ht="16.2" customHeight="1" x14ac:dyDescent="0.3">
      <c r="A780" s="230"/>
      <c r="B780" s="105"/>
      <c r="C780" s="116"/>
      <c r="D780" s="116"/>
      <c r="E780" s="309"/>
      <c r="F780" s="309"/>
      <c r="G780" s="308"/>
      <c r="H780" s="308"/>
      <c r="I780" s="309"/>
      <c r="J780" s="310"/>
      <c r="K780" s="309"/>
      <c r="L780" s="312"/>
      <c r="M780" s="7"/>
      <c r="N780" s="315"/>
      <c r="P780" s="57" t="s">
        <v>170</v>
      </c>
      <c r="Q780" s="196"/>
      <c r="R780" s="196"/>
      <c r="S780" s="196"/>
      <c r="T780" s="196"/>
      <c r="U780" s="196"/>
      <c r="V780" s="196"/>
      <c r="W780" s="196"/>
      <c r="X780" s="196"/>
      <c r="Y780" s="196"/>
      <c r="Z780" s="196"/>
      <c r="AA780" s="196"/>
      <c r="AB780" s="196"/>
      <c r="AC780" s="196"/>
      <c r="AD780" s="196"/>
      <c r="AE780" s="196"/>
      <c r="AF780" s="196"/>
      <c r="AG780" s="196"/>
      <c r="AH780" s="196"/>
      <c r="AI780" s="196"/>
      <c r="AJ780" s="196"/>
      <c r="AK780" s="196"/>
      <c r="AL780" s="196"/>
      <c r="AM780" s="196"/>
      <c r="AN780" s="196"/>
      <c r="AO780" s="196"/>
      <c r="AP780" s="196"/>
      <c r="AQ780" s="196"/>
      <c r="AR780" s="196"/>
      <c r="AS780" s="196"/>
      <c r="AT780" s="196"/>
      <c r="AU780" s="196"/>
      <c r="AV780" s="196"/>
      <c r="AW780" s="196"/>
      <c r="AX780" s="196"/>
      <c r="AY780" s="196"/>
      <c r="AZ780" s="196"/>
      <c r="BA780" s="196"/>
      <c r="BB780" s="196"/>
      <c r="BC780" s="196"/>
      <c r="BD780" s="196"/>
      <c r="BE780" s="196"/>
      <c r="BF780" s="196"/>
      <c r="BG780" s="196"/>
      <c r="BH780" s="196"/>
      <c r="BI780" s="196"/>
      <c r="BJ780" s="196"/>
      <c r="BK780" s="196"/>
      <c r="BL780" s="196"/>
      <c r="BM780" s="196"/>
      <c r="BN780" s="196"/>
      <c r="BO780" s="196"/>
      <c r="BP780" s="196"/>
      <c r="BQ780" s="196"/>
      <c r="BR780" s="196"/>
      <c r="BS780" s="196"/>
      <c r="BT780" s="196"/>
      <c r="BU780" s="196"/>
      <c r="BV780" s="196"/>
      <c r="BW780" s="196"/>
      <c r="BX780" s="196"/>
      <c r="BY780" s="163"/>
      <c r="BZ780" s="164"/>
      <c r="CA780" s="165"/>
      <c r="CB780" s="165"/>
    </row>
    <row r="781" spans="1:96" s="98" customFormat="1" ht="23.4" customHeight="1" x14ac:dyDescent="0.3">
      <c r="A781" s="97"/>
      <c r="B781" s="117" t="s">
        <v>48</v>
      </c>
      <c r="C781" s="297"/>
      <c r="D781" s="297"/>
      <c r="E781" s="197"/>
      <c r="F781" s="193"/>
      <c r="G781" s="198"/>
      <c r="H781" s="199"/>
      <c r="I781" s="198"/>
      <c r="J781" s="167">
        <f>IF(I781="",0,IF(I781='Podpůrná data'!$A$10,'Podpůrná data'!$B$10,'Podpůrná data'!$B$11))</f>
        <v>0</v>
      </c>
      <c r="K781" s="166">
        <f>IFERROR(INT(ROUND(H781,2)*(VLOOKUP(INT(G781),'Podpůrná data'!$A$14:$B$73,2,FALSE))*(G781/(INT(G781)))),0)</f>
        <v>0</v>
      </c>
      <c r="L781" s="55">
        <f>J781*K781</f>
        <v>0</v>
      </c>
      <c r="M781" s="56">
        <f>IF(L781&gt;0,IF(ISTEXT(C781)=TRUE,0,1),0)</f>
        <v>0</v>
      </c>
      <c r="N781" s="142">
        <f>IF(L781&gt;0,1,0)</f>
        <v>0</v>
      </c>
      <c r="O781" s="118"/>
      <c r="P781" s="57" t="s">
        <v>94</v>
      </c>
      <c r="Q781" s="200"/>
      <c r="R781" s="200"/>
      <c r="S781" s="200"/>
      <c r="T781" s="200"/>
      <c r="U781" s="200"/>
      <c r="V781" s="200"/>
      <c r="W781" s="200"/>
      <c r="X781" s="200"/>
      <c r="Y781" s="200"/>
      <c r="Z781" s="200"/>
      <c r="AA781" s="200"/>
      <c r="AB781" s="200"/>
      <c r="AC781" s="200"/>
      <c r="AD781" s="200"/>
      <c r="AE781" s="200"/>
      <c r="AF781" s="200"/>
      <c r="AG781" s="200"/>
      <c r="AH781" s="200"/>
      <c r="AI781" s="200"/>
      <c r="AJ781" s="200"/>
      <c r="AK781" s="200"/>
      <c r="AL781" s="200"/>
      <c r="AM781" s="200"/>
      <c r="AN781" s="200"/>
      <c r="AO781" s="200"/>
      <c r="AP781" s="200"/>
      <c r="AQ781" s="200"/>
      <c r="AR781" s="200"/>
      <c r="AS781" s="200"/>
      <c r="AT781" s="200"/>
      <c r="AU781" s="200"/>
      <c r="AV781" s="200"/>
      <c r="AW781" s="200"/>
      <c r="AX781" s="200"/>
      <c r="AY781" s="200"/>
      <c r="AZ781" s="200"/>
      <c r="BA781" s="200"/>
      <c r="BB781" s="200"/>
      <c r="BC781" s="200"/>
      <c r="BD781" s="200"/>
      <c r="BE781" s="200"/>
      <c r="BF781" s="200"/>
      <c r="BG781" s="200"/>
      <c r="BH781" s="200"/>
      <c r="BI781" s="200"/>
      <c r="BJ781" s="200"/>
      <c r="BK781" s="200"/>
      <c r="BL781" s="200"/>
      <c r="BM781" s="200"/>
      <c r="BN781" s="200"/>
      <c r="BO781" s="200"/>
      <c r="BP781" s="200"/>
      <c r="BQ781" s="200"/>
      <c r="BR781" s="200"/>
      <c r="BS781" s="200"/>
      <c r="BT781" s="200"/>
      <c r="BU781" s="200"/>
      <c r="BV781" s="200"/>
      <c r="BW781" s="200"/>
      <c r="BX781" s="200"/>
      <c r="BY781" s="298">
        <f>SUM(Q789:BX789)</f>
        <v>0</v>
      </c>
      <c r="BZ781" s="300">
        <f>SUM(Q790:BX790)</f>
        <v>0</v>
      </c>
      <c r="CA781" s="302">
        <f>IF($N781=0,0,IF($BY781&gt;=215*$H781,1,0))</f>
        <v>0</v>
      </c>
      <c r="CB781" s="302">
        <f>IF($BY781&gt;=215*$H781,0,(CEILING(215*$H781,1)-$BY781))</f>
        <v>0</v>
      </c>
    </row>
    <row r="782" spans="1:96" s="98" customFormat="1" ht="28.8" x14ac:dyDescent="0.3">
      <c r="A782" s="97"/>
      <c r="B782" s="119"/>
      <c r="C782" s="73"/>
      <c r="D782" s="73"/>
      <c r="E782" s="73"/>
      <c r="F782" s="73"/>
      <c r="G782" s="73"/>
      <c r="H782" s="73"/>
      <c r="I782" s="73"/>
      <c r="J782" s="73"/>
      <c r="K782" s="73"/>
      <c r="L782" s="58"/>
      <c r="M782" s="7"/>
      <c r="N782" s="160"/>
      <c r="P782" s="57" t="s">
        <v>140</v>
      </c>
      <c r="Q782" s="201"/>
      <c r="R782" s="201"/>
      <c r="S782" s="201"/>
      <c r="T782" s="201"/>
      <c r="U782" s="201"/>
      <c r="V782" s="201"/>
      <c r="W782" s="201"/>
      <c r="X782" s="201"/>
      <c r="Y782" s="201"/>
      <c r="Z782" s="201"/>
      <c r="AA782" s="201"/>
      <c r="AB782" s="201"/>
      <c r="AC782" s="201"/>
      <c r="AD782" s="201"/>
      <c r="AE782" s="201"/>
      <c r="AF782" s="201"/>
      <c r="AG782" s="201"/>
      <c r="AH782" s="201"/>
      <c r="AI782" s="201"/>
      <c r="AJ782" s="201"/>
      <c r="AK782" s="201"/>
      <c r="AL782" s="201"/>
      <c r="AM782" s="201"/>
      <c r="AN782" s="201"/>
      <c r="AO782" s="201"/>
      <c r="AP782" s="201"/>
      <c r="AQ782" s="201"/>
      <c r="AR782" s="201"/>
      <c r="AS782" s="201"/>
      <c r="AT782" s="201"/>
      <c r="AU782" s="201"/>
      <c r="AV782" s="201"/>
      <c r="AW782" s="201"/>
      <c r="AX782" s="201"/>
      <c r="AY782" s="201"/>
      <c r="AZ782" s="201"/>
      <c r="BA782" s="201"/>
      <c r="BB782" s="201"/>
      <c r="BC782" s="201"/>
      <c r="BD782" s="201"/>
      <c r="BE782" s="201"/>
      <c r="BF782" s="201"/>
      <c r="BG782" s="201"/>
      <c r="BH782" s="201"/>
      <c r="BI782" s="201"/>
      <c r="BJ782" s="201"/>
      <c r="BK782" s="201"/>
      <c r="BL782" s="201"/>
      <c r="BM782" s="201"/>
      <c r="BN782" s="201"/>
      <c r="BO782" s="201"/>
      <c r="BP782" s="201"/>
      <c r="BQ782" s="201"/>
      <c r="BR782" s="201"/>
      <c r="BS782" s="201"/>
      <c r="BT782" s="201"/>
      <c r="BU782" s="201"/>
      <c r="BV782" s="201"/>
      <c r="BW782" s="201"/>
      <c r="BX782" s="201"/>
      <c r="BY782" s="298"/>
      <c r="BZ782" s="300"/>
      <c r="CA782" s="302"/>
      <c r="CB782" s="302"/>
    </row>
    <row r="783" spans="1:96" s="98" customFormat="1" ht="14.4" hidden="1" customHeight="1" x14ac:dyDescent="0.3">
      <c r="A783" s="97"/>
      <c r="B783" s="119"/>
      <c r="C783" s="73"/>
      <c r="D783" s="73"/>
      <c r="E783" s="73"/>
      <c r="F783" s="73"/>
      <c r="G783" s="73"/>
      <c r="H783" s="73"/>
      <c r="I783" s="73"/>
      <c r="J783" s="73"/>
      <c r="K783" s="73"/>
      <c r="L783" s="58"/>
      <c r="M783" s="7"/>
      <c r="N783" s="160"/>
      <c r="P783" s="59" t="s">
        <v>141</v>
      </c>
      <c r="Q783" s="60">
        <f>IF(Q781&lt;&gt;0,1,0)</f>
        <v>0</v>
      </c>
      <c r="R783" s="60">
        <f t="shared" ref="R783" si="18359">IF(Q783&gt;0,Q783+1,IF(R781&lt;&gt;0,1,0))</f>
        <v>0</v>
      </c>
      <c r="S783" s="60">
        <f t="shared" ref="S783" si="18360">IF(R783&gt;0,R783+1,IF(S781&lt;&gt;0,1,0))</f>
        <v>0</v>
      </c>
      <c r="T783" s="60">
        <f t="shared" ref="T783" si="18361">IF(S783&gt;0,S783+1,IF(T781&lt;&gt;0,1,0))</f>
        <v>0</v>
      </c>
      <c r="U783" s="60">
        <f t="shared" ref="U783" si="18362">IF(T783&gt;0,T783+1,IF(U781&lt;&gt;0,1,0))</f>
        <v>0</v>
      </c>
      <c r="V783" s="60">
        <f t="shared" ref="V783" si="18363">IF(U783&gt;0,U783+1,IF(V781&lt;&gt;0,1,0))</f>
        <v>0</v>
      </c>
      <c r="W783" s="60">
        <f t="shared" ref="W783" si="18364">IF(V783&gt;0,V783+1,IF(W781&lt;&gt;0,1,0))</f>
        <v>0</v>
      </c>
      <c r="X783" s="60">
        <f t="shared" ref="X783" si="18365">IF(W783&gt;0,W783+1,IF(X781&lt;&gt;0,1,0))</f>
        <v>0</v>
      </c>
      <c r="Y783" s="60">
        <f t="shared" ref="Y783" si="18366">IF(X783&gt;0,X783+1,IF(Y781&lt;&gt;0,1,0))</f>
        <v>0</v>
      </c>
      <c r="Z783" s="60">
        <f t="shared" ref="Z783" si="18367">IF(Y783&gt;0,Y783+1,IF(Z781&lt;&gt;0,1,0))</f>
        <v>0</v>
      </c>
      <c r="AA783" s="60">
        <f t="shared" ref="AA783" si="18368">IF(Z783&gt;0,Z783+1,IF(AA781&lt;&gt;0,1,0))</f>
        <v>0</v>
      </c>
      <c r="AB783" s="60">
        <f t="shared" ref="AB783" si="18369">IF(AA783&gt;0,AA783+1,IF(AB781&lt;&gt;0,1,0))</f>
        <v>0</v>
      </c>
      <c r="AC783" s="60">
        <f t="shared" ref="AC783" si="18370">IF(AB783&gt;0,AB783+1,IF(AC781&lt;&gt;0,1,0))</f>
        <v>0</v>
      </c>
      <c r="AD783" s="60">
        <f t="shared" ref="AD783" si="18371">IF(AC783&gt;0,AC783+1,IF(AD781&lt;&gt;0,1,0))</f>
        <v>0</v>
      </c>
      <c r="AE783" s="60">
        <f t="shared" ref="AE783" si="18372">IF(AD783&gt;0,AD783+1,IF(AE781&lt;&gt;0,1,0))</f>
        <v>0</v>
      </c>
      <c r="AF783" s="60">
        <f t="shared" ref="AF783" si="18373">IF(AE783&gt;0,AE783+1,IF(AF781&lt;&gt;0,1,0))</f>
        <v>0</v>
      </c>
      <c r="AG783" s="60">
        <f t="shared" ref="AG783" si="18374">IF(AF783&gt;0,AF783+1,IF(AG781&lt;&gt;0,1,0))</f>
        <v>0</v>
      </c>
      <c r="AH783" s="60">
        <f t="shared" ref="AH783" si="18375">IF(AG783&gt;0,AG783+1,IF(AH781&lt;&gt;0,1,0))</f>
        <v>0</v>
      </c>
      <c r="AI783" s="60">
        <f t="shared" ref="AI783" si="18376">IF(AH783&gt;0,AH783+1,IF(AI781&lt;&gt;0,1,0))</f>
        <v>0</v>
      </c>
      <c r="AJ783" s="60">
        <f t="shared" ref="AJ783" si="18377">IF(AI783&gt;0,AI783+1,IF(AJ781&lt;&gt;0,1,0))</f>
        <v>0</v>
      </c>
      <c r="AK783" s="60">
        <f t="shared" ref="AK783" si="18378">IF(AJ783&gt;0,AJ783+1,IF(AK781&lt;&gt;0,1,0))</f>
        <v>0</v>
      </c>
      <c r="AL783" s="60">
        <f t="shared" ref="AL783" si="18379">IF(AK783&gt;0,AK783+1,IF(AL781&lt;&gt;0,1,0))</f>
        <v>0</v>
      </c>
      <c r="AM783" s="60">
        <f t="shared" ref="AM783" si="18380">IF(AL783&gt;0,AL783+1,IF(AM781&lt;&gt;0,1,0))</f>
        <v>0</v>
      </c>
      <c r="AN783" s="60">
        <f t="shared" ref="AN783" si="18381">IF(AM783&gt;0,AM783+1,IF(AN781&lt;&gt;0,1,0))</f>
        <v>0</v>
      </c>
      <c r="AO783" s="60">
        <f t="shared" ref="AO783" si="18382">IF(AN783&gt;0,AN783+1,IF(AO781&lt;&gt;0,1,0))</f>
        <v>0</v>
      </c>
      <c r="AP783" s="60">
        <f t="shared" ref="AP783" si="18383">IF(AO783&gt;0,AO783+1,IF(AP781&lt;&gt;0,1,0))</f>
        <v>0</v>
      </c>
      <c r="AQ783" s="60">
        <f t="shared" ref="AQ783" si="18384">IF(AP783&gt;0,AP783+1,IF(AQ781&lt;&gt;0,1,0))</f>
        <v>0</v>
      </c>
      <c r="AR783" s="60">
        <f t="shared" ref="AR783" si="18385">IF(AQ783&gt;0,AQ783+1,IF(AR781&lt;&gt;0,1,0))</f>
        <v>0</v>
      </c>
      <c r="AS783" s="60">
        <f t="shared" ref="AS783" si="18386">IF(AR783&gt;0,AR783+1,IF(AS781&lt;&gt;0,1,0))</f>
        <v>0</v>
      </c>
      <c r="AT783" s="60">
        <f t="shared" ref="AT783" si="18387">IF(AS783&gt;0,AS783+1,IF(AT781&lt;&gt;0,1,0))</f>
        <v>0</v>
      </c>
      <c r="AU783" s="60">
        <f t="shared" ref="AU783" si="18388">IF(AT783&gt;0,AT783+1,IF(AU781&lt;&gt;0,1,0))</f>
        <v>0</v>
      </c>
      <c r="AV783" s="60">
        <f t="shared" ref="AV783" si="18389">IF(AU783&gt;0,AU783+1,IF(AV781&lt;&gt;0,1,0))</f>
        <v>0</v>
      </c>
      <c r="AW783" s="60">
        <f t="shared" ref="AW783" si="18390">IF(AV783&gt;0,AV783+1,IF(AW781&lt;&gt;0,1,0))</f>
        <v>0</v>
      </c>
      <c r="AX783" s="60">
        <f t="shared" ref="AX783" si="18391">IF(AW783&gt;0,AW783+1,IF(AX781&lt;&gt;0,1,0))</f>
        <v>0</v>
      </c>
      <c r="AY783" s="60">
        <f t="shared" ref="AY783" si="18392">IF(AX783&gt;0,AX783+1,IF(AY781&lt;&gt;0,1,0))</f>
        <v>0</v>
      </c>
      <c r="AZ783" s="60">
        <f t="shared" ref="AZ783" si="18393">IF(AY783&gt;0,AY783+1,IF(AZ781&lt;&gt;0,1,0))</f>
        <v>0</v>
      </c>
      <c r="BA783" s="60">
        <f t="shared" ref="BA783" si="18394">IF(AZ783&gt;0,AZ783+1,IF(BA781&lt;&gt;0,1,0))</f>
        <v>0</v>
      </c>
      <c r="BB783" s="60">
        <f t="shared" ref="BB783" si="18395">IF(BA783&gt;0,BA783+1,IF(BB781&lt;&gt;0,1,0))</f>
        <v>0</v>
      </c>
      <c r="BC783" s="60">
        <f t="shared" ref="BC783" si="18396">IF(BB783&gt;0,BB783+1,IF(BC781&lt;&gt;0,1,0))</f>
        <v>0</v>
      </c>
      <c r="BD783" s="60">
        <f t="shared" ref="BD783" si="18397">IF(BC783&gt;0,BC783+1,IF(BD781&lt;&gt;0,1,0))</f>
        <v>0</v>
      </c>
      <c r="BE783" s="60">
        <f t="shared" ref="BE783" si="18398">IF(BD783&gt;0,BD783+1,IF(BE781&lt;&gt;0,1,0))</f>
        <v>0</v>
      </c>
      <c r="BF783" s="60">
        <f t="shared" ref="BF783" si="18399">IF(BE783&gt;0,BE783+1,IF(BF781&lt;&gt;0,1,0))</f>
        <v>0</v>
      </c>
      <c r="BG783" s="60">
        <f t="shared" ref="BG783" si="18400">IF(BF783&gt;0,BF783+1,IF(BG781&lt;&gt;0,1,0))</f>
        <v>0</v>
      </c>
      <c r="BH783" s="60">
        <f t="shared" ref="BH783" si="18401">IF(BG783&gt;0,BG783+1,IF(BH781&lt;&gt;0,1,0))</f>
        <v>0</v>
      </c>
      <c r="BI783" s="60">
        <f t="shared" ref="BI783" si="18402">IF(BH783&gt;0,BH783+1,IF(BI781&lt;&gt;0,1,0))</f>
        <v>0</v>
      </c>
      <c r="BJ783" s="60">
        <f t="shared" ref="BJ783" si="18403">IF(BI783&gt;0,BI783+1,IF(BJ781&lt;&gt;0,1,0))</f>
        <v>0</v>
      </c>
      <c r="BK783" s="60">
        <f t="shared" ref="BK783" si="18404">IF(BJ783&gt;0,BJ783+1,IF(BK781&lt;&gt;0,1,0))</f>
        <v>0</v>
      </c>
      <c r="BL783" s="60">
        <f t="shared" ref="BL783" si="18405">IF(BK783&gt;0,BK783+1,IF(BL781&lt;&gt;0,1,0))</f>
        <v>0</v>
      </c>
      <c r="BM783" s="60">
        <f t="shared" ref="BM783" si="18406">IF(BL783&gt;0,BL783+1,IF(BM781&lt;&gt;0,1,0))</f>
        <v>0</v>
      </c>
      <c r="BN783" s="60">
        <f t="shared" ref="BN783" si="18407">IF(BM783&gt;0,BM783+1,IF(BN781&lt;&gt;0,1,0))</f>
        <v>0</v>
      </c>
      <c r="BO783" s="60">
        <f t="shared" ref="BO783" si="18408">IF(BN783&gt;0,BN783+1,IF(BO781&lt;&gt;0,1,0))</f>
        <v>0</v>
      </c>
      <c r="BP783" s="60">
        <f t="shared" ref="BP783" si="18409">IF(BO783&gt;0,BO783+1,IF(BP781&lt;&gt;0,1,0))</f>
        <v>0</v>
      </c>
      <c r="BQ783" s="60">
        <f t="shared" ref="BQ783" si="18410">IF(BP783&gt;0,BP783+1,IF(BQ781&lt;&gt;0,1,0))</f>
        <v>0</v>
      </c>
      <c r="BR783" s="60">
        <f t="shared" ref="BR783" si="18411">IF(BQ783&gt;0,BQ783+1,IF(BR781&lt;&gt;0,1,0))</f>
        <v>0</v>
      </c>
      <c r="BS783" s="60">
        <f t="shared" ref="BS783" si="18412">IF(BR783&gt;0,BR783+1,IF(BS781&lt;&gt;0,1,0))</f>
        <v>0</v>
      </c>
      <c r="BT783" s="60">
        <f t="shared" ref="BT783" si="18413">IF(BS783&gt;0,BS783+1,IF(BT781&lt;&gt;0,1,0))</f>
        <v>0</v>
      </c>
      <c r="BU783" s="60">
        <f t="shared" ref="BU783" si="18414">IF(BT783&gt;0,BT783+1,IF(BU781&lt;&gt;0,1,0))</f>
        <v>0</v>
      </c>
      <c r="BV783" s="60">
        <f t="shared" ref="BV783" si="18415">IF(BU783&gt;0,BU783+1,IF(BV781&lt;&gt;0,1,0))</f>
        <v>0</v>
      </c>
      <c r="BW783" s="60">
        <f t="shared" ref="BW783" si="18416">IF(BV783&gt;0,BV783+1,IF(BW781&lt;&gt;0,1,0))</f>
        <v>0</v>
      </c>
      <c r="BX783" s="60">
        <f t="shared" ref="BX783" si="18417">IF(BW783&gt;0,BW783+1,IF(BX781&lt;&gt;0,1,0))</f>
        <v>0</v>
      </c>
      <c r="BY783" s="298"/>
      <c r="BZ783" s="300"/>
      <c r="CA783" s="302"/>
      <c r="CB783" s="302"/>
    </row>
    <row r="784" spans="1:96" s="98" customFormat="1" ht="14.4" hidden="1" customHeight="1" x14ac:dyDescent="0.3">
      <c r="A784" s="97"/>
      <c r="B784" s="119"/>
      <c r="C784" s="73"/>
      <c r="D784" s="73"/>
      <c r="E784" s="73"/>
      <c r="F784" s="73"/>
      <c r="G784" s="73"/>
      <c r="H784" s="73"/>
      <c r="I784" s="73"/>
      <c r="J784" s="73"/>
      <c r="K784" s="73"/>
      <c r="L784" s="58"/>
      <c r="M784" s="7"/>
      <c r="N784" s="160"/>
      <c r="P784" s="59" t="s">
        <v>142</v>
      </c>
      <c r="Q784" s="60">
        <f>Q783</f>
        <v>0</v>
      </c>
      <c r="R784" s="60">
        <f>IF(R783=0,0,IF(OR(Q784=0,Q784=12),1,Q784+1))</f>
        <v>0</v>
      </c>
      <c r="S784" s="60">
        <f t="shared" ref="S784" si="18418">IF(S783=0,0,IF(OR(R784=0,R784=12),1,R784+1))</f>
        <v>0</v>
      </c>
      <c r="T784" s="60">
        <f t="shared" ref="T784" si="18419">IF(T783=0,0,IF(OR(S784=0,S784=12),1,S784+1))</f>
        <v>0</v>
      </c>
      <c r="U784" s="60">
        <f t="shared" ref="U784" si="18420">IF(U783=0,0,IF(OR(T784=0,T784=12),1,T784+1))</f>
        <v>0</v>
      </c>
      <c r="V784" s="60">
        <f t="shared" ref="V784" si="18421">IF(V783=0,0,IF(OR(U784=0,U784=12),1,U784+1))</f>
        <v>0</v>
      </c>
      <c r="W784" s="60">
        <f t="shared" ref="W784" si="18422">IF(W783=0,0,IF(OR(V784=0,V784=12),1,V784+1))</f>
        <v>0</v>
      </c>
      <c r="X784" s="60">
        <f t="shared" ref="X784" si="18423">IF(X783=0,0,IF(OR(W784=0,W784=12),1,W784+1))</f>
        <v>0</v>
      </c>
      <c r="Y784" s="60">
        <f t="shared" ref="Y784" si="18424">IF(Y783=0,0,IF(OR(X784=0,X784=12),1,X784+1))</f>
        <v>0</v>
      </c>
      <c r="Z784" s="60">
        <f t="shared" ref="Z784" si="18425">IF(Z783=0,0,IF(OR(Y784=0,Y784=12),1,Y784+1))</f>
        <v>0</v>
      </c>
      <c r="AA784" s="60">
        <f t="shared" ref="AA784" si="18426">IF(AA783=0,0,IF(OR(Z784=0,Z784=12),1,Z784+1))</f>
        <v>0</v>
      </c>
      <c r="AB784" s="60">
        <f t="shared" ref="AB784" si="18427">IF(AB783=0,0,IF(OR(AA784=0,AA784=12),1,AA784+1))</f>
        <v>0</v>
      </c>
      <c r="AC784" s="60">
        <f t="shared" ref="AC784" si="18428">IF(AC783=0,0,IF(OR(AB784=0,AB784=12),1,AB784+1))</f>
        <v>0</v>
      </c>
      <c r="AD784" s="60">
        <f t="shared" ref="AD784" si="18429">IF(AD783=0,0,IF(OR(AC784=0,AC784=12),1,AC784+1))</f>
        <v>0</v>
      </c>
      <c r="AE784" s="60">
        <f t="shared" ref="AE784" si="18430">IF(AE783=0,0,IF(OR(AD784=0,AD784=12),1,AD784+1))</f>
        <v>0</v>
      </c>
      <c r="AF784" s="60">
        <f t="shared" ref="AF784" si="18431">IF(AF783=0,0,IF(OR(AE784=0,AE784=12),1,AE784+1))</f>
        <v>0</v>
      </c>
      <c r="AG784" s="60">
        <f t="shared" ref="AG784" si="18432">IF(AG783=0,0,IF(OR(AF784=0,AF784=12),1,AF784+1))</f>
        <v>0</v>
      </c>
      <c r="AH784" s="60">
        <f t="shared" ref="AH784" si="18433">IF(AH783=0,0,IF(OR(AG784=0,AG784=12),1,AG784+1))</f>
        <v>0</v>
      </c>
      <c r="AI784" s="60">
        <f t="shared" ref="AI784" si="18434">IF(AI783=0,0,IF(OR(AH784=0,AH784=12),1,AH784+1))</f>
        <v>0</v>
      </c>
      <c r="AJ784" s="60">
        <f t="shared" ref="AJ784" si="18435">IF(AJ783=0,0,IF(OR(AI784=0,AI784=12),1,AI784+1))</f>
        <v>0</v>
      </c>
      <c r="AK784" s="60">
        <f t="shared" ref="AK784" si="18436">IF(AK783=0,0,IF(OR(AJ784=0,AJ784=12),1,AJ784+1))</f>
        <v>0</v>
      </c>
      <c r="AL784" s="60">
        <f t="shared" ref="AL784" si="18437">IF(AL783=0,0,IF(OR(AK784=0,AK784=12),1,AK784+1))</f>
        <v>0</v>
      </c>
      <c r="AM784" s="60">
        <f t="shared" ref="AM784" si="18438">IF(AM783=0,0,IF(OR(AL784=0,AL784=12),1,AL784+1))</f>
        <v>0</v>
      </c>
      <c r="AN784" s="60">
        <f t="shared" ref="AN784" si="18439">IF(AN783=0,0,IF(OR(AM784=0,AM784=12),1,AM784+1))</f>
        <v>0</v>
      </c>
      <c r="AO784" s="60">
        <f t="shared" ref="AO784" si="18440">IF(AO783=0,0,IF(OR(AN784=0,AN784=12),1,AN784+1))</f>
        <v>0</v>
      </c>
      <c r="AP784" s="60">
        <f t="shared" ref="AP784" si="18441">IF(AP783=0,0,IF(OR(AO784=0,AO784=12),1,AO784+1))</f>
        <v>0</v>
      </c>
      <c r="AQ784" s="60">
        <f t="shared" ref="AQ784" si="18442">IF(AQ783=0,0,IF(OR(AP784=0,AP784=12),1,AP784+1))</f>
        <v>0</v>
      </c>
      <c r="AR784" s="60">
        <f t="shared" ref="AR784" si="18443">IF(AR783=0,0,IF(OR(AQ784=0,AQ784=12),1,AQ784+1))</f>
        <v>0</v>
      </c>
      <c r="AS784" s="60">
        <f t="shared" ref="AS784" si="18444">IF(AS783=0,0,IF(OR(AR784=0,AR784=12),1,AR784+1))</f>
        <v>0</v>
      </c>
      <c r="AT784" s="60">
        <f t="shared" ref="AT784" si="18445">IF(AT783=0,0,IF(OR(AS784=0,AS784=12),1,AS784+1))</f>
        <v>0</v>
      </c>
      <c r="AU784" s="60">
        <f t="shared" ref="AU784" si="18446">IF(AU783=0,0,IF(OR(AT784=0,AT784=12),1,AT784+1))</f>
        <v>0</v>
      </c>
      <c r="AV784" s="60">
        <f t="shared" ref="AV784" si="18447">IF(AV783=0,0,IF(OR(AU784=0,AU784=12),1,AU784+1))</f>
        <v>0</v>
      </c>
      <c r="AW784" s="60">
        <f t="shared" ref="AW784" si="18448">IF(AW783=0,0,IF(OR(AV784=0,AV784=12),1,AV784+1))</f>
        <v>0</v>
      </c>
      <c r="AX784" s="60">
        <f t="shared" ref="AX784" si="18449">IF(AX783=0,0,IF(OR(AW784=0,AW784=12),1,AW784+1))</f>
        <v>0</v>
      </c>
      <c r="AY784" s="60">
        <f t="shared" ref="AY784" si="18450">IF(AY783=0,0,IF(OR(AX784=0,AX784=12),1,AX784+1))</f>
        <v>0</v>
      </c>
      <c r="AZ784" s="60">
        <f t="shared" ref="AZ784" si="18451">IF(AZ783=0,0,IF(OR(AY784=0,AY784=12),1,AY784+1))</f>
        <v>0</v>
      </c>
      <c r="BA784" s="60">
        <f t="shared" ref="BA784" si="18452">IF(BA783=0,0,IF(OR(AZ784=0,AZ784=12),1,AZ784+1))</f>
        <v>0</v>
      </c>
      <c r="BB784" s="60">
        <f t="shared" ref="BB784" si="18453">IF(BB783=0,0,IF(OR(BA784=0,BA784=12),1,BA784+1))</f>
        <v>0</v>
      </c>
      <c r="BC784" s="60">
        <f t="shared" ref="BC784" si="18454">IF(BC783=0,0,IF(OR(BB784=0,BB784=12),1,BB784+1))</f>
        <v>0</v>
      </c>
      <c r="BD784" s="60">
        <f t="shared" ref="BD784" si="18455">IF(BD783=0,0,IF(OR(BC784=0,BC784=12),1,BC784+1))</f>
        <v>0</v>
      </c>
      <c r="BE784" s="60">
        <f t="shared" ref="BE784" si="18456">IF(BE783=0,0,IF(OR(BD784=0,BD784=12),1,BD784+1))</f>
        <v>0</v>
      </c>
      <c r="BF784" s="60">
        <f t="shared" ref="BF784" si="18457">IF(BF783=0,0,IF(OR(BE784=0,BE784=12),1,BE784+1))</f>
        <v>0</v>
      </c>
      <c r="BG784" s="60">
        <f t="shared" ref="BG784" si="18458">IF(BG783=0,0,IF(OR(BF784=0,BF784=12),1,BF784+1))</f>
        <v>0</v>
      </c>
      <c r="BH784" s="60">
        <f t="shared" ref="BH784" si="18459">IF(BH783=0,0,IF(OR(BG784=0,BG784=12),1,BG784+1))</f>
        <v>0</v>
      </c>
      <c r="BI784" s="60">
        <f t="shared" ref="BI784" si="18460">IF(BI783=0,0,IF(OR(BH784=0,BH784=12),1,BH784+1))</f>
        <v>0</v>
      </c>
      <c r="BJ784" s="60">
        <f t="shared" ref="BJ784" si="18461">IF(BJ783=0,0,IF(OR(BI784=0,BI784=12),1,BI784+1))</f>
        <v>0</v>
      </c>
      <c r="BK784" s="60">
        <f t="shared" ref="BK784" si="18462">IF(BK783=0,0,IF(OR(BJ784=0,BJ784=12),1,BJ784+1))</f>
        <v>0</v>
      </c>
      <c r="BL784" s="60">
        <f t="shared" ref="BL784" si="18463">IF(BL783=0,0,IF(OR(BK784=0,BK784=12),1,BK784+1))</f>
        <v>0</v>
      </c>
      <c r="BM784" s="60">
        <f t="shared" ref="BM784" si="18464">IF(BM783=0,0,IF(OR(BL784=0,BL784=12),1,BL784+1))</f>
        <v>0</v>
      </c>
      <c r="BN784" s="60">
        <f t="shared" ref="BN784" si="18465">IF(BN783=0,0,IF(OR(BM784=0,BM784=12),1,BM784+1))</f>
        <v>0</v>
      </c>
      <c r="BO784" s="60">
        <f t="shared" ref="BO784" si="18466">IF(BO783=0,0,IF(OR(BN784=0,BN784=12),1,BN784+1))</f>
        <v>0</v>
      </c>
      <c r="BP784" s="60">
        <f t="shared" ref="BP784" si="18467">IF(BP783=0,0,IF(OR(BO784=0,BO784=12),1,BO784+1))</f>
        <v>0</v>
      </c>
      <c r="BQ784" s="60">
        <f t="shared" ref="BQ784" si="18468">IF(BQ783=0,0,IF(OR(BP784=0,BP784=12),1,BP784+1))</f>
        <v>0</v>
      </c>
      <c r="BR784" s="60">
        <f t="shared" ref="BR784" si="18469">IF(BR783=0,0,IF(OR(BQ784=0,BQ784=12),1,BQ784+1))</f>
        <v>0</v>
      </c>
      <c r="BS784" s="60">
        <f t="shared" ref="BS784" si="18470">IF(BS783=0,0,IF(OR(BR784=0,BR784=12),1,BR784+1))</f>
        <v>0</v>
      </c>
      <c r="BT784" s="60">
        <f t="shared" ref="BT784" si="18471">IF(BT783=0,0,IF(OR(BS784=0,BS784=12),1,BS784+1))</f>
        <v>0</v>
      </c>
      <c r="BU784" s="60">
        <f t="shared" ref="BU784" si="18472">IF(BU783=0,0,IF(OR(BT784=0,BT784=12),1,BT784+1))</f>
        <v>0</v>
      </c>
      <c r="BV784" s="60">
        <f t="shared" ref="BV784" si="18473">IF(BV783=0,0,IF(OR(BU784=0,BU784=12),1,BU784+1))</f>
        <v>0</v>
      </c>
      <c r="BW784" s="60">
        <f t="shared" ref="BW784" si="18474">IF(BW783=0,0,IF(OR(BV784=0,BV784=12),1,BV784+1))</f>
        <v>0</v>
      </c>
      <c r="BX784" s="60">
        <f t="shared" ref="BX784" si="18475">IF(BX783=0,0,IF(OR(BW784=0,BW784=12),1,BW784+1))</f>
        <v>0</v>
      </c>
      <c r="BY784" s="298"/>
      <c r="BZ784" s="300"/>
      <c r="CA784" s="302"/>
      <c r="CB784" s="302"/>
    </row>
    <row r="785" spans="1:96" s="98" customFormat="1" ht="43.2" x14ac:dyDescent="0.3">
      <c r="A785" s="97"/>
      <c r="B785" s="119"/>
      <c r="C785" s="73"/>
      <c r="D785" s="73"/>
      <c r="E785" s="73"/>
      <c r="F785" s="73"/>
      <c r="G785" s="73"/>
      <c r="H785" s="73"/>
      <c r="I785" s="73"/>
      <c r="J785" s="73"/>
      <c r="K785" s="73"/>
      <c r="L785" s="58"/>
      <c r="M785" s="7"/>
      <c r="N785" s="160"/>
      <c r="P785" s="57" t="s">
        <v>221</v>
      </c>
      <c r="Q785" s="62">
        <f>IF(Q784&gt;0,IF(Q788&gt;$K781,$K781,Q788),0)</f>
        <v>0</v>
      </c>
      <c r="R785" s="62">
        <f>IF(R784&gt;0,IF((SUMIFS($Q787:Q787,$Q784:Q784,12)+IF(Q784=12,0,Q785)+R788)&gt;=$K781,$K781-FLOOR(SUMIFS($Q787:Q787,$Q784:Q784,12),1),IF(R784=1,R788,R788+Q785)),0)</f>
        <v>0</v>
      </c>
      <c r="S785" s="62">
        <f>IF(S784&gt;0,IF((SUMIFS($Q787:R787,$Q784:R784,12)+IF(R784=12,0,R785)+S788)&gt;=$K781,$K781-FLOOR(SUMIFS($Q787:R787,$Q784:R784,12),1),IF(S784=1,S788,S788+R785)),0)</f>
        <v>0</v>
      </c>
      <c r="T785" s="62">
        <f>IF(T784&gt;0,IF((SUMIFS($Q787:S787,$Q784:S784,12)+IF(S784=12,0,S785)+T788)&gt;=$K781,$K781-FLOOR(SUMIFS($Q787:S787,$Q784:S784,12),1),IF(T784=1,T788,T788+S785)),0)</f>
        <v>0</v>
      </c>
      <c r="U785" s="62">
        <f>IF(U784&gt;0,IF((SUMIFS($Q787:T787,$Q784:T784,12)+IF(T784=12,0,T785)+U788)&gt;=$K781,$K781-FLOOR(SUMIFS($Q787:T787,$Q784:T784,12),1),IF(U784=1,U788,U788+T785)),0)</f>
        <v>0</v>
      </c>
      <c r="V785" s="62">
        <f>IF(V784&gt;0,IF((SUMIFS($Q787:U787,$Q784:U784,12)+IF(U784=12,0,U785)+V788)&gt;=$K781,$K781-FLOOR(SUMIFS($Q787:U787,$Q784:U784,12),1),IF(V784=1,V788,V788+U785)),0)</f>
        <v>0</v>
      </c>
      <c r="W785" s="62">
        <f>IF(W784&gt;0,IF((SUMIFS($Q787:V787,$Q784:V784,12)+IF(V784=12,0,V785)+W788)&gt;=$K781,$K781-FLOOR(SUMIFS($Q787:V787,$Q784:V784,12),1),IF(W784=1,W788,W788+V785)),0)</f>
        <v>0</v>
      </c>
      <c r="X785" s="62">
        <f>IF(X784&gt;0,IF((SUMIFS($Q787:W787,$Q784:W784,12)+IF(W784=12,0,W785)+X788)&gt;=$K781,$K781-FLOOR(SUMIFS($Q787:W787,$Q784:W784,12),1),IF(X784=1,X788,X788+W785)),0)</f>
        <v>0</v>
      </c>
      <c r="Y785" s="62">
        <f>IF(Y784&gt;0,IF((SUMIFS($Q787:X787,$Q784:X784,12)+IF(X784=12,0,X785)+Y788)&gt;=$K781,$K781-FLOOR(SUMIFS($Q787:X787,$Q784:X784,12),1),IF(Y784=1,Y788,Y788+X785)),0)</f>
        <v>0</v>
      </c>
      <c r="Z785" s="62">
        <f>IF(Z784&gt;0,IF((SUMIFS($Q787:Y787,$Q784:Y784,12)+IF(Y784=12,0,Y785)+Z788)&gt;=$K781,$K781-FLOOR(SUMIFS($Q787:Y787,$Q784:Y784,12),1),IF(Z784=1,Z788,Z788+Y785)),0)</f>
        <v>0</v>
      </c>
      <c r="AA785" s="62">
        <f>IF(AA784&gt;0,IF((SUMIFS($Q787:Z787,$Q784:Z784,12)+IF(Z784=12,0,Z785)+AA788)&gt;=$K781,$K781-FLOOR(SUMIFS($Q787:Z787,$Q784:Z784,12),1),IF(AA784=1,AA788,AA788+Z785)),0)</f>
        <v>0</v>
      </c>
      <c r="AB785" s="62">
        <f>IF(AB784&gt;0,IF((SUMIFS($Q787:AA787,$Q784:AA784,12)+IF(AA784=12,0,AA785)+AB788)&gt;=$K781,$K781-FLOOR(SUMIFS($Q787:AA787,$Q784:AA784,12),1),IF(AB784=1,AB788,AB788+AA785)),0)</f>
        <v>0</v>
      </c>
      <c r="AC785" s="62">
        <f>IF(AC784&gt;0,IF((SUMIFS($Q787:AB787,$Q784:AB784,12)+IF(AB784=12,0,AB785)+AC788)&gt;=$K781,$K781-FLOOR(SUMIFS($Q787:AB787,$Q784:AB784,12),1),IF(AC784=1,AC788,AC788+AB785)),0)</f>
        <v>0</v>
      </c>
      <c r="AD785" s="62">
        <f>IF(AD784&gt;0,IF((SUMIFS($Q787:AC787,$Q784:AC784,12)+IF(AC784=12,0,AC785)+AD788)&gt;=$K781,$K781-FLOOR(SUMIFS($Q787:AC787,$Q784:AC784,12),1),IF(AD784=1,AD788,AD788+AC785)),0)</f>
        <v>0</v>
      </c>
      <c r="AE785" s="62">
        <f>IF(AE784&gt;0,IF((SUMIFS($Q787:AD787,$Q784:AD784,12)+IF(AD784=12,0,AD785)+AE788)&gt;=$K781,$K781-FLOOR(SUMIFS($Q787:AD787,$Q784:AD784,12),1),IF(AE784=1,AE788,AE788+AD785)),0)</f>
        <v>0</v>
      </c>
      <c r="AF785" s="62">
        <f>IF(AF784&gt;0,IF((SUMIFS($Q787:AE787,$Q784:AE784,12)+IF(AE784=12,0,AE785)+AF788)&gt;=$K781,$K781-FLOOR(SUMIFS($Q787:AE787,$Q784:AE784,12),1),IF(AF784=1,AF788,AF788+AE785)),0)</f>
        <v>0</v>
      </c>
      <c r="AG785" s="62">
        <f>IF(AG784&gt;0,IF((SUMIFS($Q787:AF787,$Q784:AF784,12)+IF(AF784=12,0,AF785)+AG788)&gt;=$K781,$K781-FLOOR(SUMIFS($Q787:AF787,$Q784:AF784,12),1),IF(AG784=1,AG788,AG788+AF785)),0)</f>
        <v>0</v>
      </c>
      <c r="AH785" s="62">
        <f>IF(AH784&gt;0,IF((SUMIFS($Q787:AG787,$Q784:AG784,12)+IF(AG784=12,0,AG785)+AH788)&gt;=$K781,$K781-FLOOR(SUMIFS($Q787:AG787,$Q784:AG784,12),1),IF(AH784=1,AH788,AH788+AG785)),0)</f>
        <v>0</v>
      </c>
      <c r="AI785" s="62">
        <f>IF(AI784&gt;0,IF((SUMIFS($Q787:AH787,$Q784:AH784,12)+IF(AH784=12,0,AH785)+AI788)&gt;=$K781,$K781-FLOOR(SUMIFS($Q787:AH787,$Q784:AH784,12),1),IF(AI784=1,AI788,AI788+AH785)),0)</f>
        <v>0</v>
      </c>
      <c r="AJ785" s="62">
        <f>IF(AJ784&gt;0,IF((SUMIFS($Q787:AI787,$Q784:AI784,12)+IF(AI784=12,0,AI785)+AJ788)&gt;=$K781,$K781-FLOOR(SUMIFS($Q787:AI787,$Q784:AI784,12),1),IF(AJ784=1,AJ788,AJ788+AI785)),0)</f>
        <v>0</v>
      </c>
      <c r="AK785" s="62">
        <f>IF(AK784&gt;0,IF((SUMIFS($Q787:AJ787,$Q784:AJ784,12)+IF(AJ784=12,0,AJ785)+AK788)&gt;=$K781,$K781-FLOOR(SUMIFS($Q787:AJ787,$Q784:AJ784,12),1),IF(AK784=1,AK788,AK788+AJ785)),0)</f>
        <v>0</v>
      </c>
      <c r="AL785" s="62">
        <f>IF(AL784&gt;0,IF((SUMIFS($Q787:AK787,$Q784:AK784,12)+IF(AK784=12,0,AK785)+AL788)&gt;=$K781,$K781-FLOOR(SUMIFS($Q787:AK787,$Q784:AK784,12),1),IF(AL784=1,AL788,AL788+AK785)),0)</f>
        <v>0</v>
      </c>
      <c r="AM785" s="62">
        <f>IF(AM784&gt;0,IF((SUMIFS($Q787:AL787,$Q784:AL784,12)+IF(AL784=12,0,AL785)+AM788)&gt;=$K781,$K781-FLOOR(SUMIFS($Q787:AL787,$Q784:AL784,12),1),IF(AM784=1,AM788,AM788+AL785)),0)</f>
        <v>0</v>
      </c>
      <c r="AN785" s="62">
        <f>IF(AN784&gt;0,IF((SUMIFS($Q787:AM787,$Q784:AM784,12)+IF(AM784=12,0,AM785)+AN788)&gt;=$K781,$K781-FLOOR(SUMIFS($Q787:AM787,$Q784:AM784,12),1),IF(AN784=1,AN788,AN788+AM785)),0)</f>
        <v>0</v>
      </c>
      <c r="AO785" s="62">
        <f>IF(AO784&gt;0,IF((SUMIFS($Q787:AN787,$Q784:AN784,12)+IF(AN784=12,0,AN785)+AO788)&gt;=$K781,$K781-FLOOR(SUMIFS($Q787:AN787,$Q784:AN784,12),1),IF(AO784=1,AO788,AO788+AN785)),0)</f>
        <v>0</v>
      </c>
      <c r="AP785" s="62">
        <f>IF(AP784&gt;0,IF((SUMIFS($Q787:AO787,$Q784:AO784,12)+IF(AO784=12,0,AO785)+AP788)&gt;=$K781,$K781-FLOOR(SUMIFS($Q787:AO787,$Q784:AO784,12),1),IF(AP784=1,AP788,AP788+AO785)),0)</f>
        <v>0</v>
      </c>
      <c r="AQ785" s="62">
        <f>IF(AQ784&gt;0,IF((SUMIFS($Q787:AP787,$Q784:AP784,12)+IF(AP784=12,0,AP785)+AQ788)&gt;=$K781,$K781-FLOOR(SUMIFS($Q787:AP787,$Q784:AP784,12),1),IF(AQ784=1,AQ788,AQ788+AP785)),0)</f>
        <v>0</v>
      </c>
      <c r="AR785" s="62">
        <f>IF(AR784&gt;0,IF((SUMIFS($Q787:AQ787,$Q784:AQ784,12)+IF(AQ784=12,0,AQ785)+AR788)&gt;=$K781,$K781-FLOOR(SUMIFS($Q787:AQ787,$Q784:AQ784,12),1),IF(AR784=1,AR788,AR788+AQ785)),0)</f>
        <v>0</v>
      </c>
      <c r="AS785" s="62">
        <f>IF(AS784&gt;0,IF((SUMIFS($Q787:AR787,$Q784:AR784,12)+IF(AR784=12,0,AR785)+AS788)&gt;=$K781,$K781-FLOOR(SUMIFS($Q787:AR787,$Q784:AR784,12),1),IF(AS784=1,AS788,AS788+AR785)),0)</f>
        <v>0</v>
      </c>
      <c r="AT785" s="62">
        <f>IF(AT784&gt;0,IF((SUMIFS($Q787:AS787,$Q784:AS784,12)+IF(AS784=12,0,AS785)+AT788)&gt;=$K781,$K781-FLOOR(SUMIFS($Q787:AS787,$Q784:AS784,12),1),IF(AT784=1,AT788,AT788+AS785)),0)</f>
        <v>0</v>
      </c>
      <c r="AU785" s="62">
        <f>IF(AU784&gt;0,IF((SUMIFS($Q787:AT787,$Q784:AT784,12)+IF(AT784=12,0,AT785)+AU788)&gt;=$K781,$K781-FLOOR(SUMIFS($Q787:AT787,$Q784:AT784,12),1),IF(AU784=1,AU788,AU788+AT785)),0)</f>
        <v>0</v>
      </c>
      <c r="AV785" s="62">
        <f>IF(AV784&gt;0,IF((SUMIFS($Q787:AU787,$Q784:AU784,12)+IF(AU784=12,0,AU785)+AV788)&gt;=$K781,$K781-FLOOR(SUMIFS($Q787:AU787,$Q784:AU784,12),1),IF(AV784=1,AV788,AV788+AU785)),0)</f>
        <v>0</v>
      </c>
      <c r="AW785" s="62">
        <f>IF(AW784&gt;0,IF((SUMIFS($Q787:AV787,$Q784:AV784,12)+IF(AV784=12,0,AV785)+AW788)&gt;=$K781,$K781-FLOOR(SUMIFS($Q787:AV787,$Q784:AV784,12),1),IF(AW784=1,AW788,AW788+AV785)),0)</f>
        <v>0</v>
      </c>
      <c r="AX785" s="62">
        <f>IF(AX784&gt;0,IF((SUMIFS($Q787:AW787,$Q784:AW784,12)+IF(AW784=12,0,AW785)+AX788)&gt;=$K781,$K781-FLOOR(SUMIFS($Q787:AW787,$Q784:AW784,12),1),IF(AX784=1,AX788,AX788+AW785)),0)</f>
        <v>0</v>
      </c>
      <c r="AY785" s="62">
        <f>IF(AY784&gt;0,IF((SUMIFS($Q787:AX787,$Q784:AX784,12)+IF(AX784=12,0,AX785)+AY788)&gt;=$K781,$K781-FLOOR(SUMIFS($Q787:AX787,$Q784:AX784,12),1),IF(AY784=1,AY788,AY788+AX785)),0)</f>
        <v>0</v>
      </c>
      <c r="AZ785" s="62">
        <f>IF(AZ784&gt;0,IF((SUMIFS($Q787:AY787,$Q784:AY784,12)+IF(AY784=12,0,AY785)+AZ788)&gt;=$K781,$K781-FLOOR(SUMIFS($Q787:AY787,$Q784:AY784,12),1),IF(AZ784=1,AZ788,AZ788+AY785)),0)</f>
        <v>0</v>
      </c>
      <c r="BA785" s="62">
        <f>IF(BA784&gt;0,IF((SUMIFS($Q787:AZ787,$Q784:AZ784,12)+IF(AZ784=12,0,AZ785)+BA788)&gt;=$K781,$K781-FLOOR(SUMIFS($Q787:AZ787,$Q784:AZ784,12),1),IF(BA784=1,BA788,BA788+AZ785)),0)</f>
        <v>0</v>
      </c>
      <c r="BB785" s="62">
        <f>IF(BB784&gt;0,IF((SUMIFS($Q787:BA787,$Q784:BA784,12)+IF(BA784=12,0,BA785)+BB788)&gt;=$K781,$K781-FLOOR(SUMIFS($Q787:BA787,$Q784:BA784,12),1),IF(BB784=1,BB788,BB788+BA785)),0)</f>
        <v>0</v>
      </c>
      <c r="BC785" s="62">
        <f>IF(BC784&gt;0,IF((SUMIFS($Q787:BB787,$Q784:BB784,12)+IF(BB784=12,0,BB785)+BC788)&gt;=$K781,$K781-FLOOR(SUMIFS($Q787:BB787,$Q784:BB784,12),1),IF(BC784=1,BC788,BC788+BB785)),0)</f>
        <v>0</v>
      </c>
      <c r="BD785" s="62">
        <f>IF(BD784&gt;0,IF((SUMIFS($Q787:BC787,$Q784:BC784,12)+IF(BC784=12,0,BC785)+BD788)&gt;=$K781,$K781-FLOOR(SUMIFS($Q787:BC787,$Q784:BC784,12),1),IF(BD784=1,BD788,BD788+BC785)),0)</f>
        <v>0</v>
      </c>
      <c r="BE785" s="62">
        <f>IF(BE784&gt;0,IF((SUMIFS($Q787:BD787,$Q784:BD784,12)+IF(BD784=12,0,BD785)+BE788)&gt;=$K781,$K781-FLOOR(SUMIFS($Q787:BD787,$Q784:BD784,12),1),IF(BE784=1,BE788,BE788+BD785)),0)</f>
        <v>0</v>
      </c>
      <c r="BF785" s="62">
        <f>IF(BF784&gt;0,IF((SUMIFS($Q787:BE787,$Q784:BE784,12)+IF(BE784=12,0,BE785)+BF788)&gt;=$K781,$K781-FLOOR(SUMIFS($Q787:BE787,$Q784:BE784,12),1),IF(BF784=1,BF788,BF788+BE785)),0)</f>
        <v>0</v>
      </c>
      <c r="BG785" s="62">
        <f>IF(BG784&gt;0,IF((SUMIFS($Q787:BF787,$Q784:BF784,12)+IF(BF784=12,0,BF785)+BG788)&gt;=$K781,$K781-FLOOR(SUMIFS($Q787:BF787,$Q784:BF784,12),1),IF(BG784=1,BG788,BG788+BF785)),0)</f>
        <v>0</v>
      </c>
      <c r="BH785" s="62">
        <f>IF(BH784&gt;0,IF((SUMIFS($Q787:BG787,$Q784:BG784,12)+IF(BG784=12,0,BG785)+BH788)&gt;=$K781,$K781-FLOOR(SUMIFS($Q787:BG787,$Q784:BG784,12),1),IF(BH784=1,BH788,BH788+BG785)),0)</f>
        <v>0</v>
      </c>
      <c r="BI785" s="62">
        <f>IF(BI784&gt;0,IF((SUMIFS($Q787:BH787,$Q784:BH784,12)+IF(BH784=12,0,BH785)+BI788)&gt;=$K781,$K781-FLOOR(SUMIFS($Q787:BH787,$Q784:BH784,12),1),IF(BI784=1,BI788,BI788+BH785)),0)</f>
        <v>0</v>
      </c>
      <c r="BJ785" s="62">
        <f>IF(BJ784&gt;0,IF((SUMIFS($Q787:BI787,$Q784:BI784,12)+IF(BI784=12,0,BI785)+BJ788)&gt;=$K781,$K781-FLOOR(SUMIFS($Q787:BI787,$Q784:BI784,12),1),IF(BJ784=1,BJ788,BJ788+BI785)),0)</f>
        <v>0</v>
      </c>
      <c r="BK785" s="62">
        <f>IF(BK784&gt;0,IF((SUMIFS($Q787:BJ787,$Q784:BJ784,12)+IF(BJ784=12,0,BJ785)+BK788)&gt;=$K781,$K781-FLOOR(SUMIFS($Q787:BJ787,$Q784:BJ784,12),1),IF(BK784=1,BK788,BK788+BJ785)),0)</f>
        <v>0</v>
      </c>
      <c r="BL785" s="62">
        <f>IF(BL784&gt;0,IF((SUMIFS($Q787:BK787,$Q784:BK784,12)+IF(BK784=12,0,BK785)+BL788)&gt;=$K781,$K781-FLOOR(SUMIFS($Q787:BK787,$Q784:BK784,12),1),IF(BL784=1,BL788,BL788+BK785)),0)</f>
        <v>0</v>
      </c>
      <c r="BM785" s="62">
        <f>IF(BM784&gt;0,IF((SUMIFS($Q787:BL787,$Q784:BL784,12)+IF(BL784=12,0,BL785)+BM788)&gt;=$K781,$K781-FLOOR(SUMIFS($Q787:BL787,$Q784:BL784,12),1),IF(BM784=1,BM788,BM788+BL785)),0)</f>
        <v>0</v>
      </c>
      <c r="BN785" s="62">
        <f>IF(BN784&gt;0,IF((SUMIFS($Q787:BM787,$Q784:BM784,12)+IF(BM784=12,0,BM785)+BN788)&gt;=$K781,$K781-FLOOR(SUMIFS($Q787:BM787,$Q784:BM784,12),1),IF(BN784=1,BN788,BN788+BM785)),0)</f>
        <v>0</v>
      </c>
      <c r="BO785" s="62">
        <f>IF(BO784&gt;0,IF((SUMIFS($Q787:BN787,$Q784:BN784,12)+IF(BN784=12,0,BN785)+BO788)&gt;=$K781,$K781-FLOOR(SUMIFS($Q787:BN787,$Q784:BN784,12),1),IF(BO784=1,BO788,BO788+BN785)),0)</f>
        <v>0</v>
      </c>
      <c r="BP785" s="62">
        <f>IF(BP784&gt;0,IF((SUMIFS($Q787:BO787,$Q784:BO784,12)+IF(BO784=12,0,BO785)+BP788)&gt;=$K781,$K781-FLOOR(SUMIFS($Q787:BO787,$Q784:BO784,12),1),IF(BP784=1,BP788,BP788+BO785)),0)</f>
        <v>0</v>
      </c>
      <c r="BQ785" s="62">
        <f>IF(BQ784&gt;0,IF((SUMIFS($Q787:BP787,$Q784:BP784,12)+IF(BP784=12,0,BP785)+BQ788)&gt;=$K781,$K781-FLOOR(SUMIFS($Q787:BP787,$Q784:BP784,12),1),IF(BQ784=1,BQ788,BQ788+BP785)),0)</f>
        <v>0</v>
      </c>
      <c r="BR785" s="62">
        <f>IF(BR784&gt;0,IF((SUMIFS($Q787:BQ787,$Q784:BQ784,12)+IF(BQ784=12,0,BQ785)+BR788)&gt;=$K781,$K781-FLOOR(SUMIFS($Q787:BQ787,$Q784:BQ784,12),1),IF(BR784=1,BR788,BR788+BQ785)),0)</f>
        <v>0</v>
      </c>
      <c r="BS785" s="62">
        <f>IF(BS784&gt;0,IF((SUMIFS($Q787:BR787,$Q784:BR784,12)+IF(BR784=12,0,BR785)+BS788)&gt;=$K781,$K781-FLOOR(SUMIFS($Q787:BR787,$Q784:BR784,12),1),IF(BS784=1,BS788,BS788+BR785)),0)</f>
        <v>0</v>
      </c>
      <c r="BT785" s="62">
        <f>IF(BT784&gt;0,IF((SUMIFS($Q787:BS787,$Q784:BS784,12)+IF(BS784=12,0,BS785)+BT788)&gt;=$K781,$K781-FLOOR(SUMIFS($Q787:BS787,$Q784:BS784,12),1),IF(BT784=1,BT788,BT788+BS785)),0)</f>
        <v>0</v>
      </c>
      <c r="BU785" s="62">
        <f>IF(BU784&gt;0,IF((SUMIFS($Q787:BT787,$Q784:BT784,12)+IF(BT784=12,0,BT785)+BU788)&gt;=$K781,$K781-FLOOR(SUMIFS($Q787:BT787,$Q784:BT784,12),1),IF(BU784=1,BU788,BU788+BT785)),0)</f>
        <v>0</v>
      </c>
      <c r="BV785" s="62">
        <f>IF(BV784&gt;0,IF((SUMIFS($Q787:BU787,$Q784:BU784,12)+IF(BU784=12,0,BU785)+BV788)&gt;=$K781,$K781-FLOOR(SUMIFS($Q787:BU787,$Q784:BU784,12),1),IF(BV784=1,BV788,BV788+BU785)),0)</f>
        <v>0</v>
      </c>
      <c r="BW785" s="62">
        <f>IF(BW784&gt;0,IF((SUMIFS($Q787:BV787,$Q784:BV784,12)+IF(BV784=12,0,BV785)+BW788)&gt;=$K781,$K781-FLOOR(SUMIFS($Q787:BV787,$Q784:BV784,12),1),IF(BW784=1,BW788,BW788+BV785)),0)</f>
        <v>0</v>
      </c>
      <c r="BX785" s="62">
        <f>IF(BX784&gt;0,IF((SUMIFS($Q787:BW787,$Q784:BW784,12)+IF(BW784=12,0,BW785)+BX788)&gt;=$K781,$K781-FLOOR(SUMIFS($Q787:BW787,$Q784:BW784,12),1),IF(BX784=1,BX788,BX788+BW785)),0)</f>
        <v>0</v>
      </c>
      <c r="BY785" s="298"/>
      <c r="BZ785" s="300"/>
      <c r="CA785" s="302"/>
      <c r="CB785" s="302"/>
    </row>
    <row r="786" spans="1:96" s="98" customFormat="1" ht="41.4" hidden="1" customHeight="1" x14ac:dyDescent="0.3">
      <c r="A786" s="97"/>
      <c r="B786" s="119"/>
      <c r="C786" s="73"/>
      <c r="D786" s="73"/>
      <c r="E786" s="73"/>
      <c r="F786" s="73"/>
      <c r="G786" s="73"/>
      <c r="H786" s="73"/>
      <c r="I786" s="73"/>
      <c r="J786" s="73"/>
      <c r="K786" s="73"/>
      <c r="L786" s="58"/>
      <c r="M786" s="7"/>
      <c r="N786" s="160"/>
      <c r="P786" s="59" t="s">
        <v>172</v>
      </c>
      <c r="Q786" s="61">
        <f>IF(Q781&gt;0,Q782,0)</f>
        <v>0</v>
      </c>
      <c r="R786" s="61">
        <f t="shared" ref="R786" si="18476">IF(R781&gt;0,IF(R784=1,R782,R782+Q786),Q786)</f>
        <v>0</v>
      </c>
      <c r="S786" s="61">
        <f t="shared" ref="S786" si="18477">IF(S781&gt;0,IF(S784=1,S782,S782+R786),R786)</f>
        <v>0</v>
      </c>
      <c r="T786" s="61">
        <f t="shared" ref="T786" si="18478">IF(T781&gt;0,IF(T784=1,T782,T782+S786),S786)</f>
        <v>0</v>
      </c>
      <c r="U786" s="61">
        <f t="shared" ref="U786" si="18479">IF(U781&gt;0,IF(U784=1,U782,U782+T786),T786)</f>
        <v>0</v>
      </c>
      <c r="V786" s="61">
        <f t="shared" ref="V786" si="18480">IF(V781&gt;0,IF(V784=1,V782,V782+U786),U786)</f>
        <v>0</v>
      </c>
      <c r="W786" s="61">
        <f t="shared" ref="W786" si="18481">IF(W781&gt;0,IF(W784=1,W782,W782+V786),V786)</f>
        <v>0</v>
      </c>
      <c r="X786" s="61">
        <f t="shared" ref="X786" si="18482">IF(X781&gt;0,IF(X784=1,X782,X782+W786),W786)</f>
        <v>0</v>
      </c>
      <c r="Y786" s="61">
        <f t="shared" ref="Y786" si="18483">IF(Y781&gt;0,IF(Y784=1,Y782,Y782+X786),X786)</f>
        <v>0</v>
      </c>
      <c r="Z786" s="61">
        <f t="shared" ref="Z786" si="18484">IF(Z781&gt;0,IF(Z784=1,Z782,Z782+Y786),Y786)</f>
        <v>0</v>
      </c>
      <c r="AA786" s="61">
        <f t="shared" ref="AA786" si="18485">IF(AA781&gt;0,IF(AA784=1,AA782,AA782+Z786),Z786)</f>
        <v>0</v>
      </c>
      <c r="AB786" s="61">
        <f t="shared" ref="AB786" si="18486">IF(AB781&gt;0,IF(AB784=1,AB782,AB782+AA786),AA786)</f>
        <v>0</v>
      </c>
      <c r="AC786" s="61">
        <f t="shared" ref="AC786" si="18487">IF(AC781&gt;0,IF(AC784=1,AC782,AC782+AB786),AB786)</f>
        <v>0</v>
      </c>
      <c r="AD786" s="61">
        <f t="shared" ref="AD786" si="18488">IF(AD781&gt;0,IF(AD784=1,AD782,AD782+AC786),AC786)</f>
        <v>0</v>
      </c>
      <c r="AE786" s="61">
        <f t="shared" ref="AE786" si="18489">IF(AE781&gt;0,IF(AE784=1,AE782,AE782+AD786),AD786)</f>
        <v>0</v>
      </c>
      <c r="AF786" s="61">
        <f t="shared" ref="AF786" si="18490">IF(AF781&gt;0,IF(AF784=1,AF782,AF782+AE786),AE786)</f>
        <v>0</v>
      </c>
      <c r="AG786" s="61">
        <f t="shared" ref="AG786" si="18491">IF(AG781&gt;0,IF(AG784=1,AG782,AG782+AF786),AF786)</f>
        <v>0</v>
      </c>
      <c r="AH786" s="61">
        <f t="shared" ref="AH786" si="18492">IF(AH781&gt;0,IF(AH784=1,AH782,AH782+AG786),AG786)</f>
        <v>0</v>
      </c>
      <c r="AI786" s="61">
        <f t="shared" ref="AI786" si="18493">IF(AI781&gt;0,IF(AI784=1,AI782,AI782+AH786),AH786)</f>
        <v>0</v>
      </c>
      <c r="AJ786" s="61">
        <f t="shared" ref="AJ786" si="18494">IF(AJ781&gt;0,IF(AJ784=1,AJ782,AJ782+AI786),AI786)</f>
        <v>0</v>
      </c>
      <c r="AK786" s="61">
        <f t="shared" ref="AK786" si="18495">IF(AK781&gt;0,IF(AK784=1,AK782,AK782+AJ786),AJ786)</f>
        <v>0</v>
      </c>
      <c r="AL786" s="61">
        <f t="shared" ref="AL786" si="18496">IF(AL781&gt;0,IF(AL784=1,AL782,AL782+AK786),AK786)</f>
        <v>0</v>
      </c>
      <c r="AM786" s="61">
        <f t="shared" ref="AM786" si="18497">IF(AM781&gt;0,IF(AM784=1,AM782,AM782+AL786),AL786)</f>
        <v>0</v>
      </c>
      <c r="AN786" s="61">
        <f t="shared" ref="AN786" si="18498">IF(AN781&gt;0,IF(AN784=1,AN782,AN782+AM786),AM786)</f>
        <v>0</v>
      </c>
      <c r="AO786" s="61">
        <f t="shared" ref="AO786" si="18499">IF(AO781&gt;0,IF(AO784=1,AO782,AO782+AN786),AN786)</f>
        <v>0</v>
      </c>
      <c r="AP786" s="61">
        <f t="shared" ref="AP786" si="18500">IF(AP781&gt;0,IF(AP784=1,AP782,AP782+AO786),AO786)</f>
        <v>0</v>
      </c>
      <c r="AQ786" s="61">
        <f t="shared" ref="AQ786" si="18501">IF(AQ781&gt;0,IF(AQ784=1,AQ782,AQ782+AP786),AP786)</f>
        <v>0</v>
      </c>
      <c r="AR786" s="61">
        <f t="shared" ref="AR786" si="18502">IF(AR781&gt;0,IF(AR784=1,AR782,AR782+AQ786),AQ786)</f>
        <v>0</v>
      </c>
      <c r="AS786" s="61">
        <f t="shared" ref="AS786" si="18503">IF(AS781&gt;0,IF(AS784=1,AS782,AS782+AR786),AR786)</f>
        <v>0</v>
      </c>
      <c r="AT786" s="61">
        <f t="shared" ref="AT786" si="18504">IF(AT781&gt;0,IF(AT784=1,AT782,AT782+AS786),AS786)</f>
        <v>0</v>
      </c>
      <c r="AU786" s="61">
        <f t="shared" ref="AU786" si="18505">IF(AU781&gt;0,IF(AU784=1,AU782,AU782+AT786),AT786)</f>
        <v>0</v>
      </c>
      <c r="AV786" s="61">
        <f t="shared" ref="AV786" si="18506">IF(AV781&gt;0,IF(AV784=1,AV782,AV782+AU786),AU786)</f>
        <v>0</v>
      </c>
      <c r="AW786" s="61">
        <f t="shared" ref="AW786" si="18507">IF(AW781&gt;0,IF(AW784=1,AW782,AW782+AV786),AV786)</f>
        <v>0</v>
      </c>
      <c r="AX786" s="61">
        <f t="shared" ref="AX786" si="18508">IF(AX781&gt;0,IF(AX784=1,AX782,AX782+AW786),AW786)</f>
        <v>0</v>
      </c>
      <c r="AY786" s="61">
        <f t="shared" ref="AY786" si="18509">IF(AY781&gt;0,IF(AY784=1,AY782,AY782+AX786),AX786)</f>
        <v>0</v>
      </c>
      <c r="AZ786" s="61">
        <f t="shared" ref="AZ786" si="18510">IF(AZ781&gt;0,IF(AZ784=1,AZ782,AZ782+AY786),AY786)</f>
        <v>0</v>
      </c>
      <c r="BA786" s="61">
        <f t="shared" ref="BA786" si="18511">IF(BA781&gt;0,IF(BA784=1,BA782,BA782+AZ786),AZ786)</f>
        <v>0</v>
      </c>
      <c r="BB786" s="61">
        <f t="shared" ref="BB786" si="18512">IF(BB781&gt;0,IF(BB784=1,BB782,BB782+BA786),BA786)</f>
        <v>0</v>
      </c>
      <c r="BC786" s="61">
        <f t="shared" ref="BC786" si="18513">IF(BC781&gt;0,IF(BC784=1,BC782,BC782+BB786),BB786)</f>
        <v>0</v>
      </c>
      <c r="BD786" s="61">
        <f t="shared" ref="BD786" si="18514">IF(BD781&gt;0,IF(BD784=1,BD782,BD782+BC786),BC786)</f>
        <v>0</v>
      </c>
      <c r="BE786" s="61">
        <f t="shared" ref="BE786" si="18515">IF(BE781&gt;0,IF(BE784=1,BE782,BE782+BD786),BD786)</f>
        <v>0</v>
      </c>
      <c r="BF786" s="61">
        <f t="shared" ref="BF786" si="18516">IF(BF781&gt;0,IF(BF784=1,BF782,BF782+BE786),BE786)</f>
        <v>0</v>
      </c>
      <c r="BG786" s="61">
        <f t="shared" ref="BG786" si="18517">IF(BG781&gt;0,IF(BG784=1,BG782,BG782+BF786),BF786)</f>
        <v>0</v>
      </c>
      <c r="BH786" s="61">
        <f t="shared" ref="BH786" si="18518">IF(BH781&gt;0,IF(BH784=1,BH782,BH782+BG786),BG786)</f>
        <v>0</v>
      </c>
      <c r="BI786" s="61">
        <f t="shared" ref="BI786" si="18519">IF(BI781&gt;0,IF(BI784=1,BI782,BI782+BH786),BH786)</f>
        <v>0</v>
      </c>
      <c r="BJ786" s="61">
        <f t="shared" ref="BJ786" si="18520">IF(BJ781&gt;0,IF(BJ784=1,BJ782,BJ782+BI786),BI786)</f>
        <v>0</v>
      </c>
      <c r="BK786" s="61">
        <f t="shared" ref="BK786" si="18521">IF(BK781&gt;0,IF(BK784=1,BK782,BK782+BJ786),BJ786)</f>
        <v>0</v>
      </c>
      <c r="BL786" s="61">
        <f t="shared" ref="BL786" si="18522">IF(BL781&gt;0,IF(BL784=1,BL782,BL782+BK786),BK786)</f>
        <v>0</v>
      </c>
      <c r="BM786" s="61">
        <f t="shared" ref="BM786" si="18523">IF(BM781&gt;0,IF(BM784=1,BM782,BM782+BL786),BL786)</f>
        <v>0</v>
      </c>
      <c r="BN786" s="61">
        <f t="shared" ref="BN786" si="18524">IF(BN781&gt;0,IF(BN784=1,BN782,BN782+BM786),BM786)</f>
        <v>0</v>
      </c>
      <c r="BO786" s="61">
        <f t="shared" ref="BO786" si="18525">IF(BO781&gt;0,IF(BO784=1,BO782,BO782+BN786),BN786)</f>
        <v>0</v>
      </c>
      <c r="BP786" s="61">
        <f t="shared" ref="BP786" si="18526">IF(BP781&gt;0,IF(BP784=1,BP782,BP782+BO786),BO786)</f>
        <v>0</v>
      </c>
      <c r="BQ786" s="61">
        <f t="shared" ref="BQ786" si="18527">IF(BQ781&gt;0,IF(BQ784=1,BQ782,BQ782+BP786),BP786)</f>
        <v>0</v>
      </c>
      <c r="BR786" s="61">
        <f t="shared" ref="BR786" si="18528">IF(BR781&gt;0,IF(BR784=1,BR782,BR782+BQ786),BQ786)</f>
        <v>0</v>
      </c>
      <c r="BS786" s="61">
        <f t="shared" ref="BS786" si="18529">IF(BS781&gt;0,IF(BS784=1,BS782,BS782+BR786),BR786)</f>
        <v>0</v>
      </c>
      <c r="BT786" s="61">
        <f t="shared" ref="BT786" si="18530">IF(BT781&gt;0,IF(BT784=1,BT782,BT782+BS786),BS786)</f>
        <v>0</v>
      </c>
      <c r="BU786" s="61">
        <f t="shared" ref="BU786" si="18531">IF(BU781&gt;0,IF(BU784=1,BU782,BU782+BT786),BT786)</f>
        <v>0</v>
      </c>
      <c r="BV786" s="61">
        <f t="shared" ref="BV786" si="18532">IF(BV781&gt;0,IF(BV784=1,BV782,BV782+BU786),BU786)</f>
        <v>0</v>
      </c>
      <c r="BW786" s="61">
        <f t="shared" ref="BW786" si="18533">IF(BW781&gt;0,IF(BW784=1,BW782,BW782+BV786),BV786)</f>
        <v>0</v>
      </c>
      <c r="BX786" s="61">
        <f t="shared" ref="BX786" si="18534">IF(BX781&gt;0,IF(BX784=1,BX782,BX782+BW786),BW786)</f>
        <v>0</v>
      </c>
      <c r="BY786" s="298"/>
      <c r="BZ786" s="300"/>
      <c r="CA786" s="302"/>
      <c r="CB786" s="302"/>
    </row>
    <row r="787" spans="1:96" s="98" customFormat="1" ht="41.4" hidden="1" customHeight="1" x14ac:dyDescent="0.3">
      <c r="A787" s="97"/>
      <c r="B787" s="119"/>
      <c r="C787" s="73"/>
      <c r="D787" s="73"/>
      <c r="E787" s="73"/>
      <c r="F787" s="73"/>
      <c r="G787" s="73"/>
      <c r="H787" s="73"/>
      <c r="I787" s="73"/>
      <c r="J787" s="73"/>
      <c r="K787" s="73"/>
      <c r="L787" s="58"/>
      <c r="M787" s="7"/>
      <c r="N787" s="160"/>
      <c r="P787" s="59" t="s">
        <v>173</v>
      </c>
      <c r="Q787" s="61">
        <f>Q789</f>
        <v>0</v>
      </c>
      <c r="R787" s="61">
        <f t="shared" ref="R787" si="18535">IF(R784=1,R789,R789+Q787)</f>
        <v>0</v>
      </c>
      <c r="S787" s="61">
        <f t="shared" ref="S787" si="18536">IF(S784=1,S789,S789+R787)</f>
        <v>0</v>
      </c>
      <c r="T787" s="61">
        <f t="shared" ref="T787" si="18537">IF(T784=1,T789,T789+S787)</f>
        <v>0</v>
      </c>
      <c r="U787" s="61">
        <f t="shared" ref="U787" si="18538">IF(U784=1,U789,U789+T787)</f>
        <v>0</v>
      </c>
      <c r="V787" s="61">
        <f t="shared" ref="V787" si="18539">IF(V784=1,V789,V789+U787)</f>
        <v>0</v>
      </c>
      <c r="W787" s="61">
        <f t="shared" ref="W787" si="18540">IF(W784=1,W789,W789+V787)</f>
        <v>0</v>
      </c>
      <c r="X787" s="61">
        <f t="shared" ref="X787" si="18541">IF(X784=1,X789,X789+W787)</f>
        <v>0</v>
      </c>
      <c r="Y787" s="61">
        <f t="shared" ref="Y787" si="18542">IF(Y784=1,Y789,Y789+X787)</f>
        <v>0</v>
      </c>
      <c r="Z787" s="61">
        <f t="shared" ref="Z787" si="18543">IF(Z784=1,Z789,Z789+Y787)</f>
        <v>0</v>
      </c>
      <c r="AA787" s="61">
        <f t="shared" ref="AA787" si="18544">IF(AA784=1,AA789,AA789+Z787)</f>
        <v>0</v>
      </c>
      <c r="AB787" s="61">
        <f t="shared" ref="AB787" si="18545">IF(AB784=1,AB789,AB789+AA787)</f>
        <v>0</v>
      </c>
      <c r="AC787" s="61">
        <f t="shared" ref="AC787" si="18546">IF(AC784=1,AC789,AC789+AB787)</f>
        <v>0</v>
      </c>
      <c r="AD787" s="61">
        <f t="shared" ref="AD787" si="18547">IF(AD784=1,AD789,AD789+AC787)</f>
        <v>0</v>
      </c>
      <c r="AE787" s="61">
        <f t="shared" ref="AE787" si="18548">IF(AE784=1,AE789,AE789+AD787)</f>
        <v>0</v>
      </c>
      <c r="AF787" s="61">
        <f t="shared" ref="AF787" si="18549">IF(AF784=1,AF789,AF789+AE787)</f>
        <v>0</v>
      </c>
      <c r="AG787" s="61">
        <f t="shared" ref="AG787" si="18550">IF(AG784=1,AG789,AG789+AF787)</f>
        <v>0</v>
      </c>
      <c r="AH787" s="61">
        <f t="shared" ref="AH787" si="18551">IF(AH784=1,AH789,AH789+AG787)</f>
        <v>0</v>
      </c>
      <c r="AI787" s="61">
        <f t="shared" ref="AI787" si="18552">IF(AI784=1,AI789,AI789+AH787)</f>
        <v>0</v>
      </c>
      <c r="AJ787" s="61">
        <f t="shared" ref="AJ787" si="18553">IF(AJ784=1,AJ789,AJ789+AI787)</f>
        <v>0</v>
      </c>
      <c r="AK787" s="61">
        <f t="shared" ref="AK787" si="18554">IF(AK784=1,AK789,AK789+AJ787)</f>
        <v>0</v>
      </c>
      <c r="AL787" s="61">
        <f t="shared" ref="AL787" si="18555">IF(AL784=1,AL789,AL789+AK787)</f>
        <v>0</v>
      </c>
      <c r="AM787" s="61">
        <f t="shared" ref="AM787" si="18556">IF(AM784=1,AM789,AM789+AL787)</f>
        <v>0</v>
      </c>
      <c r="AN787" s="61">
        <f t="shared" ref="AN787" si="18557">IF(AN784=1,AN789,AN789+AM787)</f>
        <v>0</v>
      </c>
      <c r="AO787" s="61">
        <f t="shared" ref="AO787" si="18558">IF(AO784=1,AO789,AO789+AN787)</f>
        <v>0</v>
      </c>
      <c r="AP787" s="61">
        <f t="shared" ref="AP787" si="18559">IF(AP784=1,AP789,AP789+AO787)</f>
        <v>0</v>
      </c>
      <c r="AQ787" s="61">
        <f t="shared" ref="AQ787" si="18560">IF(AQ784=1,AQ789,AQ789+AP787)</f>
        <v>0</v>
      </c>
      <c r="AR787" s="61">
        <f t="shared" ref="AR787" si="18561">IF(AR784=1,AR789,AR789+AQ787)</f>
        <v>0</v>
      </c>
      <c r="AS787" s="61">
        <f t="shared" ref="AS787" si="18562">IF(AS784=1,AS789,AS789+AR787)</f>
        <v>0</v>
      </c>
      <c r="AT787" s="61">
        <f t="shared" ref="AT787" si="18563">IF(AT784=1,AT789,AT789+AS787)</f>
        <v>0</v>
      </c>
      <c r="AU787" s="61">
        <f t="shared" ref="AU787" si="18564">IF(AU784=1,AU789,AU789+AT787)</f>
        <v>0</v>
      </c>
      <c r="AV787" s="61">
        <f t="shared" ref="AV787" si="18565">IF(AV784=1,AV789,AV789+AU787)</f>
        <v>0</v>
      </c>
      <c r="AW787" s="61">
        <f t="shared" ref="AW787" si="18566">IF(AW784=1,AW789,AW789+AV787)</f>
        <v>0</v>
      </c>
      <c r="AX787" s="61">
        <f t="shared" ref="AX787" si="18567">IF(AX784=1,AX789,AX789+AW787)</f>
        <v>0</v>
      </c>
      <c r="AY787" s="61">
        <f t="shared" ref="AY787" si="18568">IF(AY784=1,AY789,AY789+AX787)</f>
        <v>0</v>
      </c>
      <c r="AZ787" s="61">
        <f t="shared" ref="AZ787" si="18569">IF(AZ784=1,AZ789,AZ789+AY787)</f>
        <v>0</v>
      </c>
      <c r="BA787" s="61">
        <f t="shared" ref="BA787" si="18570">IF(BA784=1,BA789,BA789+AZ787)</f>
        <v>0</v>
      </c>
      <c r="BB787" s="61">
        <f t="shared" ref="BB787" si="18571">IF(BB784=1,BB789,BB789+BA787)</f>
        <v>0</v>
      </c>
      <c r="BC787" s="61">
        <f t="shared" ref="BC787" si="18572">IF(BC784=1,BC789,BC789+BB787)</f>
        <v>0</v>
      </c>
      <c r="BD787" s="61">
        <f t="shared" ref="BD787" si="18573">IF(BD784=1,BD789,BD789+BC787)</f>
        <v>0</v>
      </c>
      <c r="BE787" s="61">
        <f t="shared" ref="BE787" si="18574">IF(BE784=1,BE789,BE789+BD787)</f>
        <v>0</v>
      </c>
      <c r="BF787" s="61">
        <f t="shared" ref="BF787" si="18575">IF(BF784=1,BF789,BF789+BE787)</f>
        <v>0</v>
      </c>
      <c r="BG787" s="61">
        <f t="shared" ref="BG787" si="18576">IF(BG784=1,BG789,BG789+BF787)</f>
        <v>0</v>
      </c>
      <c r="BH787" s="61">
        <f t="shared" ref="BH787" si="18577">IF(BH784=1,BH789,BH789+BG787)</f>
        <v>0</v>
      </c>
      <c r="BI787" s="61">
        <f t="shared" ref="BI787" si="18578">IF(BI784=1,BI789,BI789+BH787)</f>
        <v>0</v>
      </c>
      <c r="BJ787" s="61">
        <f t="shared" ref="BJ787" si="18579">IF(BJ784=1,BJ789,BJ789+BI787)</f>
        <v>0</v>
      </c>
      <c r="BK787" s="61">
        <f t="shared" ref="BK787" si="18580">IF(BK784=1,BK789,BK789+BJ787)</f>
        <v>0</v>
      </c>
      <c r="BL787" s="61">
        <f t="shared" ref="BL787" si="18581">IF(BL784=1,BL789,BL789+BK787)</f>
        <v>0</v>
      </c>
      <c r="BM787" s="61">
        <f t="shared" ref="BM787" si="18582">IF(BM784=1,BM789,BM789+BL787)</f>
        <v>0</v>
      </c>
      <c r="BN787" s="61">
        <f t="shared" ref="BN787" si="18583">IF(BN784=1,BN789,BN789+BM787)</f>
        <v>0</v>
      </c>
      <c r="BO787" s="61">
        <f t="shared" ref="BO787" si="18584">IF(BO784=1,BO789,BO789+BN787)</f>
        <v>0</v>
      </c>
      <c r="BP787" s="61">
        <f t="shared" ref="BP787" si="18585">IF(BP784=1,BP789,BP789+BO787)</f>
        <v>0</v>
      </c>
      <c r="BQ787" s="61">
        <f t="shared" ref="BQ787" si="18586">IF(BQ784=1,BQ789,BQ789+BP787)</f>
        <v>0</v>
      </c>
      <c r="BR787" s="61">
        <f t="shared" ref="BR787" si="18587">IF(BR784=1,BR789,BR789+BQ787)</f>
        <v>0</v>
      </c>
      <c r="BS787" s="61">
        <f t="shared" ref="BS787" si="18588">IF(BS784=1,BS789,BS789+BR787)</f>
        <v>0</v>
      </c>
      <c r="BT787" s="61">
        <f t="shared" ref="BT787" si="18589">IF(BT784=1,BT789,BT789+BS787)</f>
        <v>0</v>
      </c>
      <c r="BU787" s="61">
        <f t="shared" ref="BU787" si="18590">IF(BU784=1,BU789,BU789+BT787)</f>
        <v>0</v>
      </c>
      <c r="BV787" s="61">
        <f t="shared" ref="BV787" si="18591">IF(BV784=1,BV789,BV789+BU787)</f>
        <v>0</v>
      </c>
      <c r="BW787" s="61">
        <f t="shared" ref="BW787" si="18592">IF(BW784=1,BW789,BW789+BV787)</f>
        <v>0</v>
      </c>
      <c r="BX787" s="61">
        <f t="shared" ref="BX787" si="18593">IF(BX784=1,BX789,BX789+BW787)</f>
        <v>0</v>
      </c>
      <c r="BY787" s="298"/>
      <c r="BZ787" s="300"/>
      <c r="CA787" s="302"/>
      <c r="CB787" s="302"/>
    </row>
    <row r="788" spans="1:96" s="98" customFormat="1" ht="28.95" customHeight="1" x14ac:dyDescent="0.3">
      <c r="A788" s="97"/>
      <c r="B788" s="119"/>
      <c r="C788" s="73"/>
      <c r="D788" s="73"/>
      <c r="E788" s="73"/>
      <c r="F788" s="73"/>
      <c r="G788" s="73"/>
      <c r="H788" s="73"/>
      <c r="I788" s="73"/>
      <c r="J788" s="73"/>
      <c r="K788" s="73"/>
      <c r="L788" s="58"/>
      <c r="M788" s="7"/>
      <c r="N788" s="160"/>
      <c r="P788" s="57" t="s">
        <v>171</v>
      </c>
      <c r="Q788" s="62">
        <f t="shared" ref="Q788:BX788" si="18594">1720/12*Q781</f>
        <v>0</v>
      </c>
      <c r="R788" s="62">
        <f t="shared" si="18594"/>
        <v>0</v>
      </c>
      <c r="S788" s="62">
        <f t="shared" si="18594"/>
        <v>0</v>
      </c>
      <c r="T788" s="62">
        <f t="shared" si="18594"/>
        <v>0</v>
      </c>
      <c r="U788" s="62">
        <f t="shared" si="18594"/>
        <v>0</v>
      </c>
      <c r="V788" s="62">
        <f t="shared" si="18594"/>
        <v>0</v>
      </c>
      <c r="W788" s="62">
        <f t="shared" si="18594"/>
        <v>0</v>
      </c>
      <c r="X788" s="62">
        <f t="shared" si="18594"/>
        <v>0</v>
      </c>
      <c r="Y788" s="62">
        <f t="shared" si="18594"/>
        <v>0</v>
      </c>
      <c r="Z788" s="62">
        <f t="shared" si="18594"/>
        <v>0</v>
      </c>
      <c r="AA788" s="62">
        <f t="shared" si="18594"/>
        <v>0</v>
      </c>
      <c r="AB788" s="62">
        <f t="shared" si="18594"/>
        <v>0</v>
      </c>
      <c r="AC788" s="62">
        <f t="shared" si="18594"/>
        <v>0</v>
      </c>
      <c r="AD788" s="62">
        <f t="shared" si="18594"/>
        <v>0</v>
      </c>
      <c r="AE788" s="62">
        <f t="shared" si="18594"/>
        <v>0</v>
      </c>
      <c r="AF788" s="62">
        <f t="shared" si="18594"/>
        <v>0</v>
      </c>
      <c r="AG788" s="62">
        <f t="shared" si="18594"/>
        <v>0</v>
      </c>
      <c r="AH788" s="62">
        <f t="shared" si="18594"/>
        <v>0</v>
      </c>
      <c r="AI788" s="62">
        <f t="shared" si="18594"/>
        <v>0</v>
      </c>
      <c r="AJ788" s="62">
        <f t="shared" si="18594"/>
        <v>0</v>
      </c>
      <c r="AK788" s="62">
        <f t="shared" si="18594"/>
        <v>0</v>
      </c>
      <c r="AL788" s="62">
        <f t="shared" si="18594"/>
        <v>0</v>
      </c>
      <c r="AM788" s="62">
        <f t="shared" si="18594"/>
        <v>0</v>
      </c>
      <c r="AN788" s="62">
        <f t="shared" si="18594"/>
        <v>0</v>
      </c>
      <c r="AO788" s="62">
        <f t="shared" si="18594"/>
        <v>0</v>
      </c>
      <c r="AP788" s="62">
        <f t="shared" si="18594"/>
        <v>0</v>
      </c>
      <c r="AQ788" s="62">
        <f t="shared" si="18594"/>
        <v>0</v>
      </c>
      <c r="AR788" s="62">
        <f t="shared" si="18594"/>
        <v>0</v>
      </c>
      <c r="AS788" s="62">
        <f t="shared" si="18594"/>
        <v>0</v>
      </c>
      <c r="AT788" s="62">
        <f t="shared" si="18594"/>
        <v>0</v>
      </c>
      <c r="AU788" s="62">
        <f t="shared" si="18594"/>
        <v>0</v>
      </c>
      <c r="AV788" s="62">
        <f t="shared" si="18594"/>
        <v>0</v>
      </c>
      <c r="AW788" s="62">
        <f t="shared" si="18594"/>
        <v>0</v>
      </c>
      <c r="AX788" s="62">
        <f t="shared" si="18594"/>
        <v>0</v>
      </c>
      <c r="AY788" s="62">
        <f t="shared" si="18594"/>
        <v>0</v>
      </c>
      <c r="AZ788" s="62">
        <f t="shared" si="18594"/>
        <v>0</v>
      </c>
      <c r="BA788" s="62">
        <f t="shared" si="18594"/>
        <v>0</v>
      </c>
      <c r="BB788" s="62">
        <f t="shared" si="18594"/>
        <v>0</v>
      </c>
      <c r="BC788" s="62">
        <f t="shared" si="18594"/>
        <v>0</v>
      </c>
      <c r="BD788" s="62">
        <f t="shared" si="18594"/>
        <v>0</v>
      </c>
      <c r="BE788" s="62">
        <f t="shared" si="18594"/>
        <v>0</v>
      </c>
      <c r="BF788" s="62">
        <f t="shared" si="18594"/>
        <v>0</v>
      </c>
      <c r="BG788" s="62">
        <f t="shared" si="18594"/>
        <v>0</v>
      </c>
      <c r="BH788" s="62">
        <f t="shared" si="18594"/>
        <v>0</v>
      </c>
      <c r="BI788" s="62">
        <f t="shared" si="18594"/>
        <v>0</v>
      </c>
      <c r="BJ788" s="62">
        <f t="shared" si="18594"/>
        <v>0</v>
      </c>
      <c r="BK788" s="62">
        <f t="shared" si="18594"/>
        <v>0</v>
      </c>
      <c r="BL788" s="62">
        <f t="shared" si="18594"/>
        <v>0</v>
      </c>
      <c r="BM788" s="62">
        <f t="shared" si="18594"/>
        <v>0</v>
      </c>
      <c r="BN788" s="62">
        <f t="shared" si="18594"/>
        <v>0</v>
      </c>
      <c r="BO788" s="62">
        <f t="shared" si="18594"/>
        <v>0</v>
      </c>
      <c r="BP788" s="62">
        <f t="shared" si="18594"/>
        <v>0</v>
      </c>
      <c r="BQ788" s="62">
        <f t="shared" si="18594"/>
        <v>0</v>
      </c>
      <c r="BR788" s="62">
        <f t="shared" si="18594"/>
        <v>0</v>
      </c>
      <c r="BS788" s="62">
        <f t="shared" si="18594"/>
        <v>0</v>
      </c>
      <c r="BT788" s="62">
        <f t="shared" si="18594"/>
        <v>0</v>
      </c>
      <c r="BU788" s="62">
        <f t="shared" si="18594"/>
        <v>0</v>
      </c>
      <c r="BV788" s="62">
        <f t="shared" si="18594"/>
        <v>0</v>
      </c>
      <c r="BW788" s="62">
        <f t="shared" si="18594"/>
        <v>0</v>
      </c>
      <c r="BX788" s="62">
        <f t="shared" si="18594"/>
        <v>0</v>
      </c>
      <c r="BY788" s="298"/>
      <c r="BZ788" s="300"/>
      <c r="CA788" s="302"/>
      <c r="CB788" s="302"/>
    </row>
    <row r="789" spans="1:96" s="98" customFormat="1" ht="28.8" x14ac:dyDescent="0.3">
      <c r="A789" s="97"/>
      <c r="B789" s="119"/>
      <c r="C789" s="73"/>
      <c r="D789" s="73"/>
      <c r="E789" s="73"/>
      <c r="F789" s="73"/>
      <c r="G789" s="73"/>
      <c r="H789" s="73"/>
      <c r="I789" s="73"/>
      <c r="J789" s="73"/>
      <c r="K789" s="73"/>
      <c r="L789" s="58"/>
      <c r="M789" s="7"/>
      <c r="N789" s="160"/>
      <c r="P789" s="57" t="s">
        <v>155</v>
      </c>
      <c r="Q789" s="62">
        <f>FLOOR(IF(OR(Q784=0,Q784=1),IF(Q782&gt;=Q788,Q788,Q782)+0.00000001,IF(Q786&gt;=Q785,Q785,Q786))+0.00000001,1)</f>
        <v>0</v>
      </c>
      <c r="R789" s="62">
        <f t="shared" ref="R789" si="18595">FLOOR(IF(OR(R784=0,R784=1),IF(R788&gt;R785,R785,IF(R782&gt;=R788,R788,R782)+0.00000001),IF(R786&gt;=R785,R785-Q787,R786-Q787)+0.00000001),1)</f>
        <v>0</v>
      </c>
      <c r="S789" s="62">
        <f t="shared" ref="S789" si="18596">FLOOR(IF(OR(S784=0,S784=1),IF(S788&gt;S785,S785,IF(S782&gt;=S788,S788,S782)+0.00000001),IF(S786&gt;=S785,S785-R787,S786-R787)+0.00000001),1)</f>
        <v>0</v>
      </c>
      <c r="T789" s="62">
        <f t="shared" ref="T789" si="18597">FLOOR(IF(OR(T784=0,T784=1),IF(T788&gt;T785,T785,IF(T782&gt;=T788,T788,T782)+0.00000001),IF(T786&gt;=T785,T785-S787,T786-S787)+0.00000001),1)</f>
        <v>0</v>
      </c>
      <c r="U789" s="62">
        <f t="shared" ref="U789" si="18598">FLOOR(IF(OR(U784=0,U784=1),IF(U788&gt;U785,U785,IF(U782&gt;=U788,U788,U782)+0.00000001),IF(U786&gt;=U785,U785-T787,U786-T787)+0.00000001),1)</f>
        <v>0</v>
      </c>
      <c r="V789" s="62">
        <f t="shared" ref="V789" si="18599">FLOOR(IF(OR(V784=0,V784=1),IF(V788&gt;V785,V785,IF(V782&gt;=V788,V788,V782)+0.00000001),IF(V786&gt;=V785,V785-U787,V786-U787)+0.00000001),1)</f>
        <v>0</v>
      </c>
      <c r="W789" s="62">
        <f t="shared" ref="W789" si="18600">FLOOR(IF(OR(W784=0,W784=1),IF(W788&gt;W785,W785,IF(W782&gt;=W788,W788,W782)+0.00000001),IF(W786&gt;=W785,W785-V787,W786-V787)+0.00000001),1)</f>
        <v>0</v>
      </c>
      <c r="X789" s="62">
        <f t="shared" ref="X789" si="18601">FLOOR(IF(OR(X784=0,X784=1),IF(X788&gt;X785,X785,IF(X782&gt;=X788,X788,X782)+0.00000001),IF(X786&gt;=X785,X785-W787,X786-W787)+0.00000001),1)</f>
        <v>0</v>
      </c>
      <c r="Y789" s="62">
        <f t="shared" ref="Y789" si="18602">FLOOR(IF(OR(Y784=0,Y784=1),IF(Y788&gt;Y785,Y785,IF(Y782&gt;=Y788,Y788,Y782)+0.00000001),IF(Y786&gt;=Y785,Y785-X787,Y786-X787)+0.00000001),1)</f>
        <v>0</v>
      </c>
      <c r="Z789" s="62">
        <f t="shared" ref="Z789" si="18603">FLOOR(IF(OR(Z784=0,Z784=1),IF(Z788&gt;Z785,Z785,IF(Z782&gt;=Z788,Z788,Z782)+0.00000001),IF(Z786&gt;=Z785,Z785-Y787,Z786-Y787)+0.00000001),1)</f>
        <v>0</v>
      </c>
      <c r="AA789" s="62">
        <f t="shared" ref="AA789" si="18604">FLOOR(IF(OR(AA784=0,AA784=1),IF(AA788&gt;AA785,AA785,IF(AA782&gt;=AA788,AA788,AA782)+0.00000001),IF(AA786&gt;=AA785,AA785-Z787,AA786-Z787)+0.00000001),1)</f>
        <v>0</v>
      </c>
      <c r="AB789" s="62">
        <f t="shared" ref="AB789" si="18605">FLOOR(IF(OR(AB784=0,AB784=1),IF(AB788&gt;AB785,AB785,IF(AB782&gt;=AB788,AB788,AB782)+0.00000001),IF(AB786&gt;=AB785,AB785-AA787,AB786-AA787)+0.00000001),1)</f>
        <v>0</v>
      </c>
      <c r="AC789" s="62">
        <f t="shared" ref="AC789" si="18606">FLOOR(IF(OR(AC784=0,AC784=1),IF(AC788&gt;AC785,AC785,IF(AC782&gt;=AC788,AC788,AC782)+0.00000001),IF(AC786&gt;=AC785,AC785-AB787,AC786-AB787)+0.00000001),1)</f>
        <v>0</v>
      </c>
      <c r="AD789" s="62">
        <f t="shared" ref="AD789" si="18607">FLOOR(IF(OR(AD784=0,AD784=1),IF(AD788&gt;AD785,AD785,IF(AD782&gt;=AD788,AD788,AD782)+0.00000001),IF(AD786&gt;=AD785,AD785-AC787,AD786-AC787)+0.00000001),1)</f>
        <v>0</v>
      </c>
      <c r="AE789" s="62">
        <f t="shared" ref="AE789" si="18608">FLOOR(IF(OR(AE784=0,AE784=1),IF(AE788&gt;AE785,AE785,IF(AE782&gt;=AE788,AE788,AE782)+0.00000001),IF(AE786&gt;=AE785,AE785-AD787,AE786-AD787)+0.00000001),1)</f>
        <v>0</v>
      </c>
      <c r="AF789" s="62">
        <f t="shared" ref="AF789" si="18609">FLOOR(IF(OR(AF784=0,AF784=1),IF(AF788&gt;AF785,AF785,IF(AF782&gt;=AF788,AF788,AF782)+0.00000001),IF(AF786&gt;=AF785,AF785-AE787,AF786-AE787)+0.00000001),1)</f>
        <v>0</v>
      </c>
      <c r="AG789" s="62">
        <f t="shared" ref="AG789" si="18610">FLOOR(IF(OR(AG784=0,AG784=1),IF(AG788&gt;AG785,AG785,IF(AG782&gt;=AG788,AG788,AG782)+0.00000001),IF(AG786&gt;=AG785,AG785-AF787,AG786-AF787)+0.00000001),1)</f>
        <v>0</v>
      </c>
      <c r="AH789" s="62">
        <f t="shared" ref="AH789" si="18611">FLOOR(IF(OR(AH784=0,AH784=1),IF(AH788&gt;AH785,AH785,IF(AH782&gt;=AH788,AH788,AH782)+0.00000001),IF(AH786&gt;=AH785,AH785-AG787,AH786-AG787)+0.00000001),1)</f>
        <v>0</v>
      </c>
      <c r="AI789" s="62">
        <f t="shared" ref="AI789" si="18612">FLOOR(IF(OR(AI784=0,AI784=1),IF(AI788&gt;AI785,AI785,IF(AI782&gt;=AI788,AI788,AI782)+0.00000001),IF(AI786&gt;=AI785,AI785-AH787,AI786-AH787)+0.00000001),1)</f>
        <v>0</v>
      </c>
      <c r="AJ789" s="62">
        <f t="shared" ref="AJ789" si="18613">FLOOR(IF(OR(AJ784=0,AJ784=1),IF(AJ788&gt;AJ785,AJ785,IF(AJ782&gt;=AJ788,AJ788,AJ782)+0.00000001),IF(AJ786&gt;=AJ785,AJ785-AI787,AJ786-AI787)+0.00000001),1)</f>
        <v>0</v>
      </c>
      <c r="AK789" s="62">
        <f t="shared" ref="AK789" si="18614">FLOOR(IF(OR(AK784=0,AK784=1),IF(AK788&gt;AK785,AK785,IF(AK782&gt;=AK788,AK788,AK782)+0.00000001),IF(AK786&gt;=AK785,AK785-AJ787,AK786-AJ787)+0.00000001),1)</f>
        <v>0</v>
      </c>
      <c r="AL789" s="62">
        <f t="shared" ref="AL789" si="18615">FLOOR(IF(OR(AL784=0,AL784=1),IF(AL788&gt;AL785,AL785,IF(AL782&gt;=AL788,AL788,AL782)+0.00000001),IF(AL786&gt;=AL785,AL785-AK787,AL786-AK787)+0.00000001),1)</f>
        <v>0</v>
      </c>
      <c r="AM789" s="62">
        <f t="shared" ref="AM789" si="18616">FLOOR(IF(OR(AM784=0,AM784=1),IF(AM788&gt;AM785,AM785,IF(AM782&gt;=AM788,AM788,AM782)+0.00000001),IF(AM786&gt;=AM785,AM785-AL787,AM786-AL787)+0.00000001),1)</f>
        <v>0</v>
      </c>
      <c r="AN789" s="62">
        <f t="shared" ref="AN789" si="18617">FLOOR(IF(OR(AN784=0,AN784=1),IF(AN788&gt;AN785,AN785,IF(AN782&gt;=AN788,AN788,AN782)+0.00000001),IF(AN786&gt;=AN785,AN785-AM787,AN786-AM787)+0.00000001),1)</f>
        <v>0</v>
      </c>
      <c r="AO789" s="62">
        <f t="shared" ref="AO789" si="18618">FLOOR(IF(OR(AO784=0,AO784=1),IF(AO788&gt;AO785,AO785,IF(AO782&gt;=AO788,AO788,AO782)+0.00000001),IF(AO786&gt;=AO785,AO785-AN787,AO786-AN787)+0.00000001),1)</f>
        <v>0</v>
      </c>
      <c r="AP789" s="62">
        <f t="shared" ref="AP789" si="18619">FLOOR(IF(OR(AP784=0,AP784=1),IF(AP788&gt;AP785,AP785,IF(AP782&gt;=AP788,AP788,AP782)+0.00000001),IF(AP786&gt;=AP785,AP785-AO787,AP786-AO787)+0.00000001),1)</f>
        <v>0</v>
      </c>
      <c r="AQ789" s="62">
        <f t="shared" ref="AQ789" si="18620">FLOOR(IF(OR(AQ784=0,AQ784=1),IF(AQ788&gt;AQ785,AQ785,IF(AQ782&gt;=AQ788,AQ788,AQ782)+0.00000001),IF(AQ786&gt;=AQ785,AQ785-AP787,AQ786-AP787)+0.00000001),1)</f>
        <v>0</v>
      </c>
      <c r="AR789" s="62">
        <f t="shared" ref="AR789" si="18621">FLOOR(IF(OR(AR784=0,AR784=1),IF(AR788&gt;AR785,AR785,IF(AR782&gt;=AR788,AR788,AR782)+0.00000001),IF(AR786&gt;=AR785,AR785-AQ787,AR786-AQ787)+0.00000001),1)</f>
        <v>0</v>
      </c>
      <c r="AS789" s="62">
        <f t="shared" ref="AS789" si="18622">FLOOR(IF(OR(AS784=0,AS784=1),IF(AS788&gt;AS785,AS785,IF(AS782&gt;=AS788,AS788,AS782)+0.00000001),IF(AS786&gt;=AS785,AS785-AR787,AS786-AR787)+0.00000001),1)</f>
        <v>0</v>
      </c>
      <c r="AT789" s="62">
        <f t="shared" ref="AT789" si="18623">FLOOR(IF(OR(AT784=0,AT784=1),IF(AT788&gt;AT785,AT785,IF(AT782&gt;=AT788,AT788,AT782)+0.00000001),IF(AT786&gt;=AT785,AT785-AS787,AT786-AS787)+0.00000001),1)</f>
        <v>0</v>
      </c>
      <c r="AU789" s="62">
        <f t="shared" ref="AU789" si="18624">FLOOR(IF(OR(AU784=0,AU784=1),IF(AU788&gt;AU785,AU785,IF(AU782&gt;=AU788,AU788,AU782)+0.00000001),IF(AU786&gt;=AU785,AU785-AT787,AU786-AT787)+0.00000001),1)</f>
        <v>0</v>
      </c>
      <c r="AV789" s="62">
        <f t="shared" ref="AV789" si="18625">FLOOR(IF(OR(AV784=0,AV784=1),IF(AV788&gt;AV785,AV785,IF(AV782&gt;=AV788,AV788,AV782)+0.00000001),IF(AV786&gt;=AV785,AV785-AU787,AV786-AU787)+0.00000001),1)</f>
        <v>0</v>
      </c>
      <c r="AW789" s="62">
        <f t="shared" ref="AW789" si="18626">FLOOR(IF(OR(AW784=0,AW784=1),IF(AW788&gt;AW785,AW785,IF(AW782&gt;=AW788,AW788,AW782)+0.00000001),IF(AW786&gt;=AW785,AW785-AV787,AW786-AV787)+0.00000001),1)</f>
        <v>0</v>
      </c>
      <c r="AX789" s="62">
        <f t="shared" ref="AX789" si="18627">FLOOR(IF(OR(AX784=0,AX784=1),IF(AX788&gt;AX785,AX785,IF(AX782&gt;=AX788,AX788,AX782)+0.00000001),IF(AX786&gt;=AX785,AX785-AW787,AX786-AW787)+0.00000001),1)</f>
        <v>0</v>
      </c>
      <c r="AY789" s="62">
        <f t="shared" ref="AY789" si="18628">FLOOR(IF(OR(AY784=0,AY784=1),IF(AY788&gt;AY785,AY785,IF(AY782&gt;=AY788,AY788,AY782)+0.00000001),IF(AY786&gt;=AY785,AY785-AX787,AY786-AX787)+0.00000001),1)</f>
        <v>0</v>
      </c>
      <c r="AZ789" s="62">
        <f t="shared" ref="AZ789" si="18629">FLOOR(IF(OR(AZ784=0,AZ784=1),IF(AZ788&gt;AZ785,AZ785,IF(AZ782&gt;=AZ788,AZ788,AZ782)+0.00000001),IF(AZ786&gt;=AZ785,AZ785-AY787,AZ786-AY787)+0.00000001),1)</f>
        <v>0</v>
      </c>
      <c r="BA789" s="62">
        <f t="shared" ref="BA789" si="18630">FLOOR(IF(OR(BA784=0,BA784=1),IF(BA788&gt;BA785,BA785,IF(BA782&gt;=BA788,BA788,BA782)+0.00000001),IF(BA786&gt;=BA785,BA785-AZ787,BA786-AZ787)+0.00000001),1)</f>
        <v>0</v>
      </c>
      <c r="BB789" s="62">
        <f t="shared" ref="BB789" si="18631">FLOOR(IF(OR(BB784=0,BB784=1),IF(BB788&gt;BB785,BB785,IF(BB782&gt;=BB788,BB788,BB782)+0.00000001),IF(BB786&gt;=BB785,BB785-BA787,BB786-BA787)+0.00000001),1)</f>
        <v>0</v>
      </c>
      <c r="BC789" s="62">
        <f t="shared" ref="BC789" si="18632">FLOOR(IF(OR(BC784=0,BC784=1),IF(BC788&gt;BC785,BC785,IF(BC782&gt;=BC788,BC788,BC782)+0.00000001),IF(BC786&gt;=BC785,BC785-BB787,BC786-BB787)+0.00000001),1)</f>
        <v>0</v>
      </c>
      <c r="BD789" s="62">
        <f t="shared" ref="BD789" si="18633">FLOOR(IF(OR(BD784=0,BD784=1),IF(BD788&gt;BD785,BD785,IF(BD782&gt;=BD788,BD788,BD782)+0.00000001),IF(BD786&gt;=BD785,BD785-BC787,BD786-BC787)+0.00000001),1)</f>
        <v>0</v>
      </c>
      <c r="BE789" s="62">
        <f t="shared" ref="BE789" si="18634">FLOOR(IF(OR(BE784=0,BE784=1),IF(BE788&gt;BE785,BE785,IF(BE782&gt;=BE788,BE788,BE782)+0.00000001),IF(BE786&gt;=BE785,BE785-BD787,BE786-BD787)+0.00000001),1)</f>
        <v>0</v>
      </c>
      <c r="BF789" s="62">
        <f t="shared" ref="BF789" si="18635">FLOOR(IF(OR(BF784=0,BF784=1),IF(BF788&gt;BF785,BF785,IF(BF782&gt;=BF788,BF788,BF782)+0.00000001),IF(BF786&gt;=BF785,BF785-BE787,BF786-BE787)+0.00000001),1)</f>
        <v>0</v>
      </c>
      <c r="BG789" s="62">
        <f t="shared" ref="BG789" si="18636">FLOOR(IF(OR(BG784=0,BG784=1),IF(BG788&gt;BG785,BG785,IF(BG782&gt;=BG788,BG788,BG782)+0.00000001),IF(BG786&gt;=BG785,BG785-BF787,BG786-BF787)+0.00000001),1)</f>
        <v>0</v>
      </c>
      <c r="BH789" s="62">
        <f t="shared" ref="BH789" si="18637">FLOOR(IF(OR(BH784=0,BH784=1),IF(BH788&gt;BH785,BH785,IF(BH782&gt;=BH788,BH788,BH782)+0.00000001),IF(BH786&gt;=BH785,BH785-BG787,BH786-BG787)+0.00000001),1)</f>
        <v>0</v>
      </c>
      <c r="BI789" s="62">
        <f t="shared" ref="BI789" si="18638">FLOOR(IF(OR(BI784=0,BI784=1),IF(BI788&gt;BI785,BI785,IF(BI782&gt;=BI788,BI788,BI782)+0.00000001),IF(BI786&gt;=BI785,BI785-BH787,BI786-BH787)+0.00000001),1)</f>
        <v>0</v>
      </c>
      <c r="BJ789" s="62">
        <f t="shared" ref="BJ789" si="18639">FLOOR(IF(OR(BJ784=0,BJ784=1),IF(BJ788&gt;BJ785,BJ785,IF(BJ782&gt;=BJ788,BJ788,BJ782)+0.00000001),IF(BJ786&gt;=BJ785,BJ785-BI787,BJ786-BI787)+0.00000001),1)</f>
        <v>0</v>
      </c>
      <c r="BK789" s="62">
        <f t="shared" ref="BK789" si="18640">FLOOR(IF(OR(BK784=0,BK784=1),IF(BK788&gt;BK785,BK785,IF(BK782&gt;=BK788,BK788,BK782)+0.00000001),IF(BK786&gt;=BK785,BK785-BJ787,BK786-BJ787)+0.00000001),1)</f>
        <v>0</v>
      </c>
      <c r="BL789" s="62">
        <f t="shared" ref="BL789" si="18641">FLOOR(IF(OR(BL784=0,BL784=1),IF(BL788&gt;BL785,BL785,IF(BL782&gt;=BL788,BL788,BL782)+0.00000001),IF(BL786&gt;=BL785,BL785-BK787,BL786-BK787)+0.00000001),1)</f>
        <v>0</v>
      </c>
      <c r="BM789" s="62">
        <f t="shared" ref="BM789" si="18642">FLOOR(IF(OR(BM784=0,BM784=1),IF(BM788&gt;BM785,BM785,IF(BM782&gt;=BM788,BM788,BM782)+0.00000001),IF(BM786&gt;=BM785,BM785-BL787,BM786-BL787)+0.00000001),1)</f>
        <v>0</v>
      </c>
      <c r="BN789" s="62">
        <f t="shared" ref="BN789" si="18643">FLOOR(IF(OR(BN784=0,BN784=1),IF(BN788&gt;BN785,BN785,IF(BN782&gt;=BN788,BN788,BN782)+0.00000001),IF(BN786&gt;=BN785,BN785-BM787,BN786-BM787)+0.00000001),1)</f>
        <v>0</v>
      </c>
      <c r="BO789" s="62">
        <f t="shared" ref="BO789" si="18644">FLOOR(IF(OR(BO784=0,BO784=1),IF(BO788&gt;BO785,BO785,IF(BO782&gt;=BO788,BO788,BO782)+0.00000001),IF(BO786&gt;=BO785,BO785-BN787,BO786-BN787)+0.00000001),1)</f>
        <v>0</v>
      </c>
      <c r="BP789" s="62">
        <f t="shared" ref="BP789" si="18645">FLOOR(IF(OR(BP784=0,BP784=1),IF(BP788&gt;BP785,BP785,IF(BP782&gt;=BP788,BP788,BP782)+0.00000001),IF(BP786&gt;=BP785,BP785-BO787,BP786-BO787)+0.00000001),1)</f>
        <v>0</v>
      </c>
      <c r="BQ789" s="62">
        <f t="shared" ref="BQ789" si="18646">FLOOR(IF(OR(BQ784=0,BQ784=1),IF(BQ788&gt;BQ785,BQ785,IF(BQ782&gt;=BQ788,BQ788,BQ782)+0.00000001),IF(BQ786&gt;=BQ785,BQ785-BP787,BQ786-BP787)+0.00000001),1)</f>
        <v>0</v>
      </c>
      <c r="BR789" s="62">
        <f t="shared" ref="BR789" si="18647">FLOOR(IF(OR(BR784=0,BR784=1),IF(BR788&gt;BR785,BR785,IF(BR782&gt;=BR788,BR788,BR782)+0.00000001),IF(BR786&gt;=BR785,BR785-BQ787,BR786-BQ787)+0.00000001),1)</f>
        <v>0</v>
      </c>
      <c r="BS789" s="62">
        <f t="shared" ref="BS789" si="18648">FLOOR(IF(OR(BS784=0,BS784=1),IF(BS788&gt;BS785,BS785,IF(BS782&gt;=BS788,BS788,BS782)+0.00000001),IF(BS786&gt;=BS785,BS785-BR787,BS786-BR787)+0.00000001),1)</f>
        <v>0</v>
      </c>
      <c r="BT789" s="62">
        <f t="shared" ref="BT789" si="18649">FLOOR(IF(OR(BT784=0,BT784=1),IF(BT788&gt;BT785,BT785,IF(BT782&gt;=BT788,BT788,BT782)+0.00000001),IF(BT786&gt;=BT785,BT785-BS787,BT786-BS787)+0.00000001),1)</f>
        <v>0</v>
      </c>
      <c r="BU789" s="62">
        <f t="shared" ref="BU789" si="18650">FLOOR(IF(OR(BU784=0,BU784=1),IF(BU788&gt;BU785,BU785,IF(BU782&gt;=BU788,BU788,BU782)+0.00000001),IF(BU786&gt;=BU785,BU785-BT787,BU786-BT787)+0.00000001),1)</f>
        <v>0</v>
      </c>
      <c r="BV789" s="62">
        <f t="shared" ref="BV789" si="18651">FLOOR(IF(OR(BV784=0,BV784=1),IF(BV788&gt;BV785,BV785,IF(BV782&gt;=BV788,BV788,BV782)+0.00000001),IF(BV786&gt;=BV785,BV785-BU787,BV786-BU787)+0.00000001),1)</f>
        <v>0</v>
      </c>
      <c r="BW789" s="62">
        <f t="shared" ref="BW789" si="18652">FLOOR(IF(OR(BW784=0,BW784=1),IF(BW788&gt;BW785,BW785,IF(BW782&gt;=BW788,BW788,BW782)+0.00000001),IF(BW786&gt;=BW785,BW785-BV787,BW786-BV787)+0.00000001),1)</f>
        <v>0</v>
      </c>
      <c r="BX789" s="62">
        <f t="shared" ref="BX789" si="18653">FLOOR(IF(OR(BX784=0,BX784=1),IF(BX788&gt;BX785,BX785,IF(BX782&gt;=BX788,BX788,BX782)+0.00000001),IF(BX786&gt;=BX785,BX785-BW787,BX786-BW787)+0.00000001),1)</f>
        <v>0</v>
      </c>
      <c r="BY789" s="298"/>
      <c r="BZ789" s="300"/>
      <c r="CA789" s="302"/>
      <c r="CB789" s="302"/>
    </row>
    <row r="790" spans="1:96" s="98" customFormat="1" ht="25.2" customHeight="1" thickBot="1" x14ac:dyDescent="0.35">
      <c r="A790" s="97"/>
      <c r="B790" s="120"/>
      <c r="C790" s="63"/>
      <c r="D790" s="63"/>
      <c r="E790" s="63"/>
      <c r="F790" s="63"/>
      <c r="G790" s="63"/>
      <c r="H790" s="63"/>
      <c r="I790" s="63"/>
      <c r="J790" s="63"/>
      <c r="K790" s="63"/>
      <c r="L790" s="64"/>
      <c r="M790" s="7"/>
      <c r="N790" s="161"/>
      <c r="P790" s="175" t="s">
        <v>156</v>
      </c>
      <c r="Q790" s="204">
        <f>IF(Q789=0,0,Q789*$J$16)</f>
        <v>0</v>
      </c>
      <c r="R790" s="204">
        <f t="shared" ref="R790:BX790" si="18654">IF(R789=0,0,R789*$J$16)</f>
        <v>0</v>
      </c>
      <c r="S790" s="204">
        <f t="shared" si="18654"/>
        <v>0</v>
      </c>
      <c r="T790" s="204">
        <f t="shared" si="18654"/>
        <v>0</v>
      </c>
      <c r="U790" s="204">
        <f t="shared" si="18654"/>
        <v>0</v>
      </c>
      <c r="V790" s="204">
        <f t="shared" si="18654"/>
        <v>0</v>
      </c>
      <c r="W790" s="204">
        <f t="shared" si="18654"/>
        <v>0</v>
      </c>
      <c r="X790" s="204">
        <f t="shared" si="18654"/>
        <v>0</v>
      </c>
      <c r="Y790" s="204">
        <f t="shared" si="18654"/>
        <v>0</v>
      </c>
      <c r="Z790" s="204">
        <f t="shared" si="18654"/>
        <v>0</v>
      </c>
      <c r="AA790" s="204">
        <f t="shared" si="18654"/>
        <v>0</v>
      </c>
      <c r="AB790" s="204">
        <f t="shared" si="18654"/>
        <v>0</v>
      </c>
      <c r="AC790" s="204">
        <f t="shared" si="18654"/>
        <v>0</v>
      </c>
      <c r="AD790" s="204">
        <f t="shared" si="18654"/>
        <v>0</v>
      </c>
      <c r="AE790" s="204">
        <f t="shared" si="18654"/>
        <v>0</v>
      </c>
      <c r="AF790" s="204">
        <f t="shared" si="18654"/>
        <v>0</v>
      </c>
      <c r="AG790" s="204">
        <f t="shared" si="18654"/>
        <v>0</v>
      </c>
      <c r="AH790" s="204">
        <f t="shared" si="18654"/>
        <v>0</v>
      </c>
      <c r="AI790" s="204">
        <f t="shared" si="18654"/>
        <v>0</v>
      </c>
      <c r="AJ790" s="204">
        <f t="shared" si="18654"/>
        <v>0</v>
      </c>
      <c r="AK790" s="204">
        <f t="shared" si="18654"/>
        <v>0</v>
      </c>
      <c r="AL790" s="204">
        <f t="shared" si="18654"/>
        <v>0</v>
      </c>
      <c r="AM790" s="204">
        <f t="shared" si="18654"/>
        <v>0</v>
      </c>
      <c r="AN790" s="204">
        <f t="shared" si="18654"/>
        <v>0</v>
      </c>
      <c r="AO790" s="204">
        <f t="shared" si="18654"/>
        <v>0</v>
      </c>
      <c r="AP790" s="204">
        <f t="shared" si="18654"/>
        <v>0</v>
      </c>
      <c r="AQ790" s="204">
        <f t="shared" si="18654"/>
        <v>0</v>
      </c>
      <c r="AR790" s="204">
        <f t="shared" si="18654"/>
        <v>0</v>
      </c>
      <c r="AS790" s="204">
        <f t="shared" si="18654"/>
        <v>0</v>
      </c>
      <c r="AT790" s="204">
        <f t="shared" si="18654"/>
        <v>0</v>
      </c>
      <c r="AU790" s="204">
        <f t="shared" si="18654"/>
        <v>0</v>
      </c>
      <c r="AV790" s="204">
        <f t="shared" si="18654"/>
        <v>0</v>
      </c>
      <c r="AW790" s="204">
        <f t="shared" si="18654"/>
        <v>0</v>
      </c>
      <c r="AX790" s="204">
        <f t="shared" si="18654"/>
        <v>0</v>
      </c>
      <c r="AY790" s="204">
        <f t="shared" si="18654"/>
        <v>0</v>
      </c>
      <c r="AZ790" s="204">
        <f t="shared" si="18654"/>
        <v>0</v>
      </c>
      <c r="BA790" s="204">
        <f t="shared" si="18654"/>
        <v>0</v>
      </c>
      <c r="BB790" s="204">
        <f t="shared" si="18654"/>
        <v>0</v>
      </c>
      <c r="BC790" s="204">
        <f t="shared" si="18654"/>
        <v>0</v>
      </c>
      <c r="BD790" s="204">
        <f t="shared" si="18654"/>
        <v>0</v>
      </c>
      <c r="BE790" s="204">
        <f t="shared" si="18654"/>
        <v>0</v>
      </c>
      <c r="BF790" s="204">
        <f t="shared" si="18654"/>
        <v>0</v>
      </c>
      <c r="BG790" s="204">
        <f t="shared" si="18654"/>
        <v>0</v>
      </c>
      <c r="BH790" s="204">
        <f t="shared" si="18654"/>
        <v>0</v>
      </c>
      <c r="BI790" s="204">
        <f t="shared" si="18654"/>
        <v>0</v>
      </c>
      <c r="BJ790" s="204">
        <f t="shared" si="18654"/>
        <v>0</v>
      </c>
      <c r="BK790" s="204">
        <f t="shared" si="18654"/>
        <v>0</v>
      </c>
      <c r="BL790" s="204">
        <f t="shared" si="18654"/>
        <v>0</v>
      </c>
      <c r="BM790" s="204">
        <f t="shared" si="18654"/>
        <v>0</v>
      </c>
      <c r="BN790" s="204">
        <f t="shared" si="18654"/>
        <v>0</v>
      </c>
      <c r="BO790" s="204">
        <f t="shared" si="18654"/>
        <v>0</v>
      </c>
      <c r="BP790" s="204">
        <f t="shared" si="18654"/>
        <v>0</v>
      </c>
      <c r="BQ790" s="204">
        <f t="shared" si="18654"/>
        <v>0</v>
      </c>
      <c r="BR790" s="204">
        <f t="shared" si="18654"/>
        <v>0</v>
      </c>
      <c r="BS790" s="204">
        <f t="shared" si="18654"/>
        <v>0</v>
      </c>
      <c r="BT790" s="204">
        <f t="shared" si="18654"/>
        <v>0</v>
      </c>
      <c r="BU790" s="204">
        <f t="shared" si="18654"/>
        <v>0</v>
      </c>
      <c r="BV790" s="204">
        <f t="shared" si="18654"/>
        <v>0</v>
      </c>
      <c r="BW790" s="204">
        <f t="shared" si="18654"/>
        <v>0</v>
      </c>
      <c r="BX790" s="204">
        <f t="shared" si="18654"/>
        <v>0</v>
      </c>
      <c r="BY790" s="299"/>
      <c r="BZ790" s="301"/>
      <c r="CA790" s="303"/>
      <c r="CB790" s="303"/>
      <c r="CD790" s="146">
        <f>SUMIFS($Q790:$BX790,$Q780:$BX780,"1. ZoR")</f>
        <v>0</v>
      </c>
      <c r="CE790" s="146">
        <f>SUMIFS($Q790:$BX790,$Q780:$BX780,"2. ZoR")</f>
        <v>0</v>
      </c>
      <c r="CF790" s="146">
        <f>SUMIFS($Q790:$BX790,$Q780:$BX780,"3. ZoR")</f>
        <v>0</v>
      </c>
      <c r="CG790" s="146">
        <f>SUMIFS($Q790:$BX790,$Q780:$BX780,"4. ZoR")</f>
        <v>0</v>
      </c>
      <c r="CH790" s="146">
        <f>SUMIFS($Q790:$BX790,$Q780:$BX780,"5. ZoR")</f>
        <v>0</v>
      </c>
      <c r="CI790" s="146">
        <f>SUMIFS($Q790:$BX790,$Q780:$BX780,"6. ZoR")</f>
        <v>0</v>
      </c>
      <c r="CJ790" s="146">
        <f>SUMIFS($Q790:$BX790,$Q780:$BX780,"7. ZoR")</f>
        <v>0</v>
      </c>
      <c r="CK790" s="146">
        <f>SUMIFS($Q790:$BX790,$Q780:$BX780,"8. ZoR")</f>
        <v>0</v>
      </c>
      <c r="CL790" s="146">
        <f>SUMIFS($Q790:$BX790,$Q780:$BX780,"9. ZoR")</f>
        <v>0</v>
      </c>
      <c r="CM790" s="146">
        <f>SUMIFS($Q790:$BX790,$Q780:$BX780,"10. ZoR")</f>
        <v>0</v>
      </c>
      <c r="CN790" s="146">
        <f>SUMIFS($Q790:$BX790,$Q780:$BX780,"11. ZoR")</f>
        <v>0</v>
      </c>
      <c r="CO790" s="146">
        <f>SUMIFS($Q790:$BX790,$Q780:$BX780,"12. ZoR")</f>
        <v>0</v>
      </c>
      <c r="CP790" s="146">
        <f>SUMIFS($Q790:$BX790,$Q780:$BX780,"13. ZoR")</f>
        <v>0</v>
      </c>
      <c r="CQ790" s="146">
        <f>SUMIFS($Q790:$BX790,$Q780:$BX780,"14. ZoR")</f>
        <v>0</v>
      </c>
      <c r="CR790" s="146">
        <f>SUMIFS($Q790:$BX790,$Q780:$BX780,"15. ZoR")</f>
        <v>0</v>
      </c>
    </row>
    <row r="791" spans="1:96" ht="15" thickBot="1" x14ac:dyDescent="0.35"/>
    <row r="792" spans="1:96" s="98" customFormat="1" ht="69.599999999999994" customHeight="1" thickBot="1" x14ac:dyDescent="0.35">
      <c r="A792" s="229"/>
      <c r="B792" s="112"/>
      <c r="C792" s="304" t="s">
        <v>1</v>
      </c>
      <c r="D792" s="113"/>
      <c r="E792" s="122" t="s">
        <v>198</v>
      </c>
      <c r="F792" s="122" t="s">
        <v>200</v>
      </c>
      <c r="G792" s="114" t="s">
        <v>93</v>
      </c>
      <c r="H792" s="114" t="s">
        <v>94</v>
      </c>
      <c r="I792" s="114" t="s">
        <v>229</v>
      </c>
      <c r="J792" s="114" t="s">
        <v>206</v>
      </c>
      <c r="K792" s="114" t="s">
        <v>208</v>
      </c>
      <c r="L792" s="129" t="s">
        <v>0</v>
      </c>
      <c r="M792" s="7"/>
      <c r="N792" s="115">
        <v>208002</v>
      </c>
      <c r="P792" s="162" t="s">
        <v>129</v>
      </c>
      <c r="Q792" s="76" t="s">
        <v>3</v>
      </c>
      <c r="R792" s="76" t="s">
        <v>4</v>
      </c>
      <c r="S792" s="76" t="s">
        <v>5</v>
      </c>
      <c r="T792" s="76" t="s">
        <v>6</v>
      </c>
      <c r="U792" s="76" t="s">
        <v>7</v>
      </c>
      <c r="V792" s="76" t="s">
        <v>8</v>
      </c>
      <c r="W792" s="76" t="s">
        <v>9</v>
      </c>
      <c r="X792" s="76" t="s">
        <v>10</v>
      </c>
      <c r="Y792" s="76" t="s">
        <v>11</v>
      </c>
      <c r="Z792" s="76" t="s">
        <v>12</v>
      </c>
      <c r="AA792" s="76" t="s">
        <v>13</v>
      </c>
      <c r="AB792" s="76" t="s">
        <v>14</v>
      </c>
      <c r="AC792" s="76" t="s">
        <v>15</v>
      </c>
      <c r="AD792" s="76" t="s">
        <v>16</v>
      </c>
      <c r="AE792" s="76" t="s">
        <v>17</v>
      </c>
      <c r="AF792" s="76" t="s">
        <v>18</v>
      </c>
      <c r="AG792" s="76" t="s">
        <v>19</v>
      </c>
      <c r="AH792" s="76" t="s">
        <v>20</v>
      </c>
      <c r="AI792" s="76" t="s">
        <v>21</v>
      </c>
      <c r="AJ792" s="76" t="s">
        <v>22</v>
      </c>
      <c r="AK792" s="76" t="s">
        <v>23</v>
      </c>
      <c r="AL792" s="76" t="s">
        <v>24</v>
      </c>
      <c r="AM792" s="76" t="s">
        <v>25</v>
      </c>
      <c r="AN792" s="76" t="s">
        <v>26</v>
      </c>
      <c r="AO792" s="76" t="s">
        <v>27</v>
      </c>
      <c r="AP792" s="76" t="s">
        <v>28</v>
      </c>
      <c r="AQ792" s="76" t="s">
        <v>29</v>
      </c>
      <c r="AR792" s="76" t="s">
        <v>30</v>
      </c>
      <c r="AS792" s="76" t="s">
        <v>31</v>
      </c>
      <c r="AT792" s="76" t="s">
        <v>32</v>
      </c>
      <c r="AU792" s="76" t="s">
        <v>33</v>
      </c>
      <c r="AV792" s="76" t="s">
        <v>34</v>
      </c>
      <c r="AW792" s="76" t="s">
        <v>35</v>
      </c>
      <c r="AX792" s="76" t="s">
        <v>36</v>
      </c>
      <c r="AY792" s="76" t="s">
        <v>37</v>
      </c>
      <c r="AZ792" s="76" t="s">
        <v>38</v>
      </c>
      <c r="BA792" s="76" t="s">
        <v>39</v>
      </c>
      <c r="BB792" s="76" t="s">
        <v>40</v>
      </c>
      <c r="BC792" s="76" t="s">
        <v>41</v>
      </c>
      <c r="BD792" s="76" t="s">
        <v>42</v>
      </c>
      <c r="BE792" s="76" t="s">
        <v>43</v>
      </c>
      <c r="BF792" s="76" t="s">
        <v>44</v>
      </c>
      <c r="BG792" s="76" t="s">
        <v>45</v>
      </c>
      <c r="BH792" s="76" t="s">
        <v>46</v>
      </c>
      <c r="BI792" s="76" t="s">
        <v>47</v>
      </c>
      <c r="BJ792" s="76" t="s">
        <v>48</v>
      </c>
      <c r="BK792" s="76" t="s">
        <v>49</v>
      </c>
      <c r="BL792" s="76" t="s">
        <v>50</v>
      </c>
      <c r="BM792" s="76" t="s">
        <v>51</v>
      </c>
      <c r="BN792" s="76" t="s">
        <v>52</v>
      </c>
      <c r="BO792" s="76" t="s">
        <v>130</v>
      </c>
      <c r="BP792" s="76" t="s">
        <v>131</v>
      </c>
      <c r="BQ792" s="76" t="s">
        <v>132</v>
      </c>
      <c r="BR792" s="76" t="s">
        <v>133</v>
      </c>
      <c r="BS792" s="76" t="s">
        <v>134</v>
      </c>
      <c r="BT792" s="76" t="s">
        <v>135</v>
      </c>
      <c r="BU792" s="76" t="s">
        <v>136</v>
      </c>
      <c r="BV792" s="76" t="s">
        <v>137</v>
      </c>
      <c r="BW792" s="76" t="s">
        <v>138</v>
      </c>
      <c r="BX792" s="76" t="s">
        <v>139</v>
      </c>
      <c r="BY792" s="125" t="s">
        <v>174</v>
      </c>
      <c r="BZ792" s="126" t="s">
        <v>175</v>
      </c>
      <c r="CA792" s="126" t="s">
        <v>157</v>
      </c>
      <c r="CB792" s="126" t="s">
        <v>237</v>
      </c>
      <c r="CD792" s="306" t="s">
        <v>222</v>
      </c>
      <c r="CE792" s="307"/>
      <c r="CF792" s="307"/>
      <c r="CG792" s="307"/>
      <c r="CH792" s="307"/>
      <c r="CI792" s="307"/>
      <c r="CJ792" s="307"/>
      <c r="CK792" s="307"/>
      <c r="CL792" s="307"/>
      <c r="CM792" s="307"/>
      <c r="CN792" s="307"/>
      <c r="CO792" s="307"/>
      <c r="CP792" s="307"/>
      <c r="CQ792" s="307"/>
      <c r="CR792" s="307"/>
    </row>
    <row r="793" spans="1:96" s="98" customFormat="1" ht="21" hidden="1" customHeight="1" x14ac:dyDescent="0.3">
      <c r="A793" s="230"/>
      <c r="B793" s="105"/>
      <c r="C793" s="305"/>
      <c r="D793" s="116"/>
      <c r="E793" s="116"/>
      <c r="F793" s="116"/>
      <c r="G793" s="308" t="s">
        <v>235</v>
      </c>
      <c r="H793" s="308" t="s">
        <v>95</v>
      </c>
      <c r="I793" s="309" t="s">
        <v>199</v>
      </c>
      <c r="J793" s="309" t="s">
        <v>207</v>
      </c>
      <c r="K793" s="128"/>
      <c r="L793" s="311" t="s">
        <v>92</v>
      </c>
      <c r="M793" s="7"/>
      <c r="N793" s="313" t="s">
        <v>2</v>
      </c>
      <c r="P793" s="77"/>
      <c r="Q793" s="67">
        <f>MONTH(Úvod!$F$10)</f>
        <v>1</v>
      </c>
      <c r="R793" s="68">
        <f t="shared" ref="R793" si="18655">IF(Q793=12,1,Q793+1)</f>
        <v>2</v>
      </c>
      <c r="S793" s="68">
        <f t="shared" ref="S793" si="18656">IF(R793=12,1,R793+1)</f>
        <v>3</v>
      </c>
      <c r="T793" s="69">
        <f t="shared" ref="T793" si="18657">IF(S793=12,1,S793+1)</f>
        <v>4</v>
      </c>
      <c r="U793" s="69">
        <f t="shared" ref="U793" si="18658">IF(T793=12,1,T793+1)</f>
        <v>5</v>
      </c>
      <c r="V793" s="69">
        <f t="shared" ref="V793" si="18659">IF(U793=12,1,U793+1)</f>
        <v>6</v>
      </c>
      <c r="W793" s="69">
        <f t="shared" ref="W793" si="18660">IF(V793=12,1,V793+1)</f>
        <v>7</v>
      </c>
      <c r="X793" s="69">
        <f t="shared" ref="X793" si="18661">IF(W793=12,1,W793+1)</f>
        <v>8</v>
      </c>
      <c r="Y793" s="69">
        <f t="shared" ref="Y793" si="18662">IF(X793=12,1,X793+1)</f>
        <v>9</v>
      </c>
      <c r="Z793" s="69">
        <f>IF(Y793=12,1,Y793+1)</f>
        <v>10</v>
      </c>
      <c r="AA793" s="69">
        <f t="shared" ref="AA793" si="18663">IF(Z793=12,1,Z793+1)</f>
        <v>11</v>
      </c>
      <c r="AB793" s="69">
        <f t="shared" ref="AB793" si="18664">IF(AA793=12,1,AA793+1)</f>
        <v>12</v>
      </c>
      <c r="AC793" s="69">
        <f t="shared" ref="AC793" si="18665">IF(AB793=12,1,AB793+1)</f>
        <v>1</v>
      </c>
      <c r="AD793" s="69">
        <f t="shared" ref="AD793" si="18666">IF(AC793=12,1,AC793+1)</f>
        <v>2</v>
      </c>
      <c r="AE793" s="69">
        <f t="shared" ref="AE793" si="18667">IF(AD793=12,1,AD793+1)</f>
        <v>3</v>
      </c>
      <c r="AF793" s="69">
        <f t="shared" ref="AF793" si="18668">IF(AE793=12,1,AE793+1)</f>
        <v>4</v>
      </c>
      <c r="AG793" s="69">
        <f t="shared" ref="AG793" si="18669">IF(AF793=12,1,AF793+1)</f>
        <v>5</v>
      </c>
      <c r="AH793" s="69">
        <f t="shared" ref="AH793" si="18670">IF(AG793=12,1,AG793+1)</f>
        <v>6</v>
      </c>
      <c r="AI793" s="69">
        <f>IF(AH793=12,1,AH793+1)</f>
        <v>7</v>
      </c>
      <c r="AJ793" s="69">
        <f t="shared" ref="AJ793" si="18671">IF(AI793=12,1,AI793+1)</f>
        <v>8</v>
      </c>
      <c r="AK793" s="69">
        <f t="shared" ref="AK793" si="18672">IF(AJ793=12,1,AJ793+1)</f>
        <v>9</v>
      </c>
      <c r="AL793" s="69">
        <f t="shared" ref="AL793" si="18673">IF(AK793=12,1,AK793+1)</f>
        <v>10</v>
      </c>
      <c r="AM793" s="69">
        <f t="shared" ref="AM793" si="18674">IF(AL793=12,1,AL793+1)</f>
        <v>11</v>
      </c>
      <c r="AN793" s="69">
        <f t="shared" ref="AN793" si="18675">IF(AM793=12,1,AM793+1)</f>
        <v>12</v>
      </c>
      <c r="AO793" s="69">
        <f t="shared" ref="AO793" si="18676">IF(AN793=12,1,AN793+1)</f>
        <v>1</v>
      </c>
      <c r="AP793" s="69">
        <f t="shared" ref="AP793" si="18677">IF(AO793=12,1,AO793+1)</f>
        <v>2</v>
      </c>
      <c r="AQ793" s="69">
        <f t="shared" ref="AQ793" si="18678">IF(AP793=12,1,AP793+1)</f>
        <v>3</v>
      </c>
      <c r="AR793" s="69">
        <f t="shared" ref="AR793" si="18679">IF(AQ793=12,1,AQ793+1)</f>
        <v>4</v>
      </c>
      <c r="AS793" s="69">
        <f t="shared" ref="AS793" si="18680">IF(AR793=12,1,AR793+1)</f>
        <v>5</v>
      </c>
      <c r="AT793" s="69">
        <f t="shared" ref="AT793" si="18681">IF(AS793=12,1,AS793+1)</f>
        <v>6</v>
      </c>
      <c r="AU793" s="69">
        <f t="shared" ref="AU793" si="18682">IF(AT793=12,1,AT793+1)</f>
        <v>7</v>
      </c>
      <c r="AV793" s="69">
        <f t="shared" ref="AV793" si="18683">IF(AU793=12,1,AU793+1)</f>
        <v>8</v>
      </c>
      <c r="AW793" s="69">
        <f t="shared" ref="AW793" si="18684">IF(AV793=12,1,AV793+1)</f>
        <v>9</v>
      </c>
      <c r="AX793" s="69">
        <f t="shared" ref="AX793" si="18685">IF(AW793=12,1,AW793+1)</f>
        <v>10</v>
      </c>
      <c r="AY793" s="69">
        <f t="shared" ref="AY793" si="18686">IF(AX793=12,1,AX793+1)</f>
        <v>11</v>
      </c>
      <c r="AZ793" s="69">
        <f t="shared" ref="AZ793" si="18687">IF(AY793=12,1,AY793+1)</f>
        <v>12</v>
      </c>
      <c r="BA793" s="69">
        <f t="shared" ref="BA793" si="18688">IF(AZ793=12,1,AZ793+1)</f>
        <v>1</v>
      </c>
      <c r="BB793" s="69">
        <f t="shared" ref="BB793" si="18689">IF(BA793=12,1,BA793+1)</f>
        <v>2</v>
      </c>
      <c r="BC793" s="69">
        <f t="shared" ref="BC793" si="18690">IF(BB793=12,1,BB793+1)</f>
        <v>3</v>
      </c>
      <c r="BD793" s="69">
        <f t="shared" ref="BD793" si="18691">IF(BC793=12,1,BC793+1)</f>
        <v>4</v>
      </c>
      <c r="BE793" s="69">
        <f t="shared" ref="BE793" si="18692">IF(BD793=12,1,BD793+1)</f>
        <v>5</v>
      </c>
      <c r="BF793" s="69">
        <f t="shared" ref="BF793" si="18693">IF(BE793=12,1,BE793+1)</f>
        <v>6</v>
      </c>
      <c r="BG793" s="69">
        <f t="shared" ref="BG793" si="18694">IF(BF793=12,1,BF793+1)</f>
        <v>7</v>
      </c>
      <c r="BH793" s="69">
        <f t="shared" ref="BH793" si="18695">IF(BG793=12,1,BG793+1)</f>
        <v>8</v>
      </c>
      <c r="BI793" s="69">
        <f t="shared" ref="BI793" si="18696">IF(BH793=12,1,BH793+1)</f>
        <v>9</v>
      </c>
      <c r="BJ793" s="69">
        <f t="shared" ref="BJ793" si="18697">IF(BI793=12,1,BI793+1)</f>
        <v>10</v>
      </c>
      <c r="BK793" s="69">
        <f t="shared" ref="BK793" si="18698">IF(BJ793=12,1,BJ793+1)</f>
        <v>11</v>
      </c>
      <c r="BL793" s="69">
        <f t="shared" ref="BL793" si="18699">IF(BK793=12,1,BK793+1)</f>
        <v>12</v>
      </c>
      <c r="BM793" s="69">
        <f t="shared" ref="BM793" si="18700">IF(BL793=12,1,BL793+1)</f>
        <v>1</v>
      </c>
      <c r="BN793" s="69">
        <f t="shared" ref="BN793" si="18701">IF(BM793=12,1,BM793+1)</f>
        <v>2</v>
      </c>
      <c r="BO793" s="69">
        <f t="shared" ref="BO793" si="18702">IF(BN793=12,1,BN793+1)</f>
        <v>3</v>
      </c>
      <c r="BP793" s="69">
        <f t="shared" ref="BP793" si="18703">IF(BO793=12,1,BO793+1)</f>
        <v>4</v>
      </c>
      <c r="BQ793" s="69">
        <f t="shared" ref="BQ793" si="18704">IF(BP793=12,1,BP793+1)</f>
        <v>5</v>
      </c>
      <c r="BR793" s="69">
        <f t="shared" ref="BR793" si="18705">IF(BQ793=12,1,BQ793+1)</f>
        <v>6</v>
      </c>
      <c r="BS793" s="69">
        <f t="shared" ref="BS793" si="18706">IF(BR793=12,1,BR793+1)</f>
        <v>7</v>
      </c>
      <c r="BT793" s="69">
        <f t="shared" ref="BT793" si="18707">IF(BS793=12,1,BS793+1)</f>
        <v>8</v>
      </c>
      <c r="BU793" s="69">
        <f t="shared" ref="BU793" si="18708">IF(BT793=12,1,BT793+1)</f>
        <v>9</v>
      </c>
      <c r="BV793" s="69">
        <f t="shared" ref="BV793" si="18709">IF(BU793=12,1,BU793+1)</f>
        <v>10</v>
      </c>
      <c r="BW793" s="69">
        <f t="shared" ref="BW793" si="18710">IF(BV793=12,1,BV793+1)</f>
        <v>11</v>
      </c>
      <c r="BX793" s="69">
        <f t="shared" ref="BX793" si="18711">IF(BW793=12,1,BW793+1)</f>
        <v>12</v>
      </c>
      <c r="BY793" s="74"/>
      <c r="BZ793" s="71"/>
      <c r="CA793" s="71"/>
      <c r="CB793" s="71"/>
    </row>
    <row r="794" spans="1:96" s="98" customFormat="1" ht="18" hidden="1" customHeight="1" x14ac:dyDescent="0.3">
      <c r="A794" s="230"/>
      <c r="B794" s="105"/>
      <c r="C794" s="305"/>
      <c r="D794" s="116"/>
      <c r="E794" s="116"/>
      <c r="F794" s="116"/>
      <c r="G794" s="308"/>
      <c r="H794" s="308"/>
      <c r="I794" s="309"/>
      <c r="J794" s="309"/>
      <c r="K794" s="128"/>
      <c r="L794" s="311"/>
      <c r="M794" s="7"/>
      <c r="N794" s="314"/>
      <c r="P794" s="70"/>
      <c r="Q794" s="53">
        <f t="shared" ref="Q794:BX794" si="18712">VALUE(_xlfn.CONCAT(Q793,".",Q796))</f>
        <v>1</v>
      </c>
      <c r="R794" s="66">
        <f t="shared" si="18712"/>
        <v>32</v>
      </c>
      <c r="S794" s="66">
        <f t="shared" si="18712"/>
        <v>61</v>
      </c>
      <c r="T794" s="66">
        <f t="shared" si="18712"/>
        <v>92</v>
      </c>
      <c r="U794" s="66">
        <f t="shared" si="18712"/>
        <v>122</v>
      </c>
      <c r="V794" s="66">
        <f t="shared" si="18712"/>
        <v>153</v>
      </c>
      <c r="W794" s="66">
        <f t="shared" si="18712"/>
        <v>183</v>
      </c>
      <c r="X794" s="66">
        <f t="shared" si="18712"/>
        <v>214</v>
      </c>
      <c r="Y794" s="66">
        <f t="shared" si="18712"/>
        <v>245</v>
      </c>
      <c r="Z794" s="66">
        <f t="shared" si="18712"/>
        <v>275</v>
      </c>
      <c r="AA794" s="66">
        <f t="shared" si="18712"/>
        <v>306</v>
      </c>
      <c r="AB794" s="66">
        <f t="shared" si="18712"/>
        <v>336</v>
      </c>
      <c r="AC794" s="66">
        <f t="shared" si="18712"/>
        <v>367</v>
      </c>
      <c r="AD794" s="66">
        <f t="shared" si="18712"/>
        <v>398</v>
      </c>
      <c r="AE794" s="66">
        <f t="shared" si="18712"/>
        <v>426</v>
      </c>
      <c r="AF794" s="66">
        <f t="shared" si="18712"/>
        <v>457</v>
      </c>
      <c r="AG794" s="66">
        <f t="shared" si="18712"/>
        <v>487</v>
      </c>
      <c r="AH794" s="66">
        <f t="shared" si="18712"/>
        <v>518</v>
      </c>
      <c r="AI794" s="66">
        <f t="shared" si="18712"/>
        <v>548</v>
      </c>
      <c r="AJ794" s="66">
        <f t="shared" si="18712"/>
        <v>579</v>
      </c>
      <c r="AK794" s="66">
        <f t="shared" si="18712"/>
        <v>610</v>
      </c>
      <c r="AL794" s="66">
        <f t="shared" si="18712"/>
        <v>640</v>
      </c>
      <c r="AM794" s="66">
        <f t="shared" si="18712"/>
        <v>671</v>
      </c>
      <c r="AN794" s="66">
        <f t="shared" si="18712"/>
        <v>701</v>
      </c>
      <c r="AO794" s="66">
        <f t="shared" si="18712"/>
        <v>732</v>
      </c>
      <c r="AP794" s="66">
        <f t="shared" si="18712"/>
        <v>763</v>
      </c>
      <c r="AQ794" s="66">
        <f t="shared" si="18712"/>
        <v>791</v>
      </c>
      <c r="AR794" s="66">
        <f t="shared" si="18712"/>
        <v>822</v>
      </c>
      <c r="AS794" s="66">
        <f t="shared" si="18712"/>
        <v>852</v>
      </c>
      <c r="AT794" s="66">
        <f t="shared" si="18712"/>
        <v>883</v>
      </c>
      <c r="AU794" s="66">
        <f t="shared" si="18712"/>
        <v>913</v>
      </c>
      <c r="AV794" s="66">
        <f t="shared" si="18712"/>
        <v>944</v>
      </c>
      <c r="AW794" s="66">
        <f t="shared" si="18712"/>
        <v>975</v>
      </c>
      <c r="AX794" s="66">
        <f t="shared" si="18712"/>
        <v>1005</v>
      </c>
      <c r="AY794" s="66">
        <f t="shared" si="18712"/>
        <v>1036</v>
      </c>
      <c r="AZ794" s="66">
        <f t="shared" si="18712"/>
        <v>1066</v>
      </c>
      <c r="BA794" s="66">
        <f t="shared" si="18712"/>
        <v>1097</v>
      </c>
      <c r="BB794" s="66">
        <f t="shared" si="18712"/>
        <v>1128</v>
      </c>
      <c r="BC794" s="66">
        <f t="shared" si="18712"/>
        <v>1156</v>
      </c>
      <c r="BD794" s="66">
        <f t="shared" si="18712"/>
        <v>1187</v>
      </c>
      <c r="BE794" s="66">
        <f t="shared" si="18712"/>
        <v>1217</v>
      </c>
      <c r="BF794" s="66">
        <f t="shared" si="18712"/>
        <v>1248</v>
      </c>
      <c r="BG794" s="66">
        <f t="shared" si="18712"/>
        <v>1278</v>
      </c>
      <c r="BH794" s="66">
        <f t="shared" si="18712"/>
        <v>1309</v>
      </c>
      <c r="BI794" s="66">
        <f t="shared" si="18712"/>
        <v>1340</v>
      </c>
      <c r="BJ794" s="66">
        <f t="shared" si="18712"/>
        <v>1370</v>
      </c>
      <c r="BK794" s="66">
        <f t="shared" si="18712"/>
        <v>1401</v>
      </c>
      <c r="BL794" s="66">
        <f t="shared" si="18712"/>
        <v>1431</v>
      </c>
      <c r="BM794" s="66">
        <f t="shared" si="18712"/>
        <v>1462</v>
      </c>
      <c r="BN794" s="66">
        <f t="shared" si="18712"/>
        <v>1493</v>
      </c>
      <c r="BO794" s="66">
        <f t="shared" si="18712"/>
        <v>1522</v>
      </c>
      <c r="BP794" s="66">
        <f t="shared" si="18712"/>
        <v>1553</v>
      </c>
      <c r="BQ794" s="66">
        <f t="shared" si="18712"/>
        <v>1583</v>
      </c>
      <c r="BR794" s="66">
        <f t="shared" si="18712"/>
        <v>1614</v>
      </c>
      <c r="BS794" s="66">
        <f t="shared" si="18712"/>
        <v>1644</v>
      </c>
      <c r="BT794" s="66">
        <f t="shared" si="18712"/>
        <v>1675</v>
      </c>
      <c r="BU794" s="66">
        <f t="shared" si="18712"/>
        <v>1706</v>
      </c>
      <c r="BV794" s="66">
        <f t="shared" si="18712"/>
        <v>1736</v>
      </c>
      <c r="BW794" s="66">
        <f t="shared" si="18712"/>
        <v>1767</v>
      </c>
      <c r="BX794" s="66">
        <f t="shared" si="18712"/>
        <v>1797</v>
      </c>
      <c r="BY794" s="75"/>
      <c r="BZ794" s="72"/>
      <c r="CA794" s="72"/>
      <c r="CB794" s="72"/>
    </row>
    <row r="795" spans="1:96" s="98" customFormat="1" ht="18" customHeight="1" x14ac:dyDescent="0.3">
      <c r="A795" s="230"/>
      <c r="B795" s="105"/>
      <c r="C795" s="305"/>
      <c r="D795" s="116"/>
      <c r="E795" s="309" t="s">
        <v>199</v>
      </c>
      <c r="F795" s="309" t="s">
        <v>199</v>
      </c>
      <c r="G795" s="308"/>
      <c r="H795" s="308"/>
      <c r="I795" s="309"/>
      <c r="J795" s="309"/>
      <c r="K795" s="309" t="s">
        <v>209</v>
      </c>
      <c r="L795" s="311"/>
      <c r="M795" s="7"/>
      <c r="N795" s="314"/>
      <c r="P795" s="70"/>
      <c r="Q795" s="54" t="str">
        <f>VLOOKUP(Q793,'Podpůrná data'!$J$13:$K$24,2)</f>
        <v>leden</v>
      </c>
      <c r="R795" s="54" t="str">
        <f>VLOOKUP(R793,'Podpůrná data'!$J$13:$K$24,2)</f>
        <v>únor</v>
      </c>
      <c r="S795" s="54" t="str">
        <f>VLOOKUP(S793,'Podpůrná data'!$J$13:$K$24,2)</f>
        <v>březen</v>
      </c>
      <c r="T795" s="54" t="str">
        <f>VLOOKUP(T793,'Podpůrná data'!$J$13:$K$24,2)</f>
        <v>duben</v>
      </c>
      <c r="U795" s="54" t="str">
        <f>VLOOKUP(U793,'Podpůrná data'!$J$13:$K$24,2)</f>
        <v>květen</v>
      </c>
      <c r="V795" s="54" t="str">
        <f>VLOOKUP(V793,'Podpůrná data'!$J$13:$K$24,2)</f>
        <v>červen</v>
      </c>
      <c r="W795" s="54" t="str">
        <f>VLOOKUP(W793,'Podpůrná data'!$J$13:$K$24,2)</f>
        <v>červenec</v>
      </c>
      <c r="X795" s="54" t="str">
        <f>VLOOKUP(X793,'Podpůrná data'!$J$13:$K$24,2)</f>
        <v>srpen</v>
      </c>
      <c r="Y795" s="54" t="str">
        <f>VLOOKUP(Y793,'Podpůrná data'!$J$13:$K$24,2)</f>
        <v>září</v>
      </c>
      <c r="Z795" s="54" t="str">
        <f>VLOOKUP(Z793,'Podpůrná data'!$J$13:$K$24,2)</f>
        <v>říjen</v>
      </c>
      <c r="AA795" s="54" t="str">
        <f>VLOOKUP(AA793,'Podpůrná data'!$J$13:$K$24,2)</f>
        <v>listopad</v>
      </c>
      <c r="AB795" s="54" t="str">
        <f>VLOOKUP(AB793,'Podpůrná data'!$J$13:$K$24,2)</f>
        <v>prosinec</v>
      </c>
      <c r="AC795" s="54" t="str">
        <f>VLOOKUP(AC793,'Podpůrná data'!$J$13:$K$24,2)</f>
        <v>leden</v>
      </c>
      <c r="AD795" s="54" t="str">
        <f>VLOOKUP(AD793,'Podpůrná data'!$J$13:$K$24,2)</f>
        <v>únor</v>
      </c>
      <c r="AE795" s="54" t="str">
        <f>VLOOKUP(AE793,'Podpůrná data'!$J$13:$K$24,2)</f>
        <v>březen</v>
      </c>
      <c r="AF795" s="54" t="str">
        <f>VLOOKUP(AF793,'Podpůrná data'!$J$13:$K$24,2)</f>
        <v>duben</v>
      </c>
      <c r="AG795" s="54" t="str">
        <f>VLOOKUP(AG793,'Podpůrná data'!$J$13:$K$24,2)</f>
        <v>květen</v>
      </c>
      <c r="AH795" s="54" t="str">
        <f>VLOOKUP(AH793,'Podpůrná data'!$J$13:$K$24,2)</f>
        <v>červen</v>
      </c>
      <c r="AI795" s="54" t="str">
        <f>VLOOKUP(AI793,'Podpůrná data'!$J$13:$K$24,2)</f>
        <v>červenec</v>
      </c>
      <c r="AJ795" s="54" t="str">
        <f>VLOOKUP(AJ793,'Podpůrná data'!$J$13:$K$24,2)</f>
        <v>srpen</v>
      </c>
      <c r="AK795" s="54" t="str">
        <f>VLOOKUP(AK793,'Podpůrná data'!$J$13:$K$24,2)</f>
        <v>září</v>
      </c>
      <c r="AL795" s="54" t="str">
        <f>VLOOKUP(AL793,'Podpůrná data'!$J$13:$K$24,2)</f>
        <v>říjen</v>
      </c>
      <c r="AM795" s="54" t="str">
        <f>VLOOKUP(AM793,'Podpůrná data'!$J$13:$K$24,2)</f>
        <v>listopad</v>
      </c>
      <c r="AN795" s="54" t="str">
        <f>VLOOKUP(AN793,'Podpůrná data'!$J$13:$K$24,2)</f>
        <v>prosinec</v>
      </c>
      <c r="AO795" s="54" t="str">
        <f>VLOOKUP(AO793,'Podpůrná data'!$J$13:$K$24,2)</f>
        <v>leden</v>
      </c>
      <c r="AP795" s="54" t="str">
        <f>VLOOKUP(AP793,'Podpůrná data'!$J$13:$K$24,2)</f>
        <v>únor</v>
      </c>
      <c r="AQ795" s="54" t="str">
        <f>VLOOKUP(AQ793,'Podpůrná data'!$J$13:$K$24,2)</f>
        <v>březen</v>
      </c>
      <c r="AR795" s="54" t="str">
        <f>VLOOKUP(AR793,'Podpůrná data'!$J$13:$K$24,2)</f>
        <v>duben</v>
      </c>
      <c r="AS795" s="54" t="str">
        <f>VLOOKUP(AS793,'Podpůrná data'!$J$13:$K$24,2)</f>
        <v>květen</v>
      </c>
      <c r="AT795" s="54" t="str">
        <f>VLOOKUP(AT793,'Podpůrná data'!$J$13:$K$24,2)</f>
        <v>červen</v>
      </c>
      <c r="AU795" s="54" t="str">
        <f>VLOOKUP(AU793,'Podpůrná data'!$J$13:$K$24,2)</f>
        <v>červenec</v>
      </c>
      <c r="AV795" s="54" t="str">
        <f>VLOOKUP(AV793,'Podpůrná data'!$J$13:$K$24,2)</f>
        <v>srpen</v>
      </c>
      <c r="AW795" s="54" t="str">
        <f>VLOOKUP(AW793,'Podpůrná data'!$J$13:$K$24,2)</f>
        <v>září</v>
      </c>
      <c r="AX795" s="54" t="str">
        <f>VLOOKUP(AX793,'Podpůrná data'!$J$13:$K$24,2)</f>
        <v>říjen</v>
      </c>
      <c r="AY795" s="54" t="str">
        <f>VLOOKUP(AY793,'Podpůrná data'!$J$13:$K$24,2)</f>
        <v>listopad</v>
      </c>
      <c r="AZ795" s="54" t="str">
        <f>VLOOKUP(AZ793,'Podpůrná data'!$J$13:$K$24,2)</f>
        <v>prosinec</v>
      </c>
      <c r="BA795" s="54" t="str">
        <f>VLOOKUP(BA793,'Podpůrná data'!$J$13:$K$24,2)</f>
        <v>leden</v>
      </c>
      <c r="BB795" s="54" t="str">
        <f>VLOOKUP(BB793,'Podpůrná data'!$J$13:$K$24,2)</f>
        <v>únor</v>
      </c>
      <c r="BC795" s="54" t="str">
        <f>VLOOKUP(BC793,'Podpůrná data'!$J$13:$K$24,2)</f>
        <v>březen</v>
      </c>
      <c r="BD795" s="54" t="str">
        <f>VLOOKUP(BD793,'Podpůrná data'!$J$13:$K$24,2)</f>
        <v>duben</v>
      </c>
      <c r="BE795" s="54" t="str">
        <f>VLOOKUP(BE793,'Podpůrná data'!$J$13:$K$24,2)</f>
        <v>květen</v>
      </c>
      <c r="BF795" s="54" t="str">
        <f>VLOOKUP(BF793,'Podpůrná data'!$J$13:$K$24,2)</f>
        <v>červen</v>
      </c>
      <c r="BG795" s="54" t="str">
        <f>VLOOKUP(BG793,'Podpůrná data'!$J$13:$K$24,2)</f>
        <v>červenec</v>
      </c>
      <c r="BH795" s="54" t="str">
        <f>VLOOKUP(BH793,'Podpůrná data'!$J$13:$K$24,2)</f>
        <v>srpen</v>
      </c>
      <c r="BI795" s="54" t="str">
        <f>VLOOKUP(BI793,'Podpůrná data'!$J$13:$K$24,2)</f>
        <v>září</v>
      </c>
      <c r="BJ795" s="54" t="str">
        <f>VLOOKUP(BJ793,'Podpůrná data'!$J$13:$K$24,2)</f>
        <v>říjen</v>
      </c>
      <c r="BK795" s="54" t="str">
        <f>VLOOKUP(BK793,'Podpůrná data'!$J$13:$K$24,2)</f>
        <v>listopad</v>
      </c>
      <c r="BL795" s="54" t="str">
        <f>VLOOKUP(BL793,'Podpůrná data'!$J$13:$K$24,2)</f>
        <v>prosinec</v>
      </c>
      <c r="BM795" s="54" t="str">
        <f>VLOOKUP(BM793,'Podpůrná data'!$J$13:$K$24,2)</f>
        <v>leden</v>
      </c>
      <c r="BN795" s="54" t="str">
        <f>VLOOKUP(BN793,'Podpůrná data'!$J$13:$K$24,2)</f>
        <v>únor</v>
      </c>
      <c r="BO795" s="54" t="str">
        <f>VLOOKUP(BO793,'Podpůrná data'!$J$13:$K$24,2)</f>
        <v>březen</v>
      </c>
      <c r="BP795" s="54" t="str">
        <f>VLOOKUP(BP793,'Podpůrná data'!$J$13:$K$24,2)</f>
        <v>duben</v>
      </c>
      <c r="BQ795" s="54" t="str">
        <f>VLOOKUP(BQ793,'Podpůrná data'!$J$13:$K$24,2)</f>
        <v>květen</v>
      </c>
      <c r="BR795" s="54" t="str">
        <f>VLOOKUP(BR793,'Podpůrná data'!$J$13:$K$24,2)</f>
        <v>červen</v>
      </c>
      <c r="BS795" s="54" t="str">
        <f>VLOOKUP(BS793,'Podpůrná data'!$J$13:$K$24,2)</f>
        <v>červenec</v>
      </c>
      <c r="BT795" s="54" t="str">
        <f>VLOOKUP(BT793,'Podpůrná data'!$J$13:$K$24,2)</f>
        <v>srpen</v>
      </c>
      <c r="BU795" s="54" t="str">
        <f>VLOOKUP(BU793,'Podpůrná data'!$J$13:$K$24,2)</f>
        <v>září</v>
      </c>
      <c r="BV795" s="54" t="str">
        <f>VLOOKUP(BV793,'Podpůrná data'!$J$13:$K$24,2)</f>
        <v>říjen</v>
      </c>
      <c r="BW795" s="54" t="str">
        <f>VLOOKUP(BW793,'Podpůrná data'!$J$13:$K$24,2)</f>
        <v>listopad</v>
      </c>
      <c r="BX795" s="54" t="str">
        <f>VLOOKUP(BX793,'Podpůrná data'!$J$13:$K$24,2)</f>
        <v>prosinec</v>
      </c>
      <c r="BY795" s="143"/>
      <c r="BZ795" s="144"/>
      <c r="CA795" s="165"/>
      <c r="CB795" s="165"/>
      <c r="CD795" s="147" t="s">
        <v>104</v>
      </c>
      <c r="CE795" s="147" t="s">
        <v>105</v>
      </c>
      <c r="CF795" s="147" t="s">
        <v>106</v>
      </c>
      <c r="CG795" s="147" t="s">
        <v>107</v>
      </c>
      <c r="CH795" s="147" t="s">
        <v>108</v>
      </c>
      <c r="CI795" s="147" t="s">
        <v>109</v>
      </c>
      <c r="CJ795" s="147" t="s">
        <v>110</v>
      </c>
      <c r="CK795" s="147" t="s">
        <v>111</v>
      </c>
      <c r="CL795" s="147" t="s">
        <v>112</v>
      </c>
      <c r="CM795" s="147" t="s">
        <v>166</v>
      </c>
      <c r="CN795" s="147" t="s">
        <v>167</v>
      </c>
      <c r="CO795" s="147" t="s">
        <v>168</v>
      </c>
      <c r="CP795" s="147" t="s">
        <v>194</v>
      </c>
      <c r="CQ795" s="147" t="s">
        <v>195</v>
      </c>
      <c r="CR795" s="147" t="s">
        <v>196</v>
      </c>
    </row>
    <row r="796" spans="1:96" s="98" customFormat="1" ht="16.2" customHeight="1" x14ac:dyDescent="0.3">
      <c r="A796" s="230"/>
      <c r="B796" s="105"/>
      <c r="C796" s="305"/>
      <c r="D796" s="116"/>
      <c r="E796" s="309"/>
      <c r="F796" s="309"/>
      <c r="G796" s="308"/>
      <c r="H796" s="308"/>
      <c r="I796" s="309"/>
      <c r="J796" s="309"/>
      <c r="K796" s="309"/>
      <c r="L796" s="311"/>
      <c r="M796" s="7"/>
      <c r="N796" s="314"/>
      <c r="P796" s="70"/>
      <c r="Q796" s="54">
        <f>YEAR(Úvod!$F$10)</f>
        <v>1900</v>
      </c>
      <c r="R796" s="54">
        <f t="shared" ref="R796" si="18713">IF(R793=1,Q796+1,Q796)</f>
        <v>1900</v>
      </c>
      <c r="S796" s="54">
        <f t="shared" ref="S796" si="18714">IF(S793=1,R796+1,R796)</f>
        <v>1900</v>
      </c>
      <c r="T796" s="54">
        <f t="shared" ref="T796" si="18715">IF(T793=1,S796+1,S796)</f>
        <v>1900</v>
      </c>
      <c r="U796" s="54">
        <f t="shared" ref="U796" si="18716">IF(U793=1,T796+1,T796)</f>
        <v>1900</v>
      </c>
      <c r="V796" s="54">
        <f t="shared" ref="V796" si="18717">IF(V793=1,U796+1,U796)</f>
        <v>1900</v>
      </c>
      <c r="W796" s="54">
        <f t="shared" ref="W796" si="18718">IF(W793=1,V796+1,V796)</f>
        <v>1900</v>
      </c>
      <c r="X796" s="54">
        <f t="shared" ref="X796" si="18719">IF(X793=1,W796+1,W796)</f>
        <v>1900</v>
      </c>
      <c r="Y796" s="54">
        <f t="shared" ref="Y796" si="18720">IF(Y793=1,X796+1,X796)</f>
        <v>1900</v>
      </c>
      <c r="Z796" s="54">
        <f t="shared" ref="Z796" si="18721">IF(Z793=1,Y796+1,Y796)</f>
        <v>1900</v>
      </c>
      <c r="AA796" s="54">
        <f t="shared" ref="AA796" si="18722">IF(AA793=1,Z796+1,Z796)</f>
        <v>1900</v>
      </c>
      <c r="AB796" s="54">
        <f t="shared" ref="AB796" si="18723">IF(AB793=1,AA796+1,AA796)</f>
        <v>1900</v>
      </c>
      <c r="AC796" s="54">
        <f t="shared" ref="AC796" si="18724">IF(AC793=1,AB796+1,AB796)</f>
        <v>1901</v>
      </c>
      <c r="AD796" s="54">
        <f t="shared" ref="AD796" si="18725">IF(AD793=1,AC796+1,AC796)</f>
        <v>1901</v>
      </c>
      <c r="AE796" s="54">
        <f t="shared" ref="AE796" si="18726">IF(AE793=1,AD796+1,AD796)</f>
        <v>1901</v>
      </c>
      <c r="AF796" s="54">
        <f t="shared" ref="AF796" si="18727">IF(AF793=1,AE796+1,AE796)</f>
        <v>1901</v>
      </c>
      <c r="AG796" s="54">
        <f t="shared" ref="AG796" si="18728">IF(AG793=1,AF796+1,AF796)</f>
        <v>1901</v>
      </c>
      <c r="AH796" s="54">
        <f t="shared" ref="AH796" si="18729">IF(AH793=1,AG796+1,AG796)</f>
        <v>1901</v>
      </c>
      <c r="AI796" s="54">
        <f t="shared" ref="AI796" si="18730">IF(AI793=1,AH796+1,AH796)</f>
        <v>1901</v>
      </c>
      <c r="AJ796" s="54">
        <f t="shared" ref="AJ796" si="18731">IF(AJ793=1,AI796+1,AI796)</f>
        <v>1901</v>
      </c>
      <c r="AK796" s="54">
        <f t="shared" ref="AK796" si="18732">IF(AK793=1,AJ796+1,AJ796)</f>
        <v>1901</v>
      </c>
      <c r="AL796" s="54">
        <f t="shared" ref="AL796" si="18733">IF(AL793=1,AK796+1,AK796)</f>
        <v>1901</v>
      </c>
      <c r="AM796" s="54">
        <f t="shared" ref="AM796" si="18734">IF(AM793=1,AL796+1,AL796)</f>
        <v>1901</v>
      </c>
      <c r="AN796" s="54">
        <f t="shared" ref="AN796" si="18735">IF(AN793=1,AM796+1,AM796)</f>
        <v>1901</v>
      </c>
      <c r="AO796" s="54">
        <f t="shared" ref="AO796" si="18736">IF(AO793=1,AN796+1,AN796)</f>
        <v>1902</v>
      </c>
      <c r="AP796" s="54">
        <f t="shared" ref="AP796" si="18737">IF(AP793=1,AO796+1,AO796)</f>
        <v>1902</v>
      </c>
      <c r="AQ796" s="54">
        <f t="shared" ref="AQ796" si="18738">IF(AQ793=1,AP796+1,AP796)</f>
        <v>1902</v>
      </c>
      <c r="AR796" s="54">
        <f t="shared" ref="AR796" si="18739">IF(AR793=1,AQ796+1,AQ796)</f>
        <v>1902</v>
      </c>
      <c r="AS796" s="54">
        <f t="shared" ref="AS796" si="18740">IF(AS793=1,AR796+1,AR796)</f>
        <v>1902</v>
      </c>
      <c r="AT796" s="54">
        <f t="shared" ref="AT796" si="18741">IF(AT793=1,AS796+1,AS796)</f>
        <v>1902</v>
      </c>
      <c r="AU796" s="54">
        <f t="shared" ref="AU796" si="18742">IF(AU793=1,AT796+1,AT796)</f>
        <v>1902</v>
      </c>
      <c r="AV796" s="54">
        <f t="shared" ref="AV796" si="18743">IF(AV793=1,AU796+1,AU796)</f>
        <v>1902</v>
      </c>
      <c r="AW796" s="54">
        <f t="shared" ref="AW796" si="18744">IF(AW793=1,AV796+1,AV796)</f>
        <v>1902</v>
      </c>
      <c r="AX796" s="54">
        <f t="shared" ref="AX796" si="18745">IF(AX793=1,AW796+1,AW796)</f>
        <v>1902</v>
      </c>
      <c r="AY796" s="54">
        <f t="shared" ref="AY796" si="18746">IF(AY793=1,AX796+1,AX796)</f>
        <v>1902</v>
      </c>
      <c r="AZ796" s="54">
        <f t="shared" ref="AZ796" si="18747">IF(AZ793=1,AY796+1,AY796)</f>
        <v>1902</v>
      </c>
      <c r="BA796" s="54">
        <f t="shared" ref="BA796" si="18748">IF(BA793=1,AZ796+1,AZ796)</f>
        <v>1903</v>
      </c>
      <c r="BB796" s="54">
        <f t="shared" ref="BB796" si="18749">IF(BB793=1,BA796+1,BA796)</f>
        <v>1903</v>
      </c>
      <c r="BC796" s="54">
        <f t="shared" ref="BC796" si="18750">IF(BC793=1,BB796+1,BB796)</f>
        <v>1903</v>
      </c>
      <c r="BD796" s="54">
        <f t="shared" ref="BD796" si="18751">IF(BD793=1,BC796+1,BC796)</f>
        <v>1903</v>
      </c>
      <c r="BE796" s="54">
        <f t="shared" ref="BE796" si="18752">IF(BE793=1,BD796+1,BD796)</f>
        <v>1903</v>
      </c>
      <c r="BF796" s="54">
        <f t="shared" ref="BF796" si="18753">IF(BF793=1,BE796+1,BE796)</f>
        <v>1903</v>
      </c>
      <c r="BG796" s="54">
        <f t="shared" ref="BG796" si="18754">IF(BG793=1,BF796+1,BF796)</f>
        <v>1903</v>
      </c>
      <c r="BH796" s="54">
        <f t="shared" ref="BH796" si="18755">IF(BH793=1,BG796+1,BG796)</f>
        <v>1903</v>
      </c>
      <c r="BI796" s="54">
        <f t="shared" ref="BI796" si="18756">IF(BI793=1,BH796+1,BH796)</f>
        <v>1903</v>
      </c>
      <c r="BJ796" s="54">
        <f t="shared" ref="BJ796" si="18757">IF(BJ793=1,BI796+1,BI796)</f>
        <v>1903</v>
      </c>
      <c r="BK796" s="54">
        <f t="shared" ref="BK796" si="18758">IF(BK793=1,BJ796+1,BJ796)</f>
        <v>1903</v>
      </c>
      <c r="BL796" s="54">
        <f t="shared" ref="BL796" si="18759">IF(BL793=1,BK796+1,BK796)</f>
        <v>1903</v>
      </c>
      <c r="BM796" s="54">
        <f t="shared" ref="BM796" si="18760">IF(BM793=1,BL796+1,BL796)</f>
        <v>1904</v>
      </c>
      <c r="BN796" s="54">
        <f t="shared" ref="BN796" si="18761">IF(BN793=1,BM796+1,BM796)</f>
        <v>1904</v>
      </c>
      <c r="BO796" s="54">
        <f t="shared" ref="BO796" si="18762">IF(BO793=1,BN796+1,BN796)</f>
        <v>1904</v>
      </c>
      <c r="BP796" s="54">
        <f t="shared" ref="BP796" si="18763">IF(BP793=1,BO796+1,BO796)</f>
        <v>1904</v>
      </c>
      <c r="BQ796" s="54">
        <f t="shared" ref="BQ796" si="18764">IF(BQ793=1,BP796+1,BP796)</f>
        <v>1904</v>
      </c>
      <c r="BR796" s="54">
        <f t="shared" ref="BR796" si="18765">IF(BR793=1,BQ796+1,BQ796)</f>
        <v>1904</v>
      </c>
      <c r="BS796" s="54">
        <f t="shared" ref="BS796" si="18766">IF(BS793=1,BR796+1,BR796)</f>
        <v>1904</v>
      </c>
      <c r="BT796" s="54">
        <f t="shared" ref="BT796" si="18767">IF(BT793=1,BS796+1,BS796)</f>
        <v>1904</v>
      </c>
      <c r="BU796" s="54">
        <f t="shared" ref="BU796" si="18768">IF(BU793=1,BT796+1,BT796)</f>
        <v>1904</v>
      </c>
      <c r="BV796" s="54">
        <f t="shared" ref="BV796" si="18769">IF(BV793=1,BU796+1,BU796)</f>
        <v>1904</v>
      </c>
      <c r="BW796" s="54">
        <f t="shared" ref="BW796" si="18770">IF(BW793=1,BV796+1,BV796)</f>
        <v>1904</v>
      </c>
      <c r="BX796" s="54">
        <f t="shared" ref="BX796" si="18771">IF(BX793=1,BW796+1,BW796)</f>
        <v>1904</v>
      </c>
      <c r="BY796" s="163"/>
      <c r="BZ796" s="164"/>
      <c r="CA796" s="165"/>
      <c r="CB796" s="165"/>
    </row>
    <row r="797" spans="1:96" s="98" customFormat="1" ht="16.2" customHeight="1" x14ac:dyDescent="0.3">
      <c r="A797" s="230"/>
      <c r="B797" s="105"/>
      <c r="C797" s="116"/>
      <c r="D797" s="116"/>
      <c r="E797" s="309"/>
      <c r="F797" s="309"/>
      <c r="G797" s="308"/>
      <c r="H797" s="308"/>
      <c r="I797" s="309"/>
      <c r="J797" s="310"/>
      <c r="K797" s="309"/>
      <c r="L797" s="312"/>
      <c r="M797" s="7"/>
      <c r="N797" s="315"/>
      <c r="P797" s="57" t="s">
        <v>170</v>
      </c>
      <c r="Q797" s="196"/>
      <c r="R797" s="196"/>
      <c r="S797" s="196"/>
      <c r="T797" s="196"/>
      <c r="U797" s="196"/>
      <c r="V797" s="196"/>
      <c r="W797" s="196"/>
      <c r="X797" s="196"/>
      <c r="Y797" s="196"/>
      <c r="Z797" s="196"/>
      <c r="AA797" s="196"/>
      <c r="AB797" s="196"/>
      <c r="AC797" s="196"/>
      <c r="AD797" s="196"/>
      <c r="AE797" s="196"/>
      <c r="AF797" s="196"/>
      <c r="AG797" s="196"/>
      <c r="AH797" s="196"/>
      <c r="AI797" s="196"/>
      <c r="AJ797" s="196"/>
      <c r="AK797" s="196"/>
      <c r="AL797" s="196"/>
      <c r="AM797" s="196"/>
      <c r="AN797" s="196"/>
      <c r="AO797" s="196"/>
      <c r="AP797" s="196"/>
      <c r="AQ797" s="196"/>
      <c r="AR797" s="196"/>
      <c r="AS797" s="196"/>
      <c r="AT797" s="196"/>
      <c r="AU797" s="196"/>
      <c r="AV797" s="196"/>
      <c r="AW797" s="196"/>
      <c r="AX797" s="196"/>
      <c r="AY797" s="196"/>
      <c r="AZ797" s="196"/>
      <c r="BA797" s="196"/>
      <c r="BB797" s="196"/>
      <c r="BC797" s="196"/>
      <c r="BD797" s="196"/>
      <c r="BE797" s="196"/>
      <c r="BF797" s="196"/>
      <c r="BG797" s="196"/>
      <c r="BH797" s="196"/>
      <c r="BI797" s="196"/>
      <c r="BJ797" s="196"/>
      <c r="BK797" s="196"/>
      <c r="BL797" s="196"/>
      <c r="BM797" s="196"/>
      <c r="BN797" s="196"/>
      <c r="BO797" s="196"/>
      <c r="BP797" s="196"/>
      <c r="BQ797" s="196"/>
      <c r="BR797" s="196"/>
      <c r="BS797" s="196"/>
      <c r="BT797" s="196"/>
      <c r="BU797" s="196"/>
      <c r="BV797" s="196"/>
      <c r="BW797" s="196"/>
      <c r="BX797" s="196"/>
      <c r="BY797" s="163"/>
      <c r="BZ797" s="164"/>
      <c r="CA797" s="165"/>
      <c r="CB797" s="165"/>
    </row>
    <row r="798" spans="1:96" s="98" customFormat="1" ht="23.4" customHeight="1" x14ac:dyDescent="0.3">
      <c r="A798" s="97"/>
      <c r="B798" s="117" t="s">
        <v>49</v>
      </c>
      <c r="C798" s="297"/>
      <c r="D798" s="297"/>
      <c r="E798" s="197"/>
      <c r="F798" s="193"/>
      <c r="G798" s="198"/>
      <c r="H798" s="199"/>
      <c r="I798" s="198"/>
      <c r="J798" s="167">
        <f>IF(I798="",0,IF(I798='Podpůrná data'!$A$10,'Podpůrná data'!$B$10,'Podpůrná data'!$B$11))</f>
        <v>0</v>
      </c>
      <c r="K798" s="166">
        <f>IFERROR(INT(ROUND(H798,2)*(VLOOKUP(INT(G798),'Podpůrná data'!$A$14:$B$73,2,FALSE))*(G798/(INT(G798)))),0)</f>
        <v>0</v>
      </c>
      <c r="L798" s="55">
        <f>J798*K798</f>
        <v>0</v>
      </c>
      <c r="M798" s="56">
        <f>IF(L798&gt;0,IF(ISTEXT(C798)=TRUE,0,1),0)</f>
        <v>0</v>
      </c>
      <c r="N798" s="142">
        <f>IF(L798&gt;0,1,0)</f>
        <v>0</v>
      </c>
      <c r="O798" s="118"/>
      <c r="P798" s="57" t="s">
        <v>94</v>
      </c>
      <c r="Q798" s="200"/>
      <c r="R798" s="200"/>
      <c r="S798" s="200"/>
      <c r="T798" s="200"/>
      <c r="U798" s="200"/>
      <c r="V798" s="200"/>
      <c r="W798" s="200"/>
      <c r="X798" s="200"/>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200"/>
      <c r="BE798" s="200"/>
      <c r="BF798" s="200"/>
      <c r="BG798" s="200"/>
      <c r="BH798" s="200"/>
      <c r="BI798" s="200"/>
      <c r="BJ798" s="200"/>
      <c r="BK798" s="200"/>
      <c r="BL798" s="200"/>
      <c r="BM798" s="200"/>
      <c r="BN798" s="200"/>
      <c r="BO798" s="200"/>
      <c r="BP798" s="200"/>
      <c r="BQ798" s="200"/>
      <c r="BR798" s="200"/>
      <c r="BS798" s="200"/>
      <c r="BT798" s="200"/>
      <c r="BU798" s="200"/>
      <c r="BV798" s="200"/>
      <c r="BW798" s="200"/>
      <c r="BX798" s="200"/>
      <c r="BY798" s="298">
        <f>SUM(Q806:BX806)</f>
        <v>0</v>
      </c>
      <c r="BZ798" s="300">
        <f>SUM(Q807:BX807)</f>
        <v>0</v>
      </c>
      <c r="CA798" s="302">
        <f>IF($N798=0,0,IF($BY798&gt;=215*$H798,1,0))</f>
        <v>0</v>
      </c>
      <c r="CB798" s="302">
        <f>IF($BY798&gt;=215*$H798,0,(CEILING(215*$H798,1)-$BY798))</f>
        <v>0</v>
      </c>
    </row>
    <row r="799" spans="1:96" s="98" customFormat="1" ht="28.8" x14ac:dyDescent="0.3">
      <c r="A799" s="97"/>
      <c r="B799" s="119"/>
      <c r="C799" s="73"/>
      <c r="D799" s="73"/>
      <c r="E799" s="73"/>
      <c r="F799" s="73"/>
      <c r="G799" s="73"/>
      <c r="H799" s="73"/>
      <c r="I799" s="73"/>
      <c r="J799" s="73"/>
      <c r="K799" s="73"/>
      <c r="L799" s="58"/>
      <c r="M799" s="7"/>
      <c r="N799" s="160"/>
      <c r="P799" s="57" t="s">
        <v>140</v>
      </c>
      <c r="Q799" s="201"/>
      <c r="R799" s="201"/>
      <c r="S799" s="201"/>
      <c r="T799" s="201"/>
      <c r="U799" s="201"/>
      <c r="V799" s="201"/>
      <c r="W799" s="201"/>
      <c r="X799" s="201"/>
      <c r="Y799" s="201"/>
      <c r="Z799" s="201"/>
      <c r="AA799" s="201"/>
      <c r="AB799" s="201"/>
      <c r="AC799" s="201"/>
      <c r="AD799" s="201"/>
      <c r="AE799" s="201"/>
      <c r="AF799" s="201"/>
      <c r="AG799" s="201"/>
      <c r="AH799" s="201"/>
      <c r="AI799" s="201"/>
      <c r="AJ799" s="201"/>
      <c r="AK799" s="201"/>
      <c r="AL799" s="201"/>
      <c r="AM799" s="201"/>
      <c r="AN799" s="201"/>
      <c r="AO799" s="201"/>
      <c r="AP799" s="201"/>
      <c r="AQ799" s="201"/>
      <c r="AR799" s="201"/>
      <c r="AS799" s="201"/>
      <c r="AT799" s="201"/>
      <c r="AU799" s="201"/>
      <c r="AV799" s="201"/>
      <c r="AW799" s="201"/>
      <c r="AX799" s="201"/>
      <c r="AY799" s="201"/>
      <c r="AZ799" s="201"/>
      <c r="BA799" s="201"/>
      <c r="BB799" s="201"/>
      <c r="BC799" s="201"/>
      <c r="BD799" s="201"/>
      <c r="BE799" s="201"/>
      <c r="BF799" s="201"/>
      <c r="BG799" s="201"/>
      <c r="BH799" s="201"/>
      <c r="BI799" s="201"/>
      <c r="BJ799" s="201"/>
      <c r="BK799" s="201"/>
      <c r="BL799" s="201"/>
      <c r="BM799" s="201"/>
      <c r="BN799" s="201"/>
      <c r="BO799" s="201"/>
      <c r="BP799" s="201"/>
      <c r="BQ799" s="201"/>
      <c r="BR799" s="201"/>
      <c r="BS799" s="201"/>
      <c r="BT799" s="201"/>
      <c r="BU799" s="201"/>
      <c r="BV799" s="201"/>
      <c r="BW799" s="201"/>
      <c r="BX799" s="201"/>
      <c r="BY799" s="298"/>
      <c r="BZ799" s="300"/>
      <c r="CA799" s="302"/>
      <c r="CB799" s="302"/>
    </row>
    <row r="800" spans="1:96" s="98" customFormat="1" ht="14.4" hidden="1" customHeight="1" x14ac:dyDescent="0.3">
      <c r="A800" s="97"/>
      <c r="B800" s="119"/>
      <c r="C800" s="73"/>
      <c r="D800" s="73"/>
      <c r="E800" s="73"/>
      <c r="F800" s="73"/>
      <c r="G800" s="73"/>
      <c r="H800" s="73"/>
      <c r="I800" s="73"/>
      <c r="J800" s="73"/>
      <c r="K800" s="73"/>
      <c r="L800" s="58"/>
      <c r="M800" s="7"/>
      <c r="N800" s="160"/>
      <c r="P800" s="59" t="s">
        <v>141</v>
      </c>
      <c r="Q800" s="60">
        <f>IF(Q798&lt;&gt;0,1,0)</f>
        <v>0</v>
      </c>
      <c r="R800" s="60">
        <f t="shared" ref="R800" si="18772">IF(Q800&gt;0,Q800+1,IF(R798&lt;&gt;0,1,0))</f>
        <v>0</v>
      </c>
      <c r="S800" s="60">
        <f t="shared" ref="S800" si="18773">IF(R800&gt;0,R800+1,IF(S798&lt;&gt;0,1,0))</f>
        <v>0</v>
      </c>
      <c r="T800" s="60">
        <f t="shared" ref="T800" si="18774">IF(S800&gt;0,S800+1,IF(T798&lt;&gt;0,1,0))</f>
        <v>0</v>
      </c>
      <c r="U800" s="60">
        <f t="shared" ref="U800" si="18775">IF(T800&gt;0,T800+1,IF(U798&lt;&gt;0,1,0))</f>
        <v>0</v>
      </c>
      <c r="V800" s="60">
        <f t="shared" ref="V800" si="18776">IF(U800&gt;0,U800+1,IF(V798&lt;&gt;0,1,0))</f>
        <v>0</v>
      </c>
      <c r="W800" s="60">
        <f t="shared" ref="W800" si="18777">IF(V800&gt;0,V800+1,IF(W798&lt;&gt;0,1,0))</f>
        <v>0</v>
      </c>
      <c r="X800" s="60">
        <f t="shared" ref="X800" si="18778">IF(W800&gt;0,W800+1,IF(X798&lt;&gt;0,1,0))</f>
        <v>0</v>
      </c>
      <c r="Y800" s="60">
        <f t="shared" ref="Y800" si="18779">IF(X800&gt;0,X800+1,IF(Y798&lt;&gt;0,1,0))</f>
        <v>0</v>
      </c>
      <c r="Z800" s="60">
        <f t="shared" ref="Z800" si="18780">IF(Y800&gt;0,Y800+1,IF(Z798&lt;&gt;0,1,0))</f>
        <v>0</v>
      </c>
      <c r="AA800" s="60">
        <f t="shared" ref="AA800" si="18781">IF(Z800&gt;0,Z800+1,IF(AA798&lt;&gt;0,1,0))</f>
        <v>0</v>
      </c>
      <c r="AB800" s="60">
        <f t="shared" ref="AB800" si="18782">IF(AA800&gt;0,AA800+1,IF(AB798&lt;&gt;0,1,0))</f>
        <v>0</v>
      </c>
      <c r="AC800" s="60">
        <f t="shared" ref="AC800" si="18783">IF(AB800&gt;0,AB800+1,IF(AC798&lt;&gt;0,1,0))</f>
        <v>0</v>
      </c>
      <c r="AD800" s="60">
        <f t="shared" ref="AD800" si="18784">IF(AC800&gt;0,AC800+1,IF(AD798&lt;&gt;0,1,0))</f>
        <v>0</v>
      </c>
      <c r="AE800" s="60">
        <f t="shared" ref="AE800" si="18785">IF(AD800&gt;0,AD800+1,IF(AE798&lt;&gt;0,1,0))</f>
        <v>0</v>
      </c>
      <c r="AF800" s="60">
        <f t="shared" ref="AF800" si="18786">IF(AE800&gt;0,AE800+1,IF(AF798&lt;&gt;0,1,0))</f>
        <v>0</v>
      </c>
      <c r="AG800" s="60">
        <f t="shared" ref="AG800" si="18787">IF(AF800&gt;0,AF800+1,IF(AG798&lt;&gt;0,1,0))</f>
        <v>0</v>
      </c>
      <c r="AH800" s="60">
        <f t="shared" ref="AH800" si="18788">IF(AG800&gt;0,AG800+1,IF(AH798&lt;&gt;0,1,0))</f>
        <v>0</v>
      </c>
      <c r="AI800" s="60">
        <f t="shared" ref="AI800" si="18789">IF(AH800&gt;0,AH800+1,IF(AI798&lt;&gt;0,1,0))</f>
        <v>0</v>
      </c>
      <c r="AJ800" s="60">
        <f t="shared" ref="AJ800" si="18790">IF(AI800&gt;0,AI800+1,IF(AJ798&lt;&gt;0,1,0))</f>
        <v>0</v>
      </c>
      <c r="AK800" s="60">
        <f t="shared" ref="AK800" si="18791">IF(AJ800&gt;0,AJ800+1,IF(AK798&lt;&gt;0,1,0))</f>
        <v>0</v>
      </c>
      <c r="AL800" s="60">
        <f t="shared" ref="AL800" si="18792">IF(AK800&gt;0,AK800+1,IF(AL798&lt;&gt;0,1,0))</f>
        <v>0</v>
      </c>
      <c r="AM800" s="60">
        <f t="shared" ref="AM800" si="18793">IF(AL800&gt;0,AL800+1,IF(AM798&lt;&gt;0,1,0))</f>
        <v>0</v>
      </c>
      <c r="AN800" s="60">
        <f t="shared" ref="AN800" si="18794">IF(AM800&gt;0,AM800+1,IF(AN798&lt;&gt;0,1,0))</f>
        <v>0</v>
      </c>
      <c r="AO800" s="60">
        <f t="shared" ref="AO800" si="18795">IF(AN800&gt;0,AN800+1,IF(AO798&lt;&gt;0,1,0))</f>
        <v>0</v>
      </c>
      <c r="AP800" s="60">
        <f t="shared" ref="AP800" si="18796">IF(AO800&gt;0,AO800+1,IF(AP798&lt;&gt;0,1,0))</f>
        <v>0</v>
      </c>
      <c r="AQ800" s="60">
        <f t="shared" ref="AQ800" si="18797">IF(AP800&gt;0,AP800+1,IF(AQ798&lt;&gt;0,1,0))</f>
        <v>0</v>
      </c>
      <c r="AR800" s="60">
        <f t="shared" ref="AR800" si="18798">IF(AQ800&gt;0,AQ800+1,IF(AR798&lt;&gt;0,1,0))</f>
        <v>0</v>
      </c>
      <c r="AS800" s="60">
        <f t="shared" ref="AS800" si="18799">IF(AR800&gt;0,AR800+1,IF(AS798&lt;&gt;0,1,0))</f>
        <v>0</v>
      </c>
      <c r="AT800" s="60">
        <f t="shared" ref="AT800" si="18800">IF(AS800&gt;0,AS800+1,IF(AT798&lt;&gt;0,1,0))</f>
        <v>0</v>
      </c>
      <c r="AU800" s="60">
        <f t="shared" ref="AU800" si="18801">IF(AT800&gt;0,AT800+1,IF(AU798&lt;&gt;0,1,0))</f>
        <v>0</v>
      </c>
      <c r="AV800" s="60">
        <f t="shared" ref="AV800" si="18802">IF(AU800&gt;0,AU800+1,IF(AV798&lt;&gt;0,1,0))</f>
        <v>0</v>
      </c>
      <c r="AW800" s="60">
        <f t="shared" ref="AW800" si="18803">IF(AV800&gt;0,AV800+1,IF(AW798&lt;&gt;0,1,0))</f>
        <v>0</v>
      </c>
      <c r="AX800" s="60">
        <f t="shared" ref="AX800" si="18804">IF(AW800&gt;0,AW800+1,IF(AX798&lt;&gt;0,1,0))</f>
        <v>0</v>
      </c>
      <c r="AY800" s="60">
        <f t="shared" ref="AY800" si="18805">IF(AX800&gt;0,AX800+1,IF(AY798&lt;&gt;0,1,0))</f>
        <v>0</v>
      </c>
      <c r="AZ800" s="60">
        <f t="shared" ref="AZ800" si="18806">IF(AY800&gt;0,AY800+1,IF(AZ798&lt;&gt;0,1,0))</f>
        <v>0</v>
      </c>
      <c r="BA800" s="60">
        <f t="shared" ref="BA800" si="18807">IF(AZ800&gt;0,AZ800+1,IF(BA798&lt;&gt;0,1,0))</f>
        <v>0</v>
      </c>
      <c r="BB800" s="60">
        <f t="shared" ref="BB800" si="18808">IF(BA800&gt;0,BA800+1,IF(BB798&lt;&gt;0,1,0))</f>
        <v>0</v>
      </c>
      <c r="BC800" s="60">
        <f t="shared" ref="BC800" si="18809">IF(BB800&gt;0,BB800+1,IF(BC798&lt;&gt;0,1,0))</f>
        <v>0</v>
      </c>
      <c r="BD800" s="60">
        <f t="shared" ref="BD800" si="18810">IF(BC800&gt;0,BC800+1,IF(BD798&lt;&gt;0,1,0))</f>
        <v>0</v>
      </c>
      <c r="BE800" s="60">
        <f t="shared" ref="BE800" si="18811">IF(BD800&gt;0,BD800+1,IF(BE798&lt;&gt;0,1,0))</f>
        <v>0</v>
      </c>
      <c r="BF800" s="60">
        <f t="shared" ref="BF800" si="18812">IF(BE800&gt;0,BE800+1,IF(BF798&lt;&gt;0,1,0))</f>
        <v>0</v>
      </c>
      <c r="BG800" s="60">
        <f t="shared" ref="BG800" si="18813">IF(BF800&gt;0,BF800+1,IF(BG798&lt;&gt;0,1,0))</f>
        <v>0</v>
      </c>
      <c r="BH800" s="60">
        <f t="shared" ref="BH800" si="18814">IF(BG800&gt;0,BG800+1,IF(BH798&lt;&gt;0,1,0))</f>
        <v>0</v>
      </c>
      <c r="BI800" s="60">
        <f t="shared" ref="BI800" si="18815">IF(BH800&gt;0,BH800+1,IF(BI798&lt;&gt;0,1,0))</f>
        <v>0</v>
      </c>
      <c r="BJ800" s="60">
        <f t="shared" ref="BJ800" si="18816">IF(BI800&gt;0,BI800+1,IF(BJ798&lt;&gt;0,1,0))</f>
        <v>0</v>
      </c>
      <c r="BK800" s="60">
        <f t="shared" ref="BK800" si="18817">IF(BJ800&gt;0,BJ800+1,IF(BK798&lt;&gt;0,1,0))</f>
        <v>0</v>
      </c>
      <c r="BL800" s="60">
        <f t="shared" ref="BL800" si="18818">IF(BK800&gt;0,BK800+1,IF(BL798&lt;&gt;0,1,0))</f>
        <v>0</v>
      </c>
      <c r="BM800" s="60">
        <f t="shared" ref="BM800" si="18819">IF(BL800&gt;0,BL800+1,IF(BM798&lt;&gt;0,1,0))</f>
        <v>0</v>
      </c>
      <c r="BN800" s="60">
        <f t="shared" ref="BN800" si="18820">IF(BM800&gt;0,BM800+1,IF(BN798&lt;&gt;0,1,0))</f>
        <v>0</v>
      </c>
      <c r="BO800" s="60">
        <f t="shared" ref="BO800" si="18821">IF(BN800&gt;0,BN800+1,IF(BO798&lt;&gt;0,1,0))</f>
        <v>0</v>
      </c>
      <c r="BP800" s="60">
        <f t="shared" ref="BP800" si="18822">IF(BO800&gt;0,BO800+1,IF(BP798&lt;&gt;0,1,0))</f>
        <v>0</v>
      </c>
      <c r="BQ800" s="60">
        <f t="shared" ref="BQ800" si="18823">IF(BP800&gt;0,BP800+1,IF(BQ798&lt;&gt;0,1,0))</f>
        <v>0</v>
      </c>
      <c r="BR800" s="60">
        <f t="shared" ref="BR800" si="18824">IF(BQ800&gt;0,BQ800+1,IF(BR798&lt;&gt;0,1,0))</f>
        <v>0</v>
      </c>
      <c r="BS800" s="60">
        <f t="shared" ref="BS800" si="18825">IF(BR800&gt;0,BR800+1,IF(BS798&lt;&gt;0,1,0))</f>
        <v>0</v>
      </c>
      <c r="BT800" s="60">
        <f t="shared" ref="BT800" si="18826">IF(BS800&gt;0,BS800+1,IF(BT798&lt;&gt;0,1,0))</f>
        <v>0</v>
      </c>
      <c r="BU800" s="60">
        <f t="shared" ref="BU800" si="18827">IF(BT800&gt;0,BT800+1,IF(BU798&lt;&gt;0,1,0))</f>
        <v>0</v>
      </c>
      <c r="BV800" s="60">
        <f t="shared" ref="BV800" si="18828">IF(BU800&gt;0,BU800+1,IF(BV798&lt;&gt;0,1,0))</f>
        <v>0</v>
      </c>
      <c r="BW800" s="60">
        <f t="shared" ref="BW800" si="18829">IF(BV800&gt;0,BV800+1,IF(BW798&lt;&gt;0,1,0))</f>
        <v>0</v>
      </c>
      <c r="BX800" s="60">
        <f t="shared" ref="BX800" si="18830">IF(BW800&gt;0,BW800+1,IF(BX798&lt;&gt;0,1,0))</f>
        <v>0</v>
      </c>
      <c r="BY800" s="298"/>
      <c r="BZ800" s="300"/>
      <c r="CA800" s="302"/>
      <c r="CB800" s="302"/>
    </row>
    <row r="801" spans="1:96" s="98" customFormat="1" ht="14.4" hidden="1" customHeight="1" x14ac:dyDescent="0.3">
      <c r="A801" s="97"/>
      <c r="B801" s="119"/>
      <c r="C801" s="73"/>
      <c r="D801" s="73"/>
      <c r="E801" s="73"/>
      <c r="F801" s="73"/>
      <c r="G801" s="73"/>
      <c r="H801" s="73"/>
      <c r="I801" s="73"/>
      <c r="J801" s="73"/>
      <c r="K801" s="73"/>
      <c r="L801" s="58"/>
      <c r="M801" s="7"/>
      <c r="N801" s="160"/>
      <c r="P801" s="59" t="s">
        <v>142</v>
      </c>
      <c r="Q801" s="60">
        <f>Q800</f>
        <v>0</v>
      </c>
      <c r="R801" s="60">
        <f>IF(R800=0,0,IF(OR(Q801=0,Q801=12),1,Q801+1))</f>
        <v>0</v>
      </c>
      <c r="S801" s="60">
        <f t="shared" ref="S801" si="18831">IF(S800=0,0,IF(OR(R801=0,R801=12),1,R801+1))</f>
        <v>0</v>
      </c>
      <c r="T801" s="60">
        <f t="shared" ref="T801" si="18832">IF(T800=0,0,IF(OR(S801=0,S801=12),1,S801+1))</f>
        <v>0</v>
      </c>
      <c r="U801" s="60">
        <f t="shared" ref="U801" si="18833">IF(U800=0,0,IF(OR(T801=0,T801=12),1,T801+1))</f>
        <v>0</v>
      </c>
      <c r="V801" s="60">
        <f t="shared" ref="V801" si="18834">IF(V800=0,0,IF(OR(U801=0,U801=12),1,U801+1))</f>
        <v>0</v>
      </c>
      <c r="W801" s="60">
        <f t="shared" ref="W801" si="18835">IF(W800=0,0,IF(OR(V801=0,V801=12),1,V801+1))</f>
        <v>0</v>
      </c>
      <c r="X801" s="60">
        <f t="shared" ref="X801" si="18836">IF(X800=0,0,IF(OR(W801=0,W801=12),1,W801+1))</f>
        <v>0</v>
      </c>
      <c r="Y801" s="60">
        <f t="shared" ref="Y801" si="18837">IF(Y800=0,0,IF(OR(X801=0,X801=12),1,X801+1))</f>
        <v>0</v>
      </c>
      <c r="Z801" s="60">
        <f t="shared" ref="Z801" si="18838">IF(Z800=0,0,IF(OR(Y801=0,Y801=12),1,Y801+1))</f>
        <v>0</v>
      </c>
      <c r="AA801" s="60">
        <f t="shared" ref="AA801" si="18839">IF(AA800=0,0,IF(OR(Z801=0,Z801=12),1,Z801+1))</f>
        <v>0</v>
      </c>
      <c r="AB801" s="60">
        <f t="shared" ref="AB801" si="18840">IF(AB800=0,0,IF(OR(AA801=0,AA801=12),1,AA801+1))</f>
        <v>0</v>
      </c>
      <c r="AC801" s="60">
        <f t="shared" ref="AC801" si="18841">IF(AC800=0,0,IF(OR(AB801=0,AB801=12),1,AB801+1))</f>
        <v>0</v>
      </c>
      <c r="AD801" s="60">
        <f t="shared" ref="AD801" si="18842">IF(AD800=0,0,IF(OR(AC801=0,AC801=12),1,AC801+1))</f>
        <v>0</v>
      </c>
      <c r="AE801" s="60">
        <f t="shared" ref="AE801" si="18843">IF(AE800=0,0,IF(OR(AD801=0,AD801=12),1,AD801+1))</f>
        <v>0</v>
      </c>
      <c r="AF801" s="60">
        <f t="shared" ref="AF801" si="18844">IF(AF800=0,0,IF(OR(AE801=0,AE801=12),1,AE801+1))</f>
        <v>0</v>
      </c>
      <c r="AG801" s="60">
        <f t="shared" ref="AG801" si="18845">IF(AG800=0,0,IF(OR(AF801=0,AF801=12),1,AF801+1))</f>
        <v>0</v>
      </c>
      <c r="AH801" s="60">
        <f t="shared" ref="AH801" si="18846">IF(AH800=0,0,IF(OR(AG801=0,AG801=12),1,AG801+1))</f>
        <v>0</v>
      </c>
      <c r="AI801" s="60">
        <f t="shared" ref="AI801" si="18847">IF(AI800=0,0,IF(OR(AH801=0,AH801=12),1,AH801+1))</f>
        <v>0</v>
      </c>
      <c r="AJ801" s="60">
        <f t="shared" ref="AJ801" si="18848">IF(AJ800=0,0,IF(OR(AI801=0,AI801=12),1,AI801+1))</f>
        <v>0</v>
      </c>
      <c r="AK801" s="60">
        <f t="shared" ref="AK801" si="18849">IF(AK800=0,0,IF(OR(AJ801=0,AJ801=12),1,AJ801+1))</f>
        <v>0</v>
      </c>
      <c r="AL801" s="60">
        <f t="shared" ref="AL801" si="18850">IF(AL800=0,0,IF(OR(AK801=0,AK801=12),1,AK801+1))</f>
        <v>0</v>
      </c>
      <c r="AM801" s="60">
        <f t="shared" ref="AM801" si="18851">IF(AM800=0,0,IF(OR(AL801=0,AL801=12),1,AL801+1))</f>
        <v>0</v>
      </c>
      <c r="AN801" s="60">
        <f t="shared" ref="AN801" si="18852">IF(AN800=0,0,IF(OR(AM801=0,AM801=12),1,AM801+1))</f>
        <v>0</v>
      </c>
      <c r="AO801" s="60">
        <f t="shared" ref="AO801" si="18853">IF(AO800=0,0,IF(OR(AN801=0,AN801=12),1,AN801+1))</f>
        <v>0</v>
      </c>
      <c r="AP801" s="60">
        <f t="shared" ref="AP801" si="18854">IF(AP800=0,0,IF(OR(AO801=0,AO801=12),1,AO801+1))</f>
        <v>0</v>
      </c>
      <c r="AQ801" s="60">
        <f t="shared" ref="AQ801" si="18855">IF(AQ800=0,0,IF(OR(AP801=0,AP801=12),1,AP801+1))</f>
        <v>0</v>
      </c>
      <c r="AR801" s="60">
        <f t="shared" ref="AR801" si="18856">IF(AR800=0,0,IF(OR(AQ801=0,AQ801=12),1,AQ801+1))</f>
        <v>0</v>
      </c>
      <c r="AS801" s="60">
        <f t="shared" ref="AS801" si="18857">IF(AS800=0,0,IF(OR(AR801=0,AR801=12),1,AR801+1))</f>
        <v>0</v>
      </c>
      <c r="AT801" s="60">
        <f t="shared" ref="AT801" si="18858">IF(AT800=0,0,IF(OR(AS801=0,AS801=12),1,AS801+1))</f>
        <v>0</v>
      </c>
      <c r="AU801" s="60">
        <f t="shared" ref="AU801" si="18859">IF(AU800=0,0,IF(OR(AT801=0,AT801=12),1,AT801+1))</f>
        <v>0</v>
      </c>
      <c r="AV801" s="60">
        <f t="shared" ref="AV801" si="18860">IF(AV800=0,0,IF(OR(AU801=0,AU801=12),1,AU801+1))</f>
        <v>0</v>
      </c>
      <c r="AW801" s="60">
        <f t="shared" ref="AW801" si="18861">IF(AW800=0,0,IF(OR(AV801=0,AV801=12),1,AV801+1))</f>
        <v>0</v>
      </c>
      <c r="AX801" s="60">
        <f t="shared" ref="AX801" si="18862">IF(AX800=0,0,IF(OR(AW801=0,AW801=12),1,AW801+1))</f>
        <v>0</v>
      </c>
      <c r="AY801" s="60">
        <f t="shared" ref="AY801" si="18863">IF(AY800=0,0,IF(OR(AX801=0,AX801=12),1,AX801+1))</f>
        <v>0</v>
      </c>
      <c r="AZ801" s="60">
        <f t="shared" ref="AZ801" si="18864">IF(AZ800=0,0,IF(OR(AY801=0,AY801=12),1,AY801+1))</f>
        <v>0</v>
      </c>
      <c r="BA801" s="60">
        <f t="shared" ref="BA801" si="18865">IF(BA800=0,0,IF(OR(AZ801=0,AZ801=12),1,AZ801+1))</f>
        <v>0</v>
      </c>
      <c r="BB801" s="60">
        <f t="shared" ref="BB801" si="18866">IF(BB800=0,0,IF(OR(BA801=0,BA801=12),1,BA801+1))</f>
        <v>0</v>
      </c>
      <c r="BC801" s="60">
        <f t="shared" ref="BC801" si="18867">IF(BC800=0,0,IF(OR(BB801=0,BB801=12),1,BB801+1))</f>
        <v>0</v>
      </c>
      <c r="BD801" s="60">
        <f t="shared" ref="BD801" si="18868">IF(BD800=0,0,IF(OR(BC801=0,BC801=12),1,BC801+1))</f>
        <v>0</v>
      </c>
      <c r="BE801" s="60">
        <f t="shared" ref="BE801" si="18869">IF(BE800=0,0,IF(OR(BD801=0,BD801=12),1,BD801+1))</f>
        <v>0</v>
      </c>
      <c r="BF801" s="60">
        <f t="shared" ref="BF801" si="18870">IF(BF800=0,0,IF(OR(BE801=0,BE801=12),1,BE801+1))</f>
        <v>0</v>
      </c>
      <c r="BG801" s="60">
        <f t="shared" ref="BG801" si="18871">IF(BG800=0,0,IF(OR(BF801=0,BF801=12),1,BF801+1))</f>
        <v>0</v>
      </c>
      <c r="BH801" s="60">
        <f t="shared" ref="BH801" si="18872">IF(BH800=0,0,IF(OR(BG801=0,BG801=12),1,BG801+1))</f>
        <v>0</v>
      </c>
      <c r="BI801" s="60">
        <f t="shared" ref="BI801" si="18873">IF(BI800=0,0,IF(OR(BH801=0,BH801=12),1,BH801+1))</f>
        <v>0</v>
      </c>
      <c r="BJ801" s="60">
        <f t="shared" ref="BJ801" si="18874">IF(BJ800=0,0,IF(OR(BI801=0,BI801=12),1,BI801+1))</f>
        <v>0</v>
      </c>
      <c r="BK801" s="60">
        <f t="shared" ref="BK801" si="18875">IF(BK800=0,0,IF(OR(BJ801=0,BJ801=12),1,BJ801+1))</f>
        <v>0</v>
      </c>
      <c r="BL801" s="60">
        <f t="shared" ref="BL801" si="18876">IF(BL800=0,0,IF(OR(BK801=0,BK801=12),1,BK801+1))</f>
        <v>0</v>
      </c>
      <c r="BM801" s="60">
        <f t="shared" ref="BM801" si="18877">IF(BM800=0,0,IF(OR(BL801=0,BL801=12),1,BL801+1))</f>
        <v>0</v>
      </c>
      <c r="BN801" s="60">
        <f t="shared" ref="BN801" si="18878">IF(BN800=0,0,IF(OR(BM801=0,BM801=12),1,BM801+1))</f>
        <v>0</v>
      </c>
      <c r="BO801" s="60">
        <f t="shared" ref="BO801" si="18879">IF(BO800=0,0,IF(OR(BN801=0,BN801=12),1,BN801+1))</f>
        <v>0</v>
      </c>
      <c r="BP801" s="60">
        <f t="shared" ref="BP801" si="18880">IF(BP800=0,0,IF(OR(BO801=0,BO801=12),1,BO801+1))</f>
        <v>0</v>
      </c>
      <c r="BQ801" s="60">
        <f t="shared" ref="BQ801" si="18881">IF(BQ800=0,0,IF(OR(BP801=0,BP801=12),1,BP801+1))</f>
        <v>0</v>
      </c>
      <c r="BR801" s="60">
        <f t="shared" ref="BR801" si="18882">IF(BR800=0,0,IF(OR(BQ801=0,BQ801=12),1,BQ801+1))</f>
        <v>0</v>
      </c>
      <c r="BS801" s="60">
        <f t="shared" ref="BS801" si="18883">IF(BS800=0,0,IF(OR(BR801=0,BR801=12),1,BR801+1))</f>
        <v>0</v>
      </c>
      <c r="BT801" s="60">
        <f t="shared" ref="BT801" si="18884">IF(BT800=0,0,IF(OR(BS801=0,BS801=12),1,BS801+1))</f>
        <v>0</v>
      </c>
      <c r="BU801" s="60">
        <f t="shared" ref="BU801" si="18885">IF(BU800=0,0,IF(OR(BT801=0,BT801=12),1,BT801+1))</f>
        <v>0</v>
      </c>
      <c r="BV801" s="60">
        <f t="shared" ref="BV801" si="18886">IF(BV800=0,0,IF(OR(BU801=0,BU801=12),1,BU801+1))</f>
        <v>0</v>
      </c>
      <c r="BW801" s="60">
        <f t="shared" ref="BW801" si="18887">IF(BW800=0,0,IF(OR(BV801=0,BV801=12),1,BV801+1))</f>
        <v>0</v>
      </c>
      <c r="BX801" s="60">
        <f t="shared" ref="BX801" si="18888">IF(BX800=0,0,IF(OR(BW801=0,BW801=12),1,BW801+1))</f>
        <v>0</v>
      </c>
      <c r="BY801" s="298"/>
      <c r="BZ801" s="300"/>
      <c r="CA801" s="302"/>
      <c r="CB801" s="302"/>
    </row>
    <row r="802" spans="1:96" s="98" customFormat="1" ht="43.2" x14ac:dyDescent="0.3">
      <c r="A802" s="97"/>
      <c r="B802" s="119"/>
      <c r="C802" s="73"/>
      <c r="D802" s="73"/>
      <c r="E802" s="73"/>
      <c r="F802" s="73"/>
      <c r="G802" s="73"/>
      <c r="H802" s="73"/>
      <c r="I802" s="73"/>
      <c r="J802" s="73"/>
      <c r="K802" s="73"/>
      <c r="L802" s="58"/>
      <c r="M802" s="7"/>
      <c r="N802" s="160"/>
      <c r="P802" s="57" t="s">
        <v>221</v>
      </c>
      <c r="Q802" s="62">
        <f>IF(Q801&gt;0,IF(Q805&gt;$K798,$K798,Q805),0)</f>
        <v>0</v>
      </c>
      <c r="R802" s="62">
        <f>IF(R801&gt;0,IF((SUMIFS($Q804:Q804,$Q801:Q801,12)+IF(Q801=12,0,Q802)+R805)&gt;=$K798,$K798-FLOOR(SUMIFS($Q804:Q804,$Q801:Q801,12),1),IF(R801=1,R805,R805+Q802)),0)</f>
        <v>0</v>
      </c>
      <c r="S802" s="62">
        <f>IF(S801&gt;0,IF((SUMIFS($Q804:R804,$Q801:R801,12)+IF(R801=12,0,R802)+S805)&gt;=$K798,$K798-FLOOR(SUMIFS($Q804:R804,$Q801:R801,12),1),IF(S801=1,S805,S805+R802)),0)</f>
        <v>0</v>
      </c>
      <c r="T802" s="62">
        <f>IF(T801&gt;0,IF((SUMIFS($Q804:S804,$Q801:S801,12)+IF(S801=12,0,S802)+T805)&gt;=$K798,$K798-FLOOR(SUMIFS($Q804:S804,$Q801:S801,12),1),IF(T801=1,T805,T805+S802)),0)</f>
        <v>0</v>
      </c>
      <c r="U802" s="62">
        <f>IF(U801&gt;0,IF((SUMIFS($Q804:T804,$Q801:T801,12)+IF(T801=12,0,T802)+U805)&gt;=$K798,$K798-FLOOR(SUMIFS($Q804:T804,$Q801:T801,12),1),IF(U801=1,U805,U805+T802)),0)</f>
        <v>0</v>
      </c>
      <c r="V802" s="62">
        <f>IF(V801&gt;0,IF((SUMIFS($Q804:U804,$Q801:U801,12)+IF(U801=12,0,U802)+V805)&gt;=$K798,$K798-FLOOR(SUMIFS($Q804:U804,$Q801:U801,12),1),IF(V801=1,V805,V805+U802)),0)</f>
        <v>0</v>
      </c>
      <c r="W802" s="62">
        <f>IF(W801&gt;0,IF((SUMIFS($Q804:V804,$Q801:V801,12)+IF(V801=12,0,V802)+W805)&gt;=$K798,$K798-FLOOR(SUMIFS($Q804:V804,$Q801:V801,12),1),IF(W801=1,W805,W805+V802)),0)</f>
        <v>0</v>
      </c>
      <c r="X802" s="62">
        <f>IF(X801&gt;0,IF((SUMIFS($Q804:W804,$Q801:W801,12)+IF(W801=12,0,W802)+X805)&gt;=$K798,$K798-FLOOR(SUMIFS($Q804:W804,$Q801:W801,12),1),IF(X801=1,X805,X805+W802)),0)</f>
        <v>0</v>
      </c>
      <c r="Y802" s="62">
        <f>IF(Y801&gt;0,IF((SUMIFS($Q804:X804,$Q801:X801,12)+IF(X801=12,0,X802)+Y805)&gt;=$K798,$K798-FLOOR(SUMIFS($Q804:X804,$Q801:X801,12),1),IF(Y801=1,Y805,Y805+X802)),0)</f>
        <v>0</v>
      </c>
      <c r="Z802" s="62">
        <f>IF(Z801&gt;0,IF((SUMIFS($Q804:Y804,$Q801:Y801,12)+IF(Y801=12,0,Y802)+Z805)&gt;=$K798,$K798-FLOOR(SUMIFS($Q804:Y804,$Q801:Y801,12),1),IF(Z801=1,Z805,Z805+Y802)),0)</f>
        <v>0</v>
      </c>
      <c r="AA802" s="62">
        <f>IF(AA801&gt;0,IF((SUMIFS($Q804:Z804,$Q801:Z801,12)+IF(Z801=12,0,Z802)+AA805)&gt;=$K798,$K798-FLOOR(SUMIFS($Q804:Z804,$Q801:Z801,12),1),IF(AA801=1,AA805,AA805+Z802)),0)</f>
        <v>0</v>
      </c>
      <c r="AB802" s="62">
        <f>IF(AB801&gt;0,IF((SUMIFS($Q804:AA804,$Q801:AA801,12)+IF(AA801=12,0,AA802)+AB805)&gt;=$K798,$K798-FLOOR(SUMIFS($Q804:AA804,$Q801:AA801,12),1),IF(AB801=1,AB805,AB805+AA802)),0)</f>
        <v>0</v>
      </c>
      <c r="AC802" s="62">
        <f>IF(AC801&gt;0,IF((SUMIFS($Q804:AB804,$Q801:AB801,12)+IF(AB801=12,0,AB802)+AC805)&gt;=$K798,$K798-FLOOR(SUMIFS($Q804:AB804,$Q801:AB801,12),1),IF(AC801=1,AC805,AC805+AB802)),0)</f>
        <v>0</v>
      </c>
      <c r="AD802" s="62">
        <f>IF(AD801&gt;0,IF((SUMIFS($Q804:AC804,$Q801:AC801,12)+IF(AC801=12,0,AC802)+AD805)&gt;=$K798,$K798-FLOOR(SUMIFS($Q804:AC804,$Q801:AC801,12),1),IF(AD801=1,AD805,AD805+AC802)),0)</f>
        <v>0</v>
      </c>
      <c r="AE802" s="62">
        <f>IF(AE801&gt;0,IF((SUMIFS($Q804:AD804,$Q801:AD801,12)+IF(AD801=12,0,AD802)+AE805)&gt;=$K798,$K798-FLOOR(SUMIFS($Q804:AD804,$Q801:AD801,12),1),IF(AE801=1,AE805,AE805+AD802)),0)</f>
        <v>0</v>
      </c>
      <c r="AF802" s="62">
        <f>IF(AF801&gt;0,IF((SUMIFS($Q804:AE804,$Q801:AE801,12)+IF(AE801=12,0,AE802)+AF805)&gt;=$K798,$K798-FLOOR(SUMIFS($Q804:AE804,$Q801:AE801,12),1),IF(AF801=1,AF805,AF805+AE802)),0)</f>
        <v>0</v>
      </c>
      <c r="AG802" s="62">
        <f>IF(AG801&gt;0,IF((SUMIFS($Q804:AF804,$Q801:AF801,12)+IF(AF801=12,0,AF802)+AG805)&gt;=$K798,$K798-FLOOR(SUMIFS($Q804:AF804,$Q801:AF801,12),1),IF(AG801=1,AG805,AG805+AF802)),0)</f>
        <v>0</v>
      </c>
      <c r="AH802" s="62">
        <f>IF(AH801&gt;0,IF((SUMIFS($Q804:AG804,$Q801:AG801,12)+IF(AG801=12,0,AG802)+AH805)&gt;=$K798,$K798-FLOOR(SUMIFS($Q804:AG804,$Q801:AG801,12),1),IF(AH801=1,AH805,AH805+AG802)),0)</f>
        <v>0</v>
      </c>
      <c r="AI802" s="62">
        <f>IF(AI801&gt;0,IF((SUMIFS($Q804:AH804,$Q801:AH801,12)+IF(AH801=12,0,AH802)+AI805)&gt;=$K798,$K798-FLOOR(SUMIFS($Q804:AH804,$Q801:AH801,12),1),IF(AI801=1,AI805,AI805+AH802)),0)</f>
        <v>0</v>
      </c>
      <c r="AJ802" s="62">
        <f>IF(AJ801&gt;0,IF((SUMIFS($Q804:AI804,$Q801:AI801,12)+IF(AI801=12,0,AI802)+AJ805)&gt;=$K798,$K798-FLOOR(SUMIFS($Q804:AI804,$Q801:AI801,12),1),IF(AJ801=1,AJ805,AJ805+AI802)),0)</f>
        <v>0</v>
      </c>
      <c r="AK802" s="62">
        <f>IF(AK801&gt;0,IF((SUMIFS($Q804:AJ804,$Q801:AJ801,12)+IF(AJ801=12,0,AJ802)+AK805)&gt;=$K798,$K798-FLOOR(SUMIFS($Q804:AJ804,$Q801:AJ801,12),1),IF(AK801=1,AK805,AK805+AJ802)),0)</f>
        <v>0</v>
      </c>
      <c r="AL802" s="62">
        <f>IF(AL801&gt;0,IF((SUMIFS($Q804:AK804,$Q801:AK801,12)+IF(AK801=12,0,AK802)+AL805)&gt;=$K798,$K798-FLOOR(SUMIFS($Q804:AK804,$Q801:AK801,12),1),IF(AL801=1,AL805,AL805+AK802)),0)</f>
        <v>0</v>
      </c>
      <c r="AM802" s="62">
        <f>IF(AM801&gt;0,IF((SUMIFS($Q804:AL804,$Q801:AL801,12)+IF(AL801=12,0,AL802)+AM805)&gt;=$K798,$K798-FLOOR(SUMIFS($Q804:AL804,$Q801:AL801,12),1),IF(AM801=1,AM805,AM805+AL802)),0)</f>
        <v>0</v>
      </c>
      <c r="AN802" s="62">
        <f>IF(AN801&gt;0,IF((SUMIFS($Q804:AM804,$Q801:AM801,12)+IF(AM801=12,0,AM802)+AN805)&gt;=$K798,$K798-FLOOR(SUMIFS($Q804:AM804,$Q801:AM801,12),1),IF(AN801=1,AN805,AN805+AM802)),0)</f>
        <v>0</v>
      </c>
      <c r="AO802" s="62">
        <f>IF(AO801&gt;0,IF((SUMIFS($Q804:AN804,$Q801:AN801,12)+IF(AN801=12,0,AN802)+AO805)&gt;=$K798,$K798-FLOOR(SUMIFS($Q804:AN804,$Q801:AN801,12),1),IF(AO801=1,AO805,AO805+AN802)),0)</f>
        <v>0</v>
      </c>
      <c r="AP802" s="62">
        <f>IF(AP801&gt;0,IF((SUMIFS($Q804:AO804,$Q801:AO801,12)+IF(AO801=12,0,AO802)+AP805)&gt;=$K798,$K798-FLOOR(SUMIFS($Q804:AO804,$Q801:AO801,12),1),IF(AP801=1,AP805,AP805+AO802)),0)</f>
        <v>0</v>
      </c>
      <c r="AQ802" s="62">
        <f>IF(AQ801&gt;0,IF((SUMIFS($Q804:AP804,$Q801:AP801,12)+IF(AP801=12,0,AP802)+AQ805)&gt;=$K798,$K798-FLOOR(SUMIFS($Q804:AP804,$Q801:AP801,12),1),IF(AQ801=1,AQ805,AQ805+AP802)),0)</f>
        <v>0</v>
      </c>
      <c r="AR802" s="62">
        <f>IF(AR801&gt;0,IF((SUMIFS($Q804:AQ804,$Q801:AQ801,12)+IF(AQ801=12,0,AQ802)+AR805)&gt;=$K798,$K798-FLOOR(SUMIFS($Q804:AQ804,$Q801:AQ801,12),1),IF(AR801=1,AR805,AR805+AQ802)),0)</f>
        <v>0</v>
      </c>
      <c r="AS802" s="62">
        <f>IF(AS801&gt;0,IF((SUMIFS($Q804:AR804,$Q801:AR801,12)+IF(AR801=12,0,AR802)+AS805)&gt;=$K798,$K798-FLOOR(SUMIFS($Q804:AR804,$Q801:AR801,12),1),IF(AS801=1,AS805,AS805+AR802)),0)</f>
        <v>0</v>
      </c>
      <c r="AT802" s="62">
        <f>IF(AT801&gt;0,IF((SUMIFS($Q804:AS804,$Q801:AS801,12)+IF(AS801=12,0,AS802)+AT805)&gt;=$K798,$K798-FLOOR(SUMIFS($Q804:AS804,$Q801:AS801,12),1),IF(AT801=1,AT805,AT805+AS802)),0)</f>
        <v>0</v>
      </c>
      <c r="AU802" s="62">
        <f>IF(AU801&gt;0,IF((SUMIFS($Q804:AT804,$Q801:AT801,12)+IF(AT801=12,0,AT802)+AU805)&gt;=$K798,$K798-FLOOR(SUMIFS($Q804:AT804,$Q801:AT801,12),1),IF(AU801=1,AU805,AU805+AT802)),0)</f>
        <v>0</v>
      </c>
      <c r="AV802" s="62">
        <f>IF(AV801&gt;0,IF((SUMIFS($Q804:AU804,$Q801:AU801,12)+IF(AU801=12,0,AU802)+AV805)&gt;=$K798,$K798-FLOOR(SUMIFS($Q804:AU804,$Q801:AU801,12),1),IF(AV801=1,AV805,AV805+AU802)),0)</f>
        <v>0</v>
      </c>
      <c r="AW802" s="62">
        <f>IF(AW801&gt;0,IF((SUMIFS($Q804:AV804,$Q801:AV801,12)+IF(AV801=12,0,AV802)+AW805)&gt;=$K798,$K798-FLOOR(SUMIFS($Q804:AV804,$Q801:AV801,12),1),IF(AW801=1,AW805,AW805+AV802)),0)</f>
        <v>0</v>
      </c>
      <c r="AX802" s="62">
        <f>IF(AX801&gt;0,IF((SUMIFS($Q804:AW804,$Q801:AW801,12)+IF(AW801=12,0,AW802)+AX805)&gt;=$K798,$K798-FLOOR(SUMIFS($Q804:AW804,$Q801:AW801,12),1),IF(AX801=1,AX805,AX805+AW802)),0)</f>
        <v>0</v>
      </c>
      <c r="AY802" s="62">
        <f>IF(AY801&gt;0,IF((SUMIFS($Q804:AX804,$Q801:AX801,12)+IF(AX801=12,0,AX802)+AY805)&gt;=$K798,$K798-FLOOR(SUMIFS($Q804:AX804,$Q801:AX801,12),1),IF(AY801=1,AY805,AY805+AX802)),0)</f>
        <v>0</v>
      </c>
      <c r="AZ802" s="62">
        <f>IF(AZ801&gt;0,IF((SUMIFS($Q804:AY804,$Q801:AY801,12)+IF(AY801=12,0,AY802)+AZ805)&gt;=$K798,$K798-FLOOR(SUMIFS($Q804:AY804,$Q801:AY801,12),1),IF(AZ801=1,AZ805,AZ805+AY802)),0)</f>
        <v>0</v>
      </c>
      <c r="BA802" s="62">
        <f>IF(BA801&gt;0,IF((SUMIFS($Q804:AZ804,$Q801:AZ801,12)+IF(AZ801=12,0,AZ802)+BA805)&gt;=$K798,$K798-FLOOR(SUMIFS($Q804:AZ804,$Q801:AZ801,12),1),IF(BA801=1,BA805,BA805+AZ802)),0)</f>
        <v>0</v>
      </c>
      <c r="BB802" s="62">
        <f>IF(BB801&gt;0,IF((SUMIFS($Q804:BA804,$Q801:BA801,12)+IF(BA801=12,0,BA802)+BB805)&gt;=$K798,$K798-FLOOR(SUMIFS($Q804:BA804,$Q801:BA801,12),1),IF(BB801=1,BB805,BB805+BA802)),0)</f>
        <v>0</v>
      </c>
      <c r="BC802" s="62">
        <f>IF(BC801&gt;0,IF((SUMIFS($Q804:BB804,$Q801:BB801,12)+IF(BB801=12,0,BB802)+BC805)&gt;=$K798,$K798-FLOOR(SUMIFS($Q804:BB804,$Q801:BB801,12),1),IF(BC801=1,BC805,BC805+BB802)),0)</f>
        <v>0</v>
      </c>
      <c r="BD802" s="62">
        <f>IF(BD801&gt;0,IF((SUMIFS($Q804:BC804,$Q801:BC801,12)+IF(BC801=12,0,BC802)+BD805)&gt;=$K798,$K798-FLOOR(SUMIFS($Q804:BC804,$Q801:BC801,12),1),IF(BD801=1,BD805,BD805+BC802)),0)</f>
        <v>0</v>
      </c>
      <c r="BE802" s="62">
        <f>IF(BE801&gt;0,IF((SUMIFS($Q804:BD804,$Q801:BD801,12)+IF(BD801=12,0,BD802)+BE805)&gt;=$K798,$K798-FLOOR(SUMIFS($Q804:BD804,$Q801:BD801,12),1),IF(BE801=1,BE805,BE805+BD802)),0)</f>
        <v>0</v>
      </c>
      <c r="BF802" s="62">
        <f>IF(BF801&gt;0,IF((SUMIFS($Q804:BE804,$Q801:BE801,12)+IF(BE801=12,0,BE802)+BF805)&gt;=$K798,$K798-FLOOR(SUMIFS($Q804:BE804,$Q801:BE801,12),1),IF(BF801=1,BF805,BF805+BE802)),0)</f>
        <v>0</v>
      </c>
      <c r="BG802" s="62">
        <f>IF(BG801&gt;0,IF((SUMIFS($Q804:BF804,$Q801:BF801,12)+IF(BF801=12,0,BF802)+BG805)&gt;=$K798,$K798-FLOOR(SUMIFS($Q804:BF804,$Q801:BF801,12),1),IF(BG801=1,BG805,BG805+BF802)),0)</f>
        <v>0</v>
      </c>
      <c r="BH802" s="62">
        <f>IF(BH801&gt;0,IF((SUMIFS($Q804:BG804,$Q801:BG801,12)+IF(BG801=12,0,BG802)+BH805)&gt;=$K798,$K798-FLOOR(SUMIFS($Q804:BG804,$Q801:BG801,12),1),IF(BH801=1,BH805,BH805+BG802)),0)</f>
        <v>0</v>
      </c>
      <c r="BI802" s="62">
        <f>IF(BI801&gt;0,IF((SUMIFS($Q804:BH804,$Q801:BH801,12)+IF(BH801=12,0,BH802)+BI805)&gt;=$K798,$K798-FLOOR(SUMIFS($Q804:BH804,$Q801:BH801,12),1),IF(BI801=1,BI805,BI805+BH802)),0)</f>
        <v>0</v>
      </c>
      <c r="BJ802" s="62">
        <f>IF(BJ801&gt;0,IF((SUMIFS($Q804:BI804,$Q801:BI801,12)+IF(BI801=12,0,BI802)+BJ805)&gt;=$K798,$K798-FLOOR(SUMIFS($Q804:BI804,$Q801:BI801,12),1),IF(BJ801=1,BJ805,BJ805+BI802)),0)</f>
        <v>0</v>
      </c>
      <c r="BK802" s="62">
        <f>IF(BK801&gt;0,IF((SUMIFS($Q804:BJ804,$Q801:BJ801,12)+IF(BJ801=12,0,BJ802)+BK805)&gt;=$K798,$K798-FLOOR(SUMIFS($Q804:BJ804,$Q801:BJ801,12),1),IF(BK801=1,BK805,BK805+BJ802)),0)</f>
        <v>0</v>
      </c>
      <c r="BL802" s="62">
        <f>IF(BL801&gt;0,IF((SUMIFS($Q804:BK804,$Q801:BK801,12)+IF(BK801=12,0,BK802)+BL805)&gt;=$K798,$K798-FLOOR(SUMIFS($Q804:BK804,$Q801:BK801,12),1),IF(BL801=1,BL805,BL805+BK802)),0)</f>
        <v>0</v>
      </c>
      <c r="BM802" s="62">
        <f>IF(BM801&gt;0,IF((SUMIFS($Q804:BL804,$Q801:BL801,12)+IF(BL801=12,0,BL802)+BM805)&gt;=$K798,$K798-FLOOR(SUMIFS($Q804:BL804,$Q801:BL801,12),1),IF(BM801=1,BM805,BM805+BL802)),0)</f>
        <v>0</v>
      </c>
      <c r="BN802" s="62">
        <f>IF(BN801&gt;0,IF((SUMIFS($Q804:BM804,$Q801:BM801,12)+IF(BM801=12,0,BM802)+BN805)&gt;=$K798,$K798-FLOOR(SUMIFS($Q804:BM804,$Q801:BM801,12),1),IF(BN801=1,BN805,BN805+BM802)),0)</f>
        <v>0</v>
      </c>
      <c r="BO802" s="62">
        <f>IF(BO801&gt;0,IF((SUMIFS($Q804:BN804,$Q801:BN801,12)+IF(BN801=12,0,BN802)+BO805)&gt;=$K798,$K798-FLOOR(SUMIFS($Q804:BN804,$Q801:BN801,12),1),IF(BO801=1,BO805,BO805+BN802)),0)</f>
        <v>0</v>
      </c>
      <c r="BP802" s="62">
        <f>IF(BP801&gt;0,IF((SUMIFS($Q804:BO804,$Q801:BO801,12)+IF(BO801=12,0,BO802)+BP805)&gt;=$K798,$K798-FLOOR(SUMIFS($Q804:BO804,$Q801:BO801,12),1),IF(BP801=1,BP805,BP805+BO802)),0)</f>
        <v>0</v>
      </c>
      <c r="BQ802" s="62">
        <f>IF(BQ801&gt;0,IF((SUMIFS($Q804:BP804,$Q801:BP801,12)+IF(BP801=12,0,BP802)+BQ805)&gt;=$K798,$K798-FLOOR(SUMIFS($Q804:BP804,$Q801:BP801,12),1),IF(BQ801=1,BQ805,BQ805+BP802)),0)</f>
        <v>0</v>
      </c>
      <c r="BR802" s="62">
        <f>IF(BR801&gt;0,IF((SUMIFS($Q804:BQ804,$Q801:BQ801,12)+IF(BQ801=12,0,BQ802)+BR805)&gt;=$K798,$K798-FLOOR(SUMIFS($Q804:BQ804,$Q801:BQ801,12),1),IF(BR801=1,BR805,BR805+BQ802)),0)</f>
        <v>0</v>
      </c>
      <c r="BS802" s="62">
        <f>IF(BS801&gt;0,IF((SUMIFS($Q804:BR804,$Q801:BR801,12)+IF(BR801=12,0,BR802)+BS805)&gt;=$K798,$K798-FLOOR(SUMIFS($Q804:BR804,$Q801:BR801,12),1),IF(BS801=1,BS805,BS805+BR802)),0)</f>
        <v>0</v>
      </c>
      <c r="BT802" s="62">
        <f>IF(BT801&gt;0,IF((SUMIFS($Q804:BS804,$Q801:BS801,12)+IF(BS801=12,0,BS802)+BT805)&gt;=$K798,$K798-FLOOR(SUMIFS($Q804:BS804,$Q801:BS801,12),1),IF(BT801=1,BT805,BT805+BS802)),0)</f>
        <v>0</v>
      </c>
      <c r="BU802" s="62">
        <f>IF(BU801&gt;0,IF((SUMIFS($Q804:BT804,$Q801:BT801,12)+IF(BT801=12,0,BT802)+BU805)&gt;=$K798,$K798-FLOOR(SUMIFS($Q804:BT804,$Q801:BT801,12),1),IF(BU801=1,BU805,BU805+BT802)),0)</f>
        <v>0</v>
      </c>
      <c r="BV802" s="62">
        <f>IF(BV801&gt;0,IF((SUMIFS($Q804:BU804,$Q801:BU801,12)+IF(BU801=12,0,BU802)+BV805)&gt;=$K798,$K798-FLOOR(SUMIFS($Q804:BU804,$Q801:BU801,12),1),IF(BV801=1,BV805,BV805+BU802)),0)</f>
        <v>0</v>
      </c>
      <c r="BW802" s="62">
        <f>IF(BW801&gt;0,IF((SUMIFS($Q804:BV804,$Q801:BV801,12)+IF(BV801=12,0,BV802)+BW805)&gt;=$K798,$K798-FLOOR(SUMIFS($Q804:BV804,$Q801:BV801,12),1),IF(BW801=1,BW805,BW805+BV802)),0)</f>
        <v>0</v>
      </c>
      <c r="BX802" s="62">
        <f>IF(BX801&gt;0,IF((SUMIFS($Q804:BW804,$Q801:BW801,12)+IF(BW801=12,0,BW802)+BX805)&gt;=$K798,$K798-FLOOR(SUMIFS($Q804:BW804,$Q801:BW801,12),1),IF(BX801=1,BX805,BX805+BW802)),0)</f>
        <v>0</v>
      </c>
      <c r="BY802" s="298"/>
      <c r="BZ802" s="300"/>
      <c r="CA802" s="302"/>
      <c r="CB802" s="302"/>
    </row>
    <row r="803" spans="1:96" s="98" customFormat="1" ht="41.4" hidden="1" customHeight="1" x14ac:dyDescent="0.3">
      <c r="A803" s="97"/>
      <c r="B803" s="119"/>
      <c r="C803" s="73"/>
      <c r="D803" s="73"/>
      <c r="E803" s="73"/>
      <c r="F803" s="73"/>
      <c r="G803" s="73"/>
      <c r="H803" s="73"/>
      <c r="I803" s="73"/>
      <c r="J803" s="73"/>
      <c r="K803" s="73"/>
      <c r="L803" s="58"/>
      <c r="M803" s="7"/>
      <c r="N803" s="160"/>
      <c r="P803" s="59" t="s">
        <v>172</v>
      </c>
      <c r="Q803" s="61">
        <f>IF(Q798&gt;0,Q799,0)</f>
        <v>0</v>
      </c>
      <c r="R803" s="61">
        <f t="shared" ref="R803" si="18889">IF(R798&gt;0,IF(R801=1,R799,R799+Q803),Q803)</f>
        <v>0</v>
      </c>
      <c r="S803" s="61">
        <f t="shared" ref="S803" si="18890">IF(S798&gt;0,IF(S801=1,S799,S799+R803),R803)</f>
        <v>0</v>
      </c>
      <c r="T803" s="61">
        <f t="shared" ref="T803" si="18891">IF(T798&gt;0,IF(T801=1,T799,T799+S803),S803)</f>
        <v>0</v>
      </c>
      <c r="U803" s="61">
        <f t="shared" ref="U803" si="18892">IF(U798&gt;0,IF(U801=1,U799,U799+T803),T803)</f>
        <v>0</v>
      </c>
      <c r="V803" s="61">
        <f t="shared" ref="V803" si="18893">IF(V798&gt;0,IF(V801=1,V799,V799+U803),U803)</f>
        <v>0</v>
      </c>
      <c r="W803" s="61">
        <f t="shared" ref="W803" si="18894">IF(W798&gt;0,IF(W801=1,W799,W799+V803),V803)</f>
        <v>0</v>
      </c>
      <c r="X803" s="61">
        <f t="shared" ref="X803" si="18895">IF(X798&gt;0,IF(X801=1,X799,X799+W803),W803)</f>
        <v>0</v>
      </c>
      <c r="Y803" s="61">
        <f t="shared" ref="Y803" si="18896">IF(Y798&gt;0,IF(Y801=1,Y799,Y799+X803),X803)</f>
        <v>0</v>
      </c>
      <c r="Z803" s="61">
        <f t="shared" ref="Z803" si="18897">IF(Z798&gt;0,IF(Z801=1,Z799,Z799+Y803),Y803)</f>
        <v>0</v>
      </c>
      <c r="AA803" s="61">
        <f t="shared" ref="AA803" si="18898">IF(AA798&gt;0,IF(AA801=1,AA799,AA799+Z803),Z803)</f>
        <v>0</v>
      </c>
      <c r="AB803" s="61">
        <f t="shared" ref="AB803" si="18899">IF(AB798&gt;0,IF(AB801=1,AB799,AB799+AA803),AA803)</f>
        <v>0</v>
      </c>
      <c r="AC803" s="61">
        <f t="shared" ref="AC803" si="18900">IF(AC798&gt;0,IF(AC801=1,AC799,AC799+AB803),AB803)</f>
        <v>0</v>
      </c>
      <c r="AD803" s="61">
        <f t="shared" ref="AD803" si="18901">IF(AD798&gt;0,IF(AD801=1,AD799,AD799+AC803),AC803)</f>
        <v>0</v>
      </c>
      <c r="AE803" s="61">
        <f t="shared" ref="AE803" si="18902">IF(AE798&gt;0,IF(AE801=1,AE799,AE799+AD803),AD803)</f>
        <v>0</v>
      </c>
      <c r="AF803" s="61">
        <f t="shared" ref="AF803" si="18903">IF(AF798&gt;0,IF(AF801=1,AF799,AF799+AE803),AE803)</f>
        <v>0</v>
      </c>
      <c r="AG803" s="61">
        <f t="shared" ref="AG803" si="18904">IF(AG798&gt;0,IF(AG801=1,AG799,AG799+AF803),AF803)</f>
        <v>0</v>
      </c>
      <c r="AH803" s="61">
        <f t="shared" ref="AH803" si="18905">IF(AH798&gt;0,IF(AH801=1,AH799,AH799+AG803),AG803)</f>
        <v>0</v>
      </c>
      <c r="AI803" s="61">
        <f t="shared" ref="AI803" si="18906">IF(AI798&gt;0,IF(AI801=1,AI799,AI799+AH803),AH803)</f>
        <v>0</v>
      </c>
      <c r="AJ803" s="61">
        <f t="shared" ref="AJ803" si="18907">IF(AJ798&gt;0,IF(AJ801=1,AJ799,AJ799+AI803),AI803)</f>
        <v>0</v>
      </c>
      <c r="AK803" s="61">
        <f t="shared" ref="AK803" si="18908">IF(AK798&gt;0,IF(AK801=1,AK799,AK799+AJ803),AJ803)</f>
        <v>0</v>
      </c>
      <c r="AL803" s="61">
        <f t="shared" ref="AL803" si="18909">IF(AL798&gt;0,IF(AL801=1,AL799,AL799+AK803),AK803)</f>
        <v>0</v>
      </c>
      <c r="AM803" s="61">
        <f t="shared" ref="AM803" si="18910">IF(AM798&gt;0,IF(AM801=1,AM799,AM799+AL803),AL803)</f>
        <v>0</v>
      </c>
      <c r="AN803" s="61">
        <f t="shared" ref="AN803" si="18911">IF(AN798&gt;0,IF(AN801=1,AN799,AN799+AM803),AM803)</f>
        <v>0</v>
      </c>
      <c r="AO803" s="61">
        <f t="shared" ref="AO803" si="18912">IF(AO798&gt;0,IF(AO801=1,AO799,AO799+AN803),AN803)</f>
        <v>0</v>
      </c>
      <c r="AP803" s="61">
        <f t="shared" ref="AP803" si="18913">IF(AP798&gt;0,IF(AP801=1,AP799,AP799+AO803),AO803)</f>
        <v>0</v>
      </c>
      <c r="AQ803" s="61">
        <f t="shared" ref="AQ803" si="18914">IF(AQ798&gt;0,IF(AQ801=1,AQ799,AQ799+AP803),AP803)</f>
        <v>0</v>
      </c>
      <c r="AR803" s="61">
        <f t="shared" ref="AR803" si="18915">IF(AR798&gt;0,IF(AR801=1,AR799,AR799+AQ803),AQ803)</f>
        <v>0</v>
      </c>
      <c r="AS803" s="61">
        <f t="shared" ref="AS803" si="18916">IF(AS798&gt;0,IF(AS801=1,AS799,AS799+AR803),AR803)</f>
        <v>0</v>
      </c>
      <c r="AT803" s="61">
        <f t="shared" ref="AT803" si="18917">IF(AT798&gt;0,IF(AT801=1,AT799,AT799+AS803),AS803)</f>
        <v>0</v>
      </c>
      <c r="AU803" s="61">
        <f t="shared" ref="AU803" si="18918">IF(AU798&gt;0,IF(AU801=1,AU799,AU799+AT803),AT803)</f>
        <v>0</v>
      </c>
      <c r="AV803" s="61">
        <f t="shared" ref="AV803" si="18919">IF(AV798&gt;0,IF(AV801=1,AV799,AV799+AU803),AU803)</f>
        <v>0</v>
      </c>
      <c r="AW803" s="61">
        <f t="shared" ref="AW803" si="18920">IF(AW798&gt;0,IF(AW801=1,AW799,AW799+AV803),AV803)</f>
        <v>0</v>
      </c>
      <c r="AX803" s="61">
        <f t="shared" ref="AX803" si="18921">IF(AX798&gt;0,IF(AX801=1,AX799,AX799+AW803),AW803)</f>
        <v>0</v>
      </c>
      <c r="AY803" s="61">
        <f t="shared" ref="AY803" si="18922">IF(AY798&gt;0,IF(AY801=1,AY799,AY799+AX803),AX803)</f>
        <v>0</v>
      </c>
      <c r="AZ803" s="61">
        <f t="shared" ref="AZ803" si="18923">IF(AZ798&gt;0,IF(AZ801=1,AZ799,AZ799+AY803),AY803)</f>
        <v>0</v>
      </c>
      <c r="BA803" s="61">
        <f t="shared" ref="BA803" si="18924">IF(BA798&gt;0,IF(BA801=1,BA799,BA799+AZ803),AZ803)</f>
        <v>0</v>
      </c>
      <c r="BB803" s="61">
        <f t="shared" ref="BB803" si="18925">IF(BB798&gt;0,IF(BB801=1,BB799,BB799+BA803),BA803)</f>
        <v>0</v>
      </c>
      <c r="BC803" s="61">
        <f t="shared" ref="BC803" si="18926">IF(BC798&gt;0,IF(BC801=1,BC799,BC799+BB803),BB803)</f>
        <v>0</v>
      </c>
      <c r="BD803" s="61">
        <f t="shared" ref="BD803" si="18927">IF(BD798&gt;0,IF(BD801=1,BD799,BD799+BC803),BC803)</f>
        <v>0</v>
      </c>
      <c r="BE803" s="61">
        <f t="shared" ref="BE803" si="18928">IF(BE798&gt;0,IF(BE801=1,BE799,BE799+BD803),BD803)</f>
        <v>0</v>
      </c>
      <c r="BF803" s="61">
        <f t="shared" ref="BF803" si="18929">IF(BF798&gt;0,IF(BF801=1,BF799,BF799+BE803),BE803)</f>
        <v>0</v>
      </c>
      <c r="BG803" s="61">
        <f t="shared" ref="BG803" si="18930">IF(BG798&gt;0,IF(BG801=1,BG799,BG799+BF803),BF803)</f>
        <v>0</v>
      </c>
      <c r="BH803" s="61">
        <f t="shared" ref="BH803" si="18931">IF(BH798&gt;0,IF(BH801=1,BH799,BH799+BG803),BG803)</f>
        <v>0</v>
      </c>
      <c r="BI803" s="61">
        <f t="shared" ref="BI803" si="18932">IF(BI798&gt;0,IF(BI801=1,BI799,BI799+BH803),BH803)</f>
        <v>0</v>
      </c>
      <c r="BJ803" s="61">
        <f t="shared" ref="BJ803" si="18933">IF(BJ798&gt;0,IF(BJ801=1,BJ799,BJ799+BI803),BI803)</f>
        <v>0</v>
      </c>
      <c r="BK803" s="61">
        <f t="shared" ref="BK803" si="18934">IF(BK798&gt;0,IF(BK801=1,BK799,BK799+BJ803),BJ803)</f>
        <v>0</v>
      </c>
      <c r="BL803" s="61">
        <f t="shared" ref="BL803" si="18935">IF(BL798&gt;0,IF(BL801=1,BL799,BL799+BK803),BK803)</f>
        <v>0</v>
      </c>
      <c r="BM803" s="61">
        <f t="shared" ref="BM803" si="18936">IF(BM798&gt;0,IF(BM801=1,BM799,BM799+BL803),BL803)</f>
        <v>0</v>
      </c>
      <c r="BN803" s="61">
        <f t="shared" ref="BN803" si="18937">IF(BN798&gt;0,IF(BN801=1,BN799,BN799+BM803),BM803)</f>
        <v>0</v>
      </c>
      <c r="BO803" s="61">
        <f t="shared" ref="BO803" si="18938">IF(BO798&gt;0,IF(BO801=1,BO799,BO799+BN803),BN803)</f>
        <v>0</v>
      </c>
      <c r="BP803" s="61">
        <f t="shared" ref="BP803" si="18939">IF(BP798&gt;0,IF(BP801=1,BP799,BP799+BO803),BO803)</f>
        <v>0</v>
      </c>
      <c r="BQ803" s="61">
        <f t="shared" ref="BQ803" si="18940">IF(BQ798&gt;0,IF(BQ801=1,BQ799,BQ799+BP803),BP803)</f>
        <v>0</v>
      </c>
      <c r="BR803" s="61">
        <f t="shared" ref="BR803" si="18941">IF(BR798&gt;0,IF(BR801=1,BR799,BR799+BQ803),BQ803)</f>
        <v>0</v>
      </c>
      <c r="BS803" s="61">
        <f t="shared" ref="BS803" si="18942">IF(BS798&gt;0,IF(BS801=1,BS799,BS799+BR803),BR803)</f>
        <v>0</v>
      </c>
      <c r="BT803" s="61">
        <f t="shared" ref="BT803" si="18943">IF(BT798&gt;0,IF(BT801=1,BT799,BT799+BS803),BS803)</f>
        <v>0</v>
      </c>
      <c r="BU803" s="61">
        <f t="shared" ref="BU803" si="18944">IF(BU798&gt;0,IF(BU801=1,BU799,BU799+BT803),BT803)</f>
        <v>0</v>
      </c>
      <c r="BV803" s="61">
        <f t="shared" ref="BV803" si="18945">IF(BV798&gt;0,IF(BV801=1,BV799,BV799+BU803),BU803)</f>
        <v>0</v>
      </c>
      <c r="BW803" s="61">
        <f t="shared" ref="BW803" si="18946">IF(BW798&gt;0,IF(BW801=1,BW799,BW799+BV803),BV803)</f>
        <v>0</v>
      </c>
      <c r="BX803" s="61">
        <f t="shared" ref="BX803" si="18947">IF(BX798&gt;0,IF(BX801=1,BX799,BX799+BW803),BW803)</f>
        <v>0</v>
      </c>
      <c r="BY803" s="298"/>
      <c r="BZ803" s="300"/>
      <c r="CA803" s="302"/>
      <c r="CB803" s="302"/>
    </row>
    <row r="804" spans="1:96" s="98" customFormat="1" ht="41.4" hidden="1" customHeight="1" x14ac:dyDescent="0.3">
      <c r="A804" s="97"/>
      <c r="B804" s="119"/>
      <c r="C804" s="73"/>
      <c r="D804" s="73"/>
      <c r="E804" s="73"/>
      <c r="F804" s="73"/>
      <c r="G804" s="73"/>
      <c r="H804" s="73"/>
      <c r="I804" s="73"/>
      <c r="J804" s="73"/>
      <c r="K804" s="73"/>
      <c r="L804" s="58"/>
      <c r="M804" s="7"/>
      <c r="N804" s="160"/>
      <c r="P804" s="59" t="s">
        <v>173</v>
      </c>
      <c r="Q804" s="61">
        <f>Q806</f>
        <v>0</v>
      </c>
      <c r="R804" s="61">
        <f t="shared" ref="R804" si="18948">IF(R801=1,R806,R806+Q804)</f>
        <v>0</v>
      </c>
      <c r="S804" s="61">
        <f t="shared" ref="S804" si="18949">IF(S801=1,S806,S806+R804)</f>
        <v>0</v>
      </c>
      <c r="T804" s="61">
        <f t="shared" ref="T804" si="18950">IF(T801=1,T806,T806+S804)</f>
        <v>0</v>
      </c>
      <c r="U804" s="61">
        <f t="shared" ref="U804" si="18951">IF(U801=1,U806,U806+T804)</f>
        <v>0</v>
      </c>
      <c r="V804" s="61">
        <f t="shared" ref="V804" si="18952">IF(V801=1,V806,V806+U804)</f>
        <v>0</v>
      </c>
      <c r="W804" s="61">
        <f t="shared" ref="W804" si="18953">IF(W801=1,W806,W806+V804)</f>
        <v>0</v>
      </c>
      <c r="X804" s="61">
        <f t="shared" ref="X804" si="18954">IF(X801=1,X806,X806+W804)</f>
        <v>0</v>
      </c>
      <c r="Y804" s="61">
        <f t="shared" ref="Y804" si="18955">IF(Y801=1,Y806,Y806+X804)</f>
        <v>0</v>
      </c>
      <c r="Z804" s="61">
        <f t="shared" ref="Z804" si="18956">IF(Z801=1,Z806,Z806+Y804)</f>
        <v>0</v>
      </c>
      <c r="AA804" s="61">
        <f t="shared" ref="AA804" si="18957">IF(AA801=1,AA806,AA806+Z804)</f>
        <v>0</v>
      </c>
      <c r="AB804" s="61">
        <f t="shared" ref="AB804" si="18958">IF(AB801=1,AB806,AB806+AA804)</f>
        <v>0</v>
      </c>
      <c r="AC804" s="61">
        <f t="shared" ref="AC804" si="18959">IF(AC801=1,AC806,AC806+AB804)</f>
        <v>0</v>
      </c>
      <c r="AD804" s="61">
        <f t="shared" ref="AD804" si="18960">IF(AD801=1,AD806,AD806+AC804)</f>
        <v>0</v>
      </c>
      <c r="AE804" s="61">
        <f t="shared" ref="AE804" si="18961">IF(AE801=1,AE806,AE806+AD804)</f>
        <v>0</v>
      </c>
      <c r="AF804" s="61">
        <f t="shared" ref="AF804" si="18962">IF(AF801=1,AF806,AF806+AE804)</f>
        <v>0</v>
      </c>
      <c r="AG804" s="61">
        <f t="shared" ref="AG804" si="18963">IF(AG801=1,AG806,AG806+AF804)</f>
        <v>0</v>
      </c>
      <c r="AH804" s="61">
        <f t="shared" ref="AH804" si="18964">IF(AH801=1,AH806,AH806+AG804)</f>
        <v>0</v>
      </c>
      <c r="AI804" s="61">
        <f t="shared" ref="AI804" si="18965">IF(AI801=1,AI806,AI806+AH804)</f>
        <v>0</v>
      </c>
      <c r="AJ804" s="61">
        <f t="shared" ref="AJ804" si="18966">IF(AJ801=1,AJ806,AJ806+AI804)</f>
        <v>0</v>
      </c>
      <c r="AK804" s="61">
        <f t="shared" ref="AK804" si="18967">IF(AK801=1,AK806,AK806+AJ804)</f>
        <v>0</v>
      </c>
      <c r="AL804" s="61">
        <f t="shared" ref="AL804" si="18968">IF(AL801=1,AL806,AL806+AK804)</f>
        <v>0</v>
      </c>
      <c r="AM804" s="61">
        <f t="shared" ref="AM804" si="18969">IF(AM801=1,AM806,AM806+AL804)</f>
        <v>0</v>
      </c>
      <c r="AN804" s="61">
        <f t="shared" ref="AN804" si="18970">IF(AN801=1,AN806,AN806+AM804)</f>
        <v>0</v>
      </c>
      <c r="AO804" s="61">
        <f t="shared" ref="AO804" si="18971">IF(AO801=1,AO806,AO806+AN804)</f>
        <v>0</v>
      </c>
      <c r="AP804" s="61">
        <f t="shared" ref="AP804" si="18972">IF(AP801=1,AP806,AP806+AO804)</f>
        <v>0</v>
      </c>
      <c r="AQ804" s="61">
        <f t="shared" ref="AQ804" si="18973">IF(AQ801=1,AQ806,AQ806+AP804)</f>
        <v>0</v>
      </c>
      <c r="AR804" s="61">
        <f t="shared" ref="AR804" si="18974">IF(AR801=1,AR806,AR806+AQ804)</f>
        <v>0</v>
      </c>
      <c r="AS804" s="61">
        <f t="shared" ref="AS804" si="18975">IF(AS801=1,AS806,AS806+AR804)</f>
        <v>0</v>
      </c>
      <c r="AT804" s="61">
        <f t="shared" ref="AT804" si="18976">IF(AT801=1,AT806,AT806+AS804)</f>
        <v>0</v>
      </c>
      <c r="AU804" s="61">
        <f t="shared" ref="AU804" si="18977">IF(AU801=1,AU806,AU806+AT804)</f>
        <v>0</v>
      </c>
      <c r="AV804" s="61">
        <f t="shared" ref="AV804" si="18978">IF(AV801=1,AV806,AV806+AU804)</f>
        <v>0</v>
      </c>
      <c r="AW804" s="61">
        <f t="shared" ref="AW804" si="18979">IF(AW801=1,AW806,AW806+AV804)</f>
        <v>0</v>
      </c>
      <c r="AX804" s="61">
        <f t="shared" ref="AX804" si="18980">IF(AX801=1,AX806,AX806+AW804)</f>
        <v>0</v>
      </c>
      <c r="AY804" s="61">
        <f t="shared" ref="AY804" si="18981">IF(AY801=1,AY806,AY806+AX804)</f>
        <v>0</v>
      </c>
      <c r="AZ804" s="61">
        <f t="shared" ref="AZ804" si="18982">IF(AZ801=1,AZ806,AZ806+AY804)</f>
        <v>0</v>
      </c>
      <c r="BA804" s="61">
        <f t="shared" ref="BA804" si="18983">IF(BA801=1,BA806,BA806+AZ804)</f>
        <v>0</v>
      </c>
      <c r="BB804" s="61">
        <f t="shared" ref="BB804" si="18984">IF(BB801=1,BB806,BB806+BA804)</f>
        <v>0</v>
      </c>
      <c r="BC804" s="61">
        <f t="shared" ref="BC804" si="18985">IF(BC801=1,BC806,BC806+BB804)</f>
        <v>0</v>
      </c>
      <c r="BD804" s="61">
        <f t="shared" ref="BD804" si="18986">IF(BD801=1,BD806,BD806+BC804)</f>
        <v>0</v>
      </c>
      <c r="BE804" s="61">
        <f t="shared" ref="BE804" si="18987">IF(BE801=1,BE806,BE806+BD804)</f>
        <v>0</v>
      </c>
      <c r="BF804" s="61">
        <f t="shared" ref="BF804" si="18988">IF(BF801=1,BF806,BF806+BE804)</f>
        <v>0</v>
      </c>
      <c r="BG804" s="61">
        <f t="shared" ref="BG804" si="18989">IF(BG801=1,BG806,BG806+BF804)</f>
        <v>0</v>
      </c>
      <c r="BH804" s="61">
        <f t="shared" ref="BH804" si="18990">IF(BH801=1,BH806,BH806+BG804)</f>
        <v>0</v>
      </c>
      <c r="BI804" s="61">
        <f t="shared" ref="BI804" si="18991">IF(BI801=1,BI806,BI806+BH804)</f>
        <v>0</v>
      </c>
      <c r="BJ804" s="61">
        <f t="shared" ref="BJ804" si="18992">IF(BJ801=1,BJ806,BJ806+BI804)</f>
        <v>0</v>
      </c>
      <c r="BK804" s="61">
        <f t="shared" ref="BK804" si="18993">IF(BK801=1,BK806,BK806+BJ804)</f>
        <v>0</v>
      </c>
      <c r="BL804" s="61">
        <f t="shared" ref="BL804" si="18994">IF(BL801=1,BL806,BL806+BK804)</f>
        <v>0</v>
      </c>
      <c r="BM804" s="61">
        <f t="shared" ref="BM804" si="18995">IF(BM801=1,BM806,BM806+BL804)</f>
        <v>0</v>
      </c>
      <c r="BN804" s="61">
        <f t="shared" ref="BN804" si="18996">IF(BN801=1,BN806,BN806+BM804)</f>
        <v>0</v>
      </c>
      <c r="BO804" s="61">
        <f t="shared" ref="BO804" si="18997">IF(BO801=1,BO806,BO806+BN804)</f>
        <v>0</v>
      </c>
      <c r="BP804" s="61">
        <f t="shared" ref="BP804" si="18998">IF(BP801=1,BP806,BP806+BO804)</f>
        <v>0</v>
      </c>
      <c r="BQ804" s="61">
        <f t="shared" ref="BQ804" si="18999">IF(BQ801=1,BQ806,BQ806+BP804)</f>
        <v>0</v>
      </c>
      <c r="BR804" s="61">
        <f t="shared" ref="BR804" si="19000">IF(BR801=1,BR806,BR806+BQ804)</f>
        <v>0</v>
      </c>
      <c r="BS804" s="61">
        <f t="shared" ref="BS804" si="19001">IF(BS801=1,BS806,BS806+BR804)</f>
        <v>0</v>
      </c>
      <c r="BT804" s="61">
        <f t="shared" ref="BT804" si="19002">IF(BT801=1,BT806,BT806+BS804)</f>
        <v>0</v>
      </c>
      <c r="BU804" s="61">
        <f t="shared" ref="BU804" si="19003">IF(BU801=1,BU806,BU806+BT804)</f>
        <v>0</v>
      </c>
      <c r="BV804" s="61">
        <f t="shared" ref="BV804" si="19004">IF(BV801=1,BV806,BV806+BU804)</f>
        <v>0</v>
      </c>
      <c r="BW804" s="61">
        <f t="shared" ref="BW804" si="19005">IF(BW801=1,BW806,BW806+BV804)</f>
        <v>0</v>
      </c>
      <c r="BX804" s="61">
        <f t="shared" ref="BX804" si="19006">IF(BX801=1,BX806,BX806+BW804)</f>
        <v>0</v>
      </c>
      <c r="BY804" s="298"/>
      <c r="BZ804" s="300"/>
      <c r="CA804" s="302"/>
      <c r="CB804" s="302"/>
    </row>
    <row r="805" spans="1:96" s="98" customFormat="1" ht="28.95" customHeight="1" x14ac:dyDescent="0.3">
      <c r="A805" s="97"/>
      <c r="B805" s="119"/>
      <c r="C805" s="73"/>
      <c r="D805" s="73"/>
      <c r="E805" s="73"/>
      <c r="F805" s="73"/>
      <c r="G805" s="73"/>
      <c r="H805" s="73"/>
      <c r="I805" s="73"/>
      <c r="J805" s="73"/>
      <c r="K805" s="73"/>
      <c r="L805" s="58"/>
      <c r="M805" s="7"/>
      <c r="N805" s="160"/>
      <c r="P805" s="57" t="s">
        <v>171</v>
      </c>
      <c r="Q805" s="62">
        <f t="shared" ref="Q805:BX805" si="19007">1720/12*Q798</f>
        <v>0</v>
      </c>
      <c r="R805" s="62">
        <f t="shared" si="19007"/>
        <v>0</v>
      </c>
      <c r="S805" s="62">
        <f t="shared" si="19007"/>
        <v>0</v>
      </c>
      <c r="T805" s="62">
        <f t="shared" si="19007"/>
        <v>0</v>
      </c>
      <c r="U805" s="62">
        <f t="shared" si="19007"/>
        <v>0</v>
      </c>
      <c r="V805" s="62">
        <f t="shared" si="19007"/>
        <v>0</v>
      </c>
      <c r="W805" s="62">
        <f t="shared" si="19007"/>
        <v>0</v>
      </c>
      <c r="X805" s="62">
        <f t="shared" si="19007"/>
        <v>0</v>
      </c>
      <c r="Y805" s="62">
        <f t="shared" si="19007"/>
        <v>0</v>
      </c>
      <c r="Z805" s="62">
        <f t="shared" si="19007"/>
        <v>0</v>
      </c>
      <c r="AA805" s="62">
        <f t="shared" si="19007"/>
        <v>0</v>
      </c>
      <c r="AB805" s="62">
        <f t="shared" si="19007"/>
        <v>0</v>
      </c>
      <c r="AC805" s="62">
        <f t="shared" si="19007"/>
        <v>0</v>
      </c>
      <c r="AD805" s="62">
        <f t="shared" si="19007"/>
        <v>0</v>
      </c>
      <c r="AE805" s="62">
        <f t="shared" si="19007"/>
        <v>0</v>
      </c>
      <c r="AF805" s="62">
        <f t="shared" si="19007"/>
        <v>0</v>
      </c>
      <c r="AG805" s="62">
        <f t="shared" si="19007"/>
        <v>0</v>
      </c>
      <c r="AH805" s="62">
        <f t="shared" si="19007"/>
        <v>0</v>
      </c>
      <c r="AI805" s="62">
        <f t="shared" si="19007"/>
        <v>0</v>
      </c>
      <c r="AJ805" s="62">
        <f t="shared" si="19007"/>
        <v>0</v>
      </c>
      <c r="AK805" s="62">
        <f t="shared" si="19007"/>
        <v>0</v>
      </c>
      <c r="AL805" s="62">
        <f t="shared" si="19007"/>
        <v>0</v>
      </c>
      <c r="AM805" s="62">
        <f t="shared" si="19007"/>
        <v>0</v>
      </c>
      <c r="AN805" s="62">
        <f t="shared" si="19007"/>
        <v>0</v>
      </c>
      <c r="AO805" s="62">
        <f t="shared" si="19007"/>
        <v>0</v>
      </c>
      <c r="AP805" s="62">
        <f t="shared" si="19007"/>
        <v>0</v>
      </c>
      <c r="AQ805" s="62">
        <f t="shared" si="19007"/>
        <v>0</v>
      </c>
      <c r="AR805" s="62">
        <f t="shared" si="19007"/>
        <v>0</v>
      </c>
      <c r="AS805" s="62">
        <f t="shared" si="19007"/>
        <v>0</v>
      </c>
      <c r="AT805" s="62">
        <f t="shared" si="19007"/>
        <v>0</v>
      </c>
      <c r="AU805" s="62">
        <f t="shared" si="19007"/>
        <v>0</v>
      </c>
      <c r="AV805" s="62">
        <f t="shared" si="19007"/>
        <v>0</v>
      </c>
      <c r="AW805" s="62">
        <f t="shared" si="19007"/>
        <v>0</v>
      </c>
      <c r="AX805" s="62">
        <f t="shared" si="19007"/>
        <v>0</v>
      </c>
      <c r="AY805" s="62">
        <f t="shared" si="19007"/>
        <v>0</v>
      </c>
      <c r="AZ805" s="62">
        <f t="shared" si="19007"/>
        <v>0</v>
      </c>
      <c r="BA805" s="62">
        <f t="shared" si="19007"/>
        <v>0</v>
      </c>
      <c r="BB805" s="62">
        <f t="shared" si="19007"/>
        <v>0</v>
      </c>
      <c r="BC805" s="62">
        <f t="shared" si="19007"/>
        <v>0</v>
      </c>
      <c r="BD805" s="62">
        <f t="shared" si="19007"/>
        <v>0</v>
      </c>
      <c r="BE805" s="62">
        <f t="shared" si="19007"/>
        <v>0</v>
      </c>
      <c r="BF805" s="62">
        <f t="shared" si="19007"/>
        <v>0</v>
      </c>
      <c r="BG805" s="62">
        <f t="shared" si="19007"/>
        <v>0</v>
      </c>
      <c r="BH805" s="62">
        <f t="shared" si="19007"/>
        <v>0</v>
      </c>
      <c r="BI805" s="62">
        <f t="shared" si="19007"/>
        <v>0</v>
      </c>
      <c r="BJ805" s="62">
        <f t="shared" si="19007"/>
        <v>0</v>
      </c>
      <c r="BK805" s="62">
        <f t="shared" si="19007"/>
        <v>0</v>
      </c>
      <c r="BL805" s="62">
        <f t="shared" si="19007"/>
        <v>0</v>
      </c>
      <c r="BM805" s="62">
        <f t="shared" si="19007"/>
        <v>0</v>
      </c>
      <c r="BN805" s="62">
        <f t="shared" si="19007"/>
        <v>0</v>
      </c>
      <c r="BO805" s="62">
        <f t="shared" si="19007"/>
        <v>0</v>
      </c>
      <c r="BP805" s="62">
        <f t="shared" si="19007"/>
        <v>0</v>
      </c>
      <c r="BQ805" s="62">
        <f t="shared" si="19007"/>
        <v>0</v>
      </c>
      <c r="BR805" s="62">
        <f t="shared" si="19007"/>
        <v>0</v>
      </c>
      <c r="BS805" s="62">
        <f t="shared" si="19007"/>
        <v>0</v>
      </c>
      <c r="BT805" s="62">
        <f t="shared" si="19007"/>
        <v>0</v>
      </c>
      <c r="BU805" s="62">
        <f t="shared" si="19007"/>
        <v>0</v>
      </c>
      <c r="BV805" s="62">
        <f t="shared" si="19007"/>
        <v>0</v>
      </c>
      <c r="BW805" s="62">
        <f t="shared" si="19007"/>
        <v>0</v>
      </c>
      <c r="BX805" s="62">
        <f t="shared" si="19007"/>
        <v>0</v>
      </c>
      <c r="BY805" s="298"/>
      <c r="BZ805" s="300"/>
      <c r="CA805" s="302"/>
      <c r="CB805" s="302"/>
    </row>
    <row r="806" spans="1:96" s="98" customFormat="1" ht="28.8" x14ac:dyDescent="0.3">
      <c r="A806" s="97"/>
      <c r="B806" s="119"/>
      <c r="C806" s="73"/>
      <c r="D806" s="73"/>
      <c r="E806" s="73"/>
      <c r="F806" s="73"/>
      <c r="G806" s="73"/>
      <c r="H806" s="73"/>
      <c r="I806" s="73"/>
      <c r="J806" s="73"/>
      <c r="K806" s="73"/>
      <c r="L806" s="58"/>
      <c r="M806" s="7"/>
      <c r="N806" s="160"/>
      <c r="P806" s="57" t="s">
        <v>155</v>
      </c>
      <c r="Q806" s="62">
        <f>FLOOR(IF(OR(Q801=0,Q801=1),IF(Q799&gt;=Q805,Q805,Q799)+0.00000001,IF(Q803&gt;=Q802,Q802,Q803))+0.00000001,1)</f>
        <v>0</v>
      </c>
      <c r="R806" s="62">
        <f t="shared" ref="R806" si="19008">FLOOR(IF(OR(R801=0,R801=1),IF(R805&gt;R802,R802,IF(R799&gt;=R805,R805,R799)+0.00000001),IF(R803&gt;=R802,R802-Q804,R803-Q804)+0.00000001),1)</f>
        <v>0</v>
      </c>
      <c r="S806" s="62">
        <f t="shared" ref="S806" si="19009">FLOOR(IF(OR(S801=0,S801=1),IF(S805&gt;S802,S802,IF(S799&gt;=S805,S805,S799)+0.00000001),IF(S803&gt;=S802,S802-R804,S803-R804)+0.00000001),1)</f>
        <v>0</v>
      </c>
      <c r="T806" s="62">
        <f t="shared" ref="T806" si="19010">FLOOR(IF(OR(T801=0,T801=1),IF(T805&gt;T802,T802,IF(T799&gt;=T805,T805,T799)+0.00000001),IF(T803&gt;=T802,T802-S804,T803-S804)+0.00000001),1)</f>
        <v>0</v>
      </c>
      <c r="U806" s="62">
        <f t="shared" ref="U806" si="19011">FLOOR(IF(OR(U801=0,U801=1),IF(U805&gt;U802,U802,IF(U799&gt;=U805,U805,U799)+0.00000001),IF(U803&gt;=U802,U802-T804,U803-T804)+0.00000001),1)</f>
        <v>0</v>
      </c>
      <c r="V806" s="62">
        <f t="shared" ref="V806" si="19012">FLOOR(IF(OR(V801=0,V801=1),IF(V805&gt;V802,V802,IF(V799&gt;=V805,V805,V799)+0.00000001),IF(V803&gt;=V802,V802-U804,V803-U804)+0.00000001),1)</f>
        <v>0</v>
      </c>
      <c r="W806" s="62">
        <f t="shared" ref="W806" si="19013">FLOOR(IF(OR(W801=0,W801=1),IF(W805&gt;W802,W802,IF(W799&gt;=W805,W805,W799)+0.00000001),IF(W803&gt;=W802,W802-V804,W803-V804)+0.00000001),1)</f>
        <v>0</v>
      </c>
      <c r="X806" s="62">
        <f t="shared" ref="X806" si="19014">FLOOR(IF(OR(X801=0,X801=1),IF(X805&gt;X802,X802,IF(X799&gt;=X805,X805,X799)+0.00000001),IF(X803&gt;=X802,X802-W804,X803-W804)+0.00000001),1)</f>
        <v>0</v>
      </c>
      <c r="Y806" s="62">
        <f t="shared" ref="Y806" si="19015">FLOOR(IF(OR(Y801=0,Y801=1),IF(Y805&gt;Y802,Y802,IF(Y799&gt;=Y805,Y805,Y799)+0.00000001),IF(Y803&gt;=Y802,Y802-X804,Y803-X804)+0.00000001),1)</f>
        <v>0</v>
      </c>
      <c r="Z806" s="62">
        <f t="shared" ref="Z806" si="19016">FLOOR(IF(OR(Z801=0,Z801=1),IF(Z805&gt;Z802,Z802,IF(Z799&gt;=Z805,Z805,Z799)+0.00000001),IF(Z803&gt;=Z802,Z802-Y804,Z803-Y804)+0.00000001),1)</f>
        <v>0</v>
      </c>
      <c r="AA806" s="62">
        <f t="shared" ref="AA806" si="19017">FLOOR(IF(OR(AA801=0,AA801=1),IF(AA805&gt;AA802,AA802,IF(AA799&gt;=AA805,AA805,AA799)+0.00000001),IF(AA803&gt;=AA802,AA802-Z804,AA803-Z804)+0.00000001),1)</f>
        <v>0</v>
      </c>
      <c r="AB806" s="62">
        <f t="shared" ref="AB806" si="19018">FLOOR(IF(OR(AB801=0,AB801=1),IF(AB805&gt;AB802,AB802,IF(AB799&gt;=AB805,AB805,AB799)+0.00000001),IF(AB803&gt;=AB802,AB802-AA804,AB803-AA804)+0.00000001),1)</f>
        <v>0</v>
      </c>
      <c r="AC806" s="62">
        <f t="shared" ref="AC806" si="19019">FLOOR(IF(OR(AC801=0,AC801=1),IF(AC805&gt;AC802,AC802,IF(AC799&gt;=AC805,AC805,AC799)+0.00000001),IF(AC803&gt;=AC802,AC802-AB804,AC803-AB804)+0.00000001),1)</f>
        <v>0</v>
      </c>
      <c r="AD806" s="62">
        <f t="shared" ref="AD806" si="19020">FLOOR(IF(OR(AD801=0,AD801=1),IF(AD805&gt;AD802,AD802,IF(AD799&gt;=AD805,AD805,AD799)+0.00000001),IF(AD803&gt;=AD802,AD802-AC804,AD803-AC804)+0.00000001),1)</f>
        <v>0</v>
      </c>
      <c r="AE806" s="62">
        <f t="shared" ref="AE806" si="19021">FLOOR(IF(OR(AE801=0,AE801=1),IF(AE805&gt;AE802,AE802,IF(AE799&gt;=AE805,AE805,AE799)+0.00000001),IF(AE803&gt;=AE802,AE802-AD804,AE803-AD804)+0.00000001),1)</f>
        <v>0</v>
      </c>
      <c r="AF806" s="62">
        <f t="shared" ref="AF806" si="19022">FLOOR(IF(OR(AF801=0,AF801=1),IF(AF805&gt;AF802,AF802,IF(AF799&gt;=AF805,AF805,AF799)+0.00000001),IF(AF803&gt;=AF802,AF802-AE804,AF803-AE804)+0.00000001),1)</f>
        <v>0</v>
      </c>
      <c r="AG806" s="62">
        <f t="shared" ref="AG806" si="19023">FLOOR(IF(OR(AG801=0,AG801=1),IF(AG805&gt;AG802,AG802,IF(AG799&gt;=AG805,AG805,AG799)+0.00000001),IF(AG803&gt;=AG802,AG802-AF804,AG803-AF804)+0.00000001),1)</f>
        <v>0</v>
      </c>
      <c r="AH806" s="62">
        <f t="shared" ref="AH806" si="19024">FLOOR(IF(OR(AH801=0,AH801=1),IF(AH805&gt;AH802,AH802,IF(AH799&gt;=AH805,AH805,AH799)+0.00000001),IF(AH803&gt;=AH802,AH802-AG804,AH803-AG804)+0.00000001),1)</f>
        <v>0</v>
      </c>
      <c r="AI806" s="62">
        <f t="shared" ref="AI806" si="19025">FLOOR(IF(OR(AI801=0,AI801=1),IF(AI805&gt;AI802,AI802,IF(AI799&gt;=AI805,AI805,AI799)+0.00000001),IF(AI803&gt;=AI802,AI802-AH804,AI803-AH804)+0.00000001),1)</f>
        <v>0</v>
      </c>
      <c r="AJ806" s="62">
        <f t="shared" ref="AJ806" si="19026">FLOOR(IF(OR(AJ801=0,AJ801=1),IF(AJ805&gt;AJ802,AJ802,IF(AJ799&gt;=AJ805,AJ805,AJ799)+0.00000001),IF(AJ803&gt;=AJ802,AJ802-AI804,AJ803-AI804)+0.00000001),1)</f>
        <v>0</v>
      </c>
      <c r="AK806" s="62">
        <f t="shared" ref="AK806" si="19027">FLOOR(IF(OR(AK801=0,AK801=1),IF(AK805&gt;AK802,AK802,IF(AK799&gt;=AK805,AK805,AK799)+0.00000001),IF(AK803&gt;=AK802,AK802-AJ804,AK803-AJ804)+0.00000001),1)</f>
        <v>0</v>
      </c>
      <c r="AL806" s="62">
        <f t="shared" ref="AL806" si="19028">FLOOR(IF(OR(AL801=0,AL801=1),IF(AL805&gt;AL802,AL802,IF(AL799&gt;=AL805,AL805,AL799)+0.00000001),IF(AL803&gt;=AL802,AL802-AK804,AL803-AK804)+0.00000001),1)</f>
        <v>0</v>
      </c>
      <c r="AM806" s="62">
        <f t="shared" ref="AM806" si="19029">FLOOR(IF(OR(AM801=0,AM801=1),IF(AM805&gt;AM802,AM802,IF(AM799&gt;=AM805,AM805,AM799)+0.00000001),IF(AM803&gt;=AM802,AM802-AL804,AM803-AL804)+0.00000001),1)</f>
        <v>0</v>
      </c>
      <c r="AN806" s="62">
        <f t="shared" ref="AN806" si="19030">FLOOR(IF(OR(AN801=0,AN801=1),IF(AN805&gt;AN802,AN802,IF(AN799&gt;=AN805,AN805,AN799)+0.00000001),IF(AN803&gt;=AN802,AN802-AM804,AN803-AM804)+0.00000001),1)</f>
        <v>0</v>
      </c>
      <c r="AO806" s="62">
        <f t="shared" ref="AO806" si="19031">FLOOR(IF(OR(AO801=0,AO801=1),IF(AO805&gt;AO802,AO802,IF(AO799&gt;=AO805,AO805,AO799)+0.00000001),IF(AO803&gt;=AO802,AO802-AN804,AO803-AN804)+0.00000001),1)</f>
        <v>0</v>
      </c>
      <c r="AP806" s="62">
        <f t="shared" ref="AP806" si="19032">FLOOR(IF(OR(AP801=0,AP801=1),IF(AP805&gt;AP802,AP802,IF(AP799&gt;=AP805,AP805,AP799)+0.00000001),IF(AP803&gt;=AP802,AP802-AO804,AP803-AO804)+0.00000001),1)</f>
        <v>0</v>
      </c>
      <c r="AQ806" s="62">
        <f t="shared" ref="AQ806" si="19033">FLOOR(IF(OR(AQ801=0,AQ801=1),IF(AQ805&gt;AQ802,AQ802,IF(AQ799&gt;=AQ805,AQ805,AQ799)+0.00000001),IF(AQ803&gt;=AQ802,AQ802-AP804,AQ803-AP804)+0.00000001),1)</f>
        <v>0</v>
      </c>
      <c r="AR806" s="62">
        <f t="shared" ref="AR806" si="19034">FLOOR(IF(OR(AR801=0,AR801=1),IF(AR805&gt;AR802,AR802,IF(AR799&gt;=AR805,AR805,AR799)+0.00000001),IF(AR803&gt;=AR802,AR802-AQ804,AR803-AQ804)+0.00000001),1)</f>
        <v>0</v>
      </c>
      <c r="AS806" s="62">
        <f t="shared" ref="AS806" si="19035">FLOOR(IF(OR(AS801=0,AS801=1),IF(AS805&gt;AS802,AS802,IF(AS799&gt;=AS805,AS805,AS799)+0.00000001),IF(AS803&gt;=AS802,AS802-AR804,AS803-AR804)+0.00000001),1)</f>
        <v>0</v>
      </c>
      <c r="AT806" s="62">
        <f t="shared" ref="AT806" si="19036">FLOOR(IF(OR(AT801=0,AT801=1),IF(AT805&gt;AT802,AT802,IF(AT799&gt;=AT805,AT805,AT799)+0.00000001),IF(AT803&gt;=AT802,AT802-AS804,AT803-AS804)+0.00000001),1)</f>
        <v>0</v>
      </c>
      <c r="AU806" s="62">
        <f t="shared" ref="AU806" si="19037">FLOOR(IF(OR(AU801=0,AU801=1),IF(AU805&gt;AU802,AU802,IF(AU799&gt;=AU805,AU805,AU799)+0.00000001),IF(AU803&gt;=AU802,AU802-AT804,AU803-AT804)+0.00000001),1)</f>
        <v>0</v>
      </c>
      <c r="AV806" s="62">
        <f t="shared" ref="AV806" si="19038">FLOOR(IF(OR(AV801=0,AV801=1),IF(AV805&gt;AV802,AV802,IF(AV799&gt;=AV805,AV805,AV799)+0.00000001),IF(AV803&gt;=AV802,AV802-AU804,AV803-AU804)+0.00000001),1)</f>
        <v>0</v>
      </c>
      <c r="AW806" s="62">
        <f t="shared" ref="AW806" si="19039">FLOOR(IF(OR(AW801=0,AW801=1),IF(AW805&gt;AW802,AW802,IF(AW799&gt;=AW805,AW805,AW799)+0.00000001),IF(AW803&gt;=AW802,AW802-AV804,AW803-AV804)+0.00000001),1)</f>
        <v>0</v>
      </c>
      <c r="AX806" s="62">
        <f t="shared" ref="AX806" si="19040">FLOOR(IF(OR(AX801=0,AX801=1),IF(AX805&gt;AX802,AX802,IF(AX799&gt;=AX805,AX805,AX799)+0.00000001),IF(AX803&gt;=AX802,AX802-AW804,AX803-AW804)+0.00000001),1)</f>
        <v>0</v>
      </c>
      <c r="AY806" s="62">
        <f t="shared" ref="AY806" si="19041">FLOOR(IF(OR(AY801=0,AY801=1),IF(AY805&gt;AY802,AY802,IF(AY799&gt;=AY805,AY805,AY799)+0.00000001),IF(AY803&gt;=AY802,AY802-AX804,AY803-AX804)+0.00000001),1)</f>
        <v>0</v>
      </c>
      <c r="AZ806" s="62">
        <f t="shared" ref="AZ806" si="19042">FLOOR(IF(OR(AZ801=0,AZ801=1),IF(AZ805&gt;AZ802,AZ802,IF(AZ799&gt;=AZ805,AZ805,AZ799)+0.00000001),IF(AZ803&gt;=AZ802,AZ802-AY804,AZ803-AY804)+0.00000001),1)</f>
        <v>0</v>
      </c>
      <c r="BA806" s="62">
        <f t="shared" ref="BA806" si="19043">FLOOR(IF(OR(BA801=0,BA801=1),IF(BA805&gt;BA802,BA802,IF(BA799&gt;=BA805,BA805,BA799)+0.00000001),IF(BA803&gt;=BA802,BA802-AZ804,BA803-AZ804)+0.00000001),1)</f>
        <v>0</v>
      </c>
      <c r="BB806" s="62">
        <f t="shared" ref="BB806" si="19044">FLOOR(IF(OR(BB801=0,BB801=1),IF(BB805&gt;BB802,BB802,IF(BB799&gt;=BB805,BB805,BB799)+0.00000001),IF(BB803&gt;=BB802,BB802-BA804,BB803-BA804)+0.00000001),1)</f>
        <v>0</v>
      </c>
      <c r="BC806" s="62">
        <f t="shared" ref="BC806" si="19045">FLOOR(IF(OR(BC801=0,BC801=1),IF(BC805&gt;BC802,BC802,IF(BC799&gt;=BC805,BC805,BC799)+0.00000001),IF(BC803&gt;=BC802,BC802-BB804,BC803-BB804)+0.00000001),1)</f>
        <v>0</v>
      </c>
      <c r="BD806" s="62">
        <f t="shared" ref="BD806" si="19046">FLOOR(IF(OR(BD801=0,BD801=1),IF(BD805&gt;BD802,BD802,IF(BD799&gt;=BD805,BD805,BD799)+0.00000001),IF(BD803&gt;=BD802,BD802-BC804,BD803-BC804)+0.00000001),1)</f>
        <v>0</v>
      </c>
      <c r="BE806" s="62">
        <f t="shared" ref="BE806" si="19047">FLOOR(IF(OR(BE801=0,BE801=1),IF(BE805&gt;BE802,BE802,IF(BE799&gt;=BE805,BE805,BE799)+0.00000001),IF(BE803&gt;=BE802,BE802-BD804,BE803-BD804)+0.00000001),1)</f>
        <v>0</v>
      </c>
      <c r="BF806" s="62">
        <f t="shared" ref="BF806" si="19048">FLOOR(IF(OR(BF801=0,BF801=1),IF(BF805&gt;BF802,BF802,IF(BF799&gt;=BF805,BF805,BF799)+0.00000001),IF(BF803&gt;=BF802,BF802-BE804,BF803-BE804)+0.00000001),1)</f>
        <v>0</v>
      </c>
      <c r="BG806" s="62">
        <f t="shared" ref="BG806" si="19049">FLOOR(IF(OR(BG801=0,BG801=1),IF(BG805&gt;BG802,BG802,IF(BG799&gt;=BG805,BG805,BG799)+0.00000001),IF(BG803&gt;=BG802,BG802-BF804,BG803-BF804)+0.00000001),1)</f>
        <v>0</v>
      </c>
      <c r="BH806" s="62">
        <f t="shared" ref="BH806" si="19050">FLOOR(IF(OR(BH801=0,BH801=1),IF(BH805&gt;BH802,BH802,IF(BH799&gt;=BH805,BH805,BH799)+0.00000001),IF(BH803&gt;=BH802,BH802-BG804,BH803-BG804)+0.00000001),1)</f>
        <v>0</v>
      </c>
      <c r="BI806" s="62">
        <f t="shared" ref="BI806" si="19051">FLOOR(IF(OR(BI801=0,BI801=1),IF(BI805&gt;BI802,BI802,IF(BI799&gt;=BI805,BI805,BI799)+0.00000001),IF(BI803&gt;=BI802,BI802-BH804,BI803-BH804)+0.00000001),1)</f>
        <v>0</v>
      </c>
      <c r="BJ806" s="62">
        <f t="shared" ref="BJ806" si="19052">FLOOR(IF(OR(BJ801=0,BJ801=1),IF(BJ805&gt;BJ802,BJ802,IF(BJ799&gt;=BJ805,BJ805,BJ799)+0.00000001),IF(BJ803&gt;=BJ802,BJ802-BI804,BJ803-BI804)+0.00000001),1)</f>
        <v>0</v>
      </c>
      <c r="BK806" s="62">
        <f t="shared" ref="BK806" si="19053">FLOOR(IF(OR(BK801=0,BK801=1),IF(BK805&gt;BK802,BK802,IF(BK799&gt;=BK805,BK805,BK799)+0.00000001),IF(BK803&gt;=BK802,BK802-BJ804,BK803-BJ804)+0.00000001),1)</f>
        <v>0</v>
      </c>
      <c r="BL806" s="62">
        <f t="shared" ref="BL806" si="19054">FLOOR(IF(OR(BL801=0,BL801=1),IF(BL805&gt;BL802,BL802,IF(BL799&gt;=BL805,BL805,BL799)+0.00000001),IF(BL803&gt;=BL802,BL802-BK804,BL803-BK804)+0.00000001),1)</f>
        <v>0</v>
      </c>
      <c r="BM806" s="62">
        <f t="shared" ref="BM806" si="19055">FLOOR(IF(OR(BM801=0,BM801=1),IF(BM805&gt;BM802,BM802,IF(BM799&gt;=BM805,BM805,BM799)+0.00000001),IF(BM803&gt;=BM802,BM802-BL804,BM803-BL804)+0.00000001),1)</f>
        <v>0</v>
      </c>
      <c r="BN806" s="62">
        <f t="shared" ref="BN806" si="19056">FLOOR(IF(OR(BN801=0,BN801=1),IF(BN805&gt;BN802,BN802,IF(BN799&gt;=BN805,BN805,BN799)+0.00000001),IF(BN803&gt;=BN802,BN802-BM804,BN803-BM804)+0.00000001),1)</f>
        <v>0</v>
      </c>
      <c r="BO806" s="62">
        <f t="shared" ref="BO806" si="19057">FLOOR(IF(OR(BO801=0,BO801=1),IF(BO805&gt;BO802,BO802,IF(BO799&gt;=BO805,BO805,BO799)+0.00000001),IF(BO803&gt;=BO802,BO802-BN804,BO803-BN804)+0.00000001),1)</f>
        <v>0</v>
      </c>
      <c r="BP806" s="62">
        <f t="shared" ref="BP806" si="19058">FLOOR(IF(OR(BP801=0,BP801=1),IF(BP805&gt;BP802,BP802,IF(BP799&gt;=BP805,BP805,BP799)+0.00000001),IF(BP803&gt;=BP802,BP802-BO804,BP803-BO804)+0.00000001),1)</f>
        <v>0</v>
      </c>
      <c r="BQ806" s="62">
        <f t="shared" ref="BQ806" si="19059">FLOOR(IF(OR(BQ801=0,BQ801=1),IF(BQ805&gt;BQ802,BQ802,IF(BQ799&gt;=BQ805,BQ805,BQ799)+0.00000001),IF(BQ803&gt;=BQ802,BQ802-BP804,BQ803-BP804)+0.00000001),1)</f>
        <v>0</v>
      </c>
      <c r="BR806" s="62">
        <f t="shared" ref="BR806" si="19060">FLOOR(IF(OR(BR801=0,BR801=1),IF(BR805&gt;BR802,BR802,IF(BR799&gt;=BR805,BR805,BR799)+0.00000001),IF(BR803&gt;=BR802,BR802-BQ804,BR803-BQ804)+0.00000001),1)</f>
        <v>0</v>
      </c>
      <c r="BS806" s="62">
        <f t="shared" ref="BS806" si="19061">FLOOR(IF(OR(BS801=0,BS801=1),IF(BS805&gt;BS802,BS802,IF(BS799&gt;=BS805,BS805,BS799)+0.00000001),IF(BS803&gt;=BS802,BS802-BR804,BS803-BR804)+0.00000001),1)</f>
        <v>0</v>
      </c>
      <c r="BT806" s="62">
        <f t="shared" ref="BT806" si="19062">FLOOR(IF(OR(BT801=0,BT801=1),IF(BT805&gt;BT802,BT802,IF(BT799&gt;=BT805,BT805,BT799)+0.00000001),IF(BT803&gt;=BT802,BT802-BS804,BT803-BS804)+0.00000001),1)</f>
        <v>0</v>
      </c>
      <c r="BU806" s="62">
        <f t="shared" ref="BU806" si="19063">FLOOR(IF(OR(BU801=0,BU801=1),IF(BU805&gt;BU802,BU802,IF(BU799&gt;=BU805,BU805,BU799)+0.00000001),IF(BU803&gt;=BU802,BU802-BT804,BU803-BT804)+0.00000001),1)</f>
        <v>0</v>
      </c>
      <c r="BV806" s="62">
        <f t="shared" ref="BV806" si="19064">FLOOR(IF(OR(BV801=0,BV801=1),IF(BV805&gt;BV802,BV802,IF(BV799&gt;=BV805,BV805,BV799)+0.00000001),IF(BV803&gt;=BV802,BV802-BU804,BV803-BU804)+0.00000001),1)</f>
        <v>0</v>
      </c>
      <c r="BW806" s="62">
        <f t="shared" ref="BW806" si="19065">FLOOR(IF(OR(BW801=0,BW801=1),IF(BW805&gt;BW802,BW802,IF(BW799&gt;=BW805,BW805,BW799)+0.00000001),IF(BW803&gt;=BW802,BW802-BV804,BW803-BV804)+0.00000001),1)</f>
        <v>0</v>
      </c>
      <c r="BX806" s="62">
        <f t="shared" ref="BX806" si="19066">FLOOR(IF(OR(BX801=0,BX801=1),IF(BX805&gt;BX802,BX802,IF(BX799&gt;=BX805,BX805,BX799)+0.00000001),IF(BX803&gt;=BX802,BX802-BW804,BX803-BW804)+0.00000001),1)</f>
        <v>0</v>
      </c>
      <c r="BY806" s="298"/>
      <c r="BZ806" s="300"/>
      <c r="CA806" s="302"/>
      <c r="CB806" s="302"/>
    </row>
    <row r="807" spans="1:96" s="98" customFormat="1" ht="25.2" customHeight="1" thickBot="1" x14ac:dyDescent="0.35">
      <c r="A807" s="97"/>
      <c r="B807" s="120"/>
      <c r="C807" s="63"/>
      <c r="D807" s="63"/>
      <c r="E807" s="63"/>
      <c r="F807" s="63"/>
      <c r="G807" s="63"/>
      <c r="H807" s="63"/>
      <c r="I807" s="63"/>
      <c r="J807" s="63"/>
      <c r="K807" s="63"/>
      <c r="L807" s="64"/>
      <c r="M807" s="7"/>
      <c r="N807" s="161"/>
      <c r="P807" s="175" t="s">
        <v>156</v>
      </c>
      <c r="Q807" s="204">
        <f>IF(Q806=0,0,Q806*$J$16)</f>
        <v>0</v>
      </c>
      <c r="R807" s="204">
        <f t="shared" ref="R807:BX807" si="19067">IF(R806=0,0,R806*$J$16)</f>
        <v>0</v>
      </c>
      <c r="S807" s="204">
        <f t="shared" si="19067"/>
        <v>0</v>
      </c>
      <c r="T807" s="204">
        <f t="shared" si="19067"/>
        <v>0</v>
      </c>
      <c r="U807" s="204">
        <f t="shared" si="19067"/>
        <v>0</v>
      </c>
      <c r="V807" s="204">
        <f t="shared" si="19067"/>
        <v>0</v>
      </c>
      <c r="W807" s="204">
        <f t="shared" si="19067"/>
        <v>0</v>
      </c>
      <c r="X807" s="204">
        <f t="shared" si="19067"/>
        <v>0</v>
      </c>
      <c r="Y807" s="204">
        <f t="shared" si="19067"/>
        <v>0</v>
      </c>
      <c r="Z807" s="204">
        <f t="shared" si="19067"/>
        <v>0</v>
      </c>
      <c r="AA807" s="204">
        <f t="shared" si="19067"/>
        <v>0</v>
      </c>
      <c r="AB807" s="204">
        <f t="shared" si="19067"/>
        <v>0</v>
      </c>
      <c r="AC807" s="204">
        <f t="shared" si="19067"/>
        <v>0</v>
      </c>
      <c r="AD807" s="204">
        <f t="shared" si="19067"/>
        <v>0</v>
      </c>
      <c r="AE807" s="204">
        <f t="shared" si="19067"/>
        <v>0</v>
      </c>
      <c r="AF807" s="204">
        <f t="shared" si="19067"/>
        <v>0</v>
      </c>
      <c r="AG807" s="204">
        <f t="shared" si="19067"/>
        <v>0</v>
      </c>
      <c r="AH807" s="204">
        <f t="shared" si="19067"/>
        <v>0</v>
      </c>
      <c r="AI807" s="204">
        <f t="shared" si="19067"/>
        <v>0</v>
      </c>
      <c r="AJ807" s="204">
        <f t="shared" si="19067"/>
        <v>0</v>
      </c>
      <c r="AK807" s="204">
        <f t="shared" si="19067"/>
        <v>0</v>
      </c>
      <c r="AL807" s="204">
        <f t="shared" si="19067"/>
        <v>0</v>
      </c>
      <c r="AM807" s="204">
        <f t="shared" si="19067"/>
        <v>0</v>
      </c>
      <c r="AN807" s="204">
        <f t="shared" si="19067"/>
        <v>0</v>
      </c>
      <c r="AO807" s="204">
        <f t="shared" si="19067"/>
        <v>0</v>
      </c>
      <c r="AP807" s="204">
        <f t="shared" si="19067"/>
        <v>0</v>
      </c>
      <c r="AQ807" s="204">
        <f t="shared" si="19067"/>
        <v>0</v>
      </c>
      <c r="AR807" s="204">
        <f t="shared" si="19067"/>
        <v>0</v>
      </c>
      <c r="AS807" s="204">
        <f t="shared" si="19067"/>
        <v>0</v>
      </c>
      <c r="AT807" s="204">
        <f t="shared" si="19067"/>
        <v>0</v>
      </c>
      <c r="AU807" s="204">
        <f t="shared" si="19067"/>
        <v>0</v>
      </c>
      <c r="AV807" s="204">
        <f t="shared" si="19067"/>
        <v>0</v>
      </c>
      <c r="AW807" s="204">
        <f t="shared" si="19067"/>
        <v>0</v>
      </c>
      <c r="AX807" s="204">
        <f t="shared" si="19067"/>
        <v>0</v>
      </c>
      <c r="AY807" s="204">
        <f t="shared" si="19067"/>
        <v>0</v>
      </c>
      <c r="AZ807" s="204">
        <f t="shared" si="19067"/>
        <v>0</v>
      </c>
      <c r="BA807" s="204">
        <f t="shared" si="19067"/>
        <v>0</v>
      </c>
      <c r="BB807" s="204">
        <f t="shared" si="19067"/>
        <v>0</v>
      </c>
      <c r="BC807" s="204">
        <f t="shared" si="19067"/>
        <v>0</v>
      </c>
      <c r="BD807" s="204">
        <f t="shared" si="19067"/>
        <v>0</v>
      </c>
      <c r="BE807" s="204">
        <f t="shared" si="19067"/>
        <v>0</v>
      </c>
      <c r="BF807" s="204">
        <f t="shared" si="19067"/>
        <v>0</v>
      </c>
      <c r="BG807" s="204">
        <f t="shared" si="19067"/>
        <v>0</v>
      </c>
      <c r="BH807" s="204">
        <f t="shared" si="19067"/>
        <v>0</v>
      </c>
      <c r="BI807" s="204">
        <f t="shared" si="19067"/>
        <v>0</v>
      </c>
      <c r="BJ807" s="204">
        <f t="shared" si="19067"/>
        <v>0</v>
      </c>
      <c r="BK807" s="204">
        <f t="shared" si="19067"/>
        <v>0</v>
      </c>
      <c r="BL807" s="204">
        <f t="shared" si="19067"/>
        <v>0</v>
      </c>
      <c r="BM807" s="204">
        <f t="shared" si="19067"/>
        <v>0</v>
      </c>
      <c r="BN807" s="204">
        <f t="shared" si="19067"/>
        <v>0</v>
      </c>
      <c r="BO807" s="204">
        <f t="shared" si="19067"/>
        <v>0</v>
      </c>
      <c r="BP807" s="204">
        <f t="shared" si="19067"/>
        <v>0</v>
      </c>
      <c r="BQ807" s="204">
        <f t="shared" si="19067"/>
        <v>0</v>
      </c>
      <c r="BR807" s="204">
        <f t="shared" si="19067"/>
        <v>0</v>
      </c>
      <c r="BS807" s="204">
        <f t="shared" si="19067"/>
        <v>0</v>
      </c>
      <c r="BT807" s="204">
        <f t="shared" si="19067"/>
        <v>0</v>
      </c>
      <c r="BU807" s="204">
        <f t="shared" si="19067"/>
        <v>0</v>
      </c>
      <c r="BV807" s="204">
        <f t="shared" si="19067"/>
        <v>0</v>
      </c>
      <c r="BW807" s="204">
        <f t="shared" si="19067"/>
        <v>0</v>
      </c>
      <c r="BX807" s="204">
        <f t="shared" si="19067"/>
        <v>0</v>
      </c>
      <c r="BY807" s="299"/>
      <c r="BZ807" s="301"/>
      <c r="CA807" s="303"/>
      <c r="CB807" s="303"/>
      <c r="CD807" s="146">
        <f>SUMIFS($Q807:$BX807,$Q797:$BX797,"1. ZoR")</f>
        <v>0</v>
      </c>
      <c r="CE807" s="146">
        <f>SUMIFS($Q807:$BX807,$Q797:$BX797,"2. ZoR")</f>
        <v>0</v>
      </c>
      <c r="CF807" s="146">
        <f>SUMIFS($Q807:$BX807,$Q797:$BX797,"3. ZoR")</f>
        <v>0</v>
      </c>
      <c r="CG807" s="146">
        <f>SUMIFS($Q807:$BX807,$Q797:$BX797,"4. ZoR")</f>
        <v>0</v>
      </c>
      <c r="CH807" s="146">
        <f>SUMIFS($Q807:$BX807,$Q797:$BX797,"5. ZoR")</f>
        <v>0</v>
      </c>
      <c r="CI807" s="146">
        <f>SUMIFS($Q807:$BX807,$Q797:$BX797,"6. ZoR")</f>
        <v>0</v>
      </c>
      <c r="CJ807" s="146">
        <f>SUMIFS($Q807:$BX807,$Q797:$BX797,"7. ZoR")</f>
        <v>0</v>
      </c>
      <c r="CK807" s="146">
        <f>SUMIFS($Q807:$BX807,$Q797:$BX797,"8. ZoR")</f>
        <v>0</v>
      </c>
      <c r="CL807" s="146">
        <f>SUMIFS($Q807:$BX807,$Q797:$BX797,"9. ZoR")</f>
        <v>0</v>
      </c>
      <c r="CM807" s="146">
        <f>SUMIFS($Q807:$BX807,$Q797:$BX797,"10. ZoR")</f>
        <v>0</v>
      </c>
      <c r="CN807" s="146">
        <f>SUMIFS($Q807:$BX807,$Q797:$BX797,"11. ZoR")</f>
        <v>0</v>
      </c>
      <c r="CO807" s="146">
        <f>SUMIFS($Q807:$BX807,$Q797:$BX797,"12. ZoR")</f>
        <v>0</v>
      </c>
      <c r="CP807" s="146">
        <f>SUMIFS($Q807:$BX807,$Q797:$BX797,"13. ZoR")</f>
        <v>0</v>
      </c>
      <c r="CQ807" s="146">
        <f>SUMIFS($Q807:$BX807,$Q797:$BX797,"14. ZoR")</f>
        <v>0</v>
      </c>
      <c r="CR807" s="146">
        <f>SUMIFS($Q807:$BX807,$Q797:$BX797,"15. ZoR")</f>
        <v>0</v>
      </c>
    </row>
    <row r="808" spans="1:96" ht="15" customHeight="1" thickBot="1" x14ac:dyDescent="0.35"/>
    <row r="809" spans="1:96" s="98" customFormat="1" ht="69.599999999999994" customHeight="1" thickBot="1" x14ac:dyDescent="0.35">
      <c r="A809" s="229"/>
      <c r="B809" s="112"/>
      <c r="C809" s="304" t="s">
        <v>1</v>
      </c>
      <c r="D809" s="113"/>
      <c r="E809" s="122" t="s">
        <v>198</v>
      </c>
      <c r="F809" s="122" t="s">
        <v>200</v>
      </c>
      <c r="G809" s="114" t="s">
        <v>93</v>
      </c>
      <c r="H809" s="114" t="s">
        <v>94</v>
      </c>
      <c r="I809" s="114" t="s">
        <v>229</v>
      </c>
      <c r="J809" s="114" t="s">
        <v>206</v>
      </c>
      <c r="K809" s="114" t="s">
        <v>208</v>
      </c>
      <c r="L809" s="129" t="s">
        <v>0</v>
      </c>
      <c r="M809" s="7"/>
      <c r="N809" s="115">
        <v>208002</v>
      </c>
      <c r="P809" s="162" t="s">
        <v>129</v>
      </c>
      <c r="Q809" s="76" t="s">
        <v>3</v>
      </c>
      <c r="R809" s="76" t="s">
        <v>4</v>
      </c>
      <c r="S809" s="76" t="s">
        <v>5</v>
      </c>
      <c r="T809" s="76" t="s">
        <v>6</v>
      </c>
      <c r="U809" s="76" t="s">
        <v>7</v>
      </c>
      <c r="V809" s="76" t="s">
        <v>8</v>
      </c>
      <c r="W809" s="76" t="s">
        <v>9</v>
      </c>
      <c r="X809" s="76" t="s">
        <v>10</v>
      </c>
      <c r="Y809" s="76" t="s">
        <v>11</v>
      </c>
      <c r="Z809" s="76" t="s">
        <v>12</v>
      </c>
      <c r="AA809" s="76" t="s">
        <v>13</v>
      </c>
      <c r="AB809" s="76" t="s">
        <v>14</v>
      </c>
      <c r="AC809" s="76" t="s">
        <v>15</v>
      </c>
      <c r="AD809" s="76" t="s">
        <v>16</v>
      </c>
      <c r="AE809" s="76" t="s">
        <v>17</v>
      </c>
      <c r="AF809" s="76" t="s">
        <v>18</v>
      </c>
      <c r="AG809" s="76" t="s">
        <v>19</v>
      </c>
      <c r="AH809" s="76" t="s">
        <v>20</v>
      </c>
      <c r="AI809" s="76" t="s">
        <v>21</v>
      </c>
      <c r="AJ809" s="76" t="s">
        <v>22</v>
      </c>
      <c r="AK809" s="76" t="s">
        <v>23</v>
      </c>
      <c r="AL809" s="76" t="s">
        <v>24</v>
      </c>
      <c r="AM809" s="76" t="s">
        <v>25</v>
      </c>
      <c r="AN809" s="76" t="s">
        <v>26</v>
      </c>
      <c r="AO809" s="76" t="s">
        <v>27</v>
      </c>
      <c r="AP809" s="76" t="s">
        <v>28</v>
      </c>
      <c r="AQ809" s="76" t="s">
        <v>29</v>
      </c>
      <c r="AR809" s="76" t="s">
        <v>30</v>
      </c>
      <c r="AS809" s="76" t="s">
        <v>31</v>
      </c>
      <c r="AT809" s="76" t="s">
        <v>32</v>
      </c>
      <c r="AU809" s="76" t="s">
        <v>33</v>
      </c>
      <c r="AV809" s="76" t="s">
        <v>34</v>
      </c>
      <c r="AW809" s="76" t="s">
        <v>35</v>
      </c>
      <c r="AX809" s="76" t="s">
        <v>36</v>
      </c>
      <c r="AY809" s="76" t="s">
        <v>37</v>
      </c>
      <c r="AZ809" s="76" t="s">
        <v>38</v>
      </c>
      <c r="BA809" s="76" t="s">
        <v>39</v>
      </c>
      <c r="BB809" s="76" t="s">
        <v>40</v>
      </c>
      <c r="BC809" s="76" t="s">
        <v>41</v>
      </c>
      <c r="BD809" s="76" t="s">
        <v>42</v>
      </c>
      <c r="BE809" s="76" t="s">
        <v>43</v>
      </c>
      <c r="BF809" s="76" t="s">
        <v>44</v>
      </c>
      <c r="BG809" s="76" t="s">
        <v>45</v>
      </c>
      <c r="BH809" s="76" t="s">
        <v>46</v>
      </c>
      <c r="BI809" s="76" t="s">
        <v>47</v>
      </c>
      <c r="BJ809" s="76" t="s">
        <v>48</v>
      </c>
      <c r="BK809" s="76" t="s">
        <v>49</v>
      </c>
      <c r="BL809" s="76" t="s">
        <v>50</v>
      </c>
      <c r="BM809" s="76" t="s">
        <v>51</v>
      </c>
      <c r="BN809" s="76" t="s">
        <v>52</v>
      </c>
      <c r="BO809" s="76" t="s">
        <v>130</v>
      </c>
      <c r="BP809" s="76" t="s">
        <v>131</v>
      </c>
      <c r="BQ809" s="76" t="s">
        <v>132</v>
      </c>
      <c r="BR809" s="76" t="s">
        <v>133</v>
      </c>
      <c r="BS809" s="76" t="s">
        <v>134</v>
      </c>
      <c r="BT809" s="76" t="s">
        <v>135</v>
      </c>
      <c r="BU809" s="76" t="s">
        <v>136</v>
      </c>
      <c r="BV809" s="76" t="s">
        <v>137</v>
      </c>
      <c r="BW809" s="76" t="s">
        <v>138</v>
      </c>
      <c r="BX809" s="76" t="s">
        <v>139</v>
      </c>
      <c r="BY809" s="125" t="s">
        <v>174</v>
      </c>
      <c r="BZ809" s="126" t="s">
        <v>175</v>
      </c>
      <c r="CA809" s="126" t="s">
        <v>157</v>
      </c>
      <c r="CB809" s="126" t="s">
        <v>237</v>
      </c>
      <c r="CD809" s="306" t="s">
        <v>222</v>
      </c>
      <c r="CE809" s="307"/>
      <c r="CF809" s="307"/>
      <c r="CG809" s="307"/>
      <c r="CH809" s="307"/>
      <c r="CI809" s="307"/>
      <c r="CJ809" s="307"/>
      <c r="CK809" s="307"/>
      <c r="CL809" s="307"/>
      <c r="CM809" s="307"/>
      <c r="CN809" s="307"/>
      <c r="CO809" s="307"/>
      <c r="CP809" s="307"/>
      <c r="CQ809" s="307"/>
      <c r="CR809" s="307"/>
    </row>
    <row r="810" spans="1:96" s="98" customFormat="1" ht="21" hidden="1" customHeight="1" x14ac:dyDescent="0.3">
      <c r="A810" s="230"/>
      <c r="B810" s="105"/>
      <c r="C810" s="305"/>
      <c r="D810" s="116"/>
      <c r="E810" s="116"/>
      <c r="F810" s="116"/>
      <c r="G810" s="308" t="s">
        <v>235</v>
      </c>
      <c r="H810" s="308" t="s">
        <v>95</v>
      </c>
      <c r="I810" s="309" t="s">
        <v>199</v>
      </c>
      <c r="J810" s="309" t="s">
        <v>207</v>
      </c>
      <c r="K810" s="128"/>
      <c r="L810" s="311" t="s">
        <v>92</v>
      </c>
      <c r="M810" s="7"/>
      <c r="N810" s="313" t="s">
        <v>2</v>
      </c>
      <c r="P810" s="77"/>
      <c r="Q810" s="67">
        <f>MONTH(Úvod!$F$10)</f>
        <v>1</v>
      </c>
      <c r="R810" s="68">
        <f t="shared" ref="R810" si="19068">IF(Q810=12,1,Q810+1)</f>
        <v>2</v>
      </c>
      <c r="S810" s="68">
        <f t="shared" ref="S810" si="19069">IF(R810=12,1,R810+1)</f>
        <v>3</v>
      </c>
      <c r="T810" s="69">
        <f t="shared" ref="T810" si="19070">IF(S810=12,1,S810+1)</f>
        <v>4</v>
      </c>
      <c r="U810" s="69">
        <f t="shared" ref="U810" si="19071">IF(T810=12,1,T810+1)</f>
        <v>5</v>
      </c>
      <c r="V810" s="69">
        <f t="shared" ref="V810" si="19072">IF(U810=12,1,U810+1)</f>
        <v>6</v>
      </c>
      <c r="W810" s="69">
        <f t="shared" ref="W810" si="19073">IF(V810=12,1,V810+1)</f>
        <v>7</v>
      </c>
      <c r="X810" s="69">
        <f t="shared" ref="X810" si="19074">IF(W810=12,1,W810+1)</f>
        <v>8</v>
      </c>
      <c r="Y810" s="69">
        <f t="shared" ref="Y810" si="19075">IF(X810=12,1,X810+1)</f>
        <v>9</v>
      </c>
      <c r="Z810" s="69">
        <f>IF(Y810=12,1,Y810+1)</f>
        <v>10</v>
      </c>
      <c r="AA810" s="69">
        <f t="shared" ref="AA810" si="19076">IF(Z810=12,1,Z810+1)</f>
        <v>11</v>
      </c>
      <c r="AB810" s="69">
        <f t="shared" ref="AB810" si="19077">IF(AA810=12,1,AA810+1)</f>
        <v>12</v>
      </c>
      <c r="AC810" s="69">
        <f t="shared" ref="AC810" si="19078">IF(AB810=12,1,AB810+1)</f>
        <v>1</v>
      </c>
      <c r="AD810" s="69">
        <f t="shared" ref="AD810" si="19079">IF(AC810=12,1,AC810+1)</f>
        <v>2</v>
      </c>
      <c r="AE810" s="69">
        <f t="shared" ref="AE810" si="19080">IF(AD810=12,1,AD810+1)</f>
        <v>3</v>
      </c>
      <c r="AF810" s="69">
        <f t="shared" ref="AF810" si="19081">IF(AE810=12,1,AE810+1)</f>
        <v>4</v>
      </c>
      <c r="AG810" s="69">
        <f t="shared" ref="AG810" si="19082">IF(AF810=12,1,AF810+1)</f>
        <v>5</v>
      </c>
      <c r="AH810" s="69">
        <f t="shared" ref="AH810" si="19083">IF(AG810=12,1,AG810+1)</f>
        <v>6</v>
      </c>
      <c r="AI810" s="69">
        <f>IF(AH810=12,1,AH810+1)</f>
        <v>7</v>
      </c>
      <c r="AJ810" s="69">
        <f t="shared" ref="AJ810" si="19084">IF(AI810=12,1,AI810+1)</f>
        <v>8</v>
      </c>
      <c r="AK810" s="69">
        <f t="shared" ref="AK810" si="19085">IF(AJ810=12,1,AJ810+1)</f>
        <v>9</v>
      </c>
      <c r="AL810" s="69">
        <f t="shared" ref="AL810" si="19086">IF(AK810=12,1,AK810+1)</f>
        <v>10</v>
      </c>
      <c r="AM810" s="69">
        <f t="shared" ref="AM810" si="19087">IF(AL810=12,1,AL810+1)</f>
        <v>11</v>
      </c>
      <c r="AN810" s="69">
        <f t="shared" ref="AN810" si="19088">IF(AM810=12,1,AM810+1)</f>
        <v>12</v>
      </c>
      <c r="AO810" s="69">
        <f t="shared" ref="AO810" si="19089">IF(AN810=12,1,AN810+1)</f>
        <v>1</v>
      </c>
      <c r="AP810" s="69">
        <f t="shared" ref="AP810" si="19090">IF(AO810=12,1,AO810+1)</f>
        <v>2</v>
      </c>
      <c r="AQ810" s="69">
        <f t="shared" ref="AQ810" si="19091">IF(AP810=12,1,AP810+1)</f>
        <v>3</v>
      </c>
      <c r="AR810" s="69">
        <f t="shared" ref="AR810" si="19092">IF(AQ810=12,1,AQ810+1)</f>
        <v>4</v>
      </c>
      <c r="AS810" s="69">
        <f t="shared" ref="AS810" si="19093">IF(AR810=12,1,AR810+1)</f>
        <v>5</v>
      </c>
      <c r="AT810" s="69">
        <f t="shared" ref="AT810" si="19094">IF(AS810=12,1,AS810+1)</f>
        <v>6</v>
      </c>
      <c r="AU810" s="69">
        <f t="shared" ref="AU810" si="19095">IF(AT810=12,1,AT810+1)</f>
        <v>7</v>
      </c>
      <c r="AV810" s="69">
        <f t="shared" ref="AV810" si="19096">IF(AU810=12,1,AU810+1)</f>
        <v>8</v>
      </c>
      <c r="AW810" s="69">
        <f t="shared" ref="AW810" si="19097">IF(AV810=12,1,AV810+1)</f>
        <v>9</v>
      </c>
      <c r="AX810" s="69">
        <f t="shared" ref="AX810" si="19098">IF(AW810=12,1,AW810+1)</f>
        <v>10</v>
      </c>
      <c r="AY810" s="69">
        <f t="shared" ref="AY810" si="19099">IF(AX810=12,1,AX810+1)</f>
        <v>11</v>
      </c>
      <c r="AZ810" s="69">
        <f t="shared" ref="AZ810" si="19100">IF(AY810=12,1,AY810+1)</f>
        <v>12</v>
      </c>
      <c r="BA810" s="69">
        <f t="shared" ref="BA810" si="19101">IF(AZ810=12,1,AZ810+1)</f>
        <v>1</v>
      </c>
      <c r="BB810" s="69">
        <f t="shared" ref="BB810" si="19102">IF(BA810=12,1,BA810+1)</f>
        <v>2</v>
      </c>
      <c r="BC810" s="69">
        <f t="shared" ref="BC810" si="19103">IF(BB810=12,1,BB810+1)</f>
        <v>3</v>
      </c>
      <c r="BD810" s="69">
        <f t="shared" ref="BD810" si="19104">IF(BC810=12,1,BC810+1)</f>
        <v>4</v>
      </c>
      <c r="BE810" s="69">
        <f t="shared" ref="BE810" si="19105">IF(BD810=12,1,BD810+1)</f>
        <v>5</v>
      </c>
      <c r="BF810" s="69">
        <f t="shared" ref="BF810" si="19106">IF(BE810=12,1,BE810+1)</f>
        <v>6</v>
      </c>
      <c r="BG810" s="69">
        <f t="shared" ref="BG810" si="19107">IF(BF810=12,1,BF810+1)</f>
        <v>7</v>
      </c>
      <c r="BH810" s="69">
        <f t="shared" ref="BH810" si="19108">IF(BG810=12,1,BG810+1)</f>
        <v>8</v>
      </c>
      <c r="BI810" s="69">
        <f t="shared" ref="BI810" si="19109">IF(BH810=12,1,BH810+1)</f>
        <v>9</v>
      </c>
      <c r="BJ810" s="69">
        <f t="shared" ref="BJ810" si="19110">IF(BI810=12,1,BI810+1)</f>
        <v>10</v>
      </c>
      <c r="BK810" s="69">
        <f t="shared" ref="BK810" si="19111">IF(BJ810=12,1,BJ810+1)</f>
        <v>11</v>
      </c>
      <c r="BL810" s="69">
        <f t="shared" ref="BL810" si="19112">IF(BK810=12,1,BK810+1)</f>
        <v>12</v>
      </c>
      <c r="BM810" s="69">
        <f t="shared" ref="BM810" si="19113">IF(BL810=12,1,BL810+1)</f>
        <v>1</v>
      </c>
      <c r="BN810" s="69">
        <f t="shared" ref="BN810" si="19114">IF(BM810=12,1,BM810+1)</f>
        <v>2</v>
      </c>
      <c r="BO810" s="69">
        <f t="shared" ref="BO810" si="19115">IF(BN810=12,1,BN810+1)</f>
        <v>3</v>
      </c>
      <c r="BP810" s="69">
        <f t="shared" ref="BP810" si="19116">IF(BO810=12,1,BO810+1)</f>
        <v>4</v>
      </c>
      <c r="BQ810" s="69">
        <f t="shared" ref="BQ810" si="19117">IF(BP810=12,1,BP810+1)</f>
        <v>5</v>
      </c>
      <c r="BR810" s="69">
        <f t="shared" ref="BR810" si="19118">IF(BQ810=12,1,BQ810+1)</f>
        <v>6</v>
      </c>
      <c r="BS810" s="69">
        <f t="shared" ref="BS810" si="19119">IF(BR810=12,1,BR810+1)</f>
        <v>7</v>
      </c>
      <c r="BT810" s="69">
        <f t="shared" ref="BT810" si="19120">IF(BS810=12,1,BS810+1)</f>
        <v>8</v>
      </c>
      <c r="BU810" s="69">
        <f t="shared" ref="BU810" si="19121">IF(BT810=12,1,BT810+1)</f>
        <v>9</v>
      </c>
      <c r="BV810" s="69">
        <f t="shared" ref="BV810" si="19122">IF(BU810=12,1,BU810+1)</f>
        <v>10</v>
      </c>
      <c r="BW810" s="69">
        <f t="shared" ref="BW810" si="19123">IF(BV810=12,1,BV810+1)</f>
        <v>11</v>
      </c>
      <c r="BX810" s="69">
        <f t="shared" ref="BX810" si="19124">IF(BW810=12,1,BW810+1)</f>
        <v>12</v>
      </c>
      <c r="BY810" s="74"/>
      <c r="BZ810" s="71"/>
      <c r="CA810" s="71"/>
      <c r="CB810" s="71"/>
    </row>
    <row r="811" spans="1:96" s="98" customFormat="1" ht="18" hidden="1" customHeight="1" x14ac:dyDescent="0.3">
      <c r="A811" s="230"/>
      <c r="B811" s="105"/>
      <c r="C811" s="305"/>
      <c r="D811" s="116"/>
      <c r="E811" s="116"/>
      <c r="F811" s="116"/>
      <c r="G811" s="308"/>
      <c r="H811" s="308"/>
      <c r="I811" s="309"/>
      <c r="J811" s="309"/>
      <c r="K811" s="128"/>
      <c r="L811" s="311"/>
      <c r="M811" s="7"/>
      <c r="N811" s="314"/>
      <c r="P811" s="70"/>
      <c r="Q811" s="53">
        <f t="shared" ref="Q811:BX811" si="19125">VALUE(_xlfn.CONCAT(Q810,".",Q813))</f>
        <v>1</v>
      </c>
      <c r="R811" s="66">
        <f t="shared" si="19125"/>
        <v>32</v>
      </c>
      <c r="S811" s="66">
        <f t="shared" si="19125"/>
        <v>61</v>
      </c>
      <c r="T811" s="66">
        <f t="shared" si="19125"/>
        <v>92</v>
      </c>
      <c r="U811" s="66">
        <f t="shared" si="19125"/>
        <v>122</v>
      </c>
      <c r="V811" s="66">
        <f t="shared" si="19125"/>
        <v>153</v>
      </c>
      <c r="W811" s="66">
        <f t="shared" si="19125"/>
        <v>183</v>
      </c>
      <c r="X811" s="66">
        <f t="shared" si="19125"/>
        <v>214</v>
      </c>
      <c r="Y811" s="66">
        <f t="shared" si="19125"/>
        <v>245</v>
      </c>
      <c r="Z811" s="66">
        <f t="shared" si="19125"/>
        <v>275</v>
      </c>
      <c r="AA811" s="66">
        <f t="shared" si="19125"/>
        <v>306</v>
      </c>
      <c r="AB811" s="66">
        <f t="shared" si="19125"/>
        <v>336</v>
      </c>
      <c r="AC811" s="66">
        <f t="shared" si="19125"/>
        <v>367</v>
      </c>
      <c r="AD811" s="66">
        <f t="shared" si="19125"/>
        <v>398</v>
      </c>
      <c r="AE811" s="66">
        <f t="shared" si="19125"/>
        <v>426</v>
      </c>
      <c r="AF811" s="66">
        <f t="shared" si="19125"/>
        <v>457</v>
      </c>
      <c r="AG811" s="66">
        <f t="shared" si="19125"/>
        <v>487</v>
      </c>
      <c r="AH811" s="66">
        <f t="shared" si="19125"/>
        <v>518</v>
      </c>
      <c r="AI811" s="66">
        <f t="shared" si="19125"/>
        <v>548</v>
      </c>
      <c r="AJ811" s="66">
        <f t="shared" si="19125"/>
        <v>579</v>
      </c>
      <c r="AK811" s="66">
        <f t="shared" si="19125"/>
        <v>610</v>
      </c>
      <c r="AL811" s="66">
        <f t="shared" si="19125"/>
        <v>640</v>
      </c>
      <c r="AM811" s="66">
        <f t="shared" si="19125"/>
        <v>671</v>
      </c>
      <c r="AN811" s="66">
        <f t="shared" si="19125"/>
        <v>701</v>
      </c>
      <c r="AO811" s="66">
        <f t="shared" si="19125"/>
        <v>732</v>
      </c>
      <c r="AP811" s="66">
        <f t="shared" si="19125"/>
        <v>763</v>
      </c>
      <c r="AQ811" s="66">
        <f t="shared" si="19125"/>
        <v>791</v>
      </c>
      <c r="AR811" s="66">
        <f t="shared" si="19125"/>
        <v>822</v>
      </c>
      <c r="AS811" s="66">
        <f t="shared" si="19125"/>
        <v>852</v>
      </c>
      <c r="AT811" s="66">
        <f t="shared" si="19125"/>
        <v>883</v>
      </c>
      <c r="AU811" s="66">
        <f t="shared" si="19125"/>
        <v>913</v>
      </c>
      <c r="AV811" s="66">
        <f t="shared" si="19125"/>
        <v>944</v>
      </c>
      <c r="AW811" s="66">
        <f t="shared" si="19125"/>
        <v>975</v>
      </c>
      <c r="AX811" s="66">
        <f t="shared" si="19125"/>
        <v>1005</v>
      </c>
      <c r="AY811" s="66">
        <f t="shared" si="19125"/>
        <v>1036</v>
      </c>
      <c r="AZ811" s="66">
        <f t="shared" si="19125"/>
        <v>1066</v>
      </c>
      <c r="BA811" s="66">
        <f t="shared" si="19125"/>
        <v>1097</v>
      </c>
      <c r="BB811" s="66">
        <f t="shared" si="19125"/>
        <v>1128</v>
      </c>
      <c r="BC811" s="66">
        <f t="shared" si="19125"/>
        <v>1156</v>
      </c>
      <c r="BD811" s="66">
        <f t="shared" si="19125"/>
        <v>1187</v>
      </c>
      <c r="BE811" s="66">
        <f t="shared" si="19125"/>
        <v>1217</v>
      </c>
      <c r="BF811" s="66">
        <f t="shared" si="19125"/>
        <v>1248</v>
      </c>
      <c r="BG811" s="66">
        <f t="shared" si="19125"/>
        <v>1278</v>
      </c>
      <c r="BH811" s="66">
        <f t="shared" si="19125"/>
        <v>1309</v>
      </c>
      <c r="BI811" s="66">
        <f t="shared" si="19125"/>
        <v>1340</v>
      </c>
      <c r="BJ811" s="66">
        <f t="shared" si="19125"/>
        <v>1370</v>
      </c>
      <c r="BK811" s="66">
        <f t="shared" si="19125"/>
        <v>1401</v>
      </c>
      <c r="BL811" s="66">
        <f t="shared" si="19125"/>
        <v>1431</v>
      </c>
      <c r="BM811" s="66">
        <f t="shared" si="19125"/>
        <v>1462</v>
      </c>
      <c r="BN811" s="66">
        <f t="shared" si="19125"/>
        <v>1493</v>
      </c>
      <c r="BO811" s="66">
        <f t="shared" si="19125"/>
        <v>1522</v>
      </c>
      <c r="BP811" s="66">
        <f t="shared" si="19125"/>
        <v>1553</v>
      </c>
      <c r="BQ811" s="66">
        <f t="shared" si="19125"/>
        <v>1583</v>
      </c>
      <c r="BR811" s="66">
        <f t="shared" si="19125"/>
        <v>1614</v>
      </c>
      <c r="BS811" s="66">
        <f t="shared" si="19125"/>
        <v>1644</v>
      </c>
      <c r="BT811" s="66">
        <f t="shared" si="19125"/>
        <v>1675</v>
      </c>
      <c r="BU811" s="66">
        <f t="shared" si="19125"/>
        <v>1706</v>
      </c>
      <c r="BV811" s="66">
        <f t="shared" si="19125"/>
        <v>1736</v>
      </c>
      <c r="BW811" s="66">
        <f t="shared" si="19125"/>
        <v>1767</v>
      </c>
      <c r="BX811" s="66">
        <f t="shared" si="19125"/>
        <v>1797</v>
      </c>
      <c r="BY811" s="75"/>
      <c r="BZ811" s="72"/>
      <c r="CA811" s="72"/>
      <c r="CB811" s="72"/>
    </row>
    <row r="812" spans="1:96" s="98" customFormat="1" ht="18" customHeight="1" x14ac:dyDescent="0.3">
      <c r="A812" s="230"/>
      <c r="B812" s="105"/>
      <c r="C812" s="305"/>
      <c r="D812" s="116"/>
      <c r="E812" s="309" t="s">
        <v>199</v>
      </c>
      <c r="F812" s="309" t="s">
        <v>199</v>
      </c>
      <c r="G812" s="308"/>
      <c r="H812" s="308"/>
      <c r="I812" s="309"/>
      <c r="J812" s="309"/>
      <c r="K812" s="309" t="s">
        <v>209</v>
      </c>
      <c r="L812" s="311"/>
      <c r="M812" s="7"/>
      <c r="N812" s="314"/>
      <c r="P812" s="70"/>
      <c r="Q812" s="54" t="str">
        <f>VLOOKUP(Q810,'Podpůrná data'!$J$13:$K$24,2)</f>
        <v>leden</v>
      </c>
      <c r="R812" s="54" t="str">
        <f>VLOOKUP(R810,'Podpůrná data'!$J$13:$K$24,2)</f>
        <v>únor</v>
      </c>
      <c r="S812" s="54" t="str">
        <f>VLOOKUP(S810,'Podpůrná data'!$J$13:$K$24,2)</f>
        <v>březen</v>
      </c>
      <c r="T812" s="54" t="str">
        <f>VLOOKUP(T810,'Podpůrná data'!$J$13:$K$24,2)</f>
        <v>duben</v>
      </c>
      <c r="U812" s="54" t="str">
        <f>VLOOKUP(U810,'Podpůrná data'!$J$13:$K$24,2)</f>
        <v>květen</v>
      </c>
      <c r="V812" s="54" t="str">
        <f>VLOOKUP(V810,'Podpůrná data'!$J$13:$K$24,2)</f>
        <v>červen</v>
      </c>
      <c r="W812" s="54" t="str">
        <f>VLOOKUP(W810,'Podpůrná data'!$J$13:$K$24,2)</f>
        <v>červenec</v>
      </c>
      <c r="X812" s="54" t="str">
        <f>VLOOKUP(X810,'Podpůrná data'!$J$13:$K$24,2)</f>
        <v>srpen</v>
      </c>
      <c r="Y812" s="54" t="str">
        <f>VLOOKUP(Y810,'Podpůrná data'!$J$13:$K$24,2)</f>
        <v>září</v>
      </c>
      <c r="Z812" s="54" t="str">
        <f>VLOOKUP(Z810,'Podpůrná data'!$J$13:$K$24,2)</f>
        <v>říjen</v>
      </c>
      <c r="AA812" s="54" t="str">
        <f>VLOOKUP(AA810,'Podpůrná data'!$J$13:$K$24,2)</f>
        <v>listopad</v>
      </c>
      <c r="AB812" s="54" t="str">
        <f>VLOOKUP(AB810,'Podpůrná data'!$J$13:$K$24,2)</f>
        <v>prosinec</v>
      </c>
      <c r="AC812" s="54" t="str">
        <f>VLOOKUP(AC810,'Podpůrná data'!$J$13:$K$24,2)</f>
        <v>leden</v>
      </c>
      <c r="AD812" s="54" t="str">
        <f>VLOOKUP(AD810,'Podpůrná data'!$J$13:$K$24,2)</f>
        <v>únor</v>
      </c>
      <c r="AE812" s="54" t="str">
        <f>VLOOKUP(AE810,'Podpůrná data'!$J$13:$K$24,2)</f>
        <v>březen</v>
      </c>
      <c r="AF812" s="54" t="str">
        <f>VLOOKUP(AF810,'Podpůrná data'!$J$13:$K$24,2)</f>
        <v>duben</v>
      </c>
      <c r="AG812" s="54" t="str">
        <f>VLOOKUP(AG810,'Podpůrná data'!$J$13:$K$24,2)</f>
        <v>květen</v>
      </c>
      <c r="AH812" s="54" t="str">
        <f>VLOOKUP(AH810,'Podpůrná data'!$J$13:$K$24,2)</f>
        <v>červen</v>
      </c>
      <c r="AI812" s="54" t="str">
        <f>VLOOKUP(AI810,'Podpůrná data'!$J$13:$K$24,2)</f>
        <v>červenec</v>
      </c>
      <c r="AJ812" s="54" t="str">
        <f>VLOOKUP(AJ810,'Podpůrná data'!$J$13:$K$24,2)</f>
        <v>srpen</v>
      </c>
      <c r="AK812" s="54" t="str">
        <f>VLOOKUP(AK810,'Podpůrná data'!$J$13:$K$24,2)</f>
        <v>září</v>
      </c>
      <c r="AL812" s="54" t="str">
        <f>VLOOKUP(AL810,'Podpůrná data'!$J$13:$K$24,2)</f>
        <v>říjen</v>
      </c>
      <c r="AM812" s="54" t="str">
        <f>VLOOKUP(AM810,'Podpůrná data'!$J$13:$K$24,2)</f>
        <v>listopad</v>
      </c>
      <c r="AN812" s="54" t="str">
        <f>VLOOKUP(AN810,'Podpůrná data'!$J$13:$K$24,2)</f>
        <v>prosinec</v>
      </c>
      <c r="AO812" s="54" t="str">
        <f>VLOOKUP(AO810,'Podpůrná data'!$J$13:$K$24,2)</f>
        <v>leden</v>
      </c>
      <c r="AP812" s="54" t="str">
        <f>VLOOKUP(AP810,'Podpůrná data'!$J$13:$K$24,2)</f>
        <v>únor</v>
      </c>
      <c r="AQ812" s="54" t="str">
        <f>VLOOKUP(AQ810,'Podpůrná data'!$J$13:$K$24,2)</f>
        <v>březen</v>
      </c>
      <c r="AR812" s="54" t="str">
        <f>VLOOKUP(AR810,'Podpůrná data'!$J$13:$K$24,2)</f>
        <v>duben</v>
      </c>
      <c r="AS812" s="54" t="str">
        <f>VLOOKUP(AS810,'Podpůrná data'!$J$13:$K$24,2)</f>
        <v>květen</v>
      </c>
      <c r="AT812" s="54" t="str">
        <f>VLOOKUP(AT810,'Podpůrná data'!$J$13:$K$24,2)</f>
        <v>červen</v>
      </c>
      <c r="AU812" s="54" t="str">
        <f>VLOOKUP(AU810,'Podpůrná data'!$J$13:$K$24,2)</f>
        <v>červenec</v>
      </c>
      <c r="AV812" s="54" t="str">
        <f>VLOOKUP(AV810,'Podpůrná data'!$J$13:$K$24,2)</f>
        <v>srpen</v>
      </c>
      <c r="AW812" s="54" t="str">
        <f>VLOOKUP(AW810,'Podpůrná data'!$J$13:$K$24,2)</f>
        <v>září</v>
      </c>
      <c r="AX812" s="54" t="str">
        <f>VLOOKUP(AX810,'Podpůrná data'!$J$13:$K$24,2)</f>
        <v>říjen</v>
      </c>
      <c r="AY812" s="54" t="str">
        <f>VLOOKUP(AY810,'Podpůrná data'!$J$13:$K$24,2)</f>
        <v>listopad</v>
      </c>
      <c r="AZ812" s="54" t="str">
        <f>VLOOKUP(AZ810,'Podpůrná data'!$J$13:$K$24,2)</f>
        <v>prosinec</v>
      </c>
      <c r="BA812" s="54" t="str">
        <f>VLOOKUP(BA810,'Podpůrná data'!$J$13:$K$24,2)</f>
        <v>leden</v>
      </c>
      <c r="BB812" s="54" t="str">
        <f>VLOOKUP(BB810,'Podpůrná data'!$J$13:$K$24,2)</f>
        <v>únor</v>
      </c>
      <c r="BC812" s="54" t="str">
        <f>VLOOKUP(BC810,'Podpůrná data'!$J$13:$K$24,2)</f>
        <v>březen</v>
      </c>
      <c r="BD812" s="54" t="str">
        <f>VLOOKUP(BD810,'Podpůrná data'!$J$13:$K$24,2)</f>
        <v>duben</v>
      </c>
      <c r="BE812" s="54" t="str">
        <f>VLOOKUP(BE810,'Podpůrná data'!$J$13:$K$24,2)</f>
        <v>květen</v>
      </c>
      <c r="BF812" s="54" t="str">
        <f>VLOOKUP(BF810,'Podpůrná data'!$J$13:$K$24,2)</f>
        <v>červen</v>
      </c>
      <c r="BG812" s="54" t="str">
        <f>VLOOKUP(BG810,'Podpůrná data'!$J$13:$K$24,2)</f>
        <v>červenec</v>
      </c>
      <c r="BH812" s="54" t="str">
        <f>VLOOKUP(BH810,'Podpůrná data'!$J$13:$K$24,2)</f>
        <v>srpen</v>
      </c>
      <c r="BI812" s="54" t="str">
        <f>VLOOKUP(BI810,'Podpůrná data'!$J$13:$K$24,2)</f>
        <v>září</v>
      </c>
      <c r="BJ812" s="54" t="str">
        <f>VLOOKUP(BJ810,'Podpůrná data'!$J$13:$K$24,2)</f>
        <v>říjen</v>
      </c>
      <c r="BK812" s="54" t="str">
        <f>VLOOKUP(BK810,'Podpůrná data'!$J$13:$K$24,2)</f>
        <v>listopad</v>
      </c>
      <c r="BL812" s="54" t="str">
        <f>VLOOKUP(BL810,'Podpůrná data'!$J$13:$K$24,2)</f>
        <v>prosinec</v>
      </c>
      <c r="BM812" s="54" t="str">
        <f>VLOOKUP(BM810,'Podpůrná data'!$J$13:$K$24,2)</f>
        <v>leden</v>
      </c>
      <c r="BN812" s="54" t="str">
        <f>VLOOKUP(BN810,'Podpůrná data'!$J$13:$K$24,2)</f>
        <v>únor</v>
      </c>
      <c r="BO812" s="54" t="str">
        <f>VLOOKUP(BO810,'Podpůrná data'!$J$13:$K$24,2)</f>
        <v>březen</v>
      </c>
      <c r="BP812" s="54" t="str">
        <f>VLOOKUP(BP810,'Podpůrná data'!$J$13:$K$24,2)</f>
        <v>duben</v>
      </c>
      <c r="BQ812" s="54" t="str">
        <f>VLOOKUP(BQ810,'Podpůrná data'!$J$13:$K$24,2)</f>
        <v>květen</v>
      </c>
      <c r="BR812" s="54" t="str">
        <f>VLOOKUP(BR810,'Podpůrná data'!$J$13:$K$24,2)</f>
        <v>červen</v>
      </c>
      <c r="BS812" s="54" t="str">
        <f>VLOOKUP(BS810,'Podpůrná data'!$J$13:$K$24,2)</f>
        <v>červenec</v>
      </c>
      <c r="BT812" s="54" t="str">
        <f>VLOOKUP(BT810,'Podpůrná data'!$J$13:$K$24,2)</f>
        <v>srpen</v>
      </c>
      <c r="BU812" s="54" t="str">
        <f>VLOOKUP(BU810,'Podpůrná data'!$J$13:$K$24,2)</f>
        <v>září</v>
      </c>
      <c r="BV812" s="54" t="str">
        <f>VLOOKUP(BV810,'Podpůrná data'!$J$13:$K$24,2)</f>
        <v>říjen</v>
      </c>
      <c r="BW812" s="54" t="str">
        <f>VLOOKUP(BW810,'Podpůrná data'!$J$13:$K$24,2)</f>
        <v>listopad</v>
      </c>
      <c r="BX812" s="54" t="str">
        <f>VLOOKUP(BX810,'Podpůrná data'!$J$13:$K$24,2)</f>
        <v>prosinec</v>
      </c>
      <c r="BY812" s="143"/>
      <c r="BZ812" s="144"/>
      <c r="CA812" s="165"/>
      <c r="CB812" s="165"/>
      <c r="CD812" s="147" t="s">
        <v>104</v>
      </c>
      <c r="CE812" s="147" t="s">
        <v>105</v>
      </c>
      <c r="CF812" s="147" t="s">
        <v>106</v>
      </c>
      <c r="CG812" s="147" t="s">
        <v>107</v>
      </c>
      <c r="CH812" s="147" t="s">
        <v>108</v>
      </c>
      <c r="CI812" s="147" t="s">
        <v>109</v>
      </c>
      <c r="CJ812" s="147" t="s">
        <v>110</v>
      </c>
      <c r="CK812" s="147" t="s">
        <v>111</v>
      </c>
      <c r="CL812" s="147" t="s">
        <v>112</v>
      </c>
      <c r="CM812" s="147" t="s">
        <v>166</v>
      </c>
      <c r="CN812" s="147" t="s">
        <v>167</v>
      </c>
      <c r="CO812" s="147" t="s">
        <v>168</v>
      </c>
      <c r="CP812" s="147" t="s">
        <v>194</v>
      </c>
      <c r="CQ812" s="147" t="s">
        <v>195</v>
      </c>
      <c r="CR812" s="147" t="s">
        <v>196</v>
      </c>
    </row>
    <row r="813" spans="1:96" s="98" customFormat="1" ht="16.2" customHeight="1" x14ac:dyDescent="0.3">
      <c r="A813" s="230"/>
      <c r="B813" s="105"/>
      <c r="C813" s="305"/>
      <c r="D813" s="116"/>
      <c r="E813" s="309"/>
      <c r="F813" s="309"/>
      <c r="G813" s="308"/>
      <c r="H813" s="308"/>
      <c r="I813" s="309"/>
      <c r="J813" s="309"/>
      <c r="K813" s="309"/>
      <c r="L813" s="311"/>
      <c r="M813" s="7"/>
      <c r="N813" s="314"/>
      <c r="P813" s="70"/>
      <c r="Q813" s="54">
        <f>YEAR(Úvod!$F$10)</f>
        <v>1900</v>
      </c>
      <c r="R813" s="54">
        <f t="shared" ref="R813" si="19126">IF(R810=1,Q813+1,Q813)</f>
        <v>1900</v>
      </c>
      <c r="S813" s="54">
        <f t="shared" ref="S813" si="19127">IF(S810=1,R813+1,R813)</f>
        <v>1900</v>
      </c>
      <c r="T813" s="54">
        <f t="shared" ref="T813" si="19128">IF(T810=1,S813+1,S813)</f>
        <v>1900</v>
      </c>
      <c r="U813" s="54">
        <f t="shared" ref="U813" si="19129">IF(U810=1,T813+1,T813)</f>
        <v>1900</v>
      </c>
      <c r="V813" s="54">
        <f t="shared" ref="V813" si="19130">IF(V810=1,U813+1,U813)</f>
        <v>1900</v>
      </c>
      <c r="W813" s="54">
        <f t="shared" ref="W813" si="19131">IF(W810=1,V813+1,V813)</f>
        <v>1900</v>
      </c>
      <c r="X813" s="54">
        <f t="shared" ref="X813" si="19132">IF(X810=1,W813+1,W813)</f>
        <v>1900</v>
      </c>
      <c r="Y813" s="54">
        <f t="shared" ref="Y813" si="19133">IF(Y810=1,X813+1,X813)</f>
        <v>1900</v>
      </c>
      <c r="Z813" s="54">
        <f t="shared" ref="Z813" si="19134">IF(Z810=1,Y813+1,Y813)</f>
        <v>1900</v>
      </c>
      <c r="AA813" s="54">
        <f t="shared" ref="AA813" si="19135">IF(AA810=1,Z813+1,Z813)</f>
        <v>1900</v>
      </c>
      <c r="AB813" s="54">
        <f t="shared" ref="AB813" si="19136">IF(AB810=1,AA813+1,AA813)</f>
        <v>1900</v>
      </c>
      <c r="AC813" s="54">
        <f t="shared" ref="AC813" si="19137">IF(AC810=1,AB813+1,AB813)</f>
        <v>1901</v>
      </c>
      <c r="AD813" s="54">
        <f t="shared" ref="AD813" si="19138">IF(AD810=1,AC813+1,AC813)</f>
        <v>1901</v>
      </c>
      <c r="AE813" s="54">
        <f t="shared" ref="AE813" si="19139">IF(AE810=1,AD813+1,AD813)</f>
        <v>1901</v>
      </c>
      <c r="AF813" s="54">
        <f t="shared" ref="AF813" si="19140">IF(AF810=1,AE813+1,AE813)</f>
        <v>1901</v>
      </c>
      <c r="AG813" s="54">
        <f t="shared" ref="AG813" si="19141">IF(AG810=1,AF813+1,AF813)</f>
        <v>1901</v>
      </c>
      <c r="AH813" s="54">
        <f t="shared" ref="AH813" si="19142">IF(AH810=1,AG813+1,AG813)</f>
        <v>1901</v>
      </c>
      <c r="AI813" s="54">
        <f t="shared" ref="AI813" si="19143">IF(AI810=1,AH813+1,AH813)</f>
        <v>1901</v>
      </c>
      <c r="AJ813" s="54">
        <f t="shared" ref="AJ813" si="19144">IF(AJ810=1,AI813+1,AI813)</f>
        <v>1901</v>
      </c>
      <c r="AK813" s="54">
        <f t="shared" ref="AK813" si="19145">IF(AK810=1,AJ813+1,AJ813)</f>
        <v>1901</v>
      </c>
      <c r="AL813" s="54">
        <f t="shared" ref="AL813" si="19146">IF(AL810=1,AK813+1,AK813)</f>
        <v>1901</v>
      </c>
      <c r="AM813" s="54">
        <f t="shared" ref="AM813" si="19147">IF(AM810=1,AL813+1,AL813)</f>
        <v>1901</v>
      </c>
      <c r="AN813" s="54">
        <f t="shared" ref="AN813" si="19148">IF(AN810=1,AM813+1,AM813)</f>
        <v>1901</v>
      </c>
      <c r="AO813" s="54">
        <f t="shared" ref="AO813" si="19149">IF(AO810=1,AN813+1,AN813)</f>
        <v>1902</v>
      </c>
      <c r="AP813" s="54">
        <f t="shared" ref="AP813" si="19150">IF(AP810=1,AO813+1,AO813)</f>
        <v>1902</v>
      </c>
      <c r="AQ813" s="54">
        <f t="shared" ref="AQ813" si="19151">IF(AQ810=1,AP813+1,AP813)</f>
        <v>1902</v>
      </c>
      <c r="AR813" s="54">
        <f t="shared" ref="AR813" si="19152">IF(AR810=1,AQ813+1,AQ813)</f>
        <v>1902</v>
      </c>
      <c r="AS813" s="54">
        <f t="shared" ref="AS813" si="19153">IF(AS810=1,AR813+1,AR813)</f>
        <v>1902</v>
      </c>
      <c r="AT813" s="54">
        <f t="shared" ref="AT813" si="19154">IF(AT810=1,AS813+1,AS813)</f>
        <v>1902</v>
      </c>
      <c r="AU813" s="54">
        <f t="shared" ref="AU813" si="19155">IF(AU810=1,AT813+1,AT813)</f>
        <v>1902</v>
      </c>
      <c r="AV813" s="54">
        <f t="shared" ref="AV813" si="19156">IF(AV810=1,AU813+1,AU813)</f>
        <v>1902</v>
      </c>
      <c r="AW813" s="54">
        <f t="shared" ref="AW813" si="19157">IF(AW810=1,AV813+1,AV813)</f>
        <v>1902</v>
      </c>
      <c r="AX813" s="54">
        <f t="shared" ref="AX813" si="19158">IF(AX810=1,AW813+1,AW813)</f>
        <v>1902</v>
      </c>
      <c r="AY813" s="54">
        <f t="shared" ref="AY813" si="19159">IF(AY810=1,AX813+1,AX813)</f>
        <v>1902</v>
      </c>
      <c r="AZ813" s="54">
        <f t="shared" ref="AZ813" si="19160">IF(AZ810=1,AY813+1,AY813)</f>
        <v>1902</v>
      </c>
      <c r="BA813" s="54">
        <f t="shared" ref="BA813" si="19161">IF(BA810=1,AZ813+1,AZ813)</f>
        <v>1903</v>
      </c>
      <c r="BB813" s="54">
        <f t="shared" ref="BB813" si="19162">IF(BB810=1,BA813+1,BA813)</f>
        <v>1903</v>
      </c>
      <c r="BC813" s="54">
        <f t="shared" ref="BC813" si="19163">IF(BC810=1,BB813+1,BB813)</f>
        <v>1903</v>
      </c>
      <c r="BD813" s="54">
        <f t="shared" ref="BD813" si="19164">IF(BD810=1,BC813+1,BC813)</f>
        <v>1903</v>
      </c>
      <c r="BE813" s="54">
        <f t="shared" ref="BE813" si="19165">IF(BE810=1,BD813+1,BD813)</f>
        <v>1903</v>
      </c>
      <c r="BF813" s="54">
        <f t="shared" ref="BF813" si="19166">IF(BF810=1,BE813+1,BE813)</f>
        <v>1903</v>
      </c>
      <c r="BG813" s="54">
        <f t="shared" ref="BG813" si="19167">IF(BG810=1,BF813+1,BF813)</f>
        <v>1903</v>
      </c>
      <c r="BH813" s="54">
        <f t="shared" ref="BH813" si="19168">IF(BH810=1,BG813+1,BG813)</f>
        <v>1903</v>
      </c>
      <c r="BI813" s="54">
        <f t="shared" ref="BI813" si="19169">IF(BI810=1,BH813+1,BH813)</f>
        <v>1903</v>
      </c>
      <c r="BJ813" s="54">
        <f t="shared" ref="BJ813" si="19170">IF(BJ810=1,BI813+1,BI813)</f>
        <v>1903</v>
      </c>
      <c r="BK813" s="54">
        <f t="shared" ref="BK813" si="19171">IF(BK810=1,BJ813+1,BJ813)</f>
        <v>1903</v>
      </c>
      <c r="BL813" s="54">
        <f t="shared" ref="BL813" si="19172">IF(BL810=1,BK813+1,BK813)</f>
        <v>1903</v>
      </c>
      <c r="BM813" s="54">
        <f t="shared" ref="BM813" si="19173">IF(BM810=1,BL813+1,BL813)</f>
        <v>1904</v>
      </c>
      <c r="BN813" s="54">
        <f t="shared" ref="BN813" si="19174">IF(BN810=1,BM813+1,BM813)</f>
        <v>1904</v>
      </c>
      <c r="BO813" s="54">
        <f t="shared" ref="BO813" si="19175">IF(BO810=1,BN813+1,BN813)</f>
        <v>1904</v>
      </c>
      <c r="BP813" s="54">
        <f t="shared" ref="BP813" si="19176">IF(BP810=1,BO813+1,BO813)</f>
        <v>1904</v>
      </c>
      <c r="BQ813" s="54">
        <f t="shared" ref="BQ813" si="19177">IF(BQ810=1,BP813+1,BP813)</f>
        <v>1904</v>
      </c>
      <c r="BR813" s="54">
        <f t="shared" ref="BR813" si="19178">IF(BR810=1,BQ813+1,BQ813)</f>
        <v>1904</v>
      </c>
      <c r="BS813" s="54">
        <f t="shared" ref="BS813" si="19179">IF(BS810=1,BR813+1,BR813)</f>
        <v>1904</v>
      </c>
      <c r="BT813" s="54">
        <f t="shared" ref="BT813" si="19180">IF(BT810=1,BS813+1,BS813)</f>
        <v>1904</v>
      </c>
      <c r="BU813" s="54">
        <f t="shared" ref="BU813" si="19181">IF(BU810=1,BT813+1,BT813)</f>
        <v>1904</v>
      </c>
      <c r="BV813" s="54">
        <f t="shared" ref="BV813" si="19182">IF(BV810=1,BU813+1,BU813)</f>
        <v>1904</v>
      </c>
      <c r="BW813" s="54">
        <f t="shared" ref="BW813" si="19183">IF(BW810=1,BV813+1,BV813)</f>
        <v>1904</v>
      </c>
      <c r="BX813" s="54">
        <f t="shared" ref="BX813" si="19184">IF(BX810=1,BW813+1,BW813)</f>
        <v>1904</v>
      </c>
      <c r="BY813" s="163"/>
      <c r="BZ813" s="164"/>
      <c r="CA813" s="165"/>
      <c r="CB813" s="165"/>
    </row>
    <row r="814" spans="1:96" s="98" customFormat="1" ht="16.2" customHeight="1" x14ac:dyDescent="0.3">
      <c r="A814" s="230"/>
      <c r="B814" s="105"/>
      <c r="C814" s="116"/>
      <c r="D814" s="116"/>
      <c r="E814" s="309"/>
      <c r="F814" s="309"/>
      <c r="G814" s="308"/>
      <c r="H814" s="308"/>
      <c r="I814" s="309"/>
      <c r="J814" s="310"/>
      <c r="K814" s="309"/>
      <c r="L814" s="312"/>
      <c r="M814" s="7"/>
      <c r="N814" s="315"/>
      <c r="P814" s="57" t="s">
        <v>170</v>
      </c>
      <c r="Q814" s="196"/>
      <c r="R814" s="196"/>
      <c r="S814" s="196"/>
      <c r="T814" s="196"/>
      <c r="U814" s="196"/>
      <c r="V814" s="196"/>
      <c r="W814" s="196"/>
      <c r="X814" s="196"/>
      <c r="Y814" s="196"/>
      <c r="Z814" s="196"/>
      <c r="AA814" s="196"/>
      <c r="AB814" s="196"/>
      <c r="AC814" s="196"/>
      <c r="AD814" s="196"/>
      <c r="AE814" s="196"/>
      <c r="AF814" s="196"/>
      <c r="AG814" s="196"/>
      <c r="AH814" s="196"/>
      <c r="AI814" s="196"/>
      <c r="AJ814" s="196"/>
      <c r="AK814" s="196"/>
      <c r="AL814" s="196"/>
      <c r="AM814" s="196"/>
      <c r="AN814" s="196"/>
      <c r="AO814" s="196"/>
      <c r="AP814" s="196"/>
      <c r="AQ814" s="196"/>
      <c r="AR814" s="196"/>
      <c r="AS814" s="196"/>
      <c r="AT814" s="196"/>
      <c r="AU814" s="196"/>
      <c r="AV814" s="196"/>
      <c r="AW814" s="196"/>
      <c r="AX814" s="196"/>
      <c r="AY814" s="196"/>
      <c r="AZ814" s="196"/>
      <c r="BA814" s="196"/>
      <c r="BB814" s="196"/>
      <c r="BC814" s="196"/>
      <c r="BD814" s="196"/>
      <c r="BE814" s="196"/>
      <c r="BF814" s="196"/>
      <c r="BG814" s="196"/>
      <c r="BH814" s="196"/>
      <c r="BI814" s="196"/>
      <c r="BJ814" s="196"/>
      <c r="BK814" s="196"/>
      <c r="BL814" s="196"/>
      <c r="BM814" s="196"/>
      <c r="BN814" s="196"/>
      <c r="BO814" s="196"/>
      <c r="BP814" s="196"/>
      <c r="BQ814" s="196"/>
      <c r="BR814" s="196"/>
      <c r="BS814" s="196"/>
      <c r="BT814" s="196"/>
      <c r="BU814" s="196"/>
      <c r="BV814" s="196"/>
      <c r="BW814" s="196"/>
      <c r="BX814" s="196"/>
      <c r="BY814" s="163"/>
      <c r="BZ814" s="164"/>
      <c r="CA814" s="165"/>
      <c r="CB814" s="165"/>
    </row>
    <row r="815" spans="1:96" s="98" customFormat="1" ht="23.4" customHeight="1" x14ac:dyDescent="0.3">
      <c r="A815" s="97"/>
      <c r="B815" s="117" t="s">
        <v>50</v>
      </c>
      <c r="C815" s="297"/>
      <c r="D815" s="297"/>
      <c r="E815" s="197"/>
      <c r="F815" s="193"/>
      <c r="G815" s="198"/>
      <c r="H815" s="199"/>
      <c r="I815" s="198"/>
      <c r="J815" s="167">
        <f>IF(I815="",0,IF(I815='Podpůrná data'!$A$10,'Podpůrná data'!$B$10,'Podpůrná data'!$B$11))</f>
        <v>0</v>
      </c>
      <c r="K815" s="166">
        <f>IFERROR(INT(ROUND(H815,2)*(VLOOKUP(INT(G815),'Podpůrná data'!$A$14:$B$73,2,FALSE))*(G815/(INT(G815)))),0)</f>
        <v>0</v>
      </c>
      <c r="L815" s="55">
        <f>J815*K815</f>
        <v>0</v>
      </c>
      <c r="M815" s="56">
        <f>IF(L815&gt;0,IF(ISTEXT(C815)=TRUE,0,1),0)</f>
        <v>0</v>
      </c>
      <c r="N815" s="142">
        <f>IF(L815&gt;0,1,0)</f>
        <v>0</v>
      </c>
      <c r="O815" s="118"/>
      <c r="P815" s="57" t="s">
        <v>94</v>
      </c>
      <c r="Q815" s="200"/>
      <c r="R815" s="200"/>
      <c r="S815" s="200"/>
      <c r="T815" s="200"/>
      <c r="U815" s="200"/>
      <c r="V815" s="200"/>
      <c r="W815" s="200"/>
      <c r="X815" s="200"/>
      <c r="Y815" s="200"/>
      <c r="Z815" s="200"/>
      <c r="AA815" s="200"/>
      <c r="AB815" s="200"/>
      <c r="AC815" s="200"/>
      <c r="AD815" s="200"/>
      <c r="AE815" s="200"/>
      <c r="AF815" s="200"/>
      <c r="AG815" s="200"/>
      <c r="AH815" s="200"/>
      <c r="AI815" s="200"/>
      <c r="AJ815" s="200"/>
      <c r="AK815" s="200"/>
      <c r="AL815" s="200"/>
      <c r="AM815" s="200"/>
      <c r="AN815" s="200"/>
      <c r="AO815" s="200"/>
      <c r="AP815" s="200"/>
      <c r="AQ815" s="200"/>
      <c r="AR815" s="200"/>
      <c r="AS815" s="200"/>
      <c r="AT815" s="200"/>
      <c r="AU815" s="200"/>
      <c r="AV815" s="200"/>
      <c r="AW815" s="200"/>
      <c r="AX815" s="200"/>
      <c r="AY815" s="200"/>
      <c r="AZ815" s="200"/>
      <c r="BA815" s="200"/>
      <c r="BB815" s="200"/>
      <c r="BC815" s="200"/>
      <c r="BD815" s="200"/>
      <c r="BE815" s="200"/>
      <c r="BF815" s="200"/>
      <c r="BG815" s="200"/>
      <c r="BH815" s="200"/>
      <c r="BI815" s="200"/>
      <c r="BJ815" s="200"/>
      <c r="BK815" s="200"/>
      <c r="BL815" s="200"/>
      <c r="BM815" s="200"/>
      <c r="BN815" s="200"/>
      <c r="BO815" s="200"/>
      <c r="BP815" s="200"/>
      <c r="BQ815" s="200"/>
      <c r="BR815" s="200"/>
      <c r="BS815" s="200"/>
      <c r="BT815" s="200"/>
      <c r="BU815" s="200"/>
      <c r="BV815" s="200"/>
      <c r="BW815" s="200"/>
      <c r="BX815" s="200"/>
      <c r="BY815" s="298">
        <f>SUM(Q823:BX823)</f>
        <v>0</v>
      </c>
      <c r="BZ815" s="300">
        <f>SUM(Q824:BX824)</f>
        <v>0</v>
      </c>
      <c r="CA815" s="302">
        <f>IF($N815=0,0,IF($BY815&gt;=215*$H815,1,0))</f>
        <v>0</v>
      </c>
      <c r="CB815" s="302">
        <f>IF($BY815&gt;=215*$H815,0,(CEILING(215*$H815,1)-$BY815))</f>
        <v>0</v>
      </c>
    </row>
    <row r="816" spans="1:96" s="98" customFormat="1" ht="28.8" x14ac:dyDescent="0.3">
      <c r="A816" s="97"/>
      <c r="B816" s="119"/>
      <c r="C816" s="73"/>
      <c r="D816" s="73"/>
      <c r="E816" s="73"/>
      <c r="F816" s="73"/>
      <c r="G816" s="73"/>
      <c r="H816" s="73"/>
      <c r="I816" s="73"/>
      <c r="J816" s="73"/>
      <c r="K816" s="73"/>
      <c r="L816" s="58"/>
      <c r="M816" s="7"/>
      <c r="N816" s="160"/>
      <c r="P816" s="57" t="s">
        <v>140</v>
      </c>
      <c r="Q816" s="201"/>
      <c r="R816" s="201"/>
      <c r="S816" s="201"/>
      <c r="T816" s="201"/>
      <c r="U816" s="201"/>
      <c r="V816" s="201"/>
      <c r="W816" s="201"/>
      <c r="X816" s="201"/>
      <c r="Y816" s="201"/>
      <c r="Z816" s="201"/>
      <c r="AA816" s="201"/>
      <c r="AB816" s="201"/>
      <c r="AC816" s="201"/>
      <c r="AD816" s="201"/>
      <c r="AE816" s="201"/>
      <c r="AF816" s="201"/>
      <c r="AG816" s="201"/>
      <c r="AH816" s="201"/>
      <c r="AI816" s="201"/>
      <c r="AJ816" s="201"/>
      <c r="AK816" s="201"/>
      <c r="AL816" s="201"/>
      <c r="AM816" s="201"/>
      <c r="AN816" s="201"/>
      <c r="AO816" s="201"/>
      <c r="AP816" s="201"/>
      <c r="AQ816" s="201"/>
      <c r="AR816" s="201"/>
      <c r="AS816" s="201"/>
      <c r="AT816" s="201"/>
      <c r="AU816" s="201"/>
      <c r="AV816" s="201"/>
      <c r="AW816" s="201"/>
      <c r="AX816" s="201"/>
      <c r="AY816" s="201"/>
      <c r="AZ816" s="201"/>
      <c r="BA816" s="201"/>
      <c r="BB816" s="201"/>
      <c r="BC816" s="201"/>
      <c r="BD816" s="201"/>
      <c r="BE816" s="201"/>
      <c r="BF816" s="201"/>
      <c r="BG816" s="201"/>
      <c r="BH816" s="201"/>
      <c r="BI816" s="201"/>
      <c r="BJ816" s="201"/>
      <c r="BK816" s="201"/>
      <c r="BL816" s="201"/>
      <c r="BM816" s="201"/>
      <c r="BN816" s="201"/>
      <c r="BO816" s="201"/>
      <c r="BP816" s="201"/>
      <c r="BQ816" s="201"/>
      <c r="BR816" s="201"/>
      <c r="BS816" s="201"/>
      <c r="BT816" s="201"/>
      <c r="BU816" s="201"/>
      <c r="BV816" s="201"/>
      <c r="BW816" s="201"/>
      <c r="BX816" s="201"/>
      <c r="BY816" s="298"/>
      <c r="BZ816" s="300"/>
      <c r="CA816" s="302"/>
      <c r="CB816" s="302"/>
    </row>
    <row r="817" spans="1:96" s="98" customFormat="1" ht="14.4" hidden="1" customHeight="1" x14ac:dyDescent="0.3">
      <c r="A817" s="97"/>
      <c r="B817" s="119"/>
      <c r="C817" s="73"/>
      <c r="D817" s="73"/>
      <c r="E817" s="73"/>
      <c r="F817" s="73"/>
      <c r="G817" s="73"/>
      <c r="H817" s="73"/>
      <c r="I817" s="73"/>
      <c r="J817" s="73"/>
      <c r="K817" s="73"/>
      <c r="L817" s="58"/>
      <c r="M817" s="7"/>
      <c r="N817" s="160"/>
      <c r="P817" s="59" t="s">
        <v>141</v>
      </c>
      <c r="Q817" s="60">
        <f>IF(Q815&lt;&gt;0,1,0)</f>
        <v>0</v>
      </c>
      <c r="R817" s="60">
        <f t="shared" ref="R817" si="19185">IF(Q817&gt;0,Q817+1,IF(R815&lt;&gt;0,1,0))</f>
        <v>0</v>
      </c>
      <c r="S817" s="60">
        <f t="shared" ref="S817" si="19186">IF(R817&gt;0,R817+1,IF(S815&lt;&gt;0,1,0))</f>
        <v>0</v>
      </c>
      <c r="T817" s="60">
        <f t="shared" ref="T817" si="19187">IF(S817&gt;0,S817+1,IF(T815&lt;&gt;0,1,0))</f>
        <v>0</v>
      </c>
      <c r="U817" s="60">
        <f t="shared" ref="U817" si="19188">IF(T817&gt;0,T817+1,IF(U815&lt;&gt;0,1,0))</f>
        <v>0</v>
      </c>
      <c r="V817" s="60">
        <f t="shared" ref="V817" si="19189">IF(U817&gt;0,U817+1,IF(V815&lt;&gt;0,1,0))</f>
        <v>0</v>
      </c>
      <c r="W817" s="60">
        <f t="shared" ref="W817" si="19190">IF(V817&gt;0,V817+1,IF(W815&lt;&gt;0,1,0))</f>
        <v>0</v>
      </c>
      <c r="X817" s="60">
        <f t="shared" ref="X817" si="19191">IF(W817&gt;0,W817+1,IF(X815&lt;&gt;0,1,0))</f>
        <v>0</v>
      </c>
      <c r="Y817" s="60">
        <f t="shared" ref="Y817" si="19192">IF(X817&gt;0,X817+1,IF(Y815&lt;&gt;0,1,0))</f>
        <v>0</v>
      </c>
      <c r="Z817" s="60">
        <f t="shared" ref="Z817" si="19193">IF(Y817&gt;0,Y817+1,IF(Z815&lt;&gt;0,1,0))</f>
        <v>0</v>
      </c>
      <c r="AA817" s="60">
        <f t="shared" ref="AA817" si="19194">IF(Z817&gt;0,Z817+1,IF(AA815&lt;&gt;0,1,0))</f>
        <v>0</v>
      </c>
      <c r="AB817" s="60">
        <f t="shared" ref="AB817" si="19195">IF(AA817&gt;0,AA817+1,IF(AB815&lt;&gt;0,1,0))</f>
        <v>0</v>
      </c>
      <c r="AC817" s="60">
        <f t="shared" ref="AC817" si="19196">IF(AB817&gt;0,AB817+1,IF(AC815&lt;&gt;0,1,0))</f>
        <v>0</v>
      </c>
      <c r="AD817" s="60">
        <f t="shared" ref="AD817" si="19197">IF(AC817&gt;0,AC817+1,IF(AD815&lt;&gt;0,1,0))</f>
        <v>0</v>
      </c>
      <c r="AE817" s="60">
        <f t="shared" ref="AE817" si="19198">IF(AD817&gt;0,AD817+1,IF(AE815&lt;&gt;0,1,0))</f>
        <v>0</v>
      </c>
      <c r="AF817" s="60">
        <f t="shared" ref="AF817" si="19199">IF(AE817&gt;0,AE817+1,IF(AF815&lt;&gt;0,1,0))</f>
        <v>0</v>
      </c>
      <c r="AG817" s="60">
        <f t="shared" ref="AG817" si="19200">IF(AF817&gt;0,AF817+1,IF(AG815&lt;&gt;0,1,0))</f>
        <v>0</v>
      </c>
      <c r="AH817" s="60">
        <f t="shared" ref="AH817" si="19201">IF(AG817&gt;0,AG817+1,IF(AH815&lt;&gt;0,1,0))</f>
        <v>0</v>
      </c>
      <c r="AI817" s="60">
        <f t="shared" ref="AI817" si="19202">IF(AH817&gt;0,AH817+1,IF(AI815&lt;&gt;0,1,0))</f>
        <v>0</v>
      </c>
      <c r="AJ817" s="60">
        <f t="shared" ref="AJ817" si="19203">IF(AI817&gt;0,AI817+1,IF(AJ815&lt;&gt;0,1,0))</f>
        <v>0</v>
      </c>
      <c r="AK817" s="60">
        <f t="shared" ref="AK817" si="19204">IF(AJ817&gt;0,AJ817+1,IF(AK815&lt;&gt;0,1,0))</f>
        <v>0</v>
      </c>
      <c r="AL817" s="60">
        <f t="shared" ref="AL817" si="19205">IF(AK817&gt;0,AK817+1,IF(AL815&lt;&gt;0,1,0))</f>
        <v>0</v>
      </c>
      <c r="AM817" s="60">
        <f t="shared" ref="AM817" si="19206">IF(AL817&gt;0,AL817+1,IF(AM815&lt;&gt;0,1,0))</f>
        <v>0</v>
      </c>
      <c r="AN817" s="60">
        <f t="shared" ref="AN817" si="19207">IF(AM817&gt;0,AM817+1,IF(AN815&lt;&gt;0,1,0))</f>
        <v>0</v>
      </c>
      <c r="AO817" s="60">
        <f t="shared" ref="AO817" si="19208">IF(AN817&gt;0,AN817+1,IF(AO815&lt;&gt;0,1,0))</f>
        <v>0</v>
      </c>
      <c r="AP817" s="60">
        <f t="shared" ref="AP817" si="19209">IF(AO817&gt;0,AO817+1,IF(AP815&lt;&gt;0,1,0))</f>
        <v>0</v>
      </c>
      <c r="AQ817" s="60">
        <f t="shared" ref="AQ817" si="19210">IF(AP817&gt;0,AP817+1,IF(AQ815&lt;&gt;0,1,0))</f>
        <v>0</v>
      </c>
      <c r="AR817" s="60">
        <f t="shared" ref="AR817" si="19211">IF(AQ817&gt;0,AQ817+1,IF(AR815&lt;&gt;0,1,0))</f>
        <v>0</v>
      </c>
      <c r="AS817" s="60">
        <f t="shared" ref="AS817" si="19212">IF(AR817&gt;0,AR817+1,IF(AS815&lt;&gt;0,1,0))</f>
        <v>0</v>
      </c>
      <c r="AT817" s="60">
        <f t="shared" ref="AT817" si="19213">IF(AS817&gt;0,AS817+1,IF(AT815&lt;&gt;0,1,0))</f>
        <v>0</v>
      </c>
      <c r="AU817" s="60">
        <f t="shared" ref="AU817" si="19214">IF(AT817&gt;0,AT817+1,IF(AU815&lt;&gt;0,1,0))</f>
        <v>0</v>
      </c>
      <c r="AV817" s="60">
        <f t="shared" ref="AV817" si="19215">IF(AU817&gt;0,AU817+1,IF(AV815&lt;&gt;0,1,0))</f>
        <v>0</v>
      </c>
      <c r="AW817" s="60">
        <f t="shared" ref="AW817" si="19216">IF(AV817&gt;0,AV817+1,IF(AW815&lt;&gt;0,1,0))</f>
        <v>0</v>
      </c>
      <c r="AX817" s="60">
        <f t="shared" ref="AX817" si="19217">IF(AW817&gt;0,AW817+1,IF(AX815&lt;&gt;0,1,0))</f>
        <v>0</v>
      </c>
      <c r="AY817" s="60">
        <f t="shared" ref="AY817" si="19218">IF(AX817&gt;0,AX817+1,IF(AY815&lt;&gt;0,1,0))</f>
        <v>0</v>
      </c>
      <c r="AZ817" s="60">
        <f t="shared" ref="AZ817" si="19219">IF(AY817&gt;0,AY817+1,IF(AZ815&lt;&gt;0,1,0))</f>
        <v>0</v>
      </c>
      <c r="BA817" s="60">
        <f t="shared" ref="BA817" si="19220">IF(AZ817&gt;0,AZ817+1,IF(BA815&lt;&gt;0,1,0))</f>
        <v>0</v>
      </c>
      <c r="BB817" s="60">
        <f t="shared" ref="BB817" si="19221">IF(BA817&gt;0,BA817+1,IF(BB815&lt;&gt;0,1,0))</f>
        <v>0</v>
      </c>
      <c r="BC817" s="60">
        <f t="shared" ref="BC817" si="19222">IF(BB817&gt;0,BB817+1,IF(BC815&lt;&gt;0,1,0))</f>
        <v>0</v>
      </c>
      <c r="BD817" s="60">
        <f t="shared" ref="BD817" si="19223">IF(BC817&gt;0,BC817+1,IF(BD815&lt;&gt;0,1,0))</f>
        <v>0</v>
      </c>
      <c r="BE817" s="60">
        <f t="shared" ref="BE817" si="19224">IF(BD817&gt;0,BD817+1,IF(BE815&lt;&gt;0,1,0))</f>
        <v>0</v>
      </c>
      <c r="BF817" s="60">
        <f t="shared" ref="BF817" si="19225">IF(BE817&gt;0,BE817+1,IF(BF815&lt;&gt;0,1,0))</f>
        <v>0</v>
      </c>
      <c r="BG817" s="60">
        <f t="shared" ref="BG817" si="19226">IF(BF817&gt;0,BF817+1,IF(BG815&lt;&gt;0,1,0))</f>
        <v>0</v>
      </c>
      <c r="BH817" s="60">
        <f t="shared" ref="BH817" si="19227">IF(BG817&gt;0,BG817+1,IF(BH815&lt;&gt;0,1,0))</f>
        <v>0</v>
      </c>
      <c r="BI817" s="60">
        <f t="shared" ref="BI817" si="19228">IF(BH817&gt;0,BH817+1,IF(BI815&lt;&gt;0,1,0))</f>
        <v>0</v>
      </c>
      <c r="BJ817" s="60">
        <f t="shared" ref="BJ817" si="19229">IF(BI817&gt;0,BI817+1,IF(BJ815&lt;&gt;0,1,0))</f>
        <v>0</v>
      </c>
      <c r="BK817" s="60">
        <f t="shared" ref="BK817" si="19230">IF(BJ817&gt;0,BJ817+1,IF(BK815&lt;&gt;0,1,0))</f>
        <v>0</v>
      </c>
      <c r="BL817" s="60">
        <f t="shared" ref="BL817" si="19231">IF(BK817&gt;0,BK817+1,IF(BL815&lt;&gt;0,1,0))</f>
        <v>0</v>
      </c>
      <c r="BM817" s="60">
        <f t="shared" ref="BM817" si="19232">IF(BL817&gt;0,BL817+1,IF(BM815&lt;&gt;0,1,0))</f>
        <v>0</v>
      </c>
      <c r="BN817" s="60">
        <f t="shared" ref="BN817" si="19233">IF(BM817&gt;0,BM817+1,IF(BN815&lt;&gt;0,1,0))</f>
        <v>0</v>
      </c>
      <c r="BO817" s="60">
        <f t="shared" ref="BO817" si="19234">IF(BN817&gt;0,BN817+1,IF(BO815&lt;&gt;0,1,0))</f>
        <v>0</v>
      </c>
      <c r="BP817" s="60">
        <f t="shared" ref="BP817" si="19235">IF(BO817&gt;0,BO817+1,IF(BP815&lt;&gt;0,1,0))</f>
        <v>0</v>
      </c>
      <c r="BQ817" s="60">
        <f t="shared" ref="BQ817" si="19236">IF(BP817&gt;0,BP817+1,IF(BQ815&lt;&gt;0,1,0))</f>
        <v>0</v>
      </c>
      <c r="BR817" s="60">
        <f t="shared" ref="BR817" si="19237">IF(BQ817&gt;0,BQ817+1,IF(BR815&lt;&gt;0,1,0))</f>
        <v>0</v>
      </c>
      <c r="BS817" s="60">
        <f t="shared" ref="BS817" si="19238">IF(BR817&gt;0,BR817+1,IF(BS815&lt;&gt;0,1,0))</f>
        <v>0</v>
      </c>
      <c r="BT817" s="60">
        <f t="shared" ref="BT817" si="19239">IF(BS817&gt;0,BS817+1,IF(BT815&lt;&gt;0,1,0))</f>
        <v>0</v>
      </c>
      <c r="BU817" s="60">
        <f t="shared" ref="BU817" si="19240">IF(BT817&gt;0,BT817+1,IF(BU815&lt;&gt;0,1,0))</f>
        <v>0</v>
      </c>
      <c r="BV817" s="60">
        <f t="shared" ref="BV817" si="19241">IF(BU817&gt;0,BU817+1,IF(BV815&lt;&gt;0,1,0))</f>
        <v>0</v>
      </c>
      <c r="BW817" s="60">
        <f t="shared" ref="BW817" si="19242">IF(BV817&gt;0,BV817+1,IF(BW815&lt;&gt;0,1,0))</f>
        <v>0</v>
      </c>
      <c r="BX817" s="60">
        <f t="shared" ref="BX817" si="19243">IF(BW817&gt;0,BW817+1,IF(BX815&lt;&gt;0,1,0))</f>
        <v>0</v>
      </c>
      <c r="BY817" s="298"/>
      <c r="BZ817" s="300"/>
      <c r="CA817" s="302"/>
      <c r="CB817" s="302"/>
    </row>
    <row r="818" spans="1:96" s="98" customFormat="1" ht="14.4" hidden="1" customHeight="1" x14ac:dyDescent="0.3">
      <c r="A818" s="97"/>
      <c r="B818" s="119"/>
      <c r="C818" s="73"/>
      <c r="D818" s="73"/>
      <c r="E818" s="73"/>
      <c r="F818" s="73"/>
      <c r="G818" s="73"/>
      <c r="H818" s="73"/>
      <c r="I818" s="73"/>
      <c r="J818" s="73"/>
      <c r="K818" s="73"/>
      <c r="L818" s="58"/>
      <c r="M818" s="7"/>
      <c r="N818" s="160"/>
      <c r="P818" s="59" t="s">
        <v>142</v>
      </c>
      <c r="Q818" s="60">
        <f>Q817</f>
        <v>0</v>
      </c>
      <c r="R818" s="60">
        <f>IF(R817=0,0,IF(OR(Q818=0,Q818=12),1,Q818+1))</f>
        <v>0</v>
      </c>
      <c r="S818" s="60">
        <f t="shared" ref="S818" si="19244">IF(S817=0,0,IF(OR(R818=0,R818=12),1,R818+1))</f>
        <v>0</v>
      </c>
      <c r="T818" s="60">
        <f t="shared" ref="T818" si="19245">IF(T817=0,0,IF(OR(S818=0,S818=12),1,S818+1))</f>
        <v>0</v>
      </c>
      <c r="U818" s="60">
        <f t="shared" ref="U818" si="19246">IF(U817=0,0,IF(OR(T818=0,T818=12),1,T818+1))</f>
        <v>0</v>
      </c>
      <c r="V818" s="60">
        <f t="shared" ref="V818" si="19247">IF(V817=0,0,IF(OR(U818=0,U818=12),1,U818+1))</f>
        <v>0</v>
      </c>
      <c r="W818" s="60">
        <f t="shared" ref="W818" si="19248">IF(W817=0,0,IF(OR(V818=0,V818=12),1,V818+1))</f>
        <v>0</v>
      </c>
      <c r="X818" s="60">
        <f t="shared" ref="X818" si="19249">IF(X817=0,0,IF(OR(W818=0,W818=12),1,W818+1))</f>
        <v>0</v>
      </c>
      <c r="Y818" s="60">
        <f t="shared" ref="Y818" si="19250">IF(Y817=0,0,IF(OR(X818=0,X818=12),1,X818+1))</f>
        <v>0</v>
      </c>
      <c r="Z818" s="60">
        <f t="shared" ref="Z818" si="19251">IF(Z817=0,0,IF(OR(Y818=0,Y818=12),1,Y818+1))</f>
        <v>0</v>
      </c>
      <c r="AA818" s="60">
        <f t="shared" ref="AA818" si="19252">IF(AA817=0,0,IF(OR(Z818=0,Z818=12),1,Z818+1))</f>
        <v>0</v>
      </c>
      <c r="AB818" s="60">
        <f t="shared" ref="AB818" si="19253">IF(AB817=0,0,IF(OR(AA818=0,AA818=12),1,AA818+1))</f>
        <v>0</v>
      </c>
      <c r="AC818" s="60">
        <f t="shared" ref="AC818" si="19254">IF(AC817=0,0,IF(OR(AB818=0,AB818=12),1,AB818+1))</f>
        <v>0</v>
      </c>
      <c r="AD818" s="60">
        <f t="shared" ref="AD818" si="19255">IF(AD817=0,0,IF(OR(AC818=0,AC818=12),1,AC818+1))</f>
        <v>0</v>
      </c>
      <c r="AE818" s="60">
        <f t="shared" ref="AE818" si="19256">IF(AE817=0,0,IF(OR(AD818=0,AD818=12),1,AD818+1))</f>
        <v>0</v>
      </c>
      <c r="AF818" s="60">
        <f t="shared" ref="AF818" si="19257">IF(AF817=0,0,IF(OR(AE818=0,AE818=12),1,AE818+1))</f>
        <v>0</v>
      </c>
      <c r="AG818" s="60">
        <f t="shared" ref="AG818" si="19258">IF(AG817=0,0,IF(OR(AF818=0,AF818=12),1,AF818+1))</f>
        <v>0</v>
      </c>
      <c r="AH818" s="60">
        <f t="shared" ref="AH818" si="19259">IF(AH817=0,0,IF(OR(AG818=0,AG818=12),1,AG818+1))</f>
        <v>0</v>
      </c>
      <c r="AI818" s="60">
        <f t="shared" ref="AI818" si="19260">IF(AI817=0,0,IF(OR(AH818=0,AH818=12),1,AH818+1))</f>
        <v>0</v>
      </c>
      <c r="AJ818" s="60">
        <f t="shared" ref="AJ818" si="19261">IF(AJ817=0,0,IF(OR(AI818=0,AI818=12),1,AI818+1))</f>
        <v>0</v>
      </c>
      <c r="AK818" s="60">
        <f t="shared" ref="AK818" si="19262">IF(AK817=0,0,IF(OR(AJ818=0,AJ818=12),1,AJ818+1))</f>
        <v>0</v>
      </c>
      <c r="AL818" s="60">
        <f t="shared" ref="AL818" si="19263">IF(AL817=0,0,IF(OR(AK818=0,AK818=12),1,AK818+1))</f>
        <v>0</v>
      </c>
      <c r="AM818" s="60">
        <f t="shared" ref="AM818" si="19264">IF(AM817=0,0,IF(OR(AL818=0,AL818=12),1,AL818+1))</f>
        <v>0</v>
      </c>
      <c r="AN818" s="60">
        <f t="shared" ref="AN818" si="19265">IF(AN817=0,0,IF(OR(AM818=0,AM818=12),1,AM818+1))</f>
        <v>0</v>
      </c>
      <c r="AO818" s="60">
        <f t="shared" ref="AO818" si="19266">IF(AO817=0,0,IF(OR(AN818=0,AN818=12),1,AN818+1))</f>
        <v>0</v>
      </c>
      <c r="AP818" s="60">
        <f t="shared" ref="AP818" si="19267">IF(AP817=0,0,IF(OR(AO818=0,AO818=12),1,AO818+1))</f>
        <v>0</v>
      </c>
      <c r="AQ818" s="60">
        <f t="shared" ref="AQ818" si="19268">IF(AQ817=0,0,IF(OR(AP818=0,AP818=12),1,AP818+1))</f>
        <v>0</v>
      </c>
      <c r="AR818" s="60">
        <f t="shared" ref="AR818" si="19269">IF(AR817=0,0,IF(OR(AQ818=0,AQ818=12),1,AQ818+1))</f>
        <v>0</v>
      </c>
      <c r="AS818" s="60">
        <f t="shared" ref="AS818" si="19270">IF(AS817=0,0,IF(OR(AR818=0,AR818=12),1,AR818+1))</f>
        <v>0</v>
      </c>
      <c r="AT818" s="60">
        <f t="shared" ref="AT818" si="19271">IF(AT817=0,0,IF(OR(AS818=0,AS818=12),1,AS818+1))</f>
        <v>0</v>
      </c>
      <c r="AU818" s="60">
        <f t="shared" ref="AU818" si="19272">IF(AU817=0,0,IF(OR(AT818=0,AT818=12),1,AT818+1))</f>
        <v>0</v>
      </c>
      <c r="AV818" s="60">
        <f t="shared" ref="AV818" si="19273">IF(AV817=0,0,IF(OR(AU818=0,AU818=12),1,AU818+1))</f>
        <v>0</v>
      </c>
      <c r="AW818" s="60">
        <f t="shared" ref="AW818" si="19274">IF(AW817=0,0,IF(OR(AV818=0,AV818=12),1,AV818+1))</f>
        <v>0</v>
      </c>
      <c r="AX818" s="60">
        <f t="shared" ref="AX818" si="19275">IF(AX817=0,0,IF(OR(AW818=0,AW818=12),1,AW818+1))</f>
        <v>0</v>
      </c>
      <c r="AY818" s="60">
        <f t="shared" ref="AY818" si="19276">IF(AY817=0,0,IF(OR(AX818=0,AX818=12),1,AX818+1))</f>
        <v>0</v>
      </c>
      <c r="AZ818" s="60">
        <f t="shared" ref="AZ818" si="19277">IF(AZ817=0,0,IF(OR(AY818=0,AY818=12),1,AY818+1))</f>
        <v>0</v>
      </c>
      <c r="BA818" s="60">
        <f t="shared" ref="BA818" si="19278">IF(BA817=0,0,IF(OR(AZ818=0,AZ818=12),1,AZ818+1))</f>
        <v>0</v>
      </c>
      <c r="BB818" s="60">
        <f t="shared" ref="BB818" si="19279">IF(BB817=0,0,IF(OR(BA818=0,BA818=12),1,BA818+1))</f>
        <v>0</v>
      </c>
      <c r="BC818" s="60">
        <f t="shared" ref="BC818" si="19280">IF(BC817=0,0,IF(OR(BB818=0,BB818=12),1,BB818+1))</f>
        <v>0</v>
      </c>
      <c r="BD818" s="60">
        <f t="shared" ref="BD818" si="19281">IF(BD817=0,0,IF(OR(BC818=0,BC818=12),1,BC818+1))</f>
        <v>0</v>
      </c>
      <c r="BE818" s="60">
        <f t="shared" ref="BE818" si="19282">IF(BE817=0,0,IF(OR(BD818=0,BD818=12),1,BD818+1))</f>
        <v>0</v>
      </c>
      <c r="BF818" s="60">
        <f t="shared" ref="BF818" si="19283">IF(BF817=0,0,IF(OR(BE818=0,BE818=12),1,BE818+1))</f>
        <v>0</v>
      </c>
      <c r="BG818" s="60">
        <f t="shared" ref="BG818" si="19284">IF(BG817=0,0,IF(OR(BF818=0,BF818=12),1,BF818+1))</f>
        <v>0</v>
      </c>
      <c r="BH818" s="60">
        <f t="shared" ref="BH818" si="19285">IF(BH817=0,0,IF(OR(BG818=0,BG818=12),1,BG818+1))</f>
        <v>0</v>
      </c>
      <c r="BI818" s="60">
        <f t="shared" ref="BI818" si="19286">IF(BI817=0,0,IF(OR(BH818=0,BH818=12),1,BH818+1))</f>
        <v>0</v>
      </c>
      <c r="BJ818" s="60">
        <f t="shared" ref="BJ818" si="19287">IF(BJ817=0,0,IF(OR(BI818=0,BI818=12),1,BI818+1))</f>
        <v>0</v>
      </c>
      <c r="BK818" s="60">
        <f t="shared" ref="BK818" si="19288">IF(BK817=0,0,IF(OR(BJ818=0,BJ818=12),1,BJ818+1))</f>
        <v>0</v>
      </c>
      <c r="BL818" s="60">
        <f t="shared" ref="BL818" si="19289">IF(BL817=0,0,IF(OR(BK818=0,BK818=12),1,BK818+1))</f>
        <v>0</v>
      </c>
      <c r="BM818" s="60">
        <f t="shared" ref="BM818" si="19290">IF(BM817=0,0,IF(OR(BL818=0,BL818=12),1,BL818+1))</f>
        <v>0</v>
      </c>
      <c r="BN818" s="60">
        <f t="shared" ref="BN818" si="19291">IF(BN817=0,0,IF(OR(BM818=0,BM818=12),1,BM818+1))</f>
        <v>0</v>
      </c>
      <c r="BO818" s="60">
        <f t="shared" ref="BO818" si="19292">IF(BO817=0,0,IF(OR(BN818=0,BN818=12),1,BN818+1))</f>
        <v>0</v>
      </c>
      <c r="BP818" s="60">
        <f t="shared" ref="BP818" si="19293">IF(BP817=0,0,IF(OR(BO818=0,BO818=12),1,BO818+1))</f>
        <v>0</v>
      </c>
      <c r="BQ818" s="60">
        <f t="shared" ref="BQ818" si="19294">IF(BQ817=0,0,IF(OR(BP818=0,BP818=12),1,BP818+1))</f>
        <v>0</v>
      </c>
      <c r="BR818" s="60">
        <f t="shared" ref="BR818" si="19295">IF(BR817=0,0,IF(OR(BQ818=0,BQ818=12),1,BQ818+1))</f>
        <v>0</v>
      </c>
      <c r="BS818" s="60">
        <f t="shared" ref="BS818" si="19296">IF(BS817=0,0,IF(OR(BR818=0,BR818=12),1,BR818+1))</f>
        <v>0</v>
      </c>
      <c r="BT818" s="60">
        <f t="shared" ref="BT818" si="19297">IF(BT817=0,0,IF(OR(BS818=0,BS818=12),1,BS818+1))</f>
        <v>0</v>
      </c>
      <c r="BU818" s="60">
        <f t="shared" ref="BU818" si="19298">IF(BU817=0,0,IF(OR(BT818=0,BT818=12),1,BT818+1))</f>
        <v>0</v>
      </c>
      <c r="BV818" s="60">
        <f t="shared" ref="BV818" si="19299">IF(BV817=0,0,IF(OR(BU818=0,BU818=12),1,BU818+1))</f>
        <v>0</v>
      </c>
      <c r="BW818" s="60">
        <f t="shared" ref="BW818" si="19300">IF(BW817=0,0,IF(OR(BV818=0,BV818=12),1,BV818+1))</f>
        <v>0</v>
      </c>
      <c r="BX818" s="60">
        <f t="shared" ref="BX818" si="19301">IF(BX817=0,0,IF(OR(BW818=0,BW818=12),1,BW818+1))</f>
        <v>0</v>
      </c>
      <c r="BY818" s="298"/>
      <c r="BZ818" s="300"/>
      <c r="CA818" s="302"/>
      <c r="CB818" s="302"/>
    </row>
    <row r="819" spans="1:96" s="98" customFormat="1" ht="43.2" x14ac:dyDescent="0.3">
      <c r="A819" s="97"/>
      <c r="B819" s="119"/>
      <c r="C819" s="73"/>
      <c r="D819" s="73"/>
      <c r="E819" s="73"/>
      <c r="F819" s="73"/>
      <c r="G819" s="73"/>
      <c r="H819" s="73"/>
      <c r="I819" s="73"/>
      <c r="J819" s="73"/>
      <c r="K819" s="73"/>
      <c r="L819" s="58"/>
      <c r="M819" s="7"/>
      <c r="N819" s="160"/>
      <c r="P819" s="57" t="s">
        <v>221</v>
      </c>
      <c r="Q819" s="62">
        <f>IF(Q818&gt;0,IF(Q822&gt;$K815,$K815,Q822),0)</f>
        <v>0</v>
      </c>
      <c r="R819" s="62">
        <f>IF(R818&gt;0,IF((SUMIFS($Q821:Q821,$Q818:Q818,12)+IF(Q818=12,0,Q819)+R822)&gt;=$K815,$K815-FLOOR(SUMIFS($Q821:Q821,$Q818:Q818,12),1),IF(R818=1,R822,R822+Q819)),0)</f>
        <v>0</v>
      </c>
      <c r="S819" s="62">
        <f>IF(S818&gt;0,IF((SUMIFS($Q821:R821,$Q818:R818,12)+IF(R818=12,0,R819)+S822)&gt;=$K815,$K815-FLOOR(SUMIFS($Q821:R821,$Q818:R818,12),1),IF(S818=1,S822,S822+R819)),0)</f>
        <v>0</v>
      </c>
      <c r="T819" s="62">
        <f>IF(T818&gt;0,IF((SUMIFS($Q821:S821,$Q818:S818,12)+IF(S818=12,0,S819)+T822)&gt;=$K815,$K815-FLOOR(SUMIFS($Q821:S821,$Q818:S818,12),1),IF(T818=1,T822,T822+S819)),0)</f>
        <v>0</v>
      </c>
      <c r="U819" s="62">
        <f>IF(U818&gt;0,IF((SUMIFS($Q821:T821,$Q818:T818,12)+IF(T818=12,0,T819)+U822)&gt;=$K815,$K815-FLOOR(SUMIFS($Q821:T821,$Q818:T818,12),1),IF(U818=1,U822,U822+T819)),0)</f>
        <v>0</v>
      </c>
      <c r="V819" s="62">
        <f>IF(V818&gt;0,IF((SUMIFS($Q821:U821,$Q818:U818,12)+IF(U818=12,0,U819)+V822)&gt;=$K815,$K815-FLOOR(SUMIFS($Q821:U821,$Q818:U818,12),1),IF(V818=1,V822,V822+U819)),0)</f>
        <v>0</v>
      </c>
      <c r="W819" s="62">
        <f>IF(W818&gt;0,IF((SUMIFS($Q821:V821,$Q818:V818,12)+IF(V818=12,0,V819)+W822)&gt;=$K815,$K815-FLOOR(SUMIFS($Q821:V821,$Q818:V818,12),1),IF(W818=1,W822,W822+V819)),0)</f>
        <v>0</v>
      </c>
      <c r="X819" s="62">
        <f>IF(X818&gt;0,IF((SUMIFS($Q821:W821,$Q818:W818,12)+IF(W818=12,0,W819)+X822)&gt;=$K815,$K815-FLOOR(SUMIFS($Q821:W821,$Q818:W818,12),1),IF(X818=1,X822,X822+W819)),0)</f>
        <v>0</v>
      </c>
      <c r="Y819" s="62">
        <f>IF(Y818&gt;0,IF((SUMIFS($Q821:X821,$Q818:X818,12)+IF(X818=12,0,X819)+Y822)&gt;=$K815,$K815-FLOOR(SUMIFS($Q821:X821,$Q818:X818,12),1),IF(Y818=1,Y822,Y822+X819)),0)</f>
        <v>0</v>
      </c>
      <c r="Z819" s="62">
        <f>IF(Z818&gt;0,IF((SUMIFS($Q821:Y821,$Q818:Y818,12)+IF(Y818=12,0,Y819)+Z822)&gt;=$K815,$K815-FLOOR(SUMIFS($Q821:Y821,$Q818:Y818,12),1),IF(Z818=1,Z822,Z822+Y819)),0)</f>
        <v>0</v>
      </c>
      <c r="AA819" s="62">
        <f>IF(AA818&gt;0,IF((SUMIFS($Q821:Z821,$Q818:Z818,12)+IF(Z818=12,0,Z819)+AA822)&gt;=$K815,$K815-FLOOR(SUMIFS($Q821:Z821,$Q818:Z818,12),1),IF(AA818=1,AA822,AA822+Z819)),0)</f>
        <v>0</v>
      </c>
      <c r="AB819" s="62">
        <f>IF(AB818&gt;0,IF((SUMIFS($Q821:AA821,$Q818:AA818,12)+IF(AA818=12,0,AA819)+AB822)&gt;=$K815,$K815-FLOOR(SUMIFS($Q821:AA821,$Q818:AA818,12),1),IF(AB818=1,AB822,AB822+AA819)),0)</f>
        <v>0</v>
      </c>
      <c r="AC819" s="62">
        <f>IF(AC818&gt;0,IF((SUMIFS($Q821:AB821,$Q818:AB818,12)+IF(AB818=12,0,AB819)+AC822)&gt;=$K815,$K815-FLOOR(SUMIFS($Q821:AB821,$Q818:AB818,12),1),IF(AC818=1,AC822,AC822+AB819)),0)</f>
        <v>0</v>
      </c>
      <c r="AD819" s="62">
        <f>IF(AD818&gt;0,IF((SUMIFS($Q821:AC821,$Q818:AC818,12)+IF(AC818=12,0,AC819)+AD822)&gt;=$K815,$K815-FLOOR(SUMIFS($Q821:AC821,$Q818:AC818,12),1),IF(AD818=1,AD822,AD822+AC819)),0)</f>
        <v>0</v>
      </c>
      <c r="AE819" s="62">
        <f>IF(AE818&gt;0,IF((SUMIFS($Q821:AD821,$Q818:AD818,12)+IF(AD818=12,0,AD819)+AE822)&gt;=$K815,$K815-FLOOR(SUMIFS($Q821:AD821,$Q818:AD818,12),1),IF(AE818=1,AE822,AE822+AD819)),0)</f>
        <v>0</v>
      </c>
      <c r="AF819" s="62">
        <f>IF(AF818&gt;0,IF((SUMIFS($Q821:AE821,$Q818:AE818,12)+IF(AE818=12,0,AE819)+AF822)&gt;=$K815,$K815-FLOOR(SUMIFS($Q821:AE821,$Q818:AE818,12),1),IF(AF818=1,AF822,AF822+AE819)),0)</f>
        <v>0</v>
      </c>
      <c r="AG819" s="62">
        <f>IF(AG818&gt;0,IF((SUMIFS($Q821:AF821,$Q818:AF818,12)+IF(AF818=12,0,AF819)+AG822)&gt;=$K815,$K815-FLOOR(SUMIFS($Q821:AF821,$Q818:AF818,12),1),IF(AG818=1,AG822,AG822+AF819)),0)</f>
        <v>0</v>
      </c>
      <c r="AH819" s="62">
        <f>IF(AH818&gt;0,IF((SUMIFS($Q821:AG821,$Q818:AG818,12)+IF(AG818=12,0,AG819)+AH822)&gt;=$K815,$K815-FLOOR(SUMIFS($Q821:AG821,$Q818:AG818,12),1),IF(AH818=1,AH822,AH822+AG819)),0)</f>
        <v>0</v>
      </c>
      <c r="AI819" s="62">
        <f>IF(AI818&gt;0,IF((SUMIFS($Q821:AH821,$Q818:AH818,12)+IF(AH818=12,0,AH819)+AI822)&gt;=$K815,$K815-FLOOR(SUMIFS($Q821:AH821,$Q818:AH818,12),1),IF(AI818=1,AI822,AI822+AH819)),0)</f>
        <v>0</v>
      </c>
      <c r="AJ819" s="62">
        <f>IF(AJ818&gt;0,IF((SUMIFS($Q821:AI821,$Q818:AI818,12)+IF(AI818=12,0,AI819)+AJ822)&gt;=$K815,$K815-FLOOR(SUMIFS($Q821:AI821,$Q818:AI818,12),1),IF(AJ818=1,AJ822,AJ822+AI819)),0)</f>
        <v>0</v>
      </c>
      <c r="AK819" s="62">
        <f>IF(AK818&gt;0,IF((SUMIFS($Q821:AJ821,$Q818:AJ818,12)+IF(AJ818=12,0,AJ819)+AK822)&gt;=$K815,$K815-FLOOR(SUMIFS($Q821:AJ821,$Q818:AJ818,12),1),IF(AK818=1,AK822,AK822+AJ819)),0)</f>
        <v>0</v>
      </c>
      <c r="AL819" s="62">
        <f>IF(AL818&gt;0,IF((SUMIFS($Q821:AK821,$Q818:AK818,12)+IF(AK818=12,0,AK819)+AL822)&gt;=$K815,$K815-FLOOR(SUMIFS($Q821:AK821,$Q818:AK818,12),1),IF(AL818=1,AL822,AL822+AK819)),0)</f>
        <v>0</v>
      </c>
      <c r="AM819" s="62">
        <f>IF(AM818&gt;0,IF((SUMIFS($Q821:AL821,$Q818:AL818,12)+IF(AL818=12,0,AL819)+AM822)&gt;=$K815,$K815-FLOOR(SUMIFS($Q821:AL821,$Q818:AL818,12),1),IF(AM818=1,AM822,AM822+AL819)),0)</f>
        <v>0</v>
      </c>
      <c r="AN819" s="62">
        <f>IF(AN818&gt;0,IF((SUMIFS($Q821:AM821,$Q818:AM818,12)+IF(AM818=12,0,AM819)+AN822)&gt;=$K815,$K815-FLOOR(SUMIFS($Q821:AM821,$Q818:AM818,12),1),IF(AN818=1,AN822,AN822+AM819)),0)</f>
        <v>0</v>
      </c>
      <c r="AO819" s="62">
        <f>IF(AO818&gt;0,IF((SUMIFS($Q821:AN821,$Q818:AN818,12)+IF(AN818=12,0,AN819)+AO822)&gt;=$K815,$K815-FLOOR(SUMIFS($Q821:AN821,$Q818:AN818,12),1),IF(AO818=1,AO822,AO822+AN819)),0)</f>
        <v>0</v>
      </c>
      <c r="AP819" s="62">
        <f>IF(AP818&gt;0,IF((SUMIFS($Q821:AO821,$Q818:AO818,12)+IF(AO818=12,0,AO819)+AP822)&gt;=$K815,$K815-FLOOR(SUMIFS($Q821:AO821,$Q818:AO818,12),1),IF(AP818=1,AP822,AP822+AO819)),0)</f>
        <v>0</v>
      </c>
      <c r="AQ819" s="62">
        <f>IF(AQ818&gt;0,IF((SUMIFS($Q821:AP821,$Q818:AP818,12)+IF(AP818=12,0,AP819)+AQ822)&gt;=$K815,$K815-FLOOR(SUMIFS($Q821:AP821,$Q818:AP818,12),1),IF(AQ818=1,AQ822,AQ822+AP819)),0)</f>
        <v>0</v>
      </c>
      <c r="AR819" s="62">
        <f>IF(AR818&gt;0,IF((SUMIFS($Q821:AQ821,$Q818:AQ818,12)+IF(AQ818=12,0,AQ819)+AR822)&gt;=$K815,$K815-FLOOR(SUMIFS($Q821:AQ821,$Q818:AQ818,12),1),IF(AR818=1,AR822,AR822+AQ819)),0)</f>
        <v>0</v>
      </c>
      <c r="AS819" s="62">
        <f>IF(AS818&gt;0,IF((SUMIFS($Q821:AR821,$Q818:AR818,12)+IF(AR818=12,0,AR819)+AS822)&gt;=$K815,$K815-FLOOR(SUMIFS($Q821:AR821,$Q818:AR818,12),1),IF(AS818=1,AS822,AS822+AR819)),0)</f>
        <v>0</v>
      </c>
      <c r="AT819" s="62">
        <f>IF(AT818&gt;0,IF((SUMIFS($Q821:AS821,$Q818:AS818,12)+IF(AS818=12,0,AS819)+AT822)&gt;=$K815,$K815-FLOOR(SUMIFS($Q821:AS821,$Q818:AS818,12),1),IF(AT818=1,AT822,AT822+AS819)),0)</f>
        <v>0</v>
      </c>
      <c r="AU819" s="62">
        <f>IF(AU818&gt;0,IF((SUMIFS($Q821:AT821,$Q818:AT818,12)+IF(AT818=12,0,AT819)+AU822)&gt;=$K815,$K815-FLOOR(SUMIFS($Q821:AT821,$Q818:AT818,12),1),IF(AU818=1,AU822,AU822+AT819)),0)</f>
        <v>0</v>
      </c>
      <c r="AV819" s="62">
        <f>IF(AV818&gt;0,IF((SUMIFS($Q821:AU821,$Q818:AU818,12)+IF(AU818=12,0,AU819)+AV822)&gt;=$K815,$K815-FLOOR(SUMIFS($Q821:AU821,$Q818:AU818,12),1),IF(AV818=1,AV822,AV822+AU819)),0)</f>
        <v>0</v>
      </c>
      <c r="AW819" s="62">
        <f>IF(AW818&gt;0,IF((SUMIFS($Q821:AV821,$Q818:AV818,12)+IF(AV818=12,0,AV819)+AW822)&gt;=$K815,$K815-FLOOR(SUMIFS($Q821:AV821,$Q818:AV818,12),1),IF(AW818=1,AW822,AW822+AV819)),0)</f>
        <v>0</v>
      </c>
      <c r="AX819" s="62">
        <f>IF(AX818&gt;0,IF((SUMIFS($Q821:AW821,$Q818:AW818,12)+IF(AW818=12,0,AW819)+AX822)&gt;=$K815,$K815-FLOOR(SUMIFS($Q821:AW821,$Q818:AW818,12),1),IF(AX818=1,AX822,AX822+AW819)),0)</f>
        <v>0</v>
      </c>
      <c r="AY819" s="62">
        <f>IF(AY818&gt;0,IF((SUMIFS($Q821:AX821,$Q818:AX818,12)+IF(AX818=12,0,AX819)+AY822)&gt;=$K815,$K815-FLOOR(SUMIFS($Q821:AX821,$Q818:AX818,12),1),IF(AY818=1,AY822,AY822+AX819)),0)</f>
        <v>0</v>
      </c>
      <c r="AZ819" s="62">
        <f>IF(AZ818&gt;0,IF((SUMIFS($Q821:AY821,$Q818:AY818,12)+IF(AY818=12,0,AY819)+AZ822)&gt;=$K815,$K815-FLOOR(SUMIFS($Q821:AY821,$Q818:AY818,12),1),IF(AZ818=1,AZ822,AZ822+AY819)),0)</f>
        <v>0</v>
      </c>
      <c r="BA819" s="62">
        <f>IF(BA818&gt;0,IF((SUMIFS($Q821:AZ821,$Q818:AZ818,12)+IF(AZ818=12,0,AZ819)+BA822)&gt;=$K815,$K815-FLOOR(SUMIFS($Q821:AZ821,$Q818:AZ818,12),1),IF(BA818=1,BA822,BA822+AZ819)),0)</f>
        <v>0</v>
      </c>
      <c r="BB819" s="62">
        <f>IF(BB818&gt;0,IF((SUMIFS($Q821:BA821,$Q818:BA818,12)+IF(BA818=12,0,BA819)+BB822)&gt;=$K815,$K815-FLOOR(SUMIFS($Q821:BA821,$Q818:BA818,12),1),IF(BB818=1,BB822,BB822+BA819)),0)</f>
        <v>0</v>
      </c>
      <c r="BC819" s="62">
        <f>IF(BC818&gt;0,IF((SUMIFS($Q821:BB821,$Q818:BB818,12)+IF(BB818=12,0,BB819)+BC822)&gt;=$K815,$K815-FLOOR(SUMIFS($Q821:BB821,$Q818:BB818,12),1),IF(BC818=1,BC822,BC822+BB819)),0)</f>
        <v>0</v>
      </c>
      <c r="BD819" s="62">
        <f>IF(BD818&gt;0,IF((SUMIFS($Q821:BC821,$Q818:BC818,12)+IF(BC818=12,0,BC819)+BD822)&gt;=$K815,$K815-FLOOR(SUMIFS($Q821:BC821,$Q818:BC818,12),1),IF(BD818=1,BD822,BD822+BC819)),0)</f>
        <v>0</v>
      </c>
      <c r="BE819" s="62">
        <f>IF(BE818&gt;0,IF((SUMIFS($Q821:BD821,$Q818:BD818,12)+IF(BD818=12,0,BD819)+BE822)&gt;=$K815,$K815-FLOOR(SUMIFS($Q821:BD821,$Q818:BD818,12),1),IF(BE818=1,BE822,BE822+BD819)),0)</f>
        <v>0</v>
      </c>
      <c r="BF819" s="62">
        <f>IF(BF818&gt;0,IF((SUMIFS($Q821:BE821,$Q818:BE818,12)+IF(BE818=12,0,BE819)+BF822)&gt;=$K815,$K815-FLOOR(SUMIFS($Q821:BE821,$Q818:BE818,12),1),IF(BF818=1,BF822,BF822+BE819)),0)</f>
        <v>0</v>
      </c>
      <c r="BG819" s="62">
        <f>IF(BG818&gt;0,IF((SUMIFS($Q821:BF821,$Q818:BF818,12)+IF(BF818=12,0,BF819)+BG822)&gt;=$K815,$K815-FLOOR(SUMIFS($Q821:BF821,$Q818:BF818,12),1),IF(BG818=1,BG822,BG822+BF819)),0)</f>
        <v>0</v>
      </c>
      <c r="BH819" s="62">
        <f>IF(BH818&gt;0,IF((SUMIFS($Q821:BG821,$Q818:BG818,12)+IF(BG818=12,0,BG819)+BH822)&gt;=$K815,$K815-FLOOR(SUMIFS($Q821:BG821,$Q818:BG818,12),1),IF(BH818=1,BH822,BH822+BG819)),0)</f>
        <v>0</v>
      </c>
      <c r="BI819" s="62">
        <f>IF(BI818&gt;0,IF((SUMIFS($Q821:BH821,$Q818:BH818,12)+IF(BH818=12,0,BH819)+BI822)&gt;=$K815,$K815-FLOOR(SUMIFS($Q821:BH821,$Q818:BH818,12),1),IF(BI818=1,BI822,BI822+BH819)),0)</f>
        <v>0</v>
      </c>
      <c r="BJ819" s="62">
        <f>IF(BJ818&gt;0,IF((SUMIFS($Q821:BI821,$Q818:BI818,12)+IF(BI818=12,0,BI819)+BJ822)&gt;=$K815,$K815-FLOOR(SUMIFS($Q821:BI821,$Q818:BI818,12),1),IF(BJ818=1,BJ822,BJ822+BI819)),0)</f>
        <v>0</v>
      </c>
      <c r="BK819" s="62">
        <f>IF(BK818&gt;0,IF((SUMIFS($Q821:BJ821,$Q818:BJ818,12)+IF(BJ818=12,0,BJ819)+BK822)&gt;=$K815,$K815-FLOOR(SUMIFS($Q821:BJ821,$Q818:BJ818,12),1),IF(BK818=1,BK822,BK822+BJ819)),0)</f>
        <v>0</v>
      </c>
      <c r="BL819" s="62">
        <f>IF(BL818&gt;0,IF((SUMIFS($Q821:BK821,$Q818:BK818,12)+IF(BK818=12,0,BK819)+BL822)&gt;=$K815,$K815-FLOOR(SUMIFS($Q821:BK821,$Q818:BK818,12),1),IF(BL818=1,BL822,BL822+BK819)),0)</f>
        <v>0</v>
      </c>
      <c r="BM819" s="62">
        <f>IF(BM818&gt;0,IF((SUMIFS($Q821:BL821,$Q818:BL818,12)+IF(BL818=12,0,BL819)+BM822)&gt;=$K815,$K815-FLOOR(SUMIFS($Q821:BL821,$Q818:BL818,12),1),IF(BM818=1,BM822,BM822+BL819)),0)</f>
        <v>0</v>
      </c>
      <c r="BN819" s="62">
        <f>IF(BN818&gt;0,IF((SUMIFS($Q821:BM821,$Q818:BM818,12)+IF(BM818=12,0,BM819)+BN822)&gt;=$K815,$K815-FLOOR(SUMIFS($Q821:BM821,$Q818:BM818,12),1),IF(BN818=1,BN822,BN822+BM819)),0)</f>
        <v>0</v>
      </c>
      <c r="BO819" s="62">
        <f>IF(BO818&gt;0,IF((SUMIFS($Q821:BN821,$Q818:BN818,12)+IF(BN818=12,0,BN819)+BO822)&gt;=$K815,$K815-FLOOR(SUMIFS($Q821:BN821,$Q818:BN818,12),1),IF(BO818=1,BO822,BO822+BN819)),0)</f>
        <v>0</v>
      </c>
      <c r="BP819" s="62">
        <f>IF(BP818&gt;0,IF((SUMIFS($Q821:BO821,$Q818:BO818,12)+IF(BO818=12,0,BO819)+BP822)&gt;=$K815,$K815-FLOOR(SUMIFS($Q821:BO821,$Q818:BO818,12),1),IF(BP818=1,BP822,BP822+BO819)),0)</f>
        <v>0</v>
      </c>
      <c r="BQ819" s="62">
        <f>IF(BQ818&gt;0,IF((SUMIFS($Q821:BP821,$Q818:BP818,12)+IF(BP818=12,0,BP819)+BQ822)&gt;=$K815,$K815-FLOOR(SUMIFS($Q821:BP821,$Q818:BP818,12),1),IF(BQ818=1,BQ822,BQ822+BP819)),0)</f>
        <v>0</v>
      </c>
      <c r="BR819" s="62">
        <f>IF(BR818&gt;0,IF((SUMIFS($Q821:BQ821,$Q818:BQ818,12)+IF(BQ818=12,0,BQ819)+BR822)&gt;=$K815,$K815-FLOOR(SUMIFS($Q821:BQ821,$Q818:BQ818,12),1),IF(BR818=1,BR822,BR822+BQ819)),0)</f>
        <v>0</v>
      </c>
      <c r="BS819" s="62">
        <f>IF(BS818&gt;0,IF((SUMIFS($Q821:BR821,$Q818:BR818,12)+IF(BR818=12,0,BR819)+BS822)&gt;=$K815,$K815-FLOOR(SUMIFS($Q821:BR821,$Q818:BR818,12),1),IF(BS818=1,BS822,BS822+BR819)),0)</f>
        <v>0</v>
      </c>
      <c r="BT819" s="62">
        <f>IF(BT818&gt;0,IF((SUMIFS($Q821:BS821,$Q818:BS818,12)+IF(BS818=12,0,BS819)+BT822)&gt;=$K815,$K815-FLOOR(SUMIFS($Q821:BS821,$Q818:BS818,12),1),IF(BT818=1,BT822,BT822+BS819)),0)</f>
        <v>0</v>
      </c>
      <c r="BU819" s="62">
        <f>IF(BU818&gt;0,IF((SUMIFS($Q821:BT821,$Q818:BT818,12)+IF(BT818=12,0,BT819)+BU822)&gt;=$K815,$K815-FLOOR(SUMIFS($Q821:BT821,$Q818:BT818,12),1),IF(BU818=1,BU822,BU822+BT819)),0)</f>
        <v>0</v>
      </c>
      <c r="BV819" s="62">
        <f>IF(BV818&gt;0,IF((SUMIFS($Q821:BU821,$Q818:BU818,12)+IF(BU818=12,0,BU819)+BV822)&gt;=$K815,$K815-FLOOR(SUMIFS($Q821:BU821,$Q818:BU818,12),1),IF(BV818=1,BV822,BV822+BU819)),0)</f>
        <v>0</v>
      </c>
      <c r="BW819" s="62">
        <f>IF(BW818&gt;0,IF((SUMIFS($Q821:BV821,$Q818:BV818,12)+IF(BV818=12,0,BV819)+BW822)&gt;=$K815,$K815-FLOOR(SUMIFS($Q821:BV821,$Q818:BV818,12),1),IF(BW818=1,BW822,BW822+BV819)),0)</f>
        <v>0</v>
      </c>
      <c r="BX819" s="62">
        <f>IF(BX818&gt;0,IF((SUMIFS($Q821:BW821,$Q818:BW818,12)+IF(BW818=12,0,BW819)+BX822)&gt;=$K815,$K815-FLOOR(SUMIFS($Q821:BW821,$Q818:BW818,12),1),IF(BX818=1,BX822,BX822+BW819)),0)</f>
        <v>0</v>
      </c>
      <c r="BY819" s="298"/>
      <c r="BZ819" s="300"/>
      <c r="CA819" s="302"/>
      <c r="CB819" s="302"/>
    </row>
    <row r="820" spans="1:96" s="98" customFormat="1" ht="41.4" hidden="1" customHeight="1" x14ac:dyDescent="0.3">
      <c r="A820" s="97"/>
      <c r="B820" s="119"/>
      <c r="C820" s="73"/>
      <c r="D820" s="73"/>
      <c r="E820" s="73"/>
      <c r="F820" s="73"/>
      <c r="G820" s="73"/>
      <c r="H820" s="73"/>
      <c r="I820" s="73"/>
      <c r="J820" s="73"/>
      <c r="K820" s="73"/>
      <c r="L820" s="58"/>
      <c r="M820" s="7"/>
      <c r="N820" s="160"/>
      <c r="P820" s="59" t="s">
        <v>172</v>
      </c>
      <c r="Q820" s="61">
        <f>IF(Q815&gt;0,Q816,0)</f>
        <v>0</v>
      </c>
      <c r="R820" s="61">
        <f t="shared" ref="R820" si="19302">IF(R815&gt;0,IF(R818=1,R816,R816+Q820),Q820)</f>
        <v>0</v>
      </c>
      <c r="S820" s="61">
        <f t="shared" ref="S820" si="19303">IF(S815&gt;0,IF(S818=1,S816,S816+R820),R820)</f>
        <v>0</v>
      </c>
      <c r="T820" s="61">
        <f t="shared" ref="T820" si="19304">IF(T815&gt;0,IF(T818=1,T816,T816+S820),S820)</f>
        <v>0</v>
      </c>
      <c r="U820" s="61">
        <f t="shared" ref="U820" si="19305">IF(U815&gt;0,IF(U818=1,U816,U816+T820),T820)</f>
        <v>0</v>
      </c>
      <c r="V820" s="61">
        <f t="shared" ref="V820" si="19306">IF(V815&gt;0,IF(V818=1,V816,V816+U820),U820)</f>
        <v>0</v>
      </c>
      <c r="W820" s="61">
        <f t="shared" ref="W820" si="19307">IF(W815&gt;0,IF(W818=1,W816,W816+V820),V820)</f>
        <v>0</v>
      </c>
      <c r="X820" s="61">
        <f t="shared" ref="X820" si="19308">IF(X815&gt;0,IF(X818=1,X816,X816+W820),W820)</f>
        <v>0</v>
      </c>
      <c r="Y820" s="61">
        <f t="shared" ref="Y820" si="19309">IF(Y815&gt;0,IF(Y818=1,Y816,Y816+X820),X820)</f>
        <v>0</v>
      </c>
      <c r="Z820" s="61">
        <f t="shared" ref="Z820" si="19310">IF(Z815&gt;0,IF(Z818=1,Z816,Z816+Y820),Y820)</f>
        <v>0</v>
      </c>
      <c r="AA820" s="61">
        <f t="shared" ref="AA820" si="19311">IF(AA815&gt;0,IF(AA818=1,AA816,AA816+Z820),Z820)</f>
        <v>0</v>
      </c>
      <c r="AB820" s="61">
        <f t="shared" ref="AB820" si="19312">IF(AB815&gt;0,IF(AB818=1,AB816,AB816+AA820),AA820)</f>
        <v>0</v>
      </c>
      <c r="AC820" s="61">
        <f t="shared" ref="AC820" si="19313">IF(AC815&gt;0,IF(AC818=1,AC816,AC816+AB820),AB820)</f>
        <v>0</v>
      </c>
      <c r="AD820" s="61">
        <f t="shared" ref="AD820" si="19314">IF(AD815&gt;0,IF(AD818=1,AD816,AD816+AC820),AC820)</f>
        <v>0</v>
      </c>
      <c r="AE820" s="61">
        <f t="shared" ref="AE820" si="19315">IF(AE815&gt;0,IF(AE818=1,AE816,AE816+AD820),AD820)</f>
        <v>0</v>
      </c>
      <c r="AF820" s="61">
        <f t="shared" ref="AF820" si="19316">IF(AF815&gt;0,IF(AF818=1,AF816,AF816+AE820),AE820)</f>
        <v>0</v>
      </c>
      <c r="AG820" s="61">
        <f t="shared" ref="AG820" si="19317">IF(AG815&gt;0,IF(AG818=1,AG816,AG816+AF820),AF820)</f>
        <v>0</v>
      </c>
      <c r="AH820" s="61">
        <f t="shared" ref="AH820" si="19318">IF(AH815&gt;0,IF(AH818=1,AH816,AH816+AG820),AG820)</f>
        <v>0</v>
      </c>
      <c r="AI820" s="61">
        <f t="shared" ref="AI820" si="19319">IF(AI815&gt;0,IF(AI818=1,AI816,AI816+AH820),AH820)</f>
        <v>0</v>
      </c>
      <c r="AJ820" s="61">
        <f t="shared" ref="AJ820" si="19320">IF(AJ815&gt;0,IF(AJ818=1,AJ816,AJ816+AI820),AI820)</f>
        <v>0</v>
      </c>
      <c r="AK820" s="61">
        <f t="shared" ref="AK820" si="19321">IF(AK815&gt;0,IF(AK818=1,AK816,AK816+AJ820),AJ820)</f>
        <v>0</v>
      </c>
      <c r="AL820" s="61">
        <f t="shared" ref="AL820" si="19322">IF(AL815&gt;0,IF(AL818=1,AL816,AL816+AK820),AK820)</f>
        <v>0</v>
      </c>
      <c r="AM820" s="61">
        <f t="shared" ref="AM820" si="19323">IF(AM815&gt;0,IF(AM818=1,AM816,AM816+AL820),AL820)</f>
        <v>0</v>
      </c>
      <c r="AN820" s="61">
        <f t="shared" ref="AN820" si="19324">IF(AN815&gt;0,IF(AN818=1,AN816,AN816+AM820),AM820)</f>
        <v>0</v>
      </c>
      <c r="AO820" s="61">
        <f t="shared" ref="AO820" si="19325">IF(AO815&gt;0,IF(AO818=1,AO816,AO816+AN820),AN820)</f>
        <v>0</v>
      </c>
      <c r="AP820" s="61">
        <f t="shared" ref="AP820" si="19326">IF(AP815&gt;0,IF(AP818=1,AP816,AP816+AO820),AO820)</f>
        <v>0</v>
      </c>
      <c r="AQ820" s="61">
        <f t="shared" ref="AQ820" si="19327">IF(AQ815&gt;0,IF(AQ818=1,AQ816,AQ816+AP820),AP820)</f>
        <v>0</v>
      </c>
      <c r="AR820" s="61">
        <f t="shared" ref="AR820" si="19328">IF(AR815&gt;0,IF(AR818=1,AR816,AR816+AQ820),AQ820)</f>
        <v>0</v>
      </c>
      <c r="AS820" s="61">
        <f t="shared" ref="AS820" si="19329">IF(AS815&gt;0,IF(AS818=1,AS816,AS816+AR820),AR820)</f>
        <v>0</v>
      </c>
      <c r="AT820" s="61">
        <f t="shared" ref="AT820" si="19330">IF(AT815&gt;0,IF(AT818=1,AT816,AT816+AS820),AS820)</f>
        <v>0</v>
      </c>
      <c r="AU820" s="61">
        <f t="shared" ref="AU820" si="19331">IF(AU815&gt;0,IF(AU818=1,AU816,AU816+AT820),AT820)</f>
        <v>0</v>
      </c>
      <c r="AV820" s="61">
        <f t="shared" ref="AV820" si="19332">IF(AV815&gt;0,IF(AV818=1,AV816,AV816+AU820),AU820)</f>
        <v>0</v>
      </c>
      <c r="AW820" s="61">
        <f t="shared" ref="AW820" si="19333">IF(AW815&gt;0,IF(AW818=1,AW816,AW816+AV820),AV820)</f>
        <v>0</v>
      </c>
      <c r="AX820" s="61">
        <f t="shared" ref="AX820" si="19334">IF(AX815&gt;0,IF(AX818=1,AX816,AX816+AW820),AW820)</f>
        <v>0</v>
      </c>
      <c r="AY820" s="61">
        <f t="shared" ref="AY820" si="19335">IF(AY815&gt;0,IF(AY818=1,AY816,AY816+AX820),AX820)</f>
        <v>0</v>
      </c>
      <c r="AZ820" s="61">
        <f t="shared" ref="AZ820" si="19336">IF(AZ815&gt;0,IF(AZ818=1,AZ816,AZ816+AY820),AY820)</f>
        <v>0</v>
      </c>
      <c r="BA820" s="61">
        <f t="shared" ref="BA820" si="19337">IF(BA815&gt;0,IF(BA818=1,BA816,BA816+AZ820),AZ820)</f>
        <v>0</v>
      </c>
      <c r="BB820" s="61">
        <f t="shared" ref="BB820" si="19338">IF(BB815&gt;0,IF(BB818=1,BB816,BB816+BA820),BA820)</f>
        <v>0</v>
      </c>
      <c r="BC820" s="61">
        <f t="shared" ref="BC820" si="19339">IF(BC815&gt;0,IF(BC818=1,BC816,BC816+BB820),BB820)</f>
        <v>0</v>
      </c>
      <c r="BD820" s="61">
        <f t="shared" ref="BD820" si="19340">IF(BD815&gt;0,IF(BD818=1,BD816,BD816+BC820),BC820)</f>
        <v>0</v>
      </c>
      <c r="BE820" s="61">
        <f t="shared" ref="BE820" si="19341">IF(BE815&gt;0,IF(BE818=1,BE816,BE816+BD820),BD820)</f>
        <v>0</v>
      </c>
      <c r="BF820" s="61">
        <f t="shared" ref="BF820" si="19342">IF(BF815&gt;0,IF(BF818=1,BF816,BF816+BE820),BE820)</f>
        <v>0</v>
      </c>
      <c r="BG820" s="61">
        <f t="shared" ref="BG820" si="19343">IF(BG815&gt;0,IF(BG818=1,BG816,BG816+BF820),BF820)</f>
        <v>0</v>
      </c>
      <c r="BH820" s="61">
        <f t="shared" ref="BH820" si="19344">IF(BH815&gt;0,IF(BH818=1,BH816,BH816+BG820),BG820)</f>
        <v>0</v>
      </c>
      <c r="BI820" s="61">
        <f t="shared" ref="BI820" si="19345">IF(BI815&gt;0,IF(BI818=1,BI816,BI816+BH820),BH820)</f>
        <v>0</v>
      </c>
      <c r="BJ820" s="61">
        <f t="shared" ref="BJ820" si="19346">IF(BJ815&gt;0,IF(BJ818=1,BJ816,BJ816+BI820),BI820)</f>
        <v>0</v>
      </c>
      <c r="BK820" s="61">
        <f t="shared" ref="BK820" si="19347">IF(BK815&gt;0,IF(BK818=1,BK816,BK816+BJ820),BJ820)</f>
        <v>0</v>
      </c>
      <c r="BL820" s="61">
        <f t="shared" ref="BL820" si="19348">IF(BL815&gt;0,IF(BL818=1,BL816,BL816+BK820),BK820)</f>
        <v>0</v>
      </c>
      <c r="BM820" s="61">
        <f t="shared" ref="BM820" si="19349">IF(BM815&gt;0,IF(BM818=1,BM816,BM816+BL820),BL820)</f>
        <v>0</v>
      </c>
      <c r="BN820" s="61">
        <f t="shared" ref="BN820" si="19350">IF(BN815&gt;0,IF(BN818=1,BN816,BN816+BM820),BM820)</f>
        <v>0</v>
      </c>
      <c r="BO820" s="61">
        <f t="shared" ref="BO820" si="19351">IF(BO815&gt;0,IF(BO818=1,BO816,BO816+BN820),BN820)</f>
        <v>0</v>
      </c>
      <c r="BP820" s="61">
        <f t="shared" ref="BP820" si="19352">IF(BP815&gt;0,IF(BP818=1,BP816,BP816+BO820),BO820)</f>
        <v>0</v>
      </c>
      <c r="BQ820" s="61">
        <f t="shared" ref="BQ820" si="19353">IF(BQ815&gt;0,IF(BQ818=1,BQ816,BQ816+BP820),BP820)</f>
        <v>0</v>
      </c>
      <c r="BR820" s="61">
        <f t="shared" ref="BR820" si="19354">IF(BR815&gt;0,IF(BR818=1,BR816,BR816+BQ820),BQ820)</f>
        <v>0</v>
      </c>
      <c r="BS820" s="61">
        <f t="shared" ref="BS820" si="19355">IF(BS815&gt;0,IF(BS818=1,BS816,BS816+BR820),BR820)</f>
        <v>0</v>
      </c>
      <c r="BT820" s="61">
        <f t="shared" ref="BT820" si="19356">IF(BT815&gt;0,IF(BT818=1,BT816,BT816+BS820),BS820)</f>
        <v>0</v>
      </c>
      <c r="BU820" s="61">
        <f t="shared" ref="BU820" si="19357">IF(BU815&gt;0,IF(BU818=1,BU816,BU816+BT820),BT820)</f>
        <v>0</v>
      </c>
      <c r="BV820" s="61">
        <f t="shared" ref="BV820" si="19358">IF(BV815&gt;0,IF(BV818=1,BV816,BV816+BU820),BU820)</f>
        <v>0</v>
      </c>
      <c r="BW820" s="61">
        <f t="shared" ref="BW820" si="19359">IF(BW815&gt;0,IF(BW818=1,BW816,BW816+BV820),BV820)</f>
        <v>0</v>
      </c>
      <c r="BX820" s="61">
        <f t="shared" ref="BX820" si="19360">IF(BX815&gt;0,IF(BX818=1,BX816,BX816+BW820),BW820)</f>
        <v>0</v>
      </c>
      <c r="BY820" s="298"/>
      <c r="BZ820" s="300"/>
      <c r="CA820" s="302"/>
      <c r="CB820" s="302"/>
    </row>
    <row r="821" spans="1:96" s="98" customFormat="1" ht="41.4" hidden="1" customHeight="1" x14ac:dyDescent="0.3">
      <c r="A821" s="97"/>
      <c r="B821" s="119"/>
      <c r="C821" s="73"/>
      <c r="D821" s="73"/>
      <c r="E821" s="73"/>
      <c r="F821" s="73"/>
      <c r="G821" s="73"/>
      <c r="H821" s="73"/>
      <c r="I821" s="73"/>
      <c r="J821" s="73"/>
      <c r="K821" s="73"/>
      <c r="L821" s="58"/>
      <c r="M821" s="7"/>
      <c r="N821" s="160"/>
      <c r="P821" s="59" t="s">
        <v>173</v>
      </c>
      <c r="Q821" s="61">
        <f>Q823</f>
        <v>0</v>
      </c>
      <c r="R821" s="61">
        <f t="shared" ref="R821" si="19361">IF(R818=1,R823,R823+Q821)</f>
        <v>0</v>
      </c>
      <c r="S821" s="61">
        <f t="shared" ref="S821" si="19362">IF(S818=1,S823,S823+R821)</f>
        <v>0</v>
      </c>
      <c r="T821" s="61">
        <f t="shared" ref="T821" si="19363">IF(T818=1,T823,T823+S821)</f>
        <v>0</v>
      </c>
      <c r="U821" s="61">
        <f t="shared" ref="U821" si="19364">IF(U818=1,U823,U823+T821)</f>
        <v>0</v>
      </c>
      <c r="V821" s="61">
        <f t="shared" ref="V821" si="19365">IF(V818=1,V823,V823+U821)</f>
        <v>0</v>
      </c>
      <c r="W821" s="61">
        <f t="shared" ref="W821" si="19366">IF(W818=1,W823,W823+V821)</f>
        <v>0</v>
      </c>
      <c r="X821" s="61">
        <f t="shared" ref="X821" si="19367">IF(X818=1,X823,X823+W821)</f>
        <v>0</v>
      </c>
      <c r="Y821" s="61">
        <f t="shared" ref="Y821" si="19368">IF(Y818=1,Y823,Y823+X821)</f>
        <v>0</v>
      </c>
      <c r="Z821" s="61">
        <f t="shared" ref="Z821" si="19369">IF(Z818=1,Z823,Z823+Y821)</f>
        <v>0</v>
      </c>
      <c r="AA821" s="61">
        <f t="shared" ref="AA821" si="19370">IF(AA818=1,AA823,AA823+Z821)</f>
        <v>0</v>
      </c>
      <c r="AB821" s="61">
        <f t="shared" ref="AB821" si="19371">IF(AB818=1,AB823,AB823+AA821)</f>
        <v>0</v>
      </c>
      <c r="AC821" s="61">
        <f t="shared" ref="AC821" si="19372">IF(AC818=1,AC823,AC823+AB821)</f>
        <v>0</v>
      </c>
      <c r="AD821" s="61">
        <f t="shared" ref="AD821" si="19373">IF(AD818=1,AD823,AD823+AC821)</f>
        <v>0</v>
      </c>
      <c r="AE821" s="61">
        <f t="shared" ref="AE821" si="19374">IF(AE818=1,AE823,AE823+AD821)</f>
        <v>0</v>
      </c>
      <c r="AF821" s="61">
        <f t="shared" ref="AF821" si="19375">IF(AF818=1,AF823,AF823+AE821)</f>
        <v>0</v>
      </c>
      <c r="AG821" s="61">
        <f t="shared" ref="AG821" si="19376">IF(AG818=1,AG823,AG823+AF821)</f>
        <v>0</v>
      </c>
      <c r="AH821" s="61">
        <f t="shared" ref="AH821" si="19377">IF(AH818=1,AH823,AH823+AG821)</f>
        <v>0</v>
      </c>
      <c r="AI821" s="61">
        <f t="shared" ref="AI821" si="19378">IF(AI818=1,AI823,AI823+AH821)</f>
        <v>0</v>
      </c>
      <c r="AJ821" s="61">
        <f t="shared" ref="AJ821" si="19379">IF(AJ818=1,AJ823,AJ823+AI821)</f>
        <v>0</v>
      </c>
      <c r="AK821" s="61">
        <f t="shared" ref="AK821" si="19380">IF(AK818=1,AK823,AK823+AJ821)</f>
        <v>0</v>
      </c>
      <c r="AL821" s="61">
        <f t="shared" ref="AL821" si="19381">IF(AL818=1,AL823,AL823+AK821)</f>
        <v>0</v>
      </c>
      <c r="AM821" s="61">
        <f t="shared" ref="AM821" si="19382">IF(AM818=1,AM823,AM823+AL821)</f>
        <v>0</v>
      </c>
      <c r="AN821" s="61">
        <f t="shared" ref="AN821" si="19383">IF(AN818=1,AN823,AN823+AM821)</f>
        <v>0</v>
      </c>
      <c r="AO821" s="61">
        <f t="shared" ref="AO821" si="19384">IF(AO818=1,AO823,AO823+AN821)</f>
        <v>0</v>
      </c>
      <c r="AP821" s="61">
        <f t="shared" ref="AP821" si="19385">IF(AP818=1,AP823,AP823+AO821)</f>
        <v>0</v>
      </c>
      <c r="AQ821" s="61">
        <f t="shared" ref="AQ821" si="19386">IF(AQ818=1,AQ823,AQ823+AP821)</f>
        <v>0</v>
      </c>
      <c r="AR821" s="61">
        <f t="shared" ref="AR821" si="19387">IF(AR818=1,AR823,AR823+AQ821)</f>
        <v>0</v>
      </c>
      <c r="AS821" s="61">
        <f t="shared" ref="AS821" si="19388">IF(AS818=1,AS823,AS823+AR821)</f>
        <v>0</v>
      </c>
      <c r="AT821" s="61">
        <f t="shared" ref="AT821" si="19389">IF(AT818=1,AT823,AT823+AS821)</f>
        <v>0</v>
      </c>
      <c r="AU821" s="61">
        <f t="shared" ref="AU821" si="19390">IF(AU818=1,AU823,AU823+AT821)</f>
        <v>0</v>
      </c>
      <c r="AV821" s="61">
        <f t="shared" ref="AV821" si="19391">IF(AV818=1,AV823,AV823+AU821)</f>
        <v>0</v>
      </c>
      <c r="AW821" s="61">
        <f t="shared" ref="AW821" si="19392">IF(AW818=1,AW823,AW823+AV821)</f>
        <v>0</v>
      </c>
      <c r="AX821" s="61">
        <f t="shared" ref="AX821" si="19393">IF(AX818=1,AX823,AX823+AW821)</f>
        <v>0</v>
      </c>
      <c r="AY821" s="61">
        <f t="shared" ref="AY821" si="19394">IF(AY818=1,AY823,AY823+AX821)</f>
        <v>0</v>
      </c>
      <c r="AZ821" s="61">
        <f t="shared" ref="AZ821" si="19395">IF(AZ818=1,AZ823,AZ823+AY821)</f>
        <v>0</v>
      </c>
      <c r="BA821" s="61">
        <f t="shared" ref="BA821" si="19396">IF(BA818=1,BA823,BA823+AZ821)</f>
        <v>0</v>
      </c>
      <c r="BB821" s="61">
        <f t="shared" ref="BB821" si="19397">IF(BB818=1,BB823,BB823+BA821)</f>
        <v>0</v>
      </c>
      <c r="BC821" s="61">
        <f t="shared" ref="BC821" si="19398">IF(BC818=1,BC823,BC823+BB821)</f>
        <v>0</v>
      </c>
      <c r="BD821" s="61">
        <f t="shared" ref="BD821" si="19399">IF(BD818=1,BD823,BD823+BC821)</f>
        <v>0</v>
      </c>
      <c r="BE821" s="61">
        <f t="shared" ref="BE821" si="19400">IF(BE818=1,BE823,BE823+BD821)</f>
        <v>0</v>
      </c>
      <c r="BF821" s="61">
        <f t="shared" ref="BF821" si="19401">IF(BF818=1,BF823,BF823+BE821)</f>
        <v>0</v>
      </c>
      <c r="BG821" s="61">
        <f t="shared" ref="BG821" si="19402">IF(BG818=1,BG823,BG823+BF821)</f>
        <v>0</v>
      </c>
      <c r="BH821" s="61">
        <f t="shared" ref="BH821" si="19403">IF(BH818=1,BH823,BH823+BG821)</f>
        <v>0</v>
      </c>
      <c r="BI821" s="61">
        <f t="shared" ref="BI821" si="19404">IF(BI818=1,BI823,BI823+BH821)</f>
        <v>0</v>
      </c>
      <c r="BJ821" s="61">
        <f t="shared" ref="BJ821" si="19405">IF(BJ818=1,BJ823,BJ823+BI821)</f>
        <v>0</v>
      </c>
      <c r="BK821" s="61">
        <f t="shared" ref="BK821" si="19406">IF(BK818=1,BK823,BK823+BJ821)</f>
        <v>0</v>
      </c>
      <c r="BL821" s="61">
        <f t="shared" ref="BL821" si="19407">IF(BL818=1,BL823,BL823+BK821)</f>
        <v>0</v>
      </c>
      <c r="BM821" s="61">
        <f t="shared" ref="BM821" si="19408">IF(BM818=1,BM823,BM823+BL821)</f>
        <v>0</v>
      </c>
      <c r="BN821" s="61">
        <f t="shared" ref="BN821" si="19409">IF(BN818=1,BN823,BN823+BM821)</f>
        <v>0</v>
      </c>
      <c r="BO821" s="61">
        <f t="shared" ref="BO821" si="19410">IF(BO818=1,BO823,BO823+BN821)</f>
        <v>0</v>
      </c>
      <c r="BP821" s="61">
        <f t="shared" ref="BP821" si="19411">IF(BP818=1,BP823,BP823+BO821)</f>
        <v>0</v>
      </c>
      <c r="BQ821" s="61">
        <f t="shared" ref="BQ821" si="19412">IF(BQ818=1,BQ823,BQ823+BP821)</f>
        <v>0</v>
      </c>
      <c r="BR821" s="61">
        <f t="shared" ref="BR821" si="19413">IF(BR818=1,BR823,BR823+BQ821)</f>
        <v>0</v>
      </c>
      <c r="BS821" s="61">
        <f t="shared" ref="BS821" si="19414">IF(BS818=1,BS823,BS823+BR821)</f>
        <v>0</v>
      </c>
      <c r="BT821" s="61">
        <f t="shared" ref="BT821" si="19415">IF(BT818=1,BT823,BT823+BS821)</f>
        <v>0</v>
      </c>
      <c r="BU821" s="61">
        <f t="shared" ref="BU821" si="19416">IF(BU818=1,BU823,BU823+BT821)</f>
        <v>0</v>
      </c>
      <c r="BV821" s="61">
        <f t="shared" ref="BV821" si="19417">IF(BV818=1,BV823,BV823+BU821)</f>
        <v>0</v>
      </c>
      <c r="BW821" s="61">
        <f t="shared" ref="BW821" si="19418">IF(BW818=1,BW823,BW823+BV821)</f>
        <v>0</v>
      </c>
      <c r="BX821" s="61">
        <f t="shared" ref="BX821" si="19419">IF(BX818=1,BX823,BX823+BW821)</f>
        <v>0</v>
      </c>
      <c r="BY821" s="298"/>
      <c r="BZ821" s="300"/>
      <c r="CA821" s="302"/>
      <c r="CB821" s="302"/>
    </row>
    <row r="822" spans="1:96" s="98" customFormat="1" ht="28.95" customHeight="1" x14ac:dyDescent="0.3">
      <c r="A822" s="97"/>
      <c r="B822" s="119"/>
      <c r="C822" s="73"/>
      <c r="D822" s="73"/>
      <c r="E822" s="73"/>
      <c r="F822" s="73"/>
      <c r="G822" s="73"/>
      <c r="H822" s="73"/>
      <c r="I822" s="73"/>
      <c r="J822" s="73"/>
      <c r="K822" s="73"/>
      <c r="L822" s="58"/>
      <c r="M822" s="7"/>
      <c r="N822" s="160"/>
      <c r="P822" s="57" t="s">
        <v>171</v>
      </c>
      <c r="Q822" s="62">
        <f t="shared" ref="Q822:BX822" si="19420">1720/12*Q815</f>
        <v>0</v>
      </c>
      <c r="R822" s="62">
        <f t="shared" si="19420"/>
        <v>0</v>
      </c>
      <c r="S822" s="62">
        <f t="shared" si="19420"/>
        <v>0</v>
      </c>
      <c r="T822" s="62">
        <f t="shared" si="19420"/>
        <v>0</v>
      </c>
      <c r="U822" s="62">
        <f t="shared" si="19420"/>
        <v>0</v>
      </c>
      <c r="V822" s="62">
        <f t="shared" si="19420"/>
        <v>0</v>
      </c>
      <c r="W822" s="62">
        <f t="shared" si="19420"/>
        <v>0</v>
      </c>
      <c r="X822" s="62">
        <f t="shared" si="19420"/>
        <v>0</v>
      </c>
      <c r="Y822" s="62">
        <f t="shared" si="19420"/>
        <v>0</v>
      </c>
      <c r="Z822" s="62">
        <f t="shared" si="19420"/>
        <v>0</v>
      </c>
      <c r="AA822" s="62">
        <f t="shared" si="19420"/>
        <v>0</v>
      </c>
      <c r="AB822" s="62">
        <f t="shared" si="19420"/>
        <v>0</v>
      </c>
      <c r="AC822" s="62">
        <f t="shared" si="19420"/>
        <v>0</v>
      </c>
      <c r="AD822" s="62">
        <f t="shared" si="19420"/>
        <v>0</v>
      </c>
      <c r="AE822" s="62">
        <f t="shared" si="19420"/>
        <v>0</v>
      </c>
      <c r="AF822" s="62">
        <f t="shared" si="19420"/>
        <v>0</v>
      </c>
      <c r="AG822" s="62">
        <f t="shared" si="19420"/>
        <v>0</v>
      </c>
      <c r="AH822" s="62">
        <f t="shared" si="19420"/>
        <v>0</v>
      </c>
      <c r="AI822" s="62">
        <f t="shared" si="19420"/>
        <v>0</v>
      </c>
      <c r="AJ822" s="62">
        <f t="shared" si="19420"/>
        <v>0</v>
      </c>
      <c r="AK822" s="62">
        <f t="shared" si="19420"/>
        <v>0</v>
      </c>
      <c r="AL822" s="62">
        <f t="shared" si="19420"/>
        <v>0</v>
      </c>
      <c r="AM822" s="62">
        <f t="shared" si="19420"/>
        <v>0</v>
      </c>
      <c r="AN822" s="62">
        <f t="shared" si="19420"/>
        <v>0</v>
      </c>
      <c r="AO822" s="62">
        <f t="shared" si="19420"/>
        <v>0</v>
      </c>
      <c r="AP822" s="62">
        <f t="shared" si="19420"/>
        <v>0</v>
      </c>
      <c r="AQ822" s="62">
        <f t="shared" si="19420"/>
        <v>0</v>
      </c>
      <c r="AR822" s="62">
        <f t="shared" si="19420"/>
        <v>0</v>
      </c>
      <c r="AS822" s="62">
        <f t="shared" si="19420"/>
        <v>0</v>
      </c>
      <c r="AT822" s="62">
        <f t="shared" si="19420"/>
        <v>0</v>
      </c>
      <c r="AU822" s="62">
        <f t="shared" si="19420"/>
        <v>0</v>
      </c>
      <c r="AV822" s="62">
        <f t="shared" si="19420"/>
        <v>0</v>
      </c>
      <c r="AW822" s="62">
        <f t="shared" si="19420"/>
        <v>0</v>
      </c>
      <c r="AX822" s="62">
        <f t="shared" si="19420"/>
        <v>0</v>
      </c>
      <c r="AY822" s="62">
        <f t="shared" si="19420"/>
        <v>0</v>
      </c>
      <c r="AZ822" s="62">
        <f t="shared" si="19420"/>
        <v>0</v>
      </c>
      <c r="BA822" s="62">
        <f t="shared" si="19420"/>
        <v>0</v>
      </c>
      <c r="BB822" s="62">
        <f t="shared" si="19420"/>
        <v>0</v>
      </c>
      <c r="BC822" s="62">
        <f t="shared" si="19420"/>
        <v>0</v>
      </c>
      <c r="BD822" s="62">
        <f t="shared" si="19420"/>
        <v>0</v>
      </c>
      <c r="BE822" s="62">
        <f t="shared" si="19420"/>
        <v>0</v>
      </c>
      <c r="BF822" s="62">
        <f t="shared" si="19420"/>
        <v>0</v>
      </c>
      <c r="BG822" s="62">
        <f t="shared" si="19420"/>
        <v>0</v>
      </c>
      <c r="BH822" s="62">
        <f t="shared" si="19420"/>
        <v>0</v>
      </c>
      <c r="BI822" s="62">
        <f t="shared" si="19420"/>
        <v>0</v>
      </c>
      <c r="BJ822" s="62">
        <f t="shared" si="19420"/>
        <v>0</v>
      </c>
      <c r="BK822" s="62">
        <f t="shared" si="19420"/>
        <v>0</v>
      </c>
      <c r="BL822" s="62">
        <f t="shared" si="19420"/>
        <v>0</v>
      </c>
      <c r="BM822" s="62">
        <f t="shared" si="19420"/>
        <v>0</v>
      </c>
      <c r="BN822" s="62">
        <f t="shared" si="19420"/>
        <v>0</v>
      </c>
      <c r="BO822" s="62">
        <f t="shared" si="19420"/>
        <v>0</v>
      </c>
      <c r="BP822" s="62">
        <f t="shared" si="19420"/>
        <v>0</v>
      </c>
      <c r="BQ822" s="62">
        <f t="shared" si="19420"/>
        <v>0</v>
      </c>
      <c r="BR822" s="62">
        <f t="shared" si="19420"/>
        <v>0</v>
      </c>
      <c r="BS822" s="62">
        <f t="shared" si="19420"/>
        <v>0</v>
      </c>
      <c r="BT822" s="62">
        <f t="shared" si="19420"/>
        <v>0</v>
      </c>
      <c r="BU822" s="62">
        <f t="shared" si="19420"/>
        <v>0</v>
      </c>
      <c r="BV822" s="62">
        <f t="shared" si="19420"/>
        <v>0</v>
      </c>
      <c r="BW822" s="62">
        <f t="shared" si="19420"/>
        <v>0</v>
      </c>
      <c r="BX822" s="62">
        <f t="shared" si="19420"/>
        <v>0</v>
      </c>
      <c r="BY822" s="298"/>
      <c r="BZ822" s="300"/>
      <c r="CA822" s="302"/>
      <c r="CB822" s="302"/>
    </row>
    <row r="823" spans="1:96" s="98" customFormat="1" ht="28.8" x14ac:dyDescent="0.3">
      <c r="A823" s="97"/>
      <c r="B823" s="119"/>
      <c r="C823" s="73"/>
      <c r="D823" s="73"/>
      <c r="E823" s="73"/>
      <c r="F823" s="73"/>
      <c r="G823" s="73"/>
      <c r="H823" s="73"/>
      <c r="I823" s="73"/>
      <c r="J823" s="73"/>
      <c r="K823" s="73"/>
      <c r="L823" s="58"/>
      <c r="M823" s="7"/>
      <c r="N823" s="160"/>
      <c r="P823" s="57" t="s">
        <v>155</v>
      </c>
      <c r="Q823" s="62">
        <f>FLOOR(IF(OR(Q818=0,Q818=1),IF(Q816&gt;=Q822,Q822,Q816)+0.00000001,IF(Q820&gt;=Q819,Q819,Q820))+0.00000001,1)</f>
        <v>0</v>
      </c>
      <c r="R823" s="62">
        <f t="shared" ref="R823" si="19421">FLOOR(IF(OR(R818=0,R818=1),IF(R822&gt;R819,R819,IF(R816&gt;=R822,R822,R816)+0.00000001),IF(R820&gt;=R819,R819-Q821,R820-Q821)+0.00000001),1)</f>
        <v>0</v>
      </c>
      <c r="S823" s="62">
        <f t="shared" ref="S823" si="19422">FLOOR(IF(OR(S818=0,S818=1),IF(S822&gt;S819,S819,IF(S816&gt;=S822,S822,S816)+0.00000001),IF(S820&gt;=S819,S819-R821,S820-R821)+0.00000001),1)</f>
        <v>0</v>
      </c>
      <c r="T823" s="62">
        <f t="shared" ref="T823" si="19423">FLOOR(IF(OR(T818=0,T818=1),IF(T822&gt;T819,T819,IF(T816&gt;=T822,T822,T816)+0.00000001),IF(T820&gt;=T819,T819-S821,T820-S821)+0.00000001),1)</f>
        <v>0</v>
      </c>
      <c r="U823" s="62">
        <f t="shared" ref="U823" si="19424">FLOOR(IF(OR(U818=0,U818=1),IF(U822&gt;U819,U819,IF(U816&gt;=U822,U822,U816)+0.00000001),IF(U820&gt;=U819,U819-T821,U820-T821)+0.00000001),1)</f>
        <v>0</v>
      </c>
      <c r="V823" s="62">
        <f t="shared" ref="V823" si="19425">FLOOR(IF(OR(V818=0,V818=1),IF(V822&gt;V819,V819,IF(V816&gt;=V822,V822,V816)+0.00000001),IF(V820&gt;=V819,V819-U821,V820-U821)+0.00000001),1)</f>
        <v>0</v>
      </c>
      <c r="W823" s="62">
        <f t="shared" ref="W823" si="19426">FLOOR(IF(OR(W818=0,W818=1),IF(W822&gt;W819,W819,IF(W816&gt;=W822,W822,W816)+0.00000001),IF(W820&gt;=W819,W819-V821,W820-V821)+0.00000001),1)</f>
        <v>0</v>
      </c>
      <c r="X823" s="62">
        <f t="shared" ref="X823" si="19427">FLOOR(IF(OR(X818=0,X818=1),IF(X822&gt;X819,X819,IF(X816&gt;=X822,X822,X816)+0.00000001),IF(X820&gt;=X819,X819-W821,X820-W821)+0.00000001),1)</f>
        <v>0</v>
      </c>
      <c r="Y823" s="62">
        <f t="shared" ref="Y823" si="19428">FLOOR(IF(OR(Y818=0,Y818=1),IF(Y822&gt;Y819,Y819,IF(Y816&gt;=Y822,Y822,Y816)+0.00000001),IF(Y820&gt;=Y819,Y819-X821,Y820-X821)+0.00000001),1)</f>
        <v>0</v>
      </c>
      <c r="Z823" s="62">
        <f t="shared" ref="Z823" si="19429">FLOOR(IF(OR(Z818=0,Z818=1),IF(Z822&gt;Z819,Z819,IF(Z816&gt;=Z822,Z822,Z816)+0.00000001),IF(Z820&gt;=Z819,Z819-Y821,Z820-Y821)+0.00000001),1)</f>
        <v>0</v>
      </c>
      <c r="AA823" s="62">
        <f t="shared" ref="AA823" si="19430">FLOOR(IF(OR(AA818=0,AA818=1),IF(AA822&gt;AA819,AA819,IF(AA816&gt;=AA822,AA822,AA816)+0.00000001),IF(AA820&gt;=AA819,AA819-Z821,AA820-Z821)+0.00000001),1)</f>
        <v>0</v>
      </c>
      <c r="AB823" s="62">
        <f t="shared" ref="AB823" si="19431">FLOOR(IF(OR(AB818=0,AB818=1),IF(AB822&gt;AB819,AB819,IF(AB816&gt;=AB822,AB822,AB816)+0.00000001),IF(AB820&gt;=AB819,AB819-AA821,AB820-AA821)+0.00000001),1)</f>
        <v>0</v>
      </c>
      <c r="AC823" s="62">
        <f t="shared" ref="AC823" si="19432">FLOOR(IF(OR(AC818=0,AC818=1),IF(AC822&gt;AC819,AC819,IF(AC816&gt;=AC822,AC822,AC816)+0.00000001),IF(AC820&gt;=AC819,AC819-AB821,AC820-AB821)+0.00000001),1)</f>
        <v>0</v>
      </c>
      <c r="AD823" s="62">
        <f t="shared" ref="AD823" si="19433">FLOOR(IF(OR(AD818=0,AD818=1),IF(AD822&gt;AD819,AD819,IF(AD816&gt;=AD822,AD822,AD816)+0.00000001),IF(AD820&gt;=AD819,AD819-AC821,AD820-AC821)+0.00000001),1)</f>
        <v>0</v>
      </c>
      <c r="AE823" s="62">
        <f t="shared" ref="AE823" si="19434">FLOOR(IF(OR(AE818=0,AE818=1),IF(AE822&gt;AE819,AE819,IF(AE816&gt;=AE822,AE822,AE816)+0.00000001),IF(AE820&gt;=AE819,AE819-AD821,AE820-AD821)+0.00000001),1)</f>
        <v>0</v>
      </c>
      <c r="AF823" s="62">
        <f t="shared" ref="AF823" si="19435">FLOOR(IF(OR(AF818=0,AF818=1),IF(AF822&gt;AF819,AF819,IF(AF816&gt;=AF822,AF822,AF816)+0.00000001),IF(AF820&gt;=AF819,AF819-AE821,AF820-AE821)+0.00000001),1)</f>
        <v>0</v>
      </c>
      <c r="AG823" s="62">
        <f t="shared" ref="AG823" si="19436">FLOOR(IF(OR(AG818=0,AG818=1),IF(AG822&gt;AG819,AG819,IF(AG816&gt;=AG822,AG822,AG816)+0.00000001),IF(AG820&gt;=AG819,AG819-AF821,AG820-AF821)+0.00000001),1)</f>
        <v>0</v>
      </c>
      <c r="AH823" s="62">
        <f t="shared" ref="AH823" si="19437">FLOOR(IF(OR(AH818=0,AH818=1),IF(AH822&gt;AH819,AH819,IF(AH816&gt;=AH822,AH822,AH816)+0.00000001),IF(AH820&gt;=AH819,AH819-AG821,AH820-AG821)+0.00000001),1)</f>
        <v>0</v>
      </c>
      <c r="AI823" s="62">
        <f t="shared" ref="AI823" si="19438">FLOOR(IF(OR(AI818=0,AI818=1),IF(AI822&gt;AI819,AI819,IF(AI816&gt;=AI822,AI822,AI816)+0.00000001),IF(AI820&gt;=AI819,AI819-AH821,AI820-AH821)+0.00000001),1)</f>
        <v>0</v>
      </c>
      <c r="AJ823" s="62">
        <f t="shared" ref="AJ823" si="19439">FLOOR(IF(OR(AJ818=0,AJ818=1),IF(AJ822&gt;AJ819,AJ819,IF(AJ816&gt;=AJ822,AJ822,AJ816)+0.00000001),IF(AJ820&gt;=AJ819,AJ819-AI821,AJ820-AI821)+0.00000001),1)</f>
        <v>0</v>
      </c>
      <c r="AK823" s="62">
        <f t="shared" ref="AK823" si="19440">FLOOR(IF(OR(AK818=0,AK818=1),IF(AK822&gt;AK819,AK819,IF(AK816&gt;=AK822,AK822,AK816)+0.00000001),IF(AK820&gt;=AK819,AK819-AJ821,AK820-AJ821)+0.00000001),1)</f>
        <v>0</v>
      </c>
      <c r="AL823" s="62">
        <f t="shared" ref="AL823" si="19441">FLOOR(IF(OR(AL818=0,AL818=1),IF(AL822&gt;AL819,AL819,IF(AL816&gt;=AL822,AL822,AL816)+0.00000001),IF(AL820&gt;=AL819,AL819-AK821,AL820-AK821)+0.00000001),1)</f>
        <v>0</v>
      </c>
      <c r="AM823" s="62">
        <f t="shared" ref="AM823" si="19442">FLOOR(IF(OR(AM818=0,AM818=1),IF(AM822&gt;AM819,AM819,IF(AM816&gt;=AM822,AM822,AM816)+0.00000001),IF(AM820&gt;=AM819,AM819-AL821,AM820-AL821)+0.00000001),1)</f>
        <v>0</v>
      </c>
      <c r="AN823" s="62">
        <f t="shared" ref="AN823" si="19443">FLOOR(IF(OR(AN818=0,AN818=1),IF(AN822&gt;AN819,AN819,IF(AN816&gt;=AN822,AN822,AN816)+0.00000001),IF(AN820&gt;=AN819,AN819-AM821,AN820-AM821)+0.00000001),1)</f>
        <v>0</v>
      </c>
      <c r="AO823" s="62">
        <f t="shared" ref="AO823" si="19444">FLOOR(IF(OR(AO818=0,AO818=1),IF(AO822&gt;AO819,AO819,IF(AO816&gt;=AO822,AO822,AO816)+0.00000001),IF(AO820&gt;=AO819,AO819-AN821,AO820-AN821)+0.00000001),1)</f>
        <v>0</v>
      </c>
      <c r="AP823" s="62">
        <f t="shared" ref="AP823" si="19445">FLOOR(IF(OR(AP818=0,AP818=1),IF(AP822&gt;AP819,AP819,IF(AP816&gt;=AP822,AP822,AP816)+0.00000001),IF(AP820&gt;=AP819,AP819-AO821,AP820-AO821)+0.00000001),1)</f>
        <v>0</v>
      </c>
      <c r="AQ823" s="62">
        <f t="shared" ref="AQ823" si="19446">FLOOR(IF(OR(AQ818=0,AQ818=1),IF(AQ822&gt;AQ819,AQ819,IF(AQ816&gt;=AQ822,AQ822,AQ816)+0.00000001),IF(AQ820&gt;=AQ819,AQ819-AP821,AQ820-AP821)+0.00000001),1)</f>
        <v>0</v>
      </c>
      <c r="AR823" s="62">
        <f t="shared" ref="AR823" si="19447">FLOOR(IF(OR(AR818=0,AR818=1),IF(AR822&gt;AR819,AR819,IF(AR816&gt;=AR822,AR822,AR816)+0.00000001),IF(AR820&gt;=AR819,AR819-AQ821,AR820-AQ821)+0.00000001),1)</f>
        <v>0</v>
      </c>
      <c r="AS823" s="62">
        <f t="shared" ref="AS823" si="19448">FLOOR(IF(OR(AS818=0,AS818=1),IF(AS822&gt;AS819,AS819,IF(AS816&gt;=AS822,AS822,AS816)+0.00000001),IF(AS820&gt;=AS819,AS819-AR821,AS820-AR821)+0.00000001),1)</f>
        <v>0</v>
      </c>
      <c r="AT823" s="62">
        <f t="shared" ref="AT823" si="19449">FLOOR(IF(OR(AT818=0,AT818=1),IF(AT822&gt;AT819,AT819,IF(AT816&gt;=AT822,AT822,AT816)+0.00000001),IF(AT820&gt;=AT819,AT819-AS821,AT820-AS821)+0.00000001),1)</f>
        <v>0</v>
      </c>
      <c r="AU823" s="62">
        <f t="shared" ref="AU823" si="19450">FLOOR(IF(OR(AU818=0,AU818=1),IF(AU822&gt;AU819,AU819,IF(AU816&gt;=AU822,AU822,AU816)+0.00000001),IF(AU820&gt;=AU819,AU819-AT821,AU820-AT821)+0.00000001),1)</f>
        <v>0</v>
      </c>
      <c r="AV823" s="62">
        <f t="shared" ref="AV823" si="19451">FLOOR(IF(OR(AV818=0,AV818=1),IF(AV822&gt;AV819,AV819,IF(AV816&gt;=AV822,AV822,AV816)+0.00000001),IF(AV820&gt;=AV819,AV819-AU821,AV820-AU821)+0.00000001),1)</f>
        <v>0</v>
      </c>
      <c r="AW823" s="62">
        <f t="shared" ref="AW823" si="19452">FLOOR(IF(OR(AW818=0,AW818=1),IF(AW822&gt;AW819,AW819,IF(AW816&gt;=AW822,AW822,AW816)+0.00000001),IF(AW820&gt;=AW819,AW819-AV821,AW820-AV821)+0.00000001),1)</f>
        <v>0</v>
      </c>
      <c r="AX823" s="62">
        <f t="shared" ref="AX823" si="19453">FLOOR(IF(OR(AX818=0,AX818=1),IF(AX822&gt;AX819,AX819,IF(AX816&gt;=AX822,AX822,AX816)+0.00000001),IF(AX820&gt;=AX819,AX819-AW821,AX820-AW821)+0.00000001),1)</f>
        <v>0</v>
      </c>
      <c r="AY823" s="62">
        <f t="shared" ref="AY823" si="19454">FLOOR(IF(OR(AY818=0,AY818=1),IF(AY822&gt;AY819,AY819,IF(AY816&gt;=AY822,AY822,AY816)+0.00000001),IF(AY820&gt;=AY819,AY819-AX821,AY820-AX821)+0.00000001),1)</f>
        <v>0</v>
      </c>
      <c r="AZ823" s="62">
        <f t="shared" ref="AZ823" si="19455">FLOOR(IF(OR(AZ818=0,AZ818=1),IF(AZ822&gt;AZ819,AZ819,IF(AZ816&gt;=AZ822,AZ822,AZ816)+0.00000001),IF(AZ820&gt;=AZ819,AZ819-AY821,AZ820-AY821)+0.00000001),1)</f>
        <v>0</v>
      </c>
      <c r="BA823" s="62">
        <f t="shared" ref="BA823" si="19456">FLOOR(IF(OR(BA818=0,BA818=1),IF(BA822&gt;BA819,BA819,IF(BA816&gt;=BA822,BA822,BA816)+0.00000001),IF(BA820&gt;=BA819,BA819-AZ821,BA820-AZ821)+0.00000001),1)</f>
        <v>0</v>
      </c>
      <c r="BB823" s="62">
        <f t="shared" ref="BB823" si="19457">FLOOR(IF(OR(BB818=0,BB818=1),IF(BB822&gt;BB819,BB819,IF(BB816&gt;=BB822,BB822,BB816)+0.00000001),IF(BB820&gt;=BB819,BB819-BA821,BB820-BA821)+0.00000001),1)</f>
        <v>0</v>
      </c>
      <c r="BC823" s="62">
        <f t="shared" ref="BC823" si="19458">FLOOR(IF(OR(BC818=0,BC818=1),IF(BC822&gt;BC819,BC819,IF(BC816&gt;=BC822,BC822,BC816)+0.00000001),IF(BC820&gt;=BC819,BC819-BB821,BC820-BB821)+0.00000001),1)</f>
        <v>0</v>
      </c>
      <c r="BD823" s="62">
        <f t="shared" ref="BD823" si="19459">FLOOR(IF(OR(BD818=0,BD818=1),IF(BD822&gt;BD819,BD819,IF(BD816&gt;=BD822,BD822,BD816)+0.00000001),IF(BD820&gt;=BD819,BD819-BC821,BD820-BC821)+0.00000001),1)</f>
        <v>0</v>
      </c>
      <c r="BE823" s="62">
        <f t="shared" ref="BE823" si="19460">FLOOR(IF(OR(BE818=0,BE818=1),IF(BE822&gt;BE819,BE819,IF(BE816&gt;=BE822,BE822,BE816)+0.00000001),IF(BE820&gt;=BE819,BE819-BD821,BE820-BD821)+0.00000001),1)</f>
        <v>0</v>
      </c>
      <c r="BF823" s="62">
        <f t="shared" ref="BF823" si="19461">FLOOR(IF(OR(BF818=0,BF818=1),IF(BF822&gt;BF819,BF819,IF(BF816&gt;=BF822,BF822,BF816)+0.00000001),IF(BF820&gt;=BF819,BF819-BE821,BF820-BE821)+0.00000001),1)</f>
        <v>0</v>
      </c>
      <c r="BG823" s="62">
        <f t="shared" ref="BG823" si="19462">FLOOR(IF(OR(BG818=0,BG818=1),IF(BG822&gt;BG819,BG819,IF(BG816&gt;=BG822,BG822,BG816)+0.00000001),IF(BG820&gt;=BG819,BG819-BF821,BG820-BF821)+0.00000001),1)</f>
        <v>0</v>
      </c>
      <c r="BH823" s="62">
        <f t="shared" ref="BH823" si="19463">FLOOR(IF(OR(BH818=0,BH818=1),IF(BH822&gt;BH819,BH819,IF(BH816&gt;=BH822,BH822,BH816)+0.00000001),IF(BH820&gt;=BH819,BH819-BG821,BH820-BG821)+0.00000001),1)</f>
        <v>0</v>
      </c>
      <c r="BI823" s="62">
        <f t="shared" ref="BI823" si="19464">FLOOR(IF(OR(BI818=0,BI818=1),IF(BI822&gt;BI819,BI819,IF(BI816&gt;=BI822,BI822,BI816)+0.00000001),IF(BI820&gt;=BI819,BI819-BH821,BI820-BH821)+0.00000001),1)</f>
        <v>0</v>
      </c>
      <c r="BJ823" s="62">
        <f t="shared" ref="BJ823" si="19465">FLOOR(IF(OR(BJ818=0,BJ818=1),IF(BJ822&gt;BJ819,BJ819,IF(BJ816&gt;=BJ822,BJ822,BJ816)+0.00000001),IF(BJ820&gt;=BJ819,BJ819-BI821,BJ820-BI821)+0.00000001),1)</f>
        <v>0</v>
      </c>
      <c r="BK823" s="62">
        <f t="shared" ref="BK823" si="19466">FLOOR(IF(OR(BK818=0,BK818=1),IF(BK822&gt;BK819,BK819,IF(BK816&gt;=BK822,BK822,BK816)+0.00000001),IF(BK820&gt;=BK819,BK819-BJ821,BK820-BJ821)+0.00000001),1)</f>
        <v>0</v>
      </c>
      <c r="BL823" s="62">
        <f t="shared" ref="BL823" si="19467">FLOOR(IF(OR(BL818=0,BL818=1),IF(BL822&gt;BL819,BL819,IF(BL816&gt;=BL822,BL822,BL816)+0.00000001),IF(BL820&gt;=BL819,BL819-BK821,BL820-BK821)+0.00000001),1)</f>
        <v>0</v>
      </c>
      <c r="BM823" s="62">
        <f t="shared" ref="BM823" si="19468">FLOOR(IF(OR(BM818=0,BM818=1),IF(BM822&gt;BM819,BM819,IF(BM816&gt;=BM822,BM822,BM816)+0.00000001),IF(BM820&gt;=BM819,BM819-BL821,BM820-BL821)+0.00000001),1)</f>
        <v>0</v>
      </c>
      <c r="BN823" s="62">
        <f t="shared" ref="BN823" si="19469">FLOOR(IF(OR(BN818=0,BN818=1),IF(BN822&gt;BN819,BN819,IF(BN816&gt;=BN822,BN822,BN816)+0.00000001),IF(BN820&gt;=BN819,BN819-BM821,BN820-BM821)+0.00000001),1)</f>
        <v>0</v>
      </c>
      <c r="BO823" s="62">
        <f t="shared" ref="BO823" si="19470">FLOOR(IF(OR(BO818=0,BO818=1),IF(BO822&gt;BO819,BO819,IF(BO816&gt;=BO822,BO822,BO816)+0.00000001),IF(BO820&gt;=BO819,BO819-BN821,BO820-BN821)+0.00000001),1)</f>
        <v>0</v>
      </c>
      <c r="BP823" s="62">
        <f t="shared" ref="BP823" si="19471">FLOOR(IF(OR(BP818=0,BP818=1),IF(BP822&gt;BP819,BP819,IF(BP816&gt;=BP822,BP822,BP816)+0.00000001),IF(BP820&gt;=BP819,BP819-BO821,BP820-BO821)+0.00000001),1)</f>
        <v>0</v>
      </c>
      <c r="BQ823" s="62">
        <f t="shared" ref="BQ823" si="19472">FLOOR(IF(OR(BQ818=0,BQ818=1),IF(BQ822&gt;BQ819,BQ819,IF(BQ816&gt;=BQ822,BQ822,BQ816)+0.00000001),IF(BQ820&gt;=BQ819,BQ819-BP821,BQ820-BP821)+0.00000001),1)</f>
        <v>0</v>
      </c>
      <c r="BR823" s="62">
        <f t="shared" ref="BR823" si="19473">FLOOR(IF(OR(BR818=0,BR818=1),IF(BR822&gt;BR819,BR819,IF(BR816&gt;=BR822,BR822,BR816)+0.00000001),IF(BR820&gt;=BR819,BR819-BQ821,BR820-BQ821)+0.00000001),1)</f>
        <v>0</v>
      </c>
      <c r="BS823" s="62">
        <f t="shared" ref="BS823" si="19474">FLOOR(IF(OR(BS818=0,BS818=1),IF(BS822&gt;BS819,BS819,IF(BS816&gt;=BS822,BS822,BS816)+0.00000001),IF(BS820&gt;=BS819,BS819-BR821,BS820-BR821)+0.00000001),1)</f>
        <v>0</v>
      </c>
      <c r="BT823" s="62">
        <f t="shared" ref="BT823" si="19475">FLOOR(IF(OR(BT818=0,BT818=1),IF(BT822&gt;BT819,BT819,IF(BT816&gt;=BT822,BT822,BT816)+0.00000001),IF(BT820&gt;=BT819,BT819-BS821,BT820-BS821)+0.00000001),1)</f>
        <v>0</v>
      </c>
      <c r="BU823" s="62">
        <f t="shared" ref="BU823" si="19476">FLOOR(IF(OR(BU818=0,BU818=1),IF(BU822&gt;BU819,BU819,IF(BU816&gt;=BU822,BU822,BU816)+0.00000001),IF(BU820&gt;=BU819,BU819-BT821,BU820-BT821)+0.00000001),1)</f>
        <v>0</v>
      </c>
      <c r="BV823" s="62">
        <f t="shared" ref="BV823" si="19477">FLOOR(IF(OR(BV818=0,BV818=1),IF(BV822&gt;BV819,BV819,IF(BV816&gt;=BV822,BV822,BV816)+0.00000001),IF(BV820&gt;=BV819,BV819-BU821,BV820-BU821)+0.00000001),1)</f>
        <v>0</v>
      </c>
      <c r="BW823" s="62">
        <f t="shared" ref="BW823" si="19478">FLOOR(IF(OR(BW818=0,BW818=1),IF(BW822&gt;BW819,BW819,IF(BW816&gt;=BW822,BW822,BW816)+0.00000001),IF(BW820&gt;=BW819,BW819-BV821,BW820-BV821)+0.00000001),1)</f>
        <v>0</v>
      </c>
      <c r="BX823" s="62">
        <f t="shared" ref="BX823" si="19479">FLOOR(IF(OR(BX818=0,BX818=1),IF(BX822&gt;BX819,BX819,IF(BX816&gt;=BX822,BX822,BX816)+0.00000001),IF(BX820&gt;=BX819,BX819-BW821,BX820-BW821)+0.00000001),1)</f>
        <v>0</v>
      </c>
      <c r="BY823" s="298"/>
      <c r="BZ823" s="300"/>
      <c r="CA823" s="302"/>
      <c r="CB823" s="302"/>
    </row>
    <row r="824" spans="1:96" s="98" customFormat="1" ht="25.2" customHeight="1" thickBot="1" x14ac:dyDescent="0.35">
      <c r="A824" s="97"/>
      <c r="B824" s="120"/>
      <c r="C824" s="63"/>
      <c r="D824" s="63"/>
      <c r="E824" s="63"/>
      <c r="F824" s="63"/>
      <c r="G824" s="63"/>
      <c r="H824" s="63"/>
      <c r="I824" s="63"/>
      <c r="J824" s="63"/>
      <c r="K824" s="63"/>
      <c r="L824" s="64"/>
      <c r="M824" s="7"/>
      <c r="N824" s="161"/>
      <c r="P824" s="175" t="s">
        <v>156</v>
      </c>
      <c r="Q824" s="204">
        <f>IF(Q823=0,0,Q823*$J$16)</f>
        <v>0</v>
      </c>
      <c r="R824" s="204">
        <f t="shared" ref="R824:BX824" si="19480">IF(R823=0,0,R823*$J$16)</f>
        <v>0</v>
      </c>
      <c r="S824" s="204">
        <f t="shared" si="19480"/>
        <v>0</v>
      </c>
      <c r="T824" s="204">
        <f t="shared" si="19480"/>
        <v>0</v>
      </c>
      <c r="U824" s="204">
        <f t="shared" si="19480"/>
        <v>0</v>
      </c>
      <c r="V824" s="204">
        <f t="shared" si="19480"/>
        <v>0</v>
      </c>
      <c r="W824" s="204">
        <f t="shared" si="19480"/>
        <v>0</v>
      </c>
      <c r="X824" s="204">
        <f t="shared" si="19480"/>
        <v>0</v>
      </c>
      <c r="Y824" s="204">
        <f t="shared" si="19480"/>
        <v>0</v>
      </c>
      <c r="Z824" s="204">
        <f t="shared" si="19480"/>
        <v>0</v>
      </c>
      <c r="AA824" s="204">
        <f t="shared" si="19480"/>
        <v>0</v>
      </c>
      <c r="AB824" s="204">
        <f t="shared" si="19480"/>
        <v>0</v>
      </c>
      <c r="AC824" s="204">
        <f t="shared" si="19480"/>
        <v>0</v>
      </c>
      <c r="AD824" s="204">
        <f t="shared" si="19480"/>
        <v>0</v>
      </c>
      <c r="AE824" s="204">
        <f t="shared" si="19480"/>
        <v>0</v>
      </c>
      <c r="AF824" s="204">
        <f t="shared" si="19480"/>
        <v>0</v>
      </c>
      <c r="AG824" s="204">
        <f t="shared" si="19480"/>
        <v>0</v>
      </c>
      <c r="AH824" s="204">
        <f t="shared" si="19480"/>
        <v>0</v>
      </c>
      <c r="AI824" s="204">
        <f t="shared" si="19480"/>
        <v>0</v>
      </c>
      <c r="AJ824" s="204">
        <f t="shared" si="19480"/>
        <v>0</v>
      </c>
      <c r="AK824" s="204">
        <f t="shared" si="19480"/>
        <v>0</v>
      </c>
      <c r="AL824" s="204">
        <f t="shared" si="19480"/>
        <v>0</v>
      </c>
      <c r="AM824" s="204">
        <f t="shared" si="19480"/>
        <v>0</v>
      </c>
      <c r="AN824" s="204">
        <f t="shared" si="19480"/>
        <v>0</v>
      </c>
      <c r="AO824" s="204">
        <f t="shared" si="19480"/>
        <v>0</v>
      </c>
      <c r="AP824" s="204">
        <f t="shared" si="19480"/>
        <v>0</v>
      </c>
      <c r="AQ824" s="204">
        <f t="shared" si="19480"/>
        <v>0</v>
      </c>
      <c r="AR824" s="204">
        <f t="shared" si="19480"/>
        <v>0</v>
      </c>
      <c r="AS824" s="204">
        <f t="shared" si="19480"/>
        <v>0</v>
      </c>
      <c r="AT824" s="204">
        <f t="shared" si="19480"/>
        <v>0</v>
      </c>
      <c r="AU824" s="204">
        <f t="shared" si="19480"/>
        <v>0</v>
      </c>
      <c r="AV824" s="204">
        <f t="shared" si="19480"/>
        <v>0</v>
      </c>
      <c r="AW824" s="204">
        <f t="shared" si="19480"/>
        <v>0</v>
      </c>
      <c r="AX824" s="204">
        <f t="shared" si="19480"/>
        <v>0</v>
      </c>
      <c r="AY824" s="204">
        <f t="shared" si="19480"/>
        <v>0</v>
      </c>
      <c r="AZ824" s="204">
        <f t="shared" si="19480"/>
        <v>0</v>
      </c>
      <c r="BA824" s="204">
        <f t="shared" si="19480"/>
        <v>0</v>
      </c>
      <c r="BB824" s="204">
        <f t="shared" si="19480"/>
        <v>0</v>
      </c>
      <c r="BC824" s="204">
        <f t="shared" si="19480"/>
        <v>0</v>
      </c>
      <c r="BD824" s="204">
        <f t="shared" si="19480"/>
        <v>0</v>
      </c>
      <c r="BE824" s="204">
        <f t="shared" si="19480"/>
        <v>0</v>
      </c>
      <c r="BF824" s="204">
        <f t="shared" si="19480"/>
        <v>0</v>
      </c>
      <c r="BG824" s="204">
        <f t="shared" si="19480"/>
        <v>0</v>
      </c>
      <c r="BH824" s="204">
        <f t="shared" si="19480"/>
        <v>0</v>
      </c>
      <c r="BI824" s="204">
        <f t="shared" si="19480"/>
        <v>0</v>
      </c>
      <c r="BJ824" s="204">
        <f t="shared" si="19480"/>
        <v>0</v>
      </c>
      <c r="BK824" s="204">
        <f t="shared" si="19480"/>
        <v>0</v>
      </c>
      <c r="BL824" s="204">
        <f t="shared" si="19480"/>
        <v>0</v>
      </c>
      <c r="BM824" s="204">
        <f t="shared" si="19480"/>
        <v>0</v>
      </c>
      <c r="BN824" s="204">
        <f t="shared" si="19480"/>
        <v>0</v>
      </c>
      <c r="BO824" s="204">
        <f t="shared" si="19480"/>
        <v>0</v>
      </c>
      <c r="BP824" s="204">
        <f t="shared" si="19480"/>
        <v>0</v>
      </c>
      <c r="BQ824" s="204">
        <f t="shared" si="19480"/>
        <v>0</v>
      </c>
      <c r="BR824" s="204">
        <f t="shared" si="19480"/>
        <v>0</v>
      </c>
      <c r="BS824" s="204">
        <f t="shared" si="19480"/>
        <v>0</v>
      </c>
      <c r="BT824" s="204">
        <f t="shared" si="19480"/>
        <v>0</v>
      </c>
      <c r="BU824" s="204">
        <f t="shared" si="19480"/>
        <v>0</v>
      </c>
      <c r="BV824" s="204">
        <f t="shared" si="19480"/>
        <v>0</v>
      </c>
      <c r="BW824" s="204">
        <f t="shared" si="19480"/>
        <v>0</v>
      </c>
      <c r="BX824" s="204">
        <f t="shared" si="19480"/>
        <v>0</v>
      </c>
      <c r="BY824" s="299"/>
      <c r="BZ824" s="301"/>
      <c r="CA824" s="303"/>
      <c r="CB824" s="303"/>
      <c r="CD824" s="146">
        <f>SUMIFS($Q824:$BX824,$Q814:$BX814,"1. ZoR")</f>
        <v>0</v>
      </c>
      <c r="CE824" s="146">
        <f>SUMIFS($Q824:$BX824,$Q814:$BX814,"2. ZoR")</f>
        <v>0</v>
      </c>
      <c r="CF824" s="146">
        <f>SUMIFS($Q824:$BX824,$Q814:$BX814,"3. ZoR")</f>
        <v>0</v>
      </c>
      <c r="CG824" s="146">
        <f>SUMIFS($Q824:$BX824,$Q814:$BX814,"4. ZoR")</f>
        <v>0</v>
      </c>
      <c r="CH824" s="146">
        <f>SUMIFS($Q824:$BX824,$Q814:$BX814,"5. ZoR")</f>
        <v>0</v>
      </c>
      <c r="CI824" s="146">
        <f>SUMIFS($Q824:$BX824,$Q814:$BX814,"6. ZoR")</f>
        <v>0</v>
      </c>
      <c r="CJ824" s="146">
        <f>SUMIFS($Q824:$BX824,$Q814:$BX814,"7. ZoR")</f>
        <v>0</v>
      </c>
      <c r="CK824" s="146">
        <f>SUMIFS($Q824:$BX824,$Q814:$BX814,"8. ZoR")</f>
        <v>0</v>
      </c>
      <c r="CL824" s="146">
        <f>SUMIFS($Q824:$BX824,$Q814:$BX814,"9. ZoR")</f>
        <v>0</v>
      </c>
      <c r="CM824" s="146">
        <f>SUMIFS($Q824:$BX824,$Q814:$BX814,"10. ZoR")</f>
        <v>0</v>
      </c>
      <c r="CN824" s="146">
        <f>SUMIFS($Q824:$BX824,$Q814:$BX814,"11. ZoR")</f>
        <v>0</v>
      </c>
      <c r="CO824" s="146">
        <f>SUMIFS($Q824:$BX824,$Q814:$BX814,"12. ZoR")</f>
        <v>0</v>
      </c>
      <c r="CP824" s="146">
        <f>SUMIFS($Q824:$BX824,$Q814:$BX814,"13. ZoR")</f>
        <v>0</v>
      </c>
      <c r="CQ824" s="146">
        <f>SUMIFS($Q824:$BX824,$Q814:$BX814,"14. ZoR")</f>
        <v>0</v>
      </c>
      <c r="CR824" s="146">
        <f>SUMIFS($Q824:$BX824,$Q814:$BX814,"15. ZoR")</f>
        <v>0</v>
      </c>
    </row>
    <row r="825" spans="1:96" ht="15" thickBot="1" x14ac:dyDescent="0.35"/>
    <row r="826" spans="1:96" s="98" customFormat="1" ht="69.599999999999994" customHeight="1" thickBot="1" x14ac:dyDescent="0.35">
      <c r="A826" s="229"/>
      <c r="B826" s="112"/>
      <c r="C826" s="304" t="s">
        <v>1</v>
      </c>
      <c r="D826" s="113"/>
      <c r="E826" s="122" t="s">
        <v>198</v>
      </c>
      <c r="F826" s="122" t="s">
        <v>200</v>
      </c>
      <c r="G826" s="114" t="s">
        <v>93</v>
      </c>
      <c r="H826" s="114" t="s">
        <v>94</v>
      </c>
      <c r="I826" s="114" t="s">
        <v>229</v>
      </c>
      <c r="J826" s="114" t="s">
        <v>206</v>
      </c>
      <c r="K826" s="114" t="s">
        <v>208</v>
      </c>
      <c r="L826" s="129" t="s">
        <v>0</v>
      </c>
      <c r="M826" s="7"/>
      <c r="N826" s="115">
        <v>208002</v>
      </c>
      <c r="P826" s="162" t="s">
        <v>129</v>
      </c>
      <c r="Q826" s="76" t="s">
        <v>3</v>
      </c>
      <c r="R826" s="76" t="s">
        <v>4</v>
      </c>
      <c r="S826" s="76" t="s">
        <v>5</v>
      </c>
      <c r="T826" s="76" t="s">
        <v>6</v>
      </c>
      <c r="U826" s="76" t="s">
        <v>7</v>
      </c>
      <c r="V826" s="76" t="s">
        <v>8</v>
      </c>
      <c r="W826" s="76" t="s">
        <v>9</v>
      </c>
      <c r="X826" s="76" t="s">
        <v>10</v>
      </c>
      <c r="Y826" s="76" t="s">
        <v>11</v>
      </c>
      <c r="Z826" s="76" t="s">
        <v>12</v>
      </c>
      <c r="AA826" s="76" t="s">
        <v>13</v>
      </c>
      <c r="AB826" s="76" t="s">
        <v>14</v>
      </c>
      <c r="AC826" s="76" t="s">
        <v>15</v>
      </c>
      <c r="AD826" s="76" t="s">
        <v>16</v>
      </c>
      <c r="AE826" s="76" t="s">
        <v>17</v>
      </c>
      <c r="AF826" s="76" t="s">
        <v>18</v>
      </c>
      <c r="AG826" s="76" t="s">
        <v>19</v>
      </c>
      <c r="AH826" s="76" t="s">
        <v>20</v>
      </c>
      <c r="AI826" s="76" t="s">
        <v>21</v>
      </c>
      <c r="AJ826" s="76" t="s">
        <v>22</v>
      </c>
      <c r="AK826" s="76" t="s">
        <v>23</v>
      </c>
      <c r="AL826" s="76" t="s">
        <v>24</v>
      </c>
      <c r="AM826" s="76" t="s">
        <v>25</v>
      </c>
      <c r="AN826" s="76" t="s">
        <v>26</v>
      </c>
      <c r="AO826" s="76" t="s">
        <v>27</v>
      </c>
      <c r="AP826" s="76" t="s">
        <v>28</v>
      </c>
      <c r="AQ826" s="76" t="s">
        <v>29</v>
      </c>
      <c r="AR826" s="76" t="s">
        <v>30</v>
      </c>
      <c r="AS826" s="76" t="s">
        <v>31</v>
      </c>
      <c r="AT826" s="76" t="s">
        <v>32</v>
      </c>
      <c r="AU826" s="76" t="s">
        <v>33</v>
      </c>
      <c r="AV826" s="76" t="s">
        <v>34</v>
      </c>
      <c r="AW826" s="76" t="s">
        <v>35</v>
      </c>
      <c r="AX826" s="76" t="s">
        <v>36</v>
      </c>
      <c r="AY826" s="76" t="s">
        <v>37</v>
      </c>
      <c r="AZ826" s="76" t="s">
        <v>38</v>
      </c>
      <c r="BA826" s="76" t="s">
        <v>39</v>
      </c>
      <c r="BB826" s="76" t="s">
        <v>40</v>
      </c>
      <c r="BC826" s="76" t="s">
        <v>41</v>
      </c>
      <c r="BD826" s="76" t="s">
        <v>42</v>
      </c>
      <c r="BE826" s="76" t="s">
        <v>43</v>
      </c>
      <c r="BF826" s="76" t="s">
        <v>44</v>
      </c>
      <c r="BG826" s="76" t="s">
        <v>45</v>
      </c>
      <c r="BH826" s="76" t="s">
        <v>46</v>
      </c>
      <c r="BI826" s="76" t="s">
        <v>47</v>
      </c>
      <c r="BJ826" s="76" t="s">
        <v>48</v>
      </c>
      <c r="BK826" s="76" t="s">
        <v>49</v>
      </c>
      <c r="BL826" s="76" t="s">
        <v>50</v>
      </c>
      <c r="BM826" s="76" t="s">
        <v>51</v>
      </c>
      <c r="BN826" s="76" t="s">
        <v>52</v>
      </c>
      <c r="BO826" s="76" t="s">
        <v>130</v>
      </c>
      <c r="BP826" s="76" t="s">
        <v>131</v>
      </c>
      <c r="BQ826" s="76" t="s">
        <v>132</v>
      </c>
      <c r="BR826" s="76" t="s">
        <v>133</v>
      </c>
      <c r="BS826" s="76" t="s">
        <v>134</v>
      </c>
      <c r="BT826" s="76" t="s">
        <v>135</v>
      </c>
      <c r="BU826" s="76" t="s">
        <v>136</v>
      </c>
      <c r="BV826" s="76" t="s">
        <v>137</v>
      </c>
      <c r="BW826" s="76" t="s">
        <v>138</v>
      </c>
      <c r="BX826" s="76" t="s">
        <v>139</v>
      </c>
      <c r="BY826" s="125" t="s">
        <v>174</v>
      </c>
      <c r="BZ826" s="126" t="s">
        <v>175</v>
      </c>
      <c r="CA826" s="126" t="s">
        <v>157</v>
      </c>
      <c r="CB826" s="126" t="s">
        <v>237</v>
      </c>
      <c r="CD826" s="306" t="s">
        <v>222</v>
      </c>
      <c r="CE826" s="307"/>
      <c r="CF826" s="307"/>
      <c r="CG826" s="307"/>
      <c r="CH826" s="307"/>
      <c r="CI826" s="307"/>
      <c r="CJ826" s="307"/>
      <c r="CK826" s="307"/>
      <c r="CL826" s="307"/>
      <c r="CM826" s="307"/>
      <c r="CN826" s="307"/>
      <c r="CO826" s="307"/>
      <c r="CP826" s="307"/>
      <c r="CQ826" s="307"/>
      <c r="CR826" s="307"/>
    </row>
    <row r="827" spans="1:96" s="98" customFormat="1" ht="21" hidden="1" customHeight="1" x14ac:dyDescent="0.3">
      <c r="A827" s="230"/>
      <c r="B827" s="105"/>
      <c r="C827" s="305"/>
      <c r="D827" s="116"/>
      <c r="E827" s="116"/>
      <c r="F827" s="116"/>
      <c r="G827" s="308" t="s">
        <v>235</v>
      </c>
      <c r="H827" s="308" t="s">
        <v>95</v>
      </c>
      <c r="I827" s="309" t="s">
        <v>199</v>
      </c>
      <c r="J827" s="309" t="s">
        <v>207</v>
      </c>
      <c r="K827" s="128"/>
      <c r="L827" s="311" t="s">
        <v>92</v>
      </c>
      <c r="M827" s="7"/>
      <c r="N827" s="313" t="s">
        <v>2</v>
      </c>
      <c r="P827" s="77"/>
      <c r="Q827" s="67">
        <f>MONTH(Úvod!$F$10)</f>
        <v>1</v>
      </c>
      <c r="R827" s="68">
        <f t="shared" ref="R827" si="19481">IF(Q827=12,1,Q827+1)</f>
        <v>2</v>
      </c>
      <c r="S827" s="68">
        <f t="shared" ref="S827" si="19482">IF(R827=12,1,R827+1)</f>
        <v>3</v>
      </c>
      <c r="T827" s="69">
        <f t="shared" ref="T827" si="19483">IF(S827=12,1,S827+1)</f>
        <v>4</v>
      </c>
      <c r="U827" s="69">
        <f t="shared" ref="U827" si="19484">IF(T827=12,1,T827+1)</f>
        <v>5</v>
      </c>
      <c r="V827" s="69">
        <f t="shared" ref="V827" si="19485">IF(U827=12,1,U827+1)</f>
        <v>6</v>
      </c>
      <c r="W827" s="69">
        <f t="shared" ref="W827" si="19486">IF(V827=12,1,V827+1)</f>
        <v>7</v>
      </c>
      <c r="X827" s="69">
        <f t="shared" ref="X827" si="19487">IF(W827=12,1,W827+1)</f>
        <v>8</v>
      </c>
      <c r="Y827" s="69">
        <f t="shared" ref="Y827" si="19488">IF(X827=12,1,X827+1)</f>
        <v>9</v>
      </c>
      <c r="Z827" s="69">
        <f>IF(Y827=12,1,Y827+1)</f>
        <v>10</v>
      </c>
      <c r="AA827" s="69">
        <f t="shared" ref="AA827" si="19489">IF(Z827=12,1,Z827+1)</f>
        <v>11</v>
      </c>
      <c r="AB827" s="69">
        <f t="shared" ref="AB827" si="19490">IF(AA827=12,1,AA827+1)</f>
        <v>12</v>
      </c>
      <c r="AC827" s="69">
        <f t="shared" ref="AC827" si="19491">IF(AB827=12,1,AB827+1)</f>
        <v>1</v>
      </c>
      <c r="AD827" s="69">
        <f t="shared" ref="AD827" si="19492">IF(AC827=12,1,AC827+1)</f>
        <v>2</v>
      </c>
      <c r="AE827" s="69">
        <f t="shared" ref="AE827" si="19493">IF(AD827=12,1,AD827+1)</f>
        <v>3</v>
      </c>
      <c r="AF827" s="69">
        <f t="shared" ref="AF827" si="19494">IF(AE827=12,1,AE827+1)</f>
        <v>4</v>
      </c>
      <c r="AG827" s="69">
        <f t="shared" ref="AG827" si="19495">IF(AF827=12,1,AF827+1)</f>
        <v>5</v>
      </c>
      <c r="AH827" s="69">
        <f t="shared" ref="AH827" si="19496">IF(AG827=12,1,AG827+1)</f>
        <v>6</v>
      </c>
      <c r="AI827" s="69">
        <f>IF(AH827=12,1,AH827+1)</f>
        <v>7</v>
      </c>
      <c r="AJ827" s="69">
        <f t="shared" ref="AJ827" si="19497">IF(AI827=12,1,AI827+1)</f>
        <v>8</v>
      </c>
      <c r="AK827" s="69">
        <f t="shared" ref="AK827" si="19498">IF(AJ827=12,1,AJ827+1)</f>
        <v>9</v>
      </c>
      <c r="AL827" s="69">
        <f t="shared" ref="AL827" si="19499">IF(AK827=12,1,AK827+1)</f>
        <v>10</v>
      </c>
      <c r="AM827" s="69">
        <f t="shared" ref="AM827" si="19500">IF(AL827=12,1,AL827+1)</f>
        <v>11</v>
      </c>
      <c r="AN827" s="69">
        <f t="shared" ref="AN827" si="19501">IF(AM827=12,1,AM827+1)</f>
        <v>12</v>
      </c>
      <c r="AO827" s="69">
        <f t="shared" ref="AO827" si="19502">IF(AN827=12,1,AN827+1)</f>
        <v>1</v>
      </c>
      <c r="AP827" s="69">
        <f t="shared" ref="AP827" si="19503">IF(AO827=12,1,AO827+1)</f>
        <v>2</v>
      </c>
      <c r="AQ827" s="69">
        <f t="shared" ref="AQ827" si="19504">IF(AP827=12,1,AP827+1)</f>
        <v>3</v>
      </c>
      <c r="AR827" s="69">
        <f t="shared" ref="AR827" si="19505">IF(AQ827=12,1,AQ827+1)</f>
        <v>4</v>
      </c>
      <c r="AS827" s="69">
        <f t="shared" ref="AS827" si="19506">IF(AR827=12,1,AR827+1)</f>
        <v>5</v>
      </c>
      <c r="AT827" s="69">
        <f t="shared" ref="AT827" si="19507">IF(AS827=12,1,AS827+1)</f>
        <v>6</v>
      </c>
      <c r="AU827" s="69">
        <f t="shared" ref="AU827" si="19508">IF(AT827=12,1,AT827+1)</f>
        <v>7</v>
      </c>
      <c r="AV827" s="69">
        <f t="shared" ref="AV827" si="19509">IF(AU827=12,1,AU827+1)</f>
        <v>8</v>
      </c>
      <c r="AW827" s="69">
        <f t="shared" ref="AW827" si="19510">IF(AV827=12,1,AV827+1)</f>
        <v>9</v>
      </c>
      <c r="AX827" s="69">
        <f t="shared" ref="AX827" si="19511">IF(AW827=12,1,AW827+1)</f>
        <v>10</v>
      </c>
      <c r="AY827" s="69">
        <f t="shared" ref="AY827" si="19512">IF(AX827=12,1,AX827+1)</f>
        <v>11</v>
      </c>
      <c r="AZ827" s="69">
        <f t="shared" ref="AZ827" si="19513">IF(AY827=12,1,AY827+1)</f>
        <v>12</v>
      </c>
      <c r="BA827" s="69">
        <f t="shared" ref="BA827" si="19514">IF(AZ827=12,1,AZ827+1)</f>
        <v>1</v>
      </c>
      <c r="BB827" s="69">
        <f t="shared" ref="BB827" si="19515">IF(BA827=12,1,BA827+1)</f>
        <v>2</v>
      </c>
      <c r="BC827" s="69">
        <f t="shared" ref="BC827" si="19516">IF(BB827=12,1,BB827+1)</f>
        <v>3</v>
      </c>
      <c r="BD827" s="69">
        <f t="shared" ref="BD827" si="19517">IF(BC827=12,1,BC827+1)</f>
        <v>4</v>
      </c>
      <c r="BE827" s="69">
        <f t="shared" ref="BE827" si="19518">IF(BD827=12,1,BD827+1)</f>
        <v>5</v>
      </c>
      <c r="BF827" s="69">
        <f t="shared" ref="BF827" si="19519">IF(BE827=12,1,BE827+1)</f>
        <v>6</v>
      </c>
      <c r="BG827" s="69">
        <f t="shared" ref="BG827" si="19520">IF(BF827=12,1,BF827+1)</f>
        <v>7</v>
      </c>
      <c r="BH827" s="69">
        <f t="shared" ref="BH827" si="19521">IF(BG827=12,1,BG827+1)</f>
        <v>8</v>
      </c>
      <c r="BI827" s="69">
        <f t="shared" ref="BI827" si="19522">IF(BH827=12,1,BH827+1)</f>
        <v>9</v>
      </c>
      <c r="BJ827" s="69">
        <f t="shared" ref="BJ827" si="19523">IF(BI827=12,1,BI827+1)</f>
        <v>10</v>
      </c>
      <c r="BK827" s="69">
        <f t="shared" ref="BK827" si="19524">IF(BJ827=12,1,BJ827+1)</f>
        <v>11</v>
      </c>
      <c r="BL827" s="69">
        <f t="shared" ref="BL827" si="19525">IF(BK827=12,1,BK827+1)</f>
        <v>12</v>
      </c>
      <c r="BM827" s="69">
        <f t="shared" ref="BM827" si="19526">IF(BL827=12,1,BL827+1)</f>
        <v>1</v>
      </c>
      <c r="BN827" s="69">
        <f t="shared" ref="BN827" si="19527">IF(BM827=12,1,BM827+1)</f>
        <v>2</v>
      </c>
      <c r="BO827" s="69">
        <f t="shared" ref="BO827" si="19528">IF(BN827=12,1,BN827+1)</f>
        <v>3</v>
      </c>
      <c r="BP827" s="69">
        <f t="shared" ref="BP827" si="19529">IF(BO827=12,1,BO827+1)</f>
        <v>4</v>
      </c>
      <c r="BQ827" s="69">
        <f t="shared" ref="BQ827" si="19530">IF(BP827=12,1,BP827+1)</f>
        <v>5</v>
      </c>
      <c r="BR827" s="69">
        <f t="shared" ref="BR827" si="19531">IF(BQ827=12,1,BQ827+1)</f>
        <v>6</v>
      </c>
      <c r="BS827" s="69">
        <f t="shared" ref="BS827" si="19532">IF(BR827=12,1,BR827+1)</f>
        <v>7</v>
      </c>
      <c r="BT827" s="69">
        <f t="shared" ref="BT827" si="19533">IF(BS827=12,1,BS827+1)</f>
        <v>8</v>
      </c>
      <c r="BU827" s="69">
        <f t="shared" ref="BU827" si="19534">IF(BT827=12,1,BT827+1)</f>
        <v>9</v>
      </c>
      <c r="BV827" s="69">
        <f t="shared" ref="BV827" si="19535">IF(BU827=12,1,BU827+1)</f>
        <v>10</v>
      </c>
      <c r="BW827" s="69">
        <f t="shared" ref="BW827" si="19536">IF(BV827=12,1,BV827+1)</f>
        <v>11</v>
      </c>
      <c r="BX827" s="69">
        <f t="shared" ref="BX827" si="19537">IF(BW827=12,1,BW827+1)</f>
        <v>12</v>
      </c>
      <c r="BY827" s="74"/>
      <c r="BZ827" s="71"/>
      <c r="CA827" s="71"/>
      <c r="CB827" s="71"/>
    </row>
    <row r="828" spans="1:96" s="98" customFormat="1" ht="18" hidden="1" customHeight="1" x14ac:dyDescent="0.3">
      <c r="A828" s="230"/>
      <c r="B828" s="105"/>
      <c r="C828" s="305"/>
      <c r="D828" s="116"/>
      <c r="E828" s="116"/>
      <c r="F828" s="116"/>
      <c r="G828" s="308"/>
      <c r="H828" s="308"/>
      <c r="I828" s="309"/>
      <c r="J828" s="309"/>
      <c r="K828" s="128"/>
      <c r="L828" s="311"/>
      <c r="M828" s="7"/>
      <c r="N828" s="314"/>
      <c r="P828" s="70"/>
      <c r="Q828" s="53">
        <f t="shared" ref="Q828:BX828" si="19538">VALUE(_xlfn.CONCAT(Q827,".",Q830))</f>
        <v>1</v>
      </c>
      <c r="R828" s="66">
        <f t="shared" si="19538"/>
        <v>32</v>
      </c>
      <c r="S828" s="66">
        <f t="shared" si="19538"/>
        <v>61</v>
      </c>
      <c r="T828" s="66">
        <f t="shared" si="19538"/>
        <v>92</v>
      </c>
      <c r="U828" s="66">
        <f t="shared" si="19538"/>
        <v>122</v>
      </c>
      <c r="V828" s="66">
        <f t="shared" si="19538"/>
        <v>153</v>
      </c>
      <c r="W828" s="66">
        <f t="shared" si="19538"/>
        <v>183</v>
      </c>
      <c r="X828" s="66">
        <f t="shared" si="19538"/>
        <v>214</v>
      </c>
      <c r="Y828" s="66">
        <f t="shared" si="19538"/>
        <v>245</v>
      </c>
      <c r="Z828" s="66">
        <f t="shared" si="19538"/>
        <v>275</v>
      </c>
      <c r="AA828" s="66">
        <f t="shared" si="19538"/>
        <v>306</v>
      </c>
      <c r="AB828" s="66">
        <f t="shared" si="19538"/>
        <v>336</v>
      </c>
      <c r="AC828" s="66">
        <f t="shared" si="19538"/>
        <v>367</v>
      </c>
      <c r="AD828" s="66">
        <f t="shared" si="19538"/>
        <v>398</v>
      </c>
      <c r="AE828" s="66">
        <f t="shared" si="19538"/>
        <v>426</v>
      </c>
      <c r="AF828" s="66">
        <f t="shared" si="19538"/>
        <v>457</v>
      </c>
      <c r="AG828" s="66">
        <f t="shared" si="19538"/>
        <v>487</v>
      </c>
      <c r="AH828" s="66">
        <f t="shared" si="19538"/>
        <v>518</v>
      </c>
      <c r="AI828" s="66">
        <f t="shared" si="19538"/>
        <v>548</v>
      </c>
      <c r="AJ828" s="66">
        <f t="shared" si="19538"/>
        <v>579</v>
      </c>
      <c r="AK828" s="66">
        <f t="shared" si="19538"/>
        <v>610</v>
      </c>
      <c r="AL828" s="66">
        <f t="shared" si="19538"/>
        <v>640</v>
      </c>
      <c r="AM828" s="66">
        <f t="shared" si="19538"/>
        <v>671</v>
      </c>
      <c r="AN828" s="66">
        <f t="shared" si="19538"/>
        <v>701</v>
      </c>
      <c r="AO828" s="66">
        <f t="shared" si="19538"/>
        <v>732</v>
      </c>
      <c r="AP828" s="66">
        <f t="shared" si="19538"/>
        <v>763</v>
      </c>
      <c r="AQ828" s="66">
        <f t="shared" si="19538"/>
        <v>791</v>
      </c>
      <c r="AR828" s="66">
        <f t="shared" si="19538"/>
        <v>822</v>
      </c>
      <c r="AS828" s="66">
        <f t="shared" si="19538"/>
        <v>852</v>
      </c>
      <c r="AT828" s="66">
        <f t="shared" si="19538"/>
        <v>883</v>
      </c>
      <c r="AU828" s="66">
        <f t="shared" si="19538"/>
        <v>913</v>
      </c>
      <c r="AV828" s="66">
        <f t="shared" si="19538"/>
        <v>944</v>
      </c>
      <c r="AW828" s="66">
        <f t="shared" si="19538"/>
        <v>975</v>
      </c>
      <c r="AX828" s="66">
        <f t="shared" si="19538"/>
        <v>1005</v>
      </c>
      <c r="AY828" s="66">
        <f t="shared" si="19538"/>
        <v>1036</v>
      </c>
      <c r="AZ828" s="66">
        <f t="shared" si="19538"/>
        <v>1066</v>
      </c>
      <c r="BA828" s="66">
        <f t="shared" si="19538"/>
        <v>1097</v>
      </c>
      <c r="BB828" s="66">
        <f t="shared" si="19538"/>
        <v>1128</v>
      </c>
      <c r="BC828" s="66">
        <f t="shared" si="19538"/>
        <v>1156</v>
      </c>
      <c r="BD828" s="66">
        <f t="shared" si="19538"/>
        <v>1187</v>
      </c>
      <c r="BE828" s="66">
        <f t="shared" si="19538"/>
        <v>1217</v>
      </c>
      <c r="BF828" s="66">
        <f t="shared" si="19538"/>
        <v>1248</v>
      </c>
      <c r="BG828" s="66">
        <f t="shared" si="19538"/>
        <v>1278</v>
      </c>
      <c r="BH828" s="66">
        <f t="shared" si="19538"/>
        <v>1309</v>
      </c>
      <c r="BI828" s="66">
        <f t="shared" si="19538"/>
        <v>1340</v>
      </c>
      <c r="BJ828" s="66">
        <f t="shared" si="19538"/>
        <v>1370</v>
      </c>
      <c r="BK828" s="66">
        <f t="shared" si="19538"/>
        <v>1401</v>
      </c>
      <c r="BL828" s="66">
        <f t="shared" si="19538"/>
        <v>1431</v>
      </c>
      <c r="BM828" s="66">
        <f t="shared" si="19538"/>
        <v>1462</v>
      </c>
      <c r="BN828" s="66">
        <f t="shared" si="19538"/>
        <v>1493</v>
      </c>
      <c r="BO828" s="66">
        <f t="shared" si="19538"/>
        <v>1522</v>
      </c>
      <c r="BP828" s="66">
        <f t="shared" si="19538"/>
        <v>1553</v>
      </c>
      <c r="BQ828" s="66">
        <f t="shared" si="19538"/>
        <v>1583</v>
      </c>
      <c r="BR828" s="66">
        <f t="shared" si="19538"/>
        <v>1614</v>
      </c>
      <c r="BS828" s="66">
        <f t="shared" si="19538"/>
        <v>1644</v>
      </c>
      <c r="BT828" s="66">
        <f t="shared" si="19538"/>
        <v>1675</v>
      </c>
      <c r="BU828" s="66">
        <f t="shared" si="19538"/>
        <v>1706</v>
      </c>
      <c r="BV828" s="66">
        <f t="shared" si="19538"/>
        <v>1736</v>
      </c>
      <c r="BW828" s="66">
        <f t="shared" si="19538"/>
        <v>1767</v>
      </c>
      <c r="BX828" s="66">
        <f t="shared" si="19538"/>
        <v>1797</v>
      </c>
      <c r="BY828" s="75"/>
      <c r="BZ828" s="72"/>
      <c r="CA828" s="72"/>
      <c r="CB828" s="72"/>
    </row>
    <row r="829" spans="1:96" s="98" customFormat="1" ht="18" customHeight="1" x14ac:dyDescent="0.3">
      <c r="A829" s="230"/>
      <c r="B829" s="105"/>
      <c r="C829" s="305"/>
      <c r="D829" s="116"/>
      <c r="E829" s="309" t="s">
        <v>199</v>
      </c>
      <c r="F829" s="309" t="s">
        <v>199</v>
      </c>
      <c r="G829" s="308"/>
      <c r="H829" s="308"/>
      <c r="I829" s="309"/>
      <c r="J829" s="309"/>
      <c r="K829" s="309" t="s">
        <v>209</v>
      </c>
      <c r="L829" s="311"/>
      <c r="M829" s="7"/>
      <c r="N829" s="314"/>
      <c r="P829" s="70"/>
      <c r="Q829" s="54" t="str">
        <f>VLOOKUP(Q827,'Podpůrná data'!$J$13:$K$24,2)</f>
        <v>leden</v>
      </c>
      <c r="R829" s="54" t="str">
        <f>VLOOKUP(R827,'Podpůrná data'!$J$13:$K$24,2)</f>
        <v>únor</v>
      </c>
      <c r="S829" s="54" t="str">
        <f>VLOOKUP(S827,'Podpůrná data'!$J$13:$K$24,2)</f>
        <v>březen</v>
      </c>
      <c r="T829" s="54" t="str">
        <f>VLOOKUP(T827,'Podpůrná data'!$J$13:$K$24,2)</f>
        <v>duben</v>
      </c>
      <c r="U829" s="54" t="str">
        <f>VLOOKUP(U827,'Podpůrná data'!$J$13:$K$24,2)</f>
        <v>květen</v>
      </c>
      <c r="V829" s="54" t="str">
        <f>VLOOKUP(V827,'Podpůrná data'!$J$13:$K$24,2)</f>
        <v>červen</v>
      </c>
      <c r="W829" s="54" t="str">
        <f>VLOOKUP(W827,'Podpůrná data'!$J$13:$K$24,2)</f>
        <v>červenec</v>
      </c>
      <c r="X829" s="54" t="str">
        <f>VLOOKUP(X827,'Podpůrná data'!$J$13:$K$24,2)</f>
        <v>srpen</v>
      </c>
      <c r="Y829" s="54" t="str">
        <f>VLOOKUP(Y827,'Podpůrná data'!$J$13:$K$24,2)</f>
        <v>září</v>
      </c>
      <c r="Z829" s="54" t="str">
        <f>VLOOKUP(Z827,'Podpůrná data'!$J$13:$K$24,2)</f>
        <v>říjen</v>
      </c>
      <c r="AA829" s="54" t="str">
        <f>VLOOKUP(AA827,'Podpůrná data'!$J$13:$K$24,2)</f>
        <v>listopad</v>
      </c>
      <c r="AB829" s="54" t="str">
        <f>VLOOKUP(AB827,'Podpůrná data'!$J$13:$K$24,2)</f>
        <v>prosinec</v>
      </c>
      <c r="AC829" s="54" t="str">
        <f>VLOOKUP(AC827,'Podpůrná data'!$J$13:$K$24,2)</f>
        <v>leden</v>
      </c>
      <c r="AD829" s="54" t="str">
        <f>VLOOKUP(AD827,'Podpůrná data'!$J$13:$K$24,2)</f>
        <v>únor</v>
      </c>
      <c r="AE829" s="54" t="str">
        <f>VLOOKUP(AE827,'Podpůrná data'!$J$13:$K$24,2)</f>
        <v>březen</v>
      </c>
      <c r="AF829" s="54" t="str">
        <f>VLOOKUP(AF827,'Podpůrná data'!$J$13:$K$24,2)</f>
        <v>duben</v>
      </c>
      <c r="AG829" s="54" t="str">
        <f>VLOOKUP(AG827,'Podpůrná data'!$J$13:$K$24,2)</f>
        <v>květen</v>
      </c>
      <c r="AH829" s="54" t="str">
        <f>VLOOKUP(AH827,'Podpůrná data'!$J$13:$K$24,2)</f>
        <v>červen</v>
      </c>
      <c r="AI829" s="54" t="str">
        <f>VLOOKUP(AI827,'Podpůrná data'!$J$13:$K$24,2)</f>
        <v>červenec</v>
      </c>
      <c r="AJ829" s="54" t="str">
        <f>VLOOKUP(AJ827,'Podpůrná data'!$J$13:$K$24,2)</f>
        <v>srpen</v>
      </c>
      <c r="AK829" s="54" t="str">
        <f>VLOOKUP(AK827,'Podpůrná data'!$J$13:$K$24,2)</f>
        <v>září</v>
      </c>
      <c r="AL829" s="54" t="str">
        <f>VLOOKUP(AL827,'Podpůrná data'!$J$13:$K$24,2)</f>
        <v>říjen</v>
      </c>
      <c r="AM829" s="54" t="str">
        <f>VLOOKUP(AM827,'Podpůrná data'!$J$13:$K$24,2)</f>
        <v>listopad</v>
      </c>
      <c r="AN829" s="54" t="str">
        <f>VLOOKUP(AN827,'Podpůrná data'!$J$13:$K$24,2)</f>
        <v>prosinec</v>
      </c>
      <c r="AO829" s="54" t="str">
        <f>VLOOKUP(AO827,'Podpůrná data'!$J$13:$K$24,2)</f>
        <v>leden</v>
      </c>
      <c r="AP829" s="54" t="str">
        <f>VLOOKUP(AP827,'Podpůrná data'!$J$13:$K$24,2)</f>
        <v>únor</v>
      </c>
      <c r="AQ829" s="54" t="str">
        <f>VLOOKUP(AQ827,'Podpůrná data'!$J$13:$K$24,2)</f>
        <v>březen</v>
      </c>
      <c r="AR829" s="54" t="str">
        <f>VLOOKUP(AR827,'Podpůrná data'!$J$13:$K$24,2)</f>
        <v>duben</v>
      </c>
      <c r="AS829" s="54" t="str">
        <f>VLOOKUP(AS827,'Podpůrná data'!$J$13:$K$24,2)</f>
        <v>květen</v>
      </c>
      <c r="AT829" s="54" t="str">
        <f>VLOOKUP(AT827,'Podpůrná data'!$J$13:$K$24,2)</f>
        <v>červen</v>
      </c>
      <c r="AU829" s="54" t="str">
        <f>VLOOKUP(AU827,'Podpůrná data'!$J$13:$K$24,2)</f>
        <v>červenec</v>
      </c>
      <c r="AV829" s="54" t="str">
        <f>VLOOKUP(AV827,'Podpůrná data'!$J$13:$K$24,2)</f>
        <v>srpen</v>
      </c>
      <c r="AW829" s="54" t="str">
        <f>VLOOKUP(AW827,'Podpůrná data'!$J$13:$K$24,2)</f>
        <v>září</v>
      </c>
      <c r="AX829" s="54" t="str">
        <f>VLOOKUP(AX827,'Podpůrná data'!$J$13:$K$24,2)</f>
        <v>říjen</v>
      </c>
      <c r="AY829" s="54" t="str">
        <f>VLOOKUP(AY827,'Podpůrná data'!$J$13:$K$24,2)</f>
        <v>listopad</v>
      </c>
      <c r="AZ829" s="54" t="str">
        <f>VLOOKUP(AZ827,'Podpůrná data'!$J$13:$K$24,2)</f>
        <v>prosinec</v>
      </c>
      <c r="BA829" s="54" t="str">
        <f>VLOOKUP(BA827,'Podpůrná data'!$J$13:$K$24,2)</f>
        <v>leden</v>
      </c>
      <c r="BB829" s="54" t="str">
        <f>VLOOKUP(BB827,'Podpůrná data'!$J$13:$K$24,2)</f>
        <v>únor</v>
      </c>
      <c r="BC829" s="54" t="str">
        <f>VLOOKUP(BC827,'Podpůrná data'!$J$13:$K$24,2)</f>
        <v>březen</v>
      </c>
      <c r="BD829" s="54" t="str">
        <f>VLOOKUP(BD827,'Podpůrná data'!$J$13:$K$24,2)</f>
        <v>duben</v>
      </c>
      <c r="BE829" s="54" t="str">
        <f>VLOOKUP(BE827,'Podpůrná data'!$J$13:$K$24,2)</f>
        <v>květen</v>
      </c>
      <c r="BF829" s="54" t="str">
        <f>VLOOKUP(BF827,'Podpůrná data'!$J$13:$K$24,2)</f>
        <v>červen</v>
      </c>
      <c r="BG829" s="54" t="str">
        <f>VLOOKUP(BG827,'Podpůrná data'!$J$13:$K$24,2)</f>
        <v>červenec</v>
      </c>
      <c r="BH829" s="54" t="str">
        <f>VLOOKUP(BH827,'Podpůrná data'!$J$13:$K$24,2)</f>
        <v>srpen</v>
      </c>
      <c r="BI829" s="54" t="str">
        <f>VLOOKUP(BI827,'Podpůrná data'!$J$13:$K$24,2)</f>
        <v>září</v>
      </c>
      <c r="BJ829" s="54" t="str">
        <f>VLOOKUP(BJ827,'Podpůrná data'!$J$13:$K$24,2)</f>
        <v>říjen</v>
      </c>
      <c r="BK829" s="54" t="str">
        <f>VLOOKUP(BK827,'Podpůrná data'!$J$13:$K$24,2)</f>
        <v>listopad</v>
      </c>
      <c r="BL829" s="54" t="str">
        <f>VLOOKUP(BL827,'Podpůrná data'!$J$13:$K$24,2)</f>
        <v>prosinec</v>
      </c>
      <c r="BM829" s="54" t="str">
        <f>VLOOKUP(BM827,'Podpůrná data'!$J$13:$K$24,2)</f>
        <v>leden</v>
      </c>
      <c r="BN829" s="54" t="str">
        <f>VLOOKUP(BN827,'Podpůrná data'!$J$13:$K$24,2)</f>
        <v>únor</v>
      </c>
      <c r="BO829" s="54" t="str">
        <f>VLOOKUP(BO827,'Podpůrná data'!$J$13:$K$24,2)</f>
        <v>březen</v>
      </c>
      <c r="BP829" s="54" t="str">
        <f>VLOOKUP(BP827,'Podpůrná data'!$J$13:$K$24,2)</f>
        <v>duben</v>
      </c>
      <c r="BQ829" s="54" t="str">
        <f>VLOOKUP(BQ827,'Podpůrná data'!$J$13:$K$24,2)</f>
        <v>květen</v>
      </c>
      <c r="BR829" s="54" t="str">
        <f>VLOOKUP(BR827,'Podpůrná data'!$J$13:$K$24,2)</f>
        <v>červen</v>
      </c>
      <c r="BS829" s="54" t="str">
        <f>VLOOKUP(BS827,'Podpůrná data'!$J$13:$K$24,2)</f>
        <v>červenec</v>
      </c>
      <c r="BT829" s="54" t="str">
        <f>VLOOKUP(BT827,'Podpůrná data'!$J$13:$K$24,2)</f>
        <v>srpen</v>
      </c>
      <c r="BU829" s="54" t="str">
        <f>VLOOKUP(BU827,'Podpůrná data'!$J$13:$K$24,2)</f>
        <v>září</v>
      </c>
      <c r="BV829" s="54" t="str">
        <f>VLOOKUP(BV827,'Podpůrná data'!$J$13:$K$24,2)</f>
        <v>říjen</v>
      </c>
      <c r="BW829" s="54" t="str">
        <f>VLOOKUP(BW827,'Podpůrná data'!$J$13:$K$24,2)</f>
        <v>listopad</v>
      </c>
      <c r="BX829" s="54" t="str">
        <f>VLOOKUP(BX827,'Podpůrná data'!$J$13:$K$24,2)</f>
        <v>prosinec</v>
      </c>
      <c r="BY829" s="143"/>
      <c r="BZ829" s="144"/>
      <c r="CA829" s="165"/>
      <c r="CB829" s="165"/>
      <c r="CD829" s="147" t="s">
        <v>104</v>
      </c>
      <c r="CE829" s="147" t="s">
        <v>105</v>
      </c>
      <c r="CF829" s="147" t="s">
        <v>106</v>
      </c>
      <c r="CG829" s="147" t="s">
        <v>107</v>
      </c>
      <c r="CH829" s="147" t="s">
        <v>108</v>
      </c>
      <c r="CI829" s="147" t="s">
        <v>109</v>
      </c>
      <c r="CJ829" s="147" t="s">
        <v>110</v>
      </c>
      <c r="CK829" s="147" t="s">
        <v>111</v>
      </c>
      <c r="CL829" s="147" t="s">
        <v>112</v>
      </c>
      <c r="CM829" s="147" t="s">
        <v>166</v>
      </c>
      <c r="CN829" s="147" t="s">
        <v>167</v>
      </c>
      <c r="CO829" s="147" t="s">
        <v>168</v>
      </c>
      <c r="CP829" s="147" t="s">
        <v>194</v>
      </c>
      <c r="CQ829" s="147" t="s">
        <v>195</v>
      </c>
      <c r="CR829" s="147" t="s">
        <v>196</v>
      </c>
    </row>
    <row r="830" spans="1:96" s="98" customFormat="1" ht="16.2" customHeight="1" x14ac:dyDescent="0.3">
      <c r="A830" s="230"/>
      <c r="B830" s="105"/>
      <c r="C830" s="305"/>
      <c r="D830" s="116"/>
      <c r="E830" s="309"/>
      <c r="F830" s="309"/>
      <c r="G830" s="308"/>
      <c r="H830" s="308"/>
      <c r="I830" s="309"/>
      <c r="J830" s="309"/>
      <c r="K830" s="309"/>
      <c r="L830" s="311"/>
      <c r="M830" s="7"/>
      <c r="N830" s="314"/>
      <c r="P830" s="70"/>
      <c r="Q830" s="54">
        <f>YEAR(Úvod!$F$10)</f>
        <v>1900</v>
      </c>
      <c r="R830" s="54">
        <f t="shared" ref="R830" si="19539">IF(R827=1,Q830+1,Q830)</f>
        <v>1900</v>
      </c>
      <c r="S830" s="54">
        <f t="shared" ref="S830" si="19540">IF(S827=1,R830+1,R830)</f>
        <v>1900</v>
      </c>
      <c r="T830" s="54">
        <f t="shared" ref="T830" si="19541">IF(T827=1,S830+1,S830)</f>
        <v>1900</v>
      </c>
      <c r="U830" s="54">
        <f t="shared" ref="U830" si="19542">IF(U827=1,T830+1,T830)</f>
        <v>1900</v>
      </c>
      <c r="V830" s="54">
        <f t="shared" ref="V830" si="19543">IF(V827=1,U830+1,U830)</f>
        <v>1900</v>
      </c>
      <c r="W830" s="54">
        <f t="shared" ref="W830" si="19544">IF(W827=1,V830+1,V830)</f>
        <v>1900</v>
      </c>
      <c r="X830" s="54">
        <f t="shared" ref="X830" si="19545">IF(X827=1,W830+1,W830)</f>
        <v>1900</v>
      </c>
      <c r="Y830" s="54">
        <f t="shared" ref="Y830" si="19546">IF(Y827=1,X830+1,X830)</f>
        <v>1900</v>
      </c>
      <c r="Z830" s="54">
        <f t="shared" ref="Z830" si="19547">IF(Z827=1,Y830+1,Y830)</f>
        <v>1900</v>
      </c>
      <c r="AA830" s="54">
        <f t="shared" ref="AA830" si="19548">IF(AA827=1,Z830+1,Z830)</f>
        <v>1900</v>
      </c>
      <c r="AB830" s="54">
        <f t="shared" ref="AB830" si="19549">IF(AB827=1,AA830+1,AA830)</f>
        <v>1900</v>
      </c>
      <c r="AC830" s="54">
        <f t="shared" ref="AC830" si="19550">IF(AC827=1,AB830+1,AB830)</f>
        <v>1901</v>
      </c>
      <c r="AD830" s="54">
        <f t="shared" ref="AD830" si="19551">IF(AD827=1,AC830+1,AC830)</f>
        <v>1901</v>
      </c>
      <c r="AE830" s="54">
        <f t="shared" ref="AE830" si="19552">IF(AE827=1,AD830+1,AD830)</f>
        <v>1901</v>
      </c>
      <c r="AF830" s="54">
        <f t="shared" ref="AF830" si="19553">IF(AF827=1,AE830+1,AE830)</f>
        <v>1901</v>
      </c>
      <c r="AG830" s="54">
        <f t="shared" ref="AG830" si="19554">IF(AG827=1,AF830+1,AF830)</f>
        <v>1901</v>
      </c>
      <c r="AH830" s="54">
        <f t="shared" ref="AH830" si="19555">IF(AH827=1,AG830+1,AG830)</f>
        <v>1901</v>
      </c>
      <c r="AI830" s="54">
        <f t="shared" ref="AI830" si="19556">IF(AI827=1,AH830+1,AH830)</f>
        <v>1901</v>
      </c>
      <c r="AJ830" s="54">
        <f t="shared" ref="AJ830" si="19557">IF(AJ827=1,AI830+1,AI830)</f>
        <v>1901</v>
      </c>
      <c r="AK830" s="54">
        <f t="shared" ref="AK830" si="19558">IF(AK827=1,AJ830+1,AJ830)</f>
        <v>1901</v>
      </c>
      <c r="AL830" s="54">
        <f t="shared" ref="AL830" si="19559">IF(AL827=1,AK830+1,AK830)</f>
        <v>1901</v>
      </c>
      <c r="AM830" s="54">
        <f t="shared" ref="AM830" si="19560">IF(AM827=1,AL830+1,AL830)</f>
        <v>1901</v>
      </c>
      <c r="AN830" s="54">
        <f t="shared" ref="AN830" si="19561">IF(AN827=1,AM830+1,AM830)</f>
        <v>1901</v>
      </c>
      <c r="AO830" s="54">
        <f t="shared" ref="AO830" si="19562">IF(AO827=1,AN830+1,AN830)</f>
        <v>1902</v>
      </c>
      <c r="AP830" s="54">
        <f t="shared" ref="AP830" si="19563">IF(AP827=1,AO830+1,AO830)</f>
        <v>1902</v>
      </c>
      <c r="AQ830" s="54">
        <f t="shared" ref="AQ830" si="19564">IF(AQ827=1,AP830+1,AP830)</f>
        <v>1902</v>
      </c>
      <c r="AR830" s="54">
        <f t="shared" ref="AR830" si="19565">IF(AR827=1,AQ830+1,AQ830)</f>
        <v>1902</v>
      </c>
      <c r="AS830" s="54">
        <f t="shared" ref="AS830" si="19566">IF(AS827=1,AR830+1,AR830)</f>
        <v>1902</v>
      </c>
      <c r="AT830" s="54">
        <f t="shared" ref="AT830" si="19567">IF(AT827=1,AS830+1,AS830)</f>
        <v>1902</v>
      </c>
      <c r="AU830" s="54">
        <f t="shared" ref="AU830" si="19568">IF(AU827=1,AT830+1,AT830)</f>
        <v>1902</v>
      </c>
      <c r="AV830" s="54">
        <f t="shared" ref="AV830" si="19569">IF(AV827=1,AU830+1,AU830)</f>
        <v>1902</v>
      </c>
      <c r="AW830" s="54">
        <f t="shared" ref="AW830" si="19570">IF(AW827=1,AV830+1,AV830)</f>
        <v>1902</v>
      </c>
      <c r="AX830" s="54">
        <f t="shared" ref="AX830" si="19571">IF(AX827=1,AW830+1,AW830)</f>
        <v>1902</v>
      </c>
      <c r="AY830" s="54">
        <f t="shared" ref="AY830" si="19572">IF(AY827=1,AX830+1,AX830)</f>
        <v>1902</v>
      </c>
      <c r="AZ830" s="54">
        <f t="shared" ref="AZ830" si="19573">IF(AZ827=1,AY830+1,AY830)</f>
        <v>1902</v>
      </c>
      <c r="BA830" s="54">
        <f t="shared" ref="BA830" si="19574">IF(BA827=1,AZ830+1,AZ830)</f>
        <v>1903</v>
      </c>
      <c r="BB830" s="54">
        <f t="shared" ref="BB830" si="19575">IF(BB827=1,BA830+1,BA830)</f>
        <v>1903</v>
      </c>
      <c r="BC830" s="54">
        <f t="shared" ref="BC830" si="19576">IF(BC827=1,BB830+1,BB830)</f>
        <v>1903</v>
      </c>
      <c r="BD830" s="54">
        <f t="shared" ref="BD830" si="19577">IF(BD827=1,BC830+1,BC830)</f>
        <v>1903</v>
      </c>
      <c r="BE830" s="54">
        <f t="shared" ref="BE830" si="19578">IF(BE827=1,BD830+1,BD830)</f>
        <v>1903</v>
      </c>
      <c r="BF830" s="54">
        <f t="shared" ref="BF830" si="19579">IF(BF827=1,BE830+1,BE830)</f>
        <v>1903</v>
      </c>
      <c r="BG830" s="54">
        <f t="shared" ref="BG830" si="19580">IF(BG827=1,BF830+1,BF830)</f>
        <v>1903</v>
      </c>
      <c r="BH830" s="54">
        <f t="shared" ref="BH830" si="19581">IF(BH827=1,BG830+1,BG830)</f>
        <v>1903</v>
      </c>
      <c r="BI830" s="54">
        <f t="shared" ref="BI830" si="19582">IF(BI827=1,BH830+1,BH830)</f>
        <v>1903</v>
      </c>
      <c r="BJ830" s="54">
        <f t="shared" ref="BJ830" si="19583">IF(BJ827=1,BI830+1,BI830)</f>
        <v>1903</v>
      </c>
      <c r="BK830" s="54">
        <f t="shared" ref="BK830" si="19584">IF(BK827=1,BJ830+1,BJ830)</f>
        <v>1903</v>
      </c>
      <c r="BL830" s="54">
        <f t="shared" ref="BL830" si="19585">IF(BL827=1,BK830+1,BK830)</f>
        <v>1903</v>
      </c>
      <c r="BM830" s="54">
        <f t="shared" ref="BM830" si="19586">IF(BM827=1,BL830+1,BL830)</f>
        <v>1904</v>
      </c>
      <c r="BN830" s="54">
        <f t="shared" ref="BN830" si="19587">IF(BN827=1,BM830+1,BM830)</f>
        <v>1904</v>
      </c>
      <c r="BO830" s="54">
        <f t="shared" ref="BO830" si="19588">IF(BO827=1,BN830+1,BN830)</f>
        <v>1904</v>
      </c>
      <c r="BP830" s="54">
        <f t="shared" ref="BP830" si="19589">IF(BP827=1,BO830+1,BO830)</f>
        <v>1904</v>
      </c>
      <c r="BQ830" s="54">
        <f t="shared" ref="BQ830" si="19590">IF(BQ827=1,BP830+1,BP830)</f>
        <v>1904</v>
      </c>
      <c r="BR830" s="54">
        <f t="shared" ref="BR830" si="19591">IF(BR827=1,BQ830+1,BQ830)</f>
        <v>1904</v>
      </c>
      <c r="BS830" s="54">
        <f t="shared" ref="BS830" si="19592">IF(BS827=1,BR830+1,BR830)</f>
        <v>1904</v>
      </c>
      <c r="BT830" s="54">
        <f t="shared" ref="BT830" si="19593">IF(BT827=1,BS830+1,BS830)</f>
        <v>1904</v>
      </c>
      <c r="BU830" s="54">
        <f t="shared" ref="BU830" si="19594">IF(BU827=1,BT830+1,BT830)</f>
        <v>1904</v>
      </c>
      <c r="BV830" s="54">
        <f t="shared" ref="BV830" si="19595">IF(BV827=1,BU830+1,BU830)</f>
        <v>1904</v>
      </c>
      <c r="BW830" s="54">
        <f t="shared" ref="BW830" si="19596">IF(BW827=1,BV830+1,BV830)</f>
        <v>1904</v>
      </c>
      <c r="BX830" s="54">
        <f t="shared" ref="BX830" si="19597">IF(BX827=1,BW830+1,BW830)</f>
        <v>1904</v>
      </c>
      <c r="BY830" s="163"/>
      <c r="BZ830" s="164"/>
      <c r="CA830" s="165"/>
      <c r="CB830" s="165"/>
    </row>
    <row r="831" spans="1:96" s="98" customFormat="1" ht="16.2" customHeight="1" x14ac:dyDescent="0.3">
      <c r="A831" s="230"/>
      <c r="B831" s="105"/>
      <c r="C831" s="116"/>
      <c r="D831" s="116"/>
      <c r="E831" s="309"/>
      <c r="F831" s="309"/>
      <c r="G831" s="308"/>
      <c r="H831" s="308"/>
      <c r="I831" s="309"/>
      <c r="J831" s="310"/>
      <c r="K831" s="309"/>
      <c r="L831" s="312"/>
      <c r="M831" s="7"/>
      <c r="N831" s="315"/>
      <c r="P831" s="57" t="s">
        <v>170</v>
      </c>
      <c r="Q831" s="196"/>
      <c r="R831" s="196"/>
      <c r="S831" s="196"/>
      <c r="T831" s="196"/>
      <c r="U831" s="196"/>
      <c r="V831" s="196"/>
      <c r="W831" s="196"/>
      <c r="X831" s="196"/>
      <c r="Y831" s="196"/>
      <c r="Z831" s="196"/>
      <c r="AA831" s="196"/>
      <c r="AB831" s="196"/>
      <c r="AC831" s="196"/>
      <c r="AD831" s="196"/>
      <c r="AE831" s="196"/>
      <c r="AF831" s="196"/>
      <c r="AG831" s="196"/>
      <c r="AH831" s="196"/>
      <c r="AI831" s="196"/>
      <c r="AJ831" s="196"/>
      <c r="AK831" s="196"/>
      <c r="AL831" s="196"/>
      <c r="AM831" s="196"/>
      <c r="AN831" s="196"/>
      <c r="AO831" s="196"/>
      <c r="AP831" s="196"/>
      <c r="AQ831" s="196"/>
      <c r="AR831" s="196"/>
      <c r="AS831" s="196"/>
      <c r="AT831" s="196"/>
      <c r="AU831" s="196"/>
      <c r="AV831" s="196"/>
      <c r="AW831" s="196"/>
      <c r="AX831" s="196"/>
      <c r="AY831" s="196"/>
      <c r="AZ831" s="196"/>
      <c r="BA831" s="196"/>
      <c r="BB831" s="196"/>
      <c r="BC831" s="196"/>
      <c r="BD831" s="196"/>
      <c r="BE831" s="196"/>
      <c r="BF831" s="196"/>
      <c r="BG831" s="196"/>
      <c r="BH831" s="196"/>
      <c r="BI831" s="196"/>
      <c r="BJ831" s="196"/>
      <c r="BK831" s="196"/>
      <c r="BL831" s="196"/>
      <c r="BM831" s="196"/>
      <c r="BN831" s="196"/>
      <c r="BO831" s="196"/>
      <c r="BP831" s="196"/>
      <c r="BQ831" s="196"/>
      <c r="BR831" s="196"/>
      <c r="BS831" s="196"/>
      <c r="BT831" s="196"/>
      <c r="BU831" s="196"/>
      <c r="BV831" s="196"/>
      <c r="BW831" s="196"/>
      <c r="BX831" s="196"/>
      <c r="BY831" s="163"/>
      <c r="BZ831" s="164"/>
      <c r="CA831" s="165"/>
      <c r="CB831" s="165"/>
    </row>
    <row r="832" spans="1:96" s="98" customFormat="1" ht="23.4" customHeight="1" x14ac:dyDescent="0.3">
      <c r="A832" s="97"/>
      <c r="B832" s="117" t="s">
        <v>51</v>
      </c>
      <c r="C832" s="297"/>
      <c r="D832" s="297"/>
      <c r="E832" s="197"/>
      <c r="F832" s="193"/>
      <c r="G832" s="198"/>
      <c r="H832" s="199"/>
      <c r="I832" s="198"/>
      <c r="J832" s="167">
        <f>IF(I832="",0,IF(I832='Podpůrná data'!$A$10,'Podpůrná data'!$B$10,'Podpůrná data'!$B$11))</f>
        <v>0</v>
      </c>
      <c r="K832" s="166">
        <f>IFERROR(INT(ROUND(H832,2)*(VLOOKUP(INT(G832),'Podpůrná data'!$A$14:$B$73,2,FALSE))*(G832/(INT(G832)))),0)</f>
        <v>0</v>
      </c>
      <c r="L832" s="55">
        <f>J832*K832</f>
        <v>0</v>
      </c>
      <c r="M832" s="56">
        <f>IF(L832&gt;0,IF(ISTEXT(C832)=TRUE,0,1),0)</f>
        <v>0</v>
      </c>
      <c r="N832" s="142">
        <f>IF(L832&gt;0,1,0)</f>
        <v>0</v>
      </c>
      <c r="O832" s="118"/>
      <c r="P832" s="57" t="s">
        <v>94</v>
      </c>
      <c r="Q832" s="200"/>
      <c r="R832" s="200"/>
      <c r="S832" s="200"/>
      <c r="T832" s="200"/>
      <c r="U832" s="200"/>
      <c r="V832" s="200"/>
      <c r="W832" s="200"/>
      <c r="X832" s="200"/>
      <c r="Y832" s="200"/>
      <c r="Z832" s="200"/>
      <c r="AA832" s="200"/>
      <c r="AB832" s="200"/>
      <c r="AC832" s="200"/>
      <c r="AD832" s="200"/>
      <c r="AE832" s="200"/>
      <c r="AF832" s="200"/>
      <c r="AG832" s="200"/>
      <c r="AH832" s="200"/>
      <c r="AI832" s="200"/>
      <c r="AJ832" s="200"/>
      <c r="AK832" s="200"/>
      <c r="AL832" s="200"/>
      <c r="AM832" s="200"/>
      <c r="AN832" s="200"/>
      <c r="AO832" s="200"/>
      <c r="AP832" s="200"/>
      <c r="AQ832" s="200"/>
      <c r="AR832" s="200"/>
      <c r="AS832" s="200"/>
      <c r="AT832" s="200"/>
      <c r="AU832" s="200"/>
      <c r="AV832" s="200"/>
      <c r="AW832" s="200"/>
      <c r="AX832" s="200"/>
      <c r="AY832" s="200"/>
      <c r="AZ832" s="200"/>
      <c r="BA832" s="200"/>
      <c r="BB832" s="200"/>
      <c r="BC832" s="200"/>
      <c r="BD832" s="200"/>
      <c r="BE832" s="200"/>
      <c r="BF832" s="200"/>
      <c r="BG832" s="200"/>
      <c r="BH832" s="200"/>
      <c r="BI832" s="200"/>
      <c r="BJ832" s="200"/>
      <c r="BK832" s="200"/>
      <c r="BL832" s="200"/>
      <c r="BM832" s="200"/>
      <c r="BN832" s="200"/>
      <c r="BO832" s="200"/>
      <c r="BP832" s="200"/>
      <c r="BQ832" s="200"/>
      <c r="BR832" s="200"/>
      <c r="BS832" s="200"/>
      <c r="BT832" s="200"/>
      <c r="BU832" s="200"/>
      <c r="BV832" s="200"/>
      <c r="BW832" s="200"/>
      <c r="BX832" s="200"/>
      <c r="BY832" s="298">
        <f>SUM(Q840:BX840)</f>
        <v>0</v>
      </c>
      <c r="BZ832" s="300">
        <f>SUM(Q841:BX841)</f>
        <v>0</v>
      </c>
      <c r="CA832" s="302">
        <f>IF($N832=0,0,IF($BY832&gt;=215*$H832,1,0))</f>
        <v>0</v>
      </c>
      <c r="CB832" s="302">
        <f>IF($BY832&gt;=215*$H832,0,(CEILING(215*$H832,1)-$BY832))</f>
        <v>0</v>
      </c>
    </row>
    <row r="833" spans="1:96" s="98" customFormat="1" ht="28.8" x14ac:dyDescent="0.3">
      <c r="A833" s="97"/>
      <c r="B833" s="119"/>
      <c r="C833" s="73"/>
      <c r="D833" s="73"/>
      <c r="E833" s="73"/>
      <c r="F833" s="73"/>
      <c r="G833" s="73"/>
      <c r="H833" s="73"/>
      <c r="I833" s="73"/>
      <c r="J833" s="73"/>
      <c r="K833" s="73"/>
      <c r="L833" s="58"/>
      <c r="M833" s="7"/>
      <c r="N833" s="160"/>
      <c r="P833" s="57" t="s">
        <v>140</v>
      </c>
      <c r="Q833" s="201"/>
      <c r="R833" s="201"/>
      <c r="S833" s="201"/>
      <c r="T833" s="201"/>
      <c r="U833" s="201"/>
      <c r="V833" s="201"/>
      <c r="W833" s="201"/>
      <c r="X833" s="201"/>
      <c r="Y833" s="201"/>
      <c r="Z833" s="201"/>
      <c r="AA833" s="201"/>
      <c r="AB833" s="201"/>
      <c r="AC833" s="201"/>
      <c r="AD833" s="201"/>
      <c r="AE833" s="201"/>
      <c r="AF833" s="201"/>
      <c r="AG833" s="201"/>
      <c r="AH833" s="201"/>
      <c r="AI833" s="201"/>
      <c r="AJ833" s="201"/>
      <c r="AK833" s="201"/>
      <c r="AL833" s="201"/>
      <c r="AM833" s="201"/>
      <c r="AN833" s="201"/>
      <c r="AO833" s="201"/>
      <c r="AP833" s="201"/>
      <c r="AQ833" s="201"/>
      <c r="AR833" s="201"/>
      <c r="AS833" s="201"/>
      <c r="AT833" s="201"/>
      <c r="AU833" s="201"/>
      <c r="AV833" s="201"/>
      <c r="AW833" s="201"/>
      <c r="AX833" s="201"/>
      <c r="AY833" s="201"/>
      <c r="AZ833" s="201"/>
      <c r="BA833" s="201"/>
      <c r="BB833" s="201"/>
      <c r="BC833" s="201"/>
      <c r="BD833" s="201"/>
      <c r="BE833" s="201"/>
      <c r="BF833" s="201"/>
      <c r="BG833" s="201"/>
      <c r="BH833" s="201"/>
      <c r="BI833" s="201"/>
      <c r="BJ833" s="201"/>
      <c r="BK833" s="201"/>
      <c r="BL833" s="201"/>
      <c r="BM833" s="201"/>
      <c r="BN833" s="201"/>
      <c r="BO833" s="201"/>
      <c r="BP833" s="201"/>
      <c r="BQ833" s="201"/>
      <c r="BR833" s="201"/>
      <c r="BS833" s="201"/>
      <c r="BT833" s="201"/>
      <c r="BU833" s="201"/>
      <c r="BV833" s="201"/>
      <c r="BW833" s="201"/>
      <c r="BX833" s="201"/>
      <c r="BY833" s="298"/>
      <c r="BZ833" s="300"/>
      <c r="CA833" s="302"/>
      <c r="CB833" s="302"/>
    </row>
    <row r="834" spans="1:96" s="98" customFormat="1" ht="14.4" hidden="1" customHeight="1" x14ac:dyDescent="0.3">
      <c r="A834" s="97"/>
      <c r="B834" s="119"/>
      <c r="C834" s="73"/>
      <c r="D834" s="73"/>
      <c r="E834" s="73"/>
      <c r="F834" s="73"/>
      <c r="G834" s="73"/>
      <c r="H834" s="73"/>
      <c r="I834" s="73"/>
      <c r="J834" s="73"/>
      <c r="K834" s="73"/>
      <c r="L834" s="58"/>
      <c r="M834" s="7"/>
      <c r="N834" s="160"/>
      <c r="P834" s="59" t="s">
        <v>141</v>
      </c>
      <c r="Q834" s="60">
        <f>IF(Q832&lt;&gt;0,1,0)</f>
        <v>0</v>
      </c>
      <c r="R834" s="60">
        <f t="shared" ref="R834" si="19598">IF(Q834&gt;0,Q834+1,IF(R832&lt;&gt;0,1,0))</f>
        <v>0</v>
      </c>
      <c r="S834" s="60">
        <f t="shared" ref="S834" si="19599">IF(R834&gt;0,R834+1,IF(S832&lt;&gt;0,1,0))</f>
        <v>0</v>
      </c>
      <c r="T834" s="60">
        <f t="shared" ref="T834" si="19600">IF(S834&gt;0,S834+1,IF(T832&lt;&gt;0,1,0))</f>
        <v>0</v>
      </c>
      <c r="U834" s="60">
        <f t="shared" ref="U834" si="19601">IF(T834&gt;0,T834+1,IF(U832&lt;&gt;0,1,0))</f>
        <v>0</v>
      </c>
      <c r="V834" s="60">
        <f t="shared" ref="V834" si="19602">IF(U834&gt;0,U834+1,IF(V832&lt;&gt;0,1,0))</f>
        <v>0</v>
      </c>
      <c r="W834" s="60">
        <f t="shared" ref="W834" si="19603">IF(V834&gt;0,V834+1,IF(W832&lt;&gt;0,1,0))</f>
        <v>0</v>
      </c>
      <c r="X834" s="60">
        <f t="shared" ref="X834" si="19604">IF(W834&gt;0,W834+1,IF(X832&lt;&gt;0,1,0))</f>
        <v>0</v>
      </c>
      <c r="Y834" s="60">
        <f t="shared" ref="Y834" si="19605">IF(X834&gt;0,X834+1,IF(Y832&lt;&gt;0,1,0))</f>
        <v>0</v>
      </c>
      <c r="Z834" s="60">
        <f t="shared" ref="Z834" si="19606">IF(Y834&gt;0,Y834+1,IF(Z832&lt;&gt;0,1,0))</f>
        <v>0</v>
      </c>
      <c r="AA834" s="60">
        <f t="shared" ref="AA834" si="19607">IF(Z834&gt;0,Z834+1,IF(AA832&lt;&gt;0,1,0))</f>
        <v>0</v>
      </c>
      <c r="AB834" s="60">
        <f t="shared" ref="AB834" si="19608">IF(AA834&gt;0,AA834+1,IF(AB832&lt;&gt;0,1,0))</f>
        <v>0</v>
      </c>
      <c r="AC834" s="60">
        <f t="shared" ref="AC834" si="19609">IF(AB834&gt;0,AB834+1,IF(AC832&lt;&gt;0,1,0))</f>
        <v>0</v>
      </c>
      <c r="AD834" s="60">
        <f t="shared" ref="AD834" si="19610">IF(AC834&gt;0,AC834+1,IF(AD832&lt;&gt;0,1,0))</f>
        <v>0</v>
      </c>
      <c r="AE834" s="60">
        <f t="shared" ref="AE834" si="19611">IF(AD834&gt;0,AD834+1,IF(AE832&lt;&gt;0,1,0))</f>
        <v>0</v>
      </c>
      <c r="AF834" s="60">
        <f t="shared" ref="AF834" si="19612">IF(AE834&gt;0,AE834+1,IF(AF832&lt;&gt;0,1,0))</f>
        <v>0</v>
      </c>
      <c r="AG834" s="60">
        <f t="shared" ref="AG834" si="19613">IF(AF834&gt;0,AF834+1,IF(AG832&lt;&gt;0,1,0))</f>
        <v>0</v>
      </c>
      <c r="AH834" s="60">
        <f t="shared" ref="AH834" si="19614">IF(AG834&gt;0,AG834+1,IF(AH832&lt;&gt;0,1,0))</f>
        <v>0</v>
      </c>
      <c r="AI834" s="60">
        <f t="shared" ref="AI834" si="19615">IF(AH834&gt;0,AH834+1,IF(AI832&lt;&gt;0,1,0))</f>
        <v>0</v>
      </c>
      <c r="AJ834" s="60">
        <f t="shared" ref="AJ834" si="19616">IF(AI834&gt;0,AI834+1,IF(AJ832&lt;&gt;0,1,0))</f>
        <v>0</v>
      </c>
      <c r="AK834" s="60">
        <f t="shared" ref="AK834" si="19617">IF(AJ834&gt;0,AJ834+1,IF(AK832&lt;&gt;0,1,0))</f>
        <v>0</v>
      </c>
      <c r="AL834" s="60">
        <f t="shared" ref="AL834" si="19618">IF(AK834&gt;0,AK834+1,IF(AL832&lt;&gt;0,1,0))</f>
        <v>0</v>
      </c>
      <c r="AM834" s="60">
        <f t="shared" ref="AM834" si="19619">IF(AL834&gt;0,AL834+1,IF(AM832&lt;&gt;0,1,0))</f>
        <v>0</v>
      </c>
      <c r="AN834" s="60">
        <f t="shared" ref="AN834" si="19620">IF(AM834&gt;0,AM834+1,IF(AN832&lt;&gt;0,1,0))</f>
        <v>0</v>
      </c>
      <c r="AO834" s="60">
        <f t="shared" ref="AO834" si="19621">IF(AN834&gt;0,AN834+1,IF(AO832&lt;&gt;0,1,0))</f>
        <v>0</v>
      </c>
      <c r="AP834" s="60">
        <f t="shared" ref="AP834" si="19622">IF(AO834&gt;0,AO834+1,IF(AP832&lt;&gt;0,1,0))</f>
        <v>0</v>
      </c>
      <c r="AQ834" s="60">
        <f t="shared" ref="AQ834" si="19623">IF(AP834&gt;0,AP834+1,IF(AQ832&lt;&gt;0,1,0))</f>
        <v>0</v>
      </c>
      <c r="AR834" s="60">
        <f t="shared" ref="AR834" si="19624">IF(AQ834&gt;0,AQ834+1,IF(AR832&lt;&gt;0,1,0))</f>
        <v>0</v>
      </c>
      <c r="AS834" s="60">
        <f t="shared" ref="AS834" si="19625">IF(AR834&gt;0,AR834+1,IF(AS832&lt;&gt;0,1,0))</f>
        <v>0</v>
      </c>
      <c r="AT834" s="60">
        <f t="shared" ref="AT834" si="19626">IF(AS834&gt;0,AS834+1,IF(AT832&lt;&gt;0,1,0))</f>
        <v>0</v>
      </c>
      <c r="AU834" s="60">
        <f t="shared" ref="AU834" si="19627">IF(AT834&gt;0,AT834+1,IF(AU832&lt;&gt;0,1,0))</f>
        <v>0</v>
      </c>
      <c r="AV834" s="60">
        <f t="shared" ref="AV834" si="19628">IF(AU834&gt;0,AU834+1,IF(AV832&lt;&gt;0,1,0))</f>
        <v>0</v>
      </c>
      <c r="AW834" s="60">
        <f t="shared" ref="AW834" si="19629">IF(AV834&gt;0,AV834+1,IF(AW832&lt;&gt;0,1,0))</f>
        <v>0</v>
      </c>
      <c r="AX834" s="60">
        <f t="shared" ref="AX834" si="19630">IF(AW834&gt;0,AW834+1,IF(AX832&lt;&gt;0,1,0))</f>
        <v>0</v>
      </c>
      <c r="AY834" s="60">
        <f t="shared" ref="AY834" si="19631">IF(AX834&gt;0,AX834+1,IF(AY832&lt;&gt;0,1,0))</f>
        <v>0</v>
      </c>
      <c r="AZ834" s="60">
        <f t="shared" ref="AZ834" si="19632">IF(AY834&gt;0,AY834+1,IF(AZ832&lt;&gt;0,1,0))</f>
        <v>0</v>
      </c>
      <c r="BA834" s="60">
        <f t="shared" ref="BA834" si="19633">IF(AZ834&gt;0,AZ834+1,IF(BA832&lt;&gt;0,1,0))</f>
        <v>0</v>
      </c>
      <c r="BB834" s="60">
        <f t="shared" ref="BB834" si="19634">IF(BA834&gt;0,BA834+1,IF(BB832&lt;&gt;0,1,0))</f>
        <v>0</v>
      </c>
      <c r="BC834" s="60">
        <f t="shared" ref="BC834" si="19635">IF(BB834&gt;0,BB834+1,IF(BC832&lt;&gt;0,1,0))</f>
        <v>0</v>
      </c>
      <c r="BD834" s="60">
        <f t="shared" ref="BD834" si="19636">IF(BC834&gt;0,BC834+1,IF(BD832&lt;&gt;0,1,0))</f>
        <v>0</v>
      </c>
      <c r="BE834" s="60">
        <f t="shared" ref="BE834" si="19637">IF(BD834&gt;0,BD834+1,IF(BE832&lt;&gt;0,1,0))</f>
        <v>0</v>
      </c>
      <c r="BF834" s="60">
        <f t="shared" ref="BF834" si="19638">IF(BE834&gt;0,BE834+1,IF(BF832&lt;&gt;0,1,0))</f>
        <v>0</v>
      </c>
      <c r="BG834" s="60">
        <f t="shared" ref="BG834" si="19639">IF(BF834&gt;0,BF834+1,IF(BG832&lt;&gt;0,1,0))</f>
        <v>0</v>
      </c>
      <c r="BH834" s="60">
        <f t="shared" ref="BH834" si="19640">IF(BG834&gt;0,BG834+1,IF(BH832&lt;&gt;0,1,0))</f>
        <v>0</v>
      </c>
      <c r="BI834" s="60">
        <f t="shared" ref="BI834" si="19641">IF(BH834&gt;0,BH834+1,IF(BI832&lt;&gt;0,1,0))</f>
        <v>0</v>
      </c>
      <c r="BJ834" s="60">
        <f t="shared" ref="BJ834" si="19642">IF(BI834&gt;0,BI834+1,IF(BJ832&lt;&gt;0,1,0))</f>
        <v>0</v>
      </c>
      <c r="BK834" s="60">
        <f t="shared" ref="BK834" si="19643">IF(BJ834&gt;0,BJ834+1,IF(BK832&lt;&gt;0,1,0))</f>
        <v>0</v>
      </c>
      <c r="BL834" s="60">
        <f t="shared" ref="BL834" si="19644">IF(BK834&gt;0,BK834+1,IF(BL832&lt;&gt;0,1,0))</f>
        <v>0</v>
      </c>
      <c r="BM834" s="60">
        <f t="shared" ref="BM834" si="19645">IF(BL834&gt;0,BL834+1,IF(BM832&lt;&gt;0,1,0))</f>
        <v>0</v>
      </c>
      <c r="BN834" s="60">
        <f t="shared" ref="BN834" si="19646">IF(BM834&gt;0,BM834+1,IF(BN832&lt;&gt;0,1,0))</f>
        <v>0</v>
      </c>
      <c r="BO834" s="60">
        <f t="shared" ref="BO834" si="19647">IF(BN834&gt;0,BN834+1,IF(BO832&lt;&gt;0,1,0))</f>
        <v>0</v>
      </c>
      <c r="BP834" s="60">
        <f t="shared" ref="BP834" si="19648">IF(BO834&gt;0,BO834+1,IF(BP832&lt;&gt;0,1,0))</f>
        <v>0</v>
      </c>
      <c r="BQ834" s="60">
        <f t="shared" ref="BQ834" si="19649">IF(BP834&gt;0,BP834+1,IF(BQ832&lt;&gt;0,1,0))</f>
        <v>0</v>
      </c>
      <c r="BR834" s="60">
        <f t="shared" ref="BR834" si="19650">IF(BQ834&gt;0,BQ834+1,IF(BR832&lt;&gt;0,1,0))</f>
        <v>0</v>
      </c>
      <c r="BS834" s="60">
        <f t="shared" ref="BS834" si="19651">IF(BR834&gt;0,BR834+1,IF(BS832&lt;&gt;0,1,0))</f>
        <v>0</v>
      </c>
      <c r="BT834" s="60">
        <f t="shared" ref="BT834" si="19652">IF(BS834&gt;0,BS834+1,IF(BT832&lt;&gt;0,1,0))</f>
        <v>0</v>
      </c>
      <c r="BU834" s="60">
        <f t="shared" ref="BU834" si="19653">IF(BT834&gt;0,BT834+1,IF(BU832&lt;&gt;0,1,0))</f>
        <v>0</v>
      </c>
      <c r="BV834" s="60">
        <f t="shared" ref="BV834" si="19654">IF(BU834&gt;0,BU834+1,IF(BV832&lt;&gt;0,1,0))</f>
        <v>0</v>
      </c>
      <c r="BW834" s="60">
        <f t="shared" ref="BW834" si="19655">IF(BV834&gt;0,BV834+1,IF(BW832&lt;&gt;0,1,0))</f>
        <v>0</v>
      </c>
      <c r="BX834" s="60">
        <f t="shared" ref="BX834" si="19656">IF(BW834&gt;0,BW834+1,IF(BX832&lt;&gt;0,1,0))</f>
        <v>0</v>
      </c>
      <c r="BY834" s="298"/>
      <c r="BZ834" s="300"/>
      <c r="CA834" s="302"/>
      <c r="CB834" s="302"/>
    </row>
    <row r="835" spans="1:96" s="98" customFormat="1" ht="14.4" hidden="1" customHeight="1" x14ac:dyDescent="0.3">
      <c r="A835" s="97"/>
      <c r="B835" s="119"/>
      <c r="C835" s="73"/>
      <c r="D835" s="73"/>
      <c r="E835" s="73"/>
      <c r="F835" s="73"/>
      <c r="G835" s="73"/>
      <c r="H835" s="73"/>
      <c r="I835" s="73"/>
      <c r="J835" s="73"/>
      <c r="K835" s="73"/>
      <c r="L835" s="58"/>
      <c r="M835" s="7"/>
      <c r="N835" s="160"/>
      <c r="P835" s="59" t="s">
        <v>142</v>
      </c>
      <c r="Q835" s="60">
        <f>Q834</f>
        <v>0</v>
      </c>
      <c r="R835" s="60">
        <f>IF(R834=0,0,IF(OR(Q835=0,Q835=12),1,Q835+1))</f>
        <v>0</v>
      </c>
      <c r="S835" s="60">
        <f t="shared" ref="S835" si="19657">IF(S834=0,0,IF(OR(R835=0,R835=12),1,R835+1))</f>
        <v>0</v>
      </c>
      <c r="T835" s="60">
        <f t="shared" ref="T835" si="19658">IF(T834=0,0,IF(OR(S835=0,S835=12),1,S835+1))</f>
        <v>0</v>
      </c>
      <c r="U835" s="60">
        <f t="shared" ref="U835" si="19659">IF(U834=0,0,IF(OR(T835=0,T835=12),1,T835+1))</f>
        <v>0</v>
      </c>
      <c r="V835" s="60">
        <f t="shared" ref="V835" si="19660">IF(V834=0,0,IF(OR(U835=0,U835=12),1,U835+1))</f>
        <v>0</v>
      </c>
      <c r="W835" s="60">
        <f t="shared" ref="W835" si="19661">IF(W834=0,0,IF(OR(V835=0,V835=12),1,V835+1))</f>
        <v>0</v>
      </c>
      <c r="X835" s="60">
        <f t="shared" ref="X835" si="19662">IF(X834=0,0,IF(OR(W835=0,W835=12),1,W835+1))</f>
        <v>0</v>
      </c>
      <c r="Y835" s="60">
        <f t="shared" ref="Y835" si="19663">IF(Y834=0,0,IF(OR(X835=0,X835=12),1,X835+1))</f>
        <v>0</v>
      </c>
      <c r="Z835" s="60">
        <f t="shared" ref="Z835" si="19664">IF(Z834=0,0,IF(OR(Y835=0,Y835=12),1,Y835+1))</f>
        <v>0</v>
      </c>
      <c r="AA835" s="60">
        <f t="shared" ref="AA835" si="19665">IF(AA834=0,0,IF(OR(Z835=0,Z835=12),1,Z835+1))</f>
        <v>0</v>
      </c>
      <c r="AB835" s="60">
        <f t="shared" ref="AB835" si="19666">IF(AB834=0,0,IF(OR(AA835=0,AA835=12),1,AA835+1))</f>
        <v>0</v>
      </c>
      <c r="AC835" s="60">
        <f t="shared" ref="AC835" si="19667">IF(AC834=0,0,IF(OR(AB835=0,AB835=12),1,AB835+1))</f>
        <v>0</v>
      </c>
      <c r="AD835" s="60">
        <f t="shared" ref="AD835" si="19668">IF(AD834=0,0,IF(OR(AC835=0,AC835=12),1,AC835+1))</f>
        <v>0</v>
      </c>
      <c r="AE835" s="60">
        <f t="shared" ref="AE835" si="19669">IF(AE834=0,0,IF(OR(AD835=0,AD835=12),1,AD835+1))</f>
        <v>0</v>
      </c>
      <c r="AF835" s="60">
        <f t="shared" ref="AF835" si="19670">IF(AF834=0,0,IF(OR(AE835=0,AE835=12),1,AE835+1))</f>
        <v>0</v>
      </c>
      <c r="AG835" s="60">
        <f t="shared" ref="AG835" si="19671">IF(AG834=0,0,IF(OR(AF835=0,AF835=12),1,AF835+1))</f>
        <v>0</v>
      </c>
      <c r="AH835" s="60">
        <f t="shared" ref="AH835" si="19672">IF(AH834=0,0,IF(OR(AG835=0,AG835=12),1,AG835+1))</f>
        <v>0</v>
      </c>
      <c r="AI835" s="60">
        <f t="shared" ref="AI835" si="19673">IF(AI834=0,0,IF(OR(AH835=0,AH835=12),1,AH835+1))</f>
        <v>0</v>
      </c>
      <c r="AJ835" s="60">
        <f t="shared" ref="AJ835" si="19674">IF(AJ834=0,0,IF(OR(AI835=0,AI835=12),1,AI835+1))</f>
        <v>0</v>
      </c>
      <c r="AK835" s="60">
        <f t="shared" ref="AK835" si="19675">IF(AK834=0,0,IF(OR(AJ835=0,AJ835=12),1,AJ835+1))</f>
        <v>0</v>
      </c>
      <c r="AL835" s="60">
        <f t="shared" ref="AL835" si="19676">IF(AL834=0,0,IF(OR(AK835=0,AK835=12),1,AK835+1))</f>
        <v>0</v>
      </c>
      <c r="AM835" s="60">
        <f t="shared" ref="AM835" si="19677">IF(AM834=0,0,IF(OR(AL835=0,AL835=12),1,AL835+1))</f>
        <v>0</v>
      </c>
      <c r="AN835" s="60">
        <f t="shared" ref="AN835" si="19678">IF(AN834=0,0,IF(OR(AM835=0,AM835=12),1,AM835+1))</f>
        <v>0</v>
      </c>
      <c r="AO835" s="60">
        <f t="shared" ref="AO835" si="19679">IF(AO834=0,0,IF(OR(AN835=0,AN835=12),1,AN835+1))</f>
        <v>0</v>
      </c>
      <c r="AP835" s="60">
        <f t="shared" ref="AP835" si="19680">IF(AP834=0,0,IF(OR(AO835=0,AO835=12),1,AO835+1))</f>
        <v>0</v>
      </c>
      <c r="AQ835" s="60">
        <f t="shared" ref="AQ835" si="19681">IF(AQ834=0,0,IF(OR(AP835=0,AP835=12),1,AP835+1))</f>
        <v>0</v>
      </c>
      <c r="AR835" s="60">
        <f t="shared" ref="AR835" si="19682">IF(AR834=0,0,IF(OR(AQ835=0,AQ835=12),1,AQ835+1))</f>
        <v>0</v>
      </c>
      <c r="AS835" s="60">
        <f t="shared" ref="AS835" si="19683">IF(AS834=0,0,IF(OR(AR835=0,AR835=12),1,AR835+1))</f>
        <v>0</v>
      </c>
      <c r="AT835" s="60">
        <f t="shared" ref="AT835" si="19684">IF(AT834=0,0,IF(OR(AS835=0,AS835=12),1,AS835+1))</f>
        <v>0</v>
      </c>
      <c r="AU835" s="60">
        <f t="shared" ref="AU835" si="19685">IF(AU834=0,0,IF(OR(AT835=0,AT835=12),1,AT835+1))</f>
        <v>0</v>
      </c>
      <c r="AV835" s="60">
        <f t="shared" ref="AV835" si="19686">IF(AV834=0,0,IF(OR(AU835=0,AU835=12),1,AU835+1))</f>
        <v>0</v>
      </c>
      <c r="AW835" s="60">
        <f t="shared" ref="AW835" si="19687">IF(AW834=0,0,IF(OR(AV835=0,AV835=12),1,AV835+1))</f>
        <v>0</v>
      </c>
      <c r="AX835" s="60">
        <f t="shared" ref="AX835" si="19688">IF(AX834=0,0,IF(OR(AW835=0,AW835=12),1,AW835+1))</f>
        <v>0</v>
      </c>
      <c r="AY835" s="60">
        <f t="shared" ref="AY835" si="19689">IF(AY834=0,0,IF(OR(AX835=0,AX835=12),1,AX835+1))</f>
        <v>0</v>
      </c>
      <c r="AZ835" s="60">
        <f t="shared" ref="AZ835" si="19690">IF(AZ834=0,0,IF(OR(AY835=0,AY835=12),1,AY835+1))</f>
        <v>0</v>
      </c>
      <c r="BA835" s="60">
        <f t="shared" ref="BA835" si="19691">IF(BA834=0,0,IF(OR(AZ835=0,AZ835=12),1,AZ835+1))</f>
        <v>0</v>
      </c>
      <c r="BB835" s="60">
        <f t="shared" ref="BB835" si="19692">IF(BB834=0,0,IF(OR(BA835=0,BA835=12),1,BA835+1))</f>
        <v>0</v>
      </c>
      <c r="BC835" s="60">
        <f t="shared" ref="BC835" si="19693">IF(BC834=0,0,IF(OR(BB835=0,BB835=12),1,BB835+1))</f>
        <v>0</v>
      </c>
      <c r="BD835" s="60">
        <f t="shared" ref="BD835" si="19694">IF(BD834=0,0,IF(OR(BC835=0,BC835=12),1,BC835+1))</f>
        <v>0</v>
      </c>
      <c r="BE835" s="60">
        <f t="shared" ref="BE835" si="19695">IF(BE834=0,0,IF(OR(BD835=0,BD835=12),1,BD835+1))</f>
        <v>0</v>
      </c>
      <c r="BF835" s="60">
        <f t="shared" ref="BF835" si="19696">IF(BF834=0,0,IF(OR(BE835=0,BE835=12),1,BE835+1))</f>
        <v>0</v>
      </c>
      <c r="BG835" s="60">
        <f t="shared" ref="BG835" si="19697">IF(BG834=0,0,IF(OR(BF835=0,BF835=12),1,BF835+1))</f>
        <v>0</v>
      </c>
      <c r="BH835" s="60">
        <f t="shared" ref="BH835" si="19698">IF(BH834=0,0,IF(OR(BG835=0,BG835=12),1,BG835+1))</f>
        <v>0</v>
      </c>
      <c r="BI835" s="60">
        <f t="shared" ref="BI835" si="19699">IF(BI834=0,0,IF(OR(BH835=0,BH835=12),1,BH835+1))</f>
        <v>0</v>
      </c>
      <c r="BJ835" s="60">
        <f t="shared" ref="BJ835" si="19700">IF(BJ834=0,0,IF(OR(BI835=0,BI835=12),1,BI835+1))</f>
        <v>0</v>
      </c>
      <c r="BK835" s="60">
        <f t="shared" ref="BK835" si="19701">IF(BK834=0,0,IF(OR(BJ835=0,BJ835=12),1,BJ835+1))</f>
        <v>0</v>
      </c>
      <c r="BL835" s="60">
        <f t="shared" ref="BL835" si="19702">IF(BL834=0,0,IF(OR(BK835=0,BK835=12),1,BK835+1))</f>
        <v>0</v>
      </c>
      <c r="BM835" s="60">
        <f t="shared" ref="BM835" si="19703">IF(BM834=0,0,IF(OR(BL835=0,BL835=12),1,BL835+1))</f>
        <v>0</v>
      </c>
      <c r="BN835" s="60">
        <f t="shared" ref="BN835" si="19704">IF(BN834=0,0,IF(OR(BM835=0,BM835=12),1,BM835+1))</f>
        <v>0</v>
      </c>
      <c r="BO835" s="60">
        <f t="shared" ref="BO835" si="19705">IF(BO834=0,0,IF(OR(BN835=0,BN835=12),1,BN835+1))</f>
        <v>0</v>
      </c>
      <c r="BP835" s="60">
        <f t="shared" ref="BP835" si="19706">IF(BP834=0,0,IF(OR(BO835=0,BO835=12),1,BO835+1))</f>
        <v>0</v>
      </c>
      <c r="BQ835" s="60">
        <f t="shared" ref="BQ835" si="19707">IF(BQ834=0,0,IF(OR(BP835=0,BP835=12),1,BP835+1))</f>
        <v>0</v>
      </c>
      <c r="BR835" s="60">
        <f t="shared" ref="BR835" si="19708">IF(BR834=0,0,IF(OR(BQ835=0,BQ835=12),1,BQ835+1))</f>
        <v>0</v>
      </c>
      <c r="BS835" s="60">
        <f t="shared" ref="BS835" si="19709">IF(BS834=0,0,IF(OR(BR835=0,BR835=12),1,BR835+1))</f>
        <v>0</v>
      </c>
      <c r="BT835" s="60">
        <f t="shared" ref="BT835" si="19710">IF(BT834=0,0,IF(OR(BS835=0,BS835=12),1,BS835+1))</f>
        <v>0</v>
      </c>
      <c r="BU835" s="60">
        <f t="shared" ref="BU835" si="19711">IF(BU834=0,0,IF(OR(BT835=0,BT835=12),1,BT835+1))</f>
        <v>0</v>
      </c>
      <c r="BV835" s="60">
        <f t="shared" ref="BV835" si="19712">IF(BV834=0,0,IF(OR(BU835=0,BU835=12),1,BU835+1))</f>
        <v>0</v>
      </c>
      <c r="BW835" s="60">
        <f t="shared" ref="BW835" si="19713">IF(BW834=0,0,IF(OR(BV835=0,BV835=12),1,BV835+1))</f>
        <v>0</v>
      </c>
      <c r="BX835" s="60">
        <f t="shared" ref="BX835" si="19714">IF(BX834=0,0,IF(OR(BW835=0,BW835=12),1,BW835+1))</f>
        <v>0</v>
      </c>
      <c r="BY835" s="298"/>
      <c r="BZ835" s="300"/>
      <c r="CA835" s="302"/>
      <c r="CB835" s="302"/>
    </row>
    <row r="836" spans="1:96" s="98" customFormat="1" ht="43.2" x14ac:dyDescent="0.3">
      <c r="A836" s="97"/>
      <c r="B836" s="119"/>
      <c r="C836" s="73"/>
      <c r="D836" s="73"/>
      <c r="E836" s="73"/>
      <c r="F836" s="73"/>
      <c r="G836" s="73"/>
      <c r="H836" s="73"/>
      <c r="I836" s="73"/>
      <c r="J836" s="73"/>
      <c r="K836" s="73"/>
      <c r="L836" s="58"/>
      <c r="M836" s="7"/>
      <c r="N836" s="160"/>
      <c r="P836" s="57" t="s">
        <v>221</v>
      </c>
      <c r="Q836" s="62">
        <f>IF(Q835&gt;0,IF(Q839&gt;$K832,$K832,Q839),0)</f>
        <v>0</v>
      </c>
      <c r="R836" s="62">
        <f>IF(R835&gt;0,IF((SUMIFS($Q838:Q838,$Q835:Q835,12)+IF(Q835=12,0,Q836)+R839)&gt;=$K832,$K832-FLOOR(SUMIFS($Q838:Q838,$Q835:Q835,12),1),IF(R835=1,R839,R839+Q836)),0)</f>
        <v>0</v>
      </c>
      <c r="S836" s="62">
        <f>IF(S835&gt;0,IF((SUMIFS($Q838:R838,$Q835:R835,12)+IF(R835=12,0,R836)+S839)&gt;=$K832,$K832-FLOOR(SUMIFS($Q838:R838,$Q835:R835,12),1),IF(S835=1,S839,S839+R836)),0)</f>
        <v>0</v>
      </c>
      <c r="T836" s="62">
        <f>IF(T835&gt;0,IF((SUMIFS($Q838:S838,$Q835:S835,12)+IF(S835=12,0,S836)+T839)&gt;=$K832,$K832-FLOOR(SUMIFS($Q838:S838,$Q835:S835,12),1),IF(T835=1,T839,T839+S836)),0)</f>
        <v>0</v>
      </c>
      <c r="U836" s="62">
        <f>IF(U835&gt;0,IF((SUMIFS($Q838:T838,$Q835:T835,12)+IF(T835=12,0,T836)+U839)&gt;=$K832,$K832-FLOOR(SUMIFS($Q838:T838,$Q835:T835,12),1),IF(U835=1,U839,U839+T836)),0)</f>
        <v>0</v>
      </c>
      <c r="V836" s="62">
        <f>IF(V835&gt;0,IF((SUMIFS($Q838:U838,$Q835:U835,12)+IF(U835=12,0,U836)+V839)&gt;=$K832,$K832-FLOOR(SUMIFS($Q838:U838,$Q835:U835,12),1),IF(V835=1,V839,V839+U836)),0)</f>
        <v>0</v>
      </c>
      <c r="W836" s="62">
        <f>IF(W835&gt;0,IF((SUMIFS($Q838:V838,$Q835:V835,12)+IF(V835=12,0,V836)+W839)&gt;=$K832,$K832-FLOOR(SUMIFS($Q838:V838,$Q835:V835,12),1),IF(W835=1,W839,W839+V836)),0)</f>
        <v>0</v>
      </c>
      <c r="X836" s="62">
        <f>IF(X835&gt;0,IF((SUMIFS($Q838:W838,$Q835:W835,12)+IF(W835=12,0,W836)+X839)&gt;=$K832,$K832-FLOOR(SUMIFS($Q838:W838,$Q835:W835,12),1),IF(X835=1,X839,X839+W836)),0)</f>
        <v>0</v>
      </c>
      <c r="Y836" s="62">
        <f>IF(Y835&gt;0,IF((SUMIFS($Q838:X838,$Q835:X835,12)+IF(X835=12,0,X836)+Y839)&gt;=$K832,$K832-FLOOR(SUMIFS($Q838:X838,$Q835:X835,12),1),IF(Y835=1,Y839,Y839+X836)),0)</f>
        <v>0</v>
      </c>
      <c r="Z836" s="62">
        <f>IF(Z835&gt;0,IF((SUMIFS($Q838:Y838,$Q835:Y835,12)+IF(Y835=12,0,Y836)+Z839)&gt;=$K832,$K832-FLOOR(SUMIFS($Q838:Y838,$Q835:Y835,12),1),IF(Z835=1,Z839,Z839+Y836)),0)</f>
        <v>0</v>
      </c>
      <c r="AA836" s="62">
        <f>IF(AA835&gt;0,IF((SUMIFS($Q838:Z838,$Q835:Z835,12)+IF(Z835=12,0,Z836)+AA839)&gt;=$K832,$K832-FLOOR(SUMIFS($Q838:Z838,$Q835:Z835,12),1),IF(AA835=1,AA839,AA839+Z836)),0)</f>
        <v>0</v>
      </c>
      <c r="AB836" s="62">
        <f>IF(AB835&gt;0,IF((SUMIFS($Q838:AA838,$Q835:AA835,12)+IF(AA835=12,0,AA836)+AB839)&gt;=$K832,$K832-FLOOR(SUMIFS($Q838:AA838,$Q835:AA835,12),1),IF(AB835=1,AB839,AB839+AA836)),0)</f>
        <v>0</v>
      </c>
      <c r="AC836" s="62">
        <f>IF(AC835&gt;0,IF((SUMIFS($Q838:AB838,$Q835:AB835,12)+IF(AB835=12,0,AB836)+AC839)&gt;=$K832,$K832-FLOOR(SUMIFS($Q838:AB838,$Q835:AB835,12),1),IF(AC835=1,AC839,AC839+AB836)),0)</f>
        <v>0</v>
      </c>
      <c r="AD836" s="62">
        <f>IF(AD835&gt;0,IF((SUMIFS($Q838:AC838,$Q835:AC835,12)+IF(AC835=12,0,AC836)+AD839)&gt;=$K832,$K832-FLOOR(SUMIFS($Q838:AC838,$Q835:AC835,12),1),IF(AD835=1,AD839,AD839+AC836)),0)</f>
        <v>0</v>
      </c>
      <c r="AE836" s="62">
        <f>IF(AE835&gt;0,IF((SUMIFS($Q838:AD838,$Q835:AD835,12)+IF(AD835=12,0,AD836)+AE839)&gt;=$K832,$K832-FLOOR(SUMIFS($Q838:AD838,$Q835:AD835,12),1),IF(AE835=1,AE839,AE839+AD836)),0)</f>
        <v>0</v>
      </c>
      <c r="AF836" s="62">
        <f>IF(AF835&gt;0,IF((SUMIFS($Q838:AE838,$Q835:AE835,12)+IF(AE835=12,0,AE836)+AF839)&gt;=$K832,$K832-FLOOR(SUMIFS($Q838:AE838,$Q835:AE835,12),1),IF(AF835=1,AF839,AF839+AE836)),0)</f>
        <v>0</v>
      </c>
      <c r="AG836" s="62">
        <f>IF(AG835&gt;0,IF((SUMIFS($Q838:AF838,$Q835:AF835,12)+IF(AF835=12,0,AF836)+AG839)&gt;=$K832,$K832-FLOOR(SUMIFS($Q838:AF838,$Q835:AF835,12),1),IF(AG835=1,AG839,AG839+AF836)),0)</f>
        <v>0</v>
      </c>
      <c r="AH836" s="62">
        <f>IF(AH835&gt;0,IF((SUMIFS($Q838:AG838,$Q835:AG835,12)+IF(AG835=12,0,AG836)+AH839)&gt;=$K832,$K832-FLOOR(SUMIFS($Q838:AG838,$Q835:AG835,12),1),IF(AH835=1,AH839,AH839+AG836)),0)</f>
        <v>0</v>
      </c>
      <c r="AI836" s="62">
        <f>IF(AI835&gt;0,IF((SUMIFS($Q838:AH838,$Q835:AH835,12)+IF(AH835=12,0,AH836)+AI839)&gt;=$K832,$K832-FLOOR(SUMIFS($Q838:AH838,$Q835:AH835,12),1),IF(AI835=1,AI839,AI839+AH836)),0)</f>
        <v>0</v>
      </c>
      <c r="AJ836" s="62">
        <f>IF(AJ835&gt;0,IF((SUMIFS($Q838:AI838,$Q835:AI835,12)+IF(AI835=12,0,AI836)+AJ839)&gt;=$K832,$K832-FLOOR(SUMIFS($Q838:AI838,$Q835:AI835,12),1),IF(AJ835=1,AJ839,AJ839+AI836)),0)</f>
        <v>0</v>
      </c>
      <c r="AK836" s="62">
        <f>IF(AK835&gt;0,IF((SUMIFS($Q838:AJ838,$Q835:AJ835,12)+IF(AJ835=12,0,AJ836)+AK839)&gt;=$K832,$K832-FLOOR(SUMIFS($Q838:AJ838,$Q835:AJ835,12),1),IF(AK835=1,AK839,AK839+AJ836)),0)</f>
        <v>0</v>
      </c>
      <c r="AL836" s="62">
        <f>IF(AL835&gt;0,IF((SUMIFS($Q838:AK838,$Q835:AK835,12)+IF(AK835=12,0,AK836)+AL839)&gt;=$K832,$K832-FLOOR(SUMIFS($Q838:AK838,$Q835:AK835,12),1),IF(AL835=1,AL839,AL839+AK836)),0)</f>
        <v>0</v>
      </c>
      <c r="AM836" s="62">
        <f>IF(AM835&gt;0,IF((SUMIFS($Q838:AL838,$Q835:AL835,12)+IF(AL835=12,0,AL836)+AM839)&gt;=$K832,$K832-FLOOR(SUMIFS($Q838:AL838,$Q835:AL835,12),1),IF(AM835=1,AM839,AM839+AL836)),0)</f>
        <v>0</v>
      </c>
      <c r="AN836" s="62">
        <f>IF(AN835&gt;0,IF((SUMIFS($Q838:AM838,$Q835:AM835,12)+IF(AM835=12,0,AM836)+AN839)&gt;=$K832,$K832-FLOOR(SUMIFS($Q838:AM838,$Q835:AM835,12),1),IF(AN835=1,AN839,AN839+AM836)),0)</f>
        <v>0</v>
      </c>
      <c r="AO836" s="62">
        <f>IF(AO835&gt;0,IF((SUMIFS($Q838:AN838,$Q835:AN835,12)+IF(AN835=12,0,AN836)+AO839)&gt;=$K832,$K832-FLOOR(SUMIFS($Q838:AN838,$Q835:AN835,12),1),IF(AO835=1,AO839,AO839+AN836)),0)</f>
        <v>0</v>
      </c>
      <c r="AP836" s="62">
        <f>IF(AP835&gt;0,IF((SUMIFS($Q838:AO838,$Q835:AO835,12)+IF(AO835=12,0,AO836)+AP839)&gt;=$K832,$K832-FLOOR(SUMIFS($Q838:AO838,$Q835:AO835,12),1),IF(AP835=1,AP839,AP839+AO836)),0)</f>
        <v>0</v>
      </c>
      <c r="AQ836" s="62">
        <f>IF(AQ835&gt;0,IF((SUMIFS($Q838:AP838,$Q835:AP835,12)+IF(AP835=12,0,AP836)+AQ839)&gt;=$K832,$K832-FLOOR(SUMIFS($Q838:AP838,$Q835:AP835,12),1),IF(AQ835=1,AQ839,AQ839+AP836)),0)</f>
        <v>0</v>
      </c>
      <c r="AR836" s="62">
        <f>IF(AR835&gt;0,IF((SUMIFS($Q838:AQ838,$Q835:AQ835,12)+IF(AQ835=12,0,AQ836)+AR839)&gt;=$K832,$K832-FLOOR(SUMIFS($Q838:AQ838,$Q835:AQ835,12),1),IF(AR835=1,AR839,AR839+AQ836)),0)</f>
        <v>0</v>
      </c>
      <c r="AS836" s="62">
        <f>IF(AS835&gt;0,IF((SUMIFS($Q838:AR838,$Q835:AR835,12)+IF(AR835=12,0,AR836)+AS839)&gt;=$K832,$K832-FLOOR(SUMIFS($Q838:AR838,$Q835:AR835,12),1),IF(AS835=1,AS839,AS839+AR836)),0)</f>
        <v>0</v>
      </c>
      <c r="AT836" s="62">
        <f>IF(AT835&gt;0,IF((SUMIFS($Q838:AS838,$Q835:AS835,12)+IF(AS835=12,0,AS836)+AT839)&gt;=$K832,$K832-FLOOR(SUMIFS($Q838:AS838,$Q835:AS835,12),1),IF(AT835=1,AT839,AT839+AS836)),0)</f>
        <v>0</v>
      </c>
      <c r="AU836" s="62">
        <f>IF(AU835&gt;0,IF((SUMIFS($Q838:AT838,$Q835:AT835,12)+IF(AT835=12,0,AT836)+AU839)&gt;=$K832,$K832-FLOOR(SUMIFS($Q838:AT838,$Q835:AT835,12),1),IF(AU835=1,AU839,AU839+AT836)),0)</f>
        <v>0</v>
      </c>
      <c r="AV836" s="62">
        <f>IF(AV835&gt;0,IF((SUMIFS($Q838:AU838,$Q835:AU835,12)+IF(AU835=12,0,AU836)+AV839)&gt;=$K832,$K832-FLOOR(SUMIFS($Q838:AU838,$Q835:AU835,12),1),IF(AV835=1,AV839,AV839+AU836)),0)</f>
        <v>0</v>
      </c>
      <c r="AW836" s="62">
        <f>IF(AW835&gt;0,IF((SUMIFS($Q838:AV838,$Q835:AV835,12)+IF(AV835=12,0,AV836)+AW839)&gt;=$K832,$K832-FLOOR(SUMIFS($Q838:AV838,$Q835:AV835,12),1),IF(AW835=1,AW839,AW839+AV836)),0)</f>
        <v>0</v>
      </c>
      <c r="AX836" s="62">
        <f>IF(AX835&gt;0,IF((SUMIFS($Q838:AW838,$Q835:AW835,12)+IF(AW835=12,0,AW836)+AX839)&gt;=$K832,$K832-FLOOR(SUMIFS($Q838:AW838,$Q835:AW835,12),1),IF(AX835=1,AX839,AX839+AW836)),0)</f>
        <v>0</v>
      </c>
      <c r="AY836" s="62">
        <f>IF(AY835&gt;0,IF((SUMIFS($Q838:AX838,$Q835:AX835,12)+IF(AX835=12,0,AX836)+AY839)&gt;=$K832,$K832-FLOOR(SUMIFS($Q838:AX838,$Q835:AX835,12),1),IF(AY835=1,AY839,AY839+AX836)),0)</f>
        <v>0</v>
      </c>
      <c r="AZ836" s="62">
        <f>IF(AZ835&gt;0,IF((SUMIFS($Q838:AY838,$Q835:AY835,12)+IF(AY835=12,0,AY836)+AZ839)&gt;=$K832,$K832-FLOOR(SUMIFS($Q838:AY838,$Q835:AY835,12),1),IF(AZ835=1,AZ839,AZ839+AY836)),0)</f>
        <v>0</v>
      </c>
      <c r="BA836" s="62">
        <f>IF(BA835&gt;0,IF((SUMIFS($Q838:AZ838,$Q835:AZ835,12)+IF(AZ835=12,0,AZ836)+BA839)&gt;=$K832,$K832-FLOOR(SUMIFS($Q838:AZ838,$Q835:AZ835,12),1),IF(BA835=1,BA839,BA839+AZ836)),0)</f>
        <v>0</v>
      </c>
      <c r="BB836" s="62">
        <f>IF(BB835&gt;0,IF((SUMIFS($Q838:BA838,$Q835:BA835,12)+IF(BA835=12,0,BA836)+BB839)&gt;=$K832,$K832-FLOOR(SUMIFS($Q838:BA838,$Q835:BA835,12),1),IF(BB835=1,BB839,BB839+BA836)),0)</f>
        <v>0</v>
      </c>
      <c r="BC836" s="62">
        <f>IF(BC835&gt;0,IF((SUMIFS($Q838:BB838,$Q835:BB835,12)+IF(BB835=12,0,BB836)+BC839)&gt;=$K832,$K832-FLOOR(SUMIFS($Q838:BB838,$Q835:BB835,12),1),IF(BC835=1,BC839,BC839+BB836)),0)</f>
        <v>0</v>
      </c>
      <c r="BD836" s="62">
        <f>IF(BD835&gt;0,IF((SUMIFS($Q838:BC838,$Q835:BC835,12)+IF(BC835=12,0,BC836)+BD839)&gt;=$K832,$K832-FLOOR(SUMIFS($Q838:BC838,$Q835:BC835,12),1),IF(BD835=1,BD839,BD839+BC836)),0)</f>
        <v>0</v>
      </c>
      <c r="BE836" s="62">
        <f>IF(BE835&gt;0,IF((SUMIFS($Q838:BD838,$Q835:BD835,12)+IF(BD835=12,0,BD836)+BE839)&gt;=$K832,$K832-FLOOR(SUMIFS($Q838:BD838,$Q835:BD835,12),1),IF(BE835=1,BE839,BE839+BD836)),0)</f>
        <v>0</v>
      </c>
      <c r="BF836" s="62">
        <f>IF(BF835&gt;0,IF((SUMIFS($Q838:BE838,$Q835:BE835,12)+IF(BE835=12,0,BE836)+BF839)&gt;=$K832,$K832-FLOOR(SUMIFS($Q838:BE838,$Q835:BE835,12),1),IF(BF835=1,BF839,BF839+BE836)),0)</f>
        <v>0</v>
      </c>
      <c r="BG836" s="62">
        <f>IF(BG835&gt;0,IF((SUMIFS($Q838:BF838,$Q835:BF835,12)+IF(BF835=12,0,BF836)+BG839)&gt;=$K832,$K832-FLOOR(SUMIFS($Q838:BF838,$Q835:BF835,12),1),IF(BG835=1,BG839,BG839+BF836)),0)</f>
        <v>0</v>
      </c>
      <c r="BH836" s="62">
        <f>IF(BH835&gt;0,IF((SUMIFS($Q838:BG838,$Q835:BG835,12)+IF(BG835=12,0,BG836)+BH839)&gt;=$K832,$K832-FLOOR(SUMIFS($Q838:BG838,$Q835:BG835,12),1),IF(BH835=1,BH839,BH839+BG836)),0)</f>
        <v>0</v>
      </c>
      <c r="BI836" s="62">
        <f>IF(BI835&gt;0,IF((SUMIFS($Q838:BH838,$Q835:BH835,12)+IF(BH835=12,0,BH836)+BI839)&gt;=$K832,$K832-FLOOR(SUMIFS($Q838:BH838,$Q835:BH835,12),1),IF(BI835=1,BI839,BI839+BH836)),0)</f>
        <v>0</v>
      </c>
      <c r="BJ836" s="62">
        <f>IF(BJ835&gt;0,IF((SUMIFS($Q838:BI838,$Q835:BI835,12)+IF(BI835=12,0,BI836)+BJ839)&gt;=$K832,$K832-FLOOR(SUMIFS($Q838:BI838,$Q835:BI835,12),1),IF(BJ835=1,BJ839,BJ839+BI836)),0)</f>
        <v>0</v>
      </c>
      <c r="BK836" s="62">
        <f>IF(BK835&gt;0,IF((SUMIFS($Q838:BJ838,$Q835:BJ835,12)+IF(BJ835=12,0,BJ836)+BK839)&gt;=$K832,$K832-FLOOR(SUMIFS($Q838:BJ838,$Q835:BJ835,12),1),IF(BK835=1,BK839,BK839+BJ836)),0)</f>
        <v>0</v>
      </c>
      <c r="BL836" s="62">
        <f>IF(BL835&gt;0,IF((SUMIFS($Q838:BK838,$Q835:BK835,12)+IF(BK835=12,0,BK836)+BL839)&gt;=$K832,$K832-FLOOR(SUMIFS($Q838:BK838,$Q835:BK835,12),1),IF(BL835=1,BL839,BL839+BK836)),0)</f>
        <v>0</v>
      </c>
      <c r="BM836" s="62">
        <f>IF(BM835&gt;0,IF((SUMIFS($Q838:BL838,$Q835:BL835,12)+IF(BL835=12,0,BL836)+BM839)&gt;=$K832,$K832-FLOOR(SUMIFS($Q838:BL838,$Q835:BL835,12),1),IF(BM835=1,BM839,BM839+BL836)),0)</f>
        <v>0</v>
      </c>
      <c r="BN836" s="62">
        <f>IF(BN835&gt;0,IF((SUMIFS($Q838:BM838,$Q835:BM835,12)+IF(BM835=12,0,BM836)+BN839)&gt;=$K832,$K832-FLOOR(SUMIFS($Q838:BM838,$Q835:BM835,12),1),IF(BN835=1,BN839,BN839+BM836)),0)</f>
        <v>0</v>
      </c>
      <c r="BO836" s="62">
        <f>IF(BO835&gt;0,IF((SUMIFS($Q838:BN838,$Q835:BN835,12)+IF(BN835=12,0,BN836)+BO839)&gt;=$K832,$K832-FLOOR(SUMIFS($Q838:BN838,$Q835:BN835,12),1),IF(BO835=1,BO839,BO839+BN836)),0)</f>
        <v>0</v>
      </c>
      <c r="BP836" s="62">
        <f>IF(BP835&gt;0,IF((SUMIFS($Q838:BO838,$Q835:BO835,12)+IF(BO835=12,0,BO836)+BP839)&gt;=$K832,$K832-FLOOR(SUMIFS($Q838:BO838,$Q835:BO835,12),1),IF(BP835=1,BP839,BP839+BO836)),0)</f>
        <v>0</v>
      </c>
      <c r="BQ836" s="62">
        <f>IF(BQ835&gt;0,IF((SUMIFS($Q838:BP838,$Q835:BP835,12)+IF(BP835=12,0,BP836)+BQ839)&gt;=$K832,$K832-FLOOR(SUMIFS($Q838:BP838,$Q835:BP835,12),1),IF(BQ835=1,BQ839,BQ839+BP836)),0)</f>
        <v>0</v>
      </c>
      <c r="BR836" s="62">
        <f>IF(BR835&gt;0,IF((SUMIFS($Q838:BQ838,$Q835:BQ835,12)+IF(BQ835=12,0,BQ836)+BR839)&gt;=$K832,$K832-FLOOR(SUMIFS($Q838:BQ838,$Q835:BQ835,12),1),IF(BR835=1,BR839,BR839+BQ836)),0)</f>
        <v>0</v>
      </c>
      <c r="BS836" s="62">
        <f>IF(BS835&gt;0,IF((SUMIFS($Q838:BR838,$Q835:BR835,12)+IF(BR835=12,0,BR836)+BS839)&gt;=$K832,$K832-FLOOR(SUMIFS($Q838:BR838,$Q835:BR835,12),1),IF(BS835=1,BS839,BS839+BR836)),0)</f>
        <v>0</v>
      </c>
      <c r="BT836" s="62">
        <f>IF(BT835&gt;0,IF((SUMIFS($Q838:BS838,$Q835:BS835,12)+IF(BS835=12,0,BS836)+BT839)&gt;=$K832,$K832-FLOOR(SUMIFS($Q838:BS838,$Q835:BS835,12),1),IF(BT835=1,BT839,BT839+BS836)),0)</f>
        <v>0</v>
      </c>
      <c r="BU836" s="62">
        <f>IF(BU835&gt;0,IF((SUMIFS($Q838:BT838,$Q835:BT835,12)+IF(BT835=12,0,BT836)+BU839)&gt;=$K832,$K832-FLOOR(SUMIFS($Q838:BT838,$Q835:BT835,12),1),IF(BU835=1,BU839,BU839+BT836)),0)</f>
        <v>0</v>
      </c>
      <c r="BV836" s="62">
        <f>IF(BV835&gt;0,IF((SUMIFS($Q838:BU838,$Q835:BU835,12)+IF(BU835=12,0,BU836)+BV839)&gt;=$K832,$K832-FLOOR(SUMIFS($Q838:BU838,$Q835:BU835,12),1),IF(BV835=1,BV839,BV839+BU836)),0)</f>
        <v>0</v>
      </c>
      <c r="BW836" s="62">
        <f>IF(BW835&gt;0,IF((SUMIFS($Q838:BV838,$Q835:BV835,12)+IF(BV835=12,0,BV836)+BW839)&gt;=$K832,$K832-FLOOR(SUMIFS($Q838:BV838,$Q835:BV835,12),1),IF(BW835=1,BW839,BW839+BV836)),0)</f>
        <v>0</v>
      </c>
      <c r="BX836" s="62">
        <f>IF(BX835&gt;0,IF((SUMIFS($Q838:BW838,$Q835:BW835,12)+IF(BW835=12,0,BW836)+BX839)&gt;=$K832,$K832-FLOOR(SUMIFS($Q838:BW838,$Q835:BW835,12),1),IF(BX835=1,BX839,BX839+BW836)),0)</f>
        <v>0</v>
      </c>
      <c r="BY836" s="298"/>
      <c r="BZ836" s="300"/>
      <c r="CA836" s="302"/>
      <c r="CB836" s="302"/>
    </row>
    <row r="837" spans="1:96" s="98" customFormat="1" ht="41.4" hidden="1" customHeight="1" x14ac:dyDescent="0.3">
      <c r="A837" s="97"/>
      <c r="B837" s="119"/>
      <c r="C837" s="73"/>
      <c r="D837" s="73"/>
      <c r="E837" s="73"/>
      <c r="F837" s="73"/>
      <c r="G837" s="73"/>
      <c r="H837" s="73"/>
      <c r="I837" s="73"/>
      <c r="J837" s="73"/>
      <c r="K837" s="73"/>
      <c r="L837" s="58"/>
      <c r="M837" s="7"/>
      <c r="N837" s="160"/>
      <c r="P837" s="59" t="s">
        <v>172</v>
      </c>
      <c r="Q837" s="61">
        <f>IF(Q832&gt;0,Q833,0)</f>
        <v>0</v>
      </c>
      <c r="R837" s="61">
        <f t="shared" ref="R837" si="19715">IF(R832&gt;0,IF(R835=1,R833,R833+Q837),Q837)</f>
        <v>0</v>
      </c>
      <c r="S837" s="61">
        <f t="shared" ref="S837" si="19716">IF(S832&gt;0,IF(S835=1,S833,S833+R837),R837)</f>
        <v>0</v>
      </c>
      <c r="T837" s="61">
        <f t="shared" ref="T837" si="19717">IF(T832&gt;0,IF(T835=1,T833,T833+S837),S837)</f>
        <v>0</v>
      </c>
      <c r="U837" s="61">
        <f t="shared" ref="U837" si="19718">IF(U832&gt;0,IF(U835=1,U833,U833+T837),T837)</f>
        <v>0</v>
      </c>
      <c r="V837" s="61">
        <f t="shared" ref="V837" si="19719">IF(V832&gt;0,IF(V835=1,V833,V833+U837),U837)</f>
        <v>0</v>
      </c>
      <c r="W837" s="61">
        <f t="shared" ref="W837" si="19720">IF(W832&gt;0,IF(W835=1,W833,W833+V837),V837)</f>
        <v>0</v>
      </c>
      <c r="X837" s="61">
        <f t="shared" ref="X837" si="19721">IF(X832&gt;0,IF(X835=1,X833,X833+W837),W837)</f>
        <v>0</v>
      </c>
      <c r="Y837" s="61">
        <f t="shared" ref="Y837" si="19722">IF(Y832&gt;0,IF(Y835=1,Y833,Y833+X837),X837)</f>
        <v>0</v>
      </c>
      <c r="Z837" s="61">
        <f t="shared" ref="Z837" si="19723">IF(Z832&gt;0,IF(Z835=1,Z833,Z833+Y837),Y837)</f>
        <v>0</v>
      </c>
      <c r="AA837" s="61">
        <f t="shared" ref="AA837" si="19724">IF(AA832&gt;0,IF(AA835=1,AA833,AA833+Z837),Z837)</f>
        <v>0</v>
      </c>
      <c r="AB837" s="61">
        <f t="shared" ref="AB837" si="19725">IF(AB832&gt;0,IF(AB835=1,AB833,AB833+AA837),AA837)</f>
        <v>0</v>
      </c>
      <c r="AC837" s="61">
        <f t="shared" ref="AC837" si="19726">IF(AC832&gt;0,IF(AC835=1,AC833,AC833+AB837),AB837)</f>
        <v>0</v>
      </c>
      <c r="AD837" s="61">
        <f t="shared" ref="AD837" si="19727">IF(AD832&gt;0,IF(AD835=1,AD833,AD833+AC837),AC837)</f>
        <v>0</v>
      </c>
      <c r="AE837" s="61">
        <f t="shared" ref="AE837" si="19728">IF(AE832&gt;0,IF(AE835=1,AE833,AE833+AD837),AD837)</f>
        <v>0</v>
      </c>
      <c r="AF837" s="61">
        <f t="shared" ref="AF837" si="19729">IF(AF832&gt;0,IF(AF835=1,AF833,AF833+AE837),AE837)</f>
        <v>0</v>
      </c>
      <c r="AG837" s="61">
        <f t="shared" ref="AG837" si="19730">IF(AG832&gt;0,IF(AG835=1,AG833,AG833+AF837),AF837)</f>
        <v>0</v>
      </c>
      <c r="AH837" s="61">
        <f t="shared" ref="AH837" si="19731">IF(AH832&gt;0,IF(AH835=1,AH833,AH833+AG837),AG837)</f>
        <v>0</v>
      </c>
      <c r="AI837" s="61">
        <f t="shared" ref="AI837" si="19732">IF(AI832&gt;0,IF(AI835=1,AI833,AI833+AH837),AH837)</f>
        <v>0</v>
      </c>
      <c r="AJ837" s="61">
        <f t="shared" ref="AJ837" si="19733">IF(AJ832&gt;0,IF(AJ835=1,AJ833,AJ833+AI837),AI837)</f>
        <v>0</v>
      </c>
      <c r="AK837" s="61">
        <f t="shared" ref="AK837" si="19734">IF(AK832&gt;0,IF(AK835=1,AK833,AK833+AJ837),AJ837)</f>
        <v>0</v>
      </c>
      <c r="AL837" s="61">
        <f t="shared" ref="AL837" si="19735">IF(AL832&gt;0,IF(AL835=1,AL833,AL833+AK837),AK837)</f>
        <v>0</v>
      </c>
      <c r="AM837" s="61">
        <f t="shared" ref="AM837" si="19736">IF(AM832&gt;0,IF(AM835=1,AM833,AM833+AL837),AL837)</f>
        <v>0</v>
      </c>
      <c r="AN837" s="61">
        <f t="shared" ref="AN837" si="19737">IF(AN832&gt;0,IF(AN835=1,AN833,AN833+AM837),AM837)</f>
        <v>0</v>
      </c>
      <c r="AO837" s="61">
        <f t="shared" ref="AO837" si="19738">IF(AO832&gt;0,IF(AO835=1,AO833,AO833+AN837),AN837)</f>
        <v>0</v>
      </c>
      <c r="AP837" s="61">
        <f t="shared" ref="AP837" si="19739">IF(AP832&gt;0,IF(AP835=1,AP833,AP833+AO837),AO837)</f>
        <v>0</v>
      </c>
      <c r="AQ837" s="61">
        <f t="shared" ref="AQ837" si="19740">IF(AQ832&gt;0,IF(AQ835=1,AQ833,AQ833+AP837),AP837)</f>
        <v>0</v>
      </c>
      <c r="AR837" s="61">
        <f t="shared" ref="AR837" si="19741">IF(AR832&gt;0,IF(AR835=1,AR833,AR833+AQ837),AQ837)</f>
        <v>0</v>
      </c>
      <c r="AS837" s="61">
        <f t="shared" ref="AS837" si="19742">IF(AS832&gt;0,IF(AS835=1,AS833,AS833+AR837),AR837)</f>
        <v>0</v>
      </c>
      <c r="AT837" s="61">
        <f t="shared" ref="AT837" si="19743">IF(AT832&gt;0,IF(AT835=1,AT833,AT833+AS837),AS837)</f>
        <v>0</v>
      </c>
      <c r="AU837" s="61">
        <f t="shared" ref="AU837" si="19744">IF(AU832&gt;0,IF(AU835=1,AU833,AU833+AT837),AT837)</f>
        <v>0</v>
      </c>
      <c r="AV837" s="61">
        <f t="shared" ref="AV837" si="19745">IF(AV832&gt;0,IF(AV835=1,AV833,AV833+AU837),AU837)</f>
        <v>0</v>
      </c>
      <c r="AW837" s="61">
        <f t="shared" ref="AW837" si="19746">IF(AW832&gt;0,IF(AW835=1,AW833,AW833+AV837),AV837)</f>
        <v>0</v>
      </c>
      <c r="AX837" s="61">
        <f t="shared" ref="AX837" si="19747">IF(AX832&gt;0,IF(AX835=1,AX833,AX833+AW837),AW837)</f>
        <v>0</v>
      </c>
      <c r="AY837" s="61">
        <f t="shared" ref="AY837" si="19748">IF(AY832&gt;0,IF(AY835=1,AY833,AY833+AX837),AX837)</f>
        <v>0</v>
      </c>
      <c r="AZ837" s="61">
        <f t="shared" ref="AZ837" si="19749">IF(AZ832&gt;0,IF(AZ835=1,AZ833,AZ833+AY837),AY837)</f>
        <v>0</v>
      </c>
      <c r="BA837" s="61">
        <f t="shared" ref="BA837" si="19750">IF(BA832&gt;0,IF(BA835=1,BA833,BA833+AZ837),AZ837)</f>
        <v>0</v>
      </c>
      <c r="BB837" s="61">
        <f t="shared" ref="BB837" si="19751">IF(BB832&gt;0,IF(BB835=1,BB833,BB833+BA837),BA837)</f>
        <v>0</v>
      </c>
      <c r="BC837" s="61">
        <f t="shared" ref="BC837" si="19752">IF(BC832&gt;0,IF(BC835=1,BC833,BC833+BB837),BB837)</f>
        <v>0</v>
      </c>
      <c r="BD837" s="61">
        <f t="shared" ref="BD837" si="19753">IF(BD832&gt;0,IF(BD835=1,BD833,BD833+BC837),BC837)</f>
        <v>0</v>
      </c>
      <c r="BE837" s="61">
        <f t="shared" ref="BE837" si="19754">IF(BE832&gt;0,IF(BE835=1,BE833,BE833+BD837),BD837)</f>
        <v>0</v>
      </c>
      <c r="BF837" s="61">
        <f t="shared" ref="BF837" si="19755">IF(BF832&gt;0,IF(BF835=1,BF833,BF833+BE837),BE837)</f>
        <v>0</v>
      </c>
      <c r="BG837" s="61">
        <f t="shared" ref="BG837" si="19756">IF(BG832&gt;0,IF(BG835=1,BG833,BG833+BF837),BF837)</f>
        <v>0</v>
      </c>
      <c r="BH837" s="61">
        <f t="shared" ref="BH837" si="19757">IF(BH832&gt;0,IF(BH835=1,BH833,BH833+BG837),BG837)</f>
        <v>0</v>
      </c>
      <c r="BI837" s="61">
        <f t="shared" ref="BI837" si="19758">IF(BI832&gt;0,IF(BI835=1,BI833,BI833+BH837),BH837)</f>
        <v>0</v>
      </c>
      <c r="BJ837" s="61">
        <f t="shared" ref="BJ837" si="19759">IF(BJ832&gt;0,IF(BJ835=1,BJ833,BJ833+BI837),BI837)</f>
        <v>0</v>
      </c>
      <c r="BK837" s="61">
        <f t="shared" ref="BK837" si="19760">IF(BK832&gt;0,IF(BK835=1,BK833,BK833+BJ837),BJ837)</f>
        <v>0</v>
      </c>
      <c r="BL837" s="61">
        <f t="shared" ref="BL837" si="19761">IF(BL832&gt;0,IF(BL835=1,BL833,BL833+BK837),BK837)</f>
        <v>0</v>
      </c>
      <c r="BM837" s="61">
        <f t="shared" ref="BM837" si="19762">IF(BM832&gt;0,IF(BM835=1,BM833,BM833+BL837),BL837)</f>
        <v>0</v>
      </c>
      <c r="BN837" s="61">
        <f t="shared" ref="BN837" si="19763">IF(BN832&gt;0,IF(BN835=1,BN833,BN833+BM837),BM837)</f>
        <v>0</v>
      </c>
      <c r="BO837" s="61">
        <f t="shared" ref="BO837" si="19764">IF(BO832&gt;0,IF(BO835=1,BO833,BO833+BN837),BN837)</f>
        <v>0</v>
      </c>
      <c r="BP837" s="61">
        <f t="shared" ref="BP837" si="19765">IF(BP832&gt;0,IF(BP835=1,BP833,BP833+BO837),BO837)</f>
        <v>0</v>
      </c>
      <c r="BQ837" s="61">
        <f t="shared" ref="BQ837" si="19766">IF(BQ832&gt;0,IF(BQ835=1,BQ833,BQ833+BP837),BP837)</f>
        <v>0</v>
      </c>
      <c r="BR837" s="61">
        <f t="shared" ref="BR837" si="19767">IF(BR832&gt;0,IF(BR835=1,BR833,BR833+BQ837),BQ837)</f>
        <v>0</v>
      </c>
      <c r="BS837" s="61">
        <f t="shared" ref="BS837" si="19768">IF(BS832&gt;0,IF(BS835=1,BS833,BS833+BR837),BR837)</f>
        <v>0</v>
      </c>
      <c r="BT837" s="61">
        <f t="shared" ref="BT837" si="19769">IF(BT832&gt;0,IF(BT835=1,BT833,BT833+BS837),BS837)</f>
        <v>0</v>
      </c>
      <c r="BU837" s="61">
        <f t="shared" ref="BU837" si="19770">IF(BU832&gt;0,IF(BU835=1,BU833,BU833+BT837),BT837)</f>
        <v>0</v>
      </c>
      <c r="BV837" s="61">
        <f t="shared" ref="BV837" si="19771">IF(BV832&gt;0,IF(BV835=1,BV833,BV833+BU837),BU837)</f>
        <v>0</v>
      </c>
      <c r="BW837" s="61">
        <f t="shared" ref="BW837" si="19772">IF(BW832&gt;0,IF(BW835=1,BW833,BW833+BV837),BV837)</f>
        <v>0</v>
      </c>
      <c r="BX837" s="61">
        <f t="shared" ref="BX837" si="19773">IF(BX832&gt;0,IF(BX835=1,BX833,BX833+BW837),BW837)</f>
        <v>0</v>
      </c>
      <c r="BY837" s="298"/>
      <c r="BZ837" s="300"/>
      <c r="CA837" s="302"/>
      <c r="CB837" s="302"/>
    </row>
    <row r="838" spans="1:96" s="98" customFormat="1" ht="41.4" hidden="1" customHeight="1" x14ac:dyDescent="0.3">
      <c r="A838" s="97"/>
      <c r="B838" s="119"/>
      <c r="C838" s="73"/>
      <c r="D838" s="73"/>
      <c r="E838" s="73"/>
      <c r="F838" s="73"/>
      <c r="G838" s="73"/>
      <c r="H838" s="73"/>
      <c r="I838" s="73"/>
      <c r="J838" s="73"/>
      <c r="K838" s="73"/>
      <c r="L838" s="58"/>
      <c r="M838" s="7"/>
      <c r="N838" s="160"/>
      <c r="P838" s="59" t="s">
        <v>173</v>
      </c>
      <c r="Q838" s="61">
        <f>Q840</f>
        <v>0</v>
      </c>
      <c r="R838" s="61">
        <f t="shared" ref="R838" si="19774">IF(R835=1,R840,R840+Q838)</f>
        <v>0</v>
      </c>
      <c r="S838" s="61">
        <f t="shared" ref="S838" si="19775">IF(S835=1,S840,S840+R838)</f>
        <v>0</v>
      </c>
      <c r="T838" s="61">
        <f t="shared" ref="T838" si="19776">IF(T835=1,T840,T840+S838)</f>
        <v>0</v>
      </c>
      <c r="U838" s="61">
        <f t="shared" ref="U838" si="19777">IF(U835=1,U840,U840+T838)</f>
        <v>0</v>
      </c>
      <c r="V838" s="61">
        <f t="shared" ref="V838" si="19778">IF(V835=1,V840,V840+U838)</f>
        <v>0</v>
      </c>
      <c r="W838" s="61">
        <f t="shared" ref="W838" si="19779">IF(W835=1,W840,W840+V838)</f>
        <v>0</v>
      </c>
      <c r="X838" s="61">
        <f t="shared" ref="X838" si="19780">IF(X835=1,X840,X840+W838)</f>
        <v>0</v>
      </c>
      <c r="Y838" s="61">
        <f t="shared" ref="Y838" si="19781">IF(Y835=1,Y840,Y840+X838)</f>
        <v>0</v>
      </c>
      <c r="Z838" s="61">
        <f t="shared" ref="Z838" si="19782">IF(Z835=1,Z840,Z840+Y838)</f>
        <v>0</v>
      </c>
      <c r="AA838" s="61">
        <f t="shared" ref="AA838" si="19783">IF(AA835=1,AA840,AA840+Z838)</f>
        <v>0</v>
      </c>
      <c r="AB838" s="61">
        <f t="shared" ref="AB838" si="19784">IF(AB835=1,AB840,AB840+AA838)</f>
        <v>0</v>
      </c>
      <c r="AC838" s="61">
        <f t="shared" ref="AC838" si="19785">IF(AC835=1,AC840,AC840+AB838)</f>
        <v>0</v>
      </c>
      <c r="AD838" s="61">
        <f t="shared" ref="AD838" si="19786">IF(AD835=1,AD840,AD840+AC838)</f>
        <v>0</v>
      </c>
      <c r="AE838" s="61">
        <f t="shared" ref="AE838" si="19787">IF(AE835=1,AE840,AE840+AD838)</f>
        <v>0</v>
      </c>
      <c r="AF838" s="61">
        <f t="shared" ref="AF838" si="19788">IF(AF835=1,AF840,AF840+AE838)</f>
        <v>0</v>
      </c>
      <c r="AG838" s="61">
        <f t="shared" ref="AG838" si="19789">IF(AG835=1,AG840,AG840+AF838)</f>
        <v>0</v>
      </c>
      <c r="AH838" s="61">
        <f t="shared" ref="AH838" si="19790">IF(AH835=1,AH840,AH840+AG838)</f>
        <v>0</v>
      </c>
      <c r="AI838" s="61">
        <f t="shared" ref="AI838" si="19791">IF(AI835=1,AI840,AI840+AH838)</f>
        <v>0</v>
      </c>
      <c r="AJ838" s="61">
        <f t="shared" ref="AJ838" si="19792">IF(AJ835=1,AJ840,AJ840+AI838)</f>
        <v>0</v>
      </c>
      <c r="AK838" s="61">
        <f t="shared" ref="AK838" si="19793">IF(AK835=1,AK840,AK840+AJ838)</f>
        <v>0</v>
      </c>
      <c r="AL838" s="61">
        <f t="shared" ref="AL838" si="19794">IF(AL835=1,AL840,AL840+AK838)</f>
        <v>0</v>
      </c>
      <c r="AM838" s="61">
        <f t="shared" ref="AM838" si="19795">IF(AM835=1,AM840,AM840+AL838)</f>
        <v>0</v>
      </c>
      <c r="AN838" s="61">
        <f t="shared" ref="AN838" si="19796">IF(AN835=1,AN840,AN840+AM838)</f>
        <v>0</v>
      </c>
      <c r="AO838" s="61">
        <f t="shared" ref="AO838" si="19797">IF(AO835=1,AO840,AO840+AN838)</f>
        <v>0</v>
      </c>
      <c r="AP838" s="61">
        <f t="shared" ref="AP838" si="19798">IF(AP835=1,AP840,AP840+AO838)</f>
        <v>0</v>
      </c>
      <c r="AQ838" s="61">
        <f t="shared" ref="AQ838" si="19799">IF(AQ835=1,AQ840,AQ840+AP838)</f>
        <v>0</v>
      </c>
      <c r="AR838" s="61">
        <f t="shared" ref="AR838" si="19800">IF(AR835=1,AR840,AR840+AQ838)</f>
        <v>0</v>
      </c>
      <c r="AS838" s="61">
        <f t="shared" ref="AS838" si="19801">IF(AS835=1,AS840,AS840+AR838)</f>
        <v>0</v>
      </c>
      <c r="AT838" s="61">
        <f t="shared" ref="AT838" si="19802">IF(AT835=1,AT840,AT840+AS838)</f>
        <v>0</v>
      </c>
      <c r="AU838" s="61">
        <f t="shared" ref="AU838" si="19803">IF(AU835=1,AU840,AU840+AT838)</f>
        <v>0</v>
      </c>
      <c r="AV838" s="61">
        <f t="shared" ref="AV838" si="19804">IF(AV835=1,AV840,AV840+AU838)</f>
        <v>0</v>
      </c>
      <c r="AW838" s="61">
        <f t="shared" ref="AW838" si="19805">IF(AW835=1,AW840,AW840+AV838)</f>
        <v>0</v>
      </c>
      <c r="AX838" s="61">
        <f t="shared" ref="AX838" si="19806">IF(AX835=1,AX840,AX840+AW838)</f>
        <v>0</v>
      </c>
      <c r="AY838" s="61">
        <f t="shared" ref="AY838" si="19807">IF(AY835=1,AY840,AY840+AX838)</f>
        <v>0</v>
      </c>
      <c r="AZ838" s="61">
        <f t="shared" ref="AZ838" si="19808">IF(AZ835=1,AZ840,AZ840+AY838)</f>
        <v>0</v>
      </c>
      <c r="BA838" s="61">
        <f t="shared" ref="BA838" si="19809">IF(BA835=1,BA840,BA840+AZ838)</f>
        <v>0</v>
      </c>
      <c r="BB838" s="61">
        <f t="shared" ref="BB838" si="19810">IF(BB835=1,BB840,BB840+BA838)</f>
        <v>0</v>
      </c>
      <c r="BC838" s="61">
        <f t="shared" ref="BC838" si="19811">IF(BC835=1,BC840,BC840+BB838)</f>
        <v>0</v>
      </c>
      <c r="BD838" s="61">
        <f t="shared" ref="BD838" si="19812">IF(BD835=1,BD840,BD840+BC838)</f>
        <v>0</v>
      </c>
      <c r="BE838" s="61">
        <f t="shared" ref="BE838" si="19813">IF(BE835=1,BE840,BE840+BD838)</f>
        <v>0</v>
      </c>
      <c r="BF838" s="61">
        <f t="shared" ref="BF838" si="19814">IF(BF835=1,BF840,BF840+BE838)</f>
        <v>0</v>
      </c>
      <c r="BG838" s="61">
        <f t="shared" ref="BG838" si="19815">IF(BG835=1,BG840,BG840+BF838)</f>
        <v>0</v>
      </c>
      <c r="BH838" s="61">
        <f t="shared" ref="BH838" si="19816">IF(BH835=1,BH840,BH840+BG838)</f>
        <v>0</v>
      </c>
      <c r="BI838" s="61">
        <f t="shared" ref="BI838" si="19817">IF(BI835=1,BI840,BI840+BH838)</f>
        <v>0</v>
      </c>
      <c r="BJ838" s="61">
        <f t="shared" ref="BJ838" si="19818">IF(BJ835=1,BJ840,BJ840+BI838)</f>
        <v>0</v>
      </c>
      <c r="BK838" s="61">
        <f t="shared" ref="BK838" si="19819">IF(BK835=1,BK840,BK840+BJ838)</f>
        <v>0</v>
      </c>
      <c r="BL838" s="61">
        <f t="shared" ref="BL838" si="19820">IF(BL835=1,BL840,BL840+BK838)</f>
        <v>0</v>
      </c>
      <c r="BM838" s="61">
        <f t="shared" ref="BM838" si="19821">IF(BM835=1,BM840,BM840+BL838)</f>
        <v>0</v>
      </c>
      <c r="BN838" s="61">
        <f t="shared" ref="BN838" si="19822">IF(BN835=1,BN840,BN840+BM838)</f>
        <v>0</v>
      </c>
      <c r="BO838" s="61">
        <f t="shared" ref="BO838" si="19823">IF(BO835=1,BO840,BO840+BN838)</f>
        <v>0</v>
      </c>
      <c r="BP838" s="61">
        <f t="shared" ref="BP838" si="19824">IF(BP835=1,BP840,BP840+BO838)</f>
        <v>0</v>
      </c>
      <c r="BQ838" s="61">
        <f t="shared" ref="BQ838" si="19825">IF(BQ835=1,BQ840,BQ840+BP838)</f>
        <v>0</v>
      </c>
      <c r="BR838" s="61">
        <f t="shared" ref="BR838" si="19826">IF(BR835=1,BR840,BR840+BQ838)</f>
        <v>0</v>
      </c>
      <c r="BS838" s="61">
        <f t="shared" ref="BS838" si="19827">IF(BS835=1,BS840,BS840+BR838)</f>
        <v>0</v>
      </c>
      <c r="BT838" s="61">
        <f t="shared" ref="BT838" si="19828">IF(BT835=1,BT840,BT840+BS838)</f>
        <v>0</v>
      </c>
      <c r="BU838" s="61">
        <f t="shared" ref="BU838" si="19829">IF(BU835=1,BU840,BU840+BT838)</f>
        <v>0</v>
      </c>
      <c r="BV838" s="61">
        <f t="shared" ref="BV838" si="19830">IF(BV835=1,BV840,BV840+BU838)</f>
        <v>0</v>
      </c>
      <c r="BW838" s="61">
        <f t="shared" ref="BW838" si="19831">IF(BW835=1,BW840,BW840+BV838)</f>
        <v>0</v>
      </c>
      <c r="BX838" s="61">
        <f t="shared" ref="BX838" si="19832">IF(BX835=1,BX840,BX840+BW838)</f>
        <v>0</v>
      </c>
      <c r="BY838" s="298"/>
      <c r="BZ838" s="300"/>
      <c r="CA838" s="302"/>
      <c r="CB838" s="302"/>
    </row>
    <row r="839" spans="1:96" s="98" customFormat="1" ht="28.95" customHeight="1" x14ac:dyDescent="0.3">
      <c r="A839" s="97"/>
      <c r="B839" s="119"/>
      <c r="C839" s="73"/>
      <c r="D839" s="73"/>
      <c r="E839" s="73"/>
      <c r="F839" s="73"/>
      <c r="G839" s="73"/>
      <c r="H839" s="73"/>
      <c r="I839" s="73"/>
      <c r="J839" s="73"/>
      <c r="K839" s="73"/>
      <c r="L839" s="58"/>
      <c r="M839" s="7"/>
      <c r="N839" s="160"/>
      <c r="P839" s="57" t="s">
        <v>171</v>
      </c>
      <c r="Q839" s="62">
        <f t="shared" ref="Q839:BX839" si="19833">1720/12*Q832</f>
        <v>0</v>
      </c>
      <c r="R839" s="62">
        <f t="shared" si="19833"/>
        <v>0</v>
      </c>
      <c r="S839" s="62">
        <f t="shared" si="19833"/>
        <v>0</v>
      </c>
      <c r="T839" s="62">
        <f t="shared" si="19833"/>
        <v>0</v>
      </c>
      <c r="U839" s="62">
        <f t="shared" si="19833"/>
        <v>0</v>
      </c>
      <c r="V839" s="62">
        <f t="shared" si="19833"/>
        <v>0</v>
      </c>
      <c r="W839" s="62">
        <f t="shared" si="19833"/>
        <v>0</v>
      </c>
      <c r="X839" s="62">
        <f t="shared" si="19833"/>
        <v>0</v>
      </c>
      <c r="Y839" s="62">
        <f t="shared" si="19833"/>
        <v>0</v>
      </c>
      <c r="Z839" s="62">
        <f t="shared" si="19833"/>
        <v>0</v>
      </c>
      <c r="AA839" s="62">
        <f t="shared" si="19833"/>
        <v>0</v>
      </c>
      <c r="AB839" s="62">
        <f t="shared" si="19833"/>
        <v>0</v>
      </c>
      <c r="AC839" s="62">
        <f t="shared" si="19833"/>
        <v>0</v>
      </c>
      <c r="AD839" s="62">
        <f t="shared" si="19833"/>
        <v>0</v>
      </c>
      <c r="AE839" s="62">
        <f t="shared" si="19833"/>
        <v>0</v>
      </c>
      <c r="AF839" s="62">
        <f t="shared" si="19833"/>
        <v>0</v>
      </c>
      <c r="AG839" s="62">
        <f t="shared" si="19833"/>
        <v>0</v>
      </c>
      <c r="AH839" s="62">
        <f t="shared" si="19833"/>
        <v>0</v>
      </c>
      <c r="AI839" s="62">
        <f t="shared" si="19833"/>
        <v>0</v>
      </c>
      <c r="AJ839" s="62">
        <f t="shared" si="19833"/>
        <v>0</v>
      </c>
      <c r="AK839" s="62">
        <f t="shared" si="19833"/>
        <v>0</v>
      </c>
      <c r="AL839" s="62">
        <f t="shared" si="19833"/>
        <v>0</v>
      </c>
      <c r="AM839" s="62">
        <f t="shared" si="19833"/>
        <v>0</v>
      </c>
      <c r="AN839" s="62">
        <f t="shared" si="19833"/>
        <v>0</v>
      </c>
      <c r="AO839" s="62">
        <f t="shared" si="19833"/>
        <v>0</v>
      </c>
      <c r="AP839" s="62">
        <f t="shared" si="19833"/>
        <v>0</v>
      </c>
      <c r="AQ839" s="62">
        <f t="shared" si="19833"/>
        <v>0</v>
      </c>
      <c r="AR839" s="62">
        <f t="shared" si="19833"/>
        <v>0</v>
      </c>
      <c r="AS839" s="62">
        <f t="shared" si="19833"/>
        <v>0</v>
      </c>
      <c r="AT839" s="62">
        <f t="shared" si="19833"/>
        <v>0</v>
      </c>
      <c r="AU839" s="62">
        <f t="shared" si="19833"/>
        <v>0</v>
      </c>
      <c r="AV839" s="62">
        <f t="shared" si="19833"/>
        <v>0</v>
      </c>
      <c r="AW839" s="62">
        <f t="shared" si="19833"/>
        <v>0</v>
      </c>
      <c r="AX839" s="62">
        <f t="shared" si="19833"/>
        <v>0</v>
      </c>
      <c r="AY839" s="62">
        <f t="shared" si="19833"/>
        <v>0</v>
      </c>
      <c r="AZ839" s="62">
        <f t="shared" si="19833"/>
        <v>0</v>
      </c>
      <c r="BA839" s="62">
        <f t="shared" si="19833"/>
        <v>0</v>
      </c>
      <c r="BB839" s="62">
        <f t="shared" si="19833"/>
        <v>0</v>
      </c>
      <c r="BC839" s="62">
        <f t="shared" si="19833"/>
        <v>0</v>
      </c>
      <c r="BD839" s="62">
        <f t="shared" si="19833"/>
        <v>0</v>
      </c>
      <c r="BE839" s="62">
        <f t="shared" si="19833"/>
        <v>0</v>
      </c>
      <c r="BF839" s="62">
        <f t="shared" si="19833"/>
        <v>0</v>
      </c>
      <c r="BG839" s="62">
        <f t="shared" si="19833"/>
        <v>0</v>
      </c>
      <c r="BH839" s="62">
        <f t="shared" si="19833"/>
        <v>0</v>
      </c>
      <c r="BI839" s="62">
        <f t="shared" si="19833"/>
        <v>0</v>
      </c>
      <c r="BJ839" s="62">
        <f t="shared" si="19833"/>
        <v>0</v>
      </c>
      <c r="BK839" s="62">
        <f t="shared" si="19833"/>
        <v>0</v>
      </c>
      <c r="BL839" s="62">
        <f t="shared" si="19833"/>
        <v>0</v>
      </c>
      <c r="BM839" s="62">
        <f t="shared" si="19833"/>
        <v>0</v>
      </c>
      <c r="BN839" s="62">
        <f t="shared" si="19833"/>
        <v>0</v>
      </c>
      <c r="BO839" s="62">
        <f t="shared" si="19833"/>
        <v>0</v>
      </c>
      <c r="BP839" s="62">
        <f t="shared" si="19833"/>
        <v>0</v>
      </c>
      <c r="BQ839" s="62">
        <f t="shared" si="19833"/>
        <v>0</v>
      </c>
      <c r="BR839" s="62">
        <f t="shared" si="19833"/>
        <v>0</v>
      </c>
      <c r="BS839" s="62">
        <f t="shared" si="19833"/>
        <v>0</v>
      </c>
      <c r="BT839" s="62">
        <f t="shared" si="19833"/>
        <v>0</v>
      </c>
      <c r="BU839" s="62">
        <f t="shared" si="19833"/>
        <v>0</v>
      </c>
      <c r="BV839" s="62">
        <f t="shared" si="19833"/>
        <v>0</v>
      </c>
      <c r="BW839" s="62">
        <f t="shared" si="19833"/>
        <v>0</v>
      </c>
      <c r="BX839" s="62">
        <f t="shared" si="19833"/>
        <v>0</v>
      </c>
      <c r="BY839" s="298"/>
      <c r="BZ839" s="300"/>
      <c r="CA839" s="302"/>
      <c r="CB839" s="302"/>
    </row>
    <row r="840" spans="1:96" s="98" customFormat="1" ht="28.8" x14ac:dyDescent="0.3">
      <c r="A840" s="97"/>
      <c r="B840" s="119"/>
      <c r="C840" s="73"/>
      <c r="D840" s="73"/>
      <c r="E840" s="73"/>
      <c r="F840" s="73"/>
      <c r="G840" s="73"/>
      <c r="H840" s="73"/>
      <c r="I840" s="73"/>
      <c r="J840" s="73"/>
      <c r="K840" s="73"/>
      <c r="L840" s="58"/>
      <c r="M840" s="7"/>
      <c r="N840" s="160"/>
      <c r="P840" s="57" t="s">
        <v>155</v>
      </c>
      <c r="Q840" s="62">
        <f>FLOOR(IF(OR(Q835=0,Q835=1),IF(Q833&gt;=Q839,Q839,Q833)+0.00000001,IF(Q837&gt;=Q836,Q836,Q837))+0.00000001,1)</f>
        <v>0</v>
      </c>
      <c r="R840" s="62">
        <f t="shared" ref="R840" si="19834">FLOOR(IF(OR(R835=0,R835=1),IF(R839&gt;R836,R836,IF(R833&gt;=R839,R839,R833)+0.00000001),IF(R837&gt;=R836,R836-Q838,R837-Q838)+0.00000001),1)</f>
        <v>0</v>
      </c>
      <c r="S840" s="62">
        <f t="shared" ref="S840" si="19835">FLOOR(IF(OR(S835=0,S835=1),IF(S839&gt;S836,S836,IF(S833&gt;=S839,S839,S833)+0.00000001),IF(S837&gt;=S836,S836-R838,S837-R838)+0.00000001),1)</f>
        <v>0</v>
      </c>
      <c r="T840" s="62">
        <f t="shared" ref="T840" si="19836">FLOOR(IF(OR(T835=0,T835=1),IF(T839&gt;T836,T836,IF(T833&gt;=T839,T839,T833)+0.00000001),IF(T837&gt;=T836,T836-S838,T837-S838)+0.00000001),1)</f>
        <v>0</v>
      </c>
      <c r="U840" s="62">
        <f t="shared" ref="U840" si="19837">FLOOR(IF(OR(U835=0,U835=1),IF(U839&gt;U836,U836,IF(U833&gt;=U839,U839,U833)+0.00000001),IF(U837&gt;=U836,U836-T838,U837-T838)+0.00000001),1)</f>
        <v>0</v>
      </c>
      <c r="V840" s="62">
        <f t="shared" ref="V840" si="19838">FLOOR(IF(OR(V835=0,V835=1),IF(V839&gt;V836,V836,IF(V833&gt;=V839,V839,V833)+0.00000001),IF(V837&gt;=V836,V836-U838,V837-U838)+0.00000001),1)</f>
        <v>0</v>
      </c>
      <c r="W840" s="62">
        <f t="shared" ref="W840" si="19839">FLOOR(IF(OR(W835=0,W835=1),IF(W839&gt;W836,W836,IF(W833&gt;=W839,W839,W833)+0.00000001),IF(W837&gt;=W836,W836-V838,W837-V838)+0.00000001),1)</f>
        <v>0</v>
      </c>
      <c r="X840" s="62">
        <f t="shared" ref="X840" si="19840">FLOOR(IF(OR(X835=0,X835=1),IF(X839&gt;X836,X836,IF(X833&gt;=X839,X839,X833)+0.00000001),IF(X837&gt;=X836,X836-W838,X837-W838)+0.00000001),1)</f>
        <v>0</v>
      </c>
      <c r="Y840" s="62">
        <f t="shared" ref="Y840" si="19841">FLOOR(IF(OR(Y835=0,Y835=1),IF(Y839&gt;Y836,Y836,IF(Y833&gt;=Y839,Y839,Y833)+0.00000001),IF(Y837&gt;=Y836,Y836-X838,Y837-X838)+0.00000001),1)</f>
        <v>0</v>
      </c>
      <c r="Z840" s="62">
        <f t="shared" ref="Z840" si="19842">FLOOR(IF(OR(Z835=0,Z835=1),IF(Z839&gt;Z836,Z836,IF(Z833&gt;=Z839,Z839,Z833)+0.00000001),IF(Z837&gt;=Z836,Z836-Y838,Z837-Y838)+0.00000001),1)</f>
        <v>0</v>
      </c>
      <c r="AA840" s="62">
        <f t="shared" ref="AA840" si="19843">FLOOR(IF(OR(AA835=0,AA835=1),IF(AA839&gt;AA836,AA836,IF(AA833&gt;=AA839,AA839,AA833)+0.00000001),IF(AA837&gt;=AA836,AA836-Z838,AA837-Z838)+0.00000001),1)</f>
        <v>0</v>
      </c>
      <c r="AB840" s="62">
        <f t="shared" ref="AB840" si="19844">FLOOR(IF(OR(AB835=0,AB835=1),IF(AB839&gt;AB836,AB836,IF(AB833&gt;=AB839,AB839,AB833)+0.00000001),IF(AB837&gt;=AB836,AB836-AA838,AB837-AA838)+0.00000001),1)</f>
        <v>0</v>
      </c>
      <c r="AC840" s="62">
        <f t="shared" ref="AC840" si="19845">FLOOR(IF(OR(AC835=0,AC835=1),IF(AC839&gt;AC836,AC836,IF(AC833&gt;=AC839,AC839,AC833)+0.00000001),IF(AC837&gt;=AC836,AC836-AB838,AC837-AB838)+0.00000001),1)</f>
        <v>0</v>
      </c>
      <c r="AD840" s="62">
        <f t="shared" ref="AD840" si="19846">FLOOR(IF(OR(AD835=0,AD835=1),IF(AD839&gt;AD836,AD836,IF(AD833&gt;=AD839,AD839,AD833)+0.00000001),IF(AD837&gt;=AD836,AD836-AC838,AD837-AC838)+0.00000001),1)</f>
        <v>0</v>
      </c>
      <c r="AE840" s="62">
        <f t="shared" ref="AE840" si="19847">FLOOR(IF(OR(AE835=0,AE835=1),IF(AE839&gt;AE836,AE836,IF(AE833&gt;=AE839,AE839,AE833)+0.00000001),IF(AE837&gt;=AE836,AE836-AD838,AE837-AD838)+0.00000001),1)</f>
        <v>0</v>
      </c>
      <c r="AF840" s="62">
        <f t="shared" ref="AF840" si="19848">FLOOR(IF(OR(AF835=0,AF835=1),IF(AF839&gt;AF836,AF836,IF(AF833&gt;=AF839,AF839,AF833)+0.00000001),IF(AF837&gt;=AF836,AF836-AE838,AF837-AE838)+0.00000001),1)</f>
        <v>0</v>
      </c>
      <c r="AG840" s="62">
        <f t="shared" ref="AG840" si="19849">FLOOR(IF(OR(AG835=0,AG835=1),IF(AG839&gt;AG836,AG836,IF(AG833&gt;=AG839,AG839,AG833)+0.00000001),IF(AG837&gt;=AG836,AG836-AF838,AG837-AF838)+0.00000001),1)</f>
        <v>0</v>
      </c>
      <c r="AH840" s="62">
        <f t="shared" ref="AH840" si="19850">FLOOR(IF(OR(AH835=0,AH835=1),IF(AH839&gt;AH836,AH836,IF(AH833&gt;=AH839,AH839,AH833)+0.00000001),IF(AH837&gt;=AH836,AH836-AG838,AH837-AG838)+0.00000001),1)</f>
        <v>0</v>
      </c>
      <c r="AI840" s="62">
        <f t="shared" ref="AI840" si="19851">FLOOR(IF(OR(AI835=0,AI835=1),IF(AI839&gt;AI836,AI836,IF(AI833&gt;=AI839,AI839,AI833)+0.00000001),IF(AI837&gt;=AI836,AI836-AH838,AI837-AH838)+0.00000001),1)</f>
        <v>0</v>
      </c>
      <c r="AJ840" s="62">
        <f t="shared" ref="AJ840" si="19852">FLOOR(IF(OR(AJ835=0,AJ835=1),IF(AJ839&gt;AJ836,AJ836,IF(AJ833&gt;=AJ839,AJ839,AJ833)+0.00000001),IF(AJ837&gt;=AJ836,AJ836-AI838,AJ837-AI838)+0.00000001),1)</f>
        <v>0</v>
      </c>
      <c r="AK840" s="62">
        <f t="shared" ref="AK840" si="19853">FLOOR(IF(OR(AK835=0,AK835=1),IF(AK839&gt;AK836,AK836,IF(AK833&gt;=AK839,AK839,AK833)+0.00000001),IF(AK837&gt;=AK836,AK836-AJ838,AK837-AJ838)+0.00000001),1)</f>
        <v>0</v>
      </c>
      <c r="AL840" s="62">
        <f t="shared" ref="AL840" si="19854">FLOOR(IF(OR(AL835=0,AL835=1),IF(AL839&gt;AL836,AL836,IF(AL833&gt;=AL839,AL839,AL833)+0.00000001),IF(AL837&gt;=AL836,AL836-AK838,AL837-AK838)+0.00000001),1)</f>
        <v>0</v>
      </c>
      <c r="AM840" s="62">
        <f t="shared" ref="AM840" si="19855">FLOOR(IF(OR(AM835=0,AM835=1),IF(AM839&gt;AM836,AM836,IF(AM833&gt;=AM839,AM839,AM833)+0.00000001),IF(AM837&gt;=AM836,AM836-AL838,AM837-AL838)+0.00000001),1)</f>
        <v>0</v>
      </c>
      <c r="AN840" s="62">
        <f t="shared" ref="AN840" si="19856">FLOOR(IF(OR(AN835=0,AN835=1),IF(AN839&gt;AN836,AN836,IF(AN833&gt;=AN839,AN839,AN833)+0.00000001),IF(AN837&gt;=AN836,AN836-AM838,AN837-AM838)+0.00000001),1)</f>
        <v>0</v>
      </c>
      <c r="AO840" s="62">
        <f t="shared" ref="AO840" si="19857">FLOOR(IF(OR(AO835=0,AO835=1),IF(AO839&gt;AO836,AO836,IF(AO833&gt;=AO839,AO839,AO833)+0.00000001),IF(AO837&gt;=AO836,AO836-AN838,AO837-AN838)+0.00000001),1)</f>
        <v>0</v>
      </c>
      <c r="AP840" s="62">
        <f t="shared" ref="AP840" si="19858">FLOOR(IF(OR(AP835=0,AP835=1),IF(AP839&gt;AP836,AP836,IF(AP833&gt;=AP839,AP839,AP833)+0.00000001),IF(AP837&gt;=AP836,AP836-AO838,AP837-AO838)+0.00000001),1)</f>
        <v>0</v>
      </c>
      <c r="AQ840" s="62">
        <f t="shared" ref="AQ840" si="19859">FLOOR(IF(OR(AQ835=0,AQ835=1),IF(AQ839&gt;AQ836,AQ836,IF(AQ833&gt;=AQ839,AQ839,AQ833)+0.00000001),IF(AQ837&gt;=AQ836,AQ836-AP838,AQ837-AP838)+0.00000001),1)</f>
        <v>0</v>
      </c>
      <c r="AR840" s="62">
        <f t="shared" ref="AR840" si="19860">FLOOR(IF(OR(AR835=0,AR835=1),IF(AR839&gt;AR836,AR836,IF(AR833&gt;=AR839,AR839,AR833)+0.00000001),IF(AR837&gt;=AR836,AR836-AQ838,AR837-AQ838)+0.00000001),1)</f>
        <v>0</v>
      </c>
      <c r="AS840" s="62">
        <f t="shared" ref="AS840" si="19861">FLOOR(IF(OR(AS835=0,AS835=1),IF(AS839&gt;AS836,AS836,IF(AS833&gt;=AS839,AS839,AS833)+0.00000001),IF(AS837&gt;=AS836,AS836-AR838,AS837-AR838)+0.00000001),1)</f>
        <v>0</v>
      </c>
      <c r="AT840" s="62">
        <f t="shared" ref="AT840" si="19862">FLOOR(IF(OR(AT835=0,AT835=1),IF(AT839&gt;AT836,AT836,IF(AT833&gt;=AT839,AT839,AT833)+0.00000001),IF(AT837&gt;=AT836,AT836-AS838,AT837-AS838)+0.00000001),1)</f>
        <v>0</v>
      </c>
      <c r="AU840" s="62">
        <f t="shared" ref="AU840" si="19863">FLOOR(IF(OR(AU835=0,AU835=1),IF(AU839&gt;AU836,AU836,IF(AU833&gt;=AU839,AU839,AU833)+0.00000001),IF(AU837&gt;=AU836,AU836-AT838,AU837-AT838)+0.00000001),1)</f>
        <v>0</v>
      </c>
      <c r="AV840" s="62">
        <f t="shared" ref="AV840" si="19864">FLOOR(IF(OR(AV835=0,AV835=1),IF(AV839&gt;AV836,AV836,IF(AV833&gt;=AV839,AV839,AV833)+0.00000001),IF(AV837&gt;=AV836,AV836-AU838,AV837-AU838)+0.00000001),1)</f>
        <v>0</v>
      </c>
      <c r="AW840" s="62">
        <f t="shared" ref="AW840" si="19865">FLOOR(IF(OR(AW835=0,AW835=1),IF(AW839&gt;AW836,AW836,IF(AW833&gt;=AW839,AW839,AW833)+0.00000001),IF(AW837&gt;=AW836,AW836-AV838,AW837-AV838)+0.00000001),1)</f>
        <v>0</v>
      </c>
      <c r="AX840" s="62">
        <f t="shared" ref="AX840" si="19866">FLOOR(IF(OR(AX835=0,AX835=1),IF(AX839&gt;AX836,AX836,IF(AX833&gt;=AX839,AX839,AX833)+0.00000001),IF(AX837&gt;=AX836,AX836-AW838,AX837-AW838)+0.00000001),1)</f>
        <v>0</v>
      </c>
      <c r="AY840" s="62">
        <f t="shared" ref="AY840" si="19867">FLOOR(IF(OR(AY835=0,AY835=1),IF(AY839&gt;AY836,AY836,IF(AY833&gt;=AY839,AY839,AY833)+0.00000001),IF(AY837&gt;=AY836,AY836-AX838,AY837-AX838)+0.00000001),1)</f>
        <v>0</v>
      </c>
      <c r="AZ840" s="62">
        <f t="shared" ref="AZ840" si="19868">FLOOR(IF(OR(AZ835=0,AZ835=1),IF(AZ839&gt;AZ836,AZ836,IF(AZ833&gt;=AZ839,AZ839,AZ833)+0.00000001),IF(AZ837&gt;=AZ836,AZ836-AY838,AZ837-AY838)+0.00000001),1)</f>
        <v>0</v>
      </c>
      <c r="BA840" s="62">
        <f t="shared" ref="BA840" si="19869">FLOOR(IF(OR(BA835=0,BA835=1),IF(BA839&gt;BA836,BA836,IF(BA833&gt;=BA839,BA839,BA833)+0.00000001),IF(BA837&gt;=BA836,BA836-AZ838,BA837-AZ838)+0.00000001),1)</f>
        <v>0</v>
      </c>
      <c r="BB840" s="62">
        <f t="shared" ref="BB840" si="19870">FLOOR(IF(OR(BB835=0,BB835=1),IF(BB839&gt;BB836,BB836,IF(BB833&gt;=BB839,BB839,BB833)+0.00000001),IF(BB837&gt;=BB836,BB836-BA838,BB837-BA838)+0.00000001),1)</f>
        <v>0</v>
      </c>
      <c r="BC840" s="62">
        <f t="shared" ref="BC840" si="19871">FLOOR(IF(OR(BC835=0,BC835=1),IF(BC839&gt;BC836,BC836,IF(BC833&gt;=BC839,BC839,BC833)+0.00000001),IF(BC837&gt;=BC836,BC836-BB838,BC837-BB838)+0.00000001),1)</f>
        <v>0</v>
      </c>
      <c r="BD840" s="62">
        <f t="shared" ref="BD840" si="19872">FLOOR(IF(OR(BD835=0,BD835=1),IF(BD839&gt;BD836,BD836,IF(BD833&gt;=BD839,BD839,BD833)+0.00000001),IF(BD837&gt;=BD836,BD836-BC838,BD837-BC838)+0.00000001),1)</f>
        <v>0</v>
      </c>
      <c r="BE840" s="62">
        <f t="shared" ref="BE840" si="19873">FLOOR(IF(OR(BE835=0,BE835=1),IF(BE839&gt;BE836,BE836,IF(BE833&gt;=BE839,BE839,BE833)+0.00000001),IF(BE837&gt;=BE836,BE836-BD838,BE837-BD838)+0.00000001),1)</f>
        <v>0</v>
      </c>
      <c r="BF840" s="62">
        <f t="shared" ref="BF840" si="19874">FLOOR(IF(OR(BF835=0,BF835=1),IF(BF839&gt;BF836,BF836,IF(BF833&gt;=BF839,BF839,BF833)+0.00000001),IF(BF837&gt;=BF836,BF836-BE838,BF837-BE838)+0.00000001),1)</f>
        <v>0</v>
      </c>
      <c r="BG840" s="62">
        <f t="shared" ref="BG840" si="19875">FLOOR(IF(OR(BG835=0,BG835=1),IF(BG839&gt;BG836,BG836,IF(BG833&gt;=BG839,BG839,BG833)+0.00000001),IF(BG837&gt;=BG836,BG836-BF838,BG837-BF838)+0.00000001),1)</f>
        <v>0</v>
      </c>
      <c r="BH840" s="62">
        <f t="shared" ref="BH840" si="19876">FLOOR(IF(OR(BH835=0,BH835=1),IF(BH839&gt;BH836,BH836,IF(BH833&gt;=BH839,BH839,BH833)+0.00000001),IF(BH837&gt;=BH836,BH836-BG838,BH837-BG838)+0.00000001),1)</f>
        <v>0</v>
      </c>
      <c r="BI840" s="62">
        <f t="shared" ref="BI840" si="19877">FLOOR(IF(OR(BI835=0,BI835=1),IF(BI839&gt;BI836,BI836,IF(BI833&gt;=BI839,BI839,BI833)+0.00000001),IF(BI837&gt;=BI836,BI836-BH838,BI837-BH838)+0.00000001),1)</f>
        <v>0</v>
      </c>
      <c r="BJ840" s="62">
        <f t="shared" ref="BJ840" si="19878">FLOOR(IF(OR(BJ835=0,BJ835=1),IF(BJ839&gt;BJ836,BJ836,IF(BJ833&gt;=BJ839,BJ839,BJ833)+0.00000001),IF(BJ837&gt;=BJ836,BJ836-BI838,BJ837-BI838)+0.00000001),1)</f>
        <v>0</v>
      </c>
      <c r="BK840" s="62">
        <f t="shared" ref="BK840" si="19879">FLOOR(IF(OR(BK835=0,BK835=1),IF(BK839&gt;BK836,BK836,IF(BK833&gt;=BK839,BK839,BK833)+0.00000001),IF(BK837&gt;=BK836,BK836-BJ838,BK837-BJ838)+0.00000001),1)</f>
        <v>0</v>
      </c>
      <c r="BL840" s="62">
        <f t="shared" ref="BL840" si="19880">FLOOR(IF(OR(BL835=0,BL835=1),IF(BL839&gt;BL836,BL836,IF(BL833&gt;=BL839,BL839,BL833)+0.00000001),IF(BL837&gt;=BL836,BL836-BK838,BL837-BK838)+0.00000001),1)</f>
        <v>0</v>
      </c>
      <c r="BM840" s="62">
        <f t="shared" ref="BM840" si="19881">FLOOR(IF(OR(BM835=0,BM835=1),IF(BM839&gt;BM836,BM836,IF(BM833&gt;=BM839,BM839,BM833)+0.00000001),IF(BM837&gt;=BM836,BM836-BL838,BM837-BL838)+0.00000001),1)</f>
        <v>0</v>
      </c>
      <c r="BN840" s="62">
        <f t="shared" ref="BN840" si="19882">FLOOR(IF(OR(BN835=0,BN835=1),IF(BN839&gt;BN836,BN836,IF(BN833&gt;=BN839,BN839,BN833)+0.00000001),IF(BN837&gt;=BN836,BN836-BM838,BN837-BM838)+0.00000001),1)</f>
        <v>0</v>
      </c>
      <c r="BO840" s="62">
        <f t="shared" ref="BO840" si="19883">FLOOR(IF(OR(BO835=0,BO835=1),IF(BO839&gt;BO836,BO836,IF(BO833&gt;=BO839,BO839,BO833)+0.00000001),IF(BO837&gt;=BO836,BO836-BN838,BO837-BN838)+0.00000001),1)</f>
        <v>0</v>
      </c>
      <c r="BP840" s="62">
        <f t="shared" ref="BP840" si="19884">FLOOR(IF(OR(BP835=0,BP835=1),IF(BP839&gt;BP836,BP836,IF(BP833&gt;=BP839,BP839,BP833)+0.00000001),IF(BP837&gt;=BP836,BP836-BO838,BP837-BO838)+0.00000001),1)</f>
        <v>0</v>
      </c>
      <c r="BQ840" s="62">
        <f t="shared" ref="BQ840" si="19885">FLOOR(IF(OR(BQ835=0,BQ835=1),IF(BQ839&gt;BQ836,BQ836,IF(BQ833&gt;=BQ839,BQ839,BQ833)+0.00000001),IF(BQ837&gt;=BQ836,BQ836-BP838,BQ837-BP838)+0.00000001),1)</f>
        <v>0</v>
      </c>
      <c r="BR840" s="62">
        <f t="shared" ref="BR840" si="19886">FLOOR(IF(OR(BR835=0,BR835=1),IF(BR839&gt;BR836,BR836,IF(BR833&gt;=BR839,BR839,BR833)+0.00000001),IF(BR837&gt;=BR836,BR836-BQ838,BR837-BQ838)+0.00000001),1)</f>
        <v>0</v>
      </c>
      <c r="BS840" s="62">
        <f t="shared" ref="BS840" si="19887">FLOOR(IF(OR(BS835=0,BS835=1),IF(BS839&gt;BS836,BS836,IF(BS833&gt;=BS839,BS839,BS833)+0.00000001),IF(BS837&gt;=BS836,BS836-BR838,BS837-BR838)+0.00000001),1)</f>
        <v>0</v>
      </c>
      <c r="BT840" s="62">
        <f t="shared" ref="BT840" si="19888">FLOOR(IF(OR(BT835=0,BT835=1),IF(BT839&gt;BT836,BT836,IF(BT833&gt;=BT839,BT839,BT833)+0.00000001),IF(BT837&gt;=BT836,BT836-BS838,BT837-BS838)+0.00000001),1)</f>
        <v>0</v>
      </c>
      <c r="BU840" s="62">
        <f t="shared" ref="BU840" si="19889">FLOOR(IF(OR(BU835=0,BU835=1),IF(BU839&gt;BU836,BU836,IF(BU833&gt;=BU839,BU839,BU833)+0.00000001),IF(BU837&gt;=BU836,BU836-BT838,BU837-BT838)+0.00000001),1)</f>
        <v>0</v>
      </c>
      <c r="BV840" s="62">
        <f t="shared" ref="BV840" si="19890">FLOOR(IF(OR(BV835=0,BV835=1),IF(BV839&gt;BV836,BV836,IF(BV833&gt;=BV839,BV839,BV833)+0.00000001),IF(BV837&gt;=BV836,BV836-BU838,BV837-BU838)+0.00000001),1)</f>
        <v>0</v>
      </c>
      <c r="BW840" s="62">
        <f t="shared" ref="BW840" si="19891">FLOOR(IF(OR(BW835=0,BW835=1),IF(BW839&gt;BW836,BW836,IF(BW833&gt;=BW839,BW839,BW833)+0.00000001),IF(BW837&gt;=BW836,BW836-BV838,BW837-BV838)+0.00000001),1)</f>
        <v>0</v>
      </c>
      <c r="BX840" s="62">
        <f t="shared" ref="BX840" si="19892">FLOOR(IF(OR(BX835=0,BX835=1),IF(BX839&gt;BX836,BX836,IF(BX833&gt;=BX839,BX839,BX833)+0.00000001),IF(BX837&gt;=BX836,BX836-BW838,BX837-BW838)+0.00000001),1)</f>
        <v>0</v>
      </c>
      <c r="BY840" s="298"/>
      <c r="BZ840" s="300"/>
      <c r="CA840" s="302"/>
      <c r="CB840" s="302"/>
    </row>
    <row r="841" spans="1:96" s="98" customFormat="1" ht="25.2" customHeight="1" thickBot="1" x14ac:dyDescent="0.35">
      <c r="A841" s="97"/>
      <c r="B841" s="120"/>
      <c r="C841" s="63"/>
      <c r="D841" s="63"/>
      <c r="E841" s="63"/>
      <c r="F841" s="63"/>
      <c r="G841" s="63"/>
      <c r="H841" s="63"/>
      <c r="I841" s="63"/>
      <c r="J841" s="63"/>
      <c r="K841" s="63"/>
      <c r="L841" s="64"/>
      <c r="M841" s="7"/>
      <c r="N841" s="161"/>
      <c r="P841" s="175" t="s">
        <v>156</v>
      </c>
      <c r="Q841" s="204">
        <f>IF(Q840=0,0,Q840*$J$16)</f>
        <v>0</v>
      </c>
      <c r="R841" s="204">
        <f t="shared" ref="R841:BX841" si="19893">IF(R840=0,0,R840*$J$16)</f>
        <v>0</v>
      </c>
      <c r="S841" s="204">
        <f t="shared" si="19893"/>
        <v>0</v>
      </c>
      <c r="T841" s="204">
        <f t="shared" si="19893"/>
        <v>0</v>
      </c>
      <c r="U841" s="204">
        <f t="shared" si="19893"/>
        <v>0</v>
      </c>
      <c r="V841" s="204">
        <f t="shared" si="19893"/>
        <v>0</v>
      </c>
      <c r="W841" s="204">
        <f t="shared" si="19893"/>
        <v>0</v>
      </c>
      <c r="X841" s="204">
        <f t="shared" si="19893"/>
        <v>0</v>
      </c>
      <c r="Y841" s="204">
        <f t="shared" si="19893"/>
        <v>0</v>
      </c>
      <c r="Z841" s="204">
        <f t="shared" si="19893"/>
        <v>0</v>
      </c>
      <c r="AA841" s="204">
        <f t="shared" si="19893"/>
        <v>0</v>
      </c>
      <c r="AB841" s="204">
        <f t="shared" si="19893"/>
        <v>0</v>
      </c>
      <c r="AC841" s="204">
        <f t="shared" si="19893"/>
        <v>0</v>
      </c>
      <c r="AD841" s="204">
        <f t="shared" si="19893"/>
        <v>0</v>
      </c>
      <c r="AE841" s="204">
        <f t="shared" si="19893"/>
        <v>0</v>
      </c>
      <c r="AF841" s="204">
        <f t="shared" si="19893"/>
        <v>0</v>
      </c>
      <c r="AG841" s="204">
        <f t="shared" si="19893"/>
        <v>0</v>
      </c>
      <c r="AH841" s="204">
        <f t="shared" si="19893"/>
        <v>0</v>
      </c>
      <c r="AI841" s="204">
        <f t="shared" si="19893"/>
        <v>0</v>
      </c>
      <c r="AJ841" s="204">
        <f t="shared" si="19893"/>
        <v>0</v>
      </c>
      <c r="AK841" s="204">
        <f t="shared" si="19893"/>
        <v>0</v>
      </c>
      <c r="AL841" s="204">
        <f t="shared" si="19893"/>
        <v>0</v>
      </c>
      <c r="AM841" s="204">
        <f t="shared" si="19893"/>
        <v>0</v>
      </c>
      <c r="AN841" s="204">
        <f t="shared" si="19893"/>
        <v>0</v>
      </c>
      <c r="AO841" s="204">
        <f t="shared" si="19893"/>
        <v>0</v>
      </c>
      <c r="AP841" s="204">
        <f t="shared" si="19893"/>
        <v>0</v>
      </c>
      <c r="AQ841" s="204">
        <f t="shared" si="19893"/>
        <v>0</v>
      </c>
      <c r="AR841" s="204">
        <f t="shared" si="19893"/>
        <v>0</v>
      </c>
      <c r="AS841" s="204">
        <f t="shared" si="19893"/>
        <v>0</v>
      </c>
      <c r="AT841" s="204">
        <f t="shared" si="19893"/>
        <v>0</v>
      </c>
      <c r="AU841" s="204">
        <f t="shared" si="19893"/>
        <v>0</v>
      </c>
      <c r="AV841" s="204">
        <f t="shared" si="19893"/>
        <v>0</v>
      </c>
      <c r="AW841" s="204">
        <f t="shared" si="19893"/>
        <v>0</v>
      </c>
      <c r="AX841" s="204">
        <f t="shared" si="19893"/>
        <v>0</v>
      </c>
      <c r="AY841" s="204">
        <f t="shared" si="19893"/>
        <v>0</v>
      </c>
      <c r="AZ841" s="204">
        <f t="shared" si="19893"/>
        <v>0</v>
      </c>
      <c r="BA841" s="204">
        <f t="shared" si="19893"/>
        <v>0</v>
      </c>
      <c r="BB841" s="204">
        <f t="shared" si="19893"/>
        <v>0</v>
      </c>
      <c r="BC841" s="204">
        <f t="shared" si="19893"/>
        <v>0</v>
      </c>
      <c r="BD841" s="204">
        <f t="shared" si="19893"/>
        <v>0</v>
      </c>
      <c r="BE841" s="204">
        <f t="shared" si="19893"/>
        <v>0</v>
      </c>
      <c r="BF841" s="204">
        <f t="shared" si="19893"/>
        <v>0</v>
      </c>
      <c r="BG841" s="204">
        <f t="shared" si="19893"/>
        <v>0</v>
      </c>
      <c r="BH841" s="204">
        <f t="shared" si="19893"/>
        <v>0</v>
      </c>
      <c r="BI841" s="204">
        <f t="shared" si="19893"/>
        <v>0</v>
      </c>
      <c r="BJ841" s="204">
        <f t="shared" si="19893"/>
        <v>0</v>
      </c>
      <c r="BK841" s="204">
        <f t="shared" si="19893"/>
        <v>0</v>
      </c>
      <c r="BL841" s="204">
        <f t="shared" si="19893"/>
        <v>0</v>
      </c>
      <c r="BM841" s="204">
        <f t="shared" si="19893"/>
        <v>0</v>
      </c>
      <c r="BN841" s="204">
        <f t="shared" si="19893"/>
        <v>0</v>
      </c>
      <c r="BO841" s="204">
        <f t="shared" si="19893"/>
        <v>0</v>
      </c>
      <c r="BP841" s="204">
        <f t="shared" si="19893"/>
        <v>0</v>
      </c>
      <c r="BQ841" s="204">
        <f t="shared" si="19893"/>
        <v>0</v>
      </c>
      <c r="BR841" s="204">
        <f t="shared" si="19893"/>
        <v>0</v>
      </c>
      <c r="BS841" s="204">
        <f t="shared" si="19893"/>
        <v>0</v>
      </c>
      <c r="BT841" s="204">
        <f t="shared" si="19893"/>
        <v>0</v>
      </c>
      <c r="BU841" s="204">
        <f t="shared" si="19893"/>
        <v>0</v>
      </c>
      <c r="BV841" s="204">
        <f t="shared" si="19893"/>
        <v>0</v>
      </c>
      <c r="BW841" s="204">
        <f t="shared" si="19893"/>
        <v>0</v>
      </c>
      <c r="BX841" s="204">
        <f t="shared" si="19893"/>
        <v>0</v>
      </c>
      <c r="BY841" s="299"/>
      <c r="BZ841" s="301"/>
      <c r="CA841" s="303"/>
      <c r="CB841" s="303"/>
      <c r="CD841" s="146">
        <f>SUMIFS($Q841:$BX841,$Q831:$BX831,"1. ZoR")</f>
        <v>0</v>
      </c>
      <c r="CE841" s="146">
        <f>SUMIFS($Q841:$BX841,$Q831:$BX831,"2. ZoR")</f>
        <v>0</v>
      </c>
      <c r="CF841" s="146">
        <f>SUMIFS($Q841:$BX841,$Q831:$BX831,"3. ZoR")</f>
        <v>0</v>
      </c>
      <c r="CG841" s="146">
        <f>SUMIFS($Q841:$BX841,$Q831:$BX831,"4. ZoR")</f>
        <v>0</v>
      </c>
      <c r="CH841" s="146">
        <f>SUMIFS($Q841:$BX841,$Q831:$BX831,"5. ZoR")</f>
        <v>0</v>
      </c>
      <c r="CI841" s="146">
        <f>SUMIFS($Q841:$BX841,$Q831:$BX831,"6. ZoR")</f>
        <v>0</v>
      </c>
      <c r="CJ841" s="146">
        <f>SUMIFS($Q841:$BX841,$Q831:$BX831,"7. ZoR")</f>
        <v>0</v>
      </c>
      <c r="CK841" s="146">
        <f>SUMIFS($Q841:$BX841,$Q831:$BX831,"8. ZoR")</f>
        <v>0</v>
      </c>
      <c r="CL841" s="146">
        <f>SUMIFS($Q841:$BX841,$Q831:$BX831,"9. ZoR")</f>
        <v>0</v>
      </c>
      <c r="CM841" s="146">
        <f>SUMIFS($Q841:$BX841,$Q831:$BX831,"10. ZoR")</f>
        <v>0</v>
      </c>
      <c r="CN841" s="146">
        <f>SUMIFS($Q841:$BX841,$Q831:$BX831,"11. ZoR")</f>
        <v>0</v>
      </c>
      <c r="CO841" s="146">
        <f>SUMIFS($Q841:$BX841,$Q831:$BX831,"12. ZoR")</f>
        <v>0</v>
      </c>
      <c r="CP841" s="146">
        <f>SUMIFS($Q841:$BX841,$Q831:$BX831,"13. ZoR")</f>
        <v>0</v>
      </c>
      <c r="CQ841" s="146">
        <f>SUMIFS($Q841:$BX841,$Q831:$BX831,"14. ZoR")</f>
        <v>0</v>
      </c>
      <c r="CR841" s="146">
        <f>SUMIFS($Q841:$BX841,$Q831:$BX831,"15. ZoR")</f>
        <v>0</v>
      </c>
    </row>
    <row r="842" spans="1:96" ht="15" customHeight="1" thickBot="1" x14ac:dyDescent="0.35"/>
    <row r="843" spans="1:96" s="98" customFormat="1" ht="69.599999999999994" customHeight="1" thickBot="1" x14ac:dyDescent="0.35">
      <c r="A843" s="229"/>
      <c r="B843" s="112"/>
      <c r="C843" s="304" t="s">
        <v>1</v>
      </c>
      <c r="D843" s="113"/>
      <c r="E843" s="122" t="s">
        <v>198</v>
      </c>
      <c r="F843" s="122" t="s">
        <v>200</v>
      </c>
      <c r="G843" s="114" t="s">
        <v>93</v>
      </c>
      <c r="H843" s="114" t="s">
        <v>94</v>
      </c>
      <c r="I843" s="114" t="s">
        <v>229</v>
      </c>
      <c r="J843" s="114" t="s">
        <v>206</v>
      </c>
      <c r="K843" s="114" t="s">
        <v>208</v>
      </c>
      <c r="L843" s="129" t="s">
        <v>0</v>
      </c>
      <c r="M843" s="7"/>
      <c r="N843" s="115">
        <v>208002</v>
      </c>
      <c r="P843" s="162" t="s">
        <v>129</v>
      </c>
      <c r="Q843" s="76" t="s">
        <v>3</v>
      </c>
      <c r="R843" s="76" t="s">
        <v>4</v>
      </c>
      <c r="S843" s="76" t="s">
        <v>5</v>
      </c>
      <c r="T843" s="76" t="s">
        <v>6</v>
      </c>
      <c r="U843" s="76" t="s">
        <v>7</v>
      </c>
      <c r="V843" s="76" t="s">
        <v>8</v>
      </c>
      <c r="W843" s="76" t="s">
        <v>9</v>
      </c>
      <c r="X843" s="76" t="s">
        <v>10</v>
      </c>
      <c r="Y843" s="76" t="s">
        <v>11</v>
      </c>
      <c r="Z843" s="76" t="s">
        <v>12</v>
      </c>
      <c r="AA843" s="76" t="s">
        <v>13</v>
      </c>
      <c r="AB843" s="76" t="s">
        <v>14</v>
      </c>
      <c r="AC843" s="76" t="s">
        <v>15</v>
      </c>
      <c r="AD843" s="76" t="s">
        <v>16</v>
      </c>
      <c r="AE843" s="76" t="s">
        <v>17</v>
      </c>
      <c r="AF843" s="76" t="s">
        <v>18</v>
      </c>
      <c r="AG843" s="76" t="s">
        <v>19</v>
      </c>
      <c r="AH843" s="76" t="s">
        <v>20</v>
      </c>
      <c r="AI843" s="76" t="s">
        <v>21</v>
      </c>
      <c r="AJ843" s="76" t="s">
        <v>22</v>
      </c>
      <c r="AK843" s="76" t="s">
        <v>23</v>
      </c>
      <c r="AL843" s="76" t="s">
        <v>24</v>
      </c>
      <c r="AM843" s="76" t="s">
        <v>25</v>
      </c>
      <c r="AN843" s="76" t="s">
        <v>26</v>
      </c>
      <c r="AO843" s="76" t="s">
        <v>27</v>
      </c>
      <c r="AP843" s="76" t="s">
        <v>28</v>
      </c>
      <c r="AQ843" s="76" t="s">
        <v>29</v>
      </c>
      <c r="AR843" s="76" t="s">
        <v>30</v>
      </c>
      <c r="AS843" s="76" t="s">
        <v>31</v>
      </c>
      <c r="AT843" s="76" t="s">
        <v>32</v>
      </c>
      <c r="AU843" s="76" t="s">
        <v>33</v>
      </c>
      <c r="AV843" s="76" t="s">
        <v>34</v>
      </c>
      <c r="AW843" s="76" t="s">
        <v>35</v>
      </c>
      <c r="AX843" s="76" t="s">
        <v>36</v>
      </c>
      <c r="AY843" s="76" t="s">
        <v>37</v>
      </c>
      <c r="AZ843" s="76" t="s">
        <v>38</v>
      </c>
      <c r="BA843" s="76" t="s">
        <v>39</v>
      </c>
      <c r="BB843" s="76" t="s">
        <v>40</v>
      </c>
      <c r="BC843" s="76" t="s">
        <v>41</v>
      </c>
      <c r="BD843" s="76" t="s">
        <v>42</v>
      </c>
      <c r="BE843" s="76" t="s">
        <v>43</v>
      </c>
      <c r="BF843" s="76" t="s">
        <v>44</v>
      </c>
      <c r="BG843" s="76" t="s">
        <v>45</v>
      </c>
      <c r="BH843" s="76" t="s">
        <v>46</v>
      </c>
      <c r="BI843" s="76" t="s">
        <v>47</v>
      </c>
      <c r="BJ843" s="76" t="s">
        <v>48</v>
      </c>
      <c r="BK843" s="76" t="s">
        <v>49</v>
      </c>
      <c r="BL843" s="76" t="s">
        <v>50</v>
      </c>
      <c r="BM843" s="76" t="s">
        <v>51</v>
      </c>
      <c r="BN843" s="76" t="s">
        <v>52</v>
      </c>
      <c r="BO843" s="76" t="s">
        <v>130</v>
      </c>
      <c r="BP843" s="76" t="s">
        <v>131</v>
      </c>
      <c r="BQ843" s="76" t="s">
        <v>132</v>
      </c>
      <c r="BR843" s="76" t="s">
        <v>133</v>
      </c>
      <c r="BS843" s="76" t="s">
        <v>134</v>
      </c>
      <c r="BT843" s="76" t="s">
        <v>135</v>
      </c>
      <c r="BU843" s="76" t="s">
        <v>136</v>
      </c>
      <c r="BV843" s="76" t="s">
        <v>137</v>
      </c>
      <c r="BW843" s="76" t="s">
        <v>138</v>
      </c>
      <c r="BX843" s="76" t="s">
        <v>139</v>
      </c>
      <c r="BY843" s="125" t="s">
        <v>174</v>
      </c>
      <c r="BZ843" s="126" t="s">
        <v>175</v>
      </c>
      <c r="CA843" s="126" t="s">
        <v>157</v>
      </c>
      <c r="CB843" s="126" t="s">
        <v>237</v>
      </c>
      <c r="CD843" s="306" t="s">
        <v>222</v>
      </c>
      <c r="CE843" s="307"/>
      <c r="CF843" s="307"/>
      <c r="CG843" s="307"/>
      <c r="CH843" s="307"/>
      <c r="CI843" s="307"/>
      <c r="CJ843" s="307"/>
      <c r="CK843" s="307"/>
      <c r="CL843" s="307"/>
      <c r="CM843" s="307"/>
      <c r="CN843" s="307"/>
      <c r="CO843" s="307"/>
      <c r="CP843" s="307"/>
      <c r="CQ843" s="307"/>
      <c r="CR843" s="307"/>
    </row>
    <row r="844" spans="1:96" s="98" customFormat="1" ht="21" hidden="1" customHeight="1" x14ac:dyDescent="0.3">
      <c r="A844" s="230"/>
      <c r="B844" s="105"/>
      <c r="C844" s="305"/>
      <c r="D844" s="116"/>
      <c r="E844" s="116"/>
      <c r="F844" s="116"/>
      <c r="G844" s="308" t="s">
        <v>235</v>
      </c>
      <c r="H844" s="308" t="s">
        <v>95</v>
      </c>
      <c r="I844" s="309" t="s">
        <v>199</v>
      </c>
      <c r="J844" s="309" t="s">
        <v>207</v>
      </c>
      <c r="K844" s="128"/>
      <c r="L844" s="311" t="s">
        <v>92</v>
      </c>
      <c r="M844" s="7"/>
      <c r="N844" s="313" t="s">
        <v>2</v>
      </c>
      <c r="P844" s="77"/>
      <c r="Q844" s="67">
        <f>MONTH(Úvod!$F$10)</f>
        <v>1</v>
      </c>
      <c r="R844" s="68">
        <f t="shared" ref="R844" si="19894">IF(Q844=12,1,Q844+1)</f>
        <v>2</v>
      </c>
      <c r="S844" s="68">
        <f t="shared" ref="S844" si="19895">IF(R844=12,1,R844+1)</f>
        <v>3</v>
      </c>
      <c r="T844" s="69">
        <f t="shared" ref="T844" si="19896">IF(S844=12,1,S844+1)</f>
        <v>4</v>
      </c>
      <c r="U844" s="69">
        <f t="shared" ref="U844" si="19897">IF(T844=12,1,T844+1)</f>
        <v>5</v>
      </c>
      <c r="V844" s="69">
        <f t="shared" ref="V844" si="19898">IF(U844=12,1,U844+1)</f>
        <v>6</v>
      </c>
      <c r="W844" s="69">
        <f t="shared" ref="W844" si="19899">IF(V844=12,1,V844+1)</f>
        <v>7</v>
      </c>
      <c r="X844" s="69">
        <f t="shared" ref="X844" si="19900">IF(W844=12,1,W844+1)</f>
        <v>8</v>
      </c>
      <c r="Y844" s="69">
        <f t="shared" ref="Y844" si="19901">IF(X844=12,1,X844+1)</f>
        <v>9</v>
      </c>
      <c r="Z844" s="69">
        <f>IF(Y844=12,1,Y844+1)</f>
        <v>10</v>
      </c>
      <c r="AA844" s="69">
        <f t="shared" ref="AA844" si="19902">IF(Z844=12,1,Z844+1)</f>
        <v>11</v>
      </c>
      <c r="AB844" s="69">
        <f t="shared" ref="AB844" si="19903">IF(AA844=12,1,AA844+1)</f>
        <v>12</v>
      </c>
      <c r="AC844" s="69">
        <f t="shared" ref="AC844" si="19904">IF(AB844=12,1,AB844+1)</f>
        <v>1</v>
      </c>
      <c r="AD844" s="69">
        <f t="shared" ref="AD844" si="19905">IF(AC844=12,1,AC844+1)</f>
        <v>2</v>
      </c>
      <c r="AE844" s="69">
        <f t="shared" ref="AE844" si="19906">IF(AD844=12,1,AD844+1)</f>
        <v>3</v>
      </c>
      <c r="AF844" s="69">
        <f t="shared" ref="AF844" si="19907">IF(AE844=12,1,AE844+1)</f>
        <v>4</v>
      </c>
      <c r="AG844" s="69">
        <f t="shared" ref="AG844" si="19908">IF(AF844=12,1,AF844+1)</f>
        <v>5</v>
      </c>
      <c r="AH844" s="69">
        <f t="shared" ref="AH844" si="19909">IF(AG844=12,1,AG844+1)</f>
        <v>6</v>
      </c>
      <c r="AI844" s="69">
        <f>IF(AH844=12,1,AH844+1)</f>
        <v>7</v>
      </c>
      <c r="AJ844" s="69">
        <f t="shared" ref="AJ844" si="19910">IF(AI844=12,1,AI844+1)</f>
        <v>8</v>
      </c>
      <c r="AK844" s="69">
        <f t="shared" ref="AK844" si="19911">IF(AJ844=12,1,AJ844+1)</f>
        <v>9</v>
      </c>
      <c r="AL844" s="69">
        <f t="shared" ref="AL844" si="19912">IF(AK844=12,1,AK844+1)</f>
        <v>10</v>
      </c>
      <c r="AM844" s="69">
        <f t="shared" ref="AM844" si="19913">IF(AL844=12,1,AL844+1)</f>
        <v>11</v>
      </c>
      <c r="AN844" s="69">
        <f t="shared" ref="AN844" si="19914">IF(AM844=12,1,AM844+1)</f>
        <v>12</v>
      </c>
      <c r="AO844" s="69">
        <f t="shared" ref="AO844" si="19915">IF(AN844=12,1,AN844+1)</f>
        <v>1</v>
      </c>
      <c r="AP844" s="69">
        <f t="shared" ref="AP844" si="19916">IF(AO844=12,1,AO844+1)</f>
        <v>2</v>
      </c>
      <c r="AQ844" s="69">
        <f t="shared" ref="AQ844" si="19917">IF(AP844=12,1,AP844+1)</f>
        <v>3</v>
      </c>
      <c r="AR844" s="69">
        <f t="shared" ref="AR844" si="19918">IF(AQ844=12,1,AQ844+1)</f>
        <v>4</v>
      </c>
      <c r="AS844" s="69">
        <f t="shared" ref="AS844" si="19919">IF(AR844=12,1,AR844+1)</f>
        <v>5</v>
      </c>
      <c r="AT844" s="69">
        <f t="shared" ref="AT844" si="19920">IF(AS844=12,1,AS844+1)</f>
        <v>6</v>
      </c>
      <c r="AU844" s="69">
        <f t="shared" ref="AU844" si="19921">IF(AT844=12,1,AT844+1)</f>
        <v>7</v>
      </c>
      <c r="AV844" s="69">
        <f t="shared" ref="AV844" si="19922">IF(AU844=12,1,AU844+1)</f>
        <v>8</v>
      </c>
      <c r="AW844" s="69">
        <f t="shared" ref="AW844" si="19923">IF(AV844=12,1,AV844+1)</f>
        <v>9</v>
      </c>
      <c r="AX844" s="69">
        <f t="shared" ref="AX844" si="19924">IF(AW844=12,1,AW844+1)</f>
        <v>10</v>
      </c>
      <c r="AY844" s="69">
        <f t="shared" ref="AY844" si="19925">IF(AX844=12,1,AX844+1)</f>
        <v>11</v>
      </c>
      <c r="AZ844" s="69">
        <f t="shared" ref="AZ844" si="19926">IF(AY844=12,1,AY844+1)</f>
        <v>12</v>
      </c>
      <c r="BA844" s="69">
        <f t="shared" ref="BA844" si="19927">IF(AZ844=12,1,AZ844+1)</f>
        <v>1</v>
      </c>
      <c r="BB844" s="69">
        <f t="shared" ref="BB844" si="19928">IF(BA844=12,1,BA844+1)</f>
        <v>2</v>
      </c>
      <c r="BC844" s="69">
        <f t="shared" ref="BC844" si="19929">IF(BB844=12,1,BB844+1)</f>
        <v>3</v>
      </c>
      <c r="BD844" s="69">
        <f t="shared" ref="BD844" si="19930">IF(BC844=12,1,BC844+1)</f>
        <v>4</v>
      </c>
      <c r="BE844" s="69">
        <f t="shared" ref="BE844" si="19931">IF(BD844=12,1,BD844+1)</f>
        <v>5</v>
      </c>
      <c r="BF844" s="69">
        <f t="shared" ref="BF844" si="19932">IF(BE844=12,1,BE844+1)</f>
        <v>6</v>
      </c>
      <c r="BG844" s="69">
        <f t="shared" ref="BG844" si="19933">IF(BF844=12,1,BF844+1)</f>
        <v>7</v>
      </c>
      <c r="BH844" s="69">
        <f t="shared" ref="BH844" si="19934">IF(BG844=12,1,BG844+1)</f>
        <v>8</v>
      </c>
      <c r="BI844" s="69">
        <f t="shared" ref="BI844" si="19935">IF(BH844=12,1,BH844+1)</f>
        <v>9</v>
      </c>
      <c r="BJ844" s="69">
        <f t="shared" ref="BJ844" si="19936">IF(BI844=12,1,BI844+1)</f>
        <v>10</v>
      </c>
      <c r="BK844" s="69">
        <f t="shared" ref="BK844" si="19937">IF(BJ844=12,1,BJ844+1)</f>
        <v>11</v>
      </c>
      <c r="BL844" s="69">
        <f t="shared" ref="BL844" si="19938">IF(BK844=12,1,BK844+1)</f>
        <v>12</v>
      </c>
      <c r="BM844" s="69">
        <f t="shared" ref="BM844" si="19939">IF(BL844=12,1,BL844+1)</f>
        <v>1</v>
      </c>
      <c r="BN844" s="69">
        <f t="shared" ref="BN844" si="19940">IF(BM844=12,1,BM844+1)</f>
        <v>2</v>
      </c>
      <c r="BO844" s="69">
        <f t="shared" ref="BO844" si="19941">IF(BN844=12,1,BN844+1)</f>
        <v>3</v>
      </c>
      <c r="BP844" s="69">
        <f t="shared" ref="BP844" si="19942">IF(BO844=12,1,BO844+1)</f>
        <v>4</v>
      </c>
      <c r="BQ844" s="69">
        <f t="shared" ref="BQ844" si="19943">IF(BP844=12,1,BP844+1)</f>
        <v>5</v>
      </c>
      <c r="BR844" s="69">
        <f t="shared" ref="BR844" si="19944">IF(BQ844=12,1,BQ844+1)</f>
        <v>6</v>
      </c>
      <c r="BS844" s="69">
        <f t="shared" ref="BS844" si="19945">IF(BR844=12,1,BR844+1)</f>
        <v>7</v>
      </c>
      <c r="BT844" s="69">
        <f t="shared" ref="BT844" si="19946">IF(BS844=12,1,BS844+1)</f>
        <v>8</v>
      </c>
      <c r="BU844" s="69">
        <f t="shared" ref="BU844" si="19947">IF(BT844=12,1,BT844+1)</f>
        <v>9</v>
      </c>
      <c r="BV844" s="69">
        <f t="shared" ref="BV844" si="19948">IF(BU844=12,1,BU844+1)</f>
        <v>10</v>
      </c>
      <c r="BW844" s="69">
        <f t="shared" ref="BW844" si="19949">IF(BV844=12,1,BV844+1)</f>
        <v>11</v>
      </c>
      <c r="BX844" s="69">
        <f t="shared" ref="BX844" si="19950">IF(BW844=12,1,BW844+1)</f>
        <v>12</v>
      </c>
      <c r="BY844" s="74"/>
      <c r="BZ844" s="71"/>
      <c r="CA844" s="71"/>
      <c r="CB844" s="71"/>
    </row>
    <row r="845" spans="1:96" s="98" customFormat="1" ht="18" hidden="1" customHeight="1" x14ac:dyDescent="0.3">
      <c r="A845" s="230"/>
      <c r="B845" s="105"/>
      <c r="C845" s="305"/>
      <c r="D845" s="116"/>
      <c r="E845" s="116"/>
      <c r="F845" s="116"/>
      <c r="G845" s="308"/>
      <c r="H845" s="308"/>
      <c r="I845" s="309"/>
      <c r="J845" s="309"/>
      <c r="K845" s="128"/>
      <c r="L845" s="311"/>
      <c r="M845" s="7"/>
      <c r="N845" s="314"/>
      <c r="P845" s="70"/>
      <c r="Q845" s="53">
        <f t="shared" ref="Q845:BX845" si="19951">VALUE(_xlfn.CONCAT(Q844,".",Q847))</f>
        <v>1</v>
      </c>
      <c r="R845" s="66">
        <f t="shared" si="19951"/>
        <v>32</v>
      </c>
      <c r="S845" s="66">
        <f t="shared" si="19951"/>
        <v>61</v>
      </c>
      <c r="T845" s="66">
        <f t="shared" si="19951"/>
        <v>92</v>
      </c>
      <c r="U845" s="66">
        <f t="shared" si="19951"/>
        <v>122</v>
      </c>
      <c r="V845" s="66">
        <f t="shared" si="19951"/>
        <v>153</v>
      </c>
      <c r="W845" s="66">
        <f t="shared" si="19951"/>
        <v>183</v>
      </c>
      <c r="X845" s="66">
        <f t="shared" si="19951"/>
        <v>214</v>
      </c>
      <c r="Y845" s="66">
        <f t="shared" si="19951"/>
        <v>245</v>
      </c>
      <c r="Z845" s="66">
        <f t="shared" si="19951"/>
        <v>275</v>
      </c>
      <c r="AA845" s="66">
        <f t="shared" si="19951"/>
        <v>306</v>
      </c>
      <c r="AB845" s="66">
        <f t="shared" si="19951"/>
        <v>336</v>
      </c>
      <c r="AC845" s="66">
        <f t="shared" si="19951"/>
        <v>367</v>
      </c>
      <c r="AD845" s="66">
        <f t="shared" si="19951"/>
        <v>398</v>
      </c>
      <c r="AE845" s="66">
        <f t="shared" si="19951"/>
        <v>426</v>
      </c>
      <c r="AF845" s="66">
        <f t="shared" si="19951"/>
        <v>457</v>
      </c>
      <c r="AG845" s="66">
        <f t="shared" si="19951"/>
        <v>487</v>
      </c>
      <c r="AH845" s="66">
        <f t="shared" si="19951"/>
        <v>518</v>
      </c>
      <c r="AI845" s="66">
        <f t="shared" si="19951"/>
        <v>548</v>
      </c>
      <c r="AJ845" s="66">
        <f t="shared" si="19951"/>
        <v>579</v>
      </c>
      <c r="AK845" s="66">
        <f t="shared" si="19951"/>
        <v>610</v>
      </c>
      <c r="AL845" s="66">
        <f t="shared" si="19951"/>
        <v>640</v>
      </c>
      <c r="AM845" s="66">
        <f t="shared" si="19951"/>
        <v>671</v>
      </c>
      <c r="AN845" s="66">
        <f t="shared" si="19951"/>
        <v>701</v>
      </c>
      <c r="AO845" s="66">
        <f t="shared" si="19951"/>
        <v>732</v>
      </c>
      <c r="AP845" s="66">
        <f t="shared" si="19951"/>
        <v>763</v>
      </c>
      <c r="AQ845" s="66">
        <f t="shared" si="19951"/>
        <v>791</v>
      </c>
      <c r="AR845" s="66">
        <f t="shared" si="19951"/>
        <v>822</v>
      </c>
      <c r="AS845" s="66">
        <f t="shared" si="19951"/>
        <v>852</v>
      </c>
      <c r="AT845" s="66">
        <f t="shared" si="19951"/>
        <v>883</v>
      </c>
      <c r="AU845" s="66">
        <f t="shared" si="19951"/>
        <v>913</v>
      </c>
      <c r="AV845" s="66">
        <f t="shared" si="19951"/>
        <v>944</v>
      </c>
      <c r="AW845" s="66">
        <f t="shared" si="19951"/>
        <v>975</v>
      </c>
      <c r="AX845" s="66">
        <f t="shared" si="19951"/>
        <v>1005</v>
      </c>
      <c r="AY845" s="66">
        <f t="shared" si="19951"/>
        <v>1036</v>
      </c>
      <c r="AZ845" s="66">
        <f t="shared" si="19951"/>
        <v>1066</v>
      </c>
      <c r="BA845" s="66">
        <f t="shared" si="19951"/>
        <v>1097</v>
      </c>
      <c r="BB845" s="66">
        <f t="shared" si="19951"/>
        <v>1128</v>
      </c>
      <c r="BC845" s="66">
        <f t="shared" si="19951"/>
        <v>1156</v>
      </c>
      <c r="BD845" s="66">
        <f t="shared" si="19951"/>
        <v>1187</v>
      </c>
      <c r="BE845" s="66">
        <f t="shared" si="19951"/>
        <v>1217</v>
      </c>
      <c r="BF845" s="66">
        <f t="shared" si="19951"/>
        <v>1248</v>
      </c>
      <c r="BG845" s="66">
        <f t="shared" si="19951"/>
        <v>1278</v>
      </c>
      <c r="BH845" s="66">
        <f t="shared" si="19951"/>
        <v>1309</v>
      </c>
      <c r="BI845" s="66">
        <f t="shared" si="19951"/>
        <v>1340</v>
      </c>
      <c r="BJ845" s="66">
        <f t="shared" si="19951"/>
        <v>1370</v>
      </c>
      <c r="BK845" s="66">
        <f t="shared" si="19951"/>
        <v>1401</v>
      </c>
      <c r="BL845" s="66">
        <f t="shared" si="19951"/>
        <v>1431</v>
      </c>
      <c r="BM845" s="66">
        <f t="shared" si="19951"/>
        <v>1462</v>
      </c>
      <c r="BN845" s="66">
        <f t="shared" si="19951"/>
        <v>1493</v>
      </c>
      <c r="BO845" s="66">
        <f t="shared" si="19951"/>
        <v>1522</v>
      </c>
      <c r="BP845" s="66">
        <f t="shared" si="19951"/>
        <v>1553</v>
      </c>
      <c r="BQ845" s="66">
        <f t="shared" si="19951"/>
        <v>1583</v>
      </c>
      <c r="BR845" s="66">
        <f t="shared" si="19951"/>
        <v>1614</v>
      </c>
      <c r="BS845" s="66">
        <f t="shared" si="19951"/>
        <v>1644</v>
      </c>
      <c r="BT845" s="66">
        <f t="shared" si="19951"/>
        <v>1675</v>
      </c>
      <c r="BU845" s="66">
        <f t="shared" si="19951"/>
        <v>1706</v>
      </c>
      <c r="BV845" s="66">
        <f t="shared" si="19951"/>
        <v>1736</v>
      </c>
      <c r="BW845" s="66">
        <f t="shared" si="19951"/>
        <v>1767</v>
      </c>
      <c r="BX845" s="66">
        <f t="shared" si="19951"/>
        <v>1797</v>
      </c>
      <c r="BY845" s="75"/>
      <c r="BZ845" s="72"/>
      <c r="CA845" s="72"/>
      <c r="CB845" s="72"/>
    </row>
    <row r="846" spans="1:96" s="98" customFormat="1" ht="18" customHeight="1" x14ac:dyDescent="0.3">
      <c r="A846" s="230"/>
      <c r="B846" s="105"/>
      <c r="C846" s="305"/>
      <c r="D846" s="116"/>
      <c r="E846" s="309" t="s">
        <v>199</v>
      </c>
      <c r="F846" s="309" t="s">
        <v>199</v>
      </c>
      <c r="G846" s="308"/>
      <c r="H846" s="308"/>
      <c r="I846" s="309"/>
      <c r="J846" s="309"/>
      <c r="K846" s="309" t="s">
        <v>209</v>
      </c>
      <c r="L846" s="311"/>
      <c r="M846" s="7"/>
      <c r="N846" s="314"/>
      <c r="P846" s="70"/>
      <c r="Q846" s="54" t="str">
        <f>VLOOKUP(Q844,'Podpůrná data'!$J$13:$K$24,2)</f>
        <v>leden</v>
      </c>
      <c r="R846" s="54" t="str">
        <f>VLOOKUP(R844,'Podpůrná data'!$J$13:$K$24,2)</f>
        <v>únor</v>
      </c>
      <c r="S846" s="54" t="str">
        <f>VLOOKUP(S844,'Podpůrná data'!$J$13:$K$24,2)</f>
        <v>březen</v>
      </c>
      <c r="T846" s="54" t="str">
        <f>VLOOKUP(T844,'Podpůrná data'!$J$13:$K$24,2)</f>
        <v>duben</v>
      </c>
      <c r="U846" s="54" t="str">
        <f>VLOOKUP(U844,'Podpůrná data'!$J$13:$K$24,2)</f>
        <v>květen</v>
      </c>
      <c r="V846" s="54" t="str">
        <f>VLOOKUP(V844,'Podpůrná data'!$J$13:$K$24,2)</f>
        <v>červen</v>
      </c>
      <c r="W846" s="54" t="str">
        <f>VLOOKUP(W844,'Podpůrná data'!$J$13:$K$24,2)</f>
        <v>červenec</v>
      </c>
      <c r="X846" s="54" t="str">
        <f>VLOOKUP(X844,'Podpůrná data'!$J$13:$K$24,2)</f>
        <v>srpen</v>
      </c>
      <c r="Y846" s="54" t="str">
        <f>VLOOKUP(Y844,'Podpůrná data'!$J$13:$K$24,2)</f>
        <v>září</v>
      </c>
      <c r="Z846" s="54" t="str">
        <f>VLOOKUP(Z844,'Podpůrná data'!$J$13:$K$24,2)</f>
        <v>říjen</v>
      </c>
      <c r="AA846" s="54" t="str">
        <f>VLOOKUP(AA844,'Podpůrná data'!$J$13:$K$24,2)</f>
        <v>listopad</v>
      </c>
      <c r="AB846" s="54" t="str">
        <f>VLOOKUP(AB844,'Podpůrná data'!$J$13:$K$24,2)</f>
        <v>prosinec</v>
      </c>
      <c r="AC846" s="54" t="str">
        <f>VLOOKUP(AC844,'Podpůrná data'!$J$13:$K$24,2)</f>
        <v>leden</v>
      </c>
      <c r="AD846" s="54" t="str">
        <f>VLOOKUP(AD844,'Podpůrná data'!$J$13:$K$24,2)</f>
        <v>únor</v>
      </c>
      <c r="AE846" s="54" t="str">
        <f>VLOOKUP(AE844,'Podpůrná data'!$J$13:$K$24,2)</f>
        <v>březen</v>
      </c>
      <c r="AF846" s="54" t="str">
        <f>VLOOKUP(AF844,'Podpůrná data'!$J$13:$K$24,2)</f>
        <v>duben</v>
      </c>
      <c r="AG846" s="54" t="str">
        <f>VLOOKUP(AG844,'Podpůrná data'!$J$13:$K$24,2)</f>
        <v>květen</v>
      </c>
      <c r="AH846" s="54" t="str">
        <f>VLOOKUP(AH844,'Podpůrná data'!$J$13:$K$24,2)</f>
        <v>červen</v>
      </c>
      <c r="AI846" s="54" t="str">
        <f>VLOOKUP(AI844,'Podpůrná data'!$J$13:$K$24,2)</f>
        <v>červenec</v>
      </c>
      <c r="AJ846" s="54" t="str">
        <f>VLOOKUP(AJ844,'Podpůrná data'!$J$13:$K$24,2)</f>
        <v>srpen</v>
      </c>
      <c r="AK846" s="54" t="str">
        <f>VLOOKUP(AK844,'Podpůrná data'!$J$13:$K$24,2)</f>
        <v>září</v>
      </c>
      <c r="AL846" s="54" t="str">
        <f>VLOOKUP(AL844,'Podpůrná data'!$J$13:$K$24,2)</f>
        <v>říjen</v>
      </c>
      <c r="AM846" s="54" t="str">
        <f>VLOOKUP(AM844,'Podpůrná data'!$J$13:$K$24,2)</f>
        <v>listopad</v>
      </c>
      <c r="AN846" s="54" t="str">
        <f>VLOOKUP(AN844,'Podpůrná data'!$J$13:$K$24,2)</f>
        <v>prosinec</v>
      </c>
      <c r="AO846" s="54" t="str">
        <f>VLOOKUP(AO844,'Podpůrná data'!$J$13:$K$24,2)</f>
        <v>leden</v>
      </c>
      <c r="AP846" s="54" t="str">
        <f>VLOOKUP(AP844,'Podpůrná data'!$J$13:$K$24,2)</f>
        <v>únor</v>
      </c>
      <c r="AQ846" s="54" t="str">
        <f>VLOOKUP(AQ844,'Podpůrná data'!$J$13:$K$24,2)</f>
        <v>březen</v>
      </c>
      <c r="AR846" s="54" t="str">
        <f>VLOOKUP(AR844,'Podpůrná data'!$J$13:$K$24,2)</f>
        <v>duben</v>
      </c>
      <c r="AS846" s="54" t="str">
        <f>VLOOKUP(AS844,'Podpůrná data'!$J$13:$K$24,2)</f>
        <v>květen</v>
      </c>
      <c r="AT846" s="54" t="str">
        <f>VLOOKUP(AT844,'Podpůrná data'!$J$13:$K$24,2)</f>
        <v>červen</v>
      </c>
      <c r="AU846" s="54" t="str">
        <f>VLOOKUP(AU844,'Podpůrná data'!$J$13:$K$24,2)</f>
        <v>červenec</v>
      </c>
      <c r="AV846" s="54" t="str">
        <f>VLOOKUP(AV844,'Podpůrná data'!$J$13:$K$24,2)</f>
        <v>srpen</v>
      </c>
      <c r="AW846" s="54" t="str">
        <f>VLOOKUP(AW844,'Podpůrná data'!$J$13:$K$24,2)</f>
        <v>září</v>
      </c>
      <c r="AX846" s="54" t="str">
        <f>VLOOKUP(AX844,'Podpůrná data'!$J$13:$K$24,2)</f>
        <v>říjen</v>
      </c>
      <c r="AY846" s="54" t="str">
        <f>VLOOKUP(AY844,'Podpůrná data'!$J$13:$K$24,2)</f>
        <v>listopad</v>
      </c>
      <c r="AZ846" s="54" t="str">
        <f>VLOOKUP(AZ844,'Podpůrná data'!$J$13:$K$24,2)</f>
        <v>prosinec</v>
      </c>
      <c r="BA846" s="54" t="str">
        <f>VLOOKUP(BA844,'Podpůrná data'!$J$13:$K$24,2)</f>
        <v>leden</v>
      </c>
      <c r="BB846" s="54" t="str">
        <f>VLOOKUP(BB844,'Podpůrná data'!$J$13:$K$24,2)</f>
        <v>únor</v>
      </c>
      <c r="BC846" s="54" t="str">
        <f>VLOOKUP(BC844,'Podpůrná data'!$J$13:$K$24,2)</f>
        <v>březen</v>
      </c>
      <c r="BD846" s="54" t="str">
        <f>VLOOKUP(BD844,'Podpůrná data'!$J$13:$K$24,2)</f>
        <v>duben</v>
      </c>
      <c r="BE846" s="54" t="str">
        <f>VLOOKUP(BE844,'Podpůrná data'!$J$13:$K$24,2)</f>
        <v>květen</v>
      </c>
      <c r="BF846" s="54" t="str">
        <f>VLOOKUP(BF844,'Podpůrná data'!$J$13:$K$24,2)</f>
        <v>červen</v>
      </c>
      <c r="BG846" s="54" t="str">
        <f>VLOOKUP(BG844,'Podpůrná data'!$J$13:$K$24,2)</f>
        <v>červenec</v>
      </c>
      <c r="BH846" s="54" t="str">
        <f>VLOOKUP(BH844,'Podpůrná data'!$J$13:$K$24,2)</f>
        <v>srpen</v>
      </c>
      <c r="BI846" s="54" t="str">
        <f>VLOOKUP(BI844,'Podpůrná data'!$J$13:$K$24,2)</f>
        <v>září</v>
      </c>
      <c r="BJ846" s="54" t="str">
        <f>VLOOKUP(BJ844,'Podpůrná data'!$J$13:$K$24,2)</f>
        <v>říjen</v>
      </c>
      <c r="BK846" s="54" t="str">
        <f>VLOOKUP(BK844,'Podpůrná data'!$J$13:$K$24,2)</f>
        <v>listopad</v>
      </c>
      <c r="BL846" s="54" t="str">
        <f>VLOOKUP(BL844,'Podpůrná data'!$J$13:$K$24,2)</f>
        <v>prosinec</v>
      </c>
      <c r="BM846" s="54" t="str">
        <f>VLOOKUP(BM844,'Podpůrná data'!$J$13:$K$24,2)</f>
        <v>leden</v>
      </c>
      <c r="BN846" s="54" t="str">
        <f>VLOOKUP(BN844,'Podpůrná data'!$J$13:$K$24,2)</f>
        <v>únor</v>
      </c>
      <c r="BO846" s="54" t="str">
        <f>VLOOKUP(BO844,'Podpůrná data'!$J$13:$K$24,2)</f>
        <v>březen</v>
      </c>
      <c r="BP846" s="54" t="str">
        <f>VLOOKUP(BP844,'Podpůrná data'!$J$13:$K$24,2)</f>
        <v>duben</v>
      </c>
      <c r="BQ846" s="54" t="str">
        <f>VLOOKUP(BQ844,'Podpůrná data'!$J$13:$K$24,2)</f>
        <v>květen</v>
      </c>
      <c r="BR846" s="54" t="str">
        <f>VLOOKUP(BR844,'Podpůrná data'!$J$13:$K$24,2)</f>
        <v>červen</v>
      </c>
      <c r="BS846" s="54" t="str">
        <f>VLOOKUP(BS844,'Podpůrná data'!$J$13:$K$24,2)</f>
        <v>červenec</v>
      </c>
      <c r="BT846" s="54" t="str">
        <f>VLOOKUP(BT844,'Podpůrná data'!$J$13:$K$24,2)</f>
        <v>srpen</v>
      </c>
      <c r="BU846" s="54" t="str">
        <f>VLOOKUP(BU844,'Podpůrná data'!$J$13:$K$24,2)</f>
        <v>září</v>
      </c>
      <c r="BV846" s="54" t="str">
        <f>VLOOKUP(BV844,'Podpůrná data'!$J$13:$K$24,2)</f>
        <v>říjen</v>
      </c>
      <c r="BW846" s="54" t="str">
        <f>VLOOKUP(BW844,'Podpůrná data'!$J$13:$K$24,2)</f>
        <v>listopad</v>
      </c>
      <c r="BX846" s="54" t="str">
        <f>VLOOKUP(BX844,'Podpůrná data'!$J$13:$K$24,2)</f>
        <v>prosinec</v>
      </c>
      <c r="BY846" s="143"/>
      <c r="BZ846" s="144"/>
      <c r="CA846" s="165"/>
      <c r="CB846" s="165"/>
      <c r="CD846" s="147" t="s">
        <v>104</v>
      </c>
      <c r="CE846" s="147" t="s">
        <v>105</v>
      </c>
      <c r="CF846" s="147" t="s">
        <v>106</v>
      </c>
      <c r="CG846" s="147" t="s">
        <v>107</v>
      </c>
      <c r="CH846" s="147" t="s">
        <v>108</v>
      </c>
      <c r="CI846" s="147" t="s">
        <v>109</v>
      </c>
      <c r="CJ846" s="147" t="s">
        <v>110</v>
      </c>
      <c r="CK846" s="147" t="s">
        <v>111</v>
      </c>
      <c r="CL846" s="147" t="s">
        <v>112</v>
      </c>
      <c r="CM846" s="147" t="s">
        <v>166</v>
      </c>
      <c r="CN846" s="147" t="s">
        <v>167</v>
      </c>
      <c r="CO846" s="147" t="s">
        <v>168</v>
      </c>
      <c r="CP846" s="147" t="s">
        <v>194</v>
      </c>
      <c r="CQ846" s="147" t="s">
        <v>195</v>
      </c>
      <c r="CR846" s="147" t="s">
        <v>196</v>
      </c>
    </row>
    <row r="847" spans="1:96" s="98" customFormat="1" ht="16.2" customHeight="1" x14ac:dyDescent="0.3">
      <c r="A847" s="230"/>
      <c r="B847" s="105"/>
      <c r="C847" s="305"/>
      <c r="D847" s="116"/>
      <c r="E847" s="309"/>
      <c r="F847" s="309"/>
      <c r="G847" s="308"/>
      <c r="H847" s="308"/>
      <c r="I847" s="309"/>
      <c r="J847" s="309"/>
      <c r="K847" s="309"/>
      <c r="L847" s="311"/>
      <c r="M847" s="7"/>
      <c r="N847" s="314"/>
      <c r="P847" s="70"/>
      <c r="Q847" s="54">
        <f>YEAR(Úvod!$F$10)</f>
        <v>1900</v>
      </c>
      <c r="R847" s="54">
        <f t="shared" ref="R847" si="19952">IF(R844=1,Q847+1,Q847)</f>
        <v>1900</v>
      </c>
      <c r="S847" s="54">
        <f t="shared" ref="S847" si="19953">IF(S844=1,R847+1,R847)</f>
        <v>1900</v>
      </c>
      <c r="T847" s="54">
        <f t="shared" ref="T847" si="19954">IF(T844=1,S847+1,S847)</f>
        <v>1900</v>
      </c>
      <c r="U847" s="54">
        <f t="shared" ref="U847" si="19955">IF(U844=1,T847+1,T847)</f>
        <v>1900</v>
      </c>
      <c r="V847" s="54">
        <f t="shared" ref="V847" si="19956">IF(V844=1,U847+1,U847)</f>
        <v>1900</v>
      </c>
      <c r="W847" s="54">
        <f t="shared" ref="W847" si="19957">IF(W844=1,V847+1,V847)</f>
        <v>1900</v>
      </c>
      <c r="X847" s="54">
        <f t="shared" ref="X847" si="19958">IF(X844=1,W847+1,W847)</f>
        <v>1900</v>
      </c>
      <c r="Y847" s="54">
        <f t="shared" ref="Y847" si="19959">IF(Y844=1,X847+1,X847)</f>
        <v>1900</v>
      </c>
      <c r="Z847" s="54">
        <f t="shared" ref="Z847" si="19960">IF(Z844=1,Y847+1,Y847)</f>
        <v>1900</v>
      </c>
      <c r="AA847" s="54">
        <f t="shared" ref="AA847" si="19961">IF(AA844=1,Z847+1,Z847)</f>
        <v>1900</v>
      </c>
      <c r="AB847" s="54">
        <f t="shared" ref="AB847" si="19962">IF(AB844=1,AA847+1,AA847)</f>
        <v>1900</v>
      </c>
      <c r="AC847" s="54">
        <f t="shared" ref="AC847" si="19963">IF(AC844=1,AB847+1,AB847)</f>
        <v>1901</v>
      </c>
      <c r="AD847" s="54">
        <f t="shared" ref="AD847" si="19964">IF(AD844=1,AC847+1,AC847)</f>
        <v>1901</v>
      </c>
      <c r="AE847" s="54">
        <f t="shared" ref="AE847" si="19965">IF(AE844=1,AD847+1,AD847)</f>
        <v>1901</v>
      </c>
      <c r="AF847" s="54">
        <f t="shared" ref="AF847" si="19966">IF(AF844=1,AE847+1,AE847)</f>
        <v>1901</v>
      </c>
      <c r="AG847" s="54">
        <f t="shared" ref="AG847" si="19967">IF(AG844=1,AF847+1,AF847)</f>
        <v>1901</v>
      </c>
      <c r="AH847" s="54">
        <f t="shared" ref="AH847" si="19968">IF(AH844=1,AG847+1,AG847)</f>
        <v>1901</v>
      </c>
      <c r="AI847" s="54">
        <f t="shared" ref="AI847" si="19969">IF(AI844=1,AH847+1,AH847)</f>
        <v>1901</v>
      </c>
      <c r="AJ847" s="54">
        <f t="shared" ref="AJ847" si="19970">IF(AJ844=1,AI847+1,AI847)</f>
        <v>1901</v>
      </c>
      <c r="AK847" s="54">
        <f t="shared" ref="AK847" si="19971">IF(AK844=1,AJ847+1,AJ847)</f>
        <v>1901</v>
      </c>
      <c r="AL847" s="54">
        <f t="shared" ref="AL847" si="19972">IF(AL844=1,AK847+1,AK847)</f>
        <v>1901</v>
      </c>
      <c r="AM847" s="54">
        <f t="shared" ref="AM847" si="19973">IF(AM844=1,AL847+1,AL847)</f>
        <v>1901</v>
      </c>
      <c r="AN847" s="54">
        <f t="shared" ref="AN847" si="19974">IF(AN844=1,AM847+1,AM847)</f>
        <v>1901</v>
      </c>
      <c r="AO847" s="54">
        <f t="shared" ref="AO847" si="19975">IF(AO844=1,AN847+1,AN847)</f>
        <v>1902</v>
      </c>
      <c r="AP847" s="54">
        <f t="shared" ref="AP847" si="19976">IF(AP844=1,AO847+1,AO847)</f>
        <v>1902</v>
      </c>
      <c r="AQ847" s="54">
        <f t="shared" ref="AQ847" si="19977">IF(AQ844=1,AP847+1,AP847)</f>
        <v>1902</v>
      </c>
      <c r="AR847" s="54">
        <f t="shared" ref="AR847" si="19978">IF(AR844=1,AQ847+1,AQ847)</f>
        <v>1902</v>
      </c>
      <c r="AS847" s="54">
        <f t="shared" ref="AS847" si="19979">IF(AS844=1,AR847+1,AR847)</f>
        <v>1902</v>
      </c>
      <c r="AT847" s="54">
        <f t="shared" ref="AT847" si="19980">IF(AT844=1,AS847+1,AS847)</f>
        <v>1902</v>
      </c>
      <c r="AU847" s="54">
        <f t="shared" ref="AU847" si="19981">IF(AU844=1,AT847+1,AT847)</f>
        <v>1902</v>
      </c>
      <c r="AV847" s="54">
        <f t="shared" ref="AV847" si="19982">IF(AV844=1,AU847+1,AU847)</f>
        <v>1902</v>
      </c>
      <c r="AW847" s="54">
        <f t="shared" ref="AW847" si="19983">IF(AW844=1,AV847+1,AV847)</f>
        <v>1902</v>
      </c>
      <c r="AX847" s="54">
        <f t="shared" ref="AX847" si="19984">IF(AX844=1,AW847+1,AW847)</f>
        <v>1902</v>
      </c>
      <c r="AY847" s="54">
        <f t="shared" ref="AY847" si="19985">IF(AY844=1,AX847+1,AX847)</f>
        <v>1902</v>
      </c>
      <c r="AZ847" s="54">
        <f t="shared" ref="AZ847" si="19986">IF(AZ844=1,AY847+1,AY847)</f>
        <v>1902</v>
      </c>
      <c r="BA847" s="54">
        <f t="shared" ref="BA847" si="19987">IF(BA844=1,AZ847+1,AZ847)</f>
        <v>1903</v>
      </c>
      <c r="BB847" s="54">
        <f t="shared" ref="BB847" si="19988">IF(BB844=1,BA847+1,BA847)</f>
        <v>1903</v>
      </c>
      <c r="BC847" s="54">
        <f t="shared" ref="BC847" si="19989">IF(BC844=1,BB847+1,BB847)</f>
        <v>1903</v>
      </c>
      <c r="BD847" s="54">
        <f t="shared" ref="BD847" si="19990">IF(BD844=1,BC847+1,BC847)</f>
        <v>1903</v>
      </c>
      <c r="BE847" s="54">
        <f t="shared" ref="BE847" si="19991">IF(BE844=1,BD847+1,BD847)</f>
        <v>1903</v>
      </c>
      <c r="BF847" s="54">
        <f t="shared" ref="BF847" si="19992">IF(BF844=1,BE847+1,BE847)</f>
        <v>1903</v>
      </c>
      <c r="BG847" s="54">
        <f t="shared" ref="BG847" si="19993">IF(BG844=1,BF847+1,BF847)</f>
        <v>1903</v>
      </c>
      <c r="BH847" s="54">
        <f t="shared" ref="BH847" si="19994">IF(BH844=1,BG847+1,BG847)</f>
        <v>1903</v>
      </c>
      <c r="BI847" s="54">
        <f t="shared" ref="BI847" si="19995">IF(BI844=1,BH847+1,BH847)</f>
        <v>1903</v>
      </c>
      <c r="BJ847" s="54">
        <f t="shared" ref="BJ847" si="19996">IF(BJ844=1,BI847+1,BI847)</f>
        <v>1903</v>
      </c>
      <c r="BK847" s="54">
        <f t="shared" ref="BK847" si="19997">IF(BK844=1,BJ847+1,BJ847)</f>
        <v>1903</v>
      </c>
      <c r="BL847" s="54">
        <f t="shared" ref="BL847" si="19998">IF(BL844=1,BK847+1,BK847)</f>
        <v>1903</v>
      </c>
      <c r="BM847" s="54">
        <f t="shared" ref="BM847" si="19999">IF(BM844=1,BL847+1,BL847)</f>
        <v>1904</v>
      </c>
      <c r="BN847" s="54">
        <f t="shared" ref="BN847" si="20000">IF(BN844=1,BM847+1,BM847)</f>
        <v>1904</v>
      </c>
      <c r="BO847" s="54">
        <f t="shared" ref="BO847" si="20001">IF(BO844=1,BN847+1,BN847)</f>
        <v>1904</v>
      </c>
      <c r="BP847" s="54">
        <f t="shared" ref="BP847" si="20002">IF(BP844=1,BO847+1,BO847)</f>
        <v>1904</v>
      </c>
      <c r="BQ847" s="54">
        <f t="shared" ref="BQ847" si="20003">IF(BQ844=1,BP847+1,BP847)</f>
        <v>1904</v>
      </c>
      <c r="BR847" s="54">
        <f t="shared" ref="BR847" si="20004">IF(BR844=1,BQ847+1,BQ847)</f>
        <v>1904</v>
      </c>
      <c r="BS847" s="54">
        <f t="shared" ref="BS847" si="20005">IF(BS844=1,BR847+1,BR847)</f>
        <v>1904</v>
      </c>
      <c r="BT847" s="54">
        <f t="shared" ref="BT847" si="20006">IF(BT844=1,BS847+1,BS847)</f>
        <v>1904</v>
      </c>
      <c r="BU847" s="54">
        <f t="shared" ref="BU847" si="20007">IF(BU844=1,BT847+1,BT847)</f>
        <v>1904</v>
      </c>
      <c r="BV847" s="54">
        <f t="shared" ref="BV847" si="20008">IF(BV844=1,BU847+1,BU847)</f>
        <v>1904</v>
      </c>
      <c r="BW847" s="54">
        <f t="shared" ref="BW847" si="20009">IF(BW844=1,BV847+1,BV847)</f>
        <v>1904</v>
      </c>
      <c r="BX847" s="54">
        <f t="shared" ref="BX847" si="20010">IF(BX844=1,BW847+1,BW847)</f>
        <v>1904</v>
      </c>
      <c r="BY847" s="163"/>
      <c r="BZ847" s="164"/>
      <c r="CA847" s="165"/>
      <c r="CB847" s="165"/>
    </row>
    <row r="848" spans="1:96" s="98" customFormat="1" ht="16.2" customHeight="1" x14ac:dyDescent="0.3">
      <c r="A848" s="230"/>
      <c r="B848" s="105"/>
      <c r="C848" s="116"/>
      <c r="D848" s="116"/>
      <c r="E848" s="309"/>
      <c r="F848" s="309"/>
      <c r="G848" s="308"/>
      <c r="H848" s="308"/>
      <c r="I848" s="309"/>
      <c r="J848" s="310"/>
      <c r="K848" s="309"/>
      <c r="L848" s="312"/>
      <c r="M848" s="7"/>
      <c r="N848" s="315"/>
      <c r="P848" s="57" t="s">
        <v>170</v>
      </c>
      <c r="Q848" s="196"/>
      <c r="R848" s="196"/>
      <c r="S848" s="196"/>
      <c r="T848" s="196"/>
      <c r="U848" s="196"/>
      <c r="V848" s="196"/>
      <c r="W848" s="196"/>
      <c r="X848" s="196"/>
      <c r="Y848" s="196"/>
      <c r="Z848" s="196"/>
      <c r="AA848" s="196"/>
      <c r="AB848" s="196"/>
      <c r="AC848" s="196"/>
      <c r="AD848" s="196"/>
      <c r="AE848" s="196"/>
      <c r="AF848" s="196"/>
      <c r="AG848" s="196"/>
      <c r="AH848" s="196"/>
      <c r="AI848" s="196"/>
      <c r="AJ848" s="196"/>
      <c r="AK848" s="196"/>
      <c r="AL848" s="196"/>
      <c r="AM848" s="196"/>
      <c r="AN848" s="196"/>
      <c r="AO848" s="196"/>
      <c r="AP848" s="196"/>
      <c r="AQ848" s="196"/>
      <c r="AR848" s="196"/>
      <c r="AS848" s="196"/>
      <c r="AT848" s="196"/>
      <c r="AU848" s="196"/>
      <c r="AV848" s="196"/>
      <c r="AW848" s="196"/>
      <c r="AX848" s="196"/>
      <c r="AY848" s="196"/>
      <c r="AZ848" s="196"/>
      <c r="BA848" s="196"/>
      <c r="BB848" s="196"/>
      <c r="BC848" s="196"/>
      <c r="BD848" s="196"/>
      <c r="BE848" s="196"/>
      <c r="BF848" s="196"/>
      <c r="BG848" s="196"/>
      <c r="BH848" s="196"/>
      <c r="BI848" s="196"/>
      <c r="BJ848" s="196"/>
      <c r="BK848" s="196"/>
      <c r="BL848" s="196"/>
      <c r="BM848" s="196"/>
      <c r="BN848" s="196"/>
      <c r="BO848" s="196"/>
      <c r="BP848" s="196"/>
      <c r="BQ848" s="196"/>
      <c r="BR848" s="196"/>
      <c r="BS848" s="196"/>
      <c r="BT848" s="196"/>
      <c r="BU848" s="196"/>
      <c r="BV848" s="196"/>
      <c r="BW848" s="196"/>
      <c r="BX848" s="196"/>
      <c r="BY848" s="163"/>
      <c r="BZ848" s="164"/>
      <c r="CA848" s="165"/>
      <c r="CB848" s="165"/>
    </row>
    <row r="849" spans="1:96" s="98" customFormat="1" ht="23.4" customHeight="1" x14ac:dyDescent="0.3">
      <c r="A849" s="97"/>
      <c r="B849" s="117" t="s">
        <v>52</v>
      </c>
      <c r="C849" s="297"/>
      <c r="D849" s="297"/>
      <c r="E849" s="197"/>
      <c r="F849" s="193"/>
      <c r="G849" s="198"/>
      <c r="H849" s="199"/>
      <c r="I849" s="198"/>
      <c r="J849" s="167">
        <f>IF(I849="",0,IF(I849='Podpůrná data'!$A$10,'Podpůrná data'!$B$10,'Podpůrná data'!$B$11))</f>
        <v>0</v>
      </c>
      <c r="K849" s="166">
        <f>IFERROR(INT(ROUND(H849,2)*(VLOOKUP(INT(G849),'Podpůrná data'!$A$14:$B$73,2,FALSE))*(G849/(INT(G849)))),0)</f>
        <v>0</v>
      </c>
      <c r="L849" s="55">
        <f>J849*K849</f>
        <v>0</v>
      </c>
      <c r="M849" s="56">
        <f>IF(L849&gt;0,IF(ISTEXT(C849)=TRUE,0,1),0)</f>
        <v>0</v>
      </c>
      <c r="N849" s="142">
        <f>IF(L849&gt;0,1,0)</f>
        <v>0</v>
      </c>
      <c r="O849" s="118"/>
      <c r="P849" s="57" t="s">
        <v>94</v>
      </c>
      <c r="Q849" s="200"/>
      <c r="R849" s="200"/>
      <c r="S849" s="200"/>
      <c r="T849" s="200"/>
      <c r="U849" s="200"/>
      <c r="V849" s="200"/>
      <c r="W849" s="200"/>
      <c r="X849" s="200"/>
      <c r="Y849" s="200"/>
      <c r="Z849" s="200"/>
      <c r="AA849" s="200"/>
      <c r="AB849" s="200"/>
      <c r="AC849" s="200"/>
      <c r="AD849" s="200"/>
      <c r="AE849" s="200"/>
      <c r="AF849" s="200"/>
      <c r="AG849" s="200"/>
      <c r="AH849" s="200"/>
      <c r="AI849" s="200"/>
      <c r="AJ849" s="200"/>
      <c r="AK849" s="200"/>
      <c r="AL849" s="200"/>
      <c r="AM849" s="200"/>
      <c r="AN849" s="200"/>
      <c r="AO849" s="200"/>
      <c r="AP849" s="200"/>
      <c r="AQ849" s="200"/>
      <c r="AR849" s="200"/>
      <c r="AS849" s="200"/>
      <c r="AT849" s="200"/>
      <c r="AU849" s="200"/>
      <c r="AV849" s="200"/>
      <c r="AW849" s="200"/>
      <c r="AX849" s="200"/>
      <c r="AY849" s="200"/>
      <c r="AZ849" s="200"/>
      <c r="BA849" s="200"/>
      <c r="BB849" s="200"/>
      <c r="BC849" s="200"/>
      <c r="BD849" s="200"/>
      <c r="BE849" s="200"/>
      <c r="BF849" s="200"/>
      <c r="BG849" s="200"/>
      <c r="BH849" s="200"/>
      <c r="BI849" s="200"/>
      <c r="BJ849" s="200"/>
      <c r="BK849" s="200"/>
      <c r="BL849" s="200"/>
      <c r="BM849" s="200"/>
      <c r="BN849" s="200"/>
      <c r="BO849" s="200"/>
      <c r="BP849" s="200"/>
      <c r="BQ849" s="200"/>
      <c r="BR849" s="200"/>
      <c r="BS849" s="200"/>
      <c r="BT849" s="200"/>
      <c r="BU849" s="200"/>
      <c r="BV849" s="200"/>
      <c r="BW849" s="200"/>
      <c r="BX849" s="200"/>
      <c r="BY849" s="298">
        <f>SUM(Q857:BX857)</f>
        <v>0</v>
      </c>
      <c r="BZ849" s="300">
        <f>SUM(Q858:BX858)</f>
        <v>0</v>
      </c>
      <c r="CA849" s="302">
        <f>IF($N849=0,0,IF($BY849&gt;=215*$H849,1,0))</f>
        <v>0</v>
      </c>
      <c r="CB849" s="302">
        <f>IF($BY849&gt;=215*$H849,0,(CEILING(215*$H849,1)-$BY849))</f>
        <v>0</v>
      </c>
    </row>
    <row r="850" spans="1:96" s="98" customFormat="1" ht="28.8" x14ac:dyDescent="0.3">
      <c r="A850" s="97"/>
      <c r="B850" s="119"/>
      <c r="C850" s="73"/>
      <c r="D850" s="73"/>
      <c r="E850" s="73"/>
      <c r="F850" s="73"/>
      <c r="G850" s="73"/>
      <c r="H850" s="73"/>
      <c r="I850" s="73"/>
      <c r="J850" s="73"/>
      <c r="K850" s="73"/>
      <c r="L850" s="58"/>
      <c r="M850" s="7"/>
      <c r="N850" s="160"/>
      <c r="P850" s="57" t="s">
        <v>140</v>
      </c>
      <c r="Q850" s="201"/>
      <c r="R850" s="201"/>
      <c r="S850" s="201"/>
      <c r="T850" s="201"/>
      <c r="U850" s="201"/>
      <c r="V850" s="201"/>
      <c r="W850" s="201"/>
      <c r="X850" s="201"/>
      <c r="Y850" s="201"/>
      <c r="Z850" s="201"/>
      <c r="AA850" s="201"/>
      <c r="AB850" s="201"/>
      <c r="AC850" s="201"/>
      <c r="AD850" s="201"/>
      <c r="AE850" s="201"/>
      <c r="AF850" s="201"/>
      <c r="AG850" s="201"/>
      <c r="AH850" s="201"/>
      <c r="AI850" s="201"/>
      <c r="AJ850" s="201"/>
      <c r="AK850" s="201"/>
      <c r="AL850" s="201"/>
      <c r="AM850" s="201"/>
      <c r="AN850" s="201"/>
      <c r="AO850" s="201"/>
      <c r="AP850" s="201"/>
      <c r="AQ850" s="201"/>
      <c r="AR850" s="201"/>
      <c r="AS850" s="201"/>
      <c r="AT850" s="201"/>
      <c r="AU850" s="201"/>
      <c r="AV850" s="201"/>
      <c r="AW850" s="201"/>
      <c r="AX850" s="201"/>
      <c r="AY850" s="201"/>
      <c r="AZ850" s="201"/>
      <c r="BA850" s="201"/>
      <c r="BB850" s="201"/>
      <c r="BC850" s="201"/>
      <c r="BD850" s="201"/>
      <c r="BE850" s="201"/>
      <c r="BF850" s="201"/>
      <c r="BG850" s="201"/>
      <c r="BH850" s="201"/>
      <c r="BI850" s="201"/>
      <c r="BJ850" s="201"/>
      <c r="BK850" s="201"/>
      <c r="BL850" s="201"/>
      <c r="BM850" s="201"/>
      <c r="BN850" s="201"/>
      <c r="BO850" s="201"/>
      <c r="BP850" s="201"/>
      <c r="BQ850" s="201"/>
      <c r="BR850" s="201"/>
      <c r="BS850" s="201"/>
      <c r="BT850" s="201"/>
      <c r="BU850" s="201"/>
      <c r="BV850" s="201"/>
      <c r="BW850" s="201"/>
      <c r="BX850" s="201"/>
      <c r="BY850" s="298"/>
      <c r="BZ850" s="300"/>
      <c r="CA850" s="302"/>
      <c r="CB850" s="302"/>
    </row>
    <row r="851" spans="1:96" s="98" customFormat="1" ht="14.4" hidden="1" customHeight="1" x14ac:dyDescent="0.3">
      <c r="A851" s="97"/>
      <c r="B851" s="119"/>
      <c r="C851" s="73"/>
      <c r="D851" s="73"/>
      <c r="E851" s="73"/>
      <c r="F851" s="73"/>
      <c r="G851" s="73"/>
      <c r="H851" s="73"/>
      <c r="I851" s="73"/>
      <c r="J851" s="73"/>
      <c r="K851" s="73"/>
      <c r="L851" s="58"/>
      <c r="M851" s="7"/>
      <c r="N851" s="160"/>
      <c r="P851" s="59" t="s">
        <v>141</v>
      </c>
      <c r="Q851" s="60">
        <f>IF(Q849&lt;&gt;0,1,0)</f>
        <v>0</v>
      </c>
      <c r="R851" s="60">
        <f t="shared" ref="R851" si="20011">IF(Q851&gt;0,Q851+1,IF(R849&lt;&gt;0,1,0))</f>
        <v>0</v>
      </c>
      <c r="S851" s="60">
        <f t="shared" ref="S851" si="20012">IF(R851&gt;0,R851+1,IF(S849&lt;&gt;0,1,0))</f>
        <v>0</v>
      </c>
      <c r="T851" s="60">
        <f t="shared" ref="T851" si="20013">IF(S851&gt;0,S851+1,IF(T849&lt;&gt;0,1,0))</f>
        <v>0</v>
      </c>
      <c r="U851" s="60">
        <f t="shared" ref="U851" si="20014">IF(T851&gt;0,T851+1,IF(U849&lt;&gt;0,1,0))</f>
        <v>0</v>
      </c>
      <c r="V851" s="60">
        <f t="shared" ref="V851" si="20015">IF(U851&gt;0,U851+1,IF(V849&lt;&gt;0,1,0))</f>
        <v>0</v>
      </c>
      <c r="W851" s="60">
        <f t="shared" ref="W851" si="20016">IF(V851&gt;0,V851+1,IF(W849&lt;&gt;0,1,0))</f>
        <v>0</v>
      </c>
      <c r="X851" s="60">
        <f t="shared" ref="X851" si="20017">IF(W851&gt;0,W851+1,IF(X849&lt;&gt;0,1,0))</f>
        <v>0</v>
      </c>
      <c r="Y851" s="60">
        <f t="shared" ref="Y851" si="20018">IF(X851&gt;0,X851+1,IF(Y849&lt;&gt;0,1,0))</f>
        <v>0</v>
      </c>
      <c r="Z851" s="60">
        <f t="shared" ref="Z851" si="20019">IF(Y851&gt;0,Y851+1,IF(Z849&lt;&gt;0,1,0))</f>
        <v>0</v>
      </c>
      <c r="AA851" s="60">
        <f t="shared" ref="AA851" si="20020">IF(Z851&gt;0,Z851+1,IF(AA849&lt;&gt;0,1,0))</f>
        <v>0</v>
      </c>
      <c r="AB851" s="60">
        <f t="shared" ref="AB851" si="20021">IF(AA851&gt;0,AA851+1,IF(AB849&lt;&gt;0,1,0))</f>
        <v>0</v>
      </c>
      <c r="AC851" s="60">
        <f t="shared" ref="AC851" si="20022">IF(AB851&gt;0,AB851+1,IF(AC849&lt;&gt;0,1,0))</f>
        <v>0</v>
      </c>
      <c r="AD851" s="60">
        <f t="shared" ref="AD851" si="20023">IF(AC851&gt;0,AC851+1,IF(AD849&lt;&gt;0,1,0))</f>
        <v>0</v>
      </c>
      <c r="AE851" s="60">
        <f t="shared" ref="AE851" si="20024">IF(AD851&gt;0,AD851+1,IF(AE849&lt;&gt;0,1,0))</f>
        <v>0</v>
      </c>
      <c r="AF851" s="60">
        <f t="shared" ref="AF851" si="20025">IF(AE851&gt;0,AE851+1,IF(AF849&lt;&gt;0,1,0))</f>
        <v>0</v>
      </c>
      <c r="AG851" s="60">
        <f t="shared" ref="AG851" si="20026">IF(AF851&gt;0,AF851+1,IF(AG849&lt;&gt;0,1,0))</f>
        <v>0</v>
      </c>
      <c r="AH851" s="60">
        <f t="shared" ref="AH851" si="20027">IF(AG851&gt;0,AG851+1,IF(AH849&lt;&gt;0,1,0))</f>
        <v>0</v>
      </c>
      <c r="AI851" s="60">
        <f t="shared" ref="AI851" si="20028">IF(AH851&gt;0,AH851+1,IF(AI849&lt;&gt;0,1,0))</f>
        <v>0</v>
      </c>
      <c r="AJ851" s="60">
        <f t="shared" ref="AJ851" si="20029">IF(AI851&gt;0,AI851+1,IF(AJ849&lt;&gt;0,1,0))</f>
        <v>0</v>
      </c>
      <c r="AK851" s="60">
        <f t="shared" ref="AK851" si="20030">IF(AJ851&gt;0,AJ851+1,IF(AK849&lt;&gt;0,1,0))</f>
        <v>0</v>
      </c>
      <c r="AL851" s="60">
        <f t="shared" ref="AL851" si="20031">IF(AK851&gt;0,AK851+1,IF(AL849&lt;&gt;0,1,0))</f>
        <v>0</v>
      </c>
      <c r="AM851" s="60">
        <f t="shared" ref="AM851" si="20032">IF(AL851&gt;0,AL851+1,IF(AM849&lt;&gt;0,1,0))</f>
        <v>0</v>
      </c>
      <c r="AN851" s="60">
        <f t="shared" ref="AN851" si="20033">IF(AM851&gt;0,AM851+1,IF(AN849&lt;&gt;0,1,0))</f>
        <v>0</v>
      </c>
      <c r="AO851" s="60">
        <f t="shared" ref="AO851" si="20034">IF(AN851&gt;0,AN851+1,IF(AO849&lt;&gt;0,1,0))</f>
        <v>0</v>
      </c>
      <c r="AP851" s="60">
        <f t="shared" ref="AP851" si="20035">IF(AO851&gt;0,AO851+1,IF(AP849&lt;&gt;0,1,0))</f>
        <v>0</v>
      </c>
      <c r="AQ851" s="60">
        <f t="shared" ref="AQ851" si="20036">IF(AP851&gt;0,AP851+1,IF(AQ849&lt;&gt;0,1,0))</f>
        <v>0</v>
      </c>
      <c r="AR851" s="60">
        <f t="shared" ref="AR851" si="20037">IF(AQ851&gt;0,AQ851+1,IF(AR849&lt;&gt;0,1,0))</f>
        <v>0</v>
      </c>
      <c r="AS851" s="60">
        <f t="shared" ref="AS851" si="20038">IF(AR851&gt;0,AR851+1,IF(AS849&lt;&gt;0,1,0))</f>
        <v>0</v>
      </c>
      <c r="AT851" s="60">
        <f t="shared" ref="AT851" si="20039">IF(AS851&gt;0,AS851+1,IF(AT849&lt;&gt;0,1,0))</f>
        <v>0</v>
      </c>
      <c r="AU851" s="60">
        <f t="shared" ref="AU851" si="20040">IF(AT851&gt;0,AT851+1,IF(AU849&lt;&gt;0,1,0))</f>
        <v>0</v>
      </c>
      <c r="AV851" s="60">
        <f t="shared" ref="AV851" si="20041">IF(AU851&gt;0,AU851+1,IF(AV849&lt;&gt;0,1,0))</f>
        <v>0</v>
      </c>
      <c r="AW851" s="60">
        <f t="shared" ref="AW851" si="20042">IF(AV851&gt;0,AV851+1,IF(AW849&lt;&gt;0,1,0))</f>
        <v>0</v>
      </c>
      <c r="AX851" s="60">
        <f t="shared" ref="AX851" si="20043">IF(AW851&gt;0,AW851+1,IF(AX849&lt;&gt;0,1,0))</f>
        <v>0</v>
      </c>
      <c r="AY851" s="60">
        <f t="shared" ref="AY851" si="20044">IF(AX851&gt;0,AX851+1,IF(AY849&lt;&gt;0,1,0))</f>
        <v>0</v>
      </c>
      <c r="AZ851" s="60">
        <f t="shared" ref="AZ851" si="20045">IF(AY851&gt;0,AY851+1,IF(AZ849&lt;&gt;0,1,0))</f>
        <v>0</v>
      </c>
      <c r="BA851" s="60">
        <f t="shared" ref="BA851" si="20046">IF(AZ851&gt;0,AZ851+1,IF(BA849&lt;&gt;0,1,0))</f>
        <v>0</v>
      </c>
      <c r="BB851" s="60">
        <f t="shared" ref="BB851" si="20047">IF(BA851&gt;0,BA851+1,IF(BB849&lt;&gt;0,1,0))</f>
        <v>0</v>
      </c>
      <c r="BC851" s="60">
        <f t="shared" ref="BC851" si="20048">IF(BB851&gt;0,BB851+1,IF(BC849&lt;&gt;0,1,0))</f>
        <v>0</v>
      </c>
      <c r="BD851" s="60">
        <f t="shared" ref="BD851" si="20049">IF(BC851&gt;0,BC851+1,IF(BD849&lt;&gt;0,1,0))</f>
        <v>0</v>
      </c>
      <c r="BE851" s="60">
        <f t="shared" ref="BE851" si="20050">IF(BD851&gt;0,BD851+1,IF(BE849&lt;&gt;0,1,0))</f>
        <v>0</v>
      </c>
      <c r="BF851" s="60">
        <f t="shared" ref="BF851" si="20051">IF(BE851&gt;0,BE851+1,IF(BF849&lt;&gt;0,1,0))</f>
        <v>0</v>
      </c>
      <c r="BG851" s="60">
        <f t="shared" ref="BG851" si="20052">IF(BF851&gt;0,BF851+1,IF(BG849&lt;&gt;0,1,0))</f>
        <v>0</v>
      </c>
      <c r="BH851" s="60">
        <f t="shared" ref="BH851" si="20053">IF(BG851&gt;0,BG851+1,IF(BH849&lt;&gt;0,1,0))</f>
        <v>0</v>
      </c>
      <c r="BI851" s="60">
        <f t="shared" ref="BI851" si="20054">IF(BH851&gt;0,BH851+1,IF(BI849&lt;&gt;0,1,0))</f>
        <v>0</v>
      </c>
      <c r="BJ851" s="60">
        <f t="shared" ref="BJ851" si="20055">IF(BI851&gt;0,BI851+1,IF(BJ849&lt;&gt;0,1,0))</f>
        <v>0</v>
      </c>
      <c r="BK851" s="60">
        <f t="shared" ref="BK851" si="20056">IF(BJ851&gt;0,BJ851+1,IF(BK849&lt;&gt;0,1,0))</f>
        <v>0</v>
      </c>
      <c r="BL851" s="60">
        <f t="shared" ref="BL851" si="20057">IF(BK851&gt;0,BK851+1,IF(BL849&lt;&gt;0,1,0))</f>
        <v>0</v>
      </c>
      <c r="BM851" s="60">
        <f t="shared" ref="BM851" si="20058">IF(BL851&gt;0,BL851+1,IF(BM849&lt;&gt;0,1,0))</f>
        <v>0</v>
      </c>
      <c r="BN851" s="60">
        <f t="shared" ref="BN851" si="20059">IF(BM851&gt;0,BM851+1,IF(BN849&lt;&gt;0,1,0))</f>
        <v>0</v>
      </c>
      <c r="BO851" s="60">
        <f t="shared" ref="BO851" si="20060">IF(BN851&gt;0,BN851+1,IF(BO849&lt;&gt;0,1,0))</f>
        <v>0</v>
      </c>
      <c r="BP851" s="60">
        <f t="shared" ref="BP851" si="20061">IF(BO851&gt;0,BO851+1,IF(BP849&lt;&gt;0,1,0))</f>
        <v>0</v>
      </c>
      <c r="BQ851" s="60">
        <f t="shared" ref="BQ851" si="20062">IF(BP851&gt;0,BP851+1,IF(BQ849&lt;&gt;0,1,0))</f>
        <v>0</v>
      </c>
      <c r="BR851" s="60">
        <f t="shared" ref="BR851" si="20063">IF(BQ851&gt;0,BQ851+1,IF(BR849&lt;&gt;0,1,0))</f>
        <v>0</v>
      </c>
      <c r="BS851" s="60">
        <f t="shared" ref="BS851" si="20064">IF(BR851&gt;0,BR851+1,IF(BS849&lt;&gt;0,1,0))</f>
        <v>0</v>
      </c>
      <c r="BT851" s="60">
        <f t="shared" ref="BT851" si="20065">IF(BS851&gt;0,BS851+1,IF(BT849&lt;&gt;0,1,0))</f>
        <v>0</v>
      </c>
      <c r="BU851" s="60">
        <f t="shared" ref="BU851" si="20066">IF(BT851&gt;0,BT851+1,IF(BU849&lt;&gt;0,1,0))</f>
        <v>0</v>
      </c>
      <c r="BV851" s="60">
        <f t="shared" ref="BV851" si="20067">IF(BU851&gt;0,BU851+1,IF(BV849&lt;&gt;0,1,0))</f>
        <v>0</v>
      </c>
      <c r="BW851" s="60">
        <f t="shared" ref="BW851" si="20068">IF(BV851&gt;0,BV851+1,IF(BW849&lt;&gt;0,1,0))</f>
        <v>0</v>
      </c>
      <c r="BX851" s="60">
        <f t="shared" ref="BX851" si="20069">IF(BW851&gt;0,BW851+1,IF(BX849&lt;&gt;0,1,0))</f>
        <v>0</v>
      </c>
      <c r="BY851" s="298"/>
      <c r="BZ851" s="300"/>
      <c r="CA851" s="302"/>
      <c r="CB851" s="302"/>
    </row>
    <row r="852" spans="1:96" s="98" customFormat="1" ht="14.4" hidden="1" customHeight="1" x14ac:dyDescent="0.3">
      <c r="A852" s="97"/>
      <c r="B852" s="119"/>
      <c r="C852" s="73"/>
      <c r="D852" s="73"/>
      <c r="E852" s="73"/>
      <c r="F852" s="73"/>
      <c r="G852" s="73"/>
      <c r="H852" s="73"/>
      <c r="I852" s="73"/>
      <c r="J852" s="73"/>
      <c r="K852" s="73"/>
      <c r="L852" s="58"/>
      <c r="M852" s="7"/>
      <c r="N852" s="160"/>
      <c r="P852" s="59" t="s">
        <v>142</v>
      </c>
      <c r="Q852" s="60">
        <f>Q851</f>
        <v>0</v>
      </c>
      <c r="R852" s="60">
        <f>IF(R851=0,0,IF(OR(Q852=0,Q852=12),1,Q852+1))</f>
        <v>0</v>
      </c>
      <c r="S852" s="60">
        <f t="shared" ref="S852" si="20070">IF(S851=0,0,IF(OR(R852=0,R852=12),1,R852+1))</f>
        <v>0</v>
      </c>
      <c r="T852" s="60">
        <f t="shared" ref="T852" si="20071">IF(T851=0,0,IF(OR(S852=0,S852=12),1,S852+1))</f>
        <v>0</v>
      </c>
      <c r="U852" s="60">
        <f t="shared" ref="U852" si="20072">IF(U851=0,0,IF(OR(T852=0,T852=12),1,T852+1))</f>
        <v>0</v>
      </c>
      <c r="V852" s="60">
        <f t="shared" ref="V852" si="20073">IF(V851=0,0,IF(OR(U852=0,U852=12),1,U852+1))</f>
        <v>0</v>
      </c>
      <c r="W852" s="60">
        <f t="shared" ref="W852" si="20074">IF(W851=0,0,IF(OR(V852=0,V852=12),1,V852+1))</f>
        <v>0</v>
      </c>
      <c r="X852" s="60">
        <f t="shared" ref="X852" si="20075">IF(X851=0,0,IF(OR(W852=0,W852=12),1,W852+1))</f>
        <v>0</v>
      </c>
      <c r="Y852" s="60">
        <f t="shared" ref="Y852" si="20076">IF(Y851=0,0,IF(OR(X852=0,X852=12),1,X852+1))</f>
        <v>0</v>
      </c>
      <c r="Z852" s="60">
        <f t="shared" ref="Z852" si="20077">IF(Z851=0,0,IF(OR(Y852=0,Y852=12),1,Y852+1))</f>
        <v>0</v>
      </c>
      <c r="AA852" s="60">
        <f t="shared" ref="AA852" si="20078">IF(AA851=0,0,IF(OR(Z852=0,Z852=12),1,Z852+1))</f>
        <v>0</v>
      </c>
      <c r="AB852" s="60">
        <f t="shared" ref="AB852" si="20079">IF(AB851=0,0,IF(OR(AA852=0,AA852=12),1,AA852+1))</f>
        <v>0</v>
      </c>
      <c r="AC852" s="60">
        <f t="shared" ref="AC852" si="20080">IF(AC851=0,0,IF(OR(AB852=0,AB852=12),1,AB852+1))</f>
        <v>0</v>
      </c>
      <c r="AD852" s="60">
        <f t="shared" ref="AD852" si="20081">IF(AD851=0,0,IF(OR(AC852=0,AC852=12),1,AC852+1))</f>
        <v>0</v>
      </c>
      <c r="AE852" s="60">
        <f t="shared" ref="AE852" si="20082">IF(AE851=0,0,IF(OR(AD852=0,AD852=12),1,AD852+1))</f>
        <v>0</v>
      </c>
      <c r="AF852" s="60">
        <f t="shared" ref="AF852" si="20083">IF(AF851=0,0,IF(OR(AE852=0,AE852=12),1,AE852+1))</f>
        <v>0</v>
      </c>
      <c r="AG852" s="60">
        <f t="shared" ref="AG852" si="20084">IF(AG851=0,0,IF(OR(AF852=0,AF852=12),1,AF852+1))</f>
        <v>0</v>
      </c>
      <c r="AH852" s="60">
        <f t="shared" ref="AH852" si="20085">IF(AH851=0,0,IF(OR(AG852=0,AG852=12),1,AG852+1))</f>
        <v>0</v>
      </c>
      <c r="AI852" s="60">
        <f t="shared" ref="AI852" si="20086">IF(AI851=0,0,IF(OR(AH852=0,AH852=12),1,AH852+1))</f>
        <v>0</v>
      </c>
      <c r="AJ852" s="60">
        <f t="shared" ref="AJ852" si="20087">IF(AJ851=0,0,IF(OR(AI852=0,AI852=12),1,AI852+1))</f>
        <v>0</v>
      </c>
      <c r="AK852" s="60">
        <f t="shared" ref="AK852" si="20088">IF(AK851=0,0,IF(OR(AJ852=0,AJ852=12),1,AJ852+1))</f>
        <v>0</v>
      </c>
      <c r="AL852" s="60">
        <f t="shared" ref="AL852" si="20089">IF(AL851=0,0,IF(OR(AK852=0,AK852=12),1,AK852+1))</f>
        <v>0</v>
      </c>
      <c r="AM852" s="60">
        <f t="shared" ref="AM852" si="20090">IF(AM851=0,0,IF(OR(AL852=0,AL852=12),1,AL852+1))</f>
        <v>0</v>
      </c>
      <c r="AN852" s="60">
        <f t="shared" ref="AN852" si="20091">IF(AN851=0,0,IF(OR(AM852=0,AM852=12),1,AM852+1))</f>
        <v>0</v>
      </c>
      <c r="AO852" s="60">
        <f t="shared" ref="AO852" si="20092">IF(AO851=0,0,IF(OR(AN852=0,AN852=12),1,AN852+1))</f>
        <v>0</v>
      </c>
      <c r="AP852" s="60">
        <f t="shared" ref="AP852" si="20093">IF(AP851=0,0,IF(OR(AO852=0,AO852=12),1,AO852+1))</f>
        <v>0</v>
      </c>
      <c r="AQ852" s="60">
        <f t="shared" ref="AQ852" si="20094">IF(AQ851=0,0,IF(OR(AP852=0,AP852=12),1,AP852+1))</f>
        <v>0</v>
      </c>
      <c r="AR852" s="60">
        <f t="shared" ref="AR852" si="20095">IF(AR851=0,0,IF(OR(AQ852=0,AQ852=12),1,AQ852+1))</f>
        <v>0</v>
      </c>
      <c r="AS852" s="60">
        <f t="shared" ref="AS852" si="20096">IF(AS851=0,0,IF(OR(AR852=0,AR852=12),1,AR852+1))</f>
        <v>0</v>
      </c>
      <c r="AT852" s="60">
        <f t="shared" ref="AT852" si="20097">IF(AT851=0,0,IF(OR(AS852=0,AS852=12),1,AS852+1))</f>
        <v>0</v>
      </c>
      <c r="AU852" s="60">
        <f t="shared" ref="AU852" si="20098">IF(AU851=0,0,IF(OR(AT852=0,AT852=12),1,AT852+1))</f>
        <v>0</v>
      </c>
      <c r="AV852" s="60">
        <f t="shared" ref="AV852" si="20099">IF(AV851=0,0,IF(OR(AU852=0,AU852=12),1,AU852+1))</f>
        <v>0</v>
      </c>
      <c r="AW852" s="60">
        <f t="shared" ref="AW852" si="20100">IF(AW851=0,0,IF(OR(AV852=0,AV852=12),1,AV852+1))</f>
        <v>0</v>
      </c>
      <c r="AX852" s="60">
        <f t="shared" ref="AX852" si="20101">IF(AX851=0,0,IF(OR(AW852=0,AW852=12),1,AW852+1))</f>
        <v>0</v>
      </c>
      <c r="AY852" s="60">
        <f t="shared" ref="AY852" si="20102">IF(AY851=0,0,IF(OR(AX852=0,AX852=12),1,AX852+1))</f>
        <v>0</v>
      </c>
      <c r="AZ852" s="60">
        <f t="shared" ref="AZ852" si="20103">IF(AZ851=0,0,IF(OR(AY852=0,AY852=12),1,AY852+1))</f>
        <v>0</v>
      </c>
      <c r="BA852" s="60">
        <f t="shared" ref="BA852" si="20104">IF(BA851=0,0,IF(OR(AZ852=0,AZ852=12),1,AZ852+1))</f>
        <v>0</v>
      </c>
      <c r="BB852" s="60">
        <f t="shared" ref="BB852" si="20105">IF(BB851=0,0,IF(OR(BA852=0,BA852=12),1,BA852+1))</f>
        <v>0</v>
      </c>
      <c r="BC852" s="60">
        <f t="shared" ref="BC852" si="20106">IF(BC851=0,0,IF(OR(BB852=0,BB852=12),1,BB852+1))</f>
        <v>0</v>
      </c>
      <c r="BD852" s="60">
        <f t="shared" ref="BD852" si="20107">IF(BD851=0,0,IF(OR(BC852=0,BC852=12),1,BC852+1))</f>
        <v>0</v>
      </c>
      <c r="BE852" s="60">
        <f t="shared" ref="BE852" si="20108">IF(BE851=0,0,IF(OR(BD852=0,BD852=12),1,BD852+1))</f>
        <v>0</v>
      </c>
      <c r="BF852" s="60">
        <f t="shared" ref="BF852" si="20109">IF(BF851=0,0,IF(OR(BE852=0,BE852=12),1,BE852+1))</f>
        <v>0</v>
      </c>
      <c r="BG852" s="60">
        <f t="shared" ref="BG852" si="20110">IF(BG851=0,0,IF(OR(BF852=0,BF852=12),1,BF852+1))</f>
        <v>0</v>
      </c>
      <c r="BH852" s="60">
        <f t="shared" ref="BH852" si="20111">IF(BH851=0,0,IF(OR(BG852=0,BG852=12),1,BG852+1))</f>
        <v>0</v>
      </c>
      <c r="BI852" s="60">
        <f t="shared" ref="BI852" si="20112">IF(BI851=0,0,IF(OR(BH852=0,BH852=12),1,BH852+1))</f>
        <v>0</v>
      </c>
      <c r="BJ852" s="60">
        <f t="shared" ref="BJ852" si="20113">IF(BJ851=0,0,IF(OR(BI852=0,BI852=12),1,BI852+1))</f>
        <v>0</v>
      </c>
      <c r="BK852" s="60">
        <f t="shared" ref="BK852" si="20114">IF(BK851=0,0,IF(OR(BJ852=0,BJ852=12),1,BJ852+1))</f>
        <v>0</v>
      </c>
      <c r="BL852" s="60">
        <f t="shared" ref="BL852" si="20115">IF(BL851=0,0,IF(OR(BK852=0,BK852=12),1,BK852+1))</f>
        <v>0</v>
      </c>
      <c r="BM852" s="60">
        <f t="shared" ref="BM852" si="20116">IF(BM851=0,0,IF(OR(BL852=0,BL852=12),1,BL852+1))</f>
        <v>0</v>
      </c>
      <c r="BN852" s="60">
        <f t="shared" ref="BN852" si="20117">IF(BN851=0,0,IF(OR(BM852=0,BM852=12),1,BM852+1))</f>
        <v>0</v>
      </c>
      <c r="BO852" s="60">
        <f t="shared" ref="BO852" si="20118">IF(BO851=0,0,IF(OR(BN852=0,BN852=12),1,BN852+1))</f>
        <v>0</v>
      </c>
      <c r="BP852" s="60">
        <f t="shared" ref="BP852" si="20119">IF(BP851=0,0,IF(OR(BO852=0,BO852=12),1,BO852+1))</f>
        <v>0</v>
      </c>
      <c r="BQ852" s="60">
        <f t="shared" ref="BQ852" si="20120">IF(BQ851=0,0,IF(OR(BP852=0,BP852=12),1,BP852+1))</f>
        <v>0</v>
      </c>
      <c r="BR852" s="60">
        <f t="shared" ref="BR852" si="20121">IF(BR851=0,0,IF(OR(BQ852=0,BQ852=12),1,BQ852+1))</f>
        <v>0</v>
      </c>
      <c r="BS852" s="60">
        <f t="shared" ref="BS852" si="20122">IF(BS851=0,0,IF(OR(BR852=0,BR852=12),1,BR852+1))</f>
        <v>0</v>
      </c>
      <c r="BT852" s="60">
        <f t="shared" ref="BT852" si="20123">IF(BT851=0,0,IF(OR(BS852=0,BS852=12),1,BS852+1))</f>
        <v>0</v>
      </c>
      <c r="BU852" s="60">
        <f t="shared" ref="BU852" si="20124">IF(BU851=0,0,IF(OR(BT852=0,BT852=12),1,BT852+1))</f>
        <v>0</v>
      </c>
      <c r="BV852" s="60">
        <f t="shared" ref="BV852" si="20125">IF(BV851=0,0,IF(OR(BU852=0,BU852=12),1,BU852+1))</f>
        <v>0</v>
      </c>
      <c r="BW852" s="60">
        <f t="shared" ref="BW852" si="20126">IF(BW851=0,0,IF(OR(BV852=0,BV852=12),1,BV852+1))</f>
        <v>0</v>
      </c>
      <c r="BX852" s="60">
        <f t="shared" ref="BX852" si="20127">IF(BX851=0,0,IF(OR(BW852=0,BW852=12),1,BW852+1))</f>
        <v>0</v>
      </c>
      <c r="BY852" s="298"/>
      <c r="BZ852" s="300"/>
      <c r="CA852" s="302"/>
      <c r="CB852" s="302"/>
    </row>
    <row r="853" spans="1:96" s="98" customFormat="1" ht="43.2" x14ac:dyDescent="0.3">
      <c r="A853" s="97"/>
      <c r="B853" s="119"/>
      <c r="C853" s="73"/>
      <c r="D853" s="73"/>
      <c r="E853" s="73"/>
      <c r="F853" s="73"/>
      <c r="G853" s="73"/>
      <c r="H853" s="73"/>
      <c r="I853" s="73"/>
      <c r="J853" s="73"/>
      <c r="K853" s="73"/>
      <c r="L853" s="58"/>
      <c r="M853" s="7"/>
      <c r="N853" s="160"/>
      <c r="P853" s="57" t="s">
        <v>221</v>
      </c>
      <c r="Q853" s="62">
        <f>IF(Q852&gt;0,IF(Q856&gt;$K849,$K849,Q856),0)</f>
        <v>0</v>
      </c>
      <c r="R853" s="62">
        <f>IF(R852&gt;0,IF((SUMIFS($Q855:Q855,$Q852:Q852,12)+IF(Q852=12,0,Q853)+R856)&gt;=$K849,$K849-FLOOR(SUMIFS($Q855:Q855,$Q852:Q852,12),1),IF(R852=1,R856,R856+Q853)),0)</f>
        <v>0</v>
      </c>
      <c r="S853" s="62">
        <f>IF(S852&gt;0,IF((SUMIFS($Q855:R855,$Q852:R852,12)+IF(R852=12,0,R853)+S856)&gt;=$K849,$K849-FLOOR(SUMIFS($Q855:R855,$Q852:R852,12),1),IF(S852=1,S856,S856+R853)),0)</f>
        <v>0</v>
      </c>
      <c r="T853" s="62">
        <f>IF(T852&gt;0,IF((SUMIFS($Q855:S855,$Q852:S852,12)+IF(S852=12,0,S853)+T856)&gt;=$K849,$K849-FLOOR(SUMIFS($Q855:S855,$Q852:S852,12),1),IF(T852=1,T856,T856+S853)),0)</f>
        <v>0</v>
      </c>
      <c r="U853" s="62">
        <f>IF(U852&gt;0,IF((SUMIFS($Q855:T855,$Q852:T852,12)+IF(T852=12,0,T853)+U856)&gt;=$K849,$K849-FLOOR(SUMIFS($Q855:T855,$Q852:T852,12),1),IF(U852=1,U856,U856+T853)),0)</f>
        <v>0</v>
      </c>
      <c r="V853" s="62">
        <f>IF(V852&gt;0,IF((SUMIFS($Q855:U855,$Q852:U852,12)+IF(U852=12,0,U853)+V856)&gt;=$K849,$K849-FLOOR(SUMIFS($Q855:U855,$Q852:U852,12),1),IF(V852=1,V856,V856+U853)),0)</f>
        <v>0</v>
      </c>
      <c r="W853" s="62">
        <f>IF(W852&gt;0,IF((SUMIFS($Q855:V855,$Q852:V852,12)+IF(V852=12,0,V853)+W856)&gt;=$K849,$K849-FLOOR(SUMIFS($Q855:V855,$Q852:V852,12),1),IF(W852=1,W856,W856+V853)),0)</f>
        <v>0</v>
      </c>
      <c r="X853" s="62">
        <f>IF(X852&gt;0,IF((SUMIFS($Q855:W855,$Q852:W852,12)+IF(W852=12,0,W853)+X856)&gt;=$K849,$K849-FLOOR(SUMIFS($Q855:W855,$Q852:W852,12),1),IF(X852=1,X856,X856+W853)),0)</f>
        <v>0</v>
      </c>
      <c r="Y853" s="62">
        <f>IF(Y852&gt;0,IF((SUMIFS($Q855:X855,$Q852:X852,12)+IF(X852=12,0,X853)+Y856)&gt;=$K849,$K849-FLOOR(SUMIFS($Q855:X855,$Q852:X852,12),1),IF(Y852=1,Y856,Y856+X853)),0)</f>
        <v>0</v>
      </c>
      <c r="Z853" s="62">
        <f>IF(Z852&gt;0,IF((SUMIFS($Q855:Y855,$Q852:Y852,12)+IF(Y852=12,0,Y853)+Z856)&gt;=$K849,$K849-FLOOR(SUMIFS($Q855:Y855,$Q852:Y852,12),1),IF(Z852=1,Z856,Z856+Y853)),0)</f>
        <v>0</v>
      </c>
      <c r="AA853" s="62">
        <f>IF(AA852&gt;0,IF((SUMIFS($Q855:Z855,$Q852:Z852,12)+IF(Z852=12,0,Z853)+AA856)&gt;=$K849,$K849-FLOOR(SUMIFS($Q855:Z855,$Q852:Z852,12),1),IF(AA852=1,AA856,AA856+Z853)),0)</f>
        <v>0</v>
      </c>
      <c r="AB853" s="62">
        <f>IF(AB852&gt;0,IF((SUMIFS($Q855:AA855,$Q852:AA852,12)+IF(AA852=12,0,AA853)+AB856)&gt;=$K849,$K849-FLOOR(SUMIFS($Q855:AA855,$Q852:AA852,12),1),IF(AB852=1,AB856,AB856+AA853)),0)</f>
        <v>0</v>
      </c>
      <c r="AC853" s="62">
        <f>IF(AC852&gt;0,IF((SUMIFS($Q855:AB855,$Q852:AB852,12)+IF(AB852=12,0,AB853)+AC856)&gt;=$K849,$K849-FLOOR(SUMIFS($Q855:AB855,$Q852:AB852,12),1),IF(AC852=1,AC856,AC856+AB853)),0)</f>
        <v>0</v>
      </c>
      <c r="AD853" s="62">
        <f>IF(AD852&gt;0,IF((SUMIFS($Q855:AC855,$Q852:AC852,12)+IF(AC852=12,0,AC853)+AD856)&gt;=$K849,$K849-FLOOR(SUMIFS($Q855:AC855,$Q852:AC852,12),1),IF(AD852=1,AD856,AD856+AC853)),0)</f>
        <v>0</v>
      </c>
      <c r="AE853" s="62">
        <f>IF(AE852&gt;0,IF((SUMIFS($Q855:AD855,$Q852:AD852,12)+IF(AD852=12,0,AD853)+AE856)&gt;=$K849,$K849-FLOOR(SUMIFS($Q855:AD855,$Q852:AD852,12),1),IF(AE852=1,AE856,AE856+AD853)),0)</f>
        <v>0</v>
      </c>
      <c r="AF853" s="62">
        <f>IF(AF852&gt;0,IF((SUMIFS($Q855:AE855,$Q852:AE852,12)+IF(AE852=12,0,AE853)+AF856)&gt;=$K849,$K849-FLOOR(SUMIFS($Q855:AE855,$Q852:AE852,12),1),IF(AF852=1,AF856,AF856+AE853)),0)</f>
        <v>0</v>
      </c>
      <c r="AG853" s="62">
        <f>IF(AG852&gt;0,IF((SUMIFS($Q855:AF855,$Q852:AF852,12)+IF(AF852=12,0,AF853)+AG856)&gt;=$K849,$K849-FLOOR(SUMIFS($Q855:AF855,$Q852:AF852,12),1),IF(AG852=1,AG856,AG856+AF853)),0)</f>
        <v>0</v>
      </c>
      <c r="AH853" s="62">
        <f>IF(AH852&gt;0,IF((SUMIFS($Q855:AG855,$Q852:AG852,12)+IF(AG852=12,0,AG853)+AH856)&gt;=$K849,$K849-FLOOR(SUMIFS($Q855:AG855,$Q852:AG852,12),1),IF(AH852=1,AH856,AH856+AG853)),0)</f>
        <v>0</v>
      </c>
      <c r="AI853" s="62">
        <f>IF(AI852&gt;0,IF((SUMIFS($Q855:AH855,$Q852:AH852,12)+IF(AH852=12,0,AH853)+AI856)&gt;=$K849,$K849-FLOOR(SUMIFS($Q855:AH855,$Q852:AH852,12),1),IF(AI852=1,AI856,AI856+AH853)),0)</f>
        <v>0</v>
      </c>
      <c r="AJ853" s="62">
        <f>IF(AJ852&gt;0,IF((SUMIFS($Q855:AI855,$Q852:AI852,12)+IF(AI852=12,0,AI853)+AJ856)&gt;=$K849,$K849-FLOOR(SUMIFS($Q855:AI855,$Q852:AI852,12),1),IF(AJ852=1,AJ856,AJ856+AI853)),0)</f>
        <v>0</v>
      </c>
      <c r="AK853" s="62">
        <f>IF(AK852&gt;0,IF((SUMIFS($Q855:AJ855,$Q852:AJ852,12)+IF(AJ852=12,0,AJ853)+AK856)&gt;=$K849,$K849-FLOOR(SUMIFS($Q855:AJ855,$Q852:AJ852,12),1),IF(AK852=1,AK856,AK856+AJ853)),0)</f>
        <v>0</v>
      </c>
      <c r="AL853" s="62">
        <f>IF(AL852&gt;0,IF((SUMIFS($Q855:AK855,$Q852:AK852,12)+IF(AK852=12,0,AK853)+AL856)&gt;=$K849,$K849-FLOOR(SUMIFS($Q855:AK855,$Q852:AK852,12),1),IF(AL852=1,AL856,AL856+AK853)),0)</f>
        <v>0</v>
      </c>
      <c r="AM853" s="62">
        <f>IF(AM852&gt;0,IF((SUMIFS($Q855:AL855,$Q852:AL852,12)+IF(AL852=12,0,AL853)+AM856)&gt;=$K849,$K849-FLOOR(SUMIFS($Q855:AL855,$Q852:AL852,12),1),IF(AM852=1,AM856,AM856+AL853)),0)</f>
        <v>0</v>
      </c>
      <c r="AN853" s="62">
        <f>IF(AN852&gt;0,IF((SUMIFS($Q855:AM855,$Q852:AM852,12)+IF(AM852=12,0,AM853)+AN856)&gt;=$K849,$K849-FLOOR(SUMIFS($Q855:AM855,$Q852:AM852,12),1),IF(AN852=1,AN856,AN856+AM853)),0)</f>
        <v>0</v>
      </c>
      <c r="AO853" s="62">
        <f>IF(AO852&gt;0,IF((SUMIFS($Q855:AN855,$Q852:AN852,12)+IF(AN852=12,0,AN853)+AO856)&gt;=$K849,$K849-FLOOR(SUMIFS($Q855:AN855,$Q852:AN852,12),1),IF(AO852=1,AO856,AO856+AN853)),0)</f>
        <v>0</v>
      </c>
      <c r="AP853" s="62">
        <f>IF(AP852&gt;0,IF((SUMIFS($Q855:AO855,$Q852:AO852,12)+IF(AO852=12,0,AO853)+AP856)&gt;=$K849,$K849-FLOOR(SUMIFS($Q855:AO855,$Q852:AO852,12),1),IF(AP852=1,AP856,AP856+AO853)),0)</f>
        <v>0</v>
      </c>
      <c r="AQ853" s="62">
        <f>IF(AQ852&gt;0,IF((SUMIFS($Q855:AP855,$Q852:AP852,12)+IF(AP852=12,0,AP853)+AQ856)&gt;=$K849,$K849-FLOOR(SUMIFS($Q855:AP855,$Q852:AP852,12),1),IF(AQ852=1,AQ856,AQ856+AP853)),0)</f>
        <v>0</v>
      </c>
      <c r="AR853" s="62">
        <f>IF(AR852&gt;0,IF((SUMIFS($Q855:AQ855,$Q852:AQ852,12)+IF(AQ852=12,0,AQ853)+AR856)&gt;=$K849,$K849-FLOOR(SUMIFS($Q855:AQ855,$Q852:AQ852,12),1),IF(AR852=1,AR856,AR856+AQ853)),0)</f>
        <v>0</v>
      </c>
      <c r="AS853" s="62">
        <f>IF(AS852&gt;0,IF((SUMIFS($Q855:AR855,$Q852:AR852,12)+IF(AR852=12,0,AR853)+AS856)&gt;=$K849,$K849-FLOOR(SUMIFS($Q855:AR855,$Q852:AR852,12),1),IF(AS852=1,AS856,AS856+AR853)),0)</f>
        <v>0</v>
      </c>
      <c r="AT853" s="62">
        <f>IF(AT852&gt;0,IF((SUMIFS($Q855:AS855,$Q852:AS852,12)+IF(AS852=12,0,AS853)+AT856)&gt;=$K849,$K849-FLOOR(SUMIFS($Q855:AS855,$Q852:AS852,12),1),IF(AT852=1,AT856,AT856+AS853)),0)</f>
        <v>0</v>
      </c>
      <c r="AU853" s="62">
        <f>IF(AU852&gt;0,IF((SUMIFS($Q855:AT855,$Q852:AT852,12)+IF(AT852=12,0,AT853)+AU856)&gt;=$K849,$K849-FLOOR(SUMIFS($Q855:AT855,$Q852:AT852,12),1),IF(AU852=1,AU856,AU856+AT853)),0)</f>
        <v>0</v>
      </c>
      <c r="AV853" s="62">
        <f>IF(AV852&gt;0,IF((SUMIFS($Q855:AU855,$Q852:AU852,12)+IF(AU852=12,0,AU853)+AV856)&gt;=$K849,$K849-FLOOR(SUMIFS($Q855:AU855,$Q852:AU852,12),1),IF(AV852=1,AV856,AV856+AU853)),0)</f>
        <v>0</v>
      </c>
      <c r="AW853" s="62">
        <f>IF(AW852&gt;0,IF((SUMIFS($Q855:AV855,$Q852:AV852,12)+IF(AV852=12,0,AV853)+AW856)&gt;=$K849,$K849-FLOOR(SUMIFS($Q855:AV855,$Q852:AV852,12),1),IF(AW852=1,AW856,AW856+AV853)),0)</f>
        <v>0</v>
      </c>
      <c r="AX853" s="62">
        <f>IF(AX852&gt;0,IF((SUMIFS($Q855:AW855,$Q852:AW852,12)+IF(AW852=12,0,AW853)+AX856)&gt;=$K849,$K849-FLOOR(SUMIFS($Q855:AW855,$Q852:AW852,12),1),IF(AX852=1,AX856,AX856+AW853)),0)</f>
        <v>0</v>
      </c>
      <c r="AY853" s="62">
        <f>IF(AY852&gt;0,IF((SUMIFS($Q855:AX855,$Q852:AX852,12)+IF(AX852=12,0,AX853)+AY856)&gt;=$K849,$K849-FLOOR(SUMIFS($Q855:AX855,$Q852:AX852,12),1),IF(AY852=1,AY856,AY856+AX853)),0)</f>
        <v>0</v>
      </c>
      <c r="AZ853" s="62">
        <f>IF(AZ852&gt;0,IF((SUMIFS($Q855:AY855,$Q852:AY852,12)+IF(AY852=12,0,AY853)+AZ856)&gt;=$K849,$K849-FLOOR(SUMIFS($Q855:AY855,$Q852:AY852,12),1),IF(AZ852=1,AZ856,AZ856+AY853)),0)</f>
        <v>0</v>
      </c>
      <c r="BA853" s="62">
        <f>IF(BA852&gt;0,IF((SUMIFS($Q855:AZ855,$Q852:AZ852,12)+IF(AZ852=12,0,AZ853)+BA856)&gt;=$K849,$K849-FLOOR(SUMIFS($Q855:AZ855,$Q852:AZ852,12),1),IF(BA852=1,BA856,BA856+AZ853)),0)</f>
        <v>0</v>
      </c>
      <c r="BB853" s="62">
        <f>IF(BB852&gt;0,IF((SUMIFS($Q855:BA855,$Q852:BA852,12)+IF(BA852=12,0,BA853)+BB856)&gt;=$K849,$K849-FLOOR(SUMIFS($Q855:BA855,$Q852:BA852,12),1),IF(BB852=1,BB856,BB856+BA853)),0)</f>
        <v>0</v>
      </c>
      <c r="BC853" s="62">
        <f>IF(BC852&gt;0,IF((SUMIFS($Q855:BB855,$Q852:BB852,12)+IF(BB852=12,0,BB853)+BC856)&gt;=$K849,$K849-FLOOR(SUMIFS($Q855:BB855,$Q852:BB852,12),1),IF(BC852=1,BC856,BC856+BB853)),0)</f>
        <v>0</v>
      </c>
      <c r="BD853" s="62">
        <f>IF(BD852&gt;0,IF((SUMIFS($Q855:BC855,$Q852:BC852,12)+IF(BC852=12,0,BC853)+BD856)&gt;=$K849,$K849-FLOOR(SUMIFS($Q855:BC855,$Q852:BC852,12),1),IF(BD852=1,BD856,BD856+BC853)),0)</f>
        <v>0</v>
      </c>
      <c r="BE853" s="62">
        <f>IF(BE852&gt;0,IF((SUMIFS($Q855:BD855,$Q852:BD852,12)+IF(BD852=12,0,BD853)+BE856)&gt;=$K849,$K849-FLOOR(SUMIFS($Q855:BD855,$Q852:BD852,12),1),IF(BE852=1,BE856,BE856+BD853)),0)</f>
        <v>0</v>
      </c>
      <c r="BF853" s="62">
        <f>IF(BF852&gt;0,IF((SUMIFS($Q855:BE855,$Q852:BE852,12)+IF(BE852=12,0,BE853)+BF856)&gt;=$K849,$K849-FLOOR(SUMIFS($Q855:BE855,$Q852:BE852,12),1),IF(BF852=1,BF856,BF856+BE853)),0)</f>
        <v>0</v>
      </c>
      <c r="BG853" s="62">
        <f>IF(BG852&gt;0,IF((SUMIFS($Q855:BF855,$Q852:BF852,12)+IF(BF852=12,0,BF853)+BG856)&gt;=$K849,$K849-FLOOR(SUMIFS($Q855:BF855,$Q852:BF852,12),1),IF(BG852=1,BG856,BG856+BF853)),0)</f>
        <v>0</v>
      </c>
      <c r="BH853" s="62">
        <f>IF(BH852&gt;0,IF((SUMIFS($Q855:BG855,$Q852:BG852,12)+IF(BG852=12,0,BG853)+BH856)&gt;=$K849,$K849-FLOOR(SUMIFS($Q855:BG855,$Q852:BG852,12),1),IF(BH852=1,BH856,BH856+BG853)),0)</f>
        <v>0</v>
      </c>
      <c r="BI853" s="62">
        <f>IF(BI852&gt;0,IF((SUMIFS($Q855:BH855,$Q852:BH852,12)+IF(BH852=12,0,BH853)+BI856)&gt;=$K849,$K849-FLOOR(SUMIFS($Q855:BH855,$Q852:BH852,12),1),IF(BI852=1,BI856,BI856+BH853)),0)</f>
        <v>0</v>
      </c>
      <c r="BJ853" s="62">
        <f>IF(BJ852&gt;0,IF((SUMIFS($Q855:BI855,$Q852:BI852,12)+IF(BI852=12,0,BI853)+BJ856)&gt;=$K849,$K849-FLOOR(SUMIFS($Q855:BI855,$Q852:BI852,12),1),IF(BJ852=1,BJ856,BJ856+BI853)),0)</f>
        <v>0</v>
      </c>
      <c r="BK853" s="62">
        <f>IF(BK852&gt;0,IF((SUMIFS($Q855:BJ855,$Q852:BJ852,12)+IF(BJ852=12,0,BJ853)+BK856)&gt;=$K849,$K849-FLOOR(SUMIFS($Q855:BJ855,$Q852:BJ852,12),1),IF(BK852=1,BK856,BK856+BJ853)),0)</f>
        <v>0</v>
      </c>
      <c r="BL853" s="62">
        <f>IF(BL852&gt;0,IF((SUMIFS($Q855:BK855,$Q852:BK852,12)+IF(BK852=12,0,BK853)+BL856)&gt;=$K849,$K849-FLOOR(SUMIFS($Q855:BK855,$Q852:BK852,12),1),IF(BL852=1,BL856,BL856+BK853)),0)</f>
        <v>0</v>
      </c>
      <c r="BM853" s="62">
        <f>IF(BM852&gt;0,IF((SUMIFS($Q855:BL855,$Q852:BL852,12)+IF(BL852=12,0,BL853)+BM856)&gt;=$K849,$K849-FLOOR(SUMIFS($Q855:BL855,$Q852:BL852,12),1),IF(BM852=1,BM856,BM856+BL853)),0)</f>
        <v>0</v>
      </c>
      <c r="BN853" s="62">
        <f>IF(BN852&gt;0,IF((SUMIFS($Q855:BM855,$Q852:BM852,12)+IF(BM852=12,0,BM853)+BN856)&gt;=$K849,$K849-FLOOR(SUMIFS($Q855:BM855,$Q852:BM852,12),1),IF(BN852=1,BN856,BN856+BM853)),0)</f>
        <v>0</v>
      </c>
      <c r="BO853" s="62">
        <f>IF(BO852&gt;0,IF((SUMIFS($Q855:BN855,$Q852:BN852,12)+IF(BN852=12,0,BN853)+BO856)&gt;=$K849,$K849-FLOOR(SUMIFS($Q855:BN855,$Q852:BN852,12),1),IF(BO852=1,BO856,BO856+BN853)),0)</f>
        <v>0</v>
      </c>
      <c r="BP853" s="62">
        <f>IF(BP852&gt;0,IF((SUMIFS($Q855:BO855,$Q852:BO852,12)+IF(BO852=12,0,BO853)+BP856)&gt;=$K849,$K849-FLOOR(SUMIFS($Q855:BO855,$Q852:BO852,12),1),IF(BP852=1,BP856,BP856+BO853)),0)</f>
        <v>0</v>
      </c>
      <c r="BQ853" s="62">
        <f>IF(BQ852&gt;0,IF((SUMIFS($Q855:BP855,$Q852:BP852,12)+IF(BP852=12,0,BP853)+BQ856)&gt;=$K849,$K849-FLOOR(SUMIFS($Q855:BP855,$Q852:BP852,12),1),IF(BQ852=1,BQ856,BQ856+BP853)),0)</f>
        <v>0</v>
      </c>
      <c r="BR853" s="62">
        <f>IF(BR852&gt;0,IF((SUMIFS($Q855:BQ855,$Q852:BQ852,12)+IF(BQ852=12,0,BQ853)+BR856)&gt;=$K849,$K849-FLOOR(SUMIFS($Q855:BQ855,$Q852:BQ852,12),1),IF(BR852=1,BR856,BR856+BQ853)),0)</f>
        <v>0</v>
      </c>
      <c r="BS853" s="62">
        <f>IF(BS852&gt;0,IF((SUMIFS($Q855:BR855,$Q852:BR852,12)+IF(BR852=12,0,BR853)+BS856)&gt;=$K849,$K849-FLOOR(SUMIFS($Q855:BR855,$Q852:BR852,12),1),IF(BS852=1,BS856,BS856+BR853)),0)</f>
        <v>0</v>
      </c>
      <c r="BT853" s="62">
        <f>IF(BT852&gt;0,IF((SUMIFS($Q855:BS855,$Q852:BS852,12)+IF(BS852=12,0,BS853)+BT856)&gt;=$K849,$K849-FLOOR(SUMIFS($Q855:BS855,$Q852:BS852,12),1),IF(BT852=1,BT856,BT856+BS853)),0)</f>
        <v>0</v>
      </c>
      <c r="BU853" s="62">
        <f>IF(BU852&gt;0,IF((SUMIFS($Q855:BT855,$Q852:BT852,12)+IF(BT852=12,0,BT853)+BU856)&gt;=$K849,$K849-FLOOR(SUMIFS($Q855:BT855,$Q852:BT852,12),1),IF(BU852=1,BU856,BU856+BT853)),0)</f>
        <v>0</v>
      </c>
      <c r="BV853" s="62">
        <f>IF(BV852&gt;0,IF((SUMIFS($Q855:BU855,$Q852:BU852,12)+IF(BU852=12,0,BU853)+BV856)&gt;=$K849,$K849-FLOOR(SUMIFS($Q855:BU855,$Q852:BU852,12),1),IF(BV852=1,BV856,BV856+BU853)),0)</f>
        <v>0</v>
      </c>
      <c r="BW853" s="62">
        <f>IF(BW852&gt;0,IF((SUMIFS($Q855:BV855,$Q852:BV852,12)+IF(BV852=12,0,BV853)+BW856)&gt;=$K849,$K849-FLOOR(SUMIFS($Q855:BV855,$Q852:BV852,12),1),IF(BW852=1,BW856,BW856+BV853)),0)</f>
        <v>0</v>
      </c>
      <c r="BX853" s="62">
        <f>IF(BX852&gt;0,IF((SUMIFS($Q855:BW855,$Q852:BW852,12)+IF(BW852=12,0,BW853)+BX856)&gt;=$K849,$K849-FLOOR(SUMIFS($Q855:BW855,$Q852:BW852,12),1),IF(BX852=1,BX856,BX856+BW853)),0)</f>
        <v>0</v>
      </c>
      <c r="BY853" s="298"/>
      <c r="BZ853" s="300"/>
      <c r="CA853" s="302"/>
      <c r="CB853" s="302"/>
    </row>
    <row r="854" spans="1:96" s="98" customFormat="1" ht="41.4" hidden="1" customHeight="1" x14ac:dyDescent="0.3">
      <c r="A854" s="97"/>
      <c r="B854" s="119"/>
      <c r="C854" s="73"/>
      <c r="D854" s="73"/>
      <c r="E854" s="73"/>
      <c r="F854" s="73"/>
      <c r="G854" s="73"/>
      <c r="H854" s="73"/>
      <c r="I854" s="73"/>
      <c r="J854" s="73"/>
      <c r="K854" s="73"/>
      <c r="L854" s="58"/>
      <c r="M854" s="7"/>
      <c r="N854" s="160"/>
      <c r="P854" s="59" t="s">
        <v>172</v>
      </c>
      <c r="Q854" s="61">
        <f>IF(Q849&gt;0,Q850,0)</f>
        <v>0</v>
      </c>
      <c r="R854" s="61">
        <f t="shared" ref="R854" si="20128">IF(R849&gt;0,IF(R852=1,R850,R850+Q854),Q854)</f>
        <v>0</v>
      </c>
      <c r="S854" s="61">
        <f t="shared" ref="S854" si="20129">IF(S849&gt;0,IF(S852=1,S850,S850+R854),R854)</f>
        <v>0</v>
      </c>
      <c r="T854" s="61">
        <f t="shared" ref="T854" si="20130">IF(T849&gt;0,IF(T852=1,T850,T850+S854),S854)</f>
        <v>0</v>
      </c>
      <c r="U854" s="61">
        <f t="shared" ref="U854" si="20131">IF(U849&gt;0,IF(U852=1,U850,U850+T854),T854)</f>
        <v>0</v>
      </c>
      <c r="V854" s="61">
        <f t="shared" ref="V854" si="20132">IF(V849&gt;0,IF(V852=1,V850,V850+U854),U854)</f>
        <v>0</v>
      </c>
      <c r="W854" s="61">
        <f t="shared" ref="W854" si="20133">IF(W849&gt;0,IF(W852=1,W850,W850+V854),V854)</f>
        <v>0</v>
      </c>
      <c r="X854" s="61">
        <f t="shared" ref="X854" si="20134">IF(X849&gt;0,IF(X852=1,X850,X850+W854),W854)</f>
        <v>0</v>
      </c>
      <c r="Y854" s="61">
        <f t="shared" ref="Y854" si="20135">IF(Y849&gt;0,IF(Y852=1,Y850,Y850+X854),X854)</f>
        <v>0</v>
      </c>
      <c r="Z854" s="61">
        <f t="shared" ref="Z854" si="20136">IF(Z849&gt;0,IF(Z852=1,Z850,Z850+Y854),Y854)</f>
        <v>0</v>
      </c>
      <c r="AA854" s="61">
        <f t="shared" ref="AA854" si="20137">IF(AA849&gt;0,IF(AA852=1,AA850,AA850+Z854),Z854)</f>
        <v>0</v>
      </c>
      <c r="AB854" s="61">
        <f t="shared" ref="AB854" si="20138">IF(AB849&gt;0,IF(AB852=1,AB850,AB850+AA854),AA854)</f>
        <v>0</v>
      </c>
      <c r="AC854" s="61">
        <f t="shared" ref="AC854" si="20139">IF(AC849&gt;0,IF(AC852=1,AC850,AC850+AB854),AB854)</f>
        <v>0</v>
      </c>
      <c r="AD854" s="61">
        <f t="shared" ref="AD854" si="20140">IF(AD849&gt;0,IF(AD852=1,AD850,AD850+AC854),AC854)</f>
        <v>0</v>
      </c>
      <c r="AE854" s="61">
        <f t="shared" ref="AE854" si="20141">IF(AE849&gt;0,IF(AE852=1,AE850,AE850+AD854),AD854)</f>
        <v>0</v>
      </c>
      <c r="AF854" s="61">
        <f t="shared" ref="AF854" si="20142">IF(AF849&gt;0,IF(AF852=1,AF850,AF850+AE854),AE854)</f>
        <v>0</v>
      </c>
      <c r="AG854" s="61">
        <f t="shared" ref="AG854" si="20143">IF(AG849&gt;0,IF(AG852=1,AG850,AG850+AF854),AF854)</f>
        <v>0</v>
      </c>
      <c r="AH854" s="61">
        <f t="shared" ref="AH854" si="20144">IF(AH849&gt;0,IF(AH852=1,AH850,AH850+AG854),AG854)</f>
        <v>0</v>
      </c>
      <c r="AI854" s="61">
        <f t="shared" ref="AI854" si="20145">IF(AI849&gt;0,IF(AI852=1,AI850,AI850+AH854),AH854)</f>
        <v>0</v>
      </c>
      <c r="AJ854" s="61">
        <f t="shared" ref="AJ854" si="20146">IF(AJ849&gt;0,IF(AJ852=1,AJ850,AJ850+AI854),AI854)</f>
        <v>0</v>
      </c>
      <c r="AK854" s="61">
        <f t="shared" ref="AK854" si="20147">IF(AK849&gt;0,IF(AK852=1,AK850,AK850+AJ854),AJ854)</f>
        <v>0</v>
      </c>
      <c r="AL854" s="61">
        <f t="shared" ref="AL854" si="20148">IF(AL849&gt;0,IF(AL852=1,AL850,AL850+AK854),AK854)</f>
        <v>0</v>
      </c>
      <c r="AM854" s="61">
        <f t="shared" ref="AM854" si="20149">IF(AM849&gt;0,IF(AM852=1,AM850,AM850+AL854),AL854)</f>
        <v>0</v>
      </c>
      <c r="AN854" s="61">
        <f t="shared" ref="AN854" si="20150">IF(AN849&gt;0,IF(AN852=1,AN850,AN850+AM854),AM854)</f>
        <v>0</v>
      </c>
      <c r="AO854" s="61">
        <f t="shared" ref="AO854" si="20151">IF(AO849&gt;0,IF(AO852=1,AO850,AO850+AN854),AN854)</f>
        <v>0</v>
      </c>
      <c r="AP854" s="61">
        <f t="shared" ref="AP854" si="20152">IF(AP849&gt;0,IF(AP852=1,AP850,AP850+AO854),AO854)</f>
        <v>0</v>
      </c>
      <c r="AQ854" s="61">
        <f t="shared" ref="AQ854" si="20153">IF(AQ849&gt;0,IF(AQ852=1,AQ850,AQ850+AP854),AP854)</f>
        <v>0</v>
      </c>
      <c r="AR854" s="61">
        <f t="shared" ref="AR854" si="20154">IF(AR849&gt;0,IF(AR852=1,AR850,AR850+AQ854),AQ854)</f>
        <v>0</v>
      </c>
      <c r="AS854" s="61">
        <f t="shared" ref="AS854" si="20155">IF(AS849&gt;0,IF(AS852=1,AS850,AS850+AR854),AR854)</f>
        <v>0</v>
      </c>
      <c r="AT854" s="61">
        <f t="shared" ref="AT854" si="20156">IF(AT849&gt;0,IF(AT852=1,AT850,AT850+AS854),AS854)</f>
        <v>0</v>
      </c>
      <c r="AU854" s="61">
        <f t="shared" ref="AU854" si="20157">IF(AU849&gt;0,IF(AU852=1,AU850,AU850+AT854),AT854)</f>
        <v>0</v>
      </c>
      <c r="AV854" s="61">
        <f t="shared" ref="AV854" si="20158">IF(AV849&gt;0,IF(AV852=1,AV850,AV850+AU854),AU854)</f>
        <v>0</v>
      </c>
      <c r="AW854" s="61">
        <f t="shared" ref="AW854" si="20159">IF(AW849&gt;0,IF(AW852=1,AW850,AW850+AV854),AV854)</f>
        <v>0</v>
      </c>
      <c r="AX854" s="61">
        <f t="shared" ref="AX854" si="20160">IF(AX849&gt;0,IF(AX852=1,AX850,AX850+AW854),AW854)</f>
        <v>0</v>
      </c>
      <c r="AY854" s="61">
        <f t="shared" ref="AY854" si="20161">IF(AY849&gt;0,IF(AY852=1,AY850,AY850+AX854),AX854)</f>
        <v>0</v>
      </c>
      <c r="AZ854" s="61">
        <f t="shared" ref="AZ854" si="20162">IF(AZ849&gt;0,IF(AZ852=1,AZ850,AZ850+AY854),AY854)</f>
        <v>0</v>
      </c>
      <c r="BA854" s="61">
        <f t="shared" ref="BA854" si="20163">IF(BA849&gt;0,IF(BA852=1,BA850,BA850+AZ854),AZ854)</f>
        <v>0</v>
      </c>
      <c r="BB854" s="61">
        <f t="shared" ref="BB854" si="20164">IF(BB849&gt;0,IF(BB852=1,BB850,BB850+BA854),BA854)</f>
        <v>0</v>
      </c>
      <c r="BC854" s="61">
        <f t="shared" ref="BC854" si="20165">IF(BC849&gt;0,IF(BC852=1,BC850,BC850+BB854),BB854)</f>
        <v>0</v>
      </c>
      <c r="BD854" s="61">
        <f t="shared" ref="BD854" si="20166">IF(BD849&gt;0,IF(BD852=1,BD850,BD850+BC854),BC854)</f>
        <v>0</v>
      </c>
      <c r="BE854" s="61">
        <f t="shared" ref="BE854" si="20167">IF(BE849&gt;0,IF(BE852=1,BE850,BE850+BD854),BD854)</f>
        <v>0</v>
      </c>
      <c r="BF854" s="61">
        <f t="shared" ref="BF854" si="20168">IF(BF849&gt;0,IF(BF852=1,BF850,BF850+BE854),BE854)</f>
        <v>0</v>
      </c>
      <c r="BG854" s="61">
        <f t="shared" ref="BG854" si="20169">IF(BG849&gt;0,IF(BG852=1,BG850,BG850+BF854),BF854)</f>
        <v>0</v>
      </c>
      <c r="BH854" s="61">
        <f t="shared" ref="BH854" si="20170">IF(BH849&gt;0,IF(BH852=1,BH850,BH850+BG854),BG854)</f>
        <v>0</v>
      </c>
      <c r="BI854" s="61">
        <f t="shared" ref="BI854" si="20171">IF(BI849&gt;0,IF(BI852=1,BI850,BI850+BH854),BH854)</f>
        <v>0</v>
      </c>
      <c r="BJ854" s="61">
        <f t="shared" ref="BJ854" si="20172">IF(BJ849&gt;0,IF(BJ852=1,BJ850,BJ850+BI854),BI854)</f>
        <v>0</v>
      </c>
      <c r="BK854" s="61">
        <f t="shared" ref="BK854" si="20173">IF(BK849&gt;0,IF(BK852=1,BK850,BK850+BJ854),BJ854)</f>
        <v>0</v>
      </c>
      <c r="BL854" s="61">
        <f t="shared" ref="BL854" si="20174">IF(BL849&gt;0,IF(BL852=1,BL850,BL850+BK854),BK854)</f>
        <v>0</v>
      </c>
      <c r="BM854" s="61">
        <f t="shared" ref="BM854" si="20175">IF(BM849&gt;0,IF(BM852=1,BM850,BM850+BL854),BL854)</f>
        <v>0</v>
      </c>
      <c r="BN854" s="61">
        <f t="shared" ref="BN854" si="20176">IF(BN849&gt;0,IF(BN852=1,BN850,BN850+BM854),BM854)</f>
        <v>0</v>
      </c>
      <c r="BO854" s="61">
        <f t="shared" ref="BO854" si="20177">IF(BO849&gt;0,IF(BO852=1,BO850,BO850+BN854),BN854)</f>
        <v>0</v>
      </c>
      <c r="BP854" s="61">
        <f t="shared" ref="BP854" si="20178">IF(BP849&gt;0,IF(BP852=1,BP850,BP850+BO854),BO854)</f>
        <v>0</v>
      </c>
      <c r="BQ854" s="61">
        <f t="shared" ref="BQ854" si="20179">IF(BQ849&gt;0,IF(BQ852=1,BQ850,BQ850+BP854),BP854)</f>
        <v>0</v>
      </c>
      <c r="BR854" s="61">
        <f t="shared" ref="BR854" si="20180">IF(BR849&gt;0,IF(BR852=1,BR850,BR850+BQ854),BQ854)</f>
        <v>0</v>
      </c>
      <c r="BS854" s="61">
        <f t="shared" ref="BS854" si="20181">IF(BS849&gt;0,IF(BS852=1,BS850,BS850+BR854),BR854)</f>
        <v>0</v>
      </c>
      <c r="BT854" s="61">
        <f t="shared" ref="BT854" si="20182">IF(BT849&gt;0,IF(BT852=1,BT850,BT850+BS854),BS854)</f>
        <v>0</v>
      </c>
      <c r="BU854" s="61">
        <f t="shared" ref="BU854" si="20183">IF(BU849&gt;0,IF(BU852=1,BU850,BU850+BT854),BT854)</f>
        <v>0</v>
      </c>
      <c r="BV854" s="61">
        <f t="shared" ref="BV854" si="20184">IF(BV849&gt;0,IF(BV852=1,BV850,BV850+BU854),BU854)</f>
        <v>0</v>
      </c>
      <c r="BW854" s="61">
        <f t="shared" ref="BW854" si="20185">IF(BW849&gt;0,IF(BW852=1,BW850,BW850+BV854),BV854)</f>
        <v>0</v>
      </c>
      <c r="BX854" s="61">
        <f t="shared" ref="BX854" si="20186">IF(BX849&gt;0,IF(BX852=1,BX850,BX850+BW854),BW854)</f>
        <v>0</v>
      </c>
      <c r="BY854" s="298"/>
      <c r="BZ854" s="300"/>
      <c r="CA854" s="302"/>
      <c r="CB854" s="302"/>
    </row>
    <row r="855" spans="1:96" s="98" customFormat="1" ht="41.4" hidden="1" customHeight="1" x14ac:dyDescent="0.3">
      <c r="A855" s="97"/>
      <c r="B855" s="119"/>
      <c r="C855" s="73"/>
      <c r="D855" s="73"/>
      <c r="E855" s="73"/>
      <c r="F855" s="73"/>
      <c r="G855" s="73"/>
      <c r="H855" s="73"/>
      <c r="I855" s="73"/>
      <c r="J855" s="73"/>
      <c r="K855" s="73"/>
      <c r="L855" s="58"/>
      <c r="M855" s="7"/>
      <c r="N855" s="160"/>
      <c r="P855" s="59" t="s">
        <v>173</v>
      </c>
      <c r="Q855" s="61">
        <f>Q857</f>
        <v>0</v>
      </c>
      <c r="R855" s="61">
        <f t="shared" ref="R855" si="20187">IF(R852=1,R857,R857+Q855)</f>
        <v>0</v>
      </c>
      <c r="S855" s="61">
        <f t="shared" ref="S855" si="20188">IF(S852=1,S857,S857+R855)</f>
        <v>0</v>
      </c>
      <c r="T855" s="61">
        <f t="shared" ref="T855" si="20189">IF(T852=1,T857,T857+S855)</f>
        <v>0</v>
      </c>
      <c r="U855" s="61">
        <f t="shared" ref="U855" si="20190">IF(U852=1,U857,U857+T855)</f>
        <v>0</v>
      </c>
      <c r="V855" s="61">
        <f t="shared" ref="V855" si="20191">IF(V852=1,V857,V857+U855)</f>
        <v>0</v>
      </c>
      <c r="W855" s="61">
        <f t="shared" ref="W855" si="20192">IF(W852=1,W857,W857+V855)</f>
        <v>0</v>
      </c>
      <c r="X855" s="61">
        <f t="shared" ref="X855" si="20193">IF(X852=1,X857,X857+W855)</f>
        <v>0</v>
      </c>
      <c r="Y855" s="61">
        <f t="shared" ref="Y855" si="20194">IF(Y852=1,Y857,Y857+X855)</f>
        <v>0</v>
      </c>
      <c r="Z855" s="61">
        <f t="shared" ref="Z855" si="20195">IF(Z852=1,Z857,Z857+Y855)</f>
        <v>0</v>
      </c>
      <c r="AA855" s="61">
        <f t="shared" ref="AA855" si="20196">IF(AA852=1,AA857,AA857+Z855)</f>
        <v>0</v>
      </c>
      <c r="AB855" s="61">
        <f t="shared" ref="AB855" si="20197">IF(AB852=1,AB857,AB857+AA855)</f>
        <v>0</v>
      </c>
      <c r="AC855" s="61">
        <f t="shared" ref="AC855" si="20198">IF(AC852=1,AC857,AC857+AB855)</f>
        <v>0</v>
      </c>
      <c r="AD855" s="61">
        <f t="shared" ref="AD855" si="20199">IF(AD852=1,AD857,AD857+AC855)</f>
        <v>0</v>
      </c>
      <c r="AE855" s="61">
        <f t="shared" ref="AE855" si="20200">IF(AE852=1,AE857,AE857+AD855)</f>
        <v>0</v>
      </c>
      <c r="AF855" s="61">
        <f t="shared" ref="AF855" si="20201">IF(AF852=1,AF857,AF857+AE855)</f>
        <v>0</v>
      </c>
      <c r="AG855" s="61">
        <f t="shared" ref="AG855" si="20202">IF(AG852=1,AG857,AG857+AF855)</f>
        <v>0</v>
      </c>
      <c r="AH855" s="61">
        <f t="shared" ref="AH855" si="20203">IF(AH852=1,AH857,AH857+AG855)</f>
        <v>0</v>
      </c>
      <c r="AI855" s="61">
        <f t="shared" ref="AI855" si="20204">IF(AI852=1,AI857,AI857+AH855)</f>
        <v>0</v>
      </c>
      <c r="AJ855" s="61">
        <f t="shared" ref="AJ855" si="20205">IF(AJ852=1,AJ857,AJ857+AI855)</f>
        <v>0</v>
      </c>
      <c r="AK855" s="61">
        <f t="shared" ref="AK855" si="20206">IF(AK852=1,AK857,AK857+AJ855)</f>
        <v>0</v>
      </c>
      <c r="AL855" s="61">
        <f t="shared" ref="AL855" si="20207">IF(AL852=1,AL857,AL857+AK855)</f>
        <v>0</v>
      </c>
      <c r="AM855" s="61">
        <f t="shared" ref="AM855" si="20208">IF(AM852=1,AM857,AM857+AL855)</f>
        <v>0</v>
      </c>
      <c r="AN855" s="61">
        <f t="shared" ref="AN855" si="20209">IF(AN852=1,AN857,AN857+AM855)</f>
        <v>0</v>
      </c>
      <c r="AO855" s="61">
        <f t="shared" ref="AO855" si="20210">IF(AO852=1,AO857,AO857+AN855)</f>
        <v>0</v>
      </c>
      <c r="AP855" s="61">
        <f t="shared" ref="AP855" si="20211">IF(AP852=1,AP857,AP857+AO855)</f>
        <v>0</v>
      </c>
      <c r="AQ855" s="61">
        <f t="shared" ref="AQ855" si="20212">IF(AQ852=1,AQ857,AQ857+AP855)</f>
        <v>0</v>
      </c>
      <c r="AR855" s="61">
        <f t="shared" ref="AR855" si="20213">IF(AR852=1,AR857,AR857+AQ855)</f>
        <v>0</v>
      </c>
      <c r="AS855" s="61">
        <f t="shared" ref="AS855" si="20214">IF(AS852=1,AS857,AS857+AR855)</f>
        <v>0</v>
      </c>
      <c r="AT855" s="61">
        <f t="shared" ref="AT855" si="20215">IF(AT852=1,AT857,AT857+AS855)</f>
        <v>0</v>
      </c>
      <c r="AU855" s="61">
        <f t="shared" ref="AU855" si="20216">IF(AU852=1,AU857,AU857+AT855)</f>
        <v>0</v>
      </c>
      <c r="AV855" s="61">
        <f t="shared" ref="AV855" si="20217">IF(AV852=1,AV857,AV857+AU855)</f>
        <v>0</v>
      </c>
      <c r="AW855" s="61">
        <f t="shared" ref="AW855" si="20218">IF(AW852=1,AW857,AW857+AV855)</f>
        <v>0</v>
      </c>
      <c r="AX855" s="61">
        <f t="shared" ref="AX855" si="20219">IF(AX852=1,AX857,AX857+AW855)</f>
        <v>0</v>
      </c>
      <c r="AY855" s="61">
        <f t="shared" ref="AY855" si="20220">IF(AY852=1,AY857,AY857+AX855)</f>
        <v>0</v>
      </c>
      <c r="AZ855" s="61">
        <f t="shared" ref="AZ855" si="20221">IF(AZ852=1,AZ857,AZ857+AY855)</f>
        <v>0</v>
      </c>
      <c r="BA855" s="61">
        <f t="shared" ref="BA855" si="20222">IF(BA852=1,BA857,BA857+AZ855)</f>
        <v>0</v>
      </c>
      <c r="BB855" s="61">
        <f t="shared" ref="BB855" si="20223">IF(BB852=1,BB857,BB857+BA855)</f>
        <v>0</v>
      </c>
      <c r="BC855" s="61">
        <f t="shared" ref="BC855" si="20224">IF(BC852=1,BC857,BC857+BB855)</f>
        <v>0</v>
      </c>
      <c r="BD855" s="61">
        <f t="shared" ref="BD855" si="20225">IF(BD852=1,BD857,BD857+BC855)</f>
        <v>0</v>
      </c>
      <c r="BE855" s="61">
        <f t="shared" ref="BE855" si="20226">IF(BE852=1,BE857,BE857+BD855)</f>
        <v>0</v>
      </c>
      <c r="BF855" s="61">
        <f t="shared" ref="BF855" si="20227">IF(BF852=1,BF857,BF857+BE855)</f>
        <v>0</v>
      </c>
      <c r="BG855" s="61">
        <f t="shared" ref="BG855" si="20228">IF(BG852=1,BG857,BG857+BF855)</f>
        <v>0</v>
      </c>
      <c r="BH855" s="61">
        <f t="shared" ref="BH855" si="20229">IF(BH852=1,BH857,BH857+BG855)</f>
        <v>0</v>
      </c>
      <c r="BI855" s="61">
        <f t="shared" ref="BI855" si="20230">IF(BI852=1,BI857,BI857+BH855)</f>
        <v>0</v>
      </c>
      <c r="BJ855" s="61">
        <f t="shared" ref="BJ855" si="20231">IF(BJ852=1,BJ857,BJ857+BI855)</f>
        <v>0</v>
      </c>
      <c r="BK855" s="61">
        <f t="shared" ref="BK855" si="20232">IF(BK852=1,BK857,BK857+BJ855)</f>
        <v>0</v>
      </c>
      <c r="BL855" s="61">
        <f t="shared" ref="BL855" si="20233">IF(BL852=1,BL857,BL857+BK855)</f>
        <v>0</v>
      </c>
      <c r="BM855" s="61">
        <f t="shared" ref="BM855" si="20234">IF(BM852=1,BM857,BM857+BL855)</f>
        <v>0</v>
      </c>
      <c r="BN855" s="61">
        <f t="shared" ref="BN855" si="20235">IF(BN852=1,BN857,BN857+BM855)</f>
        <v>0</v>
      </c>
      <c r="BO855" s="61">
        <f t="shared" ref="BO855" si="20236">IF(BO852=1,BO857,BO857+BN855)</f>
        <v>0</v>
      </c>
      <c r="BP855" s="61">
        <f t="shared" ref="BP855" si="20237">IF(BP852=1,BP857,BP857+BO855)</f>
        <v>0</v>
      </c>
      <c r="BQ855" s="61">
        <f t="shared" ref="BQ855" si="20238">IF(BQ852=1,BQ857,BQ857+BP855)</f>
        <v>0</v>
      </c>
      <c r="BR855" s="61">
        <f t="shared" ref="BR855" si="20239">IF(BR852=1,BR857,BR857+BQ855)</f>
        <v>0</v>
      </c>
      <c r="BS855" s="61">
        <f t="shared" ref="BS855" si="20240">IF(BS852=1,BS857,BS857+BR855)</f>
        <v>0</v>
      </c>
      <c r="BT855" s="61">
        <f t="shared" ref="BT855" si="20241">IF(BT852=1,BT857,BT857+BS855)</f>
        <v>0</v>
      </c>
      <c r="BU855" s="61">
        <f t="shared" ref="BU855" si="20242">IF(BU852=1,BU857,BU857+BT855)</f>
        <v>0</v>
      </c>
      <c r="BV855" s="61">
        <f t="shared" ref="BV855" si="20243">IF(BV852=1,BV857,BV857+BU855)</f>
        <v>0</v>
      </c>
      <c r="BW855" s="61">
        <f t="shared" ref="BW855" si="20244">IF(BW852=1,BW857,BW857+BV855)</f>
        <v>0</v>
      </c>
      <c r="BX855" s="61">
        <f t="shared" ref="BX855" si="20245">IF(BX852=1,BX857,BX857+BW855)</f>
        <v>0</v>
      </c>
      <c r="BY855" s="298"/>
      <c r="BZ855" s="300"/>
      <c r="CA855" s="302"/>
      <c r="CB855" s="302"/>
    </row>
    <row r="856" spans="1:96" s="98" customFormat="1" ht="28.95" customHeight="1" x14ac:dyDescent="0.3">
      <c r="A856" s="97"/>
      <c r="B856" s="119"/>
      <c r="C856" s="73"/>
      <c r="D856" s="73"/>
      <c r="E856" s="73"/>
      <c r="F856" s="73"/>
      <c r="G856" s="73"/>
      <c r="H856" s="73"/>
      <c r="I856" s="73"/>
      <c r="J856" s="73"/>
      <c r="K856" s="73"/>
      <c r="L856" s="58"/>
      <c r="M856" s="7"/>
      <c r="N856" s="160"/>
      <c r="P856" s="57" t="s">
        <v>171</v>
      </c>
      <c r="Q856" s="62">
        <f t="shared" ref="Q856:BX856" si="20246">1720/12*Q849</f>
        <v>0</v>
      </c>
      <c r="R856" s="62">
        <f t="shared" si="20246"/>
        <v>0</v>
      </c>
      <c r="S856" s="62">
        <f t="shared" si="20246"/>
        <v>0</v>
      </c>
      <c r="T856" s="62">
        <f t="shared" si="20246"/>
        <v>0</v>
      </c>
      <c r="U856" s="62">
        <f t="shared" si="20246"/>
        <v>0</v>
      </c>
      <c r="V856" s="62">
        <f t="shared" si="20246"/>
        <v>0</v>
      </c>
      <c r="W856" s="62">
        <f t="shared" si="20246"/>
        <v>0</v>
      </c>
      <c r="X856" s="62">
        <f t="shared" si="20246"/>
        <v>0</v>
      </c>
      <c r="Y856" s="62">
        <f t="shared" si="20246"/>
        <v>0</v>
      </c>
      <c r="Z856" s="62">
        <f t="shared" si="20246"/>
        <v>0</v>
      </c>
      <c r="AA856" s="62">
        <f t="shared" si="20246"/>
        <v>0</v>
      </c>
      <c r="AB856" s="62">
        <f t="shared" si="20246"/>
        <v>0</v>
      </c>
      <c r="AC856" s="62">
        <f t="shared" si="20246"/>
        <v>0</v>
      </c>
      <c r="AD856" s="62">
        <f t="shared" si="20246"/>
        <v>0</v>
      </c>
      <c r="AE856" s="62">
        <f t="shared" si="20246"/>
        <v>0</v>
      </c>
      <c r="AF856" s="62">
        <f t="shared" si="20246"/>
        <v>0</v>
      </c>
      <c r="AG856" s="62">
        <f t="shared" si="20246"/>
        <v>0</v>
      </c>
      <c r="AH856" s="62">
        <f t="shared" si="20246"/>
        <v>0</v>
      </c>
      <c r="AI856" s="62">
        <f t="shared" si="20246"/>
        <v>0</v>
      </c>
      <c r="AJ856" s="62">
        <f t="shared" si="20246"/>
        <v>0</v>
      </c>
      <c r="AK856" s="62">
        <f t="shared" si="20246"/>
        <v>0</v>
      </c>
      <c r="AL856" s="62">
        <f t="shared" si="20246"/>
        <v>0</v>
      </c>
      <c r="AM856" s="62">
        <f t="shared" si="20246"/>
        <v>0</v>
      </c>
      <c r="AN856" s="62">
        <f t="shared" si="20246"/>
        <v>0</v>
      </c>
      <c r="AO856" s="62">
        <f t="shared" si="20246"/>
        <v>0</v>
      </c>
      <c r="AP856" s="62">
        <f t="shared" si="20246"/>
        <v>0</v>
      </c>
      <c r="AQ856" s="62">
        <f t="shared" si="20246"/>
        <v>0</v>
      </c>
      <c r="AR856" s="62">
        <f t="shared" si="20246"/>
        <v>0</v>
      </c>
      <c r="AS856" s="62">
        <f t="shared" si="20246"/>
        <v>0</v>
      </c>
      <c r="AT856" s="62">
        <f t="shared" si="20246"/>
        <v>0</v>
      </c>
      <c r="AU856" s="62">
        <f t="shared" si="20246"/>
        <v>0</v>
      </c>
      <c r="AV856" s="62">
        <f t="shared" si="20246"/>
        <v>0</v>
      </c>
      <c r="AW856" s="62">
        <f t="shared" si="20246"/>
        <v>0</v>
      </c>
      <c r="AX856" s="62">
        <f t="shared" si="20246"/>
        <v>0</v>
      </c>
      <c r="AY856" s="62">
        <f t="shared" si="20246"/>
        <v>0</v>
      </c>
      <c r="AZ856" s="62">
        <f t="shared" si="20246"/>
        <v>0</v>
      </c>
      <c r="BA856" s="62">
        <f t="shared" si="20246"/>
        <v>0</v>
      </c>
      <c r="BB856" s="62">
        <f t="shared" si="20246"/>
        <v>0</v>
      </c>
      <c r="BC856" s="62">
        <f t="shared" si="20246"/>
        <v>0</v>
      </c>
      <c r="BD856" s="62">
        <f t="shared" si="20246"/>
        <v>0</v>
      </c>
      <c r="BE856" s="62">
        <f t="shared" si="20246"/>
        <v>0</v>
      </c>
      <c r="BF856" s="62">
        <f t="shared" si="20246"/>
        <v>0</v>
      </c>
      <c r="BG856" s="62">
        <f t="shared" si="20246"/>
        <v>0</v>
      </c>
      <c r="BH856" s="62">
        <f t="shared" si="20246"/>
        <v>0</v>
      </c>
      <c r="BI856" s="62">
        <f t="shared" si="20246"/>
        <v>0</v>
      </c>
      <c r="BJ856" s="62">
        <f t="shared" si="20246"/>
        <v>0</v>
      </c>
      <c r="BK856" s="62">
        <f t="shared" si="20246"/>
        <v>0</v>
      </c>
      <c r="BL856" s="62">
        <f t="shared" si="20246"/>
        <v>0</v>
      </c>
      <c r="BM856" s="62">
        <f t="shared" si="20246"/>
        <v>0</v>
      </c>
      <c r="BN856" s="62">
        <f t="shared" si="20246"/>
        <v>0</v>
      </c>
      <c r="BO856" s="62">
        <f t="shared" si="20246"/>
        <v>0</v>
      </c>
      <c r="BP856" s="62">
        <f t="shared" si="20246"/>
        <v>0</v>
      </c>
      <c r="BQ856" s="62">
        <f t="shared" si="20246"/>
        <v>0</v>
      </c>
      <c r="BR856" s="62">
        <f t="shared" si="20246"/>
        <v>0</v>
      </c>
      <c r="BS856" s="62">
        <f t="shared" si="20246"/>
        <v>0</v>
      </c>
      <c r="BT856" s="62">
        <f t="shared" si="20246"/>
        <v>0</v>
      </c>
      <c r="BU856" s="62">
        <f t="shared" si="20246"/>
        <v>0</v>
      </c>
      <c r="BV856" s="62">
        <f t="shared" si="20246"/>
        <v>0</v>
      </c>
      <c r="BW856" s="62">
        <f t="shared" si="20246"/>
        <v>0</v>
      </c>
      <c r="BX856" s="62">
        <f t="shared" si="20246"/>
        <v>0</v>
      </c>
      <c r="BY856" s="298"/>
      <c r="BZ856" s="300"/>
      <c r="CA856" s="302"/>
      <c r="CB856" s="302"/>
    </row>
    <row r="857" spans="1:96" s="98" customFormat="1" ht="28.8" x14ac:dyDescent="0.3">
      <c r="A857" s="97"/>
      <c r="B857" s="119"/>
      <c r="C857" s="73"/>
      <c r="D857" s="73"/>
      <c r="E857" s="73"/>
      <c r="F857" s="73"/>
      <c r="G857" s="73"/>
      <c r="H857" s="73"/>
      <c r="I857" s="73"/>
      <c r="J857" s="73"/>
      <c r="K857" s="73"/>
      <c r="L857" s="58"/>
      <c r="M857" s="7"/>
      <c r="N857" s="160"/>
      <c r="P857" s="57" t="s">
        <v>155</v>
      </c>
      <c r="Q857" s="62">
        <f>FLOOR(IF(OR(Q852=0,Q852=1),IF(Q850&gt;=Q856,Q856,Q850)+0.00000001,IF(Q854&gt;=Q853,Q853,Q854))+0.00000001,1)</f>
        <v>0</v>
      </c>
      <c r="R857" s="62">
        <f t="shared" ref="R857" si="20247">FLOOR(IF(OR(R852=0,R852=1),IF(R856&gt;R853,R853,IF(R850&gt;=R856,R856,R850)+0.00000001),IF(R854&gt;=R853,R853-Q855,R854-Q855)+0.00000001),1)</f>
        <v>0</v>
      </c>
      <c r="S857" s="62">
        <f t="shared" ref="S857" si="20248">FLOOR(IF(OR(S852=0,S852=1),IF(S856&gt;S853,S853,IF(S850&gt;=S856,S856,S850)+0.00000001),IF(S854&gt;=S853,S853-R855,S854-R855)+0.00000001),1)</f>
        <v>0</v>
      </c>
      <c r="T857" s="62">
        <f t="shared" ref="T857" si="20249">FLOOR(IF(OR(T852=0,T852=1),IF(T856&gt;T853,T853,IF(T850&gt;=T856,T856,T850)+0.00000001),IF(T854&gt;=T853,T853-S855,T854-S855)+0.00000001),1)</f>
        <v>0</v>
      </c>
      <c r="U857" s="62">
        <f t="shared" ref="U857" si="20250">FLOOR(IF(OR(U852=0,U852=1),IF(U856&gt;U853,U853,IF(U850&gt;=U856,U856,U850)+0.00000001),IF(U854&gt;=U853,U853-T855,U854-T855)+0.00000001),1)</f>
        <v>0</v>
      </c>
      <c r="V857" s="62">
        <f t="shared" ref="V857" si="20251">FLOOR(IF(OR(V852=0,V852=1),IF(V856&gt;V853,V853,IF(V850&gt;=V856,V856,V850)+0.00000001),IF(V854&gt;=V853,V853-U855,V854-U855)+0.00000001),1)</f>
        <v>0</v>
      </c>
      <c r="W857" s="62">
        <f t="shared" ref="W857" si="20252">FLOOR(IF(OR(W852=0,W852=1),IF(W856&gt;W853,W853,IF(W850&gt;=W856,W856,W850)+0.00000001),IF(W854&gt;=W853,W853-V855,W854-V855)+0.00000001),1)</f>
        <v>0</v>
      </c>
      <c r="X857" s="62">
        <f t="shared" ref="X857" si="20253">FLOOR(IF(OR(X852=0,X852=1),IF(X856&gt;X853,X853,IF(X850&gt;=X856,X856,X850)+0.00000001),IF(X854&gt;=X853,X853-W855,X854-W855)+0.00000001),1)</f>
        <v>0</v>
      </c>
      <c r="Y857" s="62">
        <f t="shared" ref="Y857" si="20254">FLOOR(IF(OR(Y852=0,Y852=1),IF(Y856&gt;Y853,Y853,IF(Y850&gt;=Y856,Y856,Y850)+0.00000001),IF(Y854&gt;=Y853,Y853-X855,Y854-X855)+0.00000001),1)</f>
        <v>0</v>
      </c>
      <c r="Z857" s="62">
        <f t="shared" ref="Z857" si="20255">FLOOR(IF(OR(Z852=0,Z852=1),IF(Z856&gt;Z853,Z853,IF(Z850&gt;=Z856,Z856,Z850)+0.00000001),IF(Z854&gt;=Z853,Z853-Y855,Z854-Y855)+0.00000001),1)</f>
        <v>0</v>
      </c>
      <c r="AA857" s="62">
        <f t="shared" ref="AA857" si="20256">FLOOR(IF(OR(AA852=0,AA852=1),IF(AA856&gt;AA853,AA853,IF(AA850&gt;=AA856,AA856,AA850)+0.00000001),IF(AA854&gt;=AA853,AA853-Z855,AA854-Z855)+0.00000001),1)</f>
        <v>0</v>
      </c>
      <c r="AB857" s="62">
        <f t="shared" ref="AB857" si="20257">FLOOR(IF(OR(AB852=0,AB852=1),IF(AB856&gt;AB853,AB853,IF(AB850&gt;=AB856,AB856,AB850)+0.00000001),IF(AB854&gt;=AB853,AB853-AA855,AB854-AA855)+0.00000001),1)</f>
        <v>0</v>
      </c>
      <c r="AC857" s="62">
        <f t="shared" ref="AC857" si="20258">FLOOR(IF(OR(AC852=0,AC852=1),IF(AC856&gt;AC853,AC853,IF(AC850&gt;=AC856,AC856,AC850)+0.00000001),IF(AC854&gt;=AC853,AC853-AB855,AC854-AB855)+0.00000001),1)</f>
        <v>0</v>
      </c>
      <c r="AD857" s="62">
        <f t="shared" ref="AD857" si="20259">FLOOR(IF(OR(AD852=0,AD852=1),IF(AD856&gt;AD853,AD853,IF(AD850&gt;=AD856,AD856,AD850)+0.00000001),IF(AD854&gt;=AD853,AD853-AC855,AD854-AC855)+0.00000001),1)</f>
        <v>0</v>
      </c>
      <c r="AE857" s="62">
        <f t="shared" ref="AE857" si="20260">FLOOR(IF(OR(AE852=0,AE852=1),IF(AE856&gt;AE853,AE853,IF(AE850&gt;=AE856,AE856,AE850)+0.00000001),IF(AE854&gt;=AE853,AE853-AD855,AE854-AD855)+0.00000001),1)</f>
        <v>0</v>
      </c>
      <c r="AF857" s="62">
        <f t="shared" ref="AF857" si="20261">FLOOR(IF(OR(AF852=0,AF852=1),IF(AF856&gt;AF853,AF853,IF(AF850&gt;=AF856,AF856,AF850)+0.00000001),IF(AF854&gt;=AF853,AF853-AE855,AF854-AE855)+0.00000001),1)</f>
        <v>0</v>
      </c>
      <c r="AG857" s="62">
        <f t="shared" ref="AG857" si="20262">FLOOR(IF(OR(AG852=0,AG852=1),IF(AG856&gt;AG853,AG853,IF(AG850&gt;=AG856,AG856,AG850)+0.00000001),IF(AG854&gt;=AG853,AG853-AF855,AG854-AF855)+0.00000001),1)</f>
        <v>0</v>
      </c>
      <c r="AH857" s="62">
        <f t="shared" ref="AH857" si="20263">FLOOR(IF(OR(AH852=0,AH852=1),IF(AH856&gt;AH853,AH853,IF(AH850&gt;=AH856,AH856,AH850)+0.00000001),IF(AH854&gt;=AH853,AH853-AG855,AH854-AG855)+0.00000001),1)</f>
        <v>0</v>
      </c>
      <c r="AI857" s="62">
        <f t="shared" ref="AI857" si="20264">FLOOR(IF(OR(AI852=0,AI852=1),IF(AI856&gt;AI853,AI853,IF(AI850&gt;=AI856,AI856,AI850)+0.00000001),IF(AI854&gt;=AI853,AI853-AH855,AI854-AH855)+0.00000001),1)</f>
        <v>0</v>
      </c>
      <c r="AJ857" s="62">
        <f t="shared" ref="AJ857" si="20265">FLOOR(IF(OR(AJ852=0,AJ852=1),IF(AJ856&gt;AJ853,AJ853,IF(AJ850&gt;=AJ856,AJ856,AJ850)+0.00000001),IF(AJ854&gt;=AJ853,AJ853-AI855,AJ854-AI855)+0.00000001),1)</f>
        <v>0</v>
      </c>
      <c r="AK857" s="62">
        <f t="shared" ref="AK857" si="20266">FLOOR(IF(OR(AK852=0,AK852=1),IF(AK856&gt;AK853,AK853,IF(AK850&gt;=AK856,AK856,AK850)+0.00000001),IF(AK854&gt;=AK853,AK853-AJ855,AK854-AJ855)+0.00000001),1)</f>
        <v>0</v>
      </c>
      <c r="AL857" s="62">
        <f t="shared" ref="AL857" si="20267">FLOOR(IF(OR(AL852=0,AL852=1),IF(AL856&gt;AL853,AL853,IF(AL850&gt;=AL856,AL856,AL850)+0.00000001),IF(AL854&gt;=AL853,AL853-AK855,AL854-AK855)+0.00000001),1)</f>
        <v>0</v>
      </c>
      <c r="AM857" s="62">
        <f t="shared" ref="AM857" si="20268">FLOOR(IF(OR(AM852=0,AM852=1),IF(AM856&gt;AM853,AM853,IF(AM850&gt;=AM856,AM856,AM850)+0.00000001),IF(AM854&gt;=AM853,AM853-AL855,AM854-AL855)+0.00000001),1)</f>
        <v>0</v>
      </c>
      <c r="AN857" s="62">
        <f t="shared" ref="AN857" si="20269">FLOOR(IF(OR(AN852=0,AN852=1),IF(AN856&gt;AN853,AN853,IF(AN850&gt;=AN856,AN856,AN850)+0.00000001),IF(AN854&gt;=AN853,AN853-AM855,AN854-AM855)+0.00000001),1)</f>
        <v>0</v>
      </c>
      <c r="AO857" s="62">
        <f t="shared" ref="AO857" si="20270">FLOOR(IF(OR(AO852=0,AO852=1),IF(AO856&gt;AO853,AO853,IF(AO850&gt;=AO856,AO856,AO850)+0.00000001),IF(AO854&gt;=AO853,AO853-AN855,AO854-AN855)+0.00000001),1)</f>
        <v>0</v>
      </c>
      <c r="AP857" s="62">
        <f t="shared" ref="AP857" si="20271">FLOOR(IF(OR(AP852=0,AP852=1),IF(AP856&gt;AP853,AP853,IF(AP850&gt;=AP856,AP856,AP850)+0.00000001),IF(AP854&gt;=AP853,AP853-AO855,AP854-AO855)+0.00000001),1)</f>
        <v>0</v>
      </c>
      <c r="AQ857" s="62">
        <f t="shared" ref="AQ857" si="20272">FLOOR(IF(OR(AQ852=0,AQ852=1),IF(AQ856&gt;AQ853,AQ853,IF(AQ850&gt;=AQ856,AQ856,AQ850)+0.00000001),IF(AQ854&gt;=AQ853,AQ853-AP855,AQ854-AP855)+0.00000001),1)</f>
        <v>0</v>
      </c>
      <c r="AR857" s="62">
        <f t="shared" ref="AR857" si="20273">FLOOR(IF(OR(AR852=0,AR852=1),IF(AR856&gt;AR853,AR853,IF(AR850&gt;=AR856,AR856,AR850)+0.00000001),IF(AR854&gt;=AR853,AR853-AQ855,AR854-AQ855)+0.00000001),1)</f>
        <v>0</v>
      </c>
      <c r="AS857" s="62">
        <f t="shared" ref="AS857" si="20274">FLOOR(IF(OR(AS852=0,AS852=1),IF(AS856&gt;AS853,AS853,IF(AS850&gt;=AS856,AS856,AS850)+0.00000001),IF(AS854&gt;=AS853,AS853-AR855,AS854-AR855)+0.00000001),1)</f>
        <v>0</v>
      </c>
      <c r="AT857" s="62">
        <f t="shared" ref="AT857" si="20275">FLOOR(IF(OR(AT852=0,AT852=1),IF(AT856&gt;AT853,AT853,IF(AT850&gt;=AT856,AT856,AT850)+0.00000001),IF(AT854&gt;=AT853,AT853-AS855,AT854-AS855)+0.00000001),1)</f>
        <v>0</v>
      </c>
      <c r="AU857" s="62">
        <f t="shared" ref="AU857" si="20276">FLOOR(IF(OR(AU852=0,AU852=1),IF(AU856&gt;AU853,AU853,IF(AU850&gt;=AU856,AU856,AU850)+0.00000001),IF(AU854&gt;=AU853,AU853-AT855,AU854-AT855)+0.00000001),1)</f>
        <v>0</v>
      </c>
      <c r="AV857" s="62">
        <f t="shared" ref="AV857" si="20277">FLOOR(IF(OR(AV852=0,AV852=1),IF(AV856&gt;AV853,AV853,IF(AV850&gt;=AV856,AV856,AV850)+0.00000001),IF(AV854&gt;=AV853,AV853-AU855,AV854-AU855)+0.00000001),1)</f>
        <v>0</v>
      </c>
      <c r="AW857" s="62">
        <f t="shared" ref="AW857" si="20278">FLOOR(IF(OR(AW852=0,AW852=1),IF(AW856&gt;AW853,AW853,IF(AW850&gt;=AW856,AW856,AW850)+0.00000001),IF(AW854&gt;=AW853,AW853-AV855,AW854-AV855)+0.00000001),1)</f>
        <v>0</v>
      </c>
      <c r="AX857" s="62">
        <f t="shared" ref="AX857" si="20279">FLOOR(IF(OR(AX852=0,AX852=1),IF(AX856&gt;AX853,AX853,IF(AX850&gt;=AX856,AX856,AX850)+0.00000001),IF(AX854&gt;=AX853,AX853-AW855,AX854-AW855)+0.00000001),1)</f>
        <v>0</v>
      </c>
      <c r="AY857" s="62">
        <f t="shared" ref="AY857" si="20280">FLOOR(IF(OR(AY852=0,AY852=1),IF(AY856&gt;AY853,AY853,IF(AY850&gt;=AY856,AY856,AY850)+0.00000001),IF(AY854&gt;=AY853,AY853-AX855,AY854-AX855)+0.00000001),1)</f>
        <v>0</v>
      </c>
      <c r="AZ857" s="62">
        <f t="shared" ref="AZ857" si="20281">FLOOR(IF(OR(AZ852=0,AZ852=1),IF(AZ856&gt;AZ853,AZ853,IF(AZ850&gt;=AZ856,AZ856,AZ850)+0.00000001),IF(AZ854&gt;=AZ853,AZ853-AY855,AZ854-AY855)+0.00000001),1)</f>
        <v>0</v>
      </c>
      <c r="BA857" s="62">
        <f t="shared" ref="BA857" si="20282">FLOOR(IF(OR(BA852=0,BA852=1),IF(BA856&gt;BA853,BA853,IF(BA850&gt;=BA856,BA856,BA850)+0.00000001),IF(BA854&gt;=BA853,BA853-AZ855,BA854-AZ855)+0.00000001),1)</f>
        <v>0</v>
      </c>
      <c r="BB857" s="62">
        <f t="shared" ref="BB857" si="20283">FLOOR(IF(OR(BB852=0,BB852=1),IF(BB856&gt;BB853,BB853,IF(BB850&gt;=BB856,BB856,BB850)+0.00000001),IF(BB854&gt;=BB853,BB853-BA855,BB854-BA855)+0.00000001),1)</f>
        <v>0</v>
      </c>
      <c r="BC857" s="62">
        <f t="shared" ref="BC857" si="20284">FLOOR(IF(OR(BC852=0,BC852=1),IF(BC856&gt;BC853,BC853,IF(BC850&gt;=BC856,BC856,BC850)+0.00000001),IF(BC854&gt;=BC853,BC853-BB855,BC854-BB855)+0.00000001),1)</f>
        <v>0</v>
      </c>
      <c r="BD857" s="62">
        <f t="shared" ref="BD857" si="20285">FLOOR(IF(OR(BD852=0,BD852=1),IF(BD856&gt;BD853,BD853,IF(BD850&gt;=BD856,BD856,BD850)+0.00000001),IF(BD854&gt;=BD853,BD853-BC855,BD854-BC855)+0.00000001),1)</f>
        <v>0</v>
      </c>
      <c r="BE857" s="62">
        <f t="shared" ref="BE857" si="20286">FLOOR(IF(OR(BE852=0,BE852=1),IF(BE856&gt;BE853,BE853,IF(BE850&gt;=BE856,BE856,BE850)+0.00000001),IF(BE854&gt;=BE853,BE853-BD855,BE854-BD855)+0.00000001),1)</f>
        <v>0</v>
      </c>
      <c r="BF857" s="62">
        <f t="shared" ref="BF857" si="20287">FLOOR(IF(OR(BF852=0,BF852=1),IF(BF856&gt;BF853,BF853,IF(BF850&gt;=BF856,BF856,BF850)+0.00000001),IF(BF854&gt;=BF853,BF853-BE855,BF854-BE855)+0.00000001),1)</f>
        <v>0</v>
      </c>
      <c r="BG857" s="62">
        <f t="shared" ref="BG857" si="20288">FLOOR(IF(OR(BG852=0,BG852=1),IF(BG856&gt;BG853,BG853,IF(BG850&gt;=BG856,BG856,BG850)+0.00000001),IF(BG854&gt;=BG853,BG853-BF855,BG854-BF855)+0.00000001),1)</f>
        <v>0</v>
      </c>
      <c r="BH857" s="62">
        <f t="shared" ref="BH857" si="20289">FLOOR(IF(OR(BH852=0,BH852=1),IF(BH856&gt;BH853,BH853,IF(BH850&gt;=BH856,BH856,BH850)+0.00000001),IF(BH854&gt;=BH853,BH853-BG855,BH854-BG855)+0.00000001),1)</f>
        <v>0</v>
      </c>
      <c r="BI857" s="62">
        <f t="shared" ref="BI857" si="20290">FLOOR(IF(OR(BI852=0,BI852=1),IF(BI856&gt;BI853,BI853,IF(BI850&gt;=BI856,BI856,BI850)+0.00000001),IF(BI854&gt;=BI853,BI853-BH855,BI854-BH855)+0.00000001),1)</f>
        <v>0</v>
      </c>
      <c r="BJ857" s="62">
        <f t="shared" ref="BJ857" si="20291">FLOOR(IF(OR(BJ852=0,BJ852=1),IF(BJ856&gt;BJ853,BJ853,IF(BJ850&gt;=BJ856,BJ856,BJ850)+0.00000001),IF(BJ854&gt;=BJ853,BJ853-BI855,BJ854-BI855)+0.00000001),1)</f>
        <v>0</v>
      </c>
      <c r="BK857" s="62">
        <f t="shared" ref="BK857" si="20292">FLOOR(IF(OR(BK852=0,BK852=1),IF(BK856&gt;BK853,BK853,IF(BK850&gt;=BK856,BK856,BK850)+0.00000001),IF(BK854&gt;=BK853,BK853-BJ855,BK854-BJ855)+0.00000001),1)</f>
        <v>0</v>
      </c>
      <c r="BL857" s="62">
        <f t="shared" ref="BL857" si="20293">FLOOR(IF(OR(BL852=0,BL852=1),IF(BL856&gt;BL853,BL853,IF(BL850&gt;=BL856,BL856,BL850)+0.00000001),IF(BL854&gt;=BL853,BL853-BK855,BL854-BK855)+0.00000001),1)</f>
        <v>0</v>
      </c>
      <c r="BM857" s="62">
        <f t="shared" ref="BM857" si="20294">FLOOR(IF(OR(BM852=0,BM852=1),IF(BM856&gt;BM853,BM853,IF(BM850&gt;=BM856,BM856,BM850)+0.00000001),IF(BM854&gt;=BM853,BM853-BL855,BM854-BL855)+0.00000001),1)</f>
        <v>0</v>
      </c>
      <c r="BN857" s="62">
        <f t="shared" ref="BN857" si="20295">FLOOR(IF(OR(BN852=0,BN852=1),IF(BN856&gt;BN853,BN853,IF(BN850&gt;=BN856,BN856,BN850)+0.00000001),IF(BN854&gt;=BN853,BN853-BM855,BN854-BM855)+0.00000001),1)</f>
        <v>0</v>
      </c>
      <c r="BO857" s="62">
        <f t="shared" ref="BO857" si="20296">FLOOR(IF(OR(BO852=0,BO852=1),IF(BO856&gt;BO853,BO853,IF(BO850&gt;=BO856,BO856,BO850)+0.00000001),IF(BO854&gt;=BO853,BO853-BN855,BO854-BN855)+0.00000001),1)</f>
        <v>0</v>
      </c>
      <c r="BP857" s="62">
        <f t="shared" ref="BP857" si="20297">FLOOR(IF(OR(BP852=0,BP852=1),IF(BP856&gt;BP853,BP853,IF(BP850&gt;=BP856,BP856,BP850)+0.00000001),IF(BP854&gt;=BP853,BP853-BO855,BP854-BO855)+0.00000001),1)</f>
        <v>0</v>
      </c>
      <c r="BQ857" s="62">
        <f t="shared" ref="BQ857" si="20298">FLOOR(IF(OR(BQ852=0,BQ852=1),IF(BQ856&gt;BQ853,BQ853,IF(BQ850&gt;=BQ856,BQ856,BQ850)+0.00000001),IF(BQ854&gt;=BQ853,BQ853-BP855,BQ854-BP855)+0.00000001),1)</f>
        <v>0</v>
      </c>
      <c r="BR857" s="62">
        <f t="shared" ref="BR857" si="20299">FLOOR(IF(OR(BR852=0,BR852=1),IF(BR856&gt;BR853,BR853,IF(BR850&gt;=BR856,BR856,BR850)+0.00000001),IF(BR854&gt;=BR853,BR853-BQ855,BR854-BQ855)+0.00000001),1)</f>
        <v>0</v>
      </c>
      <c r="BS857" s="62">
        <f t="shared" ref="BS857" si="20300">FLOOR(IF(OR(BS852=0,BS852=1),IF(BS856&gt;BS853,BS853,IF(BS850&gt;=BS856,BS856,BS850)+0.00000001),IF(BS854&gt;=BS853,BS853-BR855,BS854-BR855)+0.00000001),1)</f>
        <v>0</v>
      </c>
      <c r="BT857" s="62">
        <f t="shared" ref="BT857" si="20301">FLOOR(IF(OR(BT852=0,BT852=1),IF(BT856&gt;BT853,BT853,IF(BT850&gt;=BT856,BT856,BT850)+0.00000001),IF(BT854&gt;=BT853,BT853-BS855,BT854-BS855)+0.00000001),1)</f>
        <v>0</v>
      </c>
      <c r="BU857" s="62">
        <f t="shared" ref="BU857" si="20302">FLOOR(IF(OR(BU852=0,BU852=1),IF(BU856&gt;BU853,BU853,IF(BU850&gt;=BU856,BU856,BU850)+0.00000001),IF(BU854&gt;=BU853,BU853-BT855,BU854-BT855)+0.00000001),1)</f>
        <v>0</v>
      </c>
      <c r="BV857" s="62">
        <f t="shared" ref="BV857" si="20303">FLOOR(IF(OR(BV852=0,BV852=1),IF(BV856&gt;BV853,BV853,IF(BV850&gt;=BV856,BV856,BV850)+0.00000001),IF(BV854&gt;=BV853,BV853-BU855,BV854-BU855)+0.00000001),1)</f>
        <v>0</v>
      </c>
      <c r="BW857" s="62">
        <f t="shared" ref="BW857" si="20304">FLOOR(IF(OR(BW852=0,BW852=1),IF(BW856&gt;BW853,BW853,IF(BW850&gt;=BW856,BW856,BW850)+0.00000001),IF(BW854&gt;=BW853,BW853-BV855,BW854-BV855)+0.00000001),1)</f>
        <v>0</v>
      </c>
      <c r="BX857" s="62">
        <f t="shared" ref="BX857" si="20305">FLOOR(IF(OR(BX852=0,BX852=1),IF(BX856&gt;BX853,BX853,IF(BX850&gt;=BX856,BX856,BX850)+0.00000001),IF(BX854&gt;=BX853,BX853-BW855,BX854-BW855)+0.00000001),1)</f>
        <v>0</v>
      </c>
      <c r="BY857" s="298"/>
      <c r="BZ857" s="300"/>
      <c r="CA857" s="302"/>
      <c r="CB857" s="302"/>
    </row>
    <row r="858" spans="1:96" s="98" customFormat="1" ht="25.2" customHeight="1" thickBot="1" x14ac:dyDescent="0.35">
      <c r="A858" s="97"/>
      <c r="B858" s="120"/>
      <c r="C858" s="63"/>
      <c r="D858" s="63"/>
      <c r="E858" s="63"/>
      <c r="F858" s="63"/>
      <c r="G858" s="63"/>
      <c r="H858" s="63"/>
      <c r="I858" s="63"/>
      <c r="J858" s="63"/>
      <c r="K858" s="63"/>
      <c r="L858" s="64"/>
      <c r="M858" s="7"/>
      <c r="N858" s="161"/>
      <c r="P858" s="175" t="s">
        <v>156</v>
      </c>
      <c r="Q858" s="204">
        <f>IF(Q857=0,0,Q857*$J$16)</f>
        <v>0</v>
      </c>
      <c r="R858" s="204">
        <f t="shared" ref="R858:BX858" si="20306">IF(R857=0,0,R857*$J$16)</f>
        <v>0</v>
      </c>
      <c r="S858" s="204">
        <f t="shared" si="20306"/>
        <v>0</v>
      </c>
      <c r="T858" s="204">
        <f t="shared" si="20306"/>
        <v>0</v>
      </c>
      <c r="U858" s="204">
        <f t="shared" si="20306"/>
        <v>0</v>
      </c>
      <c r="V858" s="204">
        <f t="shared" si="20306"/>
        <v>0</v>
      </c>
      <c r="W858" s="204">
        <f t="shared" si="20306"/>
        <v>0</v>
      </c>
      <c r="X858" s="204">
        <f t="shared" si="20306"/>
        <v>0</v>
      </c>
      <c r="Y858" s="204">
        <f t="shared" si="20306"/>
        <v>0</v>
      </c>
      <c r="Z858" s="204">
        <f t="shared" si="20306"/>
        <v>0</v>
      </c>
      <c r="AA858" s="204">
        <f t="shared" si="20306"/>
        <v>0</v>
      </c>
      <c r="AB858" s="204">
        <f t="shared" si="20306"/>
        <v>0</v>
      </c>
      <c r="AC858" s="204">
        <f t="shared" si="20306"/>
        <v>0</v>
      </c>
      <c r="AD858" s="204">
        <f t="shared" si="20306"/>
        <v>0</v>
      </c>
      <c r="AE858" s="204">
        <f t="shared" si="20306"/>
        <v>0</v>
      </c>
      <c r="AF858" s="204">
        <f t="shared" si="20306"/>
        <v>0</v>
      </c>
      <c r="AG858" s="204">
        <f t="shared" si="20306"/>
        <v>0</v>
      </c>
      <c r="AH858" s="204">
        <f t="shared" si="20306"/>
        <v>0</v>
      </c>
      <c r="AI858" s="204">
        <f t="shared" si="20306"/>
        <v>0</v>
      </c>
      <c r="AJ858" s="204">
        <f t="shared" si="20306"/>
        <v>0</v>
      </c>
      <c r="AK858" s="204">
        <f t="shared" si="20306"/>
        <v>0</v>
      </c>
      <c r="AL858" s="204">
        <f t="shared" si="20306"/>
        <v>0</v>
      </c>
      <c r="AM858" s="204">
        <f t="shared" si="20306"/>
        <v>0</v>
      </c>
      <c r="AN858" s="204">
        <f t="shared" si="20306"/>
        <v>0</v>
      </c>
      <c r="AO858" s="204">
        <f t="shared" si="20306"/>
        <v>0</v>
      </c>
      <c r="AP858" s="204">
        <f t="shared" si="20306"/>
        <v>0</v>
      </c>
      <c r="AQ858" s="204">
        <f t="shared" si="20306"/>
        <v>0</v>
      </c>
      <c r="AR858" s="204">
        <f t="shared" si="20306"/>
        <v>0</v>
      </c>
      <c r="AS858" s="204">
        <f t="shared" si="20306"/>
        <v>0</v>
      </c>
      <c r="AT858" s="204">
        <f t="shared" si="20306"/>
        <v>0</v>
      </c>
      <c r="AU858" s="204">
        <f t="shared" si="20306"/>
        <v>0</v>
      </c>
      <c r="AV858" s="204">
        <f t="shared" si="20306"/>
        <v>0</v>
      </c>
      <c r="AW858" s="204">
        <f t="shared" si="20306"/>
        <v>0</v>
      </c>
      <c r="AX858" s="204">
        <f t="shared" si="20306"/>
        <v>0</v>
      </c>
      <c r="AY858" s="204">
        <f t="shared" si="20306"/>
        <v>0</v>
      </c>
      <c r="AZ858" s="204">
        <f t="shared" si="20306"/>
        <v>0</v>
      </c>
      <c r="BA858" s="204">
        <f t="shared" si="20306"/>
        <v>0</v>
      </c>
      <c r="BB858" s="204">
        <f t="shared" si="20306"/>
        <v>0</v>
      </c>
      <c r="BC858" s="204">
        <f t="shared" si="20306"/>
        <v>0</v>
      </c>
      <c r="BD858" s="204">
        <f t="shared" si="20306"/>
        <v>0</v>
      </c>
      <c r="BE858" s="204">
        <f t="shared" si="20306"/>
        <v>0</v>
      </c>
      <c r="BF858" s="204">
        <f t="shared" si="20306"/>
        <v>0</v>
      </c>
      <c r="BG858" s="204">
        <f t="shared" si="20306"/>
        <v>0</v>
      </c>
      <c r="BH858" s="204">
        <f t="shared" si="20306"/>
        <v>0</v>
      </c>
      <c r="BI858" s="204">
        <f t="shared" si="20306"/>
        <v>0</v>
      </c>
      <c r="BJ858" s="204">
        <f t="shared" si="20306"/>
        <v>0</v>
      </c>
      <c r="BK858" s="204">
        <f t="shared" si="20306"/>
        <v>0</v>
      </c>
      <c r="BL858" s="204">
        <f t="shared" si="20306"/>
        <v>0</v>
      </c>
      <c r="BM858" s="204">
        <f t="shared" si="20306"/>
        <v>0</v>
      </c>
      <c r="BN858" s="204">
        <f t="shared" si="20306"/>
        <v>0</v>
      </c>
      <c r="BO858" s="204">
        <f t="shared" si="20306"/>
        <v>0</v>
      </c>
      <c r="BP858" s="204">
        <f t="shared" si="20306"/>
        <v>0</v>
      </c>
      <c r="BQ858" s="204">
        <f t="shared" si="20306"/>
        <v>0</v>
      </c>
      <c r="BR858" s="204">
        <f t="shared" si="20306"/>
        <v>0</v>
      </c>
      <c r="BS858" s="204">
        <f t="shared" si="20306"/>
        <v>0</v>
      </c>
      <c r="BT858" s="204">
        <f t="shared" si="20306"/>
        <v>0</v>
      </c>
      <c r="BU858" s="204">
        <f t="shared" si="20306"/>
        <v>0</v>
      </c>
      <c r="BV858" s="204">
        <f t="shared" si="20306"/>
        <v>0</v>
      </c>
      <c r="BW858" s="204">
        <f t="shared" si="20306"/>
        <v>0</v>
      </c>
      <c r="BX858" s="204">
        <f t="shared" si="20306"/>
        <v>0</v>
      </c>
      <c r="BY858" s="299"/>
      <c r="BZ858" s="301"/>
      <c r="CA858" s="303"/>
      <c r="CB858" s="303"/>
      <c r="CD858" s="146">
        <f>SUMIFS($Q858:$BX858,$Q848:$BX848,"1. ZoR")</f>
        <v>0</v>
      </c>
      <c r="CE858" s="146">
        <f>SUMIFS($Q858:$BX858,$Q848:$BX848,"2. ZoR")</f>
        <v>0</v>
      </c>
      <c r="CF858" s="146">
        <f>SUMIFS($Q858:$BX858,$Q848:$BX848,"3. ZoR")</f>
        <v>0</v>
      </c>
      <c r="CG858" s="146">
        <f>SUMIFS($Q858:$BX858,$Q848:$BX848,"4. ZoR")</f>
        <v>0</v>
      </c>
      <c r="CH858" s="146">
        <f>SUMIFS($Q858:$BX858,$Q848:$BX848,"5. ZoR")</f>
        <v>0</v>
      </c>
      <c r="CI858" s="146">
        <f>SUMIFS($Q858:$BX858,$Q848:$BX848,"6. ZoR")</f>
        <v>0</v>
      </c>
      <c r="CJ858" s="146">
        <f>SUMIFS($Q858:$BX858,$Q848:$BX848,"7. ZoR")</f>
        <v>0</v>
      </c>
      <c r="CK858" s="146">
        <f>SUMIFS($Q858:$BX858,$Q848:$BX848,"8. ZoR")</f>
        <v>0</v>
      </c>
      <c r="CL858" s="146">
        <f>SUMIFS($Q858:$BX858,$Q848:$BX848,"9. ZoR")</f>
        <v>0</v>
      </c>
      <c r="CM858" s="146">
        <f>SUMIFS($Q858:$BX858,$Q848:$BX848,"10. ZoR")</f>
        <v>0</v>
      </c>
      <c r="CN858" s="146">
        <f>SUMIFS($Q858:$BX858,$Q848:$BX848,"11. ZoR")</f>
        <v>0</v>
      </c>
      <c r="CO858" s="146">
        <f>SUMIFS($Q858:$BX858,$Q848:$BX848,"12. ZoR")</f>
        <v>0</v>
      </c>
      <c r="CP858" s="146">
        <f>SUMIFS($Q858:$BX858,$Q848:$BX848,"13. ZoR")</f>
        <v>0</v>
      </c>
      <c r="CQ858" s="146">
        <f>SUMIFS($Q858:$BX858,$Q848:$BX848,"14. ZoR")</f>
        <v>0</v>
      </c>
      <c r="CR858" s="146">
        <f>SUMIFS($Q858:$BX858,$Q848:$BX848,"15. ZoR")</f>
        <v>0</v>
      </c>
    </row>
    <row r="861" spans="1:96" x14ac:dyDescent="0.3">
      <c r="CA861" s="177" t="s">
        <v>224</v>
      </c>
      <c r="CD861" s="177" t="s">
        <v>223</v>
      </c>
    </row>
    <row r="862" spans="1:96" x14ac:dyDescent="0.3">
      <c r="CA862" s="179">
        <f>CA16+CA33+CA50+CA67+CA84+CA101+CA118+CA135+CA152+CA169+CA186+CA203+CA220+CA237+CA254+CA271+CA288+CA305+CA322+CA339+CA356+CA373+CA390+CA407+CA424+CA441+CA458+CA475+CA492+CA509+CA526+CA543+CA560+CA577+CA594+CA611+CA628+CA645+CA662+CA679+CA696+CA713+CA730+CA747+CA764+CA781+CA798+CA815+CA832+CA849</f>
        <v>0</v>
      </c>
      <c r="CD862" s="176">
        <f>CD25+CD42+CD59+CD76+CD93+CD110+CD127+CD144+CD161+CD178+CD195+CD212+CD229+CD246+CD263+CD280+CD297+CD314+CD331+CD348+CD365+CD382+CD399+CD416+CD433+CD450+CD467+CD484+CD501+CD518+CD535+CD552+CD569+CD586+CD603+CD620+CD637+CD654+CD671+CD688+CD705+CD722+CD739+CD756+CD773+CD790+CD807+CD824+CD841+CD858</f>
        <v>0</v>
      </c>
      <c r="CE862" s="176">
        <f t="shared" ref="CE862:CR862" si="20307">CE25+CE42+CE59+CE76+CE93+CE110+CE127+CE144+CE161+CE178+CE195+CE212+CE229+CE246+CE263+CE280+CE297+CE314+CE331+CE348+CE365+CE382+CE399+CE416+CE433+CE450+CE467+CE484+CE501+CE518+CE535+CE552+CE569+CE586+CE603+CE620+CE637+CE654+CE671+CE688+CE705+CE722+CE739+CE756+CE773+CE790+CE807+CE824+CE841+CE858</f>
        <v>0</v>
      </c>
      <c r="CF862" s="176">
        <f t="shared" si="20307"/>
        <v>0</v>
      </c>
      <c r="CG862" s="176">
        <f t="shared" si="20307"/>
        <v>0</v>
      </c>
      <c r="CH862" s="176">
        <f t="shared" si="20307"/>
        <v>0</v>
      </c>
      <c r="CI862" s="176">
        <f t="shared" si="20307"/>
        <v>0</v>
      </c>
      <c r="CJ862" s="176">
        <f t="shared" si="20307"/>
        <v>0</v>
      </c>
      <c r="CK862" s="176">
        <f t="shared" si="20307"/>
        <v>0</v>
      </c>
      <c r="CL862" s="176">
        <f t="shared" si="20307"/>
        <v>0</v>
      </c>
      <c r="CM862" s="176">
        <f t="shared" si="20307"/>
        <v>0</v>
      </c>
      <c r="CN862" s="176">
        <f t="shared" si="20307"/>
        <v>0</v>
      </c>
      <c r="CO862" s="176">
        <f t="shared" si="20307"/>
        <v>0</v>
      </c>
      <c r="CP862" s="176">
        <f t="shared" si="20307"/>
        <v>0</v>
      </c>
      <c r="CQ862" s="176">
        <f t="shared" si="20307"/>
        <v>0</v>
      </c>
      <c r="CR862" s="176">
        <f t="shared" si="20307"/>
        <v>0</v>
      </c>
    </row>
  </sheetData>
  <sheetProtection algorithmName="SHA-512" hashValue="z8UfyZ54/An6XSW7GirB+6f8rWfon2r+e89bFF6PsyPCbNHYJkq5l2FTScHb9vU6s3XvOG0hL2uEUVhA/lCKvw==" saltValue="p6kAY32hvqsJyz0WXZGBmA==" spinCount="100000" sheet="1" objects="1" scenarios="1"/>
  <mergeCells count="805">
    <mergeCell ref="C33:D33"/>
    <mergeCell ref="BY33:BY42"/>
    <mergeCell ref="BZ33:BZ42"/>
    <mergeCell ref="CA33:CA42"/>
    <mergeCell ref="CB33:CB42"/>
    <mergeCell ref="C27:C31"/>
    <mergeCell ref="CD27:CR27"/>
    <mergeCell ref="G28:G32"/>
    <mergeCell ref="H28:H32"/>
    <mergeCell ref="I28:I32"/>
    <mergeCell ref="J28:J32"/>
    <mergeCell ref="L28:L32"/>
    <mergeCell ref="N28:N32"/>
    <mergeCell ref="E30:E32"/>
    <mergeCell ref="F30:F32"/>
    <mergeCell ref="K30:K32"/>
    <mergeCell ref="BY16:BY25"/>
    <mergeCell ref="BZ16:BZ25"/>
    <mergeCell ref="CA16:CA25"/>
    <mergeCell ref="CB16:CB25"/>
    <mergeCell ref="CD10:CR10"/>
    <mergeCell ref="G11:G15"/>
    <mergeCell ref="H11:H15"/>
    <mergeCell ref="I11:I15"/>
    <mergeCell ref="J11:J15"/>
    <mergeCell ref="L11:L15"/>
    <mergeCell ref="N11:N15"/>
    <mergeCell ref="K13:K15"/>
    <mergeCell ref="B1:C1"/>
    <mergeCell ref="C3:C7"/>
    <mergeCell ref="F3:K3"/>
    <mergeCell ref="F5:K5"/>
    <mergeCell ref="F7:K7"/>
    <mergeCell ref="C10:C14"/>
    <mergeCell ref="E13:E15"/>
    <mergeCell ref="F13:F15"/>
    <mergeCell ref="C16:D16"/>
    <mergeCell ref="C50:D50"/>
    <mergeCell ref="BY50:BY59"/>
    <mergeCell ref="BZ50:BZ59"/>
    <mergeCell ref="CA50:CA59"/>
    <mergeCell ref="CB50:CB59"/>
    <mergeCell ref="C44:C48"/>
    <mergeCell ref="CD44:CR44"/>
    <mergeCell ref="G45:G49"/>
    <mergeCell ref="H45:H49"/>
    <mergeCell ref="I45:I49"/>
    <mergeCell ref="J45:J49"/>
    <mergeCell ref="L45:L49"/>
    <mergeCell ref="N45:N49"/>
    <mergeCell ref="E47:E49"/>
    <mergeCell ref="F47:F49"/>
    <mergeCell ref="K47:K49"/>
    <mergeCell ref="C67:D67"/>
    <mergeCell ref="BY67:BY76"/>
    <mergeCell ref="BZ67:BZ76"/>
    <mergeCell ref="CA67:CA76"/>
    <mergeCell ref="CB67:CB76"/>
    <mergeCell ref="C61:C65"/>
    <mergeCell ref="CD61:CR61"/>
    <mergeCell ref="G62:G66"/>
    <mergeCell ref="H62:H66"/>
    <mergeCell ref="I62:I66"/>
    <mergeCell ref="J62:J66"/>
    <mergeCell ref="L62:L66"/>
    <mergeCell ref="N62:N66"/>
    <mergeCell ref="E64:E66"/>
    <mergeCell ref="F64:F66"/>
    <mergeCell ref="K64:K66"/>
    <mergeCell ref="C84:D84"/>
    <mergeCell ref="BY84:BY93"/>
    <mergeCell ref="BZ84:BZ93"/>
    <mergeCell ref="CA84:CA93"/>
    <mergeCell ref="CB84:CB93"/>
    <mergeCell ref="C78:C82"/>
    <mergeCell ref="CD78:CR78"/>
    <mergeCell ref="G79:G83"/>
    <mergeCell ref="H79:H83"/>
    <mergeCell ref="I79:I83"/>
    <mergeCell ref="J79:J83"/>
    <mergeCell ref="L79:L83"/>
    <mergeCell ref="N79:N83"/>
    <mergeCell ref="E81:E83"/>
    <mergeCell ref="F81:F83"/>
    <mergeCell ref="K81:K83"/>
    <mergeCell ref="C101:D101"/>
    <mergeCell ref="BY101:BY110"/>
    <mergeCell ref="BZ101:BZ110"/>
    <mergeCell ref="CA101:CA110"/>
    <mergeCell ref="CB101:CB110"/>
    <mergeCell ref="C95:C99"/>
    <mergeCell ref="CD95:CR95"/>
    <mergeCell ref="G96:G100"/>
    <mergeCell ref="H96:H100"/>
    <mergeCell ref="I96:I100"/>
    <mergeCell ref="J96:J100"/>
    <mergeCell ref="L96:L100"/>
    <mergeCell ref="N96:N100"/>
    <mergeCell ref="E98:E100"/>
    <mergeCell ref="F98:F100"/>
    <mergeCell ref="K98:K100"/>
    <mergeCell ref="C118:D118"/>
    <mergeCell ref="BY118:BY127"/>
    <mergeCell ref="BZ118:BZ127"/>
    <mergeCell ref="CA118:CA127"/>
    <mergeCell ref="CB118:CB127"/>
    <mergeCell ref="C112:C116"/>
    <mergeCell ref="CD112:CR112"/>
    <mergeCell ref="G113:G117"/>
    <mergeCell ref="H113:H117"/>
    <mergeCell ref="I113:I117"/>
    <mergeCell ref="J113:J117"/>
    <mergeCell ref="L113:L117"/>
    <mergeCell ref="N113:N117"/>
    <mergeCell ref="E115:E117"/>
    <mergeCell ref="F115:F117"/>
    <mergeCell ref="K115:K117"/>
    <mergeCell ref="C135:D135"/>
    <mergeCell ref="BY135:BY144"/>
    <mergeCell ref="BZ135:BZ144"/>
    <mergeCell ref="CA135:CA144"/>
    <mergeCell ref="CB135:CB144"/>
    <mergeCell ref="C129:C133"/>
    <mergeCell ref="CD129:CR129"/>
    <mergeCell ref="G130:G134"/>
    <mergeCell ref="H130:H134"/>
    <mergeCell ref="I130:I134"/>
    <mergeCell ref="J130:J134"/>
    <mergeCell ref="L130:L134"/>
    <mergeCell ref="N130:N134"/>
    <mergeCell ref="E132:E134"/>
    <mergeCell ref="F132:F134"/>
    <mergeCell ref="K132:K134"/>
    <mergeCell ref="C152:D152"/>
    <mergeCell ref="BY152:BY161"/>
    <mergeCell ref="BZ152:BZ161"/>
    <mergeCell ref="CA152:CA161"/>
    <mergeCell ref="CB152:CB161"/>
    <mergeCell ref="C146:C150"/>
    <mergeCell ref="CD146:CR146"/>
    <mergeCell ref="G147:G151"/>
    <mergeCell ref="H147:H151"/>
    <mergeCell ref="I147:I151"/>
    <mergeCell ref="J147:J151"/>
    <mergeCell ref="L147:L151"/>
    <mergeCell ref="N147:N151"/>
    <mergeCell ref="E149:E151"/>
    <mergeCell ref="F149:F151"/>
    <mergeCell ref="K149:K151"/>
    <mergeCell ref="C169:D169"/>
    <mergeCell ref="BY169:BY178"/>
    <mergeCell ref="BZ169:BZ178"/>
    <mergeCell ref="CA169:CA178"/>
    <mergeCell ref="CB169:CB178"/>
    <mergeCell ref="C163:C167"/>
    <mergeCell ref="CD163:CR163"/>
    <mergeCell ref="G164:G168"/>
    <mergeCell ref="H164:H168"/>
    <mergeCell ref="I164:I168"/>
    <mergeCell ref="J164:J168"/>
    <mergeCell ref="L164:L168"/>
    <mergeCell ref="N164:N168"/>
    <mergeCell ref="E166:E168"/>
    <mergeCell ref="F166:F168"/>
    <mergeCell ref="K166:K168"/>
    <mergeCell ref="C186:D186"/>
    <mergeCell ref="BY186:BY195"/>
    <mergeCell ref="BZ186:BZ195"/>
    <mergeCell ref="CA186:CA195"/>
    <mergeCell ref="CB186:CB195"/>
    <mergeCell ref="C180:C184"/>
    <mergeCell ref="CD180:CR180"/>
    <mergeCell ref="G181:G185"/>
    <mergeCell ref="H181:H185"/>
    <mergeCell ref="I181:I185"/>
    <mergeCell ref="J181:J185"/>
    <mergeCell ref="L181:L185"/>
    <mergeCell ref="N181:N185"/>
    <mergeCell ref="E183:E185"/>
    <mergeCell ref="F183:F185"/>
    <mergeCell ref="K183:K185"/>
    <mergeCell ref="C203:D203"/>
    <mergeCell ref="BY203:BY212"/>
    <mergeCell ref="BZ203:BZ212"/>
    <mergeCell ref="CA203:CA212"/>
    <mergeCell ref="CB203:CB212"/>
    <mergeCell ref="C197:C201"/>
    <mergeCell ref="CD197:CR197"/>
    <mergeCell ref="G198:G202"/>
    <mergeCell ref="H198:H202"/>
    <mergeCell ref="I198:I202"/>
    <mergeCell ref="J198:J202"/>
    <mergeCell ref="L198:L202"/>
    <mergeCell ref="N198:N202"/>
    <mergeCell ref="E200:E202"/>
    <mergeCell ref="F200:F202"/>
    <mergeCell ref="K200:K202"/>
    <mergeCell ref="C220:D220"/>
    <mergeCell ref="BY220:BY229"/>
    <mergeCell ref="BZ220:BZ229"/>
    <mergeCell ref="CA220:CA229"/>
    <mergeCell ref="CB220:CB229"/>
    <mergeCell ref="C214:C218"/>
    <mergeCell ref="CD214:CR214"/>
    <mergeCell ref="G215:G219"/>
    <mergeCell ref="H215:H219"/>
    <mergeCell ref="I215:I219"/>
    <mergeCell ref="J215:J219"/>
    <mergeCell ref="L215:L219"/>
    <mergeCell ref="N215:N219"/>
    <mergeCell ref="E217:E219"/>
    <mergeCell ref="F217:F219"/>
    <mergeCell ref="K217:K219"/>
    <mergeCell ref="C237:D237"/>
    <mergeCell ref="BY237:BY246"/>
    <mergeCell ref="BZ237:BZ246"/>
    <mergeCell ref="CA237:CA246"/>
    <mergeCell ref="CB237:CB246"/>
    <mergeCell ref="C231:C235"/>
    <mergeCell ref="CD231:CR231"/>
    <mergeCell ref="G232:G236"/>
    <mergeCell ref="H232:H236"/>
    <mergeCell ref="I232:I236"/>
    <mergeCell ref="J232:J236"/>
    <mergeCell ref="L232:L236"/>
    <mergeCell ref="N232:N236"/>
    <mergeCell ref="E234:E236"/>
    <mergeCell ref="F234:F236"/>
    <mergeCell ref="K234:K236"/>
    <mergeCell ref="C254:D254"/>
    <mergeCell ref="BY254:BY263"/>
    <mergeCell ref="BZ254:BZ263"/>
    <mergeCell ref="CA254:CA263"/>
    <mergeCell ref="CB254:CB263"/>
    <mergeCell ref="C248:C252"/>
    <mergeCell ref="CD248:CR248"/>
    <mergeCell ref="G249:G253"/>
    <mergeCell ref="H249:H253"/>
    <mergeCell ref="I249:I253"/>
    <mergeCell ref="J249:J253"/>
    <mergeCell ref="L249:L253"/>
    <mergeCell ref="N249:N253"/>
    <mergeCell ref="E251:E253"/>
    <mergeCell ref="F251:F253"/>
    <mergeCell ref="K251:K253"/>
    <mergeCell ref="C271:D271"/>
    <mergeCell ref="BY271:BY280"/>
    <mergeCell ref="BZ271:BZ280"/>
    <mergeCell ref="CA271:CA280"/>
    <mergeCell ref="CB271:CB280"/>
    <mergeCell ref="C265:C269"/>
    <mergeCell ref="CD265:CR265"/>
    <mergeCell ref="G266:G270"/>
    <mergeCell ref="H266:H270"/>
    <mergeCell ref="I266:I270"/>
    <mergeCell ref="J266:J270"/>
    <mergeCell ref="L266:L270"/>
    <mergeCell ref="N266:N270"/>
    <mergeCell ref="E268:E270"/>
    <mergeCell ref="F268:F270"/>
    <mergeCell ref="K268:K270"/>
    <mergeCell ref="C288:D288"/>
    <mergeCell ref="BY288:BY297"/>
    <mergeCell ref="BZ288:BZ297"/>
    <mergeCell ref="CA288:CA297"/>
    <mergeCell ref="CB288:CB297"/>
    <mergeCell ref="C282:C286"/>
    <mergeCell ref="CD282:CR282"/>
    <mergeCell ref="G283:G287"/>
    <mergeCell ref="H283:H287"/>
    <mergeCell ref="I283:I287"/>
    <mergeCell ref="J283:J287"/>
    <mergeCell ref="L283:L287"/>
    <mergeCell ref="N283:N287"/>
    <mergeCell ref="E285:E287"/>
    <mergeCell ref="F285:F287"/>
    <mergeCell ref="K285:K287"/>
    <mergeCell ref="C305:D305"/>
    <mergeCell ref="BY305:BY314"/>
    <mergeCell ref="BZ305:BZ314"/>
    <mergeCell ref="CA305:CA314"/>
    <mergeCell ref="CB305:CB314"/>
    <mergeCell ref="C299:C303"/>
    <mergeCell ref="CD299:CR299"/>
    <mergeCell ref="G300:G304"/>
    <mergeCell ref="H300:H304"/>
    <mergeCell ref="I300:I304"/>
    <mergeCell ref="J300:J304"/>
    <mergeCell ref="L300:L304"/>
    <mergeCell ref="N300:N304"/>
    <mergeCell ref="E302:E304"/>
    <mergeCell ref="F302:F304"/>
    <mergeCell ref="K302:K304"/>
    <mergeCell ref="C322:D322"/>
    <mergeCell ref="BY322:BY331"/>
    <mergeCell ref="BZ322:BZ331"/>
    <mergeCell ref="CA322:CA331"/>
    <mergeCell ref="CB322:CB331"/>
    <mergeCell ref="C316:C320"/>
    <mergeCell ref="CD316:CR316"/>
    <mergeCell ref="G317:G321"/>
    <mergeCell ref="H317:H321"/>
    <mergeCell ref="I317:I321"/>
    <mergeCell ref="J317:J321"/>
    <mergeCell ref="L317:L321"/>
    <mergeCell ref="N317:N321"/>
    <mergeCell ref="E319:E321"/>
    <mergeCell ref="F319:F321"/>
    <mergeCell ref="K319:K321"/>
    <mergeCell ref="C339:D339"/>
    <mergeCell ref="BY339:BY348"/>
    <mergeCell ref="BZ339:BZ348"/>
    <mergeCell ref="CA339:CA348"/>
    <mergeCell ref="CB339:CB348"/>
    <mergeCell ref="C333:C337"/>
    <mergeCell ref="CD333:CR333"/>
    <mergeCell ref="G334:G338"/>
    <mergeCell ref="H334:H338"/>
    <mergeCell ref="I334:I338"/>
    <mergeCell ref="J334:J338"/>
    <mergeCell ref="L334:L338"/>
    <mergeCell ref="N334:N338"/>
    <mergeCell ref="E336:E338"/>
    <mergeCell ref="F336:F338"/>
    <mergeCell ref="K336:K338"/>
    <mergeCell ref="C356:D356"/>
    <mergeCell ref="BY356:BY365"/>
    <mergeCell ref="BZ356:BZ365"/>
    <mergeCell ref="CA356:CA365"/>
    <mergeCell ref="CB356:CB365"/>
    <mergeCell ref="C350:C354"/>
    <mergeCell ref="CD350:CR350"/>
    <mergeCell ref="G351:G355"/>
    <mergeCell ref="H351:H355"/>
    <mergeCell ref="I351:I355"/>
    <mergeCell ref="J351:J355"/>
    <mergeCell ref="L351:L355"/>
    <mergeCell ref="N351:N355"/>
    <mergeCell ref="E353:E355"/>
    <mergeCell ref="F353:F355"/>
    <mergeCell ref="K353:K355"/>
    <mergeCell ref="C373:D373"/>
    <mergeCell ref="BY373:BY382"/>
    <mergeCell ref="BZ373:BZ382"/>
    <mergeCell ref="CA373:CA382"/>
    <mergeCell ref="CB373:CB382"/>
    <mergeCell ref="C367:C371"/>
    <mergeCell ref="CD367:CR367"/>
    <mergeCell ref="G368:G372"/>
    <mergeCell ref="H368:H372"/>
    <mergeCell ref="I368:I372"/>
    <mergeCell ref="J368:J372"/>
    <mergeCell ref="L368:L372"/>
    <mergeCell ref="N368:N372"/>
    <mergeCell ref="E370:E372"/>
    <mergeCell ref="F370:F372"/>
    <mergeCell ref="K370:K372"/>
    <mergeCell ref="C390:D390"/>
    <mergeCell ref="BY390:BY399"/>
    <mergeCell ref="BZ390:BZ399"/>
    <mergeCell ref="CA390:CA399"/>
    <mergeCell ref="CB390:CB399"/>
    <mergeCell ref="C384:C388"/>
    <mergeCell ref="CD384:CR384"/>
    <mergeCell ref="G385:G389"/>
    <mergeCell ref="H385:H389"/>
    <mergeCell ref="I385:I389"/>
    <mergeCell ref="J385:J389"/>
    <mergeCell ref="L385:L389"/>
    <mergeCell ref="N385:N389"/>
    <mergeCell ref="E387:E389"/>
    <mergeCell ref="F387:F389"/>
    <mergeCell ref="K387:K389"/>
    <mergeCell ref="C407:D407"/>
    <mergeCell ref="BY407:BY416"/>
    <mergeCell ref="BZ407:BZ416"/>
    <mergeCell ref="CA407:CA416"/>
    <mergeCell ref="CB407:CB416"/>
    <mergeCell ref="C401:C405"/>
    <mergeCell ref="CD401:CR401"/>
    <mergeCell ref="G402:G406"/>
    <mergeCell ref="H402:H406"/>
    <mergeCell ref="I402:I406"/>
    <mergeCell ref="J402:J406"/>
    <mergeCell ref="L402:L406"/>
    <mergeCell ref="N402:N406"/>
    <mergeCell ref="E404:E406"/>
    <mergeCell ref="F404:F406"/>
    <mergeCell ref="K404:K406"/>
    <mergeCell ref="C424:D424"/>
    <mergeCell ref="BY424:BY433"/>
    <mergeCell ref="BZ424:BZ433"/>
    <mergeCell ref="CA424:CA433"/>
    <mergeCell ref="CB424:CB433"/>
    <mergeCell ref="C418:C422"/>
    <mergeCell ref="CD418:CR418"/>
    <mergeCell ref="G419:G423"/>
    <mergeCell ref="H419:H423"/>
    <mergeCell ref="I419:I423"/>
    <mergeCell ref="J419:J423"/>
    <mergeCell ref="L419:L423"/>
    <mergeCell ref="N419:N423"/>
    <mergeCell ref="E421:E423"/>
    <mergeCell ref="F421:F423"/>
    <mergeCell ref="K421:K423"/>
    <mergeCell ref="C441:D441"/>
    <mergeCell ref="BY441:BY450"/>
    <mergeCell ref="BZ441:BZ450"/>
    <mergeCell ref="CA441:CA450"/>
    <mergeCell ref="CB441:CB450"/>
    <mergeCell ref="C435:C439"/>
    <mergeCell ref="CD435:CR435"/>
    <mergeCell ref="G436:G440"/>
    <mergeCell ref="H436:H440"/>
    <mergeCell ref="I436:I440"/>
    <mergeCell ref="J436:J440"/>
    <mergeCell ref="L436:L440"/>
    <mergeCell ref="N436:N440"/>
    <mergeCell ref="E438:E440"/>
    <mergeCell ref="F438:F440"/>
    <mergeCell ref="K438:K440"/>
    <mergeCell ref="C458:D458"/>
    <mergeCell ref="BY458:BY467"/>
    <mergeCell ref="BZ458:BZ467"/>
    <mergeCell ref="CA458:CA467"/>
    <mergeCell ref="CB458:CB467"/>
    <mergeCell ref="C452:C456"/>
    <mergeCell ref="CD452:CR452"/>
    <mergeCell ref="G453:G457"/>
    <mergeCell ref="H453:H457"/>
    <mergeCell ref="I453:I457"/>
    <mergeCell ref="J453:J457"/>
    <mergeCell ref="L453:L457"/>
    <mergeCell ref="N453:N457"/>
    <mergeCell ref="E455:E457"/>
    <mergeCell ref="F455:F457"/>
    <mergeCell ref="K455:K457"/>
    <mergeCell ref="C475:D475"/>
    <mergeCell ref="BY475:BY484"/>
    <mergeCell ref="BZ475:BZ484"/>
    <mergeCell ref="CA475:CA484"/>
    <mergeCell ref="CB475:CB484"/>
    <mergeCell ref="C469:C473"/>
    <mergeCell ref="CD469:CR469"/>
    <mergeCell ref="G470:G474"/>
    <mergeCell ref="H470:H474"/>
    <mergeCell ref="I470:I474"/>
    <mergeCell ref="J470:J474"/>
    <mergeCell ref="L470:L474"/>
    <mergeCell ref="N470:N474"/>
    <mergeCell ref="E472:E474"/>
    <mergeCell ref="F472:F474"/>
    <mergeCell ref="K472:K474"/>
    <mergeCell ref="C492:D492"/>
    <mergeCell ref="BY492:BY501"/>
    <mergeCell ref="BZ492:BZ501"/>
    <mergeCell ref="CA492:CA501"/>
    <mergeCell ref="CB492:CB501"/>
    <mergeCell ref="C486:C490"/>
    <mergeCell ref="CD486:CR486"/>
    <mergeCell ref="G487:G491"/>
    <mergeCell ref="H487:H491"/>
    <mergeCell ref="I487:I491"/>
    <mergeCell ref="J487:J491"/>
    <mergeCell ref="L487:L491"/>
    <mergeCell ref="N487:N491"/>
    <mergeCell ref="E489:E491"/>
    <mergeCell ref="F489:F491"/>
    <mergeCell ref="K489:K491"/>
    <mergeCell ref="C509:D509"/>
    <mergeCell ref="BY509:BY518"/>
    <mergeCell ref="BZ509:BZ518"/>
    <mergeCell ref="CA509:CA518"/>
    <mergeCell ref="CB509:CB518"/>
    <mergeCell ref="C503:C507"/>
    <mergeCell ref="CD503:CR503"/>
    <mergeCell ref="G504:G508"/>
    <mergeCell ref="H504:H508"/>
    <mergeCell ref="I504:I508"/>
    <mergeCell ref="J504:J508"/>
    <mergeCell ref="L504:L508"/>
    <mergeCell ref="N504:N508"/>
    <mergeCell ref="E506:E508"/>
    <mergeCell ref="F506:F508"/>
    <mergeCell ref="K506:K508"/>
    <mergeCell ref="C526:D526"/>
    <mergeCell ref="BY526:BY535"/>
    <mergeCell ref="BZ526:BZ535"/>
    <mergeCell ref="CA526:CA535"/>
    <mergeCell ref="CB526:CB535"/>
    <mergeCell ref="C520:C524"/>
    <mergeCell ref="CD520:CR520"/>
    <mergeCell ref="G521:G525"/>
    <mergeCell ref="H521:H525"/>
    <mergeCell ref="I521:I525"/>
    <mergeCell ref="J521:J525"/>
    <mergeCell ref="L521:L525"/>
    <mergeCell ref="N521:N525"/>
    <mergeCell ref="E523:E525"/>
    <mergeCell ref="F523:F525"/>
    <mergeCell ref="K523:K525"/>
    <mergeCell ref="C543:D543"/>
    <mergeCell ref="BY543:BY552"/>
    <mergeCell ref="BZ543:BZ552"/>
    <mergeCell ref="CA543:CA552"/>
    <mergeCell ref="CB543:CB552"/>
    <mergeCell ref="C537:C541"/>
    <mergeCell ref="CD537:CR537"/>
    <mergeCell ref="G538:G542"/>
    <mergeCell ref="H538:H542"/>
    <mergeCell ref="I538:I542"/>
    <mergeCell ref="J538:J542"/>
    <mergeCell ref="L538:L542"/>
    <mergeCell ref="N538:N542"/>
    <mergeCell ref="E540:E542"/>
    <mergeCell ref="F540:F542"/>
    <mergeCell ref="K540:K542"/>
    <mergeCell ref="C560:D560"/>
    <mergeCell ref="BY560:BY569"/>
    <mergeCell ref="BZ560:BZ569"/>
    <mergeCell ref="CA560:CA569"/>
    <mergeCell ref="CB560:CB569"/>
    <mergeCell ref="C554:C558"/>
    <mergeCell ref="CD554:CR554"/>
    <mergeCell ref="G555:G559"/>
    <mergeCell ref="H555:H559"/>
    <mergeCell ref="I555:I559"/>
    <mergeCell ref="J555:J559"/>
    <mergeCell ref="L555:L559"/>
    <mergeCell ref="N555:N559"/>
    <mergeCell ref="E557:E559"/>
    <mergeCell ref="F557:F559"/>
    <mergeCell ref="K557:K559"/>
    <mergeCell ref="C577:D577"/>
    <mergeCell ref="BY577:BY586"/>
    <mergeCell ref="BZ577:BZ586"/>
    <mergeCell ref="CA577:CA586"/>
    <mergeCell ref="CB577:CB586"/>
    <mergeCell ref="C571:C575"/>
    <mergeCell ref="CD571:CR571"/>
    <mergeCell ref="G572:G576"/>
    <mergeCell ref="H572:H576"/>
    <mergeCell ref="I572:I576"/>
    <mergeCell ref="J572:J576"/>
    <mergeCell ref="L572:L576"/>
    <mergeCell ref="N572:N576"/>
    <mergeCell ref="E574:E576"/>
    <mergeCell ref="F574:F576"/>
    <mergeCell ref="K574:K576"/>
    <mergeCell ref="C594:D594"/>
    <mergeCell ref="BY594:BY603"/>
    <mergeCell ref="BZ594:BZ603"/>
    <mergeCell ref="CA594:CA603"/>
    <mergeCell ref="CB594:CB603"/>
    <mergeCell ref="C588:C592"/>
    <mergeCell ref="CD588:CR588"/>
    <mergeCell ref="G589:G593"/>
    <mergeCell ref="H589:H593"/>
    <mergeCell ref="I589:I593"/>
    <mergeCell ref="J589:J593"/>
    <mergeCell ref="L589:L593"/>
    <mergeCell ref="N589:N593"/>
    <mergeCell ref="E591:E593"/>
    <mergeCell ref="F591:F593"/>
    <mergeCell ref="K591:K593"/>
    <mergeCell ref="C611:D611"/>
    <mergeCell ref="BY611:BY620"/>
    <mergeCell ref="BZ611:BZ620"/>
    <mergeCell ref="CA611:CA620"/>
    <mergeCell ref="CB611:CB620"/>
    <mergeCell ref="C605:C609"/>
    <mergeCell ref="CD605:CR605"/>
    <mergeCell ref="G606:G610"/>
    <mergeCell ref="H606:H610"/>
    <mergeCell ref="I606:I610"/>
    <mergeCell ref="J606:J610"/>
    <mergeCell ref="L606:L610"/>
    <mergeCell ref="N606:N610"/>
    <mergeCell ref="E608:E610"/>
    <mergeCell ref="F608:F610"/>
    <mergeCell ref="K608:K610"/>
    <mergeCell ref="C628:D628"/>
    <mergeCell ref="BY628:BY637"/>
    <mergeCell ref="BZ628:BZ637"/>
    <mergeCell ref="CA628:CA637"/>
    <mergeCell ref="CB628:CB637"/>
    <mergeCell ref="C622:C626"/>
    <mergeCell ref="CD622:CR622"/>
    <mergeCell ref="G623:G627"/>
    <mergeCell ref="H623:H627"/>
    <mergeCell ref="I623:I627"/>
    <mergeCell ref="J623:J627"/>
    <mergeCell ref="L623:L627"/>
    <mergeCell ref="N623:N627"/>
    <mergeCell ref="E625:E627"/>
    <mergeCell ref="F625:F627"/>
    <mergeCell ref="K625:K627"/>
    <mergeCell ref="C645:D645"/>
    <mergeCell ref="BY645:BY654"/>
    <mergeCell ref="BZ645:BZ654"/>
    <mergeCell ref="CA645:CA654"/>
    <mergeCell ref="CB645:CB654"/>
    <mergeCell ref="C639:C643"/>
    <mergeCell ref="CD639:CR639"/>
    <mergeCell ref="G640:G644"/>
    <mergeCell ref="H640:H644"/>
    <mergeCell ref="I640:I644"/>
    <mergeCell ref="J640:J644"/>
    <mergeCell ref="L640:L644"/>
    <mergeCell ref="N640:N644"/>
    <mergeCell ref="E642:E644"/>
    <mergeCell ref="F642:F644"/>
    <mergeCell ref="K642:K644"/>
    <mergeCell ref="C662:D662"/>
    <mergeCell ref="BY662:BY671"/>
    <mergeCell ref="BZ662:BZ671"/>
    <mergeCell ref="CA662:CA671"/>
    <mergeCell ref="CB662:CB671"/>
    <mergeCell ref="C656:C660"/>
    <mergeCell ref="CD656:CR656"/>
    <mergeCell ref="G657:G661"/>
    <mergeCell ref="H657:H661"/>
    <mergeCell ref="I657:I661"/>
    <mergeCell ref="J657:J661"/>
    <mergeCell ref="L657:L661"/>
    <mergeCell ref="N657:N661"/>
    <mergeCell ref="E659:E661"/>
    <mergeCell ref="F659:F661"/>
    <mergeCell ref="K659:K661"/>
    <mergeCell ref="C679:D679"/>
    <mergeCell ref="BY679:BY688"/>
    <mergeCell ref="BZ679:BZ688"/>
    <mergeCell ref="CA679:CA688"/>
    <mergeCell ref="CB679:CB688"/>
    <mergeCell ref="C673:C677"/>
    <mergeCell ref="CD673:CR673"/>
    <mergeCell ref="G674:G678"/>
    <mergeCell ref="H674:H678"/>
    <mergeCell ref="I674:I678"/>
    <mergeCell ref="J674:J678"/>
    <mergeCell ref="L674:L678"/>
    <mergeCell ref="N674:N678"/>
    <mergeCell ref="E676:E678"/>
    <mergeCell ref="F676:F678"/>
    <mergeCell ref="K676:K678"/>
    <mergeCell ref="C696:D696"/>
    <mergeCell ref="BY696:BY705"/>
    <mergeCell ref="BZ696:BZ705"/>
    <mergeCell ref="CA696:CA705"/>
    <mergeCell ref="CB696:CB705"/>
    <mergeCell ref="C690:C694"/>
    <mergeCell ref="CD690:CR690"/>
    <mergeCell ref="G691:G695"/>
    <mergeCell ref="H691:H695"/>
    <mergeCell ref="I691:I695"/>
    <mergeCell ref="J691:J695"/>
    <mergeCell ref="L691:L695"/>
    <mergeCell ref="N691:N695"/>
    <mergeCell ref="E693:E695"/>
    <mergeCell ref="F693:F695"/>
    <mergeCell ref="K693:K695"/>
    <mergeCell ref="C713:D713"/>
    <mergeCell ref="BY713:BY722"/>
    <mergeCell ref="BZ713:BZ722"/>
    <mergeCell ref="CA713:CA722"/>
    <mergeCell ref="CB713:CB722"/>
    <mergeCell ref="C707:C711"/>
    <mergeCell ref="CD707:CR707"/>
    <mergeCell ref="G708:G712"/>
    <mergeCell ref="H708:H712"/>
    <mergeCell ref="I708:I712"/>
    <mergeCell ref="J708:J712"/>
    <mergeCell ref="L708:L712"/>
    <mergeCell ref="N708:N712"/>
    <mergeCell ref="E710:E712"/>
    <mergeCell ref="F710:F712"/>
    <mergeCell ref="K710:K712"/>
    <mergeCell ref="C730:D730"/>
    <mergeCell ref="BY730:BY739"/>
    <mergeCell ref="BZ730:BZ739"/>
    <mergeCell ref="CA730:CA739"/>
    <mergeCell ref="CB730:CB739"/>
    <mergeCell ref="C724:C728"/>
    <mergeCell ref="CD724:CR724"/>
    <mergeCell ref="G725:G729"/>
    <mergeCell ref="H725:H729"/>
    <mergeCell ref="I725:I729"/>
    <mergeCell ref="J725:J729"/>
    <mergeCell ref="L725:L729"/>
    <mergeCell ref="N725:N729"/>
    <mergeCell ref="E727:E729"/>
    <mergeCell ref="F727:F729"/>
    <mergeCell ref="K727:K729"/>
    <mergeCell ref="C747:D747"/>
    <mergeCell ref="BY747:BY756"/>
    <mergeCell ref="BZ747:BZ756"/>
    <mergeCell ref="CA747:CA756"/>
    <mergeCell ref="CB747:CB756"/>
    <mergeCell ref="C741:C745"/>
    <mergeCell ref="CD741:CR741"/>
    <mergeCell ref="G742:G746"/>
    <mergeCell ref="H742:H746"/>
    <mergeCell ref="I742:I746"/>
    <mergeCell ref="J742:J746"/>
    <mergeCell ref="L742:L746"/>
    <mergeCell ref="N742:N746"/>
    <mergeCell ref="E744:E746"/>
    <mergeCell ref="F744:F746"/>
    <mergeCell ref="K744:K746"/>
    <mergeCell ref="C764:D764"/>
    <mergeCell ref="BY764:BY773"/>
    <mergeCell ref="BZ764:BZ773"/>
    <mergeCell ref="CA764:CA773"/>
    <mergeCell ref="CB764:CB773"/>
    <mergeCell ref="C758:C762"/>
    <mergeCell ref="CD758:CR758"/>
    <mergeCell ref="G759:G763"/>
    <mergeCell ref="H759:H763"/>
    <mergeCell ref="I759:I763"/>
    <mergeCell ref="J759:J763"/>
    <mergeCell ref="L759:L763"/>
    <mergeCell ref="N759:N763"/>
    <mergeCell ref="E761:E763"/>
    <mergeCell ref="F761:F763"/>
    <mergeCell ref="K761:K763"/>
    <mergeCell ref="C781:D781"/>
    <mergeCell ref="BY781:BY790"/>
    <mergeCell ref="BZ781:BZ790"/>
    <mergeCell ref="CA781:CA790"/>
    <mergeCell ref="CB781:CB790"/>
    <mergeCell ref="C775:C779"/>
    <mergeCell ref="CD775:CR775"/>
    <mergeCell ref="G776:G780"/>
    <mergeCell ref="H776:H780"/>
    <mergeCell ref="I776:I780"/>
    <mergeCell ref="J776:J780"/>
    <mergeCell ref="L776:L780"/>
    <mergeCell ref="N776:N780"/>
    <mergeCell ref="E778:E780"/>
    <mergeCell ref="F778:F780"/>
    <mergeCell ref="K778:K780"/>
    <mergeCell ref="C798:D798"/>
    <mergeCell ref="BY798:BY807"/>
    <mergeCell ref="BZ798:BZ807"/>
    <mergeCell ref="CA798:CA807"/>
    <mergeCell ref="CB798:CB807"/>
    <mergeCell ref="C792:C796"/>
    <mergeCell ref="CD792:CR792"/>
    <mergeCell ref="G793:G797"/>
    <mergeCell ref="H793:H797"/>
    <mergeCell ref="I793:I797"/>
    <mergeCell ref="J793:J797"/>
    <mergeCell ref="L793:L797"/>
    <mergeCell ref="N793:N797"/>
    <mergeCell ref="E795:E797"/>
    <mergeCell ref="F795:F797"/>
    <mergeCell ref="K795:K797"/>
    <mergeCell ref="C815:D815"/>
    <mergeCell ref="BY815:BY824"/>
    <mergeCell ref="BZ815:BZ824"/>
    <mergeCell ref="CA815:CA824"/>
    <mergeCell ref="CB815:CB824"/>
    <mergeCell ref="C809:C813"/>
    <mergeCell ref="CD809:CR809"/>
    <mergeCell ref="G810:G814"/>
    <mergeCell ref="H810:H814"/>
    <mergeCell ref="I810:I814"/>
    <mergeCell ref="J810:J814"/>
    <mergeCell ref="L810:L814"/>
    <mergeCell ref="N810:N814"/>
    <mergeCell ref="E812:E814"/>
    <mergeCell ref="F812:F814"/>
    <mergeCell ref="K812:K814"/>
    <mergeCell ref="C832:D832"/>
    <mergeCell ref="BY832:BY841"/>
    <mergeCell ref="BZ832:BZ841"/>
    <mergeCell ref="CA832:CA841"/>
    <mergeCell ref="CB832:CB841"/>
    <mergeCell ref="C826:C830"/>
    <mergeCell ref="CD826:CR826"/>
    <mergeCell ref="G827:G831"/>
    <mergeCell ref="H827:H831"/>
    <mergeCell ref="I827:I831"/>
    <mergeCell ref="J827:J831"/>
    <mergeCell ref="L827:L831"/>
    <mergeCell ref="N827:N831"/>
    <mergeCell ref="E829:E831"/>
    <mergeCell ref="F829:F831"/>
    <mergeCell ref="K829:K831"/>
    <mergeCell ref="C849:D849"/>
    <mergeCell ref="BY849:BY858"/>
    <mergeCell ref="BZ849:BZ858"/>
    <mergeCell ref="CA849:CA858"/>
    <mergeCell ref="CB849:CB858"/>
    <mergeCell ref="C843:C847"/>
    <mergeCell ref="CD843:CR843"/>
    <mergeCell ref="G844:G848"/>
    <mergeCell ref="H844:H848"/>
    <mergeCell ref="I844:I848"/>
    <mergeCell ref="J844:J848"/>
    <mergeCell ref="L844:L848"/>
    <mergeCell ref="N844:N848"/>
    <mergeCell ref="E846:E848"/>
    <mergeCell ref="F846:F848"/>
    <mergeCell ref="K846:K848"/>
  </mergeCells>
  <dataValidations count="4">
    <dataValidation type="decimal" allowBlank="1" showInputMessage="1" showErrorMessage="1" sqref="Q16:BX16 Q832:BX832 Q33:BX33 Q50:BX50 Q67:BX67 Q84:BX84 Q101:BX101 Q118:BX118 Q135:BX135 Q152:BX152 Q169:BX169 Q186:BX186 Q203:BX203 Q220:BX220 Q237:BX237 Q254:BX254 Q271:BX271 Q288:BX288 Q305:BX305 Q322:BX322 Q339:BX339 Q356:BX356 Q373:BX373 Q390:BX390 Q407:BX407 Q424:BX424 Q441:BX441 Q458:BX458 Q475:BX475 Q492:BX492 Q509:BX509 Q526:BX526 Q543:BX543 Q560:BX560 Q577:BX577 Q594:BX594 Q611:BX611 Q628:BX628 Q645:BX645 Q662:BX662 Q679:BX679 Q696:BX696 Q713:BX713 Q730:BX730 Q747:BX747 Q764:BX764 Q781:BX781 Q798:BX798 Q815:BX815 Q849:BX849" xr:uid="{75C4DB21-CAB5-4003-AE4B-199E72F0C333}">
      <formula1>0.5</formula1>
      <formula2>1</formula2>
    </dataValidation>
    <dataValidation type="decimal" allowBlank="1" showInputMessage="1" showErrorMessage="1" errorTitle="Doplňte relevantní hodnotu" error="Doplňte relevantní hodnotu v rozsahu 1 - 24 měsíců." sqref="G16 G33 G50 G67 G84 G101 G118 G135 G152 G169 G186 G203 G220 G237 G254 G271 G288 G305 G322 G339 G356 G373 G390 G407 G424 G441 G458 G475 G492 G509 G526 G543 G560 G577 G594 G611 G628 G645 G662 G679 G696 G713 G730 G747 G764 G781 G798 G815 G832 G849" xr:uid="{12F277B2-203F-49E0-A178-A34D0B49B89E}">
      <formula1>3</formula1>
      <formula2>60</formula2>
    </dataValidation>
    <dataValidation type="whole" allowBlank="1" showInputMessage="1" showErrorMessage="1" errorTitle="Doplňte relevantní hodnotu" error="Doplňte relevantní hodnotu v rozsahu 12 - 24 měsíců" sqref="G17:G25 G34:G42 G51:G59 G68:G76 G85:G93 G102:G110 G119:G127 G136:G144 G153:G161 G170:G178 G187:G195 G204:G212 G221:G229 G238:G246 G255:G263 G272:G280 G289:G297 G306:G314 G323:G331 G340:G348 G357:G365 G374:G382 G391:G399 G408:G416 G425:G433 G442:G450 G459:G467 G476:G484 G493:G501 G510:G518 G527:G535 G544:G552 G561:G569 G578:G586 G595:G603 G612:G620 G629:G637 G646:G654 G663:G671 G680:G688 G697:G705 G714:G722 G731:G739 G748:G756 G765:G773 G782:G790 G799:G807 G816:G824 G833:G841 G850:G858" xr:uid="{74490062-5F8F-4F2C-8CC2-727DA8FB00EE}">
      <formula1>12</formula1>
      <formula2>24</formula2>
    </dataValidation>
    <dataValidation type="decimal" allowBlank="1" showInputMessage="1" showErrorMessage="1" errorTitle="Doplňte relevantní hodnotu" error="Doplňte hodnutu v rozsahu od 0,5 - 1" sqref="I17:J25 H16:H25 H34:J42 H33 I51:J59 H50:H59 H68:J76 H67 I85:J93 H84:H93 H102:J110 H101 I119:J127 H118:H127 H136:J144 H135 I153:J161 H152:H161 H170:J178 H169 I187:J195 H186:H195 H204:J212 H203 I221:J229 H220:H229 H238:J246 H237 I255:J263 H254:H263 H272:J280 H271 I289:J297 H288:H297 H306:J314 H305 I323:J331 H322:H331 H340:J348 H339 I357:J365 H356:H365 H374:J382 H373 I391:J399 H390:H399 H408:J416 H407 I425:J433 H424:H433 H442:J450 H441 I459:J467 H458:H467 H476:J484 H475 I493:J501 H492:H501 H510:J518 H509 I527:J535 H526:H535 H544:J552 H543 I561:J569 H560:H569 H578:J586 H577 I595:J603 H594:H603 H612:J620 H611 I629:J637 H628:H637 H646:J654 H645 I663:J671 H662:H671 H680:J688 H679 I697:J705 H696:H705 H714:J722 H713 I731:J739 H730:H739 H748:J756 H747 I765:J773 H764:H773 H782:J790 H781 I799:J807 H798:H807 H816:J824 H815 I833:J841 H832:H841 H850:J858 H849" xr:uid="{8C278574-69F1-4CCC-A280-B601D7EFB4AE}">
      <formula1>0.5</formula1>
      <formula2>1</formula2>
    </dataValidation>
  </dataValidations>
  <hyperlinks>
    <hyperlink ref="B1:C1" location="Úvod!A1" display="zpět na úvodní stránku" xr:uid="{6A014F5C-4292-4C09-8EB1-4B1B4152C470}"/>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64CC4D08-41C3-4CA7-AD6B-C39867DB619B}">
          <x14:formula1>
            <xm:f>'Podpůrná data'!$A$10:$A$11</xm:f>
          </x14:formula1>
          <xm:sqref>I16 I33 I50 I67 I84 I101 I118 I135 I152 I169 I186 I203 I220 I237 I254 I271 I288 I305 I322 I339 I356 I373 I390 I407 I424 I441 I458 I475 I492 I509 I526 I543 I560 I577 I594 I611 I628 I645 I662 I679 I696 I713 I730 I747 I764 I781 I798 I815 I832 I849</xm:sqref>
        </x14:dataValidation>
        <x14:dataValidation type="list" allowBlank="1" showInputMessage="1" showErrorMessage="1" xr:uid="{F43F66D8-5D13-4F7E-B7B0-D4ED018C020D}">
          <x14:formula1>
            <xm:f>'Přehled ZoR'!$B$21:$B$23</xm:f>
          </x14:formula1>
          <xm:sqref>F16 F33 F50 F67 F84 F101 F118 F135 F152 F169 F186 F203 F220 F237 F254 F271 F288 F305 F322 F339 F356 F373 F390 F407 F424 F441 F458 F475 F492 F509 F526 F543 F560 F577 F594 F611 F628 F645 F662 F679 F696 F713 F730 F747 F764 F781 F798 F815 F832 F849</xm:sqref>
        </x14:dataValidation>
        <x14:dataValidation type="list" allowBlank="1" showInputMessage="1" showErrorMessage="1" xr:uid="{C89BE6B0-C44E-438A-8583-17E3C78476F5}">
          <x14:formula1>
            <xm:f>'Přehled ZoR'!$B$25:$B$192</xm:f>
          </x14:formula1>
          <xm:sqref>E16 E849 E832 E815 E798 E781 E764 E747 E730 E713 E696 E679 E662 E645 E628 E611 E594 E577 E560 E543 E526 E509 E492 E475 E458 E441 E424 E407 E390 E373 E356 E339 E322 E305 E288 E271 E254 E237 E220 E203 E186 E169 E152 E135 E118 E101 E84 E67 E50 E33</xm:sqref>
        </x14:dataValidation>
        <x14:dataValidation type="list" allowBlank="1" showInputMessage="1" showErrorMessage="1" xr:uid="{B8F65D62-AC8E-4E87-BA56-F308E3C21631}">
          <x14:formula1>
            <xm:f>'Podpůrná data'!$O$13:$O$27</xm:f>
          </x14:formula1>
          <xm:sqref>Q15:BX15 Q831:BX831 Q32:BX32 Q49:BX49 Q66:BX66 Q83:BX83 Q100:BX100 Q117:BX117 Q134:BX134 Q151:BX151 Q168:BX168 Q185:BX185 Q202:BX202 Q219:BX219 Q236:BX236 Q253:BX253 Q270:BX270 Q287:BX287 Q304:BX304 Q321:BX321 Q338:BX338 Q355:BX355 Q372:BX372 Q389:BX389 Q406:BX406 Q423:BX423 Q440:BX440 Q457:BX457 Q474:BX474 Q491:BX491 Q508:BX508 Q525:BX525 Q542:BX542 Q559:BX559 Q576:BX576 Q593:BX593 Q610:BX610 Q627:BX627 Q644:BX644 Q661:BX661 Q678:BX678 Q695:BX695 Q712:BX712 Q729:BX729 Q746:BX746 Q763:BX763 Q780:BX780 Q797:BX797 Q814:BX814 Q848:BX848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F4BFE-37EC-46A4-8D13-5EBF352D91FC}">
  <sheetPr>
    <tabColor rgb="FFCC99FF"/>
  </sheetPr>
  <dimension ref="A1:CR862"/>
  <sheetViews>
    <sheetView zoomScale="80" zoomScaleNormal="80" workbookViewId="0">
      <selection activeCell="K23" sqref="K23"/>
    </sheetView>
  </sheetViews>
  <sheetFormatPr defaultColWidth="8.88671875" defaultRowHeight="14.4" x14ac:dyDescent="0.3"/>
  <cols>
    <col min="1" max="1" width="2.6640625" style="97" customWidth="1"/>
    <col min="2" max="2" width="4" style="97" customWidth="1"/>
    <col min="3" max="3" width="33.6640625" style="121" customWidth="1"/>
    <col min="4" max="4" width="3.33203125" style="121" customWidth="1"/>
    <col min="5" max="5" width="22.88671875" style="121" customWidth="1"/>
    <col min="6" max="6" width="12.6640625" style="121" customWidth="1"/>
    <col min="7" max="7" width="9.5546875" style="97" customWidth="1"/>
    <col min="8" max="8" width="8.88671875" style="97" customWidth="1"/>
    <col min="9" max="9" width="15.33203125" style="97" customWidth="1"/>
    <col min="10" max="10" width="17.44140625" style="97" customWidth="1"/>
    <col min="11" max="11" width="15.5546875" style="97" customWidth="1"/>
    <col min="12" max="12" width="25.33203125" style="97" customWidth="1"/>
    <col min="13" max="13" width="2.6640625" style="7" customWidth="1"/>
    <col min="14" max="14" width="14.88671875" style="97" customWidth="1"/>
    <col min="15" max="15" width="4.6640625" style="97" customWidth="1"/>
    <col min="16" max="16" width="31" style="97" customWidth="1"/>
    <col min="17" max="18" width="13.33203125" style="97" customWidth="1"/>
    <col min="19" max="19" width="13.33203125" style="7" customWidth="1"/>
    <col min="20" max="76" width="13.33203125" style="97" customWidth="1"/>
    <col min="77" max="77" width="13.88671875" style="97" customWidth="1"/>
    <col min="78" max="78" width="16.33203125" style="97" customWidth="1"/>
    <col min="79" max="79" width="13.44140625" style="97" customWidth="1"/>
    <col min="80" max="80" width="32.88671875" style="97" customWidth="1"/>
    <col min="81" max="81" width="4.6640625" style="97" customWidth="1"/>
    <col min="82" max="96" width="15.6640625" style="97" customWidth="1"/>
    <col min="97" max="97" width="19.6640625" style="97" customWidth="1"/>
    <col min="98" max="98" width="2.6640625" style="97" customWidth="1"/>
    <col min="99" max="99" width="8.88671875" style="97"/>
    <col min="100" max="111" width="8.33203125" style="97" customWidth="1"/>
    <col min="112" max="112" width="14.33203125" style="97" customWidth="1"/>
    <col min="113" max="113" width="19.6640625" style="97" customWidth="1"/>
    <col min="114" max="114" width="2.6640625" style="97" customWidth="1"/>
    <col min="115" max="115" width="8.88671875" style="97"/>
    <col min="116" max="127" width="8.33203125" style="97" customWidth="1"/>
    <col min="128" max="128" width="14.33203125" style="97" customWidth="1"/>
    <col min="129" max="129" width="19.6640625" style="97" customWidth="1"/>
    <col min="130" max="130" width="2.6640625" style="97" customWidth="1"/>
    <col min="131" max="131" width="8.88671875" style="97"/>
    <col min="132" max="143" width="8.33203125" style="97" customWidth="1"/>
    <col min="144" max="144" width="14.33203125" style="97" customWidth="1"/>
    <col min="145" max="145" width="19.6640625" style="97" customWidth="1"/>
    <col min="146" max="146" width="2.6640625" style="97" customWidth="1"/>
    <col min="147" max="147" width="14.5546875" style="97" customWidth="1"/>
    <col min="148" max="148" width="14.33203125" style="97" customWidth="1"/>
    <col min="149" max="149" width="19.6640625" style="97" customWidth="1"/>
    <col min="150" max="150" width="14.33203125" style="97" customWidth="1"/>
    <col min="151" max="151" width="19.6640625" style="97" customWidth="1"/>
    <col min="152" max="153" width="12.33203125" style="97" customWidth="1"/>
    <col min="154" max="16384" width="8.88671875" style="97"/>
  </cols>
  <sheetData>
    <row r="1" spans="1:96" s="98" customFormat="1" ht="15" thickBot="1" x14ac:dyDescent="0.35">
      <c r="A1" s="97"/>
      <c r="B1" s="320" t="s">
        <v>123</v>
      </c>
      <c r="C1" s="320"/>
      <c r="D1" s="97"/>
      <c r="E1" s="97"/>
      <c r="F1" s="97"/>
      <c r="G1" s="97"/>
      <c r="H1" s="97"/>
      <c r="I1" s="97"/>
      <c r="J1" s="97"/>
      <c r="K1" s="97"/>
      <c r="L1" s="97"/>
      <c r="M1" s="7"/>
      <c r="N1" s="97"/>
    </row>
    <row r="2" spans="1:96" s="98" customFormat="1" ht="16.2" customHeight="1" thickBot="1" x14ac:dyDescent="0.35">
      <c r="A2" s="226"/>
      <c r="B2" s="99"/>
      <c r="C2" s="100"/>
      <c r="D2" s="100"/>
      <c r="E2" s="100"/>
      <c r="F2" s="100"/>
      <c r="G2" s="101"/>
      <c r="H2" s="101"/>
      <c r="I2" s="101"/>
      <c r="J2" s="101"/>
      <c r="K2" s="101"/>
      <c r="L2" s="102" t="s">
        <v>98</v>
      </c>
      <c r="M2" s="103"/>
      <c r="N2" s="104" t="s">
        <v>96</v>
      </c>
    </row>
    <row r="3" spans="1:96" s="98" customFormat="1" ht="31.2" customHeight="1" thickBot="1" x14ac:dyDescent="0.35">
      <c r="A3" s="227"/>
      <c r="B3" s="105"/>
      <c r="C3" s="316" t="s">
        <v>238</v>
      </c>
      <c r="D3" s="106"/>
      <c r="E3" s="106"/>
      <c r="F3" s="318" t="s">
        <v>252</v>
      </c>
      <c r="G3" s="319"/>
      <c r="H3" s="319"/>
      <c r="I3" s="319"/>
      <c r="J3" s="319"/>
      <c r="K3" s="319"/>
      <c r="L3" s="195"/>
      <c r="M3" s="7"/>
      <c r="N3" s="169" t="s">
        <v>218</v>
      </c>
      <c r="O3" s="145"/>
    </row>
    <row r="4" spans="1:96" s="98" customFormat="1" ht="7.95" customHeight="1" thickBot="1" x14ac:dyDescent="0.35">
      <c r="A4" s="227"/>
      <c r="B4" s="105"/>
      <c r="C4" s="317"/>
      <c r="D4" s="106"/>
      <c r="E4" s="106"/>
      <c r="F4" s="172"/>
      <c r="G4" s="173"/>
      <c r="H4" s="173"/>
      <c r="I4" s="173"/>
      <c r="J4" s="173"/>
      <c r="K4" s="173"/>
      <c r="L4" s="170"/>
      <c r="M4" s="7"/>
      <c r="N4" s="174"/>
      <c r="O4" s="145"/>
    </row>
    <row r="5" spans="1:96" s="98" customFormat="1" ht="31.2" customHeight="1" thickBot="1" x14ac:dyDescent="0.35">
      <c r="A5" s="227"/>
      <c r="B5" s="105"/>
      <c r="C5" s="317"/>
      <c r="D5" s="106"/>
      <c r="E5" s="106"/>
      <c r="F5" s="318" t="s">
        <v>220</v>
      </c>
      <c r="G5" s="319"/>
      <c r="H5" s="319"/>
      <c r="I5" s="319"/>
      <c r="J5" s="319"/>
      <c r="K5" s="319"/>
      <c r="L5" s="171">
        <f>L16+L33+L50+L67+L84+L101+L118+L135+L152+L169+L186+L203+L220+L237+L254+L271+L288+L305+L322+L339+L356+L373+L390+L407+L424+L441+L458+L475+L492+L509+L526+L543+L560+L577+L594+L611+L628+L645+L662+L679+L696+L713+L730+L747+L764+L781+L798+L815+L832+L849</f>
        <v>0</v>
      </c>
      <c r="M5" s="7"/>
      <c r="N5" s="178">
        <f>N16+N33+N50+N67+N84+N101+N118+N135+N152+N169+N186+N203+N220+N237+N254+N271+N288+N305+N322+N339+N356+N373+N390+N407+N424+N441+N458+N475+N492+N509+N526+N543+N560+N577+N594+N611+N628+N645+N662+N679+N696+N713+N730+N747+N764+N781+N798+N815+N832+N849</f>
        <v>0</v>
      </c>
      <c r="O5" s="145"/>
      <c r="P5" s="202" t="str">
        <f>IF(L5&gt;L3,"Pozor, částka přiřazená v kalkulačce k mobilitám nemůže být vyšší, než částka alokovaná na příjezdy do ČR v rozpočtu projektu!","")</f>
        <v/>
      </c>
    </row>
    <row r="6" spans="1:96" s="98" customFormat="1" ht="7.95" customHeight="1" thickBot="1" x14ac:dyDescent="0.35">
      <c r="A6" s="227"/>
      <c r="B6" s="105"/>
      <c r="C6" s="317"/>
      <c r="D6" s="106"/>
      <c r="E6" s="106"/>
      <c r="F6" s="172"/>
      <c r="G6" s="173"/>
      <c r="H6" s="173"/>
      <c r="I6" s="173"/>
      <c r="J6" s="173"/>
      <c r="K6" s="173"/>
      <c r="L6" s="170"/>
      <c r="M6" s="7"/>
      <c r="N6" s="174"/>
      <c r="O6" s="145"/>
    </row>
    <row r="7" spans="1:96" s="98" customFormat="1" ht="31.2" customHeight="1" thickBot="1" x14ac:dyDescent="0.35">
      <c r="A7" s="227"/>
      <c r="B7" s="105"/>
      <c r="C7" s="317"/>
      <c r="D7" s="106"/>
      <c r="E7" s="106"/>
      <c r="F7" s="318" t="s">
        <v>219</v>
      </c>
      <c r="G7" s="319"/>
      <c r="H7" s="319"/>
      <c r="I7" s="319"/>
      <c r="J7" s="319"/>
      <c r="K7" s="319"/>
      <c r="L7" s="171">
        <f>L3-L5</f>
        <v>0</v>
      </c>
      <c r="M7" s="7"/>
      <c r="N7" s="169" t="s">
        <v>218</v>
      </c>
      <c r="O7" s="145"/>
    </row>
    <row r="8" spans="1:96" s="98" customFormat="1" ht="16.2" customHeight="1" thickBot="1" x14ac:dyDescent="0.35">
      <c r="A8" s="228"/>
      <c r="B8" s="107"/>
      <c r="C8" s="108"/>
      <c r="D8" s="108"/>
      <c r="E8" s="108"/>
      <c r="F8" s="108"/>
      <c r="G8" s="109"/>
      <c r="H8" s="109"/>
      <c r="I8" s="109"/>
      <c r="J8" s="109"/>
      <c r="K8" s="109"/>
      <c r="L8" s="110"/>
      <c r="M8" s="7"/>
      <c r="N8" s="111"/>
    </row>
    <row r="9" spans="1:96" ht="14.4" customHeight="1" thickBot="1" x14ac:dyDescent="0.35">
      <c r="C9" s="97"/>
      <c r="D9" s="97"/>
      <c r="E9" s="97"/>
      <c r="F9" s="97"/>
      <c r="M9" s="97"/>
      <c r="S9" s="97"/>
      <c r="CA9" s="148"/>
      <c r="CD9" s="148"/>
    </row>
    <row r="10" spans="1:96" s="98" customFormat="1" ht="69.599999999999994" customHeight="1" thickBot="1" x14ac:dyDescent="0.35">
      <c r="A10" s="229"/>
      <c r="B10" s="112"/>
      <c r="C10" s="304" t="s">
        <v>1</v>
      </c>
      <c r="D10" s="113"/>
      <c r="E10" s="122" t="s">
        <v>248</v>
      </c>
      <c r="F10" s="122" t="s">
        <v>200</v>
      </c>
      <c r="G10" s="114" t="s">
        <v>93</v>
      </c>
      <c r="H10" s="114" t="s">
        <v>94</v>
      </c>
      <c r="I10" s="114" t="s">
        <v>229</v>
      </c>
      <c r="J10" s="114" t="s">
        <v>206</v>
      </c>
      <c r="K10" s="114" t="s">
        <v>208</v>
      </c>
      <c r="L10" s="129" t="s">
        <v>0</v>
      </c>
      <c r="M10" s="7"/>
      <c r="N10" s="115">
        <v>204032</v>
      </c>
      <c r="P10" s="162" t="s">
        <v>129</v>
      </c>
      <c r="Q10" s="76" t="s">
        <v>3</v>
      </c>
      <c r="R10" s="76" t="s">
        <v>4</v>
      </c>
      <c r="S10" s="76" t="s">
        <v>5</v>
      </c>
      <c r="T10" s="76" t="s">
        <v>6</v>
      </c>
      <c r="U10" s="76" t="s">
        <v>7</v>
      </c>
      <c r="V10" s="76" t="s">
        <v>8</v>
      </c>
      <c r="W10" s="76" t="s">
        <v>9</v>
      </c>
      <c r="X10" s="76" t="s">
        <v>10</v>
      </c>
      <c r="Y10" s="76" t="s">
        <v>11</v>
      </c>
      <c r="Z10" s="76" t="s">
        <v>12</v>
      </c>
      <c r="AA10" s="76" t="s">
        <v>13</v>
      </c>
      <c r="AB10" s="76" t="s">
        <v>14</v>
      </c>
      <c r="AC10" s="76" t="s">
        <v>15</v>
      </c>
      <c r="AD10" s="76" t="s">
        <v>16</v>
      </c>
      <c r="AE10" s="76" t="s">
        <v>17</v>
      </c>
      <c r="AF10" s="76" t="s">
        <v>18</v>
      </c>
      <c r="AG10" s="76" t="s">
        <v>19</v>
      </c>
      <c r="AH10" s="76" t="s">
        <v>20</v>
      </c>
      <c r="AI10" s="76" t="s">
        <v>21</v>
      </c>
      <c r="AJ10" s="76" t="s">
        <v>22</v>
      </c>
      <c r="AK10" s="76" t="s">
        <v>23</v>
      </c>
      <c r="AL10" s="76" t="s">
        <v>24</v>
      </c>
      <c r="AM10" s="76" t="s">
        <v>25</v>
      </c>
      <c r="AN10" s="76" t="s">
        <v>26</v>
      </c>
      <c r="AO10" s="76" t="s">
        <v>27</v>
      </c>
      <c r="AP10" s="76" t="s">
        <v>28</v>
      </c>
      <c r="AQ10" s="76" t="s">
        <v>29</v>
      </c>
      <c r="AR10" s="76" t="s">
        <v>30</v>
      </c>
      <c r="AS10" s="76" t="s">
        <v>31</v>
      </c>
      <c r="AT10" s="76" t="s">
        <v>32</v>
      </c>
      <c r="AU10" s="76" t="s">
        <v>33</v>
      </c>
      <c r="AV10" s="76" t="s">
        <v>34</v>
      </c>
      <c r="AW10" s="76" t="s">
        <v>35</v>
      </c>
      <c r="AX10" s="76" t="s">
        <v>36</v>
      </c>
      <c r="AY10" s="76" t="s">
        <v>37</v>
      </c>
      <c r="AZ10" s="76" t="s">
        <v>38</v>
      </c>
      <c r="BA10" s="76" t="s">
        <v>39</v>
      </c>
      <c r="BB10" s="76" t="s">
        <v>40</v>
      </c>
      <c r="BC10" s="76" t="s">
        <v>41</v>
      </c>
      <c r="BD10" s="76" t="s">
        <v>42</v>
      </c>
      <c r="BE10" s="76" t="s">
        <v>43</v>
      </c>
      <c r="BF10" s="76" t="s">
        <v>44</v>
      </c>
      <c r="BG10" s="76" t="s">
        <v>45</v>
      </c>
      <c r="BH10" s="76" t="s">
        <v>46</v>
      </c>
      <c r="BI10" s="76" t="s">
        <v>47</v>
      </c>
      <c r="BJ10" s="76" t="s">
        <v>48</v>
      </c>
      <c r="BK10" s="76" t="s">
        <v>49</v>
      </c>
      <c r="BL10" s="76" t="s">
        <v>50</v>
      </c>
      <c r="BM10" s="76" t="s">
        <v>51</v>
      </c>
      <c r="BN10" s="76" t="s">
        <v>52</v>
      </c>
      <c r="BO10" s="76" t="s">
        <v>130</v>
      </c>
      <c r="BP10" s="76" t="s">
        <v>131</v>
      </c>
      <c r="BQ10" s="76" t="s">
        <v>132</v>
      </c>
      <c r="BR10" s="76" t="s">
        <v>133</v>
      </c>
      <c r="BS10" s="76" t="s">
        <v>134</v>
      </c>
      <c r="BT10" s="76" t="s">
        <v>135</v>
      </c>
      <c r="BU10" s="76" t="s">
        <v>136</v>
      </c>
      <c r="BV10" s="76" t="s">
        <v>137</v>
      </c>
      <c r="BW10" s="76" t="s">
        <v>138</v>
      </c>
      <c r="BX10" s="76" t="s">
        <v>139</v>
      </c>
      <c r="BY10" s="125" t="s">
        <v>174</v>
      </c>
      <c r="BZ10" s="126" t="s">
        <v>175</v>
      </c>
      <c r="CA10" s="126" t="s">
        <v>236</v>
      </c>
      <c r="CB10" s="126" t="s">
        <v>237</v>
      </c>
      <c r="CD10" s="306" t="s">
        <v>222</v>
      </c>
      <c r="CE10" s="307"/>
      <c r="CF10" s="307"/>
      <c r="CG10" s="307"/>
      <c r="CH10" s="307"/>
      <c r="CI10" s="307"/>
      <c r="CJ10" s="307"/>
      <c r="CK10" s="307"/>
      <c r="CL10" s="307"/>
      <c r="CM10" s="307"/>
      <c r="CN10" s="307"/>
      <c r="CO10" s="307"/>
      <c r="CP10" s="307"/>
      <c r="CQ10" s="307"/>
      <c r="CR10" s="307"/>
    </row>
    <row r="11" spans="1:96" s="98" customFormat="1" ht="21" hidden="1" customHeight="1" x14ac:dyDescent="0.3">
      <c r="A11" s="230"/>
      <c r="B11" s="105"/>
      <c r="C11" s="305"/>
      <c r="D11" s="116"/>
      <c r="E11" s="116"/>
      <c r="F11" s="116"/>
      <c r="G11" s="308" t="s">
        <v>235</v>
      </c>
      <c r="H11" s="308" t="s">
        <v>95</v>
      </c>
      <c r="I11" s="309" t="s">
        <v>199</v>
      </c>
      <c r="J11" s="309" t="s">
        <v>207</v>
      </c>
      <c r="K11" s="128"/>
      <c r="L11" s="311" t="s">
        <v>92</v>
      </c>
      <c r="M11" s="7"/>
      <c r="N11" s="313" t="s">
        <v>2</v>
      </c>
      <c r="P11" s="77"/>
      <c r="Q11" s="67">
        <f>MONTH(Úvod!$F$10)</f>
        <v>1</v>
      </c>
      <c r="R11" s="68">
        <f t="shared" ref="R11:Y11" si="0">IF(Q11=12,1,Q11+1)</f>
        <v>2</v>
      </c>
      <c r="S11" s="68">
        <f t="shared" si="0"/>
        <v>3</v>
      </c>
      <c r="T11" s="69">
        <f t="shared" si="0"/>
        <v>4</v>
      </c>
      <c r="U11" s="69">
        <f t="shared" si="0"/>
        <v>5</v>
      </c>
      <c r="V11" s="69">
        <f t="shared" si="0"/>
        <v>6</v>
      </c>
      <c r="W11" s="69">
        <f t="shared" si="0"/>
        <v>7</v>
      </c>
      <c r="X11" s="69">
        <f t="shared" si="0"/>
        <v>8</v>
      </c>
      <c r="Y11" s="69">
        <f t="shared" si="0"/>
        <v>9</v>
      </c>
      <c r="Z11" s="69">
        <f>IF(Y11=12,1,Y11+1)</f>
        <v>10</v>
      </c>
      <c r="AA11" s="69">
        <f t="shared" ref="AA11:AH11" si="1">IF(Z11=12,1,Z11+1)</f>
        <v>11</v>
      </c>
      <c r="AB11" s="69">
        <f t="shared" si="1"/>
        <v>12</v>
      </c>
      <c r="AC11" s="69">
        <f t="shared" si="1"/>
        <v>1</v>
      </c>
      <c r="AD11" s="69">
        <f t="shared" si="1"/>
        <v>2</v>
      </c>
      <c r="AE11" s="69">
        <f t="shared" si="1"/>
        <v>3</v>
      </c>
      <c r="AF11" s="69">
        <f t="shared" si="1"/>
        <v>4</v>
      </c>
      <c r="AG11" s="69">
        <f t="shared" si="1"/>
        <v>5</v>
      </c>
      <c r="AH11" s="69">
        <f t="shared" si="1"/>
        <v>6</v>
      </c>
      <c r="AI11" s="69">
        <f>IF(AH11=12,1,AH11+1)</f>
        <v>7</v>
      </c>
      <c r="AJ11" s="69">
        <f t="shared" ref="AJ11:BX11" si="2">IF(AI11=12,1,AI11+1)</f>
        <v>8</v>
      </c>
      <c r="AK11" s="69">
        <f t="shared" si="2"/>
        <v>9</v>
      </c>
      <c r="AL11" s="69">
        <f t="shared" si="2"/>
        <v>10</v>
      </c>
      <c r="AM11" s="69">
        <f t="shared" si="2"/>
        <v>11</v>
      </c>
      <c r="AN11" s="69">
        <f t="shared" si="2"/>
        <v>12</v>
      </c>
      <c r="AO11" s="69">
        <f t="shared" si="2"/>
        <v>1</v>
      </c>
      <c r="AP11" s="69">
        <f t="shared" si="2"/>
        <v>2</v>
      </c>
      <c r="AQ11" s="69">
        <f t="shared" si="2"/>
        <v>3</v>
      </c>
      <c r="AR11" s="69">
        <f t="shared" si="2"/>
        <v>4</v>
      </c>
      <c r="AS11" s="69">
        <f t="shared" si="2"/>
        <v>5</v>
      </c>
      <c r="AT11" s="69">
        <f t="shared" si="2"/>
        <v>6</v>
      </c>
      <c r="AU11" s="69">
        <f t="shared" si="2"/>
        <v>7</v>
      </c>
      <c r="AV11" s="69">
        <f t="shared" si="2"/>
        <v>8</v>
      </c>
      <c r="AW11" s="69">
        <f t="shared" si="2"/>
        <v>9</v>
      </c>
      <c r="AX11" s="69">
        <f t="shared" si="2"/>
        <v>10</v>
      </c>
      <c r="AY11" s="69">
        <f t="shared" si="2"/>
        <v>11</v>
      </c>
      <c r="AZ11" s="69">
        <f t="shared" si="2"/>
        <v>12</v>
      </c>
      <c r="BA11" s="69">
        <f t="shared" si="2"/>
        <v>1</v>
      </c>
      <c r="BB11" s="69">
        <f t="shared" si="2"/>
        <v>2</v>
      </c>
      <c r="BC11" s="69">
        <f t="shared" si="2"/>
        <v>3</v>
      </c>
      <c r="BD11" s="69">
        <f t="shared" si="2"/>
        <v>4</v>
      </c>
      <c r="BE11" s="69">
        <f t="shared" si="2"/>
        <v>5</v>
      </c>
      <c r="BF11" s="69">
        <f t="shared" si="2"/>
        <v>6</v>
      </c>
      <c r="BG11" s="69">
        <f t="shared" si="2"/>
        <v>7</v>
      </c>
      <c r="BH11" s="69">
        <f t="shared" si="2"/>
        <v>8</v>
      </c>
      <c r="BI11" s="69">
        <f t="shared" si="2"/>
        <v>9</v>
      </c>
      <c r="BJ11" s="69">
        <f t="shared" si="2"/>
        <v>10</v>
      </c>
      <c r="BK11" s="69">
        <f t="shared" si="2"/>
        <v>11</v>
      </c>
      <c r="BL11" s="69">
        <f t="shared" si="2"/>
        <v>12</v>
      </c>
      <c r="BM11" s="69">
        <f t="shared" si="2"/>
        <v>1</v>
      </c>
      <c r="BN11" s="69">
        <f t="shared" si="2"/>
        <v>2</v>
      </c>
      <c r="BO11" s="69">
        <f t="shared" si="2"/>
        <v>3</v>
      </c>
      <c r="BP11" s="69">
        <f t="shared" si="2"/>
        <v>4</v>
      </c>
      <c r="BQ11" s="69">
        <f t="shared" si="2"/>
        <v>5</v>
      </c>
      <c r="BR11" s="69">
        <f t="shared" si="2"/>
        <v>6</v>
      </c>
      <c r="BS11" s="69">
        <f t="shared" si="2"/>
        <v>7</v>
      </c>
      <c r="BT11" s="69">
        <f t="shared" si="2"/>
        <v>8</v>
      </c>
      <c r="BU11" s="69">
        <f t="shared" si="2"/>
        <v>9</v>
      </c>
      <c r="BV11" s="69">
        <f t="shared" si="2"/>
        <v>10</v>
      </c>
      <c r="BW11" s="69">
        <f t="shared" si="2"/>
        <v>11</v>
      </c>
      <c r="BX11" s="69">
        <f t="shared" si="2"/>
        <v>12</v>
      </c>
      <c r="BY11" s="74"/>
      <c r="BZ11" s="71"/>
      <c r="CA11" s="71"/>
      <c r="CB11" s="71"/>
    </row>
    <row r="12" spans="1:96" s="98" customFormat="1" ht="18" hidden="1" customHeight="1" x14ac:dyDescent="0.3">
      <c r="A12" s="230"/>
      <c r="B12" s="105"/>
      <c r="C12" s="305"/>
      <c r="D12" s="116"/>
      <c r="E12" s="116"/>
      <c r="F12" s="116"/>
      <c r="G12" s="308"/>
      <c r="H12" s="308"/>
      <c r="I12" s="309"/>
      <c r="J12" s="309"/>
      <c r="K12" s="128"/>
      <c r="L12" s="311"/>
      <c r="M12" s="7"/>
      <c r="N12" s="314"/>
      <c r="P12" s="70"/>
      <c r="Q12" s="53">
        <f t="shared" ref="Q12:BX12" si="3">VALUE(_xlfn.CONCAT(Q11,".",Q14))</f>
        <v>1</v>
      </c>
      <c r="R12" s="66">
        <f t="shared" si="3"/>
        <v>32</v>
      </c>
      <c r="S12" s="66">
        <f t="shared" si="3"/>
        <v>61</v>
      </c>
      <c r="T12" s="66">
        <f t="shared" si="3"/>
        <v>92</v>
      </c>
      <c r="U12" s="66">
        <f t="shared" si="3"/>
        <v>122</v>
      </c>
      <c r="V12" s="66">
        <f t="shared" si="3"/>
        <v>153</v>
      </c>
      <c r="W12" s="66">
        <f t="shared" si="3"/>
        <v>183</v>
      </c>
      <c r="X12" s="66">
        <f t="shared" si="3"/>
        <v>214</v>
      </c>
      <c r="Y12" s="66">
        <f t="shared" si="3"/>
        <v>245</v>
      </c>
      <c r="Z12" s="66">
        <f t="shared" si="3"/>
        <v>275</v>
      </c>
      <c r="AA12" s="66">
        <f t="shared" si="3"/>
        <v>306</v>
      </c>
      <c r="AB12" s="66">
        <f t="shared" si="3"/>
        <v>336</v>
      </c>
      <c r="AC12" s="66">
        <f t="shared" si="3"/>
        <v>367</v>
      </c>
      <c r="AD12" s="66">
        <f t="shared" si="3"/>
        <v>398</v>
      </c>
      <c r="AE12" s="66">
        <f t="shared" si="3"/>
        <v>426</v>
      </c>
      <c r="AF12" s="66">
        <f t="shared" si="3"/>
        <v>457</v>
      </c>
      <c r="AG12" s="66">
        <f t="shared" si="3"/>
        <v>487</v>
      </c>
      <c r="AH12" s="66">
        <f t="shared" si="3"/>
        <v>518</v>
      </c>
      <c r="AI12" s="66">
        <f t="shared" si="3"/>
        <v>548</v>
      </c>
      <c r="AJ12" s="66">
        <f t="shared" si="3"/>
        <v>579</v>
      </c>
      <c r="AK12" s="66">
        <f t="shared" si="3"/>
        <v>610</v>
      </c>
      <c r="AL12" s="66">
        <f t="shared" si="3"/>
        <v>640</v>
      </c>
      <c r="AM12" s="66">
        <f t="shared" si="3"/>
        <v>671</v>
      </c>
      <c r="AN12" s="66">
        <f t="shared" si="3"/>
        <v>701</v>
      </c>
      <c r="AO12" s="66">
        <f t="shared" si="3"/>
        <v>732</v>
      </c>
      <c r="AP12" s="66">
        <f t="shared" si="3"/>
        <v>763</v>
      </c>
      <c r="AQ12" s="66">
        <f t="shared" si="3"/>
        <v>791</v>
      </c>
      <c r="AR12" s="66">
        <f t="shared" si="3"/>
        <v>822</v>
      </c>
      <c r="AS12" s="66">
        <f t="shared" si="3"/>
        <v>852</v>
      </c>
      <c r="AT12" s="66">
        <f t="shared" si="3"/>
        <v>883</v>
      </c>
      <c r="AU12" s="66">
        <f t="shared" si="3"/>
        <v>913</v>
      </c>
      <c r="AV12" s="66">
        <f t="shared" si="3"/>
        <v>944</v>
      </c>
      <c r="AW12" s="66">
        <f t="shared" si="3"/>
        <v>975</v>
      </c>
      <c r="AX12" s="66">
        <f t="shared" si="3"/>
        <v>1005</v>
      </c>
      <c r="AY12" s="66">
        <f t="shared" si="3"/>
        <v>1036</v>
      </c>
      <c r="AZ12" s="66">
        <f t="shared" si="3"/>
        <v>1066</v>
      </c>
      <c r="BA12" s="66">
        <f t="shared" si="3"/>
        <v>1097</v>
      </c>
      <c r="BB12" s="66">
        <f t="shared" si="3"/>
        <v>1128</v>
      </c>
      <c r="BC12" s="66">
        <f t="shared" si="3"/>
        <v>1156</v>
      </c>
      <c r="BD12" s="66">
        <f t="shared" si="3"/>
        <v>1187</v>
      </c>
      <c r="BE12" s="66">
        <f t="shared" si="3"/>
        <v>1217</v>
      </c>
      <c r="BF12" s="66">
        <f t="shared" si="3"/>
        <v>1248</v>
      </c>
      <c r="BG12" s="66">
        <f t="shared" si="3"/>
        <v>1278</v>
      </c>
      <c r="BH12" s="66">
        <f t="shared" si="3"/>
        <v>1309</v>
      </c>
      <c r="BI12" s="66">
        <f t="shared" si="3"/>
        <v>1340</v>
      </c>
      <c r="BJ12" s="66">
        <f t="shared" si="3"/>
        <v>1370</v>
      </c>
      <c r="BK12" s="66">
        <f t="shared" si="3"/>
        <v>1401</v>
      </c>
      <c r="BL12" s="66">
        <f t="shared" si="3"/>
        <v>1431</v>
      </c>
      <c r="BM12" s="66">
        <f t="shared" si="3"/>
        <v>1462</v>
      </c>
      <c r="BN12" s="66">
        <f t="shared" si="3"/>
        <v>1493</v>
      </c>
      <c r="BO12" s="66">
        <f t="shared" si="3"/>
        <v>1522</v>
      </c>
      <c r="BP12" s="66">
        <f t="shared" si="3"/>
        <v>1553</v>
      </c>
      <c r="BQ12" s="66">
        <f t="shared" si="3"/>
        <v>1583</v>
      </c>
      <c r="BR12" s="66">
        <f t="shared" si="3"/>
        <v>1614</v>
      </c>
      <c r="BS12" s="66">
        <f t="shared" si="3"/>
        <v>1644</v>
      </c>
      <c r="BT12" s="66">
        <f t="shared" si="3"/>
        <v>1675</v>
      </c>
      <c r="BU12" s="66">
        <f t="shared" si="3"/>
        <v>1706</v>
      </c>
      <c r="BV12" s="66">
        <f t="shared" si="3"/>
        <v>1736</v>
      </c>
      <c r="BW12" s="66">
        <f t="shared" si="3"/>
        <v>1767</v>
      </c>
      <c r="BX12" s="66">
        <f t="shared" si="3"/>
        <v>1797</v>
      </c>
      <c r="BY12" s="75"/>
      <c r="BZ12" s="72"/>
      <c r="CA12" s="72"/>
      <c r="CB12" s="72"/>
    </row>
    <row r="13" spans="1:96" s="98" customFormat="1" ht="18" customHeight="1" x14ac:dyDescent="0.3">
      <c r="A13" s="230"/>
      <c r="B13" s="105"/>
      <c r="C13" s="305"/>
      <c r="D13" s="116"/>
      <c r="E13" s="309" t="s">
        <v>199</v>
      </c>
      <c r="F13" s="309" t="s">
        <v>199</v>
      </c>
      <c r="G13" s="308"/>
      <c r="H13" s="308"/>
      <c r="I13" s="309"/>
      <c r="J13" s="309"/>
      <c r="K13" s="309" t="s">
        <v>209</v>
      </c>
      <c r="L13" s="311"/>
      <c r="M13" s="7"/>
      <c r="N13" s="314"/>
      <c r="P13" s="70"/>
      <c r="Q13" s="54" t="str">
        <f>VLOOKUP(Q11,'Podpůrná data'!$J$13:$K$24,2)</f>
        <v>leden</v>
      </c>
      <c r="R13" s="54" t="str">
        <f>VLOOKUP(R11,'Podpůrná data'!$J$13:$K$24,2)</f>
        <v>únor</v>
      </c>
      <c r="S13" s="54" t="str">
        <f>VLOOKUP(S11,'Podpůrná data'!$J$13:$K$24,2)</f>
        <v>březen</v>
      </c>
      <c r="T13" s="54" t="str">
        <f>VLOOKUP(T11,'Podpůrná data'!$J$13:$K$24,2)</f>
        <v>duben</v>
      </c>
      <c r="U13" s="54" t="str">
        <f>VLOOKUP(U11,'Podpůrná data'!$J$13:$K$24,2)</f>
        <v>květen</v>
      </c>
      <c r="V13" s="54" t="str">
        <f>VLOOKUP(V11,'Podpůrná data'!$J$13:$K$24,2)</f>
        <v>červen</v>
      </c>
      <c r="W13" s="54" t="str">
        <f>VLOOKUP(W11,'Podpůrná data'!$J$13:$K$24,2)</f>
        <v>červenec</v>
      </c>
      <c r="X13" s="54" t="str">
        <f>VLOOKUP(X11,'Podpůrná data'!$J$13:$K$24,2)</f>
        <v>srpen</v>
      </c>
      <c r="Y13" s="54" t="str">
        <f>VLOOKUP(Y11,'Podpůrná data'!$J$13:$K$24,2)</f>
        <v>září</v>
      </c>
      <c r="Z13" s="54" t="str">
        <f>VLOOKUP(Z11,'Podpůrná data'!$J$13:$K$24,2)</f>
        <v>říjen</v>
      </c>
      <c r="AA13" s="54" t="str">
        <f>VLOOKUP(AA11,'Podpůrná data'!$J$13:$K$24,2)</f>
        <v>listopad</v>
      </c>
      <c r="AB13" s="54" t="str">
        <f>VLOOKUP(AB11,'Podpůrná data'!$J$13:$K$24,2)</f>
        <v>prosinec</v>
      </c>
      <c r="AC13" s="54" t="str">
        <f>VLOOKUP(AC11,'Podpůrná data'!$J$13:$K$24,2)</f>
        <v>leden</v>
      </c>
      <c r="AD13" s="54" t="str">
        <f>VLOOKUP(AD11,'Podpůrná data'!$J$13:$K$24,2)</f>
        <v>únor</v>
      </c>
      <c r="AE13" s="54" t="str">
        <f>VLOOKUP(AE11,'Podpůrná data'!$J$13:$K$24,2)</f>
        <v>březen</v>
      </c>
      <c r="AF13" s="54" t="str">
        <f>VLOOKUP(AF11,'Podpůrná data'!$J$13:$K$24,2)</f>
        <v>duben</v>
      </c>
      <c r="AG13" s="54" t="str">
        <f>VLOOKUP(AG11,'Podpůrná data'!$J$13:$K$24,2)</f>
        <v>květen</v>
      </c>
      <c r="AH13" s="54" t="str">
        <f>VLOOKUP(AH11,'Podpůrná data'!$J$13:$K$24,2)</f>
        <v>červen</v>
      </c>
      <c r="AI13" s="54" t="str">
        <f>VLOOKUP(AI11,'Podpůrná data'!$J$13:$K$24,2)</f>
        <v>červenec</v>
      </c>
      <c r="AJ13" s="54" t="str">
        <f>VLOOKUP(AJ11,'Podpůrná data'!$J$13:$K$24,2)</f>
        <v>srpen</v>
      </c>
      <c r="AK13" s="54" t="str">
        <f>VLOOKUP(AK11,'Podpůrná data'!$J$13:$K$24,2)</f>
        <v>září</v>
      </c>
      <c r="AL13" s="54" t="str">
        <f>VLOOKUP(AL11,'Podpůrná data'!$J$13:$K$24,2)</f>
        <v>říjen</v>
      </c>
      <c r="AM13" s="54" t="str">
        <f>VLOOKUP(AM11,'Podpůrná data'!$J$13:$K$24,2)</f>
        <v>listopad</v>
      </c>
      <c r="AN13" s="54" t="str">
        <f>VLOOKUP(AN11,'Podpůrná data'!$J$13:$K$24,2)</f>
        <v>prosinec</v>
      </c>
      <c r="AO13" s="54" t="str">
        <f>VLOOKUP(AO11,'Podpůrná data'!$J$13:$K$24,2)</f>
        <v>leden</v>
      </c>
      <c r="AP13" s="54" t="str">
        <f>VLOOKUP(AP11,'Podpůrná data'!$J$13:$K$24,2)</f>
        <v>únor</v>
      </c>
      <c r="AQ13" s="54" t="str">
        <f>VLOOKUP(AQ11,'Podpůrná data'!$J$13:$K$24,2)</f>
        <v>březen</v>
      </c>
      <c r="AR13" s="54" t="str">
        <f>VLOOKUP(AR11,'Podpůrná data'!$J$13:$K$24,2)</f>
        <v>duben</v>
      </c>
      <c r="AS13" s="54" t="str">
        <f>VLOOKUP(AS11,'Podpůrná data'!$J$13:$K$24,2)</f>
        <v>květen</v>
      </c>
      <c r="AT13" s="54" t="str">
        <f>VLOOKUP(AT11,'Podpůrná data'!$J$13:$K$24,2)</f>
        <v>červen</v>
      </c>
      <c r="AU13" s="54" t="str">
        <f>VLOOKUP(AU11,'Podpůrná data'!$J$13:$K$24,2)</f>
        <v>červenec</v>
      </c>
      <c r="AV13" s="54" t="str">
        <f>VLOOKUP(AV11,'Podpůrná data'!$J$13:$K$24,2)</f>
        <v>srpen</v>
      </c>
      <c r="AW13" s="54" t="str">
        <f>VLOOKUP(AW11,'Podpůrná data'!$J$13:$K$24,2)</f>
        <v>září</v>
      </c>
      <c r="AX13" s="54" t="str">
        <f>VLOOKUP(AX11,'Podpůrná data'!$J$13:$K$24,2)</f>
        <v>říjen</v>
      </c>
      <c r="AY13" s="54" t="str">
        <f>VLOOKUP(AY11,'Podpůrná data'!$J$13:$K$24,2)</f>
        <v>listopad</v>
      </c>
      <c r="AZ13" s="54" t="str">
        <f>VLOOKUP(AZ11,'Podpůrná data'!$J$13:$K$24,2)</f>
        <v>prosinec</v>
      </c>
      <c r="BA13" s="54" t="str">
        <f>VLOOKUP(BA11,'Podpůrná data'!$J$13:$K$24,2)</f>
        <v>leden</v>
      </c>
      <c r="BB13" s="54" t="str">
        <f>VLOOKUP(BB11,'Podpůrná data'!$J$13:$K$24,2)</f>
        <v>únor</v>
      </c>
      <c r="BC13" s="54" t="str">
        <f>VLOOKUP(BC11,'Podpůrná data'!$J$13:$K$24,2)</f>
        <v>březen</v>
      </c>
      <c r="BD13" s="54" t="str">
        <f>VLOOKUP(BD11,'Podpůrná data'!$J$13:$K$24,2)</f>
        <v>duben</v>
      </c>
      <c r="BE13" s="54" t="str">
        <f>VLOOKUP(BE11,'Podpůrná data'!$J$13:$K$24,2)</f>
        <v>květen</v>
      </c>
      <c r="BF13" s="54" t="str">
        <f>VLOOKUP(BF11,'Podpůrná data'!$J$13:$K$24,2)</f>
        <v>červen</v>
      </c>
      <c r="BG13" s="54" t="str">
        <f>VLOOKUP(BG11,'Podpůrná data'!$J$13:$K$24,2)</f>
        <v>červenec</v>
      </c>
      <c r="BH13" s="54" t="str">
        <f>VLOOKUP(BH11,'Podpůrná data'!$J$13:$K$24,2)</f>
        <v>srpen</v>
      </c>
      <c r="BI13" s="54" t="str">
        <f>VLOOKUP(BI11,'Podpůrná data'!$J$13:$K$24,2)</f>
        <v>září</v>
      </c>
      <c r="BJ13" s="54" t="str">
        <f>VLOOKUP(BJ11,'Podpůrná data'!$J$13:$K$24,2)</f>
        <v>říjen</v>
      </c>
      <c r="BK13" s="54" t="str">
        <f>VLOOKUP(BK11,'Podpůrná data'!$J$13:$K$24,2)</f>
        <v>listopad</v>
      </c>
      <c r="BL13" s="54" t="str">
        <f>VLOOKUP(BL11,'Podpůrná data'!$J$13:$K$24,2)</f>
        <v>prosinec</v>
      </c>
      <c r="BM13" s="54" t="str">
        <f>VLOOKUP(BM11,'Podpůrná data'!$J$13:$K$24,2)</f>
        <v>leden</v>
      </c>
      <c r="BN13" s="54" t="str">
        <f>VLOOKUP(BN11,'Podpůrná data'!$J$13:$K$24,2)</f>
        <v>únor</v>
      </c>
      <c r="BO13" s="54" t="str">
        <f>VLOOKUP(BO11,'Podpůrná data'!$J$13:$K$24,2)</f>
        <v>březen</v>
      </c>
      <c r="BP13" s="54" t="str">
        <f>VLOOKUP(BP11,'Podpůrná data'!$J$13:$K$24,2)</f>
        <v>duben</v>
      </c>
      <c r="BQ13" s="54" t="str">
        <f>VLOOKUP(BQ11,'Podpůrná data'!$J$13:$K$24,2)</f>
        <v>květen</v>
      </c>
      <c r="BR13" s="54" t="str">
        <f>VLOOKUP(BR11,'Podpůrná data'!$J$13:$K$24,2)</f>
        <v>červen</v>
      </c>
      <c r="BS13" s="54" t="str">
        <f>VLOOKUP(BS11,'Podpůrná data'!$J$13:$K$24,2)</f>
        <v>červenec</v>
      </c>
      <c r="BT13" s="54" t="str">
        <f>VLOOKUP(BT11,'Podpůrná data'!$J$13:$K$24,2)</f>
        <v>srpen</v>
      </c>
      <c r="BU13" s="54" t="str">
        <f>VLOOKUP(BU11,'Podpůrná data'!$J$13:$K$24,2)</f>
        <v>září</v>
      </c>
      <c r="BV13" s="54" t="str">
        <f>VLOOKUP(BV11,'Podpůrná data'!$J$13:$K$24,2)</f>
        <v>říjen</v>
      </c>
      <c r="BW13" s="54" t="str">
        <f>VLOOKUP(BW11,'Podpůrná data'!$J$13:$K$24,2)</f>
        <v>listopad</v>
      </c>
      <c r="BX13" s="54" t="str">
        <f>VLOOKUP(BX11,'Podpůrná data'!$J$13:$K$24,2)</f>
        <v>prosinec</v>
      </c>
      <c r="BY13" s="143"/>
      <c r="BZ13" s="144"/>
      <c r="CA13" s="165"/>
      <c r="CB13" s="165"/>
      <c r="CD13" s="147" t="s">
        <v>104</v>
      </c>
      <c r="CE13" s="147" t="s">
        <v>105</v>
      </c>
      <c r="CF13" s="147" t="s">
        <v>106</v>
      </c>
      <c r="CG13" s="147" t="s">
        <v>107</v>
      </c>
      <c r="CH13" s="147" t="s">
        <v>108</v>
      </c>
      <c r="CI13" s="147" t="s">
        <v>109</v>
      </c>
      <c r="CJ13" s="147" t="s">
        <v>110</v>
      </c>
      <c r="CK13" s="147" t="s">
        <v>111</v>
      </c>
      <c r="CL13" s="147" t="s">
        <v>112</v>
      </c>
      <c r="CM13" s="147" t="s">
        <v>166</v>
      </c>
      <c r="CN13" s="147" t="s">
        <v>167</v>
      </c>
      <c r="CO13" s="147" t="s">
        <v>168</v>
      </c>
      <c r="CP13" s="147" t="s">
        <v>194</v>
      </c>
      <c r="CQ13" s="147" t="s">
        <v>195</v>
      </c>
      <c r="CR13" s="147" t="s">
        <v>196</v>
      </c>
    </row>
    <row r="14" spans="1:96" s="98" customFormat="1" ht="16.2" customHeight="1" x14ac:dyDescent="0.3">
      <c r="A14" s="230"/>
      <c r="B14" s="105"/>
      <c r="C14" s="305"/>
      <c r="D14" s="116"/>
      <c r="E14" s="309"/>
      <c r="F14" s="309"/>
      <c r="G14" s="308"/>
      <c r="H14" s="308"/>
      <c r="I14" s="309"/>
      <c r="J14" s="309"/>
      <c r="K14" s="309"/>
      <c r="L14" s="311"/>
      <c r="M14" s="7"/>
      <c r="N14" s="314"/>
      <c r="P14" s="70"/>
      <c r="Q14" s="54">
        <f>YEAR(Úvod!$F$10)</f>
        <v>1900</v>
      </c>
      <c r="R14" s="54">
        <f t="shared" ref="R14:BX14" si="4">IF(R11=1,Q14+1,Q14)</f>
        <v>1900</v>
      </c>
      <c r="S14" s="54">
        <f t="shared" si="4"/>
        <v>1900</v>
      </c>
      <c r="T14" s="54">
        <f t="shared" si="4"/>
        <v>1900</v>
      </c>
      <c r="U14" s="54">
        <f t="shared" si="4"/>
        <v>1900</v>
      </c>
      <c r="V14" s="54">
        <f t="shared" si="4"/>
        <v>1900</v>
      </c>
      <c r="W14" s="54">
        <f t="shared" si="4"/>
        <v>1900</v>
      </c>
      <c r="X14" s="54">
        <f t="shared" si="4"/>
        <v>1900</v>
      </c>
      <c r="Y14" s="54">
        <f t="shared" si="4"/>
        <v>1900</v>
      </c>
      <c r="Z14" s="54">
        <f t="shared" si="4"/>
        <v>1900</v>
      </c>
      <c r="AA14" s="54">
        <f t="shared" si="4"/>
        <v>1900</v>
      </c>
      <c r="AB14" s="54">
        <f t="shared" si="4"/>
        <v>1900</v>
      </c>
      <c r="AC14" s="54">
        <f t="shared" si="4"/>
        <v>1901</v>
      </c>
      <c r="AD14" s="54">
        <f t="shared" si="4"/>
        <v>1901</v>
      </c>
      <c r="AE14" s="54">
        <f t="shared" si="4"/>
        <v>1901</v>
      </c>
      <c r="AF14" s="54">
        <f t="shared" si="4"/>
        <v>1901</v>
      </c>
      <c r="AG14" s="54">
        <f t="shared" si="4"/>
        <v>1901</v>
      </c>
      <c r="AH14" s="54">
        <f t="shared" si="4"/>
        <v>1901</v>
      </c>
      <c r="AI14" s="54">
        <f t="shared" si="4"/>
        <v>1901</v>
      </c>
      <c r="AJ14" s="54">
        <f t="shared" si="4"/>
        <v>1901</v>
      </c>
      <c r="AK14" s="54">
        <f t="shared" si="4"/>
        <v>1901</v>
      </c>
      <c r="AL14" s="54">
        <f t="shared" si="4"/>
        <v>1901</v>
      </c>
      <c r="AM14" s="54">
        <f t="shared" si="4"/>
        <v>1901</v>
      </c>
      <c r="AN14" s="54">
        <f t="shared" si="4"/>
        <v>1901</v>
      </c>
      <c r="AO14" s="54">
        <f t="shared" si="4"/>
        <v>1902</v>
      </c>
      <c r="AP14" s="54">
        <f t="shared" si="4"/>
        <v>1902</v>
      </c>
      <c r="AQ14" s="54">
        <f t="shared" si="4"/>
        <v>1902</v>
      </c>
      <c r="AR14" s="54">
        <f t="shared" si="4"/>
        <v>1902</v>
      </c>
      <c r="AS14" s="54">
        <f t="shared" si="4"/>
        <v>1902</v>
      </c>
      <c r="AT14" s="54">
        <f t="shared" si="4"/>
        <v>1902</v>
      </c>
      <c r="AU14" s="54">
        <f t="shared" si="4"/>
        <v>1902</v>
      </c>
      <c r="AV14" s="54">
        <f t="shared" si="4"/>
        <v>1902</v>
      </c>
      <c r="AW14" s="54">
        <f t="shared" si="4"/>
        <v>1902</v>
      </c>
      <c r="AX14" s="54">
        <f t="shared" si="4"/>
        <v>1902</v>
      </c>
      <c r="AY14" s="54">
        <f t="shared" si="4"/>
        <v>1902</v>
      </c>
      <c r="AZ14" s="54">
        <f t="shared" si="4"/>
        <v>1902</v>
      </c>
      <c r="BA14" s="54">
        <f t="shared" si="4"/>
        <v>1903</v>
      </c>
      <c r="BB14" s="54">
        <f t="shared" si="4"/>
        <v>1903</v>
      </c>
      <c r="BC14" s="54">
        <f t="shared" si="4"/>
        <v>1903</v>
      </c>
      <c r="BD14" s="54">
        <f t="shared" si="4"/>
        <v>1903</v>
      </c>
      <c r="BE14" s="54">
        <f t="shared" si="4"/>
        <v>1903</v>
      </c>
      <c r="BF14" s="54">
        <f t="shared" si="4"/>
        <v>1903</v>
      </c>
      <c r="BG14" s="54">
        <f t="shared" si="4"/>
        <v>1903</v>
      </c>
      <c r="BH14" s="54">
        <f t="shared" si="4"/>
        <v>1903</v>
      </c>
      <c r="BI14" s="54">
        <f t="shared" si="4"/>
        <v>1903</v>
      </c>
      <c r="BJ14" s="54">
        <f t="shared" si="4"/>
        <v>1903</v>
      </c>
      <c r="BK14" s="54">
        <f t="shared" si="4"/>
        <v>1903</v>
      </c>
      <c r="BL14" s="54">
        <f t="shared" si="4"/>
        <v>1903</v>
      </c>
      <c r="BM14" s="54">
        <f t="shared" si="4"/>
        <v>1904</v>
      </c>
      <c r="BN14" s="54">
        <f t="shared" si="4"/>
        <v>1904</v>
      </c>
      <c r="BO14" s="54">
        <f t="shared" si="4"/>
        <v>1904</v>
      </c>
      <c r="BP14" s="54">
        <f t="shared" si="4"/>
        <v>1904</v>
      </c>
      <c r="BQ14" s="54">
        <f t="shared" si="4"/>
        <v>1904</v>
      </c>
      <c r="BR14" s="54">
        <f t="shared" si="4"/>
        <v>1904</v>
      </c>
      <c r="BS14" s="54">
        <f t="shared" si="4"/>
        <v>1904</v>
      </c>
      <c r="BT14" s="54">
        <f t="shared" si="4"/>
        <v>1904</v>
      </c>
      <c r="BU14" s="54">
        <f t="shared" si="4"/>
        <v>1904</v>
      </c>
      <c r="BV14" s="54">
        <f t="shared" si="4"/>
        <v>1904</v>
      </c>
      <c r="BW14" s="54">
        <f t="shared" si="4"/>
        <v>1904</v>
      </c>
      <c r="BX14" s="54">
        <f t="shared" si="4"/>
        <v>1904</v>
      </c>
      <c r="BY14" s="163"/>
      <c r="BZ14" s="164"/>
      <c r="CA14" s="165"/>
      <c r="CB14" s="165"/>
    </row>
    <row r="15" spans="1:96" s="98" customFormat="1" ht="16.2" customHeight="1" x14ac:dyDescent="0.3">
      <c r="A15" s="230"/>
      <c r="B15" s="105"/>
      <c r="C15" s="116"/>
      <c r="D15" s="116"/>
      <c r="E15" s="309"/>
      <c r="F15" s="309"/>
      <c r="G15" s="308"/>
      <c r="H15" s="308"/>
      <c r="I15" s="309"/>
      <c r="J15" s="310"/>
      <c r="K15" s="309"/>
      <c r="L15" s="312"/>
      <c r="M15" s="7"/>
      <c r="N15" s="315"/>
      <c r="P15" s="57" t="s">
        <v>170</v>
      </c>
      <c r="Q15" s="196"/>
      <c r="R15" s="196"/>
      <c r="S15" s="196"/>
      <c r="T15" s="196"/>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196"/>
      <c r="BQ15" s="196"/>
      <c r="BR15" s="196"/>
      <c r="BS15" s="196"/>
      <c r="BT15" s="196"/>
      <c r="BU15" s="196"/>
      <c r="BV15" s="196"/>
      <c r="BW15" s="196"/>
      <c r="BX15" s="196"/>
      <c r="BY15" s="163"/>
      <c r="BZ15" s="164"/>
      <c r="CA15" s="165"/>
      <c r="CB15" s="165"/>
    </row>
    <row r="16" spans="1:96" s="98" customFormat="1" ht="23.4" customHeight="1" x14ac:dyDescent="0.3">
      <c r="A16" s="97"/>
      <c r="B16" s="117" t="s">
        <v>3</v>
      </c>
      <c r="C16" s="297"/>
      <c r="D16" s="297"/>
      <c r="E16" s="197"/>
      <c r="F16" s="193"/>
      <c r="G16" s="198"/>
      <c r="H16" s="199"/>
      <c r="I16" s="198"/>
      <c r="J16" s="167">
        <f>IF(I16="",0,IF(I16='Podpůrná data'!$A$10,'Podpůrná data'!$B$10,'Podpůrná data'!$B$11))</f>
        <v>0</v>
      </c>
      <c r="K16" s="166">
        <f>IFERROR(INT(ROUND(H16,2)*(VLOOKUP(INT(G16),'Podpůrná data'!$A$14:$B$73,2,FALSE))*(G16/(INT(G16)))),0)</f>
        <v>0</v>
      </c>
      <c r="L16" s="55">
        <f>J16*K16</f>
        <v>0</v>
      </c>
      <c r="M16" s="56">
        <f>IF(L16&gt;0,IF(ISTEXT(C16)=TRUE,0,1),0)</f>
        <v>0</v>
      </c>
      <c r="N16" s="142">
        <f>IF(L16&gt;0,1,0)</f>
        <v>0</v>
      </c>
      <c r="O16" s="118"/>
      <c r="P16" s="57" t="s">
        <v>94</v>
      </c>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c r="BV16" s="200"/>
      <c r="BW16" s="200"/>
      <c r="BX16" s="200"/>
      <c r="BY16" s="298">
        <f>SUM(Q24:BX24)</f>
        <v>0</v>
      </c>
      <c r="BZ16" s="300">
        <f>SUM(Q25:BX25)</f>
        <v>0</v>
      </c>
      <c r="CA16" s="302">
        <f>IF($N16=0,0,IF($BY16&gt;=143*$H16,1,0))</f>
        <v>0</v>
      </c>
      <c r="CB16" s="302">
        <f>IF($BY16&gt;=215*$H16,0,(CEILING(215*$H16,1)-$BY16))</f>
        <v>0</v>
      </c>
    </row>
    <row r="17" spans="1:96" s="98" customFormat="1" ht="28.8" x14ac:dyDescent="0.3">
      <c r="A17" s="97"/>
      <c r="B17" s="119"/>
      <c r="C17" s="73"/>
      <c r="D17" s="73"/>
      <c r="E17" s="73"/>
      <c r="F17" s="73"/>
      <c r="G17" s="73"/>
      <c r="H17" s="73"/>
      <c r="I17" s="73"/>
      <c r="J17" s="73"/>
      <c r="K17" s="73"/>
      <c r="L17" s="58"/>
      <c r="M17" s="7"/>
      <c r="N17" s="160"/>
      <c r="P17" s="57" t="s">
        <v>140</v>
      </c>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1"/>
      <c r="BK17" s="201"/>
      <c r="BL17" s="201"/>
      <c r="BM17" s="201"/>
      <c r="BN17" s="201"/>
      <c r="BO17" s="201"/>
      <c r="BP17" s="201"/>
      <c r="BQ17" s="201"/>
      <c r="BR17" s="201"/>
      <c r="BS17" s="201"/>
      <c r="BT17" s="201"/>
      <c r="BU17" s="201"/>
      <c r="BV17" s="201"/>
      <c r="BW17" s="201"/>
      <c r="BX17" s="201"/>
      <c r="BY17" s="298"/>
      <c r="BZ17" s="300"/>
      <c r="CA17" s="302"/>
      <c r="CB17" s="302"/>
    </row>
    <row r="18" spans="1:96" s="98" customFormat="1" ht="14.4" hidden="1" customHeight="1" x14ac:dyDescent="0.3">
      <c r="A18" s="97"/>
      <c r="B18" s="119"/>
      <c r="C18" s="73"/>
      <c r="D18" s="73"/>
      <c r="E18" s="73"/>
      <c r="F18" s="73"/>
      <c r="G18" s="73"/>
      <c r="H18" s="73"/>
      <c r="I18" s="73"/>
      <c r="J18" s="73"/>
      <c r="K18" s="73"/>
      <c r="L18" s="58"/>
      <c r="M18" s="7"/>
      <c r="N18" s="160"/>
      <c r="P18" s="59" t="s">
        <v>141</v>
      </c>
      <c r="Q18" s="60">
        <f>IF(Q16&lt;&gt;0,1,0)</f>
        <v>0</v>
      </c>
      <c r="R18" s="60">
        <f t="shared" ref="R18:BX18" si="5">IF(Q18&gt;0,Q18+1,IF(R16&lt;&gt;0,1,0))</f>
        <v>0</v>
      </c>
      <c r="S18" s="60">
        <f t="shared" si="5"/>
        <v>0</v>
      </c>
      <c r="T18" s="60">
        <f t="shared" si="5"/>
        <v>0</v>
      </c>
      <c r="U18" s="60">
        <f t="shared" si="5"/>
        <v>0</v>
      </c>
      <c r="V18" s="60">
        <f t="shared" si="5"/>
        <v>0</v>
      </c>
      <c r="W18" s="60">
        <f t="shared" si="5"/>
        <v>0</v>
      </c>
      <c r="X18" s="60">
        <f t="shared" si="5"/>
        <v>0</v>
      </c>
      <c r="Y18" s="60">
        <f t="shared" si="5"/>
        <v>0</v>
      </c>
      <c r="Z18" s="60">
        <f t="shared" si="5"/>
        <v>0</v>
      </c>
      <c r="AA18" s="60">
        <f t="shared" si="5"/>
        <v>0</v>
      </c>
      <c r="AB18" s="60">
        <f t="shared" si="5"/>
        <v>0</v>
      </c>
      <c r="AC18" s="60">
        <f t="shared" si="5"/>
        <v>0</v>
      </c>
      <c r="AD18" s="60">
        <f t="shared" si="5"/>
        <v>0</v>
      </c>
      <c r="AE18" s="60">
        <f t="shared" si="5"/>
        <v>0</v>
      </c>
      <c r="AF18" s="60">
        <f t="shared" si="5"/>
        <v>0</v>
      </c>
      <c r="AG18" s="60">
        <f t="shared" si="5"/>
        <v>0</v>
      </c>
      <c r="AH18" s="60">
        <f t="shared" si="5"/>
        <v>0</v>
      </c>
      <c r="AI18" s="60">
        <f t="shared" si="5"/>
        <v>0</v>
      </c>
      <c r="AJ18" s="60">
        <f t="shared" si="5"/>
        <v>0</v>
      </c>
      <c r="AK18" s="60">
        <f t="shared" si="5"/>
        <v>0</v>
      </c>
      <c r="AL18" s="60">
        <f t="shared" si="5"/>
        <v>0</v>
      </c>
      <c r="AM18" s="60">
        <f t="shared" si="5"/>
        <v>0</v>
      </c>
      <c r="AN18" s="60">
        <f t="shared" si="5"/>
        <v>0</v>
      </c>
      <c r="AO18" s="60">
        <f t="shared" si="5"/>
        <v>0</v>
      </c>
      <c r="AP18" s="60">
        <f t="shared" si="5"/>
        <v>0</v>
      </c>
      <c r="AQ18" s="60">
        <f t="shared" si="5"/>
        <v>0</v>
      </c>
      <c r="AR18" s="60">
        <f t="shared" si="5"/>
        <v>0</v>
      </c>
      <c r="AS18" s="60">
        <f t="shared" si="5"/>
        <v>0</v>
      </c>
      <c r="AT18" s="60">
        <f t="shared" si="5"/>
        <v>0</v>
      </c>
      <c r="AU18" s="60">
        <f t="shared" si="5"/>
        <v>0</v>
      </c>
      <c r="AV18" s="60">
        <f t="shared" si="5"/>
        <v>0</v>
      </c>
      <c r="AW18" s="60">
        <f t="shared" si="5"/>
        <v>0</v>
      </c>
      <c r="AX18" s="60">
        <f t="shared" si="5"/>
        <v>0</v>
      </c>
      <c r="AY18" s="60">
        <f t="shared" si="5"/>
        <v>0</v>
      </c>
      <c r="AZ18" s="60">
        <f t="shared" si="5"/>
        <v>0</v>
      </c>
      <c r="BA18" s="60">
        <f t="shared" si="5"/>
        <v>0</v>
      </c>
      <c r="BB18" s="60">
        <f t="shared" si="5"/>
        <v>0</v>
      </c>
      <c r="BC18" s="60">
        <f t="shared" si="5"/>
        <v>0</v>
      </c>
      <c r="BD18" s="60">
        <f t="shared" si="5"/>
        <v>0</v>
      </c>
      <c r="BE18" s="60">
        <f t="shared" si="5"/>
        <v>0</v>
      </c>
      <c r="BF18" s="60">
        <f t="shared" si="5"/>
        <v>0</v>
      </c>
      <c r="BG18" s="60">
        <f t="shared" si="5"/>
        <v>0</v>
      </c>
      <c r="BH18" s="60">
        <f t="shared" si="5"/>
        <v>0</v>
      </c>
      <c r="BI18" s="60">
        <f t="shared" si="5"/>
        <v>0</v>
      </c>
      <c r="BJ18" s="60">
        <f t="shared" si="5"/>
        <v>0</v>
      </c>
      <c r="BK18" s="60">
        <f t="shared" si="5"/>
        <v>0</v>
      </c>
      <c r="BL18" s="60">
        <f t="shared" si="5"/>
        <v>0</v>
      </c>
      <c r="BM18" s="60">
        <f t="shared" si="5"/>
        <v>0</v>
      </c>
      <c r="BN18" s="60">
        <f t="shared" si="5"/>
        <v>0</v>
      </c>
      <c r="BO18" s="60">
        <f t="shared" si="5"/>
        <v>0</v>
      </c>
      <c r="BP18" s="60">
        <f t="shared" si="5"/>
        <v>0</v>
      </c>
      <c r="BQ18" s="60">
        <f t="shared" si="5"/>
        <v>0</v>
      </c>
      <c r="BR18" s="60">
        <f t="shared" si="5"/>
        <v>0</v>
      </c>
      <c r="BS18" s="60">
        <f t="shared" si="5"/>
        <v>0</v>
      </c>
      <c r="BT18" s="60">
        <f t="shared" si="5"/>
        <v>0</v>
      </c>
      <c r="BU18" s="60">
        <f t="shared" si="5"/>
        <v>0</v>
      </c>
      <c r="BV18" s="60">
        <f t="shared" si="5"/>
        <v>0</v>
      </c>
      <c r="BW18" s="60">
        <f t="shared" si="5"/>
        <v>0</v>
      </c>
      <c r="BX18" s="60">
        <f t="shared" si="5"/>
        <v>0</v>
      </c>
      <c r="BY18" s="298"/>
      <c r="BZ18" s="300"/>
      <c r="CA18" s="302"/>
      <c r="CB18" s="302"/>
    </row>
    <row r="19" spans="1:96" s="98" customFormat="1" ht="14.4" hidden="1" customHeight="1" x14ac:dyDescent="0.3">
      <c r="A19" s="97"/>
      <c r="B19" s="119"/>
      <c r="C19" s="73"/>
      <c r="D19" s="73"/>
      <c r="E19" s="73"/>
      <c r="F19" s="73"/>
      <c r="G19" s="73"/>
      <c r="H19" s="73"/>
      <c r="I19" s="73"/>
      <c r="J19" s="73"/>
      <c r="K19" s="73"/>
      <c r="L19" s="58"/>
      <c r="M19" s="7"/>
      <c r="N19" s="160"/>
      <c r="P19" s="59" t="s">
        <v>142</v>
      </c>
      <c r="Q19" s="60">
        <f>Q18</f>
        <v>0</v>
      </c>
      <c r="R19" s="60">
        <f>IF(R18=0,0,IF(OR(Q19=0,Q19=12),1,Q19+1))</f>
        <v>0</v>
      </c>
      <c r="S19" s="60">
        <f t="shared" ref="S19:BX19" si="6">IF(S18=0,0,IF(OR(R19=0,R19=12),1,R19+1))</f>
        <v>0</v>
      </c>
      <c r="T19" s="60">
        <f t="shared" si="6"/>
        <v>0</v>
      </c>
      <c r="U19" s="60">
        <f t="shared" si="6"/>
        <v>0</v>
      </c>
      <c r="V19" s="60">
        <f t="shared" si="6"/>
        <v>0</v>
      </c>
      <c r="W19" s="60">
        <f t="shared" si="6"/>
        <v>0</v>
      </c>
      <c r="X19" s="60">
        <f t="shared" si="6"/>
        <v>0</v>
      </c>
      <c r="Y19" s="60">
        <f t="shared" si="6"/>
        <v>0</v>
      </c>
      <c r="Z19" s="60">
        <f t="shared" si="6"/>
        <v>0</v>
      </c>
      <c r="AA19" s="60">
        <f t="shared" si="6"/>
        <v>0</v>
      </c>
      <c r="AB19" s="60">
        <f t="shared" si="6"/>
        <v>0</v>
      </c>
      <c r="AC19" s="60">
        <f t="shared" si="6"/>
        <v>0</v>
      </c>
      <c r="AD19" s="60">
        <f t="shared" si="6"/>
        <v>0</v>
      </c>
      <c r="AE19" s="60">
        <f t="shared" si="6"/>
        <v>0</v>
      </c>
      <c r="AF19" s="60">
        <f t="shared" si="6"/>
        <v>0</v>
      </c>
      <c r="AG19" s="60">
        <f t="shared" si="6"/>
        <v>0</v>
      </c>
      <c r="AH19" s="60">
        <f t="shared" si="6"/>
        <v>0</v>
      </c>
      <c r="AI19" s="60">
        <f t="shared" si="6"/>
        <v>0</v>
      </c>
      <c r="AJ19" s="60">
        <f t="shared" si="6"/>
        <v>0</v>
      </c>
      <c r="AK19" s="60">
        <f t="shared" si="6"/>
        <v>0</v>
      </c>
      <c r="AL19" s="60">
        <f t="shared" si="6"/>
        <v>0</v>
      </c>
      <c r="AM19" s="60">
        <f t="shared" si="6"/>
        <v>0</v>
      </c>
      <c r="AN19" s="60">
        <f t="shared" si="6"/>
        <v>0</v>
      </c>
      <c r="AO19" s="60">
        <f t="shared" si="6"/>
        <v>0</v>
      </c>
      <c r="AP19" s="60">
        <f t="shared" si="6"/>
        <v>0</v>
      </c>
      <c r="AQ19" s="60">
        <f t="shared" si="6"/>
        <v>0</v>
      </c>
      <c r="AR19" s="60">
        <f t="shared" si="6"/>
        <v>0</v>
      </c>
      <c r="AS19" s="60">
        <f t="shared" si="6"/>
        <v>0</v>
      </c>
      <c r="AT19" s="60">
        <f t="shared" si="6"/>
        <v>0</v>
      </c>
      <c r="AU19" s="60">
        <f t="shared" si="6"/>
        <v>0</v>
      </c>
      <c r="AV19" s="60">
        <f t="shared" si="6"/>
        <v>0</v>
      </c>
      <c r="AW19" s="60">
        <f t="shared" si="6"/>
        <v>0</v>
      </c>
      <c r="AX19" s="60">
        <f t="shared" si="6"/>
        <v>0</v>
      </c>
      <c r="AY19" s="60">
        <f t="shared" si="6"/>
        <v>0</v>
      </c>
      <c r="AZ19" s="60">
        <f t="shared" si="6"/>
        <v>0</v>
      </c>
      <c r="BA19" s="60">
        <f t="shared" si="6"/>
        <v>0</v>
      </c>
      <c r="BB19" s="60">
        <f t="shared" si="6"/>
        <v>0</v>
      </c>
      <c r="BC19" s="60">
        <f t="shared" si="6"/>
        <v>0</v>
      </c>
      <c r="BD19" s="60">
        <f t="shared" si="6"/>
        <v>0</v>
      </c>
      <c r="BE19" s="60">
        <f t="shared" si="6"/>
        <v>0</v>
      </c>
      <c r="BF19" s="60">
        <f t="shared" si="6"/>
        <v>0</v>
      </c>
      <c r="BG19" s="60">
        <f t="shared" si="6"/>
        <v>0</v>
      </c>
      <c r="BH19" s="60">
        <f t="shared" si="6"/>
        <v>0</v>
      </c>
      <c r="BI19" s="60">
        <f t="shared" si="6"/>
        <v>0</v>
      </c>
      <c r="BJ19" s="60">
        <f t="shared" si="6"/>
        <v>0</v>
      </c>
      <c r="BK19" s="60">
        <f t="shared" si="6"/>
        <v>0</v>
      </c>
      <c r="BL19" s="60">
        <f t="shared" si="6"/>
        <v>0</v>
      </c>
      <c r="BM19" s="60">
        <f t="shared" si="6"/>
        <v>0</v>
      </c>
      <c r="BN19" s="60">
        <f t="shared" si="6"/>
        <v>0</v>
      </c>
      <c r="BO19" s="60">
        <f t="shared" si="6"/>
        <v>0</v>
      </c>
      <c r="BP19" s="60">
        <f t="shared" si="6"/>
        <v>0</v>
      </c>
      <c r="BQ19" s="60">
        <f t="shared" si="6"/>
        <v>0</v>
      </c>
      <c r="BR19" s="60">
        <f t="shared" si="6"/>
        <v>0</v>
      </c>
      <c r="BS19" s="60">
        <f t="shared" si="6"/>
        <v>0</v>
      </c>
      <c r="BT19" s="60">
        <f t="shared" si="6"/>
        <v>0</v>
      </c>
      <c r="BU19" s="60">
        <f t="shared" si="6"/>
        <v>0</v>
      </c>
      <c r="BV19" s="60">
        <f t="shared" si="6"/>
        <v>0</v>
      </c>
      <c r="BW19" s="60">
        <f t="shared" si="6"/>
        <v>0</v>
      </c>
      <c r="BX19" s="60">
        <f t="shared" si="6"/>
        <v>0</v>
      </c>
      <c r="BY19" s="298"/>
      <c r="BZ19" s="300"/>
      <c r="CA19" s="302"/>
      <c r="CB19" s="302"/>
    </row>
    <row r="20" spans="1:96" s="98" customFormat="1" ht="43.2" x14ac:dyDescent="0.3">
      <c r="A20" s="97"/>
      <c r="B20" s="119"/>
      <c r="C20" s="73"/>
      <c r="D20" s="73"/>
      <c r="E20" s="73"/>
      <c r="F20" s="73"/>
      <c r="G20" s="73"/>
      <c r="H20" s="73"/>
      <c r="I20" s="73"/>
      <c r="J20" s="73"/>
      <c r="K20" s="73"/>
      <c r="L20" s="58"/>
      <c r="M20" s="7"/>
      <c r="N20" s="160"/>
      <c r="P20" s="57" t="s">
        <v>221</v>
      </c>
      <c r="Q20" s="62">
        <f>IF(Q19&gt;0,IF(Q23&gt;$K16,$K16,Q23),0)</f>
        <v>0</v>
      </c>
      <c r="R20" s="62">
        <f>IF(R19&gt;0,IF((SUMIFS($Q22:Q22,$Q19:Q19,12)+IF(Q19=12,0,Q20)+R23)&gt;=$K16,$K16-FLOOR(SUMIFS($Q22:Q22,$Q19:Q19,12),1),IF(R19=1,R23,R23+Q20)),0)</f>
        <v>0</v>
      </c>
      <c r="S20" s="62">
        <f>IF(S19&gt;0,IF((SUMIFS($Q22:R22,$Q19:R19,12)+IF(R19=12,0,R20)+S23)&gt;=$K16,$K16-FLOOR(SUMIFS($Q22:R22,$Q19:R19,12),1),IF(S19=1,S23,S23+R20)),0)</f>
        <v>0</v>
      </c>
      <c r="T20" s="62">
        <f>IF(T19&gt;0,IF((SUMIFS($Q22:S22,$Q19:S19,12)+IF(S19=12,0,S20)+T23)&gt;=$K16,$K16-FLOOR(SUMIFS($Q22:S22,$Q19:S19,12),1),IF(T19=1,T23,T23+S20)),0)</f>
        <v>0</v>
      </c>
      <c r="U20" s="62">
        <f>IF(U19&gt;0,IF((SUMIFS($Q22:T22,$Q19:T19,12)+IF(T19=12,0,T20)+U23)&gt;=$K16,$K16-FLOOR(SUMIFS($Q22:T22,$Q19:T19,12),1),IF(U19=1,U23,U23+T20)),0)</f>
        <v>0</v>
      </c>
      <c r="V20" s="62">
        <f>IF(V19&gt;0,IF((SUMIFS($Q22:U22,$Q19:U19,12)+IF(U19=12,0,U20)+V23)&gt;=$K16,$K16-FLOOR(SUMIFS($Q22:U22,$Q19:U19,12),1),IF(V19=1,V23,V23+U20)),0)</f>
        <v>0</v>
      </c>
      <c r="W20" s="62">
        <f>IF(W19&gt;0,IF((SUMIFS($Q22:V22,$Q19:V19,12)+IF(V19=12,0,V20)+W23)&gt;=$K16,$K16-FLOOR(SUMIFS($Q22:V22,$Q19:V19,12),1),IF(W19=1,W23,W23+V20)),0)</f>
        <v>0</v>
      </c>
      <c r="X20" s="62">
        <f>IF(X19&gt;0,IF((SUMIFS($Q22:W22,$Q19:W19,12)+IF(W19=12,0,W20)+X23)&gt;=$K16,$K16-FLOOR(SUMIFS($Q22:W22,$Q19:W19,12),1),IF(X19=1,X23,X23+W20)),0)</f>
        <v>0</v>
      </c>
      <c r="Y20" s="62">
        <f>IF(Y19&gt;0,IF((SUMIFS($Q22:X22,$Q19:X19,12)+IF(X19=12,0,X20)+Y23)&gt;=$K16,$K16-FLOOR(SUMIFS($Q22:X22,$Q19:X19,12),1),IF(Y19=1,Y23,Y23+X20)),0)</f>
        <v>0</v>
      </c>
      <c r="Z20" s="62">
        <f>IF(Z19&gt;0,IF((SUMIFS($Q22:Y22,$Q19:Y19,12)+IF(Y19=12,0,Y20)+Z23)&gt;=$K16,$K16-FLOOR(SUMIFS($Q22:Y22,$Q19:Y19,12),1),IF(Z19=1,Z23,Z23+Y20)),0)</f>
        <v>0</v>
      </c>
      <c r="AA20" s="62">
        <f>IF(AA19&gt;0,IF((SUMIFS($Q22:Z22,$Q19:Z19,12)+IF(Z19=12,0,Z20)+AA23)&gt;=$K16,$K16-FLOOR(SUMIFS($Q22:Z22,$Q19:Z19,12),1),IF(AA19=1,AA23,AA23+Z20)),0)</f>
        <v>0</v>
      </c>
      <c r="AB20" s="62">
        <f>IF(AB19&gt;0,IF((SUMIFS($Q22:AA22,$Q19:AA19,12)+IF(AA19=12,0,AA20)+AB23)&gt;=$K16,$K16-FLOOR(SUMIFS($Q22:AA22,$Q19:AA19,12),1),IF(AB19=1,AB23,AB23+AA20)),0)</f>
        <v>0</v>
      </c>
      <c r="AC20" s="62">
        <f>IF(AC19&gt;0,IF((SUMIFS($Q22:AB22,$Q19:AB19,12)+IF(AB19=12,0,AB20)+AC23)&gt;=$K16,$K16-FLOOR(SUMIFS($Q22:AB22,$Q19:AB19,12),1),IF(AC19=1,AC23,AC23+AB20)),0)</f>
        <v>0</v>
      </c>
      <c r="AD20" s="62">
        <f>IF(AD19&gt;0,IF((SUMIFS($Q22:AC22,$Q19:AC19,12)+IF(AC19=12,0,AC20)+AD23)&gt;=$K16,$K16-FLOOR(SUMIFS($Q22:AC22,$Q19:AC19,12),1),IF(AD19=1,AD23,AD23+AC20)),0)</f>
        <v>0</v>
      </c>
      <c r="AE20" s="62">
        <f>IF(AE19&gt;0,IF((SUMIFS($Q22:AD22,$Q19:AD19,12)+IF(AD19=12,0,AD20)+AE23)&gt;=$K16,$K16-FLOOR(SUMIFS($Q22:AD22,$Q19:AD19,12),1),IF(AE19=1,AE23,AE23+AD20)),0)</f>
        <v>0</v>
      </c>
      <c r="AF20" s="62">
        <f>IF(AF19&gt;0,IF((SUMIFS($Q22:AE22,$Q19:AE19,12)+IF(AE19=12,0,AE20)+AF23)&gt;=$K16,$K16-FLOOR(SUMIFS($Q22:AE22,$Q19:AE19,12),1),IF(AF19=1,AF23,AF23+AE20)),0)</f>
        <v>0</v>
      </c>
      <c r="AG20" s="62">
        <f>IF(AG19&gt;0,IF((SUMIFS($Q22:AF22,$Q19:AF19,12)+IF(AF19=12,0,AF20)+AG23)&gt;=$K16,$K16-FLOOR(SUMIFS($Q22:AF22,$Q19:AF19,12),1),IF(AG19=1,AG23,AG23+AF20)),0)</f>
        <v>0</v>
      </c>
      <c r="AH20" s="62">
        <f>IF(AH19&gt;0,IF((SUMIFS($Q22:AG22,$Q19:AG19,12)+IF(AG19=12,0,AG20)+AH23)&gt;=$K16,$K16-FLOOR(SUMIFS($Q22:AG22,$Q19:AG19,12),1),IF(AH19=1,AH23,AH23+AG20)),0)</f>
        <v>0</v>
      </c>
      <c r="AI20" s="62">
        <f>IF(AI19&gt;0,IF((SUMIFS($Q22:AH22,$Q19:AH19,12)+IF(AH19=12,0,AH20)+AI23)&gt;=$K16,$K16-FLOOR(SUMIFS($Q22:AH22,$Q19:AH19,12),1),IF(AI19=1,AI23,AI23+AH20)),0)</f>
        <v>0</v>
      </c>
      <c r="AJ20" s="62">
        <f>IF(AJ19&gt;0,IF((SUMIFS($Q22:AI22,$Q19:AI19,12)+IF(AI19=12,0,AI20)+AJ23)&gt;=$K16,$K16-FLOOR(SUMIFS($Q22:AI22,$Q19:AI19,12),1),IF(AJ19=1,AJ23,AJ23+AI20)),0)</f>
        <v>0</v>
      </c>
      <c r="AK20" s="62">
        <f>IF(AK19&gt;0,IF((SUMIFS($Q22:AJ22,$Q19:AJ19,12)+IF(AJ19=12,0,AJ20)+AK23)&gt;=$K16,$K16-FLOOR(SUMIFS($Q22:AJ22,$Q19:AJ19,12),1),IF(AK19=1,AK23,AK23+AJ20)),0)</f>
        <v>0</v>
      </c>
      <c r="AL20" s="62">
        <f>IF(AL19&gt;0,IF((SUMIFS($Q22:AK22,$Q19:AK19,12)+IF(AK19=12,0,AK20)+AL23)&gt;=$K16,$K16-FLOOR(SUMIFS($Q22:AK22,$Q19:AK19,12),1),IF(AL19=1,AL23,AL23+AK20)),0)</f>
        <v>0</v>
      </c>
      <c r="AM20" s="62">
        <f>IF(AM19&gt;0,IF((SUMIFS($Q22:AL22,$Q19:AL19,12)+IF(AL19=12,0,AL20)+AM23)&gt;=$K16,$K16-FLOOR(SUMIFS($Q22:AL22,$Q19:AL19,12),1),IF(AM19=1,AM23,AM23+AL20)),0)</f>
        <v>0</v>
      </c>
      <c r="AN20" s="62">
        <f>IF(AN19&gt;0,IF((SUMIFS($Q22:AM22,$Q19:AM19,12)+IF(AM19=12,0,AM20)+AN23)&gt;=$K16,$K16-FLOOR(SUMIFS($Q22:AM22,$Q19:AM19,12),1),IF(AN19=1,AN23,AN23+AM20)),0)</f>
        <v>0</v>
      </c>
      <c r="AO20" s="62">
        <f>IF(AO19&gt;0,IF((SUMIFS($Q22:AN22,$Q19:AN19,12)+IF(AN19=12,0,AN20)+AO23)&gt;=$K16,$K16-FLOOR(SUMIFS($Q22:AN22,$Q19:AN19,12),1),IF(AO19=1,AO23,AO23+AN20)),0)</f>
        <v>0</v>
      </c>
      <c r="AP20" s="62">
        <f>IF(AP19&gt;0,IF((SUMIFS($Q22:AO22,$Q19:AO19,12)+IF(AO19=12,0,AO20)+AP23)&gt;=$K16,$K16-FLOOR(SUMIFS($Q22:AO22,$Q19:AO19,12),1),IF(AP19=1,AP23,AP23+AO20)),0)</f>
        <v>0</v>
      </c>
      <c r="AQ20" s="62">
        <f>IF(AQ19&gt;0,IF((SUMIFS($Q22:AP22,$Q19:AP19,12)+IF(AP19=12,0,AP20)+AQ23)&gt;=$K16,$K16-FLOOR(SUMIFS($Q22:AP22,$Q19:AP19,12),1),IF(AQ19=1,AQ23,AQ23+AP20)),0)</f>
        <v>0</v>
      </c>
      <c r="AR20" s="62">
        <f>IF(AR19&gt;0,IF((SUMIFS($Q22:AQ22,$Q19:AQ19,12)+IF(AQ19=12,0,AQ20)+AR23)&gt;=$K16,$K16-FLOOR(SUMIFS($Q22:AQ22,$Q19:AQ19,12),1),IF(AR19=1,AR23,AR23+AQ20)),0)</f>
        <v>0</v>
      </c>
      <c r="AS20" s="62">
        <f>IF(AS19&gt;0,IF((SUMIFS($Q22:AR22,$Q19:AR19,12)+IF(AR19=12,0,AR20)+AS23)&gt;=$K16,$K16-FLOOR(SUMIFS($Q22:AR22,$Q19:AR19,12),1),IF(AS19=1,AS23,AS23+AR20)),0)</f>
        <v>0</v>
      </c>
      <c r="AT20" s="62">
        <f>IF(AT19&gt;0,IF((SUMIFS($Q22:AS22,$Q19:AS19,12)+IF(AS19=12,0,AS20)+AT23)&gt;=$K16,$K16-FLOOR(SUMIFS($Q22:AS22,$Q19:AS19,12),1),IF(AT19=1,AT23,AT23+AS20)),0)</f>
        <v>0</v>
      </c>
      <c r="AU20" s="62">
        <f>IF(AU19&gt;0,IF((SUMIFS($Q22:AT22,$Q19:AT19,12)+IF(AT19=12,0,AT20)+AU23)&gt;=$K16,$K16-FLOOR(SUMIFS($Q22:AT22,$Q19:AT19,12),1),IF(AU19=1,AU23,AU23+AT20)),0)</f>
        <v>0</v>
      </c>
      <c r="AV20" s="62">
        <f>IF(AV19&gt;0,IF((SUMIFS($Q22:AU22,$Q19:AU19,12)+IF(AU19=12,0,AU20)+AV23)&gt;=$K16,$K16-FLOOR(SUMIFS($Q22:AU22,$Q19:AU19,12),1),IF(AV19=1,AV23,AV23+AU20)),0)</f>
        <v>0</v>
      </c>
      <c r="AW20" s="62">
        <f>IF(AW19&gt;0,IF((SUMIFS($Q22:AV22,$Q19:AV19,12)+IF(AV19=12,0,AV20)+AW23)&gt;=$K16,$K16-FLOOR(SUMIFS($Q22:AV22,$Q19:AV19,12),1),IF(AW19=1,AW23,AW23+AV20)),0)</f>
        <v>0</v>
      </c>
      <c r="AX20" s="62">
        <f>IF(AX19&gt;0,IF((SUMIFS($Q22:AW22,$Q19:AW19,12)+IF(AW19=12,0,AW20)+AX23)&gt;=$K16,$K16-FLOOR(SUMIFS($Q22:AW22,$Q19:AW19,12),1),IF(AX19=1,AX23,AX23+AW20)),0)</f>
        <v>0</v>
      </c>
      <c r="AY20" s="62">
        <f>IF(AY19&gt;0,IF((SUMIFS($Q22:AX22,$Q19:AX19,12)+IF(AX19=12,0,AX20)+AY23)&gt;=$K16,$K16-FLOOR(SUMIFS($Q22:AX22,$Q19:AX19,12),1),IF(AY19=1,AY23,AY23+AX20)),0)</f>
        <v>0</v>
      </c>
      <c r="AZ20" s="62">
        <f>IF(AZ19&gt;0,IF((SUMIFS($Q22:AY22,$Q19:AY19,12)+IF(AY19=12,0,AY20)+AZ23)&gt;=$K16,$K16-FLOOR(SUMIFS($Q22:AY22,$Q19:AY19,12),1),IF(AZ19=1,AZ23,AZ23+AY20)),0)</f>
        <v>0</v>
      </c>
      <c r="BA20" s="62">
        <f>IF(BA19&gt;0,IF((SUMIFS($Q22:AZ22,$Q19:AZ19,12)+IF(AZ19=12,0,AZ20)+BA23)&gt;=$K16,$K16-FLOOR(SUMIFS($Q22:AZ22,$Q19:AZ19,12),1),IF(BA19=1,BA23,BA23+AZ20)),0)</f>
        <v>0</v>
      </c>
      <c r="BB20" s="62">
        <f>IF(BB19&gt;0,IF((SUMIFS($Q22:BA22,$Q19:BA19,12)+IF(BA19=12,0,BA20)+BB23)&gt;=$K16,$K16-FLOOR(SUMIFS($Q22:BA22,$Q19:BA19,12),1),IF(BB19=1,BB23,BB23+BA20)),0)</f>
        <v>0</v>
      </c>
      <c r="BC20" s="62">
        <f>IF(BC19&gt;0,IF((SUMIFS($Q22:BB22,$Q19:BB19,12)+IF(BB19=12,0,BB20)+BC23)&gt;=$K16,$K16-FLOOR(SUMIFS($Q22:BB22,$Q19:BB19,12),1),IF(BC19=1,BC23,BC23+BB20)),0)</f>
        <v>0</v>
      </c>
      <c r="BD20" s="62">
        <f>IF(BD19&gt;0,IF((SUMIFS($Q22:BC22,$Q19:BC19,12)+IF(BC19=12,0,BC20)+BD23)&gt;=$K16,$K16-FLOOR(SUMIFS($Q22:BC22,$Q19:BC19,12),1),IF(BD19=1,BD23,BD23+BC20)),0)</f>
        <v>0</v>
      </c>
      <c r="BE20" s="62">
        <f>IF(BE19&gt;0,IF((SUMIFS($Q22:BD22,$Q19:BD19,12)+IF(BD19=12,0,BD20)+BE23)&gt;=$K16,$K16-FLOOR(SUMIFS($Q22:BD22,$Q19:BD19,12),1),IF(BE19=1,BE23,BE23+BD20)),0)</f>
        <v>0</v>
      </c>
      <c r="BF20" s="62">
        <f>IF(BF19&gt;0,IF((SUMIFS($Q22:BE22,$Q19:BE19,12)+IF(BE19=12,0,BE20)+BF23)&gt;=$K16,$K16-FLOOR(SUMIFS($Q22:BE22,$Q19:BE19,12),1),IF(BF19=1,BF23,BF23+BE20)),0)</f>
        <v>0</v>
      </c>
      <c r="BG20" s="62">
        <f>IF(BG19&gt;0,IF((SUMIFS($Q22:BF22,$Q19:BF19,12)+IF(BF19=12,0,BF20)+BG23)&gt;=$K16,$K16-FLOOR(SUMIFS($Q22:BF22,$Q19:BF19,12),1),IF(BG19=1,BG23,BG23+BF20)),0)</f>
        <v>0</v>
      </c>
      <c r="BH20" s="62">
        <f>IF(BH19&gt;0,IF((SUMIFS($Q22:BG22,$Q19:BG19,12)+IF(BG19=12,0,BG20)+BH23)&gt;=$K16,$K16-FLOOR(SUMIFS($Q22:BG22,$Q19:BG19,12),1),IF(BH19=1,BH23,BH23+BG20)),0)</f>
        <v>0</v>
      </c>
      <c r="BI20" s="62">
        <f>IF(BI19&gt;0,IF((SUMIFS($Q22:BH22,$Q19:BH19,12)+IF(BH19=12,0,BH20)+BI23)&gt;=$K16,$K16-FLOOR(SUMIFS($Q22:BH22,$Q19:BH19,12),1),IF(BI19=1,BI23,BI23+BH20)),0)</f>
        <v>0</v>
      </c>
      <c r="BJ20" s="62">
        <f>IF(BJ19&gt;0,IF((SUMIFS($Q22:BI22,$Q19:BI19,12)+IF(BI19=12,0,BI20)+BJ23)&gt;=$K16,$K16-FLOOR(SUMIFS($Q22:BI22,$Q19:BI19,12),1),IF(BJ19=1,BJ23,BJ23+BI20)),0)</f>
        <v>0</v>
      </c>
      <c r="BK20" s="62">
        <f>IF(BK19&gt;0,IF((SUMIFS($Q22:BJ22,$Q19:BJ19,12)+IF(BJ19=12,0,BJ20)+BK23)&gt;=$K16,$K16-FLOOR(SUMIFS($Q22:BJ22,$Q19:BJ19,12),1),IF(BK19=1,BK23,BK23+BJ20)),0)</f>
        <v>0</v>
      </c>
      <c r="BL20" s="62">
        <f>IF(BL19&gt;0,IF((SUMIFS($Q22:BK22,$Q19:BK19,12)+IF(BK19=12,0,BK20)+BL23)&gt;=$K16,$K16-FLOOR(SUMIFS($Q22:BK22,$Q19:BK19,12),1),IF(BL19=1,BL23,BL23+BK20)),0)</f>
        <v>0</v>
      </c>
      <c r="BM20" s="62">
        <f>IF(BM19&gt;0,IF((SUMIFS($Q22:BL22,$Q19:BL19,12)+IF(BL19=12,0,BL20)+BM23)&gt;=$K16,$K16-FLOOR(SUMIFS($Q22:BL22,$Q19:BL19,12),1),IF(BM19=1,BM23,BM23+BL20)),0)</f>
        <v>0</v>
      </c>
      <c r="BN20" s="62">
        <f>IF(BN19&gt;0,IF((SUMIFS($Q22:BM22,$Q19:BM19,12)+IF(BM19=12,0,BM20)+BN23)&gt;=$K16,$K16-FLOOR(SUMIFS($Q22:BM22,$Q19:BM19,12),1),IF(BN19=1,BN23,BN23+BM20)),0)</f>
        <v>0</v>
      </c>
      <c r="BO20" s="62">
        <f>IF(BO19&gt;0,IF((SUMIFS($Q22:BN22,$Q19:BN19,12)+IF(BN19=12,0,BN20)+BO23)&gt;=$K16,$K16-FLOOR(SUMIFS($Q22:BN22,$Q19:BN19,12),1),IF(BO19=1,BO23,BO23+BN20)),0)</f>
        <v>0</v>
      </c>
      <c r="BP20" s="62">
        <f>IF(BP19&gt;0,IF((SUMIFS($Q22:BO22,$Q19:BO19,12)+IF(BO19=12,0,BO20)+BP23)&gt;=$K16,$K16-FLOOR(SUMIFS($Q22:BO22,$Q19:BO19,12),1),IF(BP19=1,BP23,BP23+BO20)),0)</f>
        <v>0</v>
      </c>
      <c r="BQ20" s="62">
        <f>IF(BQ19&gt;0,IF((SUMIFS($Q22:BP22,$Q19:BP19,12)+IF(BP19=12,0,BP20)+BQ23)&gt;=$K16,$K16-FLOOR(SUMIFS($Q22:BP22,$Q19:BP19,12),1),IF(BQ19=1,BQ23,BQ23+BP20)),0)</f>
        <v>0</v>
      </c>
      <c r="BR20" s="62">
        <f>IF(BR19&gt;0,IF((SUMIFS($Q22:BQ22,$Q19:BQ19,12)+IF(BQ19=12,0,BQ20)+BR23)&gt;=$K16,$K16-FLOOR(SUMIFS($Q22:BQ22,$Q19:BQ19,12),1),IF(BR19=1,BR23,BR23+BQ20)),0)</f>
        <v>0</v>
      </c>
      <c r="BS20" s="62">
        <f>IF(BS19&gt;0,IF((SUMIFS($Q22:BR22,$Q19:BR19,12)+IF(BR19=12,0,BR20)+BS23)&gt;=$K16,$K16-FLOOR(SUMIFS($Q22:BR22,$Q19:BR19,12),1),IF(BS19=1,BS23,BS23+BR20)),0)</f>
        <v>0</v>
      </c>
      <c r="BT20" s="62">
        <f>IF(BT19&gt;0,IF((SUMIFS($Q22:BS22,$Q19:BS19,12)+IF(BS19=12,0,BS20)+BT23)&gt;=$K16,$K16-FLOOR(SUMIFS($Q22:BS22,$Q19:BS19,12),1),IF(BT19=1,BT23,BT23+BS20)),0)</f>
        <v>0</v>
      </c>
      <c r="BU20" s="62">
        <f>IF(BU19&gt;0,IF((SUMIFS($Q22:BT22,$Q19:BT19,12)+IF(BT19=12,0,BT20)+BU23)&gt;=$K16,$K16-FLOOR(SUMIFS($Q22:BT22,$Q19:BT19,12),1),IF(BU19=1,BU23,BU23+BT20)),0)</f>
        <v>0</v>
      </c>
      <c r="BV20" s="62">
        <f>IF(BV19&gt;0,IF((SUMIFS($Q22:BU22,$Q19:BU19,12)+IF(BU19=12,0,BU20)+BV23)&gt;=$K16,$K16-FLOOR(SUMIFS($Q22:BU22,$Q19:BU19,12),1),IF(BV19=1,BV23,BV23+BU20)),0)</f>
        <v>0</v>
      </c>
      <c r="BW20" s="62">
        <f>IF(BW19&gt;0,IF((SUMIFS($Q22:BV22,$Q19:BV19,12)+IF(BV19=12,0,BV20)+BW23)&gt;=$K16,$K16-FLOOR(SUMIFS($Q22:BV22,$Q19:BV19,12),1),IF(BW19=1,BW23,BW23+BV20)),0)</f>
        <v>0</v>
      </c>
      <c r="BX20" s="62">
        <f>IF(BX19&gt;0,IF((SUMIFS($Q22:BW22,$Q19:BW19,12)+IF(BW19=12,0,BW20)+BX23)&gt;=$K16,$K16-FLOOR(SUMIFS($Q22:BW22,$Q19:BW19,12),1),IF(BX19=1,BX23,BX23+BW20)),0)</f>
        <v>0</v>
      </c>
      <c r="BY20" s="298"/>
      <c r="BZ20" s="300"/>
      <c r="CA20" s="302"/>
      <c r="CB20" s="302"/>
    </row>
    <row r="21" spans="1:96" s="98" customFormat="1" ht="41.4" hidden="1" customHeight="1" x14ac:dyDescent="0.3">
      <c r="A21" s="97"/>
      <c r="B21" s="119"/>
      <c r="C21" s="73"/>
      <c r="D21" s="73"/>
      <c r="E21" s="73"/>
      <c r="F21" s="73"/>
      <c r="G21" s="73"/>
      <c r="H21" s="73"/>
      <c r="I21" s="73"/>
      <c r="J21" s="73"/>
      <c r="K21" s="73"/>
      <c r="L21" s="58"/>
      <c r="M21" s="7"/>
      <c r="N21" s="160"/>
      <c r="P21" s="59" t="s">
        <v>172</v>
      </c>
      <c r="Q21" s="61">
        <f>IF(Q16&gt;0,Q17,0)</f>
        <v>0</v>
      </c>
      <c r="R21" s="61">
        <f t="shared" ref="R21:BX21" si="7">IF(R16&gt;0,IF(R19=1,R17,R17+Q21),Q21)</f>
        <v>0</v>
      </c>
      <c r="S21" s="61">
        <f t="shared" si="7"/>
        <v>0</v>
      </c>
      <c r="T21" s="61">
        <f t="shared" si="7"/>
        <v>0</v>
      </c>
      <c r="U21" s="61">
        <f t="shared" si="7"/>
        <v>0</v>
      </c>
      <c r="V21" s="61">
        <f t="shared" si="7"/>
        <v>0</v>
      </c>
      <c r="W21" s="61">
        <f t="shared" si="7"/>
        <v>0</v>
      </c>
      <c r="X21" s="61">
        <f t="shared" si="7"/>
        <v>0</v>
      </c>
      <c r="Y21" s="61">
        <f t="shared" si="7"/>
        <v>0</v>
      </c>
      <c r="Z21" s="61">
        <f t="shared" si="7"/>
        <v>0</v>
      </c>
      <c r="AA21" s="61">
        <f t="shared" si="7"/>
        <v>0</v>
      </c>
      <c r="AB21" s="61">
        <f t="shared" si="7"/>
        <v>0</v>
      </c>
      <c r="AC21" s="61">
        <f t="shared" si="7"/>
        <v>0</v>
      </c>
      <c r="AD21" s="61">
        <f t="shared" si="7"/>
        <v>0</v>
      </c>
      <c r="AE21" s="61">
        <f t="shared" si="7"/>
        <v>0</v>
      </c>
      <c r="AF21" s="61">
        <f t="shared" si="7"/>
        <v>0</v>
      </c>
      <c r="AG21" s="61">
        <f t="shared" si="7"/>
        <v>0</v>
      </c>
      <c r="AH21" s="61">
        <f t="shared" si="7"/>
        <v>0</v>
      </c>
      <c r="AI21" s="61">
        <f t="shared" si="7"/>
        <v>0</v>
      </c>
      <c r="AJ21" s="61">
        <f t="shared" si="7"/>
        <v>0</v>
      </c>
      <c r="AK21" s="61">
        <f t="shared" si="7"/>
        <v>0</v>
      </c>
      <c r="AL21" s="61">
        <f t="shared" si="7"/>
        <v>0</v>
      </c>
      <c r="AM21" s="61">
        <f t="shared" si="7"/>
        <v>0</v>
      </c>
      <c r="AN21" s="61">
        <f t="shared" si="7"/>
        <v>0</v>
      </c>
      <c r="AO21" s="61">
        <f t="shared" si="7"/>
        <v>0</v>
      </c>
      <c r="AP21" s="61">
        <f t="shared" si="7"/>
        <v>0</v>
      </c>
      <c r="AQ21" s="61">
        <f t="shared" si="7"/>
        <v>0</v>
      </c>
      <c r="AR21" s="61">
        <f t="shared" si="7"/>
        <v>0</v>
      </c>
      <c r="AS21" s="61">
        <f t="shared" si="7"/>
        <v>0</v>
      </c>
      <c r="AT21" s="61">
        <f t="shared" si="7"/>
        <v>0</v>
      </c>
      <c r="AU21" s="61">
        <f t="shared" si="7"/>
        <v>0</v>
      </c>
      <c r="AV21" s="61">
        <f t="shared" si="7"/>
        <v>0</v>
      </c>
      <c r="AW21" s="61">
        <f t="shared" si="7"/>
        <v>0</v>
      </c>
      <c r="AX21" s="61">
        <f t="shared" si="7"/>
        <v>0</v>
      </c>
      <c r="AY21" s="61">
        <f t="shared" si="7"/>
        <v>0</v>
      </c>
      <c r="AZ21" s="61">
        <f t="shared" si="7"/>
        <v>0</v>
      </c>
      <c r="BA21" s="61">
        <f t="shared" si="7"/>
        <v>0</v>
      </c>
      <c r="BB21" s="61">
        <f t="shared" si="7"/>
        <v>0</v>
      </c>
      <c r="BC21" s="61">
        <f t="shared" si="7"/>
        <v>0</v>
      </c>
      <c r="BD21" s="61">
        <f t="shared" si="7"/>
        <v>0</v>
      </c>
      <c r="BE21" s="61">
        <f t="shared" si="7"/>
        <v>0</v>
      </c>
      <c r="BF21" s="61">
        <f t="shared" si="7"/>
        <v>0</v>
      </c>
      <c r="BG21" s="61">
        <f t="shared" si="7"/>
        <v>0</v>
      </c>
      <c r="BH21" s="61">
        <f t="shared" si="7"/>
        <v>0</v>
      </c>
      <c r="BI21" s="61">
        <f t="shared" si="7"/>
        <v>0</v>
      </c>
      <c r="BJ21" s="61">
        <f t="shared" si="7"/>
        <v>0</v>
      </c>
      <c r="BK21" s="61">
        <f t="shared" si="7"/>
        <v>0</v>
      </c>
      <c r="BL21" s="61">
        <f t="shared" si="7"/>
        <v>0</v>
      </c>
      <c r="BM21" s="61">
        <f t="shared" si="7"/>
        <v>0</v>
      </c>
      <c r="BN21" s="61">
        <f t="shared" si="7"/>
        <v>0</v>
      </c>
      <c r="BO21" s="61">
        <f t="shared" si="7"/>
        <v>0</v>
      </c>
      <c r="BP21" s="61">
        <f t="shared" si="7"/>
        <v>0</v>
      </c>
      <c r="BQ21" s="61">
        <f t="shared" si="7"/>
        <v>0</v>
      </c>
      <c r="BR21" s="61">
        <f t="shared" si="7"/>
        <v>0</v>
      </c>
      <c r="BS21" s="61">
        <f t="shared" si="7"/>
        <v>0</v>
      </c>
      <c r="BT21" s="61">
        <f t="shared" si="7"/>
        <v>0</v>
      </c>
      <c r="BU21" s="61">
        <f t="shared" si="7"/>
        <v>0</v>
      </c>
      <c r="BV21" s="61">
        <f t="shared" si="7"/>
        <v>0</v>
      </c>
      <c r="BW21" s="61">
        <f t="shared" si="7"/>
        <v>0</v>
      </c>
      <c r="BX21" s="61">
        <f t="shared" si="7"/>
        <v>0</v>
      </c>
      <c r="BY21" s="298"/>
      <c r="BZ21" s="300"/>
      <c r="CA21" s="302"/>
      <c r="CB21" s="302"/>
    </row>
    <row r="22" spans="1:96" s="98" customFormat="1" ht="41.4" hidden="1" customHeight="1" x14ac:dyDescent="0.3">
      <c r="A22" s="97"/>
      <c r="B22" s="119"/>
      <c r="C22" s="73"/>
      <c r="D22" s="73"/>
      <c r="E22" s="73"/>
      <c r="F22" s="73"/>
      <c r="G22" s="73"/>
      <c r="H22" s="73"/>
      <c r="I22" s="73"/>
      <c r="J22" s="73"/>
      <c r="K22" s="73"/>
      <c r="L22" s="58"/>
      <c r="M22" s="7"/>
      <c r="N22" s="160"/>
      <c r="P22" s="59" t="s">
        <v>173</v>
      </c>
      <c r="Q22" s="61">
        <f>Q24</f>
        <v>0</v>
      </c>
      <c r="R22" s="61">
        <f t="shared" ref="R22:BX22" si="8">IF(R19=1,R24,R24+Q22)</f>
        <v>0</v>
      </c>
      <c r="S22" s="61">
        <f t="shared" si="8"/>
        <v>0</v>
      </c>
      <c r="T22" s="61">
        <f t="shared" si="8"/>
        <v>0</v>
      </c>
      <c r="U22" s="61">
        <f t="shared" si="8"/>
        <v>0</v>
      </c>
      <c r="V22" s="61">
        <f t="shared" si="8"/>
        <v>0</v>
      </c>
      <c r="W22" s="61">
        <f t="shared" si="8"/>
        <v>0</v>
      </c>
      <c r="X22" s="61">
        <f t="shared" si="8"/>
        <v>0</v>
      </c>
      <c r="Y22" s="61">
        <f t="shared" si="8"/>
        <v>0</v>
      </c>
      <c r="Z22" s="61">
        <f t="shared" si="8"/>
        <v>0</v>
      </c>
      <c r="AA22" s="61">
        <f t="shared" si="8"/>
        <v>0</v>
      </c>
      <c r="AB22" s="61">
        <f t="shared" si="8"/>
        <v>0</v>
      </c>
      <c r="AC22" s="61">
        <f t="shared" si="8"/>
        <v>0</v>
      </c>
      <c r="AD22" s="61">
        <f t="shared" si="8"/>
        <v>0</v>
      </c>
      <c r="AE22" s="61">
        <f t="shared" si="8"/>
        <v>0</v>
      </c>
      <c r="AF22" s="61">
        <f t="shared" si="8"/>
        <v>0</v>
      </c>
      <c r="AG22" s="61">
        <f t="shared" si="8"/>
        <v>0</v>
      </c>
      <c r="AH22" s="61">
        <f t="shared" si="8"/>
        <v>0</v>
      </c>
      <c r="AI22" s="61">
        <f t="shared" si="8"/>
        <v>0</v>
      </c>
      <c r="AJ22" s="61">
        <f t="shared" si="8"/>
        <v>0</v>
      </c>
      <c r="AK22" s="61">
        <f t="shared" si="8"/>
        <v>0</v>
      </c>
      <c r="AL22" s="61">
        <f t="shared" si="8"/>
        <v>0</v>
      </c>
      <c r="AM22" s="61">
        <f t="shared" si="8"/>
        <v>0</v>
      </c>
      <c r="AN22" s="61">
        <f t="shared" si="8"/>
        <v>0</v>
      </c>
      <c r="AO22" s="61">
        <f t="shared" si="8"/>
        <v>0</v>
      </c>
      <c r="AP22" s="61">
        <f t="shared" si="8"/>
        <v>0</v>
      </c>
      <c r="AQ22" s="61">
        <f t="shared" si="8"/>
        <v>0</v>
      </c>
      <c r="AR22" s="61">
        <f t="shared" si="8"/>
        <v>0</v>
      </c>
      <c r="AS22" s="61">
        <f t="shared" si="8"/>
        <v>0</v>
      </c>
      <c r="AT22" s="61">
        <f t="shared" si="8"/>
        <v>0</v>
      </c>
      <c r="AU22" s="61">
        <f t="shared" si="8"/>
        <v>0</v>
      </c>
      <c r="AV22" s="61">
        <f t="shared" si="8"/>
        <v>0</v>
      </c>
      <c r="AW22" s="61">
        <f t="shared" si="8"/>
        <v>0</v>
      </c>
      <c r="AX22" s="61">
        <f t="shared" si="8"/>
        <v>0</v>
      </c>
      <c r="AY22" s="61">
        <f t="shared" si="8"/>
        <v>0</v>
      </c>
      <c r="AZ22" s="61">
        <f t="shared" si="8"/>
        <v>0</v>
      </c>
      <c r="BA22" s="61">
        <f t="shared" si="8"/>
        <v>0</v>
      </c>
      <c r="BB22" s="61">
        <f t="shared" si="8"/>
        <v>0</v>
      </c>
      <c r="BC22" s="61">
        <f t="shared" si="8"/>
        <v>0</v>
      </c>
      <c r="BD22" s="61">
        <f t="shared" si="8"/>
        <v>0</v>
      </c>
      <c r="BE22" s="61">
        <f t="shared" si="8"/>
        <v>0</v>
      </c>
      <c r="BF22" s="61">
        <f t="shared" si="8"/>
        <v>0</v>
      </c>
      <c r="BG22" s="61">
        <f t="shared" si="8"/>
        <v>0</v>
      </c>
      <c r="BH22" s="61">
        <f t="shared" si="8"/>
        <v>0</v>
      </c>
      <c r="BI22" s="61">
        <f t="shared" si="8"/>
        <v>0</v>
      </c>
      <c r="BJ22" s="61">
        <f t="shared" si="8"/>
        <v>0</v>
      </c>
      <c r="BK22" s="61">
        <f t="shared" si="8"/>
        <v>0</v>
      </c>
      <c r="BL22" s="61">
        <f t="shared" si="8"/>
        <v>0</v>
      </c>
      <c r="BM22" s="61">
        <f t="shared" si="8"/>
        <v>0</v>
      </c>
      <c r="BN22" s="61">
        <f t="shared" si="8"/>
        <v>0</v>
      </c>
      <c r="BO22" s="61">
        <f t="shared" si="8"/>
        <v>0</v>
      </c>
      <c r="BP22" s="61">
        <f t="shared" si="8"/>
        <v>0</v>
      </c>
      <c r="BQ22" s="61">
        <f t="shared" si="8"/>
        <v>0</v>
      </c>
      <c r="BR22" s="61">
        <f t="shared" si="8"/>
        <v>0</v>
      </c>
      <c r="BS22" s="61">
        <f t="shared" si="8"/>
        <v>0</v>
      </c>
      <c r="BT22" s="61">
        <f t="shared" si="8"/>
        <v>0</v>
      </c>
      <c r="BU22" s="61">
        <f t="shared" si="8"/>
        <v>0</v>
      </c>
      <c r="BV22" s="61">
        <f t="shared" si="8"/>
        <v>0</v>
      </c>
      <c r="BW22" s="61">
        <f t="shared" si="8"/>
        <v>0</v>
      </c>
      <c r="BX22" s="61">
        <f t="shared" si="8"/>
        <v>0</v>
      </c>
      <c r="BY22" s="298"/>
      <c r="BZ22" s="300"/>
      <c r="CA22" s="302"/>
      <c r="CB22" s="302"/>
    </row>
    <row r="23" spans="1:96" s="98" customFormat="1" ht="28.95" customHeight="1" x14ac:dyDescent="0.3">
      <c r="A23" s="97"/>
      <c r="B23" s="119"/>
      <c r="C23" s="73"/>
      <c r="D23" s="73"/>
      <c r="E23" s="73"/>
      <c r="F23" s="73"/>
      <c r="G23" s="73"/>
      <c r="H23" s="73"/>
      <c r="I23" s="73"/>
      <c r="J23" s="73"/>
      <c r="K23" s="73"/>
      <c r="L23" s="58"/>
      <c r="M23" s="7"/>
      <c r="N23" s="160"/>
      <c r="P23" s="57" t="s">
        <v>171</v>
      </c>
      <c r="Q23" s="62">
        <f t="shared" ref="Q23:BX23" si="9">1720/12*Q16</f>
        <v>0</v>
      </c>
      <c r="R23" s="62">
        <f t="shared" si="9"/>
        <v>0</v>
      </c>
      <c r="S23" s="62">
        <f t="shared" si="9"/>
        <v>0</v>
      </c>
      <c r="T23" s="62">
        <f t="shared" si="9"/>
        <v>0</v>
      </c>
      <c r="U23" s="62">
        <f t="shared" si="9"/>
        <v>0</v>
      </c>
      <c r="V23" s="62">
        <f t="shared" si="9"/>
        <v>0</v>
      </c>
      <c r="W23" s="62">
        <f t="shared" si="9"/>
        <v>0</v>
      </c>
      <c r="X23" s="62">
        <f t="shared" si="9"/>
        <v>0</v>
      </c>
      <c r="Y23" s="62">
        <f t="shared" si="9"/>
        <v>0</v>
      </c>
      <c r="Z23" s="62">
        <f t="shared" si="9"/>
        <v>0</v>
      </c>
      <c r="AA23" s="62">
        <f t="shared" si="9"/>
        <v>0</v>
      </c>
      <c r="AB23" s="62">
        <f t="shared" si="9"/>
        <v>0</v>
      </c>
      <c r="AC23" s="62">
        <f t="shared" si="9"/>
        <v>0</v>
      </c>
      <c r="AD23" s="62">
        <f t="shared" si="9"/>
        <v>0</v>
      </c>
      <c r="AE23" s="62">
        <f t="shared" si="9"/>
        <v>0</v>
      </c>
      <c r="AF23" s="62">
        <f t="shared" si="9"/>
        <v>0</v>
      </c>
      <c r="AG23" s="62">
        <f t="shared" si="9"/>
        <v>0</v>
      </c>
      <c r="AH23" s="62">
        <f t="shared" si="9"/>
        <v>0</v>
      </c>
      <c r="AI23" s="62">
        <f t="shared" si="9"/>
        <v>0</v>
      </c>
      <c r="AJ23" s="62">
        <f t="shared" si="9"/>
        <v>0</v>
      </c>
      <c r="AK23" s="62">
        <f t="shared" si="9"/>
        <v>0</v>
      </c>
      <c r="AL23" s="62">
        <f t="shared" si="9"/>
        <v>0</v>
      </c>
      <c r="AM23" s="62">
        <f t="shared" si="9"/>
        <v>0</v>
      </c>
      <c r="AN23" s="62">
        <f t="shared" si="9"/>
        <v>0</v>
      </c>
      <c r="AO23" s="62">
        <f t="shared" si="9"/>
        <v>0</v>
      </c>
      <c r="AP23" s="62">
        <f t="shared" si="9"/>
        <v>0</v>
      </c>
      <c r="AQ23" s="62">
        <f t="shared" si="9"/>
        <v>0</v>
      </c>
      <c r="AR23" s="62">
        <f t="shared" si="9"/>
        <v>0</v>
      </c>
      <c r="AS23" s="62">
        <f t="shared" si="9"/>
        <v>0</v>
      </c>
      <c r="AT23" s="62">
        <f t="shared" si="9"/>
        <v>0</v>
      </c>
      <c r="AU23" s="62">
        <f t="shared" si="9"/>
        <v>0</v>
      </c>
      <c r="AV23" s="62">
        <f t="shared" si="9"/>
        <v>0</v>
      </c>
      <c r="AW23" s="62">
        <f t="shared" si="9"/>
        <v>0</v>
      </c>
      <c r="AX23" s="62">
        <f t="shared" si="9"/>
        <v>0</v>
      </c>
      <c r="AY23" s="62">
        <f t="shared" si="9"/>
        <v>0</v>
      </c>
      <c r="AZ23" s="62">
        <f t="shared" si="9"/>
        <v>0</v>
      </c>
      <c r="BA23" s="62">
        <f t="shared" si="9"/>
        <v>0</v>
      </c>
      <c r="BB23" s="62">
        <f t="shared" si="9"/>
        <v>0</v>
      </c>
      <c r="BC23" s="62">
        <f t="shared" si="9"/>
        <v>0</v>
      </c>
      <c r="BD23" s="62">
        <f t="shared" si="9"/>
        <v>0</v>
      </c>
      <c r="BE23" s="62">
        <f t="shared" si="9"/>
        <v>0</v>
      </c>
      <c r="BF23" s="62">
        <f t="shared" si="9"/>
        <v>0</v>
      </c>
      <c r="BG23" s="62">
        <f t="shared" si="9"/>
        <v>0</v>
      </c>
      <c r="BH23" s="62">
        <f t="shared" si="9"/>
        <v>0</v>
      </c>
      <c r="BI23" s="62">
        <f t="shared" si="9"/>
        <v>0</v>
      </c>
      <c r="BJ23" s="62">
        <f t="shared" si="9"/>
        <v>0</v>
      </c>
      <c r="BK23" s="62">
        <f t="shared" si="9"/>
        <v>0</v>
      </c>
      <c r="BL23" s="62">
        <f t="shared" si="9"/>
        <v>0</v>
      </c>
      <c r="BM23" s="62">
        <f t="shared" si="9"/>
        <v>0</v>
      </c>
      <c r="BN23" s="62">
        <f t="shared" si="9"/>
        <v>0</v>
      </c>
      <c r="BO23" s="62">
        <f t="shared" si="9"/>
        <v>0</v>
      </c>
      <c r="BP23" s="62">
        <f t="shared" si="9"/>
        <v>0</v>
      </c>
      <c r="BQ23" s="62">
        <f t="shared" si="9"/>
        <v>0</v>
      </c>
      <c r="BR23" s="62">
        <f t="shared" si="9"/>
        <v>0</v>
      </c>
      <c r="BS23" s="62">
        <f t="shared" si="9"/>
        <v>0</v>
      </c>
      <c r="BT23" s="62">
        <f t="shared" si="9"/>
        <v>0</v>
      </c>
      <c r="BU23" s="62">
        <f t="shared" si="9"/>
        <v>0</v>
      </c>
      <c r="BV23" s="62">
        <f t="shared" si="9"/>
        <v>0</v>
      </c>
      <c r="BW23" s="62">
        <f t="shared" si="9"/>
        <v>0</v>
      </c>
      <c r="BX23" s="62">
        <f t="shared" si="9"/>
        <v>0</v>
      </c>
      <c r="BY23" s="298"/>
      <c r="BZ23" s="300"/>
      <c r="CA23" s="302"/>
      <c r="CB23" s="302"/>
    </row>
    <row r="24" spans="1:96" s="98" customFormat="1" ht="28.8" x14ac:dyDescent="0.3">
      <c r="A24" s="97"/>
      <c r="B24" s="119"/>
      <c r="C24" s="73"/>
      <c r="D24" s="73"/>
      <c r="E24" s="73"/>
      <c r="F24" s="73"/>
      <c r="G24" s="73"/>
      <c r="H24" s="73"/>
      <c r="I24" s="73"/>
      <c r="J24" s="73"/>
      <c r="K24" s="73"/>
      <c r="L24" s="58"/>
      <c r="M24" s="7"/>
      <c r="N24" s="160"/>
      <c r="P24" s="57" t="s">
        <v>155</v>
      </c>
      <c r="Q24" s="62">
        <f>FLOOR(IF(OR(Q19=0,Q19=1),IF(Q17&gt;=Q23,Q23,Q17)+0.00000001,IF(Q21&gt;=Q20,Q20,Q21))+0.00000001,1)</f>
        <v>0</v>
      </c>
      <c r="R24" s="62">
        <f t="shared" ref="R24:BX24" si="10">FLOOR(IF(OR(R19=0,R19=1),IF(R23&gt;R20,R20,IF(R17&gt;=R23,R23,R17)+0.00000001),IF(R21&gt;=R20,R20-Q22,R21-Q22)+0.00000001),1)</f>
        <v>0</v>
      </c>
      <c r="S24" s="62">
        <f t="shared" si="10"/>
        <v>0</v>
      </c>
      <c r="T24" s="62">
        <f t="shared" si="10"/>
        <v>0</v>
      </c>
      <c r="U24" s="62">
        <f t="shared" si="10"/>
        <v>0</v>
      </c>
      <c r="V24" s="62">
        <f t="shared" si="10"/>
        <v>0</v>
      </c>
      <c r="W24" s="62">
        <f t="shared" si="10"/>
        <v>0</v>
      </c>
      <c r="X24" s="62">
        <f t="shared" si="10"/>
        <v>0</v>
      </c>
      <c r="Y24" s="62">
        <f t="shared" si="10"/>
        <v>0</v>
      </c>
      <c r="Z24" s="62">
        <f t="shared" si="10"/>
        <v>0</v>
      </c>
      <c r="AA24" s="62">
        <f t="shared" si="10"/>
        <v>0</v>
      </c>
      <c r="AB24" s="62">
        <f t="shared" si="10"/>
        <v>0</v>
      </c>
      <c r="AC24" s="62">
        <f t="shared" si="10"/>
        <v>0</v>
      </c>
      <c r="AD24" s="62">
        <f t="shared" si="10"/>
        <v>0</v>
      </c>
      <c r="AE24" s="62">
        <f t="shared" si="10"/>
        <v>0</v>
      </c>
      <c r="AF24" s="62">
        <f t="shared" si="10"/>
        <v>0</v>
      </c>
      <c r="AG24" s="62">
        <f t="shared" si="10"/>
        <v>0</v>
      </c>
      <c r="AH24" s="62">
        <f t="shared" si="10"/>
        <v>0</v>
      </c>
      <c r="AI24" s="62">
        <f t="shared" si="10"/>
        <v>0</v>
      </c>
      <c r="AJ24" s="62">
        <f t="shared" si="10"/>
        <v>0</v>
      </c>
      <c r="AK24" s="62">
        <f t="shared" si="10"/>
        <v>0</v>
      </c>
      <c r="AL24" s="62">
        <f t="shared" si="10"/>
        <v>0</v>
      </c>
      <c r="AM24" s="62">
        <f t="shared" si="10"/>
        <v>0</v>
      </c>
      <c r="AN24" s="62">
        <f t="shared" si="10"/>
        <v>0</v>
      </c>
      <c r="AO24" s="62">
        <f t="shared" si="10"/>
        <v>0</v>
      </c>
      <c r="AP24" s="62">
        <f t="shared" si="10"/>
        <v>0</v>
      </c>
      <c r="AQ24" s="62">
        <f t="shared" si="10"/>
        <v>0</v>
      </c>
      <c r="AR24" s="62">
        <f t="shared" si="10"/>
        <v>0</v>
      </c>
      <c r="AS24" s="62">
        <f t="shared" si="10"/>
        <v>0</v>
      </c>
      <c r="AT24" s="62">
        <f t="shared" si="10"/>
        <v>0</v>
      </c>
      <c r="AU24" s="62">
        <f t="shared" si="10"/>
        <v>0</v>
      </c>
      <c r="AV24" s="62">
        <f t="shared" si="10"/>
        <v>0</v>
      </c>
      <c r="AW24" s="62">
        <f t="shared" si="10"/>
        <v>0</v>
      </c>
      <c r="AX24" s="62">
        <f t="shared" si="10"/>
        <v>0</v>
      </c>
      <c r="AY24" s="62">
        <f t="shared" si="10"/>
        <v>0</v>
      </c>
      <c r="AZ24" s="62">
        <f t="shared" si="10"/>
        <v>0</v>
      </c>
      <c r="BA24" s="62">
        <f t="shared" si="10"/>
        <v>0</v>
      </c>
      <c r="BB24" s="62">
        <f t="shared" si="10"/>
        <v>0</v>
      </c>
      <c r="BC24" s="62">
        <f t="shared" si="10"/>
        <v>0</v>
      </c>
      <c r="BD24" s="62">
        <f t="shared" si="10"/>
        <v>0</v>
      </c>
      <c r="BE24" s="62">
        <f t="shared" si="10"/>
        <v>0</v>
      </c>
      <c r="BF24" s="62">
        <f t="shared" si="10"/>
        <v>0</v>
      </c>
      <c r="BG24" s="62">
        <f t="shared" si="10"/>
        <v>0</v>
      </c>
      <c r="BH24" s="62">
        <f t="shared" si="10"/>
        <v>0</v>
      </c>
      <c r="BI24" s="62">
        <f t="shared" si="10"/>
        <v>0</v>
      </c>
      <c r="BJ24" s="62">
        <f t="shared" si="10"/>
        <v>0</v>
      </c>
      <c r="BK24" s="62">
        <f t="shared" si="10"/>
        <v>0</v>
      </c>
      <c r="BL24" s="62">
        <f t="shared" si="10"/>
        <v>0</v>
      </c>
      <c r="BM24" s="62">
        <f t="shared" si="10"/>
        <v>0</v>
      </c>
      <c r="BN24" s="62">
        <f t="shared" si="10"/>
        <v>0</v>
      </c>
      <c r="BO24" s="62">
        <f t="shared" si="10"/>
        <v>0</v>
      </c>
      <c r="BP24" s="62">
        <f t="shared" si="10"/>
        <v>0</v>
      </c>
      <c r="BQ24" s="62">
        <f t="shared" si="10"/>
        <v>0</v>
      </c>
      <c r="BR24" s="62">
        <f t="shared" si="10"/>
        <v>0</v>
      </c>
      <c r="BS24" s="62">
        <f t="shared" si="10"/>
        <v>0</v>
      </c>
      <c r="BT24" s="62">
        <f t="shared" si="10"/>
        <v>0</v>
      </c>
      <c r="BU24" s="62">
        <f t="shared" si="10"/>
        <v>0</v>
      </c>
      <c r="BV24" s="62">
        <f t="shared" si="10"/>
        <v>0</v>
      </c>
      <c r="BW24" s="62">
        <f t="shared" si="10"/>
        <v>0</v>
      </c>
      <c r="BX24" s="62">
        <f t="shared" si="10"/>
        <v>0</v>
      </c>
      <c r="BY24" s="298"/>
      <c r="BZ24" s="300"/>
      <c r="CA24" s="302"/>
      <c r="CB24" s="302"/>
    </row>
    <row r="25" spans="1:96" s="98" customFormat="1" ht="25.2" customHeight="1" thickBot="1" x14ac:dyDescent="0.35">
      <c r="A25" s="97"/>
      <c r="B25" s="120"/>
      <c r="C25" s="63"/>
      <c r="D25" s="63"/>
      <c r="E25" s="63"/>
      <c r="F25" s="63"/>
      <c r="G25" s="63"/>
      <c r="H25" s="63"/>
      <c r="I25" s="63"/>
      <c r="J25" s="63"/>
      <c r="K25" s="63"/>
      <c r="L25" s="64"/>
      <c r="M25" s="7"/>
      <c r="N25" s="161"/>
      <c r="P25" s="175" t="s">
        <v>156</v>
      </c>
      <c r="Q25" s="204">
        <f>IF(Q24=0,0,Q24*$J$16)</f>
        <v>0</v>
      </c>
      <c r="R25" s="204">
        <f t="shared" ref="R25:BX25" si="11">IF(R24=0,0,R24*$J$16)</f>
        <v>0</v>
      </c>
      <c r="S25" s="204">
        <f t="shared" si="11"/>
        <v>0</v>
      </c>
      <c r="T25" s="204">
        <f t="shared" si="11"/>
        <v>0</v>
      </c>
      <c r="U25" s="204">
        <f t="shared" si="11"/>
        <v>0</v>
      </c>
      <c r="V25" s="204">
        <f t="shared" si="11"/>
        <v>0</v>
      </c>
      <c r="W25" s="204">
        <f t="shared" si="11"/>
        <v>0</v>
      </c>
      <c r="X25" s="204">
        <f t="shared" si="11"/>
        <v>0</v>
      </c>
      <c r="Y25" s="204">
        <f t="shared" si="11"/>
        <v>0</v>
      </c>
      <c r="Z25" s="204">
        <f t="shared" si="11"/>
        <v>0</v>
      </c>
      <c r="AA25" s="204">
        <f t="shared" si="11"/>
        <v>0</v>
      </c>
      <c r="AB25" s="204">
        <f t="shared" si="11"/>
        <v>0</v>
      </c>
      <c r="AC25" s="204">
        <f t="shared" si="11"/>
        <v>0</v>
      </c>
      <c r="AD25" s="204">
        <f t="shared" si="11"/>
        <v>0</v>
      </c>
      <c r="AE25" s="204">
        <f t="shared" si="11"/>
        <v>0</v>
      </c>
      <c r="AF25" s="204">
        <f t="shared" si="11"/>
        <v>0</v>
      </c>
      <c r="AG25" s="204">
        <f t="shared" si="11"/>
        <v>0</v>
      </c>
      <c r="AH25" s="204">
        <f t="shared" si="11"/>
        <v>0</v>
      </c>
      <c r="AI25" s="204">
        <f t="shared" si="11"/>
        <v>0</v>
      </c>
      <c r="AJ25" s="204">
        <f t="shared" si="11"/>
        <v>0</v>
      </c>
      <c r="AK25" s="204">
        <f t="shared" si="11"/>
        <v>0</v>
      </c>
      <c r="AL25" s="204">
        <f t="shared" si="11"/>
        <v>0</v>
      </c>
      <c r="AM25" s="204">
        <f t="shared" si="11"/>
        <v>0</v>
      </c>
      <c r="AN25" s="204">
        <f t="shared" si="11"/>
        <v>0</v>
      </c>
      <c r="AO25" s="204">
        <f t="shared" si="11"/>
        <v>0</v>
      </c>
      <c r="AP25" s="204">
        <f t="shared" si="11"/>
        <v>0</v>
      </c>
      <c r="AQ25" s="204">
        <f t="shared" si="11"/>
        <v>0</v>
      </c>
      <c r="AR25" s="204">
        <f t="shared" si="11"/>
        <v>0</v>
      </c>
      <c r="AS25" s="204">
        <f t="shared" si="11"/>
        <v>0</v>
      </c>
      <c r="AT25" s="204">
        <f t="shared" si="11"/>
        <v>0</v>
      </c>
      <c r="AU25" s="204">
        <f t="shared" si="11"/>
        <v>0</v>
      </c>
      <c r="AV25" s="204">
        <f t="shared" si="11"/>
        <v>0</v>
      </c>
      <c r="AW25" s="204">
        <f t="shared" si="11"/>
        <v>0</v>
      </c>
      <c r="AX25" s="204">
        <f t="shared" si="11"/>
        <v>0</v>
      </c>
      <c r="AY25" s="204">
        <f t="shared" si="11"/>
        <v>0</v>
      </c>
      <c r="AZ25" s="204">
        <f t="shared" si="11"/>
        <v>0</v>
      </c>
      <c r="BA25" s="204">
        <f t="shared" si="11"/>
        <v>0</v>
      </c>
      <c r="BB25" s="204">
        <f t="shared" si="11"/>
        <v>0</v>
      </c>
      <c r="BC25" s="204">
        <f t="shared" si="11"/>
        <v>0</v>
      </c>
      <c r="BD25" s="204">
        <f t="shared" si="11"/>
        <v>0</v>
      </c>
      <c r="BE25" s="204">
        <f t="shared" si="11"/>
        <v>0</v>
      </c>
      <c r="BF25" s="204">
        <f t="shared" si="11"/>
        <v>0</v>
      </c>
      <c r="BG25" s="204">
        <f t="shared" si="11"/>
        <v>0</v>
      </c>
      <c r="BH25" s="204">
        <f t="shared" si="11"/>
        <v>0</v>
      </c>
      <c r="BI25" s="204">
        <f t="shared" si="11"/>
        <v>0</v>
      </c>
      <c r="BJ25" s="204">
        <f t="shared" si="11"/>
        <v>0</v>
      </c>
      <c r="BK25" s="204">
        <f t="shared" si="11"/>
        <v>0</v>
      </c>
      <c r="BL25" s="204">
        <f t="shared" si="11"/>
        <v>0</v>
      </c>
      <c r="BM25" s="204">
        <f t="shared" si="11"/>
        <v>0</v>
      </c>
      <c r="BN25" s="204">
        <f t="shared" si="11"/>
        <v>0</v>
      </c>
      <c r="BO25" s="204">
        <f t="shared" si="11"/>
        <v>0</v>
      </c>
      <c r="BP25" s="204">
        <f t="shared" si="11"/>
        <v>0</v>
      </c>
      <c r="BQ25" s="204">
        <f t="shared" si="11"/>
        <v>0</v>
      </c>
      <c r="BR25" s="204">
        <f t="shared" si="11"/>
        <v>0</v>
      </c>
      <c r="BS25" s="204">
        <f t="shared" si="11"/>
        <v>0</v>
      </c>
      <c r="BT25" s="204">
        <f t="shared" si="11"/>
        <v>0</v>
      </c>
      <c r="BU25" s="204">
        <f t="shared" si="11"/>
        <v>0</v>
      </c>
      <c r="BV25" s="204">
        <f t="shared" si="11"/>
        <v>0</v>
      </c>
      <c r="BW25" s="204">
        <f t="shared" si="11"/>
        <v>0</v>
      </c>
      <c r="BX25" s="204">
        <f t="shared" si="11"/>
        <v>0</v>
      </c>
      <c r="BY25" s="299"/>
      <c r="BZ25" s="301"/>
      <c r="CA25" s="303"/>
      <c r="CB25" s="303"/>
      <c r="CD25" s="146">
        <f>SUMIFS($Q25:$BX25,$Q15:$BX15,"1. ZoR")</f>
        <v>0</v>
      </c>
      <c r="CE25" s="146">
        <f>SUMIFS($Q25:$BX25,$Q15:$BX15,"2. ZoR")</f>
        <v>0</v>
      </c>
      <c r="CF25" s="146">
        <f>SUMIFS($Q25:$BX25,$Q15:$BX15,"3. ZoR")</f>
        <v>0</v>
      </c>
      <c r="CG25" s="146">
        <f>SUMIFS($Q25:$BX25,$Q15:$BX15,"4. ZoR")</f>
        <v>0</v>
      </c>
      <c r="CH25" s="146">
        <f>SUMIFS($Q25:$BX25,$Q15:$BX15,"5. ZoR")</f>
        <v>0</v>
      </c>
      <c r="CI25" s="146">
        <f>SUMIFS($Q25:$BX25,$Q15:$BX15,"6. ZoR")</f>
        <v>0</v>
      </c>
      <c r="CJ25" s="146">
        <f>SUMIFS($Q25:$BX25,$Q15:$BX15,"7. ZoR")</f>
        <v>0</v>
      </c>
      <c r="CK25" s="146">
        <f>SUMIFS($Q25:$BX25,$Q15:$BX15,"8. ZoR")</f>
        <v>0</v>
      </c>
      <c r="CL25" s="146">
        <f>SUMIFS($Q25:$BX25,$Q15:$BX15,"9. ZoR")</f>
        <v>0</v>
      </c>
      <c r="CM25" s="146">
        <f>SUMIFS($Q25:$BX25,$Q15:$BX15,"10. ZoR")</f>
        <v>0</v>
      </c>
      <c r="CN25" s="146">
        <f>SUMIFS($Q25:$BX25,$Q15:$BX15,"11. ZoR")</f>
        <v>0</v>
      </c>
      <c r="CO25" s="146">
        <f>SUMIFS($Q25:$BX25,$Q15:$BX15,"12. ZoR")</f>
        <v>0</v>
      </c>
      <c r="CP25" s="146">
        <f>SUMIFS($Q25:$BX25,$Q15:$BX15,"13. ZoR")</f>
        <v>0</v>
      </c>
      <c r="CQ25" s="146">
        <f>SUMIFS($Q25:$BX25,$Q15:$BX15,"14. ZoR")</f>
        <v>0</v>
      </c>
      <c r="CR25" s="146">
        <f>SUMIFS($Q25:$BX25,$Q15:$BX15,"15. ZoR")</f>
        <v>0</v>
      </c>
    </row>
    <row r="26" spans="1:96" ht="15" customHeight="1" thickBot="1" x14ac:dyDescent="0.35"/>
    <row r="27" spans="1:96" s="98" customFormat="1" ht="69.599999999999994" customHeight="1" thickBot="1" x14ac:dyDescent="0.35">
      <c r="A27" s="229"/>
      <c r="B27" s="112"/>
      <c r="C27" s="304" t="s">
        <v>1</v>
      </c>
      <c r="D27" s="113"/>
      <c r="E27" s="122" t="s">
        <v>230</v>
      </c>
      <c r="F27" s="122" t="s">
        <v>200</v>
      </c>
      <c r="G27" s="114" t="s">
        <v>93</v>
      </c>
      <c r="H27" s="114" t="s">
        <v>94</v>
      </c>
      <c r="I27" s="114" t="s">
        <v>229</v>
      </c>
      <c r="J27" s="114" t="s">
        <v>206</v>
      </c>
      <c r="K27" s="114" t="s">
        <v>208</v>
      </c>
      <c r="L27" s="129" t="s">
        <v>0</v>
      </c>
      <c r="M27" s="7"/>
      <c r="N27" s="115">
        <v>204032</v>
      </c>
      <c r="P27" s="162" t="s">
        <v>129</v>
      </c>
      <c r="Q27" s="76" t="s">
        <v>3</v>
      </c>
      <c r="R27" s="76" t="s">
        <v>4</v>
      </c>
      <c r="S27" s="76" t="s">
        <v>5</v>
      </c>
      <c r="T27" s="76" t="s">
        <v>6</v>
      </c>
      <c r="U27" s="76" t="s">
        <v>7</v>
      </c>
      <c r="V27" s="76" t="s">
        <v>8</v>
      </c>
      <c r="W27" s="76" t="s">
        <v>9</v>
      </c>
      <c r="X27" s="76" t="s">
        <v>10</v>
      </c>
      <c r="Y27" s="76" t="s">
        <v>11</v>
      </c>
      <c r="Z27" s="76" t="s">
        <v>12</v>
      </c>
      <c r="AA27" s="76" t="s">
        <v>13</v>
      </c>
      <c r="AB27" s="76" t="s">
        <v>14</v>
      </c>
      <c r="AC27" s="76" t="s">
        <v>15</v>
      </c>
      <c r="AD27" s="76" t="s">
        <v>16</v>
      </c>
      <c r="AE27" s="76" t="s">
        <v>17</v>
      </c>
      <c r="AF27" s="76" t="s">
        <v>18</v>
      </c>
      <c r="AG27" s="76" t="s">
        <v>19</v>
      </c>
      <c r="AH27" s="76" t="s">
        <v>20</v>
      </c>
      <c r="AI27" s="76" t="s">
        <v>21</v>
      </c>
      <c r="AJ27" s="76" t="s">
        <v>22</v>
      </c>
      <c r="AK27" s="76" t="s">
        <v>23</v>
      </c>
      <c r="AL27" s="76" t="s">
        <v>24</v>
      </c>
      <c r="AM27" s="76" t="s">
        <v>25</v>
      </c>
      <c r="AN27" s="76" t="s">
        <v>26</v>
      </c>
      <c r="AO27" s="76" t="s">
        <v>27</v>
      </c>
      <c r="AP27" s="76" t="s">
        <v>28</v>
      </c>
      <c r="AQ27" s="76" t="s">
        <v>29</v>
      </c>
      <c r="AR27" s="76" t="s">
        <v>30</v>
      </c>
      <c r="AS27" s="76" t="s">
        <v>31</v>
      </c>
      <c r="AT27" s="76" t="s">
        <v>32</v>
      </c>
      <c r="AU27" s="76" t="s">
        <v>33</v>
      </c>
      <c r="AV27" s="76" t="s">
        <v>34</v>
      </c>
      <c r="AW27" s="76" t="s">
        <v>35</v>
      </c>
      <c r="AX27" s="76" t="s">
        <v>36</v>
      </c>
      <c r="AY27" s="76" t="s">
        <v>37</v>
      </c>
      <c r="AZ27" s="76" t="s">
        <v>38</v>
      </c>
      <c r="BA27" s="76" t="s">
        <v>39</v>
      </c>
      <c r="BB27" s="76" t="s">
        <v>40</v>
      </c>
      <c r="BC27" s="76" t="s">
        <v>41</v>
      </c>
      <c r="BD27" s="76" t="s">
        <v>42</v>
      </c>
      <c r="BE27" s="76" t="s">
        <v>43</v>
      </c>
      <c r="BF27" s="76" t="s">
        <v>44</v>
      </c>
      <c r="BG27" s="76" t="s">
        <v>45</v>
      </c>
      <c r="BH27" s="76" t="s">
        <v>46</v>
      </c>
      <c r="BI27" s="76" t="s">
        <v>47</v>
      </c>
      <c r="BJ27" s="76" t="s">
        <v>48</v>
      </c>
      <c r="BK27" s="76" t="s">
        <v>49</v>
      </c>
      <c r="BL27" s="76" t="s">
        <v>50</v>
      </c>
      <c r="BM27" s="76" t="s">
        <v>51</v>
      </c>
      <c r="BN27" s="76" t="s">
        <v>52</v>
      </c>
      <c r="BO27" s="76" t="s">
        <v>130</v>
      </c>
      <c r="BP27" s="76" t="s">
        <v>131</v>
      </c>
      <c r="BQ27" s="76" t="s">
        <v>132</v>
      </c>
      <c r="BR27" s="76" t="s">
        <v>133</v>
      </c>
      <c r="BS27" s="76" t="s">
        <v>134</v>
      </c>
      <c r="BT27" s="76" t="s">
        <v>135</v>
      </c>
      <c r="BU27" s="76" t="s">
        <v>136</v>
      </c>
      <c r="BV27" s="76" t="s">
        <v>137</v>
      </c>
      <c r="BW27" s="76" t="s">
        <v>138</v>
      </c>
      <c r="BX27" s="76" t="s">
        <v>139</v>
      </c>
      <c r="BY27" s="125" t="s">
        <v>174</v>
      </c>
      <c r="BZ27" s="126" t="s">
        <v>175</v>
      </c>
      <c r="CA27" s="126" t="s">
        <v>236</v>
      </c>
      <c r="CB27" s="126" t="s">
        <v>237</v>
      </c>
      <c r="CD27" s="306" t="s">
        <v>222</v>
      </c>
      <c r="CE27" s="307"/>
      <c r="CF27" s="307"/>
      <c r="CG27" s="307"/>
      <c r="CH27" s="307"/>
      <c r="CI27" s="307"/>
      <c r="CJ27" s="307"/>
      <c r="CK27" s="307"/>
      <c r="CL27" s="307"/>
      <c r="CM27" s="307"/>
      <c r="CN27" s="307"/>
      <c r="CO27" s="307"/>
      <c r="CP27" s="307"/>
      <c r="CQ27" s="307"/>
      <c r="CR27" s="307"/>
    </row>
    <row r="28" spans="1:96" s="98" customFormat="1" ht="21" hidden="1" customHeight="1" x14ac:dyDescent="0.3">
      <c r="A28" s="230"/>
      <c r="B28" s="105"/>
      <c r="C28" s="305"/>
      <c r="D28" s="116"/>
      <c r="E28" s="116"/>
      <c r="F28" s="116"/>
      <c r="G28" s="308" t="s">
        <v>235</v>
      </c>
      <c r="H28" s="308" t="s">
        <v>95</v>
      </c>
      <c r="I28" s="309" t="s">
        <v>199</v>
      </c>
      <c r="J28" s="309" t="s">
        <v>207</v>
      </c>
      <c r="K28" s="128"/>
      <c r="L28" s="311" t="s">
        <v>92</v>
      </c>
      <c r="M28" s="7"/>
      <c r="N28" s="313" t="s">
        <v>2</v>
      </c>
      <c r="P28" s="77"/>
      <c r="Q28" s="67">
        <f>MONTH(Úvod!$F$10)</f>
        <v>1</v>
      </c>
      <c r="R28" s="68">
        <f t="shared" ref="R28" si="12">IF(Q28=12,1,Q28+1)</f>
        <v>2</v>
      </c>
      <c r="S28" s="68">
        <f t="shared" ref="S28" si="13">IF(R28=12,1,R28+1)</f>
        <v>3</v>
      </c>
      <c r="T28" s="69">
        <f t="shared" ref="T28" si="14">IF(S28=12,1,S28+1)</f>
        <v>4</v>
      </c>
      <c r="U28" s="69">
        <f t="shared" ref="U28" si="15">IF(T28=12,1,T28+1)</f>
        <v>5</v>
      </c>
      <c r="V28" s="69">
        <f t="shared" ref="V28" si="16">IF(U28=12,1,U28+1)</f>
        <v>6</v>
      </c>
      <c r="W28" s="69">
        <f t="shared" ref="W28" si="17">IF(V28=12,1,V28+1)</f>
        <v>7</v>
      </c>
      <c r="X28" s="69">
        <f t="shared" ref="X28" si="18">IF(W28=12,1,W28+1)</f>
        <v>8</v>
      </c>
      <c r="Y28" s="69">
        <f t="shared" ref="Y28" si="19">IF(X28=12,1,X28+1)</f>
        <v>9</v>
      </c>
      <c r="Z28" s="69">
        <f>IF(Y28=12,1,Y28+1)</f>
        <v>10</v>
      </c>
      <c r="AA28" s="69">
        <f t="shared" ref="AA28" si="20">IF(Z28=12,1,Z28+1)</f>
        <v>11</v>
      </c>
      <c r="AB28" s="69">
        <f t="shared" ref="AB28" si="21">IF(AA28=12,1,AA28+1)</f>
        <v>12</v>
      </c>
      <c r="AC28" s="69">
        <f t="shared" ref="AC28" si="22">IF(AB28=12,1,AB28+1)</f>
        <v>1</v>
      </c>
      <c r="AD28" s="69">
        <f t="shared" ref="AD28" si="23">IF(AC28=12,1,AC28+1)</f>
        <v>2</v>
      </c>
      <c r="AE28" s="69">
        <f t="shared" ref="AE28" si="24">IF(AD28=12,1,AD28+1)</f>
        <v>3</v>
      </c>
      <c r="AF28" s="69">
        <f t="shared" ref="AF28" si="25">IF(AE28=12,1,AE28+1)</f>
        <v>4</v>
      </c>
      <c r="AG28" s="69">
        <f t="shared" ref="AG28" si="26">IF(AF28=12,1,AF28+1)</f>
        <v>5</v>
      </c>
      <c r="AH28" s="69">
        <f t="shared" ref="AH28" si="27">IF(AG28=12,1,AG28+1)</f>
        <v>6</v>
      </c>
      <c r="AI28" s="69">
        <f>IF(AH28=12,1,AH28+1)</f>
        <v>7</v>
      </c>
      <c r="AJ28" s="69">
        <f t="shared" ref="AJ28" si="28">IF(AI28=12,1,AI28+1)</f>
        <v>8</v>
      </c>
      <c r="AK28" s="69">
        <f t="shared" ref="AK28" si="29">IF(AJ28=12,1,AJ28+1)</f>
        <v>9</v>
      </c>
      <c r="AL28" s="69">
        <f t="shared" ref="AL28" si="30">IF(AK28=12,1,AK28+1)</f>
        <v>10</v>
      </c>
      <c r="AM28" s="69">
        <f t="shared" ref="AM28" si="31">IF(AL28=12,1,AL28+1)</f>
        <v>11</v>
      </c>
      <c r="AN28" s="69">
        <f t="shared" ref="AN28" si="32">IF(AM28=12,1,AM28+1)</f>
        <v>12</v>
      </c>
      <c r="AO28" s="69">
        <f t="shared" ref="AO28" si="33">IF(AN28=12,1,AN28+1)</f>
        <v>1</v>
      </c>
      <c r="AP28" s="69">
        <f t="shared" ref="AP28" si="34">IF(AO28=12,1,AO28+1)</f>
        <v>2</v>
      </c>
      <c r="AQ28" s="69">
        <f t="shared" ref="AQ28" si="35">IF(AP28=12,1,AP28+1)</f>
        <v>3</v>
      </c>
      <c r="AR28" s="69">
        <f t="shared" ref="AR28" si="36">IF(AQ28=12,1,AQ28+1)</f>
        <v>4</v>
      </c>
      <c r="AS28" s="69">
        <f t="shared" ref="AS28" si="37">IF(AR28=12,1,AR28+1)</f>
        <v>5</v>
      </c>
      <c r="AT28" s="69">
        <f t="shared" ref="AT28" si="38">IF(AS28=12,1,AS28+1)</f>
        <v>6</v>
      </c>
      <c r="AU28" s="69">
        <f t="shared" ref="AU28" si="39">IF(AT28=12,1,AT28+1)</f>
        <v>7</v>
      </c>
      <c r="AV28" s="69">
        <f t="shared" ref="AV28" si="40">IF(AU28=12,1,AU28+1)</f>
        <v>8</v>
      </c>
      <c r="AW28" s="69">
        <f t="shared" ref="AW28" si="41">IF(AV28=12,1,AV28+1)</f>
        <v>9</v>
      </c>
      <c r="AX28" s="69">
        <f t="shared" ref="AX28" si="42">IF(AW28=12,1,AW28+1)</f>
        <v>10</v>
      </c>
      <c r="AY28" s="69">
        <f t="shared" ref="AY28" si="43">IF(AX28=12,1,AX28+1)</f>
        <v>11</v>
      </c>
      <c r="AZ28" s="69">
        <f t="shared" ref="AZ28" si="44">IF(AY28=12,1,AY28+1)</f>
        <v>12</v>
      </c>
      <c r="BA28" s="69">
        <f t="shared" ref="BA28" si="45">IF(AZ28=12,1,AZ28+1)</f>
        <v>1</v>
      </c>
      <c r="BB28" s="69">
        <f t="shared" ref="BB28" si="46">IF(BA28=12,1,BA28+1)</f>
        <v>2</v>
      </c>
      <c r="BC28" s="69">
        <f t="shared" ref="BC28" si="47">IF(BB28=12,1,BB28+1)</f>
        <v>3</v>
      </c>
      <c r="BD28" s="69">
        <f t="shared" ref="BD28" si="48">IF(BC28=12,1,BC28+1)</f>
        <v>4</v>
      </c>
      <c r="BE28" s="69">
        <f t="shared" ref="BE28" si="49">IF(BD28=12,1,BD28+1)</f>
        <v>5</v>
      </c>
      <c r="BF28" s="69">
        <f t="shared" ref="BF28" si="50">IF(BE28=12,1,BE28+1)</f>
        <v>6</v>
      </c>
      <c r="BG28" s="69">
        <f t="shared" ref="BG28" si="51">IF(BF28=12,1,BF28+1)</f>
        <v>7</v>
      </c>
      <c r="BH28" s="69">
        <f t="shared" ref="BH28" si="52">IF(BG28=12,1,BG28+1)</f>
        <v>8</v>
      </c>
      <c r="BI28" s="69">
        <f t="shared" ref="BI28" si="53">IF(BH28=12,1,BH28+1)</f>
        <v>9</v>
      </c>
      <c r="BJ28" s="69">
        <f t="shared" ref="BJ28" si="54">IF(BI28=12,1,BI28+1)</f>
        <v>10</v>
      </c>
      <c r="BK28" s="69">
        <f t="shared" ref="BK28" si="55">IF(BJ28=12,1,BJ28+1)</f>
        <v>11</v>
      </c>
      <c r="BL28" s="69">
        <f t="shared" ref="BL28" si="56">IF(BK28=12,1,BK28+1)</f>
        <v>12</v>
      </c>
      <c r="BM28" s="69">
        <f t="shared" ref="BM28" si="57">IF(BL28=12,1,BL28+1)</f>
        <v>1</v>
      </c>
      <c r="BN28" s="69">
        <f t="shared" ref="BN28" si="58">IF(BM28=12,1,BM28+1)</f>
        <v>2</v>
      </c>
      <c r="BO28" s="69">
        <f t="shared" ref="BO28" si="59">IF(BN28=12,1,BN28+1)</f>
        <v>3</v>
      </c>
      <c r="BP28" s="69">
        <f t="shared" ref="BP28" si="60">IF(BO28=12,1,BO28+1)</f>
        <v>4</v>
      </c>
      <c r="BQ28" s="69">
        <f t="shared" ref="BQ28" si="61">IF(BP28=12,1,BP28+1)</f>
        <v>5</v>
      </c>
      <c r="BR28" s="69">
        <f t="shared" ref="BR28" si="62">IF(BQ28=12,1,BQ28+1)</f>
        <v>6</v>
      </c>
      <c r="BS28" s="69">
        <f t="shared" ref="BS28" si="63">IF(BR28=12,1,BR28+1)</f>
        <v>7</v>
      </c>
      <c r="BT28" s="69">
        <f t="shared" ref="BT28" si="64">IF(BS28=12,1,BS28+1)</f>
        <v>8</v>
      </c>
      <c r="BU28" s="69">
        <f t="shared" ref="BU28" si="65">IF(BT28=12,1,BT28+1)</f>
        <v>9</v>
      </c>
      <c r="BV28" s="69">
        <f t="shared" ref="BV28" si="66">IF(BU28=12,1,BU28+1)</f>
        <v>10</v>
      </c>
      <c r="BW28" s="69">
        <f t="shared" ref="BW28" si="67">IF(BV28=12,1,BV28+1)</f>
        <v>11</v>
      </c>
      <c r="BX28" s="69">
        <f t="shared" ref="BX28" si="68">IF(BW28=12,1,BW28+1)</f>
        <v>12</v>
      </c>
      <c r="BY28" s="74"/>
      <c r="BZ28" s="71"/>
      <c r="CA28" s="71"/>
      <c r="CB28" s="71"/>
    </row>
    <row r="29" spans="1:96" s="98" customFormat="1" ht="18" hidden="1" customHeight="1" x14ac:dyDescent="0.3">
      <c r="A29" s="230"/>
      <c r="B29" s="105"/>
      <c r="C29" s="305"/>
      <c r="D29" s="116"/>
      <c r="E29" s="116"/>
      <c r="F29" s="116"/>
      <c r="G29" s="308"/>
      <c r="H29" s="308"/>
      <c r="I29" s="309"/>
      <c r="J29" s="309"/>
      <c r="K29" s="128"/>
      <c r="L29" s="311"/>
      <c r="M29" s="7"/>
      <c r="N29" s="314"/>
      <c r="P29" s="70"/>
      <c r="Q29" s="53">
        <f t="shared" ref="Q29:BX29" si="69">VALUE(_xlfn.CONCAT(Q28,".",Q31))</f>
        <v>1</v>
      </c>
      <c r="R29" s="66">
        <f t="shared" si="69"/>
        <v>32</v>
      </c>
      <c r="S29" s="66">
        <f t="shared" si="69"/>
        <v>61</v>
      </c>
      <c r="T29" s="66">
        <f t="shared" si="69"/>
        <v>92</v>
      </c>
      <c r="U29" s="66">
        <f t="shared" si="69"/>
        <v>122</v>
      </c>
      <c r="V29" s="66">
        <f t="shared" si="69"/>
        <v>153</v>
      </c>
      <c r="W29" s="66">
        <f t="shared" si="69"/>
        <v>183</v>
      </c>
      <c r="X29" s="66">
        <f t="shared" si="69"/>
        <v>214</v>
      </c>
      <c r="Y29" s="66">
        <f t="shared" si="69"/>
        <v>245</v>
      </c>
      <c r="Z29" s="66">
        <f t="shared" si="69"/>
        <v>275</v>
      </c>
      <c r="AA29" s="66">
        <f t="shared" si="69"/>
        <v>306</v>
      </c>
      <c r="AB29" s="66">
        <f t="shared" si="69"/>
        <v>336</v>
      </c>
      <c r="AC29" s="66">
        <f t="shared" si="69"/>
        <v>367</v>
      </c>
      <c r="AD29" s="66">
        <f t="shared" si="69"/>
        <v>398</v>
      </c>
      <c r="AE29" s="66">
        <f t="shared" si="69"/>
        <v>426</v>
      </c>
      <c r="AF29" s="66">
        <f t="shared" si="69"/>
        <v>457</v>
      </c>
      <c r="AG29" s="66">
        <f t="shared" si="69"/>
        <v>487</v>
      </c>
      <c r="AH29" s="66">
        <f t="shared" si="69"/>
        <v>518</v>
      </c>
      <c r="AI29" s="66">
        <f t="shared" si="69"/>
        <v>548</v>
      </c>
      <c r="AJ29" s="66">
        <f t="shared" si="69"/>
        <v>579</v>
      </c>
      <c r="AK29" s="66">
        <f t="shared" si="69"/>
        <v>610</v>
      </c>
      <c r="AL29" s="66">
        <f t="shared" si="69"/>
        <v>640</v>
      </c>
      <c r="AM29" s="66">
        <f t="shared" si="69"/>
        <v>671</v>
      </c>
      <c r="AN29" s="66">
        <f t="shared" si="69"/>
        <v>701</v>
      </c>
      <c r="AO29" s="66">
        <f t="shared" si="69"/>
        <v>732</v>
      </c>
      <c r="AP29" s="66">
        <f t="shared" si="69"/>
        <v>763</v>
      </c>
      <c r="AQ29" s="66">
        <f t="shared" si="69"/>
        <v>791</v>
      </c>
      <c r="AR29" s="66">
        <f t="shared" si="69"/>
        <v>822</v>
      </c>
      <c r="AS29" s="66">
        <f t="shared" si="69"/>
        <v>852</v>
      </c>
      <c r="AT29" s="66">
        <f t="shared" si="69"/>
        <v>883</v>
      </c>
      <c r="AU29" s="66">
        <f t="shared" si="69"/>
        <v>913</v>
      </c>
      <c r="AV29" s="66">
        <f t="shared" si="69"/>
        <v>944</v>
      </c>
      <c r="AW29" s="66">
        <f t="shared" si="69"/>
        <v>975</v>
      </c>
      <c r="AX29" s="66">
        <f t="shared" si="69"/>
        <v>1005</v>
      </c>
      <c r="AY29" s="66">
        <f t="shared" si="69"/>
        <v>1036</v>
      </c>
      <c r="AZ29" s="66">
        <f t="shared" si="69"/>
        <v>1066</v>
      </c>
      <c r="BA29" s="66">
        <f t="shared" si="69"/>
        <v>1097</v>
      </c>
      <c r="BB29" s="66">
        <f t="shared" si="69"/>
        <v>1128</v>
      </c>
      <c r="BC29" s="66">
        <f t="shared" si="69"/>
        <v>1156</v>
      </c>
      <c r="BD29" s="66">
        <f t="shared" si="69"/>
        <v>1187</v>
      </c>
      <c r="BE29" s="66">
        <f t="shared" si="69"/>
        <v>1217</v>
      </c>
      <c r="BF29" s="66">
        <f t="shared" si="69"/>
        <v>1248</v>
      </c>
      <c r="BG29" s="66">
        <f t="shared" si="69"/>
        <v>1278</v>
      </c>
      <c r="BH29" s="66">
        <f t="shared" si="69"/>
        <v>1309</v>
      </c>
      <c r="BI29" s="66">
        <f t="shared" si="69"/>
        <v>1340</v>
      </c>
      <c r="BJ29" s="66">
        <f t="shared" si="69"/>
        <v>1370</v>
      </c>
      <c r="BK29" s="66">
        <f t="shared" si="69"/>
        <v>1401</v>
      </c>
      <c r="BL29" s="66">
        <f t="shared" si="69"/>
        <v>1431</v>
      </c>
      <c r="BM29" s="66">
        <f t="shared" si="69"/>
        <v>1462</v>
      </c>
      <c r="BN29" s="66">
        <f t="shared" si="69"/>
        <v>1493</v>
      </c>
      <c r="BO29" s="66">
        <f t="shared" si="69"/>
        <v>1522</v>
      </c>
      <c r="BP29" s="66">
        <f t="shared" si="69"/>
        <v>1553</v>
      </c>
      <c r="BQ29" s="66">
        <f t="shared" si="69"/>
        <v>1583</v>
      </c>
      <c r="BR29" s="66">
        <f t="shared" si="69"/>
        <v>1614</v>
      </c>
      <c r="BS29" s="66">
        <f t="shared" si="69"/>
        <v>1644</v>
      </c>
      <c r="BT29" s="66">
        <f t="shared" si="69"/>
        <v>1675</v>
      </c>
      <c r="BU29" s="66">
        <f t="shared" si="69"/>
        <v>1706</v>
      </c>
      <c r="BV29" s="66">
        <f t="shared" si="69"/>
        <v>1736</v>
      </c>
      <c r="BW29" s="66">
        <f t="shared" si="69"/>
        <v>1767</v>
      </c>
      <c r="BX29" s="66">
        <f t="shared" si="69"/>
        <v>1797</v>
      </c>
      <c r="BY29" s="75"/>
      <c r="BZ29" s="72"/>
      <c r="CA29" s="72"/>
      <c r="CB29" s="72"/>
    </row>
    <row r="30" spans="1:96" s="98" customFormat="1" ht="18" customHeight="1" x14ac:dyDescent="0.3">
      <c r="A30" s="230"/>
      <c r="B30" s="105"/>
      <c r="C30" s="305"/>
      <c r="D30" s="116"/>
      <c r="E30" s="309" t="s">
        <v>199</v>
      </c>
      <c r="F30" s="309" t="s">
        <v>199</v>
      </c>
      <c r="G30" s="308"/>
      <c r="H30" s="308"/>
      <c r="I30" s="309"/>
      <c r="J30" s="309"/>
      <c r="K30" s="309" t="s">
        <v>209</v>
      </c>
      <c r="L30" s="311"/>
      <c r="M30" s="7"/>
      <c r="N30" s="314"/>
      <c r="P30" s="70"/>
      <c r="Q30" s="54" t="str">
        <f>VLOOKUP(Q28,'Podpůrná data'!$J$13:$K$24,2)</f>
        <v>leden</v>
      </c>
      <c r="R30" s="54" t="str">
        <f>VLOOKUP(R28,'Podpůrná data'!$J$13:$K$24,2)</f>
        <v>únor</v>
      </c>
      <c r="S30" s="54" t="str">
        <f>VLOOKUP(S28,'Podpůrná data'!$J$13:$K$24,2)</f>
        <v>březen</v>
      </c>
      <c r="T30" s="54" t="str">
        <f>VLOOKUP(T28,'Podpůrná data'!$J$13:$K$24,2)</f>
        <v>duben</v>
      </c>
      <c r="U30" s="54" t="str">
        <f>VLOOKUP(U28,'Podpůrná data'!$J$13:$K$24,2)</f>
        <v>květen</v>
      </c>
      <c r="V30" s="54" t="str">
        <f>VLOOKUP(V28,'Podpůrná data'!$J$13:$K$24,2)</f>
        <v>červen</v>
      </c>
      <c r="W30" s="54" t="str">
        <f>VLOOKUP(W28,'Podpůrná data'!$J$13:$K$24,2)</f>
        <v>červenec</v>
      </c>
      <c r="X30" s="54" t="str">
        <f>VLOOKUP(X28,'Podpůrná data'!$J$13:$K$24,2)</f>
        <v>srpen</v>
      </c>
      <c r="Y30" s="54" t="str">
        <f>VLOOKUP(Y28,'Podpůrná data'!$J$13:$K$24,2)</f>
        <v>září</v>
      </c>
      <c r="Z30" s="54" t="str">
        <f>VLOOKUP(Z28,'Podpůrná data'!$J$13:$K$24,2)</f>
        <v>říjen</v>
      </c>
      <c r="AA30" s="54" t="str">
        <f>VLOOKUP(AA28,'Podpůrná data'!$J$13:$K$24,2)</f>
        <v>listopad</v>
      </c>
      <c r="AB30" s="54" t="str">
        <f>VLOOKUP(AB28,'Podpůrná data'!$J$13:$K$24,2)</f>
        <v>prosinec</v>
      </c>
      <c r="AC30" s="54" t="str">
        <f>VLOOKUP(AC28,'Podpůrná data'!$J$13:$K$24,2)</f>
        <v>leden</v>
      </c>
      <c r="AD30" s="54" t="str">
        <f>VLOOKUP(AD28,'Podpůrná data'!$J$13:$K$24,2)</f>
        <v>únor</v>
      </c>
      <c r="AE30" s="54" t="str">
        <f>VLOOKUP(AE28,'Podpůrná data'!$J$13:$K$24,2)</f>
        <v>březen</v>
      </c>
      <c r="AF30" s="54" t="str">
        <f>VLOOKUP(AF28,'Podpůrná data'!$J$13:$K$24,2)</f>
        <v>duben</v>
      </c>
      <c r="AG30" s="54" t="str">
        <f>VLOOKUP(AG28,'Podpůrná data'!$J$13:$K$24,2)</f>
        <v>květen</v>
      </c>
      <c r="AH30" s="54" t="str">
        <f>VLOOKUP(AH28,'Podpůrná data'!$J$13:$K$24,2)</f>
        <v>červen</v>
      </c>
      <c r="AI30" s="54" t="str">
        <f>VLOOKUP(AI28,'Podpůrná data'!$J$13:$K$24,2)</f>
        <v>červenec</v>
      </c>
      <c r="AJ30" s="54" t="str">
        <f>VLOOKUP(AJ28,'Podpůrná data'!$J$13:$K$24,2)</f>
        <v>srpen</v>
      </c>
      <c r="AK30" s="54" t="str">
        <f>VLOOKUP(AK28,'Podpůrná data'!$J$13:$K$24,2)</f>
        <v>září</v>
      </c>
      <c r="AL30" s="54" t="str">
        <f>VLOOKUP(AL28,'Podpůrná data'!$J$13:$K$24,2)</f>
        <v>říjen</v>
      </c>
      <c r="AM30" s="54" t="str">
        <f>VLOOKUP(AM28,'Podpůrná data'!$J$13:$K$24,2)</f>
        <v>listopad</v>
      </c>
      <c r="AN30" s="54" t="str">
        <f>VLOOKUP(AN28,'Podpůrná data'!$J$13:$K$24,2)</f>
        <v>prosinec</v>
      </c>
      <c r="AO30" s="54" t="str">
        <f>VLOOKUP(AO28,'Podpůrná data'!$J$13:$K$24,2)</f>
        <v>leden</v>
      </c>
      <c r="AP30" s="54" t="str">
        <f>VLOOKUP(AP28,'Podpůrná data'!$J$13:$K$24,2)</f>
        <v>únor</v>
      </c>
      <c r="AQ30" s="54" t="str">
        <f>VLOOKUP(AQ28,'Podpůrná data'!$J$13:$K$24,2)</f>
        <v>březen</v>
      </c>
      <c r="AR30" s="54" t="str">
        <f>VLOOKUP(AR28,'Podpůrná data'!$J$13:$K$24,2)</f>
        <v>duben</v>
      </c>
      <c r="AS30" s="54" t="str">
        <f>VLOOKUP(AS28,'Podpůrná data'!$J$13:$K$24,2)</f>
        <v>květen</v>
      </c>
      <c r="AT30" s="54" t="str">
        <f>VLOOKUP(AT28,'Podpůrná data'!$J$13:$K$24,2)</f>
        <v>červen</v>
      </c>
      <c r="AU30" s="54" t="str">
        <f>VLOOKUP(AU28,'Podpůrná data'!$J$13:$K$24,2)</f>
        <v>červenec</v>
      </c>
      <c r="AV30" s="54" t="str">
        <f>VLOOKUP(AV28,'Podpůrná data'!$J$13:$K$24,2)</f>
        <v>srpen</v>
      </c>
      <c r="AW30" s="54" t="str">
        <f>VLOOKUP(AW28,'Podpůrná data'!$J$13:$K$24,2)</f>
        <v>září</v>
      </c>
      <c r="AX30" s="54" t="str">
        <f>VLOOKUP(AX28,'Podpůrná data'!$J$13:$K$24,2)</f>
        <v>říjen</v>
      </c>
      <c r="AY30" s="54" t="str">
        <f>VLOOKUP(AY28,'Podpůrná data'!$J$13:$K$24,2)</f>
        <v>listopad</v>
      </c>
      <c r="AZ30" s="54" t="str">
        <f>VLOOKUP(AZ28,'Podpůrná data'!$J$13:$K$24,2)</f>
        <v>prosinec</v>
      </c>
      <c r="BA30" s="54" t="str">
        <f>VLOOKUP(BA28,'Podpůrná data'!$J$13:$K$24,2)</f>
        <v>leden</v>
      </c>
      <c r="BB30" s="54" t="str">
        <f>VLOOKUP(BB28,'Podpůrná data'!$J$13:$K$24,2)</f>
        <v>únor</v>
      </c>
      <c r="BC30" s="54" t="str">
        <f>VLOOKUP(BC28,'Podpůrná data'!$J$13:$K$24,2)</f>
        <v>březen</v>
      </c>
      <c r="BD30" s="54" t="str">
        <f>VLOOKUP(BD28,'Podpůrná data'!$J$13:$K$24,2)</f>
        <v>duben</v>
      </c>
      <c r="BE30" s="54" t="str">
        <f>VLOOKUP(BE28,'Podpůrná data'!$J$13:$K$24,2)</f>
        <v>květen</v>
      </c>
      <c r="BF30" s="54" t="str">
        <f>VLOOKUP(BF28,'Podpůrná data'!$J$13:$K$24,2)</f>
        <v>červen</v>
      </c>
      <c r="BG30" s="54" t="str">
        <f>VLOOKUP(BG28,'Podpůrná data'!$J$13:$K$24,2)</f>
        <v>červenec</v>
      </c>
      <c r="BH30" s="54" t="str">
        <f>VLOOKUP(BH28,'Podpůrná data'!$J$13:$K$24,2)</f>
        <v>srpen</v>
      </c>
      <c r="BI30" s="54" t="str">
        <f>VLOOKUP(BI28,'Podpůrná data'!$J$13:$K$24,2)</f>
        <v>září</v>
      </c>
      <c r="BJ30" s="54" t="str">
        <f>VLOOKUP(BJ28,'Podpůrná data'!$J$13:$K$24,2)</f>
        <v>říjen</v>
      </c>
      <c r="BK30" s="54" t="str">
        <f>VLOOKUP(BK28,'Podpůrná data'!$J$13:$K$24,2)</f>
        <v>listopad</v>
      </c>
      <c r="BL30" s="54" t="str">
        <f>VLOOKUP(BL28,'Podpůrná data'!$J$13:$K$24,2)</f>
        <v>prosinec</v>
      </c>
      <c r="BM30" s="54" t="str">
        <f>VLOOKUP(BM28,'Podpůrná data'!$J$13:$K$24,2)</f>
        <v>leden</v>
      </c>
      <c r="BN30" s="54" t="str">
        <f>VLOOKUP(BN28,'Podpůrná data'!$J$13:$K$24,2)</f>
        <v>únor</v>
      </c>
      <c r="BO30" s="54" t="str">
        <f>VLOOKUP(BO28,'Podpůrná data'!$J$13:$K$24,2)</f>
        <v>březen</v>
      </c>
      <c r="BP30" s="54" t="str">
        <f>VLOOKUP(BP28,'Podpůrná data'!$J$13:$K$24,2)</f>
        <v>duben</v>
      </c>
      <c r="BQ30" s="54" t="str">
        <f>VLOOKUP(BQ28,'Podpůrná data'!$J$13:$K$24,2)</f>
        <v>květen</v>
      </c>
      <c r="BR30" s="54" t="str">
        <f>VLOOKUP(BR28,'Podpůrná data'!$J$13:$K$24,2)</f>
        <v>červen</v>
      </c>
      <c r="BS30" s="54" t="str">
        <f>VLOOKUP(BS28,'Podpůrná data'!$J$13:$K$24,2)</f>
        <v>červenec</v>
      </c>
      <c r="BT30" s="54" t="str">
        <f>VLOOKUP(BT28,'Podpůrná data'!$J$13:$K$24,2)</f>
        <v>srpen</v>
      </c>
      <c r="BU30" s="54" t="str">
        <f>VLOOKUP(BU28,'Podpůrná data'!$J$13:$K$24,2)</f>
        <v>září</v>
      </c>
      <c r="BV30" s="54" t="str">
        <f>VLOOKUP(BV28,'Podpůrná data'!$J$13:$K$24,2)</f>
        <v>říjen</v>
      </c>
      <c r="BW30" s="54" t="str">
        <f>VLOOKUP(BW28,'Podpůrná data'!$J$13:$K$24,2)</f>
        <v>listopad</v>
      </c>
      <c r="BX30" s="54" t="str">
        <f>VLOOKUP(BX28,'Podpůrná data'!$J$13:$K$24,2)</f>
        <v>prosinec</v>
      </c>
      <c r="BY30" s="143"/>
      <c r="BZ30" s="144"/>
      <c r="CA30" s="165"/>
      <c r="CB30" s="165"/>
      <c r="CD30" s="147" t="s">
        <v>104</v>
      </c>
      <c r="CE30" s="147" t="s">
        <v>105</v>
      </c>
      <c r="CF30" s="147" t="s">
        <v>106</v>
      </c>
      <c r="CG30" s="147" t="s">
        <v>107</v>
      </c>
      <c r="CH30" s="147" t="s">
        <v>108</v>
      </c>
      <c r="CI30" s="147" t="s">
        <v>109</v>
      </c>
      <c r="CJ30" s="147" t="s">
        <v>110</v>
      </c>
      <c r="CK30" s="147" t="s">
        <v>111</v>
      </c>
      <c r="CL30" s="147" t="s">
        <v>112</v>
      </c>
      <c r="CM30" s="147" t="s">
        <v>166</v>
      </c>
      <c r="CN30" s="147" t="s">
        <v>167</v>
      </c>
      <c r="CO30" s="147" t="s">
        <v>168</v>
      </c>
      <c r="CP30" s="147" t="s">
        <v>194</v>
      </c>
      <c r="CQ30" s="147" t="s">
        <v>195</v>
      </c>
      <c r="CR30" s="147" t="s">
        <v>196</v>
      </c>
    </row>
    <row r="31" spans="1:96" s="98" customFormat="1" ht="16.2" customHeight="1" x14ac:dyDescent="0.3">
      <c r="A31" s="230"/>
      <c r="B31" s="105"/>
      <c r="C31" s="305"/>
      <c r="D31" s="116"/>
      <c r="E31" s="309"/>
      <c r="F31" s="309"/>
      <c r="G31" s="308"/>
      <c r="H31" s="308"/>
      <c r="I31" s="309"/>
      <c r="J31" s="309"/>
      <c r="K31" s="309"/>
      <c r="L31" s="311"/>
      <c r="M31" s="7"/>
      <c r="N31" s="314"/>
      <c r="P31" s="70"/>
      <c r="Q31" s="54">
        <f>YEAR(Úvod!$F$10)</f>
        <v>1900</v>
      </c>
      <c r="R31" s="54">
        <f t="shared" ref="R31" si="70">IF(R28=1,Q31+1,Q31)</f>
        <v>1900</v>
      </c>
      <c r="S31" s="54">
        <f t="shared" ref="S31" si="71">IF(S28=1,R31+1,R31)</f>
        <v>1900</v>
      </c>
      <c r="T31" s="54">
        <f t="shared" ref="T31" si="72">IF(T28=1,S31+1,S31)</f>
        <v>1900</v>
      </c>
      <c r="U31" s="54">
        <f t="shared" ref="U31" si="73">IF(U28=1,T31+1,T31)</f>
        <v>1900</v>
      </c>
      <c r="V31" s="54">
        <f t="shared" ref="V31" si="74">IF(V28=1,U31+1,U31)</f>
        <v>1900</v>
      </c>
      <c r="W31" s="54">
        <f t="shared" ref="W31" si="75">IF(W28=1,V31+1,V31)</f>
        <v>1900</v>
      </c>
      <c r="X31" s="54">
        <f t="shared" ref="X31" si="76">IF(X28=1,W31+1,W31)</f>
        <v>1900</v>
      </c>
      <c r="Y31" s="54">
        <f t="shared" ref="Y31" si="77">IF(Y28=1,X31+1,X31)</f>
        <v>1900</v>
      </c>
      <c r="Z31" s="54">
        <f t="shared" ref="Z31" si="78">IF(Z28=1,Y31+1,Y31)</f>
        <v>1900</v>
      </c>
      <c r="AA31" s="54">
        <f t="shared" ref="AA31" si="79">IF(AA28=1,Z31+1,Z31)</f>
        <v>1900</v>
      </c>
      <c r="AB31" s="54">
        <f t="shared" ref="AB31" si="80">IF(AB28=1,AA31+1,AA31)</f>
        <v>1900</v>
      </c>
      <c r="AC31" s="54">
        <f t="shared" ref="AC31" si="81">IF(AC28=1,AB31+1,AB31)</f>
        <v>1901</v>
      </c>
      <c r="AD31" s="54">
        <f t="shared" ref="AD31" si="82">IF(AD28=1,AC31+1,AC31)</f>
        <v>1901</v>
      </c>
      <c r="AE31" s="54">
        <f t="shared" ref="AE31" si="83">IF(AE28=1,AD31+1,AD31)</f>
        <v>1901</v>
      </c>
      <c r="AF31" s="54">
        <f t="shared" ref="AF31" si="84">IF(AF28=1,AE31+1,AE31)</f>
        <v>1901</v>
      </c>
      <c r="AG31" s="54">
        <f t="shared" ref="AG31" si="85">IF(AG28=1,AF31+1,AF31)</f>
        <v>1901</v>
      </c>
      <c r="AH31" s="54">
        <f t="shared" ref="AH31" si="86">IF(AH28=1,AG31+1,AG31)</f>
        <v>1901</v>
      </c>
      <c r="AI31" s="54">
        <f t="shared" ref="AI31" si="87">IF(AI28=1,AH31+1,AH31)</f>
        <v>1901</v>
      </c>
      <c r="AJ31" s="54">
        <f t="shared" ref="AJ31" si="88">IF(AJ28=1,AI31+1,AI31)</f>
        <v>1901</v>
      </c>
      <c r="AK31" s="54">
        <f t="shared" ref="AK31" si="89">IF(AK28=1,AJ31+1,AJ31)</f>
        <v>1901</v>
      </c>
      <c r="AL31" s="54">
        <f t="shared" ref="AL31" si="90">IF(AL28=1,AK31+1,AK31)</f>
        <v>1901</v>
      </c>
      <c r="AM31" s="54">
        <f t="shared" ref="AM31" si="91">IF(AM28=1,AL31+1,AL31)</f>
        <v>1901</v>
      </c>
      <c r="AN31" s="54">
        <f t="shared" ref="AN31" si="92">IF(AN28=1,AM31+1,AM31)</f>
        <v>1901</v>
      </c>
      <c r="AO31" s="54">
        <f t="shared" ref="AO31" si="93">IF(AO28=1,AN31+1,AN31)</f>
        <v>1902</v>
      </c>
      <c r="AP31" s="54">
        <f t="shared" ref="AP31" si="94">IF(AP28=1,AO31+1,AO31)</f>
        <v>1902</v>
      </c>
      <c r="AQ31" s="54">
        <f t="shared" ref="AQ31" si="95">IF(AQ28=1,AP31+1,AP31)</f>
        <v>1902</v>
      </c>
      <c r="AR31" s="54">
        <f t="shared" ref="AR31" si="96">IF(AR28=1,AQ31+1,AQ31)</f>
        <v>1902</v>
      </c>
      <c r="AS31" s="54">
        <f t="shared" ref="AS31" si="97">IF(AS28=1,AR31+1,AR31)</f>
        <v>1902</v>
      </c>
      <c r="AT31" s="54">
        <f t="shared" ref="AT31" si="98">IF(AT28=1,AS31+1,AS31)</f>
        <v>1902</v>
      </c>
      <c r="AU31" s="54">
        <f t="shared" ref="AU31" si="99">IF(AU28=1,AT31+1,AT31)</f>
        <v>1902</v>
      </c>
      <c r="AV31" s="54">
        <f t="shared" ref="AV31" si="100">IF(AV28=1,AU31+1,AU31)</f>
        <v>1902</v>
      </c>
      <c r="AW31" s="54">
        <f t="shared" ref="AW31" si="101">IF(AW28=1,AV31+1,AV31)</f>
        <v>1902</v>
      </c>
      <c r="AX31" s="54">
        <f t="shared" ref="AX31" si="102">IF(AX28=1,AW31+1,AW31)</f>
        <v>1902</v>
      </c>
      <c r="AY31" s="54">
        <f t="shared" ref="AY31" si="103">IF(AY28=1,AX31+1,AX31)</f>
        <v>1902</v>
      </c>
      <c r="AZ31" s="54">
        <f t="shared" ref="AZ31" si="104">IF(AZ28=1,AY31+1,AY31)</f>
        <v>1902</v>
      </c>
      <c r="BA31" s="54">
        <f t="shared" ref="BA31" si="105">IF(BA28=1,AZ31+1,AZ31)</f>
        <v>1903</v>
      </c>
      <c r="BB31" s="54">
        <f t="shared" ref="BB31" si="106">IF(BB28=1,BA31+1,BA31)</f>
        <v>1903</v>
      </c>
      <c r="BC31" s="54">
        <f t="shared" ref="BC31" si="107">IF(BC28=1,BB31+1,BB31)</f>
        <v>1903</v>
      </c>
      <c r="BD31" s="54">
        <f t="shared" ref="BD31" si="108">IF(BD28=1,BC31+1,BC31)</f>
        <v>1903</v>
      </c>
      <c r="BE31" s="54">
        <f t="shared" ref="BE31" si="109">IF(BE28=1,BD31+1,BD31)</f>
        <v>1903</v>
      </c>
      <c r="BF31" s="54">
        <f t="shared" ref="BF31" si="110">IF(BF28=1,BE31+1,BE31)</f>
        <v>1903</v>
      </c>
      <c r="BG31" s="54">
        <f t="shared" ref="BG31" si="111">IF(BG28=1,BF31+1,BF31)</f>
        <v>1903</v>
      </c>
      <c r="BH31" s="54">
        <f t="shared" ref="BH31" si="112">IF(BH28=1,BG31+1,BG31)</f>
        <v>1903</v>
      </c>
      <c r="BI31" s="54">
        <f t="shared" ref="BI31" si="113">IF(BI28=1,BH31+1,BH31)</f>
        <v>1903</v>
      </c>
      <c r="BJ31" s="54">
        <f t="shared" ref="BJ31" si="114">IF(BJ28=1,BI31+1,BI31)</f>
        <v>1903</v>
      </c>
      <c r="BK31" s="54">
        <f t="shared" ref="BK31" si="115">IF(BK28=1,BJ31+1,BJ31)</f>
        <v>1903</v>
      </c>
      <c r="BL31" s="54">
        <f t="shared" ref="BL31" si="116">IF(BL28=1,BK31+1,BK31)</f>
        <v>1903</v>
      </c>
      <c r="BM31" s="54">
        <f t="shared" ref="BM31" si="117">IF(BM28=1,BL31+1,BL31)</f>
        <v>1904</v>
      </c>
      <c r="BN31" s="54">
        <f t="shared" ref="BN31" si="118">IF(BN28=1,BM31+1,BM31)</f>
        <v>1904</v>
      </c>
      <c r="BO31" s="54">
        <f t="shared" ref="BO31" si="119">IF(BO28=1,BN31+1,BN31)</f>
        <v>1904</v>
      </c>
      <c r="BP31" s="54">
        <f t="shared" ref="BP31" si="120">IF(BP28=1,BO31+1,BO31)</f>
        <v>1904</v>
      </c>
      <c r="BQ31" s="54">
        <f t="shared" ref="BQ31" si="121">IF(BQ28=1,BP31+1,BP31)</f>
        <v>1904</v>
      </c>
      <c r="BR31" s="54">
        <f t="shared" ref="BR31" si="122">IF(BR28=1,BQ31+1,BQ31)</f>
        <v>1904</v>
      </c>
      <c r="BS31" s="54">
        <f t="shared" ref="BS31" si="123">IF(BS28=1,BR31+1,BR31)</f>
        <v>1904</v>
      </c>
      <c r="BT31" s="54">
        <f t="shared" ref="BT31" si="124">IF(BT28=1,BS31+1,BS31)</f>
        <v>1904</v>
      </c>
      <c r="BU31" s="54">
        <f t="shared" ref="BU31" si="125">IF(BU28=1,BT31+1,BT31)</f>
        <v>1904</v>
      </c>
      <c r="BV31" s="54">
        <f t="shared" ref="BV31" si="126">IF(BV28=1,BU31+1,BU31)</f>
        <v>1904</v>
      </c>
      <c r="BW31" s="54">
        <f t="shared" ref="BW31" si="127">IF(BW28=1,BV31+1,BV31)</f>
        <v>1904</v>
      </c>
      <c r="BX31" s="54">
        <f t="shared" ref="BX31" si="128">IF(BX28=1,BW31+1,BW31)</f>
        <v>1904</v>
      </c>
      <c r="BY31" s="163"/>
      <c r="BZ31" s="164"/>
      <c r="CA31" s="165"/>
      <c r="CB31" s="165"/>
    </row>
    <row r="32" spans="1:96" s="98" customFormat="1" ht="16.2" customHeight="1" x14ac:dyDescent="0.3">
      <c r="A32" s="230"/>
      <c r="B32" s="105"/>
      <c r="C32" s="116"/>
      <c r="D32" s="116"/>
      <c r="E32" s="309"/>
      <c r="F32" s="309"/>
      <c r="G32" s="308"/>
      <c r="H32" s="308"/>
      <c r="I32" s="309"/>
      <c r="J32" s="310"/>
      <c r="K32" s="309"/>
      <c r="L32" s="312"/>
      <c r="M32" s="7"/>
      <c r="N32" s="315"/>
      <c r="P32" s="57" t="s">
        <v>170</v>
      </c>
      <c r="Q32" s="196"/>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6"/>
      <c r="BP32" s="196"/>
      <c r="BQ32" s="196"/>
      <c r="BR32" s="196"/>
      <c r="BS32" s="196"/>
      <c r="BT32" s="196"/>
      <c r="BU32" s="196"/>
      <c r="BV32" s="196"/>
      <c r="BW32" s="196"/>
      <c r="BX32" s="196"/>
      <c r="BY32" s="163"/>
      <c r="BZ32" s="164"/>
      <c r="CA32" s="165"/>
      <c r="CB32" s="165"/>
    </row>
    <row r="33" spans="1:96" s="98" customFormat="1" ht="23.4" customHeight="1" x14ac:dyDescent="0.3">
      <c r="A33" s="97"/>
      <c r="B33" s="117" t="s">
        <v>4</v>
      </c>
      <c r="C33" s="297"/>
      <c r="D33" s="297"/>
      <c r="E33" s="197"/>
      <c r="F33" s="193"/>
      <c r="G33" s="198"/>
      <c r="H33" s="199"/>
      <c r="I33" s="198"/>
      <c r="J33" s="167">
        <f>IF(I33="",0,IF(I33='Podpůrná data'!$A$10,'Podpůrná data'!$B$10,'Podpůrná data'!$B$11))</f>
        <v>0</v>
      </c>
      <c r="K33" s="166">
        <f>IFERROR(INT(ROUND(H33,2)*(VLOOKUP(INT(G33),'Podpůrná data'!$A$14:$B$73,2,FALSE))*(G33/(INT(G33)))),0)</f>
        <v>0</v>
      </c>
      <c r="L33" s="55">
        <f>J33*K33</f>
        <v>0</v>
      </c>
      <c r="M33" s="56">
        <f>IF(L33&gt;0,IF(ISTEXT(C33)=TRUE,0,1),0)</f>
        <v>0</v>
      </c>
      <c r="N33" s="142">
        <f>IF(L33&gt;0,1,0)</f>
        <v>0</v>
      </c>
      <c r="O33" s="118"/>
      <c r="P33" s="57" t="s">
        <v>94</v>
      </c>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c r="BM33" s="200"/>
      <c r="BN33" s="200"/>
      <c r="BO33" s="200"/>
      <c r="BP33" s="200"/>
      <c r="BQ33" s="200"/>
      <c r="BR33" s="200"/>
      <c r="BS33" s="200"/>
      <c r="BT33" s="200"/>
      <c r="BU33" s="200"/>
      <c r="BV33" s="200"/>
      <c r="BW33" s="200"/>
      <c r="BX33" s="200"/>
      <c r="BY33" s="298">
        <f>SUM(Q41:BX41)</f>
        <v>0</v>
      </c>
      <c r="BZ33" s="300">
        <f>SUM(Q42:BX42)</f>
        <v>0</v>
      </c>
      <c r="CA33" s="302">
        <f>IF($N33=0,0,IF($BY33&gt;=143*$H33,1,0))</f>
        <v>0</v>
      </c>
      <c r="CB33" s="302">
        <f>IF($BY33&gt;=215*$H33,0,(CEILING(215*$H33,1)-$BY33))</f>
        <v>0</v>
      </c>
    </row>
    <row r="34" spans="1:96" s="98" customFormat="1" ht="28.8" x14ac:dyDescent="0.3">
      <c r="A34" s="97"/>
      <c r="B34" s="119"/>
      <c r="C34" s="73"/>
      <c r="D34" s="73"/>
      <c r="E34" s="73"/>
      <c r="F34" s="73"/>
      <c r="G34" s="73"/>
      <c r="H34" s="73"/>
      <c r="I34" s="73"/>
      <c r="J34" s="73"/>
      <c r="K34" s="73"/>
      <c r="L34" s="58"/>
      <c r="M34" s="7"/>
      <c r="N34" s="160"/>
      <c r="P34" s="57" t="s">
        <v>140</v>
      </c>
      <c r="Q34" s="201"/>
      <c r="R34" s="201"/>
      <c r="S34" s="201"/>
      <c r="T34" s="20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c r="AQ34" s="201"/>
      <c r="AR34" s="201"/>
      <c r="AS34" s="201"/>
      <c r="AT34" s="201"/>
      <c r="AU34" s="201"/>
      <c r="AV34" s="201"/>
      <c r="AW34" s="201"/>
      <c r="AX34" s="201"/>
      <c r="AY34" s="201"/>
      <c r="AZ34" s="201"/>
      <c r="BA34" s="201"/>
      <c r="BB34" s="201"/>
      <c r="BC34" s="201"/>
      <c r="BD34" s="201"/>
      <c r="BE34" s="201"/>
      <c r="BF34" s="201"/>
      <c r="BG34" s="201"/>
      <c r="BH34" s="201"/>
      <c r="BI34" s="201"/>
      <c r="BJ34" s="201"/>
      <c r="BK34" s="201"/>
      <c r="BL34" s="201"/>
      <c r="BM34" s="201"/>
      <c r="BN34" s="201"/>
      <c r="BO34" s="201"/>
      <c r="BP34" s="201"/>
      <c r="BQ34" s="201"/>
      <c r="BR34" s="201"/>
      <c r="BS34" s="201"/>
      <c r="BT34" s="201"/>
      <c r="BU34" s="201"/>
      <c r="BV34" s="201"/>
      <c r="BW34" s="201"/>
      <c r="BX34" s="201"/>
      <c r="BY34" s="298"/>
      <c r="BZ34" s="300"/>
      <c r="CA34" s="302"/>
      <c r="CB34" s="302"/>
    </row>
    <row r="35" spans="1:96" s="98" customFormat="1" ht="14.4" hidden="1" customHeight="1" x14ac:dyDescent="0.3">
      <c r="A35" s="97"/>
      <c r="B35" s="119"/>
      <c r="C35" s="73"/>
      <c r="D35" s="73"/>
      <c r="E35" s="73"/>
      <c r="F35" s="73"/>
      <c r="G35" s="73"/>
      <c r="H35" s="73"/>
      <c r="I35" s="73"/>
      <c r="J35" s="73"/>
      <c r="K35" s="73"/>
      <c r="L35" s="58"/>
      <c r="M35" s="7"/>
      <c r="N35" s="160"/>
      <c r="P35" s="59" t="s">
        <v>141</v>
      </c>
      <c r="Q35" s="60">
        <f>IF(Q33&lt;&gt;0,1,0)</f>
        <v>0</v>
      </c>
      <c r="R35" s="60">
        <f t="shared" ref="R35" si="129">IF(Q35&gt;0,Q35+1,IF(R33&lt;&gt;0,1,0))</f>
        <v>0</v>
      </c>
      <c r="S35" s="60">
        <f t="shared" ref="S35" si="130">IF(R35&gt;0,R35+1,IF(S33&lt;&gt;0,1,0))</f>
        <v>0</v>
      </c>
      <c r="T35" s="60">
        <f t="shared" ref="T35" si="131">IF(S35&gt;0,S35+1,IF(T33&lt;&gt;0,1,0))</f>
        <v>0</v>
      </c>
      <c r="U35" s="60">
        <f t="shared" ref="U35" si="132">IF(T35&gt;0,T35+1,IF(U33&lt;&gt;0,1,0))</f>
        <v>0</v>
      </c>
      <c r="V35" s="60">
        <f t="shared" ref="V35" si="133">IF(U35&gt;0,U35+1,IF(V33&lt;&gt;0,1,0))</f>
        <v>0</v>
      </c>
      <c r="W35" s="60">
        <f t="shared" ref="W35" si="134">IF(V35&gt;0,V35+1,IF(W33&lt;&gt;0,1,0))</f>
        <v>0</v>
      </c>
      <c r="X35" s="60">
        <f t="shared" ref="X35" si="135">IF(W35&gt;0,W35+1,IF(X33&lt;&gt;0,1,0))</f>
        <v>0</v>
      </c>
      <c r="Y35" s="60">
        <f t="shared" ref="Y35" si="136">IF(X35&gt;0,X35+1,IF(Y33&lt;&gt;0,1,0))</f>
        <v>0</v>
      </c>
      <c r="Z35" s="60">
        <f t="shared" ref="Z35" si="137">IF(Y35&gt;0,Y35+1,IF(Z33&lt;&gt;0,1,0))</f>
        <v>0</v>
      </c>
      <c r="AA35" s="60">
        <f t="shared" ref="AA35" si="138">IF(Z35&gt;0,Z35+1,IF(AA33&lt;&gt;0,1,0))</f>
        <v>0</v>
      </c>
      <c r="AB35" s="60">
        <f t="shared" ref="AB35" si="139">IF(AA35&gt;0,AA35+1,IF(AB33&lt;&gt;0,1,0))</f>
        <v>0</v>
      </c>
      <c r="AC35" s="60">
        <f t="shared" ref="AC35" si="140">IF(AB35&gt;0,AB35+1,IF(AC33&lt;&gt;0,1,0))</f>
        <v>0</v>
      </c>
      <c r="AD35" s="60">
        <f t="shared" ref="AD35" si="141">IF(AC35&gt;0,AC35+1,IF(AD33&lt;&gt;0,1,0))</f>
        <v>0</v>
      </c>
      <c r="AE35" s="60">
        <f t="shared" ref="AE35" si="142">IF(AD35&gt;0,AD35+1,IF(AE33&lt;&gt;0,1,0))</f>
        <v>0</v>
      </c>
      <c r="AF35" s="60">
        <f t="shared" ref="AF35" si="143">IF(AE35&gt;0,AE35+1,IF(AF33&lt;&gt;0,1,0))</f>
        <v>0</v>
      </c>
      <c r="AG35" s="60">
        <f t="shared" ref="AG35" si="144">IF(AF35&gt;0,AF35+1,IF(AG33&lt;&gt;0,1,0))</f>
        <v>0</v>
      </c>
      <c r="AH35" s="60">
        <f t="shared" ref="AH35" si="145">IF(AG35&gt;0,AG35+1,IF(AH33&lt;&gt;0,1,0))</f>
        <v>0</v>
      </c>
      <c r="AI35" s="60">
        <f t="shared" ref="AI35" si="146">IF(AH35&gt;0,AH35+1,IF(AI33&lt;&gt;0,1,0))</f>
        <v>0</v>
      </c>
      <c r="AJ35" s="60">
        <f t="shared" ref="AJ35" si="147">IF(AI35&gt;0,AI35+1,IF(AJ33&lt;&gt;0,1,0))</f>
        <v>0</v>
      </c>
      <c r="AK35" s="60">
        <f t="shared" ref="AK35" si="148">IF(AJ35&gt;0,AJ35+1,IF(AK33&lt;&gt;0,1,0))</f>
        <v>0</v>
      </c>
      <c r="AL35" s="60">
        <f t="shared" ref="AL35" si="149">IF(AK35&gt;0,AK35+1,IF(AL33&lt;&gt;0,1,0))</f>
        <v>0</v>
      </c>
      <c r="AM35" s="60">
        <f t="shared" ref="AM35" si="150">IF(AL35&gt;0,AL35+1,IF(AM33&lt;&gt;0,1,0))</f>
        <v>0</v>
      </c>
      <c r="AN35" s="60">
        <f t="shared" ref="AN35" si="151">IF(AM35&gt;0,AM35+1,IF(AN33&lt;&gt;0,1,0))</f>
        <v>0</v>
      </c>
      <c r="AO35" s="60">
        <f t="shared" ref="AO35" si="152">IF(AN35&gt;0,AN35+1,IF(AO33&lt;&gt;0,1,0))</f>
        <v>0</v>
      </c>
      <c r="AP35" s="60">
        <f t="shared" ref="AP35" si="153">IF(AO35&gt;0,AO35+1,IF(AP33&lt;&gt;0,1,0))</f>
        <v>0</v>
      </c>
      <c r="AQ35" s="60">
        <f t="shared" ref="AQ35" si="154">IF(AP35&gt;0,AP35+1,IF(AQ33&lt;&gt;0,1,0))</f>
        <v>0</v>
      </c>
      <c r="AR35" s="60">
        <f t="shared" ref="AR35" si="155">IF(AQ35&gt;0,AQ35+1,IF(AR33&lt;&gt;0,1,0))</f>
        <v>0</v>
      </c>
      <c r="AS35" s="60">
        <f t="shared" ref="AS35" si="156">IF(AR35&gt;0,AR35+1,IF(AS33&lt;&gt;0,1,0))</f>
        <v>0</v>
      </c>
      <c r="AT35" s="60">
        <f t="shared" ref="AT35" si="157">IF(AS35&gt;0,AS35+1,IF(AT33&lt;&gt;0,1,0))</f>
        <v>0</v>
      </c>
      <c r="AU35" s="60">
        <f t="shared" ref="AU35" si="158">IF(AT35&gt;0,AT35+1,IF(AU33&lt;&gt;0,1,0))</f>
        <v>0</v>
      </c>
      <c r="AV35" s="60">
        <f t="shared" ref="AV35" si="159">IF(AU35&gt;0,AU35+1,IF(AV33&lt;&gt;0,1,0))</f>
        <v>0</v>
      </c>
      <c r="AW35" s="60">
        <f t="shared" ref="AW35" si="160">IF(AV35&gt;0,AV35+1,IF(AW33&lt;&gt;0,1,0))</f>
        <v>0</v>
      </c>
      <c r="AX35" s="60">
        <f t="shared" ref="AX35" si="161">IF(AW35&gt;0,AW35+1,IF(AX33&lt;&gt;0,1,0))</f>
        <v>0</v>
      </c>
      <c r="AY35" s="60">
        <f t="shared" ref="AY35" si="162">IF(AX35&gt;0,AX35+1,IF(AY33&lt;&gt;0,1,0))</f>
        <v>0</v>
      </c>
      <c r="AZ35" s="60">
        <f t="shared" ref="AZ35" si="163">IF(AY35&gt;0,AY35+1,IF(AZ33&lt;&gt;0,1,0))</f>
        <v>0</v>
      </c>
      <c r="BA35" s="60">
        <f t="shared" ref="BA35" si="164">IF(AZ35&gt;0,AZ35+1,IF(BA33&lt;&gt;0,1,0))</f>
        <v>0</v>
      </c>
      <c r="BB35" s="60">
        <f t="shared" ref="BB35" si="165">IF(BA35&gt;0,BA35+1,IF(BB33&lt;&gt;0,1,0))</f>
        <v>0</v>
      </c>
      <c r="BC35" s="60">
        <f t="shared" ref="BC35" si="166">IF(BB35&gt;0,BB35+1,IF(BC33&lt;&gt;0,1,0))</f>
        <v>0</v>
      </c>
      <c r="BD35" s="60">
        <f t="shared" ref="BD35" si="167">IF(BC35&gt;0,BC35+1,IF(BD33&lt;&gt;0,1,0))</f>
        <v>0</v>
      </c>
      <c r="BE35" s="60">
        <f t="shared" ref="BE35" si="168">IF(BD35&gt;0,BD35+1,IF(BE33&lt;&gt;0,1,0))</f>
        <v>0</v>
      </c>
      <c r="BF35" s="60">
        <f t="shared" ref="BF35" si="169">IF(BE35&gt;0,BE35+1,IF(BF33&lt;&gt;0,1,0))</f>
        <v>0</v>
      </c>
      <c r="BG35" s="60">
        <f t="shared" ref="BG35" si="170">IF(BF35&gt;0,BF35+1,IF(BG33&lt;&gt;0,1,0))</f>
        <v>0</v>
      </c>
      <c r="BH35" s="60">
        <f t="shared" ref="BH35" si="171">IF(BG35&gt;0,BG35+1,IF(BH33&lt;&gt;0,1,0))</f>
        <v>0</v>
      </c>
      <c r="BI35" s="60">
        <f t="shared" ref="BI35" si="172">IF(BH35&gt;0,BH35+1,IF(BI33&lt;&gt;0,1,0))</f>
        <v>0</v>
      </c>
      <c r="BJ35" s="60">
        <f t="shared" ref="BJ35" si="173">IF(BI35&gt;0,BI35+1,IF(BJ33&lt;&gt;0,1,0))</f>
        <v>0</v>
      </c>
      <c r="BK35" s="60">
        <f t="shared" ref="BK35" si="174">IF(BJ35&gt;0,BJ35+1,IF(BK33&lt;&gt;0,1,0))</f>
        <v>0</v>
      </c>
      <c r="BL35" s="60">
        <f t="shared" ref="BL35" si="175">IF(BK35&gt;0,BK35+1,IF(BL33&lt;&gt;0,1,0))</f>
        <v>0</v>
      </c>
      <c r="BM35" s="60">
        <f t="shared" ref="BM35" si="176">IF(BL35&gt;0,BL35+1,IF(BM33&lt;&gt;0,1,0))</f>
        <v>0</v>
      </c>
      <c r="BN35" s="60">
        <f t="shared" ref="BN35" si="177">IF(BM35&gt;0,BM35+1,IF(BN33&lt;&gt;0,1,0))</f>
        <v>0</v>
      </c>
      <c r="BO35" s="60">
        <f t="shared" ref="BO35" si="178">IF(BN35&gt;0,BN35+1,IF(BO33&lt;&gt;0,1,0))</f>
        <v>0</v>
      </c>
      <c r="BP35" s="60">
        <f t="shared" ref="BP35" si="179">IF(BO35&gt;0,BO35+1,IF(BP33&lt;&gt;0,1,0))</f>
        <v>0</v>
      </c>
      <c r="BQ35" s="60">
        <f t="shared" ref="BQ35" si="180">IF(BP35&gt;0,BP35+1,IF(BQ33&lt;&gt;0,1,0))</f>
        <v>0</v>
      </c>
      <c r="BR35" s="60">
        <f t="shared" ref="BR35" si="181">IF(BQ35&gt;0,BQ35+1,IF(BR33&lt;&gt;0,1,0))</f>
        <v>0</v>
      </c>
      <c r="BS35" s="60">
        <f t="shared" ref="BS35" si="182">IF(BR35&gt;0,BR35+1,IF(BS33&lt;&gt;0,1,0))</f>
        <v>0</v>
      </c>
      <c r="BT35" s="60">
        <f t="shared" ref="BT35" si="183">IF(BS35&gt;0,BS35+1,IF(BT33&lt;&gt;0,1,0))</f>
        <v>0</v>
      </c>
      <c r="BU35" s="60">
        <f t="shared" ref="BU35" si="184">IF(BT35&gt;0,BT35+1,IF(BU33&lt;&gt;0,1,0))</f>
        <v>0</v>
      </c>
      <c r="BV35" s="60">
        <f t="shared" ref="BV35" si="185">IF(BU35&gt;0,BU35+1,IF(BV33&lt;&gt;0,1,0))</f>
        <v>0</v>
      </c>
      <c r="BW35" s="60">
        <f t="shared" ref="BW35" si="186">IF(BV35&gt;0,BV35+1,IF(BW33&lt;&gt;0,1,0))</f>
        <v>0</v>
      </c>
      <c r="BX35" s="60">
        <f t="shared" ref="BX35" si="187">IF(BW35&gt;0,BW35+1,IF(BX33&lt;&gt;0,1,0))</f>
        <v>0</v>
      </c>
      <c r="BY35" s="298"/>
      <c r="BZ35" s="300"/>
      <c r="CA35" s="302"/>
      <c r="CB35" s="302"/>
    </row>
    <row r="36" spans="1:96" s="98" customFormat="1" ht="14.4" hidden="1" customHeight="1" x14ac:dyDescent="0.3">
      <c r="A36" s="97"/>
      <c r="B36" s="119"/>
      <c r="C36" s="73"/>
      <c r="D36" s="73"/>
      <c r="E36" s="73"/>
      <c r="F36" s="73"/>
      <c r="G36" s="73"/>
      <c r="H36" s="73"/>
      <c r="I36" s="73"/>
      <c r="J36" s="73"/>
      <c r="K36" s="73"/>
      <c r="L36" s="58"/>
      <c r="M36" s="7"/>
      <c r="N36" s="160"/>
      <c r="P36" s="59" t="s">
        <v>142</v>
      </c>
      <c r="Q36" s="60">
        <f>Q35</f>
        <v>0</v>
      </c>
      <c r="R36" s="60">
        <f>IF(R35=0,0,IF(OR(Q36=0,Q36=12),1,Q36+1))</f>
        <v>0</v>
      </c>
      <c r="S36" s="60">
        <f t="shared" ref="S36" si="188">IF(S35=0,0,IF(OR(R36=0,R36=12),1,R36+1))</f>
        <v>0</v>
      </c>
      <c r="T36" s="60">
        <f t="shared" ref="T36" si="189">IF(T35=0,0,IF(OR(S36=0,S36=12),1,S36+1))</f>
        <v>0</v>
      </c>
      <c r="U36" s="60">
        <f t="shared" ref="U36" si="190">IF(U35=0,0,IF(OR(T36=0,T36=12),1,T36+1))</f>
        <v>0</v>
      </c>
      <c r="V36" s="60">
        <f t="shared" ref="V36" si="191">IF(V35=0,0,IF(OR(U36=0,U36=12),1,U36+1))</f>
        <v>0</v>
      </c>
      <c r="W36" s="60">
        <f t="shared" ref="W36" si="192">IF(W35=0,0,IF(OR(V36=0,V36=12),1,V36+1))</f>
        <v>0</v>
      </c>
      <c r="X36" s="60">
        <f t="shared" ref="X36" si="193">IF(X35=0,0,IF(OR(W36=0,W36=12),1,W36+1))</f>
        <v>0</v>
      </c>
      <c r="Y36" s="60">
        <f t="shared" ref="Y36" si="194">IF(Y35=0,0,IF(OR(X36=0,X36=12),1,X36+1))</f>
        <v>0</v>
      </c>
      <c r="Z36" s="60">
        <f t="shared" ref="Z36" si="195">IF(Z35=0,0,IF(OR(Y36=0,Y36=12),1,Y36+1))</f>
        <v>0</v>
      </c>
      <c r="AA36" s="60">
        <f t="shared" ref="AA36" si="196">IF(AA35=0,0,IF(OR(Z36=0,Z36=12),1,Z36+1))</f>
        <v>0</v>
      </c>
      <c r="AB36" s="60">
        <f t="shared" ref="AB36" si="197">IF(AB35=0,0,IF(OR(AA36=0,AA36=12),1,AA36+1))</f>
        <v>0</v>
      </c>
      <c r="AC36" s="60">
        <f t="shared" ref="AC36" si="198">IF(AC35=0,0,IF(OR(AB36=0,AB36=12),1,AB36+1))</f>
        <v>0</v>
      </c>
      <c r="AD36" s="60">
        <f t="shared" ref="AD36" si="199">IF(AD35=0,0,IF(OR(AC36=0,AC36=12),1,AC36+1))</f>
        <v>0</v>
      </c>
      <c r="AE36" s="60">
        <f t="shared" ref="AE36" si="200">IF(AE35=0,0,IF(OR(AD36=0,AD36=12),1,AD36+1))</f>
        <v>0</v>
      </c>
      <c r="AF36" s="60">
        <f t="shared" ref="AF36" si="201">IF(AF35=0,0,IF(OR(AE36=0,AE36=12),1,AE36+1))</f>
        <v>0</v>
      </c>
      <c r="AG36" s="60">
        <f t="shared" ref="AG36" si="202">IF(AG35=0,0,IF(OR(AF36=0,AF36=12),1,AF36+1))</f>
        <v>0</v>
      </c>
      <c r="AH36" s="60">
        <f t="shared" ref="AH36" si="203">IF(AH35=0,0,IF(OR(AG36=0,AG36=12),1,AG36+1))</f>
        <v>0</v>
      </c>
      <c r="AI36" s="60">
        <f t="shared" ref="AI36" si="204">IF(AI35=0,0,IF(OR(AH36=0,AH36=12),1,AH36+1))</f>
        <v>0</v>
      </c>
      <c r="AJ36" s="60">
        <f t="shared" ref="AJ36" si="205">IF(AJ35=0,0,IF(OR(AI36=0,AI36=12),1,AI36+1))</f>
        <v>0</v>
      </c>
      <c r="AK36" s="60">
        <f t="shared" ref="AK36" si="206">IF(AK35=0,0,IF(OR(AJ36=0,AJ36=12),1,AJ36+1))</f>
        <v>0</v>
      </c>
      <c r="AL36" s="60">
        <f t="shared" ref="AL36" si="207">IF(AL35=0,0,IF(OR(AK36=0,AK36=12),1,AK36+1))</f>
        <v>0</v>
      </c>
      <c r="AM36" s="60">
        <f t="shared" ref="AM36" si="208">IF(AM35=0,0,IF(OR(AL36=0,AL36=12),1,AL36+1))</f>
        <v>0</v>
      </c>
      <c r="AN36" s="60">
        <f t="shared" ref="AN36" si="209">IF(AN35=0,0,IF(OR(AM36=0,AM36=12),1,AM36+1))</f>
        <v>0</v>
      </c>
      <c r="AO36" s="60">
        <f t="shared" ref="AO36" si="210">IF(AO35=0,0,IF(OR(AN36=0,AN36=12),1,AN36+1))</f>
        <v>0</v>
      </c>
      <c r="AP36" s="60">
        <f t="shared" ref="AP36" si="211">IF(AP35=0,0,IF(OR(AO36=0,AO36=12),1,AO36+1))</f>
        <v>0</v>
      </c>
      <c r="AQ36" s="60">
        <f t="shared" ref="AQ36" si="212">IF(AQ35=0,0,IF(OR(AP36=0,AP36=12),1,AP36+1))</f>
        <v>0</v>
      </c>
      <c r="AR36" s="60">
        <f t="shared" ref="AR36" si="213">IF(AR35=0,0,IF(OR(AQ36=0,AQ36=12),1,AQ36+1))</f>
        <v>0</v>
      </c>
      <c r="AS36" s="60">
        <f t="shared" ref="AS36" si="214">IF(AS35=0,0,IF(OR(AR36=0,AR36=12),1,AR36+1))</f>
        <v>0</v>
      </c>
      <c r="AT36" s="60">
        <f t="shared" ref="AT36" si="215">IF(AT35=0,0,IF(OR(AS36=0,AS36=12),1,AS36+1))</f>
        <v>0</v>
      </c>
      <c r="AU36" s="60">
        <f t="shared" ref="AU36" si="216">IF(AU35=0,0,IF(OR(AT36=0,AT36=12),1,AT36+1))</f>
        <v>0</v>
      </c>
      <c r="AV36" s="60">
        <f t="shared" ref="AV36" si="217">IF(AV35=0,0,IF(OR(AU36=0,AU36=12),1,AU36+1))</f>
        <v>0</v>
      </c>
      <c r="AW36" s="60">
        <f t="shared" ref="AW36" si="218">IF(AW35=0,0,IF(OR(AV36=0,AV36=12),1,AV36+1))</f>
        <v>0</v>
      </c>
      <c r="AX36" s="60">
        <f t="shared" ref="AX36" si="219">IF(AX35=0,0,IF(OR(AW36=0,AW36=12),1,AW36+1))</f>
        <v>0</v>
      </c>
      <c r="AY36" s="60">
        <f t="shared" ref="AY36" si="220">IF(AY35=0,0,IF(OR(AX36=0,AX36=12),1,AX36+1))</f>
        <v>0</v>
      </c>
      <c r="AZ36" s="60">
        <f t="shared" ref="AZ36" si="221">IF(AZ35=0,0,IF(OR(AY36=0,AY36=12),1,AY36+1))</f>
        <v>0</v>
      </c>
      <c r="BA36" s="60">
        <f t="shared" ref="BA36" si="222">IF(BA35=0,0,IF(OR(AZ36=0,AZ36=12),1,AZ36+1))</f>
        <v>0</v>
      </c>
      <c r="BB36" s="60">
        <f t="shared" ref="BB36" si="223">IF(BB35=0,0,IF(OR(BA36=0,BA36=12),1,BA36+1))</f>
        <v>0</v>
      </c>
      <c r="BC36" s="60">
        <f t="shared" ref="BC36" si="224">IF(BC35=0,0,IF(OR(BB36=0,BB36=12),1,BB36+1))</f>
        <v>0</v>
      </c>
      <c r="BD36" s="60">
        <f t="shared" ref="BD36" si="225">IF(BD35=0,0,IF(OR(BC36=0,BC36=12),1,BC36+1))</f>
        <v>0</v>
      </c>
      <c r="BE36" s="60">
        <f t="shared" ref="BE36" si="226">IF(BE35=0,0,IF(OR(BD36=0,BD36=12),1,BD36+1))</f>
        <v>0</v>
      </c>
      <c r="BF36" s="60">
        <f t="shared" ref="BF36" si="227">IF(BF35=0,0,IF(OR(BE36=0,BE36=12),1,BE36+1))</f>
        <v>0</v>
      </c>
      <c r="BG36" s="60">
        <f t="shared" ref="BG36" si="228">IF(BG35=0,0,IF(OR(BF36=0,BF36=12),1,BF36+1))</f>
        <v>0</v>
      </c>
      <c r="BH36" s="60">
        <f t="shared" ref="BH36" si="229">IF(BH35=0,0,IF(OR(BG36=0,BG36=12),1,BG36+1))</f>
        <v>0</v>
      </c>
      <c r="BI36" s="60">
        <f t="shared" ref="BI36" si="230">IF(BI35=0,0,IF(OR(BH36=0,BH36=12),1,BH36+1))</f>
        <v>0</v>
      </c>
      <c r="BJ36" s="60">
        <f t="shared" ref="BJ36" si="231">IF(BJ35=0,0,IF(OR(BI36=0,BI36=12),1,BI36+1))</f>
        <v>0</v>
      </c>
      <c r="BK36" s="60">
        <f t="shared" ref="BK36" si="232">IF(BK35=0,0,IF(OR(BJ36=0,BJ36=12),1,BJ36+1))</f>
        <v>0</v>
      </c>
      <c r="BL36" s="60">
        <f t="shared" ref="BL36" si="233">IF(BL35=0,0,IF(OR(BK36=0,BK36=12),1,BK36+1))</f>
        <v>0</v>
      </c>
      <c r="BM36" s="60">
        <f t="shared" ref="BM36" si="234">IF(BM35=0,0,IF(OR(BL36=0,BL36=12),1,BL36+1))</f>
        <v>0</v>
      </c>
      <c r="BN36" s="60">
        <f t="shared" ref="BN36" si="235">IF(BN35=0,0,IF(OR(BM36=0,BM36=12),1,BM36+1))</f>
        <v>0</v>
      </c>
      <c r="BO36" s="60">
        <f t="shared" ref="BO36" si="236">IF(BO35=0,0,IF(OR(BN36=0,BN36=12),1,BN36+1))</f>
        <v>0</v>
      </c>
      <c r="BP36" s="60">
        <f t="shared" ref="BP36" si="237">IF(BP35=0,0,IF(OR(BO36=0,BO36=12),1,BO36+1))</f>
        <v>0</v>
      </c>
      <c r="BQ36" s="60">
        <f t="shared" ref="BQ36" si="238">IF(BQ35=0,0,IF(OR(BP36=0,BP36=12),1,BP36+1))</f>
        <v>0</v>
      </c>
      <c r="BR36" s="60">
        <f t="shared" ref="BR36" si="239">IF(BR35=0,0,IF(OR(BQ36=0,BQ36=12),1,BQ36+1))</f>
        <v>0</v>
      </c>
      <c r="BS36" s="60">
        <f t="shared" ref="BS36" si="240">IF(BS35=0,0,IF(OR(BR36=0,BR36=12),1,BR36+1))</f>
        <v>0</v>
      </c>
      <c r="BT36" s="60">
        <f t="shared" ref="BT36" si="241">IF(BT35=0,0,IF(OR(BS36=0,BS36=12),1,BS36+1))</f>
        <v>0</v>
      </c>
      <c r="BU36" s="60">
        <f t="shared" ref="BU36" si="242">IF(BU35=0,0,IF(OR(BT36=0,BT36=12),1,BT36+1))</f>
        <v>0</v>
      </c>
      <c r="BV36" s="60">
        <f t="shared" ref="BV36" si="243">IF(BV35=0,0,IF(OR(BU36=0,BU36=12),1,BU36+1))</f>
        <v>0</v>
      </c>
      <c r="BW36" s="60">
        <f t="shared" ref="BW36" si="244">IF(BW35=0,0,IF(OR(BV36=0,BV36=12),1,BV36+1))</f>
        <v>0</v>
      </c>
      <c r="BX36" s="60">
        <f t="shared" ref="BX36" si="245">IF(BX35=0,0,IF(OR(BW36=0,BW36=12),1,BW36+1))</f>
        <v>0</v>
      </c>
      <c r="BY36" s="298"/>
      <c r="BZ36" s="300"/>
      <c r="CA36" s="302"/>
      <c r="CB36" s="302"/>
    </row>
    <row r="37" spans="1:96" s="98" customFormat="1" ht="43.2" x14ac:dyDescent="0.3">
      <c r="A37" s="97"/>
      <c r="B37" s="119"/>
      <c r="C37" s="73"/>
      <c r="D37" s="73"/>
      <c r="E37" s="73"/>
      <c r="F37" s="73"/>
      <c r="G37" s="73"/>
      <c r="H37" s="73"/>
      <c r="I37" s="73"/>
      <c r="J37" s="73"/>
      <c r="K37" s="73"/>
      <c r="L37" s="58"/>
      <c r="M37" s="7"/>
      <c r="N37" s="160"/>
      <c r="P37" s="57" t="s">
        <v>221</v>
      </c>
      <c r="Q37" s="62">
        <f>IF(Q36&gt;0,IF(Q40&gt;$K33,$K33,Q40),0)</f>
        <v>0</v>
      </c>
      <c r="R37" s="62">
        <f>IF(R36&gt;0,IF((SUMIFS($Q39:Q39,$Q36:Q36,12)+IF(Q36=12,0,Q37)+R40)&gt;=$K33,$K33-FLOOR(SUMIFS($Q39:Q39,$Q36:Q36,12),1),IF(R36=1,R40,R40+Q37)),0)</f>
        <v>0</v>
      </c>
      <c r="S37" s="62">
        <f>IF(S36&gt;0,IF((SUMIFS($Q39:R39,$Q36:R36,12)+IF(R36=12,0,R37)+S40)&gt;=$K33,$K33-FLOOR(SUMIFS($Q39:R39,$Q36:R36,12),1),IF(S36=1,S40,S40+R37)),0)</f>
        <v>0</v>
      </c>
      <c r="T37" s="62">
        <f>IF(T36&gt;0,IF((SUMIFS($Q39:S39,$Q36:S36,12)+IF(S36=12,0,S37)+T40)&gt;=$K33,$K33-FLOOR(SUMIFS($Q39:S39,$Q36:S36,12),1),IF(T36=1,T40,T40+S37)),0)</f>
        <v>0</v>
      </c>
      <c r="U37" s="62">
        <f>IF(U36&gt;0,IF((SUMIFS($Q39:T39,$Q36:T36,12)+IF(T36=12,0,T37)+U40)&gt;=$K33,$K33-FLOOR(SUMIFS($Q39:T39,$Q36:T36,12),1),IF(U36=1,U40,U40+T37)),0)</f>
        <v>0</v>
      </c>
      <c r="V37" s="62">
        <f>IF(V36&gt;0,IF((SUMIFS($Q39:U39,$Q36:U36,12)+IF(U36=12,0,U37)+V40)&gt;=$K33,$K33-FLOOR(SUMIFS($Q39:U39,$Q36:U36,12),1),IF(V36=1,V40,V40+U37)),0)</f>
        <v>0</v>
      </c>
      <c r="W37" s="62">
        <f>IF(W36&gt;0,IF((SUMIFS($Q39:V39,$Q36:V36,12)+IF(V36=12,0,V37)+W40)&gt;=$K33,$K33-FLOOR(SUMIFS($Q39:V39,$Q36:V36,12),1),IF(W36=1,W40,W40+V37)),0)</f>
        <v>0</v>
      </c>
      <c r="X37" s="62">
        <f>IF(X36&gt;0,IF((SUMIFS($Q39:W39,$Q36:W36,12)+IF(W36=12,0,W37)+X40)&gt;=$K33,$K33-FLOOR(SUMIFS($Q39:W39,$Q36:W36,12),1),IF(X36=1,X40,X40+W37)),0)</f>
        <v>0</v>
      </c>
      <c r="Y37" s="62">
        <f>IF(Y36&gt;0,IF((SUMIFS($Q39:X39,$Q36:X36,12)+IF(X36=12,0,X37)+Y40)&gt;=$K33,$K33-FLOOR(SUMIFS($Q39:X39,$Q36:X36,12),1),IF(Y36=1,Y40,Y40+X37)),0)</f>
        <v>0</v>
      </c>
      <c r="Z37" s="62">
        <f>IF(Z36&gt;0,IF((SUMIFS($Q39:Y39,$Q36:Y36,12)+IF(Y36=12,0,Y37)+Z40)&gt;=$K33,$K33-FLOOR(SUMIFS($Q39:Y39,$Q36:Y36,12),1),IF(Z36=1,Z40,Z40+Y37)),0)</f>
        <v>0</v>
      </c>
      <c r="AA37" s="62">
        <f>IF(AA36&gt;0,IF((SUMIFS($Q39:Z39,$Q36:Z36,12)+IF(Z36=12,0,Z37)+AA40)&gt;=$K33,$K33-FLOOR(SUMIFS($Q39:Z39,$Q36:Z36,12),1),IF(AA36=1,AA40,AA40+Z37)),0)</f>
        <v>0</v>
      </c>
      <c r="AB37" s="62">
        <f>IF(AB36&gt;0,IF((SUMIFS($Q39:AA39,$Q36:AA36,12)+IF(AA36=12,0,AA37)+AB40)&gt;=$K33,$K33-FLOOR(SUMIFS($Q39:AA39,$Q36:AA36,12),1),IF(AB36=1,AB40,AB40+AA37)),0)</f>
        <v>0</v>
      </c>
      <c r="AC37" s="62">
        <f>IF(AC36&gt;0,IF((SUMIFS($Q39:AB39,$Q36:AB36,12)+IF(AB36=12,0,AB37)+AC40)&gt;=$K33,$K33-FLOOR(SUMIFS($Q39:AB39,$Q36:AB36,12),1),IF(AC36=1,AC40,AC40+AB37)),0)</f>
        <v>0</v>
      </c>
      <c r="AD37" s="62">
        <f>IF(AD36&gt;0,IF((SUMIFS($Q39:AC39,$Q36:AC36,12)+IF(AC36=12,0,AC37)+AD40)&gt;=$K33,$K33-FLOOR(SUMIFS($Q39:AC39,$Q36:AC36,12),1),IF(AD36=1,AD40,AD40+AC37)),0)</f>
        <v>0</v>
      </c>
      <c r="AE37" s="62">
        <f>IF(AE36&gt;0,IF((SUMIFS($Q39:AD39,$Q36:AD36,12)+IF(AD36=12,0,AD37)+AE40)&gt;=$K33,$K33-FLOOR(SUMIFS($Q39:AD39,$Q36:AD36,12),1),IF(AE36=1,AE40,AE40+AD37)),0)</f>
        <v>0</v>
      </c>
      <c r="AF37" s="62">
        <f>IF(AF36&gt;0,IF((SUMIFS($Q39:AE39,$Q36:AE36,12)+IF(AE36=12,0,AE37)+AF40)&gt;=$K33,$K33-FLOOR(SUMIFS($Q39:AE39,$Q36:AE36,12),1),IF(AF36=1,AF40,AF40+AE37)),0)</f>
        <v>0</v>
      </c>
      <c r="AG37" s="62">
        <f>IF(AG36&gt;0,IF((SUMIFS($Q39:AF39,$Q36:AF36,12)+IF(AF36=12,0,AF37)+AG40)&gt;=$K33,$K33-FLOOR(SUMIFS($Q39:AF39,$Q36:AF36,12),1),IF(AG36=1,AG40,AG40+AF37)),0)</f>
        <v>0</v>
      </c>
      <c r="AH37" s="62">
        <f>IF(AH36&gt;0,IF((SUMIFS($Q39:AG39,$Q36:AG36,12)+IF(AG36=12,0,AG37)+AH40)&gt;=$K33,$K33-FLOOR(SUMIFS($Q39:AG39,$Q36:AG36,12),1),IF(AH36=1,AH40,AH40+AG37)),0)</f>
        <v>0</v>
      </c>
      <c r="AI37" s="62">
        <f>IF(AI36&gt;0,IF((SUMIFS($Q39:AH39,$Q36:AH36,12)+IF(AH36=12,0,AH37)+AI40)&gt;=$K33,$K33-FLOOR(SUMIFS($Q39:AH39,$Q36:AH36,12),1),IF(AI36=1,AI40,AI40+AH37)),0)</f>
        <v>0</v>
      </c>
      <c r="AJ37" s="62">
        <f>IF(AJ36&gt;0,IF((SUMIFS($Q39:AI39,$Q36:AI36,12)+IF(AI36=12,0,AI37)+AJ40)&gt;=$K33,$K33-FLOOR(SUMIFS($Q39:AI39,$Q36:AI36,12),1),IF(AJ36=1,AJ40,AJ40+AI37)),0)</f>
        <v>0</v>
      </c>
      <c r="AK37" s="62">
        <f>IF(AK36&gt;0,IF((SUMIFS($Q39:AJ39,$Q36:AJ36,12)+IF(AJ36=12,0,AJ37)+AK40)&gt;=$K33,$K33-FLOOR(SUMIFS($Q39:AJ39,$Q36:AJ36,12),1),IF(AK36=1,AK40,AK40+AJ37)),0)</f>
        <v>0</v>
      </c>
      <c r="AL37" s="62">
        <f>IF(AL36&gt;0,IF((SUMIFS($Q39:AK39,$Q36:AK36,12)+IF(AK36=12,0,AK37)+AL40)&gt;=$K33,$K33-FLOOR(SUMIFS($Q39:AK39,$Q36:AK36,12),1),IF(AL36=1,AL40,AL40+AK37)),0)</f>
        <v>0</v>
      </c>
      <c r="AM37" s="62">
        <f>IF(AM36&gt;0,IF((SUMIFS($Q39:AL39,$Q36:AL36,12)+IF(AL36=12,0,AL37)+AM40)&gt;=$K33,$K33-FLOOR(SUMIFS($Q39:AL39,$Q36:AL36,12),1),IF(AM36=1,AM40,AM40+AL37)),0)</f>
        <v>0</v>
      </c>
      <c r="AN37" s="62">
        <f>IF(AN36&gt;0,IF((SUMIFS($Q39:AM39,$Q36:AM36,12)+IF(AM36=12,0,AM37)+AN40)&gt;=$K33,$K33-FLOOR(SUMIFS($Q39:AM39,$Q36:AM36,12),1),IF(AN36=1,AN40,AN40+AM37)),0)</f>
        <v>0</v>
      </c>
      <c r="AO37" s="62">
        <f>IF(AO36&gt;0,IF((SUMIFS($Q39:AN39,$Q36:AN36,12)+IF(AN36=12,0,AN37)+AO40)&gt;=$K33,$K33-FLOOR(SUMIFS($Q39:AN39,$Q36:AN36,12),1),IF(AO36=1,AO40,AO40+AN37)),0)</f>
        <v>0</v>
      </c>
      <c r="AP37" s="62">
        <f>IF(AP36&gt;0,IF((SUMIFS($Q39:AO39,$Q36:AO36,12)+IF(AO36=12,0,AO37)+AP40)&gt;=$K33,$K33-FLOOR(SUMIFS($Q39:AO39,$Q36:AO36,12),1),IF(AP36=1,AP40,AP40+AO37)),0)</f>
        <v>0</v>
      </c>
      <c r="AQ37" s="62">
        <f>IF(AQ36&gt;0,IF((SUMIFS($Q39:AP39,$Q36:AP36,12)+IF(AP36=12,0,AP37)+AQ40)&gt;=$K33,$K33-FLOOR(SUMIFS($Q39:AP39,$Q36:AP36,12),1),IF(AQ36=1,AQ40,AQ40+AP37)),0)</f>
        <v>0</v>
      </c>
      <c r="AR37" s="62">
        <f>IF(AR36&gt;0,IF((SUMIFS($Q39:AQ39,$Q36:AQ36,12)+IF(AQ36=12,0,AQ37)+AR40)&gt;=$K33,$K33-FLOOR(SUMIFS($Q39:AQ39,$Q36:AQ36,12),1),IF(AR36=1,AR40,AR40+AQ37)),0)</f>
        <v>0</v>
      </c>
      <c r="AS37" s="62">
        <f>IF(AS36&gt;0,IF((SUMIFS($Q39:AR39,$Q36:AR36,12)+IF(AR36=12,0,AR37)+AS40)&gt;=$K33,$K33-FLOOR(SUMIFS($Q39:AR39,$Q36:AR36,12),1),IF(AS36=1,AS40,AS40+AR37)),0)</f>
        <v>0</v>
      </c>
      <c r="AT37" s="62">
        <f>IF(AT36&gt;0,IF((SUMIFS($Q39:AS39,$Q36:AS36,12)+IF(AS36=12,0,AS37)+AT40)&gt;=$K33,$K33-FLOOR(SUMIFS($Q39:AS39,$Q36:AS36,12),1),IF(AT36=1,AT40,AT40+AS37)),0)</f>
        <v>0</v>
      </c>
      <c r="AU37" s="62">
        <f>IF(AU36&gt;0,IF((SUMIFS($Q39:AT39,$Q36:AT36,12)+IF(AT36=12,0,AT37)+AU40)&gt;=$K33,$K33-FLOOR(SUMIFS($Q39:AT39,$Q36:AT36,12),1),IF(AU36=1,AU40,AU40+AT37)),0)</f>
        <v>0</v>
      </c>
      <c r="AV37" s="62">
        <f>IF(AV36&gt;0,IF((SUMIFS($Q39:AU39,$Q36:AU36,12)+IF(AU36=12,0,AU37)+AV40)&gt;=$K33,$K33-FLOOR(SUMIFS($Q39:AU39,$Q36:AU36,12),1),IF(AV36=1,AV40,AV40+AU37)),0)</f>
        <v>0</v>
      </c>
      <c r="AW37" s="62">
        <f>IF(AW36&gt;0,IF((SUMIFS($Q39:AV39,$Q36:AV36,12)+IF(AV36=12,0,AV37)+AW40)&gt;=$K33,$K33-FLOOR(SUMIFS($Q39:AV39,$Q36:AV36,12),1),IF(AW36=1,AW40,AW40+AV37)),0)</f>
        <v>0</v>
      </c>
      <c r="AX37" s="62">
        <f>IF(AX36&gt;0,IF((SUMIFS($Q39:AW39,$Q36:AW36,12)+IF(AW36=12,0,AW37)+AX40)&gt;=$K33,$K33-FLOOR(SUMIFS($Q39:AW39,$Q36:AW36,12),1),IF(AX36=1,AX40,AX40+AW37)),0)</f>
        <v>0</v>
      </c>
      <c r="AY37" s="62">
        <f>IF(AY36&gt;0,IF((SUMIFS($Q39:AX39,$Q36:AX36,12)+IF(AX36=12,0,AX37)+AY40)&gt;=$K33,$K33-FLOOR(SUMIFS($Q39:AX39,$Q36:AX36,12),1),IF(AY36=1,AY40,AY40+AX37)),0)</f>
        <v>0</v>
      </c>
      <c r="AZ37" s="62">
        <f>IF(AZ36&gt;0,IF((SUMIFS($Q39:AY39,$Q36:AY36,12)+IF(AY36=12,0,AY37)+AZ40)&gt;=$K33,$K33-FLOOR(SUMIFS($Q39:AY39,$Q36:AY36,12),1),IF(AZ36=1,AZ40,AZ40+AY37)),0)</f>
        <v>0</v>
      </c>
      <c r="BA37" s="62">
        <f>IF(BA36&gt;0,IF((SUMIFS($Q39:AZ39,$Q36:AZ36,12)+IF(AZ36=12,0,AZ37)+BA40)&gt;=$K33,$K33-FLOOR(SUMIFS($Q39:AZ39,$Q36:AZ36,12),1),IF(BA36=1,BA40,BA40+AZ37)),0)</f>
        <v>0</v>
      </c>
      <c r="BB37" s="62">
        <f>IF(BB36&gt;0,IF((SUMIFS($Q39:BA39,$Q36:BA36,12)+IF(BA36=12,0,BA37)+BB40)&gt;=$K33,$K33-FLOOR(SUMIFS($Q39:BA39,$Q36:BA36,12),1),IF(BB36=1,BB40,BB40+BA37)),0)</f>
        <v>0</v>
      </c>
      <c r="BC37" s="62">
        <f>IF(BC36&gt;0,IF((SUMIFS($Q39:BB39,$Q36:BB36,12)+IF(BB36=12,0,BB37)+BC40)&gt;=$K33,$K33-FLOOR(SUMIFS($Q39:BB39,$Q36:BB36,12),1),IF(BC36=1,BC40,BC40+BB37)),0)</f>
        <v>0</v>
      </c>
      <c r="BD37" s="62">
        <f>IF(BD36&gt;0,IF((SUMIFS($Q39:BC39,$Q36:BC36,12)+IF(BC36=12,0,BC37)+BD40)&gt;=$K33,$K33-FLOOR(SUMIFS($Q39:BC39,$Q36:BC36,12),1),IF(BD36=1,BD40,BD40+BC37)),0)</f>
        <v>0</v>
      </c>
      <c r="BE37" s="62">
        <f>IF(BE36&gt;0,IF((SUMIFS($Q39:BD39,$Q36:BD36,12)+IF(BD36=12,0,BD37)+BE40)&gt;=$K33,$K33-FLOOR(SUMIFS($Q39:BD39,$Q36:BD36,12),1),IF(BE36=1,BE40,BE40+BD37)),0)</f>
        <v>0</v>
      </c>
      <c r="BF37" s="62">
        <f>IF(BF36&gt;0,IF((SUMIFS($Q39:BE39,$Q36:BE36,12)+IF(BE36=12,0,BE37)+BF40)&gt;=$K33,$K33-FLOOR(SUMIFS($Q39:BE39,$Q36:BE36,12),1),IF(BF36=1,BF40,BF40+BE37)),0)</f>
        <v>0</v>
      </c>
      <c r="BG37" s="62">
        <f>IF(BG36&gt;0,IF((SUMIFS($Q39:BF39,$Q36:BF36,12)+IF(BF36=12,0,BF37)+BG40)&gt;=$K33,$K33-FLOOR(SUMIFS($Q39:BF39,$Q36:BF36,12),1),IF(BG36=1,BG40,BG40+BF37)),0)</f>
        <v>0</v>
      </c>
      <c r="BH37" s="62">
        <f>IF(BH36&gt;0,IF((SUMIFS($Q39:BG39,$Q36:BG36,12)+IF(BG36=12,0,BG37)+BH40)&gt;=$K33,$K33-FLOOR(SUMIFS($Q39:BG39,$Q36:BG36,12),1),IF(BH36=1,BH40,BH40+BG37)),0)</f>
        <v>0</v>
      </c>
      <c r="BI37" s="62">
        <f>IF(BI36&gt;0,IF((SUMIFS($Q39:BH39,$Q36:BH36,12)+IF(BH36=12,0,BH37)+BI40)&gt;=$K33,$K33-FLOOR(SUMIFS($Q39:BH39,$Q36:BH36,12),1),IF(BI36=1,BI40,BI40+BH37)),0)</f>
        <v>0</v>
      </c>
      <c r="BJ37" s="62">
        <f>IF(BJ36&gt;0,IF((SUMIFS($Q39:BI39,$Q36:BI36,12)+IF(BI36=12,0,BI37)+BJ40)&gt;=$K33,$K33-FLOOR(SUMIFS($Q39:BI39,$Q36:BI36,12),1),IF(BJ36=1,BJ40,BJ40+BI37)),0)</f>
        <v>0</v>
      </c>
      <c r="BK37" s="62">
        <f>IF(BK36&gt;0,IF((SUMIFS($Q39:BJ39,$Q36:BJ36,12)+IF(BJ36=12,0,BJ37)+BK40)&gt;=$K33,$K33-FLOOR(SUMIFS($Q39:BJ39,$Q36:BJ36,12),1),IF(BK36=1,BK40,BK40+BJ37)),0)</f>
        <v>0</v>
      </c>
      <c r="BL37" s="62">
        <f>IF(BL36&gt;0,IF((SUMIFS($Q39:BK39,$Q36:BK36,12)+IF(BK36=12,0,BK37)+BL40)&gt;=$K33,$K33-FLOOR(SUMIFS($Q39:BK39,$Q36:BK36,12),1),IF(BL36=1,BL40,BL40+BK37)),0)</f>
        <v>0</v>
      </c>
      <c r="BM37" s="62">
        <f>IF(BM36&gt;0,IF((SUMIFS($Q39:BL39,$Q36:BL36,12)+IF(BL36=12,0,BL37)+BM40)&gt;=$K33,$K33-FLOOR(SUMIFS($Q39:BL39,$Q36:BL36,12),1),IF(BM36=1,BM40,BM40+BL37)),0)</f>
        <v>0</v>
      </c>
      <c r="BN37" s="62">
        <f>IF(BN36&gt;0,IF((SUMIFS($Q39:BM39,$Q36:BM36,12)+IF(BM36=12,0,BM37)+BN40)&gt;=$K33,$K33-FLOOR(SUMIFS($Q39:BM39,$Q36:BM36,12),1),IF(BN36=1,BN40,BN40+BM37)),0)</f>
        <v>0</v>
      </c>
      <c r="BO37" s="62">
        <f>IF(BO36&gt;0,IF((SUMIFS($Q39:BN39,$Q36:BN36,12)+IF(BN36=12,0,BN37)+BO40)&gt;=$K33,$K33-FLOOR(SUMIFS($Q39:BN39,$Q36:BN36,12),1),IF(BO36=1,BO40,BO40+BN37)),0)</f>
        <v>0</v>
      </c>
      <c r="BP37" s="62">
        <f>IF(BP36&gt;0,IF((SUMIFS($Q39:BO39,$Q36:BO36,12)+IF(BO36=12,0,BO37)+BP40)&gt;=$K33,$K33-FLOOR(SUMIFS($Q39:BO39,$Q36:BO36,12),1),IF(BP36=1,BP40,BP40+BO37)),0)</f>
        <v>0</v>
      </c>
      <c r="BQ37" s="62">
        <f>IF(BQ36&gt;0,IF((SUMIFS($Q39:BP39,$Q36:BP36,12)+IF(BP36=12,0,BP37)+BQ40)&gt;=$K33,$K33-FLOOR(SUMIFS($Q39:BP39,$Q36:BP36,12),1),IF(BQ36=1,BQ40,BQ40+BP37)),0)</f>
        <v>0</v>
      </c>
      <c r="BR37" s="62">
        <f>IF(BR36&gt;0,IF((SUMIFS($Q39:BQ39,$Q36:BQ36,12)+IF(BQ36=12,0,BQ37)+BR40)&gt;=$K33,$K33-FLOOR(SUMIFS($Q39:BQ39,$Q36:BQ36,12),1),IF(BR36=1,BR40,BR40+BQ37)),0)</f>
        <v>0</v>
      </c>
      <c r="BS37" s="62">
        <f>IF(BS36&gt;0,IF((SUMIFS($Q39:BR39,$Q36:BR36,12)+IF(BR36=12,0,BR37)+BS40)&gt;=$K33,$K33-FLOOR(SUMIFS($Q39:BR39,$Q36:BR36,12),1),IF(BS36=1,BS40,BS40+BR37)),0)</f>
        <v>0</v>
      </c>
      <c r="BT37" s="62">
        <f>IF(BT36&gt;0,IF((SUMIFS($Q39:BS39,$Q36:BS36,12)+IF(BS36=12,0,BS37)+BT40)&gt;=$K33,$K33-FLOOR(SUMIFS($Q39:BS39,$Q36:BS36,12),1),IF(BT36=1,BT40,BT40+BS37)),0)</f>
        <v>0</v>
      </c>
      <c r="BU37" s="62">
        <f>IF(BU36&gt;0,IF((SUMIFS($Q39:BT39,$Q36:BT36,12)+IF(BT36=12,0,BT37)+BU40)&gt;=$K33,$K33-FLOOR(SUMIFS($Q39:BT39,$Q36:BT36,12),1),IF(BU36=1,BU40,BU40+BT37)),0)</f>
        <v>0</v>
      </c>
      <c r="BV37" s="62">
        <f>IF(BV36&gt;0,IF((SUMIFS($Q39:BU39,$Q36:BU36,12)+IF(BU36=12,0,BU37)+BV40)&gt;=$K33,$K33-FLOOR(SUMIFS($Q39:BU39,$Q36:BU36,12),1),IF(BV36=1,BV40,BV40+BU37)),0)</f>
        <v>0</v>
      </c>
      <c r="BW37" s="62">
        <f>IF(BW36&gt;0,IF((SUMIFS($Q39:BV39,$Q36:BV36,12)+IF(BV36=12,0,BV37)+BW40)&gt;=$K33,$K33-FLOOR(SUMIFS($Q39:BV39,$Q36:BV36,12),1),IF(BW36=1,BW40,BW40+BV37)),0)</f>
        <v>0</v>
      </c>
      <c r="BX37" s="62">
        <f>IF(BX36&gt;0,IF((SUMIFS($Q39:BW39,$Q36:BW36,12)+IF(BW36=12,0,BW37)+BX40)&gt;=$K33,$K33-FLOOR(SUMIFS($Q39:BW39,$Q36:BW36,12),1),IF(BX36=1,BX40,BX40+BW37)),0)</f>
        <v>0</v>
      </c>
      <c r="BY37" s="298"/>
      <c r="BZ37" s="300"/>
      <c r="CA37" s="302"/>
      <c r="CB37" s="302"/>
    </row>
    <row r="38" spans="1:96" s="98" customFormat="1" ht="41.4" hidden="1" customHeight="1" x14ac:dyDescent="0.3">
      <c r="A38" s="97"/>
      <c r="B38" s="119"/>
      <c r="C38" s="73"/>
      <c r="D38" s="73"/>
      <c r="E38" s="73"/>
      <c r="F38" s="73"/>
      <c r="G38" s="73"/>
      <c r="H38" s="73"/>
      <c r="I38" s="73"/>
      <c r="J38" s="73"/>
      <c r="K38" s="73"/>
      <c r="L38" s="58"/>
      <c r="M38" s="7"/>
      <c r="N38" s="160"/>
      <c r="P38" s="59" t="s">
        <v>172</v>
      </c>
      <c r="Q38" s="61">
        <f>IF(Q33&gt;0,Q34,0)</f>
        <v>0</v>
      </c>
      <c r="R38" s="61">
        <f t="shared" ref="R38" si="246">IF(R33&gt;0,IF(R36=1,R34,R34+Q38),Q38)</f>
        <v>0</v>
      </c>
      <c r="S38" s="61">
        <f t="shared" ref="S38" si="247">IF(S33&gt;0,IF(S36=1,S34,S34+R38),R38)</f>
        <v>0</v>
      </c>
      <c r="T38" s="61">
        <f t="shared" ref="T38" si="248">IF(T33&gt;0,IF(T36=1,T34,T34+S38),S38)</f>
        <v>0</v>
      </c>
      <c r="U38" s="61">
        <f t="shared" ref="U38" si="249">IF(U33&gt;0,IF(U36=1,U34,U34+T38),T38)</f>
        <v>0</v>
      </c>
      <c r="V38" s="61">
        <f t="shared" ref="V38" si="250">IF(V33&gt;0,IF(V36=1,V34,V34+U38),U38)</f>
        <v>0</v>
      </c>
      <c r="W38" s="61">
        <f t="shared" ref="W38" si="251">IF(W33&gt;0,IF(W36=1,W34,W34+V38),V38)</f>
        <v>0</v>
      </c>
      <c r="X38" s="61">
        <f t="shared" ref="X38" si="252">IF(X33&gt;0,IF(X36=1,X34,X34+W38),W38)</f>
        <v>0</v>
      </c>
      <c r="Y38" s="61">
        <f t="shared" ref="Y38" si="253">IF(Y33&gt;0,IF(Y36=1,Y34,Y34+X38),X38)</f>
        <v>0</v>
      </c>
      <c r="Z38" s="61">
        <f t="shared" ref="Z38" si="254">IF(Z33&gt;0,IF(Z36=1,Z34,Z34+Y38),Y38)</f>
        <v>0</v>
      </c>
      <c r="AA38" s="61">
        <f t="shared" ref="AA38" si="255">IF(AA33&gt;0,IF(AA36=1,AA34,AA34+Z38),Z38)</f>
        <v>0</v>
      </c>
      <c r="AB38" s="61">
        <f t="shared" ref="AB38" si="256">IF(AB33&gt;0,IF(AB36=1,AB34,AB34+AA38),AA38)</f>
        <v>0</v>
      </c>
      <c r="AC38" s="61">
        <f t="shared" ref="AC38" si="257">IF(AC33&gt;0,IF(AC36=1,AC34,AC34+AB38),AB38)</f>
        <v>0</v>
      </c>
      <c r="AD38" s="61">
        <f t="shared" ref="AD38" si="258">IF(AD33&gt;0,IF(AD36=1,AD34,AD34+AC38),AC38)</f>
        <v>0</v>
      </c>
      <c r="AE38" s="61">
        <f t="shared" ref="AE38" si="259">IF(AE33&gt;0,IF(AE36=1,AE34,AE34+AD38),AD38)</f>
        <v>0</v>
      </c>
      <c r="AF38" s="61">
        <f t="shared" ref="AF38" si="260">IF(AF33&gt;0,IF(AF36=1,AF34,AF34+AE38),AE38)</f>
        <v>0</v>
      </c>
      <c r="AG38" s="61">
        <f t="shared" ref="AG38" si="261">IF(AG33&gt;0,IF(AG36=1,AG34,AG34+AF38),AF38)</f>
        <v>0</v>
      </c>
      <c r="AH38" s="61">
        <f t="shared" ref="AH38" si="262">IF(AH33&gt;0,IF(AH36=1,AH34,AH34+AG38),AG38)</f>
        <v>0</v>
      </c>
      <c r="AI38" s="61">
        <f t="shared" ref="AI38" si="263">IF(AI33&gt;0,IF(AI36=1,AI34,AI34+AH38),AH38)</f>
        <v>0</v>
      </c>
      <c r="AJ38" s="61">
        <f t="shared" ref="AJ38" si="264">IF(AJ33&gt;0,IF(AJ36=1,AJ34,AJ34+AI38),AI38)</f>
        <v>0</v>
      </c>
      <c r="AK38" s="61">
        <f t="shared" ref="AK38" si="265">IF(AK33&gt;0,IF(AK36=1,AK34,AK34+AJ38),AJ38)</f>
        <v>0</v>
      </c>
      <c r="AL38" s="61">
        <f t="shared" ref="AL38" si="266">IF(AL33&gt;0,IF(AL36=1,AL34,AL34+AK38),AK38)</f>
        <v>0</v>
      </c>
      <c r="AM38" s="61">
        <f t="shared" ref="AM38" si="267">IF(AM33&gt;0,IF(AM36=1,AM34,AM34+AL38),AL38)</f>
        <v>0</v>
      </c>
      <c r="AN38" s="61">
        <f t="shared" ref="AN38" si="268">IF(AN33&gt;0,IF(AN36=1,AN34,AN34+AM38),AM38)</f>
        <v>0</v>
      </c>
      <c r="AO38" s="61">
        <f t="shared" ref="AO38" si="269">IF(AO33&gt;0,IF(AO36=1,AO34,AO34+AN38),AN38)</f>
        <v>0</v>
      </c>
      <c r="AP38" s="61">
        <f t="shared" ref="AP38" si="270">IF(AP33&gt;0,IF(AP36=1,AP34,AP34+AO38),AO38)</f>
        <v>0</v>
      </c>
      <c r="AQ38" s="61">
        <f t="shared" ref="AQ38" si="271">IF(AQ33&gt;0,IF(AQ36=1,AQ34,AQ34+AP38),AP38)</f>
        <v>0</v>
      </c>
      <c r="AR38" s="61">
        <f t="shared" ref="AR38" si="272">IF(AR33&gt;0,IF(AR36=1,AR34,AR34+AQ38),AQ38)</f>
        <v>0</v>
      </c>
      <c r="AS38" s="61">
        <f t="shared" ref="AS38" si="273">IF(AS33&gt;0,IF(AS36=1,AS34,AS34+AR38),AR38)</f>
        <v>0</v>
      </c>
      <c r="AT38" s="61">
        <f t="shared" ref="AT38" si="274">IF(AT33&gt;0,IF(AT36=1,AT34,AT34+AS38),AS38)</f>
        <v>0</v>
      </c>
      <c r="AU38" s="61">
        <f t="shared" ref="AU38" si="275">IF(AU33&gt;0,IF(AU36=1,AU34,AU34+AT38),AT38)</f>
        <v>0</v>
      </c>
      <c r="AV38" s="61">
        <f t="shared" ref="AV38" si="276">IF(AV33&gt;0,IF(AV36=1,AV34,AV34+AU38),AU38)</f>
        <v>0</v>
      </c>
      <c r="AW38" s="61">
        <f t="shared" ref="AW38" si="277">IF(AW33&gt;0,IF(AW36=1,AW34,AW34+AV38),AV38)</f>
        <v>0</v>
      </c>
      <c r="AX38" s="61">
        <f t="shared" ref="AX38" si="278">IF(AX33&gt;0,IF(AX36=1,AX34,AX34+AW38),AW38)</f>
        <v>0</v>
      </c>
      <c r="AY38" s="61">
        <f t="shared" ref="AY38" si="279">IF(AY33&gt;0,IF(AY36=1,AY34,AY34+AX38),AX38)</f>
        <v>0</v>
      </c>
      <c r="AZ38" s="61">
        <f t="shared" ref="AZ38" si="280">IF(AZ33&gt;0,IF(AZ36=1,AZ34,AZ34+AY38),AY38)</f>
        <v>0</v>
      </c>
      <c r="BA38" s="61">
        <f t="shared" ref="BA38" si="281">IF(BA33&gt;0,IF(BA36=1,BA34,BA34+AZ38),AZ38)</f>
        <v>0</v>
      </c>
      <c r="BB38" s="61">
        <f t="shared" ref="BB38" si="282">IF(BB33&gt;0,IF(BB36=1,BB34,BB34+BA38),BA38)</f>
        <v>0</v>
      </c>
      <c r="BC38" s="61">
        <f t="shared" ref="BC38" si="283">IF(BC33&gt;0,IF(BC36=1,BC34,BC34+BB38),BB38)</f>
        <v>0</v>
      </c>
      <c r="BD38" s="61">
        <f t="shared" ref="BD38" si="284">IF(BD33&gt;0,IF(BD36=1,BD34,BD34+BC38),BC38)</f>
        <v>0</v>
      </c>
      <c r="BE38" s="61">
        <f t="shared" ref="BE38" si="285">IF(BE33&gt;0,IF(BE36=1,BE34,BE34+BD38),BD38)</f>
        <v>0</v>
      </c>
      <c r="BF38" s="61">
        <f t="shared" ref="BF38" si="286">IF(BF33&gt;0,IF(BF36=1,BF34,BF34+BE38),BE38)</f>
        <v>0</v>
      </c>
      <c r="BG38" s="61">
        <f t="shared" ref="BG38" si="287">IF(BG33&gt;0,IF(BG36=1,BG34,BG34+BF38),BF38)</f>
        <v>0</v>
      </c>
      <c r="BH38" s="61">
        <f t="shared" ref="BH38" si="288">IF(BH33&gt;0,IF(BH36=1,BH34,BH34+BG38),BG38)</f>
        <v>0</v>
      </c>
      <c r="BI38" s="61">
        <f t="shared" ref="BI38" si="289">IF(BI33&gt;0,IF(BI36=1,BI34,BI34+BH38),BH38)</f>
        <v>0</v>
      </c>
      <c r="BJ38" s="61">
        <f t="shared" ref="BJ38" si="290">IF(BJ33&gt;0,IF(BJ36=1,BJ34,BJ34+BI38),BI38)</f>
        <v>0</v>
      </c>
      <c r="BK38" s="61">
        <f t="shared" ref="BK38" si="291">IF(BK33&gt;0,IF(BK36=1,BK34,BK34+BJ38),BJ38)</f>
        <v>0</v>
      </c>
      <c r="BL38" s="61">
        <f t="shared" ref="BL38" si="292">IF(BL33&gt;0,IF(BL36=1,BL34,BL34+BK38),BK38)</f>
        <v>0</v>
      </c>
      <c r="BM38" s="61">
        <f t="shared" ref="BM38" si="293">IF(BM33&gt;0,IF(BM36=1,BM34,BM34+BL38),BL38)</f>
        <v>0</v>
      </c>
      <c r="BN38" s="61">
        <f t="shared" ref="BN38" si="294">IF(BN33&gt;0,IF(BN36=1,BN34,BN34+BM38),BM38)</f>
        <v>0</v>
      </c>
      <c r="BO38" s="61">
        <f t="shared" ref="BO38" si="295">IF(BO33&gt;0,IF(BO36=1,BO34,BO34+BN38),BN38)</f>
        <v>0</v>
      </c>
      <c r="BP38" s="61">
        <f t="shared" ref="BP38" si="296">IF(BP33&gt;0,IF(BP36=1,BP34,BP34+BO38),BO38)</f>
        <v>0</v>
      </c>
      <c r="BQ38" s="61">
        <f t="shared" ref="BQ38" si="297">IF(BQ33&gt;0,IF(BQ36=1,BQ34,BQ34+BP38),BP38)</f>
        <v>0</v>
      </c>
      <c r="BR38" s="61">
        <f t="shared" ref="BR38" si="298">IF(BR33&gt;0,IF(BR36=1,BR34,BR34+BQ38),BQ38)</f>
        <v>0</v>
      </c>
      <c r="BS38" s="61">
        <f t="shared" ref="BS38" si="299">IF(BS33&gt;0,IF(BS36=1,BS34,BS34+BR38),BR38)</f>
        <v>0</v>
      </c>
      <c r="BT38" s="61">
        <f t="shared" ref="BT38" si="300">IF(BT33&gt;0,IF(BT36=1,BT34,BT34+BS38),BS38)</f>
        <v>0</v>
      </c>
      <c r="BU38" s="61">
        <f t="shared" ref="BU38" si="301">IF(BU33&gt;0,IF(BU36=1,BU34,BU34+BT38),BT38)</f>
        <v>0</v>
      </c>
      <c r="BV38" s="61">
        <f t="shared" ref="BV38" si="302">IF(BV33&gt;0,IF(BV36=1,BV34,BV34+BU38),BU38)</f>
        <v>0</v>
      </c>
      <c r="BW38" s="61">
        <f t="shared" ref="BW38" si="303">IF(BW33&gt;0,IF(BW36=1,BW34,BW34+BV38),BV38)</f>
        <v>0</v>
      </c>
      <c r="BX38" s="61">
        <f t="shared" ref="BX38" si="304">IF(BX33&gt;0,IF(BX36=1,BX34,BX34+BW38),BW38)</f>
        <v>0</v>
      </c>
      <c r="BY38" s="298"/>
      <c r="BZ38" s="300"/>
      <c r="CA38" s="302"/>
      <c r="CB38" s="302"/>
    </row>
    <row r="39" spans="1:96" s="98" customFormat="1" ht="41.4" hidden="1" customHeight="1" x14ac:dyDescent="0.3">
      <c r="A39" s="97"/>
      <c r="B39" s="119"/>
      <c r="C39" s="73"/>
      <c r="D39" s="73"/>
      <c r="E39" s="73"/>
      <c r="F39" s="73"/>
      <c r="G39" s="73"/>
      <c r="H39" s="73"/>
      <c r="I39" s="73"/>
      <c r="J39" s="73"/>
      <c r="K39" s="73"/>
      <c r="L39" s="58"/>
      <c r="M39" s="7"/>
      <c r="N39" s="160"/>
      <c r="P39" s="59" t="s">
        <v>173</v>
      </c>
      <c r="Q39" s="61">
        <f>Q41</f>
        <v>0</v>
      </c>
      <c r="R39" s="61">
        <f t="shared" ref="R39" si="305">IF(R36=1,R41,R41+Q39)</f>
        <v>0</v>
      </c>
      <c r="S39" s="61">
        <f t="shared" ref="S39" si="306">IF(S36=1,S41,S41+R39)</f>
        <v>0</v>
      </c>
      <c r="T39" s="61">
        <f t="shared" ref="T39" si="307">IF(T36=1,T41,T41+S39)</f>
        <v>0</v>
      </c>
      <c r="U39" s="61">
        <f t="shared" ref="U39" si="308">IF(U36=1,U41,U41+T39)</f>
        <v>0</v>
      </c>
      <c r="V39" s="61">
        <f t="shared" ref="V39" si="309">IF(V36=1,V41,V41+U39)</f>
        <v>0</v>
      </c>
      <c r="W39" s="61">
        <f t="shared" ref="W39" si="310">IF(W36=1,W41,W41+V39)</f>
        <v>0</v>
      </c>
      <c r="X39" s="61">
        <f t="shared" ref="X39" si="311">IF(X36=1,X41,X41+W39)</f>
        <v>0</v>
      </c>
      <c r="Y39" s="61">
        <f t="shared" ref="Y39" si="312">IF(Y36=1,Y41,Y41+X39)</f>
        <v>0</v>
      </c>
      <c r="Z39" s="61">
        <f t="shared" ref="Z39" si="313">IF(Z36=1,Z41,Z41+Y39)</f>
        <v>0</v>
      </c>
      <c r="AA39" s="61">
        <f t="shared" ref="AA39" si="314">IF(AA36=1,AA41,AA41+Z39)</f>
        <v>0</v>
      </c>
      <c r="AB39" s="61">
        <f t="shared" ref="AB39" si="315">IF(AB36=1,AB41,AB41+AA39)</f>
        <v>0</v>
      </c>
      <c r="AC39" s="61">
        <f t="shared" ref="AC39" si="316">IF(AC36=1,AC41,AC41+AB39)</f>
        <v>0</v>
      </c>
      <c r="AD39" s="61">
        <f t="shared" ref="AD39" si="317">IF(AD36=1,AD41,AD41+AC39)</f>
        <v>0</v>
      </c>
      <c r="AE39" s="61">
        <f t="shared" ref="AE39" si="318">IF(AE36=1,AE41,AE41+AD39)</f>
        <v>0</v>
      </c>
      <c r="AF39" s="61">
        <f t="shared" ref="AF39" si="319">IF(AF36=1,AF41,AF41+AE39)</f>
        <v>0</v>
      </c>
      <c r="AG39" s="61">
        <f t="shared" ref="AG39" si="320">IF(AG36=1,AG41,AG41+AF39)</f>
        <v>0</v>
      </c>
      <c r="AH39" s="61">
        <f t="shared" ref="AH39" si="321">IF(AH36=1,AH41,AH41+AG39)</f>
        <v>0</v>
      </c>
      <c r="AI39" s="61">
        <f t="shared" ref="AI39" si="322">IF(AI36=1,AI41,AI41+AH39)</f>
        <v>0</v>
      </c>
      <c r="AJ39" s="61">
        <f t="shared" ref="AJ39" si="323">IF(AJ36=1,AJ41,AJ41+AI39)</f>
        <v>0</v>
      </c>
      <c r="AK39" s="61">
        <f t="shared" ref="AK39" si="324">IF(AK36=1,AK41,AK41+AJ39)</f>
        <v>0</v>
      </c>
      <c r="AL39" s="61">
        <f t="shared" ref="AL39" si="325">IF(AL36=1,AL41,AL41+AK39)</f>
        <v>0</v>
      </c>
      <c r="AM39" s="61">
        <f t="shared" ref="AM39" si="326">IF(AM36=1,AM41,AM41+AL39)</f>
        <v>0</v>
      </c>
      <c r="AN39" s="61">
        <f t="shared" ref="AN39" si="327">IF(AN36=1,AN41,AN41+AM39)</f>
        <v>0</v>
      </c>
      <c r="AO39" s="61">
        <f t="shared" ref="AO39" si="328">IF(AO36=1,AO41,AO41+AN39)</f>
        <v>0</v>
      </c>
      <c r="AP39" s="61">
        <f t="shared" ref="AP39" si="329">IF(AP36=1,AP41,AP41+AO39)</f>
        <v>0</v>
      </c>
      <c r="AQ39" s="61">
        <f t="shared" ref="AQ39" si="330">IF(AQ36=1,AQ41,AQ41+AP39)</f>
        <v>0</v>
      </c>
      <c r="AR39" s="61">
        <f t="shared" ref="AR39" si="331">IF(AR36=1,AR41,AR41+AQ39)</f>
        <v>0</v>
      </c>
      <c r="AS39" s="61">
        <f t="shared" ref="AS39" si="332">IF(AS36=1,AS41,AS41+AR39)</f>
        <v>0</v>
      </c>
      <c r="AT39" s="61">
        <f t="shared" ref="AT39" si="333">IF(AT36=1,AT41,AT41+AS39)</f>
        <v>0</v>
      </c>
      <c r="AU39" s="61">
        <f t="shared" ref="AU39" si="334">IF(AU36=1,AU41,AU41+AT39)</f>
        <v>0</v>
      </c>
      <c r="AV39" s="61">
        <f t="shared" ref="AV39" si="335">IF(AV36=1,AV41,AV41+AU39)</f>
        <v>0</v>
      </c>
      <c r="AW39" s="61">
        <f t="shared" ref="AW39" si="336">IF(AW36=1,AW41,AW41+AV39)</f>
        <v>0</v>
      </c>
      <c r="AX39" s="61">
        <f t="shared" ref="AX39" si="337">IF(AX36=1,AX41,AX41+AW39)</f>
        <v>0</v>
      </c>
      <c r="AY39" s="61">
        <f t="shared" ref="AY39" si="338">IF(AY36=1,AY41,AY41+AX39)</f>
        <v>0</v>
      </c>
      <c r="AZ39" s="61">
        <f t="shared" ref="AZ39" si="339">IF(AZ36=1,AZ41,AZ41+AY39)</f>
        <v>0</v>
      </c>
      <c r="BA39" s="61">
        <f t="shared" ref="BA39" si="340">IF(BA36=1,BA41,BA41+AZ39)</f>
        <v>0</v>
      </c>
      <c r="BB39" s="61">
        <f t="shared" ref="BB39" si="341">IF(BB36=1,BB41,BB41+BA39)</f>
        <v>0</v>
      </c>
      <c r="BC39" s="61">
        <f t="shared" ref="BC39" si="342">IF(BC36=1,BC41,BC41+BB39)</f>
        <v>0</v>
      </c>
      <c r="BD39" s="61">
        <f t="shared" ref="BD39" si="343">IF(BD36=1,BD41,BD41+BC39)</f>
        <v>0</v>
      </c>
      <c r="BE39" s="61">
        <f t="shared" ref="BE39" si="344">IF(BE36=1,BE41,BE41+BD39)</f>
        <v>0</v>
      </c>
      <c r="BF39" s="61">
        <f t="shared" ref="BF39" si="345">IF(BF36=1,BF41,BF41+BE39)</f>
        <v>0</v>
      </c>
      <c r="BG39" s="61">
        <f t="shared" ref="BG39" si="346">IF(BG36=1,BG41,BG41+BF39)</f>
        <v>0</v>
      </c>
      <c r="BH39" s="61">
        <f t="shared" ref="BH39" si="347">IF(BH36=1,BH41,BH41+BG39)</f>
        <v>0</v>
      </c>
      <c r="BI39" s="61">
        <f t="shared" ref="BI39" si="348">IF(BI36=1,BI41,BI41+BH39)</f>
        <v>0</v>
      </c>
      <c r="BJ39" s="61">
        <f t="shared" ref="BJ39" si="349">IF(BJ36=1,BJ41,BJ41+BI39)</f>
        <v>0</v>
      </c>
      <c r="BK39" s="61">
        <f t="shared" ref="BK39" si="350">IF(BK36=1,BK41,BK41+BJ39)</f>
        <v>0</v>
      </c>
      <c r="BL39" s="61">
        <f t="shared" ref="BL39" si="351">IF(BL36=1,BL41,BL41+BK39)</f>
        <v>0</v>
      </c>
      <c r="BM39" s="61">
        <f t="shared" ref="BM39" si="352">IF(BM36=1,BM41,BM41+BL39)</f>
        <v>0</v>
      </c>
      <c r="BN39" s="61">
        <f t="shared" ref="BN39" si="353">IF(BN36=1,BN41,BN41+BM39)</f>
        <v>0</v>
      </c>
      <c r="BO39" s="61">
        <f t="shared" ref="BO39" si="354">IF(BO36=1,BO41,BO41+BN39)</f>
        <v>0</v>
      </c>
      <c r="BP39" s="61">
        <f t="shared" ref="BP39" si="355">IF(BP36=1,BP41,BP41+BO39)</f>
        <v>0</v>
      </c>
      <c r="BQ39" s="61">
        <f t="shared" ref="BQ39" si="356">IF(BQ36=1,BQ41,BQ41+BP39)</f>
        <v>0</v>
      </c>
      <c r="BR39" s="61">
        <f t="shared" ref="BR39" si="357">IF(BR36=1,BR41,BR41+BQ39)</f>
        <v>0</v>
      </c>
      <c r="BS39" s="61">
        <f t="shared" ref="BS39" si="358">IF(BS36=1,BS41,BS41+BR39)</f>
        <v>0</v>
      </c>
      <c r="BT39" s="61">
        <f t="shared" ref="BT39" si="359">IF(BT36=1,BT41,BT41+BS39)</f>
        <v>0</v>
      </c>
      <c r="BU39" s="61">
        <f t="shared" ref="BU39" si="360">IF(BU36=1,BU41,BU41+BT39)</f>
        <v>0</v>
      </c>
      <c r="BV39" s="61">
        <f t="shared" ref="BV39" si="361">IF(BV36=1,BV41,BV41+BU39)</f>
        <v>0</v>
      </c>
      <c r="BW39" s="61">
        <f t="shared" ref="BW39" si="362">IF(BW36=1,BW41,BW41+BV39)</f>
        <v>0</v>
      </c>
      <c r="BX39" s="61">
        <f t="shared" ref="BX39" si="363">IF(BX36=1,BX41,BX41+BW39)</f>
        <v>0</v>
      </c>
      <c r="BY39" s="298"/>
      <c r="BZ39" s="300"/>
      <c r="CA39" s="302"/>
      <c r="CB39" s="302"/>
    </row>
    <row r="40" spans="1:96" s="98" customFormat="1" ht="28.95" customHeight="1" x14ac:dyDescent="0.3">
      <c r="A40" s="97"/>
      <c r="B40" s="119"/>
      <c r="C40" s="73"/>
      <c r="D40" s="73"/>
      <c r="E40" s="73"/>
      <c r="F40" s="73"/>
      <c r="G40" s="73"/>
      <c r="H40" s="73"/>
      <c r="I40" s="73"/>
      <c r="J40" s="73"/>
      <c r="K40" s="73"/>
      <c r="L40" s="58"/>
      <c r="M40" s="7"/>
      <c r="N40" s="160"/>
      <c r="P40" s="57" t="s">
        <v>171</v>
      </c>
      <c r="Q40" s="62">
        <f t="shared" ref="Q40:BX40" si="364">1720/12*Q33</f>
        <v>0</v>
      </c>
      <c r="R40" s="62">
        <f t="shared" si="364"/>
        <v>0</v>
      </c>
      <c r="S40" s="62">
        <f t="shared" si="364"/>
        <v>0</v>
      </c>
      <c r="T40" s="62">
        <f t="shared" si="364"/>
        <v>0</v>
      </c>
      <c r="U40" s="62">
        <f t="shared" si="364"/>
        <v>0</v>
      </c>
      <c r="V40" s="62">
        <f t="shared" si="364"/>
        <v>0</v>
      </c>
      <c r="W40" s="62">
        <f t="shared" si="364"/>
        <v>0</v>
      </c>
      <c r="X40" s="62">
        <f t="shared" si="364"/>
        <v>0</v>
      </c>
      <c r="Y40" s="62">
        <f t="shared" si="364"/>
        <v>0</v>
      </c>
      <c r="Z40" s="62">
        <f t="shared" si="364"/>
        <v>0</v>
      </c>
      <c r="AA40" s="62">
        <f t="shared" si="364"/>
        <v>0</v>
      </c>
      <c r="AB40" s="62">
        <f t="shared" si="364"/>
        <v>0</v>
      </c>
      <c r="AC40" s="62">
        <f t="shared" si="364"/>
        <v>0</v>
      </c>
      <c r="AD40" s="62">
        <f t="shared" si="364"/>
        <v>0</v>
      </c>
      <c r="AE40" s="62">
        <f t="shared" si="364"/>
        <v>0</v>
      </c>
      <c r="AF40" s="62">
        <f t="shared" si="364"/>
        <v>0</v>
      </c>
      <c r="AG40" s="62">
        <f t="shared" si="364"/>
        <v>0</v>
      </c>
      <c r="AH40" s="62">
        <f t="shared" si="364"/>
        <v>0</v>
      </c>
      <c r="AI40" s="62">
        <f t="shared" si="364"/>
        <v>0</v>
      </c>
      <c r="AJ40" s="62">
        <f t="shared" si="364"/>
        <v>0</v>
      </c>
      <c r="AK40" s="62">
        <f t="shared" si="364"/>
        <v>0</v>
      </c>
      <c r="AL40" s="62">
        <f t="shared" si="364"/>
        <v>0</v>
      </c>
      <c r="AM40" s="62">
        <f t="shared" si="364"/>
        <v>0</v>
      </c>
      <c r="AN40" s="62">
        <f t="shared" si="364"/>
        <v>0</v>
      </c>
      <c r="AO40" s="62">
        <f t="shared" si="364"/>
        <v>0</v>
      </c>
      <c r="AP40" s="62">
        <f t="shared" si="364"/>
        <v>0</v>
      </c>
      <c r="AQ40" s="62">
        <f t="shared" si="364"/>
        <v>0</v>
      </c>
      <c r="AR40" s="62">
        <f t="shared" si="364"/>
        <v>0</v>
      </c>
      <c r="AS40" s="62">
        <f t="shared" si="364"/>
        <v>0</v>
      </c>
      <c r="AT40" s="62">
        <f t="shared" si="364"/>
        <v>0</v>
      </c>
      <c r="AU40" s="62">
        <f t="shared" si="364"/>
        <v>0</v>
      </c>
      <c r="AV40" s="62">
        <f t="shared" si="364"/>
        <v>0</v>
      </c>
      <c r="AW40" s="62">
        <f t="shared" si="364"/>
        <v>0</v>
      </c>
      <c r="AX40" s="62">
        <f t="shared" si="364"/>
        <v>0</v>
      </c>
      <c r="AY40" s="62">
        <f t="shared" si="364"/>
        <v>0</v>
      </c>
      <c r="AZ40" s="62">
        <f t="shared" si="364"/>
        <v>0</v>
      </c>
      <c r="BA40" s="62">
        <f t="shared" si="364"/>
        <v>0</v>
      </c>
      <c r="BB40" s="62">
        <f t="shared" si="364"/>
        <v>0</v>
      </c>
      <c r="BC40" s="62">
        <f t="shared" si="364"/>
        <v>0</v>
      </c>
      <c r="BD40" s="62">
        <f t="shared" si="364"/>
        <v>0</v>
      </c>
      <c r="BE40" s="62">
        <f t="shared" si="364"/>
        <v>0</v>
      </c>
      <c r="BF40" s="62">
        <f t="shared" si="364"/>
        <v>0</v>
      </c>
      <c r="BG40" s="62">
        <f t="shared" si="364"/>
        <v>0</v>
      </c>
      <c r="BH40" s="62">
        <f t="shared" si="364"/>
        <v>0</v>
      </c>
      <c r="BI40" s="62">
        <f t="shared" si="364"/>
        <v>0</v>
      </c>
      <c r="BJ40" s="62">
        <f t="shared" si="364"/>
        <v>0</v>
      </c>
      <c r="BK40" s="62">
        <f t="shared" si="364"/>
        <v>0</v>
      </c>
      <c r="BL40" s="62">
        <f t="shared" si="364"/>
        <v>0</v>
      </c>
      <c r="BM40" s="62">
        <f t="shared" si="364"/>
        <v>0</v>
      </c>
      <c r="BN40" s="62">
        <f t="shared" si="364"/>
        <v>0</v>
      </c>
      <c r="BO40" s="62">
        <f t="shared" si="364"/>
        <v>0</v>
      </c>
      <c r="BP40" s="62">
        <f t="shared" si="364"/>
        <v>0</v>
      </c>
      <c r="BQ40" s="62">
        <f t="shared" si="364"/>
        <v>0</v>
      </c>
      <c r="BR40" s="62">
        <f t="shared" si="364"/>
        <v>0</v>
      </c>
      <c r="BS40" s="62">
        <f t="shared" si="364"/>
        <v>0</v>
      </c>
      <c r="BT40" s="62">
        <f t="shared" si="364"/>
        <v>0</v>
      </c>
      <c r="BU40" s="62">
        <f t="shared" si="364"/>
        <v>0</v>
      </c>
      <c r="BV40" s="62">
        <f t="shared" si="364"/>
        <v>0</v>
      </c>
      <c r="BW40" s="62">
        <f t="shared" si="364"/>
        <v>0</v>
      </c>
      <c r="BX40" s="62">
        <f t="shared" si="364"/>
        <v>0</v>
      </c>
      <c r="BY40" s="298"/>
      <c r="BZ40" s="300"/>
      <c r="CA40" s="302"/>
      <c r="CB40" s="302"/>
    </row>
    <row r="41" spans="1:96" s="98" customFormat="1" ht="28.8" x14ac:dyDescent="0.3">
      <c r="A41" s="97"/>
      <c r="B41" s="119"/>
      <c r="C41" s="73"/>
      <c r="D41" s="73"/>
      <c r="E41" s="73"/>
      <c r="F41" s="73"/>
      <c r="G41" s="73"/>
      <c r="H41" s="73"/>
      <c r="I41" s="73"/>
      <c r="J41" s="73"/>
      <c r="K41" s="73"/>
      <c r="L41" s="58"/>
      <c r="M41" s="7"/>
      <c r="N41" s="160"/>
      <c r="P41" s="57" t="s">
        <v>155</v>
      </c>
      <c r="Q41" s="62">
        <f>FLOOR(IF(OR(Q36=0,Q36=1),IF(Q34&gt;=Q40,Q40,Q34)+0.00000001,IF(Q38&gt;=Q37,Q37,Q38))+0.00000001,1)</f>
        <v>0</v>
      </c>
      <c r="R41" s="62">
        <f t="shared" ref="R41" si="365">FLOOR(IF(OR(R36=0,R36=1),IF(R40&gt;R37,R37,IF(R34&gt;=R40,R40,R34)+0.00000001),IF(R38&gt;=R37,R37-Q39,R38-Q39)+0.00000001),1)</f>
        <v>0</v>
      </c>
      <c r="S41" s="62">
        <f t="shared" ref="S41" si="366">FLOOR(IF(OR(S36=0,S36=1),IF(S40&gt;S37,S37,IF(S34&gt;=S40,S40,S34)+0.00000001),IF(S38&gt;=S37,S37-R39,S38-R39)+0.00000001),1)</f>
        <v>0</v>
      </c>
      <c r="T41" s="62">
        <f t="shared" ref="T41" si="367">FLOOR(IF(OR(T36=0,T36=1),IF(T40&gt;T37,T37,IF(T34&gt;=T40,T40,T34)+0.00000001),IF(T38&gt;=T37,T37-S39,T38-S39)+0.00000001),1)</f>
        <v>0</v>
      </c>
      <c r="U41" s="62">
        <f t="shared" ref="U41" si="368">FLOOR(IF(OR(U36=0,U36=1),IF(U40&gt;U37,U37,IF(U34&gt;=U40,U40,U34)+0.00000001),IF(U38&gt;=U37,U37-T39,U38-T39)+0.00000001),1)</f>
        <v>0</v>
      </c>
      <c r="V41" s="62">
        <f t="shared" ref="V41" si="369">FLOOR(IF(OR(V36=0,V36=1),IF(V40&gt;V37,V37,IF(V34&gt;=V40,V40,V34)+0.00000001),IF(V38&gt;=V37,V37-U39,V38-U39)+0.00000001),1)</f>
        <v>0</v>
      </c>
      <c r="W41" s="62">
        <f t="shared" ref="W41" si="370">FLOOR(IF(OR(W36=0,W36=1),IF(W40&gt;W37,W37,IF(W34&gt;=W40,W40,W34)+0.00000001),IF(W38&gt;=W37,W37-V39,W38-V39)+0.00000001),1)</f>
        <v>0</v>
      </c>
      <c r="X41" s="62">
        <f t="shared" ref="X41" si="371">FLOOR(IF(OR(X36=0,X36=1),IF(X40&gt;X37,X37,IF(X34&gt;=X40,X40,X34)+0.00000001),IF(X38&gt;=X37,X37-W39,X38-W39)+0.00000001),1)</f>
        <v>0</v>
      </c>
      <c r="Y41" s="62">
        <f t="shared" ref="Y41" si="372">FLOOR(IF(OR(Y36=0,Y36=1),IF(Y40&gt;Y37,Y37,IF(Y34&gt;=Y40,Y40,Y34)+0.00000001),IF(Y38&gt;=Y37,Y37-X39,Y38-X39)+0.00000001),1)</f>
        <v>0</v>
      </c>
      <c r="Z41" s="62">
        <f t="shared" ref="Z41" si="373">FLOOR(IF(OR(Z36=0,Z36=1),IF(Z40&gt;Z37,Z37,IF(Z34&gt;=Z40,Z40,Z34)+0.00000001),IF(Z38&gt;=Z37,Z37-Y39,Z38-Y39)+0.00000001),1)</f>
        <v>0</v>
      </c>
      <c r="AA41" s="62">
        <f t="shared" ref="AA41" si="374">FLOOR(IF(OR(AA36=0,AA36=1),IF(AA40&gt;AA37,AA37,IF(AA34&gt;=AA40,AA40,AA34)+0.00000001),IF(AA38&gt;=AA37,AA37-Z39,AA38-Z39)+0.00000001),1)</f>
        <v>0</v>
      </c>
      <c r="AB41" s="62">
        <f t="shared" ref="AB41" si="375">FLOOR(IF(OR(AB36=0,AB36=1),IF(AB40&gt;AB37,AB37,IF(AB34&gt;=AB40,AB40,AB34)+0.00000001),IF(AB38&gt;=AB37,AB37-AA39,AB38-AA39)+0.00000001),1)</f>
        <v>0</v>
      </c>
      <c r="AC41" s="62">
        <f t="shared" ref="AC41" si="376">FLOOR(IF(OR(AC36=0,AC36=1),IF(AC40&gt;AC37,AC37,IF(AC34&gt;=AC40,AC40,AC34)+0.00000001),IF(AC38&gt;=AC37,AC37-AB39,AC38-AB39)+0.00000001),1)</f>
        <v>0</v>
      </c>
      <c r="AD41" s="62">
        <f t="shared" ref="AD41" si="377">FLOOR(IF(OR(AD36=0,AD36=1),IF(AD40&gt;AD37,AD37,IF(AD34&gt;=AD40,AD40,AD34)+0.00000001),IF(AD38&gt;=AD37,AD37-AC39,AD38-AC39)+0.00000001),1)</f>
        <v>0</v>
      </c>
      <c r="AE41" s="62">
        <f t="shared" ref="AE41" si="378">FLOOR(IF(OR(AE36=0,AE36=1),IF(AE40&gt;AE37,AE37,IF(AE34&gt;=AE40,AE40,AE34)+0.00000001),IF(AE38&gt;=AE37,AE37-AD39,AE38-AD39)+0.00000001),1)</f>
        <v>0</v>
      </c>
      <c r="AF41" s="62">
        <f t="shared" ref="AF41" si="379">FLOOR(IF(OR(AF36=0,AF36=1),IF(AF40&gt;AF37,AF37,IF(AF34&gt;=AF40,AF40,AF34)+0.00000001),IF(AF38&gt;=AF37,AF37-AE39,AF38-AE39)+0.00000001),1)</f>
        <v>0</v>
      </c>
      <c r="AG41" s="62">
        <f t="shared" ref="AG41" si="380">FLOOR(IF(OR(AG36=0,AG36=1),IF(AG40&gt;AG37,AG37,IF(AG34&gt;=AG40,AG40,AG34)+0.00000001),IF(AG38&gt;=AG37,AG37-AF39,AG38-AF39)+0.00000001),1)</f>
        <v>0</v>
      </c>
      <c r="AH41" s="62">
        <f t="shared" ref="AH41" si="381">FLOOR(IF(OR(AH36=0,AH36=1),IF(AH40&gt;AH37,AH37,IF(AH34&gt;=AH40,AH40,AH34)+0.00000001),IF(AH38&gt;=AH37,AH37-AG39,AH38-AG39)+0.00000001),1)</f>
        <v>0</v>
      </c>
      <c r="AI41" s="62">
        <f t="shared" ref="AI41" si="382">FLOOR(IF(OR(AI36=0,AI36=1),IF(AI40&gt;AI37,AI37,IF(AI34&gt;=AI40,AI40,AI34)+0.00000001),IF(AI38&gt;=AI37,AI37-AH39,AI38-AH39)+0.00000001),1)</f>
        <v>0</v>
      </c>
      <c r="AJ41" s="62">
        <f t="shared" ref="AJ41" si="383">FLOOR(IF(OR(AJ36=0,AJ36=1),IF(AJ40&gt;AJ37,AJ37,IF(AJ34&gt;=AJ40,AJ40,AJ34)+0.00000001),IF(AJ38&gt;=AJ37,AJ37-AI39,AJ38-AI39)+0.00000001),1)</f>
        <v>0</v>
      </c>
      <c r="AK41" s="62">
        <f t="shared" ref="AK41" si="384">FLOOR(IF(OR(AK36=0,AK36=1),IF(AK40&gt;AK37,AK37,IF(AK34&gt;=AK40,AK40,AK34)+0.00000001),IF(AK38&gt;=AK37,AK37-AJ39,AK38-AJ39)+0.00000001),1)</f>
        <v>0</v>
      </c>
      <c r="AL41" s="62">
        <f t="shared" ref="AL41" si="385">FLOOR(IF(OR(AL36=0,AL36=1),IF(AL40&gt;AL37,AL37,IF(AL34&gt;=AL40,AL40,AL34)+0.00000001),IF(AL38&gt;=AL37,AL37-AK39,AL38-AK39)+0.00000001),1)</f>
        <v>0</v>
      </c>
      <c r="AM41" s="62">
        <f t="shared" ref="AM41" si="386">FLOOR(IF(OR(AM36=0,AM36=1),IF(AM40&gt;AM37,AM37,IF(AM34&gt;=AM40,AM40,AM34)+0.00000001),IF(AM38&gt;=AM37,AM37-AL39,AM38-AL39)+0.00000001),1)</f>
        <v>0</v>
      </c>
      <c r="AN41" s="62">
        <f t="shared" ref="AN41" si="387">FLOOR(IF(OR(AN36=0,AN36=1),IF(AN40&gt;AN37,AN37,IF(AN34&gt;=AN40,AN40,AN34)+0.00000001),IF(AN38&gt;=AN37,AN37-AM39,AN38-AM39)+0.00000001),1)</f>
        <v>0</v>
      </c>
      <c r="AO41" s="62">
        <f t="shared" ref="AO41" si="388">FLOOR(IF(OR(AO36=0,AO36=1),IF(AO40&gt;AO37,AO37,IF(AO34&gt;=AO40,AO40,AO34)+0.00000001),IF(AO38&gt;=AO37,AO37-AN39,AO38-AN39)+0.00000001),1)</f>
        <v>0</v>
      </c>
      <c r="AP41" s="62">
        <f t="shared" ref="AP41" si="389">FLOOR(IF(OR(AP36=0,AP36=1),IF(AP40&gt;AP37,AP37,IF(AP34&gt;=AP40,AP40,AP34)+0.00000001),IF(AP38&gt;=AP37,AP37-AO39,AP38-AO39)+0.00000001),1)</f>
        <v>0</v>
      </c>
      <c r="AQ41" s="62">
        <f t="shared" ref="AQ41" si="390">FLOOR(IF(OR(AQ36=0,AQ36=1),IF(AQ40&gt;AQ37,AQ37,IF(AQ34&gt;=AQ40,AQ40,AQ34)+0.00000001),IF(AQ38&gt;=AQ37,AQ37-AP39,AQ38-AP39)+0.00000001),1)</f>
        <v>0</v>
      </c>
      <c r="AR41" s="62">
        <f t="shared" ref="AR41" si="391">FLOOR(IF(OR(AR36=0,AR36=1),IF(AR40&gt;AR37,AR37,IF(AR34&gt;=AR40,AR40,AR34)+0.00000001),IF(AR38&gt;=AR37,AR37-AQ39,AR38-AQ39)+0.00000001),1)</f>
        <v>0</v>
      </c>
      <c r="AS41" s="62">
        <f t="shared" ref="AS41" si="392">FLOOR(IF(OR(AS36=0,AS36=1),IF(AS40&gt;AS37,AS37,IF(AS34&gt;=AS40,AS40,AS34)+0.00000001),IF(AS38&gt;=AS37,AS37-AR39,AS38-AR39)+0.00000001),1)</f>
        <v>0</v>
      </c>
      <c r="AT41" s="62">
        <f t="shared" ref="AT41" si="393">FLOOR(IF(OR(AT36=0,AT36=1),IF(AT40&gt;AT37,AT37,IF(AT34&gt;=AT40,AT40,AT34)+0.00000001),IF(AT38&gt;=AT37,AT37-AS39,AT38-AS39)+0.00000001),1)</f>
        <v>0</v>
      </c>
      <c r="AU41" s="62">
        <f t="shared" ref="AU41" si="394">FLOOR(IF(OR(AU36=0,AU36=1),IF(AU40&gt;AU37,AU37,IF(AU34&gt;=AU40,AU40,AU34)+0.00000001),IF(AU38&gt;=AU37,AU37-AT39,AU38-AT39)+0.00000001),1)</f>
        <v>0</v>
      </c>
      <c r="AV41" s="62">
        <f t="shared" ref="AV41" si="395">FLOOR(IF(OR(AV36=0,AV36=1),IF(AV40&gt;AV37,AV37,IF(AV34&gt;=AV40,AV40,AV34)+0.00000001),IF(AV38&gt;=AV37,AV37-AU39,AV38-AU39)+0.00000001),1)</f>
        <v>0</v>
      </c>
      <c r="AW41" s="62">
        <f t="shared" ref="AW41" si="396">FLOOR(IF(OR(AW36=0,AW36=1),IF(AW40&gt;AW37,AW37,IF(AW34&gt;=AW40,AW40,AW34)+0.00000001),IF(AW38&gt;=AW37,AW37-AV39,AW38-AV39)+0.00000001),1)</f>
        <v>0</v>
      </c>
      <c r="AX41" s="62">
        <f t="shared" ref="AX41" si="397">FLOOR(IF(OR(AX36=0,AX36=1),IF(AX40&gt;AX37,AX37,IF(AX34&gt;=AX40,AX40,AX34)+0.00000001),IF(AX38&gt;=AX37,AX37-AW39,AX38-AW39)+0.00000001),1)</f>
        <v>0</v>
      </c>
      <c r="AY41" s="62">
        <f t="shared" ref="AY41" si="398">FLOOR(IF(OR(AY36=0,AY36=1),IF(AY40&gt;AY37,AY37,IF(AY34&gt;=AY40,AY40,AY34)+0.00000001),IF(AY38&gt;=AY37,AY37-AX39,AY38-AX39)+0.00000001),1)</f>
        <v>0</v>
      </c>
      <c r="AZ41" s="62">
        <f t="shared" ref="AZ41" si="399">FLOOR(IF(OR(AZ36=0,AZ36=1),IF(AZ40&gt;AZ37,AZ37,IF(AZ34&gt;=AZ40,AZ40,AZ34)+0.00000001),IF(AZ38&gt;=AZ37,AZ37-AY39,AZ38-AY39)+0.00000001),1)</f>
        <v>0</v>
      </c>
      <c r="BA41" s="62">
        <f t="shared" ref="BA41" si="400">FLOOR(IF(OR(BA36=0,BA36=1),IF(BA40&gt;BA37,BA37,IF(BA34&gt;=BA40,BA40,BA34)+0.00000001),IF(BA38&gt;=BA37,BA37-AZ39,BA38-AZ39)+0.00000001),1)</f>
        <v>0</v>
      </c>
      <c r="BB41" s="62">
        <f t="shared" ref="BB41" si="401">FLOOR(IF(OR(BB36=0,BB36=1),IF(BB40&gt;BB37,BB37,IF(BB34&gt;=BB40,BB40,BB34)+0.00000001),IF(BB38&gt;=BB37,BB37-BA39,BB38-BA39)+0.00000001),1)</f>
        <v>0</v>
      </c>
      <c r="BC41" s="62">
        <f t="shared" ref="BC41" si="402">FLOOR(IF(OR(BC36=0,BC36=1),IF(BC40&gt;BC37,BC37,IF(BC34&gt;=BC40,BC40,BC34)+0.00000001),IF(BC38&gt;=BC37,BC37-BB39,BC38-BB39)+0.00000001),1)</f>
        <v>0</v>
      </c>
      <c r="BD41" s="62">
        <f t="shared" ref="BD41" si="403">FLOOR(IF(OR(BD36=0,BD36=1),IF(BD40&gt;BD37,BD37,IF(BD34&gt;=BD40,BD40,BD34)+0.00000001),IF(BD38&gt;=BD37,BD37-BC39,BD38-BC39)+0.00000001),1)</f>
        <v>0</v>
      </c>
      <c r="BE41" s="62">
        <f t="shared" ref="BE41" si="404">FLOOR(IF(OR(BE36=0,BE36=1),IF(BE40&gt;BE37,BE37,IF(BE34&gt;=BE40,BE40,BE34)+0.00000001),IF(BE38&gt;=BE37,BE37-BD39,BE38-BD39)+0.00000001),1)</f>
        <v>0</v>
      </c>
      <c r="BF41" s="62">
        <f t="shared" ref="BF41" si="405">FLOOR(IF(OR(BF36=0,BF36=1),IF(BF40&gt;BF37,BF37,IF(BF34&gt;=BF40,BF40,BF34)+0.00000001),IF(BF38&gt;=BF37,BF37-BE39,BF38-BE39)+0.00000001),1)</f>
        <v>0</v>
      </c>
      <c r="BG41" s="62">
        <f t="shared" ref="BG41" si="406">FLOOR(IF(OR(BG36=0,BG36=1),IF(BG40&gt;BG37,BG37,IF(BG34&gt;=BG40,BG40,BG34)+0.00000001),IF(BG38&gt;=BG37,BG37-BF39,BG38-BF39)+0.00000001),1)</f>
        <v>0</v>
      </c>
      <c r="BH41" s="62">
        <f t="shared" ref="BH41" si="407">FLOOR(IF(OR(BH36=0,BH36=1),IF(BH40&gt;BH37,BH37,IF(BH34&gt;=BH40,BH40,BH34)+0.00000001),IF(BH38&gt;=BH37,BH37-BG39,BH38-BG39)+0.00000001),1)</f>
        <v>0</v>
      </c>
      <c r="BI41" s="62">
        <f t="shared" ref="BI41" si="408">FLOOR(IF(OR(BI36=0,BI36=1),IF(BI40&gt;BI37,BI37,IF(BI34&gt;=BI40,BI40,BI34)+0.00000001),IF(BI38&gt;=BI37,BI37-BH39,BI38-BH39)+0.00000001),1)</f>
        <v>0</v>
      </c>
      <c r="BJ41" s="62">
        <f t="shared" ref="BJ41" si="409">FLOOR(IF(OR(BJ36=0,BJ36=1),IF(BJ40&gt;BJ37,BJ37,IF(BJ34&gt;=BJ40,BJ40,BJ34)+0.00000001),IF(BJ38&gt;=BJ37,BJ37-BI39,BJ38-BI39)+0.00000001),1)</f>
        <v>0</v>
      </c>
      <c r="BK41" s="62">
        <f t="shared" ref="BK41" si="410">FLOOR(IF(OR(BK36=0,BK36=1),IF(BK40&gt;BK37,BK37,IF(BK34&gt;=BK40,BK40,BK34)+0.00000001),IF(BK38&gt;=BK37,BK37-BJ39,BK38-BJ39)+0.00000001),1)</f>
        <v>0</v>
      </c>
      <c r="BL41" s="62">
        <f t="shared" ref="BL41" si="411">FLOOR(IF(OR(BL36=0,BL36=1),IF(BL40&gt;BL37,BL37,IF(BL34&gt;=BL40,BL40,BL34)+0.00000001),IF(BL38&gt;=BL37,BL37-BK39,BL38-BK39)+0.00000001),1)</f>
        <v>0</v>
      </c>
      <c r="BM41" s="62">
        <f t="shared" ref="BM41" si="412">FLOOR(IF(OR(BM36=0,BM36=1),IF(BM40&gt;BM37,BM37,IF(BM34&gt;=BM40,BM40,BM34)+0.00000001),IF(BM38&gt;=BM37,BM37-BL39,BM38-BL39)+0.00000001),1)</f>
        <v>0</v>
      </c>
      <c r="BN41" s="62">
        <f t="shared" ref="BN41" si="413">FLOOR(IF(OR(BN36=0,BN36=1),IF(BN40&gt;BN37,BN37,IF(BN34&gt;=BN40,BN40,BN34)+0.00000001),IF(BN38&gt;=BN37,BN37-BM39,BN38-BM39)+0.00000001),1)</f>
        <v>0</v>
      </c>
      <c r="BO41" s="62">
        <f t="shared" ref="BO41" si="414">FLOOR(IF(OR(BO36=0,BO36=1),IF(BO40&gt;BO37,BO37,IF(BO34&gt;=BO40,BO40,BO34)+0.00000001),IF(BO38&gt;=BO37,BO37-BN39,BO38-BN39)+0.00000001),1)</f>
        <v>0</v>
      </c>
      <c r="BP41" s="62">
        <f t="shared" ref="BP41" si="415">FLOOR(IF(OR(BP36=0,BP36=1),IF(BP40&gt;BP37,BP37,IF(BP34&gt;=BP40,BP40,BP34)+0.00000001),IF(BP38&gt;=BP37,BP37-BO39,BP38-BO39)+0.00000001),1)</f>
        <v>0</v>
      </c>
      <c r="BQ41" s="62">
        <f t="shared" ref="BQ41" si="416">FLOOR(IF(OR(BQ36=0,BQ36=1),IF(BQ40&gt;BQ37,BQ37,IF(BQ34&gt;=BQ40,BQ40,BQ34)+0.00000001),IF(BQ38&gt;=BQ37,BQ37-BP39,BQ38-BP39)+0.00000001),1)</f>
        <v>0</v>
      </c>
      <c r="BR41" s="62">
        <f t="shared" ref="BR41" si="417">FLOOR(IF(OR(BR36=0,BR36=1),IF(BR40&gt;BR37,BR37,IF(BR34&gt;=BR40,BR40,BR34)+0.00000001),IF(BR38&gt;=BR37,BR37-BQ39,BR38-BQ39)+0.00000001),1)</f>
        <v>0</v>
      </c>
      <c r="BS41" s="62">
        <f t="shared" ref="BS41" si="418">FLOOR(IF(OR(BS36=0,BS36=1),IF(BS40&gt;BS37,BS37,IF(BS34&gt;=BS40,BS40,BS34)+0.00000001),IF(BS38&gt;=BS37,BS37-BR39,BS38-BR39)+0.00000001),1)</f>
        <v>0</v>
      </c>
      <c r="BT41" s="62">
        <f t="shared" ref="BT41" si="419">FLOOR(IF(OR(BT36=0,BT36=1),IF(BT40&gt;BT37,BT37,IF(BT34&gt;=BT40,BT40,BT34)+0.00000001),IF(BT38&gt;=BT37,BT37-BS39,BT38-BS39)+0.00000001),1)</f>
        <v>0</v>
      </c>
      <c r="BU41" s="62">
        <f t="shared" ref="BU41" si="420">FLOOR(IF(OR(BU36=0,BU36=1),IF(BU40&gt;BU37,BU37,IF(BU34&gt;=BU40,BU40,BU34)+0.00000001),IF(BU38&gt;=BU37,BU37-BT39,BU38-BT39)+0.00000001),1)</f>
        <v>0</v>
      </c>
      <c r="BV41" s="62">
        <f t="shared" ref="BV41" si="421">FLOOR(IF(OR(BV36=0,BV36=1),IF(BV40&gt;BV37,BV37,IF(BV34&gt;=BV40,BV40,BV34)+0.00000001),IF(BV38&gt;=BV37,BV37-BU39,BV38-BU39)+0.00000001),1)</f>
        <v>0</v>
      </c>
      <c r="BW41" s="62">
        <f t="shared" ref="BW41" si="422">FLOOR(IF(OR(BW36=0,BW36=1),IF(BW40&gt;BW37,BW37,IF(BW34&gt;=BW40,BW40,BW34)+0.00000001),IF(BW38&gt;=BW37,BW37-BV39,BW38-BV39)+0.00000001),1)</f>
        <v>0</v>
      </c>
      <c r="BX41" s="62">
        <f t="shared" ref="BX41" si="423">FLOOR(IF(OR(BX36=0,BX36=1),IF(BX40&gt;BX37,BX37,IF(BX34&gt;=BX40,BX40,BX34)+0.00000001),IF(BX38&gt;=BX37,BX37-BW39,BX38-BW39)+0.00000001),1)</f>
        <v>0</v>
      </c>
      <c r="BY41" s="298"/>
      <c r="BZ41" s="300"/>
      <c r="CA41" s="302"/>
      <c r="CB41" s="302"/>
    </row>
    <row r="42" spans="1:96" s="98" customFormat="1" ht="25.2" customHeight="1" thickBot="1" x14ac:dyDescent="0.35">
      <c r="A42" s="97"/>
      <c r="B42" s="120"/>
      <c r="C42" s="63"/>
      <c r="D42" s="63"/>
      <c r="E42" s="63"/>
      <c r="F42" s="63"/>
      <c r="G42" s="63"/>
      <c r="H42" s="63"/>
      <c r="I42" s="63"/>
      <c r="J42" s="63"/>
      <c r="K42" s="63"/>
      <c r="L42" s="64"/>
      <c r="M42" s="7"/>
      <c r="N42" s="161"/>
      <c r="P42" s="175" t="s">
        <v>156</v>
      </c>
      <c r="Q42" s="204">
        <f>IF(Q41=0,0,Q41*$J$16)</f>
        <v>0</v>
      </c>
      <c r="R42" s="204">
        <f t="shared" ref="R42" si="424">IF(R41=0,0,R41*$J$16)</f>
        <v>0</v>
      </c>
      <c r="S42" s="204">
        <f t="shared" ref="S42" si="425">IF(S41=0,0,S41*$J$16)</f>
        <v>0</v>
      </c>
      <c r="T42" s="204">
        <f t="shared" ref="T42" si="426">IF(T41=0,0,T41*$J$16)</f>
        <v>0</v>
      </c>
      <c r="U42" s="204">
        <f t="shared" ref="U42" si="427">IF(U41=0,0,U41*$J$16)</f>
        <v>0</v>
      </c>
      <c r="V42" s="204">
        <f t="shared" ref="V42" si="428">IF(V41=0,0,V41*$J$16)</f>
        <v>0</v>
      </c>
      <c r="W42" s="204">
        <f t="shared" ref="W42" si="429">IF(W41=0,0,W41*$J$16)</f>
        <v>0</v>
      </c>
      <c r="X42" s="204">
        <f t="shared" ref="X42" si="430">IF(X41=0,0,X41*$J$16)</f>
        <v>0</v>
      </c>
      <c r="Y42" s="204">
        <f t="shared" ref="Y42" si="431">IF(Y41=0,0,Y41*$J$16)</f>
        <v>0</v>
      </c>
      <c r="Z42" s="204">
        <f t="shared" ref="Z42" si="432">IF(Z41=0,0,Z41*$J$16)</f>
        <v>0</v>
      </c>
      <c r="AA42" s="204">
        <f t="shared" ref="AA42" si="433">IF(AA41=0,0,AA41*$J$16)</f>
        <v>0</v>
      </c>
      <c r="AB42" s="204">
        <f t="shared" ref="AB42" si="434">IF(AB41=0,0,AB41*$J$16)</f>
        <v>0</v>
      </c>
      <c r="AC42" s="204">
        <f t="shared" ref="AC42" si="435">IF(AC41=0,0,AC41*$J$16)</f>
        <v>0</v>
      </c>
      <c r="AD42" s="204">
        <f t="shared" ref="AD42" si="436">IF(AD41=0,0,AD41*$J$16)</f>
        <v>0</v>
      </c>
      <c r="AE42" s="204">
        <f t="shared" ref="AE42" si="437">IF(AE41=0,0,AE41*$J$16)</f>
        <v>0</v>
      </c>
      <c r="AF42" s="204">
        <f t="shared" ref="AF42" si="438">IF(AF41=0,0,AF41*$J$16)</f>
        <v>0</v>
      </c>
      <c r="AG42" s="204">
        <f t="shared" ref="AG42" si="439">IF(AG41=0,0,AG41*$J$16)</f>
        <v>0</v>
      </c>
      <c r="AH42" s="204">
        <f t="shared" ref="AH42" si="440">IF(AH41=0,0,AH41*$J$16)</f>
        <v>0</v>
      </c>
      <c r="AI42" s="204">
        <f t="shared" ref="AI42" si="441">IF(AI41=0,0,AI41*$J$16)</f>
        <v>0</v>
      </c>
      <c r="AJ42" s="204">
        <f t="shared" ref="AJ42" si="442">IF(AJ41=0,0,AJ41*$J$16)</f>
        <v>0</v>
      </c>
      <c r="AK42" s="204">
        <f t="shared" ref="AK42" si="443">IF(AK41=0,0,AK41*$J$16)</f>
        <v>0</v>
      </c>
      <c r="AL42" s="204">
        <f t="shared" ref="AL42" si="444">IF(AL41=0,0,AL41*$J$16)</f>
        <v>0</v>
      </c>
      <c r="AM42" s="204">
        <f t="shared" ref="AM42" si="445">IF(AM41=0,0,AM41*$J$16)</f>
        <v>0</v>
      </c>
      <c r="AN42" s="204">
        <f t="shared" ref="AN42" si="446">IF(AN41=0,0,AN41*$J$16)</f>
        <v>0</v>
      </c>
      <c r="AO42" s="204">
        <f t="shared" ref="AO42" si="447">IF(AO41=0,0,AO41*$J$16)</f>
        <v>0</v>
      </c>
      <c r="AP42" s="204">
        <f t="shared" ref="AP42" si="448">IF(AP41=0,0,AP41*$J$16)</f>
        <v>0</v>
      </c>
      <c r="AQ42" s="204">
        <f t="shared" ref="AQ42" si="449">IF(AQ41=0,0,AQ41*$J$16)</f>
        <v>0</v>
      </c>
      <c r="AR42" s="204">
        <f t="shared" ref="AR42" si="450">IF(AR41=0,0,AR41*$J$16)</f>
        <v>0</v>
      </c>
      <c r="AS42" s="204">
        <f t="shared" ref="AS42" si="451">IF(AS41=0,0,AS41*$J$16)</f>
        <v>0</v>
      </c>
      <c r="AT42" s="204">
        <f t="shared" ref="AT42" si="452">IF(AT41=0,0,AT41*$J$16)</f>
        <v>0</v>
      </c>
      <c r="AU42" s="204">
        <f t="shared" ref="AU42" si="453">IF(AU41=0,0,AU41*$J$16)</f>
        <v>0</v>
      </c>
      <c r="AV42" s="204">
        <f t="shared" ref="AV42" si="454">IF(AV41=0,0,AV41*$J$16)</f>
        <v>0</v>
      </c>
      <c r="AW42" s="204">
        <f t="shared" ref="AW42" si="455">IF(AW41=0,0,AW41*$J$16)</f>
        <v>0</v>
      </c>
      <c r="AX42" s="204">
        <f t="shared" ref="AX42" si="456">IF(AX41=0,0,AX41*$J$16)</f>
        <v>0</v>
      </c>
      <c r="AY42" s="204">
        <f t="shared" ref="AY42" si="457">IF(AY41=0,0,AY41*$J$16)</f>
        <v>0</v>
      </c>
      <c r="AZ42" s="204">
        <f t="shared" ref="AZ42" si="458">IF(AZ41=0,0,AZ41*$J$16)</f>
        <v>0</v>
      </c>
      <c r="BA42" s="204">
        <f t="shared" ref="BA42" si="459">IF(BA41=0,0,BA41*$J$16)</f>
        <v>0</v>
      </c>
      <c r="BB42" s="204">
        <f t="shared" ref="BB42" si="460">IF(BB41=0,0,BB41*$J$16)</f>
        <v>0</v>
      </c>
      <c r="BC42" s="204">
        <f t="shared" ref="BC42" si="461">IF(BC41=0,0,BC41*$J$16)</f>
        <v>0</v>
      </c>
      <c r="BD42" s="204">
        <f t="shared" ref="BD42" si="462">IF(BD41=0,0,BD41*$J$16)</f>
        <v>0</v>
      </c>
      <c r="BE42" s="204">
        <f t="shared" ref="BE42" si="463">IF(BE41=0,0,BE41*$J$16)</f>
        <v>0</v>
      </c>
      <c r="BF42" s="204">
        <f t="shared" ref="BF42" si="464">IF(BF41=0,0,BF41*$J$16)</f>
        <v>0</v>
      </c>
      <c r="BG42" s="204">
        <f t="shared" ref="BG42" si="465">IF(BG41=0,0,BG41*$J$16)</f>
        <v>0</v>
      </c>
      <c r="BH42" s="204">
        <f t="shared" ref="BH42" si="466">IF(BH41=0,0,BH41*$J$16)</f>
        <v>0</v>
      </c>
      <c r="BI42" s="204">
        <f t="shared" ref="BI42" si="467">IF(BI41=0,0,BI41*$J$16)</f>
        <v>0</v>
      </c>
      <c r="BJ42" s="204">
        <f t="shared" ref="BJ42" si="468">IF(BJ41=0,0,BJ41*$J$16)</f>
        <v>0</v>
      </c>
      <c r="BK42" s="204">
        <f t="shared" ref="BK42" si="469">IF(BK41=0,0,BK41*$J$16)</f>
        <v>0</v>
      </c>
      <c r="BL42" s="204">
        <f t="shared" ref="BL42" si="470">IF(BL41=0,0,BL41*$J$16)</f>
        <v>0</v>
      </c>
      <c r="BM42" s="204">
        <f t="shared" ref="BM42" si="471">IF(BM41=0,0,BM41*$J$16)</f>
        <v>0</v>
      </c>
      <c r="BN42" s="204">
        <f t="shared" ref="BN42" si="472">IF(BN41=0,0,BN41*$J$16)</f>
        <v>0</v>
      </c>
      <c r="BO42" s="204">
        <f t="shared" ref="BO42" si="473">IF(BO41=0,0,BO41*$J$16)</f>
        <v>0</v>
      </c>
      <c r="BP42" s="204">
        <f t="shared" ref="BP42" si="474">IF(BP41=0,0,BP41*$J$16)</f>
        <v>0</v>
      </c>
      <c r="BQ42" s="204">
        <f t="shared" ref="BQ42" si="475">IF(BQ41=0,0,BQ41*$J$16)</f>
        <v>0</v>
      </c>
      <c r="BR42" s="204">
        <f t="shared" ref="BR42" si="476">IF(BR41=0,0,BR41*$J$16)</f>
        <v>0</v>
      </c>
      <c r="BS42" s="204">
        <f t="shared" ref="BS42" si="477">IF(BS41=0,0,BS41*$J$16)</f>
        <v>0</v>
      </c>
      <c r="BT42" s="204">
        <f t="shared" ref="BT42" si="478">IF(BT41=0,0,BT41*$J$16)</f>
        <v>0</v>
      </c>
      <c r="BU42" s="204">
        <f t="shared" ref="BU42" si="479">IF(BU41=0,0,BU41*$J$16)</f>
        <v>0</v>
      </c>
      <c r="BV42" s="204">
        <f t="shared" ref="BV42" si="480">IF(BV41=0,0,BV41*$J$16)</f>
        <v>0</v>
      </c>
      <c r="BW42" s="204">
        <f t="shared" ref="BW42" si="481">IF(BW41=0,0,BW41*$J$16)</f>
        <v>0</v>
      </c>
      <c r="BX42" s="204">
        <f t="shared" ref="BX42" si="482">IF(BX41=0,0,BX41*$J$16)</f>
        <v>0</v>
      </c>
      <c r="BY42" s="299"/>
      <c r="BZ42" s="301"/>
      <c r="CA42" s="303"/>
      <c r="CB42" s="303"/>
      <c r="CD42" s="146">
        <f>SUMIFS($Q42:$BX42,$Q32:$BX32,"1. ZoR")</f>
        <v>0</v>
      </c>
      <c r="CE42" s="146">
        <f>SUMIFS($Q42:$BX42,$Q32:$BX32,"2. ZoR")</f>
        <v>0</v>
      </c>
      <c r="CF42" s="146">
        <f>SUMIFS($Q42:$BX42,$Q32:$BX32,"3. ZoR")</f>
        <v>0</v>
      </c>
      <c r="CG42" s="146">
        <f>SUMIFS($Q42:$BX42,$Q32:$BX32,"4. ZoR")</f>
        <v>0</v>
      </c>
      <c r="CH42" s="146">
        <f>SUMIFS($Q42:$BX42,$Q32:$BX32,"5. ZoR")</f>
        <v>0</v>
      </c>
      <c r="CI42" s="146">
        <f>SUMIFS($Q42:$BX42,$Q32:$BX32,"6. ZoR")</f>
        <v>0</v>
      </c>
      <c r="CJ42" s="146">
        <f>SUMIFS($Q42:$BX42,$Q32:$BX32,"7. ZoR")</f>
        <v>0</v>
      </c>
      <c r="CK42" s="146">
        <f>SUMIFS($Q42:$BX42,$Q32:$BX32,"8. ZoR")</f>
        <v>0</v>
      </c>
      <c r="CL42" s="146">
        <f>SUMIFS($Q42:$BX42,$Q32:$BX32,"9. ZoR")</f>
        <v>0</v>
      </c>
      <c r="CM42" s="146">
        <f>SUMIFS($Q42:$BX42,$Q32:$BX32,"10. ZoR")</f>
        <v>0</v>
      </c>
      <c r="CN42" s="146">
        <f>SUMIFS($Q42:$BX42,$Q32:$BX32,"11. ZoR")</f>
        <v>0</v>
      </c>
      <c r="CO42" s="146">
        <f>SUMIFS($Q42:$BX42,$Q32:$BX32,"12. ZoR")</f>
        <v>0</v>
      </c>
      <c r="CP42" s="146">
        <f>SUMIFS($Q42:$BX42,$Q32:$BX32,"13. ZoR")</f>
        <v>0</v>
      </c>
      <c r="CQ42" s="146">
        <f>SUMIFS($Q42:$BX42,$Q32:$BX32,"14. ZoR")</f>
        <v>0</v>
      </c>
      <c r="CR42" s="146">
        <f>SUMIFS($Q42:$BX42,$Q32:$BX32,"15. ZoR")</f>
        <v>0</v>
      </c>
    </row>
    <row r="43" spans="1:96" ht="15" thickBot="1" x14ac:dyDescent="0.35"/>
    <row r="44" spans="1:96" s="98" customFormat="1" ht="69.599999999999994" customHeight="1" thickBot="1" x14ac:dyDescent="0.35">
      <c r="A44" s="229"/>
      <c r="B44" s="112"/>
      <c r="C44" s="304" t="s">
        <v>1</v>
      </c>
      <c r="D44" s="113"/>
      <c r="E44" s="122" t="s">
        <v>248</v>
      </c>
      <c r="F44" s="122" t="s">
        <v>200</v>
      </c>
      <c r="G44" s="114" t="s">
        <v>93</v>
      </c>
      <c r="H44" s="114" t="s">
        <v>94</v>
      </c>
      <c r="I44" s="114" t="s">
        <v>229</v>
      </c>
      <c r="J44" s="114" t="s">
        <v>206</v>
      </c>
      <c r="K44" s="114" t="s">
        <v>208</v>
      </c>
      <c r="L44" s="129" t="s">
        <v>0</v>
      </c>
      <c r="M44" s="7"/>
      <c r="N44" s="115">
        <v>204032</v>
      </c>
      <c r="P44" s="162" t="s">
        <v>129</v>
      </c>
      <c r="Q44" s="76" t="s">
        <v>3</v>
      </c>
      <c r="R44" s="76" t="s">
        <v>4</v>
      </c>
      <c r="S44" s="76" t="s">
        <v>5</v>
      </c>
      <c r="T44" s="76" t="s">
        <v>6</v>
      </c>
      <c r="U44" s="76" t="s">
        <v>7</v>
      </c>
      <c r="V44" s="76" t="s">
        <v>8</v>
      </c>
      <c r="W44" s="76" t="s">
        <v>9</v>
      </c>
      <c r="X44" s="76" t="s">
        <v>10</v>
      </c>
      <c r="Y44" s="76" t="s">
        <v>11</v>
      </c>
      <c r="Z44" s="76" t="s">
        <v>12</v>
      </c>
      <c r="AA44" s="76" t="s">
        <v>13</v>
      </c>
      <c r="AB44" s="76" t="s">
        <v>14</v>
      </c>
      <c r="AC44" s="76" t="s">
        <v>15</v>
      </c>
      <c r="AD44" s="76" t="s">
        <v>16</v>
      </c>
      <c r="AE44" s="76" t="s">
        <v>17</v>
      </c>
      <c r="AF44" s="76" t="s">
        <v>18</v>
      </c>
      <c r="AG44" s="76" t="s">
        <v>19</v>
      </c>
      <c r="AH44" s="76" t="s">
        <v>20</v>
      </c>
      <c r="AI44" s="76" t="s">
        <v>21</v>
      </c>
      <c r="AJ44" s="76" t="s">
        <v>22</v>
      </c>
      <c r="AK44" s="76" t="s">
        <v>23</v>
      </c>
      <c r="AL44" s="76" t="s">
        <v>24</v>
      </c>
      <c r="AM44" s="76" t="s">
        <v>25</v>
      </c>
      <c r="AN44" s="76" t="s">
        <v>26</v>
      </c>
      <c r="AO44" s="76" t="s">
        <v>27</v>
      </c>
      <c r="AP44" s="76" t="s">
        <v>28</v>
      </c>
      <c r="AQ44" s="76" t="s">
        <v>29</v>
      </c>
      <c r="AR44" s="76" t="s">
        <v>30</v>
      </c>
      <c r="AS44" s="76" t="s">
        <v>31</v>
      </c>
      <c r="AT44" s="76" t="s">
        <v>32</v>
      </c>
      <c r="AU44" s="76" t="s">
        <v>33</v>
      </c>
      <c r="AV44" s="76" t="s">
        <v>34</v>
      </c>
      <c r="AW44" s="76" t="s">
        <v>35</v>
      </c>
      <c r="AX44" s="76" t="s">
        <v>36</v>
      </c>
      <c r="AY44" s="76" t="s">
        <v>37</v>
      </c>
      <c r="AZ44" s="76" t="s">
        <v>38</v>
      </c>
      <c r="BA44" s="76" t="s">
        <v>39</v>
      </c>
      <c r="BB44" s="76" t="s">
        <v>40</v>
      </c>
      <c r="BC44" s="76" t="s">
        <v>41</v>
      </c>
      <c r="BD44" s="76" t="s">
        <v>42</v>
      </c>
      <c r="BE44" s="76" t="s">
        <v>43</v>
      </c>
      <c r="BF44" s="76" t="s">
        <v>44</v>
      </c>
      <c r="BG44" s="76" t="s">
        <v>45</v>
      </c>
      <c r="BH44" s="76" t="s">
        <v>46</v>
      </c>
      <c r="BI44" s="76" t="s">
        <v>47</v>
      </c>
      <c r="BJ44" s="76" t="s">
        <v>48</v>
      </c>
      <c r="BK44" s="76" t="s">
        <v>49</v>
      </c>
      <c r="BL44" s="76" t="s">
        <v>50</v>
      </c>
      <c r="BM44" s="76" t="s">
        <v>51</v>
      </c>
      <c r="BN44" s="76" t="s">
        <v>52</v>
      </c>
      <c r="BO44" s="76" t="s">
        <v>130</v>
      </c>
      <c r="BP44" s="76" t="s">
        <v>131</v>
      </c>
      <c r="BQ44" s="76" t="s">
        <v>132</v>
      </c>
      <c r="BR44" s="76" t="s">
        <v>133</v>
      </c>
      <c r="BS44" s="76" t="s">
        <v>134</v>
      </c>
      <c r="BT44" s="76" t="s">
        <v>135</v>
      </c>
      <c r="BU44" s="76" t="s">
        <v>136</v>
      </c>
      <c r="BV44" s="76" t="s">
        <v>137</v>
      </c>
      <c r="BW44" s="76" t="s">
        <v>138</v>
      </c>
      <c r="BX44" s="76" t="s">
        <v>139</v>
      </c>
      <c r="BY44" s="125" t="s">
        <v>174</v>
      </c>
      <c r="BZ44" s="126" t="s">
        <v>175</v>
      </c>
      <c r="CA44" s="126" t="s">
        <v>236</v>
      </c>
      <c r="CB44" s="126" t="s">
        <v>237</v>
      </c>
      <c r="CD44" s="306" t="s">
        <v>222</v>
      </c>
      <c r="CE44" s="307"/>
      <c r="CF44" s="307"/>
      <c r="CG44" s="307"/>
      <c r="CH44" s="307"/>
      <c r="CI44" s="307"/>
      <c r="CJ44" s="307"/>
      <c r="CK44" s="307"/>
      <c r="CL44" s="307"/>
      <c r="CM44" s="307"/>
      <c r="CN44" s="307"/>
      <c r="CO44" s="307"/>
      <c r="CP44" s="307"/>
      <c r="CQ44" s="307"/>
      <c r="CR44" s="307"/>
    </row>
    <row r="45" spans="1:96" s="98" customFormat="1" ht="21" hidden="1" customHeight="1" x14ac:dyDescent="0.3">
      <c r="A45" s="230"/>
      <c r="B45" s="105"/>
      <c r="C45" s="305"/>
      <c r="D45" s="116"/>
      <c r="E45" s="116"/>
      <c r="F45" s="116"/>
      <c r="G45" s="308" t="s">
        <v>235</v>
      </c>
      <c r="H45" s="308" t="s">
        <v>95</v>
      </c>
      <c r="I45" s="309" t="s">
        <v>199</v>
      </c>
      <c r="J45" s="309" t="s">
        <v>207</v>
      </c>
      <c r="K45" s="128"/>
      <c r="L45" s="311" t="s">
        <v>92</v>
      </c>
      <c r="M45" s="7"/>
      <c r="N45" s="313" t="s">
        <v>2</v>
      </c>
      <c r="P45" s="77"/>
      <c r="Q45" s="67">
        <f>MONTH(Úvod!$F$10)</f>
        <v>1</v>
      </c>
      <c r="R45" s="68">
        <f t="shared" ref="R45" si="483">IF(Q45=12,1,Q45+1)</f>
        <v>2</v>
      </c>
      <c r="S45" s="68">
        <f t="shared" ref="S45" si="484">IF(R45=12,1,R45+1)</f>
        <v>3</v>
      </c>
      <c r="T45" s="69">
        <f t="shared" ref="T45" si="485">IF(S45=12,1,S45+1)</f>
        <v>4</v>
      </c>
      <c r="U45" s="69">
        <f t="shared" ref="U45" si="486">IF(T45=12,1,T45+1)</f>
        <v>5</v>
      </c>
      <c r="V45" s="69">
        <f t="shared" ref="V45" si="487">IF(U45=12,1,U45+1)</f>
        <v>6</v>
      </c>
      <c r="W45" s="69">
        <f t="shared" ref="W45" si="488">IF(V45=12,1,V45+1)</f>
        <v>7</v>
      </c>
      <c r="X45" s="69">
        <f t="shared" ref="X45" si="489">IF(W45=12,1,W45+1)</f>
        <v>8</v>
      </c>
      <c r="Y45" s="69">
        <f t="shared" ref="Y45" si="490">IF(X45=12,1,X45+1)</f>
        <v>9</v>
      </c>
      <c r="Z45" s="69">
        <f>IF(Y45=12,1,Y45+1)</f>
        <v>10</v>
      </c>
      <c r="AA45" s="69">
        <f t="shared" ref="AA45" si="491">IF(Z45=12,1,Z45+1)</f>
        <v>11</v>
      </c>
      <c r="AB45" s="69">
        <f t="shared" ref="AB45" si="492">IF(AA45=12,1,AA45+1)</f>
        <v>12</v>
      </c>
      <c r="AC45" s="69">
        <f t="shared" ref="AC45" si="493">IF(AB45=12,1,AB45+1)</f>
        <v>1</v>
      </c>
      <c r="AD45" s="69">
        <f t="shared" ref="AD45" si="494">IF(AC45=12,1,AC45+1)</f>
        <v>2</v>
      </c>
      <c r="AE45" s="69">
        <f t="shared" ref="AE45" si="495">IF(AD45=12,1,AD45+1)</f>
        <v>3</v>
      </c>
      <c r="AF45" s="69">
        <f t="shared" ref="AF45" si="496">IF(AE45=12,1,AE45+1)</f>
        <v>4</v>
      </c>
      <c r="AG45" s="69">
        <f t="shared" ref="AG45" si="497">IF(AF45=12,1,AF45+1)</f>
        <v>5</v>
      </c>
      <c r="AH45" s="69">
        <f t="shared" ref="AH45" si="498">IF(AG45=12,1,AG45+1)</f>
        <v>6</v>
      </c>
      <c r="AI45" s="69">
        <f>IF(AH45=12,1,AH45+1)</f>
        <v>7</v>
      </c>
      <c r="AJ45" s="69">
        <f t="shared" ref="AJ45" si="499">IF(AI45=12,1,AI45+1)</f>
        <v>8</v>
      </c>
      <c r="AK45" s="69">
        <f t="shared" ref="AK45" si="500">IF(AJ45=12,1,AJ45+1)</f>
        <v>9</v>
      </c>
      <c r="AL45" s="69">
        <f t="shared" ref="AL45" si="501">IF(AK45=12,1,AK45+1)</f>
        <v>10</v>
      </c>
      <c r="AM45" s="69">
        <f t="shared" ref="AM45" si="502">IF(AL45=12,1,AL45+1)</f>
        <v>11</v>
      </c>
      <c r="AN45" s="69">
        <f t="shared" ref="AN45" si="503">IF(AM45=12,1,AM45+1)</f>
        <v>12</v>
      </c>
      <c r="AO45" s="69">
        <f t="shared" ref="AO45" si="504">IF(AN45=12,1,AN45+1)</f>
        <v>1</v>
      </c>
      <c r="AP45" s="69">
        <f t="shared" ref="AP45" si="505">IF(AO45=12,1,AO45+1)</f>
        <v>2</v>
      </c>
      <c r="AQ45" s="69">
        <f t="shared" ref="AQ45" si="506">IF(AP45=12,1,AP45+1)</f>
        <v>3</v>
      </c>
      <c r="AR45" s="69">
        <f t="shared" ref="AR45" si="507">IF(AQ45=12,1,AQ45+1)</f>
        <v>4</v>
      </c>
      <c r="AS45" s="69">
        <f t="shared" ref="AS45" si="508">IF(AR45=12,1,AR45+1)</f>
        <v>5</v>
      </c>
      <c r="AT45" s="69">
        <f t="shared" ref="AT45" si="509">IF(AS45=12,1,AS45+1)</f>
        <v>6</v>
      </c>
      <c r="AU45" s="69">
        <f t="shared" ref="AU45" si="510">IF(AT45=12,1,AT45+1)</f>
        <v>7</v>
      </c>
      <c r="AV45" s="69">
        <f t="shared" ref="AV45" si="511">IF(AU45=12,1,AU45+1)</f>
        <v>8</v>
      </c>
      <c r="AW45" s="69">
        <f t="shared" ref="AW45" si="512">IF(AV45=12,1,AV45+1)</f>
        <v>9</v>
      </c>
      <c r="AX45" s="69">
        <f t="shared" ref="AX45" si="513">IF(AW45=12,1,AW45+1)</f>
        <v>10</v>
      </c>
      <c r="AY45" s="69">
        <f t="shared" ref="AY45" si="514">IF(AX45=12,1,AX45+1)</f>
        <v>11</v>
      </c>
      <c r="AZ45" s="69">
        <f t="shared" ref="AZ45" si="515">IF(AY45=12,1,AY45+1)</f>
        <v>12</v>
      </c>
      <c r="BA45" s="69">
        <f t="shared" ref="BA45" si="516">IF(AZ45=12,1,AZ45+1)</f>
        <v>1</v>
      </c>
      <c r="BB45" s="69">
        <f t="shared" ref="BB45" si="517">IF(BA45=12,1,BA45+1)</f>
        <v>2</v>
      </c>
      <c r="BC45" s="69">
        <f t="shared" ref="BC45" si="518">IF(BB45=12,1,BB45+1)</f>
        <v>3</v>
      </c>
      <c r="BD45" s="69">
        <f t="shared" ref="BD45" si="519">IF(BC45=12,1,BC45+1)</f>
        <v>4</v>
      </c>
      <c r="BE45" s="69">
        <f t="shared" ref="BE45" si="520">IF(BD45=12,1,BD45+1)</f>
        <v>5</v>
      </c>
      <c r="BF45" s="69">
        <f t="shared" ref="BF45" si="521">IF(BE45=12,1,BE45+1)</f>
        <v>6</v>
      </c>
      <c r="BG45" s="69">
        <f t="shared" ref="BG45" si="522">IF(BF45=12,1,BF45+1)</f>
        <v>7</v>
      </c>
      <c r="BH45" s="69">
        <f t="shared" ref="BH45" si="523">IF(BG45=12,1,BG45+1)</f>
        <v>8</v>
      </c>
      <c r="BI45" s="69">
        <f t="shared" ref="BI45" si="524">IF(BH45=12,1,BH45+1)</f>
        <v>9</v>
      </c>
      <c r="BJ45" s="69">
        <f t="shared" ref="BJ45" si="525">IF(BI45=12,1,BI45+1)</f>
        <v>10</v>
      </c>
      <c r="BK45" s="69">
        <f t="shared" ref="BK45" si="526">IF(BJ45=12,1,BJ45+1)</f>
        <v>11</v>
      </c>
      <c r="BL45" s="69">
        <f t="shared" ref="BL45" si="527">IF(BK45=12,1,BK45+1)</f>
        <v>12</v>
      </c>
      <c r="BM45" s="69">
        <f t="shared" ref="BM45" si="528">IF(BL45=12,1,BL45+1)</f>
        <v>1</v>
      </c>
      <c r="BN45" s="69">
        <f t="shared" ref="BN45" si="529">IF(BM45=12,1,BM45+1)</f>
        <v>2</v>
      </c>
      <c r="BO45" s="69">
        <f t="shared" ref="BO45" si="530">IF(BN45=12,1,BN45+1)</f>
        <v>3</v>
      </c>
      <c r="BP45" s="69">
        <f t="shared" ref="BP45" si="531">IF(BO45=12,1,BO45+1)</f>
        <v>4</v>
      </c>
      <c r="BQ45" s="69">
        <f t="shared" ref="BQ45" si="532">IF(BP45=12,1,BP45+1)</f>
        <v>5</v>
      </c>
      <c r="BR45" s="69">
        <f t="shared" ref="BR45" si="533">IF(BQ45=12,1,BQ45+1)</f>
        <v>6</v>
      </c>
      <c r="BS45" s="69">
        <f t="shared" ref="BS45" si="534">IF(BR45=12,1,BR45+1)</f>
        <v>7</v>
      </c>
      <c r="BT45" s="69">
        <f t="shared" ref="BT45" si="535">IF(BS45=12,1,BS45+1)</f>
        <v>8</v>
      </c>
      <c r="BU45" s="69">
        <f t="shared" ref="BU45" si="536">IF(BT45=12,1,BT45+1)</f>
        <v>9</v>
      </c>
      <c r="BV45" s="69">
        <f t="shared" ref="BV45" si="537">IF(BU45=12,1,BU45+1)</f>
        <v>10</v>
      </c>
      <c r="BW45" s="69">
        <f t="shared" ref="BW45" si="538">IF(BV45=12,1,BV45+1)</f>
        <v>11</v>
      </c>
      <c r="BX45" s="69">
        <f t="shared" ref="BX45" si="539">IF(BW45=12,1,BW45+1)</f>
        <v>12</v>
      </c>
      <c r="BY45" s="74"/>
      <c r="BZ45" s="71"/>
      <c r="CA45" s="71"/>
      <c r="CB45" s="71"/>
    </row>
    <row r="46" spans="1:96" s="98" customFormat="1" ht="18" hidden="1" customHeight="1" x14ac:dyDescent="0.3">
      <c r="A46" s="230"/>
      <c r="B46" s="105"/>
      <c r="C46" s="305"/>
      <c r="D46" s="116"/>
      <c r="E46" s="116"/>
      <c r="F46" s="116"/>
      <c r="G46" s="308"/>
      <c r="H46" s="308"/>
      <c r="I46" s="309"/>
      <c r="J46" s="309"/>
      <c r="K46" s="128"/>
      <c r="L46" s="311"/>
      <c r="M46" s="7"/>
      <c r="N46" s="314"/>
      <c r="P46" s="70"/>
      <c r="Q46" s="53">
        <f t="shared" ref="Q46:BX46" si="540">VALUE(_xlfn.CONCAT(Q45,".",Q48))</f>
        <v>1</v>
      </c>
      <c r="R46" s="66">
        <f t="shared" si="540"/>
        <v>32</v>
      </c>
      <c r="S46" s="66">
        <f t="shared" si="540"/>
        <v>61</v>
      </c>
      <c r="T46" s="66">
        <f t="shared" si="540"/>
        <v>92</v>
      </c>
      <c r="U46" s="66">
        <f t="shared" si="540"/>
        <v>122</v>
      </c>
      <c r="V46" s="66">
        <f t="shared" si="540"/>
        <v>153</v>
      </c>
      <c r="W46" s="66">
        <f t="shared" si="540"/>
        <v>183</v>
      </c>
      <c r="X46" s="66">
        <f t="shared" si="540"/>
        <v>214</v>
      </c>
      <c r="Y46" s="66">
        <f t="shared" si="540"/>
        <v>245</v>
      </c>
      <c r="Z46" s="66">
        <f t="shared" si="540"/>
        <v>275</v>
      </c>
      <c r="AA46" s="66">
        <f t="shared" si="540"/>
        <v>306</v>
      </c>
      <c r="AB46" s="66">
        <f t="shared" si="540"/>
        <v>336</v>
      </c>
      <c r="AC46" s="66">
        <f t="shared" si="540"/>
        <v>367</v>
      </c>
      <c r="AD46" s="66">
        <f t="shared" si="540"/>
        <v>398</v>
      </c>
      <c r="AE46" s="66">
        <f t="shared" si="540"/>
        <v>426</v>
      </c>
      <c r="AF46" s="66">
        <f t="shared" si="540"/>
        <v>457</v>
      </c>
      <c r="AG46" s="66">
        <f t="shared" si="540"/>
        <v>487</v>
      </c>
      <c r="AH46" s="66">
        <f t="shared" si="540"/>
        <v>518</v>
      </c>
      <c r="AI46" s="66">
        <f t="shared" si="540"/>
        <v>548</v>
      </c>
      <c r="AJ46" s="66">
        <f t="shared" si="540"/>
        <v>579</v>
      </c>
      <c r="AK46" s="66">
        <f t="shared" si="540"/>
        <v>610</v>
      </c>
      <c r="AL46" s="66">
        <f t="shared" si="540"/>
        <v>640</v>
      </c>
      <c r="AM46" s="66">
        <f t="shared" si="540"/>
        <v>671</v>
      </c>
      <c r="AN46" s="66">
        <f t="shared" si="540"/>
        <v>701</v>
      </c>
      <c r="AO46" s="66">
        <f t="shared" si="540"/>
        <v>732</v>
      </c>
      <c r="AP46" s="66">
        <f t="shared" si="540"/>
        <v>763</v>
      </c>
      <c r="AQ46" s="66">
        <f t="shared" si="540"/>
        <v>791</v>
      </c>
      <c r="AR46" s="66">
        <f t="shared" si="540"/>
        <v>822</v>
      </c>
      <c r="AS46" s="66">
        <f t="shared" si="540"/>
        <v>852</v>
      </c>
      <c r="AT46" s="66">
        <f t="shared" si="540"/>
        <v>883</v>
      </c>
      <c r="AU46" s="66">
        <f t="shared" si="540"/>
        <v>913</v>
      </c>
      <c r="AV46" s="66">
        <f t="shared" si="540"/>
        <v>944</v>
      </c>
      <c r="AW46" s="66">
        <f t="shared" si="540"/>
        <v>975</v>
      </c>
      <c r="AX46" s="66">
        <f t="shared" si="540"/>
        <v>1005</v>
      </c>
      <c r="AY46" s="66">
        <f t="shared" si="540"/>
        <v>1036</v>
      </c>
      <c r="AZ46" s="66">
        <f t="shared" si="540"/>
        <v>1066</v>
      </c>
      <c r="BA46" s="66">
        <f t="shared" si="540"/>
        <v>1097</v>
      </c>
      <c r="BB46" s="66">
        <f t="shared" si="540"/>
        <v>1128</v>
      </c>
      <c r="BC46" s="66">
        <f t="shared" si="540"/>
        <v>1156</v>
      </c>
      <c r="BD46" s="66">
        <f t="shared" si="540"/>
        <v>1187</v>
      </c>
      <c r="BE46" s="66">
        <f t="shared" si="540"/>
        <v>1217</v>
      </c>
      <c r="BF46" s="66">
        <f t="shared" si="540"/>
        <v>1248</v>
      </c>
      <c r="BG46" s="66">
        <f t="shared" si="540"/>
        <v>1278</v>
      </c>
      <c r="BH46" s="66">
        <f t="shared" si="540"/>
        <v>1309</v>
      </c>
      <c r="BI46" s="66">
        <f t="shared" si="540"/>
        <v>1340</v>
      </c>
      <c r="BJ46" s="66">
        <f t="shared" si="540"/>
        <v>1370</v>
      </c>
      <c r="BK46" s="66">
        <f t="shared" si="540"/>
        <v>1401</v>
      </c>
      <c r="BL46" s="66">
        <f t="shared" si="540"/>
        <v>1431</v>
      </c>
      <c r="BM46" s="66">
        <f t="shared" si="540"/>
        <v>1462</v>
      </c>
      <c r="BN46" s="66">
        <f t="shared" si="540"/>
        <v>1493</v>
      </c>
      <c r="BO46" s="66">
        <f t="shared" si="540"/>
        <v>1522</v>
      </c>
      <c r="BP46" s="66">
        <f t="shared" si="540"/>
        <v>1553</v>
      </c>
      <c r="BQ46" s="66">
        <f t="shared" si="540"/>
        <v>1583</v>
      </c>
      <c r="BR46" s="66">
        <f t="shared" si="540"/>
        <v>1614</v>
      </c>
      <c r="BS46" s="66">
        <f t="shared" si="540"/>
        <v>1644</v>
      </c>
      <c r="BT46" s="66">
        <f t="shared" si="540"/>
        <v>1675</v>
      </c>
      <c r="BU46" s="66">
        <f t="shared" si="540"/>
        <v>1706</v>
      </c>
      <c r="BV46" s="66">
        <f t="shared" si="540"/>
        <v>1736</v>
      </c>
      <c r="BW46" s="66">
        <f t="shared" si="540"/>
        <v>1767</v>
      </c>
      <c r="BX46" s="66">
        <f t="shared" si="540"/>
        <v>1797</v>
      </c>
      <c r="BY46" s="75"/>
      <c r="BZ46" s="72"/>
      <c r="CA46" s="72"/>
      <c r="CB46" s="72"/>
    </row>
    <row r="47" spans="1:96" s="98" customFormat="1" ht="18" customHeight="1" x14ac:dyDescent="0.3">
      <c r="A47" s="230"/>
      <c r="B47" s="105"/>
      <c r="C47" s="305"/>
      <c r="D47" s="116"/>
      <c r="E47" s="309" t="s">
        <v>199</v>
      </c>
      <c r="F47" s="309" t="s">
        <v>199</v>
      </c>
      <c r="G47" s="308"/>
      <c r="H47" s="308"/>
      <c r="I47" s="309"/>
      <c r="J47" s="309"/>
      <c r="K47" s="309" t="s">
        <v>209</v>
      </c>
      <c r="L47" s="311"/>
      <c r="M47" s="7"/>
      <c r="N47" s="314"/>
      <c r="P47" s="70"/>
      <c r="Q47" s="54" t="str">
        <f>VLOOKUP(Q45,'Podpůrná data'!$J$13:$K$24,2)</f>
        <v>leden</v>
      </c>
      <c r="R47" s="54" t="str">
        <f>VLOOKUP(R45,'Podpůrná data'!$J$13:$K$24,2)</f>
        <v>únor</v>
      </c>
      <c r="S47" s="54" t="str">
        <f>VLOOKUP(S45,'Podpůrná data'!$J$13:$K$24,2)</f>
        <v>březen</v>
      </c>
      <c r="T47" s="54" t="str">
        <f>VLOOKUP(T45,'Podpůrná data'!$J$13:$K$24,2)</f>
        <v>duben</v>
      </c>
      <c r="U47" s="54" t="str">
        <f>VLOOKUP(U45,'Podpůrná data'!$J$13:$K$24,2)</f>
        <v>květen</v>
      </c>
      <c r="V47" s="54" t="str">
        <f>VLOOKUP(V45,'Podpůrná data'!$J$13:$K$24,2)</f>
        <v>červen</v>
      </c>
      <c r="W47" s="54" t="str">
        <f>VLOOKUP(W45,'Podpůrná data'!$J$13:$K$24,2)</f>
        <v>červenec</v>
      </c>
      <c r="X47" s="54" t="str">
        <f>VLOOKUP(X45,'Podpůrná data'!$J$13:$K$24,2)</f>
        <v>srpen</v>
      </c>
      <c r="Y47" s="54" t="str">
        <f>VLOOKUP(Y45,'Podpůrná data'!$J$13:$K$24,2)</f>
        <v>září</v>
      </c>
      <c r="Z47" s="54" t="str">
        <f>VLOOKUP(Z45,'Podpůrná data'!$J$13:$K$24,2)</f>
        <v>říjen</v>
      </c>
      <c r="AA47" s="54" t="str">
        <f>VLOOKUP(AA45,'Podpůrná data'!$J$13:$K$24,2)</f>
        <v>listopad</v>
      </c>
      <c r="AB47" s="54" t="str">
        <f>VLOOKUP(AB45,'Podpůrná data'!$J$13:$K$24,2)</f>
        <v>prosinec</v>
      </c>
      <c r="AC47" s="54" t="str">
        <f>VLOOKUP(AC45,'Podpůrná data'!$J$13:$K$24,2)</f>
        <v>leden</v>
      </c>
      <c r="AD47" s="54" t="str">
        <f>VLOOKUP(AD45,'Podpůrná data'!$J$13:$K$24,2)</f>
        <v>únor</v>
      </c>
      <c r="AE47" s="54" t="str">
        <f>VLOOKUP(AE45,'Podpůrná data'!$J$13:$K$24,2)</f>
        <v>březen</v>
      </c>
      <c r="AF47" s="54" t="str">
        <f>VLOOKUP(AF45,'Podpůrná data'!$J$13:$K$24,2)</f>
        <v>duben</v>
      </c>
      <c r="AG47" s="54" t="str">
        <f>VLOOKUP(AG45,'Podpůrná data'!$J$13:$K$24,2)</f>
        <v>květen</v>
      </c>
      <c r="AH47" s="54" t="str">
        <f>VLOOKUP(AH45,'Podpůrná data'!$J$13:$K$24,2)</f>
        <v>červen</v>
      </c>
      <c r="AI47" s="54" t="str">
        <f>VLOOKUP(AI45,'Podpůrná data'!$J$13:$K$24,2)</f>
        <v>červenec</v>
      </c>
      <c r="AJ47" s="54" t="str">
        <f>VLOOKUP(AJ45,'Podpůrná data'!$J$13:$K$24,2)</f>
        <v>srpen</v>
      </c>
      <c r="AK47" s="54" t="str">
        <f>VLOOKUP(AK45,'Podpůrná data'!$J$13:$K$24,2)</f>
        <v>září</v>
      </c>
      <c r="AL47" s="54" t="str">
        <f>VLOOKUP(AL45,'Podpůrná data'!$J$13:$K$24,2)</f>
        <v>říjen</v>
      </c>
      <c r="AM47" s="54" t="str">
        <f>VLOOKUP(AM45,'Podpůrná data'!$J$13:$K$24,2)</f>
        <v>listopad</v>
      </c>
      <c r="AN47" s="54" t="str">
        <f>VLOOKUP(AN45,'Podpůrná data'!$J$13:$K$24,2)</f>
        <v>prosinec</v>
      </c>
      <c r="AO47" s="54" t="str">
        <f>VLOOKUP(AO45,'Podpůrná data'!$J$13:$K$24,2)</f>
        <v>leden</v>
      </c>
      <c r="AP47" s="54" t="str">
        <f>VLOOKUP(AP45,'Podpůrná data'!$J$13:$K$24,2)</f>
        <v>únor</v>
      </c>
      <c r="AQ47" s="54" t="str">
        <f>VLOOKUP(AQ45,'Podpůrná data'!$J$13:$K$24,2)</f>
        <v>březen</v>
      </c>
      <c r="AR47" s="54" t="str">
        <f>VLOOKUP(AR45,'Podpůrná data'!$J$13:$K$24,2)</f>
        <v>duben</v>
      </c>
      <c r="AS47" s="54" t="str">
        <f>VLOOKUP(AS45,'Podpůrná data'!$J$13:$K$24,2)</f>
        <v>květen</v>
      </c>
      <c r="AT47" s="54" t="str">
        <f>VLOOKUP(AT45,'Podpůrná data'!$J$13:$K$24,2)</f>
        <v>červen</v>
      </c>
      <c r="AU47" s="54" t="str">
        <f>VLOOKUP(AU45,'Podpůrná data'!$J$13:$K$24,2)</f>
        <v>červenec</v>
      </c>
      <c r="AV47" s="54" t="str">
        <f>VLOOKUP(AV45,'Podpůrná data'!$J$13:$K$24,2)</f>
        <v>srpen</v>
      </c>
      <c r="AW47" s="54" t="str">
        <f>VLOOKUP(AW45,'Podpůrná data'!$J$13:$K$24,2)</f>
        <v>září</v>
      </c>
      <c r="AX47" s="54" t="str">
        <f>VLOOKUP(AX45,'Podpůrná data'!$J$13:$K$24,2)</f>
        <v>říjen</v>
      </c>
      <c r="AY47" s="54" t="str">
        <f>VLOOKUP(AY45,'Podpůrná data'!$J$13:$K$24,2)</f>
        <v>listopad</v>
      </c>
      <c r="AZ47" s="54" t="str">
        <f>VLOOKUP(AZ45,'Podpůrná data'!$J$13:$K$24,2)</f>
        <v>prosinec</v>
      </c>
      <c r="BA47" s="54" t="str">
        <f>VLOOKUP(BA45,'Podpůrná data'!$J$13:$K$24,2)</f>
        <v>leden</v>
      </c>
      <c r="BB47" s="54" t="str">
        <f>VLOOKUP(BB45,'Podpůrná data'!$J$13:$K$24,2)</f>
        <v>únor</v>
      </c>
      <c r="BC47" s="54" t="str">
        <f>VLOOKUP(BC45,'Podpůrná data'!$J$13:$K$24,2)</f>
        <v>březen</v>
      </c>
      <c r="BD47" s="54" t="str">
        <f>VLOOKUP(BD45,'Podpůrná data'!$J$13:$K$24,2)</f>
        <v>duben</v>
      </c>
      <c r="BE47" s="54" t="str">
        <f>VLOOKUP(BE45,'Podpůrná data'!$J$13:$K$24,2)</f>
        <v>květen</v>
      </c>
      <c r="BF47" s="54" t="str">
        <f>VLOOKUP(BF45,'Podpůrná data'!$J$13:$K$24,2)</f>
        <v>červen</v>
      </c>
      <c r="BG47" s="54" t="str">
        <f>VLOOKUP(BG45,'Podpůrná data'!$J$13:$K$24,2)</f>
        <v>červenec</v>
      </c>
      <c r="BH47" s="54" t="str">
        <f>VLOOKUP(BH45,'Podpůrná data'!$J$13:$K$24,2)</f>
        <v>srpen</v>
      </c>
      <c r="BI47" s="54" t="str">
        <f>VLOOKUP(BI45,'Podpůrná data'!$J$13:$K$24,2)</f>
        <v>září</v>
      </c>
      <c r="BJ47" s="54" t="str">
        <f>VLOOKUP(BJ45,'Podpůrná data'!$J$13:$K$24,2)</f>
        <v>říjen</v>
      </c>
      <c r="BK47" s="54" t="str">
        <f>VLOOKUP(BK45,'Podpůrná data'!$J$13:$K$24,2)</f>
        <v>listopad</v>
      </c>
      <c r="BL47" s="54" t="str">
        <f>VLOOKUP(BL45,'Podpůrná data'!$J$13:$K$24,2)</f>
        <v>prosinec</v>
      </c>
      <c r="BM47" s="54" t="str">
        <f>VLOOKUP(BM45,'Podpůrná data'!$J$13:$K$24,2)</f>
        <v>leden</v>
      </c>
      <c r="BN47" s="54" t="str">
        <f>VLOOKUP(BN45,'Podpůrná data'!$J$13:$K$24,2)</f>
        <v>únor</v>
      </c>
      <c r="BO47" s="54" t="str">
        <f>VLOOKUP(BO45,'Podpůrná data'!$J$13:$K$24,2)</f>
        <v>březen</v>
      </c>
      <c r="BP47" s="54" t="str">
        <f>VLOOKUP(BP45,'Podpůrná data'!$J$13:$K$24,2)</f>
        <v>duben</v>
      </c>
      <c r="BQ47" s="54" t="str">
        <f>VLOOKUP(BQ45,'Podpůrná data'!$J$13:$K$24,2)</f>
        <v>květen</v>
      </c>
      <c r="BR47" s="54" t="str">
        <f>VLOOKUP(BR45,'Podpůrná data'!$J$13:$K$24,2)</f>
        <v>červen</v>
      </c>
      <c r="BS47" s="54" t="str">
        <f>VLOOKUP(BS45,'Podpůrná data'!$J$13:$K$24,2)</f>
        <v>červenec</v>
      </c>
      <c r="BT47" s="54" t="str">
        <f>VLOOKUP(BT45,'Podpůrná data'!$J$13:$K$24,2)</f>
        <v>srpen</v>
      </c>
      <c r="BU47" s="54" t="str">
        <f>VLOOKUP(BU45,'Podpůrná data'!$J$13:$K$24,2)</f>
        <v>září</v>
      </c>
      <c r="BV47" s="54" t="str">
        <f>VLOOKUP(BV45,'Podpůrná data'!$J$13:$K$24,2)</f>
        <v>říjen</v>
      </c>
      <c r="BW47" s="54" t="str">
        <f>VLOOKUP(BW45,'Podpůrná data'!$J$13:$K$24,2)</f>
        <v>listopad</v>
      </c>
      <c r="BX47" s="54" t="str">
        <f>VLOOKUP(BX45,'Podpůrná data'!$J$13:$K$24,2)</f>
        <v>prosinec</v>
      </c>
      <c r="BY47" s="143"/>
      <c r="BZ47" s="144"/>
      <c r="CA47" s="165"/>
      <c r="CB47" s="165"/>
      <c r="CD47" s="147" t="s">
        <v>104</v>
      </c>
      <c r="CE47" s="147" t="s">
        <v>105</v>
      </c>
      <c r="CF47" s="147" t="s">
        <v>106</v>
      </c>
      <c r="CG47" s="147" t="s">
        <v>107</v>
      </c>
      <c r="CH47" s="147" t="s">
        <v>108</v>
      </c>
      <c r="CI47" s="147" t="s">
        <v>109</v>
      </c>
      <c r="CJ47" s="147" t="s">
        <v>110</v>
      </c>
      <c r="CK47" s="147" t="s">
        <v>111</v>
      </c>
      <c r="CL47" s="147" t="s">
        <v>112</v>
      </c>
      <c r="CM47" s="147" t="s">
        <v>166</v>
      </c>
      <c r="CN47" s="147" t="s">
        <v>167</v>
      </c>
      <c r="CO47" s="147" t="s">
        <v>168</v>
      </c>
      <c r="CP47" s="147" t="s">
        <v>194</v>
      </c>
      <c r="CQ47" s="147" t="s">
        <v>195</v>
      </c>
      <c r="CR47" s="147" t="s">
        <v>196</v>
      </c>
    </row>
    <row r="48" spans="1:96" s="98" customFormat="1" ht="16.2" customHeight="1" x14ac:dyDescent="0.3">
      <c r="A48" s="230"/>
      <c r="B48" s="105"/>
      <c r="C48" s="305"/>
      <c r="D48" s="116"/>
      <c r="E48" s="309"/>
      <c r="F48" s="309"/>
      <c r="G48" s="308"/>
      <c r="H48" s="308"/>
      <c r="I48" s="309"/>
      <c r="J48" s="309"/>
      <c r="K48" s="309"/>
      <c r="L48" s="311"/>
      <c r="M48" s="7"/>
      <c r="N48" s="314"/>
      <c r="P48" s="70"/>
      <c r="Q48" s="54">
        <f>YEAR(Úvod!$F$10)</f>
        <v>1900</v>
      </c>
      <c r="R48" s="54">
        <f t="shared" ref="R48" si="541">IF(R45=1,Q48+1,Q48)</f>
        <v>1900</v>
      </c>
      <c r="S48" s="54">
        <f t="shared" ref="S48" si="542">IF(S45=1,R48+1,R48)</f>
        <v>1900</v>
      </c>
      <c r="T48" s="54">
        <f t="shared" ref="T48" si="543">IF(T45=1,S48+1,S48)</f>
        <v>1900</v>
      </c>
      <c r="U48" s="54">
        <f t="shared" ref="U48" si="544">IF(U45=1,T48+1,T48)</f>
        <v>1900</v>
      </c>
      <c r="V48" s="54">
        <f t="shared" ref="V48" si="545">IF(V45=1,U48+1,U48)</f>
        <v>1900</v>
      </c>
      <c r="W48" s="54">
        <f t="shared" ref="W48" si="546">IF(W45=1,V48+1,V48)</f>
        <v>1900</v>
      </c>
      <c r="X48" s="54">
        <f t="shared" ref="X48" si="547">IF(X45=1,W48+1,W48)</f>
        <v>1900</v>
      </c>
      <c r="Y48" s="54">
        <f t="shared" ref="Y48" si="548">IF(Y45=1,X48+1,X48)</f>
        <v>1900</v>
      </c>
      <c r="Z48" s="54">
        <f t="shared" ref="Z48" si="549">IF(Z45=1,Y48+1,Y48)</f>
        <v>1900</v>
      </c>
      <c r="AA48" s="54">
        <f t="shared" ref="AA48" si="550">IF(AA45=1,Z48+1,Z48)</f>
        <v>1900</v>
      </c>
      <c r="AB48" s="54">
        <f t="shared" ref="AB48" si="551">IF(AB45=1,AA48+1,AA48)</f>
        <v>1900</v>
      </c>
      <c r="AC48" s="54">
        <f t="shared" ref="AC48" si="552">IF(AC45=1,AB48+1,AB48)</f>
        <v>1901</v>
      </c>
      <c r="AD48" s="54">
        <f t="shared" ref="AD48" si="553">IF(AD45=1,AC48+1,AC48)</f>
        <v>1901</v>
      </c>
      <c r="AE48" s="54">
        <f t="shared" ref="AE48" si="554">IF(AE45=1,AD48+1,AD48)</f>
        <v>1901</v>
      </c>
      <c r="AF48" s="54">
        <f t="shared" ref="AF48" si="555">IF(AF45=1,AE48+1,AE48)</f>
        <v>1901</v>
      </c>
      <c r="AG48" s="54">
        <f t="shared" ref="AG48" si="556">IF(AG45=1,AF48+1,AF48)</f>
        <v>1901</v>
      </c>
      <c r="AH48" s="54">
        <f t="shared" ref="AH48" si="557">IF(AH45=1,AG48+1,AG48)</f>
        <v>1901</v>
      </c>
      <c r="AI48" s="54">
        <f t="shared" ref="AI48" si="558">IF(AI45=1,AH48+1,AH48)</f>
        <v>1901</v>
      </c>
      <c r="AJ48" s="54">
        <f t="shared" ref="AJ48" si="559">IF(AJ45=1,AI48+1,AI48)</f>
        <v>1901</v>
      </c>
      <c r="AK48" s="54">
        <f t="shared" ref="AK48" si="560">IF(AK45=1,AJ48+1,AJ48)</f>
        <v>1901</v>
      </c>
      <c r="AL48" s="54">
        <f t="shared" ref="AL48" si="561">IF(AL45=1,AK48+1,AK48)</f>
        <v>1901</v>
      </c>
      <c r="AM48" s="54">
        <f t="shared" ref="AM48" si="562">IF(AM45=1,AL48+1,AL48)</f>
        <v>1901</v>
      </c>
      <c r="AN48" s="54">
        <f t="shared" ref="AN48" si="563">IF(AN45=1,AM48+1,AM48)</f>
        <v>1901</v>
      </c>
      <c r="AO48" s="54">
        <f t="shared" ref="AO48" si="564">IF(AO45=1,AN48+1,AN48)</f>
        <v>1902</v>
      </c>
      <c r="AP48" s="54">
        <f t="shared" ref="AP48" si="565">IF(AP45=1,AO48+1,AO48)</f>
        <v>1902</v>
      </c>
      <c r="AQ48" s="54">
        <f t="shared" ref="AQ48" si="566">IF(AQ45=1,AP48+1,AP48)</f>
        <v>1902</v>
      </c>
      <c r="AR48" s="54">
        <f t="shared" ref="AR48" si="567">IF(AR45=1,AQ48+1,AQ48)</f>
        <v>1902</v>
      </c>
      <c r="AS48" s="54">
        <f t="shared" ref="AS48" si="568">IF(AS45=1,AR48+1,AR48)</f>
        <v>1902</v>
      </c>
      <c r="AT48" s="54">
        <f t="shared" ref="AT48" si="569">IF(AT45=1,AS48+1,AS48)</f>
        <v>1902</v>
      </c>
      <c r="AU48" s="54">
        <f t="shared" ref="AU48" si="570">IF(AU45=1,AT48+1,AT48)</f>
        <v>1902</v>
      </c>
      <c r="AV48" s="54">
        <f t="shared" ref="AV48" si="571">IF(AV45=1,AU48+1,AU48)</f>
        <v>1902</v>
      </c>
      <c r="AW48" s="54">
        <f t="shared" ref="AW48" si="572">IF(AW45=1,AV48+1,AV48)</f>
        <v>1902</v>
      </c>
      <c r="AX48" s="54">
        <f t="shared" ref="AX48" si="573">IF(AX45=1,AW48+1,AW48)</f>
        <v>1902</v>
      </c>
      <c r="AY48" s="54">
        <f t="shared" ref="AY48" si="574">IF(AY45=1,AX48+1,AX48)</f>
        <v>1902</v>
      </c>
      <c r="AZ48" s="54">
        <f t="shared" ref="AZ48" si="575">IF(AZ45=1,AY48+1,AY48)</f>
        <v>1902</v>
      </c>
      <c r="BA48" s="54">
        <f t="shared" ref="BA48" si="576">IF(BA45=1,AZ48+1,AZ48)</f>
        <v>1903</v>
      </c>
      <c r="BB48" s="54">
        <f t="shared" ref="BB48" si="577">IF(BB45=1,BA48+1,BA48)</f>
        <v>1903</v>
      </c>
      <c r="BC48" s="54">
        <f t="shared" ref="BC48" si="578">IF(BC45=1,BB48+1,BB48)</f>
        <v>1903</v>
      </c>
      <c r="BD48" s="54">
        <f t="shared" ref="BD48" si="579">IF(BD45=1,BC48+1,BC48)</f>
        <v>1903</v>
      </c>
      <c r="BE48" s="54">
        <f t="shared" ref="BE48" si="580">IF(BE45=1,BD48+1,BD48)</f>
        <v>1903</v>
      </c>
      <c r="BF48" s="54">
        <f t="shared" ref="BF48" si="581">IF(BF45=1,BE48+1,BE48)</f>
        <v>1903</v>
      </c>
      <c r="BG48" s="54">
        <f t="shared" ref="BG48" si="582">IF(BG45=1,BF48+1,BF48)</f>
        <v>1903</v>
      </c>
      <c r="BH48" s="54">
        <f t="shared" ref="BH48" si="583">IF(BH45=1,BG48+1,BG48)</f>
        <v>1903</v>
      </c>
      <c r="BI48" s="54">
        <f t="shared" ref="BI48" si="584">IF(BI45=1,BH48+1,BH48)</f>
        <v>1903</v>
      </c>
      <c r="BJ48" s="54">
        <f t="shared" ref="BJ48" si="585">IF(BJ45=1,BI48+1,BI48)</f>
        <v>1903</v>
      </c>
      <c r="BK48" s="54">
        <f t="shared" ref="BK48" si="586">IF(BK45=1,BJ48+1,BJ48)</f>
        <v>1903</v>
      </c>
      <c r="BL48" s="54">
        <f t="shared" ref="BL48" si="587">IF(BL45=1,BK48+1,BK48)</f>
        <v>1903</v>
      </c>
      <c r="BM48" s="54">
        <f t="shared" ref="BM48" si="588">IF(BM45=1,BL48+1,BL48)</f>
        <v>1904</v>
      </c>
      <c r="BN48" s="54">
        <f t="shared" ref="BN48" si="589">IF(BN45=1,BM48+1,BM48)</f>
        <v>1904</v>
      </c>
      <c r="BO48" s="54">
        <f t="shared" ref="BO48" si="590">IF(BO45=1,BN48+1,BN48)</f>
        <v>1904</v>
      </c>
      <c r="BP48" s="54">
        <f t="shared" ref="BP48" si="591">IF(BP45=1,BO48+1,BO48)</f>
        <v>1904</v>
      </c>
      <c r="BQ48" s="54">
        <f t="shared" ref="BQ48" si="592">IF(BQ45=1,BP48+1,BP48)</f>
        <v>1904</v>
      </c>
      <c r="BR48" s="54">
        <f t="shared" ref="BR48" si="593">IF(BR45=1,BQ48+1,BQ48)</f>
        <v>1904</v>
      </c>
      <c r="BS48" s="54">
        <f t="shared" ref="BS48" si="594">IF(BS45=1,BR48+1,BR48)</f>
        <v>1904</v>
      </c>
      <c r="BT48" s="54">
        <f t="shared" ref="BT48" si="595">IF(BT45=1,BS48+1,BS48)</f>
        <v>1904</v>
      </c>
      <c r="BU48" s="54">
        <f t="shared" ref="BU48" si="596">IF(BU45=1,BT48+1,BT48)</f>
        <v>1904</v>
      </c>
      <c r="BV48" s="54">
        <f t="shared" ref="BV48" si="597">IF(BV45=1,BU48+1,BU48)</f>
        <v>1904</v>
      </c>
      <c r="BW48" s="54">
        <f t="shared" ref="BW48" si="598">IF(BW45=1,BV48+1,BV48)</f>
        <v>1904</v>
      </c>
      <c r="BX48" s="54">
        <f t="shared" ref="BX48" si="599">IF(BX45=1,BW48+1,BW48)</f>
        <v>1904</v>
      </c>
      <c r="BY48" s="163"/>
      <c r="BZ48" s="164"/>
      <c r="CA48" s="165"/>
      <c r="CB48" s="165"/>
    </row>
    <row r="49" spans="1:96" s="98" customFormat="1" ht="16.2" customHeight="1" x14ac:dyDescent="0.3">
      <c r="A49" s="230"/>
      <c r="B49" s="105"/>
      <c r="C49" s="116"/>
      <c r="D49" s="116"/>
      <c r="E49" s="309"/>
      <c r="F49" s="309"/>
      <c r="G49" s="308"/>
      <c r="H49" s="308"/>
      <c r="I49" s="309"/>
      <c r="J49" s="310"/>
      <c r="K49" s="309"/>
      <c r="L49" s="312"/>
      <c r="M49" s="7"/>
      <c r="N49" s="315"/>
      <c r="P49" s="57" t="s">
        <v>170</v>
      </c>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196"/>
      <c r="BQ49" s="196"/>
      <c r="BR49" s="196"/>
      <c r="BS49" s="196"/>
      <c r="BT49" s="196"/>
      <c r="BU49" s="196"/>
      <c r="BV49" s="196"/>
      <c r="BW49" s="196"/>
      <c r="BX49" s="196"/>
      <c r="BY49" s="163"/>
      <c r="BZ49" s="164"/>
      <c r="CA49" s="165"/>
      <c r="CB49" s="165"/>
    </row>
    <row r="50" spans="1:96" s="98" customFormat="1" ht="23.4" customHeight="1" x14ac:dyDescent="0.3">
      <c r="A50" s="97"/>
      <c r="B50" s="117" t="s">
        <v>5</v>
      </c>
      <c r="C50" s="297"/>
      <c r="D50" s="297"/>
      <c r="E50" s="197"/>
      <c r="F50" s="193"/>
      <c r="G50" s="198"/>
      <c r="H50" s="199"/>
      <c r="I50" s="198"/>
      <c r="J50" s="167">
        <f>IF(I50="",0,IF(I50='Podpůrná data'!$A$10,'Podpůrná data'!$B$10,'Podpůrná data'!$B$11))</f>
        <v>0</v>
      </c>
      <c r="K50" s="166">
        <f>IFERROR(INT(ROUND(H50,2)*(VLOOKUP(INT(G50),'Podpůrná data'!$A$14:$B$73,2,FALSE))*(G50/(INT(G50)))),0)</f>
        <v>0</v>
      </c>
      <c r="L50" s="55">
        <f>J50*K50</f>
        <v>0</v>
      </c>
      <c r="M50" s="56">
        <f>IF(L50&gt;0,IF(ISTEXT(C50)=TRUE,0,1),0)</f>
        <v>0</v>
      </c>
      <c r="N50" s="142">
        <f>IF(L50&gt;0,1,0)</f>
        <v>0</v>
      </c>
      <c r="O50" s="118"/>
      <c r="P50" s="57" t="s">
        <v>94</v>
      </c>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c r="BM50" s="200"/>
      <c r="BN50" s="200"/>
      <c r="BO50" s="200"/>
      <c r="BP50" s="200"/>
      <c r="BQ50" s="200"/>
      <c r="BR50" s="200"/>
      <c r="BS50" s="200"/>
      <c r="BT50" s="200"/>
      <c r="BU50" s="200"/>
      <c r="BV50" s="200"/>
      <c r="BW50" s="200"/>
      <c r="BX50" s="200"/>
      <c r="BY50" s="298">
        <f>SUM(Q58:BX58)</f>
        <v>0</v>
      </c>
      <c r="BZ50" s="300">
        <f>SUM(Q59:BX59)</f>
        <v>0</v>
      </c>
      <c r="CA50" s="302">
        <f>IF($N50=0,0,IF($BY50&gt;=143*$H50,1,0))</f>
        <v>0</v>
      </c>
      <c r="CB50" s="302">
        <f>IF($BY50&gt;=215*$H50,0,(CEILING(215*$H50,1)-$BY50))</f>
        <v>0</v>
      </c>
    </row>
    <row r="51" spans="1:96" s="98" customFormat="1" ht="28.8" x14ac:dyDescent="0.3">
      <c r="A51" s="97"/>
      <c r="B51" s="119"/>
      <c r="C51" s="73"/>
      <c r="D51" s="73"/>
      <c r="E51" s="73"/>
      <c r="F51" s="73"/>
      <c r="G51" s="73"/>
      <c r="H51" s="73"/>
      <c r="I51" s="73"/>
      <c r="J51" s="73"/>
      <c r="K51" s="73"/>
      <c r="L51" s="58"/>
      <c r="M51" s="7"/>
      <c r="N51" s="160"/>
      <c r="P51" s="57" t="s">
        <v>140</v>
      </c>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c r="BU51" s="201"/>
      <c r="BV51" s="201"/>
      <c r="BW51" s="201"/>
      <c r="BX51" s="201"/>
      <c r="BY51" s="298"/>
      <c r="BZ51" s="300"/>
      <c r="CA51" s="302"/>
      <c r="CB51" s="302"/>
    </row>
    <row r="52" spans="1:96" s="98" customFormat="1" ht="14.4" hidden="1" customHeight="1" x14ac:dyDescent="0.3">
      <c r="A52" s="97"/>
      <c r="B52" s="119"/>
      <c r="C52" s="73"/>
      <c r="D52" s="73"/>
      <c r="E52" s="73"/>
      <c r="F52" s="73"/>
      <c r="G52" s="73"/>
      <c r="H52" s="73"/>
      <c r="I52" s="73"/>
      <c r="J52" s="73"/>
      <c r="K52" s="73"/>
      <c r="L52" s="58"/>
      <c r="M52" s="7"/>
      <c r="N52" s="160"/>
      <c r="P52" s="59" t="s">
        <v>141</v>
      </c>
      <c r="Q52" s="60">
        <f>IF(Q50&lt;&gt;0,1,0)</f>
        <v>0</v>
      </c>
      <c r="R52" s="60">
        <f t="shared" ref="R52" si="600">IF(Q52&gt;0,Q52+1,IF(R50&lt;&gt;0,1,0))</f>
        <v>0</v>
      </c>
      <c r="S52" s="60">
        <f t="shared" ref="S52" si="601">IF(R52&gt;0,R52+1,IF(S50&lt;&gt;0,1,0))</f>
        <v>0</v>
      </c>
      <c r="T52" s="60">
        <f t="shared" ref="T52" si="602">IF(S52&gt;0,S52+1,IF(T50&lt;&gt;0,1,0))</f>
        <v>0</v>
      </c>
      <c r="U52" s="60">
        <f t="shared" ref="U52" si="603">IF(T52&gt;0,T52+1,IF(U50&lt;&gt;0,1,0))</f>
        <v>0</v>
      </c>
      <c r="V52" s="60">
        <f t="shared" ref="V52" si="604">IF(U52&gt;0,U52+1,IF(V50&lt;&gt;0,1,0))</f>
        <v>0</v>
      </c>
      <c r="W52" s="60">
        <f t="shared" ref="W52" si="605">IF(V52&gt;0,V52+1,IF(W50&lt;&gt;0,1,0))</f>
        <v>0</v>
      </c>
      <c r="X52" s="60">
        <f t="shared" ref="X52" si="606">IF(W52&gt;0,W52+1,IF(X50&lt;&gt;0,1,0))</f>
        <v>0</v>
      </c>
      <c r="Y52" s="60">
        <f t="shared" ref="Y52" si="607">IF(X52&gt;0,X52+1,IF(Y50&lt;&gt;0,1,0))</f>
        <v>0</v>
      </c>
      <c r="Z52" s="60">
        <f t="shared" ref="Z52" si="608">IF(Y52&gt;0,Y52+1,IF(Z50&lt;&gt;0,1,0))</f>
        <v>0</v>
      </c>
      <c r="AA52" s="60">
        <f t="shared" ref="AA52" si="609">IF(Z52&gt;0,Z52+1,IF(AA50&lt;&gt;0,1,0))</f>
        <v>0</v>
      </c>
      <c r="AB52" s="60">
        <f t="shared" ref="AB52" si="610">IF(AA52&gt;0,AA52+1,IF(AB50&lt;&gt;0,1,0))</f>
        <v>0</v>
      </c>
      <c r="AC52" s="60">
        <f t="shared" ref="AC52" si="611">IF(AB52&gt;0,AB52+1,IF(AC50&lt;&gt;0,1,0))</f>
        <v>0</v>
      </c>
      <c r="AD52" s="60">
        <f t="shared" ref="AD52" si="612">IF(AC52&gt;0,AC52+1,IF(AD50&lt;&gt;0,1,0))</f>
        <v>0</v>
      </c>
      <c r="AE52" s="60">
        <f t="shared" ref="AE52" si="613">IF(AD52&gt;0,AD52+1,IF(AE50&lt;&gt;0,1,0))</f>
        <v>0</v>
      </c>
      <c r="AF52" s="60">
        <f t="shared" ref="AF52" si="614">IF(AE52&gt;0,AE52+1,IF(AF50&lt;&gt;0,1,0))</f>
        <v>0</v>
      </c>
      <c r="AG52" s="60">
        <f t="shared" ref="AG52" si="615">IF(AF52&gt;0,AF52+1,IF(AG50&lt;&gt;0,1,0))</f>
        <v>0</v>
      </c>
      <c r="AH52" s="60">
        <f t="shared" ref="AH52" si="616">IF(AG52&gt;0,AG52+1,IF(AH50&lt;&gt;0,1,0))</f>
        <v>0</v>
      </c>
      <c r="AI52" s="60">
        <f t="shared" ref="AI52" si="617">IF(AH52&gt;0,AH52+1,IF(AI50&lt;&gt;0,1,0))</f>
        <v>0</v>
      </c>
      <c r="AJ52" s="60">
        <f t="shared" ref="AJ52" si="618">IF(AI52&gt;0,AI52+1,IF(AJ50&lt;&gt;0,1,0))</f>
        <v>0</v>
      </c>
      <c r="AK52" s="60">
        <f t="shared" ref="AK52" si="619">IF(AJ52&gt;0,AJ52+1,IF(AK50&lt;&gt;0,1,0))</f>
        <v>0</v>
      </c>
      <c r="AL52" s="60">
        <f t="shared" ref="AL52" si="620">IF(AK52&gt;0,AK52+1,IF(AL50&lt;&gt;0,1,0))</f>
        <v>0</v>
      </c>
      <c r="AM52" s="60">
        <f t="shared" ref="AM52" si="621">IF(AL52&gt;0,AL52+1,IF(AM50&lt;&gt;0,1,0))</f>
        <v>0</v>
      </c>
      <c r="AN52" s="60">
        <f t="shared" ref="AN52" si="622">IF(AM52&gt;0,AM52+1,IF(AN50&lt;&gt;0,1,0))</f>
        <v>0</v>
      </c>
      <c r="AO52" s="60">
        <f t="shared" ref="AO52" si="623">IF(AN52&gt;0,AN52+1,IF(AO50&lt;&gt;0,1,0))</f>
        <v>0</v>
      </c>
      <c r="AP52" s="60">
        <f t="shared" ref="AP52" si="624">IF(AO52&gt;0,AO52+1,IF(AP50&lt;&gt;0,1,0))</f>
        <v>0</v>
      </c>
      <c r="AQ52" s="60">
        <f t="shared" ref="AQ52" si="625">IF(AP52&gt;0,AP52+1,IF(AQ50&lt;&gt;0,1,0))</f>
        <v>0</v>
      </c>
      <c r="AR52" s="60">
        <f t="shared" ref="AR52" si="626">IF(AQ52&gt;0,AQ52+1,IF(AR50&lt;&gt;0,1,0))</f>
        <v>0</v>
      </c>
      <c r="AS52" s="60">
        <f t="shared" ref="AS52" si="627">IF(AR52&gt;0,AR52+1,IF(AS50&lt;&gt;0,1,0))</f>
        <v>0</v>
      </c>
      <c r="AT52" s="60">
        <f t="shared" ref="AT52" si="628">IF(AS52&gt;0,AS52+1,IF(AT50&lt;&gt;0,1,0))</f>
        <v>0</v>
      </c>
      <c r="AU52" s="60">
        <f t="shared" ref="AU52" si="629">IF(AT52&gt;0,AT52+1,IF(AU50&lt;&gt;0,1,0))</f>
        <v>0</v>
      </c>
      <c r="AV52" s="60">
        <f t="shared" ref="AV52" si="630">IF(AU52&gt;0,AU52+1,IF(AV50&lt;&gt;0,1,0))</f>
        <v>0</v>
      </c>
      <c r="AW52" s="60">
        <f t="shared" ref="AW52" si="631">IF(AV52&gt;0,AV52+1,IF(AW50&lt;&gt;0,1,0))</f>
        <v>0</v>
      </c>
      <c r="AX52" s="60">
        <f t="shared" ref="AX52" si="632">IF(AW52&gt;0,AW52+1,IF(AX50&lt;&gt;0,1,0))</f>
        <v>0</v>
      </c>
      <c r="AY52" s="60">
        <f t="shared" ref="AY52" si="633">IF(AX52&gt;0,AX52+1,IF(AY50&lt;&gt;0,1,0))</f>
        <v>0</v>
      </c>
      <c r="AZ52" s="60">
        <f t="shared" ref="AZ52" si="634">IF(AY52&gt;0,AY52+1,IF(AZ50&lt;&gt;0,1,0))</f>
        <v>0</v>
      </c>
      <c r="BA52" s="60">
        <f t="shared" ref="BA52" si="635">IF(AZ52&gt;0,AZ52+1,IF(BA50&lt;&gt;0,1,0))</f>
        <v>0</v>
      </c>
      <c r="BB52" s="60">
        <f t="shared" ref="BB52" si="636">IF(BA52&gt;0,BA52+1,IF(BB50&lt;&gt;0,1,0))</f>
        <v>0</v>
      </c>
      <c r="BC52" s="60">
        <f t="shared" ref="BC52" si="637">IF(BB52&gt;0,BB52+1,IF(BC50&lt;&gt;0,1,0))</f>
        <v>0</v>
      </c>
      <c r="BD52" s="60">
        <f t="shared" ref="BD52" si="638">IF(BC52&gt;0,BC52+1,IF(BD50&lt;&gt;0,1,0))</f>
        <v>0</v>
      </c>
      <c r="BE52" s="60">
        <f t="shared" ref="BE52" si="639">IF(BD52&gt;0,BD52+1,IF(BE50&lt;&gt;0,1,0))</f>
        <v>0</v>
      </c>
      <c r="BF52" s="60">
        <f t="shared" ref="BF52" si="640">IF(BE52&gt;0,BE52+1,IF(BF50&lt;&gt;0,1,0))</f>
        <v>0</v>
      </c>
      <c r="BG52" s="60">
        <f t="shared" ref="BG52" si="641">IF(BF52&gt;0,BF52+1,IF(BG50&lt;&gt;0,1,0))</f>
        <v>0</v>
      </c>
      <c r="BH52" s="60">
        <f t="shared" ref="BH52" si="642">IF(BG52&gt;0,BG52+1,IF(BH50&lt;&gt;0,1,0))</f>
        <v>0</v>
      </c>
      <c r="BI52" s="60">
        <f t="shared" ref="BI52" si="643">IF(BH52&gt;0,BH52+1,IF(BI50&lt;&gt;0,1,0))</f>
        <v>0</v>
      </c>
      <c r="BJ52" s="60">
        <f t="shared" ref="BJ52" si="644">IF(BI52&gt;0,BI52+1,IF(BJ50&lt;&gt;0,1,0))</f>
        <v>0</v>
      </c>
      <c r="BK52" s="60">
        <f t="shared" ref="BK52" si="645">IF(BJ52&gt;0,BJ52+1,IF(BK50&lt;&gt;0,1,0))</f>
        <v>0</v>
      </c>
      <c r="BL52" s="60">
        <f t="shared" ref="BL52" si="646">IF(BK52&gt;0,BK52+1,IF(BL50&lt;&gt;0,1,0))</f>
        <v>0</v>
      </c>
      <c r="BM52" s="60">
        <f t="shared" ref="BM52" si="647">IF(BL52&gt;0,BL52+1,IF(BM50&lt;&gt;0,1,0))</f>
        <v>0</v>
      </c>
      <c r="BN52" s="60">
        <f t="shared" ref="BN52" si="648">IF(BM52&gt;0,BM52+1,IF(BN50&lt;&gt;0,1,0))</f>
        <v>0</v>
      </c>
      <c r="BO52" s="60">
        <f t="shared" ref="BO52" si="649">IF(BN52&gt;0,BN52+1,IF(BO50&lt;&gt;0,1,0))</f>
        <v>0</v>
      </c>
      <c r="BP52" s="60">
        <f t="shared" ref="BP52" si="650">IF(BO52&gt;0,BO52+1,IF(BP50&lt;&gt;0,1,0))</f>
        <v>0</v>
      </c>
      <c r="BQ52" s="60">
        <f t="shared" ref="BQ52" si="651">IF(BP52&gt;0,BP52+1,IF(BQ50&lt;&gt;0,1,0))</f>
        <v>0</v>
      </c>
      <c r="BR52" s="60">
        <f t="shared" ref="BR52" si="652">IF(BQ52&gt;0,BQ52+1,IF(BR50&lt;&gt;0,1,0))</f>
        <v>0</v>
      </c>
      <c r="BS52" s="60">
        <f t="shared" ref="BS52" si="653">IF(BR52&gt;0,BR52+1,IF(BS50&lt;&gt;0,1,0))</f>
        <v>0</v>
      </c>
      <c r="BT52" s="60">
        <f t="shared" ref="BT52" si="654">IF(BS52&gt;0,BS52+1,IF(BT50&lt;&gt;0,1,0))</f>
        <v>0</v>
      </c>
      <c r="BU52" s="60">
        <f t="shared" ref="BU52" si="655">IF(BT52&gt;0,BT52+1,IF(BU50&lt;&gt;0,1,0))</f>
        <v>0</v>
      </c>
      <c r="BV52" s="60">
        <f t="shared" ref="BV52" si="656">IF(BU52&gt;0,BU52+1,IF(BV50&lt;&gt;0,1,0))</f>
        <v>0</v>
      </c>
      <c r="BW52" s="60">
        <f t="shared" ref="BW52" si="657">IF(BV52&gt;0,BV52+1,IF(BW50&lt;&gt;0,1,0))</f>
        <v>0</v>
      </c>
      <c r="BX52" s="60">
        <f t="shared" ref="BX52" si="658">IF(BW52&gt;0,BW52+1,IF(BX50&lt;&gt;0,1,0))</f>
        <v>0</v>
      </c>
      <c r="BY52" s="298"/>
      <c r="BZ52" s="300"/>
      <c r="CA52" s="302"/>
      <c r="CB52" s="302"/>
    </row>
    <row r="53" spans="1:96" s="98" customFormat="1" ht="14.4" hidden="1" customHeight="1" x14ac:dyDescent="0.3">
      <c r="A53" s="97"/>
      <c r="B53" s="119"/>
      <c r="C53" s="73"/>
      <c r="D53" s="73"/>
      <c r="E53" s="73"/>
      <c r="F53" s="73"/>
      <c r="G53" s="73"/>
      <c r="H53" s="73"/>
      <c r="I53" s="73"/>
      <c r="J53" s="73"/>
      <c r="K53" s="73"/>
      <c r="L53" s="58"/>
      <c r="M53" s="7"/>
      <c r="N53" s="160"/>
      <c r="P53" s="59" t="s">
        <v>142</v>
      </c>
      <c r="Q53" s="60">
        <f>Q52</f>
        <v>0</v>
      </c>
      <c r="R53" s="60">
        <f>IF(R52=0,0,IF(OR(Q53=0,Q53=12),1,Q53+1))</f>
        <v>0</v>
      </c>
      <c r="S53" s="60">
        <f t="shared" ref="S53" si="659">IF(S52=0,0,IF(OR(R53=0,R53=12),1,R53+1))</f>
        <v>0</v>
      </c>
      <c r="T53" s="60">
        <f t="shared" ref="T53" si="660">IF(T52=0,0,IF(OR(S53=0,S53=12),1,S53+1))</f>
        <v>0</v>
      </c>
      <c r="U53" s="60">
        <f t="shared" ref="U53" si="661">IF(U52=0,0,IF(OR(T53=0,T53=12),1,T53+1))</f>
        <v>0</v>
      </c>
      <c r="V53" s="60">
        <f t="shared" ref="V53" si="662">IF(V52=0,0,IF(OR(U53=0,U53=12),1,U53+1))</f>
        <v>0</v>
      </c>
      <c r="W53" s="60">
        <f t="shared" ref="W53" si="663">IF(W52=0,0,IF(OR(V53=0,V53=12),1,V53+1))</f>
        <v>0</v>
      </c>
      <c r="X53" s="60">
        <f t="shared" ref="X53" si="664">IF(X52=0,0,IF(OR(W53=0,W53=12),1,W53+1))</f>
        <v>0</v>
      </c>
      <c r="Y53" s="60">
        <f t="shared" ref="Y53" si="665">IF(Y52=0,0,IF(OR(X53=0,X53=12),1,X53+1))</f>
        <v>0</v>
      </c>
      <c r="Z53" s="60">
        <f t="shared" ref="Z53" si="666">IF(Z52=0,0,IF(OR(Y53=0,Y53=12),1,Y53+1))</f>
        <v>0</v>
      </c>
      <c r="AA53" s="60">
        <f t="shared" ref="AA53" si="667">IF(AA52=0,0,IF(OR(Z53=0,Z53=12),1,Z53+1))</f>
        <v>0</v>
      </c>
      <c r="AB53" s="60">
        <f t="shared" ref="AB53" si="668">IF(AB52=0,0,IF(OR(AA53=0,AA53=12),1,AA53+1))</f>
        <v>0</v>
      </c>
      <c r="AC53" s="60">
        <f t="shared" ref="AC53" si="669">IF(AC52=0,0,IF(OR(AB53=0,AB53=12),1,AB53+1))</f>
        <v>0</v>
      </c>
      <c r="AD53" s="60">
        <f t="shared" ref="AD53" si="670">IF(AD52=0,0,IF(OR(AC53=0,AC53=12),1,AC53+1))</f>
        <v>0</v>
      </c>
      <c r="AE53" s="60">
        <f t="shared" ref="AE53" si="671">IF(AE52=0,0,IF(OR(AD53=0,AD53=12),1,AD53+1))</f>
        <v>0</v>
      </c>
      <c r="AF53" s="60">
        <f t="shared" ref="AF53" si="672">IF(AF52=0,0,IF(OR(AE53=0,AE53=12),1,AE53+1))</f>
        <v>0</v>
      </c>
      <c r="AG53" s="60">
        <f t="shared" ref="AG53" si="673">IF(AG52=0,0,IF(OR(AF53=0,AF53=12),1,AF53+1))</f>
        <v>0</v>
      </c>
      <c r="AH53" s="60">
        <f t="shared" ref="AH53" si="674">IF(AH52=0,0,IF(OR(AG53=0,AG53=12),1,AG53+1))</f>
        <v>0</v>
      </c>
      <c r="AI53" s="60">
        <f t="shared" ref="AI53" si="675">IF(AI52=0,0,IF(OR(AH53=0,AH53=12),1,AH53+1))</f>
        <v>0</v>
      </c>
      <c r="AJ53" s="60">
        <f t="shared" ref="AJ53" si="676">IF(AJ52=0,0,IF(OR(AI53=0,AI53=12),1,AI53+1))</f>
        <v>0</v>
      </c>
      <c r="AK53" s="60">
        <f t="shared" ref="AK53" si="677">IF(AK52=0,0,IF(OR(AJ53=0,AJ53=12),1,AJ53+1))</f>
        <v>0</v>
      </c>
      <c r="AL53" s="60">
        <f t="shared" ref="AL53" si="678">IF(AL52=0,0,IF(OR(AK53=0,AK53=12),1,AK53+1))</f>
        <v>0</v>
      </c>
      <c r="AM53" s="60">
        <f t="shared" ref="AM53" si="679">IF(AM52=0,0,IF(OR(AL53=0,AL53=12),1,AL53+1))</f>
        <v>0</v>
      </c>
      <c r="AN53" s="60">
        <f t="shared" ref="AN53" si="680">IF(AN52=0,0,IF(OR(AM53=0,AM53=12),1,AM53+1))</f>
        <v>0</v>
      </c>
      <c r="AO53" s="60">
        <f t="shared" ref="AO53" si="681">IF(AO52=0,0,IF(OR(AN53=0,AN53=12),1,AN53+1))</f>
        <v>0</v>
      </c>
      <c r="AP53" s="60">
        <f t="shared" ref="AP53" si="682">IF(AP52=0,0,IF(OR(AO53=0,AO53=12),1,AO53+1))</f>
        <v>0</v>
      </c>
      <c r="AQ53" s="60">
        <f t="shared" ref="AQ53" si="683">IF(AQ52=0,0,IF(OR(AP53=0,AP53=12),1,AP53+1))</f>
        <v>0</v>
      </c>
      <c r="AR53" s="60">
        <f t="shared" ref="AR53" si="684">IF(AR52=0,0,IF(OR(AQ53=0,AQ53=12),1,AQ53+1))</f>
        <v>0</v>
      </c>
      <c r="AS53" s="60">
        <f t="shared" ref="AS53" si="685">IF(AS52=0,0,IF(OR(AR53=0,AR53=12),1,AR53+1))</f>
        <v>0</v>
      </c>
      <c r="AT53" s="60">
        <f t="shared" ref="AT53" si="686">IF(AT52=0,0,IF(OR(AS53=0,AS53=12),1,AS53+1))</f>
        <v>0</v>
      </c>
      <c r="AU53" s="60">
        <f t="shared" ref="AU53" si="687">IF(AU52=0,0,IF(OR(AT53=0,AT53=12),1,AT53+1))</f>
        <v>0</v>
      </c>
      <c r="AV53" s="60">
        <f t="shared" ref="AV53" si="688">IF(AV52=0,0,IF(OR(AU53=0,AU53=12),1,AU53+1))</f>
        <v>0</v>
      </c>
      <c r="AW53" s="60">
        <f t="shared" ref="AW53" si="689">IF(AW52=0,0,IF(OR(AV53=0,AV53=12),1,AV53+1))</f>
        <v>0</v>
      </c>
      <c r="AX53" s="60">
        <f t="shared" ref="AX53" si="690">IF(AX52=0,0,IF(OR(AW53=0,AW53=12),1,AW53+1))</f>
        <v>0</v>
      </c>
      <c r="AY53" s="60">
        <f t="shared" ref="AY53" si="691">IF(AY52=0,0,IF(OR(AX53=0,AX53=12),1,AX53+1))</f>
        <v>0</v>
      </c>
      <c r="AZ53" s="60">
        <f t="shared" ref="AZ53" si="692">IF(AZ52=0,0,IF(OR(AY53=0,AY53=12),1,AY53+1))</f>
        <v>0</v>
      </c>
      <c r="BA53" s="60">
        <f t="shared" ref="BA53" si="693">IF(BA52=0,0,IF(OR(AZ53=0,AZ53=12),1,AZ53+1))</f>
        <v>0</v>
      </c>
      <c r="BB53" s="60">
        <f t="shared" ref="BB53" si="694">IF(BB52=0,0,IF(OR(BA53=0,BA53=12),1,BA53+1))</f>
        <v>0</v>
      </c>
      <c r="BC53" s="60">
        <f t="shared" ref="BC53" si="695">IF(BC52=0,0,IF(OR(BB53=0,BB53=12),1,BB53+1))</f>
        <v>0</v>
      </c>
      <c r="BD53" s="60">
        <f t="shared" ref="BD53" si="696">IF(BD52=0,0,IF(OR(BC53=0,BC53=12),1,BC53+1))</f>
        <v>0</v>
      </c>
      <c r="BE53" s="60">
        <f t="shared" ref="BE53" si="697">IF(BE52=0,0,IF(OR(BD53=0,BD53=12),1,BD53+1))</f>
        <v>0</v>
      </c>
      <c r="BF53" s="60">
        <f t="shared" ref="BF53" si="698">IF(BF52=0,0,IF(OR(BE53=0,BE53=12),1,BE53+1))</f>
        <v>0</v>
      </c>
      <c r="BG53" s="60">
        <f t="shared" ref="BG53" si="699">IF(BG52=0,0,IF(OR(BF53=0,BF53=12),1,BF53+1))</f>
        <v>0</v>
      </c>
      <c r="BH53" s="60">
        <f t="shared" ref="BH53" si="700">IF(BH52=0,0,IF(OR(BG53=0,BG53=12),1,BG53+1))</f>
        <v>0</v>
      </c>
      <c r="BI53" s="60">
        <f t="shared" ref="BI53" si="701">IF(BI52=0,0,IF(OR(BH53=0,BH53=12),1,BH53+1))</f>
        <v>0</v>
      </c>
      <c r="BJ53" s="60">
        <f t="shared" ref="BJ53" si="702">IF(BJ52=0,0,IF(OR(BI53=0,BI53=12),1,BI53+1))</f>
        <v>0</v>
      </c>
      <c r="BK53" s="60">
        <f t="shared" ref="BK53" si="703">IF(BK52=0,0,IF(OR(BJ53=0,BJ53=12),1,BJ53+1))</f>
        <v>0</v>
      </c>
      <c r="BL53" s="60">
        <f t="shared" ref="BL53" si="704">IF(BL52=0,0,IF(OR(BK53=0,BK53=12),1,BK53+1))</f>
        <v>0</v>
      </c>
      <c r="BM53" s="60">
        <f t="shared" ref="BM53" si="705">IF(BM52=0,0,IF(OR(BL53=0,BL53=12),1,BL53+1))</f>
        <v>0</v>
      </c>
      <c r="BN53" s="60">
        <f t="shared" ref="BN53" si="706">IF(BN52=0,0,IF(OR(BM53=0,BM53=12),1,BM53+1))</f>
        <v>0</v>
      </c>
      <c r="BO53" s="60">
        <f t="shared" ref="BO53" si="707">IF(BO52=0,0,IF(OR(BN53=0,BN53=12),1,BN53+1))</f>
        <v>0</v>
      </c>
      <c r="BP53" s="60">
        <f t="shared" ref="BP53" si="708">IF(BP52=0,0,IF(OR(BO53=0,BO53=12),1,BO53+1))</f>
        <v>0</v>
      </c>
      <c r="BQ53" s="60">
        <f t="shared" ref="BQ53" si="709">IF(BQ52=0,0,IF(OR(BP53=0,BP53=12),1,BP53+1))</f>
        <v>0</v>
      </c>
      <c r="BR53" s="60">
        <f t="shared" ref="BR53" si="710">IF(BR52=0,0,IF(OR(BQ53=0,BQ53=12),1,BQ53+1))</f>
        <v>0</v>
      </c>
      <c r="BS53" s="60">
        <f t="shared" ref="BS53" si="711">IF(BS52=0,0,IF(OR(BR53=0,BR53=12),1,BR53+1))</f>
        <v>0</v>
      </c>
      <c r="BT53" s="60">
        <f t="shared" ref="BT53" si="712">IF(BT52=0,0,IF(OR(BS53=0,BS53=12),1,BS53+1))</f>
        <v>0</v>
      </c>
      <c r="BU53" s="60">
        <f t="shared" ref="BU53" si="713">IF(BU52=0,0,IF(OR(BT53=0,BT53=12),1,BT53+1))</f>
        <v>0</v>
      </c>
      <c r="BV53" s="60">
        <f t="shared" ref="BV53" si="714">IF(BV52=0,0,IF(OR(BU53=0,BU53=12),1,BU53+1))</f>
        <v>0</v>
      </c>
      <c r="BW53" s="60">
        <f t="shared" ref="BW53" si="715">IF(BW52=0,0,IF(OR(BV53=0,BV53=12),1,BV53+1))</f>
        <v>0</v>
      </c>
      <c r="BX53" s="60">
        <f t="shared" ref="BX53" si="716">IF(BX52=0,0,IF(OR(BW53=0,BW53=12),1,BW53+1))</f>
        <v>0</v>
      </c>
      <c r="BY53" s="298"/>
      <c r="BZ53" s="300"/>
      <c r="CA53" s="302"/>
      <c r="CB53" s="302"/>
    </row>
    <row r="54" spans="1:96" s="98" customFormat="1" ht="43.2" x14ac:dyDescent="0.3">
      <c r="A54" s="97"/>
      <c r="B54" s="119"/>
      <c r="C54" s="73"/>
      <c r="D54" s="73"/>
      <c r="E54" s="73"/>
      <c r="F54" s="73"/>
      <c r="G54" s="73"/>
      <c r="H54" s="73"/>
      <c r="I54" s="73"/>
      <c r="J54" s="73"/>
      <c r="K54" s="73"/>
      <c r="L54" s="58"/>
      <c r="M54" s="7"/>
      <c r="N54" s="160"/>
      <c r="P54" s="57" t="s">
        <v>221</v>
      </c>
      <c r="Q54" s="62">
        <f>IF(Q53&gt;0,IF(Q57&gt;$K50,$K50,Q57),0)</f>
        <v>0</v>
      </c>
      <c r="R54" s="62">
        <f>IF(R53&gt;0,IF((SUMIFS($Q56:Q56,$Q53:Q53,12)+IF(Q53=12,0,Q54)+R57)&gt;=$K50,$K50-FLOOR(SUMIFS($Q56:Q56,$Q53:Q53,12),1),IF(R53=1,R57,R57+Q54)),0)</f>
        <v>0</v>
      </c>
      <c r="S54" s="62">
        <f>IF(S53&gt;0,IF((SUMIFS($Q56:R56,$Q53:R53,12)+IF(R53=12,0,R54)+S57)&gt;=$K50,$K50-FLOOR(SUMIFS($Q56:R56,$Q53:R53,12),1),IF(S53=1,S57,S57+R54)),0)</f>
        <v>0</v>
      </c>
      <c r="T54" s="62">
        <f>IF(T53&gt;0,IF((SUMIFS($Q56:S56,$Q53:S53,12)+IF(S53=12,0,S54)+T57)&gt;=$K50,$K50-FLOOR(SUMIFS($Q56:S56,$Q53:S53,12),1),IF(T53=1,T57,T57+S54)),0)</f>
        <v>0</v>
      </c>
      <c r="U54" s="62">
        <f>IF(U53&gt;0,IF((SUMIFS($Q56:T56,$Q53:T53,12)+IF(T53=12,0,T54)+U57)&gt;=$K50,$K50-FLOOR(SUMIFS($Q56:T56,$Q53:T53,12),1),IF(U53=1,U57,U57+T54)),0)</f>
        <v>0</v>
      </c>
      <c r="V54" s="62">
        <f>IF(V53&gt;0,IF((SUMIFS($Q56:U56,$Q53:U53,12)+IF(U53=12,0,U54)+V57)&gt;=$K50,$K50-FLOOR(SUMIFS($Q56:U56,$Q53:U53,12),1),IF(V53=1,V57,V57+U54)),0)</f>
        <v>0</v>
      </c>
      <c r="W54" s="62">
        <f>IF(W53&gt;0,IF((SUMIFS($Q56:V56,$Q53:V53,12)+IF(V53=12,0,V54)+W57)&gt;=$K50,$K50-FLOOR(SUMIFS($Q56:V56,$Q53:V53,12),1),IF(W53=1,W57,W57+V54)),0)</f>
        <v>0</v>
      </c>
      <c r="X54" s="62">
        <f>IF(X53&gt;0,IF((SUMIFS($Q56:W56,$Q53:W53,12)+IF(W53=12,0,W54)+X57)&gt;=$K50,$K50-FLOOR(SUMIFS($Q56:W56,$Q53:W53,12),1),IF(X53=1,X57,X57+W54)),0)</f>
        <v>0</v>
      </c>
      <c r="Y54" s="62">
        <f>IF(Y53&gt;0,IF((SUMIFS($Q56:X56,$Q53:X53,12)+IF(X53=12,0,X54)+Y57)&gt;=$K50,$K50-FLOOR(SUMIFS($Q56:X56,$Q53:X53,12),1),IF(Y53=1,Y57,Y57+X54)),0)</f>
        <v>0</v>
      </c>
      <c r="Z54" s="62">
        <f>IF(Z53&gt;0,IF((SUMIFS($Q56:Y56,$Q53:Y53,12)+IF(Y53=12,0,Y54)+Z57)&gt;=$K50,$K50-FLOOR(SUMIFS($Q56:Y56,$Q53:Y53,12),1),IF(Z53=1,Z57,Z57+Y54)),0)</f>
        <v>0</v>
      </c>
      <c r="AA54" s="62">
        <f>IF(AA53&gt;0,IF((SUMIFS($Q56:Z56,$Q53:Z53,12)+IF(Z53=12,0,Z54)+AA57)&gt;=$K50,$K50-FLOOR(SUMIFS($Q56:Z56,$Q53:Z53,12),1),IF(AA53=1,AA57,AA57+Z54)),0)</f>
        <v>0</v>
      </c>
      <c r="AB54" s="62">
        <f>IF(AB53&gt;0,IF((SUMIFS($Q56:AA56,$Q53:AA53,12)+IF(AA53=12,0,AA54)+AB57)&gt;=$K50,$K50-FLOOR(SUMIFS($Q56:AA56,$Q53:AA53,12),1),IF(AB53=1,AB57,AB57+AA54)),0)</f>
        <v>0</v>
      </c>
      <c r="AC54" s="62">
        <f>IF(AC53&gt;0,IF((SUMIFS($Q56:AB56,$Q53:AB53,12)+IF(AB53=12,0,AB54)+AC57)&gt;=$K50,$K50-FLOOR(SUMIFS($Q56:AB56,$Q53:AB53,12),1),IF(AC53=1,AC57,AC57+AB54)),0)</f>
        <v>0</v>
      </c>
      <c r="AD54" s="62">
        <f>IF(AD53&gt;0,IF((SUMIFS($Q56:AC56,$Q53:AC53,12)+IF(AC53=12,0,AC54)+AD57)&gt;=$K50,$K50-FLOOR(SUMIFS($Q56:AC56,$Q53:AC53,12),1),IF(AD53=1,AD57,AD57+AC54)),0)</f>
        <v>0</v>
      </c>
      <c r="AE54" s="62">
        <f>IF(AE53&gt;0,IF((SUMIFS($Q56:AD56,$Q53:AD53,12)+IF(AD53=12,0,AD54)+AE57)&gt;=$K50,$K50-FLOOR(SUMIFS($Q56:AD56,$Q53:AD53,12),1),IF(AE53=1,AE57,AE57+AD54)),0)</f>
        <v>0</v>
      </c>
      <c r="AF54" s="62">
        <f>IF(AF53&gt;0,IF((SUMIFS($Q56:AE56,$Q53:AE53,12)+IF(AE53=12,0,AE54)+AF57)&gt;=$K50,$K50-FLOOR(SUMIFS($Q56:AE56,$Q53:AE53,12),1),IF(AF53=1,AF57,AF57+AE54)),0)</f>
        <v>0</v>
      </c>
      <c r="AG54" s="62">
        <f>IF(AG53&gt;0,IF((SUMIFS($Q56:AF56,$Q53:AF53,12)+IF(AF53=12,0,AF54)+AG57)&gt;=$K50,$K50-FLOOR(SUMIFS($Q56:AF56,$Q53:AF53,12),1),IF(AG53=1,AG57,AG57+AF54)),0)</f>
        <v>0</v>
      </c>
      <c r="AH54" s="62">
        <f>IF(AH53&gt;0,IF((SUMIFS($Q56:AG56,$Q53:AG53,12)+IF(AG53=12,0,AG54)+AH57)&gt;=$K50,$K50-FLOOR(SUMIFS($Q56:AG56,$Q53:AG53,12),1),IF(AH53=1,AH57,AH57+AG54)),0)</f>
        <v>0</v>
      </c>
      <c r="AI54" s="62">
        <f>IF(AI53&gt;0,IF((SUMIFS($Q56:AH56,$Q53:AH53,12)+IF(AH53=12,0,AH54)+AI57)&gt;=$K50,$K50-FLOOR(SUMIFS($Q56:AH56,$Q53:AH53,12),1),IF(AI53=1,AI57,AI57+AH54)),0)</f>
        <v>0</v>
      </c>
      <c r="AJ54" s="62">
        <f>IF(AJ53&gt;0,IF((SUMIFS($Q56:AI56,$Q53:AI53,12)+IF(AI53=12,0,AI54)+AJ57)&gt;=$K50,$K50-FLOOR(SUMIFS($Q56:AI56,$Q53:AI53,12),1),IF(AJ53=1,AJ57,AJ57+AI54)),0)</f>
        <v>0</v>
      </c>
      <c r="AK54" s="62">
        <f>IF(AK53&gt;0,IF((SUMIFS($Q56:AJ56,$Q53:AJ53,12)+IF(AJ53=12,0,AJ54)+AK57)&gt;=$K50,$K50-FLOOR(SUMIFS($Q56:AJ56,$Q53:AJ53,12),1),IF(AK53=1,AK57,AK57+AJ54)),0)</f>
        <v>0</v>
      </c>
      <c r="AL54" s="62">
        <f>IF(AL53&gt;0,IF((SUMIFS($Q56:AK56,$Q53:AK53,12)+IF(AK53=12,0,AK54)+AL57)&gt;=$K50,$K50-FLOOR(SUMIFS($Q56:AK56,$Q53:AK53,12),1),IF(AL53=1,AL57,AL57+AK54)),0)</f>
        <v>0</v>
      </c>
      <c r="AM54" s="62">
        <f>IF(AM53&gt;0,IF((SUMIFS($Q56:AL56,$Q53:AL53,12)+IF(AL53=12,0,AL54)+AM57)&gt;=$K50,$K50-FLOOR(SUMIFS($Q56:AL56,$Q53:AL53,12),1),IF(AM53=1,AM57,AM57+AL54)),0)</f>
        <v>0</v>
      </c>
      <c r="AN54" s="62">
        <f>IF(AN53&gt;0,IF((SUMIFS($Q56:AM56,$Q53:AM53,12)+IF(AM53=12,0,AM54)+AN57)&gt;=$K50,$K50-FLOOR(SUMIFS($Q56:AM56,$Q53:AM53,12),1),IF(AN53=1,AN57,AN57+AM54)),0)</f>
        <v>0</v>
      </c>
      <c r="AO54" s="62">
        <f>IF(AO53&gt;0,IF((SUMIFS($Q56:AN56,$Q53:AN53,12)+IF(AN53=12,0,AN54)+AO57)&gt;=$K50,$K50-FLOOR(SUMIFS($Q56:AN56,$Q53:AN53,12),1),IF(AO53=1,AO57,AO57+AN54)),0)</f>
        <v>0</v>
      </c>
      <c r="AP54" s="62">
        <f>IF(AP53&gt;0,IF((SUMIFS($Q56:AO56,$Q53:AO53,12)+IF(AO53=12,0,AO54)+AP57)&gt;=$K50,$K50-FLOOR(SUMIFS($Q56:AO56,$Q53:AO53,12),1),IF(AP53=1,AP57,AP57+AO54)),0)</f>
        <v>0</v>
      </c>
      <c r="AQ54" s="62">
        <f>IF(AQ53&gt;0,IF((SUMIFS($Q56:AP56,$Q53:AP53,12)+IF(AP53=12,0,AP54)+AQ57)&gt;=$K50,$K50-FLOOR(SUMIFS($Q56:AP56,$Q53:AP53,12),1),IF(AQ53=1,AQ57,AQ57+AP54)),0)</f>
        <v>0</v>
      </c>
      <c r="AR54" s="62">
        <f>IF(AR53&gt;0,IF((SUMIFS($Q56:AQ56,$Q53:AQ53,12)+IF(AQ53=12,0,AQ54)+AR57)&gt;=$K50,$K50-FLOOR(SUMIFS($Q56:AQ56,$Q53:AQ53,12),1),IF(AR53=1,AR57,AR57+AQ54)),0)</f>
        <v>0</v>
      </c>
      <c r="AS54" s="62">
        <f>IF(AS53&gt;0,IF((SUMIFS($Q56:AR56,$Q53:AR53,12)+IF(AR53=12,0,AR54)+AS57)&gt;=$K50,$K50-FLOOR(SUMIFS($Q56:AR56,$Q53:AR53,12),1),IF(AS53=1,AS57,AS57+AR54)),0)</f>
        <v>0</v>
      </c>
      <c r="AT54" s="62">
        <f>IF(AT53&gt;0,IF((SUMIFS($Q56:AS56,$Q53:AS53,12)+IF(AS53=12,0,AS54)+AT57)&gt;=$K50,$K50-FLOOR(SUMIFS($Q56:AS56,$Q53:AS53,12),1),IF(AT53=1,AT57,AT57+AS54)),0)</f>
        <v>0</v>
      </c>
      <c r="AU54" s="62">
        <f>IF(AU53&gt;0,IF((SUMIFS($Q56:AT56,$Q53:AT53,12)+IF(AT53=12,0,AT54)+AU57)&gt;=$K50,$K50-FLOOR(SUMIFS($Q56:AT56,$Q53:AT53,12),1),IF(AU53=1,AU57,AU57+AT54)),0)</f>
        <v>0</v>
      </c>
      <c r="AV54" s="62">
        <f>IF(AV53&gt;0,IF((SUMIFS($Q56:AU56,$Q53:AU53,12)+IF(AU53=12,0,AU54)+AV57)&gt;=$K50,$K50-FLOOR(SUMIFS($Q56:AU56,$Q53:AU53,12),1),IF(AV53=1,AV57,AV57+AU54)),0)</f>
        <v>0</v>
      </c>
      <c r="AW54" s="62">
        <f>IF(AW53&gt;0,IF((SUMIFS($Q56:AV56,$Q53:AV53,12)+IF(AV53=12,0,AV54)+AW57)&gt;=$K50,$K50-FLOOR(SUMIFS($Q56:AV56,$Q53:AV53,12),1),IF(AW53=1,AW57,AW57+AV54)),0)</f>
        <v>0</v>
      </c>
      <c r="AX54" s="62">
        <f>IF(AX53&gt;0,IF((SUMIFS($Q56:AW56,$Q53:AW53,12)+IF(AW53=12,0,AW54)+AX57)&gt;=$K50,$K50-FLOOR(SUMIFS($Q56:AW56,$Q53:AW53,12),1),IF(AX53=1,AX57,AX57+AW54)),0)</f>
        <v>0</v>
      </c>
      <c r="AY54" s="62">
        <f>IF(AY53&gt;0,IF((SUMIFS($Q56:AX56,$Q53:AX53,12)+IF(AX53=12,0,AX54)+AY57)&gt;=$K50,$K50-FLOOR(SUMIFS($Q56:AX56,$Q53:AX53,12),1),IF(AY53=1,AY57,AY57+AX54)),0)</f>
        <v>0</v>
      </c>
      <c r="AZ54" s="62">
        <f>IF(AZ53&gt;0,IF((SUMIFS($Q56:AY56,$Q53:AY53,12)+IF(AY53=12,0,AY54)+AZ57)&gt;=$K50,$K50-FLOOR(SUMIFS($Q56:AY56,$Q53:AY53,12),1),IF(AZ53=1,AZ57,AZ57+AY54)),0)</f>
        <v>0</v>
      </c>
      <c r="BA54" s="62">
        <f>IF(BA53&gt;0,IF((SUMIFS($Q56:AZ56,$Q53:AZ53,12)+IF(AZ53=12,0,AZ54)+BA57)&gt;=$K50,$K50-FLOOR(SUMIFS($Q56:AZ56,$Q53:AZ53,12),1),IF(BA53=1,BA57,BA57+AZ54)),0)</f>
        <v>0</v>
      </c>
      <c r="BB54" s="62">
        <f>IF(BB53&gt;0,IF((SUMIFS($Q56:BA56,$Q53:BA53,12)+IF(BA53=12,0,BA54)+BB57)&gt;=$K50,$K50-FLOOR(SUMIFS($Q56:BA56,$Q53:BA53,12),1),IF(BB53=1,BB57,BB57+BA54)),0)</f>
        <v>0</v>
      </c>
      <c r="BC54" s="62">
        <f>IF(BC53&gt;0,IF((SUMIFS($Q56:BB56,$Q53:BB53,12)+IF(BB53=12,0,BB54)+BC57)&gt;=$K50,$K50-FLOOR(SUMIFS($Q56:BB56,$Q53:BB53,12),1),IF(BC53=1,BC57,BC57+BB54)),0)</f>
        <v>0</v>
      </c>
      <c r="BD54" s="62">
        <f>IF(BD53&gt;0,IF((SUMIFS($Q56:BC56,$Q53:BC53,12)+IF(BC53=12,0,BC54)+BD57)&gt;=$K50,$K50-FLOOR(SUMIFS($Q56:BC56,$Q53:BC53,12),1),IF(BD53=1,BD57,BD57+BC54)),0)</f>
        <v>0</v>
      </c>
      <c r="BE54" s="62">
        <f>IF(BE53&gt;0,IF((SUMIFS($Q56:BD56,$Q53:BD53,12)+IF(BD53=12,0,BD54)+BE57)&gt;=$K50,$K50-FLOOR(SUMIFS($Q56:BD56,$Q53:BD53,12),1),IF(BE53=1,BE57,BE57+BD54)),0)</f>
        <v>0</v>
      </c>
      <c r="BF54" s="62">
        <f>IF(BF53&gt;0,IF((SUMIFS($Q56:BE56,$Q53:BE53,12)+IF(BE53=12,0,BE54)+BF57)&gt;=$K50,$K50-FLOOR(SUMIFS($Q56:BE56,$Q53:BE53,12),1),IF(BF53=1,BF57,BF57+BE54)),0)</f>
        <v>0</v>
      </c>
      <c r="BG54" s="62">
        <f>IF(BG53&gt;0,IF((SUMIFS($Q56:BF56,$Q53:BF53,12)+IF(BF53=12,0,BF54)+BG57)&gt;=$K50,$K50-FLOOR(SUMIFS($Q56:BF56,$Q53:BF53,12),1),IF(BG53=1,BG57,BG57+BF54)),0)</f>
        <v>0</v>
      </c>
      <c r="BH54" s="62">
        <f>IF(BH53&gt;0,IF((SUMIFS($Q56:BG56,$Q53:BG53,12)+IF(BG53=12,0,BG54)+BH57)&gt;=$K50,$K50-FLOOR(SUMIFS($Q56:BG56,$Q53:BG53,12),1),IF(BH53=1,BH57,BH57+BG54)),0)</f>
        <v>0</v>
      </c>
      <c r="BI54" s="62">
        <f>IF(BI53&gt;0,IF((SUMIFS($Q56:BH56,$Q53:BH53,12)+IF(BH53=12,0,BH54)+BI57)&gt;=$K50,$K50-FLOOR(SUMIFS($Q56:BH56,$Q53:BH53,12),1),IF(BI53=1,BI57,BI57+BH54)),0)</f>
        <v>0</v>
      </c>
      <c r="BJ54" s="62">
        <f>IF(BJ53&gt;0,IF((SUMIFS($Q56:BI56,$Q53:BI53,12)+IF(BI53=12,0,BI54)+BJ57)&gt;=$K50,$K50-FLOOR(SUMIFS($Q56:BI56,$Q53:BI53,12),1),IF(BJ53=1,BJ57,BJ57+BI54)),0)</f>
        <v>0</v>
      </c>
      <c r="BK54" s="62">
        <f>IF(BK53&gt;0,IF((SUMIFS($Q56:BJ56,$Q53:BJ53,12)+IF(BJ53=12,0,BJ54)+BK57)&gt;=$K50,$K50-FLOOR(SUMIFS($Q56:BJ56,$Q53:BJ53,12),1),IF(BK53=1,BK57,BK57+BJ54)),0)</f>
        <v>0</v>
      </c>
      <c r="BL54" s="62">
        <f>IF(BL53&gt;0,IF((SUMIFS($Q56:BK56,$Q53:BK53,12)+IF(BK53=12,0,BK54)+BL57)&gt;=$K50,$K50-FLOOR(SUMIFS($Q56:BK56,$Q53:BK53,12),1),IF(BL53=1,BL57,BL57+BK54)),0)</f>
        <v>0</v>
      </c>
      <c r="BM54" s="62">
        <f>IF(BM53&gt;0,IF((SUMIFS($Q56:BL56,$Q53:BL53,12)+IF(BL53=12,0,BL54)+BM57)&gt;=$K50,$K50-FLOOR(SUMIFS($Q56:BL56,$Q53:BL53,12),1),IF(BM53=1,BM57,BM57+BL54)),0)</f>
        <v>0</v>
      </c>
      <c r="BN54" s="62">
        <f>IF(BN53&gt;0,IF((SUMIFS($Q56:BM56,$Q53:BM53,12)+IF(BM53=12,0,BM54)+BN57)&gt;=$K50,$K50-FLOOR(SUMIFS($Q56:BM56,$Q53:BM53,12),1),IF(BN53=1,BN57,BN57+BM54)),0)</f>
        <v>0</v>
      </c>
      <c r="BO54" s="62">
        <f>IF(BO53&gt;0,IF((SUMIFS($Q56:BN56,$Q53:BN53,12)+IF(BN53=12,0,BN54)+BO57)&gt;=$K50,$K50-FLOOR(SUMIFS($Q56:BN56,$Q53:BN53,12),1),IF(BO53=1,BO57,BO57+BN54)),0)</f>
        <v>0</v>
      </c>
      <c r="BP54" s="62">
        <f>IF(BP53&gt;0,IF((SUMIFS($Q56:BO56,$Q53:BO53,12)+IF(BO53=12,0,BO54)+BP57)&gt;=$K50,$K50-FLOOR(SUMIFS($Q56:BO56,$Q53:BO53,12),1),IF(BP53=1,BP57,BP57+BO54)),0)</f>
        <v>0</v>
      </c>
      <c r="BQ54" s="62">
        <f>IF(BQ53&gt;0,IF((SUMIFS($Q56:BP56,$Q53:BP53,12)+IF(BP53=12,0,BP54)+BQ57)&gt;=$K50,$K50-FLOOR(SUMIFS($Q56:BP56,$Q53:BP53,12),1),IF(BQ53=1,BQ57,BQ57+BP54)),0)</f>
        <v>0</v>
      </c>
      <c r="BR54" s="62">
        <f>IF(BR53&gt;0,IF((SUMIFS($Q56:BQ56,$Q53:BQ53,12)+IF(BQ53=12,0,BQ54)+BR57)&gt;=$K50,$K50-FLOOR(SUMIFS($Q56:BQ56,$Q53:BQ53,12),1),IF(BR53=1,BR57,BR57+BQ54)),0)</f>
        <v>0</v>
      </c>
      <c r="BS54" s="62">
        <f>IF(BS53&gt;0,IF((SUMIFS($Q56:BR56,$Q53:BR53,12)+IF(BR53=12,0,BR54)+BS57)&gt;=$K50,$K50-FLOOR(SUMIFS($Q56:BR56,$Q53:BR53,12),1),IF(BS53=1,BS57,BS57+BR54)),0)</f>
        <v>0</v>
      </c>
      <c r="BT54" s="62">
        <f>IF(BT53&gt;0,IF((SUMIFS($Q56:BS56,$Q53:BS53,12)+IF(BS53=12,0,BS54)+BT57)&gt;=$K50,$K50-FLOOR(SUMIFS($Q56:BS56,$Q53:BS53,12),1),IF(BT53=1,BT57,BT57+BS54)),0)</f>
        <v>0</v>
      </c>
      <c r="BU54" s="62">
        <f>IF(BU53&gt;0,IF((SUMIFS($Q56:BT56,$Q53:BT53,12)+IF(BT53=12,0,BT54)+BU57)&gt;=$K50,$K50-FLOOR(SUMIFS($Q56:BT56,$Q53:BT53,12),1),IF(BU53=1,BU57,BU57+BT54)),0)</f>
        <v>0</v>
      </c>
      <c r="BV54" s="62">
        <f>IF(BV53&gt;0,IF((SUMIFS($Q56:BU56,$Q53:BU53,12)+IF(BU53=12,0,BU54)+BV57)&gt;=$K50,$K50-FLOOR(SUMIFS($Q56:BU56,$Q53:BU53,12),1),IF(BV53=1,BV57,BV57+BU54)),0)</f>
        <v>0</v>
      </c>
      <c r="BW54" s="62">
        <f>IF(BW53&gt;0,IF((SUMIFS($Q56:BV56,$Q53:BV53,12)+IF(BV53=12,0,BV54)+BW57)&gt;=$K50,$K50-FLOOR(SUMIFS($Q56:BV56,$Q53:BV53,12),1),IF(BW53=1,BW57,BW57+BV54)),0)</f>
        <v>0</v>
      </c>
      <c r="BX54" s="62">
        <f>IF(BX53&gt;0,IF((SUMIFS($Q56:BW56,$Q53:BW53,12)+IF(BW53=12,0,BW54)+BX57)&gt;=$K50,$K50-FLOOR(SUMIFS($Q56:BW56,$Q53:BW53,12),1),IF(BX53=1,BX57,BX57+BW54)),0)</f>
        <v>0</v>
      </c>
      <c r="BY54" s="298"/>
      <c r="BZ54" s="300"/>
      <c r="CA54" s="302"/>
      <c r="CB54" s="302"/>
    </row>
    <row r="55" spans="1:96" s="98" customFormat="1" ht="41.4" hidden="1" customHeight="1" x14ac:dyDescent="0.3">
      <c r="A55" s="97"/>
      <c r="B55" s="119"/>
      <c r="C55" s="73"/>
      <c r="D55" s="73"/>
      <c r="E55" s="73"/>
      <c r="F55" s="73"/>
      <c r="G55" s="73"/>
      <c r="H55" s="73"/>
      <c r="I55" s="73"/>
      <c r="J55" s="73"/>
      <c r="K55" s="73"/>
      <c r="L55" s="58"/>
      <c r="M55" s="7"/>
      <c r="N55" s="160"/>
      <c r="P55" s="59" t="s">
        <v>172</v>
      </c>
      <c r="Q55" s="61">
        <f>IF(Q50&gt;0,Q51,0)</f>
        <v>0</v>
      </c>
      <c r="R55" s="61">
        <f t="shared" ref="R55" si="717">IF(R50&gt;0,IF(R53=1,R51,R51+Q55),Q55)</f>
        <v>0</v>
      </c>
      <c r="S55" s="61">
        <f t="shared" ref="S55" si="718">IF(S50&gt;0,IF(S53=1,S51,S51+R55),R55)</f>
        <v>0</v>
      </c>
      <c r="T55" s="61">
        <f t="shared" ref="T55" si="719">IF(T50&gt;0,IF(T53=1,T51,T51+S55),S55)</f>
        <v>0</v>
      </c>
      <c r="U55" s="61">
        <f t="shared" ref="U55" si="720">IF(U50&gt;0,IF(U53=1,U51,U51+T55),T55)</f>
        <v>0</v>
      </c>
      <c r="V55" s="61">
        <f t="shared" ref="V55" si="721">IF(V50&gt;0,IF(V53=1,V51,V51+U55),U55)</f>
        <v>0</v>
      </c>
      <c r="W55" s="61">
        <f t="shared" ref="W55" si="722">IF(W50&gt;0,IF(W53=1,W51,W51+V55),V55)</f>
        <v>0</v>
      </c>
      <c r="X55" s="61">
        <f t="shared" ref="X55" si="723">IF(X50&gt;0,IF(X53=1,X51,X51+W55),W55)</f>
        <v>0</v>
      </c>
      <c r="Y55" s="61">
        <f t="shared" ref="Y55" si="724">IF(Y50&gt;0,IF(Y53=1,Y51,Y51+X55),X55)</f>
        <v>0</v>
      </c>
      <c r="Z55" s="61">
        <f t="shared" ref="Z55" si="725">IF(Z50&gt;0,IF(Z53=1,Z51,Z51+Y55),Y55)</f>
        <v>0</v>
      </c>
      <c r="AA55" s="61">
        <f t="shared" ref="AA55" si="726">IF(AA50&gt;0,IF(AA53=1,AA51,AA51+Z55),Z55)</f>
        <v>0</v>
      </c>
      <c r="AB55" s="61">
        <f t="shared" ref="AB55" si="727">IF(AB50&gt;0,IF(AB53=1,AB51,AB51+AA55),AA55)</f>
        <v>0</v>
      </c>
      <c r="AC55" s="61">
        <f t="shared" ref="AC55" si="728">IF(AC50&gt;0,IF(AC53=1,AC51,AC51+AB55),AB55)</f>
        <v>0</v>
      </c>
      <c r="AD55" s="61">
        <f t="shared" ref="AD55" si="729">IF(AD50&gt;0,IF(AD53=1,AD51,AD51+AC55),AC55)</f>
        <v>0</v>
      </c>
      <c r="AE55" s="61">
        <f t="shared" ref="AE55" si="730">IF(AE50&gt;0,IF(AE53=1,AE51,AE51+AD55),AD55)</f>
        <v>0</v>
      </c>
      <c r="AF55" s="61">
        <f t="shared" ref="AF55" si="731">IF(AF50&gt;0,IF(AF53=1,AF51,AF51+AE55),AE55)</f>
        <v>0</v>
      </c>
      <c r="AG55" s="61">
        <f t="shared" ref="AG55" si="732">IF(AG50&gt;0,IF(AG53=1,AG51,AG51+AF55),AF55)</f>
        <v>0</v>
      </c>
      <c r="AH55" s="61">
        <f t="shared" ref="AH55" si="733">IF(AH50&gt;0,IF(AH53=1,AH51,AH51+AG55),AG55)</f>
        <v>0</v>
      </c>
      <c r="AI55" s="61">
        <f t="shared" ref="AI55" si="734">IF(AI50&gt;0,IF(AI53=1,AI51,AI51+AH55),AH55)</f>
        <v>0</v>
      </c>
      <c r="AJ55" s="61">
        <f t="shared" ref="AJ55" si="735">IF(AJ50&gt;0,IF(AJ53=1,AJ51,AJ51+AI55),AI55)</f>
        <v>0</v>
      </c>
      <c r="AK55" s="61">
        <f t="shared" ref="AK55" si="736">IF(AK50&gt;0,IF(AK53=1,AK51,AK51+AJ55),AJ55)</f>
        <v>0</v>
      </c>
      <c r="AL55" s="61">
        <f t="shared" ref="AL55" si="737">IF(AL50&gt;0,IF(AL53=1,AL51,AL51+AK55),AK55)</f>
        <v>0</v>
      </c>
      <c r="AM55" s="61">
        <f t="shared" ref="AM55" si="738">IF(AM50&gt;0,IF(AM53=1,AM51,AM51+AL55),AL55)</f>
        <v>0</v>
      </c>
      <c r="AN55" s="61">
        <f t="shared" ref="AN55" si="739">IF(AN50&gt;0,IF(AN53=1,AN51,AN51+AM55),AM55)</f>
        <v>0</v>
      </c>
      <c r="AO55" s="61">
        <f t="shared" ref="AO55" si="740">IF(AO50&gt;0,IF(AO53=1,AO51,AO51+AN55),AN55)</f>
        <v>0</v>
      </c>
      <c r="AP55" s="61">
        <f t="shared" ref="AP55" si="741">IF(AP50&gt;0,IF(AP53=1,AP51,AP51+AO55),AO55)</f>
        <v>0</v>
      </c>
      <c r="AQ55" s="61">
        <f t="shared" ref="AQ55" si="742">IF(AQ50&gt;0,IF(AQ53=1,AQ51,AQ51+AP55),AP55)</f>
        <v>0</v>
      </c>
      <c r="AR55" s="61">
        <f t="shared" ref="AR55" si="743">IF(AR50&gt;0,IF(AR53=1,AR51,AR51+AQ55),AQ55)</f>
        <v>0</v>
      </c>
      <c r="AS55" s="61">
        <f t="shared" ref="AS55" si="744">IF(AS50&gt;0,IF(AS53=1,AS51,AS51+AR55),AR55)</f>
        <v>0</v>
      </c>
      <c r="AT55" s="61">
        <f t="shared" ref="AT55" si="745">IF(AT50&gt;0,IF(AT53=1,AT51,AT51+AS55),AS55)</f>
        <v>0</v>
      </c>
      <c r="AU55" s="61">
        <f t="shared" ref="AU55" si="746">IF(AU50&gt;0,IF(AU53=1,AU51,AU51+AT55),AT55)</f>
        <v>0</v>
      </c>
      <c r="AV55" s="61">
        <f t="shared" ref="AV55" si="747">IF(AV50&gt;0,IF(AV53=1,AV51,AV51+AU55),AU55)</f>
        <v>0</v>
      </c>
      <c r="AW55" s="61">
        <f t="shared" ref="AW55" si="748">IF(AW50&gt;0,IF(AW53=1,AW51,AW51+AV55),AV55)</f>
        <v>0</v>
      </c>
      <c r="AX55" s="61">
        <f t="shared" ref="AX55" si="749">IF(AX50&gt;0,IF(AX53=1,AX51,AX51+AW55),AW55)</f>
        <v>0</v>
      </c>
      <c r="AY55" s="61">
        <f t="shared" ref="AY55" si="750">IF(AY50&gt;0,IF(AY53=1,AY51,AY51+AX55),AX55)</f>
        <v>0</v>
      </c>
      <c r="AZ55" s="61">
        <f t="shared" ref="AZ55" si="751">IF(AZ50&gt;0,IF(AZ53=1,AZ51,AZ51+AY55),AY55)</f>
        <v>0</v>
      </c>
      <c r="BA55" s="61">
        <f t="shared" ref="BA55" si="752">IF(BA50&gt;0,IF(BA53=1,BA51,BA51+AZ55),AZ55)</f>
        <v>0</v>
      </c>
      <c r="BB55" s="61">
        <f t="shared" ref="BB55" si="753">IF(BB50&gt;0,IF(BB53=1,BB51,BB51+BA55),BA55)</f>
        <v>0</v>
      </c>
      <c r="BC55" s="61">
        <f t="shared" ref="BC55" si="754">IF(BC50&gt;0,IF(BC53=1,BC51,BC51+BB55),BB55)</f>
        <v>0</v>
      </c>
      <c r="BD55" s="61">
        <f t="shared" ref="BD55" si="755">IF(BD50&gt;0,IF(BD53=1,BD51,BD51+BC55),BC55)</f>
        <v>0</v>
      </c>
      <c r="BE55" s="61">
        <f t="shared" ref="BE55" si="756">IF(BE50&gt;0,IF(BE53=1,BE51,BE51+BD55),BD55)</f>
        <v>0</v>
      </c>
      <c r="BF55" s="61">
        <f t="shared" ref="BF55" si="757">IF(BF50&gt;0,IF(BF53=1,BF51,BF51+BE55),BE55)</f>
        <v>0</v>
      </c>
      <c r="BG55" s="61">
        <f t="shared" ref="BG55" si="758">IF(BG50&gt;0,IF(BG53=1,BG51,BG51+BF55),BF55)</f>
        <v>0</v>
      </c>
      <c r="BH55" s="61">
        <f t="shared" ref="BH55" si="759">IF(BH50&gt;0,IF(BH53=1,BH51,BH51+BG55),BG55)</f>
        <v>0</v>
      </c>
      <c r="BI55" s="61">
        <f t="shared" ref="BI55" si="760">IF(BI50&gt;0,IF(BI53=1,BI51,BI51+BH55),BH55)</f>
        <v>0</v>
      </c>
      <c r="BJ55" s="61">
        <f t="shared" ref="BJ55" si="761">IF(BJ50&gt;0,IF(BJ53=1,BJ51,BJ51+BI55),BI55)</f>
        <v>0</v>
      </c>
      <c r="BK55" s="61">
        <f t="shared" ref="BK55" si="762">IF(BK50&gt;0,IF(BK53=1,BK51,BK51+BJ55),BJ55)</f>
        <v>0</v>
      </c>
      <c r="BL55" s="61">
        <f t="shared" ref="BL55" si="763">IF(BL50&gt;0,IF(BL53=1,BL51,BL51+BK55),BK55)</f>
        <v>0</v>
      </c>
      <c r="BM55" s="61">
        <f t="shared" ref="BM55" si="764">IF(BM50&gt;0,IF(BM53=1,BM51,BM51+BL55),BL55)</f>
        <v>0</v>
      </c>
      <c r="BN55" s="61">
        <f t="shared" ref="BN55" si="765">IF(BN50&gt;0,IF(BN53=1,BN51,BN51+BM55),BM55)</f>
        <v>0</v>
      </c>
      <c r="BO55" s="61">
        <f t="shared" ref="BO55" si="766">IF(BO50&gt;0,IF(BO53=1,BO51,BO51+BN55),BN55)</f>
        <v>0</v>
      </c>
      <c r="BP55" s="61">
        <f t="shared" ref="BP55" si="767">IF(BP50&gt;0,IF(BP53=1,BP51,BP51+BO55),BO55)</f>
        <v>0</v>
      </c>
      <c r="BQ55" s="61">
        <f t="shared" ref="BQ55" si="768">IF(BQ50&gt;0,IF(BQ53=1,BQ51,BQ51+BP55),BP55)</f>
        <v>0</v>
      </c>
      <c r="BR55" s="61">
        <f t="shared" ref="BR55" si="769">IF(BR50&gt;0,IF(BR53=1,BR51,BR51+BQ55),BQ55)</f>
        <v>0</v>
      </c>
      <c r="BS55" s="61">
        <f t="shared" ref="BS55" si="770">IF(BS50&gt;0,IF(BS53=1,BS51,BS51+BR55),BR55)</f>
        <v>0</v>
      </c>
      <c r="BT55" s="61">
        <f t="shared" ref="BT55" si="771">IF(BT50&gt;0,IF(BT53=1,BT51,BT51+BS55),BS55)</f>
        <v>0</v>
      </c>
      <c r="BU55" s="61">
        <f t="shared" ref="BU55" si="772">IF(BU50&gt;0,IF(BU53=1,BU51,BU51+BT55),BT55)</f>
        <v>0</v>
      </c>
      <c r="BV55" s="61">
        <f t="shared" ref="BV55" si="773">IF(BV50&gt;0,IF(BV53=1,BV51,BV51+BU55),BU55)</f>
        <v>0</v>
      </c>
      <c r="BW55" s="61">
        <f t="shared" ref="BW55" si="774">IF(BW50&gt;0,IF(BW53=1,BW51,BW51+BV55),BV55)</f>
        <v>0</v>
      </c>
      <c r="BX55" s="61">
        <f t="shared" ref="BX55" si="775">IF(BX50&gt;0,IF(BX53=1,BX51,BX51+BW55),BW55)</f>
        <v>0</v>
      </c>
      <c r="BY55" s="298"/>
      <c r="BZ55" s="300"/>
      <c r="CA55" s="302"/>
      <c r="CB55" s="302"/>
    </row>
    <row r="56" spans="1:96" s="98" customFormat="1" ht="41.4" hidden="1" customHeight="1" x14ac:dyDescent="0.3">
      <c r="A56" s="97"/>
      <c r="B56" s="119"/>
      <c r="C56" s="73"/>
      <c r="D56" s="73"/>
      <c r="E56" s="73"/>
      <c r="F56" s="73"/>
      <c r="G56" s="73"/>
      <c r="H56" s="73"/>
      <c r="I56" s="73"/>
      <c r="J56" s="73"/>
      <c r="K56" s="73"/>
      <c r="L56" s="58"/>
      <c r="M56" s="7"/>
      <c r="N56" s="160"/>
      <c r="P56" s="59" t="s">
        <v>173</v>
      </c>
      <c r="Q56" s="61">
        <f>Q58</f>
        <v>0</v>
      </c>
      <c r="R56" s="61">
        <f t="shared" ref="R56" si="776">IF(R53=1,R58,R58+Q56)</f>
        <v>0</v>
      </c>
      <c r="S56" s="61">
        <f t="shared" ref="S56" si="777">IF(S53=1,S58,S58+R56)</f>
        <v>0</v>
      </c>
      <c r="T56" s="61">
        <f t="shared" ref="T56" si="778">IF(T53=1,T58,T58+S56)</f>
        <v>0</v>
      </c>
      <c r="U56" s="61">
        <f t="shared" ref="U56" si="779">IF(U53=1,U58,U58+T56)</f>
        <v>0</v>
      </c>
      <c r="V56" s="61">
        <f t="shared" ref="V56" si="780">IF(V53=1,V58,V58+U56)</f>
        <v>0</v>
      </c>
      <c r="W56" s="61">
        <f t="shared" ref="W56" si="781">IF(W53=1,W58,W58+V56)</f>
        <v>0</v>
      </c>
      <c r="X56" s="61">
        <f t="shared" ref="X56" si="782">IF(X53=1,X58,X58+W56)</f>
        <v>0</v>
      </c>
      <c r="Y56" s="61">
        <f t="shared" ref="Y56" si="783">IF(Y53=1,Y58,Y58+X56)</f>
        <v>0</v>
      </c>
      <c r="Z56" s="61">
        <f t="shared" ref="Z56" si="784">IF(Z53=1,Z58,Z58+Y56)</f>
        <v>0</v>
      </c>
      <c r="AA56" s="61">
        <f t="shared" ref="AA56" si="785">IF(AA53=1,AA58,AA58+Z56)</f>
        <v>0</v>
      </c>
      <c r="AB56" s="61">
        <f t="shared" ref="AB56" si="786">IF(AB53=1,AB58,AB58+AA56)</f>
        <v>0</v>
      </c>
      <c r="AC56" s="61">
        <f t="shared" ref="AC56" si="787">IF(AC53=1,AC58,AC58+AB56)</f>
        <v>0</v>
      </c>
      <c r="AD56" s="61">
        <f t="shared" ref="AD56" si="788">IF(AD53=1,AD58,AD58+AC56)</f>
        <v>0</v>
      </c>
      <c r="AE56" s="61">
        <f t="shared" ref="AE56" si="789">IF(AE53=1,AE58,AE58+AD56)</f>
        <v>0</v>
      </c>
      <c r="AF56" s="61">
        <f t="shared" ref="AF56" si="790">IF(AF53=1,AF58,AF58+AE56)</f>
        <v>0</v>
      </c>
      <c r="AG56" s="61">
        <f t="shared" ref="AG56" si="791">IF(AG53=1,AG58,AG58+AF56)</f>
        <v>0</v>
      </c>
      <c r="AH56" s="61">
        <f t="shared" ref="AH56" si="792">IF(AH53=1,AH58,AH58+AG56)</f>
        <v>0</v>
      </c>
      <c r="AI56" s="61">
        <f t="shared" ref="AI56" si="793">IF(AI53=1,AI58,AI58+AH56)</f>
        <v>0</v>
      </c>
      <c r="AJ56" s="61">
        <f t="shared" ref="AJ56" si="794">IF(AJ53=1,AJ58,AJ58+AI56)</f>
        <v>0</v>
      </c>
      <c r="AK56" s="61">
        <f t="shared" ref="AK56" si="795">IF(AK53=1,AK58,AK58+AJ56)</f>
        <v>0</v>
      </c>
      <c r="AL56" s="61">
        <f t="shared" ref="AL56" si="796">IF(AL53=1,AL58,AL58+AK56)</f>
        <v>0</v>
      </c>
      <c r="AM56" s="61">
        <f t="shared" ref="AM56" si="797">IF(AM53=1,AM58,AM58+AL56)</f>
        <v>0</v>
      </c>
      <c r="AN56" s="61">
        <f t="shared" ref="AN56" si="798">IF(AN53=1,AN58,AN58+AM56)</f>
        <v>0</v>
      </c>
      <c r="AO56" s="61">
        <f t="shared" ref="AO56" si="799">IF(AO53=1,AO58,AO58+AN56)</f>
        <v>0</v>
      </c>
      <c r="AP56" s="61">
        <f t="shared" ref="AP56" si="800">IF(AP53=1,AP58,AP58+AO56)</f>
        <v>0</v>
      </c>
      <c r="AQ56" s="61">
        <f t="shared" ref="AQ56" si="801">IF(AQ53=1,AQ58,AQ58+AP56)</f>
        <v>0</v>
      </c>
      <c r="AR56" s="61">
        <f t="shared" ref="AR56" si="802">IF(AR53=1,AR58,AR58+AQ56)</f>
        <v>0</v>
      </c>
      <c r="AS56" s="61">
        <f t="shared" ref="AS56" si="803">IF(AS53=1,AS58,AS58+AR56)</f>
        <v>0</v>
      </c>
      <c r="AT56" s="61">
        <f t="shared" ref="AT56" si="804">IF(AT53=1,AT58,AT58+AS56)</f>
        <v>0</v>
      </c>
      <c r="AU56" s="61">
        <f t="shared" ref="AU56" si="805">IF(AU53=1,AU58,AU58+AT56)</f>
        <v>0</v>
      </c>
      <c r="AV56" s="61">
        <f t="shared" ref="AV56" si="806">IF(AV53=1,AV58,AV58+AU56)</f>
        <v>0</v>
      </c>
      <c r="AW56" s="61">
        <f t="shared" ref="AW56" si="807">IF(AW53=1,AW58,AW58+AV56)</f>
        <v>0</v>
      </c>
      <c r="AX56" s="61">
        <f t="shared" ref="AX56" si="808">IF(AX53=1,AX58,AX58+AW56)</f>
        <v>0</v>
      </c>
      <c r="AY56" s="61">
        <f t="shared" ref="AY56" si="809">IF(AY53=1,AY58,AY58+AX56)</f>
        <v>0</v>
      </c>
      <c r="AZ56" s="61">
        <f t="shared" ref="AZ56" si="810">IF(AZ53=1,AZ58,AZ58+AY56)</f>
        <v>0</v>
      </c>
      <c r="BA56" s="61">
        <f t="shared" ref="BA56" si="811">IF(BA53=1,BA58,BA58+AZ56)</f>
        <v>0</v>
      </c>
      <c r="BB56" s="61">
        <f t="shared" ref="BB56" si="812">IF(BB53=1,BB58,BB58+BA56)</f>
        <v>0</v>
      </c>
      <c r="BC56" s="61">
        <f t="shared" ref="BC56" si="813">IF(BC53=1,BC58,BC58+BB56)</f>
        <v>0</v>
      </c>
      <c r="BD56" s="61">
        <f t="shared" ref="BD56" si="814">IF(BD53=1,BD58,BD58+BC56)</f>
        <v>0</v>
      </c>
      <c r="BE56" s="61">
        <f t="shared" ref="BE56" si="815">IF(BE53=1,BE58,BE58+BD56)</f>
        <v>0</v>
      </c>
      <c r="BF56" s="61">
        <f t="shared" ref="BF56" si="816">IF(BF53=1,BF58,BF58+BE56)</f>
        <v>0</v>
      </c>
      <c r="BG56" s="61">
        <f t="shared" ref="BG56" si="817">IF(BG53=1,BG58,BG58+BF56)</f>
        <v>0</v>
      </c>
      <c r="BH56" s="61">
        <f t="shared" ref="BH56" si="818">IF(BH53=1,BH58,BH58+BG56)</f>
        <v>0</v>
      </c>
      <c r="BI56" s="61">
        <f t="shared" ref="BI56" si="819">IF(BI53=1,BI58,BI58+BH56)</f>
        <v>0</v>
      </c>
      <c r="BJ56" s="61">
        <f t="shared" ref="BJ56" si="820">IF(BJ53=1,BJ58,BJ58+BI56)</f>
        <v>0</v>
      </c>
      <c r="BK56" s="61">
        <f t="shared" ref="BK56" si="821">IF(BK53=1,BK58,BK58+BJ56)</f>
        <v>0</v>
      </c>
      <c r="BL56" s="61">
        <f t="shared" ref="BL56" si="822">IF(BL53=1,BL58,BL58+BK56)</f>
        <v>0</v>
      </c>
      <c r="BM56" s="61">
        <f t="shared" ref="BM56" si="823">IF(BM53=1,BM58,BM58+BL56)</f>
        <v>0</v>
      </c>
      <c r="BN56" s="61">
        <f t="shared" ref="BN56" si="824">IF(BN53=1,BN58,BN58+BM56)</f>
        <v>0</v>
      </c>
      <c r="BO56" s="61">
        <f t="shared" ref="BO56" si="825">IF(BO53=1,BO58,BO58+BN56)</f>
        <v>0</v>
      </c>
      <c r="BP56" s="61">
        <f t="shared" ref="BP56" si="826">IF(BP53=1,BP58,BP58+BO56)</f>
        <v>0</v>
      </c>
      <c r="BQ56" s="61">
        <f t="shared" ref="BQ56" si="827">IF(BQ53=1,BQ58,BQ58+BP56)</f>
        <v>0</v>
      </c>
      <c r="BR56" s="61">
        <f t="shared" ref="BR56" si="828">IF(BR53=1,BR58,BR58+BQ56)</f>
        <v>0</v>
      </c>
      <c r="BS56" s="61">
        <f t="shared" ref="BS56" si="829">IF(BS53=1,BS58,BS58+BR56)</f>
        <v>0</v>
      </c>
      <c r="BT56" s="61">
        <f t="shared" ref="BT56" si="830">IF(BT53=1,BT58,BT58+BS56)</f>
        <v>0</v>
      </c>
      <c r="BU56" s="61">
        <f t="shared" ref="BU56" si="831">IF(BU53=1,BU58,BU58+BT56)</f>
        <v>0</v>
      </c>
      <c r="BV56" s="61">
        <f t="shared" ref="BV56" si="832">IF(BV53=1,BV58,BV58+BU56)</f>
        <v>0</v>
      </c>
      <c r="BW56" s="61">
        <f t="shared" ref="BW56" si="833">IF(BW53=1,BW58,BW58+BV56)</f>
        <v>0</v>
      </c>
      <c r="BX56" s="61">
        <f t="shared" ref="BX56" si="834">IF(BX53=1,BX58,BX58+BW56)</f>
        <v>0</v>
      </c>
      <c r="BY56" s="298"/>
      <c r="BZ56" s="300"/>
      <c r="CA56" s="302"/>
      <c r="CB56" s="302"/>
    </row>
    <row r="57" spans="1:96" s="98" customFormat="1" ht="28.95" customHeight="1" x14ac:dyDescent="0.3">
      <c r="A57" s="97"/>
      <c r="B57" s="119"/>
      <c r="C57" s="73"/>
      <c r="D57" s="73"/>
      <c r="E57" s="73"/>
      <c r="F57" s="73"/>
      <c r="G57" s="73"/>
      <c r="H57" s="73"/>
      <c r="I57" s="73"/>
      <c r="J57" s="73"/>
      <c r="K57" s="73"/>
      <c r="L57" s="58"/>
      <c r="M57" s="7"/>
      <c r="N57" s="160"/>
      <c r="P57" s="57" t="s">
        <v>171</v>
      </c>
      <c r="Q57" s="62">
        <f t="shared" ref="Q57:BX57" si="835">1720/12*Q50</f>
        <v>0</v>
      </c>
      <c r="R57" s="62">
        <f t="shared" si="835"/>
        <v>0</v>
      </c>
      <c r="S57" s="62">
        <f t="shared" si="835"/>
        <v>0</v>
      </c>
      <c r="T57" s="62">
        <f t="shared" si="835"/>
        <v>0</v>
      </c>
      <c r="U57" s="62">
        <f t="shared" si="835"/>
        <v>0</v>
      </c>
      <c r="V57" s="62">
        <f t="shared" si="835"/>
        <v>0</v>
      </c>
      <c r="W57" s="62">
        <f t="shared" si="835"/>
        <v>0</v>
      </c>
      <c r="X57" s="62">
        <f t="shared" si="835"/>
        <v>0</v>
      </c>
      <c r="Y57" s="62">
        <f t="shared" si="835"/>
        <v>0</v>
      </c>
      <c r="Z57" s="62">
        <f t="shared" si="835"/>
        <v>0</v>
      </c>
      <c r="AA57" s="62">
        <f t="shared" si="835"/>
        <v>0</v>
      </c>
      <c r="AB57" s="62">
        <f t="shared" si="835"/>
        <v>0</v>
      </c>
      <c r="AC57" s="62">
        <f t="shared" si="835"/>
        <v>0</v>
      </c>
      <c r="AD57" s="62">
        <f t="shared" si="835"/>
        <v>0</v>
      </c>
      <c r="AE57" s="62">
        <f t="shared" si="835"/>
        <v>0</v>
      </c>
      <c r="AF57" s="62">
        <f t="shared" si="835"/>
        <v>0</v>
      </c>
      <c r="AG57" s="62">
        <f t="shared" si="835"/>
        <v>0</v>
      </c>
      <c r="AH57" s="62">
        <f t="shared" si="835"/>
        <v>0</v>
      </c>
      <c r="AI57" s="62">
        <f t="shared" si="835"/>
        <v>0</v>
      </c>
      <c r="AJ57" s="62">
        <f t="shared" si="835"/>
        <v>0</v>
      </c>
      <c r="AK57" s="62">
        <f t="shared" si="835"/>
        <v>0</v>
      </c>
      <c r="AL57" s="62">
        <f t="shared" si="835"/>
        <v>0</v>
      </c>
      <c r="AM57" s="62">
        <f t="shared" si="835"/>
        <v>0</v>
      </c>
      <c r="AN57" s="62">
        <f t="shared" si="835"/>
        <v>0</v>
      </c>
      <c r="AO57" s="62">
        <f t="shared" si="835"/>
        <v>0</v>
      </c>
      <c r="AP57" s="62">
        <f t="shared" si="835"/>
        <v>0</v>
      </c>
      <c r="AQ57" s="62">
        <f t="shared" si="835"/>
        <v>0</v>
      </c>
      <c r="AR57" s="62">
        <f t="shared" si="835"/>
        <v>0</v>
      </c>
      <c r="AS57" s="62">
        <f t="shared" si="835"/>
        <v>0</v>
      </c>
      <c r="AT57" s="62">
        <f t="shared" si="835"/>
        <v>0</v>
      </c>
      <c r="AU57" s="62">
        <f t="shared" si="835"/>
        <v>0</v>
      </c>
      <c r="AV57" s="62">
        <f t="shared" si="835"/>
        <v>0</v>
      </c>
      <c r="AW57" s="62">
        <f t="shared" si="835"/>
        <v>0</v>
      </c>
      <c r="AX57" s="62">
        <f t="shared" si="835"/>
        <v>0</v>
      </c>
      <c r="AY57" s="62">
        <f t="shared" si="835"/>
        <v>0</v>
      </c>
      <c r="AZ57" s="62">
        <f t="shared" si="835"/>
        <v>0</v>
      </c>
      <c r="BA57" s="62">
        <f t="shared" si="835"/>
        <v>0</v>
      </c>
      <c r="BB57" s="62">
        <f t="shared" si="835"/>
        <v>0</v>
      </c>
      <c r="BC57" s="62">
        <f t="shared" si="835"/>
        <v>0</v>
      </c>
      <c r="BD57" s="62">
        <f t="shared" si="835"/>
        <v>0</v>
      </c>
      <c r="BE57" s="62">
        <f t="shared" si="835"/>
        <v>0</v>
      </c>
      <c r="BF57" s="62">
        <f t="shared" si="835"/>
        <v>0</v>
      </c>
      <c r="BG57" s="62">
        <f t="shared" si="835"/>
        <v>0</v>
      </c>
      <c r="BH57" s="62">
        <f t="shared" si="835"/>
        <v>0</v>
      </c>
      <c r="BI57" s="62">
        <f t="shared" si="835"/>
        <v>0</v>
      </c>
      <c r="BJ57" s="62">
        <f t="shared" si="835"/>
        <v>0</v>
      </c>
      <c r="BK57" s="62">
        <f t="shared" si="835"/>
        <v>0</v>
      </c>
      <c r="BL57" s="62">
        <f t="shared" si="835"/>
        <v>0</v>
      </c>
      <c r="BM57" s="62">
        <f t="shared" si="835"/>
        <v>0</v>
      </c>
      <c r="BN57" s="62">
        <f t="shared" si="835"/>
        <v>0</v>
      </c>
      <c r="BO57" s="62">
        <f t="shared" si="835"/>
        <v>0</v>
      </c>
      <c r="BP57" s="62">
        <f t="shared" si="835"/>
        <v>0</v>
      </c>
      <c r="BQ57" s="62">
        <f t="shared" si="835"/>
        <v>0</v>
      </c>
      <c r="BR57" s="62">
        <f t="shared" si="835"/>
        <v>0</v>
      </c>
      <c r="BS57" s="62">
        <f t="shared" si="835"/>
        <v>0</v>
      </c>
      <c r="BT57" s="62">
        <f t="shared" si="835"/>
        <v>0</v>
      </c>
      <c r="BU57" s="62">
        <f t="shared" si="835"/>
        <v>0</v>
      </c>
      <c r="BV57" s="62">
        <f t="shared" si="835"/>
        <v>0</v>
      </c>
      <c r="BW57" s="62">
        <f t="shared" si="835"/>
        <v>0</v>
      </c>
      <c r="BX57" s="62">
        <f t="shared" si="835"/>
        <v>0</v>
      </c>
      <c r="BY57" s="298"/>
      <c r="BZ57" s="300"/>
      <c r="CA57" s="302"/>
      <c r="CB57" s="302"/>
    </row>
    <row r="58" spans="1:96" s="98" customFormat="1" ht="28.8" x14ac:dyDescent="0.3">
      <c r="A58" s="97"/>
      <c r="B58" s="119"/>
      <c r="C58" s="73"/>
      <c r="D58" s="73"/>
      <c r="E58" s="73"/>
      <c r="F58" s="73"/>
      <c r="G58" s="73"/>
      <c r="H58" s="73"/>
      <c r="I58" s="73"/>
      <c r="J58" s="73"/>
      <c r="K58" s="73"/>
      <c r="L58" s="58"/>
      <c r="M58" s="7"/>
      <c r="N58" s="160"/>
      <c r="P58" s="57" t="s">
        <v>155</v>
      </c>
      <c r="Q58" s="62">
        <f>FLOOR(IF(OR(Q53=0,Q53=1),IF(Q51&gt;=Q57,Q57,Q51)+0.00000001,IF(Q55&gt;=Q54,Q54,Q55))+0.00000001,1)</f>
        <v>0</v>
      </c>
      <c r="R58" s="62">
        <f t="shared" ref="R58" si="836">FLOOR(IF(OR(R53=0,R53=1),IF(R57&gt;R54,R54,IF(R51&gt;=R57,R57,R51)+0.00000001),IF(R55&gt;=R54,R54-Q56,R55-Q56)+0.00000001),1)</f>
        <v>0</v>
      </c>
      <c r="S58" s="62">
        <f t="shared" ref="S58" si="837">FLOOR(IF(OR(S53=0,S53=1),IF(S57&gt;S54,S54,IF(S51&gt;=S57,S57,S51)+0.00000001),IF(S55&gt;=S54,S54-R56,S55-R56)+0.00000001),1)</f>
        <v>0</v>
      </c>
      <c r="T58" s="62">
        <f t="shared" ref="T58" si="838">FLOOR(IF(OR(T53=0,T53=1),IF(T57&gt;T54,T54,IF(T51&gt;=T57,T57,T51)+0.00000001),IF(T55&gt;=T54,T54-S56,T55-S56)+0.00000001),1)</f>
        <v>0</v>
      </c>
      <c r="U58" s="62">
        <f t="shared" ref="U58" si="839">FLOOR(IF(OR(U53=0,U53=1),IF(U57&gt;U54,U54,IF(U51&gt;=U57,U57,U51)+0.00000001),IF(U55&gt;=U54,U54-T56,U55-T56)+0.00000001),1)</f>
        <v>0</v>
      </c>
      <c r="V58" s="62">
        <f t="shared" ref="V58" si="840">FLOOR(IF(OR(V53=0,V53=1),IF(V57&gt;V54,V54,IF(V51&gt;=V57,V57,V51)+0.00000001),IF(V55&gt;=V54,V54-U56,V55-U56)+0.00000001),1)</f>
        <v>0</v>
      </c>
      <c r="W58" s="62">
        <f t="shared" ref="W58" si="841">FLOOR(IF(OR(W53=0,W53=1),IF(W57&gt;W54,W54,IF(W51&gt;=W57,W57,W51)+0.00000001),IF(W55&gt;=W54,W54-V56,W55-V56)+0.00000001),1)</f>
        <v>0</v>
      </c>
      <c r="X58" s="62">
        <f t="shared" ref="X58" si="842">FLOOR(IF(OR(X53=0,X53=1),IF(X57&gt;X54,X54,IF(X51&gt;=X57,X57,X51)+0.00000001),IF(X55&gt;=X54,X54-W56,X55-W56)+0.00000001),1)</f>
        <v>0</v>
      </c>
      <c r="Y58" s="62">
        <f t="shared" ref="Y58" si="843">FLOOR(IF(OR(Y53=0,Y53=1),IF(Y57&gt;Y54,Y54,IF(Y51&gt;=Y57,Y57,Y51)+0.00000001),IF(Y55&gt;=Y54,Y54-X56,Y55-X56)+0.00000001),1)</f>
        <v>0</v>
      </c>
      <c r="Z58" s="62">
        <f t="shared" ref="Z58" si="844">FLOOR(IF(OR(Z53=0,Z53=1),IF(Z57&gt;Z54,Z54,IF(Z51&gt;=Z57,Z57,Z51)+0.00000001),IF(Z55&gt;=Z54,Z54-Y56,Z55-Y56)+0.00000001),1)</f>
        <v>0</v>
      </c>
      <c r="AA58" s="62">
        <f t="shared" ref="AA58" si="845">FLOOR(IF(OR(AA53=0,AA53=1),IF(AA57&gt;AA54,AA54,IF(AA51&gt;=AA57,AA57,AA51)+0.00000001),IF(AA55&gt;=AA54,AA54-Z56,AA55-Z56)+0.00000001),1)</f>
        <v>0</v>
      </c>
      <c r="AB58" s="62">
        <f t="shared" ref="AB58" si="846">FLOOR(IF(OR(AB53=0,AB53=1),IF(AB57&gt;AB54,AB54,IF(AB51&gt;=AB57,AB57,AB51)+0.00000001),IF(AB55&gt;=AB54,AB54-AA56,AB55-AA56)+0.00000001),1)</f>
        <v>0</v>
      </c>
      <c r="AC58" s="62">
        <f t="shared" ref="AC58" si="847">FLOOR(IF(OR(AC53=0,AC53=1),IF(AC57&gt;AC54,AC54,IF(AC51&gt;=AC57,AC57,AC51)+0.00000001),IF(AC55&gt;=AC54,AC54-AB56,AC55-AB56)+0.00000001),1)</f>
        <v>0</v>
      </c>
      <c r="AD58" s="62">
        <f t="shared" ref="AD58" si="848">FLOOR(IF(OR(AD53=0,AD53=1),IF(AD57&gt;AD54,AD54,IF(AD51&gt;=AD57,AD57,AD51)+0.00000001),IF(AD55&gt;=AD54,AD54-AC56,AD55-AC56)+0.00000001),1)</f>
        <v>0</v>
      </c>
      <c r="AE58" s="62">
        <f t="shared" ref="AE58" si="849">FLOOR(IF(OR(AE53=0,AE53=1),IF(AE57&gt;AE54,AE54,IF(AE51&gt;=AE57,AE57,AE51)+0.00000001),IF(AE55&gt;=AE54,AE54-AD56,AE55-AD56)+0.00000001),1)</f>
        <v>0</v>
      </c>
      <c r="AF58" s="62">
        <f t="shared" ref="AF58" si="850">FLOOR(IF(OR(AF53=0,AF53=1),IF(AF57&gt;AF54,AF54,IF(AF51&gt;=AF57,AF57,AF51)+0.00000001),IF(AF55&gt;=AF54,AF54-AE56,AF55-AE56)+0.00000001),1)</f>
        <v>0</v>
      </c>
      <c r="AG58" s="62">
        <f t="shared" ref="AG58" si="851">FLOOR(IF(OR(AG53=0,AG53=1),IF(AG57&gt;AG54,AG54,IF(AG51&gt;=AG57,AG57,AG51)+0.00000001),IF(AG55&gt;=AG54,AG54-AF56,AG55-AF56)+0.00000001),1)</f>
        <v>0</v>
      </c>
      <c r="AH58" s="62">
        <f t="shared" ref="AH58" si="852">FLOOR(IF(OR(AH53=0,AH53=1),IF(AH57&gt;AH54,AH54,IF(AH51&gt;=AH57,AH57,AH51)+0.00000001),IF(AH55&gt;=AH54,AH54-AG56,AH55-AG56)+0.00000001),1)</f>
        <v>0</v>
      </c>
      <c r="AI58" s="62">
        <f t="shared" ref="AI58" si="853">FLOOR(IF(OR(AI53=0,AI53=1),IF(AI57&gt;AI54,AI54,IF(AI51&gt;=AI57,AI57,AI51)+0.00000001),IF(AI55&gt;=AI54,AI54-AH56,AI55-AH56)+0.00000001),1)</f>
        <v>0</v>
      </c>
      <c r="AJ58" s="62">
        <f t="shared" ref="AJ58" si="854">FLOOR(IF(OR(AJ53=0,AJ53=1),IF(AJ57&gt;AJ54,AJ54,IF(AJ51&gt;=AJ57,AJ57,AJ51)+0.00000001),IF(AJ55&gt;=AJ54,AJ54-AI56,AJ55-AI56)+0.00000001),1)</f>
        <v>0</v>
      </c>
      <c r="AK58" s="62">
        <f t="shared" ref="AK58" si="855">FLOOR(IF(OR(AK53=0,AK53=1),IF(AK57&gt;AK54,AK54,IF(AK51&gt;=AK57,AK57,AK51)+0.00000001),IF(AK55&gt;=AK54,AK54-AJ56,AK55-AJ56)+0.00000001),1)</f>
        <v>0</v>
      </c>
      <c r="AL58" s="62">
        <f t="shared" ref="AL58" si="856">FLOOR(IF(OR(AL53=0,AL53=1),IF(AL57&gt;AL54,AL54,IF(AL51&gt;=AL57,AL57,AL51)+0.00000001),IF(AL55&gt;=AL54,AL54-AK56,AL55-AK56)+0.00000001),1)</f>
        <v>0</v>
      </c>
      <c r="AM58" s="62">
        <f t="shared" ref="AM58" si="857">FLOOR(IF(OR(AM53=0,AM53=1),IF(AM57&gt;AM54,AM54,IF(AM51&gt;=AM57,AM57,AM51)+0.00000001),IF(AM55&gt;=AM54,AM54-AL56,AM55-AL56)+0.00000001),1)</f>
        <v>0</v>
      </c>
      <c r="AN58" s="62">
        <f t="shared" ref="AN58" si="858">FLOOR(IF(OR(AN53=0,AN53=1),IF(AN57&gt;AN54,AN54,IF(AN51&gt;=AN57,AN57,AN51)+0.00000001),IF(AN55&gt;=AN54,AN54-AM56,AN55-AM56)+0.00000001),1)</f>
        <v>0</v>
      </c>
      <c r="AO58" s="62">
        <f t="shared" ref="AO58" si="859">FLOOR(IF(OR(AO53=0,AO53=1),IF(AO57&gt;AO54,AO54,IF(AO51&gt;=AO57,AO57,AO51)+0.00000001),IF(AO55&gt;=AO54,AO54-AN56,AO55-AN56)+0.00000001),1)</f>
        <v>0</v>
      </c>
      <c r="AP58" s="62">
        <f t="shared" ref="AP58" si="860">FLOOR(IF(OR(AP53=0,AP53=1),IF(AP57&gt;AP54,AP54,IF(AP51&gt;=AP57,AP57,AP51)+0.00000001),IF(AP55&gt;=AP54,AP54-AO56,AP55-AO56)+0.00000001),1)</f>
        <v>0</v>
      </c>
      <c r="AQ58" s="62">
        <f t="shared" ref="AQ58" si="861">FLOOR(IF(OR(AQ53=0,AQ53=1),IF(AQ57&gt;AQ54,AQ54,IF(AQ51&gt;=AQ57,AQ57,AQ51)+0.00000001),IF(AQ55&gt;=AQ54,AQ54-AP56,AQ55-AP56)+0.00000001),1)</f>
        <v>0</v>
      </c>
      <c r="AR58" s="62">
        <f t="shared" ref="AR58" si="862">FLOOR(IF(OR(AR53=0,AR53=1),IF(AR57&gt;AR54,AR54,IF(AR51&gt;=AR57,AR57,AR51)+0.00000001),IF(AR55&gt;=AR54,AR54-AQ56,AR55-AQ56)+0.00000001),1)</f>
        <v>0</v>
      </c>
      <c r="AS58" s="62">
        <f t="shared" ref="AS58" si="863">FLOOR(IF(OR(AS53=0,AS53=1),IF(AS57&gt;AS54,AS54,IF(AS51&gt;=AS57,AS57,AS51)+0.00000001),IF(AS55&gt;=AS54,AS54-AR56,AS55-AR56)+0.00000001),1)</f>
        <v>0</v>
      </c>
      <c r="AT58" s="62">
        <f t="shared" ref="AT58" si="864">FLOOR(IF(OR(AT53=0,AT53=1),IF(AT57&gt;AT54,AT54,IF(AT51&gt;=AT57,AT57,AT51)+0.00000001),IF(AT55&gt;=AT54,AT54-AS56,AT55-AS56)+0.00000001),1)</f>
        <v>0</v>
      </c>
      <c r="AU58" s="62">
        <f t="shared" ref="AU58" si="865">FLOOR(IF(OR(AU53=0,AU53=1),IF(AU57&gt;AU54,AU54,IF(AU51&gt;=AU57,AU57,AU51)+0.00000001),IF(AU55&gt;=AU54,AU54-AT56,AU55-AT56)+0.00000001),1)</f>
        <v>0</v>
      </c>
      <c r="AV58" s="62">
        <f t="shared" ref="AV58" si="866">FLOOR(IF(OR(AV53=0,AV53=1),IF(AV57&gt;AV54,AV54,IF(AV51&gt;=AV57,AV57,AV51)+0.00000001),IF(AV55&gt;=AV54,AV54-AU56,AV55-AU56)+0.00000001),1)</f>
        <v>0</v>
      </c>
      <c r="AW58" s="62">
        <f t="shared" ref="AW58" si="867">FLOOR(IF(OR(AW53=0,AW53=1),IF(AW57&gt;AW54,AW54,IF(AW51&gt;=AW57,AW57,AW51)+0.00000001),IF(AW55&gt;=AW54,AW54-AV56,AW55-AV56)+0.00000001),1)</f>
        <v>0</v>
      </c>
      <c r="AX58" s="62">
        <f t="shared" ref="AX58" si="868">FLOOR(IF(OR(AX53=0,AX53=1),IF(AX57&gt;AX54,AX54,IF(AX51&gt;=AX57,AX57,AX51)+0.00000001),IF(AX55&gt;=AX54,AX54-AW56,AX55-AW56)+0.00000001),1)</f>
        <v>0</v>
      </c>
      <c r="AY58" s="62">
        <f t="shared" ref="AY58" si="869">FLOOR(IF(OR(AY53=0,AY53=1),IF(AY57&gt;AY54,AY54,IF(AY51&gt;=AY57,AY57,AY51)+0.00000001),IF(AY55&gt;=AY54,AY54-AX56,AY55-AX56)+0.00000001),1)</f>
        <v>0</v>
      </c>
      <c r="AZ58" s="62">
        <f t="shared" ref="AZ58" si="870">FLOOR(IF(OR(AZ53=0,AZ53=1),IF(AZ57&gt;AZ54,AZ54,IF(AZ51&gt;=AZ57,AZ57,AZ51)+0.00000001),IF(AZ55&gt;=AZ54,AZ54-AY56,AZ55-AY56)+0.00000001),1)</f>
        <v>0</v>
      </c>
      <c r="BA58" s="62">
        <f t="shared" ref="BA58" si="871">FLOOR(IF(OR(BA53=0,BA53=1),IF(BA57&gt;BA54,BA54,IF(BA51&gt;=BA57,BA57,BA51)+0.00000001),IF(BA55&gt;=BA54,BA54-AZ56,BA55-AZ56)+0.00000001),1)</f>
        <v>0</v>
      </c>
      <c r="BB58" s="62">
        <f t="shared" ref="BB58" si="872">FLOOR(IF(OR(BB53=0,BB53=1),IF(BB57&gt;BB54,BB54,IF(BB51&gt;=BB57,BB57,BB51)+0.00000001),IF(BB55&gt;=BB54,BB54-BA56,BB55-BA56)+0.00000001),1)</f>
        <v>0</v>
      </c>
      <c r="BC58" s="62">
        <f t="shared" ref="BC58" si="873">FLOOR(IF(OR(BC53=0,BC53=1),IF(BC57&gt;BC54,BC54,IF(BC51&gt;=BC57,BC57,BC51)+0.00000001),IF(BC55&gt;=BC54,BC54-BB56,BC55-BB56)+0.00000001),1)</f>
        <v>0</v>
      </c>
      <c r="BD58" s="62">
        <f t="shared" ref="BD58" si="874">FLOOR(IF(OR(BD53=0,BD53=1),IF(BD57&gt;BD54,BD54,IF(BD51&gt;=BD57,BD57,BD51)+0.00000001),IF(BD55&gt;=BD54,BD54-BC56,BD55-BC56)+0.00000001),1)</f>
        <v>0</v>
      </c>
      <c r="BE58" s="62">
        <f t="shared" ref="BE58" si="875">FLOOR(IF(OR(BE53=0,BE53=1),IF(BE57&gt;BE54,BE54,IF(BE51&gt;=BE57,BE57,BE51)+0.00000001),IF(BE55&gt;=BE54,BE54-BD56,BE55-BD56)+0.00000001),1)</f>
        <v>0</v>
      </c>
      <c r="BF58" s="62">
        <f t="shared" ref="BF58" si="876">FLOOR(IF(OR(BF53=0,BF53=1),IF(BF57&gt;BF54,BF54,IF(BF51&gt;=BF57,BF57,BF51)+0.00000001),IF(BF55&gt;=BF54,BF54-BE56,BF55-BE56)+0.00000001),1)</f>
        <v>0</v>
      </c>
      <c r="BG58" s="62">
        <f t="shared" ref="BG58" si="877">FLOOR(IF(OR(BG53=0,BG53=1),IF(BG57&gt;BG54,BG54,IF(BG51&gt;=BG57,BG57,BG51)+0.00000001),IF(BG55&gt;=BG54,BG54-BF56,BG55-BF56)+0.00000001),1)</f>
        <v>0</v>
      </c>
      <c r="BH58" s="62">
        <f t="shared" ref="BH58" si="878">FLOOR(IF(OR(BH53=0,BH53=1),IF(BH57&gt;BH54,BH54,IF(BH51&gt;=BH57,BH57,BH51)+0.00000001),IF(BH55&gt;=BH54,BH54-BG56,BH55-BG56)+0.00000001),1)</f>
        <v>0</v>
      </c>
      <c r="BI58" s="62">
        <f t="shared" ref="BI58" si="879">FLOOR(IF(OR(BI53=0,BI53=1),IF(BI57&gt;BI54,BI54,IF(BI51&gt;=BI57,BI57,BI51)+0.00000001),IF(BI55&gt;=BI54,BI54-BH56,BI55-BH56)+0.00000001),1)</f>
        <v>0</v>
      </c>
      <c r="BJ58" s="62">
        <f t="shared" ref="BJ58" si="880">FLOOR(IF(OR(BJ53=0,BJ53=1),IF(BJ57&gt;BJ54,BJ54,IF(BJ51&gt;=BJ57,BJ57,BJ51)+0.00000001),IF(BJ55&gt;=BJ54,BJ54-BI56,BJ55-BI56)+0.00000001),1)</f>
        <v>0</v>
      </c>
      <c r="BK58" s="62">
        <f t="shared" ref="BK58" si="881">FLOOR(IF(OR(BK53=0,BK53=1),IF(BK57&gt;BK54,BK54,IF(BK51&gt;=BK57,BK57,BK51)+0.00000001),IF(BK55&gt;=BK54,BK54-BJ56,BK55-BJ56)+0.00000001),1)</f>
        <v>0</v>
      </c>
      <c r="BL58" s="62">
        <f t="shared" ref="BL58" si="882">FLOOR(IF(OR(BL53=0,BL53=1),IF(BL57&gt;BL54,BL54,IF(BL51&gt;=BL57,BL57,BL51)+0.00000001),IF(BL55&gt;=BL54,BL54-BK56,BL55-BK56)+0.00000001),1)</f>
        <v>0</v>
      </c>
      <c r="BM58" s="62">
        <f t="shared" ref="BM58" si="883">FLOOR(IF(OR(BM53=0,BM53=1),IF(BM57&gt;BM54,BM54,IF(BM51&gt;=BM57,BM57,BM51)+0.00000001),IF(BM55&gt;=BM54,BM54-BL56,BM55-BL56)+0.00000001),1)</f>
        <v>0</v>
      </c>
      <c r="BN58" s="62">
        <f t="shared" ref="BN58" si="884">FLOOR(IF(OR(BN53=0,BN53=1),IF(BN57&gt;BN54,BN54,IF(BN51&gt;=BN57,BN57,BN51)+0.00000001),IF(BN55&gt;=BN54,BN54-BM56,BN55-BM56)+0.00000001),1)</f>
        <v>0</v>
      </c>
      <c r="BO58" s="62">
        <f t="shared" ref="BO58" si="885">FLOOR(IF(OR(BO53=0,BO53=1),IF(BO57&gt;BO54,BO54,IF(BO51&gt;=BO57,BO57,BO51)+0.00000001),IF(BO55&gt;=BO54,BO54-BN56,BO55-BN56)+0.00000001),1)</f>
        <v>0</v>
      </c>
      <c r="BP58" s="62">
        <f t="shared" ref="BP58" si="886">FLOOR(IF(OR(BP53=0,BP53=1),IF(BP57&gt;BP54,BP54,IF(BP51&gt;=BP57,BP57,BP51)+0.00000001),IF(BP55&gt;=BP54,BP54-BO56,BP55-BO56)+0.00000001),1)</f>
        <v>0</v>
      </c>
      <c r="BQ58" s="62">
        <f t="shared" ref="BQ58" si="887">FLOOR(IF(OR(BQ53=0,BQ53=1),IF(BQ57&gt;BQ54,BQ54,IF(BQ51&gt;=BQ57,BQ57,BQ51)+0.00000001),IF(BQ55&gt;=BQ54,BQ54-BP56,BQ55-BP56)+0.00000001),1)</f>
        <v>0</v>
      </c>
      <c r="BR58" s="62">
        <f t="shared" ref="BR58" si="888">FLOOR(IF(OR(BR53=0,BR53=1),IF(BR57&gt;BR54,BR54,IF(BR51&gt;=BR57,BR57,BR51)+0.00000001),IF(BR55&gt;=BR54,BR54-BQ56,BR55-BQ56)+0.00000001),1)</f>
        <v>0</v>
      </c>
      <c r="BS58" s="62">
        <f t="shared" ref="BS58" si="889">FLOOR(IF(OR(BS53=0,BS53=1),IF(BS57&gt;BS54,BS54,IF(BS51&gt;=BS57,BS57,BS51)+0.00000001),IF(BS55&gt;=BS54,BS54-BR56,BS55-BR56)+0.00000001),1)</f>
        <v>0</v>
      </c>
      <c r="BT58" s="62">
        <f t="shared" ref="BT58" si="890">FLOOR(IF(OR(BT53=0,BT53=1),IF(BT57&gt;BT54,BT54,IF(BT51&gt;=BT57,BT57,BT51)+0.00000001),IF(BT55&gt;=BT54,BT54-BS56,BT55-BS56)+0.00000001),1)</f>
        <v>0</v>
      </c>
      <c r="BU58" s="62">
        <f t="shared" ref="BU58" si="891">FLOOR(IF(OR(BU53=0,BU53=1),IF(BU57&gt;BU54,BU54,IF(BU51&gt;=BU57,BU57,BU51)+0.00000001),IF(BU55&gt;=BU54,BU54-BT56,BU55-BT56)+0.00000001),1)</f>
        <v>0</v>
      </c>
      <c r="BV58" s="62">
        <f t="shared" ref="BV58" si="892">FLOOR(IF(OR(BV53=0,BV53=1),IF(BV57&gt;BV54,BV54,IF(BV51&gt;=BV57,BV57,BV51)+0.00000001),IF(BV55&gt;=BV54,BV54-BU56,BV55-BU56)+0.00000001),1)</f>
        <v>0</v>
      </c>
      <c r="BW58" s="62">
        <f t="shared" ref="BW58" si="893">FLOOR(IF(OR(BW53=0,BW53=1),IF(BW57&gt;BW54,BW54,IF(BW51&gt;=BW57,BW57,BW51)+0.00000001),IF(BW55&gt;=BW54,BW54-BV56,BW55-BV56)+0.00000001),1)</f>
        <v>0</v>
      </c>
      <c r="BX58" s="62">
        <f t="shared" ref="BX58" si="894">FLOOR(IF(OR(BX53=0,BX53=1),IF(BX57&gt;BX54,BX54,IF(BX51&gt;=BX57,BX57,BX51)+0.00000001),IF(BX55&gt;=BX54,BX54-BW56,BX55-BW56)+0.00000001),1)</f>
        <v>0</v>
      </c>
      <c r="BY58" s="298"/>
      <c r="BZ58" s="300"/>
      <c r="CA58" s="302"/>
      <c r="CB58" s="302"/>
    </row>
    <row r="59" spans="1:96" s="98" customFormat="1" ht="25.2" customHeight="1" thickBot="1" x14ac:dyDescent="0.35">
      <c r="A59" s="97"/>
      <c r="B59" s="120"/>
      <c r="C59" s="63"/>
      <c r="D59" s="63"/>
      <c r="E59" s="63"/>
      <c r="F59" s="63"/>
      <c r="G59" s="63"/>
      <c r="H59" s="63"/>
      <c r="I59" s="63"/>
      <c r="J59" s="63"/>
      <c r="K59" s="63"/>
      <c r="L59" s="64"/>
      <c r="M59" s="7"/>
      <c r="N59" s="161"/>
      <c r="P59" s="175" t="s">
        <v>156</v>
      </c>
      <c r="Q59" s="204">
        <f>IF(Q58=0,0,Q58*$J$16)</f>
        <v>0</v>
      </c>
      <c r="R59" s="204">
        <f t="shared" ref="R59:BX59" si="895">IF(R58=0,0,R58*$J$16)</f>
        <v>0</v>
      </c>
      <c r="S59" s="204">
        <f t="shared" si="895"/>
        <v>0</v>
      </c>
      <c r="T59" s="204">
        <f t="shared" si="895"/>
        <v>0</v>
      </c>
      <c r="U59" s="204">
        <f t="shared" si="895"/>
        <v>0</v>
      </c>
      <c r="V59" s="204">
        <f t="shared" si="895"/>
        <v>0</v>
      </c>
      <c r="W59" s="204">
        <f t="shared" si="895"/>
        <v>0</v>
      </c>
      <c r="X59" s="204">
        <f t="shared" si="895"/>
        <v>0</v>
      </c>
      <c r="Y59" s="204">
        <f t="shared" si="895"/>
        <v>0</v>
      </c>
      <c r="Z59" s="204">
        <f t="shared" si="895"/>
        <v>0</v>
      </c>
      <c r="AA59" s="204">
        <f t="shared" si="895"/>
        <v>0</v>
      </c>
      <c r="AB59" s="204">
        <f t="shared" si="895"/>
        <v>0</v>
      </c>
      <c r="AC59" s="204">
        <f t="shared" si="895"/>
        <v>0</v>
      </c>
      <c r="AD59" s="204">
        <f t="shared" si="895"/>
        <v>0</v>
      </c>
      <c r="AE59" s="204">
        <f t="shared" si="895"/>
        <v>0</v>
      </c>
      <c r="AF59" s="204">
        <f t="shared" si="895"/>
        <v>0</v>
      </c>
      <c r="AG59" s="204">
        <f t="shared" si="895"/>
        <v>0</v>
      </c>
      <c r="AH59" s="204">
        <f t="shared" si="895"/>
        <v>0</v>
      </c>
      <c r="AI59" s="204">
        <f t="shared" si="895"/>
        <v>0</v>
      </c>
      <c r="AJ59" s="204">
        <f t="shared" si="895"/>
        <v>0</v>
      </c>
      <c r="AK59" s="204">
        <f t="shared" si="895"/>
        <v>0</v>
      </c>
      <c r="AL59" s="204">
        <f t="shared" si="895"/>
        <v>0</v>
      </c>
      <c r="AM59" s="204">
        <f t="shared" si="895"/>
        <v>0</v>
      </c>
      <c r="AN59" s="204">
        <f t="shared" si="895"/>
        <v>0</v>
      </c>
      <c r="AO59" s="204">
        <f t="shared" si="895"/>
        <v>0</v>
      </c>
      <c r="AP59" s="204">
        <f t="shared" si="895"/>
        <v>0</v>
      </c>
      <c r="AQ59" s="204">
        <f t="shared" si="895"/>
        <v>0</v>
      </c>
      <c r="AR59" s="204">
        <f t="shared" si="895"/>
        <v>0</v>
      </c>
      <c r="AS59" s="204">
        <f t="shared" si="895"/>
        <v>0</v>
      </c>
      <c r="AT59" s="204">
        <f t="shared" si="895"/>
        <v>0</v>
      </c>
      <c r="AU59" s="204">
        <f t="shared" si="895"/>
        <v>0</v>
      </c>
      <c r="AV59" s="204">
        <f t="shared" si="895"/>
        <v>0</v>
      </c>
      <c r="AW59" s="204">
        <f t="shared" si="895"/>
        <v>0</v>
      </c>
      <c r="AX59" s="204">
        <f t="shared" si="895"/>
        <v>0</v>
      </c>
      <c r="AY59" s="204">
        <f t="shared" si="895"/>
        <v>0</v>
      </c>
      <c r="AZ59" s="204">
        <f t="shared" si="895"/>
        <v>0</v>
      </c>
      <c r="BA59" s="204">
        <f t="shared" si="895"/>
        <v>0</v>
      </c>
      <c r="BB59" s="204">
        <f t="shared" si="895"/>
        <v>0</v>
      </c>
      <c r="BC59" s="204">
        <f t="shared" si="895"/>
        <v>0</v>
      </c>
      <c r="BD59" s="204">
        <f t="shared" si="895"/>
        <v>0</v>
      </c>
      <c r="BE59" s="204">
        <f t="shared" si="895"/>
        <v>0</v>
      </c>
      <c r="BF59" s="204">
        <f t="shared" si="895"/>
        <v>0</v>
      </c>
      <c r="BG59" s="204">
        <f t="shared" si="895"/>
        <v>0</v>
      </c>
      <c r="BH59" s="204">
        <f t="shared" si="895"/>
        <v>0</v>
      </c>
      <c r="BI59" s="204">
        <f t="shared" si="895"/>
        <v>0</v>
      </c>
      <c r="BJ59" s="204">
        <f t="shared" si="895"/>
        <v>0</v>
      </c>
      <c r="BK59" s="204">
        <f t="shared" si="895"/>
        <v>0</v>
      </c>
      <c r="BL59" s="204">
        <f t="shared" si="895"/>
        <v>0</v>
      </c>
      <c r="BM59" s="204">
        <f t="shared" si="895"/>
        <v>0</v>
      </c>
      <c r="BN59" s="204">
        <f t="shared" si="895"/>
        <v>0</v>
      </c>
      <c r="BO59" s="204">
        <f t="shared" si="895"/>
        <v>0</v>
      </c>
      <c r="BP59" s="204">
        <f t="shared" si="895"/>
        <v>0</v>
      </c>
      <c r="BQ59" s="204">
        <f t="shared" si="895"/>
        <v>0</v>
      </c>
      <c r="BR59" s="204">
        <f t="shared" si="895"/>
        <v>0</v>
      </c>
      <c r="BS59" s="204">
        <f t="shared" si="895"/>
        <v>0</v>
      </c>
      <c r="BT59" s="204">
        <f t="shared" si="895"/>
        <v>0</v>
      </c>
      <c r="BU59" s="204">
        <f t="shared" si="895"/>
        <v>0</v>
      </c>
      <c r="BV59" s="204">
        <f t="shared" si="895"/>
        <v>0</v>
      </c>
      <c r="BW59" s="204">
        <f t="shared" si="895"/>
        <v>0</v>
      </c>
      <c r="BX59" s="204">
        <f t="shared" si="895"/>
        <v>0</v>
      </c>
      <c r="BY59" s="299"/>
      <c r="BZ59" s="301"/>
      <c r="CA59" s="303"/>
      <c r="CB59" s="303"/>
      <c r="CD59" s="146">
        <f>SUMIFS($Q59:$BX59,$Q49:$BX49,"1. ZoR")</f>
        <v>0</v>
      </c>
      <c r="CE59" s="146">
        <f>SUMIFS($Q59:$BX59,$Q49:$BX49,"2. ZoR")</f>
        <v>0</v>
      </c>
      <c r="CF59" s="146">
        <f>SUMIFS($Q59:$BX59,$Q49:$BX49,"3. ZoR")</f>
        <v>0</v>
      </c>
      <c r="CG59" s="146">
        <f>SUMIFS($Q59:$BX59,$Q49:$BX49,"4. ZoR")</f>
        <v>0</v>
      </c>
      <c r="CH59" s="146">
        <f>SUMIFS($Q59:$BX59,$Q49:$BX49,"5. ZoR")</f>
        <v>0</v>
      </c>
      <c r="CI59" s="146">
        <f>SUMIFS($Q59:$BX59,$Q49:$BX49,"6. ZoR")</f>
        <v>0</v>
      </c>
      <c r="CJ59" s="146">
        <f>SUMIFS($Q59:$BX59,$Q49:$BX49,"7. ZoR")</f>
        <v>0</v>
      </c>
      <c r="CK59" s="146">
        <f>SUMIFS($Q59:$BX59,$Q49:$BX49,"8. ZoR")</f>
        <v>0</v>
      </c>
      <c r="CL59" s="146">
        <f>SUMIFS($Q59:$BX59,$Q49:$BX49,"9. ZoR")</f>
        <v>0</v>
      </c>
      <c r="CM59" s="146">
        <f>SUMIFS($Q59:$BX59,$Q49:$BX49,"10. ZoR")</f>
        <v>0</v>
      </c>
      <c r="CN59" s="146">
        <f>SUMIFS($Q59:$BX59,$Q49:$BX49,"11. ZoR")</f>
        <v>0</v>
      </c>
      <c r="CO59" s="146">
        <f>SUMIFS($Q59:$BX59,$Q49:$BX49,"12. ZoR")</f>
        <v>0</v>
      </c>
      <c r="CP59" s="146">
        <f>SUMIFS($Q59:$BX59,$Q49:$BX49,"13. ZoR")</f>
        <v>0</v>
      </c>
      <c r="CQ59" s="146">
        <f>SUMIFS($Q59:$BX59,$Q49:$BX49,"14. ZoR")</f>
        <v>0</v>
      </c>
      <c r="CR59" s="146">
        <f>SUMIFS($Q59:$BX59,$Q49:$BX49,"15. ZoR")</f>
        <v>0</v>
      </c>
    </row>
    <row r="60" spans="1:96" ht="15" customHeight="1" thickBot="1" x14ac:dyDescent="0.35"/>
    <row r="61" spans="1:96" s="98" customFormat="1" ht="69.599999999999994" customHeight="1" thickBot="1" x14ac:dyDescent="0.35">
      <c r="A61" s="229"/>
      <c r="B61" s="112"/>
      <c r="C61" s="304" t="s">
        <v>1</v>
      </c>
      <c r="D61" s="113"/>
      <c r="E61" s="122" t="s">
        <v>230</v>
      </c>
      <c r="F61" s="122" t="s">
        <v>200</v>
      </c>
      <c r="G61" s="114" t="s">
        <v>93</v>
      </c>
      <c r="H61" s="114" t="s">
        <v>94</v>
      </c>
      <c r="I61" s="114" t="s">
        <v>229</v>
      </c>
      <c r="J61" s="114" t="s">
        <v>206</v>
      </c>
      <c r="K61" s="114" t="s">
        <v>208</v>
      </c>
      <c r="L61" s="129" t="s">
        <v>0</v>
      </c>
      <c r="M61" s="7"/>
      <c r="N61" s="115">
        <v>204032</v>
      </c>
      <c r="P61" s="162" t="s">
        <v>129</v>
      </c>
      <c r="Q61" s="76" t="s">
        <v>3</v>
      </c>
      <c r="R61" s="76" t="s">
        <v>4</v>
      </c>
      <c r="S61" s="76" t="s">
        <v>5</v>
      </c>
      <c r="T61" s="76" t="s">
        <v>6</v>
      </c>
      <c r="U61" s="76" t="s">
        <v>7</v>
      </c>
      <c r="V61" s="76" t="s">
        <v>8</v>
      </c>
      <c r="W61" s="76" t="s">
        <v>9</v>
      </c>
      <c r="X61" s="76" t="s">
        <v>10</v>
      </c>
      <c r="Y61" s="76" t="s">
        <v>11</v>
      </c>
      <c r="Z61" s="76" t="s">
        <v>12</v>
      </c>
      <c r="AA61" s="76" t="s">
        <v>13</v>
      </c>
      <c r="AB61" s="76" t="s">
        <v>14</v>
      </c>
      <c r="AC61" s="76" t="s">
        <v>15</v>
      </c>
      <c r="AD61" s="76" t="s">
        <v>16</v>
      </c>
      <c r="AE61" s="76" t="s">
        <v>17</v>
      </c>
      <c r="AF61" s="76" t="s">
        <v>18</v>
      </c>
      <c r="AG61" s="76" t="s">
        <v>19</v>
      </c>
      <c r="AH61" s="76" t="s">
        <v>20</v>
      </c>
      <c r="AI61" s="76" t="s">
        <v>21</v>
      </c>
      <c r="AJ61" s="76" t="s">
        <v>22</v>
      </c>
      <c r="AK61" s="76" t="s">
        <v>23</v>
      </c>
      <c r="AL61" s="76" t="s">
        <v>24</v>
      </c>
      <c r="AM61" s="76" t="s">
        <v>25</v>
      </c>
      <c r="AN61" s="76" t="s">
        <v>26</v>
      </c>
      <c r="AO61" s="76" t="s">
        <v>27</v>
      </c>
      <c r="AP61" s="76" t="s">
        <v>28</v>
      </c>
      <c r="AQ61" s="76" t="s">
        <v>29</v>
      </c>
      <c r="AR61" s="76" t="s">
        <v>30</v>
      </c>
      <c r="AS61" s="76" t="s">
        <v>31</v>
      </c>
      <c r="AT61" s="76" t="s">
        <v>32</v>
      </c>
      <c r="AU61" s="76" t="s">
        <v>33</v>
      </c>
      <c r="AV61" s="76" t="s">
        <v>34</v>
      </c>
      <c r="AW61" s="76" t="s">
        <v>35</v>
      </c>
      <c r="AX61" s="76" t="s">
        <v>36</v>
      </c>
      <c r="AY61" s="76" t="s">
        <v>37</v>
      </c>
      <c r="AZ61" s="76" t="s">
        <v>38</v>
      </c>
      <c r="BA61" s="76" t="s">
        <v>39</v>
      </c>
      <c r="BB61" s="76" t="s">
        <v>40</v>
      </c>
      <c r="BC61" s="76" t="s">
        <v>41</v>
      </c>
      <c r="BD61" s="76" t="s">
        <v>42</v>
      </c>
      <c r="BE61" s="76" t="s">
        <v>43</v>
      </c>
      <c r="BF61" s="76" t="s">
        <v>44</v>
      </c>
      <c r="BG61" s="76" t="s">
        <v>45</v>
      </c>
      <c r="BH61" s="76" t="s">
        <v>46</v>
      </c>
      <c r="BI61" s="76" t="s">
        <v>47</v>
      </c>
      <c r="BJ61" s="76" t="s">
        <v>48</v>
      </c>
      <c r="BK61" s="76" t="s">
        <v>49</v>
      </c>
      <c r="BL61" s="76" t="s">
        <v>50</v>
      </c>
      <c r="BM61" s="76" t="s">
        <v>51</v>
      </c>
      <c r="BN61" s="76" t="s">
        <v>52</v>
      </c>
      <c r="BO61" s="76" t="s">
        <v>130</v>
      </c>
      <c r="BP61" s="76" t="s">
        <v>131</v>
      </c>
      <c r="BQ61" s="76" t="s">
        <v>132</v>
      </c>
      <c r="BR61" s="76" t="s">
        <v>133</v>
      </c>
      <c r="BS61" s="76" t="s">
        <v>134</v>
      </c>
      <c r="BT61" s="76" t="s">
        <v>135</v>
      </c>
      <c r="BU61" s="76" t="s">
        <v>136</v>
      </c>
      <c r="BV61" s="76" t="s">
        <v>137</v>
      </c>
      <c r="BW61" s="76" t="s">
        <v>138</v>
      </c>
      <c r="BX61" s="76" t="s">
        <v>139</v>
      </c>
      <c r="BY61" s="125" t="s">
        <v>174</v>
      </c>
      <c r="BZ61" s="126" t="s">
        <v>175</v>
      </c>
      <c r="CA61" s="126" t="s">
        <v>236</v>
      </c>
      <c r="CB61" s="126" t="s">
        <v>237</v>
      </c>
      <c r="CD61" s="306" t="s">
        <v>222</v>
      </c>
      <c r="CE61" s="307"/>
      <c r="CF61" s="307"/>
      <c r="CG61" s="307"/>
      <c r="CH61" s="307"/>
      <c r="CI61" s="307"/>
      <c r="CJ61" s="307"/>
      <c r="CK61" s="307"/>
      <c r="CL61" s="307"/>
      <c r="CM61" s="307"/>
      <c r="CN61" s="307"/>
      <c r="CO61" s="307"/>
      <c r="CP61" s="307"/>
      <c r="CQ61" s="307"/>
      <c r="CR61" s="307"/>
    </row>
    <row r="62" spans="1:96" s="98" customFormat="1" ht="21" hidden="1" customHeight="1" x14ac:dyDescent="0.3">
      <c r="A62" s="230"/>
      <c r="B62" s="105"/>
      <c r="C62" s="305"/>
      <c r="D62" s="116"/>
      <c r="E62" s="116"/>
      <c r="F62" s="116"/>
      <c r="G62" s="308" t="s">
        <v>235</v>
      </c>
      <c r="H62" s="308" t="s">
        <v>95</v>
      </c>
      <c r="I62" s="309" t="s">
        <v>199</v>
      </c>
      <c r="J62" s="309" t="s">
        <v>207</v>
      </c>
      <c r="K62" s="128"/>
      <c r="L62" s="311" t="s">
        <v>92</v>
      </c>
      <c r="M62" s="7"/>
      <c r="N62" s="313" t="s">
        <v>2</v>
      </c>
      <c r="P62" s="77"/>
      <c r="Q62" s="67">
        <f>MONTH(Úvod!$F$10)</f>
        <v>1</v>
      </c>
      <c r="R62" s="68">
        <f t="shared" ref="R62" si="896">IF(Q62=12,1,Q62+1)</f>
        <v>2</v>
      </c>
      <c r="S62" s="68">
        <f t="shared" ref="S62" si="897">IF(R62=12,1,R62+1)</f>
        <v>3</v>
      </c>
      <c r="T62" s="69">
        <f t="shared" ref="T62" si="898">IF(S62=12,1,S62+1)</f>
        <v>4</v>
      </c>
      <c r="U62" s="69">
        <f t="shared" ref="U62" si="899">IF(T62=12,1,T62+1)</f>
        <v>5</v>
      </c>
      <c r="V62" s="69">
        <f t="shared" ref="V62" si="900">IF(U62=12,1,U62+1)</f>
        <v>6</v>
      </c>
      <c r="W62" s="69">
        <f t="shared" ref="W62" si="901">IF(V62=12,1,V62+1)</f>
        <v>7</v>
      </c>
      <c r="X62" s="69">
        <f t="shared" ref="X62" si="902">IF(W62=12,1,W62+1)</f>
        <v>8</v>
      </c>
      <c r="Y62" s="69">
        <f t="shared" ref="Y62" si="903">IF(X62=12,1,X62+1)</f>
        <v>9</v>
      </c>
      <c r="Z62" s="69">
        <f>IF(Y62=12,1,Y62+1)</f>
        <v>10</v>
      </c>
      <c r="AA62" s="69">
        <f t="shared" ref="AA62" si="904">IF(Z62=12,1,Z62+1)</f>
        <v>11</v>
      </c>
      <c r="AB62" s="69">
        <f t="shared" ref="AB62" si="905">IF(AA62=12,1,AA62+1)</f>
        <v>12</v>
      </c>
      <c r="AC62" s="69">
        <f t="shared" ref="AC62" si="906">IF(AB62=12,1,AB62+1)</f>
        <v>1</v>
      </c>
      <c r="AD62" s="69">
        <f t="shared" ref="AD62" si="907">IF(AC62=12,1,AC62+1)</f>
        <v>2</v>
      </c>
      <c r="AE62" s="69">
        <f t="shared" ref="AE62" si="908">IF(AD62=12,1,AD62+1)</f>
        <v>3</v>
      </c>
      <c r="AF62" s="69">
        <f t="shared" ref="AF62" si="909">IF(AE62=12,1,AE62+1)</f>
        <v>4</v>
      </c>
      <c r="AG62" s="69">
        <f t="shared" ref="AG62" si="910">IF(AF62=12,1,AF62+1)</f>
        <v>5</v>
      </c>
      <c r="AH62" s="69">
        <f t="shared" ref="AH62" si="911">IF(AG62=12,1,AG62+1)</f>
        <v>6</v>
      </c>
      <c r="AI62" s="69">
        <f>IF(AH62=12,1,AH62+1)</f>
        <v>7</v>
      </c>
      <c r="AJ62" s="69">
        <f t="shared" ref="AJ62" si="912">IF(AI62=12,1,AI62+1)</f>
        <v>8</v>
      </c>
      <c r="AK62" s="69">
        <f t="shared" ref="AK62" si="913">IF(AJ62=12,1,AJ62+1)</f>
        <v>9</v>
      </c>
      <c r="AL62" s="69">
        <f t="shared" ref="AL62" si="914">IF(AK62=12,1,AK62+1)</f>
        <v>10</v>
      </c>
      <c r="AM62" s="69">
        <f t="shared" ref="AM62" si="915">IF(AL62=12,1,AL62+1)</f>
        <v>11</v>
      </c>
      <c r="AN62" s="69">
        <f t="shared" ref="AN62" si="916">IF(AM62=12,1,AM62+1)</f>
        <v>12</v>
      </c>
      <c r="AO62" s="69">
        <f t="shared" ref="AO62" si="917">IF(AN62=12,1,AN62+1)</f>
        <v>1</v>
      </c>
      <c r="AP62" s="69">
        <f t="shared" ref="AP62" si="918">IF(AO62=12,1,AO62+1)</f>
        <v>2</v>
      </c>
      <c r="AQ62" s="69">
        <f t="shared" ref="AQ62" si="919">IF(AP62=12,1,AP62+1)</f>
        <v>3</v>
      </c>
      <c r="AR62" s="69">
        <f t="shared" ref="AR62" si="920">IF(AQ62=12,1,AQ62+1)</f>
        <v>4</v>
      </c>
      <c r="AS62" s="69">
        <f t="shared" ref="AS62" si="921">IF(AR62=12,1,AR62+1)</f>
        <v>5</v>
      </c>
      <c r="AT62" s="69">
        <f t="shared" ref="AT62" si="922">IF(AS62=12,1,AS62+1)</f>
        <v>6</v>
      </c>
      <c r="AU62" s="69">
        <f t="shared" ref="AU62" si="923">IF(AT62=12,1,AT62+1)</f>
        <v>7</v>
      </c>
      <c r="AV62" s="69">
        <f t="shared" ref="AV62" si="924">IF(AU62=12,1,AU62+1)</f>
        <v>8</v>
      </c>
      <c r="AW62" s="69">
        <f t="shared" ref="AW62" si="925">IF(AV62=12,1,AV62+1)</f>
        <v>9</v>
      </c>
      <c r="AX62" s="69">
        <f t="shared" ref="AX62" si="926">IF(AW62=12,1,AW62+1)</f>
        <v>10</v>
      </c>
      <c r="AY62" s="69">
        <f t="shared" ref="AY62" si="927">IF(AX62=12,1,AX62+1)</f>
        <v>11</v>
      </c>
      <c r="AZ62" s="69">
        <f t="shared" ref="AZ62" si="928">IF(AY62=12,1,AY62+1)</f>
        <v>12</v>
      </c>
      <c r="BA62" s="69">
        <f t="shared" ref="BA62" si="929">IF(AZ62=12,1,AZ62+1)</f>
        <v>1</v>
      </c>
      <c r="BB62" s="69">
        <f t="shared" ref="BB62" si="930">IF(BA62=12,1,BA62+1)</f>
        <v>2</v>
      </c>
      <c r="BC62" s="69">
        <f t="shared" ref="BC62" si="931">IF(BB62=12,1,BB62+1)</f>
        <v>3</v>
      </c>
      <c r="BD62" s="69">
        <f t="shared" ref="BD62" si="932">IF(BC62=12,1,BC62+1)</f>
        <v>4</v>
      </c>
      <c r="BE62" s="69">
        <f t="shared" ref="BE62" si="933">IF(BD62=12,1,BD62+1)</f>
        <v>5</v>
      </c>
      <c r="BF62" s="69">
        <f t="shared" ref="BF62" si="934">IF(BE62=12,1,BE62+1)</f>
        <v>6</v>
      </c>
      <c r="BG62" s="69">
        <f t="shared" ref="BG62" si="935">IF(BF62=12,1,BF62+1)</f>
        <v>7</v>
      </c>
      <c r="BH62" s="69">
        <f t="shared" ref="BH62" si="936">IF(BG62=12,1,BG62+1)</f>
        <v>8</v>
      </c>
      <c r="BI62" s="69">
        <f t="shared" ref="BI62" si="937">IF(BH62=12,1,BH62+1)</f>
        <v>9</v>
      </c>
      <c r="BJ62" s="69">
        <f t="shared" ref="BJ62" si="938">IF(BI62=12,1,BI62+1)</f>
        <v>10</v>
      </c>
      <c r="BK62" s="69">
        <f t="shared" ref="BK62" si="939">IF(BJ62=12,1,BJ62+1)</f>
        <v>11</v>
      </c>
      <c r="BL62" s="69">
        <f t="shared" ref="BL62" si="940">IF(BK62=12,1,BK62+1)</f>
        <v>12</v>
      </c>
      <c r="BM62" s="69">
        <f t="shared" ref="BM62" si="941">IF(BL62=12,1,BL62+1)</f>
        <v>1</v>
      </c>
      <c r="BN62" s="69">
        <f t="shared" ref="BN62" si="942">IF(BM62=12,1,BM62+1)</f>
        <v>2</v>
      </c>
      <c r="BO62" s="69">
        <f t="shared" ref="BO62" si="943">IF(BN62=12,1,BN62+1)</f>
        <v>3</v>
      </c>
      <c r="BP62" s="69">
        <f t="shared" ref="BP62" si="944">IF(BO62=12,1,BO62+1)</f>
        <v>4</v>
      </c>
      <c r="BQ62" s="69">
        <f t="shared" ref="BQ62" si="945">IF(BP62=12,1,BP62+1)</f>
        <v>5</v>
      </c>
      <c r="BR62" s="69">
        <f t="shared" ref="BR62" si="946">IF(BQ62=12,1,BQ62+1)</f>
        <v>6</v>
      </c>
      <c r="BS62" s="69">
        <f t="shared" ref="BS62" si="947">IF(BR62=12,1,BR62+1)</f>
        <v>7</v>
      </c>
      <c r="BT62" s="69">
        <f t="shared" ref="BT62" si="948">IF(BS62=12,1,BS62+1)</f>
        <v>8</v>
      </c>
      <c r="BU62" s="69">
        <f t="shared" ref="BU62" si="949">IF(BT62=12,1,BT62+1)</f>
        <v>9</v>
      </c>
      <c r="BV62" s="69">
        <f t="shared" ref="BV62" si="950">IF(BU62=12,1,BU62+1)</f>
        <v>10</v>
      </c>
      <c r="BW62" s="69">
        <f t="shared" ref="BW62" si="951">IF(BV62=12,1,BV62+1)</f>
        <v>11</v>
      </c>
      <c r="BX62" s="69">
        <f t="shared" ref="BX62" si="952">IF(BW62=12,1,BW62+1)</f>
        <v>12</v>
      </c>
      <c r="BY62" s="74"/>
      <c r="BZ62" s="71"/>
      <c r="CA62" s="71"/>
      <c r="CB62" s="71"/>
    </row>
    <row r="63" spans="1:96" s="98" customFormat="1" ht="18" hidden="1" customHeight="1" x14ac:dyDescent="0.3">
      <c r="A63" s="230"/>
      <c r="B63" s="105"/>
      <c r="C63" s="305"/>
      <c r="D63" s="116"/>
      <c r="E63" s="116"/>
      <c r="F63" s="116"/>
      <c r="G63" s="308"/>
      <c r="H63" s="308"/>
      <c r="I63" s="309"/>
      <c r="J63" s="309"/>
      <c r="K63" s="128"/>
      <c r="L63" s="311"/>
      <c r="M63" s="7"/>
      <c r="N63" s="314"/>
      <c r="P63" s="70"/>
      <c r="Q63" s="53">
        <f t="shared" ref="Q63:BX63" si="953">VALUE(_xlfn.CONCAT(Q62,".",Q65))</f>
        <v>1</v>
      </c>
      <c r="R63" s="66">
        <f t="shared" si="953"/>
        <v>32</v>
      </c>
      <c r="S63" s="66">
        <f t="shared" si="953"/>
        <v>61</v>
      </c>
      <c r="T63" s="66">
        <f t="shared" si="953"/>
        <v>92</v>
      </c>
      <c r="U63" s="66">
        <f t="shared" si="953"/>
        <v>122</v>
      </c>
      <c r="V63" s="66">
        <f t="shared" si="953"/>
        <v>153</v>
      </c>
      <c r="W63" s="66">
        <f t="shared" si="953"/>
        <v>183</v>
      </c>
      <c r="X63" s="66">
        <f t="shared" si="953"/>
        <v>214</v>
      </c>
      <c r="Y63" s="66">
        <f t="shared" si="953"/>
        <v>245</v>
      </c>
      <c r="Z63" s="66">
        <f t="shared" si="953"/>
        <v>275</v>
      </c>
      <c r="AA63" s="66">
        <f t="shared" si="953"/>
        <v>306</v>
      </c>
      <c r="AB63" s="66">
        <f t="shared" si="953"/>
        <v>336</v>
      </c>
      <c r="AC63" s="66">
        <f t="shared" si="953"/>
        <v>367</v>
      </c>
      <c r="AD63" s="66">
        <f t="shared" si="953"/>
        <v>398</v>
      </c>
      <c r="AE63" s="66">
        <f t="shared" si="953"/>
        <v>426</v>
      </c>
      <c r="AF63" s="66">
        <f t="shared" si="953"/>
        <v>457</v>
      </c>
      <c r="AG63" s="66">
        <f t="shared" si="953"/>
        <v>487</v>
      </c>
      <c r="AH63" s="66">
        <f t="shared" si="953"/>
        <v>518</v>
      </c>
      <c r="AI63" s="66">
        <f t="shared" si="953"/>
        <v>548</v>
      </c>
      <c r="AJ63" s="66">
        <f t="shared" si="953"/>
        <v>579</v>
      </c>
      <c r="AK63" s="66">
        <f t="shared" si="953"/>
        <v>610</v>
      </c>
      <c r="AL63" s="66">
        <f t="shared" si="953"/>
        <v>640</v>
      </c>
      <c r="AM63" s="66">
        <f t="shared" si="953"/>
        <v>671</v>
      </c>
      <c r="AN63" s="66">
        <f t="shared" si="953"/>
        <v>701</v>
      </c>
      <c r="AO63" s="66">
        <f t="shared" si="953"/>
        <v>732</v>
      </c>
      <c r="AP63" s="66">
        <f t="shared" si="953"/>
        <v>763</v>
      </c>
      <c r="AQ63" s="66">
        <f t="shared" si="953"/>
        <v>791</v>
      </c>
      <c r="AR63" s="66">
        <f t="shared" si="953"/>
        <v>822</v>
      </c>
      <c r="AS63" s="66">
        <f t="shared" si="953"/>
        <v>852</v>
      </c>
      <c r="AT63" s="66">
        <f t="shared" si="953"/>
        <v>883</v>
      </c>
      <c r="AU63" s="66">
        <f t="shared" si="953"/>
        <v>913</v>
      </c>
      <c r="AV63" s="66">
        <f t="shared" si="953"/>
        <v>944</v>
      </c>
      <c r="AW63" s="66">
        <f t="shared" si="953"/>
        <v>975</v>
      </c>
      <c r="AX63" s="66">
        <f t="shared" si="953"/>
        <v>1005</v>
      </c>
      <c r="AY63" s="66">
        <f t="shared" si="953"/>
        <v>1036</v>
      </c>
      <c r="AZ63" s="66">
        <f t="shared" si="953"/>
        <v>1066</v>
      </c>
      <c r="BA63" s="66">
        <f t="shared" si="953"/>
        <v>1097</v>
      </c>
      <c r="BB63" s="66">
        <f t="shared" si="953"/>
        <v>1128</v>
      </c>
      <c r="BC63" s="66">
        <f t="shared" si="953"/>
        <v>1156</v>
      </c>
      <c r="BD63" s="66">
        <f t="shared" si="953"/>
        <v>1187</v>
      </c>
      <c r="BE63" s="66">
        <f t="shared" si="953"/>
        <v>1217</v>
      </c>
      <c r="BF63" s="66">
        <f t="shared" si="953"/>
        <v>1248</v>
      </c>
      <c r="BG63" s="66">
        <f t="shared" si="953"/>
        <v>1278</v>
      </c>
      <c r="BH63" s="66">
        <f t="shared" si="953"/>
        <v>1309</v>
      </c>
      <c r="BI63" s="66">
        <f t="shared" si="953"/>
        <v>1340</v>
      </c>
      <c r="BJ63" s="66">
        <f t="shared" si="953"/>
        <v>1370</v>
      </c>
      <c r="BK63" s="66">
        <f t="shared" si="953"/>
        <v>1401</v>
      </c>
      <c r="BL63" s="66">
        <f t="shared" si="953"/>
        <v>1431</v>
      </c>
      <c r="BM63" s="66">
        <f t="shared" si="953"/>
        <v>1462</v>
      </c>
      <c r="BN63" s="66">
        <f t="shared" si="953"/>
        <v>1493</v>
      </c>
      <c r="BO63" s="66">
        <f t="shared" si="953"/>
        <v>1522</v>
      </c>
      <c r="BP63" s="66">
        <f t="shared" si="953"/>
        <v>1553</v>
      </c>
      <c r="BQ63" s="66">
        <f t="shared" si="953"/>
        <v>1583</v>
      </c>
      <c r="BR63" s="66">
        <f t="shared" si="953"/>
        <v>1614</v>
      </c>
      <c r="BS63" s="66">
        <f t="shared" si="953"/>
        <v>1644</v>
      </c>
      <c r="BT63" s="66">
        <f t="shared" si="953"/>
        <v>1675</v>
      </c>
      <c r="BU63" s="66">
        <f t="shared" si="953"/>
        <v>1706</v>
      </c>
      <c r="BV63" s="66">
        <f t="shared" si="953"/>
        <v>1736</v>
      </c>
      <c r="BW63" s="66">
        <f t="shared" si="953"/>
        <v>1767</v>
      </c>
      <c r="BX63" s="66">
        <f t="shared" si="953"/>
        <v>1797</v>
      </c>
      <c r="BY63" s="75"/>
      <c r="BZ63" s="72"/>
      <c r="CA63" s="72"/>
      <c r="CB63" s="72"/>
    </row>
    <row r="64" spans="1:96" s="98" customFormat="1" ht="18" customHeight="1" x14ac:dyDescent="0.3">
      <c r="A64" s="230"/>
      <c r="B64" s="105"/>
      <c r="C64" s="305"/>
      <c r="D64" s="116"/>
      <c r="E64" s="309" t="s">
        <v>199</v>
      </c>
      <c r="F64" s="309" t="s">
        <v>199</v>
      </c>
      <c r="G64" s="308"/>
      <c r="H64" s="308"/>
      <c r="I64" s="309"/>
      <c r="J64" s="309"/>
      <c r="K64" s="309" t="s">
        <v>209</v>
      </c>
      <c r="L64" s="311"/>
      <c r="M64" s="7"/>
      <c r="N64" s="314"/>
      <c r="P64" s="70"/>
      <c r="Q64" s="54" t="str">
        <f>VLOOKUP(Q62,'Podpůrná data'!$J$13:$K$24,2)</f>
        <v>leden</v>
      </c>
      <c r="R64" s="54" t="str">
        <f>VLOOKUP(R62,'Podpůrná data'!$J$13:$K$24,2)</f>
        <v>únor</v>
      </c>
      <c r="S64" s="54" t="str">
        <f>VLOOKUP(S62,'Podpůrná data'!$J$13:$K$24,2)</f>
        <v>březen</v>
      </c>
      <c r="T64" s="54" t="str">
        <f>VLOOKUP(T62,'Podpůrná data'!$J$13:$K$24,2)</f>
        <v>duben</v>
      </c>
      <c r="U64" s="54" t="str">
        <f>VLOOKUP(U62,'Podpůrná data'!$J$13:$K$24,2)</f>
        <v>květen</v>
      </c>
      <c r="V64" s="54" t="str">
        <f>VLOOKUP(V62,'Podpůrná data'!$J$13:$K$24,2)</f>
        <v>červen</v>
      </c>
      <c r="W64" s="54" t="str">
        <f>VLOOKUP(W62,'Podpůrná data'!$J$13:$K$24,2)</f>
        <v>červenec</v>
      </c>
      <c r="X64" s="54" t="str">
        <f>VLOOKUP(X62,'Podpůrná data'!$J$13:$K$24,2)</f>
        <v>srpen</v>
      </c>
      <c r="Y64" s="54" t="str">
        <f>VLOOKUP(Y62,'Podpůrná data'!$J$13:$K$24,2)</f>
        <v>září</v>
      </c>
      <c r="Z64" s="54" t="str">
        <f>VLOOKUP(Z62,'Podpůrná data'!$J$13:$K$24,2)</f>
        <v>říjen</v>
      </c>
      <c r="AA64" s="54" t="str">
        <f>VLOOKUP(AA62,'Podpůrná data'!$J$13:$K$24,2)</f>
        <v>listopad</v>
      </c>
      <c r="AB64" s="54" t="str">
        <f>VLOOKUP(AB62,'Podpůrná data'!$J$13:$K$24,2)</f>
        <v>prosinec</v>
      </c>
      <c r="AC64" s="54" t="str">
        <f>VLOOKUP(AC62,'Podpůrná data'!$J$13:$K$24,2)</f>
        <v>leden</v>
      </c>
      <c r="AD64" s="54" t="str">
        <f>VLOOKUP(AD62,'Podpůrná data'!$J$13:$K$24,2)</f>
        <v>únor</v>
      </c>
      <c r="AE64" s="54" t="str">
        <f>VLOOKUP(AE62,'Podpůrná data'!$J$13:$K$24,2)</f>
        <v>březen</v>
      </c>
      <c r="AF64" s="54" t="str">
        <f>VLOOKUP(AF62,'Podpůrná data'!$J$13:$K$24,2)</f>
        <v>duben</v>
      </c>
      <c r="AG64" s="54" t="str">
        <f>VLOOKUP(AG62,'Podpůrná data'!$J$13:$K$24,2)</f>
        <v>květen</v>
      </c>
      <c r="AH64" s="54" t="str">
        <f>VLOOKUP(AH62,'Podpůrná data'!$J$13:$K$24,2)</f>
        <v>červen</v>
      </c>
      <c r="AI64" s="54" t="str">
        <f>VLOOKUP(AI62,'Podpůrná data'!$J$13:$K$24,2)</f>
        <v>červenec</v>
      </c>
      <c r="AJ64" s="54" t="str">
        <f>VLOOKUP(AJ62,'Podpůrná data'!$J$13:$K$24,2)</f>
        <v>srpen</v>
      </c>
      <c r="AK64" s="54" t="str">
        <f>VLOOKUP(AK62,'Podpůrná data'!$J$13:$K$24,2)</f>
        <v>září</v>
      </c>
      <c r="AL64" s="54" t="str">
        <f>VLOOKUP(AL62,'Podpůrná data'!$J$13:$K$24,2)</f>
        <v>říjen</v>
      </c>
      <c r="AM64" s="54" t="str">
        <f>VLOOKUP(AM62,'Podpůrná data'!$J$13:$K$24,2)</f>
        <v>listopad</v>
      </c>
      <c r="AN64" s="54" t="str">
        <f>VLOOKUP(AN62,'Podpůrná data'!$J$13:$K$24,2)</f>
        <v>prosinec</v>
      </c>
      <c r="AO64" s="54" t="str">
        <f>VLOOKUP(AO62,'Podpůrná data'!$J$13:$K$24,2)</f>
        <v>leden</v>
      </c>
      <c r="AP64" s="54" t="str">
        <f>VLOOKUP(AP62,'Podpůrná data'!$J$13:$K$24,2)</f>
        <v>únor</v>
      </c>
      <c r="AQ64" s="54" t="str">
        <f>VLOOKUP(AQ62,'Podpůrná data'!$J$13:$K$24,2)</f>
        <v>březen</v>
      </c>
      <c r="AR64" s="54" t="str">
        <f>VLOOKUP(AR62,'Podpůrná data'!$J$13:$K$24,2)</f>
        <v>duben</v>
      </c>
      <c r="AS64" s="54" t="str">
        <f>VLOOKUP(AS62,'Podpůrná data'!$J$13:$K$24,2)</f>
        <v>květen</v>
      </c>
      <c r="AT64" s="54" t="str">
        <f>VLOOKUP(AT62,'Podpůrná data'!$J$13:$K$24,2)</f>
        <v>červen</v>
      </c>
      <c r="AU64" s="54" t="str">
        <f>VLOOKUP(AU62,'Podpůrná data'!$J$13:$K$24,2)</f>
        <v>červenec</v>
      </c>
      <c r="AV64" s="54" t="str">
        <f>VLOOKUP(AV62,'Podpůrná data'!$J$13:$K$24,2)</f>
        <v>srpen</v>
      </c>
      <c r="AW64" s="54" t="str">
        <f>VLOOKUP(AW62,'Podpůrná data'!$J$13:$K$24,2)</f>
        <v>září</v>
      </c>
      <c r="AX64" s="54" t="str">
        <f>VLOOKUP(AX62,'Podpůrná data'!$J$13:$K$24,2)</f>
        <v>říjen</v>
      </c>
      <c r="AY64" s="54" t="str">
        <f>VLOOKUP(AY62,'Podpůrná data'!$J$13:$K$24,2)</f>
        <v>listopad</v>
      </c>
      <c r="AZ64" s="54" t="str">
        <f>VLOOKUP(AZ62,'Podpůrná data'!$J$13:$K$24,2)</f>
        <v>prosinec</v>
      </c>
      <c r="BA64" s="54" t="str">
        <f>VLOOKUP(BA62,'Podpůrná data'!$J$13:$K$24,2)</f>
        <v>leden</v>
      </c>
      <c r="BB64" s="54" t="str">
        <f>VLOOKUP(BB62,'Podpůrná data'!$J$13:$K$24,2)</f>
        <v>únor</v>
      </c>
      <c r="BC64" s="54" t="str">
        <f>VLOOKUP(BC62,'Podpůrná data'!$J$13:$K$24,2)</f>
        <v>březen</v>
      </c>
      <c r="BD64" s="54" t="str">
        <f>VLOOKUP(BD62,'Podpůrná data'!$J$13:$K$24,2)</f>
        <v>duben</v>
      </c>
      <c r="BE64" s="54" t="str">
        <f>VLOOKUP(BE62,'Podpůrná data'!$J$13:$K$24,2)</f>
        <v>květen</v>
      </c>
      <c r="BF64" s="54" t="str">
        <f>VLOOKUP(BF62,'Podpůrná data'!$J$13:$K$24,2)</f>
        <v>červen</v>
      </c>
      <c r="BG64" s="54" t="str">
        <f>VLOOKUP(BG62,'Podpůrná data'!$J$13:$K$24,2)</f>
        <v>červenec</v>
      </c>
      <c r="BH64" s="54" t="str">
        <f>VLOOKUP(BH62,'Podpůrná data'!$J$13:$K$24,2)</f>
        <v>srpen</v>
      </c>
      <c r="BI64" s="54" t="str">
        <f>VLOOKUP(BI62,'Podpůrná data'!$J$13:$K$24,2)</f>
        <v>září</v>
      </c>
      <c r="BJ64" s="54" t="str">
        <f>VLOOKUP(BJ62,'Podpůrná data'!$J$13:$K$24,2)</f>
        <v>říjen</v>
      </c>
      <c r="BK64" s="54" t="str">
        <f>VLOOKUP(BK62,'Podpůrná data'!$J$13:$K$24,2)</f>
        <v>listopad</v>
      </c>
      <c r="BL64" s="54" t="str">
        <f>VLOOKUP(BL62,'Podpůrná data'!$J$13:$K$24,2)</f>
        <v>prosinec</v>
      </c>
      <c r="BM64" s="54" t="str">
        <f>VLOOKUP(BM62,'Podpůrná data'!$J$13:$K$24,2)</f>
        <v>leden</v>
      </c>
      <c r="BN64" s="54" t="str">
        <f>VLOOKUP(BN62,'Podpůrná data'!$J$13:$K$24,2)</f>
        <v>únor</v>
      </c>
      <c r="BO64" s="54" t="str">
        <f>VLOOKUP(BO62,'Podpůrná data'!$J$13:$K$24,2)</f>
        <v>březen</v>
      </c>
      <c r="BP64" s="54" t="str">
        <f>VLOOKUP(BP62,'Podpůrná data'!$J$13:$K$24,2)</f>
        <v>duben</v>
      </c>
      <c r="BQ64" s="54" t="str">
        <f>VLOOKUP(BQ62,'Podpůrná data'!$J$13:$K$24,2)</f>
        <v>květen</v>
      </c>
      <c r="BR64" s="54" t="str">
        <f>VLOOKUP(BR62,'Podpůrná data'!$J$13:$K$24,2)</f>
        <v>červen</v>
      </c>
      <c r="BS64" s="54" t="str">
        <f>VLOOKUP(BS62,'Podpůrná data'!$J$13:$K$24,2)</f>
        <v>červenec</v>
      </c>
      <c r="BT64" s="54" t="str">
        <f>VLOOKUP(BT62,'Podpůrná data'!$J$13:$K$24,2)</f>
        <v>srpen</v>
      </c>
      <c r="BU64" s="54" t="str">
        <f>VLOOKUP(BU62,'Podpůrná data'!$J$13:$K$24,2)</f>
        <v>září</v>
      </c>
      <c r="BV64" s="54" t="str">
        <f>VLOOKUP(BV62,'Podpůrná data'!$J$13:$K$24,2)</f>
        <v>říjen</v>
      </c>
      <c r="BW64" s="54" t="str">
        <f>VLOOKUP(BW62,'Podpůrná data'!$J$13:$K$24,2)</f>
        <v>listopad</v>
      </c>
      <c r="BX64" s="54" t="str">
        <f>VLOOKUP(BX62,'Podpůrná data'!$J$13:$K$24,2)</f>
        <v>prosinec</v>
      </c>
      <c r="BY64" s="143"/>
      <c r="BZ64" s="144"/>
      <c r="CA64" s="165"/>
      <c r="CB64" s="165"/>
      <c r="CD64" s="147" t="s">
        <v>104</v>
      </c>
      <c r="CE64" s="147" t="s">
        <v>105</v>
      </c>
      <c r="CF64" s="147" t="s">
        <v>106</v>
      </c>
      <c r="CG64" s="147" t="s">
        <v>107</v>
      </c>
      <c r="CH64" s="147" t="s">
        <v>108</v>
      </c>
      <c r="CI64" s="147" t="s">
        <v>109</v>
      </c>
      <c r="CJ64" s="147" t="s">
        <v>110</v>
      </c>
      <c r="CK64" s="147" t="s">
        <v>111</v>
      </c>
      <c r="CL64" s="147" t="s">
        <v>112</v>
      </c>
      <c r="CM64" s="147" t="s">
        <v>166</v>
      </c>
      <c r="CN64" s="147" t="s">
        <v>167</v>
      </c>
      <c r="CO64" s="147" t="s">
        <v>168</v>
      </c>
      <c r="CP64" s="147" t="s">
        <v>194</v>
      </c>
      <c r="CQ64" s="147" t="s">
        <v>195</v>
      </c>
      <c r="CR64" s="147" t="s">
        <v>196</v>
      </c>
    </row>
    <row r="65" spans="1:96" s="98" customFormat="1" ht="16.2" customHeight="1" x14ac:dyDescent="0.3">
      <c r="A65" s="230"/>
      <c r="B65" s="105"/>
      <c r="C65" s="305"/>
      <c r="D65" s="116"/>
      <c r="E65" s="309"/>
      <c r="F65" s="309"/>
      <c r="G65" s="308"/>
      <c r="H65" s="308"/>
      <c r="I65" s="309"/>
      <c r="J65" s="309"/>
      <c r="K65" s="309"/>
      <c r="L65" s="311"/>
      <c r="M65" s="7"/>
      <c r="N65" s="314"/>
      <c r="P65" s="70"/>
      <c r="Q65" s="54">
        <f>YEAR(Úvod!$F$10)</f>
        <v>1900</v>
      </c>
      <c r="R65" s="54">
        <f t="shared" ref="R65" si="954">IF(R62=1,Q65+1,Q65)</f>
        <v>1900</v>
      </c>
      <c r="S65" s="54">
        <f t="shared" ref="S65" si="955">IF(S62=1,R65+1,R65)</f>
        <v>1900</v>
      </c>
      <c r="T65" s="54">
        <f t="shared" ref="T65" si="956">IF(T62=1,S65+1,S65)</f>
        <v>1900</v>
      </c>
      <c r="U65" s="54">
        <f t="shared" ref="U65" si="957">IF(U62=1,T65+1,T65)</f>
        <v>1900</v>
      </c>
      <c r="V65" s="54">
        <f t="shared" ref="V65" si="958">IF(V62=1,U65+1,U65)</f>
        <v>1900</v>
      </c>
      <c r="W65" s="54">
        <f t="shared" ref="W65" si="959">IF(W62=1,V65+1,V65)</f>
        <v>1900</v>
      </c>
      <c r="X65" s="54">
        <f t="shared" ref="X65" si="960">IF(X62=1,W65+1,W65)</f>
        <v>1900</v>
      </c>
      <c r="Y65" s="54">
        <f t="shared" ref="Y65" si="961">IF(Y62=1,X65+1,X65)</f>
        <v>1900</v>
      </c>
      <c r="Z65" s="54">
        <f t="shared" ref="Z65" si="962">IF(Z62=1,Y65+1,Y65)</f>
        <v>1900</v>
      </c>
      <c r="AA65" s="54">
        <f t="shared" ref="AA65" si="963">IF(AA62=1,Z65+1,Z65)</f>
        <v>1900</v>
      </c>
      <c r="AB65" s="54">
        <f t="shared" ref="AB65" si="964">IF(AB62=1,AA65+1,AA65)</f>
        <v>1900</v>
      </c>
      <c r="AC65" s="54">
        <f t="shared" ref="AC65" si="965">IF(AC62=1,AB65+1,AB65)</f>
        <v>1901</v>
      </c>
      <c r="AD65" s="54">
        <f t="shared" ref="AD65" si="966">IF(AD62=1,AC65+1,AC65)</f>
        <v>1901</v>
      </c>
      <c r="AE65" s="54">
        <f t="shared" ref="AE65" si="967">IF(AE62=1,AD65+1,AD65)</f>
        <v>1901</v>
      </c>
      <c r="AF65" s="54">
        <f t="shared" ref="AF65" si="968">IF(AF62=1,AE65+1,AE65)</f>
        <v>1901</v>
      </c>
      <c r="AG65" s="54">
        <f t="shared" ref="AG65" si="969">IF(AG62=1,AF65+1,AF65)</f>
        <v>1901</v>
      </c>
      <c r="AH65" s="54">
        <f t="shared" ref="AH65" si="970">IF(AH62=1,AG65+1,AG65)</f>
        <v>1901</v>
      </c>
      <c r="AI65" s="54">
        <f t="shared" ref="AI65" si="971">IF(AI62=1,AH65+1,AH65)</f>
        <v>1901</v>
      </c>
      <c r="AJ65" s="54">
        <f t="shared" ref="AJ65" si="972">IF(AJ62=1,AI65+1,AI65)</f>
        <v>1901</v>
      </c>
      <c r="AK65" s="54">
        <f t="shared" ref="AK65" si="973">IF(AK62=1,AJ65+1,AJ65)</f>
        <v>1901</v>
      </c>
      <c r="AL65" s="54">
        <f t="shared" ref="AL65" si="974">IF(AL62=1,AK65+1,AK65)</f>
        <v>1901</v>
      </c>
      <c r="AM65" s="54">
        <f t="shared" ref="AM65" si="975">IF(AM62=1,AL65+1,AL65)</f>
        <v>1901</v>
      </c>
      <c r="AN65" s="54">
        <f t="shared" ref="AN65" si="976">IF(AN62=1,AM65+1,AM65)</f>
        <v>1901</v>
      </c>
      <c r="AO65" s="54">
        <f t="shared" ref="AO65" si="977">IF(AO62=1,AN65+1,AN65)</f>
        <v>1902</v>
      </c>
      <c r="AP65" s="54">
        <f t="shared" ref="AP65" si="978">IF(AP62=1,AO65+1,AO65)</f>
        <v>1902</v>
      </c>
      <c r="AQ65" s="54">
        <f t="shared" ref="AQ65" si="979">IF(AQ62=1,AP65+1,AP65)</f>
        <v>1902</v>
      </c>
      <c r="AR65" s="54">
        <f t="shared" ref="AR65" si="980">IF(AR62=1,AQ65+1,AQ65)</f>
        <v>1902</v>
      </c>
      <c r="AS65" s="54">
        <f t="shared" ref="AS65" si="981">IF(AS62=1,AR65+1,AR65)</f>
        <v>1902</v>
      </c>
      <c r="AT65" s="54">
        <f t="shared" ref="AT65" si="982">IF(AT62=1,AS65+1,AS65)</f>
        <v>1902</v>
      </c>
      <c r="AU65" s="54">
        <f t="shared" ref="AU65" si="983">IF(AU62=1,AT65+1,AT65)</f>
        <v>1902</v>
      </c>
      <c r="AV65" s="54">
        <f t="shared" ref="AV65" si="984">IF(AV62=1,AU65+1,AU65)</f>
        <v>1902</v>
      </c>
      <c r="AW65" s="54">
        <f t="shared" ref="AW65" si="985">IF(AW62=1,AV65+1,AV65)</f>
        <v>1902</v>
      </c>
      <c r="AX65" s="54">
        <f t="shared" ref="AX65" si="986">IF(AX62=1,AW65+1,AW65)</f>
        <v>1902</v>
      </c>
      <c r="AY65" s="54">
        <f t="shared" ref="AY65" si="987">IF(AY62=1,AX65+1,AX65)</f>
        <v>1902</v>
      </c>
      <c r="AZ65" s="54">
        <f t="shared" ref="AZ65" si="988">IF(AZ62=1,AY65+1,AY65)</f>
        <v>1902</v>
      </c>
      <c r="BA65" s="54">
        <f t="shared" ref="BA65" si="989">IF(BA62=1,AZ65+1,AZ65)</f>
        <v>1903</v>
      </c>
      <c r="BB65" s="54">
        <f t="shared" ref="BB65" si="990">IF(BB62=1,BA65+1,BA65)</f>
        <v>1903</v>
      </c>
      <c r="BC65" s="54">
        <f t="shared" ref="BC65" si="991">IF(BC62=1,BB65+1,BB65)</f>
        <v>1903</v>
      </c>
      <c r="BD65" s="54">
        <f t="shared" ref="BD65" si="992">IF(BD62=1,BC65+1,BC65)</f>
        <v>1903</v>
      </c>
      <c r="BE65" s="54">
        <f t="shared" ref="BE65" si="993">IF(BE62=1,BD65+1,BD65)</f>
        <v>1903</v>
      </c>
      <c r="BF65" s="54">
        <f t="shared" ref="BF65" si="994">IF(BF62=1,BE65+1,BE65)</f>
        <v>1903</v>
      </c>
      <c r="BG65" s="54">
        <f t="shared" ref="BG65" si="995">IF(BG62=1,BF65+1,BF65)</f>
        <v>1903</v>
      </c>
      <c r="BH65" s="54">
        <f t="shared" ref="BH65" si="996">IF(BH62=1,BG65+1,BG65)</f>
        <v>1903</v>
      </c>
      <c r="BI65" s="54">
        <f t="shared" ref="BI65" si="997">IF(BI62=1,BH65+1,BH65)</f>
        <v>1903</v>
      </c>
      <c r="BJ65" s="54">
        <f t="shared" ref="BJ65" si="998">IF(BJ62=1,BI65+1,BI65)</f>
        <v>1903</v>
      </c>
      <c r="BK65" s="54">
        <f t="shared" ref="BK65" si="999">IF(BK62=1,BJ65+1,BJ65)</f>
        <v>1903</v>
      </c>
      <c r="BL65" s="54">
        <f t="shared" ref="BL65" si="1000">IF(BL62=1,BK65+1,BK65)</f>
        <v>1903</v>
      </c>
      <c r="BM65" s="54">
        <f t="shared" ref="BM65" si="1001">IF(BM62=1,BL65+1,BL65)</f>
        <v>1904</v>
      </c>
      <c r="BN65" s="54">
        <f t="shared" ref="BN65" si="1002">IF(BN62=1,BM65+1,BM65)</f>
        <v>1904</v>
      </c>
      <c r="BO65" s="54">
        <f t="shared" ref="BO65" si="1003">IF(BO62=1,BN65+1,BN65)</f>
        <v>1904</v>
      </c>
      <c r="BP65" s="54">
        <f t="shared" ref="BP65" si="1004">IF(BP62=1,BO65+1,BO65)</f>
        <v>1904</v>
      </c>
      <c r="BQ65" s="54">
        <f t="shared" ref="BQ65" si="1005">IF(BQ62=1,BP65+1,BP65)</f>
        <v>1904</v>
      </c>
      <c r="BR65" s="54">
        <f t="shared" ref="BR65" si="1006">IF(BR62=1,BQ65+1,BQ65)</f>
        <v>1904</v>
      </c>
      <c r="BS65" s="54">
        <f t="shared" ref="BS65" si="1007">IF(BS62=1,BR65+1,BR65)</f>
        <v>1904</v>
      </c>
      <c r="BT65" s="54">
        <f t="shared" ref="BT65" si="1008">IF(BT62=1,BS65+1,BS65)</f>
        <v>1904</v>
      </c>
      <c r="BU65" s="54">
        <f t="shared" ref="BU65" si="1009">IF(BU62=1,BT65+1,BT65)</f>
        <v>1904</v>
      </c>
      <c r="BV65" s="54">
        <f t="shared" ref="BV65" si="1010">IF(BV62=1,BU65+1,BU65)</f>
        <v>1904</v>
      </c>
      <c r="BW65" s="54">
        <f t="shared" ref="BW65" si="1011">IF(BW62=1,BV65+1,BV65)</f>
        <v>1904</v>
      </c>
      <c r="BX65" s="54">
        <f t="shared" ref="BX65" si="1012">IF(BX62=1,BW65+1,BW65)</f>
        <v>1904</v>
      </c>
      <c r="BY65" s="163"/>
      <c r="BZ65" s="164"/>
      <c r="CA65" s="165"/>
      <c r="CB65" s="165"/>
    </row>
    <row r="66" spans="1:96" s="98" customFormat="1" ht="16.2" customHeight="1" x14ac:dyDescent="0.3">
      <c r="A66" s="230"/>
      <c r="B66" s="105"/>
      <c r="C66" s="116"/>
      <c r="D66" s="116"/>
      <c r="E66" s="309"/>
      <c r="F66" s="309"/>
      <c r="G66" s="308"/>
      <c r="H66" s="308"/>
      <c r="I66" s="309"/>
      <c r="J66" s="310"/>
      <c r="K66" s="309"/>
      <c r="L66" s="312"/>
      <c r="M66" s="7"/>
      <c r="N66" s="315"/>
      <c r="P66" s="57" t="s">
        <v>170</v>
      </c>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196"/>
      <c r="BU66" s="196"/>
      <c r="BV66" s="196"/>
      <c r="BW66" s="196"/>
      <c r="BX66" s="196"/>
      <c r="BY66" s="163"/>
      <c r="BZ66" s="164"/>
      <c r="CA66" s="165"/>
      <c r="CB66" s="165"/>
    </row>
    <row r="67" spans="1:96" s="98" customFormat="1" ht="23.4" customHeight="1" x14ac:dyDescent="0.3">
      <c r="A67" s="97"/>
      <c r="B67" s="117" t="s">
        <v>6</v>
      </c>
      <c r="C67" s="297"/>
      <c r="D67" s="297"/>
      <c r="E67" s="197"/>
      <c r="F67" s="193"/>
      <c r="G67" s="198"/>
      <c r="H67" s="199"/>
      <c r="I67" s="198"/>
      <c r="J67" s="167">
        <f>IF(I67="",0,IF(I67='Podpůrná data'!$A$10,'Podpůrná data'!$B$10,'Podpůrná data'!$B$11))</f>
        <v>0</v>
      </c>
      <c r="K67" s="166">
        <f>IFERROR(INT(ROUND(H67,2)*(VLOOKUP(INT(G67),'Podpůrná data'!$A$14:$B$73,2,FALSE))*(G67/(INT(G67)))),0)</f>
        <v>0</v>
      </c>
      <c r="L67" s="55">
        <f>J67*K67</f>
        <v>0</v>
      </c>
      <c r="M67" s="56">
        <f>IF(L67&gt;0,IF(ISTEXT(C67)=TRUE,0,1),0)</f>
        <v>0</v>
      </c>
      <c r="N67" s="142">
        <f>IF(L67&gt;0,1,0)</f>
        <v>0</v>
      </c>
      <c r="O67" s="118"/>
      <c r="P67" s="57" t="s">
        <v>94</v>
      </c>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c r="BP67" s="200"/>
      <c r="BQ67" s="200"/>
      <c r="BR67" s="200"/>
      <c r="BS67" s="200"/>
      <c r="BT67" s="200"/>
      <c r="BU67" s="200"/>
      <c r="BV67" s="200"/>
      <c r="BW67" s="200"/>
      <c r="BX67" s="200"/>
      <c r="BY67" s="298">
        <f>SUM(Q75:BX75)</f>
        <v>0</v>
      </c>
      <c r="BZ67" s="300">
        <f>SUM(Q76:BX76)</f>
        <v>0</v>
      </c>
      <c r="CA67" s="302">
        <f>IF($N67=0,0,IF($BY67&gt;=143*$H67,1,0))</f>
        <v>0</v>
      </c>
      <c r="CB67" s="302">
        <f>IF($BY67&gt;=215*$H67,0,(CEILING(215*$H67,1)-$BY67))</f>
        <v>0</v>
      </c>
    </row>
    <row r="68" spans="1:96" s="98" customFormat="1" ht="28.8" x14ac:dyDescent="0.3">
      <c r="A68" s="97"/>
      <c r="B68" s="119"/>
      <c r="C68" s="73"/>
      <c r="D68" s="73"/>
      <c r="E68" s="73"/>
      <c r="F68" s="73"/>
      <c r="G68" s="73"/>
      <c r="H68" s="73"/>
      <c r="I68" s="73"/>
      <c r="J68" s="73"/>
      <c r="K68" s="73"/>
      <c r="L68" s="58"/>
      <c r="M68" s="7"/>
      <c r="N68" s="160"/>
      <c r="P68" s="57" t="s">
        <v>140</v>
      </c>
      <c r="Q68" s="201"/>
      <c r="R68" s="201"/>
      <c r="S68" s="201"/>
      <c r="T68" s="201"/>
      <c r="U68" s="201"/>
      <c r="V68" s="201"/>
      <c r="W68" s="201"/>
      <c r="X68" s="201"/>
      <c r="Y68" s="201"/>
      <c r="Z68" s="201"/>
      <c r="AA68" s="201"/>
      <c r="AB68" s="201"/>
      <c r="AC68" s="201"/>
      <c r="AD68" s="201"/>
      <c r="AE68" s="201"/>
      <c r="AF68" s="201"/>
      <c r="AG68" s="201"/>
      <c r="AH68" s="201"/>
      <c r="AI68" s="201"/>
      <c r="AJ68" s="201"/>
      <c r="AK68" s="201"/>
      <c r="AL68" s="201"/>
      <c r="AM68" s="201"/>
      <c r="AN68" s="201"/>
      <c r="AO68" s="201"/>
      <c r="AP68" s="201"/>
      <c r="AQ68" s="201"/>
      <c r="AR68" s="201"/>
      <c r="AS68" s="201"/>
      <c r="AT68" s="201"/>
      <c r="AU68" s="201"/>
      <c r="AV68" s="201"/>
      <c r="AW68" s="201"/>
      <c r="AX68" s="201"/>
      <c r="AY68" s="201"/>
      <c r="AZ68" s="201"/>
      <c r="BA68" s="201"/>
      <c r="BB68" s="201"/>
      <c r="BC68" s="201"/>
      <c r="BD68" s="201"/>
      <c r="BE68" s="201"/>
      <c r="BF68" s="201"/>
      <c r="BG68" s="201"/>
      <c r="BH68" s="201"/>
      <c r="BI68" s="201"/>
      <c r="BJ68" s="201"/>
      <c r="BK68" s="201"/>
      <c r="BL68" s="201"/>
      <c r="BM68" s="201"/>
      <c r="BN68" s="201"/>
      <c r="BO68" s="201"/>
      <c r="BP68" s="201"/>
      <c r="BQ68" s="201"/>
      <c r="BR68" s="201"/>
      <c r="BS68" s="201"/>
      <c r="BT68" s="201"/>
      <c r="BU68" s="201"/>
      <c r="BV68" s="201"/>
      <c r="BW68" s="201"/>
      <c r="BX68" s="201"/>
      <c r="BY68" s="298"/>
      <c r="BZ68" s="300"/>
      <c r="CA68" s="302"/>
      <c r="CB68" s="302"/>
    </row>
    <row r="69" spans="1:96" s="98" customFormat="1" ht="14.4" hidden="1" customHeight="1" x14ac:dyDescent="0.3">
      <c r="A69" s="97"/>
      <c r="B69" s="119"/>
      <c r="C69" s="73"/>
      <c r="D69" s="73"/>
      <c r="E69" s="73"/>
      <c r="F69" s="73"/>
      <c r="G69" s="73"/>
      <c r="H69" s="73"/>
      <c r="I69" s="73"/>
      <c r="J69" s="73"/>
      <c r="K69" s="73"/>
      <c r="L69" s="58"/>
      <c r="M69" s="7"/>
      <c r="N69" s="160"/>
      <c r="P69" s="59" t="s">
        <v>141</v>
      </c>
      <c r="Q69" s="60">
        <f>IF(Q67&lt;&gt;0,1,0)</f>
        <v>0</v>
      </c>
      <c r="R69" s="60">
        <f t="shared" ref="R69" si="1013">IF(Q69&gt;0,Q69+1,IF(R67&lt;&gt;0,1,0))</f>
        <v>0</v>
      </c>
      <c r="S69" s="60">
        <f t="shared" ref="S69" si="1014">IF(R69&gt;0,R69+1,IF(S67&lt;&gt;0,1,0))</f>
        <v>0</v>
      </c>
      <c r="T69" s="60">
        <f t="shared" ref="T69" si="1015">IF(S69&gt;0,S69+1,IF(T67&lt;&gt;0,1,0))</f>
        <v>0</v>
      </c>
      <c r="U69" s="60">
        <f t="shared" ref="U69" si="1016">IF(T69&gt;0,T69+1,IF(U67&lt;&gt;0,1,0))</f>
        <v>0</v>
      </c>
      <c r="V69" s="60">
        <f t="shared" ref="V69" si="1017">IF(U69&gt;0,U69+1,IF(V67&lt;&gt;0,1,0))</f>
        <v>0</v>
      </c>
      <c r="W69" s="60">
        <f t="shared" ref="W69" si="1018">IF(V69&gt;0,V69+1,IF(W67&lt;&gt;0,1,0))</f>
        <v>0</v>
      </c>
      <c r="X69" s="60">
        <f t="shared" ref="X69" si="1019">IF(W69&gt;0,W69+1,IF(X67&lt;&gt;0,1,0))</f>
        <v>0</v>
      </c>
      <c r="Y69" s="60">
        <f t="shared" ref="Y69" si="1020">IF(X69&gt;0,X69+1,IF(Y67&lt;&gt;0,1,0))</f>
        <v>0</v>
      </c>
      <c r="Z69" s="60">
        <f t="shared" ref="Z69" si="1021">IF(Y69&gt;0,Y69+1,IF(Z67&lt;&gt;0,1,0))</f>
        <v>0</v>
      </c>
      <c r="AA69" s="60">
        <f t="shared" ref="AA69" si="1022">IF(Z69&gt;0,Z69+1,IF(AA67&lt;&gt;0,1,0))</f>
        <v>0</v>
      </c>
      <c r="AB69" s="60">
        <f t="shared" ref="AB69" si="1023">IF(AA69&gt;0,AA69+1,IF(AB67&lt;&gt;0,1,0))</f>
        <v>0</v>
      </c>
      <c r="AC69" s="60">
        <f t="shared" ref="AC69" si="1024">IF(AB69&gt;0,AB69+1,IF(AC67&lt;&gt;0,1,0))</f>
        <v>0</v>
      </c>
      <c r="AD69" s="60">
        <f t="shared" ref="AD69" si="1025">IF(AC69&gt;0,AC69+1,IF(AD67&lt;&gt;0,1,0))</f>
        <v>0</v>
      </c>
      <c r="AE69" s="60">
        <f t="shared" ref="AE69" si="1026">IF(AD69&gt;0,AD69+1,IF(AE67&lt;&gt;0,1,0))</f>
        <v>0</v>
      </c>
      <c r="AF69" s="60">
        <f t="shared" ref="AF69" si="1027">IF(AE69&gt;0,AE69+1,IF(AF67&lt;&gt;0,1,0))</f>
        <v>0</v>
      </c>
      <c r="AG69" s="60">
        <f t="shared" ref="AG69" si="1028">IF(AF69&gt;0,AF69+1,IF(AG67&lt;&gt;0,1,0))</f>
        <v>0</v>
      </c>
      <c r="AH69" s="60">
        <f t="shared" ref="AH69" si="1029">IF(AG69&gt;0,AG69+1,IF(AH67&lt;&gt;0,1,0))</f>
        <v>0</v>
      </c>
      <c r="AI69" s="60">
        <f t="shared" ref="AI69" si="1030">IF(AH69&gt;0,AH69+1,IF(AI67&lt;&gt;0,1,0))</f>
        <v>0</v>
      </c>
      <c r="AJ69" s="60">
        <f t="shared" ref="AJ69" si="1031">IF(AI69&gt;0,AI69+1,IF(AJ67&lt;&gt;0,1,0))</f>
        <v>0</v>
      </c>
      <c r="AK69" s="60">
        <f t="shared" ref="AK69" si="1032">IF(AJ69&gt;0,AJ69+1,IF(AK67&lt;&gt;0,1,0))</f>
        <v>0</v>
      </c>
      <c r="AL69" s="60">
        <f t="shared" ref="AL69" si="1033">IF(AK69&gt;0,AK69+1,IF(AL67&lt;&gt;0,1,0))</f>
        <v>0</v>
      </c>
      <c r="AM69" s="60">
        <f t="shared" ref="AM69" si="1034">IF(AL69&gt;0,AL69+1,IF(AM67&lt;&gt;0,1,0))</f>
        <v>0</v>
      </c>
      <c r="AN69" s="60">
        <f t="shared" ref="AN69" si="1035">IF(AM69&gt;0,AM69+1,IF(AN67&lt;&gt;0,1,0))</f>
        <v>0</v>
      </c>
      <c r="AO69" s="60">
        <f t="shared" ref="AO69" si="1036">IF(AN69&gt;0,AN69+1,IF(AO67&lt;&gt;0,1,0))</f>
        <v>0</v>
      </c>
      <c r="AP69" s="60">
        <f t="shared" ref="AP69" si="1037">IF(AO69&gt;0,AO69+1,IF(AP67&lt;&gt;0,1,0))</f>
        <v>0</v>
      </c>
      <c r="AQ69" s="60">
        <f t="shared" ref="AQ69" si="1038">IF(AP69&gt;0,AP69+1,IF(AQ67&lt;&gt;0,1,0))</f>
        <v>0</v>
      </c>
      <c r="AR69" s="60">
        <f t="shared" ref="AR69" si="1039">IF(AQ69&gt;0,AQ69+1,IF(AR67&lt;&gt;0,1,0))</f>
        <v>0</v>
      </c>
      <c r="AS69" s="60">
        <f t="shared" ref="AS69" si="1040">IF(AR69&gt;0,AR69+1,IF(AS67&lt;&gt;0,1,0))</f>
        <v>0</v>
      </c>
      <c r="AT69" s="60">
        <f t="shared" ref="AT69" si="1041">IF(AS69&gt;0,AS69+1,IF(AT67&lt;&gt;0,1,0))</f>
        <v>0</v>
      </c>
      <c r="AU69" s="60">
        <f t="shared" ref="AU69" si="1042">IF(AT69&gt;0,AT69+1,IF(AU67&lt;&gt;0,1,0))</f>
        <v>0</v>
      </c>
      <c r="AV69" s="60">
        <f t="shared" ref="AV69" si="1043">IF(AU69&gt;0,AU69+1,IF(AV67&lt;&gt;0,1,0))</f>
        <v>0</v>
      </c>
      <c r="AW69" s="60">
        <f t="shared" ref="AW69" si="1044">IF(AV69&gt;0,AV69+1,IF(AW67&lt;&gt;0,1,0))</f>
        <v>0</v>
      </c>
      <c r="AX69" s="60">
        <f t="shared" ref="AX69" si="1045">IF(AW69&gt;0,AW69+1,IF(AX67&lt;&gt;0,1,0))</f>
        <v>0</v>
      </c>
      <c r="AY69" s="60">
        <f t="shared" ref="AY69" si="1046">IF(AX69&gt;0,AX69+1,IF(AY67&lt;&gt;0,1,0))</f>
        <v>0</v>
      </c>
      <c r="AZ69" s="60">
        <f t="shared" ref="AZ69" si="1047">IF(AY69&gt;0,AY69+1,IF(AZ67&lt;&gt;0,1,0))</f>
        <v>0</v>
      </c>
      <c r="BA69" s="60">
        <f t="shared" ref="BA69" si="1048">IF(AZ69&gt;0,AZ69+1,IF(BA67&lt;&gt;0,1,0))</f>
        <v>0</v>
      </c>
      <c r="BB69" s="60">
        <f t="shared" ref="BB69" si="1049">IF(BA69&gt;0,BA69+1,IF(BB67&lt;&gt;0,1,0))</f>
        <v>0</v>
      </c>
      <c r="BC69" s="60">
        <f t="shared" ref="BC69" si="1050">IF(BB69&gt;0,BB69+1,IF(BC67&lt;&gt;0,1,0))</f>
        <v>0</v>
      </c>
      <c r="BD69" s="60">
        <f t="shared" ref="BD69" si="1051">IF(BC69&gt;0,BC69+1,IF(BD67&lt;&gt;0,1,0))</f>
        <v>0</v>
      </c>
      <c r="BE69" s="60">
        <f t="shared" ref="BE69" si="1052">IF(BD69&gt;0,BD69+1,IF(BE67&lt;&gt;0,1,0))</f>
        <v>0</v>
      </c>
      <c r="BF69" s="60">
        <f t="shared" ref="BF69" si="1053">IF(BE69&gt;0,BE69+1,IF(BF67&lt;&gt;0,1,0))</f>
        <v>0</v>
      </c>
      <c r="BG69" s="60">
        <f t="shared" ref="BG69" si="1054">IF(BF69&gt;0,BF69+1,IF(BG67&lt;&gt;0,1,0))</f>
        <v>0</v>
      </c>
      <c r="BH69" s="60">
        <f t="shared" ref="BH69" si="1055">IF(BG69&gt;0,BG69+1,IF(BH67&lt;&gt;0,1,0))</f>
        <v>0</v>
      </c>
      <c r="BI69" s="60">
        <f t="shared" ref="BI69" si="1056">IF(BH69&gt;0,BH69+1,IF(BI67&lt;&gt;0,1,0))</f>
        <v>0</v>
      </c>
      <c r="BJ69" s="60">
        <f t="shared" ref="BJ69" si="1057">IF(BI69&gt;0,BI69+1,IF(BJ67&lt;&gt;0,1,0))</f>
        <v>0</v>
      </c>
      <c r="BK69" s="60">
        <f t="shared" ref="BK69" si="1058">IF(BJ69&gt;0,BJ69+1,IF(BK67&lt;&gt;0,1,0))</f>
        <v>0</v>
      </c>
      <c r="BL69" s="60">
        <f t="shared" ref="BL69" si="1059">IF(BK69&gt;0,BK69+1,IF(BL67&lt;&gt;0,1,0))</f>
        <v>0</v>
      </c>
      <c r="BM69" s="60">
        <f t="shared" ref="BM69" si="1060">IF(BL69&gt;0,BL69+1,IF(BM67&lt;&gt;0,1,0))</f>
        <v>0</v>
      </c>
      <c r="BN69" s="60">
        <f t="shared" ref="BN69" si="1061">IF(BM69&gt;0,BM69+1,IF(BN67&lt;&gt;0,1,0))</f>
        <v>0</v>
      </c>
      <c r="BO69" s="60">
        <f t="shared" ref="BO69" si="1062">IF(BN69&gt;0,BN69+1,IF(BO67&lt;&gt;0,1,0))</f>
        <v>0</v>
      </c>
      <c r="BP69" s="60">
        <f t="shared" ref="BP69" si="1063">IF(BO69&gt;0,BO69+1,IF(BP67&lt;&gt;0,1,0))</f>
        <v>0</v>
      </c>
      <c r="BQ69" s="60">
        <f t="shared" ref="BQ69" si="1064">IF(BP69&gt;0,BP69+1,IF(BQ67&lt;&gt;0,1,0))</f>
        <v>0</v>
      </c>
      <c r="BR69" s="60">
        <f t="shared" ref="BR69" si="1065">IF(BQ69&gt;0,BQ69+1,IF(BR67&lt;&gt;0,1,0))</f>
        <v>0</v>
      </c>
      <c r="BS69" s="60">
        <f t="shared" ref="BS69" si="1066">IF(BR69&gt;0,BR69+1,IF(BS67&lt;&gt;0,1,0))</f>
        <v>0</v>
      </c>
      <c r="BT69" s="60">
        <f t="shared" ref="BT69" si="1067">IF(BS69&gt;0,BS69+1,IF(BT67&lt;&gt;0,1,0))</f>
        <v>0</v>
      </c>
      <c r="BU69" s="60">
        <f t="shared" ref="BU69" si="1068">IF(BT69&gt;0,BT69+1,IF(BU67&lt;&gt;0,1,0))</f>
        <v>0</v>
      </c>
      <c r="BV69" s="60">
        <f t="shared" ref="BV69" si="1069">IF(BU69&gt;0,BU69+1,IF(BV67&lt;&gt;0,1,0))</f>
        <v>0</v>
      </c>
      <c r="BW69" s="60">
        <f t="shared" ref="BW69" si="1070">IF(BV69&gt;0,BV69+1,IF(BW67&lt;&gt;0,1,0))</f>
        <v>0</v>
      </c>
      <c r="BX69" s="60">
        <f t="shared" ref="BX69" si="1071">IF(BW69&gt;0,BW69+1,IF(BX67&lt;&gt;0,1,0))</f>
        <v>0</v>
      </c>
      <c r="BY69" s="298"/>
      <c r="BZ69" s="300"/>
      <c r="CA69" s="302"/>
      <c r="CB69" s="302"/>
    </row>
    <row r="70" spans="1:96" s="98" customFormat="1" ht="14.4" hidden="1" customHeight="1" x14ac:dyDescent="0.3">
      <c r="A70" s="97"/>
      <c r="B70" s="119"/>
      <c r="C70" s="73"/>
      <c r="D70" s="73"/>
      <c r="E70" s="73"/>
      <c r="F70" s="73"/>
      <c r="G70" s="73"/>
      <c r="H70" s="73"/>
      <c r="I70" s="73"/>
      <c r="J70" s="73"/>
      <c r="K70" s="73"/>
      <c r="L70" s="58"/>
      <c r="M70" s="7"/>
      <c r="N70" s="160"/>
      <c r="P70" s="59" t="s">
        <v>142</v>
      </c>
      <c r="Q70" s="60">
        <f>Q69</f>
        <v>0</v>
      </c>
      <c r="R70" s="60">
        <f>IF(R69=0,0,IF(OR(Q70=0,Q70=12),1,Q70+1))</f>
        <v>0</v>
      </c>
      <c r="S70" s="60">
        <f t="shared" ref="S70" si="1072">IF(S69=0,0,IF(OR(R70=0,R70=12),1,R70+1))</f>
        <v>0</v>
      </c>
      <c r="T70" s="60">
        <f t="shared" ref="T70" si="1073">IF(T69=0,0,IF(OR(S70=0,S70=12),1,S70+1))</f>
        <v>0</v>
      </c>
      <c r="U70" s="60">
        <f t="shared" ref="U70" si="1074">IF(U69=0,0,IF(OR(T70=0,T70=12),1,T70+1))</f>
        <v>0</v>
      </c>
      <c r="V70" s="60">
        <f t="shared" ref="V70" si="1075">IF(V69=0,0,IF(OR(U70=0,U70=12),1,U70+1))</f>
        <v>0</v>
      </c>
      <c r="W70" s="60">
        <f t="shared" ref="W70" si="1076">IF(W69=0,0,IF(OR(V70=0,V70=12),1,V70+1))</f>
        <v>0</v>
      </c>
      <c r="X70" s="60">
        <f t="shared" ref="X70" si="1077">IF(X69=0,0,IF(OR(W70=0,W70=12),1,W70+1))</f>
        <v>0</v>
      </c>
      <c r="Y70" s="60">
        <f t="shared" ref="Y70" si="1078">IF(Y69=0,0,IF(OR(X70=0,X70=12),1,X70+1))</f>
        <v>0</v>
      </c>
      <c r="Z70" s="60">
        <f t="shared" ref="Z70" si="1079">IF(Z69=0,0,IF(OR(Y70=0,Y70=12),1,Y70+1))</f>
        <v>0</v>
      </c>
      <c r="AA70" s="60">
        <f t="shared" ref="AA70" si="1080">IF(AA69=0,0,IF(OR(Z70=0,Z70=12),1,Z70+1))</f>
        <v>0</v>
      </c>
      <c r="AB70" s="60">
        <f t="shared" ref="AB70" si="1081">IF(AB69=0,0,IF(OR(AA70=0,AA70=12),1,AA70+1))</f>
        <v>0</v>
      </c>
      <c r="AC70" s="60">
        <f t="shared" ref="AC70" si="1082">IF(AC69=0,0,IF(OR(AB70=0,AB70=12),1,AB70+1))</f>
        <v>0</v>
      </c>
      <c r="AD70" s="60">
        <f t="shared" ref="AD70" si="1083">IF(AD69=0,0,IF(OR(AC70=0,AC70=12),1,AC70+1))</f>
        <v>0</v>
      </c>
      <c r="AE70" s="60">
        <f t="shared" ref="AE70" si="1084">IF(AE69=0,0,IF(OR(AD70=0,AD70=12),1,AD70+1))</f>
        <v>0</v>
      </c>
      <c r="AF70" s="60">
        <f t="shared" ref="AF70" si="1085">IF(AF69=0,0,IF(OR(AE70=0,AE70=12),1,AE70+1))</f>
        <v>0</v>
      </c>
      <c r="AG70" s="60">
        <f t="shared" ref="AG70" si="1086">IF(AG69=0,0,IF(OR(AF70=0,AF70=12),1,AF70+1))</f>
        <v>0</v>
      </c>
      <c r="AH70" s="60">
        <f t="shared" ref="AH70" si="1087">IF(AH69=0,0,IF(OR(AG70=0,AG70=12),1,AG70+1))</f>
        <v>0</v>
      </c>
      <c r="AI70" s="60">
        <f t="shared" ref="AI70" si="1088">IF(AI69=0,0,IF(OR(AH70=0,AH70=12),1,AH70+1))</f>
        <v>0</v>
      </c>
      <c r="AJ70" s="60">
        <f t="shared" ref="AJ70" si="1089">IF(AJ69=0,0,IF(OR(AI70=0,AI70=12),1,AI70+1))</f>
        <v>0</v>
      </c>
      <c r="AK70" s="60">
        <f t="shared" ref="AK70" si="1090">IF(AK69=0,0,IF(OR(AJ70=0,AJ70=12),1,AJ70+1))</f>
        <v>0</v>
      </c>
      <c r="AL70" s="60">
        <f t="shared" ref="AL70" si="1091">IF(AL69=0,0,IF(OR(AK70=0,AK70=12),1,AK70+1))</f>
        <v>0</v>
      </c>
      <c r="AM70" s="60">
        <f t="shared" ref="AM70" si="1092">IF(AM69=0,0,IF(OR(AL70=0,AL70=12),1,AL70+1))</f>
        <v>0</v>
      </c>
      <c r="AN70" s="60">
        <f t="shared" ref="AN70" si="1093">IF(AN69=0,0,IF(OR(AM70=0,AM70=12),1,AM70+1))</f>
        <v>0</v>
      </c>
      <c r="AO70" s="60">
        <f t="shared" ref="AO70" si="1094">IF(AO69=0,0,IF(OR(AN70=0,AN70=12),1,AN70+1))</f>
        <v>0</v>
      </c>
      <c r="AP70" s="60">
        <f t="shared" ref="AP70" si="1095">IF(AP69=0,0,IF(OR(AO70=0,AO70=12),1,AO70+1))</f>
        <v>0</v>
      </c>
      <c r="AQ70" s="60">
        <f t="shared" ref="AQ70" si="1096">IF(AQ69=0,0,IF(OR(AP70=0,AP70=12),1,AP70+1))</f>
        <v>0</v>
      </c>
      <c r="AR70" s="60">
        <f t="shared" ref="AR70" si="1097">IF(AR69=0,0,IF(OR(AQ70=0,AQ70=12),1,AQ70+1))</f>
        <v>0</v>
      </c>
      <c r="AS70" s="60">
        <f t="shared" ref="AS70" si="1098">IF(AS69=0,0,IF(OR(AR70=0,AR70=12),1,AR70+1))</f>
        <v>0</v>
      </c>
      <c r="AT70" s="60">
        <f t="shared" ref="AT70" si="1099">IF(AT69=0,0,IF(OR(AS70=0,AS70=12),1,AS70+1))</f>
        <v>0</v>
      </c>
      <c r="AU70" s="60">
        <f t="shared" ref="AU70" si="1100">IF(AU69=0,0,IF(OR(AT70=0,AT70=12),1,AT70+1))</f>
        <v>0</v>
      </c>
      <c r="AV70" s="60">
        <f t="shared" ref="AV70" si="1101">IF(AV69=0,0,IF(OR(AU70=0,AU70=12),1,AU70+1))</f>
        <v>0</v>
      </c>
      <c r="AW70" s="60">
        <f t="shared" ref="AW70" si="1102">IF(AW69=0,0,IF(OR(AV70=0,AV70=12),1,AV70+1))</f>
        <v>0</v>
      </c>
      <c r="AX70" s="60">
        <f t="shared" ref="AX70" si="1103">IF(AX69=0,0,IF(OR(AW70=0,AW70=12),1,AW70+1))</f>
        <v>0</v>
      </c>
      <c r="AY70" s="60">
        <f t="shared" ref="AY70" si="1104">IF(AY69=0,0,IF(OR(AX70=0,AX70=12),1,AX70+1))</f>
        <v>0</v>
      </c>
      <c r="AZ70" s="60">
        <f t="shared" ref="AZ70" si="1105">IF(AZ69=0,0,IF(OR(AY70=0,AY70=12),1,AY70+1))</f>
        <v>0</v>
      </c>
      <c r="BA70" s="60">
        <f t="shared" ref="BA70" si="1106">IF(BA69=0,0,IF(OR(AZ70=0,AZ70=12),1,AZ70+1))</f>
        <v>0</v>
      </c>
      <c r="BB70" s="60">
        <f t="shared" ref="BB70" si="1107">IF(BB69=0,0,IF(OR(BA70=0,BA70=12),1,BA70+1))</f>
        <v>0</v>
      </c>
      <c r="BC70" s="60">
        <f t="shared" ref="BC70" si="1108">IF(BC69=0,0,IF(OR(BB70=0,BB70=12),1,BB70+1))</f>
        <v>0</v>
      </c>
      <c r="BD70" s="60">
        <f t="shared" ref="BD70" si="1109">IF(BD69=0,0,IF(OR(BC70=0,BC70=12),1,BC70+1))</f>
        <v>0</v>
      </c>
      <c r="BE70" s="60">
        <f t="shared" ref="BE70" si="1110">IF(BE69=0,0,IF(OR(BD70=0,BD70=12),1,BD70+1))</f>
        <v>0</v>
      </c>
      <c r="BF70" s="60">
        <f t="shared" ref="BF70" si="1111">IF(BF69=0,0,IF(OR(BE70=0,BE70=12),1,BE70+1))</f>
        <v>0</v>
      </c>
      <c r="BG70" s="60">
        <f t="shared" ref="BG70" si="1112">IF(BG69=0,0,IF(OR(BF70=0,BF70=12),1,BF70+1))</f>
        <v>0</v>
      </c>
      <c r="BH70" s="60">
        <f t="shared" ref="BH70" si="1113">IF(BH69=0,0,IF(OR(BG70=0,BG70=12),1,BG70+1))</f>
        <v>0</v>
      </c>
      <c r="BI70" s="60">
        <f t="shared" ref="BI70" si="1114">IF(BI69=0,0,IF(OR(BH70=0,BH70=12),1,BH70+1))</f>
        <v>0</v>
      </c>
      <c r="BJ70" s="60">
        <f t="shared" ref="BJ70" si="1115">IF(BJ69=0,0,IF(OR(BI70=0,BI70=12),1,BI70+1))</f>
        <v>0</v>
      </c>
      <c r="BK70" s="60">
        <f t="shared" ref="BK70" si="1116">IF(BK69=0,0,IF(OR(BJ70=0,BJ70=12),1,BJ70+1))</f>
        <v>0</v>
      </c>
      <c r="BL70" s="60">
        <f t="shared" ref="BL70" si="1117">IF(BL69=0,0,IF(OR(BK70=0,BK70=12),1,BK70+1))</f>
        <v>0</v>
      </c>
      <c r="BM70" s="60">
        <f t="shared" ref="BM70" si="1118">IF(BM69=0,0,IF(OR(BL70=0,BL70=12),1,BL70+1))</f>
        <v>0</v>
      </c>
      <c r="BN70" s="60">
        <f t="shared" ref="BN70" si="1119">IF(BN69=0,0,IF(OR(BM70=0,BM70=12),1,BM70+1))</f>
        <v>0</v>
      </c>
      <c r="BO70" s="60">
        <f t="shared" ref="BO70" si="1120">IF(BO69=0,0,IF(OR(BN70=0,BN70=12),1,BN70+1))</f>
        <v>0</v>
      </c>
      <c r="BP70" s="60">
        <f t="shared" ref="BP70" si="1121">IF(BP69=0,0,IF(OR(BO70=0,BO70=12),1,BO70+1))</f>
        <v>0</v>
      </c>
      <c r="BQ70" s="60">
        <f t="shared" ref="BQ70" si="1122">IF(BQ69=0,0,IF(OR(BP70=0,BP70=12),1,BP70+1))</f>
        <v>0</v>
      </c>
      <c r="BR70" s="60">
        <f t="shared" ref="BR70" si="1123">IF(BR69=0,0,IF(OR(BQ70=0,BQ70=12),1,BQ70+1))</f>
        <v>0</v>
      </c>
      <c r="BS70" s="60">
        <f t="shared" ref="BS70" si="1124">IF(BS69=0,0,IF(OR(BR70=0,BR70=12),1,BR70+1))</f>
        <v>0</v>
      </c>
      <c r="BT70" s="60">
        <f t="shared" ref="BT70" si="1125">IF(BT69=0,0,IF(OR(BS70=0,BS70=12),1,BS70+1))</f>
        <v>0</v>
      </c>
      <c r="BU70" s="60">
        <f t="shared" ref="BU70" si="1126">IF(BU69=0,0,IF(OR(BT70=0,BT70=12),1,BT70+1))</f>
        <v>0</v>
      </c>
      <c r="BV70" s="60">
        <f t="shared" ref="BV70" si="1127">IF(BV69=0,0,IF(OR(BU70=0,BU70=12),1,BU70+1))</f>
        <v>0</v>
      </c>
      <c r="BW70" s="60">
        <f t="shared" ref="BW70" si="1128">IF(BW69=0,0,IF(OR(BV70=0,BV70=12),1,BV70+1))</f>
        <v>0</v>
      </c>
      <c r="BX70" s="60">
        <f t="shared" ref="BX70" si="1129">IF(BX69=0,0,IF(OR(BW70=0,BW70=12),1,BW70+1))</f>
        <v>0</v>
      </c>
      <c r="BY70" s="298"/>
      <c r="BZ70" s="300"/>
      <c r="CA70" s="302"/>
      <c r="CB70" s="302"/>
    </row>
    <row r="71" spans="1:96" s="98" customFormat="1" ht="43.2" x14ac:dyDescent="0.3">
      <c r="A71" s="97"/>
      <c r="B71" s="119"/>
      <c r="C71" s="73"/>
      <c r="D71" s="73"/>
      <c r="E71" s="73"/>
      <c r="F71" s="73"/>
      <c r="G71" s="73"/>
      <c r="H71" s="73"/>
      <c r="I71" s="73"/>
      <c r="J71" s="73"/>
      <c r="K71" s="73"/>
      <c r="L71" s="58"/>
      <c r="M71" s="7"/>
      <c r="N71" s="160"/>
      <c r="P71" s="57" t="s">
        <v>221</v>
      </c>
      <c r="Q71" s="62">
        <f>IF(Q70&gt;0,IF(Q74&gt;$K67,$K67,Q74),0)</f>
        <v>0</v>
      </c>
      <c r="R71" s="62">
        <f>IF(R70&gt;0,IF((SUMIFS($Q73:Q73,$Q70:Q70,12)+IF(Q70=12,0,Q71)+R74)&gt;=$K67,$K67-FLOOR(SUMIFS($Q73:Q73,$Q70:Q70,12),1),IF(R70=1,R74,R74+Q71)),0)</f>
        <v>0</v>
      </c>
      <c r="S71" s="62">
        <f>IF(S70&gt;0,IF((SUMIFS($Q73:R73,$Q70:R70,12)+IF(R70=12,0,R71)+S74)&gt;=$K67,$K67-FLOOR(SUMIFS($Q73:R73,$Q70:R70,12),1),IF(S70=1,S74,S74+R71)),0)</f>
        <v>0</v>
      </c>
      <c r="T71" s="62">
        <f>IF(T70&gt;0,IF((SUMIFS($Q73:S73,$Q70:S70,12)+IF(S70=12,0,S71)+T74)&gt;=$K67,$K67-FLOOR(SUMIFS($Q73:S73,$Q70:S70,12),1),IF(T70=1,T74,T74+S71)),0)</f>
        <v>0</v>
      </c>
      <c r="U71" s="62">
        <f>IF(U70&gt;0,IF((SUMIFS($Q73:T73,$Q70:T70,12)+IF(T70=12,0,T71)+U74)&gt;=$K67,$K67-FLOOR(SUMIFS($Q73:T73,$Q70:T70,12),1),IF(U70=1,U74,U74+T71)),0)</f>
        <v>0</v>
      </c>
      <c r="V71" s="62">
        <f>IF(V70&gt;0,IF((SUMIFS($Q73:U73,$Q70:U70,12)+IF(U70=12,0,U71)+V74)&gt;=$K67,$K67-FLOOR(SUMIFS($Q73:U73,$Q70:U70,12),1),IF(V70=1,V74,V74+U71)),0)</f>
        <v>0</v>
      </c>
      <c r="W71" s="62">
        <f>IF(W70&gt;0,IF((SUMIFS($Q73:V73,$Q70:V70,12)+IF(V70=12,0,V71)+W74)&gt;=$K67,$K67-FLOOR(SUMIFS($Q73:V73,$Q70:V70,12),1),IF(W70=1,W74,W74+V71)),0)</f>
        <v>0</v>
      </c>
      <c r="X71" s="62">
        <f>IF(X70&gt;0,IF((SUMIFS($Q73:W73,$Q70:W70,12)+IF(W70=12,0,W71)+X74)&gt;=$K67,$K67-FLOOR(SUMIFS($Q73:W73,$Q70:W70,12),1),IF(X70=1,X74,X74+W71)),0)</f>
        <v>0</v>
      </c>
      <c r="Y71" s="62">
        <f>IF(Y70&gt;0,IF((SUMIFS($Q73:X73,$Q70:X70,12)+IF(X70=12,0,X71)+Y74)&gt;=$K67,$K67-FLOOR(SUMIFS($Q73:X73,$Q70:X70,12),1),IF(Y70=1,Y74,Y74+X71)),0)</f>
        <v>0</v>
      </c>
      <c r="Z71" s="62">
        <f>IF(Z70&gt;0,IF((SUMIFS($Q73:Y73,$Q70:Y70,12)+IF(Y70=12,0,Y71)+Z74)&gt;=$K67,$K67-FLOOR(SUMIFS($Q73:Y73,$Q70:Y70,12),1),IF(Z70=1,Z74,Z74+Y71)),0)</f>
        <v>0</v>
      </c>
      <c r="AA71" s="62">
        <f>IF(AA70&gt;0,IF((SUMIFS($Q73:Z73,$Q70:Z70,12)+IF(Z70=12,0,Z71)+AA74)&gt;=$K67,$K67-FLOOR(SUMIFS($Q73:Z73,$Q70:Z70,12),1),IF(AA70=1,AA74,AA74+Z71)),0)</f>
        <v>0</v>
      </c>
      <c r="AB71" s="62">
        <f>IF(AB70&gt;0,IF((SUMIFS($Q73:AA73,$Q70:AA70,12)+IF(AA70=12,0,AA71)+AB74)&gt;=$K67,$K67-FLOOR(SUMIFS($Q73:AA73,$Q70:AA70,12),1),IF(AB70=1,AB74,AB74+AA71)),0)</f>
        <v>0</v>
      </c>
      <c r="AC71" s="62">
        <f>IF(AC70&gt;0,IF((SUMIFS($Q73:AB73,$Q70:AB70,12)+IF(AB70=12,0,AB71)+AC74)&gt;=$K67,$K67-FLOOR(SUMIFS($Q73:AB73,$Q70:AB70,12),1),IF(AC70=1,AC74,AC74+AB71)),0)</f>
        <v>0</v>
      </c>
      <c r="AD71" s="62">
        <f>IF(AD70&gt;0,IF((SUMIFS($Q73:AC73,$Q70:AC70,12)+IF(AC70=12,0,AC71)+AD74)&gt;=$K67,$K67-FLOOR(SUMIFS($Q73:AC73,$Q70:AC70,12),1),IF(AD70=1,AD74,AD74+AC71)),0)</f>
        <v>0</v>
      </c>
      <c r="AE71" s="62">
        <f>IF(AE70&gt;0,IF((SUMIFS($Q73:AD73,$Q70:AD70,12)+IF(AD70=12,0,AD71)+AE74)&gt;=$K67,$K67-FLOOR(SUMIFS($Q73:AD73,$Q70:AD70,12),1),IF(AE70=1,AE74,AE74+AD71)),0)</f>
        <v>0</v>
      </c>
      <c r="AF71" s="62">
        <f>IF(AF70&gt;0,IF((SUMIFS($Q73:AE73,$Q70:AE70,12)+IF(AE70=12,0,AE71)+AF74)&gt;=$K67,$K67-FLOOR(SUMIFS($Q73:AE73,$Q70:AE70,12),1),IF(AF70=1,AF74,AF74+AE71)),0)</f>
        <v>0</v>
      </c>
      <c r="AG71" s="62">
        <f>IF(AG70&gt;0,IF((SUMIFS($Q73:AF73,$Q70:AF70,12)+IF(AF70=12,0,AF71)+AG74)&gt;=$K67,$K67-FLOOR(SUMIFS($Q73:AF73,$Q70:AF70,12),1),IF(AG70=1,AG74,AG74+AF71)),0)</f>
        <v>0</v>
      </c>
      <c r="AH71" s="62">
        <f>IF(AH70&gt;0,IF((SUMIFS($Q73:AG73,$Q70:AG70,12)+IF(AG70=12,0,AG71)+AH74)&gt;=$K67,$K67-FLOOR(SUMIFS($Q73:AG73,$Q70:AG70,12),1),IF(AH70=1,AH74,AH74+AG71)),0)</f>
        <v>0</v>
      </c>
      <c r="AI71" s="62">
        <f>IF(AI70&gt;0,IF((SUMIFS($Q73:AH73,$Q70:AH70,12)+IF(AH70=12,0,AH71)+AI74)&gt;=$K67,$K67-FLOOR(SUMIFS($Q73:AH73,$Q70:AH70,12),1),IF(AI70=1,AI74,AI74+AH71)),0)</f>
        <v>0</v>
      </c>
      <c r="AJ71" s="62">
        <f>IF(AJ70&gt;0,IF((SUMIFS($Q73:AI73,$Q70:AI70,12)+IF(AI70=12,0,AI71)+AJ74)&gt;=$K67,$K67-FLOOR(SUMIFS($Q73:AI73,$Q70:AI70,12),1),IF(AJ70=1,AJ74,AJ74+AI71)),0)</f>
        <v>0</v>
      </c>
      <c r="AK71" s="62">
        <f>IF(AK70&gt;0,IF((SUMIFS($Q73:AJ73,$Q70:AJ70,12)+IF(AJ70=12,0,AJ71)+AK74)&gt;=$K67,$K67-FLOOR(SUMIFS($Q73:AJ73,$Q70:AJ70,12),1),IF(AK70=1,AK74,AK74+AJ71)),0)</f>
        <v>0</v>
      </c>
      <c r="AL71" s="62">
        <f>IF(AL70&gt;0,IF((SUMIFS($Q73:AK73,$Q70:AK70,12)+IF(AK70=12,0,AK71)+AL74)&gt;=$K67,$K67-FLOOR(SUMIFS($Q73:AK73,$Q70:AK70,12),1),IF(AL70=1,AL74,AL74+AK71)),0)</f>
        <v>0</v>
      </c>
      <c r="AM71" s="62">
        <f>IF(AM70&gt;0,IF((SUMIFS($Q73:AL73,$Q70:AL70,12)+IF(AL70=12,0,AL71)+AM74)&gt;=$K67,$K67-FLOOR(SUMIFS($Q73:AL73,$Q70:AL70,12),1),IF(AM70=1,AM74,AM74+AL71)),0)</f>
        <v>0</v>
      </c>
      <c r="AN71" s="62">
        <f>IF(AN70&gt;0,IF((SUMIFS($Q73:AM73,$Q70:AM70,12)+IF(AM70=12,0,AM71)+AN74)&gt;=$K67,$K67-FLOOR(SUMIFS($Q73:AM73,$Q70:AM70,12),1),IF(AN70=1,AN74,AN74+AM71)),0)</f>
        <v>0</v>
      </c>
      <c r="AO71" s="62">
        <f>IF(AO70&gt;0,IF((SUMIFS($Q73:AN73,$Q70:AN70,12)+IF(AN70=12,0,AN71)+AO74)&gt;=$K67,$K67-FLOOR(SUMIFS($Q73:AN73,$Q70:AN70,12),1),IF(AO70=1,AO74,AO74+AN71)),0)</f>
        <v>0</v>
      </c>
      <c r="AP71" s="62">
        <f>IF(AP70&gt;0,IF((SUMIFS($Q73:AO73,$Q70:AO70,12)+IF(AO70=12,0,AO71)+AP74)&gt;=$K67,$K67-FLOOR(SUMIFS($Q73:AO73,$Q70:AO70,12),1),IF(AP70=1,AP74,AP74+AO71)),0)</f>
        <v>0</v>
      </c>
      <c r="AQ71" s="62">
        <f>IF(AQ70&gt;0,IF((SUMIFS($Q73:AP73,$Q70:AP70,12)+IF(AP70=12,0,AP71)+AQ74)&gt;=$K67,$K67-FLOOR(SUMIFS($Q73:AP73,$Q70:AP70,12),1),IF(AQ70=1,AQ74,AQ74+AP71)),0)</f>
        <v>0</v>
      </c>
      <c r="AR71" s="62">
        <f>IF(AR70&gt;0,IF((SUMIFS($Q73:AQ73,$Q70:AQ70,12)+IF(AQ70=12,0,AQ71)+AR74)&gt;=$K67,$K67-FLOOR(SUMIFS($Q73:AQ73,$Q70:AQ70,12),1),IF(AR70=1,AR74,AR74+AQ71)),0)</f>
        <v>0</v>
      </c>
      <c r="AS71" s="62">
        <f>IF(AS70&gt;0,IF((SUMIFS($Q73:AR73,$Q70:AR70,12)+IF(AR70=12,0,AR71)+AS74)&gt;=$K67,$K67-FLOOR(SUMIFS($Q73:AR73,$Q70:AR70,12),1),IF(AS70=1,AS74,AS74+AR71)),0)</f>
        <v>0</v>
      </c>
      <c r="AT71" s="62">
        <f>IF(AT70&gt;0,IF((SUMIFS($Q73:AS73,$Q70:AS70,12)+IF(AS70=12,0,AS71)+AT74)&gt;=$K67,$K67-FLOOR(SUMIFS($Q73:AS73,$Q70:AS70,12),1),IF(AT70=1,AT74,AT74+AS71)),0)</f>
        <v>0</v>
      </c>
      <c r="AU71" s="62">
        <f>IF(AU70&gt;0,IF((SUMIFS($Q73:AT73,$Q70:AT70,12)+IF(AT70=12,0,AT71)+AU74)&gt;=$K67,$K67-FLOOR(SUMIFS($Q73:AT73,$Q70:AT70,12),1),IF(AU70=1,AU74,AU74+AT71)),0)</f>
        <v>0</v>
      </c>
      <c r="AV71" s="62">
        <f>IF(AV70&gt;0,IF((SUMIFS($Q73:AU73,$Q70:AU70,12)+IF(AU70=12,0,AU71)+AV74)&gt;=$K67,$K67-FLOOR(SUMIFS($Q73:AU73,$Q70:AU70,12),1),IF(AV70=1,AV74,AV74+AU71)),0)</f>
        <v>0</v>
      </c>
      <c r="AW71" s="62">
        <f>IF(AW70&gt;0,IF((SUMIFS($Q73:AV73,$Q70:AV70,12)+IF(AV70=12,0,AV71)+AW74)&gt;=$K67,$K67-FLOOR(SUMIFS($Q73:AV73,$Q70:AV70,12),1),IF(AW70=1,AW74,AW74+AV71)),0)</f>
        <v>0</v>
      </c>
      <c r="AX71" s="62">
        <f>IF(AX70&gt;0,IF((SUMIFS($Q73:AW73,$Q70:AW70,12)+IF(AW70=12,0,AW71)+AX74)&gt;=$K67,$K67-FLOOR(SUMIFS($Q73:AW73,$Q70:AW70,12),1),IF(AX70=1,AX74,AX74+AW71)),0)</f>
        <v>0</v>
      </c>
      <c r="AY71" s="62">
        <f>IF(AY70&gt;0,IF((SUMIFS($Q73:AX73,$Q70:AX70,12)+IF(AX70=12,0,AX71)+AY74)&gt;=$K67,$K67-FLOOR(SUMIFS($Q73:AX73,$Q70:AX70,12),1),IF(AY70=1,AY74,AY74+AX71)),0)</f>
        <v>0</v>
      </c>
      <c r="AZ71" s="62">
        <f>IF(AZ70&gt;0,IF((SUMIFS($Q73:AY73,$Q70:AY70,12)+IF(AY70=12,0,AY71)+AZ74)&gt;=$K67,$K67-FLOOR(SUMIFS($Q73:AY73,$Q70:AY70,12),1),IF(AZ70=1,AZ74,AZ74+AY71)),0)</f>
        <v>0</v>
      </c>
      <c r="BA71" s="62">
        <f>IF(BA70&gt;0,IF((SUMIFS($Q73:AZ73,$Q70:AZ70,12)+IF(AZ70=12,0,AZ71)+BA74)&gt;=$K67,$K67-FLOOR(SUMIFS($Q73:AZ73,$Q70:AZ70,12),1),IF(BA70=1,BA74,BA74+AZ71)),0)</f>
        <v>0</v>
      </c>
      <c r="BB71" s="62">
        <f>IF(BB70&gt;0,IF((SUMIFS($Q73:BA73,$Q70:BA70,12)+IF(BA70=12,0,BA71)+BB74)&gt;=$K67,$K67-FLOOR(SUMIFS($Q73:BA73,$Q70:BA70,12),1),IF(BB70=1,BB74,BB74+BA71)),0)</f>
        <v>0</v>
      </c>
      <c r="BC71" s="62">
        <f>IF(BC70&gt;0,IF((SUMIFS($Q73:BB73,$Q70:BB70,12)+IF(BB70=12,0,BB71)+BC74)&gt;=$K67,$K67-FLOOR(SUMIFS($Q73:BB73,$Q70:BB70,12),1),IF(BC70=1,BC74,BC74+BB71)),0)</f>
        <v>0</v>
      </c>
      <c r="BD71" s="62">
        <f>IF(BD70&gt;0,IF((SUMIFS($Q73:BC73,$Q70:BC70,12)+IF(BC70=12,0,BC71)+BD74)&gt;=$K67,$K67-FLOOR(SUMIFS($Q73:BC73,$Q70:BC70,12),1),IF(BD70=1,BD74,BD74+BC71)),0)</f>
        <v>0</v>
      </c>
      <c r="BE71" s="62">
        <f>IF(BE70&gt;0,IF((SUMIFS($Q73:BD73,$Q70:BD70,12)+IF(BD70=12,0,BD71)+BE74)&gt;=$K67,$K67-FLOOR(SUMIFS($Q73:BD73,$Q70:BD70,12),1),IF(BE70=1,BE74,BE74+BD71)),0)</f>
        <v>0</v>
      </c>
      <c r="BF71" s="62">
        <f>IF(BF70&gt;0,IF((SUMIFS($Q73:BE73,$Q70:BE70,12)+IF(BE70=12,0,BE71)+BF74)&gt;=$K67,$K67-FLOOR(SUMIFS($Q73:BE73,$Q70:BE70,12),1),IF(BF70=1,BF74,BF74+BE71)),0)</f>
        <v>0</v>
      </c>
      <c r="BG71" s="62">
        <f>IF(BG70&gt;0,IF((SUMIFS($Q73:BF73,$Q70:BF70,12)+IF(BF70=12,0,BF71)+BG74)&gt;=$K67,$K67-FLOOR(SUMIFS($Q73:BF73,$Q70:BF70,12),1),IF(BG70=1,BG74,BG74+BF71)),0)</f>
        <v>0</v>
      </c>
      <c r="BH71" s="62">
        <f>IF(BH70&gt;0,IF((SUMIFS($Q73:BG73,$Q70:BG70,12)+IF(BG70=12,0,BG71)+BH74)&gt;=$K67,$K67-FLOOR(SUMIFS($Q73:BG73,$Q70:BG70,12),1),IF(BH70=1,BH74,BH74+BG71)),0)</f>
        <v>0</v>
      </c>
      <c r="BI71" s="62">
        <f>IF(BI70&gt;0,IF((SUMIFS($Q73:BH73,$Q70:BH70,12)+IF(BH70=12,0,BH71)+BI74)&gt;=$K67,$K67-FLOOR(SUMIFS($Q73:BH73,$Q70:BH70,12),1),IF(BI70=1,BI74,BI74+BH71)),0)</f>
        <v>0</v>
      </c>
      <c r="BJ71" s="62">
        <f>IF(BJ70&gt;0,IF((SUMIFS($Q73:BI73,$Q70:BI70,12)+IF(BI70=12,0,BI71)+BJ74)&gt;=$K67,$K67-FLOOR(SUMIFS($Q73:BI73,$Q70:BI70,12),1),IF(BJ70=1,BJ74,BJ74+BI71)),0)</f>
        <v>0</v>
      </c>
      <c r="BK71" s="62">
        <f>IF(BK70&gt;0,IF((SUMIFS($Q73:BJ73,$Q70:BJ70,12)+IF(BJ70=12,0,BJ71)+BK74)&gt;=$K67,$K67-FLOOR(SUMIFS($Q73:BJ73,$Q70:BJ70,12),1),IF(BK70=1,BK74,BK74+BJ71)),0)</f>
        <v>0</v>
      </c>
      <c r="BL71" s="62">
        <f>IF(BL70&gt;0,IF((SUMIFS($Q73:BK73,$Q70:BK70,12)+IF(BK70=12,0,BK71)+BL74)&gt;=$K67,$K67-FLOOR(SUMIFS($Q73:BK73,$Q70:BK70,12),1),IF(BL70=1,BL74,BL74+BK71)),0)</f>
        <v>0</v>
      </c>
      <c r="BM71" s="62">
        <f>IF(BM70&gt;0,IF((SUMIFS($Q73:BL73,$Q70:BL70,12)+IF(BL70=12,0,BL71)+BM74)&gt;=$K67,$K67-FLOOR(SUMIFS($Q73:BL73,$Q70:BL70,12),1),IF(BM70=1,BM74,BM74+BL71)),0)</f>
        <v>0</v>
      </c>
      <c r="BN71" s="62">
        <f>IF(BN70&gt;0,IF((SUMIFS($Q73:BM73,$Q70:BM70,12)+IF(BM70=12,0,BM71)+BN74)&gt;=$K67,$K67-FLOOR(SUMIFS($Q73:BM73,$Q70:BM70,12),1),IF(BN70=1,BN74,BN74+BM71)),0)</f>
        <v>0</v>
      </c>
      <c r="BO71" s="62">
        <f>IF(BO70&gt;0,IF((SUMIFS($Q73:BN73,$Q70:BN70,12)+IF(BN70=12,0,BN71)+BO74)&gt;=$K67,$K67-FLOOR(SUMIFS($Q73:BN73,$Q70:BN70,12),1),IF(BO70=1,BO74,BO74+BN71)),0)</f>
        <v>0</v>
      </c>
      <c r="BP71" s="62">
        <f>IF(BP70&gt;0,IF((SUMIFS($Q73:BO73,$Q70:BO70,12)+IF(BO70=12,0,BO71)+BP74)&gt;=$K67,$K67-FLOOR(SUMIFS($Q73:BO73,$Q70:BO70,12),1),IF(BP70=1,BP74,BP74+BO71)),0)</f>
        <v>0</v>
      </c>
      <c r="BQ71" s="62">
        <f>IF(BQ70&gt;0,IF((SUMIFS($Q73:BP73,$Q70:BP70,12)+IF(BP70=12,0,BP71)+BQ74)&gt;=$K67,$K67-FLOOR(SUMIFS($Q73:BP73,$Q70:BP70,12),1),IF(BQ70=1,BQ74,BQ74+BP71)),0)</f>
        <v>0</v>
      </c>
      <c r="BR71" s="62">
        <f>IF(BR70&gt;0,IF((SUMIFS($Q73:BQ73,$Q70:BQ70,12)+IF(BQ70=12,0,BQ71)+BR74)&gt;=$K67,$K67-FLOOR(SUMIFS($Q73:BQ73,$Q70:BQ70,12),1),IF(BR70=1,BR74,BR74+BQ71)),0)</f>
        <v>0</v>
      </c>
      <c r="BS71" s="62">
        <f>IF(BS70&gt;0,IF((SUMIFS($Q73:BR73,$Q70:BR70,12)+IF(BR70=12,0,BR71)+BS74)&gt;=$K67,$K67-FLOOR(SUMIFS($Q73:BR73,$Q70:BR70,12),1),IF(BS70=1,BS74,BS74+BR71)),0)</f>
        <v>0</v>
      </c>
      <c r="BT71" s="62">
        <f>IF(BT70&gt;0,IF((SUMIFS($Q73:BS73,$Q70:BS70,12)+IF(BS70=12,0,BS71)+BT74)&gt;=$K67,$K67-FLOOR(SUMIFS($Q73:BS73,$Q70:BS70,12),1),IF(BT70=1,BT74,BT74+BS71)),0)</f>
        <v>0</v>
      </c>
      <c r="BU71" s="62">
        <f>IF(BU70&gt;0,IF((SUMIFS($Q73:BT73,$Q70:BT70,12)+IF(BT70=12,0,BT71)+BU74)&gt;=$K67,$K67-FLOOR(SUMIFS($Q73:BT73,$Q70:BT70,12),1),IF(BU70=1,BU74,BU74+BT71)),0)</f>
        <v>0</v>
      </c>
      <c r="BV71" s="62">
        <f>IF(BV70&gt;0,IF((SUMIFS($Q73:BU73,$Q70:BU70,12)+IF(BU70=12,0,BU71)+BV74)&gt;=$K67,$K67-FLOOR(SUMIFS($Q73:BU73,$Q70:BU70,12),1),IF(BV70=1,BV74,BV74+BU71)),0)</f>
        <v>0</v>
      </c>
      <c r="BW71" s="62">
        <f>IF(BW70&gt;0,IF((SUMIFS($Q73:BV73,$Q70:BV70,12)+IF(BV70=12,0,BV71)+BW74)&gt;=$K67,$K67-FLOOR(SUMIFS($Q73:BV73,$Q70:BV70,12),1),IF(BW70=1,BW74,BW74+BV71)),0)</f>
        <v>0</v>
      </c>
      <c r="BX71" s="62">
        <f>IF(BX70&gt;0,IF((SUMIFS($Q73:BW73,$Q70:BW70,12)+IF(BW70=12,0,BW71)+BX74)&gt;=$K67,$K67-FLOOR(SUMIFS($Q73:BW73,$Q70:BW70,12),1),IF(BX70=1,BX74,BX74+BW71)),0)</f>
        <v>0</v>
      </c>
      <c r="BY71" s="298"/>
      <c r="BZ71" s="300"/>
      <c r="CA71" s="302"/>
      <c r="CB71" s="302"/>
    </row>
    <row r="72" spans="1:96" s="98" customFormat="1" ht="41.4" hidden="1" customHeight="1" x14ac:dyDescent="0.3">
      <c r="A72" s="97"/>
      <c r="B72" s="119"/>
      <c r="C72" s="73"/>
      <c r="D72" s="73"/>
      <c r="E72" s="73"/>
      <c r="F72" s="73"/>
      <c r="G72" s="73"/>
      <c r="H72" s="73"/>
      <c r="I72" s="73"/>
      <c r="J72" s="73"/>
      <c r="K72" s="73"/>
      <c r="L72" s="58"/>
      <c r="M72" s="7"/>
      <c r="N72" s="160"/>
      <c r="P72" s="59" t="s">
        <v>172</v>
      </c>
      <c r="Q72" s="61">
        <f>IF(Q67&gt;0,Q68,0)</f>
        <v>0</v>
      </c>
      <c r="R72" s="61">
        <f t="shared" ref="R72" si="1130">IF(R67&gt;0,IF(R70=1,R68,R68+Q72),Q72)</f>
        <v>0</v>
      </c>
      <c r="S72" s="61">
        <f t="shared" ref="S72" si="1131">IF(S67&gt;0,IF(S70=1,S68,S68+R72),R72)</f>
        <v>0</v>
      </c>
      <c r="T72" s="61">
        <f t="shared" ref="T72" si="1132">IF(T67&gt;0,IF(T70=1,T68,T68+S72),S72)</f>
        <v>0</v>
      </c>
      <c r="U72" s="61">
        <f t="shared" ref="U72" si="1133">IF(U67&gt;0,IF(U70=1,U68,U68+T72),T72)</f>
        <v>0</v>
      </c>
      <c r="V72" s="61">
        <f t="shared" ref="V72" si="1134">IF(V67&gt;0,IF(V70=1,V68,V68+U72),U72)</f>
        <v>0</v>
      </c>
      <c r="W72" s="61">
        <f t="shared" ref="W72" si="1135">IF(W67&gt;0,IF(W70=1,W68,W68+V72),V72)</f>
        <v>0</v>
      </c>
      <c r="X72" s="61">
        <f t="shared" ref="X72" si="1136">IF(X67&gt;0,IF(X70=1,X68,X68+W72),W72)</f>
        <v>0</v>
      </c>
      <c r="Y72" s="61">
        <f t="shared" ref="Y72" si="1137">IF(Y67&gt;0,IF(Y70=1,Y68,Y68+X72),X72)</f>
        <v>0</v>
      </c>
      <c r="Z72" s="61">
        <f t="shared" ref="Z72" si="1138">IF(Z67&gt;0,IF(Z70=1,Z68,Z68+Y72),Y72)</f>
        <v>0</v>
      </c>
      <c r="AA72" s="61">
        <f t="shared" ref="AA72" si="1139">IF(AA67&gt;0,IF(AA70=1,AA68,AA68+Z72),Z72)</f>
        <v>0</v>
      </c>
      <c r="AB72" s="61">
        <f t="shared" ref="AB72" si="1140">IF(AB67&gt;0,IF(AB70=1,AB68,AB68+AA72),AA72)</f>
        <v>0</v>
      </c>
      <c r="AC72" s="61">
        <f t="shared" ref="AC72" si="1141">IF(AC67&gt;0,IF(AC70=1,AC68,AC68+AB72),AB72)</f>
        <v>0</v>
      </c>
      <c r="AD72" s="61">
        <f t="shared" ref="AD72" si="1142">IF(AD67&gt;0,IF(AD70=1,AD68,AD68+AC72),AC72)</f>
        <v>0</v>
      </c>
      <c r="AE72" s="61">
        <f t="shared" ref="AE72" si="1143">IF(AE67&gt;0,IF(AE70=1,AE68,AE68+AD72),AD72)</f>
        <v>0</v>
      </c>
      <c r="AF72" s="61">
        <f t="shared" ref="AF72" si="1144">IF(AF67&gt;0,IF(AF70=1,AF68,AF68+AE72),AE72)</f>
        <v>0</v>
      </c>
      <c r="AG72" s="61">
        <f t="shared" ref="AG72" si="1145">IF(AG67&gt;0,IF(AG70=1,AG68,AG68+AF72),AF72)</f>
        <v>0</v>
      </c>
      <c r="AH72" s="61">
        <f t="shared" ref="AH72" si="1146">IF(AH67&gt;0,IF(AH70=1,AH68,AH68+AG72),AG72)</f>
        <v>0</v>
      </c>
      <c r="AI72" s="61">
        <f t="shared" ref="AI72" si="1147">IF(AI67&gt;0,IF(AI70=1,AI68,AI68+AH72),AH72)</f>
        <v>0</v>
      </c>
      <c r="AJ72" s="61">
        <f t="shared" ref="AJ72" si="1148">IF(AJ67&gt;0,IF(AJ70=1,AJ68,AJ68+AI72),AI72)</f>
        <v>0</v>
      </c>
      <c r="AK72" s="61">
        <f t="shared" ref="AK72" si="1149">IF(AK67&gt;0,IF(AK70=1,AK68,AK68+AJ72),AJ72)</f>
        <v>0</v>
      </c>
      <c r="AL72" s="61">
        <f t="shared" ref="AL72" si="1150">IF(AL67&gt;0,IF(AL70=1,AL68,AL68+AK72),AK72)</f>
        <v>0</v>
      </c>
      <c r="AM72" s="61">
        <f t="shared" ref="AM72" si="1151">IF(AM67&gt;0,IF(AM70=1,AM68,AM68+AL72),AL72)</f>
        <v>0</v>
      </c>
      <c r="AN72" s="61">
        <f t="shared" ref="AN72" si="1152">IF(AN67&gt;0,IF(AN70=1,AN68,AN68+AM72),AM72)</f>
        <v>0</v>
      </c>
      <c r="AO72" s="61">
        <f t="shared" ref="AO72" si="1153">IF(AO67&gt;0,IF(AO70=1,AO68,AO68+AN72),AN72)</f>
        <v>0</v>
      </c>
      <c r="AP72" s="61">
        <f t="shared" ref="AP72" si="1154">IF(AP67&gt;0,IF(AP70=1,AP68,AP68+AO72),AO72)</f>
        <v>0</v>
      </c>
      <c r="AQ72" s="61">
        <f t="shared" ref="AQ72" si="1155">IF(AQ67&gt;0,IF(AQ70=1,AQ68,AQ68+AP72),AP72)</f>
        <v>0</v>
      </c>
      <c r="AR72" s="61">
        <f t="shared" ref="AR72" si="1156">IF(AR67&gt;0,IF(AR70=1,AR68,AR68+AQ72),AQ72)</f>
        <v>0</v>
      </c>
      <c r="AS72" s="61">
        <f t="shared" ref="AS72" si="1157">IF(AS67&gt;0,IF(AS70=1,AS68,AS68+AR72),AR72)</f>
        <v>0</v>
      </c>
      <c r="AT72" s="61">
        <f t="shared" ref="AT72" si="1158">IF(AT67&gt;0,IF(AT70=1,AT68,AT68+AS72),AS72)</f>
        <v>0</v>
      </c>
      <c r="AU72" s="61">
        <f t="shared" ref="AU72" si="1159">IF(AU67&gt;0,IF(AU70=1,AU68,AU68+AT72),AT72)</f>
        <v>0</v>
      </c>
      <c r="AV72" s="61">
        <f t="shared" ref="AV72" si="1160">IF(AV67&gt;0,IF(AV70=1,AV68,AV68+AU72),AU72)</f>
        <v>0</v>
      </c>
      <c r="AW72" s="61">
        <f t="shared" ref="AW72" si="1161">IF(AW67&gt;0,IF(AW70=1,AW68,AW68+AV72),AV72)</f>
        <v>0</v>
      </c>
      <c r="AX72" s="61">
        <f t="shared" ref="AX72" si="1162">IF(AX67&gt;0,IF(AX70=1,AX68,AX68+AW72),AW72)</f>
        <v>0</v>
      </c>
      <c r="AY72" s="61">
        <f t="shared" ref="AY72" si="1163">IF(AY67&gt;0,IF(AY70=1,AY68,AY68+AX72),AX72)</f>
        <v>0</v>
      </c>
      <c r="AZ72" s="61">
        <f t="shared" ref="AZ72" si="1164">IF(AZ67&gt;0,IF(AZ70=1,AZ68,AZ68+AY72),AY72)</f>
        <v>0</v>
      </c>
      <c r="BA72" s="61">
        <f t="shared" ref="BA72" si="1165">IF(BA67&gt;0,IF(BA70=1,BA68,BA68+AZ72),AZ72)</f>
        <v>0</v>
      </c>
      <c r="BB72" s="61">
        <f t="shared" ref="BB72" si="1166">IF(BB67&gt;0,IF(BB70=1,BB68,BB68+BA72),BA72)</f>
        <v>0</v>
      </c>
      <c r="BC72" s="61">
        <f t="shared" ref="BC72" si="1167">IF(BC67&gt;0,IF(BC70=1,BC68,BC68+BB72),BB72)</f>
        <v>0</v>
      </c>
      <c r="BD72" s="61">
        <f t="shared" ref="BD72" si="1168">IF(BD67&gt;0,IF(BD70=1,BD68,BD68+BC72),BC72)</f>
        <v>0</v>
      </c>
      <c r="BE72" s="61">
        <f t="shared" ref="BE72" si="1169">IF(BE67&gt;0,IF(BE70=1,BE68,BE68+BD72),BD72)</f>
        <v>0</v>
      </c>
      <c r="BF72" s="61">
        <f t="shared" ref="BF72" si="1170">IF(BF67&gt;0,IF(BF70=1,BF68,BF68+BE72),BE72)</f>
        <v>0</v>
      </c>
      <c r="BG72" s="61">
        <f t="shared" ref="BG72" si="1171">IF(BG67&gt;0,IF(BG70=1,BG68,BG68+BF72),BF72)</f>
        <v>0</v>
      </c>
      <c r="BH72" s="61">
        <f t="shared" ref="BH72" si="1172">IF(BH67&gt;0,IF(BH70=1,BH68,BH68+BG72),BG72)</f>
        <v>0</v>
      </c>
      <c r="BI72" s="61">
        <f t="shared" ref="BI72" si="1173">IF(BI67&gt;0,IF(BI70=1,BI68,BI68+BH72),BH72)</f>
        <v>0</v>
      </c>
      <c r="BJ72" s="61">
        <f t="shared" ref="BJ72" si="1174">IF(BJ67&gt;0,IF(BJ70=1,BJ68,BJ68+BI72),BI72)</f>
        <v>0</v>
      </c>
      <c r="BK72" s="61">
        <f t="shared" ref="BK72" si="1175">IF(BK67&gt;0,IF(BK70=1,BK68,BK68+BJ72),BJ72)</f>
        <v>0</v>
      </c>
      <c r="BL72" s="61">
        <f t="shared" ref="BL72" si="1176">IF(BL67&gt;0,IF(BL70=1,BL68,BL68+BK72),BK72)</f>
        <v>0</v>
      </c>
      <c r="BM72" s="61">
        <f t="shared" ref="BM72" si="1177">IF(BM67&gt;0,IF(BM70=1,BM68,BM68+BL72),BL72)</f>
        <v>0</v>
      </c>
      <c r="BN72" s="61">
        <f t="shared" ref="BN72" si="1178">IF(BN67&gt;0,IF(BN70=1,BN68,BN68+BM72),BM72)</f>
        <v>0</v>
      </c>
      <c r="BO72" s="61">
        <f t="shared" ref="BO72" si="1179">IF(BO67&gt;0,IF(BO70=1,BO68,BO68+BN72),BN72)</f>
        <v>0</v>
      </c>
      <c r="BP72" s="61">
        <f t="shared" ref="BP72" si="1180">IF(BP67&gt;0,IF(BP70=1,BP68,BP68+BO72),BO72)</f>
        <v>0</v>
      </c>
      <c r="BQ72" s="61">
        <f t="shared" ref="BQ72" si="1181">IF(BQ67&gt;0,IF(BQ70=1,BQ68,BQ68+BP72),BP72)</f>
        <v>0</v>
      </c>
      <c r="BR72" s="61">
        <f t="shared" ref="BR72" si="1182">IF(BR67&gt;0,IF(BR70=1,BR68,BR68+BQ72),BQ72)</f>
        <v>0</v>
      </c>
      <c r="BS72" s="61">
        <f t="shared" ref="BS72" si="1183">IF(BS67&gt;0,IF(BS70=1,BS68,BS68+BR72),BR72)</f>
        <v>0</v>
      </c>
      <c r="BT72" s="61">
        <f t="shared" ref="BT72" si="1184">IF(BT67&gt;0,IF(BT70=1,BT68,BT68+BS72),BS72)</f>
        <v>0</v>
      </c>
      <c r="BU72" s="61">
        <f t="shared" ref="BU72" si="1185">IF(BU67&gt;0,IF(BU70=1,BU68,BU68+BT72),BT72)</f>
        <v>0</v>
      </c>
      <c r="BV72" s="61">
        <f t="shared" ref="BV72" si="1186">IF(BV67&gt;0,IF(BV70=1,BV68,BV68+BU72),BU72)</f>
        <v>0</v>
      </c>
      <c r="BW72" s="61">
        <f t="shared" ref="BW72" si="1187">IF(BW67&gt;0,IF(BW70=1,BW68,BW68+BV72),BV72)</f>
        <v>0</v>
      </c>
      <c r="BX72" s="61">
        <f t="shared" ref="BX72" si="1188">IF(BX67&gt;0,IF(BX70=1,BX68,BX68+BW72),BW72)</f>
        <v>0</v>
      </c>
      <c r="BY72" s="298"/>
      <c r="BZ72" s="300"/>
      <c r="CA72" s="302"/>
      <c r="CB72" s="302"/>
    </row>
    <row r="73" spans="1:96" s="98" customFormat="1" ht="41.4" hidden="1" customHeight="1" x14ac:dyDescent="0.3">
      <c r="A73" s="97"/>
      <c r="B73" s="119"/>
      <c r="C73" s="73"/>
      <c r="D73" s="73"/>
      <c r="E73" s="73"/>
      <c r="F73" s="73"/>
      <c r="G73" s="73"/>
      <c r="H73" s="73"/>
      <c r="I73" s="73"/>
      <c r="J73" s="73"/>
      <c r="K73" s="73"/>
      <c r="L73" s="58"/>
      <c r="M73" s="7"/>
      <c r="N73" s="160"/>
      <c r="P73" s="59" t="s">
        <v>173</v>
      </c>
      <c r="Q73" s="61">
        <f>Q75</f>
        <v>0</v>
      </c>
      <c r="R73" s="61">
        <f t="shared" ref="R73" si="1189">IF(R70=1,R75,R75+Q73)</f>
        <v>0</v>
      </c>
      <c r="S73" s="61">
        <f t="shared" ref="S73" si="1190">IF(S70=1,S75,S75+R73)</f>
        <v>0</v>
      </c>
      <c r="T73" s="61">
        <f t="shared" ref="T73" si="1191">IF(T70=1,T75,T75+S73)</f>
        <v>0</v>
      </c>
      <c r="U73" s="61">
        <f t="shared" ref="U73" si="1192">IF(U70=1,U75,U75+T73)</f>
        <v>0</v>
      </c>
      <c r="V73" s="61">
        <f t="shared" ref="V73" si="1193">IF(V70=1,V75,V75+U73)</f>
        <v>0</v>
      </c>
      <c r="W73" s="61">
        <f t="shared" ref="W73" si="1194">IF(W70=1,W75,W75+V73)</f>
        <v>0</v>
      </c>
      <c r="X73" s="61">
        <f t="shared" ref="X73" si="1195">IF(X70=1,X75,X75+W73)</f>
        <v>0</v>
      </c>
      <c r="Y73" s="61">
        <f t="shared" ref="Y73" si="1196">IF(Y70=1,Y75,Y75+X73)</f>
        <v>0</v>
      </c>
      <c r="Z73" s="61">
        <f t="shared" ref="Z73" si="1197">IF(Z70=1,Z75,Z75+Y73)</f>
        <v>0</v>
      </c>
      <c r="AA73" s="61">
        <f t="shared" ref="AA73" si="1198">IF(AA70=1,AA75,AA75+Z73)</f>
        <v>0</v>
      </c>
      <c r="AB73" s="61">
        <f t="shared" ref="AB73" si="1199">IF(AB70=1,AB75,AB75+AA73)</f>
        <v>0</v>
      </c>
      <c r="AC73" s="61">
        <f t="shared" ref="AC73" si="1200">IF(AC70=1,AC75,AC75+AB73)</f>
        <v>0</v>
      </c>
      <c r="AD73" s="61">
        <f t="shared" ref="AD73" si="1201">IF(AD70=1,AD75,AD75+AC73)</f>
        <v>0</v>
      </c>
      <c r="AE73" s="61">
        <f t="shared" ref="AE73" si="1202">IF(AE70=1,AE75,AE75+AD73)</f>
        <v>0</v>
      </c>
      <c r="AF73" s="61">
        <f t="shared" ref="AF73" si="1203">IF(AF70=1,AF75,AF75+AE73)</f>
        <v>0</v>
      </c>
      <c r="AG73" s="61">
        <f t="shared" ref="AG73" si="1204">IF(AG70=1,AG75,AG75+AF73)</f>
        <v>0</v>
      </c>
      <c r="AH73" s="61">
        <f t="shared" ref="AH73" si="1205">IF(AH70=1,AH75,AH75+AG73)</f>
        <v>0</v>
      </c>
      <c r="AI73" s="61">
        <f t="shared" ref="AI73" si="1206">IF(AI70=1,AI75,AI75+AH73)</f>
        <v>0</v>
      </c>
      <c r="AJ73" s="61">
        <f t="shared" ref="AJ73" si="1207">IF(AJ70=1,AJ75,AJ75+AI73)</f>
        <v>0</v>
      </c>
      <c r="AK73" s="61">
        <f t="shared" ref="AK73" si="1208">IF(AK70=1,AK75,AK75+AJ73)</f>
        <v>0</v>
      </c>
      <c r="AL73" s="61">
        <f t="shared" ref="AL73" si="1209">IF(AL70=1,AL75,AL75+AK73)</f>
        <v>0</v>
      </c>
      <c r="AM73" s="61">
        <f t="shared" ref="AM73" si="1210">IF(AM70=1,AM75,AM75+AL73)</f>
        <v>0</v>
      </c>
      <c r="AN73" s="61">
        <f t="shared" ref="AN73" si="1211">IF(AN70=1,AN75,AN75+AM73)</f>
        <v>0</v>
      </c>
      <c r="AO73" s="61">
        <f t="shared" ref="AO73" si="1212">IF(AO70=1,AO75,AO75+AN73)</f>
        <v>0</v>
      </c>
      <c r="AP73" s="61">
        <f t="shared" ref="AP73" si="1213">IF(AP70=1,AP75,AP75+AO73)</f>
        <v>0</v>
      </c>
      <c r="AQ73" s="61">
        <f t="shared" ref="AQ73" si="1214">IF(AQ70=1,AQ75,AQ75+AP73)</f>
        <v>0</v>
      </c>
      <c r="AR73" s="61">
        <f t="shared" ref="AR73" si="1215">IF(AR70=1,AR75,AR75+AQ73)</f>
        <v>0</v>
      </c>
      <c r="AS73" s="61">
        <f t="shared" ref="AS73" si="1216">IF(AS70=1,AS75,AS75+AR73)</f>
        <v>0</v>
      </c>
      <c r="AT73" s="61">
        <f t="shared" ref="AT73" si="1217">IF(AT70=1,AT75,AT75+AS73)</f>
        <v>0</v>
      </c>
      <c r="AU73" s="61">
        <f t="shared" ref="AU73" si="1218">IF(AU70=1,AU75,AU75+AT73)</f>
        <v>0</v>
      </c>
      <c r="AV73" s="61">
        <f t="shared" ref="AV73" si="1219">IF(AV70=1,AV75,AV75+AU73)</f>
        <v>0</v>
      </c>
      <c r="AW73" s="61">
        <f t="shared" ref="AW73" si="1220">IF(AW70=1,AW75,AW75+AV73)</f>
        <v>0</v>
      </c>
      <c r="AX73" s="61">
        <f t="shared" ref="AX73" si="1221">IF(AX70=1,AX75,AX75+AW73)</f>
        <v>0</v>
      </c>
      <c r="AY73" s="61">
        <f t="shared" ref="AY73" si="1222">IF(AY70=1,AY75,AY75+AX73)</f>
        <v>0</v>
      </c>
      <c r="AZ73" s="61">
        <f t="shared" ref="AZ73" si="1223">IF(AZ70=1,AZ75,AZ75+AY73)</f>
        <v>0</v>
      </c>
      <c r="BA73" s="61">
        <f t="shared" ref="BA73" si="1224">IF(BA70=1,BA75,BA75+AZ73)</f>
        <v>0</v>
      </c>
      <c r="BB73" s="61">
        <f t="shared" ref="BB73" si="1225">IF(BB70=1,BB75,BB75+BA73)</f>
        <v>0</v>
      </c>
      <c r="BC73" s="61">
        <f t="shared" ref="BC73" si="1226">IF(BC70=1,BC75,BC75+BB73)</f>
        <v>0</v>
      </c>
      <c r="BD73" s="61">
        <f t="shared" ref="BD73" si="1227">IF(BD70=1,BD75,BD75+BC73)</f>
        <v>0</v>
      </c>
      <c r="BE73" s="61">
        <f t="shared" ref="BE73" si="1228">IF(BE70=1,BE75,BE75+BD73)</f>
        <v>0</v>
      </c>
      <c r="BF73" s="61">
        <f t="shared" ref="BF73" si="1229">IF(BF70=1,BF75,BF75+BE73)</f>
        <v>0</v>
      </c>
      <c r="BG73" s="61">
        <f t="shared" ref="BG73" si="1230">IF(BG70=1,BG75,BG75+BF73)</f>
        <v>0</v>
      </c>
      <c r="BH73" s="61">
        <f t="shared" ref="BH73" si="1231">IF(BH70=1,BH75,BH75+BG73)</f>
        <v>0</v>
      </c>
      <c r="BI73" s="61">
        <f t="shared" ref="BI73" si="1232">IF(BI70=1,BI75,BI75+BH73)</f>
        <v>0</v>
      </c>
      <c r="BJ73" s="61">
        <f t="shared" ref="BJ73" si="1233">IF(BJ70=1,BJ75,BJ75+BI73)</f>
        <v>0</v>
      </c>
      <c r="BK73" s="61">
        <f t="shared" ref="BK73" si="1234">IF(BK70=1,BK75,BK75+BJ73)</f>
        <v>0</v>
      </c>
      <c r="BL73" s="61">
        <f t="shared" ref="BL73" si="1235">IF(BL70=1,BL75,BL75+BK73)</f>
        <v>0</v>
      </c>
      <c r="BM73" s="61">
        <f t="shared" ref="BM73" si="1236">IF(BM70=1,BM75,BM75+BL73)</f>
        <v>0</v>
      </c>
      <c r="BN73" s="61">
        <f t="shared" ref="BN73" si="1237">IF(BN70=1,BN75,BN75+BM73)</f>
        <v>0</v>
      </c>
      <c r="BO73" s="61">
        <f t="shared" ref="BO73" si="1238">IF(BO70=1,BO75,BO75+BN73)</f>
        <v>0</v>
      </c>
      <c r="BP73" s="61">
        <f t="shared" ref="BP73" si="1239">IF(BP70=1,BP75,BP75+BO73)</f>
        <v>0</v>
      </c>
      <c r="BQ73" s="61">
        <f t="shared" ref="BQ73" si="1240">IF(BQ70=1,BQ75,BQ75+BP73)</f>
        <v>0</v>
      </c>
      <c r="BR73" s="61">
        <f t="shared" ref="BR73" si="1241">IF(BR70=1,BR75,BR75+BQ73)</f>
        <v>0</v>
      </c>
      <c r="BS73" s="61">
        <f t="shared" ref="BS73" si="1242">IF(BS70=1,BS75,BS75+BR73)</f>
        <v>0</v>
      </c>
      <c r="BT73" s="61">
        <f t="shared" ref="BT73" si="1243">IF(BT70=1,BT75,BT75+BS73)</f>
        <v>0</v>
      </c>
      <c r="BU73" s="61">
        <f t="shared" ref="BU73" si="1244">IF(BU70=1,BU75,BU75+BT73)</f>
        <v>0</v>
      </c>
      <c r="BV73" s="61">
        <f t="shared" ref="BV73" si="1245">IF(BV70=1,BV75,BV75+BU73)</f>
        <v>0</v>
      </c>
      <c r="BW73" s="61">
        <f t="shared" ref="BW73" si="1246">IF(BW70=1,BW75,BW75+BV73)</f>
        <v>0</v>
      </c>
      <c r="BX73" s="61">
        <f t="shared" ref="BX73" si="1247">IF(BX70=1,BX75,BX75+BW73)</f>
        <v>0</v>
      </c>
      <c r="BY73" s="298"/>
      <c r="BZ73" s="300"/>
      <c r="CA73" s="302"/>
      <c r="CB73" s="302"/>
    </row>
    <row r="74" spans="1:96" s="98" customFormat="1" ht="28.95" customHeight="1" x14ac:dyDescent="0.3">
      <c r="A74" s="97"/>
      <c r="B74" s="119"/>
      <c r="C74" s="73"/>
      <c r="D74" s="73"/>
      <c r="E74" s="73"/>
      <c r="F74" s="73"/>
      <c r="G74" s="73"/>
      <c r="H74" s="73"/>
      <c r="I74" s="73"/>
      <c r="J74" s="73"/>
      <c r="K74" s="73"/>
      <c r="L74" s="58"/>
      <c r="M74" s="7"/>
      <c r="N74" s="160"/>
      <c r="P74" s="57" t="s">
        <v>171</v>
      </c>
      <c r="Q74" s="62">
        <f t="shared" ref="Q74:BX74" si="1248">1720/12*Q67</f>
        <v>0</v>
      </c>
      <c r="R74" s="62">
        <f t="shared" si="1248"/>
        <v>0</v>
      </c>
      <c r="S74" s="62">
        <f t="shared" si="1248"/>
        <v>0</v>
      </c>
      <c r="T74" s="62">
        <f t="shared" si="1248"/>
        <v>0</v>
      </c>
      <c r="U74" s="62">
        <f t="shared" si="1248"/>
        <v>0</v>
      </c>
      <c r="V74" s="62">
        <f t="shared" si="1248"/>
        <v>0</v>
      </c>
      <c r="W74" s="62">
        <f t="shared" si="1248"/>
        <v>0</v>
      </c>
      <c r="X74" s="62">
        <f t="shared" si="1248"/>
        <v>0</v>
      </c>
      <c r="Y74" s="62">
        <f t="shared" si="1248"/>
        <v>0</v>
      </c>
      <c r="Z74" s="62">
        <f t="shared" si="1248"/>
        <v>0</v>
      </c>
      <c r="AA74" s="62">
        <f t="shared" si="1248"/>
        <v>0</v>
      </c>
      <c r="AB74" s="62">
        <f t="shared" si="1248"/>
        <v>0</v>
      </c>
      <c r="AC74" s="62">
        <f t="shared" si="1248"/>
        <v>0</v>
      </c>
      <c r="AD74" s="62">
        <f t="shared" si="1248"/>
        <v>0</v>
      </c>
      <c r="AE74" s="62">
        <f t="shared" si="1248"/>
        <v>0</v>
      </c>
      <c r="AF74" s="62">
        <f t="shared" si="1248"/>
        <v>0</v>
      </c>
      <c r="AG74" s="62">
        <f t="shared" si="1248"/>
        <v>0</v>
      </c>
      <c r="AH74" s="62">
        <f t="shared" si="1248"/>
        <v>0</v>
      </c>
      <c r="AI74" s="62">
        <f t="shared" si="1248"/>
        <v>0</v>
      </c>
      <c r="AJ74" s="62">
        <f t="shared" si="1248"/>
        <v>0</v>
      </c>
      <c r="AK74" s="62">
        <f t="shared" si="1248"/>
        <v>0</v>
      </c>
      <c r="AL74" s="62">
        <f t="shared" si="1248"/>
        <v>0</v>
      </c>
      <c r="AM74" s="62">
        <f t="shared" si="1248"/>
        <v>0</v>
      </c>
      <c r="AN74" s="62">
        <f t="shared" si="1248"/>
        <v>0</v>
      </c>
      <c r="AO74" s="62">
        <f t="shared" si="1248"/>
        <v>0</v>
      </c>
      <c r="AP74" s="62">
        <f t="shared" si="1248"/>
        <v>0</v>
      </c>
      <c r="AQ74" s="62">
        <f t="shared" si="1248"/>
        <v>0</v>
      </c>
      <c r="AR74" s="62">
        <f t="shared" si="1248"/>
        <v>0</v>
      </c>
      <c r="AS74" s="62">
        <f t="shared" si="1248"/>
        <v>0</v>
      </c>
      <c r="AT74" s="62">
        <f t="shared" si="1248"/>
        <v>0</v>
      </c>
      <c r="AU74" s="62">
        <f t="shared" si="1248"/>
        <v>0</v>
      </c>
      <c r="AV74" s="62">
        <f t="shared" si="1248"/>
        <v>0</v>
      </c>
      <c r="AW74" s="62">
        <f t="shared" si="1248"/>
        <v>0</v>
      </c>
      <c r="AX74" s="62">
        <f t="shared" si="1248"/>
        <v>0</v>
      </c>
      <c r="AY74" s="62">
        <f t="shared" si="1248"/>
        <v>0</v>
      </c>
      <c r="AZ74" s="62">
        <f t="shared" si="1248"/>
        <v>0</v>
      </c>
      <c r="BA74" s="62">
        <f t="shared" si="1248"/>
        <v>0</v>
      </c>
      <c r="BB74" s="62">
        <f t="shared" si="1248"/>
        <v>0</v>
      </c>
      <c r="BC74" s="62">
        <f t="shared" si="1248"/>
        <v>0</v>
      </c>
      <c r="BD74" s="62">
        <f t="shared" si="1248"/>
        <v>0</v>
      </c>
      <c r="BE74" s="62">
        <f t="shared" si="1248"/>
        <v>0</v>
      </c>
      <c r="BF74" s="62">
        <f t="shared" si="1248"/>
        <v>0</v>
      </c>
      <c r="BG74" s="62">
        <f t="shared" si="1248"/>
        <v>0</v>
      </c>
      <c r="BH74" s="62">
        <f t="shared" si="1248"/>
        <v>0</v>
      </c>
      <c r="BI74" s="62">
        <f t="shared" si="1248"/>
        <v>0</v>
      </c>
      <c r="BJ74" s="62">
        <f t="shared" si="1248"/>
        <v>0</v>
      </c>
      <c r="BK74" s="62">
        <f t="shared" si="1248"/>
        <v>0</v>
      </c>
      <c r="BL74" s="62">
        <f t="shared" si="1248"/>
        <v>0</v>
      </c>
      <c r="BM74" s="62">
        <f t="shared" si="1248"/>
        <v>0</v>
      </c>
      <c r="BN74" s="62">
        <f t="shared" si="1248"/>
        <v>0</v>
      </c>
      <c r="BO74" s="62">
        <f t="shared" si="1248"/>
        <v>0</v>
      </c>
      <c r="BP74" s="62">
        <f t="shared" si="1248"/>
        <v>0</v>
      </c>
      <c r="BQ74" s="62">
        <f t="shared" si="1248"/>
        <v>0</v>
      </c>
      <c r="BR74" s="62">
        <f t="shared" si="1248"/>
        <v>0</v>
      </c>
      <c r="BS74" s="62">
        <f t="shared" si="1248"/>
        <v>0</v>
      </c>
      <c r="BT74" s="62">
        <f t="shared" si="1248"/>
        <v>0</v>
      </c>
      <c r="BU74" s="62">
        <f t="shared" si="1248"/>
        <v>0</v>
      </c>
      <c r="BV74" s="62">
        <f t="shared" si="1248"/>
        <v>0</v>
      </c>
      <c r="BW74" s="62">
        <f t="shared" si="1248"/>
        <v>0</v>
      </c>
      <c r="BX74" s="62">
        <f t="shared" si="1248"/>
        <v>0</v>
      </c>
      <c r="BY74" s="298"/>
      <c r="BZ74" s="300"/>
      <c r="CA74" s="302"/>
      <c r="CB74" s="302"/>
    </row>
    <row r="75" spans="1:96" s="98" customFormat="1" ht="28.8" x14ac:dyDescent="0.3">
      <c r="A75" s="97"/>
      <c r="B75" s="119"/>
      <c r="C75" s="73"/>
      <c r="D75" s="73"/>
      <c r="E75" s="73"/>
      <c r="F75" s="73"/>
      <c r="G75" s="73"/>
      <c r="H75" s="73"/>
      <c r="I75" s="73"/>
      <c r="J75" s="73"/>
      <c r="K75" s="73"/>
      <c r="L75" s="58"/>
      <c r="M75" s="7"/>
      <c r="N75" s="160"/>
      <c r="P75" s="57" t="s">
        <v>155</v>
      </c>
      <c r="Q75" s="62">
        <f>FLOOR(IF(OR(Q70=0,Q70=1),IF(Q68&gt;=Q74,Q74,Q68)+0.00000001,IF(Q72&gt;=Q71,Q71,Q72))+0.00000001,1)</f>
        <v>0</v>
      </c>
      <c r="R75" s="62">
        <f t="shared" ref="R75" si="1249">FLOOR(IF(OR(R70=0,R70=1),IF(R74&gt;R71,R71,IF(R68&gt;=R74,R74,R68)+0.00000001),IF(R72&gt;=R71,R71-Q73,R72-Q73)+0.00000001),1)</f>
        <v>0</v>
      </c>
      <c r="S75" s="62">
        <f t="shared" ref="S75" si="1250">FLOOR(IF(OR(S70=0,S70=1),IF(S74&gt;S71,S71,IF(S68&gt;=S74,S74,S68)+0.00000001),IF(S72&gt;=S71,S71-R73,S72-R73)+0.00000001),1)</f>
        <v>0</v>
      </c>
      <c r="T75" s="62">
        <f t="shared" ref="T75" si="1251">FLOOR(IF(OR(T70=0,T70=1),IF(T74&gt;T71,T71,IF(T68&gt;=T74,T74,T68)+0.00000001),IF(T72&gt;=T71,T71-S73,T72-S73)+0.00000001),1)</f>
        <v>0</v>
      </c>
      <c r="U75" s="62">
        <f t="shared" ref="U75" si="1252">FLOOR(IF(OR(U70=0,U70=1),IF(U74&gt;U71,U71,IF(U68&gt;=U74,U74,U68)+0.00000001),IF(U72&gt;=U71,U71-T73,U72-T73)+0.00000001),1)</f>
        <v>0</v>
      </c>
      <c r="V75" s="62">
        <f t="shared" ref="V75" si="1253">FLOOR(IF(OR(V70=0,V70=1),IF(V74&gt;V71,V71,IF(V68&gt;=V74,V74,V68)+0.00000001),IF(V72&gt;=V71,V71-U73,V72-U73)+0.00000001),1)</f>
        <v>0</v>
      </c>
      <c r="W75" s="62">
        <f t="shared" ref="W75" si="1254">FLOOR(IF(OR(W70=0,W70=1),IF(W74&gt;W71,W71,IF(W68&gt;=W74,W74,W68)+0.00000001),IF(W72&gt;=W71,W71-V73,W72-V73)+0.00000001),1)</f>
        <v>0</v>
      </c>
      <c r="X75" s="62">
        <f t="shared" ref="X75" si="1255">FLOOR(IF(OR(X70=0,X70=1),IF(X74&gt;X71,X71,IF(X68&gt;=X74,X74,X68)+0.00000001),IF(X72&gt;=X71,X71-W73,X72-W73)+0.00000001),1)</f>
        <v>0</v>
      </c>
      <c r="Y75" s="62">
        <f t="shared" ref="Y75" si="1256">FLOOR(IF(OR(Y70=0,Y70=1),IF(Y74&gt;Y71,Y71,IF(Y68&gt;=Y74,Y74,Y68)+0.00000001),IF(Y72&gt;=Y71,Y71-X73,Y72-X73)+0.00000001),1)</f>
        <v>0</v>
      </c>
      <c r="Z75" s="62">
        <f t="shared" ref="Z75" si="1257">FLOOR(IF(OR(Z70=0,Z70=1),IF(Z74&gt;Z71,Z71,IF(Z68&gt;=Z74,Z74,Z68)+0.00000001),IF(Z72&gt;=Z71,Z71-Y73,Z72-Y73)+0.00000001),1)</f>
        <v>0</v>
      </c>
      <c r="AA75" s="62">
        <f t="shared" ref="AA75" si="1258">FLOOR(IF(OR(AA70=0,AA70=1),IF(AA74&gt;AA71,AA71,IF(AA68&gt;=AA74,AA74,AA68)+0.00000001),IF(AA72&gt;=AA71,AA71-Z73,AA72-Z73)+0.00000001),1)</f>
        <v>0</v>
      </c>
      <c r="AB75" s="62">
        <f t="shared" ref="AB75" si="1259">FLOOR(IF(OR(AB70=0,AB70=1),IF(AB74&gt;AB71,AB71,IF(AB68&gt;=AB74,AB74,AB68)+0.00000001),IF(AB72&gt;=AB71,AB71-AA73,AB72-AA73)+0.00000001),1)</f>
        <v>0</v>
      </c>
      <c r="AC75" s="62">
        <f t="shared" ref="AC75" si="1260">FLOOR(IF(OR(AC70=0,AC70=1),IF(AC74&gt;AC71,AC71,IF(AC68&gt;=AC74,AC74,AC68)+0.00000001),IF(AC72&gt;=AC71,AC71-AB73,AC72-AB73)+0.00000001),1)</f>
        <v>0</v>
      </c>
      <c r="AD75" s="62">
        <f t="shared" ref="AD75" si="1261">FLOOR(IF(OR(AD70=0,AD70=1),IF(AD74&gt;AD71,AD71,IF(AD68&gt;=AD74,AD74,AD68)+0.00000001),IF(AD72&gt;=AD71,AD71-AC73,AD72-AC73)+0.00000001),1)</f>
        <v>0</v>
      </c>
      <c r="AE75" s="62">
        <f t="shared" ref="AE75" si="1262">FLOOR(IF(OR(AE70=0,AE70=1),IF(AE74&gt;AE71,AE71,IF(AE68&gt;=AE74,AE74,AE68)+0.00000001),IF(AE72&gt;=AE71,AE71-AD73,AE72-AD73)+0.00000001),1)</f>
        <v>0</v>
      </c>
      <c r="AF75" s="62">
        <f t="shared" ref="AF75" si="1263">FLOOR(IF(OR(AF70=0,AF70=1),IF(AF74&gt;AF71,AF71,IF(AF68&gt;=AF74,AF74,AF68)+0.00000001),IF(AF72&gt;=AF71,AF71-AE73,AF72-AE73)+0.00000001),1)</f>
        <v>0</v>
      </c>
      <c r="AG75" s="62">
        <f t="shared" ref="AG75" si="1264">FLOOR(IF(OR(AG70=0,AG70=1),IF(AG74&gt;AG71,AG71,IF(AG68&gt;=AG74,AG74,AG68)+0.00000001),IF(AG72&gt;=AG71,AG71-AF73,AG72-AF73)+0.00000001),1)</f>
        <v>0</v>
      </c>
      <c r="AH75" s="62">
        <f t="shared" ref="AH75" si="1265">FLOOR(IF(OR(AH70=0,AH70=1),IF(AH74&gt;AH71,AH71,IF(AH68&gt;=AH74,AH74,AH68)+0.00000001),IF(AH72&gt;=AH71,AH71-AG73,AH72-AG73)+0.00000001),1)</f>
        <v>0</v>
      </c>
      <c r="AI75" s="62">
        <f t="shared" ref="AI75" si="1266">FLOOR(IF(OR(AI70=0,AI70=1),IF(AI74&gt;AI71,AI71,IF(AI68&gt;=AI74,AI74,AI68)+0.00000001),IF(AI72&gt;=AI71,AI71-AH73,AI72-AH73)+0.00000001),1)</f>
        <v>0</v>
      </c>
      <c r="AJ75" s="62">
        <f t="shared" ref="AJ75" si="1267">FLOOR(IF(OR(AJ70=0,AJ70=1),IF(AJ74&gt;AJ71,AJ71,IF(AJ68&gt;=AJ74,AJ74,AJ68)+0.00000001),IF(AJ72&gt;=AJ71,AJ71-AI73,AJ72-AI73)+0.00000001),1)</f>
        <v>0</v>
      </c>
      <c r="AK75" s="62">
        <f t="shared" ref="AK75" si="1268">FLOOR(IF(OR(AK70=0,AK70=1),IF(AK74&gt;AK71,AK71,IF(AK68&gt;=AK74,AK74,AK68)+0.00000001),IF(AK72&gt;=AK71,AK71-AJ73,AK72-AJ73)+0.00000001),1)</f>
        <v>0</v>
      </c>
      <c r="AL75" s="62">
        <f t="shared" ref="AL75" si="1269">FLOOR(IF(OR(AL70=0,AL70=1),IF(AL74&gt;AL71,AL71,IF(AL68&gt;=AL74,AL74,AL68)+0.00000001),IF(AL72&gt;=AL71,AL71-AK73,AL72-AK73)+0.00000001),1)</f>
        <v>0</v>
      </c>
      <c r="AM75" s="62">
        <f t="shared" ref="AM75" si="1270">FLOOR(IF(OR(AM70=0,AM70=1),IF(AM74&gt;AM71,AM71,IF(AM68&gt;=AM74,AM74,AM68)+0.00000001),IF(AM72&gt;=AM71,AM71-AL73,AM72-AL73)+0.00000001),1)</f>
        <v>0</v>
      </c>
      <c r="AN75" s="62">
        <f t="shared" ref="AN75" si="1271">FLOOR(IF(OR(AN70=0,AN70=1),IF(AN74&gt;AN71,AN71,IF(AN68&gt;=AN74,AN74,AN68)+0.00000001),IF(AN72&gt;=AN71,AN71-AM73,AN72-AM73)+0.00000001),1)</f>
        <v>0</v>
      </c>
      <c r="AO75" s="62">
        <f t="shared" ref="AO75" si="1272">FLOOR(IF(OR(AO70=0,AO70=1),IF(AO74&gt;AO71,AO71,IF(AO68&gt;=AO74,AO74,AO68)+0.00000001),IF(AO72&gt;=AO71,AO71-AN73,AO72-AN73)+0.00000001),1)</f>
        <v>0</v>
      </c>
      <c r="AP75" s="62">
        <f t="shared" ref="AP75" si="1273">FLOOR(IF(OR(AP70=0,AP70=1),IF(AP74&gt;AP71,AP71,IF(AP68&gt;=AP74,AP74,AP68)+0.00000001),IF(AP72&gt;=AP71,AP71-AO73,AP72-AO73)+0.00000001),1)</f>
        <v>0</v>
      </c>
      <c r="AQ75" s="62">
        <f t="shared" ref="AQ75" si="1274">FLOOR(IF(OR(AQ70=0,AQ70=1),IF(AQ74&gt;AQ71,AQ71,IF(AQ68&gt;=AQ74,AQ74,AQ68)+0.00000001),IF(AQ72&gt;=AQ71,AQ71-AP73,AQ72-AP73)+0.00000001),1)</f>
        <v>0</v>
      </c>
      <c r="AR75" s="62">
        <f t="shared" ref="AR75" si="1275">FLOOR(IF(OR(AR70=0,AR70=1),IF(AR74&gt;AR71,AR71,IF(AR68&gt;=AR74,AR74,AR68)+0.00000001),IF(AR72&gt;=AR71,AR71-AQ73,AR72-AQ73)+0.00000001),1)</f>
        <v>0</v>
      </c>
      <c r="AS75" s="62">
        <f t="shared" ref="AS75" si="1276">FLOOR(IF(OR(AS70=0,AS70=1),IF(AS74&gt;AS71,AS71,IF(AS68&gt;=AS74,AS74,AS68)+0.00000001),IF(AS72&gt;=AS71,AS71-AR73,AS72-AR73)+0.00000001),1)</f>
        <v>0</v>
      </c>
      <c r="AT75" s="62">
        <f t="shared" ref="AT75" si="1277">FLOOR(IF(OR(AT70=0,AT70=1),IF(AT74&gt;AT71,AT71,IF(AT68&gt;=AT74,AT74,AT68)+0.00000001),IF(AT72&gt;=AT71,AT71-AS73,AT72-AS73)+0.00000001),1)</f>
        <v>0</v>
      </c>
      <c r="AU75" s="62">
        <f t="shared" ref="AU75" si="1278">FLOOR(IF(OR(AU70=0,AU70=1),IF(AU74&gt;AU71,AU71,IF(AU68&gt;=AU74,AU74,AU68)+0.00000001),IF(AU72&gt;=AU71,AU71-AT73,AU72-AT73)+0.00000001),1)</f>
        <v>0</v>
      </c>
      <c r="AV75" s="62">
        <f t="shared" ref="AV75" si="1279">FLOOR(IF(OR(AV70=0,AV70=1),IF(AV74&gt;AV71,AV71,IF(AV68&gt;=AV74,AV74,AV68)+0.00000001),IF(AV72&gt;=AV71,AV71-AU73,AV72-AU73)+0.00000001),1)</f>
        <v>0</v>
      </c>
      <c r="AW75" s="62">
        <f t="shared" ref="AW75" si="1280">FLOOR(IF(OR(AW70=0,AW70=1),IF(AW74&gt;AW71,AW71,IF(AW68&gt;=AW74,AW74,AW68)+0.00000001),IF(AW72&gt;=AW71,AW71-AV73,AW72-AV73)+0.00000001),1)</f>
        <v>0</v>
      </c>
      <c r="AX75" s="62">
        <f t="shared" ref="AX75" si="1281">FLOOR(IF(OR(AX70=0,AX70=1),IF(AX74&gt;AX71,AX71,IF(AX68&gt;=AX74,AX74,AX68)+0.00000001),IF(AX72&gt;=AX71,AX71-AW73,AX72-AW73)+0.00000001),1)</f>
        <v>0</v>
      </c>
      <c r="AY75" s="62">
        <f t="shared" ref="AY75" si="1282">FLOOR(IF(OR(AY70=0,AY70=1),IF(AY74&gt;AY71,AY71,IF(AY68&gt;=AY74,AY74,AY68)+0.00000001),IF(AY72&gt;=AY71,AY71-AX73,AY72-AX73)+0.00000001),1)</f>
        <v>0</v>
      </c>
      <c r="AZ75" s="62">
        <f t="shared" ref="AZ75" si="1283">FLOOR(IF(OR(AZ70=0,AZ70=1),IF(AZ74&gt;AZ71,AZ71,IF(AZ68&gt;=AZ74,AZ74,AZ68)+0.00000001),IF(AZ72&gt;=AZ71,AZ71-AY73,AZ72-AY73)+0.00000001),1)</f>
        <v>0</v>
      </c>
      <c r="BA75" s="62">
        <f t="shared" ref="BA75" si="1284">FLOOR(IF(OR(BA70=0,BA70=1),IF(BA74&gt;BA71,BA71,IF(BA68&gt;=BA74,BA74,BA68)+0.00000001),IF(BA72&gt;=BA71,BA71-AZ73,BA72-AZ73)+0.00000001),1)</f>
        <v>0</v>
      </c>
      <c r="BB75" s="62">
        <f t="shared" ref="BB75" si="1285">FLOOR(IF(OR(BB70=0,BB70=1),IF(BB74&gt;BB71,BB71,IF(BB68&gt;=BB74,BB74,BB68)+0.00000001),IF(BB72&gt;=BB71,BB71-BA73,BB72-BA73)+0.00000001),1)</f>
        <v>0</v>
      </c>
      <c r="BC75" s="62">
        <f t="shared" ref="BC75" si="1286">FLOOR(IF(OR(BC70=0,BC70=1),IF(BC74&gt;BC71,BC71,IF(BC68&gt;=BC74,BC74,BC68)+0.00000001),IF(BC72&gt;=BC71,BC71-BB73,BC72-BB73)+0.00000001),1)</f>
        <v>0</v>
      </c>
      <c r="BD75" s="62">
        <f t="shared" ref="BD75" si="1287">FLOOR(IF(OR(BD70=0,BD70=1),IF(BD74&gt;BD71,BD71,IF(BD68&gt;=BD74,BD74,BD68)+0.00000001),IF(BD72&gt;=BD71,BD71-BC73,BD72-BC73)+0.00000001),1)</f>
        <v>0</v>
      </c>
      <c r="BE75" s="62">
        <f t="shared" ref="BE75" si="1288">FLOOR(IF(OR(BE70=0,BE70=1),IF(BE74&gt;BE71,BE71,IF(BE68&gt;=BE74,BE74,BE68)+0.00000001),IF(BE72&gt;=BE71,BE71-BD73,BE72-BD73)+0.00000001),1)</f>
        <v>0</v>
      </c>
      <c r="BF75" s="62">
        <f t="shared" ref="BF75" si="1289">FLOOR(IF(OR(BF70=0,BF70=1),IF(BF74&gt;BF71,BF71,IF(BF68&gt;=BF74,BF74,BF68)+0.00000001),IF(BF72&gt;=BF71,BF71-BE73,BF72-BE73)+0.00000001),1)</f>
        <v>0</v>
      </c>
      <c r="BG75" s="62">
        <f t="shared" ref="BG75" si="1290">FLOOR(IF(OR(BG70=0,BG70=1),IF(BG74&gt;BG71,BG71,IF(BG68&gt;=BG74,BG74,BG68)+0.00000001),IF(BG72&gt;=BG71,BG71-BF73,BG72-BF73)+0.00000001),1)</f>
        <v>0</v>
      </c>
      <c r="BH75" s="62">
        <f t="shared" ref="BH75" si="1291">FLOOR(IF(OR(BH70=0,BH70=1),IF(BH74&gt;BH71,BH71,IF(BH68&gt;=BH74,BH74,BH68)+0.00000001),IF(BH72&gt;=BH71,BH71-BG73,BH72-BG73)+0.00000001),1)</f>
        <v>0</v>
      </c>
      <c r="BI75" s="62">
        <f t="shared" ref="BI75" si="1292">FLOOR(IF(OR(BI70=0,BI70=1),IF(BI74&gt;BI71,BI71,IF(BI68&gt;=BI74,BI74,BI68)+0.00000001),IF(BI72&gt;=BI71,BI71-BH73,BI72-BH73)+0.00000001),1)</f>
        <v>0</v>
      </c>
      <c r="BJ75" s="62">
        <f t="shared" ref="BJ75" si="1293">FLOOR(IF(OR(BJ70=0,BJ70=1),IF(BJ74&gt;BJ71,BJ71,IF(BJ68&gt;=BJ74,BJ74,BJ68)+0.00000001),IF(BJ72&gt;=BJ71,BJ71-BI73,BJ72-BI73)+0.00000001),1)</f>
        <v>0</v>
      </c>
      <c r="BK75" s="62">
        <f t="shared" ref="BK75" si="1294">FLOOR(IF(OR(BK70=0,BK70=1),IF(BK74&gt;BK71,BK71,IF(BK68&gt;=BK74,BK74,BK68)+0.00000001),IF(BK72&gt;=BK71,BK71-BJ73,BK72-BJ73)+0.00000001),1)</f>
        <v>0</v>
      </c>
      <c r="BL75" s="62">
        <f t="shared" ref="BL75" si="1295">FLOOR(IF(OR(BL70=0,BL70=1),IF(BL74&gt;BL71,BL71,IF(BL68&gt;=BL74,BL74,BL68)+0.00000001),IF(BL72&gt;=BL71,BL71-BK73,BL72-BK73)+0.00000001),1)</f>
        <v>0</v>
      </c>
      <c r="BM75" s="62">
        <f t="shared" ref="BM75" si="1296">FLOOR(IF(OR(BM70=0,BM70=1),IF(BM74&gt;BM71,BM71,IF(BM68&gt;=BM74,BM74,BM68)+0.00000001),IF(BM72&gt;=BM71,BM71-BL73,BM72-BL73)+0.00000001),1)</f>
        <v>0</v>
      </c>
      <c r="BN75" s="62">
        <f t="shared" ref="BN75" si="1297">FLOOR(IF(OR(BN70=0,BN70=1),IF(BN74&gt;BN71,BN71,IF(BN68&gt;=BN74,BN74,BN68)+0.00000001),IF(BN72&gt;=BN71,BN71-BM73,BN72-BM73)+0.00000001),1)</f>
        <v>0</v>
      </c>
      <c r="BO75" s="62">
        <f t="shared" ref="BO75" si="1298">FLOOR(IF(OR(BO70=0,BO70=1),IF(BO74&gt;BO71,BO71,IF(BO68&gt;=BO74,BO74,BO68)+0.00000001),IF(BO72&gt;=BO71,BO71-BN73,BO72-BN73)+0.00000001),1)</f>
        <v>0</v>
      </c>
      <c r="BP75" s="62">
        <f t="shared" ref="BP75" si="1299">FLOOR(IF(OR(BP70=0,BP70=1),IF(BP74&gt;BP71,BP71,IF(BP68&gt;=BP74,BP74,BP68)+0.00000001),IF(BP72&gt;=BP71,BP71-BO73,BP72-BO73)+0.00000001),1)</f>
        <v>0</v>
      </c>
      <c r="BQ75" s="62">
        <f t="shared" ref="BQ75" si="1300">FLOOR(IF(OR(BQ70=0,BQ70=1),IF(BQ74&gt;BQ71,BQ71,IF(BQ68&gt;=BQ74,BQ74,BQ68)+0.00000001),IF(BQ72&gt;=BQ71,BQ71-BP73,BQ72-BP73)+0.00000001),1)</f>
        <v>0</v>
      </c>
      <c r="BR75" s="62">
        <f t="shared" ref="BR75" si="1301">FLOOR(IF(OR(BR70=0,BR70=1),IF(BR74&gt;BR71,BR71,IF(BR68&gt;=BR74,BR74,BR68)+0.00000001),IF(BR72&gt;=BR71,BR71-BQ73,BR72-BQ73)+0.00000001),1)</f>
        <v>0</v>
      </c>
      <c r="BS75" s="62">
        <f t="shared" ref="BS75" si="1302">FLOOR(IF(OR(BS70=0,BS70=1),IF(BS74&gt;BS71,BS71,IF(BS68&gt;=BS74,BS74,BS68)+0.00000001),IF(BS72&gt;=BS71,BS71-BR73,BS72-BR73)+0.00000001),1)</f>
        <v>0</v>
      </c>
      <c r="BT75" s="62">
        <f t="shared" ref="BT75" si="1303">FLOOR(IF(OR(BT70=0,BT70=1),IF(BT74&gt;BT71,BT71,IF(BT68&gt;=BT74,BT74,BT68)+0.00000001),IF(BT72&gt;=BT71,BT71-BS73,BT72-BS73)+0.00000001),1)</f>
        <v>0</v>
      </c>
      <c r="BU75" s="62">
        <f t="shared" ref="BU75" si="1304">FLOOR(IF(OR(BU70=0,BU70=1),IF(BU74&gt;BU71,BU71,IF(BU68&gt;=BU74,BU74,BU68)+0.00000001),IF(BU72&gt;=BU71,BU71-BT73,BU72-BT73)+0.00000001),1)</f>
        <v>0</v>
      </c>
      <c r="BV75" s="62">
        <f t="shared" ref="BV75" si="1305">FLOOR(IF(OR(BV70=0,BV70=1),IF(BV74&gt;BV71,BV71,IF(BV68&gt;=BV74,BV74,BV68)+0.00000001),IF(BV72&gt;=BV71,BV71-BU73,BV72-BU73)+0.00000001),1)</f>
        <v>0</v>
      </c>
      <c r="BW75" s="62">
        <f t="shared" ref="BW75" si="1306">FLOOR(IF(OR(BW70=0,BW70=1),IF(BW74&gt;BW71,BW71,IF(BW68&gt;=BW74,BW74,BW68)+0.00000001),IF(BW72&gt;=BW71,BW71-BV73,BW72-BV73)+0.00000001),1)</f>
        <v>0</v>
      </c>
      <c r="BX75" s="62">
        <f t="shared" ref="BX75" si="1307">FLOOR(IF(OR(BX70=0,BX70=1),IF(BX74&gt;BX71,BX71,IF(BX68&gt;=BX74,BX74,BX68)+0.00000001),IF(BX72&gt;=BX71,BX71-BW73,BX72-BW73)+0.00000001),1)</f>
        <v>0</v>
      </c>
      <c r="BY75" s="298"/>
      <c r="BZ75" s="300"/>
      <c r="CA75" s="302"/>
      <c r="CB75" s="302"/>
    </row>
    <row r="76" spans="1:96" s="98" customFormat="1" ht="25.2" customHeight="1" thickBot="1" x14ac:dyDescent="0.35">
      <c r="A76" s="97"/>
      <c r="B76" s="120"/>
      <c r="C76" s="63"/>
      <c r="D76" s="63"/>
      <c r="E76" s="63"/>
      <c r="F76" s="63"/>
      <c r="G76" s="63"/>
      <c r="H76" s="63"/>
      <c r="I76" s="63"/>
      <c r="J76" s="63"/>
      <c r="K76" s="63"/>
      <c r="L76" s="64"/>
      <c r="M76" s="7"/>
      <c r="N76" s="161"/>
      <c r="P76" s="175" t="s">
        <v>156</v>
      </c>
      <c r="Q76" s="204">
        <f>IF(Q75=0,0,Q75*$J$16)</f>
        <v>0</v>
      </c>
      <c r="R76" s="204">
        <f t="shared" ref="R76:BX76" si="1308">IF(R75=0,0,R75*$J$16)</f>
        <v>0</v>
      </c>
      <c r="S76" s="204">
        <f t="shared" si="1308"/>
        <v>0</v>
      </c>
      <c r="T76" s="204">
        <f t="shared" si="1308"/>
        <v>0</v>
      </c>
      <c r="U76" s="204">
        <f t="shared" si="1308"/>
        <v>0</v>
      </c>
      <c r="V76" s="204">
        <f t="shared" si="1308"/>
        <v>0</v>
      </c>
      <c r="W76" s="204">
        <f t="shared" si="1308"/>
        <v>0</v>
      </c>
      <c r="X76" s="204">
        <f t="shared" si="1308"/>
        <v>0</v>
      </c>
      <c r="Y76" s="204">
        <f t="shared" si="1308"/>
        <v>0</v>
      </c>
      <c r="Z76" s="204">
        <f t="shared" si="1308"/>
        <v>0</v>
      </c>
      <c r="AA76" s="204">
        <f t="shared" si="1308"/>
        <v>0</v>
      </c>
      <c r="AB76" s="204">
        <f t="shared" si="1308"/>
        <v>0</v>
      </c>
      <c r="AC76" s="204">
        <f t="shared" si="1308"/>
        <v>0</v>
      </c>
      <c r="AD76" s="204">
        <f t="shared" si="1308"/>
        <v>0</v>
      </c>
      <c r="AE76" s="204">
        <f t="shared" si="1308"/>
        <v>0</v>
      </c>
      <c r="AF76" s="204">
        <f t="shared" si="1308"/>
        <v>0</v>
      </c>
      <c r="AG76" s="204">
        <f t="shared" si="1308"/>
        <v>0</v>
      </c>
      <c r="AH76" s="204">
        <f t="shared" si="1308"/>
        <v>0</v>
      </c>
      <c r="AI76" s="204">
        <f t="shared" si="1308"/>
        <v>0</v>
      </c>
      <c r="AJ76" s="204">
        <f t="shared" si="1308"/>
        <v>0</v>
      </c>
      <c r="AK76" s="204">
        <f t="shared" si="1308"/>
        <v>0</v>
      </c>
      <c r="AL76" s="204">
        <f t="shared" si="1308"/>
        <v>0</v>
      </c>
      <c r="AM76" s="204">
        <f t="shared" si="1308"/>
        <v>0</v>
      </c>
      <c r="AN76" s="204">
        <f t="shared" si="1308"/>
        <v>0</v>
      </c>
      <c r="AO76" s="204">
        <f t="shared" si="1308"/>
        <v>0</v>
      </c>
      <c r="AP76" s="204">
        <f t="shared" si="1308"/>
        <v>0</v>
      </c>
      <c r="AQ76" s="204">
        <f t="shared" si="1308"/>
        <v>0</v>
      </c>
      <c r="AR76" s="204">
        <f t="shared" si="1308"/>
        <v>0</v>
      </c>
      <c r="AS76" s="204">
        <f t="shared" si="1308"/>
        <v>0</v>
      </c>
      <c r="AT76" s="204">
        <f t="shared" si="1308"/>
        <v>0</v>
      </c>
      <c r="AU76" s="204">
        <f t="shared" si="1308"/>
        <v>0</v>
      </c>
      <c r="AV76" s="204">
        <f t="shared" si="1308"/>
        <v>0</v>
      </c>
      <c r="AW76" s="204">
        <f t="shared" si="1308"/>
        <v>0</v>
      </c>
      <c r="AX76" s="204">
        <f t="shared" si="1308"/>
        <v>0</v>
      </c>
      <c r="AY76" s="204">
        <f t="shared" si="1308"/>
        <v>0</v>
      </c>
      <c r="AZ76" s="204">
        <f t="shared" si="1308"/>
        <v>0</v>
      </c>
      <c r="BA76" s="204">
        <f t="shared" si="1308"/>
        <v>0</v>
      </c>
      <c r="BB76" s="204">
        <f t="shared" si="1308"/>
        <v>0</v>
      </c>
      <c r="BC76" s="204">
        <f t="shared" si="1308"/>
        <v>0</v>
      </c>
      <c r="BD76" s="204">
        <f t="shared" si="1308"/>
        <v>0</v>
      </c>
      <c r="BE76" s="204">
        <f t="shared" si="1308"/>
        <v>0</v>
      </c>
      <c r="BF76" s="204">
        <f t="shared" si="1308"/>
        <v>0</v>
      </c>
      <c r="BG76" s="204">
        <f t="shared" si="1308"/>
        <v>0</v>
      </c>
      <c r="BH76" s="204">
        <f t="shared" si="1308"/>
        <v>0</v>
      </c>
      <c r="BI76" s="204">
        <f t="shared" si="1308"/>
        <v>0</v>
      </c>
      <c r="BJ76" s="204">
        <f t="shared" si="1308"/>
        <v>0</v>
      </c>
      <c r="BK76" s="204">
        <f t="shared" si="1308"/>
        <v>0</v>
      </c>
      <c r="BL76" s="204">
        <f t="shared" si="1308"/>
        <v>0</v>
      </c>
      <c r="BM76" s="204">
        <f t="shared" si="1308"/>
        <v>0</v>
      </c>
      <c r="BN76" s="204">
        <f t="shared" si="1308"/>
        <v>0</v>
      </c>
      <c r="BO76" s="204">
        <f t="shared" si="1308"/>
        <v>0</v>
      </c>
      <c r="BP76" s="204">
        <f t="shared" si="1308"/>
        <v>0</v>
      </c>
      <c r="BQ76" s="204">
        <f t="shared" si="1308"/>
        <v>0</v>
      </c>
      <c r="BR76" s="204">
        <f t="shared" si="1308"/>
        <v>0</v>
      </c>
      <c r="BS76" s="204">
        <f t="shared" si="1308"/>
        <v>0</v>
      </c>
      <c r="BT76" s="204">
        <f t="shared" si="1308"/>
        <v>0</v>
      </c>
      <c r="BU76" s="204">
        <f t="shared" si="1308"/>
        <v>0</v>
      </c>
      <c r="BV76" s="204">
        <f t="shared" si="1308"/>
        <v>0</v>
      </c>
      <c r="BW76" s="204">
        <f t="shared" si="1308"/>
        <v>0</v>
      </c>
      <c r="BX76" s="204">
        <f t="shared" si="1308"/>
        <v>0</v>
      </c>
      <c r="BY76" s="299"/>
      <c r="BZ76" s="301"/>
      <c r="CA76" s="303"/>
      <c r="CB76" s="303"/>
      <c r="CD76" s="146">
        <f>SUMIFS($Q76:$BX76,$Q66:$BX66,"1. ZoR")</f>
        <v>0</v>
      </c>
      <c r="CE76" s="146">
        <f>SUMIFS($Q76:$BX76,$Q66:$BX66,"2. ZoR")</f>
        <v>0</v>
      </c>
      <c r="CF76" s="146">
        <f>SUMIFS($Q76:$BX76,$Q66:$BX66,"3. ZoR")</f>
        <v>0</v>
      </c>
      <c r="CG76" s="146">
        <f>SUMIFS($Q76:$BX76,$Q66:$BX66,"4. ZoR")</f>
        <v>0</v>
      </c>
      <c r="CH76" s="146">
        <f>SUMIFS($Q76:$BX76,$Q66:$BX66,"5. ZoR")</f>
        <v>0</v>
      </c>
      <c r="CI76" s="146">
        <f>SUMIFS($Q76:$BX76,$Q66:$BX66,"6. ZoR")</f>
        <v>0</v>
      </c>
      <c r="CJ76" s="146">
        <f>SUMIFS($Q76:$BX76,$Q66:$BX66,"7. ZoR")</f>
        <v>0</v>
      </c>
      <c r="CK76" s="146">
        <f>SUMIFS($Q76:$BX76,$Q66:$BX66,"8. ZoR")</f>
        <v>0</v>
      </c>
      <c r="CL76" s="146">
        <f>SUMIFS($Q76:$BX76,$Q66:$BX66,"9. ZoR")</f>
        <v>0</v>
      </c>
      <c r="CM76" s="146">
        <f>SUMIFS($Q76:$BX76,$Q66:$BX66,"10. ZoR")</f>
        <v>0</v>
      </c>
      <c r="CN76" s="146">
        <f>SUMIFS($Q76:$BX76,$Q66:$BX66,"11. ZoR")</f>
        <v>0</v>
      </c>
      <c r="CO76" s="146">
        <f>SUMIFS($Q76:$BX76,$Q66:$BX66,"12. ZoR")</f>
        <v>0</v>
      </c>
      <c r="CP76" s="146">
        <f>SUMIFS($Q76:$BX76,$Q66:$BX66,"13. ZoR")</f>
        <v>0</v>
      </c>
      <c r="CQ76" s="146">
        <f>SUMIFS($Q76:$BX76,$Q66:$BX66,"14. ZoR")</f>
        <v>0</v>
      </c>
      <c r="CR76" s="146">
        <f>SUMIFS($Q76:$BX76,$Q66:$BX66,"15. ZoR")</f>
        <v>0</v>
      </c>
    </row>
    <row r="77" spans="1:96" ht="15" thickBot="1" x14ac:dyDescent="0.35"/>
    <row r="78" spans="1:96" s="98" customFormat="1" ht="69.599999999999994" customHeight="1" thickBot="1" x14ac:dyDescent="0.35">
      <c r="A78" s="229"/>
      <c r="B78" s="112"/>
      <c r="C78" s="304" t="s">
        <v>1</v>
      </c>
      <c r="D78" s="113"/>
      <c r="E78" s="122" t="s">
        <v>248</v>
      </c>
      <c r="F78" s="122" t="s">
        <v>200</v>
      </c>
      <c r="G78" s="114" t="s">
        <v>93</v>
      </c>
      <c r="H78" s="114" t="s">
        <v>94</v>
      </c>
      <c r="I78" s="114" t="s">
        <v>229</v>
      </c>
      <c r="J78" s="114" t="s">
        <v>206</v>
      </c>
      <c r="K78" s="114" t="s">
        <v>208</v>
      </c>
      <c r="L78" s="129" t="s">
        <v>0</v>
      </c>
      <c r="M78" s="7"/>
      <c r="N78" s="115">
        <v>204032</v>
      </c>
      <c r="P78" s="162" t="s">
        <v>129</v>
      </c>
      <c r="Q78" s="76" t="s">
        <v>3</v>
      </c>
      <c r="R78" s="76" t="s">
        <v>4</v>
      </c>
      <c r="S78" s="76" t="s">
        <v>5</v>
      </c>
      <c r="T78" s="76" t="s">
        <v>6</v>
      </c>
      <c r="U78" s="76" t="s">
        <v>7</v>
      </c>
      <c r="V78" s="76" t="s">
        <v>8</v>
      </c>
      <c r="W78" s="76" t="s">
        <v>9</v>
      </c>
      <c r="X78" s="76" t="s">
        <v>10</v>
      </c>
      <c r="Y78" s="76" t="s">
        <v>11</v>
      </c>
      <c r="Z78" s="76" t="s">
        <v>12</v>
      </c>
      <c r="AA78" s="76" t="s">
        <v>13</v>
      </c>
      <c r="AB78" s="76" t="s">
        <v>14</v>
      </c>
      <c r="AC78" s="76" t="s">
        <v>15</v>
      </c>
      <c r="AD78" s="76" t="s">
        <v>16</v>
      </c>
      <c r="AE78" s="76" t="s">
        <v>17</v>
      </c>
      <c r="AF78" s="76" t="s">
        <v>18</v>
      </c>
      <c r="AG78" s="76" t="s">
        <v>19</v>
      </c>
      <c r="AH78" s="76" t="s">
        <v>20</v>
      </c>
      <c r="AI78" s="76" t="s">
        <v>21</v>
      </c>
      <c r="AJ78" s="76" t="s">
        <v>22</v>
      </c>
      <c r="AK78" s="76" t="s">
        <v>23</v>
      </c>
      <c r="AL78" s="76" t="s">
        <v>24</v>
      </c>
      <c r="AM78" s="76" t="s">
        <v>25</v>
      </c>
      <c r="AN78" s="76" t="s">
        <v>26</v>
      </c>
      <c r="AO78" s="76" t="s">
        <v>27</v>
      </c>
      <c r="AP78" s="76" t="s">
        <v>28</v>
      </c>
      <c r="AQ78" s="76" t="s">
        <v>29</v>
      </c>
      <c r="AR78" s="76" t="s">
        <v>30</v>
      </c>
      <c r="AS78" s="76" t="s">
        <v>31</v>
      </c>
      <c r="AT78" s="76" t="s">
        <v>32</v>
      </c>
      <c r="AU78" s="76" t="s">
        <v>33</v>
      </c>
      <c r="AV78" s="76" t="s">
        <v>34</v>
      </c>
      <c r="AW78" s="76" t="s">
        <v>35</v>
      </c>
      <c r="AX78" s="76" t="s">
        <v>36</v>
      </c>
      <c r="AY78" s="76" t="s">
        <v>37</v>
      </c>
      <c r="AZ78" s="76" t="s">
        <v>38</v>
      </c>
      <c r="BA78" s="76" t="s">
        <v>39</v>
      </c>
      <c r="BB78" s="76" t="s">
        <v>40</v>
      </c>
      <c r="BC78" s="76" t="s">
        <v>41</v>
      </c>
      <c r="BD78" s="76" t="s">
        <v>42</v>
      </c>
      <c r="BE78" s="76" t="s">
        <v>43</v>
      </c>
      <c r="BF78" s="76" t="s">
        <v>44</v>
      </c>
      <c r="BG78" s="76" t="s">
        <v>45</v>
      </c>
      <c r="BH78" s="76" t="s">
        <v>46</v>
      </c>
      <c r="BI78" s="76" t="s">
        <v>47</v>
      </c>
      <c r="BJ78" s="76" t="s">
        <v>48</v>
      </c>
      <c r="BK78" s="76" t="s">
        <v>49</v>
      </c>
      <c r="BL78" s="76" t="s">
        <v>50</v>
      </c>
      <c r="BM78" s="76" t="s">
        <v>51</v>
      </c>
      <c r="BN78" s="76" t="s">
        <v>52</v>
      </c>
      <c r="BO78" s="76" t="s">
        <v>130</v>
      </c>
      <c r="BP78" s="76" t="s">
        <v>131</v>
      </c>
      <c r="BQ78" s="76" t="s">
        <v>132</v>
      </c>
      <c r="BR78" s="76" t="s">
        <v>133</v>
      </c>
      <c r="BS78" s="76" t="s">
        <v>134</v>
      </c>
      <c r="BT78" s="76" t="s">
        <v>135</v>
      </c>
      <c r="BU78" s="76" t="s">
        <v>136</v>
      </c>
      <c r="BV78" s="76" t="s">
        <v>137</v>
      </c>
      <c r="BW78" s="76" t="s">
        <v>138</v>
      </c>
      <c r="BX78" s="76" t="s">
        <v>139</v>
      </c>
      <c r="BY78" s="125" t="s">
        <v>174</v>
      </c>
      <c r="BZ78" s="126" t="s">
        <v>175</v>
      </c>
      <c r="CA78" s="126" t="s">
        <v>236</v>
      </c>
      <c r="CB78" s="126" t="s">
        <v>237</v>
      </c>
      <c r="CD78" s="306" t="s">
        <v>222</v>
      </c>
      <c r="CE78" s="307"/>
      <c r="CF78" s="307"/>
      <c r="CG78" s="307"/>
      <c r="CH78" s="307"/>
      <c r="CI78" s="307"/>
      <c r="CJ78" s="307"/>
      <c r="CK78" s="307"/>
      <c r="CL78" s="307"/>
      <c r="CM78" s="307"/>
      <c r="CN78" s="307"/>
      <c r="CO78" s="307"/>
      <c r="CP78" s="307"/>
      <c r="CQ78" s="307"/>
      <c r="CR78" s="307"/>
    </row>
    <row r="79" spans="1:96" s="98" customFormat="1" ht="21" hidden="1" customHeight="1" x14ac:dyDescent="0.3">
      <c r="A79" s="230"/>
      <c r="B79" s="105"/>
      <c r="C79" s="305"/>
      <c r="D79" s="116"/>
      <c r="E79" s="116"/>
      <c r="F79" s="116"/>
      <c r="G79" s="308" t="s">
        <v>235</v>
      </c>
      <c r="H79" s="308" t="s">
        <v>95</v>
      </c>
      <c r="I79" s="309" t="s">
        <v>199</v>
      </c>
      <c r="J79" s="309" t="s">
        <v>207</v>
      </c>
      <c r="K79" s="128"/>
      <c r="L79" s="311" t="s">
        <v>92</v>
      </c>
      <c r="M79" s="7"/>
      <c r="N79" s="313" t="s">
        <v>2</v>
      </c>
      <c r="P79" s="77"/>
      <c r="Q79" s="67">
        <f>MONTH(Úvod!$F$10)</f>
        <v>1</v>
      </c>
      <c r="R79" s="68">
        <f t="shared" ref="R79" si="1309">IF(Q79=12,1,Q79+1)</f>
        <v>2</v>
      </c>
      <c r="S79" s="68">
        <f t="shared" ref="S79" si="1310">IF(R79=12,1,R79+1)</f>
        <v>3</v>
      </c>
      <c r="T79" s="69">
        <f t="shared" ref="T79" si="1311">IF(S79=12,1,S79+1)</f>
        <v>4</v>
      </c>
      <c r="U79" s="69">
        <f t="shared" ref="U79" si="1312">IF(T79=12,1,T79+1)</f>
        <v>5</v>
      </c>
      <c r="V79" s="69">
        <f t="shared" ref="V79" si="1313">IF(U79=12,1,U79+1)</f>
        <v>6</v>
      </c>
      <c r="W79" s="69">
        <f t="shared" ref="W79" si="1314">IF(V79=12,1,V79+1)</f>
        <v>7</v>
      </c>
      <c r="X79" s="69">
        <f t="shared" ref="X79" si="1315">IF(W79=12,1,W79+1)</f>
        <v>8</v>
      </c>
      <c r="Y79" s="69">
        <f t="shared" ref="Y79" si="1316">IF(X79=12,1,X79+1)</f>
        <v>9</v>
      </c>
      <c r="Z79" s="69">
        <f>IF(Y79=12,1,Y79+1)</f>
        <v>10</v>
      </c>
      <c r="AA79" s="69">
        <f t="shared" ref="AA79" si="1317">IF(Z79=12,1,Z79+1)</f>
        <v>11</v>
      </c>
      <c r="AB79" s="69">
        <f t="shared" ref="AB79" si="1318">IF(AA79=12,1,AA79+1)</f>
        <v>12</v>
      </c>
      <c r="AC79" s="69">
        <f t="shared" ref="AC79" si="1319">IF(AB79=12,1,AB79+1)</f>
        <v>1</v>
      </c>
      <c r="AD79" s="69">
        <f t="shared" ref="AD79" si="1320">IF(AC79=12,1,AC79+1)</f>
        <v>2</v>
      </c>
      <c r="AE79" s="69">
        <f t="shared" ref="AE79" si="1321">IF(AD79=12,1,AD79+1)</f>
        <v>3</v>
      </c>
      <c r="AF79" s="69">
        <f t="shared" ref="AF79" si="1322">IF(AE79=12,1,AE79+1)</f>
        <v>4</v>
      </c>
      <c r="AG79" s="69">
        <f t="shared" ref="AG79" si="1323">IF(AF79=12,1,AF79+1)</f>
        <v>5</v>
      </c>
      <c r="AH79" s="69">
        <f t="shared" ref="AH79" si="1324">IF(AG79=12,1,AG79+1)</f>
        <v>6</v>
      </c>
      <c r="AI79" s="69">
        <f>IF(AH79=12,1,AH79+1)</f>
        <v>7</v>
      </c>
      <c r="AJ79" s="69">
        <f t="shared" ref="AJ79" si="1325">IF(AI79=12,1,AI79+1)</f>
        <v>8</v>
      </c>
      <c r="AK79" s="69">
        <f t="shared" ref="AK79" si="1326">IF(AJ79=12,1,AJ79+1)</f>
        <v>9</v>
      </c>
      <c r="AL79" s="69">
        <f t="shared" ref="AL79" si="1327">IF(AK79=12,1,AK79+1)</f>
        <v>10</v>
      </c>
      <c r="AM79" s="69">
        <f t="shared" ref="AM79" si="1328">IF(AL79=12,1,AL79+1)</f>
        <v>11</v>
      </c>
      <c r="AN79" s="69">
        <f t="shared" ref="AN79" si="1329">IF(AM79=12,1,AM79+1)</f>
        <v>12</v>
      </c>
      <c r="AO79" s="69">
        <f t="shared" ref="AO79" si="1330">IF(AN79=12,1,AN79+1)</f>
        <v>1</v>
      </c>
      <c r="AP79" s="69">
        <f t="shared" ref="AP79" si="1331">IF(AO79=12,1,AO79+1)</f>
        <v>2</v>
      </c>
      <c r="AQ79" s="69">
        <f t="shared" ref="AQ79" si="1332">IF(AP79=12,1,AP79+1)</f>
        <v>3</v>
      </c>
      <c r="AR79" s="69">
        <f t="shared" ref="AR79" si="1333">IF(AQ79=12,1,AQ79+1)</f>
        <v>4</v>
      </c>
      <c r="AS79" s="69">
        <f t="shared" ref="AS79" si="1334">IF(AR79=12,1,AR79+1)</f>
        <v>5</v>
      </c>
      <c r="AT79" s="69">
        <f t="shared" ref="AT79" si="1335">IF(AS79=12,1,AS79+1)</f>
        <v>6</v>
      </c>
      <c r="AU79" s="69">
        <f t="shared" ref="AU79" si="1336">IF(AT79=12,1,AT79+1)</f>
        <v>7</v>
      </c>
      <c r="AV79" s="69">
        <f t="shared" ref="AV79" si="1337">IF(AU79=12,1,AU79+1)</f>
        <v>8</v>
      </c>
      <c r="AW79" s="69">
        <f t="shared" ref="AW79" si="1338">IF(AV79=12,1,AV79+1)</f>
        <v>9</v>
      </c>
      <c r="AX79" s="69">
        <f t="shared" ref="AX79" si="1339">IF(AW79=12,1,AW79+1)</f>
        <v>10</v>
      </c>
      <c r="AY79" s="69">
        <f t="shared" ref="AY79" si="1340">IF(AX79=12,1,AX79+1)</f>
        <v>11</v>
      </c>
      <c r="AZ79" s="69">
        <f t="shared" ref="AZ79" si="1341">IF(AY79=12,1,AY79+1)</f>
        <v>12</v>
      </c>
      <c r="BA79" s="69">
        <f t="shared" ref="BA79" si="1342">IF(AZ79=12,1,AZ79+1)</f>
        <v>1</v>
      </c>
      <c r="BB79" s="69">
        <f t="shared" ref="BB79" si="1343">IF(BA79=12,1,BA79+1)</f>
        <v>2</v>
      </c>
      <c r="BC79" s="69">
        <f t="shared" ref="BC79" si="1344">IF(BB79=12,1,BB79+1)</f>
        <v>3</v>
      </c>
      <c r="BD79" s="69">
        <f t="shared" ref="BD79" si="1345">IF(BC79=12,1,BC79+1)</f>
        <v>4</v>
      </c>
      <c r="BE79" s="69">
        <f t="shared" ref="BE79" si="1346">IF(BD79=12,1,BD79+1)</f>
        <v>5</v>
      </c>
      <c r="BF79" s="69">
        <f t="shared" ref="BF79" si="1347">IF(BE79=12,1,BE79+1)</f>
        <v>6</v>
      </c>
      <c r="BG79" s="69">
        <f t="shared" ref="BG79" si="1348">IF(BF79=12,1,BF79+1)</f>
        <v>7</v>
      </c>
      <c r="BH79" s="69">
        <f t="shared" ref="BH79" si="1349">IF(BG79=12,1,BG79+1)</f>
        <v>8</v>
      </c>
      <c r="BI79" s="69">
        <f t="shared" ref="BI79" si="1350">IF(BH79=12,1,BH79+1)</f>
        <v>9</v>
      </c>
      <c r="BJ79" s="69">
        <f t="shared" ref="BJ79" si="1351">IF(BI79=12,1,BI79+1)</f>
        <v>10</v>
      </c>
      <c r="BK79" s="69">
        <f t="shared" ref="BK79" si="1352">IF(BJ79=12,1,BJ79+1)</f>
        <v>11</v>
      </c>
      <c r="BL79" s="69">
        <f t="shared" ref="BL79" si="1353">IF(BK79=12,1,BK79+1)</f>
        <v>12</v>
      </c>
      <c r="BM79" s="69">
        <f t="shared" ref="BM79" si="1354">IF(BL79=12,1,BL79+1)</f>
        <v>1</v>
      </c>
      <c r="BN79" s="69">
        <f t="shared" ref="BN79" si="1355">IF(BM79=12,1,BM79+1)</f>
        <v>2</v>
      </c>
      <c r="BO79" s="69">
        <f t="shared" ref="BO79" si="1356">IF(BN79=12,1,BN79+1)</f>
        <v>3</v>
      </c>
      <c r="BP79" s="69">
        <f t="shared" ref="BP79" si="1357">IF(BO79=12,1,BO79+1)</f>
        <v>4</v>
      </c>
      <c r="BQ79" s="69">
        <f t="shared" ref="BQ79" si="1358">IF(BP79=12,1,BP79+1)</f>
        <v>5</v>
      </c>
      <c r="BR79" s="69">
        <f t="shared" ref="BR79" si="1359">IF(BQ79=12,1,BQ79+1)</f>
        <v>6</v>
      </c>
      <c r="BS79" s="69">
        <f t="shared" ref="BS79" si="1360">IF(BR79=12,1,BR79+1)</f>
        <v>7</v>
      </c>
      <c r="BT79" s="69">
        <f t="shared" ref="BT79" si="1361">IF(BS79=12,1,BS79+1)</f>
        <v>8</v>
      </c>
      <c r="BU79" s="69">
        <f t="shared" ref="BU79" si="1362">IF(BT79=12,1,BT79+1)</f>
        <v>9</v>
      </c>
      <c r="BV79" s="69">
        <f t="shared" ref="BV79" si="1363">IF(BU79=12,1,BU79+1)</f>
        <v>10</v>
      </c>
      <c r="BW79" s="69">
        <f t="shared" ref="BW79" si="1364">IF(BV79=12,1,BV79+1)</f>
        <v>11</v>
      </c>
      <c r="BX79" s="69">
        <f t="shared" ref="BX79" si="1365">IF(BW79=12,1,BW79+1)</f>
        <v>12</v>
      </c>
      <c r="BY79" s="74"/>
      <c r="BZ79" s="71"/>
      <c r="CA79" s="71"/>
      <c r="CB79" s="71"/>
    </row>
    <row r="80" spans="1:96" s="98" customFormat="1" ht="18" hidden="1" customHeight="1" x14ac:dyDescent="0.3">
      <c r="A80" s="230"/>
      <c r="B80" s="105"/>
      <c r="C80" s="305"/>
      <c r="D80" s="116"/>
      <c r="E80" s="116"/>
      <c r="F80" s="116"/>
      <c r="G80" s="308"/>
      <c r="H80" s="308"/>
      <c r="I80" s="309"/>
      <c r="J80" s="309"/>
      <c r="K80" s="128"/>
      <c r="L80" s="311"/>
      <c r="M80" s="7"/>
      <c r="N80" s="314"/>
      <c r="P80" s="70"/>
      <c r="Q80" s="53">
        <f t="shared" ref="Q80:BX80" si="1366">VALUE(_xlfn.CONCAT(Q79,".",Q82))</f>
        <v>1</v>
      </c>
      <c r="R80" s="66">
        <f t="shared" si="1366"/>
        <v>32</v>
      </c>
      <c r="S80" s="66">
        <f t="shared" si="1366"/>
        <v>61</v>
      </c>
      <c r="T80" s="66">
        <f t="shared" si="1366"/>
        <v>92</v>
      </c>
      <c r="U80" s="66">
        <f t="shared" si="1366"/>
        <v>122</v>
      </c>
      <c r="V80" s="66">
        <f t="shared" si="1366"/>
        <v>153</v>
      </c>
      <c r="W80" s="66">
        <f t="shared" si="1366"/>
        <v>183</v>
      </c>
      <c r="X80" s="66">
        <f t="shared" si="1366"/>
        <v>214</v>
      </c>
      <c r="Y80" s="66">
        <f t="shared" si="1366"/>
        <v>245</v>
      </c>
      <c r="Z80" s="66">
        <f t="shared" si="1366"/>
        <v>275</v>
      </c>
      <c r="AA80" s="66">
        <f t="shared" si="1366"/>
        <v>306</v>
      </c>
      <c r="AB80" s="66">
        <f t="shared" si="1366"/>
        <v>336</v>
      </c>
      <c r="AC80" s="66">
        <f t="shared" si="1366"/>
        <v>367</v>
      </c>
      <c r="AD80" s="66">
        <f t="shared" si="1366"/>
        <v>398</v>
      </c>
      <c r="AE80" s="66">
        <f t="shared" si="1366"/>
        <v>426</v>
      </c>
      <c r="AF80" s="66">
        <f t="shared" si="1366"/>
        <v>457</v>
      </c>
      <c r="AG80" s="66">
        <f t="shared" si="1366"/>
        <v>487</v>
      </c>
      <c r="AH80" s="66">
        <f t="shared" si="1366"/>
        <v>518</v>
      </c>
      <c r="AI80" s="66">
        <f t="shared" si="1366"/>
        <v>548</v>
      </c>
      <c r="AJ80" s="66">
        <f t="shared" si="1366"/>
        <v>579</v>
      </c>
      <c r="AK80" s="66">
        <f t="shared" si="1366"/>
        <v>610</v>
      </c>
      <c r="AL80" s="66">
        <f t="shared" si="1366"/>
        <v>640</v>
      </c>
      <c r="AM80" s="66">
        <f t="shared" si="1366"/>
        <v>671</v>
      </c>
      <c r="AN80" s="66">
        <f t="shared" si="1366"/>
        <v>701</v>
      </c>
      <c r="AO80" s="66">
        <f t="shared" si="1366"/>
        <v>732</v>
      </c>
      <c r="AP80" s="66">
        <f t="shared" si="1366"/>
        <v>763</v>
      </c>
      <c r="AQ80" s="66">
        <f t="shared" si="1366"/>
        <v>791</v>
      </c>
      <c r="AR80" s="66">
        <f t="shared" si="1366"/>
        <v>822</v>
      </c>
      <c r="AS80" s="66">
        <f t="shared" si="1366"/>
        <v>852</v>
      </c>
      <c r="AT80" s="66">
        <f t="shared" si="1366"/>
        <v>883</v>
      </c>
      <c r="AU80" s="66">
        <f t="shared" si="1366"/>
        <v>913</v>
      </c>
      <c r="AV80" s="66">
        <f t="shared" si="1366"/>
        <v>944</v>
      </c>
      <c r="AW80" s="66">
        <f t="shared" si="1366"/>
        <v>975</v>
      </c>
      <c r="AX80" s="66">
        <f t="shared" si="1366"/>
        <v>1005</v>
      </c>
      <c r="AY80" s="66">
        <f t="shared" si="1366"/>
        <v>1036</v>
      </c>
      <c r="AZ80" s="66">
        <f t="shared" si="1366"/>
        <v>1066</v>
      </c>
      <c r="BA80" s="66">
        <f t="shared" si="1366"/>
        <v>1097</v>
      </c>
      <c r="BB80" s="66">
        <f t="shared" si="1366"/>
        <v>1128</v>
      </c>
      <c r="BC80" s="66">
        <f t="shared" si="1366"/>
        <v>1156</v>
      </c>
      <c r="BD80" s="66">
        <f t="shared" si="1366"/>
        <v>1187</v>
      </c>
      <c r="BE80" s="66">
        <f t="shared" si="1366"/>
        <v>1217</v>
      </c>
      <c r="BF80" s="66">
        <f t="shared" si="1366"/>
        <v>1248</v>
      </c>
      <c r="BG80" s="66">
        <f t="shared" si="1366"/>
        <v>1278</v>
      </c>
      <c r="BH80" s="66">
        <f t="shared" si="1366"/>
        <v>1309</v>
      </c>
      <c r="BI80" s="66">
        <f t="shared" si="1366"/>
        <v>1340</v>
      </c>
      <c r="BJ80" s="66">
        <f t="shared" si="1366"/>
        <v>1370</v>
      </c>
      <c r="BK80" s="66">
        <f t="shared" si="1366"/>
        <v>1401</v>
      </c>
      <c r="BL80" s="66">
        <f t="shared" si="1366"/>
        <v>1431</v>
      </c>
      <c r="BM80" s="66">
        <f t="shared" si="1366"/>
        <v>1462</v>
      </c>
      <c r="BN80" s="66">
        <f t="shared" si="1366"/>
        <v>1493</v>
      </c>
      <c r="BO80" s="66">
        <f t="shared" si="1366"/>
        <v>1522</v>
      </c>
      <c r="BP80" s="66">
        <f t="shared" si="1366"/>
        <v>1553</v>
      </c>
      <c r="BQ80" s="66">
        <f t="shared" si="1366"/>
        <v>1583</v>
      </c>
      <c r="BR80" s="66">
        <f t="shared" si="1366"/>
        <v>1614</v>
      </c>
      <c r="BS80" s="66">
        <f t="shared" si="1366"/>
        <v>1644</v>
      </c>
      <c r="BT80" s="66">
        <f t="shared" si="1366"/>
        <v>1675</v>
      </c>
      <c r="BU80" s="66">
        <f t="shared" si="1366"/>
        <v>1706</v>
      </c>
      <c r="BV80" s="66">
        <f t="shared" si="1366"/>
        <v>1736</v>
      </c>
      <c r="BW80" s="66">
        <f t="shared" si="1366"/>
        <v>1767</v>
      </c>
      <c r="BX80" s="66">
        <f t="shared" si="1366"/>
        <v>1797</v>
      </c>
      <c r="BY80" s="75"/>
      <c r="BZ80" s="72"/>
      <c r="CA80" s="72"/>
      <c r="CB80" s="72"/>
    </row>
    <row r="81" spans="1:96" s="98" customFormat="1" ht="18" customHeight="1" x14ac:dyDescent="0.3">
      <c r="A81" s="230"/>
      <c r="B81" s="105"/>
      <c r="C81" s="305"/>
      <c r="D81" s="116"/>
      <c r="E81" s="309" t="s">
        <v>199</v>
      </c>
      <c r="F81" s="309" t="s">
        <v>199</v>
      </c>
      <c r="G81" s="308"/>
      <c r="H81" s="308"/>
      <c r="I81" s="309"/>
      <c r="J81" s="309"/>
      <c r="K81" s="309" t="s">
        <v>209</v>
      </c>
      <c r="L81" s="311"/>
      <c r="M81" s="7"/>
      <c r="N81" s="314"/>
      <c r="P81" s="70"/>
      <c r="Q81" s="54" t="str">
        <f>VLOOKUP(Q79,'Podpůrná data'!$J$13:$K$24,2)</f>
        <v>leden</v>
      </c>
      <c r="R81" s="54" t="str">
        <f>VLOOKUP(R79,'Podpůrná data'!$J$13:$K$24,2)</f>
        <v>únor</v>
      </c>
      <c r="S81" s="54" t="str">
        <f>VLOOKUP(S79,'Podpůrná data'!$J$13:$K$24,2)</f>
        <v>březen</v>
      </c>
      <c r="T81" s="54" t="str">
        <f>VLOOKUP(T79,'Podpůrná data'!$J$13:$K$24,2)</f>
        <v>duben</v>
      </c>
      <c r="U81" s="54" t="str">
        <f>VLOOKUP(U79,'Podpůrná data'!$J$13:$K$24,2)</f>
        <v>květen</v>
      </c>
      <c r="V81" s="54" t="str">
        <f>VLOOKUP(V79,'Podpůrná data'!$J$13:$K$24,2)</f>
        <v>červen</v>
      </c>
      <c r="W81" s="54" t="str">
        <f>VLOOKUP(W79,'Podpůrná data'!$J$13:$K$24,2)</f>
        <v>červenec</v>
      </c>
      <c r="X81" s="54" t="str">
        <f>VLOOKUP(X79,'Podpůrná data'!$J$13:$K$24,2)</f>
        <v>srpen</v>
      </c>
      <c r="Y81" s="54" t="str">
        <f>VLOOKUP(Y79,'Podpůrná data'!$J$13:$K$24,2)</f>
        <v>září</v>
      </c>
      <c r="Z81" s="54" t="str">
        <f>VLOOKUP(Z79,'Podpůrná data'!$J$13:$K$24,2)</f>
        <v>říjen</v>
      </c>
      <c r="AA81" s="54" t="str">
        <f>VLOOKUP(AA79,'Podpůrná data'!$J$13:$K$24,2)</f>
        <v>listopad</v>
      </c>
      <c r="AB81" s="54" t="str">
        <f>VLOOKUP(AB79,'Podpůrná data'!$J$13:$K$24,2)</f>
        <v>prosinec</v>
      </c>
      <c r="AC81" s="54" t="str">
        <f>VLOOKUP(AC79,'Podpůrná data'!$J$13:$K$24,2)</f>
        <v>leden</v>
      </c>
      <c r="AD81" s="54" t="str">
        <f>VLOOKUP(AD79,'Podpůrná data'!$J$13:$K$24,2)</f>
        <v>únor</v>
      </c>
      <c r="AE81" s="54" t="str">
        <f>VLOOKUP(AE79,'Podpůrná data'!$J$13:$K$24,2)</f>
        <v>březen</v>
      </c>
      <c r="AF81" s="54" t="str">
        <f>VLOOKUP(AF79,'Podpůrná data'!$J$13:$K$24,2)</f>
        <v>duben</v>
      </c>
      <c r="AG81" s="54" t="str">
        <f>VLOOKUP(AG79,'Podpůrná data'!$J$13:$K$24,2)</f>
        <v>květen</v>
      </c>
      <c r="AH81" s="54" t="str">
        <f>VLOOKUP(AH79,'Podpůrná data'!$J$13:$K$24,2)</f>
        <v>červen</v>
      </c>
      <c r="AI81" s="54" t="str">
        <f>VLOOKUP(AI79,'Podpůrná data'!$J$13:$K$24,2)</f>
        <v>červenec</v>
      </c>
      <c r="AJ81" s="54" t="str">
        <f>VLOOKUP(AJ79,'Podpůrná data'!$J$13:$K$24,2)</f>
        <v>srpen</v>
      </c>
      <c r="AK81" s="54" t="str">
        <f>VLOOKUP(AK79,'Podpůrná data'!$J$13:$K$24,2)</f>
        <v>září</v>
      </c>
      <c r="AL81" s="54" t="str">
        <f>VLOOKUP(AL79,'Podpůrná data'!$J$13:$K$24,2)</f>
        <v>říjen</v>
      </c>
      <c r="AM81" s="54" t="str">
        <f>VLOOKUP(AM79,'Podpůrná data'!$J$13:$K$24,2)</f>
        <v>listopad</v>
      </c>
      <c r="AN81" s="54" t="str">
        <f>VLOOKUP(AN79,'Podpůrná data'!$J$13:$K$24,2)</f>
        <v>prosinec</v>
      </c>
      <c r="AO81" s="54" t="str">
        <f>VLOOKUP(AO79,'Podpůrná data'!$J$13:$K$24,2)</f>
        <v>leden</v>
      </c>
      <c r="AP81" s="54" t="str">
        <f>VLOOKUP(AP79,'Podpůrná data'!$J$13:$K$24,2)</f>
        <v>únor</v>
      </c>
      <c r="AQ81" s="54" t="str">
        <f>VLOOKUP(AQ79,'Podpůrná data'!$J$13:$K$24,2)</f>
        <v>březen</v>
      </c>
      <c r="AR81" s="54" t="str">
        <f>VLOOKUP(AR79,'Podpůrná data'!$J$13:$K$24,2)</f>
        <v>duben</v>
      </c>
      <c r="AS81" s="54" t="str">
        <f>VLOOKUP(AS79,'Podpůrná data'!$J$13:$K$24,2)</f>
        <v>květen</v>
      </c>
      <c r="AT81" s="54" t="str">
        <f>VLOOKUP(AT79,'Podpůrná data'!$J$13:$K$24,2)</f>
        <v>červen</v>
      </c>
      <c r="AU81" s="54" t="str">
        <f>VLOOKUP(AU79,'Podpůrná data'!$J$13:$K$24,2)</f>
        <v>červenec</v>
      </c>
      <c r="AV81" s="54" t="str">
        <f>VLOOKUP(AV79,'Podpůrná data'!$J$13:$K$24,2)</f>
        <v>srpen</v>
      </c>
      <c r="AW81" s="54" t="str">
        <f>VLOOKUP(AW79,'Podpůrná data'!$J$13:$K$24,2)</f>
        <v>září</v>
      </c>
      <c r="AX81" s="54" t="str">
        <f>VLOOKUP(AX79,'Podpůrná data'!$J$13:$K$24,2)</f>
        <v>říjen</v>
      </c>
      <c r="AY81" s="54" t="str">
        <f>VLOOKUP(AY79,'Podpůrná data'!$J$13:$K$24,2)</f>
        <v>listopad</v>
      </c>
      <c r="AZ81" s="54" t="str">
        <f>VLOOKUP(AZ79,'Podpůrná data'!$J$13:$K$24,2)</f>
        <v>prosinec</v>
      </c>
      <c r="BA81" s="54" t="str">
        <f>VLOOKUP(BA79,'Podpůrná data'!$J$13:$K$24,2)</f>
        <v>leden</v>
      </c>
      <c r="BB81" s="54" t="str">
        <f>VLOOKUP(BB79,'Podpůrná data'!$J$13:$K$24,2)</f>
        <v>únor</v>
      </c>
      <c r="BC81" s="54" t="str">
        <f>VLOOKUP(BC79,'Podpůrná data'!$J$13:$K$24,2)</f>
        <v>březen</v>
      </c>
      <c r="BD81" s="54" t="str">
        <f>VLOOKUP(BD79,'Podpůrná data'!$J$13:$K$24,2)</f>
        <v>duben</v>
      </c>
      <c r="BE81" s="54" t="str">
        <f>VLOOKUP(BE79,'Podpůrná data'!$J$13:$K$24,2)</f>
        <v>květen</v>
      </c>
      <c r="BF81" s="54" t="str">
        <f>VLOOKUP(BF79,'Podpůrná data'!$J$13:$K$24,2)</f>
        <v>červen</v>
      </c>
      <c r="BG81" s="54" t="str">
        <f>VLOOKUP(BG79,'Podpůrná data'!$J$13:$K$24,2)</f>
        <v>červenec</v>
      </c>
      <c r="BH81" s="54" t="str">
        <f>VLOOKUP(BH79,'Podpůrná data'!$J$13:$K$24,2)</f>
        <v>srpen</v>
      </c>
      <c r="BI81" s="54" t="str">
        <f>VLOOKUP(BI79,'Podpůrná data'!$J$13:$K$24,2)</f>
        <v>září</v>
      </c>
      <c r="BJ81" s="54" t="str">
        <f>VLOOKUP(BJ79,'Podpůrná data'!$J$13:$K$24,2)</f>
        <v>říjen</v>
      </c>
      <c r="BK81" s="54" t="str">
        <f>VLOOKUP(BK79,'Podpůrná data'!$J$13:$K$24,2)</f>
        <v>listopad</v>
      </c>
      <c r="BL81" s="54" t="str">
        <f>VLOOKUP(BL79,'Podpůrná data'!$J$13:$K$24,2)</f>
        <v>prosinec</v>
      </c>
      <c r="BM81" s="54" t="str">
        <f>VLOOKUP(BM79,'Podpůrná data'!$J$13:$K$24,2)</f>
        <v>leden</v>
      </c>
      <c r="BN81" s="54" t="str">
        <f>VLOOKUP(BN79,'Podpůrná data'!$J$13:$K$24,2)</f>
        <v>únor</v>
      </c>
      <c r="BO81" s="54" t="str">
        <f>VLOOKUP(BO79,'Podpůrná data'!$J$13:$K$24,2)</f>
        <v>březen</v>
      </c>
      <c r="BP81" s="54" t="str">
        <f>VLOOKUP(BP79,'Podpůrná data'!$J$13:$K$24,2)</f>
        <v>duben</v>
      </c>
      <c r="BQ81" s="54" t="str">
        <f>VLOOKUP(BQ79,'Podpůrná data'!$J$13:$K$24,2)</f>
        <v>květen</v>
      </c>
      <c r="BR81" s="54" t="str">
        <f>VLOOKUP(BR79,'Podpůrná data'!$J$13:$K$24,2)</f>
        <v>červen</v>
      </c>
      <c r="BS81" s="54" t="str">
        <f>VLOOKUP(BS79,'Podpůrná data'!$J$13:$K$24,2)</f>
        <v>červenec</v>
      </c>
      <c r="BT81" s="54" t="str">
        <f>VLOOKUP(BT79,'Podpůrná data'!$J$13:$K$24,2)</f>
        <v>srpen</v>
      </c>
      <c r="BU81" s="54" t="str">
        <f>VLOOKUP(BU79,'Podpůrná data'!$J$13:$K$24,2)</f>
        <v>září</v>
      </c>
      <c r="BV81" s="54" t="str">
        <f>VLOOKUP(BV79,'Podpůrná data'!$J$13:$K$24,2)</f>
        <v>říjen</v>
      </c>
      <c r="BW81" s="54" t="str">
        <f>VLOOKUP(BW79,'Podpůrná data'!$J$13:$K$24,2)</f>
        <v>listopad</v>
      </c>
      <c r="BX81" s="54" t="str">
        <f>VLOOKUP(BX79,'Podpůrná data'!$J$13:$K$24,2)</f>
        <v>prosinec</v>
      </c>
      <c r="BY81" s="143"/>
      <c r="BZ81" s="144"/>
      <c r="CA81" s="165"/>
      <c r="CB81" s="165"/>
      <c r="CD81" s="147" t="s">
        <v>104</v>
      </c>
      <c r="CE81" s="147" t="s">
        <v>105</v>
      </c>
      <c r="CF81" s="147" t="s">
        <v>106</v>
      </c>
      <c r="CG81" s="147" t="s">
        <v>107</v>
      </c>
      <c r="CH81" s="147" t="s">
        <v>108</v>
      </c>
      <c r="CI81" s="147" t="s">
        <v>109</v>
      </c>
      <c r="CJ81" s="147" t="s">
        <v>110</v>
      </c>
      <c r="CK81" s="147" t="s">
        <v>111</v>
      </c>
      <c r="CL81" s="147" t="s">
        <v>112</v>
      </c>
      <c r="CM81" s="147" t="s">
        <v>166</v>
      </c>
      <c r="CN81" s="147" t="s">
        <v>167</v>
      </c>
      <c r="CO81" s="147" t="s">
        <v>168</v>
      </c>
      <c r="CP81" s="147" t="s">
        <v>194</v>
      </c>
      <c r="CQ81" s="147" t="s">
        <v>195</v>
      </c>
      <c r="CR81" s="147" t="s">
        <v>196</v>
      </c>
    </row>
    <row r="82" spans="1:96" s="98" customFormat="1" ht="16.2" customHeight="1" x14ac:dyDescent="0.3">
      <c r="A82" s="230"/>
      <c r="B82" s="105"/>
      <c r="C82" s="305"/>
      <c r="D82" s="116"/>
      <c r="E82" s="309"/>
      <c r="F82" s="309"/>
      <c r="G82" s="308"/>
      <c r="H82" s="308"/>
      <c r="I82" s="309"/>
      <c r="J82" s="309"/>
      <c r="K82" s="309"/>
      <c r="L82" s="311"/>
      <c r="M82" s="7"/>
      <c r="N82" s="314"/>
      <c r="P82" s="70"/>
      <c r="Q82" s="54">
        <f>YEAR(Úvod!$F$10)</f>
        <v>1900</v>
      </c>
      <c r="R82" s="54">
        <f t="shared" ref="R82" si="1367">IF(R79=1,Q82+1,Q82)</f>
        <v>1900</v>
      </c>
      <c r="S82" s="54">
        <f t="shared" ref="S82" si="1368">IF(S79=1,R82+1,R82)</f>
        <v>1900</v>
      </c>
      <c r="T82" s="54">
        <f t="shared" ref="T82" si="1369">IF(T79=1,S82+1,S82)</f>
        <v>1900</v>
      </c>
      <c r="U82" s="54">
        <f t="shared" ref="U82" si="1370">IF(U79=1,T82+1,T82)</f>
        <v>1900</v>
      </c>
      <c r="V82" s="54">
        <f t="shared" ref="V82" si="1371">IF(V79=1,U82+1,U82)</f>
        <v>1900</v>
      </c>
      <c r="W82" s="54">
        <f t="shared" ref="W82" si="1372">IF(W79=1,V82+1,V82)</f>
        <v>1900</v>
      </c>
      <c r="X82" s="54">
        <f t="shared" ref="X82" si="1373">IF(X79=1,W82+1,W82)</f>
        <v>1900</v>
      </c>
      <c r="Y82" s="54">
        <f t="shared" ref="Y82" si="1374">IF(Y79=1,X82+1,X82)</f>
        <v>1900</v>
      </c>
      <c r="Z82" s="54">
        <f t="shared" ref="Z82" si="1375">IF(Z79=1,Y82+1,Y82)</f>
        <v>1900</v>
      </c>
      <c r="AA82" s="54">
        <f t="shared" ref="AA82" si="1376">IF(AA79=1,Z82+1,Z82)</f>
        <v>1900</v>
      </c>
      <c r="AB82" s="54">
        <f t="shared" ref="AB82" si="1377">IF(AB79=1,AA82+1,AA82)</f>
        <v>1900</v>
      </c>
      <c r="AC82" s="54">
        <f t="shared" ref="AC82" si="1378">IF(AC79=1,AB82+1,AB82)</f>
        <v>1901</v>
      </c>
      <c r="AD82" s="54">
        <f t="shared" ref="AD82" si="1379">IF(AD79=1,AC82+1,AC82)</f>
        <v>1901</v>
      </c>
      <c r="AE82" s="54">
        <f t="shared" ref="AE82" si="1380">IF(AE79=1,AD82+1,AD82)</f>
        <v>1901</v>
      </c>
      <c r="AF82" s="54">
        <f t="shared" ref="AF82" si="1381">IF(AF79=1,AE82+1,AE82)</f>
        <v>1901</v>
      </c>
      <c r="AG82" s="54">
        <f t="shared" ref="AG82" si="1382">IF(AG79=1,AF82+1,AF82)</f>
        <v>1901</v>
      </c>
      <c r="AH82" s="54">
        <f t="shared" ref="AH82" si="1383">IF(AH79=1,AG82+1,AG82)</f>
        <v>1901</v>
      </c>
      <c r="AI82" s="54">
        <f t="shared" ref="AI82" si="1384">IF(AI79=1,AH82+1,AH82)</f>
        <v>1901</v>
      </c>
      <c r="AJ82" s="54">
        <f t="shared" ref="AJ82" si="1385">IF(AJ79=1,AI82+1,AI82)</f>
        <v>1901</v>
      </c>
      <c r="AK82" s="54">
        <f t="shared" ref="AK82" si="1386">IF(AK79=1,AJ82+1,AJ82)</f>
        <v>1901</v>
      </c>
      <c r="AL82" s="54">
        <f t="shared" ref="AL82" si="1387">IF(AL79=1,AK82+1,AK82)</f>
        <v>1901</v>
      </c>
      <c r="AM82" s="54">
        <f t="shared" ref="AM82" si="1388">IF(AM79=1,AL82+1,AL82)</f>
        <v>1901</v>
      </c>
      <c r="AN82" s="54">
        <f t="shared" ref="AN82" si="1389">IF(AN79=1,AM82+1,AM82)</f>
        <v>1901</v>
      </c>
      <c r="AO82" s="54">
        <f t="shared" ref="AO82" si="1390">IF(AO79=1,AN82+1,AN82)</f>
        <v>1902</v>
      </c>
      <c r="AP82" s="54">
        <f t="shared" ref="AP82" si="1391">IF(AP79=1,AO82+1,AO82)</f>
        <v>1902</v>
      </c>
      <c r="AQ82" s="54">
        <f t="shared" ref="AQ82" si="1392">IF(AQ79=1,AP82+1,AP82)</f>
        <v>1902</v>
      </c>
      <c r="AR82" s="54">
        <f t="shared" ref="AR82" si="1393">IF(AR79=1,AQ82+1,AQ82)</f>
        <v>1902</v>
      </c>
      <c r="AS82" s="54">
        <f t="shared" ref="AS82" si="1394">IF(AS79=1,AR82+1,AR82)</f>
        <v>1902</v>
      </c>
      <c r="AT82" s="54">
        <f t="shared" ref="AT82" si="1395">IF(AT79=1,AS82+1,AS82)</f>
        <v>1902</v>
      </c>
      <c r="AU82" s="54">
        <f t="shared" ref="AU82" si="1396">IF(AU79=1,AT82+1,AT82)</f>
        <v>1902</v>
      </c>
      <c r="AV82" s="54">
        <f t="shared" ref="AV82" si="1397">IF(AV79=1,AU82+1,AU82)</f>
        <v>1902</v>
      </c>
      <c r="AW82" s="54">
        <f t="shared" ref="AW82" si="1398">IF(AW79=1,AV82+1,AV82)</f>
        <v>1902</v>
      </c>
      <c r="AX82" s="54">
        <f t="shared" ref="AX82" si="1399">IF(AX79=1,AW82+1,AW82)</f>
        <v>1902</v>
      </c>
      <c r="AY82" s="54">
        <f t="shared" ref="AY82" si="1400">IF(AY79=1,AX82+1,AX82)</f>
        <v>1902</v>
      </c>
      <c r="AZ82" s="54">
        <f t="shared" ref="AZ82" si="1401">IF(AZ79=1,AY82+1,AY82)</f>
        <v>1902</v>
      </c>
      <c r="BA82" s="54">
        <f t="shared" ref="BA82" si="1402">IF(BA79=1,AZ82+1,AZ82)</f>
        <v>1903</v>
      </c>
      <c r="BB82" s="54">
        <f t="shared" ref="BB82" si="1403">IF(BB79=1,BA82+1,BA82)</f>
        <v>1903</v>
      </c>
      <c r="BC82" s="54">
        <f t="shared" ref="BC82" si="1404">IF(BC79=1,BB82+1,BB82)</f>
        <v>1903</v>
      </c>
      <c r="BD82" s="54">
        <f t="shared" ref="BD82" si="1405">IF(BD79=1,BC82+1,BC82)</f>
        <v>1903</v>
      </c>
      <c r="BE82" s="54">
        <f t="shared" ref="BE82" si="1406">IF(BE79=1,BD82+1,BD82)</f>
        <v>1903</v>
      </c>
      <c r="BF82" s="54">
        <f t="shared" ref="BF82" si="1407">IF(BF79=1,BE82+1,BE82)</f>
        <v>1903</v>
      </c>
      <c r="BG82" s="54">
        <f t="shared" ref="BG82" si="1408">IF(BG79=1,BF82+1,BF82)</f>
        <v>1903</v>
      </c>
      <c r="BH82" s="54">
        <f t="shared" ref="BH82" si="1409">IF(BH79=1,BG82+1,BG82)</f>
        <v>1903</v>
      </c>
      <c r="BI82" s="54">
        <f t="shared" ref="BI82" si="1410">IF(BI79=1,BH82+1,BH82)</f>
        <v>1903</v>
      </c>
      <c r="BJ82" s="54">
        <f t="shared" ref="BJ82" si="1411">IF(BJ79=1,BI82+1,BI82)</f>
        <v>1903</v>
      </c>
      <c r="BK82" s="54">
        <f t="shared" ref="BK82" si="1412">IF(BK79=1,BJ82+1,BJ82)</f>
        <v>1903</v>
      </c>
      <c r="BL82" s="54">
        <f t="shared" ref="BL82" si="1413">IF(BL79=1,BK82+1,BK82)</f>
        <v>1903</v>
      </c>
      <c r="BM82" s="54">
        <f t="shared" ref="BM82" si="1414">IF(BM79=1,BL82+1,BL82)</f>
        <v>1904</v>
      </c>
      <c r="BN82" s="54">
        <f t="shared" ref="BN82" si="1415">IF(BN79=1,BM82+1,BM82)</f>
        <v>1904</v>
      </c>
      <c r="BO82" s="54">
        <f t="shared" ref="BO82" si="1416">IF(BO79=1,BN82+1,BN82)</f>
        <v>1904</v>
      </c>
      <c r="BP82" s="54">
        <f t="shared" ref="BP82" si="1417">IF(BP79=1,BO82+1,BO82)</f>
        <v>1904</v>
      </c>
      <c r="BQ82" s="54">
        <f t="shared" ref="BQ82" si="1418">IF(BQ79=1,BP82+1,BP82)</f>
        <v>1904</v>
      </c>
      <c r="BR82" s="54">
        <f t="shared" ref="BR82" si="1419">IF(BR79=1,BQ82+1,BQ82)</f>
        <v>1904</v>
      </c>
      <c r="BS82" s="54">
        <f t="shared" ref="BS82" si="1420">IF(BS79=1,BR82+1,BR82)</f>
        <v>1904</v>
      </c>
      <c r="BT82" s="54">
        <f t="shared" ref="BT82" si="1421">IF(BT79=1,BS82+1,BS82)</f>
        <v>1904</v>
      </c>
      <c r="BU82" s="54">
        <f t="shared" ref="BU82" si="1422">IF(BU79=1,BT82+1,BT82)</f>
        <v>1904</v>
      </c>
      <c r="BV82" s="54">
        <f t="shared" ref="BV82" si="1423">IF(BV79=1,BU82+1,BU82)</f>
        <v>1904</v>
      </c>
      <c r="BW82" s="54">
        <f t="shared" ref="BW82" si="1424">IF(BW79=1,BV82+1,BV82)</f>
        <v>1904</v>
      </c>
      <c r="BX82" s="54">
        <f t="shared" ref="BX82" si="1425">IF(BX79=1,BW82+1,BW82)</f>
        <v>1904</v>
      </c>
      <c r="BY82" s="163"/>
      <c r="BZ82" s="164"/>
      <c r="CA82" s="165"/>
      <c r="CB82" s="165"/>
    </row>
    <row r="83" spans="1:96" s="98" customFormat="1" ht="16.2" customHeight="1" x14ac:dyDescent="0.3">
      <c r="A83" s="230"/>
      <c r="B83" s="105"/>
      <c r="C83" s="116"/>
      <c r="D83" s="116"/>
      <c r="E83" s="309"/>
      <c r="F83" s="309"/>
      <c r="G83" s="308"/>
      <c r="H83" s="308"/>
      <c r="I83" s="309"/>
      <c r="J83" s="310"/>
      <c r="K83" s="309"/>
      <c r="L83" s="312"/>
      <c r="M83" s="7"/>
      <c r="N83" s="315"/>
      <c r="P83" s="57" t="s">
        <v>170</v>
      </c>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63"/>
      <c r="BZ83" s="164"/>
      <c r="CA83" s="165"/>
      <c r="CB83" s="165"/>
    </row>
    <row r="84" spans="1:96" s="98" customFormat="1" ht="23.4" customHeight="1" x14ac:dyDescent="0.3">
      <c r="A84" s="97"/>
      <c r="B84" s="117" t="s">
        <v>7</v>
      </c>
      <c r="C84" s="297"/>
      <c r="D84" s="297"/>
      <c r="E84" s="197"/>
      <c r="F84" s="193"/>
      <c r="G84" s="198"/>
      <c r="H84" s="199"/>
      <c r="I84" s="198"/>
      <c r="J84" s="167">
        <f>IF(I84="",0,IF(I84='Podpůrná data'!$A$10,'Podpůrná data'!$B$10,'Podpůrná data'!$B$11))</f>
        <v>0</v>
      </c>
      <c r="K84" s="166">
        <f>IFERROR(INT(ROUND(H84,2)*(VLOOKUP(INT(G84),'Podpůrná data'!$A$14:$B$73,2,FALSE))*(G84/(INT(G84)))),0)</f>
        <v>0</v>
      </c>
      <c r="L84" s="55">
        <f>J84*K84</f>
        <v>0</v>
      </c>
      <c r="M84" s="56">
        <f>IF(L84&gt;0,IF(ISTEXT(C84)=TRUE,0,1),0)</f>
        <v>0</v>
      </c>
      <c r="N84" s="142">
        <f>IF(L84&gt;0,1,0)</f>
        <v>0</v>
      </c>
      <c r="O84" s="118"/>
      <c r="P84" s="57" t="s">
        <v>94</v>
      </c>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200"/>
      <c r="BM84" s="200"/>
      <c r="BN84" s="200"/>
      <c r="BO84" s="200"/>
      <c r="BP84" s="200"/>
      <c r="BQ84" s="200"/>
      <c r="BR84" s="200"/>
      <c r="BS84" s="200"/>
      <c r="BT84" s="200"/>
      <c r="BU84" s="200"/>
      <c r="BV84" s="200"/>
      <c r="BW84" s="200"/>
      <c r="BX84" s="200"/>
      <c r="BY84" s="298">
        <f>SUM(Q92:BX92)</f>
        <v>0</v>
      </c>
      <c r="BZ84" s="300">
        <f>SUM(Q93:BX93)</f>
        <v>0</v>
      </c>
      <c r="CA84" s="302">
        <f>IF($N84=0,0,IF($BY84&gt;=143*$H84,1,0))</f>
        <v>0</v>
      </c>
      <c r="CB84" s="302">
        <f>IF($BY84&gt;=215*$H84,0,(CEILING(215*$H84,1)-$BY84))</f>
        <v>0</v>
      </c>
    </row>
    <row r="85" spans="1:96" s="98" customFormat="1" ht="28.8" x14ac:dyDescent="0.3">
      <c r="A85" s="97"/>
      <c r="B85" s="119"/>
      <c r="C85" s="73"/>
      <c r="D85" s="73"/>
      <c r="E85" s="73"/>
      <c r="F85" s="73"/>
      <c r="G85" s="73"/>
      <c r="H85" s="73"/>
      <c r="I85" s="73"/>
      <c r="J85" s="73"/>
      <c r="K85" s="73"/>
      <c r="L85" s="58"/>
      <c r="M85" s="7"/>
      <c r="N85" s="160"/>
      <c r="P85" s="57" t="s">
        <v>140</v>
      </c>
      <c r="Q85" s="201"/>
      <c r="R85" s="201"/>
      <c r="S85" s="201"/>
      <c r="T85" s="201"/>
      <c r="U85" s="201"/>
      <c r="V85" s="201"/>
      <c r="W85" s="201"/>
      <c r="X85" s="201"/>
      <c r="Y85" s="201"/>
      <c r="Z85" s="201"/>
      <c r="AA85" s="201"/>
      <c r="AB85" s="201"/>
      <c r="AC85" s="201"/>
      <c r="AD85" s="201"/>
      <c r="AE85" s="201"/>
      <c r="AF85" s="201"/>
      <c r="AG85" s="201"/>
      <c r="AH85" s="201"/>
      <c r="AI85" s="201"/>
      <c r="AJ85" s="201"/>
      <c r="AK85" s="201"/>
      <c r="AL85" s="201"/>
      <c r="AM85" s="201"/>
      <c r="AN85" s="201"/>
      <c r="AO85" s="201"/>
      <c r="AP85" s="201"/>
      <c r="AQ85" s="201"/>
      <c r="AR85" s="201"/>
      <c r="AS85" s="201"/>
      <c r="AT85" s="201"/>
      <c r="AU85" s="201"/>
      <c r="AV85" s="201"/>
      <c r="AW85" s="201"/>
      <c r="AX85" s="201"/>
      <c r="AY85" s="201"/>
      <c r="AZ85" s="201"/>
      <c r="BA85" s="201"/>
      <c r="BB85" s="201"/>
      <c r="BC85" s="201"/>
      <c r="BD85" s="201"/>
      <c r="BE85" s="201"/>
      <c r="BF85" s="201"/>
      <c r="BG85" s="201"/>
      <c r="BH85" s="201"/>
      <c r="BI85" s="201"/>
      <c r="BJ85" s="201"/>
      <c r="BK85" s="201"/>
      <c r="BL85" s="201"/>
      <c r="BM85" s="201"/>
      <c r="BN85" s="201"/>
      <c r="BO85" s="201"/>
      <c r="BP85" s="201"/>
      <c r="BQ85" s="201"/>
      <c r="BR85" s="201"/>
      <c r="BS85" s="201"/>
      <c r="BT85" s="201"/>
      <c r="BU85" s="201"/>
      <c r="BV85" s="201"/>
      <c r="BW85" s="201"/>
      <c r="BX85" s="201"/>
      <c r="BY85" s="298"/>
      <c r="BZ85" s="300"/>
      <c r="CA85" s="302"/>
      <c r="CB85" s="302"/>
    </row>
    <row r="86" spans="1:96" s="98" customFormat="1" ht="14.4" hidden="1" customHeight="1" x14ac:dyDescent="0.3">
      <c r="A86" s="97"/>
      <c r="B86" s="119"/>
      <c r="C86" s="73"/>
      <c r="D86" s="73"/>
      <c r="E86" s="73"/>
      <c r="F86" s="73"/>
      <c r="G86" s="73"/>
      <c r="H86" s="73"/>
      <c r="I86" s="73"/>
      <c r="J86" s="73"/>
      <c r="K86" s="73"/>
      <c r="L86" s="58"/>
      <c r="M86" s="7"/>
      <c r="N86" s="160"/>
      <c r="P86" s="59" t="s">
        <v>141</v>
      </c>
      <c r="Q86" s="60">
        <f>IF(Q84&lt;&gt;0,1,0)</f>
        <v>0</v>
      </c>
      <c r="R86" s="60">
        <f t="shared" ref="R86" si="1426">IF(Q86&gt;0,Q86+1,IF(R84&lt;&gt;0,1,0))</f>
        <v>0</v>
      </c>
      <c r="S86" s="60">
        <f t="shared" ref="S86" si="1427">IF(R86&gt;0,R86+1,IF(S84&lt;&gt;0,1,0))</f>
        <v>0</v>
      </c>
      <c r="T86" s="60">
        <f t="shared" ref="T86" si="1428">IF(S86&gt;0,S86+1,IF(T84&lt;&gt;0,1,0))</f>
        <v>0</v>
      </c>
      <c r="U86" s="60">
        <f t="shared" ref="U86" si="1429">IF(T86&gt;0,T86+1,IF(U84&lt;&gt;0,1,0))</f>
        <v>0</v>
      </c>
      <c r="V86" s="60">
        <f t="shared" ref="V86" si="1430">IF(U86&gt;0,U86+1,IF(V84&lt;&gt;0,1,0))</f>
        <v>0</v>
      </c>
      <c r="W86" s="60">
        <f t="shared" ref="W86" si="1431">IF(V86&gt;0,V86+1,IF(W84&lt;&gt;0,1,0))</f>
        <v>0</v>
      </c>
      <c r="X86" s="60">
        <f t="shared" ref="X86" si="1432">IF(W86&gt;0,W86+1,IF(X84&lt;&gt;0,1,0))</f>
        <v>0</v>
      </c>
      <c r="Y86" s="60">
        <f t="shared" ref="Y86" si="1433">IF(X86&gt;0,X86+1,IF(Y84&lt;&gt;0,1,0))</f>
        <v>0</v>
      </c>
      <c r="Z86" s="60">
        <f t="shared" ref="Z86" si="1434">IF(Y86&gt;0,Y86+1,IF(Z84&lt;&gt;0,1,0))</f>
        <v>0</v>
      </c>
      <c r="AA86" s="60">
        <f t="shared" ref="AA86" si="1435">IF(Z86&gt;0,Z86+1,IF(AA84&lt;&gt;0,1,0))</f>
        <v>0</v>
      </c>
      <c r="AB86" s="60">
        <f t="shared" ref="AB86" si="1436">IF(AA86&gt;0,AA86+1,IF(AB84&lt;&gt;0,1,0))</f>
        <v>0</v>
      </c>
      <c r="AC86" s="60">
        <f t="shared" ref="AC86" si="1437">IF(AB86&gt;0,AB86+1,IF(AC84&lt;&gt;0,1,0))</f>
        <v>0</v>
      </c>
      <c r="AD86" s="60">
        <f t="shared" ref="AD86" si="1438">IF(AC86&gt;0,AC86+1,IF(AD84&lt;&gt;0,1,0))</f>
        <v>0</v>
      </c>
      <c r="AE86" s="60">
        <f t="shared" ref="AE86" si="1439">IF(AD86&gt;0,AD86+1,IF(AE84&lt;&gt;0,1,0))</f>
        <v>0</v>
      </c>
      <c r="AF86" s="60">
        <f t="shared" ref="AF86" si="1440">IF(AE86&gt;0,AE86+1,IF(AF84&lt;&gt;0,1,0))</f>
        <v>0</v>
      </c>
      <c r="AG86" s="60">
        <f t="shared" ref="AG86" si="1441">IF(AF86&gt;0,AF86+1,IF(AG84&lt;&gt;0,1,0))</f>
        <v>0</v>
      </c>
      <c r="AH86" s="60">
        <f t="shared" ref="AH86" si="1442">IF(AG86&gt;0,AG86+1,IF(AH84&lt;&gt;0,1,0))</f>
        <v>0</v>
      </c>
      <c r="AI86" s="60">
        <f t="shared" ref="AI86" si="1443">IF(AH86&gt;0,AH86+1,IF(AI84&lt;&gt;0,1,0))</f>
        <v>0</v>
      </c>
      <c r="AJ86" s="60">
        <f t="shared" ref="AJ86" si="1444">IF(AI86&gt;0,AI86+1,IF(AJ84&lt;&gt;0,1,0))</f>
        <v>0</v>
      </c>
      <c r="AK86" s="60">
        <f t="shared" ref="AK86" si="1445">IF(AJ86&gt;0,AJ86+1,IF(AK84&lt;&gt;0,1,0))</f>
        <v>0</v>
      </c>
      <c r="AL86" s="60">
        <f t="shared" ref="AL86" si="1446">IF(AK86&gt;0,AK86+1,IF(AL84&lt;&gt;0,1,0))</f>
        <v>0</v>
      </c>
      <c r="AM86" s="60">
        <f t="shared" ref="AM86" si="1447">IF(AL86&gt;0,AL86+1,IF(AM84&lt;&gt;0,1,0))</f>
        <v>0</v>
      </c>
      <c r="AN86" s="60">
        <f t="shared" ref="AN86" si="1448">IF(AM86&gt;0,AM86+1,IF(AN84&lt;&gt;0,1,0))</f>
        <v>0</v>
      </c>
      <c r="AO86" s="60">
        <f t="shared" ref="AO86" si="1449">IF(AN86&gt;0,AN86+1,IF(AO84&lt;&gt;0,1,0))</f>
        <v>0</v>
      </c>
      <c r="AP86" s="60">
        <f t="shared" ref="AP86" si="1450">IF(AO86&gt;0,AO86+1,IF(AP84&lt;&gt;0,1,0))</f>
        <v>0</v>
      </c>
      <c r="AQ86" s="60">
        <f t="shared" ref="AQ86" si="1451">IF(AP86&gt;0,AP86+1,IF(AQ84&lt;&gt;0,1,0))</f>
        <v>0</v>
      </c>
      <c r="AR86" s="60">
        <f t="shared" ref="AR86" si="1452">IF(AQ86&gt;0,AQ86+1,IF(AR84&lt;&gt;0,1,0))</f>
        <v>0</v>
      </c>
      <c r="AS86" s="60">
        <f t="shared" ref="AS86" si="1453">IF(AR86&gt;0,AR86+1,IF(AS84&lt;&gt;0,1,0))</f>
        <v>0</v>
      </c>
      <c r="AT86" s="60">
        <f t="shared" ref="AT86" si="1454">IF(AS86&gt;0,AS86+1,IF(AT84&lt;&gt;0,1,0))</f>
        <v>0</v>
      </c>
      <c r="AU86" s="60">
        <f t="shared" ref="AU86" si="1455">IF(AT86&gt;0,AT86+1,IF(AU84&lt;&gt;0,1,0))</f>
        <v>0</v>
      </c>
      <c r="AV86" s="60">
        <f t="shared" ref="AV86" si="1456">IF(AU86&gt;0,AU86+1,IF(AV84&lt;&gt;0,1,0))</f>
        <v>0</v>
      </c>
      <c r="AW86" s="60">
        <f t="shared" ref="AW86" si="1457">IF(AV86&gt;0,AV86+1,IF(AW84&lt;&gt;0,1,0))</f>
        <v>0</v>
      </c>
      <c r="AX86" s="60">
        <f t="shared" ref="AX86" si="1458">IF(AW86&gt;0,AW86+1,IF(AX84&lt;&gt;0,1,0))</f>
        <v>0</v>
      </c>
      <c r="AY86" s="60">
        <f t="shared" ref="AY86" si="1459">IF(AX86&gt;0,AX86+1,IF(AY84&lt;&gt;0,1,0))</f>
        <v>0</v>
      </c>
      <c r="AZ86" s="60">
        <f t="shared" ref="AZ86" si="1460">IF(AY86&gt;0,AY86+1,IF(AZ84&lt;&gt;0,1,0))</f>
        <v>0</v>
      </c>
      <c r="BA86" s="60">
        <f t="shared" ref="BA86" si="1461">IF(AZ86&gt;0,AZ86+1,IF(BA84&lt;&gt;0,1,0))</f>
        <v>0</v>
      </c>
      <c r="BB86" s="60">
        <f t="shared" ref="BB86" si="1462">IF(BA86&gt;0,BA86+1,IF(BB84&lt;&gt;0,1,0))</f>
        <v>0</v>
      </c>
      <c r="BC86" s="60">
        <f t="shared" ref="BC86" si="1463">IF(BB86&gt;0,BB86+1,IF(BC84&lt;&gt;0,1,0))</f>
        <v>0</v>
      </c>
      <c r="BD86" s="60">
        <f t="shared" ref="BD86" si="1464">IF(BC86&gt;0,BC86+1,IF(BD84&lt;&gt;0,1,0))</f>
        <v>0</v>
      </c>
      <c r="BE86" s="60">
        <f t="shared" ref="BE86" si="1465">IF(BD86&gt;0,BD86+1,IF(BE84&lt;&gt;0,1,0))</f>
        <v>0</v>
      </c>
      <c r="BF86" s="60">
        <f t="shared" ref="BF86" si="1466">IF(BE86&gt;0,BE86+1,IF(BF84&lt;&gt;0,1,0))</f>
        <v>0</v>
      </c>
      <c r="BG86" s="60">
        <f t="shared" ref="BG86" si="1467">IF(BF86&gt;0,BF86+1,IF(BG84&lt;&gt;0,1,0))</f>
        <v>0</v>
      </c>
      <c r="BH86" s="60">
        <f t="shared" ref="BH86" si="1468">IF(BG86&gt;0,BG86+1,IF(BH84&lt;&gt;0,1,0))</f>
        <v>0</v>
      </c>
      <c r="BI86" s="60">
        <f t="shared" ref="BI86" si="1469">IF(BH86&gt;0,BH86+1,IF(BI84&lt;&gt;0,1,0))</f>
        <v>0</v>
      </c>
      <c r="BJ86" s="60">
        <f t="shared" ref="BJ86" si="1470">IF(BI86&gt;0,BI86+1,IF(BJ84&lt;&gt;0,1,0))</f>
        <v>0</v>
      </c>
      <c r="BK86" s="60">
        <f t="shared" ref="BK86" si="1471">IF(BJ86&gt;0,BJ86+1,IF(BK84&lt;&gt;0,1,0))</f>
        <v>0</v>
      </c>
      <c r="BL86" s="60">
        <f t="shared" ref="BL86" si="1472">IF(BK86&gt;0,BK86+1,IF(BL84&lt;&gt;0,1,0))</f>
        <v>0</v>
      </c>
      <c r="BM86" s="60">
        <f t="shared" ref="BM86" si="1473">IF(BL86&gt;0,BL86+1,IF(BM84&lt;&gt;0,1,0))</f>
        <v>0</v>
      </c>
      <c r="BN86" s="60">
        <f t="shared" ref="BN86" si="1474">IF(BM86&gt;0,BM86+1,IF(BN84&lt;&gt;0,1,0))</f>
        <v>0</v>
      </c>
      <c r="BO86" s="60">
        <f t="shared" ref="BO86" si="1475">IF(BN86&gt;0,BN86+1,IF(BO84&lt;&gt;0,1,0))</f>
        <v>0</v>
      </c>
      <c r="BP86" s="60">
        <f t="shared" ref="BP86" si="1476">IF(BO86&gt;0,BO86+1,IF(BP84&lt;&gt;0,1,0))</f>
        <v>0</v>
      </c>
      <c r="BQ86" s="60">
        <f t="shared" ref="BQ86" si="1477">IF(BP86&gt;0,BP86+1,IF(BQ84&lt;&gt;0,1,0))</f>
        <v>0</v>
      </c>
      <c r="BR86" s="60">
        <f t="shared" ref="BR86" si="1478">IF(BQ86&gt;0,BQ86+1,IF(BR84&lt;&gt;0,1,0))</f>
        <v>0</v>
      </c>
      <c r="BS86" s="60">
        <f t="shared" ref="BS86" si="1479">IF(BR86&gt;0,BR86+1,IF(BS84&lt;&gt;0,1,0))</f>
        <v>0</v>
      </c>
      <c r="BT86" s="60">
        <f t="shared" ref="BT86" si="1480">IF(BS86&gt;0,BS86+1,IF(BT84&lt;&gt;0,1,0))</f>
        <v>0</v>
      </c>
      <c r="BU86" s="60">
        <f t="shared" ref="BU86" si="1481">IF(BT86&gt;0,BT86+1,IF(BU84&lt;&gt;0,1,0))</f>
        <v>0</v>
      </c>
      <c r="BV86" s="60">
        <f t="shared" ref="BV86" si="1482">IF(BU86&gt;0,BU86+1,IF(BV84&lt;&gt;0,1,0))</f>
        <v>0</v>
      </c>
      <c r="BW86" s="60">
        <f t="shared" ref="BW86" si="1483">IF(BV86&gt;0,BV86+1,IF(BW84&lt;&gt;0,1,0))</f>
        <v>0</v>
      </c>
      <c r="BX86" s="60">
        <f t="shared" ref="BX86" si="1484">IF(BW86&gt;0,BW86+1,IF(BX84&lt;&gt;0,1,0))</f>
        <v>0</v>
      </c>
      <c r="BY86" s="298"/>
      <c r="BZ86" s="300"/>
      <c r="CA86" s="302"/>
      <c r="CB86" s="302"/>
    </row>
    <row r="87" spans="1:96" s="98" customFormat="1" ht="14.4" hidden="1" customHeight="1" x14ac:dyDescent="0.3">
      <c r="A87" s="97"/>
      <c r="B87" s="119"/>
      <c r="C87" s="73"/>
      <c r="D87" s="73"/>
      <c r="E87" s="73"/>
      <c r="F87" s="73"/>
      <c r="G87" s="73"/>
      <c r="H87" s="73"/>
      <c r="I87" s="73"/>
      <c r="J87" s="73"/>
      <c r="K87" s="73"/>
      <c r="L87" s="58"/>
      <c r="M87" s="7"/>
      <c r="N87" s="160"/>
      <c r="P87" s="59" t="s">
        <v>142</v>
      </c>
      <c r="Q87" s="60">
        <f>Q86</f>
        <v>0</v>
      </c>
      <c r="R87" s="60">
        <f>IF(R86=0,0,IF(OR(Q87=0,Q87=12),1,Q87+1))</f>
        <v>0</v>
      </c>
      <c r="S87" s="60">
        <f t="shared" ref="S87" si="1485">IF(S86=0,0,IF(OR(R87=0,R87=12),1,R87+1))</f>
        <v>0</v>
      </c>
      <c r="T87" s="60">
        <f t="shared" ref="T87" si="1486">IF(T86=0,0,IF(OR(S87=0,S87=12),1,S87+1))</f>
        <v>0</v>
      </c>
      <c r="U87" s="60">
        <f t="shared" ref="U87" si="1487">IF(U86=0,0,IF(OR(T87=0,T87=12),1,T87+1))</f>
        <v>0</v>
      </c>
      <c r="V87" s="60">
        <f t="shared" ref="V87" si="1488">IF(V86=0,0,IF(OR(U87=0,U87=12),1,U87+1))</f>
        <v>0</v>
      </c>
      <c r="W87" s="60">
        <f t="shared" ref="W87" si="1489">IF(W86=0,0,IF(OR(V87=0,V87=12),1,V87+1))</f>
        <v>0</v>
      </c>
      <c r="X87" s="60">
        <f t="shared" ref="X87" si="1490">IF(X86=0,0,IF(OR(W87=0,W87=12),1,W87+1))</f>
        <v>0</v>
      </c>
      <c r="Y87" s="60">
        <f t="shared" ref="Y87" si="1491">IF(Y86=0,0,IF(OR(X87=0,X87=12),1,X87+1))</f>
        <v>0</v>
      </c>
      <c r="Z87" s="60">
        <f t="shared" ref="Z87" si="1492">IF(Z86=0,0,IF(OR(Y87=0,Y87=12),1,Y87+1))</f>
        <v>0</v>
      </c>
      <c r="AA87" s="60">
        <f t="shared" ref="AA87" si="1493">IF(AA86=0,0,IF(OR(Z87=0,Z87=12),1,Z87+1))</f>
        <v>0</v>
      </c>
      <c r="AB87" s="60">
        <f t="shared" ref="AB87" si="1494">IF(AB86=0,0,IF(OR(AA87=0,AA87=12),1,AA87+1))</f>
        <v>0</v>
      </c>
      <c r="AC87" s="60">
        <f t="shared" ref="AC87" si="1495">IF(AC86=0,0,IF(OR(AB87=0,AB87=12),1,AB87+1))</f>
        <v>0</v>
      </c>
      <c r="AD87" s="60">
        <f t="shared" ref="AD87" si="1496">IF(AD86=0,0,IF(OR(AC87=0,AC87=12),1,AC87+1))</f>
        <v>0</v>
      </c>
      <c r="AE87" s="60">
        <f t="shared" ref="AE87" si="1497">IF(AE86=0,0,IF(OR(AD87=0,AD87=12),1,AD87+1))</f>
        <v>0</v>
      </c>
      <c r="AF87" s="60">
        <f t="shared" ref="AF87" si="1498">IF(AF86=0,0,IF(OR(AE87=0,AE87=12),1,AE87+1))</f>
        <v>0</v>
      </c>
      <c r="AG87" s="60">
        <f t="shared" ref="AG87" si="1499">IF(AG86=0,0,IF(OR(AF87=0,AF87=12),1,AF87+1))</f>
        <v>0</v>
      </c>
      <c r="AH87" s="60">
        <f t="shared" ref="AH87" si="1500">IF(AH86=0,0,IF(OR(AG87=0,AG87=12),1,AG87+1))</f>
        <v>0</v>
      </c>
      <c r="AI87" s="60">
        <f t="shared" ref="AI87" si="1501">IF(AI86=0,0,IF(OR(AH87=0,AH87=12),1,AH87+1))</f>
        <v>0</v>
      </c>
      <c r="AJ87" s="60">
        <f t="shared" ref="AJ87" si="1502">IF(AJ86=0,0,IF(OR(AI87=0,AI87=12),1,AI87+1))</f>
        <v>0</v>
      </c>
      <c r="AK87" s="60">
        <f t="shared" ref="AK87" si="1503">IF(AK86=0,0,IF(OR(AJ87=0,AJ87=12),1,AJ87+1))</f>
        <v>0</v>
      </c>
      <c r="AL87" s="60">
        <f t="shared" ref="AL87" si="1504">IF(AL86=0,0,IF(OR(AK87=0,AK87=12),1,AK87+1))</f>
        <v>0</v>
      </c>
      <c r="AM87" s="60">
        <f t="shared" ref="AM87" si="1505">IF(AM86=0,0,IF(OR(AL87=0,AL87=12),1,AL87+1))</f>
        <v>0</v>
      </c>
      <c r="AN87" s="60">
        <f t="shared" ref="AN87" si="1506">IF(AN86=0,0,IF(OR(AM87=0,AM87=12),1,AM87+1))</f>
        <v>0</v>
      </c>
      <c r="AO87" s="60">
        <f t="shared" ref="AO87" si="1507">IF(AO86=0,0,IF(OR(AN87=0,AN87=12),1,AN87+1))</f>
        <v>0</v>
      </c>
      <c r="AP87" s="60">
        <f t="shared" ref="AP87" si="1508">IF(AP86=0,0,IF(OR(AO87=0,AO87=12),1,AO87+1))</f>
        <v>0</v>
      </c>
      <c r="AQ87" s="60">
        <f t="shared" ref="AQ87" si="1509">IF(AQ86=0,0,IF(OR(AP87=0,AP87=12),1,AP87+1))</f>
        <v>0</v>
      </c>
      <c r="AR87" s="60">
        <f t="shared" ref="AR87" si="1510">IF(AR86=0,0,IF(OR(AQ87=0,AQ87=12),1,AQ87+1))</f>
        <v>0</v>
      </c>
      <c r="AS87" s="60">
        <f t="shared" ref="AS87" si="1511">IF(AS86=0,0,IF(OR(AR87=0,AR87=12),1,AR87+1))</f>
        <v>0</v>
      </c>
      <c r="AT87" s="60">
        <f t="shared" ref="AT87" si="1512">IF(AT86=0,0,IF(OR(AS87=0,AS87=12),1,AS87+1))</f>
        <v>0</v>
      </c>
      <c r="AU87" s="60">
        <f t="shared" ref="AU87" si="1513">IF(AU86=0,0,IF(OR(AT87=0,AT87=12),1,AT87+1))</f>
        <v>0</v>
      </c>
      <c r="AV87" s="60">
        <f t="shared" ref="AV87" si="1514">IF(AV86=0,0,IF(OR(AU87=0,AU87=12),1,AU87+1))</f>
        <v>0</v>
      </c>
      <c r="AW87" s="60">
        <f t="shared" ref="AW87" si="1515">IF(AW86=0,0,IF(OR(AV87=0,AV87=12),1,AV87+1))</f>
        <v>0</v>
      </c>
      <c r="AX87" s="60">
        <f t="shared" ref="AX87" si="1516">IF(AX86=0,0,IF(OR(AW87=0,AW87=12),1,AW87+1))</f>
        <v>0</v>
      </c>
      <c r="AY87" s="60">
        <f t="shared" ref="AY87" si="1517">IF(AY86=0,0,IF(OR(AX87=0,AX87=12),1,AX87+1))</f>
        <v>0</v>
      </c>
      <c r="AZ87" s="60">
        <f t="shared" ref="AZ87" si="1518">IF(AZ86=0,0,IF(OR(AY87=0,AY87=12),1,AY87+1))</f>
        <v>0</v>
      </c>
      <c r="BA87" s="60">
        <f t="shared" ref="BA87" si="1519">IF(BA86=0,0,IF(OR(AZ87=0,AZ87=12),1,AZ87+1))</f>
        <v>0</v>
      </c>
      <c r="BB87" s="60">
        <f t="shared" ref="BB87" si="1520">IF(BB86=0,0,IF(OR(BA87=0,BA87=12),1,BA87+1))</f>
        <v>0</v>
      </c>
      <c r="BC87" s="60">
        <f t="shared" ref="BC87" si="1521">IF(BC86=0,0,IF(OR(BB87=0,BB87=12),1,BB87+1))</f>
        <v>0</v>
      </c>
      <c r="BD87" s="60">
        <f t="shared" ref="BD87" si="1522">IF(BD86=0,0,IF(OR(BC87=0,BC87=12),1,BC87+1))</f>
        <v>0</v>
      </c>
      <c r="BE87" s="60">
        <f t="shared" ref="BE87" si="1523">IF(BE86=0,0,IF(OR(BD87=0,BD87=12),1,BD87+1))</f>
        <v>0</v>
      </c>
      <c r="BF87" s="60">
        <f t="shared" ref="BF87" si="1524">IF(BF86=0,0,IF(OR(BE87=0,BE87=12),1,BE87+1))</f>
        <v>0</v>
      </c>
      <c r="BG87" s="60">
        <f t="shared" ref="BG87" si="1525">IF(BG86=0,0,IF(OR(BF87=0,BF87=12),1,BF87+1))</f>
        <v>0</v>
      </c>
      <c r="BH87" s="60">
        <f t="shared" ref="BH87" si="1526">IF(BH86=0,0,IF(OR(BG87=0,BG87=12),1,BG87+1))</f>
        <v>0</v>
      </c>
      <c r="BI87" s="60">
        <f t="shared" ref="BI87" si="1527">IF(BI86=0,0,IF(OR(BH87=0,BH87=12),1,BH87+1))</f>
        <v>0</v>
      </c>
      <c r="BJ87" s="60">
        <f t="shared" ref="BJ87" si="1528">IF(BJ86=0,0,IF(OR(BI87=0,BI87=12),1,BI87+1))</f>
        <v>0</v>
      </c>
      <c r="BK87" s="60">
        <f t="shared" ref="BK87" si="1529">IF(BK86=0,0,IF(OR(BJ87=0,BJ87=12),1,BJ87+1))</f>
        <v>0</v>
      </c>
      <c r="BL87" s="60">
        <f t="shared" ref="BL87" si="1530">IF(BL86=0,0,IF(OR(BK87=0,BK87=12),1,BK87+1))</f>
        <v>0</v>
      </c>
      <c r="BM87" s="60">
        <f t="shared" ref="BM87" si="1531">IF(BM86=0,0,IF(OR(BL87=0,BL87=12),1,BL87+1))</f>
        <v>0</v>
      </c>
      <c r="BN87" s="60">
        <f t="shared" ref="BN87" si="1532">IF(BN86=0,0,IF(OR(BM87=0,BM87=12),1,BM87+1))</f>
        <v>0</v>
      </c>
      <c r="BO87" s="60">
        <f t="shared" ref="BO87" si="1533">IF(BO86=0,0,IF(OR(BN87=0,BN87=12),1,BN87+1))</f>
        <v>0</v>
      </c>
      <c r="BP87" s="60">
        <f t="shared" ref="BP87" si="1534">IF(BP86=0,0,IF(OR(BO87=0,BO87=12),1,BO87+1))</f>
        <v>0</v>
      </c>
      <c r="BQ87" s="60">
        <f t="shared" ref="BQ87" si="1535">IF(BQ86=0,0,IF(OR(BP87=0,BP87=12),1,BP87+1))</f>
        <v>0</v>
      </c>
      <c r="BR87" s="60">
        <f t="shared" ref="BR87" si="1536">IF(BR86=0,0,IF(OR(BQ87=0,BQ87=12),1,BQ87+1))</f>
        <v>0</v>
      </c>
      <c r="BS87" s="60">
        <f t="shared" ref="BS87" si="1537">IF(BS86=0,0,IF(OR(BR87=0,BR87=12),1,BR87+1))</f>
        <v>0</v>
      </c>
      <c r="BT87" s="60">
        <f t="shared" ref="BT87" si="1538">IF(BT86=0,0,IF(OR(BS87=0,BS87=12),1,BS87+1))</f>
        <v>0</v>
      </c>
      <c r="BU87" s="60">
        <f t="shared" ref="BU87" si="1539">IF(BU86=0,0,IF(OR(BT87=0,BT87=12),1,BT87+1))</f>
        <v>0</v>
      </c>
      <c r="BV87" s="60">
        <f t="shared" ref="BV87" si="1540">IF(BV86=0,0,IF(OR(BU87=0,BU87=12),1,BU87+1))</f>
        <v>0</v>
      </c>
      <c r="BW87" s="60">
        <f t="shared" ref="BW87" si="1541">IF(BW86=0,0,IF(OR(BV87=0,BV87=12),1,BV87+1))</f>
        <v>0</v>
      </c>
      <c r="BX87" s="60">
        <f t="shared" ref="BX87" si="1542">IF(BX86=0,0,IF(OR(BW87=0,BW87=12),1,BW87+1))</f>
        <v>0</v>
      </c>
      <c r="BY87" s="298"/>
      <c r="BZ87" s="300"/>
      <c r="CA87" s="302"/>
      <c r="CB87" s="302"/>
    </row>
    <row r="88" spans="1:96" s="98" customFormat="1" ht="43.2" x14ac:dyDescent="0.3">
      <c r="A88" s="97"/>
      <c r="B88" s="119"/>
      <c r="C88" s="73"/>
      <c r="D88" s="73"/>
      <c r="E88" s="73"/>
      <c r="F88" s="73"/>
      <c r="G88" s="73"/>
      <c r="H88" s="73"/>
      <c r="I88" s="73"/>
      <c r="J88" s="73"/>
      <c r="K88" s="73"/>
      <c r="L88" s="58"/>
      <c r="M88" s="7"/>
      <c r="N88" s="160"/>
      <c r="P88" s="57" t="s">
        <v>221</v>
      </c>
      <c r="Q88" s="62">
        <f>IF(Q87&gt;0,IF(Q91&gt;$K84,$K84,Q91),0)</f>
        <v>0</v>
      </c>
      <c r="R88" s="62">
        <f>IF(R87&gt;0,IF((SUMIFS($Q90:Q90,$Q87:Q87,12)+IF(Q87=12,0,Q88)+R91)&gt;=$K84,$K84-FLOOR(SUMIFS($Q90:Q90,$Q87:Q87,12),1),IF(R87=1,R91,R91+Q88)),0)</f>
        <v>0</v>
      </c>
      <c r="S88" s="62">
        <f>IF(S87&gt;0,IF((SUMIFS($Q90:R90,$Q87:R87,12)+IF(R87=12,0,R88)+S91)&gt;=$K84,$K84-FLOOR(SUMIFS($Q90:R90,$Q87:R87,12),1),IF(S87=1,S91,S91+R88)),0)</f>
        <v>0</v>
      </c>
      <c r="T88" s="62">
        <f>IF(T87&gt;0,IF((SUMIFS($Q90:S90,$Q87:S87,12)+IF(S87=12,0,S88)+T91)&gt;=$K84,$K84-FLOOR(SUMIFS($Q90:S90,$Q87:S87,12),1),IF(T87=1,T91,T91+S88)),0)</f>
        <v>0</v>
      </c>
      <c r="U88" s="62">
        <f>IF(U87&gt;0,IF((SUMIFS($Q90:T90,$Q87:T87,12)+IF(T87=12,0,T88)+U91)&gt;=$K84,$K84-FLOOR(SUMIFS($Q90:T90,$Q87:T87,12),1),IF(U87=1,U91,U91+T88)),0)</f>
        <v>0</v>
      </c>
      <c r="V88" s="62">
        <f>IF(V87&gt;0,IF((SUMIFS($Q90:U90,$Q87:U87,12)+IF(U87=12,0,U88)+V91)&gt;=$K84,$K84-FLOOR(SUMIFS($Q90:U90,$Q87:U87,12),1),IF(V87=1,V91,V91+U88)),0)</f>
        <v>0</v>
      </c>
      <c r="W88" s="62">
        <f>IF(W87&gt;0,IF((SUMIFS($Q90:V90,$Q87:V87,12)+IF(V87=12,0,V88)+W91)&gt;=$K84,$K84-FLOOR(SUMIFS($Q90:V90,$Q87:V87,12),1),IF(W87=1,W91,W91+V88)),0)</f>
        <v>0</v>
      </c>
      <c r="X88" s="62">
        <f>IF(X87&gt;0,IF((SUMIFS($Q90:W90,$Q87:W87,12)+IF(W87=12,0,W88)+X91)&gt;=$K84,$K84-FLOOR(SUMIFS($Q90:W90,$Q87:W87,12),1),IF(X87=1,X91,X91+W88)),0)</f>
        <v>0</v>
      </c>
      <c r="Y88" s="62">
        <f>IF(Y87&gt;0,IF((SUMIFS($Q90:X90,$Q87:X87,12)+IF(X87=12,0,X88)+Y91)&gt;=$K84,$K84-FLOOR(SUMIFS($Q90:X90,$Q87:X87,12),1),IF(Y87=1,Y91,Y91+X88)),0)</f>
        <v>0</v>
      </c>
      <c r="Z88" s="62">
        <f>IF(Z87&gt;0,IF((SUMIFS($Q90:Y90,$Q87:Y87,12)+IF(Y87=12,0,Y88)+Z91)&gt;=$K84,$K84-FLOOR(SUMIFS($Q90:Y90,$Q87:Y87,12),1),IF(Z87=1,Z91,Z91+Y88)),0)</f>
        <v>0</v>
      </c>
      <c r="AA88" s="62">
        <f>IF(AA87&gt;0,IF((SUMIFS($Q90:Z90,$Q87:Z87,12)+IF(Z87=12,0,Z88)+AA91)&gt;=$K84,$K84-FLOOR(SUMIFS($Q90:Z90,$Q87:Z87,12),1),IF(AA87=1,AA91,AA91+Z88)),0)</f>
        <v>0</v>
      </c>
      <c r="AB88" s="62">
        <f>IF(AB87&gt;0,IF((SUMIFS($Q90:AA90,$Q87:AA87,12)+IF(AA87=12,0,AA88)+AB91)&gt;=$K84,$K84-FLOOR(SUMIFS($Q90:AA90,$Q87:AA87,12),1),IF(AB87=1,AB91,AB91+AA88)),0)</f>
        <v>0</v>
      </c>
      <c r="AC88" s="62">
        <f>IF(AC87&gt;0,IF((SUMIFS($Q90:AB90,$Q87:AB87,12)+IF(AB87=12,0,AB88)+AC91)&gt;=$K84,$K84-FLOOR(SUMIFS($Q90:AB90,$Q87:AB87,12),1),IF(AC87=1,AC91,AC91+AB88)),0)</f>
        <v>0</v>
      </c>
      <c r="AD88" s="62">
        <f>IF(AD87&gt;0,IF((SUMIFS($Q90:AC90,$Q87:AC87,12)+IF(AC87=12,0,AC88)+AD91)&gt;=$K84,$K84-FLOOR(SUMIFS($Q90:AC90,$Q87:AC87,12),1),IF(AD87=1,AD91,AD91+AC88)),0)</f>
        <v>0</v>
      </c>
      <c r="AE88" s="62">
        <f>IF(AE87&gt;0,IF((SUMIFS($Q90:AD90,$Q87:AD87,12)+IF(AD87=12,0,AD88)+AE91)&gt;=$K84,$K84-FLOOR(SUMIFS($Q90:AD90,$Q87:AD87,12),1),IF(AE87=1,AE91,AE91+AD88)),0)</f>
        <v>0</v>
      </c>
      <c r="AF88" s="62">
        <f>IF(AF87&gt;0,IF((SUMIFS($Q90:AE90,$Q87:AE87,12)+IF(AE87=12,0,AE88)+AF91)&gt;=$K84,$K84-FLOOR(SUMIFS($Q90:AE90,$Q87:AE87,12),1),IF(AF87=1,AF91,AF91+AE88)),0)</f>
        <v>0</v>
      </c>
      <c r="AG88" s="62">
        <f>IF(AG87&gt;0,IF((SUMIFS($Q90:AF90,$Q87:AF87,12)+IF(AF87=12,0,AF88)+AG91)&gt;=$K84,$K84-FLOOR(SUMIFS($Q90:AF90,$Q87:AF87,12),1),IF(AG87=1,AG91,AG91+AF88)),0)</f>
        <v>0</v>
      </c>
      <c r="AH88" s="62">
        <f>IF(AH87&gt;0,IF((SUMIFS($Q90:AG90,$Q87:AG87,12)+IF(AG87=12,0,AG88)+AH91)&gt;=$K84,$K84-FLOOR(SUMIFS($Q90:AG90,$Q87:AG87,12),1),IF(AH87=1,AH91,AH91+AG88)),0)</f>
        <v>0</v>
      </c>
      <c r="AI88" s="62">
        <f>IF(AI87&gt;0,IF((SUMIFS($Q90:AH90,$Q87:AH87,12)+IF(AH87=12,0,AH88)+AI91)&gt;=$K84,$K84-FLOOR(SUMIFS($Q90:AH90,$Q87:AH87,12),1),IF(AI87=1,AI91,AI91+AH88)),0)</f>
        <v>0</v>
      </c>
      <c r="AJ88" s="62">
        <f>IF(AJ87&gt;0,IF((SUMIFS($Q90:AI90,$Q87:AI87,12)+IF(AI87=12,0,AI88)+AJ91)&gt;=$K84,$K84-FLOOR(SUMIFS($Q90:AI90,$Q87:AI87,12),1),IF(AJ87=1,AJ91,AJ91+AI88)),0)</f>
        <v>0</v>
      </c>
      <c r="AK88" s="62">
        <f>IF(AK87&gt;0,IF((SUMIFS($Q90:AJ90,$Q87:AJ87,12)+IF(AJ87=12,0,AJ88)+AK91)&gt;=$K84,$K84-FLOOR(SUMIFS($Q90:AJ90,$Q87:AJ87,12),1),IF(AK87=1,AK91,AK91+AJ88)),0)</f>
        <v>0</v>
      </c>
      <c r="AL88" s="62">
        <f>IF(AL87&gt;0,IF((SUMIFS($Q90:AK90,$Q87:AK87,12)+IF(AK87=12,0,AK88)+AL91)&gt;=$K84,$K84-FLOOR(SUMIFS($Q90:AK90,$Q87:AK87,12),1),IF(AL87=1,AL91,AL91+AK88)),0)</f>
        <v>0</v>
      </c>
      <c r="AM88" s="62">
        <f>IF(AM87&gt;0,IF((SUMIFS($Q90:AL90,$Q87:AL87,12)+IF(AL87=12,0,AL88)+AM91)&gt;=$K84,$K84-FLOOR(SUMIFS($Q90:AL90,$Q87:AL87,12),1),IF(AM87=1,AM91,AM91+AL88)),0)</f>
        <v>0</v>
      </c>
      <c r="AN88" s="62">
        <f>IF(AN87&gt;0,IF((SUMIFS($Q90:AM90,$Q87:AM87,12)+IF(AM87=12,0,AM88)+AN91)&gt;=$K84,$K84-FLOOR(SUMIFS($Q90:AM90,$Q87:AM87,12),1),IF(AN87=1,AN91,AN91+AM88)),0)</f>
        <v>0</v>
      </c>
      <c r="AO88" s="62">
        <f>IF(AO87&gt;0,IF((SUMIFS($Q90:AN90,$Q87:AN87,12)+IF(AN87=12,0,AN88)+AO91)&gt;=$K84,$K84-FLOOR(SUMIFS($Q90:AN90,$Q87:AN87,12),1),IF(AO87=1,AO91,AO91+AN88)),0)</f>
        <v>0</v>
      </c>
      <c r="AP88" s="62">
        <f>IF(AP87&gt;0,IF((SUMIFS($Q90:AO90,$Q87:AO87,12)+IF(AO87=12,0,AO88)+AP91)&gt;=$K84,$K84-FLOOR(SUMIFS($Q90:AO90,$Q87:AO87,12),1),IF(AP87=1,AP91,AP91+AO88)),0)</f>
        <v>0</v>
      </c>
      <c r="AQ88" s="62">
        <f>IF(AQ87&gt;0,IF((SUMIFS($Q90:AP90,$Q87:AP87,12)+IF(AP87=12,0,AP88)+AQ91)&gt;=$K84,$K84-FLOOR(SUMIFS($Q90:AP90,$Q87:AP87,12),1),IF(AQ87=1,AQ91,AQ91+AP88)),0)</f>
        <v>0</v>
      </c>
      <c r="AR88" s="62">
        <f>IF(AR87&gt;0,IF((SUMIFS($Q90:AQ90,$Q87:AQ87,12)+IF(AQ87=12,0,AQ88)+AR91)&gt;=$K84,$K84-FLOOR(SUMIFS($Q90:AQ90,$Q87:AQ87,12),1),IF(AR87=1,AR91,AR91+AQ88)),0)</f>
        <v>0</v>
      </c>
      <c r="AS88" s="62">
        <f>IF(AS87&gt;0,IF((SUMIFS($Q90:AR90,$Q87:AR87,12)+IF(AR87=12,0,AR88)+AS91)&gt;=$K84,$K84-FLOOR(SUMIFS($Q90:AR90,$Q87:AR87,12),1),IF(AS87=1,AS91,AS91+AR88)),0)</f>
        <v>0</v>
      </c>
      <c r="AT88" s="62">
        <f>IF(AT87&gt;0,IF((SUMIFS($Q90:AS90,$Q87:AS87,12)+IF(AS87=12,0,AS88)+AT91)&gt;=$K84,$K84-FLOOR(SUMIFS($Q90:AS90,$Q87:AS87,12),1),IF(AT87=1,AT91,AT91+AS88)),0)</f>
        <v>0</v>
      </c>
      <c r="AU88" s="62">
        <f>IF(AU87&gt;0,IF((SUMIFS($Q90:AT90,$Q87:AT87,12)+IF(AT87=12,0,AT88)+AU91)&gt;=$K84,$K84-FLOOR(SUMIFS($Q90:AT90,$Q87:AT87,12),1),IF(AU87=1,AU91,AU91+AT88)),0)</f>
        <v>0</v>
      </c>
      <c r="AV88" s="62">
        <f>IF(AV87&gt;0,IF((SUMIFS($Q90:AU90,$Q87:AU87,12)+IF(AU87=12,0,AU88)+AV91)&gt;=$K84,$K84-FLOOR(SUMIFS($Q90:AU90,$Q87:AU87,12),1),IF(AV87=1,AV91,AV91+AU88)),0)</f>
        <v>0</v>
      </c>
      <c r="AW88" s="62">
        <f>IF(AW87&gt;0,IF((SUMIFS($Q90:AV90,$Q87:AV87,12)+IF(AV87=12,0,AV88)+AW91)&gt;=$K84,$K84-FLOOR(SUMIFS($Q90:AV90,$Q87:AV87,12),1),IF(AW87=1,AW91,AW91+AV88)),0)</f>
        <v>0</v>
      </c>
      <c r="AX88" s="62">
        <f>IF(AX87&gt;0,IF((SUMIFS($Q90:AW90,$Q87:AW87,12)+IF(AW87=12,0,AW88)+AX91)&gt;=$K84,$K84-FLOOR(SUMIFS($Q90:AW90,$Q87:AW87,12),1),IF(AX87=1,AX91,AX91+AW88)),0)</f>
        <v>0</v>
      </c>
      <c r="AY88" s="62">
        <f>IF(AY87&gt;0,IF((SUMIFS($Q90:AX90,$Q87:AX87,12)+IF(AX87=12,0,AX88)+AY91)&gt;=$K84,$K84-FLOOR(SUMIFS($Q90:AX90,$Q87:AX87,12),1),IF(AY87=1,AY91,AY91+AX88)),0)</f>
        <v>0</v>
      </c>
      <c r="AZ88" s="62">
        <f>IF(AZ87&gt;0,IF((SUMIFS($Q90:AY90,$Q87:AY87,12)+IF(AY87=12,0,AY88)+AZ91)&gt;=$K84,$K84-FLOOR(SUMIFS($Q90:AY90,$Q87:AY87,12),1),IF(AZ87=1,AZ91,AZ91+AY88)),0)</f>
        <v>0</v>
      </c>
      <c r="BA88" s="62">
        <f>IF(BA87&gt;0,IF((SUMIFS($Q90:AZ90,$Q87:AZ87,12)+IF(AZ87=12,0,AZ88)+BA91)&gt;=$K84,$K84-FLOOR(SUMIFS($Q90:AZ90,$Q87:AZ87,12),1),IF(BA87=1,BA91,BA91+AZ88)),0)</f>
        <v>0</v>
      </c>
      <c r="BB88" s="62">
        <f>IF(BB87&gt;0,IF((SUMIFS($Q90:BA90,$Q87:BA87,12)+IF(BA87=12,0,BA88)+BB91)&gt;=$K84,$K84-FLOOR(SUMIFS($Q90:BA90,$Q87:BA87,12),1),IF(BB87=1,BB91,BB91+BA88)),0)</f>
        <v>0</v>
      </c>
      <c r="BC88" s="62">
        <f>IF(BC87&gt;0,IF((SUMIFS($Q90:BB90,$Q87:BB87,12)+IF(BB87=12,0,BB88)+BC91)&gt;=$K84,$K84-FLOOR(SUMIFS($Q90:BB90,$Q87:BB87,12),1),IF(BC87=1,BC91,BC91+BB88)),0)</f>
        <v>0</v>
      </c>
      <c r="BD88" s="62">
        <f>IF(BD87&gt;0,IF((SUMIFS($Q90:BC90,$Q87:BC87,12)+IF(BC87=12,0,BC88)+BD91)&gt;=$K84,$K84-FLOOR(SUMIFS($Q90:BC90,$Q87:BC87,12),1),IF(BD87=1,BD91,BD91+BC88)),0)</f>
        <v>0</v>
      </c>
      <c r="BE88" s="62">
        <f>IF(BE87&gt;0,IF((SUMIFS($Q90:BD90,$Q87:BD87,12)+IF(BD87=12,0,BD88)+BE91)&gt;=$K84,$K84-FLOOR(SUMIFS($Q90:BD90,$Q87:BD87,12),1),IF(BE87=1,BE91,BE91+BD88)),0)</f>
        <v>0</v>
      </c>
      <c r="BF88" s="62">
        <f>IF(BF87&gt;0,IF((SUMIFS($Q90:BE90,$Q87:BE87,12)+IF(BE87=12,0,BE88)+BF91)&gt;=$K84,$K84-FLOOR(SUMIFS($Q90:BE90,$Q87:BE87,12),1),IF(BF87=1,BF91,BF91+BE88)),0)</f>
        <v>0</v>
      </c>
      <c r="BG88" s="62">
        <f>IF(BG87&gt;0,IF((SUMIFS($Q90:BF90,$Q87:BF87,12)+IF(BF87=12,0,BF88)+BG91)&gt;=$K84,$K84-FLOOR(SUMIFS($Q90:BF90,$Q87:BF87,12),1),IF(BG87=1,BG91,BG91+BF88)),0)</f>
        <v>0</v>
      </c>
      <c r="BH88" s="62">
        <f>IF(BH87&gt;0,IF((SUMIFS($Q90:BG90,$Q87:BG87,12)+IF(BG87=12,0,BG88)+BH91)&gt;=$K84,$K84-FLOOR(SUMIFS($Q90:BG90,$Q87:BG87,12),1),IF(BH87=1,BH91,BH91+BG88)),0)</f>
        <v>0</v>
      </c>
      <c r="BI88" s="62">
        <f>IF(BI87&gt;0,IF((SUMIFS($Q90:BH90,$Q87:BH87,12)+IF(BH87=12,0,BH88)+BI91)&gt;=$K84,$K84-FLOOR(SUMIFS($Q90:BH90,$Q87:BH87,12),1),IF(BI87=1,BI91,BI91+BH88)),0)</f>
        <v>0</v>
      </c>
      <c r="BJ88" s="62">
        <f>IF(BJ87&gt;0,IF((SUMIFS($Q90:BI90,$Q87:BI87,12)+IF(BI87=12,0,BI88)+BJ91)&gt;=$K84,$K84-FLOOR(SUMIFS($Q90:BI90,$Q87:BI87,12),1),IF(BJ87=1,BJ91,BJ91+BI88)),0)</f>
        <v>0</v>
      </c>
      <c r="BK88" s="62">
        <f>IF(BK87&gt;0,IF((SUMIFS($Q90:BJ90,$Q87:BJ87,12)+IF(BJ87=12,0,BJ88)+BK91)&gt;=$K84,$K84-FLOOR(SUMIFS($Q90:BJ90,$Q87:BJ87,12),1),IF(BK87=1,BK91,BK91+BJ88)),0)</f>
        <v>0</v>
      </c>
      <c r="BL88" s="62">
        <f>IF(BL87&gt;0,IF((SUMIFS($Q90:BK90,$Q87:BK87,12)+IF(BK87=12,0,BK88)+BL91)&gt;=$K84,$K84-FLOOR(SUMIFS($Q90:BK90,$Q87:BK87,12),1),IF(BL87=1,BL91,BL91+BK88)),0)</f>
        <v>0</v>
      </c>
      <c r="BM88" s="62">
        <f>IF(BM87&gt;0,IF((SUMIFS($Q90:BL90,$Q87:BL87,12)+IF(BL87=12,0,BL88)+BM91)&gt;=$K84,$K84-FLOOR(SUMIFS($Q90:BL90,$Q87:BL87,12),1),IF(BM87=1,BM91,BM91+BL88)),0)</f>
        <v>0</v>
      </c>
      <c r="BN88" s="62">
        <f>IF(BN87&gt;0,IF((SUMIFS($Q90:BM90,$Q87:BM87,12)+IF(BM87=12,0,BM88)+BN91)&gt;=$K84,$K84-FLOOR(SUMIFS($Q90:BM90,$Q87:BM87,12),1),IF(BN87=1,BN91,BN91+BM88)),0)</f>
        <v>0</v>
      </c>
      <c r="BO88" s="62">
        <f>IF(BO87&gt;0,IF((SUMIFS($Q90:BN90,$Q87:BN87,12)+IF(BN87=12,0,BN88)+BO91)&gt;=$K84,$K84-FLOOR(SUMIFS($Q90:BN90,$Q87:BN87,12),1),IF(BO87=1,BO91,BO91+BN88)),0)</f>
        <v>0</v>
      </c>
      <c r="BP88" s="62">
        <f>IF(BP87&gt;0,IF((SUMIFS($Q90:BO90,$Q87:BO87,12)+IF(BO87=12,0,BO88)+BP91)&gt;=$K84,$K84-FLOOR(SUMIFS($Q90:BO90,$Q87:BO87,12),1),IF(BP87=1,BP91,BP91+BO88)),0)</f>
        <v>0</v>
      </c>
      <c r="BQ88" s="62">
        <f>IF(BQ87&gt;0,IF((SUMIFS($Q90:BP90,$Q87:BP87,12)+IF(BP87=12,0,BP88)+BQ91)&gt;=$K84,$K84-FLOOR(SUMIFS($Q90:BP90,$Q87:BP87,12),1),IF(BQ87=1,BQ91,BQ91+BP88)),0)</f>
        <v>0</v>
      </c>
      <c r="BR88" s="62">
        <f>IF(BR87&gt;0,IF((SUMIFS($Q90:BQ90,$Q87:BQ87,12)+IF(BQ87=12,0,BQ88)+BR91)&gt;=$K84,$K84-FLOOR(SUMIFS($Q90:BQ90,$Q87:BQ87,12),1),IF(BR87=1,BR91,BR91+BQ88)),0)</f>
        <v>0</v>
      </c>
      <c r="BS88" s="62">
        <f>IF(BS87&gt;0,IF((SUMIFS($Q90:BR90,$Q87:BR87,12)+IF(BR87=12,0,BR88)+BS91)&gt;=$K84,$K84-FLOOR(SUMIFS($Q90:BR90,$Q87:BR87,12),1),IF(BS87=1,BS91,BS91+BR88)),0)</f>
        <v>0</v>
      </c>
      <c r="BT88" s="62">
        <f>IF(BT87&gt;0,IF((SUMIFS($Q90:BS90,$Q87:BS87,12)+IF(BS87=12,0,BS88)+BT91)&gt;=$K84,$K84-FLOOR(SUMIFS($Q90:BS90,$Q87:BS87,12),1),IF(BT87=1,BT91,BT91+BS88)),0)</f>
        <v>0</v>
      </c>
      <c r="BU88" s="62">
        <f>IF(BU87&gt;0,IF((SUMIFS($Q90:BT90,$Q87:BT87,12)+IF(BT87=12,0,BT88)+BU91)&gt;=$K84,$K84-FLOOR(SUMIFS($Q90:BT90,$Q87:BT87,12),1),IF(BU87=1,BU91,BU91+BT88)),0)</f>
        <v>0</v>
      </c>
      <c r="BV88" s="62">
        <f>IF(BV87&gt;0,IF((SUMIFS($Q90:BU90,$Q87:BU87,12)+IF(BU87=12,0,BU88)+BV91)&gt;=$K84,$K84-FLOOR(SUMIFS($Q90:BU90,$Q87:BU87,12),1),IF(BV87=1,BV91,BV91+BU88)),0)</f>
        <v>0</v>
      </c>
      <c r="BW88" s="62">
        <f>IF(BW87&gt;0,IF((SUMIFS($Q90:BV90,$Q87:BV87,12)+IF(BV87=12,0,BV88)+BW91)&gt;=$K84,$K84-FLOOR(SUMIFS($Q90:BV90,$Q87:BV87,12),1),IF(BW87=1,BW91,BW91+BV88)),0)</f>
        <v>0</v>
      </c>
      <c r="BX88" s="62">
        <f>IF(BX87&gt;0,IF((SUMIFS($Q90:BW90,$Q87:BW87,12)+IF(BW87=12,0,BW88)+BX91)&gt;=$K84,$K84-FLOOR(SUMIFS($Q90:BW90,$Q87:BW87,12),1),IF(BX87=1,BX91,BX91+BW88)),0)</f>
        <v>0</v>
      </c>
      <c r="BY88" s="298"/>
      <c r="BZ88" s="300"/>
      <c r="CA88" s="302"/>
      <c r="CB88" s="302"/>
    </row>
    <row r="89" spans="1:96" s="98" customFormat="1" ht="41.4" hidden="1" customHeight="1" x14ac:dyDescent="0.3">
      <c r="A89" s="97"/>
      <c r="B89" s="119"/>
      <c r="C89" s="73"/>
      <c r="D89" s="73"/>
      <c r="E89" s="73"/>
      <c r="F89" s="73"/>
      <c r="G89" s="73"/>
      <c r="H89" s="73"/>
      <c r="I89" s="73"/>
      <c r="J89" s="73"/>
      <c r="K89" s="73"/>
      <c r="L89" s="58"/>
      <c r="M89" s="7"/>
      <c r="N89" s="160"/>
      <c r="P89" s="59" t="s">
        <v>172</v>
      </c>
      <c r="Q89" s="61">
        <f>IF(Q84&gt;0,Q85,0)</f>
        <v>0</v>
      </c>
      <c r="R89" s="61">
        <f t="shared" ref="R89" si="1543">IF(R84&gt;0,IF(R87=1,R85,R85+Q89),Q89)</f>
        <v>0</v>
      </c>
      <c r="S89" s="61">
        <f t="shared" ref="S89" si="1544">IF(S84&gt;0,IF(S87=1,S85,S85+R89),R89)</f>
        <v>0</v>
      </c>
      <c r="T89" s="61">
        <f t="shared" ref="T89" si="1545">IF(T84&gt;0,IF(T87=1,T85,T85+S89),S89)</f>
        <v>0</v>
      </c>
      <c r="U89" s="61">
        <f t="shared" ref="U89" si="1546">IF(U84&gt;0,IF(U87=1,U85,U85+T89),T89)</f>
        <v>0</v>
      </c>
      <c r="V89" s="61">
        <f t="shared" ref="V89" si="1547">IF(V84&gt;0,IF(V87=1,V85,V85+U89),U89)</f>
        <v>0</v>
      </c>
      <c r="W89" s="61">
        <f t="shared" ref="W89" si="1548">IF(W84&gt;0,IF(W87=1,W85,W85+V89),V89)</f>
        <v>0</v>
      </c>
      <c r="X89" s="61">
        <f t="shared" ref="X89" si="1549">IF(X84&gt;0,IF(X87=1,X85,X85+W89),W89)</f>
        <v>0</v>
      </c>
      <c r="Y89" s="61">
        <f t="shared" ref="Y89" si="1550">IF(Y84&gt;0,IF(Y87=1,Y85,Y85+X89),X89)</f>
        <v>0</v>
      </c>
      <c r="Z89" s="61">
        <f t="shared" ref="Z89" si="1551">IF(Z84&gt;0,IF(Z87=1,Z85,Z85+Y89),Y89)</f>
        <v>0</v>
      </c>
      <c r="AA89" s="61">
        <f t="shared" ref="AA89" si="1552">IF(AA84&gt;0,IF(AA87=1,AA85,AA85+Z89),Z89)</f>
        <v>0</v>
      </c>
      <c r="AB89" s="61">
        <f t="shared" ref="AB89" si="1553">IF(AB84&gt;0,IF(AB87=1,AB85,AB85+AA89),AA89)</f>
        <v>0</v>
      </c>
      <c r="AC89" s="61">
        <f t="shared" ref="AC89" si="1554">IF(AC84&gt;0,IF(AC87=1,AC85,AC85+AB89),AB89)</f>
        <v>0</v>
      </c>
      <c r="AD89" s="61">
        <f t="shared" ref="AD89" si="1555">IF(AD84&gt;0,IF(AD87=1,AD85,AD85+AC89),AC89)</f>
        <v>0</v>
      </c>
      <c r="AE89" s="61">
        <f t="shared" ref="AE89" si="1556">IF(AE84&gt;0,IF(AE87=1,AE85,AE85+AD89),AD89)</f>
        <v>0</v>
      </c>
      <c r="AF89" s="61">
        <f t="shared" ref="AF89" si="1557">IF(AF84&gt;0,IF(AF87=1,AF85,AF85+AE89),AE89)</f>
        <v>0</v>
      </c>
      <c r="AG89" s="61">
        <f t="shared" ref="AG89" si="1558">IF(AG84&gt;0,IF(AG87=1,AG85,AG85+AF89),AF89)</f>
        <v>0</v>
      </c>
      <c r="AH89" s="61">
        <f t="shared" ref="AH89" si="1559">IF(AH84&gt;0,IF(AH87=1,AH85,AH85+AG89),AG89)</f>
        <v>0</v>
      </c>
      <c r="AI89" s="61">
        <f t="shared" ref="AI89" si="1560">IF(AI84&gt;0,IF(AI87=1,AI85,AI85+AH89),AH89)</f>
        <v>0</v>
      </c>
      <c r="AJ89" s="61">
        <f t="shared" ref="AJ89" si="1561">IF(AJ84&gt;0,IF(AJ87=1,AJ85,AJ85+AI89),AI89)</f>
        <v>0</v>
      </c>
      <c r="AK89" s="61">
        <f t="shared" ref="AK89" si="1562">IF(AK84&gt;0,IF(AK87=1,AK85,AK85+AJ89),AJ89)</f>
        <v>0</v>
      </c>
      <c r="AL89" s="61">
        <f t="shared" ref="AL89" si="1563">IF(AL84&gt;0,IF(AL87=1,AL85,AL85+AK89),AK89)</f>
        <v>0</v>
      </c>
      <c r="AM89" s="61">
        <f t="shared" ref="AM89" si="1564">IF(AM84&gt;0,IF(AM87=1,AM85,AM85+AL89),AL89)</f>
        <v>0</v>
      </c>
      <c r="AN89" s="61">
        <f t="shared" ref="AN89" si="1565">IF(AN84&gt;0,IF(AN87=1,AN85,AN85+AM89),AM89)</f>
        <v>0</v>
      </c>
      <c r="AO89" s="61">
        <f t="shared" ref="AO89" si="1566">IF(AO84&gt;0,IF(AO87=1,AO85,AO85+AN89),AN89)</f>
        <v>0</v>
      </c>
      <c r="AP89" s="61">
        <f t="shared" ref="AP89" si="1567">IF(AP84&gt;0,IF(AP87=1,AP85,AP85+AO89),AO89)</f>
        <v>0</v>
      </c>
      <c r="AQ89" s="61">
        <f t="shared" ref="AQ89" si="1568">IF(AQ84&gt;0,IF(AQ87=1,AQ85,AQ85+AP89),AP89)</f>
        <v>0</v>
      </c>
      <c r="AR89" s="61">
        <f t="shared" ref="AR89" si="1569">IF(AR84&gt;0,IF(AR87=1,AR85,AR85+AQ89),AQ89)</f>
        <v>0</v>
      </c>
      <c r="AS89" s="61">
        <f t="shared" ref="AS89" si="1570">IF(AS84&gt;0,IF(AS87=1,AS85,AS85+AR89),AR89)</f>
        <v>0</v>
      </c>
      <c r="AT89" s="61">
        <f t="shared" ref="AT89" si="1571">IF(AT84&gt;0,IF(AT87=1,AT85,AT85+AS89),AS89)</f>
        <v>0</v>
      </c>
      <c r="AU89" s="61">
        <f t="shared" ref="AU89" si="1572">IF(AU84&gt;0,IF(AU87=1,AU85,AU85+AT89),AT89)</f>
        <v>0</v>
      </c>
      <c r="AV89" s="61">
        <f t="shared" ref="AV89" si="1573">IF(AV84&gt;0,IF(AV87=1,AV85,AV85+AU89),AU89)</f>
        <v>0</v>
      </c>
      <c r="AW89" s="61">
        <f t="shared" ref="AW89" si="1574">IF(AW84&gt;0,IF(AW87=1,AW85,AW85+AV89),AV89)</f>
        <v>0</v>
      </c>
      <c r="AX89" s="61">
        <f t="shared" ref="AX89" si="1575">IF(AX84&gt;0,IF(AX87=1,AX85,AX85+AW89),AW89)</f>
        <v>0</v>
      </c>
      <c r="AY89" s="61">
        <f t="shared" ref="AY89" si="1576">IF(AY84&gt;0,IF(AY87=1,AY85,AY85+AX89),AX89)</f>
        <v>0</v>
      </c>
      <c r="AZ89" s="61">
        <f t="shared" ref="AZ89" si="1577">IF(AZ84&gt;0,IF(AZ87=1,AZ85,AZ85+AY89),AY89)</f>
        <v>0</v>
      </c>
      <c r="BA89" s="61">
        <f t="shared" ref="BA89" si="1578">IF(BA84&gt;0,IF(BA87=1,BA85,BA85+AZ89),AZ89)</f>
        <v>0</v>
      </c>
      <c r="BB89" s="61">
        <f t="shared" ref="BB89" si="1579">IF(BB84&gt;0,IF(BB87=1,BB85,BB85+BA89),BA89)</f>
        <v>0</v>
      </c>
      <c r="BC89" s="61">
        <f t="shared" ref="BC89" si="1580">IF(BC84&gt;0,IF(BC87=1,BC85,BC85+BB89),BB89)</f>
        <v>0</v>
      </c>
      <c r="BD89" s="61">
        <f t="shared" ref="BD89" si="1581">IF(BD84&gt;0,IF(BD87=1,BD85,BD85+BC89),BC89)</f>
        <v>0</v>
      </c>
      <c r="BE89" s="61">
        <f t="shared" ref="BE89" si="1582">IF(BE84&gt;0,IF(BE87=1,BE85,BE85+BD89),BD89)</f>
        <v>0</v>
      </c>
      <c r="BF89" s="61">
        <f t="shared" ref="BF89" si="1583">IF(BF84&gt;0,IF(BF87=1,BF85,BF85+BE89),BE89)</f>
        <v>0</v>
      </c>
      <c r="BG89" s="61">
        <f t="shared" ref="BG89" si="1584">IF(BG84&gt;0,IF(BG87=1,BG85,BG85+BF89),BF89)</f>
        <v>0</v>
      </c>
      <c r="BH89" s="61">
        <f t="shared" ref="BH89" si="1585">IF(BH84&gt;0,IF(BH87=1,BH85,BH85+BG89),BG89)</f>
        <v>0</v>
      </c>
      <c r="BI89" s="61">
        <f t="shared" ref="BI89" si="1586">IF(BI84&gt;0,IF(BI87=1,BI85,BI85+BH89),BH89)</f>
        <v>0</v>
      </c>
      <c r="BJ89" s="61">
        <f t="shared" ref="BJ89" si="1587">IF(BJ84&gt;0,IF(BJ87=1,BJ85,BJ85+BI89),BI89)</f>
        <v>0</v>
      </c>
      <c r="BK89" s="61">
        <f t="shared" ref="BK89" si="1588">IF(BK84&gt;0,IF(BK87=1,BK85,BK85+BJ89),BJ89)</f>
        <v>0</v>
      </c>
      <c r="BL89" s="61">
        <f t="shared" ref="BL89" si="1589">IF(BL84&gt;0,IF(BL87=1,BL85,BL85+BK89),BK89)</f>
        <v>0</v>
      </c>
      <c r="BM89" s="61">
        <f t="shared" ref="BM89" si="1590">IF(BM84&gt;0,IF(BM87=1,BM85,BM85+BL89),BL89)</f>
        <v>0</v>
      </c>
      <c r="BN89" s="61">
        <f t="shared" ref="BN89" si="1591">IF(BN84&gt;0,IF(BN87=1,BN85,BN85+BM89),BM89)</f>
        <v>0</v>
      </c>
      <c r="BO89" s="61">
        <f t="shared" ref="BO89" si="1592">IF(BO84&gt;0,IF(BO87=1,BO85,BO85+BN89),BN89)</f>
        <v>0</v>
      </c>
      <c r="BP89" s="61">
        <f t="shared" ref="BP89" si="1593">IF(BP84&gt;0,IF(BP87=1,BP85,BP85+BO89),BO89)</f>
        <v>0</v>
      </c>
      <c r="BQ89" s="61">
        <f t="shared" ref="BQ89" si="1594">IF(BQ84&gt;0,IF(BQ87=1,BQ85,BQ85+BP89),BP89)</f>
        <v>0</v>
      </c>
      <c r="BR89" s="61">
        <f t="shared" ref="BR89" si="1595">IF(BR84&gt;0,IF(BR87=1,BR85,BR85+BQ89),BQ89)</f>
        <v>0</v>
      </c>
      <c r="BS89" s="61">
        <f t="shared" ref="BS89" si="1596">IF(BS84&gt;0,IF(BS87=1,BS85,BS85+BR89),BR89)</f>
        <v>0</v>
      </c>
      <c r="BT89" s="61">
        <f t="shared" ref="BT89" si="1597">IF(BT84&gt;0,IF(BT87=1,BT85,BT85+BS89),BS89)</f>
        <v>0</v>
      </c>
      <c r="BU89" s="61">
        <f t="shared" ref="BU89" si="1598">IF(BU84&gt;0,IF(BU87=1,BU85,BU85+BT89),BT89)</f>
        <v>0</v>
      </c>
      <c r="BV89" s="61">
        <f t="shared" ref="BV89" si="1599">IF(BV84&gt;0,IF(BV87=1,BV85,BV85+BU89),BU89)</f>
        <v>0</v>
      </c>
      <c r="BW89" s="61">
        <f t="shared" ref="BW89" si="1600">IF(BW84&gt;0,IF(BW87=1,BW85,BW85+BV89),BV89)</f>
        <v>0</v>
      </c>
      <c r="BX89" s="61">
        <f t="shared" ref="BX89" si="1601">IF(BX84&gt;0,IF(BX87=1,BX85,BX85+BW89),BW89)</f>
        <v>0</v>
      </c>
      <c r="BY89" s="298"/>
      <c r="BZ89" s="300"/>
      <c r="CA89" s="302"/>
      <c r="CB89" s="302"/>
    </row>
    <row r="90" spans="1:96" s="98" customFormat="1" ht="41.4" hidden="1" customHeight="1" x14ac:dyDescent="0.3">
      <c r="A90" s="97"/>
      <c r="B90" s="119"/>
      <c r="C90" s="73"/>
      <c r="D90" s="73"/>
      <c r="E90" s="73"/>
      <c r="F90" s="73"/>
      <c r="G90" s="73"/>
      <c r="H90" s="73"/>
      <c r="I90" s="73"/>
      <c r="J90" s="73"/>
      <c r="K90" s="73"/>
      <c r="L90" s="58"/>
      <c r="M90" s="7"/>
      <c r="N90" s="160"/>
      <c r="P90" s="59" t="s">
        <v>173</v>
      </c>
      <c r="Q90" s="61">
        <f>Q92</f>
        <v>0</v>
      </c>
      <c r="R90" s="61">
        <f t="shared" ref="R90" si="1602">IF(R87=1,R92,R92+Q90)</f>
        <v>0</v>
      </c>
      <c r="S90" s="61">
        <f t="shared" ref="S90" si="1603">IF(S87=1,S92,S92+R90)</f>
        <v>0</v>
      </c>
      <c r="T90" s="61">
        <f t="shared" ref="T90" si="1604">IF(T87=1,T92,T92+S90)</f>
        <v>0</v>
      </c>
      <c r="U90" s="61">
        <f t="shared" ref="U90" si="1605">IF(U87=1,U92,U92+T90)</f>
        <v>0</v>
      </c>
      <c r="V90" s="61">
        <f t="shared" ref="V90" si="1606">IF(V87=1,V92,V92+U90)</f>
        <v>0</v>
      </c>
      <c r="W90" s="61">
        <f t="shared" ref="W90" si="1607">IF(W87=1,W92,W92+V90)</f>
        <v>0</v>
      </c>
      <c r="X90" s="61">
        <f t="shared" ref="X90" si="1608">IF(X87=1,X92,X92+W90)</f>
        <v>0</v>
      </c>
      <c r="Y90" s="61">
        <f t="shared" ref="Y90" si="1609">IF(Y87=1,Y92,Y92+X90)</f>
        <v>0</v>
      </c>
      <c r="Z90" s="61">
        <f t="shared" ref="Z90" si="1610">IF(Z87=1,Z92,Z92+Y90)</f>
        <v>0</v>
      </c>
      <c r="AA90" s="61">
        <f t="shared" ref="AA90" si="1611">IF(AA87=1,AA92,AA92+Z90)</f>
        <v>0</v>
      </c>
      <c r="AB90" s="61">
        <f t="shared" ref="AB90" si="1612">IF(AB87=1,AB92,AB92+AA90)</f>
        <v>0</v>
      </c>
      <c r="AC90" s="61">
        <f t="shared" ref="AC90" si="1613">IF(AC87=1,AC92,AC92+AB90)</f>
        <v>0</v>
      </c>
      <c r="AD90" s="61">
        <f t="shared" ref="AD90" si="1614">IF(AD87=1,AD92,AD92+AC90)</f>
        <v>0</v>
      </c>
      <c r="AE90" s="61">
        <f t="shared" ref="AE90" si="1615">IF(AE87=1,AE92,AE92+AD90)</f>
        <v>0</v>
      </c>
      <c r="AF90" s="61">
        <f t="shared" ref="AF90" si="1616">IF(AF87=1,AF92,AF92+AE90)</f>
        <v>0</v>
      </c>
      <c r="AG90" s="61">
        <f t="shared" ref="AG90" si="1617">IF(AG87=1,AG92,AG92+AF90)</f>
        <v>0</v>
      </c>
      <c r="AH90" s="61">
        <f t="shared" ref="AH90" si="1618">IF(AH87=1,AH92,AH92+AG90)</f>
        <v>0</v>
      </c>
      <c r="AI90" s="61">
        <f t="shared" ref="AI90" si="1619">IF(AI87=1,AI92,AI92+AH90)</f>
        <v>0</v>
      </c>
      <c r="AJ90" s="61">
        <f t="shared" ref="AJ90" si="1620">IF(AJ87=1,AJ92,AJ92+AI90)</f>
        <v>0</v>
      </c>
      <c r="AK90" s="61">
        <f t="shared" ref="AK90" si="1621">IF(AK87=1,AK92,AK92+AJ90)</f>
        <v>0</v>
      </c>
      <c r="AL90" s="61">
        <f t="shared" ref="AL90" si="1622">IF(AL87=1,AL92,AL92+AK90)</f>
        <v>0</v>
      </c>
      <c r="AM90" s="61">
        <f t="shared" ref="AM90" si="1623">IF(AM87=1,AM92,AM92+AL90)</f>
        <v>0</v>
      </c>
      <c r="AN90" s="61">
        <f t="shared" ref="AN90" si="1624">IF(AN87=1,AN92,AN92+AM90)</f>
        <v>0</v>
      </c>
      <c r="AO90" s="61">
        <f t="shared" ref="AO90" si="1625">IF(AO87=1,AO92,AO92+AN90)</f>
        <v>0</v>
      </c>
      <c r="AP90" s="61">
        <f t="shared" ref="AP90" si="1626">IF(AP87=1,AP92,AP92+AO90)</f>
        <v>0</v>
      </c>
      <c r="AQ90" s="61">
        <f t="shared" ref="AQ90" si="1627">IF(AQ87=1,AQ92,AQ92+AP90)</f>
        <v>0</v>
      </c>
      <c r="AR90" s="61">
        <f t="shared" ref="AR90" si="1628">IF(AR87=1,AR92,AR92+AQ90)</f>
        <v>0</v>
      </c>
      <c r="AS90" s="61">
        <f t="shared" ref="AS90" si="1629">IF(AS87=1,AS92,AS92+AR90)</f>
        <v>0</v>
      </c>
      <c r="AT90" s="61">
        <f t="shared" ref="AT90" si="1630">IF(AT87=1,AT92,AT92+AS90)</f>
        <v>0</v>
      </c>
      <c r="AU90" s="61">
        <f t="shared" ref="AU90" si="1631">IF(AU87=1,AU92,AU92+AT90)</f>
        <v>0</v>
      </c>
      <c r="AV90" s="61">
        <f t="shared" ref="AV90" si="1632">IF(AV87=1,AV92,AV92+AU90)</f>
        <v>0</v>
      </c>
      <c r="AW90" s="61">
        <f t="shared" ref="AW90" si="1633">IF(AW87=1,AW92,AW92+AV90)</f>
        <v>0</v>
      </c>
      <c r="AX90" s="61">
        <f t="shared" ref="AX90" si="1634">IF(AX87=1,AX92,AX92+AW90)</f>
        <v>0</v>
      </c>
      <c r="AY90" s="61">
        <f t="shared" ref="AY90" si="1635">IF(AY87=1,AY92,AY92+AX90)</f>
        <v>0</v>
      </c>
      <c r="AZ90" s="61">
        <f t="shared" ref="AZ90" si="1636">IF(AZ87=1,AZ92,AZ92+AY90)</f>
        <v>0</v>
      </c>
      <c r="BA90" s="61">
        <f t="shared" ref="BA90" si="1637">IF(BA87=1,BA92,BA92+AZ90)</f>
        <v>0</v>
      </c>
      <c r="BB90" s="61">
        <f t="shared" ref="BB90" si="1638">IF(BB87=1,BB92,BB92+BA90)</f>
        <v>0</v>
      </c>
      <c r="BC90" s="61">
        <f t="shared" ref="BC90" si="1639">IF(BC87=1,BC92,BC92+BB90)</f>
        <v>0</v>
      </c>
      <c r="BD90" s="61">
        <f t="shared" ref="BD90" si="1640">IF(BD87=1,BD92,BD92+BC90)</f>
        <v>0</v>
      </c>
      <c r="BE90" s="61">
        <f t="shared" ref="BE90" si="1641">IF(BE87=1,BE92,BE92+BD90)</f>
        <v>0</v>
      </c>
      <c r="BF90" s="61">
        <f t="shared" ref="BF90" si="1642">IF(BF87=1,BF92,BF92+BE90)</f>
        <v>0</v>
      </c>
      <c r="BG90" s="61">
        <f t="shared" ref="BG90" si="1643">IF(BG87=1,BG92,BG92+BF90)</f>
        <v>0</v>
      </c>
      <c r="BH90" s="61">
        <f t="shared" ref="BH90" si="1644">IF(BH87=1,BH92,BH92+BG90)</f>
        <v>0</v>
      </c>
      <c r="BI90" s="61">
        <f t="shared" ref="BI90" si="1645">IF(BI87=1,BI92,BI92+BH90)</f>
        <v>0</v>
      </c>
      <c r="BJ90" s="61">
        <f t="shared" ref="BJ90" si="1646">IF(BJ87=1,BJ92,BJ92+BI90)</f>
        <v>0</v>
      </c>
      <c r="BK90" s="61">
        <f t="shared" ref="BK90" si="1647">IF(BK87=1,BK92,BK92+BJ90)</f>
        <v>0</v>
      </c>
      <c r="BL90" s="61">
        <f t="shared" ref="BL90" si="1648">IF(BL87=1,BL92,BL92+BK90)</f>
        <v>0</v>
      </c>
      <c r="BM90" s="61">
        <f t="shared" ref="BM90" si="1649">IF(BM87=1,BM92,BM92+BL90)</f>
        <v>0</v>
      </c>
      <c r="BN90" s="61">
        <f t="shared" ref="BN90" si="1650">IF(BN87=1,BN92,BN92+BM90)</f>
        <v>0</v>
      </c>
      <c r="BO90" s="61">
        <f t="shared" ref="BO90" si="1651">IF(BO87=1,BO92,BO92+BN90)</f>
        <v>0</v>
      </c>
      <c r="BP90" s="61">
        <f t="shared" ref="BP90" si="1652">IF(BP87=1,BP92,BP92+BO90)</f>
        <v>0</v>
      </c>
      <c r="BQ90" s="61">
        <f t="shared" ref="BQ90" si="1653">IF(BQ87=1,BQ92,BQ92+BP90)</f>
        <v>0</v>
      </c>
      <c r="BR90" s="61">
        <f t="shared" ref="BR90" si="1654">IF(BR87=1,BR92,BR92+BQ90)</f>
        <v>0</v>
      </c>
      <c r="BS90" s="61">
        <f t="shared" ref="BS90" si="1655">IF(BS87=1,BS92,BS92+BR90)</f>
        <v>0</v>
      </c>
      <c r="BT90" s="61">
        <f t="shared" ref="BT90" si="1656">IF(BT87=1,BT92,BT92+BS90)</f>
        <v>0</v>
      </c>
      <c r="BU90" s="61">
        <f t="shared" ref="BU90" si="1657">IF(BU87=1,BU92,BU92+BT90)</f>
        <v>0</v>
      </c>
      <c r="BV90" s="61">
        <f t="shared" ref="BV90" si="1658">IF(BV87=1,BV92,BV92+BU90)</f>
        <v>0</v>
      </c>
      <c r="BW90" s="61">
        <f t="shared" ref="BW90" si="1659">IF(BW87=1,BW92,BW92+BV90)</f>
        <v>0</v>
      </c>
      <c r="BX90" s="61">
        <f t="shared" ref="BX90" si="1660">IF(BX87=1,BX92,BX92+BW90)</f>
        <v>0</v>
      </c>
      <c r="BY90" s="298"/>
      <c r="BZ90" s="300"/>
      <c r="CA90" s="302"/>
      <c r="CB90" s="302"/>
    </row>
    <row r="91" spans="1:96" s="98" customFormat="1" ht="28.95" customHeight="1" x14ac:dyDescent="0.3">
      <c r="A91" s="97"/>
      <c r="B91" s="119"/>
      <c r="C91" s="73"/>
      <c r="D91" s="73"/>
      <c r="E91" s="73"/>
      <c r="F91" s="73"/>
      <c r="G91" s="73"/>
      <c r="H91" s="73"/>
      <c r="I91" s="73"/>
      <c r="J91" s="73"/>
      <c r="K91" s="73"/>
      <c r="L91" s="58"/>
      <c r="M91" s="7"/>
      <c r="N91" s="160"/>
      <c r="P91" s="57" t="s">
        <v>171</v>
      </c>
      <c r="Q91" s="62">
        <f t="shared" ref="Q91:BX91" si="1661">1720/12*Q84</f>
        <v>0</v>
      </c>
      <c r="R91" s="62">
        <f t="shared" si="1661"/>
        <v>0</v>
      </c>
      <c r="S91" s="62">
        <f t="shared" si="1661"/>
        <v>0</v>
      </c>
      <c r="T91" s="62">
        <f t="shared" si="1661"/>
        <v>0</v>
      </c>
      <c r="U91" s="62">
        <f t="shared" si="1661"/>
        <v>0</v>
      </c>
      <c r="V91" s="62">
        <f t="shared" si="1661"/>
        <v>0</v>
      </c>
      <c r="W91" s="62">
        <f t="shared" si="1661"/>
        <v>0</v>
      </c>
      <c r="X91" s="62">
        <f t="shared" si="1661"/>
        <v>0</v>
      </c>
      <c r="Y91" s="62">
        <f t="shared" si="1661"/>
        <v>0</v>
      </c>
      <c r="Z91" s="62">
        <f t="shared" si="1661"/>
        <v>0</v>
      </c>
      <c r="AA91" s="62">
        <f t="shared" si="1661"/>
        <v>0</v>
      </c>
      <c r="AB91" s="62">
        <f t="shared" si="1661"/>
        <v>0</v>
      </c>
      <c r="AC91" s="62">
        <f t="shared" si="1661"/>
        <v>0</v>
      </c>
      <c r="AD91" s="62">
        <f t="shared" si="1661"/>
        <v>0</v>
      </c>
      <c r="AE91" s="62">
        <f t="shared" si="1661"/>
        <v>0</v>
      </c>
      <c r="AF91" s="62">
        <f t="shared" si="1661"/>
        <v>0</v>
      </c>
      <c r="AG91" s="62">
        <f t="shared" si="1661"/>
        <v>0</v>
      </c>
      <c r="AH91" s="62">
        <f t="shared" si="1661"/>
        <v>0</v>
      </c>
      <c r="AI91" s="62">
        <f t="shared" si="1661"/>
        <v>0</v>
      </c>
      <c r="AJ91" s="62">
        <f t="shared" si="1661"/>
        <v>0</v>
      </c>
      <c r="AK91" s="62">
        <f t="shared" si="1661"/>
        <v>0</v>
      </c>
      <c r="AL91" s="62">
        <f t="shared" si="1661"/>
        <v>0</v>
      </c>
      <c r="AM91" s="62">
        <f t="shared" si="1661"/>
        <v>0</v>
      </c>
      <c r="AN91" s="62">
        <f t="shared" si="1661"/>
        <v>0</v>
      </c>
      <c r="AO91" s="62">
        <f t="shared" si="1661"/>
        <v>0</v>
      </c>
      <c r="AP91" s="62">
        <f t="shared" si="1661"/>
        <v>0</v>
      </c>
      <c r="AQ91" s="62">
        <f t="shared" si="1661"/>
        <v>0</v>
      </c>
      <c r="AR91" s="62">
        <f t="shared" si="1661"/>
        <v>0</v>
      </c>
      <c r="AS91" s="62">
        <f t="shared" si="1661"/>
        <v>0</v>
      </c>
      <c r="AT91" s="62">
        <f t="shared" si="1661"/>
        <v>0</v>
      </c>
      <c r="AU91" s="62">
        <f t="shared" si="1661"/>
        <v>0</v>
      </c>
      <c r="AV91" s="62">
        <f t="shared" si="1661"/>
        <v>0</v>
      </c>
      <c r="AW91" s="62">
        <f t="shared" si="1661"/>
        <v>0</v>
      </c>
      <c r="AX91" s="62">
        <f t="shared" si="1661"/>
        <v>0</v>
      </c>
      <c r="AY91" s="62">
        <f t="shared" si="1661"/>
        <v>0</v>
      </c>
      <c r="AZ91" s="62">
        <f t="shared" si="1661"/>
        <v>0</v>
      </c>
      <c r="BA91" s="62">
        <f t="shared" si="1661"/>
        <v>0</v>
      </c>
      <c r="BB91" s="62">
        <f t="shared" si="1661"/>
        <v>0</v>
      </c>
      <c r="BC91" s="62">
        <f t="shared" si="1661"/>
        <v>0</v>
      </c>
      <c r="BD91" s="62">
        <f t="shared" si="1661"/>
        <v>0</v>
      </c>
      <c r="BE91" s="62">
        <f t="shared" si="1661"/>
        <v>0</v>
      </c>
      <c r="BF91" s="62">
        <f t="shared" si="1661"/>
        <v>0</v>
      </c>
      <c r="BG91" s="62">
        <f t="shared" si="1661"/>
        <v>0</v>
      </c>
      <c r="BH91" s="62">
        <f t="shared" si="1661"/>
        <v>0</v>
      </c>
      <c r="BI91" s="62">
        <f t="shared" si="1661"/>
        <v>0</v>
      </c>
      <c r="BJ91" s="62">
        <f t="shared" si="1661"/>
        <v>0</v>
      </c>
      <c r="BK91" s="62">
        <f t="shared" si="1661"/>
        <v>0</v>
      </c>
      <c r="BL91" s="62">
        <f t="shared" si="1661"/>
        <v>0</v>
      </c>
      <c r="BM91" s="62">
        <f t="shared" si="1661"/>
        <v>0</v>
      </c>
      <c r="BN91" s="62">
        <f t="shared" si="1661"/>
        <v>0</v>
      </c>
      <c r="BO91" s="62">
        <f t="shared" si="1661"/>
        <v>0</v>
      </c>
      <c r="BP91" s="62">
        <f t="shared" si="1661"/>
        <v>0</v>
      </c>
      <c r="BQ91" s="62">
        <f t="shared" si="1661"/>
        <v>0</v>
      </c>
      <c r="BR91" s="62">
        <f t="shared" si="1661"/>
        <v>0</v>
      </c>
      <c r="BS91" s="62">
        <f t="shared" si="1661"/>
        <v>0</v>
      </c>
      <c r="BT91" s="62">
        <f t="shared" si="1661"/>
        <v>0</v>
      </c>
      <c r="BU91" s="62">
        <f t="shared" si="1661"/>
        <v>0</v>
      </c>
      <c r="BV91" s="62">
        <f t="shared" si="1661"/>
        <v>0</v>
      </c>
      <c r="BW91" s="62">
        <f t="shared" si="1661"/>
        <v>0</v>
      </c>
      <c r="BX91" s="62">
        <f t="shared" si="1661"/>
        <v>0</v>
      </c>
      <c r="BY91" s="298"/>
      <c r="BZ91" s="300"/>
      <c r="CA91" s="302"/>
      <c r="CB91" s="302"/>
    </row>
    <row r="92" spans="1:96" s="98" customFormat="1" ht="28.8" x14ac:dyDescent="0.3">
      <c r="A92" s="97"/>
      <c r="B92" s="119"/>
      <c r="C92" s="73"/>
      <c r="D92" s="73"/>
      <c r="E92" s="73"/>
      <c r="F92" s="73"/>
      <c r="G92" s="73"/>
      <c r="H92" s="73"/>
      <c r="I92" s="73"/>
      <c r="J92" s="73"/>
      <c r="K92" s="73"/>
      <c r="L92" s="58"/>
      <c r="M92" s="7"/>
      <c r="N92" s="160"/>
      <c r="P92" s="57" t="s">
        <v>155</v>
      </c>
      <c r="Q92" s="62">
        <f>FLOOR(IF(OR(Q87=0,Q87=1),IF(Q85&gt;=Q91,Q91,Q85)+0.00000001,IF(Q89&gt;=Q88,Q88,Q89))+0.00000001,1)</f>
        <v>0</v>
      </c>
      <c r="R92" s="62">
        <f t="shared" ref="R92" si="1662">FLOOR(IF(OR(R87=0,R87=1),IF(R91&gt;R88,R88,IF(R85&gt;=R91,R91,R85)+0.00000001),IF(R89&gt;=R88,R88-Q90,R89-Q90)+0.00000001),1)</f>
        <v>0</v>
      </c>
      <c r="S92" s="62">
        <f t="shared" ref="S92" si="1663">FLOOR(IF(OR(S87=0,S87=1),IF(S91&gt;S88,S88,IF(S85&gt;=S91,S91,S85)+0.00000001),IF(S89&gt;=S88,S88-R90,S89-R90)+0.00000001),1)</f>
        <v>0</v>
      </c>
      <c r="T92" s="62">
        <f t="shared" ref="T92" si="1664">FLOOR(IF(OR(T87=0,T87=1),IF(T91&gt;T88,T88,IF(T85&gt;=T91,T91,T85)+0.00000001),IF(T89&gt;=T88,T88-S90,T89-S90)+0.00000001),1)</f>
        <v>0</v>
      </c>
      <c r="U92" s="62">
        <f t="shared" ref="U92" si="1665">FLOOR(IF(OR(U87=0,U87=1),IF(U91&gt;U88,U88,IF(U85&gt;=U91,U91,U85)+0.00000001),IF(U89&gt;=U88,U88-T90,U89-T90)+0.00000001),1)</f>
        <v>0</v>
      </c>
      <c r="V92" s="62">
        <f t="shared" ref="V92" si="1666">FLOOR(IF(OR(V87=0,V87=1),IF(V91&gt;V88,V88,IF(V85&gt;=V91,V91,V85)+0.00000001),IF(V89&gt;=V88,V88-U90,V89-U90)+0.00000001),1)</f>
        <v>0</v>
      </c>
      <c r="W92" s="62">
        <f t="shared" ref="W92" si="1667">FLOOR(IF(OR(W87=0,W87=1),IF(W91&gt;W88,W88,IF(W85&gt;=W91,W91,W85)+0.00000001),IF(W89&gt;=W88,W88-V90,W89-V90)+0.00000001),1)</f>
        <v>0</v>
      </c>
      <c r="X92" s="62">
        <f t="shared" ref="X92" si="1668">FLOOR(IF(OR(X87=0,X87=1),IF(X91&gt;X88,X88,IF(X85&gt;=X91,X91,X85)+0.00000001),IF(X89&gt;=X88,X88-W90,X89-W90)+0.00000001),1)</f>
        <v>0</v>
      </c>
      <c r="Y92" s="62">
        <f t="shared" ref="Y92" si="1669">FLOOR(IF(OR(Y87=0,Y87=1),IF(Y91&gt;Y88,Y88,IF(Y85&gt;=Y91,Y91,Y85)+0.00000001),IF(Y89&gt;=Y88,Y88-X90,Y89-X90)+0.00000001),1)</f>
        <v>0</v>
      </c>
      <c r="Z92" s="62">
        <f t="shared" ref="Z92" si="1670">FLOOR(IF(OR(Z87=0,Z87=1),IF(Z91&gt;Z88,Z88,IF(Z85&gt;=Z91,Z91,Z85)+0.00000001),IF(Z89&gt;=Z88,Z88-Y90,Z89-Y90)+0.00000001),1)</f>
        <v>0</v>
      </c>
      <c r="AA92" s="62">
        <f t="shared" ref="AA92" si="1671">FLOOR(IF(OR(AA87=0,AA87=1),IF(AA91&gt;AA88,AA88,IF(AA85&gt;=AA91,AA91,AA85)+0.00000001),IF(AA89&gt;=AA88,AA88-Z90,AA89-Z90)+0.00000001),1)</f>
        <v>0</v>
      </c>
      <c r="AB92" s="62">
        <f t="shared" ref="AB92" si="1672">FLOOR(IF(OR(AB87=0,AB87=1),IF(AB91&gt;AB88,AB88,IF(AB85&gt;=AB91,AB91,AB85)+0.00000001),IF(AB89&gt;=AB88,AB88-AA90,AB89-AA90)+0.00000001),1)</f>
        <v>0</v>
      </c>
      <c r="AC92" s="62">
        <f t="shared" ref="AC92" si="1673">FLOOR(IF(OR(AC87=0,AC87=1),IF(AC91&gt;AC88,AC88,IF(AC85&gt;=AC91,AC91,AC85)+0.00000001),IF(AC89&gt;=AC88,AC88-AB90,AC89-AB90)+0.00000001),1)</f>
        <v>0</v>
      </c>
      <c r="AD92" s="62">
        <f t="shared" ref="AD92" si="1674">FLOOR(IF(OR(AD87=0,AD87=1),IF(AD91&gt;AD88,AD88,IF(AD85&gt;=AD91,AD91,AD85)+0.00000001),IF(AD89&gt;=AD88,AD88-AC90,AD89-AC90)+0.00000001),1)</f>
        <v>0</v>
      </c>
      <c r="AE92" s="62">
        <f t="shared" ref="AE92" si="1675">FLOOR(IF(OR(AE87=0,AE87=1),IF(AE91&gt;AE88,AE88,IF(AE85&gt;=AE91,AE91,AE85)+0.00000001),IF(AE89&gt;=AE88,AE88-AD90,AE89-AD90)+0.00000001),1)</f>
        <v>0</v>
      </c>
      <c r="AF92" s="62">
        <f t="shared" ref="AF92" si="1676">FLOOR(IF(OR(AF87=0,AF87=1),IF(AF91&gt;AF88,AF88,IF(AF85&gt;=AF91,AF91,AF85)+0.00000001),IF(AF89&gt;=AF88,AF88-AE90,AF89-AE90)+0.00000001),1)</f>
        <v>0</v>
      </c>
      <c r="AG92" s="62">
        <f t="shared" ref="AG92" si="1677">FLOOR(IF(OR(AG87=0,AG87=1),IF(AG91&gt;AG88,AG88,IF(AG85&gt;=AG91,AG91,AG85)+0.00000001),IF(AG89&gt;=AG88,AG88-AF90,AG89-AF90)+0.00000001),1)</f>
        <v>0</v>
      </c>
      <c r="AH92" s="62">
        <f t="shared" ref="AH92" si="1678">FLOOR(IF(OR(AH87=0,AH87=1),IF(AH91&gt;AH88,AH88,IF(AH85&gt;=AH91,AH91,AH85)+0.00000001),IF(AH89&gt;=AH88,AH88-AG90,AH89-AG90)+0.00000001),1)</f>
        <v>0</v>
      </c>
      <c r="AI92" s="62">
        <f t="shared" ref="AI92" si="1679">FLOOR(IF(OR(AI87=0,AI87=1),IF(AI91&gt;AI88,AI88,IF(AI85&gt;=AI91,AI91,AI85)+0.00000001),IF(AI89&gt;=AI88,AI88-AH90,AI89-AH90)+0.00000001),1)</f>
        <v>0</v>
      </c>
      <c r="AJ92" s="62">
        <f t="shared" ref="AJ92" si="1680">FLOOR(IF(OR(AJ87=0,AJ87=1),IF(AJ91&gt;AJ88,AJ88,IF(AJ85&gt;=AJ91,AJ91,AJ85)+0.00000001),IF(AJ89&gt;=AJ88,AJ88-AI90,AJ89-AI90)+0.00000001),1)</f>
        <v>0</v>
      </c>
      <c r="AK92" s="62">
        <f t="shared" ref="AK92" si="1681">FLOOR(IF(OR(AK87=0,AK87=1),IF(AK91&gt;AK88,AK88,IF(AK85&gt;=AK91,AK91,AK85)+0.00000001),IF(AK89&gt;=AK88,AK88-AJ90,AK89-AJ90)+0.00000001),1)</f>
        <v>0</v>
      </c>
      <c r="AL92" s="62">
        <f t="shared" ref="AL92" si="1682">FLOOR(IF(OR(AL87=0,AL87=1),IF(AL91&gt;AL88,AL88,IF(AL85&gt;=AL91,AL91,AL85)+0.00000001),IF(AL89&gt;=AL88,AL88-AK90,AL89-AK90)+0.00000001),1)</f>
        <v>0</v>
      </c>
      <c r="AM92" s="62">
        <f t="shared" ref="AM92" si="1683">FLOOR(IF(OR(AM87=0,AM87=1),IF(AM91&gt;AM88,AM88,IF(AM85&gt;=AM91,AM91,AM85)+0.00000001),IF(AM89&gt;=AM88,AM88-AL90,AM89-AL90)+0.00000001),1)</f>
        <v>0</v>
      </c>
      <c r="AN92" s="62">
        <f t="shared" ref="AN92" si="1684">FLOOR(IF(OR(AN87=0,AN87=1),IF(AN91&gt;AN88,AN88,IF(AN85&gt;=AN91,AN91,AN85)+0.00000001),IF(AN89&gt;=AN88,AN88-AM90,AN89-AM90)+0.00000001),1)</f>
        <v>0</v>
      </c>
      <c r="AO92" s="62">
        <f t="shared" ref="AO92" si="1685">FLOOR(IF(OR(AO87=0,AO87=1),IF(AO91&gt;AO88,AO88,IF(AO85&gt;=AO91,AO91,AO85)+0.00000001),IF(AO89&gt;=AO88,AO88-AN90,AO89-AN90)+0.00000001),1)</f>
        <v>0</v>
      </c>
      <c r="AP92" s="62">
        <f t="shared" ref="AP92" si="1686">FLOOR(IF(OR(AP87=0,AP87=1),IF(AP91&gt;AP88,AP88,IF(AP85&gt;=AP91,AP91,AP85)+0.00000001),IF(AP89&gt;=AP88,AP88-AO90,AP89-AO90)+0.00000001),1)</f>
        <v>0</v>
      </c>
      <c r="AQ92" s="62">
        <f t="shared" ref="AQ92" si="1687">FLOOR(IF(OR(AQ87=0,AQ87=1),IF(AQ91&gt;AQ88,AQ88,IF(AQ85&gt;=AQ91,AQ91,AQ85)+0.00000001),IF(AQ89&gt;=AQ88,AQ88-AP90,AQ89-AP90)+0.00000001),1)</f>
        <v>0</v>
      </c>
      <c r="AR92" s="62">
        <f t="shared" ref="AR92" si="1688">FLOOR(IF(OR(AR87=0,AR87=1),IF(AR91&gt;AR88,AR88,IF(AR85&gt;=AR91,AR91,AR85)+0.00000001),IF(AR89&gt;=AR88,AR88-AQ90,AR89-AQ90)+0.00000001),1)</f>
        <v>0</v>
      </c>
      <c r="AS92" s="62">
        <f t="shared" ref="AS92" si="1689">FLOOR(IF(OR(AS87=0,AS87=1),IF(AS91&gt;AS88,AS88,IF(AS85&gt;=AS91,AS91,AS85)+0.00000001),IF(AS89&gt;=AS88,AS88-AR90,AS89-AR90)+0.00000001),1)</f>
        <v>0</v>
      </c>
      <c r="AT92" s="62">
        <f t="shared" ref="AT92" si="1690">FLOOR(IF(OR(AT87=0,AT87=1),IF(AT91&gt;AT88,AT88,IF(AT85&gt;=AT91,AT91,AT85)+0.00000001),IF(AT89&gt;=AT88,AT88-AS90,AT89-AS90)+0.00000001),1)</f>
        <v>0</v>
      </c>
      <c r="AU92" s="62">
        <f t="shared" ref="AU92" si="1691">FLOOR(IF(OR(AU87=0,AU87=1),IF(AU91&gt;AU88,AU88,IF(AU85&gt;=AU91,AU91,AU85)+0.00000001),IF(AU89&gt;=AU88,AU88-AT90,AU89-AT90)+0.00000001),1)</f>
        <v>0</v>
      </c>
      <c r="AV92" s="62">
        <f t="shared" ref="AV92" si="1692">FLOOR(IF(OR(AV87=0,AV87=1),IF(AV91&gt;AV88,AV88,IF(AV85&gt;=AV91,AV91,AV85)+0.00000001),IF(AV89&gt;=AV88,AV88-AU90,AV89-AU90)+0.00000001),1)</f>
        <v>0</v>
      </c>
      <c r="AW92" s="62">
        <f t="shared" ref="AW92" si="1693">FLOOR(IF(OR(AW87=0,AW87=1),IF(AW91&gt;AW88,AW88,IF(AW85&gt;=AW91,AW91,AW85)+0.00000001),IF(AW89&gt;=AW88,AW88-AV90,AW89-AV90)+0.00000001),1)</f>
        <v>0</v>
      </c>
      <c r="AX92" s="62">
        <f t="shared" ref="AX92" si="1694">FLOOR(IF(OR(AX87=0,AX87=1),IF(AX91&gt;AX88,AX88,IF(AX85&gt;=AX91,AX91,AX85)+0.00000001),IF(AX89&gt;=AX88,AX88-AW90,AX89-AW90)+0.00000001),1)</f>
        <v>0</v>
      </c>
      <c r="AY92" s="62">
        <f t="shared" ref="AY92" si="1695">FLOOR(IF(OR(AY87=0,AY87=1),IF(AY91&gt;AY88,AY88,IF(AY85&gt;=AY91,AY91,AY85)+0.00000001),IF(AY89&gt;=AY88,AY88-AX90,AY89-AX90)+0.00000001),1)</f>
        <v>0</v>
      </c>
      <c r="AZ92" s="62">
        <f t="shared" ref="AZ92" si="1696">FLOOR(IF(OR(AZ87=0,AZ87=1),IF(AZ91&gt;AZ88,AZ88,IF(AZ85&gt;=AZ91,AZ91,AZ85)+0.00000001),IF(AZ89&gt;=AZ88,AZ88-AY90,AZ89-AY90)+0.00000001),1)</f>
        <v>0</v>
      </c>
      <c r="BA92" s="62">
        <f t="shared" ref="BA92" si="1697">FLOOR(IF(OR(BA87=0,BA87=1),IF(BA91&gt;BA88,BA88,IF(BA85&gt;=BA91,BA91,BA85)+0.00000001),IF(BA89&gt;=BA88,BA88-AZ90,BA89-AZ90)+0.00000001),1)</f>
        <v>0</v>
      </c>
      <c r="BB92" s="62">
        <f t="shared" ref="BB92" si="1698">FLOOR(IF(OR(BB87=0,BB87=1),IF(BB91&gt;BB88,BB88,IF(BB85&gt;=BB91,BB91,BB85)+0.00000001),IF(BB89&gt;=BB88,BB88-BA90,BB89-BA90)+0.00000001),1)</f>
        <v>0</v>
      </c>
      <c r="BC92" s="62">
        <f t="shared" ref="BC92" si="1699">FLOOR(IF(OR(BC87=0,BC87=1),IF(BC91&gt;BC88,BC88,IF(BC85&gt;=BC91,BC91,BC85)+0.00000001),IF(BC89&gt;=BC88,BC88-BB90,BC89-BB90)+0.00000001),1)</f>
        <v>0</v>
      </c>
      <c r="BD92" s="62">
        <f t="shared" ref="BD92" si="1700">FLOOR(IF(OR(BD87=0,BD87=1),IF(BD91&gt;BD88,BD88,IF(BD85&gt;=BD91,BD91,BD85)+0.00000001),IF(BD89&gt;=BD88,BD88-BC90,BD89-BC90)+0.00000001),1)</f>
        <v>0</v>
      </c>
      <c r="BE92" s="62">
        <f t="shared" ref="BE92" si="1701">FLOOR(IF(OR(BE87=0,BE87=1),IF(BE91&gt;BE88,BE88,IF(BE85&gt;=BE91,BE91,BE85)+0.00000001),IF(BE89&gt;=BE88,BE88-BD90,BE89-BD90)+0.00000001),1)</f>
        <v>0</v>
      </c>
      <c r="BF92" s="62">
        <f t="shared" ref="BF92" si="1702">FLOOR(IF(OR(BF87=0,BF87=1),IF(BF91&gt;BF88,BF88,IF(BF85&gt;=BF91,BF91,BF85)+0.00000001),IF(BF89&gt;=BF88,BF88-BE90,BF89-BE90)+0.00000001),1)</f>
        <v>0</v>
      </c>
      <c r="BG92" s="62">
        <f t="shared" ref="BG92" si="1703">FLOOR(IF(OR(BG87=0,BG87=1),IF(BG91&gt;BG88,BG88,IF(BG85&gt;=BG91,BG91,BG85)+0.00000001),IF(BG89&gt;=BG88,BG88-BF90,BG89-BF90)+0.00000001),1)</f>
        <v>0</v>
      </c>
      <c r="BH92" s="62">
        <f t="shared" ref="BH92" si="1704">FLOOR(IF(OR(BH87=0,BH87=1),IF(BH91&gt;BH88,BH88,IF(BH85&gt;=BH91,BH91,BH85)+0.00000001),IF(BH89&gt;=BH88,BH88-BG90,BH89-BG90)+0.00000001),1)</f>
        <v>0</v>
      </c>
      <c r="BI92" s="62">
        <f t="shared" ref="BI92" si="1705">FLOOR(IF(OR(BI87=0,BI87=1),IF(BI91&gt;BI88,BI88,IF(BI85&gt;=BI91,BI91,BI85)+0.00000001),IF(BI89&gt;=BI88,BI88-BH90,BI89-BH90)+0.00000001),1)</f>
        <v>0</v>
      </c>
      <c r="BJ92" s="62">
        <f t="shared" ref="BJ92" si="1706">FLOOR(IF(OR(BJ87=0,BJ87=1),IF(BJ91&gt;BJ88,BJ88,IF(BJ85&gt;=BJ91,BJ91,BJ85)+0.00000001),IF(BJ89&gt;=BJ88,BJ88-BI90,BJ89-BI90)+0.00000001),1)</f>
        <v>0</v>
      </c>
      <c r="BK92" s="62">
        <f t="shared" ref="BK92" si="1707">FLOOR(IF(OR(BK87=0,BK87=1),IF(BK91&gt;BK88,BK88,IF(BK85&gt;=BK91,BK91,BK85)+0.00000001),IF(BK89&gt;=BK88,BK88-BJ90,BK89-BJ90)+0.00000001),1)</f>
        <v>0</v>
      </c>
      <c r="BL92" s="62">
        <f t="shared" ref="BL92" si="1708">FLOOR(IF(OR(BL87=0,BL87=1),IF(BL91&gt;BL88,BL88,IF(BL85&gt;=BL91,BL91,BL85)+0.00000001),IF(BL89&gt;=BL88,BL88-BK90,BL89-BK90)+0.00000001),1)</f>
        <v>0</v>
      </c>
      <c r="BM92" s="62">
        <f t="shared" ref="BM92" si="1709">FLOOR(IF(OR(BM87=0,BM87=1),IF(BM91&gt;BM88,BM88,IF(BM85&gt;=BM91,BM91,BM85)+0.00000001),IF(BM89&gt;=BM88,BM88-BL90,BM89-BL90)+0.00000001),1)</f>
        <v>0</v>
      </c>
      <c r="BN92" s="62">
        <f t="shared" ref="BN92" si="1710">FLOOR(IF(OR(BN87=0,BN87=1),IF(BN91&gt;BN88,BN88,IF(BN85&gt;=BN91,BN91,BN85)+0.00000001),IF(BN89&gt;=BN88,BN88-BM90,BN89-BM90)+0.00000001),1)</f>
        <v>0</v>
      </c>
      <c r="BO92" s="62">
        <f t="shared" ref="BO92" si="1711">FLOOR(IF(OR(BO87=0,BO87=1),IF(BO91&gt;BO88,BO88,IF(BO85&gt;=BO91,BO91,BO85)+0.00000001),IF(BO89&gt;=BO88,BO88-BN90,BO89-BN90)+0.00000001),1)</f>
        <v>0</v>
      </c>
      <c r="BP92" s="62">
        <f t="shared" ref="BP92" si="1712">FLOOR(IF(OR(BP87=0,BP87=1),IF(BP91&gt;BP88,BP88,IF(BP85&gt;=BP91,BP91,BP85)+0.00000001),IF(BP89&gt;=BP88,BP88-BO90,BP89-BO90)+0.00000001),1)</f>
        <v>0</v>
      </c>
      <c r="BQ92" s="62">
        <f t="shared" ref="BQ92" si="1713">FLOOR(IF(OR(BQ87=0,BQ87=1),IF(BQ91&gt;BQ88,BQ88,IF(BQ85&gt;=BQ91,BQ91,BQ85)+0.00000001),IF(BQ89&gt;=BQ88,BQ88-BP90,BQ89-BP90)+0.00000001),1)</f>
        <v>0</v>
      </c>
      <c r="BR92" s="62">
        <f t="shared" ref="BR92" si="1714">FLOOR(IF(OR(BR87=0,BR87=1),IF(BR91&gt;BR88,BR88,IF(BR85&gt;=BR91,BR91,BR85)+0.00000001),IF(BR89&gt;=BR88,BR88-BQ90,BR89-BQ90)+0.00000001),1)</f>
        <v>0</v>
      </c>
      <c r="BS92" s="62">
        <f t="shared" ref="BS92" si="1715">FLOOR(IF(OR(BS87=0,BS87=1),IF(BS91&gt;BS88,BS88,IF(BS85&gt;=BS91,BS91,BS85)+0.00000001),IF(BS89&gt;=BS88,BS88-BR90,BS89-BR90)+0.00000001),1)</f>
        <v>0</v>
      </c>
      <c r="BT92" s="62">
        <f t="shared" ref="BT92" si="1716">FLOOR(IF(OR(BT87=0,BT87=1),IF(BT91&gt;BT88,BT88,IF(BT85&gt;=BT91,BT91,BT85)+0.00000001),IF(BT89&gt;=BT88,BT88-BS90,BT89-BS90)+0.00000001),1)</f>
        <v>0</v>
      </c>
      <c r="BU92" s="62">
        <f t="shared" ref="BU92" si="1717">FLOOR(IF(OR(BU87=0,BU87=1),IF(BU91&gt;BU88,BU88,IF(BU85&gt;=BU91,BU91,BU85)+0.00000001),IF(BU89&gt;=BU88,BU88-BT90,BU89-BT90)+0.00000001),1)</f>
        <v>0</v>
      </c>
      <c r="BV92" s="62">
        <f t="shared" ref="BV92" si="1718">FLOOR(IF(OR(BV87=0,BV87=1),IF(BV91&gt;BV88,BV88,IF(BV85&gt;=BV91,BV91,BV85)+0.00000001),IF(BV89&gt;=BV88,BV88-BU90,BV89-BU90)+0.00000001),1)</f>
        <v>0</v>
      </c>
      <c r="BW92" s="62">
        <f t="shared" ref="BW92" si="1719">FLOOR(IF(OR(BW87=0,BW87=1),IF(BW91&gt;BW88,BW88,IF(BW85&gt;=BW91,BW91,BW85)+0.00000001),IF(BW89&gt;=BW88,BW88-BV90,BW89-BV90)+0.00000001),1)</f>
        <v>0</v>
      </c>
      <c r="BX92" s="62">
        <f t="shared" ref="BX92" si="1720">FLOOR(IF(OR(BX87=0,BX87=1),IF(BX91&gt;BX88,BX88,IF(BX85&gt;=BX91,BX91,BX85)+0.00000001),IF(BX89&gt;=BX88,BX88-BW90,BX89-BW90)+0.00000001),1)</f>
        <v>0</v>
      </c>
      <c r="BY92" s="298"/>
      <c r="BZ92" s="300"/>
      <c r="CA92" s="302"/>
      <c r="CB92" s="302"/>
    </row>
    <row r="93" spans="1:96" s="98" customFormat="1" ht="25.2" customHeight="1" thickBot="1" x14ac:dyDescent="0.35">
      <c r="A93" s="97"/>
      <c r="B93" s="120"/>
      <c r="C93" s="63"/>
      <c r="D93" s="63"/>
      <c r="E93" s="63"/>
      <c r="F93" s="63"/>
      <c r="G93" s="63"/>
      <c r="H93" s="63"/>
      <c r="I93" s="63"/>
      <c r="J93" s="63"/>
      <c r="K93" s="63"/>
      <c r="L93" s="64"/>
      <c r="M93" s="7"/>
      <c r="N93" s="161"/>
      <c r="P93" s="175" t="s">
        <v>156</v>
      </c>
      <c r="Q93" s="204">
        <f>IF(Q92=0,0,Q92*$J$16)</f>
        <v>0</v>
      </c>
      <c r="R93" s="204">
        <f t="shared" ref="R93:BX93" si="1721">IF(R92=0,0,R92*$J$16)</f>
        <v>0</v>
      </c>
      <c r="S93" s="204">
        <f t="shared" si="1721"/>
        <v>0</v>
      </c>
      <c r="T93" s="204">
        <f t="shared" si="1721"/>
        <v>0</v>
      </c>
      <c r="U93" s="204">
        <f t="shared" si="1721"/>
        <v>0</v>
      </c>
      <c r="V93" s="204">
        <f t="shared" si="1721"/>
        <v>0</v>
      </c>
      <c r="W93" s="204">
        <f t="shared" si="1721"/>
        <v>0</v>
      </c>
      <c r="X93" s="204">
        <f t="shared" si="1721"/>
        <v>0</v>
      </c>
      <c r="Y93" s="204">
        <f t="shared" si="1721"/>
        <v>0</v>
      </c>
      <c r="Z93" s="204">
        <f t="shared" si="1721"/>
        <v>0</v>
      </c>
      <c r="AA93" s="204">
        <f t="shared" si="1721"/>
        <v>0</v>
      </c>
      <c r="AB93" s="204">
        <f t="shared" si="1721"/>
        <v>0</v>
      </c>
      <c r="AC93" s="204">
        <f t="shared" si="1721"/>
        <v>0</v>
      </c>
      <c r="AD93" s="204">
        <f t="shared" si="1721"/>
        <v>0</v>
      </c>
      <c r="AE93" s="204">
        <f t="shared" si="1721"/>
        <v>0</v>
      </c>
      <c r="AF93" s="204">
        <f t="shared" si="1721"/>
        <v>0</v>
      </c>
      <c r="AG93" s="204">
        <f t="shared" si="1721"/>
        <v>0</v>
      </c>
      <c r="AH93" s="204">
        <f t="shared" si="1721"/>
        <v>0</v>
      </c>
      <c r="AI93" s="204">
        <f t="shared" si="1721"/>
        <v>0</v>
      </c>
      <c r="AJ93" s="204">
        <f t="shared" si="1721"/>
        <v>0</v>
      </c>
      <c r="AK93" s="204">
        <f t="shared" si="1721"/>
        <v>0</v>
      </c>
      <c r="AL93" s="204">
        <f t="shared" si="1721"/>
        <v>0</v>
      </c>
      <c r="AM93" s="204">
        <f t="shared" si="1721"/>
        <v>0</v>
      </c>
      <c r="AN93" s="204">
        <f t="shared" si="1721"/>
        <v>0</v>
      </c>
      <c r="AO93" s="204">
        <f t="shared" si="1721"/>
        <v>0</v>
      </c>
      <c r="AP93" s="204">
        <f t="shared" si="1721"/>
        <v>0</v>
      </c>
      <c r="AQ93" s="204">
        <f t="shared" si="1721"/>
        <v>0</v>
      </c>
      <c r="AR93" s="204">
        <f t="shared" si="1721"/>
        <v>0</v>
      </c>
      <c r="AS93" s="204">
        <f t="shared" si="1721"/>
        <v>0</v>
      </c>
      <c r="AT93" s="204">
        <f t="shared" si="1721"/>
        <v>0</v>
      </c>
      <c r="AU93" s="204">
        <f t="shared" si="1721"/>
        <v>0</v>
      </c>
      <c r="AV93" s="204">
        <f t="shared" si="1721"/>
        <v>0</v>
      </c>
      <c r="AW93" s="204">
        <f t="shared" si="1721"/>
        <v>0</v>
      </c>
      <c r="AX93" s="204">
        <f t="shared" si="1721"/>
        <v>0</v>
      </c>
      <c r="AY93" s="204">
        <f t="shared" si="1721"/>
        <v>0</v>
      </c>
      <c r="AZ93" s="204">
        <f t="shared" si="1721"/>
        <v>0</v>
      </c>
      <c r="BA93" s="204">
        <f t="shared" si="1721"/>
        <v>0</v>
      </c>
      <c r="BB93" s="204">
        <f t="shared" si="1721"/>
        <v>0</v>
      </c>
      <c r="BC93" s="204">
        <f t="shared" si="1721"/>
        <v>0</v>
      </c>
      <c r="BD93" s="204">
        <f t="shared" si="1721"/>
        <v>0</v>
      </c>
      <c r="BE93" s="204">
        <f t="shared" si="1721"/>
        <v>0</v>
      </c>
      <c r="BF93" s="204">
        <f t="shared" si="1721"/>
        <v>0</v>
      </c>
      <c r="BG93" s="204">
        <f t="shared" si="1721"/>
        <v>0</v>
      </c>
      <c r="BH93" s="204">
        <f t="shared" si="1721"/>
        <v>0</v>
      </c>
      <c r="BI93" s="204">
        <f t="shared" si="1721"/>
        <v>0</v>
      </c>
      <c r="BJ93" s="204">
        <f t="shared" si="1721"/>
        <v>0</v>
      </c>
      <c r="BK93" s="204">
        <f t="shared" si="1721"/>
        <v>0</v>
      </c>
      <c r="BL93" s="204">
        <f t="shared" si="1721"/>
        <v>0</v>
      </c>
      <c r="BM93" s="204">
        <f t="shared" si="1721"/>
        <v>0</v>
      </c>
      <c r="BN93" s="204">
        <f t="shared" si="1721"/>
        <v>0</v>
      </c>
      <c r="BO93" s="204">
        <f t="shared" si="1721"/>
        <v>0</v>
      </c>
      <c r="BP93" s="204">
        <f t="shared" si="1721"/>
        <v>0</v>
      </c>
      <c r="BQ93" s="204">
        <f t="shared" si="1721"/>
        <v>0</v>
      </c>
      <c r="BR93" s="204">
        <f t="shared" si="1721"/>
        <v>0</v>
      </c>
      <c r="BS93" s="204">
        <f t="shared" si="1721"/>
        <v>0</v>
      </c>
      <c r="BT93" s="204">
        <f t="shared" si="1721"/>
        <v>0</v>
      </c>
      <c r="BU93" s="204">
        <f t="shared" si="1721"/>
        <v>0</v>
      </c>
      <c r="BV93" s="204">
        <f t="shared" si="1721"/>
        <v>0</v>
      </c>
      <c r="BW93" s="204">
        <f t="shared" si="1721"/>
        <v>0</v>
      </c>
      <c r="BX93" s="204">
        <f t="shared" si="1721"/>
        <v>0</v>
      </c>
      <c r="BY93" s="299"/>
      <c r="BZ93" s="301"/>
      <c r="CA93" s="303"/>
      <c r="CB93" s="303"/>
      <c r="CD93" s="146">
        <f>SUMIFS($Q93:$BX93,$Q83:$BX83,"1. ZoR")</f>
        <v>0</v>
      </c>
      <c r="CE93" s="146">
        <f>SUMIFS($Q93:$BX93,$Q83:$BX83,"2. ZoR")</f>
        <v>0</v>
      </c>
      <c r="CF93" s="146">
        <f>SUMIFS($Q93:$BX93,$Q83:$BX83,"3. ZoR")</f>
        <v>0</v>
      </c>
      <c r="CG93" s="146">
        <f>SUMIFS($Q93:$BX93,$Q83:$BX83,"4. ZoR")</f>
        <v>0</v>
      </c>
      <c r="CH93" s="146">
        <f>SUMIFS($Q93:$BX93,$Q83:$BX83,"5. ZoR")</f>
        <v>0</v>
      </c>
      <c r="CI93" s="146">
        <f>SUMIFS($Q93:$BX93,$Q83:$BX83,"6. ZoR")</f>
        <v>0</v>
      </c>
      <c r="CJ93" s="146">
        <f>SUMIFS($Q93:$BX93,$Q83:$BX83,"7. ZoR")</f>
        <v>0</v>
      </c>
      <c r="CK93" s="146">
        <f>SUMIFS($Q93:$BX93,$Q83:$BX83,"8. ZoR")</f>
        <v>0</v>
      </c>
      <c r="CL93" s="146">
        <f>SUMIFS($Q93:$BX93,$Q83:$BX83,"9. ZoR")</f>
        <v>0</v>
      </c>
      <c r="CM93" s="146">
        <f>SUMIFS($Q93:$BX93,$Q83:$BX83,"10. ZoR")</f>
        <v>0</v>
      </c>
      <c r="CN93" s="146">
        <f>SUMIFS($Q93:$BX93,$Q83:$BX83,"11. ZoR")</f>
        <v>0</v>
      </c>
      <c r="CO93" s="146">
        <f>SUMIFS($Q93:$BX93,$Q83:$BX83,"12. ZoR")</f>
        <v>0</v>
      </c>
      <c r="CP93" s="146">
        <f>SUMIFS($Q93:$BX93,$Q83:$BX83,"13. ZoR")</f>
        <v>0</v>
      </c>
      <c r="CQ93" s="146">
        <f>SUMIFS($Q93:$BX93,$Q83:$BX83,"14. ZoR")</f>
        <v>0</v>
      </c>
      <c r="CR93" s="146">
        <f>SUMIFS($Q93:$BX93,$Q83:$BX83,"15. ZoR")</f>
        <v>0</v>
      </c>
    </row>
    <row r="94" spans="1:96" ht="15" customHeight="1" thickBot="1" x14ac:dyDescent="0.35"/>
    <row r="95" spans="1:96" s="98" customFormat="1" ht="69.599999999999994" customHeight="1" thickBot="1" x14ac:dyDescent="0.35">
      <c r="A95" s="229"/>
      <c r="B95" s="112"/>
      <c r="C95" s="304" t="s">
        <v>1</v>
      </c>
      <c r="D95" s="113"/>
      <c r="E95" s="122" t="s">
        <v>230</v>
      </c>
      <c r="F95" s="122" t="s">
        <v>200</v>
      </c>
      <c r="G95" s="114" t="s">
        <v>93</v>
      </c>
      <c r="H95" s="114" t="s">
        <v>94</v>
      </c>
      <c r="I95" s="114" t="s">
        <v>229</v>
      </c>
      <c r="J95" s="114" t="s">
        <v>206</v>
      </c>
      <c r="K95" s="114" t="s">
        <v>208</v>
      </c>
      <c r="L95" s="129" t="s">
        <v>0</v>
      </c>
      <c r="M95" s="7"/>
      <c r="N95" s="115">
        <v>204032</v>
      </c>
      <c r="P95" s="162" t="s">
        <v>129</v>
      </c>
      <c r="Q95" s="76" t="s">
        <v>3</v>
      </c>
      <c r="R95" s="76" t="s">
        <v>4</v>
      </c>
      <c r="S95" s="76" t="s">
        <v>5</v>
      </c>
      <c r="T95" s="76" t="s">
        <v>6</v>
      </c>
      <c r="U95" s="76" t="s">
        <v>7</v>
      </c>
      <c r="V95" s="76" t="s">
        <v>8</v>
      </c>
      <c r="W95" s="76" t="s">
        <v>9</v>
      </c>
      <c r="X95" s="76" t="s">
        <v>10</v>
      </c>
      <c r="Y95" s="76" t="s">
        <v>11</v>
      </c>
      <c r="Z95" s="76" t="s">
        <v>12</v>
      </c>
      <c r="AA95" s="76" t="s">
        <v>13</v>
      </c>
      <c r="AB95" s="76" t="s">
        <v>14</v>
      </c>
      <c r="AC95" s="76" t="s">
        <v>15</v>
      </c>
      <c r="AD95" s="76" t="s">
        <v>16</v>
      </c>
      <c r="AE95" s="76" t="s">
        <v>17</v>
      </c>
      <c r="AF95" s="76" t="s">
        <v>18</v>
      </c>
      <c r="AG95" s="76" t="s">
        <v>19</v>
      </c>
      <c r="AH95" s="76" t="s">
        <v>20</v>
      </c>
      <c r="AI95" s="76" t="s">
        <v>21</v>
      </c>
      <c r="AJ95" s="76" t="s">
        <v>22</v>
      </c>
      <c r="AK95" s="76" t="s">
        <v>23</v>
      </c>
      <c r="AL95" s="76" t="s">
        <v>24</v>
      </c>
      <c r="AM95" s="76" t="s">
        <v>25</v>
      </c>
      <c r="AN95" s="76" t="s">
        <v>26</v>
      </c>
      <c r="AO95" s="76" t="s">
        <v>27</v>
      </c>
      <c r="AP95" s="76" t="s">
        <v>28</v>
      </c>
      <c r="AQ95" s="76" t="s">
        <v>29</v>
      </c>
      <c r="AR95" s="76" t="s">
        <v>30</v>
      </c>
      <c r="AS95" s="76" t="s">
        <v>31</v>
      </c>
      <c r="AT95" s="76" t="s">
        <v>32</v>
      </c>
      <c r="AU95" s="76" t="s">
        <v>33</v>
      </c>
      <c r="AV95" s="76" t="s">
        <v>34</v>
      </c>
      <c r="AW95" s="76" t="s">
        <v>35</v>
      </c>
      <c r="AX95" s="76" t="s">
        <v>36</v>
      </c>
      <c r="AY95" s="76" t="s">
        <v>37</v>
      </c>
      <c r="AZ95" s="76" t="s">
        <v>38</v>
      </c>
      <c r="BA95" s="76" t="s">
        <v>39</v>
      </c>
      <c r="BB95" s="76" t="s">
        <v>40</v>
      </c>
      <c r="BC95" s="76" t="s">
        <v>41</v>
      </c>
      <c r="BD95" s="76" t="s">
        <v>42</v>
      </c>
      <c r="BE95" s="76" t="s">
        <v>43</v>
      </c>
      <c r="BF95" s="76" t="s">
        <v>44</v>
      </c>
      <c r="BG95" s="76" t="s">
        <v>45</v>
      </c>
      <c r="BH95" s="76" t="s">
        <v>46</v>
      </c>
      <c r="BI95" s="76" t="s">
        <v>47</v>
      </c>
      <c r="BJ95" s="76" t="s">
        <v>48</v>
      </c>
      <c r="BK95" s="76" t="s">
        <v>49</v>
      </c>
      <c r="BL95" s="76" t="s">
        <v>50</v>
      </c>
      <c r="BM95" s="76" t="s">
        <v>51</v>
      </c>
      <c r="BN95" s="76" t="s">
        <v>52</v>
      </c>
      <c r="BO95" s="76" t="s">
        <v>130</v>
      </c>
      <c r="BP95" s="76" t="s">
        <v>131</v>
      </c>
      <c r="BQ95" s="76" t="s">
        <v>132</v>
      </c>
      <c r="BR95" s="76" t="s">
        <v>133</v>
      </c>
      <c r="BS95" s="76" t="s">
        <v>134</v>
      </c>
      <c r="BT95" s="76" t="s">
        <v>135</v>
      </c>
      <c r="BU95" s="76" t="s">
        <v>136</v>
      </c>
      <c r="BV95" s="76" t="s">
        <v>137</v>
      </c>
      <c r="BW95" s="76" t="s">
        <v>138</v>
      </c>
      <c r="BX95" s="76" t="s">
        <v>139</v>
      </c>
      <c r="BY95" s="125" t="s">
        <v>174</v>
      </c>
      <c r="BZ95" s="126" t="s">
        <v>175</v>
      </c>
      <c r="CA95" s="126" t="s">
        <v>236</v>
      </c>
      <c r="CB95" s="126" t="s">
        <v>237</v>
      </c>
      <c r="CD95" s="306" t="s">
        <v>222</v>
      </c>
      <c r="CE95" s="307"/>
      <c r="CF95" s="307"/>
      <c r="CG95" s="307"/>
      <c r="CH95" s="307"/>
      <c r="CI95" s="307"/>
      <c r="CJ95" s="307"/>
      <c r="CK95" s="307"/>
      <c r="CL95" s="307"/>
      <c r="CM95" s="307"/>
      <c r="CN95" s="307"/>
      <c r="CO95" s="307"/>
      <c r="CP95" s="307"/>
      <c r="CQ95" s="307"/>
      <c r="CR95" s="307"/>
    </row>
    <row r="96" spans="1:96" s="98" customFormat="1" ht="21" hidden="1" customHeight="1" x14ac:dyDescent="0.3">
      <c r="A96" s="230"/>
      <c r="B96" s="105"/>
      <c r="C96" s="305"/>
      <c r="D96" s="116"/>
      <c r="E96" s="116"/>
      <c r="F96" s="116"/>
      <c r="G96" s="308" t="s">
        <v>235</v>
      </c>
      <c r="H96" s="308" t="s">
        <v>95</v>
      </c>
      <c r="I96" s="309" t="s">
        <v>199</v>
      </c>
      <c r="J96" s="309" t="s">
        <v>207</v>
      </c>
      <c r="K96" s="128"/>
      <c r="L96" s="311" t="s">
        <v>92</v>
      </c>
      <c r="M96" s="7"/>
      <c r="N96" s="313" t="s">
        <v>2</v>
      </c>
      <c r="P96" s="77"/>
      <c r="Q96" s="67">
        <f>MONTH(Úvod!$F$10)</f>
        <v>1</v>
      </c>
      <c r="R96" s="68">
        <f t="shared" ref="R96" si="1722">IF(Q96=12,1,Q96+1)</f>
        <v>2</v>
      </c>
      <c r="S96" s="68">
        <f t="shared" ref="S96" si="1723">IF(R96=12,1,R96+1)</f>
        <v>3</v>
      </c>
      <c r="T96" s="69">
        <f t="shared" ref="T96" si="1724">IF(S96=12,1,S96+1)</f>
        <v>4</v>
      </c>
      <c r="U96" s="69">
        <f t="shared" ref="U96" si="1725">IF(T96=12,1,T96+1)</f>
        <v>5</v>
      </c>
      <c r="V96" s="69">
        <f t="shared" ref="V96" si="1726">IF(U96=12,1,U96+1)</f>
        <v>6</v>
      </c>
      <c r="W96" s="69">
        <f t="shared" ref="W96" si="1727">IF(V96=12,1,V96+1)</f>
        <v>7</v>
      </c>
      <c r="X96" s="69">
        <f t="shared" ref="X96" si="1728">IF(W96=12,1,W96+1)</f>
        <v>8</v>
      </c>
      <c r="Y96" s="69">
        <f t="shared" ref="Y96" si="1729">IF(X96=12,1,X96+1)</f>
        <v>9</v>
      </c>
      <c r="Z96" s="69">
        <f>IF(Y96=12,1,Y96+1)</f>
        <v>10</v>
      </c>
      <c r="AA96" s="69">
        <f t="shared" ref="AA96" si="1730">IF(Z96=12,1,Z96+1)</f>
        <v>11</v>
      </c>
      <c r="AB96" s="69">
        <f t="shared" ref="AB96" si="1731">IF(AA96=12,1,AA96+1)</f>
        <v>12</v>
      </c>
      <c r="AC96" s="69">
        <f t="shared" ref="AC96" si="1732">IF(AB96=12,1,AB96+1)</f>
        <v>1</v>
      </c>
      <c r="AD96" s="69">
        <f t="shared" ref="AD96" si="1733">IF(AC96=12,1,AC96+1)</f>
        <v>2</v>
      </c>
      <c r="AE96" s="69">
        <f t="shared" ref="AE96" si="1734">IF(AD96=12,1,AD96+1)</f>
        <v>3</v>
      </c>
      <c r="AF96" s="69">
        <f t="shared" ref="AF96" si="1735">IF(AE96=12,1,AE96+1)</f>
        <v>4</v>
      </c>
      <c r="AG96" s="69">
        <f t="shared" ref="AG96" si="1736">IF(AF96=12,1,AF96+1)</f>
        <v>5</v>
      </c>
      <c r="AH96" s="69">
        <f t="shared" ref="AH96" si="1737">IF(AG96=12,1,AG96+1)</f>
        <v>6</v>
      </c>
      <c r="AI96" s="69">
        <f>IF(AH96=12,1,AH96+1)</f>
        <v>7</v>
      </c>
      <c r="AJ96" s="69">
        <f t="shared" ref="AJ96" si="1738">IF(AI96=12,1,AI96+1)</f>
        <v>8</v>
      </c>
      <c r="AK96" s="69">
        <f t="shared" ref="AK96" si="1739">IF(AJ96=12,1,AJ96+1)</f>
        <v>9</v>
      </c>
      <c r="AL96" s="69">
        <f t="shared" ref="AL96" si="1740">IF(AK96=12,1,AK96+1)</f>
        <v>10</v>
      </c>
      <c r="AM96" s="69">
        <f t="shared" ref="AM96" si="1741">IF(AL96=12,1,AL96+1)</f>
        <v>11</v>
      </c>
      <c r="AN96" s="69">
        <f t="shared" ref="AN96" si="1742">IF(AM96=12,1,AM96+1)</f>
        <v>12</v>
      </c>
      <c r="AO96" s="69">
        <f t="shared" ref="AO96" si="1743">IF(AN96=12,1,AN96+1)</f>
        <v>1</v>
      </c>
      <c r="AP96" s="69">
        <f t="shared" ref="AP96" si="1744">IF(AO96=12,1,AO96+1)</f>
        <v>2</v>
      </c>
      <c r="AQ96" s="69">
        <f t="shared" ref="AQ96" si="1745">IF(AP96=12,1,AP96+1)</f>
        <v>3</v>
      </c>
      <c r="AR96" s="69">
        <f t="shared" ref="AR96" si="1746">IF(AQ96=12,1,AQ96+1)</f>
        <v>4</v>
      </c>
      <c r="AS96" s="69">
        <f t="shared" ref="AS96" si="1747">IF(AR96=12,1,AR96+1)</f>
        <v>5</v>
      </c>
      <c r="AT96" s="69">
        <f t="shared" ref="AT96" si="1748">IF(AS96=12,1,AS96+1)</f>
        <v>6</v>
      </c>
      <c r="AU96" s="69">
        <f t="shared" ref="AU96" si="1749">IF(AT96=12,1,AT96+1)</f>
        <v>7</v>
      </c>
      <c r="AV96" s="69">
        <f t="shared" ref="AV96" si="1750">IF(AU96=12,1,AU96+1)</f>
        <v>8</v>
      </c>
      <c r="AW96" s="69">
        <f t="shared" ref="AW96" si="1751">IF(AV96=12,1,AV96+1)</f>
        <v>9</v>
      </c>
      <c r="AX96" s="69">
        <f t="shared" ref="AX96" si="1752">IF(AW96=12,1,AW96+1)</f>
        <v>10</v>
      </c>
      <c r="AY96" s="69">
        <f t="shared" ref="AY96" si="1753">IF(AX96=12,1,AX96+1)</f>
        <v>11</v>
      </c>
      <c r="AZ96" s="69">
        <f t="shared" ref="AZ96" si="1754">IF(AY96=12,1,AY96+1)</f>
        <v>12</v>
      </c>
      <c r="BA96" s="69">
        <f t="shared" ref="BA96" si="1755">IF(AZ96=12,1,AZ96+1)</f>
        <v>1</v>
      </c>
      <c r="BB96" s="69">
        <f t="shared" ref="BB96" si="1756">IF(BA96=12,1,BA96+1)</f>
        <v>2</v>
      </c>
      <c r="BC96" s="69">
        <f t="shared" ref="BC96" si="1757">IF(BB96=12,1,BB96+1)</f>
        <v>3</v>
      </c>
      <c r="BD96" s="69">
        <f t="shared" ref="BD96" si="1758">IF(BC96=12,1,BC96+1)</f>
        <v>4</v>
      </c>
      <c r="BE96" s="69">
        <f t="shared" ref="BE96" si="1759">IF(BD96=12,1,BD96+1)</f>
        <v>5</v>
      </c>
      <c r="BF96" s="69">
        <f t="shared" ref="BF96" si="1760">IF(BE96=12,1,BE96+1)</f>
        <v>6</v>
      </c>
      <c r="BG96" s="69">
        <f t="shared" ref="BG96" si="1761">IF(BF96=12,1,BF96+1)</f>
        <v>7</v>
      </c>
      <c r="BH96" s="69">
        <f t="shared" ref="BH96" si="1762">IF(BG96=12,1,BG96+1)</f>
        <v>8</v>
      </c>
      <c r="BI96" s="69">
        <f t="shared" ref="BI96" si="1763">IF(BH96=12,1,BH96+1)</f>
        <v>9</v>
      </c>
      <c r="BJ96" s="69">
        <f t="shared" ref="BJ96" si="1764">IF(BI96=12,1,BI96+1)</f>
        <v>10</v>
      </c>
      <c r="BK96" s="69">
        <f t="shared" ref="BK96" si="1765">IF(BJ96=12,1,BJ96+1)</f>
        <v>11</v>
      </c>
      <c r="BL96" s="69">
        <f t="shared" ref="BL96" si="1766">IF(BK96=12,1,BK96+1)</f>
        <v>12</v>
      </c>
      <c r="BM96" s="69">
        <f t="shared" ref="BM96" si="1767">IF(BL96=12,1,BL96+1)</f>
        <v>1</v>
      </c>
      <c r="BN96" s="69">
        <f t="shared" ref="BN96" si="1768">IF(BM96=12,1,BM96+1)</f>
        <v>2</v>
      </c>
      <c r="BO96" s="69">
        <f t="shared" ref="BO96" si="1769">IF(BN96=12,1,BN96+1)</f>
        <v>3</v>
      </c>
      <c r="BP96" s="69">
        <f t="shared" ref="BP96" si="1770">IF(BO96=12,1,BO96+1)</f>
        <v>4</v>
      </c>
      <c r="BQ96" s="69">
        <f t="shared" ref="BQ96" si="1771">IF(BP96=12,1,BP96+1)</f>
        <v>5</v>
      </c>
      <c r="BR96" s="69">
        <f t="shared" ref="BR96" si="1772">IF(BQ96=12,1,BQ96+1)</f>
        <v>6</v>
      </c>
      <c r="BS96" s="69">
        <f t="shared" ref="BS96" si="1773">IF(BR96=12,1,BR96+1)</f>
        <v>7</v>
      </c>
      <c r="BT96" s="69">
        <f t="shared" ref="BT96" si="1774">IF(BS96=12,1,BS96+1)</f>
        <v>8</v>
      </c>
      <c r="BU96" s="69">
        <f t="shared" ref="BU96" si="1775">IF(BT96=12,1,BT96+1)</f>
        <v>9</v>
      </c>
      <c r="BV96" s="69">
        <f t="shared" ref="BV96" si="1776">IF(BU96=12,1,BU96+1)</f>
        <v>10</v>
      </c>
      <c r="BW96" s="69">
        <f t="shared" ref="BW96" si="1777">IF(BV96=12,1,BV96+1)</f>
        <v>11</v>
      </c>
      <c r="BX96" s="69">
        <f t="shared" ref="BX96" si="1778">IF(BW96=12,1,BW96+1)</f>
        <v>12</v>
      </c>
      <c r="BY96" s="74"/>
      <c r="BZ96" s="71"/>
      <c r="CA96" s="71"/>
      <c r="CB96" s="71"/>
    </row>
    <row r="97" spans="1:96" s="98" customFormat="1" ht="18" hidden="1" customHeight="1" x14ac:dyDescent="0.3">
      <c r="A97" s="230"/>
      <c r="B97" s="105"/>
      <c r="C97" s="305"/>
      <c r="D97" s="116"/>
      <c r="E97" s="116"/>
      <c r="F97" s="116"/>
      <c r="G97" s="308"/>
      <c r="H97" s="308"/>
      <c r="I97" s="309"/>
      <c r="J97" s="309"/>
      <c r="K97" s="128"/>
      <c r="L97" s="311"/>
      <c r="M97" s="7"/>
      <c r="N97" s="314"/>
      <c r="P97" s="70"/>
      <c r="Q97" s="53">
        <f t="shared" ref="Q97:BX97" si="1779">VALUE(_xlfn.CONCAT(Q96,".",Q99))</f>
        <v>1</v>
      </c>
      <c r="R97" s="66">
        <f t="shared" si="1779"/>
        <v>32</v>
      </c>
      <c r="S97" s="66">
        <f t="shared" si="1779"/>
        <v>61</v>
      </c>
      <c r="T97" s="66">
        <f t="shared" si="1779"/>
        <v>92</v>
      </c>
      <c r="U97" s="66">
        <f t="shared" si="1779"/>
        <v>122</v>
      </c>
      <c r="V97" s="66">
        <f t="shared" si="1779"/>
        <v>153</v>
      </c>
      <c r="W97" s="66">
        <f t="shared" si="1779"/>
        <v>183</v>
      </c>
      <c r="X97" s="66">
        <f t="shared" si="1779"/>
        <v>214</v>
      </c>
      <c r="Y97" s="66">
        <f t="shared" si="1779"/>
        <v>245</v>
      </c>
      <c r="Z97" s="66">
        <f t="shared" si="1779"/>
        <v>275</v>
      </c>
      <c r="AA97" s="66">
        <f t="shared" si="1779"/>
        <v>306</v>
      </c>
      <c r="AB97" s="66">
        <f t="shared" si="1779"/>
        <v>336</v>
      </c>
      <c r="AC97" s="66">
        <f t="shared" si="1779"/>
        <v>367</v>
      </c>
      <c r="AD97" s="66">
        <f t="shared" si="1779"/>
        <v>398</v>
      </c>
      <c r="AE97" s="66">
        <f t="shared" si="1779"/>
        <v>426</v>
      </c>
      <c r="AF97" s="66">
        <f t="shared" si="1779"/>
        <v>457</v>
      </c>
      <c r="AG97" s="66">
        <f t="shared" si="1779"/>
        <v>487</v>
      </c>
      <c r="AH97" s="66">
        <f t="shared" si="1779"/>
        <v>518</v>
      </c>
      <c r="AI97" s="66">
        <f t="shared" si="1779"/>
        <v>548</v>
      </c>
      <c r="AJ97" s="66">
        <f t="shared" si="1779"/>
        <v>579</v>
      </c>
      <c r="AK97" s="66">
        <f t="shared" si="1779"/>
        <v>610</v>
      </c>
      <c r="AL97" s="66">
        <f t="shared" si="1779"/>
        <v>640</v>
      </c>
      <c r="AM97" s="66">
        <f t="shared" si="1779"/>
        <v>671</v>
      </c>
      <c r="AN97" s="66">
        <f t="shared" si="1779"/>
        <v>701</v>
      </c>
      <c r="AO97" s="66">
        <f t="shared" si="1779"/>
        <v>732</v>
      </c>
      <c r="AP97" s="66">
        <f t="shared" si="1779"/>
        <v>763</v>
      </c>
      <c r="AQ97" s="66">
        <f t="shared" si="1779"/>
        <v>791</v>
      </c>
      <c r="AR97" s="66">
        <f t="shared" si="1779"/>
        <v>822</v>
      </c>
      <c r="AS97" s="66">
        <f t="shared" si="1779"/>
        <v>852</v>
      </c>
      <c r="AT97" s="66">
        <f t="shared" si="1779"/>
        <v>883</v>
      </c>
      <c r="AU97" s="66">
        <f t="shared" si="1779"/>
        <v>913</v>
      </c>
      <c r="AV97" s="66">
        <f t="shared" si="1779"/>
        <v>944</v>
      </c>
      <c r="AW97" s="66">
        <f t="shared" si="1779"/>
        <v>975</v>
      </c>
      <c r="AX97" s="66">
        <f t="shared" si="1779"/>
        <v>1005</v>
      </c>
      <c r="AY97" s="66">
        <f t="shared" si="1779"/>
        <v>1036</v>
      </c>
      <c r="AZ97" s="66">
        <f t="shared" si="1779"/>
        <v>1066</v>
      </c>
      <c r="BA97" s="66">
        <f t="shared" si="1779"/>
        <v>1097</v>
      </c>
      <c r="BB97" s="66">
        <f t="shared" si="1779"/>
        <v>1128</v>
      </c>
      <c r="BC97" s="66">
        <f t="shared" si="1779"/>
        <v>1156</v>
      </c>
      <c r="BD97" s="66">
        <f t="shared" si="1779"/>
        <v>1187</v>
      </c>
      <c r="BE97" s="66">
        <f t="shared" si="1779"/>
        <v>1217</v>
      </c>
      <c r="BF97" s="66">
        <f t="shared" si="1779"/>
        <v>1248</v>
      </c>
      <c r="BG97" s="66">
        <f t="shared" si="1779"/>
        <v>1278</v>
      </c>
      <c r="BH97" s="66">
        <f t="shared" si="1779"/>
        <v>1309</v>
      </c>
      <c r="BI97" s="66">
        <f t="shared" si="1779"/>
        <v>1340</v>
      </c>
      <c r="BJ97" s="66">
        <f t="shared" si="1779"/>
        <v>1370</v>
      </c>
      <c r="BK97" s="66">
        <f t="shared" si="1779"/>
        <v>1401</v>
      </c>
      <c r="BL97" s="66">
        <f t="shared" si="1779"/>
        <v>1431</v>
      </c>
      <c r="BM97" s="66">
        <f t="shared" si="1779"/>
        <v>1462</v>
      </c>
      <c r="BN97" s="66">
        <f t="shared" si="1779"/>
        <v>1493</v>
      </c>
      <c r="BO97" s="66">
        <f t="shared" si="1779"/>
        <v>1522</v>
      </c>
      <c r="BP97" s="66">
        <f t="shared" si="1779"/>
        <v>1553</v>
      </c>
      <c r="BQ97" s="66">
        <f t="shared" si="1779"/>
        <v>1583</v>
      </c>
      <c r="BR97" s="66">
        <f t="shared" si="1779"/>
        <v>1614</v>
      </c>
      <c r="BS97" s="66">
        <f t="shared" si="1779"/>
        <v>1644</v>
      </c>
      <c r="BT97" s="66">
        <f t="shared" si="1779"/>
        <v>1675</v>
      </c>
      <c r="BU97" s="66">
        <f t="shared" si="1779"/>
        <v>1706</v>
      </c>
      <c r="BV97" s="66">
        <f t="shared" si="1779"/>
        <v>1736</v>
      </c>
      <c r="BW97" s="66">
        <f t="shared" si="1779"/>
        <v>1767</v>
      </c>
      <c r="BX97" s="66">
        <f t="shared" si="1779"/>
        <v>1797</v>
      </c>
      <c r="BY97" s="75"/>
      <c r="BZ97" s="72"/>
      <c r="CA97" s="72"/>
      <c r="CB97" s="72"/>
    </row>
    <row r="98" spans="1:96" s="98" customFormat="1" ht="18" customHeight="1" x14ac:dyDescent="0.3">
      <c r="A98" s="230"/>
      <c r="B98" s="105"/>
      <c r="C98" s="305"/>
      <c r="D98" s="116"/>
      <c r="E98" s="309" t="s">
        <v>199</v>
      </c>
      <c r="F98" s="309" t="s">
        <v>199</v>
      </c>
      <c r="G98" s="308"/>
      <c r="H98" s="308"/>
      <c r="I98" s="309"/>
      <c r="J98" s="309"/>
      <c r="K98" s="309" t="s">
        <v>209</v>
      </c>
      <c r="L98" s="311"/>
      <c r="M98" s="7"/>
      <c r="N98" s="314"/>
      <c r="P98" s="70"/>
      <c r="Q98" s="54" t="str">
        <f>VLOOKUP(Q96,'Podpůrná data'!$J$13:$K$24,2)</f>
        <v>leden</v>
      </c>
      <c r="R98" s="54" t="str">
        <f>VLOOKUP(R96,'Podpůrná data'!$J$13:$K$24,2)</f>
        <v>únor</v>
      </c>
      <c r="S98" s="54" t="str">
        <f>VLOOKUP(S96,'Podpůrná data'!$J$13:$K$24,2)</f>
        <v>březen</v>
      </c>
      <c r="T98" s="54" t="str">
        <f>VLOOKUP(T96,'Podpůrná data'!$J$13:$K$24,2)</f>
        <v>duben</v>
      </c>
      <c r="U98" s="54" t="str">
        <f>VLOOKUP(U96,'Podpůrná data'!$J$13:$K$24,2)</f>
        <v>květen</v>
      </c>
      <c r="V98" s="54" t="str">
        <f>VLOOKUP(V96,'Podpůrná data'!$J$13:$K$24,2)</f>
        <v>červen</v>
      </c>
      <c r="W98" s="54" t="str">
        <f>VLOOKUP(W96,'Podpůrná data'!$J$13:$K$24,2)</f>
        <v>červenec</v>
      </c>
      <c r="X98" s="54" t="str">
        <f>VLOOKUP(X96,'Podpůrná data'!$J$13:$K$24,2)</f>
        <v>srpen</v>
      </c>
      <c r="Y98" s="54" t="str">
        <f>VLOOKUP(Y96,'Podpůrná data'!$J$13:$K$24,2)</f>
        <v>září</v>
      </c>
      <c r="Z98" s="54" t="str">
        <f>VLOOKUP(Z96,'Podpůrná data'!$J$13:$K$24,2)</f>
        <v>říjen</v>
      </c>
      <c r="AA98" s="54" t="str">
        <f>VLOOKUP(AA96,'Podpůrná data'!$J$13:$K$24,2)</f>
        <v>listopad</v>
      </c>
      <c r="AB98" s="54" t="str">
        <f>VLOOKUP(AB96,'Podpůrná data'!$J$13:$K$24,2)</f>
        <v>prosinec</v>
      </c>
      <c r="AC98" s="54" t="str">
        <f>VLOOKUP(AC96,'Podpůrná data'!$J$13:$K$24,2)</f>
        <v>leden</v>
      </c>
      <c r="AD98" s="54" t="str">
        <f>VLOOKUP(AD96,'Podpůrná data'!$J$13:$K$24,2)</f>
        <v>únor</v>
      </c>
      <c r="AE98" s="54" t="str">
        <f>VLOOKUP(AE96,'Podpůrná data'!$J$13:$K$24,2)</f>
        <v>březen</v>
      </c>
      <c r="AF98" s="54" t="str">
        <f>VLOOKUP(AF96,'Podpůrná data'!$J$13:$K$24,2)</f>
        <v>duben</v>
      </c>
      <c r="AG98" s="54" t="str">
        <f>VLOOKUP(AG96,'Podpůrná data'!$J$13:$K$24,2)</f>
        <v>květen</v>
      </c>
      <c r="AH98" s="54" t="str">
        <f>VLOOKUP(AH96,'Podpůrná data'!$J$13:$K$24,2)</f>
        <v>červen</v>
      </c>
      <c r="AI98" s="54" t="str">
        <f>VLOOKUP(AI96,'Podpůrná data'!$J$13:$K$24,2)</f>
        <v>červenec</v>
      </c>
      <c r="AJ98" s="54" t="str">
        <f>VLOOKUP(AJ96,'Podpůrná data'!$J$13:$K$24,2)</f>
        <v>srpen</v>
      </c>
      <c r="AK98" s="54" t="str">
        <f>VLOOKUP(AK96,'Podpůrná data'!$J$13:$K$24,2)</f>
        <v>září</v>
      </c>
      <c r="AL98" s="54" t="str">
        <f>VLOOKUP(AL96,'Podpůrná data'!$J$13:$K$24,2)</f>
        <v>říjen</v>
      </c>
      <c r="AM98" s="54" t="str">
        <f>VLOOKUP(AM96,'Podpůrná data'!$J$13:$K$24,2)</f>
        <v>listopad</v>
      </c>
      <c r="AN98" s="54" t="str">
        <f>VLOOKUP(AN96,'Podpůrná data'!$J$13:$K$24,2)</f>
        <v>prosinec</v>
      </c>
      <c r="AO98" s="54" t="str">
        <f>VLOOKUP(AO96,'Podpůrná data'!$J$13:$K$24,2)</f>
        <v>leden</v>
      </c>
      <c r="AP98" s="54" t="str">
        <f>VLOOKUP(AP96,'Podpůrná data'!$J$13:$K$24,2)</f>
        <v>únor</v>
      </c>
      <c r="AQ98" s="54" t="str">
        <f>VLOOKUP(AQ96,'Podpůrná data'!$J$13:$K$24,2)</f>
        <v>březen</v>
      </c>
      <c r="AR98" s="54" t="str">
        <f>VLOOKUP(AR96,'Podpůrná data'!$J$13:$K$24,2)</f>
        <v>duben</v>
      </c>
      <c r="AS98" s="54" t="str">
        <f>VLOOKUP(AS96,'Podpůrná data'!$J$13:$K$24,2)</f>
        <v>květen</v>
      </c>
      <c r="AT98" s="54" t="str">
        <f>VLOOKUP(AT96,'Podpůrná data'!$J$13:$K$24,2)</f>
        <v>červen</v>
      </c>
      <c r="AU98" s="54" t="str">
        <f>VLOOKUP(AU96,'Podpůrná data'!$J$13:$K$24,2)</f>
        <v>červenec</v>
      </c>
      <c r="AV98" s="54" t="str">
        <f>VLOOKUP(AV96,'Podpůrná data'!$J$13:$K$24,2)</f>
        <v>srpen</v>
      </c>
      <c r="AW98" s="54" t="str">
        <f>VLOOKUP(AW96,'Podpůrná data'!$J$13:$K$24,2)</f>
        <v>září</v>
      </c>
      <c r="AX98" s="54" t="str">
        <f>VLOOKUP(AX96,'Podpůrná data'!$J$13:$K$24,2)</f>
        <v>říjen</v>
      </c>
      <c r="AY98" s="54" t="str">
        <f>VLOOKUP(AY96,'Podpůrná data'!$J$13:$K$24,2)</f>
        <v>listopad</v>
      </c>
      <c r="AZ98" s="54" t="str">
        <f>VLOOKUP(AZ96,'Podpůrná data'!$J$13:$K$24,2)</f>
        <v>prosinec</v>
      </c>
      <c r="BA98" s="54" t="str">
        <f>VLOOKUP(BA96,'Podpůrná data'!$J$13:$K$24,2)</f>
        <v>leden</v>
      </c>
      <c r="BB98" s="54" t="str">
        <f>VLOOKUP(BB96,'Podpůrná data'!$J$13:$K$24,2)</f>
        <v>únor</v>
      </c>
      <c r="BC98" s="54" t="str">
        <f>VLOOKUP(BC96,'Podpůrná data'!$J$13:$K$24,2)</f>
        <v>březen</v>
      </c>
      <c r="BD98" s="54" t="str">
        <f>VLOOKUP(BD96,'Podpůrná data'!$J$13:$K$24,2)</f>
        <v>duben</v>
      </c>
      <c r="BE98" s="54" t="str">
        <f>VLOOKUP(BE96,'Podpůrná data'!$J$13:$K$24,2)</f>
        <v>květen</v>
      </c>
      <c r="BF98" s="54" t="str">
        <f>VLOOKUP(BF96,'Podpůrná data'!$J$13:$K$24,2)</f>
        <v>červen</v>
      </c>
      <c r="BG98" s="54" t="str">
        <f>VLOOKUP(BG96,'Podpůrná data'!$J$13:$K$24,2)</f>
        <v>červenec</v>
      </c>
      <c r="BH98" s="54" t="str">
        <f>VLOOKUP(BH96,'Podpůrná data'!$J$13:$K$24,2)</f>
        <v>srpen</v>
      </c>
      <c r="BI98" s="54" t="str">
        <f>VLOOKUP(BI96,'Podpůrná data'!$J$13:$K$24,2)</f>
        <v>září</v>
      </c>
      <c r="BJ98" s="54" t="str">
        <f>VLOOKUP(BJ96,'Podpůrná data'!$J$13:$K$24,2)</f>
        <v>říjen</v>
      </c>
      <c r="BK98" s="54" t="str">
        <f>VLOOKUP(BK96,'Podpůrná data'!$J$13:$K$24,2)</f>
        <v>listopad</v>
      </c>
      <c r="BL98" s="54" t="str">
        <f>VLOOKUP(BL96,'Podpůrná data'!$J$13:$K$24,2)</f>
        <v>prosinec</v>
      </c>
      <c r="BM98" s="54" t="str">
        <f>VLOOKUP(BM96,'Podpůrná data'!$J$13:$K$24,2)</f>
        <v>leden</v>
      </c>
      <c r="BN98" s="54" t="str">
        <f>VLOOKUP(BN96,'Podpůrná data'!$J$13:$K$24,2)</f>
        <v>únor</v>
      </c>
      <c r="BO98" s="54" t="str">
        <f>VLOOKUP(BO96,'Podpůrná data'!$J$13:$K$24,2)</f>
        <v>březen</v>
      </c>
      <c r="BP98" s="54" t="str">
        <f>VLOOKUP(BP96,'Podpůrná data'!$J$13:$K$24,2)</f>
        <v>duben</v>
      </c>
      <c r="BQ98" s="54" t="str">
        <f>VLOOKUP(BQ96,'Podpůrná data'!$J$13:$K$24,2)</f>
        <v>květen</v>
      </c>
      <c r="BR98" s="54" t="str">
        <f>VLOOKUP(BR96,'Podpůrná data'!$J$13:$K$24,2)</f>
        <v>červen</v>
      </c>
      <c r="BS98" s="54" t="str">
        <f>VLOOKUP(BS96,'Podpůrná data'!$J$13:$K$24,2)</f>
        <v>červenec</v>
      </c>
      <c r="BT98" s="54" t="str">
        <f>VLOOKUP(BT96,'Podpůrná data'!$J$13:$K$24,2)</f>
        <v>srpen</v>
      </c>
      <c r="BU98" s="54" t="str">
        <f>VLOOKUP(BU96,'Podpůrná data'!$J$13:$K$24,2)</f>
        <v>září</v>
      </c>
      <c r="BV98" s="54" t="str">
        <f>VLOOKUP(BV96,'Podpůrná data'!$J$13:$K$24,2)</f>
        <v>říjen</v>
      </c>
      <c r="BW98" s="54" t="str">
        <f>VLOOKUP(BW96,'Podpůrná data'!$J$13:$K$24,2)</f>
        <v>listopad</v>
      </c>
      <c r="BX98" s="54" t="str">
        <f>VLOOKUP(BX96,'Podpůrná data'!$J$13:$K$24,2)</f>
        <v>prosinec</v>
      </c>
      <c r="BY98" s="143"/>
      <c r="BZ98" s="144"/>
      <c r="CA98" s="165"/>
      <c r="CB98" s="165"/>
      <c r="CD98" s="147" t="s">
        <v>104</v>
      </c>
      <c r="CE98" s="147" t="s">
        <v>105</v>
      </c>
      <c r="CF98" s="147" t="s">
        <v>106</v>
      </c>
      <c r="CG98" s="147" t="s">
        <v>107</v>
      </c>
      <c r="CH98" s="147" t="s">
        <v>108</v>
      </c>
      <c r="CI98" s="147" t="s">
        <v>109</v>
      </c>
      <c r="CJ98" s="147" t="s">
        <v>110</v>
      </c>
      <c r="CK98" s="147" t="s">
        <v>111</v>
      </c>
      <c r="CL98" s="147" t="s">
        <v>112</v>
      </c>
      <c r="CM98" s="147" t="s">
        <v>166</v>
      </c>
      <c r="CN98" s="147" t="s">
        <v>167</v>
      </c>
      <c r="CO98" s="147" t="s">
        <v>168</v>
      </c>
      <c r="CP98" s="147" t="s">
        <v>194</v>
      </c>
      <c r="CQ98" s="147" t="s">
        <v>195</v>
      </c>
      <c r="CR98" s="147" t="s">
        <v>196</v>
      </c>
    </row>
    <row r="99" spans="1:96" s="98" customFormat="1" ht="16.2" customHeight="1" x14ac:dyDescent="0.3">
      <c r="A99" s="230"/>
      <c r="B99" s="105"/>
      <c r="C99" s="305"/>
      <c r="D99" s="116"/>
      <c r="E99" s="309"/>
      <c r="F99" s="309"/>
      <c r="G99" s="308"/>
      <c r="H99" s="308"/>
      <c r="I99" s="309"/>
      <c r="J99" s="309"/>
      <c r="K99" s="309"/>
      <c r="L99" s="311"/>
      <c r="M99" s="7"/>
      <c r="N99" s="314"/>
      <c r="P99" s="70"/>
      <c r="Q99" s="54">
        <f>YEAR(Úvod!$F$10)</f>
        <v>1900</v>
      </c>
      <c r="R99" s="54">
        <f t="shared" ref="R99" si="1780">IF(R96=1,Q99+1,Q99)</f>
        <v>1900</v>
      </c>
      <c r="S99" s="54">
        <f t="shared" ref="S99" si="1781">IF(S96=1,R99+1,R99)</f>
        <v>1900</v>
      </c>
      <c r="T99" s="54">
        <f t="shared" ref="T99" si="1782">IF(T96=1,S99+1,S99)</f>
        <v>1900</v>
      </c>
      <c r="U99" s="54">
        <f t="shared" ref="U99" si="1783">IF(U96=1,T99+1,T99)</f>
        <v>1900</v>
      </c>
      <c r="V99" s="54">
        <f t="shared" ref="V99" si="1784">IF(V96=1,U99+1,U99)</f>
        <v>1900</v>
      </c>
      <c r="W99" s="54">
        <f t="shared" ref="W99" si="1785">IF(W96=1,V99+1,V99)</f>
        <v>1900</v>
      </c>
      <c r="X99" s="54">
        <f t="shared" ref="X99" si="1786">IF(X96=1,W99+1,W99)</f>
        <v>1900</v>
      </c>
      <c r="Y99" s="54">
        <f t="shared" ref="Y99" si="1787">IF(Y96=1,X99+1,X99)</f>
        <v>1900</v>
      </c>
      <c r="Z99" s="54">
        <f t="shared" ref="Z99" si="1788">IF(Z96=1,Y99+1,Y99)</f>
        <v>1900</v>
      </c>
      <c r="AA99" s="54">
        <f t="shared" ref="AA99" si="1789">IF(AA96=1,Z99+1,Z99)</f>
        <v>1900</v>
      </c>
      <c r="AB99" s="54">
        <f t="shared" ref="AB99" si="1790">IF(AB96=1,AA99+1,AA99)</f>
        <v>1900</v>
      </c>
      <c r="AC99" s="54">
        <f t="shared" ref="AC99" si="1791">IF(AC96=1,AB99+1,AB99)</f>
        <v>1901</v>
      </c>
      <c r="AD99" s="54">
        <f t="shared" ref="AD99" si="1792">IF(AD96=1,AC99+1,AC99)</f>
        <v>1901</v>
      </c>
      <c r="AE99" s="54">
        <f t="shared" ref="AE99" si="1793">IF(AE96=1,AD99+1,AD99)</f>
        <v>1901</v>
      </c>
      <c r="AF99" s="54">
        <f t="shared" ref="AF99" si="1794">IF(AF96=1,AE99+1,AE99)</f>
        <v>1901</v>
      </c>
      <c r="AG99" s="54">
        <f t="shared" ref="AG99" si="1795">IF(AG96=1,AF99+1,AF99)</f>
        <v>1901</v>
      </c>
      <c r="AH99" s="54">
        <f t="shared" ref="AH99" si="1796">IF(AH96=1,AG99+1,AG99)</f>
        <v>1901</v>
      </c>
      <c r="AI99" s="54">
        <f t="shared" ref="AI99" si="1797">IF(AI96=1,AH99+1,AH99)</f>
        <v>1901</v>
      </c>
      <c r="AJ99" s="54">
        <f t="shared" ref="AJ99" si="1798">IF(AJ96=1,AI99+1,AI99)</f>
        <v>1901</v>
      </c>
      <c r="AK99" s="54">
        <f t="shared" ref="AK99" si="1799">IF(AK96=1,AJ99+1,AJ99)</f>
        <v>1901</v>
      </c>
      <c r="AL99" s="54">
        <f t="shared" ref="AL99" si="1800">IF(AL96=1,AK99+1,AK99)</f>
        <v>1901</v>
      </c>
      <c r="AM99" s="54">
        <f t="shared" ref="AM99" si="1801">IF(AM96=1,AL99+1,AL99)</f>
        <v>1901</v>
      </c>
      <c r="AN99" s="54">
        <f t="shared" ref="AN99" si="1802">IF(AN96=1,AM99+1,AM99)</f>
        <v>1901</v>
      </c>
      <c r="AO99" s="54">
        <f t="shared" ref="AO99" si="1803">IF(AO96=1,AN99+1,AN99)</f>
        <v>1902</v>
      </c>
      <c r="AP99" s="54">
        <f t="shared" ref="AP99" si="1804">IF(AP96=1,AO99+1,AO99)</f>
        <v>1902</v>
      </c>
      <c r="AQ99" s="54">
        <f t="shared" ref="AQ99" si="1805">IF(AQ96=1,AP99+1,AP99)</f>
        <v>1902</v>
      </c>
      <c r="AR99" s="54">
        <f t="shared" ref="AR99" si="1806">IF(AR96=1,AQ99+1,AQ99)</f>
        <v>1902</v>
      </c>
      <c r="AS99" s="54">
        <f t="shared" ref="AS99" si="1807">IF(AS96=1,AR99+1,AR99)</f>
        <v>1902</v>
      </c>
      <c r="AT99" s="54">
        <f t="shared" ref="AT99" si="1808">IF(AT96=1,AS99+1,AS99)</f>
        <v>1902</v>
      </c>
      <c r="AU99" s="54">
        <f t="shared" ref="AU99" si="1809">IF(AU96=1,AT99+1,AT99)</f>
        <v>1902</v>
      </c>
      <c r="AV99" s="54">
        <f t="shared" ref="AV99" si="1810">IF(AV96=1,AU99+1,AU99)</f>
        <v>1902</v>
      </c>
      <c r="AW99" s="54">
        <f t="shared" ref="AW99" si="1811">IF(AW96=1,AV99+1,AV99)</f>
        <v>1902</v>
      </c>
      <c r="AX99" s="54">
        <f t="shared" ref="AX99" si="1812">IF(AX96=1,AW99+1,AW99)</f>
        <v>1902</v>
      </c>
      <c r="AY99" s="54">
        <f t="shared" ref="AY99" si="1813">IF(AY96=1,AX99+1,AX99)</f>
        <v>1902</v>
      </c>
      <c r="AZ99" s="54">
        <f t="shared" ref="AZ99" si="1814">IF(AZ96=1,AY99+1,AY99)</f>
        <v>1902</v>
      </c>
      <c r="BA99" s="54">
        <f t="shared" ref="BA99" si="1815">IF(BA96=1,AZ99+1,AZ99)</f>
        <v>1903</v>
      </c>
      <c r="BB99" s="54">
        <f t="shared" ref="BB99" si="1816">IF(BB96=1,BA99+1,BA99)</f>
        <v>1903</v>
      </c>
      <c r="BC99" s="54">
        <f t="shared" ref="BC99" si="1817">IF(BC96=1,BB99+1,BB99)</f>
        <v>1903</v>
      </c>
      <c r="BD99" s="54">
        <f t="shared" ref="BD99" si="1818">IF(BD96=1,BC99+1,BC99)</f>
        <v>1903</v>
      </c>
      <c r="BE99" s="54">
        <f t="shared" ref="BE99" si="1819">IF(BE96=1,BD99+1,BD99)</f>
        <v>1903</v>
      </c>
      <c r="BF99" s="54">
        <f t="shared" ref="BF99" si="1820">IF(BF96=1,BE99+1,BE99)</f>
        <v>1903</v>
      </c>
      <c r="BG99" s="54">
        <f t="shared" ref="BG99" si="1821">IF(BG96=1,BF99+1,BF99)</f>
        <v>1903</v>
      </c>
      <c r="BH99" s="54">
        <f t="shared" ref="BH99" si="1822">IF(BH96=1,BG99+1,BG99)</f>
        <v>1903</v>
      </c>
      <c r="BI99" s="54">
        <f t="shared" ref="BI99" si="1823">IF(BI96=1,BH99+1,BH99)</f>
        <v>1903</v>
      </c>
      <c r="BJ99" s="54">
        <f t="shared" ref="BJ99" si="1824">IF(BJ96=1,BI99+1,BI99)</f>
        <v>1903</v>
      </c>
      <c r="BK99" s="54">
        <f t="shared" ref="BK99" si="1825">IF(BK96=1,BJ99+1,BJ99)</f>
        <v>1903</v>
      </c>
      <c r="BL99" s="54">
        <f t="shared" ref="BL99" si="1826">IF(BL96=1,BK99+1,BK99)</f>
        <v>1903</v>
      </c>
      <c r="BM99" s="54">
        <f t="shared" ref="BM99" si="1827">IF(BM96=1,BL99+1,BL99)</f>
        <v>1904</v>
      </c>
      <c r="BN99" s="54">
        <f t="shared" ref="BN99" si="1828">IF(BN96=1,BM99+1,BM99)</f>
        <v>1904</v>
      </c>
      <c r="BO99" s="54">
        <f t="shared" ref="BO99" si="1829">IF(BO96=1,BN99+1,BN99)</f>
        <v>1904</v>
      </c>
      <c r="BP99" s="54">
        <f t="shared" ref="BP99" si="1830">IF(BP96=1,BO99+1,BO99)</f>
        <v>1904</v>
      </c>
      <c r="BQ99" s="54">
        <f t="shared" ref="BQ99" si="1831">IF(BQ96=1,BP99+1,BP99)</f>
        <v>1904</v>
      </c>
      <c r="BR99" s="54">
        <f t="shared" ref="BR99" si="1832">IF(BR96=1,BQ99+1,BQ99)</f>
        <v>1904</v>
      </c>
      <c r="BS99" s="54">
        <f t="shared" ref="BS99" si="1833">IF(BS96=1,BR99+1,BR99)</f>
        <v>1904</v>
      </c>
      <c r="BT99" s="54">
        <f t="shared" ref="BT99" si="1834">IF(BT96=1,BS99+1,BS99)</f>
        <v>1904</v>
      </c>
      <c r="BU99" s="54">
        <f t="shared" ref="BU99" si="1835">IF(BU96=1,BT99+1,BT99)</f>
        <v>1904</v>
      </c>
      <c r="BV99" s="54">
        <f t="shared" ref="BV99" si="1836">IF(BV96=1,BU99+1,BU99)</f>
        <v>1904</v>
      </c>
      <c r="BW99" s="54">
        <f t="shared" ref="BW99" si="1837">IF(BW96=1,BV99+1,BV99)</f>
        <v>1904</v>
      </c>
      <c r="BX99" s="54">
        <f t="shared" ref="BX99" si="1838">IF(BX96=1,BW99+1,BW99)</f>
        <v>1904</v>
      </c>
      <c r="BY99" s="163"/>
      <c r="BZ99" s="164"/>
      <c r="CA99" s="165"/>
      <c r="CB99" s="165"/>
    </row>
    <row r="100" spans="1:96" s="98" customFormat="1" ht="16.2" customHeight="1" x14ac:dyDescent="0.3">
      <c r="A100" s="230"/>
      <c r="B100" s="105"/>
      <c r="C100" s="116"/>
      <c r="D100" s="116"/>
      <c r="E100" s="309"/>
      <c r="F100" s="309"/>
      <c r="G100" s="308"/>
      <c r="H100" s="308"/>
      <c r="I100" s="309"/>
      <c r="J100" s="310"/>
      <c r="K100" s="309"/>
      <c r="L100" s="312"/>
      <c r="M100" s="7"/>
      <c r="N100" s="315"/>
      <c r="P100" s="57" t="s">
        <v>170</v>
      </c>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c r="BT100" s="196"/>
      <c r="BU100" s="196"/>
      <c r="BV100" s="196"/>
      <c r="BW100" s="196"/>
      <c r="BX100" s="196"/>
      <c r="BY100" s="163"/>
      <c r="BZ100" s="164"/>
      <c r="CA100" s="165"/>
      <c r="CB100" s="165"/>
    </row>
    <row r="101" spans="1:96" s="98" customFormat="1" ht="23.4" customHeight="1" x14ac:dyDescent="0.3">
      <c r="A101" s="97"/>
      <c r="B101" s="117" t="s">
        <v>8</v>
      </c>
      <c r="C101" s="297"/>
      <c r="D101" s="297"/>
      <c r="E101" s="197"/>
      <c r="F101" s="193"/>
      <c r="G101" s="198"/>
      <c r="H101" s="199"/>
      <c r="I101" s="198"/>
      <c r="J101" s="167">
        <f>IF(I101="",0,IF(I101='Podpůrná data'!$A$10,'Podpůrná data'!$B$10,'Podpůrná data'!$B$11))</f>
        <v>0</v>
      </c>
      <c r="K101" s="166">
        <f>IFERROR(INT(ROUND(H101,2)*(VLOOKUP(INT(G101),'Podpůrná data'!$A$14:$B$73,2,FALSE))*(G101/(INT(G101)))),0)</f>
        <v>0</v>
      </c>
      <c r="L101" s="55">
        <f>J101*K101</f>
        <v>0</v>
      </c>
      <c r="M101" s="56">
        <f>IF(L101&gt;0,IF(ISTEXT(C101)=TRUE,0,1),0)</f>
        <v>0</v>
      </c>
      <c r="N101" s="142">
        <f>IF(L101&gt;0,1,0)</f>
        <v>0</v>
      </c>
      <c r="O101" s="118"/>
      <c r="P101" s="57" t="s">
        <v>94</v>
      </c>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98">
        <f>SUM(Q109:BX109)</f>
        <v>0</v>
      </c>
      <c r="BZ101" s="300">
        <f>SUM(Q110:BX110)</f>
        <v>0</v>
      </c>
      <c r="CA101" s="302">
        <f>IF($N101=0,0,IF($BY101&gt;=143*$H101,1,0))</f>
        <v>0</v>
      </c>
      <c r="CB101" s="302">
        <f>IF($BY101&gt;=215*$H101,0,(CEILING(215*$H101,1)-$BY101))</f>
        <v>0</v>
      </c>
    </row>
    <row r="102" spans="1:96" s="98" customFormat="1" ht="28.8" x14ac:dyDescent="0.3">
      <c r="A102" s="97"/>
      <c r="B102" s="119"/>
      <c r="C102" s="73"/>
      <c r="D102" s="73"/>
      <c r="E102" s="73"/>
      <c r="F102" s="73"/>
      <c r="G102" s="73"/>
      <c r="H102" s="73"/>
      <c r="I102" s="73"/>
      <c r="J102" s="73"/>
      <c r="K102" s="73"/>
      <c r="L102" s="58"/>
      <c r="M102" s="7"/>
      <c r="N102" s="160"/>
      <c r="P102" s="57" t="s">
        <v>140</v>
      </c>
      <c r="Q102" s="201"/>
      <c r="R102" s="201"/>
      <c r="S102" s="201"/>
      <c r="T102" s="201"/>
      <c r="U102" s="201"/>
      <c r="V102" s="201"/>
      <c r="W102" s="201"/>
      <c r="X102" s="201"/>
      <c r="Y102" s="201"/>
      <c r="Z102" s="201"/>
      <c r="AA102" s="201"/>
      <c r="AB102" s="201"/>
      <c r="AC102" s="201"/>
      <c r="AD102" s="201"/>
      <c r="AE102" s="201"/>
      <c r="AF102" s="201"/>
      <c r="AG102" s="201"/>
      <c r="AH102" s="201"/>
      <c r="AI102" s="201"/>
      <c r="AJ102" s="201"/>
      <c r="AK102" s="201"/>
      <c r="AL102" s="201"/>
      <c r="AM102" s="201"/>
      <c r="AN102" s="201"/>
      <c r="AO102" s="201"/>
      <c r="AP102" s="201"/>
      <c r="AQ102" s="201"/>
      <c r="AR102" s="201"/>
      <c r="AS102" s="201"/>
      <c r="AT102" s="201"/>
      <c r="AU102" s="201"/>
      <c r="AV102" s="201"/>
      <c r="AW102" s="201"/>
      <c r="AX102" s="201"/>
      <c r="AY102" s="201"/>
      <c r="AZ102" s="201"/>
      <c r="BA102" s="201"/>
      <c r="BB102" s="201"/>
      <c r="BC102" s="201"/>
      <c r="BD102" s="201"/>
      <c r="BE102" s="201"/>
      <c r="BF102" s="201"/>
      <c r="BG102" s="201"/>
      <c r="BH102" s="201"/>
      <c r="BI102" s="201"/>
      <c r="BJ102" s="201"/>
      <c r="BK102" s="201"/>
      <c r="BL102" s="201"/>
      <c r="BM102" s="201"/>
      <c r="BN102" s="201"/>
      <c r="BO102" s="201"/>
      <c r="BP102" s="201"/>
      <c r="BQ102" s="201"/>
      <c r="BR102" s="201"/>
      <c r="BS102" s="201"/>
      <c r="BT102" s="201"/>
      <c r="BU102" s="201"/>
      <c r="BV102" s="201"/>
      <c r="BW102" s="201"/>
      <c r="BX102" s="201"/>
      <c r="BY102" s="298"/>
      <c r="BZ102" s="300"/>
      <c r="CA102" s="302"/>
      <c r="CB102" s="302"/>
    </row>
    <row r="103" spans="1:96" s="98" customFormat="1" ht="14.4" hidden="1" customHeight="1" x14ac:dyDescent="0.3">
      <c r="A103" s="97"/>
      <c r="B103" s="119"/>
      <c r="C103" s="73"/>
      <c r="D103" s="73"/>
      <c r="E103" s="73"/>
      <c r="F103" s="73"/>
      <c r="G103" s="73"/>
      <c r="H103" s="73"/>
      <c r="I103" s="73"/>
      <c r="J103" s="73"/>
      <c r="K103" s="73"/>
      <c r="L103" s="58"/>
      <c r="M103" s="7"/>
      <c r="N103" s="160"/>
      <c r="P103" s="59" t="s">
        <v>141</v>
      </c>
      <c r="Q103" s="60">
        <f>IF(Q101&lt;&gt;0,1,0)</f>
        <v>0</v>
      </c>
      <c r="R103" s="60">
        <f t="shared" ref="R103" si="1839">IF(Q103&gt;0,Q103+1,IF(R101&lt;&gt;0,1,0))</f>
        <v>0</v>
      </c>
      <c r="S103" s="60">
        <f t="shared" ref="S103" si="1840">IF(R103&gt;0,R103+1,IF(S101&lt;&gt;0,1,0))</f>
        <v>0</v>
      </c>
      <c r="T103" s="60">
        <f t="shared" ref="T103" si="1841">IF(S103&gt;0,S103+1,IF(T101&lt;&gt;0,1,0))</f>
        <v>0</v>
      </c>
      <c r="U103" s="60">
        <f t="shared" ref="U103" si="1842">IF(T103&gt;0,T103+1,IF(U101&lt;&gt;0,1,0))</f>
        <v>0</v>
      </c>
      <c r="V103" s="60">
        <f t="shared" ref="V103" si="1843">IF(U103&gt;0,U103+1,IF(V101&lt;&gt;0,1,0))</f>
        <v>0</v>
      </c>
      <c r="W103" s="60">
        <f t="shared" ref="W103" si="1844">IF(V103&gt;0,V103+1,IF(W101&lt;&gt;0,1,0))</f>
        <v>0</v>
      </c>
      <c r="X103" s="60">
        <f t="shared" ref="X103" si="1845">IF(W103&gt;0,W103+1,IF(X101&lt;&gt;0,1,0))</f>
        <v>0</v>
      </c>
      <c r="Y103" s="60">
        <f t="shared" ref="Y103" si="1846">IF(X103&gt;0,X103+1,IF(Y101&lt;&gt;0,1,0))</f>
        <v>0</v>
      </c>
      <c r="Z103" s="60">
        <f t="shared" ref="Z103" si="1847">IF(Y103&gt;0,Y103+1,IF(Z101&lt;&gt;0,1,0))</f>
        <v>0</v>
      </c>
      <c r="AA103" s="60">
        <f t="shared" ref="AA103" si="1848">IF(Z103&gt;0,Z103+1,IF(AA101&lt;&gt;0,1,0))</f>
        <v>0</v>
      </c>
      <c r="AB103" s="60">
        <f t="shared" ref="AB103" si="1849">IF(AA103&gt;0,AA103+1,IF(AB101&lt;&gt;0,1,0))</f>
        <v>0</v>
      </c>
      <c r="AC103" s="60">
        <f t="shared" ref="AC103" si="1850">IF(AB103&gt;0,AB103+1,IF(AC101&lt;&gt;0,1,0))</f>
        <v>0</v>
      </c>
      <c r="AD103" s="60">
        <f t="shared" ref="AD103" si="1851">IF(AC103&gt;0,AC103+1,IF(AD101&lt;&gt;0,1,0))</f>
        <v>0</v>
      </c>
      <c r="AE103" s="60">
        <f t="shared" ref="AE103" si="1852">IF(AD103&gt;0,AD103+1,IF(AE101&lt;&gt;0,1,0))</f>
        <v>0</v>
      </c>
      <c r="AF103" s="60">
        <f t="shared" ref="AF103" si="1853">IF(AE103&gt;0,AE103+1,IF(AF101&lt;&gt;0,1,0))</f>
        <v>0</v>
      </c>
      <c r="AG103" s="60">
        <f t="shared" ref="AG103" si="1854">IF(AF103&gt;0,AF103+1,IF(AG101&lt;&gt;0,1,0))</f>
        <v>0</v>
      </c>
      <c r="AH103" s="60">
        <f t="shared" ref="AH103" si="1855">IF(AG103&gt;0,AG103+1,IF(AH101&lt;&gt;0,1,0))</f>
        <v>0</v>
      </c>
      <c r="AI103" s="60">
        <f t="shared" ref="AI103" si="1856">IF(AH103&gt;0,AH103+1,IF(AI101&lt;&gt;0,1,0))</f>
        <v>0</v>
      </c>
      <c r="AJ103" s="60">
        <f t="shared" ref="AJ103" si="1857">IF(AI103&gt;0,AI103+1,IF(AJ101&lt;&gt;0,1,0))</f>
        <v>0</v>
      </c>
      <c r="AK103" s="60">
        <f t="shared" ref="AK103" si="1858">IF(AJ103&gt;0,AJ103+1,IF(AK101&lt;&gt;0,1,0))</f>
        <v>0</v>
      </c>
      <c r="AL103" s="60">
        <f t="shared" ref="AL103" si="1859">IF(AK103&gt;0,AK103+1,IF(AL101&lt;&gt;0,1,0))</f>
        <v>0</v>
      </c>
      <c r="AM103" s="60">
        <f t="shared" ref="AM103" si="1860">IF(AL103&gt;0,AL103+1,IF(AM101&lt;&gt;0,1,0))</f>
        <v>0</v>
      </c>
      <c r="AN103" s="60">
        <f t="shared" ref="AN103" si="1861">IF(AM103&gt;0,AM103+1,IF(AN101&lt;&gt;0,1,0))</f>
        <v>0</v>
      </c>
      <c r="AO103" s="60">
        <f t="shared" ref="AO103" si="1862">IF(AN103&gt;0,AN103+1,IF(AO101&lt;&gt;0,1,0))</f>
        <v>0</v>
      </c>
      <c r="AP103" s="60">
        <f t="shared" ref="AP103" si="1863">IF(AO103&gt;0,AO103+1,IF(AP101&lt;&gt;0,1,0))</f>
        <v>0</v>
      </c>
      <c r="AQ103" s="60">
        <f t="shared" ref="AQ103" si="1864">IF(AP103&gt;0,AP103+1,IF(AQ101&lt;&gt;0,1,0))</f>
        <v>0</v>
      </c>
      <c r="AR103" s="60">
        <f t="shared" ref="AR103" si="1865">IF(AQ103&gt;0,AQ103+1,IF(AR101&lt;&gt;0,1,0))</f>
        <v>0</v>
      </c>
      <c r="AS103" s="60">
        <f t="shared" ref="AS103" si="1866">IF(AR103&gt;0,AR103+1,IF(AS101&lt;&gt;0,1,0))</f>
        <v>0</v>
      </c>
      <c r="AT103" s="60">
        <f t="shared" ref="AT103" si="1867">IF(AS103&gt;0,AS103+1,IF(AT101&lt;&gt;0,1,0))</f>
        <v>0</v>
      </c>
      <c r="AU103" s="60">
        <f t="shared" ref="AU103" si="1868">IF(AT103&gt;0,AT103+1,IF(AU101&lt;&gt;0,1,0))</f>
        <v>0</v>
      </c>
      <c r="AV103" s="60">
        <f t="shared" ref="AV103" si="1869">IF(AU103&gt;0,AU103+1,IF(AV101&lt;&gt;0,1,0))</f>
        <v>0</v>
      </c>
      <c r="AW103" s="60">
        <f t="shared" ref="AW103" si="1870">IF(AV103&gt;0,AV103+1,IF(AW101&lt;&gt;0,1,0))</f>
        <v>0</v>
      </c>
      <c r="AX103" s="60">
        <f t="shared" ref="AX103" si="1871">IF(AW103&gt;0,AW103+1,IF(AX101&lt;&gt;0,1,0))</f>
        <v>0</v>
      </c>
      <c r="AY103" s="60">
        <f t="shared" ref="AY103" si="1872">IF(AX103&gt;0,AX103+1,IF(AY101&lt;&gt;0,1,0))</f>
        <v>0</v>
      </c>
      <c r="AZ103" s="60">
        <f t="shared" ref="AZ103" si="1873">IF(AY103&gt;0,AY103+1,IF(AZ101&lt;&gt;0,1,0))</f>
        <v>0</v>
      </c>
      <c r="BA103" s="60">
        <f t="shared" ref="BA103" si="1874">IF(AZ103&gt;0,AZ103+1,IF(BA101&lt;&gt;0,1,0))</f>
        <v>0</v>
      </c>
      <c r="BB103" s="60">
        <f t="shared" ref="BB103" si="1875">IF(BA103&gt;0,BA103+1,IF(BB101&lt;&gt;0,1,0))</f>
        <v>0</v>
      </c>
      <c r="BC103" s="60">
        <f t="shared" ref="BC103" si="1876">IF(BB103&gt;0,BB103+1,IF(BC101&lt;&gt;0,1,0))</f>
        <v>0</v>
      </c>
      <c r="BD103" s="60">
        <f t="shared" ref="BD103" si="1877">IF(BC103&gt;0,BC103+1,IF(BD101&lt;&gt;0,1,0))</f>
        <v>0</v>
      </c>
      <c r="BE103" s="60">
        <f t="shared" ref="BE103" si="1878">IF(BD103&gt;0,BD103+1,IF(BE101&lt;&gt;0,1,0))</f>
        <v>0</v>
      </c>
      <c r="BF103" s="60">
        <f t="shared" ref="BF103" si="1879">IF(BE103&gt;0,BE103+1,IF(BF101&lt;&gt;0,1,0))</f>
        <v>0</v>
      </c>
      <c r="BG103" s="60">
        <f t="shared" ref="BG103" si="1880">IF(BF103&gt;0,BF103+1,IF(BG101&lt;&gt;0,1,0))</f>
        <v>0</v>
      </c>
      <c r="BH103" s="60">
        <f t="shared" ref="BH103" si="1881">IF(BG103&gt;0,BG103+1,IF(BH101&lt;&gt;0,1,0))</f>
        <v>0</v>
      </c>
      <c r="BI103" s="60">
        <f t="shared" ref="BI103" si="1882">IF(BH103&gt;0,BH103+1,IF(BI101&lt;&gt;0,1,0))</f>
        <v>0</v>
      </c>
      <c r="BJ103" s="60">
        <f t="shared" ref="BJ103" si="1883">IF(BI103&gt;0,BI103+1,IF(BJ101&lt;&gt;0,1,0))</f>
        <v>0</v>
      </c>
      <c r="BK103" s="60">
        <f t="shared" ref="BK103" si="1884">IF(BJ103&gt;0,BJ103+1,IF(BK101&lt;&gt;0,1,0))</f>
        <v>0</v>
      </c>
      <c r="BL103" s="60">
        <f t="shared" ref="BL103" si="1885">IF(BK103&gt;0,BK103+1,IF(BL101&lt;&gt;0,1,0))</f>
        <v>0</v>
      </c>
      <c r="BM103" s="60">
        <f t="shared" ref="BM103" si="1886">IF(BL103&gt;0,BL103+1,IF(BM101&lt;&gt;0,1,0))</f>
        <v>0</v>
      </c>
      <c r="BN103" s="60">
        <f t="shared" ref="BN103" si="1887">IF(BM103&gt;0,BM103+1,IF(BN101&lt;&gt;0,1,0))</f>
        <v>0</v>
      </c>
      <c r="BO103" s="60">
        <f t="shared" ref="BO103" si="1888">IF(BN103&gt;0,BN103+1,IF(BO101&lt;&gt;0,1,0))</f>
        <v>0</v>
      </c>
      <c r="BP103" s="60">
        <f t="shared" ref="BP103" si="1889">IF(BO103&gt;0,BO103+1,IF(BP101&lt;&gt;0,1,0))</f>
        <v>0</v>
      </c>
      <c r="BQ103" s="60">
        <f t="shared" ref="BQ103" si="1890">IF(BP103&gt;0,BP103+1,IF(BQ101&lt;&gt;0,1,0))</f>
        <v>0</v>
      </c>
      <c r="BR103" s="60">
        <f t="shared" ref="BR103" si="1891">IF(BQ103&gt;0,BQ103+1,IF(BR101&lt;&gt;0,1,0))</f>
        <v>0</v>
      </c>
      <c r="BS103" s="60">
        <f t="shared" ref="BS103" si="1892">IF(BR103&gt;0,BR103+1,IF(BS101&lt;&gt;0,1,0))</f>
        <v>0</v>
      </c>
      <c r="BT103" s="60">
        <f t="shared" ref="BT103" si="1893">IF(BS103&gt;0,BS103+1,IF(BT101&lt;&gt;0,1,0))</f>
        <v>0</v>
      </c>
      <c r="BU103" s="60">
        <f t="shared" ref="BU103" si="1894">IF(BT103&gt;0,BT103+1,IF(BU101&lt;&gt;0,1,0))</f>
        <v>0</v>
      </c>
      <c r="BV103" s="60">
        <f t="shared" ref="BV103" si="1895">IF(BU103&gt;0,BU103+1,IF(BV101&lt;&gt;0,1,0))</f>
        <v>0</v>
      </c>
      <c r="BW103" s="60">
        <f t="shared" ref="BW103" si="1896">IF(BV103&gt;0,BV103+1,IF(BW101&lt;&gt;0,1,0))</f>
        <v>0</v>
      </c>
      <c r="BX103" s="60">
        <f t="shared" ref="BX103" si="1897">IF(BW103&gt;0,BW103+1,IF(BX101&lt;&gt;0,1,0))</f>
        <v>0</v>
      </c>
      <c r="BY103" s="298"/>
      <c r="BZ103" s="300"/>
      <c r="CA103" s="302"/>
      <c r="CB103" s="302"/>
    </row>
    <row r="104" spans="1:96" s="98" customFormat="1" ht="14.4" hidden="1" customHeight="1" x14ac:dyDescent="0.3">
      <c r="A104" s="97"/>
      <c r="B104" s="119"/>
      <c r="C104" s="73"/>
      <c r="D104" s="73"/>
      <c r="E104" s="73"/>
      <c r="F104" s="73"/>
      <c r="G104" s="73"/>
      <c r="H104" s="73"/>
      <c r="I104" s="73"/>
      <c r="J104" s="73"/>
      <c r="K104" s="73"/>
      <c r="L104" s="58"/>
      <c r="M104" s="7"/>
      <c r="N104" s="160"/>
      <c r="P104" s="59" t="s">
        <v>142</v>
      </c>
      <c r="Q104" s="60">
        <f>Q103</f>
        <v>0</v>
      </c>
      <c r="R104" s="60">
        <f>IF(R103=0,0,IF(OR(Q104=0,Q104=12),1,Q104+1))</f>
        <v>0</v>
      </c>
      <c r="S104" s="60">
        <f t="shared" ref="S104" si="1898">IF(S103=0,0,IF(OR(R104=0,R104=12),1,R104+1))</f>
        <v>0</v>
      </c>
      <c r="T104" s="60">
        <f t="shared" ref="T104" si="1899">IF(T103=0,0,IF(OR(S104=0,S104=12),1,S104+1))</f>
        <v>0</v>
      </c>
      <c r="U104" s="60">
        <f t="shared" ref="U104" si="1900">IF(U103=0,0,IF(OR(T104=0,T104=12),1,T104+1))</f>
        <v>0</v>
      </c>
      <c r="V104" s="60">
        <f t="shared" ref="V104" si="1901">IF(V103=0,0,IF(OR(U104=0,U104=12),1,U104+1))</f>
        <v>0</v>
      </c>
      <c r="W104" s="60">
        <f t="shared" ref="W104" si="1902">IF(W103=0,0,IF(OR(V104=0,V104=12),1,V104+1))</f>
        <v>0</v>
      </c>
      <c r="X104" s="60">
        <f t="shared" ref="X104" si="1903">IF(X103=0,0,IF(OR(W104=0,W104=12),1,W104+1))</f>
        <v>0</v>
      </c>
      <c r="Y104" s="60">
        <f t="shared" ref="Y104" si="1904">IF(Y103=0,0,IF(OR(X104=0,X104=12),1,X104+1))</f>
        <v>0</v>
      </c>
      <c r="Z104" s="60">
        <f t="shared" ref="Z104" si="1905">IF(Z103=0,0,IF(OR(Y104=0,Y104=12),1,Y104+1))</f>
        <v>0</v>
      </c>
      <c r="AA104" s="60">
        <f t="shared" ref="AA104" si="1906">IF(AA103=0,0,IF(OR(Z104=0,Z104=12),1,Z104+1))</f>
        <v>0</v>
      </c>
      <c r="AB104" s="60">
        <f t="shared" ref="AB104" si="1907">IF(AB103=0,0,IF(OR(AA104=0,AA104=12),1,AA104+1))</f>
        <v>0</v>
      </c>
      <c r="AC104" s="60">
        <f t="shared" ref="AC104" si="1908">IF(AC103=0,0,IF(OR(AB104=0,AB104=12),1,AB104+1))</f>
        <v>0</v>
      </c>
      <c r="AD104" s="60">
        <f t="shared" ref="AD104" si="1909">IF(AD103=0,0,IF(OR(AC104=0,AC104=12),1,AC104+1))</f>
        <v>0</v>
      </c>
      <c r="AE104" s="60">
        <f t="shared" ref="AE104" si="1910">IF(AE103=0,0,IF(OR(AD104=0,AD104=12),1,AD104+1))</f>
        <v>0</v>
      </c>
      <c r="AF104" s="60">
        <f t="shared" ref="AF104" si="1911">IF(AF103=0,0,IF(OR(AE104=0,AE104=12),1,AE104+1))</f>
        <v>0</v>
      </c>
      <c r="AG104" s="60">
        <f t="shared" ref="AG104" si="1912">IF(AG103=0,0,IF(OR(AF104=0,AF104=12),1,AF104+1))</f>
        <v>0</v>
      </c>
      <c r="AH104" s="60">
        <f t="shared" ref="AH104" si="1913">IF(AH103=0,0,IF(OR(AG104=0,AG104=12),1,AG104+1))</f>
        <v>0</v>
      </c>
      <c r="AI104" s="60">
        <f t="shared" ref="AI104" si="1914">IF(AI103=0,0,IF(OR(AH104=0,AH104=12),1,AH104+1))</f>
        <v>0</v>
      </c>
      <c r="AJ104" s="60">
        <f t="shared" ref="AJ104" si="1915">IF(AJ103=0,0,IF(OR(AI104=0,AI104=12),1,AI104+1))</f>
        <v>0</v>
      </c>
      <c r="AK104" s="60">
        <f t="shared" ref="AK104" si="1916">IF(AK103=0,0,IF(OR(AJ104=0,AJ104=12),1,AJ104+1))</f>
        <v>0</v>
      </c>
      <c r="AL104" s="60">
        <f t="shared" ref="AL104" si="1917">IF(AL103=0,0,IF(OR(AK104=0,AK104=12),1,AK104+1))</f>
        <v>0</v>
      </c>
      <c r="AM104" s="60">
        <f t="shared" ref="AM104" si="1918">IF(AM103=0,0,IF(OR(AL104=0,AL104=12),1,AL104+1))</f>
        <v>0</v>
      </c>
      <c r="AN104" s="60">
        <f t="shared" ref="AN104" si="1919">IF(AN103=0,0,IF(OR(AM104=0,AM104=12),1,AM104+1))</f>
        <v>0</v>
      </c>
      <c r="AO104" s="60">
        <f t="shared" ref="AO104" si="1920">IF(AO103=0,0,IF(OR(AN104=0,AN104=12),1,AN104+1))</f>
        <v>0</v>
      </c>
      <c r="AP104" s="60">
        <f t="shared" ref="AP104" si="1921">IF(AP103=0,0,IF(OR(AO104=0,AO104=12),1,AO104+1))</f>
        <v>0</v>
      </c>
      <c r="AQ104" s="60">
        <f t="shared" ref="AQ104" si="1922">IF(AQ103=0,0,IF(OR(AP104=0,AP104=12),1,AP104+1))</f>
        <v>0</v>
      </c>
      <c r="AR104" s="60">
        <f t="shared" ref="AR104" si="1923">IF(AR103=0,0,IF(OR(AQ104=0,AQ104=12),1,AQ104+1))</f>
        <v>0</v>
      </c>
      <c r="AS104" s="60">
        <f t="shared" ref="AS104" si="1924">IF(AS103=0,0,IF(OR(AR104=0,AR104=12),1,AR104+1))</f>
        <v>0</v>
      </c>
      <c r="AT104" s="60">
        <f t="shared" ref="AT104" si="1925">IF(AT103=0,0,IF(OR(AS104=0,AS104=12),1,AS104+1))</f>
        <v>0</v>
      </c>
      <c r="AU104" s="60">
        <f t="shared" ref="AU104" si="1926">IF(AU103=0,0,IF(OR(AT104=0,AT104=12),1,AT104+1))</f>
        <v>0</v>
      </c>
      <c r="AV104" s="60">
        <f t="shared" ref="AV104" si="1927">IF(AV103=0,0,IF(OR(AU104=0,AU104=12),1,AU104+1))</f>
        <v>0</v>
      </c>
      <c r="AW104" s="60">
        <f t="shared" ref="AW104" si="1928">IF(AW103=0,0,IF(OR(AV104=0,AV104=12),1,AV104+1))</f>
        <v>0</v>
      </c>
      <c r="AX104" s="60">
        <f t="shared" ref="AX104" si="1929">IF(AX103=0,0,IF(OR(AW104=0,AW104=12),1,AW104+1))</f>
        <v>0</v>
      </c>
      <c r="AY104" s="60">
        <f t="shared" ref="AY104" si="1930">IF(AY103=0,0,IF(OR(AX104=0,AX104=12),1,AX104+1))</f>
        <v>0</v>
      </c>
      <c r="AZ104" s="60">
        <f t="shared" ref="AZ104" si="1931">IF(AZ103=0,0,IF(OR(AY104=0,AY104=12),1,AY104+1))</f>
        <v>0</v>
      </c>
      <c r="BA104" s="60">
        <f t="shared" ref="BA104" si="1932">IF(BA103=0,0,IF(OR(AZ104=0,AZ104=12),1,AZ104+1))</f>
        <v>0</v>
      </c>
      <c r="BB104" s="60">
        <f t="shared" ref="BB104" si="1933">IF(BB103=0,0,IF(OR(BA104=0,BA104=12),1,BA104+1))</f>
        <v>0</v>
      </c>
      <c r="BC104" s="60">
        <f t="shared" ref="BC104" si="1934">IF(BC103=0,0,IF(OR(BB104=0,BB104=12),1,BB104+1))</f>
        <v>0</v>
      </c>
      <c r="BD104" s="60">
        <f t="shared" ref="BD104" si="1935">IF(BD103=0,0,IF(OR(BC104=0,BC104=12),1,BC104+1))</f>
        <v>0</v>
      </c>
      <c r="BE104" s="60">
        <f t="shared" ref="BE104" si="1936">IF(BE103=0,0,IF(OR(BD104=0,BD104=12),1,BD104+1))</f>
        <v>0</v>
      </c>
      <c r="BF104" s="60">
        <f t="shared" ref="BF104" si="1937">IF(BF103=0,0,IF(OR(BE104=0,BE104=12),1,BE104+1))</f>
        <v>0</v>
      </c>
      <c r="BG104" s="60">
        <f t="shared" ref="BG104" si="1938">IF(BG103=0,0,IF(OR(BF104=0,BF104=12),1,BF104+1))</f>
        <v>0</v>
      </c>
      <c r="BH104" s="60">
        <f t="shared" ref="BH104" si="1939">IF(BH103=0,0,IF(OR(BG104=0,BG104=12),1,BG104+1))</f>
        <v>0</v>
      </c>
      <c r="BI104" s="60">
        <f t="shared" ref="BI104" si="1940">IF(BI103=0,0,IF(OR(BH104=0,BH104=12),1,BH104+1))</f>
        <v>0</v>
      </c>
      <c r="BJ104" s="60">
        <f t="shared" ref="BJ104" si="1941">IF(BJ103=0,0,IF(OR(BI104=0,BI104=12),1,BI104+1))</f>
        <v>0</v>
      </c>
      <c r="BK104" s="60">
        <f t="shared" ref="BK104" si="1942">IF(BK103=0,0,IF(OR(BJ104=0,BJ104=12),1,BJ104+1))</f>
        <v>0</v>
      </c>
      <c r="BL104" s="60">
        <f t="shared" ref="BL104" si="1943">IF(BL103=0,0,IF(OR(BK104=0,BK104=12),1,BK104+1))</f>
        <v>0</v>
      </c>
      <c r="BM104" s="60">
        <f t="shared" ref="BM104" si="1944">IF(BM103=0,0,IF(OR(BL104=0,BL104=12),1,BL104+1))</f>
        <v>0</v>
      </c>
      <c r="BN104" s="60">
        <f t="shared" ref="BN104" si="1945">IF(BN103=0,0,IF(OR(BM104=0,BM104=12),1,BM104+1))</f>
        <v>0</v>
      </c>
      <c r="BO104" s="60">
        <f t="shared" ref="BO104" si="1946">IF(BO103=0,0,IF(OR(BN104=0,BN104=12),1,BN104+1))</f>
        <v>0</v>
      </c>
      <c r="BP104" s="60">
        <f t="shared" ref="BP104" si="1947">IF(BP103=0,0,IF(OR(BO104=0,BO104=12),1,BO104+1))</f>
        <v>0</v>
      </c>
      <c r="BQ104" s="60">
        <f t="shared" ref="BQ104" si="1948">IF(BQ103=0,0,IF(OR(BP104=0,BP104=12),1,BP104+1))</f>
        <v>0</v>
      </c>
      <c r="BR104" s="60">
        <f t="shared" ref="BR104" si="1949">IF(BR103=0,0,IF(OR(BQ104=0,BQ104=12),1,BQ104+1))</f>
        <v>0</v>
      </c>
      <c r="BS104" s="60">
        <f t="shared" ref="BS104" si="1950">IF(BS103=0,0,IF(OR(BR104=0,BR104=12),1,BR104+1))</f>
        <v>0</v>
      </c>
      <c r="BT104" s="60">
        <f t="shared" ref="BT104" si="1951">IF(BT103=0,0,IF(OR(BS104=0,BS104=12),1,BS104+1))</f>
        <v>0</v>
      </c>
      <c r="BU104" s="60">
        <f t="shared" ref="BU104" si="1952">IF(BU103=0,0,IF(OR(BT104=0,BT104=12),1,BT104+1))</f>
        <v>0</v>
      </c>
      <c r="BV104" s="60">
        <f t="shared" ref="BV104" si="1953">IF(BV103=0,0,IF(OR(BU104=0,BU104=12),1,BU104+1))</f>
        <v>0</v>
      </c>
      <c r="BW104" s="60">
        <f t="shared" ref="BW104" si="1954">IF(BW103=0,0,IF(OR(BV104=0,BV104=12),1,BV104+1))</f>
        <v>0</v>
      </c>
      <c r="BX104" s="60">
        <f t="shared" ref="BX104" si="1955">IF(BX103=0,0,IF(OR(BW104=0,BW104=12),1,BW104+1))</f>
        <v>0</v>
      </c>
      <c r="BY104" s="298"/>
      <c r="BZ104" s="300"/>
      <c r="CA104" s="302"/>
      <c r="CB104" s="302"/>
    </row>
    <row r="105" spans="1:96" s="98" customFormat="1" ht="43.2" x14ac:dyDescent="0.3">
      <c r="A105" s="97"/>
      <c r="B105" s="119"/>
      <c r="C105" s="73"/>
      <c r="D105" s="73"/>
      <c r="E105" s="73"/>
      <c r="F105" s="73"/>
      <c r="G105" s="73"/>
      <c r="H105" s="73"/>
      <c r="I105" s="73"/>
      <c r="J105" s="73"/>
      <c r="K105" s="73"/>
      <c r="L105" s="58"/>
      <c r="M105" s="7"/>
      <c r="N105" s="160"/>
      <c r="P105" s="57" t="s">
        <v>221</v>
      </c>
      <c r="Q105" s="62">
        <f>IF(Q104&gt;0,IF(Q108&gt;$K101,$K101,Q108),0)</f>
        <v>0</v>
      </c>
      <c r="R105" s="62">
        <f>IF(R104&gt;0,IF((SUMIFS($Q107:Q107,$Q104:Q104,12)+IF(Q104=12,0,Q105)+R108)&gt;=$K101,$K101-FLOOR(SUMIFS($Q107:Q107,$Q104:Q104,12),1),IF(R104=1,R108,R108+Q105)),0)</f>
        <v>0</v>
      </c>
      <c r="S105" s="62">
        <f>IF(S104&gt;0,IF((SUMIFS($Q107:R107,$Q104:R104,12)+IF(R104=12,0,R105)+S108)&gt;=$K101,$K101-FLOOR(SUMIFS($Q107:R107,$Q104:R104,12),1),IF(S104=1,S108,S108+R105)),0)</f>
        <v>0</v>
      </c>
      <c r="T105" s="62">
        <f>IF(T104&gt;0,IF((SUMIFS($Q107:S107,$Q104:S104,12)+IF(S104=12,0,S105)+T108)&gt;=$K101,$K101-FLOOR(SUMIFS($Q107:S107,$Q104:S104,12),1),IF(T104=1,T108,T108+S105)),0)</f>
        <v>0</v>
      </c>
      <c r="U105" s="62">
        <f>IF(U104&gt;0,IF((SUMIFS($Q107:T107,$Q104:T104,12)+IF(T104=12,0,T105)+U108)&gt;=$K101,$K101-FLOOR(SUMIFS($Q107:T107,$Q104:T104,12),1),IF(U104=1,U108,U108+T105)),0)</f>
        <v>0</v>
      </c>
      <c r="V105" s="62">
        <f>IF(V104&gt;0,IF((SUMIFS($Q107:U107,$Q104:U104,12)+IF(U104=12,0,U105)+V108)&gt;=$K101,$K101-FLOOR(SUMIFS($Q107:U107,$Q104:U104,12),1),IF(V104=1,V108,V108+U105)),0)</f>
        <v>0</v>
      </c>
      <c r="W105" s="62">
        <f>IF(W104&gt;0,IF((SUMIFS($Q107:V107,$Q104:V104,12)+IF(V104=12,0,V105)+W108)&gt;=$K101,$K101-FLOOR(SUMIFS($Q107:V107,$Q104:V104,12),1),IF(W104=1,W108,W108+V105)),0)</f>
        <v>0</v>
      </c>
      <c r="X105" s="62">
        <f>IF(X104&gt;0,IF((SUMIFS($Q107:W107,$Q104:W104,12)+IF(W104=12,0,W105)+X108)&gt;=$K101,$K101-FLOOR(SUMIFS($Q107:W107,$Q104:W104,12),1),IF(X104=1,X108,X108+W105)),0)</f>
        <v>0</v>
      </c>
      <c r="Y105" s="62">
        <f>IF(Y104&gt;0,IF((SUMIFS($Q107:X107,$Q104:X104,12)+IF(X104=12,0,X105)+Y108)&gt;=$K101,$K101-FLOOR(SUMIFS($Q107:X107,$Q104:X104,12),1),IF(Y104=1,Y108,Y108+X105)),0)</f>
        <v>0</v>
      </c>
      <c r="Z105" s="62">
        <f>IF(Z104&gt;0,IF((SUMIFS($Q107:Y107,$Q104:Y104,12)+IF(Y104=12,0,Y105)+Z108)&gt;=$K101,$K101-FLOOR(SUMIFS($Q107:Y107,$Q104:Y104,12),1),IF(Z104=1,Z108,Z108+Y105)),0)</f>
        <v>0</v>
      </c>
      <c r="AA105" s="62">
        <f>IF(AA104&gt;0,IF((SUMIFS($Q107:Z107,$Q104:Z104,12)+IF(Z104=12,0,Z105)+AA108)&gt;=$K101,$K101-FLOOR(SUMIFS($Q107:Z107,$Q104:Z104,12),1),IF(AA104=1,AA108,AA108+Z105)),0)</f>
        <v>0</v>
      </c>
      <c r="AB105" s="62">
        <f>IF(AB104&gt;0,IF((SUMIFS($Q107:AA107,$Q104:AA104,12)+IF(AA104=12,0,AA105)+AB108)&gt;=$K101,$K101-FLOOR(SUMIFS($Q107:AA107,$Q104:AA104,12),1),IF(AB104=1,AB108,AB108+AA105)),0)</f>
        <v>0</v>
      </c>
      <c r="AC105" s="62">
        <f>IF(AC104&gt;0,IF((SUMIFS($Q107:AB107,$Q104:AB104,12)+IF(AB104=12,0,AB105)+AC108)&gt;=$K101,$K101-FLOOR(SUMIFS($Q107:AB107,$Q104:AB104,12),1),IF(AC104=1,AC108,AC108+AB105)),0)</f>
        <v>0</v>
      </c>
      <c r="AD105" s="62">
        <f>IF(AD104&gt;0,IF((SUMIFS($Q107:AC107,$Q104:AC104,12)+IF(AC104=12,0,AC105)+AD108)&gt;=$K101,$K101-FLOOR(SUMIFS($Q107:AC107,$Q104:AC104,12),1),IF(AD104=1,AD108,AD108+AC105)),0)</f>
        <v>0</v>
      </c>
      <c r="AE105" s="62">
        <f>IF(AE104&gt;0,IF((SUMIFS($Q107:AD107,$Q104:AD104,12)+IF(AD104=12,0,AD105)+AE108)&gt;=$K101,$K101-FLOOR(SUMIFS($Q107:AD107,$Q104:AD104,12),1),IF(AE104=1,AE108,AE108+AD105)),0)</f>
        <v>0</v>
      </c>
      <c r="AF105" s="62">
        <f>IF(AF104&gt;0,IF((SUMIFS($Q107:AE107,$Q104:AE104,12)+IF(AE104=12,0,AE105)+AF108)&gt;=$K101,$K101-FLOOR(SUMIFS($Q107:AE107,$Q104:AE104,12),1),IF(AF104=1,AF108,AF108+AE105)),0)</f>
        <v>0</v>
      </c>
      <c r="AG105" s="62">
        <f>IF(AG104&gt;0,IF((SUMIFS($Q107:AF107,$Q104:AF104,12)+IF(AF104=12,0,AF105)+AG108)&gt;=$K101,$K101-FLOOR(SUMIFS($Q107:AF107,$Q104:AF104,12),1),IF(AG104=1,AG108,AG108+AF105)),0)</f>
        <v>0</v>
      </c>
      <c r="AH105" s="62">
        <f>IF(AH104&gt;0,IF((SUMIFS($Q107:AG107,$Q104:AG104,12)+IF(AG104=12,0,AG105)+AH108)&gt;=$K101,$K101-FLOOR(SUMIFS($Q107:AG107,$Q104:AG104,12),1),IF(AH104=1,AH108,AH108+AG105)),0)</f>
        <v>0</v>
      </c>
      <c r="AI105" s="62">
        <f>IF(AI104&gt;0,IF((SUMIFS($Q107:AH107,$Q104:AH104,12)+IF(AH104=12,0,AH105)+AI108)&gt;=$K101,$K101-FLOOR(SUMIFS($Q107:AH107,$Q104:AH104,12),1),IF(AI104=1,AI108,AI108+AH105)),0)</f>
        <v>0</v>
      </c>
      <c r="AJ105" s="62">
        <f>IF(AJ104&gt;0,IF((SUMIFS($Q107:AI107,$Q104:AI104,12)+IF(AI104=12,0,AI105)+AJ108)&gt;=$K101,$K101-FLOOR(SUMIFS($Q107:AI107,$Q104:AI104,12),1),IF(AJ104=1,AJ108,AJ108+AI105)),0)</f>
        <v>0</v>
      </c>
      <c r="AK105" s="62">
        <f>IF(AK104&gt;0,IF((SUMIFS($Q107:AJ107,$Q104:AJ104,12)+IF(AJ104=12,0,AJ105)+AK108)&gt;=$K101,$K101-FLOOR(SUMIFS($Q107:AJ107,$Q104:AJ104,12),1),IF(AK104=1,AK108,AK108+AJ105)),0)</f>
        <v>0</v>
      </c>
      <c r="AL105" s="62">
        <f>IF(AL104&gt;0,IF((SUMIFS($Q107:AK107,$Q104:AK104,12)+IF(AK104=12,0,AK105)+AL108)&gt;=$K101,$K101-FLOOR(SUMIFS($Q107:AK107,$Q104:AK104,12),1),IF(AL104=1,AL108,AL108+AK105)),0)</f>
        <v>0</v>
      </c>
      <c r="AM105" s="62">
        <f>IF(AM104&gt;0,IF((SUMIFS($Q107:AL107,$Q104:AL104,12)+IF(AL104=12,0,AL105)+AM108)&gt;=$K101,$K101-FLOOR(SUMIFS($Q107:AL107,$Q104:AL104,12),1),IF(AM104=1,AM108,AM108+AL105)),0)</f>
        <v>0</v>
      </c>
      <c r="AN105" s="62">
        <f>IF(AN104&gt;0,IF((SUMIFS($Q107:AM107,$Q104:AM104,12)+IF(AM104=12,0,AM105)+AN108)&gt;=$K101,$K101-FLOOR(SUMIFS($Q107:AM107,$Q104:AM104,12),1),IF(AN104=1,AN108,AN108+AM105)),0)</f>
        <v>0</v>
      </c>
      <c r="AO105" s="62">
        <f>IF(AO104&gt;0,IF((SUMIFS($Q107:AN107,$Q104:AN104,12)+IF(AN104=12,0,AN105)+AO108)&gt;=$K101,$K101-FLOOR(SUMIFS($Q107:AN107,$Q104:AN104,12),1),IF(AO104=1,AO108,AO108+AN105)),0)</f>
        <v>0</v>
      </c>
      <c r="AP105" s="62">
        <f>IF(AP104&gt;0,IF((SUMIFS($Q107:AO107,$Q104:AO104,12)+IF(AO104=12,0,AO105)+AP108)&gt;=$K101,$K101-FLOOR(SUMIFS($Q107:AO107,$Q104:AO104,12),1),IF(AP104=1,AP108,AP108+AO105)),0)</f>
        <v>0</v>
      </c>
      <c r="AQ105" s="62">
        <f>IF(AQ104&gt;0,IF((SUMIFS($Q107:AP107,$Q104:AP104,12)+IF(AP104=12,0,AP105)+AQ108)&gt;=$K101,$K101-FLOOR(SUMIFS($Q107:AP107,$Q104:AP104,12),1),IF(AQ104=1,AQ108,AQ108+AP105)),0)</f>
        <v>0</v>
      </c>
      <c r="AR105" s="62">
        <f>IF(AR104&gt;0,IF((SUMIFS($Q107:AQ107,$Q104:AQ104,12)+IF(AQ104=12,0,AQ105)+AR108)&gt;=$K101,$K101-FLOOR(SUMIFS($Q107:AQ107,$Q104:AQ104,12),1),IF(AR104=1,AR108,AR108+AQ105)),0)</f>
        <v>0</v>
      </c>
      <c r="AS105" s="62">
        <f>IF(AS104&gt;0,IF((SUMIFS($Q107:AR107,$Q104:AR104,12)+IF(AR104=12,0,AR105)+AS108)&gt;=$K101,$K101-FLOOR(SUMIFS($Q107:AR107,$Q104:AR104,12),1),IF(AS104=1,AS108,AS108+AR105)),0)</f>
        <v>0</v>
      </c>
      <c r="AT105" s="62">
        <f>IF(AT104&gt;0,IF((SUMIFS($Q107:AS107,$Q104:AS104,12)+IF(AS104=12,0,AS105)+AT108)&gt;=$K101,$K101-FLOOR(SUMIFS($Q107:AS107,$Q104:AS104,12),1),IF(AT104=1,AT108,AT108+AS105)),0)</f>
        <v>0</v>
      </c>
      <c r="AU105" s="62">
        <f>IF(AU104&gt;0,IF((SUMIFS($Q107:AT107,$Q104:AT104,12)+IF(AT104=12,0,AT105)+AU108)&gt;=$K101,$K101-FLOOR(SUMIFS($Q107:AT107,$Q104:AT104,12),1),IF(AU104=1,AU108,AU108+AT105)),0)</f>
        <v>0</v>
      </c>
      <c r="AV105" s="62">
        <f>IF(AV104&gt;0,IF((SUMIFS($Q107:AU107,$Q104:AU104,12)+IF(AU104=12,0,AU105)+AV108)&gt;=$K101,$K101-FLOOR(SUMIFS($Q107:AU107,$Q104:AU104,12),1),IF(AV104=1,AV108,AV108+AU105)),0)</f>
        <v>0</v>
      </c>
      <c r="AW105" s="62">
        <f>IF(AW104&gt;0,IF((SUMIFS($Q107:AV107,$Q104:AV104,12)+IF(AV104=12,0,AV105)+AW108)&gt;=$K101,$K101-FLOOR(SUMIFS($Q107:AV107,$Q104:AV104,12),1),IF(AW104=1,AW108,AW108+AV105)),0)</f>
        <v>0</v>
      </c>
      <c r="AX105" s="62">
        <f>IF(AX104&gt;0,IF((SUMIFS($Q107:AW107,$Q104:AW104,12)+IF(AW104=12,0,AW105)+AX108)&gt;=$K101,$K101-FLOOR(SUMIFS($Q107:AW107,$Q104:AW104,12),1),IF(AX104=1,AX108,AX108+AW105)),0)</f>
        <v>0</v>
      </c>
      <c r="AY105" s="62">
        <f>IF(AY104&gt;0,IF((SUMIFS($Q107:AX107,$Q104:AX104,12)+IF(AX104=12,0,AX105)+AY108)&gt;=$K101,$K101-FLOOR(SUMIFS($Q107:AX107,$Q104:AX104,12),1),IF(AY104=1,AY108,AY108+AX105)),0)</f>
        <v>0</v>
      </c>
      <c r="AZ105" s="62">
        <f>IF(AZ104&gt;0,IF((SUMIFS($Q107:AY107,$Q104:AY104,12)+IF(AY104=12,0,AY105)+AZ108)&gt;=$K101,$K101-FLOOR(SUMIFS($Q107:AY107,$Q104:AY104,12),1),IF(AZ104=1,AZ108,AZ108+AY105)),0)</f>
        <v>0</v>
      </c>
      <c r="BA105" s="62">
        <f>IF(BA104&gt;0,IF((SUMIFS($Q107:AZ107,$Q104:AZ104,12)+IF(AZ104=12,0,AZ105)+BA108)&gt;=$K101,$K101-FLOOR(SUMIFS($Q107:AZ107,$Q104:AZ104,12),1),IF(BA104=1,BA108,BA108+AZ105)),0)</f>
        <v>0</v>
      </c>
      <c r="BB105" s="62">
        <f>IF(BB104&gt;0,IF((SUMIFS($Q107:BA107,$Q104:BA104,12)+IF(BA104=12,0,BA105)+BB108)&gt;=$K101,$K101-FLOOR(SUMIFS($Q107:BA107,$Q104:BA104,12),1),IF(BB104=1,BB108,BB108+BA105)),0)</f>
        <v>0</v>
      </c>
      <c r="BC105" s="62">
        <f>IF(BC104&gt;0,IF((SUMIFS($Q107:BB107,$Q104:BB104,12)+IF(BB104=12,0,BB105)+BC108)&gt;=$K101,$K101-FLOOR(SUMIFS($Q107:BB107,$Q104:BB104,12),1),IF(BC104=1,BC108,BC108+BB105)),0)</f>
        <v>0</v>
      </c>
      <c r="BD105" s="62">
        <f>IF(BD104&gt;0,IF((SUMIFS($Q107:BC107,$Q104:BC104,12)+IF(BC104=12,0,BC105)+BD108)&gt;=$K101,$K101-FLOOR(SUMIFS($Q107:BC107,$Q104:BC104,12),1),IF(BD104=1,BD108,BD108+BC105)),0)</f>
        <v>0</v>
      </c>
      <c r="BE105" s="62">
        <f>IF(BE104&gt;0,IF((SUMIFS($Q107:BD107,$Q104:BD104,12)+IF(BD104=12,0,BD105)+BE108)&gt;=$K101,$K101-FLOOR(SUMIFS($Q107:BD107,$Q104:BD104,12),1),IF(BE104=1,BE108,BE108+BD105)),0)</f>
        <v>0</v>
      </c>
      <c r="BF105" s="62">
        <f>IF(BF104&gt;0,IF((SUMIFS($Q107:BE107,$Q104:BE104,12)+IF(BE104=12,0,BE105)+BF108)&gt;=$K101,$K101-FLOOR(SUMIFS($Q107:BE107,$Q104:BE104,12),1),IF(BF104=1,BF108,BF108+BE105)),0)</f>
        <v>0</v>
      </c>
      <c r="BG105" s="62">
        <f>IF(BG104&gt;0,IF((SUMIFS($Q107:BF107,$Q104:BF104,12)+IF(BF104=12,0,BF105)+BG108)&gt;=$K101,$K101-FLOOR(SUMIFS($Q107:BF107,$Q104:BF104,12),1),IF(BG104=1,BG108,BG108+BF105)),0)</f>
        <v>0</v>
      </c>
      <c r="BH105" s="62">
        <f>IF(BH104&gt;0,IF((SUMIFS($Q107:BG107,$Q104:BG104,12)+IF(BG104=12,0,BG105)+BH108)&gt;=$K101,$K101-FLOOR(SUMIFS($Q107:BG107,$Q104:BG104,12),1),IF(BH104=1,BH108,BH108+BG105)),0)</f>
        <v>0</v>
      </c>
      <c r="BI105" s="62">
        <f>IF(BI104&gt;0,IF((SUMIFS($Q107:BH107,$Q104:BH104,12)+IF(BH104=12,0,BH105)+BI108)&gt;=$K101,$K101-FLOOR(SUMIFS($Q107:BH107,$Q104:BH104,12),1),IF(BI104=1,BI108,BI108+BH105)),0)</f>
        <v>0</v>
      </c>
      <c r="BJ105" s="62">
        <f>IF(BJ104&gt;0,IF((SUMIFS($Q107:BI107,$Q104:BI104,12)+IF(BI104=12,0,BI105)+BJ108)&gt;=$K101,$K101-FLOOR(SUMIFS($Q107:BI107,$Q104:BI104,12),1),IF(BJ104=1,BJ108,BJ108+BI105)),0)</f>
        <v>0</v>
      </c>
      <c r="BK105" s="62">
        <f>IF(BK104&gt;0,IF((SUMIFS($Q107:BJ107,$Q104:BJ104,12)+IF(BJ104=12,0,BJ105)+BK108)&gt;=$K101,$K101-FLOOR(SUMIFS($Q107:BJ107,$Q104:BJ104,12),1),IF(BK104=1,BK108,BK108+BJ105)),0)</f>
        <v>0</v>
      </c>
      <c r="BL105" s="62">
        <f>IF(BL104&gt;0,IF((SUMIFS($Q107:BK107,$Q104:BK104,12)+IF(BK104=12,0,BK105)+BL108)&gt;=$K101,$K101-FLOOR(SUMIFS($Q107:BK107,$Q104:BK104,12),1),IF(BL104=1,BL108,BL108+BK105)),0)</f>
        <v>0</v>
      </c>
      <c r="BM105" s="62">
        <f>IF(BM104&gt;0,IF((SUMIFS($Q107:BL107,$Q104:BL104,12)+IF(BL104=12,0,BL105)+BM108)&gt;=$K101,$K101-FLOOR(SUMIFS($Q107:BL107,$Q104:BL104,12),1),IF(BM104=1,BM108,BM108+BL105)),0)</f>
        <v>0</v>
      </c>
      <c r="BN105" s="62">
        <f>IF(BN104&gt;0,IF((SUMIFS($Q107:BM107,$Q104:BM104,12)+IF(BM104=12,0,BM105)+BN108)&gt;=$K101,$K101-FLOOR(SUMIFS($Q107:BM107,$Q104:BM104,12),1),IF(BN104=1,BN108,BN108+BM105)),0)</f>
        <v>0</v>
      </c>
      <c r="BO105" s="62">
        <f>IF(BO104&gt;0,IF((SUMIFS($Q107:BN107,$Q104:BN104,12)+IF(BN104=12,0,BN105)+BO108)&gt;=$K101,$K101-FLOOR(SUMIFS($Q107:BN107,$Q104:BN104,12),1),IF(BO104=1,BO108,BO108+BN105)),0)</f>
        <v>0</v>
      </c>
      <c r="BP105" s="62">
        <f>IF(BP104&gt;0,IF((SUMIFS($Q107:BO107,$Q104:BO104,12)+IF(BO104=12,0,BO105)+BP108)&gt;=$K101,$K101-FLOOR(SUMIFS($Q107:BO107,$Q104:BO104,12),1),IF(BP104=1,BP108,BP108+BO105)),0)</f>
        <v>0</v>
      </c>
      <c r="BQ105" s="62">
        <f>IF(BQ104&gt;0,IF((SUMIFS($Q107:BP107,$Q104:BP104,12)+IF(BP104=12,0,BP105)+BQ108)&gt;=$K101,$K101-FLOOR(SUMIFS($Q107:BP107,$Q104:BP104,12),1),IF(BQ104=1,BQ108,BQ108+BP105)),0)</f>
        <v>0</v>
      </c>
      <c r="BR105" s="62">
        <f>IF(BR104&gt;0,IF((SUMIFS($Q107:BQ107,$Q104:BQ104,12)+IF(BQ104=12,0,BQ105)+BR108)&gt;=$K101,$K101-FLOOR(SUMIFS($Q107:BQ107,$Q104:BQ104,12),1),IF(BR104=1,BR108,BR108+BQ105)),0)</f>
        <v>0</v>
      </c>
      <c r="BS105" s="62">
        <f>IF(BS104&gt;0,IF((SUMIFS($Q107:BR107,$Q104:BR104,12)+IF(BR104=12,0,BR105)+BS108)&gt;=$K101,$K101-FLOOR(SUMIFS($Q107:BR107,$Q104:BR104,12),1),IF(BS104=1,BS108,BS108+BR105)),0)</f>
        <v>0</v>
      </c>
      <c r="BT105" s="62">
        <f>IF(BT104&gt;0,IF((SUMIFS($Q107:BS107,$Q104:BS104,12)+IF(BS104=12,0,BS105)+BT108)&gt;=$K101,$K101-FLOOR(SUMIFS($Q107:BS107,$Q104:BS104,12),1),IF(BT104=1,BT108,BT108+BS105)),0)</f>
        <v>0</v>
      </c>
      <c r="BU105" s="62">
        <f>IF(BU104&gt;0,IF((SUMIFS($Q107:BT107,$Q104:BT104,12)+IF(BT104=12,0,BT105)+BU108)&gt;=$K101,$K101-FLOOR(SUMIFS($Q107:BT107,$Q104:BT104,12),1),IF(BU104=1,BU108,BU108+BT105)),0)</f>
        <v>0</v>
      </c>
      <c r="BV105" s="62">
        <f>IF(BV104&gt;0,IF((SUMIFS($Q107:BU107,$Q104:BU104,12)+IF(BU104=12,0,BU105)+BV108)&gt;=$K101,$K101-FLOOR(SUMIFS($Q107:BU107,$Q104:BU104,12),1),IF(BV104=1,BV108,BV108+BU105)),0)</f>
        <v>0</v>
      </c>
      <c r="BW105" s="62">
        <f>IF(BW104&gt;0,IF((SUMIFS($Q107:BV107,$Q104:BV104,12)+IF(BV104=12,0,BV105)+BW108)&gt;=$K101,$K101-FLOOR(SUMIFS($Q107:BV107,$Q104:BV104,12),1),IF(BW104=1,BW108,BW108+BV105)),0)</f>
        <v>0</v>
      </c>
      <c r="BX105" s="62">
        <f>IF(BX104&gt;0,IF((SUMIFS($Q107:BW107,$Q104:BW104,12)+IF(BW104=12,0,BW105)+BX108)&gt;=$K101,$K101-FLOOR(SUMIFS($Q107:BW107,$Q104:BW104,12),1),IF(BX104=1,BX108,BX108+BW105)),0)</f>
        <v>0</v>
      </c>
      <c r="BY105" s="298"/>
      <c r="BZ105" s="300"/>
      <c r="CA105" s="302"/>
      <c r="CB105" s="302"/>
    </row>
    <row r="106" spans="1:96" s="98" customFormat="1" ht="41.4" hidden="1" customHeight="1" x14ac:dyDescent="0.3">
      <c r="A106" s="97"/>
      <c r="B106" s="119"/>
      <c r="C106" s="73"/>
      <c r="D106" s="73"/>
      <c r="E106" s="73"/>
      <c r="F106" s="73"/>
      <c r="G106" s="73"/>
      <c r="H106" s="73"/>
      <c r="I106" s="73"/>
      <c r="J106" s="73"/>
      <c r="K106" s="73"/>
      <c r="L106" s="58"/>
      <c r="M106" s="7"/>
      <c r="N106" s="160"/>
      <c r="P106" s="59" t="s">
        <v>172</v>
      </c>
      <c r="Q106" s="61">
        <f>IF(Q101&gt;0,Q102,0)</f>
        <v>0</v>
      </c>
      <c r="R106" s="61">
        <f t="shared" ref="R106" si="1956">IF(R101&gt;0,IF(R104=1,R102,R102+Q106),Q106)</f>
        <v>0</v>
      </c>
      <c r="S106" s="61">
        <f t="shared" ref="S106" si="1957">IF(S101&gt;0,IF(S104=1,S102,S102+R106),R106)</f>
        <v>0</v>
      </c>
      <c r="T106" s="61">
        <f t="shared" ref="T106" si="1958">IF(T101&gt;0,IF(T104=1,T102,T102+S106),S106)</f>
        <v>0</v>
      </c>
      <c r="U106" s="61">
        <f t="shared" ref="U106" si="1959">IF(U101&gt;0,IF(U104=1,U102,U102+T106),T106)</f>
        <v>0</v>
      </c>
      <c r="V106" s="61">
        <f t="shared" ref="V106" si="1960">IF(V101&gt;0,IF(V104=1,V102,V102+U106),U106)</f>
        <v>0</v>
      </c>
      <c r="W106" s="61">
        <f t="shared" ref="W106" si="1961">IF(W101&gt;0,IF(W104=1,W102,W102+V106),V106)</f>
        <v>0</v>
      </c>
      <c r="X106" s="61">
        <f t="shared" ref="X106" si="1962">IF(X101&gt;0,IF(X104=1,X102,X102+W106),W106)</f>
        <v>0</v>
      </c>
      <c r="Y106" s="61">
        <f t="shared" ref="Y106" si="1963">IF(Y101&gt;0,IF(Y104=1,Y102,Y102+X106),X106)</f>
        <v>0</v>
      </c>
      <c r="Z106" s="61">
        <f t="shared" ref="Z106" si="1964">IF(Z101&gt;0,IF(Z104=1,Z102,Z102+Y106),Y106)</f>
        <v>0</v>
      </c>
      <c r="AA106" s="61">
        <f t="shared" ref="AA106" si="1965">IF(AA101&gt;0,IF(AA104=1,AA102,AA102+Z106),Z106)</f>
        <v>0</v>
      </c>
      <c r="AB106" s="61">
        <f t="shared" ref="AB106" si="1966">IF(AB101&gt;0,IF(AB104=1,AB102,AB102+AA106),AA106)</f>
        <v>0</v>
      </c>
      <c r="AC106" s="61">
        <f t="shared" ref="AC106" si="1967">IF(AC101&gt;0,IF(AC104=1,AC102,AC102+AB106),AB106)</f>
        <v>0</v>
      </c>
      <c r="AD106" s="61">
        <f t="shared" ref="AD106" si="1968">IF(AD101&gt;0,IF(AD104=1,AD102,AD102+AC106),AC106)</f>
        <v>0</v>
      </c>
      <c r="AE106" s="61">
        <f t="shared" ref="AE106" si="1969">IF(AE101&gt;0,IF(AE104=1,AE102,AE102+AD106),AD106)</f>
        <v>0</v>
      </c>
      <c r="AF106" s="61">
        <f t="shared" ref="AF106" si="1970">IF(AF101&gt;0,IF(AF104=1,AF102,AF102+AE106),AE106)</f>
        <v>0</v>
      </c>
      <c r="AG106" s="61">
        <f t="shared" ref="AG106" si="1971">IF(AG101&gt;0,IF(AG104=1,AG102,AG102+AF106),AF106)</f>
        <v>0</v>
      </c>
      <c r="AH106" s="61">
        <f t="shared" ref="AH106" si="1972">IF(AH101&gt;0,IF(AH104=1,AH102,AH102+AG106),AG106)</f>
        <v>0</v>
      </c>
      <c r="AI106" s="61">
        <f t="shared" ref="AI106" si="1973">IF(AI101&gt;0,IF(AI104=1,AI102,AI102+AH106),AH106)</f>
        <v>0</v>
      </c>
      <c r="AJ106" s="61">
        <f t="shared" ref="AJ106" si="1974">IF(AJ101&gt;0,IF(AJ104=1,AJ102,AJ102+AI106),AI106)</f>
        <v>0</v>
      </c>
      <c r="AK106" s="61">
        <f t="shared" ref="AK106" si="1975">IF(AK101&gt;0,IF(AK104=1,AK102,AK102+AJ106),AJ106)</f>
        <v>0</v>
      </c>
      <c r="AL106" s="61">
        <f t="shared" ref="AL106" si="1976">IF(AL101&gt;0,IF(AL104=1,AL102,AL102+AK106),AK106)</f>
        <v>0</v>
      </c>
      <c r="AM106" s="61">
        <f t="shared" ref="AM106" si="1977">IF(AM101&gt;0,IF(AM104=1,AM102,AM102+AL106),AL106)</f>
        <v>0</v>
      </c>
      <c r="AN106" s="61">
        <f t="shared" ref="AN106" si="1978">IF(AN101&gt;0,IF(AN104=1,AN102,AN102+AM106),AM106)</f>
        <v>0</v>
      </c>
      <c r="AO106" s="61">
        <f t="shared" ref="AO106" si="1979">IF(AO101&gt;0,IF(AO104=1,AO102,AO102+AN106),AN106)</f>
        <v>0</v>
      </c>
      <c r="AP106" s="61">
        <f t="shared" ref="AP106" si="1980">IF(AP101&gt;0,IF(AP104=1,AP102,AP102+AO106),AO106)</f>
        <v>0</v>
      </c>
      <c r="AQ106" s="61">
        <f t="shared" ref="AQ106" si="1981">IF(AQ101&gt;0,IF(AQ104=1,AQ102,AQ102+AP106),AP106)</f>
        <v>0</v>
      </c>
      <c r="AR106" s="61">
        <f t="shared" ref="AR106" si="1982">IF(AR101&gt;0,IF(AR104=1,AR102,AR102+AQ106),AQ106)</f>
        <v>0</v>
      </c>
      <c r="AS106" s="61">
        <f t="shared" ref="AS106" si="1983">IF(AS101&gt;0,IF(AS104=1,AS102,AS102+AR106),AR106)</f>
        <v>0</v>
      </c>
      <c r="AT106" s="61">
        <f t="shared" ref="AT106" si="1984">IF(AT101&gt;0,IF(AT104=1,AT102,AT102+AS106),AS106)</f>
        <v>0</v>
      </c>
      <c r="AU106" s="61">
        <f t="shared" ref="AU106" si="1985">IF(AU101&gt;0,IF(AU104=1,AU102,AU102+AT106),AT106)</f>
        <v>0</v>
      </c>
      <c r="AV106" s="61">
        <f t="shared" ref="AV106" si="1986">IF(AV101&gt;0,IF(AV104=1,AV102,AV102+AU106),AU106)</f>
        <v>0</v>
      </c>
      <c r="AW106" s="61">
        <f t="shared" ref="AW106" si="1987">IF(AW101&gt;0,IF(AW104=1,AW102,AW102+AV106),AV106)</f>
        <v>0</v>
      </c>
      <c r="AX106" s="61">
        <f t="shared" ref="AX106" si="1988">IF(AX101&gt;0,IF(AX104=1,AX102,AX102+AW106),AW106)</f>
        <v>0</v>
      </c>
      <c r="AY106" s="61">
        <f t="shared" ref="AY106" si="1989">IF(AY101&gt;0,IF(AY104=1,AY102,AY102+AX106),AX106)</f>
        <v>0</v>
      </c>
      <c r="AZ106" s="61">
        <f t="shared" ref="AZ106" si="1990">IF(AZ101&gt;0,IF(AZ104=1,AZ102,AZ102+AY106),AY106)</f>
        <v>0</v>
      </c>
      <c r="BA106" s="61">
        <f t="shared" ref="BA106" si="1991">IF(BA101&gt;0,IF(BA104=1,BA102,BA102+AZ106),AZ106)</f>
        <v>0</v>
      </c>
      <c r="BB106" s="61">
        <f t="shared" ref="BB106" si="1992">IF(BB101&gt;0,IF(BB104=1,BB102,BB102+BA106),BA106)</f>
        <v>0</v>
      </c>
      <c r="BC106" s="61">
        <f t="shared" ref="BC106" si="1993">IF(BC101&gt;0,IF(BC104=1,BC102,BC102+BB106),BB106)</f>
        <v>0</v>
      </c>
      <c r="BD106" s="61">
        <f t="shared" ref="BD106" si="1994">IF(BD101&gt;0,IF(BD104=1,BD102,BD102+BC106),BC106)</f>
        <v>0</v>
      </c>
      <c r="BE106" s="61">
        <f t="shared" ref="BE106" si="1995">IF(BE101&gt;0,IF(BE104=1,BE102,BE102+BD106),BD106)</f>
        <v>0</v>
      </c>
      <c r="BF106" s="61">
        <f t="shared" ref="BF106" si="1996">IF(BF101&gt;0,IF(BF104=1,BF102,BF102+BE106),BE106)</f>
        <v>0</v>
      </c>
      <c r="BG106" s="61">
        <f t="shared" ref="BG106" si="1997">IF(BG101&gt;0,IF(BG104=1,BG102,BG102+BF106),BF106)</f>
        <v>0</v>
      </c>
      <c r="BH106" s="61">
        <f t="shared" ref="BH106" si="1998">IF(BH101&gt;0,IF(BH104=1,BH102,BH102+BG106),BG106)</f>
        <v>0</v>
      </c>
      <c r="BI106" s="61">
        <f t="shared" ref="BI106" si="1999">IF(BI101&gt;0,IF(BI104=1,BI102,BI102+BH106),BH106)</f>
        <v>0</v>
      </c>
      <c r="BJ106" s="61">
        <f t="shared" ref="BJ106" si="2000">IF(BJ101&gt;0,IF(BJ104=1,BJ102,BJ102+BI106),BI106)</f>
        <v>0</v>
      </c>
      <c r="BK106" s="61">
        <f t="shared" ref="BK106" si="2001">IF(BK101&gt;0,IF(BK104=1,BK102,BK102+BJ106),BJ106)</f>
        <v>0</v>
      </c>
      <c r="BL106" s="61">
        <f t="shared" ref="BL106" si="2002">IF(BL101&gt;0,IF(BL104=1,BL102,BL102+BK106),BK106)</f>
        <v>0</v>
      </c>
      <c r="BM106" s="61">
        <f t="shared" ref="BM106" si="2003">IF(BM101&gt;0,IF(BM104=1,BM102,BM102+BL106),BL106)</f>
        <v>0</v>
      </c>
      <c r="BN106" s="61">
        <f t="shared" ref="BN106" si="2004">IF(BN101&gt;0,IF(BN104=1,BN102,BN102+BM106),BM106)</f>
        <v>0</v>
      </c>
      <c r="BO106" s="61">
        <f t="shared" ref="BO106" si="2005">IF(BO101&gt;0,IF(BO104=1,BO102,BO102+BN106),BN106)</f>
        <v>0</v>
      </c>
      <c r="BP106" s="61">
        <f t="shared" ref="BP106" si="2006">IF(BP101&gt;0,IF(BP104=1,BP102,BP102+BO106),BO106)</f>
        <v>0</v>
      </c>
      <c r="BQ106" s="61">
        <f t="shared" ref="BQ106" si="2007">IF(BQ101&gt;0,IF(BQ104=1,BQ102,BQ102+BP106),BP106)</f>
        <v>0</v>
      </c>
      <c r="BR106" s="61">
        <f t="shared" ref="BR106" si="2008">IF(BR101&gt;0,IF(BR104=1,BR102,BR102+BQ106),BQ106)</f>
        <v>0</v>
      </c>
      <c r="BS106" s="61">
        <f t="shared" ref="BS106" si="2009">IF(BS101&gt;0,IF(BS104=1,BS102,BS102+BR106),BR106)</f>
        <v>0</v>
      </c>
      <c r="BT106" s="61">
        <f t="shared" ref="BT106" si="2010">IF(BT101&gt;0,IF(BT104=1,BT102,BT102+BS106),BS106)</f>
        <v>0</v>
      </c>
      <c r="BU106" s="61">
        <f t="shared" ref="BU106" si="2011">IF(BU101&gt;0,IF(BU104=1,BU102,BU102+BT106),BT106)</f>
        <v>0</v>
      </c>
      <c r="BV106" s="61">
        <f t="shared" ref="BV106" si="2012">IF(BV101&gt;0,IF(BV104=1,BV102,BV102+BU106),BU106)</f>
        <v>0</v>
      </c>
      <c r="BW106" s="61">
        <f t="shared" ref="BW106" si="2013">IF(BW101&gt;0,IF(BW104=1,BW102,BW102+BV106),BV106)</f>
        <v>0</v>
      </c>
      <c r="BX106" s="61">
        <f t="shared" ref="BX106" si="2014">IF(BX101&gt;0,IF(BX104=1,BX102,BX102+BW106),BW106)</f>
        <v>0</v>
      </c>
      <c r="BY106" s="298"/>
      <c r="BZ106" s="300"/>
      <c r="CA106" s="302"/>
      <c r="CB106" s="302"/>
    </row>
    <row r="107" spans="1:96" s="98" customFormat="1" ht="41.4" hidden="1" customHeight="1" x14ac:dyDescent="0.3">
      <c r="A107" s="97"/>
      <c r="B107" s="119"/>
      <c r="C107" s="73"/>
      <c r="D107" s="73"/>
      <c r="E107" s="73"/>
      <c r="F107" s="73"/>
      <c r="G107" s="73"/>
      <c r="H107" s="73"/>
      <c r="I107" s="73"/>
      <c r="J107" s="73"/>
      <c r="K107" s="73"/>
      <c r="L107" s="58"/>
      <c r="M107" s="7"/>
      <c r="N107" s="160"/>
      <c r="P107" s="59" t="s">
        <v>173</v>
      </c>
      <c r="Q107" s="61">
        <f>Q109</f>
        <v>0</v>
      </c>
      <c r="R107" s="61">
        <f t="shared" ref="R107" si="2015">IF(R104=1,R109,R109+Q107)</f>
        <v>0</v>
      </c>
      <c r="S107" s="61">
        <f t="shared" ref="S107" si="2016">IF(S104=1,S109,S109+R107)</f>
        <v>0</v>
      </c>
      <c r="T107" s="61">
        <f t="shared" ref="T107" si="2017">IF(T104=1,T109,T109+S107)</f>
        <v>0</v>
      </c>
      <c r="U107" s="61">
        <f t="shared" ref="U107" si="2018">IF(U104=1,U109,U109+T107)</f>
        <v>0</v>
      </c>
      <c r="V107" s="61">
        <f t="shared" ref="V107" si="2019">IF(V104=1,V109,V109+U107)</f>
        <v>0</v>
      </c>
      <c r="W107" s="61">
        <f t="shared" ref="W107" si="2020">IF(W104=1,W109,W109+V107)</f>
        <v>0</v>
      </c>
      <c r="X107" s="61">
        <f t="shared" ref="X107" si="2021">IF(X104=1,X109,X109+W107)</f>
        <v>0</v>
      </c>
      <c r="Y107" s="61">
        <f t="shared" ref="Y107" si="2022">IF(Y104=1,Y109,Y109+X107)</f>
        <v>0</v>
      </c>
      <c r="Z107" s="61">
        <f t="shared" ref="Z107" si="2023">IF(Z104=1,Z109,Z109+Y107)</f>
        <v>0</v>
      </c>
      <c r="AA107" s="61">
        <f t="shared" ref="AA107" si="2024">IF(AA104=1,AA109,AA109+Z107)</f>
        <v>0</v>
      </c>
      <c r="AB107" s="61">
        <f t="shared" ref="AB107" si="2025">IF(AB104=1,AB109,AB109+AA107)</f>
        <v>0</v>
      </c>
      <c r="AC107" s="61">
        <f t="shared" ref="AC107" si="2026">IF(AC104=1,AC109,AC109+AB107)</f>
        <v>0</v>
      </c>
      <c r="AD107" s="61">
        <f t="shared" ref="AD107" si="2027">IF(AD104=1,AD109,AD109+AC107)</f>
        <v>0</v>
      </c>
      <c r="AE107" s="61">
        <f t="shared" ref="AE107" si="2028">IF(AE104=1,AE109,AE109+AD107)</f>
        <v>0</v>
      </c>
      <c r="AF107" s="61">
        <f t="shared" ref="AF107" si="2029">IF(AF104=1,AF109,AF109+AE107)</f>
        <v>0</v>
      </c>
      <c r="AG107" s="61">
        <f t="shared" ref="AG107" si="2030">IF(AG104=1,AG109,AG109+AF107)</f>
        <v>0</v>
      </c>
      <c r="AH107" s="61">
        <f t="shared" ref="AH107" si="2031">IF(AH104=1,AH109,AH109+AG107)</f>
        <v>0</v>
      </c>
      <c r="AI107" s="61">
        <f t="shared" ref="AI107" si="2032">IF(AI104=1,AI109,AI109+AH107)</f>
        <v>0</v>
      </c>
      <c r="AJ107" s="61">
        <f t="shared" ref="AJ107" si="2033">IF(AJ104=1,AJ109,AJ109+AI107)</f>
        <v>0</v>
      </c>
      <c r="AK107" s="61">
        <f t="shared" ref="AK107" si="2034">IF(AK104=1,AK109,AK109+AJ107)</f>
        <v>0</v>
      </c>
      <c r="AL107" s="61">
        <f t="shared" ref="AL107" si="2035">IF(AL104=1,AL109,AL109+AK107)</f>
        <v>0</v>
      </c>
      <c r="AM107" s="61">
        <f t="shared" ref="AM107" si="2036">IF(AM104=1,AM109,AM109+AL107)</f>
        <v>0</v>
      </c>
      <c r="AN107" s="61">
        <f t="shared" ref="AN107" si="2037">IF(AN104=1,AN109,AN109+AM107)</f>
        <v>0</v>
      </c>
      <c r="AO107" s="61">
        <f t="shared" ref="AO107" si="2038">IF(AO104=1,AO109,AO109+AN107)</f>
        <v>0</v>
      </c>
      <c r="AP107" s="61">
        <f t="shared" ref="AP107" si="2039">IF(AP104=1,AP109,AP109+AO107)</f>
        <v>0</v>
      </c>
      <c r="AQ107" s="61">
        <f t="shared" ref="AQ107" si="2040">IF(AQ104=1,AQ109,AQ109+AP107)</f>
        <v>0</v>
      </c>
      <c r="AR107" s="61">
        <f t="shared" ref="AR107" si="2041">IF(AR104=1,AR109,AR109+AQ107)</f>
        <v>0</v>
      </c>
      <c r="AS107" s="61">
        <f t="shared" ref="AS107" si="2042">IF(AS104=1,AS109,AS109+AR107)</f>
        <v>0</v>
      </c>
      <c r="AT107" s="61">
        <f t="shared" ref="AT107" si="2043">IF(AT104=1,AT109,AT109+AS107)</f>
        <v>0</v>
      </c>
      <c r="AU107" s="61">
        <f t="shared" ref="AU107" si="2044">IF(AU104=1,AU109,AU109+AT107)</f>
        <v>0</v>
      </c>
      <c r="AV107" s="61">
        <f t="shared" ref="AV107" si="2045">IF(AV104=1,AV109,AV109+AU107)</f>
        <v>0</v>
      </c>
      <c r="AW107" s="61">
        <f t="shared" ref="AW107" si="2046">IF(AW104=1,AW109,AW109+AV107)</f>
        <v>0</v>
      </c>
      <c r="AX107" s="61">
        <f t="shared" ref="AX107" si="2047">IF(AX104=1,AX109,AX109+AW107)</f>
        <v>0</v>
      </c>
      <c r="AY107" s="61">
        <f t="shared" ref="AY107" si="2048">IF(AY104=1,AY109,AY109+AX107)</f>
        <v>0</v>
      </c>
      <c r="AZ107" s="61">
        <f t="shared" ref="AZ107" si="2049">IF(AZ104=1,AZ109,AZ109+AY107)</f>
        <v>0</v>
      </c>
      <c r="BA107" s="61">
        <f t="shared" ref="BA107" si="2050">IF(BA104=1,BA109,BA109+AZ107)</f>
        <v>0</v>
      </c>
      <c r="BB107" s="61">
        <f t="shared" ref="BB107" si="2051">IF(BB104=1,BB109,BB109+BA107)</f>
        <v>0</v>
      </c>
      <c r="BC107" s="61">
        <f t="shared" ref="BC107" si="2052">IF(BC104=1,BC109,BC109+BB107)</f>
        <v>0</v>
      </c>
      <c r="BD107" s="61">
        <f t="shared" ref="BD107" si="2053">IF(BD104=1,BD109,BD109+BC107)</f>
        <v>0</v>
      </c>
      <c r="BE107" s="61">
        <f t="shared" ref="BE107" si="2054">IF(BE104=1,BE109,BE109+BD107)</f>
        <v>0</v>
      </c>
      <c r="BF107" s="61">
        <f t="shared" ref="BF107" si="2055">IF(BF104=1,BF109,BF109+BE107)</f>
        <v>0</v>
      </c>
      <c r="BG107" s="61">
        <f t="shared" ref="BG107" si="2056">IF(BG104=1,BG109,BG109+BF107)</f>
        <v>0</v>
      </c>
      <c r="BH107" s="61">
        <f t="shared" ref="BH107" si="2057">IF(BH104=1,BH109,BH109+BG107)</f>
        <v>0</v>
      </c>
      <c r="BI107" s="61">
        <f t="shared" ref="BI107" si="2058">IF(BI104=1,BI109,BI109+BH107)</f>
        <v>0</v>
      </c>
      <c r="BJ107" s="61">
        <f t="shared" ref="BJ107" si="2059">IF(BJ104=1,BJ109,BJ109+BI107)</f>
        <v>0</v>
      </c>
      <c r="BK107" s="61">
        <f t="shared" ref="BK107" si="2060">IF(BK104=1,BK109,BK109+BJ107)</f>
        <v>0</v>
      </c>
      <c r="BL107" s="61">
        <f t="shared" ref="BL107" si="2061">IF(BL104=1,BL109,BL109+BK107)</f>
        <v>0</v>
      </c>
      <c r="BM107" s="61">
        <f t="shared" ref="BM107" si="2062">IF(BM104=1,BM109,BM109+BL107)</f>
        <v>0</v>
      </c>
      <c r="BN107" s="61">
        <f t="shared" ref="BN107" si="2063">IF(BN104=1,BN109,BN109+BM107)</f>
        <v>0</v>
      </c>
      <c r="BO107" s="61">
        <f t="shared" ref="BO107" si="2064">IF(BO104=1,BO109,BO109+BN107)</f>
        <v>0</v>
      </c>
      <c r="BP107" s="61">
        <f t="shared" ref="BP107" si="2065">IF(BP104=1,BP109,BP109+BO107)</f>
        <v>0</v>
      </c>
      <c r="BQ107" s="61">
        <f t="shared" ref="BQ107" si="2066">IF(BQ104=1,BQ109,BQ109+BP107)</f>
        <v>0</v>
      </c>
      <c r="BR107" s="61">
        <f t="shared" ref="BR107" si="2067">IF(BR104=1,BR109,BR109+BQ107)</f>
        <v>0</v>
      </c>
      <c r="BS107" s="61">
        <f t="shared" ref="BS107" si="2068">IF(BS104=1,BS109,BS109+BR107)</f>
        <v>0</v>
      </c>
      <c r="BT107" s="61">
        <f t="shared" ref="BT107" si="2069">IF(BT104=1,BT109,BT109+BS107)</f>
        <v>0</v>
      </c>
      <c r="BU107" s="61">
        <f t="shared" ref="BU107" si="2070">IF(BU104=1,BU109,BU109+BT107)</f>
        <v>0</v>
      </c>
      <c r="BV107" s="61">
        <f t="shared" ref="BV107" si="2071">IF(BV104=1,BV109,BV109+BU107)</f>
        <v>0</v>
      </c>
      <c r="BW107" s="61">
        <f t="shared" ref="BW107" si="2072">IF(BW104=1,BW109,BW109+BV107)</f>
        <v>0</v>
      </c>
      <c r="BX107" s="61">
        <f t="shared" ref="BX107" si="2073">IF(BX104=1,BX109,BX109+BW107)</f>
        <v>0</v>
      </c>
      <c r="BY107" s="298"/>
      <c r="BZ107" s="300"/>
      <c r="CA107" s="302"/>
      <c r="CB107" s="302"/>
    </row>
    <row r="108" spans="1:96" s="98" customFormat="1" ht="28.95" customHeight="1" x14ac:dyDescent="0.3">
      <c r="A108" s="97"/>
      <c r="B108" s="119"/>
      <c r="C108" s="73"/>
      <c r="D108" s="73"/>
      <c r="E108" s="73"/>
      <c r="F108" s="73"/>
      <c r="G108" s="73"/>
      <c r="H108" s="73"/>
      <c r="I108" s="73"/>
      <c r="J108" s="73"/>
      <c r="K108" s="73"/>
      <c r="L108" s="58"/>
      <c r="M108" s="7"/>
      <c r="N108" s="160"/>
      <c r="P108" s="57" t="s">
        <v>171</v>
      </c>
      <c r="Q108" s="62">
        <f t="shared" ref="Q108:BX108" si="2074">1720/12*Q101</f>
        <v>0</v>
      </c>
      <c r="R108" s="62">
        <f t="shared" si="2074"/>
        <v>0</v>
      </c>
      <c r="S108" s="62">
        <f t="shared" si="2074"/>
        <v>0</v>
      </c>
      <c r="T108" s="62">
        <f t="shared" si="2074"/>
        <v>0</v>
      </c>
      <c r="U108" s="62">
        <f t="shared" si="2074"/>
        <v>0</v>
      </c>
      <c r="V108" s="62">
        <f t="shared" si="2074"/>
        <v>0</v>
      </c>
      <c r="W108" s="62">
        <f t="shared" si="2074"/>
        <v>0</v>
      </c>
      <c r="X108" s="62">
        <f t="shared" si="2074"/>
        <v>0</v>
      </c>
      <c r="Y108" s="62">
        <f t="shared" si="2074"/>
        <v>0</v>
      </c>
      <c r="Z108" s="62">
        <f t="shared" si="2074"/>
        <v>0</v>
      </c>
      <c r="AA108" s="62">
        <f t="shared" si="2074"/>
        <v>0</v>
      </c>
      <c r="AB108" s="62">
        <f t="shared" si="2074"/>
        <v>0</v>
      </c>
      <c r="AC108" s="62">
        <f t="shared" si="2074"/>
        <v>0</v>
      </c>
      <c r="AD108" s="62">
        <f t="shared" si="2074"/>
        <v>0</v>
      </c>
      <c r="AE108" s="62">
        <f t="shared" si="2074"/>
        <v>0</v>
      </c>
      <c r="AF108" s="62">
        <f t="shared" si="2074"/>
        <v>0</v>
      </c>
      <c r="AG108" s="62">
        <f t="shared" si="2074"/>
        <v>0</v>
      </c>
      <c r="AH108" s="62">
        <f t="shared" si="2074"/>
        <v>0</v>
      </c>
      <c r="AI108" s="62">
        <f t="shared" si="2074"/>
        <v>0</v>
      </c>
      <c r="AJ108" s="62">
        <f t="shared" si="2074"/>
        <v>0</v>
      </c>
      <c r="AK108" s="62">
        <f t="shared" si="2074"/>
        <v>0</v>
      </c>
      <c r="AL108" s="62">
        <f t="shared" si="2074"/>
        <v>0</v>
      </c>
      <c r="AM108" s="62">
        <f t="shared" si="2074"/>
        <v>0</v>
      </c>
      <c r="AN108" s="62">
        <f t="shared" si="2074"/>
        <v>0</v>
      </c>
      <c r="AO108" s="62">
        <f t="shared" si="2074"/>
        <v>0</v>
      </c>
      <c r="AP108" s="62">
        <f t="shared" si="2074"/>
        <v>0</v>
      </c>
      <c r="AQ108" s="62">
        <f t="shared" si="2074"/>
        <v>0</v>
      </c>
      <c r="AR108" s="62">
        <f t="shared" si="2074"/>
        <v>0</v>
      </c>
      <c r="AS108" s="62">
        <f t="shared" si="2074"/>
        <v>0</v>
      </c>
      <c r="AT108" s="62">
        <f t="shared" si="2074"/>
        <v>0</v>
      </c>
      <c r="AU108" s="62">
        <f t="shared" si="2074"/>
        <v>0</v>
      </c>
      <c r="AV108" s="62">
        <f t="shared" si="2074"/>
        <v>0</v>
      </c>
      <c r="AW108" s="62">
        <f t="shared" si="2074"/>
        <v>0</v>
      </c>
      <c r="AX108" s="62">
        <f t="shared" si="2074"/>
        <v>0</v>
      </c>
      <c r="AY108" s="62">
        <f t="shared" si="2074"/>
        <v>0</v>
      </c>
      <c r="AZ108" s="62">
        <f t="shared" si="2074"/>
        <v>0</v>
      </c>
      <c r="BA108" s="62">
        <f t="shared" si="2074"/>
        <v>0</v>
      </c>
      <c r="BB108" s="62">
        <f t="shared" si="2074"/>
        <v>0</v>
      </c>
      <c r="BC108" s="62">
        <f t="shared" si="2074"/>
        <v>0</v>
      </c>
      <c r="BD108" s="62">
        <f t="shared" si="2074"/>
        <v>0</v>
      </c>
      <c r="BE108" s="62">
        <f t="shared" si="2074"/>
        <v>0</v>
      </c>
      <c r="BF108" s="62">
        <f t="shared" si="2074"/>
        <v>0</v>
      </c>
      <c r="BG108" s="62">
        <f t="shared" si="2074"/>
        <v>0</v>
      </c>
      <c r="BH108" s="62">
        <f t="shared" si="2074"/>
        <v>0</v>
      </c>
      <c r="BI108" s="62">
        <f t="shared" si="2074"/>
        <v>0</v>
      </c>
      <c r="BJ108" s="62">
        <f t="shared" si="2074"/>
        <v>0</v>
      </c>
      <c r="BK108" s="62">
        <f t="shared" si="2074"/>
        <v>0</v>
      </c>
      <c r="BL108" s="62">
        <f t="shared" si="2074"/>
        <v>0</v>
      </c>
      <c r="BM108" s="62">
        <f t="shared" si="2074"/>
        <v>0</v>
      </c>
      <c r="BN108" s="62">
        <f t="shared" si="2074"/>
        <v>0</v>
      </c>
      <c r="BO108" s="62">
        <f t="shared" si="2074"/>
        <v>0</v>
      </c>
      <c r="BP108" s="62">
        <f t="shared" si="2074"/>
        <v>0</v>
      </c>
      <c r="BQ108" s="62">
        <f t="shared" si="2074"/>
        <v>0</v>
      </c>
      <c r="BR108" s="62">
        <f t="shared" si="2074"/>
        <v>0</v>
      </c>
      <c r="BS108" s="62">
        <f t="shared" si="2074"/>
        <v>0</v>
      </c>
      <c r="BT108" s="62">
        <f t="shared" si="2074"/>
        <v>0</v>
      </c>
      <c r="BU108" s="62">
        <f t="shared" si="2074"/>
        <v>0</v>
      </c>
      <c r="BV108" s="62">
        <f t="shared" si="2074"/>
        <v>0</v>
      </c>
      <c r="BW108" s="62">
        <f t="shared" si="2074"/>
        <v>0</v>
      </c>
      <c r="BX108" s="62">
        <f t="shared" si="2074"/>
        <v>0</v>
      </c>
      <c r="BY108" s="298"/>
      <c r="BZ108" s="300"/>
      <c r="CA108" s="302"/>
      <c r="CB108" s="302"/>
    </row>
    <row r="109" spans="1:96" s="98" customFormat="1" ht="28.8" x14ac:dyDescent="0.3">
      <c r="A109" s="97"/>
      <c r="B109" s="119"/>
      <c r="C109" s="73"/>
      <c r="D109" s="73"/>
      <c r="E109" s="73"/>
      <c r="F109" s="73"/>
      <c r="G109" s="73"/>
      <c r="H109" s="73"/>
      <c r="I109" s="73"/>
      <c r="J109" s="73"/>
      <c r="K109" s="73"/>
      <c r="L109" s="58"/>
      <c r="M109" s="7"/>
      <c r="N109" s="160"/>
      <c r="P109" s="57" t="s">
        <v>155</v>
      </c>
      <c r="Q109" s="62">
        <f>FLOOR(IF(OR(Q104=0,Q104=1),IF(Q102&gt;=Q108,Q108,Q102)+0.00000001,IF(Q106&gt;=Q105,Q105,Q106))+0.00000001,1)</f>
        <v>0</v>
      </c>
      <c r="R109" s="62">
        <f t="shared" ref="R109" si="2075">FLOOR(IF(OR(R104=0,R104=1),IF(R108&gt;R105,R105,IF(R102&gt;=R108,R108,R102)+0.00000001),IF(R106&gt;=R105,R105-Q107,R106-Q107)+0.00000001),1)</f>
        <v>0</v>
      </c>
      <c r="S109" s="62">
        <f t="shared" ref="S109" si="2076">FLOOR(IF(OR(S104=0,S104=1),IF(S108&gt;S105,S105,IF(S102&gt;=S108,S108,S102)+0.00000001),IF(S106&gt;=S105,S105-R107,S106-R107)+0.00000001),1)</f>
        <v>0</v>
      </c>
      <c r="T109" s="62">
        <f t="shared" ref="T109" si="2077">FLOOR(IF(OR(T104=0,T104=1),IF(T108&gt;T105,T105,IF(T102&gt;=T108,T108,T102)+0.00000001),IF(T106&gt;=T105,T105-S107,T106-S107)+0.00000001),1)</f>
        <v>0</v>
      </c>
      <c r="U109" s="62">
        <f t="shared" ref="U109" si="2078">FLOOR(IF(OR(U104=0,U104=1),IF(U108&gt;U105,U105,IF(U102&gt;=U108,U108,U102)+0.00000001),IF(U106&gt;=U105,U105-T107,U106-T107)+0.00000001),1)</f>
        <v>0</v>
      </c>
      <c r="V109" s="62">
        <f t="shared" ref="V109" si="2079">FLOOR(IF(OR(V104=0,V104=1),IF(V108&gt;V105,V105,IF(V102&gt;=V108,V108,V102)+0.00000001),IF(V106&gt;=V105,V105-U107,V106-U107)+0.00000001),1)</f>
        <v>0</v>
      </c>
      <c r="W109" s="62">
        <f t="shared" ref="W109" si="2080">FLOOR(IF(OR(W104=0,W104=1),IF(W108&gt;W105,W105,IF(W102&gt;=W108,W108,W102)+0.00000001),IF(W106&gt;=W105,W105-V107,W106-V107)+0.00000001),1)</f>
        <v>0</v>
      </c>
      <c r="X109" s="62">
        <f t="shared" ref="X109" si="2081">FLOOR(IF(OR(X104=0,X104=1),IF(X108&gt;X105,X105,IF(X102&gt;=X108,X108,X102)+0.00000001),IF(X106&gt;=X105,X105-W107,X106-W107)+0.00000001),1)</f>
        <v>0</v>
      </c>
      <c r="Y109" s="62">
        <f t="shared" ref="Y109" si="2082">FLOOR(IF(OR(Y104=0,Y104=1),IF(Y108&gt;Y105,Y105,IF(Y102&gt;=Y108,Y108,Y102)+0.00000001),IF(Y106&gt;=Y105,Y105-X107,Y106-X107)+0.00000001),1)</f>
        <v>0</v>
      </c>
      <c r="Z109" s="62">
        <f t="shared" ref="Z109" si="2083">FLOOR(IF(OR(Z104=0,Z104=1),IF(Z108&gt;Z105,Z105,IF(Z102&gt;=Z108,Z108,Z102)+0.00000001),IF(Z106&gt;=Z105,Z105-Y107,Z106-Y107)+0.00000001),1)</f>
        <v>0</v>
      </c>
      <c r="AA109" s="62">
        <f t="shared" ref="AA109" si="2084">FLOOR(IF(OR(AA104=0,AA104=1),IF(AA108&gt;AA105,AA105,IF(AA102&gt;=AA108,AA108,AA102)+0.00000001),IF(AA106&gt;=AA105,AA105-Z107,AA106-Z107)+0.00000001),1)</f>
        <v>0</v>
      </c>
      <c r="AB109" s="62">
        <f t="shared" ref="AB109" si="2085">FLOOR(IF(OR(AB104=0,AB104=1),IF(AB108&gt;AB105,AB105,IF(AB102&gt;=AB108,AB108,AB102)+0.00000001),IF(AB106&gt;=AB105,AB105-AA107,AB106-AA107)+0.00000001),1)</f>
        <v>0</v>
      </c>
      <c r="AC109" s="62">
        <f t="shared" ref="AC109" si="2086">FLOOR(IF(OR(AC104=0,AC104=1),IF(AC108&gt;AC105,AC105,IF(AC102&gt;=AC108,AC108,AC102)+0.00000001),IF(AC106&gt;=AC105,AC105-AB107,AC106-AB107)+0.00000001),1)</f>
        <v>0</v>
      </c>
      <c r="AD109" s="62">
        <f t="shared" ref="AD109" si="2087">FLOOR(IF(OR(AD104=0,AD104=1),IF(AD108&gt;AD105,AD105,IF(AD102&gt;=AD108,AD108,AD102)+0.00000001),IF(AD106&gt;=AD105,AD105-AC107,AD106-AC107)+0.00000001),1)</f>
        <v>0</v>
      </c>
      <c r="AE109" s="62">
        <f t="shared" ref="AE109" si="2088">FLOOR(IF(OR(AE104=0,AE104=1),IF(AE108&gt;AE105,AE105,IF(AE102&gt;=AE108,AE108,AE102)+0.00000001),IF(AE106&gt;=AE105,AE105-AD107,AE106-AD107)+0.00000001),1)</f>
        <v>0</v>
      </c>
      <c r="AF109" s="62">
        <f t="shared" ref="AF109" si="2089">FLOOR(IF(OR(AF104=0,AF104=1),IF(AF108&gt;AF105,AF105,IF(AF102&gt;=AF108,AF108,AF102)+0.00000001),IF(AF106&gt;=AF105,AF105-AE107,AF106-AE107)+0.00000001),1)</f>
        <v>0</v>
      </c>
      <c r="AG109" s="62">
        <f t="shared" ref="AG109" si="2090">FLOOR(IF(OR(AG104=0,AG104=1),IF(AG108&gt;AG105,AG105,IF(AG102&gt;=AG108,AG108,AG102)+0.00000001),IF(AG106&gt;=AG105,AG105-AF107,AG106-AF107)+0.00000001),1)</f>
        <v>0</v>
      </c>
      <c r="AH109" s="62">
        <f t="shared" ref="AH109" si="2091">FLOOR(IF(OR(AH104=0,AH104=1),IF(AH108&gt;AH105,AH105,IF(AH102&gt;=AH108,AH108,AH102)+0.00000001),IF(AH106&gt;=AH105,AH105-AG107,AH106-AG107)+0.00000001),1)</f>
        <v>0</v>
      </c>
      <c r="AI109" s="62">
        <f t="shared" ref="AI109" si="2092">FLOOR(IF(OR(AI104=0,AI104=1),IF(AI108&gt;AI105,AI105,IF(AI102&gt;=AI108,AI108,AI102)+0.00000001),IF(AI106&gt;=AI105,AI105-AH107,AI106-AH107)+0.00000001),1)</f>
        <v>0</v>
      </c>
      <c r="AJ109" s="62">
        <f t="shared" ref="AJ109" si="2093">FLOOR(IF(OR(AJ104=0,AJ104=1),IF(AJ108&gt;AJ105,AJ105,IF(AJ102&gt;=AJ108,AJ108,AJ102)+0.00000001),IF(AJ106&gt;=AJ105,AJ105-AI107,AJ106-AI107)+0.00000001),1)</f>
        <v>0</v>
      </c>
      <c r="AK109" s="62">
        <f t="shared" ref="AK109" si="2094">FLOOR(IF(OR(AK104=0,AK104=1),IF(AK108&gt;AK105,AK105,IF(AK102&gt;=AK108,AK108,AK102)+0.00000001),IF(AK106&gt;=AK105,AK105-AJ107,AK106-AJ107)+0.00000001),1)</f>
        <v>0</v>
      </c>
      <c r="AL109" s="62">
        <f t="shared" ref="AL109" si="2095">FLOOR(IF(OR(AL104=0,AL104=1),IF(AL108&gt;AL105,AL105,IF(AL102&gt;=AL108,AL108,AL102)+0.00000001),IF(AL106&gt;=AL105,AL105-AK107,AL106-AK107)+0.00000001),1)</f>
        <v>0</v>
      </c>
      <c r="AM109" s="62">
        <f t="shared" ref="AM109" si="2096">FLOOR(IF(OR(AM104=0,AM104=1),IF(AM108&gt;AM105,AM105,IF(AM102&gt;=AM108,AM108,AM102)+0.00000001),IF(AM106&gt;=AM105,AM105-AL107,AM106-AL107)+0.00000001),1)</f>
        <v>0</v>
      </c>
      <c r="AN109" s="62">
        <f t="shared" ref="AN109" si="2097">FLOOR(IF(OR(AN104=0,AN104=1),IF(AN108&gt;AN105,AN105,IF(AN102&gt;=AN108,AN108,AN102)+0.00000001),IF(AN106&gt;=AN105,AN105-AM107,AN106-AM107)+0.00000001),1)</f>
        <v>0</v>
      </c>
      <c r="AO109" s="62">
        <f t="shared" ref="AO109" si="2098">FLOOR(IF(OR(AO104=0,AO104=1),IF(AO108&gt;AO105,AO105,IF(AO102&gt;=AO108,AO108,AO102)+0.00000001),IF(AO106&gt;=AO105,AO105-AN107,AO106-AN107)+0.00000001),1)</f>
        <v>0</v>
      </c>
      <c r="AP109" s="62">
        <f t="shared" ref="AP109" si="2099">FLOOR(IF(OR(AP104=0,AP104=1),IF(AP108&gt;AP105,AP105,IF(AP102&gt;=AP108,AP108,AP102)+0.00000001),IF(AP106&gt;=AP105,AP105-AO107,AP106-AO107)+0.00000001),1)</f>
        <v>0</v>
      </c>
      <c r="AQ109" s="62">
        <f t="shared" ref="AQ109" si="2100">FLOOR(IF(OR(AQ104=0,AQ104=1),IF(AQ108&gt;AQ105,AQ105,IF(AQ102&gt;=AQ108,AQ108,AQ102)+0.00000001),IF(AQ106&gt;=AQ105,AQ105-AP107,AQ106-AP107)+0.00000001),1)</f>
        <v>0</v>
      </c>
      <c r="AR109" s="62">
        <f t="shared" ref="AR109" si="2101">FLOOR(IF(OR(AR104=0,AR104=1),IF(AR108&gt;AR105,AR105,IF(AR102&gt;=AR108,AR108,AR102)+0.00000001),IF(AR106&gt;=AR105,AR105-AQ107,AR106-AQ107)+0.00000001),1)</f>
        <v>0</v>
      </c>
      <c r="AS109" s="62">
        <f t="shared" ref="AS109" si="2102">FLOOR(IF(OR(AS104=0,AS104=1),IF(AS108&gt;AS105,AS105,IF(AS102&gt;=AS108,AS108,AS102)+0.00000001),IF(AS106&gt;=AS105,AS105-AR107,AS106-AR107)+0.00000001),1)</f>
        <v>0</v>
      </c>
      <c r="AT109" s="62">
        <f t="shared" ref="AT109" si="2103">FLOOR(IF(OR(AT104=0,AT104=1),IF(AT108&gt;AT105,AT105,IF(AT102&gt;=AT108,AT108,AT102)+0.00000001),IF(AT106&gt;=AT105,AT105-AS107,AT106-AS107)+0.00000001),1)</f>
        <v>0</v>
      </c>
      <c r="AU109" s="62">
        <f t="shared" ref="AU109" si="2104">FLOOR(IF(OR(AU104=0,AU104=1),IF(AU108&gt;AU105,AU105,IF(AU102&gt;=AU108,AU108,AU102)+0.00000001),IF(AU106&gt;=AU105,AU105-AT107,AU106-AT107)+0.00000001),1)</f>
        <v>0</v>
      </c>
      <c r="AV109" s="62">
        <f t="shared" ref="AV109" si="2105">FLOOR(IF(OR(AV104=0,AV104=1),IF(AV108&gt;AV105,AV105,IF(AV102&gt;=AV108,AV108,AV102)+0.00000001),IF(AV106&gt;=AV105,AV105-AU107,AV106-AU107)+0.00000001),1)</f>
        <v>0</v>
      </c>
      <c r="AW109" s="62">
        <f t="shared" ref="AW109" si="2106">FLOOR(IF(OR(AW104=0,AW104=1),IF(AW108&gt;AW105,AW105,IF(AW102&gt;=AW108,AW108,AW102)+0.00000001),IF(AW106&gt;=AW105,AW105-AV107,AW106-AV107)+0.00000001),1)</f>
        <v>0</v>
      </c>
      <c r="AX109" s="62">
        <f t="shared" ref="AX109" si="2107">FLOOR(IF(OR(AX104=0,AX104=1),IF(AX108&gt;AX105,AX105,IF(AX102&gt;=AX108,AX108,AX102)+0.00000001),IF(AX106&gt;=AX105,AX105-AW107,AX106-AW107)+0.00000001),1)</f>
        <v>0</v>
      </c>
      <c r="AY109" s="62">
        <f t="shared" ref="AY109" si="2108">FLOOR(IF(OR(AY104=0,AY104=1),IF(AY108&gt;AY105,AY105,IF(AY102&gt;=AY108,AY108,AY102)+0.00000001),IF(AY106&gt;=AY105,AY105-AX107,AY106-AX107)+0.00000001),1)</f>
        <v>0</v>
      </c>
      <c r="AZ109" s="62">
        <f t="shared" ref="AZ109" si="2109">FLOOR(IF(OR(AZ104=0,AZ104=1),IF(AZ108&gt;AZ105,AZ105,IF(AZ102&gt;=AZ108,AZ108,AZ102)+0.00000001),IF(AZ106&gt;=AZ105,AZ105-AY107,AZ106-AY107)+0.00000001),1)</f>
        <v>0</v>
      </c>
      <c r="BA109" s="62">
        <f t="shared" ref="BA109" si="2110">FLOOR(IF(OR(BA104=0,BA104=1),IF(BA108&gt;BA105,BA105,IF(BA102&gt;=BA108,BA108,BA102)+0.00000001),IF(BA106&gt;=BA105,BA105-AZ107,BA106-AZ107)+0.00000001),1)</f>
        <v>0</v>
      </c>
      <c r="BB109" s="62">
        <f t="shared" ref="BB109" si="2111">FLOOR(IF(OR(BB104=0,BB104=1),IF(BB108&gt;BB105,BB105,IF(BB102&gt;=BB108,BB108,BB102)+0.00000001),IF(BB106&gt;=BB105,BB105-BA107,BB106-BA107)+0.00000001),1)</f>
        <v>0</v>
      </c>
      <c r="BC109" s="62">
        <f t="shared" ref="BC109" si="2112">FLOOR(IF(OR(BC104=0,BC104=1),IF(BC108&gt;BC105,BC105,IF(BC102&gt;=BC108,BC108,BC102)+0.00000001),IF(BC106&gt;=BC105,BC105-BB107,BC106-BB107)+0.00000001),1)</f>
        <v>0</v>
      </c>
      <c r="BD109" s="62">
        <f t="shared" ref="BD109" si="2113">FLOOR(IF(OR(BD104=0,BD104=1),IF(BD108&gt;BD105,BD105,IF(BD102&gt;=BD108,BD108,BD102)+0.00000001),IF(BD106&gt;=BD105,BD105-BC107,BD106-BC107)+0.00000001),1)</f>
        <v>0</v>
      </c>
      <c r="BE109" s="62">
        <f t="shared" ref="BE109" si="2114">FLOOR(IF(OR(BE104=0,BE104=1),IF(BE108&gt;BE105,BE105,IF(BE102&gt;=BE108,BE108,BE102)+0.00000001),IF(BE106&gt;=BE105,BE105-BD107,BE106-BD107)+0.00000001),1)</f>
        <v>0</v>
      </c>
      <c r="BF109" s="62">
        <f t="shared" ref="BF109" si="2115">FLOOR(IF(OR(BF104=0,BF104=1),IF(BF108&gt;BF105,BF105,IF(BF102&gt;=BF108,BF108,BF102)+0.00000001),IF(BF106&gt;=BF105,BF105-BE107,BF106-BE107)+0.00000001),1)</f>
        <v>0</v>
      </c>
      <c r="BG109" s="62">
        <f t="shared" ref="BG109" si="2116">FLOOR(IF(OR(BG104=0,BG104=1),IF(BG108&gt;BG105,BG105,IF(BG102&gt;=BG108,BG108,BG102)+0.00000001),IF(BG106&gt;=BG105,BG105-BF107,BG106-BF107)+0.00000001),1)</f>
        <v>0</v>
      </c>
      <c r="BH109" s="62">
        <f t="shared" ref="BH109" si="2117">FLOOR(IF(OR(BH104=0,BH104=1),IF(BH108&gt;BH105,BH105,IF(BH102&gt;=BH108,BH108,BH102)+0.00000001),IF(BH106&gt;=BH105,BH105-BG107,BH106-BG107)+0.00000001),1)</f>
        <v>0</v>
      </c>
      <c r="BI109" s="62">
        <f t="shared" ref="BI109" si="2118">FLOOR(IF(OR(BI104=0,BI104=1),IF(BI108&gt;BI105,BI105,IF(BI102&gt;=BI108,BI108,BI102)+0.00000001),IF(BI106&gt;=BI105,BI105-BH107,BI106-BH107)+0.00000001),1)</f>
        <v>0</v>
      </c>
      <c r="BJ109" s="62">
        <f t="shared" ref="BJ109" si="2119">FLOOR(IF(OR(BJ104=0,BJ104=1),IF(BJ108&gt;BJ105,BJ105,IF(BJ102&gt;=BJ108,BJ108,BJ102)+0.00000001),IF(BJ106&gt;=BJ105,BJ105-BI107,BJ106-BI107)+0.00000001),1)</f>
        <v>0</v>
      </c>
      <c r="BK109" s="62">
        <f t="shared" ref="BK109" si="2120">FLOOR(IF(OR(BK104=0,BK104=1),IF(BK108&gt;BK105,BK105,IF(BK102&gt;=BK108,BK108,BK102)+0.00000001),IF(BK106&gt;=BK105,BK105-BJ107,BK106-BJ107)+0.00000001),1)</f>
        <v>0</v>
      </c>
      <c r="BL109" s="62">
        <f t="shared" ref="BL109" si="2121">FLOOR(IF(OR(BL104=0,BL104=1),IF(BL108&gt;BL105,BL105,IF(BL102&gt;=BL108,BL108,BL102)+0.00000001),IF(BL106&gt;=BL105,BL105-BK107,BL106-BK107)+0.00000001),1)</f>
        <v>0</v>
      </c>
      <c r="BM109" s="62">
        <f t="shared" ref="BM109" si="2122">FLOOR(IF(OR(BM104=0,BM104=1),IF(BM108&gt;BM105,BM105,IF(BM102&gt;=BM108,BM108,BM102)+0.00000001),IF(BM106&gt;=BM105,BM105-BL107,BM106-BL107)+0.00000001),1)</f>
        <v>0</v>
      </c>
      <c r="BN109" s="62">
        <f t="shared" ref="BN109" si="2123">FLOOR(IF(OR(BN104=0,BN104=1),IF(BN108&gt;BN105,BN105,IF(BN102&gt;=BN108,BN108,BN102)+0.00000001),IF(BN106&gt;=BN105,BN105-BM107,BN106-BM107)+0.00000001),1)</f>
        <v>0</v>
      </c>
      <c r="BO109" s="62">
        <f t="shared" ref="BO109" si="2124">FLOOR(IF(OR(BO104=0,BO104=1),IF(BO108&gt;BO105,BO105,IF(BO102&gt;=BO108,BO108,BO102)+0.00000001),IF(BO106&gt;=BO105,BO105-BN107,BO106-BN107)+0.00000001),1)</f>
        <v>0</v>
      </c>
      <c r="BP109" s="62">
        <f t="shared" ref="BP109" si="2125">FLOOR(IF(OR(BP104=0,BP104=1),IF(BP108&gt;BP105,BP105,IF(BP102&gt;=BP108,BP108,BP102)+0.00000001),IF(BP106&gt;=BP105,BP105-BO107,BP106-BO107)+0.00000001),1)</f>
        <v>0</v>
      </c>
      <c r="BQ109" s="62">
        <f t="shared" ref="BQ109" si="2126">FLOOR(IF(OR(BQ104=0,BQ104=1),IF(BQ108&gt;BQ105,BQ105,IF(BQ102&gt;=BQ108,BQ108,BQ102)+0.00000001),IF(BQ106&gt;=BQ105,BQ105-BP107,BQ106-BP107)+0.00000001),1)</f>
        <v>0</v>
      </c>
      <c r="BR109" s="62">
        <f t="shared" ref="BR109" si="2127">FLOOR(IF(OR(BR104=0,BR104=1),IF(BR108&gt;BR105,BR105,IF(BR102&gt;=BR108,BR108,BR102)+0.00000001),IF(BR106&gt;=BR105,BR105-BQ107,BR106-BQ107)+0.00000001),1)</f>
        <v>0</v>
      </c>
      <c r="BS109" s="62">
        <f t="shared" ref="BS109" si="2128">FLOOR(IF(OR(BS104=0,BS104=1),IF(BS108&gt;BS105,BS105,IF(BS102&gt;=BS108,BS108,BS102)+0.00000001),IF(BS106&gt;=BS105,BS105-BR107,BS106-BR107)+0.00000001),1)</f>
        <v>0</v>
      </c>
      <c r="BT109" s="62">
        <f t="shared" ref="BT109" si="2129">FLOOR(IF(OR(BT104=0,BT104=1),IF(BT108&gt;BT105,BT105,IF(BT102&gt;=BT108,BT108,BT102)+0.00000001),IF(BT106&gt;=BT105,BT105-BS107,BT106-BS107)+0.00000001),1)</f>
        <v>0</v>
      </c>
      <c r="BU109" s="62">
        <f t="shared" ref="BU109" si="2130">FLOOR(IF(OR(BU104=0,BU104=1),IF(BU108&gt;BU105,BU105,IF(BU102&gt;=BU108,BU108,BU102)+0.00000001),IF(BU106&gt;=BU105,BU105-BT107,BU106-BT107)+0.00000001),1)</f>
        <v>0</v>
      </c>
      <c r="BV109" s="62">
        <f t="shared" ref="BV109" si="2131">FLOOR(IF(OR(BV104=0,BV104=1),IF(BV108&gt;BV105,BV105,IF(BV102&gt;=BV108,BV108,BV102)+0.00000001),IF(BV106&gt;=BV105,BV105-BU107,BV106-BU107)+0.00000001),1)</f>
        <v>0</v>
      </c>
      <c r="BW109" s="62">
        <f t="shared" ref="BW109" si="2132">FLOOR(IF(OR(BW104=0,BW104=1),IF(BW108&gt;BW105,BW105,IF(BW102&gt;=BW108,BW108,BW102)+0.00000001),IF(BW106&gt;=BW105,BW105-BV107,BW106-BV107)+0.00000001),1)</f>
        <v>0</v>
      </c>
      <c r="BX109" s="62">
        <f t="shared" ref="BX109" si="2133">FLOOR(IF(OR(BX104=0,BX104=1),IF(BX108&gt;BX105,BX105,IF(BX102&gt;=BX108,BX108,BX102)+0.00000001),IF(BX106&gt;=BX105,BX105-BW107,BX106-BW107)+0.00000001),1)</f>
        <v>0</v>
      </c>
      <c r="BY109" s="298"/>
      <c r="BZ109" s="300"/>
      <c r="CA109" s="302"/>
      <c r="CB109" s="302"/>
    </row>
    <row r="110" spans="1:96" s="98" customFormat="1" ht="25.2" customHeight="1" thickBot="1" x14ac:dyDescent="0.35">
      <c r="A110" s="97"/>
      <c r="B110" s="120"/>
      <c r="C110" s="63"/>
      <c r="D110" s="63"/>
      <c r="E110" s="63"/>
      <c r="F110" s="63"/>
      <c r="G110" s="63"/>
      <c r="H110" s="63"/>
      <c r="I110" s="63"/>
      <c r="J110" s="63"/>
      <c r="K110" s="63"/>
      <c r="L110" s="64"/>
      <c r="M110" s="7"/>
      <c r="N110" s="161"/>
      <c r="P110" s="175" t="s">
        <v>156</v>
      </c>
      <c r="Q110" s="204">
        <f>IF(Q109=0,0,Q109*$J$16)</f>
        <v>0</v>
      </c>
      <c r="R110" s="204">
        <f t="shared" ref="R110:BX110" si="2134">IF(R109=0,0,R109*$J$16)</f>
        <v>0</v>
      </c>
      <c r="S110" s="204">
        <f t="shared" si="2134"/>
        <v>0</v>
      </c>
      <c r="T110" s="204">
        <f t="shared" si="2134"/>
        <v>0</v>
      </c>
      <c r="U110" s="204">
        <f t="shared" si="2134"/>
        <v>0</v>
      </c>
      <c r="V110" s="204">
        <f t="shared" si="2134"/>
        <v>0</v>
      </c>
      <c r="W110" s="204">
        <f t="shared" si="2134"/>
        <v>0</v>
      </c>
      <c r="X110" s="204">
        <f t="shared" si="2134"/>
        <v>0</v>
      </c>
      <c r="Y110" s="204">
        <f t="shared" si="2134"/>
        <v>0</v>
      </c>
      <c r="Z110" s="204">
        <f t="shared" si="2134"/>
        <v>0</v>
      </c>
      <c r="AA110" s="204">
        <f t="shared" si="2134"/>
        <v>0</v>
      </c>
      <c r="AB110" s="204">
        <f t="shared" si="2134"/>
        <v>0</v>
      </c>
      <c r="AC110" s="204">
        <f t="shared" si="2134"/>
        <v>0</v>
      </c>
      <c r="AD110" s="204">
        <f t="shared" si="2134"/>
        <v>0</v>
      </c>
      <c r="AE110" s="204">
        <f t="shared" si="2134"/>
        <v>0</v>
      </c>
      <c r="AF110" s="204">
        <f t="shared" si="2134"/>
        <v>0</v>
      </c>
      <c r="AG110" s="204">
        <f t="shared" si="2134"/>
        <v>0</v>
      </c>
      <c r="AH110" s="204">
        <f t="shared" si="2134"/>
        <v>0</v>
      </c>
      <c r="AI110" s="204">
        <f t="shared" si="2134"/>
        <v>0</v>
      </c>
      <c r="AJ110" s="204">
        <f t="shared" si="2134"/>
        <v>0</v>
      </c>
      <c r="AK110" s="204">
        <f t="shared" si="2134"/>
        <v>0</v>
      </c>
      <c r="AL110" s="204">
        <f t="shared" si="2134"/>
        <v>0</v>
      </c>
      <c r="AM110" s="204">
        <f t="shared" si="2134"/>
        <v>0</v>
      </c>
      <c r="AN110" s="204">
        <f t="shared" si="2134"/>
        <v>0</v>
      </c>
      <c r="AO110" s="204">
        <f t="shared" si="2134"/>
        <v>0</v>
      </c>
      <c r="AP110" s="204">
        <f t="shared" si="2134"/>
        <v>0</v>
      </c>
      <c r="AQ110" s="204">
        <f t="shared" si="2134"/>
        <v>0</v>
      </c>
      <c r="AR110" s="204">
        <f t="shared" si="2134"/>
        <v>0</v>
      </c>
      <c r="AS110" s="204">
        <f t="shared" si="2134"/>
        <v>0</v>
      </c>
      <c r="AT110" s="204">
        <f t="shared" si="2134"/>
        <v>0</v>
      </c>
      <c r="AU110" s="204">
        <f t="shared" si="2134"/>
        <v>0</v>
      </c>
      <c r="AV110" s="204">
        <f t="shared" si="2134"/>
        <v>0</v>
      </c>
      <c r="AW110" s="204">
        <f t="shared" si="2134"/>
        <v>0</v>
      </c>
      <c r="AX110" s="204">
        <f t="shared" si="2134"/>
        <v>0</v>
      </c>
      <c r="AY110" s="204">
        <f t="shared" si="2134"/>
        <v>0</v>
      </c>
      <c r="AZ110" s="204">
        <f t="shared" si="2134"/>
        <v>0</v>
      </c>
      <c r="BA110" s="204">
        <f t="shared" si="2134"/>
        <v>0</v>
      </c>
      <c r="BB110" s="204">
        <f t="shared" si="2134"/>
        <v>0</v>
      </c>
      <c r="BC110" s="204">
        <f t="shared" si="2134"/>
        <v>0</v>
      </c>
      <c r="BD110" s="204">
        <f t="shared" si="2134"/>
        <v>0</v>
      </c>
      <c r="BE110" s="204">
        <f t="shared" si="2134"/>
        <v>0</v>
      </c>
      <c r="BF110" s="204">
        <f t="shared" si="2134"/>
        <v>0</v>
      </c>
      <c r="BG110" s="204">
        <f t="shared" si="2134"/>
        <v>0</v>
      </c>
      <c r="BH110" s="204">
        <f t="shared" si="2134"/>
        <v>0</v>
      </c>
      <c r="BI110" s="204">
        <f t="shared" si="2134"/>
        <v>0</v>
      </c>
      <c r="BJ110" s="204">
        <f t="shared" si="2134"/>
        <v>0</v>
      </c>
      <c r="BK110" s="204">
        <f t="shared" si="2134"/>
        <v>0</v>
      </c>
      <c r="BL110" s="204">
        <f t="shared" si="2134"/>
        <v>0</v>
      </c>
      <c r="BM110" s="204">
        <f t="shared" si="2134"/>
        <v>0</v>
      </c>
      <c r="BN110" s="204">
        <f t="shared" si="2134"/>
        <v>0</v>
      </c>
      <c r="BO110" s="204">
        <f t="shared" si="2134"/>
        <v>0</v>
      </c>
      <c r="BP110" s="204">
        <f t="shared" si="2134"/>
        <v>0</v>
      </c>
      <c r="BQ110" s="204">
        <f t="shared" si="2134"/>
        <v>0</v>
      </c>
      <c r="BR110" s="204">
        <f t="shared" si="2134"/>
        <v>0</v>
      </c>
      <c r="BS110" s="204">
        <f t="shared" si="2134"/>
        <v>0</v>
      </c>
      <c r="BT110" s="204">
        <f t="shared" si="2134"/>
        <v>0</v>
      </c>
      <c r="BU110" s="204">
        <f t="shared" si="2134"/>
        <v>0</v>
      </c>
      <c r="BV110" s="204">
        <f t="shared" si="2134"/>
        <v>0</v>
      </c>
      <c r="BW110" s="204">
        <f t="shared" si="2134"/>
        <v>0</v>
      </c>
      <c r="BX110" s="204">
        <f t="shared" si="2134"/>
        <v>0</v>
      </c>
      <c r="BY110" s="299"/>
      <c r="BZ110" s="301"/>
      <c r="CA110" s="303"/>
      <c r="CB110" s="303"/>
      <c r="CD110" s="146">
        <f>SUMIFS($Q110:$BX110,$Q100:$BX100,"1. ZoR")</f>
        <v>0</v>
      </c>
      <c r="CE110" s="146">
        <f>SUMIFS($Q110:$BX110,$Q100:$BX100,"2. ZoR")</f>
        <v>0</v>
      </c>
      <c r="CF110" s="146">
        <f>SUMIFS($Q110:$BX110,$Q100:$BX100,"3. ZoR")</f>
        <v>0</v>
      </c>
      <c r="CG110" s="146">
        <f>SUMIFS($Q110:$BX110,$Q100:$BX100,"4. ZoR")</f>
        <v>0</v>
      </c>
      <c r="CH110" s="146">
        <f>SUMIFS($Q110:$BX110,$Q100:$BX100,"5. ZoR")</f>
        <v>0</v>
      </c>
      <c r="CI110" s="146">
        <f>SUMIFS($Q110:$BX110,$Q100:$BX100,"6. ZoR")</f>
        <v>0</v>
      </c>
      <c r="CJ110" s="146">
        <f>SUMIFS($Q110:$BX110,$Q100:$BX100,"7. ZoR")</f>
        <v>0</v>
      </c>
      <c r="CK110" s="146">
        <f>SUMIFS($Q110:$BX110,$Q100:$BX100,"8. ZoR")</f>
        <v>0</v>
      </c>
      <c r="CL110" s="146">
        <f>SUMIFS($Q110:$BX110,$Q100:$BX100,"9. ZoR")</f>
        <v>0</v>
      </c>
      <c r="CM110" s="146">
        <f>SUMIFS($Q110:$BX110,$Q100:$BX100,"10. ZoR")</f>
        <v>0</v>
      </c>
      <c r="CN110" s="146">
        <f>SUMIFS($Q110:$BX110,$Q100:$BX100,"11. ZoR")</f>
        <v>0</v>
      </c>
      <c r="CO110" s="146">
        <f>SUMIFS($Q110:$BX110,$Q100:$BX100,"12. ZoR")</f>
        <v>0</v>
      </c>
      <c r="CP110" s="146">
        <f>SUMIFS($Q110:$BX110,$Q100:$BX100,"13. ZoR")</f>
        <v>0</v>
      </c>
      <c r="CQ110" s="146">
        <f>SUMIFS($Q110:$BX110,$Q100:$BX100,"14. ZoR")</f>
        <v>0</v>
      </c>
      <c r="CR110" s="146">
        <f>SUMIFS($Q110:$BX110,$Q100:$BX100,"15. ZoR")</f>
        <v>0</v>
      </c>
    </row>
    <row r="111" spans="1:96" ht="15" thickBot="1" x14ac:dyDescent="0.35"/>
    <row r="112" spans="1:96" s="98" customFormat="1" ht="69.599999999999994" customHeight="1" thickBot="1" x14ac:dyDescent="0.35">
      <c r="A112" s="229"/>
      <c r="B112" s="112"/>
      <c r="C112" s="304" t="s">
        <v>1</v>
      </c>
      <c r="D112" s="113"/>
      <c r="E112" s="122" t="s">
        <v>248</v>
      </c>
      <c r="F112" s="122" t="s">
        <v>200</v>
      </c>
      <c r="G112" s="114" t="s">
        <v>93</v>
      </c>
      <c r="H112" s="114" t="s">
        <v>94</v>
      </c>
      <c r="I112" s="114" t="s">
        <v>229</v>
      </c>
      <c r="J112" s="114" t="s">
        <v>206</v>
      </c>
      <c r="K112" s="114" t="s">
        <v>208</v>
      </c>
      <c r="L112" s="129" t="s">
        <v>0</v>
      </c>
      <c r="M112" s="7"/>
      <c r="N112" s="115">
        <v>204032</v>
      </c>
      <c r="P112" s="162" t="s">
        <v>129</v>
      </c>
      <c r="Q112" s="76" t="s">
        <v>3</v>
      </c>
      <c r="R112" s="76" t="s">
        <v>4</v>
      </c>
      <c r="S112" s="76" t="s">
        <v>5</v>
      </c>
      <c r="T112" s="76" t="s">
        <v>6</v>
      </c>
      <c r="U112" s="76" t="s">
        <v>7</v>
      </c>
      <c r="V112" s="76" t="s">
        <v>8</v>
      </c>
      <c r="W112" s="76" t="s">
        <v>9</v>
      </c>
      <c r="X112" s="76" t="s">
        <v>10</v>
      </c>
      <c r="Y112" s="76" t="s">
        <v>11</v>
      </c>
      <c r="Z112" s="76" t="s">
        <v>12</v>
      </c>
      <c r="AA112" s="76" t="s">
        <v>13</v>
      </c>
      <c r="AB112" s="76" t="s">
        <v>14</v>
      </c>
      <c r="AC112" s="76" t="s">
        <v>15</v>
      </c>
      <c r="AD112" s="76" t="s">
        <v>16</v>
      </c>
      <c r="AE112" s="76" t="s">
        <v>17</v>
      </c>
      <c r="AF112" s="76" t="s">
        <v>18</v>
      </c>
      <c r="AG112" s="76" t="s">
        <v>19</v>
      </c>
      <c r="AH112" s="76" t="s">
        <v>20</v>
      </c>
      <c r="AI112" s="76" t="s">
        <v>21</v>
      </c>
      <c r="AJ112" s="76" t="s">
        <v>22</v>
      </c>
      <c r="AK112" s="76" t="s">
        <v>23</v>
      </c>
      <c r="AL112" s="76" t="s">
        <v>24</v>
      </c>
      <c r="AM112" s="76" t="s">
        <v>25</v>
      </c>
      <c r="AN112" s="76" t="s">
        <v>26</v>
      </c>
      <c r="AO112" s="76" t="s">
        <v>27</v>
      </c>
      <c r="AP112" s="76" t="s">
        <v>28</v>
      </c>
      <c r="AQ112" s="76" t="s">
        <v>29</v>
      </c>
      <c r="AR112" s="76" t="s">
        <v>30</v>
      </c>
      <c r="AS112" s="76" t="s">
        <v>31</v>
      </c>
      <c r="AT112" s="76" t="s">
        <v>32</v>
      </c>
      <c r="AU112" s="76" t="s">
        <v>33</v>
      </c>
      <c r="AV112" s="76" t="s">
        <v>34</v>
      </c>
      <c r="AW112" s="76" t="s">
        <v>35</v>
      </c>
      <c r="AX112" s="76" t="s">
        <v>36</v>
      </c>
      <c r="AY112" s="76" t="s">
        <v>37</v>
      </c>
      <c r="AZ112" s="76" t="s">
        <v>38</v>
      </c>
      <c r="BA112" s="76" t="s">
        <v>39</v>
      </c>
      <c r="BB112" s="76" t="s">
        <v>40</v>
      </c>
      <c r="BC112" s="76" t="s">
        <v>41</v>
      </c>
      <c r="BD112" s="76" t="s">
        <v>42</v>
      </c>
      <c r="BE112" s="76" t="s">
        <v>43</v>
      </c>
      <c r="BF112" s="76" t="s">
        <v>44</v>
      </c>
      <c r="BG112" s="76" t="s">
        <v>45</v>
      </c>
      <c r="BH112" s="76" t="s">
        <v>46</v>
      </c>
      <c r="BI112" s="76" t="s">
        <v>47</v>
      </c>
      <c r="BJ112" s="76" t="s">
        <v>48</v>
      </c>
      <c r="BK112" s="76" t="s">
        <v>49</v>
      </c>
      <c r="BL112" s="76" t="s">
        <v>50</v>
      </c>
      <c r="BM112" s="76" t="s">
        <v>51</v>
      </c>
      <c r="BN112" s="76" t="s">
        <v>52</v>
      </c>
      <c r="BO112" s="76" t="s">
        <v>130</v>
      </c>
      <c r="BP112" s="76" t="s">
        <v>131</v>
      </c>
      <c r="BQ112" s="76" t="s">
        <v>132</v>
      </c>
      <c r="BR112" s="76" t="s">
        <v>133</v>
      </c>
      <c r="BS112" s="76" t="s">
        <v>134</v>
      </c>
      <c r="BT112" s="76" t="s">
        <v>135</v>
      </c>
      <c r="BU112" s="76" t="s">
        <v>136</v>
      </c>
      <c r="BV112" s="76" t="s">
        <v>137</v>
      </c>
      <c r="BW112" s="76" t="s">
        <v>138</v>
      </c>
      <c r="BX112" s="76" t="s">
        <v>139</v>
      </c>
      <c r="BY112" s="125" t="s">
        <v>174</v>
      </c>
      <c r="BZ112" s="126" t="s">
        <v>175</v>
      </c>
      <c r="CA112" s="126" t="s">
        <v>236</v>
      </c>
      <c r="CB112" s="126" t="s">
        <v>237</v>
      </c>
      <c r="CD112" s="306" t="s">
        <v>222</v>
      </c>
      <c r="CE112" s="307"/>
      <c r="CF112" s="307"/>
      <c r="CG112" s="307"/>
      <c r="CH112" s="307"/>
      <c r="CI112" s="307"/>
      <c r="CJ112" s="307"/>
      <c r="CK112" s="307"/>
      <c r="CL112" s="307"/>
      <c r="CM112" s="307"/>
      <c r="CN112" s="307"/>
      <c r="CO112" s="307"/>
      <c r="CP112" s="307"/>
      <c r="CQ112" s="307"/>
      <c r="CR112" s="307"/>
    </row>
    <row r="113" spans="1:96" s="98" customFormat="1" ht="21" hidden="1" customHeight="1" x14ac:dyDescent="0.3">
      <c r="A113" s="230"/>
      <c r="B113" s="105"/>
      <c r="C113" s="305"/>
      <c r="D113" s="116"/>
      <c r="E113" s="116"/>
      <c r="F113" s="116"/>
      <c r="G113" s="308" t="s">
        <v>235</v>
      </c>
      <c r="H113" s="308" t="s">
        <v>95</v>
      </c>
      <c r="I113" s="309" t="s">
        <v>199</v>
      </c>
      <c r="J113" s="309" t="s">
        <v>207</v>
      </c>
      <c r="K113" s="128"/>
      <c r="L113" s="311" t="s">
        <v>92</v>
      </c>
      <c r="M113" s="7"/>
      <c r="N113" s="313" t="s">
        <v>2</v>
      </c>
      <c r="P113" s="77"/>
      <c r="Q113" s="67">
        <f>MONTH(Úvod!$F$10)</f>
        <v>1</v>
      </c>
      <c r="R113" s="68">
        <f t="shared" ref="R113" si="2135">IF(Q113=12,1,Q113+1)</f>
        <v>2</v>
      </c>
      <c r="S113" s="68">
        <f t="shared" ref="S113" si="2136">IF(R113=12,1,R113+1)</f>
        <v>3</v>
      </c>
      <c r="T113" s="69">
        <f t="shared" ref="T113" si="2137">IF(S113=12,1,S113+1)</f>
        <v>4</v>
      </c>
      <c r="U113" s="69">
        <f t="shared" ref="U113" si="2138">IF(T113=12,1,T113+1)</f>
        <v>5</v>
      </c>
      <c r="V113" s="69">
        <f t="shared" ref="V113" si="2139">IF(U113=12,1,U113+1)</f>
        <v>6</v>
      </c>
      <c r="W113" s="69">
        <f t="shared" ref="W113" si="2140">IF(V113=12,1,V113+1)</f>
        <v>7</v>
      </c>
      <c r="X113" s="69">
        <f t="shared" ref="X113" si="2141">IF(W113=12,1,W113+1)</f>
        <v>8</v>
      </c>
      <c r="Y113" s="69">
        <f t="shared" ref="Y113" si="2142">IF(X113=12,1,X113+1)</f>
        <v>9</v>
      </c>
      <c r="Z113" s="69">
        <f>IF(Y113=12,1,Y113+1)</f>
        <v>10</v>
      </c>
      <c r="AA113" s="69">
        <f t="shared" ref="AA113" si="2143">IF(Z113=12,1,Z113+1)</f>
        <v>11</v>
      </c>
      <c r="AB113" s="69">
        <f t="shared" ref="AB113" si="2144">IF(AA113=12,1,AA113+1)</f>
        <v>12</v>
      </c>
      <c r="AC113" s="69">
        <f t="shared" ref="AC113" si="2145">IF(AB113=12,1,AB113+1)</f>
        <v>1</v>
      </c>
      <c r="AD113" s="69">
        <f t="shared" ref="AD113" si="2146">IF(AC113=12,1,AC113+1)</f>
        <v>2</v>
      </c>
      <c r="AE113" s="69">
        <f t="shared" ref="AE113" si="2147">IF(AD113=12,1,AD113+1)</f>
        <v>3</v>
      </c>
      <c r="AF113" s="69">
        <f t="shared" ref="AF113" si="2148">IF(AE113=12,1,AE113+1)</f>
        <v>4</v>
      </c>
      <c r="AG113" s="69">
        <f t="shared" ref="AG113" si="2149">IF(AF113=12,1,AF113+1)</f>
        <v>5</v>
      </c>
      <c r="AH113" s="69">
        <f t="shared" ref="AH113" si="2150">IF(AG113=12,1,AG113+1)</f>
        <v>6</v>
      </c>
      <c r="AI113" s="69">
        <f>IF(AH113=12,1,AH113+1)</f>
        <v>7</v>
      </c>
      <c r="AJ113" s="69">
        <f t="shared" ref="AJ113" si="2151">IF(AI113=12,1,AI113+1)</f>
        <v>8</v>
      </c>
      <c r="AK113" s="69">
        <f t="shared" ref="AK113" si="2152">IF(AJ113=12,1,AJ113+1)</f>
        <v>9</v>
      </c>
      <c r="AL113" s="69">
        <f t="shared" ref="AL113" si="2153">IF(AK113=12,1,AK113+1)</f>
        <v>10</v>
      </c>
      <c r="AM113" s="69">
        <f t="shared" ref="AM113" si="2154">IF(AL113=12,1,AL113+1)</f>
        <v>11</v>
      </c>
      <c r="AN113" s="69">
        <f t="shared" ref="AN113" si="2155">IF(AM113=12,1,AM113+1)</f>
        <v>12</v>
      </c>
      <c r="AO113" s="69">
        <f t="shared" ref="AO113" si="2156">IF(AN113=12,1,AN113+1)</f>
        <v>1</v>
      </c>
      <c r="AP113" s="69">
        <f t="shared" ref="AP113" si="2157">IF(AO113=12,1,AO113+1)</f>
        <v>2</v>
      </c>
      <c r="AQ113" s="69">
        <f t="shared" ref="AQ113" si="2158">IF(AP113=12,1,AP113+1)</f>
        <v>3</v>
      </c>
      <c r="AR113" s="69">
        <f t="shared" ref="AR113" si="2159">IF(AQ113=12,1,AQ113+1)</f>
        <v>4</v>
      </c>
      <c r="AS113" s="69">
        <f t="shared" ref="AS113" si="2160">IF(AR113=12,1,AR113+1)</f>
        <v>5</v>
      </c>
      <c r="AT113" s="69">
        <f t="shared" ref="AT113" si="2161">IF(AS113=12,1,AS113+1)</f>
        <v>6</v>
      </c>
      <c r="AU113" s="69">
        <f t="shared" ref="AU113" si="2162">IF(AT113=12,1,AT113+1)</f>
        <v>7</v>
      </c>
      <c r="AV113" s="69">
        <f t="shared" ref="AV113" si="2163">IF(AU113=12,1,AU113+1)</f>
        <v>8</v>
      </c>
      <c r="AW113" s="69">
        <f t="shared" ref="AW113" si="2164">IF(AV113=12,1,AV113+1)</f>
        <v>9</v>
      </c>
      <c r="AX113" s="69">
        <f t="shared" ref="AX113" si="2165">IF(AW113=12,1,AW113+1)</f>
        <v>10</v>
      </c>
      <c r="AY113" s="69">
        <f t="shared" ref="AY113" si="2166">IF(AX113=12,1,AX113+1)</f>
        <v>11</v>
      </c>
      <c r="AZ113" s="69">
        <f t="shared" ref="AZ113" si="2167">IF(AY113=12,1,AY113+1)</f>
        <v>12</v>
      </c>
      <c r="BA113" s="69">
        <f t="shared" ref="BA113" si="2168">IF(AZ113=12,1,AZ113+1)</f>
        <v>1</v>
      </c>
      <c r="BB113" s="69">
        <f t="shared" ref="BB113" si="2169">IF(BA113=12,1,BA113+1)</f>
        <v>2</v>
      </c>
      <c r="BC113" s="69">
        <f t="shared" ref="BC113" si="2170">IF(BB113=12,1,BB113+1)</f>
        <v>3</v>
      </c>
      <c r="BD113" s="69">
        <f t="shared" ref="BD113" si="2171">IF(BC113=12,1,BC113+1)</f>
        <v>4</v>
      </c>
      <c r="BE113" s="69">
        <f t="shared" ref="BE113" si="2172">IF(BD113=12,1,BD113+1)</f>
        <v>5</v>
      </c>
      <c r="BF113" s="69">
        <f t="shared" ref="BF113" si="2173">IF(BE113=12,1,BE113+1)</f>
        <v>6</v>
      </c>
      <c r="BG113" s="69">
        <f t="shared" ref="BG113" si="2174">IF(BF113=12,1,BF113+1)</f>
        <v>7</v>
      </c>
      <c r="BH113" s="69">
        <f t="shared" ref="BH113" si="2175">IF(BG113=12,1,BG113+1)</f>
        <v>8</v>
      </c>
      <c r="BI113" s="69">
        <f t="shared" ref="BI113" si="2176">IF(BH113=12,1,BH113+1)</f>
        <v>9</v>
      </c>
      <c r="BJ113" s="69">
        <f t="shared" ref="BJ113" si="2177">IF(BI113=12,1,BI113+1)</f>
        <v>10</v>
      </c>
      <c r="BK113" s="69">
        <f t="shared" ref="BK113" si="2178">IF(BJ113=12,1,BJ113+1)</f>
        <v>11</v>
      </c>
      <c r="BL113" s="69">
        <f t="shared" ref="BL113" si="2179">IF(BK113=12,1,BK113+1)</f>
        <v>12</v>
      </c>
      <c r="BM113" s="69">
        <f t="shared" ref="BM113" si="2180">IF(BL113=12,1,BL113+1)</f>
        <v>1</v>
      </c>
      <c r="BN113" s="69">
        <f t="shared" ref="BN113" si="2181">IF(BM113=12,1,BM113+1)</f>
        <v>2</v>
      </c>
      <c r="BO113" s="69">
        <f t="shared" ref="BO113" si="2182">IF(BN113=12,1,BN113+1)</f>
        <v>3</v>
      </c>
      <c r="BP113" s="69">
        <f t="shared" ref="BP113" si="2183">IF(BO113=12,1,BO113+1)</f>
        <v>4</v>
      </c>
      <c r="BQ113" s="69">
        <f t="shared" ref="BQ113" si="2184">IF(BP113=12,1,BP113+1)</f>
        <v>5</v>
      </c>
      <c r="BR113" s="69">
        <f t="shared" ref="BR113" si="2185">IF(BQ113=12,1,BQ113+1)</f>
        <v>6</v>
      </c>
      <c r="BS113" s="69">
        <f t="shared" ref="BS113" si="2186">IF(BR113=12,1,BR113+1)</f>
        <v>7</v>
      </c>
      <c r="BT113" s="69">
        <f t="shared" ref="BT113" si="2187">IF(BS113=12,1,BS113+1)</f>
        <v>8</v>
      </c>
      <c r="BU113" s="69">
        <f t="shared" ref="BU113" si="2188">IF(BT113=12,1,BT113+1)</f>
        <v>9</v>
      </c>
      <c r="BV113" s="69">
        <f t="shared" ref="BV113" si="2189">IF(BU113=12,1,BU113+1)</f>
        <v>10</v>
      </c>
      <c r="BW113" s="69">
        <f t="shared" ref="BW113" si="2190">IF(BV113=12,1,BV113+1)</f>
        <v>11</v>
      </c>
      <c r="BX113" s="69">
        <f t="shared" ref="BX113" si="2191">IF(BW113=12,1,BW113+1)</f>
        <v>12</v>
      </c>
      <c r="BY113" s="74"/>
      <c r="BZ113" s="71"/>
      <c r="CA113" s="71"/>
      <c r="CB113" s="71"/>
    </row>
    <row r="114" spans="1:96" s="98" customFormat="1" ht="18" hidden="1" customHeight="1" x14ac:dyDescent="0.3">
      <c r="A114" s="230"/>
      <c r="B114" s="105"/>
      <c r="C114" s="305"/>
      <c r="D114" s="116"/>
      <c r="E114" s="116"/>
      <c r="F114" s="116"/>
      <c r="G114" s="308"/>
      <c r="H114" s="308"/>
      <c r="I114" s="309"/>
      <c r="J114" s="309"/>
      <c r="K114" s="128"/>
      <c r="L114" s="311"/>
      <c r="M114" s="7"/>
      <c r="N114" s="314"/>
      <c r="P114" s="70"/>
      <c r="Q114" s="53">
        <f t="shared" ref="Q114:BX114" si="2192">VALUE(_xlfn.CONCAT(Q113,".",Q116))</f>
        <v>1</v>
      </c>
      <c r="R114" s="66">
        <f t="shared" si="2192"/>
        <v>32</v>
      </c>
      <c r="S114" s="66">
        <f t="shared" si="2192"/>
        <v>61</v>
      </c>
      <c r="T114" s="66">
        <f t="shared" si="2192"/>
        <v>92</v>
      </c>
      <c r="U114" s="66">
        <f t="shared" si="2192"/>
        <v>122</v>
      </c>
      <c r="V114" s="66">
        <f t="shared" si="2192"/>
        <v>153</v>
      </c>
      <c r="W114" s="66">
        <f t="shared" si="2192"/>
        <v>183</v>
      </c>
      <c r="X114" s="66">
        <f t="shared" si="2192"/>
        <v>214</v>
      </c>
      <c r="Y114" s="66">
        <f t="shared" si="2192"/>
        <v>245</v>
      </c>
      <c r="Z114" s="66">
        <f t="shared" si="2192"/>
        <v>275</v>
      </c>
      <c r="AA114" s="66">
        <f t="shared" si="2192"/>
        <v>306</v>
      </c>
      <c r="AB114" s="66">
        <f t="shared" si="2192"/>
        <v>336</v>
      </c>
      <c r="AC114" s="66">
        <f t="shared" si="2192"/>
        <v>367</v>
      </c>
      <c r="AD114" s="66">
        <f t="shared" si="2192"/>
        <v>398</v>
      </c>
      <c r="AE114" s="66">
        <f t="shared" si="2192"/>
        <v>426</v>
      </c>
      <c r="AF114" s="66">
        <f t="shared" si="2192"/>
        <v>457</v>
      </c>
      <c r="AG114" s="66">
        <f t="shared" si="2192"/>
        <v>487</v>
      </c>
      <c r="AH114" s="66">
        <f t="shared" si="2192"/>
        <v>518</v>
      </c>
      <c r="AI114" s="66">
        <f t="shared" si="2192"/>
        <v>548</v>
      </c>
      <c r="AJ114" s="66">
        <f t="shared" si="2192"/>
        <v>579</v>
      </c>
      <c r="AK114" s="66">
        <f t="shared" si="2192"/>
        <v>610</v>
      </c>
      <c r="AL114" s="66">
        <f t="shared" si="2192"/>
        <v>640</v>
      </c>
      <c r="AM114" s="66">
        <f t="shared" si="2192"/>
        <v>671</v>
      </c>
      <c r="AN114" s="66">
        <f t="shared" si="2192"/>
        <v>701</v>
      </c>
      <c r="AO114" s="66">
        <f t="shared" si="2192"/>
        <v>732</v>
      </c>
      <c r="AP114" s="66">
        <f t="shared" si="2192"/>
        <v>763</v>
      </c>
      <c r="AQ114" s="66">
        <f t="shared" si="2192"/>
        <v>791</v>
      </c>
      <c r="AR114" s="66">
        <f t="shared" si="2192"/>
        <v>822</v>
      </c>
      <c r="AS114" s="66">
        <f t="shared" si="2192"/>
        <v>852</v>
      </c>
      <c r="AT114" s="66">
        <f t="shared" si="2192"/>
        <v>883</v>
      </c>
      <c r="AU114" s="66">
        <f t="shared" si="2192"/>
        <v>913</v>
      </c>
      <c r="AV114" s="66">
        <f t="shared" si="2192"/>
        <v>944</v>
      </c>
      <c r="AW114" s="66">
        <f t="shared" si="2192"/>
        <v>975</v>
      </c>
      <c r="AX114" s="66">
        <f t="shared" si="2192"/>
        <v>1005</v>
      </c>
      <c r="AY114" s="66">
        <f t="shared" si="2192"/>
        <v>1036</v>
      </c>
      <c r="AZ114" s="66">
        <f t="shared" si="2192"/>
        <v>1066</v>
      </c>
      <c r="BA114" s="66">
        <f t="shared" si="2192"/>
        <v>1097</v>
      </c>
      <c r="BB114" s="66">
        <f t="shared" si="2192"/>
        <v>1128</v>
      </c>
      <c r="BC114" s="66">
        <f t="shared" si="2192"/>
        <v>1156</v>
      </c>
      <c r="BD114" s="66">
        <f t="shared" si="2192"/>
        <v>1187</v>
      </c>
      <c r="BE114" s="66">
        <f t="shared" si="2192"/>
        <v>1217</v>
      </c>
      <c r="BF114" s="66">
        <f t="shared" si="2192"/>
        <v>1248</v>
      </c>
      <c r="BG114" s="66">
        <f t="shared" si="2192"/>
        <v>1278</v>
      </c>
      <c r="BH114" s="66">
        <f t="shared" si="2192"/>
        <v>1309</v>
      </c>
      <c r="BI114" s="66">
        <f t="shared" si="2192"/>
        <v>1340</v>
      </c>
      <c r="BJ114" s="66">
        <f t="shared" si="2192"/>
        <v>1370</v>
      </c>
      <c r="BK114" s="66">
        <f t="shared" si="2192"/>
        <v>1401</v>
      </c>
      <c r="BL114" s="66">
        <f t="shared" si="2192"/>
        <v>1431</v>
      </c>
      <c r="BM114" s="66">
        <f t="shared" si="2192"/>
        <v>1462</v>
      </c>
      <c r="BN114" s="66">
        <f t="shared" si="2192"/>
        <v>1493</v>
      </c>
      <c r="BO114" s="66">
        <f t="shared" si="2192"/>
        <v>1522</v>
      </c>
      <c r="BP114" s="66">
        <f t="shared" si="2192"/>
        <v>1553</v>
      </c>
      <c r="BQ114" s="66">
        <f t="shared" si="2192"/>
        <v>1583</v>
      </c>
      <c r="BR114" s="66">
        <f t="shared" si="2192"/>
        <v>1614</v>
      </c>
      <c r="BS114" s="66">
        <f t="shared" si="2192"/>
        <v>1644</v>
      </c>
      <c r="BT114" s="66">
        <f t="shared" si="2192"/>
        <v>1675</v>
      </c>
      <c r="BU114" s="66">
        <f t="shared" si="2192"/>
        <v>1706</v>
      </c>
      <c r="BV114" s="66">
        <f t="shared" si="2192"/>
        <v>1736</v>
      </c>
      <c r="BW114" s="66">
        <f t="shared" si="2192"/>
        <v>1767</v>
      </c>
      <c r="BX114" s="66">
        <f t="shared" si="2192"/>
        <v>1797</v>
      </c>
      <c r="BY114" s="75"/>
      <c r="BZ114" s="72"/>
      <c r="CA114" s="72"/>
      <c r="CB114" s="72"/>
    </row>
    <row r="115" spans="1:96" s="98" customFormat="1" ht="18" customHeight="1" x14ac:dyDescent="0.3">
      <c r="A115" s="230"/>
      <c r="B115" s="105"/>
      <c r="C115" s="305"/>
      <c r="D115" s="116"/>
      <c r="E115" s="309" t="s">
        <v>199</v>
      </c>
      <c r="F115" s="309" t="s">
        <v>199</v>
      </c>
      <c r="G115" s="308"/>
      <c r="H115" s="308"/>
      <c r="I115" s="309"/>
      <c r="J115" s="309"/>
      <c r="K115" s="309" t="s">
        <v>209</v>
      </c>
      <c r="L115" s="311"/>
      <c r="M115" s="7"/>
      <c r="N115" s="314"/>
      <c r="P115" s="70"/>
      <c r="Q115" s="54" t="str">
        <f>VLOOKUP(Q113,'Podpůrná data'!$J$13:$K$24,2)</f>
        <v>leden</v>
      </c>
      <c r="R115" s="54" t="str">
        <f>VLOOKUP(R113,'Podpůrná data'!$J$13:$K$24,2)</f>
        <v>únor</v>
      </c>
      <c r="S115" s="54" t="str">
        <f>VLOOKUP(S113,'Podpůrná data'!$J$13:$K$24,2)</f>
        <v>březen</v>
      </c>
      <c r="T115" s="54" t="str">
        <f>VLOOKUP(T113,'Podpůrná data'!$J$13:$K$24,2)</f>
        <v>duben</v>
      </c>
      <c r="U115" s="54" t="str">
        <f>VLOOKUP(U113,'Podpůrná data'!$J$13:$K$24,2)</f>
        <v>květen</v>
      </c>
      <c r="V115" s="54" t="str">
        <f>VLOOKUP(V113,'Podpůrná data'!$J$13:$K$24,2)</f>
        <v>červen</v>
      </c>
      <c r="W115" s="54" t="str">
        <f>VLOOKUP(W113,'Podpůrná data'!$J$13:$K$24,2)</f>
        <v>červenec</v>
      </c>
      <c r="X115" s="54" t="str">
        <f>VLOOKUP(X113,'Podpůrná data'!$J$13:$K$24,2)</f>
        <v>srpen</v>
      </c>
      <c r="Y115" s="54" t="str">
        <f>VLOOKUP(Y113,'Podpůrná data'!$J$13:$K$24,2)</f>
        <v>září</v>
      </c>
      <c r="Z115" s="54" t="str">
        <f>VLOOKUP(Z113,'Podpůrná data'!$J$13:$K$24,2)</f>
        <v>říjen</v>
      </c>
      <c r="AA115" s="54" t="str">
        <f>VLOOKUP(AA113,'Podpůrná data'!$J$13:$K$24,2)</f>
        <v>listopad</v>
      </c>
      <c r="AB115" s="54" t="str">
        <f>VLOOKUP(AB113,'Podpůrná data'!$J$13:$K$24,2)</f>
        <v>prosinec</v>
      </c>
      <c r="AC115" s="54" t="str">
        <f>VLOOKUP(AC113,'Podpůrná data'!$J$13:$K$24,2)</f>
        <v>leden</v>
      </c>
      <c r="AD115" s="54" t="str">
        <f>VLOOKUP(AD113,'Podpůrná data'!$J$13:$K$24,2)</f>
        <v>únor</v>
      </c>
      <c r="AE115" s="54" t="str">
        <f>VLOOKUP(AE113,'Podpůrná data'!$J$13:$K$24,2)</f>
        <v>březen</v>
      </c>
      <c r="AF115" s="54" t="str">
        <f>VLOOKUP(AF113,'Podpůrná data'!$J$13:$K$24,2)</f>
        <v>duben</v>
      </c>
      <c r="AG115" s="54" t="str">
        <f>VLOOKUP(AG113,'Podpůrná data'!$J$13:$K$24,2)</f>
        <v>květen</v>
      </c>
      <c r="AH115" s="54" t="str">
        <f>VLOOKUP(AH113,'Podpůrná data'!$J$13:$K$24,2)</f>
        <v>červen</v>
      </c>
      <c r="AI115" s="54" t="str">
        <f>VLOOKUP(AI113,'Podpůrná data'!$J$13:$K$24,2)</f>
        <v>červenec</v>
      </c>
      <c r="AJ115" s="54" t="str">
        <f>VLOOKUP(AJ113,'Podpůrná data'!$J$13:$K$24,2)</f>
        <v>srpen</v>
      </c>
      <c r="AK115" s="54" t="str">
        <f>VLOOKUP(AK113,'Podpůrná data'!$J$13:$K$24,2)</f>
        <v>září</v>
      </c>
      <c r="AL115" s="54" t="str">
        <f>VLOOKUP(AL113,'Podpůrná data'!$J$13:$K$24,2)</f>
        <v>říjen</v>
      </c>
      <c r="AM115" s="54" t="str">
        <f>VLOOKUP(AM113,'Podpůrná data'!$J$13:$K$24,2)</f>
        <v>listopad</v>
      </c>
      <c r="AN115" s="54" t="str">
        <f>VLOOKUP(AN113,'Podpůrná data'!$J$13:$K$24,2)</f>
        <v>prosinec</v>
      </c>
      <c r="AO115" s="54" t="str">
        <f>VLOOKUP(AO113,'Podpůrná data'!$J$13:$K$24,2)</f>
        <v>leden</v>
      </c>
      <c r="AP115" s="54" t="str">
        <f>VLOOKUP(AP113,'Podpůrná data'!$J$13:$K$24,2)</f>
        <v>únor</v>
      </c>
      <c r="AQ115" s="54" t="str">
        <f>VLOOKUP(AQ113,'Podpůrná data'!$J$13:$K$24,2)</f>
        <v>březen</v>
      </c>
      <c r="AR115" s="54" t="str">
        <f>VLOOKUP(AR113,'Podpůrná data'!$J$13:$K$24,2)</f>
        <v>duben</v>
      </c>
      <c r="AS115" s="54" t="str">
        <f>VLOOKUP(AS113,'Podpůrná data'!$J$13:$K$24,2)</f>
        <v>květen</v>
      </c>
      <c r="AT115" s="54" t="str">
        <f>VLOOKUP(AT113,'Podpůrná data'!$J$13:$K$24,2)</f>
        <v>červen</v>
      </c>
      <c r="AU115" s="54" t="str">
        <f>VLOOKUP(AU113,'Podpůrná data'!$J$13:$K$24,2)</f>
        <v>červenec</v>
      </c>
      <c r="AV115" s="54" t="str">
        <f>VLOOKUP(AV113,'Podpůrná data'!$J$13:$K$24,2)</f>
        <v>srpen</v>
      </c>
      <c r="AW115" s="54" t="str">
        <f>VLOOKUP(AW113,'Podpůrná data'!$J$13:$K$24,2)</f>
        <v>září</v>
      </c>
      <c r="AX115" s="54" t="str">
        <f>VLOOKUP(AX113,'Podpůrná data'!$J$13:$K$24,2)</f>
        <v>říjen</v>
      </c>
      <c r="AY115" s="54" t="str">
        <f>VLOOKUP(AY113,'Podpůrná data'!$J$13:$K$24,2)</f>
        <v>listopad</v>
      </c>
      <c r="AZ115" s="54" t="str">
        <f>VLOOKUP(AZ113,'Podpůrná data'!$J$13:$K$24,2)</f>
        <v>prosinec</v>
      </c>
      <c r="BA115" s="54" t="str">
        <f>VLOOKUP(BA113,'Podpůrná data'!$J$13:$K$24,2)</f>
        <v>leden</v>
      </c>
      <c r="BB115" s="54" t="str">
        <f>VLOOKUP(BB113,'Podpůrná data'!$J$13:$K$24,2)</f>
        <v>únor</v>
      </c>
      <c r="BC115" s="54" t="str">
        <f>VLOOKUP(BC113,'Podpůrná data'!$J$13:$K$24,2)</f>
        <v>březen</v>
      </c>
      <c r="BD115" s="54" t="str">
        <f>VLOOKUP(BD113,'Podpůrná data'!$J$13:$K$24,2)</f>
        <v>duben</v>
      </c>
      <c r="BE115" s="54" t="str">
        <f>VLOOKUP(BE113,'Podpůrná data'!$J$13:$K$24,2)</f>
        <v>květen</v>
      </c>
      <c r="BF115" s="54" t="str">
        <f>VLOOKUP(BF113,'Podpůrná data'!$J$13:$K$24,2)</f>
        <v>červen</v>
      </c>
      <c r="BG115" s="54" t="str">
        <f>VLOOKUP(BG113,'Podpůrná data'!$J$13:$K$24,2)</f>
        <v>červenec</v>
      </c>
      <c r="BH115" s="54" t="str">
        <f>VLOOKUP(BH113,'Podpůrná data'!$J$13:$K$24,2)</f>
        <v>srpen</v>
      </c>
      <c r="BI115" s="54" t="str">
        <f>VLOOKUP(BI113,'Podpůrná data'!$J$13:$K$24,2)</f>
        <v>září</v>
      </c>
      <c r="BJ115" s="54" t="str">
        <f>VLOOKUP(BJ113,'Podpůrná data'!$J$13:$K$24,2)</f>
        <v>říjen</v>
      </c>
      <c r="BK115" s="54" t="str">
        <f>VLOOKUP(BK113,'Podpůrná data'!$J$13:$K$24,2)</f>
        <v>listopad</v>
      </c>
      <c r="BL115" s="54" t="str">
        <f>VLOOKUP(BL113,'Podpůrná data'!$J$13:$K$24,2)</f>
        <v>prosinec</v>
      </c>
      <c r="BM115" s="54" t="str">
        <f>VLOOKUP(BM113,'Podpůrná data'!$J$13:$K$24,2)</f>
        <v>leden</v>
      </c>
      <c r="BN115" s="54" t="str">
        <f>VLOOKUP(BN113,'Podpůrná data'!$J$13:$K$24,2)</f>
        <v>únor</v>
      </c>
      <c r="BO115" s="54" t="str">
        <f>VLOOKUP(BO113,'Podpůrná data'!$J$13:$K$24,2)</f>
        <v>březen</v>
      </c>
      <c r="BP115" s="54" t="str">
        <f>VLOOKUP(BP113,'Podpůrná data'!$J$13:$K$24,2)</f>
        <v>duben</v>
      </c>
      <c r="BQ115" s="54" t="str">
        <f>VLOOKUP(BQ113,'Podpůrná data'!$J$13:$K$24,2)</f>
        <v>květen</v>
      </c>
      <c r="BR115" s="54" t="str">
        <f>VLOOKUP(BR113,'Podpůrná data'!$J$13:$K$24,2)</f>
        <v>červen</v>
      </c>
      <c r="BS115" s="54" t="str">
        <f>VLOOKUP(BS113,'Podpůrná data'!$J$13:$K$24,2)</f>
        <v>červenec</v>
      </c>
      <c r="BT115" s="54" t="str">
        <f>VLOOKUP(BT113,'Podpůrná data'!$J$13:$K$24,2)</f>
        <v>srpen</v>
      </c>
      <c r="BU115" s="54" t="str">
        <f>VLOOKUP(BU113,'Podpůrná data'!$J$13:$K$24,2)</f>
        <v>září</v>
      </c>
      <c r="BV115" s="54" t="str">
        <f>VLOOKUP(BV113,'Podpůrná data'!$J$13:$K$24,2)</f>
        <v>říjen</v>
      </c>
      <c r="BW115" s="54" t="str">
        <f>VLOOKUP(BW113,'Podpůrná data'!$J$13:$K$24,2)</f>
        <v>listopad</v>
      </c>
      <c r="BX115" s="54" t="str">
        <f>VLOOKUP(BX113,'Podpůrná data'!$J$13:$K$24,2)</f>
        <v>prosinec</v>
      </c>
      <c r="BY115" s="143"/>
      <c r="BZ115" s="144"/>
      <c r="CA115" s="165"/>
      <c r="CB115" s="165"/>
      <c r="CD115" s="147" t="s">
        <v>104</v>
      </c>
      <c r="CE115" s="147" t="s">
        <v>105</v>
      </c>
      <c r="CF115" s="147" t="s">
        <v>106</v>
      </c>
      <c r="CG115" s="147" t="s">
        <v>107</v>
      </c>
      <c r="CH115" s="147" t="s">
        <v>108</v>
      </c>
      <c r="CI115" s="147" t="s">
        <v>109</v>
      </c>
      <c r="CJ115" s="147" t="s">
        <v>110</v>
      </c>
      <c r="CK115" s="147" t="s">
        <v>111</v>
      </c>
      <c r="CL115" s="147" t="s">
        <v>112</v>
      </c>
      <c r="CM115" s="147" t="s">
        <v>166</v>
      </c>
      <c r="CN115" s="147" t="s">
        <v>167</v>
      </c>
      <c r="CO115" s="147" t="s">
        <v>168</v>
      </c>
      <c r="CP115" s="147" t="s">
        <v>194</v>
      </c>
      <c r="CQ115" s="147" t="s">
        <v>195</v>
      </c>
      <c r="CR115" s="147" t="s">
        <v>196</v>
      </c>
    </row>
    <row r="116" spans="1:96" s="98" customFormat="1" ht="16.2" customHeight="1" x14ac:dyDescent="0.3">
      <c r="A116" s="230"/>
      <c r="B116" s="105"/>
      <c r="C116" s="305"/>
      <c r="D116" s="116"/>
      <c r="E116" s="309"/>
      <c r="F116" s="309"/>
      <c r="G116" s="308"/>
      <c r="H116" s="308"/>
      <c r="I116" s="309"/>
      <c r="J116" s="309"/>
      <c r="K116" s="309"/>
      <c r="L116" s="311"/>
      <c r="M116" s="7"/>
      <c r="N116" s="314"/>
      <c r="P116" s="70"/>
      <c r="Q116" s="54">
        <f>YEAR(Úvod!$F$10)</f>
        <v>1900</v>
      </c>
      <c r="R116" s="54">
        <f t="shared" ref="R116" si="2193">IF(R113=1,Q116+1,Q116)</f>
        <v>1900</v>
      </c>
      <c r="S116" s="54">
        <f t="shared" ref="S116" si="2194">IF(S113=1,R116+1,R116)</f>
        <v>1900</v>
      </c>
      <c r="T116" s="54">
        <f t="shared" ref="T116" si="2195">IF(T113=1,S116+1,S116)</f>
        <v>1900</v>
      </c>
      <c r="U116" s="54">
        <f t="shared" ref="U116" si="2196">IF(U113=1,T116+1,T116)</f>
        <v>1900</v>
      </c>
      <c r="V116" s="54">
        <f t="shared" ref="V116" si="2197">IF(V113=1,U116+1,U116)</f>
        <v>1900</v>
      </c>
      <c r="W116" s="54">
        <f t="shared" ref="W116" si="2198">IF(W113=1,V116+1,V116)</f>
        <v>1900</v>
      </c>
      <c r="X116" s="54">
        <f t="shared" ref="X116" si="2199">IF(X113=1,W116+1,W116)</f>
        <v>1900</v>
      </c>
      <c r="Y116" s="54">
        <f t="shared" ref="Y116" si="2200">IF(Y113=1,X116+1,X116)</f>
        <v>1900</v>
      </c>
      <c r="Z116" s="54">
        <f t="shared" ref="Z116" si="2201">IF(Z113=1,Y116+1,Y116)</f>
        <v>1900</v>
      </c>
      <c r="AA116" s="54">
        <f t="shared" ref="AA116" si="2202">IF(AA113=1,Z116+1,Z116)</f>
        <v>1900</v>
      </c>
      <c r="AB116" s="54">
        <f t="shared" ref="AB116" si="2203">IF(AB113=1,AA116+1,AA116)</f>
        <v>1900</v>
      </c>
      <c r="AC116" s="54">
        <f t="shared" ref="AC116" si="2204">IF(AC113=1,AB116+1,AB116)</f>
        <v>1901</v>
      </c>
      <c r="AD116" s="54">
        <f t="shared" ref="AD116" si="2205">IF(AD113=1,AC116+1,AC116)</f>
        <v>1901</v>
      </c>
      <c r="AE116" s="54">
        <f t="shared" ref="AE116" si="2206">IF(AE113=1,AD116+1,AD116)</f>
        <v>1901</v>
      </c>
      <c r="AF116" s="54">
        <f t="shared" ref="AF116" si="2207">IF(AF113=1,AE116+1,AE116)</f>
        <v>1901</v>
      </c>
      <c r="AG116" s="54">
        <f t="shared" ref="AG116" si="2208">IF(AG113=1,AF116+1,AF116)</f>
        <v>1901</v>
      </c>
      <c r="AH116" s="54">
        <f t="shared" ref="AH116" si="2209">IF(AH113=1,AG116+1,AG116)</f>
        <v>1901</v>
      </c>
      <c r="AI116" s="54">
        <f t="shared" ref="AI116" si="2210">IF(AI113=1,AH116+1,AH116)</f>
        <v>1901</v>
      </c>
      <c r="AJ116" s="54">
        <f t="shared" ref="AJ116" si="2211">IF(AJ113=1,AI116+1,AI116)</f>
        <v>1901</v>
      </c>
      <c r="AK116" s="54">
        <f t="shared" ref="AK116" si="2212">IF(AK113=1,AJ116+1,AJ116)</f>
        <v>1901</v>
      </c>
      <c r="AL116" s="54">
        <f t="shared" ref="AL116" si="2213">IF(AL113=1,AK116+1,AK116)</f>
        <v>1901</v>
      </c>
      <c r="AM116" s="54">
        <f t="shared" ref="AM116" si="2214">IF(AM113=1,AL116+1,AL116)</f>
        <v>1901</v>
      </c>
      <c r="AN116" s="54">
        <f t="shared" ref="AN116" si="2215">IF(AN113=1,AM116+1,AM116)</f>
        <v>1901</v>
      </c>
      <c r="AO116" s="54">
        <f t="shared" ref="AO116" si="2216">IF(AO113=1,AN116+1,AN116)</f>
        <v>1902</v>
      </c>
      <c r="AP116" s="54">
        <f t="shared" ref="AP116" si="2217">IF(AP113=1,AO116+1,AO116)</f>
        <v>1902</v>
      </c>
      <c r="AQ116" s="54">
        <f t="shared" ref="AQ116" si="2218">IF(AQ113=1,AP116+1,AP116)</f>
        <v>1902</v>
      </c>
      <c r="AR116" s="54">
        <f t="shared" ref="AR116" si="2219">IF(AR113=1,AQ116+1,AQ116)</f>
        <v>1902</v>
      </c>
      <c r="AS116" s="54">
        <f t="shared" ref="AS116" si="2220">IF(AS113=1,AR116+1,AR116)</f>
        <v>1902</v>
      </c>
      <c r="AT116" s="54">
        <f t="shared" ref="AT116" si="2221">IF(AT113=1,AS116+1,AS116)</f>
        <v>1902</v>
      </c>
      <c r="AU116" s="54">
        <f t="shared" ref="AU116" si="2222">IF(AU113=1,AT116+1,AT116)</f>
        <v>1902</v>
      </c>
      <c r="AV116" s="54">
        <f t="shared" ref="AV116" si="2223">IF(AV113=1,AU116+1,AU116)</f>
        <v>1902</v>
      </c>
      <c r="AW116" s="54">
        <f t="shared" ref="AW116" si="2224">IF(AW113=1,AV116+1,AV116)</f>
        <v>1902</v>
      </c>
      <c r="AX116" s="54">
        <f t="shared" ref="AX116" si="2225">IF(AX113=1,AW116+1,AW116)</f>
        <v>1902</v>
      </c>
      <c r="AY116" s="54">
        <f t="shared" ref="AY116" si="2226">IF(AY113=1,AX116+1,AX116)</f>
        <v>1902</v>
      </c>
      <c r="AZ116" s="54">
        <f t="shared" ref="AZ116" si="2227">IF(AZ113=1,AY116+1,AY116)</f>
        <v>1902</v>
      </c>
      <c r="BA116" s="54">
        <f t="shared" ref="BA116" si="2228">IF(BA113=1,AZ116+1,AZ116)</f>
        <v>1903</v>
      </c>
      <c r="BB116" s="54">
        <f t="shared" ref="BB116" si="2229">IF(BB113=1,BA116+1,BA116)</f>
        <v>1903</v>
      </c>
      <c r="BC116" s="54">
        <f t="shared" ref="BC116" si="2230">IF(BC113=1,BB116+1,BB116)</f>
        <v>1903</v>
      </c>
      <c r="BD116" s="54">
        <f t="shared" ref="BD116" si="2231">IF(BD113=1,BC116+1,BC116)</f>
        <v>1903</v>
      </c>
      <c r="BE116" s="54">
        <f t="shared" ref="BE116" si="2232">IF(BE113=1,BD116+1,BD116)</f>
        <v>1903</v>
      </c>
      <c r="BF116" s="54">
        <f t="shared" ref="BF116" si="2233">IF(BF113=1,BE116+1,BE116)</f>
        <v>1903</v>
      </c>
      <c r="BG116" s="54">
        <f t="shared" ref="BG116" si="2234">IF(BG113=1,BF116+1,BF116)</f>
        <v>1903</v>
      </c>
      <c r="BH116" s="54">
        <f t="shared" ref="BH116" si="2235">IF(BH113=1,BG116+1,BG116)</f>
        <v>1903</v>
      </c>
      <c r="BI116" s="54">
        <f t="shared" ref="BI116" si="2236">IF(BI113=1,BH116+1,BH116)</f>
        <v>1903</v>
      </c>
      <c r="BJ116" s="54">
        <f t="shared" ref="BJ116" si="2237">IF(BJ113=1,BI116+1,BI116)</f>
        <v>1903</v>
      </c>
      <c r="BK116" s="54">
        <f t="shared" ref="BK116" si="2238">IF(BK113=1,BJ116+1,BJ116)</f>
        <v>1903</v>
      </c>
      <c r="BL116" s="54">
        <f t="shared" ref="BL116" si="2239">IF(BL113=1,BK116+1,BK116)</f>
        <v>1903</v>
      </c>
      <c r="BM116" s="54">
        <f t="shared" ref="BM116" si="2240">IF(BM113=1,BL116+1,BL116)</f>
        <v>1904</v>
      </c>
      <c r="BN116" s="54">
        <f t="shared" ref="BN116" si="2241">IF(BN113=1,BM116+1,BM116)</f>
        <v>1904</v>
      </c>
      <c r="BO116" s="54">
        <f t="shared" ref="BO116" si="2242">IF(BO113=1,BN116+1,BN116)</f>
        <v>1904</v>
      </c>
      <c r="BP116" s="54">
        <f t="shared" ref="BP116" si="2243">IF(BP113=1,BO116+1,BO116)</f>
        <v>1904</v>
      </c>
      <c r="BQ116" s="54">
        <f t="shared" ref="BQ116" si="2244">IF(BQ113=1,BP116+1,BP116)</f>
        <v>1904</v>
      </c>
      <c r="BR116" s="54">
        <f t="shared" ref="BR116" si="2245">IF(BR113=1,BQ116+1,BQ116)</f>
        <v>1904</v>
      </c>
      <c r="BS116" s="54">
        <f t="shared" ref="BS116" si="2246">IF(BS113=1,BR116+1,BR116)</f>
        <v>1904</v>
      </c>
      <c r="BT116" s="54">
        <f t="shared" ref="BT116" si="2247">IF(BT113=1,BS116+1,BS116)</f>
        <v>1904</v>
      </c>
      <c r="BU116" s="54">
        <f t="shared" ref="BU116" si="2248">IF(BU113=1,BT116+1,BT116)</f>
        <v>1904</v>
      </c>
      <c r="BV116" s="54">
        <f t="shared" ref="BV116" si="2249">IF(BV113=1,BU116+1,BU116)</f>
        <v>1904</v>
      </c>
      <c r="BW116" s="54">
        <f t="shared" ref="BW116" si="2250">IF(BW113=1,BV116+1,BV116)</f>
        <v>1904</v>
      </c>
      <c r="BX116" s="54">
        <f t="shared" ref="BX116" si="2251">IF(BX113=1,BW116+1,BW116)</f>
        <v>1904</v>
      </c>
      <c r="BY116" s="163"/>
      <c r="BZ116" s="164"/>
      <c r="CA116" s="165"/>
      <c r="CB116" s="165"/>
    </row>
    <row r="117" spans="1:96" s="98" customFormat="1" ht="16.2" customHeight="1" x14ac:dyDescent="0.3">
      <c r="A117" s="230"/>
      <c r="B117" s="105"/>
      <c r="C117" s="116"/>
      <c r="D117" s="116"/>
      <c r="E117" s="309"/>
      <c r="F117" s="309"/>
      <c r="G117" s="308"/>
      <c r="H117" s="308"/>
      <c r="I117" s="309"/>
      <c r="J117" s="310"/>
      <c r="K117" s="309"/>
      <c r="L117" s="312"/>
      <c r="M117" s="7"/>
      <c r="N117" s="315"/>
      <c r="P117" s="57" t="s">
        <v>170</v>
      </c>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c r="BT117" s="196"/>
      <c r="BU117" s="196"/>
      <c r="BV117" s="196"/>
      <c r="BW117" s="196"/>
      <c r="BX117" s="196"/>
      <c r="BY117" s="163"/>
      <c r="BZ117" s="164"/>
      <c r="CA117" s="165"/>
      <c r="CB117" s="165"/>
    </row>
    <row r="118" spans="1:96" s="98" customFormat="1" ht="23.4" customHeight="1" x14ac:dyDescent="0.3">
      <c r="A118" s="97"/>
      <c r="B118" s="117" t="s">
        <v>9</v>
      </c>
      <c r="C118" s="297"/>
      <c r="D118" s="297"/>
      <c r="E118" s="197"/>
      <c r="F118" s="193"/>
      <c r="G118" s="198"/>
      <c r="H118" s="199"/>
      <c r="I118" s="198"/>
      <c r="J118" s="167">
        <f>IF(I118="",0,IF(I118='Podpůrná data'!$A$10,'Podpůrná data'!$B$10,'Podpůrná data'!$B$11))</f>
        <v>0</v>
      </c>
      <c r="K118" s="166">
        <f>IFERROR(INT(ROUND(H118,2)*(VLOOKUP(INT(G118),'Podpůrná data'!$A$14:$B$73,2,FALSE))*(G118/(INT(G118)))),0)</f>
        <v>0</v>
      </c>
      <c r="L118" s="55">
        <f>J118*K118</f>
        <v>0</v>
      </c>
      <c r="M118" s="56">
        <f>IF(L118&gt;0,IF(ISTEXT(C118)=TRUE,0,1),0)</f>
        <v>0</v>
      </c>
      <c r="N118" s="142">
        <f>IF(L118&gt;0,1,0)</f>
        <v>0</v>
      </c>
      <c r="O118" s="118"/>
      <c r="P118" s="57" t="s">
        <v>94</v>
      </c>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c r="BB118" s="200"/>
      <c r="BC118" s="200"/>
      <c r="BD118" s="200"/>
      <c r="BE118" s="200"/>
      <c r="BF118" s="200"/>
      <c r="BG118" s="200"/>
      <c r="BH118" s="200"/>
      <c r="BI118" s="200"/>
      <c r="BJ118" s="200"/>
      <c r="BK118" s="200"/>
      <c r="BL118" s="200"/>
      <c r="BM118" s="200"/>
      <c r="BN118" s="200"/>
      <c r="BO118" s="200"/>
      <c r="BP118" s="200"/>
      <c r="BQ118" s="200"/>
      <c r="BR118" s="200"/>
      <c r="BS118" s="200"/>
      <c r="BT118" s="200"/>
      <c r="BU118" s="200"/>
      <c r="BV118" s="200"/>
      <c r="BW118" s="200"/>
      <c r="BX118" s="200"/>
      <c r="BY118" s="298">
        <f>SUM(Q126:BX126)</f>
        <v>0</v>
      </c>
      <c r="BZ118" s="300">
        <f>SUM(Q127:BX127)</f>
        <v>0</v>
      </c>
      <c r="CA118" s="302">
        <f>IF($N118=0,0,IF($BY118&gt;=143*$H118,1,0))</f>
        <v>0</v>
      </c>
      <c r="CB118" s="302">
        <f>IF($BY118&gt;=215*$H118,0,(CEILING(215*$H118,1)-$BY118))</f>
        <v>0</v>
      </c>
    </row>
    <row r="119" spans="1:96" s="98" customFormat="1" ht="28.8" x14ac:dyDescent="0.3">
      <c r="A119" s="97"/>
      <c r="B119" s="119"/>
      <c r="C119" s="73"/>
      <c r="D119" s="73"/>
      <c r="E119" s="73"/>
      <c r="F119" s="73"/>
      <c r="G119" s="73"/>
      <c r="H119" s="73"/>
      <c r="I119" s="73"/>
      <c r="J119" s="73"/>
      <c r="K119" s="73"/>
      <c r="L119" s="58"/>
      <c r="M119" s="7"/>
      <c r="N119" s="160"/>
      <c r="P119" s="57" t="s">
        <v>140</v>
      </c>
      <c r="Q119" s="201"/>
      <c r="R119" s="201"/>
      <c r="S119" s="201"/>
      <c r="T119" s="201"/>
      <c r="U119" s="201"/>
      <c r="V119" s="201"/>
      <c r="W119" s="201"/>
      <c r="X119" s="201"/>
      <c r="Y119" s="201"/>
      <c r="Z119" s="201"/>
      <c r="AA119" s="201"/>
      <c r="AB119" s="201"/>
      <c r="AC119" s="201"/>
      <c r="AD119" s="201"/>
      <c r="AE119" s="201"/>
      <c r="AF119" s="201"/>
      <c r="AG119" s="201"/>
      <c r="AH119" s="201"/>
      <c r="AI119" s="201"/>
      <c r="AJ119" s="201"/>
      <c r="AK119" s="201"/>
      <c r="AL119" s="201"/>
      <c r="AM119" s="201"/>
      <c r="AN119" s="201"/>
      <c r="AO119" s="201"/>
      <c r="AP119" s="201"/>
      <c r="AQ119" s="201"/>
      <c r="AR119" s="201"/>
      <c r="AS119" s="201"/>
      <c r="AT119" s="201"/>
      <c r="AU119" s="201"/>
      <c r="AV119" s="201"/>
      <c r="AW119" s="201"/>
      <c r="AX119" s="201"/>
      <c r="AY119" s="201"/>
      <c r="AZ119" s="201"/>
      <c r="BA119" s="201"/>
      <c r="BB119" s="201"/>
      <c r="BC119" s="201"/>
      <c r="BD119" s="201"/>
      <c r="BE119" s="201"/>
      <c r="BF119" s="201"/>
      <c r="BG119" s="201"/>
      <c r="BH119" s="201"/>
      <c r="BI119" s="201"/>
      <c r="BJ119" s="201"/>
      <c r="BK119" s="201"/>
      <c r="BL119" s="201"/>
      <c r="BM119" s="201"/>
      <c r="BN119" s="201"/>
      <c r="BO119" s="201"/>
      <c r="BP119" s="201"/>
      <c r="BQ119" s="201"/>
      <c r="BR119" s="201"/>
      <c r="BS119" s="201"/>
      <c r="BT119" s="201"/>
      <c r="BU119" s="201"/>
      <c r="BV119" s="201"/>
      <c r="BW119" s="201"/>
      <c r="BX119" s="201"/>
      <c r="BY119" s="298"/>
      <c r="BZ119" s="300"/>
      <c r="CA119" s="302"/>
      <c r="CB119" s="302"/>
    </row>
    <row r="120" spans="1:96" s="98" customFormat="1" ht="14.4" hidden="1" customHeight="1" x14ac:dyDescent="0.3">
      <c r="A120" s="97"/>
      <c r="B120" s="119"/>
      <c r="C120" s="73"/>
      <c r="D120" s="73"/>
      <c r="E120" s="73"/>
      <c r="F120" s="73"/>
      <c r="G120" s="73"/>
      <c r="H120" s="73"/>
      <c r="I120" s="73"/>
      <c r="J120" s="73"/>
      <c r="K120" s="73"/>
      <c r="L120" s="58"/>
      <c r="M120" s="7"/>
      <c r="N120" s="160"/>
      <c r="P120" s="59" t="s">
        <v>141</v>
      </c>
      <c r="Q120" s="60">
        <f>IF(Q118&lt;&gt;0,1,0)</f>
        <v>0</v>
      </c>
      <c r="R120" s="60">
        <f t="shared" ref="R120" si="2252">IF(Q120&gt;0,Q120+1,IF(R118&lt;&gt;0,1,0))</f>
        <v>0</v>
      </c>
      <c r="S120" s="60">
        <f t="shared" ref="S120" si="2253">IF(R120&gt;0,R120+1,IF(S118&lt;&gt;0,1,0))</f>
        <v>0</v>
      </c>
      <c r="T120" s="60">
        <f t="shared" ref="T120" si="2254">IF(S120&gt;0,S120+1,IF(T118&lt;&gt;0,1,0))</f>
        <v>0</v>
      </c>
      <c r="U120" s="60">
        <f t="shared" ref="U120" si="2255">IF(T120&gt;0,T120+1,IF(U118&lt;&gt;0,1,0))</f>
        <v>0</v>
      </c>
      <c r="V120" s="60">
        <f t="shared" ref="V120" si="2256">IF(U120&gt;0,U120+1,IF(V118&lt;&gt;0,1,0))</f>
        <v>0</v>
      </c>
      <c r="W120" s="60">
        <f t="shared" ref="W120" si="2257">IF(V120&gt;0,V120+1,IF(W118&lt;&gt;0,1,0))</f>
        <v>0</v>
      </c>
      <c r="X120" s="60">
        <f t="shared" ref="X120" si="2258">IF(W120&gt;0,W120+1,IF(X118&lt;&gt;0,1,0))</f>
        <v>0</v>
      </c>
      <c r="Y120" s="60">
        <f t="shared" ref="Y120" si="2259">IF(X120&gt;0,X120+1,IF(Y118&lt;&gt;0,1,0))</f>
        <v>0</v>
      </c>
      <c r="Z120" s="60">
        <f t="shared" ref="Z120" si="2260">IF(Y120&gt;0,Y120+1,IF(Z118&lt;&gt;0,1,0))</f>
        <v>0</v>
      </c>
      <c r="AA120" s="60">
        <f t="shared" ref="AA120" si="2261">IF(Z120&gt;0,Z120+1,IF(AA118&lt;&gt;0,1,0))</f>
        <v>0</v>
      </c>
      <c r="AB120" s="60">
        <f t="shared" ref="AB120" si="2262">IF(AA120&gt;0,AA120+1,IF(AB118&lt;&gt;0,1,0))</f>
        <v>0</v>
      </c>
      <c r="AC120" s="60">
        <f t="shared" ref="AC120" si="2263">IF(AB120&gt;0,AB120+1,IF(AC118&lt;&gt;0,1,0))</f>
        <v>0</v>
      </c>
      <c r="AD120" s="60">
        <f t="shared" ref="AD120" si="2264">IF(AC120&gt;0,AC120+1,IF(AD118&lt;&gt;0,1,0))</f>
        <v>0</v>
      </c>
      <c r="AE120" s="60">
        <f t="shared" ref="AE120" si="2265">IF(AD120&gt;0,AD120+1,IF(AE118&lt;&gt;0,1,0))</f>
        <v>0</v>
      </c>
      <c r="AF120" s="60">
        <f t="shared" ref="AF120" si="2266">IF(AE120&gt;0,AE120+1,IF(AF118&lt;&gt;0,1,0))</f>
        <v>0</v>
      </c>
      <c r="AG120" s="60">
        <f t="shared" ref="AG120" si="2267">IF(AF120&gt;0,AF120+1,IF(AG118&lt;&gt;0,1,0))</f>
        <v>0</v>
      </c>
      <c r="AH120" s="60">
        <f t="shared" ref="AH120" si="2268">IF(AG120&gt;0,AG120+1,IF(AH118&lt;&gt;0,1,0))</f>
        <v>0</v>
      </c>
      <c r="AI120" s="60">
        <f t="shared" ref="AI120" si="2269">IF(AH120&gt;0,AH120+1,IF(AI118&lt;&gt;0,1,0))</f>
        <v>0</v>
      </c>
      <c r="AJ120" s="60">
        <f t="shared" ref="AJ120" si="2270">IF(AI120&gt;0,AI120+1,IF(AJ118&lt;&gt;0,1,0))</f>
        <v>0</v>
      </c>
      <c r="AK120" s="60">
        <f t="shared" ref="AK120" si="2271">IF(AJ120&gt;0,AJ120+1,IF(AK118&lt;&gt;0,1,0))</f>
        <v>0</v>
      </c>
      <c r="AL120" s="60">
        <f t="shared" ref="AL120" si="2272">IF(AK120&gt;0,AK120+1,IF(AL118&lt;&gt;0,1,0))</f>
        <v>0</v>
      </c>
      <c r="AM120" s="60">
        <f t="shared" ref="AM120" si="2273">IF(AL120&gt;0,AL120+1,IF(AM118&lt;&gt;0,1,0))</f>
        <v>0</v>
      </c>
      <c r="AN120" s="60">
        <f t="shared" ref="AN120" si="2274">IF(AM120&gt;0,AM120+1,IF(AN118&lt;&gt;0,1,0))</f>
        <v>0</v>
      </c>
      <c r="AO120" s="60">
        <f t="shared" ref="AO120" si="2275">IF(AN120&gt;0,AN120+1,IF(AO118&lt;&gt;0,1,0))</f>
        <v>0</v>
      </c>
      <c r="AP120" s="60">
        <f t="shared" ref="AP120" si="2276">IF(AO120&gt;0,AO120+1,IF(AP118&lt;&gt;0,1,0))</f>
        <v>0</v>
      </c>
      <c r="AQ120" s="60">
        <f t="shared" ref="AQ120" si="2277">IF(AP120&gt;0,AP120+1,IF(AQ118&lt;&gt;0,1,0))</f>
        <v>0</v>
      </c>
      <c r="AR120" s="60">
        <f t="shared" ref="AR120" si="2278">IF(AQ120&gt;0,AQ120+1,IF(AR118&lt;&gt;0,1,0))</f>
        <v>0</v>
      </c>
      <c r="AS120" s="60">
        <f t="shared" ref="AS120" si="2279">IF(AR120&gt;0,AR120+1,IF(AS118&lt;&gt;0,1,0))</f>
        <v>0</v>
      </c>
      <c r="AT120" s="60">
        <f t="shared" ref="AT120" si="2280">IF(AS120&gt;0,AS120+1,IF(AT118&lt;&gt;0,1,0))</f>
        <v>0</v>
      </c>
      <c r="AU120" s="60">
        <f t="shared" ref="AU120" si="2281">IF(AT120&gt;0,AT120+1,IF(AU118&lt;&gt;0,1,0))</f>
        <v>0</v>
      </c>
      <c r="AV120" s="60">
        <f t="shared" ref="AV120" si="2282">IF(AU120&gt;0,AU120+1,IF(AV118&lt;&gt;0,1,0))</f>
        <v>0</v>
      </c>
      <c r="AW120" s="60">
        <f t="shared" ref="AW120" si="2283">IF(AV120&gt;0,AV120+1,IF(AW118&lt;&gt;0,1,0))</f>
        <v>0</v>
      </c>
      <c r="AX120" s="60">
        <f t="shared" ref="AX120" si="2284">IF(AW120&gt;0,AW120+1,IF(AX118&lt;&gt;0,1,0))</f>
        <v>0</v>
      </c>
      <c r="AY120" s="60">
        <f t="shared" ref="AY120" si="2285">IF(AX120&gt;0,AX120+1,IF(AY118&lt;&gt;0,1,0))</f>
        <v>0</v>
      </c>
      <c r="AZ120" s="60">
        <f t="shared" ref="AZ120" si="2286">IF(AY120&gt;0,AY120+1,IF(AZ118&lt;&gt;0,1,0))</f>
        <v>0</v>
      </c>
      <c r="BA120" s="60">
        <f t="shared" ref="BA120" si="2287">IF(AZ120&gt;0,AZ120+1,IF(BA118&lt;&gt;0,1,0))</f>
        <v>0</v>
      </c>
      <c r="BB120" s="60">
        <f t="shared" ref="BB120" si="2288">IF(BA120&gt;0,BA120+1,IF(BB118&lt;&gt;0,1,0))</f>
        <v>0</v>
      </c>
      <c r="BC120" s="60">
        <f t="shared" ref="BC120" si="2289">IF(BB120&gt;0,BB120+1,IF(BC118&lt;&gt;0,1,0))</f>
        <v>0</v>
      </c>
      <c r="BD120" s="60">
        <f t="shared" ref="BD120" si="2290">IF(BC120&gt;0,BC120+1,IF(BD118&lt;&gt;0,1,0))</f>
        <v>0</v>
      </c>
      <c r="BE120" s="60">
        <f t="shared" ref="BE120" si="2291">IF(BD120&gt;0,BD120+1,IF(BE118&lt;&gt;0,1,0))</f>
        <v>0</v>
      </c>
      <c r="BF120" s="60">
        <f t="shared" ref="BF120" si="2292">IF(BE120&gt;0,BE120+1,IF(BF118&lt;&gt;0,1,0))</f>
        <v>0</v>
      </c>
      <c r="BG120" s="60">
        <f t="shared" ref="BG120" si="2293">IF(BF120&gt;0,BF120+1,IF(BG118&lt;&gt;0,1,0))</f>
        <v>0</v>
      </c>
      <c r="BH120" s="60">
        <f t="shared" ref="BH120" si="2294">IF(BG120&gt;0,BG120+1,IF(BH118&lt;&gt;0,1,0))</f>
        <v>0</v>
      </c>
      <c r="BI120" s="60">
        <f t="shared" ref="BI120" si="2295">IF(BH120&gt;0,BH120+1,IF(BI118&lt;&gt;0,1,0))</f>
        <v>0</v>
      </c>
      <c r="BJ120" s="60">
        <f t="shared" ref="BJ120" si="2296">IF(BI120&gt;0,BI120+1,IF(BJ118&lt;&gt;0,1,0))</f>
        <v>0</v>
      </c>
      <c r="BK120" s="60">
        <f t="shared" ref="BK120" si="2297">IF(BJ120&gt;0,BJ120+1,IF(BK118&lt;&gt;0,1,0))</f>
        <v>0</v>
      </c>
      <c r="BL120" s="60">
        <f t="shared" ref="BL120" si="2298">IF(BK120&gt;0,BK120+1,IF(BL118&lt;&gt;0,1,0))</f>
        <v>0</v>
      </c>
      <c r="BM120" s="60">
        <f t="shared" ref="BM120" si="2299">IF(BL120&gt;0,BL120+1,IF(BM118&lt;&gt;0,1,0))</f>
        <v>0</v>
      </c>
      <c r="BN120" s="60">
        <f t="shared" ref="BN120" si="2300">IF(BM120&gt;0,BM120+1,IF(BN118&lt;&gt;0,1,0))</f>
        <v>0</v>
      </c>
      <c r="BO120" s="60">
        <f t="shared" ref="BO120" si="2301">IF(BN120&gt;0,BN120+1,IF(BO118&lt;&gt;0,1,0))</f>
        <v>0</v>
      </c>
      <c r="BP120" s="60">
        <f t="shared" ref="BP120" si="2302">IF(BO120&gt;0,BO120+1,IF(BP118&lt;&gt;0,1,0))</f>
        <v>0</v>
      </c>
      <c r="BQ120" s="60">
        <f t="shared" ref="BQ120" si="2303">IF(BP120&gt;0,BP120+1,IF(BQ118&lt;&gt;0,1,0))</f>
        <v>0</v>
      </c>
      <c r="BR120" s="60">
        <f t="shared" ref="BR120" si="2304">IF(BQ120&gt;0,BQ120+1,IF(BR118&lt;&gt;0,1,0))</f>
        <v>0</v>
      </c>
      <c r="BS120" s="60">
        <f t="shared" ref="BS120" si="2305">IF(BR120&gt;0,BR120+1,IF(BS118&lt;&gt;0,1,0))</f>
        <v>0</v>
      </c>
      <c r="BT120" s="60">
        <f t="shared" ref="BT120" si="2306">IF(BS120&gt;0,BS120+1,IF(BT118&lt;&gt;0,1,0))</f>
        <v>0</v>
      </c>
      <c r="BU120" s="60">
        <f t="shared" ref="BU120" si="2307">IF(BT120&gt;0,BT120+1,IF(BU118&lt;&gt;0,1,0))</f>
        <v>0</v>
      </c>
      <c r="BV120" s="60">
        <f t="shared" ref="BV120" si="2308">IF(BU120&gt;0,BU120+1,IF(BV118&lt;&gt;0,1,0))</f>
        <v>0</v>
      </c>
      <c r="BW120" s="60">
        <f t="shared" ref="BW120" si="2309">IF(BV120&gt;0,BV120+1,IF(BW118&lt;&gt;0,1,0))</f>
        <v>0</v>
      </c>
      <c r="BX120" s="60">
        <f t="shared" ref="BX120" si="2310">IF(BW120&gt;0,BW120+1,IF(BX118&lt;&gt;0,1,0))</f>
        <v>0</v>
      </c>
      <c r="BY120" s="298"/>
      <c r="BZ120" s="300"/>
      <c r="CA120" s="302"/>
      <c r="CB120" s="302"/>
    </row>
    <row r="121" spans="1:96" s="98" customFormat="1" ht="14.4" hidden="1" customHeight="1" x14ac:dyDescent="0.3">
      <c r="A121" s="97"/>
      <c r="B121" s="119"/>
      <c r="C121" s="73"/>
      <c r="D121" s="73"/>
      <c r="E121" s="73"/>
      <c r="F121" s="73"/>
      <c r="G121" s="73"/>
      <c r="H121" s="73"/>
      <c r="I121" s="73"/>
      <c r="J121" s="73"/>
      <c r="K121" s="73"/>
      <c r="L121" s="58"/>
      <c r="M121" s="7"/>
      <c r="N121" s="160"/>
      <c r="P121" s="59" t="s">
        <v>142</v>
      </c>
      <c r="Q121" s="60">
        <f>Q120</f>
        <v>0</v>
      </c>
      <c r="R121" s="60">
        <f>IF(R120=0,0,IF(OR(Q121=0,Q121=12),1,Q121+1))</f>
        <v>0</v>
      </c>
      <c r="S121" s="60">
        <f t="shared" ref="S121" si="2311">IF(S120=0,0,IF(OR(R121=0,R121=12),1,R121+1))</f>
        <v>0</v>
      </c>
      <c r="T121" s="60">
        <f t="shared" ref="T121" si="2312">IF(T120=0,0,IF(OR(S121=0,S121=12),1,S121+1))</f>
        <v>0</v>
      </c>
      <c r="U121" s="60">
        <f t="shared" ref="U121" si="2313">IF(U120=0,0,IF(OR(T121=0,T121=12),1,T121+1))</f>
        <v>0</v>
      </c>
      <c r="V121" s="60">
        <f t="shared" ref="V121" si="2314">IF(V120=0,0,IF(OR(U121=0,U121=12),1,U121+1))</f>
        <v>0</v>
      </c>
      <c r="W121" s="60">
        <f t="shared" ref="W121" si="2315">IF(W120=0,0,IF(OR(V121=0,V121=12),1,V121+1))</f>
        <v>0</v>
      </c>
      <c r="X121" s="60">
        <f t="shared" ref="X121" si="2316">IF(X120=0,0,IF(OR(W121=0,W121=12),1,W121+1))</f>
        <v>0</v>
      </c>
      <c r="Y121" s="60">
        <f t="shared" ref="Y121" si="2317">IF(Y120=0,0,IF(OR(X121=0,X121=12),1,X121+1))</f>
        <v>0</v>
      </c>
      <c r="Z121" s="60">
        <f t="shared" ref="Z121" si="2318">IF(Z120=0,0,IF(OR(Y121=0,Y121=12),1,Y121+1))</f>
        <v>0</v>
      </c>
      <c r="AA121" s="60">
        <f t="shared" ref="AA121" si="2319">IF(AA120=0,0,IF(OR(Z121=0,Z121=12),1,Z121+1))</f>
        <v>0</v>
      </c>
      <c r="AB121" s="60">
        <f t="shared" ref="AB121" si="2320">IF(AB120=0,0,IF(OR(AA121=0,AA121=12),1,AA121+1))</f>
        <v>0</v>
      </c>
      <c r="AC121" s="60">
        <f t="shared" ref="AC121" si="2321">IF(AC120=0,0,IF(OR(AB121=0,AB121=12),1,AB121+1))</f>
        <v>0</v>
      </c>
      <c r="AD121" s="60">
        <f t="shared" ref="AD121" si="2322">IF(AD120=0,0,IF(OR(AC121=0,AC121=12),1,AC121+1))</f>
        <v>0</v>
      </c>
      <c r="AE121" s="60">
        <f t="shared" ref="AE121" si="2323">IF(AE120=0,0,IF(OR(AD121=0,AD121=12),1,AD121+1))</f>
        <v>0</v>
      </c>
      <c r="AF121" s="60">
        <f t="shared" ref="AF121" si="2324">IF(AF120=0,0,IF(OR(AE121=0,AE121=12),1,AE121+1))</f>
        <v>0</v>
      </c>
      <c r="AG121" s="60">
        <f t="shared" ref="AG121" si="2325">IF(AG120=0,0,IF(OR(AF121=0,AF121=12),1,AF121+1))</f>
        <v>0</v>
      </c>
      <c r="AH121" s="60">
        <f t="shared" ref="AH121" si="2326">IF(AH120=0,0,IF(OR(AG121=0,AG121=12),1,AG121+1))</f>
        <v>0</v>
      </c>
      <c r="AI121" s="60">
        <f t="shared" ref="AI121" si="2327">IF(AI120=0,0,IF(OR(AH121=0,AH121=12),1,AH121+1))</f>
        <v>0</v>
      </c>
      <c r="AJ121" s="60">
        <f t="shared" ref="AJ121" si="2328">IF(AJ120=0,0,IF(OR(AI121=0,AI121=12),1,AI121+1))</f>
        <v>0</v>
      </c>
      <c r="AK121" s="60">
        <f t="shared" ref="AK121" si="2329">IF(AK120=0,0,IF(OR(AJ121=0,AJ121=12),1,AJ121+1))</f>
        <v>0</v>
      </c>
      <c r="AL121" s="60">
        <f t="shared" ref="AL121" si="2330">IF(AL120=0,0,IF(OR(AK121=0,AK121=12),1,AK121+1))</f>
        <v>0</v>
      </c>
      <c r="AM121" s="60">
        <f t="shared" ref="AM121" si="2331">IF(AM120=0,0,IF(OR(AL121=0,AL121=12),1,AL121+1))</f>
        <v>0</v>
      </c>
      <c r="AN121" s="60">
        <f t="shared" ref="AN121" si="2332">IF(AN120=0,0,IF(OR(AM121=0,AM121=12),1,AM121+1))</f>
        <v>0</v>
      </c>
      <c r="AO121" s="60">
        <f t="shared" ref="AO121" si="2333">IF(AO120=0,0,IF(OR(AN121=0,AN121=12),1,AN121+1))</f>
        <v>0</v>
      </c>
      <c r="AP121" s="60">
        <f t="shared" ref="AP121" si="2334">IF(AP120=0,0,IF(OR(AO121=0,AO121=12),1,AO121+1))</f>
        <v>0</v>
      </c>
      <c r="AQ121" s="60">
        <f t="shared" ref="AQ121" si="2335">IF(AQ120=0,0,IF(OR(AP121=0,AP121=12),1,AP121+1))</f>
        <v>0</v>
      </c>
      <c r="AR121" s="60">
        <f t="shared" ref="AR121" si="2336">IF(AR120=0,0,IF(OR(AQ121=0,AQ121=12),1,AQ121+1))</f>
        <v>0</v>
      </c>
      <c r="AS121" s="60">
        <f t="shared" ref="AS121" si="2337">IF(AS120=0,0,IF(OR(AR121=0,AR121=12),1,AR121+1))</f>
        <v>0</v>
      </c>
      <c r="AT121" s="60">
        <f t="shared" ref="AT121" si="2338">IF(AT120=0,0,IF(OR(AS121=0,AS121=12),1,AS121+1))</f>
        <v>0</v>
      </c>
      <c r="AU121" s="60">
        <f t="shared" ref="AU121" si="2339">IF(AU120=0,0,IF(OR(AT121=0,AT121=12),1,AT121+1))</f>
        <v>0</v>
      </c>
      <c r="AV121" s="60">
        <f t="shared" ref="AV121" si="2340">IF(AV120=0,0,IF(OR(AU121=0,AU121=12),1,AU121+1))</f>
        <v>0</v>
      </c>
      <c r="AW121" s="60">
        <f t="shared" ref="AW121" si="2341">IF(AW120=0,0,IF(OR(AV121=0,AV121=12),1,AV121+1))</f>
        <v>0</v>
      </c>
      <c r="AX121" s="60">
        <f t="shared" ref="AX121" si="2342">IF(AX120=0,0,IF(OR(AW121=0,AW121=12),1,AW121+1))</f>
        <v>0</v>
      </c>
      <c r="AY121" s="60">
        <f t="shared" ref="AY121" si="2343">IF(AY120=0,0,IF(OR(AX121=0,AX121=12),1,AX121+1))</f>
        <v>0</v>
      </c>
      <c r="AZ121" s="60">
        <f t="shared" ref="AZ121" si="2344">IF(AZ120=0,0,IF(OR(AY121=0,AY121=12),1,AY121+1))</f>
        <v>0</v>
      </c>
      <c r="BA121" s="60">
        <f t="shared" ref="BA121" si="2345">IF(BA120=0,0,IF(OR(AZ121=0,AZ121=12),1,AZ121+1))</f>
        <v>0</v>
      </c>
      <c r="BB121" s="60">
        <f t="shared" ref="BB121" si="2346">IF(BB120=0,0,IF(OR(BA121=0,BA121=12),1,BA121+1))</f>
        <v>0</v>
      </c>
      <c r="BC121" s="60">
        <f t="shared" ref="BC121" si="2347">IF(BC120=0,0,IF(OR(BB121=0,BB121=12),1,BB121+1))</f>
        <v>0</v>
      </c>
      <c r="BD121" s="60">
        <f t="shared" ref="BD121" si="2348">IF(BD120=0,0,IF(OR(BC121=0,BC121=12),1,BC121+1))</f>
        <v>0</v>
      </c>
      <c r="BE121" s="60">
        <f t="shared" ref="BE121" si="2349">IF(BE120=0,0,IF(OR(BD121=0,BD121=12),1,BD121+1))</f>
        <v>0</v>
      </c>
      <c r="BF121" s="60">
        <f t="shared" ref="BF121" si="2350">IF(BF120=0,0,IF(OR(BE121=0,BE121=12),1,BE121+1))</f>
        <v>0</v>
      </c>
      <c r="BG121" s="60">
        <f t="shared" ref="BG121" si="2351">IF(BG120=0,0,IF(OR(BF121=0,BF121=12),1,BF121+1))</f>
        <v>0</v>
      </c>
      <c r="BH121" s="60">
        <f t="shared" ref="BH121" si="2352">IF(BH120=0,0,IF(OR(BG121=0,BG121=12),1,BG121+1))</f>
        <v>0</v>
      </c>
      <c r="BI121" s="60">
        <f t="shared" ref="BI121" si="2353">IF(BI120=0,0,IF(OR(BH121=0,BH121=12),1,BH121+1))</f>
        <v>0</v>
      </c>
      <c r="BJ121" s="60">
        <f t="shared" ref="BJ121" si="2354">IF(BJ120=0,0,IF(OR(BI121=0,BI121=12),1,BI121+1))</f>
        <v>0</v>
      </c>
      <c r="BK121" s="60">
        <f t="shared" ref="BK121" si="2355">IF(BK120=0,0,IF(OR(BJ121=0,BJ121=12),1,BJ121+1))</f>
        <v>0</v>
      </c>
      <c r="BL121" s="60">
        <f t="shared" ref="BL121" si="2356">IF(BL120=0,0,IF(OR(BK121=0,BK121=12),1,BK121+1))</f>
        <v>0</v>
      </c>
      <c r="BM121" s="60">
        <f t="shared" ref="BM121" si="2357">IF(BM120=0,0,IF(OR(BL121=0,BL121=12),1,BL121+1))</f>
        <v>0</v>
      </c>
      <c r="BN121" s="60">
        <f t="shared" ref="BN121" si="2358">IF(BN120=0,0,IF(OR(BM121=0,BM121=12),1,BM121+1))</f>
        <v>0</v>
      </c>
      <c r="BO121" s="60">
        <f t="shared" ref="BO121" si="2359">IF(BO120=0,0,IF(OR(BN121=0,BN121=12),1,BN121+1))</f>
        <v>0</v>
      </c>
      <c r="BP121" s="60">
        <f t="shared" ref="BP121" si="2360">IF(BP120=0,0,IF(OR(BO121=0,BO121=12),1,BO121+1))</f>
        <v>0</v>
      </c>
      <c r="BQ121" s="60">
        <f t="shared" ref="BQ121" si="2361">IF(BQ120=0,0,IF(OR(BP121=0,BP121=12),1,BP121+1))</f>
        <v>0</v>
      </c>
      <c r="BR121" s="60">
        <f t="shared" ref="BR121" si="2362">IF(BR120=0,0,IF(OR(BQ121=0,BQ121=12),1,BQ121+1))</f>
        <v>0</v>
      </c>
      <c r="BS121" s="60">
        <f t="shared" ref="BS121" si="2363">IF(BS120=0,0,IF(OR(BR121=0,BR121=12),1,BR121+1))</f>
        <v>0</v>
      </c>
      <c r="BT121" s="60">
        <f t="shared" ref="BT121" si="2364">IF(BT120=0,0,IF(OR(BS121=0,BS121=12),1,BS121+1))</f>
        <v>0</v>
      </c>
      <c r="BU121" s="60">
        <f t="shared" ref="BU121" si="2365">IF(BU120=0,0,IF(OR(BT121=0,BT121=12),1,BT121+1))</f>
        <v>0</v>
      </c>
      <c r="BV121" s="60">
        <f t="shared" ref="BV121" si="2366">IF(BV120=0,0,IF(OR(BU121=0,BU121=12),1,BU121+1))</f>
        <v>0</v>
      </c>
      <c r="BW121" s="60">
        <f t="shared" ref="BW121" si="2367">IF(BW120=0,0,IF(OR(BV121=0,BV121=12),1,BV121+1))</f>
        <v>0</v>
      </c>
      <c r="BX121" s="60">
        <f t="shared" ref="BX121" si="2368">IF(BX120=0,0,IF(OR(BW121=0,BW121=12),1,BW121+1))</f>
        <v>0</v>
      </c>
      <c r="BY121" s="298"/>
      <c r="BZ121" s="300"/>
      <c r="CA121" s="302"/>
      <c r="CB121" s="302"/>
    </row>
    <row r="122" spans="1:96" s="98" customFormat="1" ht="43.2" x14ac:dyDescent="0.3">
      <c r="A122" s="97"/>
      <c r="B122" s="119"/>
      <c r="C122" s="73"/>
      <c r="D122" s="73"/>
      <c r="E122" s="73"/>
      <c r="F122" s="73"/>
      <c r="G122" s="73"/>
      <c r="H122" s="73"/>
      <c r="I122" s="73"/>
      <c r="J122" s="73"/>
      <c r="K122" s="73"/>
      <c r="L122" s="58"/>
      <c r="M122" s="7"/>
      <c r="N122" s="160"/>
      <c r="P122" s="57" t="s">
        <v>221</v>
      </c>
      <c r="Q122" s="62">
        <f>IF(Q121&gt;0,IF(Q125&gt;$K118,$K118,Q125),0)</f>
        <v>0</v>
      </c>
      <c r="R122" s="62">
        <f>IF(R121&gt;0,IF((SUMIFS($Q124:Q124,$Q121:Q121,12)+IF(Q121=12,0,Q122)+R125)&gt;=$K118,$K118-FLOOR(SUMIFS($Q124:Q124,$Q121:Q121,12),1),IF(R121=1,R125,R125+Q122)),0)</f>
        <v>0</v>
      </c>
      <c r="S122" s="62">
        <f>IF(S121&gt;0,IF((SUMIFS($Q124:R124,$Q121:R121,12)+IF(R121=12,0,R122)+S125)&gt;=$K118,$K118-FLOOR(SUMIFS($Q124:R124,$Q121:R121,12),1),IF(S121=1,S125,S125+R122)),0)</f>
        <v>0</v>
      </c>
      <c r="T122" s="62">
        <f>IF(T121&gt;0,IF((SUMIFS($Q124:S124,$Q121:S121,12)+IF(S121=12,0,S122)+T125)&gt;=$K118,$K118-FLOOR(SUMIFS($Q124:S124,$Q121:S121,12),1),IF(T121=1,T125,T125+S122)),0)</f>
        <v>0</v>
      </c>
      <c r="U122" s="62">
        <f>IF(U121&gt;0,IF((SUMIFS($Q124:T124,$Q121:T121,12)+IF(T121=12,0,T122)+U125)&gt;=$K118,$K118-FLOOR(SUMIFS($Q124:T124,$Q121:T121,12),1),IF(U121=1,U125,U125+T122)),0)</f>
        <v>0</v>
      </c>
      <c r="V122" s="62">
        <f>IF(V121&gt;0,IF((SUMIFS($Q124:U124,$Q121:U121,12)+IF(U121=12,0,U122)+V125)&gt;=$K118,$K118-FLOOR(SUMIFS($Q124:U124,$Q121:U121,12),1),IF(V121=1,V125,V125+U122)),0)</f>
        <v>0</v>
      </c>
      <c r="W122" s="62">
        <f>IF(W121&gt;0,IF((SUMIFS($Q124:V124,$Q121:V121,12)+IF(V121=12,0,V122)+W125)&gt;=$K118,$K118-FLOOR(SUMIFS($Q124:V124,$Q121:V121,12),1),IF(W121=1,W125,W125+V122)),0)</f>
        <v>0</v>
      </c>
      <c r="X122" s="62">
        <f>IF(X121&gt;0,IF((SUMIFS($Q124:W124,$Q121:W121,12)+IF(W121=12,0,W122)+X125)&gt;=$K118,$K118-FLOOR(SUMIFS($Q124:W124,$Q121:W121,12),1),IF(X121=1,X125,X125+W122)),0)</f>
        <v>0</v>
      </c>
      <c r="Y122" s="62">
        <f>IF(Y121&gt;0,IF((SUMIFS($Q124:X124,$Q121:X121,12)+IF(X121=12,0,X122)+Y125)&gt;=$K118,$K118-FLOOR(SUMIFS($Q124:X124,$Q121:X121,12),1),IF(Y121=1,Y125,Y125+X122)),0)</f>
        <v>0</v>
      </c>
      <c r="Z122" s="62">
        <f>IF(Z121&gt;0,IF((SUMIFS($Q124:Y124,$Q121:Y121,12)+IF(Y121=12,0,Y122)+Z125)&gt;=$K118,$K118-FLOOR(SUMIFS($Q124:Y124,$Q121:Y121,12),1),IF(Z121=1,Z125,Z125+Y122)),0)</f>
        <v>0</v>
      </c>
      <c r="AA122" s="62">
        <f>IF(AA121&gt;0,IF((SUMIFS($Q124:Z124,$Q121:Z121,12)+IF(Z121=12,0,Z122)+AA125)&gt;=$K118,$K118-FLOOR(SUMIFS($Q124:Z124,$Q121:Z121,12),1),IF(AA121=1,AA125,AA125+Z122)),0)</f>
        <v>0</v>
      </c>
      <c r="AB122" s="62">
        <f>IF(AB121&gt;0,IF((SUMIFS($Q124:AA124,$Q121:AA121,12)+IF(AA121=12,0,AA122)+AB125)&gt;=$K118,$K118-FLOOR(SUMIFS($Q124:AA124,$Q121:AA121,12),1),IF(AB121=1,AB125,AB125+AA122)),0)</f>
        <v>0</v>
      </c>
      <c r="AC122" s="62">
        <f>IF(AC121&gt;0,IF((SUMIFS($Q124:AB124,$Q121:AB121,12)+IF(AB121=12,0,AB122)+AC125)&gt;=$K118,$K118-FLOOR(SUMIFS($Q124:AB124,$Q121:AB121,12),1),IF(AC121=1,AC125,AC125+AB122)),0)</f>
        <v>0</v>
      </c>
      <c r="AD122" s="62">
        <f>IF(AD121&gt;0,IF((SUMIFS($Q124:AC124,$Q121:AC121,12)+IF(AC121=12,0,AC122)+AD125)&gt;=$K118,$K118-FLOOR(SUMIFS($Q124:AC124,$Q121:AC121,12),1),IF(AD121=1,AD125,AD125+AC122)),0)</f>
        <v>0</v>
      </c>
      <c r="AE122" s="62">
        <f>IF(AE121&gt;0,IF((SUMIFS($Q124:AD124,$Q121:AD121,12)+IF(AD121=12,0,AD122)+AE125)&gt;=$K118,$K118-FLOOR(SUMIFS($Q124:AD124,$Q121:AD121,12),1),IF(AE121=1,AE125,AE125+AD122)),0)</f>
        <v>0</v>
      </c>
      <c r="AF122" s="62">
        <f>IF(AF121&gt;0,IF((SUMIFS($Q124:AE124,$Q121:AE121,12)+IF(AE121=12,0,AE122)+AF125)&gt;=$K118,$K118-FLOOR(SUMIFS($Q124:AE124,$Q121:AE121,12),1),IF(AF121=1,AF125,AF125+AE122)),0)</f>
        <v>0</v>
      </c>
      <c r="AG122" s="62">
        <f>IF(AG121&gt;0,IF((SUMIFS($Q124:AF124,$Q121:AF121,12)+IF(AF121=12,0,AF122)+AG125)&gt;=$K118,$K118-FLOOR(SUMIFS($Q124:AF124,$Q121:AF121,12),1),IF(AG121=1,AG125,AG125+AF122)),0)</f>
        <v>0</v>
      </c>
      <c r="AH122" s="62">
        <f>IF(AH121&gt;0,IF((SUMIFS($Q124:AG124,$Q121:AG121,12)+IF(AG121=12,0,AG122)+AH125)&gt;=$K118,$K118-FLOOR(SUMIFS($Q124:AG124,$Q121:AG121,12),1),IF(AH121=1,AH125,AH125+AG122)),0)</f>
        <v>0</v>
      </c>
      <c r="AI122" s="62">
        <f>IF(AI121&gt;0,IF((SUMIFS($Q124:AH124,$Q121:AH121,12)+IF(AH121=12,0,AH122)+AI125)&gt;=$K118,$K118-FLOOR(SUMIFS($Q124:AH124,$Q121:AH121,12),1),IF(AI121=1,AI125,AI125+AH122)),0)</f>
        <v>0</v>
      </c>
      <c r="AJ122" s="62">
        <f>IF(AJ121&gt;0,IF((SUMIFS($Q124:AI124,$Q121:AI121,12)+IF(AI121=12,0,AI122)+AJ125)&gt;=$K118,$K118-FLOOR(SUMIFS($Q124:AI124,$Q121:AI121,12),1),IF(AJ121=1,AJ125,AJ125+AI122)),0)</f>
        <v>0</v>
      </c>
      <c r="AK122" s="62">
        <f>IF(AK121&gt;0,IF((SUMIFS($Q124:AJ124,$Q121:AJ121,12)+IF(AJ121=12,0,AJ122)+AK125)&gt;=$K118,$K118-FLOOR(SUMIFS($Q124:AJ124,$Q121:AJ121,12),1),IF(AK121=1,AK125,AK125+AJ122)),0)</f>
        <v>0</v>
      </c>
      <c r="AL122" s="62">
        <f>IF(AL121&gt;0,IF((SUMIFS($Q124:AK124,$Q121:AK121,12)+IF(AK121=12,0,AK122)+AL125)&gt;=$K118,$K118-FLOOR(SUMIFS($Q124:AK124,$Q121:AK121,12),1),IF(AL121=1,AL125,AL125+AK122)),0)</f>
        <v>0</v>
      </c>
      <c r="AM122" s="62">
        <f>IF(AM121&gt;0,IF((SUMIFS($Q124:AL124,$Q121:AL121,12)+IF(AL121=12,0,AL122)+AM125)&gt;=$K118,$K118-FLOOR(SUMIFS($Q124:AL124,$Q121:AL121,12),1),IF(AM121=1,AM125,AM125+AL122)),0)</f>
        <v>0</v>
      </c>
      <c r="AN122" s="62">
        <f>IF(AN121&gt;0,IF((SUMIFS($Q124:AM124,$Q121:AM121,12)+IF(AM121=12,0,AM122)+AN125)&gt;=$K118,$K118-FLOOR(SUMIFS($Q124:AM124,$Q121:AM121,12),1),IF(AN121=1,AN125,AN125+AM122)),0)</f>
        <v>0</v>
      </c>
      <c r="AO122" s="62">
        <f>IF(AO121&gt;0,IF((SUMIFS($Q124:AN124,$Q121:AN121,12)+IF(AN121=12,0,AN122)+AO125)&gt;=$K118,$K118-FLOOR(SUMIFS($Q124:AN124,$Q121:AN121,12),1),IF(AO121=1,AO125,AO125+AN122)),0)</f>
        <v>0</v>
      </c>
      <c r="AP122" s="62">
        <f>IF(AP121&gt;0,IF((SUMIFS($Q124:AO124,$Q121:AO121,12)+IF(AO121=12,0,AO122)+AP125)&gt;=$K118,$K118-FLOOR(SUMIFS($Q124:AO124,$Q121:AO121,12),1),IF(AP121=1,AP125,AP125+AO122)),0)</f>
        <v>0</v>
      </c>
      <c r="AQ122" s="62">
        <f>IF(AQ121&gt;0,IF((SUMIFS($Q124:AP124,$Q121:AP121,12)+IF(AP121=12,0,AP122)+AQ125)&gt;=$K118,$K118-FLOOR(SUMIFS($Q124:AP124,$Q121:AP121,12),1),IF(AQ121=1,AQ125,AQ125+AP122)),0)</f>
        <v>0</v>
      </c>
      <c r="AR122" s="62">
        <f>IF(AR121&gt;0,IF((SUMIFS($Q124:AQ124,$Q121:AQ121,12)+IF(AQ121=12,0,AQ122)+AR125)&gt;=$K118,$K118-FLOOR(SUMIFS($Q124:AQ124,$Q121:AQ121,12),1),IF(AR121=1,AR125,AR125+AQ122)),0)</f>
        <v>0</v>
      </c>
      <c r="AS122" s="62">
        <f>IF(AS121&gt;0,IF((SUMIFS($Q124:AR124,$Q121:AR121,12)+IF(AR121=12,0,AR122)+AS125)&gt;=$K118,$K118-FLOOR(SUMIFS($Q124:AR124,$Q121:AR121,12),1),IF(AS121=1,AS125,AS125+AR122)),0)</f>
        <v>0</v>
      </c>
      <c r="AT122" s="62">
        <f>IF(AT121&gt;0,IF((SUMIFS($Q124:AS124,$Q121:AS121,12)+IF(AS121=12,0,AS122)+AT125)&gt;=$K118,$K118-FLOOR(SUMIFS($Q124:AS124,$Q121:AS121,12),1),IF(AT121=1,AT125,AT125+AS122)),0)</f>
        <v>0</v>
      </c>
      <c r="AU122" s="62">
        <f>IF(AU121&gt;0,IF((SUMIFS($Q124:AT124,$Q121:AT121,12)+IF(AT121=12,0,AT122)+AU125)&gt;=$K118,$K118-FLOOR(SUMIFS($Q124:AT124,$Q121:AT121,12),1),IF(AU121=1,AU125,AU125+AT122)),0)</f>
        <v>0</v>
      </c>
      <c r="AV122" s="62">
        <f>IF(AV121&gt;0,IF((SUMIFS($Q124:AU124,$Q121:AU121,12)+IF(AU121=12,0,AU122)+AV125)&gt;=$K118,$K118-FLOOR(SUMIFS($Q124:AU124,$Q121:AU121,12),1),IF(AV121=1,AV125,AV125+AU122)),0)</f>
        <v>0</v>
      </c>
      <c r="AW122" s="62">
        <f>IF(AW121&gt;0,IF((SUMIFS($Q124:AV124,$Q121:AV121,12)+IF(AV121=12,0,AV122)+AW125)&gt;=$K118,$K118-FLOOR(SUMIFS($Q124:AV124,$Q121:AV121,12),1),IF(AW121=1,AW125,AW125+AV122)),0)</f>
        <v>0</v>
      </c>
      <c r="AX122" s="62">
        <f>IF(AX121&gt;0,IF((SUMIFS($Q124:AW124,$Q121:AW121,12)+IF(AW121=12,0,AW122)+AX125)&gt;=$K118,$K118-FLOOR(SUMIFS($Q124:AW124,$Q121:AW121,12),1),IF(AX121=1,AX125,AX125+AW122)),0)</f>
        <v>0</v>
      </c>
      <c r="AY122" s="62">
        <f>IF(AY121&gt;0,IF((SUMIFS($Q124:AX124,$Q121:AX121,12)+IF(AX121=12,0,AX122)+AY125)&gt;=$K118,$K118-FLOOR(SUMIFS($Q124:AX124,$Q121:AX121,12),1),IF(AY121=1,AY125,AY125+AX122)),0)</f>
        <v>0</v>
      </c>
      <c r="AZ122" s="62">
        <f>IF(AZ121&gt;0,IF((SUMIFS($Q124:AY124,$Q121:AY121,12)+IF(AY121=12,0,AY122)+AZ125)&gt;=$K118,$K118-FLOOR(SUMIFS($Q124:AY124,$Q121:AY121,12),1),IF(AZ121=1,AZ125,AZ125+AY122)),0)</f>
        <v>0</v>
      </c>
      <c r="BA122" s="62">
        <f>IF(BA121&gt;0,IF((SUMIFS($Q124:AZ124,$Q121:AZ121,12)+IF(AZ121=12,0,AZ122)+BA125)&gt;=$K118,$K118-FLOOR(SUMIFS($Q124:AZ124,$Q121:AZ121,12),1),IF(BA121=1,BA125,BA125+AZ122)),0)</f>
        <v>0</v>
      </c>
      <c r="BB122" s="62">
        <f>IF(BB121&gt;0,IF((SUMIFS($Q124:BA124,$Q121:BA121,12)+IF(BA121=12,0,BA122)+BB125)&gt;=$K118,$K118-FLOOR(SUMIFS($Q124:BA124,$Q121:BA121,12),1),IF(BB121=1,BB125,BB125+BA122)),0)</f>
        <v>0</v>
      </c>
      <c r="BC122" s="62">
        <f>IF(BC121&gt;0,IF((SUMIFS($Q124:BB124,$Q121:BB121,12)+IF(BB121=12,0,BB122)+BC125)&gt;=$K118,$K118-FLOOR(SUMIFS($Q124:BB124,$Q121:BB121,12),1),IF(BC121=1,BC125,BC125+BB122)),0)</f>
        <v>0</v>
      </c>
      <c r="BD122" s="62">
        <f>IF(BD121&gt;0,IF((SUMIFS($Q124:BC124,$Q121:BC121,12)+IF(BC121=12,0,BC122)+BD125)&gt;=$K118,$K118-FLOOR(SUMIFS($Q124:BC124,$Q121:BC121,12),1),IF(BD121=1,BD125,BD125+BC122)),0)</f>
        <v>0</v>
      </c>
      <c r="BE122" s="62">
        <f>IF(BE121&gt;0,IF((SUMIFS($Q124:BD124,$Q121:BD121,12)+IF(BD121=12,0,BD122)+BE125)&gt;=$K118,$K118-FLOOR(SUMIFS($Q124:BD124,$Q121:BD121,12),1),IF(BE121=1,BE125,BE125+BD122)),0)</f>
        <v>0</v>
      </c>
      <c r="BF122" s="62">
        <f>IF(BF121&gt;0,IF((SUMIFS($Q124:BE124,$Q121:BE121,12)+IF(BE121=12,0,BE122)+BF125)&gt;=$K118,$K118-FLOOR(SUMIFS($Q124:BE124,$Q121:BE121,12),1),IF(BF121=1,BF125,BF125+BE122)),0)</f>
        <v>0</v>
      </c>
      <c r="BG122" s="62">
        <f>IF(BG121&gt;0,IF((SUMIFS($Q124:BF124,$Q121:BF121,12)+IF(BF121=12,0,BF122)+BG125)&gt;=$K118,$K118-FLOOR(SUMIFS($Q124:BF124,$Q121:BF121,12),1),IF(BG121=1,BG125,BG125+BF122)),0)</f>
        <v>0</v>
      </c>
      <c r="BH122" s="62">
        <f>IF(BH121&gt;0,IF((SUMIFS($Q124:BG124,$Q121:BG121,12)+IF(BG121=12,0,BG122)+BH125)&gt;=$K118,$K118-FLOOR(SUMIFS($Q124:BG124,$Q121:BG121,12),1),IF(BH121=1,BH125,BH125+BG122)),0)</f>
        <v>0</v>
      </c>
      <c r="BI122" s="62">
        <f>IF(BI121&gt;0,IF((SUMIFS($Q124:BH124,$Q121:BH121,12)+IF(BH121=12,0,BH122)+BI125)&gt;=$K118,$K118-FLOOR(SUMIFS($Q124:BH124,$Q121:BH121,12),1),IF(BI121=1,BI125,BI125+BH122)),0)</f>
        <v>0</v>
      </c>
      <c r="BJ122" s="62">
        <f>IF(BJ121&gt;0,IF((SUMIFS($Q124:BI124,$Q121:BI121,12)+IF(BI121=12,0,BI122)+BJ125)&gt;=$K118,$K118-FLOOR(SUMIFS($Q124:BI124,$Q121:BI121,12),1),IF(BJ121=1,BJ125,BJ125+BI122)),0)</f>
        <v>0</v>
      </c>
      <c r="BK122" s="62">
        <f>IF(BK121&gt;0,IF((SUMIFS($Q124:BJ124,$Q121:BJ121,12)+IF(BJ121=12,0,BJ122)+BK125)&gt;=$K118,$K118-FLOOR(SUMIFS($Q124:BJ124,$Q121:BJ121,12),1),IF(BK121=1,BK125,BK125+BJ122)),0)</f>
        <v>0</v>
      </c>
      <c r="BL122" s="62">
        <f>IF(BL121&gt;0,IF((SUMIFS($Q124:BK124,$Q121:BK121,12)+IF(BK121=12,0,BK122)+BL125)&gt;=$K118,$K118-FLOOR(SUMIFS($Q124:BK124,$Q121:BK121,12),1),IF(BL121=1,BL125,BL125+BK122)),0)</f>
        <v>0</v>
      </c>
      <c r="BM122" s="62">
        <f>IF(BM121&gt;0,IF((SUMIFS($Q124:BL124,$Q121:BL121,12)+IF(BL121=12,0,BL122)+BM125)&gt;=$K118,$K118-FLOOR(SUMIFS($Q124:BL124,$Q121:BL121,12),1),IF(BM121=1,BM125,BM125+BL122)),0)</f>
        <v>0</v>
      </c>
      <c r="BN122" s="62">
        <f>IF(BN121&gt;0,IF((SUMIFS($Q124:BM124,$Q121:BM121,12)+IF(BM121=12,0,BM122)+BN125)&gt;=$K118,$K118-FLOOR(SUMIFS($Q124:BM124,$Q121:BM121,12),1),IF(BN121=1,BN125,BN125+BM122)),0)</f>
        <v>0</v>
      </c>
      <c r="BO122" s="62">
        <f>IF(BO121&gt;0,IF((SUMIFS($Q124:BN124,$Q121:BN121,12)+IF(BN121=12,0,BN122)+BO125)&gt;=$K118,$K118-FLOOR(SUMIFS($Q124:BN124,$Q121:BN121,12),1),IF(BO121=1,BO125,BO125+BN122)),0)</f>
        <v>0</v>
      </c>
      <c r="BP122" s="62">
        <f>IF(BP121&gt;0,IF((SUMIFS($Q124:BO124,$Q121:BO121,12)+IF(BO121=12,0,BO122)+BP125)&gt;=$K118,$K118-FLOOR(SUMIFS($Q124:BO124,$Q121:BO121,12),1),IF(BP121=1,BP125,BP125+BO122)),0)</f>
        <v>0</v>
      </c>
      <c r="BQ122" s="62">
        <f>IF(BQ121&gt;0,IF((SUMIFS($Q124:BP124,$Q121:BP121,12)+IF(BP121=12,0,BP122)+BQ125)&gt;=$K118,$K118-FLOOR(SUMIFS($Q124:BP124,$Q121:BP121,12),1),IF(BQ121=1,BQ125,BQ125+BP122)),0)</f>
        <v>0</v>
      </c>
      <c r="BR122" s="62">
        <f>IF(BR121&gt;0,IF((SUMIFS($Q124:BQ124,$Q121:BQ121,12)+IF(BQ121=12,0,BQ122)+BR125)&gt;=$K118,$K118-FLOOR(SUMIFS($Q124:BQ124,$Q121:BQ121,12),1),IF(BR121=1,BR125,BR125+BQ122)),0)</f>
        <v>0</v>
      </c>
      <c r="BS122" s="62">
        <f>IF(BS121&gt;0,IF((SUMIFS($Q124:BR124,$Q121:BR121,12)+IF(BR121=12,0,BR122)+BS125)&gt;=$K118,$K118-FLOOR(SUMIFS($Q124:BR124,$Q121:BR121,12),1),IF(BS121=1,BS125,BS125+BR122)),0)</f>
        <v>0</v>
      </c>
      <c r="BT122" s="62">
        <f>IF(BT121&gt;0,IF((SUMIFS($Q124:BS124,$Q121:BS121,12)+IF(BS121=12,0,BS122)+BT125)&gt;=$K118,$K118-FLOOR(SUMIFS($Q124:BS124,$Q121:BS121,12),1),IF(BT121=1,BT125,BT125+BS122)),0)</f>
        <v>0</v>
      </c>
      <c r="BU122" s="62">
        <f>IF(BU121&gt;0,IF((SUMIFS($Q124:BT124,$Q121:BT121,12)+IF(BT121=12,0,BT122)+BU125)&gt;=$K118,$K118-FLOOR(SUMIFS($Q124:BT124,$Q121:BT121,12),1),IF(BU121=1,BU125,BU125+BT122)),0)</f>
        <v>0</v>
      </c>
      <c r="BV122" s="62">
        <f>IF(BV121&gt;0,IF((SUMIFS($Q124:BU124,$Q121:BU121,12)+IF(BU121=12,0,BU122)+BV125)&gt;=$K118,$K118-FLOOR(SUMIFS($Q124:BU124,$Q121:BU121,12),1),IF(BV121=1,BV125,BV125+BU122)),0)</f>
        <v>0</v>
      </c>
      <c r="BW122" s="62">
        <f>IF(BW121&gt;0,IF((SUMIFS($Q124:BV124,$Q121:BV121,12)+IF(BV121=12,0,BV122)+BW125)&gt;=$K118,$K118-FLOOR(SUMIFS($Q124:BV124,$Q121:BV121,12),1),IF(BW121=1,BW125,BW125+BV122)),0)</f>
        <v>0</v>
      </c>
      <c r="BX122" s="62">
        <f>IF(BX121&gt;0,IF((SUMIFS($Q124:BW124,$Q121:BW121,12)+IF(BW121=12,0,BW122)+BX125)&gt;=$K118,$K118-FLOOR(SUMIFS($Q124:BW124,$Q121:BW121,12),1),IF(BX121=1,BX125,BX125+BW122)),0)</f>
        <v>0</v>
      </c>
      <c r="BY122" s="298"/>
      <c r="BZ122" s="300"/>
      <c r="CA122" s="302"/>
      <c r="CB122" s="302"/>
    </row>
    <row r="123" spans="1:96" s="98" customFormat="1" ht="41.4" hidden="1" customHeight="1" x14ac:dyDescent="0.3">
      <c r="A123" s="97"/>
      <c r="B123" s="119"/>
      <c r="C123" s="73"/>
      <c r="D123" s="73"/>
      <c r="E123" s="73"/>
      <c r="F123" s="73"/>
      <c r="G123" s="73"/>
      <c r="H123" s="73"/>
      <c r="I123" s="73"/>
      <c r="J123" s="73"/>
      <c r="K123" s="73"/>
      <c r="L123" s="58"/>
      <c r="M123" s="7"/>
      <c r="N123" s="160"/>
      <c r="P123" s="59" t="s">
        <v>172</v>
      </c>
      <c r="Q123" s="61">
        <f>IF(Q118&gt;0,Q119,0)</f>
        <v>0</v>
      </c>
      <c r="R123" s="61">
        <f t="shared" ref="R123" si="2369">IF(R118&gt;0,IF(R121=1,R119,R119+Q123),Q123)</f>
        <v>0</v>
      </c>
      <c r="S123" s="61">
        <f t="shared" ref="S123" si="2370">IF(S118&gt;0,IF(S121=1,S119,S119+R123),R123)</f>
        <v>0</v>
      </c>
      <c r="T123" s="61">
        <f t="shared" ref="T123" si="2371">IF(T118&gt;0,IF(T121=1,T119,T119+S123),S123)</f>
        <v>0</v>
      </c>
      <c r="U123" s="61">
        <f t="shared" ref="U123" si="2372">IF(U118&gt;0,IF(U121=1,U119,U119+T123),T123)</f>
        <v>0</v>
      </c>
      <c r="V123" s="61">
        <f t="shared" ref="V123" si="2373">IF(V118&gt;0,IF(V121=1,V119,V119+U123),U123)</f>
        <v>0</v>
      </c>
      <c r="W123" s="61">
        <f t="shared" ref="W123" si="2374">IF(W118&gt;0,IF(W121=1,W119,W119+V123),V123)</f>
        <v>0</v>
      </c>
      <c r="X123" s="61">
        <f t="shared" ref="X123" si="2375">IF(X118&gt;0,IF(X121=1,X119,X119+W123),W123)</f>
        <v>0</v>
      </c>
      <c r="Y123" s="61">
        <f t="shared" ref="Y123" si="2376">IF(Y118&gt;0,IF(Y121=1,Y119,Y119+X123),X123)</f>
        <v>0</v>
      </c>
      <c r="Z123" s="61">
        <f t="shared" ref="Z123" si="2377">IF(Z118&gt;0,IF(Z121=1,Z119,Z119+Y123),Y123)</f>
        <v>0</v>
      </c>
      <c r="AA123" s="61">
        <f t="shared" ref="AA123" si="2378">IF(AA118&gt;0,IF(AA121=1,AA119,AA119+Z123),Z123)</f>
        <v>0</v>
      </c>
      <c r="AB123" s="61">
        <f t="shared" ref="AB123" si="2379">IF(AB118&gt;0,IF(AB121=1,AB119,AB119+AA123),AA123)</f>
        <v>0</v>
      </c>
      <c r="AC123" s="61">
        <f t="shared" ref="AC123" si="2380">IF(AC118&gt;0,IF(AC121=1,AC119,AC119+AB123),AB123)</f>
        <v>0</v>
      </c>
      <c r="AD123" s="61">
        <f t="shared" ref="AD123" si="2381">IF(AD118&gt;0,IF(AD121=1,AD119,AD119+AC123),AC123)</f>
        <v>0</v>
      </c>
      <c r="AE123" s="61">
        <f t="shared" ref="AE123" si="2382">IF(AE118&gt;0,IF(AE121=1,AE119,AE119+AD123),AD123)</f>
        <v>0</v>
      </c>
      <c r="AF123" s="61">
        <f t="shared" ref="AF123" si="2383">IF(AF118&gt;0,IF(AF121=1,AF119,AF119+AE123),AE123)</f>
        <v>0</v>
      </c>
      <c r="AG123" s="61">
        <f t="shared" ref="AG123" si="2384">IF(AG118&gt;0,IF(AG121=1,AG119,AG119+AF123),AF123)</f>
        <v>0</v>
      </c>
      <c r="AH123" s="61">
        <f t="shared" ref="AH123" si="2385">IF(AH118&gt;0,IF(AH121=1,AH119,AH119+AG123),AG123)</f>
        <v>0</v>
      </c>
      <c r="AI123" s="61">
        <f t="shared" ref="AI123" si="2386">IF(AI118&gt;0,IF(AI121=1,AI119,AI119+AH123),AH123)</f>
        <v>0</v>
      </c>
      <c r="AJ123" s="61">
        <f t="shared" ref="AJ123" si="2387">IF(AJ118&gt;0,IF(AJ121=1,AJ119,AJ119+AI123),AI123)</f>
        <v>0</v>
      </c>
      <c r="AK123" s="61">
        <f t="shared" ref="AK123" si="2388">IF(AK118&gt;0,IF(AK121=1,AK119,AK119+AJ123),AJ123)</f>
        <v>0</v>
      </c>
      <c r="AL123" s="61">
        <f t="shared" ref="AL123" si="2389">IF(AL118&gt;0,IF(AL121=1,AL119,AL119+AK123),AK123)</f>
        <v>0</v>
      </c>
      <c r="AM123" s="61">
        <f t="shared" ref="AM123" si="2390">IF(AM118&gt;0,IF(AM121=1,AM119,AM119+AL123),AL123)</f>
        <v>0</v>
      </c>
      <c r="AN123" s="61">
        <f t="shared" ref="AN123" si="2391">IF(AN118&gt;0,IF(AN121=1,AN119,AN119+AM123),AM123)</f>
        <v>0</v>
      </c>
      <c r="AO123" s="61">
        <f t="shared" ref="AO123" si="2392">IF(AO118&gt;0,IF(AO121=1,AO119,AO119+AN123),AN123)</f>
        <v>0</v>
      </c>
      <c r="AP123" s="61">
        <f t="shared" ref="AP123" si="2393">IF(AP118&gt;0,IF(AP121=1,AP119,AP119+AO123),AO123)</f>
        <v>0</v>
      </c>
      <c r="AQ123" s="61">
        <f t="shared" ref="AQ123" si="2394">IF(AQ118&gt;0,IF(AQ121=1,AQ119,AQ119+AP123),AP123)</f>
        <v>0</v>
      </c>
      <c r="AR123" s="61">
        <f t="shared" ref="AR123" si="2395">IF(AR118&gt;0,IF(AR121=1,AR119,AR119+AQ123),AQ123)</f>
        <v>0</v>
      </c>
      <c r="AS123" s="61">
        <f t="shared" ref="AS123" si="2396">IF(AS118&gt;0,IF(AS121=1,AS119,AS119+AR123),AR123)</f>
        <v>0</v>
      </c>
      <c r="AT123" s="61">
        <f t="shared" ref="AT123" si="2397">IF(AT118&gt;0,IF(AT121=1,AT119,AT119+AS123),AS123)</f>
        <v>0</v>
      </c>
      <c r="AU123" s="61">
        <f t="shared" ref="AU123" si="2398">IF(AU118&gt;0,IF(AU121=1,AU119,AU119+AT123),AT123)</f>
        <v>0</v>
      </c>
      <c r="AV123" s="61">
        <f t="shared" ref="AV123" si="2399">IF(AV118&gt;0,IF(AV121=1,AV119,AV119+AU123),AU123)</f>
        <v>0</v>
      </c>
      <c r="AW123" s="61">
        <f t="shared" ref="AW123" si="2400">IF(AW118&gt;0,IF(AW121=1,AW119,AW119+AV123),AV123)</f>
        <v>0</v>
      </c>
      <c r="AX123" s="61">
        <f t="shared" ref="AX123" si="2401">IF(AX118&gt;0,IF(AX121=1,AX119,AX119+AW123),AW123)</f>
        <v>0</v>
      </c>
      <c r="AY123" s="61">
        <f t="shared" ref="AY123" si="2402">IF(AY118&gt;0,IF(AY121=1,AY119,AY119+AX123),AX123)</f>
        <v>0</v>
      </c>
      <c r="AZ123" s="61">
        <f t="shared" ref="AZ123" si="2403">IF(AZ118&gt;0,IF(AZ121=1,AZ119,AZ119+AY123),AY123)</f>
        <v>0</v>
      </c>
      <c r="BA123" s="61">
        <f t="shared" ref="BA123" si="2404">IF(BA118&gt;0,IF(BA121=1,BA119,BA119+AZ123),AZ123)</f>
        <v>0</v>
      </c>
      <c r="BB123" s="61">
        <f t="shared" ref="BB123" si="2405">IF(BB118&gt;0,IF(BB121=1,BB119,BB119+BA123),BA123)</f>
        <v>0</v>
      </c>
      <c r="BC123" s="61">
        <f t="shared" ref="BC123" si="2406">IF(BC118&gt;0,IF(BC121=1,BC119,BC119+BB123),BB123)</f>
        <v>0</v>
      </c>
      <c r="BD123" s="61">
        <f t="shared" ref="BD123" si="2407">IF(BD118&gt;0,IF(BD121=1,BD119,BD119+BC123),BC123)</f>
        <v>0</v>
      </c>
      <c r="BE123" s="61">
        <f t="shared" ref="BE123" si="2408">IF(BE118&gt;0,IF(BE121=1,BE119,BE119+BD123),BD123)</f>
        <v>0</v>
      </c>
      <c r="BF123" s="61">
        <f t="shared" ref="BF123" si="2409">IF(BF118&gt;0,IF(BF121=1,BF119,BF119+BE123),BE123)</f>
        <v>0</v>
      </c>
      <c r="BG123" s="61">
        <f t="shared" ref="BG123" si="2410">IF(BG118&gt;0,IF(BG121=1,BG119,BG119+BF123),BF123)</f>
        <v>0</v>
      </c>
      <c r="BH123" s="61">
        <f t="shared" ref="BH123" si="2411">IF(BH118&gt;0,IF(BH121=1,BH119,BH119+BG123),BG123)</f>
        <v>0</v>
      </c>
      <c r="BI123" s="61">
        <f t="shared" ref="BI123" si="2412">IF(BI118&gt;0,IF(BI121=1,BI119,BI119+BH123),BH123)</f>
        <v>0</v>
      </c>
      <c r="BJ123" s="61">
        <f t="shared" ref="BJ123" si="2413">IF(BJ118&gt;0,IF(BJ121=1,BJ119,BJ119+BI123),BI123)</f>
        <v>0</v>
      </c>
      <c r="BK123" s="61">
        <f t="shared" ref="BK123" si="2414">IF(BK118&gt;0,IF(BK121=1,BK119,BK119+BJ123),BJ123)</f>
        <v>0</v>
      </c>
      <c r="BL123" s="61">
        <f t="shared" ref="BL123" si="2415">IF(BL118&gt;0,IF(BL121=1,BL119,BL119+BK123),BK123)</f>
        <v>0</v>
      </c>
      <c r="BM123" s="61">
        <f t="shared" ref="BM123" si="2416">IF(BM118&gt;0,IF(BM121=1,BM119,BM119+BL123),BL123)</f>
        <v>0</v>
      </c>
      <c r="BN123" s="61">
        <f t="shared" ref="BN123" si="2417">IF(BN118&gt;0,IF(BN121=1,BN119,BN119+BM123),BM123)</f>
        <v>0</v>
      </c>
      <c r="BO123" s="61">
        <f t="shared" ref="BO123" si="2418">IF(BO118&gt;0,IF(BO121=1,BO119,BO119+BN123),BN123)</f>
        <v>0</v>
      </c>
      <c r="BP123" s="61">
        <f t="shared" ref="BP123" si="2419">IF(BP118&gt;0,IF(BP121=1,BP119,BP119+BO123),BO123)</f>
        <v>0</v>
      </c>
      <c r="BQ123" s="61">
        <f t="shared" ref="BQ123" si="2420">IF(BQ118&gt;0,IF(BQ121=1,BQ119,BQ119+BP123),BP123)</f>
        <v>0</v>
      </c>
      <c r="BR123" s="61">
        <f t="shared" ref="BR123" si="2421">IF(BR118&gt;0,IF(BR121=1,BR119,BR119+BQ123),BQ123)</f>
        <v>0</v>
      </c>
      <c r="BS123" s="61">
        <f t="shared" ref="BS123" si="2422">IF(BS118&gt;0,IF(BS121=1,BS119,BS119+BR123),BR123)</f>
        <v>0</v>
      </c>
      <c r="BT123" s="61">
        <f t="shared" ref="BT123" si="2423">IF(BT118&gt;0,IF(BT121=1,BT119,BT119+BS123),BS123)</f>
        <v>0</v>
      </c>
      <c r="BU123" s="61">
        <f t="shared" ref="BU123" si="2424">IF(BU118&gt;0,IF(BU121=1,BU119,BU119+BT123),BT123)</f>
        <v>0</v>
      </c>
      <c r="BV123" s="61">
        <f t="shared" ref="BV123" si="2425">IF(BV118&gt;0,IF(BV121=1,BV119,BV119+BU123),BU123)</f>
        <v>0</v>
      </c>
      <c r="BW123" s="61">
        <f t="shared" ref="BW123" si="2426">IF(BW118&gt;0,IF(BW121=1,BW119,BW119+BV123),BV123)</f>
        <v>0</v>
      </c>
      <c r="BX123" s="61">
        <f t="shared" ref="BX123" si="2427">IF(BX118&gt;0,IF(BX121=1,BX119,BX119+BW123),BW123)</f>
        <v>0</v>
      </c>
      <c r="BY123" s="298"/>
      <c r="BZ123" s="300"/>
      <c r="CA123" s="302"/>
      <c r="CB123" s="302"/>
    </row>
    <row r="124" spans="1:96" s="98" customFormat="1" ht="41.4" hidden="1" customHeight="1" x14ac:dyDescent="0.3">
      <c r="A124" s="97"/>
      <c r="B124" s="119"/>
      <c r="C124" s="73"/>
      <c r="D124" s="73"/>
      <c r="E124" s="73"/>
      <c r="F124" s="73"/>
      <c r="G124" s="73"/>
      <c r="H124" s="73"/>
      <c r="I124" s="73"/>
      <c r="J124" s="73"/>
      <c r="K124" s="73"/>
      <c r="L124" s="58"/>
      <c r="M124" s="7"/>
      <c r="N124" s="160"/>
      <c r="P124" s="59" t="s">
        <v>173</v>
      </c>
      <c r="Q124" s="61">
        <f>Q126</f>
        <v>0</v>
      </c>
      <c r="R124" s="61">
        <f t="shared" ref="R124" si="2428">IF(R121=1,R126,R126+Q124)</f>
        <v>0</v>
      </c>
      <c r="S124" s="61">
        <f t="shared" ref="S124" si="2429">IF(S121=1,S126,S126+R124)</f>
        <v>0</v>
      </c>
      <c r="T124" s="61">
        <f t="shared" ref="T124" si="2430">IF(T121=1,T126,T126+S124)</f>
        <v>0</v>
      </c>
      <c r="U124" s="61">
        <f t="shared" ref="U124" si="2431">IF(U121=1,U126,U126+T124)</f>
        <v>0</v>
      </c>
      <c r="V124" s="61">
        <f t="shared" ref="V124" si="2432">IF(V121=1,V126,V126+U124)</f>
        <v>0</v>
      </c>
      <c r="W124" s="61">
        <f t="shared" ref="W124" si="2433">IF(W121=1,W126,W126+V124)</f>
        <v>0</v>
      </c>
      <c r="X124" s="61">
        <f t="shared" ref="X124" si="2434">IF(X121=1,X126,X126+W124)</f>
        <v>0</v>
      </c>
      <c r="Y124" s="61">
        <f t="shared" ref="Y124" si="2435">IF(Y121=1,Y126,Y126+X124)</f>
        <v>0</v>
      </c>
      <c r="Z124" s="61">
        <f t="shared" ref="Z124" si="2436">IF(Z121=1,Z126,Z126+Y124)</f>
        <v>0</v>
      </c>
      <c r="AA124" s="61">
        <f t="shared" ref="AA124" si="2437">IF(AA121=1,AA126,AA126+Z124)</f>
        <v>0</v>
      </c>
      <c r="AB124" s="61">
        <f t="shared" ref="AB124" si="2438">IF(AB121=1,AB126,AB126+AA124)</f>
        <v>0</v>
      </c>
      <c r="AC124" s="61">
        <f t="shared" ref="AC124" si="2439">IF(AC121=1,AC126,AC126+AB124)</f>
        <v>0</v>
      </c>
      <c r="AD124" s="61">
        <f t="shared" ref="AD124" si="2440">IF(AD121=1,AD126,AD126+AC124)</f>
        <v>0</v>
      </c>
      <c r="AE124" s="61">
        <f t="shared" ref="AE124" si="2441">IF(AE121=1,AE126,AE126+AD124)</f>
        <v>0</v>
      </c>
      <c r="AF124" s="61">
        <f t="shared" ref="AF124" si="2442">IF(AF121=1,AF126,AF126+AE124)</f>
        <v>0</v>
      </c>
      <c r="AG124" s="61">
        <f t="shared" ref="AG124" si="2443">IF(AG121=1,AG126,AG126+AF124)</f>
        <v>0</v>
      </c>
      <c r="AH124" s="61">
        <f t="shared" ref="AH124" si="2444">IF(AH121=1,AH126,AH126+AG124)</f>
        <v>0</v>
      </c>
      <c r="AI124" s="61">
        <f t="shared" ref="AI124" si="2445">IF(AI121=1,AI126,AI126+AH124)</f>
        <v>0</v>
      </c>
      <c r="AJ124" s="61">
        <f t="shared" ref="AJ124" si="2446">IF(AJ121=1,AJ126,AJ126+AI124)</f>
        <v>0</v>
      </c>
      <c r="AK124" s="61">
        <f t="shared" ref="AK124" si="2447">IF(AK121=1,AK126,AK126+AJ124)</f>
        <v>0</v>
      </c>
      <c r="AL124" s="61">
        <f t="shared" ref="AL124" si="2448">IF(AL121=1,AL126,AL126+AK124)</f>
        <v>0</v>
      </c>
      <c r="AM124" s="61">
        <f t="shared" ref="AM124" si="2449">IF(AM121=1,AM126,AM126+AL124)</f>
        <v>0</v>
      </c>
      <c r="AN124" s="61">
        <f t="shared" ref="AN124" si="2450">IF(AN121=1,AN126,AN126+AM124)</f>
        <v>0</v>
      </c>
      <c r="AO124" s="61">
        <f t="shared" ref="AO124" si="2451">IF(AO121=1,AO126,AO126+AN124)</f>
        <v>0</v>
      </c>
      <c r="AP124" s="61">
        <f t="shared" ref="AP124" si="2452">IF(AP121=1,AP126,AP126+AO124)</f>
        <v>0</v>
      </c>
      <c r="AQ124" s="61">
        <f t="shared" ref="AQ124" si="2453">IF(AQ121=1,AQ126,AQ126+AP124)</f>
        <v>0</v>
      </c>
      <c r="AR124" s="61">
        <f t="shared" ref="AR124" si="2454">IF(AR121=1,AR126,AR126+AQ124)</f>
        <v>0</v>
      </c>
      <c r="AS124" s="61">
        <f t="shared" ref="AS124" si="2455">IF(AS121=1,AS126,AS126+AR124)</f>
        <v>0</v>
      </c>
      <c r="AT124" s="61">
        <f t="shared" ref="AT124" si="2456">IF(AT121=1,AT126,AT126+AS124)</f>
        <v>0</v>
      </c>
      <c r="AU124" s="61">
        <f t="shared" ref="AU124" si="2457">IF(AU121=1,AU126,AU126+AT124)</f>
        <v>0</v>
      </c>
      <c r="AV124" s="61">
        <f t="shared" ref="AV124" si="2458">IF(AV121=1,AV126,AV126+AU124)</f>
        <v>0</v>
      </c>
      <c r="AW124" s="61">
        <f t="shared" ref="AW124" si="2459">IF(AW121=1,AW126,AW126+AV124)</f>
        <v>0</v>
      </c>
      <c r="AX124" s="61">
        <f t="shared" ref="AX124" si="2460">IF(AX121=1,AX126,AX126+AW124)</f>
        <v>0</v>
      </c>
      <c r="AY124" s="61">
        <f t="shared" ref="AY124" si="2461">IF(AY121=1,AY126,AY126+AX124)</f>
        <v>0</v>
      </c>
      <c r="AZ124" s="61">
        <f t="shared" ref="AZ124" si="2462">IF(AZ121=1,AZ126,AZ126+AY124)</f>
        <v>0</v>
      </c>
      <c r="BA124" s="61">
        <f t="shared" ref="BA124" si="2463">IF(BA121=1,BA126,BA126+AZ124)</f>
        <v>0</v>
      </c>
      <c r="BB124" s="61">
        <f t="shared" ref="BB124" si="2464">IF(BB121=1,BB126,BB126+BA124)</f>
        <v>0</v>
      </c>
      <c r="BC124" s="61">
        <f t="shared" ref="BC124" si="2465">IF(BC121=1,BC126,BC126+BB124)</f>
        <v>0</v>
      </c>
      <c r="BD124" s="61">
        <f t="shared" ref="BD124" si="2466">IF(BD121=1,BD126,BD126+BC124)</f>
        <v>0</v>
      </c>
      <c r="BE124" s="61">
        <f t="shared" ref="BE124" si="2467">IF(BE121=1,BE126,BE126+BD124)</f>
        <v>0</v>
      </c>
      <c r="BF124" s="61">
        <f t="shared" ref="BF124" si="2468">IF(BF121=1,BF126,BF126+BE124)</f>
        <v>0</v>
      </c>
      <c r="BG124" s="61">
        <f t="shared" ref="BG124" si="2469">IF(BG121=1,BG126,BG126+BF124)</f>
        <v>0</v>
      </c>
      <c r="BH124" s="61">
        <f t="shared" ref="BH124" si="2470">IF(BH121=1,BH126,BH126+BG124)</f>
        <v>0</v>
      </c>
      <c r="BI124" s="61">
        <f t="shared" ref="BI124" si="2471">IF(BI121=1,BI126,BI126+BH124)</f>
        <v>0</v>
      </c>
      <c r="BJ124" s="61">
        <f t="shared" ref="BJ124" si="2472">IF(BJ121=1,BJ126,BJ126+BI124)</f>
        <v>0</v>
      </c>
      <c r="BK124" s="61">
        <f t="shared" ref="BK124" si="2473">IF(BK121=1,BK126,BK126+BJ124)</f>
        <v>0</v>
      </c>
      <c r="BL124" s="61">
        <f t="shared" ref="BL124" si="2474">IF(BL121=1,BL126,BL126+BK124)</f>
        <v>0</v>
      </c>
      <c r="BM124" s="61">
        <f t="shared" ref="BM124" si="2475">IF(BM121=1,BM126,BM126+BL124)</f>
        <v>0</v>
      </c>
      <c r="BN124" s="61">
        <f t="shared" ref="BN124" si="2476">IF(BN121=1,BN126,BN126+BM124)</f>
        <v>0</v>
      </c>
      <c r="BO124" s="61">
        <f t="shared" ref="BO124" si="2477">IF(BO121=1,BO126,BO126+BN124)</f>
        <v>0</v>
      </c>
      <c r="BP124" s="61">
        <f t="shared" ref="BP124" si="2478">IF(BP121=1,BP126,BP126+BO124)</f>
        <v>0</v>
      </c>
      <c r="BQ124" s="61">
        <f t="shared" ref="BQ124" si="2479">IF(BQ121=1,BQ126,BQ126+BP124)</f>
        <v>0</v>
      </c>
      <c r="BR124" s="61">
        <f t="shared" ref="BR124" si="2480">IF(BR121=1,BR126,BR126+BQ124)</f>
        <v>0</v>
      </c>
      <c r="BS124" s="61">
        <f t="shared" ref="BS124" si="2481">IF(BS121=1,BS126,BS126+BR124)</f>
        <v>0</v>
      </c>
      <c r="BT124" s="61">
        <f t="shared" ref="BT124" si="2482">IF(BT121=1,BT126,BT126+BS124)</f>
        <v>0</v>
      </c>
      <c r="BU124" s="61">
        <f t="shared" ref="BU124" si="2483">IF(BU121=1,BU126,BU126+BT124)</f>
        <v>0</v>
      </c>
      <c r="BV124" s="61">
        <f t="shared" ref="BV124" si="2484">IF(BV121=1,BV126,BV126+BU124)</f>
        <v>0</v>
      </c>
      <c r="BW124" s="61">
        <f t="shared" ref="BW124" si="2485">IF(BW121=1,BW126,BW126+BV124)</f>
        <v>0</v>
      </c>
      <c r="BX124" s="61">
        <f t="shared" ref="BX124" si="2486">IF(BX121=1,BX126,BX126+BW124)</f>
        <v>0</v>
      </c>
      <c r="BY124" s="298"/>
      <c r="BZ124" s="300"/>
      <c r="CA124" s="302"/>
      <c r="CB124" s="302"/>
    </row>
    <row r="125" spans="1:96" s="98" customFormat="1" ht="28.95" customHeight="1" x14ac:dyDescent="0.3">
      <c r="A125" s="97"/>
      <c r="B125" s="119"/>
      <c r="C125" s="73"/>
      <c r="D125" s="73"/>
      <c r="E125" s="73"/>
      <c r="F125" s="73"/>
      <c r="G125" s="73"/>
      <c r="H125" s="73"/>
      <c r="I125" s="73"/>
      <c r="J125" s="73"/>
      <c r="K125" s="73"/>
      <c r="L125" s="58"/>
      <c r="M125" s="7"/>
      <c r="N125" s="160"/>
      <c r="P125" s="57" t="s">
        <v>171</v>
      </c>
      <c r="Q125" s="62">
        <f t="shared" ref="Q125:BX125" si="2487">1720/12*Q118</f>
        <v>0</v>
      </c>
      <c r="R125" s="62">
        <f t="shared" si="2487"/>
        <v>0</v>
      </c>
      <c r="S125" s="62">
        <f t="shared" si="2487"/>
        <v>0</v>
      </c>
      <c r="T125" s="62">
        <f t="shared" si="2487"/>
        <v>0</v>
      </c>
      <c r="U125" s="62">
        <f t="shared" si="2487"/>
        <v>0</v>
      </c>
      <c r="V125" s="62">
        <f t="shared" si="2487"/>
        <v>0</v>
      </c>
      <c r="W125" s="62">
        <f t="shared" si="2487"/>
        <v>0</v>
      </c>
      <c r="X125" s="62">
        <f t="shared" si="2487"/>
        <v>0</v>
      </c>
      <c r="Y125" s="62">
        <f t="shared" si="2487"/>
        <v>0</v>
      </c>
      <c r="Z125" s="62">
        <f t="shared" si="2487"/>
        <v>0</v>
      </c>
      <c r="AA125" s="62">
        <f t="shared" si="2487"/>
        <v>0</v>
      </c>
      <c r="AB125" s="62">
        <f t="shared" si="2487"/>
        <v>0</v>
      </c>
      <c r="AC125" s="62">
        <f t="shared" si="2487"/>
        <v>0</v>
      </c>
      <c r="AD125" s="62">
        <f t="shared" si="2487"/>
        <v>0</v>
      </c>
      <c r="AE125" s="62">
        <f t="shared" si="2487"/>
        <v>0</v>
      </c>
      <c r="AF125" s="62">
        <f t="shared" si="2487"/>
        <v>0</v>
      </c>
      <c r="AG125" s="62">
        <f t="shared" si="2487"/>
        <v>0</v>
      </c>
      <c r="AH125" s="62">
        <f t="shared" si="2487"/>
        <v>0</v>
      </c>
      <c r="AI125" s="62">
        <f t="shared" si="2487"/>
        <v>0</v>
      </c>
      <c r="AJ125" s="62">
        <f t="shared" si="2487"/>
        <v>0</v>
      </c>
      <c r="AK125" s="62">
        <f t="shared" si="2487"/>
        <v>0</v>
      </c>
      <c r="AL125" s="62">
        <f t="shared" si="2487"/>
        <v>0</v>
      </c>
      <c r="AM125" s="62">
        <f t="shared" si="2487"/>
        <v>0</v>
      </c>
      <c r="AN125" s="62">
        <f t="shared" si="2487"/>
        <v>0</v>
      </c>
      <c r="AO125" s="62">
        <f t="shared" si="2487"/>
        <v>0</v>
      </c>
      <c r="AP125" s="62">
        <f t="shared" si="2487"/>
        <v>0</v>
      </c>
      <c r="AQ125" s="62">
        <f t="shared" si="2487"/>
        <v>0</v>
      </c>
      <c r="AR125" s="62">
        <f t="shared" si="2487"/>
        <v>0</v>
      </c>
      <c r="AS125" s="62">
        <f t="shared" si="2487"/>
        <v>0</v>
      </c>
      <c r="AT125" s="62">
        <f t="shared" si="2487"/>
        <v>0</v>
      </c>
      <c r="AU125" s="62">
        <f t="shared" si="2487"/>
        <v>0</v>
      </c>
      <c r="AV125" s="62">
        <f t="shared" si="2487"/>
        <v>0</v>
      </c>
      <c r="AW125" s="62">
        <f t="shared" si="2487"/>
        <v>0</v>
      </c>
      <c r="AX125" s="62">
        <f t="shared" si="2487"/>
        <v>0</v>
      </c>
      <c r="AY125" s="62">
        <f t="shared" si="2487"/>
        <v>0</v>
      </c>
      <c r="AZ125" s="62">
        <f t="shared" si="2487"/>
        <v>0</v>
      </c>
      <c r="BA125" s="62">
        <f t="shared" si="2487"/>
        <v>0</v>
      </c>
      <c r="BB125" s="62">
        <f t="shared" si="2487"/>
        <v>0</v>
      </c>
      <c r="BC125" s="62">
        <f t="shared" si="2487"/>
        <v>0</v>
      </c>
      <c r="BD125" s="62">
        <f t="shared" si="2487"/>
        <v>0</v>
      </c>
      <c r="BE125" s="62">
        <f t="shared" si="2487"/>
        <v>0</v>
      </c>
      <c r="BF125" s="62">
        <f t="shared" si="2487"/>
        <v>0</v>
      </c>
      <c r="BG125" s="62">
        <f t="shared" si="2487"/>
        <v>0</v>
      </c>
      <c r="BH125" s="62">
        <f t="shared" si="2487"/>
        <v>0</v>
      </c>
      <c r="BI125" s="62">
        <f t="shared" si="2487"/>
        <v>0</v>
      </c>
      <c r="BJ125" s="62">
        <f t="shared" si="2487"/>
        <v>0</v>
      </c>
      <c r="BK125" s="62">
        <f t="shared" si="2487"/>
        <v>0</v>
      </c>
      <c r="BL125" s="62">
        <f t="shared" si="2487"/>
        <v>0</v>
      </c>
      <c r="BM125" s="62">
        <f t="shared" si="2487"/>
        <v>0</v>
      </c>
      <c r="BN125" s="62">
        <f t="shared" si="2487"/>
        <v>0</v>
      </c>
      <c r="BO125" s="62">
        <f t="shared" si="2487"/>
        <v>0</v>
      </c>
      <c r="BP125" s="62">
        <f t="shared" si="2487"/>
        <v>0</v>
      </c>
      <c r="BQ125" s="62">
        <f t="shared" si="2487"/>
        <v>0</v>
      </c>
      <c r="BR125" s="62">
        <f t="shared" si="2487"/>
        <v>0</v>
      </c>
      <c r="BS125" s="62">
        <f t="shared" si="2487"/>
        <v>0</v>
      </c>
      <c r="BT125" s="62">
        <f t="shared" si="2487"/>
        <v>0</v>
      </c>
      <c r="BU125" s="62">
        <f t="shared" si="2487"/>
        <v>0</v>
      </c>
      <c r="BV125" s="62">
        <f t="shared" si="2487"/>
        <v>0</v>
      </c>
      <c r="BW125" s="62">
        <f t="shared" si="2487"/>
        <v>0</v>
      </c>
      <c r="BX125" s="62">
        <f t="shared" si="2487"/>
        <v>0</v>
      </c>
      <c r="BY125" s="298"/>
      <c r="BZ125" s="300"/>
      <c r="CA125" s="302"/>
      <c r="CB125" s="302"/>
    </row>
    <row r="126" spans="1:96" s="98" customFormat="1" ht="28.8" x14ac:dyDescent="0.3">
      <c r="A126" s="97"/>
      <c r="B126" s="119"/>
      <c r="C126" s="73"/>
      <c r="D126" s="73"/>
      <c r="E126" s="73"/>
      <c r="F126" s="73"/>
      <c r="G126" s="73"/>
      <c r="H126" s="73"/>
      <c r="I126" s="73"/>
      <c r="J126" s="73"/>
      <c r="K126" s="73"/>
      <c r="L126" s="58"/>
      <c r="M126" s="7"/>
      <c r="N126" s="160"/>
      <c r="P126" s="57" t="s">
        <v>155</v>
      </c>
      <c r="Q126" s="62">
        <f>FLOOR(IF(OR(Q121=0,Q121=1),IF(Q119&gt;=Q125,Q125,Q119)+0.00000001,IF(Q123&gt;=Q122,Q122,Q123))+0.00000001,1)</f>
        <v>0</v>
      </c>
      <c r="R126" s="62">
        <f t="shared" ref="R126" si="2488">FLOOR(IF(OR(R121=0,R121=1),IF(R125&gt;R122,R122,IF(R119&gt;=R125,R125,R119)+0.00000001),IF(R123&gt;=R122,R122-Q124,R123-Q124)+0.00000001),1)</f>
        <v>0</v>
      </c>
      <c r="S126" s="62">
        <f t="shared" ref="S126" si="2489">FLOOR(IF(OR(S121=0,S121=1),IF(S125&gt;S122,S122,IF(S119&gt;=S125,S125,S119)+0.00000001),IF(S123&gt;=S122,S122-R124,S123-R124)+0.00000001),1)</f>
        <v>0</v>
      </c>
      <c r="T126" s="62">
        <f t="shared" ref="T126" si="2490">FLOOR(IF(OR(T121=0,T121=1),IF(T125&gt;T122,T122,IF(T119&gt;=T125,T125,T119)+0.00000001),IF(T123&gt;=T122,T122-S124,T123-S124)+0.00000001),1)</f>
        <v>0</v>
      </c>
      <c r="U126" s="62">
        <f t="shared" ref="U126" si="2491">FLOOR(IF(OR(U121=0,U121=1),IF(U125&gt;U122,U122,IF(U119&gt;=U125,U125,U119)+0.00000001),IF(U123&gt;=U122,U122-T124,U123-T124)+0.00000001),1)</f>
        <v>0</v>
      </c>
      <c r="V126" s="62">
        <f t="shared" ref="V126" si="2492">FLOOR(IF(OR(V121=0,V121=1),IF(V125&gt;V122,V122,IF(V119&gt;=V125,V125,V119)+0.00000001),IF(V123&gt;=V122,V122-U124,V123-U124)+0.00000001),1)</f>
        <v>0</v>
      </c>
      <c r="W126" s="62">
        <f t="shared" ref="W126" si="2493">FLOOR(IF(OR(W121=0,W121=1),IF(W125&gt;W122,W122,IF(W119&gt;=W125,W125,W119)+0.00000001),IF(W123&gt;=W122,W122-V124,W123-V124)+0.00000001),1)</f>
        <v>0</v>
      </c>
      <c r="X126" s="62">
        <f t="shared" ref="X126" si="2494">FLOOR(IF(OR(X121=0,X121=1),IF(X125&gt;X122,X122,IF(X119&gt;=X125,X125,X119)+0.00000001),IF(X123&gt;=X122,X122-W124,X123-W124)+0.00000001),1)</f>
        <v>0</v>
      </c>
      <c r="Y126" s="62">
        <f t="shared" ref="Y126" si="2495">FLOOR(IF(OR(Y121=0,Y121=1),IF(Y125&gt;Y122,Y122,IF(Y119&gt;=Y125,Y125,Y119)+0.00000001),IF(Y123&gt;=Y122,Y122-X124,Y123-X124)+0.00000001),1)</f>
        <v>0</v>
      </c>
      <c r="Z126" s="62">
        <f t="shared" ref="Z126" si="2496">FLOOR(IF(OR(Z121=0,Z121=1),IF(Z125&gt;Z122,Z122,IF(Z119&gt;=Z125,Z125,Z119)+0.00000001),IF(Z123&gt;=Z122,Z122-Y124,Z123-Y124)+0.00000001),1)</f>
        <v>0</v>
      </c>
      <c r="AA126" s="62">
        <f t="shared" ref="AA126" si="2497">FLOOR(IF(OR(AA121=0,AA121=1),IF(AA125&gt;AA122,AA122,IF(AA119&gt;=AA125,AA125,AA119)+0.00000001),IF(AA123&gt;=AA122,AA122-Z124,AA123-Z124)+0.00000001),1)</f>
        <v>0</v>
      </c>
      <c r="AB126" s="62">
        <f t="shared" ref="AB126" si="2498">FLOOR(IF(OR(AB121=0,AB121=1),IF(AB125&gt;AB122,AB122,IF(AB119&gt;=AB125,AB125,AB119)+0.00000001),IF(AB123&gt;=AB122,AB122-AA124,AB123-AA124)+0.00000001),1)</f>
        <v>0</v>
      </c>
      <c r="AC126" s="62">
        <f t="shared" ref="AC126" si="2499">FLOOR(IF(OR(AC121=0,AC121=1),IF(AC125&gt;AC122,AC122,IF(AC119&gt;=AC125,AC125,AC119)+0.00000001),IF(AC123&gt;=AC122,AC122-AB124,AC123-AB124)+0.00000001),1)</f>
        <v>0</v>
      </c>
      <c r="AD126" s="62">
        <f t="shared" ref="AD126" si="2500">FLOOR(IF(OR(AD121=0,AD121=1),IF(AD125&gt;AD122,AD122,IF(AD119&gt;=AD125,AD125,AD119)+0.00000001),IF(AD123&gt;=AD122,AD122-AC124,AD123-AC124)+0.00000001),1)</f>
        <v>0</v>
      </c>
      <c r="AE126" s="62">
        <f t="shared" ref="AE126" si="2501">FLOOR(IF(OR(AE121=0,AE121=1),IF(AE125&gt;AE122,AE122,IF(AE119&gt;=AE125,AE125,AE119)+0.00000001),IF(AE123&gt;=AE122,AE122-AD124,AE123-AD124)+0.00000001),1)</f>
        <v>0</v>
      </c>
      <c r="AF126" s="62">
        <f t="shared" ref="AF126" si="2502">FLOOR(IF(OR(AF121=0,AF121=1),IF(AF125&gt;AF122,AF122,IF(AF119&gt;=AF125,AF125,AF119)+0.00000001),IF(AF123&gt;=AF122,AF122-AE124,AF123-AE124)+0.00000001),1)</f>
        <v>0</v>
      </c>
      <c r="AG126" s="62">
        <f t="shared" ref="AG126" si="2503">FLOOR(IF(OR(AG121=0,AG121=1),IF(AG125&gt;AG122,AG122,IF(AG119&gt;=AG125,AG125,AG119)+0.00000001),IF(AG123&gt;=AG122,AG122-AF124,AG123-AF124)+0.00000001),1)</f>
        <v>0</v>
      </c>
      <c r="AH126" s="62">
        <f t="shared" ref="AH126" si="2504">FLOOR(IF(OR(AH121=0,AH121=1),IF(AH125&gt;AH122,AH122,IF(AH119&gt;=AH125,AH125,AH119)+0.00000001),IF(AH123&gt;=AH122,AH122-AG124,AH123-AG124)+0.00000001),1)</f>
        <v>0</v>
      </c>
      <c r="AI126" s="62">
        <f t="shared" ref="AI126" si="2505">FLOOR(IF(OR(AI121=0,AI121=1),IF(AI125&gt;AI122,AI122,IF(AI119&gt;=AI125,AI125,AI119)+0.00000001),IF(AI123&gt;=AI122,AI122-AH124,AI123-AH124)+0.00000001),1)</f>
        <v>0</v>
      </c>
      <c r="AJ126" s="62">
        <f t="shared" ref="AJ126" si="2506">FLOOR(IF(OR(AJ121=0,AJ121=1),IF(AJ125&gt;AJ122,AJ122,IF(AJ119&gt;=AJ125,AJ125,AJ119)+0.00000001),IF(AJ123&gt;=AJ122,AJ122-AI124,AJ123-AI124)+0.00000001),1)</f>
        <v>0</v>
      </c>
      <c r="AK126" s="62">
        <f t="shared" ref="AK126" si="2507">FLOOR(IF(OR(AK121=0,AK121=1),IF(AK125&gt;AK122,AK122,IF(AK119&gt;=AK125,AK125,AK119)+0.00000001),IF(AK123&gt;=AK122,AK122-AJ124,AK123-AJ124)+0.00000001),1)</f>
        <v>0</v>
      </c>
      <c r="AL126" s="62">
        <f t="shared" ref="AL126" si="2508">FLOOR(IF(OR(AL121=0,AL121=1),IF(AL125&gt;AL122,AL122,IF(AL119&gt;=AL125,AL125,AL119)+0.00000001),IF(AL123&gt;=AL122,AL122-AK124,AL123-AK124)+0.00000001),1)</f>
        <v>0</v>
      </c>
      <c r="AM126" s="62">
        <f t="shared" ref="AM126" si="2509">FLOOR(IF(OR(AM121=0,AM121=1),IF(AM125&gt;AM122,AM122,IF(AM119&gt;=AM125,AM125,AM119)+0.00000001),IF(AM123&gt;=AM122,AM122-AL124,AM123-AL124)+0.00000001),1)</f>
        <v>0</v>
      </c>
      <c r="AN126" s="62">
        <f t="shared" ref="AN126" si="2510">FLOOR(IF(OR(AN121=0,AN121=1),IF(AN125&gt;AN122,AN122,IF(AN119&gt;=AN125,AN125,AN119)+0.00000001),IF(AN123&gt;=AN122,AN122-AM124,AN123-AM124)+0.00000001),1)</f>
        <v>0</v>
      </c>
      <c r="AO126" s="62">
        <f t="shared" ref="AO126" si="2511">FLOOR(IF(OR(AO121=0,AO121=1),IF(AO125&gt;AO122,AO122,IF(AO119&gt;=AO125,AO125,AO119)+0.00000001),IF(AO123&gt;=AO122,AO122-AN124,AO123-AN124)+0.00000001),1)</f>
        <v>0</v>
      </c>
      <c r="AP126" s="62">
        <f t="shared" ref="AP126" si="2512">FLOOR(IF(OR(AP121=0,AP121=1),IF(AP125&gt;AP122,AP122,IF(AP119&gt;=AP125,AP125,AP119)+0.00000001),IF(AP123&gt;=AP122,AP122-AO124,AP123-AO124)+0.00000001),1)</f>
        <v>0</v>
      </c>
      <c r="AQ126" s="62">
        <f t="shared" ref="AQ126" si="2513">FLOOR(IF(OR(AQ121=0,AQ121=1),IF(AQ125&gt;AQ122,AQ122,IF(AQ119&gt;=AQ125,AQ125,AQ119)+0.00000001),IF(AQ123&gt;=AQ122,AQ122-AP124,AQ123-AP124)+0.00000001),1)</f>
        <v>0</v>
      </c>
      <c r="AR126" s="62">
        <f t="shared" ref="AR126" si="2514">FLOOR(IF(OR(AR121=0,AR121=1),IF(AR125&gt;AR122,AR122,IF(AR119&gt;=AR125,AR125,AR119)+0.00000001),IF(AR123&gt;=AR122,AR122-AQ124,AR123-AQ124)+0.00000001),1)</f>
        <v>0</v>
      </c>
      <c r="AS126" s="62">
        <f t="shared" ref="AS126" si="2515">FLOOR(IF(OR(AS121=0,AS121=1),IF(AS125&gt;AS122,AS122,IF(AS119&gt;=AS125,AS125,AS119)+0.00000001),IF(AS123&gt;=AS122,AS122-AR124,AS123-AR124)+0.00000001),1)</f>
        <v>0</v>
      </c>
      <c r="AT126" s="62">
        <f t="shared" ref="AT126" si="2516">FLOOR(IF(OR(AT121=0,AT121=1),IF(AT125&gt;AT122,AT122,IF(AT119&gt;=AT125,AT125,AT119)+0.00000001),IF(AT123&gt;=AT122,AT122-AS124,AT123-AS124)+0.00000001),1)</f>
        <v>0</v>
      </c>
      <c r="AU126" s="62">
        <f t="shared" ref="AU126" si="2517">FLOOR(IF(OR(AU121=0,AU121=1),IF(AU125&gt;AU122,AU122,IF(AU119&gt;=AU125,AU125,AU119)+0.00000001),IF(AU123&gt;=AU122,AU122-AT124,AU123-AT124)+0.00000001),1)</f>
        <v>0</v>
      </c>
      <c r="AV126" s="62">
        <f t="shared" ref="AV126" si="2518">FLOOR(IF(OR(AV121=0,AV121=1),IF(AV125&gt;AV122,AV122,IF(AV119&gt;=AV125,AV125,AV119)+0.00000001),IF(AV123&gt;=AV122,AV122-AU124,AV123-AU124)+0.00000001),1)</f>
        <v>0</v>
      </c>
      <c r="AW126" s="62">
        <f t="shared" ref="AW126" si="2519">FLOOR(IF(OR(AW121=0,AW121=1),IF(AW125&gt;AW122,AW122,IF(AW119&gt;=AW125,AW125,AW119)+0.00000001),IF(AW123&gt;=AW122,AW122-AV124,AW123-AV124)+0.00000001),1)</f>
        <v>0</v>
      </c>
      <c r="AX126" s="62">
        <f t="shared" ref="AX126" si="2520">FLOOR(IF(OR(AX121=0,AX121=1),IF(AX125&gt;AX122,AX122,IF(AX119&gt;=AX125,AX125,AX119)+0.00000001),IF(AX123&gt;=AX122,AX122-AW124,AX123-AW124)+0.00000001),1)</f>
        <v>0</v>
      </c>
      <c r="AY126" s="62">
        <f t="shared" ref="AY126" si="2521">FLOOR(IF(OR(AY121=0,AY121=1),IF(AY125&gt;AY122,AY122,IF(AY119&gt;=AY125,AY125,AY119)+0.00000001),IF(AY123&gt;=AY122,AY122-AX124,AY123-AX124)+0.00000001),1)</f>
        <v>0</v>
      </c>
      <c r="AZ126" s="62">
        <f t="shared" ref="AZ126" si="2522">FLOOR(IF(OR(AZ121=0,AZ121=1),IF(AZ125&gt;AZ122,AZ122,IF(AZ119&gt;=AZ125,AZ125,AZ119)+0.00000001),IF(AZ123&gt;=AZ122,AZ122-AY124,AZ123-AY124)+0.00000001),1)</f>
        <v>0</v>
      </c>
      <c r="BA126" s="62">
        <f t="shared" ref="BA126" si="2523">FLOOR(IF(OR(BA121=0,BA121=1),IF(BA125&gt;BA122,BA122,IF(BA119&gt;=BA125,BA125,BA119)+0.00000001),IF(BA123&gt;=BA122,BA122-AZ124,BA123-AZ124)+0.00000001),1)</f>
        <v>0</v>
      </c>
      <c r="BB126" s="62">
        <f t="shared" ref="BB126" si="2524">FLOOR(IF(OR(BB121=0,BB121=1),IF(BB125&gt;BB122,BB122,IF(BB119&gt;=BB125,BB125,BB119)+0.00000001),IF(BB123&gt;=BB122,BB122-BA124,BB123-BA124)+0.00000001),1)</f>
        <v>0</v>
      </c>
      <c r="BC126" s="62">
        <f t="shared" ref="BC126" si="2525">FLOOR(IF(OR(BC121=0,BC121=1),IF(BC125&gt;BC122,BC122,IF(BC119&gt;=BC125,BC125,BC119)+0.00000001),IF(BC123&gt;=BC122,BC122-BB124,BC123-BB124)+0.00000001),1)</f>
        <v>0</v>
      </c>
      <c r="BD126" s="62">
        <f t="shared" ref="BD126" si="2526">FLOOR(IF(OR(BD121=0,BD121=1),IF(BD125&gt;BD122,BD122,IF(BD119&gt;=BD125,BD125,BD119)+0.00000001),IF(BD123&gt;=BD122,BD122-BC124,BD123-BC124)+0.00000001),1)</f>
        <v>0</v>
      </c>
      <c r="BE126" s="62">
        <f t="shared" ref="BE126" si="2527">FLOOR(IF(OR(BE121=0,BE121=1),IF(BE125&gt;BE122,BE122,IF(BE119&gt;=BE125,BE125,BE119)+0.00000001),IF(BE123&gt;=BE122,BE122-BD124,BE123-BD124)+0.00000001),1)</f>
        <v>0</v>
      </c>
      <c r="BF126" s="62">
        <f t="shared" ref="BF126" si="2528">FLOOR(IF(OR(BF121=0,BF121=1),IF(BF125&gt;BF122,BF122,IF(BF119&gt;=BF125,BF125,BF119)+0.00000001),IF(BF123&gt;=BF122,BF122-BE124,BF123-BE124)+0.00000001),1)</f>
        <v>0</v>
      </c>
      <c r="BG126" s="62">
        <f t="shared" ref="BG126" si="2529">FLOOR(IF(OR(BG121=0,BG121=1),IF(BG125&gt;BG122,BG122,IF(BG119&gt;=BG125,BG125,BG119)+0.00000001),IF(BG123&gt;=BG122,BG122-BF124,BG123-BF124)+0.00000001),1)</f>
        <v>0</v>
      </c>
      <c r="BH126" s="62">
        <f t="shared" ref="BH126" si="2530">FLOOR(IF(OR(BH121=0,BH121=1),IF(BH125&gt;BH122,BH122,IF(BH119&gt;=BH125,BH125,BH119)+0.00000001),IF(BH123&gt;=BH122,BH122-BG124,BH123-BG124)+0.00000001),1)</f>
        <v>0</v>
      </c>
      <c r="BI126" s="62">
        <f t="shared" ref="BI126" si="2531">FLOOR(IF(OR(BI121=0,BI121=1),IF(BI125&gt;BI122,BI122,IF(BI119&gt;=BI125,BI125,BI119)+0.00000001),IF(BI123&gt;=BI122,BI122-BH124,BI123-BH124)+0.00000001),1)</f>
        <v>0</v>
      </c>
      <c r="BJ126" s="62">
        <f t="shared" ref="BJ126" si="2532">FLOOR(IF(OR(BJ121=0,BJ121=1),IF(BJ125&gt;BJ122,BJ122,IF(BJ119&gt;=BJ125,BJ125,BJ119)+0.00000001),IF(BJ123&gt;=BJ122,BJ122-BI124,BJ123-BI124)+0.00000001),1)</f>
        <v>0</v>
      </c>
      <c r="BK126" s="62">
        <f t="shared" ref="BK126" si="2533">FLOOR(IF(OR(BK121=0,BK121=1),IF(BK125&gt;BK122,BK122,IF(BK119&gt;=BK125,BK125,BK119)+0.00000001),IF(BK123&gt;=BK122,BK122-BJ124,BK123-BJ124)+0.00000001),1)</f>
        <v>0</v>
      </c>
      <c r="BL126" s="62">
        <f t="shared" ref="BL126" si="2534">FLOOR(IF(OR(BL121=0,BL121=1),IF(BL125&gt;BL122,BL122,IF(BL119&gt;=BL125,BL125,BL119)+0.00000001),IF(BL123&gt;=BL122,BL122-BK124,BL123-BK124)+0.00000001),1)</f>
        <v>0</v>
      </c>
      <c r="BM126" s="62">
        <f t="shared" ref="BM126" si="2535">FLOOR(IF(OR(BM121=0,BM121=1),IF(BM125&gt;BM122,BM122,IF(BM119&gt;=BM125,BM125,BM119)+0.00000001),IF(BM123&gt;=BM122,BM122-BL124,BM123-BL124)+0.00000001),1)</f>
        <v>0</v>
      </c>
      <c r="BN126" s="62">
        <f t="shared" ref="BN126" si="2536">FLOOR(IF(OR(BN121=0,BN121=1),IF(BN125&gt;BN122,BN122,IF(BN119&gt;=BN125,BN125,BN119)+0.00000001),IF(BN123&gt;=BN122,BN122-BM124,BN123-BM124)+0.00000001),1)</f>
        <v>0</v>
      </c>
      <c r="BO126" s="62">
        <f t="shared" ref="BO126" si="2537">FLOOR(IF(OR(BO121=0,BO121=1),IF(BO125&gt;BO122,BO122,IF(BO119&gt;=BO125,BO125,BO119)+0.00000001),IF(BO123&gt;=BO122,BO122-BN124,BO123-BN124)+0.00000001),1)</f>
        <v>0</v>
      </c>
      <c r="BP126" s="62">
        <f t="shared" ref="BP126" si="2538">FLOOR(IF(OR(BP121=0,BP121=1),IF(BP125&gt;BP122,BP122,IF(BP119&gt;=BP125,BP125,BP119)+0.00000001),IF(BP123&gt;=BP122,BP122-BO124,BP123-BO124)+0.00000001),1)</f>
        <v>0</v>
      </c>
      <c r="BQ126" s="62">
        <f t="shared" ref="BQ126" si="2539">FLOOR(IF(OR(BQ121=0,BQ121=1),IF(BQ125&gt;BQ122,BQ122,IF(BQ119&gt;=BQ125,BQ125,BQ119)+0.00000001),IF(BQ123&gt;=BQ122,BQ122-BP124,BQ123-BP124)+0.00000001),1)</f>
        <v>0</v>
      </c>
      <c r="BR126" s="62">
        <f t="shared" ref="BR126" si="2540">FLOOR(IF(OR(BR121=0,BR121=1),IF(BR125&gt;BR122,BR122,IF(BR119&gt;=BR125,BR125,BR119)+0.00000001),IF(BR123&gt;=BR122,BR122-BQ124,BR123-BQ124)+0.00000001),1)</f>
        <v>0</v>
      </c>
      <c r="BS126" s="62">
        <f t="shared" ref="BS126" si="2541">FLOOR(IF(OR(BS121=0,BS121=1),IF(BS125&gt;BS122,BS122,IF(BS119&gt;=BS125,BS125,BS119)+0.00000001),IF(BS123&gt;=BS122,BS122-BR124,BS123-BR124)+0.00000001),1)</f>
        <v>0</v>
      </c>
      <c r="BT126" s="62">
        <f t="shared" ref="BT126" si="2542">FLOOR(IF(OR(BT121=0,BT121=1),IF(BT125&gt;BT122,BT122,IF(BT119&gt;=BT125,BT125,BT119)+0.00000001),IF(BT123&gt;=BT122,BT122-BS124,BT123-BS124)+0.00000001),1)</f>
        <v>0</v>
      </c>
      <c r="BU126" s="62">
        <f t="shared" ref="BU126" si="2543">FLOOR(IF(OR(BU121=0,BU121=1),IF(BU125&gt;BU122,BU122,IF(BU119&gt;=BU125,BU125,BU119)+0.00000001),IF(BU123&gt;=BU122,BU122-BT124,BU123-BT124)+0.00000001),1)</f>
        <v>0</v>
      </c>
      <c r="BV126" s="62">
        <f t="shared" ref="BV126" si="2544">FLOOR(IF(OR(BV121=0,BV121=1),IF(BV125&gt;BV122,BV122,IF(BV119&gt;=BV125,BV125,BV119)+0.00000001),IF(BV123&gt;=BV122,BV122-BU124,BV123-BU124)+0.00000001),1)</f>
        <v>0</v>
      </c>
      <c r="BW126" s="62">
        <f t="shared" ref="BW126" si="2545">FLOOR(IF(OR(BW121=0,BW121=1),IF(BW125&gt;BW122,BW122,IF(BW119&gt;=BW125,BW125,BW119)+0.00000001),IF(BW123&gt;=BW122,BW122-BV124,BW123-BV124)+0.00000001),1)</f>
        <v>0</v>
      </c>
      <c r="BX126" s="62">
        <f t="shared" ref="BX126" si="2546">FLOOR(IF(OR(BX121=0,BX121=1),IF(BX125&gt;BX122,BX122,IF(BX119&gt;=BX125,BX125,BX119)+0.00000001),IF(BX123&gt;=BX122,BX122-BW124,BX123-BW124)+0.00000001),1)</f>
        <v>0</v>
      </c>
      <c r="BY126" s="298"/>
      <c r="BZ126" s="300"/>
      <c r="CA126" s="302"/>
      <c r="CB126" s="302"/>
    </row>
    <row r="127" spans="1:96" s="98" customFormat="1" ht="25.2" customHeight="1" thickBot="1" x14ac:dyDescent="0.35">
      <c r="A127" s="97"/>
      <c r="B127" s="120"/>
      <c r="C127" s="63"/>
      <c r="D127" s="63"/>
      <c r="E127" s="63"/>
      <c r="F127" s="63"/>
      <c r="G127" s="63"/>
      <c r="H127" s="63"/>
      <c r="I127" s="63"/>
      <c r="J127" s="63"/>
      <c r="K127" s="63"/>
      <c r="L127" s="64"/>
      <c r="M127" s="7"/>
      <c r="N127" s="161"/>
      <c r="P127" s="175" t="s">
        <v>156</v>
      </c>
      <c r="Q127" s="204">
        <f>IF(Q126=0,0,Q126*$J$16)</f>
        <v>0</v>
      </c>
      <c r="R127" s="204">
        <f t="shared" ref="R127:BX127" si="2547">IF(R126=0,0,R126*$J$16)</f>
        <v>0</v>
      </c>
      <c r="S127" s="204">
        <f t="shared" si="2547"/>
        <v>0</v>
      </c>
      <c r="T127" s="204">
        <f t="shared" si="2547"/>
        <v>0</v>
      </c>
      <c r="U127" s="204">
        <f t="shared" si="2547"/>
        <v>0</v>
      </c>
      <c r="V127" s="204">
        <f t="shared" si="2547"/>
        <v>0</v>
      </c>
      <c r="W127" s="204">
        <f t="shared" si="2547"/>
        <v>0</v>
      </c>
      <c r="X127" s="204">
        <f t="shared" si="2547"/>
        <v>0</v>
      </c>
      <c r="Y127" s="204">
        <f t="shared" si="2547"/>
        <v>0</v>
      </c>
      <c r="Z127" s="204">
        <f t="shared" si="2547"/>
        <v>0</v>
      </c>
      <c r="AA127" s="204">
        <f t="shared" si="2547"/>
        <v>0</v>
      </c>
      <c r="AB127" s="204">
        <f t="shared" si="2547"/>
        <v>0</v>
      </c>
      <c r="AC127" s="204">
        <f t="shared" si="2547"/>
        <v>0</v>
      </c>
      <c r="AD127" s="204">
        <f t="shared" si="2547"/>
        <v>0</v>
      </c>
      <c r="AE127" s="204">
        <f t="shared" si="2547"/>
        <v>0</v>
      </c>
      <c r="AF127" s="204">
        <f t="shared" si="2547"/>
        <v>0</v>
      </c>
      <c r="AG127" s="204">
        <f t="shared" si="2547"/>
        <v>0</v>
      </c>
      <c r="AH127" s="204">
        <f t="shared" si="2547"/>
        <v>0</v>
      </c>
      <c r="AI127" s="204">
        <f t="shared" si="2547"/>
        <v>0</v>
      </c>
      <c r="AJ127" s="204">
        <f t="shared" si="2547"/>
        <v>0</v>
      </c>
      <c r="AK127" s="204">
        <f t="shared" si="2547"/>
        <v>0</v>
      </c>
      <c r="AL127" s="204">
        <f t="shared" si="2547"/>
        <v>0</v>
      </c>
      <c r="AM127" s="204">
        <f t="shared" si="2547"/>
        <v>0</v>
      </c>
      <c r="AN127" s="204">
        <f t="shared" si="2547"/>
        <v>0</v>
      </c>
      <c r="AO127" s="204">
        <f t="shared" si="2547"/>
        <v>0</v>
      </c>
      <c r="AP127" s="204">
        <f t="shared" si="2547"/>
        <v>0</v>
      </c>
      <c r="AQ127" s="204">
        <f t="shared" si="2547"/>
        <v>0</v>
      </c>
      <c r="AR127" s="204">
        <f t="shared" si="2547"/>
        <v>0</v>
      </c>
      <c r="AS127" s="204">
        <f t="shared" si="2547"/>
        <v>0</v>
      </c>
      <c r="AT127" s="204">
        <f t="shared" si="2547"/>
        <v>0</v>
      </c>
      <c r="AU127" s="204">
        <f t="shared" si="2547"/>
        <v>0</v>
      </c>
      <c r="AV127" s="204">
        <f t="shared" si="2547"/>
        <v>0</v>
      </c>
      <c r="AW127" s="204">
        <f t="shared" si="2547"/>
        <v>0</v>
      </c>
      <c r="AX127" s="204">
        <f t="shared" si="2547"/>
        <v>0</v>
      </c>
      <c r="AY127" s="204">
        <f t="shared" si="2547"/>
        <v>0</v>
      </c>
      <c r="AZ127" s="204">
        <f t="shared" si="2547"/>
        <v>0</v>
      </c>
      <c r="BA127" s="204">
        <f t="shared" si="2547"/>
        <v>0</v>
      </c>
      <c r="BB127" s="204">
        <f t="shared" si="2547"/>
        <v>0</v>
      </c>
      <c r="BC127" s="204">
        <f t="shared" si="2547"/>
        <v>0</v>
      </c>
      <c r="BD127" s="204">
        <f t="shared" si="2547"/>
        <v>0</v>
      </c>
      <c r="BE127" s="204">
        <f t="shared" si="2547"/>
        <v>0</v>
      </c>
      <c r="BF127" s="204">
        <f t="shared" si="2547"/>
        <v>0</v>
      </c>
      <c r="BG127" s="204">
        <f t="shared" si="2547"/>
        <v>0</v>
      </c>
      <c r="BH127" s="204">
        <f t="shared" si="2547"/>
        <v>0</v>
      </c>
      <c r="BI127" s="204">
        <f t="shared" si="2547"/>
        <v>0</v>
      </c>
      <c r="BJ127" s="204">
        <f t="shared" si="2547"/>
        <v>0</v>
      </c>
      <c r="BK127" s="204">
        <f t="shared" si="2547"/>
        <v>0</v>
      </c>
      <c r="BL127" s="204">
        <f t="shared" si="2547"/>
        <v>0</v>
      </c>
      <c r="BM127" s="204">
        <f t="shared" si="2547"/>
        <v>0</v>
      </c>
      <c r="BN127" s="204">
        <f t="shared" si="2547"/>
        <v>0</v>
      </c>
      <c r="BO127" s="204">
        <f t="shared" si="2547"/>
        <v>0</v>
      </c>
      <c r="BP127" s="204">
        <f t="shared" si="2547"/>
        <v>0</v>
      </c>
      <c r="BQ127" s="204">
        <f t="shared" si="2547"/>
        <v>0</v>
      </c>
      <c r="BR127" s="204">
        <f t="shared" si="2547"/>
        <v>0</v>
      </c>
      <c r="BS127" s="204">
        <f t="shared" si="2547"/>
        <v>0</v>
      </c>
      <c r="BT127" s="204">
        <f t="shared" si="2547"/>
        <v>0</v>
      </c>
      <c r="BU127" s="204">
        <f t="shared" si="2547"/>
        <v>0</v>
      </c>
      <c r="BV127" s="204">
        <f t="shared" si="2547"/>
        <v>0</v>
      </c>
      <c r="BW127" s="204">
        <f t="shared" si="2547"/>
        <v>0</v>
      </c>
      <c r="BX127" s="204">
        <f t="shared" si="2547"/>
        <v>0</v>
      </c>
      <c r="BY127" s="299"/>
      <c r="BZ127" s="301"/>
      <c r="CA127" s="303"/>
      <c r="CB127" s="303"/>
      <c r="CD127" s="146">
        <f>SUMIFS($Q127:$BX127,$Q117:$BX117,"1. ZoR")</f>
        <v>0</v>
      </c>
      <c r="CE127" s="146">
        <f>SUMIFS($Q127:$BX127,$Q117:$BX117,"2. ZoR")</f>
        <v>0</v>
      </c>
      <c r="CF127" s="146">
        <f>SUMIFS($Q127:$BX127,$Q117:$BX117,"3. ZoR")</f>
        <v>0</v>
      </c>
      <c r="CG127" s="146">
        <f>SUMIFS($Q127:$BX127,$Q117:$BX117,"4. ZoR")</f>
        <v>0</v>
      </c>
      <c r="CH127" s="146">
        <f>SUMIFS($Q127:$BX127,$Q117:$BX117,"5. ZoR")</f>
        <v>0</v>
      </c>
      <c r="CI127" s="146">
        <f>SUMIFS($Q127:$BX127,$Q117:$BX117,"6. ZoR")</f>
        <v>0</v>
      </c>
      <c r="CJ127" s="146">
        <f>SUMIFS($Q127:$BX127,$Q117:$BX117,"7. ZoR")</f>
        <v>0</v>
      </c>
      <c r="CK127" s="146">
        <f>SUMIFS($Q127:$BX127,$Q117:$BX117,"8. ZoR")</f>
        <v>0</v>
      </c>
      <c r="CL127" s="146">
        <f>SUMIFS($Q127:$BX127,$Q117:$BX117,"9. ZoR")</f>
        <v>0</v>
      </c>
      <c r="CM127" s="146">
        <f>SUMIFS($Q127:$BX127,$Q117:$BX117,"10. ZoR")</f>
        <v>0</v>
      </c>
      <c r="CN127" s="146">
        <f>SUMIFS($Q127:$BX127,$Q117:$BX117,"11. ZoR")</f>
        <v>0</v>
      </c>
      <c r="CO127" s="146">
        <f>SUMIFS($Q127:$BX127,$Q117:$BX117,"12. ZoR")</f>
        <v>0</v>
      </c>
      <c r="CP127" s="146">
        <f>SUMIFS($Q127:$BX127,$Q117:$BX117,"13. ZoR")</f>
        <v>0</v>
      </c>
      <c r="CQ127" s="146">
        <f>SUMIFS($Q127:$BX127,$Q117:$BX117,"14. ZoR")</f>
        <v>0</v>
      </c>
      <c r="CR127" s="146">
        <f>SUMIFS($Q127:$BX127,$Q117:$BX117,"15. ZoR")</f>
        <v>0</v>
      </c>
    </row>
    <row r="128" spans="1:96" ht="15" customHeight="1" thickBot="1" x14ac:dyDescent="0.35"/>
    <row r="129" spans="1:96" s="98" customFormat="1" ht="69.599999999999994" customHeight="1" thickBot="1" x14ac:dyDescent="0.35">
      <c r="A129" s="229"/>
      <c r="B129" s="112"/>
      <c r="C129" s="304" t="s">
        <v>1</v>
      </c>
      <c r="D129" s="113"/>
      <c r="E129" s="122" t="s">
        <v>230</v>
      </c>
      <c r="F129" s="122" t="s">
        <v>200</v>
      </c>
      <c r="G129" s="114" t="s">
        <v>93</v>
      </c>
      <c r="H129" s="114" t="s">
        <v>94</v>
      </c>
      <c r="I129" s="114" t="s">
        <v>229</v>
      </c>
      <c r="J129" s="114" t="s">
        <v>206</v>
      </c>
      <c r="K129" s="114" t="s">
        <v>208</v>
      </c>
      <c r="L129" s="129" t="s">
        <v>0</v>
      </c>
      <c r="M129" s="7"/>
      <c r="N129" s="115">
        <v>204032</v>
      </c>
      <c r="P129" s="162" t="s">
        <v>129</v>
      </c>
      <c r="Q129" s="76" t="s">
        <v>3</v>
      </c>
      <c r="R129" s="76" t="s">
        <v>4</v>
      </c>
      <c r="S129" s="76" t="s">
        <v>5</v>
      </c>
      <c r="T129" s="76" t="s">
        <v>6</v>
      </c>
      <c r="U129" s="76" t="s">
        <v>7</v>
      </c>
      <c r="V129" s="76" t="s">
        <v>8</v>
      </c>
      <c r="W129" s="76" t="s">
        <v>9</v>
      </c>
      <c r="X129" s="76" t="s">
        <v>10</v>
      </c>
      <c r="Y129" s="76" t="s">
        <v>11</v>
      </c>
      <c r="Z129" s="76" t="s">
        <v>12</v>
      </c>
      <c r="AA129" s="76" t="s">
        <v>13</v>
      </c>
      <c r="AB129" s="76" t="s">
        <v>14</v>
      </c>
      <c r="AC129" s="76" t="s">
        <v>15</v>
      </c>
      <c r="AD129" s="76" t="s">
        <v>16</v>
      </c>
      <c r="AE129" s="76" t="s">
        <v>17</v>
      </c>
      <c r="AF129" s="76" t="s">
        <v>18</v>
      </c>
      <c r="AG129" s="76" t="s">
        <v>19</v>
      </c>
      <c r="AH129" s="76" t="s">
        <v>20</v>
      </c>
      <c r="AI129" s="76" t="s">
        <v>21</v>
      </c>
      <c r="AJ129" s="76" t="s">
        <v>22</v>
      </c>
      <c r="AK129" s="76" t="s">
        <v>23</v>
      </c>
      <c r="AL129" s="76" t="s">
        <v>24</v>
      </c>
      <c r="AM129" s="76" t="s">
        <v>25</v>
      </c>
      <c r="AN129" s="76" t="s">
        <v>26</v>
      </c>
      <c r="AO129" s="76" t="s">
        <v>27</v>
      </c>
      <c r="AP129" s="76" t="s">
        <v>28</v>
      </c>
      <c r="AQ129" s="76" t="s">
        <v>29</v>
      </c>
      <c r="AR129" s="76" t="s">
        <v>30</v>
      </c>
      <c r="AS129" s="76" t="s">
        <v>31</v>
      </c>
      <c r="AT129" s="76" t="s">
        <v>32</v>
      </c>
      <c r="AU129" s="76" t="s">
        <v>33</v>
      </c>
      <c r="AV129" s="76" t="s">
        <v>34</v>
      </c>
      <c r="AW129" s="76" t="s">
        <v>35</v>
      </c>
      <c r="AX129" s="76" t="s">
        <v>36</v>
      </c>
      <c r="AY129" s="76" t="s">
        <v>37</v>
      </c>
      <c r="AZ129" s="76" t="s">
        <v>38</v>
      </c>
      <c r="BA129" s="76" t="s">
        <v>39</v>
      </c>
      <c r="BB129" s="76" t="s">
        <v>40</v>
      </c>
      <c r="BC129" s="76" t="s">
        <v>41</v>
      </c>
      <c r="BD129" s="76" t="s">
        <v>42</v>
      </c>
      <c r="BE129" s="76" t="s">
        <v>43</v>
      </c>
      <c r="BF129" s="76" t="s">
        <v>44</v>
      </c>
      <c r="BG129" s="76" t="s">
        <v>45</v>
      </c>
      <c r="BH129" s="76" t="s">
        <v>46</v>
      </c>
      <c r="BI129" s="76" t="s">
        <v>47</v>
      </c>
      <c r="BJ129" s="76" t="s">
        <v>48</v>
      </c>
      <c r="BK129" s="76" t="s">
        <v>49</v>
      </c>
      <c r="BL129" s="76" t="s">
        <v>50</v>
      </c>
      <c r="BM129" s="76" t="s">
        <v>51</v>
      </c>
      <c r="BN129" s="76" t="s">
        <v>52</v>
      </c>
      <c r="BO129" s="76" t="s">
        <v>130</v>
      </c>
      <c r="BP129" s="76" t="s">
        <v>131</v>
      </c>
      <c r="BQ129" s="76" t="s">
        <v>132</v>
      </c>
      <c r="BR129" s="76" t="s">
        <v>133</v>
      </c>
      <c r="BS129" s="76" t="s">
        <v>134</v>
      </c>
      <c r="BT129" s="76" t="s">
        <v>135</v>
      </c>
      <c r="BU129" s="76" t="s">
        <v>136</v>
      </c>
      <c r="BV129" s="76" t="s">
        <v>137</v>
      </c>
      <c r="BW129" s="76" t="s">
        <v>138</v>
      </c>
      <c r="BX129" s="76" t="s">
        <v>139</v>
      </c>
      <c r="BY129" s="125" t="s">
        <v>174</v>
      </c>
      <c r="BZ129" s="126" t="s">
        <v>175</v>
      </c>
      <c r="CA129" s="126" t="s">
        <v>236</v>
      </c>
      <c r="CB129" s="126" t="s">
        <v>237</v>
      </c>
      <c r="CD129" s="306" t="s">
        <v>222</v>
      </c>
      <c r="CE129" s="307"/>
      <c r="CF129" s="307"/>
      <c r="CG129" s="307"/>
      <c r="CH129" s="307"/>
      <c r="CI129" s="307"/>
      <c r="CJ129" s="307"/>
      <c r="CK129" s="307"/>
      <c r="CL129" s="307"/>
      <c r="CM129" s="307"/>
      <c r="CN129" s="307"/>
      <c r="CO129" s="307"/>
      <c r="CP129" s="307"/>
      <c r="CQ129" s="307"/>
      <c r="CR129" s="307"/>
    </row>
    <row r="130" spans="1:96" s="98" customFormat="1" ht="21" hidden="1" customHeight="1" x14ac:dyDescent="0.3">
      <c r="A130" s="230"/>
      <c r="B130" s="105"/>
      <c r="C130" s="305"/>
      <c r="D130" s="116"/>
      <c r="E130" s="116"/>
      <c r="F130" s="116"/>
      <c r="G130" s="308" t="s">
        <v>235</v>
      </c>
      <c r="H130" s="308" t="s">
        <v>95</v>
      </c>
      <c r="I130" s="309" t="s">
        <v>199</v>
      </c>
      <c r="J130" s="309" t="s">
        <v>207</v>
      </c>
      <c r="K130" s="128"/>
      <c r="L130" s="311" t="s">
        <v>92</v>
      </c>
      <c r="M130" s="7"/>
      <c r="N130" s="313" t="s">
        <v>2</v>
      </c>
      <c r="P130" s="77"/>
      <c r="Q130" s="67">
        <f>MONTH(Úvod!$F$10)</f>
        <v>1</v>
      </c>
      <c r="R130" s="68">
        <f t="shared" ref="R130" si="2548">IF(Q130=12,1,Q130+1)</f>
        <v>2</v>
      </c>
      <c r="S130" s="68">
        <f t="shared" ref="S130" si="2549">IF(R130=12,1,R130+1)</f>
        <v>3</v>
      </c>
      <c r="T130" s="69">
        <f t="shared" ref="T130" si="2550">IF(S130=12,1,S130+1)</f>
        <v>4</v>
      </c>
      <c r="U130" s="69">
        <f t="shared" ref="U130" si="2551">IF(T130=12,1,T130+1)</f>
        <v>5</v>
      </c>
      <c r="V130" s="69">
        <f t="shared" ref="V130" si="2552">IF(U130=12,1,U130+1)</f>
        <v>6</v>
      </c>
      <c r="W130" s="69">
        <f t="shared" ref="W130" si="2553">IF(V130=12,1,V130+1)</f>
        <v>7</v>
      </c>
      <c r="X130" s="69">
        <f t="shared" ref="X130" si="2554">IF(W130=12,1,W130+1)</f>
        <v>8</v>
      </c>
      <c r="Y130" s="69">
        <f t="shared" ref="Y130" si="2555">IF(X130=12,1,X130+1)</f>
        <v>9</v>
      </c>
      <c r="Z130" s="69">
        <f>IF(Y130=12,1,Y130+1)</f>
        <v>10</v>
      </c>
      <c r="AA130" s="69">
        <f t="shared" ref="AA130" si="2556">IF(Z130=12,1,Z130+1)</f>
        <v>11</v>
      </c>
      <c r="AB130" s="69">
        <f t="shared" ref="AB130" si="2557">IF(AA130=12,1,AA130+1)</f>
        <v>12</v>
      </c>
      <c r="AC130" s="69">
        <f t="shared" ref="AC130" si="2558">IF(AB130=12,1,AB130+1)</f>
        <v>1</v>
      </c>
      <c r="AD130" s="69">
        <f t="shared" ref="AD130" si="2559">IF(AC130=12,1,AC130+1)</f>
        <v>2</v>
      </c>
      <c r="AE130" s="69">
        <f t="shared" ref="AE130" si="2560">IF(AD130=12,1,AD130+1)</f>
        <v>3</v>
      </c>
      <c r="AF130" s="69">
        <f t="shared" ref="AF130" si="2561">IF(AE130=12,1,AE130+1)</f>
        <v>4</v>
      </c>
      <c r="AG130" s="69">
        <f t="shared" ref="AG130" si="2562">IF(AF130=12,1,AF130+1)</f>
        <v>5</v>
      </c>
      <c r="AH130" s="69">
        <f t="shared" ref="AH130" si="2563">IF(AG130=12,1,AG130+1)</f>
        <v>6</v>
      </c>
      <c r="AI130" s="69">
        <f>IF(AH130=12,1,AH130+1)</f>
        <v>7</v>
      </c>
      <c r="AJ130" s="69">
        <f t="shared" ref="AJ130" si="2564">IF(AI130=12,1,AI130+1)</f>
        <v>8</v>
      </c>
      <c r="AK130" s="69">
        <f t="shared" ref="AK130" si="2565">IF(AJ130=12,1,AJ130+1)</f>
        <v>9</v>
      </c>
      <c r="AL130" s="69">
        <f t="shared" ref="AL130" si="2566">IF(AK130=12,1,AK130+1)</f>
        <v>10</v>
      </c>
      <c r="AM130" s="69">
        <f t="shared" ref="AM130" si="2567">IF(AL130=12,1,AL130+1)</f>
        <v>11</v>
      </c>
      <c r="AN130" s="69">
        <f t="shared" ref="AN130" si="2568">IF(AM130=12,1,AM130+1)</f>
        <v>12</v>
      </c>
      <c r="AO130" s="69">
        <f t="shared" ref="AO130" si="2569">IF(AN130=12,1,AN130+1)</f>
        <v>1</v>
      </c>
      <c r="AP130" s="69">
        <f t="shared" ref="AP130" si="2570">IF(AO130=12,1,AO130+1)</f>
        <v>2</v>
      </c>
      <c r="AQ130" s="69">
        <f t="shared" ref="AQ130" si="2571">IF(AP130=12,1,AP130+1)</f>
        <v>3</v>
      </c>
      <c r="AR130" s="69">
        <f t="shared" ref="AR130" si="2572">IF(AQ130=12,1,AQ130+1)</f>
        <v>4</v>
      </c>
      <c r="AS130" s="69">
        <f t="shared" ref="AS130" si="2573">IF(AR130=12,1,AR130+1)</f>
        <v>5</v>
      </c>
      <c r="AT130" s="69">
        <f t="shared" ref="AT130" si="2574">IF(AS130=12,1,AS130+1)</f>
        <v>6</v>
      </c>
      <c r="AU130" s="69">
        <f t="shared" ref="AU130" si="2575">IF(AT130=12,1,AT130+1)</f>
        <v>7</v>
      </c>
      <c r="AV130" s="69">
        <f t="shared" ref="AV130" si="2576">IF(AU130=12,1,AU130+1)</f>
        <v>8</v>
      </c>
      <c r="AW130" s="69">
        <f t="shared" ref="AW130" si="2577">IF(AV130=12,1,AV130+1)</f>
        <v>9</v>
      </c>
      <c r="AX130" s="69">
        <f t="shared" ref="AX130" si="2578">IF(AW130=12,1,AW130+1)</f>
        <v>10</v>
      </c>
      <c r="AY130" s="69">
        <f t="shared" ref="AY130" si="2579">IF(AX130=12,1,AX130+1)</f>
        <v>11</v>
      </c>
      <c r="AZ130" s="69">
        <f t="shared" ref="AZ130" si="2580">IF(AY130=12,1,AY130+1)</f>
        <v>12</v>
      </c>
      <c r="BA130" s="69">
        <f t="shared" ref="BA130" si="2581">IF(AZ130=12,1,AZ130+1)</f>
        <v>1</v>
      </c>
      <c r="BB130" s="69">
        <f t="shared" ref="BB130" si="2582">IF(BA130=12,1,BA130+1)</f>
        <v>2</v>
      </c>
      <c r="BC130" s="69">
        <f t="shared" ref="BC130" si="2583">IF(BB130=12,1,BB130+1)</f>
        <v>3</v>
      </c>
      <c r="BD130" s="69">
        <f t="shared" ref="BD130" si="2584">IF(BC130=12,1,BC130+1)</f>
        <v>4</v>
      </c>
      <c r="BE130" s="69">
        <f t="shared" ref="BE130" si="2585">IF(BD130=12,1,BD130+1)</f>
        <v>5</v>
      </c>
      <c r="BF130" s="69">
        <f t="shared" ref="BF130" si="2586">IF(BE130=12,1,BE130+1)</f>
        <v>6</v>
      </c>
      <c r="BG130" s="69">
        <f t="shared" ref="BG130" si="2587">IF(BF130=12,1,BF130+1)</f>
        <v>7</v>
      </c>
      <c r="BH130" s="69">
        <f t="shared" ref="BH130" si="2588">IF(BG130=12,1,BG130+1)</f>
        <v>8</v>
      </c>
      <c r="BI130" s="69">
        <f t="shared" ref="BI130" si="2589">IF(BH130=12,1,BH130+1)</f>
        <v>9</v>
      </c>
      <c r="BJ130" s="69">
        <f t="shared" ref="BJ130" si="2590">IF(BI130=12,1,BI130+1)</f>
        <v>10</v>
      </c>
      <c r="BK130" s="69">
        <f t="shared" ref="BK130" si="2591">IF(BJ130=12,1,BJ130+1)</f>
        <v>11</v>
      </c>
      <c r="BL130" s="69">
        <f t="shared" ref="BL130" si="2592">IF(BK130=12,1,BK130+1)</f>
        <v>12</v>
      </c>
      <c r="BM130" s="69">
        <f t="shared" ref="BM130" si="2593">IF(BL130=12,1,BL130+1)</f>
        <v>1</v>
      </c>
      <c r="BN130" s="69">
        <f t="shared" ref="BN130" si="2594">IF(BM130=12,1,BM130+1)</f>
        <v>2</v>
      </c>
      <c r="BO130" s="69">
        <f t="shared" ref="BO130" si="2595">IF(BN130=12,1,BN130+1)</f>
        <v>3</v>
      </c>
      <c r="BP130" s="69">
        <f t="shared" ref="BP130" si="2596">IF(BO130=12,1,BO130+1)</f>
        <v>4</v>
      </c>
      <c r="BQ130" s="69">
        <f t="shared" ref="BQ130" si="2597">IF(BP130=12,1,BP130+1)</f>
        <v>5</v>
      </c>
      <c r="BR130" s="69">
        <f t="shared" ref="BR130" si="2598">IF(BQ130=12,1,BQ130+1)</f>
        <v>6</v>
      </c>
      <c r="BS130" s="69">
        <f t="shared" ref="BS130" si="2599">IF(BR130=12,1,BR130+1)</f>
        <v>7</v>
      </c>
      <c r="BT130" s="69">
        <f t="shared" ref="BT130" si="2600">IF(BS130=12,1,BS130+1)</f>
        <v>8</v>
      </c>
      <c r="BU130" s="69">
        <f t="shared" ref="BU130" si="2601">IF(BT130=12,1,BT130+1)</f>
        <v>9</v>
      </c>
      <c r="BV130" s="69">
        <f t="shared" ref="BV130" si="2602">IF(BU130=12,1,BU130+1)</f>
        <v>10</v>
      </c>
      <c r="BW130" s="69">
        <f t="shared" ref="BW130" si="2603">IF(BV130=12,1,BV130+1)</f>
        <v>11</v>
      </c>
      <c r="BX130" s="69">
        <f t="shared" ref="BX130" si="2604">IF(BW130=12,1,BW130+1)</f>
        <v>12</v>
      </c>
      <c r="BY130" s="74"/>
      <c r="BZ130" s="71"/>
      <c r="CA130" s="71"/>
      <c r="CB130" s="71"/>
    </row>
    <row r="131" spans="1:96" s="98" customFormat="1" ht="18" hidden="1" customHeight="1" x14ac:dyDescent="0.3">
      <c r="A131" s="230"/>
      <c r="B131" s="105"/>
      <c r="C131" s="305"/>
      <c r="D131" s="116"/>
      <c r="E131" s="116"/>
      <c r="F131" s="116"/>
      <c r="G131" s="308"/>
      <c r="H131" s="308"/>
      <c r="I131" s="309"/>
      <c r="J131" s="309"/>
      <c r="K131" s="128"/>
      <c r="L131" s="311"/>
      <c r="M131" s="7"/>
      <c r="N131" s="314"/>
      <c r="P131" s="70"/>
      <c r="Q131" s="53">
        <f t="shared" ref="Q131:BX131" si="2605">VALUE(_xlfn.CONCAT(Q130,".",Q133))</f>
        <v>1</v>
      </c>
      <c r="R131" s="66">
        <f t="shared" si="2605"/>
        <v>32</v>
      </c>
      <c r="S131" s="66">
        <f t="shared" si="2605"/>
        <v>61</v>
      </c>
      <c r="T131" s="66">
        <f t="shared" si="2605"/>
        <v>92</v>
      </c>
      <c r="U131" s="66">
        <f t="shared" si="2605"/>
        <v>122</v>
      </c>
      <c r="V131" s="66">
        <f t="shared" si="2605"/>
        <v>153</v>
      </c>
      <c r="W131" s="66">
        <f t="shared" si="2605"/>
        <v>183</v>
      </c>
      <c r="X131" s="66">
        <f t="shared" si="2605"/>
        <v>214</v>
      </c>
      <c r="Y131" s="66">
        <f t="shared" si="2605"/>
        <v>245</v>
      </c>
      <c r="Z131" s="66">
        <f t="shared" si="2605"/>
        <v>275</v>
      </c>
      <c r="AA131" s="66">
        <f t="shared" si="2605"/>
        <v>306</v>
      </c>
      <c r="AB131" s="66">
        <f t="shared" si="2605"/>
        <v>336</v>
      </c>
      <c r="AC131" s="66">
        <f t="shared" si="2605"/>
        <v>367</v>
      </c>
      <c r="AD131" s="66">
        <f t="shared" si="2605"/>
        <v>398</v>
      </c>
      <c r="AE131" s="66">
        <f t="shared" si="2605"/>
        <v>426</v>
      </c>
      <c r="AF131" s="66">
        <f t="shared" si="2605"/>
        <v>457</v>
      </c>
      <c r="AG131" s="66">
        <f t="shared" si="2605"/>
        <v>487</v>
      </c>
      <c r="AH131" s="66">
        <f t="shared" si="2605"/>
        <v>518</v>
      </c>
      <c r="AI131" s="66">
        <f t="shared" si="2605"/>
        <v>548</v>
      </c>
      <c r="AJ131" s="66">
        <f t="shared" si="2605"/>
        <v>579</v>
      </c>
      <c r="AK131" s="66">
        <f t="shared" si="2605"/>
        <v>610</v>
      </c>
      <c r="AL131" s="66">
        <f t="shared" si="2605"/>
        <v>640</v>
      </c>
      <c r="AM131" s="66">
        <f t="shared" si="2605"/>
        <v>671</v>
      </c>
      <c r="AN131" s="66">
        <f t="shared" si="2605"/>
        <v>701</v>
      </c>
      <c r="AO131" s="66">
        <f t="shared" si="2605"/>
        <v>732</v>
      </c>
      <c r="AP131" s="66">
        <f t="shared" si="2605"/>
        <v>763</v>
      </c>
      <c r="AQ131" s="66">
        <f t="shared" si="2605"/>
        <v>791</v>
      </c>
      <c r="AR131" s="66">
        <f t="shared" si="2605"/>
        <v>822</v>
      </c>
      <c r="AS131" s="66">
        <f t="shared" si="2605"/>
        <v>852</v>
      </c>
      <c r="AT131" s="66">
        <f t="shared" si="2605"/>
        <v>883</v>
      </c>
      <c r="AU131" s="66">
        <f t="shared" si="2605"/>
        <v>913</v>
      </c>
      <c r="AV131" s="66">
        <f t="shared" si="2605"/>
        <v>944</v>
      </c>
      <c r="AW131" s="66">
        <f t="shared" si="2605"/>
        <v>975</v>
      </c>
      <c r="AX131" s="66">
        <f t="shared" si="2605"/>
        <v>1005</v>
      </c>
      <c r="AY131" s="66">
        <f t="shared" si="2605"/>
        <v>1036</v>
      </c>
      <c r="AZ131" s="66">
        <f t="shared" si="2605"/>
        <v>1066</v>
      </c>
      <c r="BA131" s="66">
        <f t="shared" si="2605"/>
        <v>1097</v>
      </c>
      <c r="BB131" s="66">
        <f t="shared" si="2605"/>
        <v>1128</v>
      </c>
      <c r="BC131" s="66">
        <f t="shared" si="2605"/>
        <v>1156</v>
      </c>
      <c r="BD131" s="66">
        <f t="shared" si="2605"/>
        <v>1187</v>
      </c>
      <c r="BE131" s="66">
        <f t="shared" si="2605"/>
        <v>1217</v>
      </c>
      <c r="BF131" s="66">
        <f t="shared" si="2605"/>
        <v>1248</v>
      </c>
      <c r="BG131" s="66">
        <f t="shared" si="2605"/>
        <v>1278</v>
      </c>
      <c r="BH131" s="66">
        <f t="shared" si="2605"/>
        <v>1309</v>
      </c>
      <c r="BI131" s="66">
        <f t="shared" si="2605"/>
        <v>1340</v>
      </c>
      <c r="BJ131" s="66">
        <f t="shared" si="2605"/>
        <v>1370</v>
      </c>
      <c r="BK131" s="66">
        <f t="shared" si="2605"/>
        <v>1401</v>
      </c>
      <c r="BL131" s="66">
        <f t="shared" si="2605"/>
        <v>1431</v>
      </c>
      <c r="BM131" s="66">
        <f t="shared" si="2605"/>
        <v>1462</v>
      </c>
      <c r="BN131" s="66">
        <f t="shared" si="2605"/>
        <v>1493</v>
      </c>
      <c r="BO131" s="66">
        <f t="shared" si="2605"/>
        <v>1522</v>
      </c>
      <c r="BP131" s="66">
        <f t="shared" si="2605"/>
        <v>1553</v>
      </c>
      <c r="BQ131" s="66">
        <f t="shared" si="2605"/>
        <v>1583</v>
      </c>
      <c r="BR131" s="66">
        <f t="shared" si="2605"/>
        <v>1614</v>
      </c>
      <c r="BS131" s="66">
        <f t="shared" si="2605"/>
        <v>1644</v>
      </c>
      <c r="BT131" s="66">
        <f t="shared" si="2605"/>
        <v>1675</v>
      </c>
      <c r="BU131" s="66">
        <f t="shared" si="2605"/>
        <v>1706</v>
      </c>
      <c r="BV131" s="66">
        <f t="shared" si="2605"/>
        <v>1736</v>
      </c>
      <c r="BW131" s="66">
        <f t="shared" si="2605"/>
        <v>1767</v>
      </c>
      <c r="BX131" s="66">
        <f t="shared" si="2605"/>
        <v>1797</v>
      </c>
      <c r="BY131" s="75"/>
      <c r="BZ131" s="72"/>
      <c r="CA131" s="72"/>
      <c r="CB131" s="72"/>
    </row>
    <row r="132" spans="1:96" s="98" customFormat="1" ht="18" customHeight="1" x14ac:dyDescent="0.3">
      <c r="A132" s="230"/>
      <c r="B132" s="105"/>
      <c r="C132" s="305"/>
      <c r="D132" s="116"/>
      <c r="E132" s="309" t="s">
        <v>199</v>
      </c>
      <c r="F132" s="309" t="s">
        <v>199</v>
      </c>
      <c r="G132" s="308"/>
      <c r="H132" s="308"/>
      <c r="I132" s="309"/>
      <c r="J132" s="309"/>
      <c r="K132" s="309" t="s">
        <v>209</v>
      </c>
      <c r="L132" s="311"/>
      <c r="M132" s="7"/>
      <c r="N132" s="314"/>
      <c r="P132" s="70"/>
      <c r="Q132" s="54" t="str">
        <f>VLOOKUP(Q130,'Podpůrná data'!$J$13:$K$24,2)</f>
        <v>leden</v>
      </c>
      <c r="R132" s="54" t="str">
        <f>VLOOKUP(R130,'Podpůrná data'!$J$13:$K$24,2)</f>
        <v>únor</v>
      </c>
      <c r="S132" s="54" t="str">
        <f>VLOOKUP(S130,'Podpůrná data'!$J$13:$K$24,2)</f>
        <v>březen</v>
      </c>
      <c r="T132" s="54" t="str">
        <f>VLOOKUP(T130,'Podpůrná data'!$J$13:$K$24,2)</f>
        <v>duben</v>
      </c>
      <c r="U132" s="54" t="str">
        <f>VLOOKUP(U130,'Podpůrná data'!$J$13:$K$24,2)</f>
        <v>květen</v>
      </c>
      <c r="V132" s="54" t="str">
        <f>VLOOKUP(V130,'Podpůrná data'!$J$13:$K$24,2)</f>
        <v>červen</v>
      </c>
      <c r="W132" s="54" t="str">
        <f>VLOOKUP(W130,'Podpůrná data'!$J$13:$K$24,2)</f>
        <v>červenec</v>
      </c>
      <c r="X132" s="54" t="str">
        <f>VLOOKUP(X130,'Podpůrná data'!$J$13:$K$24,2)</f>
        <v>srpen</v>
      </c>
      <c r="Y132" s="54" t="str">
        <f>VLOOKUP(Y130,'Podpůrná data'!$J$13:$K$24,2)</f>
        <v>září</v>
      </c>
      <c r="Z132" s="54" t="str">
        <f>VLOOKUP(Z130,'Podpůrná data'!$J$13:$K$24,2)</f>
        <v>říjen</v>
      </c>
      <c r="AA132" s="54" t="str">
        <f>VLOOKUP(AA130,'Podpůrná data'!$J$13:$K$24,2)</f>
        <v>listopad</v>
      </c>
      <c r="AB132" s="54" t="str">
        <f>VLOOKUP(AB130,'Podpůrná data'!$J$13:$K$24,2)</f>
        <v>prosinec</v>
      </c>
      <c r="AC132" s="54" t="str">
        <f>VLOOKUP(AC130,'Podpůrná data'!$J$13:$K$24,2)</f>
        <v>leden</v>
      </c>
      <c r="AD132" s="54" t="str">
        <f>VLOOKUP(AD130,'Podpůrná data'!$J$13:$K$24,2)</f>
        <v>únor</v>
      </c>
      <c r="AE132" s="54" t="str">
        <f>VLOOKUP(AE130,'Podpůrná data'!$J$13:$K$24,2)</f>
        <v>březen</v>
      </c>
      <c r="AF132" s="54" t="str">
        <f>VLOOKUP(AF130,'Podpůrná data'!$J$13:$K$24,2)</f>
        <v>duben</v>
      </c>
      <c r="AG132" s="54" t="str">
        <f>VLOOKUP(AG130,'Podpůrná data'!$J$13:$K$24,2)</f>
        <v>květen</v>
      </c>
      <c r="AH132" s="54" t="str">
        <f>VLOOKUP(AH130,'Podpůrná data'!$J$13:$K$24,2)</f>
        <v>červen</v>
      </c>
      <c r="AI132" s="54" t="str">
        <f>VLOOKUP(AI130,'Podpůrná data'!$J$13:$K$24,2)</f>
        <v>červenec</v>
      </c>
      <c r="AJ132" s="54" t="str">
        <f>VLOOKUP(AJ130,'Podpůrná data'!$J$13:$K$24,2)</f>
        <v>srpen</v>
      </c>
      <c r="AK132" s="54" t="str">
        <f>VLOOKUP(AK130,'Podpůrná data'!$J$13:$K$24,2)</f>
        <v>září</v>
      </c>
      <c r="AL132" s="54" t="str">
        <f>VLOOKUP(AL130,'Podpůrná data'!$J$13:$K$24,2)</f>
        <v>říjen</v>
      </c>
      <c r="AM132" s="54" t="str">
        <f>VLOOKUP(AM130,'Podpůrná data'!$J$13:$K$24,2)</f>
        <v>listopad</v>
      </c>
      <c r="AN132" s="54" t="str">
        <f>VLOOKUP(AN130,'Podpůrná data'!$J$13:$K$24,2)</f>
        <v>prosinec</v>
      </c>
      <c r="AO132" s="54" t="str">
        <f>VLOOKUP(AO130,'Podpůrná data'!$J$13:$K$24,2)</f>
        <v>leden</v>
      </c>
      <c r="AP132" s="54" t="str">
        <f>VLOOKUP(AP130,'Podpůrná data'!$J$13:$K$24,2)</f>
        <v>únor</v>
      </c>
      <c r="AQ132" s="54" t="str">
        <f>VLOOKUP(AQ130,'Podpůrná data'!$J$13:$K$24,2)</f>
        <v>březen</v>
      </c>
      <c r="AR132" s="54" t="str">
        <f>VLOOKUP(AR130,'Podpůrná data'!$J$13:$K$24,2)</f>
        <v>duben</v>
      </c>
      <c r="AS132" s="54" t="str">
        <f>VLOOKUP(AS130,'Podpůrná data'!$J$13:$K$24,2)</f>
        <v>květen</v>
      </c>
      <c r="AT132" s="54" t="str">
        <f>VLOOKUP(AT130,'Podpůrná data'!$J$13:$K$24,2)</f>
        <v>červen</v>
      </c>
      <c r="AU132" s="54" t="str">
        <f>VLOOKUP(AU130,'Podpůrná data'!$J$13:$K$24,2)</f>
        <v>červenec</v>
      </c>
      <c r="AV132" s="54" t="str">
        <f>VLOOKUP(AV130,'Podpůrná data'!$J$13:$K$24,2)</f>
        <v>srpen</v>
      </c>
      <c r="AW132" s="54" t="str">
        <f>VLOOKUP(AW130,'Podpůrná data'!$J$13:$K$24,2)</f>
        <v>září</v>
      </c>
      <c r="AX132" s="54" t="str">
        <f>VLOOKUP(AX130,'Podpůrná data'!$J$13:$K$24,2)</f>
        <v>říjen</v>
      </c>
      <c r="AY132" s="54" t="str">
        <f>VLOOKUP(AY130,'Podpůrná data'!$J$13:$K$24,2)</f>
        <v>listopad</v>
      </c>
      <c r="AZ132" s="54" t="str">
        <f>VLOOKUP(AZ130,'Podpůrná data'!$J$13:$K$24,2)</f>
        <v>prosinec</v>
      </c>
      <c r="BA132" s="54" t="str">
        <f>VLOOKUP(BA130,'Podpůrná data'!$J$13:$K$24,2)</f>
        <v>leden</v>
      </c>
      <c r="BB132" s="54" t="str">
        <f>VLOOKUP(BB130,'Podpůrná data'!$J$13:$K$24,2)</f>
        <v>únor</v>
      </c>
      <c r="BC132" s="54" t="str">
        <f>VLOOKUP(BC130,'Podpůrná data'!$J$13:$K$24,2)</f>
        <v>březen</v>
      </c>
      <c r="BD132" s="54" t="str">
        <f>VLOOKUP(BD130,'Podpůrná data'!$J$13:$K$24,2)</f>
        <v>duben</v>
      </c>
      <c r="BE132" s="54" t="str">
        <f>VLOOKUP(BE130,'Podpůrná data'!$J$13:$K$24,2)</f>
        <v>květen</v>
      </c>
      <c r="BF132" s="54" t="str">
        <f>VLOOKUP(BF130,'Podpůrná data'!$J$13:$K$24,2)</f>
        <v>červen</v>
      </c>
      <c r="BG132" s="54" t="str">
        <f>VLOOKUP(BG130,'Podpůrná data'!$J$13:$K$24,2)</f>
        <v>červenec</v>
      </c>
      <c r="BH132" s="54" t="str">
        <f>VLOOKUP(BH130,'Podpůrná data'!$J$13:$K$24,2)</f>
        <v>srpen</v>
      </c>
      <c r="BI132" s="54" t="str">
        <f>VLOOKUP(BI130,'Podpůrná data'!$J$13:$K$24,2)</f>
        <v>září</v>
      </c>
      <c r="BJ132" s="54" t="str">
        <f>VLOOKUP(BJ130,'Podpůrná data'!$J$13:$K$24,2)</f>
        <v>říjen</v>
      </c>
      <c r="BK132" s="54" t="str">
        <f>VLOOKUP(BK130,'Podpůrná data'!$J$13:$K$24,2)</f>
        <v>listopad</v>
      </c>
      <c r="BL132" s="54" t="str">
        <f>VLOOKUP(BL130,'Podpůrná data'!$J$13:$K$24,2)</f>
        <v>prosinec</v>
      </c>
      <c r="BM132" s="54" t="str">
        <f>VLOOKUP(BM130,'Podpůrná data'!$J$13:$K$24,2)</f>
        <v>leden</v>
      </c>
      <c r="BN132" s="54" t="str">
        <f>VLOOKUP(BN130,'Podpůrná data'!$J$13:$K$24,2)</f>
        <v>únor</v>
      </c>
      <c r="BO132" s="54" t="str">
        <f>VLOOKUP(BO130,'Podpůrná data'!$J$13:$K$24,2)</f>
        <v>březen</v>
      </c>
      <c r="BP132" s="54" t="str">
        <f>VLOOKUP(BP130,'Podpůrná data'!$J$13:$K$24,2)</f>
        <v>duben</v>
      </c>
      <c r="BQ132" s="54" t="str">
        <f>VLOOKUP(BQ130,'Podpůrná data'!$J$13:$K$24,2)</f>
        <v>květen</v>
      </c>
      <c r="BR132" s="54" t="str">
        <f>VLOOKUP(BR130,'Podpůrná data'!$J$13:$K$24,2)</f>
        <v>červen</v>
      </c>
      <c r="BS132" s="54" t="str">
        <f>VLOOKUP(BS130,'Podpůrná data'!$J$13:$K$24,2)</f>
        <v>červenec</v>
      </c>
      <c r="BT132" s="54" t="str">
        <f>VLOOKUP(BT130,'Podpůrná data'!$J$13:$K$24,2)</f>
        <v>srpen</v>
      </c>
      <c r="BU132" s="54" t="str">
        <f>VLOOKUP(BU130,'Podpůrná data'!$J$13:$K$24,2)</f>
        <v>září</v>
      </c>
      <c r="BV132" s="54" t="str">
        <f>VLOOKUP(BV130,'Podpůrná data'!$J$13:$K$24,2)</f>
        <v>říjen</v>
      </c>
      <c r="BW132" s="54" t="str">
        <f>VLOOKUP(BW130,'Podpůrná data'!$J$13:$K$24,2)</f>
        <v>listopad</v>
      </c>
      <c r="BX132" s="54" t="str">
        <f>VLOOKUP(BX130,'Podpůrná data'!$J$13:$K$24,2)</f>
        <v>prosinec</v>
      </c>
      <c r="BY132" s="143"/>
      <c r="BZ132" s="144"/>
      <c r="CA132" s="165"/>
      <c r="CB132" s="165"/>
      <c r="CD132" s="147" t="s">
        <v>104</v>
      </c>
      <c r="CE132" s="147" t="s">
        <v>105</v>
      </c>
      <c r="CF132" s="147" t="s">
        <v>106</v>
      </c>
      <c r="CG132" s="147" t="s">
        <v>107</v>
      </c>
      <c r="CH132" s="147" t="s">
        <v>108</v>
      </c>
      <c r="CI132" s="147" t="s">
        <v>109</v>
      </c>
      <c r="CJ132" s="147" t="s">
        <v>110</v>
      </c>
      <c r="CK132" s="147" t="s">
        <v>111</v>
      </c>
      <c r="CL132" s="147" t="s">
        <v>112</v>
      </c>
      <c r="CM132" s="147" t="s">
        <v>166</v>
      </c>
      <c r="CN132" s="147" t="s">
        <v>167</v>
      </c>
      <c r="CO132" s="147" t="s">
        <v>168</v>
      </c>
      <c r="CP132" s="147" t="s">
        <v>194</v>
      </c>
      <c r="CQ132" s="147" t="s">
        <v>195</v>
      </c>
      <c r="CR132" s="147" t="s">
        <v>196</v>
      </c>
    </row>
    <row r="133" spans="1:96" s="98" customFormat="1" ht="16.2" customHeight="1" x14ac:dyDescent="0.3">
      <c r="A133" s="230"/>
      <c r="B133" s="105"/>
      <c r="C133" s="305"/>
      <c r="D133" s="116"/>
      <c r="E133" s="309"/>
      <c r="F133" s="309"/>
      <c r="G133" s="308"/>
      <c r="H133" s="308"/>
      <c r="I133" s="309"/>
      <c r="J133" s="309"/>
      <c r="K133" s="309"/>
      <c r="L133" s="311"/>
      <c r="M133" s="7"/>
      <c r="N133" s="314"/>
      <c r="P133" s="70"/>
      <c r="Q133" s="54">
        <f>YEAR(Úvod!$F$10)</f>
        <v>1900</v>
      </c>
      <c r="R133" s="54">
        <f t="shared" ref="R133" si="2606">IF(R130=1,Q133+1,Q133)</f>
        <v>1900</v>
      </c>
      <c r="S133" s="54">
        <f t="shared" ref="S133" si="2607">IF(S130=1,R133+1,R133)</f>
        <v>1900</v>
      </c>
      <c r="T133" s="54">
        <f t="shared" ref="T133" si="2608">IF(T130=1,S133+1,S133)</f>
        <v>1900</v>
      </c>
      <c r="U133" s="54">
        <f t="shared" ref="U133" si="2609">IF(U130=1,T133+1,T133)</f>
        <v>1900</v>
      </c>
      <c r="V133" s="54">
        <f t="shared" ref="V133" si="2610">IF(V130=1,U133+1,U133)</f>
        <v>1900</v>
      </c>
      <c r="W133" s="54">
        <f t="shared" ref="W133" si="2611">IF(W130=1,V133+1,V133)</f>
        <v>1900</v>
      </c>
      <c r="X133" s="54">
        <f t="shared" ref="X133" si="2612">IF(X130=1,W133+1,W133)</f>
        <v>1900</v>
      </c>
      <c r="Y133" s="54">
        <f t="shared" ref="Y133" si="2613">IF(Y130=1,X133+1,X133)</f>
        <v>1900</v>
      </c>
      <c r="Z133" s="54">
        <f t="shared" ref="Z133" si="2614">IF(Z130=1,Y133+1,Y133)</f>
        <v>1900</v>
      </c>
      <c r="AA133" s="54">
        <f t="shared" ref="AA133" si="2615">IF(AA130=1,Z133+1,Z133)</f>
        <v>1900</v>
      </c>
      <c r="AB133" s="54">
        <f t="shared" ref="AB133" si="2616">IF(AB130=1,AA133+1,AA133)</f>
        <v>1900</v>
      </c>
      <c r="AC133" s="54">
        <f t="shared" ref="AC133" si="2617">IF(AC130=1,AB133+1,AB133)</f>
        <v>1901</v>
      </c>
      <c r="AD133" s="54">
        <f t="shared" ref="AD133" si="2618">IF(AD130=1,AC133+1,AC133)</f>
        <v>1901</v>
      </c>
      <c r="AE133" s="54">
        <f t="shared" ref="AE133" si="2619">IF(AE130=1,AD133+1,AD133)</f>
        <v>1901</v>
      </c>
      <c r="AF133" s="54">
        <f t="shared" ref="AF133" si="2620">IF(AF130=1,AE133+1,AE133)</f>
        <v>1901</v>
      </c>
      <c r="AG133" s="54">
        <f t="shared" ref="AG133" si="2621">IF(AG130=1,AF133+1,AF133)</f>
        <v>1901</v>
      </c>
      <c r="AH133" s="54">
        <f t="shared" ref="AH133" si="2622">IF(AH130=1,AG133+1,AG133)</f>
        <v>1901</v>
      </c>
      <c r="AI133" s="54">
        <f t="shared" ref="AI133" si="2623">IF(AI130=1,AH133+1,AH133)</f>
        <v>1901</v>
      </c>
      <c r="AJ133" s="54">
        <f t="shared" ref="AJ133" si="2624">IF(AJ130=1,AI133+1,AI133)</f>
        <v>1901</v>
      </c>
      <c r="AK133" s="54">
        <f t="shared" ref="AK133" si="2625">IF(AK130=1,AJ133+1,AJ133)</f>
        <v>1901</v>
      </c>
      <c r="AL133" s="54">
        <f t="shared" ref="AL133" si="2626">IF(AL130=1,AK133+1,AK133)</f>
        <v>1901</v>
      </c>
      <c r="AM133" s="54">
        <f t="shared" ref="AM133" si="2627">IF(AM130=1,AL133+1,AL133)</f>
        <v>1901</v>
      </c>
      <c r="AN133" s="54">
        <f t="shared" ref="AN133" si="2628">IF(AN130=1,AM133+1,AM133)</f>
        <v>1901</v>
      </c>
      <c r="AO133" s="54">
        <f t="shared" ref="AO133" si="2629">IF(AO130=1,AN133+1,AN133)</f>
        <v>1902</v>
      </c>
      <c r="AP133" s="54">
        <f t="shared" ref="AP133" si="2630">IF(AP130=1,AO133+1,AO133)</f>
        <v>1902</v>
      </c>
      <c r="AQ133" s="54">
        <f t="shared" ref="AQ133" si="2631">IF(AQ130=1,AP133+1,AP133)</f>
        <v>1902</v>
      </c>
      <c r="AR133" s="54">
        <f t="shared" ref="AR133" si="2632">IF(AR130=1,AQ133+1,AQ133)</f>
        <v>1902</v>
      </c>
      <c r="AS133" s="54">
        <f t="shared" ref="AS133" si="2633">IF(AS130=1,AR133+1,AR133)</f>
        <v>1902</v>
      </c>
      <c r="AT133" s="54">
        <f t="shared" ref="AT133" si="2634">IF(AT130=1,AS133+1,AS133)</f>
        <v>1902</v>
      </c>
      <c r="AU133" s="54">
        <f t="shared" ref="AU133" si="2635">IF(AU130=1,AT133+1,AT133)</f>
        <v>1902</v>
      </c>
      <c r="AV133" s="54">
        <f t="shared" ref="AV133" si="2636">IF(AV130=1,AU133+1,AU133)</f>
        <v>1902</v>
      </c>
      <c r="AW133" s="54">
        <f t="shared" ref="AW133" si="2637">IF(AW130=1,AV133+1,AV133)</f>
        <v>1902</v>
      </c>
      <c r="AX133" s="54">
        <f t="shared" ref="AX133" si="2638">IF(AX130=1,AW133+1,AW133)</f>
        <v>1902</v>
      </c>
      <c r="AY133" s="54">
        <f t="shared" ref="AY133" si="2639">IF(AY130=1,AX133+1,AX133)</f>
        <v>1902</v>
      </c>
      <c r="AZ133" s="54">
        <f t="shared" ref="AZ133" si="2640">IF(AZ130=1,AY133+1,AY133)</f>
        <v>1902</v>
      </c>
      <c r="BA133" s="54">
        <f t="shared" ref="BA133" si="2641">IF(BA130=1,AZ133+1,AZ133)</f>
        <v>1903</v>
      </c>
      <c r="BB133" s="54">
        <f t="shared" ref="BB133" si="2642">IF(BB130=1,BA133+1,BA133)</f>
        <v>1903</v>
      </c>
      <c r="BC133" s="54">
        <f t="shared" ref="BC133" si="2643">IF(BC130=1,BB133+1,BB133)</f>
        <v>1903</v>
      </c>
      <c r="BD133" s="54">
        <f t="shared" ref="BD133" si="2644">IF(BD130=1,BC133+1,BC133)</f>
        <v>1903</v>
      </c>
      <c r="BE133" s="54">
        <f t="shared" ref="BE133" si="2645">IF(BE130=1,BD133+1,BD133)</f>
        <v>1903</v>
      </c>
      <c r="BF133" s="54">
        <f t="shared" ref="BF133" si="2646">IF(BF130=1,BE133+1,BE133)</f>
        <v>1903</v>
      </c>
      <c r="BG133" s="54">
        <f t="shared" ref="BG133" si="2647">IF(BG130=1,BF133+1,BF133)</f>
        <v>1903</v>
      </c>
      <c r="BH133" s="54">
        <f t="shared" ref="BH133" si="2648">IF(BH130=1,BG133+1,BG133)</f>
        <v>1903</v>
      </c>
      <c r="BI133" s="54">
        <f t="shared" ref="BI133" si="2649">IF(BI130=1,BH133+1,BH133)</f>
        <v>1903</v>
      </c>
      <c r="BJ133" s="54">
        <f t="shared" ref="BJ133" si="2650">IF(BJ130=1,BI133+1,BI133)</f>
        <v>1903</v>
      </c>
      <c r="BK133" s="54">
        <f t="shared" ref="BK133" si="2651">IF(BK130=1,BJ133+1,BJ133)</f>
        <v>1903</v>
      </c>
      <c r="BL133" s="54">
        <f t="shared" ref="BL133" si="2652">IF(BL130=1,BK133+1,BK133)</f>
        <v>1903</v>
      </c>
      <c r="BM133" s="54">
        <f t="shared" ref="BM133" si="2653">IF(BM130=1,BL133+1,BL133)</f>
        <v>1904</v>
      </c>
      <c r="BN133" s="54">
        <f t="shared" ref="BN133" si="2654">IF(BN130=1,BM133+1,BM133)</f>
        <v>1904</v>
      </c>
      <c r="BO133" s="54">
        <f t="shared" ref="BO133" si="2655">IF(BO130=1,BN133+1,BN133)</f>
        <v>1904</v>
      </c>
      <c r="BP133" s="54">
        <f t="shared" ref="BP133" si="2656">IF(BP130=1,BO133+1,BO133)</f>
        <v>1904</v>
      </c>
      <c r="BQ133" s="54">
        <f t="shared" ref="BQ133" si="2657">IF(BQ130=1,BP133+1,BP133)</f>
        <v>1904</v>
      </c>
      <c r="BR133" s="54">
        <f t="shared" ref="BR133" si="2658">IF(BR130=1,BQ133+1,BQ133)</f>
        <v>1904</v>
      </c>
      <c r="BS133" s="54">
        <f t="shared" ref="BS133" si="2659">IF(BS130=1,BR133+1,BR133)</f>
        <v>1904</v>
      </c>
      <c r="BT133" s="54">
        <f t="shared" ref="BT133" si="2660">IF(BT130=1,BS133+1,BS133)</f>
        <v>1904</v>
      </c>
      <c r="BU133" s="54">
        <f t="shared" ref="BU133" si="2661">IF(BU130=1,BT133+1,BT133)</f>
        <v>1904</v>
      </c>
      <c r="BV133" s="54">
        <f t="shared" ref="BV133" si="2662">IF(BV130=1,BU133+1,BU133)</f>
        <v>1904</v>
      </c>
      <c r="BW133" s="54">
        <f t="shared" ref="BW133" si="2663">IF(BW130=1,BV133+1,BV133)</f>
        <v>1904</v>
      </c>
      <c r="BX133" s="54">
        <f t="shared" ref="BX133" si="2664">IF(BX130=1,BW133+1,BW133)</f>
        <v>1904</v>
      </c>
      <c r="BY133" s="163"/>
      <c r="BZ133" s="164"/>
      <c r="CA133" s="165"/>
      <c r="CB133" s="165"/>
    </row>
    <row r="134" spans="1:96" s="98" customFormat="1" ht="16.2" customHeight="1" x14ac:dyDescent="0.3">
      <c r="A134" s="230"/>
      <c r="B134" s="105"/>
      <c r="C134" s="116"/>
      <c r="D134" s="116"/>
      <c r="E134" s="309"/>
      <c r="F134" s="309"/>
      <c r="G134" s="308"/>
      <c r="H134" s="308"/>
      <c r="I134" s="309"/>
      <c r="J134" s="310"/>
      <c r="K134" s="309"/>
      <c r="L134" s="312"/>
      <c r="M134" s="7"/>
      <c r="N134" s="315"/>
      <c r="P134" s="57" t="s">
        <v>170</v>
      </c>
      <c r="Q134" s="196"/>
      <c r="R134" s="196"/>
      <c r="S134" s="196"/>
      <c r="T134" s="196"/>
      <c r="U134" s="196"/>
      <c r="V134" s="196"/>
      <c r="W134" s="196"/>
      <c r="X134" s="196"/>
      <c r="Y134" s="196"/>
      <c r="Z134" s="196"/>
      <c r="AA134" s="196"/>
      <c r="AB134" s="196"/>
      <c r="AC134" s="196"/>
      <c r="AD134" s="196"/>
      <c r="AE134" s="196"/>
      <c r="AF134" s="196"/>
      <c r="AG134" s="196"/>
      <c r="AH134" s="196"/>
      <c r="AI134" s="196"/>
      <c r="AJ134" s="196"/>
      <c r="AK134" s="196"/>
      <c r="AL134" s="196"/>
      <c r="AM134" s="196"/>
      <c r="AN134" s="196"/>
      <c r="AO134" s="196"/>
      <c r="AP134" s="196"/>
      <c r="AQ134" s="196"/>
      <c r="AR134" s="196"/>
      <c r="AS134" s="196"/>
      <c r="AT134" s="196"/>
      <c r="AU134" s="196"/>
      <c r="AV134" s="196"/>
      <c r="AW134" s="196"/>
      <c r="AX134" s="196"/>
      <c r="AY134" s="196"/>
      <c r="AZ134" s="196"/>
      <c r="BA134" s="196"/>
      <c r="BB134" s="196"/>
      <c r="BC134" s="196"/>
      <c r="BD134" s="196"/>
      <c r="BE134" s="196"/>
      <c r="BF134" s="196"/>
      <c r="BG134" s="196"/>
      <c r="BH134" s="196"/>
      <c r="BI134" s="196"/>
      <c r="BJ134" s="196"/>
      <c r="BK134" s="196"/>
      <c r="BL134" s="196"/>
      <c r="BM134" s="196"/>
      <c r="BN134" s="196"/>
      <c r="BO134" s="196"/>
      <c r="BP134" s="196"/>
      <c r="BQ134" s="196"/>
      <c r="BR134" s="196"/>
      <c r="BS134" s="196"/>
      <c r="BT134" s="196"/>
      <c r="BU134" s="196"/>
      <c r="BV134" s="196"/>
      <c r="BW134" s="196"/>
      <c r="BX134" s="196"/>
      <c r="BY134" s="163"/>
      <c r="BZ134" s="164"/>
      <c r="CA134" s="165"/>
      <c r="CB134" s="165"/>
    </row>
    <row r="135" spans="1:96" s="98" customFormat="1" ht="23.4" customHeight="1" x14ac:dyDescent="0.3">
      <c r="A135" s="97"/>
      <c r="B135" s="117" t="s">
        <v>10</v>
      </c>
      <c r="C135" s="297"/>
      <c r="D135" s="297"/>
      <c r="E135" s="197"/>
      <c r="F135" s="193"/>
      <c r="G135" s="198"/>
      <c r="H135" s="199"/>
      <c r="I135" s="198"/>
      <c r="J135" s="167">
        <f>IF(I135="",0,IF(I135='Podpůrná data'!$A$10,'Podpůrná data'!$B$10,'Podpůrná data'!$B$11))</f>
        <v>0</v>
      </c>
      <c r="K135" s="166">
        <f>IFERROR(INT(ROUND(H135,2)*(VLOOKUP(INT(G135),'Podpůrná data'!$A$14:$B$73,2,FALSE))*(G135/(INT(G135)))),0)</f>
        <v>0</v>
      </c>
      <c r="L135" s="55">
        <f>J135*K135</f>
        <v>0</v>
      </c>
      <c r="M135" s="56">
        <f>IF(L135&gt;0,IF(ISTEXT(C135)=TRUE,0,1),0)</f>
        <v>0</v>
      </c>
      <c r="N135" s="142">
        <f>IF(L135&gt;0,1,0)</f>
        <v>0</v>
      </c>
      <c r="O135" s="118"/>
      <c r="P135" s="57" t="s">
        <v>94</v>
      </c>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c r="BA135" s="200"/>
      <c r="BB135" s="200"/>
      <c r="BC135" s="200"/>
      <c r="BD135" s="200"/>
      <c r="BE135" s="200"/>
      <c r="BF135" s="200"/>
      <c r="BG135" s="200"/>
      <c r="BH135" s="200"/>
      <c r="BI135" s="200"/>
      <c r="BJ135" s="200"/>
      <c r="BK135" s="200"/>
      <c r="BL135" s="200"/>
      <c r="BM135" s="200"/>
      <c r="BN135" s="200"/>
      <c r="BO135" s="200"/>
      <c r="BP135" s="200"/>
      <c r="BQ135" s="200"/>
      <c r="BR135" s="200"/>
      <c r="BS135" s="200"/>
      <c r="BT135" s="200"/>
      <c r="BU135" s="200"/>
      <c r="BV135" s="200"/>
      <c r="BW135" s="200"/>
      <c r="BX135" s="200"/>
      <c r="BY135" s="298">
        <f>SUM(Q143:BX143)</f>
        <v>0</v>
      </c>
      <c r="BZ135" s="300">
        <f>SUM(Q144:BX144)</f>
        <v>0</v>
      </c>
      <c r="CA135" s="302">
        <f>IF($N135=0,0,IF($BY135&gt;=143*$H135,1,0))</f>
        <v>0</v>
      </c>
      <c r="CB135" s="302">
        <f>IF($BY135&gt;=215*$H135,0,(CEILING(215*$H135,1)-$BY135))</f>
        <v>0</v>
      </c>
    </row>
    <row r="136" spans="1:96" s="98" customFormat="1" ht="28.8" x14ac:dyDescent="0.3">
      <c r="A136" s="97"/>
      <c r="B136" s="119"/>
      <c r="C136" s="73"/>
      <c r="D136" s="73"/>
      <c r="E136" s="73"/>
      <c r="F136" s="73"/>
      <c r="G136" s="73"/>
      <c r="H136" s="73"/>
      <c r="I136" s="73"/>
      <c r="J136" s="73"/>
      <c r="K136" s="73"/>
      <c r="L136" s="58"/>
      <c r="M136" s="7"/>
      <c r="N136" s="160"/>
      <c r="P136" s="57" t="s">
        <v>140</v>
      </c>
      <c r="Q136" s="201"/>
      <c r="R136" s="201"/>
      <c r="S136" s="201"/>
      <c r="T136" s="201"/>
      <c r="U136" s="201"/>
      <c r="V136" s="201"/>
      <c r="W136" s="201"/>
      <c r="X136" s="201"/>
      <c r="Y136" s="201"/>
      <c r="Z136" s="201"/>
      <c r="AA136" s="201"/>
      <c r="AB136" s="201"/>
      <c r="AC136" s="201"/>
      <c r="AD136" s="201"/>
      <c r="AE136" s="201"/>
      <c r="AF136" s="201"/>
      <c r="AG136" s="201"/>
      <c r="AH136" s="201"/>
      <c r="AI136" s="201"/>
      <c r="AJ136" s="201"/>
      <c r="AK136" s="201"/>
      <c r="AL136" s="201"/>
      <c r="AM136" s="201"/>
      <c r="AN136" s="201"/>
      <c r="AO136" s="201"/>
      <c r="AP136" s="201"/>
      <c r="AQ136" s="201"/>
      <c r="AR136" s="201"/>
      <c r="AS136" s="201"/>
      <c r="AT136" s="201"/>
      <c r="AU136" s="201"/>
      <c r="AV136" s="201"/>
      <c r="AW136" s="201"/>
      <c r="AX136" s="201"/>
      <c r="AY136" s="201"/>
      <c r="AZ136" s="201"/>
      <c r="BA136" s="201"/>
      <c r="BB136" s="201"/>
      <c r="BC136" s="201"/>
      <c r="BD136" s="201"/>
      <c r="BE136" s="201"/>
      <c r="BF136" s="201"/>
      <c r="BG136" s="201"/>
      <c r="BH136" s="201"/>
      <c r="BI136" s="201"/>
      <c r="BJ136" s="201"/>
      <c r="BK136" s="201"/>
      <c r="BL136" s="201"/>
      <c r="BM136" s="201"/>
      <c r="BN136" s="201"/>
      <c r="BO136" s="201"/>
      <c r="BP136" s="201"/>
      <c r="BQ136" s="201"/>
      <c r="BR136" s="201"/>
      <c r="BS136" s="201"/>
      <c r="BT136" s="201"/>
      <c r="BU136" s="201"/>
      <c r="BV136" s="201"/>
      <c r="BW136" s="201"/>
      <c r="BX136" s="201"/>
      <c r="BY136" s="298"/>
      <c r="BZ136" s="300"/>
      <c r="CA136" s="302"/>
      <c r="CB136" s="302"/>
    </row>
    <row r="137" spans="1:96" s="98" customFormat="1" ht="14.4" hidden="1" customHeight="1" x14ac:dyDescent="0.3">
      <c r="A137" s="97"/>
      <c r="B137" s="119"/>
      <c r="C137" s="73"/>
      <c r="D137" s="73"/>
      <c r="E137" s="73"/>
      <c r="F137" s="73"/>
      <c r="G137" s="73"/>
      <c r="H137" s="73"/>
      <c r="I137" s="73"/>
      <c r="J137" s="73"/>
      <c r="K137" s="73"/>
      <c r="L137" s="58"/>
      <c r="M137" s="7"/>
      <c r="N137" s="160"/>
      <c r="P137" s="59" t="s">
        <v>141</v>
      </c>
      <c r="Q137" s="60">
        <f>IF(Q135&lt;&gt;0,1,0)</f>
        <v>0</v>
      </c>
      <c r="R137" s="60">
        <f t="shared" ref="R137" si="2665">IF(Q137&gt;0,Q137+1,IF(R135&lt;&gt;0,1,0))</f>
        <v>0</v>
      </c>
      <c r="S137" s="60">
        <f t="shared" ref="S137" si="2666">IF(R137&gt;0,R137+1,IF(S135&lt;&gt;0,1,0))</f>
        <v>0</v>
      </c>
      <c r="T137" s="60">
        <f t="shared" ref="T137" si="2667">IF(S137&gt;0,S137+1,IF(T135&lt;&gt;0,1,0))</f>
        <v>0</v>
      </c>
      <c r="U137" s="60">
        <f t="shared" ref="U137" si="2668">IF(T137&gt;0,T137+1,IF(U135&lt;&gt;0,1,0))</f>
        <v>0</v>
      </c>
      <c r="V137" s="60">
        <f t="shared" ref="V137" si="2669">IF(U137&gt;0,U137+1,IF(V135&lt;&gt;0,1,0))</f>
        <v>0</v>
      </c>
      <c r="W137" s="60">
        <f t="shared" ref="W137" si="2670">IF(V137&gt;0,V137+1,IF(W135&lt;&gt;0,1,0))</f>
        <v>0</v>
      </c>
      <c r="X137" s="60">
        <f t="shared" ref="X137" si="2671">IF(W137&gt;0,W137+1,IF(X135&lt;&gt;0,1,0))</f>
        <v>0</v>
      </c>
      <c r="Y137" s="60">
        <f t="shared" ref="Y137" si="2672">IF(X137&gt;0,X137+1,IF(Y135&lt;&gt;0,1,0))</f>
        <v>0</v>
      </c>
      <c r="Z137" s="60">
        <f t="shared" ref="Z137" si="2673">IF(Y137&gt;0,Y137+1,IF(Z135&lt;&gt;0,1,0))</f>
        <v>0</v>
      </c>
      <c r="AA137" s="60">
        <f t="shared" ref="AA137" si="2674">IF(Z137&gt;0,Z137+1,IF(AA135&lt;&gt;0,1,0))</f>
        <v>0</v>
      </c>
      <c r="AB137" s="60">
        <f t="shared" ref="AB137" si="2675">IF(AA137&gt;0,AA137+1,IF(AB135&lt;&gt;0,1,0))</f>
        <v>0</v>
      </c>
      <c r="AC137" s="60">
        <f t="shared" ref="AC137" si="2676">IF(AB137&gt;0,AB137+1,IF(AC135&lt;&gt;0,1,0))</f>
        <v>0</v>
      </c>
      <c r="AD137" s="60">
        <f t="shared" ref="AD137" si="2677">IF(AC137&gt;0,AC137+1,IF(AD135&lt;&gt;0,1,0))</f>
        <v>0</v>
      </c>
      <c r="AE137" s="60">
        <f t="shared" ref="AE137" si="2678">IF(AD137&gt;0,AD137+1,IF(AE135&lt;&gt;0,1,0))</f>
        <v>0</v>
      </c>
      <c r="AF137" s="60">
        <f t="shared" ref="AF137" si="2679">IF(AE137&gt;0,AE137+1,IF(AF135&lt;&gt;0,1,0))</f>
        <v>0</v>
      </c>
      <c r="AG137" s="60">
        <f t="shared" ref="AG137" si="2680">IF(AF137&gt;0,AF137+1,IF(AG135&lt;&gt;0,1,0))</f>
        <v>0</v>
      </c>
      <c r="AH137" s="60">
        <f t="shared" ref="AH137" si="2681">IF(AG137&gt;0,AG137+1,IF(AH135&lt;&gt;0,1,0))</f>
        <v>0</v>
      </c>
      <c r="AI137" s="60">
        <f t="shared" ref="AI137" si="2682">IF(AH137&gt;0,AH137+1,IF(AI135&lt;&gt;0,1,0))</f>
        <v>0</v>
      </c>
      <c r="AJ137" s="60">
        <f t="shared" ref="AJ137" si="2683">IF(AI137&gt;0,AI137+1,IF(AJ135&lt;&gt;0,1,0))</f>
        <v>0</v>
      </c>
      <c r="AK137" s="60">
        <f t="shared" ref="AK137" si="2684">IF(AJ137&gt;0,AJ137+1,IF(AK135&lt;&gt;0,1,0))</f>
        <v>0</v>
      </c>
      <c r="AL137" s="60">
        <f t="shared" ref="AL137" si="2685">IF(AK137&gt;0,AK137+1,IF(AL135&lt;&gt;0,1,0))</f>
        <v>0</v>
      </c>
      <c r="AM137" s="60">
        <f t="shared" ref="AM137" si="2686">IF(AL137&gt;0,AL137+1,IF(AM135&lt;&gt;0,1,0))</f>
        <v>0</v>
      </c>
      <c r="AN137" s="60">
        <f t="shared" ref="AN137" si="2687">IF(AM137&gt;0,AM137+1,IF(AN135&lt;&gt;0,1,0))</f>
        <v>0</v>
      </c>
      <c r="AO137" s="60">
        <f t="shared" ref="AO137" si="2688">IF(AN137&gt;0,AN137+1,IF(AO135&lt;&gt;0,1,0))</f>
        <v>0</v>
      </c>
      <c r="AP137" s="60">
        <f t="shared" ref="AP137" si="2689">IF(AO137&gt;0,AO137+1,IF(AP135&lt;&gt;0,1,0))</f>
        <v>0</v>
      </c>
      <c r="AQ137" s="60">
        <f t="shared" ref="AQ137" si="2690">IF(AP137&gt;0,AP137+1,IF(AQ135&lt;&gt;0,1,0))</f>
        <v>0</v>
      </c>
      <c r="AR137" s="60">
        <f t="shared" ref="AR137" si="2691">IF(AQ137&gt;0,AQ137+1,IF(AR135&lt;&gt;0,1,0))</f>
        <v>0</v>
      </c>
      <c r="AS137" s="60">
        <f t="shared" ref="AS137" si="2692">IF(AR137&gt;0,AR137+1,IF(AS135&lt;&gt;0,1,0))</f>
        <v>0</v>
      </c>
      <c r="AT137" s="60">
        <f t="shared" ref="AT137" si="2693">IF(AS137&gt;0,AS137+1,IF(AT135&lt;&gt;0,1,0))</f>
        <v>0</v>
      </c>
      <c r="AU137" s="60">
        <f t="shared" ref="AU137" si="2694">IF(AT137&gt;0,AT137+1,IF(AU135&lt;&gt;0,1,0))</f>
        <v>0</v>
      </c>
      <c r="AV137" s="60">
        <f t="shared" ref="AV137" si="2695">IF(AU137&gt;0,AU137+1,IF(AV135&lt;&gt;0,1,0))</f>
        <v>0</v>
      </c>
      <c r="AW137" s="60">
        <f t="shared" ref="AW137" si="2696">IF(AV137&gt;0,AV137+1,IF(AW135&lt;&gt;0,1,0))</f>
        <v>0</v>
      </c>
      <c r="AX137" s="60">
        <f t="shared" ref="AX137" si="2697">IF(AW137&gt;0,AW137+1,IF(AX135&lt;&gt;0,1,0))</f>
        <v>0</v>
      </c>
      <c r="AY137" s="60">
        <f t="shared" ref="AY137" si="2698">IF(AX137&gt;0,AX137+1,IF(AY135&lt;&gt;0,1,0))</f>
        <v>0</v>
      </c>
      <c r="AZ137" s="60">
        <f t="shared" ref="AZ137" si="2699">IF(AY137&gt;0,AY137+1,IF(AZ135&lt;&gt;0,1,0))</f>
        <v>0</v>
      </c>
      <c r="BA137" s="60">
        <f t="shared" ref="BA137" si="2700">IF(AZ137&gt;0,AZ137+1,IF(BA135&lt;&gt;0,1,0))</f>
        <v>0</v>
      </c>
      <c r="BB137" s="60">
        <f t="shared" ref="BB137" si="2701">IF(BA137&gt;0,BA137+1,IF(BB135&lt;&gt;0,1,0))</f>
        <v>0</v>
      </c>
      <c r="BC137" s="60">
        <f t="shared" ref="BC137" si="2702">IF(BB137&gt;0,BB137+1,IF(BC135&lt;&gt;0,1,0))</f>
        <v>0</v>
      </c>
      <c r="BD137" s="60">
        <f t="shared" ref="BD137" si="2703">IF(BC137&gt;0,BC137+1,IF(BD135&lt;&gt;0,1,0))</f>
        <v>0</v>
      </c>
      <c r="BE137" s="60">
        <f t="shared" ref="BE137" si="2704">IF(BD137&gt;0,BD137+1,IF(BE135&lt;&gt;0,1,0))</f>
        <v>0</v>
      </c>
      <c r="BF137" s="60">
        <f t="shared" ref="BF137" si="2705">IF(BE137&gt;0,BE137+1,IF(BF135&lt;&gt;0,1,0))</f>
        <v>0</v>
      </c>
      <c r="BG137" s="60">
        <f t="shared" ref="BG137" si="2706">IF(BF137&gt;0,BF137+1,IF(BG135&lt;&gt;0,1,0))</f>
        <v>0</v>
      </c>
      <c r="BH137" s="60">
        <f t="shared" ref="BH137" si="2707">IF(BG137&gt;0,BG137+1,IF(BH135&lt;&gt;0,1,0))</f>
        <v>0</v>
      </c>
      <c r="BI137" s="60">
        <f t="shared" ref="BI137" si="2708">IF(BH137&gt;0,BH137+1,IF(BI135&lt;&gt;0,1,0))</f>
        <v>0</v>
      </c>
      <c r="BJ137" s="60">
        <f t="shared" ref="BJ137" si="2709">IF(BI137&gt;0,BI137+1,IF(BJ135&lt;&gt;0,1,0))</f>
        <v>0</v>
      </c>
      <c r="BK137" s="60">
        <f t="shared" ref="BK137" si="2710">IF(BJ137&gt;0,BJ137+1,IF(BK135&lt;&gt;0,1,0))</f>
        <v>0</v>
      </c>
      <c r="BL137" s="60">
        <f t="shared" ref="BL137" si="2711">IF(BK137&gt;0,BK137+1,IF(BL135&lt;&gt;0,1,0))</f>
        <v>0</v>
      </c>
      <c r="BM137" s="60">
        <f t="shared" ref="BM137" si="2712">IF(BL137&gt;0,BL137+1,IF(BM135&lt;&gt;0,1,0))</f>
        <v>0</v>
      </c>
      <c r="BN137" s="60">
        <f t="shared" ref="BN137" si="2713">IF(BM137&gt;0,BM137+1,IF(BN135&lt;&gt;0,1,0))</f>
        <v>0</v>
      </c>
      <c r="BO137" s="60">
        <f t="shared" ref="BO137" si="2714">IF(BN137&gt;0,BN137+1,IF(BO135&lt;&gt;0,1,0))</f>
        <v>0</v>
      </c>
      <c r="BP137" s="60">
        <f t="shared" ref="BP137" si="2715">IF(BO137&gt;0,BO137+1,IF(BP135&lt;&gt;0,1,0))</f>
        <v>0</v>
      </c>
      <c r="BQ137" s="60">
        <f t="shared" ref="BQ137" si="2716">IF(BP137&gt;0,BP137+1,IF(BQ135&lt;&gt;0,1,0))</f>
        <v>0</v>
      </c>
      <c r="BR137" s="60">
        <f t="shared" ref="BR137" si="2717">IF(BQ137&gt;0,BQ137+1,IF(BR135&lt;&gt;0,1,0))</f>
        <v>0</v>
      </c>
      <c r="BS137" s="60">
        <f t="shared" ref="BS137" si="2718">IF(BR137&gt;0,BR137+1,IF(BS135&lt;&gt;0,1,0))</f>
        <v>0</v>
      </c>
      <c r="BT137" s="60">
        <f t="shared" ref="BT137" si="2719">IF(BS137&gt;0,BS137+1,IF(BT135&lt;&gt;0,1,0))</f>
        <v>0</v>
      </c>
      <c r="BU137" s="60">
        <f t="shared" ref="BU137" si="2720">IF(BT137&gt;0,BT137+1,IF(BU135&lt;&gt;0,1,0))</f>
        <v>0</v>
      </c>
      <c r="BV137" s="60">
        <f t="shared" ref="BV137" si="2721">IF(BU137&gt;0,BU137+1,IF(BV135&lt;&gt;0,1,0))</f>
        <v>0</v>
      </c>
      <c r="BW137" s="60">
        <f t="shared" ref="BW137" si="2722">IF(BV137&gt;0,BV137+1,IF(BW135&lt;&gt;0,1,0))</f>
        <v>0</v>
      </c>
      <c r="BX137" s="60">
        <f t="shared" ref="BX137" si="2723">IF(BW137&gt;0,BW137+1,IF(BX135&lt;&gt;0,1,0))</f>
        <v>0</v>
      </c>
      <c r="BY137" s="298"/>
      <c r="BZ137" s="300"/>
      <c r="CA137" s="302"/>
      <c r="CB137" s="302"/>
    </row>
    <row r="138" spans="1:96" s="98" customFormat="1" ht="14.4" hidden="1" customHeight="1" x14ac:dyDescent="0.3">
      <c r="A138" s="97"/>
      <c r="B138" s="119"/>
      <c r="C138" s="73"/>
      <c r="D138" s="73"/>
      <c r="E138" s="73"/>
      <c r="F138" s="73"/>
      <c r="G138" s="73"/>
      <c r="H138" s="73"/>
      <c r="I138" s="73"/>
      <c r="J138" s="73"/>
      <c r="K138" s="73"/>
      <c r="L138" s="58"/>
      <c r="M138" s="7"/>
      <c r="N138" s="160"/>
      <c r="P138" s="59" t="s">
        <v>142</v>
      </c>
      <c r="Q138" s="60">
        <f>Q137</f>
        <v>0</v>
      </c>
      <c r="R138" s="60">
        <f>IF(R137=0,0,IF(OR(Q138=0,Q138=12),1,Q138+1))</f>
        <v>0</v>
      </c>
      <c r="S138" s="60">
        <f t="shared" ref="S138" si="2724">IF(S137=0,0,IF(OR(R138=0,R138=12),1,R138+1))</f>
        <v>0</v>
      </c>
      <c r="T138" s="60">
        <f t="shared" ref="T138" si="2725">IF(T137=0,0,IF(OR(S138=0,S138=12),1,S138+1))</f>
        <v>0</v>
      </c>
      <c r="U138" s="60">
        <f t="shared" ref="U138" si="2726">IF(U137=0,0,IF(OR(T138=0,T138=12),1,T138+1))</f>
        <v>0</v>
      </c>
      <c r="V138" s="60">
        <f t="shared" ref="V138" si="2727">IF(V137=0,0,IF(OR(U138=0,U138=12),1,U138+1))</f>
        <v>0</v>
      </c>
      <c r="W138" s="60">
        <f t="shared" ref="W138" si="2728">IF(W137=0,0,IF(OR(V138=0,V138=12),1,V138+1))</f>
        <v>0</v>
      </c>
      <c r="X138" s="60">
        <f t="shared" ref="X138" si="2729">IF(X137=0,0,IF(OR(W138=0,W138=12),1,W138+1))</f>
        <v>0</v>
      </c>
      <c r="Y138" s="60">
        <f t="shared" ref="Y138" si="2730">IF(Y137=0,0,IF(OR(X138=0,X138=12),1,X138+1))</f>
        <v>0</v>
      </c>
      <c r="Z138" s="60">
        <f t="shared" ref="Z138" si="2731">IF(Z137=0,0,IF(OR(Y138=0,Y138=12),1,Y138+1))</f>
        <v>0</v>
      </c>
      <c r="AA138" s="60">
        <f t="shared" ref="AA138" si="2732">IF(AA137=0,0,IF(OR(Z138=0,Z138=12),1,Z138+1))</f>
        <v>0</v>
      </c>
      <c r="AB138" s="60">
        <f t="shared" ref="AB138" si="2733">IF(AB137=0,0,IF(OR(AA138=0,AA138=12),1,AA138+1))</f>
        <v>0</v>
      </c>
      <c r="AC138" s="60">
        <f t="shared" ref="AC138" si="2734">IF(AC137=0,0,IF(OR(AB138=0,AB138=12),1,AB138+1))</f>
        <v>0</v>
      </c>
      <c r="AD138" s="60">
        <f t="shared" ref="AD138" si="2735">IF(AD137=0,0,IF(OR(AC138=0,AC138=12),1,AC138+1))</f>
        <v>0</v>
      </c>
      <c r="AE138" s="60">
        <f t="shared" ref="AE138" si="2736">IF(AE137=0,0,IF(OR(AD138=0,AD138=12),1,AD138+1))</f>
        <v>0</v>
      </c>
      <c r="AF138" s="60">
        <f t="shared" ref="AF138" si="2737">IF(AF137=0,0,IF(OR(AE138=0,AE138=12),1,AE138+1))</f>
        <v>0</v>
      </c>
      <c r="AG138" s="60">
        <f t="shared" ref="AG138" si="2738">IF(AG137=0,0,IF(OR(AF138=0,AF138=12),1,AF138+1))</f>
        <v>0</v>
      </c>
      <c r="AH138" s="60">
        <f t="shared" ref="AH138" si="2739">IF(AH137=0,0,IF(OR(AG138=0,AG138=12),1,AG138+1))</f>
        <v>0</v>
      </c>
      <c r="AI138" s="60">
        <f t="shared" ref="AI138" si="2740">IF(AI137=0,0,IF(OR(AH138=0,AH138=12),1,AH138+1))</f>
        <v>0</v>
      </c>
      <c r="AJ138" s="60">
        <f t="shared" ref="AJ138" si="2741">IF(AJ137=0,0,IF(OR(AI138=0,AI138=12),1,AI138+1))</f>
        <v>0</v>
      </c>
      <c r="AK138" s="60">
        <f t="shared" ref="AK138" si="2742">IF(AK137=0,0,IF(OR(AJ138=0,AJ138=12),1,AJ138+1))</f>
        <v>0</v>
      </c>
      <c r="AL138" s="60">
        <f t="shared" ref="AL138" si="2743">IF(AL137=0,0,IF(OR(AK138=0,AK138=12),1,AK138+1))</f>
        <v>0</v>
      </c>
      <c r="AM138" s="60">
        <f t="shared" ref="AM138" si="2744">IF(AM137=0,0,IF(OR(AL138=0,AL138=12),1,AL138+1))</f>
        <v>0</v>
      </c>
      <c r="AN138" s="60">
        <f t="shared" ref="AN138" si="2745">IF(AN137=0,0,IF(OR(AM138=0,AM138=12),1,AM138+1))</f>
        <v>0</v>
      </c>
      <c r="AO138" s="60">
        <f t="shared" ref="AO138" si="2746">IF(AO137=0,0,IF(OR(AN138=0,AN138=12),1,AN138+1))</f>
        <v>0</v>
      </c>
      <c r="AP138" s="60">
        <f t="shared" ref="AP138" si="2747">IF(AP137=0,0,IF(OR(AO138=0,AO138=12),1,AO138+1))</f>
        <v>0</v>
      </c>
      <c r="AQ138" s="60">
        <f t="shared" ref="AQ138" si="2748">IF(AQ137=0,0,IF(OR(AP138=0,AP138=12),1,AP138+1))</f>
        <v>0</v>
      </c>
      <c r="AR138" s="60">
        <f t="shared" ref="AR138" si="2749">IF(AR137=0,0,IF(OR(AQ138=0,AQ138=12),1,AQ138+1))</f>
        <v>0</v>
      </c>
      <c r="AS138" s="60">
        <f t="shared" ref="AS138" si="2750">IF(AS137=0,0,IF(OR(AR138=0,AR138=12),1,AR138+1))</f>
        <v>0</v>
      </c>
      <c r="AT138" s="60">
        <f t="shared" ref="AT138" si="2751">IF(AT137=0,0,IF(OR(AS138=0,AS138=12),1,AS138+1))</f>
        <v>0</v>
      </c>
      <c r="AU138" s="60">
        <f t="shared" ref="AU138" si="2752">IF(AU137=0,0,IF(OR(AT138=0,AT138=12),1,AT138+1))</f>
        <v>0</v>
      </c>
      <c r="AV138" s="60">
        <f t="shared" ref="AV138" si="2753">IF(AV137=0,0,IF(OR(AU138=0,AU138=12),1,AU138+1))</f>
        <v>0</v>
      </c>
      <c r="AW138" s="60">
        <f t="shared" ref="AW138" si="2754">IF(AW137=0,0,IF(OR(AV138=0,AV138=12),1,AV138+1))</f>
        <v>0</v>
      </c>
      <c r="AX138" s="60">
        <f t="shared" ref="AX138" si="2755">IF(AX137=0,0,IF(OR(AW138=0,AW138=12),1,AW138+1))</f>
        <v>0</v>
      </c>
      <c r="AY138" s="60">
        <f t="shared" ref="AY138" si="2756">IF(AY137=0,0,IF(OR(AX138=0,AX138=12),1,AX138+1))</f>
        <v>0</v>
      </c>
      <c r="AZ138" s="60">
        <f t="shared" ref="AZ138" si="2757">IF(AZ137=0,0,IF(OR(AY138=0,AY138=12),1,AY138+1))</f>
        <v>0</v>
      </c>
      <c r="BA138" s="60">
        <f t="shared" ref="BA138" si="2758">IF(BA137=0,0,IF(OR(AZ138=0,AZ138=12),1,AZ138+1))</f>
        <v>0</v>
      </c>
      <c r="BB138" s="60">
        <f t="shared" ref="BB138" si="2759">IF(BB137=0,0,IF(OR(BA138=0,BA138=12),1,BA138+1))</f>
        <v>0</v>
      </c>
      <c r="BC138" s="60">
        <f t="shared" ref="BC138" si="2760">IF(BC137=0,0,IF(OR(BB138=0,BB138=12),1,BB138+1))</f>
        <v>0</v>
      </c>
      <c r="BD138" s="60">
        <f t="shared" ref="BD138" si="2761">IF(BD137=0,0,IF(OR(BC138=0,BC138=12),1,BC138+1))</f>
        <v>0</v>
      </c>
      <c r="BE138" s="60">
        <f t="shared" ref="BE138" si="2762">IF(BE137=0,0,IF(OR(BD138=0,BD138=12),1,BD138+1))</f>
        <v>0</v>
      </c>
      <c r="BF138" s="60">
        <f t="shared" ref="BF138" si="2763">IF(BF137=0,0,IF(OR(BE138=0,BE138=12),1,BE138+1))</f>
        <v>0</v>
      </c>
      <c r="BG138" s="60">
        <f t="shared" ref="BG138" si="2764">IF(BG137=0,0,IF(OR(BF138=0,BF138=12),1,BF138+1))</f>
        <v>0</v>
      </c>
      <c r="BH138" s="60">
        <f t="shared" ref="BH138" si="2765">IF(BH137=0,0,IF(OR(BG138=0,BG138=12),1,BG138+1))</f>
        <v>0</v>
      </c>
      <c r="BI138" s="60">
        <f t="shared" ref="BI138" si="2766">IF(BI137=0,0,IF(OR(BH138=0,BH138=12),1,BH138+1))</f>
        <v>0</v>
      </c>
      <c r="BJ138" s="60">
        <f t="shared" ref="BJ138" si="2767">IF(BJ137=0,0,IF(OR(BI138=0,BI138=12),1,BI138+1))</f>
        <v>0</v>
      </c>
      <c r="BK138" s="60">
        <f t="shared" ref="BK138" si="2768">IF(BK137=0,0,IF(OR(BJ138=0,BJ138=12),1,BJ138+1))</f>
        <v>0</v>
      </c>
      <c r="BL138" s="60">
        <f t="shared" ref="BL138" si="2769">IF(BL137=0,0,IF(OR(BK138=0,BK138=12),1,BK138+1))</f>
        <v>0</v>
      </c>
      <c r="BM138" s="60">
        <f t="shared" ref="BM138" si="2770">IF(BM137=0,0,IF(OR(BL138=0,BL138=12),1,BL138+1))</f>
        <v>0</v>
      </c>
      <c r="BN138" s="60">
        <f t="shared" ref="BN138" si="2771">IF(BN137=0,0,IF(OR(BM138=0,BM138=12),1,BM138+1))</f>
        <v>0</v>
      </c>
      <c r="BO138" s="60">
        <f t="shared" ref="BO138" si="2772">IF(BO137=0,0,IF(OR(BN138=0,BN138=12),1,BN138+1))</f>
        <v>0</v>
      </c>
      <c r="BP138" s="60">
        <f t="shared" ref="BP138" si="2773">IF(BP137=0,0,IF(OR(BO138=0,BO138=12),1,BO138+1))</f>
        <v>0</v>
      </c>
      <c r="BQ138" s="60">
        <f t="shared" ref="BQ138" si="2774">IF(BQ137=0,0,IF(OR(BP138=0,BP138=12),1,BP138+1))</f>
        <v>0</v>
      </c>
      <c r="BR138" s="60">
        <f t="shared" ref="BR138" si="2775">IF(BR137=0,0,IF(OR(BQ138=0,BQ138=12),1,BQ138+1))</f>
        <v>0</v>
      </c>
      <c r="BS138" s="60">
        <f t="shared" ref="BS138" si="2776">IF(BS137=0,0,IF(OR(BR138=0,BR138=12),1,BR138+1))</f>
        <v>0</v>
      </c>
      <c r="BT138" s="60">
        <f t="shared" ref="BT138" si="2777">IF(BT137=0,0,IF(OR(BS138=0,BS138=12),1,BS138+1))</f>
        <v>0</v>
      </c>
      <c r="BU138" s="60">
        <f t="shared" ref="BU138" si="2778">IF(BU137=0,0,IF(OR(BT138=0,BT138=12),1,BT138+1))</f>
        <v>0</v>
      </c>
      <c r="BV138" s="60">
        <f t="shared" ref="BV138" si="2779">IF(BV137=0,0,IF(OR(BU138=0,BU138=12),1,BU138+1))</f>
        <v>0</v>
      </c>
      <c r="BW138" s="60">
        <f t="shared" ref="BW138" si="2780">IF(BW137=0,0,IF(OR(BV138=0,BV138=12),1,BV138+1))</f>
        <v>0</v>
      </c>
      <c r="BX138" s="60">
        <f t="shared" ref="BX138" si="2781">IF(BX137=0,0,IF(OR(BW138=0,BW138=12),1,BW138+1))</f>
        <v>0</v>
      </c>
      <c r="BY138" s="298"/>
      <c r="BZ138" s="300"/>
      <c r="CA138" s="302"/>
      <c r="CB138" s="302"/>
    </row>
    <row r="139" spans="1:96" s="98" customFormat="1" ht="43.2" x14ac:dyDescent="0.3">
      <c r="A139" s="97"/>
      <c r="B139" s="119"/>
      <c r="C139" s="73"/>
      <c r="D139" s="73"/>
      <c r="E139" s="73"/>
      <c r="F139" s="73"/>
      <c r="G139" s="73"/>
      <c r="H139" s="73"/>
      <c r="I139" s="73"/>
      <c r="J139" s="73"/>
      <c r="K139" s="73"/>
      <c r="L139" s="58"/>
      <c r="M139" s="7"/>
      <c r="N139" s="160"/>
      <c r="P139" s="57" t="s">
        <v>221</v>
      </c>
      <c r="Q139" s="62">
        <f>IF(Q138&gt;0,IF(Q142&gt;$K135,$K135,Q142),0)</f>
        <v>0</v>
      </c>
      <c r="R139" s="62">
        <f>IF(R138&gt;0,IF((SUMIFS($Q141:Q141,$Q138:Q138,12)+IF(Q138=12,0,Q139)+R142)&gt;=$K135,$K135-FLOOR(SUMIFS($Q141:Q141,$Q138:Q138,12),1),IF(R138=1,R142,R142+Q139)),0)</f>
        <v>0</v>
      </c>
      <c r="S139" s="62">
        <f>IF(S138&gt;0,IF((SUMIFS($Q141:R141,$Q138:R138,12)+IF(R138=12,0,R139)+S142)&gt;=$K135,$K135-FLOOR(SUMIFS($Q141:R141,$Q138:R138,12),1),IF(S138=1,S142,S142+R139)),0)</f>
        <v>0</v>
      </c>
      <c r="T139" s="62">
        <f>IF(T138&gt;0,IF((SUMIFS($Q141:S141,$Q138:S138,12)+IF(S138=12,0,S139)+T142)&gt;=$K135,$K135-FLOOR(SUMIFS($Q141:S141,$Q138:S138,12),1),IF(T138=1,T142,T142+S139)),0)</f>
        <v>0</v>
      </c>
      <c r="U139" s="62">
        <f>IF(U138&gt;0,IF((SUMIFS($Q141:T141,$Q138:T138,12)+IF(T138=12,0,T139)+U142)&gt;=$K135,$K135-FLOOR(SUMIFS($Q141:T141,$Q138:T138,12),1),IF(U138=1,U142,U142+T139)),0)</f>
        <v>0</v>
      </c>
      <c r="V139" s="62">
        <f>IF(V138&gt;0,IF((SUMIFS($Q141:U141,$Q138:U138,12)+IF(U138=12,0,U139)+V142)&gt;=$K135,$K135-FLOOR(SUMIFS($Q141:U141,$Q138:U138,12),1),IF(V138=1,V142,V142+U139)),0)</f>
        <v>0</v>
      </c>
      <c r="W139" s="62">
        <f>IF(W138&gt;0,IF((SUMIFS($Q141:V141,$Q138:V138,12)+IF(V138=12,0,V139)+W142)&gt;=$K135,$K135-FLOOR(SUMIFS($Q141:V141,$Q138:V138,12),1),IF(W138=1,W142,W142+V139)),0)</f>
        <v>0</v>
      </c>
      <c r="X139" s="62">
        <f>IF(X138&gt;0,IF((SUMIFS($Q141:W141,$Q138:W138,12)+IF(W138=12,0,W139)+X142)&gt;=$K135,$K135-FLOOR(SUMIFS($Q141:W141,$Q138:W138,12),1),IF(X138=1,X142,X142+W139)),0)</f>
        <v>0</v>
      </c>
      <c r="Y139" s="62">
        <f>IF(Y138&gt;0,IF((SUMIFS($Q141:X141,$Q138:X138,12)+IF(X138=12,0,X139)+Y142)&gt;=$K135,$K135-FLOOR(SUMIFS($Q141:X141,$Q138:X138,12),1),IF(Y138=1,Y142,Y142+X139)),0)</f>
        <v>0</v>
      </c>
      <c r="Z139" s="62">
        <f>IF(Z138&gt;0,IF((SUMIFS($Q141:Y141,$Q138:Y138,12)+IF(Y138=12,0,Y139)+Z142)&gt;=$K135,$K135-FLOOR(SUMIFS($Q141:Y141,$Q138:Y138,12),1),IF(Z138=1,Z142,Z142+Y139)),0)</f>
        <v>0</v>
      </c>
      <c r="AA139" s="62">
        <f>IF(AA138&gt;0,IF((SUMIFS($Q141:Z141,$Q138:Z138,12)+IF(Z138=12,0,Z139)+AA142)&gt;=$K135,$K135-FLOOR(SUMIFS($Q141:Z141,$Q138:Z138,12),1),IF(AA138=1,AA142,AA142+Z139)),0)</f>
        <v>0</v>
      </c>
      <c r="AB139" s="62">
        <f>IF(AB138&gt;0,IF((SUMIFS($Q141:AA141,$Q138:AA138,12)+IF(AA138=12,0,AA139)+AB142)&gt;=$K135,$K135-FLOOR(SUMIFS($Q141:AA141,$Q138:AA138,12),1),IF(AB138=1,AB142,AB142+AA139)),0)</f>
        <v>0</v>
      </c>
      <c r="AC139" s="62">
        <f>IF(AC138&gt;0,IF((SUMIFS($Q141:AB141,$Q138:AB138,12)+IF(AB138=12,0,AB139)+AC142)&gt;=$K135,$K135-FLOOR(SUMIFS($Q141:AB141,$Q138:AB138,12),1),IF(AC138=1,AC142,AC142+AB139)),0)</f>
        <v>0</v>
      </c>
      <c r="AD139" s="62">
        <f>IF(AD138&gt;0,IF((SUMIFS($Q141:AC141,$Q138:AC138,12)+IF(AC138=12,0,AC139)+AD142)&gt;=$K135,$K135-FLOOR(SUMIFS($Q141:AC141,$Q138:AC138,12),1),IF(AD138=1,AD142,AD142+AC139)),0)</f>
        <v>0</v>
      </c>
      <c r="AE139" s="62">
        <f>IF(AE138&gt;0,IF((SUMIFS($Q141:AD141,$Q138:AD138,12)+IF(AD138=12,0,AD139)+AE142)&gt;=$K135,$K135-FLOOR(SUMIFS($Q141:AD141,$Q138:AD138,12),1),IF(AE138=1,AE142,AE142+AD139)),0)</f>
        <v>0</v>
      </c>
      <c r="AF139" s="62">
        <f>IF(AF138&gt;0,IF((SUMIFS($Q141:AE141,$Q138:AE138,12)+IF(AE138=12,0,AE139)+AF142)&gt;=$K135,$K135-FLOOR(SUMIFS($Q141:AE141,$Q138:AE138,12),1),IF(AF138=1,AF142,AF142+AE139)),0)</f>
        <v>0</v>
      </c>
      <c r="AG139" s="62">
        <f>IF(AG138&gt;0,IF((SUMIFS($Q141:AF141,$Q138:AF138,12)+IF(AF138=12,0,AF139)+AG142)&gt;=$K135,$K135-FLOOR(SUMIFS($Q141:AF141,$Q138:AF138,12),1),IF(AG138=1,AG142,AG142+AF139)),0)</f>
        <v>0</v>
      </c>
      <c r="AH139" s="62">
        <f>IF(AH138&gt;0,IF((SUMIFS($Q141:AG141,$Q138:AG138,12)+IF(AG138=12,0,AG139)+AH142)&gt;=$K135,$K135-FLOOR(SUMIFS($Q141:AG141,$Q138:AG138,12),1),IF(AH138=1,AH142,AH142+AG139)),0)</f>
        <v>0</v>
      </c>
      <c r="AI139" s="62">
        <f>IF(AI138&gt;0,IF((SUMIFS($Q141:AH141,$Q138:AH138,12)+IF(AH138=12,0,AH139)+AI142)&gt;=$K135,$K135-FLOOR(SUMIFS($Q141:AH141,$Q138:AH138,12),1),IF(AI138=1,AI142,AI142+AH139)),0)</f>
        <v>0</v>
      </c>
      <c r="AJ139" s="62">
        <f>IF(AJ138&gt;0,IF((SUMIFS($Q141:AI141,$Q138:AI138,12)+IF(AI138=12,0,AI139)+AJ142)&gt;=$K135,$K135-FLOOR(SUMIFS($Q141:AI141,$Q138:AI138,12),1),IF(AJ138=1,AJ142,AJ142+AI139)),0)</f>
        <v>0</v>
      </c>
      <c r="AK139" s="62">
        <f>IF(AK138&gt;0,IF((SUMIFS($Q141:AJ141,$Q138:AJ138,12)+IF(AJ138=12,0,AJ139)+AK142)&gt;=$K135,$K135-FLOOR(SUMIFS($Q141:AJ141,$Q138:AJ138,12),1),IF(AK138=1,AK142,AK142+AJ139)),0)</f>
        <v>0</v>
      </c>
      <c r="AL139" s="62">
        <f>IF(AL138&gt;0,IF((SUMIFS($Q141:AK141,$Q138:AK138,12)+IF(AK138=12,0,AK139)+AL142)&gt;=$K135,$K135-FLOOR(SUMIFS($Q141:AK141,$Q138:AK138,12),1),IF(AL138=1,AL142,AL142+AK139)),0)</f>
        <v>0</v>
      </c>
      <c r="AM139" s="62">
        <f>IF(AM138&gt;0,IF((SUMIFS($Q141:AL141,$Q138:AL138,12)+IF(AL138=12,0,AL139)+AM142)&gt;=$K135,$K135-FLOOR(SUMIFS($Q141:AL141,$Q138:AL138,12),1),IF(AM138=1,AM142,AM142+AL139)),0)</f>
        <v>0</v>
      </c>
      <c r="AN139" s="62">
        <f>IF(AN138&gt;0,IF((SUMIFS($Q141:AM141,$Q138:AM138,12)+IF(AM138=12,0,AM139)+AN142)&gt;=$K135,$K135-FLOOR(SUMIFS($Q141:AM141,$Q138:AM138,12),1),IF(AN138=1,AN142,AN142+AM139)),0)</f>
        <v>0</v>
      </c>
      <c r="AO139" s="62">
        <f>IF(AO138&gt;0,IF((SUMIFS($Q141:AN141,$Q138:AN138,12)+IF(AN138=12,0,AN139)+AO142)&gt;=$K135,$K135-FLOOR(SUMIFS($Q141:AN141,$Q138:AN138,12),1),IF(AO138=1,AO142,AO142+AN139)),0)</f>
        <v>0</v>
      </c>
      <c r="AP139" s="62">
        <f>IF(AP138&gt;0,IF((SUMIFS($Q141:AO141,$Q138:AO138,12)+IF(AO138=12,0,AO139)+AP142)&gt;=$K135,$K135-FLOOR(SUMIFS($Q141:AO141,$Q138:AO138,12),1),IF(AP138=1,AP142,AP142+AO139)),0)</f>
        <v>0</v>
      </c>
      <c r="AQ139" s="62">
        <f>IF(AQ138&gt;0,IF((SUMIFS($Q141:AP141,$Q138:AP138,12)+IF(AP138=12,0,AP139)+AQ142)&gt;=$K135,$K135-FLOOR(SUMIFS($Q141:AP141,$Q138:AP138,12),1),IF(AQ138=1,AQ142,AQ142+AP139)),0)</f>
        <v>0</v>
      </c>
      <c r="AR139" s="62">
        <f>IF(AR138&gt;0,IF((SUMIFS($Q141:AQ141,$Q138:AQ138,12)+IF(AQ138=12,0,AQ139)+AR142)&gt;=$K135,$K135-FLOOR(SUMIFS($Q141:AQ141,$Q138:AQ138,12),1),IF(AR138=1,AR142,AR142+AQ139)),0)</f>
        <v>0</v>
      </c>
      <c r="AS139" s="62">
        <f>IF(AS138&gt;0,IF((SUMIFS($Q141:AR141,$Q138:AR138,12)+IF(AR138=12,0,AR139)+AS142)&gt;=$K135,$K135-FLOOR(SUMIFS($Q141:AR141,$Q138:AR138,12),1),IF(AS138=1,AS142,AS142+AR139)),0)</f>
        <v>0</v>
      </c>
      <c r="AT139" s="62">
        <f>IF(AT138&gt;0,IF((SUMIFS($Q141:AS141,$Q138:AS138,12)+IF(AS138=12,0,AS139)+AT142)&gt;=$K135,$K135-FLOOR(SUMIFS($Q141:AS141,$Q138:AS138,12),1),IF(AT138=1,AT142,AT142+AS139)),0)</f>
        <v>0</v>
      </c>
      <c r="AU139" s="62">
        <f>IF(AU138&gt;0,IF((SUMIFS($Q141:AT141,$Q138:AT138,12)+IF(AT138=12,0,AT139)+AU142)&gt;=$K135,$K135-FLOOR(SUMIFS($Q141:AT141,$Q138:AT138,12),1),IF(AU138=1,AU142,AU142+AT139)),0)</f>
        <v>0</v>
      </c>
      <c r="AV139" s="62">
        <f>IF(AV138&gt;0,IF((SUMIFS($Q141:AU141,$Q138:AU138,12)+IF(AU138=12,0,AU139)+AV142)&gt;=$K135,$K135-FLOOR(SUMIFS($Q141:AU141,$Q138:AU138,12),1),IF(AV138=1,AV142,AV142+AU139)),0)</f>
        <v>0</v>
      </c>
      <c r="AW139" s="62">
        <f>IF(AW138&gt;0,IF((SUMIFS($Q141:AV141,$Q138:AV138,12)+IF(AV138=12,0,AV139)+AW142)&gt;=$K135,$K135-FLOOR(SUMIFS($Q141:AV141,$Q138:AV138,12),1),IF(AW138=1,AW142,AW142+AV139)),0)</f>
        <v>0</v>
      </c>
      <c r="AX139" s="62">
        <f>IF(AX138&gt;0,IF((SUMIFS($Q141:AW141,$Q138:AW138,12)+IF(AW138=12,0,AW139)+AX142)&gt;=$K135,$K135-FLOOR(SUMIFS($Q141:AW141,$Q138:AW138,12),1),IF(AX138=1,AX142,AX142+AW139)),0)</f>
        <v>0</v>
      </c>
      <c r="AY139" s="62">
        <f>IF(AY138&gt;0,IF((SUMIFS($Q141:AX141,$Q138:AX138,12)+IF(AX138=12,0,AX139)+AY142)&gt;=$K135,$K135-FLOOR(SUMIFS($Q141:AX141,$Q138:AX138,12),1),IF(AY138=1,AY142,AY142+AX139)),0)</f>
        <v>0</v>
      </c>
      <c r="AZ139" s="62">
        <f>IF(AZ138&gt;0,IF((SUMIFS($Q141:AY141,$Q138:AY138,12)+IF(AY138=12,0,AY139)+AZ142)&gt;=$K135,$K135-FLOOR(SUMIFS($Q141:AY141,$Q138:AY138,12),1),IF(AZ138=1,AZ142,AZ142+AY139)),0)</f>
        <v>0</v>
      </c>
      <c r="BA139" s="62">
        <f>IF(BA138&gt;0,IF((SUMIFS($Q141:AZ141,$Q138:AZ138,12)+IF(AZ138=12,0,AZ139)+BA142)&gt;=$K135,$K135-FLOOR(SUMIFS($Q141:AZ141,$Q138:AZ138,12),1),IF(BA138=1,BA142,BA142+AZ139)),0)</f>
        <v>0</v>
      </c>
      <c r="BB139" s="62">
        <f>IF(BB138&gt;0,IF((SUMIFS($Q141:BA141,$Q138:BA138,12)+IF(BA138=12,0,BA139)+BB142)&gt;=$K135,$K135-FLOOR(SUMIFS($Q141:BA141,$Q138:BA138,12),1),IF(BB138=1,BB142,BB142+BA139)),0)</f>
        <v>0</v>
      </c>
      <c r="BC139" s="62">
        <f>IF(BC138&gt;0,IF((SUMIFS($Q141:BB141,$Q138:BB138,12)+IF(BB138=12,0,BB139)+BC142)&gt;=$K135,$K135-FLOOR(SUMIFS($Q141:BB141,$Q138:BB138,12),1),IF(BC138=1,BC142,BC142+BB139)),0)</f>
        <v>0</v>
      </c>
      <c r="BD139" s="62">
        <f>IF(BD138&gt;0,IF((SUMIFS($Q141:BC141,$Q138:BC138,12)+IF(BC138=12,0,BC139)+BD142)&gt;=$K135,$K135-FLOOR(SUMIFS($Q141:BC141,$Q138:BC138,12),1),IF(BD138=1,BD142,BD142+BC139)),0)</f>
        <v>0</v>
      </c>
      <c r="BE139" s="62">
        <f>IF(BE138&gt;0,IF((SUMIFS($Q141:BD141,$Q138:BD138,12)+IF(BD138=12,0,BD139)+BE142)&gt;=$K135,$K135-FLOOR(SUMIFS($Q141:BD141,$Q138:BD138,12),1),IF(BE138=1,BE142,BE142+BD139)),0)</f>
        <v>0</v>
      </c>
      <c r="BF139" s="62">
        <f>IF(BF138&gt;0,IF((SUMIFS($Q141:BE141,$Q138:BE138,12)+IF(BE138=12,0,BE139)+BF142)&gt;=$K135,$K135-FLOOR(SUMIFS($Q141:BE141,$Q138:BE138,12),1),IF(BF138=1,BF142,BF142+BE139)),0)</f>
        <v>0</v>
      </c>
      <c r="BG139" s="62">
        <f>IF(BG138&gt;0,IF((SUMIFS($Q141:BF141,$Q138:BF138,12)+IF(BF138=12,0,BF139)+BG142)&gt;=$K135,$K135-FLOOR(SUMIFS($Q141:BF141,$Q138:BF138,12),1),IF(BG138=1,BG142,BG142+BF139)),0)</f>
        <v>0</v>
      </c>
      <c r="BH139" s="62">
        <f>IF(BH138&gt;0,IF((SUMIFS($Q141:BG141,$Q138:BG138,12)+IF(BG138=12,0,BG139)+BH142)&gt;=$K135,$K135-FLOOR(SUMIFS($Q141:BG141,$Q138:BG138,12),1),IF(BH138=1,BH142,BH142+BG139)),0)</f>
        <v>0</v>
      </c>
      <c r="BI139" s="62">
        <f>IF(BI138&gt;0,IF((SUMIFS($Q141:BH141,$Q138:BH138,12)+IF(BH138=12,0,BH139)+BI142)&gt;=$K135,$K135-FLOOR(SUMIFS($Q141:BH141,$Q138:BH138,12),1),IF(BI138=1,BI142,BI142+BH139)),0)</f>
        <v>0</v>
      </c>
      <c r="BJ139" s="62">
        <f>IF(BJ138&gt;0,IF((SUMIFS($Q141:BI141,$Q138:BI138,12)+IF(BI138=12,0,BI139)+BJ142)&gt;=$K135,$K135-FLOOR(SUMIFS($Q141:BI141,$Q138:BI138,12),1),IF(BJ138=1,BJ142,BJ142+BI139)),0)</f>
        <v>0</v>
      </c>
      <c r="BK139" s="62">
        <f>IF(BK138&gt;0,IF((SUMIFS($Q141:BJ141,$Q138:BJ138,12)+IF(BJ138=12,0,BJ139)+BK142)&gt;=$K135,$K135-FLOOR(SUMIFS($Q141:BJ141,$Q138:BJ138,12),1),IF(BK138=1,BK142,BK142+BJ139)),0)</f>
        <v>0</v>
      </c>
      <c r="BL139" s="62">
        <f>IF(BL138&gt;0,IF((SUMIFS($Q141:BK141,$Q138:BK138,12)+IF(BK138=12,0,BK139)+BL142)&gt;=$K135,$K135-FLOOR(SUMIFS($Q141:BK141,$Q138:BK138,12),1),IF(BL138=1,BL142,BL142+BK139)),0)</f>
        <v>0</v>
      </c>
      <c r="BM139" s="62">
        <f>IF(BM138&gt;0,IF((SUMIFS($Q141:BL141,$Q138:BL138,12)+IF(BL138=12,0,BL139)+BM142)&gt;=$K135,$K135-FLOOR(SUMIFS($Q141:BL141,$Q138:BL138,12),1),IF(BM138=1,BM142,BM142+BL139)),0)</f>
        <v>0</v>
      </c>
      <c r="BN139" s="62">
        <f>IF(BN138&gt;0,IF((SUMIFS($Q141:BM141,$Q138:BM138,12)+IF(BM138=12,0,BM139)+BN142)&gt;=$K135,$K135-FLOOR(SUMIFS($Q141:BM141,$Q138:BM138,12),1),IF(BN138=1,BN142,BN142+BM139)),0)</f>
        <v>0</v>
      </c>
      <c r="BO139" s="62">
        <f>IF(BO138&gt;0,IF((SUMIFS($Q141:BN141,$Q138:BN138,12)+IF(BN138=12,0,BN139)+BO142)&gt;=$K135,$K135-FLOOR(SUMIFS($Q141:BN141,$Q138:BN138,12),1),IF(BO138=1,BO142,BO142+BN139)),0)</f>
        <v>0</v>
      </c>
      <c r="BP139" s="62">
        <f>IF(BP138&gt;0,IF((SUMIFS($Q141:BO141,$Q138:BO138,12)+IF(BO138=12,0,BO139)+BP142)&gt;=$K135,$K135-FLOOR(SUMIFS($Q141:BO141,$Q138:BO138,12),1),IF(BP138=1,BP142,BP142+BO139)),0)</f>
        <v>0</v>
      </c>
      <c r="BQ139" s="62">
        <f>IF(BQ138&gt;0,IF((SUMIFS($Q141:BP141,$Q138:BP138,12)+IF(BP138=12,0,BP139)+BQ142)&gt;=$K135,$K135-FLOOR(SUMIFS($Q141:BP141,$Q138:BP138,12),1),IF(BQ138=1,BQ142,BQ142+BP139)),0)</f>
        <v>0</v>
      </c>
      <c r="BR139" s="62">
        <f>IF(BR138&gt;0,IF((SUMIFS($Q141:BQ141,$Q138:BQ138,12)+IF(BQ138=12,0,BQ139)+BR142)&gt;=$K135,$K135-FLOOR(SUMIFS($Q141:BQ141,$Q138:BQ138,12),1),IF(BR138=1,BR142,BR142+BQ139)),0)</f>
        <v>0</v>
      </c>
      <c r="BS139" s="62">
        <f>IF(BS138&gt;0,IF((SUMIFS($Q141:BR141,$Q138:BR138,12)+IF(BR138=12,0,BR139)+BS142)&gt;=$K135,$K135-FLOOR(SUMIFS($Q141:BR141,$Q138:BR138,12),1),IF(BS138=1,BS142,BS142+BR139)),0)</f>
        <v>0</v>
      </c>
      <c r="BT139" s="62">
        <f>IF(BT138&gt;0,IF((SUMIFS($Q141:BS141,$Q138:BS138,12)+IF(BS138=12,0,BS139)+BT142)&gt;=$K135,$K135-FLOOR(SUMIFS($Q141:BS141,$Q138:BS138,12),1),IF(BT138=1,BT142,BT142+BS139)),0)</f>
        <v>0</v>
      </c>
      <c r="BU139" s="62">
        <f>IF(BU138&gt;0,IF((SUMIFS($Q141:BT141,$Q138:BT138,12)+IF(BT138=12,0,BT139)+BU142)&gt;=$K135,$K135-FLOOR(SUMIFS($Q141:BT141,$Q138:BT138,12),1),IF(BU138=1,BU142,BU142+BT139)),0)</f>
        <v>0</v>
      </c>
      <c r="BV139" s="62">
        <f>IF(BV138&gt;0,IF((SUMIFS($Q141:BU141,$Q138:BU138,12)+IF(BU138=12,0,BU139)+BV142)&gt;=$K135,$K135-FLOOR(SUMIFS($Q141:BU141,$Q138:BU138,12),1),IF(BV138=1,BV142,BV142+BU139)),0)</f>
        <v>0</v>
      </c>
      <c r="BW139" s="62">
        <f>IF(BW138&gt;0,IF((SUMIFS($Q141:BV141,$Q138:BV138,12)+IF(BV138=12,0,BV139)+BW142)&gt;=$K135,$K135-FLOOR(SUMIFS($Q141:BV141,$Q138:BV138,12),1),IF(BW138=1,BW142,BW142+BV139)),0)</f>
        <v>0</v>
      </c>
      <c r="BX139" s="62">
        <f>IF(BX138&gt;0,IF((SUMIFS($Q141:BW141,$Q138:BW138,12)+IF(BW138=12,0,BW139)+BX142)&gt;=$K135,$K135-FLOOR(SUMIFS($Q141:BW141,$Q138:BW138,12),1),IF(BX138=1,BX142,BX142+BW139)),0)</f>
        <v>0</v>
      </c>
      <c r="BY139" s="298"/>
      <c r="BZ139" s="300"/>
      <c r="CA139" s="302"/>
      <c r="CB139" s="302"/>
    </row>
    <row r="140" spans="1:96" s="98" customFormat="1" ht="41.4" hidden="1" customHeight="1" x14ac:dyDescent="0.3">
      <c r="A140" s="97"/>
      <c r="B140" s="119"/>
      <c r="C140" s="73"/>
      <c r="D140" s="73"/>
      <c r="E140" s="73"/>
      <c r="F140" s="73"/>
      <c r="G140" s="73"/>
      <c r="H140" s="73"/>
      <c r="I140" s="73"/>
      <c r="J140" s="73"/>
      <c r="K140" s="73"/>
      <c r="L140" s="58"/>
      <c r="M140" s="7"/>
      <c r="N140" s="160"/>
      <c r="P140" s="59" t="s">
        <v>172</v>
      </c>
      <c r="Q140" s="61">
        <f>IF(Q135&gt;0,Q136,0)</f>
        <v>0</v>
      </c>
      <c r="R140" s="61">
        <f t="shared" ref="R140" si="2782">IF(R135&gt;0,IF(R138=1,R136,R136+Q140),Q140)</f>
        <v>0</v>
      </c>
      <c r="S140" s="61">
        <f t="shared" ref="S140" si="2783">IF(S135&gt;0,IF(S138=1,S136,S136+R140),R140)</f>
        <v>0</v>
      </c>
      <c r="T140" s="61">
        <f t="shared" ref="T140" si="2784">IF(T135&gt;0,IF(T138=1,T136,T136+S140),S140)</f>
        <v>0</v>
      </c>
      <c r="U140" s="61">
        <f t="shared" ref="U140" si="2785">IF(U135&gt;0,IF(U138=1,U136,U136+T140),T140)</f>
        <v>0</v>
      </c>
      <c r="V140" s="61">
        <f t="shared" ref="V140" si="2786">IF(V135&gt;0,IF(V138=1,V136,V136+U140),U140)</f>
        <v>0</v>
      </c>
      <c r="W140" s="61">
        <f t="shared" ref="W140" si="2787">IF(W135&gt;0,IF(W138=1,W136,W136+V140),V140)</f>
        <v>0</v>
      </c>
      <c r="X140" s="61">
        <f t="shared" ref="X140" si="2788">IF(X135&gt;0,IF(X138=1,X136,X136+W140),W140)</f>
        <v>0</v>
      </c>
      <c r="Y140" s="61">
        <f t="shared" ref="Y140" si="2789">IF(Y135&gt;0,IF(Y138=1,Y136,Y136+X140),X140)</f>
        <v>0</v>
      </c>
      <c r="Z140" s="61">
        <f t="shared" ref="Z140" si="2790">IF(Z135&gt;0,IF(Z138=1,Z136,Z136+Y140),Y140)</f>
        <v>0</v>
      </c>
      <c r="AA140" s="61">
        <f t="shared" ref="AA140" si="2791">IF(AA135&gt;0,IF(AA138=1,AA136,AA136+Z140),Z140)</f>
        <v>0</v>
      </c>
      <c r="AB140" s="61">
        <f t="shared" ref="AB140" si="2792">IF(AB135&gt;0,IF(AB138=1,AB136,AB136+AA140),AA140)</f>
        <v>0</v>
      </c>
      <c r="AC140" s="61">
        <f t="shared" ref="AC140" si="2793">IF(AC135&gt;0,IF(AC138=1,AC136,AC136+AB140),AB140)</f>
        <v>0</v>
      </c>
      <c r="AD140" s="61">
        <f t="shared" ref="AD140" si="2794">IF(AD135&gt;0,IF(AD138=1,AD136,AD136+AC140),AC140)</f>
        <v>0</v>
      </c>
      <c r="AE140" s="61">
        <f t="shared" ref="AE140" si="2795">IF(AE135&gt;0,IF(AE138=1,AE136,AE136+AD140),AD140)</f>
        <v>0</v>
      </c>
      <c r="AF140" s="61">
        <f t="shared" ref="AF140" si="2796">IF(AF135&gt;0,IF(AF138=1,AF136,AF136+AE140),AE140)</f>
        <v>0</v>
      </c>
      <c r="AG140" s="61">
        <f t="shared" ref="AG140" si="2797">IF(AG135&gt;0,IF(AG138=1,AG136,AG136+AF140),AF140)</f>
        <v>0</v>
      </c>
      <c r="AH140" s="61">
        <f t="shared" ref="AH140" si="2798">IF(AH135&gt;0,IF(AH138=1,AH136,AH136+AG140),AG140)</f>
        <v>0</v>
      </c>
      <c r="AI140" s="61">
        <f t="shared" ref="AI140" si="2799">IF(AI135&gt;0,IF(AI138=1,AI136,AI136+AH140),AH140)</f>
        <v>0</v>
      </c>
      <c r="AJ140" s="61">
        <f t="shared" ref="AJ140" si="2800">IF(AJ135&gt;0,IF(AJ138=1,AJ136,AJ136+AI140),AI140)</f>
        <v>0</v>
      </c>
      <c r="AK140" s="61">
        <f t="shared" ref="AK140" si="2801">IF(AK135&gt;0,IF(AK138=1,AK136,AK136+AJ140),AJ140)</f>
        <v>0</v>
      </c>
      <c r="AL140" s="61">
        <f t="shared" ref="AL140" si="2802">IF(AL135&gt;0,IF(AL138=1,AL136,AL136+AK140),AK140)</f>
        <v>0</v>
      </c>
      <c r="AM140" s="61">
        <f t="shared" ref="AM140" si="2803">IF(AM135&gt;0,IF(AM138=1,AM136,AM136+AL140),AL140)</f>
        <v>0</v>
      </c>
      <c r="AN140" s="61">
        <f t="shared" ref="AN140" si="2804">IF(AN135&gt;0,IF(AN138=1,AN136,AN136+AM140),AM140)</f>
        <v>0</v>
      </c>
      <c r="AO140" s="61">
        <f t="shared" ref="AO140" si="2805">IF(AO135&gt;0,IF(AO138=1,AO136,AO136+AN140),AN140)</f>
        <v>0</v>
      </c>
      <c r="AP140" s="61">
        <f t="shared" ref="AP140" si="2806">IF(AP135&gt;0,IF(AP138=1,AP136,AP136+AO140),AO140)</f>
        <v>0</v>
      </c>
      <c r="AQ140" s="61">
        <f t="shared" ref="AQ140" si="2807">IF(AQ135&gt;0,IF(AQ138=1,AQ136,AQ136+AP140),AP140)</f>
        <v>0</v>
      </c>
      <c r="AR140" s="61">
        <f t="shared" ref="AR140" si="2808">IF(AR135&gt;0,IF(AR138=1,AR136,AR136+AQ140),AQ140)</f>
        <v>0</v>
      </c>
      <c r="AS140" s="61">
        <f t="shared" ref="AS140" si="2809">IF(AS135&gt;0,IF(AS138=1,AS136,AS136+AR140),AR140)</f>
        <v>0</v>
      </c>
      <c r="AT140" s="61">
        <f t="shared" ref="AT140" si="2810">IF(AT135&gt;0,IF(AT138=1,AT136,AT136+AS140),AS140)</f>
        <v>0</v>
      </c>
      <c r="AU140" s="61">
        <f t="shared" ref="AU140" si="2811">IF(AU135&gt;0,IF(AU138=1,AU136,AU136+AT140),AT140)</f>
        <v>0</v>
      </c>
      <c r="AV140" s="61">
        <f t="shared" ref="AV140" si="2812">IF(AV135&gt;0,IF(AV138=1,AV136,AV136+AU140),AU140)</f>
        <v>0</v>
      </c>
      <c r="AW140" s="61">
        <f t="shared" ref="AW140" si="2813">IF(AW135&gt;0,IF(AW138=1,AW136,AW136+AV140),AV140)</f>
        <v>0</v>
      </c>
      <c r="AX140" s="61">
        <f t="shared" ref="AX140" si="2814">IF(AX135&gt;0,IF(AX138=1,AX136,AX136+AW140),AW140)</f>
        <v>0</v>
      </c>
      <c r="AY140" s="61">
        <f t="shared" ref="AY140" si="2815">IF(AY135&gt;0,IF(AY138=1,AY136,AY136+AX140),AX140)</f>
        <v>0</v>
      </c>
      <c r="AZ140" s="61">
        <f t="shared" ref="AZ140" si="2816">IF(AZ135&gt;0,IF(AZ138=1,AZ136,AZ136+AY140),AY140)</f>
        <v>0</v>
      </c>
      <c r="BA140" s="61">
        <f t="shared" ref="BA140" si="2817">IF(BA135&gt;0,IF(BA138=1,BA136,BA136+AZ140),AZ140)</f>
        <v>0</v>
      </c>
      <c r="BB140" s="61">
        <f t="shared" ref="BB140" si="2818">IF(BB135&gt;0,IF(BB138=1,BB136,BB136+BA140),BA140)</f>
        <v>0</v>
      </c>
      <c r="BC140" s="61">
        <f t="shared" ref="BC140" si="2819">IF(BC135&gt;0,IF(BC138=1,BC136,BC136+BB140),BB140)</f>
        <v>0</v>
      </c>
      <c r="BD140" s="61">
        <f t="shared" ref="BD140" si="2820">IF(BD135&gt;0,IF(BD138=1,BD136,BD136+BC140),BC140)</f>
        <v>0</v>
      </c>
      <c r="BE140" s="61">
        <f t="shared" ref="BE140" si="2821">IF(BE135&gt;0,IF(BE138=1,BE136,BE136+BD140),BD140)</f>
        <v>0</v>
      </c>
      <c r="BF140" s="61">
        <f t="shared" ref="BF140" si="2822">IF(BF135&gt;0,IF(BF138=1,BF136,BF136+BE140),BE140)</f>
        <v>0</v>
      </c>
      <c r="BG140" s="61">
        <f t="shared" ref="BG140" si="2823">IF(BG135&gt;0,IF(BG138=1,BG136,BG136+BF140),BF140)</f>
        <v>0</v>
      </c>
      <c r="BH140" s="61">
        <f t="shared" ref="BH140" si="2824">IF(BH135&gt;0,IF(BH138=1,BH136,BH136+BG140),BG140)</f>
        <v>0</v>
      </c>
      <c r="BI140" s="61">
        <f t="shared" ref="BI140" si="2825">IF(BI135&gt;0,IF(BI138=1,BI136,BI136+BH140),BH140)</f>
        <v>0</v>
      </c>
      <c r="BJ140" s="61">
        <f t="shared" ref="BJ140" si="2826">IF(BJ135&gt;0,IF(BJ138=1,BJ136,BJ136+BI140),BI140)</f>
        <v>0</v>
      </c>
      <c r="BK140" s="61">
        <f t="shared" ref="BK140" si="2827">IF(BK135&gt;0,IF(BK138=1,BK136,BK136+BJ140),BJ140)</f>
        <v>0</v>
      </c>
      <c r="BL140" s="61">
        <f t="shared" ref="BL140" si="2828">IF(BL135&gt;0,IF(BL138=1,BL136,BL136+BK140),BK140)</f>
        <v>0</v>
      </c>
      <c r="BM140" s="61">
        <f t="shared" ref="BM140" si="2829">IF(BM135&gt;0,IF(BM138=1,BM136,BM136+BL140),BL140)</f>
        <v>0</v>
      </c>
      <c r="BN140" s="61">
        <f t="shared" ref="BN140" si="2830">IF(BN135&gt;0,IF(BN138=1,BN136,BN136+BM140),BM140)</f>
        <v>0</v>
      </c>
      <c r="BO140" s="61">
        <f t="shared" ref="BO140" si="2831">IF(BO135&gt;0,IF(BO138=1,BO136,BO136+BN140),BN140)</f>
        <v>0</v>
      </c>
      <c r="BP140" s="61">
        <f t="shared" ref="BP140" si="2832">IF(BP135&gt;0,IF(BP138=1,BP136,BP136+BO140),BO140)</f>
        <v>0</v>
      </c>
      <c r="BQ140" s="61">
        <f t="shared" ref="BQ140" si="2833">IF(BQ135&gt;0,IF(BQ138=1,BQ136,BQ136+BP140),BP140)</f>
        <v>0</v>
      </c>
      <c r="BR140" s="61">
        <f t="shared" ref="BR140" si="2834">IF(BR135&gt;0,IF(BR138=1,BR136,BR136+BQ140),BQ140)</f>
        <v>0</v>
      </c>
      <c r="BS140" s="61">
        <f t="shared" ref="BS140" si="2835">IF(BS135&gt;0,IF(BS138=1,BS136,BS136+BR140),BR140)</f>
        <v>0</v>
      </c>
      <c r="BT140" s="61">
        <f t="shared" ref="BT140" si="2836">IF(BT135&gt;0,IF(BT138=1,BT136,BT136+BS140),BS140)</f>
        <v>0</v>
      </c>
      <c r="BU140" s="61">
        <f t="shared" ref="BU140" si="2837">IF(BU135&gt;0,IF(BU138=1,BU136,BU136+BT140),BT140)</f>
        <v>0</v>
      </c>
      <c r="BV140" s="61">
        <f t="shared" ref="BV140" si="2838">IF(BV135&gt;0,IF(BV138=1,BV136,BV136+BU140),BU140)</f>
        <v>0</v>
      </c>
      <c r="BW140" s="61">
        <f t="shared" ref="BW140" si="2839">IF(BW135&gt;0,IF(BW138=1,BW136,BW136+BV140),BV140)</f>
        <v>0</v>
      </c>
      <c r="BX140" s="61">
        <f t="shared" ref="BX140" si="2840">IF(BX135&gt;0,IF(BX138=1,BX136,BX136+BW140),BW140)</f>
        <v>0</v>
      </c>
      <c r="BY140" s="298"/>
      <c r="BZ140" s="300"/>
      <c r="CA140" s="302"/>
      <c r="CB140" s="302"/>
    </row>
    <row r="141" spans="1:96" s="98" customFormat="1" ht="41.4" hidden="1" customHeight="1" x14ac:dyDescent="0.3">
      <c r="A141" s="97"/>
      <c r="B141" s="119"/>
      <c r="C141" s="73"/>
      <c r="D141" s="73"/>
      <c r="E141" s="73"/>
      <c r="F141" s="73"/>
      <c r="G141" s="73"/>
      <c r="H141" s="73"/>
      <c r="I141" s="73"/>
      <c r="J141" s="73"/>
      <c r="K141" s="73"/>
      <c r="L141" s="58"/>
      <c r="M141" s="7"/>
      <c r="N141" s="160"/>
      <c r="P141" s="59" t="s">
        <v>173</v>
      </c>
      <c r="Q141" s="61">
        <f>Q143</f>
        <v>0</v>
      </c>
      <c r="R141" s="61">
        <f t="shared" ref="R141" si="2841">IF(R138=1,R143,R143+Q141)</f>
        <v>0</v>
      </c>
      <c r="S141" s="61">
        <f t="shared" ref="S141" si="2842">IF(S138=1,S143,S143+R141)</f>
        <v>0</v>
      </c>
      <c r="T141" s="61">
        <f t="shared" ref="T141" si="2843">IF(T138=1,T143,T143+S141)</f>
        <v>0</v>
      </c>
      <c r="U141" s="61">
        <f t="shared" ref="U141" si="2844">IF(U138=1,U143,U143+T141)</f>
        <v>0</v>
      </c>
      <c r="V141" s="61">
        <f t="shared" ref="V141" si="2845">IF(V138=1,V143,V143+U141)</f>
        <v>0</v>
      </c>
      <c r="W141" s="61">
        <f t="shared" ref="W141" si="2846">IF(W138=1,W143,W143+V141)</f>
        <v>0</v>
      </c>
      <c r="X141" s="61">
        <f t="shared" ref="X141" si="2847">IF(X138=1,X143,X143+W141)</f>
        <v>0</v>
      </c>
      <c r="Y141" s="61">
        <f t="shared" ref="Y141" si="2848">IF(Y138=1,Y143,Y143+X141)</f>
        <v>0</v>
      </c>
      <c r="Z141" s="61">
        <f t="shared" ref="Z141" si="2849">IF(Z138=1,Z143,Z143+Y141)</f>
        <v>0</v>
      </c>
      <c r="AA141" s="61">
        <f t="shared" ref="AA141" si="2850">IF(AA138=1,AA143,AA143+Z141)</f>
        <v>0</v>
      </c>
      <c r="AB141" s="61">
        <f t="shared" ref="AB141" si="2851">IF(AB138=1,AB143,AB143+AA141)</f>
        <v>0</v>
      </c>
      <c r="AC141" s="61">
        <f t="shared" ref="AC141" si="2852">IF(AC138=1,AC143,AC143+AB141)</f>
        <v>0</v>
      </c>
      <c r="AD141" s="61">
        <f t="shared" ref="AD141" si="2853">IF(AD138=1,AD143,AD143+AC141)</f>
        <v>0</v>
      </c>
      <c r="AE141" s="61">
        <f t="shared" ref="AE141" si="2854">IF(AE138=1,AE143,AE143+AD141)</f>
        <v>0</v>
      </c>
      <c r="AF141" s="61">
        <f t="shared" ref="AF141" si="2855">IF(AF138=1,AF143,AF143+AE141)</f>
        <v>0</v>
      </c>
      <c r="AG141" s="61">
        <f t="shared" ref="AG141" si="2856">IF(AG138=1,AG143,AG143+AF141)</f>
        <v>0</v>
      </c>
      <c r="AH141" s="61">
        <f t="shared" ref="AH141" si="2857">IF(AH138=1,AH143,AH143+AG141)</f>
        <v>0</v>
      </c>
      <c r="AI141" s="61">
        <f t="shared" ref="AI141" si="2858">IF(AI138=1,AI143,AI143+AH141)</f>
        <v>0</v>
      </c>
      <c r="AJ141" s="61">
        <f t="shared" ref="AJ141" si="2859">IF(AJ138=1,AJ143,AJ143+AI141)</f>
        <v>0</v>
      </c>
      <c r="AK141" s="61">
        <f t="shared" ref="AK141" si="2860">IF(AK138=1,AK143,AK143+AJ141)</f>
        <v>0</v>
      </c>
      <c r="AL141" s="61">
        <f t="shared" ref="AL141" si="2861">IF(AL138=1,AL143,AL143+AK141)</f>
        <v>0</v>
      </c>
      <c r="AM141" s="61">
        <f t="shared" ref="AM141" si="2862">IF(AM138=1,AM143,AM143+AL141)</f>
        <v>0</v>
      </c>
      <c r="AN141" s="61">
        <f t="shared" ref="AN141" si="2863">IF(AN138=1,AN143,AN143+AM141)</f>
        <v>0</v>
      </c>
      <c r="AO141" s="61">
        <f t="shared" ref="AO141" si="2864">IF(AO138=1,AO143,AO143+AN141)</f>
        <v>0</v>
      </c>
      <c r="AP141" s="61">
        <f t="shared" ref="AP141" si="2865">IF(AP138=1,AP143,AP143+AO141)</f>
        <v>0</v>
      </c>
      <c r="AQ141" s="61">
        <f t="shared" ref="AQ141" si="2866">IF(AQ138=1,AQ143,AQ143+AP141)</f>
        <v>0</v>
      </c>
      <c r="AR141" s="61">
        <f t="shared" ref="AR141" si="2867">IF(AR138=1,AR143,AR143+AQ141)</f>
        <v>0</v>
      </c>
      <c r="AS141" s="61">
        <f t="shared" ref="AS141" si="2868">IF(AS138=1,AS143,AS143+AR141)</f>
        <v>0</v>
      </c>
      <c r="AT141" s="61">
        <f t="shared" ref="AT141" si="2869">IF(AT138=1,AT143,AT143+AS141)</f>
        <v>0</v>
      </c>
      <c r="AU141" s="61">
        <f t="shared" ref="AU141" si="2870">IF(AU138=1,AU143,AU143+AT141)</f>
        <v>0</v>
      </c>
      <c r="AV141" s="61">
        <f t="shared" ref="AV141" si="2871">IF(AV138=1,AV143,AV143+AU141)</f>
        <v>0</v>
      </c>
      <c r="AW141" s="61">
        <f t="shared" ref="AW141" si="2872">IF(AW138=1,AW143,AW143+AV141)</f>
        <v>0</v>
      </c>
      <c r="AX141" s="61">
        <f t="shared" ref="AX141" si="2873">IF(AX138=1,AX143,AX143+AW141)</f>
        <v>0</v>
      </c>
      <c r="AY141" s="61">
        <f t="shared" ref="AY141" si="2874">IF(AY138=1,AY143,AY143+AX141)</f>
        <v>0</v>
      </c>
      <c r="AZ141" s="61">
        <f t="shared" ref="AZ141" si="2875">IF(AZ138=1,AZ143,AZ143+AY141)</f>
        <v>0</v>
      </c>
      <c r="BA141" s="61">
        <f t="shared" ref="BA141" si="2876">IF(BA138=1,BA143,BA143+AZ141)</f>
        <v>0</v>
      </c>
      <c r="BB141" s="61">
        <f t="shared" ref="BB141" si="2877">IF(BB138=1,BB143,BB143+BA141)</f>
        <v>0</v>
      </c>
      <c r="BC141" s="61">
        <f t="shared" ref="BC141" si="2878">IF(BC138=1,BC143,BC143+BB141)</f>
        <v>0</v>
      </c>
      <c r="BD141" s="61">
        <f t="shared" ref="BD141" si="2879">IF(BD138=1,BD143,BD143+BC141)</f>
        <v>0</v>
      </c>
      <c r="BE141" s="61">
        <f t="shared" ref="BE141" si="2880">IF(BE138=1,BE143,BE143+BD141)</f>
        <v>0</v>
      </c>
      <c r="BF141" s="61">
        <f t="shared" ref="BF141" si="2881">IF(BF138=1,BF143,BF143+BE141)</f>
        <v>0</v>
      </c>
      <c r="BG141" s="61">
        <f t="shared" ref="BG141" si="2882">IF(BG138=1,BG143,BG143+BF141)</f>
        <v>0</v>
      </c>
      <c r="BH141" s="61">
        <f t="shared" ref="BH141" si="2883">IF(BH138=1,BH143,BH143+BG141)</f>
        <v>0</v>
      </c>
      <c r="BI141" s="61">
        <f t="shared" ref="BI141" si="2884">IF(BI138=1,BI143,BI143+BH141)</f>
        <v>0</v>
      </c>
      <c r="BJ141" s="61">
        <f t="shared" ref="BJ141" si="2885">IF(BJ138=1,BJ143,BJ143+BI141)</f>
        <v>0</v>
      </c>
      <c r="BK141" s="61">
        <f t="shared" ref="BK141" si="2886">IF(BK138=1,BK143,BK143+BJ141)</f>
        <v>0</v>
      </c>
      <c r="BL141" s="61">
        <f t="shared" ref="BL141" si="2887">IF(BL138=1,BL143,BL143+BK141)</f>
        <v>0</v>
      </c>
      <c r="BM141" s="61">
        <f t="shared" ref="BM141" si="2888">IF(BM138=1,BM143,BM143+BL141)</f>
        <v>0</v>
      </c>
      <c r="BN141" s="61">
        <f t="shared" ref="BN141" si="2889">IF(BN138=1,BN143,BN143+BM141)</f>
        <v>0</v>
      </c>
      <c r="BO141" s="61">
        <f t="shared" ref="BO141" si="2890">IF(BO138=1,BO143,BO143+BN141)</f>
        <v>0</v>
      </c>
      <c r="BP141" s="61">
        <f t="shared" ref="BP141" si="2891">IF(BP138=1,BP143,BP143+BO141)</f>
        <v>0</v>
      </c>
      <c r="BQ141" s="61">
        <f t="shared" ref="BQ141" si="2892">IF(BQ138=1,BQ143,BQ143+BP141)</f>
        <v>0</v>
      </c>
      <c r="BR141" s="61">
        <f t="shared" ref="BR141" si="2893">IF(BR138=1,BR143,BR143+BQ141)</f>
        <v>0</v>
      </c>
      <c r="BS141" s="61">
        <f t="shared" ref="BS141" si="2894">IF(BS138=1,BS143,BS143+BR141)</f>
        <v>0</v>
      </c>
      <c r="BT141" s="61">
        <f t="shared" ref="BT141" si="2895">IF(BT138=1,BT143,BT143+BS141)</f>
        <v>0</v>
      </c>
      <c r="BU141" s="61">
        <f t="shared" ref="BU141" si="2896">IF(BU138=1,BU143,BU143+BT141)</f>
        <v>0</v>
      </c>
      <c r="BV141" s="61">
        <f t="shared" ref="BV141" si="2897">IF(BV138=1,BV143,BV143+BU141)</f>
        <v>0</v>
      </c>
      <c r="BW141" s="61">
        <f t="shared" ref="BW141" si="2898">IF(BW138=1,BW143,BW143+BV141)</f>
        <v>0</v>
      </c>
      <c r="BX141" s="61">
        <f t="shared" ref="BX141" si="2899">IF(BX138=1,BX143,BX143+BW141)</f>
        <v>0</v>
      </c>
      <c r="BY141" s="298"/>
      <c r="BZ141" s="300"/>
      <c r="CA141" s="302"/>
      <c r="CB141" s="302"/>
    </row>
    <row r="142" spans="1:96" s="98" customFormat="1" ht="28.95" customHeight="1" x14ac:dyDescent="0.3">
      <c r="A142" s="97"/>
      <c r="B142" s="119"/>
      <c r="C142" s="73"/>
      <c r="D142" s="73"/>
      <c r="E142" s="73"/>
      <c r="F142" s="73"/>
      <c r="G142" s="73"/>
      <c r="H142" s="73"/>
      <c r="I142" s="73"/>
      <c r="J142" s="73"/>
      <c r="K142" s="73"/>
      <c r="L142" s="58"/>
      <c r="M142" s="7"/>
      <c r="N142" s="160"/>
      <c r="P142" s="57" t="s">
        <v>171</v>
      </c>
      <c r="Q142" s="62">
        <f t="shared" ref="Q142:BX142" si="2900">1720/12*Q135</f>
        <v>0</v>
      </c>
      <c r="R142" s="62">
        <f t="shared" si="2900"/>
        <v>0</v>
      </c>
      <c r="S142" s="62">
        <f t="shared" si="2900"/>
        <v>0</v>
      </c>
      <c r="T142" s="62">
        <f t="shared" si="2900"/>
        <v>0</v>
      </c>
      <c r="U142" s="62">
        <f t="shared" si="2900"/>
        <v>0</v>
      </c>
      <c r="V142" s="62">
        <f t="shared" si="2900"/>
        <v>0</v>
      </c>
      <c r="W142" s="62">
        <f t="shared" si="2900"/>
        <v>0</v>
      </c>
      <c r="X142" s="62">
        <f t="shared" si="2900"/>
        <v>0</v>
      </c>
      <c r="Y142" s="62">
        <f t="shared" si="2900"/>
        <v>0</v>
      </c>
      <c r="Z142" s="62">
        <f t="shared" si="2900"/>
        <v>0</v>
      </c>
      <c r="AA142" s="62">
        <f t="shared" si="2900"/>
        <v>0</v>
      </c>
      <c r="AB142" s="62">
        <f t="shared" si="2900"/>
        <v>0</v>
      </c>
      <c r="AC142" s="62">
        <f t="shared" si="2900"/>
        <v>0</v>
      </c>
      <c r="AD142" s="62">
        <f t="shared" si="2900"/>
        <v>0</v>
      </c>
      <c r="AE142" s="62">
        <f t="shared" si="2900"/>
        <v>0</v>
      </c>
      <c r="AF142" s="62">
        <f t="shared" si="2900"/>
        <v>0</v>
      </c>
      <c r="AG142" s="62">
        <f t="shared" si="2900"/>
        <v>0</v>
      </c>
      <c r="AH142" s="62">
        <f t="shared" si="2900"/>
        <v>0</v>
      </c>
      <c r="AI142" s="62">
        <f t="shared" si="2900"/>
        <v>0</v>
      </c>
      <c r="AJ142" s="62">
        <f t="shared" si="2900"/>
        <v>0</v>
      </c>
      <c r="AK142" s="62">
        <f t="shared" si="2900"/>
        <v>0</v>
      </c>
      <c r="AL142" s="62">
        <f t="shared" si="2900"/>
        <v>0</v>
      </c>
      <c r="AM142" s="62">
        <f t="shared" si="2900"/>
        <v>0</v>
      </c>
      <c r="AN142" s="62">
        <f t="shared" si="2900"/>
        <v>0</v>
      </c>
      <c r="AO142" s="62">
        <f t="shared" si="2900"/>
        <v>0</v>
      </c>
      <c r="AP142" s="62">
        <f t="shared" si="2900"/>
        <v>0</v>
      </c>
      <c r="AQ142" s="62">
        <f t="shared" si="2900"/>
        <v>0</v>
      </c>
      <c r="AR142" s="62">
        <f t="shared" si="2900"/>
        <v>0</v>
      </c>
      <c r="AS142" s="62">
        <f t="shared" si="2900"/>
        <v>0</v>
      </c>
      <c r="AT142" s="62">
        <f t="shared" si="2900"/>
        <v>0</v>
      </c>
      <c r="AU142" s="62">
        <f t="shared" si="2900"/>
        <v>0</v>
      </c>
      <c r="AV142" s="62">
        <f t="shared" si="2900"/>
        <v>0</v>
      </c>
      <c r="AW142" s="62">
        <f t="shared" si="2900"/>
        <v>0</v>
      </c>
      <c r="AX142" s="62">
        <f t="shared" si="2900"/>
        <v>0</v>
      </c>
      <c r="AY142" s="62">
        <f t="shared" si="2900"/>
        <v>0</v>
      </c>
      <c r="AZ142" s="62">
        <f t="shared" si="2900"/>
        <v>0</v>
      </c>
      <c r="BA142" s="62">
        <f t="shared" si="2900"/>
        <v>0</v>
      </c>
      <c r="BB142" s="62">
        <f t="shared" si="2900"/>
        <v>0</v>
      </c>
      <c r="BC142" s="62">
        <f t="shared" si="2900"/>
        <v>0</v>
      </c>
      <c r="BD142" s="62">
        <f t="shared" si="2900"/>
        <v>0</v>
      </c>
      <c r="BE142" s="62">
        <f t="shared" si="2900"/>
        <v>0</v>
      </c>
      <c r="BF142" s="62">
        <f t="shared" si="2900"/>
        <v>0</v>
      </c>
      <c r="BG142" s="62">
        <f t="shared" si="2900"/>
        <v>0</v>
      </c>
      <c r="BH142" s="62">
        <f t="shared" si="2900"/>
        <v>0</v>
      </c>
      <c r="BI142" s="62">
        <f t="shared" si="2900"/>
        <v>0</v>
      </c>
      <c r="BJ142" s="62">
        <f t="shared" si="2900"/>
        <v>0</v>
      </c>
      <c r="BK142" s="62">
        <f t="shared" si="2900"/>
        <v>0</v>
      </c>
      <c r="BL142" s="62">
        <f t="shared" si="2900"/>
        <v>0</v>
      </c>
      <c r="BM142" s="62">
        <f t="shared" si="2900"/>
        <v>0</v>
      </c>
      <c r="BN142" s="62">
        <f t="shared" si="2900"/>
        <v>0</v>
      </c>
      <c r="BO142" s="62">
        <f t="shared" si="2900"/>
        <v>0</v>
      </c>
      <c r="BP142" s="62">
        <f t="shared" si="2900"/>
        <v>0</v>
      </c>
      <c r="BQ142" s="62">
        <f t="shared" si="2900"/>
        <v>0</v>
      </c>
      <c r="BR142" s="62">
        <f t="shared" si="2900"/>
        <v>0</v>
      </c>
      <c r="BS142" s="62">
        <f t="shared" si="2900"/>
        <v>0</v>
      </c>
      <c r="BT142" s="62">
        <f t="shared" si="2900"/>
        <v>0</v>
      </c>
      <c r="BU142" s="62">
        <f t="shared" si="2900"/>
        <v>0</v>
      </c>
      <c r="BV142" s="62">
        <f t="shared" si="2900"/>
        <v>0</v>
      </c>
      <c r="BW142" s="62">
        <f t="shared" si="2900"/>
        <v>0</v>
      </c>
      <c r="BX142" s="62">
        <f t="shared" si="2900"/>
        <v>0</v>
      </c>
      <c r="BY142" s="298"/>
      <c r="BZ142" s="300"/>
      <c r="CA142" s="302"/>
      <c r="CB142" s="302"/>
    </row>
    <row r="143" spans="1:96" s="98" customFormat="1" ht="28.8" x14ac:dyDescent="0.3">
      <c r="A143" s="97"/>
      <c r="B143" s="119"/>
      <c r="C143" s="73"/>
      <c r="D143" s="73"/>
      <c r="E143" s="73"/>
      <c r="F143" s="73"/>
      <c r="G143" s="73"/>
      <c r="H143" s="73"/>
      <c r="I143" s="73"/>
      <c r="J143" s="73"/>
      <c r="K143" s="73"/>
      <c r="L143" s="58"/>
      <c r="M143" s="7"/>
      <c r="N143" s="160"/>
      <c r="P143" s="57" t="s">
        <v>155</v>
      </c>
      <c r="Q143" s="62">
        <f>FLOOR(IF(OR(Q138=0,Q138=1),IF(Q136&gt;=Q142,Q142,Q136)+0.00000001,IF(Q140&gt;=Q139,Q139,Q140))+0.00000001,1)</f>
        <v>0</v>
      </c>
      <c r="R143" s="62">
        <f t="shared" ref="R143" si="2901">FLOOR(IF(OR(R138=0,R138=1),IF(R142&gt;R139,R139,IF(R136&gt;=R142,R142,R136)+0.00000001),IF(R140&gt;=R139,R139-Q141,R140-Q141)+0.00000001),1)</f>
        <v>0</v>
      </c>
      <c r="S143" s="62">
        <f t="shared" ref="S143" si="2902">FLOOR(IF(OR(S138=0,S138=1),IF(S142&gt;S139,S139,IF(S136&gt;=S142,S142,S136)+0.00000001),IF(S140&gt;=S139,S139-R141,S140-R141)+0.00000001),1)</f>
        <v>0</v>
      </c>
      <c r="T143" s="62">
        <f t="shared" ref="T143" si="2903">FLOOR(IF(OR(T138=0,T138=1),IF(T142&gt;T139,T139,IF(T136&gt;=T142,T142,T136)+0.00000001),IF(T140&gt;=T139,T139-S141,T140-S141)+0.00000001),1)</f>
        <v>0</v>
      </c>
      <c r="U143" s="62">
        <f t="shared" ref="U143" si="2904">FLOOR(IF(OR(U138=0,U138=1),IF(U142&gt;U139,U139,IF(U136&gt;=U142,U142,U136)+0.00000001),IF(U140&gt;=U139,U139-T141,U140-T141)+0.00000001),1)</f>
        <v>0</v>
      </c>
      <c r="V143" s="62">
        <f t="shared" ref="V143" si="2905">FLOOR(IF(OR(V138=0,V138=1),IF(V142&gt;V139,V139,IF(V136&gt;=V142,V142,V136)+0.00000001),IF(V140&gt;=V139,V139-U141,V140-U141)+0.00000001),1)</f>
        <v>0</v>
      </c>
      <c r="W143" s="62">
        <f t="shared" ref="W143" si="2906">FLOOR(IF(OR(W138=0,W138=1),IF(W142&gt;W139,W139,IF(W136&gt;=W142,W142,W136)+0.00000001),IF(W140&gt;=W139,W139-V141,W140-V141)+0.00000001),1)</f>
        <v>0</v>
      </c>
      <c r="X143" s="62">
        <f t="shared" ref="X143" si="2907">FLOOR(IF(OR(X138=0,X138=1),IF(X142&gt;X139,X139,IF(X136&gt;=X142,X142,X136)+0.00000001),IF(X140&gt;=X139,X139-W141,X140-W141)+0.00000001),1)</f>
        <v>0</v>
      </c>
      <c r="Y143" s="62">
        <f t="shared" ref="Y143" si="2908">FLOOR(IF(OR(Y138=0,Y138=1),IF(Y142&gt;Y139,Y139,IF(Y136&gt;=Y142,Y142,Y136)+0.00000001),IF(Y140&gt;=Y139,Y139-X141,Y140-X141)+0.00000001),1)</f>
        <v>0</v>
      </c>
      <c r="Z143" s="62">
        <f t="shared" ref="Z143" si="2909">FLOOR(IF(OR(Z138=0,Z138=1),IF(Z142&gt;Z139,Z139,IF(Z136&gt;=Z142,Z142,Z136)+0.00000001),IF(Z140&gt;=Z139,Z139-Y141,Z140-Y141)+0.00000001),1)</f>
        <v>0</v>
      </c>
      <c r="AA143" s="62">
        <f t="shared" ref="AA143" si="2910">FLOOR(IF(OR(AA138=0,AA138=1),IF(AA142&gt;AA139,AA139,IF(AA136&gt;=AA142,AA142,AA136)+0.00000001),IF(AA140&gt;=AA139,AA139-Z141,AA140-Z141)+0.00000001),1)</f>
        <v>0</v>
      </c>
      <c r="AB143" s="62">
        <f t="shared" ref="AB143" si="2911">FLOOR(IF(OR(AB138=0,AB138=1),IF(AB142&gt;AB139,AB139,IF(AB136&gt;=AB142,AB142,AB136)+0.00000001),IF(AB140&gt;=AB139,AB139-AA141,AB140-AA141)+0.00000001),1)</f>
        <v>0</v>
      </c>
      <c r="AC143" s="62">
        <f t="shared" ref="AC143" si="2912">FLOOR(IF(OR(AC138=0,AC138=1),IF(AC142&gt;AC139,AC139,IF(AC136&gt;=AC142,AC142,AC136)+0.00000001),IF(AC140&gt;=AC139,AC139-AB141,AC140-AB141)+0.00000001),1)</f>
        <v>0</v>
      </c>
      <c r="AD143" s="62">
        <f t="shared" ref="AD143" si="2913">FLOOR(IF(OR(AD138=0,AD138=1),IF(AD142&gt;AD139,AD139,IF(AD136&gt;=AD142,AD142,AD136)+0.00000001),IF(AD140&gt;=AD139,AD139-AC141,AD140-AC141)+0.00000001),1)</f>
        <v>0</v>
      </c>
      <c r="AE143" s="62">
        <f t="shared" ref="AE143" si="2914">FLOOR(IF(OR(AE138=0,AE138=1),IF(AE142&gt;AE139,AE139,IF(AE136&gt;=AE142,AE142,AE136)+0.00000001),IF(AE140&gt;=AE139,AE139-AD141,AE140-AD141)+0.00000001),1)</f>
        <v>0</v>
      </c>
      <c r="AF143" s="62">
        <f t="shared" ref="AF143" si="2915">FLOOR(IF(OR(AF138=0,AF138=1),IF(AF142&gt;AF139,AF139,IF(AF136&gt;=AF142,AF142,AF136)+0.00000001),IF(AF140&gt;=AF139,AF139-AE141,AF140-AE141)+0.00000001),1)</f>
        <v>0</v>
      </c>
      <c r="AG143" s="62">
        <f t="shared" ref="AG143" si="2916">FLOOR(IF(OR(AG138=0,AG138=1),IF(AG142&gt;AG139,AG139,IF(AG136&gt;=AG142,AG142,AG136)+0.00000001),IF(AG140&gt;=AG139,AG139-AF141,AG140-AF141)+0.00000001),1)</f>
        <v>0</v>
      </c>
      <c r="AH143" s="62">
        <f t="shared" ref="AH143" si="2917">FLOOR(IF(OR(AH138=0,AH138=1),IF(AH142&gt;AH139,AH139,IF(AH136&gt;=AH142,AH142,AH136)+0.00000001),IF(AH140&gt;=AH139,AH139-AG141,AH140-AG141)+0.00000001),1)</f>
        <v>0</v>
      </c>
      <c r="AI143" s="62">
        <f t="shared" ref="AI143" si="2918">FLOOR(IF(OR(AI138=0,AI138=1),IF(AI142&gt;AI139,AI139,IF(AI136&gt;=AI142,AI142,AI136)+0.00000001),IF(AI140&gt;=AI139,AI139-AH141,AI140-AH141)+0.00000001),1)</f>
        <v>0</v>
      </c>
      <c r="AJ143" s="62">
        <f t="shared" ref="AJ143" si="2919">FLOOR(IF(OR(AJ138=0,AJ138=1),IF(AJ142&gt;AJ139,AJ139,IF(AJ136&gt;=AJ142,AJ142,AJ136)+0.00000001),IF(AJ140&gt;=AJ139,AJ139-AI141,AJ140-AI141)+0.00000001),1)</f>
        <v>0</v>
      </c>
      <c r="AK143" s="62">
        <f t="shared" ref="AK143" si="2920">FLOOR(IF(OR(AK138=0,AK138=1),IF(AK142&gt;AK139,AK139,IF(AK136&gt;=AK142,AK142,AK136)+0.00000001),IF(AK140&gt;=AK139,AK139-AJ141,AK140-AJ141)+0.00000001),1)</f>
        <v>0</v>
      </c>
      <c r="AL143" s="62">
        <f t="shared" ref="AL143" si="2921">FLOOR(IF(OR(AL138=0,AL138=1),IF(AL142&gt;AL139,AL139,IF(AL136&gt;=AL142,AL142,AL136)+0.00000001),IF(AL140&gt;=AL139,AL139-AK141,AL140-AK141)+0.00000001),1)</f>
        <v>0</v>
      </c>
      <c r="AM143" s="62">
        <f t="shared" ref="AM143" si="2922">FLOOR(IF(OR(AM138=0,AM138=1),IF(AM142&gt;AM139,AM139,IF(AM136&gt;=AM142,AM142,AM136)+0.00000001),IF(AM140&gt;=AM139,AM139-AL141,AM140-AL141)+0.00000001),1)</f>
        <v>0</v>
      </c>
      <c r="AN143" s="62">
        <f t="shared" ref="AN143" si="2923">FLOOR(IF(OR(AN138=0,AN138=1),IF(AN142&gt;AN139,AN139,IF(AN136&gt;=AN142,AN142,AN136)+0.00000001),IF(AN140&gt;=AN139,AN139-AM141,AN140-AM141)+0.00000001),1)</f>
        <v>0</v>
      </c>
      <c r="AO143" s="62">
        <f t="shared" ref="AO143" si="2924">FLOOR(IF(OR(AO138=0,AO138=1),IF(AO142&gt;AO139,AO139,IF(AO136&gt;=AO142,AO142,AO136)+0.00000001),IF(AO140&gt;=AO139,AO139-AN141,AO140-AN141)+0.00000001),1)</f>
        <v>0</v>
      </c>
      <c r="AP143" s="62">
        <f t="shared" ref="AP143" si="2925">FLOOR(IF(OR(AP138=0,AP138=1),IF(AP142&gt;AP139,AP139,IF(AP136&gt;=AP142,AP142,AP136)+0.00000001),IF(AP140&gt;=AP139,AP139-AO141,AP140-AO141)+0.00000001),1)</f>
        <v>0</v>
      </c>
      <c r="AQ143" s="62">
        <f t="shared" ref="AQ143" si="2926">FLOOR(IF(OR(AQ138=0,AQ138=1),IF(AQ142&gt;AQ139,AQ139,IF(AQ136&gt;=AQ142,AQ142,AQ136)+0.00000001),IF(AQ140&gt;=AQ139,AQ139-AP141,AQ140-AP141)+0.00000001),1)</f>
        <v>0</v>
      </c>
      <c r="AR143" s="62">
        <f t="shared" ref="AR143" si="2927">FLOOR(IF(OR(AR138=0,AR138=1),IF(AR142&gt;AR139,AR139,IF(AR136&gt;=AR142,AR142,AR136)+0.00000001),IF(AR140&gt;=AR139,AR139-AQ141,AR140-AQ141)+0.00000001),1)</f>
        <v>0</v>
      </c>
      <c r="AS143" s="62">
        <f t="shared" ref="AS143" si="2928">FLOOR(IF(OR(AS138=0,AS138=1),IF(AS142&gt;AS139,AS139,IF(AS136&gt;=AS142,AS142,AS136)+0.00000001),IF(AS140&gt;=AS139,AS139-AR141,AS140-AR141)+0.00000001),1)</f>
        <v>0</v>
      </c>
      <c r="AT143" s="62">
        <f t="shared" ref="AT143" si="2929">FLOOR(IF(OR(AT138=0,AT138=1),IF(AT142&gt;AT139,AT139,IF(AT136&gt;=AT142,AT142,AT136)+0.00000001),IF(AT140&gt;=AT139,AT139-AS141,AT140-AS141)+0.00000001),1)</f>
        <v>0</v>
      </c>
      <c r="AU143" s="62">
        <f t="shared" ref="AU143" si="2930">FLOOR(IF(OR(AU138=0,AU138=1),IF(AU142&gt;AU139,AU139,IF(AU136&gt;=AU142,AU142,AU136)+0.00000001),IF(AU140&gt;=AU139,AU139-AT141,AU140-AT141)+0.00000001),1)</f>
        <v>0</v>
      </c>
      <c r="AV143" s="62">
        <f t="shared" ref="AV143" si="2931">FLOOR(IF(OR(AV138=0,AV138=1),IF(AV142&gt;AV139,AV139,IF(AV136&gt;=AV142,AV142,AV136)+0.00000001),IF(AV140&gt;=AV139,AV139-AU141,AV140-AU141)+0.00000001),1)</f>
        <v>0</v>
      </c>
      <c r="AW143" s="62">
        <f t="shared" ref="AW143" si="2932">FLOOR(IF(OR(AW138=0,AW138=1),IF(AW142&gt;AW139,AW139,IF(AW136&gt;=AW142,AW142,AW136)+0.00000001),IF(AW140&gt;=AW139,AW139-AV141,AW140-AV141)+0.00000001),1)</f>
        <v>0</v>
      </c>
      <c r="AX143" s="62">
        <f t="shared" ref="AX143" si="2933">FLOOR(IF(OR(AX138=0,AX138=1),IF(AX142&gt;AX139,AX139,IF(AX136&gt;=AX142,AX142,AX136)+0.00000001),IF(AX140&gt;=AX139,AX139-AW141,AX140-AW141)+0.00000001),1)</f>
        <v>0</v>
      </c>
      <c r="AY143" s="62">
        <f t="shared" ref="AY143" si="2934">FLOOR(IF(OR(AY138=0,AY138=1),IF(AY142&gt;AY139,AY139,IF(AY136&gt;=AY142,AY142,AY136)+0.00000001),IF(AY140&gt;=AY139,AY139-AX141,AY140-AX141)+0.00000001),1)</f>
        <v>0</v>
      </c>
      <c r="AZ143" s="62">
        <f t="shared" ref="AZ143" si="2935">FLOOR(IF(OR(AZ138=0,AZ138=1),IF(AZ142&gt;AZ139,AZ139,IF(AZ136&gt;=AZ142,AZ142,AZ136)+0.00000001),IF(AZ140&gt;=AZ139,AZ139-AY141,AZ140-AY141)+0.00000001),1)</f>
        <v>0</v>
      </c>
      <c r="BA143" s="62">
        <f t="shared" ref="BA143" si="2936">FLOOR(IF(OR(BA138=0,BA138=1),IF(BA142&gt;BA139,BA139,IF(BA136&gt;=BA142,BA142,BA136)+0.00000001),IF(BA140&gt;=BA139,BA139-AZ141,BA140-AZ141)+0.00000001),1)</f>
        <v>0</v>
      </c>
      <c r="BB143" s="62">
        <f t="shared" ref="BB143" si="2937">FLOOR(IF(OR(BB138=0,BB138=1),IF(BB142&gt;BB139,BB139,IF(BB136&gt;=BB142,BB142,BB136)+0.00000001),IF(BB140&gt;=BB139,BB139-BA141,BB140-BA141)+0.00000001),1)</f>
        <v>0</v>
      </c>
      <c r="BC143" s="62">
        <f t="shared" ref="BC143" si="2938">FLOOR(IF(OR(BC138=0,BC138=1),IF(BC142&gt;BC139,BC139,IF(BC136&gt;=BC142,BC142,BC136)+0.00000001),IF(BC140&gt;=BC139,BC139-BB141,BC140-BB141)+0.00000001),1)</f>
        <v>0</v>
      </c>
      <c r="BD143" s="62">
        <f t="shared" ref="BD143" si="2939">FLOOR(IF(OR(BD138=0,BD138=1),IF(BD142&gt;BD139,BD139,IF(BD136&gt;=BD142,BD142,BD136)+0.00000001),IF(BD140&gt;=BD139,BD139-BC141,BD140-BC141)+0.00000001),1)</f>
        <v>0</v>
      </c>
      <c r="BE143" s="62">
        <f t="shared" ref="BE143" si="2940">FLOOR(IF(OR(BE138=0,BE138=1),IF(BE142&gt;BE139,BE139,IF(BE136&gt;=BE142,BE142,BE136)+0.00000001),IF(BE140&gt;=BE139,BE139-BD141,BE140-BD141)+0.00000001),1)</f>
        <v>0</v>
      </c>
      <c r="BF143" s="62">
        <f t="shared" ref="BF143" si="2941">FLOOR(IF(OR(BF138=0,BF138=1),IF(BF142&gt;BF139,BF139,IF(BF136&gt;=BF142,BF142,BF136)+0.00000001),IF(BF140&gt;=BF139,BF139-BE141,BF140-BE141)+0.00000001),1)</f>
        <v>0</v>
      </c>
      <c r="BG143" s="62">
        <f t="shared" ref="BG143" si="2942">FLOOR(IF(OR(BG138=0,BG138=1),IF(BG142&gt;BG139,BG139,IF(BG136&gt;=BG142,BG142,BG136)+0.00000001),IF(BG140&gt;=BG139,BG139-BF141,BG140-BF141)+0.00000001),1)</f>
        <v>0</v>
      </c>
      <c r="BH143" s="62">
        <f t="shared" ref="BH143" si="2943">FLOOR(IF(OR(BH138=0,BH138=1),IF(BH142&gt;BH139,BH139,IF(BH136&gt;=BH142,BH142,BH136)+0.00000001),IF(BH140&gt;=BH139,BH139-BG141,BH140-BG141)+0.00000001),1)</f>
        <v>0</v>
      </c>
      <c r="BI143" s="62">
        <f t="shared" ref="BI143" si="2944">FLOOR(IF(OR(BI138=0,BI138=1),IF(BI142&gt;BI139,BI139,IF(BI136&gt;=BI142,BI142,BI136)+0.00000001),IF(BI140&gt;=BI139,BI139-BH141,BI140-BH141)+0.00000001),1)</f>
        <v>0</v>
      </c>
      <c r="BJ143" s="62">
        <f t="shared" ref="BJ143" si="2945">FLOOR(IF(OR(BJ138=0,BJ138=1),IF(BJ142&gt;BJ139,BJ139,IF(BJ136&gt;=BJ142,BJ142,BJ136)+0.00000001),IF(BJ140&gt;=BJ139,BJ139-BI141,BJ140-BI141)+0.00000001),1)</f>
        <v>0</v>
      </c>
      <c r="BK143" s="62">
        <f t="shared" ref="BK143" si="2946">FLOOR(IF(OR(BK138=0,BK138=1),IF(BK142&gt;BK139,BK139,IF(BK136&gt;=BK142,BK142,BK136)+0.00000001),IF(BK140&gt;=BK139,BK139-BJ141,BK140-BJ141)+0.00000001),1)</f>
        <v>0</v>
      </c>
      <c r="BL143" s="62">
        <f t="shared" ref="BL143" si="2947">FLOOR(IF(OR(BL138=0,BL138=1),IF(BL142&gt;BL139,BL139,IF(BL136&gt;=BL142,BL142,BL136)+0.00000001),IF(BL140&gt;=BL139,BL139-BK141,BL140-BK141)+0.00000001),1)</f>
        <v>0</v>
      </c>
      <c r="BM143" s="62">
        <f t="shared" ref="BM143" si="2948">FLOOR(IF(OR(BM138=0,BM138=1),IF(BM142&gt;BM139,BM139,IF(BM136&gt;=BM142,BM142,BM136)+0.00000001),IF(BM140&gt;=BM139,BM139-BL141,BM140-BL141)+0.00000001),1)</f>
        <v>0</v>
      </c>
      <c r="BN143" s="62">
        <f t="shared" ref="BN143" si="2949">FLOOR(IF(OR(BN138=0,BN138=1),IF(BN142&gt;BN139,BN139,IF(BN136&gt;=BN142,BN142,BN136)+0.00000001),IF(BN140&gt;=BN139,BN139-BM141,BN140-BM141)+0.00000001),1)</f>
        <v>0</v>
      </c>
      <c r="BO143" s="62">
        <f t="shared" ref="BO143" si="2950">FLOOR(IF(OR(BO138=0,BO138=1),IF(BO142&gt;BO139,BO139,IF(BO136&gt;=BO142,BO142,BO136)+0.00000001),IF(BO140&gt;=BO139,BO139-BN141,BO140-BN141)+0.00000001),1)</f>
        <v>0</v>
      </c>
      <c r="BP143" s="62">
        <f t="shared" ref="BP143" si="2951">FLOOR(IF(OR(BP138=0,BP138=1),IF(BP142&gt;BP139,BP139,IF(BP136&gt;=BP142,BP142,BP136)+0.00000001),IF(BP140&gt;=BP139,BP139-BO141,BP140-BO141)+0.00000001),1)</f>
        <v>0</v>
      </c>
      <c r="BQ143" s="62">
        <f t="shared" ref="BQ143" si="2952">FLOOR(IF(OR(BQ138=0,BQ138=1),IF(BQ142&gt;BQ139,BQ139,IF(BQ136&gt;=BQ142,BQ142,BQ136)+0.00000001),IF(BQ140&gt;=BQ139,BQ139-BP141,BQ140-BP141)+0.00000001),1)</f>
        <v>0</v>
      </c>
      <c r="BR143" s="62">
        <f t="shared" ref="BR143" si="2953">FLOOR(IF(OR(BR138=0,BR138=1),IF(BR142&gt;BR139,BR139,IF(BR136&gt;=BR142,BR142,BR136)+0.00000001),IF(BR140&gt;=BR139,BR139-BQ141,BR140-BQ141)+0.00000001),1)</f>
        <v>0</v>
      </c>
      <c r="BS143" s="62">
        <f t="shared" ref="BS143" si="2954">FLOOR(IF(OR(BS138=0,BS138=1),IF(BS142&gt;BS139,BS139,IF(BS136&gt;=BS142,BS142,BS136)+0.00000001),IF(BS140&gt;=BS139,BS139-BR141,BS140-BR141)+0.00000001),1)</f>
        <v>0</v>
      </c>
      <c r="BT143" s="62">
        <f t="shared" ref="BT143" si="2955">FLOOR(IF(OR(BT138=0,BT138=1),IF(BT142&gt;BT139,BT139,IF(BT136&gt;=BT142,BT142,BT136)+0.00000001),IF(BT140&gt;=BT139,BT139-BS141,BT140-BS141)+0.00000001),1)</f>
        <v>0</v>
      </c>
      <c r="BU143" s="62">
        <f t="shared" ref="BU143" si="2956">FLOOR(IF(OR(BU138=0,BU138=1),IF(BU142&gt;BU139,BU139,IF(BU136&gt;=BU142,BU142,BU136)+0.00000001),IF(BU140&gt;=BU139,BU139-BT141,BU140-BT141)+0.00000001),1)</f>
        <v>0</v>
      </c>
      <c r="BV143" s="62">
        <f t="shared" ref="BV143" si="2957">FLOOR(IF(OR(BV138=0,BV138=1),IF(BV142&gt;BV139,BV139,IF(BV136&gt;=BV142,BV142,BV136)+0.00000001),IF(BV140&gt;=BV139,BV139-BU141,BV140-BU141)+0.00000001),1)</f>
        <v>0</v>
      </c>
      <c r="BW143" s="62">
        <f t="shared" ref="BW143" si="2958">FLOOR(IF(OR(BW138=0,BW138=1),IF(BW142&gt;BW139,BW139,IF(BW136&gt;=BW142,BW142,BW136)+0.00000001),IF(BW140&gt;=BW139,BW139-BV141,BW140-BV141)+0.00000001),1)</f>
        <v>0</v>
      </c>
      <c r="BX143" s="62">
        <f t="shared" ref="BX143" si="2959">FLOOR(IF(OR(BX138=0,BX138=1),IF(BX142&gt;BX139,BX139,IF(BX136&gt;=BX142,BX142,BX136)+0.00000001),IF(BX140&gt;=BX139,BX139-BW141,BX140-BW141)+0.00000001),1)</f>
        <v>0</v>
      </c>
      <c r="BY143" s="298"/>
      <c r="BZ143" s="300"/>
      <c r="CA143" s="302"/>
      <c r="CB143" s="302"/>
    </row>
    <row r="144" spans="1:96" s="98" customFormat="1" ht="25.2" customHeight="1" thickBot="1" x14ac:dyDescent="0.35">
      <c r="A144" s="97"/>
      <c r="B144" s="120"/>
      <c r="C144" s="63"/>
      <c r="D144" s="63"/>
      <c r="E144" s="63"/>
      <c r="F144" s="63"/>
      <c r="G144" s="63"/>
      <c r="H144" s="63"/>
      <c r="I144" s="63"/>
      <c r="J144" s="63"/>
      <c r="K144" s="63"/>
      <c r="L144" s="64"/>
      <c r="M144" s="7"/>
      <c r="N144" s="161"/>
      <c r="P144" s="175" t="s">
        <v>156</v>
      </c>
      <c r="Q144" s="204">
        <f>IF(Q143=0,0,Q143*$J$16)</f>
        <v>0</v>
      </c>
      <c r="R144" s="204">
        <f t="shared" ref="R144:BX144" si="2960">IF(R143=0,0,R143*$J$16)</f>
        <v>0</v>
      </c>
      <c r="S144" s="204">
        <f t="shared" si="2960"/>
        <v>0</v>
      </c>
      <c r="T144" s="204">
        <f t="shared" si="2960"/>
        <v>0</v>
      </c>
      <c r="U144" s="204">
        <f t="shared" si="2960"/>
        <v>0</v>
      </c>
      <c r="V144" s="204">
        <f t="shared" si="2960"/>
        <v>0</v>
      </c>
      <c r="W144" s="204">
        <f t="shared" si="2960"/>
        <v>0</v>
      </c>
      <c r="X144" s="204">
        <f t="shared" si="2960"/>
        <v>0</v>
      </c>
      <c r="Y144" s="204">
        <f t="shared" si="2960"/>
        <v>0</v>
      </c>
      <c r="Z144" s="204">
        <f t="shared" si="2960"/>
        <v>0</v>
      </c>
      <c r="AA144" s="204">
        <f t="shared" si="2960"/>
        <v>0</v>
      </c>
      <c r="AB144" s="204">
        <f t="shared" si="2960"/>
        <v>0</v>
      </c>
      <c r="AC144" s="204">
        <f t="shared" si="2960"/>
        <v>0</v>
      </c>
      <c r="AD144" s="204">
        <f t="shared" si="2960"/>
        <v>0</v>
      </c>
      <c r="AE144" s="204">
        <f t="shared" si="2960"/>
        <v>0</v>
      </c>
      <c r="AF144" s="204">
        <f t="shared" si="2960"/>
        <v>0</v>
      </c>
      <c r="AG144" s="204">
        <f t="shared" si="2960"/>
        <v>0</v>
      </c>
      <c r="AH144" s="204">
        <f t="shared" si="2960"/>
        <v>0</v>
      </c>
      <c r="AI144" s="204">
        <f t="shared" si="2960"/>
        <v>0</v>
      </c>
      <c r="AJ144" s="204">
        <f t="shared" si="2960"/>
        <v>0</v>
      </c>
      <c r="AK144" s="204">
        <f t="shared" si="2960"/>
        <v>0</v>
      </c>
      <c r="AL144" s="204">
        <f t="shared" si="2960"/>
        <v>0</v>
      </c>
      <c r="AM144" s="204">
        <f t="shared" si="2960"/>
        <v>0</v>
      </c>
      <c r="AN144" s="204">
        <f t="shared" si="2960"/>
        <v>0</v>
      </c>
      <c r="AO144" s="204">
        <f t="shared" si="2960"/>
        <v>0</v>
      </c>
      <c r="AP144" s="204">
        <f t="shared" si="2960"/>
        <v>0</v>
      </c>
      <c r="AQ144" s="204">
        <f t="shared" si="2960"/>
        <v>0</v>
      </c>
      <c r="AR144" s="204">
        <f t="shared" si="2960"/>
        <v>0</v>
      </c>
      <c r="AS144" s="204">
        <f t="shared" si="2960"/>
        <v>0</v>
      </c>
      <c r="AT144" s="204">
        <f t="shared" si="2960"/>
        <v>0</v>
      </c>
      <c r="AU144" s="204">
        <f t="shared" si="2960"/>
        <v>0</v>
      </c>
      <c r="AV144" s="204">
        <f t="shared" si="2960"/>
        <v>0</v>
      </c>
      <c r="AW144" s="204">
        <f t="shared" si="2960"/>
        <v>0</v>
      </c>
      <c r="AX144" s="204">
        <f t="shared" si="2960"/>
        <v>0</v>
      </c>
      <c r="AY144" s="204">
        <f t="shared" si="2960"/>
        <v>0</v>
      </c>
      <c r="AZ144" s="204">
        <f t="shared" si="2960"/>
        <v>0</v>
      </c>
      <c r="BA144" s="204">
        <f t="shared" si="2960"/>
        <v>0</v>
      </c>
      <c r="BB144" s="204">
        <f t="shared" si="2960"/>
        <v>0</v>
      </c>
      <c r="BC144" s="204">
        <f t="shared" si="2960"/>
        <v>0</v>
      </c>
      <c r="BD144" s="204">
        <f t="shared" si="2960"/>
        <v>0</v>
      </c>
      <c r="BE144" s="204">
        <f t="shared" si="2960"/>
        <v>0</v>
      </c>
      <c r="BF144" s="204">
        <f t="shared" si="2960"/>
        <v>0</v>
      </c>
      <c r="BG144" s="204">
        <f t="shared" si="2960"/>
        <v>0</v>
      </c>
      <c r="BH144" s="204">
        <f t="shared" si="2960"/>
        <v>0</v>
      </c>
      <c r="BI144" s="204">
        <f t="shared" si="2960"/>
        <v>0</v>
      </c>
      <c r="BJ144" s="204">
        <f t="shared" si="2960"/>
        <v>0</v>
      </c>
      <c r="BK144" s="204">
        <f t="shared" si="2960"/>
        <v>0</v>
      </c>
      <c r="BL144" s="204">
        <f t="shared" si="2960"/>
        <v>0</v>
      </c>
      <c r="BM144" s="204">
        <f t="shared" si="2960"/>
        <v>0</v>
      </c>
      <c r="BN144" s="204">
        <f t="shared" si="2960"/>
        <v>0</v>
      </c>
      <c r="BO144" s="204">
        <f t="shared" si="2960"/>
        <v>0</v>
      </c>
      <c r="BP144" s="204">
        <f t="shared" si="2960"/>
        <v>0</v>
      </c>
      <c r="BQ144" s="204">
        <f t="shared" si="2960"/>
        <v>0</v>
      </c>
      <c r="BR144" s="204">
        <f t="shared" si="2960"/>
        <v>0</v>
      </c>
      <c r="BS144" s="204">
        <f t="shared" si="2960"/>
        <v>0</v>
      </c>
      <c r="BT144" s="204">
        <f t="shared" si="2960"/>
        <v>0</v>
      </c>
      <c r="BU144" s="204">
        <f t="shared" si="2960"/>
        <v>0</v>
      </c>
      <c r="BV144" s="204">
        <f t="shared" si="2960"/>
        <v>0</v>
      </c>
      <c r="BW144" s="204">
        <f t="shared" si="2960"/>
        <v>0</v>
      </c>
      <c r="BX144" s="204">
        <f t="shared" si="2960"/>
        <v>0</v>
      </c>
      <c r="BY144" s="299"/>
      <c r="BZ144" s="301"/>
      <c r="CA144" s="303"/>
      <c r="CB144" s="303"/>
      <c r="CD144" s="146">
        <f>SUMIFS($Q144:$BX144,$Q134:$BX134,"1. ZoR")</f>
        <v>0</v>
      </c>
      <c r="CE144" s="146">
        <f>SUMIFS($Q144:$BX144,$Q134:$BX134,"2. ZoR")</f>
        <v>0</v>
      </c>
      <c r="CF144" s="146">
        <f>SUMIFS($Q144:$BX144,$Q134:$BX134,"3. ZoR")</f>
        <v>0</v>
      </c>
      <c r="CG144" s="146">
        <f>SUMIFS($Q144:$BX144,$Q134:$BX134,"4. ZoR")</f>
        <v>0</v>
      </c>
      <c r="CH144" s="146">
        <f>SUMIFS($Q144:$BX144,$Q134:$BX134,"5. ZoR")</f>
        <v>0</v>
      </c>
      <c r="CI144" s="146">
        <f>SUMIFS($Q144:$BX144,$Q134:$BX134,"6. ZoR")</f>
        <v>0</v>
      </c>
      <c r="CJ144" s="146">
        <f>SUMIFS($Q144:$BX144,$Q134:$BX134,"7. ZoR")</f>
        <v>0</v>
      </c>
      <c r="CK144" s="146">
        <f>SUMIFS($Q144:$BX144,$Q134:$BX134,"8. ZoR")</f>
        <v>0</v>
      </c>
      <c r="CL144" s="146">
        <f>SUMIFS($Q144:$BX144,$Q134:$BX134,"9. ZoR")</f>
        <v>0</v>
      </c>
      <c r="CM144" s="146">
        <f>SUMIFS($Q144:$BX144,$Q134:$BX134,"10. ZoR")</f>
        <v>0</v>
      </c>
      <c r="CN144" s="146">
        <f>SUMIFS($Q144:$BX144,$Q134:$BX134,"11. ZoR")</f>
        <v>0</v>
      </c>
      <c r="CO144" s="146">
        <f>SUMIFS($Q144:$BX144,$Q134:$BX134,"12. ZoR")</f>
        <v>0</v>
      </c>
      <c r="CP144" s="146">
        <f>SUMIFS($Q144:$BX144,$Q134:$BX134,"13. ZoR")</f>
        <v>0</v>
      </c>
      <c r="CQ144" s="146">
        <f>SUMIFS($Q144:$BX144,$Q134:$BX134,"14. ZoR")</f>
        <v>0</v>
      </c>
      <c r="CR144" s="146">
        <f>SUMIFS($Q144:$BX144,$Q134:$BX134,"15. ZoR")</f>
        <v>0</v>
      </c>
    </row>
    <row r="145" spans="1:96" ht="15" thickBot="1" x14ac:dyDescent="0.35"/>
    <row r="146" spans="1:96" s="98" customFormat="1" ht="69.599999999999994" customHeight="1" thickBot="1" x14ac:dyDescent="0.35">
      <c r="A146" s="229"/>
      <c r="B146" s="112"/>
      <c r="C146" s="304" t="s">
        <v>1</v>
      </c>
      <c r="D146" s="113"/>
      <c r="E146" s="122" t="s">
        <v>248</v>
      </c>
      <c r="F146" s="122" t="s">
        <v>200</v>
      </c>
      <c r="G146" s="114" t="s">
        <v>93</v>
      </c>
      <c r="H146" s="114" t="s">
        <v>94</v>
      </c>
      <c r="I146" s="114" t="s">
        <v>229</v>
      </c>
      <c r="J146" s="114" t="s">
        <v>206</v>
      </c>
      <c r="K146" s="114" t="s">
        <v>208</v>
      </c>
      <c r="L146" s="129" t="s">
        <v>0</v>
      </c>
      <c r="M146" s="7"/>
      <c r="N146" s="115">
        <v>204032</v>
      </c>
      <c r="P146" s="162" t="s">
        <v>129</v>
      </c>
      <c r="Q146" s="76" t="s">
        <v>3</v>
      </c>
      <c r="R146" s="76" t="s">
        <v>4</v>
      </c>
      <c r="S146" s="76" t="s">
        <v>5</v>
      </c>
      <c r="T146" s="76" t="s">
        <v>6</v>
      </c>
      <c r="U146" s="76" t="s">
        <v>7</v>
      </c>
      <c r="V146" s="76" t="s">
        <v>8</v>
      </c>
      <c r="W146" s="76" t="s">
        <v>9</v>
      </c>
      <c r="X146" s="76" t="s">
        <v>10</v>
      </c>
      <c r="Y146" s="76" t="s">
        <v>11</v>
      </c>
      <c r="Z146" s="76" t="s">
        <v>12</v>
      </c>
      <c r="AA146" s="76" t="s">
        <v>13</v>
      </c>
      <c r="AB146" s="76" t="s">
        <v>14</v>
      </c>
      <c r="AC146" s="76" t="s">
        <v>15</v>
      </c>
      <c r="AD146" s="76" t="s">
        <v>16</v>
      </c>
      <c r="AE146" s="76" t="s">
        <v>17</v>
      </c>
      <c r="AF146" s="76" t="s">
        <v>18</v>
      </c>
      <c r="AG146" s="76" t="s">
        <v>19</v>
      </c>
      <c r="AH146" s="76" t="s">
        <v>20</v>
      </c>
      <c r="AI146" s="76" t="s">
        <v>21</v>
      </c>
      <c r="AJ146" s="76" t="s">
        <v>22</v>
      </c>
      <c r="AK146" s="76" t="s">
        <v>23</v>
      </c>
      <c r="AL146" s="76" t="s">
        <v>24</v>
      </c>
      <c r="AM146" s="76" t="s">
        <v>25</v>
      </c>
      <c r="AN146" s="76" t="s">
        <v>26</v>
      </c>
      <c r="AO146" s="76" t="s">
        <v>27</v>
      </c>
      <c r="AP146" s="76" t="s">
        <v>28</v>
      </c>
      <c r="AQ146" s="76" t="s">
        <v>29</v>
      </c>
      <c r="AR146" s="76" t="s">
        <v>30</v>
      </c>
      <c r="AS146" s="76" t="s">
        <v>31</v>
      </c>
      <c r="AT146" s="76" t="s">
        <v>32</v>
      </c>
      <c r="AU146" s="76" t="s">
        <v>33</v>
      </c>
      <c r="AV146" s="76" t="s">
        <v>34</v>
      </c>
      <c r="AW146" s="76" t="s">
        <v>35</v>
      </c>
      <c r="AX146" s="76" t="s">
        <v>36</v>
      </c>
      <c r="AY146" s="76" t="s">
        <v>37</v>
      </c>
      <c r="AZ146" s="76" t="s">
        <v>38</v>
      </c>
      <c r="BA146" s="76" t="s">
        <v>39</v>
      </c>
      <c r="BB146" s="76" t="s">
        <v>40</v>
      </c>
      <c r="BC146" s="76" t="s">
        <v>41</v>
      </c>
      <c r="BD146" s="76" t="s">
        <v>42</v>
      </c>
      <c r="BE146" s="76" t="s">
        <v>43</v>
      </c>
      <c r="BF146" s="76" t="s">
        <v>44</v>
      </c>
      <c r="BG146" s="76" t="s">
        <v>45</v>
      </c>
      <c r="BH146" s="76" t="s">
        <v>46</v>
      </c>
      <c r="BI146" s="76" t="s">
        <v>47</v>
      </c>
      <c r="BJ146" s="76" t="s">
        <v>48</v>
      </c>
      <c r="BK146" s="76" t="s">
        <v>49</v>
      </c>
      <c r="BL146" s="76" t="s">
        <v>50</v>
      </c>
      <c r="BM146" s="76" t="s">
        <v>51</v>
      </c>
      <c r="BN146" s="76" t="s">
        <v>52</v>
      </c>
      <c r="BO146" s="76" t="s">
        <v>130</v>
      </c>
      <c r="BP146" s="76" t="s">
        <v>131</v>
      </c>
      <c r="BQ146" s="76" t="s">
        <v>132</v>
      </c>
      <c r="BR146" s="76" t="s">
        <v>133</v>
      </c>
      <c r="BS146" s="76" t="s">
        <v>134</v>
      </c>
      <c r="BT146" s="76" t="s">
        <v>135</v>
      </c>
      <c r="BU146" s="76" t="s">
        <v>136</v>
      </c>
      <c r="BV146" s="76" t="s">
        <v>137</v>
      </c>
      <c r="BW146" s="76" t="s">
        <v>138</v>
      </c>
      <c r="BX146" s="76" t="s">
        <v>139</v>
      </c>
      <c r="BY146" s="125" t="s">
        <v>174</v>
      </c>
      <c r="BZ146" s="126" t="s">
        <v>175</v>
      </c>
      <c r="CA146" s="126" t="s">
        <v>236</v>
      </c>
      <c r="CB146" s="126" t="s">
        <v>237</v>
      </c>
      <c r="CD146" s="306" t="s">
        <v>222</v>
      </c>
      <c r="CE146" s="307"/>
      <c r="CF146" s="307"/>
      <c r="CG146" s="307"/>
      <c r="CH146" s="307"/>
      <c r="CI146" s="307"/>
      <c r="CJ146" s="307"/>
      <c r="CK146" s="307"/>
      <c r="CL146" s="307"/>
      <c r="CM146" s="307"/>
      <c r="CN146" s="307"/>
      <c r="CO146" s="307"/>
      <c r="CP146" s="307"/>
      <c r="CQ146" s="307"/>
      <c r="CR146" s="307"/>
    </row>
    <row r="147" spans="1:96" s="98" customFormat="1" ht="21" hidden="1" customHeight="1" x14ac:dyDescent="0.3">
      <c r="A147" s="230"/>
      <c r="B147" s="105"/>
      <c r="C147" s="305"/>
      <c r="D147" s="116"/>
      <c r="E147" s="116"/>
      <c r="F147" s="116"/>
      <c r="G147" s="308" t="s">
        <v>235</v>
      </c>
      <c r="H147" s="308" t="s">
        <v>95</v>
      </c>
      <c r="I147" s="309" t="s">
        <v>199</v>
      </c>
      <c r="J147" s="309" t="s">
        <v>207</v>
      </c>
      <c r="K147" s="128"/>
      <c r="L147" s="311" t="s">
        <v>92</v>
      </c>
      <c r="M147" s="7"/>
      <c r="N147" s="313" t="s">
        <v>2</v>
      </c>
      <c r="P147" s="77"/>
      <c r="Q147" s="67">
        <f>MONTH(Úvod!$F$10)</f>
        <v>1</v>
      </c>
      <c r="R147" s="68">
        <f t="shared" ref="R147" si="2961">IF(Q147=12,1,Q147+1)</f>
        <v>2</v>
      </c>
      <c r="S147" s="68">
        <f t="shared" ref="S147" si="2962">IF(R147=12,1,R147+1)</f>
        <v>3</v>
      </c>
      <c r="T147" s="69">
        <f t="shared" ref="T147" si="2963">IF(S147=12,1,S147+1)</f>
        <v>4</v>
      </c>
      <c r="U147" s="69">
        <f t="shared" ref="U147" si="2964">IF(T147=12,1,T147+1)</f>
        <v>5</v>
      </c>
      <c r="V147" s="69">
        <f t="shared" ref="V147" si="2965">IF(U147=12,1,U147+1)</f>
        <v>6</v>
      </c>
      <c r="W147" s="69">
        <f t="shared" ref="W147" si="2966">IF(V147=12,1,V147+1)</f>
        <v>7</v>
      </c>
      <c r="X147" s="69">
        <f t="shared" ref="X147" si="2967">IF(W147=12,1,W147+1)</f>
        <v>8</v>
      </c>
      <c r="Y147" s="69">
        <f t="shared" ref="Y147" si="2968">IF(X147=12,1,X147+1)</f>
        <v>9</v>
      </c>
      <c r="Z147" s="69">
        <f>IF(Y147=12,1,Y147+1)</f>
        <v>10</v>
      </c>
      <c r="AA147" s="69">
        <f t="shared" ref="AA147" si="2969">IF(Z147=12,1,Z147+1)</f>
        <v>11</v>
      </c>
      <c r="AB147" s="69">
        <f t="shared" ref="AB147" si="2970">IF(AA147=12,1,AA147+1)</f>
        <v>12</v>
      </c>
      <c r="AC147" s="69">
        <f t="shared" ref="AC147" si="2971">IF(AB147=12,1,AB147+1)</f>
        <v>1</v>
      </c>
      <c r="AD147" s="69">
        <f t="shared" ref="AD147" si="2972">IF(AC147=12,1,AC147+1)</f>
        <v>2</v>
      </c>
      <c r="AE147" s="69">
        <f t="shared" ref="AE147" si="2973">IF(AD147=12,1,AD147+1)</f>
        <v>3</v>
      </c>
      <c r="AF147" s="69">
        <f t="shared" ref="AF147" si="2974">IF(AE147=12,1,AE147+1)</f>
        <v>4</v>
      </c>
      <c r="AG147" s="69">
        <f t="shared" ref="AG147" si="2975">IF(AF147=12,1,AF147+1)</f>
        <v>5</v>
      </c>
      <c r="AH147" s="69">
        <f t="shared" ref="AH147" si="2976">IF(AG147=12,1,AG147+1)</f>
        <v>6</v>
      </c>
      <c r="AI147" s="69">
        <f>IF(AH147=12,1,AH147+1)</f>
        <v>7</v>
      </c>
      <c r="AJ147" s="69">
        <f t="shared" ref="AJ147" si="2977">IF(AI147=12,1,AI147+1)</f>
        <v>8</v>
      </c>
      <c r="AK147" s="69">
        <f t="shared" ref="AK147" si="2978">IF(AJ147=12,1,AJ147+1)</f>
        <v>9</v>
      </c>
      <c r="AL147" s="69">
        <f t="shared" ref="AL147" si="2979">IF(AK147=12,1,AK147+1)</f>
        <v>10</v>
      </c>
      <c r="AM147" s="69">
        <f t="shared" ref="AM147" si="2980">IF(AL147=12,1,AL147+1)</f>
        <v>11</v>
      </c>
      <c r="AN147" s="69">
        <f t="shared" ref="AN147" si="2981">IF(AM147=12,1,AM147+1)</f>
        <v>12</v>
      </c>
      <c r="AO147" s="69">
        <f t="shared" ref="AO147" si="2982">IF(AN147=12,1,AN147+1)</f>
        <v>1</v>
      </c>
      <c r="AP147" s="69">
        <f t="shared" ref="AP147" si="2983">IF(AO147=12,1,AO147+1)</f>
        <v>2</v>
      </c>
      <c r="AQ147" s="69">
        <f t="shared" ref="AQ147" si="2984">IF(AP147=12,1,AP147+1)</f>
        <v>3</v>
      </c>
      <c r="AR147" s="69">
        <f t="shared" ref="AR147" si="2985">IF(AQ147=12,1,AQ147+1)</f>
        <v>4</v>
      </c>
      <c r="AS147" s="69">
        <f t="shared" ref="AS147" si="2986">IF(AR147=12,1,AR147+1)</f>
        <v>5</v>
      </c>
      <c r="AT147" s="69">
        <f t="shared" ref="AT147" si="2987">IF(AS147=12,1,AS147+1)</f>
        <v>6</v>
      </c>
      <c r="AU147" s="69">
        <f t="shared" ref="AU147" si="2988">IF(AT147=12,1,AT147+1)</f>
        <v>7</v>
      </c>
      <c r="AV147" s="69">
        <f t="shared" ref="AV147" si="2989">IF(AU147=12,1,AU147+1)</f>
        <v>8</v>
      </c>
      <c r="AW147" s="69">
        <f t="shared" ref="AW147" si="2990">IF(AV147=12,1,AV147+1)</f>
        <v>9</v>
      </c>
      <c r="AX147" s="69">
        <f t="shared" ref="AX147" si="2991">IF(AW147=12,1,AW147+1)</f>
        <v>10</v>
      </c>
      <c r="AY147" s="69">
        <f t="shared" ref="AY147" si="2992">IF(AX147=12,1,AX147+1)</f>
        <v>11</v>
      </c>
      <c r="AZ147" s="69">
        <f t="shared" ref="AZ147" si="2993">IF(AY147=12,1,AY147+1)</f>
        <v>12</v>
      </c>
      <c r="BA147" s="69">
        <f t="shared" ref="BA147" si="2994">IF(AZ147=12,1,AZ147+1)</f>
        <v>1</v>
      </c>
      <c r="BB147" s="69">
        <f t="shared" ref="BB147" si="2995">IF(BA147=12,1,BA147+1)</f>
        <v>2</v>
      </c>
      <c r="BC147" s="69">
        <f t="shared" ref="BC147" si="2996">IF(BB147=12,1,BB147+1)</f>
        <v>3</v>
      </c>
      <c r="BD147" s="69">
        <f t="shared" ref="BD147" si="2997">IF(BC147=12,1,BC147+1)</f>
        <v>4</v>
      </c>
      <c r="BE147" s="69">
        <f t="shared" ref="BE147" si="2998">IF(BD147=12,1,BD147+1)</f>
        <v>5</v>
      </c>
      <c r="BF147" s="69">
        <f t="shared" ref="BF147" si="2999">IF(BE147=12,1,BE147+1)</f>
        <v>6</v>
      </c>
      <c r="BG147" s="69">
        <f t="shared" ref="BG147" si="3000">IF(BF147=12,1,BF147+1)</f>
        <v>7</v>
      </c>
      <c r="BH147" s="69">
        <f t="shared" ref="BH147" si="3001">IF(BG147=12,1,BG147+1)</f>
        <v>8</v>
      </c>
      <c r="BI147" s="69">
        <f t="shared" ref="BI147" si="3002">IF(BH147=12,1,BH147+1)</f>
        <v>9</v>
      </c>
      <c r="BJ147" s="69">
        <f t="shared" ref="BJ147" si="3003">IF(BI147=12,1,BI147+1)</f>
        <v>10</v>
      </c>
      <c r="BK147" s="69">
        <f t="shared" ref="BK147" si="3004">IF(BJ147=12,1,BJ147+1)</f>
        <v>11</v>
      </c>
      <c r="BL147" s="69">
        <f t="shared" ref="BL147" si="3005">IF(BK147=12,1,BK147+1)</f>
        <v>12</v>
      </c>
      <c r="BM147" s="69">
        <f t="shared" ref="BM147" si="3006">IF(BL147=12,1,BL147+1)</f>
        <v>1</v>
      </c>
      <c r="BN147" s="69">
        <f t="shared" ref="BN147" si="3007">IF(BM147=12,1,BM147+1)</f>
        <v>2</v>
      </c>
      <c r="BO147" s="69">
        <f t="shared" ref="BO147" si="3008">IF(BN147=12,1,BN147+1)</f>
        <v>3</v>
      </c>
      <c r="BP147" s="69">
        <f t="shared" ref="BP147" si="3009">IF(BO147=12,1,BO147+1)</f>
        <v>4</v>
      </c>
      <c r="BQ147" s="69">
        <f t="shared" ref="BQ147" si="3010">IF(BP147=12,1,BP147+1)</f>
        <v>5</v>
      </c>
      <c r="BR147" s="69">
        <f t="shared" ref="BR147" si="3011">IF(BQ147=12,1,BQ147+1)</f>
        <v>6</v>
      </c>
      <c r="BS147" s="69">
        <f t="shared" ref="BS147" si="3012">IF(BR147=12,1,BR147+1)</f>
        <v>7</v>
      </c>
      <c r="BT147" s="69">
        <f t="shared" ref="BT147" si="3013">IF(BS147=12,1,BS147+1)</f>
        <v>8</v>
      </c>
      <c r="BU147" s="69">
        <f t="shared" ref="BU147" si="3014">IF(BT147=12,1,BT147+1)</f>
        <v>9</v>
      </c>
      <c r="BV147" s="69">
        <f t="shared" ref="BV147" si="3015">IF(BU147=12,1,BU147+1)</f>
        <v>10</v>
      </c>
      <c r="BW147" s="69">
        <f t="shared" ref="BW147" si="3016">IF(BV147=12,1,BV147+1)</f>
        <v>11</v>
      </c>
      <c r="BX147" s="69">
        <f t="shared" ref="BX147" si="3017">IF(BW147=12,1,BW147+1)</f>
        <v>12</v>
      </c>
      <c r="BY147" s="74"/>
      <c r="BZ147" s="71"/>
      <c r="CA147" s="71"/>
      <c r="CB147" s="71"/>
    </row>
    <row r="148" spans="1:96" s="98" customFormat="1" ht="18" hidden="1" customHeight="1" x14ac:dyDescent="0.3">
      <c r="A148" s="230"/>
      <c r="B148" s="105"/>
      <c r="C148" s="305"/>
      <c r="D148" s="116"/>
      <c r="E148" s="116"/>
      <c r="F148" s="116"/>
      <c r="G148" s="308"/>
      <c r="H148" s="308"/>
      <c r="I148" s="309"/>
      <c r="J148" s="309"/>
      <c r="K148" s="128"/>
      <c r="L148" s="311"/>
      <c r="M148" s="7"/>
      <c r="N148" s="314"/>
      <c r="P148" s="70"/>
      <c r="Q148" s="53">
        <f t="shared" ref="Q148:BX148" si="3018">VALUE(_xlfn.CONCAT(Q147,".",Q150))</f>
        <v>1</v>
      </c>
      <c r="R148" s="66">
        <f t="shared" si="3018"/>
        <v>32</v>
      </c>
      <c r="S148" s="66">
        <f t="shared" si="3018"/>
        <v>61</v>
      </c>
      <c r="T148" s="66">
        <f t="shared" si="3018"/>
        <v>92</v>
      </c>
      <c r="U148" s="66">
        <f t="shared" si="3018"/>
        <v>122</v>
      </c>
      <c r="V148" s="66">
        <f t="shared" si="3018"/>
        <v>153</v>
      </c>
      <c r="W148" s="66">
        <f t="shared" si="3018"/>
        <v>183</v>
      </c>
      <c r="X148" s="66">
        <f t="shared" si="3018"/>
        <v>214</v>
      </c>
      <c r="Y148" s="66">
        <f t="shared" si="3018"/>
        <v>245</v>
      </c>
      <c r="Z148" s="66">
        <f t="shared" si="3018"/>
        <v>275</v>
      </c>
      <c r="AA148" s="66">
        <f t="shared" si="3018"/>
        <v>306</v>
      </c>
      <c r="AB148" s="66">
        <f t="shared" si="3018"/>
        <v>336</v>
      </c>
      <c r="AC148" s="66">
        <f t="shared" si="3018"/>
        <v>367</v>
      </c>
      <c r="AD148" s="66">
        <f t="shared" si="3018"/>
        <v>398</v>
      </c>
      <c r="AE148" s="66">
        <f t="shared" si="3018"/>
        <v>426</v>
      </c>
      <c r="AF148" s="66">
        <f t="shared" si="3018"/>
        <v>457</v>
      </c>
      <c r="AG148" s="66">
        <f t="shared" si="3018"/>
        <v>487</v>
      </c>
      <c r="AH148" s="66">
        <f t="shared" si="3018"/>
        <v>518</v>
      </c>
      <c r="AI148" s="66">
        <f t="shared" si="3018"/>
        <v>548</v>
      </c>
      <c r="AJ148" s="66">
        <f t="shared" si="3018"/>
        <v>579</v>
      </c>
      <c r="AK148" s="66">
        <f t="shared" si="3018"/>
        <v>610</v>
      </c>
      <c r="AL148" s="66">
        <f t="shared" si="3018"/>
        <v>640</v>
      </c>
      <c r="AM148" s="66">
        <f t="shared" si="3018"/>
        <v>671</v>
      </c>
      <c r="AN148" s="66">
        <f t="shared" si="3018"/>
        <v>701</v>
      </c>
      <c r="AO148" s="66">
        <f t="shared" si="3018"/>
        <v>732</v>
      </c>
      <c r="AP148" s="66">
        <f t="shared" si="3018"/>
        <v>763</v>
      </c>
      <c r="AQ148" s="66">
        <f t="shared" si="3018"/>
        <v>791</v>
      </c>
      <c r="AR148" s="66">
        <f t="shared" si="3018"/>
        <v>822</v>
      </c>
      <c r="AS148" s="66">
        <f t="shared" si="3018"/>
        <v>852</v>
      </c>
      <c r="AT148" s="66">
        <f t="shared" si="3018"/>
        <v>883</v>
      </c>
      <c r="AU148" s="66">
        <f t="shared" si="3018"/>
        <v>913</v>
      </c>
      <c r="AV148" s="66">
        <f t="shared" si="3018"/>
        <v>944</v>
      </c>
      <c r="AW148" s="66">
        <f t="shared" si="3018"/>
        <v>975</v>
      </c>
      <c r="AX148" s="66">
        <f t="shared" si="3018"/>
        <v>1005</v>
      </c>
      <c r="AY148" s="66">
        <f t="shared" si="3018"/>
        <v>1036</v>
      </c>
      <c r="AZ148" s="66">
        <f t="shared" si="3018"/>
        <v>1066</v>
      </c>
      <c r="BA148" s="66">
        <f t="shared" si="3018"/>
        <v>1097</v>
      </c>
      <c r="BB148" s="66">
        <f t="shared" si="3018"/>
        <v>1128</v>
      </c>
      <c r="BC148" s="66">
        <f t="shared" si="3018"/>
        <v>1156</v>
      </c>
      <c r="BD148" s="66">
        <f t="shared" si="3018"/>
        <v>1187</v>
      </c>
      <c r="BE148" s="66">
        <f t="shared" si="3018"/>
        <v>1217</v>
      </c>
      <c r="BF148" s="66">
        <f t="shared" si="3018"/>
        <v>1248</v>
      </c>
      <c r="BG148" s="66">
        <f t="shared" si="3018"/>
        <v>1278</v>
      </c>
      <c r="BH148" s="66">
        <f t="shared" si="3018"/>
        <v>1309</v>
      </c>
      <c r="BI148" s="66">
        <f t="shared" si="3018"/>
        <v>1340</v>
      </c>
      <c r="BJ148" s="66">
        <f t="shared" si="3018"/>
        <v>1370</v>
      </c>
      <c r="BK148" s="66">
        <f t="shared" si="3018"/>
        <v>1401</v>
      </c>
      <c r="BL148" s="66">
        <f t="shared" si="3018"/>
        <v>1431</v>
      </c>
      <c r="BM148" s="66">
        <f t="shared" si="3018"/>
        <v>1462</v>
      </c>
      <c r="BN148" s="66">
        <f t="shared" si="3018"/>
        <v>1493</v>
      </c>
      <c r="BO148" s="66">
        <f t="shared" si="3018"/>
        <v>1522</v>
      </c>
      <c r="BP148" s="66">
        <f t="shared" si="3018"/>
        <v>1553</v>
      </c>
      <c r="BQ148" s="66">
        <f t="shared" si="3018"/>
        <v>1583</v>
      </c>
      <c r="BR148" s="66">
        <f t="shared" si="3018"/>
        <v>1614</v>
      </c>
      <c r="BS148" s="66">
        <f t="shared" si="3018"/>
        <v>1644</v>
      </c>
      <c r="BT148" s="66">
        <f t="shared" si="3018"/>
        <v>1675</v>
      </c>
      <c r="BU148" s="66">
        <f t="shared" si="3018"/>
        <v>1706</v>
      </c>
      <c r="BV148" s="66">
        <f t="shared" si="3018"/>
        <v>1736</v>
      </c>
      <c r="BW148" s="66">
        <f t="shared" si="3018"/>
        <v>1767</v>
      </c>
      <c r="BX148" s="66">
        <f t="shared" si="3018"/>
        <v>1797</v>
      </c>
      <c r="BY148" s="75"/>
      <c r="BZ148" s="72"/>
      <c r="CA148" s="72"/>
      <c r="CB148" s="72"/>
    </row>
    <row r="149" spans="1:96" s="98" customFormat="1" ht="18" customHeight="1" x14ac:dyDescent="0.3">
      <c r="A149" s="230"/>
      <c r="B149" s="105"/>
      <c r="C149" s="305"/>
      <c r="D149" s="116"/>
      <c r="E149" s="309" t="s">
        <v>199</v>
      </c>
      <c r="F149" s="309" t="s">
        <v>199</v>
      </c>
      <c r="G149" s="308"/>
      <c r="H149" s="308"/>
      <c r="I149" s="309"/>
      <c r="J149" s="309"/>
      <c r="K149" s="309" t="s">
        <v>209</v>
      </c>
      <c r="L149" s="311"/>
      <c r="M149" s="7"/>
      <c r="N149" s="314"/>
      <c r="P149" s="70"/>
      <c r="Q149" s="54" t="str">
        <f>VLOOKUP(Q147,'Podpůrná data'!$J$13:$K$24,2)</f>
        <v>leden</v>
      </c>
      <c r="R149" s="54" t="str">
        <f>VLOOKUP(R147,'Podpůrná data'!$J$13:$K$24,2)</f>
        <v>únor</v>
      </c>
      <c r="S149" s="54" t="str">
        <f>VLOOKUP(S147,'Podpůrná data'!$J$13:$K$24,2)</f>
        <v>březen</v>
      </c>
      <c r="T149" s="54" t="str">
        <f>VLOOKUP(T147,'Podpůrná data'!$J$13:$K$24,2)</f>
        <v>duben</v>
      </c>
      <c r="U149" s="54" t="str">
        <f>VLOOKUP(U147,'Podpůrná data'!$J$13:$K$24,2)</f>
        <v>květen</v>
      </c>
      <c r="V149" s="54" t="str">
        <f>VLOOKUP(V147,'Podpůrná data'!$J$13:$K$24,2)</f>
        <v>červen</v>
      </c>
      <c r="W149" s="54" t="str">
        <f>VLOOKUP(W147,'Podpůrná data'!$J$13:$K$24,2)</f>
        <v>červenec</v>
      </c>
      <c r="X149" s="54" t="str">
        <f>VLOOKUP(X147,'Podpůrná data'!$J$13:$K$24,2)</f>
        <v>srpen</v>
      </c>
      <c r="Y149" s="54" t="str">
        <f>VLOOKUP(Y147,'Podpůrná data'!$J$13:$K$24,2)</f>
        <v>září</v>
      </c>
      <c r="Z149" s="54" t="str">
        <f>VLOOKUP(Z147,'Podpůrná data'!$J$13:$K$24,2)</f>
        <v>říjen</v>
      </c>
      <c r="AA149" s="54" t="str">
        <f>VLOOKUP(AA147,'Podpůrná data'!$J$13:$K$24,2)</f>
        <v>listopad</v>
      </c>
      <c r="AB149" s="54" t="str">
        <f>VLOOKUP(AB147,'Podpůrná data'!$J$13:$K$24,2)</f>
        <v>prosinec</v>
      </c>
      <c r="AC149" s="54" t="str">
        <f>VLOOKUP(AC147,'Podpůrná data'!$J$13:$K$24,2)</f>
        <v>leden</v>
      </c>
      <c r="AD149" s="54" t="str">
        <f>VLOOKUP(AD147,'Podpůrná data'!$J$13:$K$24,2)</f>
        <v>únor</v>
      </c>
      <c r="AE149" s="54" t="str">
        <f>VLOOKUP(AE147,'Podpůrná data'!$J$13:$K$24,2)</f>
        <v>březen</v>
      </c>
      <c r="AF149" s="54" t="str">
        <f>VLOOKUP(AF147,'Podpůrná data'!$J$13:$K$24,2)</f>
        <v>duben</v>
      </c>
      <c r="AG149" s="54" t="str">
        <f>VLOOKUP(AG147,'Podpůrná data'!$J$13:$K$24,2)</f>
        <v>květen</v>
      </c>
      <c r="AH149" s="54" t="str">
        <f>VLOOKUP(AH147,'Podpůrná data'!$J$13:$K$24,2)</f>
        <v>červen</v>
      </c>
      <c r="AI149" s="54" t="str">
        <f>VLOOKUP(AI147,'Podpůrná data'!$J$13:$K$24,2)</f>
        <v>červenec</v>
      </c>
      <c r="AJ149" s="54" t="str">
        <f>VLOOKUP(AJ147,'Podpůrná data'!$J$13:$K$24,2)</f>
        <v>srpen</v>
      </c>
      <c r="AK149" s="54" t="str">
        <f>VLOOKUP(AK147,'Podpůrná data'!$J$13:$K$24,2)</f>
        <v>září</v>
      </c>
      <c r="AL149" s="54" t="str">
        <f>VLOOKUP(AL147,'Podpůrná data'!$J$13:$K$24,2)</f>
        <v>říjen</v>
      </c>
      <c r="AM149" s="54" t="str">
        <f>VLOOKUP(AM147,'Podpůrná data'!$J$13:$K$24,2)</f>
        <v>listopad</v>
      </c>
      <c r="AN149" s="54" t="str">
        <f>VLOOKUP(AN147,'Podpůrná data'!$J$13:$K$24,2)</f>
        <v>prosinec</v>
      </c>
      <c r="AO149" s="54" t="str">
        <f>VLOOKUP(AO147,'Podpůrná data'!$J$13:$K$24,2)</f>
        <v>leden</v>
      </c>
      <c r="AP149" s="54" t="str">
        <f>VLOOKUP(AP147,'Podpůrná data'!$J$13:$K$24,2)</f>
        <v>únor</v>
      </c>
      <c r="AQ149" s="54" t="str">
        <f>VLOOKUP(AQ147,'Podpůrná data'!$J$13:$K$24,2)</f>
        <v>březen</v>
      </c>
      <c r="AR149" s="54" t="str">
        <f>VLOOKUP(AR147,'Podpůrná data'!$J$13:$K$24,2)</f>
        <v>duben</v>
      </c>
      <c r="AS149" s="54" t="str">
        <f>VLOOKUP(AS147,'Podpůrná data'!$J$13:$K$24,2)</f>
        <v>květen</v>
      </c>
      <c r="AT149" s="54" t="str">
        <f>VLOOKUP(AT147,'Podpůrná data'!$J$13:$K$24,2)</f>
        <v>červen</v>
      </c>
      <c r="AU149" s="54" t="str">
        <f>VLOOKUP(AU147,'Podpůrná data'!$J$13:$K$24,2)</f>
        <v>červenec</v>
      </c>
      <c r="AV149" s="54" t="str">
        <f>VLOOKUP(AV147,'Podpůrná data'!$J$13:$K$24,2)</f>
        <v>srpen</v>
      </c>
      <c r="AW149" s="54" t="str">
        <f>VLOOKUP(AW147,'Podpůrná data'!$J$13:$K$24,2)</f>
        <v>září</v>
      </c>
      <c r="AX149" s="54" t="str">
        <f>VLOOKUP(AX147,'Podpůrná data'!$J$13:$K$24,2)</f>
        <v>říjen</v>
      </c>
      <c r="AY149" s="54" t="str">
        <f>VLOOKUP(AY147,'Podpůrná data'!$J$13:$K$24,2)</f>
        <v>listopad</v>
      </c>
      <c r="AZ149" s="54" t="str">
        <f>VLOOKUP(AZ147,'Podpůrná data'!$J$13:$K$24,2)</f>
        <v>prosinec</v>
      </c>
      <c r="BA149" s="54" t="str">
        <f>VLOOKUP(BA147,'Podpůrná data'!$J$13:$K$24,2)</f>
        <v>leden</v>
      </c>
      <c r="BB149" s="54" t="str">
        <f>VLOOKUP(BB147,'Podpůrná data'!$J$13:$K$24,2)</f>
        <v>únor</v>
      </c>
      <c r="BC149" s="54" t="str">
        <f>VLOOKUP(BC147,'Podpůrná data'!$J$13:$K$24,2)</f>
        <v>březen</v>
      </c>
      <c r="BD149" s="54" t="str">
        <f>VLOOKUP(BD147,'Podpůrná data'!$J$13:$K$24,2)</f>
        <v>duben</v>
      </c>
      <c r="BE149" s="54" t="str">
        <f>VLOOKUP(BE147,'Podpůrná data'!$J$13:$K$24,2)</f>
        <v>květen</v>
      </c>
      <c r="BF149" s="54" t="str">
        <f>VLOOKUP(BF147,'Podpůrná data'!$J$13:$K$24,2)</f>
        <v>červen</v>
      </c>
      <c r="BG149" s="54" t="str">
        <f>VLOOKUP(BG147,'Podpůrná data'!$J$13:$K$24,2)</f>
        <v>červenec</v>
      </c>
      <c r="BH149" s="54" t="str">
        <f>VLOOKUP(BH147,'Podpůrná data'!$J$13:$K$24,2)</f>
        <v>srpen</v>
      </c>
      <c r="BI149" s="54" t="str">
        <f>VLOOKUP(BI147,'Podpůrná data'!$J$13:$K$24,2)</f>
        <v>září</v>
      </c>
      <c r="BJ149" s="54" t="str">
        <f>VLOOKUP(BJ147,'Podpůrná data'!$J$13:$K$24,2)</f>
        <v>říjen</v>
      </c>
      <c r="BK149" s="54" t="str">
        <f>VLOOKUP(BK147,'Podpůrná data'!$J$13:$K$24,2)</f>
        <v>listopad</v>
      </c>
      <c r="BL149" s="54" t="str">
        <f>VLOOKUP(BL147,'Podpůrná data'!$J$13:$K$24,2)</f>
        <v>prosinec</v>
      </c>
      <c r="BM149" s="54" t="str">
        <f>VLOOKUP(BM147,'Podpůrná data'!$J$13:$K$24,2)</f>
        <v>leden</v>
      </c>
      <c r="BN149" s="54" t="str">
        <f>VLOOKUP(BN147,'Podpůrná data'!$J$13:$K$24,2)</f>
        <v>únor</v>
      </c>
      <c r="BO149" s="54" t="str">
        <f>VLOOKUP(BO147,'Podpůrná data'!$J$13:$K$24,2)</f>
        <v>březen</v>
      </c>
      <c r="BP149" s="54" t="str">
        <f>VLOOKUP(BP147,'Podpůrná data'!$J$13:$K$24,2)</f>
        <v>duben</v>
      </c>
      <c r="BQ149" s="54" t="str">
        <f>VLOOKUP(BQ147,'Podpůrná data'!$J$13:$K$24,2)</f>
        <v>květen</v>
      </c>
      <c r="BR149" s="54" t="str">
        <f>VLOOKUP(BR147,'Podpůrná data'!$J$13:$K$24,2)</f>
        <v>červen</v>
      </c>
      <c r="BS149" s="54" t="str">
        <f>VLOOKUP(BS147,'Podpůrná data'!$J$13:$K$24,2)</f>
        <v>červenec</v>
      </c>
      <c r="BT149" s="54" t="str">
        <f>VLOOKUP(BT147,'Podpůrná data'!$J$13:$K$24,2)</f>
        <v>srpen</v>
      </c>
      <c r="BU149" s="54" t="str">
        <f>VLOOKUP(BU147,'Podpůrná data'!$J$13:$K$24,2)</f>
        <v>září</v>
      </c>
      <c r="BV149" s="54" t="str">
        <f>VLOOKUP(BV147,'Podpůrná data'!$J$13:$K$24,2)</f>
        <v>říjen</v>
      </c>
      <c r="BW149" s="54" t="str">
        <f>VLOOKUP(BW147,'Podpůrná data'!$J$13:$K$24,2)</f>
        <v>listopad</v>
      </c>
      <c r="BX149" s="54" t="str">
        <f>VLOOKUP(BX147,'Podpůrná data'!$J$13:$K$24,2)</f>
        <v>prosinec</v>
      </c>
      <c r="BY149" s="143"/>
      <c r="BZ149" s="144"/>
      <c r="CA149" s="165"/>
      <c r="CB149" s="165"/>
      <c r="CD149" s="147" t="s">
        <v>104</v>
      </c>
      <c r="CE149" s="147" t="s">
        <v>105</v>
      </c>
      <c r="CF149" s="147" t="s">
        <v>106</v>
      </c>
      <c r="CG149" s="147" t="s">
        <v>107</v>
      </c>
      <c r="CH149" s="147" t="s">
        <v>108</v>
      </c>
      <c r="CI149" s="147" t="s">
        <v>109</v>
      </c>
      <c r="CJ149" s="147" t="s">
        <v>110</v>
      </c>
      <c r="CK149" s="147" t="s">
        <v>111</v>
      </c>
      <c r="CL149" s="147" t="s">
        <v>112</v>
      </c>
      <c r="CM149" s="147" t="s">
        <v>166</v>
      </c>
      <c r="CN149" s="147" t="s">
        <v>167</v>
      </c>
      <c r="CO149" s="147" t="s">
        <v>168</v>
      </c>
      <c r="CP149" s="147" t="s">
        <v>194</v>
      </c>
      <c r="CQ149" s="147" t="s">
        <v>195</v>
      </c>
      <c r="CR149" s="147" t="s">
        <v>196</v>
      </c>
    </row>
    <row r="150" spans="1:96" s="98" customFormat="1" ht="16.2" customHeight="1" x14ac:dyDescent="0.3">
      <c r="A150" s="230"/>
      <c r="B150" s="105"/>
      <c r="C150" s="305"/>
      <c r="D150" s="116"/>
      <c r="E150" s="309"/>
      <c r="F150" s="309"/>
      <c r="G150" s="308"/>
      <c r="H150" s="308"/>
      <c r="I150" s="309"/>
      <c r="J150" s="309"/>
      <c r="K150" s="309"/>
      <c r="L150" s="311"/>
      <c r="M150" s="7"/>
      <c r="N150" s="314"/>
      <c r="P150" s="70"/>
      <c r="Q150" s="54">
        <f>YEAR(Úvod!$F$10)</f>
        <v>1900</v>
      </c>
      <c r="R150" s="54">
        <f t="shared" ref="R150" si="3019">IF(R147=1,Q150+1,Q150)</f>
        <v>1900</v>
      </c>
      <c r="S150" s="54">
        <f t="shared" ref="S150" si="3020">IF(S147=1,R150+1,R150)</f>
        <v>1900</v>
      </c>
      <c r="T150" s="54">
        <f t="shared" ref="T150" si="3021">IF(T147=1,S150+1,S150)</f>
        <v>1900</v>
      </c>
      <c r="U150" s="54">
        <f t="shared" ref="U150" si="3022">IF(U147=1,T150+1,T150)</f>
        <v>1900</v>
      </c>
      <c r="V150" s="54">
        <f t="shared" ref="V150" si="3023">IF(V147=1,U150+1,U150)</f>
        <v>1900</v>
      </c>
      <c r="W150" s="54">
        <f t="shared" ref="W150" si="3024">IF(W147=1,V150+1,V150)</f>
        <v>1900</v>
      </c>
      <c r="X150" s="54">
        <f t="shared" ref="X150" si="3025">IF(X147=1,W150+1,W150)</f>
        <v>1900</v>
      </c>
      <c r="Y150" s="54">
        <f t="shared" ref="Y150" si="3026">IF(Y147=1,X150+1,X150)</f>
        <v>1900</v>
      </c>
      <c r="Z150" s="54">
        <f t="shared" ref="Z150" si="3027">IF(Z147=1,Y150+1,Y150)</f>
        <v>1900</v>
      </c>
      <c r="AA150" s="54">
        <f t="shared" ref="AA150" si="3028">IF(AA147=1,Z150+1,Z150)</f>
        <v>1900</v>
      </c>
      <c r="AB150" s="54">
        <f t="shared" ref="AB150" si="3029">IF(AB147=1,AA150+1,AA150)</f>
        <v>1900</v>
      </c>
      <c r="AC150" s="54">
        <f t="shared" ref="AC150" si="3030">IF(AC147=1,AB150+1,AB150)</f>
        <v>1901</v>
      </c>
      <c r="AD150" s="54">
        <f t="shared" ref="AD150" si="3031">IF(AD147=1,AC150+1,AC150)</f>
        <v>1901</v>
      </c>
      <c r="AE150" s="54">
        <f t="shared" ref="AE150" si="3032">IF(AE147=1,AD150+1,AD150)</f>
        <v>1901</v>
      </c>
      <c r="AF150" s="54">
        <f t="shared" ref="AF150" si="3033">IF(AF147=1,AE150+1,AE150)</f>
        <v>1901</v>
      </c>
      <c r="AG150" s="54">
        <f t="shared" ref="AG150" si="3034">IF(AG147=1,AF150+1,AF150)</f>
        <v>1901</v>
      </c>
      <c r="AH150" s="54">
        <f t="shared" ref="AH150" si="3035">IF(AH147=1,AG150+1,AG150)</f>
        <v>1901</v>
      </c>
      <c r="AI150" s="54">
        <f t="shared" ref="AI150" si="3036">IF(AI147=1,AH150+1,AH150)</f>
        <v>1901</v>
      </c>
      <c r="AJ150" s="54">
        <f t="shared" ref="AJ150" si="3037">IF(AJ147=1,AI150+1,AI150)</f>
        <v>1901</v>
      </c>
      <c r="AK150" s="54">
        <f t="shared" ref="AK150" si="3038">IF(AK147=1,AJ150+1,AJ150)</f>
        <v>1901</v>
      </c>
      <c r="AL150" s="54">
        <f t="shared" ref="AL150" si="3039">IF(AL147=1,AK150+1,AK150)</f>
        <v>1901</v>
      </c>
      <c r="AM150" s="54">
        <f t="shared" ref="AM150" si="3040">IF(AM147=1,AL150+1,AL150)</f>
        <v>1901</v>
      </c>
      <c r="AN150" s="54">
        <f t="shared" ref="AN150" si="3041">IF(AN147=1,AM150+1,AM150)</f>
        <v>1901</v>
      </c>
      <c r="AO150" s="54">
        <f t="shared" ref="AO150" si="3042">IF(AO147=1,AN150+1,AN150)</f>
        <v>1902</v>
      </c>
      <c r="AP150" s="54">
        <f t="shared" ref="AP150" si="3043">IF(AP147=1,AO150+1,AO150)</f>
        <v>1902</v>
      </c>
      <c r="AQ150" s="54">
        <f t="shared" ref="AQ150" si="3044">IF(AQ147=1,AP150+1,AP150)</f>
        <v>1902</v>
      </c>
      <c r="AR150" s="54">
        <f t="shared" ref="AR150" si="3045">IF(AR147=1,AQ150+1,AQ150)</f>
        <v>1902</v>
      </c>
      <c r="AS150" s="54">
        <f t="shared" ref="AS150" si="3046">IF(AS147=1,AR150+1,AR150)</f>
        <v>1902</v>
      </c>
      <c r="AT150" s="54">
        <f t="shared" ref="AT150" si="3047">IF(AT147=1,AS150+1,AS150)</f>
        <v>1902</v>
      </c>
      <c r="AU150" s="54">
        <f t="shared" ref="AU150" si="3048">IF(AU147=1,AT150+1,AT150)</f>
        <v>1902</v>
      </c>
      <c r="AV150" s="54">
        <f t="shared" ref="AV150" si="3049">IF(AV147=1,AU150+1,AU150)</f>
        <v>1902</v>
      </c>
      <c r="AW150" s="54">
        <f t="shared" ref="AW150" si="3050">IF(AW147=1,AV150+1,AV150)</f>
        <v>1902</v>
      </c>
      <c r="AX150" s="54">
        <f t="shared" ref="AX150" si="3051">IF(AX147=1,AW150+1,AW150)</f>
        <v>1902</v>
      </c>
      <c r="AY150" s="54">
        <f t="shared" ref="AY150" si="3052">IF(AY147=1,AX150+1,AX150)</f>
        <v>1902</v>
      </c>
      <c r="AZ150" s="54">
        <f t="shared" ref="AZ150" si="3053">IF(AZ147=1,AY150+1,AY150)</f>
        <v>1902</v>
      </c>
      <c r="BA150" s="54">
        <f t="shared" ref="BA150" si="3054">IF(BA147=1,AZ150+1,AZ150)</f>
        <v>1903</v>
      </c>
      <c r="BB150" s="54">
        <f t="shared" ref="BB150" si="3055">IF(BB147=1,BA150+1,BA150)</f>
        <v>1903</v>
      </c>
      <c r="BC150" s="54">
        <f t="shared" ref="BC150" si="3056">IF(BC147=1,BB150+1,BB150)</f>
        <v>1903</v>
      </c>
      <c r="BD150" s="54">
        <f t="shared" ref="BD150" si="3057">IF(BD147=1,BC150+1,BC150)</f>
        <v>1903</v>
      </c>
      <c r="BE150" s="54">
        <f t="shared" ref="BE150" si="3058">IF(BE147=1,BD150+1,BD150)</f>
        <v>1903</v>
      </c>
      <c r="BF150" s="54">
        <f t="shared" ref="BF150" si="3059">IF(BF147=1,BE150+1,BE150)</f>
        <v>1903</v>
      </c>
      <c r="BG150" s="54">
        <f t="shared" ref="BG150" si="3060">IF(BG147=1,BF150+1,BF150)</f>
        <v>1903</v>
      </c>
      <c r="BH150" s="54">
        <f t="shared" ref="BH150" si="3061">IF(BH147=1,BG150+1,BG150)</f>
        <v>1903</v>
      </c>
      <c r="BI150" s="54">
        <f t="shared" ref="BI150" si="3062">IF(BI147=1,BH150+1,BH150)</f>
        <v>1903</v>
      </c>
      <c r="BJ150" s="54">
        <f t="shared" ref="BJ150" si="3063">IF(BJ147=1,BI150+1,BI150)</f>
        <v>1903</v>
      </c>
      <c r="BK150" s="54">
        <f t="shared" ref="BK150" si="3064">IF(BK147=1,BJ150+1,BJ150)</f>
        <v>1903</v>
      </c>
      <c r="BL150" s="54">
        <f t="shared" ref="BL150" si="3065">IF(BL147=1,BK150+1,BK150)</f>
        <v>1903</v>
      </c>
      <c r="BM150" s="54">
        <f t="shared" ref="BM150" si="3066">IF(BM147=1,BL150+1,BL150)</f>
        <v>1904</v>
      </c>
      <c r="BN150" s="54">
        <f t="shared" ref="BN150" si="3067">IF(BN147=1,BM150+1,BM150)</f>
        <v>1904</v>
      </c>
      <c r="BO150" s="54">
        <f t="shared" ref="BO150" si="3068">IF(BO147=1,BN150+1,BN150)</f>
        <v>1904</v>
      </c>
      <c r="BP150" s="54">
        <f t="shared" ref="BP150" si="3069">IF(BP147=1,BO150+1,BO150)</f>
        <v>1904</v>
      </c>
      <c r="BQ150" s="54">
        <f t="shared" ref="BQ150" si="3070">IF(BQ147=1,BP150+1,BP150)</f>
        <v>1904</v>
      </c>
      <c r="BR150" s="54">
        <f t="shared" ref="BR150" si="3071">IF(BR147=1,BQ150+1,BQ150)</f>
        <v>1904</v>
      </c>
      <c r="BS150" s="54">
        <f t="shared" ref="BS150" si="3072">IF(BS147=1,BR150+1,BR150)</f>
        <v>1904</v>
      </c>
      <c r="BT150" s="54">
        <f t="shared" ref="BT150" si="3073">IF(BT147=1,BS150+1,BS150)</f>
        <v>1904</v>
      </c>
      <c r="BU150" s="54">
        <f t="shared" ref="BU150" si="3074">IF(BU147=1,BT150+1,BT150)</f>
        <v>1904</v>
      </c>
      <c r="BV150" s="54">
        <f t="shared" ref="BV150" si="3075">IF(BV147=1,BU150+1,BU150)</f>
        <v>1904</v>
      </c>
      <c r="BW150" s="54">
        <f t="shared" ref="BW150" si="3076">IF(BW147=1,BV150+1,BV150)</f>
        <v>1904</v>
      </c>
      <c r="BX150" s="54">
        <f t="shared" ref="BX150" si="3077">IF(BX147=1,BW150+1,BW150)</f>
        <v>1904</v>
      </c>
      <c r="BY150" s="163"/>
      <c r="BZ150" s="164"/>
      <c r="CA150" s="165"/>
      <c r="CB150" s="165"/>
    </row>
    <row r="151" spans="1:96" s="98" customFormat="1" ht="16.2" customHeight="1" x14ac:dyDescent="0.3">
      <c r="A151" s="230"/>
      <c r="B151" s="105"/>
      <c r="C151" s="116"/>
      <c r="D151" s="116"/>
      <c r="E151" s="309"/>
      <c r="F151" s="309"/>
      <c r="G151" s="308"/>
      <c r="H151" s="308"/>
      <c r="I151" s="309"/>
      <c r="J151" s="310"/>
      <c r="K151" s="309"/>
      <c r="L151" s="312"/>
      <c r="M151" s="7"/>
      <c r="N151" s="315"/>
      <c r="P151" s="57" t="s">
        <v>170</v>
      </c>
      <c r="Q151" s="196"/>
      <c r="R151" s="196"/>
      <c r="S151" s="196"/>
      <c r="T151" s="196"/>
      <c r="U151" s="196"/>
      <c r="V151" s="196"/>
      <c r="W151" s="196"/>
      <c r="X151" s="196"/>
      <c r="Y151" s="196"/>
      <c r="Z151" s="196"/>
      <c r="AA151" s="196"/>
      <c r="AB151" s="196"/>
      <c r="AC151" s="196"/>
      <c r="AD151" s="196"/>
      <c r="AE151" s="196"/>
      <c r="AF151" s="196"/>
      <c r="AG151" s="196"/>
      <c r="AH151" s="196"/>
      <c r="AI151" s="196"/>
      <c r="AJ151" s="196"/>
      <c r="AK151" s="196"/>
      <c r="AL151" s="196"/>
      <c r="AM151" s="196"/>
      <c r="AN151" s="196"/>
      <c r="AO151" s="196"/>
      <c r="AP151" s="196"/>
      <c r="AQ151" s="196"/>
      <c r="AR151" s="196"/>
      <c r="AS151" s="196"/>
      <c r="AT151" s="196"/>
      <c r="AU151" s="196"/>
      <c r="AV151" s="196"/>
      <c r="AW151" s="196"/>
      <c r="AX151" s="196"/>
      <c r="AY151" s="196"/>
      <c r="AZ151" s="196"/>
      <c r="BA151" s="196"/>
      <c r="BB151" s="196"/>
      <c r="BC151" s="196"/>
      <c r="BD151" s="196"/>
      <c r="BE151" s="196"/>
      <c r="BF151" s="196"/>
      <c r="BG151" s="196"/>
      <c r="BH151" s="196"/>
      <c r="BI151" s="196"/>
      <c r="BJ151" s="196"/>
      <c r="BK151" s="196"/>
      <c r="BL151" s="196"/>
      <c r="BM151" s="196"/>
      <c r="BN151" s="196"/>
      <c r="BO151" s="196"/>
      <c r="BP151" s="196"/>
      <c r="BQ151" s="196"/>
      <c r="BR151" s="196"/>
      <c r="BS151" s="196"/>
      <c r="BT151" s="196"/>
      <c r="BU151" s="196"/>
      <c r="BV151" s="196"/>
      <c r="BW151" s="196"/>
      <c r="BX151" s="196"/>
      <c r="BY151" s="163"/>
      <c r="BZ151" s="164"/>
      <c r="CA151" s="165"/>
      <c r="CB151" s="165"/>
    </row>
    <row r="152" spans="1:96" s="98" customFormat="1" ht="23.4" customHeight="1" x14ac:dyDescent="0.3">
      <c r="A152" s="97"/>
      <c r="B152" s="117" t="s">
        <v>11</v>
      </c>
      <c r="C152" s="297"/>
      <c r="D152" s="297"/>
      <c r="E152" s="197"/>
      <c r="F152" s="193"/>
      <c r="G152" s="198"/>
      <c r="H152" s="199"/>
      <c r="I152" s="198"/>
      <c r="J152" s="167">
        <f>IF(I152="",0,IF(I152='Podpůrná data'!$A$10,'Podpůrná data'!$B$10,'Podpůrná data'!$B$11))</f>
        <v>0</v>
      </c>
      <c r="K152" s="166">
        <f>IFERROR(INT(ROUND(H152,2)*(VLOOKUP(INT(G152),'Podpůrná data'!$A$14:$B$73,2,FALSE))*(G152/(INT(G152)))),0)</f>
        <v>0</v>
      </c>
      <c r="L152" s="55">
        <f>J152*K152</f>
        <v>0</v>
      </c>
      <c r="M152" s="56">
        <f>IF(L152&gt;0,IF(ISTEXT(C152)=TRUE,0,1),0)</f>
        <v>0</v>
      </c>
      <c r="N152" s="142">
        <f>IF(L152&gt;0,1,0)</f>
        <v>0</v>
      </c>
      <c r="O152" s="118"/>
      <c r="P152" s="57" t="s">
        <v>94</v>
      </c>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c r="BA152" s="200"/>
      <c r="BB152" s="200"/>
      <c r="BC152" s="200"/>
      <c r="BD152" s="200"/>
      <c r="BE152" s="200"/>
      <c r="BF152" s="200"/>
      <c r="BG152" s="200"/>
      <c r="BH152" s="200"/>
      <c r="BI152" s="200"/>
      <c r="BJ152" s="200"/>
      <c r="BK152" s="200"/>
      <c r="BL152" s="200"/>
      <c r="BM152" s="200"/>
      <c r="BN152" s="200"/>
      <c r="BO152" s="200"/>
      <c r="BP152" s="200"/>
      <c r="BQ152" s="200"/>
      <c r="BR152" s="200"/>
      <c r="BS152" s="200"/>
      <c r="BT152" s="200"/>
      <c r="BU152" s="200"/>
      <c r="BV152" s="200"/>
      <c r="BW152" s="200"/>
      <c r="BX152" s="200"/>
      <c r="BY152" s="298">
        <f>SUM(Q160:BX160)</f>
        <v>0</v>
      </c>
      <c r="BZ152" s="300">
        <f>SUM(Q161:BX161)</f>
        <v>0</v>
      </c>
      <c r="CA152" s="302">
        <f>IF($N152=0,0,IF($BY152&gt;=143*$H152,1,0))</f>
        <v>0</v>
      </c>
      <c r="CB152" s="302">
        <f>IF($BY152&gt;=215*$H152,0,(CEILING(215*$H152,1)-$BY152))</f>
        <v>0</v>
      </c>
    </row>
    <row r="153" spans="1:96" s="98" customFormat="1" ht="28.8" x14ac:dyDescent="0.3">
      <c r="A153" s="97"/>
      <c r="B153" s="119"/>
      <c r="C153" s="73"/>
      <c r="D153" s="73"/>
      <c r="E153" s="73"/>
      <c r="F153" s="73"/>
      <c r="G153" s="73"/>
      <c r="H153" s="73"/>
      <c r="I153" s="73"/>
      <c r="J153" s="73"/>
      <c r="K153" s="73"/>
      <c r="L153" s="58"/>
      <c r="M153" s="7"/>
      <c r="N153" s="160"/>
      <c r="P153" s="57" t="s">
        <v>140</v>
      </c>
      <c r="Q153" s="201"/>
      <c r="R153" s="201"/>
      <c r="S153" s="201"/>
      <c r="T153" s="201"/>
      <c r="U153" s="201"/>
      <c r="V153" s="201"/>
      <c r="W153" s="201"/>
      <c r="X153" s="201"/>
      <c r="Y153" s="201"/>
      <c r="Z153" s="201"/>
      <c r="AA153" s="201"/>
      <c r="AB153" s="201"/>
      <c r="AC153" s="201"/>
      <c r="AD153" s="201"/>
      <c r="AE153" s="201"/>
      <c r="AF153" s="201"/>
      <c r="AG153" s="201"/>
      <c r="AH153" s="201"/>
      <c r="AI153" s="201"/>
      <c r="AJ153" s="201"/>
      <c r="AK153" s="201"/>
      <c r="AL153" s="201"/>
      <c r="AM153" s="201"/>
      <c r="AN153" s="201"/>
      <c r="AO153" s="201"/>
      <c r="AP153" s="201"/>
      <c r="AQ153" s="201"/>
      <c r="AR153" s="201"/>
      <c r="AS153" s="201"/>
      <c r="AT153" s="201"/>
      <c r="AU153" s="201"/>
      <c r="AV153" s="201"/>
      <c r="AW153" s="201"/>
      <c r="AX153" s="201"/>
      <c r="AY153" s="201"/>
      <c r="AZ153" s="201"/>
      <c r="BA153" s="201"/>
      <c r="BB153" s="201"/>
      <c r="BC153" s="201"/>
      <c r="BD153" s="201"/>
      <c r="BE153" s="201"/>
      <c r="BF153" s="201"/>
      <c r="BG153" s="201"/>
      <c r="BH153" s="201"/>
      <c r="BI153" s="201"/>
      <c r="BJ153" s="201"/>
      <c r="BK153" s="201"/>
      <c r="BL153" s="201"/>
      <c r="BM153" s="201"/>
      <c r="BN153" s="201"/>
      <c r="BO153" s="201"/>
      <c r="BP153" s="201"/>
      <c r="BQ153" s="201"/>
      <c r="BR153" s="201"/>
      <c r="BS153" s="201"/>
      <c r="BT153" s="201"/>
      <c r="BU153" s="201"/>
      <c r="BV153" s="201"/>
      <c r="BW153" s="201"/>
      <c r="BX153" s="201"/>
      <c r="BY153" s="298"/>
      <c r="BZ153" s="300"/>
      <c r="CA153" s="302"/>
      <c r="CB153" s="302"/>
    </row>
    <row r="154" spans="1:96" s="98" customFormat="1" ht="14.4" hidden="1" customHeight="1" x14ac:dyDescent="0.3">
      <c r="A154" s="97"/>
      <c r="B154" s="119"/>
      <c r="C154" s="73"/>
      <c r="D154" s="73"/>
      <c r="E154" s="73"/>
      <c r="F154" s="73"/>
      <c r="G154" s="73"/>
      <c r="H154" s="73"/>
      <c r="I154" s="73"/>
      <c r="J154" s="73"/>
      <c r="K154" s="73"/>
      <c r="L154" s="58"/>
      <c r="M154" s="7"/>
      <c r="N154" s="160"/>
      <c r="P154" s="59" t="s">
        <v>141</v>
      </c>
      <c r="Q154" s="60">
        <f>IF(Q152&lt;&gt;0,1,0)</f>
        <v>0</v>
      </c>
      <c r="R154" s="60">
        <f t="shared" ref="R154" si="3078">IF(Q154&gt;0,Q154+1,IF(R152&lt;&gt;0,1,0))</f>
        <v>0</v>
      </c>
      <c r="S154" s="60">
        <f t="shared" ref="S154" si="3079">IF(R154&gt;0,R154+1,IF(S152&lt;&gt;0,1,0))</f>
        <v>0</v>
      </c>
      <c r="T154" s="60">
        <f t="shared" ref="T154" si="3080">IF(S154&gt;0,S154+1,IF(T152&lt;&gt;0,1,0))</f>
        <v>0</v>
      </c>
      <c r="U154" s="60">
        <f t="shared" ref="U154" si="3081">IF(T154&gt;0,T154+1,IF(U152&lt;&gt;0,1,0))</f>
        <v>0</v>
      </c>
      <c r="V154" s="60">
        <f t="shared" ref="V154" si="3082">IF(U154&gt;0,U154+1,IF(V152&lt;&gt;0,1,0))</f>
        <v>0</v>
      </c>
      <c r="W154" s="60">
        <f t="shared" ref="W154" si="3083">IF(V154&gt;0,V154+1,IF(W152&lt;&gt;0,1,0))</f>
        <v>0</v>
      </c>
      <c r="X154" s="60">
        <f t="shared" ref="X154" si="3084">IF(W154&gt;0,W154+1,IF(X152&lt;&gt;0,1,0))</f>
        <v>0</v>
      </c>
      <c r="Y154" s="60">
        <f t="shared" ref="Y154" si="3085">IF(X154&gt;0,X154+1,IF(Y152&lt;&gt;0,1,0))</f>
        <v>0</v>
      </c>
      <c r="Z154" s="60">
        <f t="shared" ref="Z154" si="3086">IF(Y154&gt;0,Y154+1,IF(Z152&lt;&gt;0,1,0))</f>
        <v>0</v>
      </c>
      <c r="AA154" s="60">
        <f t="shared" ref="AA154" si="3087">IF(Z154&gt;0,Z154+1,IF(AA152&lt;&gt;0,1,0))</f>
        <v>0</v>
      </c>
      <c r="AB154" s="60">
        <f t="shared" ref="AB154" si="3088">IF(AA154&gt;0,AA154+1,IF(AB152&lt;&gt;0,1,0))</f>
        <v>0</v>
      </c>
      <c r="AC154" s="60">
        <f t="shared" ref="AC154" si="3089">IF(AB154&gt;0,AB154+1,IF(AC152&lt;&gt;0,1,0))</f>
        <v>0</v>
      </c>
      <c r="AD154" s="60">
        <f t="shared" ref="AD154" si="3090">IF(AC154&gt;0,AC154+1,IF(AD152&lt;&gt;0,1,0))</f>
        <v>0</v>
      </c>
      <c r="AE154" s="60">
        <f t="shared" ref="AE154" si="3091">IF(AD154&gt;0,AD154+1,IF(AE152&lt;&gt;0,1,0))</f>
        <v>0</v>
      </c>
      <c r="AF154" s="60">
        <f t="shared" ref="AF154" si="3092">IF(AE154&gt;0,AE154+1,IF(AF152&lt;&gt;0,1,0))</f>
        <v>0</v>
      </c>
      <c r="AG154" s="60">
        <f t="shared" ref="AG154" si="3093">IF(AF154&gt;0,AF154+1,IF(AG152&lt;&gt;0,1,0))</f>
        <v>0</v>
      </c>
      <c r="AH154" s="60">
        <f t="shared" ref="AH154" si="3094">IF(AG154&gt;0,AG154+1,IF(AH152&lt;&gt;0,1,0))</f>
        <v>0</v>
      </c>
      <c r="AI154" s="60">
        <f t="shared" ref="AI154" si="3095">IF(AH154&gt;0,AH154+1,IF(AI152&lt;&gt;0,1,0))</f>
        <v>0</v>
      </c>
      <c r="AJ154" s="60">
        <f t="shared" ref="AJ154" si="3096">IF(AI154&gt;0,AI154+1,IF(AJ152&lt;&gt;0,1,0))</f>
        <v>0</v>
      </c>
      <c r="AK154" s="60">
        <f t="shared" ref="AK154" si="3097">IF(AJ154&gt;0,AJ154+1,IF(AK152&lt;&gt;0,1,0))</f>
        <v>0</v>
      </c>
      <c r="AL154" s="60">
        <f t="shared" ref="AL154" si="3098">IF(AK154&gt;0,AK154+1,IF(AL152&lt;&gt;0,1,0))</f>
        <v>0</v>
      </c>
      <c r="AM154" s="60">
        <f t="shared" ref="AM154" si="3099">IF(AL154&gt;0,AL154+1,IF(AM152&lt;&gt;0,1,0))</f>
        <v>0</v>
      </c>
      <c r="AN154" s="60">
        <f t="shared" ref="AN154" si="3100">IF(AM154&gt;0,AM154+1,IF(AN152&lt;&gt;0,1,0))</f>
        <v>0</v>
      </c>
      <c r="AO154" s="60">
        <f t="shared" ref="AO154" si="3101">IF(AN154&gt;0,AN154+1,IF(AO152&lt;&gt;0,1,0))</f>
        <v>0</v>
      </c>
      <c r="AP154" s="60">
        <f t="shared" ref="AP154" si="3102">IF(AO154&gt;0,AO154+1,IF(AP152&lt;&gt;0,1,0))</f>
        <v>0</v>
      </c>
      <c r="AQ154" s="60">
        <f t="shared" ref="AQ154" si="3103">IF(AP154&gt;0,AP154+1,IF(AQ152&lt;&gt;0,1,0))</f>
        <v>0</v>
      </c>
      <c r="AR154" s="60">
        <f t="shared" ref="AR154" si="3104">IF(AQ154&gt;0,AQ154+1,IF(AR152&lt;&gt;0,1,0))</f>
        <v>0</v>
      </c>
      <c r="AS154" s="60">
        <f t="shared" ref="AS154" si="3105">IF(AR154&gt;0,AR154+1,IF(AS152&lt;&gt;0,1,0))</f>
        <v>0</v>
      </c>
      <c r="AT154" s="60">
        <f t="shared" ref="AT154" si="3106">IF(AS154&gt;0,AS154+1,IF(AT152&lt;&gt;0,1,0))</f>
        <v>0</v>
      </c>
      <c r="AU154" s="60">
        <f t="shared" ref="AU154" si="3107">IF(AT154&gt;0,AT154+1,IF(AU152&lt;&gt;0,1,0))</f>
        <v>0</v>
      </c>
      <c r="AV154" s="60">
        <f t="shared" ref="AV154" si="3108">IF(AU154&gt;0,AU154+1,IF(AV152&lt;&gt;0,1,0))</f>
        <v>0</v>
      </c>
      <c r="AW154" s="60">
        <f t="shared" ref="AW154" si="3109">IF(AV154&gt;0,AV154+1,IF(AW152&lt;&gt;0,1,0))</f>
        <v>0</v>
      </c>
      <c r="AX154" s="60">
        <f t="shared" ref="AX154" si="3110">IF(AW154&gt;0,AW154+1,IF(AX152&lt;&gt;0,1,0))</f>
        <v>0</v>
      </c>
      <c r="AY154" s="60">
        <f t="shared" ref="AY154" si="3111">IF(AX154&gt;0,AX154+1,IF(AY152&lt;&gt;0,1,0))</f>
        <v>0</v>
      </c>
      <c r="AZ154" s="60">
        <f t="shared" ref="AZ154" si="3112">IF(AY154&gt;0,AY154+1,IF(AZ152&lt;&gt;0,1,0))</f>
        <v>0</v>
      </c>
      <c r="BA154" s="60">
        <f t="shared" ref="BA154" si="3113">IF(AZ154&gt;0,AZ154+1,IF(BA152&lt;&gt;0,1,0))</f>
        <v>0</v>
      </c>
      <c r="BB154" s="60">
        <f t="shared" ref="BB154" si="3114">IF(BA154&gt;0,BA154+1,IF(BB152&lt;&gt;0,1,0))</f>
        <v>0</v>
      </c>
      <c r="BC154" s="60">
        <f t="shared" ref="BC154" si="3115">IF(BB154&gt;0,BB154+1,IF(BC152&lt;&gt;0,1,0))</f>
        <v>0</v>
      </c>
      <c r="BD154" s="60">
        <f t="shared" ref="BD154" si="3116">IF(BC154&gt;0,BC154+1,IF(BD152&lt;&gt;0,1,0))</f>
        <v>0</v>
      </c>
      <c r="BE154" s="60">
        <f t="shared" ref="BE154" si="3117">IF(BD154&gt;0,BD154+1,IF(BE152&lt;&gt;0,1,0))</f>
        <v>0</v>
      </c>
      <c r="BF154" s="60">
        <f t="shared" ref="BF154" si="3118">IF(BE154&gt;0,BE154+1,IF(BF152&lt;&gt;0,1,0))</f>
        <v>0</v>
      </c>
      <c r="BG154" s="60">
        <f t="shared" ref="BG154" si="3119">IF(BF154&gt;0,BF154+1,IF(BG152&lt;&gt;0,1,0))</f>
        <v>0</v>
      </c>
      <c r="BH154" s="60">
        <f t="shared" ref="BH154" si="3120">IF(BG154&gt;0,BG154+1,IF(BH152&lt;&gt;0,1,0))</f>
        <v>0</v>
      </c>
      <c r="BI154" s="60">
        <f t="shared" ref="BI154" si="3121">IF(BH154&gt;0,BH154+1,IF(BI152&lt;&gt;0,1,0))</f>
        <v>0</v>
      </c>
      <c r="BJ154" s="60">
        <f t="shared" ref="BJ154" si="3122">IF(BI154&gt;0,BI154+1,IF(BJ152&lt;&gt;0,1,0))</f>
        <v>0</v>
      </c>
      <c r="BK154" s="60">
        <f t="shared" ref="BK154" si="3123">IF(BJ154&gt;0,BJ154+1,IF(BK152&lt;&gt;0,1,0))</f>
        <v>0</v>
      </c>
      <c r="BL154" s="60">
        <f t="shared" ref="BL154" si="3124">IF(BK154&gt;0,BK154+1,IF(BL152&lt;&gt;0,1,0))</f>
        <v>0</v>
      </c>
      <c r="BM154" s="60">
        <f t="shared" ref="BM154" si="3125">IF(BL154&gt;0,BL154+1,IF(BM152&lt;&gt;0,1,0))</f>
        <v>0</v>
      </c>
      <c r="BN154" s="60">
        <f t="shared" ref="BN154" si="3126">IF(BM154&gt;0,BM154+1,IF(BN152&lt;&gt;0,1,0))</f>
        <v>0</v>
      </c>
      <c r="BO154" s="60">
        <f t="shared" ref="BO154" si="3127">IF(BN154&gt;0,BN154+1,IF(BO152&lt;&gt;0,1,0))</f>
        <v>0</v>
      </c>
      <c r="BP154" s="60">
        <f t="shared" ref="BP154" si="3128">IF(BO154&gt;0,BO154+1,IF(BP152&lt;&gt;0,1,0))</f>
        <v>0</v>
      </c>
      <c r="BQ154" s="60">
        <f t="shared" ref="BQ154" si="3129">IF(BP154&gt;0,BP154+1,IF(BQ152&lt;&gt;0,1,0))</f>
        <v>0</v>
      </c>
      <c r="BR154" s="60">
        <f t="shared" ref="BR154" si="3130">IF(BQ154&gt;0,BQ154+1,IF(BR152&lt;&gt;0,1,0))</f>
        <v>0</v>
      </c>
      <c r="BS154" s="60">
        <f t="shared" ref="BS154" si="3131">IF(BR154&gt;0,BR154+1,IF(BS152&lt;&gt;0,1,0))</f>
        <v>0</v>
      </c>
      <c r="BT154" s="60">
        <f t="shared" ref="BT154" si="3132">IF(BS154&gt;0,BS154+1,IF(BT152&lt;&gt;0,1,0))</f>
        <v>0</v>
      </c>
      <c r="BU154" s="60">
        <f t="shared" ref="BU154" si="3133">IF(BT154&gt;0,BT154+1,IF(BU152&lt;&gt;0,1,0))</f>
        <v>0</v>
      </c>
      <c r="BV154" s="60">
        <f t="shared" ref="BV154" si="3134">IF(BU154&gt;0,BU154+1,IF(BV152&lt;&gt;0,1,0))</f>
        <v>0</v>
      </c>
      <c r="BW154" s="60">
        <f t="shared" ref="BW154" si="3135">IF(BV154&gt;0,BV154+1,IF(BW152&lt;&gt;0,1,0))</f>
        <v>0</v>
      </c>
      <c r="BX154" s="60">
        <f t="shared" ref="BX154" si="3136">IF(BW154&gt;0,BW154+1,IF(BX152&lt;&gt;0,1,0))</f>
        <v>0</v>
      </c>
      <c r="BY154" s="298"/>
      <c r="BZ154" s="300"/>
      <c r="CA154" s="302"/>
      <c r="CB154" s="302"/>
    </row>
    <row r="155" spans="1:96" s="98" customFormat="1" ht="14.4" hidden="1" customHeight="1" x14ac:dyDescent="0.3">
      <c r="A155" s="97"/>
      <c r="B155" s="119"/>
      <c r="C155" s="73"/>
      <c r="D155" s="73"/>
      <c r="E155" s="73"/>
      <c r="F155" s="73"/>
      <c r="G155" s="73"/>
      <c r="H155" s="73"/>
      <c r="I155" s="73"/>
      <c r="J155" s="73"/>
      <c r="K155" s="73"/>
      <c r="L155" s="58"/>
      <c r="M155" s="7"/>
      <c r="N155" s="160"/>
      <c r="P155" s="59" t="s">
        <v>142</v>
      </c>
      <c r="Q155" s="60">
        <f>Q154</f>
        <v>0</v>
      </c>
      <c r="R155" s="60">
        <f>IF(R154=0,0,IF(OR(Q155=0,Q155=12),1,Q155+1))</f>
        <v>0</v>
      </c>
      <c r="S155" s="60">
        <f t="shared" ref="S155" si="3137">IF(S154=0,0,IF(OR(R155=0,R155=12),1,R155+1))</f>
        <v>0</v>
      </c>
      <c r="T155" s="60">
        <f t="shared" ref="T155" si="3138">IF(T154=0,0,IF(OR(S155=0,S155=12),1,S155+1))</f>
        <v>0</v>
      </c>
      <c r="U155" s="60">
        <f t="shared" ref="U155" si="3139">IF(U154=0,0,IF(OR(T155=0,T155=12),1,T155+1))</f>
        <v>0</v>
      </c>
      <c r="V155" s="60">
        <f t="shared" ref="V155" si="3140">IF(V154=0,0,IF(OR(U155=0,U155=12),1,U155+1))</f>
        <v>0</v>
      </c>
      <c r="W155" s="60">
        <f t="shared" ref="W155" si="3141">IF(W154=0,0,IF(OR(V155=0,V155=12),1,V155+1))</f>
        <v>0</v>
      </c>
      <c r="X155" s="60">
        <f t="shared" ref="X155" si="3142">IF(X154=0,0,IF(OR(W155=0,W155=12),1,W155+1))</f>
        <v>0</v>
      </c>
      <c r="Y155" s="60">
        <f t="shared" ref="Y155" si="3143">IF(Y154=0,0,IF(OR(X155=0,X155=12),1,X155+1))</f>
        <v>0</v>
      </c>
      <c r="Z155" s="60">
        <f t="shared" ref="Z155" si="3144">IF(Z154=0,0,IF(OR(Y155=0,Y155=12),1,Y155+1))</f>
        <v>0</v>
      </c>
      <c r="AA155" s="60">
        <f t="shared" ref="AA155" si="3145">IF(AA154=0,0,IF(OR(Z155=0,Z155=12),1,Z155+1))</f>
        <v>0</v>
      </c>
      <c r="AB155" s="60">
        <f t="shared" ref="AB155" si="3146">IF(AB154=0,0,IF(OR(AA155=0,AA155=12),1,AA155+1))</f>
        <v>0</v>
      </c>
      <c r="AC155" s="60">
        <f t="shared" ref="AC155" si="3147">IF(AC154=0,0,IF(OR(AB155=0,AB155=12),1,AB155+1))</f>
        <v>0</v>
      </c>
      <c r="AD155" s="60">
        <f t="shared" ref="AD155" si="3148">IF(AD154=0,0,IF(OR(AC155=0,AC155=12),1,AC155+1))</f>
        <v>0</v>
      </c>
      <c r="AE155" s="60">
        <f t="shared" ref="AE155" si="3149">IF(AE154=0,0,IF(OR(AD155=0,AD155=12),1,AD155+1))</f>
        <v>0</v>
      </c>
      <c r="AF155" s="60">
        <f t="shared" ref="AF155" si="3150">IF(AF154=0,0,IF(OR(AE155=0,AE155=12),1,AE155+1))</f>
        <v>0</v>
      </c>
      <c r="AG155" s="60">
        <f t="shared" ref="AG155" si="3151">IF(AG154=0,0,IF(OR(AF155=0,AF155=12),1,AF155+1))</f>
        <v>0</v>
      </c>
      <c r="AH155" s="60">
        <f t="shared" ref="AH155" si="3152">IF(AH154=0,0,IF(OR(AG155=0,AG155=12),1,AG155+1))</f>
        <v>0</v>
      </c>
      <c r="AI155" s="60">
        <f t="shared" ref="AI155" si="3153">IF(AI154=0,0,IF(OR(AH155=0,AH155=12),1,AH155+1))</f>
        <v>0</v>
      </c>
      <c r="AJ155" s="60">
        <f t="shared" ref="AJ155" si="3154">IF(AJ154=0,0,IF(OR(AI155=0,AI155=12),1,AI155+1))</f>
        <v>0</v>
      </c>
      <c r="AK155" s="60">
        <f t="shared" ref="AK155" si="3155">IF(AK154=0,0,IF(OR(AJ155=0,AJ155=12),1,AJ155+1))</f>
        <v>0</v>
      </c>
      <c r="AL155" s="60">
        <f t="shared" ref="AL155" si="3156">IF(AL154=0,0,IF(OR(AK155=0,AK155=12),1,AK155+1))</f>
        <v>0</v>
      </c>
      <c r="AM155" s="60">
        <f t="shared" ref="AM155" si="3157">IF(AM154=0,0,IF(OR(AL155=0,AL155=12),1,AL155+1))</f>
        <v>0</v>
      </c>
      <c r="AN155" s="60">
        <f t="shared" ref="AN155" si="3158">IF(AN154=0,0,IF(OR(AM155=0,AM155=12),1,AM155+1))</f>
        <v>0</v>
      </c>
      <c r="AO155" s="60">
        <f t="shared" ref="AO155" si="3159">IF(AO154=0,0,IF(OR(AN155=0,AN155=12),1,AN155+1))</f>
        <v>0</v>
      </c>
      <c r="AP155" s="60">
        <f t="shared" ref="AP155" si="3160">IF(AP154=0,0,IF(OR(AO155=0,AO155=12),1,AO155+1))</f>
        <v>0</v>
      </c>
      <c r="AQ155" s="60">
        <f t="shared" ref="AQ155" si="3161">IF(AQ154=0,0,IF(OR(AP155=0,AP155=12),1,AP155+1))</f>
        <v>0</v>
      </c>
      <c r="AR155" s="60">
        <f t="shared" ref="AR155" si="3162">IF(AR154=0,0,IF(OR(AQ155=0,AQ155=12),1,AQ155+1))</f>
        <v>0</v>
      </c>
      <c r="AS155" s="60">
        <f t="shared" ref="AS155" si="3163">IF(AS154=0,0,IF(OR(AR155=0,AR155=12),1,AR155+1))</f>
        <v>0</v>
      </c>
      <c r="AT155" s="60">
        <f t="shared" ref="AT155" si="3164">IF(AT154=0,0,IF(OR(AS155=0,AS155=12),1,AS155+1))</f>
        <v>0</v>
      </c>
      <c r="AU155" s="60">
        <f t="shared" ref="AU155" si="3165">IF(AU154=0,0,IF(OR(AT155=0,AT155=12),1,AT155+1))</f>
        <v>0</v>
      </c>
      <c r="AV155" s="60">
        <f t="shared" ref="AV155" si="3166">IF(AV154=0,0,IF(OR(AU155=0,AU155=12),1,AU155+1))</f>
        <v>0</v>
      </c>
      <c r="AW155" s="60">
        <f t="shared" ref="AW155" si="3167">IF(AW154=0,0,IF(OR(AV155=0,AV155=12),1,AV155+1))</f>
        <v>0</v>
      </c>
      <c r="AX155" s="60">
        <f t="shared" ref="AX155" si="3168">IF(AX154=0,0,IF(OR(AW155=0,AW155=12),1,AW155+1))</f>
        <v>0</v>
      </c>
      <c r="AY155" s="60">
        <f t="shared" ref="AY155" si="3169">IF(AY154=0,0,IF(OR(AX155=0,AX155=12),1,AX155+1))</f>
        <v>0</v>
      </c>
      <c r="AZ155" s="60">
        <f t="shared" ref="AZ155" si="3170">IF(AZ154=0,0,IF(OR(AY155=0,AY155=12),1,AY155+1))</f>
        <v>0</v>
      </c>
      <c r="BA155" s="60">
        <f t="shared" ref="BA155" si="3171">IF(BA154=0,0,IF(OR(AZ155=0,AZ155=12),1,AZ155+1))</f>
        <v>0</v>
      </c>
      <c r="BB155" s="60">
        <f t="shared" ref="BB155" si="3172">IF(BB154=0,0,IF(OR(BA155=0,BA155=12),1,BA155+1))</f>
        <v>0</v>
      </c>
      <c r="BC155" s="60">
        <f t="shared" ref="BC155" si="3173">IF(BC154=0,0,IF(OR(BB155=0,BB155=12),1,BB155+1))</f>
        <v>0</v>
      </c>
      <c r="BD155" s="60">
        <f t="shared" ref="BD155" si="3174">IF(BD154=0,0,IF(OR(BC155=0,BC155=12),1,BC155+1))</f>
        <v>0</v>
      </c>
      <c r="BE155" s="60">
        <f t="shared" ref="BE155" si="3175">IF(BE154=0,0,IF(OR(BD155=0,BD155=12),1,BD155+1))</f>
        <v>0</v>
      </c>
      <c r="BF155" s="60">
        <f t="shared" ref="BF155" si="3176">IF(BF154=0,0,IF(OR(BE155=0,BE155=12),1,BE155+1))</f>
        <v>0</v>
      </c>
      <c r="BG155" s="60">
        <f t="shared" ref="BG155" si="3177">IF(BG154=0,0,IF(OR(BF155=0,BF155=12),1,BF155+1))</f>
        <v>0</v>
      </c>
      <c r="BH155" s="60">
        <f t="shared" ref="BH155" si="3178">IF(BH154=0,0,IF(OR(BG155=0,BG155=12),1,BG155+1))</f>
        <v>0</v>
      </c>
      <c r="BI155" s="60">
        <f t="shared" ref="BI155" si="3179">IF(BI154=0,0,IF(OR(BH155=0,BH155=12),1,BH155+1))</f>
        <v>0</v>
      </c>
      <c r="BJ155" s="60">
        <f t="shared" ref="BJ155" si="3180">IF(BJ154=0,0,IF(OR(BI155=0,BI155=12),1,BI155+1))</f>
        <v>0</v>
      </c>
      <c r="BK155" s="60">
        <f t="shared" ref="BK155" si="3181">IF(BK154=0,0,IF(OR(BJ155=0,BJ155=12),1,BJ155+1))</f>
        <v>0</v>
      </c>
      <c r="BL155" s="60">
        <f t="shared" ref="BL155" si="3182">IF(BL154=0,0,IF(OR(BK155=0,BK155=12),1,BK155+1))</f>
        <v>0</v>
      </c>
      <c r="BM155" s="60">
        <f t="shared" ref="BM155" si="3183">IF(BM154=0,0,IF(OR(BL155=0,BL155=12),1,BL155+1))</f>
        <v>0</v>
      </c>
      <c r="BN155" s="60">
        <f t="shared" ref="BN155" si="3184">IF(BN154=0,0,IF(OR(BM155=0,BM155=12),1,BM155+1))</f>
        <v>0</v>
      </c>
      <c r="BO155" s="60">
        <f t="shared" ref="BO155" si="3185">IF(BO154=0,0,IF(OR(BN155=0,BN155=12),1,BN155+1))</f>
        <v>0</v>
      </c>
      <c r="BP155" s="60">
        <f t="shared" ref="BP155" si="3186">IF(BP154=0,0,IF(OR(BO155=0,BO155=12),1,BO155+1))</f>
        <v>0</v>
      </c>
      <c r="BQ155" s="60">
        <f t="shared" ref="BQ155" si="3187">IF(BQ154=0,0,IF(OR(BP155=0,BP155=12),1,BP155+1))</f>
        <v>0</v>
      </c>
      <c r="BR155" s="60">
        <f t="shared" ref="BR155" si="3188">IF(BR154=0,0,IF(OR(BQ155=0,BQ155=12),1,BQ155+1))</f>
        <v>0</v>
      </c>
      <c r="BS155" s="60">
        <f t="shared" ref="BS155" si="3189">IF(BS154=0,0,IF(OR(BR155=0,BR155=12),1,BR155+1))</f>
        <v>0</v>
      </c>
      <c r="BT155" s="60">
        <f t="shared" ref="BT155" si="3190">IF(BT154=0,0,IF(OR(BS155=0,BS155=12),1,BS155+1))</f>
        <v>0</v>
      </c>
      <c r="BU155" s="60">
        <f t="shared" ref="BU155" si="3191">IF(BU154=0,0,IF(OR(BT155=0,BT155=12),1,BT155+1))</f>
        <v>0</v>
      </c>
      <c r="BV155" s="60">
        <f t="shared" ref="BV155" si="3192">IF(BV154=0,0,IF(OR(BU155=0,BU155=12),1,BU155+1))</f>
        <v>0</v>
      </c>
      <c r="BW155" s="60">
        <f t="shared" ref="BW155" si="3193">IF(BW154=0,0,IF(OR(BV155=0,BV155=12),1,BV155+1))</f>
        <v>0</v>
      </c>
      <c r="BX155" s="60">
        <f t="shared" ref="BX155" si="3194">IF(BX154=0,0,IF(OR(BW155=0,BW155=12),1,BW155+1))</f>
        <v>0</v>
      </c>
      <c r="BY155" s="298"/>
      <c r="BZ155" s="300"/>
      <c r="CA155" s="302"/>
      <c r="CB155" s="302"/>
    </row>
    <row r="156" spans="1:96" s="98" customFormat="1" ht="43.2" x14ac:dyDescent="0.3">
      <c r="A156" s="97"/>
      <c r="B156" s="119"/>
      <c r="C156" s="73"/>
      <c r="D156" s="73"/>
      <c r="E156" s="73"/>
      <c r="F156" s="73"/>
      <c r="G156" s="73"/>
      <c r="H156" s="73"/>
      <c r="I156" s="73"/>
      <c r="J156" s="73"/>
      <c r="K156" s="73"/>
      <c r="L156" s="58"/>
      <c r="M156" s="7"/>
      <c r="N156" s="160"/>
      <c r="P156" s="57" t="s">
        <v>221</v>
      </c>
      <c r="Q156" s="62">
        <f>IF(Q155&gt;0,IF(Q159&gt;$K152,$K152,Q159),0)</f>
        <v>0</v>
      </c>
      <c r="R156" s="62">
        <f>IF(R155&gt;0,IF((SUMIFS($Q158:Q158,$Q155:Q155,12)+IF(Q155=12,0,Q156)+R159)&gt;=$K152,$K152-FLOOR(SUMIFS($Q158:Q158,$Q155:Q155,12),1),IF(R155=1,R159,R159+Q156)),0)</f>
        <v>0</v>
      </c>
      <c r="S156" s="62">
        <f>IF(S155&gt;0,IF((SUMIFS($Q158:R158,$Q155:R155,12)+IF(R155=12,0,R156)+S159)&gt;=$K152,$K152-FLOOR(SUMIFS($Q158:R158,$Q155:R155,12),1),IF(S155=1,S159,S159+R156)),0)</f>
        <v>0</v>
      </c>
      <c r="T156" s="62">
        <f>IF(T155&gt;0,IF((SUMIFS($Q158:S158,$Q155:S155,12)+IF(S155=12,0,S156)+T159)&gt;=$K152,$K152-FLOOR(SUMIFS($Q158:S158,$Q155:S155,12),1),IF(T155=1,T159,T159+S156)),0)</f>
        <v>0</v>
      </c>
      <c r="U156" s="62">
        <f>IF(U155&gt;0,IF((SUMIFS($Q158:T158,$Q155:T155,12)+IF(T155=12,0,T156)+U159)&gt;=$K152,$K152-FLOOR(SUMIFS($Q158:T158,$Q155:T155,12),1),IF(U155=1,U159,U159+T156)),0)</f>
        <v>0</v>
      </c>
      <c r="V156" s="62">
        <f>IF(V155&gt;0,IF((SUMIFS($Q158:U158,$Q155:U155,12)+IF(U155=12,0,U156)+V159)&gt;=$K152,$K152-FLOOR(SUMIFS($Q158:U158,$Q155:U155,12),1),IF(V155=1,V159,V159+U156)),0)</f>
        <v>0</v>
      </c>
      <c r="W156" s="62">
        <f>IF(W155&gt;0,IF((SUMIFS($Q158:V158,$Q155:V155,12)+IF(V155=12,0,V156)+W159)&gt;=$K152,$K152-FLOOR(SUMIFS($Q158:V158,$Q155:V155,12),1),IF(W155=1,W159,W159+V156)),0)</f>
        <v>0</v>
      </c>
      <c r="X156" s="62">
        <f>IF(X155&gt;0,IF((SUMIFS($Q158:W158,$Q155:W155,12)+IF(W155=12,0,W156)+X159)&gt;=$K152,$K152-FLOOR(SUMIFS($Q158:W158,$Q155:W155,12),1),IF(X155=1,X159,X159+W156)),0)</f>
        <v>0</v>
      </c>
      <c r="Y156" s="62">
        <f>IF(Y155&gt;0,IF((SUMIFS($Q158:X158,$Q155:X155,12)+IF(X155=12,0,X156)+Y159)&gt;=$K152,$K152-FLOOR(SUMIFS($Q158:X158,$Q155:X155,12),1),IF(Y155=1,Y159,Y159+X156)),0)</f>
        <v>0</v>
      </c>
      <c r="Z156" s="62">
        <f>IF(Z155&gt;0,IF((SUMIFS($Q158:Y158,$Q155:Y155,12)+IF(Y155=12,0,Y156)+Z159)&gt;=$K152,$K152-FLOOR(SUMIFS($Q158:Y158,$Q155:Y155,12),1),IF(Z155=1,Z159,Z159+Y156)),0)</f>
        <v>0</v>
      </c>
      <c r="AA156" s="62">
        <f>IF(AA155&gt;0,IF((SUMIFS($Q158:Z158,$Q155:Z155,12)+IF(Z155=12,0,Z156)+AA159)&gt;=$K152,$K152-FLOOR(SUMIFS($Q158:Z158,$Q155:Z155,12),1),IF(AA155=1,AA159,AA159+Z156)),0)</f>
        <v>0</v>
      </c>
      <c r="AB156" s="62">
        <f>IF(AB155&gt;0,IF((SUMIFS($Q158:AA158,$Q155:AA155,12)+IF(AA155=12,0,AA156)+AB159)&gt;=$K152,$K152-FLOOR(SUMIFS($Q158:AA158,$Q155:AA155,12),1),IF(AB155=1,AB159,AB159+AA156)),0)</f>
        <v>0</v>
      </c>
      <c r="AC156" s="62">
        <f>IF(AC155&gt;0,IF((SUMIFS($Q158:AB158,$Q155:AB155,12)+IF(AB155=12,0,AB156)+AC159)&gt;=$K152,$K152-FLOOR(SUMIFS($Q158:AB158,$Q155:AB155,12),1),IF(AC155=1,AC159,AC159+AB156)),0)</f>
        <v>0</v>
      </c>
      <c r="AD156" s="62">
        <f>IF(AD155&gt;0,IF((SUMIFS($Q158:AC158,$Q155:AC155,12)+IF(AC155=12,0,AC156)+AD159)&gt;=$K152,$K152-FLOOR(SUMIFS($Q158:AC158,$Q155:AC155,12),1),IF(AD155=1,AD159,AD159+AC156)),0)</f>
        <v>0</v>
      </c>
      <c r="AE156" s="62">
        <f>IF(AE155&gt;0,IF((SUMIFS($Q158:AD158,$Q155:AD155,12)+IF(AD155=12,0,AD156)+AE159)&gt;=$K152,$K152-FLOOR(SUMIFS($Q158:AD158,$Q155:AD155,12),1),IF(AE155=1,AE159,AE159+AD156)),0)</f>
        <v>0</v>
      </c>
      <c r="AF156" s="62">
        <f>IF(AF155&gt;0,IF((SUMIFS($Q158:AE158,$Q155:AE155,12)+IF(AE155=12,0,AE156)+AF159)&gt;=$K152,$K152-FLOOR(SUMIFS($Q158:AE158,$Q155:AE155,12),1),IF(AF155=1,AF159,AF159+AE156)),0)</f>
        <v>0</v>
      </c>
      <c r="AG156" s="62">
        <f>IF(AG155&gt;0,IF((SUMIFS($Q158:AF158,$Q155:AF155,12)+IF(AF155=12,0,AF156)+AG159)&gt;=$K152,$K152-FLOOR(SUMIFS($Q158:AF158,$Q155:AF155,12),1),IF(AG155=1,AG159,AG159+AF156)),0)</f>
        <v>0</v>
      </c>
      <c r="AH156" s="62">
        <f>IF(AH155&gt;0,IF((SUMIFS($Q158:AG158,$Q155:AG155,12)+IF(AG155=12,0,AG156)+AH159)&gt;=$K152,$K152-FLOOR(SUMIFS($Q158:AG158,$Q155:AG155,12),1),IF(AH155=1,AH159,AH159+AG156)),0)</f>
        <v>0</v>
      </c>
      <c r="AI156" s="62">
        <f>IF(AI155&gt;0,IF((SUMIFS($Q158:AH158,$Q155:AH155,12)+IF(AH155=12,0,AH156)+AI159)&gt;=$K152,$K152-FLOOR(SUMIFS($Q158:AH158,$Q155:AH155,12),1),IF(AI155=1,AI159,AI159+AH156)),0)</f>
        <v>0</v>
      </c>
      <c r="AJ156" s="62">
        <f>IF(AJ155&gt;0,IF((SUMIFS($Q158:AI158,$Q155:AI155,12)+IF(AI155=12,0,AI156)+AJ159)&gt;=$K152,$K152-FLOOR(SUMIFS($Q158:AI158,$Q155:AI155,12),1),IF(AJ155=1,AJ159,AJ159+AI156)),0)</f>
        <v>0</v>
      </c>
      <c r="AK156" s="62">
        <f>IF(AK155&gt;0,IF((SUMIFS($Q158:AJ158,$Q155:AJ155,12)+IF(AJ155=12,0,AJ156)+AK159)&gt;=$K152,$K152-FLOOR(SUMIFS($Q158:AJ158,$Q155:AJ155,12),1),IF(AK155=1,AK159,AK159+AJ156)),0)</f>
        <v>0</v>
      </c>
      <c r="AL156" s="62">
        <f>IF(AL155&gt;0,IF((SUMIFS($Q158:AK158,$Q155:AK155,12)+IF(AK155=12,0,AK156)+AL159)&gt;=$K152,$K152-FLOOR(SUMIFS($Q158:AK158,$Q155:AK155,12),1),IF(AL155=1,AL159,AL159+AK156)),0)</f>
        <v>0</v>
      </c>
      <c r="AM156" s="62">
        <f>IF(AM155&gt;0,IF((SUMIFS($Q158:AL158,$Q155:AL155,12)+IF(AL155=12,0,AL156)+AM159)&gt;=$K152,$K152-FLOOR(SUMIFS($Q158:AL158,$Q155:AL155,12),1),IF(AM155=1,AM159,AM159+AL156)),0)</f>
        <v>0</v>
      </c>
      <c r="AN156" s="62">
        <f>IF(AN155&gt;0,IF((SUMIFS($Q158:AM158,$Q155:AM155,12)+IF(AM155=12,0,AM156)+AN159)&gt;=$K152,$K152-FLOOR(SUMIFS($Q158:AM158,$Q155:AM155,12),1),IF(AN155=1,AN159,AN159+AM156)),0)</f>
        <v>0</v>
      </c>
      <c r="AO156" s="62">
        <f>IF(AO155&gt;0,IF((SUMIFS($Q158:AN158,$Q155:AN155,12)+IF(AN155=12,0,AN156)+AO159)&gt;=$K152,$K152-FLOOR(SUMIFS($Q158:AN158,$Q155:AN155,12),1),IF(AO155=1,AO159,AO159+AN156)),0)</f>
        <v>0</v>
      </c>
      <c r="AP156" s="62">
        <f>IF(AP155&gt;0,IF((SUMIFS($Q158:AO158,$Q155:AO155,12)+IF(AO155=12,0,AO156)+AP159)&gt;=$K152,$K152-FLOOR(SUMIFS($Q158:AO158,$Q155:AO155,12),1),IF(AP155=1,AP159,AP159+AO156)),0)</f>
        <v>0</v>
      </c>
      <c r="AQ156" s="62">
        <f>IF(AQ155&gt;0,IF((SUMIFS($Q158:AP158,$Q155:AP155,12)+IF(AP155=12,0,AP156)+AQ159)&gt;=$K152,$K152-FLOOR(SUMIFS($Q158:AP158,$Q155:AP155,12),1),IF(AQ155=1,AQ159,AQ159+AP156)),0)</f>
        <v>0</v>
      </c>
      <c r="AR156" s="62">
        <f>IF(AR155&gt;0,IF((SUMIFS($Q158:AQ158,$Q155:AQ155,12)+IF(AQ155=12,0,AQ156)+AR159)&gt;=$K152,$K152-FLOOR(SUMIFS($Q158:AQ158,$Q155:AQ155,12),1),IF(AR155=1,AR159,AR159+AQ156)),0)</f>
        <v>0</v>
      </c>
      <c r="AS156" s="62">
        <f>IF(AS155&gt;0,IF((SUMIFS($Q158:AR158,$Q155:AR155,12)+IF(AR155=12,0,AR156)+AS159)&gt;=$K152,$K152-FLOOR(SUMIFS($Q158:AR158,$Q155:AR155,12),1),IF(AS155=1,AS159,AS159+AR156)),0)</f>
        <v>0</v>
      </c>
      <c r="AT156" s="62">
        <f>IF(AT155&gt;0,IF((SUMIFS($Q158:AS158,$Q155:AS155,12)+IF(AS155=12,0,AS156)+AT159)&gt;=$K152,$K152-FLOOR(SUMIFS($Q158:AS158,$Q155:AS155,12),1),IF(AT155=1,AT159,AT159+AS156)),0)</f>
        <v>0</v>
      </c>
      <c r="AU156" s="62">
        <f>IF(AU155&gt;0,IF((SUMIFS($Q158:AT158,$Q155:AT155,12)+IF(AT155=12,0,AT156)+AU159)&gt;=$K152,$K152-FLOOR(SUMIFS($Q158:AT158,$Q155:AT155,12),1),IF(AU155=1,AU159,AU159+AT156)),0)</f>
        <v>0</v>
      </c>
      <c r="AV156" s="62">
        <f>IF(AV155&gt;0,IF((SUMIFS($Q158:AU158,$Q155:AU155,12)+IF(AU155=12,0,AU156)+AV159)&gt;=$K152,$K152-FLOOR(SUMIFS($Q158:AU158,$Q155:AU155,12),1),IF(AV155=1,AV159,AV159+AU156)),0)</f>
        <v>0</v>
      </c>
      <c r="AW156" s="62">
        <f>IF(AW155&gt;0,IF((SUMIFS($Q158:AV158,$Q155:AV155,12)+IF(AV155=12,0,AV156)+AW159)&gt;=$K152,$K152-FLOOR(SUMIFS($Q158:AV158,$Q155:AV155,12),1),IF(AW155=1,AW159,AW159+AV156)),0)</f>
        <v>0</v>
      </c>
      <c r="AX156" s="62">
        <f>IF(AX155&gt;0,IF((SUMIFS($Q158:AW158,$Q155:AW155,12)+IF(AW155=12,0,AW156)+AX159)&gt;=$K152,$K152-FLOOR(SUMIFS($Q158:AW158,$Q155:AW155,12),1),IF(AX155=1,AX159,AX159+AW156)),0)</f>
        <v>0</v>
      </c>
      <c r="AY156" s="62">
        <f>IF(AY155&gt;0,IF((SUMIFS($Q158:AX158,$Q155:AX155,12)+IF(AX155=12,0,AX156)+AY159)&gt;=$K152,$K152-FLOOR(SUMIFS($Q158:AX158,$Q155:AX155,12),1),IF(AY155=1,AY159,AY159+AX156)),0)</f>
        <v>0</v>
      </c>
      <c r="AZ156" s="62">
        <f>IF(AZ155&gt;0,IF((SUMIFS($Q158:AY158,$Q155:AY155,12)+IF(AY155=12,0,AY156)+AZ159)&gt;=$K152,$K152-FLOOR(SUMIFS($Q158:AY158,$Q155:AY155,12),1),IF(AZ155=1,AZ159,AZ159+AY156)),0)</f>
        <v>0</v>
      </c>
      <c r="BA156" s="62">
        <f>IF(BA155&gt;0,IF((SUMIFS($Q158:AZ158,$Q155:AZ155,12)+IF(AZ155=12,0,AZ156)+BA159)&gt;=$K152,$K152-FLOOR(SUMIFS($Q158:AZ158,$Q155:AZ155,12),1),IF(BA155=1,BA159,BA159+AZ156)),0)</f>
        <v>0</v>
      </c>
      <c r="BB156" s="62">
        <f>IF(BB155&gt;0,IF((SUMIFS($Q158:BA158,$Q155:BA155,12)+IF(BA155=12,0,BA156)+BB159)&gt;=$K152,$K152-FLOOR(SUMIFS($Q158:BA158,$Q155:BA155,12),1),IF(BB155=1,BB159,BB159+BA156)),0)</f>
        <v>0</v>
      </c>
      <c r="BC156" s="62">
        <f>IF(BC155&gt;0,IF((SUMIFS($Q158:BB158,$Q155:BB155,12)+IF(BB155=12,0,BB156)+BC159)&gt;=$K152,$K152-FLOOR(SUMIFS($Q158:BB158,$Q155:BB155,12),1),IF(BC155=1,BC159,BC159+BB156)),0)</f>
        <v>0</v>
      </c>
      <c r="BD156" s="62">
        <f>IF(BD155&gt;0,IF((SUMIFS($Q158:BC158,$Q155:BC155,12)+IF(BC155=12,0,BC156)+BD159)&gt;=$K152,$K152-FLOOR(SUMIFS($Q158:BC158,$Q155:BC155,12),1),IF(BD155=1,BD159,BD159+BC156)),0)</f>
        <v>0</v>
      </c>
      <c r="BE156" s="62">
        <f>IF(BE155&gt;0,IF((SUMIFS($Q158:BD158,$Q155:BD155,12)+IF(BD155=12,0,BD156)+BE159)&gt;=$K152,$K152-FLOOR(SUMIFS($Q158:BD158,$Q155:BD155,12),1),IF(BE155=1,BE159,BE159+BD156)),0)</f>
        <v>0</v>
      </c>
      <c r="BF156" s="62">
        <f>IF(BF155&gt;0,IF((SUMIFS($Q158:BE158,$Q155:BE155,12)+IF(BE155=12,0,BE156)+BF159)&gt;=$K152,$K152-FLOOR(SUMIFS($Q158:BE158,$Q155:BE155,12),1),IF(BF155=1,BF159,BF159+BE156)),0)</f>
        <v>0</v>
      </c>
      <c r="BG156" s="62">
        <f>IF(BG155&gt;0,IF((SUMIFS($Q158:BF158,$Q155:BF155,12)+IF(BF155=12,0,BF156)+BG159)&gt;=$K152,$K152-FLOOR(SUMIFS($Q158:BF158,$Q155:BF155,12),1),IF(BG155=1,BG159,BG159+BF156)),0)</f>
        <v>0</v>
      </c>
      <c r="BH156" s="62">
        <f>IF(BH155&gt;0,IF((SUMIFS($Q158:BG158,$Q155:BG155,12)+IF(BG155=12,0,BG156)+BH159)&gt;=$K152,$K152-FLOOR(SUMIFS($Q158:BG158,$Q155:BG155,12),1),IF(BH155=1,BH159,BH159+BG156)),0)</f>
        <v>0</v>
      </c>
      <c r="BI156" s="62">
        <f>IF(BI155&gt;0,IF((SUMIFS($Q158:BH158,$Q155:BH155,12)+IF(BH155=12,0,BH156)+BI159)&gt;=$K152,$K152-FLOOR(SUMIFS($Q158:BH158,$Q155:BH155,12),1),IF(BI155=1,BI159,BI159+BH156)),0)</f>
        <v>0</v>
      </c>
      <c r="BJ156" s="62">
        <f>IF(BJ155&gt;0,IF((SUMIFS($Q158:BI158,$Q155:BI155,12)+IF(BI155=12,0,BI156)+BJ159)&gt;=$K152,$K152-FLOOR(SUMIFS($Q158:BI158,$Q155:BI155,12),1),IF(BJ155=1,BJ159,BJ159+BI156)),0)</f>
        <v>0</v>
      </c>
      <c r="BK156" s="62">
        <f>IF(BK155&gt;0,IF((SUMIFS($Q158:BJ158,$Q155:BJ155,12)+IF(BJ155=12,0,BJ156)+BK159)&gt;=$K152,$K152-FLOOR(SUMIFS($Q158:BJ158,$Q155:BJ155,12),1),IF(BK155=1,BK159,BK159+BJ156)),0)</f>
        <v>0</v>
      </c>
      <c r="BL156" s="62">
        <f>IF(BL155&gt;0,IF((SUMIFS($Q158:BK158,$Q155:BK155,12)+IF(BK155=12,0,BK156)+BL159)&gt;=$K152,$K152-FLOOR(SUMIFS($Q158:BK158,$Q155:BK155,12),1),IF(BL155=1,BL159,BL159+BK156)),0)</f>
        <v>0</v>
      </c>
      <c r="BM156" s="62">
        <f>IF(BM155&gt;0,IF((SUMIFS($Q158:BL158,$Q155:BL155,12)+IF(BL155=12,0,BL156)+BM159)&gt;=$K152,$K152-FLOOR(SUMIFS($Q158:BL158,$Q155:BL155,12),1),IF(BM155=1,BM159,BM159+BL156)),0)</f>
        <v>0</v>
      </c>
      <c r="BN156" s="62">
        <f>IF(BN155&gt;0,IF((SUMIFS($Q158:BM158,$Q155:BM155,12)+IF(BM155=12,0,BM156)+BN159)&gt;=$K152,$K152-FLOOR(SUMIFS($Q158:BM158,$Q155:BM155,12),1),IF(BN155=1,BN159,BN159+BM156)),0)</f>
        <v>0</v>
      </c>
      <c r="BO156" s="62">
        <f>IF(BO155&gt;0,IF((SUMIFS($Q158:BN158,$Q155:BN155,12)+IF(BN155=12,0,BN156)+BO159)&gt;=$K152,$K152-FLOOR(SUMIFS($Q158:BN158,$Q155:BN155,12),1),IF(BO155=1,BO159,BO159+BN156)),0)</f>
        <v>0</v>
      </c>
      <c r="BP156" s="62">
        <f>IF(BP155&gt;0,IF((SUMIFS($Q158:BO158,$Q155:BO155,12)+IF(BO155=12,0,BO156)+BP159)&gt;=$K152,$K152-FLOOR(SUMIFS($Q158:BO158,$Q155:BO155,12),1),IF(BP155=1,BP159,BP159+BO156)),0)</f>
        <v>0</v>
      </c>
      <c r="BQ156" s="62">
        <f>IF(BQ155&gt;0,IF((SUMIFS($Q158:BP158,$Q155:BP155,12)+IF(BP155=12,0,BP156)+BQ159)&gt;=$K152,$K152-FLOOR(SUMIFS($Q158:BP158,$Q155:BP155,12),1),IF(BQ155=1,BQ159,BQ159+BP156)),0)</f>
        <v>0</v>
      </c>
      <c r="BR156" s="62">
        <f>IF(BR155&gt;0,IF((SUMIFS($Q158:BQ158,$Q155:BQ155,12)+IF(BQ155=12,0,BQ156)+BR159)&gt;=$K152,$K152-FLOOR(SUMIFS($Q158:BQ158,$Q155:BQ155,12),1),IF(BR155=1,BR159,BR159+BQ156)),0)</f>
        <v>0</v>
      </c>
      <c r="BS156" s="62">
        <f>IF(BS155&gt;0,IF((SUMIFS($Q158:BR158,$Q155:BR155,12)+IF(BR155=12,0,BR156)+BS159)&gt;=$K152,$K152-FLOOR(SUMIFS($Q158:BR158,$Q155:BR155,12),1),IF(BS155=1,BS159,BS159+BR156)),0)</f>
        <v>0</v>
      </c>
      <c r="BT156" s="62">
        <f>IF(BT155&gt;0,IF((SUMIFS($Q158:BS158,$Q155:BS155,12)+IF(BS155=12,0,BS156)+BT159)&gt;=$K152,$K152-FLOOR(SUMIFS($Q158:BS158,$Q155:BS155,12),1),IF(BT155=1,BT159,BT159+BS156)),0)</f>
        <v>0</v>
      </c>
      <c r="BU156" s="62">
        <f>IF(BU155&gt;0,IF((SUMIFS($Q158:BT158,$Q155:BT155,12)+IF(BT155=12,0,BT156)+BU159)&gt;=$K152,$K152-FLOOR(SUMIFS($Q158:BT158,$Q155:BT155,12),1),IF(BU155=1,BU159,BU159+BT156)),0)</f>
        <v>0</v>
      </c>
      <c r="BV156" s="62">
        <f>IF(BV155&gt;0,IF((SUMIFS($Q158:BU158,$Q155:BU155,12)+IF(BU155=12,0,BU156)+BV159)&gt;=$K152,$K152-FLOOR(SUMIFS($Q158:BU158,$Q155:BU155,12),1),IF(BV155=1,BV159,BV159+BU156)),0)</f>
        <v>0</v>
      </c>
      <c r="BW156" s="62">
        <f>IF(BW155&gt;0,IF((SUMIFS($Q158:BV158,$Q155:BV155,12)+IF(BV155=12,0,BV156)+BW159)&gt;=$K152,$K152-FLOOR(SUMIFS($Q158:BV158,$Q155:BV155,12),1),IF(BW155=1,BW159,BW159+BV156)),0)</f>
        <v>0</v>
      </c>
      <c r="BX156" s="62">
        <f>IF(BX155&gt;0,IF((SUMIFS($Q158:BW158,$Q155:BW155,12)+IF(BW155=12,0,BW156)+BX159)&gt;=$K152,$K152-FLOOR(SUMIFS($Q158:BW158,$Q155:BW155,12),1),IF(BX155=1,BX159,BX159+BW156)),0)</f>
        <v>0</v>
      </c>
      <c r="BY156" s="298"/>
      <c r="BZ156" s="300"/>
      <c r="CA156" s="302"/>
      <c r="CB156" s="302"/>
    </row>
    <row r="157" spans="1:96" s="98" customFormat="1" ht="41.4" hidden="1" customHeight="1" x14ac:dyDescent="0.3">
      <c r="A157" s="97"/>
      <c r="B157" s="119"/>
      <c r="C157" s="73"/>
      <c r="D157" s="73"/>
      <c r="E157" s="73"/>
      <c r="F157" s="73"/>
      <c r="G157" s="73"/>
      <c r="H157" s="73"/>
      <c r="I157" s="73"/>
      <c r="J157" s="73"/>
      <c r="K157" s="73"/>
      <c r="L157" s="58"/>
      <c r="M157" s="7"/>
      <c r="N157" s="160"/>
      <c r="P157" s="59" t="s">
        <v>172</v>
      </c>
      <c r="Q157" s="61">
        <f>IF(Q152&gt;0,Q153,0)</f>
        <v>0</v>
      </c>
      <c r="R157" s="61">
        <f t="shared" ref="R157" si="3195">IF(R152&gt;0,IF(R155=1,R153,R153+Q157),Q157)</f>
        <v>0</v>
      </c>
      <c r="S157" s="61">
        <f t="shared" ref="S157" si="3196">IF(S152&gt;0,IF(S155=1,S153,S153+R157),R157)</f>
        <v>0</v>
      </c>
      <c r="T157" s="61">
        <f t="shared" ref="T157" si="3197">IF(T152&gt;0,IF(T155=1,T153,T153+S157),S157)</f>
        <v>0</v>
      </c>
      <c r="U157" s="61">
        <f t="shared" ref="U157" si="3198">IF(U152&gt;0,IF(U155=1,U153,U153+T157),T157)</f>
        <v>0</v>
      </c>
      <c r="V157" s="61">
        <f t="shared" ref="V157" si="3199">IF(V152&gt;0,IF(V155=1,V153,V153+U157),U157)</f>
        <v>0</v>
      </c>
      <c r="W157" s="61">
        <f t="shared" ref="W157" si="3200">IF(W152&gt;0,IF(W155=1,W153,W153+V157),V157)</f>
        <v>0</v>
      </c>
      <c r="X157" s="61">
        <f t="shared" ref="X157" si="3201">IF(X152&gt;0,IF(X155=1,X153,X153+W157),W157)</f>
        <v>0</v>
      </c>
      <c r="Y157" s="61">
        <f t="shared" ref="Y157" si="3202">IF(Y152&gt;0,IF(Y155=1,Y153,Y153+X157),X157)</f>
        <v>0</v>
      </c>
      <c r="Z157" s="61">
        <f t="shared" ref="Z157" si="3203">IF(Z152&gt;0,IF(Z155=1,Z153,Z153+Y157),Y157)</f>
        <v>0</v>
      </c>
      <c r="AA157" s="61">
        <f t="shared" ref="AA157" si="3204">IF(AA152&gt;0,IF(AA155=1,AA153,AA153+Z157),Z157)</f>
        <v>0</v>
      </c>
      <c r="AB157" s="61">
        <f t="shared" ref="AB157" si="3205">IF(AB152&gt;0,IF(AB155=1,AB153,AB153+AA157),AA157)</f>
        <v>0</v>
      </c>
      <c r="AC157" s="61">
        <f t="shared" ref="AC157" si="3206">IF(AC152&gt;0,IF(AC155=1,AC153,AC153+AB157),AB157)</f>
        <v>0</v>
      </c>
      <c r="AD157" s="61">
        <f t="shared" ref="AD157" si="3207">IF(AD152&gt;0,IF(AD155=1,AD153,AD153+AC157),AC157)</f>
        <v>0</v>
      </c>
      <c r="AE157" s="61">
        <f t="shared" ref="AE157" si="3208">IF(AE152&gt;0,IF(AE155=1,AE153,AE153+AD157),AD157)</f>
        <v>0</v>
      </c>
      <c r="AF157" s="61">
        <f t="shared" ref="AF157" si="3209">IF(AF152&gt;0,IF(AF155=1,AF153,AF153+AE157),AE157)</f>
        <v>0</v>
      </c>
      <c r="AG157" s="61">
        <f t="shared" ref="AG157" si="3210">IF(AG152&gt;0,IF(AG155=1,AG153,AG153+AF157),AF157)</f>
        <v>0</v>
      </c>
      <c r="AH157" s="61">
        <f t="shared" ref="AH157" si="3211">IF(AH152&gt;0,IF(AH155=1,AH153,AH153+AG157),AG157)</f>
        <v>0</v>
      </c>
      <c r="AI157" s="61">
        <f t="shared" ref="AI157" si="3212">IF(AI152&gt;0,IF(AI155=1,AI153,AI153+AH157),AH157)</f>
        <v>0</v>
      </c>
      <c r="AJ157" s="61">
        <f t="shared" ref="AJ157" si="3213">IF(AJ152&gt;0,IF(AJ155=1,AJ153,AJ153+AI157),AI157)</f>
        <v>0</v>
      </c>
      <c r="AK157" s="61">
        <f t="shared" ref="AK157" si="3214">IF(AK152&gt;0,IF(AK155=1,AK153,AK153+AJ157),AJ157)</f>
        <v>0</v>
      </c>
      <c r="AL157" s="61">
        <f t="shared" ref="AL157" si="3215">IF(AL152&gt;0,IF(AL155=1,AL153,AL153+AK157),AK157)</f>
        <v>0</v>
      </c>
      <c r="AM157" s="61">
        <f t="shared" ref="AM157" si="3216">IF(AM152&gt;0,IF(AM155=1,AM153,AM153+AL157),AL157)</f>
        <v>0</v>
      </c>
      <c r="AN157" s="61">
        <f t="shared" ref="AN157" si="3217">IF(AN152&gt;0,IF(AN155=1,AN153,AN153+AM157),AM157)</f>
        <v>0</v>
      </c>
      <c r="AO157" s="61">
        <f t="shared" ref="AO157" si="3218">IF(AO152&gt;0,IF(AO155=1,AO153,AO153+AN157),AN157)</f>
        <v>0</v>
      </c>
      <c r="AP157" s="61">
        <f t="shared" ref="AP157" si="3219">IF(AP152&gt;0,IF(AP155=1,AP153,AP153+AO157),AO157)</f>
        <v>0</v>
      </c>
      <c r="AQ157" s="61">
        <f t="shared" ref="AQ157" si="3220">IF(AQ152&gt;0,IF(AQ155=1,AQ153,AQ153+AP157),AP157)</f>
        <v>0</v>
      </c>
      <c r="AR157" s="61">
        <f t="shared" ref="AR157" si="3221">IF(AR152&gt;0,IF(AR155=1,AR153,AR153+AQ157),AQ157)</f>
        <v>0</v>
      </c>
      <c r="AS157" s="61">
        <f t="shared" ref="AS157" si="3222">IF(AS152&gt;0,IF(AS155=1,AS153,AS153+AR157),AR157)</f>
        <v>0</v>
      </c>
      <c r="AT157" s="61">
        <f t="shared" ref="AT157" si="3223">IF(AT152&gt;0,IF(AT155=1,AT153,AT153+AS157),AS157)</f>
        <v>0</v>
      </c>
      <c r="AU157" s="61">
        <f t="shared" ref="AU157" si="3224">IF(AU152&gt;0,IF(AU155=1,AU153,AU153+AT157),AT157)</f>
        <v>0</v>
      </c>
      <c r="AV157" s="61">
        <f t="shared" ref="AV157" si="3225">IF(AV152&gt;0,IF(AV155=1,AV153,AV153+AU157),AU157)</f>
        <v>0</v>
      </c>
      <c r="AW157" s="61">
        <f t="shared" ref="AW157" si="3226">IF(AW152&gt;0,IF(AW155=1,AW153,AW153+AV157),AV157)</f>
        <v>0</v>
      </c>
      <c r="AX157" s="61">
        <f t="shared" ref="AX157" si="3227">IF(AX152&gt;0,IF(AX155=1,AX153,AX153+AW157),AW157)</f>
        <v>0</v>
      </c>
      <c r="AY157" s="61">
        <f t="shared" ref="AY157" si="3228">IF(AY152&gt;0,IF(AY155=1,AY153,AY153+AX157),AX157)</f>
        <v>0</v>
      </c>
      <c r="AZ157" s="61">
        <f t="shared" ref="AZ157" si="3229">IF(AZ152&gt;0,IF(AZ155=1,AZ153,AZ153+AY157),AY157)</f>
        <v>0</v>
      </c>
      <c r="BA157" s="61">
        <f t="shared" ref="BA157" si="3230">IF(BA152&gt;0,IF(BA155=1,BA153,BA153+AZ157),AZ157)</f>
        <v>0</v>
      </c>
      <c r="BB157" s="61">
        <f t="shared" ref="BB157" si="3231">IF(BB152&gt;0,IF(BB155=1,BB153,BB153+BA157),BA157)</f>
        <v>0</v>
      </c>
      <c r="BC157" s="61">
        <f t="shared" ref="BC157" si="3232">IF(BC152&gt;0,IF(BC155=1,BC153,BC153+BB157),BB157)</f>
        <v>0</v>
      </c>
      <c r="BD157" s="61">
        <f t="shared" ref="BD157" si="3233">IF(BD152&gt;0,IF(BD155=1,BD153,BD153+BC157),BC157)</f>
        <v>0</v>
      </c>
      <c r="BE157" s="61">
        <f t="shared" ref="BE157" si="3234">IF(BE152&gt;0,IF(BE155=1,BE153,BE153+BD157),BD157)</f>
        <v>0</v>
      </c>
      <c r="BF157" s="61">
        <f t="shared" ref="BF157" si="3235">IF(BF152&gt;0,IF(BF155=1,BF153,BF153+BE157),BE157)</f>
        <v>0</v>
      </c>
      <c r="BG157" s="61">
        <f t="shared" ref="BG157" si="3236">IF(BG152&gt;0,IF(BG155=1,BG153,BG153+BF157),BF157)</f>
        <v>0</v>
      </c>
      <c r="BH157" s="61">
        <f t="shared" ref="BH157" si="3237">IF(BH152&gt;0,IF(BH155=1,BH153,BH153+BG157),BG157)</f>
        <v>0</v>
      </c>
      <c r="BI157" s="61">
        <f t="shared" ref="BI157" si="3238">IF(BI152&gt;0,IF(BI155=1,BI153,BI153+BH157),BH157)</f>
        <v>0</v>
      </c>
      <c r="BJ157" s="61">
        <f t="shared" ref="BJ157" si="3239">IF(BJ152&gt;0,IF(BJ155=1,BJ153,BJ153+BI157),BI157)</f>
        <v>0</v>
      </c>
      <c r="BK157" s="61">
        <f t="shared" ref="BK157" si="3240">IF(BK152&gt;0,IF(BK155=1,BK153,BK153+BJ157),BJ157)</f>
        <v>0</v>
      </c>
      <c r="BL157" s="61">
        <f t="shared" ref="BL157" si="3241">IF(BL152&gt;0,IF(BL155=1,BL153,BL153+BK157),BK157)</f>
        <v>0</v>
      </c>
      <c r="BM157" s="61">
        <f t="shared" ref="BM157" si="3242">IF(BM152&gt;0,IF(BM155=1,BM153,BM153+BL157),BL157)</f>
        <v>0</v>
      </c>
      <c r="BN157" s="61">
        <f t="shared" ref="BN157" si="3243">IF(BN152&gt;0,IF(BN155=1,BN153,BN153+BM157),BM157)</f>
        <v>0</v>
      </c>
      <c r="BO157" s="61">
        <f t="shared" ref="BO157" si="3244">IF(BO152&gt;0,IF(BO155=1,BO153,BO153+BN157),BN157)</f>
        <v>0</v>
      </c>
      <c r="BP157" s="61">
        <f t="shared" ref="BP157" si="3245">IF(BP152&gt;0,IF(BP155=1,BP153,BP153+BO157),BO157)</f>
        <v>0</v>
      </c>
      <c r="BQ157" s="61">
        <f t="shared" ref="BQ157" si="3246">IF(BQ152&gt;0,IF(BQ155=1,BQ153,BQ153+BP157),BP157)</f>
        <v>0</v>
      </c>
      <c r="BR157" s="61">
        <f t="shared" ref="BR157" si="3247">IF(BR152&gt;0,IF(BR155=1,BR153,BR153+BQ157),BQ157)</f>
        <v>0</v>
      </c>
      <c r="BS157" s="61">
        <f t="shared" ref="BS157" si="3248">IF(BS152&gt;0,IF(BS155=1,BS153,BS153+BR157),BR157)</f>
        <v>0</v>
      </c>
      <c r="BT157" s="61">
        <f t="shared" ref="BT157" si="3249">IF(BT152&gt;0,IF(BT155=1,BT153,BT153+BS157),BS157)</f>
        <v>0</v>
      </c>
      <c r="BU157" s="61">
        <f t="shared" ref="BU157" si="3250">IF(BU152&gt;0,IF(BU155=1,BU153,BU153+BT157),BT157)</f>
        <v>0</v>
      </c>
      <c r="BV157" s="61">
        <f t="shared" ref="BV157" si="3251">IF(BV152&gt;0,IF(BV155=1,BV153,BV153+BU157),BU157)</f>
        <v>0</v>
      </c>
      <c r="BW157" s="61">
        <f t="shared" ref="BW157" si="3252">IF(BW152&gt;0,IF(BW155=1,BW153,BW153+BV157),BV157)</f>
        <v>0</v>
      </c>
      <c r="BX157" s="61">
        <f t="shared" ref="BX157" si="3253">IF(BX152&gt;0,IF(BX155=1,BX153,BX153+BW157),BW157)</f>
        <v>0</v>
      </c>
      <c r="BY157" s="298"/>
      <c r="BZ157" s="300"/>
      <c r="CA157" s="302"/>
      <c r="CB157" s="302"/>
    </row>
    <row r="158" spans="1:96" s="98" customFormat="1" ht="41.4" hidden="1" customHeight="1" x14ac:dyDescent="0.3">
      <c r="A158" s="97"/>
      <c r="B158" s="119"/>
      <c r="C158" s="73"/>
      <c r="D158" s="73"/>
      <c r="E158" s="73"/>
      <c r="F158" s="73"/>
      <c r="G158" s="73"/>
      <c r="H158" s="73"/>
      <c r="I158" s="73"/>
      <c r="J158" s="73"/>
      <c r="K158" s="73"/>
      <c r="L158" s="58"/>
      <c r="M158" s="7"/>
      <c r="N158" s="160"/>
      <c r="P158" s="59" t="s">
        <v>173</v>
      </c>
      <c r="Q158" s="61">
        <f>Q160</f>
        <v>0</v>
      </c>
      <c r="R158" s="61">
        <f t="shared" ref="R158" si="3254">IF(R155=1,R160,R160+Q158)</f>
        <v>0</v>
      </c>
      <c r="S158" s="61">
        <f t="shared" ref="S158" si="3255">IF(S155=1,S160,S160+R158)</f>
        <v>0</v>
      </c>
      <c r="T158" s="61">
        <f t="shared" ref="T158" si="3256">IF(T155=1,T160,T160+S158)</f>
        <v>0</v>
      </c>
      <c r="U158" s="61">
        <f t="shared" ref="U158" si="3257">IF(U155=1,U160,U160+T158)</f>
        <v>0</v>
      </c>
      <c r="V158" s="61">
        <f t="shared" ref="V158" si="3258">IF(V155=1,V160,V160+U158)</f>
        <v>0</v>
      </c>
      <c r="W158" s="61">
        <f t="shared" ref="W158" si="3259">IF(W155=1,W160,W160+V158)</f>
        <v>0</v>
      </c>
      <c r="X158" s="61">
        <f t="shared" ref="X158" si="3260">IF(X155=1,X160,X160+W158)</f>
        <v>0</v>
      </c>
      <c r="Y158" s="61">
        <f t="shared" ref="Y158" si="3261">IF(Y155=1,Y160,Y160+X158)</f>
        <v>0</v>
      </c>
      <c r="Z158" s="61">
        <f t="shared" ref="Z158" si="3262">IF(Z155=1,Z160,Z160+Y158)</f>
        <v>0</v>
      </c>
      <c r="AA158" s="61">
        <f t="shared" ref="AA158" si="3263">IF(AA155=1,AA160,AA160+Z158)</f>
        <v>0</v>
      </c>
      <c r="AB158" s="61">
        <f t="shared" ref="AB158" si="3264">IF(AB155=1,AB160,AB160+AA158)</f>
        <v>0</v>
      </c>
      <c r="AC158" s="61">
        <f t="shared" ref="AC158" si="3265">IF(AC155=1,AC160,AC160+AB158)</f>
        <v>0</v>
      </c>
      <c r="AD158" s="61">
        <f t="shared" ref="AD158" si="3266">IF(AD155=1,AD160,AD160+AC158)</f>
        <v>0</v>
      </c>
      <c r="AE158" s="61">
        <f t="shared" ref="AE158" si="3267">IF(AE155=1,AE160,AE160+AD158)</f>
        <v>0</v>
      </c>
      <c r="AF158" s="61">
        <f t="shared" ref="AF158" si="3268">IF(AF155=1,AF160,AF160+AE158)</f>
        <v>0</v>
      </c>
      <c r="AG158" s="61">
        <f t="shared" ref="AG158" si="3269">IF(AG155=1,AG160,AG160+AF158)</f>
        <v>0</v>
      </c>
      <c r="AH158" s="61">
        <f t="shared" ref="AH158" si="3270">IF(AH155=1,AH160,AH160+AG158)</f>
        <v>0</v>
      </c>
      <c r="AI158" s="61">
        <f t="shared" ref="AI158" si="3271">IF(AI155=1,AI160,AI160+AH158)</f>
        <v>0</v>
      </c>
      <c r="AJ158" s="61">
        <f t="shared" ref="AJ158" si="3272">IF(AJ155=1,AJ160,AJ160+AI158)</f>
        <v>0</v>
      </c>
      <c r="AK158" s="61">
        <f t="shared" ref="AK158" si="3273">IF(AK155=1,AK160,AK160+AJ158)</f>
        <v>0</v>
      </c>
      <c r="AL158" s="61">
        <f t="shared" ref="AL158" si="3274">IF(AL155=1,AL160,AL160+AK158)</f>
        <v>0</v>
      </c>
      <c r="AM158" s="61">
        <f t="shared" ref="AM158" si="3275">IF(AM155=1,AM160,AM160+AL158)</f>
        <v>0</v>
      </c>
      <c r="AN158" s="61">
        <f t="shared" ref="AN158" si="3276">IF(AN155=1,AN160,AN160+AM158)</f>
        <v>0</v>
      </c>
      <c r="AO158" s="61">
        <f t="shared" ref="AO158" si="3277">IF(AO155=1,AO160,AO160+AN158)</f>
        <v>0</v>
      </c>
      <c r="AP158" s="61">
        <f t="shared" ref="AP158" si="3278">IF(AP155=1,AP160,AP160+AO158)</f>
        <v>0</v>
      </c>
      <c r="AQ158" s="61">
        <f t="shared" ref="AQ158" si="3279">IF(AQ155=1,AQ160,AQ160+AP158)</f>
        <v>0</v>
      </c>
      <c r="AR158" s="61">
        <f t="shared" ref="AR158" si="3280">IF(AR155=1,AR160,AR160+AQ158)</f>
        <v>0</v>
      </c>
      <c r="AS158" s="61">
        <f t="shared" ref="AS158" si="3281">IF(AS155=1,AS160,AS160+AR158)</f>
        <v>0</v>
      </c>
      <c r="AT158" s="61">
        <f t="shared" ref="AT158" si="3282">IF(AT155=1,AT160,AT160+AS158)</f>
        <v>0</v>
      </c>
      <c r="AU158" s="61">
        <f t="shared" ref="AU158" si="3283">IF(AU155=1,AU160,AU160+AT158)</f>
        <v>0</v>
      </c>
      <c r="AV158" s="61">
        <f t="shared" ref="AV158" si="3284">IF(AV155=1,AV160,AV160+AU158)</f>
        <v>0</v>
      </c>
      <c r="AW158" s="61">
        <f t="shared" ref="AW158" si="3285">IF(AW155=1,AW160,AW160+AV158)</f>
        <v>0</v>
      </c>
      <c r="AX158" s="61">
        <f t="shared" ref="AX158" si="3286">IF(AX155=1,AX160,AX160+AW158)</f>
        <v>0</v>
      </c>
      <c r="AY158" s="61">
        <f t="shared" ref="AY158" si="3287">IF(AY155=1,AY160,AY160+AX158)</f>
        <v>0</v>
      </c>
      <c r="AZ158" s="61">
        <f t="shared" ref="AZ158" si="3288">IF(AZ155=1,AZ160,AZ160+AY158)</f>
        <v>0</v>
      </c>
      <c r="BA158" s="61">
        <f t="shared" ref="BA158" si="3289">IF(BA155=1,BA160,BA160+AZ158)</f>
        <v>0</v>
      </c>
      <c r="BB158" s="61">
        <f t="shared" ref="BB158" si="3290">IF(BB155=1,BB160,BB160+BA158)</f>
        <v>0</v>
      </c>
      <c r="BC158" s="61">
        <f t="shared" ref="BC158" si="3291">IF(BC155=1,BC160,BC160+BB158)</f>
        <v>0</v>
      </c>
      <c r="BD158" s="61">
        <f t="shared" ref="BD158" si="3292">IF(BD155=1,BD160,BD160+BC158)</f>
        <v>0</v>
      </c>
      <c r="BE158" s="61">
        <f t="shared" ref="BE158" si="3293">IF(BE155=1,BE160,BE160+BD158)</f>
        <v>0</v>
      </c>
      <c r="BF158" s="61">
        <f t="shared" ref="BF158" si="3294">IF(BF155=1,BF160,BF160+BE158)</f>
        <v>0</v>
      </c>
      <c r="BG158" s="61">
        <f t="shared" ref="BG158" si="3295">IF(BG155=1,BG160,BG160+BF158)</f>
        <v>0</v>
      </c>
      <c r="BH158" s="61">
        <f t="shared" ref="BH158" si="3296">IF(BH155=1,BH160,BH160+BG158)</f>
        <v>0</v>
      </c>
      <c r="BI158" s="61">
        <f t="shared" ref="BI158" si="3297">IF(BI155=1,BI160,BI160+BH158)</f>
        <v>0</v>
      </c>
      <c r="BJ158" s="61">
        <f t="shared" ref="BJ158" si="3298">IF(BJ155=1,BJ160,BJ160+BI158)</f>
        <v>0</v>
      </c>
      <c r="BK158" s="61">
        <f t="shared" ref="BK158" si="3299">IF(BK155=1,BK160,BK160+BJ158)</f>
        <v>0</v>
      </c>
      <c r="BL158" s="61">
        <f t="shared" ref="BL158" si="3300">IF(BL155=1,BL160,BL160+BK158)</f>
        <v>0</v>
      </c>
      <c r="BM158" s="61">
        <f t="shared" ref="BM158" si="3301">IF(BM155=1,BM160,BM160+BL158)</f>
        <v>0</v>
      </c>
      <c r="BN158" s="61">
        <f t="shared" ref="BN158" si="3302">IF(BN155=1,BN160,BN160+BM158)</f>
        <v>0</v>
      </c>
      <c r="BO158" s="61">
        <f t="shared" ref="BO158" si="3303">IF(BO155=1,BO160,BO160+BN158)</f>
        <v>0</v>
      </c>
      <c r="BP158" s="61">
        <f t="shared" ref="BP158" si="3304">IF(BP155=1,BP160,BP160+BO158)</f>
        <v>0</v>
      </c>
      <c r="BQ158" s="61">
        <f t="shared" ref="BQ158" si="3305">IF(BQ155=1,BQ160,BQ160+BP158)</f>
        <v>0</v>
      </c>
      <c r="BR158" s="61">
        <f t="shared" ref="BR158" si="3306">IF(BR155=1,BR160,BR160+BQ158)</f>
        <v>0</v>
      </c>
      <c r="BS158" s="61">
        <f t="shared" ref="BS158" si="3307">IF(BS155=1,BS160,BS160+BR158)</f>
        <v>0</v>
      </c>
      <c r="BT158" s="61">
        <f t="shared" ref="BT158" si="3308">IF(BT155=1,BT160,BT160+BS158)</f>
        <v>0</v>
      </c>
      <c r="BU158" s="61">
        <f t="shared" ref="BU158" si="3309">IF(BU155=1,BU160,BU160+BT158)</f>
        <v>0</v>
      </c>
      <c r="BV158" s="61">
        <f t="shared" ref="BV158" si="3310">IF(BV155=1,BV160,BV160+BU158)</f>
        <v>0</v>
      </c>
      <c r="BW158" s="61">
        <f t="shared" ref="BW158" si="3311">IF(BW155=1,BW160,BW160+BV158)</f>
        <v>0</v>
      </c>
      <c r="BX158" s="61">
        <f t="shared" ref="BX158" si="3312">IF(BX155=1,BX160,BX160+BW158)</f>
        <v>0</v>
      </c>
      <c r="BY158" s="298"/>
      <c r="BZ158" s="300"/>
      <c r="CA158" s="302"/>
      <c r="CB158" s="302"/>
    </row>
    <row r="159" spans="1:96" s="98" customFormat="1" ht="28.95" customHeight="1" x14ac:dyDescent="0.3">
      <c r="A159" s="97"/>
      <c r="B159" s="119"/>
      <c r="C159" s="73"/>
      <c r="D159" s="73"/>
      <c r="E159" s="73"/>
      <c r="F159" s="73"/>
      <c r="G159" s="73"/>
      <c r="H159" s="73"/>
      <c r="I159" s="73"/>
      <c r="J159" s="73"/>
      <c r="K159" s="73"/>
      <c r="L159" s="58"/>
      <c r="M159" s="7"/>
      <c r="N159" s="160"/>
      <c r="P159" s="57" t="s">
        <v>171</v>
      </c>
      <c r="Q159" s="62">
        <f t="shared" ref="Q159:BX159" si="3313">1720/12*Q152</f>
        <v>0</v>
      </c>
      <c r="R159" s="62">
        <f t="shared" si="3313"/>
        <v>0</v>
      </c>
      <c r="S159" s="62">
        <f t="shared" si="3313"/>
        <v>0</v>
      </c>
      <c r="T159" s="62">
        <f t="shared" si="3313"/>
        <v>0</v>
      </c>
      <c r="U159" s="62">
        <f t="shared" si="3313"/>
        <v>0</v>
      </c>
      <c r="V159" s="62">
        <f t="shared" si="3313"/>
        <v>0</v>
      </c>
      <c r="W159" s="62">
        <f t="shared" si="3313"/>
        <v>0</v>
      </c>
      <c r="X159" s="62">
        <f t="shared" si="3313"/>
        <v>0</v>
      </c>
      <c r="Y159" s="62">
        <f t="shared" si="3313"/>
        <v>0</v>
      </c>
      <c r="Z159" s="62">
        <f t="shared" si="3313"/>
        <v>0</v>
      </c>
      <c r="AA159" s="62">
        <f t="shared" si="3313"/>
        <v>0</v>
      </c>
      <c r="AB159" s="62">
        <f t="shared" si="3313"/>
        <v>0</v>
      </c>
      <c r="AC159" s="62">
        <f t="shared" si="3313"/>
        <v>0</v>
      </c>
      <c r="AD159" s="62">
        <f t="shared" si="3313"/>
        <v>0</v>
      </c>
      <c r="AE159" s="62">
        <f t="shared" si="3313"/>
        <v>0</v>
      </c>
      <c r="AF159" s="62">
        <f t="shared" si="3313"/>
        <v>0</v>
      </c>
      <c r="AG159" s="62">
        <f t="shared" si="3313"/>
        <v>0</v>
      </c>
      <c r="AH159" s="62">
        <f t="shared" si="3313"/>
        <v>0</v>
      </c>
      <c r="AI159" s="62">
        <f t="shared" si="3313"/>
        <v>0</v>
      </c>
      <c r="AJ159" s="62">
        <f t="shared" si="3313"/>
        <v>0</v>
      </c>
      <c r="AK159" s="62">
        <f t="shared" si="3313"/>
        <v>0</v>
      </c>
      <c r="AL159" s="62">
        <f t="shared" si="3313"/>
        <v>0</v>
      </c>
      <c r="AM159" s="62">
        <f t="shared" si="3313"/>
        <v>0</v>
      </c>
      <c r="AN159" s="62">
        <f t="shared" si="3313"/>
        <v>0</v>
      </c>
      <c r="AO159" s="62">
        <f t="shared" si="3313"/>
        <v>0</v>
      </c>
      <c r="AP159" s="62">
        <f t="shared" si="3313"/>
        <v>0</v>
      </c>
      <c r="AQ159" s="62">
        <f t="shared" si="3313"/>
        <v>0</v>
      </c>
      <c r="AR159" s="62">
        <f t="shared" si="3313"/>
        <v>0</v>
      </c>
      <c r="AS159" s="62">
        <f t="shared" si="3313"/>
        <v>0</v>
      </c>
      <c r="AT159" s="62">
        <f t="shared" si="3313"/>
        <v>0</v>
      </c>
      <c r="AU159" s="62">
        <f t="shared" si="3313"/>
        <v>0</v>
      </c>
      <c r="AV159" s="62">
        <f t="shared" si="3313"/>
        <v>0</v>
      </c>
      <c r="AW159" s="62">
        <f t="shared" si="3313"/>
        <v>0</v>
      </c>
      <c r="AX159" s="62">
        <f t="shared" si="3313"/>
        <v>0</v>
      </c>
      <c r="AY159" s="62">
        <f t="shared" si="3313"/>
        <v>0</v>
      </c>
      <c r="AZ159" s="62">
        <f t="shared" si="3313"/>
        <v>0</v>
      </c>
      <c r="BA159" s="62">
        <f t="shared" si="3313"/>
        <v>0</v>
      </c>
      <c r="BB159" s="62">
        <f t="shared" si="3313"/>
        <v>0</v>
      </c>
      <c r="BC159" s="62">
        <f t="shared" si="3313"/>
        <v>0</v>
      </c>
      <c r="BD159" s="62">
        <f t="shared" si="3313"/>
        <v>0</v>
      </c>
      <c r="BE159" s="62">
        <f t="shared" si="3313"/>
        <v>0</v>
      </c>
      <c r="BF159" s="62">
        <f t="shared" si="3313"/>
        <v>0</v>
      </c>
      <c r="BG159" s="62">
        <f t="shared" si="3313"/>
        <v>0</v>
      </c>
      <c r="BH159" s="62">
        <f t="shared" si="3313"/>
        <v>0</v>
      </c>
      <c r="BI159" s="62">
        <f t="shared" si="3313"/>
        <v>0</v>
      </c>
      <c r="BJ159" s="62">
        <f t="shared" si="3313"/>
        <v>0</v>
      </c>
      <c r="BK159" s="62">
        <f t="shared" si="3313"/>
        <v>0</v>
      </c>
      <c r="BL159" s="62">
        <f t="shared" si="3313"/>
        <v>0</v>
      </c>
      <c r="BM159" s="62">
        <f t="shared" si="3313"/>
        <v>0</v>
      </c>
      <c r="BN159" s="62">
        <f t="shared" si="3313"/>
        <v>0</v>
      </c>
      <c r="BO159" s="62">
        <f t="shared" si="3313"/>
        <v>0</v>
      </c>
      <c r="BP159" s="62">
        <f t="shared" si="3313"/>
        <v>0</v>
      </c>
      <c r="BQ159" s="62">
        <f t="shared" si="3313"/>
        <v>0</v>
      </c>
      <c r="BR159" s="62">
        <f t="shared" si="3313"/>
        <v>0</v>
      </c>
      <c r="BS159" s="62">
        <f t="shared" si="3313"/>
        <v>0</v>
      </c>
      <c r="BT159" s="62">
        <f t="shared" si="3313"/>
        <v>0</v>
      </c>
      <c r="BU159" s="62">
        <f t="shared" si="3313"/>
        <v>0</v>
      </c>
      <c r="BV159" s="62">
        <f t="shared" si="3313"/>
        <v>0</v>
      </c>
      <c r="BW159" s="62">
        <f t="shared" si="3313"/>
        <v>0</v>
      </c>
      <c r="BX159" s="62">
        <f t="shared" si="3313"/>
        <v>0</v>
      </c>
      <c r="BY159" s="298"/>
      <c r="BZ159" s="300"/>
      <c r="CA159" s="302"/>
      <c r="CB159" s="302"/>
    </row>
    <row r="160" spans="1:96" s="98" customFormat="1" ht="28.8" x14ac:dyDescent="0.3">
      <c r="A160" s="97"/>
      <c r="B160" s="119"/>
      <c r="C160" s="73"/>
      <c r="D160" s="73"/>
      <c r="E160" s="73"/>
      <c r="F160" s="73"/>
      <c r="G160" s="73"/>
      <c r="H160" s="73"/>
      <c r="I160" s="73"/>
      <c r="J160" s="73"/>
      <c r="K160" s="73"/>
      <c r="L160" s="58"/>
      <c r="M160" s="7"/>
      <c r="N160" s="160"/>
      <c r="P160" s="57" t="s">
        <v>155</v>
      </c>
      <c r="Q160" s="62">
        <f>FLOOR(IF(OR(Q155=0,Q155=1),IF(Q153&gt;=Q159,Q159,Q153)+0.00000001,IF(Q157&gt;=Q156,Q156,Q157))+0.00000001,1)</f>
        <v>0</v>
      </c>
      <c r="R160" s="62">
        <f t="shared" ref="R160" si="3314">FLOOR(IF(OR(R155=0,R155=1),IF(R159&gt;R156,R156,IF(R153&gt;=R159,R159,R153)+0.00000001),IF(R157&gt;=R156,R156-Q158,R157-Q158)+0.00000001),1)</f>
        <v>0</v>
      </c>
      <c r="S160" s="62">
        <f t="shared" ref="S160" si="3315">FLOOR(IF(OR(S155=0,S155=1),IF(S159&gt;S156,S156,IF(S153&gt;=S159,S159,S153)+0.00000001),IF(S157&gt;=S156,S156-R158,S157-R158)+0.00000001),1)</f>
        <v>0</v>
      </c>
      <c r="T160" s="62">
        <f t="shared" ref="T160" si="3316">FLOOR(IF(OR(T155=0,T155=1),IF(T159&gt;T156,T156,IF(T153&gt;=T159,T159,T153)+0.00000001),IF(T157&gt;=T156,T156-S158,T157-S158)+0.00000001),1)</f>
        <v>0</v>
      </c>
      <c r="U160" s="62">
        <f t="shared" ref="U160" si="3317">FLOOR(IF(OR(U155=0,U155=1),IF(U159&gt;U156,U156,IF(U153&gt;=U159,U159,U153)+0.00000001),IF(U157&gt;=U156,U156-T158,U157-T158)+0.00000001),1)</f>
        <v>0</v>
      </c>
      <c r="V160" s="62">
        <f t="shared" ref="V160" si="3318">FLOOR(IF(OR(V155=0,V155=1),IF(V159&gt;V156,V156,IF(V153&gt;=V159,V159,V153)+0.00000001),IF(V157&gt;=V156,V156-U158,V157-U158)+0.00000001),1)</f>
        <v>0</v>
      </c>
      <c r="W160" s="62">
        <f t="shared" ref="W160" si="3319">FLOOR(IF(OR(W155=0,W155=1),IF(W159&gt;W156,W156,IF(W153&gt;=W159,W159,W153)+0.00000001),IF(W157&gt;=W156,W156-V158,W157-V158)+0.00000001),1)</f>
        <v>0</v>
      </c>
      <c r="X160" s="62">
        <f t="shared" ref="X160" si="3320">FLOOR(IF(OR(X155=0,X155=1),IF(X159&gt;X156,X156,IF(X153&gt;=X159,X159,X153)+0.00000001),IF(X157&gt;=X156,X156-W158,X157-W158)+0.00000001),1)</f>
        <v>0</v>
      </c>
      <c r="Y160" s="62">
        <f t="shared" ref="Y160" si="3321">FLOOR(IF(OR(Y155=0,Y155=1),IF(Y159&gt;Y156,Y156,IF(Y153&gt;=Y159,Y159,Y153)+0.00000001),IF(Y157&gt;=Y156,Y156-X158,Y157-X158)+0.00000001),1)</f>
        <v>0</v>
      </c>
      <c r="Z160" s="62">
        <f t="shared" ref="Z160" si="3322">FLOOR(IF(OR(Z155=0,Z155=1),IF(Z159&gt;Z156,Z156,IF(Z153&gt;=Z159,Z159,Z153)+0.00000001),IF(Z157&gt;=Z156,Z156-Y158,Z157-Y158)+0.00000001),1)</f>
        <v>0</v>
      </c>
      <c r="AA160" s="62">
        <f t="shared" ref="AA160" si="3323">FLOOR(IF(OR(AA155=0,AA155=1),IF(AA159&gt;AA156,AA156,IF(AA153&gt;=AA159,AA159,AA153)+0.00000001),IF(AA157&gt;=AA156,AA156-Z158,AA157-Z158)+0.00000001),1)</f>
        <v>0</v>
      </c>
      <c r="AB160" s="62">
        <f t="shared" ref="AB160" si="3324">FLOOR(IF(OR(AB155=0,AB155=1),IF(AB159&gt;AB156,AB156,IF(AB153&gt;=AB159,AB159,AB153)+0.00000001),IF(AB157&gt;=AB156,AB156-AA158,AB157-AA158)+0.00000001),1)</f>
        <v>0</v>
      </c>
      <c r="AC160" s="62">
        <f t="shared" ref="AC160" si="3325">FLOOR(IF(OR(AC155=0,AC155=1),IF(AC159&gt;AC156,AC156,IF(AC153&gt;=AC159,AC159,AC153)+0.00000001),IF(AC157&gt;=AC156,AC156-AB158,AC157-AB158)+0.00000001),1)</f>
        <v>0</v>
      </c>
      <c r="AD160" s="62">
        <f t="shared" ref="AD160" si="3326">FLOOR(IF(OR(AD155=0,AD155=1),IF(AD159&gt;AD156,AD156,IF(AD153&gt;=AD159,AD159,AD153)+0.00000001),IF(AD157&gt;=AD156,AD156-AC158,AD157-AC158)+0.00000001),1)</f>
        <v>0</v>
      </c>
      <c r="AE160" s="62">
        <f t="shared" ref="AE160" si="3327">FLOOR(IF(OR(AE155=0,AE155=1),IF(AE159&gt;AE156,AE156,IF(AE153&gt;=AE159,AE159,AE153)+0.00000001),IF(AE157&gt;=AE156,AE156-AD158,AE157-AD158)+0.00000001),1)</f>
        <v>0</v>
      </c>
      <c r="AF160" s="62">
        <f t="shared" ref="AF160" si="3328">FLOOR(IF(OR(AF155=0,AF155=1),IF(AF159&gt;AF156,AF156,IF(AF153&gt;=AF159,AF159,AF153)+0.00000001),IF(AF157&gt;=AF156,AF156-AE158,AF157-AE158)+0.00000001),1)</f>
        <v>0</v>
      </c>
      <c r="AG160" s="62">
        <f t="shared" ref="AG160" si="3329">FLOOR(IF(OR(AG155=0,AG155=1),IF(AG159&gt;AG156,AG156,IF(AG153&gt;=AG159,AG159,AG153)+0.00000001),IF(AG157&gt;=AG156,AG156-AF158,AG157-AF158)+0.00000001),1)</f>
        <v>0</v>
      </c>
      <c r="AH160" s="62">
        <f t="shared" ref="AH160" si="3330">FLOOR(IF(OR(AH155=0,AH155=1),IF(AH159&gt;AH156,AH156,IF(AH153&gt;=AH159,AH159,AH153)+0.00000001),IF(AH157&gt;=AH156,AH156-AG158,AH157-AG158)+0.00000001),1)</f>
        <v>0</v>
      </c>
      <c r="AI160" s="62">
        <f t="shared" ref="AI160" si="3331">FLOOR(IF(OR(AI155=0,AI155=1),IF(AI159&gt;AI156,AI156,IF(AI153&gt;=AI159,AI159,AI153)+0.00000001),IF(AI157&gt;=AI156,AI156-AH158,AI157-AH158)+0.00000001),1)</f>
        <v>0</v>
      </c>
      <c r="AJ160" s="62">
        <f t="shared" ref="AJ160" si="3332">FLOOR(IF(OR(AJ155=0,AJ155=1),IF(AJ159&gt;AJ156,AJ156,IF(AJ153&gt;=AJ159,AJ159,AJ153)+0.00000001),IF(AJ157&gt;=AJ156,AJ156-AI158,AJ157-AI158)+0.00000001),1)</f>
        <v>0</v>
      </c>
      <c r="AK160" s="62">
        <f t="shared" ref="AK160" si="3333">FLOOR(IF(OR(AK155=0,AK155=1),IF(AK159&gt;AK156,AK156,IF(AK153&gt;=AK159,AK159,AK153)+0.00000001),IF(AK157&gt;=AK156,AK156-AJ158,AK157-AJ158)+0.00000001),1)</f>
        <v>0</v>
      </c>
      <c r="AL160" s="62">
        <f t="shared" ref="AL160" si="3334">FLOOR(IF(OR(AL155=0,AL155=1),IF(AL159&gt;AL156,AL156,IF(AL153&gt;=AL159,AL159,AL153)+0.00000001),IF(AL157&gt;=AL156,AL156-AK158,AL157-AK158)+0.00000001),1)</f>
        <v>0</v>
      </c>
      <c r="AM160" s="62">
        <f t="shared" ref="AM160" si="3335">FLOOR(IF(OR(AM155=0,AM155=1),IF(AM159&gt;AM156,AM156,IF(AM153&gt;=AM159,AM159,AM153)+0.00000001),IF(AM157&gt;=AM156,AM156-AL158,AM157-AL158)+0.00000001),1)</f>
        <v>0</v>
      </c>
      <c r="AN160" s="62">
        <f t="shared" ref="AN160" si="3336">FLOOR(IF(OR(AN155=0,AN155=1),IF(AN159&gt;AN156,AN156,IF(AN153&gt;=AN159,AN159,AN153)+0.00000001),IF(AN157&gt;=AN156,AN156-AM158,AN157-AM158)+0.00000001),1)</f>
        <v>0</v>
      </c>
      <c r="AO160" s="62">
        <f t="shared" ref="AO160" si="3337">FLOOR(IF(OR(AO155=0,AO155=1),IF(AO159&gt;AO156,AO156,IF(AO153&gt;=AO159,AO159,AO153)+0.00000001),IF(AO157&gt;=AO156,AO156-AN158,AO157-AN158)+0.00000001),1)</f>
        <v>0</v>
      </c>
      <c r="AP160" s="62">
        <f t="shared" ref="AP160" si="3338">FLOOR(IF(OR(AP155=0,AP155=1),IF(AP159&gt;AP156,AP156,IF(AP153&gt;=AP159,AP159,AP153)+0.00000001),IF(AP157&gt;=AP156,AP156-AO158,AP157-AO158)+0.00000001),1)</f>
        <v>0</v>
      </c>
      <c r="AQ160" s="62">
        <f t="shared" ref="AQ160" si="3339">FLOOR(IF(OR(AQ155=0,AQ155=1),IF(AQ159&gt;AQ156,AQ156,IF(AQ153&gt;=AQ159,AQ159,AQ153)+0.00000001),IF(AQ157&gt;=AQ156,AQ156-AP158,AQ157-AP158)+0.00000001),1)</f>
        <v>0</v>
      </c>
      <c r="AR160" s="62">
        <f t="shared" ref="AR160" si="3340">FLOOR(IF(OR(AR155=0,AR155=1),IF(AR159&gt;AR156,AR156,IF(AR153&gt;=AR159,AR159,AR153)+0.00000001),IF(AR157&gt;=AR156,AR156-AQ158,AR157-AQ158)+0.00000001),1)</f>
        <v>0</v>
      </c>
      <c r="AS160" s="62">
        <f t="shared" ref="AS160" si="3341">FLOOR(IF(OR(AS155=0,AS155=1),IF(AS159&gt;AS156,AS156,IF(AS153&gt;=AS159,AS159,AS153)+0.00000001),IF(AS157&gt;=AS156,AS156-AR158,AS157-AR158)+0.00000001),1)</f>
        <v>0</v>
      </c>
      <c r="AT160" s="62">
        <f t="shared" ref="AT160" si="3342">FLOOR(IF(OR(AT155=0,AT155=1),IF(AT159&gt;AT156,AT156,IF(AT153&gt;=AT159,AT159,AT153)+0.00000001),IF(AT157&gt;=AT156,AT156-AS158,AT157-AS158)+0.00000001),1)</f>
        <v>0</v>
      </c>
      <c r="AU160" s="62">
        <f t="shared" ref="AU160" si="3343">FLOOR(IF(OR(AU155=0,AU155=1),IF(AU159&gt;AU156,AU156,IF(AU153&gt;=AU159,AU159,AU153)+0.00000001),IF(AU157&gt;=AU156,AU156-AT158,AU157-AT158)+0.00000001),1)</f>
        <v>0</v>
      </c>
      <c r="AV160" s="62">
        <f t="shared" ref="AV160" si="3344">FLOOR(IF(OR(AV155=0,AV155=1),IF(AV159&gt;AV156,AV156,IF(AV153&gt;=AV159,AV159,AV153)+0.00000001),IF(AV157&gt;=AV156,AV156-AU158,AV157-AU158)+0.00000001),1)</f>
        <v>0</v>
      </c>
      <c r="AW160" s="62">
        <f t="shared" ref="AW160" si="3345">FLOOR(IF(OR(AW155=0,AW155=1),IF(AW159&gt;AW156,AW156,IF(AW153&gt;=AW159,AW159,AW153)+0.00000001),IF(AW157&gt;=AW156,AW156-AV158,AW157-AV158)+0.00000001),1)</f>
        <v>0</v>
      </c>
      <c r="AX160" s="62">
        <f t="shared" ref="AX160" si="3346">FLOOR(IF(OR(AX155=0,AX155=1),IF(AX159&gt;AX156,AX156,IF(AX153&gt;=AX159,AX159,AX153)+0.00000001),IF(AX157&gt;=AX156,AX156-AW158,AX157-AW158)+0.00000001),1)</f>
        <v>0</v>
      </c>
      <c r="AY160" s="62">
        <f t="shared" ref="AY160" si="3347">FLOOR(IF(OR(AY155=0,AY155=1),IF(AY159&gt;AY156,AY156,IF(AY153&gt;=AY159,AY159,AY153)+0.00000001),IF(AY157&gt;=AY156,AY156-AX158,AY157-AX158)+0.00000001),1)</f>
        <v>0</v>
      </c>
      <c r="AZ160" s="62">
        <f t="shared" ref="AZ160" si="3348">FLOOR(IF(OR(AZ155=0,AZ155=1),IF(AZ159&gt;AZ156,AZ156,IF(AZ153&gt;=AZ159,AZ159,AZ153)+0.00000001),IF(AZ157&gt;=AZ156,AZ156-AY158,AZ157-AY158)+0.00000001),1)</f>
        <v>0</v>
      </c>
      <c r="BA160" s="62">
        <f t="shared" ref="BA160" si="3349">FLOOR(IF(OR(BA155=0,BA155=1),IF(BA159&gt;BA156,BA156,IF(BA153&gt;=BA159,BA159,BA153)+0.00000001),IF(BA157&gt;=BA156,BA156-AZ158,BA157-AZ158)+0.00000001),1)</f>
        <v>0</v>
      </c>
      <c r="BB160" s="62">
        <f t="shared" ref="BB160" si="3350">FLOOR(IF(OR(BB155=0,BB155=1),IF(BB159&gt;BB156,BB156,IF(BB153&gt;=BB159,BB159,BB153)+0.00000001),IF(BB157&gt;=BB156,BB156-BA158,BB157-BA158)+0.00000001),1)</f>
        <v>0</v>
      </c>
      <c r="BC160" s="62">
        <f t="shared" ref="BC160" si="3351">FLOOR(IF(OR(BC155=0,BC155=1),IF(BC159&gt;BC156,BC156,IF(BC153&gt;=BC159,BC159,BC153)+0.00000001),IF(BC157&gt;=BC156,BC156-BB158,BC157-BB158)+0.00000001),1)</f>
        <v>0</v>
      </c>
      <c r="BD160" s="62">
        <f t="shared" ref="BD160" si="3352">FLOOR(IF(OR(BD155=0,BD155=1),IF(BD159&gt;BD156,BD156,IF(BD153&gt;=BD159,BD159,BD153)+0.00000001),IF(BD157&gt;=BD156,BD156-BC158,BD157-BC158)+0.00000001),1)</f>
        <v>0</v>
      </c>
      <c r="BE160" s="62">
        <f t="shared" ref="BE160" si="3353">FLOOR(IF(OR(BE155=0,BE155=1),IF(BE159&gt;BE156,BE156,IF(BE153&gt;=BE159,BE159,BE153)+0.00000001),IF(BE157&gt;=BE156,BE156-BD158,BE157-BD158)+0.00000001),1)</f>
        <v>0</v>
      </c>
      <c r="BF160" s="62">
        <f t="shared" ref="BF160" si="3354">FLOOR(IF(OR(BF155=0,BF155=1),IF(BF159&gt;BF156,BF156,IF(BF153&gt;=BF159,BF159,BF153)+0.00000001),IF(BF157&gt;=BF156,BF156-BE158,BF157-BE158)+0.00000001),1)</f>
        <v>0</v>
      </c>
      <c r="BG160" s="62">
        <f t="shared" ref="BG160" si="3355">FLOOR(IF(OR(BG155=0,BG155=1),IF(BG159&gt;BG156,BG156,IF(BG153&gt;=BG159,BG159,BG153)+0.00000001),IF(BG157&gt;=BG156,BG156-BF158,BG157-BF158)+0.00000001),1)</f>
        <v>0</v>
      </c>
      <c r="BH160" s="62">
        <f t="shared" ref="BH160" si="3356">FLOOR(IF(OR(BH155=0,BH155=1),IF(BH159&gt;BH156,BH156,IF(BH153&gt;=BH159,BH159,BH153)+0.00000001),IF(BH157&gt;=BH156,BH156-BG158,BH157-BG158)+0.00000001),1)</f>
        <v>0</v>
      </c>
      <c r="BI160" s="62">
        <f t="shared" ref="BI160" si="3357">FLOOR(IF(OR(BI155=0,BI155=1),IF(BI159&gt;BI156,BI156,IF(BI153&gt;=BI159,BI159,BI153)+0.00000001),IF(BI157&gt;=BI156,BI156-BH158,BI157-BH158)+0.00000001),1)</f>
        <v>0</v>
      </c>
      <c r="BJ160" s="62">
        <f t="shared" ref="BJ160" si="3358">FLOOR(IF(OR(BJ155=0,BJ155=1),IF(BJ159&gt;BJ156,BJ156,IF(BJ153&gt;=BJ159,BJ159,BJ153)+0.00000001),IF(BJ157&gt;=BJ156,BJ156-BI158,BJ157-BI158)+0.00000001),1)</f>
        <v>0</v>
      </c>
      <c r="BK160" s="62">
        <f t="shared" ref="BK160" si="3359">FLOOR(IF(OR(BK155=0,BK155=1),IF(BK159&gt;BK156,BK156,IF(BK153&gt;=BK159,BK159,BK153)+0.00000001),IF(BK157&gt;=BK156,BK156-BJ158,BK157-BJ158)+0.00000001),1)</f>
        <v>0</v>
      </c>
      <c r="BL160" s="62">
        <f t="shared" ref="BL160" si="3360">FLOOR(IF(OR(BL155=0,BL155=1),IF(BL159&gt;BL156,BL156,IF(BL153&gt;=BL159,BL159,BL153)+0.00000001),IF(BL157&gt;=BL156,BL156-BK158,BL157-BK158)+0.00000001),1)</f>
        <v>0</v>
      </c>
      <c r="BM160" s="62">
        <f t="shared" ref="BM160" si="3361">FLOOR(IF(OR(BM155=0,BM155=1),IF(BM159&gt;BM156,BM156,IF(BM153&gt;=BM159,BM159,BM153)+0.00000001),IF(BM157&gt;=BM156,BM156-BL158,BM157-BL158)+0.00000001),1)</f>
        <v>0</v>
      </c>
      <c r="BN160" s="62">
        <f t="shared" ref="BN160" si="3362">FLOOR(IF(OR(BN155=0,BN155=1),IF(BN159&gt;BN156,BN156,IF(BN153&gt;=BN159,BN159,BN153)+0.00000001),IF(BN157&gt;=BN156,BN156-BM158,BN157-BM158)+0.00000001),1)</f>
        <v>0</v>
      </c>
      <c r="BO160" s="62">
        <f t="shared" ref="BO160" si="3363">FLOOR(IF(OR(BO155=0,BO155=1),IF(BO159&gt;BO156,BO156,IF(BO153&gt;=BO159,BO159,BO153)+0.00000001),IF(BO157&gt;=BO156,BO156-BN158,BO157-BN158)+0.00000001),1)</f>
        <v>0</v>
      </c>
      <c r="BP160" s="62">
        <f t="shared" ref="BP160" si="3364">FLOOR(IF(OR(BP155=0,BP155=1),IF(BP159&gt;BP156,BP156,IF(BP153&gt;=BP159,BP159,BP153)+0.00000001),IF(BP157&gt;=BP156,BP156-BO158,BP157-BO158)+0.00000001),1)</f>
        <v>0</v>
      </c>
      <c r="BQ160" s="62">
        <f t="shared" ref="BQ160" si="3365">FLOOR(IF(OR(BQ155=0,BQ155=1),IF(BQ159&gt;BQ156,BQ156,IF(BQ153&gt;=BQ159,BQ159,BQ153)+0.00000001),IF(BQ157&gt;=BQ156,BQ156-BP158,BQ157-BP158)+0.00000001),1)</f>
        <v>0</v>
      </c>
      <c r="BR160" s="62">
        <f t="shared" ref="BR160" si="3366">FLOOR(IF(OR(BR155=0,BR155=1),IF(BR159&gt;BR156,BR156,IF(BR153&gt;=BR159,BR159,BR153)+0.00000001),IF(BR157&gt;=BR156,BR156-BQ158,BR157-BQ158)+0.00000001),1)</f>
        <v>0</v>
      </c>
      <c r="BS160" s="62">
        <f t="shared" ref="BS160" si="3367">FLOOR(IF(OR(BS155=0,BS155=1),IF(BS159&gt;BS156,BS156,IF(BS153&gt;=BS159,BS159,BS153)+0.00000001),IF(BS157&gt;=BS156,BS156-BR158,BS157-BR158)+0.00000001),1)</f>
        <v>0</v>
      </c>
      <c r="BT160" s="62">
        <f t="shared" ref="BT160" si="3368">FLOOR(IF(OR(BT155=0,BT155=1),IF(BT159&gt;BT156,BT156,IF(BT153&gt;=BT159,BT159,BT153)+0.00000001),IF(BT157&gt;=BT156,BT156-BS158,BT157-BS158)+0.00000001),1)</f>
        <v>0</v>
      </c>
      <c r="BU160" s="62">
        <f t="shared" ref="BU160" si="3369">FLOOR(IF(OR(BU155=0,BU155=1),IF(BU159&gt;BU156,BU156,IF(BU153&gt;=BU159,BU159,BU153)+0.00000001),IF(BU157&gt;=BU156,BU156-BT158,BU157-BT158)+0.00000001),1)</f>
        <v>0</v>
      </c>
      <c r="BV160" s="62">
        <f t="shared" ref="BV160" si="3370">FLOOR(IF(OR(BV155=0,BV155=1),IF(BV159&gt;BV156,BV156,IF(BV153&gt;=BV159,BV159,BV153)+0.00000001),IF(BV157&gt;=BV156,BV156-BU158,BV157-BU158)+0.00000001),1)</f>
        <v>0</v>
      </c>
      <c r="BW160" s="62">
        <f t="shared" ref="BW160" si="3371">FLOOR(IF(OR(BW155=0,BW155=1),IF(BW159&gt;BW156,BW156,IF(BW153&gt;=BW159,BW159,BW153)+0.00000001),IF(BW157&gt;=BW156,BW156-BV158,BW157-BV158)+0.00000001),1)</f>
        <v>0</v>
      </c>
      <c r="BX160" s="62">
        <f t="shared" ref="BX160" si="3372">FLOOR(IF(OR(BX155=0,BX155=1),IF(BX159&gt;BX156,BX156,IF(BX153&gt;=BX159,BX159,BX153)+0.00000001),IF(BX157&gt;=BX156,BX156-BW158,BX157-BW158)+0.00000001),1)</f>
        <v>0</v>
      </c>
      <c r="BY160" s="298"/>
      <c r="BZ160" s="300"/>
      <c r="CA160" s="302"/>
      <c r="CB160" s="302"/>
    </row>
    <row r="161" spans="1:96" s="98" customFormat="1" ht="25.2" customHeight="1" thickBot="1" x14ac:dyDescent="0.35">
      <c r="A161" s="97"/>
      <c r="B161" s="120"/>
      <c r="C161" s="63"/>
      <c r="D161" s="63"/>
      <c r="E161" s="63"/>
      <c r="F161" s="63"/>
      <c r="G161" s="63"/>
      <c r="H161" s="63"/>
      <c r="I161" s="63"/>
      <c r="J161" s="63"/>
      <c r="K161" s="63"/>
      <c r="L161" s="64"/>
      <c r="M161" s="7"/>
      <c r="N161" s="161"/>
      <c r="P161" s="175" t="s">
        <v>156</v>
      </c>
      <c r="Q161" s="204">
        <f>IF(Q160=0,0,Q160*$J$16)</f>
        <v>0</v>
      </c>
      <c r="R161" s="204">
        <f t="shared" ref="R161:BX161" si="3373">IF(R160=0,0,R160*$J$16)</f>
        <v>0</v>
      </c>
      <c r="S161" s="204">
        <f t="shared" si="3373"/>
        <v>0</v>
      </c>
      <c r="T161" s="204">
        <f t="shared" si="3373"/>
        <v>0</v>
      </c>
      <c r="U161" s="204">
        <f t="shared" si="3373"/>
        <v>0</v>
      </c>
      <c r="V161" s="204">
        <f t="shared" si="3373"/>
        <v>0</v>
      </c>
      <c r="W161" s="204">
        <f t="shared" si="3373"/>
        <v>0</v>
      </c>
      <c r="X161" s="204">
        <f t="shared" si="3373"/>
        <v>0</v>
      </c>
      <c r="Y161" s="204">
        <f t="shared" si="3373"/>
        <v>0</v>
      </c>
      <c r="Z161" s="204">
        <f t="shared" si="3373"/>
        <v>0</v>
      </c>
      <c r="AA161" s="204">
        <f t="shared" si="3373"/>
        <v>0</v>
      </c>
      <c r="AB161" s="204">
        <f t="shared" si="3373"/>
        <v>0</v>
      </c>
      <c r="AC161" s="204">
        <f t="shared" si="3373"/>
        <v>0</v>
      </c>
      <c r="AD161" s="204">
        <f t="shared" si="3373"/>
        <v>0</v>
      </c>
      <c r="AE161" s="204">
        <f t="shared" si="3373"/>
        <v>0</v>
      </c>
      <c r="AF161" s="204">
        <f t="shared" si="3373"/>
        <v>0</v>
      </c>
      <c r="AG161" s="204">
        <f t="shared" si="3373"/>
        <v>0</v>
      </c>
      <c r="AH161" s="204">
        <f t="shared" si="3373"/>
        <v>0</v>
      </c>
      <c r="AI161" s="204">
        <f t="shared" si="3373"/>
        <v>0</v>
      </c>
      <c r="AJ161" s="204">
        <f t="shared" si="3373"/>
        <v>0</v>
      </c>
      <c r="AK161" s="204">
        <f t="shared" si="3373"/>
        <v>0</v>
      </c>
      <c r="AL161" s="204">
        <f t="shared" si="3373"/>
        <v>0</v>
      </c>
      <c r="AM161" s="204">
        <f t="shared" si="3373"/>
        <v>0</v>
      </c>
      <c r="AN161" s="204">
        <f t="shared" si="3373"/>
        <v>0</v>
      </c>
      <c r="AO161" s="204">
        <f t="shared" si="3373"/>
        <v>0</v>
      </c>
      <c r="AP161" s="204">
        <f t="shared" si="3373"/>
        <v>0</v>
      </c>
      <c r="AQ161" s="204">
        <f t="shared" si="3373"/>
        <v>0</v>
      </c>
      <c r="AR161" s="204">
        <f t="shared" si="3373"/>
        <v>0</v>
      </c>
      <c r="AS161" s="204">
        <f t="shared" si="3373"/>
        <v>0</v>
      </c>
      <c r="AT161" s="204">
        <f t="shared" si="3373"/>
        <v>0</v>
      </c>
      <c r="AU161" s="204">
        <f t="shared" si="3373"/>
        <v>0</v>
      </c>
      <c r="AV161" s="204">
        <f t="shared" si="3373"/>
        <v>0</v>
      </c>
      <c r="AW161" s="204">
        <f t="shared" si="3373"/>
        <v>0</v>
      </c>
      <c r="AX161" s="204">
        <f t="shared" si="3373"/>
        <v>0</v>
      </c>
      <c r="AY161" s="204">
        <f t="shared" si="3373"/>
        <v>0</v>
      </c>
      <c r="AZ161" s="204">
        <f t="shared" si="3373"/>
        <v>0</v>
      </c>
      <c r="BA161" s="204">
        <f t="shared" si="3373"/>
        <v>0</v>
      </c>
      <c r="BB161" s="204">
        <f t="shared" si="3373"/>
        <v>0</v>
      </c>
      <c r="BC161" s="204">
        <f t="shared" si="3373"/>
        <v>0</v>
      </c>
      <c r="BD161" s="204">
        <f t="shared" si="3373"/>
        <v>0</v>
      </c>
      <c r="BE161" s="204">
        <f t="shared" si="3373"/>
        <v>0</v>
      </c>
      <c r="BF161" s="204">
        <f t="shared" si="3373"/>
        <v>0</v>
      </c>
      <c r="BG161" s="204">
        <f t="shared" si="3373"/>
        <v>0</v>
      </c>
      <c r="BH161" s="204">
        <f t="shared" si="3373"/>
        <v>0</v>
      </c>
      <c r="BI161" s="204">
        <f t="shared" si="3373"/>
        <v>0</v>
      </c>
      <c r="BJ161" s="204">
        <f t="shared" si="3373"/>
        <v>0</v>
      </c>
      <c r="BK161" s="204">
        <f t="shared" si="3373"/>
        <v>0</v>
      </c>
      <c r="BL161" s="204">
        <f t="shared" si="3373"/>
        <v>0</v>
      </c>
      <c r="BM161" s="204">
        <f t="shared" si="3373"/>
        <v>0</v>
      </c>
      <c r="BN161" s="204">
        <f t="shared" si="3373"/>
        <v>0</v>
      </c>
      <c r="BO161" s="204">
        <f t="shared" si="3373"/>
        <v>0</v>
      </c>
      <c r="BP161" s="204">
        <f t="shared" si="3373"/>
        <v>0</v>
      </c>
      <c r="BQ161" s="204">
        <f t="shared" si="3373"/>
        <v>0</v>
      </c>
      <c r="BR161" s="204">
        <f t="shared" si="3373"/>
        <v>0</v>
      </c>
      <c r="BS161" s="204">
        <f t="shared" si="3373"/>
        <v>0</v>
      </c>
      <c r="BT161" s="204">
        <f t="shared" si="3373"/>
        <v>0</v>
      </c>
      <c r="BU161" s="204">
        <f t="shared" si="3373"/>
        <v>0</v>
      </c>
      <c r="BV161" s="204">
        <f t="shared" si="3373"/>
        <v>0</v>
      </c>
      <c r="BW161" s="204">
        <f t="shared" si="3373"/>
        <v>0</v>
      </c>
      <c r="BX161" s="204">
        <f t="shared" si="3373"/>
        <v>0</v>
      </c>
      <c r="BY161" s="299"/>
      <c r="BZ161" s="301"/>
      <c r="CA161" s="303"/>
      <c r="CB161" s="303"/>
      <c r="CD161" s="146">
        <f>SUMIFS($Q161:$BX161,$Q151:$BX151,"1. ZoR")</f>
        <v>0</v>
      </c>
      <c r="CE161" s="146">
        <f>SUMIFS($Q161:$BX161,$Q151:$BX151,"2. ZoR")</f>
        <v>0</v>
      </c>
      <c r="CF161" s="146">
        <f>SUMIFS($Q161:$BX161,$Q151:$BX151,"3. ZoR")</f>
        <v>0</v>
      </c>
      <c r="CG161" s="146">
        <f>SUMIFS($Q161:$BX161,$Q151:$BX151,"4. ZoR")</f>
        <v>0</v>
      </c>
      <c r="CH161" s="146">
        <f>SUMIFS($Q161:$BX161,$Q151:$BX151,"5. ZoR")</f>
        <v>0</v>
      </c>
      <c r="CI161" s="146">
        <f>SUMIFS($Q161:$BX161,$Q151:$BX151,"6. ZoR")</f>
        <v>0</v>
      </c>
      <c r="CJ161" s="146">
        <f>SUMIFS($Q161:$BX161,$Q151:$BX151,"7. ZoR")</f>
        <v>0</v>
      </c>
      <c r="CK161" s="146">
        <f>SUMIFS($Q161:$BX161,$Q151:$BX151,"8. ZoR")</f>
        <v>0</v>
      </c>
      <c r="CL161" s="146">
        <f>SUMIFS($Q161:$BX161,$Q151:$BX151,"9. ZoR")</f>
        <v>0</v>
      </c>
      <c r="CM161" s="146">
        <f>SUMIFS($Q161:$BX161,$Q151:$BX151,"10. ZoR")</f>
        <v>0</v>
      </c>
      <c r="CN161" s="146">
        <f>SUMIFS($Q161:$BX161,$Q151:$BX151,"11. ZoR")</f>
        <v>0</v>
      </c>
      <c r="CO161" s="146">
        <f>SUMIFS($Q161:$BX161,$Q151:$BX151,"12. ZoR")</f>
        <v>0</v>
      </c>
      <c r="CP161" s="146">
        <f>SUMIFS($Q161:$BX161,$Q151:$BX151,"13. ZoR")</f>
        <v>0</v>
      </c>
      <c r="CQ161" s="146">
        <f>SUMIFS($Q161:$BX161,$Q151:$BX151,"14. ZoR")</f>
        <v>0</v>
      </c>
      <c r="CR161" s="146">
        <f>SUMIFS($Q161:$BX161,$Q151:$BX151,"15. ZoR")</f>
        <v>0</v>
      </c>
    </row>
    <row r="162" spans="1:96" ht="15" customHeight="1" thickBot="1" x14ac:dyDescent="0.35"/>
    <row r="163" spans="1:96" s="98" customFormat="1" ht="69.599999999999994" customHeight="1" thickBot="1" x14ac:dyDescent="0.35">
      <c r="A163" s="229"/>
      <c r="B163" s="112"/>
      <c r="C163" s="304" t="s">
        <v>1</v>
      </c>
      <c r="D163" s="113"/>
      <c r="E163" s="122" t="s">
        <v>230</v>
      </c>
      <c r="F163" s="122" t="s">
        <v>200</v>
      </c>
      <c r="G163" s="114" t="s">
        <v>93</v>
      </c>
      <c r="H163" s="114" t="s">
        <v>94</v>
      </c>
      <c r="I163" s="114" t="s">
        <v>229</v>
      </c>
      <c r="J163" s="114" t="s">
        <v>206</v>
      </c>
      <c r="K163" s="114" t="s">
        <v>208</v>
      </c>
      <c r="L163" s="129" t="s">
        <v>0</v>
      </c>
      <c r="M163" s="7"/>
      <c r="N163" s="115">
        <v>204032</v>
      </c>
      <c r="P163" s="162" t="s">
        <v>129</v>
      </c>
      <c r="Q163" s="76" t="s">
        <v>3</v>
      </c>
      <c r="R163" s="76" t="s">
        <v>4</v>
      </c>
      <c r="S163" s="76" t="s">
        <v>5</v>
      </c>
      <c r="T163" s="76" t="s">
        <v>6</v>
      </c>
      <c r="U163" s="76" t="s">
        <v>7</v>
      </c>
      <c r="V163" s="76" t="s">
        <v>8</v>
      </c>
      <c r="W163" s="76" t="s">
        <v>9</v>
      </c>
      <c r="X163" s="76" t="s">
        <v>10</v>
      </c>
      <c r="Y163" s="76" t="s">
        <v>11</v>
      </c>
      <c r="Z163" s="76" t="s">
        <v>12</v>
      </c>
      <c r="AA163" s="76" t="s">
        <v>13</v>
      </c>
      <c r="AB163" s="76" t="s">
        <v>14</v>
      </c>
      <c r="AC163" s="76" t="s">
        <v>15</v>
      </c>
      <c r="AD163" s="76" t="s">
        <v>16</v>
      </c>
      <c r="AE163" s="76" t="s">
        <v>17</v>
      </c>
      <c r="AF163" s="76" t="s">
        <v>18</v>
      </c>
      <c r="AG163" s="76" t="s">
        <v>19</v>
      </c>
      <c r="AH163" s="76" t="s">
        <v>20</v>
      </c>
      <c r="AI163" s="76" t="s">
        <v>21</v>
      </c>
      <c r="AJ163" s="76" t="s">
        <v>22</v>
      </c>
      <c r="AK163" s="76" t="s">
        <v>23</v>
      </c>
      <c r="AL163" s="76" t="s">
        <v>24</v>
      </c>
      <c r="AM163" s="76" t="s">
        <v>25</v>
      </c>
      <c r="AN163" s="76" t="s">
        <v>26</v>
      </c>
      <c r="AO163" s="76" t="s">
        <v>27</v>
      </c>
      <c r="AP163" s="76" t="s">
        <v>28</v>
      </c>
      <c r="AQ163" s="76" t="s">
        <v>29</v>
      </c>
      <c r="AR163" s="76" t="s">
        <v>30</v>
      </c>
      <c r="AS163" s="76" t="s">
        <v>31</v>
      </c>
      <c r="AT163" s="76" t="s">
        <v>32</v>
      </c>
      <c r="AU163" s="76" t="s">
        <v>33</v>
      </c>
      <c r="AV163" s="76" t="s">
        <v>34</v>
      </c>
      <c r="AW163" s="76" t="s">
        <v>35</v>
      </c>
      <c r="AX163" s="76" t="s">
        <v>36</v>
      </c>
      <c r="AY163" s="76" t="s">
        <v>37</v>
      </c>
      <c r="AZ163" s="76" t="s">
        <v>38</v>
      </c>
      <c r="BA163" s="76" t="s">
        <v>39</v>
      </c>
      <c r="BB163" s="76" t="s">
        <v>40</v>
      </c>
      <c r="BC163" s="76" t="s">
        <v>41</v>
      </c>
      <c r="BD163" s="76" t="s">
        <v>42</v>
      </c>
      <c r="BE163" s="76" t="s">
        <v>43</v>
      </c>
      <c r="BF163" s="76" t="s">
        <v>44</v>
      </c>
      <c r="BG163" s="76" t="s">
        <v>45</v>
      </c>
      <c r="BH163" s="76" t="s">
        <v>46</v>
      </c>
      <c r="BI163" s="76" t="s">
        <v>47</v>
      </c>
      <c r="BJ163" s="76" t="s">
        <v>48</v>
      </c>
      <c r="BK163" s="76" t="s">
        <v>49</v>
      </c>
      <c r="BL163" s="76" t="s">
        <v>50</v>
      </c>
      <c r="BM163" s="76" t="s">
        <v>51</v>
      </c>
      <c r="BN163" s="76" t="s">
        <v>52</v>
      </c>
      <c r="BO163" s="76" t="s">
        <v>130</v>
      </c>
      <c r="BP163" s="76" t="s">
        <v>131</v>
      </c>
      <c r="BQ163" s="76" t="s">
        <v>132</v>
      </c>
      <c r="BR163" s="76" t="s">
        <v>133</v>
      </c>
      <c r="BS163" s="76" t="s">
        <v>134</v>
      </c>
      <c r="BT163" s="76" t="s">
        <v>135</v>
      </c>
      <c r="BU163" s="76" t="s">
        <v>136</v>
      </c>
      <c r="BV163" s="76" t="s">
        <v>137</v>
      </c>
      <c r="BW163" s="76" t="s">
        <v>138</v>
      </c>
      <c r="BX163" s="76" t="s">
        <v>139</v>
      </c>
      <c r="BY163" s="125" t="s">
        <v>174</v>
      </c>
      <c r="BZ163" s="126" t="s">
        <v>175</v>
      </c>
      <c r="CA163" s="126" t="s">
        <v>236</v>
      </c>
      <c r="CB163" s="126" t="s">
        <v>237</v>
      </c>
      <c r="CD163" s="306" t="s">
        <v>222</v>
      </c>
      <c r="CE163" s="307"/>
      <c r="CF163" s="307"/>
      <c r="CG163" s="307"/>
      <c r="CH163" s="307"/>
      <c r="CI163" s="307"/>
      <c r="CJ163" s="307"/>
      <c r="CK163" s="307"/>
      <c r="CL163" s="307"/>
      <c r="CM163" s="307"/>
      <c r="CN163" s="307"/>
      <c r="CO163" s="307"/>
      <c r="CP163" s="307"/>
      <c r="CQ163" s="307"/>
      <c r="CR163" s="307"/>
    </row>
    <row r="164" spans="1:96" s="98" customFormat="1" ht="21" hidden="1" customHeight="1" x14ac:dyDescent="0.3">
      <c r="A164" s="230"/>
      <c r="B164" s="105"/>
      <c r="C164" s="305"/>
      <c r="D164" s="116"/>
      <c r="E164" s="116"/>
      <c r="F164" s="116"/>
      <c r="G164" s="308" t="s">
        <v>235</v>
      </c>
      <c r="H164" s="308" t="s">
        <v>95</v>
      </c>
      <c r="I164" s="309" t="s">
        <v>199</v>
      </c>
      <c r="J164" s="309" t="s">
        <v>207</v>
      </c>
      <c r="K164" s="128"/>
      <c r="L164" s="311" t="s">
        <v>92</v>
      </c>
      <c r="M164" s="7"/>
      <c r="N164" s="313" t="s">
        <v>2</v>
      </c>
      <c r="P164" s="77"/>
      <c r="Q164" s="67">
        <f>MONTH(Úvod!$F$10)</f>
        <v>1</v>
      </c>
      <c r="R164" s="68">
        <f t="shared" ref="R164" si="3374">IF(Q164=12,1,Q164+1)</f>
        <v>2</v>
      </c>
      <c r="S164" s="68">
        <f t="shared" ref="S164" si="3375">IF(R164=12,1,R164+1)</f>
        <v>3</v>
      </c>
      <c r="T164" s="69">
        <f t="shared" ref="T164" si="3376">IF(S164=12,1,S164+1)</f>
        <v>4</v>
      </c>
      <c r="U164" s="69">
        <f t="shared" ref="U164" si="3377">IF(T164=12,1,T164+1)</f>
        <v>5</v>
      </c>
      <c r="V164" s="69">
        <f t="shared" ref="V164" si="3378">IF(U164=12,1,U164+1)</f>
        <v>6</v>
      </c>
      <c r="W164" s="69">
        <f t="shared" ref="W164" si="3379">IF(V164=12,1,V164+1)</f>
        <v>7</v>
      </c>
      <c r="X164" s="69">
        <f t="shared" ref="X164" si="3380">IF(W164=12,1,W164+1)</f>
        <v>8</v>
      </c>
      <c r="Y164" s="69">
        <f t="shared" ref="Y164" si="3381">IF(X164=12,1,X164+1)</f>
        <v>9</v>
      </c>
      <c r="Z164" s="69">
        <f>IF(Y164=12,1,Y164+1)</f>
        <v>10</v>
      </c>
      <c r="AA164" s="69">
        <f t="shared" ref="AA164" si="3382">IF(Z164=12,1,Z164+1)</f>
        <v>11</v>
      </c>
      <c r="AB164" s="69">
        <f t="shared" ref="AB164" si="3383">IF(AA164=12,1,AA164+1)</f>
        <v>12</v>
      </c>
      <c r="AC164" s="69">
        <f t="shared" ref="AC164" si="3384">IF(AB164=12,1,AB164+1)</f>
        <v>1</v>
      </c>
      <c r="AD164" s="69">
        <f t="shared" ref="AD164" si="3385">IF(AC164=12,1,AC164+1)</f>
        <v>2</v>
      </c>
      <c r="AE164" s="69">
        <f t="shared" ref="AE164" si="3386">IF(AD164=12,1,AD164+1)</f>
        <v>3</v>
      </c>
      <c r="AF164" s="69">
        <f t="shared" ref="AF164" si="3387">IF(AE164=12,1,AE164+1)</f>
        <v>4</v>
      </c>
      <c r="AG164" s="69">
        <f t="shared" ref="AG164" si="3388">IF(AF164=12,1,AF164+1)</f>
        <v>5</v>
      </c>
      <c r="AH164" s="69">
        <f t="shared" ref="AH164" si="3389">IF(AG164=12,1,AG164+1)</f>
        <v>6</v>
      </c>
      <c r="AI164" s="69">
        <f>IF(AH164=12,1,AH164+1)</f>
        <v>7</v>
      </c>
      <c r="AJ164" s="69">
        <f t="shared" ref="AJ164" si="3390">IF(AI164=12,1,AI164+1)</f>
        <v>8</v>
      </c>
      <c r="AK164" s="69">
        <f t="shared" ref="AK164" si="3391">IF(AJ164=12,1,AJ164+1)</f>
        <v>9</v>
      </c>
      <c r="AL164" s="69">
        <f t="shared" ref="AL164" si="3392">IF(AK164=12,1,AK164+1)</f>
        <v>10</v>
      </c>
      <c r="AM164" s="69">
        <f t="shared" ref="AM164" si="3393">IF(AL164=12,1,AL164+1)</f>
        <v>11</v>
      </c>
      <c r="AN164" s="69">
        <f t="shared" ref="AN164" si="3394">IF(AM164=12,1,AM164+1)</f>
        <v>12</v>
      </c>
      <c r="AO164" s="69">
        <f t="shared" ref="AO164" si="3395">IF(AN164=12,1,AN164+1)</f>
        <v>1</v>
      </c>
      <c r="AP164" s="69">
        <f t="shared" ref="AP164" si="3396">IF(AO164=12,1,AO164+1)</f>
        <v>2</v>
      </c>
      <c r="AQ164" s="69">
        <f t="shared" ref="AQ164" si="3397">IF(AP164=12,1,AP164+1)</f>
        <v>3</v>
      </c>
      <c r="AR164" s="69">
        <f t="shared" ref="AR164" si="3398">IF(AQ164=12,1,AQ164+1)</f>
        <v>4</v>
      </c>
      <c r="AS164" s="69">
        <f t="shared" ref="AS164" si="3399">IF(AR164=12,1,AR164+1)</f>
        <v>5</v>
      </c>
      <c r="AT164" s="69">
        <f t="shared" ref="AT164" si="3400">IF(AS164=12,1,AS164+1)</f>
        <v>6</v>
      </c>
      <c r="AU164" s="69">
        <f t="shared" ref="AU164" si="3401">IF(AT164=12,1,AT164+1)</f>
        <v>7</v>
      </c>
      <c r="AV164" s="69">
        <f t="shared" ref="AV164" si="3402">IF(AU164=12,1,AU164+1)</f>
        <v>8</v>
      </c>
      <c r="AW164" s="69">
        <f t="shared" ref="AW164" si="3403">IF(AV164=12,1,AV164+1)</f>
        <v>9</v>
      </c>
      <c r="AX164" s="69">
        <f t="shared" ref="AX164" si="3404">IF(AW164=12,1,AW164+1)</f>
        <v>10</v>
      </c>
      <c r="AY164" s="69">
        <f t="shared" ref="AY164" si="3405">IF(AX164=12,1,AX164+1)</f>
        <v>11</v>
      </c>
      <c r="AZ164" s="69">
        <f t="shared" ref="AZ164" si="3406">IF(AY164=12,1,AY164+1)</f>
        <v>12</v>
      </c>
      <c r="BA164" s="69">
        <f t="shared" ref="BA164" si="3407">IF(AZ164=12,1,AZ164+1)</f>
        <v>1</v>
      </c>
      <c r="BB164" s="69">
        <f t="shared" ref="BB164" si="3408">IF(BA164=12,1,BA164+1)</f>
        <v>2</v>
      </c>
      <c r="BC164" s="69">
        <f t="shared" ref="BC164" si="3409">IF(BB164=12,1,BB164+1)</f>
        <v>3</v>
      </c>
      <c r="BD164" s="69">
        <f t="shared" ref="BD164" si="3410">IF(BC164=12,1,BC164+1)</f>
        <v>4</v>
      </c>
      <c r="BE164" s="69">
        <f t="shared" ref="BE164" si="3411">IF(BD164=12,1,BD164+1)</f>
        <v>5</v>
      </c>
      <c r="BF164" s="69">
        <f t="shared" ref="BF164" si="3412">IF(BE164=12,1,BE164+1)</f>
        <v>6</v>
      </c>
      <c r="BG164" s="69">
        <f t="shared" ref="BG164" si="3413">IF(BF164=12,1,BF164+1)</f>
        <v>7</v>
      </c>
      <c r="BH164" s="69">
        <f t="shared" ref="BH164" si="3414">IF(BG164=12,1,BG164+1)</f>
        <v>8</v>
      </c>
      <c r="BI164" s="69">
        <f t="shared" ref="BI164" si="3415">IF(BH164=12,1,BH164+1)</f>
        <v>9</v>
      </c>
      <c r="BJ164" s="69">
        <f t="shared" ref="BJ164" si="3416">IF(BI164=12,1,BI164+1)</f>
        <v>10</v>
      </c>
      <c r="BK164" s="69">
        <f t="shared" ref="BK164" si="3417">IF(BJ164=12,1,BJ164+1)</f>
        <v>11</v>
      </c>
      <c r="BL164" s="69">
        <f t="shared" ref="BL164" si="3418">IF(BK164=12,1,BK164+1)</f>
        <v>12</v>
      </c>
      <c r="BM164" s="69">
        <f t="shared" ref="BM164" si="3419">IF(BL164=12,1,BL164+1)</f>
        <v>1</v>
      </c>
      <c r="BN164" s="69">
        <f t="shared" ref="BN164" si="3420">IF(BM164=12,1,BM164+1)</f>
        <v>2</v>
      </c>
      <c r="BO164" s="69">
        <f t="shared" ref="BO164" si="3421">IF(BN164=12,1,BN164+1)</f>
        <v>3</v>
      </c>
      <c r="BP164" s="69">
        <f t="shared" ref="BP164" si="3422">IF(BO164=12,1,BO164+1)</f>
        <v>4</v>
      </c>
      <c r="BQ164" s="69">
        <f t="shared" ref="BQ164" si="3423">IF(BP164=12,1,BP164+1)</f>
        <v>5</v>
      </c>
      <c r="BR164" s="69">
        <f t="shared" ref="BR164" si="3424">IF(BQ164=12,1,BQ164+1)</f>
        <v>6</v>
      </c>
      <c r="BS164" s="69">
        <f t="shared" ref="BS164" si="3425">IF(BR164=12,1,BR164+1)</f>
        <v>7</v>
      </c>
      <c r="BT164" s="69">
        <f t="shared" ref="BT164" si="3426">IF(BS164=12,1,BS164+1)</f>
        <v>8</v>
      </c>
      <c r="BU164" s="69">
        <f t="shared" ref="BU164" si="3427">IF(BT164=12,1,BT164+1)</f>
        <v>9</v>
      </c>
      <c r="BV164" s="69">
        <f t="shared" ref="BV164" si="3428">IF(BU164=12,1,BU164+1)</f>
        <v>10</v>
      </c>
      <c r="BW164" s="69">
        <f t="shared" ref="BW164" si="3429">IF(BV164=12,1,BV164+1)</f>
        <v>11</v>
      </c>
      <c r="BX164" s="69">
        <f t="shared" ref="BX164" si="3430">IF(BW164=12,1,BW164+1)</f>
        <v>12</v>
      </c>
      <c r="BY164" s="74"/>
      <c r="BZ164" s="71"/>
      <c r="CA164" s="71"/>
      <c r="CB164" s="71"/>
    </row>
    <row r="165" spans="1:96" s="98" customFormat="1" ht="18" hidden="1" customHeight="1" x14ac:dyDescent="0.3">
      <c r="A165" s="230"/>
      <c r="B165" s="105"/>
      <c r="C165" s="305"/>
      <c r="D165" s="116"/>
      <c r="E165" s="116"/>
      <c r="F165" s="116"/>
      <c r="G165" s="308"/>
      <c r="H165" s="308"/>
      <c r="I165" s="309"/>
      <c r="J165" s="309"/>
      <c r="K165" s="128"/>
      <c r="L165" s="311"/>
      <c r="M165" s="7"/>
      <c r="N165" s="314"/>
      <c r="P165" s="70"/>
      <c r="Q165" s="53">
        <f t="shared" ref="Q165:BX165" si="3431">VALUE(_xlfn.CONCAT(Q164,".",Q167))</f>
        <v>1</v>
      </c>
      <c r="R165" s="66">
        <f t="shared" si="3431"/>
        <v>32</v>
      </c>
      <c r="S165" s="66">
        <f t="shared" si="3431"/>
        <v>61</v>
      </c>
      <c r="T165" s="66">
        <f t="shared" si="3431"/>
        <v>92</v>
      </c>
      <c r="U165" s="66">
        <f t="shared" si="3431"/>
        <v>122</v>
      </c>
      <c r="V165" s="66">
        <f t="shared" si="3431"/>
        <v>153</v>
      </c>
      <c r="W165" s="66">
        <f t="shared" si="3431"/>
        <v>183</v>
      </c>
      <c r="X165" s="66">
        <f t="shared" si="3431"/>
        <v>214</v>
      </c>
      <c r="Y165" s="66">
        <f t="shared" si="3431"/>
        <v>245</v>
      </c>
      <c r="Z165" s="66">
        <f t="shared" si="3431"/>
        <v>275</v>
      </c>
      <c r="AA165" s="66">
        <f t="shared" si="3431"/>
        <v>306</v>
      </c>
      <c r="AB165" s="66">
        <f t="shared" si="3431"/>
        <v>336</v>
      </c>
      <c r="AC165" s="66">
        <f t="shared" si="3431"/>
        <v>367</v>
      </c>
      <c r="AD165" s="66">
        <f t="shared" si="3431"/>
        <v>398</v>
      </c>
      <c r="AE165" s="66">
        <f t="shared" si="3431"/>
        <v>426</v>
      </c>
      <c r="AF165" s="66">
        <f t="shared" si="3431"/>
        <v>457</v>
      </c>
      <c r="AG165" s="66">
        <f t="shared" si="3431"/>
        <v>487</v>
      </c>
      <c r="AH165" s="66">
        <f t="shared" si="3431"/>
        <v>518</v>
      </c>
      <c r="AI165" s="66">
        <f t="shared" si="3431"/>
        <v>548</v>
      </c>
      <c r="AJ165" s="66">
        <f t="shared" si="3431"/>
        <v>579</v>
      </c>
      <c r="AK165" s="66">
        <f t="shared" si="3431"/>
        <v>610</v>
      </c>
      <c r="AL165" s="66">
        <f t="shared" si="3431"/>
        <v>640</v>
      </c>
      <c r="AM165" s="66">
        <f t="shared" si="3431"/>
        <v>671</v>
      </c>
      <c r="AN165" s="66">
        <f t="shared" si="3431"/>
        <v>701</v>
      </c>
      <c r="AO165" s="66">
        <f t="shared" si="3431"/>
        <v>732</v>
      </c>
      <c r="AP165" s="66">
        <f t="shared" si="3431"/>
        <v>763</v>
      </c>
      <c r="AQ165" s="66">
        <f t="shared" si="3431"/>
        <v>791</v>
      </c>
      <c r="AR165" s="66">
        <f t="shared" si="3431"/>
        <v>822</v>
      </c>
      <c r="AS165" s="66">
        <f t="shared" si="3431"/>
        <v>852</v>
      </c>
      <c r="AT165" s="66">
        <f t="shared" si="3431"/>
        <v>883</v>
      </c>
      <c r="AU165" s="66">
        <f t="shared" si="3431"/>
        <v>913</v>
      </c>
      <c r="AV165" s="66">
        <f t="shared" si="3431"/>
        <v>944</v>
      </c>
      <c r="AW165" s="66">
        <f t="shared" si="3431"/>
        <v>975</v>
      </c>
      <c r="AX165" s="66">
        <f t="shared" si="3431"/>
        <v>1005</v>
      </c>
      <c r="AY165" s="66">
        <f t="shared" si="3431"/>
        <v>1036</v>
      </c>
      <c r="AZ165" s="66">
        <f t="shared" si="3431"/>
        <v>1066</v>
      </c>
      <c r="BA165" s="66">
        <f t="shared" si="3431"/>
        <v>1097</v>
      </c>
      <c r="BB165" s="66">
        <f t="shared" si="3431"/>
        <v>1128</v>
      </c>
      <c r="BC165" s="66">
        <f t="shared" si="3431"/>
        <v>1156</v>
      </c>
      <c r="BD165" s="66">
        <f t="shared" si="3431"/>
        <v>1187</v>
      </c>
      <c r="BE165" s="66">
        <f t="shared" si="3431"/>
        <v>1217</v>
      </c>
      <c r="BF165" s="66">
        <f t="shared" si="3431"/>
        <v>1248</v>
      </c>
      <c r="BG165" s="66">
        <f t="shared" si="3431"/>
        <v>1278</v>
      </c>
      <c r="BH165" s="66">
        <f t="shared" si="3431"/>
        <v>1309</v>
      </c>
      <c r="BI165" s="66">
        <f t="shared" si="3431"/>
        <v>1340</v>
      </c>
      <c r="BJ165" s="66">
        <f t="shared" si="3431"/>
        <v>1370</v>
      </c>
      <c r="BK165" s="66">
        <f t="shared" si="3431"/>
        <v>1401</v>
      </c>
      <c r="BL165" s="66">
        <f t="shared" si="3431"/>
        <v>1431</v>
      </c>
      <c r="BM165" s="66">
        <f t="shared" si="3431"/>
        <v>1462</v>
      </c>
      <c r="BN165" s="66">
        <f t="shared" si="3431"/>
        <v>1493</v>
      </c>
      <c r="BO165" s="66">
        <f t="shared" si="3431"/>
        <v>1522</v>
      </c>
      <c r="BP165" s="66">
        <f t="shared" si="3431"/>
        <v>1553</v>
      </c>
      <c r="BQ165" s="66">
        <f t="shared" si="3431"/>
        <v>1583</v>
      </c>
      <c r="BR165" s="66">
        <f t="shared" si="3431"/>
        <v>1614</v>
      </c>
      <c r="BS165" s="66">
        <f t="shared" si="3431"/>
        <v>1644</v>
      </c>
      <c r="BT165" s="66">
        <f t="shared" si="3431"/>
        <v>1675</v>
      </c>
      <c r="BU165" s="66">
        <f t="shared" si="3431"/>
        <v>1706</v>
      </c>
      <c r="BV165" s="66">
        <f t="shared" si="3431"/>
        <v>1736</v>
      </c>
      <c r="BW165" s="66">
        <f t="shared" si="3431"/>
        <v>1767</v>
      </c>
      <c r="BX165" s="66">
        <f t="shared" si="3431"/>
        <v>1797</v>
      </c>
      <c r="BY165" s="75"/>
      <c r="BZ165" s="72"/>
      <c r="CA165" s="72"/>
      <c r="CB165" s="72"/>
    </row>
    <row r="166" spans="1:96" s="98" customFormat="1" ht="18" customHeight="1" x14ac:dyDescent="0.3">
      <c r="A166" s="230"/>
      <c r="B166" s="105"/>
      <c r="C166" s="305"/>
      <c r="D166" s="116"/>
      <c r="E166" s="309" t="s">
        <v>199</v>
      </c>
      <c r="F166" s="309" t="s">
        <v>199</v>
      </c>
      <c r="G166" s="308"/>
      <c r="H166" s="308"/>
      <c r="I166" s="309"/>
      <c r="J166" s="309"/>
      <c r="K166" s="309" t="s">
        <v>209</v>
      </c>
      <c r="L166" s="311"/>
      <c r="M166" s="7"/>
      <c r="N166" s="314"/>
      <c r="P166" s="70"/>
      <c r="Q166" s="54" t="str">
        <f>VLOOKUP(Q164,'Podpůrná data'!$J$13:$K$24,2)</f>
        <v>leden</v>
      </c>
      <c r="R166" s="54" t="str">
        <f>VLOOKUP(R164,'Podpůrná data'!$J$13:$K$24,2)</f>
        <v>únor</v>
      </c>
      <c r="S166" s="54" t="str">
        <f>VLOOKUP(S164,'Podpůrná data'!$J$13:$K$24,2)</f>
        <v>březen</v>
      </c>
      <c r="T166" s="54" t="str">
        <f>VLOOKUP(T164,'Podpůrná data'!$J$13:$K$24,2)</f>
        <v>duben</v>
      </c>
      <c r="U166" s="54" t="str">
        <f>VLOOKUP(U164,'Podpůrná data'!$J$13:$K$24,2)</f>
        <v>květen</v>
      </c>
      <c r="V166" s="54" t="str">
        <f>VLOOKUP(V164,'Podpůrná data'!$J$13:$K$24,2)</f>
        <v>červen</v>
      </c>
      <c r="W166" s="54" t="str">
        <f>VLOOKUP(W164,'Podpůrná data'!$J$13:$K$24,2)</f>
        <v>červenec</v>
      </c>
      <c r="X166" s="54" t="str">
        <f>VLOOKUP(X164,'Podpůrná data'!$J$13:$K$24,2)</f>
        <v>srpen</v>
      </c>
      <c r="Y166" s="54" t="str">
        <f>VLOOKUP(Y164,'Podpůrná data'!$J$13:$K$24,2)</f>
        <v>září</v>
      </c>
      <c r="Z166" s="54" t="str">
        <f>VLOOKUP(Z164,'Podpůrná data'!$J$13:$K$24,2)</f>
        <v>říjen</v>
      </c>
      <c r="AA166" s="54" t="str">
        <f>VLOOKUP(AA164,'Podpůrná data'!$J$13:$K$24,2)</f>
        <v>listopad</v>
      </c>
      <c r="AB166" s="54" t="str">
        <f>VLOOKUP(AB164,'Podpůrná data'!$J$13:$K$24,2)</f>
        <v>prosinec</v>
      </c>
      <c r="AC166" s="54" t="str">
        <f>VLOOKUP(AC164,'Podpůrná data'!$J$13:$K$24,2)</f>
        <v>leden</v>
      </c>
      <c r="AD166" s="54" t="str">
        <f>VLOOKUP(AD164,'Podpůrná data'!$J$13:$K$24,2)</f>
        <v>únor</v>
      </c>
      <c r="AE166" s="54" t="str">
        <f>VLOOKUP(AE164,'Podpůrná data'!$J$13:$K$24,2)</f>
        <v>březen</v>
      </c>
      <c r="AF166" s="54" t="str">
        <f>VLOOKUP(AF164,'Podpůrná data'!$J$13:$K$24,2)</f>
        <v>duben</v>
      </c>
      <c r="AG166" s="54" t="str">
        <f>VLOOKUP(AG164,'Podpůrná data'!$J$13:$K$24,2)</f>
        <v>květen</v>
      </c>
      <c r="AH166" s="54" t="str">
        <f>VLOOKUP(AH164,'Podpůrná data'!$J$13:$K$24,2)</f>
        <v>červen</v>
      </c>
      <c r="AI166" s="54" t="str">
        <f>VLOOKUP(AI164,'Podpůrná data'!$J$13:$K$24,2)</f>
        <v>červenec</v>
      </c>
      <c r="AJ166" s="54" t="str">
        <f>VLOOKUP(AJ164,'Podpůrná data'!$J$13:$K$24,2)</f>
        <v>srpen</v>
      </c>
      <c r="AK166" s="54" t="str">
        <f>VLOOKUP(AK164,'Podpůrná data'!$J$13:$K$24,2)</f>
        <v>září</v>
      </c>
      <c r="AL166" s="54" t="str">
        <f>VLOOKUP(AL164,'Podpůrná data'!$J$13:$K$24,2)</f>
        <v>říjen</v>
      </c>
      <c r="AM166" s="54" t="str">
        <f>VLOOKUP(AM164,'Podpůrná data'!$J$13:$K$24,2)</f>
        <v>listopad</v>
      </c>
      <c r="AN166" s="54" t="str">
        <f>VLOOKUP(AN164,'Podpůrná data'!$J$13:$K$24,2)</f>
        <v>prosinec</v>
      </c>
      <c r="AO166" s="54" t="str">
        <f>VLOOKUP(AO164,'Podpůrná data'!$J$13:$K$24,2)</f>
        <v>leden</v>
      </c>
      <c r="AP166" s="54" t="str">
        <f>VLOOKUP(AP164,'Podpůrná data'!$J$13:$K$24,2)</f>
        <v>únor</v>
      </c>
      <c r="AQ166" s="54" t="str">
        <f>VLOOKUP(AQ164,'Podpůrná data'!$J$13:$K$24,2)</f>
        <v>březen</v>
      </c>
      <c r="AR166" s="54" t="str">
        <f>VLOOKUP(AR164,'Podpůrná data'!$J$13:$K$24,2)</f>
        <v>duben</v>
      </c>
      <c r="AS166" s="54" t="str">
        <f>VLOOKUP(AS164,'Podpůrná data'!$J$13:$K$24,2)</f>
        <v>květen</v>
      </c>
      <c r="AT166" s="54" t="str">
        <f>VLOOKUP(AT164,'Podpůrná data'!$J$13:$K$24,2)</f>
        <v>červen</v>
      </c>
      <c r="AU166" s="54" t="str">
        <f>VLOOKUP(AU164,'Podpůrná data'!$J$13:$K$24,2)</f>
        <v>červenec</v>
      </c>
      <c r="AV166" s="54" t="str">
        <f>VLOOKUP(AV164,'Podpůrná data'!$J$13:$K$24,2)</f>
        <v>srpen</v>
      </c>
      <c r="AW166" s="54" t="str">
        <f>VLOOKUP(AW164,'Podpůrná data'!$J$13:$K$24,2)</f>
        <v>září</v>
      </c>
      <c r="AX166" s="54" t="str">
        <f>VLOOKUP(AX164,'Podpůrná data'!$J$13:$K$24,2)</f>
        <v>říjen</v>
      </c>
      <c r="AY166" s="54" t="str">
        <f>VLOOKUP(AY164,'Podpůrná data'!$J$13:$K$24,2)</f>
        <v>listopad</v>
      </c>
      <c r="AZ166" s="54" t="str">
        <f>VLOOKUP(AZ164,'Podpůrná data'!$J$13:$K$24,2)</f>
        <v>prosinec</v>
      </c>
      <c r="BA166" s="54" t="str">
        <f>VLOOKUP(BA164,'Podpůrná data'!$J$13:$K$24,2)</f>
        <v>leden</v>
      </c>
      <c r="BB166" s="54" t="str">
        <f>VLOOKUP(BB164,'Podpůrná data'!$J$13:$K$24,2)</f>
        <v>únor</v>
      </c>
      <c r="BC166" s="54" t="str">
        <f>VLOOKUP(BC164,'Podpůrná data'!$J$13:$K$24,2)</f>
        <v>březen</v>
      </c>
      <c r="BD166" s="54" t="str">
        <f>VLOOKUP(BD164,'Podpůrná data'!$J$13:$K$24,2)</f>
        <v>duben</v>
      </c>
      <c r="BE166" s="54" t="str">
        <f>VLOOKUP(BE164,'Podpůrná data'!$J$13:$K$24,2)</f>
        <v>květen</v>
      </c>
      <c r="BF166" s="54" t="str">
        <f>VLOOKUP(BF164,'Podpůrná data'!$J$13:$K$24,2)</f>
        <v>červen</v>
      </c>
      <c r="BG166" s="54" t="str">
        <f>VLOOKUP(BG164,'Podpůrná data'!$J$13:$K$24,2)</f>
        <v>červenec</v>
      </c>
      <c r="BH166" s="54" t="str">
        <f>VLOOKUP(BH164,'Podpůrná data'!$J$13:$K$24,2)</f>
        <v>srpen</v>
      </c>
      <c r="BI166" s="54" t="str">
        <f>VLOOKUP(BI164,'Podpůrná data'!$J$13:$K$24,2)</f>
        <v>září</v>
      </c>
      <c r="BJ166" s="54" t="str">
        <f>VLOOKUP(BJ164,'Podpůrná data'!$J$13:$K$24,2)</f>
        <v>říjen</v>
      </c>
      <c r="BK166" s="54" t="str">
        <f>VLOOKUP(BK164,'Podpůrná data'!$J$13:$K$24,2)</f>
        <v>listopad</v>
      </c>
      <c r="BL166" s="54" t="str">
        <f>VLOOKUP(BL164,'Podpůrná data'!$J$13:$K$24,2)</f>
        <v>prosinec</v>
      </c>
      <c r="BM166" s="54" t="str">
        <f>VLOOKUP(BM164,'Podpůrná data'!$J$13:$K$24,2)</f>
        <v>leden</v>
      </c>
      <c r="BN166" s="54" t="str">
        <f>VLOOKUP(BN164,'Podpůrná data'!$J$13:$K$24,2)</f>
        <v>únor</v>
      </c>
      <c r="BO166" s="54" t="str">
        <f>VLOOKUP(BO164,'Podpůrná data'!$J$13:$K$24,2)</f>
        <v>březen</v>
      </c>
      <c r="BP166" s="54" t="str">
        <f>VLOOKUP(BP164,'Podpůrná data'!$J$13:$K$24,2)</f>
        <v>duben</v>
      </c>
      <c r="BQ166" s="54" t="str">
        <f>VLOOKUP(BQ164,'Podpůrná data'!$J$13:$K$24,2)</f>
        <v>květen</v>
      </c>
      <c r="BR166" s="54" t="str">
        <f>VLOOKUP(BR164,'Podpůrná data'!$J$13:$K$24,2)</f>
        <v>červen</v>
      </c>
      <c r="BS166" s="54" t="str">
        <f>VLOOKUP(BS164,'Podpůrná data'!$J$13:$K$24,2)</f>
        <v>červenec</v>
      </c>
      <c r="BT166" s="54" t="str">
        <f>VLOOKUP(BT164,'Podpůrná data'!$J$13:$K$24,2)</f>
        <v>srpen</v>
      </c>
      <c r="BU166" s="54" t="str">
        <f>VLOOKUP(BU164,'Podpůrná data'!$J$13:$K$24,2)</f>
        <v>září</v>
      </c>
      <c r="BV166" s="54" t="str">
        <f>VLOOKUP(BV164,'Podpůrná data'!$J$13:$K$24,2)</f>
        <v>říjen</v>
      </c>
      <c r="BW166" s="54" t="str">
        <f>VLOOKUP(BW164,'Podpůrná data'!$J$13:$K$24,2)</f>
        <v>listopad</v>
      </c>
      <c r="BX166" s="54" t="str">
        <f>VLOOKUP(BX164,'Podpůrná data'!$J$13:$K$24,2)</f>
        <v>prosinec</v>
      </c>
      <c r="BY166" s="143"/>
      <c r="BZ166" s="144"/>
      <c r="CA166" s="165"/>
      <c r="CB166" s="165"/>
      <c r="CD166" s="147" t="s">
        <v>104</v>
      </c>
      <c r="CE166" s="147" t="s">
        <v>105</v>
      </c>
      <c r="CF166" s="147" t="s">
        <v>106</v>
      </c>
      <c r="CG166" s="147" t="s">
        <v>107</v>
      </c>
      <c r="CH166" s="147" t="s">
        <v>108</v>
      </c>
      <c r="CI166" s="147" t="s">
        <v>109</v>
      </c>
      <c r="CJ166" s="147" t="s">
        <v>110</v>
      </c>
      <c r="CK166" s="147" t="s">
        <v>111</v>
      </c>
      <c r="CL166" s="147" t="s">
        <v>112</v>
      </c>
      <c r="CM166" s="147" t="s">
        <v>166</v>
      </c>
      <c r="CN166" s="147" t="s">
        <v>167</v>
      </c>
      <c r="CO166" s="147" t="s">
        <v>168</v>
      </c>
      <c r="CP166" s="147" t="s">
        <v>194</v>
      </c>
      <c r="CQ166" s="147" t="s">
        <v>195</v>
      </c>
      <c r="CR166" s="147" t="s">
        <v>196</v>
      </c>
    </row>
    <row r="167" spans="1:96" s="98" customFormat="1" ht="16.2" customHeight="1" x14ac:dyDescent="0.3">
      <c r="A167" s="230"/>
      <c r="B167" s="105"/>
      <c r="C167" s="305"/>
      <c r="D167" s="116"/>
      <c r="E167" s="309"/>
      <c r="F167" s="309"/>
      <c r="G167" s="308"/>
      <c r="H167" s="308"/>
      <c r="I167" s="309"/>
      <c r="J167" s="309"/>
      <c r="K167" s="309"/>
      <c r="L167" s="311"/>
      <c r="M167" s="7"/>
      <c r="N167" s="314"/>
      <c r="P167" s="70"/>
      <c r="Q167" s="54">
        <f>YEAR(Úvod!$F$10)</f>
        <v>1900</v>
      </c>
      <c r="R167" s="54">
        <f t="shared" ref="R167" si="3432">IF(R164=1,Q167+1,Q167)</f>
        <v>1900</v>
      </c>
      <c r="S167" s="54">
        <f t="shared" ref="S167" si="3433">IF(S164=1,R167+1,R167)</f>
        <v>1900</v>
      </c>
      <c r="T167" s="54">
        <f t="shared" ref="T167" si="3434">IF(T164=1,S167+1,S167)</f>
        <v>1900</v>
      </c>
      <c r="U167" s="54">
        <f t="shared" ref="U167" si="3435">IF(U164=1,T167+1,T167)</f>
        <v>1900</v>
      </c>
      <c r="V167" s="54">
        <f t="shared" ref="V167" si="3436">IF(V164=1,U167+1,U167)</f>
        <v>1900</v>
      </c>
      <c r="W167" s="54">
        <f t="shared" ref="W167" si="3437">IF(W164=1,V167+1,V167)</f>
        <v>1900</v>
      </c>
      <c r="X167" s="54">
        <f t="shared" ref="X167" si="3438">IF(X164=1,W167+1,W167)</f>
        <v>1900</v>
      </c>
      <c r="Y167" s="54">
        <f t="shared" ref="Y167" si="3439">IF(Y164=1,X167+1,X167)</f>
        <v>1900</v>
      </c>
      <c r="Z167" s="54">
        <f t="shared" ref="Z167" si="3440">IF(Z164=1,Y167+1,Y167)</f>
        <v>1900</v>
      </c>
      <c r="AA167" s="54">
        <f t="shared" ref="AA167" si="3441">IF(AA164=1,Z167+1,Z167)</f>
        <v>1900</v>
      </c>
      <c r="AB167" s="54">
        <f t="shared" ref="AB167" si="3442">IF(AB164=1,AA167+1,AA167)</f>
        <v>1900</v>
      </c>
      <c r="AC167" s="54">
        <f t="shared" ref="AC167" si="3443">IF(AC164=1,AB167+1,AB167)</f>
        <v>1901</v>
      </c>
      <c r="AD167" s="54">
        <f t="shared" ref="AD167" si="3444">IF(AD164=1,AC167+1,AC167)</f>
        <v>1901</v>
      </c>
      <c r="AE167" s="54">
        <f t="shared" ref="AE167" si="3445">IF(AE164=1,AD167+1,AD167)</f>
        <v>1901</v>
      </c>
      <c r="AF167" s="54">
        <f t="shared" ref="AF167" si="3446">IF(AF164=1,AE167+1,AE167)</f>
        <v>1901</v>
      </c>
      <c r="AG167" s="54">
        <f t="shared" ref="AG167" si="3447">IF(AG164=1,AF167+1,AF167)</f>
        <v>1901</v>
      </c>
      <c r="AH167" s="54">
        <f t="shared" ref="AH167" si="3448">IF(AH164=1,AG167+1,AG167)</f>
        <v>1901</v>
      </c>
      <c r="AI167" s="54">
        <f t="shared" ref="AI167" si="3449">IF(AI164=1,AH167+1,AH167)</f>
        <v>1901</v>
      </c>
      <c r="AJ167" s="54">
        <f t="shared" ref="AJ167" si="3450">IF(AJ164=1,AI167+1,AI167)</f>
        <v>1901</v>
      </c>
      <c r="AK167" s="54">
        <f t="shared" ref="AK167" si="3451">IF(AK164=1,AJ167+1,AJ167)</f>
        <v>1901</v>
      </c>
      <c r="AL167" s="54">
        <f t="shared" ref="AL167" si="3452">IF(AL164=1,AK167+1,AK167)</f>
        <v>1901</v>
      </c>
      <c r="AM167" s="54">
        <f t="shared" ref="AM167" si="3453">IF(AM164=1,AL167+1,AL167)</f>
        <v>1901</v>
      </c>
      <c r="AN167" s="54">
        <f t="shared" ref="AN167" si="3454">IF(AN164=1,AM167+1,AM167)</f>
        <v>1901</v>
      </c>
      <c r="AO167" s="54">
        <f t="shared" ref="AO167" si="3455">IF(AO164=1,AN167+1,AN167)</f>
        <v>1902</v>
      </c>
      <c r="AP167" s="54">
        <f t="shared" ref="AP167" si="3456">IF(AP164=1,AO167+1,AO167)</f>
        <v>1902</v>
      </c>
      <c r="AQ167" s="54">
        <f t="shared" ref="AQ167" si="3457">IF(AQ164=1,AP167+1,AP167)</f>
        <v>1902</v>
      </c>
      <c r="AR167" s="54">
        <f t="shared" ref="AR167" si="3458">IF(AR164=1,AQ167+1,AQ167)</f>
        <v>1902</v>
      </c>
      <c r="AS167" s="54">
        <f t="shared" ref="AS167" si="3459">IF(AS164=1,AR167+1,AR167)</f>
        <v>1902</v>
      </c>
      <c r="AT167" s="54">
        <f t="shared" ref="AT167" si="3460">IF(AT164=1,AS167+1,AS167)</f>
        <v>1902</v>
      </c>
      <c r="AU167" s="54">
        <f t="shared" ref="AU167" si="3461">IF(AU164=1,AT167+1,AT167)</f>
        <v>1902</v>
      </c>
      <c r="AV167" s="54">
        <f t="shared" ref="AV167" si="3462">IF(AV164=1,AU167+1,AU167)</f>
        <v>1902</v>
      </c>
      <c r="AW167" s="54">
        <f t="shared" ref="AW167" si="3463">IF(AW164=1,AV167+1,AV167)</f>
        <v>1902</v>
      </c>
      <c r="AX167" s="54">
        <f t="shared" ref="AX167" si="3464">IF(AX164=1,AW167+1,AW167)</f>
        <v>1902</v>
      </c>
      <c r="AY167" s="54">
        <f t="shared" ref="AY167" si="3465">IF(AY164=1,AX167+1,AX167)</f>
        <v>1902</v>
      </c>
      <c r="AZ167" s="54">
        <f t="shared" ref="AZ167" si="3466">IF(AZ164=1,AY167+1,AY167)</f>
        <v>1902</v>
      </c>
      <c r="BA167" s="54">
        <f t="shared" ref="BA167" si="3467">IF(BA164=1,AZ167+1,AZ167)</f>
        <v>1903</v>
      </c>
      <c r="BB167" s="54">
        <f t="shared" ref="BB167" si="3468">IF(BB164=1,BA167+1,BA167)</f>
        <v>1903</v>
      </c>
      <c r="BC167" s="54">
        <f t="shared" ref="BC167" si="3469">IF(BC164=1,BB167+1,BB167)</f>
        <v>1903</v>
      </c>
      <c r="BD167" s="54">
        <f t="shared" ref="BD167" si="3470">IF(BD164=1,BC167+1,BC167)</f>
        <v>1903</v>
      </c>
      <c r="BE167" s="54">
        <f t="shared" ref="BE167" si="3471">IF(BE164=1,BD167+1,BD167)</f>
        <v>1903</v>
      </c>
      <c r="BF167" s="54">
        <f t="shared" ref="BF167" si="3472">IF(BF164=1,BE167+1,BE167)</f>
        <v>1903</v>
      </c>
      <c r="BG167" s="54">
        <f t="shared" ref="BG167" si="3473">IF(BG164=1,BF167+1,BF167)</f>
        <v>1903</v>
      </c>
      <c r="BH167" s="54">
        <f t="shared" ref="BH167" si="3474">IF(BH164=1,BG167+1,BG167)</f>
        <v>1903</v>
      </c>
      <c r="BI167" s="54">
        <f t="shared" ref="BI167" si="3475">IF(BI164=1,BH167+1,BH167)</f>
        <v>1903</v>
      </c>
      <c r="BJ167" s="54">
        <f t="shared" ref="BJ167" si="3476">IF(BJ164=1,BI167+1,BI167)</f>
        <v>1903</v>
      </c>
      <c r="BK167" s="54">
        <f t="shared" ref="BK167" si="3477">IF(BK164=1,BJ167+1,BJ167)</f>
        <v>1903</v>
      </c>
      <c r="BL167" s="54">
        <f t="shared" ref="BL167" si="3478">IF(BL164=1,BK167+1,BK167)</f>
        <v>1903</v>
      </c>
      <c r="BM167" s="54">
        <f t="shared" ref="BM167" si="3479">IF(BM164=1,BL167+1,BL167)</f>
        <v>1904</v>
      </c>
      <c r="BN167" s="54">
        <f t="shared" ref="BN167" si="3480">IF(BN164=1,BM167+1,BM167)</f>
        <v>1904</v>
      </c>
      <c r="BO167" s="54">
        <f t="shared" ref="BO167" si="3481">IF(BO164=1,BN167+1,BN167)</f>
        <v>1904</v>
      </c>
      <c r="BP167" s="54">
        <f t="shared" ref="BP167" si="3482">IF(BP164=1,BO167+1,BO167)</f>
        <v>1904</v>
      </c>
      <c r="BQ167" s="54">
        <f t="shared" ref="BQ167" si="3483">IF(BQ164=1,BP167+1,BP167)</f>
        <v>1904</v>
      </c>
      <c r="BR167" s="54">
        <f t="shared" ref="BR167" si="3484">IF(BR164=1,BQ167+1,BQ167)</f>
        <v>1904</v>
      </c>
      <c r="BS167" s="54">
        <f t="shared" ref="BS167" si="3485">IF(BS164=1,BR167+1,BR167)</f>
        <v>1904</v>
      </c>
      <c r="BT167" s="54">
        <f t="shared" ref="BT167" si="3486">IF(BT164=1,BS167+1,BS167)</f>
        <v>1904</v>
      </c>
      <c r="BU167" s="54">
        <f t="shared" ref="BU167" si="3487">IF(BU164=1,BT167+1,BT167)</f>
        <v>1904</v>
      </c>
      <c r="BV167" s="54">
        <f t="shared" ref="BV167" si="3488">IF(BV164=1,BU167+1,BU167)</f>
        <v>1904</v>
      </c>
      <c r="BW167" s="54">
        <f t="shared" ref="BW167" si="3489">IF(BW164=1,BV167+1,BV167)</f>
        <v>1904</v>
      </c>
      <c r="BX167" s="54">
        <f t="shared" ref="BX167" si="3490">IF(BX164=1,BW167+1,BW167)</f>
        <v>1904</v>
      </c>
      <c r="BY167" s="163"/>
      <c r="BZ167" s="164"/>
      <c r="CA167" s="165"/>
      <c r="CB167" s="165"/>
    </row>
    <row r="168" spans="1:96" s="98" customFormat="1" ht="16.2" customHeight="1" x14ac:dyDescent="0.3">
      <c r="A168" s="230"/>
      <c r="B168" s="105"/>
      <c r="C168" s="116"/>
      <c r="D168" s="116"/>
      <c r="E168" s="309"/>
      <c r="F168" s="309"/>
      <c r="G168" s="308"/>
      <c r="H168" s="308"/>
      <c r="I168" s="309"/>
      <c r="J168" s="310"/>
      <c r="K168" s="309"/>
      <c r="L168" s="312"/>
      <c r="M168" s="7"/>
      <c r="N168" s="315"/>
      <c r="P168" s="57" t="s">
        <v>170</v>
      </c>
      <c r="Q168" s="196"/>
      <c r="R168" s="196"/>
      <c r="S168" s="196"/>
      <c r="T168" s="196"/>
      <c r="U168" s="196"/>
      <c r="V168" s="196"/>
      <c r="W168" s="196"/>
      <c r="X168" s="196"/>
      <c r="Y168" s="196"/>
      <c r="Z168" s="196"/>
      <c r="AA168" s="196"/>
      <c r="AB168" s="196"/>
      <c r="AC168" s="196"/>
      <c r="AD168" s="196"/>
      <c r="AE168" s="196"/>
      <c r="AF168" s="196"/>
      <c r="AG168" s="196"/>
      <c r="AH168" s="196"/>
      <c r="AI168" s="196"/>
      <c r="AJ168" s="196"/>
      <c r="AK168" s="196"/>
      <c r="AL168" s="196"/>
      <c r="AM168" s="196"/>
      <c r="AN168" s="196"/>
      <c r="AO168" s="196"/>
      <c r="AP168" s="196"/>
      <c r="AQ168" s="196"/>
      <c r="AR168" s="196"/>
      <c r="AS168" s="196"/>
      <c r="AT168" s="196"/>
      <c r="AU168" s="196"/>
      <c r="AV168" s="196"/>
      <c r="AW168" s="196"/>
      <c r="AX168" s="196"/>
      <c r="AY168" s="196"/>
      <c r="AZ168" s="196"/>
      <c r="BA168" s="196"/>
      <c r="BB168" s="196"/>
      <c r="BC168" s="196"/>
      <c r="BD168" s="196"/>
      <c r="BE168" s="196"/>
      <c r="BF168" s="196"/>
      <c r="BG168" s="196"/>
      <c r="BH168" s="196"/>
      <c r="BI168" s="196"/>
      <c r="BJ168" s="196"/>
      <c r="BK168" s="196"/>
      <c r="BL168" s="196"/>
      <c r="BM168" s="196"/>
      <c r="BN168" s="196"/>
      <c r="BO168" s="196"/>
      <c r="BP168" s="196"/>
      <c r="BQ168" s="196"/>
      <c r="BR168" s="196"/>
      <c r="BS168" s="196"/>
      <c r="BT168" s="196"/>
      <c r="BU168" s="196"/>
      <c r="BV168" s="196"/>
      <c r="BW168" s="196"/>
      <c r="BX168" s="196"/>
      <c r="BY168" s="163"/>
      <c r="BZ168" s="164"/>
      <c r="CA168" s="165"/>
      <c r="CB168" s="165"/>
    </row>
    <row r="169" spans="1:96" s="98" customFormat="1" ht="23.4" customHeight="1" x14ac:dyDescent="0.3">
      <c r="A169" s="97"/>
      <c r="B169" s="117" t="s">
        <v>12</v>
      </c>
      <c r="C169" s="297"/>
      <c r="D169" s="297"/>
      <c r="E169" s="197"/>
      <c r="F169" s="193"/>
      <c r="G169" s="198"/>
      <c r="H169" s="199"/>
      <c r="I169" s="198"/>
      <c r="J169" s="167">
        <f>IF(I169="",0,IF(I169='Podpůrná data'!$A$10,'Podpůrná data'!$B$10,'Podpůrná data'!$B$11))</f>
        <v>0</v>
      </c>
      <c r="K169" s="166">
        <f>IFERROR(INT(ROUND(H169,2)*(VLOOKUP(INT(G169),'Podpůrná data'!$A$14:$B$73,2,FALSE))*(G169/(INT(G169)))),0)</f>
        <v>0</v>
      </c>
      <c r="L169" s="55">
        <f>J169*K169</f>
        <v>0</v>
      </c>
      <c r="M169" s="56">
        <f>IF(L169&gt;0,IF(ISTEXT(C169)=TRUE,0,1),0)</f>
        <v>0</v>
      </c>
      <c r="N169" s="142">
        <f>IF(L169&gt;0,1,0)</f>
        <v>0</v>
      </c>
      <c r="O169" s="118"/>
      <c r="P169" s="57" t="s">
        <v>94</v>
      </c>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c r="BA169" s="200"/>
      <c r="BB169" s="200"/>
      <c r="BC169" s="200"/>
      <c r="BD169" s="200"/>
      <c r="BE169" s="200"/>
      <c r="BF169" s="200"/>
      <c r="BG169" s="200"/>
      <c r="BH169" s="200"/>
      <c r="BI169" s="200"/>
      <c r="BJ169" s="200"/>
      <c r="BK169" s="200"/>
      <c r="BL169" s="200"/>
      <c r="BM169" s="200"/>
      <c r="BN169" s="200"/>
      <c r="BO169" s="200"/>
      <c r="BP169" s="200"/>
      <c r="BQ169" s="200"/>
      <c r="BR169" s="200"/>
      <c r="BS169" s="200"/>
      <c r="BT169" s="200"/>
      <c r="BU169" s="200"/>
      <c r="BV169" s="200"/>
      <c r="BW169" s="200"/>
      <c r="BX169" s="200"/>
      <c r="BY169" s="298">
        <f>SUM(Q177:BX177)</f>
        <v>0</v>
      </c>
      <c r="BZ169" s="300">
        <f>SUM(Q178:BX178)</f>
        <v>0</v>
      </c>
      <c r="CA169" s="302">
        <f>IF($N169=0,0,IF($BY169&gt;=143*$H169,1,0))</f>
        <v>0</v>
      </c>
      <c r="CB169" s="302">
        <f>IF($BY169&gt;=215*$H169,0,(CEILING(215*$H169,1)-$BY169))</f>
        <v>0</v>
      </c>
    </row>
    <row r="170" spans="1:96" s="98" customFormat="1" ht="28.8" x14ac:dyDescent="0.3">
      <c r="A170" s="97"/>
      <c r="B170" s="119"/>
      <c r="C170" s="73"/>
      <c r="D170" s="73"/>
      <c r="E170" s="73"/>
      <c r="F170" s="73"/>
      <c r="G170" s="73"/>
      <c r="H170" s="73"/>
      <c r="I170" s="73"/>
      <c r="J170" s="73"/>
      <c r="K170" s="73"/>
      <c r="L170" s="58"/>
      <c r="M170" s="7"/>
      <c r="N170" s="160"/>
      <c r="P170" s="57" t="s">
        <v>140</v>
      </c>
      <c r="Q170" s="201"/>
      <c r="R170" s="201"/>
      <c r="S170" s="201"/>
      <c r="T170" s="201"/>
      <c r="U170" s="201"/>
      <c r="V170" s="201"/>
      <c r="W170" s="201"/>
      <c r="X170" s="201"/>
      <c r="Y170" s="201"/>
      <c r="Z170" s="201"/>
      <c r="AA170" s="201"/>
      <c r="AB170" s="201"/>
      <c r="AC170" s="201"/>
      <c r="AD170" s="201"/>
      <c r="AE170" s="201"/>
      <c r="AF170" s="201"/>
      <c r="AG170" s="201"/>
      <c r="AH170" s="201"/>
      <c r="AI170" s="201"/>
      <c r="AJ170" s="201"/>
      <c r="AK170" s="201"/>
      <c r="AL170" s="201"/>
      <c r="AM170" s="201"/>
      <c r="AN170" s="201"/>
      <c r="AO170" s="201"/>
      <c r="AP170" s="201"/>
      <c r="AQ170" s="201"/>
      <c r="AR170" s="201"/>
      <c r="AS170" s="201"/>
      <c r="AT170" s="201"/>
      <c r="AU170" s="201"/>
      <c r="AV170" s="201"/>
      <c r="AW170" s="201"/>
      <c r="AX170" s="201"/>
      <c r="AY170" s="201"/>
      <c r="AZ170" s="201"/>
      <c r="BA170" s="201"/>
      <c r="BB170" s="201"/>
      <c r="BC170" s="201"/>
      <c r="BD170" s="201"/>
      <c r="BE170" s="201"/>
      <c r="BF170" s="201"/>
      <c r="BG170" s="201"/>
      <c r="BH170" s="201"/>
      <c r="BI170" s="201"/>
      <c r="BJ170" s="201"/>
      <c r="BK170" s="201"/>
      <c r="BL170" s="201"/>
      <c r="BM170" s="201"/>
      <c r="BN170" s="201"/>
      <c r="BO170" s="201"/>
      <c r="BP170" s="201"/>
      <c r="BQ170" s="201"/>
      <c r="BR170" s="201"/>
      <c r="BS170" s="201"/>
      <c r="BT170" s="201"/>
      <c r="BU170" s="201"/>
      <c r="BV170" s="201"/>
      <c r="BW170" s="201"/>
      <c r="BX170" s="201"/>
      <c r="BY170" s="298"/>
      <c r="BZ170" s="300"/>
      <c r="CA170" s="302"/>
      <c r="CB170" s="302"/>
    </row>
    <row r="171" spans="1:96" s="98" customFormat="1" ht="14.4" hidden="1" customHeight="1" x14ac:dyDescent="0.3">
      <c r="A171" s="97"/>
      <c r="B171" s="119"/>
      <c r="C171" s="73"/>
      <c r="D171" s="73"/>
      <c r="E171" s="73"/>
      <c r="F171" s="73"/>
      <c r="G171" s="73"/>
      <c r="H171" s="73"/>
      <c r="I171" s="73"/>
      <c r="J171" s="73"/>
      <c r="K171" s="73"/>
      <c r="L171" s="58"/>
      <c r="M171" s="7"/>
      <c r="N171" s="160"/>
      <c r="P171" s="59" t="s">
        <v>141</v>
      </c>
      <c r="Q171" s="60">
        <f>IF(Q169&lt;&gt;0,1,0)</f>
        <v>0</v>
      </c>
      <c r="R171" s="60">
        <f t="shared" ref="R171" si="3491">IF(Q171&gt;0,Q171+1,IF(R169&lt;&gt;0,1,0))</f>
        <v>0</v>
      </c>
      <c r="S171" s="60">
        <f t="shared" ref="S171" si="3492">IF(R171&gt;0,R171+1,IF(S169&lt;&gt;0,1,0))</f>
        <v>0</v>
      </c>
      <c r="T171" s="60">
        <f t="shared" ref="T171" si="3493">IF(S171&gt;0,S171+1,IF(T169&lt;&gt;0,1,0))</f>
        <v>0</v>
      </c>
      <c r="U171" s="60">
        <f t="shared" ref="U171" si="3494">IF(T171&gt;0,T171+1,IF(U169&lt;&gt;0,1,0))</f>
        <v>0</v>
      </c>
      <c r="V171" s="60">
        <f t="shared" ref="V171" si="3495">IF(U171&gt;0,U171+1,IF(V169&lt;&gt;0,1,0))</f>
        <v>0</v>
      </c>
      <c r="W171" s="60">
        <f t="shared" ref="W171" si="3496">IF(V171&gt;0,V171+1,IF(W169&lt;&gt;0,1,0))</f>
        <v>0</v>
      </c>
      <c r="X171" s="60">
        <f t="shared" ref="X171" si="3497">IF(W171&gt;0,W171+1,IF(X169&lt;&gt;0,1,0))</f>
        <v>0</v>
      </c>
      <c r="Y171" s="60">
        <f t="shared" ref="Y171" si="3498">IF(X171&gt;0,X171+1,IF(Y169&lt;&gt;0,1,0))</f>
        <v>0</v>
      </c>
      <c r="Z171" s="60">
        <f t="shared" ref="Z171" si="3499">IF(Y171&gt;0,Y171+1,IF(Z169&lt;&gt;0,1,0))</f>
        <v>0</v>
      </c>
      <c r="AA171" s="60">
        <f t="shared" ref="AA171" si="3500">IF(Z171&gt;0,Z171+1,IF(AA169&lt;&gt;0,1,0))</f>
        <v>0</v>
      </c>
      <c r="AB171" s="60">
        <f t="shared" ref="AB171" si="3501">IF(AA171&gt;0,AA171+1,IF(AB169&lt;&gt;0,1,0))</f>
        <v>0</v>
      </c>
      <c r="AC171" s="60">
        <f t="shared" ref="AC171" si="3502">IF(AB171&gt;0,AB171+1,IF(AC169&lt;&gt;0,1,0))</f>
        <v>0</v>
      </c>
      <c r="AD171" s="60">
        <f t="shared" ref="AD171" si="3503">IF(AC171&gt;0,AC171+1,IF(AD169&lt;&gt;0,1,0))</f>
        <v>0</v>
      </c>
      <c r="AE171" s="60">
        <f t="shared" ref="AE171" si="3504">IF(AD171&gt;0,AD171+1,IF(AE169&lt;&gt;0,1,0))</f>
        <v>0</v>
      </c>
      <c r="AF171" s="60">
        <f t="shared" ref="AF171" si="3505">IF(AE171&gt;0,AE171+1,IF(AF169&lt;&gt;0,1,0))</f>
        <v>0</v>
      </c>
      <c r="AG171" s="60">
        <f t="shared" ref="AG171" si="3506">IF(AF171&gt;0,AF171+1,IF(AG169&lt;&gt;0,1,0))</f>
        <v>0</v>
      </c>
      <c r="AH171" s="60">
        <f t="shared" ref="AH171" si="3507">IF(AG171&gt;0,AG171+1,IF(AH169&lt;&gt;0,1,0))</f>
        <v>0</v>
      </c>
      <c r="AI171" s="60">
        <f t="shared" ref="AI171" si="3508">IF(AH171&gt;0,AH171+1,IF(AI169&lt;&gt;0,1,0))</f>
        <v>0</v>
      </c>
      <c r="AJ171" s="60">
        <f t="shared" ref="AJ171" si="3509">IF(AI171&gt;0,AI171+1,IF(AJ169&lt;&gt;0,1,0))</f>
        <v>0</v>
      </c>
      <c r="AK171" s="60">
        <f t="shared" ref="AK171" si="3510">IF(AJ171&gt;0,AJ171+1,IF(AK169&lt;&gt;0,1,0))</f>
        <v>0</v>
      </c>
      <c r="AL171" s="60">
        <f t="shared" ref="AL171" si="3511">IF(AK171&gt;0,AK171+1,IF(AL169&lt;&gt;0,1,0))</f>
        <v>0</v>
      </c>
      <c r="AM171" s="60">
        <f t="shared" ref="AM171" si="3512">IF(AL171&gt;0,AL171+1,IF(AM169&lt;&gt;0,1,0))</f>
        <v>0</v>
      </c>
      <c r="AN171" s="60">
        <f t="shared" ref="AN171" si="3513">IF(AM171&gt;0,AM171+1,IF(AN169&lt;&gt;0,1,0))</f>
        <v>0</v>
      </c>
      <c r="AO171" s="60">
        <f t="shared" ref="AO171" si="3514">IF(AN171&gt;0,AN171+1,IF(AO169&lt;&gt;0,1,0))</f>
        <v>0</v>
      </c>
      <c r="AP171" s="60">
        <f t="shared" ref="AP171" si="3515">IF(AO171&gt;0,AO171+1,IF(AP169&lt;&gt;0,1,0))</f>
        <v>0</v>
      </c>
      <c r="AQ171" s="60">
        <f t="shared" ref="AQ171" si="3516">IF(AP171&gt;0,AP171+1,IF(AQ169&lt;&gt;0,1,0))</f>
        <v>0</v>
      </c>
      <c r="AR171" s="60">
        <f t="shared" ref="AR171" si="3517">IF(AQ171&gt;0,AQ171+1,IF(AR169&lt;&gt;0,1,0))</f>
        <v>0</v>
      </c>
      <c r="AS171" s="60">
        <f t="shared" ref="AS171" si="3518">IF(AR171&gt;0,AR171+1,IF(AS169&lt;&gt;0,1,0))</f>
        <v>0</v>
      </c>
      <c r="AT171" s="60">
        <f t="shared" ref="AT171" si="3519">IF(AS171&gt;0,AS171+1,IF(AT169&lt;&gt;0,1,0))</f>
        <v>0</v>
      </c>
      <c r="AU171" s="60">
        <f t="shared" ref="AU171" si="3520">IF(AT171&gt;0,AT171+1,IF(AU169&lt;&gt;0,1,0))</f>
        <v>0</v>
      </c>
      <c r="AV171" s="60">
        <f t="shared" ref="AV171" si="3521">IF(AU171&gt;0,AU171+1,IF(AV169&lt;&gt;0,1,0))</f>
        <v>0</v>
      </c>
      <c r="AW171" s="60">
        <f t="shared" ref="AW171" si="3522">IF(AV171&gt;0,AV171+1,IF(AW169&lt;&gt;0,1,0))</f>
        <v>0</v>
      </c>
      <c r="AX171" s="60">
        <f t="shared" ref="AX171" si="3523">IF(AW171&gt;0,AW171+1,IF(AX169&lt;&gt;0,1,0))</f>
        <v>0</v>
      </c>
      <c r="AY171" s="60">
        <f t="shared" ref="AY171" si="3524">IF(AX171&gt;0,AX171+1,IF(AY169&lt;&gt;0,1,0))</f>
        <v>0</v>
      </c>
      <c r="AZ171" s="60">
        <f t="shared" ref="AZ171" si="3525">IF(AY171&gt;0,AY171+1,IF(AZ169&lt;&gt;0,1,0))</f>
        <v>0</v>
      </c>
      <c r="BA171" s="60">
        <f t="shared" ref="BA171" si="3526">IF(AZ171&gt;0,AZ171+1,IF(BA169&lt;&gt;0,1,0))</f>
        <v>0</v>
      </c>
      <c r="BB171" s="60">
        <f t="shared" ref="BB171" si="3527">IF(BA171&gt;0,BA171+1,IF(BB169&lt;&gt;0,1,0))</f>
        <v>0</v>
      </c>
      <c r="BC171" s="60">
        <f t="shared" ref="BC171" si="3528">IF(BB171&gt;0,BB171+1,IF(BC169&lt;&gt;0,1,0))</f>
        <v>0</v>
      </c>
      <c r="BD171" s="60">
        <f t="shared" ref="BD171" si="3529">IF(BC171&gt;0,BC171+1,IF(BD169&lt;&gt;0,1,0))</f>
        <v>0</v>
      </c>
      <c r="BE171" s="60">
        <f t="shared" ref="BE171" si="3530">IF(BD171&gt;0,BD171+1,IF(BE169&lt;&gt;0,1,0))</f>
        <v>0</v>
      </c>
      <c r="BF171" s="60">
        <f t="shared" ref="BF171" si="3531">IF(BE171&gt;0,BE171+1,IF(BF169&lt;&gt;0,1,0))</f>
        <v>0</v>
      </c>
      <c r="BG171" s="60">
        <f t="shared" ref="BG171" si="3532">IF(BF171&gt;0,BF171+1,IF(BG169&lt;&gt;0,1,0))</f>
        <v>0</v>
      </c>
      <c r="BH171" s="60">
        <f t="shared" ref="BH171" si="3533">IF(BG171&gt;0,BG171+1,IF(BH169&lt;&gt;0,1,0))</f>
        <v>0</v>
      </c>
      <c r="BI171" s="60">
        <f t="shared" ref="BI171" si="3534">IF(BH171&gt;0,BH171+1,IF(BI169&lt;&gt;0,1,0))</f>
        <v>0</v>
      </c>
      <c r="BJ171" s="60">
        <f t="shared" ref="BJ171" si="3535">IF(BI171&gt;0,BI171+1,IF(BJ169&lt;&gt;0,1,0))</f>
        <v>0</v>
      </c>
      <c r="BK171" s="60">
        <f t="shared" ref="BK171" si="3536">IF(BJ171&gt;0,BJ171+1,IF(BK169&lt;&gt;0,1,0))</f>
        <v>0</v>
      </c>
      <c r="BL171" s="60">
        <f t="shared" ref="BL171" si="3537">IF(BK171&gt;0,BK171+1,IF(BL169&lt;&gt;0,1,0))</f>
        <v>0</v>
      </c>
      <c r="BM171" s="60">
        <f t="shared" ref="BM171" si="3538">IF(BL171&gt;0,BL171+1,IF(BM169&lt;&gt;0,1,0))</f>
        <v>0</v>
      </c>
      <c r="BN171" s="60">
        <f t="shared" ref="BN171" si="3539">IF(BM171&gt;0,BM171+1,IF(BN169&lt;&gt;0,1,0))</f>
        <v>0</v>
      </c>
      <c r="BO171" s="60">
        <f t="shared" ref="BO171" si="3540">IF(BN171&gt;0,BN171+1,IF(BO169&lt;&gt;0,1,0))</f>
        <v>0</v>
      </c>
      <c r="BP171" s="60">
        <f t="shared" ref="BP171" si="3541">IF(BO171&gt;0,BO171+1,IF(BP169&lt;&gt;0,1,0))</f>
        <v>0</v>
      </c>
      <c r="BQ171" s="60">
        <f t="shared" ref="BQ171" si="3542">IF(BP171&gt;0,BP171+1,IF(BQ169&lt;&gt;0,1,0))</f>
        <v>0</v>
      </c>
      <c r="BR171" s="60">
        <f t="shared" ref="BR171" si="3543">IF(BQ171&gt;0,BQ171+1,IF(BR169&lt;&gt;0,1,0))</f>
        <v>0</v>
      </c>
      <c r="BS171" s="60">
        <f t="shared" ref="BS171" si="3544">IF(BR171&gt;0,BR171+1,IF(BS169&lt;&gt;0,1,0))</f>
        <v>0</v>
      </c>
      <c r="BT171" s="60">
        <f t="shared" ref="BT171" si="3545">IF(BS171&gt;0,BS171+1,IF(BT169&lt;&gt;0,1,0))</f>
        <v>0</v>
      </c>
      <c r="BU171" s="60">
        <f t="shared" ref="BU171" si="3546">IF(BT171&gt;0,BT171+1,IF(BU169&lt;&gt;0,1,0))</f>
        <v>0</v>
      </c>
      <c r="BV171" s="60">
        <f t="shared" ref="BV171" si="3547">IF(BU171&gt;0,BU171+1,IF(BV169&lt;&gt;0,1,0))</f>
        <v>0</v>
      </c>
      <c r="BW171" s="60">
        <f t="shared" ref="BW171" si="3548">IF(BV171&gt;0,BV171+1,IF(BW169&lt;&gt;0,1,0))</f>
        <v>0</v>
      </c>
      <c r="BX171" s="60">
        <f t="shared" ref="BX171" si="3549">IF(BW171&gt;0,BW171+1,IF(BX169&lt;&gt;0,1,0))</f>
        <v>0</v>
      </c>
      <c r="BY171" s="298"/>
      <c r="BZ171" s="300"/>
      <c r="CA171" s="302"/>
      <c r="CB171" s="302"/>
    </row>
    <row r="172" spans="1:96" s="98" customFormat="1" ht="14.4" hidden="1" customHeight="1" x14ac:dyDescent="0.3">
      <c r="A172" s="97"/>
      <c r="B172" s="119"/>
      <c r="C172" s="73"/>
      <c r="D172" s="73"/>
      <c r="E172" s="73"/>
      <c r="F172" s="73"/>
      <c r="G172" s="73"/>
      <c r="H172" s="73"/>
      <c r="I172" s="73"/>
      <c r="J172" s="73"/>
      <c r="K172" s="73"/>
      <c r="L172" s="58"/>
      <c r="M172" s="7"/>
      <c r="N172" s="160"/>
      <c r="P172" s="59" t="s">
        <v>142</v>
      </c>
      <c r="Q172" s="60">
        <f>Q171</f>
        <v>0</v>
      </c>
      <c r="R172" s="60">
        <f>IF(R171=0,0,IF(OR(Q172=0,Q172=12),1,Q172+1))</f>
        <v>0</v>
      </c>
      <c r="S172" s="60">
        <f t="shared" ref="S172" si="3550">IF(S171=0,0,IF(OR(R172=0,R172=12),1,R172+1))</f>
        <v>0</v>
      </c>
      <c r="T172" s="60">
        <f t="shared" ref="T172" si="3551">IF(T171=0,0,IF(OR(S172=0,S172=12),1,S172+1))</f>
        <v>0</v>
      </c>
      <c r="U172" s="60">
        <f t="shared" ref="U172" si="3552">IF(U171=0,0,IF(OR(T172=0,T172=12),1,T172+1))</f>
        <v>0</v>
      </c>
      <c r="V172" s="60">
        <f t="shared" ref="V172" si="3553">IF(V171=0,0,IF(OR(U172=0,U172=12),1,U172+1))</f>
        <v>0</v>
      </c>
      <c r="W172" s="60">
        <f t="shared" ref="W172" si="3554">IF(W171=0,0,IF(OR(V172=0,V172=12),1,V172+1))</f>
        <v>0</v>
      </c>
      <c r="X172" s="60">
        <f t="shared" ref="X172" si="3555">IF(X171=0,0,IF(OR(W172=0,W172=12),1,W172+1))</f>
        <v>0</v>
      </c>
      <c r="Y172" s="60">
        <f t="shared" ref="Y172" si="3556">IF(Y171=0,0,IF(OR(X172=0,X172=12),1,X172+1))</f>
        <v>0</v>
      </c>
      <c r="Z172" s="60">
        <f t="shared" ref="Z172" si="3557">IF(Z171=0,0,IF(OR(Y172=0,Y172=12),1,Y172+1))</f>
        <v>0</v>
      </c>
      <c r="AA172" s="60">
        <f t="shared" ref="AA172" si="3558">IF(AA171=0,0,IF(OR(Z172=0,Z172=12),1,Z172+1))</f>
        <v>0</v>
      </c>
      <c r="AB172" s="60">
        <f t="shared" ref="AB172" si="3559">IF(AB171=0,0,IF(OR(AA172=0,AA172=12),1,AA172+1))</f>
        <v>0</v>
      </c>
      <c r="AC172" s="60">
        <f t="shared" ref="AC172" si="3560">IF(AC171=0,0,IF(OR(AB172=0,AB172=12),1,AB172+1))</f>
        <v>0</v>
      </c>
      <c r="AD172" s="60">
        <f t="shared" ref="AD172" si="3561">IF(AD171=0,0,IF(OR(AC172=0,AC172=12),1,AC172+1))</f>
        <v>0</v>
      </c>
      <c r="AE172" s="60">
        <f t="shared" ref="AE172" si="3562">IF(AE171=0,0,IF(OR(AD172=0,AD172=12),1,AD172+1))</f>
        <v>0</v>
      </c>
      <c r="AF172" s="60">
        <f t="shared" ref="AF172" si="3563">IF(AF171=0,0,IF(OR(AE172=0,AE172=12),1,AE172+1))</f>
        <v>0</v>
      </c>
      <c r="AG172" s="60">
        <f t="shared" ref="AG172" si="3564">IF(AG171=0,0,IF(OR(AF172=0,AF172=12),1,AF172+1))</f>
        <v>0</v>
      </c>
      <c r="AH172" s="60">
        <f t="shared" ref="AH172" si="3565">IF(AH171=0,0,IF(OR(AG172=0,AG172=12),1,AG172+1))</f>
        <v>0</v>
      </c>
      <c r="AI172" s="60">
        <f t="shared" ref="AI172" si="3566">IF(AI171=0,0,IF(OR(AH172=0,AH172=12),1,AH172+1))</f>
        <v>0</v>
      </c>
      <c r="AJ172" s="60">
        <f t="shared" ref="AJ172" si="3567">IF(AJ171=0,0,IF(OR(AI172=0,AI172=12),1,AI172+1))</f>
        <v>0</v>
      </c>
      <c r="AK172" s="60">
        <f t="shared" ref="AK172" si="3568">IF(AK171=0,0,IF(OR(AJ172=0,AJ172=12),1,AJ172+1))</f>
        <v>0</v>
      </c>
      <c r="AL172" s="60">
        <f t="shared" ref="AL172" si="3569">IF(AL171=0,0,IF(OR(AK172=0,AK172=12),1,AK172+1))</f>
        <v>0</v>
      </c>
      <c r="AM172" s="60">
        <f t="shared" ref="AM172" si="3570">IF(AM171=0,0,IF(OR(AL172=0,AL172=12),1,AL172+1))</f>
        <v>0</v>
      </c>
      <c r="AN172" s="60">
        <f t="shared" ref="AN172" si="3571">IF(AN171=0,0,IF(OR(AM172=0,AM172=12),1,AM172+1))</f>
        <v>0</v>
      </c>
      <c r="AO172" s="60">
        <f t="shared" ref="AO172" si="3572">IF(AO171=0,0,IF(OR(AN172=0,AN172=12),1,AN172+1))</f>
        <v>0</v>
      </c>
      <c r="AP172" s="60">
        <f t="shared" ref="AP172" si="3573">IF(AP171=0,0,IF(OR(AO172=0,AO172=12),1,AO172+1))</f>
        <v>0</v>
      </c>
      <c r="AQ172" s="60">
        <f t="shared" ref="AQ172" si="3574">IF(AQ171=0,0,IF(OR(AP172=0,AP172=12),1,AP172+1))</f>
        <v>0</v>
      </c>
      <c r="AR172" s="60">
        <f t="shared" ref="AR172" si="3575">IF(AR171=0,0,IF(OR(AQ172=0,AQ172=12),1,AQ172+1))</f>
        <v>0</v>
      </c>
      <c r="AS172" s="60">
        <f t="shared" ref="AS172" si="3576">IF(AS171=0,0,IF(OR(AR172=0,AR172=12),1,AR172+1))</f>
        <v>0</v>
      </c>
      <c r="AT172" s="60">
        <f t="shared" ref="AT172" si="3577">IF(AT171=0,0,IF(OR(AS172=0,AS172=12),1,AS172+1))</f>
        <v>0</v>
      </c>
      <c r="AU172" s="60">
        <f t="shared" ref="AU172" si="3578">IF(AU171=0,0,IF(OR(AT172=0,AT172=12),1,AT172+1))</f>
        <v>0</v>
      </c>
      <c r="AV172" s="60">
        <f t="shared" ref="AV172" si="3579">IF(AV171=0,0,IF(OR(AU172=0,AU172=12),1,AU172+1))</f>
        <v>0</v>
      </c>
      <c r="AW172" s="60">
        <f t="shared" ref="AW172" si="3580">IF(AW171=0,0,IF(OR(AV172=0,AV172=12),1,AV172+1))</f>
        <v>0</v>
      </c>
      <c r="AX172" s="60">
        <f t="shared" ref="AX172" si="3581">IF(AX171=0,0,IF(OR(AW172=0,AW172=12),1,AW172+1))</f>
        <v>0</v>
      </c>
      <c r="AY172" s="60">
        <f t="shared" ref="AY172" si="3582">IF(AY171=0,0,IF(OR(AX172=0,AX172=12),1,AX172+1))</f>
        <v>0</v>
      </c>
      <c r="AZ172" s="60">
        <f t="shared" ref="AZ172" si="3583">IF(AZ171=0,0,IF(OR(AY172=0,AY172=12),1,AY172+1))</f>
        <v>0</v>
      </c>
      <c r="BA172" s="60">
        <f t="shared" ref="BA172" si="3584">IF(BA171=0,0,IF(OR(AZ172=0,AZ172=12),1,AZ172+1))</f>
        <v>0</v>
      </c>
      <c r="BB172" s="60">
        <f t="shared" ref="BB172" si="3585">IF(BB171=0,0,IF(OR(BA172=0,BA172=12),1,BA172+1))</f>
        <v>0</v>
      </c>
      <c r="BC172" s="60">
        <f t="shared" ref="BC172" si="3586">IF(BC171=0,0,IF(OR(BB172=0,BB172=12),1,BB172+1))</f>
        <v>0</v>
      </c>
      <c r="BD172" s="60">
        <f t="shared" ref="BD172" si="3587">IF(BD171=0,0,IF(OR(BC172=0,BC172=12),1,BC172+1))</f>
        <v>0</v>
      </c>
      <c r="BE172" s="60">
        <f t="shared" ref="BE172" si="3588">IF(BE171=0,0,IF(OR(BD172=0,BD172=12),1,BD172+1))</f>
        <v>0</v>
      </c>
      <c r="BF172" s="60">
        <f t="shared" ref="BF172" si="3589">IF(BF171=0,0,IF(OR(BE172=0,BE172=12),1,BE172+1))</f>
        <v>0</v>
      </c>
      <c r="BG172" s="60">
        <f t="shared" ref="BG172" si="3590">IF(BG171=0,0,IF(OR(BF172=0,BF172=12),1,BF172+1))</f>
        <v>0</v>
      </c>
      <c r="BH172" s="60">
        <f t="shared" ref="BH172" si="3591">IF(BH171=0,0,IF(OR(BG172=0,BG172=12),1,BG172+1))</f>
        <v>0</v>
      </c>
      <c r="BI172" s="60">
        <f t="shared" ref="BI172" si="3592">IF(BI171=0,0,IF(OR(BH172=0,BH172=12),1,BH172+1))</f>
        <v>0</v>
      </c>
      <c r="BJ172" s="60">
        <f t="shared" ref="BJ172" si="3593">IF(BJ171=0,0,IF(OR(BI172=0,BI172=12),1,BI172+1))</f>
        <v>0</v>
      </c>
      <c r="BK172" s="60">
        <f t="shared" ref="BK172" si="3594">IF(BK171=0,0,IF(OR(BJ172=0,BJ172=12),1,BJ172+1))</f>
        <v>0</v>
      </c>
      <c r="BL172" s="60">
        <f t="shared" ref="BL172" si="3595">IF(BL171=0,0,IF(OR(BK172=0,BK172=12),1,BK172+1))</f>
        <v>0</v>
      </c>
      <c r="BM172" s="60">
        <f t="shared" ref="BM172" si="3596">IF(BM171=0,0,IF(OR(BL172=0,BL172=12),1,BL172+1))</f>
        <v>0</v>
      </c>
      <c r="BN172" s="60">
        <f t="shared" ref="BN172" si="3597">IF(BN171=0,0,IF(OR(BM172=0,BM172=12),1,BM172+1))</f>
        <v>0</v>
      </c>
      <c r="BO172" s="60">
        <f t="shared" ref="BO172" si="3598">IF(BO171=0,0,IF(OR(BN172=0,BN172=12),1,BN172+1))</f>
        <v>0</v>
      </c>
      <c r="BP172" s="60">
        <f t="shared" ref="BP172" si="3599">IF(BP171=0,0,IF(OR(BO172=0,BO172=12),1,BO172+1))</f>
        <v>0</v>
      </c>
      <c r="BQ172" s="60">
        <f t="shared" ref="BQ172" si="3600">IF(BQ171=0,0,IF(OR(BP172=0,BP172=12),1,BP172+1))</f>
        <v>0</v>
      </c>
      <c r="BR172" s="60">
        <f t="shared" ref="BR172" si="3601">IF(BR171=0,0,IF(OR(BQ172=0,BQ172=12),1,BQ172+1))</f>
        <v>0</v>
      </c>
      <c r="BS172" s="60">
        <f t="shared" ref="BS172" si="3602">IF(BS171=0,0,IF(OR(BR172=0,BR172=12),1,BR172+1))</f>
        <v>0</v>
      </c>
      <c r="BT172" s="60">
        <f t="shared" ref="BT172" si="3603">IF(BT171=0,0,IF(OR(BS172=0,BS172=12),1,BS172+1))</f>
        <v>0</v>
      </c>
      <c r="BU172" s="60">
        <f t="shared" ref="BU172" si="3604">IF(BU171=0,0,IF(OR(BT172=0,BT172=12),1,BT172+1))</f>
        <v>0</v>
      </c>
      <c r="BV172" s="60">
        <f t="shared" ref="BV172" si="3605">IF(BV171=0,0,IF(OR(BU172=0,BU172=12),1,BU172+1))</f>
        <v>0</v>
      </c>
      <c r="BW172" s="60">
        <f t="shared" ref="BW172" si="3606">IF(BW171=0,0,IF(OR(BV172=0,BV172=12),1,BV172+1))</f>
        <v>0</v>
      </c>
      <c r="BX172" s="60">
        <f t="shared" ref="BX172" si="3607">IF(BX171=0,0,IF(OR(BW172=0,BW172=12),1,BW172+1))</f>
        <v>0</v>
      </c>
      <c r="BY172" s="298"/>
      <c r="BZ172" s="300"/>
      <c r="CA172" s="302"/>
      <c r="CB172" s="302"/>
    </row>
    <row r="173" spans="1:96" s="98" customFormat="1" ht="43.2" x14ac:dyDescent="0.3">
      <c r="A173" s="97"/>
      <c r="B173" s="119"/>
      <c r="C173" s="73"/>
      <c r="D173" s="73"/>
      <c r="E173" s="73"/>
      <c r="F173" s="73"/>
      <c r="G173" s="73"/>
      <c r="H173" s="73"/>
      <c r="I173" s="73"/>
      <c r="J173" s="73"/>
      <c r="K173" s="73"/>
      <c r="L173" s="58"/>
      <c r="M173" s="7"/>
      <c r="N173" s="160"/>
      <c r="P173" s="57" t="s">
        <v>221</v>
      </c>
      <c r="Q173" s="62">
        <f>IF(Q172&gt;0,IF(Q176&gt;$K169,$K169,Q176),0)</f>
        <v>0</v>
      </c>
      <c r="R173" s="62">
        <f>IF(R172&gt;0,IF((SUMIFS($Q175:Q175,$Q172:Q172,12)+IF(Q172=12,0,Q173)+R176)&gt;=$K169,$K169-FLOOR(SUMIFS($Q175:Q175,$Q172:Q172,12),1),IF(R172=1,R176,R176+Q173)),0)</f>
        <v>0</v>
      </c>
      <c r="S173" s="62">
        <f>IF(S172&gt;0,IF((SUMIFS($Q175:R175,$Q172:R172,12)+IF(R172=12,0,R173)+S176)&gt;=$K169,$K169-FLOOR(SUMIFS($Q175:R175,$Q172:R172,12),1),IF(S172=1,S176,S176+R173)),0)</f>
        <v>0</v>
      </c>
      <c r="T173" s="62">
        <f>IF(T172&gt;0,IF((SUMIFS($Q175:S175,$Q172:S172,12)+IF(S172=12,0,S173)+T176)&gt;=$K169,$K169-FLOOR(SUMIFS($Q175:S175,$Q172:S172,12),1),IF(T172=1,T176,T176+S173)),0)</f>
        <v>0</v>
      </c>
      <c r="U173" s="62">
        <f>IF(U172&gt;0,IF((SUMIFS($Q175:T175,$Q172:T172,12)+IF(T172=12,0,T173)+U176)&gt;=$K169,$K169-FLOOR(SUMIFS($Q175:T175,$Q172:T172,12),1),IF(U172=1,U176,U176+T173)),0)</f>
        <v>0</v>
      </c>
      <c r="V173" s="62">
        <f>IF(V172&gt;0,IF((SUMIFS($Q175:U175,$Q172:U172,12)+IF(U172=12,0,U173)+V176)&gt;=$K169,$K169-FLOOR(SUMIFS($Q175:U175,$Q172:U172,12),1),IF(V172=1,V176,V176+U173)),0)</f>
        <v>0</v>
      </c>
      <c r="W173" s="62">
        <f>IF(W172&gt;0,IF((SUMIFS($Q175:V175,$Q172:V172,12)+IF(V172=12,0,V173)+W176)&gt;=$K169,$K169-FLOOR(SUMIFS($Q175:V175,$Q172:V172,12),1),IF(W172=1,W176,W176+V173)),0)</f>
        <v>0</v>
      </c>
      <c r="X173" s="62">
        <f>IF(X172&gt;0,IF((SUMIFS($Q175:W175,$Q172:W172,12)+IF(W172=12,0,W173)+X176)&gt;=$K169,$K169-FLOOR(SUMIFS($Q175:W175,$Q172:W172,12),1),IF(X172=1,X176,X176+W173)),0)</f>
        <v>0</v>
      </c>
      <c r="Y173" s="62">
        <f>IF(Y172&gt;0,IF((SUMIFS($Q175:X175,$Q172:X172,12)+IF(X172=12,0,X173)+Y176)&gt;=$K169,$K169-FLOOR(SUMIFS($Q175:X175,$Q172:X172,12),1),IF(Y172=1,Y176,Y176+X173)),0)</f>
        <v>0</v>
      </c>
      <c r="Z173" s="62">
        <f>IF(Z172&gt;0,IF((SUMIFS($Q175:Y175,$Q172:Y172,12)+IF(Y172=12,0,Y173)+Z176)&gt;=$K169,$K169-FLOOR(SUMIFS($Q175:Y175,$Q172:Y172,12),1),IF(Z172=1,Z176,Z176+Y173)),0)</f>
        <v>0</v>
      </c>
      <c r="AA173" s="62">
        <f>IF(AA172&gt;0,IF((SUMIFS($Q175:Z175,$Q172:Z172,12)+IF(Z172=12,0,Z173)+AA176)&gt;=$K169,$K169-FLOOR(SUMIFS($Q175:Z175,$Q172:Z172,12),1),IF(AA172=1,AA176,AA176+Z173)),0)</f>
        <v>0</v>
      </c>
      <c r="AB173" s="62">
        <f>IF(AB172&gt;0,IF((SUMIFS($Q175:AA175,$Q172:AA172,12)+IF(AA172=12,0,AA173)+AB176)&gt;=$K169,$K169-FLOOR(SUMIFS($Q175:AA175,$Q172:AA172,12),1),IF(AB172=1,AB176,AB176+AA173)),0)</f>
        <v>0</v>
      </c>
      <c r="AC173" s="62">
        <f>IF(AC172&gt;0,IF((SUMIFS($Q175:AB175,$Q172:AB172,12)+IF(AB172=12,0,AB173)+AC176)&gt;=$K169,$K169-FLOOR(SUMIFS($Q175:AB175,$Q172:AB172,12),1),IF(AC172=1,AC176,AC176+AB173)),0)</f>
        <v>0</v>
      </c>
      <c r="AD173" s="62">
        <f>IF(AD172&gt;0,IF((SUMIFS($Q175:AC175,$Q172:AC172,12)+IF(AC172=12,0,AC173)+AD176)&gt;=$K169,$K169-FLOOR(SUMIFS($Q175:AC175,$Q172:AC172,12),1),IF(AD172=1,AD176,AD176+AC173)),0)</f>
        <v>0</v>
      </c>
      <c r="AE173" s="62">
        <f>IF(AE172&gt;0,IF((SUMIFS($Q175:AD175,$Q172:AD172,12)+IF(AD172=12,0,AD173)+AE176)&gt;=$K169,$K169-FLOOR(SUMIFS($Q175:AD175,$Q172:AD172,12),1),IF(AE172=1,AE176,AE176+AD173)),0)</f>
        <v>0</v>
      </c>
      <c r="AF173" s="62">
        <f>IF(AF172&gt;0,IF((SUMIFS($Q175:AE175,$Q172:AE172,12)+IF(AE172=12,0,AE173)+AF176)&gt;=$K169,$K169-FLOOR(SUMIFS($Q175:AE175,$Q172:AE172,12),1),IF(AF172=1,AF176,AF176+AE173)),0)</f>
        <v>0</v>
      </c>
      <c r="AG173" s="62">
        <f>IF(AG172&gt;0,IF((SUMIFS($Q175:AF175,$Q172:AF172,12)+IF(AF172=12,0,AF173)+AG176)&gt;=$K169,$K169-FLOOR(SUMIFS($Q175:AF175,$Q172:AF172,12),1),IF(AG172=1,AG176,AG176+AF173)),0)</f>
        <v>0</v>
      </c>
      <c r="AH173" s="62">
        <f>IF(AH172&gt;0,IF((SUMIFS($Q175:AG175,$Q172:AG172,12)+IF(AG172=12,0,AG173)+AH176)&gt;=$K169,$K169-FLOOR(SUMIFS($Q175:AG175,$Q172:AG172,12),1),IF(AH172=1,AH176,AH176+AG173)),0)</f>
        <v>0</v>
      </c>
      <c r="AI173" s="62">
        <f>IF(AI172&gt;0,IF((SUMIFS($Q175:AH175,$Q172:AH172,12)+IF(AH172=12,0,AH173)+AI176)&gt;=$K169,$K169-FLOOR(SUMIFS($Q175:AH175,$Q172:AH172,12),1),IF(AI172=1,AI176,AI176+AH173)),0)</f>
        <v>0</v>
      </c>
      <c r="AJ173" s="62">
        <f>IF(AJ172&gt;0,IF((SUMIFS($Q175:AI175,$Q172:AI172,12)+IF(AI172=12,0,AI173)+AJ176)&gt;=$K169,$K169-FLOOR(SUMIFS($Q175:AI175,$Q172:AI172,12),1),IF(AJ172=1,AJ176,AJ176+AI173)),0)</f>
        <v>0</v>
      </c>
      <c r="AK173" s="62">
        <f>IF(AK172&gt;0,IF((SUMIFS($Q175:AJ175,$Q172:AJ172,12)+IF(AJ172=12,0,AJ173)+AK176)&gt;=$K169,$K169-FLOOR(SUMIFS($Q175:AJ175,$Q172:AJ172,12),1),IF(AK172=1,AK176,AK176+AJ173)),0)</f>
        <v>0</v>
      </c>
      <c r="AL173" s="62">
        <f>IF(AL172&gt;0,IF((SUMIFS($Q175:AK175,$Q172:AK172,12)+IF(AK172=12,0,AK173)+AL176)&gt;=$K169,$K169-FLOOR(SUMIFS($Q175:AK175,$Q172:AK172,12),1),IF(AL172=1,AL176,AL176+AK173)),0)</f>
        <v>0</v>
      </c>
      <c r="AM173" s="62">
        <f>IF(AM172&gt;0,IF((SUMIFS($Q175:AL175,$Q172:AL172,12)+IF(AL172=12,0,AL173)+AM176)&gt;=$K169,$K169-FLOOR(SUMIFS($Q175:AL175,$Q172:AL172,12),1),IF(AM172=1,AM176,AM176+AL173)),0)</f>
        <v>0</v>
      </c>
      <c r="AN173" s="62">
        <f>IF(AN172&gt;0,IF((SUMIFS($Q175:AM175,$Q172:AM172,12)+IF(AM172=12,0,AM173)+AN176)&gt;=$K169,$K169-FLOOR(SUMIFS($Q175:AM175,$Q172:AM172,12),1),IF(AN172=1,AN176,AN176+AM173)),0)</f>
        <v>0</v>
      </c>
      <c r="AO173" s="62">
        <f>IF(AO172&gt;0,IF((SUMIFS($Q175:AN175,$Q172:AN172,12)+IF(AN172=12,0,AN173)+AO176)&gt;=$K169,$K169-FLOOR(SUMIFS($Q175:AN175,$Q172:AN172,12),1),IF(AO172=1,AO176,AO176+AN173)),0)</f>
        <v>0</v>
      </c>
      <c r="AP173" s="62">
        <f>IF(AP172&gt;0,IF((SUMIFS($Q175:AO175,$Q172:AO172,12)+IF(AO172=12,0,AO173)+AP176)&gt;=$K169,$K169-FLOOR(SUMIFS($Q175:AO175,$Q172:AO172,12),1),IF(AP172=1,AP176,AP176+AO173)),0)</f>
        <v>0</v>
      </c>
      <c r="AQ173" s="62">
        <f>IF(AQ172&gt;0,IF((SUMIFS($Q175:AP175,$Q172:AP172,12)+IF(AP172=12,0,AP173)+AQ176)&gt;=$K169,$K169-FLOOR(SUMIFS($Q175:AP175,$Q172:AP172,12),1),IF(AQ172=1,AQ176,AQ176+AP173)),0)</f>
        <v>0</v>
      </c>
      <c r="AR173" s="62">
        <f>IF(AR172&gt;0,IF((SUMIFS($Q175:AQ175,$Q172:AQ172,12)+IF(AQ172=12,0,AQ173)+AR176)&gt;=$K169,$K169-FLOOR(SUMIFS($Q175:AQ175,$Q172:AQ172,12),1),IF(AR172=1,AR176,AR176+AQ173)),0)</f>
        <v>0</v>
      </c>
      <c r="AS173" s="62">
        <f>IF(AS172&gt;0,IF((SUMIFS($Q175:AR175,$Q172:AR172,12)+IF(AR172=12,0,AR173)+AS176)&gt;=$K169,$K169-FLOOR(SUMIFS($Q175:AR175,$Q172:AR172,12),1),IF(AS172=1,AS176,AS176+AR173)),0)</f>
        <v>0</v>
      </c>
      <c r="AT173" s="62">
        <f>IF(AT172&gt;0,IF((SUMIFS($Q175:AS175,$Q172:AS172,12)+IF(AS172=12,0,AS173)+AT176)&gt;=$K169,$K169-FLOOR(SUMIFS($Q175:AS175,$Q172:AS172,12),1),IF(AT172=1,AT176,AT176+AS173)),0)</f>
        <v>0</v>
      </c>
      <c r="AU173" s="62">
        <f>IF(AU172&gt;0,IF((SUMIFS($Q175:AT175,$Q172:AT172,12)+IF(AT172=12,0,AT173)+AU176)&gt;=$K169,$K169-FLOOR(SUMIFS($Q175:AT175,$Q172:AT172,12),1),IF(AU172=1,AU176,AU176+AT173)),0)</f>
        <v>0</v>
      </c>
      <c r="AV173" s="62">
        <f>IF(AV172&gt;0,IF((SUMIFS($Q175:AU175,$Q172:AU172,12)+IF(AU172=12,0,AU173)+AV176)&gt;=$K169,$K169-FLOOR(SUMIFS($Q175:AU175,$Q172:AU172,12),1),IF(AV172=1,AV176,AV176+AU173)),0)</f>
        <v>0</v>
      </c>
      <c r="AW173" s="62">
        <f>IF(AW172&gt;0,IF((SUMIFS($Q175:AV175,$Q172:AV172,12)+IF(AV172=12,0,AV173)+AW176)&gt;=$K169,$K169-FLOOR(SUMIFS($Q175:AV175,$Q172:AV172,12),1),IF(AW172=1,AW176,AW176+AV173)),0)</f>
        <v>0</v>
      </c>
      <c r="AX173" s="62">
        <f>IF(AX172&gt;0,IF((SUMIFS($Q175:AW175,$Q172:AW172,12)+IF(AW172=12,0,AW173)+AX176)&gt;=$K169,$K169-FLOOR(SUMIFS($Q175:AW175,$Q172:AW172,12),1),IF(AX172=1,AX176,AX176+AW173)),0)</f>
        <v>0</v>
      </c>
      <c r="AY173" s="62">
        <f>IF(AY172&gt;0,IF((SUMIFS($Q175:AX175,$Q172:AX172,12)+IF(AX172=12,0,AX173)+AY176)&gt;=$K169,$K169-FLOOR(SUMIFS($Q175:AX175,$Q172:AX172,12),1),IF(AY172=1,AY176,AY176+AX173)),0)</f>
        <v>0</v>
      </c>
      <c r="AZ173" s="62">
        <f>IF(AZ172&gt;0,IF((SUMIFS($Q175:AY175,$Q172:AY172,12)+IF(AY172=12,0,AY173)+AZ176)&gt;=$K169,$K169-FLOOR(SUMIFS($Q175:AY175,$Q172:AY172,12),1),IF(AZ172=1,AZ176,AZ176+AY173)),0)</f>
        <v>0</v>
      </c>
      <c r="BA173" s="62">
        <f>IF(BA172&gt;0,IF((SUMIFS($Q175:AZ175,$Q172:AZ172,12)+IF(AZ172=12,0,AZ173)+BA176)&gt;=$K169,$K169-FLOOR(SUMIFS($Q175:AZ175,$Q172:AZ172,12),1),IF(BA172=1,BA176,BA176+AZ173)),0)</f>
        <v>0</v>
      </c>
      <c r="BB173" s="62">
        <f>IF(BB172&gt;0,IF((SUMIFS($Q175:BA175,$Q172:BA172,12)+IF(BA172=12,0,BA173)+BB176)&gt;=$K169,$K169-FLOOR(SUMIFS($Q175:BA175,$Q172:BA172,12),1),IF(BB172=1,BB176,BB176+BA173)),0)</f>
        <v>0</v>
      </c>
      <c r="BC173" s="62">
        <f>IF(BC172&gt;0,IF((SUMIFS($Q175:BB175,$Q172:BB172,12)+IF(BB172=12,0,BB173)+BC176)&gt;=$K169,$K169-FLOOR(SUMIFS($Q175:BB175,$Q172:BB172,12),1),IF(BC172=1,BC176,BC176+BB173)),0)</f>
        <v>0</v>
      </c>
      <c r="BD173" s="62">
        <f>IF(BD172&gt;0,IF((SUMIFS($Q175:BC175,$Q172:BC172,12)+IF(BC172=12,0,BC173)+BD176)&gt;=$K169,$K169-FLOOR(SUMIFS($Q175:BC175,$Q172:BC172,12),1),IF(BD172=1,BD176,BD176+BC173)),0)</f>
        <v>0</v>
      </c>
      <c r="BE173" s="62">
        <f>IF(BE172&gt;0,IF((SUMIFS($Q175:BD175,$Q172:BD172,12)+IF(BD172=12,0,BD173)+BE176)&gt;=$K169,$K169-FLOOR(SUMIFS($Q175:BD175,$Q172:BD172,12),1),IF(BE172=1,BE176,BE176+BD173)),0)</f>
        <v>0</v>
      </c>
      <c r="BF173" s="62">
        <f>IF(BF172&gt;0,IF((SUMIFS($Q175:BE175,$Q172:BE172,12)+IF(BE172=12,0,BE173)+BF176)&gt;=$K169,$K169-FLOOR(SUMIFS($Q175:BE175,$Q172:BE172,12),1),IF(BF172=1,BF176,BF176+BE173)),0)</f>
        <v>0</v>
      </c>
      <c r="BG173" s="62">
        <f>IF(BG172&gt;0,IF((SUMIFS($Q175:BF175,$Q172:BF172,12)+IF(BF172=12,0,BF173)+BG176)&gt;=$K169,$K169-FLOOR(SUMIFS($Q175:BF175,$Q172:BF172,12),1),IF(BG172=1,BG176,BG176+BF173)),0)</f>
        <v>0</v>
      </c>
      <c r="BH173" s="62">
        <f>IF(BH172&gt;0,IF((SUMIFS($Q175:BG175,$Q172:BG172,12)+IF(BG172=12,0,BG173)+BH176)&gt;=$K169,$K169-FLOOR(SUMIFS($Q175:BG175,$Q172:BG172,12),1),IF(BH172=1,BH176,BH176+BG173)),0)</f>
        <v>0</v>
      </c>
      <c r="BI173" s="62">
        <f>IF(BI172&gt;0,IF((SUMIFS($Q175:BH175,$Q172:BH172,12)+IF(BH172=12,0,BH173)+BI176)&gt;=$K169,$K169-FLOOR(SUMIFS($Q175:BH175,$Q172:BH172,12),1),IF(BI172=1,BI176,BI176+BH173)),0)</f>
        <v>0</v>
      </c>
      <c r="BJ173" s="62">
        <f>IF(BJ172&gt;0,IF((SUMIFS($Q175:BI175,$Q172:BI172,12)+IF(BI172=12,0,BI173)+BJ176)&gt;=$K169,$K169-FLOOR(SUMIFS($Q175:BI175,$Q172:BI172,12),1),IF(BJ172=1,BJ176,BJ176+BI173)),0)</f>
        <v>0</v>
      </c>
      <c r="BK173" s="62">
        <f>IF(BK172&gt;0,IF((SUMIFS($Q175:BJ175,$Q172:BJ172,12)+IF(BJ172=12,0,BJ173)+BK176)&gt;=$K169,$K169-FLOOR(SUMIFS($Q175:BJ175,$Q172:BJ172,12),1),IF(BK172=1,BK176,BK176+BJ173)),0)</f>
        <v>0</v>
      </c>
      <c r="BL173" s="62">
        <f>IF(BL172&gt;0,IF((SUMIFS($Q175:BK175,$Q172:BK172,12)+IF(BK172=12,0,BK173)+BL176)&gt;=$K169,$K169-FLOOR(SUMIFS($Q175:BK175,$Q172:BK172,12),1),IF(BL172=1,BL176,BL176+BK173)),0)</f>
        <v>0</v>
      </c>
      <c r="BM173" s="62">
        <f>IF(BM172&gt;0,IF((SUMIFS($Q175:BL175,$Q172:BL172,12)+IF(BL172=12,0,BL173)+BM176)&gt;=$K169,$K169-FLOOR(SUMIFS($Q175:BL175,$Q172:BL172,12),1),IF(BM172=1,BM176,BM176+BL173)),0)</f>
        <v>0</v>
      </c>
      <c r="BN173" s="62">
        <f>IF(BN172&gt;0,IF((SUMIFS($Q175:BM175,$Q172:BM172,12)+IF(BM172=12,0,BM173)+BN176)&gt;=$K169,$K169-FLOOR(SUMIFS($Q175:BM175,$Q172:BM172,12),1),IF(BN172=1,BN176,BN176+BM173)),0)</f>
        <v>0</v>
      </c>
      <c r="BO173" s="62">
        <f>IF(BO172&gt;0,IF((SUMIFS($Q175:BN175,$Q172:BN172,12)+IF(BN172=12,0,BN173)+BO176)&gt;=$K169,$K169-FLOOR(SUMIFS($Q175:BN175,$Q172:BN172,12),1),IF(BO172=1,BO176,BO176+BN173)),0)</f>
        <v>0</v>
      </c>
      <c r="BP173" s="62">
        <f>IF(BP172&gt;0,IF((SUMIFS($Q175:BO175,$Q172:BO172,12)+IF(BO172=12,0,BO173)+BP176)&gt;=$K169,$K169-FLOOR(SUMIFS($Q175:BO175,$Q172:BO172,12),1),IF(BP172=1,BP176,BP176+BO173)),0)</f>
        <v>0</v>
      </c>
      <c r="BQ173" s="62">
        <f>IF(BQ172&gt;0,IF((SUMIFS($Q175:BP175,$Q172:BP172,12)+IF(BP172=12,0,BP173)+BQ176)&gt;=$K169,$K169-FLOOR(SUMIFS($Q175:BP175,$Q172:BP172,12),1),IF(BQ172=1,BQ176,BQ176+BP173)),0)</f>
        <v>0</v>
      </c>
      <c r="BR173" s="62">
        <f>IF(BR172&gt;0,IF((SUMIFS($Q175:BQ175,$Q172:BQ172,12)+IF(BQ172=12,0,BQ173)+BR176)&gt;=$K169,$K169-FLOOR(SUMIFS($Q175:BQ175,$Q172:BQ172,12),1),IF(BR172=1,BR176,BR176+BQ173)),0)</f>
        <v>0</v>
      </c>
      <c r="BS173" s="62">
        <f>IF(BS172&gt;0,IF((SUMIFS($Q175:BR175,$Q172:BR172,12)+IF(BR172=12,0,BR173)+BS176)&gt;=$K169,$K169-FLOOR(SUMIFS($Q175:BR175,$Q172:BR172,12),1),IF(BS172=1,BS176,BS176+BR173)),0)</f>
        <v>0</v>
      </c>
      <c r="BT173" s="62">
        <f>IF(BT172&gt;0,IF((SUMIFS($Q175:BS175,$Q172:BS172,12)+IF(BS172=12,0,BS173)+BT176)&gt;=$K169,$K169-FLOOR(SUMIFS($Q175:BS175,$Q172:BS172,12),1),IF(BT172=1,BT176,BT176+BS173)),0)</f>
        <v>0</v>
      </c>
      <c r="BU173" s="62">
        <f>IF(BU172&gt;0,IF((SUMIFS($Q175:BT175,$Q172:BT172,12)+IF(BT172=12,0,BT173)+BU176)&gt;=$K169,$K169-FLOOR(SUMIFS($Q175:BT175,$Q172:BT172,12),1),IF(BU172=1,BU176,BU176+BT173)),0)</f>
        <v>0</v>
      </c>
      <c r="BV173" s="62">
        <f>IF(BV172&gt;0,IF((SUMIFS($Q175:BU175,$Q172:BU172,12)+IF(BU172=12,0,BU173)+BV176)&gt;=$K169,$K169-FLOOR(SUMIFS($Q175:BU175,$Q172:BU172,12),1),IF(BV172=1,BV176,BV176+BU173)),0)</f>
        <v>0</v>
      </c>
      <c r="BW173" s="62">
        <f>IF(BW172&gt;0,IF((SUMIFS($Q175:BV175,$Q172:BV172,12)+IF(BV172=12,0,BV173)+BW176)&gt;=$K169,$K169-FLOOR(SUMIFS($Q175:BV175,$Q172:BV172,12),1),IF(BW172=1,BW176,BW176+BV173)),0)</f>
        <v>0</v>
      </c>
      <c r="BX173" s="62">
        <f>IF(BX172&gt;0,IF((SUMIFS($Q175:BW175,$Q172:BW172,12)+IF(BW172=12,0,BW173)+BX176)&gt;=$K169,$K169-FLOOR(SUMIFS($Q175:BW175,$Q172:BW172,12),1),IF(BX172=1,BX176,BX176+BW173)),0)</f>
        <v>0</v>
      </c>
      <c r="BY173" s="298"/>
      <c r="BZ173" s="300"/>
      <c r="CA173" s="302"/>
      <c r="CB173" s="302"/>
    </row>
    <row r="174" spans="1:96" s="98" customFormat="1" ht="41.4" hidden="1" customHeight="1" x14ac:dyDescent="0.3">
      <c r="A174" s="97"/>
      <c r="B174" s="119"/>
      <c r="C174" s="73"/>
      <c r="D174" s="73"/>
      <c r="E174" s="73"/>
      <c r="F174" s="73"/>
      <c r="G174" s="73"/>
      <c r="H174" s="73"/>
      <c r="I174" s="73"/>
      <c r="J174" s="73"/>
      <c r="K174" s="73"/>
      <c r="L174" s="58"/>
      <c r="M174" s="7"/>
      <c r="N174" s="160"/>
      <c r="P174" s="59" t="s">
        <v>172</v>
      </c>
      <c r="Q174" s="61">
        <f>IF(Q169&gt;0,Q170,0)</f>
        <v>0</v>
      </c>
      <c r="R174" s="61">
        <f t="shared" ref="R174" si="3608">IF(R169&gt;0,IF(R172=1,R170,R170+Q174),Q174)</f>
        <v>0</v>
      </c>
      <c r="S174" s="61">
        <f t="shared" ref="S174" si="3609">IF(S169&gt;0,IF(S172=1,S170,S170+R174),R174)</f>
        <v>0</v>
      </c>
      <c r="T174" s="61">
        <f t="shared" ref="T174" si="3610">IF(T169&gt;0,IF(T172=1,T170,T170+S174),S174)</f>
        <v>0</v>
      </c>
      <c r="U174" s="61">
        <f t="shared" ref="U174" si="3611">IF(U169&gt;0,IF(U172=1,U170,U170+T174),T174)</f>
        <v>0</v>
      </c>
      <c r="V174" s="61">
        <f t="shared" ref="V174" si="3612">IF(V169&gt;0,IF(V172=1,V170,V170+U174),U174)</f>
        <v>0</v>
      </c>
      <c r="W174" s="61">
        <f t="shared" ref="W174" si="3613">IF(W169&gt;0,IF(W172=1,W170,W170+V174),V174)</f>
        <v>0</v>
      </c>
      <c r="X174" s="61">
        <f t="shared" ref="X174" si="3614">IF(X169&gt;0,IF(X172=1,X170,X170+W174),W174)</f>
        <v>0</v>
      </c>
      <c r="Y174" s="61">
        <f t="shared" ref="Y174" si="3615">IF(Y169&gt;0,IF(Y172=1,Y170,Y170+X174),X174)</f>
        <v>0</v>
      </c>
      <c r="Z174" s="61">
        <f t="shared" ref="Z174" si="3616">IF(Z169&gt;0,IF(Z172=1,Z170,Z170+Y174),Y174)</f>
        <v>0</v>
      </c>
      <c r="AA174" s="61">
        <f t="shared" ref="AA174" si="3617">IF(AA169&gt;0,IF(AA172=1,AA170,AA170+Z174),Z174)</f>
        <v>0</v>
      </c>
      <c r="AB174" s="61">
        <f t="shared" ref="AB174" si="3618">IF(AB169&gt;0,IF(AB172=1,AB170,AB170+AA174),AA174)</f>
        <v>0</v>
      </c>
      <c r="AC174" s="61">
        <f t="shared" ref="AC174" si="3619">IF(AC169&gt;0,IF(AC172=1,AC170,AC170+AB174),AB174)</f>
        <v>0</v>
      </c>
      <c r="AD174" s="61">
        <f t="shared" ref="AD174" si="3620">IF(AD169&gt;0,IF(AD172=1,AD170,AD170+AC174),AC174)</f>
        <v>0</v>
      </c>
      <c r="AE174" s="61">
        <f t="shared" ref="AE174" si="3621">IF(AE169&gt;0,IF(AE172=1,AE170,AE170+AD174),AD174)</f>
        <v>0</v>
      </c>
      <c r="AF174" s="61">
        <f t="shared" ref="AF174" si="3622">IF(AF169&gt;0,IF(AF172=1,AF170,AF170+AE174),AE174)</f>
        <v>0</v>
      </c>
      <c r="AG174" s="61">
        <f t="shared" ref="AG174" si="3623">IF(AG169&gt;0,IF(AG172=1,AG170,AG170+AF174),AF174)</f>
        <v>0</v>
      </c>
      <c r="AH174" s="61">
        <f t="shared" ref="AH174" si="3624">IF(AH169&gt;0,IF(AH172=1,AH170,AH170+AG174),AG174)</f>
        <v>0</v>
      </c>
      <c r="AI174" s="61">
        <f t="shared" ref="AI174" si="3625">IF(AI169&gt;0,IF(AI172=1,AI170,AI170+AH174),AH174)</f>
        <v>0</v>
      </c>
      <c r="AJ174" s="61">
        <f t="shared" ref="AJ174" si="3626">IF(AJ169&gt;0,IF(AJ172=1,AJ170,AJ170+AI174),AI174)</f>
        <v>0</v>
      </c>
      <c r="AK174" s="61">
        <f t="shared" ref="AK174" si="3627">IF(AK169&gt;0,IF(AK172=1,AK170,AK170+AJ174),AJ174)</f>
        <v>0</v>
      </c>
      <c r="AL174" s="61">
        <f t="shared" ref="AL174" si="3628">IF(AL169&gt;0,IF(AL172=1,AL170,AL170+AK174),AK174)</f>
        <v>0</v>
      </c>
      <c r="AM174" s="61">
        <f t="shared" ref="AM174" si="3629">IF(AM169&gt;0,IF(AM172=1,AM170,AM170+AL174),AL174)</f>
        <v>0</v>
      </c>
      <c r="AN174" s="61">
        <f t="shared" ref="AN174" si="3630">IF(AN169&gt;0,IF(AN172=1,AN170,AN170+AM174),AM174)</f>
        <v>0</v>
      </c>
      <c r="AO174" s="61">
        <f t="shared" ref="AO174" si="3631">IF(AO169&gt;0,IF(AO172=1,AO170,AO170+AN174),AN174)</f>
        <v>0</v>
      </c>
      <c r="AP174" s="61">
        <f t="shared" ref="AP174" si="3632">IF(AP169&gt;0,IF(AP172=1,AP170,AP170+AO174),AO174)</f>
        <v>0</v>
      </c>
      <c r="AQ174" s="61">
        <f t="shared" ref="AQ174" si="3633">IF(AQ169&gt;0,IF(AQ172=1,AQ170,AQ170+AP174),AP174)</f>
        <v>0</v>
      </c>
      <c r="AR174" s="61">
        <f t="shared" ref="AR174" si="3634">IF(AR169&gt;0,IF(AR172=1,AR170,AR170+AQ174),AQ174)</f>
        <v>0</v>
      </c>
      <c r="AS174" s="61">
        <f t="shared" ref="AS174" si="3635">IF(AS169&gt;0,IF(AS172=1,AS170,AS170+AR174),AR174)</f>
        <v>0</v>
      </c>
      <c r="AT174" s="61">
        <f t="shared" ref="AT174" si="3636">IF(AT169&gt;0,IF(AT172=1,AT170,AT170+AS174),AS174)</f>
        <v>0</v>
      </c>
      <c r="AU174" s="61">
        <f t="shared" ref="AU174" si="3637">IF(AU169&gt;0,IF(AU172=1,AU170,AU170+AT174),AT174)</f>
        <v>0</v>
      </c>
      <c r="AV174" s="61">
        <f t="shared" ref="AV174" si="3638">IF(AV169&gt;0,IF(AV172=1,AV170,AV170+AU174),AU174)</f>
        <v>0</v>
      </c>
      <c r="AW174" s="61">
        <f t="shared" ref="AW174" si="3639">IF(AW169&gt;0,IF(AW172=1,AW170,AW170+AV174),AV174)</f>
        <v>0</v>
      </c>
      <c r="AX174" s="61">
        <f t="shared" ref="AX174" si="3640">IF(AX169&gt;0,IF(AX172=1,AX170,AX170+AW174),AW174)</f>
        <v>0</v>
      </c>
      <c r="AY174" s="61">
        <f t="shared" ref="AY174" si="3641">IF(AY169&gt;0,IF(AY172=1,AY170,AY170+AX174),AX174)</f>
        <v>0</v>
      </c>
      <c r="AZ174" s="61">
        <f t="shared" ref="AZ174" si="3642">IF(AZ169&gt;0,IF(AZ172=1,AZ170,AZ170+AY174),AY174)</f>
        <v>0</v>
      </c>
      <c r="BA174" s="61">
        <f t="shared" ref="BA174" si="3643">IF(BA169&gt;0,IF(BA172=1,BA170,BA170+AZ174),AZ174)</f>
        <v>0</v>
      </c>
      <c r="BB174" s="61">
        <f t="shared" ref="BB174" si="3644">IF(BB169&gt;0,IF(BB172=1,BB170,BB170+BA174),BA174)</f>
        <v>0</v>
      </c>
      <c r="BC174" s="61">
        <f t="shared" ref="BC174" si="3645">IF(BC169&gt;0,IF(BC172=1,BC170,BC170+BB174),BB174)</f>
        <v>0</v>
      </c>
      <c r="BD174" s="61">
        <f t="shared" ref="BD174" si="3646">IF(BD169&gt;0,IF(BD172=1,BD170,BD170+BC174),BC174)</f>
        <v>0</v>
      </c>
      <c r="BE174" s="61">
        <f t="shared" ref="BE174" si="3647">IF(BE169&gt;0,IF(BE172=1,BE170,BE170+BD174),BD174)</f>
        <v>0</v>
      </c>
      <c r="BF174" s="61">
        <f t="shared" ref="BF174" si="3648">IF(BF169&gt;0,IF(BF172=1,BF170,BF170+BE174),BE174)</f>
        <v>0</v>
      </c>
      <c r="BG174" s="61">
        <f t="shared" ref="BG174" si="3649">IF(BG169&gt;0,IF(BG172=1,BG170,BG170+BF174),BF174)</f>
        <v>0</v>
      </c>
      <c r="BH174" s="61">
        <f t="shared" ref="BH174" si="3650">IF(BH169&gt;0,IF(BH172=1,BH170,BH170+BG174),BG174)</f>
        <v>0</v>
      </c>
      <c r="BI174" s="61">
        <f t="shared" ref="BI174" si="3651">IF(BI169&gt;0,IF(BI172=1,BI170,BI170+BH174),BH174)</f>
        <v>0</v>
      </c>
      <c r="BJ174" s="61">
        <f t="shared" ref="BJ174" si="3652">IF(BJ169&gt;0,IF(BJ172=1,BJ170,BJ170+BI174),BI174)</f>
        <v>0</v>
      </c>
      <c r="BK174" s="61">
        <f t="shared" ref="BK174" si="3653">IF(BK169&gt;0,IF(BK172=1,BK170,BK170+BJ174),BJ174)</f>
        <v>0</v>
      </c>
      <c r="BL174" s="61">
        <f t="shared" ref="BL174" si="3654">IF(BL169&gt;0,IF(BL172=1,BL170,BL170+BK174),BK174)</f>
        <v>0</v>
      </c>
      <c r="BM174" s="61">
        <f t="shared" ref="BM174" si="3655">IF(BM169&gt;0,IF(BM172=1,BM170,BM170+BL174),BL174)</f>
        <v>0</v>
      </c>
      <c r="BN174" s="61">
        <f t="shared" ref="BN174" si="3656">IF(BN169&gt;0,IF(BN172=1,BN170,BN170+BM174),BM174)</f>
        <v>0</v>
      </c>
      <c r="BO174" s="61">
        <f t="shared" ref="BO174" si="3657">IF(BO169&gt;0,IF(BO172=1,BO170,BO170+BN174),BN174)</f>
        <v>0</v>
      </c>
      <c r="BP174" s="61">
        <f t="shared" ref="BP174" si="3658">IF(BP169&gt;0,IF(BP172=1,BP170,BP170+BO174),BO174)</f>
        <v>0</v>
      </c>
      <c r="BQ174" s="61">
        <f t="shared" ref="BQ174" si="3659">IF(BQ169&gt;0,IF(BQ172=1,BQ170,BQ170+BP174),BP174)</f>
        <v>0</v>
      </c>
      <c r="BR174" s="61">
        <f t="shared" ref="BR174" si="3660">IF(BR169&gt;0,IF(BR172=1,BR170,BR170+BQ174),BQ174)</f>
        <v>0</v>
      </c>
      <c r="BS174" s="61">
        <f t="shared" ref="BS174" si="3661">IF(BS169&gt;0,IF(BS172=1,BS170,BS170+BR174),BR174)</f>
        <v>0</v>
      </c>
      <c r="BT174" s="61">
        <f t="shared" ref="BT174" si="3662">IF(BT169&gt;0,IF(BT172=1,BT170,BT170+BS174),BS174)</f>
        <v>0</v>
      </c>
      <c r="BU174" s="61">
        <f t="shared" ref="BU174" si="3663">IF(BU169&gt;0,IF(BU172=1,BU170,BU170+BT174),BT174)</f>
        <v>0</v>
      </c>
      <c r="BV174" s="61">
        <f t="shared" ref="BV174" si="3664">IF(BV169&gt;0,IF(BV172=1,BV170,BV170+BU174),BU174)</f>
        <v>0</v>
      </c>
      <c r="BW174" s="61">
        <f t="shared" ref="BW174" si="3665">IF(BW169&gt;0,IF(BW172=1,BW170,BW170+BV174),BV174)</f>
        <v>0</v>
      </c>
      <c r="BX174" s="61">
        <f t="shared" ref="BX174" si="3666">IF(BX169&gt;0,IF(BX172=1,BX170,BX170+BW174),BW174)</f>
        <v>0</v>
      </c>
      <c r="BY174" s="298"/>
      <c r="BZ174" s="300"/>
      <c r="CA174" s="302"/>
      <c r="CB174" s="302"/>
    </row>
    <row r="175" spans="1:96" s="98" customFormat="1" ht="41.4" hidden="1" customHeight="1" x14ac:dyDescent="0.3">
      <c r="A175" s="97"/>
      <c r="B175" s="119"/>
      <c r="C175" s="73"/>
      <c r="D175" s="73"/>
      <c r="E175" s="73"/>
      <c r="F175" s="73"/>
      <c r="G175" s="73"/>
      <c r="H175" s="73"/>
      <c r="I175" s="73"/>
      <c r="J175" s="73"/>
      <c r="K175" s="73"/>
      <c r="L175" s="58"/>
      <c r="M175" s="7"/>
      <c r="N175" s="160"/>
      <c r="P175" s="59" t="s">
        <v>173</v>
      </c>
      <c r="Q175" s="61">
        <f>Q177</f>
        <v>0</v>
      </c>
      <c r="R175" s="61">
        <f t="shared" ref="R175" si="3667">IF(R172=1,R177,R177+Q175)</f>
        <v>0</v>
      </c>
      <c r="S175" s="61">
        <f t="shared" ref="S175" si="3668">IF(S172=1,S177,S177+R175)</f>
        <v>0</v>
      </c>
      <c r="T175" s="61">
        <f t="shared" ref="T175" si="3669">IF(T172=1,T177,T177+S175)</f>
        <v>0</v>
      </c>
      <c r="U175" s="61">
        <f t="shared" ref="U175" si="3670">IF(U172=1,U177,U177+T175)</f>
        <v>0</v>
      </c>
      <c r="V175" s="61">
        <f t="shared" ref="V175" si="3671">IF(V172=1,V177,V177+U175)</f>
        <v>0</v>
      </c>
      <c r="W175" s="61">
        <f t="shared" ref="W175" si="3672">IF(W172=1,W177,W177+V175)</f>
        <v>0</v>
      </c>
      <c r="X175" s="61">
        <f t="shared" ref="X175" si="3673">IF(X172=1,X177,X177+W175)</f>
        <v>0</v>
      </c>
      <c r="Y175" s="61">
        <f t="shared" ref="Y175" si="3674">IF(Y172=1,Y177,Y177+X175)</f>
        <v>0</v>
      </c>
      <c r="Z175" s="61">
        <f t="shared" ref="Z175" si="3675">IF(Z172=1,Z177,Z177+Y175)</f>
        <v>0</v>
      </c>
      <c r="AA175" s="61">
        <f t="shared" ref="AA175" si="3676">IF(AA172=1,AA177,AA177+Z175)</f>
        <v>0</v>
      </c>
      <c r="AB175" s="61">
        <f t="shared" ref="AB175" si="3677">IF(AB172=1,AB177,AB177+AA175)</f>
        <v>0</v>
      </c>
      <c r="AC175" s="61">
        <f t="shared" ref="AC175" si="3678">IF(AC172=1,AC177,AC177+AB175)</f>
        <v>0</v>
      </c>
      <c r="AD175" s="61">
        <f t="shared" ref="AD175" si="3679">IF(AD172=1,AD177,AD177+AC175)</f>
        <v>0</v>
      </c>
      <c r="AE175" s="61">
        <f t="shared" ref="AE175" si="3680">IF(AE172=1,AE177,AE177+AD175)</f>
        <v>0</v>
      </c>
      <c r="AF175" s="61">
        <f t="shared" ref="AF175" si="3681">IF(AF172=1,AF177,AF177+AE175)</f>
        <v>0</v>
      </c>
      <c r="AG175" s="61">
        <f t="shared" ref="AG175" si="3682">IF(AG172=1,AG177,AG177+AF175)</f>
        <v>0</v>
      </c>
      <c r="AH175" s="61">
        <f t="shared" ref="AH175" si="3683">IF(AH172=1,AH177,AH177+AG175)</f>
        <v>0</v>
      </c>
      <c r="AI175" s="61">
        <f t="shared" ref="AI175" si="3684">IF(AI172=1,AI177,AI177+AH175)</f>
        <v>0</v>
      </c>
      <c r="AJ175" s="61">
        <f t="shared" ref="AJ175" si="3685">IF(AJ172=1,AJ177,AJ177+AI175)</f>
        <v>0</v>
      </c>
      <c r="AK175" s="61">
        <f t="shared" ref="AK175" si="3686">IF(AK172=1,AK177,AK177+AJ175)</f>
        <v>0</v>
      </c>
      <c r="AL175" s="61">
        <f t="shared" ref="AL175" si="3687">IF(AL172=1,AL177,AL177+AK175)</f>
        <v>0</v>
      </c>
      <c r="AM175" s="61">
        <f t="shared" ref="AM175" si="3688">IF(AM172=1,AM177,AM177+AL175)</f>
        <v>0</v>
      </c>
      <c r="AN175" s="61">
        <f t="shared" ref="AN175" si="3689">IF(AN172=1,AN177,AN177+AM175)</f>
        <v>0</v>
      </c>
      <c r="AO175" s="61">
        <f t="shared" ref="AO175" si="3690">IF(AO172=1,AO177,AO177+AN175)</f>
        <v>0</v>
      </c>
      <c r="AP175" s="61">
        <f t="shared" ref="AP175" si="3691">IF(AP172=1,AP177,AP177+AO175)</f>
        <v>0</v>
      </c>
      <c r="AQ175" s="61">
        <f t="shared" ref="AQ175" si="3692">IF(AQ172=1,AQ177,AQ177+AP175)</f>
        <v>0</v>
      </c>
      <c r="AR175" s="61">
        <f t="shared" ref="AR175" si="3693">IF(AR172=1,AR177,AR177+AQ175)</f>
        <v>0</v>
      </c>
      <c r="AS175" s="61">
        <f t="shared" ref="AS175" si="3694">IF(AS172=1,AS177,AS177+AR175)</f>
        <v>0</v>
      </c>
      <c r="AT175" s="61">
        <f t="shared" ref="AT175" si="3695">IF(AT172=1,AT177,AT177+AS175)</f>
        <v>0</v>
      </c>
      <c r="AU175" s="61">
        <f t="shared" ref="AU175" si="3696">IF(AU172=1,AU177,AU177+AT175)</f>
        <v>0</v>
      </c>
      <c r="AV175" s="61">
        <f t="shared" ref="AV175" si="3697">IF(AV172=1,AV177,AV177+AU175)</f>
        <v>0</v>
      </c>
      <c r="AW175" s="61">
        <f t="shared" ref="AW175" si="3698">IF(AW172=1,AW177,AW177+AV175)</f>
        <v>0</v>
      </c>
      <c r="AX175" s="61">
        <f t="shared" ref="AX175" si="3699">IF(AX172=1,AX177,AX177+AW175)</f>
        <v>0</v>
      </c>
      <c r="AY175" s="61">
        <f t="shared" ref="AY175" si="3700">IF(AY172=1,AY177,AY177+AX175)</f>
        <v>0</v>
      </c>
      <c r="AZ175" s="61">
        <f t="shared" ref="AZ175" si="3701">IF(AZ172=1,AZ177,AZ177+AY175)</f>
        <v>0</v>
      </c>
      <c r="BA175" s="61">
        <f t="shared" ref="BA175" si="3702">IF(BA172=1,BA177,BA177+AZ175)</f>
        <v>0</v>
      </c>
      <c r="BB175" s="61">
        <f t="shared" ref="BB175" si="3703">IF(BB172=1,BB177,BB177+BA175)</f>
        <v>0</v>
      </c>
      <c r="BC175" s="61">
        <f t="shared" ref="BC175" si="3704">IF(BC172=1,BC177,BC177+BB175)</f>
        <v>0</v>
      </c>
      <c r="BD175" s="61">
        <f t="shared" ref="BD175" si="3705">IF(BD172=1,BD177,BD177+BC175)</f>
        <v>0</v>
      </c>
      <c r="BE175" s="61">
        <f t="shared" ref="BE175" si="3706">IF(BE172=1,BE177,BE177+BD175)</f>
        <v>0</v>
      </c>
      <c r="BF175" s="61">
        <f t="shared" ref="BF175" si="3707">IF(BF172=1,BF177,BF177+BE175)</f>
        <v>0</v>
      </c>
      <c r="BG175" s="61">
        <f t="shared" ref="BG175" si="3708">IF(BG172=1,BG177,BG177+BF175)</f>
        <v>0</v>
      </c>
      <c r="BH175" s="61">
        <f t="shared" ref="BH175" si="3709">IF(BH172=1,BH177,BH177+BG175)</f>
        <v>0</v>
      </c>
      <c r="BI175" s="61">
        <f t="shared" ref="BI175" si="3710">IF(BI172=1,BI177,BI177+BH175)</f>
        <v>0</v>
      </c>
      <c r="BJ175" s="61">
        <f t="shared" ref="BJ175" si="3711">IF(BJ172=1,BJ177,BJ177+BI175)</f>
        <v>0</v>
      </c>
      <c r="BK175" s="61">
        <f t="shared" ref="BK175" si="3712">IF(BK172=1,BK177,BK177+BJ175)</f>
        <v>0</v>
      </c>
      <c r="BL175" s="61">
        <f t="shared" ref="BL175" si="3713">IF(BL172=1,BL177,BL177+BK175)</f>
        <v>0</v>
      </c>
      <c r="BM175" s="61">
        <f t="shared" ref="BM175" si="3714">IF(BM172=1,BM177,BM177+BL175)</f>
        <v>0</v>
      </c>
      <c r="BN175" s="61">
        <f t="shared" ref="BN175" si="3715">IF(BN172=1,BN177,BN177+BM175)</f>
        <v>0</v>
      </c>
      <c r="BO175" s="61">
        <f t="shared" ref="BO175" si="3716">IF(BO172=1,BO177,BO177+BN175)</f>
        <v>0</v>
      </c>
      <c r="BP175" s="61">
        <f t="shared" ref="BP175" si="3717">IF(BP172=1,BP177,BP177+BO175)</f>
        <v>0</v>
      </c>
      <c r="BQ175" s="61">
        <f t="shared" ref="BQ175" si="3718">IF(BQ172=1,BQ177,BQ177+BP175)</f>
        <v>0</v>
      </c>
      <c r="BR175" s="61">
        <f t="shared" ref="BR175" si="3719">IF(BR172=1,BR177,BR177+BQ175)</f>
        <v>0</v>
      </c>
      <c r="BS175" s="61">
        <f t="shared" ref="BS175" si="3720">IF(BS172=1,BS177,BS177+BR175)</f>
        <v>0</v>
      </c>
      <c r="BT175" s="61">
        <f t="shared" ref="BT175" si="3721">IF(BT172=1,BT177,BT177+BS175)</f>
        <v>0</v>
      </c>
      <c r="BU175" s="61">
        <f t="shared" ref="BU175" si="3722">IF(BU172=1,BU177,BU177+BT175)</f>
        <v>0</v>
      </c>
      <c r="BV175" s="61">
        <f t="shared" ref="BV175" si="3723">IF(BV172=1,BV177,BV177+BU175)</f>
        <v>0</v>
      </c>
      <c r="BW175" s="61">
        <f t="shared" ref="BW175" si="3724">IF(BW172=1,BW177,BW177+BV175)</f>
        <v>0</v>
      </c>
      <c r="BX175" s="61">
        <f t="shared" ref="BX175" si="3725">IF(BX172=1,BX177,BX177+BW175)</f>
        <v>0</v>
      </c>
      <c r="BY175" s="298"/>
      <c r="BZ175" s="300"/>
      <c r="CA175" s="302"/>
      <c r="CB175" s="302"/>
    </row>
    <row r="176" spans="1:96" s="98" customFormat="1" ht="28.95" customHeight="1" x14ac:dyDescent="0.3">
      <c r="A176" s="97"/>
      <c r="B176" s="119"/>
      <c r="C176" s="73"/>
      <c r="D176" s="73"/>
      <c r="E176" s="73"/>
      <c r="F176" s="73"/>
      <c r="G176" s="73"/>
      <c r="H176" s="73"/>
      <c r="I176" s="73"/>
      <c r="J176" s="73"/>
      <c r="K176" s="73"/>
      <c r="L176" s="58"/>
      <c r="M176" s="7"/>
      <c r="N176" s="160"/>
      <c r="P176" s="57" t="s">
        <v>171</v>
      </c>
      <c r="Q176" s="62">
        <f t="shared" ref="Q176:BX176" si="3726">1720/12*Q169</f>
        <v>0</v>
      </c>
      <c r="R176" s="62">
        <f t="shared" si="3726"/>
        <v>0</v>
      </c>
      <c r="S176" s="62">
        <f t="shared" si="3726"/>
        <v>0</v>
      </c>
      <c r="T176" s="62">
        <f t="shared" si="3726"/>
        <v>0</v>
      </c>
      <c r="U176" s="62">
        <f t="shared" si="3726"/>
        <v>0</v>
      </c>
      <c r="V176" s="62">
        <f t="shared" si="3726"/>
        <v>0</v>
      </c>
      <c r="W176" s="62">
        <f t="shared" si="3726"/>
        <v>0</v>
      </c>
      <c r="X176" s="62">
        <f t="shared" si="3726"/>
        <v>0</v>
      </c>
      <c r="Y176" s="62">
        <f t="shared" si="3726"/>
        <v>0</v>
      </c>
      <c r="Z176" s="62">
        <f t="shared" si="3726"/>
        <v>0</v>
      </c>
      <c r="AA176" s="62">
        <f t="shared" si="3726"/>
        <v>0</v>
      </c>
      <c r="AB176" s="62">
        <f t="shared" si="3726"/>
        <v>0</v>
      </c>
      <c r="AC176" s="62">
        <f t="shared" si="3726"/>
        <v>0</v>
      </c>
      <c r="AD176" s="62">
        <f t="shared" si="3726"/>
        <v>0</v>
      </c>
      <c r="AE176" s="62">
        <f t="shared" si="3726"/>
        <v>0</v>
      </c>
      <c r="AF176" s="62">
        <f t="shared" si="3726"/>
        <v>0</v>
      </c>
      <c r="AG176" s="62">
        <f t="shared" si="3726"/>
        <v>0</v>
      </c>
      <c r="AH176" s="62">
        <f t="shared" si="3726"/>
        <v>0</v>
      </c>
      <c r="AI176" s="62">
        <f t="shared" si="3726"/>
        <v>0</v>
      </c>
      <c r="AJ176" s="62">
        <f t="shared" si="3726"/>
        <v>0</v>
      </c>
      <c r="AK176" s="62">
        <f t="shared" si="3726"/>
        <v>0</v>
      </c>
      <c r="AL176" s="62">
        <f t="shared" si="3726"/>
        <v>0</v>
      </c>
      <c r="AM176" s="62">
        <f t="shared" si="3726"/>
        <v>0</v>
      </c>
      <c r="AN176" s="62">
        <f t="shared" si="3726"/>
        <v>0</v>
      </c>
      <c r="AO176" s="62">
        <f t="shared" si="3726"/>
        <v>0</v>
      </c>
      <c r="AP176" s="62">
        <f t="shared" si="3726"/>
        <v>0</v>
      </c>
      <c r="AQ176" s="62">
        <f t="shared" si="3726"/>
        <v>0</v>
      </c>
      <c r="AR176" s="62">
        <f t="shared" si="3726"/>
        <v>0</v>
      </c>
      <c r="AS176" s="62">
        <f t="shared" si="3726"/>
        <v>0</v>
      </c>
      <c r="AT176" s="62">
        <f t="shared" si="3726"/>
        <v>0</v>
      </c>
      <c r="AU176" s="62">
        <f t="shared" si="3726"/>
        <v>0</v>
      </c>
      <c r="AV176" s="62">
        <f t="shared" si="3726"/>
        <v>0</v>
      </c>
      <c r="AW176" s="62">
        <f t="shared" si="3726"/>
        <v>0</v>
      </c>
      <c r="AX176" s="62">
        <f t="shared" si="3726"/>
        <v>0</v>
      </c>
      <c r="AY176" s="62">
        <f t="shared" si="3726"/>
        <v>0</v>
      </c>
      <c r="AZ176" s="62">
        <f t="shared" si="3726"/>
        <v>0</v>
      </c>
      <c r="BA176" s="62">
        <f t="shared" si="3726"/>
        <v>0</v>
      </c>
      <c r="BB176" s="62">
        <f t="shared" si="3726"/>
        <v>0</v>
      </c>
      <c r="BC176" s="62">
        <f t="shared" si="3726"/>
        <v>0</v>
      </c>
      <c r="BD176" s="62">
        <f t="shared" si="3726"/>
        <v>0</v>
      </c>
      <c r="BE176" s="62">
        <f t="shared" si="3726"/>
        <v>0</v>
      </c>
      <c r="BF176" s="62">
        <f t="shared" si="3726"/>
        <v>0</v>
      </c>
      <c r="BG176" s="62">
        <f t="shared" si="3726"/>
        <v>0</v>
      </c>
      <c r="BH176" s="62">
        <f t="shared" si="3726"/>
        <v>0</v>
      </c>
      <c r="BI176" s="62">
        <f t="shared" si="3726"/>
        <v>0</v>
      </c>
      <c r="BJ176" s="62">
        <f t="shared" si="3726"/>
        <v>0</v>
      </c>
      <c r="BK176" s="62">
        <f t="shared" si="3726"/>
        <v>0</v>
      </c>
      <c r="BL176" s="62">
        <f t="shared" si="3726"/>
        <v>0</v>
      </c>
      <c r="BM176" s="62">
        <f t="shared" si="3726"/>
        <v>0</v>
      </c>
      <c r="BN176" s="62">
        <f t="shared" si="3726"/>
        <v>0</v>
      </c>
      <c r="BO176" s="62">
        <f t="shared" si="3726"/>
        <v>0</v>
      </c>
      <c r="BP176" s="62">
        <f t="shared" si="3726"/>
        <v>0</v>
      </c>
      <c r="BQ176" s="62">
        <f t="shared" si="3726"/>
        <v>0</v>
      </c>
      <c r="BR176" s="62">
        <f t="shared" si="3726"/>
        <v>0</v>
      </c>
      <c r="BS176" s="62">
        <f t="shared" si="3726"/>
        <v>0</v>
      </c>
      <c r="BT176" s="62">
        <f t="shared" si="3726"/>
        <v>0</v>
      </c>
      <c r="BU176" s="62">
        <f t="shared" si="3726"/>
        <v>0</v>
      </c>
      <c r="BV176" s="62">
        <f t="shared" si="3726"/>
        <v>0</v>
      </c>
      <c r="BW176" s="62">
        <f t="shared" si="3726"/>
        <v>0</v>
      </c>
      <c r="BX176" s="62">
        <f t="shared" si="3726"/>
        <v>0</v>
      </c>
      <c r="BY176" s="298"/>
      <c r="BZ176" s="300"/>
      <c r="CA176" s="302"/>
      <c r="CB176" s="302"/>
    </row>
    <row r="177" spans="1:96" s="98" customFormat="1" ht="28.8" x14ac:dyDescent="0.3">
      <c r="A177" s="97"/>
      <c r="B177" s="119"/>
      <c r="C177" s="73"/>
      <c r="D177" s="73"/>
      <c r="E177" s="73"/>
      <c r="F177" s="73"/>
      <c r="G177" s="73"/>
      <c r="H177" s="73"/>
      <c r="I177" s="73"/>
      <c r="J177" s="73"/>
      <c r="K177" s="73"/>
      <c r="L177" s="58"/>
      <c r="M177" s="7"/>
      <c r="N177" s="160"/>
      <c r="P177" s="57" t="s">
        <v>155</v>
      </c>
      <c r="Q177" s="62">
        <f>FLOOR(IF(OR(Q172=0,Q172=1),IF(Q170&gt;=Q176,Q176,Q170)+0.00000001,IF(Q174&gt;=Q173,Q173,Q174))+0.00000001,1)</f>
        <v>0</v>
      </c>
      <c r="R177" s="62">
        <f t="shared" ref="R177" si="3727">FLOOR(IF(OR(R172=0,R172=1),IF(R176&gt;R173,R173,IF(R170&gt;=R176,R176,R170)+0.00000001),IF(R174&gt;=R173,R173-Q175,R174-Q175)+0.00000001),1)</f>
        <v>0</v>
      </c>
      <c r="S177" s="62">
        <f t="shared" ref="S177" si="3728">FLOOR(IF(OR(S172=0,S172=1),IF(S176&gt;S173,S173,IF(S170&gt;=S176,S176,S170)+0.00000001),IF(S174&gt;=S173,S173-R175,S174-R175)+0.00000001),1)</f>
        <v>0</v>
      </c>
      <c r="T177" s="62">
        <f t="shared" ref="T177" si="3729">FLOOR(IF(OR(T172=0,T172=1),IF(T176&gt;T173,T173,IF(T170&gt;=T176,T176,T170)+0.00000001),IF(T174&gt;=T173,T173-S175,T174-S175)+0.00000001),1)</f>
        <v>0</v>
      </c>
      <c r="U177" s="62">
        <f t="shared" ref="U177" si="3730">FLOOR(IF(OR(U172=0,U172=1),IF(U176&gt;U173,U173,IF(U170&gt;=U176,U176,U170)+0.00000001),IF(U174&gt;=U173,U173-T175,U174-T175)+0.00000001),1)</f>
        <v>0</v>
      </c>
      <c r="V177" s="62">
        <f t="shared" ref="V177" si="3731">FLOOR(IF(OR(V172=0,V172=1),IF(V176&gt;V173,V173,IF(V170&gt;=V176,V176,V170)+0.00000001),IF(V174&gt;=V173,V173-U175,V174-U175)+0.00000001),1)</f>
        <v>0</v>
      </c>
      <c r="W177" s="62">
        <f t="shared" ref="W177" si="3732">FLOOR(IF(OR(W172=0,W172=1),IF(W176&gt;W173,W173,IF(W170&gt;=W176,W176,W170)+0.00000001),IF(W174&gt;=W173,W173-V175,W174-V175)+0.00000001),1)</f>
        <v>0</v>
      </c>
      <c r="X177" s="62">
        <f t="shared" ref="X177" si="3733">FLOOR(IF(OR(X172=0,X172=1),IF(X176&gt;X173,X173,IF(X170&gt;=X176,X176,X170)+0.00000001),IF(X174&gt;=X173,X173-W175,X174-W175)+0.00000001),1)</f>
        <v>0</v>
      </c>
      <c r="Y177" s="62">
        <f t="shared" ref="Y177" si="3734">FLOOR(IF(OR(Y172=0,Y172=1),IF(Y176&gt;Y173,Y173,IF(Y170&gt;=Y176,Y176,Y170)+0.00000001),IF(Y174&gt;=Y173,Y173-X175,Y174-X175)+0.00000001),1)</f>
        <v>0</v>
      </c>
      <c r="Z177" s="62">
        <f t="shared" ref="Z177" si="3735">FLOOR(IF(OR(Z172=0,Z172=1),IF(Z176&gt;Z173,Z173,IF(Z170&gt;=Z176,Z176,Z170)+0.00000001),IF(Z174&gt;=Z173,Z173-Y175,Z174-Y175)+0.00000001),1)</f>
        <v>0</v>
      </c>
      <c r="AA177" s="62">
        <f t="shared" ref="AA177" si="3736">FLOOR(IF(OR(AA172=0,AA172=1),IF(AA176&gt;AA173,AA173,IF(AA170&gt;=AA176,AA176,AA170)+0.00000001),IF(AA174&gt;=AA173,AA173-Z175,AA174-Z175)+0.00000001),1)</f>
        <v>0</v>
      </c>
      <c r="AB177" s="62">
        <f t="shared" ref="AB177" si="3737">FLOOR(IF(OR(AB172=0,AB172=1),IF(AB176&gt;AB173,AB173,IF(AB170&gt;=AB176,AB176,AB170)+0.00000001),IF(AB174&gt;=AB173,AB173-AA175,AB174-AA175)+0.00000001),1)</f>
        <v>0</v>
      </c>
      <c r="AC177" s="62">
        <f t="shared" ref="AC177" si="3738">FLOOR(IF(OR(AC172=0,AC172=1),IF(AC176&gt;AC173,AC173,IF(AC170&gt;=AC176,AC176,AC170)+0.00000001),IF(AC174&gt;=AC173,AC173-AB175,AC174-AB175)+0.00000001),1)</f>
        <v>0</v>
      </c>
      <c r="AD177" s="62">
        <f t="shared" ref="AD177" si="3739">FLOOR(IF(OR(AD172=0,AD172=1),IF(AD176&gt;AD173,AD173,IF(AD170&gt;=AD176,AD176,AD170)+0.00000001),IF(AD174&gt;=AD173,AD173-AC175,AD174-AC175)+0.00000001),1)</f>
        <v>0</v>
      </c>
      <c r="AE177" s="62">
        <f t="shared" ref="AE177" si="3740">FLOOR(IF(OR(AE172=0,AE172=1),IF(AE176&gt;AE173,AE173,IF(AE170&gt;=AE176,AE176,AE170)+0.00000001),IF(AE174&gt;=AE173,AE173-AD175,AE174-AD175)+0.00000001),1)</f>
        <v>0</v>
      </c>
      <c r="AF177" s="62">
        <f t="shared" ref="AF177" si="3741">FLOOR(IF(OR(AF172=0,AF172=1),IF(AF176&gt;AF173,AF173,IF(AF170&gt;=AF176,AF176,AF170)+0.00000001),IF(AF174&gt;=AF173,AF173-AE175,AF174-AE175)+0.00000001),1)</f>
        <v>0</v>
      </c>
      <c r="AG177" s="62">
        <f t="shared" ref="AG177" si="3742">FLOOR(IF(OR(AG172=0,AG172=1),IF(AG176&gt;AG173,AG173,IF(AG170&gt;=AG176,AG176,AG170)+0.00000001),IF(AG174&gt;=AG173,AG173-AF175,AG174-AF175)+0.00000001),1)</f>
        <v>0</v>
      </c>
      <c r="AH177" s="62">
        <f t="shared" ref="AH177" si="3743">FLOOR(IF(OR(AH172=0,AH172=1),IF(AH176&gt;AH173,AH173,IF(AH170&gt;=AH176,AH176,AH170)+0.00000001),IF(AH174&gt;=AH173,AH173-AG175,AH174-AG175)+0.00000001),1)</f>
        <v>0</v>
      </c>
      <c r="AI177" s="62">
        <f t="shared" ref="AI177" si="3744">FLOOR(IF(OR(AI172=0,AI172=1),IF(AI176&gt;AI173,AI173,IF(AI170&gt;=AI176,AI176,AI170)+0.00000001),IF(AI174&gt;=AI173,AI173-AH175,AI174-AH175)+0.00000001),1)</f>
        <v>0</v>
      </c>
      <c r="AJ177" s="62">
        <f t="shared" ref="AJ177" si="3745">FLOOR(IF(OR(AJ172=0,AJ172=1),IF(AJ176&gt;AJ173,AJ173,IF(AJ170&gt;=AJ176,AJ176,AJ170)+0.00000001),IF(AJ174&gt;=AJ173,AJ173-AI175,AJ174-AI175)+0.00000001),1)</f>
        <v>0</v>
      </c>
      <c r="AK177" s="62">
        <f t="shared" ref="AK177" si="3746">FLOOR(IF(OR(AK172=0,AK172=1),IF(AK176&gt;AK173,AK173,IF(AK170&gt;=AK176,AK176,AK170)+0.00000001),IF(AK174&gt;=AK173,AK173-AJ175,AK174-AJ175)+0.00000001),1)</f>
        <v>0</v>
      </c>
      <c r="AL177" s="62">
        <f t="shared" ref="AL177" si="3747">FLOOR(IF(OR(AL172=0,AL172=1),IF(AL176&gt;AL173,AL173,IF(AL170&gt;=AL176,AL176,AL170)+0.00000001),IF(AL174&gt;=AL173,AL173-AK175,AL174-AK175)+0.00000001),1)</f>
        <v>0</v>
      </c>
      <c r="AM177" s="62">
        <f t="shared" ref="AM177" si="3748">FLOOR(IF(OR(AM172=0,AM172=1),IF(AM176&gt;AM173,AM173,IF(AM170&gt;=AM176,AM176,AM170)+0.00000001),IF(AM174&gt;=AM173,AM173-AL175,AM174-AL175)+0.00000001),1)</f>
        <v>0</v>
      </c>
      <c r="AN177" s="62">
        <f t="shared" ref="AN177" si="3749">FLOOR(IF(OR(AN172=0,AN172=1),IF(AN176&gt;AN173,AN173,IF(AN170&gt;=AN176,AN176,AN170)+0.00000001),IF(AN174&gt;=AN173,AN173-AM175,AN174-AM175)+0.00000001),1)</f>
        <v>0</v>
      </c>
      <c r="AO177" s="62">
        <f t="shared" ref="AO177" si="3750">FLOOR(IF(OR(AO172=0,AO172=1),IF(AO176&gt;AO173,AO173,IF(AO170&gt;=AO176,AO176,AO170)+0.00000001),IF(AO174&gt;=AO173,AO173-AN175,AO174-AN175)+0.00000001),1)</f>
        <v>0</v>
      </c>
      <c r="AP177" s="62">
        <f t="shared" ref="AP177" si="3751">FLOOR(IF(OR(AP172=0,AP172=1),IF(AP176&gt;AP173,AP173,IF(AP170&gt;=AP176,AP176,AP170)+0.00000001),IF(AP174&gt;=AP173,AP173-AO175,AP174-AO175)+0.00000001),1)</f>
        <v>0</v>
      </c>
      <c r="AQ177" s="62">
        <f t="shared" ref="AQ177" si="3752">FLOOR(IF(OR(AQ172=0,AQ172=1),IF(AQ176&gt;AQ173,AQ173,IF(AQ170&gt;=AQ176,AQ176,AQ170)+0.00000001),IF(AQ174&gt;=AQ173,AQ173-AP175,AQ174-AP175)+0.00000001),1)</f>
        <v>0</v>
      </c>
      <c r="AR177" s="62">
        <f t="shared" ref="AR177" si="3753">FLOOR(IF(OR(AR172=0,AR172=1),IF(AR176&gt;AR173,AR173,IF(AR170&gt;=AR176,AR176,AR170)+0.00000001),IF(AR174&gt;=AR173,AR173-AQ175,AR174-AQ175)+0.00000001),1)</f>
        <v>0</v>
      </c>
      <c r="AS177" s="62">
        <f t="shared" ref="AS177" si="3754">FLOOR(IF(OR(AS172=0,AS172=1),IF(AS176&gt;AS173,AS173,IF(AS170&gt;=AS176,AS176,AS170)+0.00000001),IF(AS174&gt;=AS173,AS173-AR175,AS174-AR175)+0.00000001),1)</f>
        <v>0</v>
      </c>
      <c r="AT177" s="62">
        <f t="shared" ref="AT177" si="3755">FLOOR(IF(OR(AT172=0,AT172=1),IF(AT176&gt;AT173,AT173,IF(AT170&gt;=AT176,AT176,AT170)+0.00000001),IF(AT174&gt;=AT173,AT173-AS175,AT174-AS175)+0.00000001),1)</f>
        <v>0</v>
      </c>
      <c r="AU177" s="62">
        <f t="shared" ref="AU177" si="3756">FLOOR(IF(OR(AU172=0,AU172=1),IF(AU176&gt;AU173,AU173,IF(AU170&gt;=AU176,AU176,AU170)+0.00000001),IF(AU174&gt;=AU173,AU173-AT175,AU174-AT175)+0.00000001),1)</f>
        <v>0</v>
      </c>
      <c r="AV177" s="62">
        <f t="shared" ref="AV177" si="3757">FLOOR(IF(OR(AV172=0,AV172=1),IF(AV176&gt;AV173,AV173,IF(AV170&gt;=AV176,AV176,AV170)+0.00000001),IF(AV174&gt;=AV173,AV173-AU175,AV174-AU175)+0.00000001),1)</f>
        <v>0</v>
      </c>
      <c r="AW177" s="62">
        <f t="shared" ref="AW177" si="3758">FLOOR(IF(OR(AW172=0,AW172=1),IF(AW176&gt;AW173,AW173,IF(AW170&gt;=AW176,AW176,AW170)+0.00000001),IF(AW174&gt;=AW173,AW173-AV175,AW174-AV175)+0.00000001),1)</f>
        <v>0</v>
      </c>
      <c r="AX177" s="62">
        <f t="shared" ref="AX177" si="3759">FLOOR(IF(OR(AX172=0,AX172=1),IF(AX176&gt;AX173,AX173,IF(AX170&gt;=AX176,AX176,AX170)+0.00000001),IF(AX174&gt;=AX173,AX173-AW175,AX174-AW175)+0.00000001),1)</f>
        <v>0</v>
      </c>
      <c r="AY177" s="62">
        <f t="shared" ref="AY177" si="3760">FLOOR(IF(OR(AY172=0,AY172=1),IF(AY176&gt;AY173,AY173,IF(AY170&gt;=AY176,AY176,AY170)+0.00000001),IF(AY174&gt;=AY173,AY173-AX175,AY174-AX175)+0.00000001),1)</f>
        <v>0</v>
      </c>
      <c r="AZ177" s="62">
        <f t="shared" ref="AZ177" si="3761">FLOOR(IF(OR(AZ172=0,AZ172=1),IF(AZ176&gt;AZ173,AZ173,IF(AZ170&gt;=AZ176,AZ176,AZ170)+0.00000001),IF(AZ174&gt;=AZ173,AZ173-AY175,AZ174-AY175)+0.00000001),1)</f>
        <v>0</v>
      </c>
      <c r="BA177" s="62">
        <f t="shared" ref="BA177" si="3762">FLOOR(IF(OR(BA172=0,BA172=1),IF(BA176&gt;BA173,BA173,IF(BA170&gt;=BA176,BA176,BA170)+0.00000001),IF(BA174&gt;=BA173,BA173-AZ175,BA174-AZ175)+0.00000001),1)</f>
        <v>0</v>
      </c>
      <c r="BB177" s="62">
        <f t="shared" ref="BB177" si="3763">FLOOR(IF(OR(BB172=0,BB172=1),IF(BB176&gt;BB173,BB173,IF(BB170&gt;=BB176,BB176,BB170)+0.00000001),IF(BB174&gt;=BB173,BB173-BA175,BB174-BA175)+0.00000001),1)</f>
        <v>0</v>
      </c>
      <c r="BC177" s="62">
        <f t="shared" ref="BC177" si="3764">FLOOR(IF(OR(BC172=0,BC172=1),IF(BC176&gt;BC173,BC173,IF(BC170&gt;=BC176,BC176,BC170)+0.00000001),IF(BC174&gt;=BC173,BC173-BB175,BC174-BB175)+0.00000001),1)</f>
        <v>0</v>
      </c>
      <c r="BD177" s="62">
        <f t="shared" ref="BD177" si="3765">FLOOR(IF(OR(BD172=0,BD172=1),IF(BD176&gt;BD173,BD173,IF(BD170&gt;=BD176,BD176,BD170)+0.00000001),IF(BD174&gt;=BD173,BD173-BC175,BD174-BC175)+0.00000001),1)</f>
        <v>0</v>
      </c>
      <c r="BE177" s="62">
        <f t="shared" ref="BE177" si="3766">FLOOR(IF(OR(BE172=0,BE172=1),IF(BE176&gt;BE173,BE173,IF(BE170&gt;=BE176,BE176,BE170)+0.00000001),IF(BE174&gt;=BE173,BE173-BD175,BE174-BD175)+0.00000001),1)</f>
        <v>0</v>
      </c>
      <c r="BF177" s="62">
        <f t="shared" ref="BF177" si="3767">FLOOR(IF(OR(BF172=0,BF172=1),IF(BF176&gt;BF173,BF173,IF(BF170&gt;=BF176,BF176,BF170)+0.00000001),IF(BF174&gt;=BF173,BF173-BE175,BF174-BE175)+0.00000001),1)</f>
        <v>0</v>
      </c>
      <c r="BG177" s="62">
        <f t="shared" ref="BG177" si="3768">FLOOR(IF(OR(BG172=0,BG172=1),IF(BG176&gt;BG173,BG173,IF(BG170&gt;=BG176,BG176,BG170)+0.00000001),IF(BG174&gt;=BG173,BG173-BF175,BG174-BF175)+0.00000001),1)</f>
        <v>0</v>
      </c>
      <c r="BH177" s="62">
        <f t="shared" ref="BH177" si="3769">FLOOR(IF(OR(BH172=0,BH172=1),IF(BH176&gt;BH173,BH173,IF(BH170&gt;=BH176,BH176,BH170)+0.00000001),IF(BH174&gt;=BH173,BH173-BG175,BH174-BG175)+0.00000001),1)</f>
        <v>0</v>
      </c>
      <c r="BI177" s="62">
        <f t="shared" ref="BI177" si="3770">FLOOR(IF(OR(BI172=0,BI172=1),IF(BI176&gt;BI173,BI173,IF(BI170&gt;=BI176,BI176,BI170)+0.00000001),IF(BI174&gt;=BI173,BI173-BH175,BI174-BH175)+0.00000001),1)</f>
        <v>0</v>
      </c>
      <c r="BJ177" s="62">
        <f t="shared" ref="BJ177" si="3771">FLOOR(IF(OR(BJ172=0,BJ172=1),IF(BJ176&gt;BJ173,BJ173,IF(BJ170&gt;=BJ176,BJ176,BJ170)+0.00000001),IF(BJ174&gt;=BJ173,BJ173-BI175,BJ174-BI175)+0.00000001),1)</f>
        <v>0</v>
      </c>
      <c r="BK177" s="62">
        <f t="shared" ref="BK177" si="3772">FLOOR(IF(OR(BK172=0,BK172=1),IF(BK176&gt;BK173,BK173,IF(BK170&gt;=BK176,BK176,BK170)+0.00000001),IF(BK174&gt;=BK173,BK173-BJ175,BK174-BJ175)+0.00000001),1)</f>
        <v>0</v>
      </c>
      <c r="BL177" s="62">
        <f t="shared" ref="BL177" si="3773">FLOOR(IF(OR(BL172=0,BL172=1),IF(BL176&gt;BL173,BL173,IF(BL170&gt;=BL176,BL176,BL170)+0.00000001),IF(BL174&gt;=BL173,BL173-BK175,BL174-BK175)+0.00000001),1)</f>
        <v>0</v>
      </c>
      <c r="BM177" s="62">
        <f t="shared" ref="BM177" si="3774">FLOOR(IF(OR(BM172=0,BM172=1),IF(BM176&gt;BM173,BM173,IF(BM170&gt;=BM176,BM176,BM170)+0.00000001),IF(BM174&gt;=BM173,BM173-BL175,BM174-BL175)+0.00000001),1)</f>
        <v>0</v>
      </c>
      <c r="BN177" s="62">
        <f t="shared" ref="BN177" si="3775">FLOOR(IF(OR(BN172=0,BN172=1),IF(BN176&gt;BN173,BN173,IF(BN170&gt;=BN176,BN176,BN170)+0.00000001),IF(BN174&gt;=BN173,BN173-BM175,BN174-BM175)+0.00000001),1)</f>
        <v>0</v>
      </c>
      <c r="BO177" s="62">
        <f t="shared" ref="BO177" si="3776">FLOOR(IF(OR(BO172=0,BO172=1),IF(BO176&gt;BO173,BO173,IF(BO170&gt;=BO176,BO176,BO170)+0.00000001),IF(BO174&gt;=BO173,BO173-BN175,BO174-BN175)+0.00000001),1)</f>
        <v>0</v>
      </c>
      <c r="BP177" s="62">
        <f t="shared" ref="BP177" si="3777">FLOOR(IF(OR(BP172=0,BP172=1),IF(BP176&gt;BP173,BP173,IF(BP170&gt;=BP176,BP176,BP170)+0.00000001),IF(BP174&gt;=BP173,BP173-BO175,BP174-BO175)+0.00000001),1)</f>
        <v>0</v>
      </c>
      <c r="BQ177" s="62">
        <f t="shared" ref="BQ177" si="3778">FLOOR(IF(OR(BQ172=0,BQ172=1),IF(BQ176&gt;BQ173,BQ173,IF(BQ170&gt;=BQ176,BQ176,BQ170)+0.00000001),IF(BQ174&gt;=BQ173,BQ173-BP175,BQ174-BP175)+0.00000001),1)</f>
        <v>0</v>
      </c>
      <c r="BR177" s="62">
        <f t="shared" ref="BR177" si="3779">FLOOR(IF(OR(BR172=0,BR172=1),IF(BR176&gt;BR173,BR173,IF(BR170&gt;=BR176,BR176,BR170)+0.00000001),IF(BR174&gt;=BR173,BR173-BQ175,BR174-BQ175)+0.00000001),1)</f>
        <v>0</v>
      </c>
      <c r="BS177" s="62">
        <f t="shared" ref="BS177" si="3780">FLOOR(IF(OR(BS172=0,BS172=1),IF(BS176&gt;BS173,BS173,IF(BS170&gt;=BS176,BS176,BS170)+0.00000001),IF(BS174&gt;=BS173,BS173-BR175,BS174-BR175)+0.00000001),1)</f>
        <v>0</v>
      </c>
      <c r="BT177" s="62">
        <f t="shared" ref="BT177" si="3781">FLOOR(IF(OR(BT172=0,BT172=1),IF(BT176&gt;BT173,BT173,IF(BT170&gt;=BT176,BT176,BT170)+0.00000001),IF(BT174&gt;=BT173,BT173-BS175,BT174-BS175)+0.00000001),1)</f>
        <v>0</v>
      </c>
      <c r="BU177" s="62">
        <f t="shared" ref="BU177" si="3782">FLOOR(IF(OR(BU172=0,BU172=1),IF(BU176&gt;BU173,BU173,IF(BU170&gt;=BU176,BU176,BU170)+0.00000001),IF(BU174&gt;=BU173,BU173-BT175,BU174-BT175)+0.00000001),1)</f>
        <v>0</v>
      </c>
      <c r="BV177" s="62">
        <f t="shared" ref="BV177" si="3783">FLOOR(IF(OR(BV172=0,BV172=1),IF(BV176&gt;BV173,BV173,IF(BV170&gt;=BV176,BV176,BV170)+0.00000001),IF(BV174&gt;=BV173,BV173-BU175,BV174-BU175)+0.00000001),1)</f>
        <v>0</v>
      </c>
      <c r="BW177" s="62">
        <f t="shared" ref="BW177" si="3784">FLOOR(IF(OR(BW172=0,BW172=1),IF(BW176&gt;BW173,BW173,IF(BW170&gt;=BW176,BW176,BW170)+0.00000001),IF(BW174&gt;=BW173,BW173-BV175,BW174-BV175)+0.00000001),1)</f>
        <v>0</v>
      </c>
      <c r="BX177" s="62">
        <f t="shared" ref="BX177" si="3785">FLOOR(IF(OR(BX172=0,BX172=1),IF(BX176&gt;BX173,BX173,IF(BX170&gt;=BX176,BX176,BX170)+0.00000001),IF(BX174&gt;=BX173,BX173-BW175,BX174-BW175)+0.00000001),1)</f>
        <v>0</v>
      </c>
      <c r="BY177" s="298"/>
      <c r="BZ177" s="300"/>
      <c r="CA177" s="302"/>
      <c r="CB177" s="302"/>
    </row>
    <row r="178" spans="1:96" s="98" customFormat="1" ht="25.2" customHeight="1" thickBot="1" x14ac:dyDescent="0.35">
      <c r="A178" s="97"/>
      <c r="B178" s="120"/>
      <c r="C178" s="63"/>
      <c r="D178" s="63"/>
      <c r="E178" s="63"/>
      <c r="F178" s="63"/>
      <c r="G178" s="63"/>
      <c r="H178" s="63"/>
      <c r="I178" s="63"/>
      <c r="J178" s="63"/>
      <c r="K178" s="63"/>
      <c r="L178" s="64"/>
      <c r="M178" s="7"/>
      <c r="N178" s="161"/>
      <c r="P178" s="175" t="s">
        <v>156</v>
      </c>
      <c r="Q178" s="204">
        <f>IF(Q177=0,0,Q177*$J$16)</f>
        <v>0</v>
      </c>
      <c r="R178" s="204">
        <f t="shared" ref="R178:BX178" si="3786">IF(R177=0,0,R177*$J$16)</f>
        <v>0</v>
      </c>
      <c r="S178" s="204">
        <f t="shared" si="3786"/>
        <v>0</v>
      </c>
      <c r="T178" s="204">
        <f t="shared" si="3786"/>
        <v>0</v>
      </c>
      <c r="U178" s="204">
        <f t="shared" si="3786"/>
        <v>0</v>
      </c>
      <c r="V178" s="204">
        <f t="shared" si="3786"/>
        <v>0</v>
      </c>
      <c r="W178" s="204">
        <f t="shared" si="3786"/>
        <v>0</v>
      </c>
      <c r="X178" s="204">
        <f t="shared" si="3786"/>
        <v>0</v>
      </c>
      <c r="Y178" s="204">
        <f t="shared" si="3786"/>
        <v>0</v>
      </c>
      <c r="Z178" s="204">
        <f t="shared" si="3786"/>
        <v>0</v>
      </c>
      <c r="AA178" s="204">
        <f t="shared" si="3786"/>
        <v>0</v>
      </c>
      <c r="AB178" s="204">
        <f t="shared" si="3786"/>
        <v>0</v>
      </c>
      <c r="AC178" s="204">
        <f t="shared" si="3786"/>
        <v>0</v>
      </c>
      <c r="AD178" s="204">
        <f t="shared" si="3786"/>
        <v>0</v>
      </c>
      <c r="AE178" s="204">
        <f t="shared" si="3786"/>
        <v>0</v>
      </c>
      <c r="AF178" s="204">
        <f t="shared" si="3786"/>
        <v>0</v>
      </c>
      <c r="AG178" s="204">
        <f t="shared" si="3786"/>
        <v>0</v>
      </c>
      <c r="AH178" s="204">
        <f t="shared" si="3786"/>
        <v>0</v>
      </c>
      <c r="AI178" s="204">
        <f t="shared" si="3786"/>
        <v>0</v>
      </c>
      <c r="AJ178" s="204">
        <f t="shared" si="3786"/>
        <v>0</v>
      </c>
      <c r="AK178" s="204">
        <f t="shared" si="3786"/>
        <v>0</v>
      </c>
      <c r="AL178" s="204">
        <f t="shared" si="3786"/>
        <v>0</v>
      </c>
      <c r="AM178" s="204">
        <f t="shared" si="3786"/>
        <v>0</v>
      </c>
      <c r="AN178" s="204">
        <f t="shared" si="3786"/>
        <v>0</v>
      </c>
      <c r="AO178" s="204">
        <f t="shared" si="3786"/>
        <v>0</v>
      </c>
      <c r="AP178" s="204">
        <f t="shared" si="3786"/>
        <v>0</v>
      </c>
      <c r="AQ178" s="204">
        <f t="shared" si="3786"/>
        <v>0</v>
      </c>
      <c r="AR178" s="204">
        <f t="shared" si="3786"/>
        <v>0</v>
      </c>
      <c r="AS178" s="204">
        <f t="shared" si="3786"/>
        <v>0</v>
      </c>
      <c r="AT178" s="204">
        <f t="shared" si="3786"/>
        <v>0</v>
      </c>
      <c r="AU178" s="204">
        <f t="shared" si="3786"/>
        <v>0</v>
      </c>
      <c r="AV178" s="204">
        <f t="shared" si="3786"/>
        <v>0</v>
      </c>
      <c r="AW178" s="204">
        <f t="shared" si="3786"/>
        <v>0</v>
      </c>
      <c r="AX178" s="204">
        <f t="shared" si="3786"/>
        <v>0</v>
      </c>
      <c r="AY178" s="204">
        <f t="shared" si="3786"/>
        <v>0</v>
      </c>
      <c r="AZ178" s="204">
        <f t="shared" si="3786"/>
        <v>0</v>
      </c>
      <c r="BA178" s="204">
        <f t="shared" si="3786"/>
        <v>0</v>
      </c>
      <c r="BB178" s="204">
        <f t="shared" si="3786"/>
        <v>0</v>
      </c>
      <c r="BC178" s="204">
        <f t="shared" si="3786"/>
        <v>0</v>
      </c>
      <c r="BD178" s="204">
        <f t="shared" si="3786"/>
        <v>0</v>
      </c>
      <c r="BE178" s="204">
        <f t="shared" si="3786"/>
        <v>0</v>
      </c>
      <c r="BF178" s="204">
        <f t="shared" si="3786"/>
        <v>0</v>
      </c>
      <c r="BG178" s="204">
        <f t="shared" si="3786"/>
        <v>0</v>
      </c>
      <c r="BH178" s="204">
        <f t="shared" si="3786"/>
        <v>0</v>
      </c>
      <c r="BI178" s="204">
        <f t="shared" si="3786"/>
        <v>0</v>
      </c>
      <c r="BJ178" s="204">
        <f t="shared" si="3786"/>
        <v>0</v>
      </c>
      <c r="BK178" s="204">
        <f t="shared" si="3786"/>
        <v>0</v>
      </c>
      <c r="BL178" s="204">
        <f t="shared" si="3786"/>
        <v>0</v>
      </c>
      <c r="BM178" s="204">
        <f t="shared" si="3786"/>
        <v>0</v>
      </c>
      <c r="BN178" s="204">
        <f t="shared" si="3786"/>
        <v>0</v>
      </c>
      <c r="BO178" s="204">
        <f t="shared" si="3786"/>
        <v>0</v>
      </c>
      <c r="BP178" s="204">
        <f t="shared" si="3786"/>
        <v>0</v>
      </c>
      <c r="BQ178" s="204">
        <f t="shared" si="3786"/>
        <v>0</v>
      </c>
      <c r="BR178" s="204">
        <f t="shared" si="3786"/>
        <v>0</v>
      </c>
      <c r="BS178" s="204">
        <f t="shared" si="3786"/>
        <v>0</v>
      </c>
      <c r="BT178" s="204">
        <f t="shared" si="3786"/>
        <v>0</v>
      </c>
      <c r="BU178" s="204">
        <f t="shared" si="3786"/>
        <v>0</v>
      </c>
      <c r="BV178" s="204">
        <f t="shared" si="3786"/>
        <v>0</v>
      </c>
      <c r="BW178" s="204">
        <f t="shared" si="3786"/>
        <v>0</v>
      </c>
      <c r="BX178" s="204">
        <f t="shared" si="3786"/>
        <v>0</v>
      </c>
      <c r="BY178" s="299"/>
      <c r="BZ178" s="301"/>
      <c r="CA178" s="303"/>
      <c r="CB178" s="303"/>
      <c r="CD178" s="146">
        <f>SUMIFS($Q178:$BX178,$Q168:$BX168,"1. ZoR")</f>
        <v>0</v>
      </c>
      <c r="CE178" s="146">
        <f>SUMIFS($Q178:$BX178,$Q168:$BX168,"2. ZoR")</f>
        <v>0</v>
      </c>
      <c r="CF178" s="146">
        <f>SUMIFS($Q178:$BX178,$Q168:$BX168,"3. ZoR")</f>
        <v>0</v>
      </c>
      <c r="CG178" s="146">
        <f>SUMIFS($Q178:$BX178,$Q168:$BX168,"4. ZoR")</f>
        <v>0</v>
      </c>
      <c r="CH178" s="146">
        <f>SUMIFS($Q178:$BX178,$Q168:$BX168,"5. ZoR")</f>
        <v>0</v>
      </c>
      <c r="CI178" s="146">
        <f>SUMIFS($Q178:$BX178,$Q168:$BX168,"6. ZoR")</f>
        <v>0</v>
      </c>
      <c r="CJ178" s="146">
        <f>SUMIFS($Q178:$BX178,$Q168:$BX168,"7. ZoR")</f>
        <v>0</v>
      </c>
      <c r="CK178" s="146">
        <f>SUMIFS($Q178:$BX178,$Q168:$BX168,"8. ZoR")</f>
        <v>0</v>
      </c>
      <c r="CL178" s="146">
        <f>SUMIFS($Q178:$BX178,$Q168:$BX168,"9. ZoR")</f>
        <v>0</v>
      </c>
      <c r="CM178" s="146">
        <f>SUMIFS($Q178:$BX178,$Q168:$BX168,"10. ZoR")</f>
        <v>0</v>
      </c>
      <c r="CN178" s="146">
        <f>SUMIFS($Q178:$BX178,$Q168:$BX168,"11. ZoR")</f>
        <v>0</v>
      </c>
      <c r="CO178" s="146">
        <f>SUMIFS($Q178:$BX178,$Q168:$BX168,"12. ZoR")</f>
        <v>0</v>
      </c>
      <c r="CP178" s="146">
        <f>SUMIFS($Q178:$BX178,$Q168:$BX168,"13. ZoR")</f>
        <v>0</v>
      </c>
      <c r="CQ178" s="146">
        <f>SUMIFS($Q178:$BX178,$Q168:$BX168,"14. ZoR")</f>
        <v>0</v>
      </c>
      <c r="CR178" s="146">
        <f>SUMIFS($Q178:$BX178,$Q168:$BX168,"15. ZoR")</f>
        <v>0</v>
      </c>
    </row>
    <row r="179" spans="1:96" ht="15" thickBot="1" x14ac:dyDescent="0.35"/>
    <row r="180" spans="1:96" s="98" customFormat="1" ht="69.599999999999994" customHeight="1" thickBot="1" x14ac:dyDescent="0.35">
      <c r="A180" s="229"/>
      <c r="B180" s="112"/>
      <c r="C180" s="304" t="s">
        <v>1</v>
      </c>
      <c r="D180" s="113"/>
      <c r="E180" s="122" t="s">
        <v>248</v>
      </c>
      <c r="F180" s="122" t="s">
        <v>200</v>
      </c>
      <c r="G180" s="114" t="s">
        <v>93</v>
      </c>
      <c r="H180" s="114" t="s">
        <v>94</v>
      </c>
      <c r="I180" s="114" t="s">
        <v>229</v>
      </c>
      <c r="J180" s="114" t="s">
        <v>206</v>
      </c>
      <c r="K180" s="114" t="s">
        <v>208</v>
      </c>
      <c r="L180" s="129" t="s">
        <v>0</v>
      </c>
      <c r="M180" s="7"/>
      <c r="N180" s="115">
        <v>204032</v>
      </c>
      <c r="P180" s="162" t="s">
        <v>129</v>
      </c>
      <c r="Q180" s="76" t="s">
        <v>3</v>
      </c>
      <c r="R180" s="76" t="s">
        <v>4</v>
      </c>
      <c r="S180" s="76" t="s">
        <v>5</v>
      </c>
      <c r="T180" s="76" t="s">
        <v>6</v>
      </c>
      <c r="U180" s="76" t="s">
        <v>7</v>
      </c>
      <c r="V180" s="76" t="s">
        <v>8</v>
      </c>
      <c r="W180" s="76" t="s">
        <v>9</v>
      </c>
      <c r="X180" s="76" t="s">
        <v>10</v>
      </c>
      <c r="Y180" s="76" t="s">
        <v>11</v>
      </c>
      <c r="Z180" s="76" t="s">
        <v>12</v>
      </c>
      <c r="AA180" s="76" t="s">
        <v>13</v>
      </c>
      <c r="AB180" s="76" t="s">
        <v>14</v>
      </c>
      <c r="AC180" s="76" t="s">
        <v>15</v>
      </c>
      <c r="AD180" s="76" t="s">
        <v>16</v>
      </c>
      <c r="AE180" s="76" t="s">
        <v>17</v>
      </c>
      <c r="AF180" s="76" t="s">
        <v>18</v>
      </c>
      <c r="AG180" s="76" t="s">
        <v>19</v>
      </c>
      <c r="AH180" s="76" t="s">
        <v>20</v>
      </c>
      <c r="AI180" s="76" t="s">
        <v>21</v>
      </c>
      <c r="AJ180" s="76" t="s">
        <v>22</v>
      </c>
      <c r="AK180" s="76" t="s">
        <v>23</v>
      </c>
      <c r="AL180" s="76" t="s">
        <v>24</v>
      </c>
      <c r="AM180" s="76" t="s">
        <v>25</v>
      </c>
      <c r="AN180" s="76" t="s">
        <v>26</v>
      </c>
      <c r="AO180" s="76" t="s">
        <v>27</v>
      </c>
      <c r="AP180" s="76" t="s">
        <v>28</v>
      </c>
      <c r="AQ180" s="76" t="s">
        <v>29</v>
      </c>
      <c r="AR180" s="76" t="s">
        <v>30</v>
      </c>
      <c r="AS180" s="76" t="s">
        <v>31</v>
      </c>
      <c r="AT180" s="76" t="s">
        <v>32</v>
      </c>
      <c r="AU180" s="76" t="s">
        <v>33</v>
      </c>
      <c r="AV180" s="76" t="s">
        <v>34</v>
      </c>
      <c r="AW180" s="76" t="s">
        <v>35</v>
      </c>
      <c r="AX180" s="76" t="s">
        <v>36</v>
      </c>
      <c r="AY180" s="76" t="s">
        <v>37</v>
      </c>
      <c r="AZ180" s="76" t="s">
        <v>38</v>
      </c>
      <c r="BA180" s="76" t="s">
        <v>39</v>
      </c>
      <c r="BB180" s="76" t="s">
        <v>40</v>
      </c>
      <c r="BC180" s="76" t="s">
        <v>41</v>
      </c>
      <c r="BD180" s="76" t="s">
        <v>42</v>
      </c>
      <c r="BE180" s="76" t="s">
        <v>43</v>
      </c>
      <c r="BF180" s="76" t="s">
        <v>44</v>
      </c>
      <c r="BG180" s="76" t="s">
        <v>45</v>
      </c>
      <c r="BH180" s="76" t="s">
        <v>46</v>
      </c>
      <c r="BI180" s="76" t="s">
        <v>47</v>
      </c>
      <c r="BJ180" s="76" t="s">
        <v>48</v>
      </c>
      <c r="BK180" s="76" t="s">
        <v>49</v>
      </c>
      <c r="BL180" s="76" t="s">
        <v>50</v>
      </c>
      <c r="BM180" s="76" t="s">
        <v>51</v>
      </c>
      <c r="BN180" s="76" t="s">
        <v>52</v>
      </c>
      <c r="BO180" s="76" t="s">
        <v>130</v>
      </c>
      <c r="BP180" s="76" t="s">
        <v>131</v>
      </c>
      <c r="BQ180" s="76" t="s">
        <v>132</v>
      </c>
      <c r="BR180" s="76" t="s">
        <v>133</v>
      </c>
      <c r="BS180" s="76" t="s">
        <v>134</v>
      </c>
      <c r="BT180" s="76" t="s">
        <v>135</v>
      </c>
      <c r="BU180" s="76" t="s">
        <v>136</v>
      </c>
      <c r="BV180" s="76" t="s">
        <v>137</v>
      </c>
      <c r="BW180" s="76" t="s">
        <v>138</v>
      </c>
      <c r="BX180" s="76" t="s">
        <v>139</v>
      </c>
      <c r="BY180" s="125" t="s">
        <v>174</v>
      </c>
      <c r="BZ180" s="126" t="s">
        <v>175</v>
      </c>
      <c r="CA180" s="126" t="s">
        <v>236</v>
      </c>
      <c r="CB180" s="126" t="s">
        <v>237</v>
      </c>
      <c r="CD180" s="306" t="s">
        <v>222</v>
      </c>
      <c r="CE180" s="307"/>
      <c r="CF180" s="307"/>
      <c r="CG180" s="307"/>
      <c r="CH180" s="307"/>
      <c r="CI180" s="307"/>
      <c r="CJ180" s="307"/>
      <c r="CK180" s="307"/>
      <c r="CL180" s="307"/>
      <c r="CM180" s="307"/>
      <c r="CN180" s="307"/>
      <c r="CO180" s="307"/>
      <c r="CP180" s="307"/>
      <c r="CQ180" s="307"/>
      <c r="CR180" s="307"/>
    </row>
    <row r="181" spans="1:96" s="98" customFormat="1" ht="21" hidden="1" customHeight="1" x14ac:dyDescent="0.3">
      <c r="A181" s="230"/>
      <c r="B181" s="105"/>
      <c r="C181" s="305"/>
      <c r="D181" s="116"/>
      <c r="E181" s="116"/>
      <c r="F181" s="116"/>
      <c r="G181" s="308" t="s">
        <v>235</v>
      </c>
      <c r="H181" s="308" t="s">
        <v>95</v>
      </c>
      <c r="I181" s="309" t="s">
        <v>199</v>
      </c>
      <c r="J181" s="309" t="s">
        <v>207</v>
      </c>
      <c r="K181" s="128"/>
      <c r="L181" s="311" t="s">
        <v>92</v>
      </c>
      <c r="M181" s="7"/>
      <c r="N181" s="313" t="s">
        <v>2</v>
      </c>
      <c r="P181" s="77"/>
      <c r="Q181" s="67">
        <f>MONTH(Úvod!$F$10)</f>
        <v>1</v>
      </c>
      <c r="R181" s="68">
        <f t="shared" ref="R181" si="3787">IF(Q181=12,1,Q181+1)</f>
        <v>2</v>
      </c>
      <c r="S181" s="68">
        <f t="shared" ref="S181" si="3788">IF(R181=12,1,R181+1)</f>
        <v>3</v>
      </c>
      <c r="T181" s="69">
        <f t="shared" ref="T181" si="3789">IF(S181=12,1,S181+1)</f>
        <v>4</v>
      </c>
      <c r="U181" s="69">
        <f t="shared" ref="U181" si="3790">IF(T181=12,1,T181+1)</f>
        <v>5</v>
      </c>
      <c r="V181" s="69">
        <f t="shared" ref="V181" si="3791">IF(U181=12,1,U181+1)</f>
        <v>6</v>
      </c>
      <c r="W181" s="69">
        <f t="shared" ref="W181" si="3792">IF(V181=12,1,V181+1)</f>
        <v>7</v>
      </c>
      <c r="X181" s="69">
        <f t="shared" ref="X181" si="3793">IF(W181=12,1,W181+1)</f>
        <v>8</v>
      </c>
      <c r="Y181" s="69">
        <f t="shared" ref="Y181" si="3794">IF(X181=12,1,X181+1)</f>
        <v>9</v>
      </c>
      <c r="Z181" s="69">
        <f>IF(Y181=12,1,Y181+1)</f>
        <v>10</v>
      </c>
      <c r="AA181" s="69">
        <f t="shared" ref="AA181" si="3795">IF(Z181=12,1,Z181+1)</f>
        <v>11</v>
      </c>
      <c r="AB181" s="69">
        <f t="shared" ref="AB181" si="3796">IF(AA181=12,1,AA181+1)</f>
        <v>12</v>
      </c>
      <c r="AC181" s="69">
        <f t="shared" ref="AC181" si="3797">IF(AB181=12,1,AB181+1)</f>
        <v>1</v>
      </c>
      <c r="AD181" s="69">
        <f t="shared" ref="AD181" si="3798">IF(AC181=12,1,AC181+1)</f>
        <v>2</v>
      </c>
      <c r="AE181" s="69">
        <f t="shared" ref="AE181" si="3799">IF(AD181=12,1,AD181+1)</f>
        <v>3</v>
      </c>
      <c r="AF181" s="69">
        <f t="shared" ref="AF181" si="3800">IF(AE181=12,1,AE181+1)</f>
        <v>4</v>
      </c>
      <c r="AG181" s="69">
        <f t="shared" ref="AG181" si="3801">IF(AF181=12,1,AF181+1)</f>
        <v>5</v>
      </c>
      <c r="AH181" s="69">
        <f t="shared" ref="AH181" si="3802">IF(AG181=12,1,AG181+1)</f>
        <v>6</v>
      </c>
      <c r="AI181" s="69">
        <f>IF(AH181=12,1,AH181+1)</f>
        <v>7</v>
      </c>
      <c r="AJ181" s="69">
        <f t="shared" ref="AJ181" si="3803">IF(AI181=12,1,AI181+1)</f>
        <v>8</v>
      </c>
      <c r="AK181" s="69">
        <f t="shared" ref="AK181" si="3804">IF(AJ181=12,1,AJ181+1)</f>
        <v>9</v>
      </c>
      <c r="AL181" s="69">
        <f t="shared" ref="AL181" si="3805">IF(AK181=12,1,AK181+1)</f>
        <v>10</v>
      </c>
      <c r="AM181" s="69">
        <f t="shared" ref="AM181" si="3806">IF(AL181=12,1,AL181+1)</f>
        <v>11</v>
      </c>
      <c r="AN181" s="69">
        <f t="shared" ref="AN181" si="3807">IF(AM181=12,1,AM181+1)</f>
        <v>12</v>
      </c>
      <c r="AO181" s="69">
        <f t="shared" ref="AO181" si="3808">IF(AN181=12,1,AN181+1)</f>
        <v>1</v>
      </c>
      <c r="AP181" s="69">
        <f t="shared" ref="AP181" si="3809">IF(AO181=12,1,AO181+1)</f>
        <v>2</v>
      </c>
      <c r="AQ181" s="69">
        <f t="shared" ref="AQ181" si="3810">IF(AP181=12,1,AP181+1)</f>
        <v>3</v>
      </c>
      <c r="AR181" s="69">
        <f t="shared" ref="AR181" si="3811">IF(AQ181=12,1,AQ181+1)</f>
        <v>4</v>
      </c>
      <c r="AS181" s="69">
        <f t="shared" ref="AS181" si="3812">IF(AR181=12,1,AR181+1)</f>
        <v>5</v>
      </c>
      <c r="AT181" s="69">
        <f t="shared" ref="AT181" si="3813">IF(AS181=12,1,AS181+1)</f>
        <v>6</v>
      </c>
      <c r="AU181" s="69">
        <f t="shared" ref="AU181" si="3814">IF(AT181=12,1,AT181+1)</f>
        <v>7</v>
      </c>
      <c r="AV181" s="69">
        <f t="shared" ref="AV181" si="3815">IF(AU181=12,1,AU181+1)</f>
        <v>8</v>
      </c>
      <c r="AW181" s="69">
        <f t="shared" ref="AW181" si="3816">IF(AV181=12,1,AV181+1)</f>
        <v>9</v>
      </c>
      <c r="AX181" s="69">
        <f t="shared" ref="AX181" si="3817">IF(AW181=12,1,AW181+1)</f>
        <v>10</v>
      </c>
      <c r="AY181" s="69">
        <f t="shared" ref="AY181" si="3818">IF(AX181=12,1,AX181+1)</f>
        <v>11</v>
      </c>
      <c r="AZ181" s="69">
        <f t="shared" ref="AZ181" si="3819">IF(AY181=12,1,AY181+1)</f>
        <v>12</v>
      </c>
      <c r="BA181" s="69">
        <f t="shared" ref="BA181" si="3820">IF(AZ181=12,1,AZ181+1)</f>
        <v>1</v>
      </c>
      <c r="BB181" s="69">
        <f t="shared" ref="BB181" si="3821">IF(BA181=12,1,BA181+1)</f>
        <v>2</v>
      </c>
      <c r="BC181" s="69">
        <f t="shared" ref="BC181" si="3822">IF(BB181=12,1,BB181+1)</f>
        <v>3</v>
      </c>
      <c r="BD181" s="69">
        <f t="shared" ref="BD181" si="3823">IF(BC181=12,1,BC181+1)</f>
        <v>4</v>
      </c>
      <c r="BE181" s="69">
        <f t="shared" ref="BE181" si="3824">IF(BD181=12,1,BD181+1)</f>
        <v>5</v>
      </c>
      <c r="BF181" s="69">
        <f t="shared" ref="BF181" si="3825">IF(BE181=12,1,BE181+1)</f>
        <v>6</v>
      </c>
      <c r="BG181" s="69">
        <f t="shared" ref="BG181" si="3826">IF(BF181=12,1,BF181+1)</f>
        <v>7</v>
      </c>
      <c r="BH181" s="69">
        <f t="shared" ref="BH181" si="3827">IF(BG181=12,1,BG181+1)</f>
        <v>8</v>
      </c>
      <c r="BI181" s="69">
        <f t="shared" ref="BI181" si="3828">IF(BH181=12,1,BH181+1)</f>
        <v>9</v>
      </c>
      <c r="BJ181" s="69">
        <f t="shared" ref="BJ181" si="3829">IF(BI181=12,1,BI181+1)</f>
        <v>10</v>
      </c>
      <c r="BK181" s="69">
        <f t="shared" ref="BK181" si="3830">IF(BJ181=12,1,BJ181+1)</f>
        <v>11</v>
      </c>
      <c r="BL181" s="69">
        <f t="shared" ref="BL181" si="3831">IF(BK181=12,1,BK181+1)</f>
        <v>12</v>
      </c>
      <c r="BM181" s="69">
        <f t="shared" ref="BM181" si="3832">IF(BL181=12,1,BL181+1)</f>
        <v>1</v>
      </c>
      <c r="BN181" s="69">
        <f t="shared" ref="BN181" si="3833">IF(BM181=12,1,BM181+1)</f>
        <v>2</v>
      </c>
      <c r="BO181" s="69">
        <f t="shared" ref="BO181" si="3834">IF(BN181=12,1,BN181+1)</f>
        <v>3</v>
      </c>
      <c r="BP181" s="69">
        <f t="shared" ref="BP181" si="3835">IF(BO181=12,1,BO181+1)</f>
        <v>4</v>
      </c>
      <c r="BQ181" s="69">
        <f t="shared" ref="BQ181" si="3836">IF(BP181=12,1,BP181+1)</f>
        <v>5</v>
      </c>
      <c r="BR181" s="69">
        <f t="shared" ref="BR181" si="3837">IF(BQ181=12,1,BQ181+1)</f>
        <v>6</v>
      </c>
      <c r="BS181" s="69">
        <f t="shared" ref="BS181" si="3838">IF(BR181=12,1,BR181+1)</f>
        <v>7</v>
      </c>
      <c r="BT181" s="69">
        <f t="shared" ref="BT181" si="3839">IF(BS181=12,1,BS181+1)</f>
        <v>8</v>
      </c>
      <c r="BU181" s="69">
        <f t="shared" ref="BU181" si="3840">IF(BT181=12,1,BT181+1)</f>
        <v>9</v>
      </c>
      <c r="BV181" s="69">
        <f t="shared" ref="BV181" si="3841">IF(BU181=12,1,BU181+1)</f>
        <v>10</v>
      </c>
      <c r="BW181" s="69">
        <f t="shared" ref="BW181" si="3842">IF(BV181=12,1,BV181+1)</f>
        <v>11</v>
      </c>
      <c r="BX181" s="69">
        <f t="shared" ref="BX181" si="3843">IF(BW181=12,1,BW181+1)</f>
        <v>12</v>
      </c>
      <c r="BY181" s="74"/>
      <c r="BZ181" s="71"/>
      <c r="CA181" s="71"/>
      <c r="CB181" s="71"/>
    </row>
    <row r="182" spans="1:96" s="98" customFormat="1" ht="18" hidden="1" customHeight="1" x14ac:dyDescent="0.3">
      <c r="A182" s="230"/>
      <c r="B182" s="105"/>
      <c r="C182" s="305"/>
      <c r="D182" s="116"/>
      <c r="E182" s="116"/>
      <c r="F182" s="116"/>
      <c r="G182" s="308"/>
      <c r="H182" s="308"/>
      <c r="I182" s="309"/>
      <c r="J182" s="309"/>
      <c r="K182" s="128"/>
      <c r="L182" s="311"/>
      <c r="M182" s="7"/>
      <c r="N182" s="314"/>
      <c r="P182" s="70"/>
      <c r="Q182" s="53">
        <f t="shared" ref="Q182:BX182" si="3844">VALUE(_xlfn.CONCAT(Q181,".",Q184))</f>
        <v>1</v>
      </c>
      <c r="R182" s="66">
        <f t="shared" si="3844"/>
        <v>32</v>
      </c>
      <c r="S182" s="66">
        <f t="shared" si="3844"/>
        <v>61</v>
      </c>
      <c r="T182" s="66">
        <f t="shared" si="3844"/>
        <v>92</v>
      </c>
      <c r="U182" s="66">
        <f t="shared" si="3844"/>
        <v>122</v>
      </c>
      <c r="V182" s="66">
        <f t="shared" si="3844"/>
        <v>153</v>
      </c>
      <c r="W182" s="66">
        <f t="shared" si="3844"/>
        <v>183</v>
      </c>
      <c r="X182" s="66">
        <f t="shared" si="3844"/>
        <v>214</v>
      </c>
      <c r="Y182" s="66">
        <f t="shared" si="3844"/>
        <v>245</v>
      </c>
      <c r="Z182" s="66">
        <f t="shared" si="3844"/>
        <v>275</v>
      </c>
      <c r="AA182" s="66">
        <f t="shared" si="3844"/>
        <v>306</v>
      </c>
      <c r="AB182" s="66">
        <f t="shared" si="3844"/>
        <v>336</v>
      </c>
      <c r="AC182" s="66">
        <f t="shared" si="3844"/>
        <v>367</v>
      </c>
      <c r="AD182" s="66">
        <f t="shared" si="3844"/>
        <v>398</v>
      </c>
      <c r="AE182" s="66">
        <f t="shared" si="3844"/>
        <v>426</v>
      </c>
      <c r="AF182" s="66">
        <f t="shared" si="3844"/>
        <v>457</v>
      </c>
      <c r="AG182" s="66">
        <f t="shared" si="3844"/>
        <v>487</v>
      </c>
      <c r="AH182" s="66">
        <f t="shared" si="3844"/>
        <v>518</v>
      </c>
      <c r="AI182" s="66">
        <f t="shared" si="3844"/>
        <v>548</v>
      </c>
      <c r="AJ182" s="66">
        <f t="shared" si="3844"/>
        <v>579</v>
      </c>
      <c r="AK182" s="66">
        <f t="shared" si="3844"/>
        <v>610</v>
      </c>
      <c r="AL182" s="66">
        <f t="shared" si="3844"/>
        <v>640</v>
      </c>
      <c r="AM182" s="66">
        <f t="shared" si="3844"/>
        <v>671</v>
      </c>
      <c r="AN182" s="66">
        <f t="shared" si="3844"/>
        <v>701</v>
      </c>
      <c r="AO182" s="66">
        <f t="shared" si="3844"/>
        <v>732</v>
      </c>
      <c r="AP182" s="66">
        <f t="shared" si="3844"/>
        <v>763</v>
      </c>
      <c r="AQ182" s="66">
        <f t="shared" si="3844"/>
        <v>791</v>
      </c>
      <c r="AR182" s="66">
        <f t="shared" si="3844"/>
        <v>822</v>
      </c>
      <c r="AS182" s="66">
        <f t="shared" si="3844"/>
        <v>852</v>
      </c>
      <c r="AT182" s="66">
        <f t="shared" si="3844"/>
        <v>883</v>
      </c>
      <c r="AU182" s="66">
        <f t="shared" si="3844"/>
        <v>913</v>
      </c>
      <c r="AV182" s="66">
        <f t="shared" si="3844"/>
        <v>944</v>
      </c>
      <c r="AW182" s="66">
        <f t="shared" si="3844"/>
        <v>975</v>
      </c>
      <c r="AX182" s="66">
        <f t="shared" si="3844"/>
        <v>1005</v>
      </c>
      <c r="AY182" s="66">
        <f t="shared" si="3844"/>
        <v>1036</v>
      </c>
      <c r="AZ182" s="66">
        <f t="shared" si="3844"/>
        <v>1066</v>
      </c>
      <c r="BA182" s="66">
        <f t="shared" si="3844"/>
        <v>1097</v>
      </c>
      <c r="BB182" s="66">
        <f t="shared" si="3844"/>
        <v>1128</v>
      </c>
      <c r="BC182" s="66">
        <f t="shared" si="3844"/>
        <v>1156</v>
      </c>
      <c r="BD182" s="66">
        <f t="shared" si="3844"/>
        <v>1187</v>
      </c>
      <c r="BE182" s="66">
        <f t="shared" si="3844"/>
        <v>1217</v>
      </c>
      <c r="BF182" s="66">
        <f t="shared" si="3844"/>
        <v>1248</v>
      </c>
      <c r="BG182" s="66">
        <f t="shared" si="3844"/>
        <v>1278</v>
      </c>
      <c r="BH182" s="66">
        <f t="shared" si="3844"/>
        <v>1309</v>
      </c>
      <c r="BI182" s="66">
        <f t="shared" si="3844"/>
        <v>1340</v>
      </c>
      <c r="BJ182" s="66">
        <f t="shared" si="3844"/>
        <v>1370</v>
      </c>
      <c r="BK182" s="66">
        <f t="shared" si="3844"/>
        <v>1401</v>
      </c>
      <c r="BL182" s="66">
        <f t="shared" si="3844"/>
        <v>1431</v>
      </c>
      <c r="BM182" s="66">
        <f t="shared" si="3844"/>
        <v>1462</v>
      </c>
      <c r="BN182" s="66">
        <f t="shared" si="3844"/>
        <v>1493</v>
      </c>
      <c r="BO182" s="66">
        <f t="shared" si="3844"/>
        <v>1522</v>
      </c>
      <c r="BP182" s="66">
        <f t="shared" si="3844"/>
        <v>1553</v>
      </c>
      <c r="BQ182" s="66">
        <f t="shared" si="3844"/>
        <v>1583</v>
      </c>
      <c r="BR182" s="66">
        <f t="shared" si="3844"/>
        <v>1614</v>
      </c>
      <c r="BS182" s="66">
        <f t="shared" si="3844"/>
        <v>1644</v>
      </c>
      <c r="BT182" s="66">
        <f t="shared" si="3844"/>
        <v>1675</v>
      </c>
      <c r="BU182" s="66">
        <f t="shared" si="3844"/>
        <v>1706</v>
      </c>
      <c r="BV182" s="66">
        <f t="shared" si="3844"/>
        <v>1736</v>
      </c>
      <c r="BW182" s="66">
        <f t="shared" si="3844"/>
        <v>1767</v>
      </c>
      <c r="BX182" s="66">
        <f t="shared" si="3844"/>
        <v>1797</v>
      </c>
      <c r="BY182" s="75"/>
      <c r="BZ182" s="72"/>
      <c r="CA182" s="72"/>
      <c r="CB182" s="72"/>
    </row>
    <row r="183" spans="1:96" s="98" customFormat="1" ht="18" customHeight="1" x14ac:dyDescent="0.3">
      <c r="A183" s="230"/>
      <c r="B183" s="105"/>
      <c r="C183" s="305"/>
      <c r="D183" s="116"/>
      <c r="E183" s="309" t="s">
        <v>199</v>
      </c>
      <c r="F183" s="309" t="s">
        <v>199</v>
      </c>
      <c r="G183" s="308"/>
      <c r="H183" s="308"/>
      <c r="I183" s="309"/>
      <c r="J183" s="309"/>
      <c r="K183" s="309" t="s">
        <v>209</v>
      </c>
      <c r="L183" s="311"/>
      <c r="M183" s="7"/>
      <c r="N183" s="314"/>
      <c r="P183" s="70"/>
      <c r="Q183" s="54" t="str">
        <f>VLOOKUP(Q181,'Podpůrná data'!$J$13:$K$24,2)</f>
        <v>leden</v>
      </c>
      <c r="R183" s="54" t="str">
        <f>VLOOKUP(R181,'Podpůrná data'!$J$13:$K$24,2)</f>
        <v>únor</v>
      </c>
      <c r="S183" s="54" t="str">
        <f>VLOOKUP(S181,'Podpůrná data'!$J$13:$K$24,2)</f>
        <v>březen</v>
      </c>
      <c r="T183" s="54" t="str">
        <f>VLOOKUP(T181,'Podpůrná data'!$J$13:$K$24,2)</f>
        <v>duben</v>
      </c>
      <c r="U183" s="54" t="str">
        <f>VLOOKUP(U181,'Podpůrná data'!$J$13:$K$24,2)</f>
        <v>květen</v>
      </c>
      <c r="V183" s="54" t="str">
        <f>VLOOKUP(V181,'Podpůrná data'!$J$13:$K$24,2)</f>
        <v>červen</v>
      </c>
      <c r="W183" s="54" t="str">
        <f>VLOOKUP(W181,'Podpůrná data'!$J$13:$K$24,2)</f>
        <v>červenec</v>
      </c>
      <c r="X183" s="54" t="str">
        <f>VLOOKUP(X181,'Podpůrná data'!$J$13:$K$24,2)</f>
        <v>srpen</v>
      </c>
      <c r="Y183" s="54" t="str">
        <f>VLOOKUP(Y181,'Podpůrná data'!$J$13:$K$24,2)</f>
        <v>září</v>
      </c>
      <c r="Z183" s="54" t="str">
        <f>VLOOKUP(Z181,'Podpůrná data'!$J$13:$K$24,2)</f>
        <v>říjen</v>
      </c>
      <c r="AA183" s="54" t="str">
        <f>VLOOKUP(AA181,'Podpůrná data'!$J$13:$K$24,2)</f>
        <v>listopad</v>
      </c>
      <c r="AB183" s="54" t="str">
        <f>VLOOKUP(AB181,'Podpůrná data'!$J$13:$K$24,2)</f>
        <v>prosinec</v>
      </c>
      <c r="AC183" s="54" t="str">
        <f>VLOOKUP(AC181,'Podpůrná data'!$J$13:$K$24,2)</f>
        <v>leden</v>
      </c>
      <c r="AD183" s="54" t="str">
        <f>VLOOKUP(AD181,'Podpůrná data'!$J$13:$K$24,2)</f>
        <v>únor</v>
      </c>
      <c r="AE183" s="54" t="str">
        <f>VLOOKUP(AE181,'Podpůrná data'!$J$13:$K$24,2)</f>
        <v>březen</v>
      </c>
      <c r="AF183" s="54" t="str">
        <f>VLOOKUP(AF181,'Podpůrná data'!$J$13:$K$24,2)</f>
        <v>duben</v>
      </c>
      <c r="AG183" s="54" t="str">
        <f>VLOOKUP(AG181,'Podpůrná data'!$J$13:$K$24,2)</f>
        <v>květen</v>
      </c>
      <c r="AH183" s="54" t="str">
        <f>VLOOKUP(AH181,'Podpůrná data'!$J$13:$K$24,2)</f>
        <v>červen</v>
      </c>
      <c r="AI183" s="54" t="str">
        <f>VLOOKUP(AI181,'Podpůrná data'!$J$13:$K$24,2)</f>
        <v>červenec</v>
      </c>
      <c r="AJ183" s="54" t="str">
        <f>VLOOKUP(AJ181,'Podpůrná data'!$J$13:$K$24,2)</f>
        <v>srpen</v>
      </c>
      <c r="AK183" s="54" t="str">
        <f>VLOOKUP(AK181,'Podpůrná data'!$J$13:$K$24,2)</f>
        <v>září</v>
      </c>
      <c r="AL183" s="54" t="str">
        <f>VLOOKUP(AL181,'Podpůrná data'!$J$13:$K$24,2)</f>
        <v>říjen</v>
      </c>
      <c r="AM183" s="54" t="str">
        <f>VLOOKUP(AM181,'Podpůrná data'!$J$13:$K$24,2)</f>
        <v>listopad</v>
      </c>
      <c r="AN183" s="54" t="str">
        <f>VLOOKUP(AN181,'Podpůrná data'!$J$13:$K$24,2)</f>
        <v>prosinec</v>
      </c>
      <c r="AO183" s="54" t="str">
        <f>VLOOKUP(AO181,'Podpůrná data'!$J$13:$K$24,2)</f>
        <v>leden</v>
      </c>
      <c r="AP183" s="54" t="str">
        <f>VLOOKUP(AP181,'Podpůrná data'!$J$13:$K$24,2)</f>
        <v>únor</v>
      </c>
      <c r="AQ183" s="54" t="str">
        <f>VLOOKUP(AQ181,'Podpůrná data'!$J$13:$K$24,2)</f>
        <v>březen</v>
      </c>
      <c r="AR183" s="54" t="str">
        <f>VLOOKUP(AR181,'Podpůrná data'!$J$13:$K$24,2)</f>
        <v>duben</v>
      </c>
      <c r="AS183" s="54" t="str">
        <f>VLOOKUP(AS181,'Podpůrná data'!$J$13:$K$24,2)</f>
        <v>květen</v>
      </c>
      <c r="AT183" s="54" t="str">
        <f>VLOOKUP(AT181,'Podpůrná data'!$J$13:$K$24,2)</f>
        <v>červen</v>
      </c>
      <c r="AU183" s="54" t="str">
        <f>VLOOKUP(AU181,'Podpůrná data'!$J$13:$K$24,2)</f>
        <v>červenec</v>
      </c>
      <c r="AV183" s="54" t="str">
        <f>VLOOKUP(AV181,'Podpůrná data'!$J$13:$K$24,2)</f>
        <v>srpen</v>
      </c>
      <c r="AW183" s="54" t="str">
        <f>VLOOKUP(AW181,'Podpůrná data'!$J$13:$K$24,2)</f>
        <v>září</v>
      </c>
      <c r="AX183" s="54" t="str">
        <f>VLOOKUP(AX181,'Podpůrná data'!$J$13:$K$24,2)</f>
        <v>říjen</v>
      </c>
      <c r="AY183" s="54" t="str">
        <f>VLOOKUP(AY181,'Podpůrná data'!$J$13:$K$24,2)</f>
        <v>listopad</v>
      </c>
      <c r="AZ183" s="54" t="str">
        <f>VLOOKUP(AZ181,'Podpůrná data'!$J$13:$K$24,2)</f>
        <v>prosinec</v>
      </c>
      <c r="BA183" s="54" t="str">
        <f>VLOOKUP(BA181,'Podpůrná data'!$J$13:$K$24,2)</f>
        <v>leden</v>
      </c>
      <c r="BB183" s="54" t="str">
        <f>VLOOKUP(BB181,'Podpůrná data'!$J$13:$K$24,2)</f>
        <v>únor</v>
      </c>
      <c r="BC183" s="54" t="str">
        <f>VLOOKUP(BC181,'Podpůrná data'!$J$13:$K$24,2)</f>
        <v>březen</v>
      </c>
      <c r="BD183" s="54" t="str">
        <f>VLOOKUP(BD181,'Podpůrná data'!$J$13:$K$24,2)</f>
        <v>duben</v>
      </c>
      <c r="BE183" s="54" t="str">
        <f>VLOOKUP(BE181,'Podpůrná data'!$J$13:$K$24,2)</f>
        <v>květen</v>
      </c>
      <c r="BF183" s="54" t="str">
        <f>VLOOKUP(BF181,'Podpůrná data'!$J$13:$K$24,2)</f>
        <v>červen</v>
      </c>
      <c r="BG183" s="54" t="str">
        <f>VLOOKUP(BG181,'Podpůrná data'!$J$13:$K$24,2)</f>
        <v>červenec</v>
      </c>
      <c r="BH183" s="54" t="str">
        <f>VLOOKUP(BH181,'Podpůrná data'!$J$13:$K$24,2)</f>
        <v>srpen</v>
      </c>
      <c r="BI183" s="54" t="str">
        <f>VLOOKUP(BI181,'Podpůrná data'!$J$13:$K$24,2)</f>
        <v>září</v>
      </c>
      <c r="BJ183" s="54" t="str">
        <f>VLOOKUP(BJ181,'Podpůrná data'!$J$13:$K$24,2)</f>
        <v>říjen</v>
      </c>
      <c r="BK183" s="54" t="str">
        <f>VLOOKUP(BK181,'Podpůrná data'!$J$13:$K$24,2)</f>
        <v>listopad</v>
      </c>
      <c r="BL183" s="54" t="str">
        <f>VLOOKUP(BL181,'Podpůrná data'!$J$13:$K$24,2)</f>
        <v>prosinec</v>
      </c>
      <c r="BM183" s="54" t="str">
        <f>VLOOKUP(BM181,'Podpůrná data'!$J$13:$K$24,2)</f>
        <v>leden</v>
      </c>
      <c r="BN183" s="54" t="str">
        <f>VLOOKUP(BN181,'Podpůrná data'!$J$13:$K$24,2)</f>
        <v>únor</v>
      </c>
      <c r="BO183" s="54" t="str">
        <f>VLOOKUP(BO181,'Podpůrná data'!$J$13:$K$24,2)</f>
        <v>březen</v>
      </c>
      <c r="BP183" s="54" t="str">
        <f>VLOOKUP(BP181,'Podpůrná data'!$J$13:$K$24,2)</f>
        <v>duben</v>
      </c>
      <c r="BQ183" s="54" t="str">
        <f>VLOOKUP(BQ181,'Podpůrná data'!$J$13:$K$24,2)</f>
        <v>květen</v>
      </c>
      <c r="BR183" s="54" t="str">
        <f>VLOOKUP(BR181,'Podpůrná data'!$J$13:$K$24,2)</f>
        <v>červen</v>
      </c>
      <c r="BS183" s="54" t="str">
        <f>VLOOKUP(BS181,'Podpůrná data'!$J$13:$K$24,2)</f>
        <v>červenec</v>
      </c>
      <c r="BT183" s="54" t="str">
        <f>VLOOKUP(BT181,'Podpůrná data'!$J$13:$K$24,2)</f>
        <v>srpen</v>
      </c>
      <c r="BU183" s="54" t="str">
        <f>VLOOKUP(BU181,'Podpůrná data'!$J$13:$K$24,2)</f>
        <v>září</v>
      </c>
      <c r="BV183" s="54" t="str">
        <f>VLOOKUP(BV181,'Podpůrná data'!$J$13:$K$24,2)</f>
        <v>říjen</v>
      </c>
      <c r="BW183" s="54" t="str">
        <f>VLOOKUP(BW181,'Podpůrná data'!$J$13:$K$24,2)</f>
        <v>listopad</v>
      </c>
      <c r="BX183" s="54" t="str">
        <f>VLOOKUP(BX181,'Podpůrná data'!$J$13:$K$24,2)</f>
        <v>prosinec</v>
      </c>
      <c r="BY183" s="143"/>
      <c r="BZ183" s="144"/>
      <c r="CA183" s="165"/>
      <c r="CB183" s="165"/>
      <c r="CD183" s="147" t="s">
        <v>104</v>
      </c>
      <c r="CE183" s="147" t="s">
        <v>105</v>
      </c>
      <c r="CF183" s="147" t="s">
        <v>106</v>
      </c>
      <c r="CG183" s="147" t="s">
        <v>107</v>
      </c>
      <c r="CH183" s="147" t="s">
        <v>108</v>
      </c>
      <c r="CI183" s="147" t="s">
        <v>109</v>
      </c>
      <c r="CJ183" s="147" t="s">
        <v>110</v>
      </c>
      <c r="CK183" s="147" t="s">
        <v>111</v>
      </c>
      <c r="CL183" s="147" t="s">
        <v>112</v>
      </c>
      <c r="CM183" s="147" t="s">
        <v>166</v>
      </c>
      <c r="CN183" s="147" t="s">
        <v>167</v>
      </c>
      <c r="CO183" s="147" t="s">
        <v>168</v>
      </c>
      <c r="CP183" s="147" t="s">
        <v>194</v>
      </c>
      <c r="CQ183" s="147" t="s">
        <v>195</v>
      </c>
      <c r="CR183" s="147" t="s">
        <v>196</v>
      </c>
    </row>
    <row r="184" spans="1:96" s="98" customFormat="1" ht="16.2" customHeight="1" x14ac:dyDescent="0.3">
      <c r="A184" s="230"/>
      <c r="B184" s="105"/>
      <c r="C184" s="305"/>
      <c r="D184" s="116"/>
      <c r="E184" s="309"/>
      <c r="F184" s="309"/>
      <c r="G184" s="308"/>
      <c r="H184" s="308"/>
      <c r="I184" s="309"/>
      <c r="J184" s="309"/>
      <c r="K184" s="309"/>
      <c r="L184" s="311"/>
      <c r="M184" s="7"/>
      <c r="N184" s="314"/>
      <c r="P184" s="70"/>
      <c r="Q184" s="54">
        <f>YEAR(Úvod!$F$10)</f>
        <v>1900</v>
      </c>
      <c r="R184" s="54">
        <f t="shared" ref="R184" si="3845">IF(R181=1,Q184+1,Q184)</f>
        <v>1900</v>
      </c>
      <c r="S184" s="54">
        <f t="shared" ref="S184" si="3846">IF(S181=1,R184+1,R184)</f>
        <v>1900</v>
      </c>
      <c r="T184" s="54">
        <f t="shared" ref="T184" si="3847">IF(T181=1,S184+1,S184)</f>
        <v>1900</v>
      </c>
      <c r="U184" s="54">
        <f t="shared" ref="U184" si="3848">IF(U181=1,T184+1,T184)</f>
        <v>1900</v>
      </c>
      <c r="V184" s="54">
        <f t="shared" ref="V184" si="3849">IF(V181=1,U184+1,U184)</f>
        <v>1900</v>
      </c>
      <c r="W184" s="54">
        <f t="shared" ref="W184" si="3850">IF(W181=1,V184+1,V184)</f>
        <v>1900</v>
      </c>
      <c r="X184" s="54">
        <f t="shared" ref="X184" si="3851">IF(X181=1,W184+1,W184)</f>
        <v>1900</v>
      </c>
      <c r="Y184" s="54">
        <f t="shared" ref="Y184" si="3852">IF(Y181=1,X184+1,X184)</f>
        <v>1900</v>
      </c>
      <c r="Z184" s="54">
        <f t="shared" ref="Z184" si="3853">IF(Z181=1,Y184+1,Y184)</f>
        <v>1900</v>
      </c>
      <c r="AA184" s="54">
        <f t="shared" ref="AA184" si="3854">IF(AA181=1,Z184+1,Z184)</f>
        <v>1900</v>
      </c>
      <c r="AB184" s="54">
        <f t="shared" ref="AB184" si="3855">IF(AB181=1,AA184+1,AA184)</f>
        <v>1900</v>
      </c>
      <c r="AC184" s="54">
        <f t="shared" ref="AC184" si="3856">IF(AC181=1,AB184+1,AB184)</f>
        <v>1901</v>
      </c>
      <c r="AD184" s="54">
        <f t="shared" ref="AD184" si="3857">IF(AD181=1,AC184+1,AC184)</f>
        <v>1901</v>
      </c>
      <c r="AE184" s="54">
        <f t="shared" ref="AE184" si="3858">IF(AE181=1,AD184+1,AD184)</f>
        <v>1901</v>
      </c>
      <c r="AF184" s="54">
        <f t="shared" ref="AF184" si="3859">IF(AF181=1,AE184+1,AE184)</f>
        <v>1901</v>
      </c>
      <c r="AG184" s="54">
        <f t="shared" ref="AG184" si="3860">IF(AG181=1,AF184+1,AF184)</f>
        <v>1901</v>
      </c>
      <c r="AH184" s="54">
        <f t="shared" ref="AH184" si="3861">IF(AH181=1,AG184+1,AG184)</f>
        <v>1901</v>
      </c>
      <c r="AI184" s="54">
        <f t="shared" ref="AI184" si="3862">IF(AI181=1,AH184+1,AH184)</f>
        <v>1901</v>
      </c>
      <c r="AJ184" s="54">
        <f t="shared" ref="AJ184" si="3863">IF(AJ181=1,AI184+1,AI184)</f>
        <v>1901</v>
      </c>
      <c r="AK184" s="54">
        <f t="shared" ref="AK184" si="3864">IF(AK181=1,AJ184+1,AJ184)</f>
        <v>1901</v>
      </c>
      <c r="AL184" s="54">
        <f t="shared" ref="AL184" si="3865">IF(AL181=1,AK184+1,AK184)</f>
        <v>1901</v>
      </c>
      <c r="AM184" s="54">
        <f t="shared" ref="AM184" si="3866">IF(AM181=1,AL184+1,AL184)</f>
        <v>1901</v>
      </c>
      <c r="AN184" s="54">
        <f t="shared" ref="AN184" si="3867">IF(AN181=1,AM184+1,AM184)</f>
        <v>1901</v>
      </c>
      <c r="AO184" s="54">
        <f t="shared" ref="AO184" si="3868">IF(AO181=1,AN184+1,AN184)</f>
        <v>1902</v>
      </c>
      <c r="AP184" s="54">
        <f t="shared" ref="AP184" si="3869">IF(AP181=1,AO184+1,AO184)</f>
        <v>1902</v>
      </c>
      <c r="AQ184" s="54">
        <f t="shared" ref="AQ184" si="3870">IF(AQ181=1,AP184+1,AP184)</f>
        <v>1902</v>
      </c>
      <c r="AR184" s="54">
        <f t="shared" ref="AR184" si="3871">IF(AR181=1,AQ184+1,AQ184)</f>
        <v>1902</v>
      </c>
      <c r="AS184" s="54">
        <f t="shared" ref="AS184" si="3872">IF(AS181=1,AR184+1,AR184)</f>
        <v>1902</v>
      </c>
      <c r="AT184" s="54">
        <f t="shared" ref="AT184" si="3873">IF(AT181=1,AS184+1,AS184)</f>
        <v>1902</v>
      </c>
      <c r="AU184" s="54">
        <f t="shared" ref="AU184" si="3874">IF(AU181=1,AT184+1,AT184)</f>
        <v>1902</v>
      </c>
      <c r="AV184" s="54">
        <f t="shared" ref="AV184" si="3875">IF(AV181=1,AU184+1,AU184)</f>
        <v>1902</v>
      </c>
      <c r="AW184" s="54">
        <f t="shared" ref="AW184" si="3876">IF(AW181=1,AV184+1,AV184)</f>
        <v>1902</v>
      </c>
      <c r="AX184" s="54">
        <f t="shared" ref="AX184" si="3877">IF(AX181=1,AW184+1,AW184)</f>
        <v>1902</v>
      </c>
      <c r="AY184" s="54">
        <f t="shared" ref="AY184" si="3878">IF(AY181=1,AX184+1,AX184)</f>
        <v>1902</v>
      </c>
      <c r="AZ184" s="54">
        <f t="shared" ref="AZ184" si="3879">IF(AZ181=1,AY184+1,AY184)</f>
        <v>1902</v>
      </c>
      <c r="BA184" s="54">
        <f t="shared" ref="BA184" si="3880">IF(BA181=1,AZ184+1,AZ184)</f>
        <v>1903</v>
      </c>
      <c r="BB184" s="54">
        <f t="shared" ref="BB184" si="3881">IF(BB181=1,BA184+1,BA184)</f>
        <v>1903</v>
      </c>
      <c r="BC184" s="54">
        <f t="shared" ref="BC184" si="3882">IF(BC181=1,BB184+1,BB184)</f>
        <v>1903</v>
      </c>
      <c r="BD184" s="54">
        <f t="shared" ref="BD184" si="3883">IF(BD181=1,BC184+1,BC184)</f>
        <v>1903</v>
      </c>
      <c r="BE184" s="54">
        <f t="shared" ref="BE184" si="3884">IF(BE181=1,BD184+1,BD184)</f>
        <v>1903</v>
      </c>
      <c r="BF184" s="54">
        <f t="shared" ref="BF184" si="3885">IF(BF181=1,BE184+1,BE184)</f>
        <v>1903</v>
      </c>
      <c r="BG184" s="54">
        <f t="shared" ref="BG184" si="3886">IF(BG181=1,BF184+1,BF184)</f>
        <v>1903</v>
      </c>
      <c r="BH184" s="54">
        <f t="shared" ref="BH184" si="3887">IF(BH181=1,BG184+1,BG184)</f>
        <v>1903</v>
      </c>
      <c r="BI184" s="54">
        <f t="shared" ref="BI184" si="3888">IF(BI181=1,BH184+1,BH184)</f>
        <v>1903</v>
      </c>
      <c r="BJ184" s="54">
        <f t="shared" ref="BJ184" si="3889">IF(BJ181=1,BI184+1,BI184)</f>
        <v>1903</v>
      </c>
      <c r="BK184" s="54">
        <f t="shared" ref="BK184" si="3890">IF(BK181=1,BJ184+1,BJ184)</f>
        <v>1903</v>
      </c>
      <c r="BL184" s="54">
        <f t="shared" ref="BL184" si="3891">IF(BL181=1,BK184+1,BK184)</f>
        <v>1903</v>
      </c>
      <c r="BM184" s="54">
        <f t="shared" ref="BM184" si="3892">IF(BM181=1,BL184+1,BL184)</f>
        <v>1904</v>
      </c>
      <c r="BN184" s="54">
        <f t="shared" ref="BN184" si="3893">IF(BN181=1,BM184+1,BM184)</f>
        <v>1904</v>
      </c>
      <c r="BO184" s="54">
        <f t="shared" ref="BO184" si="3894">IF(BO181=1,BN184+1,BN184)</f>
        <v>1904</v>
      </c>
      <c r="BP184" s="54">
        <f t="shared" ref="BP184" si="3895">IF(BP181=1,BO184+1,BO184)</f>
        <v>1904</v>
      </c>
      <c r="BQ184" s="54">
        <f t="shared" ref="BQ184" si="3896">IF(BQ181=1,BP184+1,BP184)</f>
        <v>1904</v>
      </c>
      <c r="BR184" s="54">
        <f t="shared" ref="BR184" si="3897">IF(BR181=1,BQ184+1,BQ184)</f>
        <v>1904</v>
      </c>
      <c r="BS184" s="54">
        <f t="shared" ref="BS184" si="3898">IF(BS181=1,BR184+1,BR184)</f>
        <v>1904</v>
      </c>
      <c r="BT184" s="54">
        <f t="shared" ref="BT184" si="3899">IF(BT181=1,BS184+1,BS184)</f>
        <v>1904</v>
      </c>
      <c r="BU184" s="54">
        <f t="shared" ref="BU184" si="3900">IF(BU181=1,BT184+1,BT184)</f>
        <v>1904</v>
      </c>
      <c r="BV184" s="54">
        <f t="shared" ref="BV184" si="3901">IF(BV181=1,BU184+1,BU184)</f>
        <v>1904</v>
      </c>
      <c r="BW184" s="54">
        <f t="shared" ref="BW184" si="3902">IF(BW181=1,BV184+1,BV184)</f>
        <v>1904</v>
      </c>
      <c r="BX184" s="54">
        <f t="shared" ref="BX184" si="3903">IF(BX181=1,BW184+1,BW184)</f>
        <v>1904</v>
      </c>
      <c r="BY184" s="163"/>
      <c r="BZ184" s="164"/>
      <c r="CA184" s="165"/>
      <c r="CB184" s="165"/>
    </row>
    <row r="185" spans="1:96" s="98" customFormat="1" ht="16.2" customHeight="1" x14ac:dyDescent="0.3">
      <c r="A185" s="230"/>
      <c r="B185" s="105"/>
      <c r="C185" s="116"/>
      <c r="D185" s="116"/>
      <c r="E185" s="309"/>
      <c r="F185" s="309"/>
      <c r="G185" s="308"/>
      <c r="H185" s="308"/>
      <c r="I185" s="309"/>
      <c r="J185" s="310"/>
      <c r="K185" s="309"/>
      <c r="L185" s="312"/>
      <c r="M185" s="7"/>
      <c r="N185" s="315"/>
      <c r="P185" s="57" t="s">
        <v>170</v>
      </c>
      <c r="Q185" s="196"/>
      <c r="R185" s="196"/>
      <c r="S185" s="196"/>
      <c r="T185" s="196"/>
      <c r="U185" s="196"/>
      <c r="V185" s="196"/>
      <c r="W185" s="196"/>
      <c r="X185" s="196"/>
      <c r="Y185" s="196"/>
      <c r="Z185" s="196"/>
      <c r="AA185" s="196"/>
      <c r="AB185" s="196"/>
      <c r="AC185" s="196"/>
      <c r="AD185" s="196"/>
      <c r="AE185" s="196"/>
      <c r="AF185" s="196"/>
      <c r="AG185" s="196"/>
      <c r="AH185" s="196"/>
      <c r="AI185" s="196"/>
      <c r="AJ185" s="196"/>
      <c r="AK185" s="196"/>
      <c r="AL185" s="196"/>
      <c r="AM185" s="196"/>
      <c r="AN185" s="196"/>
      <c r="AO185" s="196"/>
      <c r="AP185" s="196"/>
      <c r="AQ185" s="196"/>
      <c r="AR185" s="196"/>
      <c r="AS185" s="196"/>
      <c r="AT185" s="196"/>
      <c r="AU185" s="196"/>
      <c r="AV185" s="196"/>
      <c r="AW185" s="196"/>
      <c r="AX185" s="196"/>
      <c r="AY185" s="196"/>
      <c r="AZ185" s="196"/>
      <c r="BA185" s="196"/>
      <c r="BB185" s="196"/>
      <c r="BC185" s="196"/>
      <c r="BD185" s="196"/>
      <c r="BE185" s="196"/>
      <c r="BF185" s="196"/>
      <c r="BG185" s="196"/>
      <c r="BH185" s="196"/>
      <c r="BI185" s="196"/>
      <c r="BJ185" s="196"/>
      <c r="BK185" s="196"/>
      <c r="BL185" s="196"/>
      <c r="BM185" s="196"/>
      <c r="BN185" s="196"/>
      <c r="BO185" s="196"/>
      <c r="BP185" s="196"/>
      <c r="BQ185" s="196"/>
      <c r="BR185" s="196"/>
      <c r="BS185" s="196"/>
      <c r="BT185" s="196"/>
      <c r="BU185" s="196"/>
      <c r="BV185" s="196"/>
      <c r="BW185" s="196"/>
      <c r="BX185" s="196"/>
      <c r="BY185" s="163"/>
      <c r="BZ185" s="164"/>
      <c r="CA185" s="165"/>
      <c r="CB185" s="165"/>
    </row>
    <row r="186" spans="1:96" s="98" customFormat="1" ht="23.4" customHeight="1" x14ac:dyDescent="0.3">
      <c r="A186" s="97"/>
      <c r="B186" s="117" t="s">
        <v>13</v>
      </c>
      <c r="C186" s="297"/>
      <c r="D186" s="297"/>
      <c r="E186" s="197"/>
      <c r="F186" s="193"/>
      <c r="G186" s="198"/>
      <c r="H186" s="199"/>
      <c r="I186" s="198"/>
      <c r="J186" s="167">
        <f>IF(I186="",0,IF(I186='Podpůrná data'!$A$10,'Podpůrná data'!$B$10,'Podpůrná data'!$B$11))</f>
        <v>0</v>
      </c>
      <c r="K186" s="166">
        <f>IFERROR(INT(ROUND(H186,2)*(VLOOKUP(INT(G186),'Podpůrná data'!$A$14:$B$73,2,FALSE))*(G186/(INT(G186)))),0)</f>
        <v>0</v>
      </c>
      <c r="L186" s="55">
        <f>J186*K186</f>
        <v>0</v>
      </c>
      <c r="M186" s="56">
        <f>IF(L186&gt;0,IF(ISTEXT(C186)=TRUE,0,1),0)</f>
        <v>0</v>
      </c>
      <c r="N186" s="142">
        <f>IF(L186&gt;0,1,0)</f>
        <v>0</v>
      </c>
      <c r="O186" s="118"/>
      <c r="P186" s="57" t="s">
        <v>94</v>
      </c>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c r="BA186" s="200"/>
      <c r="BB186" s="200"/>
      <c r="BC186" s="200"/>
      <c r="BD186" s="200"/>
      <c r="BE186" s="200"/>
      <c r="BF186" s="200"/>
      <c r="BG186" s="200"/>
      <c r="BH186" s="200"/>
      <c r="BI186" s="200"/>
      <c r="BJ186" s="200"/>
      <c r="BK186" s="200"/>
      <c r="BL186" s="200"/>
      <c r="BM186" s="200"/>
      <c r="BN186" s="200"/>
      <c r="BO186" s="200"/>
      <c r="BP186" s="200"/>
      <c r="BQ186" s="200"/>
      <c r="BR186" s="200"/>
      <c r="BS186" s="200"/>
      <c r="BT186" s="200"/>
      <c r="BU186" s="200"/>
      <c r="BV186" s="200"/>
      <c r="BW186" s="200"/>
      <c r="BX186" s="200"/>
      <c r="BY186" s="298">
        <f>SUM(Q194:BX194)</f>
        <v>0</v>
      </c>
      <c r="BZ186" s="300">
        <f>SUM(Q195:BX195)</f>
        <v>0</v>
      </c>
      <c r="CA186" s="302">
        <f>IF($N186=0,0,IF($BY186&gt;=143*$H186,1,0))</f>
        <v>0</v>
      </c>
      <c r="CB186" s="302">
        <f>IF($BY186&gt;=215*$H186,0,(CEILING(215*$H186,1)-$BY186))</f>
        <v>0</v>
      </c>
    </row>
    <row r="187" spans="1:96" s="98" customFormat="1" ht="28.8" x14ac:dyDescent="0.3">
      <c r="A187" s="97"/>
      <c r="B187" s="119"/>
      <c r="C187" s="73"/>
      <c r="D187" s="73"/>
      <c r="E187" s="73"/>
      <c r="F187" s="73"/>
      <c r="G187" s="73"/>
      <c r="H187" s="73"/>
      <c r="I187" s="73"/>
      <c r="J187" s="73"/>
      <c r="K187" s="73"/>
      <c r="L187" s="58"/>
      <c r="M187" s="7"/>
      <c r="N187" s="160"/>
      <c r="P187" s="57" t="s">
        <v>140</v>
      </c>
      <c r="Q187" s="201"/>
      <c r="R187" s="201"/>
      <c r="S187" s="201"/>
      <c r="T187" s="201"/>
      <c r="U187" s="201"/>
      <c r="V187" s="201"/>
      <c r="W187" s="201"/>
      <c r="X187" s="201"/>
      <c r="Y187" s="201"/>
      <c r="Z187" s="201"/>
      <c r="AA187" s="201"/>
      <c r="AB187" s="201"/>
      <c r="AC187" s="201"/>
      <c r="AD187" s="201"/>
      <c r="AE187" s="201"/>
      <c r="AF187" s="201"/>
      <c r="AG187" s="201"/>
      <c r="AH187" s="201"/>
      <c r="AI187" s="201"/>
      <c r="AJ187" s="201"/>
      <c r="AK187" s="201"/>
      <c r="AL187" s="201"/>
      <c r="AM187" s="201"/>
      <c r="AN187" s="201"/>
      <c r="AO187" s="201"/>
      <c r="AP187" s="201"/>
      <c r="AQ187" s="201"/>
      <c r="AR187" s="201"/>
      <c r="AS187" s="201"/>
      <c r="AT187" s="201"/>
      <c r="AU187" s="201"/>
      <c r="AV187" s="201"/>
      <c r="AW187" s="201"/>
      <c r="AX187" s="201"/>
      <c r="AY187" s="201"/>
      <c r="AZ187" s="201"/>
      <c r="BA187" s="201"/>
      <c r="BB187" s="201"/>
      <c r="BC187" s="201"/>
      <c r="BD187" s="201"/>
      <c r="BE187" s="201"/>
      <c r="BF187" s="201"/>
      <c r="BG187" s="201"/>
      <c r="BH187" s="201"/>
      <c r="BI187" s="201"/>
      <c r="BJ187" s="201"/>
      <c r="BK187" s="201"/>
      <c r="BL187" s="201"/>
      <c r="BM187" s="201"/>
      <c r="BN187" s="201"/>
      <c r="BO187" s="201"/>
      <c r="BP187" s="201"/>
      <c r="BQ187" s="201"/>
      <c r="BR187" s="201"/>
      <c r="BS187" s="201"/>
      <c r="BT187" s="201"/>
      <c r="BU187" s="201"/>
      <c r="BV187" s="201"/>
      <c r="BW187" s="201"/>
      <c r="BX187" s="201"/>
      <c r="BY187" s="298"/>
      <c r="BZ187" s="300"/>
      <c r="CA187" s="302"/>
      <c r="CB187" s="302"/>
    </row>
    <row r="188" spans="1:96" s="98" customFormat="1" ht="14.4" hidden="1" customHeight="1" x14ac:dyDescent="0.3">
      <c r="A188" s="97"/>
      <c r="B188" s="119"/>
      <c r="C188" s="73"/>
      <c r="D188" s="73"/>
      <c r="E188" s="73"/>
      <c r="F188" s="73"/>
      <c r="G188" s="73"/>
      <c r="H188" s="73"/>
      <c r="I188" s="73"/>
      <c r="J188" s="73"/>
      <c r="K188" s="73"/>
      <c r="L188" s="58"/>
      <c r="M188" s="7"/>
      <c r="N188" s="160"/>
      <c r="P188" s="59" t="s">
        <v>141</v>
      </c>
      <c r="Q188" s="60">
        <f>IF(Q186&lt;&gt;0,1,0)</f>
        <v>0</v>
      </c>
      <c r="R188" s="60">
        <f t="shared" ref="R188" si="3904">IF(Q188&gt;0,Q188+1,IF(R186&lt;&gt;0,1,0))</f>
        <v>0</v>
      </c>
      <c r="S188" s="60">
        <f t="shared" ref="S188" si="3905">IF(R188&gt;0,R188+1,IF(S186&lt;&gt;0,1,0))</f>
        <v>0</v>
      </c>
      <c r="T188" s="60">
        <f t="shared" ref="T188" si="3906">IF(S188&gt;0,S188+1,IF(T186&lt;&gt;0,1,0))</f>
        <v>0</v>
      </c>
      <c r="U188" s="60">
        <f t="shared" ref="U188" si="3907">IF(T188&gt;0,T188+1,IF(U186&lt;&gt;0,1,0))</f>
        <v>0</v>
      </c>
      <c r="V188" s="60">
        <f t="shared" ref="V188" si="3908">IF(U188&gt;0,U188+1,IF(V186&lt;&gt;0,1,0))</f>
        <v>0</v>
      </c>
      <c r="W188" s="60">
        <f t="shared" ref="W188" si="3909">IF(V188&gt;0,V188+1,IF(W186&lt;&gt;0,1,0))</f>
        <v>0</v>
      </c>
      <c r="X188" s="60">
        <f t="shared" ref="X188" si="3910">IF(W188&gt;0,W188+1,IF(X186&lt;&gt;0,1,0))</f>
        <v>0</v>
      </c>
      <c r="Y188" s="60">
        <f t="shared" ref="Y188" si="3911">IF(X188&gt;0,X188+1,IF(Y186&lt;&gt;0,1,0))</f>
        <v>0</v>
      </c>
      <c r="Z188" s="60">
        <f t="shared" ref="Z188" si="3912">IF(Y188&gt;0,Y188+1,IF(Z186&lt;&gt;0,1,0))</f>
        <v>0</v>
      </c>
      <c r="AA188" s="60">
        <f t="shared" ref="AA188" si="3913">IF(Z188&gt;0,Z188+1,IF(AA186&lt;&gt;0,1,0))</f>
        <v>0</v>
      </c>
      <c r="AB188" s="60">
        <f t="shared" ref="AB188" si="3914">IF(AA188&gt;0,AA188+1,IF(AB186&lt;&gt;0,1,0))</f>
        <v>0</v>
      </c>
      <c r="AC188" s="60">
        <f t="shared" ref="AC188" si="3915">IF(AB188&gt;0,AB188+1,IF(AC186&lt;&gt;0,1,0))</f>
        <v>0</v>
      </c>
      <c r="AD188" s="60">
        <f t="shared" ref="AD188" si="3916">IF(AC188&gt;0,AC188+1,IF(AD186&lt;&gt;0,1,0))</f>
        <v>0</v>
      </c>
      <c r="AE188" s="60">
        <f t="shared" ref="AE188" si="3917">IF(AD188&gt;0,AD188+1,IF(AE186&lt;&gt;0,1,0))</f>
        <v>0</v>
      </c>
      <c r="AF188" s="60">
        <f t="shared" ref="AF188" si="3918">IF(AE188&gt;0,AE188+1,IF(AF186&lt;&gt;0,1,0))</f>
        <v>0</v>
      </c>
      <c r="AG188" s="60">
        <f t="shared" ref="AG188" si="3919">IF(AF188&gt;0,AF188+1,IF(AG186&lt;&gt;0,1,0))</f>
        <v>0</v>
      </c>
      <c r="AH188" s="60">
        <f t="shared" ref="AH188" si="3920">IF(AG188&gt;0,AG188+1,IF(AH186&lt;&gt;0,1,0))</f>
        <v>0</v>
      </c>
      <c r="AI188" s="60">
        <f t="shared" ref="AI188" si="3921">IF(AH188&gt;0,AH188+1,IF(AI186&lt;&gt;0,1,0))</f>
        <v>0</v>
      </c>
      <c r="AJ188" s="60">
        <f t="shared" ref="AJ188" si="3922">IF(AI188&gt;0,AI188+1,IF(AJ186&lt;&gt;0,1,0))</f>
        <v>0</v>
      </c>
      <c r="AK188" s="60">
        <f t="shared" ref="AK188" si="3923">IF(AJ188&gt;0,AJ188+1,IF(AK186&lt;&gt;0,1,0))</f>
        <v>0</v>
      </c>
      <c r="AL188" s="60">
        <f t="shared" ref="AL188" si="3924">IF(AK188&gt;0,AK188+1,IF(AL186&lt;&gt;0,1,0))</f>
        <v>0</v>
      </c>
      <c r="AM188" s="60">
        <f t="shared" ref="AM188" si="3925">IF(AL188&gt;0,AL188+1,IF(AM186&lt;&gt;0,1,0))</f>
        <v>0</v>
      </c>
      <c r="AN188" s="60">
        <f t="shared" ref="AN188" si="3926">IF(AM188&gt;0,AM188+1,IF(AN186&lt;&gt;0,1,0))</f>
        <v>0</v>
      </c>
      <c r="AO188" s="60">
        <f t="shared" ref="AO188" si="3927">IF(AN188&gt;0,AN188+1,IF(AO186&lt;&gt;0,1,0))</f>
        <v>0</v>
      </c>
      <c r="AP188" s="60">
        <f t="shared" ref="AP188" si="3928">IF(AO188&gt;0,AO188+1,IF(AP186&lt;&gt;0,1,0))</f>
        <v>0</v>
      </c>
      <c r="AQ188" s="60">
        <f t="shared" ref="AQ188" si="3929">IF(AP188&gt;0,AP188+1,IF(AQ186&lt;&gt;0,1,0))</f>
        <v>0</v>
      </c>
      <c r="AR188" s="60">
        <f t="shared" ref="AR188" si="3930">IF(AQ188&gt;0,AQ188+1,IF(AR186&lt;&gt;0,1,0))</f>
        <v>0</v>
      </c>
      <c r="AS188" s="60">
        <f t="shared" ref="AS188" si="3931">IF(AR188&gt;0,AR188+1,IF(AS186&lt;&gt;0,1,0))</f>
        <v>0</v>
      </c>
      <c r="AT188" s="60">
        <f t="shared" ref="AT188" si="3932">IF(AS188&gt;0,AS188+1,IF(AT186&lt;&gt;0,1,0))</f>
        <v>0</v>
      </c>
      <c r="AU188" s="60">
        <f t="shared" ref="AU188" si="3933">IF(AT188&gt;0,AT188+1,IF(AU186&lt;&gt;0,1,0))</f>
        <v>0</v>
      </c>
      <c r="AV188" s="60">
        <f t="shared" ref="AV188" si="3934">IF(AU188&gt;0,AU188+1,IF(AV186&lt;&gt;0,1,0))</f>
        <v>0</v>
      </c>
      <c r="AW188" s="60">
        <f t="shared" ref="AW188" si="3935">IF(AV188&gt;0,AV188+1,IF(AW186&lt;&gt;0,1,0))</f>
        <v>0</v>
      </c>
      <c r="AX188" s="60">
        <f t="shared" ref="AX188" si="3936">IF(AW188&gt;0,AW188+1,IF(AX186&lt;&gt;0,1,0))</f>
        <v>0</v>
      </c>
      <c r="AY188" s="60">
        <f t="shared" ref="AY188" si="3937">IF(AX188&gt;0,AX188+1,IF(AY186&lt;&gt;0,1,0))</f>
        <v>0</v>
      </c>
      <c r="AZ188" s="60">
        <f t="shared" ref="AZ188" si="3938">IF(AY188&gt;0,AY188+1,IF(AZ186&lt;&gt;0,1,0))</f>
        <v>0</v>
      </c>
      <c r="BA188" s="60">
        <f t="shared" ref="BA188" si="3939">IF(AZ188&gt;0,AZ188+1,IF(BA186&lt;&gt;0,1,0))</f>
        <v>0</v>
      </c>
      <c r="BB188" s="60">
        <f t="shared" ref="BB188" si="3940">IF(BA188&gt;0,BA188+1,IF(BB186&lt;&gt;0,1,0))</f>
        <v>0</v>
      </c>
      <c r="BC188" s="60">
        <f t="shared" ref="BC188" si="3941">IF(BB188&gt;0,BB188+1,IF(BC186&lt;&gt;0,1,0))</f>
        <v>0</v>
      </c>
      <c r="BD188" s="60">
        <f t="shared" ref="BD188" si="3942">IF(BC188&gt;0,BC188+1,IF(BD186&lt;&gt;0,1,0))</f>
        <v>0</v>
      </c>
      <c r="BE188" s="60">
        <f t="shared" ref="BE188" si="3943">IF(BD188&gt;0,BD188+1,IF(BE186&lt;&gt;0,1,0))</f>
        <v>0</v>
      </c>
      <c r="BF188" s="60">
        <f t="shared" ref="BF188" si="3944">IF(BE188&gt;0,BE188+1,IF(BF186&lt;&gt;0,1,0))</f>
        <v>0</v>
      </c>
      <c r="BG188" s="60">
        <f t="shared" ref="BG188" si="3945">IF(BF188&gt;0,BF188+1,IF(BG186&lt;&gt;0,1,0))</f>
        <v>0</v>
      </c>
      <c r="BH188" s="60">
        <f t="shared" ref="BH188" si="3946">IF(BG188&gt;0,BG188+1,IF(BH186&lt;&gt;0,1,0))</f>
        <v>0</v>
      </c>
      <c r="BI188" s="60">
        <f t="shared" ref="BI188" si="3947">IF(BH188&gt;0,BH188+1,IF(BI186&lt;&gt;0,1,0))</f>
        <v>0</v>
      </c>
      <c r="BJ188" s="60">
        <f t="shared" ref="BJ188" si="3948">IF(BI188&gt;0,BI188+1,IF(BJ186&lt;&gt;0,1,0))</f>
        <v>0</v>
      </c>
      <c r="BK188" s="60">
        <f t="shared" ref="BK188" si="3949">IF(BJ188&gt;0,BJ188+1,IF(BK186&lt;&gt;0,1,0))</f>
        <v>0</v>
      </c>
      <c r="BL188" s="60">
        <f t="shared" ref="BL188" si="3950">IF(BK188&gt;0,BK188+1,IF(BL186&lt;&gt;0,1,0))</f>
        <v>0</v>
      </c>
      <c r="BM188" s="60">
        <f t="shared" ref="BM188" si="3951">IF(BL188&gt;0,BL188+1,IF(BM186&lt;&gt;0,1,0))</f>
        <v>0</v>
      </c>
      <c r="BN188" s="60">
        <f t="shared" ref="BN188" si="3952">IF(BM188&gt;0,BM188+1,IF(BN186&lt;&gt;0,1,0))</f>
        <v>0</v>
      </c>
      <c r="BO188" s="60">
        <f t="shared" ref="BO188" si="3953">IF(BN188&gt;0,BN188+1,IF(BO186&lt;&gt;0,1,0))</f>
        <v>0</v>
      </c>
      <c r="BP188" s="60">
        <f t="shared" ref="BP188" si="3954">IF(BO188&gt;0,BO188+1,IF(BP186&lt;&gt;0,1,0))</f>
        <v>0</v>
      </c>
      <c r="BQ188" s="60">
        <f t="shared" ref="BQ188" si="3955">IF(BP188&gt;0,BP188+1,IF(BQ186&lt;&gt;0,1,0))</f>
        <v>0</v>
      </c>
      <c r="BR188" s="60">
        <f t="shared" ref="BR188" si="3956">IF(BQ188&gt;0,BQ188+1,IF(BR186&lt;&gt;0,1,0))</f>
        <v>0</v>
      </c>
      <c r="BS188" s="60">
        <f t="shared" ref="BS188" si="3957">IF(BR188&gt;0,BR188+1,IF(BS186&lt;&gt;0,1,0))</f>
        <v>0</v>
      </c>
      <c r="BT188" s="60">
        <f t="shared" ref="BT188" si="3958">IF(BS188&gt;0,BS188+1,IF(BT186&lt;&gt;0,1,0))</f>
        <v>0</v>
      </c>
      <c r="BU188" s="60">
        <f t="shared" ref="BU188" si="3959">IF(BT188&gt;0,BT188+1,IF(BU186&lt;&gt;0,1,0))</f>
        <v>0</v>
      </c>
      <c r="BV188" s="60">
        <f t="shared" ref="BV188" si="3960">IF(BU188&gt;0,BU188+1,IF(BV186&lt;&gt;0,1,0))</f>
        <v>0</v>
      </c>
      <c r="BW188" s="60">
        <f t="shared" ref="BW188" si="3961">IF(BV188&gt;0,BV188+1,IF(BW186&lt;&gt;0,1,0))</f>
        <v>0</v>
      </c>
      <c r="BX188" s="60">
        <f t="shared" ref="BX188" si="3962">IF(BW188&gt;0,BW188+1,IF(BX186&lt;&gt;0,1,0))</f>
        <v>0</v>
      </c>
      <c r="BY188" s="298"/>
      <c r="BZ188" s="300"/>
      <c r="CA188" s="302"/>
      <c r="CB188" s="302"/>
    </row>
    <row r="189" spans="1:96" s="98" customFormat="1" ht="14.4" hidden="1" customHeight="1" x14ac:dyDescent="0.3">
      <c r="A189" s="97"/>
      <c r="B189" s="119"/>
      <c r="C189" s="73"/>
      <c r="D189" s="73"/>
      <c r="E189" s="73"/>
      <c r="F189" s="73"/>
      <c r="G189" s="73"/>
      <c r="H189" s="73"/>
      <c r="I189" s="73"/>
      <c r="J189" s="73"/>
      <c r="K189" s="73"/>
      <c r="L189" s="58"/>
      <c r="M189" s="7"/>
      <c r="N189" s="160"/>
      <c r="P189" s="59" t="s">
        <v>142</v>
      </c>
      <c r="Q189" s="60">
        <f>Q188</f>
        <v>0</v>
      </c>
      <c r="R189" s="60">
        <f>IF(R188=0,0,IF(OR(Q189=0,Q189=12),1,Q189+1))</f>
        <v>0</v>
      </c>
      <c r="S189" s="60">
        <f t="shared" ref="S189" si="3963">IF(S188=0,0,IF(OR(R189=0,R189=12),1,R189+1))</f>
        <v>0</v>
      </c>
      <c r="T189" s="60">
        <f t="shared" ref="T189" si="3964">IF(T188=0,0,IF(OR(S189=0,S189=12),1,S189+1))</f>
        <v>0</v>
      </c>
      <c r="U189" s="60">
        <f t="shared" ref="U189" si="3965">IF(U188=0,0,IF(OR(T189=0,T189=12),1,T189+1))</f>
        <v>0</v>
      </c>
      <c r="V189" s="60">
        <f t="shared" ref="V189" si="3966">IF(V188=0,0,IF(OR(U189=0,U189=12),1,U189+1))</f>
        <v>0</v>
      </c>
      <c r="W189" s="60">
        <f t="shared" ref="W189" si="3967">IF(W188=0,0,IF(OR(V189=0,V189=12),1,V189+1))</f>
        <v>0</v>
      </c>
      <c r="X189" s="60">
        <f t="shared" ref="X189" si="3968">IF(X188=0,0,IF(OR(W189=0,W189=12),1,W189+1))</f>
        <v>0</v>
      </c>
      <c r="Y189" s="60">
        <f t="shared" ref="Y189" si="3969">IF(Y188=0,0,IF(OR(X189=0,X189=12),1,X189+1))</f>
        <v>0</v>
      </c>
      <c r="Z189" s="60">
        <f t="shared" ref="Z189" si="3970">IF(Z188=0,0,IF(OR(Y189=0,Y189=12),1,Y189+1))</f>
        <v>0</v>
      </c>
      <c r="AA189" s="60">
        <f t="shared" ref="AA189" si="3971">IF(AA188=0,0,IF(OR(Z189=0,Z189=12),1,Z189+1))</f>
        <v>0</v>
      </c>
      <c r="AB189" s="60">
        <f t="shared" ref="AB189" si="3972">IF(AB188=0,0,IF(OR(AA189=0,AA189=12),1,AA189+1))</f>
        <v>0</v>
      </c>
      <c r="AC189" s="60">
        <f t="shared" ref="AC189" si="3973">IF(AC188=0,0,IF(OR(AB189=0,AB189=12),1,AB189+1))</f>
        <v>0</v>
      </c>
      <c r="AD189" s="60">
        <f t="shared" ref="AD189" si="3974">IF(AD188=0,0,IF(OR(AC189=0,AC189=12),1,AC189+1))</f>
        <v>0</v>
      </c>
      <c r="AE189" s="60">
        <f t="shared" ref="AE189" si="3975">IF(AE188=0,0,IF(OR(AD189=0,AD189=12),1,AD189+1))</f>
        <v>0</v>
      </c>
      <c r="AF189" s="60">
        <f t="shared" ref="AF189" si="3976">IF(AF188=0,0,IF(OR(AE189=0,AE189=12),1,AE189+1))</f>
        <v>0</v>
      </c>
      <c r="AG189" s="60">
        <f t="shared" ref="AG189" si="3977">IF(AG188=0,0,IF(OR(AF189=0,AF189=12),1,AF189+1))</f>
        <v>0</v>
      </c>
      <c r="AH189" s="60">
        <f t="shared" ref="AH189" si="3978">IF(AH188=0,0,IF(OR(AG189=0,AG189=12),1,AG189+1))</f>
        <v>0</v>
      </c>
      <c r="AI189" s="60">
        <f t="shared" ref="AI189" si="3979">IF(AI188=0,0,IF(OR(AH189=0,AH189=12),1,AH189+1))</f>
        <v>0</v>
      </c>
      <c r="AJ189" s="60">
        <f t="shared" ref="AJ189" si="3980">IF(AJ188=0,0,IF(OR(AI189=0,AI189=12),1,AI189+1))</f>
        <v>0</v>
      </c>
      <c r="AK189" s="60">
        <f t="shared" ref="AK189" si="3981">IF(AK188=0,0,IF(OR(AJ189=0,AJ189=12),1,AJ189+1))</f>
        <v>0</v>
      </c>
      <c r="AL189" s="60">
        <f t="shared" ref="AL189" si="3982">IF(AL188=0,0,IF(OR(AK189=0,AK189=12),1,AK189+1))</f>
        <v>0</v>
      </c>
      <c r="AM189" s="60">
        <f t="shared" ref="AM189" si="3983">IF(AM188=0,0,IF(OR(AL189=0,AL189=12),1,AL189+1))</f>
        <v>0</v>
      </c>
      <c r="AN189" s="60">
        <f t="shared" ref="AN189" si="3984">IF(AN188=0,0,IF(OR(AM189=0,AM189=12),1,AM189+1))</f>
        <v>0</v>
      </c>
      <c r="AO189" s="60">
        <f t="shared" ref="AO189" si="3985">IF(AO188=0,0,IF(OR(AN189=0,AN189=12),1,AN189+1))</f>
        <v>0</v>
      </c>
      <c r="AP189" s="60">
        <f t="shared" ref="AP189" si="3986">IF(AP188=0,0,IF(OR(AO189=0,AO189=12),1,AO189+1))</f>
        <v>0</v>
      </c>
      <c r="AQ189" s="60">
        <f t="shared" ref="AQ189" si="3987">IF(AQ188=0,0,IF(OR(AP189=0,AP189=12),1,AP189+1))</f>
        <v>0</v>
      </c>
      <c r="AR189" s="60">
        <f t="shared" ref="AR189" si="3988">IF(AR188=0,0,IF(OR(AQ189=0,AQ189=12),1,AQ189+1))</f>
        <v>0</v>
      </c>
      <c r="AS189" s="60">
        <f t="shared" ref="AS189" si="3989">IF(AS188=0,0,IF(OR(AR189=0,AR189=12),1,AR189+1))</f>
        <v>0</v>
      </c>
      <c r="AT189" s="60">
        <f t="shared" ref="AT189" si="3990">IF(AT188=0,0,IF(OR(AS189=0,AS189=12),1,AS189+1))</f>
        <v>0</v>
      </c>
      <c r="AU189" s="60">
        <f t="shared" ref="AU189" si="3991">IF(AU188=0,0,IF(OR(AT189=0,AT189=12),1,AT189+1))</f>
        <v>0</v>
      </c>
      <c r="AV189" s="60">
        <f t="shared" ref="AV189" si="3992">IF(AV188=0,0,IF(OR(AU189=0,AU189=12),1,AU189+1))</f>
        <v>0</v>
      </c>
      <c r="AW189" s="60">
        <f t="shared" ref="AW189" si="3993">IF(AW188=0,0,IF(OR(AV189=0,AV189=12),1,AV189+1))</f>
        <v>0</v>
      </c>
      <c r="AX189" s="60">
        <f t="shared" ref="AX189" si="3994">IF(AX188=0,0,IF(OR(AW189=0,AW189=12),1,AW189+1))</f>
        <v>0</v>
      </c>
      <c r="AY189" s="60">
        <f t="shared" ref="AY189" si="3995">IF(AY188=0,0,IF(OR(AX189=0,AX189=12),1,AX189+1))</f>
        <v>0</v>
      </c>
      <c r="AZ189" s="60">
        <f t="shared" ref="AZ189" si="3996">IF(AZ188=0,0,IF(OR(AY189=0,AY189=12),1,AY189+1))</f>
        <v>0</v>
      </c>
      <c r="BA189" s="60">
        <f t="shared" ref="BA189" si="3997">IF(BA188=0,0,IF(OR(AZ189=0,AZ189=12),1,AZ189+1))</f>
        <v>0</v>
      </c>
      <c r="BB189" s="60">
        <f t="shared" ref="BB189" si="3998">IF(BB188=0,0,IF(OR(BA189=0,BA189=12),1,BA189+1))</f>
        <v>0</v>
      </c>
      <c r="BC189" s="60">
        <f t="shared" ref="BC189" si="3999">IF(BC188=0,0,IF(OR(BB189=0,BB189=12),1,BB189+1))</f>
        <v>0</v>
      </c>
      <c r="BD189" s="60">
        <f t="shared" ref="BD189" si="4000">IF(BD188=0,0,IF(OR(BC189=0,BC189=12),1,BC189+1))</f>
        <v>0</v>
      </c>
      <c r="BE189" s="60">
        <f t="shared" ref="BE189" si="4001">IF(BE188=0,0,IF(OR(BD189=0,BD189=12),1,BD189+1))</f>
        <v>0</v>
      </c>
      <c r="BF189" s="60">
        <f t="shared" ref="BF189" si="4002">IF(BF188=0,0,IF(OR(BE189=0,BE189=12),1,BE189+1))</f>
        <v>0</v>
      </c>
      <c r="BG189" s="60">
        <f t="shared" ref="BG189" si="4003">IF(BG188=0,0,IF(OR(BF189=0,BF189=12),1,BF189+1))</f>
        <v>0</v>
      </c>
      <c r="BH189" s="60">
        <f t="shared" ref="BH189" si="4004">IF(BH188=0,0,IF(OR(BG189=0,BG189=12),1,BG189+1))</f>
        <v>0</v>
      </c>
      <c r="BI189" s="60">
        <f t="shared" ref="BI189" si="4005">IF(BI188=0,0,IF(OR(BH189=0,BH189=12),1,BH189+1))</f>
        <v>0</v>
      </c>
      <c r="BJ189" s="60">
        <f t="shared" ref="BJ189" si="4006">IF(BJ188=0,0,IF(OR(BI189=0,BI189=12),1,BI189+1))</f>
        <v>0</v>
      </c>
      <c r="BK189" s="60">
        <f t="shared" ref="BK189" si="4007">IF(BK188=0,0,IF(OR(BJ189=0,BJ189=12),1,BJ189+1))</f>
        <v>0</v>
      </c>
      <c r="BL189" s="60">
        <f t="shared" ref="BL189" si="4008">IF(BL188=0,0,IF(OR(BK189=0,BK189=12),1,BK189+1))</f>
        <v>0</v>
      </c>
      <c r="BM189" s="60">
        <f t="shared" ref="BM189" si="4009">IF(BM188=0,0,IF(OR(BL189=0,BL189=12),1,BL189+1))</f>
        <v>0</v>
      </c>
      <c r="BN189" s="60">
        <f t="shared" ref="BN189" si="4010">IF(BN188=0,0,IF(OR(BM189=0,BM189=12),1,BM189+1))</f>
        <v>0</v>
      </c>
      <c r="BO189" s="60">
        <f t="shared" ref="BO189" si="4011">IF(BO188=0,0,IF(OR(BN189=0,BN189=12),1,BN189+1))</f>
        <v>0</v>
      </c>
      <c r="BP189" s="60">
        <f t="shared" ref="BP189" si="4012">IF(BP188=0,0,IF(OR(BO189=0,BO189=12),1,BO189+1))</f>
        <v>0</v>
      </c>
      <c r="BQ189" s="60">
        <f t="shared" ref="BQ189" si="4013">IF(BQ188=0,0,IF(OR(BP189=0,BP189=12),1,BP189+1))</f>
        <v>0</v>
      </c>
      <c r="BR189" s="60">
        <f t="shared" ref="BR189" si="4014">IF(BR188=0,0,IF(OR(BQ189=0,BQ189=12),1,BQ189+1))</f>
        <v>0</v>
      </c>
      <c r="BS189" s="60">
        <f t="shared" ref="BS189" si="4015">IF(BS188=0,0,IF(OR(BR189=0,BR189=12),1,BR189+1))</f>
        <v>0</v>
      </c>
      <c r="BT189" s="60">
        <f t="shared" ref="BT189" si="4016">IF(BT188=0,0,IF(OR(BS189=0,BS189=12),1,BS189+1))</f>
        <v>0</v>
      </c>
      <c r="BU189" s="60">
        <f t="shared" ref="BU189" si="4017">IF(BU188=0,0,IF(OR(BT189=0,BT189=12),1,BT189+1))</f>
        <v>0</v>
      </c>
      <c r="BV189" s="60">
        <f t="shared" ref="BV189" si="4018">IF(BV188=0,0,IF(OR(BU189=0,BU189=12),1,BU189+1))</f>
        <v>0</v>
      </c>
      <c r="BW189" s="60">
        <f t="shared" ref="BW189" si="4019">IF(BW188=0,0,IF(OR(BV189=0,BV189=12),1,BV189+1))</f>
        <v>0</v>
      </c>
      <c r="BX189" s="60">
        <f t="shared" ref="BX189" si="4020">IF(BX188=0,0,IF(OR(BW189=0,BW189=12),1,BW189+1))</f>
        <v>0</v>
      </c>
      <c r="BY189" s="298"/>
      <c r="BZ189" s="300"/>
      <c r="CA189" s="302"/>
      <c r="CB189" s="302"/>
    </row>
    <row r="190" spans="1:96" s="98" customFormat="1" ht="43.2" x14ac:dyDescent="0.3">
      <c r="A190" s="97"/>
      <c r="B190" s="119"/>
      <c r="C190" s="73"/>
      <c r="D190" s="73"/>
      <c r="E190" s="73"/>
      <c r="F190" s="73"/>
      <c r="G190" s="73"/>
      <c r="H190" s="73"/>
      <c r="I190" s="73"/>
      <c r="J190" s="73"/>
      <c r="K190" s="73"/>
      <c r="L190" s="58"/>
      <c r="M190" s="7"/>
      <c r="N190" s="160"/>
      <c r="P190" s="57" t="s">
        <v>221</v>
      </c>
      <c r="Q190" s="62">
        <f>IF(Q189&gt;0,IF(Q193&gt;$K186,$K186,Q193),0)</f>
        <v>0</v>
      </c>
      <c r="R190" s="62">
        <f>IF(R189&gt;0,IF((SUMIFS($Q192:Q192,$Q189:Q189,12)+IF(Q189=12,0,Q190)+R193)&gt;=$K186,$K186-FLOOR(SUMIFS($Q192:Q192,$Q189:Q189,12),1),IF(R189=1,R193,R193+Q190)),0)</f>
        <v>0</v>
      </c>
      <c r="S190" s="62">
        <f>IF(S189&gt;0,IF((SUMIFS($Q192:R192,$Q189:R189,12)+IF(R189=12,0,R190)+S193)&gt;=$K186,$K186-FLOOR(SUMIFS($Q192:R192,$Q189:R189,12),1),IF(S189=1,S193,S193+R190)),0)</f>
        <v>0</v>
      </c>
      <c r="T190" s="62">
        <f>IF(T189&gt;0,IF((SUMIFS($Q192:S192,$Q189:S189,12)+IF(S189=12,0,S190)+T193)&gt;=$K186,$K186-FLOOR(SUMIFS($Q192:S192,$Q189:S189,12),1),IF(T189=1,T193,T193+S190)),0)</f>
        <v>0</v>
      </c>
      <c r="U190" s="62">
        <f>IF(U189&gt;0,IF((SUMIFS($Q192:T192,$Q189:T189,12)+IF(T189=12,0,T190)+U193)&gt;=$K186,$K186-FLOOR(SUMIFS($Q192:T192,$Q189:T189,12),1),IF(U189=1,U193,U193+T190)),0)</f>
        <v>0</v>
      </c>
      <c r="V190" s="62">
        <f>IF(V189&gt;0,IF((SUMIFS($Q192:U192,$Q189:U189,12)+IF(U189=12,0,U190)+V193)&gt;=$K186,$K186-FLOOR(SUMIFS($Q192:U192,$Q189:U189,12),1),IF(V189=1,V193,V193+U190)),0)</f>
        <v>0</v>
      </c>
      <c r="W190" s="62">
        <f>IF(W189&gt;0,IF((SUMIFS($Q192:V192,$Q189:V189,12)+IF(V189=12,0,V190)+W193)&gt;=$K186,$K186-FLOOR(SUMIFS($Q192:V192,$Q189:V189,12),1),IF(W189=1,W193,W193+V190)),0)</f>
        <v>0</v>
      </c>
      <c r="X190" s="62">
        <f>IF(X189&gt;0,IF((SUMIFS($Q192:W192,$Q189:W189,12)+IF(W189=12,0,W190)+X193)&gt;=$K186,$K186-FLOOR(SUMIFS($Q192:W192,$Q189:W189,12),1),IF(X189=1,X193,X193+W190)),0)</f>
        <v>0</v>
      </c>
      <c r="Y190" s="62">
        <f>IF(Y189&gt;0,IF((SUMIFS($Q192:X192,$Q189:X189,12)+IF(X189=12,0,X190)+Y193)&gt;=$K186,$K186-FLOOR(SUMIFS($Q192:X192,$Q189:X189,12),1),IF(Y189=1,Y193,Y193+X190)),0)</f>
        <v>0</v>
      </c>
      <c r="Z190" s="62">
        <f>IF(Z189&gt;0,IF((SUMIFS($Q192:Y192,$Q189:Y189,12)+IF(Y189=12,0,Y190)+Z193)&gt;=$K186,$K186-FLOOR(SUMIFS($Q192:Y192,$Q189:Y189,12),1),IF(Z189=1,Z193,Z193+Y190)),0)</f>
        <v>0</v>
      </c>
      <c r="AA190" s="62">
        <f>IF(AA189&gt;0,IF((SUMIFS($Q192:Z192,$Q189:Z189,12)+IF(Z189=12,0,Z190)+AA193)&gt;=$K186,$K186-FLOOR(SUMIFS($Q192:Z192,$Q189:Z189,12),1),IF(AA189=1,AA193,AA193+Z190)),0)</f>
        <v>0</v>
      </c>
      <c r="AB190" s="62">
        <f>IF(AB189&gt;0,IF((SUMIFS($Q192:AA192,$Q189:AA189,12)+IF(AA189=12,0,AA190)+AB193)&gt;=$K186,$K186-FLOOR(SUMIFS($Q192:AA192,$Q189:AA189,12),1),IF(AB189=1,AB193,AB193+AA190)),0)</f>
        <v>0</v>
      </c>
      <c r="AC190" s="62">
        <f>IF(AC189&gt;0,IF((SUMIFS($Q192:AB192,$Q189:AB189,12)+IF(AB189=12,0,AB190)+AC193)&gt;=$K186,$K186-FLOOR(SUMIFS($Q192:AB192,$Q189:AB189,12),1),IF(AC189=1,AC193,AC193+AB190)),0)</f>
        <v>0</v>
      </c>
      <c r="AD190" s="62">
        <f>IF(AD189&gt;0,IF((SUMIFS($Q192:AC192,$Q189:AC189,12)+IF(AC189=12,0,AC190)+AD193)&gt;=$K186,$K186-FLOOR(SUMIFS($Q192:AC192,$Q189:AC189,12),1),IF(AD189=1,AD193,AD193+AC190)),0)</f>
        <v>0</v>
      </c>
      <c r="AE190" s="62">
        <f>IF(AE189&gt;0,IF((SUMIFS($Q192:AD192,$Q189:AD189,12)+IF(AD189=12,0,AD190)+AE193)&gt;=$K186,$K186-FLOOR(SUMIFS($Q192:AD192,$Q189:AD189,12),1),IF(AE189=1,AE193,AE193+AD190)),0)</f>
        <v>0</v>
      </c>
      <c r="AF190" s="62">
        <f>IF(AF189&gt;0,IF((SUMIFS($Q192:AE192,$Q189:AE189,12)+IF(AE189=12,0,AE190)+AF193)&gt;=$K186,$K186-FLOOR(SUMIFS($Q192:AE192,$Q189:AE189,12),1),IF(AF189=1,AF193,AF193+AE190)),0)</f>
        <v>0</v>
      </c>
      <c r="AG190" s="62">
        <f>IF(AG189&gt;0,IF((SUMIFS($Q192:AF192,$Q189:AF189,12)+IF(AF189=12,0,AF190)+AG193)&gt;=$K186,$K186-FLOOR(SUMIFS($Q192:AF192,$Q189:AF189,12),1),IF(AG189=1,AG193,AG193+AF190)),0)</f>
        <v>0</v>
      </c>
      <c r="AH190" s="62">
        <f>IF(AH189&gt;0,IF((SUMIFS($Q192:AG192,$Q189:AG189,12)+IF(AG189=12,0,AG190)+AH193)&gt;=$K186,$K186-FLOOR(SUMIFS($Q192:AG192,$Q189:AG189,12),1),IF(AH189=1,AH193,AH193+AG190)),0)</f>
        <v>0</v>
      </c>
      <c r="AI190" s="62">
        <f>IF(AI189&gt;0,IF((SUMIFS($Q192:AH192,$Q189:AH189,12)+IF(AH189=12,0,AH190)+AI193)&gt;=$K186,$K186-FLOOR(SUMIFS($Q192:AH192,$Q189:AH189,12),1),IF(AI189=1,AI193,AI193+AH190)),0)</f>
        <v>0</v>
      </c>
      <c r="AJ190" s="62">
        <f>IF(AJ189&gt;0,IF((SUMIFS($Q192:AI192,$Q189:AI189,12)+IF(AI189=12,0,AI190)+AJ193)&gt;=$K186,$K186-FLOOR(SUMIFS($Q192:AI192,$Q189:AI189,12),1),IF(AJ189=1,AJ193,AJ193+AI190)),0)</f>
        <v>0</v>
      </c>
      <c r="AK190" s="62">
        <f>IF(AK189&gt;0,IF((SUMIFS($Q192:AJ192,$Q189:AJ189,12)+IF(AJ189=12,0,AJ190)+AK193)&gt;=$K186,$K186-FLOOR(SUMIFS($Q192:AJ192,$Q189:AJ189,12),1),IF(AK189=1,AK193,AK193+AJ190)),0)</f>
        <v>0</v>
      </c>
      <c r="AL190" s="62">
        <f>IF(AL189&gt;0,IF((SUMIFS($Q192:AK192,$Q189:AK189,12)+IF(AK189=12,0,AK190)+AL193)&gt;=$K186,$K186-FLOOR(SUMIFS($Q192:AK192,$Q189:AK189,12),1),IF(AL189=1,AL193,AL193+AK190)),0)</f>
        <v>0</v>
      </c>
      <c r="AM190" s="62">
        <f>IF(AM189&gt;0,IF((SUMIFS($Q192:AL192,$Q189:AL189,12)+IF(AL189=12,0,AL190)+AM193)&gt;=$K186,$K186-FLOOR(SUMIFS($Q192:AL192,$Q189:AL189,12),1),IF(AM189=1,AM193,AM193+AL190)),0)</f>
        <v>0</v>
      </c>
      <c r="AN190" s="62">
        <f>IF(AN189&gt;0,IF((SUMIFS($Q192:AM192,$Q189:AM189,12)+IF(AM189=12,0,AM190)+AN193)&gt;=$K186,$K186-FLOOR(SUMIFS($Q192:AM192,$Q189:AM189,12),1),IF(AN189=1,AN193,AN193+AM190)),0)</f>
        <v>0</v>
      </c>
      <c r="AO190" s="62">
        <f>IF(AO189&gt;0,IF((SUMIFS($Q192:AN192,$Q189:AN189,12)+IF(AN189=12,0,AN190)+AO193)&gt;=$K186,$K186-FLOOR(SUMIFS($Q192:AN192,$Q189:AN189,12),1),IF(AO189=1,AO193,AO193+AN190)),0)</f>
        <v>0</v>
      </c>
      <c r="AP190" s="62">
        <f>IF(AP189&gt;0,IF((SUMIFS($Q192:AO192,$Q189:AO189,12)+IF(AO189=12,0,AO190)+AP193)&gt;=$K186,$K186-FLOOR(SUMIFS($Q192:AO192,$Q189:AO189,12),1),IF(AP189=1,AP193,AP193+AO190)),0)</f>
        <v>0</v>
      </c>
      <c r="AQ190" s="62">
        <f>IF(AQ189&gt;0,IF((SUMIFS($Q192:AP192,$Q189:AP189,12)+IF(AP189=12,0,AP190)+AQ193)&gt;=$K186,$K186-FLOOR(SUMIFS($Q192:AP192,$Q189:AP189,12),1),IF(AQ189=1,AQ193,AQ193+AP190)),0)</f>
        <v>0</v>
      </c>
      <c r="AR190" s="62">
        <f>IF(AR189&gt;0,IF((SUMIFS($Q192:AQ192,$Q189:AQ189,12)+IF(AQ189=12,0,AQ190)+AR193)&gt;=$K186,$K186-FLOOR(SUMIFS($Q192:AQ192,$Q189:AQ189,12),1),IF(AR189=1,AR193,AR193+AQ190)),0)</f>
        <v>0</v>
      </c>
      <c r="AS190" s="62">
        <f>IF(AS189&gt;0,IF((SUMIFS($Q192:AR192,$Q189:AR189,12)+IF(AR189=12,0,AR190)+AS193)&gt;=$K186,$K186-FLOOR(SUMIFS($Q192:AR192,$Q189:AR189,12),1),IF(AS189=1,AS193,AS193+AR190)),0)</f>
        <v>0</v>
      </c>
      <c r="AT190" s="62">
        <f>IF(AT189&gt;0,IF((SUMIFS($Q192:AS192,$Q189:AS189,12)+IF(AS189=12,0,AS190)+AT193)&gt;=$K186,$K186-FLOOR(SUMIFS($Q192:AS192,$Q189:AS189,12),1),IF(AT189=1,AT193,AT193+AS190)),0)</f>
        <v>0</v>
      </c>
      <c r="AU190" s="62">
        <f>IF(AU189&gt;0,IF((SUMIFS($Q192:AT192,$Q189:AT189,12)+IF(AT189=12,0,AT190)+AU193)&gt;=$K186,$K186-FLOOR(SUMIFS($Q192:AT192,$Q189:AT189,12),1),IF(AU189=1,AU193,AU193+AT190)),0)</f>
        <v>0</v>
      </c>
      <c r="AV190" s="62">
        <f>IF(AV189&gt;0,IF((SUMIFS($Q192:AU192,$Q189:AU189,12)+IF(AU189=12,0,AU190)+AV193)&gt;=$K186,$K186-FLOOR(SUMIFS($Q192:AU192,$Q189:AU189,12),1),IF(AV189=1,AV193,AV193+AU190)),0)</f>
        <v>0</v>
      </c>
      <c r="AW190" s="62">
        <f>IF(AW189&gt;0,IF((SUMIFS($Q192:AV192,$Q189:AV189,12)+IF(AV189=12,0,AV190)+AW193)&gt;=$K186,$K186-FLOOR(SUMIFS($Q192:AV192,$Q189:AV189,12),1),IF(AW189=1,AW193,AW193+AV190)),0)</f>
        <v>0</v>
      </c>
      <c r="AX190" s="62">
        <f>IF(AX189&gt;0,IF((SUMIFS($Q192:AW192,$Q189:AW189,12)+IF(AW189=12,0,AW190)+AX193)&gt;=$K186,$K186-FLOOR(SUMIFS($Q192:AW192,$Q189:AW189,12),1),IF(AX189=1,AX193,AX193+AW190)),0)</f>
        <v>0</v>
      </c>
      <c r="AY190" s="62">
        <f>IF(AY189&gt;0,IF((SUMIFS($Q192:AX192,$Q189:AX189,12)+IF(AX189=12,0,AX190)+AY193)&gt;=$K186,$K186-FLOOR(SUMIFS($Q192:AX192,$Q189:AX189,12),1),IF(AY189=1,AY193,AY193+AX190)),0)</f>
        <v>0</v>
      </c>
      <c r="AZ190" s="62">
        <f>IF(AZ189&gt;0,IF((SUMIFS($Q192:AY192,$Q189:AY189,12)+IF(AY189=12,0,AY190)+AZ193)&gt;=$K186,$K186-FLOOR(SUMIFS($Q192:AY192,$Q189:AY189,12),1),IF(AZ189=1,AZ193,AZ193+AY190)),0)</f>
        <v>0</v>
      </c>
      <c r="BA190" s="62">
        <f>IF(BA189&gt;0,IF((SUMIFS($Q192:AZ192,$Q189:AZ189,12)+IF(AZ189=12,0,AZ190)+BA193)&gt;=$K186,$K186-FLOOR(SUMIFS($Q192:AZ192,$Q189:AZ189,12),1),IF(BA189=1,BA193,BA193+AZ190)),0)</f>
        <v>0</v>
      </c>
      <c r="BB190" s="62">
        <f>IF(BB189&gt;0,IF((SUMIFS($Q192:BA192,$Q189:BA189,12)+IF(BA189=12,0,BA190)+BB193)&gt;=$K186,$K186-FLOOR(SUMIFS($Q192:BA192,$Q189:BA189,12),1),IF(BB189=1,BB193,BB193+BA190)),0)</f>
        <v>0</v>
      </c>
      <c r="BC190" s="62">
        <f>IF(BC189&gt;0,IF((SUMIFS($Q192:BB192,$Q189:BB189,12)+IF(BB189=12,0,BB190)+BC193)&gt;=$K186,$K186-FLOOR(SUMIFS($Q192:BB192,$Q189:BB189,12),1),IF(BC189=1,BC193,BC193+BB190)),0)</f>
        <v>0</v>
      </c>
      <c r="BD190" s="62">
        <f>IF(BD189&gt;0,IF((SUMIFS($Q192:BC192,$Q189:BC189,12)+IF(BC189=12,0,BC190)+BD193)&gt;=$K186,$K186-FLOOR(SUMIFS($Q192:BC192,$Q189:BC189,12),1),IF(BD189=1,BD193,BD193+BC190)),0)</f>
        <v>0</v>
      </c>
      <c r="BE190" s="62">
        <f>IF(BE189&gt;0,IF((SUMIFS($Q192:BD192,$Q189:BD189,12)+IF(BD189=12,0,BD190)+BE193)&gt;=$K186,$K186-FLOOR(SUMIFS($Q192:BD192,$Q189:BD189,12),1),IF(BE189=1,BE193,BE193+BD190)),0)</f>
        <v>0</v>
      </c>
      <c r="BF190" s="62">
        <f>IF(BF189&gt;0,IF((SUMIFS($Q192:BE192,$Q189:BE189,12)+IF(BE189=12,0,BE190)+BF193)&gt;=$K186,$K186-FLOOR(SUMIFS($Q192:BE192,$Q189:BE189,12),1),IF(BF189=1,BF193,BF193+BE190)),0)</f>
        <v>0</v>
      </c>
      <c r="BG190" s="62">
        <f>IF(BG189&gt;0,IF((SUMIFS($Q192:BF192,$Q189:BF189,12)+IF(BF189=12,0,BF190)+BG193)&gt;=$K186,$K186-FLOOR(SUMIFS($Q192:BF192,$Q189:BF189,12),1),IF(BG189=1,BG193,BG193+BF190)),0)</f>
        <v>0</v>
      </c>
      <c r="BH190" s="62">
        <f>IF(BH189&gt;0,IF((SUMIFS($Q192:BG192,$Q189:BG189,12)+IF(BG189=12,0,BG190)+BH193)&gt;=$K186,$K186-FLOOR(SUMIFS($Q192:BG192,$Q189:BG189,12),1),IF(BH189=1,BH193,BH193+BG190)),0)</f>
        <v>0</v>
      </c>
      <c r="BI190" s="62">
        <f>IF(BI189&gt;0,IF((SUMIFS($Q192:BH192,$Q189:BH189,12)+IF(BH189=12,0,BH190)+BI193)&gt;=$K186,$K186-FLOOR(SUMIFS($Q192:BH192,$Q189:BH189,12),1),IF(BI189=1,BI193,BI193+BH190)),0)</f>
        <v>0</v>
      </c>
      <c r="BJ190" s="62">
        <f>IF(BJ189&gt;0,IF((SUMIFS($Q192:BI192,$Q189:BI189,12)+IF(BI189=12,0,BI190)+BJ193)&gt;=$K186,$K186-FLOOR(SUMIFS($Q192:BI192,$Q189:BI189,12),1),IF(BJ189=1,BJ193,BJ193+BI190)),0)</f>
        <v>0</v>
      </c>
      <c r="BK190" s="62">
        <f>IF(BK189&gt;0,IF((SUMIFS($Q192:BJ192,$Q189:BJ189,12)+IF(BJ189=12,0,BJ190)+BK193)&gt;=$K186,$K186-FLOOR(SUMIFS($Q192:BJ192,$Q189:BJ189,12),1),IF(BK189=1,BK193,BK193+BJ190)),0)</f>
        <v>0</v>
      </c>
      <c r="BL190" s="62">
        <f>IF(BL189&gt;0,IF((SUMIFS($Q192:BK192,$Q189:BK189,12)+IF(BK189=12,0,BK190)+BL193)&gt;=$K186,$K186-FLOOR(SUMIFS($Q192:BK192,$Q189:BK189,12),1),IF(BL189=1,BL193,BL193+BK190)),0)</f>
        <v>0</v>
      </c>
      <c r="BM190" s="62">
        <f>IF(BM189&gt;0,IF((SUMIFS($Q192:BL192,$Q189:BL189,12)+IF(BL189=12,0,BL190)+BM193)&gt;=$K186,$K186-FLOOR(SUMIFS($Q192:BL192,$Q189:BL189,12),1),IF(BM189=1,BM193,BM193+BL190)),0)</f>
        <v>0</v>
      </c>
      <c r="BN190" s="62">
        <f>IF(BN189&gt;0,IF((SUMIFS($Q192:BM192,$Q189:BM189,12)+IF(BM189=12,0,BM190)+BN193)&gt;=$K186,$K186-FLOOR(SUMIFS($Q192:BM192,$Q189:BM189,12),1),IF(BN189=1,BN193,BN193+BM190)),0)</f>
        <v>0</v>
      </c>
      <c r="BO190" s="62">
        <f>IF(BO189&gt;0,IF((SUMIFS($Q192:BN192,$Q189:BN189,12)+IF(BN189=12,0,BN190)+BO193)&gt;=$K186,$K186-FLOOR(SUMIFS($Q192:BN192,$Q189:BN189,12),1),IF(BO189=1,BO193,BO193+BN190)),0)</f>
        <v>0</v>
      </c>
      <c r="BP190" s="62">
        <f>IF(BP189&gt;0,IF((SUMIFS($Q192:BO192,$Q189:BO189,12)+IF(BO189=12,0,BO190)+BP193)&gt;=$K186,$K186-FLOOR(SUMIFS($Q192:BO192,$Q189:BO189,12),1),IF(BP189=1,BP193,BP193+BO190)),0)</f>
        <v>0</v>
      </c>
      <c r="BQ190" s="62">
        <f>IF(BQ189&gt;0,IF((SUMIFS($Q192:BP192,$Q189:BP189,12)+IF(BP189=12,0,BP190)+BQ193)&gt;=$K186,$K186-FLOOR(SUMIFS($Q192:BP192,$Q189:BP189,12),1),IF(BQ189=1,BQ193,BQ193+BP190)),0)</f>
        <v>0</v>
      </c>
      <c r="BR190" s="62">
        <f>IF(BR189&gt;0,IF((SUMIFS($Q192:BQ192,$Q189:BQ189,12)+IF(BQ189=12,0,BQ190)+BR193)&gt;=$K186,$K186-FLOOR(SUMIFS($Q192:BQ192,$Q189:BQ189,12),1),IF(BR189=1,BR193,BR193+BQ190)),0)</f>
        <v>0</v>
      </c>
      <c r="BS190" s="62">
        <f>IF(BS189&gt;0,IF((SUMIFS($Q192:BR192,$Q189:BR189,12)+IF(BR189=12,0,BR190)+BS193)&gt;=$K186,$K186-FLOOR(SUMIFS($Q192:BR192,$Q189:BR189,12),1),IF(BS189=1,BS193,BS193+BR190)),0)</f>
        <v>0</v>
      </c>
      <c r="BT190" s="62">
        <f>IF(BT189&gt;0,IF((SUMIFS($Q192:BS192,$Q189:BS189,12)+IF(BS189=12,0,BS190)+BT193)&gt;=$K186,$K186-FLOOR(SUMIFS($Q192:BS192,$Q189:BS189,12),1),IF(BT189=1,BT193,BT193+BS190)),0)</f>
        <v>0</v>
      </c>
      <c r="BU190" s="62">
        <f>IF(BU189&gt;0,IF((SUMIFS($Q192:BT192,$Q189:BT189,12)+IF(BT189=12,0,BT190)+BU193)&gt;=$K186,$K186-FLOOR(SUMIFS($Q192:BT192,$Q189:BT189,12),1),IF(BU189=1,BU193,BU193+BT190)),0)</f>
        <v>0</v>
      </c>
      <c r="BV190" s="62">
        <f>IF(BV189&gt;0,IF((SUMIFS($Q192:BU192,$Q189:BU189,12)+IF(BU189=12,0,BU190)+BV193)&gt;=$K186,$K186-FLOOR(SUMIFS($Q192:BU192,$Q189:BU189,12),1),IF(BV189=1,BV193,BV193+BU190)),0)</f>
        <v>0</v>
      </c>
      <c r="BW190" s="62">
        <f>IF(BW189&gt;0,IF((SUMIFS($Q192:BV192,$Q189:BV189,12)+IF(BV189=12,0,BV190)+BW193)&gt;=$K186,$K186-FLOOR(SUMIFS($Q192:BV192,$Q189:BV189,12),1),IF(BW189=1,BW193,BW193+BV190)),0)</f>
        <v>0</v>
      </c>
      <c r="BX190" s="62">
        <f>IF(BX189&gt;0,IF((SUMIFS($Q192:BW192,$Q189:BW189,12)+IF(BW189=12,0,BW190)+BX193)&gt;=$K186,$K186-FLOOR(SUMIFS($Q192:BW192,$Q189:BW189,12),1),IF(BX189=1,BX193,BX193+BW190)),0)</f>
        <v>0</v>
      </c>
      <c r="BY190" s="298"/>
      <c r="BZ190" s="300"/>
      <c r="CA190" s="302"/>
      <c r="CB190" s="302"/>
    </row>
    <row r="191" spans="1:96" s="98" customFormat="1" ht="41.4" hidden="1" customHeight="1" x14ac:dyDescent="0.3">
      <c r="A191" s="97"/>
      <c r="B191" s="119"/>
      <c r="C191" s="73"/>
      <c r="D191" s="73"/>
      <c r="E191" s="73"/>
      <c r="F191" s="73"/>
      <c r="G191" s="73"/>
      <c r="H191" s="73"/>
      <c r="I191" s="73"/>
      <c r="J191" s="73"/>
      <c r="K191" s="73"/>
      <c r="L191" s="58"/>
      <c r="M191" s="7"/>
      <c r="N191" s="160"/>
      <c r="P191" s="59" t="s">
        <v>172</v>
      </c>
      <c r="Q191" s="61">
        <f>IF(Q186&gt;0,Q187,0)</f>
        <v>0</v>
      </c>
      <c r="R191" s="61">
        <f t="shared" ref="R191" si="4021">IF(R186&gt;0,IF(R189=1,R187,R187+Q191),Q191)</f>
        <v>0</v>
      </c>
      <c r="S191" s="61">
        <f t="shared" ref="S191" si="4022">IF(S186&gt;0,IF(S189=1,S187,S187+R191),R191)</f>
        <v>0</v>
      </c>
      <c r="T191" s="61">
        <f t="shared" ref="T191" si="4023">IF(T186&gt;0,IF(T189=1,T187,T187+S191),S191)</f>
        <v>0</v>
      </c>
      <c r="U191" s="61">
        <f t="shared" ref="U191" si="4024">IF(U186&gt;0,IF(U189=1,U187,U187+T191),T191)</f>
        <v>0</v>
      </c>
      <c r="V191" s="61">
        <f t="shared" ref="V191" si="4025">IF(V186&gt;0,IF(V189=1,V187,V187+U191),U191)</f>
        <v>0</v>
      </c>
      <c r="W191" s="61">
        <f t="shared" ref="W191" si="4026">IF(W186&gt;0,IF(W189=1,W187,W187+V191),V191)</f>
        <v>0</v>
      </c>
      <c r="X191" s="61">
        <f t="shared" ref="X191" si="4027">IF(X186&gt;0,IF(X189=1,X187,X187+W191),W191)</f>
        <v>0</v>
      </c>
      <c r="Y191" s="61">
        <f t="shared" ref="Y191" si="4028">IF(Y186&gt;0,IF(Y189=1,Y187,Y187+X191),X191)</f>
        <v>0</v>
      </c>
      <c r="Z191" s="61">
        <f t="shared" ref="Z191" si="4029">IF(Z186&gt;0,IF(Z189=1,Z187,Z187+Y191),Y191)</f>
        <v>0</v>
      </c>
      <c r="AA191" s="61">
        <f t="shared" ref="AA191" si="4030">IF(AA186&gt;0,IF(AA189=1,AA187,AA187+Z191),Z191)</f>
        <v>0</v>
      </c>
      <c r="AB191" s="61">
        <f t="shared" ref="AB191" si="4031">IF(AB186&gt;0,IF(AB189=1,AB187,AB187+AA191),AA191)</f>
        <v>0</v>
      </c>
      <c r="AC191" s="61">
        <f t="shared" ref="AC191" si="4032">IF(AC186&gt;0,IF(AC189=1,AC187,AC187+AB191),AB191)</f>
        <v>0</v>
      </c>
      <c r="AD191" s="61">
        <f t="shared" ref="AD191" si="4033">IF(AD186&gt;0,IF(AD189=1,AD187,AD187+AC191),AC191)</f>
        <v>0</v>
      </c>
      <c r="AE191" s="61">
        <f t="shared" ref="AE191" si="4034">IF(AE186&gt;0,IF(AE189=1,AE187,AE187+AD191),AD191)</f>
        <v>0</v>
      </c>
      <c r="AF191" s="61">
        <f t="shared" ref="AF191" si="4035">IF(AF186&gt;0,IF(AF189=1,AF187,AF187+AE191),AE191)</f>
        <v>0</v>
      </c>
      <c r="AG191" s="61">
        <f t="shared" ref="AG191" si="4036">IF(AG186&gt;0,IF(AG189=1,AG187,AG187+AF191),AF191)</f>
        <v>0</v>
      </c>
      <c r="AH191" s="61">
        <f t="shared" ref="AH191" si="4037">IF(AH186&gt;0,IF(AH189=1,AH187,AH187+AG191),AG191)</f>
        <v>0</v>
      </c>
      <c r="AI191" s="61">
        <f t="shared" ref="AI191" si="4038">IF(AI186&gt;0,IF(AI189=1,AI187,AI187+AH191),AH191)</f>
        <v>0</v>
      </c>
      <c r="AJ191" s="61">
        <f t="shared" ref="AJ191" si="4039">IF(AJ186&gt;0,IF(AJ189=1,AJ187,AJ187+AI191),AI191)</f>
        <v>0</v>
      </c>
      <c r="AK191" s="61">
        <f t="shared" ref="AK191" si="4040">IF(AK186&gt;0,IF(AK189=1,AK187,AK187+AJ191),AJ191)</f>
        <v>0</v>
      </c>
      <c r="AL191" s="61">
        <f t="shared" ref="AL191" si="4041">IF(AL186&gt;0,IF(AL189=1,AL187,AL187+AK191),AK191)</f>
        <v>0</v>
      </c>
      <c r="AM191" s="61">
        <f t="shared" ref="AM191" si="4042">IF(AM186&gt;0,IF(AM189=1,AM187,AM187+AL191),AL191)</f>
        <v>0</v>
      </c>
      <c r="AN191" s="61">
        <f t="shared" ref="AN191" si="4043">IF(AN186&gt;0,IF(AN189=1,AN187,AN187+AM191),AM191)</f>
        <v>0</v>
      </c>
      <c r="AO191" s="61">
        <f t="shared" ref="AO191" si="4044">IF(AO186&gt;0,IF(AO189=1,AO187,AO187+AN191),AN191)</f>
        <v>0</v>
      </c>
      <c r="AP191" s="61">
        <f t="shared" ref="AP191" si="4045">IF(AP186&gt;0,IF(AP189=1,AP187,AP187+AO191),AO191)</f>
        <v>0</v>
      </c>
      <c r="AQ191" s="61">
        <f t="shared" ref="AQ191" si="4046">IF(AQ186&gt;0,IF(AQ189=1,AQ187,AQ187+AP191),AP191)</f>
        <v>0</v>
      </c>
      <c r="AR191" s="61">
        <f t="shared" ref="AR191" si="4047">IF(AR186&gt;0,IF(AR189=1,AR187,AR187+AQ191),AQ191)</f>
        <v>0</v>
      </c>
      <c r="AS191" s="61">
        <f t="shared" ref="AS191" si="4048">IF(AS186&gt;0,IF(AS189=1,AS187,AS187+AR191),AR191)</f>
        <v>0</v>
      </c>
      <c r="AT191" s="61">
        <f t="shared" ref="AT191" si="4049">IF(AT186&gt;0,IF(AT189=1,AT187,AT187+AS191),AS191)</f>
        <v>0</v>
      </c>
      <c r="AU191" s="61">
        <f t="shared" ref="AU191" si="4050">IF(AU186&gt;0,IF(AU189=1,AU187,AU187+AT191),AT191)</f>
        <v>0</v>
      </c>
      <c r="AV191" s="61">
        <f t="shared" ref="AV191" si="4051">IF(AV186&gt;0,IF(AV189=1,AV187,AV187+AU191),AU191)</f>
        <v>0</v>
      </c>
      <c r="AW191" s="61">
        <f t="shared" ref="AW191" si="4052">IF(AW186&gt;0,IF(AW189=1,AW187,AW187+AV191),AV191)</f>
        <v>0</v>
      </c>
      <c r="AX191" s="61">
        <f t="shared" ref="AX191" si="4053">IF(AX186&gt;0,IF(AX189=1,AX187,AX187+AW191),AW191)</f>
        <v>0</v>
      </c>
      <c r="AY191" s="61">
        <f t="shared" ref="AY191" si="4054">IF(AY186&gt;0,IF(AY189=1,AY187,AY187+AX191),AX191)</f>
        <v>0</v>
      </c>
      <c r="AZ191" s="61">
        <f t="shared" ref="AZ191" si="4055">IF(AZ186&gt;0,IF(AZ189=1,AZ187,AZ187+AY191),AY191)</f>
        <v>0</v>
      </c>
      <c r="BA191" s="61">
        <f t="shared" ref="BA191" si="4056">IF(BA186&gt;0,IF(BA189=1,BA187,BA187+AZ191),AZ191)</f>
        <v>0</v>
      </c>
      <c r="BB191" s="61">
        <f t="shared" ref="BB191" si="4057">IF(BB186&gt;0,IF(BB189=1,BB187,BB187+BA191),BA191)</f>
        <v>0</v>
      </c>
      <c r="BC191" s="61">
        <f t="shared" ref="BC191" si="4058">IF(BC186&gt;0,IF(BC189=1,BC187,BC187+BB191),BB191)</f>
        <v>0</v>
      </c>
      <c r="BD191" s="61">
        <f t="shared" ref="BD191" si="4059">IF(BD186&gt;0,IF(BD189=1,BD187,BD187+BC191),BC191)</f>
        <v>0</v>
      </c>
      <c r="BE191" s="61">
        <f t="shared" ref="BE191" si="4060">IF(BE186&gt;0,IF(BE189=1,BE187,BE187+BD191),BD191)</f>
        <v>0</v>
      </c>
      <c r="BF191" s="61">
        <f t="shared" ref="BF191" si="4061">IF(BF186&gt;0,IF(BF189=1,BF187,BF187+BE191),BE191)</f>
        <v>0</v>
      </c>
      <c r="BG191" s="61">
        <f t="shared" ref="BG191" si="4062">IF(BG186&gt;0,IF(BG189=1,BG187,BG187+BF191),BF191)</f>
        <v>0</v>
      </c>
      <c r="BH191" s="61">
        <f t="shared" ref="BH191" si="4063">IF(BH186&gt;0,IF(BH189=1,BH187,BH187+BG191),BG191)</f>
        <v>0</v>
      </c>
      <c r="BI191" s="61">
        <f t="shared" ref="BI191" si="4064">IF(BI186&gt;0,IF(BI189=1,BI187,BI187+BH191),BH191)</f>
        <v>0</v>
      </c>
      <c r="BJ191" s="61">
        <f t="shared" ref="BJ191" si="4065">IF(BJ186&gt;0,IF(BJ189=1,BJ187,BJ187+BI191),BI191)</f>
        <v>0</v>
      </c>
      <c r="BK191" s="61">
        <f t="shared" ref="BK191" si="4066">IF(BK186&gt;0,IF(BK189=1,BK187,BK187+BJ191),BJ191)</f>
        <v>0</v>
      </c>
      <c r="BL191" s="61">
        <f t="shared" ref="BL191" si="4067">IF(BL186&gt;0,IF(BL189=1,BL187,BL187+BK191),BK191)</f>
        <v>0</v>
      </c>
      <c r="BM191" s="61">
        <f t="shared" ref="BM191" si="4068">IF(BM186&gt;0,IF(BM189=1,BM187,BM187+BL191),BL191)</f>
        <v>0</v>
      </c>
      <c r="BN191" s="61">
        <f t="shared" ref="BN191" si="4069">IF(BN186&gt;0,IF(BN189=1,BN187,BN187+BM191),BM191)</f>
        <v>0</v>
      </c>
      <c r="BO191" s="61">
        <f t="shared" ref="BO191" si="4070">IF(BO186&gt;0,IF(BO189=1,BO187,BO187+BN191),BN191)</f>
        <v>0</v>
      </c>
      <c r="BP191" s="61">
        <f t="shared" ref="BP191" si="4071">IF(BP186&gt;0,IF(BP189=1,BP187,BP187+BO191),BO191)</f>
        <v>0</v>
      </c>
      <c r="BQ191" s="61">
        <f t="shared" ref="BQ191" si="4072">IF(BQ186&gt;0,IF(BQ189=1,BQ187,BQ187+BP191),BP191)</f>
        <v>0</v>
      </c>
      <c r="BR191" s="61">
        <f t="shared" ref="BR191" si="4073">IF(BR186&gt;0,IF(BR189=1,BR187,BR187+BQ191),BQ191)</f>
        <v>0</v>
      </c>
      <c r="BS191" s="61">
        <f t="shared" ref="BS191" si="4074">IF(BS186&gt;0,IF(BS189=1,BS187,BS187+BR191),BR191)</f>
        <v>0</v>
      </c>
      <c r="BT191" s="61">
        <f t="shared" ref="BT191" si="4075">IF(BT186&gt;0,IF(BT189=1,BT187,BT187+BS191),BS191)</f>
        <v>0</v>
      </c>
      <c r="BU191" s="61">
        <f t="shared" ref="BU191" si="4076">IF(BU186&gt;0,IF(BU189=1,BU187,BU187+BT191),BT191)</f>
        <v>0</v>
      </c>
      <c r="BV191" s="61">
        <f t="shared" ref="BV191" si="4077">IF(BV186&gt;0,IF(BV189=1,BV187,BV187+BU191),BU191)</f>
        <v>0</v>
      </c>
      <c r="BW191" s="61">
        <f t="shared" ref="BW191" si="4078">IF(BW186&gt;0,IF(BW189=1,BW187,BW187+BV191),BV191)</f>
        <v>0</v>
      </c>
      <c r="BX191" s="61">
        <f t="shared" ref="BX191" si="4079">IF(BX186&gt;0,IF(BX189=1,BX187,BX187+BW191),BW191)</f>
        <v>0</v>
      </c>
      <c r="BY191" s="298"/>
      <c r="BZ191" s="300"/>
      <c r="CA191" s="302"/>
      <c r="CB191" s="302"/>
    </row>
    <row r="192" spans="1:96" s="98" customFormat="1" ht="41.4" hidden="1" customHeight="1" x14ac:dyDescent="0.3">
      <c r="A192" s="97"/>
      <c r="B192" s="119"/>
      <c r="C192" s="73"/>
      <c r="D192" s="73"/>
      <c r="E192" s="73"/>
      <c r="F192" s="73"/>
      <c r="G192" s="73"/>
      <c r="H192" s="73"/>
      <c r="I192" s="73"/>
      <c r="J192" s="73"/>
      <c r="K192" s="73"/>
      <c r="L192" s="58"/>
      <c r="M192" s="7"/>
      <c r="N192" s="160"/>
      <c r="P192" s="59" t="s">
        <v>173</v>
      </c>
      <c r="Q192" s="61">
        <f>Q194</f>
        <v>0</v>
      </c>
      <c r="R192" s="61">
        <f t="shared" ref="R192" si="4080">IF(R189=1,R194,R194+Q192)</f>
        <v>0</v>
      </c>
      <c r="S192" s="61">
        <f t="shared" ref="S192" si="4081">IF(S189=1,S194,S194+R192)</f>
        <v>0</v>
      </c>
      <c r="T192" s="61">
        <f t="shared" ref="T192" si="4082">IF(T189=1,T194,T194+S192)</f>
        <v>0</v>
      </c>
      <c r="U192" s="61">
        <f t="shared" ref="U192" si="4083">IF(U189=1,U194,U194+T192)</f>
        <v>0</v>
      </c>
      <c r="V192" s="61">
        <f t="shared" ref="V192" si="4084">IF(V189=1,V194,V194+U192)</f>
        <v>0</v>
      </c>
      <c r="W192" s="61">
        <f t="shared" ref="W192" si="4085">IF(W189=1,W194,W194+V192)</f>
        <v>0</v>
      </c>
      <c r="X192" s="61">
        <f t="shared" ref="X192" si="4086">IF(X189=1,X194,X194+W192)</f>
        <v>0</v>
      </c>
      <c r="Y192" s="61">
        <f t="shared" ref="Y192" si="4087">IF(Y189=1,Y194,Y194+X192)</f>
        <v>0</v>
      </c>
      <c r="Z192" s="61">
        <f t="shared" ref="Z192" si="4088">IF(Z189=1,Z194,Z194+Y192)</f>
        <v>0</v>
      </c>
      <c r="AA192" s="61">
        <f t="shared" ref="AA192" si="4089">IF(AA189=1,AA194,AA194+Z192)</f>
        <v>0</v>
      </c>
      <c r="AB192" s="61">
        <f t="shared" ref="AB192" si="4090">IF(AB189=1,AB194,AB194+AA192)</f>
        <v>0</v>
      </c>
      <c r="AC192" s="61">
        <f t="shared" ref="AC192" si="4091">IF(AC189=1,AC194,AC194+AB192)</f>
        <v>0</v>
      </c>
      <c r="AD192" s="61">
        <f t="shared" ref="AD192" si="4092">IF(AD189=1,AD194,AD194+AC192)</f>
        <v>0</v>
      </c>
      <c r="AE192" s="61">
        <f t="shared" ref="AE192" si="4093">IF(AE189=1,AE194,AE194+AD192)</f>
        <v>0</v>
      </c>
      <c r="AF192" s="61">
        <f t="shared" ref="AF192" si="4094">IF(AF189=1,AF194,AF194+AE192)</f>
        <v>0</v>
      </c>
      <c r="AG192" s="61">
        <f t="shared" ref="AG192" si="4095">IF(AG189=1,AG194,AG194+AF192)</f>
        <v>0</v>
      </c>
      <c r="AH192" s="61">
        <f t="shared" ref="AH192" si="4096">IF(AH189=1,AH194,AH194+AG192)</f>
        <v>0</v>
      </c>
      <c r="AI192" s="61">
        <f t="shared" ref="AI192" si="4097">IF(AI189=1,AI194,AI194+AH192)</f>
        <v>0</v>
      </c>
      <c r="AJ192" s="61">
        <f t="shared" ref="AJ192" si="4098">IF(AJ189=1,AJ194,AJ194+AI192)</f>
        <v>0</v>
      </c>
      <c r="AK192" s="61">
        <f t="shared" ref="AK192" si="4099">IF(AK189=1,AK194,AK194+AJ192)</f>
        <v>0</v>
      </c>
      <c r="AL192" s="61">
        <f t="shared" ref="AL192" si="4100">IF(AL189=1,AL194,AL194+AK192)</f>
        <v>0</v>
      </c>
      <c r="AM192" s="61">
        <f t="shared" ref="AM192" si="4101">IF(AM189=1,AM194,AM194+AL192)</f>
        <v>0</v>
      </c>
      <c r="AN192" s="61">
        <f t="shared" ref="AN192" si="4102">IF(AN189=1,AN194,AN194+AM192)</f>
        <v>0</v>
      </c>
      <c r="AO192" s="61">
        <f t="shared" ref="AO192" si="4103">IF(AO189=1,AO194,AO194+AN192)</f>
        <v>0</v>
      </c>
      <c r="AP192" s="61">
        <f t="shared" ref="AP192" si="4104">IF(AP189=1,AP194,AP194+AO192)</f>
        <v>0</v>
      </c>
      <c r="AQ192" s="61">
        <f t="shared" ref="AQ192" si="4105">IF(AQ189=1,AQ194,AQ194+AP192)</f>
        <v>0</v>
      </c>
      <c r="AR192" s="61">
        <f t="shared" ref="AR192" si="4106">IF(AR189=1,AR194,AR194+AQ192)</f>
        <v>0</v>
      </c>
      <c r="AS192" s="61">
        <f t="shared" ref="AS192" si="4107">IF(AS189=1,AS194,AS194+AR192)</f>
        <v>0</v>
      </c>
      <c r="AT192" s="61">
        <f t="shared" ref="AT192" si="4108">IF(AT189=1,AT194,AT194+AS192)</f>
        <v>0</v>
      </c>
      <c r="AU192" s="61">
        <f t="shared" ref="AU192" si="4109">IF(AU189=1,AU194,AU194+AT192)</f>
        <v>0</v>
      </c>
      <c r="AV192" s="61">
        <f t="shared" ref="AV192" si="4110">IF(AV189=1,AV194,AV194+AU192)</f>
        <v>0</v>
      </c>
      <c r="AW192" s="61">
        <f t="shared" ref="AW192" si="4111">IF(AW189=1,AW194,AW194+AV192)</f>
        <v>0</v>
      </c>
      <c r="AX192" s="61">
        <f t="shared" ref="AX192" si="4112">IF(AX189=1,AX194,AX194+AW192)</f>
        <v>0</v>
      </c>
      <c r="AY192" s="61">
        <f t="shared" ref="AY192" si="4113">IF(AY189=1,AY194,AY194+AX192)</f>
        <v>0</v>
      </c>
      <c r="AZ192" s="61">
        <f t="shared" ref="AZ192" si="4114">IF(AZ189=1,AZ194,AZ194+AY192)</f>
        <v>0</v>
      </c>
      <c r="BA192" s="61">
        <f t="shared" ref="BA192" si="4115">IF(BA189=1,BA194,BA194+AZ192)</f>
        <v>0</v>
      </c>
      <c r="BB192" s="61">
        <f t="shared" ref="BB192" si="4116">IF(BB189=1,BB194,BB194+BA192)</f>
        <v>0</v>
      </c>
      <c r="BC192" s="61">
        <f t="shared" ref="BC192" si="4117">IF(BC189=1,BC194,BC194+BB192)</f>
        <v>0</v>
      </c>
      <c r="BD192" s="61">
        <f t="shared" ref="BD192" si="4118">IF(BD189=1,BD194,BD194+BC192)</f>
        <v>0</v>
      </c>
      <c r="BE192" s="61">
        <f t="shared" ref="BE192" si="4119">IF(BE189=1,BE194,BE194+BD192)</f>
        <v>0</v>
      </c>
      <c r="BF192" s="61">
        <f t="shared" ref="BF192" si="4120">IF(BF189=1,BF194,BF194+BE192)</f>
        <v>0</v>
      </c>
      <c r="BG192" s="61">
        <f t="shared" ref="BG192" si="4121">IF(BG189=1,BG194,BG194+BF192)</f>
        <v>0</v>
      </c>
      <c r="BH192" s="61">
        <f t="shared" ref="BH192" si="4122">IF(BH189=1,BH194,BH194+BG192)</f>
        <v>0</v>
      </c>
      <c r="BI192" s="61">
        <f t="shared" ref="BI192" si="4123">IF(BI189=1,BI194,BI194+BH192)</f>
        <v>0</v>
      </c>
      <c r="BJ192" s="61">
        <f t="shared" ref="BJ192" si="4124">IF(BJ189=1,BJ194,BJ194+BI192)</f>
        <v>0</v>
      </c>
      <c r="BK192" s="61">
        <f t="shared" ref="BK192" si="4125">IF(BK189=1,BK194,BK194+BJ192)</f>
        <v>0</v>
      </c>
      <c r="BL192" s="61">
        <f t="shared" ref="BL192" si="4126">IF(BL189=1,BL194,BL194+BK192)</f>
        <v>0</v>
      </c>
      <c r="BM192" s="61">
        <f t="shared" ref="BM192" si="4127">IF(BM189=1,BM194,BM194+BL192)</f>
        <v>0</v>
      </c>
      <c r="BN192" s="61">
        <f t="shared" ref="BN192" si="4128">IF(BN189=1,BN194,BN194+BM192)</f>
        <v>0</v>
      </c>
      <c r="BO192" s="61">
        <f t="shared" ref="BO192" si="4129">IF(BO189=1,BO194,BO194+BN192)</f>
        <v>0</v>
      </c>
      <c r="BP192" s="61">
        <f t="shared" ref="BP192" si="4130">IF(BP189=1,BP194,BP194+BO192)</f>
        <v>0</v>
      </c>
      <c r="BQ192" s="61">
        <f t="shared" ref="BQ192" si="4131">IF(BQ189=1,BQ194,BQ194+BP192)</f>
        <v>0</v>
      </c>
      <c r="BR192" s="61">
        <f t="shared" ref="BR192" si="4132">IF(BR189=1,BR194,BR194+BQ192)</f>
        <v>0</v>
      </c>
      <c r="BS192" s="61">
        <f t="shared" ref="BS192" si="4133">IF(BS189=1,BS194,BS194+BR192)</f>
        <v>0</v>
      </c>
      <c r="BT192" s="61">
        <f t="shared" ref="BT192" si="4134">IF(BT189=1,BT194,BT194+BS192)</f>
        <v>0</v>
      </c>
      <c r="BU192" s="61">
        <f t="shared" ref="BU192" si="4135">IF(BU189=1,BU194,BU194+BT192)</f>
        <v>0</v>
      </c>
      <c r="BV192" s="61">
        <f t="shared" ref="BV192" si="4136">IF(BV189=1,BV194,BV194+BU192)</f>
        <v>0</v>
      </c>
      <c r="BW192" s="61">
        <f t="shared" ref="BW192" si="4137">IF(BW189=1,BW194,BW194+BV192)</f>
        <v>0</v>
      </c>
      <c r="BX192" s="61">
        <f t="shared" ref="BX192" si="4138">IF(BX189=1,BX194,BX194+BW192)</f>
        <v>0</v>
      </c>
      <c r="BY192" s="298"/>
      <c r="BZ192" s="300"/>
      <c r="CA192" s="302"/>
      <c r="CB192" s="302"/>
    </row>
    <row r="193" spans="1:96" s="98" customFormat="1" ht="28.95" customHeight="1" x14ac:dyDescent="0.3">
      <c r="A193" s="97"/>
      <c r="B193" s="119"/>
      <c r="C193" s="73"/>
      <c r="D193" s="73"/>
      <c r="E193" s="73"/>
      <c r="F193" s="73"/>
      <c r="G193" s="73"/>
      <c r="H193" s="73"/>
      <c r="I193" s="73"/>
      <c r="J193" s="73"/>
      <c r="K193" s="73"/>
      <c r="L193" s="58"/>
      <c r="M193" s="7"/>
      <c r="N193" s="160"/>
      <c r="P193" s="57" t="s">
        <v>171</v>
      </c>
      <c r="Q193" s="62">
        <f t="shared" ref="Q193:BX193" si="4139">1720/12*Q186</f>
        <v>0</v>
      </c>
      <c r="R193" s="62">
        <f t="shared" si="4139"/>
        <v>0</v>
      </c>
      <c r="S193" s="62">
        <f t="shared" si="4139"/>
        <v>0</v>
      </c>
      <c r="T193" s="62">
        <f t="shared" si="4139"/>
        <v>0</v>
      </c>
      <c r="U193" s="62">
        <f t="shared" si="4139"/>
        <v>0</v>
      </c>
      <c r="V193" s="62">
        <f t="shared" si="4139"/>
        <v>0</v>
      </c>
      <c r="W193" s="62">
        <f t="shared" si="4139"/>
        <v>0</v>
      </c>
      <c r="X193" s="62">
        <f t="shared" si="4139"/>
        <v>0</v>
      </c>
      <c r="Y193" s="62">
        <f t="shared" si="4139"/>
        <v>0</v>
      </c>
      <c r="Z193" s="62">
        <f t="shared" si="4139"/>
        <v>0</v>
      </c>
      <c r="AA193" s="62">
        <f t="shared" si="4139"/>
        <v>0</v>
      </c>
      <c r="AB193" s="62">
        <f t="shared" si="4139"/>
        <v>0</v>
      </c>
      <c r="AC193" s="62">
        <f t="shared" si="4139"/>
        <v>0</v>
      </c>
      <c r="AD193" s="62">
        <f t="shared" si="4139"/>
        <v>0</v>
      </c>
      <c r="AE193" s="62">
        <f t="shared" si="4139"/>
        <v>0</v>
      </c>
      <c r="AF193" s="62">
        <f t="shared" si="4139"/>
        <v>0</v>
      </c>
      <c r="AG193" s="62">
        <f t="shared" si="4139"/>
        <v>0</v>
      </c>
      <c r="AH193" s="62">
        <f t="shared" si="4139"/>
        <v>0</v>
      </c>
      <c r="AI193" s="62">
        <f t="shared" si="4139"/>
        <v>0</v>
      </c>
      <c r="AJ193" s="62">
        <f t="shared" si="4139"/>
        <v>0</v>
      </c>
      <c r="AK193" s="62">
        <f t="shared" si="4139"/>
        <v>0</v>
      </c>
      <c r="AL193" s="62">
        <f t="shared" si="4139"/>
        <v>0</v>
      </c>
      <c r="AM193" s="62">
        <f t="shared" si="4139"/>
        <v>0</v>
      </c>
      <c r="AN193" s="62">
        <f t="shared" si="4139"/>
        <v>0</v>
      </c>
      <c r="AO193" s="62">
        <f t="shared" si="4139"/>
        <v>0</v>
      </c>
      <c r="AP193" s="62">
        <f t="shared" si="4139"/>
        <v>0</v>
      </c>
      <c r="AQ193" s="62">
        <f t="shared" si="4139"/>
        <v>0</v>
      </c>
      <c r="AR193" s="62">
        <f t="shared" si="4139"/>
        <v>0</v>
      </c>
      <c r="AS193" s="62">
        <f t="shared" si="4139"/>
        <v>0</v>
      </c>
      <c r="AT193" s="62">
        <f t="shared" si="4139"/>
        <v>0</v>
      </c>
      <c r="AU193" s="62">
        <f t="shared" si="4139"/>
        <v>0</v>
      </c>
      <c r="AV193" s="62">
        <f t="shared" si="4139"/>
        <v>0</v>
      </c>
      <c r="AW193" s="62">
        <f t="shared" si="4139"/>
        <v>0</v>
      </c>
      <c r="AX193" s="62">
        <f t="shared" si="4139"/>
        <v>0</v>
      </c>
      <c r="AY193" s="62">
        <f t="shared" si="4139"/>
        <v>0</v>
      </c>
      <c r="AZ193" s="62">
        <f t="shared" si="4139"/>
        <v>0</v>
      </c>
      <c r="BA193" s="62">
        <f t="shared" si="4139"/>
        <v>0</v>
      </c>
      <c r="BB193" s="62">
        <f t="shared" si="4139"/>
        <v>0</v>
      </c>
      <c r="BC193" s="62">
        <f t="shared" si="4139"/>
        <v>0</v>
      </c>
      <c r="BD193" s="62">
        <f t="shared" si="4139"/>
        <v>0</v>
      </c>
      <c r="BE193" s="62">
        <f t="shared" si="4139"/>
        <v>0</v>
      </c>
      <c r="BF193" s="62">
        <f t="shared" si="4139"/>
        <v>0</v>
      </c>
      <c r="BG193" s="62">
        <f t="shared" si="4139"/>
        <v>0</v>
      </c>
      <c r="BH193" s="62">
        <f t="shared" si="4139"/>
        <v>0</v>
      </c>
      <c r="BI193" s="62">
        <f t="shared" si="4139"/>
        <v>0</v>
      </c>
      <c r="BJ193" s="62">
        <f t="shared" si="4139"/>
        <v>0</v>
      </c>
      <c r="BK193" s="62">
        <f t="shared" si="4139"/>
        <v>0</v>
      </c>
      <c r="BL193" s="62">
        <f t="shared" si="4139"/>
        <v>0</v>
      </c>
      <c r="BM193" s="62">
        <f t="shared" si="4139"/>
        <v>0</v>
      </c>
      <c r="BN193" s="62">
        <f t="shared" si="4139"/>
        <v>0</v>
      </c>
      <c r="BO193" s="62">
        <f t="shared" si="4139"/>
        <v>0</v>
      </c>
      <c r="BP193" s="62">
        <f t="shared" si="4139"/>
        <v>0</v>
      </c>
      <c r="BQ193" s="62">
        <f t="shared" si="4139"/>
        <v>0</v>
      </c>
      <c r="BR193" s="62">
        <f t="shared" si="4139"/>
        <v>0</v>
      </c>
      <c r="BS193" s="62">
        <f t="shared" si="4139"/>
        <v>0</v>
      </c>
      <c r="BT193" s="62">
        <f t="shared" si="4139"/>
        <v>0</v>
      </c>
      <c r="BU193" s="62">
        <f t="shared" si="4139"/>
        <v>0</v>
      </c>
      <c r="BV193" s="62">
        <f t="shared" si="4139"/>
        <v>0</v>
      </c>
      <c r="BW193" s="62">
        <f t="shared" si="4139"/>
        <v>0</v>
      </c>
      <c r="BX193" s="62">
        <f t="shared" si="4139"/>
        <v>0</v>
      </c>
      <c r="BY193" s="298"/>
      <c r="BZ193" s="300"/>
      <c r="CA193" s="302"/>
      <c r="CB193" s="302"/>
    </row>
    <row r="194" spans="1:96" s="98" customFormat="1" ht="28.8" x14ac:dyDescent="0.3">
      <c r="A194" s="97"/>
      <c r="B194" s="119"/>
      <c r="C194" s="73"/>
      <c r="D194" s="73"/>
      <c r="E194" s="73"/>
      <c r="F194" s="73"/>
      <c r="G194" s="73"/>
      <c r="H194" s="73"/>
      <c r="I194" s="73"/>
      <c r="J194" s="73"/>
      <c r="K194" s="73"/>
      <c r="L194" s="58"/>
      <c r="M194" s="7"/>
      <c r="N194" s="160"/>
      <c r="P194" s="57" t="s">
        <v>155</v>
      </c>
      <c r="Q194" s="62">
        <f>FLOOR(IF(OR(Q189=0,Q189=1),IF(Q187&gt;=Q193,Q193,Q187)+0.00000001,IF(Q191&gt;=Q190,Q190,Q191))+0.00000001,1)</f>
        <v>0</v>
      </c>
      <c r="R194" s="62">
        <f t="shared" ref="R194" si="4140">FLOOR(IF(OR(R189=0,R189=1),IF(R193&gt;R190,R190,IF(R187&gt;=R193,R193,R187)+0.00000001),IF(R191&gt;=R190,R190-Q192,R191-Q192)+0.00000001),1)</f>
        <v>0</v>
      </c>
      <c r="S194" s="62">
        <f t="shared" ref="S194" si="4141">FLOOR(IF(OR(S189=0,S189=1),IF(S193&gt;S190,S190,IF(S187&gt;=S193,S193,S187)+0.00000001),IF(S191&gt;=S190,S190-R192,S191-R192)+0.00000001),1)</f>
        <v>0</v>
      </c>
      <c r="T194" s="62">
        <f t="shared" ref="T194" si="4142">FLOOR(IF(OR(T189=0,T189=1),IF(T193&gt;T190,T190,IF(T187&gt;=T193,T193,T187)+0.00000001),IF(T191&gt;=T190,T190-S192,T191-S192)+0.00000001),1)</f>
        <v>0</v>
      </c>
      <c r="U194" s="62">
        <f t="shared" ref="U194" si="4143">FLOOR(IF(OR(U189=0,U189=1),IF(U193&gt;U190,U190,IF(U187&gt;=U193,U193,U187)+0.00000001),IF(U191&gt;=U190,U190-T192,U191-T192)+0.00000001),1)</f>
        <v>0</v>
      </c>
      <c r="V194" s="62">
        <f t="shared" ref="V194" si="4144">FLOOR(IF(OR(V189=0,V189=1),IF(V193&gt;V190,V190,IF(V187&gt;=V193,V193,V187)+0.00000001),IF(V191&gt;=V190,V190-U192,V191-U192)+0.00000001),1)</f>
        <v>0</v>
      </c>
      <c r="W194" s="62">
        <f t="shared" ref="W194" si="4145">FLOOR(IF(OR(W189=0,W189=1),IF(W193&gt;W190,W190,IF(W187&gt;=W193,W193,W187)+0.00000001),IF(W191&gt;=W190,W190-V192,W191-V192)+0.00000001),1)</f>
        <v>0</v>
      </c>
      <c r="X194" s="62">
        <f t="shared" ref="X194" si="4146">FLOOR(IF(OR(X189=0,X189=1),IF(X193&gt;X190,X190,IF(X187&gt;=X193,X193,X187)+0.00000001),IF(X191&gt;=X190,X190-W192,X191-W192)+0.00000001),1)</f>
        <v>0</v>
      </c>
      <c r="Y194" s="62">
        <f t="shared" ref="Y194" si="4147">FLOOR(IF(OR(Y189=0,Y189=1),IF(Y193&gt;Y190,Y190,IF(Y187&gt;=Y193,Y193,Y187)+0.00000001),IF(Y191&gt;=Y190,Y190-X192,Y191-X192)+0.00000001),1)</f>
        <v>0</v>
      </c>
      <c r="Z194" s="62">
        <f t="shared" ref="Z194" si="4148">FLOOR(IF(OR(Z189=0,Z189=1),IF(Z193&gt;Z190,Z190,IF(Z187&gt;=Z193,Z193,Z187)+0.00000001),IF(Z191&gt;=Z190,Z190-Y192,Z191-Y192)+0.00000001),1)</f>
        <v>0</v>
      </c>
      <c r="AA194" s="62">
        <f t="shared" ref="AA194" si="4149">FLOOR(IF(OR(AA189=0,AA189=1),IF(AA193&gt;AA190,AA190,IF(AA187&gt;=AA193,AA193,AA187)+0.00000001),IF(AA191&gt;=AA190,AA190-Z192,AA191-Z192)+0.00000001),1)</f>
        <v>0</v>
      </c>
      <c r="AB194" s="62">
        <f t="shared" ref="AB194" si="4150">FLOOR(IF(OR(AB189=0,AB189=1),IF(AB193&gt;AB190,AB190,IF(AB187&gt;=AB193,AB193,AB187)+0.00000001),IF(AB191&gt;=AB190,AB190-AA192,AB191-AA192)+0.00000001),1)</f>
        <v>0</v>
      </c>
      <c r="AC194" s="62">
        <f t="shared" ref="AC194" si="4151">FLOOR(IF(OR(AC189=0,AC189=1),IF(AC193&gt;AC190,AC190,IF(AC187&gt;=AC193,AC193,AC187)+0.00000001),IF(AC191&gt;=AC190,AC190-AB192,AC191-AB192)+0.00000001),1)</f>
        <v>0</v>
      </c>
      <c r="AD194" s="62">
        <f t="shared" ref="AD194" si="4152">FLOOR(IF(OR(AD189=0,AD189=1),IF(AD193&gt;AD190,AD190,IF(AD187&gt;=AD193,AD193,AD187)+0.00000001),IF(AD191&gt;=AD190,AD190-AC192,AD191-AC192)+0.00000001),1)</f>
        <v>0</v>
      </c>
      <c r="AE194" s="62">
        <f t="shared" ref="AE194" si="4153">FLOOR(IF(OR(AE189=0,AE189=1),IF(AE193&gt;AE190,AE190,IF(AE187&gt;=AE193,AE193,AE187)+0.00000001),IF(AE191&gt;=AE190,AE190-AD192,AE191-AD192)+0.00000001),1)</f>
        <v>0</v>
      </c>
      <c r="AF194" s="62">
        <f t="shared" ref="AF194" si="4154">FLOOR(IF(OR(AF189=0,AF189=1),IF(AF193&gt;AF190,AF190,IF(AF187&gt;=AF193,AF193,AF187)+0.00000001),IF(AF191&gt;=AF190,AF190-AE192,AF191-AE192)+0.00000001),1)</f>
        <v>0</v>
      </c>
      <c r="AG194" s="62">
        <f t="shared" ref="AG194" si="4155">FLOOR(IF(OR(AG189=0,AG189=1),IF(AG193&gt;AG190,AG190,IF(AG187&gt;=AG193,AG193,AG187)+0.00000001),IF(AG191&gt;=AG190,AG190-AF192,AG191-AF192)+0.00000001),1)</f>
        <v>0</v>
      </c>
      <c r="AH194" s="62">
        <f t="shared" ref="AH194" si="4156">FLOOR(IF(OR(AH189=0,AH189=1),IF(AH193&gt;AH190,AH190,IF(AH187&gt;=AH193,AH193,AH187)+0.00000001),IF(AH191&gt;=AH190,AH190-AG192,AH191-AG192)+0.00000001),1)</f>
        <v>0</v>
      </c>
      <c r="AI194" s="62">
        <f t="shared" ref="AI194" si="4157">FLOOR(IF(OR(AI189=0,AI189=1),IF(AI193&gt;AI190,AI190,IF(AI187&gt;=AI193,AI193,AI187)+0.00000001),IF(AI191&gt;=AI190,AI190-AH192,AI191-AH192)+0.00000001),1)</f>
        <v>0</v>
      </c>
      <c r="AJ194" s="62">
        <f t="shared" ref="AJ194" si="4158">FLOOR(IF(OR(AJ189=0,AJ189=1),IF(AJ193&gt;AJ190,AJ190,IF(AJ187&gt;=AJ193,AJ193,AJ187)+0.00000001),IF(AJ191&gt;=AJ190,AJ190-AI192,AJ191-AI192)+0.00000001),1)</f>
        <v>0</v>
      </c>
      <c r="AK194" s="62">
        <f t="shared" ref="AK194" si="4159">FLOOR(IF(OR(AK189=0,AK189=1),IF(AK193&gt;AK190,AK190,IF(AK187&gt;=AK193,AK193,AK187)+0.00000001),IF(AK191&gt;=AK190,AK190-AJ192,AK191-AJ192)+0.00000001),1)</f>
        <v>0</v>
      </c>
      <c r="AL194" s="62">
        <f t="shared" ref="AL194" si="4160">FLOOR(IF(OR(AL189=0,AL189=1),IF(AL193&gt;AL190,AL190,IF(AL187&gt;=AL193,AL193,AL187)+0.00000001),IF(AL191&gt;=AL190,AL190-AK192,AL191-AK192)+0.00000001),1)</f>
        <v>0</v>
      </c>
      <c r="AM194" s="62">
        <f t="shared" ref="AM194" si="4161">FLOOR(IF(OR(AM189=0,AM189=1),IF(AM193&gt;AM190,AM190,IF(AM187&gt;=AM193,AM193,AM187)+0.00000001),IF(AM191&gt;=AM190,AM190-AL192,AM191-AL192)+0.00000001),1)</f>
        <v>0</v>
      </c>
      <c r="AN194" s="62">
        <f t="shared" ref="AN194" si="4162">FLOOR(IF(OR(AN189=0,AN189=1),IF(AN193&gt;AN190,AN190,IF(AN187&gt;=AN193,AN193,AN187)+0.00000001),IF(AN191&gt;=AN190,AN190-AM192,AN191-AM192)+0.00000001),1)</f>
        <v>0</v>
      </c>
      <c r="AO194" s="62">
        <f t="shared" ref="AO194" si="4163">FLOOR(IF(OR(AO189=0,AO189=1),IF(AO193&gt;AO190,AO190,IF(AO187&gt;=AO193,AO193,AO187)+0.00000001),IF(AO191&gt;=AO190,AO190-AN192,AO191-AN192)+0.00000001),1)</f>
        <v>0</v>
      </c>
      <c r="AP194" s="62">
        <f t="shared" ref="AP194" si="4164">FLOOR(IF(OR(AP189=0,AP189=1),IF(AP193&gt;AP190,AP190,IF(AP187&gt;=AP193,AP193,AP187)+0.00000001),IF(AP191&gt;=AP190,AP190-AO192,AP191-AO192)+0.00000001),1)</f>
        <v>0</v>
      </c>
      <c r="AQ194" s="62">
        <f t="shared" ref="AQ194" si="4165">FLOOR(IF(OR(AQ189=0,AQ189=1),IF(AQ193&gt;AQ190,AQ190,IF(AQ187&gt;=AQ193,AQ193,AQ187)+0.00000001),IF(AQ191&gt;=AQ190,AQ190-AP192,AQ191-AP192)+0.00000001),1)</f>
        <v>0</v>
      </c>
      <c r="AR194" s="62">
        <f t="shared" ref="AR194" si="4166">FLOOR(IF(OR(AR189=0,AR189=1),IF(AR193&gt;AR190,AR190,IF(AR187&gt;=AR193,AR193,AR187)+0.00000001),IF(AR191&gt;=AR190,AR190-AQ192,AR191-AQ192)+0.00000001),1)</f>
        <v>0</v>
      </c>
      <c r="AS194" s="62">
        <f t="shared" ref="AS194" si="4167">FLOOR(IF(OR(AS189=0,AS189=1),IF(AS193&gt;AS190,AS190,IF(AS187&gt;=AS193,AS193,AS187)+0.00000001),IF(AS191&gt;=AS190,AS190-AR192,AS191-AR192)+0.00000001),1)</f>
        <v>0</v>
      </c>
      <c r="AT194" s="62">
        <f t="shared" ref="AT194" si="4168">FLOOR(IF(OR(AT189=0,AT189=1),IF(AT193&gt;AT190,AT190,IF(AT187&gt;=AT193,AT193,AT187)+0.00000001),IF(AT191&gt;=AT190,AT190-AS192,AT191-AS192)+0.00000001),1)</f>
        <v>0</v>
      </c>
      <c r="AU194" s="62">
        <f t="shared" ref="AU194" si="4169">FLOOR(IF(OR(AU189=0,AU189=1),IF(AU193&gt;AU190,AU190,IF(AU187&gt;=AU193,AU193,AU187)+0.00000001),IF(AU191&gt;=AU190,AU190-AT192,AU191-AT192)+0.00000001),1)</f>
        <v>0</v>
      </c>
      <c r="AV194" s="62">
        <f t="shared" ref="AV194" si="4170">FLOOR(IF(OR(AV189=0,AV189=1),IF(AV193&gt;AV190,AV190,IF(AV187&gt;=AV193,AV193,AV187)+0.00000001),IF(AV191&gt;=AV190,AV190-AU192,AV191-AU192)+0.00000001),1)</f>
        <v>0</v>
      </c>
      <c r="AW194" s="62">
        <f t="shared" ref="AW194" si="4171">FLOOR(IF(OR(AW189=0,AW189=1),IF(AW193&gt;AW190,AW190,IF(AW187&gt;=AW193,AW193,AW187)+0.00000001),IF(AW191&gt;=AW190,AW190-AV192,AW191-AV192)+0.00000001),1)</f>
        <v>0</v>
      </c>
      <c r="AX194" s="62">
        <f t="shared" ref="AX194" si="4172">FLOOR(IF(OR(AX189=0,AX189=1),IF(AX193&gt;AX190,AX190,IF(AX187&gt;=AX193,AX193,AX187)+0.00000001),IF(AX191&gt;=AX190,AX190-AW192,AX191-AW192)+0.00000001),1)</f>
        <v>0</v>
      </c>
      <c r="AY194" s="62">
        <f t="shared" ref="AY194" si="4173">FLOOR(IF(OR(AY189=0,AY189=1),IF(AY193&gt;AY190,AY190,IF(AY187&gt;=AY193,AY193,AY187)+0.00000001),IF(AY191&gt;=AY190,AY190-AX192,AY191-AX192)+0.00000001),1)</f>
        <v>0</v>
      </c>
      <c r="AZ194" s="62">
        <f t="shared" ref="AZ194" si="4174">FLOOR(IF(OR(AZ189=0,AZ189=1),IF(AZ193&gt;AZ190,AZ190,IF(AZ187&gt;=AZ193,AZ193,AZ187)+0.00000001),IF(AZ191&gt;=AZ190,AZ190-AY192,AZ191-AY192)+0.00000001),1)</f>
        <v>0</v>
      </c>
      <c r="BA194" s="62">
        <f t="shared" ref="BA194" si="4175">FLOOR(IF(OR(BA189=0,BA189=1),IF(BA193&gt;BA190,BA190,IF(BA187&gt;=BA193,BA193,BA187)+0.00000001),IF(BA191&gt;=BA190,BA190-AZ192,BA191-AZ192)+0.00000001),1)</f>
        <v>0</v>
      </c>
      <c r="BB194" s="62">
        <f t="shared" ref="BB194" si="4176">FLOOR(IF(OR(BB189=0,BB189=1),IF(BB193&gt;BB190,BB190,IF(BB187&gt;=BB193,BB193,BB187)+0.00000001),IF(BB191&gt;=BB190,BB190-BA192,BB191-BA192)+0.00000001),1)</f>
        <v>0</v>
      </c>
      <c r="BC194" s="62">
        <f t="shared" ref="BC194" si="4177">FLOOR(IF(OR(BC189=0,BC189=1),IF(BC193&gt;BC190,BC190,IF(BC187&gt;=BC193,BC193,BC187)+0.00000001),IF(BC191&gt;=BC190,BC190-BB192,BC191-BB192)+0.00000001),1)</f>
        <v>0</v>
      </c>
      <c r="BD194" s="62">
        <f t="shared" ref="BD194" si="4178">FLOOR(IF(OR(BD189=0,BD189=1),IF(BD193&gt;BD190,BD190,IF(BD187&gt;=BD193,BD193,BD187)+0.00000001),IF(BD191&gt;=BD190,BD190-BC192,BD191-BC192)+0.00000001),1)</f>
        <v>0</v>
      </c>
      <c r="BE194" s="62">
        <f t="shared" ref="BE194" si="4179">FLOOR(IF(OR(BE189=0,BE189=1),IF(BE193&gt;BE190,BE190,IF(BE187&gt;=BE193,BE193,BE187)+0.00000001),IF(BE191&gt;=BE190,BE190-BD192,BE191-BD192)+0.00000001),1)</f>
        <v>0</v>
      </c>
      <c r="BF194" s="62">
        <f t="shared" ref="BF194" si="4180">FLOOR(IF(OR(BF189=0,BF189=1),IF(BF193&gt;BF190,BF190,IF(BF187&gt;=BF193,BF193,BF187)+0.00000001),IF(BF191&gt;=BF190,BF190-BE192,BF191-BE192)+0.00000001),1)</f>
        <v>0</v>
      </c>
      <c r="BG194" s="62">
        <f t="shared" ref="BG194" si="4181">FLOOR(IF(OR(BG189=0,BG189=1),IF(BG193&gt;BG190,BG190,IF(BG187&gt;=BG193,BG193,BG187)+0.00000001),IF(BG191&gt;=BG190,BG190-BF192,BG191-BF192)+0.00000001),1)</f>
        <v>0</v>
      </c>
      <c r="BH194" s="62">
        <f t="shared" ref="BH194" si="4182">FLOOR(IF(OR(BH189=0,BH189=1),IF(BH193&gt;BH190,BH190,IF(BH187&gt;=BH193,BH193,BH187)+0.00000001),IF(BH191&gt;=BH190,BH190-BG192,BH191-BG192)+0.00000001),1)</f>
        <v>0</v>
      </c>
      <c r="BI194" s="62">
        <f t="shared" ref="BI194" si="4183">FLOOR(IF(OR(BI189=0,BI189=1),IF(BI193&gt;BI190,BI190,IF(BI187&gt;=BI193,BI193,BI187)+0.00000001),IF(BI191&gt;=BI190,BI190-BH192,BI191-BH192)+0.00000001),1)</f>
        <v>0</v>
      </c>
      <c r="BJ194" s="62">
        <f t="shared" ref="BJ194" si="4184">FLOOR(IF(OR(BJ189=0,BJ189=1),IF(BJ193&gt;BJ190,BJ190,IF(BJ187&gt;=BJ193,BJ193,BJ187)+0.00000001),IF(BJ191&gt;=BJ190,BJ190-BI192,BJ191-BI192)+0.00000001),1)</f>
        <v>0</v>
      </c>
      <c r="BK194" s="62">
        <f t="shared" ref="BK194" si="4185">FLOOR(IF(OR(BK189=0,BK189=1),IF(BK193&gt;BK190,BK190,IF(BK187&gt;=BK193,BK193,BK187)+0.00000001),IF(BK191&gt;=BK190,BK190-BJ192,BK191-BJ192)+0.00000001),1)</f>
        <v>0</v>
      </c>
      <c r="BL194" s="62">
        <f t="shared" ref="BL194" si="4186">FLOOR(IF(OR(BL189=0,BL189=1),IF(BL193&gt;BL190,BL190,IF(BL187&gt;=BL193,BL193,BL187)+0.00000001),IF(BL191&gt;=BL190,BL190-BK192,BL191-BK192)+0.00000001),1)</f>
        <v>0</v>
      </c>
      <c r="BM194" s="62">
        <f t="shared" ref="BM194" si="4187">FLOOR(IF(OR(BM189=0,BM189=1),IF(BM193&gt;BM190,BM190,IF(BM187&gt;=BM193,BM193,BM187)+0.00000001),IF(BM191&gt;=BM190,BM190-BL192,BM191-BL192)+0.00000001),1)</f>
        <v>0</v>
      </c>
      <c r="BN194" s="62">
        <f t="shared" ref="BN194" si="4188">FLOOR(IF(OR(BN189=0,BN189=1),IF(BN193&gt;BN190,BN190,IF(BN187&gt;=BN193,BN193,BN187)+0.00000001),IF(BN191&gt;=BN190,BN190-BM192,BN191-BM192)+0.00000001),1)</f>
        <v>0</v>
      </c>
      <c r="BO194" s="62">
        <f t="shared" ref="BO194" si="4189">FLOOR(IF(OR(BO189=0,BO189=1),IF(BO193&gt;BO190,BO190,IF(BO187&gt;=BO193,BO193,BO187)+0.00000001),IF(BO191&gt;=BO190,BO190-BN192,BO191-BN192)+0.00000001),1)</f>
        <v>0</v>
      </c>
      <c r="BP194" s="62">
        <f t="shared" ref="BP194" si="4190">FLOOR(IF(OR(BP189=0,BP189=1),IF(BP193&gt;BP190,BP190,IF(BP187&gt;=BP193,BP193,BP187)+0.00000001),IF(BP191&gt;=BP190,BP190-BO192,BP191-BO192)+0.00000001),1)</f>
        <v>0</v>
      </c>
      <c r="BQ194" s="62">
        <f t="shared" ref="BQ194" si="4191">FLOOR(IF(OR(BQ189=0,BQ189=1),IF(BQ193&gt;BQ190,BQ190,IF(BQ187&gt;=BQ193,BQ193,BQ187)+0.00000001),IF(BQ191&gt;=BQ190,BQ190-BP192,BQ191-BP192)+0.00000001),1)</f>
        <v>0</v>
      </c>
      <c r="BR194" s="62">
        <f t="shared" ref="BR194" si="4192">FLOOR(IF(OR(BR189=0,BR189=1),IF(BR193&gt;BR190,BR190,IF(BR187&gt;=BR193,BR193,BR187)+0.00000001),IF(BR191&gt;=BR190,BR190-BQ192,BR191-BQ192)+0.00000001),1)</f>
        <v>0</v>
      </c>
      <c r="BS194" s="62">
        <f t="shared" ref="BS194" si="4193">FLOOR(IF(OR(BS189=0,BS189=1),IF(BS193&gt;BS190,BS190,IF(BS187&gt;=BS193,BS193,BS187)+0.00000001),IF(BS191&gt;=BS190,BS190-BR192,BS191-BR192)+0.00000001),1)</f>
        <v>0</v>
      </c>
      <c r="BT194" s="62">
        <f t="shared" ref="BT194" si="4194">FLOOR(IF(OR(BT189=0,BT189=1),IF(BT193&gt;BT190,BT190,IF(BT187&gt;=BT193,BT193,BT187)+0.00000001),IF(BT191&gt;=BT190,BT190-BS192,BT191-BS192)+0.00000001),1)</f>
        <v>0</v>
      </c>
      <c r="BU194" s="62">
        <f t="shared" ref="BU194" si="4195">FLOOR(IF(OR(BU189=0,BU189=1),IF(BU193&gt;BU190,BU190,IF(BU187&gt;=BU193,BU193,BU187)+0.00000001),IF(BU191&gt;=BU190,BU190-BT192,BU191-BT192)+0.00000001),1)</f>
        <v>0</v>
      </c>
      <c r="BV194" s="62">
        <f t="shared" ref="BV194" si="4196">FLOOR(IF(OR(BV189=0,BV189=1),IF(BV193&gt;BV190,BV190,IF(BV187&gt;=BV193,BV193,BV187)+0.00000001),IF(BV191&gt;=BV190,BV190-BU192,BV191-BU192)+0.00000001),1)</f>
        <v>0</v>
      </c>
      <c r="BW194" s="62">
        <f t="shared" ref="BW194" si="4197">FLOOR(IF(OR(BW189=0,BW189=1),IF(BW193&gt;BW190,BW190,IF(BW187&gt;=BW193,BW193,BW187)+0.00000001),IF(BW191&gt;=BW190,BW190-BV192,BW191-BV192)+0.00000001),1)</f>
        <v>0</v>
      </c>
      <c r="BX194" s="62">
        <f t="shared" ref="BX194" si="4198">FLOOR(IF(OR(BX189=0,BX189=1),IF(BX193&gt;BX190,BX190,IF(BX187&gt;=BX193,BX193,BX187)+0.00000001),IF(BX191&gt;=BX190,BX190-BW192,BX191-BW192)+0.00000001),1)</f>
        <v>0</v>
      </c>
      <c r="BY194" s="298"/>
      <c r="BZ194" s="300"/>
      <c r="CA194" s="302"/>
      <c r="CB194" s="302"/>
    </row>
    <row r="195" spans="1:96" s="98" customFormat="1" ht="25.2" customHeight="1" thickBot="1" x14ac:dyDescent="0.35">
      <c r="A195" s="97"/>
      <c r="B195" s="120"/>
      <c r="C195" s="63"/>
      <c r="D195" s="63"/>
      <c r="E195" s="63"/>
      <c r="F195" s="63"/>
      <c r="G195" s="63"/>
      <c r="H195" s="63"/>
      <c r="I195" s="63"/>
      <c r="J195" s="63"/>
      <c r="K195" s="63"/>
      <c r="L195" s="64"/>
      <c r="M195" s="7"/>
      <c r="N195" s="161"/>
      <c r="P195" s="175" t="s">
        <v>156</v>
      </c>
      <c r="Q195" s="204">
        <f>IF(Q194=0,0,Q194*$J$16)</f>
        <v>0</v>
      </c>
      <c r="R195" s="204">
        <f t="shared" ref="R195:BX195" si="4199">IF(R194=0,0,R194*$J$16)</f>
        <v>0</v>
      </c>
      <c r="S195" s="204">
        <f t="shared" si="4199"/>
        <v>0</v>
      </c>
      <c r="T195" s="204">
        <f t="shared" si="4199"/>
        <v>0</v>
      </c>
      <c r="U195" s="204">
        <f t="shared" si="4199"/>
        <v>0</v>
      </c>
      <c r="V195" s="204">
        <f t="shared" si="4199"/>
        <v>0</v>
      </c>
      <c r="W195" s="204">
        <f t="shared" si="4199"/>
        <v>0</v>
      </c>
      <c r="X195" s="204">
        <f t="shared" si="4199"/>
        <v>0</v>
      </c>
      <c r="Y195" s="204">
        <f t="shared" si="4199"/>
        <v>0</v>
      </c>
      <c r="Z195" s="204">
        <f t="shared" si="4199"/>
        <v>0</v>
      </c>
      <c r="AA195" s="204">
        <f t="shared" si="4199"/>
        <v>0</v>
      </c>
      <c r="AB195" s="204">
        <f t="shared" si="4199"/>
        <v>0</v>
      </c>
      <c r="AC195" s="204">
        <f t="shared" si="4199"/>
        <v>0</v>
      </c>
      <c r="AD195" s="204">
        <f t="shared" si="4199"/>
        <v>0</v>
      </c>
      <c r="AE195" s="204">
        <f t="shared" si="4199"/>
        <v>0</v>
      </c>
      <c r="AF195" s="204">
        <f t="shared" si="4199"/>
        <v>0</v>
      </c>
      <c r="AG195" s="204">
        <f t="shared" si="4199"/>
        <v>0</v>
      </c>
      <c r="AH195" s="204">
        <f t="shared" si="4199"/>
        <v>0</v>
      </c>
      <c r="AI195" s="204">
        <f t="shared" si="4199"/>
        <v>0</v>
      </c>
      <c r="AJ195" s="204">
        <f t="shared" si="4199"/>
        <v>0</v>
      </c>
      <c r="AK195" s="204">
        <f t="shared" si="4199"/>
        <v>0</v>
      </c>
      <c r="AL195" s="204">
        <f t="shared" si="4199"/>
        <v>0</v>
      </c>
      <c r="AM195" s="204">
        <f t="shared" si="4199"/>
        <v>0</v>
      </c>
      <c r="AN195" s="204">
        <f t="shared" si="4199"/>
        <v>0</v>
      </c>
      <c r="AO195" s="204">
        <f t="shared" si="4199"/>
        <v>0</v>
      </c>
      <c r="AP195" s="204">
        <f t="shared" si="4199"/>
        <v>0</v>
      </c>
      <c r="AQ195" s="204">
        <f t="shared" si="4199"/>
        <v>0</v>
      </c>
      <c r="AR195" s="204">
        <f t="shared" si="4199"/>
        <v>0</v>
      </c>
      <c r="AS195" s="204">
        <f t="shared" si="4199"/>
        <v>0</v>
      </c>
      <c r="AT195" s="204">
        <f t="shared" si="4199"/>
        <v>0</v>
      </c>
      <c r="AU195" s="204">
        <f t="shared" si="4199"/>
        <v>0</v>
      </c>
      <c r="AV195" s="204">
        <f t="shared" si="4199"/>
        <v>0</v>
      </c>
      <c r="AW195" s="204">
        <f t="shared" si="4199"/>
        <v>0</v>
      </c>
      <c r="AX195" s="204">
        <f t="shared" si="4199"/>
        <v>0</v>
      </c>
      <c r="AY195" s="204">
        <f t="shared" si="4199"/>
        <v>0</v>
      </c>
      <c r="AZ195" s="204">
        <f t="shared" si="4199"/>
        <v>0</v>
      </c>
      <c r="BA195" s="204">
        <f t="shared" si="4199"/>
        <v>0</v>
      </c>
      <c r="BB195" s="204">
        <f t="shared" si="4199"/>
        <v>0</v>
      </c>
      <c r="BC195" s="204">
        <f t="shared" si="4199"/>
        <v>0</v>
      </c>
      <c r="BD195" s="204">
        <f t="shared" si="4199"/>
        <v>0</v>
      </c>
      <c r="BE195" s="204">
        <f t="shared" si="4199"/>
        <v>0</v>
      </c>
      <c r="BF195" s="204">
        <f t="shared" si="4199"/>
        <v>0</v>
      </c>
      <c r="BG195" s="204">
        <f t="shared" si="4199"/>
        <v>0</v>
      </c>
      <c r="BH195" s="204">
        <f t="shared" si="4199"/>
        <v>0</v>
      </c>
      <c r="BI195" s="204">
        <f t="shared" si="4199"/>
        <v>0</v>
      </c>
      <c r="BJ195" s="204">
        <f t="shared" si="4199"/>
        <v>0</v>
      </c>
      <c r="BK195" s="204">
        <f t="shared" si="4199"/>
        <v>0</v>
      </c>
      <c r="BL195" s="204">
        <f t="shared" si="4199"/>
        <v>0</v>
      </c>
      <c r="BM195" s="204">
        <f t="shared" si="4199"/>
        <v>0</v>
      </c>
      <c r="BN195" s="204">
        <f t="shared" si="4199"/>
        <v>0</v>
      </c>
      <c r="BO195" s="204">
        <f t="shared" si="4199"/>
        <v>0</v>
      </c>
      <c r="BP195" s="204">
        <f t="shared" si="4199"/>
        <v>0</v>
      </c>
      <c r="BQ195" s="204">
        <f t="shared" si="4199"/>
        <v>0</v>
      </c>
      <c r="BR195" s="204">
        <f t="shared" si="4199"/>
        <v>0</v>
      </c>
      <c r="BS195" s="204">
        <f t="shared" si="4199"/>
        <v>0</v>
      </c>
      <c r="BT195" s="204">
        <f t="shared" si="4199"/>
        <v>0</v>
      </c>
      <c r="BU195" s="204">
        <f t="shared" si="4199"/>
        <v>0</v>
      </c>
      <c r="BV195" s="204">
        <f t="shared" si="4199"/>
        <v>0</v>
      </c>
      <c r="BW195" s="204">
        <f t="shared" si="4199"/>
        <v>0</v>
      </c>
      <c r="BX195" s="204">
        <f t="shared" si="4199"/>
        <v>0</v>
      </c>
      <c r="BY195" s="299"/>
      <c r="BZ195" s="301"/>
      <c r="CA195" s="303"/>
      <c r="CB195" s="303"/>
      <c r="CD195" s="146">
        <f>SUMIFS($Q195:$BX195,$Q185:$BX185,"1. ZoR")</f>
        <v>0</v>
      </c>
      <c r="CE195" s="146">
        <f>SUMIFS($Q195:$BX195,$Q185:$BX185,"2. ZoR")</f>
        <v>0</v>
      </c>
      <c r="CF195" s="146">
        <f>SUMIFS($Q195:$BX195,$Q185:$BX185,"3. ZoR")</f>
        <v>0</v>
      </c>
      <c r="CG195" s="146">
        <f>SUMIFS($Q195:$BX195,$Q185:$BX185,"4. ZoR")</f>
        <v>0</v>
      </c>
      <c r="CH195" s="146">
        <f>SUMIFS($Q195:$BX195,$Q185:$BX185,"5. ZoR")</f>
        <v>0</v>
      </c>
      <c r="CI195" s="146">
        <f>SUMIFS($Q195:$BX195,$Q185:$BX185,"6. ZoR")</f>
        <v>0</v>
      </c>
      <c r="CJ195" s="146">
        <f>SUMIFS($Q195:$BX195,$Q185:$BX185,"7. ZoR")</f>
        <v>0</v>
      </c>
      <c r="CK195" s="146">
        <f>SUMIFS($Q195:$BX195,$Q185:$BX185,"8. ZoR")</f>
        <v>0</v>
      </c>
      <c r="CL195" s="146">
        <f>SUMIFS($Q195:$BX195,$Q185:$BX185,"9. ZoR")</f>
        <v>0</v>
      </c>
      <c r="CM195" s="146">
        <f>SUMIFS($Q195:$BX195,$Q185:$BX185,"10. ZoR")</f>
        <v>0</v>
      </c>
      <c r="CN195" s="146">
        <f>SUMIFS($Q195:$BX195,$Q185:$BX185,"11. ZoR")</f>
        <v>0</v>
      </c>
      <c r="CO195" s="146">
        <f>SUMIFS($Q195:$BX195,$Q185:$BX185,"12. ZoR")</f>
        <v>0</v>
      </c>
      <c r="CP195" s="146">
        <f>SUMIFS($Q195:$BX195,$Q185:$BX185,"13. ZoR")</f>
        <v>0</v>
      </c>
      <c r="CQ195" s="146">
        <f>SUMIFS($Q195:$BX195,$Q185:$BX185,"14. ZoR")</f>
        <v>0</v>
      </c>
      <c r="CR195" s="146">
        <f>SUMIFS($Q195:$BX195,$Q185:$BX185,"15. ZoR")</f>
        <v>0</v>
      </c>
    </row>
    <row r="196" spans="1:96" ht="15" customHeight="1" thickBot="1" x14ac:dyDescent="0.35"/>
    <row r="197" spans="1:96" s="98" customFormat="1" ht="69.599999999999994" customHeight="1" thickBot="1" x14ac:dyDescent="0.35">
      <c r="A197" s="229"/>
      <c r="B197" s="112"/>
      <c r="C197" s="304" t="s">
        <v>1</v>
      </c>
      <c r="D197" s="113"/>
      <c r="E197" s="122" t="s">
        <v>230</v>
      </c>
      <c r="F197" s="122" t="s">
        <v>200</v>
      </c>
      <c r="G197" s="114" t="s">
        <v>93</v>
      </c>
      <c r="H197" s="114" t="s">
        <v>94</v>
      </c>
      <c r="I197" s="114" t="s">
        <v>229</v>
      </c>
      <c r="J197" s="114" t="s">
        <v>206</v>
      </c>
      <c r="K197" s="114" t="s">
        <v>208</v>
      </c>
      <c r="L197" s="129" t="s">
        <v>0</v>
      </c>
      <c r="M197" s="7"/>
      <c r="N197" s="115">
        <v>204032</v>
      </c>
      <c r="P197" s="162" t="s">
        <v>129</v>
      </c>
      <c r="Q197" s="76" t="s">
        <v>3</v>
      </c>
      <c r="R197" s="76" t="s">
        <v>4</v>
      </c>
      <c r="S197" s="76" t="s">
        <v>5</v>
      </c>
      <c r="T197" s="76" t="s">
        <v>6</v>
      </c>
      <c r="U197" s="76" t="s">
        <v>7</v>
      </c>
      <c r="V197" s="76" t="s">
        <v>8</v>
      </c>
      <c r="W197" s="76" t="s">
        <v>9</v>
      </c>
      <c r="X197" s="76" t="s">
        <v>10</v>
      </c>
      <c r="Y197" s="76" t="s">
        <v>11</v>
      </c>
      <c r="Z197" s="76" t="s">
        <v>12</v>
      </c>
      <c r="AA197" s="76" t="s">
        <v>13</v>
      </c>
      <c r="AB197" s="76" t="s">
        <v>14</v>
      </c>
      <c r="AC197" s="76" t="s">
        <v>15</v>
      </c>
      <c r="AD197" s="76" t="s">
        <v>16</v>
      </c>
      <c r="AE197" s="76" t="s">
        <v>17</v>
      </c>
      <c r="AF197" s="76" t="s">
        <v>18</v>
      </c>
      <c r="AG197" s="76" t="s">
        <v>19</v>
      </c>
      <c r="AH197" s="76" t="s">
        <v>20</v>
      </c>
      <c r="AI197" s="76" t="s">
        <v>21</v>
      </c>
      <c r="AJ197" s="76" t="s">
        <v>22</v>
      </c>
      <c r="AK197" s="76" t="s">
        <v>23</v>
      </c>
      <c r="AL197" s="76" t="s">
        <v>24</v>
      </c>
      <c r="AM197" s="76" t="s">
        <v>25</v>
      </c>
      <c r="AN197" s="76" t="s">
        <v>26</v>
      </c>
      <c r="AO197" s="76" t="s">
        <v>27</v>
      </c>
      <c r="AP197" s="76" t="s">
        <v>28</v>
      </c>
      <c r="AQ197" s="76" t="s">
        <v>29</v>
      </c>
      <c r="AR197" s="76" t="s">
        <v>30</v>
      </c>
      <c r="AS197" s="76" t="s">
        <v>31</v>
      </c>
      <c r="AT197" s="76" t="s">
        <v>32</v>
      </c>
      <c r="AU197" s="76" t="s">
        <v>33</v>
      </c>
      <c r="AV197" s="76" t="s">
        <v>34</v>
      </c>
      <c r="AW197" s="76" t="s">
        <v>35</v>
      </c>
      <c r="AX197" s="76" t="s">
        <v>36</v>
      </c>
      <c r="AY197" s="76" t="s">
        <v>37</v>
      </c>
      <c r="AZ197" s="76" t="s">
        <v>38</v>
      </c>
      <c r="BA197" s="76" t="s">
        <v>39</v>
      </c>
      <c r="BB197" s="76" t="s">
        <v>40</v>
      </c>
      <c r="BC197" s="76" t="s">
        <v>41</v>
      </c>
      <c r="BD197" s="76" t="s">
        <v>42</v>
      </c>
      <c r="BE197" s="76" t="s">
        <v>43</v>
      </c>
      <c r="BF197" s="76" t="s">
        <v>44</v>
      </c>
      <c r="BG197" s="76" t="s">
        <v>45</v>
      </c>
      <c r="BH197" s="76" t="s">
        <v>46</v>
      </c>
      <c r="BI197" s="76" t="s">
        <v>47</v>
      </c>
      <c r="BJ197" s="76" t="s">
        <v>48</v>
      </c>
      <c r="BK197" s="76" t="s">
        <v>49</v>
      </c>
      <c r="BL197" s="76" t="s">
        <v>50</v>
      </c>
      <c r="BM197" s="76" t="s">
        <v>51</v>
      </c>
      <c r="BN197" s="76" t="s">
        <v>52</v>
      </c>
      <c r="BO197" s="76" t="s">
        <v>130</v>
      </c>
      <c r="BP197" s="76" t="s">
        <v>131</v>
      </c>
      <c r="BQ197" s="76" t="s">
        <v>132</v>
      </c>
      <c r="BR197" s="76" t="s">
        <v>133</v>
      </c>
      <c r="BS197" s="76" t="s">
        <v>134</v>
      </c>
      <c r="BT197" s="76" t="s">
        <v>135</v>
      </c>
      <c r="BU197" s="76" t="s">
        <v>136</v>
      </c>
      <c r="BV197" s="76" t="s">
        <v>137</v>
      </c>
      <c r="BW197" s="76" t="s">
        <v>138</v>
      </c>
      <c r="BX197" s="76" t="s">
        <v>139</v>
      </c>
      <c r="BY197" s="125" t="s">
        <v>174</v>
      </c>
      <c r="BZ197" s="126" t="s">
        <v>175</v>
      </c>
      <c r="CA197" s="126" t="s">
        <v>236</v>
      </c>
      <c r="CB197" s="126" t="s">
        <v>237</v>
      </c>
      <c r="CD197" s="306" t="s">
        <v>222</v>
      </c>
      <c r="CE197" s="307"/>
      <c r="CF197" s="307"/>
      <c r="CG197" s="307"/>
      <c r="CH197" s="307"/>
      <c r="CI197" s="307"/>
      <c r="CJ197" s="307"/>
      <c r="CK197" s="307"/>
      <c r="CL197" s="307"/>
      <c r="CM197" s="307"/>
      <c r="CN197" s="307"/>
      <c r="CO197" s="307"/>
      <c r="CP197" s="307"/>
      <c r="CQ197" s="307"/>
      <c r="CR197" s="307"/>
    </row>
    <row r="198" spans="1:96" s="98" customFormat="1" ht="21" hidden="1" customHeight="1" x14ac:dyDescent="0.3">
      <c r="A198" s="230"/>
      <c r="B198" s="105"/>
      <c r="C198" s="305"/>
      <c r="D198" s="116"/>
      <c r="E198" s="116"/>
      <c r="F198" s="116"/>
      <c r="G198" s="308" t="s">
        <v>235</v>
      </c>
      <c r="H198" s="308" t="s">
        <v>95</v>
      </c>
      <c r="I198" s="309" t="s">
        <v>199</v>
      </c>
      <c r="J198" s="309" t="s">
        <v>207</v>
      </c>
      <c r="K198" s="128"/>
      <c r="L198" s="311" t="s">
        <v>92</v>
      </c>
      <c r="M198" s="7"/>
      <c r="N198" s="313" t="s">
        <v>2</v>
      </c>
      <c r="P198" s="77"/>
      <c r="Q198" s="67">
        <f>MONTH(Úvod!$F$10)</f>
        <v>1</v>
      </c>
      <c r="R198" s="68">
        <f t="shared" ref="R198" si="4200">IF(Q198=12,1,Q198+1)</f>
        <v>2</v>
      </c>
      <c r="S198" s="68">
        <f t="shared" ref="S198" si="4201">IF(R198=12,1,R198+1)</f>
        <v>3</v>
      </c>
      <c r="T198" s="69">
        <f t="shared" ref="T198" si="4202">IF(S198=12,1,S198+1)</f>
        <v>4</v>
      </c>
      <c r="U198" s="69">
        <f t="shared" ref="U198" si="4203">IF(T198=12,1,T198+1)</f>
        <v>5</v>
      </c>
      <c r="V198" s="69">
        <f t="shared" ref="V198" si="4204">IF(U198=12,1,U198+1)</f>
        <v>6</v>
      </c>
      <c r="W198" s="69">
        <f t="shared" ref="W198" si="4205">IF(V198=12,1,V198+1)</f>
        <v>7</v>
      </c>
      <c r="X198" s="69">
        <f t="shared" ref="X198" si="4206">IF(W198=12,1,W198+1)</f>
        <v>8</v>
      </c>
      <c r="Y198" s="69">
        <f t="shared" ref="Y198" si="4207">IF(X198=12,1,X198+1)</f>
        <v>9</v>
      </c>
      <c r="Z198" s="69">
        <f>IF(Y198=12,1,Y198+1)</f>
        <v>10</v>
      </c>
      <c r="AA198" s="69">
        <f t="shared" ref="AA198" si="4208">IF(Z198=12,1,Z198+1)</f>
        <v>11</v>
      </c>
      <c r="AB198" s="69">
        <f t="shared" ref="AB198" si="4209">IF(AA198=12,1,AA198+1)</f>
        <v>12</v>
      </c>
      <c r="AC198" s="69">
        <f t="shared" ref="AC198" si="4210">IF(AB198=12,1,AB198+1)</f>
        <v>1</v>
      </c>
      <c r="AD198" s="69">
        <f t="shared" ref="AD198" si="4211">IF(AC198=12,1,AC198+1)</f>
        <v>2</v>
      </c>
      <c r="AE198" s="69">
        <f t="shared" ref="AE198" si="4212">IF(AD198=12,1,AD198+1)</f>
        <v>3</v>
      </c>
      <c r="AF198" s="69">
        <f t="shared" ref="AF198" si="4213">IF(AE198=12,1,AE198+1)</f>
        <v>4</v>
      </c>
      <c r="AG198" s="69">
        <f t="shared" ref="AG198" si="4214">IF(AF198=12,1,AF198+1)</f>
        <v>5</v>
      </c>
      <c r="AH198" s="69">
        <f t="shared" ref="AH198" si="4215">IF(AG198=12,1,AG198+1)</f>
        <v>6</v>
      </c>
      <c r="AI198" s="69">
        <f>IF(AH198=12,1,AH198+1)</f>
        <v>7</v>
      </c>
      <c r="AJ198" s="69">
        <f t="shared" ref="AJ198" si="4216">IF(AI198=12,1,AI198+1)</f>
        <v>8</v>
      </c>
      <c r="AK198" s="69">
        <f t="shared" ref="AK198" si="4217">IF(AJ198=12,1,AJ198+1)</f>
        <v>9</v>
      </c>
      <c r="AL198" s="69">
        <f t="shared" ref="AL198" si="4218">IF(AK198=12,1,AK198+1)</f>
        <v>10</v>
      </c>
      <c r="AM198" s="69">
        <f t="shared" ref="AM198" si="4219">IF(AL198=12,1,AL198+1)</f>
        <v>11</v>
      </c>
      <c r="AN198" s="69">
        <f t="shared" ref="AN198" si="4220">IF(AM198=12,1,AM198+1)</f>
        <v>12</v>
      </c>
      <c r="AO198" s="69">
        <f t="shared" ref="AO198" si="4221">IF(AN198=12,1,AN198+1)</f>
        <v>1</v>
      </c>
      <c r="AP198" s="69">
        <f t="shared" ref="AP198" si="4222">IF(AO198=12,1,AO198+1)</f>
        <v>2</v>
      </c>
      <c r="AQ198" s="69">
        <f t="shared" ref="AQ198" si="4223">IF(AP198=12,1,AP198+1)</f>
        <v>3</v>
      </c>
      <c r="AR198" s="69">
        <f t="shared" ref="AR198" si="4224">IF(AQ198=12,1,AQ198+1)</f>
        <v>4</v>
      </c>
      <c r="AS198" s="69">
        <f t="shared" ref="AS198" si="4225">IF(AR198=12,1,AR198+1)</f>
        <v>5</v>
      </c>
      <c r="AT198" s="69">
        <f t="shared" ref="AT198" si="4226">IF(AS198=12,1,AS198+1)</f>
        <v>6</v>
      </c>
      <c r="AU198" s="69">
        <f t="shared" ref="AU198" si="4227">IF(AT198=12,1,AT198+1)</f>
        <v>7</v>
      </c>
      <c r="AV198" s="69">
        <f t="shared" ref="AV198" si="4228">IF(AU198=12,1,AU198+1)</f>
        <v>8</v>
      </c>
      <c r="AW198" s="69">
        <f t="shared" ref="AW198" si="4229">IF(AV198=12,1,AV198+1)</f>
        <v>9</v>
      </c>
      <c r="AX198" s="69">
        <f t="shared" ref="AX198" si="4230">IF(AW198=12,1,AW198+1)</f>
        <v>10</v>
      </c>
      <c r="AY198" s="69">
        <f t="shared" ref="AY198" si="4231">IF(AX198=12,1,AX198+1)</f>
        <v>11</v>
      </c>
      <c r="AZ198" s="69">
        <f t="shared" ref="AZ198" si="4232">IF(AY198=12,1,AY198+1)</f>
        <v>12</v>
      </c>
      <c r="BA198" s="69">
        <f t="shared" ref="BA198" si="4233">IF(AZ198=12,1,AZ198+1)</f>
        <v>1</v>
      </c>
      <c r="BB198" s="69">
        <f t="shared" ref="BB198" si="4234">IF(BA198=12,1,BA198+1)</f>
        <v>2</v>
      </c>
      <c r="BC198" s="69">
        <f t="shared" ref="BC198" si="4235">IF(BB198=12,1,BB198+1)</f>
        <v>3</v>
      </c>
      <c r="BD198" s="69">
        <f t="shared" ref="BD198" si="4236">IF(BC198=12,1,BC198+1)</f>
        <v>4</v>
      </c>
      <c r="BE198" s="69">
        <f t="shared" ref="BE198" si="4237">IF(BD198=12,1,BD198+1)</f>
        <v>5</v>
      </c>
      <c r="BF198" s="69">
        <f t="shared" ref="BF198" si="4238">IF(BE198=12,1,BE198+1)</f>
        <v>6</v>
      </c>
      <c r="BG198" s="69">
        <f t="shared" ref="BG198" si="4239">IF(BF198=12,1,BF198+1)</f>
        <v>7</v>
      </c>
      <c r="BH198" s="69">
        <f t="shared" ref="BH198" si="4240">IF(BG198=12,1,BG198+1)</f>
        <v>8</v>
      </c>
      <c r="BI198" s="69">
        <f t="shared" ref="BI198" si="4241">IF(BH198=12,1,BH198+1)</f>
        <v>9</v>
      </c>
      <c r="BJ198" s="69">
        <f t="shared" ref="BJ198" si="4242">IF(BI198=12,1,BI198+1)</f>
        <v>10</v>
      </c>
      <c r="BK198" s="69">
        <f t="shared" ref="BK198" si="4243">IF(BJ198=12,1,BJ198+1)</f>
        <v>11</v>
      </c>
      <c r="BL198" s="69">
        <f t="shared" ref="BL198" si="4244">IF(BK198=12,1,BK198+1)</f>
        <v>12</v>
      </c>
      <c r="BM198" s="69">
        <f t="shared" ref="BM198" si="4245">IF(BL198=12,1,BL198+1)</f>
        <v>1</v>
      </c>
      <c r="BN198" s="69">
        <f t="shared" ref="BN198" si="4246">IF(BM198=12,1,BM198+1)</f>
        <v>2</v>
      </c>
      <c r="BO198" s="69">
        <f t="shared" ref="BO198" si="4247">IF(BN198=12,1,BN198+1)</f>
        <v>3</v>
      </c>
      <c r="BP198" s="69">
        <f t="shared" ref="BP198" si="4248">IF(BO198=12,1,BO198+1)</f>
        <v>4</v>
      </c>
      <c r="BQ198" s="69">
        <f t="shared" ref="BQ198" si="4249">IF(BP198=12,1,BP198+1)</f>
        <v>5</v>
      </c>
      <c r="BR198" s="69">
        <f t="shared" ref="BR198" si="4250">IF(BQ198=12,1,BQ198+1)</f>
        <v>6</v>
      </c>
      <c r="BS198" s="69">
        <f t="shared" ref="BS198" si="4251">IF(BR198=12,1,BR198+1)</f>
        <v>7</v>
      </c>
      <c r="BT198" s="69">
        <f t="shared" ref="BT198" si="4252">IF(BS198=12,1,BS198+1)</f>
        <v>8</v>
      </c>
      <c r="BU198" s="69">
        <f t="shared" ref="BU198" si="4253">IF(BT198=12,1,BT198+1)</f>
        <v>9</v>
      </c>
      <c r="BV198" s="69">
        <f t="shared" ref="BV198" si="4254">IF(BU198=12,1,BU198+1)</f>
        <v>10</v>
      </c>
      <c r="BW198" s="69">
        <f t="shared" ref="BW198" si="4255">IF(BV198=12,1,BV198+1)</f>
        <v>11</v>
      </c>
      <c r="BX198" s="69">
        <f t="shared" ref="BX198" si="4256">IF(BW198=12,1,BW198+1)</f>
        <v>12</v>
      </c>
      <c r="BY198" s="74"/>
      <c r="BZ198" s="71"/>
      <c r="CA198" s="71"/>
      <c r="CB198" s="71"/>
    </row>
    <row r="199" spans="1:96" s="98" customFormat="1" ht="18" hidden="1" customHeight="1" x14ac:dyDescent="0.3">
      <c r="A199" s="230"/>
      <c r="B199" s="105"/>
      <c r="C199" s="305"/>
      <c r="D199" s="116"/>
      <c r="E199" s="116"/>
      <c r="F199" s="116"/>
      <c r="G199" s="308"/>
      <c r="H199" s="308"/>
      <c r="I199" s="309"/>
      <c r="J199" s="309"/>
      <c r="K199" s="128"/>
      <c r="L199" s="311"/>
      <c r="M199" s="7"/>
      <c r="N199" s="314"/>
      <c r="P199" s="70"/>
      <c r="Q199" s="53">
        <f t="shared" ref="Q199:BX199" si="4257">VALUE(_xlfn.CONCAT(Q198,".",Q201))</f>
        <v>1</v>
      </c>
      <c r="R199" s="66">
        <f t="shared" si="4257"/>
        <v>32</v>
      </c>
      <c r="S199" s="66">
        <f t="shared" si="4257"/>
        <v>61</v>
      </c>
      <c r="T199" s="66">
        <f t="shared" si="4257"/>
        <v>92</v>
      </c>
      <c r="U199" s="66">
        <f t="shared" si="4257"/>
        <v>122</v>
      </c>
      <c r="V199" s="66">
        <f t="shared" si="4257"/>
        <v>153</v>
      </c>
      <c r="W199" s="66">
        <f t="shared" si="4257"/>
        <v>183</v>
      </c>
      <c r="X199" s="66">
        <f t="shared" si="4257"/>
        <v>214</v>
      </c>
      <c r="Y199" s="66">
        <f t="shared" si="4257"/>
        <v>245</v>
      </c>
      <c r="Z199" s="66">
        <f t="shared" si="4257"/>
        <v>275</v>
      </c>
      <c r="AA199" s="66">
        <f t="shared" si="4257"/>
        <v>306</v>
      </c>
      <c r="AB199" s="66">
        <f t="shared" si="4257"/>
        <v>336</v>
      </c>
      <c r="AC199" s="66">
        <f t="shared" si="4257"/>
        <v>367</v>
      </c>
      <c r="AD199" s="66">
        <f t="shared" si="4257"/>
        <v>398</v>
      </c>
      <c r="AE199" s="66">
        <f t="shared" si="4257"/>
        <v>426</v>
      </c>
      <c r="AF199" s="66">
        <f t="shared" si="4257"/>
        <v>457</v>
      </c>
      <c r="AG199" s="66">
        <f t="shared" si="4257"/>
        <v>487</v>
      </c>
      <c r="AH199" s="66">
        <f t="shared" si="4257"/>
        <v>518</v>
      </c>
      <c r="AI199" s="66">
        <f t="shared" si="4257"/>
        <v>548</v>
      </c>
      <c r="AJ199" s="66">
        <f t="shared" si="4257"/>
        <v>579</v>
      </c>
      <c r="AK199" s="66">
        <f t="shared" si="4257"/>
        <v>610</v>
      </c>
      <c r="AL199" s="66">
        <f t="shared" si="4257"/>
        <v>640</v>
      </c>
      <c r="AM199" s="66">
        <f t="shared" si="4257"/>
        <v>671</v>
      </c>
      <c r="AN199" s="66">
        <f t="shared" si="4257"/>
        <v>701</v>
      </c>
      <c r="AO199" s="66">
        <f t="shared" si="4257"/>
        <v>732</v>
      </c>
      <c r="AP199" s="66">
        <f t="shared" si="4257"/>
        <v>763</v>
      </c>
      <c r="AQ199" s="66">
        <f t="shared" si="4257"/>
        <v>791</v>
      </c>
      <c r="AR199" s="66">
        <f t="shared" si="4257"/>
        <v>822</v>
      </c>
      <c r="AS199" s="66">
        <f t="shared" si="4257"/>
        <v>852</v>
      </c>
      <c r="AT199" s="66">
        <f t="shared" si="4257"/>
        <v>883</v>
      </c>
      <c r="AU199" s="66">
        <f t="shared" si="4257"/>
        <v>913</v>
      </c>
      <c r="AV199" s="66">
        <f t="shared" si="4257"/>
        <v>944</v>
      </c>
      <c r="AW199" s="66">
        <f t="shared" si="4257"/>
        <v>975</v>
      </c>
      <c r="AX199" s="66">
        <f t="shared" si="4257"/>
        <v>1005</v>
      </c>
      <c r="AY199" s="66">
        <f t="shared" si="4257"/>
        <v>1036</v>
      </c>
      <c r="AZ199" s="66">
        <f t="shared" si="4257"/>
        <v>1066</v>
      </c>
      <c r="BA199" s="66">
        <f t="shared" si="4257"/>
        <v>1097</v>
      </c>
      <c r="BB199" s="66">
        <f t="shared" si="4257"/>
        <v>1128</v>
      </c>
      <c r="BC199" s="66">
        <f t="shared" si="4257"/>
        <v>1156</v>
      </c>
      <c r="BD199" s="66">
        <f t="shared" si="4257"/>
        <v>1187</v>
      </c>
      <c r="BE199" s="66">
        <f t="shared" si="4257"/>
        <v>1217</v>
      </c>
      <c r="BF199" s="66">
        <f t="shared" si="4257"/>
        <v>1248</v>
      </c>
      <c r="BG199" s="66">
        <f t="shared" si="4257"/>
        <v>1278</v>
      </c>
      <c r="BH199" s="66">
        <f t="shared" si="4257"/>
        <v>1309</v>
      </c>
      <c r="BI199" s="66">
        <f t="shared" si="4257"/>
        <v>1340</v>
      </c>
      <c r="BJ199" s="66">
        <f t="shared" si="4257"/>
        <v>1370</v>
      </c>
      <c r="BK199" s="66">
        <f t="shared" si="4257"/>
        <v>1401</v>
      </c>
      <c r="BL199" s="66">
        <f t="shared" si="4257"/>
        <v>1431</v>
      </c>
      <c r="BM199" s="66">
        <f t="shared" si="4257"/>
        <v>1462</v>
      </c>
      <c r="BN199" s="66">
        <f t="shared" si="4257"/>
        <v>1493</v>
      </c>
      <c r="BO199" s="66">
        <f t="shared" si="4257"/>
        <v>1522</v>
      </c>
      <c r="BP199" s="66">
        <f t="shared" si="4257"/>
        <v>1553</v>
      </c>
      <c r="BQ199" s="66">
        <f t="shared" si="4257"/>
        <v>1583</v>
      </c>
      <c r="BR199" s="66">
        <f t="shared" si="4257"/>
        <v>1614</v>
      </c>
      <c r="BS199" s="66">
        <f t="shared" si="4257"/>
        <v>1644</v>
      </c>
      <c r="BT199" s="66">
        <f t="shared" si="4257"/>
        <v>1675</v>
      </c>
      <c r="BU199" s="66">
        <f t="shared" si="4257"/>
        <v>1706</v>
      </c>
      <c r="BV199" s="66">
        <f t="shared" si="4257"/>
        <v>1736</v>
      </c>
      <c r="BW199" s="66">
        <f t="shared" si="4257"/>
        <v>1767</v>
      </c>
      <c r="BX199" s="66">
        <f t="shared" si="4257"/>
        <v>1797</v>
      </c>
      <c r="BY199" s="75"/>
      <c r="BZ199" s="72"/>
      <c r="CA199" s="72"/>
      <c r="CB199" s="72"/>
    </row>
    <row r="200" spans="1:96" s="98" customFormat="1" ht="18" customHeight="1" x14ac:dyDescent="0.3">
      <c r="A200" s="230"/>
      <c r="B200" s="105"/>
      <c r="C200" s="305"/>
      <c r="D200" s="116"/>
      <c r="E200" s="309" t="s">
        <v>199</v>
      </c>
      <c r="F200" s="309" t="s">
        <v>199</v>
      </c>
      <c r="G200" s="308"/>
      <c r="H200" s="308"/>
      <c r="I200" s="309"/>
      <c r="J200" s="309"/>
      <c r="K200" s="309" t="s">
        <v>209</v>
      </c>
      <c r="L200" s="311"/>
      <c r="M200" s="7"/>
      <c r="N200" s="314"/>
      <c r="P200" s="70"/>
      <c r="Q200" s="54" t="str">
        <f>VLOOKUP(Q198,'Podpůrná data'!$J$13:$K$24,2)</f>
        <v>leden</v>
      </c>
      <c r="R200" s="54" t="str">
        <f>VLOOKUP(R198,'Podpůrná data'!$J$13:$K$24,2)</f>
        <v>únor</v>
      </c>
      <c r="S200" s="54" t="str">
        <f>VLOOKUP(S198,'Podpůrná data'!$J$13:$K$24,2)</f>
        <v>březen</v>
      </c>
      <c r="T200" s="54" t="str">
        <f>VLOOKUP(T198,'Podpůrná data'!$J$13:$K$24,2)</f>
        <v>duben</v>
      </c>
      <c r="U200" s="54" t="str">
        <f>VLOOKUP(U198,'Podpůrná data'!$J$13:$K$24,2)</f>
        <v>květen</v>
      </c>
      <c r="V200" s="54" t="str">
        <f>VLOOKUP(V198,'Podpůrná data'!$J$13:$K$24,2)</f>
        <v>červen</v>
      </c>
      <c r="W200" s="54" t="str">
        <f>VLOOKUP(W198,'Podpůrná data'!$J$13:$K$24,2)</f>
        <v>červenec</v>
      </c>
      <c r="X200" s="54" t="str">
        <f>VLOOKUP(X198,'Podpůrná data'!$J$13:$K$24,2)</f>
        <v>srpen</v>
      </c>
      <c r="Y200" s="54" t="str">
        <f>VLOOKUP(Y198,'Podpůrná data'!$J$13:$K$24,2)</f>
        <v>září</v>
      </c>
      <c r="Z200" s="54" t="str">
        <f>VLOOKUP(Z198,'Podpůrná data'!$J$13:$K$24,2)</f>
        <v>říjen</v>
      </c>
      <c r="AA200" s="54" t="str">
        <f>VLOOKUP(AA198,'Podpůrná data'!$J$13:$K$24,2)</f>
        <v>listopad</v>
      </c>
      <c r="AB200" s="54" t="str">
        <f>VLOOKUP(AB198,'Podpůrná data'!$J$13:$K$24,2)</f>
        <v>prosinec</v>
      </c>
      <c r="AC200" s="54" t="str">
        <f>VLOOKUP(AC198,'Podpůrná data'!$J$13:$K$24,2)</f>
        <v>leden</v>
      </c>
      <c r="AD200" s="54" t="str">
        <f>VLOOKUP(AD198,'Podpůrná data'!$J$13:$K$24,2)</f>
        <v>únor</v>
      </c>
      <c r="AE200" s="54" t="str">
        <f>VLOOKUP(AE198,'Podpůrná data'!$J$13:$K$24,2)</f>
        <v>březen</v>
      </c>
      <c r="AF200" s="54" t="str">
        <f>VLOOKUP(AF198,'Podpůrná data'!$J$13:$K$24,2)</f>
        <v>duben</v>
      </c>
      <c r="AG200" s="54" t="str">
        <f>VLOOKUP(AG198,'Podpůrná data'!$J$13:$K$24,2)</f>
        <v>květen</v>
      </c>
      <c r="AH200" s="54" t="str">
        <f>VLOOKUP(AH198,'Podpůrná data'!$J$13:$K$24,2)</f>
        <v>červen</v>
      </c>
      <c r="AI200" s="54" t="str">
        <f>VLOOKUP(AI198,'Podpůrná data'!$J$13:$K$24,2)</f>
        <v>červenec</v>
      </c>
      <c r="AJ200" s="54" t="str">
        <f>VLOOKUP(AJ198,'Podpůrná data'!$J$13:$K$24,2)</f>
        <v>srpen</v>
      </c>
      <c r="AK200" s="54" t="str">
        <f>VLOOKUP(AK198,'Podpůrná data'!$J$13:$K$24,2)</f>
        <v>září</v>
      </c>
      <c r="AL200" s="54" t="str">
        <f>VLOOKUP(AL198,'Podpůrná data'!$J$13:$K$24,2)</f>
        <v>říjen</v>
      </c>
      <c r="AM200" s="54" t="str">
        <f>VLOOKUP(AM198,'Podpůrná data'!$J$13:$K$24,2)</f>
        <v>listopad</v>
      </c>
      <c r="AN200" s="54" t="str">
        <f>VLOOKUP(AN198,'Podpůrná data'!$J$13:$K$24,2)</f>
        <v>prosinec</v>
      </c>
      <c r="AO200" s="54" t="str">
        <f>VLOOKUP(AO198,'Podpůrná data'!$J$13:$K$24,2)</f>
        <v>leden</v>
      </c>
      <c r="AP200" s="54" t="str">
        <f>VLOOKUP(AP198,'Podpůrná data'!$J$13:$K$24,2)</f>
        <v>únor</v>
      </c>
      <c r="AQ200" s="54" t="str">
        <f>VLOOKUP(AQ198,'Podpůrná data'!$J$13:$K$24,2)</f>
        <v>březen</v>
      </c>
      <c r="AR200" s="54" t="str">
        <f>VLOOKUP(AR198,'Podpůrná data'!$J$13:$K$24,2)</f>
        <v>duben</v>
      </c>
      <c r="AS200" s="54" t="str">
        <f>VLOOKUP(AS198,'Podpůrná data'!$J$13:$K$24,2)</f>
        <v>květen</v>
      </c>
      <c r="AT200" s="54" t="str">
        <f>VLOOKUP(AT198,'Podpůrná data'!$J$13:$K$24,2)</f>
        <v>červen</v>
      </c>
      <c r="AU200" s="54" t="str">
        <f>VLOOKUP(AU198,'Podpůrná data'!$J$13:$K$24,2)</f>
        <v>červenec</v>
      </c>
      <c r="AV200" s="54" t="str">
        <f>VLOOKUP(AV198,'Podpůrná data'!$J$13:$K$24,2)</f>
        <v>srpen</v>
      </c>
      <c r="AW200" s="54" t="str">
        <f>VLOOKUP(AW198,'Podpůrná data'!$J$13:$K$24,2)</f>
        <v>září</v>
      </c>
      <c r="AX200" s="54" t="str">
        <f>VLOOKUP(AX198,'Podpůrná data'!$J$13:$K$24,2)</f>
        <v>říjen</v>
      </c>
      <c r="AY200" s="54" t="str">
        <f>VLOOKUP(AY198,'Podpůrná data'!$J$13:$K$24,2)</f>
        <v>listopad</v>
      </c>
      <c r="AZ200" s="54" t="str">
        <f>VLOOKUP(AZ198,'Podpůrná data'!$J$13:$K$24,2)</f>
        <v>prosinec</v>
      </c>
      <c r="BA200" s="54" t="str">
        <f>VLOOKUP(BA198,'Podpůrná data'!$J$13:$K$24,2)</f>
        <v>leden</v>
      </c>
      <c r="BB200" s="54" t="str">
        <f>VLOOKUP(BB198,'Podpůrná data'!$J$13:$K$24,2)</f>
        <v>únor</v>
      </c>
      <c r="BC200" s="54" t="str">
        <f>VLOOKUP(BC198,'Podpůrná data'!$J$13:$K$24,2)</f>
        <v>březen</v>
      </c>
      <c r="BD200" s="54" t="str">
        <f>VLOOKUP(BD198,'Podpůrná data'!$J$13:$K$24,2)</f>
        <v>duben</v>
      </c>
      <c r="BE200" s="54" t="str">
        <f>VLOOKUP(BE198,'Podpůrná data'!$J$13:$K$24,2)</f>
        <v>květen</v>
      </c>
      <c r="BF200" s="54" t="str">
        <f>VLOOKUP(BF198,'Podpůrná data'!$J$13:$K$24,2)</f>
        <v>červen</v>
      </c>
      <c r="BG200" s="54" t="str">
        <f>VLOOKUP(BG198,'Podpůrná data'!$J$13:$K$24,2)</f>
        <v>červenec</v>
      </c>
      <c r="BH200" s="54" t="str">
        <f>VLOOKUP(BH198,'Podpůrná data'!$J$13:$K$24,2)</f>
        <v>srpen</v>
      </c>
      <c r="BI200" s="54" t="str">
        <f>VLOOKUP(BI198,'Podpůrná data'!$J$13:$K$24,2)</f>
        <v>září</v>
      </c>
      <c r="BJ200" s="54" t="str">
        <f>VLOOKUP(BJ198,'Podpůrná data'!$J$13:$K$24,2)</f>
        <v>říjen</v>
      </c>
      <c r="BK200" s="54" t="str">
        <f>VLOOKUP(BK198,'Podpůrná data'!$J$13:$K$24,2)</f>
        <v>listopad</v>
      </c>
      <c r="BL200" s="54" t="str">
        <f>VLOOKUP(BL198,'Podpůrná data'!$J$13:$K$24,2)</f>
        <v>prosinec</v>
      </c>
      <c r="BM200" s="54" t="str">
        <f>VLOOKUP(BM198,'Podpůrná data'!$J$13:$K$24,2)</f>
        <v>leden</v>
      </c>
      <c r="BN200" s="54" t="str">
        <f>VLOOKUP(BN198,'Podpůrná data'!$J$13:$K$24,2)</f>
        <v>únor</v>
      </c>
      <c r="BO200" s="54" t="str">
        <f>VLOOKUP(BO198,'Podpůrná data'!$J$13:$K$24,2)</f>
        <v>březen</v>
      </c>
      <c r="BP200" s="54" t="str">
        <f>VLOOKUP(BP198,'Podpůrná data'!$J$13:$K$24,2)</f>
        <v>duben</v>
      </c>
      <c r="BQ200" s="54" t="str">
        <f>VLOOKUP(BQ198,'Podpůrná data'!$J$13:$K$24,2)</f>
        <v>květen</v>
      </c>
      <c r="BR200" s="54" t="str">
        <f>VLOOKUP(BR198,'Podpůrná data'!$J$13:$K$24,2)</f>
        <v>červen</v>
      </c>
      <c r="BS200" s="54" t="str">
        <f>VLOOKUP(BS198,'Podpůrná data'!$J$13:$K$24,2)</f>
        <v>červenec</v>
      </c>
      <c r="BT200" s="54" t="str">
        <f>VLOOKUP(BT198,'Podpůrná data'!$J$13:$K$24,2)</f>
        <v>srpen</v>
      </c>
      <c r="BU200" s="54" t="str">
        <f>VLOOKUP(BU198,'Podpůrná data'!$J$13:$K$24,2)</f>
        <v>září</v>
      </c>
      <c r="BV200" s="54" t="str">
        <f>VLOOKUP(BV198,'Podpůrná data'!$J$13:$K$24,2)</f>
        <v>říjen</v>
      </c>
      <c r="BW200" s="54" t="str">
        <f>VLOOKUP(BW198,'Podpůrná data'!$J$13:$K$24,2)</f>
        <v>listopad</v>
      </c>
      <c r="BX200" s="54" t="str">
        <f>VLOOKUP(BX198,'Podpůrná data'!$J$13:$K$24,2)</f>
        <v>prosinec</v>
      </c>
      <c r="BY200" s="143"/>
      <c r="BZ200" s="144"/>
      <c r="CA200" s="165"/>
      <c r="CB200" s="165"/>
      <c r="CD200" s="147" t="s">
        <v>104</v>
      </c>
      <c r="CE200" s="147" t="s">
        <v>105</v>
      </c>
      <c r="CF200" s="147" t="s">
        <v>106</v>
      </c>
      <c r="CG200" s="147" t="s">
        <v>107</v>
      </c>
      <c r="CH200" s="147" t="s">
        <v>108</v>
      </c>
      <c r="CI200" s="147" t="s">
        <v>109</v>
      </c>
      <c r="CJ200" s="147" t="s">
        <v>110</v>
      </c>
      <c r="CK200" s="147" t="s">
        <v>111</v>
      </c>
      <c r="CL200" s="147" t="s">
        <v>112</v>
      </c>
      <c r="CM200" s="147" t="s">
        <v>166</v>
      </c>
      <c r="CN200" s="147" t="s">
        <v>167</v>
      </c>
      <c r="CO200" s="147" t="s">
        <v>168</v>
      </c>
      <c r="CP200" s="147" t="s">
        <v>194</v>
      </c>
      <c r="CQ200" s="147" t="s">
        <v>195</v>
      </c>
      <c r="CR200" s="147" t="s">
        <v>196</v>
      </c>
    </row>
    <row r="201" spans="1:96" s="98" customFormat="1" ht="16.2" customHeight="1" x14ac:dyDescent="0.3">
      <c r="A201" s="230"/>
      <c r="B201" s="105"/>
      <c r="C201" s="305"/>
      <c r="D201" s="116"/>
      <c r="E201" s="309"/>
      <c r="F201" s="309"/>
      <c r="G201" s="308"/>
      <c r="H201" s="308"/>
      <c r="I201" s="309"/>
      <c r="J201" s="309"/>
      <c r="K201" s="309"/>
      <c r="L201" s="311"/>
      <c r="M201" s="7"/>
      <c r="N201" s="314"/>
      <c r="P201" s="70"/>
      <c r="Q201" s="54">
        <f>YEAR(Úvod!$F$10)</f>
        <v>1900</v>
      </c>
      <c r="R201" s="54">
        <f t="shared" ref="R201" si="4258">IF(R198=1,Q201+1,Q201)</f>
        <v>1900</v>
      </c>
      <c r="S201" s="54">
        <f t="shared" ref="S201" si="4259">IF(S198=1,R201+1,R201)</f>
        <v>1900</v>
      </c>
      <c r="T201" s="54">
        <f t="shared" ref="T201" si="4260">IF(T198=1,S201+1,S201)</f>
        <v>1900</v>
      </c>
      <c r="U201" s="54">
        <f t="shared" ref="U201" si="4261">IF(U198=1,T201+1,T201)</f>
        <v>1900</v>
      </c>
      <c r="V201" s="54">
        <f t="shared" ref="V201" si="4262">IF(V198=1,U201+1,U201)</f>
        <v>1900</v>
      </c>
      <c r="W201" s="54">
        <f t="shared" ref="W201" si="4263">IF(W198=1,V201+1,V201)</f>
        <v>1900</v>
      </c>
      <c r="X201" s="54">
        <f t="shared" ref="X201" si="4264">IF(X198=1,W201+1,W201)</f>
        <v>1900</v>
      </c>
      <c r="Y201" s="54">
        <f t="shared" ref="Y201" si="4265">IF(Y198=1,X201+1,X201)</f>
        <v>1900</v>
      </c>
      <c r="Z201" s="54">
        <f t="shared" ref="Z201" si="4266">IF(Z198=1,Y201+1,Y201)</f>
        <v>1900</v>
      </c>
      <c r="AA201" s="54">
        <f t="shared" ref="AA201" si="4267">IF(AA198=1,Z201+1,Z201)</f>
        <v>1900</v>
      </c>
      <c r="AB201" s="54">
        <f t="shared" ref="AB201" si="4268">IF(AB198=1,AA201+1,AA201)</f>
        <v>1900</v>
      </c>
      <c r="AC201" s="54">
        <f t="shared" ref="AC201" si="4269">IF(AC198=1,AB201+1,AB201)</f>
        <v>1901</v>
      </c>
      <c r="AD201" s="54">
        <f t="shared" ref="AD201" si="4270">IF(AD198=1,AC201+1,AC201)</f>
        <v>1901</v>
      </c>
      <c r="AE201" s="54">
        <f t="shared" ref="AE201" si="4271">IF(AE198=1,AD201+1,AD201)</f>
        <v>1901</v>
      </c>
      <c r="AF201" s="54">
        <f t="shared" ref="AF201" si="4272">IF(AF198=1,AE201+1,AE201)</f>
        <v>1901</v>
      </c>
      <c r="AG201" s="54">
        <f t="shared" ref="AG201" si="4273">IF(AG198=1,AF201+1,AF201)</f>
        <v>1901</v>
      </c>
      <c r="AH201" s="54">
        <f t="shared" ref="AH201" si="4274">IF(AH198=1,AG201+1,AG201)</f>
        <v>1901</v>
      </c>
      <c r="AI201" s="54">
        <f t="shared" ref="AI201" si="4275">IF(AI198=1,AH201+1,AH201)</f>
        <v>1901</v>
      </c>
      <c r="AJ201" s="54">
        <f t="shared" ref="AJ201" si="4276">IF(AJ198=1,AI201+1,AI201)</f>
        <v>1901</v>
      </c>
      <c r="AK201" s="54">
        <f t="shared" ref="AK201" si="4277">IF(AK198=1,AJ201+1,AJ201)</f>
        <v>1901</v>
      </c>
      <c r="AL201" s="54">
        <f t="shared" ref="AL201" si="4278">IF(AL198=1,AK201+1,AK201)</f>
        <v>1901</v>
      </c>
      <c r="AM201" s="54">
        <f t="shared" ref="AM201" si="4279">IF(AM198=1,AL201+1,AL201)</f>
        <v>1901</v>
      </c>
      <c r="AN201" s="54">
        <f t="shared" ref="AN201" si="4280">IF(AN198=1,AM201+1,AM201)</f>
        <v>1901</v>
      </c>
      <c r="AO201" s="54">
        <f t="shared" ref="AO201" si="4281">IF(AO198=1,AN201+1,AN201)</f>
        <v>1902</v>
      </c>
      <c r="AP201" s="54">
        <f t="shared" ref="AP201" si="4282">IF(AP198=1,AO201+1,AO201)</f>
        <v>1902</v>
      </c>
      <c r="AQ201" s="54">
        <f t="shared" ref="AQ201" si="4283">IF(AQ198=1,AP201+1,AP201)</f>
        <v>1902</v>
      </c>
      <c r="AR201" s="54">
        <f t="shared" ref="AR201" si="4284">IF(AR198=1,AQ201+1,AQ201)</f>
        <v>1902</v>
      </c>
      <c r="AS201" s="54">
        <f t="shared" ref="AS201" si="4285">IF(AS198=1,AR201+1,AR201)</f>
        <v>1902</v>
      </c>
      <c r="AT201" s="54">
        <f t="shared" ref="AT201" si="4286">IF(AT198=1,AS201+1,AS201)</f>
        <v>1902</v>
      </c>
      <c r="AU201" s="54">
        <f t="shared" ref="AU201" si="4287">IF(AU198=1,AT201+1,AT201)</f>
        <v>1902</v>
      </c>
      <c r="AV201" s="54">
        <f t="shared" ref="AV201" si="4288">IF(AV198=1,AU201+1,AU201)</f>
        <v>1902</v>
      </c>
      <c r="AW201" s="54">
        <f t="shared" ref="AW201" si="4289">IF(AW198=1,AV201+1,AV201)</f>
        <v>1902</v>
      </c>
      <c r="AX201" s="54">
        <f t="shared" ref="AX201" si="4290">IF(AX198=1,AW201+1,AW201)</f>
        <v>1902</v>
      </c>
      <c r="AY201" s="54">
        <f t="shared" ref="AY201" si="4291">IF(AY198=1,AX201+1,AX201)</f>
        <v>1902</v>
      </c>
      <c r="AZ201" s="54">
        <f t="shared" ref="AZ201" si="4292">IF(AZ198=1,AY201+1,AY201)</f>
        <v>1902</v>
      </c>
      <c r="BA201" s="54">
        <f t="shared" ref="BA201" si="4293">IF(BA198=1,AZ201+1,AZ201)</f>
        <v>1903</v>
      </c>
      <c r="BB201" s="54">
        <f t="shared" ref="BB201" si="4294">IF(BB198=1,BA201+1,BA201)</f>
        <v>1903</v>
      </c>
      <c r="BC201" s="54">
        <f t="shared" ref="BC201" si="4295">IF(BC198=1,BB201+1,BB201)</f>
        <v>1903</v>
      </c>
      <c r="BD201" s="54">
        <f t="shared" ref="BD201" si="4296">IF(BD198=1,BC201+1,BC201)</f>
        <v>1903</v>
      </c>
      <c r="BE201" s="54">
        <f t="shared" ref="BE201" si="4297">IF(BE198=1,BD201+1,BD201)</f>
        <v>1903</v>
      </c>
      <c r="BF201" s="54">
        <f t="shared" ref="BF201" si="4298">IF(BF198=1,BE201+1,BE201)</f>
        <v>1903</v>
      </c>
      <c r="BG201" s="54">
        <f t="shared" ref="BG201" si="4299">IF(BG198=1,BF201+1,BF201)</f>
        <v>1903</v>
      </c>
      <c r="BH201" s="54">
        <f t="shared" ref="BH201" si="4300">IF(BH198=1,BG201+1,BG201)</f>
        <v>1903</v>
      </c>
      <c r="BI201" s="54">
        <f t="shared" ref="BI201" si="4301">IF(BI198=1,BH201+1,BH201)</f>
        <v>1903</v>
      </c>
      <c r="BJ201" s="54">
        <f t="shared" ref="BJ201" si="4302">IF(BJ198=1,BI201+1,BI201)</f>
        <v>1903</v>
      </c>
      <c r="BK201" s="54">
        <f t="shared" ref="BK201" si="4303">IF(BK198=1,BJ201+1,BJ201)</f>
        <v>1903</v>
      </c>
      <c r="BL201" s="54">
        <f t="shared" ref="BL201" si="4304">IF(BL198=1,BK201+1,BK201)</f>
        <v>1903</v>
      </c>
      <c r="BM201" s="54">
        <f t="shared" ref="BM201" si="4305">IF(BM198=1,BL201+1,BL201)</f>
        <v>1904</v>
      </c>
      <c r="BN201" s="54">
        <f t="shared" ref="BN201" si="4306">IF(BN198=1,BM201+1,BM201)</f>
        <v>1904</v>
      </c>
      <c r="BO201" s="54">
        <f t="shared" ref="BO201" si="4307">IF(BO198=1,BN201+1,BN201)</f>
        <v>1904</v>
      </c>
      <c r="BP201" s="54">
        <f t="shared" ref="BP201" si="4308">IF(BP198=1,BO201+1,BO201)</f>
        <v>1904</v>
      </c>
      <c r="BQ201" s="54">
        <f t="shared" ref="BQ201" si="4309">IF(BQ198=1,BP201+1,BP201)</f>
        <v>1904</v>
      </c>
      <c r="BR201" s="54">
        <f t="shared" ref="BR201" si="4310">IF(BR198=1,BQ201+1,BQ201)</f>
        <v>1904</v>
      </c>
      <c r="BS201" s="54">
        <f t="shared" ref="BS201" si="4311">IF(BS198=1,BR201+1,BR201)</f>
        <v>1904</v>
      </c>
      <c r="BT201" s="54">
        <f t="shared" ref="BT201" si="4312">IF(BT198=1,BS201+1,BS201)</f>
        <v>1904</v>
      </c>
      <c r="BU201" s="54">
        <f t="shared" ref="BU201" si="4313">IF(BU198=1,BT201+1,BT201)</f>
        <v>1904</v>
      </c>
      <c r="BV201" s="54">
        <f t="shared" ref="BV201" si="4314">IF(BV198=1,BU201+1,BU201)</f>
        <v>1904</v>
      </c>
      <c r="BW201" s="54">
        <f t="shared" ref="BW201" si="4315">IF(BW198=1,BV201+1,BV201)</f>
        <v>1904</v>
      </c>
      <c r="BX201" s="54">
        <f t="shared" ref="BX201" si="4316">IF(BX198=1,BW201+1,BW201)</f>
        <v>1904</v>
      </c>
      <c r="BY201" s="163"/>
      <c r="BZ201" s="164"/>
      <c r="CA201" s="165"/>
      <c r="CB201" s="165"/>
    </row>
    <row r="202" spans="1:96" s="98" customFormat="1" ht="16.2" customHeight="1" x14ac:dyDescent="0.3">
      <c r="A202" s="230"/>
      <c r="B202" s="105"/>
      <c r="C202" s="116"/>
      <c r="D202" s="116"/>
      <c r="E202" s="309"/>
      <c r="F202" s="309"/>
      <c r="G202" s="308"/>
      <c r="H202" s="308"/>
      <c r="I202" s="309"/>
      <c r="J202" s="310"/>
      <c r="K202" s="309"/>
      <c r="L202" s="312"/>
      <c r="M202" s="7"/>
      <c r="N202" s="315"/>
      <c r="P202" s="57" t="s">
        <v>170</v>
      </c>
      <c r="Q202" s="196"/>
      <c r="R202" s="196"/>
      <c r="S202" s="196"/>
      <c r="T202" s="196"/>
      <c r="U202" s="196"/>
      <c r="V202" s="196"/>
      <c r="W202" s="196"/>
      <c r="X202" s="196"/>
      <c r="Y202" s="196"/>
      <c r="Z202" s="196"/>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196"/>
      <c r="AZ202" s="196"/>
      <c r="BA202" s="196"/>
      <c r="BB202" s="196"/>
      <c r="BC202" s="196"/>
      <c r="BD202" s="196"/>
      <c r="BE202" s="196"/>
      <c r="BF202" s="196"/>
      <c r="BG202" s="196"/>
      <c r="BH202" s="196"/>
      <c r="BI202" s="196"/>
      <c r="BJ202" s="196"/>
      <c r="BK202" s="196"/>
      <c r="BL202" s="196"/>
      <c r="BM202" s="196"/>
      <c r="BN202" s="196"/>
      <c r="BO202" s="196"/>
      <c r="BP202" s="196"/>
      <c r="BQ202" s="196"/>
      <c r="BR202" s="196"/>
      <c r="BS202" s="196"/>
      <c r="BT202" s="196"/>
      <c r="BU202" s="196"/>
      <c r="BV202" s="196"/>
      <c r="BW202" s="196"/>
      <c r="BX202" s="196"/>
      <c r="BY202" s="163"/>
      <c r="BZ202" s="164"/>
      <c r="CA202" s="165"/>
      <c r="CB202" s="165"/>
    </row>
    <row r="203" spans="1:96" s="98" customFormat="1" ht="23.4" customHeight="1" x14ac:dyDescent="0.3">
      <c r="A203" s="97"/>
      <c r="B203" s="117" t="s">
        <v>14</v>
      </c>
      <c r="C203" s="297"/>
      <c r="D203" s="297"/>
      <c r="E203" s="197"/>
      <c r="F203" s="193"/>
      <c r="G203" s="198"/>
      <c r="H203" s="199"/>
      <c r="I203" s="198"/>
      <c r="J203" s="167">
        <f>IF(I203="",0,IF(I203='Podpůrná data'!$A$10,'Podpůrná data'!$B$10,'Podpůrná data'!$B$11))</f>
        <v>0</v>
      </c>
      <c r="K203" s="166">
        <f>IFERROR(INT(ROUND(H203,2)*(VLOOKUP(INT(G203),'Podpůrná data'!$A$14:$B$73,2,FALSE))*(G203/(INT(G203)))),0)</f>
        <v>0</v>
      </c>
      <c r="L203" s="55">
        <f>J203*K203</f>
        <v>0</v>
      </c>
      <c r="M203" s="56">
        <f>IF(L203&gt;0,IF(ISTEXT(C203)=TRUE,0,1),0)</f>
        <v>0</v>
      </c>
      <c r="N203" s="142">
        <f>IF(L203&gt;0,1,0)</f>
        <v>0</v>
      </c>
      <c r="O203" s="118"/>
      <c r="P203" s="57" t="s">
        <v>94</v>
      </c>
      <c r="Q203" s="200"/>
      <c r="R203" s="200"/>
      <c r="S203" s="200"/>
      <c r="T203" s="200"/>
      <c r="U203" s="200"/>
      <c r="V203" s="200"/>
      <c r="W203" s="200"/>
      <c r="X203" s="200"/>
      <c r="Y203" s="200"/>
      <c r="Z203" s="200"/>
      <c r="AA203" s="200"/>
      <c r="AB203" s="200"/>
      <c r="AC203" s="200"/>
      <c r="AD203" s="200"/>
      <c r="AE203" s="200"/>
      <c r="AF203" s="200"/>
      <c r="AG203" s="200"/>
      <c r="AH203" s="200"/>
      <c r="AI203" s="200"/>
      <c r="AJ203" s="200"/>
      <c r="AK203" s="200"/>
      <c r="AL203" s="200"/>
      <c r="AM203" s="200"/>
      <c r="AN203" s="200"/>
      <c r="AO203" s="200"/>
      <c r="AP203" s="200"/>
      <c r="AQ203" s="200"/>
      <c r="AR203" s="200"/>
      <c r="AS203" s="200"/>
      <c r="AT203" s="200"/>
      <c r="AU203" s="200"/>
      <c r="AV203" s="200"/>
      <c r="AW203" s="200"/>
      <c r="AX203" s="200"/>
      <c r="AY203" s="200"/>
      <c r="AZ203" s="200"/>
      <c r="BA203" s="200"/>
      <c r="BB203" s="200"/>
      <c r="BC203" s="200"/>
      <c r="BD203" s="200"/>
      <c r="BE203" s="200"/>
      <c r="BF203" s="200"/>
      <c r="BG203" s="200"/>
      <c r="BH203" s="200"/>
      <c r="BI203" s="200"/>
      <c r="BJ203" s="200"/>
      <c r="BK203" s="200"/>
      <c r="BL203" s="200"/>
      <c r="BM203" s="200"/>
      <c r="BN203" s="200"/>
      <c r="BO203" s="200"/>
      <c r="BP203" s="200"/>
      <c r="BQ203" s="200"/>
      <c r="BR203" s="200"/>
      <c r="BS203" s="200"/>
      <c r="BT203" s="200"/>
      <c r="BU203" s="200"/>
      <c r="BV203" s="200"/>
      <c r="BW203" s="200"/>
      <c r="BX203" s="200"/>
      <c r="BY203" s="298">
        <f>SUM(Q211:BX211)</f>
        <v>0</v>
      </c>
      <c r="BZ203" s="300">
        <f>SUM(Q212:BX212)</f>
        <v>0</v>
      </c>
      <c r="CA203" s="302">
        <f>IF($N203=0,0,IF($BY203&gt;=143*$H203,1,0))</f>
        <v>0</v>
      </c>
      <c r="CB203" s="302">
        <f>IF($BY203&gt;=215*$H203,0,(CEILING(215*$H203,1)-$BY203))</f>
        <v>0</v>
      </c>
    </row>
    <row r="204" spans="1:96" s="98" customFormat="1" ht="28.8" x14ac:dyDescent="0.3">
      <c r="A204" s="97"/>
      <c r="B204" s="119"/>
      <c r="C204" s="73"/>
      <c r="D204" s="73"/>
      <c r="E204" s="73"/>
      <c r="F204" s="73"/>
      <c r="G204" s="73"/>
      <c r="H204" s="73"/>
      <c r="I204" s="73"/>
      <c r="J204" s="73"/>
      <c r="K204" s="73"/>
      <c r="L204" s="58"/>
      <c r="M204" s="7"/>
      <c r="N204" s="160"/>
      <c r="P204" s="57" t="s">
        <v>140</v>
      </c>
      <c r="Q204" s="201"/>
      <c r="R204" s="201"/>
      <c r="S204" s="201"/>
      <c r="T204" s="201"/>
      <c r="U204" s="201"/>
      <c r="V204" s="201"/>
      <c r="W204" s="201"/>
      <c r="X204" s="201"/>
      <c r="Y204" s="201"/>
      <c r="Z204" s="201"/>
      <c r="AA204" s="201"/>
      <c r="AB204" s="201"/>
      <c r="AC204" s="201"/>
      <c r="AD204" s="201"/>
      <c r="AE204" s="201"/>
      <c r="AF204" s="201"/>
      <c r="AG204" s="201"/>
      <c r="AH204" s="201"/>
      <c r="AI204" s="201"/>
      <c r="AJ204" s="201"/>
      <c r="AK204" s="201"/>
      <c r="AL204" s="201"/>
      <c r="AM204" s="201"/>
      <c r="AN204" s="201"/>
      <c r="AO204" s="201"/>
      <c r="AP204" s="201"/>
      <c r="AQ204" s="201"/>
      <c r="AR204" s="201"/>
      <c r="AS204" s="201"/>
      <c r="AT204" s="201"/>
      <c r="AU204" s="201"/>
      <c r="AV204" s="201"/>
      <c r="AW204" s="201"/>
      <c r="AX204" s="201"/>
      <c r="AY204" s="201"/>
      <c r="AZ204" s="201"/>
      <c r="BA204" s="201"/>
      <c r="BB204" s="201"/>
      <c r="BC204" s="201"/>
      <c r="BD204" s="201"/>
      <c r="BE204" s="201"/>
      <c r="BF204" s="201"/>
      <c r="BG204" s="201"/>
      <c r="BH204" s="201"/>
      <c r="BI204" s="201"/>
      <c r="BJ204" s="201"/>
      <c r="BK204" s="201"/>
      <c r="BL204" s="201"/>
      <c r="BM204" s="201"/>
      <c r="BN204" s="201"/>
      <c r="BO204" s="201"/>
      <c r="BP204" s="201"/>
      <c r="BQ204" s="201"/>
      <c r="BR204" s="201"/>
      <c r="BS204" s="201"/>
      <c r="BT204" s="201"/>
      <c r="BU204" s="201"/>
      <c r="BV204" s="201"/>
      <c r="BW204" s="201"/>
      <c r="BX204" s="201"/>
      <c r="BY204" s="298"/>
      <c r="BZ204" s="300"/>
      <c r="CA204" s="302"/>
      <c r="CB204" s="302"/>
    </row>
    <row r="205" spans="1:96" s="98" customFormat="1" ht="14.4" hidden="1" customHeight="1" x14ac:dyDescent="0.3">
      <c r="A205" s="97"/>
      <c r="B205" s="119"/>
      <c r="C205" s="73"/>
      <c r="D205" s="73"/>
      <c r="E205" s="73"/>
      <c r="F205" s="73"/>
      <c r="G205" s="73"/>
      <c r="H205" s="73"/>
      <c r="I205" s="73"/>
      <c r="J205" s="73"/>
      <c r="K205" s="73"/>
      <c r="L205" s="58"/>
      <c r="M205" s="7"/>
      <c r="N205" s="160"/>
      <c r="P205" s="59" t="s">
        <v>141</v>
      </c>
      <c r="Q205" s="60">
        <f>IF(Q203&lt;&gt;0,1,0)</f>
        <v>0</v>
      </c>
      <c r="R205" s="60">
        <f t="shared" ref="R205" si="4317">IF(Q205&gt;0,Q205+1,IF(R203&lt;&gt;0,1,0))</f>
        <v>0</v>
      </c>
      <c r="S205" s="60">
        <f t="shared" ref="S205" si="4318">IF(R205&gt;0,R205+1,IF(S203&lt;&gt;0,1,0))</f>
        <v>0</v>
      </c>
      <c r="T205" s="60">
        <f t="shared" ref="T205" si="4319">IF(S205&gt;0,S205+1,IF(T203&lt;&gt;0,1,0))</f>
        <v>0</v>
      </c>
      <c r="U205" s="60">
        <f t="shared" ref="U205" si="4320">IF(T205&gt;0,T205+1,IF(U203&lt;&gt;0,1,0))</f>
        <v>0</v>
      </c>
      <c r="V205" s="60">
        <f t="shared" ref="V205" si="4321">IF(U205&gt;0,U205+1,IF(V203&lt;&gt;0,1,0))</f>
        <v>0</v>
      </c>
      <c r="W205" s="60">
        <f t="shared" ref="W205" si="4322">IF(V205&gt;0,V205+1,IF(W203&lt;&gt;0,1,0))</f>
        <v>0</v>
      </c>
      <c r="X205" s="60">
        <f t="shared" ref="X205" si="4323">IF(W205&gt;0,W205+1,IF(X203&lt;&gt;0,1,0))</f>
        <v>0</v>
      </c>
      <c r="Y205" s="60">
        <f t="shared" ref="Y205" si="4324">IF(X205&gt;0,X205+1,IF(Y203&lt;&gt;0,1,0))</f>
        <v>0</v>
      </c>
      <c r="Z205" s="60">
        <f t="shared" ref="Z205" si="4325">IF(Y205&gt;0,Y205+1,IF(Z203&lt;&gt;0,1,0))</f>
        <v>0</v>
      </c>
      <c r="AA205" s="60">
        <f t="shared" ref="AA205" si="4326">IF(Z205&gt;0,Z205+1,IF(AA203&lt;&gt;0,1,0))</f>
        <v>0</v>
      </c>
      <c r="AB205" s="60">
        <f t="shared" ref="AB205" si="4327">IF(AA205&gt;0,AA205+1,IF(AB203&lt;&gt;0,1,0))</f>
        <v>0</v>
      </c>
      <c r="AC205" s="60">
        <f t="shared" ref="AC205" si="4328">IF(AB205&gt;0,AB205+1,IF(AC203&lt;&gt;0,1,0))</f>
        <v>0</v>
      </c>
      <c r="AD205" s="60">
        <f t="shared" ref="AD205" si="4329">IF(AC205&gt;0,AC205+1,IF(AD203&lt;&gt;0,1,0))</f>
        <v>0</v>
      </c>
      <c r="AE205" s="60">
        <f t="shared" ref="AE205" si="4330">IF(AD205&gt;0,AD205+1,IF(AE203&lt;&gt;0,1,0))</f>
        <v>0</v>
      </c>
      <c r="AF205" s="60">
        <f t="shared" ref="AF205" si="4331">IF(AE205&gt;0,AE205+1,IF(AF203&lt;&gt;0,1,0))</f>
        <v>0</v>
      </c>
      <c r="AG205" s="60">
        <f t="shared" ref="AG205" si="4332">IF(AF205&gt;0,AF205+1,IF(AG203&lt;&gt;0,1,0))</f>
        <v>0</v>
      </c>
      <c r="AH205" s="60">
        <f t="shared" ref="AH205" si="4333">IF(AG205&gt;0,AG205+1,IF(AH203&lt;&gt;0,1,0))</f>
        <v>0</v>
      </c>
      <c r="AI205" s="60">
        <f t="shared" ref="AI205" si="4334">IF(AH205&gt;0,AH205+1,IF(AI203&lt;&gt;0,1,0))</f>
        <v>0</v>
      </c>
      <c r="AJ205" s="60">
        <f t="shared" ref="AJ205" si="4335">IF(AI205&gt;0,AI205+1,IF(AJ203&lt;&gt;0,1,0))</f>
        <v>0</v>
      </c>
      <c r="AK205" s="60">
        <f t="shared" ref="AK205" si="4336">IF(AJ205&gt;0,AJ205+1,IF(AK203&lt;&gt;0,1,0))</f>
        <v>0</v>
      </c>
      <c r="AL205" s="60">
        <f t="shared" ref="AL205" si="4337">IF(AK205&gt;0,AK205+1,IF(AL203&lt;&gt;0,1,0))</f>
        <v>0</v>
      </c>
      <c r="AM205" s="60">
        <f t="shared" ref="AM205" si="4338">IF(AL205&gt;0,AL205+1,IF(AM203&lt;&gt;0,1,0))</f>
        <v>0</v>
      </c>
      <c r="AN205" s="60">
        <f t="shared" ref="AN205" si="4339">IF(AM205&gt;0,AM205+1,IF(AN203&lt;&gt;0,1,0))</f>
        <v>0</v>
      </c>
      <c r="AO205" s="60">
        <f t="shared" ref="AO205" si="4340">IF(AN205&gt;0,AN205+1,IF(AO203&lt;&gt;0,1,0))</f>
        <v>0</v>
      </c>
      <c r="AP205" s="60">
        <f t="shared" ref="AP205" si="4341">IF(AO205&gt;0,AO205+1,IF(AP203&lt;&gt;0,1,0))</f>
        <v>0</v>
      </c>
      <c r="AQ205" s="60">
        <f t="shared" ref="AQ205" si="4342">IF(AP205&gt;0,AP205+1,IF(AQ203&lt;&gt;0,1,0))</f>
        <v>0</v>
      </c>
      <c r="AR205" s="60">
        <f t="shared" ref="AR205" si="4343">IF(AQ205&gt;0,AQ205+1,IF(AR203&lt;&gt;0,1,0))</f>
        <v>0</v>
      </c>
      <c r="AS205" s="60">
        <f t="shared" ref="AS205" si="4344">IF(AR205&gt;0,AR205+1,IF(AS203&lt;&gt;0,1,0))</f>
        <v>0</v>
      </c>
      <c r="AT205" s="60">
        <f t="shared" ref="AT205" si="4345">IF(AS205&gt;0,AS205+1,IF(AT203&lt;&gt;0,1,0))</f>
        <v>0</v>
      </c>
      <c r="AU205" s="60">
        <f t="shared" ref="AU205" si="4346">IF(AT205&gt;0,AT205+1,IF(AU203&lt;&gt;0,1,0))</f>
        <v>0</v>
      </c>
      <c r="AV205" s="60">
        <f t="shared" ref="AV205" si="4347">IF(AU205&gt;0,AU205+1,IF(AV203&lt;&gt;0,1,0))</f>
        <v>0</v>
      </c>
      <c r="AW205" s="60">
        <f t="shared" ref="AW205" si="4348">IF(AV205&gt;0,AV205+1,IF(AW203&lt;&gt;0,1,0))</f>
        <v>0</v>
      </c>
      <c r="AX205" s="60">
        <f t="shared" ref="AX205" si="4349">IF(AW205&gt;0,AW205+1,IF(AX203&lt;&gt;0,1,0))</f>
        <v>0</v>
      </c>
      <c r="AY205" s="60">
        <f t="shared" ref="AY205" si="4350">IF(AX205&gt;0,AX205+1,IF(AY203&lt;&gt;0,1,0))</f>
        <v>0</v>
      </c>
      <c r="AZ205" s="60">
        <f t="shared" ref="AZ205" si="4351">IF(AY205&gt;0,AY205+1,IF(AZ203&lt;&gt;0,1,0))</f>
        <v>0</v>
      </c>
      <c r="BA205" s="60">
        <f t="shared" ref="BA205" si="4352">IF(AZ205&gt;0,AZ205+1,IF(BA203&lt;&gt;0,1,0))</f>
        <v>0</v>
      </c>
      <c r="BB205" s="60">
        <f t="shared" ref="BB205" si="4353">IF(BA205&gt;0,BA205+1,IF(BB203&lt;&gt;0,1,0))</f>
        <v>0</v>
      </c>
      <c r="BC205" s="60">
        <f t="shared" ref="BC205" si="4354">IF(BB205&gt;0,BB205+1,IF(BC203&lt;&gt;0,1,0))</f>
        <v>0</v>
      </c>
      <c r="BD205" s="60">
        <f t="shared" ref="BD205" si="4355">IF(BC205&gt;0,BC205+1,IF(BD203&lt;&gt;0,1,0))</f>
        <v>0</v>
      </c>
      <c r="BE205" s="60">
        <f t="shared" ref="BE205" si="4356">IF(BD205&gt;0,BD205+1,IF(BE203&lt;&gt;0,1,0))</f>
        <v>0</v>
      </c>
      <c r="BF205" s="60">
        <f t="shared" ref="BF205" si="4357">IF(BE205&gt;0,BE205+1,IF(BF203&lt;&gt;0,1,0))</f>
        <v>0</v>
      </c>
      <c r="BG205" s="60">
        <f t="shared" ref="BG205" si="4358">IF(BF205&gt;0,BF205+1,IF(BG203&lt;&gt;0,1,0))</f>
        <v>0</v>
      </c>
      <c r="BH205" s="60">
        <f t="shared" ref="BH205" si="4359">IF(BG205&gt;0,BG205+1,IF(BH203&lt;&gt;0,1,0))</f>
        <v>0</v>
      </c>
      <c r="BI205" s="60">
        <f t="shared" ref="BI205" si="4360">IF(BH205&gt;0,BH205+1,IF(BI203&lt;&gt;0,1,0))</f>
        <v>0</v>
      </c>
      <c r="BJ205" s="60">
        <f t="shared" ref="BJ205" si="4361">IF(BI205&gt;0,BI205+1,IF(BJ203&lt;&gt;0,1,0))</f>
        <v>0</v>
      </c>
      <c r="BK205" s="60">
        <f t="shared" ref="BK205" si="4362">IF(BJ205&gt;0,BJ205+1,IF(BK203&lt;&gt;0,1,0))</f>
        <v>0</v>
      </c>
      <c r="BL205" s="60">
        <f t="shared" ref="BL205" si="4363">IF(BK205&gt;0,BK205+1,IF(BL203&lt;&gt;0,1,0))</f>
        <v>0</v>
      </c>
      <c r="BM205" s="60">
        <f t="shared" ref="BM205" si="4364">IF(BL205&gt;0,BL205+1,IF(BM203&lt;&gt;0,1,0))</f>
        <v>0</v>
      </c>
      <c r="BN205" s="60">
        <f t="shared" ref="BN205" si="4365">IF(BM205&gt;0,BM205+1,IF(BN203&lt;&gt;0,1,0))</f>
        <v>0</v>
      </c>
      <c r="BO205" s="60">
        <f t="shared" ref="BO205" si="4366">IF(BN205&gt;0,BN205+1,IF(BO203&lt;&gt;0,1,0))</f>
        <v>0</v>
      </c>
      <c r="BP205" s="60">
        <f t="shared" ref="BP205" si="4367">IF(BO205&gt;0,BO205+1,IF(BP203&lt;&gt;0,1,0))</f>
        <v>0</v>
      </c>
      <c r="BQ205" s="60">
        <f t="shared" ref="BQ205" si="4368">IF(BP205&gt;0,BP205+1,IF(BQ203&lt;&gt;0,1,0))</f>
        <v>0</v>
      </c>
      <c r="BR205" s="60">
        <f t="shared" ref="BR205" si="4369">IF(BQ205&gt;0,BQ205+1,IF(BR203&lt;&gt;0,1,0))</f>
        <v>0</v>
      </c>
      <c r="BS205" s="60">
        <f t="shared" ref="BS205" si="4370">IF(BR205&gt;0,BR205+1,IF(BS203&lt;&gt;0,1,0))</f>
        <v>0</v>
      </c>
      <c r="BT205" s="60">
        <f t="shared" ref="BT205" si="4371">IF(BS205&gt;0,BS205+1,IF(BT203&lt;&gt;0,1,0))</f>
        <v>0</v>
      </c>
      <c r="BU205" s="60">
        <f t="shared" ref="BU205" si="4372">IF(BT205&gt;0,BT205+1,IF(BU203&lt;&gt;0,1,0))</f>
        <v>0</v>
      </c>
      <c r="BV205" s="60">
        <f t="shared" ref="BV205" si="4373">IF(BU205&gt;0,BU205+1,IF(BV203&lt;&gt;0,1,0))</f>
        <v>0</v>
      </c>
      <c r="BW205" s="60">
        <f t="shared" ref="BW205" si="4374">IF(BV205&gt;0,BV205+1,IF(BW203&lt;&gt;0,1,0))</f>
        <v>0</v>
      </c>
      <c r="BX205" s="60">
        <f t="shared" ref="BX205" si="4375">IF(BW205&gt;0,BW205+1,IF(BX203&lt;&gt;0,1,0))</f>
        <v>0</v>
      </c>
      <c r="BY205" s="298"/>
      <c r="BZ205" s="300"/>
      <c r="CA205" s="302"/>
      <c r="CB205" s="302"/>
    </row>
    <row r="206" spans="1:96" s="98" customFormat="1" ht="14.4" hidden="1" customHeight="1" x14ac:dyDescent="0.3">
      <c r="A206" s="97"/>
      <c r="B206" s="119"/>
      <c r="C206" s="73"/>
      <c r="D206" s="73"/>
      <c r="E206" s="73"/>
      <c r="F206" s="73"/>
      <c r="G206" s="73"/>
      <c r="H206" s="73"/>
      <c r="I206" s="73"/>
      <c r="J206" s="73"/>
      <c r="K206" s="73"/>
      <c r="L206" s="58"/>
      <c r="M206" s="7"/>
      <c r="N206" s="160"/>
      <c r="P206" s="59" t="s">
        <v>142</v>
      </c>
      <c r="Q206" s="60">
        <f>Q205</f>
        <v>0</v>
      </c>
      <c r="R206" s="60">
        <f>IF(R205=0,0,IF(OR(Q206=0,Q206=12),1,Q206+1))</f>
        <v>0</v>
      </c>
      <c r="S206" s="60">
        <f t="shared" ref="S206" si="4376">IF(S205=0,0,IF(OR(R206=0,R206=12),1,R206+1))</f>
        <v>0</v>
      </c>
      <c r="T206" s="60">
        <f t="shared" ref="T206" si="4377">IF(T205=0,0,IF(OR(S206=0,S206=12),1,S206+1))</f>
        <v>0</v>
      </c>
      <c r="U206" s="60">
        <f t="shared" ref="U206" si="4378">IF(U205=0,0,IF(OR(T206=0,T206=12),1,T206+1))</f>
        <v>0</v>
      </c>
      <c r="V206" s="60">
        <f t="shared" ref="V206" si="4379">IF(V205=0,0,IF(OR(U206=0,U206=12),1,U206+1))</f>
        <v>0</v>
      </c>
      <c r="W206" s="60">
        <f t="shared" ref="W206" si="4380">IF(W205=0,0,IF(OR(V206=0,V206=12),1,V206+1))</f>
        <v>0</v>
      </c>
      <c r="X206" s="60">
        <f t="shared" ref="X206" si="4381">IF(X205=0,0,IF(OR(W206=0,W206=12),1,W206+1))</f>
        <v>0</v>
      </c>
      <c r="Y206" s="60">
        <f t="shared" ref="Y206" si="4382">IF(Y205=0,0,IF(OR(X206=0,X206=12),1,X206+1))</f>
        <v>0</v>
      </c>
      <c r="Z206" s="60">
        <f t="shared" ref="Z206" si="4383">IF(Z205=0,0,IF(OR(Y206=0,Y206=12),1,Y206+1))</f>
        <v>0</v>
      </c>
      <c r="AA206" s="60">
        <f t="shared" ref="AA206" si="4384">IF(AA205=0,0,IF(OR(Z206=0,Z206=12),1,Z206+1))</f>
        <v>0</v>
      </c>
      <c r="AB206" s="60">
        <f t="shared" ref="AB206" si="4385">IF(AB205=0,0,IF(OR(AA206=0,AA206=12),1,AA206+1))</f>
        <v>0</v>
      </c>
      <c r="AC206" s="60">
        <f t="shared" ref="AC206" si="4386">IF(AC205=0,0,IF(OR(AB206=0,AB206=12),1,AB206+1))</f>
        <v>0</v>
      </c>
      <c r="AD206" s="60">
        <f t="shared" ref="AD206" si="4387">IF(AD205=0,0,IF(OR(AC206=0,AC206=12),1,AC206+1))</f>
        <v>0</v>
      </c>
      <c r="AE206" s="60">
        <f t="shared" ref="AE206" si="4388">IF(AE205=0,0,IF(OR(AD206=0,AD206=12),1,AD206+1))</f>
        <v>0</v>
      </c>
      <c r="AF206" s="60">
        <f t="shared" ref="AF206" si="4389">IF(AF205=0,0,IF(OR(AE206=0,AE206=12),1,AE206+1))</f>
        <v>0</v>
      </c>
      <c r="AG206" s="60">
        <f t="shared" ref="AG206" si="4390">IF(AG205=0,0,IF(OR(AF206=0,AF206=12),1,AF206+1))</f>
        <v>0</v>
      </c>
      <c r="AH206" s="60">
        <f t="shared" ref="AH206" si="4391">IF(AH205=0,0,IF(OR(AG206=0,AG206=12),1,AG206+1))</f>
        <v>0</v>
      </c>
      <c r="AI206" s="60">
        <f t="shared" ref="AI206" si="4392">IF(AI205=0,0,IF(OR(AH206=0,AH206=12),1,AH206+1))</f>
        <v>0</v>
      </c>
      <c r="AJ206" s="60">
        <f t="shared" ref="AJ206" si="4393">IF(AJ205=0,0,IF(OR(AI206=0,AI206=12),1,AI206+1))</f>
        <v>0</v>
      </c>
      <c r="AK206" s="60">
        <f t="shared" ref="AK206" si="4394">IF(AK205=0,0,IF(OR(AJ206=0,AJ206=12),1,AJ206+1))</f>
        <v>0</v>
      </c>
      <c r="AL206" s="60">
        <f t="shared" ref="AL206" si="4395">IF(AL205=0,0,IF(OR(AK206=0,AK206=12),1,AK206+1))</f>
        <v>0</v>
      </c>
      <c r="AM206" s="60">
        <f t="shared" ref="AM206" si="4396">IF(AM205=0,0,IF(OR(AL206=0,AL206=12),1,AL206+1))</f>
        <v>0</v>
      </c>
      <c r="AN206" s="60">
        <f t="shared" ref="AN206" si="4397">IF(AN205=0,0,IF(OR(AM206=0,AM206=12),1,AM206+1))</f>
        <v>0</v>
      </c>
      <c r="AO206" s="60">
        <f t="shared" ref="AO206" si="4398">IF(AO205=0,0,IF(OR(AN206=0,AN206=12),1,AN206+1))</f>
        <v>0</v>
      </c>
      <c r="AP206" s="60">
        <f t="shared" ref="AP206" si="4399">IF(AP205=0,0,IF(OR(AO206=0,AO206=12),1,AO206+1))</f>
        <v>0</v>
      </c>
      <c r="AQ206" s="60">
        <f t="shared" ref="AQ206" si="4400">IF(AQ205=0,0,IF(OR(AP206=0,AP206=12),1,AP206+1))</f>
        <v>0</v>
      </c>
      <c r="AR206" s="60">
        <f t="shared" ref="AR206" si="4401">IF(AR205=0,0,IF(OR(AQ206=0,AQ206=12),1,AQ206+1))</f>
        <v>0</v>
      </c>
      <c r="AS206" s="60">
        <f t="shared" ref="AS206" si="4402">IF(AS205=0,0,IF(OR(AR206=0,AR206=12),1,AR206+1))</f>
        <v>0</v>
      </c>
      <c r="AT206" s="60">
        <f t="shared" ref="AT206" si="4403">IF(AT205=0,0,IF(OR(AS206=0,AS206=12),1,AS206+1))</f>
        <v>0</v>
      </c>
      <c r="AU206" s="60">
        <f t="shared" ref="AU206" si="4404">IF(AU205=0,0,IF(OR(AT206=0,AT206=12),1,AT206+1))</f>
        <v>0</v>
      </c>
      <c r="AV206" s="60">
        <f t="shared" ref="AV206" si="4405">IF(AV205=0,0,IF(OR(AU206=0,AU206=12),1,AU206+1))</f>
        <v>0</v>
      </c>
      <c r="AW206" s="60">
        <f t="shared" ref="AW206" si="4406">IF(AW205=0,0,IF(OR(AV206=0,AV206=12),1,AV206+1))</f>
        <v>0</v>
      </c>
      <c r="AX206" s="60">
        <f t="shared" ref="AX206" si="4407">IF(AX205=0,0,IF(OR(AW206=0,AW206=12),1,AW206+1))</f>
        <v>0</v>
      </c>
      <c r="AY206" s="60">
        <f t="shared" ref="AY206" si="4408">IF(AY205=0,0,IF(OR(AX206=0,AX206=12),1,AX206+1))</f>
        <v>0</v>
      </c>
      <c r="AZ206" s="60">
        <f t="shared" ref="AZ206" si="4409">IF(AZ205=0,0,IF(OR(AY206=0,AY206=12),1,AY206+1))</f>
        <v>0</v>
      </c>
      <c r="BA206" s="60">
        <f t="shared" ref="BA206" si="4410">IF(BA205=0,0,IF(OR(AZ206=0,AZ206=12),1,AZ206+1))</f>
        <v>0</v>
      </c>
      <c r="BB206" s="60">
        <f t="shared" ref="BB206" si="4411">IF(BB205=0,0,IF(OR(BA206=0,BA206=12),1,BA206+1))</f>
        <v>0</v>
      </c>
      <c r="BC206" s="60">
        <f t="shared" ref="BC206" si="4412">IF(BC205=0,0,IF(OR(BB206=0,BB206=12),1,BB206+1))</f>
        <v>0</v>
      </c>
      <c r="BD206" s="60">
        <f t="shared" ref="BD206" si="4413">IF(BD205=0,0,IF(OR(BC206=0,BC206=12),1,BC206+1))</f>
        <v>0</v>
      </c>
      <c r="BE206" s="60">
        <f t="shared" ref="BE206" si="4414">IF(BE205=0,0,IF(OR(BD206=0,BD206=12),1,BD206+1))</f>
        <v>0</v>
      </c>
      <c r="BF206" s="60">
        <f t="shared" ref="BF206" si="4415">IF(BF205=0,0,IF(OR(BE206=0,BE206=12),1,BE206+1))</f>
        <v>0</v>
      </c>
      <c r="BG206" s="60">
        <f t="shared" ref="BG206" si="4416">IF(BG205=0,0,IF(OR(BF206=0,BF206=12),1,BF206+1))</f>
        <v>0</v>
      </c>
      <c r="BH206" s="60">
        <f t="shared" ref="BH206" si="4417">IF(BH205=0,0,IF(OR(BG206=0,BG206=12),1,BG206+1))</f>
        <v>0</v>
      </c>
      <c r="BI206" s="60">
        <f t="shared" ref="BI206" si="4418">IF(BI205=0,0,IF(OR(BH206=0,BH206=12),1,BH206+1))</f>
        <v>0</v>
      </c>
      <c r="BJ206" s="60">
        <f t="shared" ref="BJ206" si="4419">IF(BJ205=0,0,IF(OR(BI206=0,BI206=12),1,BI206+1))</f>
        <v>0</v>
      </c>
      <c r="BK206" s="60">
        <f t="shared" ref="BK206" si="4420">IF(BK205=0,0,IF(OR(BJ206=0,BJ206=12),1,BJ206+1))</f>
        <v>0</v>
      </c>
      <c r="BL206" s="60">
        <f t="shared" ref="BL206" si="4421">IF(BL205=0,0,IF(OR(BK206=0,BK206=12),1,BK206+1))</f>
        <v>0</v>
      </c>
      <c r="BM206" s="60">
        <f t="shared" ref="BM206" si="4422">IF(BM205=0,0,IF(OR(BL206=0,BL206=12),1,BL206+1))</f>
        <v>0</v>
      </c>
      <c r="BN206" s="60">
        <f t="shared" ref="BN206" si="4423">IF(BN205=0,0,IF(OR(BM206=0,BM206=12),1,BM206+1))</f>
        <v>0</v>
      </c>
      <c r="BO206" s="60">
        <f t="shared" ref="BO206" si="4424">IF(BO205=0,0,IF(OR(BN206=0,BN206=12),1,BN206+1))</f>
        <v>0</v>
      </c>
      <c r="BP206" s="60">
        <f t="shared" ref="BP206" si="4425">IF(BP205=0,0,IF(OR(BO206=0,BO206=12),1,BO206+1))</f>
        <v>0</v>
      </c>
      <c r="BQ206" s="60">
        <f t="shared" ref="BQ206" si="4426">IF(BQ205=0,0,IF(OR(BP206=0,BP206=12),1,BP206+1))</f>
        <v>0</v>
      </c>
      <c r="BR206" s="60">
        <f t="shared" ref="BR206" si="4427">IF(BR205=0,0,IF(OR(BQ206=0,BQ206=12),1,BQ206+1))</f>
        <v>0</v>
      </c>
      <c r="BS206" s="60">
        <f t="shared" ref="BS206" si="4428">IF(BS205=0,0,IF(OR(BR206=0,BR206=12),1,BR206+1))</f>
        <v>0</v>
      </c>
      <c r="BT206" s="60">
        <f t="shared" ref="BT206" si="4429">IF(BT205=0,0,IF(OR(BS206=0,BS206=12),1,BS206+1))</f>
        <v>0</v>
      </c>
      <c r="BU206" s="60">
        <f t="shared" ref="BU206" si="4430">IF(BU205=0,0,IF(OR(BT206=0,BT206=12),1,BT206+1))</f>
        <v>0</v>
      </c>
      <c r="BV206" s="60">
        <f t="shared" ref="BV206" si="4431">IF(BV205=0,0,IF(OR(BU206=0,BU206=12),1,BU206+1))</f>
        <v>0</v>
      </c>
      <c r="BW206" s="60">
        <f t="shared" ref="BW206" si="4432">IF(BW205=0,0,IF(OR(BV206=0,BV206=12),1,BV206+1))</f>
        <v>0</v>
      </c>
      <c r="BX206" s="60">
        <f t="shared" ref="BX206" si="4433">IF(BX205=0,0,IF(OR(BW206=0,BW206=12),1,BW206+1))</f>
        <v>0</v>
      </c>
      <c r="BY206" s="298"/>
      <c r="BZ206" s="300"/>
      <c r="CA206" s="302"/>
      <c r="CB206" s="302"/>
    </row>
    <row r="207" spans="1:96" s="98" customFormat="1" ht="43.2" x14ac:dyDescent="0.3">
      <c r="A207" s="97"/>
      <c r="B207" s="119"/>
      <c r="C207" s="73"/>
      <c r="D207" s="73"/>
      <c r="E207" s="73"/>
      <c r="F207" s="73"/>
      <c r="G207" s="73"/>
      <c r="H207" s="73"/>
      <c r="I207" s="73"/>
      <c r="J207" s="73"/>
      <c r="K207" s="73"/>
      <c r="L207" s="58"/>
      <c r="M207" s="7"/>
      <c r="N207" s="160"/>
      <c r="P207" s="57" t="s">
        <v>221</v>
      </c>
      <c r="Q207" s="62">
        <f>IF(Q206&gt;0,IF(Q210&gt;$K203,$K203,Q210),0)</f>
        <v>0</v>
      </c>
      <c r="R207" s="62">
        <f>IF(R206&gt;0,IF((SUMIFS($Q209:Q209,$Q206:Q206,12)+IF(Q206=12,0,Q207)+R210)&gt;=$K203,$K203-FLOOR(SUMIFS($Q209:Q209,$Q206:Q206,12),1),IF(R206=1,R210,R210+Q207)),0)</f>
        <v>0</v>
      </c>
      <c r="S207" s="62">
        <f>IF(S206&gt;0,IF((SUMIFS($Q209:R209,$Q206:R206,12)+IF(R206=12,0,R207)+S210)&gt;=$K203,$K203-FLOOR(SUMIFS($Q209:R209,$Q206:R206,12),1),IF(S206=1,S210,S210+R207)),0)</f>
        <v>0</v>
      </c>
      <c r="T207" s="62">
        <f>IF(T206&gt;0,IF((SUMIFS($Q209:S209,$Q206:S206,12)+IF(S206=12,0,S207)+T210)&gt;=$K203,$K203-FLOOR(SUMIFS($Q209:S209,$Q206:S206,12),1),IF(T206=1,T210,T210+S207)),0)</f>
        <v>0</v>
      </c>
      <c r="U207" s="62">
        <f>IF(U206&gt;0,IF((SUMIFS($Q209:T209,$Q206:T206,12)+IF(T206=12,0,T207)+U210)&gt;=$K203,$K203-FLOOR(SUMIFS($Q209:T209,$Q206:T206,12),1),IF(U206=1,U210,U210+T207)),0)</f>
        <v>0</v>
      </c>
      <c r="V207" s="62">
        <f>IF(V206&gt;0,IF((SUMIFS($Q209:U209,$Q206:U206,12)+IF(U206=12,0,U207)+V210)&gt;=$K203,$K203-FLOOR(SUMIFS($Q209:U209,$Q206:U206,12),1),IF(V206=1,V210,V210+U207)),0)</f>
        <v>0</v>
      </c>
      <c r="W207" s="62">
        <f>IF(W206&gt;0,IF((SUMIFS($Q209:V209,$Q206:V206,12)+IF(V206=12,0,V207)+W210)&gt;=$K203,$K203-FLOOR(SUMIFS($Q209:V209,$Q206:V206,12),1),IF(W206=1,W210,W210+V207)),0)</f>
        <v>0</v>
      </c>
      <c r="X207" s="62">
        <f>IF(X206&gt;0,IF((SUMIFS($Q209:W209,$Q206:W206,12)+IF(W206=12,0,W207)+X210)&gt;=$K203,$K203-FLOOR(SUMIFS($Q209:W209,$Q206:W206,12),1),IF(X206=1,X210,X210+W207)),0)</f>
        <v>0</v>
      </c>
      <c r="Y207" s="62">
        <f>IF(Y206&gt;0,IF((SUMIFS($Q209:X209,$Q206:X206,12)+IF(X206=12,0,X207)+Y210)&gt;=$K203,$K203-FLOOR(SUMIFS($Q209:X209,$Q206:X206,12),1),IF(Y206=1,Y210,Y210+X207)),0)</f>
        <v>0</v>
      </c>
      <c r="Z207" s="62">
        <f>IF(Z206&gt;0,IF((SUMIFS($Q209:Y209,$Q206:Y206,12)+IF(Y206=12,0,Y207)+Z210)&gt;=$K203,$K203-FLOOR(SUMIFS($Q209:Y209,$Q206:Y206,12),1),IF(Z206=1,Z210,Z210+Y207)),0)</f>
        <v>0</v>
      </c>
      <c r="AA207" s="62">
        <f>IF(AA206&gt;0,IF((SUMIFS($Q209:Z209,$Q206:Z206,12)+IF(Z206=12,0,Z207)+AA210)&gt;=$K203,$K203-FLOOR(SUMIFS($Q209:Z209,$Q206:Z206,12),1),IF(AA206=1,AA210,AA210+Z207)),0)</f>
        <v>0</v>
      </c>
      <c r="AB207" s="62">
        <f>IF(AB206&gt;0,IF((SUMIFS($Q209:AA209,$Q206:AA206,12)+IF(AA206=12,0,AA207)+AB210)&gt;=$K203,$K203-FLOOR(SUMIFS($Q209:AA209,$Q206:AA206,12),1),IF(AB206=1,AB210,AB210+AA207)),0)</f>
        <v>0</v>
      </c>
      <c r="AC207" s="62">
        <f>IF(AC206&gt;0,IF((SUMIFS($Q209:AB209,$Q206:AB206,12)+IF(AB206=12,0,AB207)+AC210)&gt;=$K203,$K203-FLOOR(SUMIFS($Q209:AB209,$Q206:AB206,12),1),IF(AC206=1,AC210,AC210+AB207)),0)</f>
        <v>0</v>
      </c>
      <c r="AD207" s="62">
        <f>IF(AD206&gt;0,IF((SUMIFS($Q209:AC209,$Q206:AC206,12)+IF(AC206=12,0,AC207)+AD210)&gt;=$K203,$K203-FLOOR(SUMIFS($Q209:AC209,$Q206:AC206,12),1),IF(AD206=1,AD210,AD210+AC207)),0)</f>
        <v>0</v>
      </c>
      <c r="AE207" s="62">
        <f>IF(AE206&gt;0,IF((SUMIFS($Q209:AD209,$Q206:AD206,12)+IF(AD206=12,0,AD207)+AE210)&gt;=$K203,$K203-FLOOR(SUMIFS($Q209:AD209,$Q206:AD206,12),1),IF(AE206=1,AE210,AE210+AD207)),0)</f>
        <v>0</v>
      </c>
      <c r="AF207" s="62">
        <f>IF(AF206&gt;0,IF((SUMIFS($Q209:AE209,$Q206:AE206,12)+IF(AE206=12,0,AE207)+AF210)&gt;=$K203,$K203-FLOOR(SUMIFS($Q209:AE209,$Q206:AE206,12),1),IF(AF206=1,AF210,AF210+AE207)),0)</f>
        <v>0</v>
      </c>
      <c r="AG207" s="62">
        <f>IF(AG206&gt;0,IF((SUMIFS($Q209:AF209,$Q206:AF206,12)+IF(AF206=12,0,AF207)+AG210)&gt;=$K203,$K203-FLOOR(SUMIFS($Q209:AF209,$Q206:AF206,12),1),IF(AG206=1,AG210,AG210+AF207)),0)</f>
        <v>0</v>
      </c>
      <c r="AH207" s="62">
        <f>IF(AH206&gt;0,IF((SUMIFS($Q209:AG209,$Q206:AG206,12)+IF(AG206=12,0,AG207)+AH210)&gt;=$K203,$K203-FLOOR(SUMIFS($Q209:AG209,$Q206:AG206,12),1),IF(AH206=1,AH210,AH210+AG207)),0)</f>
        <v>0</v>
      </c>
      <c r="AI207" s="62">
        <f>IF(AI206&gt;0,IF((SUMIFS($Q209:AH209,$Q206:AH206,12)+IF(AH206=12,0,AH207)+AI210)&gt;=$K203,$K203-FLOOR(SUMIFS($Q209:AH209,$Q206:AH206,12),1),IF(AI206=1,AI210,AI210+AH207)),0)</f>
        <v>0</v>
      </c>
      <c r="AJ207" s="62">
        <f>IF(AJ206&gt;0,IF((SUMIFS($Q209:AI209,$Q206:AI206,12)+IF(AI206=12,0,AI207)+AJ210)&gt;=$K203,$K203-FLOOR(SUMIFS($Q209:AI209,$Q206:AI206,12),1),IF(AJ206=1,AJ210,AJ210+AI207)),0)</f>
        <v>0</v>
      </c>
      <c r="AK207" s="62">
        <f>IF(AK206&gt;0,IF((SUMIFS($Q209:AJ209,$Q206:AJ206,12)+IF(AJ206=12,0,AJ207)+AK210)&gt;=$K203,$K203-FLOOR(SUMIFS($Q209:AJ209,$Q206:AJ206,12),1),IF(AK206=1,AK210,AK210+AJ207)),0)</f>
        <v>0</v>
      </c>
      <c r="AL207" s="62">
        <f>IF(AL206&gt;0,IF((SUMIFS($Q209:AK209,$Q206:AK206,12)+IF(AK206=12,0,AK207)+AL210)&gt;=$K203,$K203-FLOOR(SUMIFS($Q209:AK209,$Q206:AK206,12),1),IF(AL206=1,AL210,AL210+AK207)),0)</f>
        <v>0</v>
      </c>
      <c r="AM207" s="62">
        <f>IF(AM206&gt;0,IF((SUMIFS($Q209:AL209,$Q206:AL206,12)+IF(AL206=12,0,AL207)+AM210)&gt;=$K203,$K203-FLOOR(SUMIFS($Q209:AL209,$Q206:AL206,12),1),IF(AM206=1,AM210,AM210+AL207)),0)</f>
        <v>0</v>
      </c>
      <c r="AN207" s="62">
        <f>IF(AN206&gt;0,IF((SUMIFS($Q209:AM209,$Q206:AM206,12)+IF(AM206=12,0,AM207)+AN210)&gt;=$K203,$K203-FLOOR(SUMIFS($Q209:AM209,$Q206:AM206,12),1),IF(AN206=1,AN210,AN210+AM207)),0)</f>
        <v>0</v>
      </c>
      <c r="AO207" s="62">
        <f>IF(AO206&gt;0,IF((SUMIFS($Q209:AN209,$Q206:AN206,12)+IF(AN206=12,0,AN207)+AO210)&gt;=$K203,$K203-FLOOR(SUMIFS($Q209:AN209,$Q206:AN206,12),1),IF(AO206=1,AO210,AO210+AN207)),0)</f>
        <v>0</v>
      </c>
      <c r="AP207" s="62">
        <f>IF(AP206&gt;0,IF((SUMIFS($Q209:AO209,$Q206:AO206,12)+IF(AO206=12,0,AO207)+AP210)&gt;=$K203,$K203-FLOOR(SUMIFS($Q209:AO209,$Q206:AO206,12),1),IF(AP206=1,AP210,AP210+AO207)),0)</f>
        <v>0</v>
      </c>
      <c r="AQ207" s="62">
        <f>IF(AQ206&gt;0,IF((SUMIFS($Q209:AP209,$Q206:AP206,12)+IF(AP206=12,0,AP207)+AQ210)&gt;=$K203,$K203-FLOOR(SUMIFS($Q209:AP209,$Q206:AP206,12),1),IF(AQ206=1,AQ210,AQ210+AP207)),0)</f>
        <v>0</v>
      </c>
      <c r="AR207" s="62">
        <f>IF(AR206&gt;0,IF((SUMIFS($Q209:AQ209,$Q206:AQ206,12)+IF(AQ206=12,0,AQ207)+AR210)&gt;=$K203,$K203-FLOOR(SUMIFS($Q209:AQ209,$Q206:AQ206,12),1),IF(AR206=1,AR210,AR210+AQ207)),0)</f>
        <v>0</v>
      </c>
      <c r="AS207" s="62">
        <f>IF(AS206&gt;0,IF((SUMIFS($Q209:AR209,$Q206:AR206,12)+IF(AR206=12,0,AR207)+AS210)&gt;=$K203,$K203-FLOOR(SUMIFS($Q209:AR209,$Q206:AR206,12),1),IF(AS206=1,AS210,AS210+AR207)),0)</f>
        <v>0</v>
      </c>
      <c r="AT207" s="62">
        <f>IF(AT206&gt;0,IF((SUMIFS($Q209:AS209,$Q206:AS206,12)+IF(AS206=12,0,AS207)+AT210)&gt;=$K203,$K203-FLOOR(SUMIFS($Q209:AS209,$Q206:AS206,12),1),IF(AT206=1,AT210,AT210+AS207)),0)</f>
        <v>0</v>
      </c>
      <c r="AU207" s="62">
        <f>IF(AU206&gt;0,IF((SUMIFS($Q209:AT209,$Q206:AT206,12)+IF(AT206=12,0,AT207)+AU210)&gt;=$K203,$K203-FLOOR(SUMIFS($Q209:AT209,$Q206:AT206,12),1),IF(AU206=1,AU210,AU210+AT207)),0)</f>
        <v>0</v>
      </c>
      <c r="AV207" s="62">
        <f>IF(AV206&gt;0,IF((SUMIFS($Q209:AU209,$Q206:AU206,12)+IF(AU206=12,0,AU207)+AV210)&gt;=$K203,$K203-FLOOR(SUMIFS($Q209:AU209,$Q206:AU206,12),1),IF(AV206=1,AV210,AV210+AU207)),0)</f>
        <v>0</v>
      </c>
      <c r="AW207" s="62">
        <f>IF(AW206&gt;0,IF((SUMIFS($Q209:AV209,$Q206:AV206,12)+IF(AV206=12,0,AV207)+AW210)&gt;=$K203,$K203-FLOOR(SUMIFS($Q209:AV209,$Q206:AV206,12),1),IF(AW206=1,AW210,AW210+AV207)),0)</f>
        <v>0</v>
      </c>
      <c r="AX207" s="62">
        <f>IF(AX206&gt;0,IF((SUMIFS($Q209:AW209,$Q206:AW206,12)+IF(AW206=12,0,AW207)+AX210)&gt;=$K203,$K203-FLOOR(SUMIFS($Q209:AW209,$Q206:AW206,12),1),IF(AX206=1,AX210,AX210+AW207)),0)</f>
        <v>0</v>
      </c>
      <c r="AY207" s="62">
        <f>IF(AY206&gt;0,IF((SUMIFS($Q209:AX209,$Q206:AX206,12)+IF(AX206=12,0,AX207)+AY210)&gt;=$K203,$K203-FLOOR(SUMIFS($Q209:AX209,$Q206:AX206,12),1),IF(AY206=1,AY210,AY210+AX207)),0)</f>
        <v>0</v>
      </c>
      <c r="AZ207" s="62">
        <f>IF(AZ206&gt;0,IF((SUMIFS($Q209:AY209,$Q206:AY206,12)+IF(AY206=12,0,AY207)+AZ210)&gt;=$K203,$K203-FLOOR(SUMIFS($Q209:AY209,$Q206:AY206,12),1),IF(AZ206=1,AZ210,AZ210+AY207)),0)</f>
        <v>0</v>
      </c>
      <c r="BA207" s="62">
        <f>IF(BA206&gt;0,IF((SUMIFS($Q209:AZ209,$Q206:AZ206,12)+IF(AZ206=12,0,AZ207)+BA210)&gt;=$K203,$K203-FLOOR(SUMIFS($Q209:AZ209,$Q206:AZ206,12),1),IF(BA206=1,BA210,BA210+AZ207)),0)</f>
        <v>0</v>
      </c>
      <c r="BB207" s="62">
        <f>IF(BB206&gt;0,IF((SUMIFS($Q209:BA209,$Q206:BA206,12)+IF(BA206=12,0,BA207)+BB210)&gt;=$K203,$K203-FLOOR(SUMIFS($Q209:BA209,$Q206:BA206,12),1),IF(BB206=1,BB210,BB210+BA207)),0)</f>
        <v>0</v>
      </c>
      <c r="BC207" s="62">
        <f>IF(BC206&gt;0,IF((SUMIFS($Q209:BB209,$Q206:BB206,12)+IF(BB206=12,0,BB207)+BC210)&gt;=$K203,$K203-FLOOR(SUMIFS($Q209:BB209,$Q206:BB206,12),1),IF(BC206=1,BC210,BC210+BB207)),0)</f>
        <v>0</v>
      </c>
      <c r="BD207" s="62">
        <f>IF(BD206&gt;0,IF((SUMIFS($Q209:BC209,$Q206:BC206,12)+IF(BC206=12,0,BC207)+BD210)&gt;=$K203,$K203-FLOOR(SUMIFS($Q209:BC209,$Q206:BC206,12),1),IF(BD206=1,BD210,BD210+BC207)),0)</f>
        <v>0</v>
      </c>
      <c r="BE207" s="62">
        <f>IF(BE206&gt;0,IF((SUMIFS($Q209:BD209,$Q206:BD206,12)+IF(BD206=12,0,BD207)+BE210)&gt;=$K203,$K203-FLOOR(SUMIFS($Q209:BD209,$Q206:BD206,12),1),IF(BE206=1,BE210,BE210+BD207)),0)</f>
        <v>0</v>
      </c>
      <c r="BF207" s="62">
        <f>IF(BF206&gt;0,IF((SUMIFS($Q209:BE209,$Q206:BE206,12)+IF(BE206=12,0,BE207)+BF210)&gt;=$K203,$K203-FLOOR(SUMIFS($Q209:BE209,$Q206:BE206,12),1),IF(BF206=1,BF210,BF210+BE207)),0)</f>
        <v>0</v>
      </c>
      <c r="BG207" s="62">
        <f>IF(BG206&gt;0,IF((SUMIFS($Q209:BF209,$Q206:BF206,12)+IF(BF206=12,0,BF207)+BG210)&gt;=$K203,$K203-FLOOR(SUMIFS($Q209:BF209,$Q206:BF206,12),1),IF(BG206=1,BG210,BG210+BF207)),0)</f>
        <v>0</v>
      </c>
      <c r="BH207" s="62">
        <f>IF(BH206&gt;0,IF((SUMIFS($Q209:BG209,$Q206:BG206,12)+IF(BG206=12,0,BG207)+BH210)&gt;=$K203,$K203-FLOOR(SUMIFS($Q209:BG209,$Q206:BG206,12),1),IF(BH206=1,BH210,BH210+BG207)),0)</f>
        <v>0</v>
      </c>
      <c r="BI207" s="62">
        <f>IF(BI206&gt;0,IF((SUMIFS($Q209:BH209,$Q206:BH206,12)+IF(BH206=12,0,BH207)+BI210)&gt;=$K203,$K203-FLOOR(SUMIFS($Q209:BH209,$Q206:BH206,12),1),IF(BI206=1,BI210,BI210+BH207)),0)</f>
        <v>0</v>
      </c>
      <c r="BJ207" s="62">
        <f>IF(BJ206&gt;0,IF((SUMIFS($Q209:BI209,$Q206:BI206,12)+IF(BI206=12,0,BI207)+BJ210)&gt;=$K203,$K203-FLOOR(SUMIFS($Q209:BI209,$Q206:BI206,12),1),IF(BJ206=1,BJ210,BJ210+BI207)),0)</f>
        <v>0</v>
      </c>
      <c r="BK207" s="62">
        <f>IF(BK206&gt;0,IF((SUMIFS($Q209:BJ209,$Q206:BJ206,12)+IF(BJ206=12,0,BJ207)+BK210)&gt;=$K203,$K203-FLOOR(SUMIFS($Q209:BJ209,$Q206:BJ206,12),1),IF(BK206=1,BK210,BK210+BJ207)),0)</f>
        <v>0</v>
      </c>
      <c r="BL207" s="62">
        <f>IF(BL206&gt;0,IF((SUMIFS($Q209:BK209,$Q206:BK206,12)+IF(BK206=12,0,BK207)+BL210)&gt;=$K203,$K203-FLOOR(SUMIFS($Q209:BK209,$Q206:BK206,12),1),IF(BL206=1,BL210,BL210+BK207)),0)</f>
        <v>0</v>
      </c>
      <c r="BM207" s="62">
        <f>IF(BM206&gt;0,IF((SUMIFS($Q209:BL209,$Q206:BL206,12)+IF(BL206=12,0,BL207)+BM210)&gt;=$K203,$K203-FLOOR(SUMIFS($Q209:BL209,$Q206:BL206,12),1),IF(BM206=1,BM210,BM210+BL207)),0)</f>
        <v>0</v>
      </c>
      <c r="BN207" s="62">
        <f>IF(BN206&gt;0,IF((SUMIFS($Q209:BM209,$Q206:BM206,12)+IF(BM206=12,0,BM207)+BN210)&gt;=$K203,$K203-FLOOR(SUMIFS($Q209:BM209,$Q206:BM206,12),1),IF(BN206=1,BN210,BN210+BM207)),0)</f>
        <v>0</v>
      </c>
      <c r="BO207" s="62">
        <f>IF(BO206&gt;0,IF((SUMIFS($Q209:BN209,$Q206:BN206,12)+IF(BN206=12,0,BN207)+BO210)&gt;=$K203,$K203-FLOOR(SUMIFS($Q209:BN209,$Q206:BN206,12),1),IF(BO206=1,BO210,BO210+BN207)),0)</f>
        <v>0</v>
      </c>
      <c r="BP207" s="62">
        <f>IF(BP206&gt;0,IF((SUMIFS($Q209:BO209,$Q206:BO206,12)+IF(BO206=12,0,BO207)+BP210)&gt;=$K203,$K203-FLOOR(SUMIFS($Q209:BO209,$Q206:BO206,12),1),IF(BP206=1,BP210,BP210+BO207)),0)</f>
        <v>0</v>
      </c>
      <c r="BQ207" s="62">
        <f>IF(BQ206&gt;0,IF((SUMIFS($Q209:BP209,$Q206:BP206,12)+IF(BP206=12,0,BP207)+BQ210)&gt;=$K203,$K203-FLOOR(SUMIFS($Q209:BP209,$Q206:BP206,12),1),IF(BQ206=1,BQ210,BQ210+BP207)),0)</f>
        <v>0</v>
      </c>
      <c r="BR207" s="62">
        <f>IF(BR206&gt;0,IF((SUMIFS($Q209:BQ209,$Q206:BQ206,12)+IF(BQ206=12,0,BQ207)+BR210)&gt;=$K203,$K203-FLOOR(SUMIFS($Q209:BQ209,$Q206:BQ206,12),1),IF(BR206=1,BR210,BR210+BQ207)),0)</f>
        <v>0</v>
      </c>
      <c r="BS207" s="62">
        <f>IF(BS206&gt;0,IF((SUMIFS($Q209:BR209,$Q206:BR206,12)+IF(BR206=12,0,BR207)+BS210)&gt;=$K203,$K203-FLOOR(SUMIFS($Q209:BR209,$Q206:BR206,12),1),IF(BS206=1,BS210,BS210+BR207)),0)</f>
        <v>0</v>
      </c>
      <c r="BT207" s="62">
        <f>IF(BT206&gt;0,IF((SUMIFS($Q209:BS209,$Q206:BS206,12)+IF(BS206=12,0,BS207)+BT210)&gt;=$K203,$K203-FLOOR(SUMIFS($Q209:BS209,$Q206:BS206,12),1),IF(BT206=1,BT210,BT210+BS207)),0)</f>
        <v>0</v>
      </c>
      <c r="BU207" s="62">
        <f>IF(BU206&gt;0,IF((SUMIFS($Q209:BT209,$Q206:BT206,12)+IF(BT206=12,0,BT207)+BU210)&gt;=$K203,$K203-FLOOR(SUMIFS($Q209:BT209,$Q206:BT206,12),1),IF(BU206=1,BU210,BU210+BT207)),0)</f>
        <v>0</v>
      </c>
      <c r="BV207" s="62">
        <f>IF(BV206&gt;0,IF((SUMIFS($Q209:BU209,$Q206:BU206,12)+IF(BU206=12,0,BU207)+BV210)&gt;=$K203,$K203-FLOOR(SUMIFS($Q209:BU209,$Q206:BU206,12),1),IF(BV206=1,BV210,BV210+BU207)),0)</f>
        <v>0</v>
      </c>
      <c r="BW207" s="62">
        <f>IF(BW206&gt;0,IF((SUMIFS($Q209:BV209,$Q206:BV206,12)+IF(BV206=12,0,BV207)+BW210)&gt;=$K203,$K203-FLOOR(SUMIFS($Q209:BV209,$Q206:BV206,12),1),IF(BW206=1,BW210,BW210+BV207)),0)</f>
        <v>0</v>
      </c>
      <c r="BX207" s="62">
        <f>IF(BX206&gt;0,IF((SUMIFS($Q209:BW209,$Q206:BW206,12)+IF(BW206=12,0,BW207)+BX210)&gt;=$K203,$K203-FLOOR(SUMIFS($Q209:BW209,$Q206:BW206,12),1),IF(BX206=1,BX210,BX210+BW207)),0)</f>
        <v>0</v>
      </c>
      <c r="BY207" s="298"/>
      <c r="BZ207" s="300"/>
      <c r="CA207" s="302"/>
      <c r="CB207" s="302"/>
    </row>
    <row r="208" spans="1:96" s="98" customFormat="1" ht="41.4" hidden="1" customHeight="1" x14ac:dyDescent="0.3">
      <c r="A208" s="97"/>
      <c r="B208" s="119"/>
      <c r="C208" s="73"/>
      <c r="D208" s="73"/>
      <c r="E208" s="73"/>
      <c r="F208" s="73"/>
      <c r="G208" s="73"/>
      <c r="H208" s="73"/>
      <c r="I208" s="73"/>
      <c r="J208" s="73"/>
      <c r="K208" s="73"/>
      <c r="L208" s="58"/>
      <c r="M208" s="7"/>
      <c r="N208" s="160"/>
      <c r="P208" s="59" t="s">
        <v>172</v>
      </c>
      <c r="Q208" s="61">
        <f>IF(Q203&gt;0,Q204,0)</f>
        <v>0</v>
      </c>
      <c r="R208" s="61">
        <f t="shared" ref="R208" si="4434">IF(R203&gt;0,IF(R206=1,R204,R204+Q208),Q208)</f>
        <v>0</v>
      </c>
      <c r="S208" s="61">
        <f t="shared" ref="S208" si="4435">IF(S203&gt;0,IF(S206=1,S204,S204+R208),R208)</f>
        <v>0</v>
      </c>
      <c r="T208" s="61">
        <f t="shared" ref="T208" si="4436">IF(T203&gt;0,IF(T206=1,T204,T204+S208),S208)</f>
        <v>0</v>
      </c>
      <c r="U208" s="61">
        <f t="shared" ref="U208" si="4437">IF(U203&gt;0,IF(U206=1,U204,U204+T208),T208)</f>
        <v>0</v>
      </c>
      <c r="V208" s="61">
        <f t="shared" ref="V208" si="4438">IF(V203&gt;0,IF(V206=1,V204,V204+U208),U208)</f>
        <v>0</v>
      </c>
      <c r="W208" s="61">
        <f t="shared" ref="W208" si="4439">IF(W203&gt;0,IF(W206=1,W204,W204+V208),V208)</f>
        <v>0</v>
      </c>
      <c r="X208" s="61">
        <f t="shared" ref="X208" si="4440">IF(X203&gt;0,IF(X206=1,X204,X204+W208),W208)</f>
        <v>0</v>
      </c>
      <c r="Y208" s="61">
        <f t="shared" ref="Y208" si="4441">IF(Y203&gt;0,IF(Y206=1,Y204,Y204+X208),X208)</f>
        <v>0</v>
      </c>
      <c r="Z208" s="61">
        <f t="shared" ref="Z208" si="4442">IF(Z203&gt;0,IF(Z206=1,Z204,Z204+Y208),Y208)</f>
        <v>0</v>
      </c>
      <c r="AA208" s="61">
        <f t="shared" ref="AA208" si="4443">IF(AA203&gt;0,IF(AA206=1,AA204,AA204+Z208),Z208)</f>
        <v>0</v>
      </c>
      <c r="AB208" s="61">
        <f t="shared" ref="AB208" si="4444">IF(AB203&gt;0,IF(AB206=1,AB204,AB204+AA208),AA208)</f>
        <v>0</v>
      </c>
      <c r="AC208" s="61">
        <f t="shared" ref="AC208" si="4445">IF(AC203&gt;0,IF(AC206=1,AC204,AC204+AB208),AB208)</f>
        <v>0</v>
      </c>
      <c r="AD208" s="61">
        <f t="shared" ref="AD208" si="4446">IF(AD203&gt;0,IF(AD206=1,AD204,AD204+AC208),AC208)</f>
        <v>0</v>
      </c>
      <c r="AE208" s="61">
        <f t="shared" ref="AE208" si="4447">IF(AE203&gt;0,IF(AE206=1,AE204,AE204+AD208),AD208)</f>
        <v>0</v>
      </c>
      <c r="AF208" s="61">
        <f t="shared" ref="AF208" si="4448">IF(AF203&gt;0,IF(AF206=1,AF204,AF204+AE208),AE208)</f>
        <v>0</v>
      </c>
      <c r="AG208" s="61">
        <f t="shared" ref="AG208" si="4449">IF(AG203&gt;0,IF(AG206=1,AG204,AG204+AF208),AF208)</f>
        <v>0</v>
      </c>
      <c r="AH208" s="61">
        <f t="shared" ref="AH208" si="4450">IF(AH203&gt;0,IF(AH206=1,AH204,AH204+AG208),AG208)</f>
        <v>0</v>
      </c>
      <c r="AI208" s="61">
        <f t="shared" ref="AI208" si="4451">IF(AI203&gt;0,IF(AI206=1,AI204,AI204+AH208),AH208)</f>
        <v>0</v>
      </c>
      <c r="AJ208" s="61">
        <f t="shared" ref="AJ208" si="4452">IF(AJ203&gt;0,IF(AJ206=1,AJ204,AJ204+AI208),AI208)</f>
        <v>0</v>
      </c>
      <c r="AK208" s="61">
        <f t="shared" ref="AK208" si="4453">IF(AK203&gt;0,IF(AK206=1,AK204,AK204+AJ208),AJ208)</f>
        <v>0</v>
      </c>
      <c r="AL208" s="61">
        <f t="shared" ref="AL208" si="4454">IF(AL203&gt;0,IF(AL206=1,AL204,AL204+AK208),AK208)</f>
        <v>0</v>
      </c>
      <c r="AM208" s="61">
        <f t="shared" ref="AM208" si="4455">IF(AM203&gt;0,IF(AM206=1,AM204,AM204+AL208),AL208)</f>
        <v>0</v>
      </c>
      <c r="AN208" s="61">
        <f t="shared" ref="AN208" si="4456">IF(AN203&gt;0,IF(AN206=1,AN204,AN204+AM208),AM208)</f>
        <v>0</v>
      </c>
      <c r="AO208" s="61">
        <f t="shared" ref="AO208" si="4457">IF(AO203&gt;0,IF(AO206=1,AO204,AO204+AN208),AN208)</f>
        <v>0</v>
      </c>
      <c r="AP208" s="61">
        <f t="shared" ref="AP208" si="4458">IF(AP203&gt;0,IF(AP206=1,AP204,AP204+AO208),AO208)</f>
        <v>0</v>
      </c>
      <c r="AQ208" s="61">
        <f t="shared" ref="AQ208" si="4459">IF(AQ203&gt;0,IF(AQ206=1,AQ204,AQ204+AP208),AP208)</f>
        <v>0</v>
      </c>
      <c r="AR208" s="61">
        <f t="shared" ref="AR208" si="4460">IF(AR203&gt;0,IF(AR206=1,AR204,AR204+AQ208),AQ208)</f>
        <v>0</v>
      </c>
      <c r="AS208" s="61">
        <f t="shared" ref="AS208" si="4461">IF(AS203&gt;0,IF(AS206=1,AS204,AS204+AR208),AR208)</f>
        <v>0</v>
      </c>
      <c r="AT208" s="61">
        <f t="shared" ref="AT208" si="4462">IF(AT203&gt;0,IF(AT206=1,AT204,AT204+AS208),AS208)</f>
        <v>0</v>
      </c>
      <c r="AU208" s="61">
        <f t="shared" ref="AU208" si="4463">IF(AU203&gt;0,IF(AU206=1,AU204,AU204+AT208),AT208)</f>
        <v>0</v>
      </c>
      <c r="AV208" s="61">
        <f t="shared" ref="AV208" si="4464">IF(AV203&gt;0,IF(AV206=1,AV204,AV204+AU208),AU208)</f>
        <v>0</v>
      </c>
      <c r="AW208" s="61">
        <f t="shared" ref="AW208" si="4465">IF(AW203&gt;0,IF(AW206=1,AW204,AW204+AV208),AV208)</f>
        <v>0</v>
      </c>
      <c r="AX208" s="61">
        <f t="shared" ref="AX208" si="4466">IF(AX203&gt;0,IF(AX206=1,AX204,AX204+AW208),AW208)</f>
        <v>0</v>
      </c>
      <c r="AY208" s="61">
        <f t="shared" ref="AY208" si="4467">IF(AY203&gt;0,IF(AY206=1,AY204,AY204+AX208),AX208)</f>
        <v>0</v>
      </c>
      <c r="AZ208" s="61">
        <f t="shared" ref="AZ208" si="4468">IF(AZ203&gt;0,IF(AZ206=1,AZ204,AZ204+AY208),AY208)</f>
        <v>0</v>
      </c>
      <c r="BA208" s="61">
        <f t="shared" ref="BA208" si="4469">IF(BA203&gt;0,IF(BA206=1,BA204,BA204+AZ208),AZ208)</f>
        <v>0</v>
      </c>
      <c r="BB208" s="61">
        <f t="shared" ref="BB208" si="4470">IF(BB203&gt;0,IF(BB206=1,BB204,BB204+BA208),BA208)</f>
        <v>0</v>
      </c>
      <c r="BC208" s="61">
        <f t="shared" ref="BC208" si="4471">IF(BC203&gt;0,IF(BC206=1,BC204,BC204+BB208),BB208)</f>
        <v>0</v>
      </c>
      <c r="BD208" s="61">
        <f t="shared" ref="BD208" si="4472">IF(BD203&gt;0,IF(BD206=1,BD204,BD204+BC208),BC208)</f>
        <v>0</v>
      </c>
      <c r="BE208" s="61">
        <f t="shared" ref="BE208" si="4473">IF(BE203&gt;0,IF(BE206=1,BE204,BE204+BD208),BD208)</f>
        <v>0</v>
      </c>
      <c r="BF208" s="61">
        <f t="shared" ref="BF208" si="4474">IF(BF203&gt;0,IF(BF206=1,BF204,BF204+BE208),BE208)</f>
        <v>0</v>
      </c>
      <c r="BG208" s="61">
        <f t="shared" ref="BG208" si="4475">IF(BG203&gt;0,IF(BG206=1,BG204,BG204+BF208),BF208)</f>
        <v>0</v>
      </c>
      <c r="BH208" s="61">
        <f t="shared" ref="BH208" si="4476">IF(BH203&gt;0,IF(BH206=1,BH204,BH204+BG208),BG208)</f>
        <v>0</v>
      </c>
      <c r="BI208" s="61">
        <f t="shared" ref="BI208" si="4477">IF(BI203&gt;0,IF(BI206=1,BI204,BI204+BH208),BH208)</f>
        <v>0</v>
      </c>
      <c r="BJ208" s="61">
        <f t="shared" ref="BJ208" si="4478">IF(BJ203&gt;0,IF(BJ206=1,BJ204,BJ204+BI208),BI208)</f>
        <v>0</v>
      </c>
      <c r="BK208" s="61">
        <f t="shared" ref="BK208" si="4479">IF(BK203&gt;0,IF(BK206=1,BK204,BK204+BJ208),BJ208)</f>
        <v>0</v>
      </c>
      <c r="BL208" s="61">
        <f t="shared" ref="BL208" si="4480">IF(BL203&gt;0,IF(BL206=1,BL204,BL204+BK208),BK208)</f>
        <v>0</v>
      </c>
      <c r="BM208" s="61">
        <f t="shared" ref="BM208" si="4481">IF(BM203&gt;0,IF(BM206=1,BM204,BM204+BL208),BL208)</f>
        <v>0</v>
      </c>
      <c r="BN208" s="61">
        <f t="shared" ref="BN208" si="4482">IF(BN203&gt;0,IF(BN206=1,BN204,BN204+BM208),BM208)</f>
        <v>0</v>
      </c>
      <c r="BO208" s="61">
        <f t="shared" ref="BO208" si="4483">IF(BO203&gt;0,IF(BO206=1,BO204,BO204+BN208),BN208)</f>
        <v>0</v>
      </c>
      <c r="BP208" s="61">
        <f t="shared" ref="BP208" si="4484">IF(BP203&gt;0,IF(BP206=1,BP204,BP204+BO208),BO208)</f>
        <v>0</v>
      </c>
      <c r="BQ208" s="61">
        <f t="shared" ref="BQ208" si="4485">IF(BQ203&gt;0,IF(BQ206=1,BQ204,BQ204+BP208),BP208)</f>
        <v>0</v>
      </c>
      <c r="BR208" s="61">
        <f t="shared" ref="BR208" si="4486">IF(BR203&gt;0,IF(BR206=1,BR204,BR204+BQ208),BQ208)</f>
        <v>0</v>
      </c>
      <c r="BS208" s="61">
        <f t="shared" ref="BS208" si="4487">IF(BS203&gt;0,IF(BS206=1,BS204,BS204+BR208),BR208)</f>
        <v>0</v>
      </c>
      <c r="BT208" s="61">
        <f t="shared" ref="BT208" si="4488">IF(BT203&gt;0,IF(BT206=1,BT204,BT204+BS208),BS208)</f>
        <v>0</v>
      </c>
      <c r="BU208" s="61">
        <f t="shared" ref="BU208" si="4489">IF(BU203&gt;0,IF(BU206=1,BU204,BU204+BT208),BT208)</f>
        <v>0</v>
      </c>
      <c r="BV208" s="61">
        <f t="shared" ref="BV208" si="4490">IF(BV203&gt;0,IF(BV206=1,BV204,BV204+BU208),BU208)</f>
        <v>0</v>
      </c>
      <c r="BW208" s="61">
        <f t="shared" ref="BW208" si="4491">IF(BW203&gt;0,IF(BW206=1,BW204,BW204+BV208),BV208)</f>
        <v>0</v>
      </c>
      <c r="BX208" s="61">
        <f t="shared" ref="BX208" si="4492">IF(BX203&gt;0,IF(BX206=1,BX204,BX204+BW208),BW208)</f>
        <v>0</v>
      </c>
      <c r="BY208" s="298"/>
      <c r="BZ208" s="300"/>
      <c r="CA208" s="302"/>
      <c r="CB208" s="302"/>
    </row>
    <row r="209" spans="1:96" s="98" customFormat="1" ht="41.4" hidden="1" customHeight="1" x14ac:dyDescent="0.3">
      <c r="A209" s="97"/>
      <c r="B209" s="119"/>
      <c r="C209" s="73"/>
      <c r="D209" s="73"/>
      <c r="E209" s="73"/>
      <c r="F209" s="73"/>
      <c r="G209" s="73"/>
      <c r="H209" s="73"/>
      <c r="I209" s="73"/>
      <c r="J209" s="73"/>
      <c r="K209" s="73"/>
      <c r="L209" s="58"/>
      <c r="M209" s="7"/>
      <c r="N209" s="160"/>
      <c r="P209" s="59" t="s">
        <v>173</v>
      </c>
      <c r="Q209" s="61">
        <f>Q211</f>
        <v>0</v>
      </c>
      <c r="R209" s="61">
        <f t="shared" ref="R209" si="4493">IF(R206=1,R211,R211+Q209)</f>
        <v>0</v>
      </c>
      <c r="S209" s="61">
        <f t="shared" ref="S209" si="4494">IF(S206=1,S211,S211+R209)</f>
        <v>0</v>
      </c>
      <c r="T209" s="61">
        <f t="shared" ref="T209" si="4495">IF(T206=1,T211,T211+S209)</f>
        <v>0</v>
      </c>
      <c r="U209" s="61">
        <f t="shared" ref="U209" si="4496">IF(U206=1,U211,U211+T209)</f>
        <v>0</v>
      </c>
      <c r="V209" s="61">
        <f t="shared" ref="V209" si="4497">IF(V206=1,V211,V211+U209)</f>
        <v>0</v>
      </c>
      <c r="W209" s="61">
        <f t="shared" ref="W209" si="4498">IF(W206=1,W211,W211+V209)</f>
        <v>0</v>
      </c>
      <c r="X209" s="61">
        <f t="shared" ref="X209" si="4499">IF(X206=1,X211,X211+W209)</f>
        <v>0</v>
      </c>
      <c r="Y209" s="61">
        <f t="shared" ref="Y209" si="4500">IF(Y206=1,Y211,Y211+X209)</f>
        <v>0</v>
      </c>
      <c r="Z209" s="61">
        <f t="shared" ref="Z209" si="4501">IF(Z206=1,Z211,Z211+Y209)</f>
        <v>0</v>
      </c>
      <c r="AA209" s="61">
        <f t="shared" ref="AA209" si="4502">IF(AA206=1,AA211,AA211+Z209)</f>
        <v>0</v>
      </c>
      <c r="AB209" s="61">
        <f t="shared" ref="AB209" si="4503">IF(AB206=1,AB211,AB211+AA209)</f>
        <v>0</v>
      </c>
      <c r="AC209" s="61">
        <f t="shared" ref="AC209" si="4504">IF(AC206=1,AC211,AC211+AB209)</f>
        <v>0</v>
      </c>
      <c r="AD209" s="61">
        <f t="shared" ref="AD209" si="4505">IF(AD206=1,AD211,AD211+AC209)</f>
        <v>0</v>
      </c>
      <c r="AE209" s="61">
        <f t="shared" ref="AE209" si="4506">IF(AE206=1,AE211,AE211+AD209)</f>
        <v>0</v>
      </c>
      <c r="AF209" s="61">
        <f t="shared" ref="AF209" si="4507">IF(AF206=1,AF211,AF211+AE209)</f>
        <v>0</v>
      </c>
      <c r="AG209" s="61">
        <f t="shared" ref="AG209" si="4508">IF(AG206=1,AG211,AG211+AF209)</f>
        <v>0</v>
      </c>
      <c r="AH209" s="61">
        <f t="shared" ref="AH209" si="4509">IF(AH206=1,AH211,AH211+AG209)</f>
        <v>0</v>
      </c>
      <c r="AI209" s="61">
        <f t="shared" ref="AI209" si="4510">IF(AI206=1,AI211,AI211+AH209)</f>
        <v>0</v>
      </c>
      <c r="AJ209" s="61">
        <f t="shared" ref="AJ209" si="4511">IF(AJ206=1,AJ211,AJ211+AI209)</f>
        <v>0</v>
      </c>
      <c r="AK209" s="61">
        <f t="shared" ref="AK209" si="4512">IF(AK206=1,AK211,AK211+AJ209)</f>
        <v>0</v>
      </c>
      <c r="AL209" s="61">
        <f t="shared" ref="AL209" si="4513">IF(AL206=1,AL211,AL211+AK209)</f>
        <v>0</v>
      </c>
      <c r="AM209" s="61">
        <f t="shared" ref="AM209" si="4514">IF(AM206=1,AM211,AM211+AL209)</f>
        <v>0</v>
      </c>
      <c r="AN209" s="61">
        <f t="shared" ref="AN209" si="4515">IF(AN206=1,AN211,AN211+AM209)</f>
        <v>0</v>
      </c>
      <c r="AO209" s="61">
        <f t="shared" ref="AO209" si="4516">IF(AO206=1,AO211,AO211+AN209)</f>
        <v>0</v>
      </c>
      <c r="AP209" s="61">
        <f t="shared" ref="AP209" si="4517">IF(AP206=1,AP211,AP211+AO209)</f>
        <v>0</v>
      </c>
      <c r="AQ209" s="61">
        <f t="shared" ref="AQ209" si="4518">IF(AQ206=1,AQ211,AQ211+AP209)</f>
        <v>0</v>
      </c>
      <c r="AR209" s="61">
        <f t="shared" ref="AR209" si="4519">IF(AR206=1,AR211,AR211+AQ209)</f>
        <v>0</v>
      </c>
      <c r="AS209" s="61">
        <f t="shared" ref="AS209" si="4520">IF(AS206=1,AS211,AS211+AR209)</f>
        <v>0</v>
      </c>
      <c r="AT209" s="61">
        <f t="shared" ref="AT209" si="4521">IF(AT206=1,AT211,AT211+AS209)</f>
        <v>0</v>
      </c>
      <c r="AU209" s="61">
        <f t="shared" ref="AU209" si="4522">IF(AU206=1,AU211,AU211+AT209)</f>
        <v>0</v>
      </c>
      <c r="AV209" s="61">
        <f t="shared" ref="AV209" si="4523">IF(AV206=1,AV211,AV211+AU209)</f>
        <v>0</v>
      </c>
      <c r="AW209" s="61">
        <f t="shared" ref="AW209" si="4524">IF(AW206=1,AW211,AW211+AV209)</f>
        <v>0</v>
      </c>
      <c r="AX209" s="61">
        <f t="shared" ref="AX209" si="4525">IF(AX206=1,AX211,AX211+AW209)</f>
        <v>0</v>
      </c>
      <c r="AY209" s="61">
        <f t="shared" ref="AY209" si="4526">IF(AY206=1,AY211,AY211+AX209)</f>
        <v>0</v>
      </c>
      <c r="AZ209" s="61">
        <f t="shared" ref="AZ209" si="4527">IF(AZ206=1,AZ211,AZ211+AY209)</f>
        <v>0</v>
      </c>
      <c r="BA209" s="61">
        <f t="shared" ref="BA209" si="4528">IF(BA206=1,BA211,BA211+AZ209)</f>
        <v>0</v>
      </c>
      <c r="BB209" s="61">
        <f t="shared" ref="BB209" si="4529">IF(BB206=1,BB211,BB211+BA209)</f>
        <v>0</v>
      </c>
      <c r="BC209" s="61">
        <f t="shared" ref="BC209" si="4530">IF(BC206=1,BC211,BC211+BB209)</f>
        <v>0</v>
      </c>
      <c r="BD209" s="61">
        <f t="shared" ref="BD209" si="4531">IF(BD206=1,BD211,BD211+BC209)</f>
        <v>0</v>
      </c>
      <c r="BE209" s="61">
        <f t="shared" ref="BE209" si="4532">IF(BE206=1,BE211,BE211+BD209)</f>
        <v>0</v>
      </c>
      <c r="BF209" s="61">
        <f t="shared" ref="BF209" si="4533">IF(BF206=1,BF211,BF211+BE209)</f>
        <v>0</v>
      </c>
      <c r="BG209" s="61">
        <f t="shared" ref="BG209" si="4534">IF(BG206=1,BG211,BG211+BF209)</f>
        <v>0</v>
      </c>
      <c r="BH209" s="61">
        <f t="shared" ref="BH209" si="4535">IF(BH206=1,BH211,BH211+BG209)</f>
        <v>0</v>
      </c>
      <c r="BI209" s="61">
        <f t="shared" ref="BI209" si="4536">IF(BI206=1,BI211,BI211+BH209)</f>
        <v>0</v>
      </c>
      <c r="BJ209" s="61">
        <f t="shared" ref="BJ209" si="4537">IF(BJ206=1,BJ211,BJ211+BI209)</f>
        <v>0</v>
      </c>
      <c r="BK209" s="61">
        <f t="shared" ref="BK209" si="4538">IF(BK206=1,BK211,BK211+BJ209)</f>
        <v>0</v>
      </c>
      <c r="BL209" s="61">
        <f t="shared" ref="BL209" si="4539">IF(BL206=1,BL211,BL211+BK209)</f>
        <v>0</v>
      </c>
      <c r="BM209" s="61">
        <f t="shared" ref="BM209" si="4540">IF(BM206=1,BM211,BM211+BL209)</f>
        <v>0</v>
      </c>
      <c r="BN209" s="61">
        <f t="shared" ref="BN209" si="4541">IF(BN206=1,BN211,BN211+BM209)</f>
        <v>0</v>
      </c>
      <c r="BO209" s="61">
        <f t="shared" ref="BO209" si="4542">IF(BO206=1,BO211,BO211+BN209)</f>
        <v>0</v>
      </c>
      <c r="BP209" s="61">
        <f t="shared" ref="BP209" si="4543">IF(BP206=1,BP211,BP211+BO209)</f>
        <v>0</v>
      </c>
      <c r="BQ209" s="61">
        <f t="shared" ref="BQ209" si="4544">IF(BQ206=1,BQ211,BQ211+BP209)</f>
        <v>0</v>
      </c>
      <c r="BR209" s="61">
        <f t="shared" ref="BR209" si="4545">IF(BR206=1,BR211,BR211+BQ209)</f>
        <v>0</v>
      </c>
      <c r="BS209" s="61">
        <f t="shared" ref="BS209" si="4546">IF(BS206=1,BS211,BS211+BR209)</f>
        <v>0</v>
      </c>
      <c r="BT209" s="61">
        <f t="shared" ref="BT209" si="4547">IF(BT206=1,BT211,BT211+BS209)</f>
        <v>0</v>
      </c>
      <c r="BU209" s="61">
        <f t="shared" ref="BU209" si="4548">IF(BU206=1,BU211,BU211+BT209)</f>
        <v>0</v>
      </c>
      <c r="BV209" s="61">
        <f t="shared" ref="BV209" si="4549">IF(BV206=1,BV211,BV211+BU209)</f>
        <v>0</v>
      </c>
      <c r="BW209" s="61">
        <f t="shared" ref="BW209" si="4550">IF(BW206=1,BW211,BW211+BV209)</f>
        <v>0</v>
      </c>
      <c r="BX209" s="61">
        <f t="shared" ref="BX209" si="4551">IF(BX206=1,BX211,BX211+BW209)</f>
        <v>0</v>
      </c>
      <c r="BY209" s="298"/>
      <c r="BZ209" s="300"/>
      <c r="CA209" s="302"/>
      <c r="CB209" s="302"/>
    </row>
    <row r="210" spans="1:96" s="98" customFormat="1" ht="28.95" customHeight="1" x14ac:dyDescent="0.3">
      <c r="A210" s="97"/>
      <c r="B210" s="119"/>
      <c r="C210" s="73"/>
      <c r="D210" s="73"/>
      <c r="E210" s="73"/>
      <c r="F210" s="73"/>
      <c r="G210" s="73"/>
      <c r="H210" s="73"/>
      <c r="I210" s="73"/>
      <c r="J210" s="73"/>
      <c r="K210" s="73"/>
      <c r="L210" s="58"/>
      <c r="M210" s="7"/>
      <c r="N210" s="160"/>
      <c r="P210" s="57" t="s">
        <v>171</v>
      </c>
      <c r="Q210" s="62">
        <f t="shared" ref="Q210:BX210" si="4552">1720/12*Q203</f>
        <v>0</v>
      </c>
      <c r="R210" s="62">
        <f t="shared" si="4552"/>
        <v>0</v>
      </c>
      <c r="S210" s="62">
        <f t="shared" si="4552"/>
        <v>0</v>
      </c>
      <c r="T210" s="62">
        <f t="shared" si="4552"/>
        <v>0</v>
      </c>
      <c r="U210" s="62">
        <f t="shared" si="4552"/>
        <v>0</v>
      </c>
      <c r="V210" s="62">
        <f t="shared" si="4552"/>
        <v>0</v>
      </c>
      <c r="W210" s="62">
        <f t="shared" si="4552"/>
        <v>0</v>
      </c>
      <c r="X210" s="62">
        <f t="shared" si="4552"/>
        <v>0</v>
      </c>
      <c r="Y210" s="62">
        <f t="shared" si="4552"/>
        <v>0</v>
      </c>
      <c r="Z210" s="62">
        <f t="shared" si="4552"/>
        <v>0</v>
      </c>
      <c r="AA210" s="62">
        <f t="shared" si="4552"/>
        <v>0</v>
      </c>
      <c r="AB210" s="62">
        <f t="shared" si="4552"/>
        <v>0</v>
      </c>
      <c r="AC210" s="62">
        <f t="shared" si="4552"/>
        <v>0</v>
      </c>
      <c r="AD210" s="62">
        <f t="shared" si="4552"/>
        <v>0</v>
      </c>
      <c r="AE210" s="62">
        <f t="shared" si="4552"/>
        <v>0</v>
      </c>
      <c r="AF210" s="62">
        <f t="shared" si="4552"/>
        <v>0</v>
      </c>
      <c r="AG210" s="62">
        <f t="shared" si="4552"/>
        <v>0</v>
      </c>
      <c r="AH210" s="62">
        <f t="shared" si="4552"/>
        <v>0</v>
      </c>
      <c r="AI210" s="62">
        <f t="shared" si="4552"/>
        <v>0</v>
      </c>
      <c r="AJ210" s="62">
        <f t="shared" si="4552"/>
        <v>0</v>
      </c>
      <c r="AK210" s="62">
        <f t="shared" si="4552"/>
        <v>0</v>
      </c>
      <c r="AL210" s="62">
        <f t="shared" si="4552"/>
        <v>0</v>
      </c>
      <c r="AM210" s="62">
        <f t="shared" si="4552"/>
        <v>0</v>
      </c>
      <c r="AN210" s="62">
        <f t="shared" si="4552"/>
        <v>0</v>
      </c>
      <c r="AO210" s="62">
        <f t="shared" si="4552"/>
        <v>0</v>
      </c>
      <c r="AP210" s="62">
        <f t="shared" si="4552"/>
        <v>0</v>
      </c>
      <c r="AQ210" s="62">
        <f t="shared" si="4552"/>
        <v>0</v>
      </c>
      <c r="AR210" s="62">
        <f t="shared" si="4552"/>
        <v>0</v>
      </c>
      <c r="AS210" s="62">
        <f t="shared" si="4552"/>
        <v>0</v>
      </c>
      <c r="AT210" s="62">
        <f t="shared" si="4552"/>
        <v>0</v>
      </c>
      <c r="AU210" s="62">
        <f t="shared" si="4552"/>
        <v>0</v>
      </c>
      <c r="AV210" s="62">
        <f t="shared" si="4552"/>
        <v>0</v>
      </c>
      <c r="AW210" s="62">
        <f t="shared" si="4552"/>
        <v>0</v>
      </c>
      <c r="AX210" s="62">
        <f t="shared" si="4552"/>
        <v>0</v>
      </c>
      <c r="AY210" s="62">
        <f t="shared" si="4552"/>
        <v>0</v>
      </c>
      <c r="AZ210" s="62">
        <f t="shared" si="4552"/>
        <v>0</v>
      </c>
      <c r="BA210" s="62">
        <f t="shared" si="4552"/>
        <v>0</v>
      </c>
      <c r="BB210" s="62">
        <f t="shared" si="4552"/>
        <v>0</v>
      </c>
      <c r="BC210" s="62">
        <f t="shared" si="4552"/>
        <v>0</v>
      </c>
      <c r="BD210" s="62">
        <f t="shared" si="4552"/>
        <v>0</v>
      </c>
      <c r="BE210" s="62">
        <f t="shared" si="4552"/>
        <v>0</v>
      </c>
      <c r="BF210" s="62">
        <f t="shared" si="4552"/>
        <v>0</v>
      </c>
      <c r="BG210" s="62">
        <f t="shared" si="4552"/>
        <v>0</v>
      </c>
      <c r="BH210" s="62">
        <f t="shared" si="4552"/>
        <v>0</v>
      </c>
      <c r="BI210" s="62">
        <f t="shared" si="4552"/>
        <v>0</v>
      </c>
      <c r="BJ210" s="62">
        <f t="shared" si="4552"/>
        <v>0</v>
      </c>
      <c r="BK210" s="62">
        <f t="shared" si="4552"/>
        <v>0</v>
      </c>
      <c r="BL210" s="62">
        <f t="shared" si="4552"/>
        <v>0</v>
      </c>
      <c r="BM210" s="62">
        <f t="shared" si="4552"/>
        <v>0</v>
      </c>
      <c r="BN210" s="62">
        <f t="shared" si="4552"/>
        <v>0</v>
      </c>
      <c r="BO210" s="62">
        <f t="shared" si="4552"/>
        <v>0</v>
      </c>
      <c r="BP210" s="62">
        <f t="shared" si="4552"/>
        <v>0</v>
      </c>
      <c r="BQ210" s="62">
        <f t="shared" si="4552"/>
        <v>0</v>
      </c>
      <c r="BR210" s="62">
        <f t="shared" si="4552"/>
        <v>0</v>
      </c>
      <c r="BS210" s="62">
        <f t="shared" si="4552"/>
        <v>0</v>
      </c>
      <c r="BT210" s="62">
        <f t="shared" si="4552"/>
        <v>0</v>
      </c>
      <c r="BU210" s="62">
        <f t="shared" si="4552"/>
        <v>0</v>
      </c>
      <c r="BV210" s="62">
        <f t="shared" si="4552"/>
        <v>0</v>
      </c>
      <c r="BW210" s="62">
        <f t="shared" si="4552"/>
        <v>0</v>
      </c>
      <c r="BX210" s="62">
        <f t="shared" si="4552"/>
        <v>0</v>
      </c>
      <c r="BY210" s="298"/>
      <c r="BZ210" s="300"/>
      <c r="CA210" s="302"/>
      <c r="CB210" s="302"/>
    </row>
    <row r="211" spans="1:96" s="98" customFormat="1" ht="28.8" x14ac:dyDescent="0.3">
      <c r="A211" s="97"/>
      <c r="B211" s="119"/>
      <c r="C211" s="73"/>
      <c r="D211" s="73"/>
      <c r="E211" s="73"/>
      <c r="F211" s="73"/>
      <c r="G211" s="73"/>
      <c r="H211" s="73"/>
      <c r="I211" s="73"/>
      <c r="J211" s="73"/>
      <c r="K211" s="73"/>
      <c r="L211" s="58"/>
      <c r="M211" s="7"/>
      <c r="N211" s="160"/>
      <c r="P211" s="57" t="s">
        <v>155</v>
      </c>
      <c r="Q211" s="62">
        <f>FLOOR(IF(OR(Q206=0,Q206=1),IF(Q204&gt;=Q210,Q210,Q204)+0.00000001,IF(Q208&gt;=Q207,Q207,Q208))+0.00000001,1)</f>
        <v>0</v>
      </c>
      <c r="R211" s="62">
        <f t="shared" ref="R211" si="4553">FLOOR(IF(OR(R206=0,R206=1),IF(R210&gt;R207,R207,IF(R204&gt;=R210,R210,R204)+0.00000001),IF(R208&gt;=R207,R207-Q209,R208-Q209)+0.00000001),1)</f>
        <v>0</v>
      </c>
      <c r="S211" s="62">
        <f t="shared" ref="S211" si="4554">FLOOR(IF(OR(S206=0,S206=1),IF(S210&gt;S207,S207,IF(S204&gt;=S210,S210,S204)+0.00000001),IF(S208&gt;=S207,S207-R209,S208-R209)+0.00000001),1)</f>
        <v>0</v>
      </c>
      <c r="T211" s="62">
        <f t="shared" ref="T211" si="4555">FLOOR(IF(OR(T206=0,T206=1),IF(T210&gt;T207,T207,IF(T204&gt;=T210,T210,T204)+0.00000001),IF(T208&gt;=T207,T207-S209,T208-S209)+0.00000001),1)</f>
        <v>0</v>
      </c>
      <c r="U211" s="62">
        <f t="shared" ref="U211" si="4556">FLOOR(IF(OR(U206=0,U206=1),IF(U210&gt;U207,U207,IF(U204&gt;=U210,U210,U204)+0.00000001),IF(U208&gt;=U207,U207-T209,U208-T209)+0.00000001),1)</f>
        <v>0</v>
      </c>
      <c r="V211" s="62">
        <f t="shared" ref="V211" si="4557">FLOOR(IF(OR(V206=0,V206=1),IF(V210&gt;V207,V207,IF(V204&gt;=V210,V210,V204)+0.00000001),IF(V208&gt;=V207,V207-U209,V208-U209)+0.00000001),1)</f>
        <v>0</v>
      </c>
      <c r="W211" s="62">
        <f t="shared" ref="W211" si="4558">FLOOR(IF(OR(W206=0,W206=1),IF(W210&gt;W207,W207,IF(W204&gt;=W210,W210,W204)+0.00000001),IF(W208&gt;=W207,W207-V209,W208-V209)+0.00000001),1)</f>
        <v>0</v>
      </c>
      <c r="X211" s="62">
        <f t="shared" ref="X211" si="4559">FLOOR(IF(OR(X206=0,X206=1),IF(X210&gt;X207,X207,IF(X204&gt;=X210,X210,X204)+0.00000001),IF(X208&gt;=X207,X207-W209,X208-W209)+0.00000001),1)</f>
        <v>0</v>
      </c>
      <c r="Y211" s="62">
        <f t="shared" ref="Y211" si="4560">FLOOR(IF(OR(Y206=0,Y206=1),IF(Y210&gt;Y207,Y207,IF(Y204&gt;=Y210,Y210,Y204)+0.00000001),IF(Y208&gt;=Y207,Y207-X209,Y208-X209)+0.00000001),1)</f>
        <v>0</v>
      </c>
      <c r="Z211" s="62">
        <f t="shared" ref="Z211" si="4561">FLOOR(IF(OR(Z206=0,Z206=1),IF(Z210&gt;Z207,Z207,IF(Z204&gt;=Z210,Z210,Z204)+0.00000001),IF(Z208&gt;=Z207,Z207-Y209,Z208-Y209)+0.00000001),1)</f>
        <v>0</v>
      </c>
      <c r="AA211" s="62">
        <f t="shared" ref="AA211" si="4562">FLOOR(IF(OR(AA206=0,AA206=1),IF(AA210&gt;AA207,AA207,IF(AA204&gt;=AA210,AA210,AA204)+0.00000001),IF(AA208&gt;=AA207,AA207-Z209,AA208-Z209)+0.00000001),1)</f>
        <v>0</v>
      </c>
      <c r="AB211" s="62">
        <f t="shared" ref="AB211" si="4563">FLOOR(IF(OR(AB206=0,AB206=1),IF(AB210&gt;AB207,AB207,IF(AB204&gt;=AB210,AB210,AB204)+0.00000001),IF(AB208&gt;=AB207,AB207-AA209,AB208-AA209)+0.00000001),1)</f>
        <v>0</v>
      </c>
      <c r="AC211" s="62">
        <f t="shared" ref="AC211" si="4564">FLOOR(IF(OR(AC206=0,AC206=1),IF(AC210&gt;AC207,AC207,IF(AC204&gt;=AC210,AC210,AC204)+0.00000001),IF(AC208&gt;=AC207,AC207-AB209,AC208-AB209)+0.00000001),1)</f>
        <v>0</v>
      </c>
      <c r="AD211" s="62">
        <f t="shared" ref="AD211" si="4565">FLOOR(IF(OR(AD206=0,AD206=1),IF(AD210&gt;AD207,AD207,IF(AD204&gt;=AD210,AD210,AD204)+0.00000001),IF(AD208&gt;=AD207,AD207-AC209,AD208-AC209)+0.00000001),1)</f>
        <v>0</v>
      </c>
      <c r="AE211" s="62">
        <f t="shared" ref="AE211" si="4566">FLOOR(IF(OR(AE206=0,AE206=1),IF(AE210&gt;AE207,AE207,IF(AE204&gt;=AE210,AE210,AE204)+0.00000001),IF(AE208&gt;=AE207,AE207-AD209,AE208-AD209)+0.00000001),1)</f>
        <v>0</v>
      </c>
      <c r="AF211" s="62">
        <f t="shared" ref="AF211" si="4567">FLOOR(IF(OR(AF206=0,AF206=1),IF(AF210&gt;AF207,AF207,IF(AF204&gt;=AF210,AF210,AF204)+0.00000001),IF(AF208&gt;=AF207,AF207-AE209,AF208-AE209)+0.00000001),1)</f>
        <v>0</v>
      </c>
      <c r="AG211" s="62">
        <f t="shared" ref="AG211" si="4568">FLOOR(IF(OR(AG206=0,AG206=1),IF(AG210&gt;AG207,AG207,IF(AG204&gt;=AG210,AG210,AG204)+0.00000001),IF(AG208&gt;=AG207,AG207-AF209,AG208-AF209)+0.00000001),1)</f>
        <v>0</v>
      </c>
      <c r="AH211" s="62">
        <f t="shared" ref="AH211" si="4569">FLOOR(IF(OR(AH206=0,AH206=1),IF(AH210&gt;AH207,AH207,IF(AH204&gt;=AH210,AH210,AH204)+0.00000001),IF(AH208&gt;=AH207,AH207-AG209,AH208-AG209)+0.00000001),1)</f>
        <v>0</v>
      </c>
      <c r="AI211" s="62">
        <f t="shared" ref="AI211" si="4570">FLOOR(IF(OR(AI206=0,AI206=1),IF(AI210&gt;AI207,AI207,IF(AI204&gt;=AI210,AI210,AI204)+0.00000001),IF(AI208&gt;=AI207,AI207-AH209,AI208-AH209)+0.00000001),1)</f>
        <v>0</v>
      </c>
      <c r="AJ211" s="62">
        <f t="shared" ref="AJ211" si="4571">FLOOR(IF(OR(AJ206=0,AJ206=1),IF(AJ210&gt;AJ207,AJ207,IF(AJ204&gt;=AJ210,AJ210,AJ204)+0.00000001),IF(AJ208&gt;=AJ207,AJ207-AI209,AJ208-AI209)+0.00000001),1)</f>
        <v>0</v>
      </c>
      <c r="AK211" s="62">
        <f t="shared" ref="AK211" si="4572">FLOOR(IF(OR(AK206=0,AK206=1),IF(AK210&gt;AK207,AK207,IF(AK204&gt;=AK210,AK210,AK204)+0.00000001),IF(AK208&gt;=AK207,AK207-AJ209,AK208-AJ209)+0.00000001),1)</f>
        <v>0</v>
      </c>
      <c r="AL211" s="62">
        <f t="shared" ref="AL211" si="4573">FLOOR(IF(OR(AL206=0,AL206=1),IF(AL210&gt;AL207,AL207,IF(AL204&gt;=AL210,AL210,AL204)+0.00000001),IF(AL208&gt;=AL207,AL207-AK209,AL208-AK209)+0.00000001),1)</f>
        <v>0</v>
      </c>
      <c r="AM211" s="62">
        <f t="shared" ref="AM211" si="4574">FLOOR(IF(OR(AM206=0,AM206=1),IF(AM210&gt;AM207,AM207,IF(AM204&gt;=AM210,AM210,AM204)+0.00000001),IF(AM208&gt;=AM207,AM207-AL209,AM208-AL209)+0.00000001),1)</f>
        <v>0</v>
      </c>
      <c r="AN211" s="62">
        <f t="shared" ref="AN211" si="4575">FLOOR(IF(OR(AN206=0,AN206=1),IF(AN210&gt;AN207,AN207,IF(AN204&gt;=AN210,AN210,AN204)+0.00000001),IF(AN208&gt;=AN207,AN207-AM209,AN208-AM209)+0.00000001),1)</f>
        <v>0</v>
      </c>
      <c r="AO211" s="62">
        <f t="shared" ref="AO211" si="4576">FLOOR(IF(OR(AO206=0,AO206=1),IF(AO210&gt;AO207,AO207,IF(AO204&gt;=AO210,AO210,AO204)+0.00000001),IF(AO208&gt;=AO207,AO207-AN209,AO208-AN209)+0.00000001),1)</f>
        <v>0</v>
      </c>
      <c r="AP211" s="62">
        <f t="shared" ref="AP211" si="4577">FLOOR(IF(OR(AP206=0,AP206=1),IF(AP210&gt;AP207,AP207,IF(AP204&gt;=AP210,AP210,AP204)+0.00000001),IF(AP208&gt;=AP207,AP207-AO209,AP208-AO209)+0.00000001),1)</f>
        <v>0</v>
      </c>
      <c r="AQ211" s="62">
        <f t="shared" ref="AQ211" si="4578">FLOOR(IF(OR(AQ206=0,AQ206=1),IF(AQ210&gt;AQ207,AQ207,IF(AQ204&gt;=AQ210,AQ210,AQ204)+0.00000001),IF(AQ208&gt;=AQ207,AQ207-AP209,AQ208-AP209)+0.00000001),1)</f>
        <v>0</v>
      </c>
      <c r="AR211" s="62">
        <f t="shared" ref="AR211" si="4579">FLOOR(IF(OR(AR206=0,AR206=1),IF(AR210&gt;AR207,AR207,IF(AR204&gt;=AR210,AR210,AR204)+0.00000001),IF(AR208&gt;=AR207,AR207-AQ209,AR208-AQ209)+0.00000001),1)</f>
        <v>0</v>
      </c>
      <c r="AS211" s="62">
        <f t="shared" ref="AS211" si="4580">FLOOR(IF(OR(AS206=0,AS206=1),IF(AS210&gt;AS207,AS207,IF(AS204&gt;=AS210,AS210,AS204)+0.00000001),IF(AS208&gt;=AS207,AS207-AR209,AS208-AR209)+0.00000001),1)</f>
        <v>0</v>
      </c>
      <c r="AT211" s="62">
        <f t="shared" ref="AT211" si="4581">FLOOR(IF(OR(AT206=0,AT206=1),IF(AT210&gt;AT207,AT207,IF(AT204&gt;=AT210,AT210,AT204)+0.00000001),IF(AT208&gt;=AT207,AT207-AS209,AT208-AS209)+0.00000001),1)</f>
        <v>0</v>
      </c>
      <c r="AU211" s="62">
        <f t="shared" ref="AU211" si="4582">FLOOR(IF(OR(AU206=0,AU206=1),IF(AU210&gt;AU207,AU207,IF(AU204&gt;=AU210,AU210,AU204)+0.00000001),IF(AU208&gt;=AU207,AU207-AT209,AU208-AT209)+0.00000001),1)</f>
        <v>0</v>
      </c>
      <c r="AV211" s="62">
        <f t="shared" ref="AV211" si="4583">FLOOR(IF(OR(AV206=0,AV206=1),IF(AV210&gt;AV207,AV207,IF(AV204&gt;=AV210,AV210,AV204)+0.00000001),IF(AV208&gt;=AV207,AV207-AU209,AV208-AU209)+0.00000001),1)</f>
        <v>0</v>
      </c>
      <c r="AW211" s="62">
        <f t="shared" ref="AW211" si="4584">FLOOR(IF(OR(AW206=0,AW206=1),IF(AW210&gt;AW207,AW207,IF(AW204&gt;=AW210,AW210,AW204)+0.00000001),IF(AW208&gt;=AW207,AW207-AV209,AW208-AV209)+0.00000001),1)</f>
        <v>0</v>
      </c>
      <c r="AX211" s="62">
        <f t="shared" ref="AX211" si="4585">FLOOR(IF(OR(AX206=0,AX206=1),IF(AX210&gt;AX207,AX207,IF(AX204&gt;=AX210,AX210,AX204)+0.00000001),IF(AX208&gt;=AX207,AX207-AW209,AX208-AW209)+0.00000001),1)</f>
        <v>0</v>
      </c>
      <c r="AY211" s="62">
        <f t="shared" ref="AY211" si="4586">FLOOR(IF(OR(AY206=0,AY206=1),IF(AY210&gt;AY207,AY207,IF(AY204&gt;=AY210,AY210,AY204)+0.00000001),IF(AY208&gt;=AY207,AY207-AX209,AY208-AX209)+0.00000001),1)</f>
        <v>0</v>
      </c>
      <c r="AZ211" s="62">
        <f t="shared" ref="AZ211" si="4587">FLOOR(IF(OR(AZ206=0,AZ206=1),IF(AZ210&gt;AZ207,AZ207,IF(AZ204&gt;=AZ210,AZ210,AZ204)+0.00000001),IF(AZ208&gt;=AZ207,AZ207-AY209,AZ208-AY209)+0.00000001),1)</f>
        <v>0</v>
      </c>
      <c r="BA211" s="62">
        <f t="shared" ref="BA211" si="4588">FLOOR(IF(OR(BA206=0,BA206=1),IF(BA210&gt;BA207,BA207,IF(BA204&gt;=BA210,BA210,BA204)+0.00000001),IF(BA208&gt;=BA207,BA207-AZ209,BA208-AZ209)+0.00000001),1)</f>
        <v>0</v>
      </c>
      <c r="BB211" s="62">
        <f t="shared" ref="BB211" si="4589">FLOOR(IF(OR(BB206=0,BB206=1),IF(BB210&gt;BB207,BB207,IF(BB204&gt;=BB210,BB210,BB204)+0.00000001),IF(BB208&gt;=BB207,BB207-BA209,BB208-BA209)+0.00000001),1)</f>
        <v>0</v>
      </c>
      <c r="BC211" s="62">
        <f t="shared" ref="BC211" si="4590">FLOOR(IF(OR(BC206=0,BC206=1),IF(BC210&gt;BC207,BC207,IF(BC204&gt;=BC210,BC210,BC204)+0.00000001),IF(BC208&gt;=BC207,BC207-BB209,BC208-BB209)+0.00000001),1)</f>
        <v>0</v>
      </c>
      <c r="BD211" s="62">
        <f t="shared" ref="BD211" si="4591">FLOOR(IF(OR(BD206=0,BD206=1),IF(BD210&gt;BD207,BD207,IF(BD204&gt;=BD210,BD210,BD204)+0.00000001),IF(BD208&gt;=BD207,BD207-BC209,BD208-BC209)+0.00000001),1)</f>
        <v>0</v>
      </c>
      <c r="BE211" s="62">
        <f t="shared" ref="BE211" si="4592">FLOOR(IF(OR(BE206=0,BE206=1),IF(BE210&gt;BE207,BE207,IF(BE204&gt;=BE210,BE210,BE204)+0.00000001),IF(BE208&gt;=BE207,BE207-BD209,BE208-BD209)+0.00000001),1)</f>
        <v>0</v>
      </c>
      <c r="BF211" s="62">
        <f t="shared" ref="BF211" si="4593">FLOOR(IF(OR(BF206=0,BF206=1),IF(BF210&gt;BF207,BF207,IF(BF204&gt;=BF210,BF210,BF204)+0.00000001),IF(BF208&gt;=BF207,BF207-BE209,BF208-BE209)+0.00000001),1)</f>
        <v>0</v>
      </c>
      <c r="BG211" s="62">
        <f t="shared" ref="BG211" si="4594">FLOOR(IF(OR(BG206=0,BG206=1),IF(BG210&gt;BG207,BG207,IF(BG204&gt;=BG210,BG210,BG204)+0.00000001),IF(BG208&gt;=BG207,BG207-BF209,BG208-BF209)+0.00000001),1)</f>
        <v>0</v>
      </c>
      <c r="BH211" s="62">
        <f t="shared" ref="BH211" si="4595">FLOOR(IF(OR(BH206=0,BH206=1),IF(BH210&gt;BH207,BH207,IF(BH204&gt;=BH210,BH210,BH204)+0.00000001),IF(BH208&gt;=BH207,BH207-BG209,BH208-BG209)+0.00000001),1)</f>
        <v>0</v>
      </c>
      <c r="BI211" s="62">
        <f t="shared" ref="BI211" si="4596">FLOOR(IF(OR(BI206=0,BI206=1),IF(BI210&gt;BI207,BI207,IF(BI204&gt;=BI210,BI210,BI204)+0.00000001),IF(BI208&gt;=BI207,BI207-BH209,BI208-BH209)+0.00000001),1)</f>
        <v>0</v>
      </c>
      <c r="BJ211" s="62">
        <f t="shared" ref="BJ211" si="4597">FLOOR(IF(OR(BJ206=0,BJ206=1),IF(BJ210&gt;BJ207,BJ207,IF(BJ204&gt;=BJ210,BJ210,BJ204)+0.00000001),IF(BJ208&gt;=BJ207,BJ207-BI209,BJ208-BI209)+0.00000001),1)</f>
        <v>0</v>
      </c>
      <c r="BK211" s="62">
        <f t="shared" ref="BK211" si="4598">FLOOR(IF(OR(BK206=0,BK206=1),IF(BK210&gt;BK207,BK207,IF(BK204&gt;=BK210,BK210,BK204)+0.00000001),IF(BK208&gt;=BK207,BK207-BJ209,BK208-BJ209)+0.00000001),1)</f>
        <v>0</v>
      </c>
      <c r="BL211" s="62">
        <f t="shared" ref="BL211" si="4599">FLOOR(IF(OR(BL206=0,BL206=1),IF(BL210&gt;BL207,BL207,IF(BL204&gt;=BL210,BL210,BL204)+0.00000001),IF(BL208&gt;=BL207,BL207-BK209,BL208-BK209)+0.00000001),1)</f>
        <v>0</v>
      </c>
      <c r="BM211" s="62">
        <f t="shared" ref="BM211" si="4600">FLOOR(IF(OR(BM206=0,BM206=1),IF(BM210&gt;BM207,BM207,IF(BM204&gt;=BM210,BM210,BM204)+0.00000001),IF(BM208&gt;=BM207,BM207-BL209,BM208-BL209)+0.00000001),1)</f>
        <v>0</v>
      </c>
      <c r="BN211" s="62">
        <f t="shared" ref="BN211" si="4601">FLOOR(IF(OR(BN206=0,BN206=1),IF(BN210&gt;BN207,BN207,IF(BN204&gt;=BN210,BN210,BN204)+0.00000001),IF(BN208&gt;=BN207,BN207-BM209,BN208-BM209)+0.00000001),1)</f>
        <v>0</v>
      </c>
      <c r="BO211" s="62">
        <f t="shared" ref="BO211" si="4602">FLOOR(IF(OR(BO206=0,BO206=1),IF(BO210&gt;BO207,BO207,IF(BO204&gt;=BO210,BO210,BO204)+0.00000001),IF(BO208&gt;=BO207,BO207-BN209,BO208-BN209)+0.00000001),1)</f>
        <v>0</v>
      </c>
      <c r="BP211" s="62">
        <f t="shared" ref="BP211" si="4603">FLOOR(IF(OR(BP206=0,BP206=1),IF(BP210&gt;BP207,BP207,IF(BP204&gt;=BP210,BP210,BP204)+0.00000001),IF(BP208&gt;=BP207,BP207-BO209,BP208-BO209)+0.00000001),1)</f>
        <v>0</v>
      </c>
      <c r="BQ211" s="62">
        <f t="shared" ref="BQ211" si="4604">FLOOR(IF(OR(BQ206=0,BQ206=1),IF(BQ210&gt;BQ207,BQ207,IF(BQ204&gt;=BQ210,BQ210,BQ204)+0.00000001),IF(BQ208&gt;=BQ207,BQ207-BP209,BQ208-BP209)+0.00000001),1)</f>
        <v>0</v>
      </c>
      <c r="BR211" s="62">
        <f t="shared" ref="BR211" si="4605">FLOOR(IF(OR(BR206=0,BR206=1),IF(BR210&gt;BR207,BR207,IF(BR204&gt;=BR210,BR210,BR204)+0.00000001),IF(BR208&gt;=BR207,BR207-BQ209,BR208-BQ209)+0.00000001),1)</f>
        <v>0</v>
      </c>
      <c r="BS211" s="62">
        <f t="shared" ref="BS211" si="4606">FLOOR(IF(OR(BS206=0,BS206=1),IF(BS210&gt;BS207,BS207,IF(BS204&gt;=BS210,BS210,BS204)+0.00000001),IF(BS208&gt;=BS207,BS207-BR209,BS208-BR209)+0.00000001),1)</f>
        <v>0</v>
      </c>
      <c r="BT211" s="62">
        <f t="shared" ref="BT211" si="4607">FLOOR(IF(OR(BT206=0,BT206=1),IF(BT210&gt;BT207,BT207,IF(BT204&gt;=BT210,BT210,BT204)+0.00000001),IF(BT208&gt;=BT207,BT207-BS209,BT208-BS209)+0.00000001),1)</f>
        <v>0</v>
      </c>
      <c r="BU211" s="62">
        <f t="shared" ref="BU211" si="4608">FLOOR(IF(OR(BU206=0,BU206=1),IF(BU210&gt;BU207,BU207,IF(BU204&gt;=BU210,BU210,BU204)+0.00000001),IF(BU208&gt;=BU207,BU207-BT209,BU208-BT209)+0.00000001),1)</f>
        <v>0</v>
      </c>
      <c r="BV211" s="62">
        <f t="shared" ref="BV211" si="4609">FLOOR(IF(OR(BV206=0,BV206=1),IF(BV210&gt;BV207,BV207,IF(BV204&gt;=BV210,BV210,BV204)+0.00000001),IF(BV208&gt;=BV207,BV207-BU209,BV208-BU209)+0.00000001),1)</f>
        <v>0</v>
      </c>
      <c r="BW211" s="62">
        <f t="shared" ref="BW211" si="4610">FLOOR(IF(OR(BW206=0,BW206=1),IF(BW210&gt;BW207,BW207,IF(BW204&gt;=BW210,BW210,BW204)+0.00000001),IF(BW208&gt;=BW207,BW207-BV209,BW208-BV209)+0.00000001),1)</f>
        <v>0</v>
      </c>
      <c r="BX211" s="62">
        <f t="shared" ref="BX211" si="4611">FLOOR(IF(OR(BX206=0,BX206=1),IF(BX210&gt;BX207,BX207,IF(BX204&gt;=BX210,BX210,BX204)+0.00000001),IF(BX208&gt;=BX207,BX207-BW209,BX208-BW209)+0.00000001),1)</f>
        <v>0</v>
      </c>
      <c r="BY211" s="298"/>
      <c r="BZ211" s="300"/>
      <c r="CA211" s="302"/>
      <c r="CB211" s="302"/>
    </row>
    <row r="212" spans="1:96" s="98" customFormat="1" ht="25.2" customHeight="1" thickBot="1" x14ac:dyDescent="0.35">
      <c r="A212" s="97"/>
      <c r="B212" s="120"/>
      <c r="C212" s="63"/>
      <c r="D212" s="63"/>
      <c r="E212" s="63"/>
      <c r="F212" s="63"/>
      <c r="G212" s="63"/>
      <c r="H212" s="63"/>
      <c r="I212" s="63"/>
      <c r="J212" s="63"/>
      <c r="K212" s="63"/>
      <c r="L212" s="64"/>
      <c r="M212" s="7"/>
      <c r="N212" s="161"/>
      <c r="P212" s="175" t="s">
        <v>156</v>
      </c>
      <c r="Q212" s="204">
        <f>IF(Q211=0,0,Q211*$J$16)</f>
        <v>0</v>
      </c>
      <c r="R212" s="204">
        <f t="shared" ref="R212:BX212" si="4612">IF(R211=0,0,R211*$J$16)</f>
        <v>0</v>
      </c>
      <c r="S212" s="204">
        <f t="shared" si="4612"/>
        <v>0</v>
      </c>
      <c r="T212" s="204">
        <f t="shared" si="4612"/>
        <v>0</v>
      </c>
      <c r="U212" s="204">
        <f t="shared" si="4612"/>
        <v>0</v>
      </c>
      <c r="V212" s="204">
        <f t="shared" si="4612"/>
        <v>0</v>
      </c>
      <c r="W212" s="204">
        <f t="shared" si="4612"/>
        <v>0</v>
      </c>
      <c r="X212" s="204">
        <f t="shared" si="4612"/>
        <v>0</v>
      </c>
      <c r="Y212" s="204">
        <f t="shared" si="4612"/>
        <v>0</v>
      </c>
      <c r="Z212" s="204">
        <f t="shared" si="4612"/>
        <v>0</v>
      </c>
      <c r="AA212" s="204">
        <f t="shared" si="4612"/>
        <v>0</v>
      </c>
      <c r="AB212" s="204">
        <f t="shared" si="4612"/>
        <v>0</v>
      </c>
      <c r="AC212" s="204">
        <f t="shared" si="4612"/>
        <v>0</v>
      </c>
      <c r="AD212" s="204">
        <f t="shared" si="4612"/>
        <v>0</v>
      </c>
      <c r="AE212" s="204">
        <f t="shared" si="4612"/>
        <v>0</v>
      </c>
      <c r="AF212" s="204">
        <f t="shared" si="4612"/>
        <v>0</v>
      </c>
      <c r="AG212" s="204">
        <f t="shared" si="4612"/>
        <v>0</v>
      </c>
      <c r="AH212" s="204">
        <f t="shared" si="4612"/>
        <v>0</v>
      </c>
      <c r="AI212" s="204">
        <f t="shared" si="4612"/>
        <v>0</v>
      </c>
      <c r="AJ212" s="204">
        <f t="shared" si="4612"/>
        <v>0</v>
      </c>
      <c r="AK212" s="204">
        <f t="shared" si="4612"/>
        <v>0</v>
      </c>
      <c r="AL212" s="204">
        <f t="shared" si="4612"/>
        <v>0</v>
      </c>
      <c r="AM212" s="204">
        <f t="shared" si="4612"/>
        <v>0</v>
      </c>
      <c r="AN212" s="204">
        <f t="shared" si="4612"/>
        <v>0</v>
      </c>
      <c r="AO212" s="204">
        <f t="shared" si="4612"/>
        <v>0</v>
      </c>
      <c r="AP212" s="204">
        <f t="shared" si="4612"/>
        <v>0</v>
      </c>
      <c r="AQ212" s="204">
        <f t="shared" si="4612"/>
        <v>0</v>
      </c>
      <c r="AR212" s="204">
        <f t="shared" si="4612"/>
        <v>0</v>
      </c>
      <c r="AS212" s="204">
        <f t="shared" si="4612"/>
        <v>0</v>
      </c>
      <c r="AT212" s="204">
        <f t="shared" si="4612"/>
        <v>0</v>
      </c>
      <c r="AU212" s="204">
        <f t="shared" si="4612"/>
        <v>0</v>
      </c>
      <c r="AV212" s="204">
        <f t="shared" si="4612"/>
        <v>0</v>
      </c>
      <c r="AW212" s="204">
        <f t="shared" si="4612"/>
        <v>0</v>
      </c>
      <c r="AX212" s="204">
        <f t="shared" si="4612"/>
        <v>0</v>
      </c>
      <c r="AY212" s="204">
        <f t="shared" si="4612"/>
        <v>0</v>
      </c>
      <c r="AZ212" s="204">
        <f t="shared" si="4612"/>
        <v>0</v>
      </c>
      <c r="BA212" s="204">
        <f t="shared" si="4612"/>
        <v>0</v>
      </c>
      <c r="BB212" s="204">
        <f t="shared" si="4612"/>
        <v>0</v>
      </c>
      <c r="BC212" s="204">
        <f t="shared" si="4612"/>
        <v>0</v>
      </c>
      <c r="BD212" s="204">
        <f t="shared" si="4612"/>
        <v>0</v>
      </c>
      <c r="BE212" s="204">
        <f t="shared" si="4612"/>
        <v>0</v>
      </c>
      <c r="BF212" s="204">
        <f t="shared" si="4612"/>
        <v>0</v>
      </c>
      <c r="BG212" s="204">
        <f t="shared" si="4612"/>
        <v>0</v>
      </c>
      <c r="BH212" s="204">
        <f t="shared" si="4612"/>
        <v>0</v>
      </c>
      <c r="BI212" s="204">
        <f t="shared" si="4612"/>
        <v>0</v>
      </c>
      <c r="BJ212" s="204">
        <f t="shared" si="4612"/>
        <v>0</v>
      </c>
      <c r="BK212" s="204">
        <f t="shared" si="4612"/>
        <v>0</v>
      </c>
      <c r="BL212" s="204">
        <f t="shared" si="4612"/>
        <v>0</v>
      </c>
      <c r="BM212" s="204">
        <f t="shared" si="4612"/>
        <v>0</v>
      </c>
      <c r="BN212" s="204">
        <f t="shared" si="4612"/>
        <v>0</v>
      </c>
      <c r="BO212" s="204">
        <f t="shared" si="4612"/>
        <v>0</v>
      </c>
      <c r="BP212" s="204">
        <f t="shared" si="4612"/>
        <v>0</v>
      </c>
      <c r="BQ212" s="204">
        <f t="shared" si="4612"/>
        <v>0</v>
      </c>
      <c r="BR212" s="204">
        <f t="shared" si="4612"/>
        <v>0</v>
      </c>
      <c r="BS212" s="204">
        <f t="shared" si="4612"/>
        <v>0</v>
      </c>
      <c r="BT212" s="204">
        <f t="shared" si="4612"/>
        <v>0</v>
      </c>
      <c r="BU212" s="204">
        <f t="shared" si="4612"/>
        <v>0</v>
      </c>
      <c r="BV212" s="204">
        <f t="shared" si="4612"/>
        <v>0</v>
      </c>
      <c r="BW212" s="204">
        <f t="shared" si="4612"/>
        <v>0</v>
      </c>
      <c r="BX212" s="204">
        <f t="shared" si="4612"/>
        <v>0</v>
      </c>
      <c r="BY212" s="299"/>
      <c r="BZ212" s="301"/>
      <c r="CA212" s="303"/>
      <c r="CB212" s="303"/>
      <c r="CD212" s="146">
        <f>SUMIFS($Q212:$BX212,$Q202:$BX202,"1. ZoR")</f>
        <v>0</v>
      </c>
      <c r="CE212" s="146">
        <f>SUMIFS($Q212:$BX212,$Q202:$BX202,"2. ZoR")</f>
        <v>0</v>
      </c>
      <c r="CF212" s="146">
        <f>SUMIFS($Q212:$BX212,$Q202:$BX202,"3. ZoR")</f>
        <v>0</v>
      </c>
      <c r="CG212" s="146">
        <f>SUMIFS($Q212:$BX212,$Q202:$BX202,"4. ZoR")</f>
        <v>0</v>
      </c>
      <c r="CH212" s="146">
        <f>SUMIFS($Q212:$BX212,$Q202:$BX202,"5. ZoR")</f>
        <v>0</v>
      </c>
      <c r="CI212" s="146">
        <f>SUMIFS($Q212:$BX212,$Q202:$BX202,"6. ZoR")</f>
        <v>0</v>
      </c>
      <c r="CJ212" s="146">
        <f>SUMIFS($Q212:$BX212,$Q202:$BX202,"7. ZoR")</f>
        <v>0</v>
      </c>
      <c r="CK212" s="146">
        <f>SUMIFS($Q212:$BX212,$Q202:$BX202,"8. ZoR")</f>
        <v>0</v>
      </c>
      <c r="CL212" s="146">
        <f>SUMIFS($Q212:$BX212,$Q202:$BX202,"9. ZoR")</f>
        <v>0</v>
      </c>
      <c r="CM212" s="146">
        <f>SUMIFS($Q212:$BX212,$Q202:$BX202,"10. ZoR")</f>
        <v>0</v>
      </c>
      <c r="CN212" s="146">
        <f>SUMIFS($Q212:$BX212,$Q202:$BX202,"11. ZoR")</f>
        <v>0</v>
      </c>
      <c r="CO212" s="146">
        <f>SUMIFS($Q212:$BX212,$Q202:$BX202,"12. ZoR")</f>
        <v>0</v>
      </c>
      <c r="CP212" s="146">
        <f>SUMIFS($Q212:$BX212,$Q202:$BX202,"13. ZoR")</f>
        <v>0</v>
      </c>
      <c r="CQ212" s="146">
        <f>SUMIFS($Q212:$BX212,$Q202:$BX202,"14. ZoR")</f>
        <v>0</v>
      </c>
      <c r="CR212" s="146">
        <f>SUMIFS($Q212:$BX212,$Q202:$BX202,"15. ZoR")</f>
        <v>0</v>
      </c>
    </row>
    <row r="213" spans="1:96" ht="15" thickBot="1" x14ac:dyDescent="0.35"/>
    <row r="214" spans="1:96" s="98" customFormat="1" ht="69.599999999999994" customHeight="1" thickBot="1" x14ac:dyDescent="0.35">
      <c r="A214" s="229"/>
      <c r="B214" s="112"/>
      <c r="C214" s="304" t="s">
        <v>1</v>
      </c>
      <c r="D214" s="113"/>
      <c r="E214" s="122" t="s">
        <v>248</v>
      </c>
      <c r="F214" s="122" t="s">
        <v>200</v>
      </c>
      <c r="G214" s="114" t="s">
        <v>93</v>
      </c>
      <c r="H214" s="114" t="s">
        <v>94</v>
      </c>
      <c r="I214" s="114" t="s">
        <v>229</v>
      </c>
      <c r="J214" s="114" t="s">
        <v>206</v>
      </c>
      <c r="K214" s="114" t="s">
        <v>208</v>
      </c>
      <c r="L214" s="129" t="s">
        <v>0</v>
      </c>
      <c r="M214" s="7"/>
      <c r="N214" s="115">
        <v>204032</v>
      </c>
      <c r="P214" s="162" t="s">
        <v>129</v>
      </c>
      <c r="Q214" s="76" t="s">
        <v>3</v>
      </c>
      <c r="R214" s="76" t="s">
        <v>4</v>
      </c>
      <c r="S214" s="76" t="s">
        <v>5</v>
      </c>
      <c r="T214" s="76" t="s">
        <v>6</v>
      </c>
      <c r="U214" s="76" t="s">
        <v>7</v>
      </c>
      <c r="V214" s="76" t="s">
        <v>8</v>
      </c>
      <c r="W214" s="76" t="s">
        <v>9</v>
      </c>
      <c r="X214" s="76" t="s">
        <v>10</v>
      </c>
      <c r="Y214" s="76" t="s">
        <v>11</v>
      </c>
      <c r="Z214" s="76" t="s">
        <v>12</v>
      </c>
      <c r="AA214" s="76" t="s">
        <v>13</v>
      </c>
      <c r="AB214" s="76" t="s">
        <v>14</v>
      </c>
      <c r="AC214" s="76" t="s">
        <v>15</v>
      </c>
      <c r="AD214" s="76" t="s">
        <v>16</v>
      </c>
      <c r="AE214" s="76" t="s">
        <v>17</v>
      </c>
      <c r="AF214" s="76" t="s">
        <v>18</v>
      </c>
      <c r="AG214" s="76" t="s">
        <v>19</v>
      </c>
      <c r="AH214" s="76" t="s">
        <v>20</v>
      </c>
      <c r="AI214" s="76" t="s">
        <v>21</v>
      </c>
      <c r="AJ214" s="76" t="s">
        <v>22</v>
      </c>
      <c r="AK214" s="76" t="s">
        <v>23</v>
      </c>
      <c r="AL214" s="76" t="s">
        <v>24</v>
      </c>
      <c r="AM214" s="76" t="s">
        <v>25</v>
      </c>
      <c r="AN214" s="76" t="s">
        <v>26</v>
      </c>
      <c r="AO214" s="76" t="s">
        <v>27</v>
      </c>
      <c r="AP214" s="76" t="s">
        <v>28</v>
      </c>
      <c r="AQ214" s="76" t="s">
        <v>29</v>
      </c>
      <c r="AR214" s="76" t="s">
        <v>30</v>
      </c>
      <c r="AS214" s="76" t="s">
        <v>31</v>
      </c>
      <c r="AT214" s="76" t="s">
        <v>32</v>
      </c>
      <c r="AU214" s="76" t="s">
        <v>33</v>
      </c>
      <c r="AV214" s="76" t="s">
        <v>34</v>
      </c>
      <c r="AW214" s="76" t="s">
        <v>35</v>
      </c>
      <c r="AX214" s="76" t="s">
        <v>36</v>
      </c>
      <c r="AY214" s="76" t="s">
        <v>37</v>
      </c>
      <c r="AZ214" s="76" t="s">
        <v>38</v>
      </c>
      <c r="BA214" s="76" t="s">
        <v>39</v>
      </c>
      <c r="BB214" s="76" t="s">
        <v>40</v>
      </c>
      <c r="BC214" s="76" t="s">
        <v>41</v>
      </c>
      <c r="BD214" s="76" t="s">
        <v>42</v>
      </c>
      <c r="BE214" s="76" t="s">
        <v>43</v>
      </c>
      <c r="BF214" s="76" t="s">
        <v>44</v>
      </c>
      <c r="BG214" s="76" t="s">
        <v>45</v>
      </c>
      <c r="BH214" s="76" t="s">
        <v>46</v>
      </c>
      <c r="BI214" s="76" t="s">
        <v>47</v>
      </c>
      <c r="BJ214" s="76" t="s">
        <v>48</v>
      </c>
      <c r="BK214" s="76" t="s">
        <v>49</v>
      </c>
      <c r="BL214" s="76" t="s">
        <v>50</v>
      </c>
      <c r="BM214" s="76" t="s">
        <v>51</v>
      </c>
      <c r="BN214" s="76" t="s">
        <v>52</v>
      </c>
      <c r="BO214" s="76" t="s">
        <v>130</v>
      </c>
      <c r="BP214" s="76" t="s">
        <v>131</v>
      </c>
      <c r="BQ214" s="76" t="s">
        <v>132</v>
      </c>
      <c r="BR214" s="76" t="s">
        <v>133</v>
      </c>
      <c r="BS214" s="76" t="s">
        <v>134</v>
      </c>
      <c r="BT214" s="76" t="s">
        <v>135</v>
      </c>
      <c r="BU214" s="76" t="s">
        <v>136</v>
      </c>
      <c r="BV214" s="76" t="s">
        <v>137</v>
      </c>
      <c r="BW214" s="76" t="s">
        <v>138</v>
      </c>
      <c r="BX214" s="76" t="s">
        <v>139</v>
      </c>
      <c r="BY214" s="125" t="s">
        <v>174</v>
      </c>
      <c r="BZ214" s="126" t="s">
        <v>175</v>
      </c>
      <c r="CA214" s="126" t="s">
        <v>236</v>
      </c>
      <c r="CB214" s="126" t="s">
        <v>237</v>
      </c>
      <c r="CD214" s="306" t="s">
        <v>222</v>
      </c>
      <c r="CE214" s="307"/>
      <c r="CF214" s="307"/>
      <c r="CG214" s="307"/>
      <c r="CH214" s="307"/>
      <c r="CI214" s="307"/>
      <c r="CJ214" s="307"/>
      <c r="CK214" s="307"/>
      <c r="CL214" s="307"/>
      <c r="CM214" s="307"/>
      <c r="CN214" s="307"/>
      <c r="CO214" s="307"/>
      <c r="CP214" s="307"/>
      <c r="CQ214" s="307"/>
      <c r="CR214" s="307"/>
    </row>
    <row r="215" spans="1:96" s="98" customFormat="1" ht="21" hidden="1" customHeight="1" x14ac:dyDescent="0.3">
      <c r="A215" s="230"/>
      <c r="B215" s="105"/>
      <c r="C215" s="305"/>
      <c r="D215" s="116"/>
      <c r="E215" s="116"/>
      <c r="F215" s="116"/>
      <c r="G215" s="308" t="s">
        <v>235</v>
      </c>
      <c r="H215" s="308" t="s">
        <v>95</v>
      </c>
      <c r="I215" s="309" t="s">
        <v>199</v>
      </c>
      <c r="J215" s="309" t="s">
        <v>207</v>
      </c>
      <c r="K215" s="128"/>
      <c r="L215" s="311" t="s">
        <v>92</v>
      </c>
      <c r="M215" s="7"/>
      <c r="N215" s="313" t="s">
        <v>2</v>
      </c>
      <c r="P215" s="77"/>
      <c r="Q215" s="67">
        <f>MONTH(Úvod!$F$10)</f>
        <v>1</v>
      </c>
      <c r="R215" s="68">
        <f t="shared" ref="R215" si="4613">IF(Q215=12,1,Q215+1)</f>
        <v>2</v>
      </c>
      <c r="S215" s="68">
        <f t="shared" ref="S215" si="4614">IF(R215=12,1,R215+1)</f>
        <v>3</v>
      </c>
      <c r="T215" s="69">
        <f t="shared" ref="T215" si="4615">IF(S215=12,1,S215+1)</f>
        <v>4</v>
      </c>
      <c r="U215" s="69">
        <f t="shared" ref="U215" si="4616">IF(T215=12,1,T215+1)</f>
        <v>5</v>
      </c>
      <c r="V215" s="69">
        <f t="shared" ref="V215" si="4617">IF(U215=12,1,U215+1)</f>
        <v>6</v>
      </c>
      <c r="W215" s="69">
        <f t="shared" ref="W215" si="4618">IF(V215=12,1,V215+1)</f>
        <v>7</v>
      </c>
      <c r="X215" s="69">
        <f t="shared" ref="X215" si="4619">IF(W215=12,1,W215+1)</f>
        <v>8</v>
      </c>
      <c r="Y215" s="69">
        <f t="shared" ref="Y215" si="4620">IF(X215=12,1,X215+1)</f>
        <v>9</v>
      </c>
      <c r="Z215" s="69">
        <f>IF(Y215=12,1,Y215+1)</f>
        <v>10</v>
      </c>
      <c r="AA215" s="69">
        <f t="shared" ref="AA215" si="4621">IF(Z215=12,1,Z215+1)</f>
        <v>11</v>
      </c>
      <c r="AB215" s="69">
        <f t="shared" ref="AB215" si="4622">IF(AA215=12,1,AA215+1)</f>
        <v>12</v>
      </c>
      <c r="AC215" s="69">
        <f t="shared" ref="AC215" si="4623">IF(AB215=12,1,AB215+1)</f>
        <v>1</v>
      </c>
      <c r="AD215" s="69">
        <f t="shared" ref="AD215" si="4624">IF(AC215=12,1,AC215+1)</f>
        <v>2</v>
      </c>
      <c r="AE215" s="69">
        <f t="shared" ref="AE215" si="4625">IF(AD215=12,1,AD215+1)</f>
        <v>3</v>
      </c>
      <c r="AF215" s="69">
        <f t="shared" ref="AF215" si="4626">IF(AE215=12,1,AE215+1)</f>
        <v>4</v>
      </c>
      <c r="AG215" s="69">
        <f t="shared" ref="AG215" si="4627">IF(AF215=12,1,AF215+1)</f>
        <v>5</v>
      </c>
      <c r="AH215" s="69">
        <f t="shared" ref="AH215" si="4628">IF(AG215=12,1,AG215+1)</f>
        <v>6</v>
      </c>
      <c r="AI215" s="69">
        <f>IF(AH215=12,1,AH215+1)</f>
        <v>7</v>
      </c>
      <c r="AJ215" s="69">
        <f t="shared" ref="AJ215" si="4629">IF(AI215=12,1,AI215+1)</f>
        <v>8</v>
      </c>
      <c r="AK215" s="69">
        <f t="shared" ref="AK215" si="4630">IF(AJ215=12,1,AJ215+1)</f>
        <v>9</v>
      </c>
      <c r="AL215" s="69">
        <f t="shared" ref="AL215" si="4631">IF(AK215=12,1,AK215+1)</f>
        <v>10</v>
      </c>
      <c r="AM215" s="69">
        <f t="shared" ref="AM215" si="4632">IF(AL215=12,1,AL215+1)</f>
        <v>11</v>
      </c>
      <c r="AN215" s="69">
        <f t="shared" ref="AN215" si="4633">IF(AM215=12,1,AM215+1)</f>
        <v>12</v>
      </c>
      <c r="AO215" s="69">
        <f t="shared" ref="AO215" si="4634">IF(AN215=12,1,AN215+1)</f>
        <v>1</v>
      </c>
      <c r="AP215" s="69">
        <f t="shared" ref="AP215" si="4635">IF(AO215=12,1,AO215+1)</f>
        <v>2</v>
      </c>
      <c r="AQ215" s="69">
        <f t="shared" ref="AQ215" si="4636">IF(AP215=12,1,AP215+1)</f>
        <v>3</v>
      </c>
      <c r="AR215" s="69">
        <f t="shared" ref="AR215" si="4637">IF(AQ215=12,1,AQ215+1)</f>
        <v>4</v>
      </c>
      <c r="AS215" s="69">
        <f t="shared" ref="AS215" si="4638">IF(AR215=12,1,AR215+1)</f>
        <v>5</v>
      </c>
      <c r="AT215" s="69">
        <f t="shared" ref="AT215" si="4639">IF(AS215=12,1,AS215+1)</f>
        <v>6</v>
      </c>
      <c r="AU215" s="69">
        <f t="shared" ref="AU215" si="4640">IF(AT215=12,1,AT215+1)</f>
        <v>7</v>
      </c>
      <c r="AV215" s="69">
        <f t="shared" ref="AV215" si="4641">IF(AU215=12,1,AU215+1)</f>
        <v>8</v>
      </c>
      <c r="AW215" s="69">
        <f t="shared" ref="AW215" si="4642">IF(AV215=12,1,AV215+1)</f>
        <v>9</v>
      </c>
      <c r="AX215" s="69">
        <f t="shared" ref="AX215" si="4643">IF(AW215=12,1,AW215+1)</f>
        <v>10</v>
      </c>
      <c r="AY215" s="69">
        <f t="shared" ref="AY215" si="4644">IF(AX215=12,1,AX215+1)</f>
        <v>11</v>
      </c>
      <c r="AZ215" s="69">
        <f t="shared" ref="AZ215" si="4645">IF(AY215=12,1,AY215+1)</f>
        <v>12</v>
      </c>
      <c r="BA215" s="69">
        <f t="shared" ref="BA215" si="4646">IF(AZ215=12,1,AZ215+1)</f>
        <v>1</v>
      </c>
      <c r="BB215" s="69">
        <f t="shared" ref="BB215" si="4647">IF(BA215=12,1,BA215+1)</f>
        <v>2</v>
      </c>
      <c r="BC215" s="69">
        <f t="shared" ref="BC215" si="4648">IF(BB215=12,1,BB215+1)</f>
        <v>3</v>
      </c>
      <c r="BD215" s="69">
        <f t="shared" ref="BD215" si="4649">IF(BC215=12,1,BC215+1)</f>
        <v>4</v>
      </c>
      <c r="BE215" s="69">
        <f t="shared" ref="BE215" si="4650">IF(BD215=12,1,BD215+1)</f>
        <v>5</v>
      </c>
      <c r="BF215" s="69">
        <f t="shared" ref="BF215" si="4651">IF(BE215=12,1,BE215+1)</f>
        <v>6</v>
      </c>
      <c r="BG215" s="69">
        <f t="shared" ref="BG215" si="4652">IF(BF215=12,1,BF215+1)</f>
        <v>7</v>
      </c>
      <c r="BH215" s="69">
        <f t="shared" ref="BH215" si="4653">IF(BG215=12,1,BG215+1)</f>
        <v>8</v>
      </c>
      <c r="BI215" s="69">
        <f t="shared" ref="BI215" si="4654">IF(BH215=12,1,BH215+1)</f>
        <v>9</v>
      </c>
      <c r="BJ215" s="69">
        <f t="shared" ref="BJ215" si="4655">IF(BI215=12,1,BI215+1)</f>
        <v>10</v>
      </c>
      <c r="BK215" s="69">
        <f t="shared" ref="BK215" si="4656">IF(BJ215=12,1,BJ215+1)</f>
        <v>11</v>
      </c>
      <c r="BL215" s="69">
        <f t="shared" ref="BL215" si="4657">IF(BK215=12,1,BK215+1)</f>
        <v>12</v>
      </c>
      <c r="BM215" s="69">
        <f t="shared" ref="BM215" si="4658">IF(BL215=12,1,BL215+1)</f>
        <v>1</v>
      </c>
      <c r="BN215" s="69">
        <f t="shared" ref="BN215" si="4659">IF(BM215=12,1,BM215+1)</f>
        <v>2</v>
      </c>
      <c r="BO215" s="69">
        <f t="shared" ref="BO215" si="4660">IF(BN215=12,1,BN215+1)</f>
        <v>3</v>
      </c>
      <c r="BP215" s="69">
        <f t="shared" ref="BP215" si="4661">IF(BO215=12,1,BO215+1)</f>
        <v>4</v>
      </c>
      <c r="BQ215" s="69">
        <f t="shared" ref="BQ215" si="4662">IF(BP215=12,1,BP215+1)</f>
        <v>5</v>
      </c>
      <c r="BR215" s="69">
        <f t="shared" ref="BR215" si="4663">IF(BQ215=12,1,BQ215+1)</f>
        <v>6</v>
      </c>
      <c r="BS215" s="69">
        <f t="shared" ref="BS215" si="4664">IF(BR215=12,1,BR215+1)</f>
        <v>7</v>
      </c>
      <c r="BT215" s="69">
        <f t="shared" ref="BT215" si="4665">IF(BS215=12,1,BS215+1)</f>
        <v>8</v>
      </c>
      <c r="BU215" s="69">
        <f t="shared" ref="BU215" si="4666">IF(BT215=12,1,BT215+1)</f>
        <v>9</v>
      </c>
      <c r="BV215" s="69">
        <f t="shared" ref="BV215" si="4667">IF(BU215=12,1,BU215+1)</f>
        <v>10</v>
      </c>
      <c r="BW215" s="69">
        <f t="shared" ref="BW215" si="4668">IF(BV215=12,1,BV215+1)</f>
        <v>11</v>
      </c>
      <c r="BX215" s="69">
        <f t="shared" ref="BX215" si="4669">IF(BW215=12,1,BW215+1)</f>
        <v>12</v>
      </c>
      <c r="BY215" s="74"/>
      <c r="BZ215" s="71"/>
      <c r="CA215" s="71"/>
      <c r="CB215" s="71"/>
    </row>
    <row r="216" spans="1:96" s="98" customFormat="1" ht="18" hidden="1" customHeight="1" x14ac:dyDescent="0.3">
      <c r="A216" s="230"/>
      <c r="B216" s="105"/>
      <c r="C216" s="305"/>
      <c r="D216" s="116"/>
      <c r="E216" s="116"/>
      <c r="F216" s="116"/>
      <c r="G216" s="308"/>
      <c r="H216" s="308"/>
      <c r="I216" s="309"/>
      <c r="J216" s="309"/>
      <c r="K216" s="128"/>
      <c r="L216" s="311"/>
      <c r="M216" s="7"/>
      <c r="N216" s="314"/>
      <c r="P216" s="70"/>
      <c r="Q216" s="53">
        <f t="shared" ref="Q216:BX216" si="4670">VALUE(_xlfn.CONCAT(Q215,".",Q218))</f>
        <v>1</v>
      </c>
      <c r="R216" s="66">
        <f t="shared" si="4670"/>
        <v>32</v>
      </c>
      <c r="S216" s="66">
        <f t="shared" si="4670"/>
        <v>61</v>
      </c>
      <c r="T216" s="66">
        <f t="shared" si="4670"/>
        <v>92</v>
      </c>
      <c r="U216" s="66">
        <f t="shared" si="4670"/>
        <v>122</v>
      </c>
      <c r="V216" s="66">
        <f t="shared" si="4670"/>
        <v>153</v>
      </c>
      <c r="W216" s="66">
        <f t="shared" si="4670"/>
        <v>183</v>
      </c>
      <c r="X216" s="66">
        <f t="shared" si="4670"/>
        <v>214</v>
      </c>
      <c r="Y216" s="66">
        <f t="shared" si="4670"/>
        <v>245</v>
      </c>
      <c r="Z216" s="66">
        <f t="shared" si="4670"/>
        <v>275</v>
      </c>
      <c r="AA216" s="66">
        <f t="shared" si="4670"/>
        <v>306</v>
      </c>
      <c r="AB216" s="66">
        <f t="shared" si="4670"/>
        <v>336</v>
      </c>
      <c r="AC216" s="66">
        <f t="shared" si="4670"/>
        <v>367</v>
      </c>
      <c r="AD216" s="66">
        <f t="shared" si="4670"/>
        <v>398</v>
      </c>
      <c r="AE216" s="66">
        <f t="shared" si="4670"/>
        <v>426</v>
      </c>
      <c r="AF216" s="66">
        <f t="shared" si="4670"/>
        <v>457</v>
      </c>
      <c r="AG216" s="66">
        <f t="shared" si="4670"/>
        <v>487</v>
      </c>
      <c r="AH216" s="66">
        <f t="shared" si="4670"/>
        <v>518</v>
      </c>
      <c r="AI216" s="66">
        <f t="shared" si="4670"/>
        <v>548</v>
      </c>
      <c r="AJ216" s="66">
        <f t="shared" si="4670"/>
        <v>579</v>
      </c>
      <c r="AK216" s="66">
        <f t="shared" si="4670"/>
        <v>610</v>
      </c>
      <c r="AL216" s="66">
        <f t="shared" si="4670"/>
        <v>640</v>
      </c>
      <c r="AM216" s="66">
        <f t="shared" si="4670"/>
        <v>671</v>
      </c>
      <c r="AN216" s="66">
        <f t="shared" si="4670"/>
        <v>701</v>
      </c>
      <c r="AO216" s="66">
        <f t="shared" si="4670"/>
        <v>732</v>
      </c>
      <c r="AP216" s="66">
        <f t="shared" si="4670"/>
        <v>763</v>
      </c>
      <c r="AQ216" s="66">
        <f t="shared" si="4670"/>
        <v>791</v>
      </c>
      <c r="AR216" s="66">
        <f t="shared" si="4670"/>
        <v>822</v>
      </c>
      <c r="AS216" s="66">
        <f t="shared" si="4670"/>
        <v>852</v>
      </c>
      <c r="AT216" s="66">
        <f t="shared" si="4670"/>
        <v>883</v>
      </c>
      <c r="AU216" s="66">
        <f t="shared" si="4670"/>
        <v>913</v>
      </c>
      <c r="AV216" s="66">
        <f t="shared" si="4670"/>
        <v>944</v>
      </c>
      <c r="AW216" s="66">
        <f t="shared" si="4670"/>
        <v>975</v>
      </c>
      <c r="AX216" s="66">
        <f t="shared" si="4670"/>
        <v>1005</v>
      </c>
      <c r="AY216" s="66">
        <f t="shared" si="4670"/>
        <v>1036</v>
      </c>
      <c r="AZ216" s="66">
        <f t="shared" si="4670"/>
        <v>1066</v>
      </c>
      <c r="BA216" s="66">
        <f t="shared" si="4670"/>
        <v>1097</v>
      </c>
      <c r="BB216" s="66">
        <f t="shared" si="4670"/>
        <v>1128</v>
      </c>
      <c r="BC216" s="66">
        <f t="shared" si="4670"/>
        <v>1156</v>
      </c>
      <c r="BD216" s="66">
        <f t="shared" si="4670"/>
        <v>1187</v>
      </c>
      <c r="BE216" s="66">
        <f t="shared" si="4670"/>
        <v>1217</v>
      </c>
      <c r="BF216" s="66">
        <f t="shared" si="4670"/>
        <v>1248</v>
      </c>
      <c r="BG216" s="66">
        <f t="shared" si="4670"/>
        <v>1278</v>
      </c>
      <c r="BH216" s="66">
        <f t="shared" si="4670"/>
        <v>1309</v>
      </c>
      <c r="BI216" s="66">
        <f t="shared" si="4670"/>
        <v>1340</v>
      </c>
      <c r="BJ216" s="66">
        <f t="shared" si="4670"/>
        <v>1370</v>
      </c>
      <c r="BK216" s="66">
        <f t="shared" si="4670"/>
        <v>1401</v>
      </c>
      <c r="BL216" s="66">
        <f t="shared" si="4670"/>
        <v>1431</v>
      </c>
      <c r="BM216" s="66">
        <f t="shared" si="4670"/>
        <v>1462</v>
      </c>
      <c r="BN216" s="66">
        <f t="shared" si="4670"/>
        <v>1493</v>
      </c>
      <c r="BO216" s="66">
        <f t="shared" si="4670"/>
        <v>1522</v>
      </c>
      <c r="BP216" s="66">
        <f t="shared" si="4670"/>
        <v>1553</v>
      </c>
      <c r="BQ216" s="66">
        <f t="shared" si="4670"/>
        <v>1583</v>
      </c>
      <c r="BR216" s="66">
        <f t="shared" si="4670"/>
        <v>1614</v>
      </c>
      <c r="BS216" s="66">
        <f t="shared" si="4670"/>
        <v>1644</v>
      </c>
      <c r="BT216" s="66">
        <f t="shared" si="4670"/>
        <v>1675</v>
      </c>
      <c r="BU216" s="66">
        <f t="shared" si="4670"/>
        <v>1706</v>
      </c>
      <c r="BV216" s="66">
        <f t="shared" si="4670"/>
        <v>1736</v>
      </c>
      <c r="BW216" s="66">
        <f t="shared" si="4670"/>
        <v>1767</v>
      </c>
      <c r="BX216" s="66">
        <f t="shared" si="4670"/>
        <v>1797</v>
      </c>
      <c r="BY216" s="75"/>
      <c r="BZ216" s="72"/>
      <c r="CA216" s="72"/>
      <c r="CB216" s="72"/>
    </row>
    <row r="217" spans="1:96" s="98" customFormat="1" ht="18" customHeight="1" x14ac:dyDescent="0.3">
      <c r="A217" s="230"/>
      <c r="B217" s="105"/>
      <c r="C217" s="305"/>
      <c r="D217" s="116"/>
      <c r="E217" s="309" t="s">
        <v>199</v>
      </c>
      <c r="F217" s="309" t="s">
        <v>199</v>
      </c>
      <c r="G217" s="308"/>
      <c r="H217" s="308"/>
      <c r="I217" s="309"/>
      <c r="J217" s="309"/>
      <c r="K217" s="309" t="s">
        <v>209</v>
      </c>
      <c r="L217" s="311"/>
      <c r="M217" s="7"/>
      <c r="N217" s="314"/>
      <c r="P217" s="70"/>
      <c r="Q217" s="54" t="str">
        <f>VLOOKUP(Q215,'Podpůrná data'!$J$13:$K$24,2)</f>
        <v>leden</v>
      </c>
      <c r="R217" s="54" t="str">
        <f>VLOOKUP(R215,'Podpůrná data'!$J$13:$K$24,2)</f>
        <v>únor</v>
      </c>
      <c r="S217" s="54" t="str">
        <f>VLOOKUP(S215,'Podpůrná data'!$J$13:$K$24,2)</f>
        <v>březen</v>
      </c>
      <c r="T217" s="54" t="str">
        <f>VLOOKUP(T215,'Podpůrná data'!$J$13:$K$24,2)</f>
        <v>duben</v>
      </c>
      <c r="U217" s="54" t="str">
        <f>VLOOKUP(U215,'Podpůrná data'!$J$13:$K$24,2)</f>
        <v>květen</v>
      </c>
      <c r="V217" s="54" t="str">
        <f>VLOOKUP(V215,'Podpůrná data'!$J$13:$K$24,2)</f>
        <v>červen</v>
      </c>
      <c r="W217" s="54" t="str">
        <f>VLOOKUP(W215,'Podpůrná data'!$J$13:$K$24,2)</f>
        <v>červenec</v>
      </c>
      <c r="X217" s="54" t="str">
        <f>VLOOKUP(X215,'Podpůrná data'!$J$13:$K$24,2)</f>
        <v>srpen</v>
      </c>
      <c r="Y217" s="54" t="str">
        <f>VLOOKUP(Y215,'Podpůrná data'!$J$13:$K$24,2)</f>
        <v>září</v>
      </c>
      <c r="Z217" s="54" t="str">
        <f>VLOOKUP(Z215,'Podpůrná data'!$J$13:$K$24,2)</f>
        <v>říjen</v>
      </c>
      <c r="AA217" s="54" t="str">
        <f>VLOOKUP(AA215,'Podpůrná data'!$J$13:$K$24,2)</f>
        <v>listopad</v>
      </c>
      <c r="AB217" s="54" t="str">
        <f>VLOOKUP(AB215,'Podpůrná data'!$J$13:$K$24,2)</f>
        <v>prosinec</v>
      </c>
      <c r="AC217" s="54" t="str">
        <f>VLOOKUP(AC215,'Podpůrná data'!$J$13:$K$24,2)</f>
        <v>leden</v>
      </c>
      <c r="AD217" s="54" t="str">
        <f>VLOOKUP(AD215,'Podpůrná data'!$J$13:$K$24,2)</f>
        <v>únor</v>
      </c>
      <c r="AE217" s="54" t="str">
        <f>VLOOKUP(AE215,'Podpůrná data'!$J$13:$K$24,2)</f>
        <v>březen</v>
      </c>
      <c r="AF217" s="54" t="str">
        <f>VLOOKUP(AF215,'Podpůrná data'!$J$13:$K$24,2)</f>
        <v>duben</v>
      </c>
      <c r="AG217" s="54" t="str">
        <f>VLOOKUP(AG215,'Podpůrná data'!$J$13:$K$24,2)</f>
        <v>květen</v>
      </c>
      <c r="AH217" s="54" t="str">
        <f>VLOOKUP(AH215,'Podpůrná data'!$J$13:$K$24,2)</f>
        <v>červen</v>
      </c>
      <c r="AI217" s="54" t="str">
        <f>VLOOKUP(AI215,'Podpůrná data'!$J$13:$K$24,2)</f>
        <v>červenec</v>
      </c>
      <c r="AJ217" s="54" t="str">
        <f>VLOOKUP(AJ215,'Podpůrná data'!$J$13:$K$24,2)</f>
        <v>srpen</v>
      </c>
      <c r="AK217" s="54" t="str">
        <f>VLOOKUP(AK215,'Podpůrná data'!$J$13:$K$24,2)</f>
        <v>září</v>
      </c>
      <c r="AL217" s="54" t="str">
        <f>VLOOKUP(AL215,'Podpůrná data'!$J$13:$K$24,2)</f>
        <v>říjen</v>
      </c>
      <c r="AM217" s="54" t="str">
        <f>VLOOKUP(AM215,'Podpůrná data'!$J$13:$K$24,2)</f>
        <v>listopad</v>
      </c>
      <c r="AN217" s="54" t="str">
        <f>VLOOKUP(AN215,'Podpůrná data'!$J$13:$K$24,2)</f>
        <v>prosinec</v>
      </c>
      <c r="AO217" s="54" t="str">
        <f>VLOOKUP(AO215,'Podpůrná data'!$J$13:$K$24,2)</f>
        <v>leden</v>
      </c>
      <c r="AP217" s="54" t="str">
        <f>VLOOKUP(AP215,'Podpůrná data'!$J$13:$K$24,2)</f>
        <v>únor</v>
      </c>
      <c r="AQ217" s="54" t="str">
        <f>VLOOKUP(AQ215,'Podpůrná data'!$J$13:$K$24,2)</f>
        <v>březen</v>
      </c>
      <c r="AR217" s="54" t="str">
        <f>VLOOKUP(AR215,'Podpůrná data'!$J$13:$K$24,2)</f>
        <v>duben</v>
      </c>
      <c r="AS217" s="54" t="str">
        <f>VLOOKUP(AS215,'Podpůrná data'!$J$13:$K$24,2)</f>
        <v>květen</v>
      </c>
      <c r="AT217" s="54" t="str">
        <f>VLOOKUP(AT215,'Podpůrná data'!$J$13:$K$24,2)</f>
        <v>červen</v>
      </c>
      <c r="AU217" s="54" t="str">
        <f>VLOOKUP(AU215,'Podpůrná data'!$J$13:$K$24,2)</f>
        <v>červenec</v>
      </c>
      <c r="AV217" s="54" t="str">
        <f>VLOOKUP(AV215,'Podpůrná data'!$J$13:$K$24,2)</f>
        <v>srpen</v>
      </c>
      <c r="AW217" s="54" t="str">
        <f>VLOOKUP(AW215,'Podpůrná data'!$J$13:$K$24,2)</f>
        <v>září</v>
      </c>
      <c r="AX217" s="54" t="str">
        <f>VLOOKUP(AX215,'Podpůrná data'!$J$13:$K$24,2)</f>
        <v>říjen</v>
      </c>
      <c r="AY217" s="54" t="str">
        <f>VLOOKUP(AY215,'Podpůrná data'!$J$13:$K$24,2)</f>
        <v>listopad</v>
      </c>
      <c r="AZ217" s="54" t="str">
        <f>VLOOKUP(AZ215,'Podpůrná data'!$J$13:$K$24,2)</f>
        <v>prosinec</v>
      </c>
      <c r="BA217" s="54" t="str">
        <f>VLOOKUP(BA215,'Podpůrná data'!$J$13:$K$24,2)</f>
        <v>leden</v>
      </c>
      <c r="BB217" s="54" t="str">
        <f>VLOOKUP(BB215,'Podpůrná data'!$J$13:$K$24,2)</f>
        <v>únor</v>
      </c>
      <c r="BC217" s="54" t="str">
        <f>VLOOKUP(BC215,'Podpůrná data'!$J$13:$K$24,2)</f>
        <v>březen</v>
      </c>
      <c r="BD217" s="54" t="str">
        <f>VLOOKUP(BD215,'Podpůrná data'!$J$13:$K$24,2)</f>
        <v>duben</v>
      </c>
      <c r="BE217" s="54" t="str">
        <f>VLOOKUP(BE215,'Podpůrná data'!$J$13:$K$24,2)</f>
        <v>květen</v>
      </c>
      <c r="BF217" s="54" t="str">
        <f>VLOOKUP(BF215,'Podpůrná data'!$J$13:$K$24,2)</f>
        <v>červen</v>
      </c>
      <c r="BG217" s="54" t="str">
        <f>VLOOKUP(BG215,'Podpůrná data'!$J$13:$K$24,2)</f>
        <v>červenec</v>
      </c>
      <c r="BH217" s="54" t="str">
        <f>VLOOKUP(BH215,'Podpůrná data'!$J$13:$K$24,2)</f>
        <v>srpen</v>
      </c>
      <c r="BI217" s="54" t="str">
        <f>VLOOKUP(BI215,'Podpůrná data'!$J$13:$K$24,2)</f>
        <v>září</v>
      </c>
      <c r="BJ217" s="54" t="str">
        <f>VLOOKUP(BJ215,'Podpůrná data'!$J$13:$K$24,2)</f>
        <v>říjen</v>
      </c>
      <c r="BK217" s="54" t="str">
        <f>VLOOKUP(BK215,'Podpůrná data'!$J$13:$K$24,2)</f>
        <v>listopad</v>
      </c>
      <c r="BL217" s="54" t="str">
        <f>VLOOKUP(BL215,'Podpůrná data'!$J$13:$K$24,2)</f>
        <v>prosinec</v>
      </c>
      <c r="BM217" s="54" t="str">
        <f>VLOOKUP(BM215,'Podpůrná data'!$J$13:$K$24,2)</f>
        <v>leden</v>
      </c>
      <c r="BN217" s="54" t="str">
        <f>VLOOKUP(BN215,'Podpůrná data'!$J$13:$K$24,2)</f>
        <v>únor</v>
      </c>
      <c r="BO217" s="54" t="str">
        <f>VLOOKUP(BO215,'Podpůrná data'!$J$13:$K$24,2)</f>
        <v>březen</v>
      </c>
      <c r="BP217" s="54" t="str">
        <f>VLOOKUP(BP215,'Podpůrná data'!$J$13:$K$24,2)</f>
        <v>duben</v>
      </c>
      <c r="BQ217" s="54" t="str">
        <f>VLOOKUP(BQ215,'Podpůrná data'!$J$13:$K$24,2)</f>
        <v>květen</v>
      </c>
      <c r="BR217" s="54" t="str">
        <f>VLOOKUP(BR215,'Podpůrná data'!$J$13:$K$24,2)</f>
        <v>červen</v>
      </c>
      <c r="BS217" s="54" t="str">
        <f>VLOOKUP(BS215,'Podpůrná data'!$J$13:$K$24,2)</f>
        <v>červenec</v>
      </c>
      <c r="BT217" s="54" t="str">
        <f>VLOOKUP(BT215,'Podpůrná data'!$J$13:$K$24,2)</f>
        <v>srpen</v>
      </c>
      <c r="BU217" s="54" t="str">
        <f>VLOOKUP(BU215,'Podpůrná data'!$J$13:$K$24,2)</f>
        <v>září</v>
      </c>
      <c r="BV217" s="54" t="str">
        <f>VLOOKUP(BV215,'Podpůrná data'!$J$13:$K$24,2)</f>
        <v>říjen</v>
      </c>
      <c r="BW217" s="54" t="str">
        <f>VLOOKUP(BW215,'Podpůrná data'!$J$13:$K$24,2)</f>
        <v>listopad</v>
      </c>
      <c r="BX217" s="54" t="str">
        <f>VLOOKUP(BX215,'Podpůrná data'!$J$13:$K$24,2)</f>
        <v>prosinec</v>
      </c>
      <c r="BY217" s="143"/>
      <c r="BZ217" s="144"/>
      <c r="CA217" s="165"/>
      <c r="CB217" s="165"/>
      <c r="CD217" s="147" t="s">
        <v>104</v>
      </c>
      <c r="CE217" s="147" t="s">
        <v>105</v>
      </c>
      <c r="CF217" s="147" t="s">
        <v>106</v>
      </c>
      <c r="CG217" s="147" t="s">
        <v>107</v>
      </c>
      <c r="CH217" s="147" t="s">
        <v>108</v>
      </c>
      <c r="CI217" s="147" t="s">
        <v>109</v>
      </c>
      <c r="CJ217" s="147" t="s">
        <v>110</v>
      </c>
      <c r="CK217" s="147" t="s">
        <v>111</v>
      </c>
      <c r="CL217" s="147" t="s">
        <v>112</v>
      </c>
      <c r="CM217" s="147" t="s">
        <v>166</v>
      </c>
      <c r="CN217" s="147" t="s">
        <v>167</v>
      </c>
      <c r="CO217" s="147" t="s">
        <v>168</v>
      </c>
      <c r="CP217" s="147" t="s">
        <v>194</v>
      </c>
      <c r="CQ217" s="147" t="s">
        <v>195</v>
      </c>
      <c r="CR217" s="147" t="s">
        <v>196</v>
      </c>
    </row>
    <row r="218" spans="1:96" s="98" customFormat="1" ht="16.2" customHeight="1" x14ac:dyDescent="0.3">
      <c r="A218" s="230"/>
      <c r="B218" s="105"/>
      <c r="C218" s="305"/>
      <c r="D218" s="116"/>
      <c r="E218" s="309"/>
      <c r="F218" s="309"/>
      <c r="G218" s="308"/>
      <c r="H218" s="308"/>
      <c r="I218" s="309"/>
      <c r="J218" s="309"/>
      <c r="K218" s="309"/>
      <c r="L218" s="311"/>
      <c r="M218" s="7"/>
      <c r="N218" s="314"/>
      <c r="P218" s="70"/>
      <c r="Q218" s="54">
        <f>YEAR(Úvod!$F$10)</f>
        <v>1900</v>
      </c>
      <c r="R218" s="54">
        <f t="shared" ref="R218" si="4671">IF(R215=1,Q218+1,Q218)</f>
        <v>1900</v>
      </c>
      <c r="S218" s="54">
        <f t="shared" ref="S218" si="4672">IF(S215=1,R218+1,R218)</f>
        <v>1900</v>
      </c>
      <c r="T218" s="54">
        <f t="shared" ref="T218" si="4673">IF(T215=1,S218+1,S218)</f>
        <v>1900</v>
      </c>
      <c r="U218" s="54">
        <f t="shared" ref="U218" si="4674">IF(U215=1,T218+1,T218)</f>
        <v>1900</v>
      </c>
      <c r="V218" s="54">
        <f t="shared" ref="V218" si="4675">IF(V215=1,U218+1,U218)</f>
        <v>1900</v>
      </c>
      <c r="W218" s="54">
        <f t="shared" ref="W218" si="4676">IF(W215=1,V218+1,V218)</f>
        <v>1900</v>
      </c>
      <c r="X218" s="54">
        <f t="shared" ref="X218" si="4677">IF(X215=1,W218+1,W218)</f>
        <v>1900</v>
      </c>
      <c r="Y218" s="54">
        <f t="shared" ref="Y218" si="4678">IF(Y215=1,X218+1,X218)</f>
        <v>1900</v>
      </c>
      <c r="Z218" s="54">
        <f t="shared" ref="Z218" si="4679">IF(Z215=1,Y218+1,Y218)</f>
        <v>1900</v>
      </c>
      <c r="AA218" s="54">
        <f t="shared" ref="AA218" si="4680">IF(AA215=1,Z218+1,Z218)</f>
        <v>1900</v>
      </c>
      <c r="AB218" s="54">
        <f t="shared" ref="AB218" si="4681">IF(AB215=1,AA218+1,AA218)</f>
        <v>1900</v>
      </c>
      <c r="AC218" s="54">
        <f t="shared" ref="AC218" si="4682">IF(AC215=1,AB218+1,AB218)</f>
        <v>1901</v>
      </c>
      <c r="AD218" s="54">
        <f t="shared" ref="AD218" si="4683">IF(AD215=1,AC218+1,AC218)</f>
        <v>1901</v>
      </c>
      <c r="AE218" s="54">
        <f t="shared" ref="AE218" si="4684">IF(AE215=1,AD218+1,AD218)</f>
        <v>1901</v>
      </c>
      <c r="AF218" s="54">
        <f t="shared" ref="AF218" si="4685">IF(AF215=1,AE218+1,AE218)</f>
        <v>1901</v>
      </c>
      <c r="AG218" s="54">
        <f t="shared" ref="AG218" si="4686">IF(AG215=1,AF218+1,AF218)</f>
        <v>1901</v>
      </c>
      <c r="AH218" s="54">
        <f t="shared" ref="AH218" si="4687">IF(AH215=1,AG218+1,AG218)</f>
        <v>1901</v>
      </c>
      <c r="AI218" s="54">
        <f t="shared" ref="AI218" si="4688">IF(AI215=1,AH218+1,AH218)</f>
        <v>1901</v>
      </c>
      <c r="AJ218" s="54">
        <f t="shared" ref="AJ218" si="4689">IF(AJ215=1,AI218+1,AI218)</f>
        <v>1901</v>
      </c>
      <c r="AK218" s="54">
        <f t="shared" ref="AK218" si="4690">IF(AK215=1,AJ218+1,AJ218)</f>
        <v>1901</v>
      </c>
      <c r="AL218" s="54">
        <f t="shared" ref="AL218" si="4691">IF(AL215=1,AK218+1,AK218)</f>
        <v>1901</v>
      </c>
      <c r="AM218" s="54">
        <f t="shared" ref="AM218" si="4692">IF(AM215=1,AL218+1,AL218)</f>
        <v>1901</v>
      </c>
      <c r="AN218" s="54">
        <f t="shared" ref="AN218" si="4693">IF(AN215=1,AM218+1,AM218)</f>
        <v>1901</v>
      </c>
      <c r="AO218" s="54">
        <f t="shared" ref="AO218" si="4694">IF(AO215=1,AN218+1,AN218)</f>
        <v>1902</v>
      </c>
      <c r="AP218" s="54">
        <f t="shared" ref="AP218" si="4695">IF(AP215=1,AO218+1,AO218)</f>
        <v>1902</v>
      </c>
      <c r="AQ218" s="54">
        <f t="shared" ref="AQ218" si="4696">IF(AQ215=1,AP218+1,AP218)</f>
        <v>1902</v>
      </c>
      <c r="AR218" s="54">
        <f t="shared" ref="AR218" si="4697">IF(AR215=1,AQ218+1,AQ218)</f>
        <v>1902</v>
      </c>
      <c r="AS218" s="54">
        <f t="shared" ref="AS218" si="4698">IF(AS215=1,AR218+1,AR218)</f>
        <v>1902</v>
      </c>
      <c r="AT218" s="54">
        <f t="shared" ref="AT218" si="4699">IF(AT215=1,AS218+1,AS218)</f>
        <v>1902</v>
      </c>
      <c r="AU218" s="54">
        <f t="shared" ref="AU218" si="4700">IF(AU215=1,AT218+1,AT218)</f>
        <v>1902</v>
      </c>
      <c r="AV218" s="54">
        <f t="shared" ref="AV218" si="4701">IF(AV215=1,AU218+1,AU218)</f>
        <v>1902</v>
      </c>
      <c r="AW218" s="54">
        <f t="shared" ref="AW218" si="4702">IF(AW215=1,AV218+1,AV218)</f>
        <v>1902</v>
      </c>
      <c r="AX218" s="54">
        <f t="shared" ref="AX218" si="4703">IF(AX215=1,AW218+1,AW218)</f>
        <v>1902</v>
      </c>
      <c r="AY218" s="54">
        <f t="shared" ref="AY218" si="4704">IF(AY215=1,AX218+1,AX218)</f>
        <v>1902</v>
      </c>
      <c r="AZ218" s="54">
        <f t="shared" ref="AZ218" si="4705">IF(AZ215=1,AY218+1,AY218)</f>
        <v>1902</v>
      </c>
      <c r="BA218" s="54">
        <f t="shared" ref="BA218" si="4706">IF(BA215=1,AZ218+1,AZ218)</f>
        <v>1903</v>
      </c>
      <c r="BB218" s="54">
        <f t="shared" ref="BB218" si="4707">IF(BB215=1,BA218+1,BA218)</f>
        <v>1903</v>
      </c>
      <c r="BC218" s="54">
        <f t="shared" ref="BC218" si="4708">IF(BC215=1,BB218+1,BB218)</f>
        <v>1903</v>
      </c>
      <c r="BD218" s="54">
        <f t="shared" ref="BD218" si="4709">IF(BD215=1,BC218+1,BC218)</f>
        <v>1903</v>
      </c>
      <c r="BE218" s="54">
        <f t="shared" ref="BE218" si="4710">IF(BE215=1,BD218+1,BD218)</f>
        <v>1903</v>
      </c>
      <c r="BF218" s="54">
        <f t="shared" ref="BF218" si="4711">IF(BF215=1,BE218+1,BE218)</f>
        <v>1903</v>
      </c>
      <c r="BG218" s="54">
        <f t="shared" ref="BG218" si="4712">IF(BG215=1,BF218+1,BF218)</f>
        <v>1903</v>
      </c>
      <c r="BH218" s="54">
        <f t="shared" ref="BH218" si="4713">IF(BH215=1,BG218+1,BG218)</f>
        <v>1903</v>
      </c>
      <c r="BI218" s="54">
        <f t="shared" ref="BI218" si="4714">IF(BI215=1,BH218+1,BH218)</f>
        <v>1903</v>
      </c>
      <c r="BJ218" s="54">
        <f t="shared" ref="BJ218" si="4715">IF(BJ215=1,BI218+1,BI218)</f>
        <v>1903</v>
      </c>
      <c r="BK218" s="54">
        <f t="shared" ref="BK218" si="4716">IF(BK215=1,BJ218+1,BJ218)</f>
        <v>1903</v>
      </c>
      <c r="BL218" s="54">
        <f t="shared" ref="BL218" si="4717">IF(BL215=1,BK218+1,BK218)</f>
        <v>1903</v>
      </c>
      <c r="BM218" s="54">
        <f t="shared" ref="BM218" si="4718">IF(BM215=1,BL218+1,BL218)</f>
        <v>1904</v>
      </c>
      <c r="BN218" s="54">
        <f t="shared" ref="BN218" si="4719">IF(BN215=1,BM218+1,BM218)</f>
        <v>1904</v>
      </c>
      <c r="BO218" s="54">
        <f t="shared" ref="BO218" si="4720">IF(BO215=1,BN218+1,BN218)</f>
        <v>1904</v>
      </c>
      <c r="BP218" s="54">
        <f t="shared" ref="BP218" si="4721">IF(BP215=1,BO218+1,BO218)</f>
        <v>1904</v>
      </c>
      <c r="BQ218" s="54">
        <f t="shared" ref="BQ218" si="4722">IF(BQ215=1,BP218+1,BP218)</f>
        <v>1904</v>
      </c>
      <c r="BR218" s="54">
        <f t="shared" ref="BR218" si="4723">IF(BR215=1,BQ218+1,BQ218)</f>
        <v>1904</v>
      </c>
      <c r="BS218" s="54">
        <f t="shared" ref="BS218" si="4724">IF(BS215=1,BR218+1,BR218)</f>
        <v>1904</v>
      </c>
      <c r="BT218" s="54">
        <f t="shared" ref="BT218" si="4725">IF(BT215=1,BS218+1,BS218)</f>
        <v>1904</v>
      </c>
      <c r="BU218" s="54">
        <f t="shared" ref="BU218" si="4726">IF(BU215=1,BT218+1,BT218)</f>
        <v>1904</v>
      </c>
      <c r="BV218" s="54">
        <f t="shared" ref="BV218" si="4727">IF(BV215=1,BU218+1,BU218)</f>
        <v>1904</v>
      </c>
      <c r="BW218" s="54">
        <f t="shared" ref="BW218" si="4728">IF(BW215=1,BV218+1,BV218)</f>
        <v>1904</v>
      </c>
      <c r="BX218" s="54">
        <f t="shared" ref="BX218" si="4729">IF(BX215=1,BW218+1,BW218)</f>
        <v>1904</v>
      </c>
      <c r="BY218" s="163"/>
      <c r="BZ218" s="164"/>
      <c r="CA218" s="165"/>
      <c r="CB218" s="165"/>
    </row>
    <row r="219" spans="1:96" s="98" customFormat="1" ht="16.2" customHeight="1" x14ac:dyDescent="0.3">
      <c r="A219" s="230"/>
      <c r="B219" s="105"/>
      <c r="C219" s="116"/>
      <c r="D219" s="116"/>
      <c r="E219" s="309"/>
      <c r="F219" s="309"/>
      <c r="G219" s="308"/>
      <c r="H219" s="308"/>
      <c r="I219" s="309"/>
      <c r="J219" s="310"/>
      <c r="K219" s="309"/>
      <c r="L219" s="312"/>
      <c r="M219" s="7"/>
      <c r="N219" s="315"/>
      <c r="P219" s="57" t="s">
        <v>170</v>
      </c>
      <c r="Q219" s="196"/>
      <c r="R219" s="196"/>
      <c r="S219" s="196"/>
      <c r="T219" s="196"/>
      <c r="U219" s="196"/>
      <c r="V219" s="196"/>
      <c r="W219" s="196"/>
      <c r="X219" s="196"/>
      <c r="Y219" s="196"/>
      <c r="Z219" s="196"/>
      <c r="AA219" s="196"/>
      <c r="AB219" s="196"/>
      <c r="AC219" s="196"/>
      <c r="AD219" s="196"/>
      <c r="AE219" s="196"/>
      <c r="AF219" s="196"/>
      <c r="AG219" s="196"/>
      <c r="AH219" s="196"/>
      <c r="AI219" s="196"/>
      <c r="AJ219" s="196"/>
      <c r="AK219" s="196"/>
      <c r="AL219" s="196"/>
      <c r="AM219" s="196"/>
      <c r="AN219" s="196"/>
      <c r="AO219" s="196"/>
      <c r="AP219" s="196"/>
      <c r="AQ219" s="196"/>
      <c r="AR219" s="196"/>
      <c r="AS219" s="196"/>
      <c r="AT219" s="196"/>
      <c r="AU219" s="196"/>
      <c r="AV219" s="196"/>
      <c r="AW219" s="196"/>
      <c r="AX219" s="196"/>
      <c r="AY219" s="196"/>
      <c r="AZ219" s="196"/>
      <c r="BA219" s="196"/>
      <c r="BB219" s="196"/>
      <c r="BC219" s="196"/>
      <c r="BD219" s="196"/>
      <c r="BE219" s="196"/>
      <c r="BF219" s="196"/>
      <c r="BG219" s="196"/>
      <c r="BH219" s="196"/>
      <c r="BI219" s="196"/>
      <c r="BJ219" s="196"/>
      <c r="BK219" s="196"/>
      <c r="BL219" s="196"/>
      <c r="BM219" s="196"/>
      <c r="BN219" s="196"/>
      <c r="BO219" s="196"/>
      <c r="BP219" s="196"/>
      <c r="BQ219" s="196"/>
      <c r="BR219" s="196"/>
      <c r="BS219" s="196"/>
      <c r="BT219" s="196"/>
      <c r="BU219" s="196"/>
      <c r="BV219" s="196"/>
      <c r="BW219" s="196"/>
      <c r="BX219" s="196"/>
      <c r="BY219" s="163"/>
      <c r="BZ219" s="164"/>
      <c r="CA219" s="165"/>
      <c r="CB219" s="165"/>
    </row>
    <row r="220" spans="1:96" s="98" customFormat="1" ht="23.4" customHeight="1" x14ac:dyDescent="0.3">
      <c r="A220" s="97"/>
      <c r="B220" s="117" t="s">
        <v>15</v>
      </c>
      <c r="C220" s="297"/>
      <c r="D220" s="297"/>
      <c r="E220" s="197"/>
      <c r="F220" s="193"/>
      <c r="G220" s="198"/>
      <c r="H220" s="199"/>
      <c r="I220" s="198"/>
      <c r="J220" s="167">
        <f>IF(I220="",0,IF(I220='Podpůrná data'!$A$10,'Podpůrná data'!$B$10,'Podpůrná data'!$B$11))</f>
        <v>0</v>
      </c>
      <c r="K220" s="166">
        <f>IFERROR(INT(ROUND(H220,2)*(VLOOKUP(INT(G220),'Podpůrná data'!$A$14:$B$73,2,FALSE))*(G220/(INT(G220)))),0)</f>
        <v>0</v>
      </c>
      <c r="L220" s="55">
        <f>J220*K220</f>
        <v>0</v>
      </c>
      <c r="M220" s="56">
        <f>IF(L220&gt;0,IF(ISTEXT(C220)=TRUE,0,1),0)</f>
        <v>0</v>
      </c>
      <c r="N220" s="142">
        <f>IF(L220&gt;0,1,0)</f>
        <v>0</v>
      </c>
      <c r="O220" s="118"/>
      <c r="P220" s="57" t="s">
        <v>94</v>
      </c>
      <c r="Q220" s="200"/>
      <c r="R220" s="200"/>
      <c r="S220" s="200"/>
      <c r="T220" s="200"/>
      <c r="U220" s="200"/>
      <c r="V220" s="200"/>
      <c r="W220" s="200"/>
      <c r="X220" s="200"/>
      <c r="Y220" s="200"/>
      <c r="Z220" s="200"/>
      <c r="AA220" s="200"/>
      <c r="AB220" s="200"/>
      <c r="AC220" s="200"/>
      <c r="AD220" s="200"/>
      <c r="AE220" s="200"/>
      <c r="AF220" s="200"/>
      <c r="AG220" s="200"/>
      <c r="AH220" s="200"/>
      <c r="AI220" s="200"/>
      <c r="AJ220" s="200"/>
      <c r="AK220" s="200"/>
      <c r="AL220" s="200"/>
      <c r="AM220" s="200"/>
      <c r="AN220" s="200"/>
      <c r="AO220" s="200"/>
      <c r="AP220" s="200"/>
      <c r="AQ220" s="200"/>
      <c r="AR220" s="200"/>
      <c r="AS220" s="200"/>
      <c r="AT220" s="200"/>
      <c r="AU220" s="200"/>
      <c r="AV220" s="200"/>
      <c r="AW220" s="200"/>
      <c r="AX220" s="200"/>
      <c r="AY220" s="200"/>
      <c r="AZ220" s="200"/>
      <c r="BA220" s="200"/>
      <c r="BB220" s="200"/>
      <c r="BC220" s="200"/>
      <c r="BD220" s="200"/>
      <c r="BE220" s="200"/>
      <c r="BF220" s="200"/>
      <c r="BG220" s="200"/>
      <c r="BH220" s="200"/>
      <c r="BI220" s="200"/>
      <c r="BJ220" s="200"/>
      <c r="BK220" s="200"/>
      <c r="BL220" s="200"/>
      <c r="BM220" s="200"/>
      <c r="BN220" s="200"/>
      <c r="BO220" s="200"/>
      <c r="BP220" s="200"/>
      <c r="BQ220" s="200"/>
      <c r="BR220" s="200"/>
      <c r="BS220" s="200"/>
      <c r="BT220" s="200"/>
      <c r="BU220" s="200"/>
      <c r="BV220" s="200"/>
      <c r="BW220" s="200"/>
      <c r="BX220" s="200"/>
      <c r="BY220" s="298">
        <f>SUM(Q228:BX228)</f>
        <v>0</v>
      </c>
      <c r="BZ220" s="300">
        <f>SUM(Q229:BX229)</f>
        <v>0</v>
      </c>
      <c r="CA220" s="302">
        <f>IF($N220=0,0,IF($BY220&gt;=143*$H220,1,0))</f>
        <v>0</v>
      </c>
      <c r="CB220" s="302">
        <f>IF($BY220&gt;=215*$H220,0,(CEILING(215*$H220,1)-$BY220))</f>
        <v>0</v>
      </c>
    </row>
    <row r="221" spans="1:96" s="98" customFormat="1" ht="28.8" x14ac:dyDescent="0.3">
      <c r="A221" s="97"/>
      <c r="B221" s="119"/>
      <c r="C221" s="73"/>
      <c r="D221" s="73"/>
      <c r="E221" s="73"/>
      <c r="F221" s="73"/>
      <c r="G221" s="73"/>
      <c r="H221" s="73"/>
      <c r="I221" s="73"/>
      <c r="J221" s="73"/>
      <c r="K221" s="73"/>
      <c r="L221" s="58"/>
      <c r="M221" s="7"/>
      <c r="N221" s="160"/>
      <c r="P221" s="57" t="s">
        <v>140</v>
      </c>
      <c r="Q221" s="201"/>
      <c r="R221" s="201"/>
      <c r="S221" s="201"/>
      <c r="T221" s="201"/>
      <c r="U221" s="201"/>
      <c r="V221" s="201"/>
      <c r="W221" s="201"/>
      <c r="X221" s="201"/>
      <c r="Y221" s="201"/>
      <c r="Z221" s="201"/>
      <c r="AA221" s="201"/>
      <c r="AB221" s="201"/>
      <c r="AC221" s="201"/>
      <c r="AD221" s="201"/>
      <c r="AE221" s="201"/>
      <c r="AF221" s="201"/>
      <c r="AG221" s="201"/>
      <c r="AH221" s="201"/>
      <c r="AI221" s="201"/>
      <c r="AJ221" s="201"/>
      <c r="AK221" s="201"/>
      <c r="AL221" s="201"/>
      <c r="AM221" s="201"/>
      <c r="AN221" s="201"/>
      <c r="AO221" s="201"/>
      <c r="AP221" s="201"/>
      <c r="AQ221" s="201"/>
      <c r="AR221" s="201"/>
      <c r="AS221" s="201"/>
      <c r="AT221" s="201"/>
      <c r="AU221" s="201"/>
      <c r="AV221" s="201"/>
      <c r="AW221" s="201"/>
      <c r="AX221" s="201"/>
      <c r="AY221" s="201"/>
      <c r="AZ221" s="201"/>
      <c r="BA221" s="201"/>
      <c r="BB221" s="201"/>
      <c r="BC221" s="201"/>
      <c r="BD221" s="201"/>
      <c r="BE221" s="201"/>
      <c r="BF221" s="201"/>
      <c r="BG221" s="201"/>
      <c r="BH221" s="201"/>
      <c r="BI221" s="201"/>
      <c r="BJ221" s="201"/>
      <c r="BK221" s="201"/>
      <c r="BL221" s="201"/>
      <c r="BM221" s="201"/>
      <c r="BN221" s="201"/>
      <c r="BO221" s="201"/>
      <c r="BP221" s="201"/>
      <c r="BQ221" s="201"/>
      <c r="BR221" s="201"/>
      <c r="BS221" s="201"/>
      <c r="BT221" s="201"/>
      <c r="BU221" s="201"/>
      <c r="BV221" s="201"/>
      <c r="BW221" s="201"/>
      <c r="BX221" s="201"/>
      <c r="BY221" s="298"/>
      <c r="BZ221" s="300"/>
      <c r="CA221" s="302"/>
      <c r="CB221" s="302"/>
    </row>
    <row r="222" spans="1:96" s="98" customFormat="1" ht="14.4" hidden="1" customHeight="1" x14ac:dyDescent="0.3">
      <c r="A222" s="97"/>
      <c r="B222" s="119"/>
      <c r="C222" s="73"/>
      <c r="D222" s="73"/>
      <c r="E222" s="73"/>
      <c r="F222" s="73"/>
      <c r="G222" s="73"/>
      <c r="H222" s="73"/>
      <c r="I222" s="73"/>
      <c r="J222" s="73"/>
      <c r="K222" s="73"/>
      <c r="L222" s="58"/>
      <c r="M222" s="7"/>
      <c r="N222" s="160"/>
      <c r="P222" s="59" t="s">
        <v>141</v>
      </c>
      <c r="Q222" s="60">
        <f>IF(Q220&lt;&gt;0,1,0)</f>
        <v>0</v>
      </c>
      <c r="R222" s="60">
        <f t="shared" ref="R222" si="4730">IF(Q222&gt;0,Q222+1,IF(R220&lt;&gt;0,1,0))</f>
        <v>0</v>
      </c>
      <c r="S222" s="60">
        <f t="shared" ref="S222" si="4731">IF(R222&gt;0,R222+1,IF(S220&lt;&gt;0,1,0))</f>
        <v>0</v>
      </c>
      <c r="T222" s="60">
        <f t="shared" ref="T222" si="4732">IF(S222&gt;0,S222+1,IF(T220&lt;&gt;0,1,0))</f>
        <v>0</v>
      </c>
      <c r="U222" s="60">
        <f t="shared" ref="U222" si="4733">IF(T222&gt;0,T222+1,IF(U220&lt;&gt;0,1,0))</f>
        <v>0</v>
      </c>
      <c r="V222" s="60">
        <f t="shared" ref="V222" si="4734">IF(U222&gt;0,U222+1,IF(V220&lt;&gt;0,1,0))</f>
        <v>0</v>
      </c>
      <c r="W222" s="60">
        <f t="shared" ref="W222" si="4735">IF(V222&gt;0,V222+1,IF(W220&lt;&gt;0,1,0))</f>
        <v>0</v>
      </c>
      <c r="X222" s="60">
        <f t="shared" ref="X222" si="4736">IF(W222&gt;0,W222+1,IF(X220&lt;&gt;0,1,0))</f>
        <v>0</v>
      </c>
      <c r="Y222" s="60">
        <f t="shared" ref="Y222" si="4737">IF(X222&gt;0,X222+1,IF(Y220&lt;&gt;0,1,0))</f>
        <v>0</v>
      </c>
      <c r="Z222" s="60">
        <f t="shared" ref="Z222" si="4738">IF(Y222&gt;0,Y222+1,IF(Z220&lt;&gt;0,1,0))</f>
        <v>0</v>
      </c>
      <c r="AA222" s="60">
        <f t="shared" ref="AA222" si="4739">IF(Z222&gt;0,Z222+1,IF(AA220&lt;&gt;0,1,0))</f>
        <v>0</v>
      </c>
      <c r="AB222" s="60">
        <f t="shared" ref="AB222" si="4740">IF(AA222&gt;0,AA222+1,IF(AB220&lt;&gt;0,1,0))</f>
        <v>0</v>
      </c>
      <c r="AC222" s="60">
        <f t="shared" ref="AC222" si="4741">IF(AB222&gt;0,AB222+1,IF(AC220&lt;&gt;0,1,0))</f>
        <v>0</v>
      </c>
      <c r="AD222" s="60">
        <f t="shared" ref="AD222" si="4742">IF(AC222&gt;0,AC222+1,IF(AD220&lt;&gt;0,1,0))</f>
        <v>0</v>
      </c>
      <c r="AE222" s="60">
        <f t="shared" ref="AE222" si="4743">IF(AD222&gt;0,AD222+1,IF(AE220&lt;&gt;0,1,0))</f>
        <v>0</v>
      </c>
      <c r="AF222" s="60">
        <f t="shared" ref="AF222" si="4744">IF(AE222&gt;0,AE222+1,IF(AF220&lt;&gt;0,1,0))</f>
        <v>0</v>
      </c>
      <c r="AG222" s="60">
        <f t="shared" ref="AG222" si="4745">IF(AF222&gt;0,AF222+1,IF(AG220&lt;&gt;0,1,0))</f>
        <v>0</v>
      </c>
      <c r="AH222" s="60">
        <f t="shared" ref="AH222" si="4746">IF(AG222&gt;0,AG222+1,IF(AH220&lt;&gt;0,1,0))</f>
        <v>0</v>
      </c>
      <c r="AI222" s="60">
        <f t="shared" ref="AI222" si="4747">IF(AH222&gt;0,AH222+1,IF(AI220&lt;&gt;0,1,0))</f>
        <v>0</v>
      </c>
      <c r="AJ222" s="60">
        <f t="shared" ref="AJ222" si="4748">IF(AI222&gt;0,AI222+1,IF(AJ220&lt;&gt;0,1,0))</f>
        <v>0</v>
      </c>
      <c r="AK222" s="60">
        <f t="shared" ref="AK222" si="4749">IF(AJ222&gt;0,AJ222+1,IF(AK220&lt;&gt;0,1,0))</f>
        <v>0</v>
      </c>
      <c r="AL222" s="60">
        <f t="shared" ref="AL222" si="4750">IF(AK222&gt;0,AK222+1,IF(AL220&lt;&gt;0,1,0))</f>
        <v>0</v>
      </c>
      <c r="AM222" s="60">
        <f t="shared" ref="AM222" si="4751">IF(AL222&gt;0,AL222+1,IF(AM220&lt;&gt;0,1,0))</f>
        <v>0</v>
      </c>
      <c r="AN222" s="60">
        <f t="shared" ref="AN222" si="4752">IF(AM222&gt;0,AM222+1,IF(AN220&lt;&gt;0,1,0))</f>
        <v>0</v>
      </c>
      <c r="AO222" s="60">
        <f t="shared" ref="AO222" si="4753">IF(AN222&gt;0,AN222+1,IF(AO220&lt;&gt;0,1,0))</f>
        <v>0</v>
      </c>
      <c r="AP222" s="60">
        <f t="shared" ref="AP222" si="4754">IF(AO222&gt;0,AO222+1,IF(AP220&lt;&gt;0,1,0))</f>
        <v>0</v>
      </c>
      <c r="AQ222" s="60">
        <f t="shared" ref="AQ222" si="4755">IF(AP222&gt;0,AP222+1,IF(AQ220&lt;&gt;0,1,0))</f>
        <v>0</v>
      </c>
      <c r="AR222" s="60">
        <f t="shared" ref="AR222" si="4756">IF(AQ222&gt;0,AQ222+1,IF(AR220&lt;&gt;0,1,0))</f>
        <v>0</v>
      </c>
      <c r="AS222" s="60">
        <f t="shared" ref="AS222" si="4757">IF(AR222&gt;0,AR222+1,IF(AS220&lt;&gt;0,1,0))</f>
        <v>0</v>
      </c>
      <c r="AT222" s="60">
        <f t="shared" ref="AT222" si="4758">IF(AS222&gt;0,AS222+1,IF(AT220&lt;&gt;0,1,0))</f>
        <v>0</v>
      </c>
      <c r="AU222" s="60">
        <f t="shared" ref="AU222" si="4759">IF(AT222&gt;0,AT222+1,IF(AU220&lt;&gt;0,1,0))</f>
        <v>0</v>
      </c>
      <c r="AV222" s="60">
        <f t="shared" ref="AV222" si="4760">IF(AU222&gt;0,AU222+1,IF(AV220&lt;&gt;0,1,0))</f>
        <v>0</v>
      </c>
      <c r="AW222" s="60">
        <f t="shared" ref="AW222" si="4761">IF(AV222&gt;0,AV222+1,IF(AW220&lt;&gt;0,1,0))</f>
        <v>0</v>
      </c>
      <c r="AX222" s="60">
        <f t="shared" ref="AX222" si="4762">IF(AW222&gt;0,AW222+1,IF(AX220&lt;&gt;0,1,0))</f>
        <v>0</v>
      </c>
      <c r="AY222" s="60">
        <f t="shared" ref="AY222" si="4763">IF(AX222&gt;0,AX222+1,IF(AY220&lt;&gt;0,1,0))</f>
        <v>0</v>
      </c>
      <c r="AZ222" s="60">
        <f t="shared" ref="AZ222" si="4764">IF(AY222&gt;0,AY222+1,IF(AZ220&lt;&gt;0,1,0))</f>
        <v>0</v>
      </c>
      <c r="BA222" s="60">
        <f t="shared" ref="BA222" si="4765">IF(AZ222&gt;0,AZ222+1,IF(BA220&lt;&gt;0,1,0))</f>
        <v>0</v>
      </c>
      <c r="BB222" s="60">
        <f t="shared" ref="BB222" si="4766">IF(BA222&gt;0,BA222+1,IF(BB220&lt;&gt;0,1,0))</f>
        <v>0</v>
      </c>
      <c r="BC222" s="60">
        <f t="shared" ref="BC222" si="4767">IF(BB222&gt;0,BB222+1,IF(BC220&lt;&gt;0,1,0))</f>
        <v>0</v>
      </c>
      <c r="BD222" s="60">
        <f t="shared" ref="BD222" si="4768">IF(BC222&gt;0,BC222+1,IF(BD220&lt;&gt;0,1,0))</f>
        <v>0</v>
      </c>
      <c r="BE222" s="60">
        <f t="shared" ref="BE222" si="4769">IF(BD222&gt;0,BD222+1,IF(BE220&lt;&gt;0,1,0))</f>
        <v>0</v>
      </c>
      <c r="BF222" s="60">
        <f t="shared" ref="BF222" si="4770">IF(BE222&gt;0,BE222+1,IF(BF220&lt;&gt;0,1,0))</f>
        <v>0</v>
      </c>
      <c r="BG222" s="60">
        <f t="shared" ref="BG222" si="4771">IF(BF222&gt;0,BF222+1,IF(BG220&lt;&gt;0,1,0))</f>
        <v>0</v>
      </c>
      <c r="BH222" s="60">
        <f t="shared" ref="BH222" si="4772">IF(BG222&gt;0,BG222+1,IF(BH220&lt;&gt;0,1,0))</f>
        <v>0</v>
      </c>
      <c r="BI222" s="60">
        <f t="shared" ref="BI222" si="4773">IF(BH222&gt;0,BH222+1,IF(BI220&lt;&gt;0,1,0))</f>
        <v>0</v>
      </c>
      <c r="BJ222" s="60">
        <f t="shared" ref="BJ222" si="4774">IF(BI222&gt;0,BI222+1,IF(BJ220&lt;&gt;0,1,0))</f>
        <v>0</v>
      </c>
      <c r="BK222" s="60">
        <f t="shared" ref="BK222" si="4775">IF(BJ222&gt;0,BJ222+1,IF(BK220&lt;&gt;0,1,0))</f>
        <v>0</v>
      </c>
      <c r="BL222" s="60">
        <f t="shared" ref="BL222" si="4776">IF(BK222&gt;0,BK222+1,IF(BL220&lt;&gt;0,1,0))</f>
        <v>0</v>
      </c>
      <c r="BM222" s="60">
        <f t="shared" ref="BM222" si="4777">IF(BL222&gt;0,BL222+1,IF(BM220&lt;&gt;0,1,0))</f>
        <v>0</v>
      </c>
      <c r="BN222" s="60">
        <f t="shared" ref="BN222" si="4778">IF(BM222&gt;0,BM222+1,IF(BN220&lt;&gt;0,1,0))</f>
        <v>0</v>
      </c>
      <c r="BO222" s="60">
        <f t="shared" ref="BO222" si="4779">IF(BN222&gt;0,BN222+1,IF(BO220&lt;&gt;0,1,0))</f>
        <v>0</v>
      </c>
      <c r="BP222" s="60">
        <f t="shared" ref="BP222" si="4780">IF(BO222&gt;0,BO222+1,IF(BP220&lt;&gt;0,1,0))</f>
        <v>0</v>
      </c>
      <c r="BQ222" s="60">
        <f t="shared" ref="BQ222" si="4781">IF(BP222&gt;0,BP222+1,IF(BQ220&lt;&gt;0,1,0))</f>
        <v>0</v>
      </c>
      <c r="BR222" s="60">
        <f t="shared" ref="BR222" si="4782">IF(BQ222&gt;0,BQ222+1,IF(BR220&lt;&gt;0,1,0))</f>
        <v>0</v>
      </c>
      <c r="BS222" s="60">
        <f t="shared" ref="BS222" si="4783">IF(BR222&gt;0,BR222+1,IF(BS220&lt;&gt;0,1,0))</f>
        <v>0</v>
      </c>
      <c r="BT222" s="60">
        <f t="shared" ref="BT222" si="4784">IF(BS222&gt;0,BS222+1,IF(BT220&lt;&gt;0,1,0))</f>
        <v>0</v>
      </c>
      <c r="BU222" s="60">
        <f t="shared" ref="BU222" si="4785">IF(BT222&gt;0,BT222+1,IF(BU220&lt;&gt;0,1,0))</f>
        <v>0</v>
      </c>
      <c r="BV222" s="60">
        <f t="shared" ref="BV222" si="4786">IF(BU222&gt;0,BU222+1,IF(BV220&lt;&gt;0,1,0))</f>
        <v>0</v>
      </c>
      <c r="BW222" s="60">
        <f t="shared" ref="BW222" si="4787">IF(BV222&gt;0,BV222+1,IF(BW220&lt;&gt;0,1,0))</f>
        <v>0</v>
      </c>
      <c r="BX222" s="60">
        <f t="shared" ref="BX222" si="4788">IF(BW222&gt;0,BW222+1,IF(BX220&lt;&gt;0,1,0))</f>
        <v>0</v>
      </c>
      <c r="BY222" s="298"/>
      <c r="BZ222" s="300"/>
      <c r="CA222" s="302"/>
      <c r="CB222" s="302"/>
    </row>
    <row r="223" spans="1:96" s="98" customFormat="1" ht="14.4" hidden="1" customHeight="1" x14ac:dyDescent="0.3">
      <c r="A223" s="97"/>
      <c r="B223" s="119"/>
      <c r="C223" s="73"/>
      <c r="D223" s="73"/>
      <c r="E223" s="73"/>
      <c r="F223" s="73"/>
      <c r="G223" s="73"/>
      <c r="H223" s="73"/>
      <c r="I223" s="73"/>
      <c r="J223" s="73"/>
      <c r="K223" s="73"/>
      <c r="L223" s="58"/>
      <c r="M223" s="7"/>
      <c r="N223" s="160"/>
      <c r="P223" s="59" t="s">
        <v>142</v>
      </c>
      <c r="Q223" s="60">
        <f>Q222</f>
        <v>0</v>
      </c>
      <c r="R223" s="60">
        <f>IF(R222=0,0,IF(OR(Q223=0,Q223=12),1,Q223+1))</f>
        <v>0</v>
      </c>
      <c r="S223" s="60">
        <f t="shared" ref="S223" si="4789">IF(S222=0,0,IF(OR(R223=0,R223=12),1,R223+1))</f>
        <v>0</v>
      </c>
      <c r="T223" s="60">
        <f t="shared" ref="T223" si="4790">IF(T222=0,0,IF(OR(S223=0,S223=12),1,S223+1))</f>
        <v>0</v>
      </c>
      <c r="U223" s="60">
        <f t="shared" ref="U223" si="4791">IF(U222=0,0,IF(OR(T223=0,T223=12),1,T223+1))</f>
        <v>0</v>
      </c>
      <c r="V223" s="60">
        <f t="shared" ref="V223" si="4792">IF(V222=0,0,IF(OR(U223=0,U223=12),1,U223+1))</f>
        <v>0</v>
      </c>
      <c r="W223" s="60">
        <f t="shared" ref="W223" si="4793">IF(W222=0,0,IF(OR(V223=0,V223=12),1,V223+1))</f>
        <v>0</v>
      </c>
      <c r="X223" s="60">
        <f t="shared" ref="X223" si="4794">IF(X222=0,0,IF(OR(W223=0,W223=12),1,W223+1))</f>
        <v>0</v>
      </c>
      <c r="Y223" s="60">
        <f t="shared" ref="Y223" si="4795">IF(Y222=0,0,IF(OR(X223=0,X223=12),1,X223+1))</f>
        <v>0</v>
      </c>
      <c r="Z223" s="60">
        <f t="shared" ref="Z223" si="4796">IF(Z222=0,0,IF(OR(Y223=0,Y223=12),1,Y223+1))</f>
        <v>0</v>
      </c>
      <c r="AA223" s="60">
        <f t="shared" ref="AA223" si="4797">IF(AA222=0,0,IF(OR(Z223=0,Z223=12),1,Z223+1))</f>
        <v>0</v>
      </c>
      <c r="AB223" s="60">
        <f t="shared" ref="AB223" si="4798">IF(AB222=0,0,IF(OR(AA223=0,AA223=12),1,AA223+1))</f>
        <v>0</v>
      </c>
      <c r="AC223" s="60">
        <f t="shared" ref="AC223" si="4799">IF(AC222=0,0,IF(OR(AB223=0,AB223=12),1,AB223+1))</f>
        <v>0</v>
      </c>
      <c r="AD223" s="60">
        <f t="shared" ref="AD223" si="4800">IF(AD222=0,0,IF(OR(AC223=0,AC223=12),1,AC223+1))</f>
        <v>0</v>
      </c>
      <c r="AE223" s="60">
        <f t="shared" ref="AE223" si="4801">IF(AE222=0,0,IF(OR(AD223=0,AD223=12),1,AD223+1))</f>
        <v>0</v>
      </c>
      <c r="AF223" s="60">
        <f t="shared" ref="AF223" si="4802">IF(AF222=0,0,IF(OR(AE223=0,AE223=12),1,AE223+1))</f>
        <v>0</v>
      </c>
      <c r="AG223" s="60">
        <f t="shared" ref="AG223" si="4803">IF(AG222=0,0,IF(OR(AF223=0,AF223=12),1,AF223+1))</f>
        <v>0</v>
      </c>
      <c r="AH223" s="60">
        <f t="shared" ref="AH223" si="4804">IF(AH222=0,0,IF(OR(AG223=0,AG223=12),1,AG223+1))</f>
        <v>0</v>
      </c>
      <c r="AI223" s="60">
        <f t="shared" ref="AI223" si="4805">IF(AI222=0,0,IF(OR(AH223=0,AH223=12),1,AH223+1))</f>
        <v>0</v>
      </c>
      <c r="AJ223" s="60">
        <f t="shared" ref="AJ223" si="4806">IF(AJ222=0,0,IF(OR(AI223=0,AI223=12),1,AI223+1))</f>
        <v>0</v>
      </c>
      <c r="AK223" s="60">
        <f t="shared" ref="AK223" si="4807">IF(AK222=0,0,IF(OR(AJ223=0,AJ223=12),1,AJ223+1))</f>
        <v>0</v>
      </c>
      <c r="AL223" s="60">
        <f t="shared" ref="AL223" si="4808">IF(AL222=0,0,IF(OR(AK223=0,AK223=12),1,AK223+1))</f>
        <v>0</v>
      </c>
      <c r="AM223" s="60">
        <f t="shared" ref="AM223" si="4809">IF(AM222=0,0,IF(OR(AL223=0,AL223=12),1,AL223+1))</f>
        <v>0</v>
      </c>
      <c r="AN223" s="60">
        <f t="shared" ref="AN223" si="4810">IF(AN222=0,0,IF(OR(AM223=0,AM223=12),1,AM223+1))</f>
        <v>0</v>
      </c>
      <c r="AO223" s="60">
        <f t="shared" ref="AO223" si="4811">IF(AO222=0,0,IF(OR(AN223=0,AN223=12),1,AN223+1))</f>
        <v>0</v>
      </c>
      <c r="AP223" s="60">
        <f t="shared" ref="AP223" si="4812">IF(AP222=0,0,IF(OR(AO223=0,AO223=12),1,AO223+1))</f>
        <v>0</v>
      </c>
      <c r="AQ223" s="60">
        <f t="shared" ref="AQ223" si="4813">IF(AQ222=0,0,IF(OR(AP223=0,AP223=12),1,AP223+1))</f>
        <v>0</v>
      </c>
      <c r="AR223" s="60">
        <f t="shared" ref="AR223" si="4814">IF(AR222=0,0,IF(OR(AQ223=0,AQ223=12),1,AQ223+1))</f>
        <v>0</v>
      </c>
      <c r="AS223" s="60">
        <f t="shared" ref="AS223" si="4815">IF(AS222=0,0,IF(OR(AR223=0,AR223=12),1,AR223+1))</f>
        <v>0</v>
      </c>
      <c r="AT223" s="60">
        <f t="shared" ref="AT223" si="4816">IF(AT222=0,0,IF(OR(AS223=0,AS223=12),1,AS223+1))</f>
        <v>0</v>
      </c>
      <c r="AU223" s="60">
        <f t="shared" ref="AU223" si="4817">IF(AU222=0,0,IF(OR(AT223=0,AT223=12),1,AT223+1))</f>
        <v>0</v>
      </c>
      <c r="AV223" s="60">
        <f t="shared" ref="AV223" si="4818">IF(AV222=0,0,IF(OR(AU223=0,AU223=12),1,AU223+1))</f>
        <v>0</v>
      </c>
      <c r="AW223" s="60">
        <f t="shared" ref="AW223" si="4819">IF(AW222=0,0,IF(OR(AV223=0,AV223=12),1,AV223+1))</f>
        <v>0</v>
      </c>
      <c r="AX223" s="60">
        <f t="shared" ref="AX223" si="4820">IF(AX222=0,0,IF(OR(AW223=0,AW223=12),1,AW223+1))</f>
        <v>0</v>
      </c>
      <c r="AY223" s="60">
        <f t="shared" ref="AY223" si="4821">IF(AY222=0,0,IF(OR(AX223=0,AX223=12),1,AX223+1))</f>
        <v>0</v>
      </c>
      <c r="AZ223" s="60">
        <f t="shared" ref="AZ223" si="4822">IF(AZ222=0,0,IF(OR(AY223=0,AY223=12),1,AY223+1))</f>
        <v>0</v>
      </c>
      <c r="BA223" s="60">
        <f t="shared" ref="BA223" si="4823">IF(BA222=0,0,IF(OR(AZ223=0,AZ223=12),1,AZ223+1))</f>
        <v>0</v>
      </c>
      <c r="BB223" s="60">
        <f t="shared" ref="BB223" si="4824">IF(BB222=0,0,IF(OR(BA223=0,BA223=12),1,BA223+1))</f>
        <v>0</v>
      </c>
      <c r="BC223" s="60">
        <f t="shared" ref="BC223" si="4825">IF(BC222=0,0,IF(OR(BB223=0,BB223=12),1,BB223+1))</f>
        <v>0</v>
      </c>
      <c r="BD223" s="60">
        <f t="shared" ref="BD223" si="4826">IF(BD222=0,0,IF(OR(BC223=0,BC223=12),1,BC223+1))</f>
        <v>0</v>
      </c>
      <c r="BE223" s="60">
        <f t="shared" ref="BE223" si="4827">IF(BE222=0,0,IF(OR(BD223=0,BD223=12),1,BD223+1))</f>
        <v>0</v>
      </c>
      <c r="BF223" s="60">
        <f t="shared" ref="BF223" si="4828">IF(BF222=0,0,IF(OR(BE223=0,BE223=12),1,BE223+1))</f>
        <v>0</v>
      </c>
      <c r="BG223" s="60">
        <f t="shared" ref="BG223" si="4829">IF(BG222=0,0,IF(OR(BF223=0,BF223=12),1,BF223+1))</f>
        <v>0</v>
      </c>
      <c r="BH223" s="60">
        <f t="shared" ref="BH223" si="4830">IF(BH222=0,0,IF(OR(BG223=0,BG223=12),1,BG223+1))</f>
        <v>0</v>
      </c>
      <c r="BI223" s="60">
        <f t="shared" ref="BI223" si="4831">IF(BI222=0,0,IF(OR(BH223=0,BH223=12),1,BH223+1))</f>
        <v>0</v>
      </c>
      <c r="BJ223" s="60">
        <f t="shared" ref="BJ223" si="4832">IF(BJ222=0,0,IF(OR(BI223=0,BI223=12),1,BI223+1))</f>
        <v>0</v>
      </c>
      <c r="BK223" s="60">
        <f t="shared" ref="BK223" si="4833">IF(BK222=0,0,IF(OR(BJ223=0,BJ223=12),1,BJ223+1))</f>
        <v>0</v>
      </c>
      <c r="BL223" s="60">
        <f t="shared" ref="BL223" si="4834">IF(BL222=0,0,IF(OR(BK223=0,BK223=12),1,BK223+1))</f>
        <v>0</v>
      </c>
      <c r="BM223" s="60">
        <f t="shared" ref="BM223" si="4835">IF(BM222=0,0,IF(OR(BL223=0,BL223=12),1,BL223+1))</f>
        <v>0</v>
      </c>
      <c r="BN223" s="60">
        <f t="shared" ref="BN223" si="4836">IF(BN222=0,0,IF(OR(BM223=0,BM223=12),1,BM223+1))</f>
        <v>0</v>
      </c>
      <c r="BO223" s="60">
        <f t="shared" ref="BO223" si="4837">IF(BO222=0,0,IF(OR(BN223=0,BN223=12),1,BN223+1))</f>
        <v>0</v>
      </c>
      <c r="BP223" s="60">
        <f t="shared" ref="BP223" si="4838">IF(BP222=0,0,IF(OR(BO223=0,BO223=12),1,BO223+1))</f>
        <v>0</v>
      </c>
      <c r="BQ223" s="60">
        <f t="shared" ref="BQ223" si="4839">IF(BQ222=0,0,IF(OR(BP223=0,BP223=12),1,BP223+1))</f>
        <v>0</v>
      </c>
      <c r="BR223" s="60">
        <f t="shared" ref="BR223" si="4840">IF(BR222=0,0,IF(OR(BQ223=0,BQ223=12),1,BQ223+1))</f>
        <v>0</v>
      </c>
      <c r="BS223" s="60">
        <f t="shared" ref="BS223" si="4841">IF(BS222=0,0,IF(OR(BR223=0,BR223=12),1,BR223+1))</f>
        <v>0</v>
      </c>
      <c r="BT223" s="60">
        <f t="shared" ref="BT223" si="4842">IF(BT222=0,0,IF(OR(BS223=0,BS223=12),1,BS223+1))</f>
        <v>0</v>
      </c>
      <c r="BU223" s="60">
        <f t="shared" ref="BU223" si="4843">IF(BU222=0,0,IF(OR(BT223=0,BT223=12),1,BT223+1))</f>
        <v>0</v>
      </c>
      <c r="BV223" s="60">
        <f t="shared" ref="BV223" si="4844">IF(BV222=0,0,IF(OR(BU223=0,BU223=12),1,BU223+1))</f>
        <v>0</v>
      </c>
      <c r="BW223" s="60">
        <f t="shared" ref="BW223" si="4845">IF(BW222=0,0,IF(OR(BV223=0,BV223=12),1,BV223+1))</f>
        <v>0</v>
      </c>
      <c r="BX223" s="60">
        <f t="shared" ref="BX223" si="4846">IF(BX222=0,0,IF(OR(BW223=0,BW223=12),1,BW223+1))</f>
        <v>0</v>
      </c>
      <c r="BY223" s="298"/>
      <c r="BZ223" s="300"/>
      <c r="CA223" s="302"/>
      <c r="CB223" s="302"/>
    </row>
    <row r="224" spans="1:96" s="98" customFormat="1" ht="43.2" x14ac:dyDescent="0.3">
      <c r="A224" s="97"/>
      <c r="B224" s="119"/>
      <c r="C224" s="73"/>
      <c r="D224" s="73"/>
      <c r="E224" s="73"/>
      <c r="F224" s="73"/>
      <c r="G224" s="73"/>
      <c r="H224" s="73"/>
      <c r="I224" s="73"/>
      <c r="J224" s="73"/>
      <c r="K224" s="73"/>
      <c r="L224" s="58"/>
      <c r="M224" s="7"/>
      <c r="N224" s="160"/>
      <c r="P224" s="57" t="s">
        <v>221</v>
      </c>
      <c r="Q224" s="62">
        <f>IF(Q223&gt;0,IF(Q227&gt;$K220,$K220,Q227),0)</f>
        <v>0</v>
      </c>
      <c r="R224" s="62">
        <f>IF(R223&gt;0,IF((SUMIFS($Q226:Q226,$Q223:Q223,12)+IF(Q223=12,0,Q224)+R227)&gt;=$K220,$K220-FLOOR(SUMIFS($Q226:Q226,$Q223:Q223,12),1),IF(R223=1,R227,R227+Q224)),0)</f>
        <v>0</v>
      </c>
      <c r="S224" s="62">
        <f>IF(S223&gt;0,IF((SUMIFS($Q226:R226,$Q223:R223,12)+IF(R223=12,0,R224)+S227)&gt;=$K220,$K220-FLOOR(SUMIFS($Q226:R226,$Q223:R223,12),1),IF(S223=1,S227,S227+R224)),0)</f>
        <v>0</v>
      </c>
      <c r="T224" s="62">
        <f>IF(T223&gt;0,IF((SUMIFS($Q226:S226,$Q223:S223,12)+IF(S223=12,0,S224)+T227)&gt;=$K220,$K220-FLOOR(SUMIFS($Q226:S226,$Q223:S223,12),1),IF(T223=1,T227,T227+S224)),0)</f>
        <v>0</v>
      </c>
      <c r="U224" s="62">
        <f>IF(U223&gt;0,IF((SUMIFS($Q226:T226,$Q223:T223,12)+IF(T223=12,0,T224)+U227)&gt;=$K220,$K220-FLOOR(SUMIFS($Q226:T226,$Q223:T223,12),1),IF(U223=1,U227,U227+T224)),0)</f>
        <v>0</v>
      </c>
      <c r="V224" s="62">
        <f>IF(V223&gt;0,IF((SUMIFS($Q226:U226,$Q223:U223,12)+IF(U223=12,0,U224)+V227)&gt;=$K220,$K220-FLOOR(SUMIFS($Q226:U226,$Q223:U223,12),1),IF(V223=1,V227,V227+U224)),0)</f>
        <v>0</v>
      </c>
      <c r="W224" s="62">
        <f>IF(W223&gt;0,IF((SUMIFS($Q226:V226,$Q223:V223,12)+IF(V223=12,0,V224)+W227)&gt;=$K220,$K220-FLOOR(SUMIFS($Q226:V226,$Q223:V223,12),1),IF(W223=1,W227,W227+V224)),0)</f>
        <v>0</v>
      </c>
      <c r="X224" s="62">
        <f>IF(X223&gt;0,IF((SUMIFS($Q226:W226,$Q223:W223,12)+IF(W223=12,0,W224)+X227)&gt;=$K220,$K220-FLOOR(SUMIFS($Q226:W226,$Q223:W223,12),1),IF(X223=1,X227,X227+W224)),0)</f>
        <v>0</v>
      </c>
      <c r="Y224" s="62">
        <f>IF(Y223&gt;0,IF((SUMIFS($Q226:X226,$Q223:X223,12)+IF(X223=12,0,X224)+Y227)&gt;=$K220,$K220-FLOOR(SUMIFS($Q226:X226,$Q223:X223,12),1),IF(Y223=1,Y227,Y227+X224)),0)</f>
        <v>0</v>
      </c>
      <c r="Z224" s="62">
        <f>IF(Z223&gt;0,IF((SUMIFS($Q226:Y226,$Q223:Y223,12)+IF(Y223=12,0,Y224)+Z227)&gt;=$K220,$K220-FLOOR(SUMIFS($Q226:Y226,$Q223:Y223,12),1),IF(Z223=1,Z227,Z227+Y224)),0)</f>
        <v>0</v>
      </c>
      <c r="AA224" s="62">
        <f>IF(AA223&gt;0,IF((SUMIFS($Q226:Z226,$Q223:Z223,12)+IF(Z223=12,0,Z224)+AA227)&gt;=$K220,$K220-FLOOR(SUMIFS($Q226:Z226,$Q223:Z223,12),1),IF(AA223=1,AA227,AA227+Z224)),0)</f>
        <v>0</v>
      </c>
      <c r="AB224" s="62">
        <f>IF(AB223&gt;0,IF((SUMIFS($Q226:AA226,$Q223:AA223,12)+IF(AA223=12,0,AA224)+AB227)&gt;=$K220,$K220-FLOOR(SUMIFS($Q226:AA226,$Q223:AA223,12),1),IF(AB223=1,AB227,AB227+AA224)),0)</f>
        <v>0</v>
      </c>
      <c r="AC224" s="62">
        <f>IF(AC223&gt;0,IF((SUMIFS($Q226:AB226,$Q223:AB223,12)+IF(AB223=12,0,AB224)+AC227)&gt;=$K220,$K220-FLOOR(SUMIFS($Q226:AB226,$Q223:AB223,12),1),IF(AC223=1,AC227,AC227+AB224)),0)</f>
        <v>0</v>
      </c>
      <c r="AD224" s="62">
        <f>IF(AD223&gt;0,IF((SUMIFS($Q226:AC226,$Q223:AC223,12)+IF(AC223=12,0,AC224)+AD227)&gt;=$K220,$K220-FLOOR(SUMIFS($Q226:AC226,$Q223:AC223,12),1),IF(AD223=1,AD227,AD227+AC224)),0)</f>
        <v>0</v>
      </c>
      <c r="AE224" s="62">
        <f>IF(AE223&gt;0,IF((SUMIFS($Q226:AD226,$Q223:AD223,12)+IF(AD223=12,0,AD224)+AE227)&gt;=$K220,$K220-FLOOR(SUMIFS($Q226:AD226,$Q223:AD223,12),1),IF(AE223=1,AE227,AE227+AD224)),0)</f>
        <v>0</v>
      </c>
      <c r="AF224" s="62">
        <f>IF(AF223&gt;0,IF((SUMIFS($Q226:AE226,$Q223:AE223,12)+IF(AE223=12,0,AE224)+AF227)&gt;=$K220,$K220-FLOOR(SUMIFS($Q226:AE226,$Q223:AE223,12),1),IF(AF223=1,AF227,AF227+AE224)),0)</f>
        <v>0</v>
      </c>
      <c r="AG224" s="62">
        <f>IF(AG223&gt;0,IF((SUMIFS($Q226:AF226,$Q223:AF223,12)+IF(AF223=12,0,AF224)+AG227)&gt;=$K220,$K220-FLOOR(SUMIFS($Q226:AF226,$Q223:AF223,12),1),IF(AG223=1,AG227,AG227+AF224)),0)</f>
        <v>0</v>
      </c>
      <c r="AH224" s="62">
        <f>IF(AH223&gt;0,IF((SUMIFS($Q226:AG226,$Q223:AG223,12)+IF(AG223=12,0,AG224)+AH227)&gt;=$K220,$K220-FLOOR(SUMIFS($Q226:AG226,$Q223:AG223,12),1),IF(AH223=1,AH227,AH227+AG224)),0)</f>
        <v>0</v>
      </c>
      <c r="AI224" s="62">
        <f>IF(AI223&gt;0,IF((SUMIFS($Q226:AH226,$Q223:AH223,12)+IF(AH223=12,0,AH224)+AI227)&gt;=$K220,$K220-FLOOR(SUMIFS($Q226:AH226,$Q223:AH223,12),1),IF(AI223=1,AI227,AI227+AH224)),0)</f>
        <v>0</v>
      </c>
      <c r="AJ224" s="62">
        <f>IF(AJ223&gt;0,IF((SUMIFS($Q226:AI226,$Q223:AI223,12)+IF(AI223=12,0,AI224)+AJ227)&gt;=$K220,$K220-FLOOR(SUMIFS($Q226:AI226,$Q223:AI223,12),1),IF(AJ223=1,AJ227,AJ227+AI224)),0)</f>
        <v>0</v>
      </c>
      <c r="AK224" s="62">
        <f>IF(AK223&gt;0,IF((SUMIFS($Q226:AJ226,$Q223:AJ223,12)+IF(AJ223=12,0,AJ224)+AK227)&gt;=$K220,$K220-FLOOR(SUMIFS($Q226:AJ226,$Q223:AJ223,12),1),IF(AK223=1,AK227,AK227+AJ224)),0)</f>
        <v>0</v>
      </c>
      <c r="AL224" s="62">
        <f>IF(AL223&gt;0,IF((SUMIFS($Q226:AK226,$Q223:AK223,12)+IF(AK223=12,0,AK224)+AL227)&gt;=$K220,$K220-FLOOR(SUMIFS($Q226:AK226,$Q223:AK223,12),1),IF(AL223=1,AL227,AL227+AK224)),0)</f>
        <v>0</v>
      </c>
      <c r="AM224" s="62">
        <f>IF(AM223&gt;0,IF((SUMIFS($Q226:AL226,$Q223:AL223,12)+IF(AL223=12,0,AL224)+AM227)&gt;=$K220,$K220-FLOOR(SUMIFS($Q226:AL226,$Q223:AL223,12),1),IF(AM223=1,AM227,AM227+AL224)),0)</f>
        <v>0</v>
      </c>
      <c r="AN224" s="62">
        <f>IF(AN223&gt;0,IF((SUMIFS($Q226:AM226,$Q223:AM223,12)+IF(AM223=12,0,AM224)+AN227)&gt;=$K220,$K220-FLOOR(SUMIFS($Q226:AM226,$Q223:AM223,12),1),IF(AN223=1,AN227,AN227+AM224)),0)</f>
        <v>0</v>
      </c>
      <c r="AO224" s="62">
        <f>IF(AO223&gt;0,IF((SUMIFS($Q226:AN226,$Q223:AN223,12)+IF(AN223=12,0,AN224)+AO227)&gt;=$K220,$K220-FLOOR(SUMIFS($Q226:AN226,$Q223:AN223,12),1),IF(AO223=1,AO227,AO227+AN224)),0)</f>
        <v>0</v>
      </c>
      <c r="AP224" s="62">
        <f>IF(AP223&gt;0,IF((SUMIFS($Q226:AO226,$Q223:AO223,12)+IF(AO223=12,0,AO224)+AP227)&gt;=$K220,$K220-FLOOR(SUMIFS($Q226:AO226,$Q223:AO223,12),1),IF(AP223=1,AP227,AP227+AO224)),0)</f>
        <v>0</v>
      </c>
      <c r="AQ224" s="62">
        <f>IF(AQ223&gt;0,IF((SUMIFS($Q226:AP226,$Q223:AP223,12)+IF(AP223=12,0,AP224)+AQ227)&gt;=$K220,$K220-FLOOR(SUMIFS($Q226:AP226,$Q223:AP223,12),1),IF(AQ223=1,AQ227,AQ227+AP224)),0)</f>
        <v>0</v>
      </c>
      <c r="AR224" s="62">
        <f>IF(AR223&gt;0,IF((SUMIFS($Q226:AQ226,$Q223:AQ223,12)+IF(AQ223=12,0,AQ224)+AR227)&gt;=$K220,$K220-FLOOR(SUMIFS($Q226:AQ226,$Q223:AQ223,12),1),IF(AR223=1,AR227,AR227+AQ224)),0)</f>
        <v>0</v>
      </c>
      <c r="AS224" s="62">
        <f>IF(AS223&gt;0,IF((SUMIFS($Q226:AR226,$Q223:AR223,12)+IF(AR223=12,0,AR224)+AS227)&gt;=$K220,$K220-FLOOR(SUMIFS($Q226:AR226,$Q223:AR223,12),1),IF(AS223=1,AS227,AS227+AR224)),0)</f>
        <v>0</v>
      </c>
      <c r="AT224" s="62">
        <f>IF(AT223&gt;0,IF((SUMIFS($Q226:AS226,$Q223:AS223,12)+IF(AS223=12,0,AS224)+AT227)&gt;=$K220,$K220-FLOOR(SUMIFS($Q226:AS226,$Q223:AS223,12),1),IF(AT223=1,AT227,AT227+AS224)),0)</f>
        <v>0</v>
      </c>
      <c r="AU224" s="62">
        <f>IF(AU223&gt;0,IF((SUMIFS($Q226:AT226,$Q223:AT223,12)+IF(AT223=12,0,AT224)+AU227)&gt;=$K220,$K220-FLOOR(SUMIFS($Q226:AT226,$Q223:AT223,12),1),IF(AU223=1,AU227,AU227+AT224)),0)</f>
        <v>0</v>
      </c>
      <c r="AV224" s="62">
        <f>IF(AV223&gt;0,IF((SUMIFS($Q226:AU226,$Q223:AU223,12)+IF(AU223=12,0,AU224)+AV227)&gt;=$K220,$K220-FLOOR(SUMIFS($Q226:AU226,$Q223:AU223,12),1),IF(AV223=1,AV227,AV227+AU224)),0)</f>
        <v>0</v>
      </c>
      <c r="AW224" s="62">
        <f>IF(AW223&gt;0,IF((SUMIFS($Q226:AV226,$Q223:AV223,12)+IF(AV223=12,0,AV224)+AW227)&gt;=$K220,$K220-FLOOR(SUMIFS($Q226:AV226,$Q223:AV223,12),1),IF(AW223=1,AW227,AW227+AV224)),0)</f>
        <v>0</v>
      </c>
      <c r="AX224" s="62">
        <f>IF(AX223&gt;0,IF((SUMIFS($Q226:AW226,$Q223:AW223,12)+IF(AW223=12,0,AW224)+AX227)&gt;=$K220,$K220-FLOOR(SUMIFS($Q226:AW226,$Q223:AW223,12),1),IF(AX223=1,AX227,AX227+AW224)),0)</f>
        <v>0</v>
      </c>
      <c r="AY224" s="62">
        <f>IF(AY223&gt;0,IF((SUMIFS($Q226:AX226,$Q223:AX223,12)+IF(AX223=12,0,AX224)+AY227)&gt;=$K220,$K220-FLOOR(SUMIFS($Q226:AX226,$Q223:AX223,12),1),IF(AY223=1,AY227,AY227+AX224)),0)</f>
        <v>0</v>
      </c>
      <c r="AZ224" s="62">
        <f>IF(AZ223&gt;0,IF((SUMIFS($Q226:AY226,$Q223:AY223,12)+IF(AY223=12,0,AY224)+AZ227)&gt;=$K220,$K220-FLOOR(SUMIFS($Q226:AY226,$Q223:AY223,12),1),IF(AZ223=1,AZ227,AZ227+AY224)),0)</f>
        <v>0</v>
      </c>
      <c r="BA224" s="62">
        <f>IF(BA223&gt;0,IF((SUMIFS($Q226:AZ226,$Q223:AZ223,12)+IF(AZ223=12,0,AZ224)+BA227)&gt;=$K220,$K220-FLOOR(SUMIFS($Q226:AZ226,$Q223:AZ223,12),1),IF(BA223=1,BA227,BA227+AZ224)),0)</f>
        <v>0</v>
      </c>
      <c r="BB224" s="62">
        <f>IF(BB223&gt;0,IF((SUMIFS($Q226:BA226,$Q223:BA223,12)+IF(BA223=12,0,BA224)+BB227)&gt;=$K220,$K220-FLOOR(SUMIFS($Q226:BA226,$Q223:BA223,12),1),IF(BB223=1,BB227,BB227+BA224)),0)</f>
        <v>0</v>
      </c>
      <c r="BC224" s="62">
        <f>IF(BC223&gt;0,IF((SUMIFS($Q226:BB226,$Q223:BB223,12)+IF(BB223=12,0,BB224)+BC227)&gt;=$K220,$K220-FLOOR(SUMIFS($Q226:BB226,$Q223:BB223,12),1),IF(BC223=1,BC227,BC227+BB224)),0)</f>
        <v>0</v>
      </c>
      <c r="BD224" s="62">
        <f>IF(BD223&gt;0,IF((SUMIFS($Q226:BC226,$Q223:BC223,12)+IF(BC223=12,0,BC224)+BD227)&gt;=$K220,$K220-FLOOR(SUMIFS($Q226:BC226,$Q223:BC223,12),1),IF(BD223=1,BD227,BD227+BC224)),0)</f>
        <v>0</v>
      </c>
      <c r="BE224" s="62">
        <f>IF(BE223&gt;0,IF((SUMIFS($Q226:BD226,$Q223:BD223,12)+IF(BD223=12,0,BD224)+BE227)&gt;=$K220,$K220-FLOOR(SUMIFS($Q226:BD226,$Q223:BD223,12),1),IF(BE223=1,BE227,BE227+BD224)),0)</f>
        <v>0</v>
      </c>
      <c r="BF224" s="62">
        <f>IF(BF223&gt;0,IF((SUMIFS($Q226:BE226,$Q223:BE223,12)+IF(BE223=12,0,BE224)+BF227)&gt;=$K220,$K220-FLOOR(SUMIFS($Q226:BE226,$Q223:BE223,12),1),IF(BF223=1,BF227,BF227+BE224)),0)</f>
        <v>0</v>
      </c>
      <c r="BG224" s="62">
        <f>IF(BG223&gt;0,IF((SUMIFS($Q226:BF226,$Q223:BF223,12)+IF(BF223=12,0,BF224)+BG227)&gt;=$K220,$K220-FLOOR(SUMIFS($Q226:BF226,$Q223:BF223,12),1),IF(BG223=1,BG227,BG227+BF224)),0)</f>
        <v>0</v>
      </c>
      <c r="BH224" s="62">
        <f>IF(BH223&gt;0,IF((SUMIFS($Q226:BG226,$Q223:BG223,12)+IF(BG223=12,0,BG224)+BH227)&gt;=$K220,$K220-FLOOR(SUMIFS($Q226:BG226,$Q223:BG223,12),1),IF(BH223=1,BH227,BH227+BG224)),0)</f>
        <v>0</v>
      </c>
      <c r="BI224" s="62">
        <f>IF(BI223&gt;0,IF((SUMIFS($Q226:BH226,$Q223:BH223,12)+IF(BH223=12,0,BH224)+BI227)&gt;=$K220,$K220-FLOOR(SUMIFS($Q226:BH226,$Q223:BH223,12),1),IF(BI223=1,BI227,BI227+BH224)),0)</f>
        <v>0</v>
      </c>
      <c r="BJ224" s="62">
        <f>IF(BJ223&gt;0,IF((SUMIFS($Q226:BI226,$Q223:BI223,12)+IF(BI223=12,0,BI224)+BJ227)&gt;=$K220,$K220-FLOOR(SUMIFS($Q226:BI226,$Q223:BI223,12),1),IF(BJ223=1,BJ227,BJ227+BI224)),0)</f>
        <v>0</v>
      </c>
      <c r="BK224" s="62">
        <f>IF(BK223&gt;0,IF((SUMIFS($Q226:BJ226,$Q223:BJ223,12)+IF(BJ223=12,0,BJ224)+BK227)&gt;=$K220,$K220-FLOOR(SUMIFS($Q226:BJ226,$Q223:BJ223,12),1),IF(BK223=1,BK227,BK227+BJ224)),0)</f>
        <v>0</v>
      </c>
      <c r="BL224" s="62">
        <f>IF(BL223&gt;0,IF((SUMIFS($Q226:BK226,$Q223:BK223,12)+IF(BK223=12,0,BK224)+BL227)&gt;=$K220,$K220-FLOOR(SUMIFS($Q226:BK226,$Q223:BK223,12),1),IF(BL223=1,BL227,BL227+BK224)),0)</f>
        <v>0</v>
      </c>
      <c r="BM224" s="62">
        <f>IF(BM223&gt;0,IF((SUMIFS($Q226:BL226,$Q223:BL223,12)+IF(BL223=12,0,BL224)+BM227)&gt;=$K220,$K220-FLOOR(SUMIFS($Q226:BL226,$Q223:BL223,12),1),IF(BM223=1,BM227,BM227+BL224)),0)</f>
        <v>0</v>
      </c>
      <c r="BN224" s="62">
        <f>IF(BN223&gt;0,IF((SUMIFS($Q226:BM226,$Q223:BM223,12)+IF(BM223=12,0,BM224)+BN227)&gt;=$K220,$K220-FLOOR(SUMIFS($Q226:BM226,$Q223:BM223,12),1),IF(BN223=1,BN227,BN227+BM224)),0)</f>
        <v>0</v>
      </c>
      <c r="BO224" s="62">
        <f>IF(BO223&gt;0,IF((SUMIFS($Q226:BN226,$Q223:BN223,12)+IF(BN223=12,0,BN224)+BO227)&gt;=$K220,$K220-FLOOR(SUMIFS($Q226:BN226,$Q223:BN223,12),1),IF(BO223=1,BO227,BO227+BN224)),0)</f>
        <v>0</v>
      </c>
      <c r="BP224" s="62">
        <f>IF(BP223&gt;0,IF((SUMIFS($Q226:BO226,$Q223:BO223,12)+IF(BO223=12,0,BO224)+BP227)&gt;=$K220,$K220-FLOOR(SUMIFS($Q226:BO226,$Q223:BO223,12),1),IF(BP223=1,BP227,BP227+BO224)),0)</f>
        <v>0</v>
      </c>
      <c r="BQ224" s="62">
        <f>IF(BQ223&gt;0,IF((SUMIFS($Q226:BP226,$Q223:BP223,12)+IF(BP223=12,0,BP224)+BQ227)&gt;=$K220,$K220-FLOOR(SUMIFS($Q226:BP226,$Q223:BP223,12),1),IF(BQ223=1,BQ227,BQ227+BP224)),0)</f>
        <v>0</v>
      </c>
      <c r="BR224" s="62">
        <f>IF(BR223&gt;0,IF((SUMIFS($Q226:BQ226,$Q223:BQ223,12)+IF(BQ223=12,0,BQ224)+BR227)&gt;=$K220,$K220-FLOOR(SUMIFS($Q226:BQ226,$Q223:BQ223,12),1),IF(BR223=1,BR227,BR227+BQ224)),0)</f>
        <v>0</v>
      </c>
      <c r="BS224" s="62">
        <f>IF(BS223&gt;0,IF((SUMIFS($Q226:BR226,$Q223:BR223,12)+IF(BR223=12,0,BR224)+BS227)&gt;=$K220,$K220-FLOOR(SUMIFS($Q226:BR226,$Q223:BR223,12),1),IF(BS223=1,BS227,BS227+BR224)),0)</f>
        <v>0</v>
      </c>
      <c r="BT224" s="62">
        <f>IF(BT223&gt;0,IF((SUMIFS($Q226:BS226,$Q223:BS223,12)+IF(BS223=12,0,BS224)+BT227)&gt;=$K220,$K220-FLOOR(SUMIFS($Q226:BS226,$Q223:BS223,12),1),IF(BT223=1,BT227,BT227+BS224)),0)</f>
        <v>0</v>
      </c>
      <c r="BU224" s="62">
        <f>IF(BU223&gt;0,IF((SUMIFS($Q226:BT226,$Q223:BT223,12)+IF(BT223=12,0,BT224)+BU227)&gt;=$K220,$K220-FLOOR(SUMIFS($Q226:BT226,$Q223:BT223,12),1),IF(BU223=1,BU227,BU227+BT224)),0)</f>
        <v>0</v>
      </c>
      <c r="BV224" s="62">
        <f>IF(BV223&gt;0,IF((SUMIFS($Q226:BU226,$Q223:BU223,12)+IF(BU223=12,0,BU224)+BV227)&gt;=$K220,$K220-FLOOR(SUMIFS($Q226:BU226,$Q223:BU223,12),1),IF(BV223=1,BV227,BV227+BU224)),0)</f>
        <v>0</v>
      </c>
      <c r="BW224" s="62">
        <f>IF(BW223&gt;0,IF((SUMIFS($Q226:BV226,$Q223:BV223,12)+IF(BV223=12,0,BV224)+BW227)&gt;=$K220,$K220-FLOOR(SUMIFS($Q226:BV226,$Q223:BV223,12),1),IF(BW223=1,BW227,BW227+BV224)),0)</f>
        <v>0</v>
      </c>
      <c r="BX224" s="62">
        <f>IF(BX223&gt;0,IF((SUMIFS($Q226:BW226,$Q223:BW223,12)+IF(BW223=12,0,BW224)+BX227)&gt;=$K220,$K220-FLOOR(SUMIFS($Q226:BW226,$Q223:BW223,12),1),IF(BX223=1,BX227,BX227+BW224)),0)</f>
        <v>0</v>
      </c>
      <c r="BY224" s="298"/>
      <c r="BZ224" s="300"/>
      <c r="CA224" s="302"/>
      <c r="CB224" s="302"/>
    </row>
    <row r="225" spans="1:96" s="98" customFormat="1" ht="41.4" hidden="1" customHeight="1" x14ac:dyDescent="0.3">
      <c r="A225" s="97"/>
      <c r="B225" s="119"/>
      <c r="C225" s="73"/>
      <c r="D225" s="73"/>
      <c r="E225" s="73"/>
      <c r="F225" s="73"/>
      <c r="G225" s="73"/>
      <c r="H225" s="73"/>
      <c r="I225" s="73"/>
      <c r="J225" s="73"/>
      <c r="K225" s="73"/>
      <c r="L225" s="58"/>
      <c r="M225" s="7"/>
      <c r="N225" s="160"/>
      <c r="P225" s="59" t="s">
        <v>172</v>
      </c>
      <c r="Q225" s="61">
        <f>IF(Q220&gt;0,Q221,0)</f>
        <v>0</v>
      </c>
      <c r="R225" s="61">
        <f t="shared" ref="R225" si="4847">IF(R220&gt;0,IF(R223=1,R221,R221+Q225),Q225)</f>
        <v>0</v>
      </c>
      <c r="S225" s="61">
        <f t="shared" ref="S225" si="4848">IF(S220&gt;0,IF(S223=1,S221,S221+R225),R225)</f>
        <v>0</v>
      </c>
      <c r="T225" s="61">
        <f t="shared" ref="T225" si="4849">IF(T220&gt;0,IF(T223=1,T221,T221+S225),S225)</f>
        <v>0</v>
      </c>
      <c r="U225" s="61">
        <f t="shared" ref="U225" si="4850">IF(U220&gt;0,IF(U223=1,U221,U221+T225),T225)</f>
        <v>0</v>
      </c>
      <c r="V225" s="61">
        <f t="shared" ref="V225" si="4851">IF(V220&gt;0,IF(V223=1,V221,V221+U225),U225)</f>
        <v>0</v>
      </c>
      <c r="W225" s="61">
        <f t="shared" ref="W225" si="4852">IF(W220&gt;0,IF(W223=1,W221,W221+V225),V225)</f>
        <v>0</v>
      </c>
      <c r="X225" s="61">
        <f t="shared" ref="X225" si="4853">IF(X220&gt;0,IF(X223=1,X221,X221+W225),W225)</f>
        <v>0</v>
      </c>
      <c r="Y225" s="61">
        <f t="shared" ref="Y225" si="4854">IF(Y220&gt;0,IF(Y223=1,Y221,Y221+X225),X225)</f>
        <v>0</v>
      </c>
      <c r="Z225" s="61">
        <f t="shared" ref="Z225" si="4855">IF(Z220&gt;0,IF(Z223=1,Z221,Z221+Y225),Y225)</f>
        <v>0</v>
      </c>
      <c r="AA225" s="61">
        <f t="shared" ref="AA225" si="4856">IF(AA220&gt;0,IF(AA223=1,AA221,AA221+Z225),Z225)</f>
        <v>0</v>
      </c>
      <c r="AB225" s="61">
        <f t="shared" ref="AB225" si="4857">IF(AB220&gt;0,IF(AB223=1,AB221,AB221+AA225),AA225)</f>
        <v>0</v>
      </c>
      <c r="AC225" s="61">
        <f t="shared" ref="AC225" si="4858">IF(AC220&gt;0,IF(AC223=1,AC221,AC221+AB225),AB225)</f>
        <v>0</v>
      </c>
      <c r="AD225" s="61">
        <f t="shared" ref="AD225" si="4859">IF(AD220&gt;0,IF(AD223=1,AD221,AD221+AC225),AC225)</f>
        <v>0</v>
      </c>
      <c r="AE225" s="61">
        <f t="shared" ref="AE225" si="4860">IF(AE220&gt;0,IF(AE223=1,AE221,AE221+AD225),AD225)</f>
        <v>0</v>
      </c>
      <c r="AF225" s="61">
        <f t="shared" ref="AF225" si="4861">IF(AF220&gt;0,IF(AF223=1,AF221,AF221+AE225),AE225)</f>
        <v>0</v>
      </c>
      <c r="AG225" s="61">
        <f t="shared" ref="AG225" si="4862">IF(AG220&gt;0,IF(AG223=1,AG221,AG221+AF225),AF225)</f>
        <v>0</v>
      </c>
      <c r="AH225" s="61">
        <f t="shared" ref="AH225" si="4863">IF(AH220&gt;0,IF(AH223=1,AH221,AH221+AG225),AG225)</f>
        <v>0</v>
      </c>
      <c r="AI225" s="61">
        <f t="shared" ref="AI225" si="4864">IF(AI220&gt;0,IF(AI223=1,AI221,AI221+AH225),AH225)</f>
        <v>0</v>
      </c>
      <c r="AJ225" s="61">
        <f t="shared" ref="AJ225" si="4865">IF(AJ220&gt;0,IF(AJ223=1,AJ221,AJ221+AI225),AI225)</f>
        <v>0</v>
      </c>
      <c r="AK225" s="61">
        <f t="shared" ref="AK225" si="4866">IF(AK220&gt;0,IF(AK223=1,AK221,AK221+AJ225),AJ225)</f>
        <v>0</v>
      </c>
      <c r="AL225" s="61">
        <f t="shared" ref="AL225" si="4867">IF(AL220&gt;0,IF(AL223=1,AL221,AL221+AK225),AK225)</f>
        <v>0</v>
      </c>
      <c r="AM225" s="61">
        <f t="shared" ref="AM225" si="4868">IF(AM220&gt;0,IF(AM223=1,AM221,AM221+AL225),AL225)</f>
        <v>0</v>
      </c>
      <c r="AN225" s="61">
        <f t="shared" ref="AN225" si="4869">IF(AN220&gt;0,IF(AN223=1,AN221,AN221+AM225),AM225)</f>
        <v>0</v>
      </c>
      <c r="AO225" s="61">
        <f t="shared" ref="AO225" si="4870">IF(AO220&gt;0,IF(AO223=1,AO221,AO221+AN225),AN225)</f>
        <v>0</v>
      </c>
      <c r="AP225" s="61">
        <f t="shared" ref="AP225" si="4871">IF(AP220&gt;0,IF(AP223=1,AP221,AP221+AO225),AO225)</f>
        <v>0</v>
      </c>
      <c r="AQ225" s="61">
        <f t="shared" ref="AQ225" si="4872">IF(AQ220&gt;0,IF(AQ223=1,AQ221,AQ221+AP225),AP225)</f>
        <v>0</v>
      </c>
      <c r="AR225" s="61">
        <f t="shared" ref="AR225" si="4873">IF(AR220&gt;0,IF(AR223=1,AR221,AR221+AQ225),AQ225)</f>
        <v>0</v>
      </c>
      <c r="AS225" s="61">
        <f t="shared" ref="AS225" si="4874">IF(AS220&gt;0,IF(AS223=1,AS221,AS221+AR225),AR225)</f>
        <v>0</v>
      </c>
      <c r="AT225" s="61">
        <f t="shared" ref="AT225" si="4875">IF(AT220&gt;0,IF(AT223=1,AT221,AT221+AS225),AS225)</f>
        <v>0</v>
      </c>
      <c r="AU225" s="61">
        <f t="shared" ref="AU225" si="4876">IF(AU220&gt;0,IF(AU223=1,AU221,AU221+AT225),AT225)</f>
        <v>0</v>
      </c>
      <c r="AV225" s="61">
        <f t="shared" ref="AV225" si="4877">IF(AV220&gt;0,IF(AV223=1,AV221,AV221+AU225),AU225)</f>
        <v>0</v>
      </c>
      <c r="AW225" s="61">
        <f t="shared" ref="AW225" si="4878">IF(AW220&gt;0,IF(AW223=1,AW221,AW221+AV225),AV225)</f>
        <v>0</v>
      </c>
      <c r="AX225" s="61">
        <f t="shared" ref="AX225" si="4879">IF(AX220&gt;0,IF(AX223=1,AX221,AX221+AW225),AW225)</f>
        <v>0</v>
      </c>
      <c r="AY225" s="61">
        <f t="shared" ref="AY225" si="4880">IF(AY220&gt;0,IF(AY223=1,AY221,AY221+AX225),AX225)</f>
        <v>0</v>
      </c>
      <c r="AZ225" s="61">
        <f t="shared" ref="AZ225" si="4881">IF(AZ220&gt;0,IF(AZ223=1,AZ221,AZ221+AY225),AY225)</f>
        <v>0</v>
      </c>
      <c r="BA225" s="61">
        <f t="shared" ref="BA225" si="4882">IF(BA220&gt;0,IF(BA223=1,BA221,BA221+AZ225),AZ225)</f>
        <v>0</v>
      </c>
      <c r="BB225" s="61">
        <f t="shared" ref="BB225" si="4883">IF(BB220&gt;0,IF(BB223=1,BB221,BB221+BA225),BA225)</f>
        <v>0</v>
      </c>
      <c r="BC225" s="61">
        <f t="shared" ref="BC225" si="4884">IF(BC220&gt;0,IF(BC223=1,BC221,BC221+BB225),BB225)</f>
        <v>0</v>
      </c>
      <c r="BD225" s="61">
        <f t="shared" ref="BD225" si="4885">IF(BD220&gt;0,IF(BD223=1,BD221,BD221+BC225),BC225)</f>
        <v>0</v>
      </c>
      <c r="BE225" s="61">
        <f t="shared" ref="BE225" si="4886">IF(BE220&gt;0,IF(BE223=1,BE221,BE221+BD225),BD225)</f>
        <v>0</v>
      </c>
      <c r="BF225" s="61">
        <f t="shared" ref="BF225" si="4887">IF(BF220&gt;0,IF(BF223=1,BF221,BF221+BE225),BE225)</f>
        <v>0</v>
      </c>
      <c r="BG225" s="61">
        <f t="shared" ref="BG225" si="4888">IF(BG220&gt;0,IF(BG223=1,BG221,BG221+BF225),BF225)</f>
        <v>0</v>
      </c>
      <c r="BH225" s="61">
        <f t="shared" ref="BH225" si="4889">IF(BH220&gt;0,IF(BH223=1,BH221,BH221+BG225),BG225)</f>
        <v>0</v>
      </c>
      <c r="BI225" s="61">
        <f t="shared" ref="BI225" si="4890">IF(BI220&gt;0,IF(BI223=1,BI221,BI221+BH225),BH225)</f>
        <v>0</v>
      </c>
      <c r="BJ225" s="61">
        <f t="shared" ref="BJ225" si="4891">IF(BJ220&gt;0,IF(BJ223=1,BJ221,BJ221+BI225),BI225)</f>
        <v>0</v>
      </c>
      <c r="BK225" s="61">
        <f t="shared" ref="BK225" si="4892">IF(BK220&gt;0,IF(BK223=1,BK221,BK221+BJ225),BJ225)</f>
        <v>0</v>
      </c>
      <c r="BL225" s="61">
        <f t="shared" ref="BL225" si="4893">IF(BL220&gt;0,IF(BL223=1,BL221,BL221+BK225),BK225)</f>
        <v>0</v>
      </c>
      <c r="BM225" s="61">
        <f t="shared" ref="BM225" si="4894">IF(BM220&gt;0,IF(BM223=1,BM221,BM221+BL225),BL225)</f>
        <v>0</v>
      </c>
      <c r="BN225" s="61">
        <f t="shared" ref="BN225" si="4895">IF(BN220&gt;0,IF(BN223=1,BN221,BN221+BM225),BM225)</f>
        <v>0</v>
      </c>
      <c r="BO225" s="61">
        <f t="shared" ref="BO225" si="4896">IF(BO220&gt;0,IF(BO223=1,BO221,BO221+BN225),BN225)</f>
        <v>0</v>
      </c>
      <c r="BP225" s="61">
        <f t="shared" ref="BP225" si="4897">IF(BP220&gt;0,IF(BP223=1,BP221,BP221+BO225),BO225)</f>
        <v>0</v>
      </c>
      <c r="BQ225" s="61">
        <f t="shared" ref="BQ225" si="4898">IF(BQ220&gt;0,IF(BQ223=1,BQ221,BQ221+BP225),BP225)</f>
        <v>0</v>
      </c>
      <c r="BR225" s="61">
        <f t="shared" ref="BR225" si="4899">IF(BR220&gt;0,IF(BR223=1,BR221,BR221+BQ225),BQ225)</f>
        <v>0</v>
      </c>
      <c r="BS225" s="61">
        <f t="shared" ref="BS225" si="4900">IF(BS220&gt;0,IF(BS223=1,BS221,BS221+BR225),BR225)</f>
        <v>0</v>
      </c>
      <c r="BT225" s="61">
        <f t="shared" ref="BT225" si="4901">IF(BT220&gt;0,IF(BT223=1,BT221,BT221+BS225),BS225)</f>
        <v>0</v>
      </c>
      <c r="BU225" s="61">
        <f t="shared" ref="BU225" si="4902">IF(BU220&gt;0,IF(BU223=1,BU221,BU221+BT225),BT225)</f>
        <v>0</v>
      </c>
      <c r="BV225" s="61">
        <f t="shared" ref="BV225" si="4903">IF(BV220&gt;0,IF(BV223=1,BV221,BV221+BU225),BU225)</f>
        <v>0</v>
      </c>
      <c r="BW225" s="61">
        <f t="shared" ref="BW225" si="4904">IF(BW220&gt;0,IF(BW223=1,BW221,BW221+BV225),BV225)</f>
        <v>0</v>
      </c>
      <c r="BX225" s="61">
        <f t="shared" ref="BX225" si="4905">IF(BX220&gt;0,IF(BX223=1,BX221,BX221+BW225),BW225)</f>
        <v>0</v>
      </c>
      <c r="BY225" s="298"/>
      <c r="BZ225" s="300"/>
      <c r="CA225" s="302"/>
      <c r="CB225" s="302"/>
    </row>
    <row r="226" spans="1:96" s="98" customFormat="1" ht="41.4" hidden="1" customHeight="1" x14ac:dyDescent="0.3">
      <c r="A226" s="97"/>
      <c r="B226" s="119"/>
      <c r="C226" s="73"/>
      <c r="D226" s="73"/>
      <c r="E226" s="73"/>
      <c r="F226" s="73"/>
      <c r="G226" s="73"/>
      <c r="H226" s="73"/>
      <c r="I226" s="73"/>
      <c r="J226" s="73"/>
      <c r="K226" s="73"/>
      <c r="L226" s="58"/>
      <c r="M226" s="7"/>
      <c r="N226" s="160"/>
      <c r="P226" s="59" t="s">
        <v>173</v>
      </c>
      <c r="Q226" s="61">
        <f>Q228</f>
        <v>0</v>
      </c>
      <c r="R226" s="61">
        <f t="shared" ref="R226" si="4906">IF(R223=1,R228,R228+Q226)</f>
        <v>0</v>
      </c>
      <c r="S226" s="61">
        <f t="shared" ref="S226" si="4907">IF(S223=1,S228,S228+R226)</f>
        <v>0</v>
      </c>
      <c r="T226" s="61">
        <f t="shared" ref="T226" si="4908">IF(T223=1,T228,T228+S226)</f>
        <v>0</v>
      </c>
      <c r="U226" s="61">
        <f t="shared" ref="U226" si="4909">IF(U223=1,U228,U228+T226)</f>
        <v>0</v>
      </c>
      <c r="V226" s="61">
        <f t="shared" ref="V226" si="4910">IF(V223=1,V228,V228+U226)</f>
        <v>0</v>
      </c>
      <c r="W226" s="61">
        <f t="shared" ref="W226" si="4911">IF(W223=1,W228,W228+V226)</f>
        <v>0</v>
      </c>
      <c r="X226" s="61">
        <f t="shared" ref="X226" si="4912">IF(X223=1,X228,X228+W226)</f>
        <v>0</v>
      </c>
      <c r="Y226" s="61">
        <f t="shared" ref="Y226" si="4913">IF(Y223=1,Y228,Y228+X226)</f>
        <v>0</v>
      </c>
      <c r="Z226" s="61">
        <f t="shared" ref="Z226" si="4914">IF(Z223=1,Z228,Z228+Y226)</f>
        <v>0</v>
      </c>
      <c r="AA226" s="61">
        <f t="shared" ref="AA226" si="4915">IF(AA223=1,AA228,AA228+Z226)</f>
        <v>0</v>
      </c>
      <c r="AB226" s="61">
        <f t="shared" ref="AB226" si="4916">IF(AB223=1,AB228,AB228+AA226)</f>
        <v>0</v>
      </c>
      <c r="AC226" s="61">
        <f t="shared" ref="AC226" si="4917">IF(AC223=1,AC228,AC228+AB226)</f>
        <v>0</v>
      </c>
      <c r="AD226" s="61">
        <f t="shared" ref="AD226" si="4918">IF(AD223=1,AD228,AD228+AC226)</f>
        <v>0</v>
      </c>
      <c r="AE226" s="61">
        <f t="shared" ref="AE226" si="4919">IF(AE223=1,AE228,AE228+AD226)</f>
        <v>0</v>
      </c>
      <c r="AF226" s="61">
        <f t="shared" ref="AF226" si="4920">IF(AF223=1,AF228,AF228+AE226)</f>
        <v>0</v>
      </c>
      <c r="AG226" s="61">
        <f t="shared" ref="AG226" si="4921">IF(AG223=1,AG228,AG228+AF226)</f>
        <v>0</v>
      </c>
      <c r="AH226" s="61">
        <f t="shared" ref="AH226" si="4922">IF(AH223=1,AH228,AH228+AG226)</f>
        <v>0</v>
      </c>
      <c r="AI226" s="61">
        <f t="shared" ref="AI226" si="4923">IF(AI223=1,AI228,AI228+AH226)</f>
        <v>0</v>
      </c>
      <c r="AJ226" s="61">
        <f t="shared" ref="AJ226" si="4924">IF(AJ223=1,AJ228,AJ228+AI226)</f>
        <v>0</v>
      </c>
      <c r="AK226" s="61">
        <f t="shared" ref="AK226" si="4925">IF(AK223=1,AK228,AK228+AJ226)</f>
        <v>0</v>
      </c>
      <c r="AL226" s="61">
        <f t="shared" ref="AL226" si="4926">IF(AL223=1,AL228,AL228+AK226)</f>
        <v>0</v>
      </c>
      <c r="AM226" s="61">
        <f t="shared" ref="AM226" si="4927">IF(AM223=1,AM228,AM228+AL226)</f>
        <v>0</v>
      </c>
      <c r="AN226" s="61">
        <f t="shared" ref="AN226" si="4928">IF(AN223=1,AN228,AN228+AM226)</f>
        <v>0</v>
      </c>
      <c r="AO226" s="61">
        <f t="shared" ref="AO226" si="4929">IF(AO223=1,AO228,AO228+AN226)</f>
        <v>0</v>
      </c>
      <c r="AP226" s="61">
        <f t="shared" ref="AP226" si="4930">IF(AP223=1,AP228,AP228+AO226)</f>
        <v>0</v>
      </c>
      <c r="AQ226" s="61">
        <f t="shared" ref="AQ226" si="4931">IF(AQ223=1,AQ228,AQ228+AP226)</f>
        <v>0</v>
      </c>
      <c r="AR226" s="61">
        <f t="shared" ref="AR226" si="4932">IF(AR223=1,AR228,AR228+AQ226)</f>
        <v>0</v>
      </c>
      <c r="AS226" s="61">
        <f t="shared" ref="AS226" si="4933">IF(AS223=1,AS228,AS228+AR226)</f>
        <v>0</v>
      </c>
      <c r="AT226" s="61">
        <f t="shared" ref="AT226" si="4934">IF(AT223=1,AT228,AT228+AS226)</f>
        <v>0</v>
      </c>
      <c r="AU226" s="61">
        <f t="shared" ref="AU226" si="4935">IF(AU223=1,AU228,AU228+AT226)</f>
        <v>0</v>
      </c>
      <c r="AV226" s="61">
        <f t="shared" ref="AV226" si="4936">IF(AV223=1,AV228,AV228+AU226)</f>
        <v>0</v>
      </c>
      <c r="AW226" s="61">
        <f t="shared" ref="AW226" si="4937">IF(AW223=1,AW228,AW228+AV226)</f>
        <v>0</v>
      </c>
      <c r="AX226" s="61">
        <f t="shared" ref="AX226" si="4938">IF(AX223=1,AX228,AX228+AW226)</f>
        <v>0</v>
      </c>
      <c r="AY226" s="61">
        <f t="shared" ref="AY226" si="4939">IF(AY223=1,AY228,AY228+AX226)</f>
        <v>0</v>
      </c>
      <c r="AZ226" s="61">
        <f t="shared" ref="AZ226" si="4940">IF(AZ223=1,AZ228,AZ228+AY226)</f>
        <v>0</v>
      </c>
      <c r="BA226" s="61">
        <f t="shared" ref="BA226" si="4941">IF(BA223=1,BA228,BA228+AZ226)</f>
        <v>0</v>
      </c>
      <c r="BB226" s="61">
        <f t="shared" ref="BB226" si="4942">IF(BB223=1,BB228,BB228+BA226)</f>
        <v>0</v>
      </c>
      <c r="BC226" s="61">
        <f t="shared" ref="BC226" si="4943">IF(BC223=1,BC228,BC228+BB226)</f>
        <v>0</v>
      </c>
      <c r="BD226" s="61">
        <f t="shared" ref="BD226" si="4944">IF(BD223=1,BD228,BD228+BC226)</f>
        <v>0</v>
      </c>
      <c r="BE226" s="61">
        <f t="shared" ref="BE226" si="4945">IF(BE223=1,BE228,BE228+BD226)</f>
        <v>0</v>
      </c>
      <c r="BF226" s="61">
        <f t="shared" ref="BF226" si="4946">IF(BF223=1,BF228,BF228+BE226)</f>
        <v>0</v>
      </c>
      <c r="BG226" s="61">
        <f t="shared" ref="BG226" si="4947">IF(BG223=1,BG228,BG228+BF226)</f>
        <v>0</v>
      </c>
      <c r="BH226" s="61">
        <f t="shared" ref="BH226" si="4948">IF(BH223=1,BH228,BH228+BG226)</f>
        <v>0</v>
      </c>
      <c r="BI226" s="61">
        <f t="shared" ref="BI226" si="4949">IF(BI223=1,BI228,BI228+BH226)</f>
        <v>0</v>
      </c>
      <c r="BJ226" s="61">
        <f t="shared" ref="BJ226" si="4950">IF(BJ223=1,BJ228,BJ228+BI226)</f>
        <v>0</v>
      </c>
      <c r="BK226" s="61">
        <f t="shared" ref="BK226" si="4951">IF(BK223=1,BK228,BK228+BJ226)</f>
        <v>0</v>
      </c>
      <c r="BL226" s="61">
        <f t="shared" ref="BL226" si="4952">IF(BL223=1,BL228,BL228+BK226)</f>
        <v>0</v>
      </c>
      <c r="BM226" s="61">
        <f t="shared" ref="BM226" si="4953">IF(BM223=1,BM228,BM228+BL226)</f>
        <v>0</v>
      </c>
      <c r="BN226" s="61">
        <f t="shared" ref="BN226" si="4954">IF(BN223=1,BN228,BN228+BM226)</f>
        <v>0</v>
      </c>
      <c r="BO226" s="61">
        <f t="shared" ref="BO226" si="4955">IF(BO223=1,BO228,BO228+BN226)</f>
        <v>0</v>
      </c>
      <c r="BP226" s="61">
        <f t="shared" ref="BP226" si="4956">IF(BP223=1,BP228,BP228+BO226)</f>
        <v>0</v>
      </c>
      <c r="BQ226" s="61">
        <f t="shared" ref="BQ226" si="4957">IF(BQ223=1,BQ228,BQ228+BP226)</f>
        <v>0</v>
      </c>
      <c r="BR226" s="61">
        <f t="shared" ref="BR226" si="4958">IF(BR223=1,BR228,BR228+BQ226)</f>
        <v>0</v>
      </c>
      <c r="BS226" s="61">
        <f t="shared" ref="BS226" si="4959">IF(BS223=1,BS228,BS228+BR226)</f>
        <v>0</v>
      </c>
      <c r="BT226" s="61">
        <f t="shared" ref="BT226" si="4960">IF(BT223=1,BT228,BT228+BS226)</f>
        <v>0</v>
      </c>
      <c r="BU226" s="61">
        <f t="shared" ref="BU226" si="4961">IF(BU223=1,BU228,BU228+BT226)</f>
        <v>0</v>
      </c>
      <c r="BV226" s="61">
        <f t="shared" ref="BV226" si="4962">IF(BV223=1,BV228,BV228+BU226)</f>
        <v>0</v>
      </c>
      <c r="BW226" s="61">
        <f t="shared" ref="BW226" si="4963">IF(BW223=1,BW228,BW228+BV226)</f>
        <v>0</v>
      </c>
      <c r="BX226" s="61">
        <f t="shared" ref="BX226" si="4964">IF(BX223=1,BX228,BX228+BW226)</f>
        <v>0</v>
      </c>
      <c r="BY226" s="298"/>
      <c r="BZ226" s="300"/>
      <c r="CA226" s="302"/>
      <c r="CB226" s="302"/>
    </row>
    <row r="227" spans="1:96" s="98" customFormat="1" ht="28.95" customHeight="1" x14ac:dyDescent="0.3">
      <c r="A227" s="97"/>
      <c r="B227" s="119"/>
      <c r="C227" s="73"/>
      <c r="D227" s="73"/>
      <c r="E227" s="73"/>
      <c r="F227" s="73"/>
      <c r="G227" s="73"/>
      <c r="H227" s="73"/>
      <c r="I227" s="73"/>
      <c r="J227" s="73"/>
      <c r="K227" s="73"/>
      <c r="L227" s="58"/>
      <c r="M227" s="7"/>
      <c r="N227" s="160"/>
      <c r="P227" s="57" t="s">
        <v>171</v>
      </c>
      <c r="Q227" s="62">
        <f t="shared" ref="Q227:BX227" si="4965">1720/12*Q220</f>
        <v>0</v>
      </c>
      <c r="R227" s="62">
        <f t="shared" si="4965"/>
        <v>0</v>
      </c>
      <c r="S227" s="62">
        <f t="shared" si="4965"/>
        <v>0</v>
      </c>
      <c r="T227" s="62">
        <f t="shared" si="4965"/>
        <v>0</v>
      </c>
      <c r="U227" s="62">
        <f t="shared" si="4965"/>
        <v>0</v>
      </c>
      <c r="V227" s="62">
        <f t="shared" si="4965"/>
        <v>0</v>
      </c>
      <c r="W227" s="62">
        <f t="shared" si="4965"/>
        <v>0</v>
      </c>
      <c r="X227" s="62">
        <f t="shared" si="4965"/>
        <v>0</v>
      </c>
      <c r="Y227" s="62">
        <f t="shared" si="4965"/>
        <v>0</v>
      </c>
      <c r="Z227" s="62">
        <f t="shared" si="4965"/>
        <v>0</v>
      </c>
      <c r="AA227" s="62">
        <f t="shared" si="4965"/>
        <v>0</v>
      </c>
      <c r="AB227" s="62">
        <f t="shared" si="4965"/>
        <v>0</v>
      </c>
      <c r="AC227" s="62">
        <f t="shared" si="4965"/>
        <v>0</v>
      </c>
      <c r="AD227" s="62">
        <f t="shared" si="4965"/>
        <v>0</v>
      </c>
      <c r="AE227" s="62">
        <f t="shared" si="4965"/>
        <v>0</v>
      </c>
      <c r="AF227" s="62">
        <f t="shared" si="4965"/>
        <v>0</v>
      </c>
      <c r="AG227" s="62">
        <f t="shared" si="4965"/>
        <v>0</v>
      </c>
      <c r="AH227" s="62">
        <f t="shared" si="4965"/>
        <v>0</v>
      </c>
      <c r="AI227" s="62">
        <f t="shared" si="4965"/>
        <v>0</v>
      </c>
      <c r="AJ227" s="62">
        <f t="shared" si="4965"/>
        <v>0</v>
      </c>
      <c r="AK227" s="62">
        <f t="shared" si="4965"/>
        <v>0</v>
      </c>
      <c r="AL227" s="62">
        <f t="shared" si="4965"/>
        <v>0</v>
      </c>
      <c r="AM227" s="62">
        <f t="shared" si="4965"/>
        <v>0</v>
      </c>
      <c r="AN227" s="62">
        <f t="shared" si="4965"/>
        <v>0</v>
      </c>
      <c r="AO227" s="62">
        <f t="shared" si="4965"/>
        <v>0</v>
      </c>
      <c r="AP227" s="62">
        <f t="shared" si="4965"/>
        <v>0</v>
      </c>
      <c r="AQ227" s="62">
        <f t="shared" si="4965"/>
        <v>0</v>
      </c>
      <c r="AR227" s="62">
        <f t="shared" si="4965"/>
        <v>0</v>
      </c>
      <c r="AS227" s="62">
        <f t="shared" si="4965"/>
        <v>0</v>
      </c>
      <c r="AT227" s="62">
        <f t="shared" si="4965"/>
        <v>0</v>
      </c>
      <c r="AU227" s="62">
        <f t="shared" si="4965"/>
        <v>0</v>
      </c>
      <c r="AV227" s="62">
        <f t="shared" si="4965"/>
        <v>0</v>
      </c>
      <c r="AW227" s="62">
        <f t="shared" si="4965"/>
        <v>0</v>
      </c>
      <c r="AX227" s="62">
        <f t="shared" si="4965"/>
        <v>0</v>
      </c>
      <c r="AY227" s="62">
        <f t="shared" si="4965"/>
        <v>0</v>
      </c>
      <c r="AZ227" s="62">
        <f t="shared" si="4965"/>
        <v>0</v>
      </c>
      <c r="BA227" s="62">
        <f t="shared" si="4965"/>
        <v>0</v>
      </c>
      <c r="BB227" s="62">
        <f t="shared" si="4965"/>
        <v>0</v>
      </c>
      <c r="BC227" s="62">
        <f t="shared" si="4965"/>
        <v>0</v>
      </c>
      <c r="BD227" s="62">
        <f t="shared" si="4965"/>
        <v>0</v>
      </c>
      <c r="BE227" s="62">
        <f t="shared" si="4965"/>
        <v>0</v>
      </c>
      <c r="BF227" s="62">
        <f t="shared" si="4965"/>
        <v>0</v>
      </c>
      <c r="BG227" s="62">
        <f t="shared" si="4965"/>
        <v>0</v>
      </c>
      <c r="BH227" s="62">
        <f t="shared" si="4965"/>
        <v>0</v>
      </c>
      <c r="BI227" s="62">
        <f t="shared" si="4965"/>
        <v>0</v>
      </c>
      <c r="BJ227" s="62">
        <f t="shared" si="4965"/>
        <v>0</v>
      </c>
      <c r="BK227" s="62">
        <f t="shared" si="4965"/>
        <v>0</v>
      </c>
      <c r="BL227" s="62">
        <f t="shared" si="4965"/>
        <v>0</v>
      </c>
      <c r="BM227" s="62">
        <f t="shared" si="4965"/>
        <v>0</v>
      </c>
      <c r="BN227" s="62">
        <f t="shared" si="4965"/>
        <v>0</v>
      </c>
      <c r="BO227" s="62">
        <f t="shared" si="4965"/>
        <v>0</v>
      </c>
      <c r="BP227" s="62">
        <f t="shared" si="4965"/>
        <v>0</v>
      </c>
      <c r="BQ227" s="62">
        <f t="shared" si="4965"/>
        <v>0</v>
      </c>
      <c r="BR227" s="62">
        <f t="shared" si="4965"/>
        <v>0</v>
      </c>
      <c r="BS227" s="62">
        <f t="shared" si="4965"/>
        <v>0</v>
      </c>
      <c r="BT227" s="62">
        <f t="shared" si="4965"/>
        <v>0</v>
      </c>
      <c r="BU227" s="62">
        <f t="shared" si="4965"/>
        <v>0</v>
      </c>
      <c r="BV227" s="62">
        <f t="shared" si="4965"/>
        <v>0</v>
      </c>
      <c r="BW227" s="62">
        <f t="shared" si="4965"/>
        <v>0</v>
      </c>
      <c r="BX227" s="62">
        <f t="shared" si="4965"/>
        <v>0</v>
      </c>
      <c r="BY227" s="298"/>
      <c r="BZ227" s="300"/>
      <c r="CA227" s="302"/>
      <c r="CB227" s="302"/>
    </row>
    <row r="228" spans="1:96" s="98" customFormat="1" ht="28.8" x14ac:dyDescent="0.3">
      <c r="A228" s="97"/>
      <c r="B228" s="119"/>
      <c r="C228" s="73"/>
      <c r="D228" s="73"/>
      <c r="E228" s="73"/>
      <c r="F228" s="73"/>
      <c r="G228" s="73"/>
      <c r="H228" s="73"/>
      <c r="I228" s="73"/>
      <c r="J228" s="73"/>
      <c r="K228" s="73"/>
      <c r="L228" s="58"/>
      <c r="M228" s="7"/>
      <c r="N228" s="160"/>
      <c r="P228" s="57" t="s">
        <v>155</v>
      </c>
      <c r="Q228" s="62">
        <f>FLOOR(IF(OR(Q223=0,Q223=1),IF(Q221&gt;=Q227,Q227,Q221)+0.00000001,IF(Q225&gt;=Q224,Q224,Q225))+0.00000001,1)</f>
        <v>0</v>
      </c>
      <c r="R228" s="62">
        <f t="shared" ref="R228" si="4966">FLOOR(IF(OR(R223=0,R223=1),IF(R227&gt;R224,R224,IF(R221&gt;=R227,R227,R221)+0.00000001),IF(R225&gt;=R224,R224-Q226,R225-Q226)+0.00000001),1)</f>
        <v>0</v>
      </c>
      <c r="S228" s="62">
        <f t="shared" ref="S228" si="4967">FLOOR(IF(OR(S223=0,S223=1),IF(S227&gt;S224,S224,IF(S221&gt;=S227,S227,S221)+0.00000001),IF(S225&gt;=S224,S224-R226,S225-R226)+0.00000001),1)</f>
        <v>0</v>
      </c>
      <c r="T228" s="62">
        <f t="shared" ref="T228" si="4968">FLOOR(IF(OR(T223=0,T223=1),IF(T227&gt;T224,T224,IF(T221&gt;=T227,T227,T221)+0.00000001),IF(T225&gt;=T224,T224-S226,T225-S226)+0.00000001),1)</f>
        <v>0</v>
      </c>
      <c r="U228" s="62">
        <f t="shared" ref="U228" si="4969">FLOOR(IF(OR(U223=0,U223=1),IF(U227&gt;U224,U224,IF(U221&gt;=U227,U227,U221)+0.00000001),IF(U225&gt;=U224,U224-T226,U225-T226)+0.00000001),1)</f>
        <v>0</v>
      </c>
      <c r="V228" s="62">
        <f t="shared" ref="V228" si="4970">FLOOR(IF(OR(V223=0,V223=1),IF(V227&gt;V224,V224,IF(V221&gt;=V227,V227,V221)+0.00000001),IF(V225&gt;=V224,V224-U226,V225-U226)+0.00000001),1)</f>
        <v>0</v>
      </c>
      <c r="W228" s="62">
        <f t="shared" ref="W228" si="4971">FLOOR(IF(OR(W223=0,W223=1),IF(W227&gt;W224,W224,IF(W221&gt;=W227,W227,W221)+0.00000001),IF(W225&gt;=W224,W224-V226,W225-V226)+0.00000001),1)</f>
        <v>0</v>
      </c>
      <c r="X228" s="62">
        <f t="shared" ref="X228" si="4972">FLOOR(IF(OR(X223=0,X223=1),IF(X227&gt;X224,X224,IF(X221&gt;=X227,X227,X221)+0.00000001),IF(X225&gt;=X224,X224-W226,X225-W226)+0.00000001),1)</f>
        <v>0</v>
      </c>
      <c r="Y228" s="62">
        <f t="shared" ref="Y228" si="4973">FLOOR(IF(OR(Y223=0,Y223=1),IF(Y227&gt;Y224,Y224,IF(Y221&gt;=Y227,Y227,Y221)+0.00000001),IF(Y225&gt;=Y224,Y224-X226,Y225-X226)+0.00000001),1)</f>
        <v>0</v>
      </c>
      <c r="Z228" s="62">
        <f t="shared" ref="Z228" si="4974">FLOOR(IF(OR(Z223=0,Z223=1),IF(Z227&gt;Z224,Z224,IF(Z221&gt;=Z227,Z227,Z221)+0.00000001),IF(Z225&gt;=Z224,Z224-Y226,Z225-Y226)+0.00000001),1)</f>
        <v>0</v>
      </c>
      <c r="AA228" s="62">
        <f t="shared" ref="AA228" si="4975">FLOOR(IF(OR(AA223=0,AA223=1),IF(AA227&gt;AA224,AA224,IF(AA221&gt;=AA227,AA227,AA221)+0.00000001),IF(AA225&gt;=AA224,AA224-Z226,AA225-Z226)+0.00000001),1)</f>
        <v>0</v>
      </c>
      <c r="AB228" s="62">
        <f t="shared" ref="AB228" si="4976">FLOOR(IF(OR(AB223=0,AB223=1),IF(AB227&gt;AB224,AB224,IF(AB221&gt;=AB227,AB227,AB221)+0.00000001),IF(AB225&gt;=AB224,AB224-AA226,AB225-AA226)+0.00000001),1)</f>
        <v>0</v>
      </c>
      <c r="AC228" s="62">
        <f t="shared" ref="AC228" si="4977">FLOOR(IF(OR(AC223=0,AC223=1),IF(AC227&gt;AC224,AC224,IF(AC221&gt;=AC227,AC227,AC221)+0.00000001),IF(AC225&gt;=AC224,AC224-AB226,AC225-AB226)+0.00000001),1)</f>
        <v>0</v>
      </c>
      <c r="AD228" s="62">
        <f t="shared" ref="AD228" si="4978">FLOOR(IF(OR(AD223=0,AD223=1),IF(AD227&gt;AD224,AD224,IF(AD221&gt;=AD227,AD227,AD221)+0.00000001),IF(AD225&gt;=AD224,AD224-AC226,AD225-AC226)+0.00000001),1)</f>
        <v>0</v>
      </c>
      <c r="AE228" s="62">
        <f t="shared" ref="AE228" si="4979">FLOOR(IF(OR(AE223=0,AE223=1),IF(AE227&gt;AE224,AE224,IF(AE221&gt;=AE227,AE227,AE221)+0.00000001),IF(AE225&gt;=AE224,AE224-AD226,AE225-AD226)+0.00000001),1)</f>
        <v>0</v>
      </c>
      <c r="AF228" s="62">
        <f t="shared" ref="AF228" si="4980">FLOOR(IF(OR(AF223=0,AF223=1),IF(AF227&gt;AF224,AF224,IF(AF221&gt;=AF227,AF227,AF221)+0.00000001),IF(AF225&gt;=AF224,AF224-AE226,AF225-AE226)+0.00000001),1)</f>
        <v>0</v>
      </c>
      <c r="AG228" s="62">
        <f t="shared" ref="AG228" si="4981">FLOOR(IF(OR(AG223=0,AG223=1),IF(AG227&gt;AG224,AG224,IF(AG221&gt;=AG227,AG227,AG221)+0.00000001),IF(AG225&gt;=AG224,AG224-AF226,AG225-AF226)+0.00000001),1)</f>
        <v>0</v>
      </c>
      <c r="AH228" s="62">
        <f t="shared" ref="AH228" si="4982">FLOOR(IF(OR(AH223=0,AH223=1),IF(AH227&gt;AH224,AH224,IF(AH221&gt;=AH227,AH227,AH221)+0.00000001),IF(AH225&gt;=AH224,AH224-AG226,AH225-AG226)+0.00000001),1)</f>
        <v>0</v>
      </c>
      <c r="AI228" s="62">
        <f t="shared" ref="AI228" si="4983">FLOOR(IF(OR(AI223=0,AI223=1),IF(AI227&gt;AI224,AI224,IF(AI221&gt;=AI227,AI227,AI221)+0.00000001),IF(AI225&gt;=AI224,AI224-AH226,AI225-AH226)+0.00000001),1)</f>
        <v>0</v>
      </c>
      <c r="AJ228" s="62">
        <f t="shared" ref="AJ228" si="4984">FLOOR(IF(OR(AJ223=0,AJ223=1),IF(AJ227&gt;AJ224,AJ224,IF(AJ221&gt;=AJ227,AJ227,AJ221)+0.00000001),IF(AJ225&gt;=AJ224,AJ224-AI226,AJ225-AI226)+0.00000001),1)</f>
        <v>0</v>
      </c>
      <c r="AK228" s="62">
        <f t="shared" ref="AK228" si="4985">FLOOR(IF(OR(AK223=0,AK223=1),IF(AK227&gt;AK224,AK224,IF(AK221&gt;=AK227,AK227,AK221)+0.00000001),IF(AK225&gt;=AK224,AK224-AJ226,AK225-AJ226)+0.00000001),1)</f>
        <v>0</v>
      </c>
      <c r="AL228" s="62">
        <f t="shared" ref="AL228" si="4986">FLOOR(IF(OR(AL223=0,AL223=1),IF(AL227&gt;AL224,AL224,IF(AL221&gt;=AL227,AL227,AL221)+0.00000001),IF(AL225&gt;=AL224,AL224-AK226,AL225-AK226)+0.00000001),1)</f>
        <v>0</v>
      </c>
      <c r="AM228" s="62">
        <f t="shared" ref="AM228" si="4987">FLOOR(IF(OR(AM223=0,AM223=1),IF(AM227&gt;AM224,AM224,IF(AM221&gt;=AM227,AM227,AM221)+0.00000001),IF(AM225&gt;=AM224,AM224-AL226,AM225-AL226)+0.00000001),1)</f>
        <v>0</v>
      </c>
      <c r="AN228" s="62">
        <f t="shared" ref="AN228" si="4988">FLOOR(IF(OR(AN223=0,AN223=1),IF(AN227&gt;AN224,AN224,IF(AN221&gt;=AN227,AN227,AN221)+0.00000001),IF(AN225&gt;=AN224,AN224-AM226,AN225-AM226)+0.00000001),1)</f>
        <v>0</v>
      </c>
      <c r="AO228" s="62">
        <f t="shared" ref="AO228" si="4989">FLOOR(IF(OR(AO223=0,AO223=1),IF(AO227&gt;AO224,AO224,IF(AO221&gt;=AO227,AO227,AO221)+0.00000001),IF(AO225&gt;=AO224,AO224-AN226,AO225-AN226)+0.00000001),1)</f>
        <v>0</v>
      </c>
      <c r="AP228" s="62">
        <f t="shared" ref="AP228" si="4990">FLOOR(IF(OR(AP223=0,AP223=1),IF(AP227&gt;AP224,AP224,IF(AP221&gt;=AP227,AP227,AP221)+0.00000001),IF(AP225&gt;=AP224,AP224-AO226,AP225-AO226)+0.00000001),1)</f>
        <v>0</v>
      </c>
      <c r="AQ228" s="62">
        <f t="shared" ref="AQ228" si="4991">FLOOR(IF(OR(AQ223=0,AQ223=1),IF(AQ227&gt;AQ224,AQ224,IF(AQ221&gt;=AQ227,AQ227,AQ221)+0.00000001),IF(AQ225&gt;=AQ224,AQ224-AP226,AQ225-AP226)+0.00000001),1)</f>
        <v>0</v>
      </c>
      <c r="AR228" s="62">
        <f t="shared" ref="AR228" si="4992">FLOOR(IF(OR(AR223=0,AR223=1),IF(AR227&gt;AR224,AR224,IF(AR221&gt;=AR227,AR227,AR221)+0.00000001),IF(AR225&gt;=AR224,AR224-AQ226,AR225-AQ226)+0.00000001),1)</f>
        <v>0</v>
      </c>
      <c r="AS228" s="62">
        <f t="shared" ref="AS228" si="4993">FLOOR(IF(OR(AS223=0,AS223=1),IF(AS227&gt;AS224,AS224,IF(AS221&gt;=AS227,AS227,AS221)+0.00000001),IF(AS225&gt;=AS224,AS224-AR226,AS225-AR226)+0.00000001),1)</f>
        <v>0</v>
      </c>
      <c r="AT228" s="62">
        <f t="shared" ref="AT228" si="4994">FLOOR(IF(OR(AT223=0,AT223=1),IF(AT227&gt;AT224,AT224,IF(AT221&gt;=AT227,AT227,AT221)+0.00000001),IF(AT225&gt;=AT224,AT224-AS226,AT225-AS226)+0.00000001),1)</f>
        <v>0</v>
      </c>
      <c r="AU228" s="62">
        <f t="shared" ref="AU228" si="4995">FLOOR(IF(OR(AU223=0,AU223=1),IF(AU227&gt;AU224,AU224,IF(AU221&gt;=AU227,AU227,AU221)+0.00000001),IF(AU225&gt;=AU224,AU224-AT226,AU225-AT226)+0.00000001),1)</f>
        <v>0</v>
      </c>
      <c r="AV228" s="62">
        <f t="shared" ref="AV228" si="4996">FLOOR(IF(OR(AV223=0,AV223=1),IF(AV227&gt;AV224,AV224,IF(AV221&gt;=AV227,AV227,AV221)+0.00000001),IF(AV225&gt;=AV224,AV224-AU226,AV225-AU226)+0.00000001),1)</f>
        <v>0</v>
      </c>
      <c r="AW228" s="62">
        <f t="shared" ref="AW228" si="4997">FLOOR(IF(OR(AW223=0,AW223=1),IF(AW227&gt;AW224,AW224,IF(AW221&gt;=AW227,AW227,AW221)+0.00000001),IF(AW225&gt;=AW224,AW224-AV226,AW225-AV226)+0.00000001),1)</f>
        <v>0</v>
      </c>
      <c r="AX228" s="62">
        <f t="shared" ref="AX228" si="4998">FLOOR(IF(OR(AX223=0,AX223=1),IF(AX227&gt;AX224,AX224,IF(AX221&gt;=AX227,AX227,AX221)+0.00000001),IF(AX225&gt;=AX224,AX224-AW226,AX225-AW226)+0.00000001),1)</f>
        <v>0</v>
      </c>
      <c r="AY228" s="62">
        <f t="shared" ref="AY228" si="4999">FLOOR(IF(OR(AY223=0,AY223=1),IF(AY227&gt;AY224,AY224,IF(AY221&gt;=AY227,AY227,AY221)+0.00000001),IF(AY225&gt;=AY224,AY224-AX226,AY225-AX226)+0.00000001),1)</f>
        <v>0</v>
      </c>
      <c r="AZ228" s="62">
        <f t="shared" ref="AZ228" si="5000">FLOOR(IF(OR(AZ223=0,AZ223=1),IF(AZ227&gt;AZ224,AZ224,IF(AZ221&gt;=AZ227,AZ227,AZ221)+0.00000001),IF(AZ225&gt;=AZ224,AZ224-AY226,AZ225-AY226)+0.00000001),1)</f>
        <v>0</v>
      </c>
      <c r="BA228" s="62">
        <f t="shared" ref="BA228" si="5001">FLOOR(IF(OR(BA223=0,BA223=1),IF(BA227&gt;BA224,BA224,IF(BA221&gt;=BA227,BA227,BA221)+0.00000001),IF(BA225&gt;=BA224,BA224-AZ226,BA225-AZ226)+0.00000001),1)</f>
        <v>0</v>
      </c>
      <c r="BB228" s="62">
        <f t="shared" ref="BB228" si="5002">FLOOR(IF(OR(BB223=0,BB223=1),IF(BB227&gt;BB224,BB224,IF(BB221&gt;=BB227,BB227,BB221)+0.00000001),IF(BB225&gt;=BB224,BB224-BA226,BB225-BA226)+0.00000001),1)</f>
        <v>0</v>
      </c>
      <c r="BC228" s="62">
        <f t="shared" ref="BC228" si="5003">FLOOR(IF(OR(BC223=0,BC223=1),IF(BC227&gt;BC224,BC224,IF(BC221&gt;=BC227,BC227,BC221)+0.00000001),IF(BC225&gt;=BC224,BC224-BB226,BC225-BB226)+0.00000001),1)</f>
        <v>0</v>
      </c>
      <c r="BD228" s="62">
        <f t="shared" ref="BD228" si="5004">FLOOR(IF(OR(BD223=0,BD223=1),IF(BD227&gt;BD224,BD224,IF(BD221&gt;=BD227,BD227,BD221)+0.00000001),IF(BD225&gt;=BD224,BD224-BC226,BD225-BC226)+0.00000001),1)</f>
        <v>0</v>
      </c>
      <c r="BE228" s="62">
        <f t="shared" ref="BE228" si="5005">FLOOR(IF(OR(BE223=0,BE223=1),IF(BE227&gt;BE224,BE224,IF(BE221&gt;=BE227,BE227,BE221)+0.00000001),IF(BE225&gt;=BE224,BE224-BD226,BE225-BD226)+0.00000001),1)</f>
        <v>0</v>
      </c>
      <c r="BF228" s="62">
        <f t="shared" ref="BF228" si="5006">FLOOR(IF(OR(BF223=0,BF223=1),IF(BF227&gt;BF224,BF224,IF(BF221&gt;=BF227,BF227,BF221)+0.00000001),IF(BF225&gt;=BF224,BF224-BE226,BF225-BE226)+0.00000001),1)</f>
        <v>0</v>
      </c>
      <c r="BG228" s="62">
        <f t="shared" ref="BG228" si="5007">FLOOR(IF(OR(BG223=0,BG223=1),IF(BG227&gt;BG224,BG224,IF(BG221&gt;=BG227,BG227,BG221)+0.00000001),IF(BG225&gt;=BG224,BG224-BF226,BG225-BF226)+0.00000001),1)</f>
        <v>0</v>
      </c>
      <c r="BH228" s="62">
        <f t="shared" ref="BH228" si="5008">FLOOR(IF(OR(BH223=0,BH223=1),IF(BH227&gt;BH224,BH224,IF(BH221&gt;=BH227,BH227,BH221)+0.00000001),IF(BH225&gt;=BH224,BH224-BG226,BH225-BG226)+0.00000001),1)</f>
        <v>0</v>
      </c>
      <c r="BI228" s="62">
        <f t="shared" ref="BI228" si="5009">FLOOR(IF(OR(BI223=0,BI223=1),IF(BI227&gt;BI224,BI224,IF(BI221&gt;=BI227,BI227,BI221)+0.00000001),IF(BI225&gt;=BI224,BI224-BH226,BI225-BH226)+0.00000001),1)</f>
        <v>0</v>
      </c>
      <c r="BJ228" s="62">
        <f t="shared" ref="BJ228" si="5010">FLOOR(IF(OR(BJ223=0,BJ223=1),IF(BJ227&gt;BJ224,BJ224,IF(BJ221&gt;=BJ227,BJ227,BJ221)+0.00000001),IF(BJ225&gt;=BJ224,BJ224-BI226,BJ225-BI226)+0.00000001),1)</f>
        <v>0</v>
      </c>
      <c r="BK228" s="62">
        <f t="shared" ref="BK228" si="5011">FLOOR(IF(OR(BK223=0,BK223=1),IF(BK227&gt;BK224,BK224,IF(BK221&gt;=BK227,BK227,BK221)+0.00000001),IF(BK225&gt;=BK224,BK224-BJ226,BK225-BJ226)+0.00000001),1)</f>
        <v>0</v>
      </c>
      <c r="BL228" s="62">
        <f t="shared" ref="BL228" si="5012">FLOOR(IF(OR(BL223=0,BL223=1),IF(BL227&gt;BL224,BL224,IF(BL221&gt;=BL227,BL227,BL221)+0.00000001),IF(BL225&gt;=BL224,BL224-BK226,BL225-BK226)+0.00000001),1)</f>
        <v>0</v>
      </c>
      <c r="BM228" s="62">
        <f t="shared" ref="BM228" si="5013">FLOOR(IF(OR(BM223=0,BM223=1),IF(BM227&gt;BM224,BM224,IF(BM221&gt;=BM227,BM227,BM221)+0.00000001),IF(BM225&gt;=BM224,BM224-BL226,BM225-BL226)+0.00000001),1)</f>
        <v>0</v>
      </c>
      <c r="BN228" s="62">
        <f t="shared" ref="BN228" si="5014">FLOOR(IF(OR(BN223=0,BN223=1),IF(BN227&gt;BN224,BN224,IF(BN221&gt;=BN227,BN227,BN221)+0.00000001),IF(BN225&gt;=BN224,BN224-BM226,BN225-BM226)+0.00000001),1)</f>
        <v>0</v>
      </c>
      <c r="BO228" s="62">
        <f t="shared" ref="BO228" si="5015">FLOOR(IF(OR(BO223=0,BO223=1),IF(BO227&gt;BO224,BO224,IF(BO221&gt;=BO227,BO227,BO221)+0.00000001),IF(BO225&gt;=BO224,BO224-BN226,BO225-BN226)+0.00000001),1)</f>
        <v>0</v>
      </c>
      <c r="BP228" s="62">
        <f t="shared" ref="BP228" si="5016">FLOOR(IF(OR(BP223=0,BP223=1),IF(BP227&gt;BP224,BP224,IF(BP221&gt;=BP227,BP227,BP221)+0.00000001),IF(BP225&gt;=BP224,BP224-BO226,BP225-BO226)+0.00000001),1)</f>
        <v>0</v>
      </c>
      <c r="BQ228" s="62">
        <f t="shared" ref="BQ228" si="5017">FLOOR(IF(OR(BQ223=0,BQ223=1),IF(BQ227&gt;BQ224,BQ224,IF(BQ221&gt;=BQ227,BQ227,BQ221)+0.00000001),IF(BQ225&gt;=BQ224,BQ224-BP226,BQ225-BP226)+0.00000001),1)</f>
        <v>0</v>
      </c>
      <c r="BR228" s="62">
        <f t="shared" ref="BR228" si="5018">FLOOR(IF(OR(BR223=0,BR223=1),IF(BR227&gt;BR224,BR224,IF(BR221&gt;=BR227,BR227,BR221)+0.00000001),IF(BR225&gt;=BR224,BR224-BQ226,BR225-BQ226)+0.00000001),1)</f>
        <v>0</v>
      </c>
      <c r="BS228" s="62">
        <f t="shared" ref="BS228" si="5019">FLOOR(IF(OR(BS223=0,BS223=1),IF(BS227&gt;BS224,BS224,IF(BS221&gt;=BS227,BS227,BS221)+0.00000001),IF(BS225&gt;=BS224,BS224-BR226,BS225-BR226)+0.00000001),1)</f>
        <v>0</v>
      </c>
      <c r="BT228" s="62">
        <f t="shared" ref="BT228" si="5020">FLOOR(IF(OR(BT223=0,BT223=1),IF(BT227&gt;BT224,BT224,IF(BT221&gt;=BT227,BT227,BT221)+0.00000001),IF(BT225&gt;=BT224,BT224-BS226,BT225-BS226)+0.00000001),1)</f>
        <v>0</v>
      </c>
      <c r="BU228" s="62">
        <f t="shared" ref="BU228" si="5021">FLOOR(IF(OR(BU223=0,BU223=1),IF(BU227&gt;BU224,BU224,IF(BU221&gt;=BU227,BU227,BU221)+0.00000001),IF(BU225&gt;=BU224,BU224-BT226,BU225-BT226)+0.00000001),1)</f>
        <v>0</v>
      </c>
      <c r="BV228" s="62">
        <f t="shared" ref="BV228" si="5022">FLOOR(IF(OR(BV223=0,BV223=1),IF(BV227&gt;BV224,BV224,IF(BV221&gt;=BV227,BV227,BV221)+0.00000001),IF(BV225&gt;=BV224,BV224-BU226,BV225-BU226)+0.00000001),1)</f>
        <v>0</v>
      </c>
      <c r="BW228" s="62">
        <f t="shared" ref="BW228" si="5023">FLOOR(IF(OR(BW223=0,BW223=1),IF(BW227&gt;BW224,BW224,IF(BW221&gt;=BW227,BW227,BW221)+0.00000001),IF(BW225&gt;=BW224,BW224-BV226,BW225-BV226)+0.00000001),1)</f>
        <v>0</v>
      </c>
      <c r="BX228" s="62">
        <f t="shared" ref="BX228" si="5024">FLOOR(IF(OR(BX223=0,BX223=1),IF(BX227&gt;BX224,BX224,IF(BX221&gt;=BX227,BX227,BX221)+0.00000001),IF(BX225&gt;=BX224,BX224-BW226,BX225-BW226)+0.00000001),1)</f>
        <v>0</v>
      </c>
      <c r="BY228" s="298"/>
      <c r="BZ228" s="300"/>
      <c r="CA228" s="302"/>
      <c r="CB228" s="302"/>
    </row>
    <row r="229" spans="1:96" s="98" customFormat="1" ht="25.2" customHeight="1" thickBot="1" x14ac:dyDescent="0.35">
      <c r="A229" s="97"/>
      <c r="B229" s="120"/>
      <c r="C229" s="63"/>
      <c r="D229" s="63"/>
      <c r="E229" s="63"/>
      <c r="F229" s="63"/>
      <c r="G229" s="63"/>
      <c r="H229" s="63"/>
      <c r="I229" s="63"/>
      <c r="J229" s="63"/>
      <c r="K229" s="63"/>
      <c r="L229" s="64"/>
      <c r="M229" s="7"/>
      <c r="N229" s="161"/>
      <c r="P229" s="175" t="s">
        <v>156</v>
      </c>
      <c r="Q229" s="204">
        <f>IF(Q228=0,0,Q228*$J$16)</f>
        <v>0</v>
      </c>
      <c r="R229" s="204">
        <f t="shared" ref="R229:BX229" si="5025">IF(R228=0,0,R228*$J$16)</f>
        <v>0</v>
      </c>
      <c r="S229" s="204">
        <f t="shared" si="5025"/>
        <v>0</v>
      </c>
      <c r="T229" s="204">
        <f t="shared" si="5025"/>
        <v>0</v>
      </c>
      <c r="U229" s="204">
        <f t="shared" si="5025"/>
        <v>0</v>
      </c>
      <c r="V229" s="204">
        <f t="shared" si="5025"/>
        <v>0</v>
      </c>
      <c r="W229" s="204">
        <f t="shared" si="5025"/>
        <v>0</v>
      </c>
      <c r="X229" s="204">
        <f t="shared" si="5025"/>
        <v>0</v>
      </c>
      <c r="Y229" s="204">
        <f t="shared" si="5025"/>
        <v>0</v>
      </c>
      <c r="Z229" s="204">
        <f t="shared" si="5025"/>
        <v>0</v>
      </c>
      <c r="AA229" s="204">
        <f t="shared" si="5025"/>
        <v>0</v>
      </c>
      <c r="AB229" s="204">
        <f t="shared" si="5025"/>
        <v>0</v>
      </c>
      <c r="AC229" s="204">
        <f t="shared" si="5025"/>
        <v>0</v>
      </c>
      <c r="AD229" s="204">
        <f t="shared" si="5025"/>
        <v>0</v>
      </c>
      <c r="AE229" s="204">
        <f t="shared" si="5025"/>
        <v>0</v>
      </c>
      <c r="AF229" s="204">
        <f t="shared" si="5025"/>
        <v>0</v>
      </c>
      <c r="AG229" s="204">
        <f t="shared" si="5025"/>
        <v>0</v>
      </c>
      <c r="AH229" s="204">
        <f t="shared" si="5025"/>
        <v>0</v>
      </c>
      <c r="AI229" s="204">
        <f t="shared" si="5025"/>
        <v>0</v>
      </c>
      <c r="AJ229" s="204">
        <f t="shared" si="5025"/>
        <v>0</v>
      </c>
      <c r="AK229" s="204">
        <f t="shared" si="5025"/>
        <v>0</v>
      </c>
      <c r="AL229" s="204">
        <f t="shared" si="5025"/>
        <v>0</v>
      </c>
      <c r="AM229" s="204">
        <f t="shared" si="5025"/>
        <v>0</v>
      </c>
      <c r="AN229" s="204">
        <f t="shared" si="5025"/>
        <v>0</v>
      </c>
      <c r="AO229" s="204">
        <f t="shared" si="5025"/>
        <v>0</v>
      </c>
      <c r="AP229" s="204">
        <f t="shared" si="5025"/>
        <v>0</v>
      </c>
      <c r="AQ229" s="204">
        <f t="shared" si="5025"/>
        <v>0</v>
      </c>
      <c r="AR229" s="204">
        <f t="shared" si="5025"/>
        <v>0</v>
      </c>
      <c r="AS229" s="204">
        <f t="shared" si="5025"/>
        <v>0</v>
      </c>
      <c r="AT229" s="204">
        <f t="shared" si="5025"/>
        <v>0</v>
      </c>
      <c r="AU229" s="204">
        <f t="shared" si="5025"/>
        <v>0</v>
      </c>
      <c r="AV229" s="204">
        <f t="shared" si="5025"/>
        <v>0</v>
      </c>
      <c r="AW229" s="204">
        <f t="shared" si="5025"/>
        <v>0</v>
      </c>
      <c r="AX229" s="204">
        <f t="shared" si="5025"/>
        <v>0</v>
      </c>
      <c r="AY229" s="204">
        <f t="shared" si="5025"/>
        <v>0</v>
      </c>
      <c r="AZ229" s="204">
        <f t="shared" si="5025"/>
        <v>0</v>
      </c>
      <c r="BA229" s="204">
        <f t="shared" si="5025"/>
        <v>0</v>
      </c>
      <c r="BB229" s="204">
        <f t="shared" si="5025"/>
        <v>0</v>
      </c>
      <c r="BC229" s="204">
        <f t="shared" si="5025"/>
        <v>0</v>
      </c>
      <c r="BD229" s="204">
        <f t="shared" si="5025"/>
        <v>0</v>
      </c>
      <c r="BE229" s="204">
        <f t="shared" si="5025"/>
        <v>0</v>
      </c>
      <c r="BF229" s="204">
        <f t="shared" si="5025"/>
        <v>0</v>
      </c>
      <c r="BG229" s="204">
        <f t="shared" si="5025"/>
        <v>0</v>
      </c>
      <c r="BH229" s="204">
        <f t="shared" si="5025"/>
        <v>0</v>
      </c>
      <c r="BI229" s="204">
        <f t="shared" si="5025"/>
        <v>0</v>
      </c>
      <c r="BJ229" s="204">
        <f t="shared" si="5025"/>
        <v>0</v>
      </c>
      <c r="BK229" s="204">
        <f t="shared" si="5025"/>
        <v>0</v>
      </c>
      <c r="BL229" s="204">
        <f t="shared" si="5025"/>
        <v>0</v>
      </c>
      <c r="BM229" s="204">
        <f t="shared" si="5025"/>
        <v>0</v>
      </c>
      <c r="BN229" s="204">
        <f t="shared" si="5025"/>
        <v>0</v>
      </c>
      <c r="BO229" s="204">
        <f t="shared" si="5025"/>
        <v>0</v>
      </c>
      <c r="BP229" s="204">
        <f t="shared" si="5025"/>
        <v>0</v>
      </c>
      <c r="BQ229" s="204">
        <f t="shared" si="5025"/>
        <v>0</v>
      </c>
      <c r="BR229" s="204">
        <f t="shared" si="5025"/>
        <v>0</v>
      </c>
      <c r="BS229" s="204">
        <f t="shared" si="5025"/>
        <v>0</v>
      </c>
      <c r="BT229" s="204">
        <f t="shared" si="5025"/>
        <v>0</v>
      </c>
      <c r="BU229" s="204">
        <f t="shared" si="5025"/>
        <v>0</v>
      </c>
      <c r="BV229" s="204">
        <f t="shared" si="5025"/>
        <v>0</v>
      </c>
      <c r="BW229" s="204">
        <f t="shared" si="5025"/>
        <v>0</v>
      </c>
      <c r="BX229" s="204">
        <f t="shared" si="5025"/>
        <v>0</v>
      </c>
      <c r="BY229" s="299"/>
      <c r="BZ229" s="301"/>
      <c r="CA229" s="303"/>
      <c r="CB229" s="303"/>
      <c r="CD229" s="146">
        <f>SUMIFS($Q229:$BX229,$Q219:$BX219,"1. ZoR")</f>
        <v>0</v>
      </c>
      <c r="CE229" s="146">
        <f>SUMIFS($Q229:$BX229,$Q219:$BX219,"2. ZoR")</f>
        <v>0</v>
      </c>
      <c r="CF229" s="146">
        <f>SUMIFS($Q229:$BX229,$Q219:$BX219,"3. ZoR")</f>
        <v>0</v>
      </c>
      <c r="CG229" s="146">
        <f>SUMIFS($Q229:$BX229,$Q219:$BX219,"4. ZoR")</f>
        <v>0</v>
      </c>
      <c r="CH229" s="146">
        <f>SUMIFS($Q229:$BX229,$Q219:$BX219,"5. ZoR")</f>
        <v>0</v>
      </c>
      <c r="CI229" s="146">
        <f>SUMIFS($Q229:$BX229,$Q219:$BX219,"6. ZoR")</f>
        <v>0</v>
      </c>
      <c r="CJ229" s="146">
        <f>SUMIFS($Q229:$BX229,$Q219:$BX219,"7. ZoR")</f>
        <v>0</v>
      </c>
      <c r="CK229" s="146">
        <f>SUMIFS($Q229:$BX229,$Q219:$BX219,"8. ZoR")</f>
        <v>0</v>
      </c>
      <c r="CL229" s="146">
        <f>SUMIFS($Q229:$BX229,$Q219:$BX219,"9. ZoR")</f>
        <v>0</v>
      </c>
      <c r="CM229" s="146">
        <f>SUMIFS($Q229:$BX229,$Q219:$BX219,"10. ZoR")</f>
        <v>0</v>
      </c>
      <c r="CN229" s="146">
        <f>SUMIFS($Q229:$BX229,$Q219:$BX219,"11. ZoR")</f>
        <v>0</v>
      </c>
      <c r="CO229" s="146">
        <f>SUMIFS($Q229:$BX229,$Q219:$BX219,"12. ZoR")</f>
        <v>0</v>
      </c>
      <c r="CP229" s="146">
        <f>SUMIFS($Q229:$BX229,$Q219:$BX219,"13. ZoR")</f>
        <v>0</v>
      </c>
      <c r="CQ229" s="146">
        <f>SUMIFS($Q229:$BX229,$Q219:$BX219,"14. ZoR")</f>
        <v>0</v>
      </c>
      <c r="CR229" s="146">
        <f>SUMIFS($Q229:$BX229,$Q219:$BX219,"15. ZoR")</f>
        <v>0</v>
      </c>
    </row>
    <row r="230" spans="1:96" ht="15" customHeight="1" thickBot="1" x14ac:dyDescent="0.35"/>
    <row r="231" spans="1:96" s="98" customFormat="1" ht="69.599999999999994" customHeight="1" thickBot="1" x14ac:dyDescent="0.35">
      <c r="A231" s="229"/>
      <c r="B231" s="112"/>
      <c r="C231" s="304" t="s">
        <v>1</v>
      </c>
      <c r="D231" s="113"/>
      <c r="E231" s="122" t="s">
        <v>230</v>
      </c>
      <c r="F231" s="122" t="s">
        <v>200</v>
      </c>
      <c r="G231" s="114" t="s">
        <v>93</v>
      </c>
      <c r="H231" s="114" t="s">
        <v>94</v>
      </c>
      <c r="I231" s="114" t="s">
        <v>229</v>
      </c>
      <c r="J231" s="114" t="s">
        <v>206</v>
      </c>
      <c r="K231" s="114" t="s">
        <v>208</v>
      </c>
      <c r="L231" s="129" t="s">
        <v>0</v>
      </c>
      <c r="M231" s="7"/>
      <c r="N231" s="115">
        <v>204032</v>
      </c>
      <c r="P231" s="162" t="s">
        <v>129</v>
      </c>
      <c r="Q231" s="76" t="s">
        <v>3</v>
      </c>
      <c r="R231" s="76" t="s">
        <v>4</v>
      </c>
      <c r="S231" s="76" t="s">
        <v>5</v>
      </c>
      <c r="T231" s="76" t="s">
        <v>6</v>
      </c>
      <c r="U231" s="76" t="s">
        <v>7</v>
      </c>
      <c r="V231" s="76" t="s">
        <v>8</v>
      </c>
      <c r="W231" s="76" t="s">
        <v>9</v>
      </c>
      <c r="X231" s="76" t="s">
        <v>10</v>
      </c>
      <c r="Y231" s="76" t="s">
        <v>11</v>
      </c>
      <c r="Z231" s="76" t="s">
        <v>12</v>
      </c>
      <c r="AA231" s="76" t="s">
        <v>13</v>
      </c>
      <c r="AB231" s="76" t="s">
        <v>14</v>
      </c>
      <c r="AC231" s="76" t="s">
        <v>15</v>
      </c>
      <c r="AD231" s="76" t="s">
        <v>16</v>
      </c>
      <c r="AE231" s="76" t="s">
        <v>17</v>
      </c>
      <c r="AF231" s="76" t="s">
        <v>18</v>
      </c>
      <c r="AG231" s="76" t="s">
        <v>19</v>
      </c>
      <c r="AH231" s="76" t="s">
        <v>20</v>
      </c>
      <c r="AI231" s="76" t="s">
        <v>21</v>
      </c>
      <c r="AJ231" s="76" t="s">
        <v>22</v>
      </c>
      <c r="AK231" s="76" t="s">
        <v>23</v>
      </c>
      <c r="AL231" s="76" t="s">
        <v>24</v>
      </c>
      <c r="AM231" s="76" t="s">
        <v>25</v>
      </c>
      <c r="AN231" s="76" t="s">
        <v>26</v>
      </c>
      <c r="AO231" s="76" t="s">
        <v>27</v>
      </c>
      <c r="AP231" s="76" t="s">
        <v>28</v>
      </c>
      <c r="AQ231" s="76" t="s">
        <v>29</v>
      </c>
      <c r="AR231" s="76" t="s">
        <v>30</v>
      </c>
      <c r="AS231" s="76" t="s">
        <v>31</v>
      </c>
      <c r="AT231" s="76" t="s">
        <v>32</v>
      </c>
      <c r="AU231" s="76" t="s">
        <v>33</v>
      </c>
      <c r="AV231" s="76" t="s">
        <v>34</v>
      </c>
      <c r="AW231" s="76" t="s">
        <v>35</v>
      </c>
      <c r="AX231" s="76" t="s">
        <v>36</v>
      </c>
      <c r="AY231" s="76" t="s">
        <v>37</v>
      </c>
      <c r="AZ231" s="76" t="s">
        <v>38</v>
      </c>
      <c r="BA231" s="76" t="s">
        <v>39</v>
      </c>
      <c r="BB231" s="76" t="s">
        <v>40</v>
      </c>
      <c r="BC231" s="76" t="s">
        <v>41</v>
      </c>
      <c r="BD231" s="76" t="s">
        <v>42</v>
      </c>
      <c r="BE231" s="76" t="s">
        <v>43</v>
      </c>
      <c r="BF231" s="76" t="s">
        <v>44</v>
      </c>
      <c r="BG231" s="76" t="s">
        <v>45</v>
      </c>
      <c r="BH231" s="76" t="s">
        <v>46</v>
      </c>
      <c r="BI231" s="76" t="s">
        <v>47</v>
      </c>
      <c r="BJ231" s="76" t="s">
        <v>48</v>
      </c>
      <c r="BK231" s="76" t="s">
        <v>49</v>
      </c>
      <c r="BL231" s="76" t="s">
        <v>50</v>
      </c>
      <c r="BM231" s="76" t="s">
        <v>51</v>
      </c>
      <c r="BN231" s="76" t="s">
        <v>52</v>
      </c>
      <c r="BO231" s="76" t="s">
        <v>130</v>
      </c>
      <c r="BP231" s="76" t="s">
        <v>131</v>
      </c>
      <c r="BQ231" s="76" t="s">
        <v>132</v>
      </c>
      <c r="BR231" s="76" t="s">
        <v>133</v>
      </c>
      <c r="BS231" s="76" t="s">
        <v>134</v>
      </c>
      <c r="BT231" s="76" t="s">
        <v>135</v>
      </c>
      <c r="BU231" s="76" t="s">
        <v>136</v>
      </c>
      <c r="BV231" s="76" t="s">
        <v>137</v>
      </c>
      <c r="BW231" s="76" t="s">
        <v>138</v>
      </c>
      <c r="BX231" s="76" t="s">
        <v>139</v>
      </c>
      <c r="BY231" s="125" t="s">
        <v>174</v>
      </c>
      <c r="BZ231" s="126" t="s">
        <v>175</v>
      </c>
      <c r="CA231" s="126" t="s">
        <v>236</v>
      </c>
      <c r="CB231" s="126" t="s">
        <v>237</v>
      </c>
      <c r="CD231" s="306" t="s">
        <v>222</v>
      </c>
      <c r="CE231" s="307"/>
      <c r="CF231" s="307"/>
      <c r="CG231" s="307"/>
      <c r="CH231" s="307"/>
      <c r="CI231" s="307"/>
      <c r="CJ231" s="307"/>
      <c r="CK231" s="307"/>
      <c r="CL231" s="307"/>
      <c r="CM231" s="307"/>
      <c r="CN231" s="307"/>
      <c r="CO231" s="307"/>
      <c r="CP231" s="307"/>
      <c r="CQ231" s="307"/>
      <c r="CR231" s="307"/>
    </row>
    <row r="232" spans="1:96" s="98" customFormat="1" ht="21" hidden="1" customHeight="1" x14ac:dyDescent="0.3">
      <c r="A232" s="230"/>
      <c r="B232" s="105"/>
      <c r="C232" s="305"/>
      <c r="D232" s="116"/>
      <c r="E232" s="116"/>
      <c r="F232" s="116"/>
      <c r="G232" s="308" t="s">
        <v>235</v>
      </c>
      <c r="H232" s="308" t="s">
        <v>95</v>
      </c>
      <c r="I232" s="309" t="s">
        <v>199</v>
      </c>
      <c r="J232" s="309" t="s">
        <v>207</v>
      </c>
      <c r="K232" s="128"/>
      <c r="L232" s="311" t="s">
        <v>92</v>
      </c>
      <c r="M232" s="7"/>
      <c r="N232" s="313" t="s">
        <v>2</v>
      </c>
      <c r="P232" s="77"/>
      <c r="Q232" s="67">
        <f>MONTH(Úvod!$F$10)</f>
        <v>1</v>
      </c>
      <c r="R232" s="68">
        <f t="shared" ref="R232" si="5026">IF(Q232=12,1,Q232+1)</f>
        <v>2</v>
      </c>
      <c r="S232" s="68">
        <f t="shared" ref="S232" si="5027">IF(R232=12,1,R232+1)</f>
        <v>3</v>
      </c>
      <c r="T232" s="69">
        <f t="shared" ref="T232" si="5028">IF(S232=12,1,S232+1)</f>
        <v>4</v>
      </c>
      <c r="U232" s="69">
        <f t="shared" ref="U232" si="5029">IF(T232=12,1,T232+1)</f>
        <v>5</v>
      </c>
      <c r="V232" s="69">
        <f t="shared" ref="V232" si="5030">IF(U232=12,1,U232+1)</f>
        <v>6</v>
      </c>
      <c r="W232" s="69">
        <f t="shared" ref="W232" si="5031">IF(V232=12,1,V232+1)</f>
        <v>7</v>
      </c>
      <c r="X232" s="69">
        <f t="shared" ref="X232" si="5032">IF(W232=12,1,W232+1)</f>
        <v>8</v>
      </c>
      <c r="Y232" s="69">
        <f t="shared" ref="Y232" si="5033">IF(X232=12,1,X232+1)</f>
        <v>9</v>
      </c>
      <c r="Z232" s="69">
        <f>IF(Y232=12,1,Y232+1)</f>
        <v>10</v>
      </c>
      <c r="AA232" s="69">
        <f t="shared" ref="AA232" si="5034">IF(Z232=12,1,Z232+1)</f>
        <v>11</v>
      </c>
      <c r="AB232" s="69">
        <f t="shared" ref="AB232" si="5035">IF(AA232=12,1,AA232+1)</f>
        <v>12</v>
      </c>
      <c r="AC232" s="69">
        <f t="shared" ref="AC232" si="5036">IF(AB232=12,1,AB232+1)</f>
        <v>1</v>
      </c>
      <c r="AD232" s="69">
        <f t="shared" ref="AD232" si="5037">IF(AC232=12,1,AC232+1)</f>
        <v>2</v>
      </c>
      <c r="AE232" s="69">
        <f t="shared" ref="AE232" si="5038">IF(AD232=12,1,AD232+1)</f>
        <v>3</v>
      </c>
      <c r="AF232" s="69">
        <f t="shared" ref="AF232" si="5039">IF(AE232=12,1,AE232+1)</f>
        <v>4</v>
      </c>
      <c r="AG232" s="69">
        <f t="shared" ref="AG232" si="5040">IF(AF232=12,1,AF232+1)</f>
        <v>5</v>
      </c>
      <c r="AH232" s="69">
        <f t="shared" ref="AH232" si="5041">IF(AG232=12,1,AG232+1)</f>
        <v>6</v>
      </c>
      <c r="AI232" s="69">
        <f>IF(AH232=12,1,AH232+1)</f>
        <v>7</v>
      </c>
      <c r="AJ232" s="69">
        <f t="shared" ref="AJ232" si="5042">IF(AI232=12,1,AI232+1)</f>
        <v>8</v>
      </c>
      <c r="AK232" s="69">
        <f t="shared" ref="AK232" si="5043">IF(AJ232=12,1,AJ232+1)</f>
        <v>9</v>
      </c>
      <c r="AL232" s="69">
        <f t="shared" ref="AL232" si="5044">IF(AK232=12,1,AK232+1)</f>
        <v>10</v>
      </c>
      <c r="AM232" s="69">
        <f t="shared" ref="AM232" si="5045">IF(AL232=12,1,AL232+1)</f>
        <v>11</v>
      </c>
      <c r="AN232" s="69">
        <f t="shared" ref="AN232" si="5046">IF(AM232=12,1,AM232+1)</f>
        <v>12</v>
      </c>
      <c r="AO232" s="69">
        <f t="shared" ref="AO232" si="5047">IF(AN232=12,1,AN232+1)</f>
        <v>1</v>
      </c>
      <c r="AP232" s="69">
        <f t="shared" ref="AP232" si="5048">IF(AO232=12,1,AO232+1)</f>
        <v>2</v>
      </c>
      <c r="AQ232" s="69">
        <f t="shared" ref="AQ232" si="5049">IF(AP232=12,1,AP232+1)</f>
        <v>3</v>
      </c>
      <c r="AR232" s="69">
        <f t="shared" ref="AR232" si="5050">IF(AQ232=12,1,AQ232+1)</f>
        <v>4</v>
      </c>
      <c r="AS232" s="69">
        <f t="shared" ref="AS232" si="5051">IF(AR232=12,1,AR232+1)</f>
        <v>5</v>
      </c>
      <c r="AT232" s="69">
        <f t="shared" ref="AT232" si="5052">IF(AS232=12,1,AS232+1)</f>
        <v>6</v>
      </c>
      <c r="AU232" s="69">
        <f t="shared" ref="AU232" si="5053">IF(AT232=12,1,AT232+1)</f>
        <v>7</v>
      </c>
      <c r="AV232" s="69">
        <f t="shared" ref="AV232" si="5054">IF(AU232=12,1,AU232+1)</f>
        <v>8</v>
      </c>
      <c r="AW232" s="69">
        <f t="shared" ref="AW232" si="5055">IF(AV232=12,1,AV232+1)</f>
        <v>9</v>
      </c>
      <c r="AX232" s="69">
        <f t="shared" ref="AX232" si="5056">IF(AW232=12,1,AW232+1)</f>
        <v>10</v>
      </c>
      <c r="AY232" s="69">
        <f t="shared" ref="AY232" si="5057">IF(AX232=12,1,AX232+1)</f>
        <v>11</v>
      </c>
      <c r="AZ232" s="69">
        <f t="shared" ref="AZ232" si="5058">IF(AY232=12,1,AY232+1)</f>
        <v>12</v>
      </c>
      <c r="BA232" s="69">
        <f t="shared" ref="BA232" si="5059">IF(AZ232=12,1,AZ232+1)</f>
        <v>1</v>
      </c>
      <c r="BB232" s="69">
        <f t="shared" ref="BB232" si="5060">IF(BA232=12,1,BA232+1)</f>
        <v>2</v>
      </c>
      <c r="BC232" s="69">
        <f t="shared" ref="BC232" si="5061">IF(BB232=12,1,BB232+1)</f>
        <v>3</v>
      </c>
      <c r="BD232" s="69">
        <f t="shared" ref="BD232" si="5062">IF(BC232=12,1,BC232+1)</f>
        <v>4</v>
      </c>
      <c r="BE232" s="69">
        <f t="shared" ref="BE232" si="5063">IF(BD232=12,1,BD232+1)</f>
        <v>5</v>
      </c>
      <c r="BF232" s="69">
        <f t="shared" ref="BF232" si="5064">IF(BE232=12,1,BE232+1)</f>
        <v>6</v>
      </c>
      <c r="BG232" s="69">
        <f t="shared" ref="BG232" si="5065">IF(BF232=12,1,BF232+1)</f>
        <v>7</v>
      </c>
      <c r="BH232" s="69">
        <f t="shared" ref="BH232" si="5066">IF(BG232=12,1,BG232+1)</f>
        <v>8</v>
      </c>
      <c r="BI232" s="69">
        <f t="shared" ref="BI232" si="5067">IF(BH232=12,1,BH232+1)</f>
        <v>9</v>
      </c>
      <c r="BJ232" s="69">
        <f t="shared" ref="BJ232" si="5068">IF(BI232=12,1,BI232+1)</f>
        <v>10</v>
      </c>
      <c r="BK232" s="69">
        <f t="shared" ref="BK232" si="5069">IF(BJ232=12,1,BJ232+1)</f>
        <v>11</v>
      </c>
      <c r="BL232" s="69">
        <f t="shared" ref="BL232" si="5070">IF(BK232=12,1,BK232+1)</f>
        <v>12</v>
      </c>
      <c r="BM232" s="69">
        <f t="shared" ref="BM232" si="5071">IF(BL232=12,1,BL232+1)</f>
        <v>1</v>
      </c>
      <c r="BN232" s="69">
        <f t="shared" ref="BN232" si="5072">IF(BM232=12,1,BM232+1)</f>
        <v>2</v>
      </c>
      <c r="BO232" s="69">
        <f t="shared" ref="BO232" si="5073">IF(BN232=12,1,BN232+1)</f>
        <v>3</v>
      </c>
      <c r="BP232" s="69">
        <f t="shared" ref="BP232" si="5074">IF(BO232=12,1,BO232+1)</f>
        <v>4</v>
      </c>
      <c r="BQ232" s="69">
        <f t="shared" ref="BQ232" si="5075">IF(BP232=12,1,BP232+1)</f>
        <v>5</v>
      </c>
      <c r="BR232" s="69">
        <f t="shared" ref="BR232" si="5076">IF(BQ232=12,1,BQ232+1)</f>
        <v>6</v>
      </c>
      <c r="BS232" s="69">
        <f t="shared" ref="BS232" si="5077">IF(BR232=12,1,BR232+1)</f>
        <v>7</v>
      </c>
      <c r="BT232" s="69">
        <f t="shared" ref="BT232" si="5078">IF(BS232=12,1,BS232+1)</f>
        <v>8</v>
      </c>
      <c r="BU232" s="69">
        <f t="shared" ref="BU232" si="5079">IF(BT232=12,1,BT232+1)</f>
        <v>9</v>
      </c>
      <c r="BV232" s="69">
        <f t="shared" ref="BV232" si="5080">IF(BU232=12,1,BU232+1)</f>
        <v>10</v>
      </c>
      <c r="BW232" s="69">
        <f t="shared" ref="BW232" si="5081">IF(BV232=12,1,BV232+1)</f>
        <v>11</v>
      </c>
      <c r="BX232" s="69">
        <f t="shared" ref="BX232" si="5082">IF(BW232=12,1,BW232+1)</f>
        <v>12</v>
      </c>
      <c r="BY232" s="74"/>
      <c r="BZ232" s="71"/>
      <c r="CA232" s="71"/>
      <c r="CB232" s="71"/>
    </row>
    <row r="233" spans="1:96" s="98" customFormat="1" ht="18" hidden="1" customHeight="1" x14ac:dyDescent="0.3">
      <c r="A233" s="230"/>
      <c r="B233" s="105"/>
      <c r="C233" s="305"/>
      <c r="D233" s="116"/>
      <c r="E233" s="116"/>
      <c r="F233" s="116"/>
      <c r="G233" s="308"/>
      <c r="H233" s="308"/>
      <c r="I233" s="309"/>
      <c r="J233" s="309"/>
      <c r="K233" s="128"/>
      <c r="L233" s="311"/>
      <c r="M233" s="7"/>
      <c r="N233" s="314"/>
      <c r="P233" s="70"/>
      <c r="Q233" s="53">
        <f t="shared" ref="Q233:BX233" si="5083">VALUE(_xlfn.CONCAT(Q232,".",Q235))</f>
        <v>1</v>
      </c>
      <c r="R233" s="66">
        <f t="shared" si="5083"/>
        <v>32</v>
      </c>
      <c r="S233" s="66">
        <f t="shared" si="5083"/>
        <v>61</v>
      </c>
      <c r="T233" s="66">
        <f t="shared" si="5083"/>
        <v>92</v>
      </c>
      <c r="U233" s="66">
        <f t="shared" si="5083"/>
        <v>122</v>
      </c>
      <c r="V233" s="66">
        <f t="shared" si="5083"/>
        <v>153</v>
      </c>
      <c r="W233" s="66">
        <f t="shared" si="5083"/>
        <v>183</v>
      </c>
      <c r="X233" s="66">
        <f t="shared" si="5083"/>
        <v>214</v>
      </c>
      <c r="Y233" s="66">
        <f t="shared" si="5083"/>
        <v>245</v>
      </c>
      <c r="Z233" s="66">
        <f t="shared" si="5083"/>
        <v>275</v>
      </c>
      <c r="AA233" s="66">
        <f t="shared" si="5083"/>
        <v>306</v>
      </c>
      <c r="AB233" s="66">
        <f t="shared" si="5083"/>
        <v>336</v>
      </c>
      <c r="AC233" s="66">
        <f t="shared" si="5083"/>
        <v>367</v>
      </c>
      <c r="AD233" s="66">
        <f t="shared" si="5083"/>
        <v>398</v>
      </c>
      <c r="AE233" s="66">
        <f t="shared" si="5083"/>
        <v>426</v>
      </c>
      <c r="AF233" s="66">
        <f t="shared" si="5083"/>
        <v>457</v>
      </c>
      <c r="AG233" s="66">
        <f t="shared" si="5083"/>
        <v>487</v>
      </c>
      <c r="AH233" s="66">
        <f t="shared" si="5083"/>
        <v>518</v>
      </c>
      <c r="AI233" s="66">
        <f t="shared" si="5083"/>
        <v>548</v>
      </c>
      <c r="AJ233" s="66">
        <f t="shared" si="5083"/>
        <v>579</v>
      </c>
      <c r="AK233" s="66">
        <f t="shared" si="5083"/>
        <v>610</v>
      </c>
      <c r="AL233" s="66">
        <f t="shared" si="5083"/>
        <v>640</v>
      </c>
      <c r="AM233" s="66">
        <f t="shared" si="5083"/>
        <v>671</v>
      </c>
      <c r="AN233" s="66">
        <f t="shared" si="5083"/>
        <v>701</v>
      </c>
      <c r="AO233" s="66">
        <f t="shared" si="5083"/>
        <v>732</v>
      </c>
      <c r="AP233" s="66">
        <f t="shared" si="5083"/>
        <v>763</v>
      </c>
      <c r="AQ233" s="66">
        <f t="shared" si="5083"/>
        <v>791</v>
      </c>
      <c r="AR233" s="66">
        <f t="shared" si="5083"/>
        <v>822</v>
      </c>
      <c r="AS233" s="66">
        <f t="shared" si="5083"/>
        <v>852</v>
      </c>
      <c r="AT233" s="66">
        <f t="shared" si="5083"/>
        <v>883</v>
      </c>
      <c r="AU233" s="66">
        <f t="shared" si="5083"/>
        <v>913</v>
      </c>
      <c r="AV233" s="66">
        <f t="shared" si="5083"/>
        <v>944</v>
      </c>
      <c r="AW233" s="66">
        <f t="shared" si="5083"/>
        <v>975</v>
      </c>
      <c r="AX233" s="66">
        <f t="shared" si="5083"/>
        <v>1005</v>
      </c>
      <c r="AY233" s="66">
        <f t="shared" si="5083"/>
        <v>1036</v>
      </c>
      <c r="AZ233" s="66">
        <f t="shared" si="5083"/>
        <v>1066</v>
      </c>
      <c r="BA233" s="66">
        <f t="shared" si="5083"/>
        <v>1097</v>
      </c>
      <c r="BB233" s="66">
        <f t="shared" si="5083"/>
        <v>1128</v>
      </c>
      <c r="BC233" s="66">
        <f t="shared" si="5083"/>
        <v>1156</v>
      </c>
      <c r="BD233" s="66">
        <f t="shared" si="5083"/>
        <v>1187</v>
      </c>
      <c r="BE233" s="66">
        <f t="shared" si="5083"/>
        <v>1217</v>
      </c>
      <c r="BF233" s="66">
        <f t="shared" si="5083"/>
        <v>1248</v>
      </c>
      <c r="BG233" s="66">
        <f t="shared" si="5083"/>
        <v>1278</v>
      </c>
      <c r="BH233" s="66">
        <f t="shared" si="5083"/>
        <v>1309</v>
      </c>
      <c r="BI233" s="66">
        <f t="shared" si="5083"/>
        <v>1340</v>
      </c>
      <c r="BJ233" s="66">
        <f t="shared" si="5083"/>
        <v>1370</v>
      </c>
      <c r="BK233" s="66">
        <f t="shared" si="5083"/>
        <v>1401</v>
      </c>
      <c r="BL233" s="66">
        <f t="shared" si="5083"/>
        <v>1431</v>
      </c>
      <c r="BM233" s="66">
        <f t="shared" si="5083"/>
        <v>1462</v>
      </c>
      <c r="BN233" s="66">
        <f t="shared" si="5083"/>
        <v>1493</v>
      </c>
      <c r="BO233" s="66">
        <f t="shared" si="5083"/>
        <v>1522</v>
      </c>
      <c r="BP233" s="66">
        <f t="shared" si="5083"/>
        <v>1553</v>
      </c>
      <c r="BQ233" s="66">
        <f t="shared" si="5083"/>
        <v>1583</v>
      </c>
      <c r="BR233" s="66">
        <f t="shared" si="5083"/>
        <v>1614</v>
      </c>
      <c r="BS233" s="66">
        <f t="shared" si="5083"/>
        <v>1644</v>
      </c>
      <c r="BT233" s="66">
        <f t="shared" si="5083"/>
        <v>1675</v>
      </c>
      <c r="BU233" s="66">
        <f t="shared" si="5083"/>
        <v>1706</v>
      </c>
      <c r="BV233" s="66">
        <f t="shared" si="5083"/>
        <v>1736</v>
      </c>
      <c r="BW233" s="66">
        <f t="shared" si="5083"/>
        <v>1767</v>
      </c>
      <c r="BX233" s="66">
        <f t="shared" si="5083"/>
        <v>1797</v>
      </c>
      <c r="BY233" s="75"/>
      <c r="BZ233" s="72"/>
      <c r="CA233" s="72"/>
      <c r="CB233" s="72"/>
    </row>
    <row r="234" spans="1:96" s="98" customFormat="1" ht="18" customHeight="1" x14ac:dyDescent="0.3">
      <c r="A234" s="230"/>
      <c r="B234" s="105"/>
      <c r="C234" s="305"/>
      <c r="D234" s="116"/>
      <c r="E234" s="309" t="s">
        <v>199</v>
      </c>
      <c r="F234" s="309" t="s">
        <v>199</v>
      </c>
      <c r="G234" s="308"/>
      <c r="H234" s="308"/>
      <c r="I234" s="309"/>
      <c r="J234" s="309"/>
      <c r="K234" s="309" t="s">
        <v>209</v>
      </c>
      <c r="L234" s="311"/>
      <c r="M234" s="7"/>
      <c r="N234" s="314"/>
      <c r="P234" s="70"/>
      <c r="Q234" s="54" t="str">
        <f>VLOOKUP(Q232,'Podpůrná data'!$J$13:$K$24,2)</f>
        <v>leden</v>
      </c>
      <c r="R234" s="54" t="str">
        <f>VLOOKUP(R232,'Podpůrná data'!$J$13:$K$24,2)</f>
        <v>únor</v>
      </c>
      <c r="S234" s="54" t="str">
        <f>VLOOKUP(S232,'Podpůrná data'!$J$13:$K$24,2)</f>
        <v>březen</v>
      </c>
      <c r="T234" s="54" t="str">
        <f>VLOOKUP(T232,'Podpůrná data'!$J$13:$K$24,2)</f>
        <v>duben</v>
      </c>
      <c r="U234" s="54" t="str">
        <f>VLOOKUP(U232,'Podpůrná data'!$J$13:$K$24,2)</f>
        <v>květen</v>
      </c>
      <c r="V234" s="54" t="str">
        <f>VLOOKUP(V232,'Podpůrná data'!$J$13:$K$24,2)</f>
        <v>červen</v>
      </c>
      <c r="W234" s="54" t="str">
        <f>VLOOKUP(W232,'Podpůrná data'!$J$13:$K$24,2)</f>
        <v>červenec</v>
      </c>
      <c r="X234" s="54" t="str">
        <f>VLOOKUP(X232,'Podpůrná data'!$J$13:$K$24,2)</f>
        <v>srpen</v>
      </c>
      <c r="Y234" s="54" t="str">
        <f>VLOOKUP(Y232,'Podpůrná data'!$J$13:$K$24,2)</f>
        <v>září</v>
      </c>
      <c r="Z234" s="54" t="str">
        <f>VLOOKUP(Z232,'Podpůrná data'!$J$13:$K$24,2)</f>
        <v>říjen</v>
      </c>
      <c r="AA234" s="54" t="str">
        <f>VLOOKUP(AA232,'Podpůrná data'!$J$13:$K$24,2)</f>
        <v>listopad</v>
      </c>
      <c r="AB234" s="54" t="str">
        <f>VLOOKUP(AB232,'Podpůrná data'!$J$13:$K$24,2)</f>
        <v>prosinec</v>
      </c>
      <c r="AC234" s="54" t="str">
        <f>VLOOKUP(AC232,'Podpůrná data'!$J$13:$K$24,2)</f>
        <v>leden</v>
      </c>
      <c r="AD234" s="54" t="str">
        <f>VLOOKUP(AD232,'Podpůrná data'!$J$13:$K$24,2)</f>
        <v>únor</v>
      </c>
      <c r="AE234" s="54" t="str">
        <f>VLOOKUP(AE232,'Podpůrná data'!$J$13:$K$24,2)</f>
        <v>březen</v>
      </c>
      <c r="AF234" s="54" t="str">
        <f>VLOOKUP(AF232,'Podpůrná data'!$J$13:$K$24,2)</f>
        <v>duben</v>
      </c>
      <c r="AG234" s="54" t="str">
        <f>VLOOKUP(AG232,'Podpůrná data'!$J$13:$K$24,2)</f>
        <v>květen</v>
      </c>
      <c r="AH234" s="54" t="str">
        <f>VLOOKUP(AH232,'Podpůrná data'!$J$13:$K$24,2)</f>
        <v>červen</v>
      </c>
      <c r="AI234" s="54" t="str">
        <f>VLOOKUP(AI232,'Podpůrná data'!$J$13:$K$24,2)</f>
        <v>červenec</v>
      </c>
      <c r="AJ234" s="54" t="str">
        <f>VLOOKUP(AJ232,'Podpůrná data'!$J$13:$K$24,2)</f>
        <v>srpen</v>
      </c>
      <c r="AK234" s="54" t="str">
        <f>VLOOKUP(AK232,'Podpůrná data'!$J$13:$K$24,2)</f>
        <v>září</v>
      </c>
      <c r="AL234" s="54" t="str">
        <f>VLOOKUP(AL232,'Podpůrná data'!$J$13:$K$24,2)</f>
        <v>říjen</v>
      </c>
      <c r="AM234" s="54" t="str">
        <f>VLOOKUP(AM232,'Podpůrná data'!$J$13:$K$24,2)</f>
        <v>listopad</v>
      </c>
      <c r="AN234" s="54" t="str">
        <f>VLOOKUP(AN232,'Podpůrná data'!$J$13:$K$24,2)</f>
        <v>prosinec</v>
      </c>
      <c r="AO234" s="54" t="str">
        <f>VLOOKUP(AO232,'Podpůrná data'!$J$13:$K$24,2)</f>
        <v>leden</v>
      </c>
      <c r="AP234" s="54" t="str">
        <f>VLOOKUP(AP232,'Podpůrná data'!$J$13:$K$24,2)</f>
        <v>únor</v>
      </c>
      <c r="AQ234" s="54" t="str">
        <f>VLOOKUP(AQ232,'Podpůrná data'!$J$13:$K$24,2)</f>
        <v>březen</v>
      </c>
      <c r="AR234" s="54" t="str">
        <f>VLOOKUP(AR232,'Podpůrná data'!$J$13:$K$24,2)</f>
        <v>duben</v>
      </c>
      <c r="AS234" s="54" t="str">
        <f>VLOOKUP(AS232,'Podpůrná data'!$J$13:$K$24,2)</f>
        <v>květen</v>
      </c>
      <c r="AT234" s="54" t="str">
        <f>VLOOKUP(AT232,'Podpůrná data'!$J$13:$K$24,2)</f>
        <v>červen</v>
      </c>
      <c r="AU234" s="54" t="str">
        <f>VLOOKUP(AU232,'Podpůrná data'!$J$13:$K$24,2)</f>
        <v>červenec</v>
      </c>
      <c r="AV234" s="54" t="str">
        <f>VLOOKUP(AV232,'Podpůrná data'!$J$13:$K$24,2)</f>
        <v>srpen</v>
      </c>
      <c r="AW234" s="54" t="str">
        <f>VLOOKUP(AW232,'Podpůrná data'!$J$13:$K$24,2)</f>
        <v>září</v>
      </c>
      <c r="AX234" s="54" t="str">
        <f>VLOOKUP(AX232,'Podpůrná data'!$J$13:$K$24,2)</f>
        <v>říjen</v>
      </c>
      <c r="AY234" s="54" t="str">
        <f>VLOOKUP(AY232,'Podpůrná data'!$J$13:$K$24,2)</f>
        <v>listopad</v>
      </c>
      <c r="AZ234" s="54" t="str">
        <f>VLOOKUP(AZ232,'Podpůrná data'!$J$13:$K$24,2)</f>
        <v>prosinec</v>
      </c>
      <c r="BA234" s="54" t="str">
        <f>VLOOKUP(BA232,'Podpůrná data'!$J$13:$K$24,2)</f>
        <v>leden</v>
      </c>
      <c r="BB234" s="54" t="str">
        <f>VLOOKUP(BB232,'Podpůrná data'!$J$13:$K$24,2)</f>
        <v>únor</v>
      </c>
      <c r="BC234" s="54" t="str">
        <f>VLOOKUP(BC232,'Podpůrná data'!$J$13:$K$24,2)</f>
        <v>březen</v>
      </c>
      <c r="BD234" s="54" t="str">
        <f>VLOOKUP(BD232,'Podpůrná data'!$J$13:$K$24,2)</f>
        <v>duben</v>
      </c>
      <c r="BE234" s="54" t="str">
        <f>VLOOKUP(BE232,'Podpůrná data'!$J$13:$K$24,2)</f>
        <v>květen</v>
      </c>
      <c r="BF234" s="54" t="str">
        <f>VLOOKUP(BF232,'Podpůrná data'!$J$13:$K$24,2)</f>
        <v>červen</v>
      </c>
      <c r="BG234" s="54" t="str">
        <f>VLOOKUP(BG232,'Podpůrná data'!$J$13:$K$24,2)</f>
        <v>červenec</v>
      </c>
      <c r="BH234" s="54" t="str">
        <f>VLOOKUP(BH232,'Podpůrná data'!$J$13:$K$24,2)</f>
        <v>srpen</v>
      </c>
      <c r="BI234" s="54" t="str">
        <f>VLOOKUP(BI232,'Podpůrná data'!$J$13:$K$24,2)</f>
        <v>září</v>
      </c>
      <c r="BJ234" s="54" t="str">
        <f>VLOOKUP(BJ232,'Podpůrná data'!$J$13:$K$24,2)</f>
        <v>říjen</v>
      </c>
      <c r="BK234" s="54" t="str">
        <f>VLOOKUP(BK232,'Podpůrná data'!$J$13:$K$24,2)</f>
        <v>listopad</v>
      </c>
      <c r="BL234" s="54" t="str">
        <f>VLOOKUP(BL232,'Podpůrná data'!$J$13:$K$24,2)</f>
        <v>prosinec</v>
      </c>
      <c r="BM234" s="54" t="str">
        <f>VLOOKUP(BM232,'Podpůrná data'!$J$13:$K$24,2)</f>
        <v>leden</v>
      </c>
      <c r="BN234" s="54" t="str">
        <f>VLOOKUP(BN232,'Podpůrná data'!$J$13:$K$24,2)</f>
        <v>únor</v>
      </c>
      <c r="BO234" s="54" t="str">
        <f>VLOOKUP(BO232,'Podpůrná data'!$J$13:$K$24,2)</f>
        <v>březen</v>
      </c>
      <c r="BP234" s="54" t="str">
        <f>VLOOKUP(BP232,'Podpůrná data'!$J$13:$K$24,2)</f>
        <v>duben</v>
      </c>
      <c r="BQ234" s="54" t="str">
        <f>VLOOKUP(BQ232,'Podpůrná data'!$J$13:$K$24,2)</f>
        <v>květen</v>
      </c>
      <c r="BR234" s="54" t="str">
        <f>VLOOKUP(BR232,'Podpůrná data'!$J$13:$K$24,2)</f>
        <v>červen</v>
      </c>
      <c r="BS234" s="54" t="str">
        <f>VLOOKUP(BS232,'Podpůrná data'!$J$13:$K$24,2)</f>
        <v>červenec</v>
      </c>
      <c r="BT234" s="54" t="str">
        <f>VLOOKUP(BT232,'Podpůrná data'!$J$13:$K$24,2)</f>
        <v>srpen</v>
      </c>
      <c r="BU234" s="54" t="str">
        <f>VLOOKUP(BU232,'Podpůrná data'!$J$13:$K$24,2)</f>
        <v>září</v>
      </c>
      <c r="BV234" s="54" t="str">
        <f>VLOOKUP(BV232,'Podpůrná data'!$J$13:$K$24,2)</f>
        <v>říjen</v>
      </c>
      <c r="BW234" s="54" t="str">
        <f>VLOOKUP(BW232,'Podpůrná data'!$J$13:$K$24,2)</f>
        <v>listopad</v>
      </c>
      <c r="BX234" s="54" t="str">
        <f>VLOOKUP(BX232,'Podpůrná data'!$J$13:$K$24,2)</f>
        <v>prosinec</v>
      </c>
      <c r="BY234" s="143"/>
      <c r="BZ234" s="144"/>
      <c r="CA234" s="165"/>
      <c r="CB234" s="165"/>
      <c r="CD234" s="147" t="s">
        <v>104</v>
      </c>
      <c r="CE234" s="147" t="s">
        <v>105</v>
      </c>
      <c r="CF234" s="147" t="s">
        <v>106</v>
      </c>
      <c r="CG234" s="147" t="s">
        <v>107</v>
      </c>
      <c r="CH234" s="147" t="s">
        <v>108</v>
      </c>
      <c r="CI234" s="147" t="s">
        <v>109</v>
      </c>
      <c r="CJ234" s="147" t="s">
        <v>110</v>
      </c>
      <c r="CK234" s="147" t="s">
        <v>111</v>
      </c>
      <c r="CL234" s="147" t="s">
        <v>112</v>
      </c>
      <c r="CM234" s="147" t="s">
        <v>166</v>
      </c>
      <c r="CN234" s="147" t="s">
        <v>167</v>
      </c>
      <c r="CO234" s="147" t="s">
        <v>168</v>
      </c>
      <c r="CP234" s="147" t="s">
        <v>194</v>
      </c>
      <c r="CQ234" s="147" t="s">
        <v>195</v>
      </c>
      <c r="CR234" s="147" t="s">
        <v>196</v>
      </c>
    </row>
    <row r="235" spans="1:96" s="98" customFormat="1" ht="16.2" customHeight="1" x14ac:dyDescent="0.3">
      <c r="A235" s="230"/>
      <c r="B235" s="105"/>
      <c r="C235" s="305"/>
      <c r="D235" s="116"/>
      <c r="E235" s="309"/>
      <c r="F235" s="309"/>
      <c r="G235" s="308"/>
      <c r="H235" s="308"/>
      <c r="I235" s="309"/>
      <c r="J235" s="309"/>
      <c r="K235" s="309"/>
      <c r="L235" s="311"/>
      <c r="M235" s="7"/>
      <c r="N235" s="314"/>
      <c r="P235" s="70"/>
      <c r="Q235" s="54">
        <f>YEAR(Úvod!$F$10)</f>
        <v>1900</v>
      </c>
      <c r="R235" s="54">
        <f t="shared" ref="R235" si="5084">IF(R232=1,Q235+1,Q235)</f>
        <v>1900</v>
      </c>
      <c r="S235" s="54">
        <f t="shared" ref="S235" si="5085">IF(S232=1,R235+1,R235)</f>
        <v>1900</v>
      </c>
      <c r="T235" s="54">
        <f t="shared" ref="T235" si="5086">IF(T232=1,S235+1,S235)</f>
        <v>1900</v>
      </c>
      <c r="U235" s="54">
        <f t="shared" ref="U235" si="5087">IF(U232=1,T235+1,T235)</f>
        <v>1900</v>
      </c>
      <c r="V235" s="54">
        <f t="shared" ref="V235" si="5088">IF(V232=1,U235+1,U235)</f>
        <v>1900</v>
      </c>
      <c r="W235" s="54">
        <f t="shared" ref="W235" si="5089">IF(W232=1,V235+1,V235)</f>
        <v>1900</v>
      </c>
      <c r="X235" s="54">
        <f t="shared" ref="X235" si="5090">IF(X232=1,W235+1,W235)</f>
        <v>1900</v>
      </c>
      <c r="Y235" s="54">
        <f t="shared" ref="Y235" si="5091">IF(Y232=1,X235+1,X235)</f>
        <v>1900</v>
      </c>
      <c r="Z235" s="54">
        <f t="shared" ref="Z235" si="5092">IF(Z232=1,Y235+1,Y235)</f>
        <v>1900</v>
      </c>
      <c r="AA235" s="54">
        <f t="shared" ref="AA235" si="5093">IF(AA232=1,Z235+1,Z235)</f>
        <v>1900</v>
      </c>
      <c r="AB235" s="54">
        <f t="shared" ref="AB235" si="5094">IF(AB232=1,AA235+1,AA235)</f>
        <v>1900</v>
      </c>
      <c r="AC235" s="54">
        <f t="shared" ref="AC235" si="5095">IF(AC232=1,AB235+1,AB235)</f>
        <v>1901</v>
      </c>
      <c r="AD235" s="54">
        <f t="shared" ref="AD235" si="5096">IF(AD232=1,AC235+1,AC235)</f>
        <v>1901</v>
      </c>
      <c r="AE235" s="54">
        <f t="shared" ref="AE235" si="5097">IF(AE232=1,AD235+1,AD235)</f>
        <v>1901</v>
      </c>
      <c r="AF235" s="54">
        <f t="shared" ref="AF235" si="5098">IF(AF232=1,AE235+1,AE235)</f>
        <v>1901</v>
      </c>
      <c r="AG235" s="54">
        <f t="shared" ref="AG235" si="5099">IF(AG232=1,AF235+1,AF235)</f>
        <v>1901</v>
      </c>
      <c r="AH235" s="54">
        <f t="shared" ref="AH235" si="5100">IF(AH232=1,AG235+1,AG235)</f>
        <v>1901</v>
      </c>
      <c r="AI235" s="54">
        <f t="shared" ref="AI235" si="5101">IF(AI232=1,AH235+1,AH235)</f>
        <v>1901</v>
      </c>
      <c r="AJ235" s="54">
        <f t="shared" ref="AJ235" si="5102">IF(AJ232=1,AI235+1,AI235)</f>
        <v>1901</v>
      </c>
      <c r="AK235" s="54">
        <f t="shared" ref="AK235" si="5103">IF(AK232=1,AJ235+1,AJ235)</f>
        <v>1901</v>
      </c>
      <c r="AL235" s="54">
        <f t="shared" ref="AL235" si="5104">IF(AL232=1,AK235+1,AK235)</f>
        <v>1901</v>
      </c>
      <c r="AM235" s="54">
        <f t="shared" ref="AM235" si="5105">IF(AM232=1,AL235+1,AL235)</f>
        <v>1901</v>
      </c>
      <c r="AN235" s="54">
        <f t="shared" ref="AN235" si="5106">IF(AN232=1,AM235+1,AM235)</f>
        <v>1901</v>
      </c>
      <c r="AO235" s="54">
        <f t="shared" ref="AO235" si="5107">IF(AO232=1,AN235+1,AN235)</f>
        <v>1902</v>
      </c>
      <c r="AP235" s="54">
        <f t="shared" ref="AP235" si="5108">IF(AP232=1,AO235+1,AO235)</f>
        <v>1902</v>
      </c>
      <c r="AQ235" s="54">
        <f t="shared" ref="AQ235" si="5109">IF(AQ232=1,AP235+1,AP235)</f>
        <v>1902</v>
      </c>
      <c r="AR235" s="54">
        <f t="shared" ref="AR235" si="5110">IF(AR232=1,AQ235+1,AQ235)</f>
        <v>1902</v>
      </c>
      <c r="AS235" s="54">
        <f t="shared" ref="AS235" si="5111">IF(AS232=1,AR235+1,AR235)</f>
        <v>1902</v>
      </c>
      <c r="AT235" s="54">
        <f t="shared" ref="AT235" si="5112">IF(AT232=1,AS235+1,AS235)</f>
        <v>1902</v>
      </c>
      <c r="AU235" s="54">
        <f t="shared" ref="AU235" si="5113">IF(AU232=1,AT235+1,AT235)</f>
        <v>1902</v>
      </c>
      <c r="AV235" s="54">
        <f t="shared" ref="AV235" si="5114">IF(AV232=1,AU235+1,AU235)</f>
        <v>1902</v>
      </c>
      <c r="AW235" s="54">
        <f t="shared" ref="AW235" si="5115">IF(AW232=1,AV235+1,AV235)</f>
        <v>1902</v>
      </c>
      <c r="AX235" s="54">
        <f t="shared" ref="AX235" si="5116">IF(AX232=1,AW235+1,AW235)</f>
        <v>1902</v>
      </c>
      <c r="AY235" s="54">
        <f t="shared" ref="AY235" si="5117">IF(AY232=1,AX235+1,AX235)</f>
        <v>1902</v>
      </c>
      <c r="AZ235" s="54">
        <f t="shared" ref="AZ235" si="5118">IF(AZ232=1,AY235+1,AY235)</f>
        <v>1902</v>
      </c>
      <c r="BA235" s="54">
        <f t="shared" ref="BA235" si="5119">IF(BA232=1,AZ235+1,AZ235)</f>
        <v>1903</v>
      </c>
      <c r="BB235" s="54">
        <f t="shared" ref="BB235" si="5120">IF(BB232=1,BA235+1,BA235)</f>
        <v>1903</v>
      </c>
      <c r="BC235" s="54">
        <f t="shared" ref="BC235" si="5121">IF(BC232=1,BB235+1,BB235)</f>
        <v>1903</v>
      </c>
      <c r="BD235" s="54">
        <f t="shared" ref="BD235" si="5122">IF(BD232=1,BC235+1,BC235)</f>
        <v>1903</v>
      </c>
      <c r="BE235" s="54">
        <f t="shared" ref="BE235" si="5123">IF(BE232=1,BD235+1,BD235)</f>
        <v>1903</v>
      </c>
      <c r="BF235" s="54">
        <f t="shared" ref="BF235" si="5124">IF(BF232=1,BE235+1,BE235)</f>
        <v>1903</v>
      </c>
      <c r="BG235" s="54">
        <f t="shared" ref="BG235" si="5125">IF(BG232=1,BF235+1,BF235)</f>
        <v>1903</v>
      </c>
      <c r="BH235" s="54">
        <f t="shared" ref="BH235" si="5126">IF(BH232=1,BG235+1,BG235)</f>
        <v>1903</v>
      </c>
      <c r="BI235" s="54">
        <f t="shared" ref="BI235" si="5127">IF(BI232=1,BH235+1,BH235)</f>
        <v>1903</v>
      </c>
      <c r="BJ235" s="54">
        <f t="shared" ref="BJ235" si="5128">IF(BJ232=1,BI235+1,BI235)</f>
        <v>1903</v>
      </c>
      <c r="BK235" s="54">
        <f t="shared" ref="BK235" si="5129">IF(BK232=1,BJ235+1,BJ235)</f>
        <v>1903</v>
      </c>
      <c r="BL235" s="54">
        <f t="shared" ref="BL235" si="5130">IF(BL232=1,BK235+1,BK235)</f>
        <v>1903</v>
      </c>
      <c r="BM235" s="54">
        <f t="shared" ref="BM235" si="5131">IF(BM232=1,BL235+1,BL235)</f>
        <v>1904</v>
      </c>
      <c r="BN235" s="54">
        <f t="shared" ref="BN235" si="5132">IF(BN232=1,BM235+1,BM235)</f>
        <v>1904</v>
      </c>
      <c r="BO235" s="54">
        <f t="shared" ref="BO235" si="5133">IF(BO232=1,BN235+1,BN235)</f>
        <v>1904</v>
      </c>
      <c r="BP235" s="54">
        <f t="shared" ref="BP235" si="5134">IF(BP232=1,BO235+1,BO235)</f>
        <v>1904</v>
      </c>
      <c r="BQ235" s="54">
        <f t="shared" ref="BQ235" si="5135">IF(BQ232=1,BP235+1,BP235)</f>
        <v>1904</v>
      </c>
      <c r="BR235" s="54">
        <f t="shared" ref="BR235" si="5136">IF(BR232=1,BQ235+1,BQ235)</f>
        <v>1904</v>
      </c>
      <c r="BS235" s="54">
        <f t="shared" ref="BS235" si="5137">IF(BS232=1,BR235+1,BR235)</f>
        <v>1904</v>
      </c>
      <c r="BT235" s="54">
        <f t="shared" ref="BT235" si="5138">IF(BT232=1,BS235+1,BS235)</f>
        <v>1904</v>
      </c>
      <c r="BU235" s="54">
        <f t="shared" ref="BU235" si="5139">IF(BU232=1,BT235+1,BT235)</f>
        <v>1904</v>
      </c>
      <c r="BV235" s="54">
        <f t="shared" ref="BV235" si="5140">IF(BV232=1,BU235+1,BU235)</f>
        <v>1904</v>
      </c>
      <c r="BW235" s="54">
        <f t="shared" ref="BW235" si="5141">IF(BW232=1,BV235+1,BV235)</f>
        <v>1904</v>
      </c>
      <c r="BX235" s="54">
        <f t="shared" ref="BX235" si="5142">IF(BX232=1,BW235+1,BW235)</f>
        <v>1904</v>
      </c>
      <c r="BY235" s="163"/>
      <c r="BZ235" s="164"/>
      <c r="CA235" s="165"/>
      <c r="CB235" s="165"/>
    </row>
    <row r="236" spans="1:96" s="98" customFormat="1" ht="16.2" customHeight="1" x14ac:dyDescent="0.3">
      <c r="A236" s="230"/>
      <c r="B236" s="105"/>
      <c r="C236" s="116"/>
      <c r="D236" s="116"/>
      <c r="E236" s="309"/>
      <c r="F236" s="309"/>
      <c r="G236" s="308"/>
      <c r="H236" s="308"/>
      <c r="I236" s="309"/>
      <c r="J236" s="310"/>
      <c r="K236" s="309"/>
      <c r="L236" s="312"/>
      <c r="M236" s="7"/>
      <c r="N236" s="315"/>
      <c r="P236" s="57" t="s">
        <v>170</v>
      </c>
      <c r="Q236" s="196"/>
      <c r="R236" s="196"/>
      <c r="S236" s="196"/>
      <c r="T236" s="196"/>
      <c r="U236" s="196"/>
      <c r="V236" s="196"/>
      <c r="W236" s="196"/>
      <c r="X236" s="196"/>
      <c r="Y236" s="196"/>
      <c r="Z236" s="196"/>
      <c r="AA236" s="196"/>
      <c r="AB236" s="196"/>
      <c r="AC236" s="196"/>
      <c r="AD236" s="196"/>
      <c r="AE236" s="196"/>
      <c r="AF236" s="196"/>
      <c r="AG236" s="196"/>
      <c r="AH236" s="196"/>
      <c r="AI236" s="196"/>
      <c r="AJ236" s="196"/>
      <c r="AK236" s="196"/>
      <c r="AL236" s="196"/>
      <c r="AM236" s="196"/>
      <c r="AN236" s="196"/>
      <c r="AO236" s="196"/>
      <c r="AP236" s="196"/>
      <c r="AQ236" s="196"/>
      <c r="AR236" s="196"/>
      <c r="AS236" s="196"/>
      <c r="AT236" s="196"/>
      <c r="AU236" s="196"/>
      <c r="AV236" s="196"/>
      <c r="AW236" s="196"/>
      <c r="AX236" s="196"/>
      <c r="AY236" s="196"/>
      <c r="AZ236" s="196"/>
      <c r="BA236" s="196"/>
      <c r="BB236" s="196"/>
      <c r="BC236" s="196"/>
      <c r="BD236" s="196"/>
      <c r="BE236" s="196"/>
      <c r="BF236" s="196"/>
      <c r="BG236" s="196"/>
      <c r="BH236" s="196"/>
      <c r="BI236" s="196"/>
      <c r="BJ236" s="196"/>
      <c r="BK236" s="196"/>
      <c r="BL236" s="196"/>
      <c r="BM236" s="196"/>
      <c r="BN236" s="196"/>
      <c r="BO236" s="196"/>
      <c r="BP236" s="196"/>
      <c r="BQ236" s="196"/>
      <c r="BR236" s="196"/>
      <c r="BS236" s="196"/>
      <c r="BT236" s="196"/>
      <c r="BU236" s="196"/>
      <c r="BV236" s="196"/>
      <c r="BW236" s="196"/>
      <c r="BX236" s="196"/>
      <c r="BY236" s="163"/>
      <c r="BZ236" s="164"/>
      <c r="CA236" s="165"/>
      <c r="CB236" s="165"/>
    </row>
    <row r="237" spans="1:96" s="98" customFormat="1" ht="23.4" customHeight="1" x14ac:dyDescent="0.3">
      <c r="A237" s="97"/>
      <c r="B237" s="117" t="s">
        <v>16</v>
      </c>
      <c r="C237" s="297"/>
      <c r="D237" s="297"/>
      <c r="E237" s="197"/>
      <c r="F237" s="193"/>
      <c r="G237" s="198"/>
      <c r="H237" s="199"/>
      <c r="I237" s="198"/>
      <c r="J237" s="167">
        <f>IF(I237="",0,IF(I237='Podpůrná data'!$A$10,'Podpůrná data'!$B$10,'Podpůrná data'!$B$11))</f>
        <v>0</v>
      </c>
      <c r="K237" s="166">
        <f>IFERROR(INT(ROUND(H237,2)*(VLOOKUP(INT(G237),'Podpůrná data'!$A$14:$B$73,2,FALSE))*(G237/(INT(G237)))),0)</f>
        <v>0</v>
      </c>
      <c r="L237" s="55">
        <f>J237*K237</f>
        <v>0</v>
      </c>
      <c r="M237" s="56">
        <f>IF(L237&gt;0,IF(ISTEXT(C237)=TRUE,0,1),0)</f>
        <v>0</v>
      </c>
      <c r="N237" s="142">
        <f>IF(L237&gt;0,1,0)</f>
        <v>0</v>
      </c>
      <c r="O237" s="118"/>
      <c r="P237" s="57" t="s">
        <v>94</v>
      </c>
      <c r="Q237" s="200"/>
      <c r="R237" s="200"/>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0"/>
      <c r="BC237" s="200"/>
      <c r="BD237" s="200"/>
      <c r="BE237" s="200"/>
      <c r="BF237" s="200"/>
      <c r="BG237" s="200"/>
      <c r="BH237" s="200"/>
      <c r="BI237" s="200"/>
      <c r="BJ237" s="200"/>
      <c r="BK237" s="200"/>
      <c r="BL237" s="200"/>
      <c r="BM237" s="200"/>
      <c r="BN237" s="200"/>
      <c r="BO237" s="200"/>
      <c r="BP237" s="200"/>
      <c r="BQ237" s="200"/>
      <c r="BR237" s="200"/>
      <c r="BS237" s="200"/>
      <c r="BT237" s="200"/>
      <c r="BU237" s="200"/>
      <c r="BV237" s="200"/>
      <c r="BW237" s="200"/>
      <c r="BX237" s="200"/>
      <c r="BY237" s="298">
        <f>SUM(Q245:BX245)</f>
        <v>0</v>
      </c>
      <c r="BZ237" s="300">
        <f>SUM(Q246:BX246)</f>
        <v>0</v>
      </c>
      <c r="CA237" s="302">
        <f>IF($N237=0,0,IF($BY237&gt;=143*$H237,1,0))</f>
        <v>0</v>
      </c>
      <c r="CB237" s="302">
        <f>IF($BY237&gt;=215*$H237,0,(CEILING(215*$H237,1)-$BY237))</f>
        <v>0</v>
      </c>
    </row>
    <row r="238" spans="1:96" s="98" customFormat="1" ht="28.8" x14ac:dyDescent="0.3">
      <c r="A238" s="97"/>
      <c r="B238" s="119"/>
      <c r="C238" s="73"/>
      <c r="D238" s="73"/>
      <c r="E238" s="73"/>
      <c r="F238" s="73"/>
      <c r="G238" s="73"/>
      <c r="H238" s="73"/>
      <c r="I238" s="73"/>
      <c r="J238" s="73"/>
      <c r="K238" s="73"/>
      <c r="L238" s="58"/>
      <c r="M238" s="7"/>
      <c r="N238" s="160"/>
      <c r="P238" s="57" t="s">
        <v>140</v>
      </c>
      <c r="Q238" s="201"/>
      <c r="R238" s="201"/>
      <c r="S238" s="201"/>
      <c r="T238" s="201"/>
      <c r="U238" s="201"/>
      <c r="V238" s="201"/>
      <c r="W238" s="201"/>
      <c r="X238" s="201"/>
      <c r="Y238" s="201"/>
      <c r="Z238" s="201"/>
      <c r="AA238" s="201"/>
      <c r="AB238" s="201"/>
      <c r="AC238" s="201"/>
      <c r="AD238" s="201"/>
      <c r="AE238" s="201"/>
      <c r="AF238" s="201"/>
      <c r="AG238" s="201"/>
      <c r="AH238" s="201"/>
      <c r="AI238" s="201"/>
      <c r="AJ238" s="201"/>
      <c r="AK238" s="201"/>
      <c r="AL238" s="201"/>
      <c r="AM238" s="201"/>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1"/>
      <c r="BR238" s="201"/>
      <c r="BS238" s="201"/>
      <c r="BT238" s="201"/>
      <c r="BU238" s="201"/>
      <c r="BV238" s="201"/>
      <c r="BW238" s="201"/>
      <c r="BX238" s="201"/>
      <c r="BY238" s="298"/>
      <c r="BZ238" s="300"/>
      <c r="CA238" s="302"/>
      <c r="CB238" s="302"/>
    </row>
    <row r="239" spans="1:96" s="98" customFormat="1" ht="14.4" hidden="1" customHeight="1" x14ac:dyDescent="0.3">
      <c r="A239" s="97"/>
      <c r="B239" s="119"/>
      <c r="C239" s="73"/>
      <c r="D239" s="73"/>
      <c r="E239" s="73"/>
      <c r="F239" s="73"/>
      <c r="G239" s="73"/>
      <c r="H239" s="73"/>
      <c r="I239" s="73"/>
      <c r="J239" s="73"/>
      <c r="K239" s="73"/>
      <c r="L239" s="58"/>
      <c r="M239" s="7"/>
      <c r="N239" s="160"/>
      <c r="P239" s="59" t="s">
        <v>141</v>
      </c>
      <c r="Q239" s="60">
        <f>IF(Q237&lt;&gt;0,1,0)</f>
        <v>0</v>
      </c>
      <c r="R239" s="60">
        <f t="shared" ref="R239" si="5143">IF(Q239&gt;0,Q239+1,IF(R237&lt;&gt;0,1,0))</f>
        <v>0</v>
      </c>
      <c r="S239" s="60">
        <f t="shared" ref="S239" si="5144">IF(R239&gt;0,R239+1,IF(S237&lt;&gt;0,1,0))</f>
        <v>0</v>
      </c>
      <c r="T239" s="60">
        <f t="shared" ref="T239" si="5145">IF(S239&gt;0,S239+1,IF(T237&lt;&gt;0,1,0))</f>
        <v>0</v>
      </c>
      <c r="U239" s="60">
        <f t="shared" ref="U239" si="5146">IF(T239&gt;0,T239+1,IF(U237&lt;&gt;0,1,0))</f>
        <v>0</v>
      </c>
      <c r="V239" s="60">
        <f t="shared" ref="V239" si="5147">IF(U239&gt;0,U239+1,IF(V237&lt;&gt;0,1,0))</f>
        <v>0</v>
      </c>
      <c r="W239" s="60">
        <f t="shared" ref="W239" si="5148">IF(V239&gt;0,V239+1,IF(W237&lt;&gt;0,1,0))</f>
        <v>0</v>
      </c>
      <c r="X239" s="60">
        <f t="shared" ref="X239" si="5149">IF(W239&gt;0,W239+1,IF(X237&lt;&gt;0,1,0))</f>
        <v>0</v>
      </c>
      <c r="Y239" s="60">
        <f t="shared" ref="Y239" si="5150">IF(X239&gt;0,X239+1,IF(Y237&lt;&gt;0,1,0))</f>
        <v>0</v>
      </c>
      <c r="Z239" s="60">
        <f t="shared" ref="Z239" si="5151">IF(Y239&gt;0,Y239+1,IF(Z237&lt;&gt;0,1,0))</f>
        <v>0</v>
      </c>
      <c r="AA239" s="60">
        <f t="shared" ref="AA239" si="5152">IF(Z239&gt;0,Z239+1,IF(AA237&lt;&gt;0,1,0))</f>
        <v>0</v>
      </c>
      <c r="AB239" s="60">
        <f t="shared" ref="AB239" si="5153">IF(AA239&gt;0,AA239+1,IF(AB237&lt;&gt;0,1,0))</f>
        <v>0</v>
      </c>
      <c r="AC239" s="60">
        <f t="shared" ref="AC239" si="5154">IF(AB239&gt;0,AB239+1,IF(AC237&lt;&gt;0,1,0))</f>
        <v>0</v>
      </c>
      <c r="AD239" s="60">
        <f t="shared" ref="AD239" si="5155">IF(AC239&gt;0,AC239+1,IF(AD237&lt;&gt;0,1,0))</f>
        <v>0</v>
      </c>
      <c r="AE239" s="60">
        <f t="shared" ref="AE239" si="5156">IF(AD239&gt;0,AD239+1,IF(AE237&lt;&gt;0,1,0))</f>
        <v>0</v>
      </c>
      <c r="AF239" s="60">
        <f t="shared" ref="AF239" si="5157">IF(AE239&gt;0,AE239+1,IF(AF237&lt;&gt;0,1,0))</f>
        <v>0</v>
      </c>
      <c r="AG239" s="60">
        <f t="shared" ref="AG239" si="5158">IF(AF239&gt;0,AF239+1,IF(AG237&lt;&gt;0,1,0))</f>
        <v>0</v>
      </c>
      <c r="AH239" s="60">
        <f t="shared" ref="AH239" si="5159">IF(AG239&gt;0,AG239+1,IF(AH237&lt;&gt;0,1,0))</f>
        <v>0</v>
      </c>
      <c r="AI239" s="60">
        <f t="shared" ref="AI239" si="5160">IF(AH239&gt;0,AH239+1,IF(AI237&lt;&gt;0,1,0))</f>
        <v>0</v>
      </c>
      <c r="AJ239" s="60">
        <f t="shared" ref="AJ239" si="5161">IF(AI239&gt;0,AI239+1,IF(AJ237&lt;&gt;0,1,0))</f>
        <v>0</v>
      </c>
      <c r="AK239" s="60">
        <f t="shared" ref="AK239" si="5162">IF(AJ239&gt;0,AJ239+1,IF(AK237&lt;&gt;0,1,0))</f>
        <v>0</v>
      </c>
      <c r="AL239" s="60">
        <f t="shared" ref="AL239" si="5163">IF(AK239&gt;0,AK239+1,IF(AL237&lt;&gt;0,1,0))</f>
        <v>0</v>
      </c>
      <c r="AM239" s="60">
        <f t="shared" ref="AM239" si="5164">IF(AL239&gt;0,AL239+1,IF(AM237&lt;&gt;0,1,0))</f>
        <v>0</v>
      </c>
      <c r="AN239" s="60">
        <f t="shared" ref="AN239" si="5165">IF(AM239&gt;0,AM239+1,IF(AN237&lt;&gt;0,1,0))</f>
        <v>0</v>
      </c>
      <c r="AO239" s="60">
        <f t="shared" ref="AO239" si="5166">IF(AN239&gt;0,AN239+1,IF(AO237&lt;&gt;0,1,0))</f>
        <v>0</v>
      </c>
      <c r="AP239" s="60">
        <f t="shared" ref="AP239" si="5167">IF(AO239&gt;0,AO239+1,IF(AP237&lt;&gt;0,1,0))</f>
        <v>0</v>
      </c>
      <c r="AQ239" s="60">
        <f t="shared" ref="AQ239" si="5168">IF(AP239&gt;0,AP239+1,IF(AQ237&lt;&gt;0,1,0))</f>
        <v>0</v>
      </c>
      <c r="AR239" s="60">
        <f t="shared" ref="AR239" si="5169">IF(AQ239&gt;0,AQ239+1,IF(AR237&lt;&gt;0,1,0))</f>
        <v>0</v>
      </c>
      <c r="AS239" s="60">
        <f t="shared" ref="AS239" si="5170">IF(AR239&gt;0,AR239+1,IF(AS237&lt;&gt;0,1,0))</f>
        <v>0</v>
      </c>
      <c r="AT239" s="60">
        <f t="shared" ref="AT239" si="5171">IF(AS239&gt;0,AS239+1,IF(AT237&lt;&gt;0,1,0))</f>
        <v>0</v>
      </c>
      <c r="AU239" s="60">
        <f t="shared" ref="AU239" si="5172">IF(AT239&gt;0,AT239+1,IF(AU237&lt;&gt;0,1,0))</f>
        <v>0</v>
      </c>
      <c r="AV239" s="60">
        <f t="shared" ref="AV239" si="5173">IF(AU239&gt;0,AU239+1,IF(AV237&lt;&gt;0,1,0))</f>
        <v>0</v>
      </c>
      <c r="AW239" s="60">
        <f t="shared" ref="AW239" si="5174">IF(AV239&gt;0,AV239+1,IF(AW237&lt;&gt;0,1,0))</f>
        <v>0</v>
      </c>
      <c r="AX239" s="60">
        <f t="shared" ref="AX239" si="5175">IF(AW239&gt;0,AW239+1,IF(AX237&lt;&gt;0,1,0))</f>
        <v>0</v>
      </c>
      <c r="AY239" s="60">
        <f t="shared" ref="AY239" si="5176">IF(AX239&gt;0,AX239+1,IF(AY237&lt;&gt;0,1,0))</f>
        <v>0</v>
      </c>
      <c r="AZ239" s="60">
        <f t="shared" ref="AZ239" si="5177">IF(AY239&gt;0,AY239+1,IF(AZ237&lt;&gt;0,1,0))</f>
        <v>0</v>
      </c>
      <c r="BA239" s="60">
        <f t="shared" ref="BA239" si="5178">IF(AZ239&gt;0,AZ239+1,IF(BA237&lt;&gt;0,1,0))</f>
        <v>0</v>
      </c>
      <c r="BB239" s="60">
        <f t="shared" ref="BB239" si="5179">IF(BA239&gt;0,BA239+1,IF(BB237&lt;&gt;0,1,0))</f>
        <v>0</v>
      </c>
      <c r="BC239" s="60">
        <f t="shared" ref="BC239" si="5180">IF(BB239&gt;0,BB239+1,IF(BC237&lt;&gt;0,1,0))</f>
        <v>0</v>
      </c>
      <c r="BD239" s="60">
        <f t="shared" ref="BD239" si="5181">IF(BC239&gt;0,BC239+1,IF(BD237&lt;&gt;0,1,0))</f>
        <v>0</v>
      </c>
      <c r="BE239" s="60">
        <f t="shared" ref="BE239" si="5182">IF(BD239&gt;0,BD239+1,IF(BE237&lt;&gt;0,1,0))</f>
        <v>0</v>
      </c>
      <c r="BF239" s="60">
        <f t="shared" ref="BF239" si="5183">IF(BE239&gt;0,BE239+1,IF(BF237&lt;&gt;0,1,0))</f>
        <v>0</v>
      </c>
      <c r="BG239" s="60">
        <f t="shared" ref="BG239" si="5184">IF(BF239&gt;0,BF239+1,IF(BG237&lt;&gt;0,1,0))</f>
        <v>0</v>
      </c>
      <c r="BH239" s="60">
        <f t="shared" ref="BH239" si="5185">IF(BG239&gt;0,BG239+1,IF(BH237&lt;&gt;0,1,0))</f>
        <v>0</v>
      </c>
      <c r="BI239" s="60">
        <f t="shared" ref="BI239" si="5186">IF(BH239&gt;0,BH239+1,IF(BI237&lt;&gt;0,1,0))</f>
        <v>0</v>
      </c>
      <c r="BJ239" s="60">
        <f t="shared" ref="BJ239" si="5187">IF(BI239&gt;0,BI239+1,IF(BJ237&lt;&gt;0,1,0))</f>
        <v>0</v>
      </c>
      <c r="BK239" s="60">
        <f t="shared" ref="BK239" si="5188">IF(BJ239&gt;0,BJ239+1,IF(BK237&lt;&gt;0,1,0))</f>
        <v>0</v>
      </c>
      <c r="BL239" s="60">
        <f t="shared" ref="BL239" si="5189">IF(BK239&gt;0,BK239+1,IF(BL237&lt;&gt;0,1,0))</f>
        <v>0</v>
      </c>
      <c r="BM239" s="60">
        <f t="shared" ref="BM239" si="5190">IF(BL239&gt;0,BL239+1,IF(BM237&lt;&gt;0,1,0))</f>
        <v>0</v>
      </c>
      <c r="BN239" s="60">
        <f t="shared" ref="BN239" si="5191">IF(BM239&gt;0,BM239+1,IF(BN237&lt;&gt;0,1,0))</f>
        <v>0</v>
      </c>
      <c r="BO239" s="60">
        <f t="shared" ref="BO239" si="5192">IF(BN239&gt;0,BN239+1,IF(BO237&lt;&gt;0,1,0))</f>
        <v>0</v>
      </c>
      <c r="BP239" s="60">
        <f t="shared" ref="BP239" si="5193">IF(BO239&gt;0,BO239+1,IF(BP237&lt;&gt;0,1,0))</f>
        <v>0</v>
      </c>
      <c r="BQ239" s="60">
        <f t="shared" ref="BQ239" si="5194">IF(BP239&gt;0,BP239+1,IF(BQ237&lt;&gt;0,1,0))</f>
        <v>0</v>
      </c>
      <c r="BR239" s="60">
        <f t="shared" ref="BR239" si="5195">IF(BQ239&gt;0,BQ239+1,IF(BR237&lt;&gt;0,1,0))</f>
        <v>0</v>
      </c>
      <c r="BS239" s="60">
        <f t="shared" ref="BS239" si="5196">IF(BR239&gt;0,BR239+1,IF(BS237&lt;&gt;0,1,0))</f>
        <v>0</v>
      </c>
      <c r="BT239" s="60">
        <f t="shared" ref="BT239" si="5197">IF(BS239&gt;0,BS239+1,IF(BT237&lt;&gt;0,1,0))</f>
        <v>0</v>
      </c>
      <c r="BU239" s="60">
        <f t="shared" ref="BU239" si="5198">IF(BT239&gt;0,BT239+1,IF(BU237&lt;&gt;0,1,0))</f>
        <v>0</v>
      </c>
      <c r="BV239" s="60">
        <f t="shared" ref="BV239" si="5199">IF(BU239&gt;0,BU239+1,IF(BV237&lt;&gt;0,1,0))</f>
        <v>0</v>
      </c>
      <c r="BW239" s="60">
        <f t="shared" ref="BW239" si="5200">IF(BV239&gt;0,BV239+1,IF(BW237&lt;&gt;0,1,0))</f>
        <v>0</v>
      </c>
      <c r="BX239" s="60">
        <f t="shared" ref="BX239" si="5201">IF(BW239&gt;0,BW239+1,IF(BX237&lt;&gt;0,1,0))</f>
        <v>0</v>
      </c>
      <c r="BY239" s="298"/>
      <c r="BZ239" s="300"/>
      <c r="CA239" s="302"/>
      <c r="CB239" s="302"/>
    </row>
    <row r="240" spans="1:96" s="98" customFormat="1" ht="14.4" hidden="1" customHeight="1" x14ac:dyDescent="0.3">
      <c r="A240" s="97"/>
      <c r="B240" s="119"/>
      <c r="C240" s="73"/>
      <c r="D240" s="73"/>
      <c r="E240" s="73"/>
      <c r="F240" s="73"/>
      <c r="G240" s="73"/>
      <c r="H240" s="73"/>
      <c r="I240" s="73"/>
      <c r="J240" s="73"/>
      <c r="K240" s="73"/>
      <c r="L240" s="58"/>
      <c r="M240" s="7"/>
      <c r="N240" s="160"/>
      <c r="P240" s="59" t="s">
        <v>142</v>
      </c>
      <c r="Q240" s="60">
        <f>Q239</f>
        <v>0</v>
      </c>
      <c r="R240" s="60">
        <f>IF(R239=0,0,IF(OR(Q240=0,Q240=12),1,Q240+1))</f>
        <v>0</v>
      </c>
      <c r="S240" s="60">
        <f t="shared" ref="S240" si="5202">IF(S239=0,0,IF(OR(R240=0,R240=12),1,R240+1))</f>
        <v>0</v>
      </c>
      <c r="T240" s="60">
        <f t="shared" ref="T240" si="5203">IF(T239=0,0,IF(OR(S240=0,S240=12),1,S240+1))</f>
        <v>0</v>
      </c>
      <c r="U240" s="60">
        <f t="shared" ref="U240" si="5204">IF(U239=0,0,IF(OR(T240=0,T240=12),1,T240+1))</f>
        <v>0</v>
      </c>
      <c r="V240" s="60">
        <f t="shared" ref="V240" si="5205">IF(V239=0,0,IF(OR(U240=0,U240=12),1,U240+1))</f>
        <v>0</v>
      </c>
      <c r="W240" s="60">
        <f t="shared" ref="W240" si="5206">IF(W239=0,0,IF(OR(V240=0,V240=12),1,V240+1))</f>
        <v>0</v>
      </c>
      <c r="X240" s="60">
        <f t="shared" ref="X240" si="5207">IF(X239=0,0,IF(OR(W240=0,W240=12),1,W240+1))</f>
        <v>0</v>
      </c>
      <c r="Y240" s="60">
        <f t="shared" ref="Y240" si="5208">IF(Y239=0,0,IF(OR(X240=0,X240=12),1,X240+1))</f>
        <v>0</v>
      </c>
      <c r="Z240" s="60">
        <f t="shared" ref="Z240" si="5209">IF(Z239=0,0,IF(OR(Y240=0,Y240=12),1,Y240+1))</f>
        <v>0</v>
      </c>
      <c r="AA240" s="60">
        <f t="shared" ref="AA240" si="5210">IF(AA239=0,0,IF(OR(Z240=0,Z240=12),1,Z240+1))</f>
        <v>0</v>
      </c>
      <c r="AB240" s="60">
        <f t="shared" ref="AB240" si="5211">IF(AB239=0,0,IF(OR(AA240=0,AA240=12),1,AA240+1))</f>
        <v>0</v>
      </c>
      <c r="AC240" s="60">
        <f t="shared" ref="AC240" si="5212">IF(AC239=0,0,IF(OR(AB240=0,AB240=12),1,AB240+1))</f>
        <v>0</v>
      </c>
      <c r="AD240" s="60">
        <f t="shared" ref="AD240" si="5213">IF(AD239=0,0,IF(OR(AC240=0,AC240=12),1,AC240+1))</f>
        <v>0</v>
      </c>
      <c r="AE240" s="60">
        <f t="shared" ref="AE240" si="5214">IF(AE239=0,0,IF(OR(AD240=0,AD240=12),1,AD240+1))</f>
        <v>0</v>
      </c>
      <c r="AF240" s="60">
        <f t="shared" ref="AF240" si="5215">IF(AF239=0,0,IF(OR(AE240=0,AE240=12),1,AE240+1))</f>
        <v>0</v>
      </c>
      <c r="AG240" s="60">
        <f t="shared" ref="AG240" si="5216">IF(AG239=0,0,IF(OR(AF240=0,AF240=12),1,AF240+1))</f>
        <v>0</v>
      </c>
      <c r="AH240" s="60">
        <f t="shared" ref="AH240" si="5217">IF(AH239=0,0,IF(OR(AG240=0,AG240=12),1,AG240+1))</f>
        <v>0</v>
      </c>
      <c r="AI240" s="60">
        <f t="shared" ref="AI240" si="5218">IF(AI239=0,0,IF(OR(AH240=0,AH240=12),1,AH240+1))</f>
        <v>0</v>
      </c>
      <c r="AJ240" s="60">
        <f t="shared" ref="AJ240" si="5219">IF(AJ239=0,0,IF(OR(AI240=0,AI240=12),1,AI240+1))</f>
        <v>0</v>
      </c>
      <c r="AK240" s="60">
        <f t="shared" ref="AK240" si="5220">IF(AK239=0,0,IF(OR(AJ240=0,AJ240=12),1,AJ240+1))</f>
        <v>0</v>
      </c>
      <c r="AL240" s="60">
        <f t="shared" ref="AL240" si="5221">IF(AL239=0,0,IF(OR(AK240=0,AK240=12),1,AK240+1))</f>
        <v>0</v>
      </c>
      <c r="AM240" s="60">
        <f t="shared" ref="AM240" si="5222">IF(AM239=0,0,IF(OR(AL240=0,AL240=12),1,AL240+1))</f>
        <v>0</v>
      </c>
      <c r="AN240" s="60">
        <f t="shared" ref="AN240" si="5223">IF(AN239=0,0,IF(OR(AM240=0,AM240=12),1,AM240+1))</f>
        <v>0</v>
      </c>
      <c r="AO240" s="60">
        <f t="shared" ref="AO240" si="5224">IF(AO239=0,0,IF(OR(AN240=0,AN240=12),1,AN240+1))</f>
        <v>0</v>
      </c>
      <c r="AP240" s="60">
        <f t="shared" ref="AP240" si="5225">IF(AP239=0,0,IF(OR(AO240=0,AO240=12),1,AO240+1))</f>
        <v>0</v>
      </c>
      <c r="AQ240" s="60">
        <f t="shared" ref="AQ240" si="5226">IF(AQ239=0,0,IF(OR(AP240=0,AP240=12),1,AP240+1))</f>
        <v>0</v>
      </c>
      <c r="AR240" s="60">
        <f t="shared" ref="AR240" si="5227">IF(AR239=0,0,IF(OR(AQ240=0,AQ240=12),1,AQ240+1))</f>
        <v>0</v>
      </c>
      <c r="AS240" s="60">
        <f t="shared" ref="AS240" si="5228">IF(AS239=0,0,IF(OR(AR240=0,AR240=12),1,AR240+1))</f>
        <v>0</v>
      </c>
      <c r="AT240" s="60">
        <f t="shared" ref="AT240" si="5229">IF(AT239=0,0,IF(OR(AS240=0,AS240=12),1,AS240+1))</f>
        <v>0</v>
      </c>
      <c r="AU240" s="60">
        <f t="shared" ref="AU240" si="5230">IF(AU239=0,0,IF(OR(AT240=0,AT240=12),1,AT240+1))</f>
        <v>0</v>
      </c>
      <c r="AV240" s="60">
        <f t="shared" ref="AV240" si="5231">IF(AV239=0,0,IF(OR(AU240=0,AU240=12),1,AU240+1))</f>
        <v>0</v>
      </c>
      <c r="AW240" s="60">
        <f t="shared" ref="AW240" si="5232">IF(AW239=0,0,IF(OR(AV240=0,AV240=12),1,AV240+1))</f>
        <v>0</v>
      </c>
      <c r="AX240" s="60">
        <f t="shared" ref="AX240" si="5233">IF(AX239=0,0,IF(OR(AW240=0,AW240=12),1,AW240+1))</f>
        <v>0</v>
      </c>
      <c r="AY240" s="60">
        <f t="shared" ref="AY240" si="5234">IF(AY239=0,0,IF(OR(AX240=0,AX240=12),1,AX240+1))</f>
        <v>0</v>
      </c>
      <c r="AZ240" s="60">
        <f t="shared" ref="AZ240" si="5235">IF(AZ239=0,0,IF(OR(AY240=0,AY240=12),1,AY240+1))</f>
        <v>0</v>
      </c>
      <c r="BA240" s="60">
        <f t="shared" ref="BA240" si="5236">IF(BA239=0,0,IF(OR(AZ240=0,AZ240=12),1,AZ240+1))</f>
        <v>0</v>
      </c>
      <c r="BB240" s="60">
        <f t="shared" ref="BB240" si="5237">IF(BB239=0,0,IF(OR(BA240=0,BA240=12),1,BA240+1))</f>
        <v>0</v>
      </c>
      <c r="BC240" s="60">
        <f t="shared" ref="BC240" si="5238">IF(BC239=0,0,IF(OR(BB240=0,BB240=12),1,BB240+1))</f>
        <v>0</v>
      </c>
      <c r="BD240" s="60">
        <f t="shared" ref="BD240" si="5239">IF(BD239=0,0,IF(OR(BC240=0,BC240=12),1,BC240+1))</f>
        <v>0</v>
      </c>
      <c r="BE240" s="60">
        <f t="shared" ref="BE240" si="5240">IF(BE239=0,0,IF(OR(BD240=0,BD240=12),1,BD240+1))</f>
        <v>0</v>
      </c>
      <c r="BF240" s="60">
        <f t="shared" ref="BF240" si="5241">IF(BF239=0,0,IF(OR(BE240=0,BE240=12),1,BE240+1))</f>
        <v>0</v>
      </c>
      <c r="BG240" s="60">
        <f t="shared" ref="BG240" si="5242">IF(BG239=0,0,IF(OR(BF240=0,BF240=12),1,BF240+1))</f>
        <v>0</v>
      </c>
      <c r="BH240" s="60">
        <f t="shared" ref="BH240" si="5243">IF(BH239=0,0,IF(OR(BG240=0,BG240=12),1,BG240+1))</f>
        <v>0</v>
      </c>
      <c r="BI240" s="60">
        <f t="shared" ref="BI240" si="5244">IF(BI239=0,0,IF(OR(BH240=0,BH240=12),1,BH240+1))</f>
        <v>0</v>
      </c>
      <c r="BJ240" s="60">
        <f t="shared" ref="BJ240" si="5245">IF(BJ239=0,0,IF(OR(BI240=0,BI240=12),1,BI240+1))</f>
        <v>0</v>
      </c>
      <c r="BK240" s="60">
        <f t="shared" ref="BK240" si="5246">IF(BK239=0,0,IF(OR(BJ240=0,BJ240=12),1,BJ240+1))</f>
        <v>0</v>
      </c>
      <c r="BL240" s="60">
        <f t="shared" ref="BL240" si="5247">IF(BL239=0,0,IF(OR(BK240=0,BK240=12),1,BK240+1))</f>
        <v>0</v>
      </c>
      <c r="BM240" s="60">
        <f t="shared" ref="BM240" si="5248">IF(BM239=0,0,IF(OR(BL240=0,BL240=12),1,BL240+1))</f>
        <v>0</v>
      </c>
      <c r="BN240" s="60">
        <f t="shared" ref="BN240" si="5249">IF(BN239=0,0,IF(OR(BM240=0,BM240=12),1,BM240+1))</f>
        <v>0</v>
      </c>
      <c r="BO240" s="60">
        <f t="shared" ref="BO240" si="5250">IF(BO239=0,0,IF(OR(BN240=0,BN240=12),1,BN240+1))</f>
        <v>0</v>
      </c>
      <c r="BP240" s="60">
        <f t="shared" ref="BP240" si="5251">IF(BP239=0,0,IF(OR(BO240=0,BO240=12),1,BO240+1))</f>
        <v>0</v>
      </c>
      <c r="BQ240" s="60">
        <f t="shared" ref="BQ240" si="5252">IF(BQ239=0,0,IF(OR(BP240=0,BP240=12),1,BP240+1))</f>
        <v>0</v>
      </c>
      <c r="BR240" s="60">
        <f t="shared" ref="BR240" si="5253">IF(BR239=0,0,IF(OR(BQ240=0,BQ240=12),1,BQ240+1))</f>
        <v>0</v>
      </c>
      <c r="BS240" s="60">
        <f t="shared" ref="BS240" si="5254">IF(BS239=0,0,IF(OR(BR240=0,BR240=12),1,BR240+1))</f>
        <v>0</v>
      </c>
      <c r="BT240" s="60">
        <f t="shared" ref="BT240" si="5255">IF(BT239=0,0,IF(OR(BS240=0,BS240=12),1,BS240+1))</f>
        <v>0</v>
      </c>
      <c r="BU240" s="60">
        <f t="shared" ref="BU240" si="5256">IF(BU239=0,0,IF(OR(BT240=0,BT240=12),1,BT240+1))</f>
        <v>0</v>
      </c>
      <c r="BV240" s="60">
        <f t="shared" ref="BV240" si="5257">IF(BV239=0,0,IF(OR(BU240=0,BU240=12),1,BU240+1))</f>
        <v>0</v>
      </c>
      <c r="BW240" s="60">
        <f t="shared" ref="BW240" si="5258">IF(BW239=0,0,IF(OR(BV240=0,BV240=12),1,BV240+1))</f>
        <v>0</v>
      </c>
      <c r="BX240" s="60">
        <f t="shared" ref="BX240" si="5259">IF(BX239=0,0,IF(OR(BW240=0,BW240=12),1,BW240+1))</f>
        <v>0</v>
      </c>
      <c r="BY240" s="298"/>
      <c r="BZ240" s="300"/>
      <c r="CA240" s="302"/>
      <c r="CB240" s="302"/>
    </row>
    <row r="241" spans="1:96" s="98" customFormat="1" ht="43.2" x14ac:dyDescent="0.3">
      <c r="A241" s="97"/>
      <c r="B241" s="119"/>
      <c r="C241" s="73"/>
      <c r="D241" s="73"/>
      <c r="E241" s="73"/>
      <c r="F241" s="73"/>
      <c r="G241" s="73"/>
      <c r="H241" s="73"/>
      <c r="I241" s="73"/>
      <c r="J241" s="73"/>
      <c r="K241" s="73"/>
      <c r="L241" s="58"/>
      <c r="M241" s="7"/>
      <c r="N241" s="160"/>
      <c r="P241" s="57" t="s">
        <v>221</v>
      </c>
      <c r="Q241" s="62">
        <f>IF(Q240&gt;0,IF(Q244&gt;$K237,$K237,Q244),0)</f>
        <v>0</v>
      </c>
      <c r="R241" s="62">
        <f>IF(R240&gt;0,IF((SUMIFS($Q243:Q243,$Q240:Q240,12)+IF(Q240=12,0,Q241)+R244)&gt;=$K237,$K237-FLOOR(SUMIFS($Q243:Q243,$Q240:Q240,12),1),IF(R240=1,R244,R244+Q241)),0)</f>
        <v>0</v>
      </c>
      <c r="S241" s="62">
        <f>IF(S240&gt;0,IF((SUMIFS($Q243:R243,$Q240:R240,12)+IF(R240=12,0,R241)+S244)&gt;=$K237,$K237-FLOOR(SUMIFS($Q243:R243,$Q240:R240,12),1),IF(S240=1,S244,S244+R241)),0)</f>
        <v>0</v>
      </c>
      <c r="T241" s="62">
        <f>IF(T240&gt;0,IF((SUMIFS($Q243:S243,$Q240:S240,12)+IF(S240=12,0,S241)+T244)&gt;=$K237,$K237-FLOOR(SUMIFS($Q243:S243,$Q240:S240,12),1),IF(T240=1,T244,T244+S241)),0)</f>
        <v>0</v>
      </c>
      <c r="U241" s="62">
        <f>IF(U240&gt;0,IF((SUMIFS($Q243:T243,$Q240:T240,12)+IF(T240=12,0,T241)+U244)&gt;=$K237,$K237-FLOOR(SUMIFS($Q243:T243,$Q240:T240,12),1),IF(U240=1,U244,U244+T241)),0)</f>
        <v>0</v>
      </c>
      <c r="V241" s="62">
        <f>IF(V240&gt;0,IF((SUMIFS($Q243:U243,$Q240:U240,12)+IF(U240=12,0,U241)+V244)&gt;=$K237,$K237-FLOOR(SUMIFS($Q243:U243,$Q240:U240,12),1),IF(V240=1,V244,V244+U241)),0)</f>
        <v>0</v>
      </c>
      <c r="W241" s="62">
        <f>IF(W240&gt;0,IF((SUMIFS($Q243:V243,$Q240:V240,12)+IF(V240=12,0,V241)+W244)&gt;=$K237,$K237-FLOOR(SUMIFS($Q243:V243,$Q240:V240,12),1),IF(W240=1,W244,W244+V241)),0)</f>
        <v>0</v>
      </c>
      <c r="X241" s="62">
        <f>IF(X240&gt;0,IF((SUMIFS($Q243:W243,$Q240:W240,12)+IF(W240=12,0,W241)+X244)&gt;=$K237,$K237-FLOOR(SUMIFS($Q243:W243,$Q240:W240,12),1),IF(X240=1,X244,X244+W241)),0)</f>
        <v>0</v>
      </c>
      <c r="Y241" s="62">
        <f>IF(Y240&gt;0,IF((SUMIFS($Q243:X243,$Q240:X240,12)+IF(X240=12,0,X241)+Y244)&gt;=$K237,$K237-FLOOR(SUMIFS($Q243:X243,$Q240:X240,12),1),IF(Y240=1,Y244,Y244+X241)),0)</f>
        <v>0</v>
      </c>
      <c r="Z241" s="62">
        <f>IF(Z240&gt;0,IF((SUMIFS($Q243:Y243,$Q240:Y240,12)+IF(Y240=12,0,Y241)+Z244)&gt;=$K237,$K237-FLOOR(SUMIFS($Q243:Y243,$Q240:Y240,12),1),IF(Z240=1,Z244,Z244+Y241)),0)</f>
        <v>0</v>
      </c>
      <c r="AA241" s="62">
        <f>IF(AA240&gt;0,IF((SUMIFS($Q243:Z243,$Q240:Z240,12)+IF(Z240=12,0,Z241)+AA244)&gt;=$K237,$K237-FLOOR(SUMIFS($Q243:Z243,$Q240:Z240,12),1),IF(AA240=1,AA244,AA244+Z241)),0)</f>
        <v>0</v>
      </c>
      <c r="AB241" s="62">
        <f>IF(AB240&gt;0,IF((SUMIFS($Q243:AA243,$Q240:AA240,12)+IF(AA240=12,0,AA241)+AB244)&gt;=$K237,$K237-FLOOR(SUMIFS($Q243:AA243,$Q240:AA240,12),1),IF(AB240=1,AB244,AB244+AA241)),0)</f>
        <v>0</v>
      </c>
      <c r="AC241" s="62">
        <f>IF(AC240&gt;0,IF((SUMIFS($Q243:AB243,$Q240:AB240,12)+IF(AB240=12,0,AB241)+AC244)&gt;=$K237,$K237-FLOOR(SUMIFS($Q243:AB243,$Q240:AB240,12),1),IF(AC240=1,AC244,AC244+AB241)),0)</f>
        <v>0</v>
      </c>
      <c r="AD241" s="62">
        <f>IF(AD240&gt;0,IF((SUMIFS($Q243:AC243,$Q240:AC240,12)+IF(AC240=12,0,AC241)+AD244)&gt;=$K237,$K237-FLOOR(SUMIFS($Q243:AC243,$Q240:AC240,12),1),IF(AD240=1,AD244,AD244+AC241)),0)</f>
        <v>0</v>
      </c>
      <c r="AE241" s="62">
        <f>IF(AE240&gt;0,IF((SUMIFS($Q243:AD243,$Q240:AD240,12)+IF(AD240=12,0,AD241)+AE244)&gt;=$K237,$K237-FLOOR(SUMIFS($Q243:AD243,$Q240:AD240,12),1),IF(AE240=1,AE244,AE244+AD241)),0)</f>
        <v>0</v>
      </c>
      <c r="AF241" s="62">
        <f>IF(AF240&gt;0,IF((SUMIFS($Q243:AE243,$Q240:AE240,12)+IF(AE240=12,0,AE241)+AF244)&gt;=$K237,$K237-FLOOR(SUMIFS($Q243:AE243,$Q240:AE240,12),1),IF(AF240=1,AF244,AF244+AE241)),0)</f>
        <v>0</v>
      </c>
      <c r="AG241" s="62">
        <f>IF(AG240&gt;0,IF((SUMIFS($Q243:AF243,$Q240:AF240,12)+IF(AF240=12,0,AF241)+AG244)&gt;=$K237,$K237-FLOOR(SUMIFS($Q243:AF243,$Q240:AF240,12),1),IF(AG240=1,AG244,AG244+AF241)),0)</f>
        <v>0</v>
      </c>
      <c r="AH241" s="62">
        <f>IF(AH240&gt;0,IF((SUMIFS($Q243:AG243,$Q240:AG240,12)+IF(AG240=12,0,AG241)+AH244)&gt;=$K237,$K237-FLOOR(SUMIFS($Q243:AG243,$Q240:AG240,12),1),IF(AH240=1,AH244,AH244+AG241)),0)</f>
        <v>0</v>
      </c>
      <c r="AI241" s="62">
        <f>IF(AI240&gt;0,IF((SUMIFS($Q243:AH243,$Q240:AH240,12)+IF(AH240=12,0,AH241)+AI244)&gt;=$K237,$K237-FLOOR(SUMIFS($Q243:AH243,$Q240:AH240,12),1),IF(AI240=1,AI244,AI244+AH241)),0)</f>
        <v>0</v>
      </c>
      <c r="AJ241" s="62">
        <f>IF(AJ240&gt;0,IF((SUMIFS($Q243:AI243,$Q240:AI240,12)+IF(AI240=12,0,AI241)+AJ244)&gt;=$K237,$K237-FLOOR(SUMIFS($Q243:AI243,$Q240:AI240,12),1),IF(AJ240=1,AJ244,AJ244+AI241)),0)</f>
        <v>0</v>
      </c>
      <c r="AK241" s="62">
        <f>IF(AK240&gt;0,IF((SUMIFS($Q243:AJ243,$Q240:AJ240,12)+IF(AJ240=12,0,AJ241)+AK244)&gt;=$K237,$K237-FLOOR(SUMIFS($Q243:AJ243,$Q240:AJ240,12),1),IF(AK240=1,AK244,AK244+AJ241)),0)</f>
        <v>0</v>
      </c>
      <c r="AL241" s="62">
        <f>IF(AL240&gt;0,IF((SUMIFS($Q243:AK243,$Q240:AK240,12)+IF(AK240=12,0,AK241)+AL244)&gt;=$K237,$K237-FLOOR(SUMIFS($Q243:AK243,$Q240:AK240,12),1),IF(AL240=1,AL244,AL244+AK241)),0)</f>
        <v>0</v>
      </c>
      <c r="AM241" s="62">
        <f>IF(AM240&gt;0,IF((SUMIFS($Q243:AL243,$Q240:AL240,12)+IF(AL240=12,0,AL241)+AM244)&gt;=$K237,$K237-FLOOR(SUMIFS($Q243:AL243,$Q240:AL240,12),1),IF(AM240=1,AM244,AM244+AL241)),0)</f>
        <v>0</v>
      </c>
      <c r="AN241" s="62">
        <f>IF(AN240&gt;0,IF((SUMIFS($Q243:AM243,$Q240:AM240,12)+IF(AM240=12,0,AM241)+AN244)&gt;=$K237,$K237-FLOOR(SUMIFS($Q243:AM243,$Q240:AM240,12),1),IF(AN240=1,AN244,AN244+AM241)),0)</f>
        <v>0</v>
      </c>
      <c r="AO241" s="62">
        <f>IF(AO240&gt;0,IF((SUMIFS($Q243:AN243,$Q240:AN240,12)+IF(AN240=12,0,AN241)+AO244)&gt;=$K237,$K237-FLOOR(SUMIFS($Q243:AN243,$Q240:AN240,12),1),IF(AO240=1,AO244,AO244+AN241)),0)</f>
        <v>0</v>
      </c>
      <c r="AP241" s="62">
        <f>IF(AP240&gt;0,IF((SUMIFS($Q243:AO243,$Q240:AO240,12)+IF(AO240=12,0,AO241)+AP244)&gt;=$K237,$K237-FLOOR(SUMIFS($Q243:AO243,$Q240:AO240,12),1),IF(AP240=1,AP244,AP244+AO241)),0)</f>
        <v>0</v>
      </c>
      <c r="AQ241" s="62">
        <f>IF(AQ240&gt;0,IF((SUMIFS($Q243:AP243,$Q240:AP240,12)+IF(AP240=12,0,AP241)+AQ244)&gt;=$K237,$K237-FLOOR(SUMIFS($Q243:AP243,$Q240:AP240,12),1),IF(AQ240=1,AQ244,AQ244+AP241)),0)</f>
        <v>0</v>
      </c>
      <c r="AR241" s="62">
        <f>IF(AR240&gt;0,IF((SUMIFS($Q243:AQ243,$Q240:AQ240,12)+IF(AQ240=12,0,AQ241)+AR244)&gt;=$K237,$K237-FLOOR(SUMIFS($Q243:AQ243,$Q240:AQ240,12),1),IF(AR240=1,AR244,AR244+AQ241)),0)</f>
        <v>0</v>
      </c>
      <c r="AS241" s="62">
        <f>IF(AS240&gt;0,IF((SUMIFS($Q243:AR243,$Q240:AR240,12)+IF(AR240=12,0,AR241)+AS244)&gt;=$K237,$K237-FLOOR(SUMIFS($Q243:AR243,$Q240:AR240,12),1),IF(AS240=1,AS244,AS244+AR241)),0)</f>
        <v>0</v>
      </c>
      <c r="AT241" s="62">
        <f>IF(AT240&gt;0,IF((SUMIFS($Q243:AS243,$Q240:AS240,12)+IF(AS240=12,0,AS241)+AT244)&gt;=$K237,$K237-FLOOR(SUMIFS($Q243:AS243,$Q240:AS240,12),1),IF(AT240=1,AT244,AT244+AS241)),0)</f>
        <v>0</v>
      </c>
      <c r="AU241" s="62">
        <f>IF(AU240&gt;0,IF((SUMIFS($Q243:AT243,$Q240:AT240,12)+IF(AT240=12,0,AT241)+AU244)&gt;=$K237,$K237-FLOOR(SUMIFS($Q243:AT243,$Q240:AT240,12),1),IF(AU240=1,AU244,AU244+AT241)),0)</f>
        <v>0</v>
      </c>
      <c r="AV241" s="62">
        <f>IF(AV240&gt;0,IF((SUMIFS($Q243:AU243,$Q240:AU240,12)+IF(AU240=12,0,AU241)+AV244)&gt;=$K237,$K237-FLOOR(SUMIFS($Q243:AU243,$Q240:AU240,12),1),IF(AV240=1,AV244,AV244+AU241)),0)</f>
        <v>0</v>
      </c>
      <c r="AW241" s="62">
        <f>IF(AW240&gt;0,IF((SUMIFS($Q243:AV243,$Q240:AV240,12)+IF(AV240=12,0,AV241)+AW244)&gt;=$K237,$K237-FLOOR(SUMIFS($Q243:AV243,$Q240:AV240,12),1),IF(AW240=1,AW244,AW244+AV241)),0)</f>
        <v>0</v>
      </c>
      <c r="AX241" s="62">
        <f>IF(AX240&gt;0,IF((SUMIFS($Q243:AW243,$Q240:AW240,12)+IF(AW240=12,0,AW241)+AX244)&gt;=$K237,$K237-FLOOR(SUMIFS($Q243:AW243,$Q240:AW240,12),1),IF(AX240=1,AX244,AX244+AW241)),0)</f>
        <v>0</v>
      </c>
      <c r="AY241" s="62">
        <f>IF(AY240&gt;0,IF((SUMIFS($Q243:AX243,$Q240:AX240,12)+IF(AX240=12,0,AX241)+AY244)&gt;=$K237,$K237-FLOOR(SUMIFS($Q243:AX243,$Q240:AX240,12),1),IF(AY240=1,AY244,AY244+AX241)),0)</f>
        <v>0</v>
      </c>
      <c r="AZ241" s="62">
        <f>IF(AZ240&gt;0,IF((SUMIFS($Q243:AY243,$Q240:AY240,12)+IF(AY240=12,0,AY241)+AZ244)&gt;=$K237,$K237-FLOOR(SUMIFS($Q243:AY243,$Q240:AY240,12),1),IF(AZ240=1,AZ244,AZ244+AY241)),0)</f>
        <v>0</v>
      </c>
      <c r="BA241" s="62">
        <f>IF(BA240&gt;0,IF((SUMIFS($Q243:AZ243,$Q240:AZ240,12)+IF(AZ240=12,0,AZ241)+BA244)&gt;=$K237,$K237-FLOOR(SUMIFS($Q243:AZ243,$Q240:AZ240,12),1),IF(BA240=1,BA244,BA244+AZ241)),0)</f>
        <v>0</v>
      </c>
      <c r="BB241" s="62">
        <f>IF(BB240&gt;0,IF((SUMIFS($Q243:BA243,$Q240:BA240,12)+IF(BA240=12,0,BA241)+BB244)&gt;=$K237,$K237-FLOOR(SUMIFS($Q243:BA243,$Q240:BA240,12),1),IF(BB240=1,BB244,BB244+BA241)),0)</f>
        <v>0</v>
      </c>
      <c r="BC241" s="62">
        <f>IF(BC240&gt;0,IF((SUMIFS($Q243:BB243,$Q240:BB240,12)+IF(BB240=12,0,BB241)+BC244)&gt;=$K237,$K237-FLOOR(SUMIFS($Q243:BB243,$Q240:BB240,12),1),IF(BC240=1,BC244,BC244+BB241)),0)</f>
        <v>0</v>
      </c>
      <c r="BD241" s="62">
        <f>IF(BD240&gt;0,IF((SUMIFS($Q243:BC243,$Q240:BC240,12)+IF(BC240=12,0,BC241)+BD244)&gt;=$K237,$K237-FLOOR(SUMIFS($Q243:BC243,$Q240:BC240,12),1),IF(BD240=1,BD244,BD244+BC241)),0)</f>
        <v>0</v>
      </c>
      <c r="BE241" s="62">
        <f>IF(BE240&gt;0,IF((SUMIFS($Q243:BD243,$Q240:BD240,12)+IF(BD240=12,0,BD241)+BE244)&gt;=$K237,$K237-FLOOR(SUMIFS($Q243:BD243,$Q240:BD240,12),1),IF(BE240=1,BE244,BE244+BD241)),0)</f>
        <v>0</v>
      </c>
      <c r="BF241" s="62">
        <f>IF(BF240&gt;0,IF((SUMIFS($Q243:BE243,$Q240:BE240,12)+IF(BE240=12,0,BE241)+BF244)&gt;=$K237,$K237-FLOOR(SUMIFS($Q243:BE243,$Q240:BE240,12),1),IF(BF240=1,BF244,BF244+BE241)),0)</f>
        <v>0</v>
      </c>
      <c r="BG241" s="62">
        <f>IF(BG240&gt;0,IF((SUMIFS($Q243:BF243,$Q240:BF240,12)+IF(BF240=12,0,BF241)+BG244)&gt;=$K237,$K237-FLOOR(SUMIFS($Q243:BF243,$Q240:BF240,12),1),IF(BG240=1,BG244,BG244+BF241)),0)</f>
        <v>0</v>
      </c>
      <c r="BH241" s="62">
        <f>IF(BH240&gt;0,IF((SUMIFS($Q243:BG243,$Q240:BG240,12)+IF(BG240=12,0,BG241)+BH244)&gt;=$K237,$K237-FLOOR(SUMIFS($Q243:BG243,$Q240:BG240,12),1),IF(BH240=1,BH244,BH244+BG241)),0)</f>
        <v>0</v>
      </c>
      <c r="BI241" s="62">
        <f>IF(BI240&gt;0,IF((SUMIFS($Q243:BH243,$Q240:BH240,12)+IF(BH240=12,0,BH241)+BI244)&gt;=$K237,$K237-FLOOR(SUMIFS($Q243:BH243,$Q240:BH240,12),1),IF(BI240=1,BI244,BI244+BH241)),0)</f>
        <v>0</v>
      </c>
      <c r="BJ241" s="62">
        <f>IF(BJ240&gt;0,IF((SUMIFS($Q243:BI243,$Q240:BI240,12)+IF(BI240=12,0,BI241)+BJ244)&gt;=$K237,$K237-FLOOR(SUMIFS($Q243:BI243,$Q240:BI240,12),1),IF(BJ240=1,BJ244,BJ244+BI241)),0)</f>
        <v>0</v>
      </c>
      <c r="BK241" s="62">
        <f>IF(BK240&gt;0,IF((SUMIFS($Q243:BJ243,$Q240:BJ240,12)+IF(BJ240=12,0,BJ241)+BK244)&gt;=$K237,$K237-FLOOR(SUMIFS($Q243:BJ243,$Q240:BJ240,12),1),IF(BK240=1,BK244,BK244+BJ241)),0)</f>
        <v>0</v>
      </c>
      <c r="BL241" s="62">
        <f>IF(BL240&gt;0,IF((SUMIFS($Q243:BK243,$Q240:BK240,12)+IF(BK240=12,0,BK241)+BL244)&gt;=$K237,$K237-FLOOR(SUMIFS($Q243:BK243,$Q240:BK240,12),1),IF(BL240=1,BL244,BL244+BK241)),0)</f>
        <v>0</v>
      </c>
      <c r="BM241" s="62">
        <f>IF(BM240&gt;0,IF((SUMIFS($Q243:BL243,$Q240:BL240,12)+IF(BL240=12,0,BL241)+BM244)&gt;=$K237,$K237-FLOOR(SUMIFS($Q243:BL243,$Q240:BL240,12),1),IF(BM240=1,BM244,BM244+BL241)),0)</f>
        <v>0</v>
      </c>
      <c r="BN241" s="62">
        <f>IF(BN240&gt;0,IF((SUMIFS($Q243:BM243,$Q240:BM240,12)+IF(BM240=12,0,BM241)+BN244)&gt;=$K237,$K237-FLOOR(SUMIFS($Q243:BM243,$Q240:BM240,12),1),IF(BN240=1,BN244,BN244+BM241)),0)</f>
        <v>0</v>
      </c>
      <c r="BO241" s="62">
        <f>IF(BO240&gt;0,IF((SUMIFS($Q243:BN243,$Q240:BN240,12)+IF(BN240=12,0,BN241)+BO244)&gt;=$K237,$K237-FLOOR(SUMIFS($Q243:BN243,$Q240:BN240,12),1),IF(BO240=1,BO244,BO244+BN241)),0)</f>
        <v>0</v>
      </c>
      <c r="BP241" s="62">
        <f>IF(BP240&gt;0,IF((SUMIFS($Q243:BO243,$Q240:BO240,12)+IF(BO240=12,0,BO241)+BP244)&gt;=$K237,$K237-FLOOR(SUMIFS($Q243:BO243,$Q240:BO240,12),1),IF(BP240=1,BP244,BP244+BO241)),0)</f>
        <v>0</v>
      </c>
      <c r="BQ241" s="62">
        <f>IF(BQ240&gt;0,IF((SUMIFS($Q243:BP243,$Q240:BP240,12)+IF(BP240=12,0,BP241)+BQ244)&gt;=$K237,$K237-FLOOR(SUMIFS($Q243:BP243,$Q240:BP240,12),1),IF(BQ240=1,BQ244,BQ244+BP241)),0)</f>
        <v>0</v>
      </c>
      <c r="BR241" s="62">
        <f>IF(BR240&gt;0,IF((SUMIFS($Q243:BQ243,$Q240:BQ240,12)+IF(BQ240=12,0,BQ241)+BR244)&gt;=$K237,$K237-FLOOR(SUMIFS($Q243:BQ243,$Q240:BQ240,12),1),IF(BR240=1,BR244,BR244+BQ241)),0)</f>
        <v>0</v>
      </c>
      <c r="BS241" s="62">
        <f>IF(BS240&gt;0,IF((SUMIFS($Q243:BR243,$Q240:BR240,12)+IF(BR240=12,0,BR241)+BS244)&gt;=$K237,$K237-FLOOR(SUMIFS($Q243:BR243,$Q240:BR240,12),1),IF(BS240=1,BS244,BS244+BR241)),0)</f>
        <v>0</v>
      </c>
      <c r="BT241" s="62">
        <f>IF(BT240&gt;0,IF((SUMIFS($Q243:BS243,$Q240:BS240,12)+IF(BS240=12,0,BS241)+BT244)&gt;=$K237,$K237-FLOOR(SUMIFS($Q243:BS243,$Q240:BS240,12),1),IF(BT240=1,BT244,BT244+BS241)),0)</f>
        <v>0</v>
      </c>
      <c r="BU241" s="62">
        <f>IF(BU240&gt;0,IF((SUMIFS($Q243:BT243,$Q240:BT240,12)+IF(BT240=12,0,BT241)+BU244)&gt;=$K237,$K237-FLOOR(SUMIFS($Q243:BT243,$Q240:BT240,12),1),IF(BU240=1,BU244,BU244+BT241)),0)</f>
        <v>0</v>
      </c>
      <c r="BV241" s="62">
        <f>IF(BV240&gt;0,IF((SUMIFS($Q243:BU243,$Q240:BU240,12)+IF(BU240=12,0,BU241)+BV244)&gt;=$K237,$K237-FLOOR(SUMIFS($Q243:BU243,$Q240:BU240,12),1),IF(BV240=1,BV244,BV244+BU241)),0)</f>
        <v>0</v>
      </c>
      <c r="BW241" s="62">
        <f>IF(BW240&gt;0,IF((SUMIFS($Q243:BV243,$Q240:BV240,12)+IF(BV240=12,0,BV241)+BW244)&gt;=$K237,$K237-FLOOR(SUMIFS($Q243:BV243,$Q240:BV240,12),1),IF(BW240=1,BW244,BW244+BV241)),0)</f>
        <v>0</v>
      </c>
      <c r="BX241" s="62">
        <f>IF(BX240&gt;0,IF((SUMIFS($Q243:BW243,$Q240:BW240,12)+IF(BW240=12,0,BW241)+BX244)&gt;=$K237,$K237-FLOOR(SUMIFS($Q243:BW243,$Q240:BW240,12),1),IF(BX240=1,BX244,BX244+BW241)),0)</f>
        <v>0</v>
      </c>
      <c r="BY241" s="298"/>
      <c r="BZ241" s="300"/>
      <c r="CA241" s="302"/>
      <c r="CB241" s="302"/>
    </row>
    <row r="242" spans="1:96" s="98" customFormat="1" ht="41.4" hidden="1" customHeight="1" x14ac:dyDescent="0.3">
      <c r="A242" s="97"/>
      <c r="B242" s="119"/>
      <c r="C242" s="73"/>
      <c r="D242" s="73"/>
      <c r="E242" s="73"/>
      <c r="F242" s="73"/>
      <c r="G242" s="73"/>
      <c r="H242" s="73"/>
      <c r="I242" s="73"/>
      <c r="J242" s="73"/>
      <c r="K242" s="73"/>
      <c r="L242" s="58"/>
      <c r="M242" s="7"/>
      <c r="N242" s="160"/>
      <c r="P242" s="59" t="s">
        <v>172</v>
      </c>
      <c r="Q242" s="61">
        <f>IF(Q237&gt;0,Q238,0)</f>
        <v>0</v>
      </c>
      <c r="R242" s="61">
        <f t="shared" ref="R242" si="5260">IF(R237&gt;0,IF(R240=1,R238,R238+Q242),Q242)</f>
        <v>0</v>
      </c>
      <c r="S242" s="61">
        <f t="shared" ref="S242" si="5261">IF(S237&gt;0,IF(S240=1,S238,S238+R242),R242)</f>
        <v>0</v>
      </c>
      <c r="T242" s="61">
        <f t="shared" ref="T242" si="5262">IF(T237&gt;0,IF(T240=1,T238,T238+S242),S242)</f>
        <v>0</v>
      </c>
      <c r="U242" s="61">
        <f t="shared" ref="U242" si="5263">IF(U237&gt;0,IF(U240=1,U238,U238+T242),T242)</f>
        <v>0</v>
      </c>
      <c r="V242" s="61">
        <f t="shared" ref="V242" si="5264">IF(V237&gt;0,IF(V240=1,V238,V238+U242),U242)</f>
        <v>0</v>
      </c>
      <c r="W242" s="61">
        <f t="shared" ref="W242" si="5265">IF(W237&gt;0,IF(W240=1,W238,W238+V242),V242)</f>
        <v>0</v>
      </c>
      <c r="X242" s="61">
        <f t="shared" ref="X242" si="5266">IF(X237&gt;0,IF(X240=1,X238,X238+W242),W242)</f>
        <v>0</v>
      </c>
      <c r="Y242" s="61">
        <f t="shared" ref="Y242" si="5267">IF(Y237&gt;0,IF(Y240=1,Y238,Y238+X242),X242)</f>
        <v>0</v>
      </c>
      <c r="Z242" s="61">
        <f t="shared" ref="Z242" si="5268">IF(Z237&gt;0,IF(Z240=1,Z238,Z238+Y242),Y242)</f>
        <v>0</v>
      </c>
      <c r="AA242" s="61">
        <f t="shared" ref="AA242" si="5269">IF(AA237&gt;0,IF(AA240=1,AA238,AA238+Z242),Z242)</f>
        <v>0</v>
      </c>
      <c r="AB242" s="61">
        <f t="shared" ref="AB242" si="5270">IF(AB237&gt;0,IF(AB240=1,AB238,AB238+AA242),AA242)</f>
        <v>0</v>
      </c>
      <c r="AC242" s="61">
        <f t="shared" ref="AC242" si="5271">IF(AC237&gt;0,IF(AC240=1,AC238,AC238+AB242),AB242)</f>
        <v>0</v>
      </c>
      <c r="AD242" s="61">
        <f t="shared" ref="AD242" si="5272">IF(AD237&gt;0,IF(AD240=1,AD238,AD238+AC242),AC242)</f>
        <v>0</v>
      </c>
      <c r="AE242" s="61">
        <f t="shared" ref="AE242" si="5273">IF(AE237&gt;0,IF(AE240=1,AE238,AE238+AD242),AD242)</f>
        <v>0</v>
      </c>
      <c r="AF242" s="61">
        <f t="shared" ref="AF242" si="5274">IF(AF237&gt;0,IF(AF240=1,AF238,AF238+AE242),AE242)</f>
        <v>0</v>
      </c>
      <c r="AG242" s="61">
        <f t="shared" ref="AG242" si="5275">IF(AG237&gt;0,IF(AG240=1,AG238,AG238+AF242),AF242)</f>
        <v>0</v>
      </c>
      <c r="AH242" s="61">
        <f t="shared" ref="AH242" si="5276">IF(AH237&gt;0,IF(AH240=1,AH238,AH238+AG242),AG242)</f>
        <v>0</v>
      </c>
      <c r="AI242" s="61">
        <f t="shared" ref="AI242" si="5277">IF(AI237&gt;0,IF(AI240=1,AI238,AI238+AH242),AH242)</f>
        <v>0</v>
      </c>
      <c r="AJ242" s="61">
        <f t="shared" ref="AJ242" si="5278">IF(AJ237&gt;0,IF(AJ240=1,AJ238,AJ238+AI242),AI242)</f>
        <v>0</v>
      </c>
      <c r="AK242" s="61">
        <f t="shared" ref="AK242" si="5279">IF(AK237&gt;0,IF(AK240=1,AK238,AK238+AJ242),AJ242)</f>
        <v>0</v>
      </c>
      <c r="AL242" s="61">
        <f t="shared" ref="AL242" si="5280">IF(AL237&gt;0,IF(AL240=1,AL238,AL238+AK242),AK242)</f>
        <v>0</v>
      </c>
      <c r="AM242" s="61">
        <f t="shared" ref="AM242" si="5281">IF(AM237&gt;0,IF(AM240=1,AM238,AM238+AL242),AL242)</f>
        <v>0</v>
      </c>
      <c r="AN242" s="61">
        <f t="shared" ref="AN242" si="5282">IF(AN237&gt;0,IF(AN240=1,AN238,AN238+AM242),AM242)</f>
        <v>0</v>
      </c>
      <c r="AO242" s="61">
        <f t="shared" ref="AO242" si="5283">IF(AO237&gt;0,IF(AO240=1,AO238,AO238+AN242),AN242)</f>
        <v>0</v>
      </c>
      <c r="AP242" s="61">
        <f t="shared" ref="AP242" si="5284">IF(AP237&gt;0,IF(AP240=1,AP238,AP238+AO242),AO242)</f>
        <v>0</v>
      </c>
      <c r="AQ242" s="61">
        <f t="shared" ref="AQ242" si="5285">IF(AQ237&gt;0,IF(AQ240=1,AQ238,AQ238+AP242),AP242)</f>
        <v>0</v>
      </c>
      <c r="AR242" s="61">
        <f t="shared" ref="AR242" si="5286">IF(AR237&gt;0,IF(AR240=1,AR238,AR238+AQ242),AQ242)</f>
        <v>0</v>
      </c>
      <c r="AS242" s="61">
        <f t="shared" ref="AS242" si="5287">IF(AS237&gt;0,IF(AS240=1,AS238,AS238+AR242),AR242)</f>
        <v>0</v>
      </c>
      <c r="AT242" s="61">
        <f t="shared" ref="AT242" si="5288">IF(AT237&gt;0,IF(AT240=1,AT238,AT238+AS242),AS242)</f>
        <v>0</v>
      </c>
      <c r="AU242" s="61">
        <f t="shared" ref="AU242" si="5289">IF(AU237&gt;0,IF(AU240=1,AU238,AU238+AT242),AT242)</f>
        <v>0</v>
      </c>
      <c r="AV242" s="61">
        <f t="shared" ref="AV242" si="5290">IF(AV237&gt;0,IF(AV240=1,AV238,AV238+AU242),AU242)</f>
        <v>0</v>
      </c>
      <c r="AW242" s="61">
        <f t="shared" ref="AW242" si="5291">IF(AW237&gt;0,IF(AW240=1,AW238,AW238+AV242),AV242)</f>
        <v>0</v>
      </c>
      <c r="AX242" s="61">
        <f t="shared" ref="AX242" si="5292">IF(AX237&gt;0,IF(AX240=1,AX238,AX238+AW242),AW242)</f>
        <v>0</v>
      </c>
      <c r="AY242" s="61">
        <f t="shared" ref="AY242" si="5293">IF(AY237&gt;0,IF(AY240=1,AY238,AY238+AX242),AX242)</f>
        <v>0</v>
      </c>
      <c r="AZ242" s="61">
        <f t="shared" ref="AZ242" si="5294">IF(AZ237&gt;0,IF(AZ240=1,AZ238,AZ238+AY242),AY242)</f>
        <v>0</v>
      </c>
      <c r="BA242" s="61">
        <f t="shared" ref="BA242" si="5295">IF(BA237&gt;0,IF(BA240=1,BA238,BA238+AZ242),AZ242)</f>
        <v>0</v>
      </c>
      <c r="BB242" s="61">
        <f t="shared" ref="BB242" si="5296">IF(BB237&gt;0,IF(BB240=1,BB238,BB238+BA242),BA242)</f>
        <v>0</v>
      </c>
      <c r="BC242" s="61">
        <f t="shared" ref="BC242" si="5297">IF(BC237&gt;0,IF(BC240=1,BC238,BC238+BB242),BB242)</f>
        <v>0</v>
      </c>
      <c r="BD242" s="61">
        <f t="shared" ref="BD242" si="5298">IF(BD237&gt;0,IF(BD240=1,BD238,BD238+BC242),BC242)</f>
        <v>0</v>
      </c>
      <c r="BE242" s="61">
        <f t="shared" ref="BE242" si="5299">IF(BE237&gt;0,IF(BE240=1,BE238,BE238+BD242),BD242)</f>
        <v>0</v>
      </c>
      <c r="BF242" s="61">
        <f t="shared" ref="BF242" si="5300">IF(BF237&gt;0,IF(BF240=1,BF238,BF238+BE242),BE242)</f>
        <v>0</v>
      </c>
      <c r="BG242" s="61">
        <f t="shared" ref="BG242" si="5301">IF(BG237&gt;0,IF(BG240=1,BG238,BG238+BF242),BF242)</f>
        <v>0</v>
      </c>
      <c r="BH242" s="61">
        <f t="shared" ref="BH242" si="5302">IF(BH237&gt;0,IF(BH240=1,BH238,BH238+BG242),BG242)</f>
        <v>0</v>
      </c>
      <c r="BI242" s="61">
        <f t="shared" ref="BI242" si="5303">IF(BI237&gt;0,IF(BI240=1,BI238,BI238+BH242),BH242)</f>
        <v>0</v>
      </c>
      <c r="BJ242" s="61">
        <f t="shared" ref="BJ242" si="5304">IF(BJ237&gt;0,IF(BJ240=1,BJ238,BJ238+BI242),BI242)</f>
        <v>0</v>
      </c>
      <c r="BK242" s="61">
        <f t="shared" ref="BK242" si="5305">IF(BK237&gt;0,IF(BK240=1,BK238,BK238+BJ242),BJ242)</f>
        <v>0</v>
      </c>
      <c r="BL242" s="61">
        <f t="shared" ref="BL242" si="5306">IF(BL237&gt;0,IF(BL240=1,BL238,BL238+BK242),BK242)</f>
        <v>0</v>
      </c>
      <c r="BM242" s="61">
        <f t="shared" ref="BM242" si="5307">IF(BM237&gt;0,IF(BM240=1,BM238,BM238+BL242),BL242)</f>
        <v>0</v>
      </c>
      <c r="BN242" s="61">
        <f t="shared" ref="BN242" si="5308">IF(BN237&gt;0,IF(BN240=1,BN238,BN238+BM242),BM242)</f>
        <v>0</v>
      </c>
      <c r="BO242" s="61">
        <f t="shared" ref="BO242" si="5309">IF(BO237&gt;0,IF(BO240=1,BO238,BO238+BN242),BN242)</f>
        <v>0</v>
      </c>
      <c r="BP242" s="61">
        <f t="shared" ref="BP242" si="5310">IF(BP237&gt;0,IF(BP240=1,BP238,BP238+BO242),BO242)</f>
        <v>0</v>
      </c>
      <c r="BQ242" s="61">
        <f t="shared" ref="BQ242" si="5311">IF(BQ237&gt;0,IF(BQ240=1,BQ238,BQ238+BP242),BP242)</f>
        <v>0</v>
      </c>
      <c r="BR242" s="61">
        <f t="shared" ref="BR242" si="5312">IF(BR237&gt;0,IF(BR240=1,BR238,BR238+BQ242),BQ242)</f>
        <v>0</v>
      </c>
      <c r="BS242" s="61">
        <f t="shared" ref="BS242" si="5313">IF(BS237&gt;0,IF(BS240=1,BS238,BS238+BR242),BR242)</f>
        <v>0</v>
      </c>
      <c r="BT242" s="61">
        <f t="shared" ref="BT242" si="5314">IF(BT237&gt;0,IF(BT240=1,BT238,BT238+BS242),BS242)</f>
        <v>0</v>
      </c>
      <c r="BU242" s="61">
        <f t="shared" ref="BU242" si="5315">IF(BU237&gt;0,IF(BU240=1,BU238,BU238+BT242),BT242)</f>
        <v>0</v>
      </c>
      <c r="BV242" s="61">
        <f t="shared" ref="BV242" si="5316">IF(BV237&gt;0,IF(BV240=1,BV238,BV238+BU242),BU242)</f>
        <v>0</v>
      </c>
      <c r="BW242" s="61">
        <f t="shared" ref="BW242" si="5317">IF(BW237&gt;0,IF(BW240=1,BW238,BW238+BV242),BV242)</f>
        <v>0</v>
      </c>
      <c r="BX242" s="61">
        <f t="shared" ref="BX242" si="5318">IF(BX237&gt;0,IF(BX240=1,BX238,BX238+BW242),BW242)</f>
        <v>0</v>
      </c>
      <c r="BY242" s="298"/>
      <c r="BZ242" s="300"/>
      <c r="CA242" s="302"/>
      <c r="CB242" s="302"/>
    </row>
    <row r="243" spans="1:96" s="98" customFormat="1" ht="41.4" hidden="1" customHeight="1" x14ac:dyDescent="0.3">
      <c r="A243" s="97"/>
      <c r="B243" s="119"/>
      <c r="C243" s="73"/>
      <c r="D243" s="73"/>
      <c r="E243" s="73"/>
      <c r="F243" s="73"/>
      <c r="G243" s="73"/>
      <c r="H243" s="73"/>
      <c r="I243" s="73"/>
      <c r="J243" s="73"/>
      <c r="K243" s="73"/>
      <c r="L243" s="58"/>
      <c r="M243" s="7"/>
      <c r="N243" s="160"/>
      <c r="P243" s="59" t="s">
        <v>173</v>
      </c>
      <c r="Q243" s="61">
        <f>Q245</f>
        <v>0</v>
      </c>
      <c r="R243" s="61">
        <f t="shared" ref="R243" si="5319">IF(R240=1,R245,R245+Q243)</f>
        <v>0</v>
      </c>
      <c r="S243" s="61">
        <f t="shared" ref="S243" si="5320">IF(S240=1,S245,S245+R243)</f>
        <v>0</v>
      </c>
      <c r="T243" s="61">
        <f t="shared" ref="T243" si="5321">IF(T240=1,T245,T245+S243)</f>
        <v>0</v>
      </c>
      <c r="U243" s="61">
        <f t="shared" ref="U243" si="5322">IF(U240=1,U245,U245+T243)</f>
        <v>0</v>
      </c>
      <c r="V243" s="61">
        <f t="shared" ref="V243" si="5323">IF(V240=1,V245,V245+U243)</f>
        <v>0</v>
      </c>
      <c r="W243" s="61">
        <f t="shared" ref="W243" si="5324">IF(W240=1,W245,W245+V243)</f>
        <v>0</v>
      </c>
      <c r="X243" s="61">
        <f t="shared" ref="X243" si="5325">IF(X240=1,X245,X245+W243)</f>
        <v>0</v>
      </c>
      <c r="Y243" s="61">
        <f t="shared" ref="Y243" si="5326">IF(Y240=1,Y245,Y245+X243)</f>
        <v>0</v>
      </c>
      <c r="Z243" s="61">
        <f t="shared" ref="Z243" si="5327">IF(Z240=1,Z245,Z245+Y243)</f>
        <v>0</v>
      </c>
      <c r="AA243" s="61">
        <f t="shared" ref="AA243" si="5328">IF(AA240=1,AA245,AA245+Z243)</f>
        <v>0</v>
      </c>
      <c r="AB243" s="61">
        <f t="shared" ref="AB243" si="5329">IF(AB240=1,AB245,AB245+AA243)</f>
        <v>0</v>
      </c>
      <c r="AC243" s="61">
        <f t="shared" ref="AC243" si="5330">IF(AC240=1,AC245,AC245+AB243)</f>
        <v>0</v>
      </c>
      <c r="AD243" s="61">
        <f t="shared" ref="AD243" si="5331">IF(AD240=1,AD245,AD245+AC243)</f>
        <v>0</v>
      </c>
      <c r="AE243" s="61">
        <f t="shared" ref="AE243" si="5332">IF(AE240=1,AE245,AE245+AD243)</f>
        <v>0</v>
      </c>
      <c r="AF243" s="61">
        <f t="shared" ref="AF243" si="5333">IF(AF240=1,AF245,AF245+AE243)</f>
        <v>0</v>
      </c>
      <c r="AG243" s="61">
        <f t="shared" ref="AG243" si="5334">IF(AG240=1,AG245,AG245+AF243)</f>
        <v>0</v>
      </c>
      <c r="AH243" s="61">
        <f t="shared" ref="AH243" si="5335">IF(AH240=1,AH245,AH245+AG243)</f>
        <v>0</v>
      </c>
      <c r="AI243" s="61">
        <f t="shared" ref="AI243" si="5336">IF(AI240=1,AI245,AI245+AH243)</f>
        <v>0</v>
      </c>
      <c r="AJ243" s="61">
        <f t="shared" ref="AJ243" si="5337">IF(AJ240=1,AJ245,AJ245+AI243)</f>
        <v>0</v>
      </c>
      <c r="AK243" s="61">
        <f t="shared" ref="AK243" si="5338">IF(AK240=1,AK245,AK245+AJ243)</f>
        <v>0</v>
      </c>
      <c r="AL243" s="61">
        <f t="shared" ref="AL243" si="5339">IF(AL240=1,AL245,AL245+AK243)</f>
        <v>0</v>
      </c>
      <c r="AM243" s="61">
        <f t="shared" ref="AM243" si="5340">IF(AM240=1,AM245,AM245+AL243)</f>
        <v>0</v>
      </c>
      <c r="AN243" s="61">
        <f t="shared" ref="AN243" si="5341">IF(AN240=1,AN245,AN245+AM243)</f>
        <v>0</v>
      </c>
      <c r="AO243" s="61">
        <f t="shared" ref="AO243" si="5342">IF(AO240=1,AO245,AO245+AN243)</f>
        <v>0</v>
      </c>
      <c r="AP243" s="61">
        <f t="shared" ref="AP243" si="5343">IF(AP240=1,AP245,AP245+AO243)</f>
        <v>0</v>
      </c>
      <c r="AQ243" s="61">
        <f t="shared" ref="AQ243" si="5344">IF(AQ240=1,AQ245,AQ245+AP243)</f>
        <v>0</v>
      </c>
      <c r="AR243" s="61">
        <f t="shared" ref="AR243" si="5345">IF(AR240=1,AR245,AR245+AQ243)</f>
        <v>0</v>
      </c>
      <c r="AS243" s="61">
        <f t="shared" ref="AS243" si="5346">IF(AS240=1,AS245,AS245+AR243)</f>
        <v>0</v>
      </c>
      <c r="AT243" s="61">
        <f t="shared" ref="AT243" si="5347">IF(AT240=1,AT245,AT245+AS243)</f>
        <v>0</v>
      </c>
      <c r="AU243" s="61">
        <f t="shared" ref="AU243" si="5348">IF(AU240=1,AU245,AU245+AT243)</f>
        <v>0</v>
      </c>
      <c r="AV243" s="61">
        <f t="shared" ref="AV243" si="5349">IF(AV240=1,AV245,AV245+AU243)</f>
        <v>0</v>
      </c>
      <c r="AW243" s="61">
        <f t="shared" ref="AW243" si="5350">IF(AW240=1,AW245,AW245+AV243)</f>
        <v>0</v>
      </c>
      <c r="AX243" s="61">
        <f t="shared" ref="AX243" si="5351">IF(AX240=1,AX245,AX245+AW243)</f>
        <v>0</v>
      </c>
      <c r="AY243" s="61">
        <f t="shared" ref="AY243" si="5352">IF(AY240=1,AY245,AY245+AX243)</f>
        <v>0</v>
      </c>
      <c r="AZ243" s="61">
        <f t="shared" ref="AZ243" si="5353">IF(AZ240=1,AZ245,AZ245+AY243)</f>
        <v>0</v>
      </c>
      <c r="BA243" s="61">
        <f t="shared" ref="BA243" si="5354">IF(BA240=1,BA245,BA245+AZ243)</f>
        <v>0</v>
      </c>
      <c r="BB243" s="61">
        <f t="shared" ref="BB243" si="5355">IF(BB240=1,BB245,BB245+BA243)</f>
        <v>0</v>
      </c>
      <c r="BC243" s="61">
        <f t="shared" ref="BC243" si="5356">IF(BC240=1,BC245,BC245+BB243)</f>
        <v>0</v>
      </c>
      <c r="BD243" s="61">
        <f t="shared" ref="BD243" si="5357">IF(BD240=1,BD245,BD245+BC243)</f>
        <v>0</v>
      </c>
      <c r="BE243" s="61">
        <f t="shared" ref="BE243" si="5358">IF(BE240=1,BE245,BE245+BD243)</f>
        <v>0</v>
      </c>
      <c r="BF243" s="61">
        <f t="shared" ref="BF243" si="5359">IF(BF240=1,BF245,BF245+BE243)</f>
        <v>0</v>
      </c>
      <c r="BG243" s="61">
        <f t="shared" ref="BG243" si="5360">IF(BG240=1,BG245,BG245+BF243)</f>
        <v>0</v>
      </c>
      <c r="BH243" s="61">
        <f t="shared" ref="BH243" si="5361">IF(BH240=1,BH245,BH245+BG243)</f>
        <v>0</v>
      </c>
      <c r="BI243" s="61">
        <f t="shared" ref="BI243" si="5362">IF(BI240=1,BI245,BI245+BH243)</f>
        <v>0</v>
      </c>
      <c r="BJ243" s="61">
        <f t="shared" ref="BJ243" si="5363">IF(BJ240=1,BJ245,BJ245+BI243)</f>
        <v>0</v>
      </c>
      <c r="BK243" s="61">
        <f t="shared" ref="BK243" si="5364">IF(BK240=1,BK245,BK245+BJ243)</f>
        <v>0</v>
      </c>
      <c r="BL243" s="61">
        <f t="shared" ref="BL243" si="5365">IF(BL240=1,BL245,BL245+BK243)</f>
        <v>0</v>
      </c>
      <c r="BM243" s="61">
        <f t="shared" ref="BM243" si="5366">IF(BM240=1,BM245,BM245+BL243)</f>
        <v>0</v>
      </c>
      <c r="BN243" s="61">
        <f t="shared" ref="BN243" si="5367">IF(BN240=1,BN245,BN245+BM243)</f>
        <v>0</v>
      </c>
      <c r="BO243" s="61">
        <f t="shared" ref="BO243" si="5368">IF(BO240=1,BO245,BO245+BN243)</f>
        <v>0</v>
      </c>
      <c r="BP243" s="61">
        <f t="shared" ref="BP243" si="5369">IF(BP240=1,BP245,BP245+BO243)</f>
        <v>0</v>
      </c>
      <c r="BQ243" s="61">
        <f t="shared" ref="BQ243" si="5370">IF(BQ240=1,BQ245,BQ245+BP243)</f>
        <v>0</v>
      </c>
      <c r="BR243" s="61">
        <f t="shared" ref="BR243" si="5371">IF(BR240=1,BR245,BR245+BQ243)</f>
        <v>0</v>
      </c>
      <c r="BS243" s="61">
        <f t="shared" ref="BS243" si="5372">IF(BS240=1,BS245,BS245+BR243)</f>
        <v>0</v>
      </c>
      <c r="BT243" s="61">
        <f t="shared" ref="BT243" si="5373">IF(BT240=1,BT245,BT245+BS243)</f>
        <v>0</v>
      </c>
      <c r="BU243" s="61">
        <f t="shared" ref="BU243" si="5374">IF(BU240=1,BU245,BU245+BT243)</f>
        <v>0</v>
      </c>
      <c r="BV243" s="61">
        <f t="shared" ref="BV243" si="5375">IF(BV240=1,BV245,BV245+BU243)</f>
        <v>0</v>
      </c>
      <c r="BW243" s="61">
        <f t="shared" ref="BW243" si="5376">IF(BW240=1,BW245,BW245+BV243)</f>
        <v>0</v>
      </c>
      <c r="BX243" s="61">
        <f t="shared" ref="BX243" si="5377">IF(BX240=1,BX245,BX245+BW243)</f>
        <v>0</v>
      </c>
      <c r="BY243" s="298"/>
      <c r="BZ243" s="300"/>
      <c r="CA243" s="302"/>
      <c r="CB243" s="302"/>
    </row>
    <row r="244" spans="1:96" s="98" customFormat="1" ht="28.95" customHeight="1" x14ac:dyDescent="0.3">
      <c r="A244" s="97"/>
      <c r="B244" s="119"/>
      <c r="C244" s="73"/>
      <c r="D244" s="73"/>
      <c r="E244" s="73"/>
      <c r="F244" s="73"/>
      <c r="G244" s="73"/>
      <c r="H244" s="73"/>
      <c r="I244" s="73"/>
      <c r="J244" s="73"/>
      <c r="K244" s="73"/>
      <c r="L244" s="58"/>
      <c r="M244" s="7"/>
      <c r="N244" s="160"/>
      <c r="P244" s="57" t="s">
        <v>171</v>
      </c>
      <c r="Q244" s="62">
        <f t="shared" ref="Q244:BX244" si="5378">1720/12*Q237</f>
        <v>0</v>
      </c>
      <c r="R244" s="62">
        <f t="shared" si="5378"/>
        <v>0</v>
      </c>
      <c r="S244" s="62">
        <f t="shared" si="5378"/>
        <v>0</v>
      </c>
      <c r="T244" s="62">
        <f t="shared" si="5378"/>
        <v>0</v>
      </c>
      <c r="U244" s="62">
        <f t="shared" si="5378"/>
        <v>0</v>
      </c>
      <c r="V244" s="62">
        <f t="shared" si="5378"/>
        <v>0</v>
      </c>
      <c r="W244" s="62">
        <f t="shared" si="5378"/>
        <v>0</v>
      </c>
      <c r="X244" s="62">
        <f t="shared" si="5378"/>
        <v>0</v>
      </c>
      <c r="Y244" s="62">
        <f t="shared" si="5378"/>
        <v>0</v>
      </c>
      <c r="Z244" s="62">
        <f t="shared" si="5378"/>
        <v>0</v>
      </c>
      <c r="AA244" s="62">
        <f t="shared" si="5378"/>
        <v>0</v>
      </c>
      <c r="AB244" s="62">
        <f t="shared" si="5378"/>
        <v>0</v>
      </c>
      <c r="AC244" s="62">
        <f t="shared" si="5378"/>
        <v>0</v>
      </c>
      <c r="AD244" s="62">
        <f t="shared" si="5378"/>
        <v>0</v>
      </c>
      <c r="AE244" s="62">
        <f t="shared" si="5378"/>
        <v>0</v>
      </c>
      <c r="AF244" s="62">
        <f t="shared" si="5378"/>
        <v>0</v>
      </c>
      <c r="AG244" s="62">
        <f t="shared" si="5378"/>
        <v>0</v>
      </c>
      <c r="AH244" s="62">
        <f t="shared" si="5378"/>
        <v>0</v>
      </c>
      <c r="AI244" s="62">
        <f t="shared" si="5378"/>
        <v>0</v>
      </c>
      <c r="AJ244" s="62">
        <f t="shared" si="5378"/>
        <v>0</v>
      </c>
      <c r="AK244" s="62">
        <f t="shared" si="5378"/>
        <v>0</v>
      </c>
      <c r="AL244" s="62">
        <f t="shared" si="5378"/>
        <v>0</v>
      </c>
      <c r="AM244" s="62">
        <f t="shared" si="5378"/>
        <v>0</v>
      </c>
      <c r="AN244" s="62">
        <f t="shared" si="5378"/>
        <v>0</v>
      </c>
      <c r="AO244" s="62">
        <f t="shared" si="5378"/>
        <v>0</v>
      </c>
      <c r="AP244" s="62">
        <f t="shared" si="5378"/>
        <v>0</v>
      </c>
      <c r="AQ244" s="62">
        <f t="shared" si="5378"/>
        <v>0</v>
      </c>
      <c r="AR244" s="62">
        <f t="shared" si="5378"/>
        <v>0</v>
      </c>
      <c r="AS244" s="62">
        <f t="shared" si="5378"/>
        <v>0</v>
      </c>
      <c r="AT244" s="62">
        <f t="shared" si="5378"/>
        <v>0</v>
      </c>
      <c r="AU244" s="62">
        <f t="shared" si="5378"/>
        <v>0</v>
      </c>
      <c r="AV244" s="62">
        <f t="shared" si="5378"/>
        <v>0</v>
      </c>
      <c r="AW244" s="62">
        <f t="shared" si="5378"/>
        <v>0</v>
      </c>
      <c r="AX244" s="62">
        <f t="shared" si="5378"/>
        <v>0</v>
      </c>
      <c r="AY244" s="62">
        <f t="shared" si="5378"/>
        <v>0</v>
      </c>
      <c r="AZ244" s="62">
        <f t="shared" si="5378"/>
        <v>0</v>
      </c>
      <c r="BA244" s="62">
        <f t="shared" si="5378"/>
        <v>0</v>
      </c>
      <c r="BB244" s="62">
        <f t="shared" si="5378"/>
        <v>0</v>
      </c>
      <c r="BC244" s="62">
        <f t="shared" si="5378"/>
        <v>0</v>
      </c>
      <c r="BD244" s="62">
        <f t="shared" si="5378"/>
        <v>0</v>
      </c>
      <c r="BE244" s="62">
        <f t="shared" si="5378"/>
        <v>0</v>
      </c>
      <c r="BF244" s="62">
        <f t="shared" si="5378"/>
        <v>0</v>
      </c>
      <c r="BG244" s="62">
        <f t="shared" si="5378"/>
        <v>0</v>
      </c>
      <c r="BH244" s="62">
        <f t="shared" si="5378"/>
        <v>0</v>
      </c>
      <c r="BI244" s="62">
        <f t="shared" si="5378"/>
        <v>0</v>
      </c>
      <c r="BJ244" s="62">
        <f t="shared" si="5378"/>
        <v>0</v>
      </c>
      <c r="BK244" s="62">
        <f t="shared" si="5378"/>
        <v>0</v>
      </c>
      <c r="BL244" s="62">
        <f t="shared" si="5378"/>
        <v>0</v>
      </c>
      <c r="BM244" s="62">
        <f t="shared" si="5378"/>
        <v>0</v>
      </c>
      <c r="BN244" s="62">
        <f t="shared" si="5378"/>
        <v>0</v>
      </c>
      <c r="BO244" s="62">
        <f t="shared" si="5378"/>
        <v>0</v>
      </c>
      <c r="BP244" s="62">
        <f t="shared" si="5378"/>
        <v>0</v>
      </c>
      <c r="BQ244" s="62">
        <f t="shared" si="5378"/>
        <v>0</v>
      </c>
      <c r="BR244" s="62">
        <f t="shared" si="5378"/>
        <v>0</v>
      </c>
      <c r="BS244" s="62">
        <f t="shared" si="5378"/>
        <v>0</v>
      </c>
      <c r="BT244" s="62">
        <f t="shared" si="5378"/>
        <v>0</v>
      </c>
      <c r="BU244" s="62">
        <f t="shared" si="5378"/>
        <v>0</v>
      </c>
      <c r="BV244" s="62">
        <f t="shared" si="5378"/>
        <v>0</v>
      </c>
      <c r="BW244" s="62">
        <f t="shared" si="5378"/>
        <v>0</v>
      </c>
      <c r="BX244" s="62">
        <f t="shared" si="5378"/>
        <v>0</v>
      </c>
      <c r="BY244" s="298"/>
      <c r="BZ244" s="300"/>
      <c r="CA244" s="302"/>
      <c r="CB244" s="302"/>
    </row>
    <row r="245" spans="1:96" s="98" customFormat="1" ht="28.8" x14ac:dyDescent="0.3">
      <c r="A245" s="97"/>
      <c r="B245" s="119"/>
      <c r="C245" s="73"/>
      <c r="D245" s="73"/>
      <c r="E245" s="73"/>
      <c r="F245" s="73"/>
      <c r="G245" s="73"/>
      <c r="H245" s="73"/>
      <c r="I245" s="73"/>
      <c r="J245" s="73"/>
      <c r="K245" s="73"/>
      <c r="L245" s="58"/>
      <c r="M245" s="7"/>
      <c r="N245" s="160"/>
      <c r="P245" s="57" t="s">
        <v>155</v>
      </c>
      <c r="Q245" s="62">
        <f>FLOOR(IF(OR(Q240=0,Q240=1),IF(Q238&gt;=Q244,Q244,Q238)+0.00000001,IF(Q242&gt;=Q241,Q241,Q242))+0.00000001,1)</f>
        <v>0</v>
      </c>
      <c r="R245" s="62">
        <f t="shared" ref="R245" si="5379">FLOOR(IF(OR(R240=0,R240=1),IF(R244&gt;R241,R241,IF(R238&gt;=R244,R244,R238)+0.00000001),IF(R242&gt;=R241,R241-Q243,R242-Q243)+0.00000001),1)</f>
        <v>0</v>
      </c>
      <c r="S245" s="62">
        <f t="shared" ref="S245" si="5380">FLOOR(IF(OR(S240=0,S240=1),IF(S244&gt;S241,S241,IF(S238&gt;=S244,S244,S238)+0.00000001),IF(S242&gt;=S241,S241-R243,S242-R243)+0.00000001),1)</f>
        <v>0</v>
      </c>
      <c r="T245" s="62">
        <f t="shared" ref="T245" si="5381">FLOOR(IF(OR(T240=0,T240=1),IF(T244&gt;T241,T241,IF(T238&gt;=T244,T244,T238)+0.00000001),IF(T242&gt;=T241,T241-S243,T242-S243)+0.00000001),1)</f>
        <v>0</v>
      </c>
      <c r="U245" s="62">
        <f t="shared" ref="U245" si="5382">FLOOR(IF(OR(U240=0,U240=1),IF(U244&gt;U241,U241,IF(U238&gt;=U244,U244,U238)+0.00000001),IF(U242&gt;=U241,U241-T243,U242-T243)+0.00000001),1)</f>
        <v>0</v>
      </c>
      <c r="V245" s="62">
        <f t="shared" ref="V245" si="5383">FLOOR(IF(OR(V240=0,V240=1),IF(V244&gt;V241,V241,IF(V238&gt;=V244,V244,V238)+0.00000001),IF(V242&gt;=V241,V241-U243,V242-U243)+0.00000001),1)</f>
        <v>0</v>
      </c>
      <c r="W245" s="62">
        <f t="shared" ref="W245" si="5384">FLOOR(IF(OR(W240=0,W240=1),IF(W244&gt;W241,W241,IF(W238&gt;=W244,W244,W238)+0.00000001),IF(W242&gt;=W241,W241-V243,W242-V243)+0.00000001),1)</f>
        <v>0</v>
      </c>
      <c r="X245" s="62">
        <f t="shared" ref="X245" si="5385">FLOOR(IF(OR(X240=0,X240=1),IF(X244&gt;X241,X241,IF(X238&gt;=X244,X244,X238)+0.00000001),IF(X242&gt;=X241,X241-W243,X242-W243)+0.00000001),1)</f>
        <v>0</v>
      </c>
      <c r="Y245" s="62">
        <f t="shared" ref="Y245" si="5386">FLOOR(IF(OR(Y240=0,Y240=1),IF(Y244&gt;Y241,Y241,IF(Y238&gt;=Y244,Y244,Y238)+0.00000001),IF(Y242&gt;=Y241,Y241-X243,Y242-X243)+0.00000001),1)</f>
        <v>0</v>
      </c>
      <c r="Z245" s="62">
        <f t="shared" ref="Z245" si="5387">FLOOR(IF(OR(Z240=0,Z240=1),IF(Z244&gt;Z241,Z241,IF(Z238&gt;=Z244,Z244,Z238)+0.00000001),IF(Z242&gt;=Z241,Z241-Y243,Z242-Y243)+0.00000001),1)</f>
        <v>0</v>
      </c>
      <c r="AA245" s="62">
        <f t="shared" ref="AA245" si="5388">FLOOR(IF(OR(AA240=0,AA240=1),IF(AA244&gt;AA241,AA241,IF(AA238&gt;=AA244,AA244,AA238)+0.00000001),IF(AA242&gt;=AA241,AA241-Z243,AA242-Z243)+0.00000001),1)</f>
        <v>0</v>
      </c>
      <c r="AB245" s="62">
        <f t="shared" ref="AB245" si="5389">FLOOR(IF(OR(AB240=0,AB240=1),IF(AB244&gt;AB241,AB241,IF(AB238&gt;=AB244,AB244,AB238)+0.00000001),IF(AB242&gt;=AB241,AB241-AA243,AB242-AA243)+0.00000001),1)</f>
        <v>0</v>
      </c>
      <c r="AC245" s="62">
        <f t="shared" ref="AC245" si="5390">FLOOR(IF(OR(AC240=0,AC240=1),IF(AC244&gt;AC241,AC241,IF(AC238&gt;=AC244,AC244,AC238)+0.00000001),IF(AC242&gt;=AC241,AC241-AB243,AC242-AB243)+0.00000001),1)</f>
        <v>0</v>
      </c>
      <c r="AD245" s="62">
        <f t="shared" ref="AD245" si="5391">FLOOR(IF(OR(AD240=0,AD240=1),IF(AD244&gt;AD241,AD241,IF(AD238&gt;=AD244,AD244,AD238)+0.00000001),IF(AD242&gt;=AD241,AD241-AC243,AD242-AC243)+0.00000001),1)</f>
        <v>0</v>
      </c>
      <c r="AE245" s="62">
        <f t="shared" ref="AE245" si="5392">FLOOR(IF(OR(AE240=0,AE240=1),IF(AE244&gt;AE241,AE241,IF(AE238&gt;=AE244,AE244,AE238)+0.00000001),IF(AE242&gt;=AE241,AE241-AD243,AE242-AD243)+0.00000001),1)</f>
        <v>0</v>
      </c>
      <c r="AF245" s="62">
        <f t="shared" ref="AF245" si="5393">FLOOR(IF(OR(AF240=0,AF240=1),IF(AF244&gt;AF241,AF241,IF(AF238&gt;=AF244,AF244,AF238)+0.00000001),IF(AF242&gt;=AF241,AF241-AE243,AF242-AE243)+0.00000001),1)</f>
        <v>0</v>
      </c>
      <c r="AG245" s="62">
        <f t="shared" ref="AG245" si="5394">FLOOR(IF(OR(AG240=0,AG240=1),IF(AG244&gt;AG241,AG241,IF(AG238&gt;=AG244,AG244,AG238)+0.00000001),IF(AG242&gt;=AG241,AG241-AF243,AG242-AF243)+0.00000001),1)</f>
        <v>0</v>
      </c>
      <c r="AH245" s="62">
        <f t="shared" ref="AH245" si="5395">FLOOR(IF(OR(AH240=0,AH240=1),IF(AH244&gt;AH241,AH241,IF(AH238&gt;=AH244,AH244,AH238)+0.00000001),IF(AH242&gt;=AH241,AH241-AG243,AH242-AG243)+0.00000001),1)</f>
        <v>0</v>
      </c>
      <c r="AI245" s="62">
        <f t="shared" ref="AI245" si="5396">FLOOR(IF(OR(AI240=0,AI240=1),IF(AI244&gt;AI241,AI241,IF(AI238&gt;=AI244,AI244,AI238)+0.00000001),IF(AI242&gt;=AI241,AI241-AH243,AI242-AH243)+0.00000001),1)</f>
        <v>0</v>
      </c>
      <c r="AJ245" s="62">
        <f t="shared" ref="AJ245" si="5397">FLOOR(IF(OR(AJ240=0,AJ240=1),IF(AJ244&gt;AJ241,AJ241,IF(AJ238&gt;=AJ244,AJ244,AJ238)+0.00000001),IF(AJ242&gt;=AJ241,AJ241-AI243,AJ242-AI243)+0.00000001),1)</f>
        <v>0</v>
      </c>
      <c r="AK245" s="62">
        <f t="shared" ref="AK245" si="5398">FLOOR(IF(OR(AK240=0,AK240=1),IF(AK244&gt;AK241,AK241,IF(AK238&gt;=AK244,AK244,AK238)+0.00000001),IF(AK242&gt;=AK241,AK241-AJ243,AK242-AJ243)+0.00000001),1)</f>
        <v>0</v>
      </c>
      <c r="AL245" s="62">
        <f t="shared" ref="AL245" si="5399">FLOOR(IF(OR(AL240=0,AL240=1),IF(AL244&gt;AL241,AL241,IF(AL238&gt;=AL244,AL244,AL238)+0.00000001),IF(AL242&gt;=AL241,AL241-AK243,AL242-AK243)+0.00000001),1)</f>
        <v>0</v>
      </c>
      <c r="AM245" s="62">
        <f t="shared" ref="AM245" si="5400">FLOOR(IF(OR(AM240=0,AM240=1),IF(AM244&gt;AM241,AM241,IF(AM238&gt;=AM244,AM244,AM238)+0.00000001),IF(AM242&gt;=AM241,AM241-AL243,AM242-AL243)+0.00000001),1)</f>
        <v>0</v>
      </c>
      <c r="AN245" s="62">
        <f t="shared" ref="AN245" si="5401">FLOOR(IF(OR(AN240=0,AN240=1),IF(AN244&gt;AN241,AN241,IF(AN238&gt;=AN244,AN244,AN238)+0.00000001),IF(AN242&gt;=AN241,AN241-AM243,AN242-AM243)+0.00000001),1)</f>
        <v>0</v>
      </c>
      <c r="AO245" s="62">
        <f t="shared" ref="AO245" si="5402">FLOOR(IF(OR(AO240=0,AO240=1),IF(AO244&gt;AO241,AO241,IF(AO238&gt;=AO244,AO244,AO238)+0.00000001),IF(AO242&gt;=AO241,AO241-AN243,AO242-AN243)+0.00000001),1)</f>
        <v>0</v>
      </c>
      <c r="AP245" s="62">
        <f t="shared" ref="AP245" si="5403">FLOOR(IF(OR(AP240=0,AP240=1),IF(AP244&gt;AP241,AP241,IF(AP238&gt;=AP244,AP244,AP238)+0.00000001),IF(AP242&gt;=AP241,AP241-AO243,AP242-AO243)+0.00000001),1)</f>
        <v>0</v>
      </c>
      <c r="AQ245" s="62">
        <f t="shared" ref="AQ245" si="5404">FLOOR(IF(OR(AQ240=0,AQ240=1),IF(AQ244&gt;AQ241,AQ241,IF(AQ238&gt;=AQ244,AQ244,AQ238)+0.00000001),IF(AQ242&gt;=AQ241,AQ241-AP243,AQ242-AP243)+0.00000001),1)</f>
        <v>0</v>
      </c>
      <c r="AR245" s="62">
        <f t="shared" ref="AR245" si="5405">FLOOR(IF(OR(AR240=0,AR240=1),IF(AR244&gt;AR241,AR241,IF(AR238&gt;=AR244,AR244,AR238)+0.00000001),IF(AR242&gt;=AR241,AR241-AQ243,AR242-AQ243)+0.00000001),1)</f>
        <v>0</v>
      </c>
      <c r="AS245" s="62">
        <f t="shared" ref="AS245" si="5406">FLOOR(IF(OR(AS240=0,AS240=1),IF(AS244&gt;AS241,AS241,IF(AS238&gt;=AS244,AS244,AS238)+0.00000001),IF(AS242&gt;=AS241,AS241-AR243,AS242-AR243)+0.00000001),1)</f>
        <v>0</v>
      </c>
      <c r="AT245" s="62">
        <f t="shared" ref="AT245" si="5407">FLOOR(IF(OR(AT240=0,AT240=1),IF(AT244&gt;AT241,AT241,IF(AT238&gt;=AT244,AT244,AT238)+0.00000001),IF(AT242&gt;=AT241,AT241-AS243,AT242-AS243)+0.00000001),1)</f>
        <v>0</v>
      </c>
      <c r="AU245" s="62">
        <f t="shared" ref="AU245" si="5408">FLOOR(IF(OR(AU240=0,AU240=1),IF(AU244&gt;AU241,AU241,IF(AU238&gt;=AU244,AU244,AU238)+0.00000001),IF(AU242&gt;=AU241,AU241-AT243,AU242-AT243)+0.00000001),1)</f>
        <v>0</v>
      </c>
      <c r="AV245" s="62">
        <f t="shared" ref="AV245" si="5409">FLOOR(IF(OR(AV240=0,AV240=1),IF(AV244&gt;AV241,AV241,IF(AV238&gt;=AV244,AV244,AV238)+0.00000001),IF(AV242&gt;=AV241,AV241-AU243,AV242-AU243)+0.00000001),1)</f>
        <v>0</v>
      </c>
      <c r="AW245" s="62">
        <f t="shared" ref="AW245" si="5410">FLOOR(IF(OR(AW240=0,AW240=1),IF(AW244&gt;AW241,AW241,IF(AW238&gt;=AW244,AW244,AW238)+0.00000001),IF(AW242&gt;=AW241,AW241-AV243,AW242-AV243)+0.00000001),1)</f>
        <v>0</v>
      </c>
      <c r="AX245" s="62">
        <f t="shared" ref="AX245" si="5411">FLOOR(IF(OR(AX240=0,AX240=1),IF(AX244&gt;AX241,AX241,IF(AX238&gt;=AX244,AX244,AX238)+0.00000001),IF(AX242&gt;=AX241,AX241-AW243,AX242-AW243)+0.00000001),1)</f>
        <v>0</v>
      </c>
      <c r="AY245" s="62">
        <f t="shared" ref="AY245" si="5412">FLOOR(IF(OR(AY240=0,AY240=1),IF(AY244&gt;AY241,AY241,IF(AY238&gt;=AY244,AY244,AY238)+0.00000001),IF(AY242&gt;=AY241,AY241-AX243,AY242-AX243)+0.00000001),1)</f>
        <v>0</v>
      </c>
      <c r="AZ245" s="62">
        <f t="shared" ref="AZ245" si="5413">FLOOR(IF(OR(AZ240=0,AZ240=1),IF(AZ244&gt;AZ241,AZ241,IF(AZ238&gt;=AZ244,AZ244,AZ238)+0.00000001),IF(AZ242&gt;=AZ241,AZ241-AY243,AZ242-AY243)+0.00000001),1)</f>
        <v>0</v>
      </c>
      <c r="BA245" s="62">
        <f t="shared" ref="BA245" si="5414">FLOOR(IF(OR(BA240=0,BA240=1),IF(BA244&gt;BA241,BA241,IF(BA238&gt;=BA244,BA244,BA238)+0.00000001),IF(BA242&gt;=BA241,BA241-AZ243,BA242-AZ243)+0.00000001),1)</f>
        <v>0</v>
      </c>
      <c r="BB245" s="62">
        <f t="shared" ref="BB245" si="5415">FLOOR(IF(OR(BB240=0,BB240=1),IF(BB244&gt;BB241,BB241,IF(BB238&gt;=BB244,BB244,BB238)+0.00000001),IF(BB242&gt;=BB241,BB241-BA243,BB242-BA243)+0.00000001),1)</f>
        <v>0</v>
      </c>
      <c r="BC245" s="62">
        <f t="shared" ref="BC245" si="5416">FLOOR(IF(OR(BC240=0,BC240=1),IF(BC244&gt;BC241,BC241,IF(BC238&gt;=BC244,BC244,BC238)+0.00000001),IF(BC242&gt;=BC241,BC241-BB243,BC242-BB243)+0.00000001),1)</f>
        <v>0</v>
      </c>
      <c r="BD245" s="62">
        <f t="shared" ref="BD245" si="5417">FLOOR(IF(OR(BD240=0,BD240=1),IF(BD244&gt;BD241,BD241,IF(BD238&gt;=BD244,BD244,BD238)+0.00000001),IF(BD242&gt;=BD241,BD241-BC243,BD242-BC243)+0.00000001),1)</f>
        <v>0</v>
      </c>
      <c r="BE245" s="62">
        <f t="shared" ref="BE245" si="5418">FLOOR(IF(OR(BE240=0,BE240=1),IF(BE244&gt;BE241,BE241,IF(BE238&gt;=BE244,BE244,BE238)+0.00000001),IF(BE242&gt;=BE241,BE241-BD243,BE242-BD243)+0.00000001),1)</f>
        <v>0</v>
      </c>
      <c r="BF245" s="62">
        <f t="shared" ref="BF245" si="5419">FLOOR(IF(OR(BF240=0,BF240=1),IF(BF244&gt;BF241,BF241,IF(BF238&gt;=BF244,BF244,BF238)+0.00000001),IF(BF242&gt;=BF241,BF241-BE243,BF242-BE243)+0.00000001),1)</f>
        <v>0</v>
      </c>
      <c r="BG245" s="62">
        <f t="shared" ref="BG245" si="5420">FLOOR(IF(OR(BG240=0,BG240=1),IF(BG244&gt;BG241,BG241,IF(BG238&gt;=BG244,BG244,BG238)+0.00000001),IF(BG242&gt;=BG241,BG241-BF243,BG242-BF243)+0.00000001),1)</f>
        <v>0</v>
      </c>
      <c r="BH245" s="62">
        <f t="shared" ref="BH245" si="5421">FLOOR(IF(OR(BH240=0,BH240=1),IF(BH244&gt;BH241,BH241,IF(BH238&gt;=BH244,BH244,BH238)+0.00000001),IF(BH242&gt;=BH241,BH241-BG243,BH242-BG243)+0.00000001),1)</f>
        <v>0</v>
      </c>
      <c r="BI245" s="62">
        <f t="shared" ref="BI245" si="5422">FLOOR(IF(OR(BI240=0,BI240=1),IF(BI244&gt;BI241,BI241,IF(BI238&gt;=BI244,BI244,BI238)+0.00000001),IF(BI242&gt;=BI241,BI241-BH243,BI242-BH243)+0.00000001),1)</f>
        <v>0</v>
      </c>
      <c r="BJ245" s="62">
        <f t="shared" ref="BJ245" si="5423">FLOOR(IF(OR(BJ240=0,BJ240=1),IF(BJ244&gt;BJ241,BJ241,IF(BJ238&gt;=BJ244,BJ244,BJ238)+0.00000001),IF(BJ242&gt;=BJ241,BJ241-BI243,BJ242-BI243)+0.00000001),1)</f>
        <v>0</v>
      </c>
      <c r="BK245" s="62">
        <f t="shared" ref="BK245" si="5424">FLOOR(IF(OR(BK240=0,BK240=1),IF(BK244&gt;BK241,BK241,IF(BK238&gt;=BK244,BK244,BK238)+0.00000001),IF(BK242&gt;=BK241,BK241-BJ243,BK242-BJ243)+0.00000001),1)</f>
        <v>0</v>
      </c>
      <c r="BL245" s="62">
        <f t="shared" ref="BL245" si="5425">FLOOR(IF(OR(BL240=0,BL240=1),IF(BL244&gt;BL241,BL241,IF(BL238&gt;=BL244,BL244,BL238)+0.00000001),IF(BL242&gt;=BL241,BL241-BK243,BL242-BK243)+0.00000001),1)</f>
        <v>0</v>
      </c>
      <c r="BM245" s="62">
        <f t="shared" ref="BM245" si="5426">FLOOR(IF(OR(BM240=0,BM240=1),IF(BM244&gt;BM241,BM241,IF(BM238&gt;=BM244,BM244,BM238)+0.00000001),IF(BM242&gt;=BM241,BM241-BL243,BM242-BL243)+0.00000001),1)</f>
        <v>0</v>
      </c>
      <c r="BN245" s="62">
        <f t="shared" ref="BN245" si="5427">FLOOR(IF(OR(BN240=0,BN240=1),IF(BN244&gt;BN241,BN241,IF(BN238&gt;=BN244,BN244,BN238)+0.00000001),IF(BN242&gt;=BN241,BN241-BM243,BN242-BM243)+0.00000001),1)</f>
        <v>0</v>
      </c>
      <c r="BO245" s="62">
        <f t="shared" ref="BO245" si="5428">FLOOR(IF(OR(BO240=0,BO240=1),IF(BO244&gt;BO241,BO241,IF(BO238&gt;=BO244,BO244,BO238)+0.00000001),IF(BO242&gt;=BO241,BO241-BN243,BO242-BN243)+0.00000001),1)</f>
        <v>0</v>
      </c>
      <c r="BP245" s="62">
        <f t="shared" ref="BP245" si="5429">FLOOR(IF(OR(BP240=0,BP240=1),IF(BP244&gt;BP241,BP241,IF(BP238&gt;=BP244,BP244,BP238)+0.00000001),IF(BP242&gt;=BP241,BP241-BO243,BP242-BO243)+0.00000001),1)</f>
        <v>0</v>
      </c>
      <c r="BQ245" s="62">
        <f t="shared" ref="BQ245" si="5430">FLOOR(IF(OR(BQ240=0,BQ240=1),IF(BQ244&gt;BQ241,BQ241,IF(BQ238&gt;=BQ244,BQ244,BQ238)+0.00000001),IF(BQ242&gt;=BQ241,BQ241-BP243,BQ242-BP243)+0.00000001),1)</f>
        <v>0</v>
      </c>
      <c r="BR245" s="62">
        <f t="shared" ref="BR245" si="5431">FLOOR(IF(OR(BR240=0,BR240=1),IF(BR244&gt;BR241,BR241,IF(BR238&gt;=BR244,BR244,BR238)+0.00000001),IF(BR242&gt;=BR241,BR241-BQ243,BR242-BQ243)+0.00000001),1)</f>
        <v>0</v>
      </c>
      <c r="BS245" s="62">
        <f t="shared" ref="BS245" si="5432">FLOOR(IF(OR(BS240=0,BS240=1),IF(BS244&gt;BS241,BS241,IF(BS238&gt;=BS244,BS244,BS238)+0.00000001),IF(BS242&gt;=BS241,BS241-BR243,BS242-BR243)+0.00000001),1)</f>
        <v>0</v>
      </c>
      <c r="BT245" s="62">
        <f t="shared" ref="BT245" si="5433">FLOOR(IF(OR(BT240=0,BT240=1),IF(BT244&gt;BT241,BT241,IF(BT238&gt;=BT244,BT244,BT238)+0.00000001),IF(BT242&gt;=BT241,BT241-BS243,BT242-BS243)+0.00000001),1)</f>
        <v>0</v>
      </c>
      <c r="BU245" s="62">
        <f t="shared" ref="BU245" si="5434">FLOOR(IF(OR(BU240=0,BU240=1),IF(BU244&gt;BU241,BU241,IF(BU238&gt;=BU244,BU244,BU238)+0.00000001),IF(BU242&gt;=BU241,BU241-BT243,BU242-BT243)+0.00000001),1)</f>
        <v>0</v>
      </c>
      <c r="BV245" s="62">
        <f t="shared" ref="BV245" si="5435">FLOOR(IF(OR(BV240=0,BV240=1),IF(BV244&gt;BV241,BV241,IF(BV238&gt;=BV244,BV244,BV238)+0.00000001),IF(BV242&gt;=BV241,BV241-BU243,BV242-BU243)+0.00000001),1)</f>
        <v>0</v>
      </c>
      <c r="BW245" s="62">
        <f t="shared" ref="BW245" si="5436">FLOOR(IF(OR(BW240=0,BW240=1),IF(BW244&gt;BW241,BW241,IF(BW238&gt;=BW244,BW244,BW238)+0.00000001),IF(BW242&gt;=BW241,BW241-BV243,BW242-BV243)+0.00000001),1)</f>
        <v>0</v>
      </c>
      <c r="BX245" s="62">
        <f t="shared" ref="BX245" si="5437">FLOOR(IF(OR(BX240=0,BX240=1),IF(BX244&gt;BX241,BX241,IF(BX238&gt;=BX244,BX244,BX238)+0.00000001),IF(BX242&gt;=BX241,BX241-BW243,BX242-BW243)+0.00000001),1)</f>
        <v>0</v>
      </c>
      <c r="BY245" s="298"/>
      <c r="BZ245" s="300"/>
      <c r="CA245" s="302"/>
      <c r="CB245" s="302"/>
    </row>
    <row r="246" spans="1:96" s="98" customFormat="1" ht="25.2" customHeight="1" thickBot="1" x14ac:dyDescent="0.35">
      <c r="A246" s="97"/>
      <c r="B246" s="120"/>
      <c r="C246" s="63"/>
      <c r="D246" s="63"/>
      <c r="E246" s="63"/>
      <c r="F246" s="63"/>
      <c r="G246" s="63"/>
      <c r="H246" s="63"/>
      <c r="I246" s="63"/>
      <c r="J246" s="63"/>
      <c r="K246" s="63"/>
      <c r="L246" s="64"/>
      <c r="M246" s="7"/>
      <c r="N246" s="161"/>
      <c r="P246" s="175" t="s">
        <v>156</v>
      </c>
      <c r="Q246" s="204">
        <f>IF(Q245=0,0,Q245*$J$16)</f>
        <v>0</v>
      </c>
      <c r="R246" s="204">
        <f t="shared" ref="R246:BX246" si="5438">IF(R245=0,0,R245*$J$16)</f>
        <v>0</v>
      </c>
      <c r="S246" s="204">
        <f t="shared" si="5438"/>
        <v>0</v>
      </c>
      <c r="T246" s="204">
        <f t="shared" si="5438"/>
        <v>0</v>
      </c>
      <c r="U246" s="204">
        <f t="shared" si="5438"/>
        <v>0</v>
      </c>
      <c r="V246" s="204">
        <f t="shared" si="5438"/>
        <v>0</v>
      </c>
      <c r="W246" s="204">
        <f t="shared" si="5438"/>
        <v>0</v>
      </c>
      <c r="X246" s="204">
        <f t="shared" si="5438"/>
        <v>0</v>
      </c>
      <c r="Y246" s="204">
        <f t="shared" si="5438"/>
        <v>0</v>
      </c>
      <c r="Z246" s="204">
        <f t="shared" si="5438"/>
        <v>0</v>
      </c>
      <c r="AA246" s="204">
        <f t="shared" si="5438"/>
        <v>0</v>
      </c>
      <c r="AB246" s="204">
        <f t="shared" si="5438"/>
        <v>0</v>
      </c>
      <c r="AC246" s="204">
        <f t="shared" si="5438"/>
        <v>0</v>
      </c>
      <c r="AD246" s="204">
        <f t="shared" si="5438"/>
        <v>0</v>
      </c>
      <c r="AE246" s="204">
        <f t="shared" si="5438"/>
        <v>0</v>
      </c>
      <c r="AF246" s="204">
        <f t="shared" si="5438"/>
        <v>0</v>
      </c>
      <c r="AG246" s="204">
        <f t="shared" si="5438"/>
        <v>0</v>
      </c>
      <c r="AH246" s="204">
        <f t="shared" si="5438"/>
        <v>0</v>
      </c>
      <c r="AI246" s="204">
        <f t="shared" si="5438"/>
        <v>0</v>
      </c>
      <c r="AJ246" s="204">
        <f t="shared" si="5438"/>
        <v>0</v>
      </c>
      <c r="AK246" s="204">
        <f t="shared" si="5438"/>
        <v>0</v>
      </c>
      <c r="AL246" s="204">
        <f t="shared" si="5438"/>
        <v>0</v>
      </c>
      <c r="AM246" s="204">
        <f t="shared" si="5438"/>
        <v>0</v>
      </c>
      <c r="AN246" s="204">
        <f t="shared" si="5438"/>
        <v>0</v>
      </c>
      <c r="AO246" s="204">
        <f t="shared" si="5438"/>
        <v>0</v>
      </c>
      <c r="AP246" s="204">
        <f t="shared" si="5438"/>
        <v>0</v>
      </c>
      <c r="AQ246" s="204">
        <f t="shared" si="5438"/>
        <v>0</v>
      </c>
      <c r="AR246" s="204">
        <f t="shared" si="5438"/>
        <v>0</v>
      </c>
      <c r="AS246" s="204">
        <f t="shared" si="5438"/>
        <v>0</v>
      </c>
      <c r="AT246" s="204">
        <f t="shared" si="5438"/>
        <v>0</v>
      </c>
      <c r="AU246" s="204">
        <f t="shared" si="5438"/>
        <v>0</v>
      </c>
      <c r="AV246" s="204">
        <f t="shared" si="5438"/>
        <v>0</v>
      </c>
      <c r="AW246" s="204">
        <f t="shared" si="5438"/>
        <v>0</v>
      </c>
      <c r="AX246" s="204">
        <f t="shared" si="5438"/>
        <v>0</v>
      </c>
      <c r="AY246" s="204">
        <f t="shared" si="5438"/>
        <v>0</v>
      </c>
      <c r="AZ246" s="204">
        <f t="shared" si="5438"/>
        <v>0</v>
      </c>
      <c r="BA246" s="204">
        <f t="shared" si="5438"/>
        <v>0</v>
      </c>
      <c r="BB246" s="204">
        <f t="shared" si="5438"/>
        <v>0</v>
      </c>
      <c r="BC246" s="204">
        <f t="shared" si="5438"/>
        <v>0</v>
      </c>
      <c r="BD246" s="204">
        <f t="shared" si="5438"/>
        <v>0</v>
      </c>
      <c r="BE246" s="204">
        <f t="shared" si="5438"/>
        <v>0</v>
      </c>
      <c r="BF246" s="204">
        <f t="shared" si="5438"/>
        <v>0</v>
      </c>
      <c r="BG246" s="204">
        <f t="shared" si="5438"/>
        <v>0</v>
      </c>
      <c r="BH246" s="204">
        <f t="shared" si="5438"/>
        <v>0</v>
      </c>
      <c r="BI246" s="204">
        <f t="shared" si="5438"/>
        <v>0</v>
      </c>
      <c r="BJ246" s="204">
        <f t="shared" si="5438"/>
        <v>0</v>
      </c>
      <c r="BK246" s="204">
        <f t="shared" si="5438"/>
        <v>0</v>
      </c>
      <c r="BL246" s="204">
        <f t="shared" si="5438"/>
        <v>0</v>
      </c>
      <c r="BM246" s="204">
        <f t="shared" si="5438"/>
        <v>0</v>
      </c>
      <c r="BN246" s="204">
        <f t="shared" si="5438"/>
        <v>0</v>
      </c>
      <c r="BO246" s="204">
        <f t="shared" si="5438"/>
        <v>0</v>
      </c>
      <c r="BP246" s="204">
        <f t="shared" si="5438"/>
        <v>0</v>
      </c>
      <c r="BQ246" s="204">
        <f t="shared" si="5438"/>
        <v>0</v>
      </c>
      <c r="BR246" s="204">
        <f t="shared" si="5438"/>
        <v>0</v>
      </c>
      <c r="BS246" s="204">
        <f t="shared" si="5438"/>
        <v>0</v>
      </c>
      <c r="BT246" s="204">
        <f t="shared" si="5438"/>
        <v>0</v>
      </c>
      <c r="BU246" s="204">
        <f t="shared" si="5438"/>
        <v>0</v>
      </c>
      <c r="BV246" s="204">
        <f t="shared" si="5438"/>
        <v>0</v>
      </c>
      <c r="BW246" s="204">
        <f t="shared" si="5438"/>
        <v>0</v>
      </c>
      <c r="BX246" s="204">
        <f t="shared" si="5438"/>
        <v>0</v>
      </c>
      <c r="BY246" s="299"/>
      <c r="BZ246" s="301"/>
      <c r="CA246" s="303"/>
      <c r="CB246" s="303"/>
      <c r="CD246" s="146">
        <f>SUMIFS($Q246:$BX246,$Q236:$BX236,"1. ZoR")</f>
        <v>0</v>
      </c>
      <c r="CE246" s="146">
        <f>SUMIFS($Q246:$BX246,$Q236:$BX236,"2. ZoR")</f>
        <v>0</v>
      </c>
      <c r="CF246" s="146">
        <f>SUMIFS($Q246:$BX246,$Q236:$BX236,"3. ZoR")</f>
        <v>0</v>
      </c>
      <c r="CG246" s="146">
        <f>SUMIFS($Q246:$BX246,$Q236:$BX236,"4. ZoR")</f>
        <v>0</v>
      </c>
      <c r="CH246" s="146">
        <f>SUMIFS($Q246:$BX246,$Q236:$BX236,"5. ZoR")</f>
        <v>0</v>
      </c>
      <c r="CI246" s="146">
        <f>SUMIFS($Q246:$BX246,$Q236:$BX236,"6. ZoR")</f>
        <v>0</v>
      </c>
      <c r="CJ246" s="146">
        <f>SUMIFS($Q246:$BX246,$Q236:$BX236,"7. ZoR")</f>
        <v>0</v>
      </c>
      <c r="CK246" s="146">
        <f>SUMIFS($Q246:$BX246,$Q236:$BX236,"8. ZoR")</f>
        <v>0</v>
      </c>
      <c r="CL246" s="146">
        <f>SUMIFS($Q246:$BX246,$Q236:$BX236,"9. ZoR")</f>
        <v>0</v>
      </c>
      <c r="CM246" s="146">
        <f>SUMIFS($Q246:$BX246,$Q236:$BX236,"10. ZoR")</f>
        <v>0</v>
      </c>
      <c r="CN246" s="146">
        <f>SUMIFS($Q246:$BX246,$Q236:$BX236,"11. ZoR")</f>
        <v>0</v>
      </c>
      <c r="CO246" s="146">
        <f>SUMIFS($Q246:$BX246,$Q236:$BX236,"12. ZoR")</f>
        <v>0</v>
      </c>
      <c r="CP246" s="146">
        <f>SUMIFS($Q246:$BX246,$Q236:$BX236,"13. ZoR")</f>
        <v>0</v>
      </c>
      <c r="CQ246" s="146">
        <f>SUMIFS($Q246:$BX246,$Q236:$BX236,"14. ZoR")</f>
        <v>0</v>
      </c>
      <c r="CR246" s="146">
        <f>SUMIFS($Q246:$BX246,$Q236:$BX236,"15. ZoR")</f>
        <v>0</v>
      </c>
    </row>
    <row r="247" spans="1:96" ht="15" thickBot="1" x14ac:dyDescent="0.35"/>
    <row r="248" spans="1:96" s="98" customFormat="1" ht="69.599999999999994" customHeight="1" thickBot="1" x14ac:dyDescent="0.35">
      <c r="A248" s="229"/>
      <c r="B248" s="112"/>
      <c r="C248" s="304" t="s">
        <v>1</v>
      </c>
      <c r="D248" s="113"/>
      <c r="E248" s="122" t="s">
        <v>248</v>
      </c>
      <c r="F248" s="122" t="s">
        <v>200</v>
      </c>
      <c r="G248" s="114" t="s">
        <v>93</v>
      </c>
      <c r="H248" s="114" t="s">
        <v>94</v>
      </c>
      <c r="I248" s="114" t="s">
        <v>229</v>
      </c>
      <c r="J248" s="114" t="s">
        <v>206</v>
      </c>
      <c r="K248" s="114" t="s">
        <v>208</v>
      </c>
      <c r="L248" s="129" t="s">
        <v>0</v>
      </c>
      <c r="M248" s="7"/>
      <c r="N248" s="115">
        <v>204032</v>
      </c>
      <c r="P248" s="162" t="s">
        <v>129</v>
      </c>
      <c r="Q248" s="76" t="s">
        <v>3</v>
      </c>
      <c r="R248" s="76" t="s">
        <v>4</v>
      </c>
      <c r="S248" s="76" t="s">
        <v>5</v>
      </c>
      <c r="T248" s="76" t="s">
        <v>6</v>
      </c>
      <c r="U248" s="76" t="s">
        <v>7</v>
      </c>
      <c r="V248" s="76" t="s">
        <v>8</v>
      </c>
      <c r="W248" s="76" t="s">
        <v>9</v>
      </c>
      <c r="X248" s="76" t="s">
        <v>10</v>
      </c>
      <c r="Y248" s="76" t="s">
        <v>11</v>
      </c>
      <c r="Z248" s="76" t="s">
        <v>12</v>
      </c>
      <c r="AA248" s="76" t="s">
        <v>13</v>
      </c>
      <c r="AB248" s="76" t="s">
        <v>14</v>
      </c>
      <c r="AC248" s="76" t="s">
        <v>15</v>
      </c>
      <c r="AD248" s="76" t="s">
        <v>16</v>
      </c>
      <c r="AE248" s="76" t="s">
        <v>17</v>
      </c>
      <c r="AF248" s="76" t="s">
        <v>18</v>
      </c>
      <c r="AG248" s="76" t="s">
        <v>19</v>
      </c>
      <c r="AH248" s="76" t="s">
        <v>20</v>
      </c>
      <c r="AI248" s="76" t="s">
        <v>21</v>
      </c>
      <c r="AJ248" s="76" t="s">
        <v>22</v>
      </c>
      <c r="AK248" s="76" t="s">
        <v>23</v>
      </c>
      <c r="AL248" s="76" t="s">
        <v>24</v>
      </c>
      <c r="AM248" s="76" t="s">
        <v>25</v>
      </c>
      <c r="AN248" s="76" t="s">
        <v>26</v>
      </c>
      <c r="AO248" s="76" t="s">
        <v>27</v>
      </c>
      <c r="AP248" s="76" t="s">
        <v>28</v>
      </c>
      <c r="AQ248" s="76" t="s">
        <v>29</v>
      </c>
      <c r="AR248" s="76" t="s">
        <v>30</v>
      </c>
      <c r="AS248" s="76" t="s">
        <v>31</v>
      </c>
      <c r="AT248" s="76" t="s">
        <v>32</v>
      </c>
      <c r="AU248" s="76" t="s">
        <v>33</v>
      </c>
      <c r="AV248" s="76" t="s">
        <v>34</v>
      </c>
      <c r="AW248" s="76" t="s">
        <v>35</v>
      </c>
      <c r="AX248" s="76" t="s">
        <v>36</v>
      </c>
      <c r="AY248" s="76" t="s">
        <v>37</v>
      </c>
      <c r="AZ248" s="76" t="s">
        <v>38</v>
      </c>
      <c r="BA248" s="76" t="s">
        <v>39</v>
      </c>
      <c r="BB248" s="76" t="s">
        <v>40</v>
      </c>
      <c r="BC248" s="76" t="s">
        <v>41</v>
      </c>
      <c r="BD248" s="76" t="s">
        <v>42</v>
      </c>
      <c r="BE248" s="76" t="s">
        <v>43</v>
      </c>
      <c r="BF248" s="76" t="s">
        <v>44</v>
      </c>
      <c r="BG248" s="76" t="s">
        <v>45</v>
      </c>
      <c r="BH248" s="76" t="s">
        <v>46</v>
      </c>
      <c r="BI248" s="76" t="s">
        <v>47</v>
      </c>
      <c r="BJ248" s="76" t="s">
        <v>48</v>
      </c>
      <c r="BK248" s="76" t="s">
        <v>49</v>
      </c>
      <c r="BL248" s="76" t="s">
        <v>50</v>
      </c>
      <c r="BM248" s="76" t="s">
        <v>51</v>
      </c>
      <c r="BN248" s="76" t="s">
        <v>52</v>
      </c>
      <c r="BO248" s="76" t="s">
        <v>130</v>
      </c>
      <c r="BP248" s="76" t="s">
        <v>131</v>
      </c>
      <c r="BQ248" s="76" t="s">
        <v>132</v>
      </c>
      <c r="BR248" s="76" t="s">
        <v>133</v>
      </c>
      <c r="BS248" s="76" t="s">
        <v>134</v>
      </c>
      <c r="BT248" s="76" t="s">
        <v>135</v>
      </c>
      <c r="BU248" s="76" t="s">
        <v>136</v>
      </c>
      <c r="BV248" s="76" t="s">
        <v>137</v>
      </c>
      <c r="BW248" s="76" t="s">
        <v>138</v>
      </c>
      <c r="BX248" s="76" t="s">
        <v>139</v>
      </c>
      <c r="BY248" s="125" t="s">
        <v>174</v>
      </c>
      <c r="BZ248" s="126" t="s">
        <v>175</v>
      </c>
      <c r="CA248" s="126" t="s">
        <v>236</v>
      </c>
      <c r="CB248" s="126" t="s">
        <v>237</v>
      </c>
      <c r="CD248" s="306" t="s">
        <v>222</v>
      </c>
      <c r="CE248" s="307"/>
      <c r="CF248" s="307"/>
      <c r="CG248" s="307"/>
      <c r="CH248" s="307"/>
      <c r="CI248" s="307"/>
      <c r="CJ248" s="307"/>
      <c r="CK248" s="307"/>
      <c r="CL248" s="307"/>
      <c r="CM248" s="307"/>
      <c r="CN248" s="307"/>
      <c r="CO248" s="307"/>
      <c r="CP248" s="307"/>
      <c r="CQ248" s="307"/>
      <c r="CR248" s="307"/>
    </row>
    <row r="249" spans="1:96" s="98" customFormat="1" ht="21" hidden="1" customHeight="1" x14ac:dyDescent="0.3">
      <c r="A249" s="230"/>
      <c r="B249" s="105"/>
      <c r="C249" s="305"/>
      <c r="D249" s="116"/>
      <c r="E249" s="116"/>
      <c r="F249" s="116"/>
      <c r="G249" s="308" t="s">
        <v>235</v>
      </c>
      <c r="H249" s="308" t="s">
        <v>95</v>
      </c>
      <c r="I249" s="309" t="s">
        <v>199</v>
      </c>
      <c r="J249" s="309" t="s">
        <v>207</v>
      </c>
      <c r="K249" s="128"/>
      <c r="L249" s="311" t="s">
        <v>92</v>
      </c>
      <c r="M249" s="7"/>
      <c r="N249" s="313" t="s">
        <v>2</v>
      </c>
      <c r="P249" s="77"/>
      <c r="Q249" s="67">
        <f>MONTH(Úvod!$F$10)</f>
        <v>1</v>
      </c>
      <c r="R249" s="68">
        <f t="shared" ref="R249" si="5439">IF(Q249=12,1,Q249+1)</f>
        <v>2</v>
      </c>
      <c r="S249" s="68">
        <f t="shared" ref="S249" si="5440">IF(R249=12,1,R249+1)</f>
        <v>3</v>
      </c>
      <c r="T249" s="69">
        <f t="shared" ref="T249" si="5441">IF(S249=12,1,S249+1)</f>
        <v>4</v>
      </c>
      <c r="U249" s="69">
        <f t="shared" ref="U249" si="5442">IF(T249=12,1,T249+1)</f>
        <v>5</v>
      </c>
      <c r="V249" s="69">
        <f t="shared" ref="V249" si="5443">IF(U249=12,1,U249+1)</f>
        <v>6</v>
      </c>
      <c r="W249" s="69">
        <f t="shared" ref="W249" si="5444">IF(V249=12,1,V249+1)</f>
        <v>7</v>
      </c>
      <c r="X249" s="69">
        <f t="shared" ref="X249" si="5445">IF(W249=12,1,W249+1)</f>
        <v>8</v>
      </c>
      <c r="Y249" s="69">
        <f t="shared" ref="Y249" si="5446">IF(X249=12,1,X249+1)</f>
        <v>9</v>
      </c>
      <c r="Z249" s="69">
        <f>IF(Y249=12,1,Y249+1)</f>
        <v>10</v>
      </c>
      <c r="AA249" s="69">
        <f t="shared" ref="AA249" si="5447">IF(Z249=12,1,Z249+1)</f>
        <v>11</v>
      </c>
      <c r="AB249" s="69">
        <f t="shared" ref="AB249" si="5448">IF(AA249=12,1,AA249+1)</f>
        <v>12</v>
      </c>
      <c r="AC249" s="69">
        <f t="shared" ref="AC249" si="5449">IF(AB249=12,1,AB249+1)</f>
        <v>1</v>
      </c>
      <c r="AD249" s="69">
        <f t="shared" ref="AD249" si="5450">IF(AC249=12,1,AC249+1)</f>
        <v>2</v>
      </c>
      <c r="AE249" s="69">
        <f t="shared" ref="AE249" si="5451">IF(AD249=12,1,AD249+1)</f>
        <v>3</v>
      </c>
      <c r="AF249" s="69">
        <f t="shared" ref="AF249" si="5452">IF(AE249=12,1,AE249+1)</f>
        <v>4</v>
      </c>
      <c r="AG249" s="69">
        <f t="shared" ref="AG249" si="5453">IF(AF249=12,1,AF249+1)</f>
        <v>5</v>
      </c>
      <c r="AH249" s="69">
        <f t="shared" ref="AH249" si="5454">IF(AG249=12,1,AG249+1)</f>
        <v>6</v>
      </c>
      <c r="AI249" s="69">
        <f>IF(AH249=12,1,AH249+1)</f>
        <v>7</v>
      </c>
      <c r="AJ249" s="69">
        <f t="shared" ref="AJ249" si="5455">IF(AI249=12,1,AI249+1)</f>
        <v>8</v>
      </c>
      <c r="AK249" s="69">
        <f t="shared" ref="AK249" si="5456">IF(AJ249=12,1,AJ249+1)</f>
        <v>9</v>
      </c>
      <c r="AL249" s="69">
        <f t="shared" ref="AL249" si="5457">IF(AK249=12,1,AK249+1)</f>
        <v>10</v>
      </c>
      <c r="AM249" s="69">
        <f t="shared" ref="AM249" si="5458">IF(AL249=12,1,AL249+1)</f>
        <v>11</v>
      </c>
      <c r="AN249" s="69">
        <f t="shared" ref="AN249" si="5459">IF(AM249=12,1,AM249+1)</f>
        <v>12</v>
      </c>
      <c r="AO249" s="69">
        <f t="shared" ref="AO249" si="5460">IF(AN249=12,1,AN249+1)</f>
        <v>1</v>
      </c>
      <c r="AP249" s="69">
        <f t="shared" ref="AP249" si="5461">IF(AO249=12,1,AO249+1)</f>
        <v>2</v>
      </c>
      <c r="AQ249" s="69">
        <f t="shared" ref="AQ249" si="5462">IF(AP249=12,1,AP249+1)</f>
        <v>3</v>
      </c>
      <c r="AR249" s="69">
        <f t="shared" ref="AR249" si="5463">IF(AQ249=12,1,AQ249+1)</f>
        <v>4</v>
      </c>
      <c r="AS249" s="69">
        <f t="shared" ref="AS249" si="5464">IF(AR249=12,1,AR249+1)</f>
        <v>5</v>
      </c>
      <c r="AT249" s="69">
        <f t="shared" ref="AT249" si="5465">IF(AS249=12,1,AS249+1)</f>
        <v>6</v>
      </c>
      <c r="AU249" s="69">
        <f t="shared" ref="AU249" si="5466">IF(AT249=12,1,AT249+1)</f>
        <v>7</v>
      </c>
      <c r="AV249" s="69">
        <f t="shared" ref="AV249" si="5467">IF(AU249=12,1,AU249+1)</f>
        <v>8</v>
      </c>
      <c r="AW249" s="69">
        <f t="shared" ref="AW249" si="5468">IF(AV249=12,1,AV249+1)</f>
        <v>9</v>
      </c>
      <c r="AX249" s="69">
        <f t="shared" ref="AX249" si="5469">IF(AW249=12,1,AW249+1)</f>
        <v>10</v>
      </c>
      <c r="AY249" s="69">
        <f t="shared" ref="AY249" si="5470">IF(AX249=12,1,AX249+1)</f>
        <v>11</v>
      </c>
      <c r="AZ249" s="69">
        <f t="shared" ref="AZ249" si="5471">IF(AY249=12,1,AY249+1)</f>
        <v>12</v>
      </c>
      <c r="BA249" s="69">
        <f t="shared" ref="BA249" si="5472">IF(AZ249=12,1,AZ249+1)</f>
        <v>1</v>
      </c>
      <c r="BB249" s="69">
        <f t="shared" ref="BB249" si="5473">IF(BA249=12,1,BA249+1)</f>
        <v>2</v>
      </c>
      <c r="BC249" s="69">
        <f t="shared" ref="BC249" si="5474">IF(BB249=12,1,BB249+1)</f>
        <v>3</v>
      </c>
      <c r="BD249" s="69">
        <f t="shared" ref="BD249" si="5475">IF(BC249=12,1,BC249+1)</f>
        <v>4</v>
      </c>
      <c r="BE249" s="69">
        <f t="shared" ref="BE249" si="5476">IF(BD249=12,1,BD249+1)</f>
        <v>5</v>
      </c>
      <c r="BF249" s="69">
        <f t="shared" ref="BF249" si="5477">IF(BE249=12,1,BE249+1)</f>
        <v>6</v>
      </c>
      <c r="BG249" s="69">
        <f t="shared" ref="BG249" si="5478">IF(BF249=12,1,BF249+1)</f>
        <v>7</v>
      </c>
      <c r="BH249" s="69">
        <f t="shared" ref="BH249" si="5479">IF(BG249=12,1,BG249+1)</f>
        <v>8</v>
      </c>
      <c r="BI249" s="69">
        <f t="shared" ref="BI249" si="5480">IF(BH249=12,1,BH249+1)</f>
        <v>9</v>
      </c>
      <c r="BJ249" s="69">
        <f t="shared" ref="BJ249" si="5481">IF(BI249=12,1,BI249+1)</f>
        <v>10</v>
      </c>
      <c r="BK249" s="69">
        <f t="shared" ref="BK249" si="5482">IF(BJ249=12,1,BJ249+1)</f>
        <v>11</v>
      </c>
      <c r="BL249" s="69">
        <f t="shared" ref="BL249" si="5483">IF(BK249=12,1,BK249+1)</f>
        <v>12</v>
      </c>
      <c r="BM249" s="69">
        <f t="shared" ref="BM249" si="5484">IF(BL249=12,1,BL249+1)</f>
        <v>1</v>
      </c>
      <c r="BN249" s="69">
        <f t="shared" ref="BN249" si="5485">IF(BM249=12,1,BM249+1)</f>
        <v>2</v>
      </c>
      <c r="BO249" s="69">
        <f t="shared" ref="BO249" si="5486">IF(BN249=12,1,BN249+1)</f>
        <v>3</v>
      </c>
      <c r="BP249" s="69">
        <f t="shared" ref="BP249" si="5487">IF(BO249=12,1,BO249+1)</f>
        <v>4</v>
      </c>
      <c r="BQ249" s="69">
        <f t="shared" ref="BQ249" si="5488">IF(BP249=12,1,BP249+1)</f>
        <v>5</v>
      </c>
      <c r="BR249" s="69">
        <f t="shared" ref="BR249" si="5489">IF(BQ249=12,1,BQ249+1)</f>
        <v>6</v>
      </c>
      <c r="BS249" s="69">
        <f t="shared" ref="BS249" si="5490">IF(BR249=12,1,BR249+1)</f>
        <v>7</v>
      </c>
      <c r="BT249" s="69">
        <f t="shared" ref="BT249" si="5491">IF(BS249=12,1,BS249+1)</f>
        <v>8</v>
      </c>
      <c r="BU249" s="69">
        <f t="shared" ref="BU249" si="5492">IF(BT249=12,1,BT249+1)</f>
        <v>9</v>
      </c>
      <c r="BV249" s="69">
        <f t="shared" ref="BV249" si="5493">IF(BU249=12,1,BU249+1)</f>
        <v>10</v>
      </c>
      <c r="BW249" s="69">
        <f t="shared" ref="BW249" si="5494">IF(BV249=12,1,BV249+1)</f>
        <v>11</v>
      </c>
      <c r="BX249" s="69">
        <f t="shared" ref="BX249" si="5495">IF(BW249=12,1,BW249+1)</f>
        <v>12</v>
      </c>
      <c r="BY249" s="74"/>
      <c r="BZ249" s="71"/>
      <c r="CA249" s="71"/>
      <c r="CB249" s="71"/>
    </row>
    <row r="250" spans="1:96" s="98" customFormat="1" ht="18" hidden="1" customHeight="1" x14ac:dyDescent="0.3">
      <c r="A250" s="230"/>
      <c r="B250" s="105"/>
      <c r="C250" s="305"/>
      <c r="D250" s="116"/>
      <c r="E250" s="116"/>
      <c r="F250" s="116"/>
      <c r="G250" s="308"/>
      <c r="H250" s="308"/>
      <c r="I250" s="309"/>
      <c r="J250" s="309"/>
      <c r="K250" s="128"/>
      <c r="L250" s="311"/>
      <c r="M250" s="7"/>
      <c r="N250" s="314"/>
      <c r="P250" s="70"/>
      <c r="Q250" s="53">
        <f t="shared" ref="Q250:BX250" si="5496">VALUE(_xlfn.CONCAT(Q249,".",Q252))</f>
        <v>1</v>
      </c>
      <c r="R250" s="66">
        <f t="shared" si="5496"/>
        <v>32</v>
      </c>
      <c r="S250" s="66">
        <f t="shared" si="5496"/>
        <v>61</v>
      </c>
      <c r="T250" s="66">
        <f t="shared" si="5496"/>
        <v>92</v>
      </c>
      <c r="U250" s="66">
        <f t="shared" si="5496"/>
        <v>122</v>
      </c>
      <c r="V250" s="66">
        <f t="shared" si="5496"/>
        <v>153</v>
      </c>
      <c r="W250" s="66">
        <f t="shared" si="5496"/>
        <v>183</v>
      </c>
      <c r="X250" s="66">
        <f t="shared" si="5496"/>
        <v>214</v>
      </c>
      <c r="Y250" s="66">
        <f t="shared" si="5496"/>
        <v>245</v>
      </c>
      <c r="Z250" s="66">
        <f t="shared" si="5496"/>
        <v>275</v>
      </c>
      <c r="AA250" s="66">
        <f t="shared" si="5496"/>
        <v>306</v>
      </c>
      <c r="AB250" s="66">
        <f t="shared" si="5496"/>
        <v>336</v>
      </c>
      <c r="AC250" s="66">
        <f t="shared" si="5496"/>
        <v>367</v>
      </c>
      <c r="AD250" s="66">
        <f t="shared" si="5496"/>
        <v>398</v>
      </c>
      <c r="AE250" s="66">
        <f t="shared" si="5496"/>
        <v>426</v>
      </c>
      <c r="AF250" s="66">
        <f t="shared" si="5496"/>
        <v>457</v>
      </c>
      <c r="AG250" s="66">
        <f t="shared" si="5496"/>
        <v>487</v>
      </c>
      <c r="AH250" s="66">
        <f t="shared" si="5496"/>
        <v>518</v>
      </c>
      <c r="AI250" s="66">
        <f t="shared" si="5496"/>
        <v>548</v>
      </c>
      <c r="AJ250" s="66">
        <f t="shared" si="5496"/>
        <v>579</v>
      </c>
      <c r="AK250" s="66">
        <f t="shared" si="5496"/>
        <v>610</v>
      </c>
      <c r="AL250" s="66">
        <f t="shared" si="5496"/>
        <v>640</v>
      </c>
      <c r="AM250" s="66">
        <f t="shared" si="5496"/>
        <v>671</v>
      </c>
      <c r="AN250" s="66">
        <f t="shared" si="5496"/>
        <v>701</v>
      </c>
      <c r="AO250" s="66">
        <f t="shared" si="5496"/>
        <v>732</v>
      </c>
      <c r="AP250" s="66">
        <f t="shared" si="5496"/>
        <v>763</v>
      </c>
      <c r="AQ250" s="66">
        <f t="shared" si="5496"/>
        <v>791</v>
      </c>
      <c r="AR250" s="66">
        <f t="shared" si="5496"/>
        <v>822</v>
      </c>
      <c r="AS250" s="66">
        <f t="shared" si="5496"/>
        <v>852</v>
      </c>
      <c r="AT250" s="66">
        <f t="shared" si="5496"/>
        <v>883</v>
      </c>
      <c r="AU250" s="66">
        <f t="shared" si="5496"/>
        <v>913</v>
      </c>
      <c r="AV250" s="66">
        <f t="shared" si="5496"/>
        <v>944</v>
      </c>
      <c r="AW250" s="66">
        <f t="shared" si="5496"/>
        <v>975</v>
      </c>
      <c r="AX250" s="66">
        <f t="shared" si="5496"/>
        <v>1005</v>
      </c>
      <c r="AY250" s="66">
        <f t="shared" si="5496"/>
        <v>1036</v>
      </c>
      <c r="AZ250" s="66">
        <f t="shared" si="5496"/>
        <v>1066</v>
      </c>
      <c r="BA250" s="66">
        <f t="shared" si="5496"/>
        <v>1097</v>
      </c>
      <c r="BB250" s="66">
        <f t="shared" si="5496"/>
        <v>1128</v>
      </c>
      <c r="BC250" s="66">
        <f t="shared" si="5496"/>
        <v>1156</v>
      </c>
      <c r="BD250" s="66">
        <f t="shared" si="5496"/>
        <v>1187</v>
      </c>
      <c r="BE250" s="66">
        <f t="shared" si="5496"/>
        <v>1217</v>
      </c>
      <c r="BF250" s="66">
        <f t="shared" si="5496"/>
        <v>1248</v>
      </c>
      <c r="BG250" s="66">
        <f t="shared" si="5496"/>
        <v>1278</v>
      </c>
      <c r="BH250" s="66">
        <f t="shared" si="5496"/>
        <v>1309</v>
      </c>
      <c r="BI250" s="66">
        <f t="shared" si="5496"/>
        <v>1340</v>
      </c>
      <c r="BJ250" s="66">
        <f t="shared" si="5496"/>
        <v>1370</v>
      </c>
      <c r="BK250" s="66">
        <f t="shared" si="5496"/>
        <v>1401</v>
      </c>
      <c r="BL250" s="66">
        <f t="shared" si="5496"/>
        <v>1431</v>
      </c>
      <c r="BM250" s="66">
        <f t="shared" si="5496"/>
        <v>1462</v>
      </c>
      <c r="BN250" s="66">
        <f t="shared" si="5496"/>
        <v>1493</v>
      </c>
      <c r="BO250" s="66">
        <f t="shared" si="5496"/>
        <v>1522</v>
      </c>
      <c r="BP250" s="66">
        <f t="shared" si="5496"/>
        <v>1553</v>
      </c>
      <c r="BQ250" s="66">
        <f t="shared" si="5496"/>
        <v>1583</v>
      </c>
      <c r="BR250" s="66">
        <f t="shared" si="5496"/>
        <v>1614</v>
      </c>
      <c r="BS250" s="66">
        <f t="shared" si="5496"/>
        <v>1644</v>
      </c>
      <c r="BT250" s="66">
        <f t="shared" si="5496"/>
        <v>1675</v>
      </c>
      <c r="BU250" s="66">
        <f t="shared" si="5496"/>
        <v>1706</v>
      </c>
      <c r="BV250" s="66">
        <f t="shared" si="5496"/>
        <v>1736</v>
      </c>
      <c r="BW250" s="66">
        <f t="shared" si="5496"/>
        <v>1767</v>
      </c>
      <c r="BX250" s="66">
        <f t="shared" si="5496"/>
        <v>1797</v>
      </c>
      <c r="BY250" s="75"/>
      <c r="BZ250" s="72"/>
      <c r="CA250" s="72"/>
      <c r="CB250" s="72"/>
    </row>
    <row r="251" spans="1:96" s="98" customFormat="1" ht="18" customHeight="1" x14ac:dyDescent="0.3">
      <c r="A251" s="230"/>
      <c r="B251" s="105"/>
      <c r="C251" s="305"/>
      <c r="D251" s="116"/>
      <c r="E251" s="309" t="s">
        <v>199</v>
      </c>
      <c r="F251" s="309" t="s">
        <v>199</v>
      </c>
      <c r="G251" s="308"/>
      <c r="H251" s="308"/>
      <c r="I251" s="309"/>
      <c r="J251" s="309"/>
      <c r="K251" s="309" t="s">
        <v>209</v>
      </c>
      <c r="L251" s="311"/>
      <c r="M251" s="7"/>
      <c r="N251" s="314"/>
      <c r="P251" s="70"/>
      <c r="Q251" s="54" t="str">
        <f>VLOOKUP(Q249,'Podpůrná data'!$J$13:$K$24,2)</f>
        <v>leden</v>
      </c>
      <c r="R251" s="54" t="str">
        <f>VLOOKUP(R249,'Podpůrná data'!$J$13:$K$24,2)</f>
        <v>únor</v>
      </c>
      <c r="S251" s="54" t="str">
        <f>VLOOKUP(S249,'Podpůrná data'!$J$13:$K$24,2)</f>
        <v>březen</v>
      </c>
      <c r="T251" s="54" t="str">
        <f>VLOOKUP(T249,'Podpůrná data'!$J$13:$K$24,2)</f>
        <v>duben</v>
      </c>
      <c r="U251" s="54" t="str">
        <f>VLOOKUP(U249,'Podpůrná data'!$J$13:$K$24,2)</f>
        <v>květen</v>
      </c>
      <c r="V251" s="54" t="str">
        <f>VLOOKUP(V249,'Podpůrná data'!$J$13:$K$24,2)</f>
        <v>červen</v>
      </c>
      <c r="W251" s="54" t="str">
        <f>VLOOKUP(W249,'Podpůrná data'!$J$13:$K$24,2)</f>
        <v>červenec</v>
      </c>
      <c r="X251" s="54" t="str">
        <f>VLOOKUP(X249,'Podpůrná data'!$J$13:$K$24,2)</f>
        <v>srpen</v>
      </c>
      <c r="Y251" s="54" t="str">
        <f>VLOOKUP(Y249,'Podpůrná data'!$J$13:$K$24,2)</f>
        <v>září</v>
      </c>
      <c r="Z251" s="54" t="str">
        <f>VLOOKUP(Z249,'Podpůrná data'!$J$13:$K$24,2)</f>
        <v>říjen</v>
      </c>
      <c r="AA251" s="54" t="str">
        <f>VLOOKUP(AA249,'Podpůrná data'!$J$13:$K$24,2)</f>
        <v>listopad</v>
      </c>
      <c r="AB251" s="54" t="str">
        <f>VLOOKUP(AB249,'Podpůrná data'!$J$13:$K$24,2)</f>
        <v>prosinec</v>
      </c>
      <c r="AC251" s="54" t="str">
        <f>VLOOKUP(AC249,'Podpůrná data'!$J$13:$K$24,2)</f>
        <v>leden</v>
      </c>
      <c r="AD251" s="54" t="str">
        <f>VLOOKUP(AD249,'Podpůrná data'!$J$13:$K$24,2)</f>
        <v>únor</v>
      </c>
      <c r="AE251" s="54" t="str">
        <f>VLOOKUP(AE249,'Podpůrná data'!$J$13:$K$24,2)</f>
        <v>březen</v>
      </c>
      <c r="AF251" s="54" t="str">
        <f>VLOOKUP(AF249,'Podpůrná data'!$J$13:$K$24,2)</f>
        <v>duben</v>
      </c>
      <c r="AG251" s="54" t="str">
        <f>VLOOKUP(AG249,'Podpůrná data'!$J$13:$K$24,2)</f>
        <v>květen</v>
      </c>
      <c r="AH251" s="54" t="str">
        <f>VLOOKUP(AH249,'Podpůrná data'!$J$13:$K$24,2)</f>
        <v>červen</v>
      </c>
      <c r="AI251" s="54" t="str">
        <f>VLOOKUP(AI249,'Podpůrná data'!$J$13:$K$24,2)</f>
        <v>červenec</v>
      </c>
      <c r="AJ251" s="54" t="str">
        <f>VLOOKUP(AJ249,'Podpůrná data'!$J$13:$K$24,2)</f>
        <v>srpen</v>
      </c>
      <c r="AK251" s="54" t="str">
        <f>VLOOKUP(AK249,'Podpůrná data'!$J$13:$K$24,2)</f>
        <v>září</v>
      </c>
      <c r="AL251" s="54" t="str">
        <f>VLOOKUP(AL249,'Podpůrná data'!$J$13:$K$24,2)</f>
        <v>říjen</v>
      </c>
      <c r="AM251" s="54" t="str">
        <f>VLOOKUP(AM249,'Podpůrná data'!$J$13:$K$24,2)</f>
        <v>listopad</v>
      </c>
      <c r="AN251" s="54" t="str">
        <f>VLOOKUP(AN249,'Podpůrná data'!$J$13:$K$24,2)</f>
        <v>prosinec</v>
      </c>
      <c r="AO251" s="54" t="str">
        <f>VLOOKUP(AO249,'Podpůrná data'!$J$13:$K$24,2)</f>
        <v>leden</v>
      </c>
      <c r="AP251" s="54" t="str">
        <f>VLOOKUP(AP249,'Podpůrná data'!$J$13:$K$24,2)</f>
        <v>únor</v>
      </c>
      <c r="AQ251" s="54" t="str">
        <f>VLOOKUP(AQ249,'Podpůrná data'!$J$13:$K$24,2)</f>
        <v>březen</v>
      </c>
      <c r="AR251" s="54" t="str">
        <f>VLOOKUP(AR249,'Podpůrná data'!$J$13:$K$24,2)</f>
        <v>duben</v>
      </c>
      <c r="AS251" s="54" t="str">
        <f>VLOOKUP(AS249,'Podpůrná data'!$J$13:$K$24,2)</f>
        <v>květen</v>
      </c>
      <c r="AT251" s="54" t="str">
        <f>VLOOKUP(AT249,'Podpůrná data'!$J$13:$K$24,2)</f>
        <v>červen</v>
      </c>
      <c r="AU251" s="54" t="str">
        <f>VLOOKUP(AU249,'Podpůrná data'!$J$13:$K$24,2)</f>
        <v>červenec</v>
      </c>
      <c r="AV251" s="54" t="str">
        <f>VLOOKUP(AV249,'Podpůrná data'!$J$13:$K$24,2)</f>
        <v>srpen</v>
      </c>
      <c r="AW251" s="54" t="str">
        <f>VLOOKUP(AW249,'Podpůrná data'!$J$13:$K$24,2)</f>
        <v>září</v>
      </c>
      <c r="AX251" s="54" t="str">
        <f>VLOOKUP(AX249,'Podpůrná data'!$J$13:$K$24,2)</f>
        <v>říjen</v>
      </c>
      <c r="AY251" s="54" t="str">
        <f>VLOOKUP(AY249,'Podpůrná data'!$J$13:$K$24,2)</f>
        <v>listopad</v>
      </c>
      <c r="AZ251" s="54" t="str">
        <f>VLOOKUP(AZ249,'Podpůrná data'!$J$13:$K$24,2)</f>
        <v>prosinec</v>
      </c>
      <c r="BA251" s="54" t="str">
        <f>VLOOKUP(BA249,'Podpůrná data'!$J$13:$K$24,2)</f>
        <v>leden</v>
      </c>
      <c r="BB251" s="54" t="str">
        <f>VLOOKUP(BB249,'Podpůrná data'!$J$13:$K$24,2)</f>
        <v>únor</v>
      </c>
      <c r="BC251" s="54" t="str">
        <f>VLOOKUP(BC249,'Podpůrná data'!$J$13:$K$24,2)</f>
        <v>březen</v>
      </c>
      <c r="BD251" s="54" t="str">
        <f>VLOOKUP(BD249,'Podpůrná data'!$J$13:$K$24,2)</f>
        <v>duben</v>
      </c>
      <c r="BE251" s="54" t="str">
        <f>VLOOKUP(BE249,'Podpůrná data'!$J$13:$K$24,2)</f>
        <v>květen</v>
      </c>
      <c r="BF251" s="54" t="str">
        <f>VLOOKUP(BF249,'Podpůrná data'!$J$13:$K$24,2)</f>
        <v>červen</v>
      </c>
      <c r="BG251" s="54" t="str">
        <f>VLOOKUP(BG249,'Podpůrná data'!$J$13:$K$24,2)</f>
        <v>červenec</v>
      </c>
      <c r="BH251" s="54" t="str">
        <f>VLOOKUP(BH249,'Podpůrná data'!$J$13:$K$24,2)</f>
        <v>srpen</v>
      </c>
      <c r="BI251" s="54" t="str">
        <f>VLOOKUP(BI249,'Podpůrná data'!$J$13:$K$24,2)</f>
        <v>září</v>
      </c>
      <c r="BJ251" s="54" t="str">
        <f>VLOOKUP(BJ249,'Podpůrná data'!$J$13:$K$24,2)</f>
        <v>říjen</v>
      </c>
      <c r="BK251" s="54" t="str">
        <f>VLOOKUP(BK249,'Podpůrná data'!$J$13:$K$24,2)</f>
        <v>listopad</v>
      </c>
      <c r="BL251" s="54" t="str">
        <f>VLOOKUP(BL249,'Podpůrná data'!$J$13:$K$24,2)</f>
        <v>prosinec</v>
      </c>
      <c r="BM251" s="54" t="str">
        <f>VLOOKUP(BM249,'Podpůrná data'!$J$13:$K$24,2)</f>
        <v>leden</v>
      </c>
      <c r="BN251" s="54" t="str">
        <f>VLOOKUP(BN249,'Podpůrná data'!$J$13:$K$24,2)</f>
        <v>únor</v>
      </c>
      <c r="BO251" s="54" t="str">
        <f>VLOOKUP(BO249,'Podpůrná data'!$J$13:$K$24,2)</f>
        <v>březen</v>
      </c>
      <c r="BP251" s="54" t="str">
        <f>VLOOKUP(BP249,'Podpůrná data'!$J$13:$K$24,2)</f>
        <v>duben</v>
      </c>
      <c r="BQ251" s="54" t="str">
        <f>VLOOKUP(BQ249,'Podpůrná data'!$J$13:$K$24,2)</f>
        <v>květen</v>
      </c>
      <c r="BR251" s="54" t="str">
        <f>VLOOKUP(BR249,'Podpůrná data'!$J$13:$K$24,2)</f>
        <v>červen</v>
      </c>
      <c r="BS251" s="54" t="str">
        <f>VLOOKUP(BS249,'Podpůrná data'!$J$13:$K$24,2)</f>
        <v>červenec</v>
      </c>
      <c r="BT251" s="54" t="str">
        <f>VLOOKUP(BT249,'Podpůrná data'!$J$13:$K$24,2)</f>
        <v>srpen</v>
      </c>
      <c r="BU251" s="54" t="str">
        <f>VLOOKUP(BU249,'Podpůrná data'!$J$13:$K$24,2)</f>
        <v>září</v>
      </c>
      <c r="BV251" s="54" t="str">
        <f>VLOOKUP(BV249,'Podpůrná data'!$J$13:$K$24,2)</f>
        <v>říjen</v>
      </c>
      <c r="BW251" s="54" t="str">
        <f>VLOOKUP(BW249,'Podpůrná data'!$J$13:$K$24,2)</f>
        <v>listopad</v>
      </c>
      <c r="BX251" s="54" t="str">
        <f>VLOOKUP(BX249,'Podpůrná data'!$J$13:$K$24,2)</f>
        <v>prosinec</v>
      </c>
      <c r="BY251" s="143"/>
      <c r="BZ251" s="144"/>
      <c r="CA251" s="165"/>
      <c r="CB251" s="165"/>
      <c r="CD251" s="147" t="s">
        <v>104</v>
      </c>
      <c r="CE251" s="147" t="s">
        <v>105</v>
      </c>
      <c r="CF251" s="147" t="s">
        <v>106</v>
      </c>
      <c r="CG251" s="147" t="s">
        <v>107</v>
      </c>
      <c r="CH251" s="147" t="s">
        <v>108</v>
      </c>
      <c r="CI251" s="147" t="s">
        <v>109</v>
      </c>
      <c r="CJ251" s="147" t="s">
        <v>110</v>
      </c>
      <c r="CK251" s="147" t="s">
        <v>111</v>
      </c>
      <c r="CL251" s="147" t="s">
        <v>112</v>
      </c>
      <c r="CM251" s="147" t="s">
        <v>166</v>
      </c>
      <c r="CN251" s="147" t="s">
        <v>167</v>
      </c>
      <c r="CO251" s="147" t="s">
        <v>168</v>
      </c>
      <c r="CP251" s="147" t="s">
        <v>194</v>
      </c>
      <c r="CQ251" s="147" t="s">
        <v>195</v>
      </c>
      <c r="CR251" s="147" t="s">
        <v>196</v>
      </c>
    </row>
    <row r="252" spans="1:96" s="98" customFormat="1" ht="16.2" customHeight="1" x14ac:dyDescent="0.3">
      <c r="A252" s="230"/>
      <c r="B252" s="105"/>
      <c r="C252" s="305"/>
      <c r="D252" s="116"/>
      <c r="E252" s="309"/>
      <c r="F252" s="309"/>
      <c r="G252" s="308"/>
      <c r="H252" s="308"/>
      <c r="I252" s="309"/>
      <c r="J252" s="309"/>
      <c r="K252" s="309"/>
      <c r="L252" s="311"/>
      <c r="M252" s="7"/>
      <c r="N252" s="314"/>
      <c r="P252" s="70"/>
      <c r="Q252" s="54">
        <f>YEAR(Úvod!$F$10)</f>
        <v>1900</v>
      </c>
      <c r="R252" s="54">
        <f t="shared" ref="R252" si="5497">IF(R249=1,Q252+1,Q252)</f>
        <v>1900</v>
      </c>
      <c r="S252" s="54">
        <f t="shared" ref="S252" si="5498">IF(S249=1,R252+1,R252)</f>
        <v>1900</v>
      </c>
      <c r="T252" s="54">
        <f t="shared" ref="T252" si="5499">IF(T249=1,S252+1,S252)</f>
        <v>1900</v>
      </c>
      <c r="U252" s="54">
        <f t="shared" ref="U252" si="5500">IF(U249=1,T252+1,T252)</f>
        <v>1900</v>
      </c>
      <c r="V252" s="54">
        <f t="shared" ref="V252" si="5501">IF(V249=1,U252+1,U252)</f>
        <v>1900</v>
      </c>
      <c r="W252" s="54">
        <f t="shared" ref="W252" si="5502">IF(W249=1,V252+1,V252)</f>
        <v>1900</v>
      </c>
      <c r="X252" s="54">
        <f t="shared" ref="X252" si="5503">IF(X249=1,W252+1,W252)</f>
        <v>1900</v>
      </c>
      <c r="Y252" s="54">
        <f t="shared" ref="Y252" si="5504">IF(Y249=1,X252+1,X252)</f>
        <v>1900</v>
      </c>
      <c r="Z252" s="54">
        <f t="shared" ref="Z252" si="5505">IF(Z249=1,Y252+1,Y252)</f>
        <v>1900</v>
      </c>
      <c r="AA252" s="54">
        <f t="shared" ref="AA252" si="5506">IF(AA249=1,Z252+1,Z252)</f>
        <v>1900</v>
      </c>
      <c r="AB252" s="54">
        <f t="shared" ref="AB252" si="5507">IF(AB249=1,AA252+1,AA252)</f>
        <v>1900</v>
      </c>
      <c r="AC252" s="54">
        <f t="shared" ref="AC252" si="5508">IF(AC249=1,AB252+1,AB252)</f>
        <v>1901</v>
      </c>
      <c r="AD252" s="54">
        <f t="shared" ref="AD252" si="5509">IF(AD249=1,AC252+1,AC252)</f>
        <v>1901</v>
      </c>
      <c r="AE252" s="54">
        <f t="shared" ref="AE252" si="5510">IF(AE249=1,AD252+1,AD252)</f>
        <v>1901</v>
      </c>
      <c r="AF252" s="54">
        <f t="shared" ref="AF252" si="5511">IF(AF249=1,AE252+1,AE252)</f>
        <v>1901</v>
      </c>
      <c r="AG252" s="54">
        <f t="shared" ref="AG252" si="5512">IF(AG249=1,AF252+1,AF252)</f>
        <v>1901</v>
      </c>
      <c r="AH252" s="54">
        <f t="shared" ref="AH252" si="5513">IF(AH249=1,AG252+1,AG252)</f>
        <v>1901</v>
      </c>
      <c r="AI252" s="54">
        <f t="shared" ref="AI252" si="5514">IF(AI249=1,AH252+1,AH252)</f>
        <v>1901</v>
      </c>
      <c r="AJ252" s="54">
        <f t="shared" ref="AJ252" si="5515">IF(AJ249=1,AI252+1,AI252)</f>
        <v>1901</v>
      </c>
      <c r="AK252" s="54">
        <f t="shared" ref="AK252" si="5516">IF(AK249=1,AJ252+1,AJ252)</f>
        <v>1901</v>
      </c>
      <c r="AL252" s="54">
        <f t="shared" ref="AL252" si="5517">IF(AL249=1,AK252+1,AK252)</f>
        <v>1901</v>
      </c>
      <c r="AM252" s="54">
        <f t="shared" ref="AM252" si="5518">IF(AM249=1,AL252+1,AL252)</f>
        <v>1901</v>
      </c>
      <c r="AN252" s="54">
        <f t="shared" ref="AN252" si="5519">IF(AN249=1,AM252+1,AM252)</f>
        <v>1901</v>
      </c>
      <c r="AO252" s="54">
        <f t="shared" ref="AO252" si="5520">IF(AO249=1,AN252+1,AN252)</f>
        <v>1902</v>
      </c>
      <c r="AP252" s="54">
        <f t="shared" ref="AP252" si="5521">IF(AP249=1,AO252+1,AO252)</f>
        <v>1902</v>
      </c>
      <c r="AQ252" s="54">
        <f t="shared" ref="AQ252" si="5522">IF(AQ249=1,AP252+1,AP252)</f>
        <v>1902</v>
      </c>
      <c r="AR252" s="54">
        <f t="shared" ref="AR252" si="5523">IF(AR249=1,AQ252+1,AQ252)</f>
        <v>1902</v>
      </c>
      <c r="AS252" s="54">
        <f t="shared" ref="AS252" si="5524">IF(AS249=1,AR252+1,AR252)</f>
        <v>1902</v>
      </c>
      <c r="AT252" s="54">
        <f t="shared" ref="AT252" si="5525">IF(AT249=1,AS252+1,AS252)</f>
        <v>1902</v>
      </c>
      <c r="AU252" s="54">
        <f t="shared" ref="AU252" si="5526">IF(AU249=1,AT252+1,AT252)</f>
        <v>1902</v>
      </c>
      <c r="AV252" s="54">
        <f t="shared" ref="AV252" si="5527">IF(AV249=1,AU252+1,AU252)</f>
        <v>1902</v>
      </c>
      <c r="AW252" s="54">
        <f t="shared" ref="AW252" si="5528">IF(AW249=1,AV252+1,AV252)</f>
        <v>1902</v>
      </c>
      <c r="AX252" s="54">
        <f t="shared" ref="AX252" si="5529">IF(AX249=1,AW252+1,AW252)</f>
        <v>1902</v>
      </c>
      <c r="AY252" s="54">
        <f t="shared" ref="AY252" si="5530">IF(AY249=1,AX252+1,AX252)</f>
        <v>1902</v>
      </c>
      <c r="AZ252" s="54">
        <f t="shared" ref="AZ252" si="5531">IF(AZ249=1,AY252+1,AY252)</f>
        <v>1902</v>
      </c>
      <c r="BA252" s="54">
        <f t="shared" ref="BA252" si="5532">IF(BA249=1,AZ252+1,AZ252)</f>
        <v>1903</v>
      </c>
      <c r="BB252" s="54">
        <f t="shared" ref="BB252" si="5533">IF(BB249=1,BA252+1,BA252)</f>
        <v>1903</v>
      </c>
      <c r="BC252" s="54">
        <f t="shared" ref="BC252" si="5534">IF(BC249=1,BB252+1,BB252)</f>
        <v>1903</v>
      </c>
      <c r="BD252" s="54">
        <f t="shared" ref="BD252" si="5535">IF(BD249=1,BC252+1,BC252)</f>
        <v>1903</v>
      </c>
      <c r="BE252" s="54">
        <f t="shared" ref="BE252" si="5536">IF(BE249=1,BD252+1,BD252)</f>
        <v>1903</v>
      </c>
      <c r="BF252" s="54">
        <f t="shared" ref="BF252" si="5537">IF(BF249=1,BE252+1,BE252)</f>
        <v>1903</v>
      </c>
      <c r="BG252" s="54">
        <f t="shared" ref="BG252" si="5538">IF(BG249=1,BF252+1,BF252)</f>
        <v>1903</v>
      </c>
      <c r="BH252" s="54">
        <f t="shared" ref="BH252" si="5539">IF(BH249=1,BG252+1,BG252)</f>
        <v>1903</v>
      </c>
      <c r="BI252" s="54">
        <f t="shared" ref="BI252" si="5540">IF(BI249=1,BH252+1,BH252)</f>
        <v>1903</v>
      </c>
      <c r="BJ252" s="54">
        <f t="shared" ref="BJ252" si="5541">IF(BJ249=1,BI252+1,BI252)</f>
        <v>1903</v>
      </c>
      <c r="BK252" s="54">
        <f t="shared" ref="BK252" si="5542">IF(BK249=1,BJ252+1,BJ252)</f>
        <v>1903</v>
      </c>
      <c r="BL252" s="54">
        <f t="shared" ref="BL252" si="5543">IF(BL249=1,BK252+1,BK252)</f>
        <v>1903</v>
      </c>
      <c r="BM252" s="54">
        <f t="shared" ref="BM252" si="5544">IF(BM249=1,BL252+1,BL252)</f>
        <v>1904</v>
      </c>
      <c r="BN252" s="54">
        <f t="shared" ref="BN252" si="5545">IF(BN249=1,BM252+1,BM252)</f>
        <v>1904</v>
      </c>
      <c r="BO252" s="54">
        <f t="shared" ref="BO252" si="5546">IF(BO249=1,BN252+1,BN252)</f>
        <v>1904</v>
      </c>
      <c r="BP252" s="54">
        <f t="shared" ref="BP252" si="5547">IF(BP249=1,BO252+1,BO252)</f>
        <v>1904</v>
      </c>
      <c r="BQ252" s="54">
        <f t="shared" ref="BQ252" si="5548">IF(BQ249=1,BP252+1,BP252)</f>
        <v>1904</v>
      </c>
      <c r="BR252" s="54">
        <f t="shared" ref="BR252" si="5549">IF(BR249=1,BQ252+1,BQ252)</f>
        <v>1904</v>
      </c>
      <c r="BS252" s="54">
        <f t="shared" ref="BS252" si="5550">IF(BS249=1,BR252+1,BR252)</f>
        <v>1904</v>
      </c>
      <c r="BT252" s="54">
        <f t="shared" ref="BT252" si="5551">IF(BT249=1,BS252+1,BS252)</f>
        <v>1904</v>
      </c>
      <c r="BU252" s="54">
        <f t="shared" ref="BU252" si="5552">IF(BU249=1,BT252+1,BT252)</f>
        <v>1904</v>
      </c>
      <c r="BV252" s="54">
        <f t="shared" ref="BV252" si="5553">IF(BV249=1,BU252+1,BU252)</f>
        <v>1904</v>
      </c>
      <c r="BW252" s="54">
        <f t="shared" ref="BW252" si="5554">IF(BW249=1,BV252+1,BV252)</f>
        <v>1904</v>
      </c>
      <c r="BX252" s="54">
        <f t="shared" ref="BX252" si="5555">IF(BX249=1,BW252+1,BW252)</f>
        <v>1904</v>
      </c>
      <c r="BY252" s="163"/>
      <c r="BZ252" s="164"/>
      <c r="CA252" s="165"/>
      <c r="CB252" s="165"/>
    </row>
    <row r="253" spans="1:96" s="98" customFormat="1" ht="16.2" customHeight="1" x14ac:dyDescent="0.3">
      <c r="A253" s="230"/>
      <c r="B253" s="105"/>
      <c r="C253" s="116"/>
      <c r="D253" s="116"/>
      <c r="E253" s="309"/>
      <c r="F253" s="309"/>
      <c r="G253" s="308"/>
      <c r="H253" s="308"/>
      <c r="I253" s="309"/>
      <c r="J253" s="310"/>
      <c r="K253" s="309"/>
      <c r="L253" s="312"/>
      <c r="M253" s="7"/>
      <c r="N253" s="315"/>
      <c r="P253" s="57" t="s">
        <v>170</v>
      </c>
      <c r="Q253" s="196"/>
      <c r="R253" s="196"/>
      <c r="S253" s="196"/>
      <c r="T253" s="196"/>
      <c r="U253" s="196"/>
      <c r="V253" s="196"/>
      <c r="W253" s="196"/>
      <c r="X253" s="196"/>
      <c r="Y253" s="196"/>
      <c r="Z253" s="196"/>
      <c r="AA253" s="196"/>
      <c r="AB253" s="196"/>
      <c r="AC253" s="196"/>
      <c r="AD253" s="196"/>
      <c r="AE253" s="196"/>
      <c r="AF253" s="196"/>
      <c r="AG253" s="196"/>
      <c r="AH253" s="196"/>
      <c r="AI253" s="196"/>
      <c r="AJ253" s="196"/>
      <c r="AK253" s="196"/>
      <c r="AL253" s="196"/>
      <c r="AM253" s="196"/>
      <c r="AN253" s="196"/>
      <c r="AO253" s="196"/>
      <c r="AP253" s="196"/>
      <c r="AQ253" s="196"/>
      <c r="AR253" s="196"/>
      <c r="AS253" s="196"/>
      <c r="AT253" s="196"/>
      <c r="AU253" s="196"/>
      <c r="AV253" s="196"/>
      <c r="AW253" s="196"/>
      <c r="AX253" s="196"/>
      <c r="AY253" s="196"/>
      <c r="AZ253" s="196"/>
      <c r="BA253" s="196"/>
      <c r="BB253" s="196"/>
      <c r="BC253" s="196"/>
      <c r="BD253" s="196"/>
      <c r="BE253" s="196"/>
      <c r="BF253" s="196"/>
      <c r="BG253" s="196"/>
      <c r="BH253" s="196"/>
      <c r="BI253" s="196"/>
      <c r="BJ253" s="196"/>
      <c r="BK253" s="196"/>
      <c r="BL253" s="196"/>
      <c r="BM253" s="196"/>
      <c r="BN253" s="196"/>
      <c r="BO253" s="196"/>
      <c r="BP253" s="196"/>
      <c r="BQ253" s="196"/>
      <c r="BR253" s="196"/>
      <c r="BS253" s="196"/>
      <c r="BT253" s="196"/>
      <c r="BU253" s="196"/>
      <c r="BV253" s="196"/>
      <c r="BW253" s="196"/>
      <c r="BX253" s="196"/>
      <c r="BY253" s="163"/>
      <c r="BZ253" s="164"/>
      <c r="CA253" s="165"/>
      <c r="CB253" s="165"/>
    </row>
    <row r="254" spans="1:96" s="98" customFormat="1" ht="23.4" customHeight="1" x14ac:dyDescent="0.3">
      <c r="A254" s="97"/>
      <c r="B254" s="117" t="s">
        <v>17</v>
      </c>
      <c r="C254" s="297"/>
      <c r="D254" s="297"/>
      <c r="E254" s="197"/>
      <c r="F254" s="193"/>
      <c r="G254" s="198"/>
      <c r="H254" s="199"/>
      <c r="I254" s="198"/>
      <c r="J254" s="167">
        <f>IF(I254="",0,IF(I254='Podpůrná data'!$A$10,'Podpůrná data'!$B$10,'Podpůrná data'!$B$11))</f>
        <v>0</v>
      </c>
      <c r="K254" s="166">
        <f>IFERROR(INT(ROUND(H254,2)*(VLOOKUP(INT(G254),'Podpůrná data'!$A$14:$B$73,2,FALSE))*(G254/(INT(G254)))),0)</f>
        <v>0</v>
      </c>
      <c r="L254" s="55">
        <f>J254*K254</f>
        <v>0</v>
      </c>
      <c r="M254" s="56">
        <f>IF(L254&gt;0,IF(ISTEXT(C254)=TRUE,0,1),0)</f>
        <v>0</v>
      </c>
      <c r="N254" s="142">
        <f>IF(L254&gt;0,1,0)</f>
        <v>0</v>
      </c>
      <c r="O254" s="118"/>
      <c r="P254" s="57" t="s">
        <v>94</v>
      </c>
      <c r="Q254" s="200"/>
      <c r="R254" s="200"/>
      <c r="S254" s="200"/>
      <c r="T254" s="200"/>
      <c r="U254" s="200"/>
      <c r="V254" s="200"/>
      <c r="W254" s="200"/>
      <c r="X254" s="200"/>
      <c r="Y254" s="200"/>
      <c r="Z254" s="200"/>
      <c r="AA254" s="200"/>
      <c r="AB254" s="200"/>
      <c r="AC254" s="200"/>
      <c r="AD254" s="200"/>
      <c r="AE254" s="200"/>
      <c r="AF254" s="200"/>
      <c r="AG254" s="200"/>
      <c r="AH254" s="200"/>
      <c r="AI254" s="200"/>
      <c r="AJ254" s="200"/>
      <c r="AK254" s="200"/>
      <c r="AL254" s="200"/>
      <c r="AM254" s="200"/>
      <c r="AN254" s="200"/>
      <c r="AO254" s="200"/>
      <c r="AP254" s="200"/>
      <c r="AQ254" s="200"/>
      <c r="AR254" s="200"/>
      <c r="AS254" s="200"/>
      <c r="AT254" s="200"/>
      <c r="AU254" s="200"/>
      <c r="AV254" s="200"/>
      <c r="AW254" s="200"/>
      <c r="AX254" s="200"/>
      <c r="AY254" s="200"/>
      <c r="AZ254" s="200"/>
      <c r="BA254" s="200"/>
      <c r="BB254" s="200"/>
      <c r="BC254" s="200"/>
      <c r="BD254" s="200"/>
      <c r="BE254" s="200"/>
      <c r="BF254" s="200"/>
      <c r="BG254" s="200"/>
      <c r="BH254" s="200"/>
      <c r="BI254" s="200"/>
      <c r="BJ254" s="200"/>
      <c r="BK254" s="200"/>
      <c r="BL254" s="200"/>
      <c r="BM254" s="200"/>
      <c r="BN254" s="200"/>
      <c r="BO254" s="200"/>
      <c r="BP254" s="200"/>
      <c r="BQ254" s="200"/>
      <c r="BR254" s="200"/>
      <c r="BS254" s="200"/>
      <c r="BT254" s="200"/>
      <c r="BU254" s="200"/>
      <c r="BV254" s="200"/>
      <c r="BW254" s="200"/>
      <c r="BX254" s="200"/>
      <c r="BY254" s="298">
        <f>SUM(Q262:BX262)</f>
        <v>0</v>
      </c>
      <c r="BZ254" s="300">
        <f>SUM(Q263:BX263)</f>
        <v>0</v>
      </c>
      <c r="CA254" s="302">
        <f>IF($N254=0,0,IF($BY254&gt;=143*$H254,1,0))</f>
        <v>0</v>
      </c>
      <c r="CB254" s="302">
        <f>IF($BY254&gt;=215*$H254,0,(CEILING(215*$H254,1)-$BY254))</f>
        <v>0</v>
      </c>
    </row>
    <row r="255" spans="1:96" s="98" customFormat="1" ht="28.8" x14ac:dyDescent="0.3">
      <c r="A255" s="97"/>
      <c r="B255" s="119"/>
      <c r="C255" s="73"/>
      <c r="D255" s="73"/>
      <c r="E255" s="73"/>
      <c r="F255" s="73"/>
      <c r="G255" s="73"/>
      <c r="H255" s="73"/>
      <c r="I255" s="73"/>
      <c r="J255" s="73"/>
      <c r="K255" s="73"/>
      <c r="L255" s="58"/>
      <c r="M255" s="7"/>
      <c r="N255" s="160"/>
      <c r="P255" s="57" t="s">
        <v>140</v>
      </c>
      <c r="Q255" s="201"/>
      <c r="R255" s="201"/>
      <c r="S255" s="201"/>
      <c r="T255" s="201"/>
      <c r="U255" s="201"/>
      <c r="V255" s="201"/>
      <c r="W255" s="201"/>
      <c r="X255" s="201"/>
      <c r="Y255" s="201"/>
      <c r="Z255" s="201"/>
      <c r="AA255" s="201"/>
      <c r="AB255" s="201"/>
      <c r="AC255" s="201"/>
      <c r="AD255" s="201"/>
      <c r="AE255" s="201"/>
      <c r="AF255" s="201"/>
      <c r="AG255" s="201"/>
      <c r="AH255" s="201"/>
      <c r="AI255" s="201"/>
      <c r="AJ255" s="201"/>
      <c r="AK255" s="201"/>
      <c r="AL255" s="201"/>
      <c r="AM255" s="201"/>
      <c r="AN255" s="201"/>
      <c r="AO255" s="201"/>
      <c r="AP255" s="201"/>
      <c r="AQ255" s="201"/>
      <c r="AR255" s="201"/>
      <c r="AS255" s="201"/>
      <c r="AT255" s="201"/>
      <c r="AU255" s="201"/>
      <c r="AV255" s="201"/>
      <c r="AW255" s="201"/>
      <c r="AX255" s="201"/>
      <c r="AY255" s="201"/>
      <c r="AZ255" s="201"/>
      <c r="BA255" s="201"/>
      <c r="BB255" s="201"/>
      <c r="BC255" s="201"/>
      <c r="BD255" s="201"/>
      <c r="BE255" s="201"/>
      <c r="BF255" s="201"/>
      <c r="BG255" s="201"/>
      <c r="BH255" s="201"/>
      <c r="BI255" s="201"/>
      <c r="BJ255" s="201"/>
      <c r="BK255" s="201"/>
      <c r="BL255" s="201"/>
      <c r="BM255" s="201"/>
      <c r="BN255" s="201"/>
      <c r="BO255" s="201"/>
      <c r="BP255" s="201"/>
      <c r="BQ255" s="201"/>
      <c r="BR255" s="201"/>
      <c r="BS255" s="201"/>
      <c r="BT255" s="201"/>
      <c r="BU255" s="201"/>
      <c r="BV255" s="201"/>
      <c r="BW255" s="201"/>
      <c r="BX255" s="201"/>
      <c r="BY255" s="298"/>
      <c r="BZ255" s="300"/>
      <c r="CA255" s="302"/>
      <c r="CB255" s="302"/>
    </row>
    <row r="256" spans="1:96" s="98" customFormat="1" ht="14.4" hidden="1" customHeight="1" x14ac:dyDescent="0.3">
      <c r="A256" s="97"/>
      <c r="B256" s="119"/>
      <c r="C256" s="73"/>
      <c r="D256" s="73"/>
      <c r="E256" s="73"/>
      <c r="F256" s="73"/>
      <c r="G256" s="73"/>
      <c r="H256" s="73"/>
      <c r="I256" s="73"/>
      <c r="J256" s="73"/>
      <c r="K256" s="73"/>
      <c r="L256" s="58"/>
      <c r="M256" s="7"/>
      <c r="N256" s="160"/>
      <c r="P256" s="59" t="s">
        <v>141</v>
      </c>
      <c r="Q256" s="60">
        <f>IF(Q254&lt;&gt;0,1,0)</f>
        <v>0</v>
      </c>
      <c r="R256" s="60">
        <f t="shared" ref="R256" si="5556">IF(Q256&gt;0,Q256+1,IF(R254&lt;&gt;0,1,0))</f>
        <v>0</v>
      </c>
      <c r="S256" s="60">
        <f t="shared" ref="S256" si="5557">IF(R256&gt;0,R256+1,IF(S254&lt;&gt;0,1,0))</f>
        <v>0</v>
      </c>
      <c r="T256" s="60">
        <f t="shared" ref="T256" si="5558">IF(S256&gt;0,S256+1,IF(T254&lt;&gt;0,1,0))</f>
        <v>0</v>
      </c>
      <c r="U256" s="60">
        <f t="shared" ref="U256" si="5559">IF(T256&gt;0,T256+1,IF(U254&lt;&gt;0,1,0))</f>
        <v>0</v>
      </c>
      <c r="V256" s="60">
        <f t="shared" ref="V256" si="5560">IF(U256&gt;0,U256+1,IF(V254&lt;&gt;0,1,0))</f>
        <v>0</v>
      </c>
      <c r="W256" s="60">
        <f t="shared" ref="W256" si="5561">IF(V256&gt;0,V256+1,IF(W254&lt;&gt;0,1,0))</f>
        <v>0</v>
      </c>
      <c r="X256" s="60">
        <f t="shared" ref="X256" si="5562">IF(W256&gt;0,W256+1,IF(X254&lt;&gt;0,1,0))</f>
        <v>0</v>
      </c>
      <c r="Y256" s="60">
        <f t="shared" ref="Y256" si="5563">IF(X256&gt;0,X256+1,IF(Y254&lt;&gt;0,1,0))</f>
        <v>0</v>
      </c>
      <c r="Z256" s="60">
        <f t="shared" ref="Z256" si="5564">IF(Y256&gt;0,Y256+1,IF(Z254&lt;&gt;0,1,0))</f>
        <v>0</v>
      </c>
      <c r="AA256" s="60">
        <f t="shared" ref="AA256" si="5565">IF(Z256&gt;0,Z256+1,IF(AA254&lt;&gt;0,1,0))</f>
        <v>0</v>
      </c>
      <c r="AB256" s="60">
        <f t="shared" ref="AB256" si="5566">IF(AA256&gt;0,AA256+1,IF(AB254&lt;&gt;0,1,0))</f>
        <v>0</v>
      </c>
      <c r="AC256" s="60">
        <f t="shared" ref="AC256" si="5567">IF(AB256&gt;0,AB256+1,IF(AC254&lt;&gt;0,1,0))</f>
        <v>0</v>
      </c>
      <c r="AD256" s="60">
        <f t="shared" ref="AD256" si="5568">IF(AC256&gt;0,AC256+1,IF(AD254&lt;&gt;0,1,0))</f>
        <v>0</v>
      </c>
      <c r="AE256" s="60">
        <f t="shared" ref="AE256" si="5569">IF(AD256&gt;0,AD256+1,IF(AE254&lt;&gt;0,1,0))</f>
        <v>0</v>
      </c>
      <c r="AF256" s="60">
        <f t="shared" ref="AF256" si="5570">IF(AE256&gt;0,AE256+1,IF(AF254&lt;&gt;0,1,0))</f>
        <v>0</v>
      </c>
      <c r="AG256" s="60">
        <f t="shared" ref="AG256" si="5571">IF(AF256&gt;0,AF256+1,IF(AG254&lt;&gt;0,1,0))</f>
        <v>0</v>
      </c>
      <c r="AH256" s="60">
        <f t="shared" ref="AH256" si="5572">IF(AG256&gt;0,AG256+1,IF(AH254&lt;&gt;0,1,0))</f>
        <v>0</v>
      </c>
      <c r="AI256" s="60">
        <f t="shared" ref="AI256" si="5573">IF(AH256&gt;0,AH256+1,IF(AI254&lt;&gt;0,1,0))</f>
        <v>0</v>
      </c>
      <c r="AJ256" s="60">
        <f t="shared" ref="AJ256" si="5574">IF(AI256&gt;0,AI256+1,IF(AJ254&lt;&gt;0,1,0))</f>
        <v>0</v>
      </c>
      <c r="AK256" s="60">
        <f t="shared" ref="AK256" si="5575">IF(AJ256&gt;0,AJ256+1,IF(AK254&lt;&gt;0,1,0))</f>
        <v>0</v>
      </c>
      <c r="AL256" s="60">
        <f t="shared" ref="AL256" si="5576">IF(AK256&gt;0,AK256+1,IF(AL254&lt;&gt;0,1,0))</f>
        <v>0</v>
      </c>
      <c r="AM256" s="60">
        <f t="shared" ref="AM256" si="5577">IF(AL256&gt;0,AL256+1,IF(AM254&lt;&gt;0,1,0))</f>
        <v>0</v>
      </c>
      <c r="AN256" s="60">
        <f t="shared" ref="AN256" si="5578">IF(AM256&gt;0,AM256+1,IF(AN254&lt;&gt;0,1,0))</f>
        <v>0</v>
      </c>
      <c r="AO256" s="60">
        <f t="shared" ref="AO256" si="5579">IF(AN256&gt;0,AN256+1,IF(AO254&lt;&gt;0,1,0))</f>
        <v>0</v>
      </c>
      <c r="AP256" s="60">
        <f t="shared" ref="AP256" si="5580">IF(AO256&gt;0,AO256+1,IF(AP254&lt;&gt;0,1,0))</f>
        <v>0</v>
      </c>
      <c r="AQ256" s="60">
        <f t="shared" ref="AQ256" si="5581">IF(AP256&gt;0,AP256+1,IF(AQ254&lt;&gt;0,1,0))</f>
        <v>0</v>
      </c>
      <c r="AR256" s="60">
        <f t="shared" ref="AR256" si="5582">IF(AQ256&gt;0,AQ256+1,IF(AR254&lt;&gt;0,1,0))</f>
        <v>0</v>
      </c>
      <c r="AS256" s="60">
        <f t="shared" ref="AS256" si="5583">IF(AR256&gt;0,AR256+1,IF(AS254&lt;&gt;0,1,0))</f>
        <v>0</v>
      </c>
      <c r="AT256" s="60">
        <f t="shared" ref="AT256" si="5584">IF(AS256&gt;0,AS256+1,IF(AT254&lt;&gt;0,1,0))</f>
        <v>0</v>
      </c>
      <c r="AU256" s="60">
        <f t="shared" ref="AU256" si="5585">IF(AT256&gt;0,AT256+1,IF(AU254&lt;&gt;0,1,0))</f>
        <v>0</v>
      </c>
      <c r="AV256" s="60">
        <f t="shared" ref="AV256" si="5586">IF(AU256&gt;0,AU256+1,IF(AV254&lt;&gt;0,1,0))</f>
        <v>0</v>
      </c>
      <c r="AW256" s="60">
        <f t="shared" ref="AW256" si="5587">IF(AV256&gt;0,AV256+1,IF(AW254&lt;&gt;0,1,0))</f>
        <v>0</v>
      </c>
      <c r="AX256" s="60">
        <f t="shared" ref="AX256" si="5588">IF(AW256&gt;0,AW256+1,IF(AX254&lt;&gt;0,1,0))</f>
        <v>0</v>
      </c>
      <c r="AY256" s="60">
        <f t="shared" ref="AY256" si="5589">IF(AX256&gt;0,AX256+1,IF(AY254&lt;&gt;0,1,0))</f>
        <v>0</v>
      </c>
      <c r="AZ256" s="60">
        <f t="shared" ref="AZ256" si="5590">IF(AY256&gt;0,AY256+1,IF(AZ254&lt;&gt;0,1,0))</f>
        <v>0</v>
      </c>
      <c r="BA256" s="60">
        <f t="shared" ref="BA256" si="5591">IF(AZ256&gt;0,AZ256+1,IF(BA254&lt;&gt;0,1,0))</f>
        <v>0</v>
      </c>
      <c r="BB256" s="60">
        <f t="shared" ref="BB256" si="5592">IF(BA256&gt;0,BA256+1,IF(BB254&lt;&gt;0,1,0))</f>
        <v>0</v>
      </c>
      <c r="BC256" s="60">
        <f t="shared" ref="BC256" si="5593">IF(BB256&gt;0,BB256+1,IF(BC254&lt;&gt;0,1,0))</f>
        <v>0</v>
      </c>
      <c r="BD256" s="60">
        <f t="shared" ref="BD256" si="5594">IF(BC256&gt;0,BC256+1,IF(BD254&lt;&gt;0,1,0))</f>
        <v>0</v>
      </c>
      <c r="BE256" s="60">
        <f t="shared" ref="BE256" si="5595">IF(BD256&gt;0,BD256+1,IF(BE254&lt;&gt;0,1,0))</f>
        <v>0</v>
      </c>
      <c r="BF256" s="60">
        <f t="shared" ref="BF256" si="5596">IF(BE256&gt;0,BE256+1,IF(BF254&lt;&gt;0,1,0))</f>
        <v>0</v>
      </c>
      <c r="BG256" s="60">
        <f t="shared" ref="BG256" si="5597">IF(BF256&gt;0,BF256+1,IF(BG254&lt;&gt;0,1,0))</f>
        <v>0</v>
      </c>
      <c r="BH256" s="60">
        <f t="shared" ref="BH256" si="5598">IF(BG256&gt;0,BG256+1,IF(BH254&lt;&gt;0,1,0))</f>
        <v>0</v>
      </c>
      <c r="BI256" s="60">
        <f t="shared" ref="BI256" si="5599">IF(BH256&gt;0,BH256+1,IF(BI254&lt;&gt;0,1,0))</f>
        <v>0</v>
      </c>
      <c r="BJ256" s="60">
        <f t="shared" ref="BJ256" si="5600">IF(BI256&gt;0,BI256+1,IF(BJ254&lt;&gt;0,1,0))</f>
        <v>0</v>
      </c>
      <c r="BK256" s="60">
        <f t="shared" ref="BK256" si="5601">IF(BJ256&gt;0,BJ256+1,IF(BK254&lt;&gt;0,1,0))</f>
        <v>0</v>
      </c>
      <c r="BL256" s="60">
        <f t="shared" ref="BL256" si="5602">IF(BK256&gt;0,BK256+1,IF(BL254&lt;&gt;0,1,0))</f>
        <v>0</v>
      </c>
      <c r="BM256" s="60">
        <f t="shared" ref="BM256" si="5603">IF(BL256&gt;0,BL256+1,IF(BM254&lt;&gt;0,1,0))</f>
        <v>0</v>
      </c>
      <c r="BN256" s="60">
        <f t="shared" ref="BN256" si="5604">IF(BM256&gt;0,BM256+1,IF(BN254&lt;&gt;0,1,0))</f>
        <v>0</v>
      </c>
      <c r="BO256" s="60">
        <f t="shared" ref="BO256" si="5605">IF(BN256&gt;0,BN256+1,IF(BO254&lt;&gt;0,1,0))</f>
        <v>0</v>
      </c>
      <c r="BP256" s="60">
        <f t="shared" ref="BP256" si="5606">IF(BO256&gt;0,BO256+1,IF(BP254&lt;&gt;0,1,0))</f>
        <v>0</v>
      </c>
      <c r="BQ256" s="60">
        <f t="shared" ref="BQ256" si="5607">IF(BP256&gt;0,BP256+1,IF(BQ254&lt;&gt;0,1,0))</f>
        <v>0</v>
      </c>
      <c r="BR256" s="60">
        <f t="shared" ref="BR256" si="5608">IF(BQ256&gt;0,BQ256+1,IF(BR254&lt;&gt;0,1,0))</f>
        <v>0</v>
      </c>
      <c r="BS256" s="60">
        <f t="shared" ref="BS256" si="5609">IF(BR256&gt;0,BR256+1,IF(BS254&lt;&gt;0,1,0))</f>
        <v>0</v>
      </c>
      <c r="BT256" s="60">
        <f t="shared" ref="BT256" si="5610">IF(BS256&gt;0,BS256+1,IF(BT254&lt;&gt;0,1,0))</f>
        <v>0</v>
      </c>
      <c r="BU256" s="60">
        <f t="shared" ref="BU256" si="5611">IF(BT256&gt;0,BT256+1,IF(BU254&lt;&gt;0,1,0))</f>
        <v>0</v>
      </c>
      <c r="BV256" s="60">
        <f t="shared" ref="BV256" si="5612">IF(BU256&gt;0,BU256+1,IF(BV254&lt;&gt;0,1,0))</f>
        <v>0</v>
      </c>
      <c r="BW256" s="60">
        <f t="shared" ref="BW256" si="5613">IF(BV256&gt;0,BV256+1,IF(BW254&lt;&gt;0,1,0))</f>
        <v>0</v>
      </c>
      <c r="BX256" s="60">
        <f t="shared" ref="BX256" si="5614">IF(BW256&gt;0,BW256+1,IF(BX254&lt;&gt;0,1,0))</f>
        <v>0</v>
      </c>
      <c r="BY256" s="298"/>
      <c r="BZ256" s="300"/>
      <c r="CA256" s="302"/>
      <c r="CB256" s="302"/>
    </row>
    <row r="257" spans="1:96" s="98" customFormat="1" ht="14.4" hidden="1" customHeight="1" x14ac:dyDescent="0.3">
      <c r="A257" s="97"/>
      <c r="B257" s="119"/>
      <c r="C257" s="73"/>
      <c r="D257" s="73"/>
      <c r="E257" s="73"/>
      <c r="F257" s="73"/>
      <c r="G257" s="73"/>
      <c r="H257" s="73"/>
      <c r="I257" s="73"/>
      <c r="J257" s="73"/>
      <c r="K257" s="73"/>
      <c r="L257" s="58"/>
      <c r="M257" s="7"/>
      <c r="N257" s="160"/>
      <c r="P257" s="59" t="s">
        <v>142</v>
      </c>
      <c r="Q257" s="60">
        <f>Q256</f>
        <v>0</v>
      </c>
      <c r="R257" s="60">
        <f>IF(R256=0,0,IF(OR(Q257=0,Q257=12),1,Q257+1))</f>
        <v>0</v>
      </c>
      <c r="S257" s="60">
        <f t="shared" ref="S257" si="5615">IF(S256=0,0,IF(OR(R257=0,R257=12),1,R257+1))</f>
        <v>0</v>
      </c>
      <c r="T257" s="60">
        <f t="shared" ref="T257" si="5616">IF(T256=0,0,IF(OR(S257=0,S257=12),1,S257+1))</f>
        <v>0</v>
      </c>
      <c r="U257" s="60">
        <f t="shared" ref="U257" si="5617">IF(U256=0,0,IF(OR(T257=0,T257=12),1,T257+1))</f>
        <v>0</v>
      </c>
      <c r="V257" s="60">
        <f t="shared" ref="V257" si="5618">IF(V256=0,0,IF(OR(U257=0,U257=12),1,U257+1))</f>
        <v>0</v>
      </c>
      <c r="W257" s="60">
        <f t="shared" ref="W257" si="5619">IF(W256=0,0,IF(OR(V257=0,V257=12),1,V257+1))</f>
        <v>0</v>
      </c>
      <c r="X257" s="60">
        <f t="shared" ref="X257" si="5620">IF(X256=0,0,IF(OR(W257=0,W257=12),1,W257+1))</f>
        <v>0</v>
      </c>
      <c r="Y257" s="60">
        <f t="shared" ref="Y257" si="5621">IF(Y256=0,0,IF(OR(X257=0,X257=12),1,X257+1))</f>
        <v>0</v>
      </c>
      <c r="Z257" s="60">
        <f t="shared" ref="Z257" si="5622">IF(Z256=0,0,IF(OR(Y257=0,Y257=12),1,Y257+1))</f>
        <v>0</v>
      </c>
      <c r="AA257" s="60">
        <f t="shared" ref="AA257" si="5623">IF(AA256=0,0,IF(OR(Z257=0,Z257=12),1,Z257+1))</f>
        <v>0</v>
      </c>
      <c r="AB257" s="60">
        <f t="shared" ref="AB257" si="5624">IF(AB256=0,0,IF(OR(AA257=0,AA257=12),1,AA257+1))</f>
        <v>0</v>
      </c>
      <c r="AC257" s="60">
        <f t="shared" ref="AC257" si="5625">IF(AC256=0,0,IF(OR(AB257=0,AB257=12),1,AB257+1))</f>
        <v>0</v>
      </c>
      <c r="AD257" s="60">
        <f t="shared" ref="AD257" si="5626">IF(AD256=0,0,IF(OR(AC257=0,AC257=12),1,AC257+1))</f>
        <v>0</v>
      </c>
      <c r="AE257" s="60">
        <f t="shared" ref="AE257" si="5627">IF(AE256=0,0,IF(OR(AD257=0,AD257=12),1,AD257+1))</f>
        <v>0</v>
      </c>
      <c r="AF257" s="60">
        <f t="shared" ref="AF257" si="5628">IF(AF256=0,0,IF(OR(AE257=0,AE257=12),1,AE257+1))</f>
        <v>0</v>
      </c>
      <c r="AG257" s="60">
        <f t="shared" ref="AG257" si="5629">IF(AG256=0,0,IF(OR(AF257=0,AF257=12),1,AF257+1))</f>
        <v>0</v>
      </c>
      <c r="AH257" s="60">
        <f t="shared" ref="AH257" si="5630">IF(AH256=0,0,IF(OR(AG257=0,AG257=12),1,AG257+1))</f>
        <v>0</v>
      </c>
      <c r="AI257" s="60">
        <f t="shared" ref="AI257" si="5631">IF(AI256=0,0,IF(OR(AH257=0,AH257=12),1,AH257+1))</f>
        <v>0</v>
      </c>
      <c r="AJ257" s="60">
        <f t="shared" ref="AJ257" si="5632">IF(AJ256=0,0,IF(OR(AI257=0,AI257=12),1,AI257+1))</f>
        <v>0</v>
      </c>
      <c r="AK257" s="60">
        <f t="shared" ref="AK257" si="5633">IF(AK256=0,0,IF(OR(AJ257=0,AJ257=12),1,AJ257+1))</f>
        <v>0</v>
      </c>
      <c r="AL257" s="60">
        <f t="shared" ref="AL257" si="5634">IF(AL256=0,0,IF(OR(AK257=0,AK257=12),1,AK257+1))</f>
        <v>0</v>
      </c>
      <c r="AM257" s="60">
        <f t="shared" ref="AM257" si="5635">IF(AM256=0,0,IF(OR(AL257=0,AL257=12),1,AL257+1))</f>
        <v>0</v>
      </c>
      <c r="AN257" s="60">
        <f t="shared" ref="AN257" si="5636">IF(AN256=0,0,IF(OR(AM257=0,AM257=12),1,AM257+1))</f>
        <v>0</v>
      </c>
      <c r="AO257" s="60">
        <f t="shared" ref="AO257" si="5637">IF(AO256=0,0,IF(OR(AN257=0,AN257=12),1,AN257+1))</f>
        <v>0</v>
      </c>
      <c r="AP257" s="60">
        <f t="shared" ref="AP257" si="5638">IF(AP256=0,0,IF(OR(AO257=0,AO257=12),1,AO257+1))</f>
        <v>0</v>
      </c>
      <c r="AQ257" s="60">
        <f t="shared" ref="AQ257" si="5639">IF(AQ256=0,0,IF(OR(AP257=0,AP257=12),1,AP257+1))</f>
        <v>0</v>
      </c>
      <c r="AR257" s="60">
        <f t="shared" ref="AR257" si="5640">IF(AR256=0,0,IF(OR(AQ257=0,AQ257=12),1,AQ257+1))</f>
        <v>0</v>
      </c>
      <c r="AS257" s="60">
        <f t="shared" ref="AS257" si="5641">IF(AS256=0,0,IF(OR(AR257=0,AR257=12),1,AR257+1))</f>
        <v>0</v>
      </c>
      <c r="AT257" s="60">
        <f t="shared" ref="AT257" si="5642">IF(AT256=0,0,IF(OR(AS257=0,AS257=12),1,AS257+1))</f>
        <v>0</v>
      </c>
      <c r="AU257" s="60">
        <f t="shared" ref="AU257" si="5643">IF(AU256=0,0,IF(OR(AT257=0,AT257=12),1,AT257+1))</f>
        <v>0</v>
      </c>
      <c r="AV257" s="60">
        <f t="shared" ref="AV257" si="5644">IF(AV256=0,0,IF(OR(AU257=0,AU257=12),1,AU257+1))</f>
        <v>0</v>
      </c>
      <c r="AW257" s="60">
        <f t="shared" ref="AW257" si="5645">IF(AW256=0,0,IF(OR(AV257=0,AV257=12),1,AV257+1))</f>
        <v>0</v>
      </c>
      <c r="AX257" s="60">
        <f t="shared" ref="AX257" si="5646">IF(AX256=0,0,IF(OR(AW257=0,AW257=12),1,AW257+1))</f>
        <v>0</v>
      </c>
      <c r="AY257" s="60">
        <f t="shared" ref="AY257" si="5647">IF(AY256=0,0,IF(OR(AX257=0,AX257=12),1,AX257+1))</f>
        <v>0</v>
      </c>
      <c r="AZ257" s="60">
        <f t="shared" ref="AZ257" si="5648">IF(AZ256=0,0,IF(OR(AY257=0,AY257=12),1,AY257+1))</f>
        <v>0</v>
      </c>
      <c r="BA257" s="60">
        <f t="shared" ref="BA257" si="5649">IF(BA256=0,0,IF(OR(AZ257=0,AZ257=12),1,AZ257+1))</f>
        <v>0</v>
      </c>
      <c r="BB257" s="60">
        <f t="shared" ref="BB257" si="5650">IF(BB256=0,0,IF(OR(BA257=0,BA257=12),1,BA257+1))</f>
        <v>0</v>
      </c>
      <c r="BC257" s="60">
        <f t="shared" ref="BC257" si="5651">IF(BC256=0,0,IF(OR(BB257=0,BB257=12),1,BB257+1))</f>
        <v>0</v>
      </c>
      <c r="BD257" s="60">
        <f t="shared" ref="BD257" si="5652">IF(BD256=0,0,IF(OR(BC257=0,BC257=12),1,BC257+1))</f>
        <v>0</v>
      </c>
      <c r="BE257" s="60">
        <f t="shared" ref="BE257" si="5653">IF(BE256=0,0,IF(OR(BD257=0,BD257=12),1,BD257+1))</f>
        <v>0</v>
      </c>
      <c r="BF257" s="60">
        <f t="shared" ref="BF257" si="5654">IF(BF256=0,0,IF(OR(BE257=0,BE257=12),1,BE257+1))</f>
        <v>0</v>
      </c>
      <c r="BG257" s="60">
        <f t="shared" ref="BG257" si="5655">IF(BG256=0,0,IF(OR(BF257=0,BF257=12),1,BF257+1))</f>
        <v>0</v>
      </c>
      <c r="BH257" s="60">
        <f t="shared" ref="BH257" si="5656">IF(BH256=0,0,IF(OR(BG257=0,BG257=12),1,BG257+1))</f>
        <v>0</v>
      </c>
      <c r="BI257" s="60">
        <f t="shared" ref="BI257" si="5657">IF(BI256=0,0,IF(OR(BH257=0,BH257=12),1,BH257+1))</f>
        <v>0</v>
      </c>
      <c r="BJ257" s="60">
        <f t="shared" ref="BJ257" si="5658">IF(BJ256=0,0,IF(OR(BI257=0,BI257=12),1,BI257+1))</f>
        <v>0</v>
      </c>
      <c r="BK257" s="60">
        <f t="shared" ref="BK257" si="5659">IF(BK256=0,0,IF(OR(BJ257=0,BJ257=12),1,BJ257+1))</f>
        <v>0</v>
      </c>
      <c r="BL257" s="60">
        <f t="shared" ref="BL257" si="5660">IF(BL256=0,0,IF(OR(BK257=0,BK257=12),1,BK257+1))</f>
        <v>0</v>
      </c>
      <c r="BM257" s="60">
        <f t="shared" ref="BM257" si="5661">IF(BM256=0,0,IF(OR(BL257=0,BL257=12),1,BL257+1))</f>
        <v>0</v>
      </c>
      <c r="BN257" s="60">
        <f t="shared" ref="BN257" si="5662">IF(BN256=0,0,IF(OR(BM257=0,BM257=12),1,BM257+1))</f>
        <v>0</v>
      </c>
      <c r="BO257" s="60">
        <f t="shared" ref="BO257" si="5663">IF(BO256=0,0,IF(OR(BN257=0,BN257=12),1,BN257+1))</f>
        <v>0</v>
      </c>
      <c r="BP257" s="60">
        <f t="shared" ref="BP257" si="5664">IF(BP256=0,0,IF(OR(BO257=0,BO257=12),1,BO257+1))</f>
        <v>0</v>
      </c>
      <c r="BQ257" s="60">
        <f t="shared" ref="BQ257" si="5665">IF(BQ256=0,0,IF(OR(BP257=0,BP257=12),1,BP257+1))</f>
        <v>0</v>
      </c>
      <c r="BR257" s="60">
        <f t="shared" ref="BR257" si="5666">IF(BR256=0,0,IF(OR(BQ257=0,BQ257=12),1,BQ257+1))</f>
        <v>0</v>
      </c>
      <c r="BS257" s="60">
        <f t="shared" ref="BS257" si="5667">IF(BS256=0,0,IF(OR(BR257=0,BR257=12),1,BR257+1))</f>
        <v>0</v>
      </c>
      <c r="BT257" s="60">
        <f t="shared" ref="BT257" si="5668">IF(BT256=0,0,IF(OR(BS257=0,BS257=12),1,BS257+1))</f>
        <v>0</v>
      </c>
      <c r="BU257" s="60">
        <f t="shared" ref="BU257" si="5669">IF(BU256=0,0,IF(OR(BT257=0,BT257=12),1,BT257+1))</f>
        <v>0</v>
      </c>
      <c r="BV257" s="60">
        <f t="shared" ref="BV257" si="5670">IF(BV256=0,0,IF(OR(BU257=0,BU257=12),1,BU257+1))</f>
        <v>0</v>
      </c>
      <c r="BW257" s="60">
        <f t="shared" ref="BW257" si="5671">IF(BW256=0,0,IF(OR(BV257=0,BV257=12),1,BV257+1))</f>
        <v>0</v>
      </c>
      <c r="BX257" s="60">
        <f t="shared" ref="BX257" si="5672">IF(BX256=0,0,IF(OR(BW257=0,BW257=12),1,BW257+1))</f>
        <v>0</v>
      </c>
      <c r="BY257" s="298"/>
      <c r="BZ257" s="300"/>
      <c r="CA257" s="302"/>
      <c r="CB257" s="302"/>
    </row>
    <row r="258" spans="1:96" s="98" customFormat="1" ht="43.2" x14ac:dyDescent="0.3">
      <c r="A258" s="97"/>
      <c r="B258" s="119"/>
      <c r="C258" s="73"/>
      <c r="D258" s="73"/>
      <c r="E258" s="73"/>
      <c r="F258" s="73"/>
      <c r="G258" s="73"/>
      <c r="H258" s="73"/>
      <c r="I258" s="73"/>
      <c r="J258" s="73"/>
      <c r="K258" s="73"/>
      <c r="L258" s="58"/>
      <c r="M258" s="7"/>
      <c r="N258" s="160"/>
      <c r="P258" s="57" t="s">
        <v>221</v>
      </c>
      <c r="Q258" s="62">
        <f>IF(Q257&gt;0,IF(Q261&gt;$K254,$K254,Q261),0)</f>
        <v>0</v>
      </c>
      <c r="R258" s="62">
        <f>IF(R257&gt;0,IF((SUMIFS($Q260:Q260,$Q257:Q257,12)+IF(Q257=12,0,Q258)+R261)&gt;=$K254,$K254-FLOOR(SUMIFS($Q260:Q260,$Q257:Q257,12),1),IF(R257=1,R261,R261+Q258)),0)</f>
        <v>0</v>
      </c>
      <c r="S258" s="62">
        <f>IF(S257&gt;0,IF((SUMIFS($Q260:R260,$Q257:R257,12)+IF(R257=12,0,R258)+S261)&gt;=$K254,$K254-FLOOR(SUMIFS($Q260:R260,$Q257:R257,12),1),IF(S257=1,S261,S261+R258)),0)</f>
        <v>0</v>
      </c>
      <c r="T258" s="62">
        <f>IF(T257&gt;0,IF((SUMIFS($Q260:S260,$Q257:S257,12)+IF(S257=12,0,S258)+T261)&gt;=$K254,$K254-FLOOR(SUMIFS($Q260:S260,$Q257:S257,12),1),IF(T257=1,T261,T261+S258)),0)</f>
        <v>0</v>
      </c>
      <c r="U258" s="62">
        <f>IF(U257&gt;0,IF((SUMIFS($Q260:T260,$Q257:T257,12)+IF(T257=12,0,T258)+U261)&gt;=$K254,$K254-FLOOR(SUMIFS($Q260:T260,$Q257:T257,12),1),IF(U257=1,U261,U261+T258)),0)</f>
        <v>0</v>
      </c>
      <c r="V258" s="62">
        <f>IF(V257&gt;0,IF((SUMIFS($Q260:U260,$Q257:U257,12)+IF(U257=12,0,U258)+V261)&gt;=$K254,$K254-FLOOR(SUMIFS($Q260:U260,$Q257:U257,12),1),IF(V257=1,V261,V261+U258)),0)</f>
        <v>0</v>
      </c>
      <c r="W258" s="62">
        <f>IF(W257&gt;0,IF((SUMIFS($Q260:V260,$Q257:V257,12)+IF(V257=12,0,V258)+W261)&gt;=$K254,$K254-FLOOR(SUMIFS($Q260:V260,$Q257:V257,12),1),IF(W257=1,W261,W261+V258)),0)</f>
        <v>0</v>
      </c>
      <c r="X258" s="62">
        <f>IF(X257&gt;0,IF((SUMIFS($Q260:W260,$Q257:W257,12)+IF(W257=12,0,W258)+X261)&gt;=$K254,$K254-FLOOR(SUMIFS($Q260:W260,$Q257:W257,12),1),IF(X257=1,X261,X261+W258)),0)</f>
        <v>0</v>
      </c>
      <c r="Y258" s="62">
        <f>IF(Y257&gt;0,IF((SUMIFS($Q260:X260,$Q257:X257,12)+IF(X257=12,0,X258)+Y261)&gt;=$K254,$K254-FLOOR(SUMIFS($Q260:X260,$Q257:X257,12),1),IF(Y257=1,Y261,Y261+X258)),0)</f>
        <v>0</v>
      </c>
      <c r="Z258" s="62">
        <f>IF(Z257&gt;0,IF((SUMIFS($Q260:Y260,$Q257:Y257,12)+IF(Y257=12,0,Y258)+Z261)&gt;=$K254,$K254-FLOOR(SUMIFS($Q260:Y260,$Q257:Y257,12),1),IF(Z257=1,Z261,Z261+Y258)),0)</f>
        <v>0</v>
      </c>
      <c r="AA258" s="62">
        <f>IF(AA257&gt;0,IF((SUMIFS($Q260:Z260,$Q257:Z257,12)+IF(Z257=12,0,Z258)+AA261)&gt;=$K254,$K254-FLOOR(SUMIFS($Q260:Z260,$Q257:Z257,12),1),IF(AA257=1,AA261,AA261+Z258)),0)</f>
        <v>0</v>
      </c>
      <c r="AB258" s="62">
        <f>IF(AB257&gt;0,IF((SUMIFS($Q260:AA260,$Q257:AA257,12)+IF(AA257=12,0,AA258)+AB261)&gt;=$K254,$K254-FLOOR(SUMIFS($Q260:AA260,$Q257:AA257,12),1),IF(AB257=1,AB261,AB261+AA258)),0)</f>
        <v>0</v>
      </c>
      <c r="AC258" s="62">
        <f>IF(AC257&gt;0,IF((SUMIFS($Q260:AB260,$Q257:AB257,12)+IF(AB257=12,0,AB258)+AC261)&gt;=$K254,$K254-FLOOR(SUMIFS($Q260:AB260,$Q257:AB257,12),1),IF(AC257=1,AC261,AC261+AB258)),0)</f>
        <v>0</v>
      </c>
      <c r="AD258" s="62">
        <f>IF(AD257&gt;0,IF((SUMIFS($Q260:AC260,$Q257:AC257,12)+IF(AC257=12,0,AC258)+AD261)&gt;=$K254,$K254-FLOOR(SUMIFS($Q260:AC260,$Q257:AC257,12),1),IF(AD257=1,AD261,AD261+AC258)),0)</f>
        <v>0</v>
      </c>
      <c r="AE258" s="62">
        <f>IF(AE257&gt;0,IF((SUMIFS($Q260:AD260,$Q257:AD257,12)+IF(AD257=12,0,AD258)+AE261)&gt;=$K254,$K254-FLOOR(SUMIFS($Q260:AD260,$Q257:AD257,12),1),IF(AE257=1,AE261,AE261+AD258)),0)</f>
        <v>0</v>
      </c>
      <c r="AF258" s="62">
        <f>IF(AF257&gt;0,IF((SUMIFS($Q260:AE260,$Q257:AE257,12)+IF(AE257=12,0,AE258)+AF261)&gt;=$K254,$K254-FLOOR(SUMIFS($Q260:AE260,$Q257:AE257,12),1),IF(AF257=1,AF261,AF261+AE258)),0)</f>
        <v>0</v>
      </c>
      <c r="AG258" s="62">
        <f>IF(AG257&gt;0,IF((SUMIFS($Q260:AF260,$Q257:AF257,12)+IF(AF257=12,0,AF258)+AG261)&gt;=$K254,$K254-FLOOR(SUMIFS($Q260:AF260,$Q257:AF257,12),1),IF(AG257=1,AG261,AG261+AF258)),0)</f>
        <v>0</v>
      </c>
      <c r="AH258" s="62">
        <f>IF(AH257&gt;0,IF((SUMIFS($Q260:AG260,$Q257:AG257,12)+IF(AG257=12,0,AG258)+AH261)&gt;=$K254,$K254-FLOOR(SUMIFS($Q260:AG260,$Q257:AG257,12),1),IF(AH257=1,AH261,AH261+AG258)),0)</f>
        <v>0</v>
      </c>
      <c r="AI258" s="62">
        <f>IF(AI257&gt;0,IF((SUMIFS($Q260:AH260,$Q257:AH257,12)+IF(AH257=12,0,AH258)+AI261)&gt;=$K254,$K254-FLOOR(SUMIFS($Q260:AH260,$Q257:AH257,12),1),IF(AI257=1,AI261,AI261+AH258)),0)</f>
        <v>0</v>
      </c>
      <c r="AJ258" s="62">
        <f>IF(AJ257&gt;0,IF((SUMIFS($Q260:AI260,$Q257:AI257,12)+IF(AI257=12,0,AI258)+AJ261)&gt;=$K254,$K254-FLOOR(SUMIFS($Q260:AI260,$Q257:AI257,12),1),IF(AJ257=1,AJ261,AJ261+AI258)),0)</f>
        <v>0</v>
      </c>
      <c r="AK258" s="62">
        <f>IF(AK257&gt;0,IF((SUMIFS($Q260:AJ260,$Q257:AJ257,12)+IF(AJ257=12,0,AJ258)+AK261)&gt;=$K254,$K254-FLOOR(SUMIFS($Q260:AJ260,$Q257:AJ257,12),1),IF(AK257=1,AK261,AK261+AJ258)),0)</f>
        <v>0</v>
      </c>
      <c r="AL258" s="62">
        <f>IF(AL257&gt;0,IF((SUMIFS($Q260:AK260,$Q257:AK257,12)+IF(AK257=12,0,AK258)+AL261)&gt;=$K254,$K254-FLOOR(SUMIFS($Q260:AK260,$Q257:AK257,12),1),IF(AL257=1,AL261,AL261+AK258)),0)</f>
        <v>0</v>
      </c>
      <c r="AM258" s="62">
        <f>IF(AM257&gt;0,IF((SUMIFS($Q260:AL260,$Q257:AL257,12)+IF(AL257=12,0,AL258)+AM261)&gt;=$K254,$K254-FLOOR(SUMIFS($Q260:AL260,$Q257:AL257,12),1),IF(AM257=1,AM261,AM261+AL258)),0)</f>
        <v>0</v>
      </c>
      <c r="AN258" s="62">
        <f>IF(AN257&gt;0,IF((SUMIFS($Q260:AM260,$Q257:AM257,12)+IF(AM257=12,0,AM258)+AN261)&gt;=$K254,$K254-FLOOR(SUMIFS($Q260:AM260,$Q257:AM257,12),1),IF(AN257=1,AN261,AN261+AM258)),0)</f>
        <v>0</v>
      </c>
      <c r="AO258" s="62">
        <f>IF(AO257&gt;0,IF((SUMIFS($Q260:AN260,$Q257:AN257,12)+IF(AN257=12,0,AN258)+AO261)&gt;=$K254,$K254-FLOOR(SUMIFS($Q260:AN260,$Q257:AN257,12),1),IF(AO257=1,AO261,AO261+AN258)),0)</f>
        <v>0</v>
      </c>
      <c r="AP258" s="62">
        <f>IF(AP257&gt;0,IF((SUMIFS($Q260:AO260,$Q257:AO257,12)+IF(AO257=12,0,AO258)+AP261)&gt;=$K254,$K254-FLOOR(SUMIFS($Q260:AO260,$Q257:AO257,12),1),IF(AP257=1,AP261,AP261+AO258)),0)</f>
        <v>0</v>
      </c>
      <c r="AQ258" s="62">
        <f>IF(AQ257&gt;0,IF((SUMIFS($Q260:AP260,$Q257:AP257,12)+IF(AP257=12,0,AP258)+AQ261)&gt;=$K254,$K254-FLOOR(SUMIFS($Q260:AP260,$Q257:AP257,12),1),IF(AQ257=1,AQ261,AQ261+AP258)),0)</f>
        <v>0</v>
      </c>
      <c r="AR258" s="62">
        <f>IF(AR257&gt;0,IF((SUMIFS($Q260:AQ260,$Q257:AQ257,12)+IF(AQ257=12,0,AQ258)+AR261)&gt;=$K254,$K254-FLOOR(SUMIFS($Q260:AQ260,$Q257:AQ257,12),1),IF(AR257=1,AR261,AR261+AQ258)),0)</f>
        <v>0</v>
      </c>
      <c r="AS258" s="62">
        <f>IF(AS257&gt;0,IF((SUMIFS($Q260:AR260,$Q257:AR257,12)+IF(AR257=12,0,AR258)+AS261)&gt;=$K254,$K254-FLOOR(SUMIFS($Q260:AR260,$Q257:AR257,12),1),IF(AS257=1,AS261,AS261+AR258)),0)</f>
        <v>0</v>
      </c>
      <c r="AT258" s="62">
        <f>IF(AT257&gt;0,IF((SUMIFS($Q260:AS260,$Q257:AS257,12)+IF(AS257=12,0,AS258)+AT261)&gt;=$K254,$K254-FLOOR(SUMIFS($Q260:AS260,$Q257:AS257,12),1),IF(AT257=1,AT261,AT261+AS258)),0)</f>
        <v>0</v>
      </c>
      <c r="AU258" s="62">
        <f>IF(AU257&gt;0,IF((SUMIFS($Q260:AT260,$Q257:AT257,12)+IF(AT257=12,0,AT258)+AU261)&gt;=$K254,$K254-FLOOR(SUMIFS($Q260:AT260,$Q257:AT257,12),1),IF(AU257=1,AU261,AU261+AT258)),0)</f>
        <v>0</v>
      </c>
      <c r="AV258" s="62">
        <f>IF(AV257&gt;0,IF((SUMIFS($Q260:AU260,$Q257:AU257,12)+IF(AU257=12,0,AU258)+AV261)&gt;=$K254,$K254-FLOOR(SUMIFS($Q260:AU260,$Q257:AU257,12),1),IF(AV257=1,AV261,AV261+AU258)),0)</f>
        <v>0</v>
      </c>
      <c r="AW258" s="62">
        <f>IF(AW257&gt;0,IF((SUMIFS($Q260:AV260,$Q257:AV257,12)+IF(AV257=12,0,AV258)+AW261)&gt;=$K254,$K254-FLOOR(SUMIFS($Q260:AV260,$Q257:AV257,12),1),IF(AW257=1,AW261,AW261+AV258)),0)</f>
        <v>0</v>
      </c>
      <c r="AX258" s="62">
        <f>IF(AX257&gt;0,IF((SUMIFS($Q260:AW260,$Q257:AW257,12)+IF(AW257=12,0,AW258)+AX261)&gt;=$K254,$K254-FLOOR(SUMIFS($Q260:AW260,$Q257:AW257,12),1),IF(AX257=1,AX261,AX261+AW258)),0)</f>
        <v>0</v>
      </c>
      <c r="AY258" s="62">
        <f>IF(AY257&gt;0,IF((SUMIFS($Q260:AX260,$Q257:AX257,12)+IF(AX257=12,0,AX258)+AY261)&gt;=$K254,$K254-FLOOR(SUMIFS($Q260:AX260,$Q257:AX257,12),1),IF(AY257=1,AY261,AY261+AX258)),0)</f>
        <v>0</v>
      </c>
      <c r="AZ258" s="62">
        <f>IF(AZ257&gt;0,IF((SUMIFS($Q260:AY260,$Q257:AY257,12)+IF(AY257=12,0,AY258)+AZ261)&gt;=$K254,$K254-FLOOR(SUMIFS($Q260:AY260,$Q257:AY257,12),1),IF(AZ257=1,AZ261,AZ261+AY258)),0)</f>
        <v>0</v>
      </c>
      <c r="BA258" s="62">
        <f>IF(BA257&gt;0,IF((SUMIFS($Q260:AZ260,$Q257:AZ257,12)+IF(AZ257=12,0,AZ258)+BA261)&gt;=$K254,$K254-FLOOR(SUMIFS($Q260:AZ260,$Q257:AZ257,12),1),IF(BA257=1,BA261,BA261+AZ258)),0)</f>
        <v>0</v>
      </c>
      <c r="BB258" s="62">
        <f>IF(BB257&gt;0,IF((SUMIFS($Q260:BA260,$Q257:BA257,12)+IF(BA257=12,0,BA258)+BB261)&gt;=$K254,$K254-FLOOR(SUMIFS($Q260:BA260,$Q257:BA257,12),1),IF(BB257=1,BB261,BB261+BA258)),0)</f>
        <v>0</v>
      </c>
      <c r="BC258" s="62">
        <f>IF(BC257&gt;0,IF((SUMIFS($Q260:BB260,$Q257:BB257,12)+IF(BB257=12,0,BB258)+BC261)&gt;=$K254,$K254-FLOOR(SUMIFS($Q260:BB260,$Q257:BB257,12),1),IF(BC257=1,BC261,BC261+BB258)),0)</f>
        <v>0</v>
      </c>
      <c r="BD258" s="62">
        <f>IF(BD257&gt;0,IF((SUMIFS($Q260:BC260,$Q257:BC257,12)+IF(BC257=12,0,BC258)+BD261)&gt;=$K254,$K254-FLOOR(SUMIFS($Q260:BC260,$Q257:BC257,12),1),IF(BD257=1,BD261,BD261+BC258)),0)</f>
        <v>0</v>
      </c>
      <c r="BE258" s="62">
        <f>IF(BE257&gt;0,IF((SUMIFS($Q260:BD260,$Q257:BD257,12)+IF(BD257=12,0,BD258)+BE261)&gt;=$K254,$K254-FLOOR(SUMIFS($Q260:BD260,$Q257:BD257,12),1),IF(BE257=1,BE261,BE261+BD258)),0)</f>
        <v>0</v>
      </c>
      <c r="BF258" s="62">
        <f>IF(BF257&gt;0,IF((SUMIFS($Q260:BE260,$Q257:BE257,12)+IF(BE257=12,0,BE258)+BF261)&gt;=$K254,$K254-FLOOR(SUMIFS($Q260:BE260,$Q257:BE257,12),1),IF(BF257=1,BF261,BF261+BE258)),0)</f>
        <v>0</v>
      </c>
      <c r="BG258" s="62">
        <f>IF(BG257&gt;0,IF((SUMIFS($Q260:BF260,$Q257:BF257,12)+IF(BF257=12,0,BF258)+BG261)&gt;=$K254,$K254-FLOOR(SUMIFS($Q260:BF260,$Q257:BF257,12),1),IF(BG257=1,BG261,BG261+BF258)),0)</f>
        <v>0</v>
      </c>
      <c r="BH258" s="62">
        <f>IF(BH257&gt;0,IF((SUMIFS($Q260:BG260,$Q257:BG257,12)+IF(BG257=12,0,BG258)+BH261)&gt;=$K254,$K254-FLOOR(SUMIFS($Q260:BG260,$Q257:BG257,12),1),IF(BH257=1,BH261,BH261+BG258)),0)</f>
        <v>0</v>
      </c>
      <c r="BI258" s="62">
        <f>IF(BI257&gt;0,IF((SUMIFS($Q260:BH260,$Q257:BH257,12)+IF(BH257=12,0,BH258)+BI261)&gt;=$K254,$K254-FLOOR(SUMIFS($Q260:BH260,$Q257:BH257,12),1),IF(BI257=1,BI261,BI261+BH258)),0)</f>
        <v>0</v>
      </c>
      <c r="BJ258" s="62">
        <f>IF(BJ257&gt;0,IF((SUMIFS($Q260:BI260,$Q257:BI257,12)+IF(BI257=12,0,BI258)+BJ261)&gt;=$K254,$K254-FLOOR(SUMIFS($Q260:BI260,$Q257:BI257,12),1),IF(BJ257=1,BJ261,BJ261+BI258)),0)</f>
        <v>0</v>
      </c>
      <c r="BK258" s="62">
        <f>IF(BK257&gt;0,IF((SUMIFS($Q260:BJ260,$Q257:BJ257,12)+IF(BJ257=12,0,BJ258)+BK261)&gt;=$K254,$K254-FLOOR(SUMIFS($Q260:BJ260,$Q257:BJ257,12),1),IF(BK257=1,BK261,BK261+BJ258)),0)</f>
        <v>0</v>
      </c>
      <c r="BL258" s="62">
        <f>IF(BL257&gt;0,IF((SUMIFS($Q260:BK260,$Q257:BK257,12)+IF(BK257=12,0,BK258)+BL261)&gt;=$K254,$K254-FLOOR(SUMIFS($Q260:BK260,$Q257:BK257,12),1),IF(BL257=1,BL261,BL261+BK258)),0)</f>
        <v>0</v>
      </c>
      <c r="BM258" s="62">
        <f>IF(BM257&gt;0,IF((SUMIFS($Q260:BL260,$Q257:BL257,12)+IF(BL257=12,0,BL258)+BM261)&gt;=$K254,$K254-FLOOR(SUMIFS($Q260:BL260,$Q257:BL257,12),1),IF(BM257=1,BM261,BM261+BL258)),0)</f>
        <v>0</v>
      </c>
      <c r="BN258" s="62">
        <f>IF(BN257&gt;0,IF((SUMIFS($Q260:BM260,$Q257:BM257,12)+IF(BM257=12,0,BM258)+BN261)&gt;=$K254,$K254-FLOOR(SUMIFS($Q260:BM260,$Q257:BM257,12),1),IF(BN257=1,BN261,BN261+BM258)),0)</f>
        <v>0</v>
      </c>
      <c r="BO258" s="62">
        <f>IF(BO257&gt;0,IF((SUMIFS($Q260:BN260,$Q257:BN257,12)+IF(BN257=12,0,BN258)+BO261)&gt;=$K254,$K254-FLOOR(SUMIFS($Q260:BN260,$Q257:BN257,12),1),IF(BO257=1,BO261,BO261+BN258)),0)</f>
        <v>0</v>
      </c>
      <c r="BP258" s="62">
        <f>IF(BP257&gt;0,IF((SUMIFS($Q260:BO260,$Q257:BO257,12)+IF(BO257=12,0,BO258)+BP261)&gt;=$K254,$K254-FLOOR(SUMIFS($Q260:BO260,$Q257:BO257,12),1),IF(BP257=1,BP261,BP261+BO258)),0)</f>
        <v>0</v>
      </c>
      <c r="BQ258" s="62">
        <f>IF(BQ257&gt;0,IF((SUMIFS($Q260:BP260,$Q257:BP257,12)+IF(BP257=12,0,BP258)+BQ261)&gt;=$K254,$K254-FLOOR(SUMIFS($Q260:BP260,$Q257:BP257,12),1),IF(BQ257=1,BQ261,BQ261+BP258)),0)</f>
        <v>0</v>
      </c>
      <c r="BR258" s="62">
        <f>IF(BR257&gt;0,IF((SUMIFS($Q260:BQ260,$Q257:BQ257,12)+IF(BQ257=12,0,BQ258)+BR261)&gt;=$K254,$K254-FLOOR(SUMIFS($Q260:BQ260,$Q257:BQ257,12),1),IF(BR257=1,BR261,BR261+BQ258)),0)</f>
        <v>0</v>
      </c>
      <c r="BS258" s="62">
        <f>IF(BS257&gt;0,IF((SUMIFS($Q260:BR260,$Q257:BR257,12)+IF(BR257=12,0,BR258)+BS261)&gt;=$K254,$K254-FLOOR(SUMIFS($Q260:BR260,$Q257:BR257,12),1),IF(BS257=1,BS261,BS261+BR258)),0)</f>
        <v>0</v>
      </c>
      <c r="BT258" s="62">
        <f>IF(BT257&gt;0,IF((SUMIFS($Q260:BS260,$Q257:BS257,12)+IF(BS257=12,0,BS258)+BT261)&gt;=$K254,$K254-FLOOR(SUMIFS($Q260:BS260,$Q257:BS257,12),1),IF(BT257=1,BT261,BT261+BS258)),0)</f>
        <v>0</v>
      </c>
      <c r="BU258" s="62">
        <f>IF(BU257&gt;0,IF((SUMIFS($Q260:BT260,$Q257:BT257,12)+IF(BT257=12,0,BT258)+BU261)&gt;=$K254,$K254-FLOOR(SUMIFS($Q260:BT260,$Q257:BT257,12),1),IF(BU257=1,BU261,BU261+BT258)),0)</f>
        <v>0</v>
      </c>
      <c r="BV258" s="62">
        <f>IF(BV257&gt;0,IF((SUMIFS($Q260:BU260,$Q257:BU257,12)+IF(BU257=12,0,BU258)+BV261)&gt;=$K254,$K254-FLOOR(SUMIFS($Q260:BU260,$Q257:BU257,12),1),IF(BV257=1,BV261,BV261+BU258)),0)</f>
        <v>0</v>
      </c>
      <c r="BW258" s="62">
        <f>IF(BW257&gt;0,IF((SUMIFS($Q260:BV260,$Q257:BV257,12)+IF(BV257=12,0,BV258)+BW261)&gt;=$K254,$K254-FLOOR(SUMIFS($Q260:BV260,$Q257:BV257,12),1),IF(BW257=1,BW261,BW261+BV258)),0)</f>
        <v>0</v>
      </c>
      <c r="BX258" s="62">
        <f>IF(BX257&gt;0,IF((SUMIFS($Q260:BW260,$Q257:BW257,12)+IF(BW257=12,0,BW258)+BX261)&gt;=$K254,$K254-FLOOR(SUMIFS($Q260:BW260,$Q257:BW257,12),1),IF(BX257=1,BX261,BX261+BW258)),0)</f>
        <v>0</v>
      </c>
      <c r="BY258" s="298"/>
      <c r="BZ258" s="300"/>
      <c r="CA258" s="302"/>
      <c r="CB258" s="302"/>
    </row>
    <row r="259" spans="1:96" s="98" customFormat="1" ht="41.4" hidden="1" customHeight="1" x14ac:dyDescent="0.3">
      <c r="A259" s="97"/>
      <c r="B259" s="119"/>
      <c r="C259" s="73"/>
      <c r="D259" s="73"/>
      <c r="E259" s="73"/>
      <c r="F259" s="73"/>
      <c r="G259" s="73"/>
      <c r="H259" s="73"/>
      <c r="I259" s="73"/>
      <c r="J259" s="73"/>
      <c r="K259" s="73"/>
      <c r="L259" s="58"/>
      <c r="M259" s="7"/>
      <c r="N259" s="160"/>
      <c r="P259" s="59" t="s">
        <v>172</v>
      </c>
      <c r="Q259" s="61">
        <f>IF(Q254&gt;0,Q255,0)</f>
        <v>0</v>
      </c>
      <c r="R259" s="61">
        <f t="shared" ref="R259" si="5673">IF(R254&gt;0,IF(R257=1,R255,R255+Q259),Q259)</f>
        <v>0</v>
      </c>
      <c r="S259" s="61">
        <f t="shared" ref="S259" si="5674">IF(S254&gt;0,IF(S257=1,S255,S255+R259),R259)</f>
        <v>0</v>
      </c>
      <c r="T259" s="61">
        <f t="shared" ref="T259" si="5675">IF(T254&gt;0,IF(T257=1,T255,T255+S259),S259)</f>
        <v>0</v>
      </c>
      <c r="U259" s="61">
        <f t="shared" ref="U259" si="5676">IF(U254&gt;0,IF(U257=1,U255,U255+T259),T259)</f>
        <v>0</v>
      </c>
      <c r="V259" s="61">
        <f t="shared" ref="V259" si="5677">IF(V254&gt;0,IF(V257=1,V255,V255+U259),U259)</f>
        <v>0</v>
      </c>
      <c r="W259" s="61">
        <f t="shared" ref="W259" si="5678">IF(W254&gt;0,IF(W257=1,W255,W255+V259),V259)</f>
        <v>0</v>
      </c>
      <c r="X259" s="61">
        <f t="shared" ref="X259" si="5679">IF(X254&gt;0,IF(X257=1,X255,X255+W259),W259)</f>
        <v>0</v>
      </c>
      <c r="Y259" s="61">
        <f t="shared" ref="Y259" si="5680">IF(Y254&gt;0,IF(Y257=1,Y255,Y255+X259),X259)</f>
        <v>0</v>
      </c>
      <c r="Z259" s="61">
        <f t="shared" ref="Z259" si="5681">IF(Z254&gt;0,IF(Z257=1,Z255,Z255+Y259),Y259)</f>
        <v>0</v>
      </c>
      <c r="AA259" s="61">
        <f t="shared" ref="AA259" si="5682">IF(AA254&gt;0,IF(AA257=1,AA255,AA255+Z259),Z259)</f>
        <v>0</v>
      </c>
      <c r="AB259" s="61">
        <f t="shared" ref="AB259" si="5683">IF(AB254&gt;0,IF(AB257=1,AB255,AB255+AA259),AA259)</f>
        <v>0</v>
      </c>
      <c r="AC259" s="61">
        <f t="shared" ref="AC259" si="5684">IF(AC254&gt;0,IF(AC257=1,AC255,AC255+AB259),AB259)</f>
        <v>0</v>
      </c>
      <c r="AD259" s="61">
        <f t="shared" ref="AD259" si="5685">IF(AD254&gt;0,IF(AD257=1,AD255,AD255+AC259),AC259)</f>
        <v>0</v>
      </c>
      <c r="AE259" s="61">
        <f t="shared" ref="AE259" si="5686">IF(AE254&gt;0,IF(AE257=1,AE255,AE255+AD259),AD259)</f>
        <v>0</v>
      </c>
      <c r="AF259" s="61">
        <f t="shared" ref="AF259" si="5687">IF(AF254&gt;0,IF(AF257=1,AF255,AF255+AE259),AE259)</f>
        <v>0</v>
      </c>
      <c r="AG259" s="61">
        <f t="shared" ref="AG259" si="5688">IF(AG254&gt;0,IF(AG257=1,AG255,AG255+AF259),AF259)</f>
        <v>0</v>
      </c>
      <c r="AH259" s="61">
        <f t="shared" ref="AH259" si="5689">IF(AH254&gt;0,IF(AH257=1,AH255,AH255+AG259),AG259)</f>
        <v>0</v>
      </c>
      <c r="AI259" s="61">
        <f t="shared" ref="AI259" si="5690">IF(AI254&gt;0,IF(AI257=1,AI255,AI255+AH259),AH259)</f>
        <v>0</v>
      </c>
      <c r="AJ259" s="61">
        <f t="shared" ref="AJ259" si="5691">IF(AJ254&gt;0,IF(AJ257=1,AJ255,AJ255+AI259),AI259)</f>
        <v>0</v>
      </c>
      <c r="AK259" s="61">
        <f t="shared" ref="AK259" si="5692">IF(AK254&gt;0,IF(AK257=1,AK255,AK255+AJ259),AJ259)</f>
        <v>0</v>
      </c>
      <c r="AL259" s="61">
        <f t="shared" ref="AL259" si="5693">IF(AL254&gt;0,IF(AL257=1,AL255,AL255+AK259),AK259)</f>
        <v>0</v>
      </c>
      <c r="AM259" s="61">
        <f t="shared" ref="AM259" si="5694">IF(AM254&gt;0,IF(AM257=1,AM255,AM255+AL259),AL259)</f>
        <v>0</v>
      </c>
      <c r="AN259" s="61">
        <f t="shared" ref="AN259" si="5695">IF(AN254&gt;0,IF(AN257=1,AN255,AN255+AM259),AM259)</f>
        <v>0</v>
      </c>
      <c r="AO259" s="61">
        <f t="shared" ref="AO259" si="5696">IF(AO254&gt;0,IF(AO257=1,AO255,AO255+AN259),AN259)</f>
        <v>0</v>
      </c>
      <c r="AP259" s="61">
        <f t="shared" ref="AP259" si="5697">IF(AP254&gt;0,IF(AP257=1,AP255,AP255+AO259),AO259)</f>
        <v>0</v>
      </c>
      <c r="AQ259" s="61">
        <f t="shared" ref="AQ259" si="5698">IF(AQ254&gt;0,IF(AQ257=1,AQ255,AQ255+AP259),AP259)</f>
        <v>0</v>
      </c>
      <c r="AR259" s="61">
        <f t="shared" ref="AR259" si="5699">IF(AR254&gt;0,IF(AR257=1,AR255,AR255+AQ259),AQ259)</f>
        <v>0</v>
      </c>
      <c r="AS259" s="61">
        <f t="shared" ref="AS259" si="5700">IF(AS254&gt;0,IF(AS257=1,AS255,AS255+AR259),AR259)</f>
        <v>0</v>
      </c>
      <c r="AT259" s="61">
        <f t="shared" ref="AT259" si="5701">IF(AT254&gt;0,IF(AT257=1,AT255,AT255+AS259),AS259)</f>
        <v>0</v>
      </c>
      <c r="AU259" s="61">
        <f t="shared" ref="AU259" si="5702">IF(AU254&gt;0,IF(AU257=1,AU255,AU255+AT259),AT259)</f>
        <v>0</v>
      </c>
      <c r="AV259" s="61">
        <f t="shared" ref="AV259" si="5703">IF(AV254&gt;0,IF(AV257=1,AV255,AV255+AU259),AU259)</f>
        <v>0</v>
      </c>
      <c r="AW259" s="61">
        <f t="shared" ref="AW259" si="5704">IF(AW254&gt;0,IF(AW257=1,AW255,AW255+AV259),AV259)</f>
        <v>0</v>
      </c>
      <c r="AX259" s="61">
        <f t="shared" ref="AX259" si="5705">IF(AX254&gt;0,IF(AX257=1,AX255,AX255+AW259),AW259)</f>
        <v>0</v>
      </c>
      <c r="AY259" s="61">
        <f t="shared" ref="AY259" si="5706">IF(AY254&gt;0,IF(AY257=1,AY255,AY255+AX259),AX259)</f>
        <v>0</v>
      </c>
      <c r="AZ259" s="61">
        <f t="shared" ref="AZ259" si="5707">IF(AZ254&gt;0,IF(AZ257=1,AZ255,AZ255+AY259),AY259)</f>
        <v>0</v>
      </c>
      <c r="BA259" s="61">
        <f t="shared" ref="BA259" si="5708">IF(BA254&gt;0,IF(BA257=1,BA255,BA255+AZ259),AZ259)</f>
        <v>0</v>
      </c>
      <c r="BB259" s="61">
        <f t="shared" ref="BB259" si="5709">IF(BB254&gt;0,IF(BB257=1,BB255,BB255+BA259),BA259)</f>
        <v>0</v>
      </c>
      <c r="BC259" s="61">
        <f t="shared" ref="BC259" si="5710">IF(BC254&gt;0,IF(BC257=1,BC255,BC255+BB259),BB259)</f>
        <v>0</v>
      </c>
      <c r="BD259" s="61">
        <f t="shared" ref="BD259" si="5711">IF(BD254&gt;0,IF(BD257=1,BD255,BD255+BC259),BC259)</f>
        <v>0</v>
      </c>
      <c r="BE259" s="61">
        <f t="shared" ref="BE259" si="5712">IF(BE254&gt;0,IF(BE257=1,BE255,BE255+BD259),BD259)</f>
        <v>0</v>
      </c>
      <c r="BF259" s="61">
        <f t="shared" ref="BF259" si="5713">IF(BF254&gt;0,IF(BF257=1,BF255,BF255+BE259),BE259)</f>
        <v>0</v>
      </c>
      <c r="BG259" s="61">
        <f t="shared" ref="BG259" si="5714">IF(BG254&gt;0,IF(BG257=1,BG255,BG255+BF259),BF259)</f>
        <v>0</v>
      </c>
      <c r="BH259" s="61">
        <f t="shared" ref="BH259" si="5715">IF(BH254&gt;0,IF(BH257=1,BH255,BH255+BG259),BG259)</f>
        <v>0</v>
      </c>
      <c r="BI259" s="61">
        <f t="shared" ref="BI259" si="5716">IF(BI254&gt;0,IF(BI257=1,BI255,BI255+BH259),BH259)</f>
        <v>0</v>
      </c>
      <c r="BJ259" s="61">
        <f t="shared" ref="BJ259" si="5717">IF(BJ254&gt;0,IF(BJ257=1,BJ255,BJ255+BI259),BI259)</f>
        <v>0</v>
      </c>
      <c r="BK259" s="61">
        <f t="shared" ref="BK259" si="5718">IF(BK254&gt;0,IF(BK257=1,BK255,BK255+BJ259),BJ259)</f>
        <v>0</v>
      </c>
      <c r="BL259" s="61">
        <f t="shared" ref="BL259" si="5719">IF(BL254&gt;0,IF(BL257=1,BL255,BL255+BK259),BK259)</f>
        <v>0</v>
      </c>
      <c r="BM259" s="61">
        <f t="shared" ref="BM259" si="5720">IF(BM254&gt;0,IF(BM257=1,BM255,BM255+BL259),BL259)</f>
        <v>0</v>
      </c>
      <c r="BN259" s="61">
        <f t="shared" ref="BN259" si="5721">IF(BN254&gt;0,IF(BN257=1,BN255,BN255+BM259),BM259)</f>
        <v>0</v>
      </c>
      <c r="BO259" s="61">
        <f t="shared" ref="BO259" si="5722">IF(BO254&gt;0,IF(BO257=1,BO255,BO255+BN259),BN259)</f>
        <v>0</v>
      </c>
      <c r="BP259" s="61">
        <f t="shared" ref="BP259" si="5723">IF(BP254&gt;0,IF(BP257=1,BP255,BP255+BO259),BO259)</f>
        <v>0</v>
      </c>
      <c r="BQ259" s="61">
        <f t="shared" ref="BQ259" si="5724">IF(BQ254&gt;0,IF(BQ257=1,BQ255,BQ255+BP259),BP259)</f>
        <v>0</v>
      </c>
      <c r="BR259" s="61">
        <f t="shared" ref="BR259" si="5725">IF(BR254&gt;0,IF(BR257=1,BR255,BR255+BQ259),BQ259)</f>
        <v>0</v>
      </c>
      <c r="BS259" s="61">
        <f t="shared" ref="BS259" si="5726">IF(BS254&gt;0,IF(BS257=1,BS255,BS255+BR259),BR259)</f>
        <v>0</v>
      </c>
      <c r="BT259" s="61">
        <f t="shared" ref="BT259" si="5727">IF(BT254&gt;0,IF(BT257=1,BT255,BT255+BS259),BS259)</f>
        <v>0</v>
      </c>
      <c r="BU259" s="61">
        <f t="shared" ref="BU259" si="5728">IF(BU254&gt;0,IF(BU257=1,BU255,BU255+BT259),BT259)</f>
        <v>0</v>
      </c>
      <c r="BV259" s="61">
        <f t="shared" ref="BV259" si="5729">IF(BV254&gt;0,IF(BV257=1,BV255,BV255+BU259),BU259)</f>
        <v>0</v>
      </c>
      <c r="BW259" s="61">
        <f t="shared" ref="BW259" si="5730">IF(BW254&gt;0,IF(BW257=1,BW255,BW255+BV259),BV259)</f>
        <v>0</v>
      </c>
      <c r="BX259" s="61">
        <f t="shared" ref="BX259" si="5731">IF(BX254&gt;0,IF(BX257=1,BX255,BX255+BW259),BW259)</f>
        <v>0</v>
      </c>
      <c r="BY259" s="298"/>
      <c r="BZ259" s="300"/>
      <c r="CA259" s="302"/>
      <c r="CB259" s="302"/>
    </row>
    <row r="260" spans="1:96" s="98" customFormat="1" ht="41.4" hidden="1" customHeight="1" x14ac:dyDescent="0.3">
      <c r="A260" s="97"/>
      <c r="B260" s="119"/>
      <c r="C260" s="73"/>
      <c r="D260" s="73"/>
      <c r="E260" s="73"/>
      <c r="F260" s="73"/>
      <c r="G260" s="73"/>
      <c r="H260" s="73"/>
      <c r="I260" s="73"/>
      <c r="J260" s="73"/>
      <c r="K260" s="73"/>
      <c r="L260" s="58"/>
      <c r="M260" s="7"/>
      <c r="N260" s="160"/>
      <c r="P260" s="59" t="s">
        <v>173</v>
      </c>
      <c r="Q260" s="61">
        <f>Q262</f>
        <v>0</v>
      </c>
      <c r="R260" s="61">
        <f t="shared" ref="R260" si="5732">IF(R257=1,R262,R262+Q260)</f>
        <v>0</v>
      </c>
      <c r="S260" s="61">
        <f t="shared" ref="S260" si="5733">IF(S257=1,S262,S262+R260)</f>
        <v>0</v>
      </c>
      <c r="T260" s="61">
        <f t="shared" ref="T260" si="5734">IF(T257=1,T262,T262+S260)</f>
        <v>0</v>
      </c>
      <c r="U260" s="61">
        <f t="shared" ref="U260" si="5735">IF(U257=1,U262,U262+T260)</f>
        <v>0</v>
      </c>
      <c r="V260" s="61">
        <f t="shared" ref="V260" si="5736">IF(V257=1,V262,V262+U260)</f>
        <v>0</v>
      </c>
      <c r="W260" s="61">
        <f t="shared" ref="W260" si="5737">IF(W257=1,W262,W262+V260)</f>
        <v>0</v>
      </c>
      <c r="X260" s="61">
        <f t="shared" ref="X260" si="5738">IF(X257=1,X262,X262+W260)</f>
        <v>0</v>
      </c>
      <c r="Y260" s="61">
        <f t="shared" ref="Y260" si="5739">IF(Y257=1,Y262,Y262+X260)</f>
        <v>0</v>
      </c>
      <c r="Z260" s="61">
        <f t="shared" ref="Z260" si="5740">IF(Z257=1,Z262,Z262+Y260)</f>
        <v>0</v>
      </c>
      <c r="AA260" s="61">
        <f t="shared" ref="AA260" si="5741">IF(AA257=1,AA262,AA262+Z260)</f>
        <v>0</v>
      </c>
      <c r="AB260" s="61">
        <f t="shared" ref="AB260" si="5742">IF(AB257=1,AB262,AB262+AA260)</f>
        <v>0</v>
      </c>
      <c r="AC260" s="61">
        <f t="shared" ref="AC260" si="5743">IF(AC257=1,AC262,AC262+AB260)</f>
        <v>0</v>
      </c>
      <c r="AD260" s="61">
        <f t="shared" ref="AD260" si="5744">IF(AD257=1,AD262,AD262+AC260)</f>
        <v>0</v>
      </c>
      <c r="AE260" s="61">
        <f t="shared" ref="AE260" si="5745">IF(AE257=1,AE262,AE262+AD260)</f>
        <v>0</v>
      </c>
      <c r="AF260" s="61">
        <f t="shared" ref="AF260" si="5746">IF(AF257=1,AF262,AF262+AE260)</f>
        <v>0</v>
      </c>
      <c r="AG260" s="61">
        <f t="shared" ref="AG260" si="5747">IF(AG257=1,AG262,AG262+AF260)</f>
        <v>0</v>
      </c>
      <c r="AH260" s="61">
        <f t="shared" ref="AH260" si="5748">IF(AH257=1,AH262,AH262+AG260)</f>
        <v>0</v>
      </c>
      <c r="AI260" s="61">
        <f t="shared" ref="AI260" si="5749">IF(AI257=1,AI262,AI262+AH260)</f>
        <v>0</v>
      </c>
      <c r="AJ260" s="61">
        <f t="shared" ref="AJ260" si="5750">IF(AJ257=1,AJ262,AJ262+AI260)</f>
        <v>0</v>
      </c>
      <c r="AK260" s="61">
        <f t="shared" ref="AK260" si="5751">IF(AK257=1,AK262,AK262+AJ260)</f>
        <v>0</v>
      </c>
      <c r="AL260" s="61">
        <f t="shared" ref="AL260" si="5752">IF(AL257=1,AL262,AL262+AK260)</f>
        <v>0</v>
      </c>
      <c r="AM260" s="61">
        <f t="shared" ref="AM260" si="5753">IF(AM257=1,AM262,AM262+AL260)</f>
        <v>0</v>
      </c>
      <c r="AN260" s="61">
        <f t="shared" ref="AN260" si="5754">IF(AN257=1,AN262,AN262+AM260)</f>
        <v>0</v>
      </c>
      <c r="AO260" s="61">
        <f t="shared" ref="AO260" si="5755">IF(AO257=1,AO262,AO262+AN260)</f>
        <v>0</v>
      </c>
      <c r="AP260" s="61">
        <f t="shared" ref="AP260" si="5756">IF(AP257=1,AP262,AP262+AO260)</f>
        <v>0</v>
      </c>
      <c r="AQ260" s="61">
        <f t="shared" ref="AQ260" si="5757">IF(AQ257=1,AQ262,AQ262+AP260)</f>
        <v>0</v>
      </c>
      <c r="AR260" s="61">
        <f t="shared" ref="AR260" si="5758">IF(AR257=1,AR262,AR262+AQ260)</f>
        <v>0</v>
      </c>
      <c r="AS260" s="61">
        <f t="shared" ref="AS260" si="5759">IF(AS257=1,AS262,AS262+AR260)</f>
        <v>0</v>
      </c>
      <c r="AT260" s="61">
        <f t="shared" ref="AT260" si="5760">IF(AT257=1,AT262,AT262+AS260)</f>
        <v>0</v>
      </c>
      <c r="AU260" s="61">
        <f t="shared" ref="AU260" si="5761">IF(AU257=1,AU262,AU262+AT260)</f>
        <v>0</v>
      </c>
      <c r="AV260" s="61">
        <f t="shared" ref="AV260" si="5762">IF(AV257=1,AV262,AV262+AU260)</f>
        <v>0</v>
      </c>
      <c r="AW260" s="61">
        <f t="shared" ref="AW260" si="5763">IF(AW257=1,AW262,AW262+AV260)</f>
        <v>0</v>
      </c>
      <c r="AX260" s="61">
        <f t="shared" ref="AX260" si="5764">IF(AX257=1,AX262,AX262+AW260)</f>
        <v>0</v>
      </c>
      <c r="AY260" s="61">
        <f t="shared" ref="AY260" si="5765">IF(AY257=1,AY262,AY262+AX260)</f>
        <v>0</v>
      </c>
      <c r="AZ260" s="61">
        <f t="shared" ref="AZ260" si="5766">IF(AZ257=1,AZ262,AZ262+AY260)</f>
        <v>0</v>
      </c>
      <c r="BA260" s="61">
        <f t="shared" ref="BA260" si="5767">IF(BA257=1,BA262,BA262+AZ260)</f>
        <v>0</v>
      </c>
      <c r="BB260" s="61">
        <f t="shared" ref="BB260" si="5768">IF(BB257=1,BB262,BB262+BA260)</f>
        <v>0</v>
      </c>
      <c r="BC260" s="61">
        <f t="shared" ref="BC260" si="5769">IF(BC257=1,BC262,BC262+BB260)</f>
        <v>0</v>
      </c>
      <c r="BD260" s="61">
        <f t="shared" ref="BD260" si="5770">IF(BD257=1,BD262,BD262+BC260)</f>
        <v>0</v>
      </c>
      <c r="BE260" s="61">
        <f t="shared" ref="BE260" si="5771">IF(BE257=1,BE262,BE262+BD260)</f>
        <v>0</v>
      </c>
      <c r="BF260" s="61">
        <f t="shared" ref="BF260" si="5772">IF(BF257=1,BF262,BF262+BE260)</f>
        <v>0</v>
      </c>
      <c r="BG260" s="61">
        <f t="shared" ref="BG260" si="5773">IF(BG257=1,BG262,BG262+BF260)</f>
        <v>0</v>
      </c>
      <c r="BH260" s="61">
        <f t="shared" ref="BH260" si="5774">IF(BH257=1,BH262,BH262+BG260)</f>
        <v>0</v>
      </c>
      <c r="BI260" s="61">
        <f t="shared" ref="BI260" si="5775">IF(BI257=1,BI262,BI262+BH260)</f>
        <v>0</v>
      </c>
      <c r="BJ260" s="61">
        <f t="shared" ref="BJ260" si="5776">IF(BJ257=1,BJ262,BJ262+BI260)</f>
        <v>0</v>
      </c>
      <c r="BK260" s="61">
        <f t="shared" ref="BK260" si="5777">IF(BK257=1,BK262,BK262+BJ260)</f>
        <v>0</v>
      </c>
      <c r="BL260" s="61">
        <f t="shared" ref="BL260" si="5778">IF(BL257=1,BL262,BL262+BK260)</f>
        <v>0</v>
      </c>
      <c r="BM260" s="61">
        <f t="shared" ref="BM260" si="5779">IF(BM257=1,BM262,BM262+BL260)</f>
        <v>0</v>
      </c>
      <c r="BN260" s="61">
        <f t="shared" ref="BN260" si="5780">IF(BN257=1,BN262,BN262+BM260)</f>
        <v>0</v>
      </c>
      <c r="BO260" s="61">
        <f t="shared" ref="BO260" si="5781">IF(BO257=1,BO262,BO262+BN260)</f>
        <v>0</v>
      </c>
      <c r="BP260" s="61">
        <f t="shared" ref="BP260" si="5782">IF(BP257=1,BP262,BP262+BO260)</f>
        <v>0</v>
      </c>
      <c r="BQ260" s="61">
        <f t="shared" ref="BQ260" si="5783">IF(BQ257=1,BQ262,BQ262+BP260)</f>
        <v>0</v>
      </c>
      <c r="BR260" s="61">
        <f t="shared" ref="BR260" si="5784">IF(BR257=1,BR262,BR262+BQ260)</f>
        <v>0</v>
      </c>
      <c r="BS260" s="61">
        <f t="shared" ref="BS260" si="5785">IF(BS257=1,BS262,BS262+BR260)</f>
        <v>0</v>
      </c>
      <c r="BT260" s="61">
        <f t="shared" ref="BT260" si="5786">IF(BT257=1,BT262,BT262+BS260)</f>
        <v>0</v>
      </c>
      <c r="BU260" s="61">
        <f t="shared" ref="BU260" si="5787">IF(BU257=1,BU262,BU262+BT260)</f>
        <v>0</v>
      </c>
      <c r="BV260" s="61">
        <f t="shared" ref="BV260" si="5788">IF(BV257=1,BV262,BV262+BU260)</f>
        <v>0</v>
      </c>
      <c r="BW260" s="61">
        <f t="shared" ref="BW260" si="5789">IF(BW257=1,BW262,BW262+BV260)</f>
        <v>0</v>
      </c>
      <c r="BX260" s="61">
        <f t="shared" ref="BX260" si="5790">IF(BX257=1,BX262,BX262+BW260)</f>
        <v>0</v>
      </c>
      <c r="BY260" s="298"/>
      <c r="BZ260" s="300"/>
      <c r="CA260" s="302"/>
      <c r="CB260" s="302"/>
    </row>
    <row r="261" spans="1:96" s="98" customFormat="1" ht="28.95" customHeight="1" x14ac:dyDescent="0.3">
      <c r="A261" s="97"/>
      <c r="B261" s="119"/>
      <c r="C261" s="73"/>
      <c r="D261" s="73"/>
      <c r="E261" s="73"/>
      <c r="F261" s="73"/>
      <c r="G261" s="73"/>
      <c r="H261" s="73"/>
      <c r="I261" s="73"/>
      <c r="J261" s="73"/>
      <c r="K261" s="73"/>
      <c r="L261" s="58"/>
      <c r="M261" s="7"/>
      <c r="N261" s="160"/>
      <c r="P261" s="57" t="s">
        <v>171</v>
      </c>
      <c r="Q261" s="62">
        <f t="shared" ref="Q261:BX261" si="5791">1720/12*Q254</f>
        <v>0</v>
      </c>
      <c r="R261" s="62">
        <f t="shared" si="5791"/>
        <v>0</v>
      </c>
      <c r="S261" s="62">
        <f t="shared" si="5791"/>
        <v>0</v>
      </c>
      <c r="T261" s="62">
        <f t="shared" si="5791"/>
        <v>0</v>
      </c>
      <c r="U261" s="62">
        <f t="shared" si="5791"/>
        <v>0</v>
      </c>
      <c r="V261" s="62">
        <f t="shared" si="5791"/>
        <v>0</v>
      </c>
      <c r="W261" s="62">
        <f t="shared" si="5791"/>
        <v>0</v>
      </c>
      <c r="X261" s="62">
        <f t="shared" si="5791"/>
        <v>0</v>
      </c>
      <c r="Y261" s="62">
        <f t="shared" si="5791"/>
        <v>0</v>
      </c>
      <c r="Z261" s="62">
        <f t="shared" si="5791"/>
        <v>0</v>
      </c>
      <c r="AA261" s="62">
        <f t="shared" si="5791"/>
        <v>0</v>
      </c>
      <c r="AB261" s="62">
        <f t="shared" si="5791"/>
        <v>0</v>
      </c>
      <c r="AC261" s="62">
        <f t="shared" si="5791"/>
        <v>0</v>
      </c>
      <c r="AD261" s="62">
        <f t="shared" si="5791"/>
        <v>0</v>
      </c>
      <c r="AE261" s="62">
        <f t="shared" si="5791"/>
        <v>0</v>
      </c>
      <c r="AF261" s="62">
        <f t="shared" si="5791"/>
        <v>0</v>
      </c>
      <c r="AG261" s="62">
        <f t="shared" si="5791"/>
        <v>0</v>
      </c>
      <c r="AH261" s="62">
        <f t="shared" si="5791"/>
        <v>0</v>
      </c>
      <c r="AI261" s="62">
        <f t="shared" si="5791"/>
        <v>0</v>
      </c>
      <c r="AJ261" s="62">
        <f t="shared" si="5791"/>
        <v>0</v>
      </c>
      <c r="AK261" s="62">
        <f t="shared" si="5791"/>
        <v>0</v>
      </c>
      <c r="AL261" s="62">
        <f t="shared" si="5791"/>
        <v>0</v>
      </c>
      <c r="AM261" s="62">
        <f t="shared" si="5791"/>
        <v>0</v>
      </c>
      <c r="AN261" s="62">
        <f t="shared" si="5791"/>
        <v>0</v>
      </c>
      <c r="AO261" s="62">
        <f t="shared" si="5791"/>
        <v>0</v>
      </c>
      <c r="AP261" s="62">
        <f t="shared" si="5791"/>
        <v>0</v>
      </c>
      <c r="AQ261" s="62">
        <f t="shared" si="5791"/>
        <v>0</v>
      </c>
      <c r="AR261" s="62">
        <f t="shared" si="5791"/>
        <v>0</v>
      </c>
      <c r="AS261" s="62">
        <f t="shared" si="5791"/>
        <v>0</v>
      </c>
      <c r="AT261" s="62">
        <f t="shared" si="5791"/>
        <v>0</v>
      </c>
      <c r="AU261" s="62">
        <f t="shared" si="5791"/>
        <v>0</v>
      </c>
      <c r="AV261" s="62">
        <f t="shared" si="5791"/>
        <v>0</v>
      </c>
      <c r="AW261" s="62">
        <f t="shared" si="5791"/>
        <v>0</v>
      </c>
      <c r="AX261" s="62">
        <f t="shared" si="5791"/>
        <v>0</v>
      </c>
      <c r="AY261" s="62">
        <f t="shared" si="5791"/>
        <v>0</v>
      </c>
      <c r="AZ261" s="62">
        <f t="shared" si="5791"/>
        <v>0</v>
      </c>
      <c r="BA261" s="62">
        <f t="shared" si="5791"/>
        <v>0</v>
      </c>
      <c r="BB261" s="62">
        <f t="shared" si="5791"/>
        <v>0</v>
      </c>
      <c r="BC261" s="62">
        <f t="shared" si="5791"/>
        <v>0</v>
      </c>
      <c r="BD261" s="62">
        <f t="shared" si="5791"/>
        <v>0</v>
      </c>
      <c r="BE261" s="62">
        <f t="shared" si="5791"/>
        <v>0</v>
      </c>
      <c r="BF261" s="62">
        <f t="shared" si="5791"/>
        <v>0</v>
      </c>
      <c r="BG261" s="62">
        <f t="shared" si="5791"/>
        <v>0</v>
      </c>
      <c r="BH261" s="62">
        <f t="shared" si="5791"/>
        <v>0</v>
      </c>
      <c r="BI261" s="62">
        <f t="shared" si="5791"/>
        <v>0</v>
      </c>
      <c r="BJ261" s="62">
        <f t="shared" si="5791"/>
        <v>0</v>
      </c>
      <c r="BK261" s="62">
        <f t="shared" si="5791"/>
        <v>0</v>
      </c>
      <c r="BL261" s="62">
        <f t="shared" si="5791"/>
        <v>0</v>
      </c>
      <c r="BM261" s="62">
        <f t="shared" si="5791"/>
        <v>0</v>
      </c>
      <c r="BN261" s="62">
        <f t="shared" si="5791"/>
        <v>0</v>
      </c>
      <c r="BO261" s="62">
        <f t="shared" si="5791"/>
        <v>0</v>
      </c>
      <c r="BP261" s="62">
        <f t="shared" si="5791"/>
        <v>0</v>
      </c>
      <c r="BQ261" s="62">
        <f t="shared" si="5791"/>
        <v>0</v>
      </c>
      <c r="BR261" s="62">
        <f t="shared" si="5791"/>
        <v>0</v>
      </c>
      <c r="BS261" s="62">
        <f t="shared" si="5791"/>
        <v>0</v>
      </c>
      <c r="BT261" s="62">
        <f t="shared" si="5791"/>
        <v>0</v>
      </c>
      <c r="BU261" s="62">
        <f t="shared" si="5791"/>
        <v>0</v>
      </c>
      <c r="BV261" s="62">
        <f t="shared" si="5791"/>
        <v>0</v>
      </c>
      <c r="BW261" s="62">
        <f t="shared" si="5791"/>
        <v>0</v>
      </c>
      <c r="BX261" s="62">
        <f t="shared" si="5791"/>
        <v>0</v>
      </c>
      <c r="BY261" s="298"/>
      <c r="BZ261" s="300"/>
      <c r="CA261" s="302"/>
      <c r="CB261" s="302"/>
    </row>
    <row r="262" spans="1:96" s="98" customFormat="1" ht="28.8" x14ac:dyDescent="0.3">
      <c r="A262" s="97"/>
      <c r="B262" s="119"/>
      <c r="C262" s="73"/>
      <c r="D262" s="73"/>
      <c r="E262" s="73"/>
      <c r="F262" s="73"/>
      <c r="G262" s="73"/>
      <c r="H262" s="73"/>
      <c r="I262" s="73"/>
      <c r="J262" s="73"/>
      <c r="K262" s="73"/>
      <c r="L262" s="58"/>
      <c r="M262" s="7"/>
      <c r="N262" s="160"/>
      <c r="P262" s="57" t="s">
        <v>155</v>
      </c>
      <c r="Q262" s="62">
        <f>FLOOR(IF(OR(Q257=0,Q257=1),IF(Q255&gt;=Q261,Q261,Q255)+0.00000001,IF(Q259&gt;=Q258,Q258,Q259))+0.00000001,1)</f>
        <v>0</v>
      </c>
      <c r="R262" s="62">
        <f t="shared" ref="R262" si="5792">FLOOR(IF(OR(R257=0,R257=1),IF(R261&gt;R258,R258,IF(R255&gt;=R261,R261,R255)+0.00000001),IF(R259&gt;=R258,R258-Q260,R259-Q260)+0.00000001),1)</f>
        <v>0</v>
      </c>
      <c r="S262" s="62">
        <f t="shared" ref="S262" si="5793">FLOOR(IF(OR(S257=0,S257=1),IF(S261&gt;S258,S258,IF(S255&gt;=S261,S261,S255)+0.00000001),IF(S259&gt;=S258,S258-R260,S259-R260)+0.00000001),1)</f>
        <v>0</v>
      </c>
      <c r="T262" s="62">
        <f t="shared" ref="T262" si="5794">FLOOR(IF(OR(T257=0,T257=1),IF(T261&gt;T258,T258,IF(T255&gt;=T261,T261,T255)+0.00000001),IF(T259&gt;=T258,T258-S260,T259-S260)+0.00000001),1)</f>
        <v>0</v>
      </c>
      <c r="U262" s="62">
        <f t="shared" ref="U262" si="5795">FLOOR(IF(OR(U257=0,U257=1),IF(U261&gt;U258,U258,IF(U255&gt;=U261,U261,U255)+0.00000001),IF(U259&gt;=U258,U258-T260,U259-T260)+0.00000001),1)</f>
        <v>0</v>
      </c>
      <c r="V262" s="62">
        <f t="shared" ref="V262" si="5796">FLOOR(IF(OR(V257=0,V257=1),IF(V261&gt;V258,V258,IF(V255&gt;=V261,V261,V255)+0.00000001),IF(V259&gt;=V258,V258-U260,V259-U260)+0.00000001),1)</f>
        <v>0</v>
      </c>
      <c r="W262" s="62">
        <f t="shared" ref="W262" si="5797">FLOOR(IF(OR(W257=0,W257=1),IF(W261&gt;W258,W258,IF(W255&gt;=W261,W261,W255)+0.00000001),IF(W259&gt;=W258,W258-V260,W259-V260)+0.00000001),1)</f>
        <v>0</v>
      </c>
      <c r="X262" s="62">
        <f t="shared" ref="X262" si="5798">FLOOR(IF(OR(X257=0,X257=1),IF(X261&gt;X258,X258,IF(X255&gt;=X261,X261,X255)+0.00000001),IF(X259&gt;=X258,X258-W260,X259-W260)+0.00000001),1)</f>
        <v>0</v>
      </c>
      <c r="Y262" s="62">
        <f t="shared" ref="Y262" si="5799">FLOOR(IF(OR(Y257=0,Y257=1),IF(Y261&gt;Y258,Y258,IF(Y255&gt;=Y261,Y261,Y255)+0.00000001),IF(Y259&gt;=Y258,Y258-X260,Y259-X260)+0.00000001),1)</f>
        <v>0</v>
      </c>
      <c r="Z262" s="62">
        <f t="shared" ref="Z262" si="5800">FLOOR(IF(OR(Z257=0,Z257=1),IF(Z261&gt;Z258,Z258,IF(Z255&gt;=Z261,Z261,Z255)+0.00000001),IF(Z259&gt;=Z258,Z258-Y260,Z259-Y260)+0.00000001),1)</f>
        <v>0</v>
      </c>
      <c r="AA262" s="62">
        <f t="shared" ref="AA262" si="5801">FLOOR(IF(OR(AA257=0,AA257=1),IF(AA261&gt;AA258,AA258,IF(AA255&gt;=AA261,AA261,AA255)+0.00000001),IF(AA259&gt;=AA258,AA258-Z260,AA259-Z260)+0.00000001),1)</f>
        <v>0</v>
      </c>
      <c r="AB262" s="62">
        <f t="shared" ref="AB262" si="5802">FLOOR(IF(OR(AB257=0,AB257=1),IF(AB261&gt;AB258,AB258,IF(AB255&gt;=AB261,AB261,AB255)+0.00000001),IF(AB259&gt;=AB258,AB258-AA260,AB259-AA260)+0.00000001),1)</f>
        <v>0</v>
      </c>
      <c r="AC262" s="62">
        <f t="shared" ref="AC262" si="5803">FLOOR(IF(OR(AC257=0,AC257=1),IF(AC261&gt;AC258,AC258,IF(AC255&gt;=AC261,AC261,AC255)+0.00000001),IF(AC259&gt;=AC258,AC258-AB260,AC259-AB260)+0.00000001),1)</f>
        <v>0</v>
      </c>
      <c r="AD262" s="62">
        <f t="shared" ref="AD262" si="5804">FLOOR(IF(OR(AD257=0,AD257=1),IF(AD261&gt;AD258,AD258,IF(AD255&gt;=AD261,AD261,AD255)+0.00000001),IF(AD259&gt;=AD258,AD258-AC260,AD259-AC260)+0.00000001),1)</f>
        <v>0</v>
      </c>
      <c r="AE262" s="62">
        <f t="shared" ref="AE262" si="5805">FLOOR(IF(OR(AE257=0,AE257=1),IF(AE261&gt;AE258,AE258,IF(AE255&gt;=AE261,AE261,AE255)+0.00000001),IF(AE259&gt;=AE258,AE258-AD260,AE259-AD260)+0.00000001),1)</f>
        <v>0</v>
      </c>
      <c r="AF262" s="62">
        <f t="shared" ref="AF262" si="5806">FLOOR(IF(OR(AF257=0,AF257=1),IF(AF261&gt;AF258,AF258,IF(AF255&gt;=AF261,AF261,AF255)+0.00000001),IF(AF259&gt;=AF258,AF258-AE260,AF259-AE260)+0.00000001),1)</f>
        <v>0</v>
      </c>
      <c r="AG262" s="62">
        <f t="shared" ref="AG262" si="5807">FLOOR(IF(OR(AG257=0,AG257=1),IF(AG261&gt;AG258,AG258,IF(AG255&gt;=AG261,AG261,AG255)+0.00000001),IF(AG259&gt;=AG258,AG258-AF260,AG259-AF260)+0.00000001),1)</f>
        <v>0</v>
      </c>
      <c r="AH262" s="62">
        <f t="shared" ref="AH262" si="5808">FLOOR(IF(OR(AH257=0,AH257=1),IF(AH261&gt;AH258,AH258,IF(AH255&gt;=AH261,AH261,AH255)+0.00000001),IF(AH259&gt;=AH258,AH258-AG260,AH259-AG260)+0.00000001),1)</f>
        <v>0</v>
      </c>
      <c r="AI262" s="62">
        <f t="shared" ref="AI262" si="5809">FLOOR(IF(OR(AI257=0,AI257=1),IF(AI261&gt;AI258,AI258,IF(AI255&gt;=AI261,AI261,AI255)+0.00000001),IF(AI259&gt;=AI258,AI258-AH260,AI259-AH260)+0.00000001),1)</f>
        <v>0</v>
      </c>
      <c r="AJ262" s="62">
        <f t="shared" ref="AJ262" si="5810">FLOOR(IF(OR(AJ257=0,AJ257=1),IF(AJ261&gt;AJ258,AJ258,IF(AJ255&gt;=AJ261,AJ261,AJ255)+0.00000001),IF(AJ259&gt;=AJ258,AJ258-AI260,AJ259-AI260)+0.00000001),1)</f>
        <v>0</v>
      </c>
      <c r="AK262" s="62">
        <f t="shared" ref="AK262" si="5811">FLOOR(IF(OR(AK257=0,AK257=1),IF(AK261&gt;AK258,AK258,IF(AK255&gt;=AK261,AK261,AK255)+0.00000001),IF(AK259&gt;=AK258,AK258-AJ260,AK259-AJ260)+0.00000001),1)</f>
        <v>0</v>
      </c>
      <c r="AL262" s="62">
        <f t="shared" ref="AL262" si="5812">FLOOR(IF(OR(AL257=0,AL257=1),IF(AL261&gt;AL258,AL258,IF(AL255&gt;=AL261,AL261,AL255)+0.00000001),IF(AL259&gt;=AL258,AL258-AK260,AL259-AK260)+0.00000001),1)</f>
        <v>0</v>
      </c>
      <c r="AM262" s="62">
        <f t="shared" ref="AM262" si="5813">FLOOR(IF(OR(AM257=0,AM257=1),IF(AM261&gt;AM258,AM258,IF(AM255&gt;=AM261,AM261,AM255)+0.00000001),IF(AM259&gt;=AM258,AM258-AL260,AM259-AL260)+0.00000001),1)</f>
        <v>0</v>
      </c>
      <c r="AN262" s="62">
        <f t="shared" ref="AN262" si="5814">FLOOR(IF(OR(AN257=0,AN257=1),IF(AN261&gt;AN258,AN258,IF(AN255&gt;=AN261,AN261,AN255)+0.00000001),IF(AN259&gt;=AN258,AN258-AM260,AN259-AM260)+0.00000001),1)</f>
        <v>0</v>
      </c>
      <c r="AO262" s="62">
        <f t="shared" ref="AO262" si="5815">FLOOR(IF(OR(AO257=0,AO257=1),IF(AO261&gt;AO258,AO258,IF(AO255&gt;=AO261,AO261,AO255)+0.00000001),IF(AO259&gt;=AO258,AO258-AN260,AO259-AN260)+0.00000001),1)</f>
        <v>0</v>
      </c>
      <c r="AP262" s="62">
        <f t="shared" ref="AP262" si="5816">FLOOR(IF(OR(AP257=0,AP257=1),IF(AP261&gt;AP258,AP258,IF(AP255&gt;=AP261,AP261,AP255)+0.00000001),IF(AP259&gt;=AP258,AP258-AO260,AP259-AO260)+0.00000001),1)</f>
        <v>0</v>
      </c>
      <c r="AQ262" s="62">
        <f t="shared" ref="AQ262" si="5817">FLOOR(IF(OR(AQ257=0,AQ257=1),IF(AQ261&gt;AQ258,AQ258,IF(AQ255&gt;=AQ261,AQ261,AQ255)+0.00000001),IF(AQ259&gt;=AQ258,AQ258-AP260,AQ259-AP260)+0.00000001),1)</f>
        <v>0</v>
      </c>
      <c r="AR262" s="62">
        <f t="shared" ref="AR262" si="5818">FLOOR(IF(OR(AR257=0,AR257=1),IF(AR261&gt;AR258,AR258,IF(AR255&gt;=AR261,AR261,AR255)+0.00000001),IF(AR259&gt;=AR258,AR258-AQ260,AR259-AQ260)+0.00000001),1)</f>
        <v>0</v>
      </c>
      <c r="AS262" s="62">
        <f t="shared" ref="AS262" si="5819">FLOOR(IF(OR(AS257=0,AS257=1),IF(AS261&gt;AS258,AS258,IF(AS255&gt;=AS261,AS261,AS255)+0.00000001),IF(AS259&gt;=AS258,AS258-AR260,AS259-AR260)+0.00000001),1)</f>
        <v>0</v>
      </c>
      <c r="AT262" s="62">
        <f t="shared" ref="AT262" si="5820">FLOOR(IF(OR(AT257=0,AT257=1),IF(AT261&gt;AT258,AT258,IF(AT255&gt;=AT261,AT261,AT255)+0.00000001),IF(AT259&gt;=AT258,AT258-AS260,AT259-AS260)+0.00000001),1)</f>
        <v>0</v>
      </c>
      <c r="AU262" s="62">
        <f t="shared" ref="AU262" si="5821">FLOOR(IF(OR(AU257=0,AU257=1),IF(AU261&gt;AU258,AU258,IF(AU255&gt;=AU261,AU261,AU255)+0.00000001),IF(AU259&gt;=AU258,AU258-AT260,AU259-AT260)+0.00000001),1)</f>
        <v>0</v>
      </c>
      <c r="AV262" s="62">
        <f t="shared" ref="AV262" si="5822">FLOOR(IF(OR(AV257=0,AV257=1),IF(AV261&gt;AV258,AV258,IF(AV255&gt;=AV261,AV261,AV255)+0.00000001),IF(AV259&gt;=AV258,AV258-AU260,AV259-AU260)+0.00000001),1)</f>
        <v>0</v>
      </c>
      <c r="AW262" s="62">
        <f t="shared" ref="AW262" si="5823">FLOOR(IF(OR(AW257=0,AW257=1),IF(AW261&gt;AW258,AW258,IF(AW255&gt;=AW261,AW261,AW255)+0.00000001),IF(AW259&gt;=AW258,AW258-AV260,AW259-AV260)+0.00000001),1)</f>
        <v>0</v>
      </c>
      <c r="AX262" s="62">
        <f t="shared" ref="AX262" si="5824">FLOOR(IF(OR(AX257=0,AX257=1),IF(AX261&gt;AX258,AX258,IF(AX255&gt;=AX261,AX261,AX255)+0.00000001),IF(AX259&gt;=AX258,AX258-AW260,AX259-AW260)+0.00000001),1)</f>
        <v>0</v>
      </c>
      <c r="AY262" s="62">
        <f t="shared" ref="AY262" si="5825">FLOOR(IF(OR(AY257=0,AY257=1),IF(AY261&gt;AY258,AY258,IF(AY255&gt;=AY261,AY261,AY255)+0.00000001),IF(AY259&gt;=AY258,AY258-AX260,AY259-AX260)+0.00000001),1)</f>
        <v>0</v>
      </c>
      <c r="AZ262" s="62">
        <f t="shared" ref="AZ262" si="5826">FLOOR(IF(OR(AZ257=0,AZ257=1),IF(AZ261&gt;AZ258,AZ258,IF(AZ255&gt;=AZ261,AZ261,AZ255)+0.00000001),IF(AZ259&gt;=AZ258,AZ258-AY260,AZ259-AY260)+0.00000001),1)</f>
        <v>0</v>
      </c>
      <c r="BA262" s="62">
        <f t="shared" ref="BA262" si="5827">FLOOR(IF(OR(BA257=0,BA257=1),IF(BA261&gt;BA258,BA258,IF(BA255&gt;=BA261,BA261,BA255)+0.00000001),IF(BA259&gt;=BA258,BA258-AZ260,BA259-AZ260)+0.00000001),1)</f>
        <v>0</v>
      </c>
      <c r="BB262" s="62">
        <f t="shared" ref="BB262" si="5828">FLOOR(IF(OR(BB257=0,BB257=1),IF(BB261&gt;BB258,BB258,IF(BB255&gt;=BB261,BB261,BB255)+0.00000001),IF(BB259&gt;=BB258,BB258-BA260,BB259-BA260)+0.00000001),1)</f>
        <v>0</v>
      </c>
      <c r="BC262" s="62">
        <f t="shared" ref="BC262" si="5829">FLOOR(IF(OR(BC257=0,BC257=1),IF(BC261&gt;BC258,BC258,IF(BC255&gt;=BC261,BC261,BC255)+0.00000001),IF(BC259&gt;=BC258,BC258-BB260,BC259-BB260)+0.00000001),1)</f>
        <v>0</v>
      </c>
      <c r="BD262" s="62">
        <f t="shared" ref="BD262" si="5830">FLOOR(IF(OR(BD257=0,BD257=1),IF(BD261&gt;BD258,BD258,IF(BD255&gt;=BD261,BD261,BD255)+0.00000001),IF(BD259&gt;=BD258,BD258-BC260,BD259-BC260)+0.00000001),1)</f>
        <v>0</v>
      </c>
      <c r="BE262" s="62">
        <f t="shared" ref="BE262" si="5831">FLOOR(IF(OR(BE257=0,BE257=1),IF(BE261&gt;BE258,BE258,IF(BE255&gt;=BE261,BE261,BE255)+0.00000001),IF(BE259&gt;=BE258,BE258-BD260,BE259-BD260)+0.00000001),1)</f>
        <v>0</v>
      </c>
      <c r="BF262" s="62">
        <f t="shared" ref="BF262" si="5832">FLOOR(IF(OR(BF257=0,BF257=1),IF(BF261&gt;BF258,BF258,IF(BF255&gt;=BF261,BF261,BF255)+0.00000001),IF(BF259&gt;=BF258,BF258-BE260,BF259-BE260)+0.00000001),1)</f>
        <v>0</v>
      </c>
      <c r="BG262" s="62">
        <f t="shared" ref="BG262" si="5833">FLOOR(IF(OR(BG257=0,BG257=1),IF(BG261&gt;BG258,BG258,IF(BG255&gt;=BG261,BG261,BG255)+0.00000001),IF(BG259&gt;=BG258,BG258-BF260,BG259-BF260)+0.00000001),1)</f>
        <v>0</v>
      </c>
      <c r="BH262" s="62">
        <f t="shared" ref="BH262" si="5834">FLOOR(IF(OR(BH257=0,BH257=1),IF(BH261&gt;BH258,BH258,IF(BH255&gt;=BH261,BH261,BH255)+0.00000001),IF(BH259&gt;=BH258,BH258-BG260,BH259-BG260)+0.00000001),1)</f>
        <v>0</v>
      </c>
      <c r="BI262" s="62">
        <f t="shared" ref="BI262" si="5835">FLOOR(IF(OR(BI257=0,BI257=1),IF(BI261&gt;BI258,BI258,IF(BI255&gt;=BI261,BI261,BI255)+0.00000001),IF(BI259&gt;=BI258,BI258-BH260,BI259-BH260)+0.00000001),1)</f>
        <v>0</v>
      </c>
      <c r="BJ262" s="62">
        <f t="shared" ref="BJ262" si="5836">FLOOR(IF(OR(BJ257=0,BJ257=1),IF(BJ261&gt;BJ258,BJ258,IF(BJ255&gt;=BJ261,BJ261,BJ255)+0.00000001),IF(BJ259&gt;=BJ258,BJ258-BI260,BJ259-BI260)+0.00000001),1)</f>
        <v>0</v>
      </c>
      <c r="BK262" s="62">
        <f t="shared" ref="BK262" si="5837">FLOOR(IF(OR(BK257=0,BK257=1),IF(BK261&gt;BK258,BK258,IF(BK255&gt;=BK261,BK261,BK255)+0.00000001),IF(BK259&gt;=BK258,BK258-BJ260,BK259-BJ260)+0.00000001),1)</f>
        <v>0</v>
      </c>
      <c r="BL262" s="62">
        <f t="shared" ref="BL262" si="5838">FLOOR(IF(OR(BL257=0,BL257=1),IF(BL261&gt;BL258,BL258,IF(BL255&gt;=BL261,BL261,BL255)+0.00000001),IF(BL259&gt;=BL258,BL258-BK260,BL259-BK260)+0.00000001),1)</f>
        <v>0</v>
      </c>
      <c r="BM262" s="62">
        <f t="shared" ref="BM262" si="5839">FLOOR(IF(OR(BM257=0,BM257=1),IF(BM261&gt;BM258,BM258,IF(BM255&gt;=BM261,BM261,BM255)+0.00000001),IF(BM259&gt;=BM258,BM258-BL260,BM259-BL260)+0.00000001),1)</f>
        <v>0</v>
      </c>
      <c r="BN262" s="62">
        <f t="shared" ref="BN262" si="5840">FLOOR(IF(OR(BN257=0,BN257=1),IF(BN261&gt;BN258,BN258,IF(BN255&gt;=BN261,BN261,BN255)+0.00000001),IF(BN259&gt;=BN258,BN258-BM260,BN259-BM260)+0.00000001),1)</f>
        <v>0</v>
      </c>
      <c r="BO262" s="62">
        <f t="shared" ref="BO262" si="5841">FLOOR(IF(OR(BO257=0,BO257=1),IF(BO261&gt;BO258,BO258,IF(BO255&gt;=BO261,BO261,BO255)+0.00000001),IF(BO259&gt;=BO258,BO258-BN260,BO259-BN260)+0.00000001),1)</f>
        <v>0</v>
      </c>
      <c r="BP262" s="62">
        <f t="shared" ref="BP262" si="5842">FLOOR(IF(OR(BP257=0,BP257=1),IF(BP261&gt;BP258,BP258,IF(BP255&gt;=BP261,BP261,BP255)+0.00000001),IF(BP259&gt;=BP258,BP258-BO260,BP259-BO260)+0.00000001),1)</f>
        <v>0</v>
      </c>
      <c r="BQ262" s="62">
        <f t="shared" ref="BQ262" si="5843">FLOOR(IF(OR(BQ257=0,BQ257=1),IF(BQ261&gt;BQ258,BQ258,IF(BQ255&gt;=BQ261,BQ261,BQ255)+0.00000001),IF(BQ259&gt;=BQ258,BQ258-BP260,BQ259-BP260)+0.00000001),1)</f>
        <v>0</v>
      </c>
      <c r="BR262" s="62">
        <f t="shared" ref="BR262" si="5844">FLOOR(IF(OR(BR257=0,BR257=1),IF(BR261&gt;BR258,BR258,IF(BR255&gt;=BR261,BR261,BR255)+0.00000001),IF(BR259&gt;=BR258,BR258-BQ260,BR259-BQ260)+0.00000001),1)</f>
        <v>0</v>
      </c>
      <c r="BS262" s="62">
        <f t="shared" ref="BS262" si="5845">FLOOR(IF(OR(BS257=0,BS257=1),IF(BS261&gt;BS258,BS258,IF(BS255&gt;=BS261,BS261,BS255)+0.00000001),IF(BS259&gt;=BS258,BS258-BR260,BS259-BR260)+0.00000001),1)</f>
        <v>0</v>
      </c>
      <c r="BT262" s="62">
        <f t="shared" ref="BT262" si="5846">FLOOR(IF(OR(BT257=0,BT257=1),IF(BT261&gt;BT258,BT258,IF(BT255&gt;=BT261,BT261,BT255)+0.00000001),IF(BT259&gt;=BT258,BT258-BS260,BT259-BS260)+0.00000001),1)</f>
        <v>0</v>
      </c>
      <c r="BU262" s="62">
        <f t="shared" ref="BU262" si="5847">FLOOR(IF(OR(BU257=0,BU257=1),IF(BU261&gt;BU258,BU258,IF(BU255&gt;=BU261,BU261,BU255)+0.00000001),IF(BU259&gt;=BU258,BU258-BT260,BU259-BT260)+0.00000001),1)</f>
        <v>0</v>
      </c>
      <c r="BV262" s="62">
        <f t="shared" ref="BV262" si="5848">FLOOR(IF(OR(BV257=0,BV257=1),IF(BV261&gt;BV258,BV258,IF(BV255&gt;=BV261,BV261,BV255)+0.00000001),IF(BV259&gt;=BV258,BV258-BU260,BV259-BU260)+0.00000001),1)</f>
        <v>0</v>
      </c>
      <c r="BW262" s="62">
        <f t="shared" ref="BW262" si="5849">FLOOR(IF(OR(BW257=0,BW257=1),IF(BW261&gt;BW258,BW258,IF(BW255&gt;=BW261,BW261,BW255)+0.00000001),IF(BW259&gt;=BW258,BW258-BV260,BW259-BV260)+0.00000001),1)</f>
        <v>0</v>
      </c>
      <c r="BX262" s="62">
        <f t="shared" ref="BX262" si="5850">FLOOR(IF(OR(BX257=0,BX257=1),IF(BX261&gt;BX258,BX258,IF(BX255&gt;=BX261,BX261,BX255)+0.00000001),IF(BX259&gt;=BX258,BX258-BW260,BX259-BW260)+0.00000001),1)</f>
        <v>0</v>
      </c>
      <c r="BY262" s="298"/>
      <c r="BZ262" s="300"/>
      <c r="CA262" s="302"/>
      <c r="CB262" s="302"/>
    </row>
    <row r="263" spans="1:96" s="98" customFormat="1" ht="25.2" customHeight="1" thickBot="1" x14ac:dyDescent="0.35">
      <c r="A263" s="97"/>
      <c r="B263" s="120"/>
      <c r="C263" s="63"/>
      <c r="D263" s="63"/>
      <c r="E263" s="63"/>
      <c r="F263" s="63"/>
      <c r="G263" s="63"/>
      <c r="H263" s="63"/>
      <c r="I263" s="63"/>
      <c r="J263" s="63"/>
      <c r="K263" s="63"/>
      <c r="L263" s="64"/>
      <c r="M263" s="7"/>
      <c r="N263" s="161"/>
      <c r="P263" s="175" t="s">
        <v>156</v>
      </c>
      <c r="Q263" s="204">
        <f>IF(Q262=0,0,Q262*$J$16)</f>
        <v>0</v>
      </c>
      <c r="R263" s="204">
        <f t="shared" ref="R263:BX263" si="5851">IF(R262=0,0,R262*$J$16)</f>
        <v>0</v>
      </c>
      <c r="S263" s="204">
        <f t="shared" si="5851"/>
        <v>0</v>
      </c>
      <c r="T263" s="204">
        <f t="shared" si="5851"/>
        <v>0</v>
      </c>
      <c r="U263" s="204">
        <f t="shared" si="5851"/>
        <v>0</v>
      </c>
      <c r="V263" s="204">
        <f t="shared" si="5851"/>
        <v>0</v>
      </c>
      <c r="W263" s="204">
        <f t="shared" si="5851"/>
        <v>0</v>
      </c>
      <c r="X263" s="204">
        <f t="shared" si="5851"/>
        <v>0</v>
      </c>
      <c r="Y263" s="204">
        <f t="shared" si="5851"/>
        <v>0</v>
      </c>
      <c r="Z263" s="204">
        <f t="shared" si="5851"/>
        <v>0</v>
      </c>
      <c r="AA263" s="204">
        <f t="shared" si="5851"/>
        <v>0</v>
      </c>
      <c r="AB263" s="204">
        <f t="shared" si="5851"/>
        <v>0</v>
      </c>
      <c r="AC263" s="204">
        <f t="shared" si="5851"/>
        <v>0</v>
      </c>
      <c r="AD263" s="204">
        <f t="shared" si="5851"/>
        <v>0</v>
      </c>
      <c r="AE263" s="204">
        <f t="shared" si="5851"/>
        <v>0</v>
      </c>
      <c r="AF263" s="204">
        <f t="shared" si="5851"/>
        <v>0</v>
      </c>
      <c r="AG263" s="204">
        <f t="shared" si="5851"/>
        <v>0</v>
      </c>
      <c r="AH263" s="204">
        <f t="shared" si="5851"/>
        <v>0</v>
      </c>
      <c r="AI263" s="204">
        <f t="shared" si="5851"/>
        <v>0</v>
      </c>
      <c r="AJ263" s="204">
        <f t="shared" si="5851"/>
        <v>0</v>
      </c>
      <c r="AK263" s="204">
        <f t="shared" si="5851"/>
        <v>0</v>
      </c>
      <c r="AL263" s="204">
        <f t="shared" si="5851"/>
        <v>0</v>
      </c>
      <c r="AM263" s="204">
        <f t="shared" si="5851"/>
        <v>0</v>
      </c>
      <c r="AN263" s="204">
        <f t="shared" si="5851"/>
        <v>0</v>
      </c>
      <c r="AO263" s="204">
        <f t="shared" si="5851"/>
        <v>0</v>
      </c>
      <c r="AP263" s="204">
        <f t="shared" si="5851"/>
        <v>0</v>
      </c>
      <c r="AQ263" s="204">
        <f t="shared" si="5851"/>
        <v>0</v>
      </c>
      <c r="AR263" s="204">
        <f t="shared" si="5851"/>
        <v>0</v>
      </c>
      <c r="AS263" s="204">
        <f t="shared" si="5851"/>
        <v>0</v>
      </c>
      <c r="AT263" s="204">
        <f t="shared" si="5851"/>
        <v>0</v>
      </c>
      <c r="AU263" s="204">
        <f t="shared" si="5851"/>
        <v>0</v>
      </c>
      <c r="AV263" s="204">
        <f t="shared" si="5851"/>
        <v>0</v>
      </c>
      <c r="AW263" s="204">
        <f t="shared" si="5851"/>
        <v>0</v>
      </c>
      <c r="AX263" s="204">
        <f t="shared" si="5851"/>
        <v>0</v>
      </c>
      <c r="AY263" s="204">
        <f t="shared" si="5851"/>
        <v>0</v>
      </c>
      <c r="AZ263" s="204">
        <f t="shared" si="5851"/>
        <v>0</v>
      </c>
      <c r="BA263" s="204">
        <f t="shared" si="5851"/>
        <v>0</v>
      </c>
      <c r="BB263" s="204">
        <f t="shared" si="5851"/>
        <v>0</v>
      </c>
      <c r="BC263" s="204">
        <f t="shared" si="5851"/>
        <v>0</v>
      </c>
      <c r="BD263" s="204">
        <f t="shared" si="5851"/>
        <v>0</v>
      </c>
      <c r="BE263" s="204">
        <f t="shared" si="5851"/>
        <v>0</v>
      </c>
      <c r="BF263" s="204">
        <f t="shared" si="5851"/>
        <v>0</v>
      </c>
      <c r="BG263" s="204">
        <f t="shared" si="5851"/>
        <v>0</v>
      </c>
      <c r="BH263" s="204">
        <f t="shared" si="5851"/>
        <v>0</v>
      </c>
      <c r="BI263" s="204">
        <f t="shared" si="5851"/>
        <v>0</v>
      </c>
      <c r="BJ263" s="204">
        <f t="shared" si="5851"/>
        <v>0</v>
      </c>
      <c r="BK263" s="204">
        <f t="shared" si="5851"/>
        <v>0</v>
      </c>
      <c r="BL263" s="204">
        <f t="shared" si="5851"/>
        <v>0</v>
      </c>
      <c r="BM263" s="204">
        <f t="shared" si="5851"/>
        <v>0</v>
      </c>
      <c r="BN263" s="204">
        <f t="shared" si="5851"/>
        <v>0</v>
      </c>
      <c r="BO263" s="204">
        <f t="shared" si="5851"/>
        <v>0</v>
      </c>
      <c r="BP263" s="204">
        <f t="shared" si="5851"/>
        <v>0</v>
      </c>
      <c r="BQ263" s="204">
        <f t="shared" si="5851"/>
        <v>0</v>
      </c>
      <c r="BR263" s="204">
        <f t="shared" si="5851"/>
        <v>0</v>
      </c>
      <c r="BS263" s="204">
        <f t="shared" si="5851"/>
        <v>0</v>
      </c>
      <c r="BT263" s="204">
        <f t="shared" si="5851"/>
        <v>0</v>
      </c>
      <c r="BU263" s="204">
        <f t="shared" si="5851"/>
        <v>0</v>
      </c>
      <c r="BV263" s="204">
        <f t="shared" si="5851"/>
        <v>0</v>
      </c>
      <c r="BW263" s="204">
        <f t="shared" si="5851"/>
        <v>0</v>
      </c>
      <c r="BX263" s="204">
        <f t="shared" si="5851"/>
        <v>0</v>
      </c>
      <c r="BY263" s="299"/>
      <c r="BZ263" s="301"/>
      <c r="CA263" s="303"/>
      <c r="CB263" s="303"/>
      <c r="CD263" s="146">
        <f>SUMIFS($Q263:$BX263,$Q253:$BX253,"1. ZoR")</f>
        <v>0</v>
      </c>
      <c r="CE263" s="146">
        <f>SUMIFS($Q263:$BX263,$Q253:$BX253,"2. ZoR")</f>
        <v>0</v>
      </c>
      <c r="CF263" s="146">
        <f>SUMIFS($Q263:$BX263,$Q253:$BX253,"3. ZoR")</f>
        <v>0</v>
      </c>
      <c r="CG263" s="146">
        <f>SUMIFS($Q263:$BX263,$Q253:$BX253,"4. ZoR")</f>
        <v>0</v>
      </c>
      <c r="CH263" s="146">
        <f>SUMIFS($Q263:$BX263,$Q253:$BX253,"5. ZoR")</f>
        <v>0</v>
      </c>
      <c r="CI263" s="146">
        <f>SUMIFS($Q263:$BX263,$Q253:$BX253,"6. ZoR")</f>
        <v>0</v>
      </c>
      <c r="CJ263" s="146">
        <f>SUMIFS($Q263:$BX263,$Q253:$BX253,"7. ZoR")</f>
        <v>0</v>
      </c>
      <c r="CK263" s="146">
        <f>SUMIFS($Q263:$BX263,$Q253:$BX253,"8. ZoR")</f>
        <v>0</v>
      </c>
      <c r="CL263" s="146">
        <f>SUMIFS($Q263:$BX263,$Q253:$BX253,"9. ZoR")</f>
        <v>0</v>
      </c>
      <c r="CM263" s="146">
        <f>SUMIFS($Q263:$BX263,$Q253:$BX253,"10. ZoR")</f>
        <v>0</v>
      </c>
      <c r="CN263" s="146">
        <f>SUMIFS($Q263:$BX263,$Q253:$BX253,"11. ZoR")</f>
        <v>0</v>
      </c>
      <c r="CO263" s="146">
        <f>SUMIFS($Q263:$BX263,$Q253:$BX253,"12. ZoR")</f>
        <v>0</v>
      </c>
      <c r="CP263" s="146">
        <f>SUMIFS($Q263:$BX263,$Q253:$BX253,"13. ZoR")</f>
        <v>0</v>
      </c>
      <c r="CQ263" s="146">
        <f>SUMIFS($Q263:$BX263,$Q253:$BX253,"14. ZoR")</f>
        <v>0</v>
      </c>
      <c r="CR263" s="146">
        <f>SUMIFS($Q263:$BX263,$Q253:$BX253,"15. ZoR")</f>
        <v>0</v>
      </c>
    </row>
    <row r="264" spans="1:96" ht="15" customHeight="1" thickBot="1" x14ac:dyDescent="0.35"/>
    <row r="265" spans="1:96" s="98" customFormat="1" ht="69.599999999999994" customHeight="1" thickBot="1" x14ac:dyDescent="0.35">
      <c r="A265" s="229"/>
      <c r="B265" s="112"/>
      <c r="C265" s="304" t="s">
        <v>1</v>
      </c>
      <c r="D265" s="113"/>
      <c r="E265" s="122" t="s">
        <v>230</v>
      </c>
      <c r="F265" s="122" t="s">
        <v>200</v>
      </c>
      <c r="G265" s="114" t="s">
        <v>93</v>
      </c>
      <c r="H265" s="114" t="s">
        <v>94</v>
      </c>
      <c r="I265" s="114" t="s">
        <v>229</v>
      </c>
      <c r="J265" s="114" t="s">
        <v>206</v>
      </c>
      <c r="K265" s="114" t="s">
        <v>208</v>
      </c>
      <c r="L265" s="129" t="s">
        <v>0</v>
      </c>
      <c r="M265" s="7"/>
      <c r="N265" s="115">
        <v>204032</v>
      </c>
      <c r="P265" s="162" t="s">
        <v>129</v>
      </c>
      <c r="Q265" s="76" t="s">
        <v>3</v>
      </c>
      <c r="R265" s="76" t="s">
        <v>4</v>
      </c>
      <c r="S265" s="76" t="s">
        <v>5</v>
      </c>
      <c r="T265" s="76" t="s">
        <v>6</v>
      </c>
      <c r="U265" s="76" t="s">
        <v>7</v>
      </c>
      <c r="V265" s="76" t="s">
        <v>8</v>
      </c>
      <c r="W265" s="76" t="s">
        <v>9</v>
      </c>
      <c r="X265" s="76" t="s">
        <v>10</v>
      </c>
      <c r="Y265" s="76" t="s">
        <v>11</v>
      </c>
      <c r="Z265" s="76" t="s">
        <v>12</v>
      </c>
      <c r="AA265" s="76" t="s">
        <v>13</v>
      </c>
      <c r="AB265" s="76" t="s">
        <v>14</v>
      </c>
      <c r="AC265" s="76" t="s">
        <v>15</v>
      </c>
      <c r="AD265" s="76" t="s">
        <v>16</v>
      </c>
      <c r="AE265" s="76" t="s">
        <v>17</v>
      </c>
      <c r="AF265" s="76" t="s">
        <v>18</v>
      </c>
      <c r="AG265" s="76" t="s">
        <v>19</v>
      </c>
      <c r="AH265" s="76" t="s">
        <v>20</v>
      </c>
      <c r="AI265" s="76" t="s">
        <v>21</v>
      </c>
      <c r="AJ265" s="76" t="s">
        <v>22</v>
      </c>
      <c r="AK265" s="76" t="s">
        <v>23</v>
      </c>
      <c r="AL265" s="76" t="s">
        <v>24</v>
      </c>
      <c r="AM265" s="76" t="s">
        <v>25</v>
      </c>
      <c r="AN265" s="76" t="s">
        <v>26</v>
      </c>
      <c r="AO265" s="76" t="s">
        <v>27</v>
      </c>
      <c r="AP265" s="76" t="s">
        <v>28</v>
      </c>
      <c r="AQ265" s="76" t="s">
        <v>29</v>
      </c>
      <c r="AR265" s="76" t="s">
        <v>30</v>
      </c>
      <c r="AS265" s="76" t="s">
        <v>31</v>
      </c>
      <c r="AT265" s="76" t="s">
        <v>32</v>
      </c>
      <c r="AU265" s="76" t="s">
        <v>33</v>
      </c>
      <c r="AV265" s="76" t="s">
        <v>34</v>
      </c>
      <c r="AW265" s="76" t="s">
        <v>35</v>
      </c>
      <c r="AX265" s="76" t="s">
        <v>36</v>
      </c>
      <c r="AY265" s="76" t="s">
        <v>37</v>
      </c>
      <c r="AZ265" s="76" t="s">
        <v>38</v>
      </c>
      <c r="BA265" s="76" t="s">
        <v>39</v>
      </c>
      <c r="BB265" s="76" t="s">
        <v>40</v>
      </c>
      <c r="BC265" s="76" t="s">
        <v>41</v>
      </c>
      <c r="BD265" s="76" t="s">
        <v>42</v>
      </c>
      <c r="BE265" s="76" t="s">
        <v>43</v>
      </c>
      <c r="BF265" s="76" t="s">
        <v>44</v>
      </c>
      <c r="BG265" s="76" t="s">
        <v>45</v>
      </c>
      <c r="BH265" s="76" t="s">
        <v>46</v>
      </c>
      <c r="BI265" s="76" t="s">
        <v>47</v>
      </c>
      <c r="BJ265" s="76" t="s">
        <v>48</v>
      </c>
      <c r="BK265" s="76" t="s">
        <v>49</v>
      </c>
      <c r="BL265" s="76" t="s">
        <v>50</v>
      </c>
      <c r="BM265" s="76" t="s">
        <v>51</v>
      </c>
      <c r="BN265" s="76" t="s">
        <v>52</v>
      </c>
      <c r="BO265" s="76" t="s">
        <v>130</v>
      </c>
      <c r="BP265" s="76" t="s">
        <v>131</v>
      </c>
      <c r="BQ265" s="76" t="s">
        <v>132</v>
      </c>
      <c r="BR265" s="76" t="s">
        <v>133</v>
      </c>
      <c r="BS265" s="76" t="s">
        <v>134</v>
      </c>
      <c r="BT265" s="76" t="s">
        <v>135</v>
      </c>
      <c r="BU265" s="76" t="s">
        <v>136</v>
      </c>
      <c r="BV265" s="76" t="s">
        <v>137</v>
      </c>
      <c r="BW265" s="76" t="s">
        <v>138</v>
      </c>
      <c r="BX265" s="76" t="s">
        <v>139</v>
      </c>
      <c r="BY265" s="125" t="s">
        <v>174</v>
      </c>
      <c r="BZ265" s="126" t="s">
        <v>175</v>
      </c>
      <c r="CA265" s="126" t="s">
        <v>236</v>
      </c>
      <c r="CB265" s="126" t="s">
        <v>237</v>
      </c>
      <c r="CD265" s="306" t="s">
        <v>222</v>
      </c>
      <c r="CE265" s="307"/>
      <c r="CF265" s="307"/>
      <c r="CG265" s="307"/>
      <c r="CH265" s="307"/>
      <c r="CI265" s="307"/>
      <c r="CJ265" s="307"/>
      <c r="CK265" s="307"/>
      <c r="CL265" s="307"/>
      <c r="CM265" s="307"/>
      <c r="CN265" s="307"/>
      <c r="CO265" s="307"/>
      <c r="CP265" s="307"/>
      <c r="CQ265" s="307"/>
      <c r="CR265" s="307"/>
    </row>
    <row r="266" spans="1:96" s="98" customFormat="1" ht="21" hidden="1" customHeight="1" x14ac:dyDescent="0.3">
      <c r="A266" s="230"/>
      <c r="B266" s="105"/>
      <c r="C266" s="305"/>
      <c r="D266" s="116"/>
      <c r="E266" s="116"/>
      <c r="F266" s="116"/>
      <c r="G266" s="308" t="s">
        <v>235</v>
      </c>
      <c r="H266" s="308" t="s">
        <v>95</v>
      </c>
      <c r="I266" s="309" t="s">
        <v>199</v>
      </c>
      <c r="J266" s="309" t="s">
        <v>207</v>
      </c>
      <c r="K266" s="128"/>
      <c r="L266" s="311" t="s">
        <v>92</v>
      </c>
      <c r="M266" s="7"/>
      <c r="N266" s="313" t="s">
        <v>2</v>
      </c>
      <c r="P266" s="77"/>
      <c r="Q266" s="67">
        <f>MONTH(Úvod!$F$10)</f>
        <v>1</v>
      </c>
      <c r="R266" s="68">
        <f t="shared" ref="R266" si="5852">IF(Q266=12,1,Q266+1)</f>
        <v>2</v>
      </c>
      <c r="S266" s="68">
        <f t="shared" ref="S266" si="5853">IF(R266=12,1,R266+1)</f>
        <v>3</v>
      </c>
      <c r="T266" s="69">
        <f t="shared" ref="T266" si="5854">IF(S266=12,1,S266+1)</f>
        <v>4</v>
      </c>
      <c r="U266" s="69">
        <f t="shared" ref="U266" si="5855">IF(T266=12,1,T266+1)</f>
        <v>5</v>
      </c>
      <c r="V266" s="69">
        <f t="shared" ref="V266" si="5856">IF(U266=12,1,U266+1)</f>
        <v>6</v>
      </c>
      <c r="W266" s="69">
        <f t="shared" ref="W266" si="5857">IF(V266=12,1,V266+1)</f>
        <v>7</v>
      </c>
      <c r="X266" s="69">
        <f t="shared" ref="X266" si="5858">IF(W266=12,1,W266+1)</f>
        <v>8</v>
      </c>
      <c r="Y266" s="69">
        <f t="shared" ref="Y266" si="5859">IF(X266=12,1,X266+1)</f>
        <v>9</v>
      </c>
      <c r="Z266" s="69">
        <f>IF(Y266=12,1,Y266+1)</f>
        <v>10</v>
      </c>
      <c r="AA266" s="69">
        <f t="shared" ref="AA266" si="5860">IF(Z266=12,1,Z266+1)</f>
        <v>11</v>
      </c>
      <c r="AB266" s="69">
        <f t="shared" ref="AB266" si="5861">IF(AA266=12,1,AA266+1)</f>
        <v>12</v>
      </c>
      <c r="AC266" s="69">
        <f t="shared" ref="AC266" si="5862">IF(AB266=12,1,AB266+1)</f>
        <v>1</v>
      </c>
      <c r="AD266" s="69">
        <f t="shared" ref="AD266" si="5863">IF(AC266=12,1,AC266+1)</f>
        <v>2</v>
      </c>
      <c r="AE266" s="69">
        <f t="shared" ref="AE266" si="5864">IF(AD266=12,1,AD266+1)</f>
        <v>3</v>
      </c>
      <c r="AF266" s="69">
        <f t="shared" ref="AF266" si="5865">IF(AE266=12,1,AE266+1)</f>
        <v>4</v>
      </c>
      <c r="AG266" s="69">
        <f t="shared" ref="AG266" si="5866">IF(AF266=12,1,AF266+1)</f>
        <v>5</v>
      </c>
      <c r="AH266" s="69">
        <f t="shared" ref="AH266" si="5867">IF(AG266=12,1,AG266+1)</f>
        <v>6</v>
      </c>
      <c r="AI266" s="69">
        <f>IF(AH266=12,1,AH266+1)</f>
        <v>7</v>
      </c>
      <c r="AJ266" s="69">
        <f t="shared" ref="AJ266" si="5868">IF(AI266=12,1,AI266+1)</f>
        <v>8</v>
      </c>
      <c r="AK266" s="69">
        <f t="shared" ref="AK266" si="5869">IF(AJ266=12,1,AJ266+1)</f>
        <v>9</v>
      </c>
      <c r="AL266" s="69">
        <f t="shared" ref="AL266" si="5870">IF(AK266=12,1,AK266+1)</f>
        <v>10</v>
      </c>
      <c r="AM266" s="69">
        <f t="shared" ref="AM266" si="5871">IF(AL266=12,1,AL266+1)</f>
        <v>11</v>
      </c>
      <c r="AN266" s="69">
        <f t="shared" ref="AN266" si="5872">IF(AM266=12,1,AM266+1)</f>
        <v>12</v>
      </c>
      <c r="AO266" s="69">
        <f t="shared" ref="AO266" si="5873">IF(AN266=12,1,AN266+1)</f>
        <v>1</v>
      </c>
      <c r="AP266" s="69">
        <f t="shared" ref="AP266" si="5874">IF(AO266=12,1,AO266+1)</f>
        <v>2</v>
      </c>
      <c r="AQ266" s="69">
        <f t="shared" ref="AQ266" si="5875">IF(AP266=12,1,AP266+1)</f>
        <v>3</v>
      </c>
      <c r="AR266" s="69">
        <f t="shared" ref="AR266" si="5876">IF(AQ266=12,1,AQ266+1)</f>
        <v>4</v>
      </c>
      <c r="AS266" s="69">
        <f t="shared" ref="AS266" si="5877">IF(AR266=12,1,AR266+1)</f>
        <v>5</v>
      </c>
      <c r="AT266" s="69">
        <f t="shared" ref="AT266" si="5878">IF(AS266=12,1,AS266+1)</f>
        <v>6</v>
      </c>
      <c r="AU266" s="69">
        <f t="shared" ref="AU266" si="5879">IF(AT266=12,1,AT266+1)</f>
        <v>7</v>
      </c>
      <c r="AV266" s="69">
        <f t="shared" ref="AV266" si="5880">IF(AU266=12,1,AU266+1)</f>
        <v>8</v>
      </c>
      <c r="AW266" s="69">
        <f t="shared" ref="AW266" si="5881">IF(AV266=12,1,AV266+1)</f>
        <v>9</v>
      </c>
      <c r="AX266" s="69">
        <f t="shared" ref="AX266" si="5882">IF(AW266=12,1,AW266+1)</f>
        <v>10</v>
      </c>
      <c r="AY266" s="69">
        <f t="shared" ref="AY266" si="5883">IF(AX266=12,1,AX266+1)</f>
        <v>11</v>
      </c>
      <c r="AZ266" s="69">
        <f t="shared" ref="AZ266" si="5884">IF(AY266=12,1,AY266+1)</f>
        <v>12</v>
      </c>
      <c r="BA266" s="69">
        <f t="shared" ref="BA266" si="5885">IF(AZ266=12,1,AZ266+1)</f>
        <v>1</v>
      </c>
      <c r="BB266" s="69">
        <f t="shared" ref="BB266" si="5886">IF(BA266=12,1,BA266+1)</f>
        <v>2</v>
      </c>
      <c r="BC266" s="69">
        <f t="shared" ref="BC266" si="5887">IF(BB266=12,1,BB266+1)</f>
        <v>3</v>
      </c>
      <c r="BD266" s="69">
        <f t="shared" ref="BD266" si="5888">IF(BC266=12,1,BC266+1)</f>
        <v>4</v>
      </c>
      <c r="BE266" s="69">
        <f t="shared" ref="BE266" si="5889">IF(BD266=12,1,BD266+1)</f>
        <v>5</v>
      </c>
      <c r="BF266" s="69">
        <f t="shared" ref="BF266" si="5890">IF(BE266=12,1,BE266+1)</f>
        <v>6</v>
      </c>
      <c r="BG266" s="69">
        <f t="shared" ref="BG266" si="5891">IF(BF266=12,1,BF266+1)</f>
        <v>7</v>
      </c>
      <c r="BH266" s="69">
        <f t="shared" ref="BH266" si="5892">IF(BG266=12,1,BG266+1)</f>
        <v>8</v>
      </c>
      <c r="BI266" s="69">
        <f t="shared" ref="BI266" si="5893">IF(BH266=12,1,BH266+1)</f>
        <v>9</v>
      </c>
      <c r="BJ266" s="69">
        <f t="shared" ref="BJ266" si="5894">IF(BI266=12,1,BI266+1)</f>
        <v>10</v>
      </c>
      <c r="BK266" s="69">
        <f t="shared" ref="BK266" si="5895">IF(BJ266=12,1,BJ266+1)</f>
        <v>11</v>
      </c>
      <c r="BL266" s="69">
        <f t="shared" ref="BL266" si="5896">IF(BK266=12,1,BK266+1)</f>
        <v>12</v>
      </c>
      <c r="BM266" s="69">
        <f t="shared" ref="BM266" si="5897">IF(BL266=12,1,BL266+1)</f>
        <v>1</v>
      </c>
      <c r="BN266" s="69">
        <f t="shared" ref="BN266" si="5898">IF(BM266=12,1,BM266+1)</f>
        <v>2</v>
      </c>
      <c r="BO266" s="69">
        <f t="shared" ref="BO266" si="5899">IF(BN266=12,1,BN266+1)</f>
        <v>3</v>
      </c>
      <c r="BP266" s="69">
        <f t="shared" ref="BP266" si="5900">IF(BO266=12,1,BO266+1)</f>
        <v>4</v>
      </c>
      <c r="BQ266" s="69">
        <f t="shared" ref="BQ266" si="5901">IF(BP266=12,1,BP266+1)</f>
        <v>5</v>
      </c>
      <c r="BR266" s="69">
        <f t="shared" ref="BR266" si="5902">IF(BQ266=12,1,BQ266+1)</f>
        <v>6</v>
      </c>
      <c r="BS266" s="69">
        <f t="shared" ref="BS266" si="5903">IF(BR266=12,1,BR266+1)</f>
        <v>7</v>
      </c>
      <c r="BT266" s="69">
        <f t="shared" ref="BT266" si="5904">IF(BS266=12,1,BS266+1)</f>
        <v>8</v>
      </c>
      <c r="BU266" s="69">
        <f t="shared" ref="BU266" si="5905">IF(BT266=12,1,BT266+1)</f>
        <v>9</v>
      </c>
      <c r="BV266" s="69">
        <f t="shared" ref="BV266" si="5906">IF(BU266=12,1,BU266+1)</f>
        <v>10</v>
      </c>
      <c r="BW266" s="69">
        <f t="shared" ref="BW266" si="5907">IF(BV266=12,1,BV266+1)</f>
        <v>11</v>
      </c>
      <c r="BX266" s="69">
        <f t="shared" ref="BX266" si="5908">IF(BW266=12,1,BW266+1)</f>
        <v>12</v>
      </c>
      <c r="BY266" s="74"/>
      <c r="BZ266" s="71"/>
      <c r="CA266" s="71"/>
      <c r="CB266" s="71"/>
    </row>
    <row r="267" spans="1:96" s="98" customFormat="1" ht="18" hidden="1" customHeight="1" x14ac:dyDescent="0.3">
      <c r="A267" s="230"/>
      <c r="B267" s="105"/>
      <c r="C267" s="305"/>
      <c r="D267" s="116"/>
      <c r="E267" s="116"/>
      <c r="F267" s="116"/>
      <c r="G267" s="308"/>
      <c r="H267" s="308"/>
      <c r="I267" s="309"/>
      <c r="J267" s="309"/>
      <c r="K267" s="128"/>
      <c r="L267" s="311"/>
      <c r="M267" s="7"/>
      <c r="N267" s="314"/>
      <c r="P267" s="70"/>
      <c r="Q267" s="53">
        <f t="shared" ref="Q267:BX267" si="5909">VALUE(_xlfn.CONCAT(Q266,".",Q269))</f>
        <v>1</v>
      </c>
      <c r="R267" s="66">
        <f t="shared" si="5909"/>
        <v>32</v>
      </c>
      <c r="S267" s="66">
        <f t="shared" si="5909"/>
        <v>61</v>
      </c>
      <c r="T267" s="66">
        <f t="shared" si="5909"/>
        <v>92</v>
      </c>
      <c r="U267" s="66">
        <f t="shared" si="5909"/>
        <v>122</v>
      </c>
      <c r="V267" s="66">
        <f t="shared" si="5909"/>
        <v>153</v>
      </c>
      <c r="W267" s="66">
        <f t="shared" si="5909"/>
        <v>183</v>
      </c>
      <c r="X267" s="66">
        <f t="shared" si="5909"/>
        <v>214</v>
      </c>
      <c r="Y267" s="66">
        <f t="shared" si="5909"/>
        <v>245</v>
      </c>
      <c r="Z267" s="66">
        <f t="shared" si="5909"/>
        <v>275</v>
      </c>
      <c r="AA267" s="66">
        <f t="shared" si="5909"/>
        <v>306</v>
      </c>
      <c r="AB267" s="66">
        <f t="shared" si="5909"/>
        <v>336</v>
      </c>
      <c r="AC267" s="66">
        <f t="shared" si="5909"/>
        <v>367</v>
      </c>
      <c r="AD267" s="66">
        <f t="shared" si="5909"/>
        <v>398</v>
      </c>
      <c r="AE267" s="66">
        <f t="shared" si="5909"/>
        <v>426</v>
      </c>
      <c r="AF267" s="66">
        <f t="shared" si="5909"/>
        <v>457</v>
      </c>
      <c r="AG267" s="66">
        <f t="shared" si="5909"/>
        <v>487</v>
      </c>
      <c r="AH267" s="66">
        <f t="shared" si="5909"/>
        <v>518</v>
      </c>
      <c r="AI267" s="66">
        <f t="shared" si="5909"/>
        <v>548</v>
      </c>
      <c r="AJ267" s="66">
        <f t="shared" si="5909"/>
        <v>579</v>
      </c>
      <c r="AK267" s="66">
        <f t="shared" si="5909"/>
        <v>610</v>
      </c>
      <c r="AL267" s="66">
        <f t="shared" si="5909"/>
        <v>640</v>
      </c>
      <c r="AM267" s="66">
        <f t="shared" si="5909"/>
        <v>671</v>
      </c>
      <c r="AN267" s="66">
        <f t="shared" si="5909"/>
        <v>701</v>
      </c>
      <c r="AO267" s="66">
        <f t="shared" si="5909"/>
        <v>732</v>
      </c>
      <c r="AP267" s="66">
        <f t="shared" si="5909"/>
        <v>763</v>
      </c>
      <c r="AQ267" s="66">
        <f t="shared" si="5909"/>
        <v>791</v>
      </c>
      <c r="AR267" s="66">
        <f t="shared" si="5909"/>
        <v>822</v>
      </c>
      <c r="AS267" s="66">
        <f t="shared" si="5909"/>
        <v>852</v>
      </c>
      <c r="AT267" s="66">
        <f t="shared" si="5909"/>
        <v>883</v>
      </c>
      <c r="AU267" s="66">
        <f t="shared" si="5909"/>
        <v>913</v>
      </c>
      <c r="AV267" s="66">
        <f t="shared" si="5909"/>
        <v>944</v>
      </c>
      <c r="AW267" s="66">
        <f t="shared" si="5909"/>
        <v>975</v>
      </c>
      <c r="AX267" s="66">
        <f t="shared" si="5909"/>
        <v>1005</v>
      </c>
      <c r="AY267" s="66">
        <f t="shared" si="5909"/>
        <v>1036</v>
      </c>
      <c r="AZ267" s="66">
        <f t="shared" si="5909"/>
        <v>1066</v>
      </c>
      <c r="BA267" s="66">
        <f t="shared" si="5909"/>
        <v>1097</v>
      </c>
      <c r="BB267" s="66">
        <f t="shared" si="5909"/>
        <v>1128</v>
      </c>
      <c r="BC267" s="66">
        <f t="shared" si="5909"/>
        <v>1156</v>
      </c>
      <c r="BD267" s="66">
        <f t="shared" si="5909"/>
        <v>1187</v>
      </c>
      <c r="BE267" s="66">
        <f t="shared" si="5909"/>
        <v>1217</v>
      </c>
      <c r="BF267" s="66">
        <f t="shared" si="5909"/>
        <v>1248</v>
      </c>
      <c r="BG267" s="66">
        <f t="shared" si="5909"/>
        <v>1278</v>
      </c>
      <c r="BH267" s="66">
        <f t="shared" si="5909"/>
        <v>1309</v>
      </c>
      <c r="BI267" s="66">
        <f t="shared" si="5909"/>
        <v>1340</v>
      </c>
      <c r="BJ267" s="66">
        <f t="shared" si="5909"/>
        <v>1370</v>
      </c>
      <c r="BK267" s="66">
        <f t="shared" si="5909"/>
        <v>1401</v>
      </c>
      <c r="BL267" s="66">
        <f t="shared" si="5909"/>
        <v>1431</v>
      </c>
      <c r="BM267" s="66">
        <f t="shared" si="5909"/>
        <v>1462</v>
      </c>
      <c r="BN267" s="66">
        <f t="shared" si="5909"/>
        <v>1493</v>
      </c>
      <c r="BO267" s="66">
        <f t="shared" si="5909"/>
        <v>1522</v>
      </c>
      <c r="BP267" s="66">
        <f t="shared" si="5909"/>
        <v>1553</v>
      </c>
      <c r="BQ267" s="66">
        <f t="shared" si="5909"/>
        <v>1583</v>
      </c>
      <c r="BR267" s="66">
        <f t="shared" si="5909"/>
        <v>1614</v>
      </c>
      <c r="BS267" s="66">
        <f t="shared" si="5909"/>
        <v>1644</v>
      </c>
      <c r="BT267" s="66">
        <f t="shared" si="5909"/>
        <v>1675</v>
      </c>
      <c r="BU267" s="66">
        <f t="shared" si="5909"/>
        <v>1706</v>
      </c>
      <c r="BV267" s="66">
        <f t="shared" si="5909"/>
        <v>1736</v>
      </c>
      <c r="BW267" s="66">
        <f t="shared" si="5909"/>
        <v>1767</v>
      </c>
      <c r="BX267" s="66">
        <f t="shared" si="5909"/>
        <v>1797</v>
      </c>
      <c r="BY267" s="75"/>
      <c r="BZ267" s="72"/>
      <c r="CA267" s="72"/>
      <c r="CB267" s="72"/>
    </row>
    <row r="268" spans="1:96" s="98" customFormat="1" ht="18" customHeight="1" x14ac:dyDescent="0.3">
      <c r="A268" s="230"/>
      <c r="B268" s="105"/>
      <c r="C268" s="305"/>
      <c r="D268" s="116"/>
      <c r="E268" s="309" t="s">
        <v>199</v>
      </c>
      <c r="F268" s="309" t="s">
        <v>199</v>
      </c>
      <c r="G268" s="308"/>
      <c r="H268" s="308"/>
      <c r="I268" s="309"/>
      <c r="J268" s="309"/>
      <c r="K268" s="309" t="s">
        <v>209</v>
      </c>
      <c r="L268" s="311"/>
      <c r="M268" s="7"/>
      <c r="N268" s="314"/>
      <c r="P268" s="70"/>
      <c r="Q268" s="54" t="str">
        <f>VLOOKUP(Q266,'Podpůrná data'!$J$13:$K$24,2)</f>
        <v>leden</v>
      </c>
      <c r="R268" s="54" t="str">
        <f>VLOOKUP(R266,'Podpůrná data'!$J$13:$K$24,2)</f>
        <v>únor</v>
      </c>
      <c r="S268" s="54" t="str">
        <f>VLOOKUP(S266,'Podpůrná data'!$J$13:$K$24,2)</f>
        <v>březen</v>
      </c>
      <c r="T268" s="54" t="str">
        <f>VLOOKUP(T266,'Podpůrná data'!$J$13:$K$24,2)</f>
        <v>duben</v>
      </c>
      <c r="U268" s="54" t="str">
        <f>VLOOKUP(U266,'Podpůrná data'!$J$13:$K$24,2)</f>
        <v>květen</v>
      </c>
      <c r="V268" s="54" t="str">
        <f>VLOOKUP(V266,'Podpůrná data'!$J$13:$K$24,2)</f>
        <v>červen</v>
      </c>
      <c r="W268" s="54" t="str">
        <f>VLOOKUP(W266,'Podpůrná data'!$J$13:$K$24,2)</f>
        <v>červenec</v>
      </c>
      <c r="X268" s="54" t="str">
        <f>VLOOKUP(X266,'Podpůrná data'!$J$13:$K$24,2)</f>
        <v>srpen</v>
      </c>
      <c r="Y268" s="54" t="str">
        <f>VLOOKUP(Y266,'Podpůrná data'!$J$13:$K$24,2)</f>
        <v>září</v>
      </c>
      <c r="Z268" s="54" t="str">
        <f>VLOOKUP(Z266,'Podpůrná data'!$J$13:$K$24,2)</f>
        <v>říjen</v>
      </c>
      <c r="AA268" s="54" t="str">
        <f>VLOOKUP(AA266,'Podpůrná data'!$J$13:$K$24,2)</f>
        <v>listopad</v>
      </c>
      <c r="AB268" s="54" t="str">
        <f>VLOOKUP(AB266,'Podpůrná data'!$J$13:$K$24,2)</f>
        <v>prosinec</v>
      </c>
      <c r="AC268" s="54" t="str">
        <f>VLOOKUP(AC266,'Podpůrná data'!$J$13:$K$24,2)</f>
        <v>leden</v>
      </c>
      <c r="AD268" s="54" t="str">
        <f>VLOOKUP(AD266,'Podpůrná data'!$J$13:$K$24,2)</f>
        <v>únor</v>
      </c>
      <c r="AE268" s="54" t="str">
        <f>VLOOKUP(AE266,'Podpůrná data'!$J$13:$K$24,2)</f>
        <v>březen</v>
      </c>
      <c r="AF268" s="54" t="str">
        <f>VLOOKUP(AF266,'Podpůrná data'!$J$13:$K$24,2)</f>
        <v>duben</v>
      </c>
      <c r="AG268" s="54" t="str">
        <f>VLOOKUP(AG266,'Podpůrná data'!$J$13:$K$24,2)</f>
        <v>květen</v>
      </c>
      <c r="AH268" s="54" t="str">
        <f>VLOOKUP(AH266,'Podpůrná data'!$J$13:$K$24,2)</f>
        <v>červen</v>
      </c>
      <c r="AI268" s="54" t="str">
        <f>VLOOKUP(AI266,'Podpůrná data'!$J$13:$K$24,2)</f>
        <v>červenec</v>
      </c>
      <c r="AJ268" s="54" t="str">
        <f>VLOOKUP(AJ266,'Podpůrná data'!$J$13:$K$24,2)</f>
        <v>srpen</v>
      </c>
      <c r="AK268" s="54" t="str">
        <f>VLOOKUP(AK266,'Podpůrná data'!$J$13:$K$24,2)</f>
        <v>září</v>
      </c>
      <c r="AL268" s="54" t="str">
        <f>VLOOKUP(AL266,'Podpůrná data'!$J$13:$K$24,2)</f>
        <v>říjen</v>
      </c>
      <c r="AM268" s="54" t="str">
        <f>VLOOKUP(AM266,'Podpůrná data'!$J$13:$K$24,2)</f>
        <v>listopad</v>
      </c>
      <c r="AN268" s="54" t="str">
        <f>VLOOKUP(AN266,'Podpůrná data'!$J$13:$K$24,2)</f>
        <v>prosinec</v>
      </c>
      <c r="AO268" s="54" t="str">
        <f>VLOOKUP(AO266,'Podpůrná data'!$J$13:$K$24,2)</f>
        <v>leden</v>
      </c>
      <c r="AP268" s="54" t="str">
        <f>VLOOKUP(AP266,'Podpůrná data'!$J$13:$K$24,2)</f>
        <v>únor</v>
      </c>
      <c r="AQ268" s="54" t="str">
        <f>VLOOKUP(AQ266,'Podpůrná data'!$J$13:$K$24,2)</f>
        <v>březen</v>
      </c>
      <c r="AR268" s="54" t="str">
        <f>VLOOKUP(AR266,'Podpůrná data'!$J$13:$K$24,2)</f>
        <v>duben</v>
      </c>
      <c r="AS268" s="54" t="str">
        <f>VLOOKUP(AS266,'Podpůrná data'!$J$13:$K$24,2)</f>
        <v>květen</v>
      </c>
      <c r="AT268" s="54" t="str">
        <f>VLOOKUP(AT266,'Podpůrná data'!$J$13:$K$24,2)</f>
        <v>červen</v>
      </c>
      <c r="AU268" s="54" t="str">
        <f>VLOOKUP(AU266,'Podpůrná data'!$J$13:$K$24,2)</f>
        <v>červenec</v>
      </c>
      <c r="AV268" s="54" t="str">
        <f>VLOOKUP(AV266,'Podpůrná data'!$J$13:$K$24,2)</f>
        <v>srpen</v>
      </c>
      <c r="AW268" s="54" t="str">
        <f>VLOOKUP(AW266,'Podpůrná data'!$J$13:$K$24,2)</f>
        <v>září</v>
      </c>
      <c r="AX268" s="54" t="str">
        <f>VLOOKUP(AX266,'Podpůrná data'!$J$13:$K$24,2)</f>
        <v>říjen</v>
      </c>
      <c r="AY268" s="54" t="str">
        <f>VLOOKUP(AY266,'Podpůrná data'!$J$13:$K$24,2)</f>
        <v>listopad</v>
      </c>
      <c r="AZ268" s="54" t="str">
        <f>VLOOKUP(AZ266,'Podpůrná data'!$J$13:$K$24,2)</f>
        <v>prosinec</v>
      </c>
      <c r="BA268" s="54" t="str">
        <f>VLOOKUP(BA266,'Podpůrná data'!$J$13:$K$24,2)</f>
        <v>leden</v>
      </c>
      <c r="BB268" s="54" t="str">
        <f>VLOOKUP(BB266,'Podpůrná data'!$J$13:$K$24,2)</f>
        <v>únor</v>
      </c>
      <c r="BC268" s="54" t="str">
        <f>VLOOKUP(BC266,'Podpůrná data'!$J$13:$K$24,2)</f>
        <v>březen</v>
      </c>
      <c r="BD268" s="54" t="str">
        <f>VLOOKUP(BD266,'Podpůrná data'!$J$13:$K$24,2)</f>
        <v>duben</v>
      </c>
      <c r="BE268" s="54" t="str">
        <f>VLOOKUP(BE266,'Podpůrná data'!$J$13:$K$24,2)</f>
        <v>květen</v>
      </c>
      <c r="BF268" s="54" t="str">
        <f>VLOOKUP(BF266,'Podpůrná data'!$J$13:$K$24,2)</f>
        <v>červen</v>
      </c>
      <c r="BG268" s="54" t="str">
        <f>VLOOKUP(BG266,'Podpůrná data'!$J$13:$K$24,2)</f>
        <v>červenec</v>
      </c>
      <c r="BH268" s="54" t="str">
        <f>VLOOKUP(BH266,'Podpůrná data'!$J$13:$K$24,2)</f>
        <v>srpen</v>
      </c>
      <c r="BI268" s="54" t="str">
        <f>VLOOKUP(BI266,'Podpůrná data'!$J$13:$K$24,2)</f>
        <v>září</v>
      </c>
      <c r="BJ268" s="54" t="str">
        <f>VLOOKUP(BJ266,'Podpůrná data'!$J$13:$K$24,2)</f>
        <v>říjen</v>
      </c>
      <c r="BK268" s="54" t="str">
        <f>VLOOKUP(BK266,'Podpůrná data'!$J$13:$K$24,2)</f>
        <v>listopad</v>
      </c>
      <c r="BL268" s="54" t="str">
        <f>VLOOKUP(BL266,'Podpůrná data'!$J$13:$K$24,2)</f>
        <v>prosinec</v>
      </c>
      <c r="BM268" s="54" t="str">
        <f>VLOOKUP(BM266,'Podpůrná data'!$J$13:$K$24,2)</f>
        <v>leden</v>
      </c>
      <c r="BN268" s="54" t="str">
        <f>VLOOKUP(BN266,'Podpůrná data'!$J$13:$K$24,2)</f>
        <v>únor</v>
      </c>
      <c r="BO268" s="54" t="str">
        <f>VLOOKUP(BO266,'Podpůrná data'!$J$13:$K$24,2)</f>
        <v>březen</v>
      </c>
      <c r="BP268" s="54" t="str">
        <f>VLOOKUP(BP266,'Podpůrná data'!$J$13:$K$24,2)</f>
        <v>duben</v>
      </c>
      <c r="BQ268" s="54" t="str">
        <f>VLOOKUP(BQ266,'Podpůrná data'!$J$13:$K$24,2)</f>
        <v>květen</v>
      </c>
      <c r="BR268" s="54" t="str">
        <f>VLOOKUP(BR266,'Podpůrná data'!$J$13:$K$24,2)</f>
        <v>červen</v>
      </c>
      <c r="BS268" s="54" t="str">
        <f>VLOOKUP(BS266,'Podpůrná data'!$J$13:$K$24,2)</f>
        <v>červenec</v>
      </c>
      <c r="BT268" s="54" t="str">
        <f>VLOOKUP(BT266,'Podpůrná data'!$J$13:$K$24,2)</f>
        <v>srpen</v>
      </c>
      <c r="BU268" s="54" t="str">
        <f>VLOOKUP(BU266,'Podpůrná data'!$J$13:$K$24,2)</f>
        <v>září</v>
      </c>
      <c r="BV268" s="54" t="str">
        <f>VLOOKUP(BV266,'Podpůrná data'!$J$13:$K$24,2)</f>
        <v>říjen</v>
      </c>
      <c r="BW268" s="54" t="str">
        <f>VLOOKUP(BW266,'Podpůrná data'!$J$13:$K$24,2)</f>
        <v>listopad</v>
      </c>
      <c r="BX268" s="54" t="str">
        <f>VLOOKUP(BX266,'Podpůrná data'!$J$13:$K$24,2)</f>
        <v>prosinec</v>
      </c>
      <c r="BY268" s="143"/>
      <c r="BZ268" s="144"/>
      <c r="CA268" s="165"/>
      <c r="CB268" s="165"/>
      <c r="CD268" s="147" t="s">
        <v>104</v>
      </c>
      <c r="CE268" s="147" t="s">
        <v>105</v>
      </c>
      <c r="CF268" s="147" t="s">
        <v>106</v>
      </c>
      <c r="CG268" s="147" t="s">
        <v>107</v>
      </c>
      <c r="CH268" s="147" t="s">
        <v>108</v>
      </c>
      <c r="CI268" s="147" t="s">
        <v>109</v>
      </c>
      <c r="CJ268" s="147" t="s">
        <v>110</v>
      </c>
      <c r="CK268" s="147" t="s">
        <v>111</v>
      </c>
      <c r="CL268" s="147" t="s">
        <v>112</v>
      </c>
      <c r="CM268" s="147" t="s">
        <v>166</v>
      </c>
      <c r="CN268" s="147" t="s">
        <v>167</v>
      </c>
      <c r="CO268" s="147" t="s">
        <v>168</v>
      </c>
      <c r="CP268" s="147" t="s">
        <v>194</v>
      </c>
      <c r="CQ268" s="147" t="s">
        <v>195</v>
      </c>
      <c r="CR268" s="147" t="s">
        <v>196</v>
      </c>
    </row>
    <row r="269" spans="1:96" s="98" customFormat="1" ht="16.2" customHeight="1" x14ac:dyDescent="0.3">
      <c r="A269" s="230"/>
      <c r="B269" s="105"/>
      <c r="C269" s="305"/>
      <c r="D269" s="116"/>
      <c r="E269" s="309"/>
      <c r="F269" s="309"/>
      <c r="G269" s="308"/>
      <c r="H269" s="308"/>
      <c r="I269" s="309"/>
      <c r="J269" s="309"/>
      <c r="K269" s="309"/>
      <c r="L269" s="311"/>
      <c r="M269" s="7"/>
      <c r="N269" s="314"/>
      <c r="P269" s="70"/>
      <c r="Q269" s="54">
        <f>YEAR(Úvod!$F$10)</f>
        <v>1900</v>
      </c>
      <c r="R269" s="54">
        <f t="shared" ref="R269" si="5910">IF(R266=1,Q269+1,Q269)</f>
        <v>1900</v>
      </c>
      <c r="S269" s="54">
        <f t="shared" ref="S269" si="5911">IF(S266=1,R269+1,R269)</f>
        <v>1900</v>
      </c>
      <c r="T269" s="54">
        <f t="shared" ref="T269" si="5912">IF(T266=1,S269+1,S269)</f>
        <v>1900</v>
      </c>
      <c r="U269" s="54">
        <f t="shared" ref="U269" si="5913">IF(U266=1,T269+1,T269)</f>
        <v>1900</v>
      </c>
      <c r="V269" s="54">
        <f t="shared" ref="V269" si="5914">IF(V266=1,U269+1,U269)</f>
        <v>1900</v>
      </c>
      <c r="W269" s="54">
        <f t="shared" ref="W269" si="5915">IF(W266=1,V269+1,V269)</f>
        <v>1900</v>
      </c>
      <c r="X269" s="54">
        <f t="shared" ref="X269" si="5916">IF(X266=1,W269+1,W269)</f>
        <v>1900</v>
      </c>
      <c r="Y269" s="54">
        <f t="shared" ref="Y269" si="5917">IF(Y266=1,X269+1,X269)</f>
        <v>1900</v>
      </c>
      <c r="Z269" s="54">
        <f t="shared" ref="Z269" si="5918">IF(Z266=1,Y269+1,Y269)</f>
        <v>1900</v>
      </c>
      <c r="AA269" s="54">
        <f t="shared" ref="AA269" si="5919">IF(AA266=1,Z269+1,Z269)</f>
        <v>1900</v>
      </c>
      <c r="AB269" s="54">
        <f t="shared" ref="AB269" si="5920">IF(AB266=1,AA269+1,AA269)</f>
        <v>1900</v>
      </c>
      <c r="AC269" s="54">
        <f t="shared" ref="AC269" si="5921">IF(AC266=1,AB269+1,AB269)</f>
        <v>1901</v>
      </c>
      <c r="AD269" s="54">
        <f t="shared" ref="AD269" si="5922">IF(AD266=1,AC269+1,AC269)</f>
        <v>1901</v>
      </c>
      <c r="AE269" s="54">
        <f t="shared" ref="AE269" si="5923">IF(AE266=1,AD269+1,AD269)</f>
        <v>1901</v>
      </c>
      <c r="AF269" s="54">
        <f t="shared" ref="AF269" si="5924">IF(AF266=1,AE269+1,AE269)</f>
        <v>1901</v>
      </c>
      <c r="AG269" s="54">
        <f t="shared" ref="AG269" si="5925">IF(AG266=1,AF269+1,AF269)</f>
        <v>1901</v>
      </c>
      <c r="AH269" s="54">
        <f t="shared" ref="AH269" si="5926">IF(AH266=1,AG269+1,AG269)</f>
        <v>1901</v>
      </c>
      <c r="AI269" s="54">
        <f t="shared" ref="AI269" si="5927">IF(AI266=1,AH269+1,AH269)</f>
        <v>1901</v>
      </c>
      <c r="AJ269" s="54">
        <f t="shared" ref="AJ269" si="5928">IF(AJ266=1,AI269+1,AI269)</f>
        <v>1901</v>
      </c>
      <c r="AK269" s="54">
        <f t="shared" ref="AK269" si="5929">IF(AK266=1,AJ269+1,AJ269)</f>
        <v>1901</v>
      </c>
      <c r="AL269" s="54">
        <f t="shared" ref="AL269" si="5930">IF(AL266=1,AK269+1,AK269)</f>
        <v>1901</v>
      </c>
      <c r="AM269" s="54">
        <f t="shared" ref="AM269" si="5931">IF(AM266=1,AL269+1,AL269)</f>
        <v>1901</v>
      </c>
      <c r="AN269" s="54">
        <f t="shared" ref="AN269" si="5932">IF(AN266=1,AM269+1,AM269)</f>
        <v>1901</v>
      </c>
      <c r="AO269" s="54">
        <f t="shared" ref="AO269" si="5933">IF(AO266=1,AN269+1,AN269)</f>
        <v>1902</v>
      </c>
      <c r="AP269" s="54">
        <f t="shared" ref="AP269" si="5934">IF(AP266=1,AO269+1,AO269)</f>
        <v>1902</v>
      </c>
      <c r="AQ269" s="54">
        <f t="shared" ref="AQ269" si="5935">IF(AQ266=1,AP269+1,AP269)</f>
        <v>1902</v>
      </c>
      <c r="AR269" s="54">
        <f t="shared" ref="AR269" si="5936">IF(AR266=1,AQ269+1,AQ269)</f>
        <v>1902</v>
      </c>
      <c r="AS269" s="54">
        <f t="shared" ref="AS269" si="5937">IF(AS266=1,AR269+1,AR269)</f>
        <v>1902</v>
      </c>
      <c r="AT269" s="54">
        <f t="shared" ref="AT269" si="5938">IF(AT266=1,AS269+1,AS269)</f>
        <v>1902</v>
      </c>
      <c r="AU269" s="54">
        <f t="shared" ref="AU269" si="5939">IF(AU266=1,AT269+1,AT269)</f>
        <v>1902</v>
      </c>
      <c r="AV269" s="54">
        <f t="shared" ref="AV269" si="5940">IF(AV266=1,AU269+1,AU269)</f>
        <v>1902</v>
      </c>
      <c r="AW269" s="54">
        <f t="shared" ref="AW269" si="5941">IF(AW266=1,AV269+1,AV269)</f>
        <v>1902</v>
      </c>
      <c r="AX269" s="54">
        <f t="shared" ref="AX269" si="5942">IF(AX266=1,AW269+1,AW269)</f>
        <v>1902</v>
      </c>
      <c r="AY269" s="54">
        <f t="shared" ref="AY269" si="5943">IF(AY266=1,AX269+1,AX269)</f>
        <v>1902</v>
      </c>
      <c r="AZ269" s="54">
        <f t="shared" ref="AZ269" si="5944">IF(AZ266=1,AY269+1,AY269)</f>
        <v>1902</v>
      </c>
      <c r="BA269" s="54">
        <f t="shared" ref="BA269" si="5945">IF(BA266=1,AZ269+1,AZ269)</f>
        <v>1903</v>
      </c>
      <c r="BB269" s="54">
        <f t="shared" ref="BB269" si="5946">IF(BB266=1,BA269+1,BA269)</f>
        <v>1903</v>
      </c>
      <c r="BC269" s="54">
        <f t="shared" ref="BC269" si="5947">IF(BC266=1,BB269+1,BB269)</f>
        <v>1903</v>
      </c>
      <c r="BD269" s="54">
        <f t="shared" ref="BD269" si="5948">IF(BD266=1,BC269+1,BC269)</f>
        <v>1903</v>
      </c>
      <c r="BE269" s="54">
        <f t="shared" ref="BE269" si="5949">IF(BE266=1,BD269+1,BD269)</f>
        <v>1903</v>
      </c>
      <c r="BF269" s="54">
        <f t="shared" ref="BF269" si="5950">IF(BF266=1,BE269+1,BE269)</f>
        <v>1903</v>
      </c>
      <c r="BG269" s="54">
        <f t="shared" ref="BG269" si="5951">IF(BG266=1,BF269+1,BF269)</f>
        <v>1903</v>
      </c>
      <c r="BH269" s="54">
        <f t="shared" ref="BH269" si="5952">IF(BH266=1,BG269+1,BG269)</f>
        <v>1903</v>
      </c>
      <c r="BI269" s="54">
        <f t="shared" ref="BI269" si="5953">IF(BI266=1,BH269+1,BH269)</f>
        <v>1903</v>
      </c>
      <c r="BJ269" s="54">
        <f t="shared" ref="BJ269" si="5954">IF(BJ266=1,BI269+1,BI269)</f>
        <v>1903</v>
      </c>
      <c r="BK269" s="54">
        <f t="shared" ref="BK269" si="5955">IF(BK266=1,BJ269+1,BJ269)</f>
        <v>1903</v>
      </c>
      <c r="BL269" s="54">
        <f t="shared" ref="BL269" si="5956">IF(BL266=1,BK269+1,BK269)</f>
        <v>1903</v>
      </c>
      <c r="BM269" s="54">
        <f t="shared" ref="BM269" si="5957">IF(BM266=1,BL269+1,BL269)</f>
        <v>1904</v>
      </c>
      <c r="BN269" s="54">
        <f t="shared" ref="BN269" si="5958">IF(BN266=1,BM269+1,BM269)</f>
        <v>1904</v>
      </c>
      <c r="BO269" s="54">
        <f t="shared" ref="BO269" si="5959">IF(BO266=1,BN269+1,BN269)</f>
        <v>1904</v>
      </c>
      <c r="BP269" s="54">
        <f t="shared" ref="BP269" si="5960">IF(BP266=1,BO269+1,BO269)</f>
        <v>1904</v>
      </c>
      <c r="BQ269" s="54">
        <f t="shared" ref="BQ269" si="5961">IF(BQ266=1,BP269+1,BP269)</f>
        <v>1904</v>
      </c>
      <c r="BR269" s="54">
        <f t="shared" ref="BR269" si="5962">IF(BR266=1,BQ269+1,BQ269)</f>
        <v>1904</v>
      </c>
      <c r="BS269" s="54">
        <f t="shared" ref="BS269" si="5963">IF(BS266=1,BR269+1,BR269)</f>
        <v>1904</v>
      </c>
      <c r="BT269" s="54">
        <f t="shared" ref="BT269" si="5964">IF(BT266=1,BS269+1,BS269)</f>
        <v>1904</v>
      </c>
      <c r="BU269" s="54">
        <f t="shared" ref="BU269" si="5965">IF(BU266=1,BT269+1,BT269)</f>
        <v>1904</v>
      </c>
      <c r="BV269" s="54">
        <f t="shared" ref="BV269" si="5966">IF(BV266=1,BU269+1,BU269)</f>
        <v>1904</v>
      </c>
      <c r="BW269" s="54">
        <f t="shared" ref="BW269" si="5967">IF(BW266=1,BV269+1,BV269)</f>
        <v>1904</v>
      </c>
      <c r="BX269" s="54">
        <f t="shared" ref="BX269" si="5968">IF(BX266=1,BW269+1,BW269)</f>
        <v>1904</v>
      </c>
      <c r="BY269" s="163"/>
      <c r="BZ269" s="164"/>
      <c r="CA269" s="165"/>
      <c r="CB269" s="165"/>
    </row>
    <row r="270" spans="1:96" s="98" customFormat="1" ht="16.2" customHeight="1" x14ac:dyDescent="0.3">
      <c r="A270" s="230"/>
      <c r="B270" s="105"/>
      <c r="C270" s="116"/>
      <c r="D270" s="116"/>
      <c r="E270" s="309"/>
      <c r="F270" s="309"/>
      <c r="G270" s="308"/>
      <c r="H270" s="308"/>
      <c r="I270" s="309"/>
      <c r="J270" s="310"/>
      <c r="K270" s="309"/>
      <c r="L270" s="312"/>
      <c r="M270" s="7"/>
      <c r="N270" s="315"/>
      <c r="P270" s="57" t="s">
        <v>170</v>
      </c>
      <c r="Q270" s="196"/>
      <c r="R270" s="196"/>
      <c r="S270" s="196"/>
      <c r="T270" s="196"/>
      <c r="U270" s="196"/>
      <c r="V270" s="196"/>
      <c r="W270" s="196"/>
      <c r="X270" s="196"/>
      <c r="Y270" s="196"/>
      <c r="Z270" s="196"/>
      <c r="AA270" s="196"/>
      <c r="AB270" s="196"/>
      <c r="AC270" s="196"/>
      <c r="AD270" s="196"/>
      <c r="AE270" s="196"/>
      <c r="AF270" s="196"/>
      <c r="AG270" s="196"/>
      <c r="AH270" s="196"/>
      <c r="AI270" s="196"/>
      <c r="AJ270" s="196"/>
      <c r="AK270" s="196"/>
      <c r="AL270" s="196"/>
      <c r="AM270" s="196"/>
      <c r="AN270" s="196"/>
      <c r="AO270" s="196"/>
      <c r="AP270" s="196"/>
      <c r="AQ270" s="196"/>
      <c r="AR270" s="196"/>
      <c r="AS270" s="196"/>
      <c r="AT270" s="196"/>
      <c r="AU270" s="196"/>
      <c r="AV270" s="196"/>
      <c r="AW270" s="196"/>
      <c r="AX270" s="196"/>
      <c r="AY270" s="196"/>
      <c r="AZ270" s="196"/>
      <c r="BA270" s="196"/>
      <c r="BB270" s="196"/>
      <c r="BC270" s="196"/>
      <c r="BD270" s="196"/>
      <c r="BE270" s="196"/>
      <c r="BF270" s="196"/>
      <c r="BG270" s="196"/>
      <c r="BH270" s="196"/>
      <c r="BI270" s="196"/>
      <c r="BJ270" s="196"/>
      <c r="BK270" s="196"/>
      <c r="BL270" s="196"/>
      <c r="BM270" s="196"/>
      <c r="BN270" s="196"/>
      <c r="BO270" s="196"/>
      <c r="BP270" s="196"/>
      <c r="BQ270" s="196"/>
      <c r="BR270" s="196"/>
      <c r="BS270" s="196"/>
      <c r="BT270" s="196"/>
      <c r="BU270" s="196"/>
      <c r="BV270" s="196"/>
      <c r="BW270" s="196"/>
      <c r="BX270" s="196"/>
      <c r="BY270" s="163"/>
      <c r="BZ270" s="164"/>
      <c r="CA270" s="165"/>
      <c r="CB270" s="165"/>
    </row>
    <row r="271" spans="1:96" s="98" customFormat="1" ht="23.4" customHeight="1" x14ac:dyDescent="0.3">
      <c r="A271" s="97"/>
      <c r="B271" s="117" t="s">
        <v>18</v>
      </c>
      <c r="C271" s="297"/>
      <c r="D271" s="297"/>
      <c r="E271" s="197"/>
      <c r="F271" s="193"/>
      <c r="G271" s="198"/>
      <c r="H271" s="199"/>
      <c r="I271" s="198"/>
      <c r="J271" s="167">
        <f>IF(I271="",0,IF(I271='Podpůrná data'!$A$10,'Podpůrná data'!$B$10,'Podpůrná data'!$B$11))</f>
        <v>0</v>
      </c>
      <c r="K271" s="166">
        <f>IFERROR(INT(ROUND(H271,2)*(VLOOKUP(INT(G271),'Podpůrná data'!$A$14:$B$73,2,FALSE))*(G271/(INT(G271)))),0)</f>
        <v>0</v>
      </c>
      <c r="L271" s="55">
        <f>J271*K271</f>
        <v>0</v>
      </c>
      <c r="M271" s="56">
        <f>IF(L271&gt;0,IF(ISTEXT(C271)=TRUE,0,1),0)</f>
        <v>0</v>
      </c>
      <c r="N271" s="142">
        <f>IF(L271&gt;0,1,0)</f>
        <v>0</v>
      </c>
      <c r="O271" s="118"/>
      <c r="P271" s="57" t="s">
        <v>94</v>
      </c>
      <c r="Q271" s="200"/>
      <c r="R271" s="200"/>
      <c r="S271" s="200"/>
      <c r="T271" s="200"/>
      <c r="U271" s="200"/>
      <c r="V271" s="200"/>
      <c r="W271" s="200"/>
      <c r="X271" s="200"/>
      <c r="Y271" s="200"/>
      <c r="Z271" s="200"/>
      <c r="AA271" s="200"/>
      <c r="AB271" s="200"/>
      <c r="AC271" s="200"/>
      <c r="AD271" s="200"/>
      <c r="AE271" s="200"/>
      <c r="AF271" s="200"/>
      <c r="AG271" s="200"/>
      <c r="AH271" s="200"/>
      <c r="AI271" s="200"/>
      <c r="AJ271" s="200"/>
      <c r="AK271" s="200"/>
      <c r="AL271" s="200"/>
      <c r="AM271" s="200"/>
      <c r="AN271" s="200"/>
      <c r="AO271" s="200"/>
      <c r="AP271" s="200"/>
      <c r="AQ271" s="200"/>
      <c r="AR271" s="200"/>
      <c r="AS271" s="200"/>
      <c r="AT271" s="200"/>
      <c r="AU271" s="200"/>
      <c r="AV271" s="200"/>
      <c r="AW271" s="200"/>
      <c r="AX271" s="200"/>
      <c r="AY271" s="200"/>
      <c r="AZ271" s="200"/>
      <c r="BA271" s="200"/>
      <c r="BB271" s="200"/>
      <c r="BC271" s="200"/>
      <c r="BD271" s="200"/>
      <c r="BE271" s="200"/>
      <c r="BF271" s="200"/>
      <c r="BG271" s="200"/>
      <c r="BH271" s="200"/>
      <c r="BI271" s="200"/>
      <c r="BJ271" s="200"/>
      <c r="BK271" s="200"/>
      <c r="BL271" s="200"/>
      <c r="BM271" s="200"/>
      <c r="BN271" s="200"/>
      <c r="BO271" s="200"/>
      <c r="BP271" s="200"/>
      <c r="BQ271" s="200"/>
      <c r="BR271" s="200"/>
      <c r="BS271" s="200"/>
      <c r="BT271" s="200"/>
      <c r="BU271" s="200"/>
      <c r="BV271" s="200"/>
      <c r="BW271" s="200"/>
      <c r="BX271" s="200"/>
      <c r="BY271" s="298">
        <f>SUM(Q279:BX279)</f>
        <v>0</v>
      </c>
      <c r="BZ271" s="300">
        <f>SUM(Q280:BX280)</f>
        <v>0</v>
      </c>
      <c r="CA271" s="302">
        <f>IF($N271=0,0,IF($BY271&gt;=143*$H271,1,0))</f>
        <v>0</v>
      </c>
      <c r="CB271" s="302">
        <f>IF($BY271&gt;=215*$H271,0,(CEILING(215*$H271,1)-$BY271))</f>
        <v>0</v>
      </c>
    </row>
    <row r="272" spans="1:96" s="98" customFormat="1" ht="28.8" x14ac:dyDescent="0.3">
      <c r="A272" s="97"/>
      <c r="B272" s="119"/>
      <c r="C272" s="73"/>
      <c r="D272" s="73"/>
      <c r="E272" s="73"/>
      <c r="F272" s="73"/>
      <c r="G272" s="73"/>
      <c r="H272" s="73"/>
      <c r="I272" s="73"/>
      <c r="J272" s="73"/>
      <c r="K272" s="73"/>
      <c r="L272" s="58"/>
      <c r="M272" s="7"/>
      <c r="N272" s="160"/>
      <c r="P272" s="57" t="s">
        <v>140</v>
      </c>
      <c r="Q272" s="201"/>
      <c r="R272" s="201"/>
      <c r="S272" s="201"/>
      <c r="T272" s="201"/>
      <c r="U272" s="201"/>
      <c r="V272" s="201"/>
      <c r="W272" s="201"/>
      <c r="X272" s="201"/>
      <c r="Y272" s="201"/>
      <c r="Z272" s="201"/>
      <c r="AA272" s="201"/>
      <c r="AB272" s="201"/>
      <c r="AC272" s="201"/>
      <c r="AD272" s="201"/>
      <c r="AE272" s="201"/>
      <c r="AF272" s="201"/>
      <c r="AG272" s="201"/>
      <c r="AH272" s="201"/>
      <c r="AI272" s="201"/>
      <c r="AJ272" s="201"/>
      <c r="AK272" s="201"/>
      <c r="AL272" s="201"/>
      <c r="AM272" s="201"/>
      <c r="AN272" s="201"/>
      <c r="AO272" s="201"/>
      <c r="AP272" s="201"/>
      <c r="AQ272" s="201"/>
      <c r="AR272" s="201"/>
      <c r="AS272" s="201"/>
      <c r="AT272" s="201"/>
      <c r="AU272" s="201"/>
      <c r="AV272" s="201"/>
      <c r="AW272" s="201"/>
      <c r="AX272" s="201"/>
      <c r="AY272" s="201"/>
      <c r="AZ272" s="201"/>
      <c r="BA272" s="201"/>
      <c r="BB272" s="201"/>
      <c r="BC272" s="201"/>
      <c r="BD272" s="201"/>
      <c r="BE272" s="201"/>
      <c r="BF272" s="201"/>
      <c r="BG272" s="201"/>
      <c r="BH272" s="201"/>
      <c r="BI272" s="201"/>
      <c r="BJ272" s="201"/>
      <c r="BK272" s="201"/>
      <c r="BL272" s="201"/>
      <c r="BM272" s="201"/>
      <c r="BN272" s="201"/>
      <c r="BO272" s="201"/>
      <c r="BP272" s="201"/>
      <c r="BQ272" s="201"/>
      <c r="BR272" s="201"/>
      <c r="BS272" s="201"/>
      <c r="BT272" s="201"/>
      <c r="BU272" s="201"/>
      <c r="BV272" s="201"/>
      <c r="BW272" s="201"/>
      <c r="BX272" s="201"/>
      <c r="BY272" s="298"/>
      <c r="BZ272" s="300"/>
      <c r="CA272" s="302"/>
      <c r="CB272" s="302"/>
    </row>
    <row r="273" spans="1:96" s="98" customFormat="1" ht="14.4" hidden="1" customHeight="1" x14ac:dyDescent="0.3">
      <c r="A273" s="97"/>
      <c r="B273" s="119"/>
      <c r="C273" s="73"/>
      <c r="D273" s="73"/>
      <c r="E273" s="73"/>
      <c r="F273" s="73"/>
      <c r="G273" s="73"/>
      <c r="H273" s="73"/>
      <c r="I273" s="73"/>
      <c r="J273" s="73"/>
      <c r="K273" s="73"/>
      <c r="L273" s="58"/>
      <c r="M273" s="7"/>
      <c r="N273" s="160"/>
      <c r="P273" s="59" t="s">
        <v>141</v>
      </c>
      <c r="Q273" s="60">
        <f>IF(Q271&lt;&gt;0,1,0)</f>
        <v>0</v>
      </c>
      <c r="R273" s="60">
        <f t="shared" ref="R273" si="5969">IF(Q273&gt;0,Q273+1,IF(R271&lt;&gt;0,1,0))</f>
        <v>0</v>
      </c>
      <c r="S273" s="60">
        <f t="shared" ref="S273" si="5970">IF(R273&gt;0,R273+1,IF(S271&lt;&gt;0,1,0))</f>
        <v>0</v>
      </c>
      <c r="T273" s="60">
        <f t="shared" ref="T273" si="5971">IF(S273&gt;0,S273+1,IF(T271&lt;&gt;0,1,0))</f>
        <v>0</v>
      </c>
      <c r="U273" s="60">
        <f t="shared" ref="U273" si="5972">IF(T273&gt;0,T273+1,IF(U271&lt;&gt;0,1,0))</f>
        <v>0</v>
      </c>
      <c r="V273" s="60">
        <f t="shared" ref="V273" si="5973">IF(U273&gt;0,U273+1,IF(V271&lt;&gt;0,1,0))</f>
        <v>0</v>
      </c>
      <c r="W273" s="60">
        <f t="shared" ref="W273" si="5974">IF(V273&gt;0,V273+1,IF(W271&lt;&gt;0,1,0))</f>
        <v>0</v>
      </c>
      <c r="X273" s="60">
        <f t="shared" ref="X273" si="5975">IF(W273&gt;0,W273+1,IF(X271&lt;&gt;0,1,0))</f>
        <v>0</v>
      </c>
      <c r="Y273" s="60">
        <f t="shared" ref="Y273" si="5976">IF(X273&gt;0,X273+1,IF(Y271&lt;&gt;0,1,0))</f>
        <v>0</v>
      </c>
      <c r="Z273" s="60">
        <f t="shared" ref="Z273" si="5977">IF(Y273&gt;0,Y273+1,IF(Z271&lt;&gt;0,1,0))</f>
        <v>0</v>
      </c>
      <c r="AA273" s="60">
        <f t="shared" ref="AA273" si="5978">IF(Z273&gt;0,Z273+1,IF(AA271&lt;&gt;0,1,0))</f>
        <v>0</v>
      </c>
      <c r="AB273" s="60">
        <f t="shared" ref="AB273" si="5979">IF(AA273&gt;0,AA273+1,IF(AB271&lt;&gt;0,1,0))</f>
        <v>0</v>
      </c>
      <c r="AC273" s="60">
        <f t="shared" ref="AC273" si="5980">IF(AB273&gt;0,AB273+1,IF(AC271&lt;&gt;0,1,0))</f>
        <v>0</v>
      </c>
      <c r="AD273" s="60">
        <f t="shared" ref="AD273" si="5981">IF(AC273&gt;0,AC273+1,IF(AD271&lt;&gt;0,1,0))</f>
        <v>0</v>
      </c>
      <c r="AE273" s="60">
        <f t="shared" ref="AE273" si="5982">IF(AD273&gt;0,AD273+1,IF(AE271&lt;&gt;0,1,0))</f>
        <v>0</v>
      </c>
      <c r="AF273" s="60">
        <f t="shared" ref="AF273" si="5983">IF(AE273&gt;0,AE273+1,IF(AF271&lt;&gt;0,1,0))</f>
        <v>0</v>
      </c>
      <c r="AG273" s="60">
        <f t="shared" ref="AG273" si="5984">IF(AF273&gt;0,AF273+1,IF(AG271&lt;&gt;0,1,0))</f>
        <v>0</v>
      </c>
      <c r="AH273" s="60">
        <f t="shared" ref="AH273" si="5985">IF(AG273&gt;0,AG273+1,IF(AH271&lt;&gt;0,1,0))</f>
        <v>0</v>
      </c>
      <c r="AI273" s="60">
        <f t="shared" ref="AI273" si="5986">IF(AH273&gt;0,AH273+1,IF(AI271&lt;&gt;0,1,0))</f>
        <v>0</v>
      </c>
      <c r="AJ273" s="60">
        <f t="shared" ref="AJ273" si="5987">IF(AI273&gt;0,AI273+1,IF(AJ271&lt;&gt;0,1,0))</f>
        <v>0</v>
      </c>
      <c r="AK273" s="60">
        <f t="shared" ref="AK273" si="5988">IF(AJ273&gt;0,AJ273+1,IF(AK271&lt;&gt;0,1,0))</f>
        <v>0</v>
      </c>
      <c r="AL273" s="60">
        <f t="shared" ref="AL273" si="5989">IF(AK273&gt;0,AK273+1,IF(AL271&lt;&gt;0,1,0))</f>
        <v>0</v>
      </c>
      <c r="AM273" s="60">
        <f t="shared" ref="AM273" si="5990">IF(AL273&gt;0,AL273+1,IF(AM271&lt;&gt;0,1,0))</f>
        <v>0</v>
      </c>
      <c r="AN273" s="60">
        <f t="shared" ref="AN273" si="5991">IF(AM273&gt;0,AM273+1,IF(AN271&lt;&gt;0,1,0))</f>
        <v>0</v>
      </c>
      <c r="AO273" s="60">
        <f t="shared" ref="AO273" si="5992">IF(AN273&gt;0,AN273+1,IF(AO271&lt;&gt;0,1,0))</f>
        <v>0</v>
      </c>
      <c r="AP273" s="60">
        <f t="shared" ref="AP273" si="5993">IF(AO273&gt;0,AO273+1,IF(AP271&lt;&gt;0,1,0))</f>
        <v>0</v>
      </c>
      <c r="AQ273" s="60">
        <f t="shared" ref="AQ273" si="5994">IF(AP273&gt;0,AP273+1,IF(AQ271&lt;&gt;0,1,0))</f>
        <v>0</v>
      </c>
      <c r="AR273" s="60">
        <f t="shared" ref="AR273" si="5995">IF(AQ273&gt;0,AQ273+1,IF(AR271&lt;&gt;0,1,0))</f>
        <v>0</v>
      </c>
      <c r="AS273" s="60">
        <f t="shared" ref="AS273" si="5996">IF(AR273&gt;0,AR273+1,IF(AS271&lt;&gt;0,1,0))</f>
        <v>0</v>
      </c>
      <c r="AT273" s="60">
        <f t="shared" ref="AT273" si="5997">IF(AS273&gt;0,AS273+1,IF(AT271&lt;&gt;0,1,0))</f>
        <v>0</v>
      </c>
      <c r="AU273" s="60">
        <f t="shared" ref="AU273" si="5998">IF(AT273&gt;0,AT273+1,IF(AU271&lt;&gt;0,1,0))</f>
        <v>0</v>
      </c>
      <c r="AV273" s="60">
        <f t="shared" ref="AV273" si="5999">IF(AU273&gt;0,AU273+1,IF(AV271&lt;&gt;0,1,0))</f>
        <v>0</v>
      </c>
      <c r="AW273" s="60">
        <f t="shared" ref="AW273" si="6000">IF(AV273&gt;0,AV273+1,IF(AW271&lt;&gt;0,1,0))</f>
        <v>0</v>
      </c>
      <c r="AX273" s="60">
        <f t="shared" ref="AX273" si="6001">IF(AW273&gt;0,AW273+1,IF(AX271&lt;&gt;0,1,0))</f>
        <v>0</v>
      </c>
      <c r="AY273" s="60">
        <f t="shared" ref="AY273" si="6002">IF(AX273&gt;0,AX273+1,IF(AY271&lt;&gt;0,1,0))</f>
        <v>0</v>
      </c>
      <c r="AZ273" s="60">
        <f t="shared" ref="AZ273" si="6003">IF(AY273&gt;0,AY273+1,IF(AZ271&lt;&gt;0,1,0))</f>
        <v>0</v>
      </c>
      <c r="BA273" s="60">
        <f t="shared" ref="BA273" si="6004">IF(AZ273&gt;0,AZ273+1,IF(BA271&lt;&gt;0,1,0))</f>
        <v>0</v>
      </c>
      <c r="BB273" s="60">
        <f t="shared" ref="BB273" si="6005">IF(BA273&gt;0,BA273+1,IF(BB271&lt;&gt;0,1,0))</f>
        <v>0</v>
      </c>
      <c r="BC273" s="60">
        <f t="shared" ref="BC273" si="6006">IF(BB273&gt;0,BB273+1,IF(BC271&lt;&gt;0,1,0))</f>
        <v>0</v>
      </c>
      <c r="BD273" s="60">
        <f t="shared" ref="BD273" si="6007">IF(BC273&gt;0,BC273+1,IF(BD271&lt;&gt;0,1,0))</f>
        <v>0</v>
      </c>
      <c r="BE273" s="60">
        <f t="shared" ref="BE273" si="6008">IF(BD273&gt;0,BD273+1,IF(BE271&lt;&gt;0,1,0))</f>
        <v>0</v>
      </c>
      <c r="BF273" s="60">
        <f t="shared" ref="BF273" si="6009">IF(BE273&gt;0,BE273+1,IF(BF271&lt;&gt;0,1,0))</f>
        <v>0</v>
      </c>
      <c r="BG273" s="60">
        <f t="shared" ref="BG273" si="6010">IF(BF273&gt;0,BF273+1,IF(BG271&lt;&gt;0,1,0))</f>
        <v>0</v>
      </c>
      <c r="BH273" s="60">
        <f t="shared" ref="BH273" si="6011">IF(BG273&gt;0,BG273+1,IF(BH271&lt;&gt;0,1,0))</f>
        <v>0</v>
      </c>
      <c r="BI273" s="60">
        <f t="shared" ref="BI273" si="6012">IF(BH273&gt;0,BH273+1,IF(BI271&lt;&gt;0,1,0))</f>
        <v>0</v>
      </c>
      <c r="BJ273" s="60">
        <f t="shared" ref="BJ273" si="6013">IF(BI273&gt;0,BI273+1,IF(BJ271&lt;&gt;0,1,0))</f>
        <v>0</v>
      </c>
      <c r="BK273" s="60">
        <f t="shared" ref="BK273" si="6014">IF(BJ273&gt;0,BJ273+1,IF(BK271&lt;&gt;0,1,0))</f>
        <v>0</v>
      </c>
      <c r="BL273" s="60">
        <f t="shared" ref="BL273" si="6015">IF(BK273&gt;0,BK273+1,IF(BL271&lt;&gt;0,1,0))</f>
        <v>0</v>
      </c>
      <c r="BM273" s="60">
        <f t="shared" ref="BM273" si="6016">IF(BL273&gt;0,BL273+1,IF(BM271&lt;&gt;0,1,0))</f>
        <v>0</v>
      </c>
      <c r="BN273" s="60">
        <f t="shared" ref="BN273" si="6017">IF(BM273&gt;0,BM273+1,IF(BN271&lt;&gt;0,1,0))</f>
        <v>0</v>
      </c>
      <c r="BO273" s="60">
        <f t="shared" ref="BO273" si="6018">IF(BN273&gt;0,BN273+1,IF(BO271&lt;&gt;0,1,0))</f>
        <v>0</v>
      </c>
      <c r="BP273" s="60">
        <f t="shared" ref="BP273" si="6019">IF(BO273&gt;0,BO273+1,IF(BP271&lt;&gt;0,1,0))</f>
        <v>0</v>
      </c>
      <c r="BQ273" s="60">
        <f t="shared" ref="BQ273" si="6020">IF(BP273&gt;0,BP273+1,IF(BQ271&lt;&gt;0,1,0))</f>
        <v>0</v>
      </c>
      <c r="BR273" s="60">
        <f t="shared" ref="BR273" si="6021">IF(BQ273&gt;0,BQ273+1,IF(BR271&lt;&gt;0,1,0))</f>
        <v>0</v>
      </c>
      <c r="BS273" s="60">
        <f t="shared" ref="BS273" si="6022">IF(BR273&gt;0,BR273+1,IF(BS271&lt;&gt;0,1,0))</f>
        <v>0</v>
      </c>
      <c r="BT273" s="60">
        <f t="shared" ref="BT273" si="6023">IF(BS273&gt;0,BS273+1,IF(BT271&lt;&gt;0,1,0))</f>
        <v>0</v>
      </c>
      <c r="BU273" s="60">
        <f t="shared" ref="BU273" si="6024">IF(BT273&gt;0,BT273+1,IF(BU271&lt;&gt;0,1,0))</f>
        <v>0</v>
      </c>
      <c r="BV273" s="60">
        <f t="shared" ref="BV273" si="6025">IF(BU273&gt;0,BU273+1,IF(BV271&lt;&gt;0,1,0))</f>
        <v>0</v>
      </c>
      <c r="BW273" s="60">
        <f t="shared" ref="BW273" si="6026">IF(BV273&gt;0,BV273+1,IF(BW271&lt;&gt;0,1,0))</f>
        <v>0</v>
      </c>
      <c r="BX273" s="60">
        <f t="shared" ref="BX273" si="6027">IF(BW273&gt;0,BW273+1,IF(BX271&lt;&gt;0,1,0))</f>
        <v>0</v>
      </c>
      <c r="BY273" s="298"/>
      <c r="BZ273" s="300"/>
      <c r="CA273" s="302"/>
      <c r="CB273" s="302"/>
    </row>
    <row r="274" spans="1:96" s="98" customFormat="1" ht="14.4" hidden="1" customHeight="1" x14ac:dyDescent="0.3">
      <c r="A274" s="97"/>
      <c r="B274" s="119"/>
      <c r="C274" s="73"/>
      <c r="D274" s="73"/>
      <c r="E274" s="73"/>
      <c r="F274" s="73"/>
      <c r="G274" s="73"/>
      <c r="H274" s="73"/>
      <c r="I274" s="73"/>
      <c r="J274" s="73"/>
      <c r="K274" s="73"/>
      <c r="L274" s="58"/>
      <c r="M274" s="7"/>
      <c r="N274" s="160"/>
      <c r="P274" s="59" t="s">
        <v>142</v>
      </c>
      <c r="Q274" s="60">
        <f>Q273</f>
        <v>0</v>
      </c>
      <c r="R274" s="60">
        <f>IF(R273=0,0,IF(OR(Q274=0,Q274=12),1,Q274+1))</f>
        <v>0</v>
      </c>
      <c r="S274" s="60">
        <f t="shared" ref="S274" si="6028">IF(S273=0,0,IF(OR(R274=0,R274=12),1,R274+1))</f>
        <v>0</v>
      </c>
      <c r="T274" s="60">
        <f t="shared" ref="T274" si="6029">IF(T273=0,0,IF(OR(S274=0,S274=12),1,S274+1))</f>
        <v>0</v>
      </c>
      <c r="U274" s="60">
        <f t="shared" ref="U274" si="6030">IF(U273=0,0,IF(OR(T274=0,T274=12),1,T274+1))</f>
        <v>0</v>
      </c>
      <c r="V274" s="60">
        <f t="shared" ref="V274" si="6031">IF(V273=0,0,IF(OR(U274=0,U274=12),1,U274+1))</f>
        <v>0</v>
      </c>
      <c r="W274" s="60">
        <f t="shared" ref="W274" si="6032">IF(W273=0,0,IF(OR(V274=0,V274=12),1,V274+1))</f>
        <v>0</v>
      </c>
      <c r="X274" s="60">
        <f t="shared" ref="X274" si="6033">IF(X273=0,0,IF(OR(W274=0,W274=12),1,W274+1))</f>
        <v>0</v>
      </c>
      <c r="Y274" s="60">
        <f t="shared" ref="Y274" si="6034">IF(Y273=0,0,IF(OR(X274=0,X274=12),1,X274+1))</f>
        <v>0</v>
      </c>
      <c r="Z274" s="60">
        <f t="shared" ref="Z274" si="6035">IF(Z273=0,0,IF(OR(Y274=0,Y274=12),1,Y274+1))</f>
        <v>0</v>
      </c>
      <c r="AA274" s="60">
        <f t="shared" ref="AA274" si="6036">IF(AA273=0,0,IF(OR(Z274=0,Z274=12),1,Z274+1))</f>
        <v>0</v>
      </c>
      <c r="AB274" s="60">
        <f t="shared" ref="AB274" si="6037">IF(AB273=0,0,IF(OR(AA274=0,AA274=12),1,AA274+1))</f>
        <v>0</v>
      </c>
      <c r="AC274" s="60">
        <f t="shared" ref="AC274" si="6038">IF(AC273=0,0,IF(OR(AB274=0,AB274=12),1,AB274+1))</f>
        <v>0</v>
      </c>
      <c r="AD274" s="60">
        <f t="shared" ref="AD274" si="6039">IF(AD273=0,0,IF(OR(AC274=0,AC274=12),1,AC274+1))</f>
        <v>0</v>
      </c>
      <c r="AE274" s="60">
        <f t="shared" ref="AE274" si="6040">IF(AE273=0,0,IF(OR(AD274=0,AD274=12),1,AD274+1))</f>
        <v>0</v>
      </c>
      <c r="AF274" s="60">
        <f t="shared" ref="AF274" si="6041">IF(AF273=0,0,IF(OR(AE274=0,AE274=12),1,AE274+1))</f>
        <v>0</v>
      </c>
      <c r="AG274" s="60">
        <f t="shared" ref="AG274" si="6042">IF(AG273=0,0,IF(OR(AF274=0,AF274=12),1,AF274+1))</f>
        <v>0</v>
      </c>
      <c r="AH274" s="60">
        <f t="shared" ref="AH274" si="6043">IF(AH273=0,0,IF(OR(AG274=0,AG274=12),1,AG274+1))</f>
        <v>0</v>
      </c>
      <c r="AI274" s="60">
        <f t="shared" ref="AI274" si="6044">IF(AI273=0,0,IF(OR(AH274=0,AH274=12),1,AH274+1))</f>
        <v>0</v>
      </c>
      <c r="AJ274" s="60">
        <f t="shared" ref="AJ274" si="6045">IF(AJ273=0,0,IF(OR(AI274=0,AI274=12),1,AI274+1))</f>
        <v>0</v>
      </c>
      <c r="AK274" s="60">
        <f t="shared" ref="AK274" si="6046">IF(AK273=0,0,IF(OR(AJ274=0,AJ274=12),1,AJ274+1))</f>
        <v>0</v>
      </c>
      <c r="AL274" s="60">
        <f t="shared" ref="AL274" si="6047">IF(AL273=0,0,IF(OR(AK274=0,AK274=12),1,AK274+1))</f>
        <v>0</v>
      </c>
      <c r="AM274" s="60">
        <f t="shared" ref="AM274" si="6048">IF(AM273=0,0,IF(OR(AL274=0,AL274=12),1,AL274+1))</f>
        <v>0</v>
      </c>
      <c r="AN274" s="60">
        <f t="shared" ref="AN274" si="6049">IF(AN273=0,0,IF(OR(AM274=0,AM274=12),1,AM274+1))</f>
        <v>0</v>
      </c>
      <c r="AO274" s="60">
        <f t="shared" ref="AO274" si="6050">IF(AO273=0,0,IF(OR(AN274=0,AN274=12),1,AN274+1))</f>
        <v>0</v>
      </c>
      <c r="AP274" s="60">
        <f t="shared" ref="AP274" si="6051">IF(AP273=0,0,IF(OR(AO274=0,AO274=12),1,AO274+1))</f>
        <v>0</v>
      </c>
      <c r="AQ274" s="60">
        <f t="shared" ref="AQ274" si="6052">IF(AQ273=0,0,IF(OR(AP274=0,AP274=12),1,AP274+1))</f>
        <v>0</v>
      </c>
      <c r="AR274" s="60">
        <f t="shared" ref="AR274" si="6053">IF(AR273=0,0,IF(OR(AQ274=0,AQ274=12),1,AQ274+1))</f>
        <v>0</v>
      </c>
      <c r="AS274" s="60">
        <f t="shared" ref="AS274" si="6054">IF(AS273=0,0,IF(OR(AR274=0,AR274=12),1,AR274+1))</f>
        <v>0</v>
      </c>
      <c r="AT274" s="60">
        <f t="shared" ref="AT274" si="6055">IF(AT273=0,0,IF(OR(AS274=0,AS274=12),1,AS274+1))</f>
        <v>0</v>
      </c>
      <c r="AU274" s="60">
        <f t="shared" ref="AU274" si="6056">IF(AU273=0,0,IF(OR(AT274=0,AT274=12),1,AT274+1))</f>
        <v>0</v>
      </c>
      <c r="AV274" s="60">
        <f t="shared" ref="AV274" si="6057">IF(AV273=0,0,IF(OR(AU274=0,AU274=12),1,AU274+1))</f>
        <v>0</v>
      </c>
      <c r="AW274" s="60">
        <f t="shared" ref="AW274" si="6058">IF(AW273=0,0,IF(OR(AV274=0,AV274=12),1,AV274+1))</f>
        <v>0</v>
      </c>
      <c r="AX274" s="60">
        <f t="shared" ref="AX274" si="6059">IF(AX273=0,0,IF(OR(AW274=0,AW274=12),1,AW274+1))</f>
        <v>0</v>
      </c>
      <c r="AY274" s="60">
        <f t="shared" ref="AY274" si="6060">IF(AY273=0,0,IF(OR(AX274=0,AX274=12),1,AX274+1))</f>
        <v>0</v>
      </c>
      <c r="AZ274" s="60">
        <f t="shared" ref="AZ274" si="6061">IF(AZ273=0,0,IF(OR(AY274=0,AY274=12),1,AY274+1))</f>
        <v>0</v>
      </c>
      <c r="BA274" s="60">
        <f t="shared" ref="BA274" si="6062">IF(BA273=0,0,IF(OR(AZ274=0,AZ274=12),1,AZ274+1))</f>
        <v>0</v>
      </c>
      <c r="BB274" s="60">
        <f t="shared" ref="BB274" si="6063">IF(BB273=0,0,IF(OR(BA274=0,BA274=12),1,BA274+1))</f>
        <v>0</v>
      </c>
      <c r="BC274" s="60">
        <f t="shared" ref="BC274" si="6064">IF(BC273=0,0,IF(OR(BB274=0,BB274=12),1,BB274+1))</f>
        <v>0</v>
      </c>
      <c r="BD274" s="60">
        <f t="shared" ref="BD274" si="6065">IF(BD273=0,0,IF(OR(BC274=0,BC274=12),1,BC274+1))</f>
        <v>0</v>
      </c>
      <c r="BE274" s="60">
        <f t="shared" ref="BE274" si="6066">IF(BE273=0,0,IF(OR(BD274=0,BD274=12),1,BD274+1))</f>
        <v>0</v>
      </c>
      <c r="BF274" s="60">
        <f t="shared" ref="BF274" si="6067">IF(BF273=0,0,IF(OR(BE274=0,BE274=12),1,BE274+1))</f>
        <v>0</v>
      </c>
      <c r="BG274" s="60">
        <f t="shared" ref="BG274" si="6068">IF(BG273=0,0,IF(OR(BF274=0,BF274=12),1,BF274+1))</f>
        <v>0</v>
      </c>
      <c r="BH274" s="60">
        <f t="shared" ref="BH274" si="6069">IF(BH273=0,0,IF(OR(BG274=0,BG274=12),1,BG274+1))</f>
        <v>0</v>
      </c>
      <c r="BI274" s="60">
        <f t="shared" ref="BI274" si="6070">IF(BI273=0,0,IF(OR(BH274=0,BH274=12),1,BH274+1))</f>
        <v>0</v>
      </c>
      <c r="BJ274" s="60">
        <f t="shared" ref="BJ274" si="6071">IF(BJ273=0,0,IF(OR(BI274=0,BI274=12),1,BI274+1))</f>
        <v>0</v>
      </c>
      <c r="BK274" s="60">
        <f t="shared" ref="BK274" si="6072">IF(BK273=0,0,IF(OR(BJ274=0,BJ274=12),1,BJ274+1))</f>
        <v>0</v>
      </c>
      <c r="BL274" s="60">
        <f t="shared" ref="BL274" si="6073">IF(BL273=0,0,IF(OR(BK274=0,BK274=12),1,BK274+1))</f>
        <v>0</v>
      </c>
      <c r="BM274" s="60">
        <f t="shared" ref="BM274" si="6074">IF(BM273=0,0,IF(OR(BL274=0,BL274=12),1,BL274+1))</f>
        <v>0</v>
      </c>
      <c r="BN274" s="60">
        <f t="shared" ref="BN274" si="6075">IF(BN273=0,0,IF(OR(BM274=0,BM274=12),1,BM274+1))</f>
        <v>0</v>
      </c>
      <c r="BO274" s="60">
        <f t="shared" ref="BO274" si="6076">IF(BO273=0,0,IF(OR(BN274=0,BN274=12),1,BN274+1))</f>
        <v>0</v>
      </c>
      <c r="BP274" s="60">
        <f t="shared" ref="BP274" si="6077">IF(BP273=0,0,IF(OR(BO274=0,BO274=12),1,BO274+1))</f>
        <v>0</v>
      </c>
      <c r="BQ274" s="60">
        <f t="shared" ref="BQ274" si="6078">IF(BQ273=0,0,IF(OR(BP274=0,BP274=12),1,BP274+1))</f>
        <v>0</v>
      </c>
      <c r="BR274" s="60">
        <f t="shared" ref="BR274" si="6079">IF(BR273=0,0,IF(OR(BQ274=0,BQ274=12),1,BQ274+1))</f>
        <v>0</v>
      </c>
      <c r="BS274" s="60">
        <f t="shared" ref="BS274" si="6080">IF(BS273=0,0,IF(OR(BR274=0,BR274=12),1,BR274+1))</f>
        <v>0</v>
      </c>
      <c r="BT274" s="60">
        <f t="shared" ref="BT274" si="6081">IF(BT273=0,0,IF(OR(BS274=0,BS274=12),1,BS274+1))</f>
        <v>0</v>
      </c>
      <c r="BU274" s="60">
        <f t="shared" ref="BU274" si="6082">IF(BU273=0,0,IF(OR(BT274=0,BT274=12),1,BT274+1))</f>
        <v>0</v>
      </c>
      <c r="BV274" s="60">
        <f t="shared" ref="BV274" si="6083">IF(BV273=0,0,IF(OR(BU274=0,BU274=12),1,BU274+1))</f>
        <v>0</v>
      </c>
      <c r="BW274" s="60">
        <f t="shared" ref="BW274" si="6084">IF(BW273=0,0,IF(OR(BV274=0,BV274=12),1,BV274+1))</f>
        <v>0</v>
      </c>
      <c r="BX274" s="60">
        <f t="shared" ref="BX274" si="6085">IF(BX273=0,0,IF(OR(BW274=0,BW274=12),1,BW274+1))</f>
        <v>0</v>
      </c>
      <c r="BY274" s="298"/>
      <c r="BZ274" s="300"/>
      <c r="CA274" s="302"/>
      <c r="CB274" s="302"/>
    </row>
    <row r="275" spans="1:96" s="98" customFormat="1" ht="43.2" x14ac:dyDescent="0.3">
      <c r="A275" s="97"/>
      <c r="B275" s="119"/>
      <c r="C275" s="73"/>
      <c r="D275" s="73"/>
      <c r="E275" s="73"/>
      <c r="F275" s="73"/>
      <c r="G275" s="73"/>
      <c r="H275" s="73"/>
      <c r="I275" s="73"/>
      <c r="J275" s="73"/>
      <c r="K275" s="73"/>
      <c r="L275" s="58"/>
      <c r="M275" s="7"/>
      <c r="N275" s="160"/>
      <c r="P275" s="57" t="s">
        <v>221</v>
      </c>
      <c r="Q275" s="62">
        <f>IF(Q274&gt;0,IF(Q278&gt;$K271,$K271,Q278),0)</f>
        <v>0</v>
      </c>
      <c r="R275" s="62">
        <f>IF(R274&gt;0,IF((SUMIFS($Q277:Q277,$Q274:Q274,12)+IF(Q274=12,0,Q275)+R278)&gt;=$K271,$K271-FLOOR(SUMIFS($Q277:Q277,$Q274:Q274,12),1),IF(R274=1,R278,R278+Q275)),0)</f>
        <v>0</v>
      </c>
      <c r="S275" s="62">
        <f>IF(S274&gt;0,IF((SUMIFS($Q277:R277,$Q274:R274,12)+IF(R274=12,0,R275)+S278)&gt;=$K271,$K271-FLOOR(SUMIFS($Q277:R277,$Q274:R274,12),1),IF(S274=1,S278,S278+R275)),0)</f>
        <v>0</v>
      </c>
      <c r="T275" s="62">
        <f>IF(T274&gt;0,IF((SUMIFS($Q277:S277,$Q274:S274,12)+IF(S274=12,0,S275)+T278)&gt;=$K271,$K271-FLOOR(SUMIFS($Q277:S277,$Q274:S274,12),1),IF(T274=1,T278,T278+S275)),0)</f>
        <v>0</v>
      </c>
      <c r="U275" s="62">
        <f>IF(U274&gt;0,IF((SUMIFS($Q277:T277,$Q274:T274,12)+IF(T274=12,0,T275)+U278)&gt;=$K271,$K271-FLOOR(SUMIFS($Q277:T277,$Q274:T274,12),1),IF(U274=1,U278,U278+T275)),0)</f>
        <v>0</v>
      </c>
      <c r="V275" s="62">
        <f>IF(V274&gt;0,IF((SUMIFS($Q277:U277,$Q274:U274,12)+IF(U274=12,0,U275)+V278)&gt;=$K271,$K271-FLOOR(SUMIFS($Q277:U277,$Q274:U274,12),1),IF(V274=1,V278,V278+U275)),0)</f>
        <v>0</v>
      </c>
      <c r="W275" s="62">
        <f>IF(W274&gt;0,IF((SUMIFS($Q277:V277,$Q274:V274,12)+IF(V274=12,0,V275)+W278)&gt;=$K271,$K271-FLOOR(SUMIFS($Q277:V277,$Q274:V274,12),1),IF(W274=1,W278,W278+V275)),0)</f>
        <v>0</v>
      </c>
      <c r="X275" s="62">
        <f>IF(X274&gt;0,IF((SUMIFS($Q277:W277,$Q274:W274,12)+IF(W274=12,0,W275)+X278)&gt;=$K271,$K271-FLOOR(SUMIFS($Q277:W277,$Q274:W274,12),1),IF(X274=1,X278,X278+W275)),0)</f>
        <v>0</v>
      </c>
      <c r="Y275" s="62">
        <f>IF(Y274&gt;0,IF((SUMIFS($Q277:X277,$Q274:X274,12)+IF(X274=12,0,X275)+Y278)&gt;=$K271,$K271-FLOOR(SUMIFS($Q277:X277,$Q274:X274,12),1),IF(Y274=1,Y278,Y278+X275)),0)</f>
        <v>0</v>
      </c>
      <c r="Z275" s="62">
        <f>IF(Z274&gt;0,IF((SUMIFS($Q277:Y277,$Q274:Y274,12)+IF(Y274=12,0,Y275)+Z278)&gt;=$K271,$K271-FLOOR(SUMIFS($Q277:Y277,$Q274:Y274,12),1),IF(Z274=1,Z278,Z278+Y275)),0)</f>
        <v>0</v>
      </c>
      <c r="AA275" s="62">
        <f>IF(AA274&gt;0,IF((SUMIFS($Q277:Z277,$Q274:Z274,12)+IF(Z274=12,0,Z275)+AA278)&gt;=$K271,$K271-FLOOR(SUMIFS($Q277:Z277,$Q274:Z274,12),1),IF(AA274=1,AA278,AA278+Z275)),0)</f>
        <v>0</v>
      </c>
      <c r="AB275" s="62">
        <f>IF(AB274&gt;0,IF((SUMIFS($Q277:AA277,$Q274:AA274,12)+IF(AA274=12,0,AA275)+AB278)&gt;=$K271,$K271-FLOOR(SUMIFS($Q277:AA277,$Q274:AA274,12),1),IF(AB274=1,AB278,AB278+AA275)),0)</f>
        <v>0</v>
      </c>
      <c r="AC275" s="62">
        <f>IF(AC274&gt;0,IF((SUMIFS($Q277:AB277,$Q274:AB274,12)+IF(AB274=12,0,AB275)+AC278)&gt;=$K271,$K271-FLOOR(SUMIFS($Q277:AB277,$Q274:AB274,12),1),IF(AC274=1,AC278,AC278+AB275)),0)</f>
        <v>0</v>
      </c>
      <c r="AD275" s="62">
        <f>IF(AD274&gt;0,IF((SUMIFS($Q277:AC277,$Q274:AC274,12)+IF(AC274=12,0,AC275)+AD278)&gt;=$K271,$K271-FLOOR(SUMIFS($Q277:AC277,$Q274:AC274,12),1),IF(AD274=1,AD278,AD278+AC275)),0)</f>
        <v>0</v>
      </c>
      <c r="AE275" s="62">
        <f>IF(AE274&gt;0,IF((SUMIFS($Q277:AD277,$Q274:AD274,12)+IF(AD274=12,0,AD275)+AE278)&gt;=$K271,$K271-FLOOR(SUMIFS($Q277:AD277,$Q274:AD274,12),1),IF(AE274=1,AE278,AE278+AD275)),0)</f>
        <v>0</v>
      </c>
      <c r="AF275" s="62">
        <f>IF(AF274&gt;0,IF((SUMIFS($Q277:AE277,$Q274:AE274,12)+IF(AE274=12,0,AE275)+AF278)&gt;=$K271,$K271-FLOOR(SUMIFS($Q277:AE277,$Q274:AE274,12),1),IF(AF274=1,AF278,AF278+AE275)),0)</f>
        <v>0</v>
      </c>
      <c r="AG275" s="62">
        <f>IF(AG274&gt;0,IF((SUMIFS($Q277:AF277,$Q274:AF274,12)+IF(AF274=12,0,AF275)+AG278)&gt;=$K271,$K271-FLOOR(SUMIFS($Q277:AF277,$Q274:AF274,12),1),IF(AG274=1,AG278,AG278+AF275)),0)</f>
        <v>0</v>
      </c>
      <c r="AH275" s="62">
        <f>IF(AH274&gt;0,IF((SUMIFS($Q277:AG277,$Q274:AG274,12)+IF(AG274=12,0,AG275)+AH278)&gt;=$K271,$K271-FLOOR(SUMIFS($Q277:AG277,$Q274:AG274,12),1),IF(AH274=1,AH278,AH278+AG275)),0)</f>
        <v>0</v>
      </c>
      <c r="AI275" s="62">
        <f>IF(AI274&gt;0,IF((SUMIFS($Q277:AH277,$Q274:AH274,12)+IF(AH274=12,0,AH275)+AI278)&gt;=$K271,$K271-FLOOR(SUMIFS($Q277:AH277,$Q274:AH274,12),1),IF(AI274=1,AI278,AI278+AH275)),0)</f>
        <v>0</v>
      </c>
      <c r="AJ275" s="62">
        <f>IF(AJ274&gt;0,IF((SUMIFS($Q277:AI277,$Q274:AI274,12)+IF(AI274=12,0,AI275)+AJ278)&gt;=$K271,$K271-FLOOR(SUMIFS($Q277:AI277,$Q274:AI274,12),1),IF(AJ274=1,AJ278,AJ278+AI275)),0)</f>
        <v>0</v>
      </c>
      <c r="AK275" s="62">
        <f>IF(AK274&gt;0,IF((SUMIFS($Q277:AJ277,$Q274:AJ274,12)+IF(AJ274=12,0,AJ275)+AK278)&gt;=$K271,$K271-FLOOR(SUMIFS($Q277:AJ277,$Q274:AJ274,12),1),IF(AK274=1,AK278,AK278+AJ275)),0)</f>
        <v>0</v>
      </c>
      <c r="AL275" s="62">
        <f>IF(AL274&gt;0,IF((SUMIFS($Q277:AK277,$Q274:AK274,12)+IF(AK274=12,0,AK275)+AL278)&gt;=$K271,$K271-FLOOR(SUMIFS($Q277:AK277,$Q274:AK274,12),1),IF(AL274=1,AL278,AL278+AK275)),0)</f>
        <v>0</v>
      </c>
      <c r="AM275" s="62">
        <f>IF(AM274&gt;0,IF((SUMIFS($Q277:AL277,$Q274:AL274,12)+IF(AL274=12,0,AL275)+AM278)&gt;=$K271,$K271-FLOOR(SUMIFS($Q277:AL277,$Q274:AL274,12),1),IF(AM274=1,AM278,AM278+AL275)),0)</f>
        <v>0</v>
      </c>
      <c r="AN275" s="62">
        <f>IF(AN274&gt;0,IF((SUMIFS($Q277:AM277,$Q274:AM274,12)+IF(AM274=12,0,AM275)+AN278)&gt;=$K271,$K271-FLOOR(SUMIFS($Q277:AM277,$Q274:AM274,12),1),IF(AN274=1,AN278,AN278+AM275)),0)</f>
        <v>0</v>
      </c>
      <c r="AO275" s="62">
        <f>IF(AO274&gt;0,IF((SUMIFS($Q277:AN277,$Q274:AN274,12)+IF(AN274=12,0,AN275)+AO278)&gt;=$K271,$K271-FLOOR(SUMIFS($Q277:AN277,$Q274:AN274,12),1),IF(AO274=1,AO278,AO278+AN275)),0)</f>
        <v>0</v>
      </c>
      <c r="AP275" s="62">
        <f>IF(AP274&gt;0,IF((SUMIFS($Q277:AO277,$Q274:AO274,12)+IF(AO274=12,0,AO275)+AP278)&gt;=$K271,$K271-FLOOR(SUMIFS($Q277:AO277,$Q274:AO274,12),1),IF(AP274=1,AP278,AP278+AO275)),0)</f>
        <v>0</v>
      </c>
      <c r="AQ275" s="62">
        <f>IF(AQ274&gt;0,IF((SUMIFS($Q277:AP277,$Q274:AP274,12)+IF(AP274=12,0,AP275)+AQ278)&gt;=$K271,$K271-FLOOR(SUMIFS($Q277:AP277,$Q274:AP274,12),1),IF(AQ274=1,AQ278,AQ278+AP275)),0)</f>
        <v>0</v>
      </c>
      <c r="AR275" s="62">
        <f>IF(AR274&gt;0,IF((SUMIFS($Q277:AQ277,$Q274:AQ274,12)+IF(AQ274=12,0,AQ275)+AR278)&gt;=$K271,$K271-FLOOR(SUMIFS($Q277:AQ277,$Q274:AQ274,12),1),IF(AR274=1,AR278,AR278+AQ275)),0)</f>
        <v>0</v>
      </c>
      <c r="AS275" s="62">
        <f>IF(AS274&gt;0,IF((SUMIFS($Q277:AR277,$Q274:AR274,12)+IF(AR274=12,0,AR275)+AS278)&gt;=$K271,$K271-FLOOR(SUMIFS($Q277:AR277,$Q274:AR274,12),1),IF(AS274=1,AS278,AS278+AR275)),0)</f>
        <v>0</v>
      </c>
      <c r="AT275" s="62">
        <f>IF(AT274&gt;0,IF((SUMIFS($Q277:AS277,$Q274:AS274,12)+IF(AS274=12,0,AS275)+AT278)&gt;=$K271,$K271-FLOOR(SUMIFS($Q277:AS277,$Q274:AS274,12),1),IF(AT274=1,AT278,AT278+AS275)),0)</f>
        <v>0</v>
      </c>
      <c r="AU275" s="62">
        <f>IF(AU274&gt;0,IF((SUMIFS($Q277:AT277,$Q274:AT274,12)+IF(AT274=12,0,AT275)+AU278)&gt;=$K271,$K271-FLOOR(SUMIFS($Q277:AT277,$Q274:AT274,12),1),IF(AU274=1,AU278,AU278+AT275)),0)</f>
        <v>0</v>
      </c>
      <c r="AV275" s="62">
        <f>IF(AV274&gt;0,IF((SUMIFS($Q277:AU277,$Q274:AU274,12)+IF(AU274=12,0,AU275)+AV278)&gt;=$K271,$K271-FLOOR(SUMIFS($Q277:AU277,$Q274:AU274,12),1),IF(AV274=1,AV278,AV278+AU275)),0)</f>
        <v>0</v>
      </c>
      <c r="AW275" s="62">
        <f>IF(AW274&gt;0,IF((SUMIFS($Q277:AV277,$Q274:AV274,12)+IF(AV274=12,0,AV275)+AW278)&gt;=$K271,$K271-FLOOR(SUMIFS($Q277:AV277,$Q274:AV274,12),1),IF(AW274=1,AW278,AW278+AV275)),0)</f>
        <v>0</v>
      </c>
      <c r="AX275" s="62">
        <f>IF(AX274&gt;0,IF((SUMIFS($Q277:AW277,$Q274:AW274,12)+IF(AW274=12,0,AW275)+AX278)&gt;=$K271,$K271-FLOOR(SUMIFS($Q277:AW277,$Q274:AW274,12),1),IF(AX274=1,AX278,AX278+AW275)),0)</f>
        <v>0</v>
      </c>
      <c r="AY275" s="62">
        <f>IF(AY274&gt;0,IF((SUMIFS($Q277:AX277,$Q274:AX274,12)+IF(AX274=12,0,AX275)+AY278)&gt;=$K271,$K271-FLOOR(SUMIFS($Q277:AX277,$Q274:AX274,12),1),IF(AY274=1,AY278,AY278+AX275)),0)</f>
        <v>0</v>
      </c>
      <c r="AZ275" s="62">
        <f>IF(AZ274&gt;0,IF((SUMIFS($Q277:AY277,$Q274:AY274,12)+IF(AY274=12,0,AY275)+AZ278)&gt;=$K271,$K271-FLOOR(SUMIFS($Q277:AY277,$Q274:AY274,12),1),IF(AZ274=1,AZ278,AZ278+AY275)),0)</f>
        <v>0</v>
      </c>
      <c r="BA275" s="62">
        <f>IF(BA274&gt;0,IF((SUMIFS($Q277:AZ277,$Q274:AZ274,12)+IF(AZ274=12,0,AZ275)+BA278)&gt;=$K271,$K271-FLOOR(SUMIFS($Q277:AZ277,$Q274:AZ274,12),1),IF(BA274=1,BA278,BA278+AZ275)),0)</f>
        <v>0</v>
      </c>
      <c r="BB275" s="62">
        <f>IF(BB274&gt;0,IF((SUMIFS($Q277:BA277,$Q274:BA274,12)+IF(BA274=12,0,BA275)+BB278)&gt;=$K271,$K271-FLOOR(SUMIFS($Q277:BA277,$Q274:BA274,12),1),IF(BB274=1,BB278,BB278+BA275)),0)</f>
        <v>0</v>
      </c>
      <c r="BC275" s="62">
        <f>IF(BC274&gt;0,IF((SUMIFS($Q277:BB277,$Q274:BB274,12)+IF(BB274=12,0,BB275)+BC278)&gt;=$K271,$K271-FLOOR(SUMIFS($Q277:BB277,$Q274:BB274,12),1),IF(BC274=1,BC278,BC278+BB275)),0)</f>
        <v>0</v>
      </c>
      <c r="BD275" s="62">
        <f>IF(BD274&gt;0,IF((SUMIFS($Q277:BC277,$Q274:BC274,12)+IF(BC274=12,0,BC275)+BD278)&gt;=$K271,$K271-FLOOR(SUMIFS($Q277:BC277,$Q274:BC274,12),1),IF(BD274=1,BD278,BD278+BC275)),0)</f>
        <v>0</v>
      </c>
      <c r="BE275" s="62">
        <f>IF(BE274&gt;0,IF((SUMIFS($Q277:BD277,$Q274:BD274,12)+IF(BD274=12,0,BD275)+BE278)&gt;=$K271,$K271-FLOOR(SUMIFS($Q277:BD277,$Q274:BD274,12),1),IF(BE274=1,BE278,BE278+BD275)),0)</f>
        <v>0</v>
      </c>
      <c r="BF275" s="62">
        <f>IF(BF274&gt;0,IF((SUMIFS($Q277:BE277,$Q274:BE274,12)+IF(BE274=12,0,BE275)+BF278)&gt;=$K271,$K271-FLOOR(SUMIFS($Q277:BE277,$Q274:BE274,12),1),IF(BF274=1,BF278,BF278+BE275)),0)</f>
        <v>0</v>
      </c>
      <c r="BG275" s="62">
        <f>IF(BG274&gt;0,IF((SUMIFS($Q277:BF277,$Q274:BF274,12)+IF(BF274=12,0,BF275)+BG278)&gt;=$K271,$K271-FLOOR(SUMIFS($Q277:BF277,$Q274:BF274,12),1),IF(BG274=1,BG278,BG278+BF275)),0)</f>
        <v>0</v>
      </c>
      <c r="BH275" s="62">
        <f>IF(BH274&gt;0,IF((SUMIFS($Q277:BG277,$Q274:BG274,12)+IF(BG274=12,0,BG275)+BH278)&gt;=$K271,$K271-FLOOR(SUMIFS($Q277:BG277,$Q274:BG274,12),1),IF(BH274=1,BH278,BH278+BG275)),0)</f>
        <v>0</v>
      </c>
      <c r="BI275" s="62">
        <f>IF(BI274&gt;0,IF((SUMIFS($Q277:BH277,$Q274:BH274,12)+IF(BH274=12,0,BH275)+BI278)&gt;=$K271,$K271-FLOOR(SUMIFS($Q277:BH277,$Q274:BH274,12),1),IF(BI274=1,BI278,BI278+BH275)),0)</f>
        <v>0</v>
      </c>
      <c r="BJ275" s="62">
        <f>IF(BJ274&gt;0,IF((SUMIFS($Q277:BI277,$Q274:BI274,12)+IF(BI274=12,0,BI275)+BJ278)&gt;=$K271,$K271-FLOOR(SUMIFS($Q277:BI277,$Q274:BI274,12),1),IF(BJ274=1,BJ278,BJ278+BI275)),0)</f>
        <v>0</v>
      </c>
      <c r="BK275" s="62">
        <f>IF(BK274&gt;0,IF((SUMIFS($Q277:BJ277,$Q274:BJ274,12)+IF(BJ274=12,0,BJ275)+BK278)&gt;=$K271,$K271-FLOOR(SUMIFS($Q277:BJ277,$Q274:BJ274,12),1),IF(BK274=1,BK278,BK278+BJ275)),0)</f>
        <v>0</v>
      </c>
      <c r="BL275" s="62">
        <f>IF(BL274&gt;0,IF((SUMIFS($Q277:BK277,$Q274:BK274,12)+IF(BK274=12,0,BK275)+BL278)&gt;=$K271,$K271-FLOOR(SUMIFS($Q277:BK277,$Q274:BK274,12),1),IF(BL274=1,BL278,BL278+BK275)),0)</f>
        <v>0</v>
      </c>
      <c r="BM275" s="62">
        <f>IF(BM274&gt;0,IF((SUMIFS($Q277:BL277,$Q274:BL274,12)+IF(BL274=12,0,BL275)+BM278)&gt;=$K271,$K271-FLOOR(SUMIFS($Q277:BL277,$Q274:BL274,12),1),IF(BM274=1,BM278,BM278+BL275)),0)</f>
        <v>0</v>
      </c>
      <c r="BN275" s="62">
        <f>IF(BN274&gt;0,IF((SUMIFS($Q277:BM277,$Q274:BM274,12)+IF(BM274=12,0,BM275)+BN278)&gt;=$K271,$K271-FLOOR(SUMIFS($Q277:BM277,$Q274:BM274,12),1),IF(BN274=1,BN278,BN278+BM275)),0)</f>
        <v>0</v>
      </c>
      <c r="BO275" s="62">
        <f>IF(BO274&gt;0,IF((SUMIFS($Q277:BN277,$Q274:BN274,12)+IF(BN274=12,0,BN275)+BO278)&gt;=$K271,$K271-FLOOR(SUMIFS($Q277:BN277,$Q274:BN274,12),1),IF(BO274=1,BO278,BO278+BN275)),0)</f>
        <v>0</v>
      </c>
      <c r="BP275" s="62">
        <f>IF(BP274&gt;0,IF((SUMIFS($Q277:BO277,$Q274:BO274,12)+IF(BO274=12,0,BO275)+BP278)&gt;=$K271,$K271-FLOOR(SUMIFS($Q277:BO277,$Q274:BO274,12),1),IF(BP274=1,BP278,BP278+BO275)),0)</f>
        <v>0</v>
      </c>
      <c r="BQ275" s="62">
        <f>IF(BQ274&gt;0,IF((SUMIFS($Q277:BP277,$Q274:BP274,12)+IF(BP274=12,0,BP275)+BQ278)&gt;=$K271,$K271-FLOOR(SUMIFS($Q277:BP277,$Q274:BP274,12),1),IF(BQ274=1,BQ278,BQ278+BP275)),0)</f>
        <v>0</v>
      </c>
      <c r="BR275" s="62">
        <f>IF(BR274&gt;0,IF((SUMIFS($Q277:BQ277,$Q274:BQ274,12)+IF(BQ274=12,0,BQ275)+BR278)&gt;=$K271,$K271-FLOOR(SUMIFS($Q277:BQ277,$Q274:BQ274,12),1),IF(BR274=1,BR278,BR278+BQ275)),0)</f>
        <v>0</v>
      </c>
      <c r="BS275" s="62">
        <f>IF(BS274&gt;0,IF((SUMIFS($Q277:BR277,$Q274:BR274,12)+IF(BR274=12,0,BR275)+BS278)&gt;=$K271,$K271-FLOOR(SUMIFS($Q277:BR277,$Q274:BR274,12),1),IF(BS274=1,BS278,BS278+BR275)),0)</f>
        <v>0</v>
      </c>
      <c r="BT275" s="62">
        <f>IF(BT274&gt;0,IF((SUMIFS($Q277:BS277,$Q274:BS274,12)+IF(BS274=12,0,BS275)+BT278)&gt;=$K271,$K271-FLOOR(SUMIFS($Q277:BS277,$Q274:BS274,12),1),IF(BT274=1,BT278,BT278+BS275)),0)</f>
        <v>0</v>
      </c>
      <c r="BU275" s="62">
        <f>IF(BU274&gt;0,IF((SUMIFS($Q277:BT277,$Q274:BT274,12)+IF(BT274=12,0,BT275)+BU278)&gt;=$K271,$K271-FLOOR(SUMIFS($Q277:BT277,$Q274:BT274,12),1),IF(BU274=1,BU278,BU278+BT275)),0)</f>
        <v>0</v>
      </c>
      <c r="BV275" s="62">
        <f>IF(BV274&gt;0,IF((SUMIFS($Q277:BU277,$Q274:BU274,12)+IF(BU274=12,0,BU275)+BV278)&gt;=$K271,$K271-FLOOR(SUMIFS($Q277:BU277,$Q274:BU274,12),1),IF(BV274=1,BV278,BV278+BU275)),0)</f>
        <v>0</v>
      </c>
      <c r="BW275" s="62">
        <f>IF(BW274&gt;0,IF((SUMIFS($Q277:BV277,$Q274:BV274,12)+IF(BV274=12,0,BV275)+BW278)&gt;=$K271,$K271-FLOOR(SUMIFS($Q277:BV277,$Q274:BV274,12),1),IF(BW274=1,BW278,BW278+BV275)),0)</f>
        <v>0</v>
      </c>
      <c r="BX275" s="62">
        <f>IF(BX274&gt;0,IF((SUMIFS($Q277:BW277,$Q274:BW274,12)+IF(BW274=12,0,BW275)+BX278)&gt;=$K271,$K271-FLOOR(SUMIFS($Q277:BW277,$Q274:BW274,12),1),IF(BX274=1,BX278,BX278+BW275)),0)</f>
        <v>0</v>
      </c>
      <c r="BY275" s="298"/>
      <c r="BZ275" s="300"/>
      <c r="CA275" s="302"/>
      <c r="CB275" s="302"/>
    </row>
    <row r="276" spans="1:96" s="98" customFormat="1" ht="41.4" hidden="1" customHeight="1" x14ac:dyDescent="0.3">
      <c r="A276" s="97"/>
      <c r="B276" s="119"/>
      <c r="C276" s="73"/>
      <c r="D276" s="73"/>
      <c r="E276" s="73"/>
      <c r="F276" s="73"/>
      <c r="G276" s="73"/>
      <c r="H276" s="73"/>
      <c r="I276" s="73"/>
      <c r="J276" s="73"/>
      <c r="K276" s="73"/>
      <c r="L276" s="58"/>
      <c r="M276" s="7"/>
      <c r="N276" s="160"/>
      <c r="P276" s="59" t="s">
        <v>172</v>
      </c>
      <c r="Q276" s="61">
        <f>IF(Q271&gt;0,Q272,0)</f>
        <v>0</v>
      </c>
      <c r="R276" s="61">
        <f t="shared" ref="R276" si="6086">IF(R271&gt;0,IF(R274=1,R272,R272+Q276),Q276)</f>
        <v>0</v>
      </c>
      <c r="S276" s="61">
        <f t="shared" ref="S276" si="6087">IF(S271&gt;0,IF(S274=1,S272,S272+R276),R276)</f>
        <v>0</v>
      </c>
      <c r="T276" s="61">
        <f t="shared" ref="T276" si="6088">IF(T271&gt;0,IF(T274=1,T272,T272+S276),S276)</f>
        <v>0</v>
      </c>
      <c r="U276" s="61">
        <f t="shared" ref="U276" si="6089">IF(U271&gt;0,IF(U274=1,U272,U272+T276),T276)</f>
        <v>0</v>
      </c>
      <c r="V276" s="61">
        <f t="shared" ref="V276" si="6090">IF(V271&gt;0,IF(V274=1,V272,V272+U276),U276)</f>
        <v>0</v>
      </c>
      <c r="W276" s="61">
        <f t="shared" ref="W276" si="6091">IF(W271&gt;0,IF(W274=1,W272,W272+V276),V276)</f>
        <v>0</v>
      </c>
      <c r="X276" s="61">
        <f t="shared" ref="X276" si="6092">IF(X271&gt;0,IF(X274=1,X272,X272+W276),W276)</f>
        <v>0</v>
      </c>
      <c r="Y276" s="61">
        <f t="shared" ref="Y276" si="6093">IF(Y271&gt;0,IF(Y274=1,Y272,Y272+X276),X276)</f>
        <v>0</v>
      </c>
      <c r="Z276" s="61">
        <f t="shared" ref="Z276" si="6094">IF(Z271&gt;0,IF(Z274=1,Z272,Z272+Y276),Y276)</f>
        <v>0</v>
      </c>
      <c r="AA276" s="61">
        <f t="shared" ref="AA276" si="6095">IF(AA271&gt;0,IF(AA274=1,AA272,AA272+Z276),Z276)</f>
        <v>0</v>
      </c>
      <c r="AB276" s="61">
        <f t="shared" ref="AB276" si="6096">IF(AB271&gt;0,IF(AB274=1,AB272,AB272+AA276),AA276)</f>
        <v>0</v>
      </c>
      <c r="AC276" s="61">
        <f t="shared" ref="AC276" si="6097">IF(AC271&gt;0,IF(AC274=1,AC272,AC272+AB276),AB276)</f>
        <v>0</v>
      </c>
      <c r="AD276" s="61">
        <f t="shared" ref="AD276" si="6098">IF(AD271&gt;0,IF(AD274=1,AD272,AD272+AC276),AC276)</f>
        <v>0</v>
      </c>
      <c r="AE276" s="61">
        <f t="shared" ref="AE276" si="6099">IF(AE271&gt;0,IF(AE274=1,AE272,AE272+AD276),AD276)</f>
        <v>0</v>
      </c>
      <c r="AF276" s="61">
        <f t="shared" ref="AF276" si="6100">IF(AF271&gt;0,IF(AF274=1,AF272,AF272+AE276),AE276)</f>
        <v>0</v>
      </c>
      <c r="AG276" s="61">
        <f t="shared" ref="AG276" si="6101">IF(AG271&gt;0,IF(AG274=1,AG272,AG272+AF276),AF276)</f>
        <v>0</v>
      </c>
      <c r="AH276" s="61">
        <f t="shared" ref="AH276" si="6102">IF(AH271&gt;0,IF(AH274=1,AH272,AH272+AG276),AG276)</f>
        <v>0</v>
      </c>
      <c r="AI276" s="61">
        <f t="shared" ref="AI276" si="6103">IF(AI271&gt;0,IF(AI274=1,AI272,AI272+AH276),AH276)</f>
        <v>0</v>
      </c>
      <c r="AJ276" s="61">
        <f t="shared" ref="AJ276" si="6104">IF(AJ271&gt;0,IF(AJ274=1,AJ272,AJ272+AI276),AI276)</f>
        <v>0</v>
      </c>
      <c r="AK276" s="61">
        <f t="shared" ref="AK276" si="6105">IF(AK271&gt;0,IF(AK274=1,AK272,AK272+AJ276),AJ276)</f>
        <v>0</v>
      </c>
      <c r="AL276" s="61">
        <f t="shared" ref="AL276" si="6106">IF(AL271&gt;0,IF(AL274=1,AL272,AL272+AK276),AK276)</f>
        <v>0</v>
      </c>
      <c r="AM276" s="61">
        <f t="shared" ref="AM276" si="6107">IF(AM271&gt;0,IF(AM274=1,AM272,AM272+AL276),AL276)</f>
        <v>0</v>
      </c>
      <c r="AN276" s="61">
        <f t="shared" ref="AN276" si="6108">IF(AN271&gt;0,IF(AN274=1,AN272,AN272+AM276),AM276)</f>
        <v>0</v>
      </c>
      <c r="AO276" s="61">
        <f t="shared" ref="AO276" si="6109">IF(AO271&gt;0,IF(AO274=1,AO272,AO272+AN276),AN276)</f>
        <v>0</v>
      </c>
      <c r="AP276" s="61">
        <f t="shared" ref="AP276" si="6110">IF(AP271&gt;0,IF(AP274=1,AP272,AP272+AO276),AO276)</f>
        <v>0</v>
      </c>
      <c r="AQ276" s="61">
        <f t="shared" ref="AQ276" si="6111">IF(AQ271&gt;0,IF(AQ274=1,AQ272,AQ272+AP276),AP276)</f>
        <v>0</v>
      </c>
      <c r="AR276" s="61">
        <f t="shared" ref="AR276" si="6112">IF(AR271&gt;0,IF(AR274=1,AR272,AR272+AQ276),AQ276)</f>
        <v>0</v>
      </c>
      <c r="AS276" s="61">
        <f t="shared" ref="AS276" si="6113">IF(AS271&gt;0,IF(AS274=1,AS272,AS272+AR276),AR276)</f>
        <v>0</v>
      </c>
      <c r="AT276" s="61">
        <f t="shared" ref="AT276" si="6114">IF(AT271&gt;0,IF(AT274=1,AT272,AT272+AS276),AS276)</f>
        <v>0</v>
      </c>
      <c r="AU276" s="61">
        <f t="shared" ref="AU276" si="6115">IF(AU271&gt;0,IF(AU274=1,AU272,AU272+AT276),AT276)</f>
        <v>0</v>
      </c>
      <c r="AV276" s="61">
        <f t="shared" ref="AV276" si="6116">IF(AV271&gt;0,IF(AV274=1,AV272,AV272+AU276),AU276)</f>
        <v>0</v>
      </c>
      <c r="AW276" s="61">
        <f t="shared" ref="AW276" si="6117">IF(AW271&gt;0,IF(AW274=1,AW272,AW272+AV276),AV276)</f>
        <v>0</v>
      </c>
      <c r="AX276" s="61">
        <f t="shared" ref="AX276" si="6118">IF(AX271&gt;0,IF(AX274=1,AX272,AX272+AW276),AW276)</f>
        <v>0</v>
      </c>
      <c r="AY276" s="61">
        <f t="shared" ref="AY276" si="6119">IF(AY271&gt;0,IF(AY274=1,AY272,AY272+AX276),AX276)</f>
        <v>0</v>
      </c>
      <c r="AZ276" s="61">
        <f t="shared" ref="AZ276" si="6120">IF(AZ271&gt;0,IF(AZ274=1,AZ272,AZ272+AY276),AY276)</f>
        <v>0</v>
      </c>
      <c r="BA276" s="61">
        <f t="shared" ref="BA276" si="6121">IF(BA271&gt;0,IF(BA274=1,BA272,BA272+AZ276),AZ276)</f>
        <v>0</v>
      </c>
      <c r="BB276" s="61">
        <f t="shared" ref="BB276" si="6122">IF(BB271&gt;0,IF(BB274=1,BB272,BB272+BA276),BA276)</f>
        <v>0</v>
      </c>
      <c r="BC276" s="61">
        <f t="shared" ref="BC276" si="6123">IF(BC271&gt;0,IF(BC274=1,BC272,BC272+BB276),BB276)</f>
        <v>0</v>
      </c>
      <c r="BD276" s="61">
        <f t="shared" ref="BD276" si="6124">IF(BD271&gt;0,IF(BD274=1,BD272,BD272+BC276),BC276)</f>
        <v>0</v>
      </c>
      <c r="BE276" s="61">
        <f t="shared" ref="BE276" si="6125">IF(BE271&gt;0,IF(BE274=1,BE272,BE272+BD276),BD276)</f>
        <v>0</v>
      </c>
      <c r="BF276" s="61">
        <f t="shared" ref="BF276" si="6126">IF(BF271&gt;0,IF(BF274=1,BF272,BF272+BE276),BE276)</f>
        <v>0</v>
      </c>
      <c r="BG276" s="61">
        <f t="shared" ref="BG276" si="6127">IF(BG271&gt;0,IF(BG274=1,BG272,BG272+BF276),BF276)</f>
        <v>0</v>
      </c>
      <c r="BH276" s="61">
        <f t="shared" ref="BH276" si="6128">IF(BH271&gt;0,IF(BH274=1,BH272,BH272+BG276),BG276)</f>
        <v>0</v>
      </c>
      <c r="BI276" s="61">
        <f t="shared" ref="BI276" si="6129">IF(BI271&gt;0,IF(BI274=1,BI272,BI272+BH276),BH276)</f>
        <v>0</v>
      </c>
      <c r="BJ276" s="61">
        <f t="shared" ref="BJ276" si="6130">IF(BJ271&gt;0,IF(BJ274=1,BJ272,BJ272+BI276),BI276)</f>
        <v>0</v>
      </c>
      <c r="BK276" s="61">
        <f t="shared" ref="BK276" si="6131">IF(BK271&gt;0,IF(BK274=1,BK272,BK272+BJ276),BJ276)</f>
        <v>0</v>
      </c>
      <c r="BL276" s="61">
        <f t="shared" ref="BL276" si="6132">IF(BL271&gt;0,IF(BL274=1,BL272,BL272+BK276),BK276)</f>
        <v>0</v>
      </c>
      <c r="BM276" s="61">
        <f t="shared" ref="BM276" si="6133">IF(BM271&gt;0,IF(BM274=1,BM272,BM272+BL276),BL276)</f>
        <v>0</v>
      </c>
      <c r="BN276" s="61">
        <f t="shared" ref="BN276" si="6134">IF(BN271&gt;0,IF(BN274=1,BN272,BN272+BM276),BM276)</f>
        <v>0</v>
      </c>
      <c r="BO276" s="61">
        <f t="shared" ref="BO276" si="6135">IF(BO271&gt;0,IF(BO274=1,BO272,BO272+BN276),BN276)</f>
        <v>0</v>
      </c>
      <c r="BP276" s="61">
        <f t="shared" ref="BP276" si="6136">IF(BP271&gt;0,IF(BP274=1,BP272,BP272+BO276),BO276)</f>
        <v>0</v>
      </c>
      <c r="BQ276" s="61">
        <f t="shared" ref="BQ276" si="6137">IF(BQ271&gt;0,IF(BQ274=1,BQ272,BQ272+BP276),BP276)</f>
        <v>0</v>
      </c>
      <c r="BR276" s="61">
        <f t="shared" ref="BR276" si="6138">IF(BR271&gt;0,IF(BR274=1,BR272,BR272+BQ276),BQ276)</f>
        <v>0</v>
      </c>
      <c r="BS276" s="61">
        <f t="shared" ref="BS276" si="6139">IF(BS271&gt;0,IF(BS274=1,BS272,BS272+BR276),BR276)</f>
        <v>0</v>
      </c>
      <c r="BT276" s="61">
        <f t="shared" ref="BT276" si="6140">IF(BT271&gt;0,IF(BT274=1,BT272,BT272+BS276),BS276)</f>
        <v>0</v>
      </c>
      <c r="BU276" s="61">
        <f t="shared" ref="BU276" si="6141">IF(BU271&gt;0,IF(BU274=1,BU272,BU272+BT276),BT276)</f>
        <v>0</v>
      </c>
      <c r="BV276" s="61">
        <f t="shared" ref="BV276" si="6142">IF(BV271&gt;0,IF(BV274=1,BV272,BV272+BU276),BU276)</f>
        <v>0</v>
      </c>
      <c r="BW276" s="61">
        <f t="shared" ref="BW276" si="6143">IF(BW271&gt;0,IF(BW274=1,BW272,BW272+BV276),BV276)</f>
        <v>0</v>
      </c>
      <c r="BX276" s="61">
        <f t="shared" ref="BX276" si="6144">IF(BX271&gt;0,IF(BX274=1,BX272,BX272+BW276),BW276)</f>
        <v>0</v>
      </c>
      <c r="BY276" s="298"/>
      <c r="BZ276" s="300"/>
      <c r="CA276" s="302"/>
      <c r="CB276" s="302"/>
    </row>
    <row r="277" spans="1:96" s="98" customFormat="1" ht="41.4" hidden="1" customHeight="1" x14ac:dyDescent="0.3">
      <c r="A277" s="97"/>
      <c r="B277" s="119"/>
      <c r="C277" s="73"/>
      <c r="D277" s="73"/>
      <c r="E277" s="73"/>
      <c r="F277" s="73"/>
      <c r="G277" s="73"/>
      <c r="H277" s="73"/>
      <c r="I277" s="73"/>
      <c r="J277" s="73"/>
      <c r="K277" s="73"/>
      <c r="L277" s="58"/>
      <c r="M277" s="7"/>
      <c r="N277" s="160"/>
      <c r="P277" s="59" t="s">
        <v>173</v>
      </c>
      <c r="Q277" s="61">
        <f>Q279</f>
        <v>0</v>
      </c>
      <c r="R277" s="61">
        <f t="shared" ref="R277" si="6145">IF(R274=1,R279,R279+Q277)</f>
        <v>0</v>
      </c>
      <c r="S277" s="61">
        <f t="shared" ref="S277" si="6146">IF(S274=1,S279,S279+R277)</f>
        <v>0</v>
      </c>
      <c r="T277" s="61">
        <f t="shared" ref="T277" si="6147">IF(T274=1,T279,T279+S277)</f>
        <v>0</v>
      </c>
      <c r="U277" s="61">
        <f t="shared" ref="U277" si="6148">IF(U274=1,U279,U279+T277)</f>
        <v>0</v>
      </c>
      <c r="V277" s="61">
        <f t="shared" ref="V277" si="6149">IF(V274=1,V279,V279+U277)</f>
        <v>0</v>
      </c>
      <c r="W277" s="61">
        <f t="shared" ref="W277" si="6150">IF(W274=1,W279,W279+V277)</f>
        <v>0</v>
      </c>
      <c r="X277" s="61">
        <f t="shared" ref="X277" si="6151">IF(X274=1,X279,X279+W277)</f>
        <v>0</v>
      </c>
      <c r="Y277" s="61">
        <f t="shared" ref="Y277" si="6152">IF(Y274=1,Y279,Y279+X277)</f>
        <v>0</v>
      </c>
      <c r="Z277" s="61">
        <f t="shared" ref="Z277" si="6153">IF(Z274=1,Z279,Z279+Y277)</f>
        <v>0</v>
      </c>
      <c r="AA277" s="61">
        <f t="shared" ref="AA277" si="6154">IF(AA274=1,AA279,AA279+Z277)</f>
        <v>0</v>
      </c>
      <c r="AB277" s="61">
        <f t="shared" ref="AB277" si="6155">IF(AB274=1,AB279,AB279+AA277)</f>
        <v>0</v>
      </c>
      <c r="AC277" s="61">
        <f t="shared" ref="AC277" si="6156">IF(AC274=1,AC279,AC279+AB277)</f>
        <v>0</v>
      </c>
      <c r="AD277" s="61">
        <f t="shared" ref="AD277" si="6157">IF(AD274=1,AD279,AD279+AC277)</f>
        <v>0</v>
      </c>
      <c r="AE277" s="61">
        <f t="shared" ref="AE277" si="6158">IF(AE274=1,AE279,AE279+AD277)</f>
        <v>0</v>
      </c>
      <c r="AF277" s="61">
        <f t="shared" ref="AF277" si="6159">IF(AF274=1,AF279,AF279+AE277)</f>
        <v>0</v>
      </c>
      <c r="AG277" s="61">
        <f t="shared" ref="AG277" si="6160">IF(AG274=1,AG279,AG279+AF277)</f>
        <v>0</v>
      </c>
      <c r="AH277" s="61">
        <f t="shared" ref="AH277" si="6161">IF(AH274=1,AH279,AH279+AG277)</f>
        <v>0</v>
      </c>
      <c r="AI277" s="61">
        <f t="shared" ref="AI277" si="6162">IF(AI274=1,AI279,AI279+AH277)</f>
        <v>0</v>
      </c>
      <c r="AJ277" s="61">
        <f t="shared" ref="AJ277" si="6163">IF(AJ274=1,AJ279,AJ279+AI277)</f>
        <v>0</v>
      </c>
      <c r="AK277" s="61">
        <f t="shared" ref="AK277" si="6164">IF(AK274=1,AK279,AK279+AJ277)</f>
        <v>0</v>
      </c>
      <c r="AL277" s="61">
        <f t="shared" ref="AL277" si="6165">IF(AL274=1,AL279,AL279+AK277)</f>
        <v>0</v>
      </c>
      <c r="AM277" s="61">
        <f t="shared" ref="AM277" si="6166">IF(AM274=1,AM279,AM279+AL277)</f>
        <v>0</v>
      </c>
      <c r="AN277" s="61">
        <f t="shared" ref="AN277" si="6167">IF(AN274=1,AN279,AN279+AM277)</f>
        <v>0</v>
      </c>
      <c r="AO277" s="61">
        <f t="shared" ref="AO277" si="6168">IF(AO274=1,AO279,AO279+AN277)</f>
        <v>0</v>
      </c>
      <c r="AP277" s="61">
        <f t="shared" ref="AP277" si="6169">IF(AP274=1,AP279,AP279+AO277)</f>
        <v>0</v>
      </c>
      <c r="AQ277" s="61">
        <f t="shared" ref="AQ277" si="6170">IF(AQ274=1,AQ279,AQ279+AP277)</f>
        <v>0</v>
      </c>
      <c r="AR277" s="61">
        <f t="shared" ref="AR277" si="6171">IF(AR274=1,AR279,AR279+AQ277)</f>
        <v>0</v>
      </c>
      <c r="AS277" s="61">
        <f t="shared" ref="AS277" si="6172">IF(AS274=1,AS279,AS279+AR277)</f>
        <v>0</v>
      </c>
      <c r="AT277" s="61">
        <f t="shared" ref="AT277" si="6173">IF(AT274=1,AT279,AT279+AS277)</f>
        <v>0</v>
      </c>
      <c r="AU277" s="61">
        <f t="shared" ref="AU277" si="6174">IF(AU274=1,AU279,AU279+AT277)</f>
        <v>0</v>
      </c>
      <c r="AV277" s="61">
        <f t="shared" ref="AV277" si="6175">IF(AV274=1,AV279,AV279+AU277)</f>
        <v>0</v>
      </c>
      <c r="AW277" s="61">
        <f t="shared" ref="AW277" si="6176">IF(AW274=1,AW279,AW279+AV277)</f>
        <v>0</v>
      </c>
      <c r="AX277" s="61">
        <f t="shared" ref="AX277" si="6177">IF(AX274=1,AX279,AX279+AW277)</f>
        <v>0</v>
      </c>
      <c r="AY277" s="61">
        <f t="shared" ref="AY277" si="6178">IF(AY274=1,AY279,AY279+AX277)</f>
        <v>0</v>
      </c>
      <c r="AZ277" s="61">
        <f t="shared" ref="AZ277" si="6179">IF(AZ274=1,AZ279,AZ279+AY277)</f>
        <v>0</v>
      </c>
      <c r="BA277" s="61">
        <f t="shared" ref="BA277" si="6180">IF(BA274=1,BA279,BA279+AZ277)</f>
        <v>0</v>
      </c>
      <c r="BB277" s="61">
        <f t="shared" ref="BB277" si="6181">IF(BB274=1,BB279,BB279+BA277)</f>
        <v>0</v>
      </c>
      <c r="BC277" s="61">
        <f t="shared" ref="BC277" si="6182">IF(BC274=1,BC279,BC279+BB277)</f>
        <v>0</v>
      </c>
      <c r="BD277" s="61">
        <f t="shared" ref="BD277" si="6183">IF(BD274=1,BD279,BD279+BC277)</f>
        <v>0</v>
      </c>
      <c r="BE277" s="61">
        <f t="shared" ref="BE277" si="6184">IF(BE274=1,BE279,BE279+BD277)</f>
        <v>0</v>
      </c>
      <c r="BF277" s="61">
        <f t="shared" ref="BF277" si="6185">IF(BF274=1,BF279,BF279+BE277)</f>
        <v>0</v>
      </c>
      <c r="BG277" s="61">
        <f t="shared" ref="BG277" si="6186">IF(BG274=1,BG279,BG279+BF277)</f>
        <v>0</v>
      </c>
      <c r="BH277" s="61">
        <f t="shared" ref="BH277" si="6187">IF(BH274=1,BH279,BH279+BG277)</f>
        <v>0</v>
      </c>
      <c r="BI277" s="61">
        <f t="shared" ref="BI277" si="6188">IF(BI274=1,BI279,BI279+BH277)</f>
        <v>0</v>
      </c>
      <c r="BJ277" s="61">
        <f t="shared" ref="BJ277" si="6189">IF(BJ274=1,BJ279,BJ279+BI277)</f>
        <v>0</v>
      </c>
      <c r="BK277" s="61">
        <f t="shared" ref="BK277" si="6190">IF(BK274=1,BK279,BK279+BJ277)</f>
        <v>0</v>
      </c>
      <c r="BL277" s="61">
        <f t="shared" ref="BL277" si="6191">IF(BL274=1,BL279,BL279+BK277)</f>
        <v>0</v>
      </c>
      <c r="BM277" s="61">
        <f t="shared" ref="BM277" si="6192">IF(BM274=1,BM279,BM279+BL277)</f>
        <v>0</v>
      </c>
      <c r="BN277" s="61">
        <f t="shared" ref="BN277" si="6193">IF(BN274=1,BN279,BN279+BM277)</f>
        <v>0</v>
      </c>
      <c r="BO277" s="61">
        <f t="shared" ref="BO277" si="6194">IF(BO274=1,BO279,BO279+BN277)</f>
        <v>0</v>
      </c>
      <c r="BP277" s="61">
        <f t="shared" ref="BP277" si="6195">IF(BP274=1,BP279,BP279+BO277)</f>
        <v>0</v>
      </c>
      <c r="BQ277" s="61">
        <f t="shared" ref="BQ277" si="6196">IF(BQ274=1,BQ279,BQ279+BP277)</f>
        <v>0</v>
      </c>
      <c r="BR277" s="61">
        <f t="shared" ref="BR277" si="6197">IF(BR274=1,BR279,BR279+BQ277)</f>
        <v>0</v>
      </c>
      <c r="BS277" s="61">
        <f t="shared" ref="BS277" si="6198">IF(BS274=1,BS279,BS279+BR277)</f>
        <v>0</v>
      </c>
      <c r="BT277" s="61">
        <f t="shared" ref="BT277" si="6199">IF(BT274=1,BT279,BT279+BS277)</f>
        <v>0</v>
      </c>
      <c r="BU277" s="61">
        <f t="shared" ref="BU277" si="6200">IF(BU274=1,BU279,BU279+BT277)</f>
        <v>0</v>
      </c>
      <c r="BV277" s="61">
        <f t="shared" ref="BV277" si="6201">IF(BV274=1,BV279,BV279+BU277)</f>
        <v>0</v>
      </c>
      <c r="BW277" s="61">
        <f t="shared" ref="BW277" si="6202">IF(BW274=1,BW279,BW279+BV277)</f>
        <v>0</v>
      </c>
      <c r="BX277" s="61">
        <f t="shared" ref="BX277" si="6203">IF(BX274=1,BX279,BX279+BW277)</f>
        <v>0</v>
      </c>
      <c r="BY277" s="298"/>
      <c r="BZ277" s="300"/>
      <c r="CA277" s="302"/>
      <c r="CB277" s="302"/>
    </row>
    <row r="278" spans="1:96" s="98" customFormat="1" ht="28.95" customHeight="1" x14ac:dyDescent="0.3">
      <c r="A278" s="97"/>
      <c r="B278" s="119"/>
      <c r="C278" s="73"/>
      <c r="D278" s="73"/>
      <c r="E278" s="73"/>
      <c r="F278" s="73"/>
      <c r="G278" s="73"/>
      <c r="H278" s="73"/>
      <c r="I278" s="73"/>
      <c r="J278" s="73"/>
      <c r="K278" s="73"/>
      <c r="L278" s="58"/>
      <c r="M278" s="7"/>
      <c r="N278" s="160"/>
      <c r="P278" s="57" t="s">
        <v>171</v>
      </c>
      <c r="Q278" s="62">
        <f t="shared" ref="Q278:BX278" si="6204">1720/12*Q271</f>
        <v>0</v>
      </c>
      <c r="R278" s="62">
        <f t="shared" si="6204"/>
        <v>0</v>
      </c>
      <c r="S278" s="62">
        <f t="shared" si="6204"/>
        <v>0</v>
      </c>
      <c r="T278" s="62">
        <f t="shared" si="6204"/>
        <v>0</v>
      </c>
      <c r="U278" s="62">
        <f t="shared" si="6204"/>
        <v>0</v>
      </c>
      <c r="V278" s="62">
        <f t="shared" si="6204"/>
        <v>0</v>
      </c>
      <c r="W278" s="62">
        <f t="shared" si="6204"/>
        <v>0</v>
      </c>
      <c r="X278" s="62">
        <f t="shared" si="6204"/>
        <v>0</v>
      </c>
      <c r="Y278" s="62">
        <f t="shared" si="6204"/>
        <v>0</v>
      </c>
      <c r="Z278" s="62">
        <f t="shared" si="6204"/>
        <v>0</v>
      </c>
      <c r="AA278" s="62">
        <f t="shared" si="6204"/>
        <v>0</v>
      </c>
      <c r="AB278" s="62">
        <f t="shared" si="6204"/>
        <v>0</v>
      </c>
      <c r="AC278" s="62">
        <f t="shared" si="6204"/>
        <v>0</v>
      </c>
      <c r="AD278" s="62">
        <f t="shared" si="6204"/>
        <v>0</v>
      </c>
      <c r="AE278" s="62">
        <f t="shared" si="6204"/>
        <v>0</v>
      </c>
      <c r="AF278" s="62">
        <f t="shared" si="6204"/>
        <v>0</v>
      </c>
      <c r="AG278" s="62">
        <f t="shared" si="6204"/>
        <v>0</v>
      </c>
      <c r="AH278" s="62">
        <f t="shared" si="6204"/>
        <v>0</v>
      </c>
      <c r="AI278" s="62">
        <f t="shared" si="6204"/>
        <v>0</v>
      </c>
      <c r="AJ278" s="62">
        <f t="shared" si="6204"/>
        <v>0</v>
      </c>
      <c r="AK278" s="62">
        <f t="shared" si="6204"/>
        <v>0</v>
      </c>
      <c r="AL278" s="62">
        <f t="shared" si="6204"/>
        <v>0</v>
      </c>
      <c r="AM278" s="62">
        <f t="shared" si="6204"/>
        <v>0</v>
      </c>
      <c r="AN278" s="62">
        <f t="shared" si="6204"/>
        <v>0</v>
      </c>
      <c r="AO278" s="62">
        <f t="shared" si="6204"/>
        <v>0</v>
      </c>
      <c r="AP278" s="62">
        <f t="shared" si="6204"/>
        <v>0</v>
      </c>
      <c r="AQ278" s="62">
        <f t="shared" si="6204"/>
        <v>0</v>
      </c>
      <c r="AR278" s="62">
        <f t="shared" si="6204"/>
        <v>0</v>
      </c>
      <c r="AS278" s="62">
        <f t="shared" si="6204"/>
        <v>0</v>
      </c>
      <c r="AT278" s="62">
        <f t="shared" si="6204"/>
        <v>0</v>
      </c>
      <c r="AU278" s="62">
        <f t="shared" si="6204"/>
        <v>0</v>
      </c>
      <c r="AV278" s="62">
        <f t="shared" si="6204"/>
        <v>0</v>
      </c>
      <c r="AW278" s="62">
        <f t="shared" si="6204"/>
        <v>0</v>
      </c>
      <c r="AX278" s="62">
        <f t="shared" si="6204"/>
        <v>0</v>
      </c>
      <c r="AY278" s="62">
        <f t="shared" si="6204"/>
        <v>0</v>
      </c>
      <c r="AZ278" s="62">
        <f t="shared" si="6204"/>
        <v>0</v>
      </c>
      <c r="BA278" s="62">
        <f t="shared" si="6204"/>
        <v>0</v>
      </c>
      <c r="BB278" s="62">
        <f t="shared" si="6204"/>
        <v>0</v>
      </c>
      <c r="BC278" s="62">
        <f t="shared" si="6204"/>
        <v>0</v>
      </c>
      <c r="BD278" s="62">
        <f t="shared" si="6204"/>
        <v>0</v>
      </c>
      <c r="BE278" s="62">
        <f t="shared" si="6204"/>
        <v>0</v>
      </c>
      <c r="BF278" s="62">
        <f t="shared" si="6204"/>
        <v>0</v>
      </c>
      <c r="BG278" s="62">
        <f t="shared" si="6204"/>
        <v>0</v>
      </c>
      <c r="BH278" s="62">
        <f t="shared" si="6204"/>
        <v>0</v>
      </c>
      <c r="BI278" s="62">
        <f t="shared" si="6204"/>
        <v>0</v>
      </c>
      <c r="BJ278" s="62">
        <f t="shared" si="6204"/>
        <v>0</v>
      </c>
      <c r="BK278" s="62">
        <f t="shared" si="6204"/>
        <v>0</v>
      </c>
      <c r="BL278" s="62">
        <f t="shared" si="6204"/>
        <v>0</v>
      </c>
      <c r="BM278" s="62">
        <f t="shared" si="6204"/>
        <v>0</v>
      </c>
      <c r="BN278" s="62">
        <f t="shared" si="6204"/>
        <v>0</v>
      </c>
      <c r="BO278" s="62">
        <f t="shared" si="6204"/>
        <v>0</v>
      </c>
      <c r="BP278" s="62">
        <f t="shared" si="6204"/>
        <v>0</v>
      </c>
      <c r="BQ278" s="62">
        <f t="shared" si="6204"/>
        <v>0</v>
      </c>
      <c r="BR278" s="62">
        <f t="shared" si="6204"/>
        <v>0</v>
      </c>
      <c r="BS278" s="62">
        <f t="shared" si="6204"/>
        <v>0</v>
      </c>
      <c r="BT278" s="62">
        <f t="shared" si="6204"/>
        <v>0</v>
      </c>
      <c r="BU278" s="62">
        <f t="shared" si="6204"/>
        <v>0</v>
      </c>
      <c r="BV278" s="62">
        <f t="shared" si="6204"/>
        <v>0</v>
      </c>
      <c r="BW278" s="62">
        <f t="shared" si="6204"/>
        <v>0</v>
      </c>
      <c r="BX278" s="62">
        <f t="shared" si="6204"/>
        <v>0</v>
      </c>
      <c r="BY278" s="298"/>
      <c r="BZ278" s="300"/>
      <c r="CA278" s="302"/>
      <c r="CB278" s="302"/>
    </row>
    <row r="279" spans="1:96" s="98" customFormat="1" ht="28.8" x14ac:dyDescent="0.3">
      <c r="A279" s="97"/>
      <c r="B279" s="119"/>
      <c r="C279" s="73"/>
      <c r="D279" s="73"/>
      <c r="E279" s="73"/>
      <c r="F279" s="73"/>
      <c r="G279" s="73"/>
      <c r="H279" s="73"/>
      <c r="I279" s="73"/>
      <c r="J279" s="73"/>
      <c r="K279" s="73"/>
      <c r="L279" s="58"/>
      <c r="M279" s="7"/>
      <c r="N279" s="160"/>
      <c r="P279" s="57" t="s">
        <v>155</v>
      </c>
      <c r="Q279" s="62">
        <f>FLOOR(IF(OR(Q274=0,Q274=1),IF(Q272&gt;=Q278,Q278,Q272)+0.00000001,IF(Q276&gt;=Q275,Q275,Q276))+0.00000001,1)</f>
        <v>0</v>
      </c>
      <c r="R279" s="62">
        <f t="shared" ref="R279" si="6205">FLOOR(IF(OR(R274=0,R274=1),IF(R278&gt;R275,R275,IF(R272&gt;=R278,R278,R272)+0.00000001),IF(R276&gt;=R275,R275-Q277,R276-Q277)+0.00000001),1)</f>
        <v>0</v>
      </c>
      <c r="S279" s="62">
        <f t="shared" ref="S279" si="6206">FLOOR(IF(OR(S274=0,S274=1),IF(S278&gt;S275,S275,IF(S272&gt;=S278,S278,S272)+0.00000001),IF(S276&gt;=S275,S275-R277,S276-R277)+0.00000001),1)</f>
        <v>0</v>
      </c>
      <c r="T279" s="62">
        <f t="shared" ref="T279" si="6207">FLOOR(IF(OR(T274=0,T274=1),IF(T278&gt;T275,T275,IF(T272&gt;=T278,T278,T272)+0.00000001),IF(T276&gt;=T275,T275-S277,T276-S277)+0.00000001),1)</f>
        <v>0</v>
      </c>
      <c r="U279" s="62">
        <f t="shared" ref="U279" si="6208">FLOOR(IF(OR(U274=0,U274=1),IF(U278&gt;U275,U275,IF(U272&gt;=U278,U278,U272)+0.00000001),IF(U276&gt;=U275,U275-T277,U276-T277)+0.00000001),1)</f>
        <v>0</v>
      </c>
      <c r="V279" s="62">
        <f t="shared" ref="V279" si="6209">FLOOR(IF(OR(V274=0,V274=1),IF(V278&gt;V275,V275,IF(V272&gt;=V278,V278,V272)+0.00000001),IF(V276&gt;=V275,V275-U277,V276-U277)+0.00000001),1)</f>
        <v>0</v>
      </c>
      <c r="W279" s="62">
        <f t="shared" ref="W279" si="6210">FLOOR(IF(OR(W274=0,W274=1),IF(W278&gt;W275,W275,IF(W272&gt;=W278,W278,W272)+0.00000001),IF(W276&gt;=W275,W275-V277,W276-V277)+0.00000001),1)</f>
        <v>0</v>
      </c>
      <c r="X279" s="62">
        <f t="shared" ref="X279" si="6211">FLOOR(IF(OR(X274=0,X274=1),IF(X278&gt;X275,X275,IF(X272&gt;=X278,X278,X272)+0.00000001),IF(X276&gt;=X275,X275-W277,X276-W277)+0.00000001),1)</f>
        <v>0</v>
      </c>
      <c r="Y279" s="62">
        <f t="shared" ref="Y279" si="6212">FLOOR(IF(OR(Y274=0,Y274=1),IF(Y278&gt;Y275,Y275,IF(Y272&gt;=Y278,Y278,Y272)+0.00000001),IF(Y276&gt;=Y275,Y275-X277,Y276-X277)+0.00000001),1)</f>
        <v>0</v>
      </c>
      <c r="Z279" s="62">
        <f t="shared" ref="Z279" si="6213">FLOOR(IF(OR(Z274=0,Z274=1),IF(Z278&gt;Z275,Z275,IF(Z272&gt;=Z278,Z278,Z272)+0.00000001),IF(Z276&gt;=Z275,Z275-Y277,Z276-Y277)+0.00000001),1)</f>
        <v>0</v>
      </c>
      <c r="AA279" s="62">
        <f t="shared" ref="AA279" si="6214">FLOOR(IF(OR(AA274=0,AA274=1),IF(AA278&gt;AA275,AA275,IF(AA272&gt;=AA278,AA278,AA272)+0.00000001),IF(AA276&gt;=AA275,AA275-Z277,AA276-Z277)+0.00000001),1)</f>
        <v>0</v>
      </c>
      <c r="AB279" s="62">
        <f t="shared" ref="AB279" si="6215">FLOOR(IF(OR(AB274=0,AB274=1),IF(AB278&gt;AB275,AB275,IF(AB272&gt;=AB278,AB278,AB272)+0.00000001),IF(AB276&gt;=AB275,AB275-AA277,AB276-AA277)+0.00000001),1)</f>
        <v>0</v>
      </c>
      <c r="AC279" s="62">
        <f t="shared" ref="AC279" si="6216">FLOOR(IF(OR(AC274=0,AC274=1),IF(AC278&gt;AC275,AC275,IF(AC272&gt;=AC278,AC278,AC272)+0.00000001),IF(AC276&gt;=AC275,AC275-AB277,AC276-AB277)+0.00000001),1)</f>
        <v>0</v>
      </c>
      <c r="AD279" s="62">
        <f t="shared" ref="AD279" si="6217">FLOOR(IF(OR(AD274=0,AD274=1),IF(AD278&gt;AD275,AD275,IF(AD272&gt;=AD278,AD278,AD272)+0.00000001),IF(AD276&gt;=AD275,AD275-AC277,AD276-AC277)+0.00000001),1)</f>
        <v>0</v>
      </c>
      <c r="AE279" s="62">
        <f t="shared" ref="AE279" si="6218">FLOOR(IF(OR(AE274=0,AE274=1),IF(AE278&gt;AE275,AE275,IF(AE272&gt;=AE278,AE278,AE272)+0.00000001),IF(AE276&gt;=AE275,AE275-AD277,AE276-AD277)+0.00000001),1)</f>
        <v>0</v>
      </c>
      <c r="AF279" s="62">
        <f t="shared" ref="AF279" si="6219">FLOOR(IF(OR(AF274=0,AF274=1),IF(AF278&gt;AF275,AF275,IF(AF272&gt;=AF278,AF278,AF272)+0.00000001),IF(AF276&gt;=AF275,AF275-AE277,AF276-AE277)+0.00000001),1)</f>
        <v>0</v>
      </c>
      <c r="AG279" s="62">
        <f t="shared" ref="AG279" si="6220">FLOOR(IF(OR(AG274=0,AG274=1),IF(AG278&gt;AG275,AG275,IF(AG272&gt;=AG278,AG278,AG272)+0.00000001),IF(AG276&gt;=AG275,AG275-AF277,AG276-AF277)+0.00000001),1)</f>
        <v>0</v>
      </c>
      <c r="AH279" s="62">
        <f t="shared" ref="AH279" si="6221">FLOOR(IF(OR(AH274=0,AH274=1),IF(AH278&gt;AH275,AH275,IF(AH272&gt;=AH278,AH278,AH272)+0.00000001),IF(AH276&gt;=AH275,AH275-AG277,AH276-AG277)+0.00000001),1)</f>
        <v>0</v>
      </c>
      <c r="AI279" s="62">
        <f t="shared" ref="AI279" si="6222">FLOOR(IF(OR(AI274=0,AI274=1),IF(AI278&gt;AI275,AI275,IF(AI272&gt;=AI278,AI278,AI272)+0.00000001),IF(AI276&gt;=AI275,AI275-AH277,AI276-AH277)+0.00000001),1)</f>
        <v>0</v>
      </c>
      <c r="AJ279" s="62">
        <f t="shared" ref="AJ279" si="6223">FLOOR(IF(OR(AJ274=0,AJ274=1),IF(AJ278&gt;AJ275,AJ275,IF(AJ272&gt;=AJ278,AJ278,AJ272)+0.00000001),IF(AJ276&gt;=AJ275,AJ275-AI277,AJ276-AI277)+0.00000001),1)</f>
        <v>0</v>
      </c>
      <c r="AK279" s="62">
        <f t="shared" ref="AK279" si="6224">FLOOR(IF(OR(AK274=0,AK274=1),IF(AK278&gt;AK275,AK275,IF(AK272&gt;=AK278,AK278,AK272)+0.00000001),IF(AK276&gt;=AK275,AK275-AJ277,AK276-AJ277)+0.00000001),1)</f>
        <v>0</v>
      </c>
      <c r="AL279" s="62">
        <f t="shared" ref="AL279" si="6225">FLOOR(IF(OR(AL274=0,AL274=1),IF(AL278&gt;AL275,AL275,IF(AL272&gt;=AL278,AL278,AL272)+0.00000001),IF(AL276&gt;=AL275,AL275-AK277,AL276-AK277)+0.00000001),1)</f>
        <v>0</v>
      </c>
      <c r="AM279" s="62">
        <f t="shared" ref="AM279" si="6226">FLOOR(IF(OR(AM274=0,AM274=1),IF(AM278&gt;AM275,AM275,IF(AM272&gt;=AM278,AM278,AM272)+0.00000001),IF(AM276&gt;=AM275,AM275-AL277,AM276-AL277)+0.00000001),1)</f>
        <v>0</v>
      </c>
      <c r="AN279" s="62">
        <f t="shared" ref="AN279" si="6227">FLOOR(IF(OR(AN274=0,AN274=1),IF(AN278&gt;AN275,AN275,IF(AN272&gt;=AN278,AN278,AN272)+0.00000001),IF(AN276&gt;=AN275,AN275-AM277,AN276-AM277)+0.00000001),1)</f>
        <v>0</v>
      </c>
      <c r="AO279" s="62">
        <f t="shared" ref="AO279" si="6228">FLOOR(IF(OR(AO274=0,AO274=1),IF(AO278&gt;AO275,AO275,IF(AO272&gt;=AO278,AO278,AO272)+0.00000001),IF(AO276&gt;=AO275,AO275-AN277,AO276-AN277)+0.00000001),1)</f>
        <v>0</v>
      </c>
      <c r="AP279" s="62">
        <f t="shared" ref="AP279" si="6229">FLOOR(IF(OR(AP274=0,AP274=1),IF(AP278&gt;AP275,AP275,IF(AP272&gt;=AP278,AP278,AP272)+0.00000001),IF(AP276&gt;=AP275,AP275-AO277,AP276-AO277)+0.00000001),1)</f>
        <v>0</v>
      </c>
      <c r="AQ279" s="62">
        <f t="shared" ref="AQ279" si="6230">FLOOR(IF(OR(AQ274=0,AQ274=1),IF(AQ278&gt;AQ275,AQ275,IF(AQ272&gt;=AQ278,AQ278,AQ272)+0.00000001),IF(AQ276&gt;=AQ275,AQ275-AP277,AQ276-AP277)+0.00000001),1)</f>
        <v>0</v>
      </c>
      <c r="AR279" s="62">
        <f t="shared" ref="AR279" si="6231">FLOOR(IF(OR(AR274=0,AR274=1),IF(AR278&gt;AR275,AR275,IF(AR272&gt;=AR278,AR278,AR272)+0.00000001),IF(AR276&gt;=AR275,AR275-AQ277,AR276-AQ277)+0.00000001),1)</f>
        <v>0</v>
      </c>
      <c r="AS279" s="62">
        <f t="shared" ref="AS279" si="6232">FLOOR(IF(OR(AS274=0,AS274=1),IF(AS278&gt;AS275,AS275,IF(AS272&gt;=AS278,AS278,AS272)+0.00000001),IF(AS276&gt;=AS275,AS275-AR277,AS276-AR277)+0.00000001),1)</f>
        <v>0</v>
      </c>
      <c r="AT279" s="62">
        <f t="shared" ref="AT279" si="6233">FLOOR(IF(OR(AT274=0,AT274=1),IF(AT278&gt;AT275,AT275,IF(AT272&gt;=AT278,AT278,AT272)+0.00000001),IF(AT276&gt;=AT275,AT275-AS277,AT276-AS277)+0.00000001),1)</f>
        <v>0</v>
      </c>
      <c r="AU279" s="62">
        <f t="shared" ref="AU279" si="6234">FLOOR(IF(OR(AU274=0,AU274=1),IF(AU278&gt;AU275,AU275,IF(AU272&gt;=AU278,AU278,AU272)+0.00000001),IF(AU276&gt;=AU275,AU275-AT277,AU276-AT277)+0.00000001),1)</f>
        <v>0</v>
      </c>
      <c r="AV279" s="62">
        <f t="shared" ref="AV279" si="6235">FLOOR(IF(OR(AV274=0,AV274=1),IF(AV278&gt;AV275,AV275,IF(AV272&gt;=AV278,AV278,AV272)+0.00000001),IF(AV276&gt;=AV275,AV275-AU277,AV276-AU277)+0.00000001),1)</f>
        <v>0</v>
      </c>
      <c r="AW279" s="62">
        <f t="shared" ref="AW279" si="6236">FLOOR(IF(OR(AW274=0,AW274=1),IF(AW278&gt;AW275,AW275,IF(AW272&gt;=AW278,AW278,AW272)+0.00000001),IF(AW276&gt;=AW275,AW275-AV277,AW276-AV277)+0.00000001),1)</f>
        <v>0</v>
      </c>
      <c r="AX279" s="62">
        <f t="shared" ref="AX279" si="6237">FLOOR(IF(OR(AX274=0,AX274=1),IF(AX278&gt;AX275,AX275,IF(AX272&gt;=AX278,AX278,AX272)+0.00000001),IF(AX276&gt;=AX275,AX275-AW277,AX276-AW277)+0.00000001),1)</f>
        <v>0</v>
      </c>
      <c r="AY279" s="62">
        <f t="shared" ref="AY279" si="6238">FLOOR(IF(OR(AY274=0,AY274=1),IF(AY278&gt;AY275,AY275,IF(AY272&gt;=AY278,AY278,AY272)+0.00000001),IF(AY276&gt;=AY275,AY275-AX277,AY276-AX277)+0.00000001),1)</f>
        <v>0</v>
      </c>
      <c r="AZ279" s="62">
        <f t="shared" ref="AZ279" si="6239">FLOOR(IF(OR(AZ274=0,AZ274=1),IF(AZ278&gt;AZ275,AZ275,IF(AZ272&gt;=AZ278,AZ278,AZ272)+0.00000001),IF(AZ276&gt;=AZ275,AZ275-AY277,AZ276-AY277)+0.00000001),1)</f>
        <v>0</v>
      </c>
      <c r="BA279" s="62">
        <f t="shared" ref="BA279" si="6240">FLOOR(IF(OR(BA274=0,BA274=1),IF(BA278&gt;BA275,BA275,IF(BA272&gt;=BA278,BA278,BA272)+0.00000001),IF(BA276&gt;=BA275,BA275-AZ277,BA276-AZ277)+0.00000001),1)</f>
        <v>0</v>
      </c>
      <c r="BB279" s="62">
        <f t="shared" ref="BB279" si="6241">FLOOR(IF(OR(BB274=0,BB274=1),IF(BB278&gt;BB275,BB275,IF(BB272&gt;=BB278,BB278,BB272)+0.00000001),IF(BB276&gt;=BB275,BB275-BA277,BB276-BA277)+0.00000001),1)</f>
        <v>0</v>
      </c>
      <c r="BC279" s="62">
        <f t="shared" ref="BC279" si="6242">FLOOR(IF(OR(BC274=0,BC274=1),IF(BC278&gt;BC275,BC275,IF(BC272&gt;=BC278,BC278,BC272)+0.00000001),IF(BC276&gt;=BC275,BC275-BB277,BC276-BB277)+0.00000001),1)</f>
        <v>0</v>
      </c>
      <c r="BD279" s="62">
        <f t="shared" ref="BD279" si="6243">FLOOR(IF(OR(BD274=0,BD274=1),IF(BD278&gt;BD275,BD275,IF(BD272&gt;=BD278,BD278,BD272)+0.00000001),IF(BD276&gt;=BD275,BD275-BC277,BD276-BC277)+0.00000001),1)</f>
        <v>0</v>
      </c>
      <c r="BE279" s="62">
        <f t="shared" ref="BE279" si="6244">FLOOR(IF(OR(BE274=0,BE274=1),IF(BE278&gt;BE275,BE275,IF(BE272&gt;=BE278,BE278,BE272)+0.00000001),IF(BE276&gt;=BE275,BE275-BD277,BE276-BD277)+0.00000001),1)</f>
        <v>0</v>
      </c>
      <c r="BF279" s="62">
        <f t="shared" ref="BF279" si="6245">FLOOR(IF(OR(BF274=0,BF274=1),IF(BF278&gt;BF275,BF275,IF(BF272&gt;=BF278,BF278,BF272)+0.00000001),IF(BF276&gt;=BF275,BF275-BE277,BF276-BE277)+0.00000001),1)</f>
        <v>0</v>
      </c>
      <c r="BG279" s="62">
        <f t="shared" ref="BG279" si="6246">FLOOR(IF(OR(BG274=0,BG274=1),IF(BG278&gt;BG275,BG275,IF(BG272&gt;=BG278,BG278,BG272)+0.00000001),IF(BG276&gt;=BG275,BG275-BF277,BG276-BF277)+0.00000001),1)</f>
        <v>0</v>
      </c>
      <c r="BH279" s="62">
        <f t="shared" ref="BH279" si="6247">FLOOR(IF(OR(BH274=0,BH274=1),IF(BH278&gt;BH275,BH275,IF(BH272&gt;=BH278,BH278,BH272)+0.00000001),IF(BH276&gt;=BH275,BH275-BG277,BH276-BG277)+0.00000001),1)</f>
        <v>0</v>
      </c>
      <c r="BI279" s="62">
        <f t="shared" ref="BI279" si="6248">FLOOR(IF(OR(BI274=0,BI274=1),IF(BI278&gt;BI275,BI275,IF(BI272&gt;=BI278,BI278,BI272)+0.00000001),IF(BI276&gt;=BI275,BI275-BH277,BI276-BH277)+0.00000001),1)</f>
        <v>0</v>
      </c>
      <c r="BJ279" s="62">
        <f t="shared" ref="BJ279" si="6249">FLOOR(IF(OR(BJ274=0,BJ274=1),IF(BJ278&gt;BJ275,BJ275,IF(BJ272&gt;=BJ278,BJ278,BJ272)+0.00000001),IF(BJ276&gt;=BJ275,BJ275-BI277,BJ276-BI277)+0.00000001),1)</f>
        <v>0</v>
      </c>
      <c r="BK279" s="62">
        <f t="shared" ref="BK279" si="6250">FLOOR(IF(OR(BK274=0,BK274=1),IF(BK278&gt;BK275,BK275,IF(BK272&gt;=BK278,BK278,BK272)+0.00000001),IF(BK276&gt;=BK275,BK275-BJ277,BK276-BJ277)+0.00000001),1)</f>
        <v>0</v>
      </c>
      <c r="BL279" s="62">
        <f t="shared" ref="BL279" si="6251">FLOOR(IF(OR(BL274=0,BL274=1),IF(BL278&gt;BL275,BL275,IF(BL272&gt;=BL278,BL278,BL272)+0.00000001),IF(BL276&gt;=BL275,BL275-BK277,BL276-BK277)+0.00000001),1)</f>
        <v>0</v>
      </c>
      <c r="BM279" s="62">
        <f t="shared" ref="BM279" si="6252">FLOOR(IF(OR(BM274=0,BM274=1),IF(BM278&gt;BM275,BM275,IF(BM272&gt;=BM278,BM278,BM272)+0.00000001),IF(BM276&gt;=BM275,BM275-BL277,BM276-BL277)+0.00000001),1)</f>
        <v>0</v>
      </c>
      <c r="BN279" s="62">
        <f t="shared" ref="BN279" si="6253">FLOOR(IF(OR(BN274=0,BN274=1),IF(BN278&gt;BN275,BN275,IF(BN272&gt;=BN278,BN278,BN272)+0.00000001),IF(BN276&gt;=BN275,BN275-BM277,BN276-BM277)+0.00000001),1)</f>
        <v>0</v>
      </c>
      <c r="BO279" s="62">
        <f t="shared" ref="BO279" si="6254">FLOOR(IF(OR(BO274=0,BO274=1),IF(BO278&gt;BO275,BO275,IF(BO272&gt;=BO278,BO278,BO272)+0.00000001),IF(BO276&gt;=BO275,BO275-BN277,BO276-BN277)+0.00000001),1)</f>
        <v>0</v>
      </c>
      <c r="BP279" s="62">
        <f t="shared" ref="BP279" si="6255">FLOOR(IF(OR(BP274=0,BP274=1),IF(BP278&gt;BP275,BP275,IF(BP272&gt;=BP278,BP278,BP272)+0.00000001),IF(BP276&gt;=BP275,BP275-BO277,BP276-BO277)+0.00000001),1)</f>
        <v>0</v>
      </c>
      <c r="BQ279" s="62">
        <f t="shared" ref="BQ279" si="6256">FLOOR(IF(OR(BQ274=0,BQ274=1),IF(BQ278&gt;BQ275,BQ275,IF(BQ272&gt;=BQ278,BQ278,BQ272)+0.00000001),IF(BQ276&gt;=BQ275,BQ275-BP277,BQ276-BP277)+0.00000001),1)</f>
        <v>0</v>
      </c>
      <c r="BR279" s="62">
        <f t="shared" ref="BR279" si="6257">FLOOR(IF(OR(BR274=0,BR274=1),IF(BR278&gt;BR275,BR275,IF(BR272&gt;=BR278,BR278,BR272)+0.00000001),IF(BR276&gt;=BR275,BR275-BQ277,BR276-BQ277)+0.00000001),1)</f>
        <v>0</v>
      </c>
      <c r="BS279" s="62">
        <f t="shared" ref="BS279" si="6258">FLOOR(IF(OR(BS274=0,BS274=1),IF(BS278&gt;BS275,BS275,IF(BS272&gt;=BS278,BS278,BS272)+0.00000001),IF(BS276&gt;=BS275,BS275-BR277,BS276-BR277)+0.00000001),1)</f>
        <v>0</v>
      </c>
      <c r="BT279" s="62">
        <f t="shared" ref="BT279" si="6259">FLOOR(IF(OR(BT274=0,BT274=1),IF(BT278&gt;BT275,BT275,IF(BT272&gt;=BT278,BT278,BT272)+0.00000001),IF(BT276&gt;=BT275,BT275-BS277,BT276-BS277)+0.00000001),1)</f>
        <v>0</v>
      </c>
      <c r="BU279" s="62">
        <f t="shared" ref="BU279" si="6260">FLOOR(IF(OR(BU274=0,BU274=1),IF(BU278&gt;BU275,BU275,IF(BU272&gt;=BU278,BU278,BU272)+0.00000001),IF(BU276&gt;=BU275,BU275-BT277,BU276-BT277)+0.00000001),1)</f>
        <v>0</v>
      </c>
      <c r="BV279" s="62">
        <f t="shared" ref="BV279" si="6261">FLOOR(IF(OR(BV274=0,BV274=1),IF(BV278&gt;BV275,BV275,IF(BV272&gt;=BV278,BV278,BV272)+0.00000001),IF(BV276&gt;=BV275,BV275-BU277,BV276-BU277)+0.00000001),1)</f>
        <v>0</v>
      </c>
      <c r="BW279" s="62">
        <f t="shared" ref="BW279" si="6262">FLOOR(IF(OR(BW274=0,BW274=1),IF(BW278&gt;BW275,BW275,IF(BW272&gt;=BW278,BW278,BW272)+0.00000001),IF(BW276&gt;=BW275,BW275-BV277,BW276-BV277)+0.00000001),1)</f>
        <v>0</v>
      </c>
      <c r="BX279" s="62">
        <f t="shared" ref="BX279" si="6263">FLOOR(IF(OR(BX274=0,BX274=1),IF(BX278&gt;BX275,BX275,IF(BX272&gt;=BX278,BX278,BX272)+0.00000001),IF(BX276&gt;=BX275,BX275-BW277,BX276-BW277)+0.00000001),1)</f>
        <v>0</v>
      </c>
      <c r="BY279" s="298"/>
      <c r="BZ279" s="300"/>
      <c r="CA279" s="302"/>
      <c r="CB279" s="302"/>
    </row>
    <row r="280" spans="1:96" s="98" customFormat="1" ht="25.2" customHeight="1" thickBot="1" x14ac:dyDescent="0.35">
      <c r="A280" s="97"/>
      <c r="B280" s="120"/>
      <c r="C280" s="63"/>
      <c r="D280" s="63"/>
      <c r="E280" s="63"/>
      <c r="F280" s="63"/>
      <c r="G280" s="63"/>
      <c r="H280" s="63"/>
      <c r="I280" s="63"/>
      <c r="J280" s="63"/>
      <c r="K280" s="63"/>
      <c r="L280" s="64"/>
      <c r="M280" s="7"/>
      <c r="N280" s="161"/>
      <c r="P280" s="175" t="s">
        <v>156</v>
      </c>
      <c r="Q280" s="204">
        <f>IF(Q279=0,0,Q279*$J$16)</f>
        <v>0</v>
      </c>
      <c r="R280" s="204">
        <f t="shared" ref="R280:BX280" si="6264">IF(R279=0,0,R279*$J$16)</f>
        <v>0</v>
      </c>
      <c r="S280" s="204">
        <f t="shared" si="6264"/>
        <v>0</v>
      </c>
      <c r="T280" s="204">
        <f t="shared" si="6264"/>
        <v>0</v>
      </c>
      <c r="U280" s="204">
        <f t="shared" si="6264"/>
        <v>0</v>
      </c>
      <c r="V280" s="204">
        <f t="shared" si="6264"/>
        <v>0</v>
      </c>
      <c r="W280" s="204">
        <f t="shared" si="6264"/>
        <v>0</v>
      </c>
      <c r="X280" s="204">
        <f t="shared" si="6264"/>
        <v>0</v>
      </c>
      <c r="Y280" s="204">
        <f t="shared" si="6264"/>
        <v>0</v>
      </c>
      <c r="Z280" s="204">
        <f t="shared" si="6264"/>
        <v>0</v>
      </c>
      <c r="AA280" s="204">
        <f t="shared" si="6264"/>
        <v>0</v>
      </c>
      <c r="AB280" s="204">
        <f t="shared" si="6264"/>
        <v>0</v>
      </c>
      <c r="AC280" s="204">
        <f t="shared" si="6264"/>
        <v>0</v>
      </c>
      <c r="AD280" s="204">
        <f t="shared" si="6264"/>
        <v>0</v>
      </c>
      <c r="AE280" s="204">
        <f t="shared" si="6264"/>
        <v>0</v>
      </c>
      <c r="AF280" s="204">
        <f t="shared" si="6264"/>
        <v>0</v>
      </c>
      <c r="AG280" s="204">
        <f t="shared" si="6264"/>
        <v>0</v>
      </c>
      <c r="AH280" s="204">
        <f t="shared" si="6264"/>
        <v>0</v>
      </c>
      <c r="AI280" s="204">
        <f t="shared" si="6264"/>
        <v>0</v>
      </c>
      <c r="AJ280" s="204">
        <f t="shared" si="6264"/>
        <v>0</v>
      </c>
      <c r="AK280" s="204">
        <f t="shared" si="6264"/>
        <v>0</v>
      </c>
      <c r="AL280" s="204">
        <f t="shared" si="6264"/>
        <v>0</v>
      </c>
      <c r="AM280" s="204">
        <f t="shared" si="6264"/>
        <v>0</v>
      </c>
      <c r="AN280" s="204">
        <f t="shared" si="6264"/>
        <v>0</v>
      </c>
      <c r="AO280" s="204">
        <f t="shared" si="6264"/>
        <v>0</v>
      </c>
      <c r="AP280" s="204">
        <f t="shared" si="6264"/>
        <v>0</v>
      </c>
      <c r="AQ280" s="204">
        <f t="shared" si="6264"/>
        <v>0</v>
      </c>
      <c r="AR280" s="204">
        <f t="shared" si="6264"/>
        <v>0</v>
      </c>
      <c r="AS280" s="204">
        <f t="shared" si="6264"/>
        <v>0</v>
      </c>
      <c r="AT280" s="204">
        <f t="shared" si="6264"/>
        <v>0</v>
      </c>
      <c r="AU280" s="204">
        <f t="shared" si="6264"/>
        <v>0</v>
      </c>
      <c r="AV280" s="204">
        <f t="shared" si="6264"/>
        <v>0</v>
      </c>
      <c r="AW280" s="204">
        <f t="shared" si="6264"/>
        <v>0</v>
      </c>
      <c r="AX280" s="204">
        <f t="shared" si="6264"/>
        <v>0</v>
      </c>
      <c r="AY280" s="204">
        <f t="shared" si="6264"/>
        <v>0</v>
      </c>
      <c r="AZ280" s="204">
        <f t="shared" si="6264"/>
        <v>0</v>
      </c>
      <c r="BA280" s="204">
        <f t="shared" si="6264"/>
        <v>0</v>
      </c>
      <c r="BB280" s="204">
        <f t="shared" si="6264"/>
        <v>0</v>
      </c>
      <c r="BC280" s="204">
        <f t="shared" si="6264"/>
        <v>0</v>
      </c>
      <c r="BD280" s="204">
        <f t="shared" si="6264"/>
        <v>0</v>
      </c>
      <c r="BE280" s="204">
        <f t="shared" si="6264"/>
        <v>0</v>
      </c>
      <c r="BF280" s="204">
        <f t="shared" si="6264"/>
        <v>0</v>
      </c>
      <c r="BG280" s="204">
        <f t="shared" si="6264"/>
        <v>0</v>
      </c>
      <c r="BH280" s="204">
        <f t="shared" si="6264"/>
        <v>0</v>
      </c>
      <c r="BI280" s="204">
        <f t="shared" si="6264"/>
        <v>0</v>
      </c>
      <c r="BJ280" s="204">
        <f t="shared" si="6264"/>
        <v>0</v>
      </c>
      <c r="BK280" s="204">
        <f t="shared" si="6264"/>
        <v>0</v>
      </c>
      <c r="BL280" s="204">
        <f t="shared" si="6264"/>
        <v>0</v>
      </c>
      <c r="BM280" s="204">
        <f t="shared" si="6264"/>
        <v>0</v>
      </c>
      <c r="BN280" s="204">
        <f t="shared" si="6264"/>
        <v>0</v>
      </c>
      <c r="BO280" s="204">
        <f t="shared" si="6264"/>
        <v>0</v>
      </c>
      <c r="BP280" s="204">
        <f t="shared" si="6264"/>
        <v>0</v>
      </c>
      <c r="BQ280" s="204">
        <f t="shared" si="6264"/>
        <v>0</v>
      </c>
      <c r="BR280" s="204">
        <f t="shared" si="6264"/>
        <v>0</v>
      </c>
      <c r="BS280" s="204">
        <f t="shared" si="6264"/>
        <v>0</v>
      </c>
      <c r="BT280" s="204">
        <f t="shared" si="6264"/>
        <v>0</v>
      </c>
      <c r="BU280" s="204">
        <f t="shared" si="6264"/>
        <v>0</v>
      </c>
      <c r="BV280" s="204">
        <f t="shared" si="6264"/>
        <v>0</v>
      </c>
      <c r="BW280" s="204">
        <f t="shared" si="6264"/>
        <v>0</v>
      </c>
      <c r="BX280" s="204">
        <f t="shared" si="6264"/>
        <v>0</v>
      </c>
      <c r="BY280" s="299"/>
      <c r="BZ280" s="301"/>
      <c r="CA280" s="303"/>
      <c r="CB280" s="303"/>
      <c r="CD280" s="146">
        <f>SUMIFS($Q280:$BX280,$Q270:$BX270,"1. ZoR")</f>
        <v>0</v>
      </c>
      <c r="CE280" s="146">
        <f>SUMIFS($Q280:$BX280,$Q270:$BX270,"2. ZoR")</f>
        <v>0</v>
      </c>
      <c r="CF280" s="146">
        <f>SUMIFS($Q280:$BX280,$Q270:$BX270,"3. ZoR")</f>
        <v>0</v>
      </c>
      <c r="CG280" s="146">
        <f>SUMIFS($Q280:$BX280,$Q270:$BX270,"4. ZoR")</f>
        <v>0</v>
      </c>
      <c r="CH280" s="146">
        <f>SUMIFS($Q280:$BX280,$Q270:$BX270,"5. ZoR")</f>
        <v>0</v>
      </c>
      <c r="CI280" s="146">
        <f>SUMIFS($Q280:$BX280,$Q270:$BX270,"6. ZoR")</f>
        <v>0</v>
      </c>
      <c r="CJ280" s="146">
        <f>SUMIFS($Q280:$BX280,$Q270:$BX270,"7. ZoR")</f>
        <v>0</v>
      </c>
      <c r="CK280" s="146">
        <f>SUMIFS($Q280:$BX280,$Q270:$BX270,"8. ZoR")</f>
        <v>0</v>
      </c>
      <c r="CL280" s="146">
        <f>SUMIFS($Q280:$BX280,$Q270:$BX270,"9. ZoR")</f>
        <v>0</v>
      </c>
      <c r="CM280" s="146">
        <f>SUMIFS($Q280:$BX280,$Q270:$BX270,"10. ZoR")</f>
        <v>0</v>
      </c>
      <c r="CN280" s="146">
        <f>SUMIFS($Q280:$BX280,$Q270:$BX270,"11. ZoR")</f>
        <v>0</v>
      </c>
      <c r="CO280" s="146">
        <f>SUMIFS($Q280:$BX280,$Q270:$BX270,"12. ZoR")</f>
        <v>0</v>
      </c>
      <c r="CP280" s="146">
        <f>SUMIFS($Q280:$BX280,$Q270:$BX270,"13. ZoR")</f>
        <v>0</v>
      </c>
      <c r="CQ280" s="146">
        <f>SUMIFS($Q280:$BX280,$Q270:$BX270,"14. ZoR")</f>
        <v>0</v>
      </c>
      <c r="CR280" s="146">
        <f>SUMIFS($Q280:$BX280,$Q270:$BX270,"15. ZoR")</f>
        <v>0</v>
      </c>
    </row>
    <row r="281" spans="1:96" ht="15" thickBot="1" x14ac:dyDescent="0.35"/>
    <row r="282" spans="1:96" s="98" customFormat="1" ht="69.599999999999994" customHeight="1" thickBot="1" x14ac:dyDescent="0.35">
      <c r="A282" s="229"/>
      <c r="B282" s="112"/>
      <c r="C282" s="304" t="s">
        <v>1</v>
      </c>
      <c r="D282" s="113"/>
      <c r="E282" s="122" t="s">
        <v>248</v>
      </c>
      <c r="F282" s="122" t="s">
        <v>200</v>
      </c>
      <c r="G282" s="114" t="s">
        <v>93</v>
      </c>
      <c r="H282" s="114" t="s">
        <v>94</v>
      </c>
      <c r="I282" s="114" t="s">
        <v>229</v>
      </c>
      <c r="J282" s="114" t="s">
        <v>206</v>
      </c>
      <c r="K282" s="114" t="s">
        <v>208</v>
      </c>
      <c r="L282" s="129" t="s">
        <v>0</v>
      </c>
      <c r="M282" s="7"/>
      <c r="N282" s="115">
        <v>204032</v>
      </c>
      <c r="P282" s="162" t="s">
        <v>129</v>
      </c>
      <c r="Q282" s="76" t="s">
        <v>3</v>
      </c>
      <c r="R282" s="76" t="s">
        <v>4</v>
      </c>
      <c r="S282" s="76" t="s">
        <v>5</v>
      </c>
      <c r="T282" s="76" t="s">
        <v>6</v>
      </c>
      <c r="U282" s="76" t="s">
        <v>7</v>
      </c>
      <c r="V282" s="76" t="s">
        <v>8</v>
      </c>
      <c r="W282" s="76" t="s">
        <v>9</v>
      </c>
      <c r="X282" s="76" t="s">
        <v>10</v>
      </c>
      <c r="Y282" s="76" t="s">
        <v>11</v>
      </c>
      <c r="Z282" s="76" t="s">
        <v>12</v>
      </c>
      <c r="AA282" s="76" t="s">
        <v>13</v>
      </c>
      <c r="AB282" s="76" t="s">
        <v>14</v>
      </c>
      <c r="AC282" s="76" t="s">
        <v>15</v>
      </c>
      <c r="AD282" s="76" t="s">
        <v>16</v>
      </c>
      <c r="AE282" s="76" t="s">
        <v>17</v>
      </c>
      <c r="AF282" s="76" t="s">
        <v>18</v>
      </c>
      <c r="AG282" s="76" t="s">
        <v>19</v>
      </c>
      <c r="AH282" s="76" t="s">
        <v>20</v>
      </c>
      <c r="AI282" s="76" t="s">
        <v>21</v>
      </c>
      <c r="AJ282" s="76" t="s">
        <v>22</v>
      </c>
      <c r="AK282" s="76" t="s">
        <v>23</v>
      </c>
      <c r="AL282" s="76" t="s">
        <v>24</v>
      </c>
      <c r="AM282" s="76" t="s">
        <v>25</v>
      </c>
      <c r="AN282" s="76" t="s">
        <v>26</v>
      </c>
      <c r="AO282" s="76" t="s">
        <v>27</v>
      </c>
      <c r="AP282" s="76" t="s">
        <v>28</v>
      </c>
      <c r="AQ282" s="76" t="s">
        <v>29</v>
      </c>
      <c r="AR282" s="76" t="s">
        <v>30</v>
      </c>
      <c r="AS282" s="76" t="s">
        <v>31</v>
      </c>
      <c r="AT282" s="76" t="s">
        <v>32</v>
      </c>
      <c r="AU282" s="76" t="s">
        <v>33</v>
      </c>
      <c r="AV282" s="76" t="s">
        <v>34</v>
      </c>
      <c r="AW282" s="76" t="s">
        <v>35</v>
      </c>
      <c r="AX282" s="76" t="s">
        <v>36</v>
      </c>
      <c r="AY282" s="76" t="s">
        <v>37</v>
      </c>
      <c r="AZ282" s="76" t="s">
        <v>38</v>
      </c>
      <c r="BA282" s="76" t="s">
        <v>39</v>
      </c>
      <c r="BB282" s="76" t="s">
        <v>40</v>
      </c>
      <c r="BC282" s="76" t="s">
        <v>41</v>
      </c>
      <c r="BD282" s="76" t="s">
        <v>42</v>
      </c>
      <c r="BE282" s="76" t="s">
        <v>43</v>
      </c>
      <c r="BF282" s="76" t="s">
        <v>44</v>
      </c>
      <c r="BG282" s="76" t="s">
        <v>45</v>
      </c>
      <c r="BH282" s="76" t="s">
        <v>46</v>
      </c>
      <c r="BI282" s="76" t="s">
        <v>47</v>
      </c>
      <c r="BJ282" s="76" t="s">
        <v>48</v>
      </c>
      <c r="BK282" s="76" t="s">
        <v>49</v>
      </c>
      <c r="BL282" s="76" t="s">
        <v>50</v>
      </c>
      <c r="BM282" s="76" t="s">
        <v>51</v>
      </c>
      <c r="BN282" s="76" t="s">
        <v>52</v>
      </c>
      <c r="BO282" s="76" t="s">
        <v>130</v>
      </c>
      <c r="BP282" s="76" t="s">
        <v>131</v>
      </c>
      <c r="BQ282" s="76" t="s">
        <v>132</v>
      </c>
      <c r="BR282" s="76" t="s">
        <v>133</v>
      </c>
      <c r="BS282" s="76" t="s">
        <v>134</v>
      </c>
      <c r="BT282" s="76" t="s">
        <v>135</v>
      </c>
      <c r="BU282" s="76" t="s">
        <v>136</v>
      </c>
      <c r="BV282" s="76" t="s">
        <v>137</v>
      </c>
      <c r="BW282" s="76" t="s">
        <v>138</v>
      </c>
      <c r="BX282" s="76" t="s">
        <v>139</v>
      </c>
      <c r="BY282" s="125" t="s">
        <v>174</v>
      </c>
      <c r="BZ282" s="126" t="s">
        <v>175</v>
      </c>
      <c r="CA282" s="126" t="s">
        <v>236</v>
      </c>
      <c r="CB282" s="126" t="s">
        <v>237</v>
      </c>
      <c r="CD282" s="306" t="s">
        <v>222</v>
      </c>
      <c r="CE282" s="307"/>
      <c r="CF282" s="307"/>
      <c r="CG282" s="307"/>
      <c r="CH282" s="307"/>
      <c r="CI282" s="307"/>
      <c r="CJ282" s="307"/>
      <c r="CK282" s="307"/>
      <c r="CL282" s="307"/>
      <c r="CM282" s="307"/>
      <c r="CN282" s="307"/>
      <c r="CO282" s="307"/>
      <c r="CP282" s="307"/>
      <c r="CQ282" s="307"/>
      <c r="CR282" s="307"/>
    </row>
    <row r="283" spans="1:96" s="98" customFormat="1" ht="21" hidden="1" customHeight="1" x14ac:dyDescent="0.3">
      <c r="A283" s="230"/>
      <c r="B283" s="105"/>
      <c r="C283" s="305"/>
      <c r="D283" s="116"/>
      <c r="E283" s="116"/>
      <c r="F283" s="116"/>
      <c r="G283" s="308" t="s">
        <v>235</v>
      </c>
      <c r="H283" s="308" t="s">
        <v>95</v>
      </c>
      <c r="I283" s="309" t="s">
        <v>199</v>
      </c>
      <c r="J283" s="309" t="s">
        <v>207</v>
      </c>
      <c r="K283" s="128"/>
      <c r="L283" s="311" t="s">
        <v>92</v>
      </c>
      <c r="M283" s="7"/>
      <c r="N283" s="313" t="s">
        <v>2</v>
      </c>
      <c r="P283" s="77"/>
      <c r="Q283" s="67">
        <f>MONTH(Úvod!$F$10)</f>
        <v>1</v>
      </c>
      <c r="R283" s="68">
        <f t="shared" ref="R283" si="6265">IF(Q283=12,1,Q283+1)</f>
        <v>2</v>
      </c>
      <c r="S283" s="68">
        <f t="shared" ref="S283" si="6266">IF(R283=12,1,R283+1)</f>
        <v>3</v>
      </c>
      <c r="T283" s="69">
        <f t="shared" ref="T283" si="6267">IF(S283=12,1,S283+1)</f>
        <v>4</v>
      </c>
      <c r="U283" s="69">
        <f t="shared" ref="U283" si="6268">IF(T283=12,1,T283+1)</f>
        <v>5</v>
      </c>
      <c r="V283" s="69">
        <f t="shared" ref="V283" si="6269">IF(U283=12,1,U283+1)</f>
        <v>6</v>
      </c>
      <c r="W283" s="69">
        <f t="shared" ref="W283" si="6270">IF(V283=12,1,V283+1)</f>
        <v>7</v>
      </c>
      <c r="X283" s="69">
        <f t="shared" ref="X283" si="6271">IF(W283=12,1,W283+1)</f>
        <v>8</v>
      </c>
      <c r="Y283" s="69">
        <f t="shared" ref="Y283" si="6272">IF(X283=12,1,X283+1)</f>
        <v>9</v>
      </c>
      <c r="Z283" s="69">
        <f>IF(Y283=12,1,Y283+1)</f>
        <v>10</v>
      </c>
      <c r="AA283" s="69">
        <f t="shared" ref="AA283" si="6273">IF(Z283=12,1,Z283+1)</f>
        <v>11</v>
      </c>
      <c r="AB283" s="69">
        <f t="shared" ref="AB283" si="6274">IF(AA283=12,1,AA283+1)</f>
        <v>12</v>
      </c>
      <c r="AC283" s="69">
        <f t="shared" ref="AC283" si="6275">IF(AB283=12,1,AB283+1)</f>
        <v>1</v>
      </c>
      <c r="AD283" s="69">
        <f t="shared" ref="AD283" si="6276">IF(AC283=12,1,AC283+1)</f>
        <v>2</v>
      </c>
      <c r="AE283" s="69">
        <f t="shared" ref="AE283" si="6277">IF(AD283=12,1,AD283+1)</f>
        <v>3</v>
      </c>
      <c r="AF283" s="69">
        <f t="shared" ref="AF283" si="6278">IF(AE283=12,1,AE283+1)</f>
        <v>4</v>
      </c>
      <c r="AG283" s="69">
        <f t="shared" ref="AG283" si="6279">IF(AF283=12,1,AF283+1)</f>
        <v>5</v>
      </c>
      <c r="AH283" s="69">
        <f t="shared" ref="AH283" si="6280">IF(AG283=12,1,AG283+1)</f>
        <v>6</v>
      </c>
      <c r="AI283" s="69">
        <f>IF(AH283=12,1,AH283+1)</f>
        <v>7</v>
      </c>
      <c r="AJ283" s="69">
        <f t="shared" ref="AJ283" si="6281">IF(AI283=12,1,AI283+1)</f>
        <v>8</v>
      </c>
      <c r="AK283" s="69">
        <f t="shared" ref="AK283" si="6282">IF(AJ283=12,1,AJ283+1)</f>
        <v>9</v>
      </c>
      <c r="AL283" s="69">
        <f t="shared" ref="AL283" si="6283">IF(AK283=12,1,AK283+1)</f>
        <v>10</v>
      </c>
      <c r="AM283" s="69">
        <f t="shared" ref="AM283" si="6284">IF(AL283=12,1,AL283+1)</f>
        <v>11</v>
      </c>
      <c r="AN283" s="69">
        <f t="shared" ref="AN283" si="6285">IF(AM283=12,1,AM283+1)</f>
        <v>12</v>
      </c>
      <c r="AO283" s="69">
        <f t="shared" ref="AO283" si="6286">IF(AN283=12,1,AN283+1)</f>
        <v>1</v>
      </c>
      <c r="AP283" s="69">
        <f t="shared" ref="AP283" si="6287">IF(AO283=12,1,AO283+1)</f>
        <v>2</v>
      </c>
      <c r="AQ283" s="69">
        <f t="shared" ref="AQ283" si="6288">IF(AP283=12,1,AP283+1)</f>
        <v>3</v>
      </c>
      <c r="AR283" s="69">
        <f t="shared" ref="AR283" si="6289">IF(AQ283=12,1,AQ283+1)</f>
        <v>4</v>
      </c>
      <c r="AS283" s="69">
        <f t="shared" ref="AS283" si="6290">IF(AR283=12,1,AR283+1)</f>
        <v>5</v>
      </c>
      <c r="AT283" s="69">
        <f t="shared" ref="AT283" si="6291">IF(AS283=12,1,AS283+1)</f>
        <v>6</v>
      </c>
      <c r="AU283" s="69">
        <f t="shared" ref="AU283" si="6292">IF(AT283=12,1,AT283+1)</f>
        <v>7</v>
      </c>
      <c r="AV283" s="69">
        <f t="shared" ref="AV283" si="6293">IF(AU283=12,1,AU283+1)</f>
        <v>8</v>
      </c>
      <c r="AW283" s="69">
        <f t="shared" ref="AW283" si="6294">IF(AV283=12,1,AV283+1)</f>
        <v>9</v>
      </c>
      <c r="AX283" s="69">
        <f t="shared" ref="AX283" si="6295">IF(AW283=12,1,AW283+1)</f>
        <v>10</v>
      </c>
      <c r="AY283" s="69">
        <f t="shared" ref="AY283" si="6296">IF(AX283=12,1,AX283+1)</f>
        <v>11</v>
      </c>
      <c r="AZ283" s="69">
        <f t="shared" ref="AZ283" si="6297">IF(AY283=12,1,AY283+1)</f>
        <v>12</v>
      </c>
      <c r="BA283" s="69">
        <f t="shared" ref="BA283" si="6298">IF(AZ283=12,1,AZ283+1)</f>
        <v>1</v>
      </c>
      <c r="BB283" s="69">
        <f t="shared" ref="BB283" si="6299">IF(BA283=12,1,BA283+1)</f>
        <v>2</v>
      </c>
      <c r="BC283" s="69">
        <f t="shared" ref="BC283" si="6300">IF(BB283=12,1,BB283+1)</f>
        <v>3</v>
      </c>
      <c r="BD283" s="69">
        <f t="shared" ref="BD283" si="6301">IF(BC283=12,1,BC283+1)</f>
        <v>4</v>
      </c>
      <c r="BE283" s="69">
        <f t="shared" ref="BE283" si="6302">IF(BD283=12,1,BD283+1)</f>
        <v>5</v>
      </c>
      <c r="BF283" s="69">
        <f t="shared" ref="BF283" si="6303">IF(BE283=12,1,BE283+1)</f>
        <v>6</v>
      </c>
      <c r="BG283" s="69">
        <f t="shared" ref="BG283" si="6304">IF(BF283=12,1,BF283+1)</f>
        <v>7</v>
      </c>
      <c r="BH283" s="69">
        <f t="shared" ref="BH283" si="6305">IF(BG283=12,1,BG283+1)</f>
        <v>8</v>
      </c>
      <c r="BI283" s="69">
        <f t="shared" ref="BI283" si="6306">IF(BH283=12,1,BH283+1)</f>
        <v>9</v>
      </c>
      <c r="BJ283" s="69">
        <f t="shared" ref="BJ283" si="6307">IF(BI283=12,1,BI283+1)</f>
        <v>10</v>
      </c>
      <c r="BK283" s="69">
        <f t="shared" ref="BK283" si="6308">IF(BJ283=12,1,BJ283+1)</f>
        <v>11</v>
      </c>
      <c r="BL283" s="69">
        <f t="shared" ref="BL283" si="6309">IF(BK283=12,1,BK283+1)</f>
        <v>12</v>
      </c>
      <c r="BM283" s="69">
        <f t="shared" ref="BM283" si="6310">IF(BL283=12,1,BL283+1)</f>
        <v>1</v>
      </c>
      <c r="BN283" s="69">
        <f t="shared" ref="BN283" si="6311">IF(BM283=12,1,BM283+1)</f>
        <v>2</v>
      </c>
      <c r="BO283" s="69">
        <f t="shared" ref="BO283" si="6312">IF(BN283=12,1,BN283+1)</f>
        <v>3</v>
      </c>
      <c r="BP283" s="69">
        <f t="shared" ref="BP283" si="6313">IF(BO283=12,1,BO283+1)</f>
        <v>4</v>
      </c>
      <c r="BQ283" s="69">
        <f t="shared" ref="BQ283" si="6314">IF(BP283=12,1,BP283+1)</f>
        <v>5</v>
      </c>
      <c r="BR283" s="69">
        <f t="shared" ref="BR283" si="6315">IF(BQ283=12,1,BQ283+1)</f>
        <v>6</v>
      </c>
      <c r="BS283" s="69">
        <f t="shared" ref="BS283" si="6316">IF(BR283=12,1,BR283+1)</f>
        <v>7</v>
      </c>
      <c r="BT283" s="69">
        <f t="shared" ref="BT283" si="6317">IF(BS283=12,1,BS283+1)</f>
        <v>8</v>
      </c>
      <c r="BU283" s="69">
        <f t="shared" ref="BU283" si="6318">IF(BT283=12,1,BT283+1)</f>
        <v>9</v>
      </c>
      <c r="BV283" s="69">
        <f t="shared" ref="BV283" si="6319">IF(BU283=12,1,BU283+1)</f>
        <v>10</v>
      </c>
      <c r="BW283" s="69">
        <f t="shared" ref="BW283" si="6320">IF(BV283=12,1,BV283+1)</f>
        <v>11</v>
      </c>
      <c r="BX283" s="69">
        <f t="shared" ref="BX283" si="6321">IF(BW283=12,1,BW283+1)</f>
        <v>12</v>
      </c>
      <c r="BY283" s="74"/>
      <c r="BZ283" s="71"/>
      <c r="CA283" s="71"/>
      <c r="CB283" s="71"/>
    </row>
    <row r="284" spans="1:96" s="98" customFormat="1" ht="18" hidden="1" customHeight="1" x14ac:dyDescent="0.3">
      <c r="A284" s="230"/>
      <c r="B284" s="105"/>
      <c r="C284" s="305"/>
      <c r="D284" s="116"/>
      <c r="E284" s="116"/>
      <c r="F284" s="116"/>
      <c r="G284" s="308"/>
      <c r="H284" s="308"/>
      <c r="I284" s="309"/>
      <c r="J284" s="309"/>
      <c r="K284" s="128"/>
      <c r="L284" s="311"/>
      <c r="M284" s="7"/>
      <c r="N284" s="314"/>
      <c r="P284" s="70"/>
      <c r="Q284" s="53">
        <f t="shared" ref="Q284:BX284" si="6322">VALUE(_xlfn.CONCAT(Q283,".",Q286))</f>
        <v>1</v>
      </c>
      <c r="R284" s="66">
        <f t="shared" si="6322"/>
        <v>32</v>
      </c>
      <c r="S284" s="66">
        <f t="shared" si="6322"/>
        <v>61</v>
      </c>
      <c r="T284" s="66">
        <f t="shared" si="6322"/>
        <v>92</v>
      </c>
      <c r="U284" s="66">
        <f t="shared" si="6322"/>
        <v>122</v>
      </c>
      <c r="V284" s="66">
        <f t="shared" si="6322"/>
        <v>153</v>
      </c>
      <c r="W284" s="66">
        <f t="shared" si="6322"/>
        <v>183</v>
      </c>
      <c r="X284" s="66">
        <f t="shared" si="6322"/>
        <v>214</v>
      </c>
      <c r="Y284" s="66">
        <f t="shared" si="6322"/>
        <v>245</v>
      </c>
      <c r="Z284" s="66">
        <f t="shared" si="6322"/>
        <v>275</v>
      </c>
      <c r="AA284" s="66">
        <f t="shared" si="6322"/>
        <v>306</v>
      </c>
      <c r="AB284" s="66">
        <f t="shared" si="6322"/>
        <v>336</v>
      </c>
      <c r="AC284" s="66">
        <f t="shared" si="6322"/>
        <v>367</v>
      </c>
      <c r="AD284" s="66">
        <f t="shared" si="6322"/>
        <v>398</v>
      </c>
      <c r="AE284" s="66">
        <f t="shared" si="6322"/>
        <v>426</v>
      </c>
      <c r="AF284" s="66">
        <f t="shared" si="6322"/>
        <v>457</v>
      </c>
      <c r="AG284" s="66">
        <f t="shared" si="6322"/>
        <v>487</v>
      </c>
      <c r="AH284" s="66">
        <f t="shared" si="6322"/>
        <v>518</v>
      </c>
      <c r="AI284" s="66">
        <f t="shared" si="6322"/>
        <v>548</v>
      </c>
      <c r="AJ284" s="66">
        <f t="shared" si="6322"/>
        <v>579</v>
      </c>
      <c r="AK284" s="66">
        <f t="shared" si="6322"/>
        <v>610</v>
      </c>
      <c r="AL284" s="66">
        <f t="shared" si="6322"/>
        <v>640</v>
      </c>
      <c r="AM284" s="66">
        <f t="shared" si="6322"/>
        <v>671</v>
      </c>
      <c r="AN284" s="66">
        <f t="shared" si="6322"/>
        <v>701</v>
      </c>
      <c r="AO284" s="66">
        <f t="shared" si="6322"/>
        <v>732</v>
      </c>
      <c r="AP284" s="66">
        <f t="shared" si="6322"/>
        <v>763</v>
      </c>
      <c r="AQ284" s="66">
        <f t="shared" si="6322"/>
        <v>791</v>
      </c>
      <c r="AR284" s="66">
        <f t="shared" si="6322"/>
        <v>822</v>
      </c>
      <c r="AS284" s="66">
        <f t="shared" si="6322"/>
        <v>852</v>
      </c>
      <c r="AT284" s="66">
        <f t="shared" si="6322"/>
        <v>883</v>
      </c>
      <c r="AU284" s="66">
        <f t="shared" si="6322"/>
        <v>913</v>
      </c>
      <c r="AV284" s="66">
        <f t="shared" si="6322"/>
        <v>944</v>
      </c>
      <c r="AW284" s="66">
        <f t="shared" si="6322"/>
        <v>975</v>
      </c>
      <c r="AX284" s="66">
        <f t="shared" si="6322"/>
        <v>1005</v>
      </c>
      <c r="AY284" s="66">
        <f t="shared" si="6322"/>
        <v>1036</v>
      </c>
      <c r="AZ284" s="66">
        <f t="shared" si="6322"/>
        <v>1066</v>
      </c>
      <c r="BA284" s="66">
        <f t="shared" si="6322"/>
        <v>1097</v>
      </c>
      <c r="BB284" s="66">
        <f t="shared" si="6322"/>
        <v>1128</v>
      </c>
      <c r="BC284" s="66">
        <f t="shared" si="6322"/>
        <v>1156</v>
      </c>
      <c r="BD284" s="66">
        <f t="shared" si="6322"/>
        <v>1187</v>
      </c>
      <c r="BE284" s="66">
        <f t="shared" si="6322"/>
        <v>1217</v>
      </c>
      <c r="BF284" s="66">
        <f t="shared" si="6322"/>
        <v>1248</v>
      </c>
      <c r="BG284" s="66">
        <f t="shared" si="6322"/>
        <v>1278</v>
      </c>
      <c r="BH284" s="66">
        <f t="shared" si="6322"/>
        <v>1309</v>
      </c>
      <c r="BI284" s="66">
        <f t="shared" si="6322"/>
        <v>1340</v>
      </c>
      <c r="BJ284" s="66">
        <f t="shared" si="6322"/>
        <v>1370</v>
      </c>
      <c r="BK284" s="66">
        <f t="shared" si="6322"/>
        <v>1401</v>
      </c>
      <c r="BL284" s="66">
        <f t="shared" si="6322"/>
        <v>1431</v>
      </c>
      <c r="BM284" s="66">
        <f t="shared" si="6322"/>
        <v>1462</v>
      </c>
      <c r="BN284" s="66">
        <f t="shared" si="6322"/>
        <v>1493</v>
      </c>
      <c r="BO284" s="66">
        <f t="shared" si="6322"/>
        <v>1522</v>
      </c>
      <c r="BP284" s="66">
        <f t="shared" si="6322"/>
        <v>1553</v>
      </c>
      <c r="BQ284" s="66">
        <f t="shared" si="6322"/>
        <v>1583</v>
      </c>
      <c r="BR284" s="66">
        <f t="shared" si="6322"/>
        <v>1614</v>
      </c>
      <c r="BS284" s="66">
        <f t="shared" si="6322"/>
        <v>1644</v>
      </c>
      <c r="BT284" s="66">
        <f t="shared" si="6322"/>
        <v>1675</v>
      </c>
      <c r="BU284" s="66">
        <f t="shared" si="6322"/>
        <v>1706</v>
      </c>
      <c r="BV284" s="66">
        <f t="shared" si="6322"/>
        <v>1736</v>
      </c>
      <c r="BW284" s="66">
        <f t="shared" si="6322"/>
        <v>1767</v>
      </c>
      <c r="BX284" s="66">
        <f t="shared" si="6322"/>
        <v>1797</v>
      </c>
      <c r="BY284" s="75"/>
      <c r="BZ284" s="72"/>
      <c r="CA284" s="72"/>
      <c r="CB284" s="72"/>
    </row>
    <row r="285" spans="1:96" s="98" customFormat="1" ht="18" customHeight="1" x14ac:dyDescent="0.3">
      <c r="A285" s="230"/>
      <c r="B285" s="105"/>
      <c r="C285" s="305"/>
      <c r="D285" s="116"/>
      <c r="E285" s="309" t="s">
        <v>199</v>
      </c>
      <c r="F285" s="309" t="s">
        <v>199</v>
      </c>
      <c r="G285" s="308"/>
      <c r="H285" s="308"/>
      <c r="I285" s="309"/>
      <c r="J285" s="309"/>
      <c r="K285" s="309" t="s">
        <v>209</v>
      </c>
      <c r="L285" s="311"/>
      <c r="M285" s="7"/>
      <c r="N285" s="314"/>
      <c r="P285" s="70"/>
      <c r="Q285" s="54" t="str">
        <f>VLOOKUP(Q283,'Podpůrná data'!$J$13:$K$24,2)</f>
        <v>leden</v>
      </c>
      <c r="R285" s="54" t="str">
        <f>VLOOKUP(R283,'Podpůrná data'!$J$13:$K$24,2)</f>
        <v>únor</v>
      </c>
      <c r="S285" s="54" t="str">
        <f>VLOOKUP(S283,'Podpůrná data'!$J$13:$K$24,2)</f>
        <v>březen</v>
      </c>
      <c r="T285" s="54" t="str">
        <f>VLOOKUP(T283,'Podpůrná data'!$J$13:$K$24,2)</f>
        <v>duben</v>
      </c>
      <c r="U285" s="54" t="str">
        <f>VLOOKUP(U283,'Podpůrná data'!$J$13:$K$24,2)</f>
        <v>květen</v>
      </c>
      <c r="V285" s="54" t="str">
        <f>VLOOKUP(V283,'Podpůrná data'!$J$13:$K$24,2)</f>
        <v>červen</v>
      </c>
      <c r="W285" s="54" t="str">
        <f>VLOOKUP(W283,'Podpůrná data'!$J$13:$K$24,2)</f>
        <v>červenec</v>
      </c>
      <c r="X285" s="54" t="str">
        <f>VLOOKUP(X283,'Podpůrná data'!$J$13:$K$24,2)</f>
        <v>srpen</v>
      </c>
      <c r="Y285" s="54" t="str">
        <f>VLOOKUP(Y283,'Podpůrná data'!$J$13:$K$24,2)</f>
        <v>září</v>
      </c>
      <c r="Z285" s="54" t="str">
        <f>VLOOKUP(Z283,'Podpůrná data'!$J$13:$K$24,2)</f>
        <v>říjen</v>
      </c>
      <c r="AA285" s="54" t="str">
        <f>VLOOKUP(AA283,'Podpůrná data'!$J$13:$K$24,2)</f>
        <v>listopad</v>
      </c>
      <c r="AB285" s="54" t="str">
        <f>VLOOKUP(AB283,'Podpůrná data'!$J$13:$K$24,2)</f>
        <v>prosinec</v>
      </c>
      <c r="AC285" s="54" t="str">
        <f>VLOOKUP(AC283,'Podpůrná data'!$J$13:$K$24,2)</f>
        <v>leden</v>
      </c>
      <c r="AD285" s="54" t="str">
        <f>VLOOKUP(AD283,'Podpůrná data'!$J$13:$K$24,2)</f>
        <v>únor</v>
      </c>
      <c r="AE285" s="54" t="str">
        <f>VLOOKUP(AE283,'Podpůrná data'!$J$13:$K$24,2)</f>
        <v>březen</v>
      </c>
      <c r="AF285" s="54" t="str">
        <f>VLOOKUP(AF283,'Podpůrná data'!$J$13:$K$24,2)</f>
        <v>duben</v>
      </c>
      <c r="AG285" s="54" t="str">
        <f>VLOOKUP(AG283,'Podpůrná data'!$J$13:$K$24,2)</f>
        <v>květen</v>
      </c>
      <c r="AH285" s="54" t="str">
        <f>VLOOKUP(AH283,'Podpůrná data'!$J$13:$K$24,2)</f>
        <v>červen</v>
      </c>
      <c r="AI285" s="54" t="str">
        <f>VLOOKUP(AI283,'Podpůrná data'!$J$13:$K$24,2)</f>
        <v>červenec</v>
      </c>
      <c r="AJ285" s="54" t="str">
        <f>VLOOKUP(AJ283,'Podpůrná data'!$J$13:$K$24,2)</f>
        <v>srpen</v>
      </c>
      <c r="AK285" s="54" t="str">
        <f>VLOOKUP(AK283,'Podpůrná data'!$J$13:$K$24,2)</f>
        <v>září</v>
      </c>
      <c r="AL285" s="54" t="str">
        <f>VLOOKUP(AL283,'Podpůrná data'!$J$13:$K$24,2)</f>
        <v>říjen</v>
      </c>
      <c r="AM285" s="54" t="str">
        <f>VLOOKUP(AM283,'Podpůrná data'!$J$13:$K$24,2)</f>
        <v>listopad</v>
      </c>
      <c r="AN285" s="54" t="str">
        <f>VLOOKUP(AN283,'Podpůrná data'!$J$13:$K$24,2)</f>
        <v>prosinec</v>
      </c>
      <c r="AO285" s="54" t="str">
        <f>VLOOKUP(AO283,'Podpůrná data'!$J$13:$K$24,2)</f>
        <v>leden</v>
      </c>
      <c r="AP285" s="54" t="str">
        <f>VLOOKUP(AP283,'Podpůrná data'!$J$13:$K$24,2)</f>
        <v>únor</v>
      </c>
      <c r="AQ285" s="54" t="str">
        <f>VLOOKUP(AQ283,'Podpůrná data'!$J$13:$K$24,2)</f>
        <v>březen</v>
      </c>
      <c r="AR285" s="54" t="str">
        <f>VLOOKUP(AR283,'Podpůrná data'!$J$13:$K$24,2)</f>
        <v>duben</v>
      </c>
      <c r="AS285" s="54" t="str">
        <f>VLOOKUP(AS283,'Podpůrná data'!$J$13:$K$24,2)</f>
        <v>květen</v>
      </c>
      <c r="AT285" s="54" t="str">
        <f>VLOOKUP(AT283,'Podpůrná data'!$J$13:$K$24,2)</f>
        <v>červen</v>
      </c>
      <c r="AU285" s="54" t="str">
        <f>VLOOKUP(AU283,'Podpůrná data'!$J$13:$K$24,2)</f>
        <v>červenec</v>
      </c>
      <c r="AV285" s="54" t="str">
        <f>VLOOKUP(AV283,'Podpůrná data'!$J$13:$K$24,2)</f>
        <v>srpen</v>
      </c>
      <c r="AW285" s="54" t="str">
        <f>VLOOKUP(AW283,'Podpůrná data'!$J$13:$K$24,2)</f>
        <v>září</v>
      </c>
      <c r="AX285" s="54" t="str">
        <f>VLOOKUP(AX283,'Podpůrná data'!$J$13:$K$24,2)</f>
        <v>říjen</v>
      </c>
      <c r="AY285" s="54" t="str">
        <f>VLOOKUP(AY283,'Podpůrná data'!$J$13:$K$24,2)</f>
        <v>listopad</v>
      </c>
      <c r="AZ285" s="54" t="str">
        <f>VLOOKUP(AZ283,'Podpůrná data'!$J$13:$K$24,2)</f>
        <v>prosinec</v>
      </c>
      <c r="BA285" s="54" t="str">
        <f>VLOOKUP(BA283,'Podpůrná data'!$J$13:$K$24,2)</f>
        <v>leden</v>
      </c>
      <c r="BB285" s="54" t="str">
        <f>VLOOKUP(BB283,'Podpůrná data'!$J$13:$K$24,2)</f>
        <v>únor</v>
      </c>
      <c r="BC285" s="54" t="str">
        <f>VLOOKUP(BC283,'Podpůrná data'!$J$13:$K$24,2)</f>
        <v>březen</v>
      </c>
      <c r="BD285" s="54" t="str">
        <f>VLOOKUP(BD283,'Podpůrná data'!$J$13:$K$24,2)</f>
        <v>duben</v>
      </c>
      <c r="BE285" s="54" t="str">
        <f>VLOOKUP(BE283,'Podpůrná data'!$J$13:$K$24,2)</f>
        <v>květen</v>
      </c>
      <c r="BF285" s="54" t="str">
        <f>VLOOKUP(BF283,'Podpůrná data'!$J$13:$K$24,2)</f>
        <v>červen</v>
      </c>
      <c r="BG285" s="54" t="str">
        <f>VLOOKUP(BG283,'Podpůrná data'!$J$13:$K$24,2)</f>
        <v>červenec</v>
      </c>
      <c r="BH285" s="54" t="str">
        <f>VLOOKUP(BH283,'Podpůrná data'!$J$13:$K$24,2)</f>
        <v>srpen</v>
      </c>
      <c r="BI285" s="54" t="str">
        <f>VLOOKUP(BI283,'Podpůrná data'!$J$13:$K$24,2)</f>
        <v>září</v>
      </c>
      <c r="BJ285" s="54" t="str">
        <f>VLOOKUP(BJ283,'Podpůrná data'!$J$13:$K$24,2)</f>
        <v>říjen</v>
      </c>
      <c r="BK285" s="54" t="str">
        <f>VLOOKUP(BK283,'Podpůrná data'!$J$13:$K$24,2)</f>
        <v>listopad</v>
      </c>
      <c r="BL285" s="54" t="str">
        <f>VLOOKUP(BL283,'Podpůrná data'!$J$13:$K$24,2)</f>
        <v>prosinec</v>
      </c>
      <c r="BM285" s="54" t="str">
        <f>VLOOKUP(BM283,'Podpůrná data'!$J$13:$K$24,2)</f>
        <v>leden</v>
      </c>
      <c r="BN285" s="54" t="str">
        <f>VLOOKUP(BN283,'Podpůrná data'!$J$13:$K$24,2)</f>
        <v>únor</v>
      </c>
      <c r="BO285" s="54" t="str">
        <f>VLOOKUP(BO283,'Podpůrná data'!$J$13:$K$24,2)</f>
        <v>březen</v>
      </c>
      <c r="BP285" s="54" t="str">
        <f>VLOOKUP(BP283,'Podpůrná data'!$J$13:$K$24,2)</f>
        <v>duben</v>
      </c>
      <c r="BQ285" s="54" t="str">
        <f>VLOOKUP(BQ283,'Podpůrná data'!$J$13:$K$24,2)</f>
        <v>květen</v>
      </c>
      <c r="BR285" s="54" t="str">
        <f>VLOOKUP(BR283,'Podpůrná data'!$J$13:$K$24,2)</f>
        <v>červen</v>
      </c>
      <c r="BS285" s="54" t="str">
        <f>VLOOKUP(BS283,'Podpůrná data'!$J$13:$K$24,2)</f>
        <v>červenec</v>
      </c>
      <c r="BT285" s="54" t="str">
        <f>VLOOKUP(BT283,'Podpůrná data'!$J$13:$K$24,2)</f>
        <v>srpen</v>
      </c>
      <c r="BU285" s="54" t="str">
        <f>VLOOKUP(BU283,'Podpůrná data'!$J$13:$K$24,2)</f>
        <v>září</v>
      </c>
      <c r="BV285" s="54" t="str">
        <f>VLOOKUP(BV283,'Podpůrná data'!$J$13:$K$24,2)</f>
        <v>říjen</v>
      </c>
      <c r="BW285" s="54" t="str">
        <f>VLOOKUP(BW283,'Podpůrná data'!$J$13:$K$24,2)</f>
        <v>listopad</v>
      </c>
      <c r="BX285" s="54" t="str">
        <f>VLOOKUP(BX283,'Podpůrná data'!$J$13:$K$24,2)</f>
        <v>prosinec</v>
      </c>
      <c r="BY285" s="143"/>
      <c r="BZ285" s="144"/>
      <c r="CA285" s="165"/>
      <c r="CB285" s="165"/>
      <c r="CD285" s="147" t="s">
        <v>104</v>
      </c>
      <c r="CE285" s="147" t="s">
        <v>105</v>
      </c>
      <c r="CF285" s="147" t="s">
        <v>106</v>
      </c>
      <c r="CG285" s="147" t="s">
        <v>107</v>
      </c>
      <c r="CH285" s="147" t="s">
        <v>108</v>
      </c>
      <c r="CI285" s="147" t="s">
        <v>109</v>
      </c>
      <c r="CJ285" s="147" t="s">
        <v>110</v>
      </c>
      <c r="CK285" s="147" t="s">
        <v>111</v>
      </c>
      <c r="CL285" s="147" t="s">
        <v>112</v>
      </c>
      <c r="CM285" s="147" t="s">
        <v>166</v>
      </c>
      <c r="CN285" s="147" t="s">
        <v>167</v>
      </c>
      <c r="CO285" s="147" t="s">
        <v>168</v>
      </c>
      <c r="CP285" s="147" t="s">
        <v>194</v>
      </c>
      <c r="CQ285" s="147" t="s">
        <v>195</v>
      </c>
      <c r="CR285" s="147" t="s">
        <v>196</v>
      </c>
    </row>
    <row r="286" spans="1:96" s="98" customFormat="1" ht="16.2" customHeight="1" x14ac:dyDescent="0.3">
      <c r="A286" s="230"/>
      <c r="B286" s="105"/>
      <c r="C286" s="305"/>
      <c r="D286" s="116"/>
      <c r="E286" s="309"/>
      <c r="F286" s="309"/>
      <c r="G286" s="308"/>
      <c r="H286" s="308"/>
      <c r="I286" s="309"/>
      <c r="J286" s="309"/>
      <c r="K286" s="309"/>
      <c r="L286" s="311"/>
      <c r="M286" s="7"/>
      <c r="N286" s="314"/>
      <c r="P286" s="70"/>
      <c r="Q286" s="54">
        <f>YEAR(Úvod!$F$10)</f>
        <v>1900</v>
      </c>
      <c r="R286" s="54">
        <f t="shared" ref="R286" si="6323">IF(R283=1,Q286+1,Q286)</f>
        <v>1900</v>
      </c>
      <c r="S286" s="54">
        <f t="shared" ref="S286" si="6324">IF(S283=1,R286+1,R286)</f>
        <v>1900</v>
      </c>
      <c r="T286" s="54">
        <f t="shared" ref="T286" si="6325">IF(T283=1,S286+1,S286)</f>
        <v>1900</v>
      </c>
      <c r="U286" s="54">
        <f t="shared" ref="U286" si="6326">IF(U283=1,T286+1,T286)</f>
        <v>1900</v>
      </c>
      <c r="V286" s="54">
        <f t="shared" ref="V286" si="6327">IF(V283=1,U286+1,U286)</f>
        <v>1900</v>
      </c>
      <c r="W286" s="54">
        <f t="shared" ref="W286" si="6328">IF(W283=1,V286+1,V286)</f>
        <v>1900</v>
      </c>
      <c r="X286" s="54">
        <f t="shared" ref="X286" si="6329">IF(X283=1,W286+1,W286)</f>
        <v>1900</v>
      </c>
      <c r="Y286" s="54">
        <f t="shared" ref="Y286" si="6330">IF(Y283=1,X286+1,X286)</f>
        <v>1900</v>
      </c>
      <c r="Z286" s="54">
        <f t="shared" ref="Z286" si="6331">IF(Z283=1,Y286+1,Y286)</f>
        <v>1900</v>
      </c>
      <c r="AA286" s="54">
        <f t="shared" ref="AA286" si="6332">IF(AA283=1,Z286+1,Z286)</f>
        <v>1900</v>
      </c>
      <c r="AB286" s="54">
        <f t="shared" ref="AB286" si="6333">IF(AB283=1,AA286+1,AA286)</f>
        <v>1900</v>
      </c>
      <c r="AC286" s="54">
        <f t="shared" ref="AC286" si="6334">IF(AC283=1,AB286+1,AB286)</f>
        <v>1901</v>
      </c>
      <c r="AD286" s="54">
        <f t="shared" ref="AD286" si="6335">IF(AD283=1,AC286+1,AC286)</f>
        <v>1901</v>
      </c>
      <c r="AE286" s="54">
        <f t="shared" ref="AE286" si="6336">IF(AE283=1,AD286+1,AD286)</f>
        <v>1901</v>
      </c>
      <c r="AF286" s="54">
        <f t="shared" ref="AF286" si="6337">IF(AF283=1,AE286+1,AE286)</f>
        <v>1901</v>
      </c>
      <c r="AG286" s="54">
        <f t="shared" ref="AG286" si="6338">IF(AG283=1,AF286+1,AF286)</f>
        <v>1901</v>
      </c>
      <c r="AH286" s="54">
        <f t="shared" ref="AH286" si="6339">IF(AH283=1,AG286+1,AG286)</f>
        <v>1901</v>
      </c>
      <c r="AI286" s="54">
        <f t="shared" ref="AI286" si="6340">IF(AI283=1,AH286+1,AH286)</f>
        <v>1901</v>
      </c>
      <c r="AJ286" s="54">
        <f t="shared" ref="AJ286" si="6341">IF(AJ283=1,AI286+1,AI286)</f>
        <v>1901</v>
      </c>
      <c r="AK286" s="54">
        <f t="shared" ref="AK286" si="6342">IF(AK283=1,AJ286+1,AJ286)</f>
        <v>1901</v>
      </c>
      <c r="AL286" s="54">
        <f t="shared" ref="AL286" si="6343">IF(AL283=1,AK286+1,AK286)</f>
        <v>1901</v>
      </c>
      <c r="AM286" s="54">
        <f t="shared" ref="AM286" si="6344">IF(AM283=1,AL286+1,AL286)</f>
        <v>1901</v>
      </c>
      <c r="AN286" s="54">
        <f t="shared" ref="AN286" si="6345">IF(AN283=1,AM286+1,AM286)</f>
        <v>1901</v>
      </c>
      <c r="AO286" s="54">
        <f t="shared" ref="AO286" si="6346">IF(AO283=1,AN286+1,AN286)</f>
        <v>1902</v>
      </c>
      <c r="AP286" s="54">
        <f t="shared" ref="AP286" si="6347">IF(AP283=1,AO286+1,AO286)</f>
        <v>1902</v>
      </c>
      <c r="AQ286" s="54">
        <f t="shared" ref="AQ286" si="6348">IF(AQ283=1,AP286+1,AP286)</f>
        <v>1902</v>
      </c>
      <c r="AR286" s="54">
        <f t="shared" ref="AR286" si="6349">IF(AR283=1,AQ286+1,AQ286)</f>
        <v>1902</v>
      </c>
      <c r="AS286" s="54">
        <f t="shared" ref="AS286" si="6350">IF(AS283=1,AR286+1,AR286)</f>
        <v>1902</v>
      </c>
      <c r="AT286" s="54">
        <f t="shared" ref="AT286" si="6351">IF(AT283=1,AS286+1,AS286)</f>
        <v>1902</v>
      </c>
      <c r="AU286" s="54">
        <f t="shared" ref="AU286" si="6352">IF(AU283=1,AT286+1,AT286)</f>
        <v>1902</v>
      </c>
      <c r="AV286" s="54">
        <f t="shared" ref="AV286" si="6353">IF(AV283=1,AU286+1,AU286)</f>
        <v>1902</v>
      </c>
      <c r="AW286" s="54">
        <f t="shared" ref="AW286" si="6354">IF(AW283=1,AV286+1,AV286)</f>
        <v>1902</v>
      </c>
      <c r="AX286" s="54">
        <f t="shared" ref="AX286" si="6355">IF(AX283=1,AW286+1,AW286)</f>
        <v>1902</v>
      </c>
      <c r="AY286" s="54">
        <f t="shared" ref="AY286" si="6356">IF(AY283=1,AX286+1,AX286)</f>
        <v>1902</v>
      </c>
      <c r="AZ286" s="54">
        <f t="shared" ref="AZ286" si="6357">IF(AZ283=1,AY286+1,AY286)</f>
        <v>1902</v>
      </c>
      <c r="BA286" s="54">
        <f t="shared" ref="BA286" si="6358">IF(BA283=1,AZ286+1,AZ286)</f>
        <v>1903</v>
      </c>
      <c r="BB286" s="54">
        <f t="shared" ref="BB286" si="6359">IF(BB283=1,BA286+1,BA286)</f>
        <v>1903</v>
      </c>
      <c r="BC286" s="54">
        <f t="shared" ref="BC286" si="6360">IF(BC283=1,BB286+1,BB286)</f>
        <v>1903</v>
      </c>
      <c r="BD286" s="54">
        <f t="shared" ref="BD286" si="6361">IF(BD283=1,BC286+1,BC286)</f>
        <v>1903</v>
      </c>
      <c r="BE286" s="54">
        <f t="shared" ref="BE286" si="6362">IF(BE283=1,BD286+1,BD286)</f>
        <v>1903</v>
      </c>
      <c r="BF286" s="54">
        <f t="shared" ref="BF286" si="6363">IF(BF283=1,BE286+1,BE286)</f>
        <v>1903</v>
      </c>
      <c r="BG286" s="54">
        <f t="shared" ref="BG286" si="6364">IF(BG283=1,BF286+1,BF286)</f>
        <v>1903</v>
      </c>
      <c r="BH286" s="54">
        <f t="shared" ref="BH286" si="6365">IF(BH283=1,BG286+1,BG286)</f>
        <v>1903</v>
      </c>
      <c r="BI286" s="54">
        <f t="shared" ref="BI286" si="6366">IF(BI283=1,BH286+1,BH286)</f>
        <v>1903</v>
      </c>
      <c r="BJ286" s="54">
        <f t="shared" ref="BJ286" si="6367">IF(BJ283=1,BI286+1,BI286)</f>
        <v>1903</v>
      </c>
      <c r="BK286" s="54">
        <f t="shared" ref="BK286" si="6368">IF(BK283=1,BJ286+1,BJ286)</f>
        <v>1903</v>
      </c>
      <c r="BL286" s="54">
        <f t="shared" ref="BL286" si="6369">IF(BL283=1,BK286+1,BK286)</f>
        <v>1903</v>
      </c>
      <c r="BM286" s="54">
        <f t="shared" ref="BM286" si="6370">IF(BM283=1,BL286+1,BL286)</f>
        <v>1904</v>
      </c>
      <c r="BN286" s="54">
        <f t="shared" ref="BN286" si="6371">IF(BN283=1,BM286+1,BM286)</f>
        <v>1904</v>
      </c>
      <c r="BO286" s="54">
        <f t="shared" ref="BO286" si="6372">IF(BO283=1,BN286+1,BN286)</f>
        <v>1904</v>
      </c>
      <c r="BP286" s="54">
        <f t="shared" ref="BP286" si="6373">IF(BP283=1,BO286+1,BO286)</f>
        <v>1904</v>
      </c>
      <c r="BQ286" s="54">
        <f t="shared" ref="BQ286" si="6374">IF(BQ283=1,BP286+1,BP286)</f>
        <v>1904</v>
      </c>
      <c r="BR286" s="54">
        <f t="shared" ref="BR286" si="6375">IF(BR283=1,BQ286+1,BQ286)</f>
        <v>1904</v>
      </c>
      <c r="BS286" s="54">
        <f t="shared" ref="BS286" si="6376">IF(BS283=1,BR286+1,BR286)</f>
        <v>1904</v>
      </c>
      <c r="BT286" s="54">
        <f t="shared" ref="BT286" si="6377">IF(BT283=1,BS286+1,BS286)</f>
        <v>1904</v>
      </c>
      <c r="BU286" s="54">
        <f t="shared" ref="BU286" si="6378">IF(BU283=1,BT286+1,BT286)</f>
        <v>1904</v>
      </c>
      <c r="BV286" s="54">
        <f t="shared" ref="BV286" si="6379">IF(BV283=1,BU286+1,BU286)</f>
        <v>1904</v>
      </c>
      <c r="BW286" s="54">
        <f t="shared" ref="BW286" si="6380">IF(BW283=1,BV286+1,BV286)</f>
        <v>1904</v>
      </c>
      <c r="BX286" s="54">
        <f t="shared" ref="BX286" si="6381">IF(BX283=1,BW286+1,BW286)</f>
        <v>1904</v>
      </c>
      <c r="BY286" s="163"/>
      <c r="BZ286" s="164"/>
      <c r="CA286" s="165"/>
      <c r="CB286" s="165"/>
    </row>
    <row r="287" spans="1:96" s="98" customFormat="1" ht="16.2" customHeight="1" x14ac:dyDescent="0.3">
      <c r="A287" s="230"/>
      <c r="B287" s="105"/>
      <c r="C287" s="116"/>
      <c r="D287" s="116"/>
      <c r="E287" s="309"/>
      <c r="F287" s="309"/>
      <c r="G287" s="308"/>
      <c r="H287" s="308"/>
      <c r="I287" s="309"/>
      <c r="J287" s="310"/>
      <c r="K287" s="309"/>
      <c r="L287" s="312"/>
      <c r="M287" s="7"/>
      <c r="N287" s="315"/>
      <c r="P287" s="57" t="s">
        <v>170</v>
      </c>
      <c r="Q287" s="196"/>
      <c r="R287" s="196"/>
      <c r="S287" s="196"/>
      <c r="T287" s="196"/>
      <c r="U287" s="196"/>
      <c r="V287" s="196"/>
      <c r="W287" s="196"/>
      <c r="X287" s="196"/>
      <c r="Y287" s="196"/>
      <c r="Z287" s="196"/>
      <c r="AA287" s="196"/>
      <c r="AB287" s="196"/>
      <c r="AC287" s="196"/>
      <c r="AD287" s="196"/>
      <c r="AE287" s="196"/>
      <c r="AF287" s="196"/>
      <c r="AG287" s="196"/>
      <c r="AH287" s="196"/>
      <c r="AI287" s="196"/>
      <c r="AJ287" s="196"/>
      <c r="AK287" s="196"/>
      <c r="AL287" s="196"/>
      <c r="AM287" s="196"/>
      <c r="AN287" s="196"/>
      <c r="AO287" s="196"/>
      <c r="AP287" s="196"/>
      <c r="AQ287" s="196"/>
      <c r="AR287" s="196"/>
      <c r="AS287" s="196"/>
      <c r="AT287" s="196"/>
      <c r="AU287" s="196"/>
      <c r="AV287" s="196"/>
      <c r="AW287" s="196"/>
      <c r="AX287" s="196"/>
      <c r="AY287" s="196"/>
      <c r="AZ287" s="196"/>
      <c r="BA287" s="196"/>
      <c r="BB287" s="196"/>
      <c r="BC287" s="196"/>
      <c r="BD287" s="196"/>
      <c r="BE287" s="196"/>
      <c r="BF287" s="196"/>
      <c r="BG287" s="196"/>
      <c r="BH287" s="196"/>
      <c r="BI287" s="196"/>
      <c r="BJ287" s="196"/>
      <c r="BK287" s="196"/>
      <c r="BL287" s="196"/>
      <c r="BM287" s="196"/>
      <c r="BN287" s="196"/>
      <c r="BO287" s="196"/>
      <c r="BP287" s="196"/>
      <c r="BQ287" s="196"/>
      <c r="BR287" s="196"/>
      <c r="BS287" s="196"/>
      <c r="BT287" s="196"/>
      <c r="BU287" s="196"/>
      <c r="BV287" s="196"/>
      <c r="BW287" s="196"/>
      <c r="BX287" s="196"/>
      <c r="BY287" s="163"/>
      <c r="BZ287" s="164"/>
      <c r="CA287" s="165"/>
      <c r="CB287" s="165"/>
    </row>
    <row r="288" spans="1:96" s="98" customFormat="1" ht="23.4" customHeight="1" x14ac:dyDescent="0.3">
      <c r="A288" s="97"/>
      <c r="B288" s="117" t="s">
        <v>19</v>
      </c>
      <c r="C288" s="297"/>
      <c r="D288" s="297"/>
      <c r="E288" s="197"/>
      <c r="F288" s="193"/>
      <c r="G288" s="198"/>
      <c r="H288" s="199"/>
      <c r="I288" s="198"/>
      <c r="J288" s="167">
        <f>IF(I288="",0,IF(I288='Podpůrná data'!$A$10,'Podpůrná data'!$B$10,'Podpůrná data'!$B$11))</f>
        <v>0</v>
      </c>
      <c r="K288" s="166">
        <f>IFERROR(INT(ROUND(H288,2)*(VLOOKUP(INT(G288),'Podpůrná data'!$A$14:$B$73,2,FALSE))*(G288/(INT(G288)))),0)</f>
        <v>0</v>
      </c>
      <c r="L288" s="55">
        <f>J288*K288</f>
        <v>0</v>
      </c>
      <c r="M288" s="56">
        <f>IF(L288&gt;0,IF(ISTEXT(C288)=TRUE,0,1),0)</f>
        <v>0</v>
      </c>
      <c r="N288" s="142">
        <f>IF(L288&gt;0,1,0)</f>
        <v>0</v>
      </c>
      <c r="O288" s="118"/>
      <c r="P288" s="57" t="s">
        <v>94</v>
      </c>
      <c r="Q288" s="200"/>
      <c r="R288" s="200"/>
      <c r="S288" s="200"/>
      <c r="T288" s="200"/>
      <c r="U288" s="200"/>
      <c r="V288" s="200"/>
      <c r="W288" s="200"/>
      <c r="X288" s="200"/>
      <c r="Y288" s="200"/>
      <c r="Z288" s="200"/>
      <c r="AA288" s="200"/>
      <c r="AB288" s="200"/>
      <c r="AC288" s="200"/>
      <c r="AD288" s="200"/>
      <c r="AE288" s="200"/>
      <c r="AF288" s="200"/>
      <c r="AG288" s="200"/>
      <c r="AH288" s="200"/>
      <c r="AI288" s="200"/>
      <c r="AJ288" s="200"/>
      <c r="AK288" s="200"/>
      <c r="AL288" s="200"/>
      <c r="AM288" s="200"/>
      <c r="AN288" s="200"/>
      <c r="AO288" s="200"/>
      <c r="AP288" s="200"/>
      <c r="AQ288" s="200"/>
      <c r="AR288" s="200"/>
      <c r="AS288" s="200"/>
      <c r="AT288" s="200"/>
      <c r="AU288" s="200"/>
      <c r="AV288" s="200"/>
      <c r="AW288" s="200"/>
      <c r="AX288" s="200"/>
      <c r="AY288" s="200"/>
      <c r="AZ288" s="200"/>
      <c r="BA288" s="200"/>
      <c r="BB288" s="200"/>
      <c r="BC288" s="200"/>
      <c r="BD288" s="200"/>
      <c r="BE288" s="200"/>
      <c r="BF288" s="200"/>
      <c r="BG288" s="200"/>
      <c r="BH288" s="200"/>
      <c r="BI288" s="200"/>
      <c r="BJ288" s="200"/>
      <c r="BK288" s="200"/>
      <c r="BL288" s="200"/>
      <c r="BM288" s="200"/>
      <c r="BN288" s="200"/>
      <c r="BO288" s="200"/>
      <c r="BP288" s="200"/>
      <c r="BQ288" s="200"/>
      <c r="BR288" s="200"/>
      <c r="BS288" s="200"/>
      <c r="BT288" s="200"/>
      <c r="BU288" s="200"/>
      <c r="BV288" s="200"/>
      <c r="BW288" s="200"/>
      <c r="BX288" s="200"/>
      <c r="BY288" s="298">
        <f>SUM(Q296:BX296)</f>
        <v>0</v>
      </c>
      <c r="BZ288" s="300">
        <f>SUM(Q297:BX297)</f>
        <v>0</v>
      </c>
      <c r="CA288" s="302">
        <f>IF($N288=0,0,IF($BY288&gt;=143*$H288,1,0))</f>
        <v>0</v>
      </c>
      <c r="CB288" s="302">
        <f>IF($BY288&gt;=215*$H288,0,(CEILING(215*$H288,1)-$BY288))</f>
        <v>0</v>
      </c>
    </row>
    <row r="289" spans="1:96" s="98" customFormat="1" ht="28.8" x14ac:dyDescent="0.3">
      <c r="A289" s="97"/>
      <c r="B289" s="119"/>
      <c r="C289" s="73"/>
      <c r="D289" s="73"/>
      <c r="E289" s="73"/>
      <c r="F289" s="73"/>
      <c r="G289" s="73"/>
      <c r="H289" s="73"/>
      <c r="I289" s="73"/>
      <c r="J289" s="73"/>
      <c r="K289" s="73"/>
      <c r="L289" s="58"/>
      <c r="M289" s="7"/>
      <c r="N289" s="160"/>
      <c r="P289" s="57" t="s">
        <v>140</v>
      </c>
      <c r="Q289" s="201"/>
      <c r="R289" s="201"/>
      <c r="S289" s="201"/>
      <c r="T289" s="201"/>
      <c r="U289" s="201"/>
      <c r="V289" s="201"/>
      <c r="W289" s="201"/>
      <c r="X289" s="201"/>
      <c r="Y289" s="201"/>
      <c r="Z289" s="201"/>
      <c r="AA289" s="201"/>
      <c r="AB289" s="201"/>
      <c r="AC289" s="201"/>
      <c r="AD289" s="201"/>
      <c r="AE289" s="201"/>
      <c r="AF289" s="201"/>
      <c r="AG289" s="201"/>
      <c r="AH289" s="201"/>
      <c r="AI289" s="201"/>
      <c r="AJ289" s="201"/>
      <c r="AK289" s="201"/>
      <c r="AL289" s="201"/>
      <c r="AM289" s="201"/>
      <c r="AN289" s="201"/>
      <c r="AO289" s="201"/>
      <c r="AP289" s="201"/>
      <c r="AQ289" s="201"/>
      <c r="AR289" s="201"/>
      <c r="AS289" s="201"/>
      <c r="AT289" s="201"/>
      <c r="AU289" s="201"/>
      <c r="AV289" s="201"/>
      <c r="AW289" s="201"/>
      <c r="AX289" s="201"/>
      <c r="AY289" s="201"/>
      <c r="AZ289" s="201"/>
      <c r="BA289" s="201"/>
      <c r="BB289" s="201"/>
      <c r="BC289" s="201"/>
      <c r="BD289" s="201"/>
      <c r="BE289" s="201"/>
      <c r="BF289" s="201"/>
      <c r="BG289" s="201"/>
      <c r="BH289" s="201"/>
      <c r="BI289" s="201"/>
      <c r="BJ289" s="201"/>
      <c r="BK289" s="201"/>
      <c r="BL289" s="201"/>
      <c r="BM289" s="201"/>
      <c r="BN289" s="201"/>
      <c r="BO289" s="201"/>
      <c r="BP289" s="201"/>
      <c r="BQ289" s="201"/>
      <c r="BR289" s="201"/>
      <c r="BS289" s="201"/>
      <c r="BT289" s="201"/>
      <c r="BU289" s="201"/>
      <c r="BV289" s="201"/>
      <c r="BW289" s="201"/>
      <c r="BX289" s="201"/>
      <c r="BY289" s="298"/>
      <c r="BZ289" s="300"/>
      <c r="CA289" s="302"/>
      <c r="CB289" s="302"/>
    </row>
    <row r="290" spans="1:96" s="98" customFormat="1" ht="14.4" hidden="1" customHeight="1" x14ac:dyDescent="0.3">
      <c r="A290" s="97"/>
      <c r="B290" s="119"/>
      <c r="C290" s="73"/>
      <c r="D290" s="73"/>
      <c r="E290" s="73"/>
      <c r="F290" s="73"/>
      <c r="G290" s="73"/>
      <c r="H290" s="73"/>
      <c r="I290" s="73"/>
      <c r="J290" s="73"/>
      <c r="K290" s="73"/>
      <c r="L290" s="58"/>
      <c r="M290" s="7"/>
      <c r="N290" s="160"/>
      <c r="P290" s="59" t="s">
        <v>141</v>
      </c>
      <c r="Q290" s="60">
        <f>IF(Q288&lt;&gt;0,1,0)</f>
        <v>0</v>
      </c>
      <c r="R290" s="60">
        <f t="shared" ref="R290" si="6382">IF(Q290&gt;0,Q290+1,IF(R288&lt;&gt;0,1,0))</f>
        <v>0</v>
      </c>
      <c r="S290" s="60">
        <f t="shared" ref="S290" si="6383">IF(R290&gt;0,R290+1,IF(S288&lt;&gt;0,1,0))</f>
        <v>0</v>
      </c>
      <c r="T290" s="60">
        <f t="shared" ref="T290" si="6384">IF(S290&gt;0,S290+1,IF(T288&lt;&gt;0,1,0))</f>
        <v>0</v>
      </c>
      <c r="U290" s="60">
        <f t="shared" ref="U290" si="6385">IF(T290&gt;0,T290+1,IF(U288&lt;&gt;0,1,0))</f>
        <v>0</v>
      </c>
      <c r="V290" s="60">
        <f t="shared" ref="V290" si="6386">IF(U290&gt;0,U290+1,IF(V288&lt;&gt;0,1,0))</f>
        <v>0</v>
      </c>
      <c r="W290" s="60">
        <f t="shared" ref="W290" si="6387">IF(V290&gt;0,V290+1,IF(W288&lt;&gt;0,1,0))</f>
        <v>0</v>
      </c>
      <c r="X290" s="60">
        <f t="shared" ref="X290" si="6388">IF(W290&gt;0,W290+1,IF(X288&lt;&gt;0,1,0))</f>
        <v>0</v>
      </c>
      <c r="Y290" s="60">
        <f t="shared" ref="Y290" si="6389">IF(X290&gt;0,X290+1,IF(Y288&lt;&gt;0,1,0))</f>
        <v>0</v>
      </c>
      <c r="Z290" s="60">
        <f t="shared" ref="Z290" si="6390">IF(Y290&gt;0,Y290+1,IF(Z288&lt;&gt;0,1,0))</f>
        <v>0</v>
      </c>
      <c r="AA290" s="60">
        <f t="shared" ref="AA290" si="6391">IF(Z290&gt;0,Z290+1,IF(AA288&lt;&gt;0,1,0))</f>
        <v>0</v>
      </c>
      <c r="AB290" s="60">
        <f t="shared" ref="AB290" si="6392">IF(AA290&gt;0,AA290+1,IF(AB288&lt;&gt;0,1,0))</f>
        <v>0</v>
      </c>
      <c r="AC290" s="60">
        <f t="shared" ref="AC290" si="6393">IF(AB290&gt;0,AB290+1,IF(AC288&lt;&gt;0,1,0))</f>
        <v>0</v>
      </c>
      <c r="AD290" s="60">
        <f t="shared" ref="AD290" si="6394">IF(AC290&gt;0,AC290+1,IF(AD288&lt;&gt;0,1,0))</f>
        <v>0</v>
      </c>
      <c r="AE290" s="60">
        <f t="shared" ref="AE290" si="6395">IF(AD290&gt;0,AD290+1,IF(AE288&lt;&gt;0,1,0))</f>
        <v>0</v>
      </c>
      <c r="AF290" s="60">
        <f t="shared" ref="AF290" si="6396">IF(AE290&gt;0,AE290+1,IF(AF288&lt;&gt;0,1,0))</f>
        <v>0</v>
      </c>
      <c r="AG290" s="60">
        <f t="shared" ref="AG290" si="6397">IF(AF290&gt;0,AF290+1,IF(AG288&lt;&gt;0,1,0))</f>
        <v>0</v>
      </c>
      <c r="AH290" s="60">
        <f t="shared" ref="AH290" si="6398">IF(AG290&gt;0,AG290+1,IF(AH288&lt;&gt;0,1,0))</f>
        <v>0</v>
      </c>
      <c r="AI290" s="60">
        <f t="shared" ref="AI290" si="6399">IF(AH290&gt;0,AH290+1,IF(AI288&lt;&gt;0,1,0))</f>
        <v>0</v>
      </c>
      <c r="AJ290" s="60">
        <f t="shared" ref="AJ290" si="6400">IF(AI290&gt;0,AI290+1,IF(AJ288&lt;&gt;0,1,0))</f>
        <v>0</v>
      </c>
      <c r="AK290" s="60">
        <f t="shared" ref="AK290" si="6401">IF(AJ290&gt;0,AJ290+1,IF(AK288&lt;&gt;0,1,0))</f>
        <v>0</v>
      </c>
      <c r="AL290" s="60">
        <f t="shared" ref="AL290" si="6402">IF(AK290&gt;0,AK290+1,IF(AL288&lt;&gt;0,1,0))</f>
        <v>0</v>
      </c>
      <c r="AM290" s="60">
        <f t="shared" ref="AM290" si="6403">IF(AL290&gt;0,AL290+1,IF(AM288&lt;&gt;0,1,0))</f>
        <v>0</v>
      </c>
      <c r="AN290" s="60">
        <f t="shared" ref="AN290" si="6404">IF(AM290&gt;0,AM290+1,IF(AN288&lt;&gt;0,1,0))</f>
        <v>0</v>
      </c>
      <c r="AO290" s="60">
        <f t="shared" ref="AO290" si="6405">IF(AN290&gt;0,AN290+1,IF(AO288&lt;&gt;0,1,0))</f>
        <v>0</v>
      </c>
      <c r="AP290" s="60">
        <f t="shared" ref="AP290" si="6406">IF(AO290&gt;0,AO290+1,IF(AP288&lt;&gt;0,1,0))</f>
        <v>0</v>
      </c>
      <c r="AQ290" s="60">
        <f t="shared" ref="AQ290" si="6407">IF(AP290&gt;0,AP290+1,IF(AQ288&lt;&gt;0,1,0))</f>
        <v>0</v>
      </c>
      <c r="AR290" s="60">
        <f t="shared" ref="AR290" si="6408">IF(AQ290&gt;0,AQ290+1,IF(AR288&lt;&gt;0,1,0))</f>
        <v>0</v>
      </c>
      <c r="AS290" s="60">
        <f t="shared" ref="AS290" si="6409">IF(AR290&gt;0,AR290+1,IF(AS288&lt;&gt;0,1,0))</f>
        <v>0</v>
      </c>
      <c r="AT290" s="60">
        <f t="shared" ref="AT290" si="6410">IF(AS290&gt;0,AS290+1,IF(AT288&lt;&gt;0,1,0))</f>
        <v>0</v>
      </c>
      <c r="AU290" s="60">
        <f t="shared" ref="AU290" si="6411">IF(AT290&gt;0,AT290+1,IF(AU288&lt;&gt;0,1,0))</f>
        <v>0</v>
      </c>
      <c r="AV290" s="60">
        <f t="shared" ref="AV290" si="6412">IF(AU290&gt;0,AU290+1,IF(AV288&lt;&gt;0,1,0))</f>
        <v>0</v>
      </c>
      <c r="AW290" s="60">
        <f t="shared" ref="AW290" si="6413">IF(AV290&gt;0,AV290+1,IF(AW288&lt;&gt;0,1,0))</f>
        <v>0</v>
      </c>
      <c r="AX290" s="60">
        <f t="shared" ref="AX290" si="6414">IF(AW290&gt;0,AW290+1,IF(AX288&lt;&gt;0,1,0))</f>
        <v>0</v>
      </c>
      <c r="AY290" s="60">
        <f t="shared" ref="AY290" si="6415">IF(AX290&gt;0,AX290+1,IF(AY288&lt;&gt;0,1,0))</f>
        <v>0</v>
      </c>
      <c r="AZ290" s="60">
        <f t="shared" ref="AZ290" si="6416">IF(AY290&gt;0,AY290+1,IF(AZ288&lt;&gt;0,1,0))</f>
        <v>0</v>
      </c>
      <c r="BA290" s="60">
        <f t="shared" ref="BA290" si="6417">IF(AZ290&gt;0,AZ290+1,IF(BA288&lt;&gt;0,1,0))</f>
        <v>0</v>
      </c>
      <c r="BB290" s="60">
        <f t="shared" ref="BB290" si="6418">IF(BA290&gt;0,BA290+1,IF(BB288&lt;&gt;0,1,0))</f>
        <v>0</v>
      </c>
      <c r="BC290" s="60">
        <f t="shared" ref="BC290" si="6419">IF(BB290&gt;0,BB290+1,IF(BC288&lt;&gt;0,1,0))</f>
        <v>0</v>
      </c>
      <c r="BD290" s="60">
        <f t="shared" ref="BD290" si="6420">IF(BC290&gt;0,BC290+1,IF(BD288&lt;&gt;0,1,0))</f>
        <v>0</v>
      </c>
      <c r="BE290" s="60">
        <f t="shared" ref="BE290" si="6421">IF(BD290&gt;0,BD290+1,IF(BE288&lt;&gt;0,1,0))</f>
        <v>0</v>
      </c>
      <c r="BF290" s="60">
        <f t="shared" ref="BF290" si="6422">IF(BE290&gt;0,BE290+1,IF(BF288&lt;&gt;0,1,0))</f>
        <v>0</v>
      </c>
      <c r="BG290" s="60">
        <f t="shared" ref="BG290" si="6423">IF(BF290&gt;0,BF290+1,IF(BG288&lt;&gt;0,1,0))</f>
        <v>0</v>
      </c>
      <c r="BH290" s="60">
        <f t="shared" ref="BH290" si="6424">IF(BG290&gt;0,BG290+1,IF(BH288&lt;&gt;0,1,0))</f>
        <v>0</v>
      </c>
      <c r="BI290" s="60">
        <f t="shared" ref="BI290" si="6425">IF(BH290&gt;0,BH290+1,IF(BI288&lt;&gt;0,1,0))</f>
        <v>0</v>
      </c>
      <c r="BJ290" s="60">
        <f t="shared" ref="BJ290" si="6426">IF(BI290&gt;0,BI290+1,IF(BJ288&lt;&gt;0,1,0))</f>
        <v>0</v>
      </c>
      <c r="BK290" s="60">
        <f t="shared" ref="BK290" si="6427">IF(BJ290&gt;0,BJ290+1,IF(BK288&lt;&gt;0,1,0))</f>
        <v>0</v>
      </c>
      <c r="BL290" s="60">
        <f t="shared" ref="BL290" si="6428">IF(BK290&gt;0,BK290+1,IF(BL288&lt;&gt;0,1,0))</f>
        <v>0</v>
      </c>
      <c r="BM290" s="60">
        <f t="shared" ref="BM290" si="6429">IF(BL290&gt;0,BL290+1,IF(BM288&lt;&gt;0,1,0))</f>
        <v>0</v>
      </c>
      <c r="BN290" s="60">
        <f t="shared" ref="BN290" si="6430">IF(BM290&gt;0,BM290+1,IF(BN288&lt;&gt;0,1,0))</f>
        <v>0</v>
      </c>
      <c r="BO290" s="60">
        <f t="shared" ref="BO290" si="6431">IF(BN290&gt;0,BN290+1,IF(BO288&lt;&gt;0,1,0))</f>
        <v>0</v>
      </c>
      <c r="BP290" s="60">
        <f t="shared" ref="BP290" si="6432">IF(BO290&gt;0,BO290+1,IF(BP288&lt;&gt;0,1,0))</f>
        <v>0</v>
      </c>
      <c r="BQ290" s="60">
        <f t="shared" ref="BQ290" si="6433">IF(BP290&gt;0,BP290+1,IF(BQ288&lt;&gt;0,1,0))</f>
        <v>0</v>
      </c>
      <c r="BR290" s="60">
        <f t="shared" ref="BR290" si="6434">IF(BQ290&gt;0,BQ290+1,IF(BR288&lt;&gt;0,1,0))</f>
        <v>0</v>
      </c>
      <c r="BS290" s="60">
        <f t="shared" ref="BS290" si="6435">IF(BR290&gt;0,BR290+1,IF(BS288&lt;&gt;0,1,0))</f>
        <v>0</v>
      </c>
      <c r="BT290" s="60">
        <f t="shared" ref="BT290" si="6436">IF(BS290&gt;0,BS290+1,IF(BT288&lt;&gt;0,1,0))</f>
        <v>0</v>
      </c>
      <c r="BU290" s="60">
        <f t="shared" ref="BU290" si="6437">IF(BT290&gt;0,BT290+1,IF(BU288&lt;&gt;0,1,0))</f>
        <v>0</v>
      </c>
      <c r="BV290" s="60">
        <f t="shared" ref="BV290" si="6438">IF(BU290&gt;0,BU290+1,IF(BV288&lt;&gt;0,1,0))</f>
        <v>0</v>
      </c>
      <c r="BW290" s="60">
        <f t="shared" ref="BW290" si="6439">IF(BV290&gt;0,BV290+1,IF(BW288&lt;&gt;0,1,0))</f>
        <v>0</v>
      </c>
      <c r="BX290" s="60">
        <f t="shared" ref="BX290" si="6440">IF(BW290&gt;0,BW290+1,IF(BX288&lt;&gt;0,1,0))</f>
        <v>0</v>
      </c>
      <c r="BY290" s="298"/>
      <c r="BZ290" s="300"/>
      <c r="CA290" s="302"/>
      <c r="CB290" s="302"/>
    </row>
    <row r="291" spans="1:96" s="98" customFormat="1" ht="14.4" hidden="1" customHeight="1" x14ac:dyDescent="0.3">
      <c r="A291" s="97"/>
      <c r="B291" s="119"/>
      <c r="C291" s="73"/>
      <c r="D291" s="73"/>
      <c r="E291" s="73"/>
      <c r="F291" s="73"/>
      <c r="G291" s="73"/>
      <c r="H291" s="73"/>
      <c r="I291" s="73"/>
      <c r="J291" s="73"/>
      <c r="K291" s="73"/>
      <c r="L291" s="58"/>
      <c r="M291" s="7"/>
      <c r="N291" s="160"/>
      <c r="P291" s="59" t="s">
        <v>142</v>
      </c>
      <c r="Q291" s="60">
        <f>Q290</f>
        <v>0</v>
      </c>
      <c r="R291" s="60">
        <f>IF(R290=0,0,IF(OR(Q291=0,Q291=12),1,Q291+1))</f>
        <v>0</v>
      </c>
      <c r="S291" s="60">
        <f t="shared" ref="S291" si="6441">IF(S290=0,0,IF(OR(R291=0,R291=12),1,R291+1))</f>
        <v>0</v>
      </c>
      <c r="T291" s="60">
        <f t="shared" ref="T291" si="6442">IF(T290=0,0,IF(OR(S291=0,S291=12),1,S291+1))</f>
        <v>0</v>
      </c>
      <c r="U291" s="60">
        <f t="shared" ref="U291" si="6443">IF(U290=0,0,IF(OR(T291=0,T291=12),1,T291+1))</f>
        <v>0</v>
      </c>
      <c r="V291" s="60">
        <f t="shared" ref="V291" si="6444">IF(V290=0,0,IF(OR(U291=0,U291=12),1,U291+1))</f>
        <v>0</v>
      </c>
      <c r="W291" s="60">
        <f t="shared" ref="W291" si="6445">IF(W290=0,0,IF(OR(V291=0,V291=12),1,V291+1))</f>
        <v>0</v>
      </c>
      <c r="X291" s="60">
        <f t="shared" ref="X291" si="6446">IF(X290=0,0,IF(OR(W291=0,W291=12),1,W291+1))</f>
        <v>0</v>
      </c>
      <c r="Y291" s="60">
        <f t="shared" ref="Y291" si="6447">IF(Y290=0,0,IF(OR(X291=0,X291=12),1,X291+1))</f>
        <v>0</v>
      </c>
      <c r="Z291" s="60">
        <f t="shared" ref="Z291" si="6448">IF(Z290=0,0,IF(OR(Y291=0,Y291=12),1,Y291+1))</f>
        <v>0</v>
      </c>
      <c r="AA291" s="60">
        <f t="shared" ref="AA291" si="6449">IF(AA290=0,0,IF(OR(Z291=0,Z291=12),1,Z291+1))</f>
        <v>0</v>
      </c>
      <c r="AB291" s="60">
        <f t="shared" ref="AB291" si="6450">IF(AB290=0,0,IF(OR(AA291=0,AA291=12),1,AA291+1))</f>
        <v>0</v>
      </c>
      <c r="AC291" s="60">
        <f t="shared" ref="AC291" si="6451">IF(AC290=0,0,IF(OR(AB291=0,AB291=12),1,AB291+1))</f>
        <v>0</v>
      </c>
      <c r="AD291" s="60">
        <f t="shared" ref="AD291" si="6452">IF(AD290=0,0,IF(OR(AC291=0,AC291=12),1,AC291+1))</f>
        <v>0</v>
      </c>
      <c r="AE291" s="60">
        <f t="shared" ref="AE291" si="6453">IF(AE290=0,0,IF(OR(AD291=0,AD291=12),1,AD291+1))</f>
        <v>0</v>
      </c>
      <c r="AF291" s="60">
        <f t="shared" ref="AF291" si="6454">IF(AF290=0,0,IF(OR(AE291=0,AE291=12),1,AE291+1))</f>
        <v>0</v>
      </c>
      <c r="AG291" s="60">
        <f t="shared" ref="AG291" si="6455">IF(AG290=0,0,IF(OR(AF291=0,AF291=12),1,AF291+1))</f>
        <v>0</v>
      </c>
      <c r="AH291" s="60">
        <f t="shared" ref="AH291" si="6456">IF(AH290=0,0,IF(OR(AG291=0,AG291=12),1,AG291+1))</f>
        <v>0</v>
      </c>
      <c r="AI291" s="60">
        <f t="shared" ref="AI291" si="6457">IF(AI290=0,0,IF(OR(AH291=0,AH291=12),1,AH291+1))</f>
        <v>0</v>
      </c>
      <c r="AJ291" s="60">
        <f t="shared" ref="AJ291" si="6458">IF(AJ290=0,0,IF(OR(AI291=0,AI291=12),1,AI291+1))</f>
        <v>0</v>
      </c>
      <c r="AK291" s="60">
        <f t="shared" ref="AK291" si="6459">IF(AK290=0,0,IF(OR(AJ291=0,AJ291=12),1,AJ291+1))</f>
        <v>0</v>
      </c>
      <c r="AL291" s="60">
        <f t="shared" ref="AL291" si="6460">IF(AL290=0,0,IF(OR(AK291=0,AK291=12),1,AK291+1))</f>
        <v>0</v>
      </c>
      <c r="AM291" s="60">
        <f t="shared" ref="AM291" si="6461">IF(AM290=0,0,IF(OR(AL291=0,AL291=12),1,AL291+1))</f>
        <v>0</v>
      </c>
      <c r="AN291" s="60">
        <f t="shared" ref="AN291" si="6462">IF(AN290=0,0,IF(OR(AM291=0,AM291=12),1,AM291+1))</f>
        <v>0</v>
      </c>
      <c r="AO291" s="60">
        <f t="shared" ref="AO291" si="6463">IF(AO290=0,0,IF(OR(AN291=0,AN291=12),1,AN291+1))</f>
        <v>0</v>
      </c>
      <c r="AP291" s="60">
        <f t="shared" ref="AP291" si="6464">IF(AP290=0,0,IF(OR(AO291=0,AO291=12),1,AO291+1))</f>
        <v>0</v>
      </c>
      <c r="AQ291" s="60">
        <f t="shared" ref="AQ291" si="6465">IF(AQ290=0,0,IF(OR(AP291=0,AP291=12),1,AP291+1))</f>
        <v>0</v>
      </c>
      <c r="AR291" s="60">
        <f t="shared" ref="AR291" si="6466">IF(AR290=0,0,IF(OR(AQ291=0,AQ291=12),1,AQ291+1))</f>
        <v>0</v>
      </c>
      <c r="AS291" s="60">
        <f t="shared" ref="AS291" si="6467">IF(AS290=0,0,IF(OR(AR291=0,AR291=12),1,AR291+1))</f>
        <v>0</v>
      </c>
      <c r="AT291" s="60">
        <f t="shared" ref="AT291" si="6468">IF(AT290=0,0,IF(OR(AS291=0,AS291=12),1,AS291+1))</f>
        <v>0</v>
      </c>
      <c r="AU291" s="60">
        <f t="shared" ref="AU291" si="6469">IF(AU290=0,0,IF(OR(AT291=0,AT291=12),1,AT291+1))</f>
        <v>0</v>
      </c>
      <c r="AV291" s="60">
        <f t="shared" ref="AV291" si="6470">IF(AV290=0,0,IF(OR(AU291=0,AU291=12),1,AU291+1))</f>
        <v>0</v>
      </c>
      <c r="AW291" s="60">
        <f t="shared" ref="AW291" si="6471">IF(AW290=0,0,IF(OR(AV291=0,AV291=12),1,AV291+1))</f>
        <v>0</v>
      </c>
      <c r="AX291" s="60">
        <f t="shared" ref="AX291" si="6472">IF(AX290=0,0,IF(OR(AW291=0,AW291=12),1,AW291+1))</f>
        <v>0</v>
      </c>
      <c r="AY291" s="60">
        <f t="shared" ref="AY291" si="6473">IF(AY290=0,0,IF(OR(AX291=0,AX291=12),1,AX291+1))</f>
        <v>0</v>
      </c>
      <c r="AZ291" s="60">
        <f t="shared" ref="AZ291" si="6474">IF(AZ290=0,0,IF(OR(AY291=0,AY291=12),1,AY291+1))</f>
        <v>0</v>
      </c>
      <c r="BA291" s="60">
        <f t="shared" ref="BA291" si="6475">IF(BA290=0,0,IF(OR(AZ291=0,AZ291=12),1,AZ291+1))</f>
        <v>0</v>
      </c>
      <c r="BB291" s="60">
        <f t="shared" ref="BB291" si="6476">IF(BB290=0,0,IF(OR(BA291=0,BA291=12),1,BA291+1))</f>
        <v>0</v>
      </c>
      <c r="BC291" s="60">
        <f t="shared" ref="BC291" si="6477">IF(BC290=0,0,IF(OR(BB291=0,BB291=12),1,BB291+1))</f>
        <v>0</v>
      </c>
      <c r="BD291" s="60">
        <f t="shared" ref="BD291" si="6478">IF(BD290=0,0,IF(OR(BC291=0,BC291=12),1,BC291+1))</f>
        <v>0</v>
      </c>
      <c r="BE291" s="60">
        <f t="shared" ref="BE291" si="6479">IF(BE290=0,0,IF(OR(BD291=0,BD291=12),1,BD291+1))</f>
        <v>0</v>
      </c>
      <c r="BF291" s="60">
        <f t="shared" ref="BF291" si="6480">IF(BF290=0,0,IF(OR(BE291=0,BE291=12),1,BE291+1))</f>
        <v>0</v>
      </c>
      <c r="BG291" s="60">
        <f t="shared" ref="BG291" si="6481">IF(BG290=0,0,IF(OR(BF291=0,BF291=12),1,BF291+1))</f>
        <v>0</v>
      </c>
      <c r="BH291" s="60">
        <f t="shared" ref="BH291" si="6482">IF(BH290=0,0,IF(OR(BG291=0,BG291=12),1,BG291+1))</f>
        <v>0</v>
      </c>
      <c r="BI291" s="60">
        <f t="shared" ref="BI291" si="6483">IF(BI290=0,0,IF(OR(BH291=0,BH291=12),1,BH291+1))</f>
        <v>0</v>
      </c>
      <c r="BJ291" s="60">
        <f t="shared" ref="BJ291" si="6484">IF(BJ290=0,0,IF(OR(BI291=0,BI291=12),1,BI291+1))</f>
        <v>0</v>
      </c>
      <c r="BK291" s="60">
        <f t="shared" ref="BK291" si="6485">IF(BK290=0,0,IF(OR(BJ291=0,BJ291=12),1,BJ291+1))</f>
        <v>0</v>
      </c>
      <c r="BL291" s="60">
        <f t="shared" ref="BL291" si="6486">IF(BL290=0,0,IF(OR(BK291=0,BK291=12),1,BK291+1))</f>
        <v>0</v>
      </c>
      <c r="BM291" s="60">
        <f t="shared" ref="BM291" si="6487">IF(BM290=0,0,IF(OR(BL291=0,BL291=12),1,BL291+1))</f>
        <v>0</v>
      </c>
      <c r="BN291" s="60">
        <f t="shared" ref="BN291" si="6488">IF(BN290=0,0,IF(OR(BM291=0,BM291=12),1,BM291+1))</f>
        <v>0</v>
      </c>
      <c r="BO291" s="60">
        <f t="shared" ref="BO291" si="6489">IF(BO290=0,0,IF(OR(BN291=0,BN291=12),1,BN291+1))</f>
        <v>0</v>
      </c>
      <c r="BP291" s="60">
        <f t="shared" ref="BP291" si="6490">IF(BP290=0,0,IF(OR(BO291=0,BO291=12),1,BO291+1))</f>
        <v>0</v>
      </c>
      <c r="BQ291" s="60">
        <f t="shared" ref="BQ291" si="6491">IF(BQ290=0,0,IF(OR(BP291=0,BP291=12),1,BP291+1))</f>
        <v>0</v>
      </c>
      <c r="BR291" s="60">
        <f t="shared" ref="BR291" si="6492">IF(BR290=0,0,IF(OR(BQ291=0,BQ291=12),1,BQ291+1))</f>
        <v>0</v>
      </c>
      <c r="BS291" s="60">
        <f t="shared" ref="BS291" si="6493">IF(BS290=0,0,IF(OR(BR291=0,BR291=12),1,BR291+1))</f>
        <v>0</v>
      </c>
      <c r="BT291" s="60">
        <f t="shared" ref="BT291" si="6494">IF(BT290=0,0,IF(OR(BS291=0,BS291=12),1,BS291+1))</f>
        <v>0</v>
      </c>
      <c r="BU291" s="60">
        <f t="shared" ref="BU291" si="6495">IF(BU290=0,0,IF(OR(BT291=0,BT291=12),1,BT291+1))</f>
        <v>0</v>
      </c>
      <c r="BV291" s="60">
        <f t="shared" ref="BV291" si="6496">IF(BV290=0,0,IF(OR(BU291=0,BU291=12),1,BU291+1))</f>
        <v>0</v>
      </c>
      <c r="BW291" s="60">
        <f t="shared" ref="BW291" si="6497">IF(BW290=0,0,IF(OR(BV291=0,BV291=12),1,BV291+1))</f>
        <v>0</v>
      </c>
      <c r="BX291" s="60">
        <f t="shared" ref="BX291" si="6498">IF(BX290=0,0,IF(OR(BW291=0,BW291=12),1,BW291+1))</f>
        <v>0</v>
      </c>
      <c r="BY291" s="298"/>
      <c r="BZ291" s="300"/>
      <c r="CA291" s="302"/>
      <c r="CB291" s="302"/>
    </row>
    <row r="292" spans="1:96" s="98" customFormat="1" ht="43.2" x14ac:dyDescent="0.3">
      <c r="A292" s="97"/>
      <c r="B292" s="119"/>
      <c r="C292" s="73"/>
      <c r="D292" s="73"/>
      <c r="E292" s="73"/>
      <c r="F292" s="73"/>
      <c r="G292" s="73"/>
      <c r="H292" s="73"/>
      <c r="I292" s="73"/>
      <c r="J292" s="73"/>
      <c r="K292" s="73"/>
      <c r="L292" s="58"/>
      <c r="M292" s="7"/>
      <c r="N292" s="160"/>
      <c r="P292" s="57" t="s">
        <v>221</v>
      </c>
      <c r="Q292" s="62">
        <f>IF(Q291&gt;0,IF(Q295&gt;$K288,$K288,Q295),0)</f>
        <v>0</v>
      </c>
      <c r="R292" s="62">
        <f>IF(R291&gt;0,IF((SUMIFS($Q294:Q294,$Q291:Q291,12)+IF(Q291=12,0,Q292)+R295)&gt;=$K288,$K288-FLOOR(SUMIFS($Q294:Q294,$Q291:Q291,12),1),IF(R291=1,R295,R295+Q292)),0)</f>
        <v>0</v>
      </c>
      <c r="S292" s="62">
        <f>IF(S291&gt;0,IF((SUMIFS($Q294:R294,$Q291:R291,12)+IF(R291=12,0,R292)+S295)&gt;=$K288,$K288-FLOOR(SUMIFS($Q294:R294,$Q291:R291,12),1),IF(S291=1,S295,S295+R292)),0)</f>
        <v>0</v>
      </c>
      <c r="T292" s="62">
        <f>IF(T291&gt;0,IF((SUMIFS($Q294:S294,$Q291:S291,12)+IF(S291=12,0,S292)+T295)&gt;=$K288,$K288-FLOOR(SUMIFS($Q294:S294,$Q291:S291,12),1),IF(T291=1,T295,T295+S292)),0)</f>
        <v>0</v>
      </c>
      <c r="U292" s="62">
        <f>IF(U291&gt;0,IF((SUMIFS($Q294:T294,$Q291:T291,12)+IF(T291=12,0,T292)+U295)&gt;=$K288,$K288-FLOOR(SUMIFS($Q294:T294,$Q291:T291,12),1),IF(U291=1,U295,U295+T292)),0)</f>
        <v>0</v>
      </c>
      <c r="V292" s="62">
        <f>IF(V291&gt;0,IF((SUMIFS($Q294:U294,$Q291:U291,12)+IF(U291=12,0,U292)+V295)&gt;=$K288,$K288-FLOOR(SUMIFS($Q294:U294,$Q291:U291,12),1),IF(V291=1,V295,V295+U292)),0)</f>
        <v>0</v>
      </c>
      <c r="W292" s="62">
        <f>IF(W291&gt;0,IF((SUMIFS($Q294:V294,$Q291:V291,12)+IF(V291=12,0,V292)+W295)&gt;=$K288,$K288-FLOOR(SUMIFS($Q294:V294,$Q291:V291,12),1),IF(W291=1,W295,W295+V292)),0)</f>
        <v>0</v>
      </c>
      <c r="X292" s="62">
        <f>IF(X291&gt;0,IF((SUMIFS($Q294:W294,$Q291:W291,12)+IF(W291=12,0,W292)+X295)&gt;=$K288,$K288-FLOOR(SUMIFS($Q294:W294,$Q291:W291,12),1),IF(X291=1,X295,X295+W292)),0)</f>
        <v>0</v>
      </c>
      <c r="Y292" s="62">
        <f>IF(Y291&gt;0,IF((SUMIFS($Q294:X294,$Q291:X291,12)+IF(X291=12,0,X292)+Y295)&gt;=$K288,$K288-FLOOR(SUMIFS($Q294:X294,$Q291:X291,12),1),IF(Y291=1,Y295,Y295+X292)),0)</f>
        <v>0</v>
      </c>
      <c r="Z292" s="62">
        <f>IF(Z291&gt;0,IF((SUMIFS($Q294:Y294,$Q291:Y291,12)+IF(Y291=12,0,Y292)+Z295)&gt;=$K288,$K288-FLOOR(SUMIFS($Q294:Y294,$Q291:Y291,12),1),IF(Z291=1,Z295,Z295+Y292)),0)</f>
        <v>0</v>
      </c>
      <c r="AA292" s="62">
        <f>IF(AA291&gt;0,IF((SUMIFS($Q294:Z294,$Q291:Z291,12)+IF(Z291=12,0,Z292)+AA295)&gt;=$K288,$K288-FLOOR(SUMIFS($Q294:Z294,$Q291:Z291,12),1),IF(AA291=1,AA295,AA295+Z292)),0)</f>
        <v>0</v>
      </c>
      <c r="AB292" s="62">
        <f>IF(AB291&gt;0,IF((SUMIFS($Q294:AA294,$Q291:AA291,12)+IF(AA291=12,0,AA292)+AB295)&gt;=$K288,$K288-FLOOR(SUMIFS($Q294:AA294,$Q291:AA291,12),1),IF(AB291=1,AB295,AB295+AA292)),0)</f>
        <v>0</v>
      </c>
      <c r="AC292" s="62">
        <f>IF(AC291&gt;0,IF((SUMIFS($Q294:AB294,$Q291:AB291,12)+IF(AB291=12,0,AB292)+AC295)&gt;=$K288,$K288-FLOOR(SUMIFS($Q294:AB294,$Q291:AB291,12),1),IF(AC291=1,AC295,AC295+AB292)),0)</f>
        <v>0</v>
      </c>
      <c r="AD292" s="62">
        <f>IF(AD291&gt;0,IF((SUMIFS($Q294:AC294,$Q291:AC291,12)+IF(AC291=12,0,AC292)+AD295)&gt;=$K288,$K288-FLOOR(SUMIFS($Q294:AC294,$Q291:AC291,12),1),IF(AD291=1,AD295,AD295+AC292)),0)</f>
        <v>0</v>
      </c>
      <c r="AE292" s="62">
        <f>IF(AE291&gt;0,IF((SUMIFS($Q294:AD294,$Q291:AD291,12)+IF(AD291=12,0,AD292)+AE295)&gt;=$K288,$K288-FLOOR(SUMIFS($Q294:AD294,$Q291:AD291,12),1),IF(AE291=1,AE295,AE295+AD292)),0)</f>
        <v>0</v>
      </c>
      <c r="AF292" s="62">
        <f>IF(AF291&gt;0,IF((SUMIFS($Q294:AE294,$Q291:AE291,12)+IF(AE291=12,0,AE292)+AF295)&gt;=$K288,$K288-FLOOR(SUMIFS($Q294:AE294,$Q291:AE291,12),1),IF(AF291=1,AF295,AF295+AE292)),0)</f>
        <v>0</v>
      </c>
      <c r="AG292" s="62">
        <f>IF(AG291&gt;0,IF((SUMIFS($Q294:AF294,$Q291:AF291,12)+IF(AF291=12,0,AF292)+AG295)&gt;=$K288,$K288-FLOOR(SUMIFS($Q294:AF294,$Q291:AF291,12),1),IF(AG291=1,AG295,AG295+AF292)),0)</f>
        <v>0</v>
      </c>
      <c r="AH292" s="62">
        <f>IF(AH291&gt;0,IF((SUMIFS($Q294:AG294,$Q291:AG291,12)+IF(AG291=12,0,AG292)+AH295)&gt;=$K288,$K288-FLOOR(SUMIFS($Q294:AG294,$Q291:AG291,12),1),IF(AH291=1,AH295,AH295+AG292)),0)</f>
        <v>0</v>
      </c>
      <c r="AI292" s="62">
        <f>IF(AI291&gt;0,IF((SUMIFS($Q294:AH294,$Q291:AH291,12)+IF(AH291=12,0,AH292)+AI295)&gt;=$K288,$K288-FLOOR(SUMIFS($Q294:AH294,$Q291:AH291,12),1),IF(AI291=1,AI295,AI295+AH292)),0)</f>
        <v>0</v>
      </c>
      <c r="AJ292" s="62">
        <f>IF(AJ291&gt;0,IF((SUMIFS($Q294:AI294,$Q291:AI291,12)+IF(AI291=12,0,AI292)+AJ295)&gt;=$K288,$K288-FLOOR(SUMIFS($Q294:AI294,$Q291:AI291,12),1),IF(AJ291=1,AJ295,AJ295+AI292)),0)</f>
        <v>0</v>
      </c>
      <c r="AK292" s="62">
        <f>IF(AK291&gt;0,IF((SUMIFS($Q294:AJ294,$Q291:AJ291,12)+IF(AJ291=12,0,AJ292)+AK295)&gt;=$K288,$K288-FLOOR(SUMIFS($Q294:AJ294,$Q291:AJ291,12),1),IF(AK291=1,AK295,AK295+AJ292)),0)</f>
        <v>0</v>
      </c>
      <c r="AL292" s="62">
        <f>IF(AL291&gt;0,IF((SUMIFS($Q294:AK294,$Q291:AK291,12)+IF(AK291=12,0,AK292)+AL295)&gt;=$K288,$K288-FLOOR(SUMIFS($Q294:AK294,$Q291:AK291,12),1),IF(AL291=1,AL295,AL295+AK292)),0)</f>
        <v>0</v>
      </c>
      <c r="AM292" s="62">
        <f>IF(AM291&gt;0,IF((SUMIFS($Q294:AL294,$Q291:AL291,12)+IF(AL291=12,0,AL292)+AM295)&gt;=$K288,$K288-FLOOR(SUMIFS($Q294:AL294,$Q291:AL291,12),1),IF(AM291=1,AM295,AM295+AL292)),0)</f>
        <v>0</v>
      </c>
      <c r="AN292" s="62">
        <f>IF(AN291&gt;0,IF((SUMIFS($Q294:AM294,$Q291:AM291,12)+IF(AM291=12,0,AM292)+AN295)&gt;=$K288,$K288-FLOOR(SUMIFS($Q294:AM294,$Q291:AM291,12),1),IF(AN291=1,AN295,AN295+AM292)),0)</f>
        <v>0</v>
      </c>
      <c r="AO292" s="62">
        <f>IF(AO291&gt;0,IF((SUMIFS($Q294:AN294,$Q291:AN291,12)+IF(AN291=12,0,AN292)+AO295)&gt;=$K288,$K288-FLOOR(SUMIFS($Q294:AN294,$Q291:AN291,12),1),IF(AO291=1,AO295,AO295+AN292)),0)</f>
        <v>0</v>
      </c>
      <c r="AP292" s="62">
        <f>IF(AP291&gt;0,IF((SUMIFS($Q294:AO294,$Q291:AO291,12)+IF(AO291=12,0,AO292)+AP295)&gt;=$K288,$K288-FLOOR(SUMIFS($Q294:AO294,$Q291:AO291,12),1),IF(AP291=1,AP295,AP295+AO292)),0)</f>
        <v>0</v>
      </c>
      <c r="AQ292" s="62">
        <f>IF(AQ291&gt;0,IF((SUMIFS($Q294:AP294,$Q291:AP291,12)+IF(AP291=12,0,AP292)+AQ295)&gt;=$K288,$K288-FLOOR(SUMIFS($Q294:AP294,$Q291:AP291,12),1),IF(AQ291=1,AQ295,AQ295+AP292)),0)</f>
        <v>0</v>
      </c>
      <c r="AR292" s="62">
        <f>IF(AR291&gt;0,IF((SUMIFS($Q294:AQ294,$Q291:AQ291,12)+IF(AQ291=12,0,AQ292)+AR295)&gt;=$K288,$K288-FLOOR(SUMIFS($Q294:AQ294,$Q291:AQ291,12),1),IF(AR291=1,AR295,AR295+AQ292)),0)</f>
        <v>0</v>
      </c>
      <c r="AS292" s="62">
        <f>IF(AS291&gt;0,IF((SUMIFS($Q294:AR294,$Q291:AR291,12)+IF(AR291=12,0,AR292)+AS295)&gt;=$K288,$K288-FLOOR(SUMIFS($Q294:AR294,$Q291:AR291,12),1),IF(AS291=1,AS295,AS295+AR292)),0)</f>
        <v>0</v>
      </c>
      <c r="AT292" s="62">
        <f>IF(AT291&gt;0,IF((SUMIFS($Q294:AS294,$Q291:AS291,12)+IF(AS291=12,0,AS292)+AT295)&gt;=$K288,$K288-FLOOR(SUMIFS($Q294:AS294,$Q291:AS291,12),1),IF(AT291=1,AT295,AT295+AS292)),0)</f>
        <v>0</v>
      </c>
      <c r="AU292" s="62">
        <f>IF(AU291&gt;0,IF((SUMIFS($Q294:AT294,$Q291:AT291,12)+IF(AT291=12,0,AT292)+AU295)&gt;=$K288,$K288-FLOOR(SUMIFS($Q294:AT294,$Q291:AT291,12),1),IF(AU291=1,AU295,AU295+AT292)),0)</f>
        <v>0</v>
      </c>
      <c r="AV292" s="62">
        <f>IF(AV291&gt;0,IF((SUMIFS($Q294:AU294,$Q291:AU291,12)+IF(AU291=12,0,AU292)+AV295)&gt;=$K288,$K288-FLOOR(SUMIFS($Q294:AU294,$Q291:AU291,12),1),IF(AV291=1,AV295,AV295+AU292)),0)</f>
        <v>0</v>
      </c>
      <c r="AW292" s="62">
        <f>IF(AW291&gt;0,IF((SUMIFS($Q294:AV294,$Q291:AV291,12)+IF(AV291=12,0,AV292)+AW295)&gt;=$K288,$K288-FLOOR(SUMIFS($Q294:AV294,$Q291:AV291,12),1),IF(AW291=1,AW295,AW295+AV292)),0)</f>
        <v>0</v>
      </c>
      <c r="AX292" s="62">
        <f>IF(AX291&gt;0,IF((SUMIFS($Q294:AW294,$Q291:AW291,12)+IF(AW291=12,0,AW292)+AX295)&gt;=$K288,$K288-FLOOR(SUMIFS($Q294:AW294,$Q291:AW291,12),1),IF(AX291=1,AX295,AX295+AW292)),0)</f>
        <v>0</v>
      </c>
      <c r="AY292" s="62">
        <f>IF(AY291&gt;0,IF((SUMIFS($Q294:AX294,$Q291:AX291,12)+IF(AX291=12,0,AX292)+AY295)&gt;=$K288,$K288-FLOOR(SUMIFS($Q294:AX294,$Q291:AX291,12),1),IF(AY291=1,AY295,AY295+AX292)),0)</f>
        <v>0</v>
      </c>
      <c r="AZ292" s="62">
        <f>IF(AZ291&gt;0,IF((SUMIFS($Q294:AY294,$Q291:AY291,12)+IF(AY291=12,0,AY292)+AZ295)&gt;=$K288,$K288-FLOOR(SUMIFS($Q294:AY294,$Q291:AY291,12),1),IF(AZ291=1,AZ295,AZ295+AY292)),0)</f>
        <v>0</v>
      </c>
      <c r="BA292" s="62">
        <f>IF(BA291&gt;0,IF((SUMIFS($Q294:AZ294,$Q291:AZ291,12)+IF(AZ291=12,0,AZ292)+BA295)&gt;=$K288,$K288-FLOOR(SUMIFS($Q294:AZ294,$Q291:AZ291,12),1),IF(BA291=1,BA295,BA295+AZ292)),0)</f>
        <v>0</v>
      </c>
      <c r="BB292" s="62">
        <f>IF(BB291&gt;0,IF((SUMIFS($Q294:BA294,$Q291:BA291,12)+IF(BA291=12,0,BA292)+BB295)&gt;=$K288,$K288-FLOOR(SUMIFS($Q294:BA294,$Q291:BA291,12),1),IF(BB291=1,BB295,BB295+BA292)),0)</f>
        <v>0</v>
      </c>
      <c r="BC292" s="62">
        <f>IF(BC291&gt;0,IF((SUMIFS($Q294:BB294,$Q291:BB291,12)+IF(BB291=12,0,BB292)+BC295)&gt;=$K288,$K288-FLOOR(SUMIFS($Q294:BB294,$Q291:BB291,12),1),IF(BC291=1,BC295,BC295+BB292)),0)</f>
        <v>0</v>
      </c>
      <c r="BD292" s="62">
        <f>IF(BD291&gt;0,IF((SUMIFS($Q294:BC294,$Q291:BC291,12)+IF(BC291=12,0,BC292)+BD295)&gt;=$K288,$K288-FLOOR(SUMIFS($Q294:BC294,$Q291:BC291,12),1),IF(BD291=1,BD295,BD295+BC292)),0)</f>
        <v>0</v>
      </c>
      <c r="BE292" s="62">
        <f>IF(BE291&gt;0,IF((SUMIFS($Q294:BD294,$Q291:BD291,12)+IF(BD291=12,0,BD292)+BE295)&gt;=$K288,$K288-FLOOR(SUMIFS($Q294:BD294,$Q291:BD291,12),1),IF(BE291=1,BE295,BE295+BD292)),0)</f>
        <v>0</v>
      </c>
      <c r="BF292" s="62">
        <f>IF(BF291&gt;0,IF((SUMIFS($Q294:BE294,$Q291:BE291,12)+IF(BE291=12,0,BE292)+BF295)&gt;=$K288,$K288-FLOOR(SUMIFS($Q294:BE294,$Q291:BE291,12),1),IF(BF291=1,BF295,BF295+BE292)),0)</f>
        <v>0</v>
      </c>
      <c r="BG292" s="62">
        <f>IF(BG291&gt;0,IF((SUMIFS($Q294:BF294,$Q291:BF291,12)+IF(BF291=12,0,BF292)+BG295)&gt;=$K288,$K288-FLOOR(SUMIFS($Q294:BF294,$Q291:BF291,12),1),IF(BG291=1,BG295,BG295+BF292)),0)</f>
        <v>0</v>
      </c>
      <c r="BH292" s="62">
        <f>IF(BH291&gt;0,IF((SUMIFS($Q294:BG294,$Q291:BG291,12)+IF(BG291=12,0,BG292)+BH295)&gt;=$K288,$K288-FLOOR(SUMIFS($Q294:BG294,$Q291:BG291,12),1),IF(BH291=1,BH295,BH295+BG292)),0)</f>
        <v>0</v>
      </c>
      <c r="BI292" s="62">
        <f>IF(BI291&gt;0,IF((SUMIFS($Q294:BH294,$Q291:BH291,12)+IF(BH291=12,0,BH292)+BI295)&gt;=$K288,$K288-FLOOR(SUMIFS($Q294:BH294,$Q291:BH291,12),1),IF(BI291=1,BI295,BI295+BH292)),0)</f>
        <v>0</v>
      </c>
      <c r="BJ292" s="62">
        <f>IF(BJ291&gt;0,IF((SUMIFS($Q294:BI294,$Q291:BI291,12)+IF(BI291=12,0,BI292)+BJ295)&gt;=$K288,$K288-FLOOR(SUMIFS($Q294:BI294,$Q291:BI291,12),1),IF(BJ291=1,BJ295,BJ295+BI292)),0)</f>
        <v>0</v>
      </c>
      <c r="BK292" s="62">
        <f>IF(BK291&gt;0,IF((SUMIFS($Q294:BJ294,$Q291:BJ291,12)+IF(BJ291=12,0,BJ292)+BK295)&gt;=$K288,$K288-FLOOR(SUMIFS($Q294:BJ294,$Q291:BJ291,12),1),IF(BK291=1,BK295,BK295+BJ292)),0)</f>
        <v>0</v>
      </c>
      <c r="BL292" s="62">
        <f>IF(BL291&gt;0,IF((SUMIFS($Q294:BK294,$Q291:BK291,12)+IF(BK291=12,0,BK292)+BL295)&gt;=$K288,$K288-FLOOR(SUMIFS($Q294:BK294,$Q291:BK291,12),1),IF(BL291=1,BL295,BL295+BK292)),0)</f>
        <v>0</v>
      </c>
      <c r="BM292" s="62">
        <f>IF(BM291&gt;0,IF((SUMIFS($Q294:BL294,$Q291:BL291,12)+IF(BL291=12,0,BL292)+BM295)&gt;=$K288,$K288-FLOOR(SUMIFS($Q294:BL294,$Q291:BL291,12),1),IF(BM291=1,BM295,BM295+BL292)),0)</f>
        <v>0</v>
      </c>
      <c r="BN292" s="62">
        <f>IF(BN291&gt;0,IF((SUMIFS($Q294:BM294,$Q291:BM291,12)+IF(BM291=12,0,BM292)+BN295)&gt;=$K288,$K288-FLOOR(SUMIFS($Q294:BM294,$Q291:BM291,12),1),IF(BN291=1,BN295,BN295+BM292)),0)</f>
        <v>0</v>
      </c>
      <c r="BO292" s="62">
        <f>IF(BO291&gt;0,IF((SUMIFS($Q294:BN294,$Q291:BN291,12)+IF(BN291=12,0,BN292)+BO295)&gt;=$K288,$K288-FLOOR(SUMIFS($Q294:BN294,$Q291:BN291,12),1),IF(BO291=1,BO295,BO295+BN292)),0)</f>
        <v>0</v>
      </c>
      <c r="BP292" s="62">
        <f>IF(BP291&gt;0,IF((SUMIFS($Q294:BO294,$Q291:BO291,12)+IF(BO291=12,0,BO292)+BP295)&gt;=$K288,$K288-FLOOR(SUMIFS($Q294:BO294,$Q291:BO291,12),1),IF(BP291=1,BP295,BP295+BO292)),0)</f>
        <v>0</v>
      </c>
      <c r="BQ292" s="62">
        <f>IF(BQ291&gt;0,IF((SUMIFS($Q294:BP294,$Q291:BP291,12)+IF(BP291=12,0,BP292)+BQ295)&gt;=$K288,$K288-FLOOR(SUMIFS($Q294:BP294,$Q291:BP291,12),1),IF(BQ291=1,BQ295,BQ295+BP292)),0)</f>
        <v>0</v>
      </c>
      <c r="BR292" s="62">
        <f>IF(BR291&gt;0,IF((SUMIFS($Q294:BQ294,$Q291:BQ291,12)+IF(BQ291=12,0,BQ292)+BR295)&gt;=$K288,$K288-FLOOR(SUMIFS($Q294:BQ294,$Q291:BQ291,12),1),IF(BR291=1,BR295,BR295+BQ292)),0)</f>
        <v>0</v>
      </c>
      <c r="BS292" s="62">
        <f>IF(BS291&gt;0,IF((SUMIFS($Q294:BR294,$Q291:BR291,12)+IF(BR291=12,0,BR292)+BS295)&gt;=$K288,$K288-FLOOR(SUMIFS($Q294:BR294,$Q291:BR291,12),1),IF(BS291=1,BS295,BS295+BR292)),0)</f>
        <v>0</v>
      </c>
      <c r="BT292" s="62">
        <f>IF(BT291&gt;0,IF((SUMIFS($Q294:BS294,$Q291:BS291,12)+IF(BS291=12,0,BS292)+BT295)&gt;=$K288,$K288-FLOOR(SUMIFS($Q294:BS294,$Q291:BS291,12),1),IF(BT291=1,BT295,BT295+BS292)),0)</f>
        <v>0</v>
      </c>
      <c r="BU292" s="62">
        <f>IF(BU291&gt;0,IF((SUMIFS($Q294:BT294,$Q291:BT291,12)+IF(BT291=12,0,BT292)+BU295)&gt;=$K288,$K288-FLOOR(SUMIFS($Q294:BT294,$Q291:BT291,12),1),IF(BU291=1,BU295,BU295+BT292)),0)</f>
        <v>0</v>
      </c>
      <c r="BV292" s="62">
        <f>IF(BV291&gt;0,IF((SUMIFS($Q294:BU294,$Q291:BU291,12)+IF(BU291=12,0,BU292)+BV295)&gt;=$K288,$K288-FLOOR(SUMIFS($Q294:BU294,$Q291:BU291,12),1),IF(BV291=1,BV295,BV295+BU292)),0)</f>
        <v>0</v>
      </c>
      <c r="BW292" s="62">
        <f>IF(BW291&gt;0,IF((SUMIFS($Q294:BV294,$Q291:BV291,12)+IF(BV291=12,0,BV292)+BW295)&gt;=$K288,$K288-FLOOR(SUMIFS($Q294:BV294,$Q291:BV291,12),1),IF(BW291=1,BW295,BW295+BV292)),0)</f>
        <v>0</v>
      </c>
      <c r="BX292" s="62">
        <f>IF(BX291&gt;0,IF((SUMIFS($Q294:BW294,$Q291:BW291,12)+IF(BW291=12,0,BW292)+BX295)&gt;=$K288,$K288-FLOOR(SUMIFS($Q294:BW294,$Q291:BW291,12),1),IF(BX291=1,BX295,BX295+BW292)),0)</f>
        <v>0</v>
      </c>
      <c r="BY292" s="298"/>
      <c r="BZ292" s="300"/>
      <c r="CA292" s="302"/>
      <c r="CB292" s="302"/>
    </row>
    <row r="293" spans="1:96" s="98" customFormat="1" ht="41.4" hidden="1" customHeight="1" x14ac:dyDescent="0.3">
      <c r="A293" s="97"/>
      <c r="B293" s="119"/>
      <c r="C293" s="73"/>
      <c r="D293" s="73"/>
      <c r="E293" s="73"/>
      <c r="F293" s="73"/>
      <c r="G293" s="73"/>
      <c r="H293" s="73"/>
      <c r="I293" s="73"/>
      <c r="J293" s="73"/>
      <c r="K293" s="73"/>
      <c r="L293" s="58"/>
      <c r="M293" s="7"/>
      <c r="N293" s="160"/>
      <c r="P293" s="59" t="s">
        <v>172</v>
      </c>
      <c r="Q293" s="61">
        <f>IF(Q288&gt;0,Q289,0)</f>
        <v>0</v>
      </c>
      <c r="R293" s="61">
        <f t="shared" ref="R293" si="6499">IF(R288&gt;0,IF(R291=1,R289,R289+Q293),Q293)</f>
        <v>0</v>
      </c>
      <c r="S293" s="61">
        <f t="shared" ref="S293" si="6500">IF(S288&gt;0,IF(S291=1,S289,S289+R293),R293)</f>
        <v>0</v>
      </c>
      <c r="T293" s="61">
        <f t="shared" ref="T293" si="6501">IF(T288&gt;0,IF(T291=1,T289,T289+S293),S293)</f>
        <v>0</v>
      </c>
      <c r="U293" s="61">
        <f t="shared" ref="U293" si="6502">IF(U288&gt;0,IF(U291=1,U289,U289+T293),T293)</f>
        <v>0</v>
      </c>
      <c r="V293" s="61">
        <f t="shared" ref="V293" si="6503">IF(V288&gt;0,IF(V291=1,V289,V289+U293),U293)</f>
        <v>0</v>
      </c>
      <c r="W293" s="61">
        <f t="shared" ref="W293" si="6504">IF(W288&gt;0,IF(W291=1,W289,W289+V293),V293)</f>
        <v>0</v>
      </c>
      <c r="X293" s="61">
        <f t="shared" ref="X293" si="6505">IF(X288&gt;0,IF(X291=1,X289,X289+W293),W293)</f>
        <v>0</v>
      </c>
      <c r="Y293" s="61">
        <f t="shared" ref="Y293" si="6506">IF(Y288&gt;0,IF(Y291=1,Y289,Y289+X293),X293)</f>
        <v>0</v>
      </c>
      <c r="Z293" s="61">
        <f t="shared" ref="Z293" si="6507">IF(Z288&gt;0,IF(Z291=1,Z289,Z289+Y293),Y293)</f>
        <v>0</v>
      </c>
      <c r="AA293" s="61">
        <f t="shared" ref="AA293" si="6508">IF(AA288&gt;0,IF(AA291=1,AA289,AA289+Z293),Z293)</f>
        <v>0</v>
      </c>
      <c r="AB293" s="61">
        <f t="shared" ref="AB293" si="6509">IF(AB288&gt;0,IF(AB291=1,AB289,AB289+AA293),AA293)</f>
        <v>0</v>
      </c>
      <c r="AC293" s="61">
        <f t="shared" ref="AC293" si="6510">IF(AC288&gt;0,IF(AC291=1,AC289,AC289+AB293),AB293)</f>
        <v>0</v>
      </c>
      <c r="AD293" s="61">
        <f t="shared" ref="AD293" si="6511">IF(AD288&gt;0,IF(AD291=1,AD289,AD289+AC293),AC293)</f>
        <v>0</v>
      </c>
      <c r="AE293" s="61">
        <f t="shared" ref="AE293" si="6512">IF(AE288&gt;0,IF(AE291=1,AE289,AE289+AD293),AD293)</f>
        <v>0</v>
      </c>
      <c r="AF293" s="61">
        <f t="shared" ref="AF293" si="6513">IF(AF288&gt;0,IF(AF291=1,AF289,AF289+AE293),AE293)</f>
        <v>0</v>
      </c>
      <c r="AG293" s="61">
        <f t="shared" ref="AG293" si="6514">IF(AG288&gt;0,IF(AG291=1,AG289,AG289+AF293),AF293)</f>
        <v>0</v>
      </c>
      <c r="AH293" s="61">
        <f t="shared" ref="AH293" si="6515">IF(AH288&gt;0,IF(AH291=1,AH289,AH289+AG293),AG293)</f>
        <v>0</v>
      </c>
      <c r="AI293" s="61">
        <f t="shared" ref="AI293" si="6516">IF(AI288&gt;0,IF(AI291=1,AI289,AI289+AH293),AH293)</f>
        <v>0</v>
      </c>
      <c r="AJ293" s="61">
        <f t="shared" ref="AJ293" si="6517">IF(AJ288&gt;0,IF(AJ291=1,AJ289,AJ289+AI293),AI293)</f>
        <v>0</v>
      </c>
      <c r="AK293" s="61">
        <f t="shared" ref="AK293" si="6518">IF(AK288&gt;0,IF(AK291=1,AK289,AK289+AJ293),AJ293)</f>
        <v>0</v>
      </c>
      <c r="AL293" s="61">
        <f t="shared" ref="AL293" si="6519">IF(AL288&gt;0,IF(AL291=1,AL289,AL289+AK293),AK293)</f>
        <v>0</v>
      </c>
      <c r="AM293" s="61">
        <f t="shared" ref="AM293" si="6520">IF(AM288&gt;0,IF(AM291=1,AM289,AM289+AL293),AL293)</f>
        <v>0</v>
      </c>
      <c r="AN293" s="61">
        <f t="shared" ref="AN293" si="6521">IF(AN288&gt;0,IF(AN291=1,AN289,AN289+AM293),AM293)</f>
        <v>0</v>
      </c>
      <c r="AO293" s="61">
        <f t="shared" ref="AO293" si="6522">IF(AO288&gt;0,IF(AO291=1,AO289,AO289+AN293),AN293)</f>
        <v>0</v>
      </c>
      <c r="AP293" s="61">
        <f t="shared" ref="AP293" si="6523">IF(AP288&gt;0,IF(AP291=1,AP289,AP289+AO293),AO293)</f>
        <v>0</v>
      </c>
      <c r="AQ293" s="61">
        <f t="shared" ref="AQ293" si="6524">IF(AQ288&gt;0,IF(AQ291=1,AQ289,AQ289+AP293),AP293)</f>
        <v>0</v>
      </c>
      <c r="AR293" s="61">
        <f t="shared" ref="AR293" si="6525">IF(AR288&gt;0,IF(AR291=1,AR289,AR289+AQ293),AQ293)</f>
        <v>0</v>
      </c>
      <c r="AS293" s="61">
        <f t="shared" ref="AS293" si="6526">IF(AS288&gt;0,IF(AS291=1,AS289,AS289+AR293),AR293)</f>
        <v>0</v>
      </c>
      <c r="AT293" s="61">
        <f t="shared" ref="AT293" si="6527">IF(AT288&gt;0,IF(AT291=1,AT289,AT289+AS293),AS293)</f>
        <v>0</v>
      </c>
      <c r="AU293" s="61">
        <f t="shared" ref="AU293" si="6528">IF(AU288&gt;0,IF(AU291=1,AU289,AU289+AT293),AT293)</f>
        <v>0</v>
      </c>
      <c r="AV293" s="61">
        <f t="shared" ref="AV293" si="6529">IF(AV288&gt;0,IF(AV291=1,AV289,AV289+AU293),AU293)</f>
        <v>0</v>
      </c>
      <c r="AW293" s="61">
        <f t="shared" ref="AW293" si="6530">IF(AW288&gt;0,IF(AW291=1,AW289,AW289+AV293),AV293)</f>
        <v>0</v>
      </c>
      <c r="AX293" s="61">
        <f t="shared" ref="AX293" si="6531">IF(AX288&gt;0,IF(AX291=1,AX289,AX289+AW293),AW293)</f>
        <v>0</v>
      </c>
      <c r="AY293" s="61">
        <f t="shared" ref="AY293" si="6532">IF(AY288&gt;0,IF(AY291=1,AY289,AY289+AX293),AX293)</f>
        <v>0</v>
      </c>
      <c r="AZ293" s="61">
        <f t="shared" ref="AZ293" si="6533">IF(AZ288&gt;0,IF(AZ291=1,AZ289,AZ289+AY293),AY293)</f>
        <v>0</v>
      </c>
      <c r="BA293" s="61">
        <f t="shared" ref="BA293" si="6534">IF(BA288&gt;0,IF(BA291=1,BA289,BA289+AZ293),AZ293)</f>
        <v>0</v>
      </c>
      <c r="BB293" s="61">
        <f t="shared" ref="BB293" si="6535">IF(BB288&gt;0,IF(BB291=1,BB289,BB289+BA293),BA293)</f>
        <v>0</v>
      </c>
      <c r="BC293" s="61">
        <f t="shared" ref="BC293" si="6536">IF(BC288&gt;0,IF(BC291=1,BC289,BC289+BB293),BB293)</f>
        <v>0</v>
      </c>
      <c r="BD293" s="61">
        <f t="shared" ref="BD293" si="6537">IF(BD288&gt;0,IF(BD291=1,BD289,BD289+BC293),BC293)</f>
        <v>0</v>
      </c>
      <c r="BE293" s="61">
        <f t="shared" ref="BE293" si="6538">IF(BE288&gt;0,IF(BE291=1,BE289,BE289+BD293),BD293)</f>
        <v>0</v>
      </c>
      <c r="BF293" s="61">
        <f t="shared" ref="BF293" si="6539">IF(BF288&gt;0,IF(BF291=1,BF289,BF289+BE293),BE293)</f>
        <v>0</v>
      </c>
      <c r="BG293" s="61">
        <f t="shared" ref="BG293" si="6540">IF(BG288&gt;0,IF(BG291=1,BG289,BG289+BF293),BF293)</f>
        <v>0</v>
      </c>
      <c r="BH293" s="61">
        <f t="shared" ref="BH293" si="6541">IF(BH288&gt;0,IF(BH291=1,BH289,BH289+BG293),BG293)</f>
        <v>0</v>
      </c>
      <c r="BI293" s="61">
        <f t="shared" ref="BI293" si="6542">IF(BI288&gt;0,IF(BI291=1,BI289,BI289+BH293),BH293)</f>
        <v>0</v>
      </c>
      <c r="BJ293" s="61">
        <f t="shared" ref="BJ293" si="6543">IF(BJ288&gt;0,IF(BJ291=1,BJ289,BJ289+BI293),BI293)</f>
        <v>0</v>
      </c>
      <c r="BK293" s="61">
        <f t="shared" ref="BK293" si="6544">IF(BK288&gt;0,IF(BK291=1,BK289,BK289+BJ293),BJ293)</f>
        <v>0</v>
      </c>
      <c r="BL293" s="61">
        <f t="shared" ref="BL293" si="6545">IF(BL288&gt;0,IF(BL291=1,BL289,BL289+BK293),BK293)</f>
        <v>0</v>
      </c>
      <c r="BM293" s="61">
        <f t="shared" ref="BM293" si="6546">IF(BM288&gt;0,IF(BM291=1,BM289,BM289+BL293),BL293)</f>
        <v>0</v>
      </c>
      <c r="BN293" s="61">
        <f t="shared" ref="BN293" si="6547">IF(BN288&gt;0,IF(BN291=1,BN289,BN289+BM293),BM293)</f>
        <v>0</v>
      </c>
      <c r="BO293" s="61">
        <f t="shared" ref="BO293" si="6548">IF(BO288&gt;0,IF(BO291=1,BO289,BO289+BN293),BN293)</f>
        <v>0</v>
      </c>
      <c r="BP293" s="61">
        <f t="shared" ref="BP293" si="6549">IF(BP288&gt;0,IF(BP291=1,BP289,BP289+BO293),BO293)</f>
        <v>0</v>
      </c>
      <c r="BQ293" s="61">
        <f t="shared" ref="BQ293" si="6550">IF(BQ288&gt;0,IF(BQ291=1,BQ289,BQ289+BP293),BP293)</f>
        <v>0</v>
      </c>
      <c r="BR293" s="61">
        <f t="shared" ref="BR293" si="6551">IF(BR288&gt;0,IF(BR291=1,BR289,BR289+BQ293),BQ293)</f>
        <v>0</v>
      </c>
      <c r="BS293" s="61">
        <f t="shared" ref="BS293" si="6552">IF(BS288&gt;0,IF(BS291=1,BS289,BS289+BR293),BR293)</f>
        <v>0</v>
      </c>
      <c r="BT293" s="61">
        <f t="shared" ref="BT293" si="6553">IF(BT288&gt;0,IF(BT291=1,BT289,BT289+BS293),BS293)</f>
        <v>0</v>
      </c>
      <c r="BU293" s="61">
        <f t="shared" ref="BU293" si="6554">IF(BU288&gt;0,IF(BU291=1,BU289,BU289+BT293),BT293)</f>
        <v>0</v>
      </c>
      <c r="BV293" s="61">
        <f t="shared" ref="BV293" si="6555">IF(BV288&gt;0,IF(BV291=1,BV289,BV289+BU293),BU293)</f>
        <v>0</v>
      </c>
      <c r="BW293" s="61">
        <f t="shared" ref="BW293" si="6556">IF(BW288&gt;0,IF(BW291=1,BW289,BW289+BV293),BV293)</f>
        <v>0</v>
      </c>
      <c r="BX293" s="61">
        <f t="shared" ref="BX293" si="6557">IF(BX288&gt;0,IF(BX291=1,BX289,BX289+BW293),BW293)</f>
        <v>0</v>
      </c>
      <c r="BY293" s="298"/>
      <c r="BZ293" s="300"/>
      <c r="CA293" s="302"/>
      <c r="CB293" s="302"/>
    </row>
    <row r="294" spans="1:96" s="98" customFormat="1" ht="41.4" hidden="1" customHeight="1" x14ac:dyDescent="0.3">
      <c r="A294" s="97"/>
      <c r="B294" s="119"/>
      <c r="C294" s="73"/>
      <c r="D294" s="73"/>
      <c r="E294" s="73"/>
      <c r="F294" s="73"/>
      <c r="G294" s="73"/>
      <c r="H294" s="73"/>
      <c r="I294" s="73"/>
      <c r="J294" s="73"/>
      <c r="K294" s="73"/>
      <c r="L294" s="58"/>
      <c r="M294" s="7"/>
      <c r="N294" s="160"/>
      <c r="P294" s="59" t="s">
        <v>173</v>
      </c>
      <c r="Q294" s="61">
        <f>Q296</f>
        <v>0</v>
      </c>
      <c r="R294" s="61">
        <f t="shared" ref="R294" si="6558">IF(R291=1,R296,R296+Q294)</f>
        <v>0</v>
      </c>
      <c r="S294" s="61">
        <f t="shared" ref="S294" si="6559">IF(S291=1,S296,S296+R294)</f>
        <v>0</v>
      </c>
      <c r="T294" s="61">
        <f t="shared" ref="T294" si="6560">IF(T291=1,T296,T296+S294)</f>
        <v>0</v>
      </c>
      <c r="U294" s="61">
        <f t="shared" ref="U294" si="6561">IF(U291=1,U296,U296+T294)</f>
        <v>0</v>
      </c>
      <c r="V294" s="61">
        <f t="shared" ref="V294" si="6562">IF(V291=1,V296,V296+U294)</f>
        <v>0</v>
      </c>
      <c r="W294" s="61">
        <f t="shared" ref="W294" si="6563">IF(W291=1,W296,W296+V294)</f>
        <v>0</v>
      </c>
      <c r="X294" s="61">
        <f t="shared" ref="X294" si="6564">IF(X291=1,X296,X296+W294)</f>
        <v>0</v>
      </c>
      <c r="Y294" s="61">
        <f t="shared" ref="Y294" si="6565">IF(Y291=1,Y296,Y296+X294)</f>
        <v>0</v>
      </c>
      <c r="Z294" s="61">
        <f t="shared" ref="Z294" si="6566">IF(Z291=1,Z296,Z296+Y294)</f>
        <v>0</v>
      </c>
      <c r="AA294" s="61">
        <f t="shared" ref="AA294" si="6567">IF(AA291=1,AA296,AA296+Z294)</f>
        <v>0</v>
      </c>
      <c r="AB294" s="61">
        <f t="shared" ref="AB294" si="6568">IF(AB291=1,AB296,AB296+AA294)</f>
        <v>0</v>
      </c>
      <c r="AC294" s="61">
        <f t="shared" ref="AC294" si="6569">IF(AC291=1,AC296,AC296+AB294)</f>
        <v>0</v>
      </c>
      <c r="AD294" s="61">
        <f t="shared" ref="AD294" si="6570">IF(AD291=1,AD296,AD296+AC294)</f>
        <v>0</v>
      </c>
      <c r="AE294" s="61">
        <f t="shared" ref="AE294" si="6571">IF(AE291=1,AE296,AE296+AD294)</f>
        <v>0</v>
      </c>
      <c r="AF294" s="61">
        <f t="shared" ref="AF294" si="6572">IF(AF291=1,AF296,AF296+AE294)</f>
        <v>0</v>
      </c>
      <c r="AG294" s="61">
        <f t="shared" ref="AG294" si="6573">IF(AG291=1,AG296,AG296+AF294)</f>
        <v>0</v>
      </c>
      <c r="AH294" s="61">
        <f t="shared" ref="AH294" si="6574">IF(AH291=1,AH296,AH296+AG294)</f>
        <v>0</v>
      </c>
      <c r="AI294" s="61">
        <f t="shared" ref="AI294" si="6575">IF(AI291=1,AI296,AI296+AH294)</f>
        <v>0</v>
      </c>
      <c r="AJ294" s="61">
        <f t="shared" ref="AJ294" si="6576">IF(AJ291=1,AJ296,AJ296+AI294)</f>
        <v>0</v>
      </c>
      <c r="AK294" s="61">
        <f t="shared" ref="AK294" si="6577">IF(AK291=1,AK296,AK296+AJ294)</f>
        <v>0</v>
      </c>
      <c r="AL294" s="61">
        <f t="shared" ref="AL294" si="6578">IF(AL291=1,AL296,AL296+AK294)</f>
        <v>0</v>
      </c>
      <c r="AM294" s="61">
        <f t="shared" ref="AM294" si="6579">IF(AM291=1,AM296,AM296+AL294)</f>
        <v>0</v>
      </c>
      <c r="AN294" s="61">
        <f t="shared" ref="AN294" si="6580">IF(AN291=1,AN296,AN296+AM294)</f>
        <v>0</v>
      </c>
      <c r="AO294" s="61">
        <f t="shared" ref="AO294" si="6581">IF(AO291=1,AO296,AO296+AN294)</f>
        <v>0</v>
      </c>
      <c r="AP294" s="61">
        <f t="shared" ref="AP294" si="6582">IF(AP291=1,AP296,AP296+AO294)</f>
        <v>0</v>
      </c>
      <c r="AQ294" s="61">
        <f t="shared" ref="AQ294" si="6583">IF(AQ291=1,AQ296,AQ296+AP294)</f>
        <v>0</v>
      </c>
      <c r="AR294" s="61">
        <f t="shared" ref="AR294" si="6584">IF(AR291=1,AR296,AR296+AQ294)</f>
        <v>0</v>
      </c>
      <c r="AS294" s="61">
        <f t="shared" ref="AS294" si="6585">IF(AS291=1,AS296,AS296+AR294)</f>
        <v>0</v>
      </c>
      <c r="AT294" s="61">
        <f t="shared" ref="AT294" si="6586">IF(AT291=1,AT296,AT296+AS294)</f>
        <v>0</v>
      </c>
      <c r="AU294" s="61">
        <f t="shared" ref="AU294" si="6587">IF(AU291=1,AU296,AU296+AT294)</f>
        <v>0</v>
      </c>
      <c r="AV294" s="61">
        <f t="shared" ref="AV294" si="6588">IF(AV291=1,AV296,AV296+AU294)</f>
        <v>0</v>
      </c>
      <c r="AW294" s="61">
        <f t="shared" ref="AW294" si="6589">IF(AW291=1,AW296,AW296+AV294)</f>
        <v>0</v>
      </c>
      <c r="AX294" s="61">
        <f t="shared" ref="AX294" si="6590">IF(AX291=1,AX296,AX296+AW294)</f>
        <v>0</v>
      </c>
      <c r="AY294" s="61">
        <f t="shared" ref="AY294" si="6591">IF(AY291=1,AY296,AY296+AX294)</f>
        <v>0</v>
      </c>
      <c r="AZ294" s="61">
        <f t="shared" ref="AZ294" si="6592">IF(AZ291=1,AZ296,AZ296+AY294)</f>
        <v>0</v>
      </c>
      <c r="BA294" s="61">
        <f t="shared" ref="BA294" si="6593">IF(BA291=1,BA296,BA296+AZ294)</f>
        <v>0</v>
      </c>
      <c r="BB294" s="61">
        <f t="shared" ref="BB294" si="6594">IF(BB291=1,BB296,BB296+BA294)</f>
        <v>0</v>
      </c>
      <c r="BC294" s="61">
        <f t="shared" ref="BC294" si="6595">IF(BC291=1,BC296,BC296+BB294)</f>
        <v>0</v>
      </c>
      <c r="BD294" s="61">
        <f t="shared" ref="BD294" si="6596">IF(BD291=1,BD296,BD296+BC294)</f>
        <v>0</v>
      </c>
      <c r="BE294" s="61">
        <f t="shared" ref="BE294" si="6597">IF(BE291=1,BE296,BE296+BD294)</f>
        <v>0</v>
      </c>
      <c r="BF294" s="61">
        <f t="shared" ref="BF294" si="6598">IF(BF291=1,BF296,BF296+BE294)</f>
        <v>0</v>
      </c>
      <c r="BG294" s="61">
        <f t="shared" ref="BG294" si="6599">IF(BG291=1,BG296,BG296+BF294)</f>
        <v>0</v>
      </c>
      <c r="BH294" s="61">
        <f t="shared" ref="BH294" si="6600">IF(BH291=1,BH296,BH296+BG294)</f>
        <v>0</v>
      </c>
      <c r="BI294" s="61">
        <f t="shared" ref="BI294" si="6601">IF(BI291=1,BI296,BI296+BH294)</f>
        <v>0</v>
      </c>
      <c r="BJ294" s="61">
        <f t="shared" ref="BJ294" si="6602">IF(BJ291=1,BJ296,BJ296+BI294)</f>
        <v>0</v>
      </c>
      <c r="BK294" s="61">
        <f t="shared" ref="BK294" si="6603">IF(BK291=1,BK296,BK296+BJ294)</f>
        <v>0</v>
      </c>
      <c r="BL294" s="61">
        <f t="shared" ref="BL294" si="6604">IF(BL291=1,BL296,BL296+BK294)</f>
        <v>0</v>
      </c>
      <c r="BM294" s="61">
        <f t="shared" ref="BM294" si="6605">IF(BM291=1,BM296,BM296+BL294)</f>
        <v>0</v>
      </c>
      <c r="BN294" s="61">
        <f t="shared" ref="BN294" si="6606">IF(BN291=1,BN296,BN296+BM294)</f>
        <v>0</v>
      </c>
      <c r="BO294" s="61">
        <f t="shared" ref="BO294" si="6607">IF(BO291=1,BO296,BO296+BN294)</f>
        <v>0</v>
      </c>
      <c r="BP294" s="61">
        <f t="shared" ref="BP294" si="6608">IF(BP291=1,BP296,BP296+BO294)</f>
        <v>0</v>
      </c>
      <c r="BQ294" s="61">
        <f t="shared" ref="BQ294" si="6609">IF(BQ291=1,BQ296,BQ296+BP294)</f>
        <v>0</v>
      </c>
      <c r="BR294" s="61">
        <f t="shared" ref="BR294" si="6610">IF(BR291=1,BR296,BR296+BQ294)</f>
        <v>0</v>
      </c>
      <c r="BS294" s="61">
        <f t="shared" ref="BS294" si="6611">IF(BS291=1,BS296,BS296+BR294)</f>
        <v>0</v>
      </c>
      <c r="BT294" s="61">
        <f t="shared" ref="BT294" si="6612">IF(BT291=1,BT296,BT296+BS294)</f>
        <v>0</v>
      </c>
      <c r="BU294" s="61">
        <f t="shared" ref="BU294" si="6613">IF(BU291=1,BU296,BU296+BT294)</f>
        <v>0</v>
      </c>
      <c r="BV294" s="61">
        <f t="shared" ref="BV294" si="6614">IF(BV291=1,BV296,BV296+BU294)</f>
        <v>0</v>
      </c>
      <c r="BW294" s="61">
        <f t="shared" ref="BW294" si="6615">IF(BW291=1,BW296,BW296+BV294)</f>
        <v>0</v>
      </c>
      <c r="BX294" s="61">
        <f t="shared" ref="BX294" si="6616">IF(BX291=1,BX296,BX296+BW294)</f>
        <v>0</v>
      </c>
      <c r="BY294" s="298"/>
      <c r="BZ294" s="300"/>
      <c r="CA294" s="302"/>
      <c r="CB294" s="302"/>
    </row>
    <row r="295" spans="1:96" s="98" customFormat="1" ht="28.95" customHeight="1" x14ac:dyDescent="0.3">
      <c r="A295" s="97"/>
      <c r="B295" s="119"/>
      <c r="C295" s="73"/>
      <c r="D295" s="73"/>
      <c r="E295" s="73"/>
      <c r="F295" s="73"/>
      <c r="G295" s="73"/>
      <c r="H295" s="73"/>
      <c r="I295" s="73"/>
      <c r="J295" s="73"/>
      <c r="K295" s="73"/>
      <c r="L295" s="58"/>
      <c r="M295" s="7"/>
      <c r="N295" s="160"/>
      <c r="P295" s="57" t="s">
        <v>171</v>
      </c>
      <c r="Q295" s="62">
        <f t="shared" ref="Q295:BX295" si="6617">1720/12*Q288</f>
        <v>0</v>
      </c>
      <c r="R295" s="62">
        <f t="shared" si="6617"/>
        <v>0</v>
      </c>
      <c r="S295" s="62">
        <f t="shared" si="6617"/>
        <v>0</v>
      </c>
      <c r="T295" s="62">
        <f t="shared" si="6617"/>
        <v>0</v>
      </c>
      <c r="U295" s="62">
        <f t="shared" si="6617"/>
        <v>0</v>
      </c>
      <c r="V295" s="62">
        <f t="shared" si="6617"/>
        <v>0</v>
      </c>
      <c r="W295" s="62">
        <f t="shared" si="6617"/>
        <v>0</v>
      </c>
      <c r="X295" s="62">
        <f t="shared" si="6617"/>
        <v>0</v>
      </c>
      <c r="Y295" s="62">
        <f t="shared" si="6617"/>
        <v>0</v>
      </c>
      <c r="Z295" s="62">
        <f t="shared" si="6617"/>
        <v>0</v>
      </c>
      <c r="AA295" s="62">
        <f t="shared" si="6617"/>
        <v>0</v>
      </c>
      <c r="AB295" s="62">
        <f t="shared" si="6617"/>
        <v>0</v>
      </c>
      <c r="AC295" s="62">
        <f t="shared" si="6617"/>
        <v>0</v>
      </c>
      <c r="AD295" s="62">
        <f t="shared" si="6617"/>
        <v>0</v>
      </c>
      <c r="AE295" s="62">
        <f t="shared" si="6617"/>
        <v>0</v>
      </c>
      <c r="AF295" s="62">
        <f t="shared" si="6617"/>
        <v>0</v>
      </c>
      <c r="AG295" s="62">
        <f t="shared" si="6617"/>
        <v>0</v>
      </c>
      <c r="AH295" s="62">
        <f t="shared" si="6617"/>
        <v>0</v>
      </c>
      <c r="AI295" s="62">
        <f t="shared" si="6617"/>
        <v>0</v>
      </c>
      <c r="AJ295" s="62">
        <f t="shared" si="6617"/>
        <v>0</v>
      </c>
      <c r="AK295" s="62">
        <f t="shared" si="6617"/>
        <v>0</v>
      </c>
      <c r="AL295" s="62">
        <f t="shared" si="6617"/>
        <v>0</v>
      </c>
      <c r="AM295" s="62">
        <f t="shared" si="6617"/>
        <v>0</v>
      </c>
      <c r="AN295" s="62">
        <f t="shared" si="6617"/>
        <v>0</v>
      </c>
      <c r="AO295" s="62">
        <f t="shared" si="6617"/>
        <v>0</v>
      </c>
      <c r="AP295" s="62">
        <f t="shared" si="6617"/>
        <v>0</v>
      </c>
      <c r="AQ295" s="62">
        <f t="shared" si="6617"/>
        <v>0</v>
      </c>
      <c r="AR295" s="62">
        <f t="shared" si="6617"/>
        <v>0</v>
      </c>
      <c r="AS295" s="62">
        <f t="shared" si="6617"/>
        <v>0</v>
      </c>
      <c r="AT295" s="62">
        <f t="shared" si="6617"/>
        <v>0</v>
      </c>
      <c r="AU295" s="62">
        <f t="shared" si="6617"/>
        <v>0</v>
      </c>
      <c r="AV295" s="62">
        <f t="shared" si="6617"/>
        <v>0</v>
      </c>
      <c r="AW295" s="62">
        <f t="shared" si="6617"/>
        <v>0</v>
      </c>
      <c r="AX295" s="62">
        <f t="shared" si="6617"/>
        <v>0</v>
      </c>
      <c r="AY295" s="62">
        <f t="shared" si="6617"/>
        <v>0</v>
      </c>
      <c r="AZ295" s="62">
        <f t="shared" si="6617"/>
        <v>0</v>
      </c>
      <c r="BA295" s="62">
        <f t="shared" si="6617"/>
        <v>0</v>
      </c>
      <c r="BB295" s="62">
        <f t="shared" si="6617"/>
        <v>0</v>
      </c>
      <c r="BC295" s="62">
        <f t="shared" si="6617"/>
        <v>0</v>
      </c>
      <c r="BD295" s="62">
        <f t="shared" si="6617"/>
        <v>0</v>
      </c>
      <c r="BE295" s="62">
        <f t="shared" si="6617"/>
        <v>0</v>
      </c>
      <c r="BF295" s="62">
        <f t="shared" si="6617"/>
        <v>0</v>
      </c>
      <c r="BG295" s="62">
        <f t="shared" si="6617"/>
        <v>0</v>
      </c>
      <c r="BH295" s="62">
        <f t="shared" si="6617"/>
        <v>0</v>
      </c>
      <c r="BI295" s="62">
        <f t="shared" si="6617"/>
        <v>0</v>
      </c>
      <c r="BJ295" s="62">
        <f t="shared" si="6617"/>
        <v>0</v>
      </c>
      <c r="BK295" s="62">
        <f t="shared" si="6617"/>
        <v>0</v>
      </c>
      <c r="BL295" s="62">
        <f t="shared" si="6617"/>
        <v>0</v>
      </c>
      <c r="BM295" s="62">
        <f t="shared" si="6617"/>
        <v>0</v>
      </c>
      <c r="BN295" s="62">
        <f t="shared" si="6617"/>
        <v>0</v>
      </c>
      <c r="BO295" s="62">
        <f t="shared" si="6617"/>
        <v>0</v>
      </c>
      <c r="BP295" s="62">
        <f t="shared" si="6617"/>
        <v>0</v>
      </c>
      <c r="BQ295" s="62">
        <f t="shared" si="6617"/>
        <v>0</v>
      </c>
      <c r="BR295" s="62">
        <f t="shared" si="6617"/>
        <v>0</v>
      </c>
      <c r="BS295" s="62">
        <f t="shared" si="6617"/>
        <v>0</v>
      </c>
      <c r="BT295" s="62">
        <f t="shared" si="6617"/>
        <v>0</v>
      </c>
      <c r="BU295" s="62">
        <f t="shared" si="6617"/>
        <v>0</v>
      </c>
      <c r="BV295" s="62">
        <f t="shared" si="6617"/>
        <v>0</v>
      </c>
      <c r="BW295" s="62">
        <f t="shared" si="6617"/>
        <v>0</v>
      </c>
      <c r="BX295" s="62">
        <f t="shared" si="6617"/>
        <v>0</v>
      </c>
      <c r="BY295" s="298"/>
      <c r="BZ295" s="300"/>
      <c r="CA295" s="302"/>
      <c r="CB295" s="302"/>
    </row>
    <row r="296" spans="1:96" s="98" customFormat="1" ht="28.8" x14ac:dyDescent="0.3">
      <c r="A296" s="97"/>
      <c r="B296" s="119"/>
      <c r="C296" s="73"/>
      <c r="D296" s="73"/>
      <c r="E296" s="73"/>
      <c r="F296" s="73"/>
      <c r="G296" s="73"/>
      <c r="H296" s="73"/>
      <c r="I296" s="73"/>
      <c r="J296" s="73"/>
      <c r="K296" s="73"/>
      <c r="L296" s="58"/>
      <c r="M296" s="7"/>
      <c r="N296" s="160"/>
      <c r="P296" s="57" t="s">
        <v>155</v>
      </c>
      <c r="Q296" s="62">
        <f>FLOOR(IF(OR(Q291=0,Q291=1),IF(Q289&gt;=Q295,Q295,Q289)+0.00000001,IF(Q293&gt;=Q292,Q292,Q293))+0.00000001,1)</f>
        <v>0</v>
      </c>
      <c r="R296" s="62">
        <f t="shared" ref="R296" si="6618">FLOOR(IF(OR(R291=0,R291=1),IF(R295&gt;R292,R292,IF(R289&gt;=R295,R295,R289)+0.00000001),IF(R293&gt;=R292,R292-Q294,R293-Q294)+0.00000001),1)</f>
        <v>0</v>
      </c>
      <c r="S296" s="62">
        <f t="shared" ref="S296" si="6619">FLOOR(IF(OR(S291=0,S291=1),IF(S295&gt;S292,S292,IF(S289&gt;=S295,S295,S289)+0.00000001),IF(S293&gt;=S292,S292-R294,S293-R294)+0.00000001),1)</f>
        <v>0</v>
      </c>
      <c r="T296" s="62">
        <f t="shared" ref="T296" si="6620">FLOOR(IF(OR(T291=0,T291=1),IF(T295&gt;T292,T292,IF(T289&gt;=T295,T295,T289)+0.00000001),IF(T293&gt;=T292,T292-S294,T293-S294)+0.00000001),1)</f>
        <v>0</v>
      </c>
      <c r="U296" s="62">
        <f t="shared" ref="U296" si="6621">FLOOR(IF(OR(U291=0,U291=1),IF(U295&gt;U292,U292,IF(U289&gt;=U295,U295,U289)+0.00000001),IF(U293&gt;=U292,U292-T294,U293-T294)+0.00000001),1)</f>
        <v>0</v>
      </c>
      <c r="V296" s="62">
        <f t="shared" ref="V296" si="6622">FLOOR(IF(OR(V291=0,V291=1),IF(V295&gt;V292,V292,IF(V289&gt;=V295,V295,V289)+0.00000001),IF(V293&gt;=V292,V292-U294,V293-U294)+0.00000001),1)</f>
        <v>0</v>
      </c>
      <c r="W296" s="62">
        <f t="shared" ref="W296" si="6623">FLOOR(IF(OR(W291=0,W291=1),IF(W295&gt;W292,W292,IF(W289&gt;=W295,W295,W289)+0.00000001),IF(W293&gt;=W292,W292-V294,W293-V294)+0.00000001),1)</f>
        <v>0</v>
      </c>
      <c r="X296" s="62">
        <f t="shared" ref="X296" si="6624">FLOOR(IF(OR(X291=0,X291=1),IF(X295&gt;X292,X292,IF(X289&gt;=X295,X295,X289)+0.00000001),IF(X293&gt;=X292,X292-W294,X293-W294)+0.00000001),1)</f>
        <v>0</v>
      </c>
      <c r="Y296" s="62">
        <f t="shared" ref="Y296" si="6625">FLOOR(IF(OR(Y291=0,Y291=1),IF(Y295&gt;Y292,Y292,IF(Y289&gt;=Y295,Y295,Y289)+0.00000001),IF(Y293&gt;=Y292,Y292-X294,Y293-X294)+0.00000001),1)</f>
        <v>0</v>
      </c>
      <c r="Z296" s="62">
        <f t="shared" ref="Z296" si="6626">FLOOR(IF(OR(Z291=0,Z291=1),IF(Z295&gt;Z292,Z292,IF(Z289&gt;=Z295,Z295,Z289)+0.00000001),IF(Z293&gt;=Z292,Z292-Y294,Z293-Y294)+0.00000001),1)</f>
        <v>0</v>
      </c>
      <c r="AA296" s="62">
        <f t="shared" ref="AA296" si="6627">FLOOR(IF(OR(AA291=0,AA291=1),IF(AA295&gt;AA292,AA292,IF(AA289&gt;=AA295,AA295,AA289)+0.00000001),IF(AA293&gt;=AA292,AA292-Z294,AA293-Z294)+0.00000001),1)</f>
        <v>0</v>
      </c>
      <c r="AB296" s="62">
        <f t="shared" ref="AB296" si="6628">FLOOR(IF(OR(AB291=0,AB291=1),IF(AB295&gt;AB292,AB292,IF(AB289&gt;=AB295,AB295,AB289)+0.00000001),IF(AB293&gt;=AB292,AB292-AA294,AB293-AA294)+0.00000001),1)</f>
        <v>0</v>
      </c>
      <c r="AC296" s="62">
        <f t="shared" ref="AC296" si="6629">FLOOR(IF(OR(AC291=0,AC291=1),IF(AC295&gt;AC292,AC292,IF(AC289&gt;=AC295,AC295,AC289)+0.00000001),IF(AC293&gt;=AC292,AC292-AB294,AC293-AB294)+0.00000001),1)</f>
        <v>0</v>
      </c>
      <c r="AD296" s="62">
        <f t="shared" ref="AD296" si="6630">FLOOR(IF(OR(AD291=0,AD291=1),IF(AD295&gt;AD292,AD292,IF(AD289&gt;=AD295,AD295,AD289)+0.00000001),IF(AD293&gt;=AD292,AD292-AC294,AD293-AC294)+0.00000001),1)</f>
        <v>0</v>
      </c>
      <c r="AE296" s="62">
        <f t="shared" ref="AE296" si="6631">FLOOR(IF(OR(AE291=0,AE291=1),IF(AE295&gt;AE292,AE292,IF(AE289&gt;=AE295,AE295,AE289)+0.00000001),IF(AE293&gt;=AE292,AE292-AD294,AE293-AD294)+0.00000001),1)</f>
        <v>0</v>
      </c>
      <c r="AF296" s="62">
        <f t="shared" ref="AF296" si="6632">FLOOR(IF(OR(AF291=0,AF291=1),IF(AF295&gt;AF292,AF292,IF(AF289&gt;=AF295,AF295,AF289)+0.00000001),IF(AF293&gt;=AF292,AF292-AE294,AF293-AE294)+0.00000001),1)</f>
        <v>0</v>
      </c>
      <c r="AG296" s="62">
        <f t="shared" ref="AG296" si="6633">FLOOR(IF(OR(AG291=0,AG291=1),IF(AG295&gt;AG292,AG292,IF(AG289&gt;=AG295,AG295,AG289)+0.00000001),IF(AG293&gt;=AG292,AG292-AF294,AG293-AF294)+0.00000001),1)</f>
        <v>0</v>
      </c>
      <c r="AH296" s="62">
        <f t="shared" ref="AH296" si="6634">FLOOR(IF(OR(AH291=0,AH291=1),IF(AH295&gt;AH292,AH292,IF(AH289&gt;=AH295,AH295,AH289)+0.00000001),IF(AH293&gt;=AH292,AH292-AG294,AH293-AG294)+0.00000001),1)</f>
        <v>0</v>
      </c>
      <c r="AI296" s="62">
        <f t="shared" ref="AI296" si="6635">FLOOR(IF(OR(AI291=0,AI291=1),IF(AI295&gt;AI292,AI292,IF(AI289&gt;=AI295,AI295,AI289)+0.00000001),IF(AI293&gt;=AI292,AI292-AH294,AI293-AH294)+0.00000001),1)</f>
        <v>0</v>
      </c>
      <c r="AJ296" s="62">
        <f t="shared" ref="AJ296" si="6636">FLOOR(IF(OR(AJ291=0,AJ291=1),IF(AJ295&gt;AJ292,AJ292,IF(AJ289&gt;=AJ295,AJ295,AJ289)+0.00000001),IF(AJ293&gt;=AJ292,AJ292-AI294,AJ293-AI294)+0.00000001),1)</f>
        <v>0</v>
      </c>
      <c r="AK296" s="62">
        <f t="shared" ref="AK296" si="6637">FLOOR(IF(OR(AK291=0,AK291=1),IF(AK295&gt;AK292,AK292,IF(AK289&gt;=AK295,AK295,AK289)+0.00000001),IF(AK293&gt;=AK292,AK292-AJ294,AK293-AJ294)+0.00000001),1)</f>
        <v>0</v>
      </c>
      <c r="AL296" s="62">
        <f t="shared" ref="AL296" si="6638">FLOOR(IF(OR(AL291=0,AL291=1),IF(AL295&gt;AL292,AL292,IF(AL289&gt;=AL295,AL295,AL289)+0.00000001),IF(AL293&gt;=AL292,AL292-AK294,AL293-AK294)+0.00000001),1)</f>
        <v>0</v>
      </c>
      <c r="AM296" s="62">
        <f t="shared" ref="AM296" si="6639">FLOOR(IF(OR(AM291=0,AM291=1),IF(AM295&gt;AM292,AM292,IF(AM289&gt;=AM295,AM295,AM289)+0.00000001),IF(AM293&gt;=AM292,AM292-AL294,AM293-AL294)+0.00000001),1)</f>
        <v>0</v>
      </c>
      <c r="AN296" s="62">
        <f t="shared" ref="AN296" si="6640">FLOOR(IF(OR(AN291=0,AN291=1),IF(AN295&gt;AN292,AN292,IF(AN289&gt;=AN295,AN295,AN289)+0.00000001),IF(AN293&gt;=AN292,AN292-AM294,AN293-AM294)+0.00000001),1)</f>
        <v>0</v>
      </c>
      <c r="AO296" s="62">
        <f t="shared" ref="AO296" si="6641">FLOOR(IF(OR(AO291=0,AO291=1),IF(AO295&gt;AO292,AO292,IF(AO289&gt;=AO295,AO295,AO289)+0.00000001),IF(AO293&gt;=AO292,AO292-AN294,AO293-AN294)+0.00000001),1)</f>
        <v>0</v>
      </c>
      <c r="AP296" s="62">
        <f t="shared" ref="AP296" si="6642">FLOOR(IF(OR(AP291=0,AP291=1),IF(AP295&gt;AP292,AP292,IF(AP289&gt;=AP295,AP295,AP289)+0.00000001),IF(AP293&gt;=AP292,AP292-AO294,AP293-AO294)+0.00000001),1)</f>
        <v>0</v>
      </c>
      <c r="AQ296" s="62">
        <f t="shared" ref="AQ296" si="6643">FLOOR(IF(OR(AQ291=0,AQ291=1),IF(AQ295&gt;AQ292,AQ292,IF(AQ289&gt;=AQ295,AQ295,AQ289)+0.00000001),IF(AQ293&gt;=AQ292,AQ292-AP294,AQ293-AP294)+0.00000001),1)</f>
        <v>0</v>
      </c>
      <c r="AR296" s="62">
        <f t="shared" ref="AR296" si="6644">FLOOR(IF(OR(AR291=0,AR291=1),IF(AR295&gt;AR292,AR292,IF(AR289&gt;=AR295,AR295,AR289)+0.00000001),IF(AR293&gt;=AR292,AR292-AQ294,AR293-AQ294)+0.00000001),1)</f>
        <v>0</v>
      </c>
      <c r="AS296" s="62">
        <f t="shared" ref="AS296" si="6645">FLOOR(IF(OR(AS291=0,AS291=1),IF(AS295&gt;AS292,AS292,IF(AS289&gt;=AS295,AS295,AS289)+0.00000001),IF(AS293&gt;=AS292,AS292-AR294,AS293-AR294)+0.00000001),1)</f>
        <v>0</v>
      </c>
      <c r="AT296" s="62">
        <f t="shared" ref="AT296" si="6646">FLOOR(IF(OR(AT291=0,AT291=1),IF(AT295&gt;AT292,AT292,IF(AT289&gt;=AT295,AT295,AT289)+0.00000001),IF(AT293&gt;=AT292,AT292-AS294,AT293-AS294)+0.00000001),1)</f>
        <v>0</v>
      </c>
      <c r="AU296" s="62">
        <f t="shared" ref="AU296" si="6647">FLOOR(IF(OR(AU291=0,AU291=1),IF(AU295&gt;AU292,AU292,IF(AU289&gt;=AU295,AU295,AU289)+0.00000001),IF(AU293&gt;=AU292,AU292-AT294,AU293-AT294)+0.00000001),1)</f>
        <v>0</v>
      </c>
      <c r="AV296" s="62">
        <f t="shared" ref="AV296" si="6648">FLOOR(IF(OR(AV291=0,AV291=1),IF(AV295&gt;AV292,AV292,IF(AV289&gt;=AV295,AV295,AV289)+0.00000001),IF(AV293&gt;=AV292,AV292-AU294,AV293-AU294)+0.00000001),1)</f>
        <v>0</v>
      </c>
      <c r="AW296" s="62">
        <f t="shared" ref="AW296" si="6649">FLOOR(IF(OR(AW291=0,AW291=1),IF(AW295&gt;AW292,AW292,IF(AW289&gt;=AW295,AW295,AW289)+0.00000001),IF(AW293&gt;=AW292,AW292-AV294,AW293-AV294)+0.00000001),1)</f>
        <v>0</v>
      </c>
      <c r="AX296" s="62">
        <f t="shared" ref="AX296" si="6650">FLOOR(IF(OR(AX291=0,AX291=1),IF(AX295&gt;AX292,AX292,IF(AX289&gt;=AX295,AX295,AX289)+0.00000001),IF(AX293&gt;=AX292,AX292-AW294,AX293-AW294)+0.00000001),1)</f>
        <v>0</v>
      </c>
      <c r="AY296" s="62">
        <f t="shared" ref="AY296" si="6651">FLOOR(IF(OR(AY291=0,AY291=1),IF(AY295&gt;AY292,AY292,IF(AY289&gt;=AY295,AY295,AY289)+0.00000001),IF(AY293&gt;=AY292,AY292-AX294,AY293-AX294)+0.00000001),1)</f>
        <v>0</v>
      </c>
      <c r="AZ296" s="62">
        <f t="shared" ref="AZ296" si="6652">FLOOR(IF(OR(AZ291=0,AZ291=1),IF(AZ295&gt;AZ292,AZ292,IF(AZ289&gt;=AZ295,AZ295,AZ289)+0.00000001),IF(AZ293&gt;=AZ292,AZ292-AY294,AZ293-AY294)+0.00000001),1)</f>
        <v>0</v>
      </c>
      <c r="BA296" s="62">
        <f t="shared" ref="BA296" si="6653">FLOOR(IF(OR(BA291=0,BA291=1),IF(BA295&gt;BA292,BA292,IF(BA289&gt;=BA295,BA295,BA289)+0.00000001),IF(BA293&gt;=BA292,BA292-AZ294,BA293-AZ294)+0.00000001),1)</f>
        <v>0</v>
      </c>
      <c r="BB296" s="62">
        <f t="shared" ref="BB296" si="6654">FLOOR(IF(OR(BB291=0,BB291=1),IF(BB295&gt;BB292,BB292,IF(BB289&gt;=BB295,BB295,BB289)+0.00000001),IF(BB293&gt;=BB292,BB292-BA294,BB293-BA294)+0.00000001),1)</f>
        <v>0</v>
      </c>
      <c r="BC296" s="62">
        <f t="shared" ref="BC296" si="6655">FLOOR(IF(OR(BC291=0,BC291=1),IF(BC295&gt;BC292,BC292,IF(BC289&gt;=BC295,BC295,BC289)+0.00000001),IF(BC293&gt;=BC292,BC292-BB294,BC293-BB294)+0.00000001),1)</f>
        <v>0</v>
      </c>
      <c r="BD296" s="62">
        <f t="shared" ref="BD296" si="6656">FLOOR(IF(OR(BD291=0,BD291=1),IF(BD295&gt;BD292,BD292,IF(BD289&gt;=BD295,BD295,BD289)+0.00000001),IF(BD293&gt;=BD292,BD292-BC294,BD293-BC294)+0.00000001),1)</f>
        <v>0</v>
      </c>
      <c r="BE296" s="62">
        <f t="shared" ref="BE296" si="6657">FLOOR(IF(OR(BE291=0,BE291=1),IF(BE295&gt;BE292,BE292,IF(BE289&gt;=BE295,BE295,BE289)+0.00000001),IF(BE293&gt;=BE292,BE292-BD294,BE293-BD294)+0.00000001),1)</f>
        <v>0</v>
      </c>
      <c r="BF296" s="62">
        <f t="shared" ref="BF296" si="6658">FLOOR(IF(OR(BF291=0,BF291=1),IF(BF295&gt;BF292,BF292,IF(BF289&gt;=BF295,BF295,BF289)+0.00000001),IF(BF293&gt;=BF292,BF292-BE294,BF293-BE294)+0.00000001),1)</f>
        <v>0</v>
      </c>
      <c r="BG296" s="62">
        <f t="shared" ref="BG296" si="6659">FLOOR(IF(OR(BG291=0,BG291=1),IF(BG295&gt;BG292,BG292,IF(BG289&gt;=BG295,BG295,BG289)+0.00000001),IF(BG293&gt;=BG292,BG292-BF294,BG293-BF294)+0.00000001),1)</f>
        <v>0</v>
      </c>
      <c r="BH296" s="62">
        <f t="shared" ref="BH296" si="6660">FLOOR(IF(OR(BH291=0,BH291=1),IF(BH295&gt;BH292,BH292,IF(BH289&gt;=BH295,BH295,BH289)+0.00000001),IF(BH293&gt;=BH292,BH292-BG294,BH293-BG294)+0.00000001),1)</f>
        <v>0</v>
      </c>
      <c r="BI296" s="62">
        <f t="shared" ref="BI296" si="6661">FLOOR(IF(OR(BI291=0,BI291=1),IF(BI295&gt;BI292,BI292,IF(BI289&gt;=BI295,BI295,BI289)+0.00000001),IF(BI293&gt;=BI292,BI292-BH294,BI293-BH294)+0.00000001),1)</f>
        <v>0</v>
      </c>
      <c r="BJ296" s="62">
        <f t="shared" ref="BJ296" si="6662">FLOOR(IF(OR(BJ291=0,BJ291=1),IF(BJ295&gt;BJ292,BJ292,IF(BJ289&gt;=BJ295,BJ295,BJ289)+0.00000001),IF(BJ293&gt;=BJ292,BJ292-BI294,BJ293-BI294)+0.00000001),1)</f>
        <v>0</v>
      </c>
      <c r="BK296" s="62">
        <f t="shared" ref="BK296" si="6663">FLOOR(IF(OR(BK291=0,BK291=1),IF(BK295&gt;BK292,BK292,IF(BK289&gt;=BK295,BK295,BK289)+0.00000001),IF(BK293&gt;=BK292,BK292-BJ294,BK293-BJ294)+0.00000001),1)</f>
        <v>0</v>
      </c>
      <c r="BL296" s="62">
        <f t="shared" ref="BL296" si="6664">FLOOR(IF(OR(BL291=0,BL291=1),IF(BL295&gt;BL292,BL292,IF(BL289&gt;=BL295,BL295,BL289)+0.00000001),IF(BL293&gt;=BL292,BL292-BK294,BL293-BK294)+0.00000001),1)</f>
        <v>0</v>
      </c>
      <c r="BM296" s="62">
        <f t="shared" ref="BM296" si="6665">FLOOR(IF(OR(BM291=0,BM291=1),IF(BM295&gt;BM292,BM292,IF(BM289&gt;=BM295,BM295,BM289)+0.00000001),IF(BM293&gt;=BM292,BM292-BL294,BM293-BL294)+0.00000001),1)</f>
        <v>0</v>
      </c>
      <c r="BN296" s="62">
        <f t="shared" ref="BN296" si="6666">FLOOR(IF(OR(BN291=0,BN291=1),IF(BN295&gt;BN292,BN292,IF(BN289&gt;=BN295,BN295,BN289)+0.00000001),IF(BN293&gt;=BN292,BN292-BM294,BN293-BM294)+0.00000001),1)</f>
        <v>0</v>
      </c>
      <c r="BO296" s="62">
        <f t="shared" ref="BO296" si="6667">FLOOR(IF(OR(BO291=0,BO291=1),IF(BO295&gt;BO292,BO292,IF(BO289&gt;=BO295,BO295,BO289)+0.00000001),IF(BO293&gt;=BO292,BO292-BN294,BO293-BN294)+0.00000001),1)</f>
        <v>0</v>
      </c>
      <c r="BP296" s="62">
        <f t="shared" ref="BP296" si="6668">FLOOR(IF(OR(BP291=0,BP291=1),IF(BP295&gt;BP292,BP292,IF(BP289&gt;=BP295,BP295,BP289)+0.00000001),IF(BP293&gt;=BP292,BP292-BO294,BP293-BO294)+0.00000001),1)</f>
        <v>0</v>
      </c>
      <c r="BQ296" s="62">
        <f t="shared" ref="BQ296" si="6669">FLOOR(IF(OR(BQ291=0,BQ291=1),IF(BQ295&gt;BQ292,BQ292,IF(BQ289&gt;=BQ295,BQ295,BQ289)+0.00000001),IF(BQ293&gt;=BQ292,BQ292-BP294,BQ293-BP294)+0.00000001),1)</f>
        <v>0</v>
      </c>
      <c r="BR296" s="62">
        <f t="shared" ref="BR296" si="6670">FLOOR(IF(OR(BR291=0,BR291=1),IF(BR295&gt;BR292,BR292,IF(BR289&gt;=BR295,BR295,BR289)+0.00000001),IF(BR293&gt;=BR292,BR292-BQ294,BR293-BQ294)+0.00000001),1)</f>
        <v>0</v>
      </c>
      <c r="BS296" s="62">
        <f t="shared" ref="BS296" si="6671">FLOOR(IF(OR(BS291=0,BS291=1),IF(BS295&gt;BS292,BS292,IF(BS289&gt;=BS295,BS295,BS289)+0.00000001),IF(BS293&gt;=BS292,BS292-BR294,BS293-BR294)+0.00000001),1)</f>
        <v>0</v>
      </c>
      <c r="BT296" s="62">
        <f t="shared" ref="BT296" si="6672">FLOOR(IF(OR(BT291=0,BT291=1),IF(BT295&gt;BT292,BT292,IF(BT289&gt;=BT295,BT295,BT289)+0.00000001),IF(BT293&gt;=BT292,BT292-BS294,BT293-BS294)+0.00000001),1)</f>
        <v>0</v>
      </c>
      <c r="BU296" s="62">
        <f t="shared" ref="BU296" si="6673">FLOOR(IF(OR(BU291=0,BU291=1),IF(BU295&gt;BU292,BU292,IF(BU289&gt;=BU295,BU295,BU289)+0.00000001),IF(BU293&gt;=BU292,BU292-BT294,BU293-BT294)+0.00000001),1)</f>
        <v>0</v>
      </c>
      <c r="BV296" s="62">
        <f t="shared" ref="BV296" si="6674">FLOOR(IF(OR(BV291=0,BV291=1),IF(BV295&gt;BV292,BV292,IF(BV289&gt;=BV295,BV295,BV289)+0.00000001),IF(BV293&gt;=BV292,BV292-BU294,BV293-BU294)+0.00000001),1)</f>
        <v>0</v>
      </c>
      <c r="BW296" s="62">
        <f t="shared" ref="BW296" si="6675">FLOOR(IF(OR(BW291=0,BW291=1),IF(BW295&gt;BW292,BW292,IF(BW289&gt;=BW295,BW295,BW289)+0.00000001),IF(BW293&gt;=BW292,BW292-BV294,BW293-BV294)+0.00000001),1)</f>
        <v>0</v>
      </c>
      <c r="BX296" s="62">
        <f t="shared" ref="BX296" si="6676">FLOOR(IF(OR(BX291=0,BX291=1),IF(BX295&gt;BX292,BX292,IF(BX289&gt;=BX295,BX295,BX289)+0.00000001),IF(BX293&gt;=BX292,BX292-BW294,BX293-BW294)+0.00000001),1)</f>
        <v>0</v>
      </c>
      <c r="BY296" s="298"/>
      <c r="BZ296" s="300"/>
      <c r="CA296" s="302"/>
      <c r="CB296" s="302"/>
    </row>
    <row r="297" spans="1:96" s="98" customFormat="1" ht="25.2" customHeight="1" thickBot="1" x14ac:dyDescent="0.35">
      <c r="A297" s="97"/>
      <c r="B297" s="120"/>
      <c r="C297" s="63"/>
      <c r="D297" s="63"/>
      <c r="E297" s="63"/>
      <c r="F297" s="63"/>
      <c r="G297" s="63"/>
      <c r="H297" s="63"/>
      <c r="I297" s="63"/>
      <c r="J297" s="63"/>
      <c r="K297" s="63"/>
      <c r="L297" s="64"/>
      <c r="M297" s="7"/>
      <c r="N297" s="161"/>
      <c r="P297" s="175" t="s">
        <v>156</v>
      </c>
      <c r="Q297" s="204">
        <f>IF(Q296=0,0,Q296*$J$16)</f>
        <v>0</v>
      </c>
      <c r="R297" s="204">
        <f t="shared" ref="R297:BX297" si="6677">IF(R296=0,0,R296*$J$16)</f>
        <v>0</v>
      </c>
      <c r="S297" s="204">
        <f t="shared" si="6677"/>
        <v>0</v>
      </c>
      <c r="T297" s="204">
        <f t="shared" si="6677"/>
        <v>0</v>
      </c>
      <c r="U297" s="204">
        <f t="shared" si="6677"/>
        <v>0</v>
      </c>
      <c r="V297" s="204">
        <f t="shared" si="6677"/>
        <v>0</v>
      </c>
      <c r="W297" s="204">
        <f t="shared" si="6677"/>
        <v>0</v>
      </c>
      <c r="X297" s="204">
        <f t="shared" si="6677"/>
        <v>0</v>
      </c>
      <c r="Y297" s="204">
        <f t="shared" si="6677"/>
        <v>0</v>
      </c>
      <c r="Z297" s="204">
        <f t="shared" si="6677"/>
        <v>0</v>
      </c>
      <c r="AA297" s="204">
        <f t="shared" si="6677"/>
        <v>0</v>
      </c>
      <c r="AB297" s="204">
        <f t="shared" si="6677"/>
        <v>0</v>
      </c>
      <c r="AC297" s="204">
        <f t="shared" si="6677"/>
        <v>0</v>
      </c>
      <c r="AD297" s="204">
        <f t="shared" si="6677"/>
        <v>0</v>
      </c>
      <c r="AE297" s="204">
        <f t="shared" si="6677"/>
        <v>0</v>
      </c>
      <c r="AF297" s="204">
        <f t="shared" si="6677"/>
        <v>0</v>
      </c>
      <c r="AG297" s="204">
        <f t="shared" si="6677"/>
        <v>0</v>
      </c>
      <c r="AH297" s="204">
        <f t="shared" si="6677"/>
        <v>0</v>
      </c>
      <c r="AI297" s="204">
        <f t="shared" si="6677"/>
        <v>0</v>
      </c>
      <c r="AJ297" s="204">
        <f t="shared" si="6677"/>
        <v>0</v>
      </c>
      <c r="AK297" s="204">
        <f t="shared" si="6677"/>
        <v>0</v>
      </c>
      <c r="AL297" s="204">
        <f t="shared" si="6677"/>
        <v>0</v>
      </c>
      <c r="AM297" s="204">
        <f t="shared" si="6677"/>
        <v>0</v>
      </c>
      <c r="AN297" s="204">
        <f t="shared" si="6677"/>
        <v>0</v>
      </c>
      <c r="AO297" s="204">
        <f t="shared" si="6677"/>
        <v>0</v>
      </c>
      <c r="AP297" s="204">
        <f t="shared" si="6677"/>
        <v>0</v>
      </c>
      <c r="AQ297" s="204">
        <f t="shared" si="6677"/>
        <v>0</v>
      </c>
      <c r="AR297" s="204">
        <f t="shared" si="6677"/>
        <v>0</v>
      </c>
      <c r="AS297" s="204">
        <f t="shared" si="6677"/>
        <v>0</v>
      </c>
      <c r="AT297" s="204">
        <f t="shared" si="6677"/>
        <v>0</v>
      </c>
      <c r="AU297" s="204">
        <f t="shared" si="6677"/>
        <v>0</v>
      </c>
      <c r="AV297" s="204">
        <f t="shared" si="6677"/>
        <v>0</v>
      </c>
      <c r="AW297" s="204">
        <f t="shared" si="6677"/>
        <v>0</v>
      </c>
      <c r="AX297" s="204">
        <f t="shared" si="6677"/>
        <v>0</v>
      </c>
      <c r="AY297" s="204">
        <f t="shared" si="6677"/>
        <v>0</v>
      </c>
      <c r="AZ297" s="204">
        <f t="shared" si="6677"/>
        <v>0</v>
      </c>
      <c r="BA297" s="204">
        <f t="shared" si="6677"/>
        <v>0</v>
      </c>
      <c r="BB297" s="204">
        <f t="shared" si="6677"/>
        <v>0</v>
      </c>
      <c r="BC297" s="204">
        <f t="shared" si="6677"/>
        <v>0</v>
      </c>
      <c r="BD297" s="204">
        <f t="shared" si="6677"/>
        <v>0</v>
      </c>
      <c r="BE297" s="204">
        <f t="shared" si="6677"/>
        <v>0</v>
      </c>
      <c r="BF297" s="204">
        <f t="shared" si="6677"/>
        <v>0</v>
      </c>
      <c r="BG297" s="204">
        <f t="shared" si="6677"/>
        <v>0</v>
      </c>
      <c r="BH297" s="204">
        <f t="shared" si="6677"/>
        <v>0</v>
      </c>
      <c r="BI297" s="204">
        <f t="shared" si="6677"/>
        <v>0</v>
      </c>
      <c r="BJ297" s="204">
        <f t="shared" si="6677"/>
        <v>0</v>
      </c>
      <c r="BK297" s="204">
        <f t="shared" si="6677"/>
        <v>0</v>
      </c>
      <c r="BL297" s="204">
        <f t="shared" si="6677"/>
        <v>0</v>
      </c>
      <c r="BM297" s="204">
        <f t="shared" si="6677"/>
        <v>0</v>
      </c>
      <c r="BN297" s="204">
        <f t="shared" si="6677"/>
        <v>0</v>
      </c>
      <c r="BO297" s="204">
        <f t="shared" si="6677"/>
        <v>0</v>
      </c>
      <c r="BP297" s="204">
        <f t="shared" si="6677"/>
        <v>0</v>
      </c>
      <c r="BQ297" s="204">
        <f t="shared" si="6677"/>
        <v>0</v>
      </c>
      <c r="BR297" s="204">
        <f t="shared" si="6677"/>
        <v>0</v>
      </c>
      <c r="BS297" s="204">
        <f t="shared" si="6677"/>
        <v>0</v>
      </c>
      <c r="BT297" s="204">
        <f t="shared" si="6677"/>
        <v>0</v>
      </c>
      <c r="BU297" s="204">
        <f t="shared" si="6677"/>
        <v>0</v>
      </c>
      <c r="BV297" s="204">
        <f t="shared" si="6677"/>
        <v>0</v>
      </c>
      <c r="BW297" s="204">
        <f t="shared" si="6677"/>
        <v>0</v>
      </c>
      <c r="BX297" s="204">
        <f t="shared" si="6677"/>
        <v>0</v>
      </c>
      <c r="BY297" s="299"/>
      <c r="BZ297" s="301"/>
      <c r="CA297" s="303"/>
      <c r="CB297" s="303"/>
      <c r="CD297" s="146">
        <f>SUMIFS($Q297:$BX297,$Q287:$BX287,"1. ZoR")</f>
        <v>0</v>
      </c>
      <c r="CE297" s="146">
        <f>SUMIFS($Q297:$BX297,$Q287:$BX287,"2. ZoR")</f>
        <v>0</v>
      </c>
      <c r="CF297" s="146">
        <f>SUMIFS($Q297:$BX297,$Q287:$BX287,"3. ZoR")</f>
        <v>0</v>
      </c>
      <c r="CG297" s="146">
        <f>SUMIFS($Q297:$BX297,$Q287:$BX287,"4. ZoR")</f>
        <v>0</v>
      </c>
      <c r="CH297" s="146">
        <f>SUMIFS($Q297:$BX297,$Q287:$BX287,"5. ZoR")</f>
        <v>0</v>
      </c>
      <c r="CI297" s="146">
        <f>SUMIFS($Q297:$BX297,$Q287:$BX287,"6. ZoR")</f>
        <v>0</v>
      </c>
      <c r="CJ297" s="146">
        <f>SUMIFS($Q297:$BX297,$Q287:$BX287,"7. ZoR")</f>
        <v>0</v>
      </c>
      <c r="CK297" s="146">
        <f>SUMIFS($Q297:$BX297,$Q287:$BX287,"8. ZoR")</f>
        <v>0</v>
      </c>
      <c r="CL297" s="146">
        <f>SUMIFS($Q297:$BX297,$Q287:$BX287,"9. ZoR")</f>
        <v>0</v>
      </c>
      <c r="CM297" s="146">
        <f>SUMIFS($Q297:$BX297,$Q287:$BX287,"10. ZoR")</f>
        <v>0</v>
      </c>
      <c r="CN297" s="146">
        <f>SUMIFS($Q297:$BX297,$Q287:$BX287,"11. ZoR")</f>
        <v>0</v>
      </c>
      <c r="CO297" s="146">
        <f>SUMIFS($Q297:$BX297,$Q287:$BX287,"12. ZoR")</f>
        <v>0</v>
      </c>
      <c r="CP297" s="146">
        <f>SUMIFS($Q297:$BX297,$Q287:$BX287,"13. ZoR")</f>
        <v>0</v>
      </c>
      <c r="CQ297" s="146">
        <f>SUMIFS($Q297:$BX297,$Q287:$BX287,"14. ZoR")</f>
        <v>0</v>
      </c>
      <c r="CR297" s="146">
        <f>SUMIFS($Q297:$BX297,$Q287:$BX287,"15. ZoR")</f>
        <v>0</v>
      </c>
    </row>
    <row r="298" spans="1:96" ht="15" customHeight="1" thickBot="1" x14ac:dyDescent="0.35"/>
    <row r="299" spans="1:96" s="98" customFormat="1" ht="69.599999999999994" customHeight="1" thickBot="1" x14ac:dyDescent="0.35">
      <c r="A299" s="229"/>
      <c r="B299" s="112"/>
      <c r="C299" s="304" t="s">
        <v>1</v>
      </c>
      <c r="D299" s="113"/>
      <c r="E299" s="122" t="s">
        <v>230</v>
      </c>
      <c r="F299" s="122" t="s">
        <v>200</v>
      </c>
      <c r="G299" s="114" t="s">
        <v>93</v>
      </c>
      <c r="H299" s="114" t="s">
        <v>94</v>
      </c>
      <c r="I299" s="114" t="s">
        <v>229</v>
      </c>
      <c r="J299" s="114" t="s">
        <v>206</v>
      </c>
      <c r="K299" s="114" t="s">
        <v>208</v>
      </c>
      <c r="L299" s="129" t="s">
        <v>0</v>
      </c>
      <c r="M299" s="7"/>
      <c r="N299" s="115">
        <v>204032</v>
      </c>
      <c r="P299" s="162" t="s">
        <v>129</v>
      </c>
      <c r="Q299" s="76" t="s">
        <v>3</v>
      </c>
      <c r="R299" s="76" t="s">
        <v>4</v>
      </c>
      <c r="S299" s="76" t="s">
        <v>5</v>
      </c>
      <c r="T299" s="76" t="s">
        <v>6</v>
      </c>
      <c r="U299" s="76" t="s">
        <v>7</v>
      </c>
      <c r="V299" s="76" t="s">
        <v>8</v>
      </c>
      <c r="W299" s="76" t="s">
        <v>9</v>
      </c>
      <c r="X299" s="76" t="s">
        <v>10</v>
      </c>
      <c r="Y299" s="76" t="s">
        <v>11</v>
      </c>
      <c r="Z299" s="76" t="s">
        <v>12</v>
      </c>
      <c r="AA299" s="76" t="s">
        <v>13</v>
      </c>
      <c r="AB299" s="76" t="s">
        <v>14</v>
      </c>
      <c r="AC299" s="76" t="s">
        <v>15</v>
      </c>
      <c r="AD299" s="76" t="s">
        <v>16</v>
      </c>
      <c r="AE299" s="76" t="s">
        <v>17</v>
      </c>
      <c r="AF299" s="76" t="s">
        <v>18</v>
      </c>
      <c r="AG299" s="76" t="s">
        <v>19</v>
      </c>
      <c r="AH299" s="76" t="s">
        <v>20</v>
      </c>
      <c r="AI299" s="76" t="s">
        <v>21</v>
      </c>
      <c r="AJ299" s="76" t="s">
        <v>22</v>
      </c>
      <c r="AK299" s="76" t="s">
        <v>23</v>
      </c>
      <c r="AL299" s="76" t="s">
        <v>24</v>
      </c>
      <c r="AM299" s="76" t="s">
        <v>25</v>
      </c>
      <c r="AN299" s="76" t="s">
        <v>26</v>
      </c>
      <c r="AO299" s="76" t="s">
        <v>27</v>
      </c>
      <c r="AP299" s="76" t="s">
        <v>28</v>
      </c>
      <c r="AQ299" s="76" t="s">
        <v>29</v>
      </c>
      <c r="AR299" s="76" t="s">
        <v>30</v>
      </c>
      <c r="AS299" s="76" t="s">
        <v>31</v>
      </c>
      <c r="AT299" s="76" t="s">
        <v>32</v>
      </c>
      <c r="AU299" s="76" t="s">
        <v>33</v>
      </c>
      <c r="AV299" s="76" t="s">
        <v>34</v>
      </c>
      <c r="AW299" s="76" t="s">
        <v>35</v>
      </c>
      <c r="AX299" s="76" t="s">
        <v>36</v>
      </c>
      <c r="AY299" s="76" t="s">
        <v>37</v>
      </c>
      <c r="AZ299" s="76" t="s">
        <v>38</v>
      </c>
      <c r="BA299" s="76" t="s">
        <v>39</v>
      </c>
      <c r="BB299" s="76" t="s">
        <v>40</v>
      </c>
      <c r="BC299" s="76" t="s">
        <v>41</v>
      </c>
      <c r="BD299" s="76" t="s">
        <v>42</v>
      </c>
      <c r="BE299" s="76" t="s">
        <v>43</v>
      </c>
      <c r="BF299" s="76" t="s">
        <v>44</v>
      </c>
      <c r="BG299" s="76" t="s">
        <v>45</v>
      </c>
      <c r="BH299" s="76" t="s">
        <v>46</v>
      </c>
      <c r="BI299" s="76" t="s">
        <v>47</v>
      </c>
      <c r="BJ299" s="76" t="s">
        <v>48</v>
      </c>
      <c r="BK299" s="76" t="s">
        <v>49</v>
      </c>
      <c r="BL299" s="76" t="s">
        <v>50</v>
      </c>
      <c r="BM299" s="76" t="s">
        <v>51</v>
      </c>
      <c r="BN299" s="76" t="s">
        <v>52</v>
      </c>
      <c r="BO299" s="76" t="s">
        <v>130</v>
      </c>
      <c r="BP299" s="76" t="s">
        <v>131</v>
      </c>
      <c r="BQ299" s="76" t="s">
        <v>132</v>
      </c>
      <c r="BR299" s="76" t="s">
        <v>133</v>
      </c>
      <c r="BS299" s="76" t="s">
        <v>134</v>
      </c>
      <c r="BT299" s="76" t="s">
        <v>135</v>
      </c>
      <c r="BU299" s="76" t="s">
        <v>136</v>
      </c>
      <c r="BV299" s="76" t="s">
        <v>137</v>
      </c>
      <c r="BW299" s="76" t="s">
        <v>138</v>
      </c>
      <c r="BX299" s="76" t="s">
        <v>139</v>
      </c>
      <c r="BY299" s="125" t="s">
        <v>174</v>
      </c>
      <c r="BZ299" s="126" t="s">
        <v>175</v>
      </c>
      <c r="CA299" s="126" t="s">
        <v>236</v>
      </c>
      <c r="CB299" s="126" t="s">
        <v>237</v>
      </c>
      <c r="CD299" s="306" t="s">
        <v>222</v>
      </c>
      <c r="CE299" s="307"/>
      <c r="CF299" s="307"/>
      <c r="CG299" s="307"/>
      <c r="CH299" s="307"/>
      <c r="CI299" s="307"/>
      <c r="CJ299" s="307"/>
      <c r="CK299" s="307"/>
      <c r="CL299" s="307"/>
      <c r="CM299" s="307"/>
      <c r="CN299" s="307"/>
      <c r="CO299" s="307"/>
      <c r="CP299" s="307"/>
      <c r="CQ299" s="307"/>
      <c r="CR299" s="307"/>
    </row>
    <row r="300" spans="1:96" s="98" customFormat="1" ht="21" hidden="1" customHeight="1" x14ac:dyDescent="0.3">
      <c r="A300" s="230"/>
      <c r="B300" s="105"/>
      <c r="C300" s="305"/>
      <c r="D300" s="116"/>
      <c r="E300" s="116"/>
      <c r="F300" s="116"/>
      <c r="G300" s="308" t="s">
        <v>235</v>
      </c>
      <c r="H300" s="308" t="s">
        <v>95</v>
      </c>
      <c r="I300" s="309" t="s">
        <v>199</v>
      </c>
      <c r="J300" s="309" t="s">
        <v>207</v>
      </c>
      <c r="K300" s="128"/>
      <c r="L300" s="311" t="s">
        <v>92</v>
      </c>
      <c r="M300" s="7"/>
      <c r="N300" s="313" t="s">
        <v>2</v>
      </c>
      <c r="P300" s="77"/>
      <c r="Q300" s="67">
        <f>MONTH(Úvod!$F$10)</f>
        <v>1</v>
      </c>
      <c r="R300" s="68">
        <f t="shared" ref="R300" si="6678">IF(Q300=12,1,Q300+1)</f>
        <v>2</v>
      </c>
      <c r="S300" s="68">
        <f t="shared" ref="S300" si="6679">IF(R300=12,1,R300+1)</f>
        <v>3</v>
      </c>
      <c r="T300" s="69">
        <f t="shared" ref="T300" si="6680">IF(S300=12,1,S300+1)</f>
        <v>4</v>
      </c>
      <c r="U300" s="69">
        <f t="shared" ref="U300" si="6681">IF(T300=12,1,T300+1)</f>
        <v>5</v>
      </c>
      <c r="V300" s="69">
        <f t="shared" ref="V300" si="6682">IF(U300=12,1,U300+1)</f>
        <v>6</v>
      </c>
      <c r="W300" s="69">
        <f t="shared" ref="W300" si="6683">IF(V300=12,1,V300+1)</f>
        <v>7</v>
      </c>
      <c r="X300" s="69">
        <f t="shared" ref="X300" si="6684">IF(W300=12,1,W300+1)</f>
        <v>8</v>
      </c>
      <c r="Y300" s="69">
        <f t="shared" ref="Y300" si="6685">IF(X300=12,1,X300+1)</f>
        <v>9</v>
      </c>
      <c r="Z300" s="69">
        <f>IF(Y300=12,1,Y300+1)</f>
        <v>10</v>
      </c>
      <c r="AA300" s="69">
        <f t="shared" ref="AA300" si="6686">IF(Z300=12,1,Z300+1)</f>
        <v>11</v>
      </c>
      <c r="AB300" s="69">
        <f t="shared" ref="AB300" si="6687">IF(AA300=12,1,AA300+1)</f>
        <v>12</v>
      </c>
      <c r="AC300" s="69">
        <f t="shared" ref="AC300" si="6688">IF(AB300=12,1,AB300+1)</f>
        <v>1</v>
      </c>
      <c r="AD300" s="69">
        <f t="shared" ref="AD300" si="6689">IF(AC300=12,1,AC300+1)</f>
        <v>2</v>
      </c>
      <c r="AE300" s="69">
        <f t="shared" ref="AE300" si="6690">IF(AD300=12,1,AD300+1)</f>
        <v>3</v>
      </c>
      <c r="AF300" s="69">
        <f t="shared" ref="AF300" si="6691">IF(AE300=12,1,AE300+1)</f>
        <v>4</v>
      </c>
      <c r="AG300" s="69">
        <f t="shared" ref="AG300" si="6692">IF(AF300=12,1,AF300+1)</f>
        <v>5</v>
      </c>
      <c r="AH300" s="69">
        <f t="shared" ref="AH300" si="6693">IF(AG300=12,1,AG300+1)</f>
        <v>6</v>
      </c>
      <c r="AI300" s="69">
        <f>IF(AH300=12,1,AH300+1)</f>
        <v>7</v>
      </c>
      <c r="AJ300" s="69">
        <f t="shared" ref="AJ300" si="6694">IF(AI300=12,1,AI300+1)</f>
        <v>8</v>
      </c>
      <c r="AK300" s="69">
        <f t="shared" ref="AK300" si="6695">IF(AJ300=12,1,AJ300+1)</f>
        <v>9</v>
      </c>
      <c r="AL300" s="69">
        <f t="shared" ref="AL300" si="6696">IF(AK300=12,1,AK300+1)</f>
        <v>10</v>
      </c>
      <c r="AM300" s="69">
        <f t="shared" ref="AM300" si="6697">IF(AL300=12,1,AL300+1)</f>
        <v>11</v>
      </c>
      <c r="AN300" s="69">
        <f t="shared" ref="AN300" si="6698">IF(AM300=12,1,AM300+1)</f>
        <v>12</v>
      </c>
      <c r="AO300" s="69">
        <f t="shared" ref="AO300" si="6699">IF(AN300=12,1,AN300+1)</f>
        <v>1</v>
      </c>
      <c r="AP300" s="69">
        <f t="shared" ref="AP300" si="6700">IF(AO300=12,1,AO300+1)</f>
        <v>2</v>
      </c>
      <c r="AQ300" s="69">
        <f t="shared" ref="AQ300" si="6701">IF(AP300=12,1,AP300+1)</f>
        <v>3</v>
      </c>
      <c r="AR300" s="69">
        <f t="shared" ref="AR300" si="6702">IF(AQ300=12,1,AQ300+1)</f>
        <v>4</v>
      </c>
      <c r="AS300" s="69">
        <f t="shared" ref="AS300" si="6703">IF(AR300=12,1,AR300+1)</f>
        <v>5</v>
      </c>
      <c r="AT300" s="69">
        <f t="shared" ref="AT300" si="6704">IF(AS300=12,1,AS300+1)</f>
        <v>6</v>
      </c>
      <c r="AU300" s="69">
        <f t="shared" ref="AU300" si="6705">IF(AT300=12,1,AT300+1)</f>
        <v>7</v>
      </c>
      <c r="AV300" s="69">
        <f t="shared" ref="AV300" si="6706">IF(AU300=12,1,AU300+1)</f>
        <v>8</v>
      </c>
      <c r="AW300" s="69">
        <f t="shared" ref="AW300" si="6707">IF(AV300=12,1,AV300+1)</f>
        <v>9</v>
      </c>
      <c r="AX300" s="69">
        <f t="shared" ref="AX300" si="6708">IF(AW300=12,1,AW300+1)</f>
        <v>10</v>
      </c>
      <c r="AY300" s="69">
        <f t="shared" ref="AY300" si="6709">IF(AX300=12,1,AX300+1)</f>
        <v>11</v>
      </c>
      <c r="AZ300" s="69">
        <f t="shared" ref="AZ300" si="6710">IF(AY300=12,1,AY300+1)</f>
        <v>12</v>
      </c>
      <c r="BA300" s="69">
        <f t="shared" ref="BA300" si="6711">IF(AZ300=12,1,AZ300+1)</f>
        <v>1</v>
      </c>
      <c r="BB300" s="69">
        <f t="shared" ref="BB300" si="6712">IF(BA300=12,1,BA300+1)</f>
        <v>2</v>
      </c>
      <c r="BC300" s="69">
        <f t="shared" ref="BC300" si="6713">IF(BB300=12,1,BB300+1)</f>
        <v>3</v>
      </c>
      <c r="BD300" s="69">
        <f t="shared" ref="BD300" si="6714">IF(BC300=12,1,BC300+1)</f>
        <v>4</v>
      </c>
      <c r="BE300" s="69">
        <f t="shared" ref="BE300" si="6715">IF(BD300=12,1,BD300+1)</f>
        <v>5</v>
      </c>
      <c r="BF300" s="69">
        <f t="shared" ref="BF300" si="6716">IF(BE300=12,1,BE300+1)</f>
        <v>6</v>
      </c>
      <c r="BG300" s="69">
        <f t="shared" ref="BG300" si="6717">IF(BF300=12,1,BF300+1)</f>
        <v>7</v>
      </c>
      <c r="BH300" s="69">
        <f t="shared" ref="BH300" si="6718">IF(BG300=12,1,BG300+1)</f>
        <v>8</v>
      </c>
      <c r="BI300" s="69">
        <f t="shared" ref="BI300" si="6719">IF(BH300=12,1,BH300+1)</f>
        <v>9</v>
      </c>
      <c r="BJ300" s="69">
        <f t="shared" ref="BJ300" si="6720">IF(BI300=12,1,BI300+1)</f>
        <v>10</v>
      </c>
      <c r="BK300" s="69">
        <f t="shared" ref="BK300" si="6721">IF(BJ300=12,1,BJ300+1)</f>
        <v>11</v>
      </c>
      <c r="BL300" s="69">
        <f t="shared" ref="BL300" si="6722">IF(BK300=12,1,BK300+1)</f>
        <v>12</v>
      </c>
      <c r="BM300" s="69">
        <f t="shared" ref="BM300" si="6723">IF(BL300=12,1,BL300+1)</f>
        <v>1</v>
      </c>
      <c r="BN300" s="69">
        <f t="shared" ref="BN300" si="6724">IF(BM300=12,1,BM300+1)</f>
        <v>2</v>
      </c>
      <c r="BO300" s="69">
        <f t="shared" ref="BO300" si="6725">IF(BN300=12,1,BN300+1)</f>
        <v>3</v>
      </c>
      <c r="BP300" s="69">
        <f t="shared" ref="BP300" si="6726">IF(BO300=12,1,BO300+1)</f>
        <v>4</v>
      </c>
      <c r="BQ300" s="69">
        <f t="shared" ref="BQ300" si="6727">IF(BP300=12,1,BP300+1)</f>
        <v>5</v>
      </c>
      <c r="BR300" s="69">
        <f t="shared" ref="BR300" si="6728">IF(BQ300=12,1,BQ300+1)</f>
        <v>6</v>
      </c>
      <c r="BS300" s="69">
        <f t="shared" ref="BS300" si="6729">IF(BR300=12,1,BR300+1)</f>
        <v>7</v>
      </c>
      <c r="BT300" s="69">
        <f t="shared" ref="BT300" si="6730">IF(BS300=12,1,BS300+1)</f>
        <v>8</v>
      </c>
      <c r="BU300" s="69">
        <f t="shared" ref="BU300" si="6731">IF(BT300=12,1,BT300+1)</f>
        <v>9</v>
      </c>
      <c r="BV300" s="69">
        <f t="shared" ref="BV300" si="6732">IF(BU300=12,1,BU300+1)</f>
        <v>10</v>
      </c>
      <c r="BW300" s="69">
        <f t="shared" ref="BW300" si="6733">IF(BV300=12,1,BV300+1)</f>
        <v>11</v>
      </c>
      <c r="BX300" s="69">
        <f t="shared" ref="BX300" si="6734">IF(BW300=12,1,BW300+1)</f>
        <v>12</v>
      </c>
      <c r="BY300" s="74"/>
      <c r="BZ300" s="71"/>
      <c r="CA300" s="71"/>
      <c r="CB300" s="71"/>
    </row>
    <row r="301" spans="1:96" s="98" customFormat="1" ht="18" hidden="1" customHeight="1" x14ac:dyDescent="0.3">
      <c r="A301" s="230"/>
      <c r="B301" s="105"/>
      <c r="C301" s="305"/>
      <c r="D301" s="116"/>
      <c r="E301" s="116"/>
      <c r="F301" s="116"/>
      <c r="G301" s="308"/>
      <c r="H301" s="308"/>
      <c r="I301" s="309"/>
      <c r="J301" s="309"/>
      <c r="K301" s="128"/>
      <c r="L301" s="311"/>
      <c r="M301" s="7"/>
      <c r="N301" s="314"/>
      <c r="P301" s="70"/>
      <c r="Q301" s="53">
        <f t="shared" ref="Q301:BX301" si="6735">VALUE(_xlfn.CONCAT(Q300,".",Q303))</f>
        <v>1</v>
      </c>
      <c r="R301" s="66">
        <f t="shared" si="6735"/>
        <v>32</v>
      </c>
      <c r="S301" s="66">
        <f t="shared" si="6735"/>
        <v>61</v>
      </c>
      <c r="T301" s="66">
        <f t="shared" si="6735"/>
        <v>92</v>
      </c>
      <c r="U301" s="66">
        <f t="shared" si="6735"/>
        <v>122</v>
      </c>
      <c r="V301" s="66">
        <f t="shared" si="6735"/>
        <v>153</v>
      </c>
      <c r="W301" s="66">
        <f t="shared" si="6735"/>
        <v>183</v>
      </c>
      <c r="X301" s="66">
        <f t="shared" si="6735"/>
        <v>214</v>
      </c>
      <c r="Y301" s="66">
        <f t="shared" si="6735"/>
        <v>245</v>
      </c>
      <c r="Z301" s="66">
        <f t="shared" si="6735"/>
        <v>275</v>
      </c>
      <c r="AA301" s="66">
        <f t="shared" si="6735"/>
        <v>306</v>
      </c>
      <c r="AB301" s="66">
        <f t="shared" si="6735"/>
        <v>336</v>
      </c>
      <c r="AC301" s="66">
        <f t="shared" si="6735"/>
        <v>367</v>
      </c>
      <c r="AD301" s="66">
        <f t="shared" si="6735"/>
        <v>398</v>
      </c>
      <c r="AE301" s="66">
        <f t="shared" si="6735"/>
        <v>426</v>
      </c>
      <c r="AF301" s="66">
        <f t="shared" si="6735"/>
        <v>457</v>
      </c>
      <c r="AG301" s="66">
        <f t="shared" si="6735"/>
        <v>487</v>
      </c>
      <c r="AH301" s="66">
        <f t="shared" si="6735"/>
        <v>518</v>
      </c>
      <c r="AI301" s="66">
        <f t="shared" si="6735"/>
        <v>548</v>
      </c>
      <c r="AJ301" s="66">
        <f t="shared" si="6735"/>
        <v>579</v>
      </c>
      <c r="AK301" s="66">
        <f t="shared" si="6735"/>
        <v>610</v>
      </c>
      <c r="AL301" s="66">
        <f t="shared" si="6735"/>
        <v>640</v>
      </c>
      <c r="AM301" s="66">
        <f t="shared" si="6735"/>
        <v>671</v>
      </c>
      <c r="AN301" s="66">
        <f t="shared" si="6735"/>
        <v>701</v>
      </c>
      <c r="AO301" s="66">
        <f t="shared" si="6735"/>
        <v>732</v>
      </c>
      <c r="AP301" s="66">
        <f t="shared" si="6735"/>
        <v>763</v>
      </c>
      <c r="AQ301" s="66">
        <f t="shared" si="6735"/>
        <v>791</v>
      </c>
      <c r="AR301" s="66">
        <f t="shared" si="6735"/>
        <v>822</v>
      </c>
      <c r="AS301" s="66">
        <f t="shared" si="6735"/>
        <v>852</v>
      </c>
      <c r="AT301" s="66">
        <f t="shared" si="6735"/>
        <v>883</v>
      </c>
      <c r="AU301" s="66">
        <f t="shared" si="6735"/>
        <v>913</v>
      </c>
      <c r="AV301" s="66">
        <f t="shared" si="6735"/>
        <v>944</v>
      </c>
      <c r="AW301" s="66">
        <f t="shared" si="6735"/>
        <v>975</v>
      </c>
      <c r="AX301" s="66">
        <f t="shared" si="6735"/>
        <v>1005</v>
      </c>
      <c r="AY301" s="66">
        <f t="shared" si="6735"/>
        <v>1036</v>
      </c>
      <c r="AZ301" s="66">
        <f t="shared" si="6735"/>
        <v>1066</v>
      </c>
      <c r="BA301" s="66">
        <f t="shared" si="6735"/>
        <v>1097</v>
      </c>
      <c r="BB301" s="66">
        <f t="shared" si="6735"/>
        <v>1128</v>
      </c>
      <c r="BC301" s="66">
        <f t="shared" si="6735"/>
        <v>1156</v>
      </c>
      <c r="BD301" s="66">
        <f t="shared" si="6735"/>
        <v>1187</v>
      </c>
      <c r="BE301" s="66">
        <f t="shared" si="6735"/>
        <v>1217</v>
      </c>
      <c r="BF301" s="66">
        <f t="shared" si="6735"/>
        <v>1248</v>
      </c>
      <c r="BG301" s="66">
        <f t="shared" si="6735"/>
        <v>1278</v>
      </c>
      <c r="BH301" s="66">
        <f t="shared" si="6735"/>
        <v>1309</v>
      </c>
      <c r="BI301" s="66">
        <f t="shared" si="6735"/>
        <v>1340</v>
      </c>
      <c r="BJ301" s="66">
        <f t="shared" si="6735"/>
        <v>1370</v>
      </c>
      <c r="BK301" s="66">
        <f t="shared" si="6735"/>
        <v>1401</v>
      </c>
      <c r="BL301" s="66">
        <f t="shared" si="6735"/>
        <v>1431</v>
      </c>
      <c r="BM301" s="66">
        <f t="shared" si="6735"/>
        <v>1462</v>
      </c>
      <c r="BN301" s="66">
        <f t="shared" si="6735"/>
        <v>1493</v>
      </c>
      <c r="BO301" s="66">
        <f t="shared" si="6735"/>
        <v>1522</v>
      </c>
      <c r="BP301" s="66">
        <f t="shared" si="6735"/>
        <v>1553</v>
      </c>
      <c r="BQ301" s="66">
        <f t="shared" si="6735"/>
        <v>1583</v>
      </c>
      <c r="BR301" s="66">
        <f t="shared" si="6735"/>
        <v>1614</v>
      </c>
      <c r="BS301" s="66">
        <f t="shared" si="6735"/>
        <v>1644</v>
      </c>
      <c r="BT301" s="66">
        <f t="shared" si="6735"/>
        <v>1675</v>
      </c>
      <c r="BU301" s="66">
        <f t="shared" si="6735"/>
        <v>1706</v>
      </c>
      <c r="BV301" s="66">
        <f t="shared" si="6735"/>
        <v>1736</v>
      </c>
      <c r="BW301" s="66">
        <f t="shared" si="6735"/>
        <v>1767</v>
      </c>
      <c r="BX301" s="66">
        <f t="shared" si="6735"/>
        <v>1797</v>
      </c>
      <c r="BY301" s="75"/>
      <c r="BZ301" s="72"/>
      <c r="CA301" s="72"/>
      <c r="CB301" s="72"/>
    </row>
    <row r="302" spans="1:96" s="98" customFormat="1" ht="18" customHeight="1" x14ac:dyDescent="0.3">
      <c r="A302" s="230"/>
      <c r="B302" s="105"/>
      <c r="C302" s="305"/>
      <c r="D302" s="116"/>
      <c r="E302" s="309" t="s">
        <v>199</v>
      </c>
      <c r="F302" s="309" t="s">
        <v>199</v>
      </c>
      <c r="G302" s="308"/>
      <c r="H302" s="308"/>
      <c r="I302" s="309"/>
      <c r="J302" s="309"/>
      <c r="K302" s="309" t="s">
        <v>209</v>
      </c>
      <c r="L302" s="311"/>
      <c r="M302" s="7"/>
      <c r="N302" s="314"/>
      <c r="P302" s="70"/>
      <c r="Q302" s="54" t="str">
        <f>VLOOKUP(Q300,'Podpůrná data'!$J$13:$K$24,2)</f>
        <v>leden</v>
      </c>
      <c r="R302" s="54" t="str">
        <f>VLOOKUP(R300,'Podpůrná data'!$J$13:$K$24,2)</f>
        <v>únor</v>
      </c>
      <c r="S302" s="54" t="str">
        <f>VLOOKUP(S300,'Podpůrná data'!$J$13:$K$24,2)</f>
        <v>březen</v>
      </c>
      <c r="T302" s="54" t="str">
        <f>VLOOKUP(T300,'Podpůrná data'!$J$13:$K$24,2)</f>
        <v>duben</v>
      </c>
      <c r="U302" s="54" t="str">
        <f>VLOOKUP(U300,'Podpůrná data'!$J$13:$K$24,2)</f>
        <v>květen</v>
      </c>
      <c r="V302" s="54" t="str">
        <f>VLOOKUP(V300,'Podpůrná data'!$J$13:$K$24,2)</f>
        <v>červen</v>
      </c>
      <c r="W302" s="54" t="str">
        <f>VLOOKUP(W300,'Podpůrná data'!$J$13:$K$24,2)</f>
        <v>červenec</v>
      </c>
      <c r="X302" s="54" t="str">
        <f>VLOOKUP(X300,'Podpůrná data'!$J$13:$K$24,2)</f>
        <v>srpen</v>
      </c>
      <c r="Y302" s="54" t="str">
        <f>VLOOKUP(Y300,'Podpůrná data'!$J$13:$K$24,2)</f>
        <v>září</v>
      </c>
      <c r="Z302" s="54" t="str">
        <f>VLOOKUP(Z300,'Podpůrná data'!$J$13:$K$24,2)</f>
        <v>říjen</v>
      </c>
      <c r="AA302" s="54" t="str">
        <f>VLOOKUP(AA300,'Podpůrná data'!$J$13:$K$24,2)</f>
        <v>listopad</v>
      </c>
      <c r="AB302" s="54" t="str">
        <f>VLOOKUP(AB300,'Podpůrná data'!$J$13:$K$24,2)</f>
        <v>prosinec</v>
      </c>
      <c r="AC302" s="54" t="str">
        <f>VLOOKUP(AC300,'Podpůrná data'!$J$13:$K$24,2)</f>
        <v>leden</v>
      </c>
      <c r="AD302" s="54" t="str">
        <f>VLOOKUP(AD300,'Podpůrná data'!$J$13:$K$24,2)</f>
        <v>únor</v>
      </c>
      <c r="AE302" s="54" t="str">
        <f>VLOOKUP(AE300,'Podpůrná data'!$J$13:$K$24,2)</f>
        <v>březen</v>
      </c>
      <c r="AF302" s="54" t="str">
        <f>VLOOKUP(AF300,'Podpůrná data'!$J$13:$K$24,2)</f>
        <v>duben</v>
      </c>
      <c r="AG302" s="54" t="str">
        <f>VLOOKUP(AG300,'Podpůrná data'!$J$13:$K$24,2)</f>
        <v>květen</v>
      </c>
      <c r="AH302" s="54" t="str">
        <f>VLOOKUP(AH300,'Podpůrná data'!$J$13:$K$24,2)</f>
        <v>červen</v>
      </c>
      <c r="AI302" s="54" t="str">
        <f>VLOOKUP(AI300,'Podpůrná data'!$J$13:$K$24,2)</f>
        <v>červenec</v>
      </c>
      <c r="AJ302" s="54" t="str">
        <f>VLOOKUP(AJ300,'Podpůrná data'!$J$13:$K$24,2)</f>
        <v>srpen</v>
      </c>
      <c r="AK302" s="54" t="str">
        <f>VLOOKUP(AK300,'Podpůrná data'!$J$13:$K$24,2)</f>
        <v>září</v>
      </c>
      <c r="AL302" s="54" t="str">
        <f>VLOOKUP(AL300,'Podpůrná data'!$J$13:$K$24,2)</f>
        <v>říjen</v>
      </c>
      <c r="AM302" s="54" t="str">
        <f>VLOOKUP(AM300,'Podpůrná data'!$J$13:$K$24,2)</f>
        <v>listopad</v>
      </c>
      <c r="AN302" s="54" t="str">
        <f>VLOOKUP(AN300,'Podpůrná data'!$J$13:$K$24,2)</f>
        <v>prosinec</v>
      </c>
      <c r="AO302" s="54" t="str">
        <f>VLOOKUP(AO300,'Podpůrná data'!$J$13:$K$24,2)</f>
        <v>leden</v>
      </c>
      <c r="AP302" s="54" t="str">
        <f>VLOOKUP(AP300,'Podpůrná data'!$J$13:$K$24,2)</f>
        <v>únor</v>
      </c>
      <c r="AQ302" s="54" t="str">
        <f>VLOOKUP(AQ300,'Podpůrná data'!$J$13:$K$24,2)</f>
        <v>březen</v>
      </c>
      <c r="AR302" s="54" t="str">
        <f>VLOOKUP(AR300,'Podpůrná data'!$J$13:$K$24,2)</f>
        <v>duben</v>
      </c>
      <c r="AS302" s="54" t="str">
        <f>VLOOKUP(AS300,'Podpůrná data'!$J$13:$K$24,2)</f>
        <v>květen</v>
      </c>
      <c r="AT302" s="54" t="str">
        <f>VLOOKUP(AT300,'Podpůrná data'!$J$13:$K$24,2)</f>
        <v>červen</v>
      </c>
      <c r="AU302" s="54" t="str">
        <f>VLOOKUP(AU300,'Podpůrná data'!$J$13:$K$24,2)</f>
        <v>červenec</v>
      </c>
      <c r="AV302" s="54" t="str">
        <f>VLOOKUP(AV300,'Podpůrná data'!$J$13:$K$24,2)</f>
        <v>srpen</v>
      </c>
      <c r="AW302" s="54" t="str">
        <f>VLOOKUP(AW300,'Podpůrná data'!$J$13:$K$24,2)</f>
        <v>září</v>
      </c>
      <c r="AX302" s="54" t="str">
        <f>VLOOKUP(AX300,'Podpůrná data'!$J$13:$K$24,2)</f>
        <v>říjen</v>
      </c>
      <c r="AY302" s="54" t="str">
        <f>VLOOKUP(AY300,'Podpůrná data'!$J$13:$K$24,2)</f>
        <v>listopad</v>
      </c>
      <c r="AZ302" s="54" t="str">
        <f>VLOOKUP(AZ300,'Podpůrná data'!$J$13:$K$24,2)</f>
        <v>prosinec</v>
      </c>
      <c r="BA302" s="54" t="str">
        <f>VLOOKUP(BA300,'Podpůrná data'!$J$13:$K$24,2)</f>
        <v>leden</v>
      </c>
      <c r="BB302" s="54" t="str">
        <f>VLOOKUP(BB300,'Podpůrná data'!$J$13:$K$24,2)</f>
        <v>únor</v>
      </c>
      <c r="BC302" s="54" t="str">
        <f>VLOOKUP(BC300,'Podpůrná data'!$J$13:$K$24,2)</f>
        <v>březen</v>
      </c>
      <c r="BD302" s="54" t="str">
        <f>VLOOKUP(BD300,'Podpůrná data'!$J$13:$K$24,2)</f>
        <v>duben</v>
      </c>
      <c r="BE302" s="54" t="str">
        <f>VLOOKUP(BE300,'Podpůrná data'!$J$13:$K$24,2)</f>
        <v>květen</v>
      </c>
      <c r="BF302" s="54" t="str">
        <f>VLOOKUP(BF300,'Podpůrná data'!$J$13:$K$24,2)</f>
        <v>červen</v>
      </c>
      <c r="BG302" s="54" t="str">
        <f>VLOOKUP(BG300,'Podpůrná data'!$J$13:$K$24,2)</f>
        <v>červenec</v>
      </c>
      <c r="BH302" s="54" t="str">
        <f>VLOOKUP(BH300,'Podpůrná data'!$J$13:$K$24,2)</f>
        <v>srpen</v>
      </c>
      <c r="BI302" s="54" t="str">
        <f>VLOOKUP(BI300,'Podpůrná data'!$J$13:$K$24,2)</f>
        <v>září</v>
      </c>
      <c r="BJ302" s="54" t="str">
        <f>VLOOKUP(BJ300,'Podpůrná data'!$J$13:$K$24,2)</f>
        <v>říjen</v>
      </c>
      <c r="BK302" s="54" t="str">
        <f>VLOOKUP(BK300,'Podpůrná data'!$J$13:$K$24,2)</f>
        <v>listopad</v>
      </c>
      <c r="BL302" s="54" t="str">
        <f>VLOOKUP(BL300,'Podpůrná data'!$J$13:$K$24,2)</f>
        <v>prosinec</v>
      </c>
      <c r="BM302" s="54" t="str">
        <f>VLOOKUP(BM300,'Podpůrná data'!$J$13:$K$24,2)</f>
        <v>leden</v>
      </c>
      <c r="BN302" s="54" t="str">
        <f>VLOOKUP(BN300,'Podpůrná data'!$J$13:$K$24,2)</f>
        <v>únor</v>
      </c>
      <c r="BO302" s="54" t="str">
        <f>VLOOKUP(BO300,'Podpůrná data'!$J$13:$K$24,2)</f>
        <v>březen</v>
      </c>
      <c r="BP302" s="54" t="str">
        <f>VLOOKUP(BP300,'Podpůrná data'!$J$13:$K$24,2)</f>
        <v>duben</v>
      </c>
      <c r="BQ302" s="54" t="str">
        <f>VLOOKUP(BQ300,'Podpůrná data'!$J$13:$K$24,2)</f>
        <v>květen</v>
      </c>
      <c r="BR302" s="54" t="str">
        <f>VLOOKUP(BR300,'Podpůrná data'!$J$13:$K$24,2)</f>
        <v>červen</v>
      </c>
      <c r="BS302" s="54" t="str">
        <f>VLOOKUP(BS300,'Podpůrná data'!$J$13:$K$24,2)</f>
        <v>červenec</v>
      </c>
      <c r="BT302" s="54" t="str">
        <f>VLOOKUP(BT300,'Podpůrná data'!$J$13:$K$24,2)</f>
        <v>srpen</v>
      </c>
      <c r="BU302" s="54" t="str">
        <f>VLOOKUP(BU300,'Podpůrná data'!$J$13:$K$24,2)</f>
        <v>září</v>
      </c>
      <c r="BV302" s="54" t="str">
        <f>VLOOKUP(BV300,'Podpůrná data'!$J$13:$K$24,2)</f>
        <v>říjen</v>
      </c>
      <c r="BW302" s="54" t="str">
        <f>VLOOKUP(BW300,'Podpůrná data'!$J$13:$K$24,2)</f>
        <v>listopad</v>
      </c>
      <c r="BX302" s="54" t="str">
        <f>VLOOKUP(BX300,'Podpůrná data'!$J$13:$K$24,2)</f>
        <v>prosinec</v>
      </c>
      <c r="BY302" s="143"/>
      <c r="BZ302" s="144"/>
      <c r="CA302" s="165"/>
      <c r="CB302" s="165"/>
      <c r="CD302" s="147" t="s">
        <v>104</v>
      </c>
      <c r="CE302" s="147" t="s">
        <v>105</v>
      </c>
      <c r="CF302" s="147" t="s">
        <v>106</v>
      </c>
      <c r="CG302" s="147" t="s">
        <v>107</v>
      </c>
      <c r="CH302" s="147" t="s">
        <v>108</v>
      </c>
      <c r="CI302" s="147" t="s">
        <v>109</v>
      </c>
      <c r="CJ302" s="147" t="s">
        <v>110</v>
      </c>
      <c r="CK302" s="147" t="s">
        <v>111</v>
      </c>
      <c r="CL302" s="147" t="s">
        <v>112</v>
      </c>
      <c r="CM302" s="147" t="s">
        <v>166</v>
      </c>
      <c r="CN302" s="147" t="s">
        <v>167</v>
      </c>
      <c r="CO302" s="147" t="s">
        <v>168</v>
      </c>
      <c r="CP302" s="147" t="s">
        <v>194</v>
      </c>
      <c r="CQ302" s="147" t="s">
        <v>195</v>
      </c>
      <c r="CR302" s="147" t="s">
        <v>196</v>
      </c>
    </row>
    <row r="303" spans="1:96" s="98" customFormat="1" ht="16.2" customHeight="1" x14ac:dyDescent="0.3">
      <c r="A303" s="230"/>
      <c r="B303" s="105"/>
      <c r="C303" s="305"/>
      <c r="D303" s="116"/>
      <c r="E303" s="309"/>
      <c r="F303" s="309"/>
      <c r="G303" s="308"/>
      <c r="H303" s="308"/>
      <c r="I303" s="309"/>
      <c r="J303" s="309"/>
      <c r="K303" s="309"/>
      <c r="L303" s="311"/>
      <c r="M303" s="7"/>
      <c r="N303" s="314"/>
      <c r="P303" s="70"/>
      <c r="Q303" s="54">
        <f>YEAR(Úvod!$F$10)</f>
        <v>1900</v>
      </c>
      <c r="R303" s="54">
        <f t="shared" ref="R303" si="6736">IF(R300=1,Q303+1,Q303)</f>
        <v>1900</v>
      </c>
      <c r="S303" s="54">
        <f t="shared" ref="S303" si="6737">IF(S300=1,R303+1,R303)</f>
        <v>1900</v>
      </c>
      <c r="T303" s="54">
        <f t="shared" ref="T303" si="6738">IF(T300=1,S303+1,S303)</f>
        <v>1900</v>
      </c>
      <c r="U303" s="54">
        <f t="shared" ref="U303" si="6739">IF(U300=1,T303+1,T303)</f>
        <v>1900</v>
      </c>
      <c r="V303" s="54">
        <f t="shared" ref="V303" si="6740">IF(V300=1,U303+1,U303)</f>
        <v>1900</v>
      </c>
      <c r="W303" s="54">
        <f t="shared" ref="W303" si="6741">IF(W300=1,V303+1,V303)</f>
        <v>1900</v>
      </c>
      <c r="X303" s="54">
        <f t="shared" ref="X303" si="6742">IF(X300=1,W303+1,W303)</f>
        <v>1900</v>
      </c>
      <c r="Y303" s="54">
        <f t="shared" ref="Y303" si="6743">IF(Y300=1,X303+1,X303)</f>
        <v>1900</v>
      </c>
      <c r="Z303" s="54">
        <f t="shared" ref="Z303" si="6744">IF(Z300=1,Y303+1,Y303)</f>
        <v>1900</v>
      </c>
      <c r="AA303" s="54">
        <f t="shared" ref="AA303" si="6745">IF(AA300=1,Z303+1,Z303)</f>
        <v>1900</v>
      </c>
      <c r="AB303" s="54">
        <f t="shared" ref="AB303" si="6746">IF(AB300=1,AA303+1,AA303)</f>
        <v>1900</v>
      </c>
      <c r="AC303" s="54">
        <f t="shared" ref="AC303" si="6747">IF(AC300=1,AB303+1,AB303)</f>
        <v>1901</v>
      </c>
      <c r="AD303" s="54">
        <f t="shared" ref="AD303" si="6748">IF(AD300=1,AC303+1,AC303)</f>
        <v>1901</v>
      </c>
      <c r="AE303" s="54">
        <f t="shared" ref="AE303" si="6749">IF(AE300=1,AD303+1,AD303)</f>
        <v>1901</v>
      </c>
      <c r="AF303" s="54">
        <f t="shared" ref="AF303" si="6750">IF(AF300=1,AE303+1,AE303)</f>
        <v>1901</v>
      </c>
      <c r="AG303" s="54">
        <f t="shared" ref="AG303" si="6751">IF(AG300=1,AF303+1,AF303)</f>
        <v>1901</v>
      </c>
      <c r="AH303" s="54">
        <f t="shared" ref="AH303" si="6752">IF(AH300=1,AG303+1,AG303)</f>
        <v>1901</v>
      </c>
      <c r="AI303" s="54">
        <f t="shared" ref="AI303" si="6753">IF(AI300=1,AH303+1,AH303)</f>
        <v>1901</v>
      </c>
      <c r="AJ303" s="54">
        <f t="shared" ref="AJ303" si="6754">IF(AJ300=1,AI303+1,AI303)</f>
        <v>1901</v>
      </c>
      <c r="AK303" s="54">
        <f t="shared" ref="AK303" si="6755">IF(AK300=1,AJ303+1,AJ303)</f>
        <v>1901</v>
      </c>
      <c r="AL303" s="54">
        <f t="shared" ref="AL303" si="6756">IF(AL300=1,AK303+1,AK303)</f>
        <v>1901</v>
      </c>
      <c r="AM303" s="54">
        <f t="shared" ref="AM303" si="6757">IF(AM300=1,AL303+1,AL303)</f>
        <v>1901</v>
      </c>
      <c r="AN303" s="54">
        <f t="shared" ref="AN303" si="6758">IF(AN300=1,AM303+1,AM303)</f>
        <v>1901</v>
      </c>
      <c r="AO303" s="54">
        <f t="shared" ref="AO303" si="6759">IF(AO300=1,AN303+1,AN303)</f>
        <v>1902</v>
      </c>
      <c r="AP303" s="54">
        <f t="shared" ref="AP303" si="6760">IF(AP300=1,AO303+1,AO303)</f>
        <v>1902</v>
      </c>
      <c r="AQ303" s="54">
        <f t="shared" ref="AQ303" si="6761">IF(AQ300=1,AP303+1,AP303)</f>
        <v>1902</v>
      </c>
      <c r="AR303" s="54">
        <f t="shared" ref="AR303" si="6762">IF(AR300=1,AQ303+1,AQ303)</f>
        <v>1902</v>
      </c>
      <c r="AS303" s="54">
        <f t="shared" ref="AS303" si="6763">IF(AS300=1,AR303+1,AR303)</f>
        <v>1902</v>
      </c>
      <c r="AT303" s="54">
        <f t="shared" ref="AT303" si="6764">IF(AT300=1,AS303+1,AS303)</f>
        <v>1902</v>
      </c>
      <c r="AU303" s="54">
        <f t="shared" ref="AU303" si="6765">IF(AU300=1,AT303+1,AT303)</f>
        <v>1902</v>
      </c>
      <c r="AV303" s="54">
        <f t="shared" ref="AV303" si="6766">IF(AV300=1,AU303+1,AU303)</f>
        <v>1902</v>
      </c>
      <c r="AW303" s="54">
        <f t="shared" ref="AW303" si="6767">IF(AW300=1,AV303+1,AV303)</f>
        <v>1902</v>
      </c>
      <c r="AX303" s="54">
        <f t="shared" ref="AX303" si="6768">IF(AX300=1,AW303+1,AW303)</f>
        <v>1902</v>
      </c>
      <c r="AY303" s="54">
        <f t="shared" ref="AY303" si="6769">IF(AY300=1,AX303+1,AX303)</f>
        <v>1902</v>
      </c>
      <c r="AZ303" s="54">
        <f t="shared" ref="AZ303" si="6770">IF(AZ300=1,AY303+1,AY303)</f>
        <v>1902</v>
      </c>
      <c r="BA303" s="54">
        <f t="shared" ref="BA303" si="6771">IF(BA300=1,AZ303+1,AZ303)</f>
        <v>1903</v>
      </c>
      <c r="BB303" s="54">
        <f t="shared" ref="BB303" si="6772">IF(BB300=1,BA303+1,BA303)</f>
        <v>1903</v>
      </c>
      <c r="BC303" s="54">
        <f t="shared" ref="BC303" si="6773">IF(BC300=1,BB303+1,BB303)</f>
        <v>1903</v>
      </c>
      <c r="BD303" s="54">
        <f t="shared" ref="BD303" si="6774">IF(BD300=1,BC303+1,BC303)</f>
        <v>1903</v>
      </c>
      <c r="BE303" s="54">
        <f t="shared" ref="BE303" si="6775">IF(BE300=1,BD303+1,BD303)</f>
        <v>1903</v>
      </c>
      <c r="BF303" s="54">
        <f t="shared" ref="BF303" si="6776">IF(BF300=1,BE303+1,BE303)</f>
        <v>1903</v>
      </c>
      <c r="BG303" s="54">
        <f t="shared" ref="BG303" si="6777">IF(BG300=1,BF303+1,BF303)</f>
        <v>1903</v>
      </c>
      <c r="BH303" s="54">
        <f t="shared" ref="BH303" si="6778">IF(BH300=1,BG303+1,BG303)</f>
        <v>1903</v>
      </c>
      <c r="BI303" s="54">
        <f t="shared" ref="BI303" si="6779">IF(BI300=1,BH303+1,BH303)</f>
        <v>1903</v>
      </c>
      <c r="BJ303" s="54">
        <f t="shared" ref="BJ303" si="6780">IF(BJ300=1,BI303+1,BI303)</f>
        <v>1903</v>
      </c>
      <c r="BK303" s="54">
        <f t="shared" ref="BK303" si="6781">IF(BK300=1,BJ303+1,BJ303)</f>
        <v>1903</v>
      </c>
      <c r="BL303" s="54">
        <f t="shared" ref="BL303" si="6782">IF(BL300=1,BK303+1,BK303)</f>
        <v>1903</v>
      </c>
      <c r="BM303" s="54">
        <f t="shared" ref="BM303" si="6783">IF(BM300=1,BL303+1,BL303)</f>
        <v>1904</v>
      </c>
      <c r="BN303" s="54">
        <f t="shared" ref="BN303" si="6784">IF(BN300=1,BM303+1,BM303)</f>
        <v>1904</v>
      </c>
      <c r="BO303" s="54">
        <f t="shared" ref="BO303" si="6785">IF(BO300=1,BN303+1,BN303)</f>
        <v>1904</v>
      </c>
      <c r="BP303" s="54">
        <f t="shared" ref="BP303" si="6786">IF(BP300=1,BO303+1,BO303)</f>
        <v>1904</v>
      </c>
      <c r="BQ303" s="54">
        <f t="shared" ref="BQ303" si="6787">IF(BQ300=1,BP303+1,BP303)</f>
        <v>1904</v>
      </c>
      <c r="BR303" s="54">
        <f t="shared" ref="BR303" si="6788">IF(BR300=1,BQ303+1,BQ303)</f>
        <v>1904</v>
      </c>
      <c r="BS303" s="54">
        <f t="shared" ref="BS303" si="6789">IF(BS300=1,BR303+1,BR303)</f>
        <v>1904</v>
      </c>
      <c r="BT303" s="54">
        <f t="shared" ref="BT303" si="6790">IF(BT300=1,BS303+1,BS303)</f>
        <v>1904</v>
      </c>
      <c r="BU303" s="54">
        <f t="shared" ref="BU303" si="6791">IF(BU300=1,BT303+1,BT303)</f>
        <v>1904</v>
      </c>
      <c r="BV303" s="54">
        <f t="shared" ref="BV303" si="6792">IF(BV300=1,BU303+1,BU303)</f>
        <v>1904</v>
      </c>
      <c r="BW303" s="54">
        <f t="shared" ref="BW303" si="6793">IF(BW300=1,BV303+1,BV303)</f>
        <v>1904</v>
      </c>
      <c r="BX303" s="54">
        <f t="shared" ref="BX303" si="6794">IF(BX300=1,BW303+1,BW303)</f>
        <v>1904</v>
      </c>
      <c r="BY303" s="163"/>
      <c r="BZ303" s="164"/>
      <c r="CA303" s="165"/>
      <c r="CB303" s="165"/>
    </row>
    <row r="304" spans="1:96" s="98" customFormat="1" ht="16.2" customHeight="1" x14ac:dyDescent="0.3">
      <c r="A304" s="230"/>
      <c r="B304" s="105"/>
      <c r="C304" s="116"/>
      <c r="D304" s="116"/>
      <c r="E304" s="309"/>
      <c r="F304" s="309"/>
      <c r="G304" s="308"/>
      <c r="H304" s="308"/>
      <c r="I304" s="309"/>
      <c r="J304" s="310"/>
      <c r="K304" s="309"/>
      <c r="L304" s="312"/>
      <c r="M304" s="7"/>
      <c r="N304" s="315"/>
      <c r="P304" s="57" t="s">
        <v>170</v>
      </c>
      <c r="Q304" s="196"/>
      <c r="R304" s="196"/>
      <c r="S304" s="196"/>
      <c r="T304" s="196"/>
      <c r="U304" s="196"/>
      <c r="V304" s="196"/>
      <c r="W304" s="196"/>
      <c r="X304" s="196"/>
      <c r="Y304" s="196"/>
      <c r="Z304" s="196"/>
      <c r="AA304" s="196"/>
      <c r="AB304" s="196"/>
      <c r="AC304" s="196"/>
      <c r="AD304" s="196"/>
      <c r="AE304" s="196"/>
      <c r="AF304" s="196"/>
      <c r="AG304" s="196"/>
      <c r="AH304" s="196"/>
      <c r="AI304" s="196"/>
      <c r="AJ304" s="196"/>
      <c r="AK304" s="196"/>
      <c r="AL304" s="196"/>
      <c r="AM304" s="196"/>
      <c r="AN304" s="196"/>
      <c r="AO304" s="196"/>
      <c r="AP304" s="196"/>
      <c r="AQ304" s="196"/>
      <c r="AR304" s="196"/>
      <c r="AS304" s="196"/>
      <c r="AT304" s="196"/>
      <c r="AU304" s="196"/>
      <c r="AV304" s="196"/>
      <c r="AW304" s="196"/>
      <c r="AX304" s="196"/>
      <c r="AY304" s="196"/>
      <c r="AZ304" s="196"/>
      <c r="BA304" s="196"/>
      <c r="BB304" s="196"/>
      <c r="BC304" s="196"/>
      <c r="BD304" s="196"/>
      <c r="BE304" s="196"/>
      <c r="BF304" s="196"/>
      <c r="BG304" s="196"/>
      <c r="BH304" s="196"/>
      <c r="BI304" s="196"/>
      <c r="BJ304" s="196"/>
      <c r="BK304" s="196"/>
      <c r="BL304" s="196"/>
      <c r="BM304" s="196"/>
      <c r="BN304" s="196"/>
      <c r="BO304" s="196"/>
      <c r="BP304" s="196"/>
      <c r="BQ304" s="196"/>
      <c r="BR304" s="196"/>
      <c r="BS304" s="196"/>
      <c r="BT304" s="196"/>
      <c r="BU304" s="196"/>
      <c r="BV304" s="196"/>
      <c r="BW304" s="196"/>
      <c r="BX304" s="196"/>
      <c r="BY304" s="163"/>
      <c r="BZ304" s="164"/>
      <c r="CA304" s="165"/>
      <c r="CB304" s="165"/>
    </row>
    <row r="305" spans="1:96" s="98" customFormat="1" ht="23.4" customHeight="1" x14ac:dyDescent="0.3">
      <c r="A305" s="97"/>
      <c r="B305" s="117" t="s">
        <v>20</v>
      </c>
      <c r="C305" s="297"/>
      <c r="D305" s="297"/>
      <c r="E305" s="197"/>
      <c r="F305" s="193"/>
      <c r="G305" s="198"/>
      <c r="H305" s="199"/>
      <c r="I305" s="198"/>
      <c r="J305" s="167">
        <f>IF(I305="",0,IF(I305='Podpůrná data'!$A$10,'Podpůrná data'!$B$10,'Podpůrná data'!$B$11))</f>
        <v>0</v>
      </c>
      <c r="K305" s="166">
        <f>IFERROR(INT(ROUND(H305,2)*(VLOOKUP(INT(G305),'Podpůrná data'!$A$14:$B$73,2,FALSE))*(G305/(INT(G305)))),0)</f>
        <v>0</v>
      </c>
      <c r="L305" s="55">
        <f>J305*K305</f>
        <v>0</v>
      </c>
      <c r="M305" s="56">
        <f>IF(L305&gt;0,IF(ISTEXT(C305)=TRUE,0,1),0)</f>
        <v>0</v>
      </c>
      <c r="N305" s="142">
        <f>IF(L305&gt;0,1,0)</f>
        <v>0</v>
      </c>
      <c r="O305" s="118"/>
      <c r="P305" s="57" t="s">
        <v>94</v>
      </c>
      <c r="Q305" s="200"/>
      <c r="R305" s="200"/>
      <c r="S305" s="200"/>
      <c r="T305" s="200"/>
      <c r="U305" s="200"/>
      <c r="V305" s="200"/>
      <c r="W305" s="200"/>
      <c r="X305" s="200"/>
      <c r="Y305" s="200"/>
      <c r="Z305" s="200"/>
      <c r="AA305" s="200"/>
      <c r="AB305" s="200"/>
      <c r="AC305" s="200"/>
      <c r="AD305" s="200"/>
      <c r="AE305" s="200"/>
      <c r="AF305" s="200"/>
      <c r="AG305" s="200"/>
      <c r="AH305" s="200"/>
      <c r="AI305" s="200"/>
      <c r="AJ305" s="200"/>
      <c r="AK305" s="200"/>
      <c r="AL305" s="200"/>
      <c r="AM305" s="200"/>
      <c r="AN305" s="200"/>
      <c r="AO305" s="200"/>
      <c r="AP305" s="200"/>
      <c r="AQ305" s="200"/>
      <c r="AR305" s="200"/>
      <c r="AS305" s="200"/>
      <c r="AT305" s="200"/>
      <c r="AU305" s="200"/>
      <c r="AV305" s="200"/>
      <c r="AW305" s="200"/>
      <c r="AX305" s="200"/>
      <c r="AY305" s="200"/>
      <c r="AZ305" s="200"/>
      <c r="BA305" s="200"/>
      <c r="BB305" s="200"/>
      <c r="BC305" s="200"/>
      <c r="BD305" s="200"/>
      <c r="BE305" s="200"/>
      <c r="BF305" s="200"/>
      <c r="BG305" s="200"/>
      <c r="BH305" s="200"/>
      <c r="BI305" s="200"/>
      <c r="BJ305" s="200"/>
      <c r="BK305" s="200"/>
      <c r="BL305" s="200"/>
      <c r="BM305" s="200"/>
      <c r="BN305" s="200"/>
      <c r="BO305" s="200"/>
      <c r="BP305" s="200"/>
      <c r="BQ305" s="200"/>
      <c r="BR305" s="200"/>
      <c r="BS305" s="200"/>
      <c r="BT305" s="200"/>
      <c r="BU305" s="200"/>
      <c r="BV305" s="200"/>
      <c r="BW305" s="200"/>
      <c r="BX305" s="200"/>
      <c r="BY305" s="298">
        <f>SUM(Q313:BX313)</f>
        <v>0</v>
      </c>
      <c r="BZ305" s="300">
        <f>SUM(Q314:BX314)</f>
        <v>0</v>
      </c>
      <c r="CA305" s="302">
        <f>IF($N305=0,0,IF($BY305&gt;=143*$H305,1,0))</f>
        <v>0</v>
      </c>
      <c r="CB305" s="302">
        <f>IF($BY305&gt;=215*$H305,0,(CEILING(215*$H305,1)-$BY305))</f>
        <v>0</v>
      </c>
    </row>
    <row r="306" spans="1:96" s="98" customFormat="1" ht="28.8" x14ac:dyDescent="0.3">
      <c r="A306" s="97"/>
      <c r="B306" s="119"/>
      <c r="C306" s="73"/>
      <c r="D306" s="73"/>
      <c r="E306" s="73"/>
      <c r="F306" s="73"/>
      <c r="G306" s="73"/>
      <c r="H306" s="73"/>
      <c r="I306" s="73"/>
      <c r="J306" s="73"/>
      <c r="K306" s="73"/>
      <c r="L306" s="58"/>
      <c r="M306" s="7"/>
      <c r="N306" s="160"/>
      <c r="P306" s="57" t="s">
        <v>140</v>
      </c>
      <c r="Q306" s="201"/>
      <c r="R306" s="201"/>
      <c r="S306" s="201"/>
      <c r="T306" s="201"/>
      <c r="U306" s="201"/>
      <c r="V306" s="201"/>
      <c r="W306" s="201"/>
      <c r="X306" s="201"/>
      <c r="Y306" s="201"/>
      <c r="Z306" s="201"/>
      <c r="AA306" s="201"/>
      <c r="AB306" s="201"/>
      <c r="AC306" s="201"/>
      <c r="AD306" s="201"/>
      <c r="AE306" s="201"/>
      <c r="AF306" s="201"/>
      <c r="AG306" s="201"/>
      <c r="AH306" s="201"/>
      <c r="AI306" s="201"/>
      <c r="AJ306" s="201"/>
      <c r="AK306" s="201"/>
      <c r="AL306" s="201"/>
      <c r="AM306" s="201"/>
      <c r="AN306" s="201"/>
      <c r="AO306" s="201"/>
      <c r="AP306" s="201"/>
      <c r="AQ306" s="201"/>
      <c r="AR306" s="201"/>
      <c r="AS306" s="201"/>
      <c r="AT306" s="201"/>
      <c r="AU306" s="201"/>
      <c r="AV306" s="201"/>
      <c r="AW306" s="201"/>
      <c r="AX306" s="201"/>
      <c r="AY306" s="201"/>
      <c r="AZ306" s="201"/>
      <c r="BA306" s="201"/>
      <c r="BB306" s="201"/>
      <c r="BC306" s="201"/>
      <c r="BD306" s="201"/>
      <c r="BE306" s="201"/>
      <c r="BF306" s="201"/>
      <c r="BG306" s="201"/>
      <c r="BH306" s="201"/>
      <c r="BI306" s="201"/>
      <c r="BJ306" s="201"/>
      <c r="BK306" s="201"/>
      <c r="BL306" s="201"/>
      <c r="BM306" s="201"/>
      <c r="BN306" s="201"/>
      <c r="BO306" s="201"/>
      <c r="BP306" s="201"/>
      <c r="BQ306" s="201"/>
      <c r="BR306" s="201"/>
      <c r="BS306" s="201"/>
      <c r="BT306" s="201"/>
      <c r="BU306" s="201"/>
      <c r="BV306" s="201"/>
      <c r="BW306" s="201"/>
      <c r="BX306" s="201"/>
      <c r="BY306" s="298"/>
      <c r="BZ306" s="300"/>
      <c r="CA306" s="302"/>
      <c r="CB306" s="302"/>
    </row>
    <row r="307" spans="1:96" s="98" customFormat="1" ht="14.4" hidden="1" customHeight="1" x14ac:dyDescent="0.3">
      <c r="A307" s="97"/>
      <c r="B307" s="119"/>
      <c r="C307" s="73"/>
      <c r="D307" s="73"/>
      <c r="E307" s="73"/>
      <c r="F307" s="73"/>
      <c r="G307" s="73"/>
      <c r="H307" s="73"/>
      <c r="I307" s="73"/>
      <c r="J307" s="73"/>
      <c r="K307" s="73"/>
      <c r="L307" s="58"/>
      <c r="M307" s="7"/>
      <c r="N307" s="160"/>
      <c r="P307" s="59" t="s">
        <v>141</v>
      </c>
      <c r="Q307" s="60">
        <f>IF(Q305&lt;&gt;0,1,0)</f>
        <v>0</v>
      </c>
      <c r="R307" s="60">
        <f t="shared" ref="R307" si="6795">IF(Q307&gt;0,Q307+1,IF(R305&lt;&gt;0,1,0))</f>
        <v>0</v>
      </c>
      <c r="S307" s="60">
        <f t="shared" ref="S307" si="6796">IF(R307&gt;0,R307+1,IF(S305&lt;&gt;0,1,0))</f>
        <v>0</v>
      </c>
      <c r="T307" s="60">
        <f t="shared" ref="T307" si="6797">IF(S307&gt;0,S307+1,IF(T305&lt;&gt;0,1,0))</f>
        <v>0</v>
      </c>
      <c r="U307" s="60">
        <f t="shared" ref="U307" si="6798">IF(T307&gt;0,T307+1,IF(U305&lt;&gt;0,1,0))</f>
        <v>0</v>
      </c>
      <c r="V307" s="60">
        <f t="shared" ref="V307" si="6799">IF(U307&gt;0,U307+1,IF(V305&lt;&gt;0,1,0))</f>
        <v>0</v>
      </c>
      <c r="W307" s="60">
        <f t="shared" ref="W307" si="6800">IF(V307&gt;0,V307+1,IF(W305&lt;&gt;0,1,0))</f>
        <v>0</v>
      </c>
      <c r="X307" s="60">
        <f t="shared" ref="X307" si="6801">IF(W307&gt;0,W307+1,IF(X305&lt;&gt;0,1,0))</f>
        <v>0</v>
      </c>
      <c r="Y307" s="60">
        <f t="shared" ref="Y307" si="6802">IF(X307&gt;0,X307+1,IF(Y305&lt;&gt;0,1,0))</f>
        <v>0</v>
      </c>
      <c r="Z307" s="60">
        <f t="shared" ref="Z307" si="6803">IF(Y307&gt;0,Y307+1,IF(Z305&lt;&gt;0,1,0))</f>
        <v>0</v>
      </c>
      <c r="AA307" s="60">
        <f t="shared" ref="AA307" si="6804">IF(Z307&gt;0,Z307+1,IF(AA305&lt;&gt;0,1,0))</f>
        <v>0</v>
      </c>
      <c r="AB307" s="60">
        <f t="shared" ref="AB307" si="6805">IF(AA307&gt;0,AA307+1,IF(AB305&lt;&gt;0,1,0))</f>
        <v>0</v>
      </c>
      <c r="AC307" s="60">
        <f t="shared" ref="AC307" si="6806">IF(AB307&gt;0,AB307+1,IF(AC305&lt;&gt;0,1,0))</f>
        <v>0</v>
      </c>
      <c r="AD307" s="60">
        <f t="shared" ref="AD307" si="6807">IF(AC307&gt;0,AC307+1,IF(AD305&lt;&gt;0,1,0))</f>
        <v>0</v>
      </c>
      <c r="AE307" s="60">
        <f t="shared" ref="AE307" si="6808">IF(AD307&gt;0,AD307+1,IF(AE305&lt;&gt;0,1,0))</f>
        <v>0</v>
      </c>
      <c r="AF307" s="60">
        <f t="shared" ref="AF307" si="6809">IF(AE307&gt;0,AE307+1,IF(AF305&lt;&gt;0,1,0))</f>
        <v>0</v>
      </c>
      <c r="AG307" s="60">
        <f t="shared" ref="AG307" si="6810">IF(AF307&gt;0,AF307+1,IF(AG305&lt;&gt;0,1,0))</f>
        <v>0</v>
      </c>
      <c r="AH307" s="60">
        <f t="shared" ref="AH307" si="6811">IF(AG307&gt;0,AG307+1,IF(AH305&lt;&gt;0,1,0))</f>
        <v>0</v>
      </c>
      <c r="AI307" s="60">
        <f t="shared" ref="AI307" si="6812">IF(AH307&gt;0,AH307+1,IF(AI305&lt;&gt;0,1,0))</f>
        <v>0</v>
      </c>
      <c r="AJ307" s="60">
        <f t="shared" ref="AJ307" si="6813">IF(AI307&gt;0,AI307+1,IF(AJ305&lt;&gt;0,1,0))</f>
        <v>0</v>
      </c>
      <c r="AK307" s="60">
        <f t="shared" ref="AK307" si="6814">IF(AJ307&gt;0,AJ307+1,IF(AK305&lt;&gt;0,1,0))</f>
        <v>0</v>
      </c>
      <c r="AL307" s="60">
        <f t="shared" ref="AL307" si="6815">IF(AK307&gt;0,AK307+1,IF(AL305&lt;&gt;0,1,0))</f>
        <v>0</v>
      </c>
      <c r="AM307" s="60">
        <f t="shared" ref="AM307" si="6816">IF(AL307&gt;0,AL307+1,IF(AM305&lt;&gt;0,1,0))</f>
        <v>0</v>
      </c>
      <c r="AN307" s="60">
        <f t="shared" ref="AN307" si="6817">IF(AM307&gt;0,AM307+1,IF(AN305&lt;&gt;0,1,0))</f>
        <v>0</v>
      </c>
      <c r="AO307" s="60">
        <f t="shared" ref="AO307" si="6818">IF(AN307&gt;0,AN307+1,IF(AO305&lt;&gt;0,1,0))</f>
        <v>0</v>
      </c>
      <c r="AP307" s="60">
        <f t="shared" ref="AP307" si="6819">IF(AO307&gt;0,AO307+1,IF(AP305&lt;&gt;0,1,0))</f>
        <v>0</v>
      </c>
      <c r="AQ307" s="60">
        <f t="shared" ref="AQ307" si="6820">IF(AP307&gt;0,AP307+1,IF(AQ305&lt;&gt;0,1,0))</f>
        <v>0</v>
      </c>
      <c r="AR307" s="60">
        <f t="shared" ref="AR307" si="6821">IF(AQ307&gt;0,AQ307+1,IF(AR305&lt;&gt;0,1,0))</f>
        <v>0</v>
      </c>
      <c r="AS307" s="60">
        <f t="shared" ref="AS307" si="6822">IF(AR307&gt;0,AR307+1,IF(AS305&lt;&gt;0,1,0))</f>
        <v>0</v>
      </c>
      <c r="AT307" s="60">
        <f t="shared" ref="AT307" si="6823">IF(AS307&gt;0,AS307+1,IF(AT305&lt;&gt;0,1,0))</f>
        <v>0</v>
      </c>
      <c r="AU307" s="60">
        <f t="shared" ref="AU307" si="6824">IF(AT307&gt;0,AT307+1,IF(AU305&lt;&gt;0,1,0))</f>
        <v>0</v>
      </c>
      <c r="AV307" s="60">
        <f t="shared" ref="AV307" si="6825">IF(AU307&gt;0,AU307+1,IF(AV305&lt;&gt;0,1,0))</f>
        <v>0</v>
      </c>
      <c r="AW307" s="60">
        <f t="shared" ref="AW307" si="6826">IF(AV307&gt;0,AV307+1,IF(AW305&lt;&gt;0,1,0))</f>
        <v>0</v>
      </c>
      <c r="AX307" s="60">
        <f t="shared" ref="AX307" si="6827">IF(AW307&gt;0,AW307+1,IF(AX305&lt;&gt;0,1,0))</f>
        <v>0</v>
      </c>
      <c r="AY307" s="60">
        <f t="shared" ref="AY307" si="6828">IF(AX307&gt;0,AX307+1,IF(AY305&lt;&gt;0,1,0))</f>
        <v>0</v>
      </c>
      <c r="AZ307" s="60">
        <f t="shared" ref="AZ307" si="6829">IF(AY307&gt;0,AY307+1,IF(AZ305&lt;&gt;0,1,0))</f>
        <v>0</v>
      </c>
      <c r="BA307" s="60">
        <f t="shared" ref="BA307" si="6830">IF(AZ307&gt;0,AZ307+1,IF(BA305&lt;&gt;0,1,0))</f>
        <v>0</v>
      </c>
      <c r="BB307" s="60">
        <f t="shared" ref="BB307" si="6831">IF(BA307&gt;0,BA307+1,IF(BB305&lt;&gt;0,1,0))</f>
        <v>0</v>
      </c>
      <c r="BC307" s="60">
        <f t="shared" ref="BC307" si="6832">IF(BB307&gt;0,BB307+1,IF(BC305&lt;&gt;0,1,0))</f>
        <v>0</v>
      </c>
      <c r="BD307" s="60">
        <f t="shared" ref="BD307" si="6833">IF(BC307&gt;0,BC307+1,IF(BD305&lt;&gt;0,1,0))</f>
        <v>0</v>
      </c>
      <c r="BE307" s="60">
        <f t="shared" ref="BE307" si="6834">IF(BD307&gt;0,BD307+1,IF(BE305&lt;&gt;0,1,0))</f>
        <v>0</v>
      </c>
      <c r="BF307" s="60">
        <f t="shared" ref="BF307" si="6835">IF(BE307&gt;0,BE307+1,IF(BF305&lt;&gt;0,1,0))</f>
        <v>0</v>
      </c>
      <c r="BG307" s="60">
        <f t="shared" ref="BG307" si="6836">IF(BF307&gt;0,BF307+1,IF(BG305&lt;&gt;0,1,0))</f>
        <v>0</v>
      </c>
      <c r="BH307" s="60">
        <f t="shared" ref="BH307" si="6837">IF(BG307&gt;0,BG307+1,IF(BH305&lt;&gt;0,1,0))</f>
        <v>0</v>
      </c>
      <c r="BI307" s="60">
        <f t="shared" ref="BI307" si="6838">IF(BH307&gt;0,BH307+1,IF(BI305&lt;&gt;0,1,0))</f>
        <v>0</v>
      </c>
      <c r="BJ307" s="60">
        <f t="shared" ref="BJ307" si="6839">IF(BI307&gt;0,BI307+1,IF(BJ305&lt;&gt;0,1,0))</f>
        <v>0</v>
      </c>
      <c r="BK307" s="60">
        <f t="shared" ref="BK307" si="6840">IF(BJ307&gt;0,BJ307+1,IF(BK305&lt;&gt;0,1,0))</f>
        <v>0</v>
      </c>
      <c r="BL307" s="60">
        <f t="shared" ref="BL307" si="6841">IF(BK307&gt;0,BK307+1,IF(BL305&lt;&gt;0,1,0))</f>
        <v>0</v>
      </c>
      <c r="BM307" s="60">
        <f t="shared" ref="BM307" si="6842">IF(BL307&gt;0,BL307+1,IF(BM305&lt;&gt;0,1,0))</f>
        <v>0</v>
      </c>
      <c r="BN307" s="60">
        <f t="shared" ref="BN307" si="6843">IF(BM307&gt;0,BM307+1,IF(BN305&lt;&gt;0,1,0))</f>
        <v>0</v>
      </c>
      <c r="BO307" s="60">
        <f t="shared" ref="BO307" si="6844">IF(BN307&gt;0,BN307+1,IF(BO305&lt;&gt;0,1,0))</f>
        <v>0</v>
      </c>
      <c r="BP307" s="60">
        <f t="shared" ref="BP307" si="6845">IF(BO307&gt;0,BO307+1,IF(BP305&lt;&gt;0,1,0))</f>
        <v>0</v>
      </c>
      <c r="BQ307" s="60">
        <f t="shared" ref="BQ307" si="6846">IF(BP307&gt;0,BP307+1,IF(BQ305&lt;&gt;0,1,0))</f>
        <v>0</v>
      </c>
      <c r="BR307" s="60">
        <f t="shared" ref="BR307" si="6847">IF(BQ307&gt;0,BQ307+1,IF(BR305&lt;&gt;0,1,0))</f>
        <v>0</v>
      </c>
      <c r="BS307" s="60">
        <f t="shared" ref="BS307" si="6848">IF(BR307&gt;0,BR307+1,IF(BS305&lt;&gt;0,1,0))</f>
        <v>0</v>
      </c>
      <c r="BT307" s="60">
        <f t="shared" ref="BT307" si="6849">IF(BS307&gt;0,BS307+1,IF(BT305&lt;&gt;0,1,0))</f>
        <v>0</v>
      </c>
      <c r="BU307" s="60">
        <f t="shared" ref="BU307" si="6850">IF(BT307&gt;0,BT307+1,IF(BU305&lt;&gt;0,1,0))</f>
        <v>0</v>
      </c>
      <c r="BV307" s="60">
        <f t="shared" ref="BV307" si="6851">IF(BU307&gt;0,BU307+1,IF(BV305&lt;&gt;0,1,0))</f>
        <v>0</v>
      </c>
      <c r="BW307" s="60">
        <f t="shared" ref="BW307" si="6852">IF(BV307&gt;0,BV307+1,IF(BW305&lt;&gt;0,1,0))</f>
        <v>0</v>
      </c>
      <c r="BX307" s="60">
        <f t="shared" ref="BX307" si="6853">IF(BW307&gt;0,BW307+1,IF(BX305&lt;&gt;0,1,0))</f>
        <v>0</v>
      </c>
      <c r="BY307" s="298"/>
      <c r="BZ307" s="300"/>
      <c r="CA307" s="302"/>
      <c r="CB307" s="302"/>
    </row>
    <row r="308" spans="1:96" s="98" customFormat="1" ht="14.4" hidden="1" customHeight="1" x14ac:dyDescent="0.3">
      <c r="A308" s="97"/>
      <c r="B308" s="119"/>
      <c r="C308" s="73"/>
      <c r="D308" s="73"/>
      <c r="E308" s="73"/>
      <c r="F308" s="73"/>
      <c r="G308" s="73"/>
      <c r="H308" s="73"/>
      <c r="I308" s="73"/>
      <c r="J308" s="73"/>
      <c r="K308" s="73"/>
      <c r="L308" s="58"/>
      <c r="M308" s="7"/>
      <c r="N308" s="160"/>
      <c r="P308" s="59" t="s">
        <v>142</v>
      </c>
      <c r="Q308" s="60">
        <f>Q307</f>
        <v>0</v>
      </c>
      <c r="R308" s="60">
        <f>IF(R307=0,0,IF(OR(Q308=0,Q308=12),1,Q308+1))</f>
        <v>0</v>
      </c>
      <c r="S308" s="60">
        <f t="shared" ref="S308" si="6854">IF(S307=0,0,IF(OR(R308=0,R308=12),1,R308+1))</f>
        <v>0</v>
      </c>
      <c r="T308" s="60">
        <f t="shared" ref="T308" si="6855">IF(T307=0,0,IF(OR(S308=0,S308=12),1,S308+1))</f>
        <v>0</v>
      </c>
      <c r="U308" s="60">
        <f t="shared" ref="U308" si="6856">IF(U307=0,0,IF(OR(T308=0,T308=12),1,T308+1))</f>
        <v>0</v>
      </c>
      <c r="V308" s="60">
        <f t="shared" ref="V308" si="6857">IF(V307=0,0,IF(OR(U308=0,U308=12),1,U308+1))</f>
        <v>0</v>
      </c>
      <c r="W308" s="60">
        <f t="shared" ref="W308" si="6858">IF(W307=0,0,IF(OR(V308=0,V308=12),1,V308+1))</f>
        <v>0</v>
      </c>
      <c r="X308" s="60">
        <f t="shared" ref="X308" si="6859">IF(X307=0,0,IF(OR(W308=0,W308=12),1,W308+1))</f>
        <v>0</v>
      </c>
      <c r="Y308" s="60">
        <f t="shared" ref="Y308" si="6860">IF(Y307=0,0,IF(OR(X308=0,X308=12),1,X308+1))</f>
        <v>0</v>
      </c>
      <c r="Z308" s="60">
        <f t="shared" ref="Z308" si="6861">IF(Z307=0,0,IF(OR(Y308=0,Y308=12),1,Y308+1))</f>
        <v>0</v>
      </c>
      <c r="AA308" s="60">
        <f t="shared" ref="AA308" si="6862">IF(AA307=0,0,IF(OR(Z308=0,Z308=12),1,Z308+1))</f>
        <v>0</v>
      </c>
      <c r="AB308" s="60">
        <f t="shared" ref="AB308" si="6863">IF(AB307=0,0,IF(OR(AA308=0,AA308=12),1,AA308+1))</f>
        <v>0</v>
      </c>
      <c r="AC308" s="60">
        <f t="shared" ref="AC308" si="6864">IF(AC307=0,0,IF(OR(AB308=0,AB308=12),1,AB308+1))</f>
        <v>0</v>
      </c>
      <c r="AD308" s="60">
        <f t="shared" ref="AD308" si="6865">IF(AD307=0,0,IF(OR(AC308=0,AC308=12),1,AC308+1))</f>
        <v>0</v>
      </c>
      <c r="AE308" s="60">
        <f t="shared" ref="AE308" si="6866">IF(AE307=0,0,IF(OR(AD308=0,AD308=12),1,AD308+1))</f>
        <v>0</v>
      </c>
      <c r="AF308" s="60">
        <f t="shared" ref="AF308" si="6867">IF(AF307=0,0,IF(OR(AE308=0,AE308=12),1,AE308+1))</f>
        <v>0</v>
      </c>
      <c r="AG308" s="60">
        <f t="shared" ref="AG308" si="6868">IF(AG307=0,0,IF(OR(AF308=0,AF308=12),1,AF308+1))</f>
        <v>0</v>
      </c>
      <c r="AH308" s="60">
        <f t="shared" ref="AH308" si="6869">IF(AH307=0,0,IF(OR(AG308=0,AG308=12),1,AG308+1))</f>
        <v>0</v>
      </c>
      <c r="AI308" s="60">
        <f t="shared" ref="AI308" si="6870">IF(AI307=0,0,IF(OR(AH308=0,AH308=12),1,AH308+1))</f>
        <v>0</v>
      </c>
      <c r="AJ308" s="60">
        <f t="shared" ref="AJ308" si="6871">IF(AJ307=0,0,IF(OR(AI308=0,AI308=12),1,AI308+1))</f>
        <v>0</v>
      </c>
      <c r="AK308" s="60">
        <f t="shared" ref="AK308" si="6872">IF(AK307=0,0,IF(OR(AJ308=0,AJ308=12),1,AJ308+1))</f>
        <v>0</v>
      </c>
      <c r="AL308" s="60">
        <f t="shared" ref="AL308" si="6873">IF(AL307=0,0,IF(OR(AK308=0,AK308=12),1,AK308+1))</f>
        <v>0</v>
      </c>
      <c r="AM308" s="60">
        <f t="shared" ref="AM308" si="6874">IF(AM307=0,0,IF(OR(AL308=0,AL308=12),1,AL308+1))</f>
        <v>0</v>
      </c>
      <c r="AN308" s="60">
        <f t="shared" ref="AN308" si="6875">IF(AN307=0,0,IF(OR(AM308=0,AM308=12),1,AM308+1))</f>
        <v>0</v>
      </c>
      <c r="AO308" s="60">
        <f t="shared" ref="AO308" si="6876">IF(AO307=0,0,IF(OR(AN308=0,AN308=12),1,AN308+1))</f>
        <v>0</v>
      </c>
      <c r="AP308" s="60">
        <f t="shared" ref="AP308" si="6877">IF(AP307=0,0,IF(OR(AO308=0,AO308=12),1,AO308+1))</f>
        <v>0</v>
      </c>
      <c r="AQ308" s="60">
        <f t="shared" ref="AQ308" si="6878">IF(AQ307=0,0,IF(OR(AP308=0,AP308=12),1,AP308+1))</f>
        <v>0</v>
      </c>
      <c r="AR308" s="60">
        <f t="shared" ref="AR308" si="6879">IF(AR307=0,0,IF(OR(AQ308=0,AQ308=12),1,AQ308+1))</f>
        <v>0</v>
      </c>
      <c r="AS308" s="60">
        <f t="shared" ref="AS308" si="6880">IF(AS307=0,0,IF(OR(AR308=0,AR308=12),1,AR308+1))</f>
        <v>0</v>
      </c>
      <c r="AT308" s="60">
        <f t="shared" ref="AT308" si="6881">IF(AT307=0,0,IF(OR(AS308=0,AS308=12),1,AS308+1))</f>
        <v>0</v>
      </c>
      <c r="AU308" s="60">
        <f t="shared" ref="AU308" si="6882">IF(AU307=0,0,IF(OR(AT308=0,AT308=12),1,AT308+1))</f>
        <v>0</v>
      </c>
      <c r="AV308" s="60">
        <f t="shared" ref="AV308" si="6883">IF(AV307=0,0,IF(OR(AU308=0,AU308=12),1,AU308+1))</f>
        <v>0</v>
      </c>
      <c r="AW308" s="60">
        <f t="shared" ref="AW308" si="6884">IF(AW307=0,0,IF(OR(AV308=0,AV308=12),1,AV308+1))</f>
        <v>0</v>
      </c>
      <c r="AX308" s="60">
        <f t="shared" ref="AX308" si="6885">IF(AX307=0,0,IF(OR(AW308=0,AW308=12),1,AW308+1))</f>
        <v>0</v>
      </c>
      <c r="AY308" s="60">
        <f t="shared" ref="AY308" si="6886">IF(AY307=0,0,IF(OR(AX308=0,AX308=12),1,AX308+1))</f>
        <v>0</v>
      </c>
      <c r="AZ308" s="60">
        <f t="shared" ref="AZ308" si="6887">IF(AZ307=0,0,IF(OR(AY308=0,AY308=12),1,AY308+1))</f>
        <v>0</v>
      </c>
      <c r="BA308" s="60">
        <f t="shared" ref="BA308" si="6888">IF(BA307=0,0,IF(OR(AZ308=0,AZ308=12),1,AZ308+1))</f>
        <v>0</v>
      </c>
      <c r="BB308" s="60">
        <f t="shared" ref="BB308" si="6889">IF(BB307=0,0,IF(OR(BA308=0,BA308=12),1,BA308+1))</f>
        <v>0</v>
      </c>
      <c r="BC308" s="60">
        <f t="shared" ref="BC308" si="6890">IF(BC307=0,0,IF(OR(BB308=0,BB308=12),1,BB308+1))</f>
        <v>0</v>
      </c>
      <c r="BD308" s="60">
        <f t="shared" ref="BD308" si="6891">IF(BD307=0,0,IF(OR(BC308=0,BC308=12),1,BC308+1))</f>
        <v>0</v>
      </c>
      <c r="BE308" s="60">
        <f t="shared" ref="BE308" si="6892">IF(BE307=0,0,IF(OR(BD308=0,BD308=12),1,BD308+1))</f>
        <v>0</v>
      </c>
      <c r="BF308" s="60">
        <f t="shared" ref="BF308" si="6893">IF(BF307=0,0,IF(OR(BE308=0,BE308=12),1,BE308+1))</f>
        <v>0</v>
      </c>
      <c r="BG308" s="60">
        <f t="shared" ref="BG308" si="6894">IF(BG307=0,0,IF(OR(BF308=0,BF308=12),1,BF308+1))</f>
        <v>0</v>
      </c>
      <c r="BH308" s="60">
        <f t="shared" ref="BH308" si="6895">IF(BH307=0,0,IF(OR(BG308=0,BG308=12),1,BG308+1))</f>
        <v>0</v>
      </c>
      <c r="BI308" s="60">
        <f t="shared" ref="BI308" si="6896">IF(BI307=0,0,IF(OR(BH308=0,BH308=12),1,BH308+1))</f>
        <v>0</v>
      </c>
      <c r="BJ308" s="60">
        <f t="shared" ref="BJ308" si="6897">IF(BJ307=0,0,IF(OR(BI308=0,BI308=12),1,BI308+1))</f>
        <v>0</v>
      </c>
      <c r="BK308" s="60">
        <f t="shared" ref="BK308" si="6898">IF(BK307=0,0,IF(OR(BJ308=0,BJ308=12),1,BJ308+1))</f>
        <v>0</v>
      </c>
      <c r="BL308" s="60">
        <f t="shared" ref="BL308" si="6899">IF(BL307=0,0,IF(OR(BK308=0,BK308=12),1,BK308+1))</f>
        <v>0</v>
      </c>
      <c r="BM308" s="60">
        <f t="shared" ref="BM308" si="6900">IF(BM307=0,0,IF(OR(BL308=0,BL308=12),1,BL308+1))</f>
        <v>0</v>
      </c>
      <c r="BN308" s="60">
        <f t="shared" ref="BN308" si="6901">IF(BN307=0,0,IF(OR(BM308=0,BM308=12),1,BM308+1))</f>
        <v>0</v>
      </c>
      <c r="BO308" s="60">
        <f t="shared" ref="BO308" si="6902">IF(BO307=0,0,IF(OR(BN308=0,BN308=12),1,BN308+1))</f>
        <v>0</v>
      </c>
      <c r="BP308" s="60">
        <f t="shared" ref="BP308" si="6903">IF(BP307=0,0,IF(OR(BO308=0,BO308=12),1,BO308+1))</f>
        <v>0</v>
      </c>
      <c r="BQ308" s="60">
        <f t="shared" ref="BQ308" si="6904">IF(BQ307=0,0,IF(OR(BP308=0,BP308=12),1,BP308+1))</f>
        <v>0</v>
      </c>
      <c r="BR308" s="60">
        <f t="shared" ref="BR308" si="6905">IF(BR307=0,0,IF(OR(BQ308=0,BQ308=12),1,BQ308+1))</f>
        <v>0</v>
      </c>
      <c r="BS308" s="60">
        <f t="shared" ref="BS308" si="6906">IF(BS307=0,0,IF(OR(BR308=0,BR308=12),1,BR308+1))</f>
        <v>0</v>
      </c>
      <c r="BT308" s="60">
        <f t="shared" ref="BT308" si="6907">IF(BT307=0,0,IF(OR(BS308=0,BS308=12),1,BS308+1))</f>
        <v>0</v>
      </c>
      <c r="BU308" s="60">
        <f t="shared" ref="BU308" si="6908">IF(BU307=0,0,IF(OR(BT308=0,BT308=12),1,BT308+1))</f>
        <v>0</v>
      </c>
      <c r="BV308" s="60">
        <f t="shared" ref="BV308" si="6909">IF(BV307=0,0,IF(OR(BU308=0,BU308=12),1,BU308+1))</f>
        <v>0</v>
      </c>
      <c r="BW308" s="60">
        <f t="shared" ref="BW308" si="6910">IF(BW307=0,0,IF(OR(BV308=0,BV308=12),1,BV308+1))</f>
        <v>0</v>
      </c>
      <c r="BX308" s="60">
        <f t="shared" ref="BX308" si="6911">IF(BX307=0,0,IF(OR(BW308=0,BW308=12),1,BW308+1))</f>
        <v>0</v>
      </c>
      <c r="BY308" s="298"/>
      <c r="BZ308" s="300"/>
      <c r="CA308" s="302"/>
      <c r="CB308" s="302"/>
    </row>
    <row r="309" spans="1:96" s="98" customFormat="1" ht="43.2" x14ac:dyDescent="0.3">
      <c r="A309" s="97"/>
      <c r="B309" s="119"/>
      <c r="C309" s="73"/>
      <c r="D309" s="73"/>
      <c r="E309" s="73"/>
      <c r="F309" s="73"/>
      <c r="G309" s="73"/>
      <c r="H309" s="73"/>
      <c r="I309" s="73"/>
      <c r="J309" s="73"/>
      <c r="K309" s="73"/>
      <c r="L309" s="58"/>
      <c r="M309" s="7"/>
      <c r="N309" s="160"/>
      <c r="P309" s="57" t="s">
        <v>221</v>
      </c>
      <c r="Q309" s="62">
        <f>IF(Q308&gt;0,IF(Q312&gt;$K305,$K305,Q312),0)</f>
        <v>0</v>
      </c>
      <c r="R309" s="62">
        <f>IF(R308&gt;0,IF((SUMIFS($Q311:Q311,$Q308:Q308,12)+IF(Q308=12,0,Q309)+R312)&gt;=$K305,$K305-FLOOR(SUMIFS($Q311:Q311,$Q308:Q308,12),1),IF(R308=1,R312,R312+Q309)),0)</f>
        <v>0</v>
      </c>
      <c r="S309" s="62">
        <f>IF(S308&gt;0,IF((SUMIFS($Q311:R311,$Q308:R308,12)+IF(R308=12,0,R309)+S312)&gt;=$K305,$K305-FLOOR(SUMIFS($Q311:R311,$Q308:R308,12),1),IF(S308=1,S312,S312+R309)),0)</f>
        <v>0</v>
      </c>
      <c r="T309" s="62">
        <f>IF(T308&gt;0,IF((SUMIFS($Q311:S311,$Q308:S308,12)+IF(S308=12,0,S309)+T312)&gt;=$K305,$K305-FLOOR(SUMIFS($Q311:S311,$Q308:S308,12),1),IF(T308=1,T312,T312+S309)),0)</f>
        <v>0</v>
      </c>
      <c r="U309" s="62">
        <f>IF(U308&gt;0,IF((SUMIFS($Q311:T311,$Q308:T308,12)+IF(T308=12,0,T309)+U312)&gt;=$K305,$K305-FLOOR(SUMIFS($Q311:T311,$Q308:T308,12),1),IF(U308=1,U312,U312+T309)),0)</f>
        <v>0</v>
      </c>
      <c r="V309" s="62">
        <f>IF(V308&gt;0,IF((SUMIFS($Q311:U311,$Q308:U308,12)+IF(U308=12,0,U309)+V312)&gt;=$K305,$K305-FLOOR(SUMIFS($Q311:U311,$Q308:U308,12),1),IF(V308=1,V312,V312+U309)),0)</f>
        <v>0</v>
      </c>
      <c r="W309" s="62">
        <f>IF(W308&gt;0,IF((SUMIFS($Q311:V311,$Q308:V308,12)+IF(V308=12,0,V309)+W312)&gt;=$K305,$K305-FLOOR(SUMIFS($Q311:V311,$Q308:V308,12),1),IF(W308=1,W312,W312+V309)),0)</f>
        <v>0</v>
      </c>
      <c r="X309" s="62">
        <f>IF(X308&gt;0,IF((SUMIFS($Q311:W311,$Q308:W308,12)+IF(W308=12,0,W309)+X312)&gt;=$K305,$K305-FLOOR(SUMIFS($Q311:W311,$Q308:W308,12),1),IF(X308=1,X312,X312+W309)),0)</f>
        <v>0</v>
      </c>
      <c r="Y309" s="62">
        <f>IF(Y308&gt;0,IF((SUMIFS($Q311:X311,$Q308:X308,12)+IF(X308=12,0,X309)+Y312)&gt;=$K305,$K305-FLOOR(SUMIFS($Q311:X311,$Q308:X308,12),1),IF(Y308=1,Y312,Y312+X309)),0)</f>
        <v>0</v>
      </c>
      <c r="Z309" s="62">
        <f>IF(Z308&gt;0,IF((SUMIFS($Q311:Y311,$Q308:Y308,12)+IF(Y308=12,0,Y309)+Z312)&gt;=$K305,$K305-FLOOR(SUMIFS($Q311:Y311,$Q308:Y308,12),1),IF(Z308=1,Z312,Z312+Y309)),0)</f>
        <v>0</v>
      </c>
      <c r="AA309" s="62">
        <f>IF(AA308&gt;0,IF((SUMIFS($Q311:Z311,$Q308:Z308,12)+IF(Z308=12,0,Z309)+AA312)&gt;=$K305,$K305-FLOOR(SUMIFS($Q311:Z311,$Q308:Z308,12),1),IF(AA308=1,AA312,AA312+Z309)),0)</f>
        <v>0</v>
      </c>
      <c r="AB309" s="62">
        <f>IF(AB308&gt;0,IF((SUMIFS($Q311:AA311,$Q308:AA308,12)+IF(AA308=12,0,AA309)+AB312)&gt;=$K305,$K305-FLOOR(SUMIFS($Q311:AA311,$Q308:AA308,12),1),IF(AB308=1,AB312,AB312+AA309)),0)</f>
        <v>0</v>
      </c>
      <c r="AC309" s="62">
        <f>IF(AC308&gt;0,IF((SUMIFS($Q311:AB311,$Q308:AB308,12)+IF(AB308=12,0,AB309)+AC312)&gt;=$K305,$K305-FLOOR(SUMIFS($Q311:AB311,$Q308:AB308,12),1),IF(AC308=1,AC312,AC312+AB309)),0)</f>
        <v>0</v>
      </c>
      <c r="AD309" s="62">
        <f>IF(AD308&gt;0,IF((SUMIFS($Q311:AC311,$Q308:AC308,12)+IF(AC308=12,0,AC309)+AD312)&gt;=$K305,$K305-FLOOR(SUMIFS($Q311:AC311,$Q308:AC308,12),1),IF(AD308=1,AD312,AD312+AC309)),0)</f>
        <v>0</v>
      </c>
      <c r="AE309" s="62">
        <f>IF(AE308&gt;0,IF((SUMIFS($Q311:AD311,$Q308:AD308,12)+IF(AD308=12,0,AD309)+AE312)&gt;=$K305,$K305-FLOOR(SUMIFS($Q311:AD311,$Q308:AD308,12),1),IF(AE308=1,AE312,AE312+AD309)),0)</f>
        <v>0</v>
      </c>
      <c r="AF309" s="62">
        <f>IF(AF308&gt;0,IF((SUMIFS($Q311:AE311,$Q308:AE308,12)+IF(AE308=12,0,AE309)+AF312)&gt;=$K305,$K305-FLOOR(SUMIFS($Q311:AE311,$Q308:AE308,12),1),IF(AF308=1,AF312,AF312+AE309)),0)</f>
        <v>0</v>
      </c>
      <c r="AG309" s="62">
        <f>IF(AG308&gt;0,IF((SUMIFS($Q311:AF311,$Q308:AF308,12)+IF(AF308=12,0,AF309)+AG312)&gt;=$K305,$K305-FLOOR(SUMIFS($Q311:AF311,$Q308:AF308,12),1),IF(AG308=1,AG312,AG312+AF309)),0)</f>
        <v>0</v>
      </c>
      <c r="AH309" s="62">
        <f>IF(AH308&gt;0,IF((SUMIFS($Q311:AG311,$Q308:AG308,12)+IF(AG308=12,0,AG309)+AH312)&gt;=$K305,$K305-FLOOR(SUMIFS($Q311:AG311,$Q308:AG308,12),1),IF(AH308=1,AH312,AH312+AG309)),0)</f>
        <v>0</v>
      </c>
      <c r="AI309" s="62">
        <f>IF(AI308&gt;0,IF((SUMIFS($Q311:AH311,$Q308:AH308,12)+IF(AH308=12,0,AH309)+AI312)&gt;=$K305,$K305-FLOOR(SUMIFS($Q311:AH311,$Q308:AH308,12),1),IF(AI308=1,AI312,AI312+AH309)),0)</f>
        <v>0</v>
      </c>
      <c r="AJ309" s="62">
        <f>IF(AJ308&gt;0,IF((SUMIFS($Q311:AI311,$Q308:AI308,12)+IF(AI308=12,0,AI309)+AJ312)&gt;=$K305,$K305-FLOOR(SUMIFS($Q311:AI311,$Q308:AI308,12),1),IF(AJ308=1,AJ312,AJ312+AI309)),0)</f>
        <v>0</v>
      </c>
      <c r="AK309" s="62">
        <f>IF(AK308&gt;0,IF((SUMIFS($Q311:AJ311,$Q308:AJ308,12)+IF(AJ308=12,0,AJ309)+AK312)&gt;=$K305,$K305-FLOOR(SUMIFS($Q311:AJ311,$Q308:AJ308,12),1),IF(AK308=1,AK312,AK312+AJ309)),0)</f>
        <v>0</v>
      </c>
      <c r="AL309" s="62">
        <f>IF(AL308&gt;0,IF((SUMIFS($Q311:AK311,$Q308:AK308,12)+IF(AK308=12,0,AK309)+AL312)&gt;=$K305,$K305-FLOOR(SUMIFS($Q311:AK311,$Q308:AK308,12),1),IF(AL308=1,AL312,AL312+AK309)),0)</f>
        <v>0</v>
      </c>
      <c r="AM309" s="62">
        <f>IF(AM308&gt;0,IF((SUMIFS($Q311:AL311,$Q308:AL308,12)+IF(AL308=12,0,AL309)+AM312)&gt;=$K305,$K305-FLOOR(SUMIFS($Q311:AL311,$Q308:AL308,12),1),IF(AM308=1,AM312,AM312+AL309)),0)</f>
        <v>0</v>
      </c>
      <c r="AN309" s="62">
        <f>IF(AN308&gt;0,IF((SUMIFS($Q311:AM311,$Q308:AM308,12)+IF(AM308=12,0,AM309)+AN312)&gt;=$K305,$K305-FLOOR(SUMIFS($Q311:AM311,$Q308:AM308,12),1),IF(AN308=1,AN312,AN312+AM309)),0)</f>
        <v>0</v>
      </c>
      <c r="AO309" s="62">
        <f>IF(AO308&gt;0,IF((SUMIFS($Q311:AN311,$Q308:AN308,12)+IF(AN308=12,0,AN309)+AO312)&gt;=$K305,$K305-FLOOR(SUMIFS($Q311:AN311,$Q308:AN308,12),1),IF(AO308=1,AO312,AO312+AN309)),0)</f>
        <v>0</v>
      </c>
      <c r="AP309" s="62">
        <f>IF(AP308&gt;0,IF((SUMIFS($Q311:AO311,$Q308:AO308,12)+IF(AO308=12,0,AO309)+AP312)&gt;=$K305,$K305-FLOOR(SUMIFS($Q311:AO311,$Q308:AO308,12),1),IF(AP308=1,AP312,AP312+AO309)),0)</f>
        <v>0</v>
      </c>
      <c r="AQ309" s="62">
        <f>IF(AQ308&gt;0,IF((SUMIFS($Q311:AP311,$Q308:AP308,12)+IF(AP308=12,0,AP309)+AQ312)&gt;=$K305,$K305-FLOOR(SUMIFS($Q311:AP311,$Q308:AP308,12),1),IF(AQ308=1,AQ312,AQ312+AP309)),0)</f>
        <v>0</v>
      </c>
      <c r="AR309" s="62">
        <f>IF(AR308&gt;0,IF((SUMIFS($Q311:AQ311,$Q308:AQ308,12)+IF(AQ308=12,0,AQ309)+AR312)&gt;=$K305,$K305-FLOOR(SUMIFS($Q311:AQ311,$Q308:AQ308,12),1),IF(AR308=1,AR312,AR312+AQ309)),0)</f>
        <v>0</v>
      </c>
      <c r="AS309" s="62">
        <f>IF(AS308&gt;0,IF((SUMIFS($Q311:AR311,$Q308:AR308,12)+IF(AR308=12,0,AR309)+AS312)&gt;=$K305,$K305-FLOOR(SUMIFS($Q311:AR311,$Q308:AR308,12),1),IF(AS308=1,AS312,AS312+AR309)),0)</f>
        <v>0</v>
      </c>
      <c r="AT309" s="62">
        <f>IF(AT308&gt;0,IF((SUMIFS($Q311:AS311,$Q308:AS308,12)+IF(AS308=12,0,AS309)+AT312)&gt;=$K305,$K305-FLOOR(SUMIFS($Q311:AS311,$Q308:AS308,12),1),IF(AT308=1,AT312,AT312+AS309)),0)</f>
        <v>0</v>
      </c>
      <c r="AU309" s="62">
        <f>IF(AU308&gt;0,IF((SUMIFS($Q311:AT311,$Q308:AT308,12)+IF(AT308=12,0,AT309)+AU312)&gt;=$K305,$K305-FLOOR(SUMIFS($Q311:AT311,$Q308:AT308,12),1),IF(AU308=1,AU312,AU312+AT309)),0)</f>
        <v>0</v>
      </c>
      <c r="AV309" s="62">
        <f>IF(AV308&gt;0,IF((SUMIFS($Q311:AU311,$Q308:AU308,12)+IF(AU308=12,0,AU309)+AV312)&gt;=$K305,$K305-FLOOR(SUMIFS($Q311:AU311,$Q308:AU308,12),1),IF(AV308=1,AV312,AV312+AU309)),0)</f>
        <v>0</v>
      </c>
      <c r="AW309" s="62">
        <f>IF(AW308&gt;0,IF((SUMIFS($Q311:AV311,$Q308:AV308,12)+IF(AV308=12,0,AV309)+AW312)&gt;=$K305,$K305-FLOOR(SUMIFS($Q311:AV311,$Q308:AV308,12),1),IF(AW308=1,AW312,AW312+AV309)),0)</f>
        <v>0</v>
      </c>
      <c r="AX309" s="62">
        <f>IF(AX308&gt;0,IF((SUMIFS($Q311:AW311,$Q308:AW308,12)+IF(AW308=12,0,AW309)+AX312)&gt;=$K305,$K305-FLOOR(SUMIFS($Q311:AW311,$Q308:AW308,12),1),IF(AX308=1,AX312,AX312+AW309)),0)</f>
        <v>0</v>
      </c>
      <c r="AY309" s="62">
        <f>IF(AY308&gt;0,IF((SUMIFS($Q311:AX311,$Q308:AX308,12)+IF(AX308=12,0,AX309)+AY312)&gt;=$K305,$K305-FLOOR(SUMIFS($Q311:AX311,$Q308:AX308,12),1),IF(AY308=1,AY312,AY312+AX309)),0)</f>
        <v>0</v>
      </c>
      <c r="AZ309" s="62">
        <f>IF(AZ308&gt;0,IF((SUMIFS($Q311:AY311,$Q308:AY308,12)+IF(AY308=12,0,AY309)+AZ312)&gt;=$K305,$K305-FLOOR(SUMIFS($Q311:AY311,$Q308:AY308,12),1),IF(AZ308=1,AZ312,AZ312+AY309)),0)</f>
        <v>0</v>
      </c>
      <c r="BA309" s="62">
        <f>IF(BA308&gt;0,IF((SUMIFS($Q311:AZ311,$Q308:AZ308,12)+IF(AZ308=12,0,AZ309)+BA312)&gt;=$K305,$K305-FLOOR(SUMIFS($Q311:AZ311,$Q308:AZ308,12),1),IF(BA308=1,BA312,BA312+AZ309)),0)</f>
        <v>0</v>
      </c>
      <c r="BB309" s="62">
        <f>IF(BB308&gt;0,IF((SUMIFS($Q311:BA311,$Q308:BA308,12)+IF(BA308=12,0,BA309)+BB312)&gt;=$K305,$K305-FLOOR(SUMIFS($Q311:BA311,$Q308:BA308,12),1),IF(BB308=1,BB312,BB312+BA309)),0)</f>
        <v>0</v>
      </c>
      <c r="BC309" s="62">
        <f>IF(BC308&gt;0,IF((SUMIFS($Q311:BB311,$Q308:BB308,12)+IF(BB308=12,0,BB309)+BC312)&gt;=$K305,$K305-FLOOR(SUMIFS($Q311:BB311,$Q308:BB308,12),1),IF(BC308=1,BC312,BC312+BB309)),0)</f>
        <v>0</v>
      </c>
      <c r="BD309" s="62">
        <f>IF(BD308&gt;0,IF((SUMIFS($Q311:BC311,$Q308:BC308,12)+IF(BC308=12,0,BC309)+BD312)&gt;=$K305,$K305-FLOOR(SUMIFS($Q311:BC311,$Q308:BC308,12),1),IF(BD308=1,BD312,BD312+BC309)),0)</f>
        <v>0</v>
      </c>
      <c r="BE309" s="62">
        <f>IF(BE308&gt;0,IF((SUMIFS($Q311:BD311,$Q308:BD308,12)+IF(BD308=12,0,BD309)+BE312)&gt;=$K305,$K305-FLOOR(SUMIFS($Q311:BD311,$Q308:BD308,12),1),IF(BE308=1,BE312,BE312+BD309)),0)</f>
        <v>0</v>
      </c>
      <c r="BF309" s="62">
        <f>IF(BF308&gt;0,IF((SUMIFS($Q311:BE311,$Q308:BE308,12)+IF(BE308=12,0,BE309)+BF312)&gt;=$K305,$K305-FLOOR(SUMIFS($Q311:BE311,$Q308:BE308,12),1),IF(BF308=1,BF312,BF312+BE309)),0)</f>
        <v>0</v>
      </c>
      <c r="BG309" s="62">
        <f>IF(BG308&gt;0,IF((SUMIFS($Q311:BF311,$Q308:BF308,12)+IF(BF308=12,0,BF309)+BG312)&gt;=$K305,$K305-FLOOR(SUMIFS($Q311:BF311,$Q308:BF308,12),1),IF(BG308=1,BG312,BG312+BF309)),0)</f>
        <v>0</v>
      </c>
      <c r="BH309" s="62">
        <f>IF(BH308&gt;0,IF((SUMIFS($Q311:BG311,$Q308:BG308,12)+IF(BG308=12,0,BG309)+BH312)&gt;=$K305,$K305-FLOOR(SUMIFS($Q311:BG311,$Q308:BG308,12),1),IF(BH308=1,BH312,BH312+BG309)),0)</f>
        <v>0</v>
      </c>
      <c r="BI309" s="62">
        <f>IF(BI308&gt;0,IF((SUMIFS($Q311:BH311,$Q308:BH308,12)+IF(BH308=12,0,BH309)+BI312)&gt;=$K305,$K305-FLOOR(SUMIFS($Q311:BH311,$Q308:BH308,12),1),IF(BI308=1,BI312,BI312+BH309)),0)</f>
        <v>0</v>
      </c>
      <c r="BJ309" s="62">
        <f>IF(BJ308&gt;0,IF((SUMIFS($Q311:BI311,$Q308:BI308,12)+IF(BI308=12,0,BI309)+BJ312)&gt;=$K305,$K305-FLOOR(SUMIFS($Q311:BI311,$Q308:BI308,12),1),IF(BJ308=1,BJ312,BJ312+BI309)),0)</f>
        <v>0</v>
      </c>
      <c r="BK309" s="62">
        <f>IF(BK308&gt;0,IF((SUMIFS($Q311:BJ311,$Q308:BJ308,12)+IF(BJ308=12,0,BJ309)+BK312)&gt;=$K305,$K305-FLOOR(SUMIFS($Q311:BJ311,$Q308:BJ308,12),1),IF(BK308=1,BK312,BK312+BJ309)),0)</f>
        <v>0</v>
      </c>
      <c r="BL309" s="62">
        <f>IF(BL308&gt;0,IF((SUMIFS($Q311:BK311,$Q308:BK308,12)+IF(BK308=12,0,BK309)+BL312)&gt;=$K305,$K305-FLOOR(SUMIFS($Q311:BK311,$Q308:BK308,12),1),IF(BL308=1,BL312,BL312+BK309)),0)</f>
        <v>0</v>
      </c>
      <c r="BM309" s="62">
        <f>IF(BM308&gt;0,IF((SUMIFS($Q311:BL311,$Q308:BL308,12)+IF(BL308=12,0,BL309)+BM312)&gt;=$K305,$K305-FLOOR(SUMIFS($Q311:BL311,$Q308:BL308,12),1),IF(BM308=1,BM312,BM312+BL309)),0)</f>
        <v>0</v>
      </c>
      <c r="BN309" s="62">
        <f>IF(BN308&gt;0,IF((SUMIFS($Q311:BM311,$Q308:BM308,12)+IF(BM308=12,0,BM309)+BN312)&gt;=$K305,$K305-FLOOR(SUMIFS($Q311:BM311,$Q308:BM308,12),1),IF(BN308=1,BN312,BN312+BM309)),0)</f>
        <v>0</v>
      </c>
      <c r="BO309" s="62">
        <f>IF(BO308&gt;0,IF((SUMIFS($Q311:BN311,$Q308:BN308,12)+IF(BN308=12,0,BN309)+BO312)&gt;=$K305,$K305-FLOOR(SUMIFS($Q311:BN311,$Q308:BN308,12),1),IF(BO308=1,BO312,BO312+BN309)),0)</f>
        <v>0</v>
      </c>
      <c r="BP309" s="62">
        <f>IF(BP308&gt;0,IF((SUMIFS($Q311:BO311,$Q308:BO308,12)+IF(BO308=12,0,BO309)+BP312)&gt;=$K305,$K305-FLOOR(SUMIFS($Q311:BO311,$Q308:BO308,12),1),IF(BP308=1,BP312,BP312+BO309)),0)</f>
        <v>0</v>
      </c>
      <c r="BQ309" s="62">
        <f>IF(BQ308&gt;0,IF((SUMIFS($Q311:BP311,$Q308:BP308,12)+IF(BP308=12,0,BP309)+BQ312)&gt;=$K305,$K305-FLOOR(SUMIFS($Q311:BP311,$Q308:BP308,12),1),IF(BQ308=1,BQ312,BQ312+BP309)),0)</f>
        <v>0</v>
      </c>
      <c r="BR309" s="62">
        <f>IF(BR308&gt;0,IF((SUMIFS($Q311:BQ311,$Q308:BQ308,12)+IF(BQ308=12,0,BQ309)+BR312)&gt;=$K305,$K305-FLOOR(SUMIFS($Q311:BQ311,$Q308:BQ308,12),1),IF(BR308=1,BR312,BR312+BQ309)),0)</f>
        <v>0</v>
      </c>
      <c r="BS309" s="62">
        <f>IF(BS308&gt;0,IF((SUMIFS($Q311:BR311,$Q308:BR308,12)+IF(BR308=12,0,BR309)+BS312)&gt;=$K305,$K305-FLOOR(SUMIFS($Q311:BR311,$Q308:BR308,12),1),IF(BS308=1,BS312,BS312+BR309)),0)</f>
        <v>0</v>
      </c>
      <c r="BT309" s="62">
        <f>IF(BT308&gt;0,IF((SUMIFS($Q311:BS311,$Q308:BS308,12)+IF(BS308=12,0,BS309)+BT312)&gt;=$K305,$K305-FLOOR(SUMIFS($Q311:BS311,$Q308:BS308,12),1),IF(BT308=1,BT312,BT312+BS309)),0)</f>
        <v>0</v>
      </c>
      <c r="BU309" s="62">
        <f>IF(BU308&gt;0,IF((SUMIFS($Q311:BT311,$Q308:BT308,12)+IF(BT308=12,0,BT309)+BU312)&gt;=$K305,$K305-FLOOR(SUMIFS($Q311:BT311,$Q308:BT308,12),1),IF(BU308=1,BU312,BU312+BT309)),0)</f>
        <v>0</v>
      </c>
      <c r="BV309" s="62">
        <f>IF(BV308&gt;0,IF((SUMIFS($Q311:BU311,$Q308:BU308,12)+IF(BU308=12,0,BU309)+BV312)&gt;=$K305,$K305-FLOOR(SUMIFS($Q311:BU311,$Q308:BU308,12),1),IF(BV308=1,BV312,BV312+BU309)),0)</f>
        <v>0</v>
      </c>
      <c r="BW309" s="62">
        <f>IF(BW308&gt;0,IF((SUMIFS($Q311:BV311,$Q308:BV308,12)+IF(BV308=12,0,BV309)+BW312)&gt;=$K305,$K305-FLOOR(SUMIFS($Q311:BV311,$Q308:BV308,12),1),IF(BW308=1,BW312,BW312+BV309)),0)</f>
        <v>0</v>
      </c>
      <c r="BX309" s="62">
        <f>IF(BX308&gt;0,IF((SUMIFS($Q311:BW311,$Q308:BW308,12)+IF(BW308=12,0,BW309)+BX312)&gt;=$K305,$K305-FLOOR(SUMIFS($Q311:BW311,$Q308:BW308,12),1),IF(BX308=1,BX312,BX312+BW309)),0)</f>
        <v>0</v>
      </c>
      <c r="BY309" s="298"/>
      <c r="BZ309" s="300"/>
      <c r="CA309" s="302"/>
      <c r="CB309" s="302"/>
    </row>
    <row r="310" spans="1:96" s="98" customFormat="1" ht="41.4" hidden="1" customHeight="1" x14ac:dyDescent="0.3">
      <c r="A310" s="97"/>
      <c r="B310" s="119"/>
      <c r="C310" s="73"/>
      <c r="D310" s="73"/>
      <c r="E310" s="73"/>
      <c r="F310" s="73"/>
      <c r="G310" s="73"/>
      <c r="H310" s="73"/>
      <c r="I310" s="73"/>
      <c r="J310" s="73"/>
      <c r="K310" s="73"/>
      <c r="L310" s="58"/>
      <c r="M310" s="7"/>
      <c r="N310" s="160"/>
      <c r="P310" s="59" t="s">
        <v>172</v>
      </c>
      <c r="Q310" s="61">
        <f>IF(Q305&gt;0,Q306,0)</f>
        <v>0</v>
      </c>
      <c r="R310" s="61">
        <f t="shared" ref="R310" si="6912">IF(R305&gt;0,IF(R308=1,R306,R306+Q310),Q310)</f>
        <v>0</v>
      </c>
      <c r="S310" s="61">
        <f t="shared" ref="S310" si="6913">IF(S305&gt;0,IF(S308=1,S306,S306+R310),R310)</f>
        <v>0</v>
      </c>
      <c r="T310" s="61">
        <f t="shared" ref="T310" si="6914">IF(T305&gt;0,IF(T308=1,T306,T306+S310),S310)</f>
        <v>0</v>
      </c>
      <c r="U310" s="61">
        <f t="shared" ref="U310" si="6915">IF(U305&gt;0,IF(U308=1,U306,U306+T310),T310)</f>
        <v>0</v>
      </c>
      <c r="V310" s="61">
        <f t="shared" ref="V310" si="6916">IF(V305&gt;0,IF(V308=1,V306,V306+U310),U310)</f>
        <v>0</v>
      </c>
      <c r="W310" s="61">
        <f t="shared" ref="W310" si="6917">IF(W305&gt;0,IF(W308=1,W306,W306+V310),V310)</f>
        <v>0</v>
      </c>
      <c r="X310" s="61">
        <f t="shared" ref="X310" si="6918">IF(X305&gt;0,IF(X308=1,X306,X306+W310),W310)</f>
        <v>0</v>
      </c>
      <c r="Y310" s="61">
        <f t="shared" ref="Y310" si="6919">IF(Y305&gt;0,IF(Y308=1,Y306,Y306+X310),X310)</f>
        <v>0</v>
      </c>
      <c r="Z310" s="61">
        <f t="shared" ref="Z310" si="6920">IF(Z305&gt;0,IF(Z308=1,Z306,Z306+Y310),Y310)</f>
        <v>0</v>
      </c>
      <c r="AA310" s="61">
        <f t="shared" ref="AA310" si="6921">IF(AA305&gt;0,IF(AA308=1,AA306,AA306+Z310),Z310)</f>
        <v>0</v>
      </c>
      <c r="AB310" s="61">
        <f t="shared" ref="AB310" si="6922">IF(AB305&gt;0,IF(AB308=1,AB306,AB306+AA310),AA310)</f>
        <v>0</v>
      </c>
      <c r="AC310" s="61">
        <f t="shared" ref="AC310" si="6923">IF(AC305&gt;0,IF(AC308=1,AC306,AC306+AB310),AB310)</f>
        <v>0</v>
      </c>
      <c r="AD310" s="61">
        <f t="shared" ref="AD310" si="6924">IF(AD305&gt;0,IF(AD308=1,AD306,AD306+AC310),AC310)</f>
        <v>0</v>
      </c>
      <c r="AE310" s="61">
        <f t="shared" ref="AE310" si="6925">IF(AE305&gt;0,IF(AE308=1,AE306,AE306+AD310),AD310)</f>
        <v>0</v>
      </c>
      <c r="AF310" s="61">
        <f t="shared" ref="AF310" si="6926">IF(AF305&gt;0,IF(AF308=1,AF306,AF306+AE310),AE310)</f>
        <v>0</v>
      </c>
      <c r="AG310" s="61">
        <f t="shared" ref="AG310" si="6927">IF(AG305&gt;0,IF(AG308=1,AG306,AG306+AF310),AF310)</f>
        <v>0</v>
      </c>
      <c r="AH310" s="61">
        <f t="shared" ref="AH310" si="6928">IF(AH305&gt;0,IF(AH308=1,AH306,AH306+AG310),AG310)</f>
        <v>0</v>
      </c>
      <c r="AI310" s="61">
        <f t="shared" ref="AI310" si="6929">IF(AI305&gt;0,IF(AI308=1,AI306,AI306+AH310),AH310)</f>
        <v>0</v>
      </c>
      <c r="AJ310" s="61">
        <f t="shared" ref="AJ310" si="6930">IF(AJ305&gt;0,IF(AJ308=1,AJ306,AJ306+AI310),AI310)</f>
        <v>0</v>
      </c>
      <c r="AK310" s="61">
        <f t="shared" ref="AK310" si="6931">IF(AK305&gt;0,IF(AK308=1,AK306,AK306+AJ310),AJ310)</f>
        <v>0</v>
      </c>
      <c r="AL310" s="61">
        <f t="shared" ref="AL310" si="6932">IF(AL305&gt;0,IF(AL308=1,AL306,AL306+AK310),AK310)</f>
        <v>0</v>
      </c>
      <c r="AM310" s="61">
        <f t="shared" ref="AM310" si="6933">IF(AM305&gt;0,IF(AM308=1,AM306,AM306+AL310),AL310)</f>
        <v>0</v>
      </c>
      <c r="AN310" s="61">
        <f t="shared" ref="AN310" si="6934">IF(AN305&gt;0,IF(AN308=1,AN306,AN306+AM310),AM310)</f>
        <v>0</v>
      </c>
      <c r="AO310" s="61">
        <f t="shared" ref="AO310" si="6935">IF(AO305&gt;0,IF(AO308=1,AO306,AO306+AN310),AN310)</f>
        <v>0</v>
      </c>
      <c r="AP310" s="61">
        <f t="shared" ref="AP310" si="6936">IF(AP305&gt;0,IF(AP308=1,AP306,AP306+AO310),AO310)</f>
        <v>0</v>
      </c>
      <c r="AQ310" s="61">
        <f t="shared" ref="AQ310" si="6937">IF(AQ305&gt;0,IF(AQ308=1,AQ306,AQ306+AP310),AP310)</f>
        <v>0</v>
      </c>
      <c r="AR310" s="61">
        <f t="shared" ref="AR310" si="6938">IF(AR305&gt;0,IF(AR308=1,AR306,AR306+AQ310),AQ310)</f>
        <v>0</v>
      </c>
      <c r="AS310" s="61">
        <f t="shared" ref="AS310" si="6939">IF(AS305&gt;0,IF(AS308=1,AS306,AS306+AR310),AR310)</f>
        <v>0</v>
      </c>
      <c r="AT310" s="61">
        <f t="shared" ref="AT310" si="6940">IF(AT305&gt;0,IF(AT308=1,AT306,AT306+AS310),AS310)</f>
        <v>0</v>
      </c>
      <c r="AU310" s="61">
        <f t="shared" ref="AU310" si="6941">IF(AU305&gt;0,IF(AU308=1,AU306,AU306+AT310),AT310)</f>
        <v>0</v>
      </c>
      <c r="AV310" s="61">
        <f t="shared" ref="AV310" si="6942">IF(AV305&gt;0,IF(AV308=1,AV306,AV306+AU310),AU310)</f>
        <v>0</v>
      </c>
      <c r="AW310" s="61">
        <f t="shared" ref="AW310" si="6943">IF(AW305&gt;0,IF(AW308=1,AW306,AW306+AV310),AV310)</f>
        <v>0</v>
      </c>
      <c r="AX310" s="61">
        <f t="shared" ref="AX310" si="6944">IF(AX305&gt;0,IF(AX308=1,AX306,AX306+AW310),AW310)</f>
        <v>0</v>
      </c>
      <c r="AY310" s="61">
        <f t="shared" ref="AY310" si="6945">IF(AY305&gt;0,IF(AY308=1,AY306,AY306+AX310),AX310)</f>
        <v>0</v>
      </c>
      <c r="AZ310" s="61">
        <f t="shared" ref="AZ310" si="6946">IF(AZ305&gt;0,IF(AZ308=1,AZ306,AZ306+AY310),AY310)</f>
        <v>0</v>
      </c>
      <c r="BA310" s="61">
        <f t="shared" ref="BA310" si="6947">IF(BA305&gt;0,IF(BA308=1,BA306,BA306+AZ310),AZ310)</f>
        <v>0</v>
      </c>
      <c r="BB310" s="61">
        <f t="shared" ref="BB310" si="6948">IF(BB305&gt;0,IF(BB308=1,BB306,BB306+BA310),BA310)</f>
        <v>0</v>
      </c>
      <c r="BC310" s="61">
        <f t="shared" ref="BC310" si="6949">IF(BC305&gt;0,IF(BC308=1,BC306,BC306+BB310),BB310)</f>
        <v>0</v>
      </c>
      <c r="BD310" s="61">
        <f t="shared" ref="BD310" si="6950">IF(BD305&gt;0,IF(BD308=1,BD306,BD306+BC310),BC310)</f>
        <v>0</v>
      </c>
      <c r="BE310" s="61">
        <f t="shared" ref="BE310" si="6951">IF(BE305&gt;0,IF(BE308=1,BE306,BE306+BD310),BD310)</f>
        <v>0</v>
      </c>
      <c r="BF310" s="61">
        <f t="shared" ref="BF310" si="6952">IF(BF305&gt;0,IF(BF308=1,BF306,BF306+BE310),BE310)</f>
        <v>0</v>
      </c>
      <c r="BG310" s="61">
        <f t="shared" ref="BG310" si="6953">IF(BG305&gt;0,IF(BG308=1,BG306,BG306+BF310),BF310)</f>
        <v>0</v>
      </c>
      <c r="BH310" s="61">
        <f t="shared" ref="BH310" si="6954">IF(BH305&gt;0,IF(BH308=1,BH306,BH306+BG310),BG310)</f>
        <v>0</v>
      </c>
      <c r="BI310" s="61">
        <f t="shared" ref="BI310" si="6955">IF(BI305&gt;0,IF(BI308=1,BI306,BI306+BH310),BH310)</f>
        <v>0</v>
      </c>
      <c r="BJ310" s="61">
        <f t="shared" ref="BJ310" si="6956">IF(BJ305&gt;0,IF(BJ308=1,BJ306,BJ306+BI310),BI310)</f>
        <v>0</v>
      </c>
      <c r="BK310" s="61">
        <f t="shared" ref="BK310" si="6957">IF(BK305&gt;0,IF(BK308=1,BK306,BK306+BJ310),BJ310)</f>
        <v>0</v>
      </c>
      <c r="BL310" s="61">
        <f t="shared" ref="BL310" si="6958">IF(BL305&gt;0,IF(BL308=1,BL306,BL306+BK310),BK310)</f>
        <v>0</v>
      </c>
      <c r="BM310" s="61">
        <f t="shared" ref="BM310" si="6959">IF(BM305&gt;0,IF(BM308=1,BM306,BM306+BL310),BL310)</f>
        <v>0</v>
      </c>
      <c r="BN310" s="61">
        <f t="shared" ref="BN310" si="6960">IF(BN305&gt;0,IF(BN308=1,BN306,BN306+BM310),BM310)</f>
        <v>0</v>
      </c>
      <c r="BO310" s="61">
        <f t="shared" ref="BO310" si="6961">IF(BO305&gt;0,IF(BO308=1,BO306,BO306+BN310),BN310)</f>
        <v>0</v>
      </c>
      <c r="BP310" s="61">
        <f t="shared" ref="BP310" si="6962">IF(BP305&gt;0,IF(BP308=1,BP306,BP306+BO310),BO310)</f>
        <v>0</v>
      </c>
      <c r="BQ310" s="61">
        <f t="shared" ref="BQ310" si="6963">IF(BQ305&gt;0,IF(BQ308=1,BQ306,BQ306+BP310),BP310)</f>
        <v>0</v>
      </c>
      <c r="BR310" s="61">
        <f t="shared" ref="BR310" si="6964">IF(BR305&gt;0,IF(BR308=1,BR306,BR306+BQ310),BQ310)</f>
        <v>0</v>
      </c>
      <c r="BS310" s="61">
        <f t="shared" ref="BS310" si="6965">IF(BS305&gt;0,IF(BS308=1,BS306,BS306+BR310),BR310)</f>
        <v>0</v>
      </c>
      <c r="BT310" s="61">
        <f t="shared" ref="BT310" si="6966">IF(BT305&gt;0,IF(BT308=1,BT306,BT306+BS310),BS310)</f>
        <v>0</v>
      </c>
      <c r="BU310" s="61">
        <f t="shared" ref="BU310" si="6967">IF(BU305&gt;0,IF(BU308=1,BU306,BU306+BT310),BT310)</f>
        <v>0</v>
      </c>
      <c r="BV310" s="61">
        <f t="shared" ref="BV310" si="6968">IF(BV305&gt;0,IF(BV308=1,BV306,BV306+BU310),BU310)</f>
        <v>0</v>
      </c>
      <c r="BW310" s="61">
        <f t="shared" ref="BW310" si="6969">IF(BW305&gt;0,IF(BW308=1,BW306,BW306+BV310),BV310)</f>
        <v>0</v>
      </c>
      <c r="BX310" s="61">
        <f t="shared" ref="BX310" si="6970">IF(BX305&gt;0,IF(BX308=1,BX306,BX306+BW310),BW310)</f>
        <v>0</v>
      </c>
      <c r="BY310" s="298"/>
      <c r="BZ310" s="300"/>
      <c r="CA310" s="302"/>
      <c r="CB310" s="302"/>
    </row>
    <row r="311" spans="1:96" s="98" customFormat="1" ht="41.4" hidden="1" customHeight="1" x14ac:dyDescent="0.3">
      <c r="A311" s="97"/>
      <c r="B311" s="119"/>
      <c r="C311" s="73"/>
      <c r="D311" s="73"/>
      <c r="E311" s="73"/>
      <c r="F311" s="73"/>
      <c r="G311" s="73"/>
      <c r="H311" s="73"/>
      <c r="I311" s="73"/>
      <c r="J311" s="73"/>
      <c r="K311" s="73"/>
      <c r="L311" s="58"/>
      <c r="M311" s="7"/>
      <c r="N311" s="160"/>
      <c r="P311" s="59" t="s">
        <v>173</v>
      </c>
      <c r="Q311" s="61">
        <f>Q313</f>
        <v>0</v>
      </c>
      <c r="R311" s="61">
        <f t="shared" ref="R311" si="6971">IF(R308=1,R313,R313+Q311)</f>
        <v>0</v>
      </c>
      <c r="S311" s="61">
        <f t="shared" ref="S311" si="6972">IF(S308=1,S313,S313+R311)</f>
        <v>0</v>
      </c>
      <c r="T311" s="61">
        <f t="shared" ref="T311" si="6973">IF(T308=1,T313,T313+S311)</f>
        <v>0</v>
      </c>
      <c r="U311" s="61">
        <f t="shared" ref="U311" si="6974">IF(U308=1,U313,U313+T311)</f>
        <v>0</v>
      </c>
      <c r="V311" s="61">
        <f t="shared" ref="V311" si="6975">IF(V308=1,V313,V313+U311)</f>
        <v>0</v>
      </c>
      <c r="W311" s="61">
        <f t="shared" ref="W311" si="6976">IF(W308=1,W313,W313+V311)</f>
        <v>0</v>
      </c>
      <c r="X311" s="61">
        <f t="shared" ref="X311" si="6977">IF(X308=1,X313,X313+W311)</f>
        <v>0</v>
      </c>
      <c r="Y311" s="61">
        <f t="shared" ref="Y311" si="6978">IF(Y308=1,Y313,Y313+X311)</f>
        <v>0</v>
      </c>
      <c r="Z311" s="61">
        <f t="shared" ref="Z311" si="6979">IF(Z308=1,Z313,Z313+Y311)</f>
        <v>0</v>
      </c>
      <c r="AA311" s="61">
        <f t="shared" ref="AA311" si="6980">IF(AA308=1,AA313,AA313+Z311)</f>
        <v>0</v>
      </c>
      <c r="AB311" s="61">
        <f t="shared" ref="AB311" si="6981">IF(AB308=1,AB313,AB313+AA311)</f>
        <v>0</v>
      </c>
      <c r="AC311" s="61">
        <f t="shared" ref="AC311" si="6982">IF(AC308=1,AC313,AC313+AB311)</f>
        <v>0</v>
      </c>
      <c r="AD311" s="61">
        <f t="shared" ref="AD311" si="6983">IF(AD308=1,AD313,AD313+AC311)</f>
        <v>0</v>
      </c>
      <c r="AE311" s="61">
        <f t="shared" ref="AE311" si="6984">IF(AE308=1,AE313,AE313+AD311)</f>
        <v>0</v>
      </c>
      <c r="AF311" s="61">
        <f t="shared" ref="AF311" si="6985">IF(AF308=1,AF313,AF313+AE311)</f>
        <v>0</v>
      </c>
      <c r="AG311" s="61">
        <f t="shared" ref="AG311" si="6986">IF(AG308=1,AG313,AG313+AF311)</f>
        <v>0</v>
      </c>
      <c r="AH311" s="61">
        <f t="shared" ref="AH311" si="6987">IF(AH308=1,AH313,AH313+AG311)</f>
        <v>0</v>
      </c>
      <c r="AI311" s="61">
        <f t="shared" ref="AI311" si="6988">IF(AI308=1,AI313,AI313+AH311)</f>
        <v>0</v>
      </c>
      <c r="AJ311" s="61">
        <f t="shared" ref="AJ311" si="6989">IF(AJ308=1,AJ313,AJ313+AI311)</f>
        <v>0</v>
      </c>
      <c r="AK311" s="61">
        <f t="shared" ref="AK311" si="6990">IF(AK308=1,AK313,AK313+AJ311)</f>
        <v>0</v>
      </c>
      <c r="AL311" s="61">
        <f t="shared" ref="AL311" si="6991">IF(AL308=1,AL313,AL313+AK311)</f>
        <v>0</v>
      </c>
      <c r="AM311" s="61">
        <f t="shared" ref="AM311" si="6992">IF(AM308=1,AM313,AM313+AL311)</f>
        <v>0</v>
      </c>
      <c r="AN311" s="61">
        <f t="shared" ref="AN311" si="6993">IF(AN308=1,AN313,AN313+AM311)</f>
        <v>0</v>
      </c>
      <c r="AO311" s="61">
        <f t="shared" ref="AO311" si="6994">IF(AO308=1,AO313,AO313+AN311)</f>
        <v>0</v>
      </c>
      <c r="AP311" s="61">
        <f t="shared" ref="AP311" si="6995">IF(AP308=1,AP313,AP313+AO311)</f>
        <v>0</v>
      </c>
      <c r="AQ311" s="61">
        <f t="shared" ref="AQ311" si="6996">IF(AQ308=1,AQ313,AQ313+AP311)</f>
        <v>0</v>
      </c>
      <c r="AR311" s="61">
        <f t="shared" ref="AR311" si="6997">IF(AR308=1,AR313,AR313+AQ311)</f>
        <v>0</v>
      </c>
      <c r="AS311" s="61">
        <f t="shared" ref="AS311" si="6998">IF(AS308=1,AS313,AS313+AR311)</f>
        <v>0</v>
      </c>
      <c r="AT311" s="61">
        <f t="shared" ref="AT311" si="6999">IF(AT308=1,AT313,AT313+AS311)</f>
        <v>0</v>
      </c>
      <c r="AU311" s="61">
        <f t="shared" ref="AU311" si="7000">IF(AU308=1,AU313,AU313+AT311)</f>
        <v>0</v>
      </c>
      <c r="AV311" s="61">
        <f t="shared" ref="AV311" si="7001">IF(AV308=1,AV313,AV313+AU311)</f>
        <v>0</v>
      </c>
      <c r="AW311" s="61">
        <f t="shared" ref="AW311" si="7002">IF(AW308=1,AW313,AW313+AV311)</f>
        <v>0</v>
      </c>
      <c r="AX311" s="61">
        <f t="shared" ref="AX311" si="7003">IF(AX308=1,AX313,AX313+AW311)</f>
        <v>0</v>
      </c>
      <c r="AY311" s="61">
        <f t="shared" ref="AY311" si="7004">IF(AY308=1,AY313,AY313+AX311)</f>
        <v>0</v>
      </c>
      <c r="AZ311" s="61">
        <f t="shared" ref="AZ311" si="7005">IF(AZ308=1,AZ313,AZ313+AY311)</f>
        <v>0</v>
      </c>
      <c r="BA311" s="61">
        <f t="shared" ref="BA311" si="7006">IF(BA308=1,BA313,BA313+AZ311)</f>
        <v>0</v>
      </c>
      <c r="BB311" s="61">
        <f t="shared" ref="BB311" si="7007">IF(BB308=1,BB313,BB313+BA311)</f>
        <v>0</v>
      </c>
      <c r="BC311" s="61">
        <f t="shared" ref="BC311" si="7008">IF(BC308=1,BC313,BC313+BB311)</f>
        <v>0</v>
      </c>
      <c r="BD311" s="61">
        <f t="shared" ref="BD311" si="7009">IF(BD308=1,BD313,BD313+BC311)</f>
        <v>0</v>
      </c>
      <c r="BE311" s="61">
        <f t="shared" ref="BE311" si="7010">IF(BE308=1,BE313,BE313+BD311)</f>
        <v>0</v>
      </c>
      <c r="BF311" s="61">
        <f t="shared" ref="BF311" si="7011">IF(BF308=1,BF313,BF313+BE311)</f>
        <v>0</v>
      </c>
      <c r="BG311" s="61">
        <f t="shared" ref="BG311" si="7012">IF(BG308=1,BG313,BG313+BF311)</f>
        <v>0</v>
      </c>
      <c r="BH311" s="61">
        <f t="shared" ref="BH311" si="7013">IF(BH308=1,BH313,BH313+BG311)</f>
        <v>0</v>
      </c>
      <c r="BI311" s="61">
        <f t="shared" ref="BI311" si="7014">IF(BI308=1,BI313,BI313+BH311)</f>
        <v>0</v>
      </c>
      <c r="BJ311" s="61">
        <f t="shared" ref="BJ311" si="7015">IF(BJ308=1,BJ313,BJ313+BI311)</f>
        <v>0</v>
      </c>
      <c r="BK311" s="61">
        <f t="shared" ref="BK311" si="7016">IF(BK308=1,BK313,BK313+BJ311)</f>
        <v>0</v>
      </c>
      <c r="BL311" s="61">
        <f t="shared" ref="BL311" si="7017">IF(BL308=1,BL313,BL313+BK311)</f>
        <v>0</v>
      </c>
      <c r="BM311" s="61">
        <f t="shared" ref="BM311" si="7018">IF(BM308=1,BM313,BM313+BL311)</f>
        <v>0</v>
      </c>
      <c r="BN311" s="61">
        <f t="shared" ref="BN311" si="7019">IF(BN308=1,BN313,BN313+BM311)</f>
        <v>0</v>
      </c>
      <c r="BO311" s="61">
        <f t="shared" ref="BO311" si="7020">IF(BO308=1,BO313,BO313+BN311)</f>
        <v>0</v>
      </c>
      <c r="BP311" s="61">
        <f t="shared" ref="BP311" si="7021">IF(BP308=1,BP313,BP313+BO311)</f>
        <v>0</v>
      </c>
      <c r="BQ311" s="61">
        <f t="shared" ref="BQ311" si="7022">IF(BQ308=1,BQ313,BQ313+BP311)</f>
        <v>0</v>
      </c>
      <c r="BR311" s="61">
        <f t="shared" ref="BR311" si="7023">IF(BR308=1,BR313,BR313+BQ311)</f>
        <v>0</v>
      </c>
      <c r="BS311" s="61">
        <f t="shared" ref="BS311" si="7024">IF(BS308=1,BS313,BS313+BR311)</f>
        <v>0</v>
      </c>
      <c r="BT311" s="61">
        <f t="shared" ref="BT311" si="7025">IF(BT308=1,BT313,BT313+BS311)</f>
        <v>0</v>
      </c>
      <c r="BU311" s="61">
        <f t="shared" ref="BU311" si="7026">IF(BU308=1,BU313,BU313+BT311)</f>
        <v>0</v>
      </c>
      <c r="BV311" s="61">
        <f t="shared" ref="BV311" si="7027">IF(BV308=1,BV313,BV313+BU311)</f>
        <v>0</v>
      </c>
      <c r="BW311" s="61">
        <f t="shared" ref="BW311" si="7028">IF(BW308=1,BW313,BW313+BV311)</f>
        <v>0</v>
      </c>
      <c r="BX311" s="61">
        <f t="shared" ref="BX311" si="7029">IF(BX308=1,BX313,BX313+BW311)</f>
        <v>0</v>
      </c>
      <c r="BY311" s="298"/>
      <c r="BZ311" s="300"/>
      <c r="CA311" s="302"/>
      <c r="CB311" s="302"/>
    </row>
    <row r="312" spans="1:96" s="98" customFormat="1" ht="28.95" customHeight="1" x14ac:dyDescent="0.3">
      <c r="A312" s="97"/>
      <c r="B312" s="119"/>
      <c r="C312" s="73"/>
      <c r="D312" s="73"/>
      <c r="E312" s="73"/>
      <c r="F312" s="73"/>
      <c r="G312" s="73"/>
      <c r="H312" s="73"/>
      <c r="I312" s="73"/>
      <c r="J312" s="73"/>
      <c r="K312" s="73"/>
      <c r="L312" s="58"/>
      <c r="M312" s="7"/>
      <c r="N312" s="160"/>
      <c r="P312" s="57" t="s">
        <v>171</v>
      </c>
      <c r="Q312" s="62">
        <f t="shared" ref="Q312:BX312" si="7030">1720/12*Q305</f>
        <v>0</v>
      </c>
      <c r="R312" s="62">
        <f t="shared" si="7030"/>
        <v>0</v>
      </c>
      <c r="S312" s="62">
        <f t="shared" si="7030"/>
        <v>0</v>
      </c>
      <c r="T312" s="62">
        <f t="shared" si="7030"/>
        <v>0</v>
      </c>
      <c r="U312" s="62">
        <f t="shared" si="7030"/>
        <v>0</v>
      </c>
      <c r="V312" s="62">
        <f t="shared" si="7030"/>
        <v>0</v>
      </c>
      <c r="W312" s="62">
        <f t="shared" si="7030"/>
        <v>0</v>
      </c>
      <c r="X312" s="62">
        <f t="shared" si="7030"/>
        <v>0</v>
      </c>
      <c r="Y312" s="62">
        <f t="shared" si="7030"/>
        <v>0</v>
      </c>
      <c r="Z312" s="62">
        <f t="shared" si="7030"/>
        <v>0</v>
      </c>
      <c r="AA312" s="62">
        <f t="shared" si="7030"/>
        <v>0</v>
      </c>
      <c r="AB312" s="62">
        <f t="shared" si="7030"/>
        <v>0</v>
      </c>
      <c r="AC312" s="62">
        <f t="shared" si="7030"/>
        <v>0</v>
      </c>
      <c r="AD312" s="62">
        <f t="shared" si="7030"/>
        <v>0</v>
      </c>
      <c r="AE312" s="62">
        <f t="shared" si="7030"/>
        <v>0</v>
      </c>
      <c r="AF312" s="62">
        <f t="shared" si="7030"/>
        <v>0</v>
      </c>
      <c r="AG312" s="62">
        <f t="shared" si="7030"/>
        <v>0</v>
      </c>
      <c r="AH312" s="62">
        <f t="shared" si="7030"/>
        <v>0</v>
      </c>
      <c r="AI312" s="62">
        <f t="shared" si="7030"/>
        <v>0</v>
      </c>
      <c r="AJ312" s="62">
        <f t="shared" si="7030"/>
        <v>0</v>
      </c>
      <c r="AK312" s="62">
        <f t="shared" si="7030"/>
        <v>0</v>
      </c>
      <c r="AL312" s="62">
        <f t="shared" si="7030"/>
        <v>0</v>
      </c>
      <c r="AM312" s="62">
        <f t="shared" si="7030"/>
        <v>0</v>
      </c>
      <c r="AN312" s="62">
        <f t="shared" si="7030"/>
        <v>0</v>
      </c>
      <c r="AO312" s="62">
        <f t="shared" si="7030"/>
        <v>0</v>
      </c>
      <c r="AP312" s="62">
        <f t="shared" si="7030"/>
        <v>0</v>
      </c>
      <c r="AQ312" s="62">
        <f t="shared" si="7030"/>
        <v>0</v>
      </c>
      <c r="AR312" s="62">
        <f t="shared" si="7030"/>
        <v>0</v>
      </c>
      <c r="AS312" s="62">
        <f t="shared" si="7030"/>
        <v>0</v>
      </c>
      <c r="AT312" s="62">
        <f t="shared" si="7030"/>
        <v>0</v>
      </c>
      <c r="AU312" s="62">
        <f t="shared" si="7030"/>
        <v>0</v>
      </c>
      <c r="AV312" s="62">
        <f t="shared" si="7030"/>
        <v>0</v>
      </c>
      <c r="AW312" s="62">
        <f t="shared" si="7030"/>
        <v>0</v>
      </c>
      <c r="AX312" s="62">
        <f t="shared" si="7030"/>
        <v>0</v>
      </c>
      <c r="AY312" s="62">
        <f t="shared" si="7030"/>
        <v>0</v>
      </c>
      <c r="AZ312" s="62">
        <f t="shared" si="7030"/>
        <v>0</v>
      </c>
      <c r="BA312" s="62">
        <f t="shared" si="7030"/>
        <v>0</v>
      </c>
      <c r="BB312" s="62">
        <f t="shared" si="7030"/>
        <v>0</v>
      </c>
      <c r="BC312" s="62">
        <f t="shared" si="7030"/>
        <v>0</v>
      </c>
      <c r="BD312" s="62">
        <f t="shared" si="7030"/>
        <v>0</v>
      </c>
      <c r="BE312" s="62">
        <f t="shared" si="7030"/>
        <v>0</v>
      </c>
      <c r="BF312" s="62">
        <f t="shared" si="7030"/>
        <v>0</v>
      </c>
      <c r="BG312" s="62">
        <f t="shared" si="7030"/>
        <v>0</v>
      </c>
      <c r="BH312" s="62">
        <f t="shared" si="7030"/>
        <v>0</v>
      </c>
      <c r="BI312" s="62">
        <f t="shared" si="7030"/>
        <v>0</v>
      </c>
      <c r="BJ312" s="62">
        <f t="shared" si="7030"/>
        <v>0</v>
      </c>
      <c r="BK312" s="62">
        <f t="shared" si="7030"/>
        <v>0</v>
      </c>
      <c r="BL312" s="62">
        <f t="shared" si="7030"/>
        <v>0</v>
      </c>
      <c r="BM312" s="62">
        <f t="shared" si="7030"/>
        <v>0</v>
      </c>
      <c r="BN312" s="62">
        <f t="shared" si="7030"/>
        <v>0</v>
      </c>
      <c r="BO312" s="62">
        <f t="shared" si="7030"/>
        <v>0</v>
      </c>
      <c r="BP312" s="62">
        <f t="shared" si="7030"/>
        <v>0</v>
      </c>
      <c r="BQ312" s="62">
        <f t="shared" si="7030"/>
        <v>0</v>
      </c>
      <c r="BR312" s="62">
        <f t="shared" si="7030"/>
        <v>0</v>
      </c>
      <c r="BS312" s="62">
        <f t="shared" si="7030"/>
        <v>0</v>
      </c>
      <c r="BT312" s="62">
        <f t="shared" si="7030"/>
        <v>0</v>
      </c>
      <c r="BU312" s="62">
        <f t="shared" si="7030"/>
        <v>0</v>
      </c>
      <c r="BV312" s="62">
        <f t="shared" si="7030"/>
        <v>0</v>
      </c>
      <c r="BW312" s="62">
        <f t="shared" si="7030"/>
        <v>0</v>
      </c>
      <c r="BX312" s="62">
        <f t="shared" si="7030"/>
        <v>0</v>
      </c>
      <c r="BY312" s="298"/>
      <c r="BZ312" s="300"/>
      <c r="CA312" s="302"/>
      <c r="CB312" s="302"/>
    </row>
    <row r="313" spans="1:96" s="98" customFormat="1" ht="28.8" x14ac:dyDescent="0.3">
      <c r="A313" s="97"/>
      <c r="B313" s="119"/>
      <c r="C313" s="73"/>
      <c r="D313" s="73"/>
      <c r="E313" s="73"/>
      <c r="F313" s="73"/>
      <c r="G313" s="73"/>
      <c r="H313" s="73"/>
      <c r="I313" s="73"/>
      <c r="J313" s="73"/>
      <c r="K313" s="73"/>
      <c r="L313" s="58"/>
      <c r="M313" s="7"/>
      <c r="N313" s="160"/>
      <c r="P313" s="57" t="s">
        <v>155</v>
      </c>
      <c r="Q313" s="62">
        <f>FLOOR(IF(OR(Q308=0,Q308=1),IF(Q306&gt;=Q312,Q312,Q306)+0.00000001,IF(Q310&gt;=Q309,Q309,Q310))+0.00000001,1)</f>
        <v>0</v>
      </c>
      <c r="R313" s="62">
        <f t="shared" ref="R313" si="7031">FLOOR(IF(OR(R308=0,R308=1),IF(R312&gt;R309,R309,IF(R306&gt;=R312,R312,R306)+0.00000001),IF(R310&gt;=R309,R309-Q311,R310-Q311)+0.00000001),1)</f>
        <v>0</v>
      </c>
      <c r="S313" s="62">
        <f t="shared" ref="S313" si="7032">FLOOR(IF(OR(S308=0,S308=1),IF(S312&gt;S309,S309,IF(S306&gt;=S312,S312,S306)+0.00000001),IF(S310&gt;=S309,S309-R311,S310-R311)+0.00000001),1)</f>
        <v>0</v>
      </c>
      <c r="T313" s="62">
        <f t="shared" ref="T313" si="7033">FLOOR(IF(OR(T308=0,T308=1),IF(T312&gt;T309,T309,IF(T306&gt;=T312,T312,T306)+0.00000001),IF(T310&gt;=T309,T309-S311,T310-S311)+0.00000001),1)</f>
        <v>0</v>
      </c>
      <c r="U313" s="62">
        <f t="shared" ref="U313" si="7034">FLOOR(IF(OR(U308=0,U308=1),IF(U312&gt;U309,U309,IF(U306&gt;=U312,U312,U306)+0.00000001),IF(U310&gt;=U309,U309-T311,U310-T311)+0.00000001),1)</f>
        <v>0</v>
      </c>
      <c r="V313" s="62">
        <f t="shared" ref="V313" si="7035">FLOOR(IF(OR(V308=0,V308=1),IF(V312&gt;V309,V309,IF(V306&gt;=V312,V312,V306)+0.00000001),IF(V310&gt;=V309,V309-U311,V310-U311)+0.00000001),1)</f>
        <v>0</v>
      </c>
      <c r="W313" s="62">
        <f t="shared" ref="W313" si="7036">FLOOR(IF(OR(W308=0,W308=1),IF(W312&gt;W309,W309,IF(W306&gt;=W312,W312,W306)+0.00000001),IF(W310&gt;=W309,W309-V311,W310-V311)+0.00000001),1)</f>
        <v>0</v>
      </c>
      <c r="X313" s="62">
        <f t="shared" ref="X313" si="7037">FLOOR(IF(OR(X308=0,X308=1),IF(X312&gt;X309,X309,IF(X306&gt;=X312,X312,X306)+0.00000001),IF(X310&gt;=X309,X309-W311,X310-W311)+0.00000001),1)</f>
        <v>0</v>
      </c>
      <c r="Y313" s="62">
        <f t="shared" ref="Y313" si="7038">FLOOR(IF(OR(Y308=0,Y308=1),IF(Y312&gt;Y309,Y309,IF(Y306&gt;=Y312,Y312,Y306)+0.00000001),IF(Y310&gt;=Y309,Y309-X311,Y310-X311)+0.00000001),1)</f>
        <v>0</v>
      </c>
      <c r="Z313" s="62">
        <f t="shared" ref="Z313" si="7039">FLOOR(IF(OR(Z308=0,Z308=1),IF(Z312&gt;Z309,Z309,IF(Z306&gt;=Z312,Z312,Z306)+0.00000001),IF(Z310&gt;=Z309,Z309-Y311,Z310-Y311)+0.00000001),1)</f>
        <v>0</v>
      </c>
      <c r="AA313" s="62">
        <f t="shared" ref="AA313" si="7040">FLOOR(IF(OR(AA308=0,AA308=1),IF(AA312&gt;AA309,AA309,IF(AA306&gt;=AA312,AA312,AA306)+0.00000001),IF(AA310&gt;=AA309,AA309-Z311,AA310-Z311)+0.00000001),1)</f>
        <v>0</v>
      </c>
      <c r="AB313" s="62">
        <f t="shared" ref="AB313" si="7041">FLOOR(IF(OR(AB308=0,AB308=1),IF(AB312&gt;AB309,AB309,IF(AB306&gt;=AB312,AB312,AB306)+0.00000001),IF(AB310&gt;=AB309,AB309-AA311,AB310-AA311)+0.00000001),1)</f>
        <v>0</v>
      </c>
      <c r="AC313" s="62">
        <f t="shared" ref="AC313" si="7042">FLOOR(IF(OR(AC308=0,AC308=1),IF(AC312&gt;AC309,AC309,IF(AC306&gt;=AC312,AC312,AC306)+0.00000001),IF(AC310&gt;=AC309,AC309-AB311,AC310-AB311)+0.00000001),1)</f>
        <v>0</v>
      </c>
      <c r="AD313" s="62">
        <f t="shared" ref="AD313" si="7043">FLOOR(IF(OR(AD308=0,AD308=1),IF(AD312&gt;AD309,AD309,IF(AD306&gt;=AD312,AD312,AD306)+0.00000001),IF(AD310&gt;=AD309,AD309-AC311,AD310-AC311)+0.00000001),1)</f>
        <v>0</v>
      </c>
      <c r="AE313" s="62">
        <f t="shared" ref="AE313" si="7044">FLOOR(IF(OR(AE308=0,AE308=1),IF(AE312&gt;AE309,AE309,IF(AE306&gt;=AE312,AE312,AE306)+0.00000001),IF(AE310&gt;=AE309,AE309-AD311,AE310-AD311)+0.00000001),1)</f>
        <v>0</v>
      </c>
      <c r="AF313" s="62">
        <f t="shared" ref="AF313" si="7045">FLOOR(IF(OR(AF308=0,AF308=1),IF(AF312&gt;AF309,AF309,IF(AF306&gt;=AF312,AF312,AF306)+0.00000001),IF(AF310&gt;=AF309,AF309-AE311,AF310-AE311)+0.00000001),1)</f>
        <v>0</v>
      </c>
      <c r="AG313" s="62">
        <f t="shared" ref="AG313" si="7046">FLOOR(IF(OR(AG308=0,AG308=1),IF(AG312&gt;AG309,AG309,IF(AG306&gt;=AG312,AG312,AG306)+0.00000001),IF(AG310&gt;=AG309,AG309-AF311,AG310-AF311)+0.00000001),1)</f>
        <v>0</v>
      </c>
      <c r="AH313" s="62">
        <f t="shared" ref="AH313" si="7047">FLOOR(IF(OR(AH308=0,AH308=1),IF(AH312&gt;AH309,AH309,IF(AH306&gt;=AH312,AH312,AH306)+0.00000001),IF(AH310&gt;=AH309,AH309-AG311,AH310-AG311)+0.00000001),1)</f>
        <v>0</v>
      </c>
      <c r="AI313" s="62">
        <f t="shared" ref="AI313" si="7048">FLOOR(IF(OR(AI308=0,AI308=1),IF(AI312&gt;AI309,AI309,IF(AI306&gt;=AI312,AI312,AI306)+0.00000001),IF(AI310&gt;=AI309,AI309-AH311,AI310-AH311)+0.00000001),1)</f>
        <v>0</v>
      </c>
      <c r="AJ313" s="62">
        <f t="shared" ref="AJ313" si="7049">FLOOR(IF(OR(AJ308=0,AJ308=1),IF(AJ312&gt;AJ309,AJ309,IF(AJ306&gt;=AJ312,AJ312,AJ306)+0.00000001),IF(AJ310&gt;=AJ309,AJ309-AI311,AJ310-AI311)+0.00000001),1)</f>
        <v>0</v>
      </c>
      <c r="AK313" s="62">
        <f t="shared" ref="AK313" si="7050">FLOOR(IF(OR(AK308=0,AK308=1),IF(AK312&gt;AK309,AK309,IF(AK306&gt;=AK312,AK312,AK306)+0.00000001),IF(AK310&gt;=AK309,AK309-AJ311,AK310-AJ311)+0.00000001),1)</f>
        <v>0</v>
      </c>
      <c r="AL313" s="62">
        <f t="shared" ref="AL313" si="7051">FLOOR(IF(OR(AL308=0,AL308=1),IF(AL312&gt;AL309,AL309,IF(AL306&gt;=AL312,AL312,AL306)+0.00000001),IF(AL310&gt;=AL309,AL309-AK311,AL310-AK311)+0.00000001),1)</f>
        <v>0</v>
      </c>
      <c r="AM313" s="62">
        <f t="shared" ref="AM313" si="7052">FLOOR(IF(OR(AM308=0,AM308=1),IF(AM312&gt;AM309,AM309,IF(AM306&gt;=AM312,AM312,AM306)+0.00000001),IF(AM310&gt;=AM309,AM309-AL311,AM310-AL311)+0.00000001),1)</f>
        <v>0</v>
      </c>
      <c r="AN313" s="62">
        <f t="shared" ref="AN313" si="7053">FLOOR(IF(OR(AN308=0,AN308=1),IF(AN312&gt;AN309,AN309,IF(AN306&gt;=AN312,AN312,AN306)+0.00000001),IF(AN310&gt;=AN309,AN309-AM311,AN310-AM311)+0.00000001),1)</f>
        <v>0</v>
      </c>
      <c r="AO313" s="62">
        <f t="shared" ref="AO313" si="7054">FLOOR(IF(OR(AO308=0,AO308=1),IF(AO312&gt;AO309,AO309,IF(AO306&gt;=AO312,AO312,AO306)+0.00000001),IF(AO310&gt;=AO309,AO309-AN311,AO310-AN311)+0.00000001),1)</f>
        <v>0</v>
      </c>
      <c r="AP313" s="62">
        <f t="shared" ref="AP313" si="7055">FLOOR(IF(OR(AP308=0,AP308=1),IF(AP312&gt;AP309,AP309,IF(AP306&gt;=AP312,AP312,AP306)+0.00000001),IF(AP310&gt;=AP309,AP309-AO311,AP310-AO311)+0.00000001),1)</f>
        <v>0</v>
      </c>
      <c r="AQ313" s="62">
        <f t="shared" ref="AQ313" si="7056">FLOOR(IF(OR(AQ308=0,AQ308=1),IF(AQ312&gt;AQ309,AQ309,IF(AQ306&gt;=AQ312,AQ312,AQ306)+0.00000001),IF(AQ310&gt;=AQ309,AQ309-AP311,AQ310-AP311)+0.00000001),1)</f>
        <v>0</v>
      </c>
      <c r="AR313" s="62">
        <f t="shared" ref="AR313" si="7057">FLOOR(IF(OR(AR308=0,AR308=1),IF(AR312&gt;AR309,AR309,IF(AR306&gt;=AR312,AR312,AR306)+0.00000001),IF(AR310&gt;=AR309,AR309-AQ311,AR310-AQ311)+0.00000001),1)</f>
        <v>0</v>
      </c>
      <c r="AS313" s="62">
        <f t="shared" ref="AS313" si="7058">FLOOR(IF(OR(AS308=0,AS308=1),IF(AS312&gt;AS309,AS309,IF(AS306&gt;=AS312,AS312,AS306)+0.00000001),IF(AS310&gt;=AS309,AS309-AR311,AS310-AR311)+0.00000001),1)</f>
        <v>0</v>
      </c>
      <c r="AT313" s="62">
        <f t="shared" ref="AT313" si="7059">FLOOR(IF(OR(AT308=0,AT308=1),IF(AT312&gt;AT309,AT309,IF(AT306&gt;=AT312,AT312,AT306)+0.00000001),IF(AT310&gt;=AT309,AT309-AS311,AT310-AS311)+0.00000001),1)</f>
        <v>0</v>
      </c>
      <c r="AU313" s="62">
        <f t="shared" ref="AU313" si="7060">FLOOR(IF(OR(AU308=0,AU308=1),IF(AU312&gt;AU309,AU309,IF(AU306&gt;=AU312,AU312,AU306)+0.00000001),IF(AU310&gt;=AU309,AU309-AT311,AU310-AT311)+0.00000001),1)</f>
        <v>0</v>
      </c>
      <c r="AV313" s="62">
        <f t="shared" ref="AV313" si="7061">FLOOR(IF(OR(AV308=0,AV308=1),IF(AV312&gt;AV309,AV309,IF(AV306&gt;=AV312,AV312,AV306)+0.00000001),IF(AV310&gt;=AV309,AV309-AU311,AV310-AU311)+0.00000001),1)</f>
        <v>0</v>
      </c>
      <c r="AW313" s="62">
        <f t="shared" ref="AW313" si="7062">FLOOR(IF(OR(AW308=0,AW308=1),IF(AW312&gt;AW309,AW309,IF(AW306&gt;=AW312,AW312,AW306)+0.00000001),IF(AW310&gt;=AW309,AW309-AV311,AW310-AV311)+0.00000001),1)</f>
        <v>0</v>
      </c>
      <c r="AX313" s="62">
        <f t="shared" ref="AX313" si="7063">FLOOR(IF(OR(AX308=0,AX308=1),IF(AX312&gt;AX309,AX309,IF(AX306&gt;=AX312,AX312,AX306)+0.00000001),IF(AX310&gt;=AX309,AX309-AW311,AX310-AW311)+0.00000001),1)</f>
        <v>0</v>
      </c>
      <c r="AY313" s="62">
        <f t="shared" ref="AY313" si="7064">FLOOR(IF(OR(AY308=0,AY308=1),IF(AY312&gt;AY309,AY309,IF(AY306&gt;=AY312,AY312,AY306)+0.00000001),IF(AY310&gt;=AY309,AY309-AX311,AY310-AX311)+0.00000001),1)</f>
        <v>0</v>
      </c>
      <c r="AZ313" s="62">
        <f t="shared" ref="AZ313" si="7065">FLOOR(IF(OR(AZ308=0,AZ308=1),IF(AZ312&gt;AZ309,AZ309,IF(AZ306&gt;=AZ312,AZ312,AZ306)+0.00000001),IF(AZ310&gt;=AZ309,AZ309-AY311,AZ310-AY311)+0.00000001),1)</f>
        <v>0</v>
      </c>
      <c r="BA313" s="62">
        <f t="shared" ref="BA313" si="7066">FLOOR(IF(OR(BA308=0,BA308=1),IF(BA312&gt;BA309,BA309,IF(BA306&gt;=BA312,BA312,BA306)+0.00000001),IF(BA310&gt;=BA309,BA309-AZ311,BA310-AZ311)+0.00000001),1)</f>
        <v>0</v>
      </c>
      <c r="BB313" s="62">
        <f t="shared" ref="BB313" si="7067">FLOOR(IF(OR(BB308=0,BB308=1),IF(BB312&gt;BB309,BB309,IF(BB306&gt;=BB312,BB312,BB306)+0.00000001),IF(BB310&gt;=BB309,BB309-BA311,BB310-BA311)+0.00000001),1)</f>
        <v>0</v>
      </c>
      <c r="BC313" s="62">
        <f t="shared" ref="BC313" si="7068">FLOOR(IF(OR(BC308=0,BC308=1),IF(BC312&gt;BC309,BC309,IF(BC306&gt;=BC312,BC312,BC306)+0.00000001),IF(BC310&gt;=BC309,BC309-BB311,BC310-BB311)+0.00000001),1)</f>
        <v>0</v>
      </c>
      <c r="BD313" s="62">
        <f t="shared" ref="BD313" si="7069">FLOOR(IF(OR(BD308=0,BD308=1),IF(BD312&gt;BD309,BD309,IF(BD306&gt;=BD312,BD312,BD306)+0.00000001),IF(BD310&gt;=BD309,BD309-BC311,BD310-BC311)+0.00000001),1)</f>
        <v>0</v>
      </c>
      <c r="BE313" s="62">
        <f t="shared" ref="BE313" si="7070">FLOOR(IF(OR(BE308=0,BE308=1),IF(BE312&gt;BE309,BE309,IF(BE306&gt;=BE312,BE312,BE306)+0.00000001),IF(BE310&gt;=BE309,BE309-BD311,BE310-BD311)+0.00000001),1)</f>
        <v>0</v>
      </c>
      <c r="BF313" s="62">
        <f t="shared" ref="BF313" si="7071">FLOOR(IF(OR(BF308=0,BF308=1),IF(BF312&gt;BF309,BF309,IF(BF306&gt;=BF312,BF312,BF306)+0.00000001),IF(BF310&gt;=BF309,BF309-BE311,BF310-BE311)+0.00000001),1)</f>
        <v>0</v>
      </c>
      <c r="BG313" s="62">
        <f t="shared" ref="BG313" si="7072">FLOOR(IF(OR(BG308=0,BG308=1),IF(BG312&gt;BG309,BG309,IF(BG306&gt;=BG312,BG312,BG306)+0.00000001),IF(BG310&gt;=BG309,BG309-BF311,BG310-BF311)+0.00000001),1)</f>
        <v>0</v>
      </c>
      <c r="BH313" s="62">
        <f t="shared" ref="BH313" si="7073">FLOOR(IF(OR(BH308=0,BH308=1),IF(BH312&gt;BH309,BH309,IF(BH306&gt;=BH312,BH312,BH306)+0.00000001),IF(BH310&gt;=BH309,BH309-BG311,BH310-BG311)+0.00000001),1)</f>
        <v>0</v>
      </c>
      <c r="BI313" s="62">
        <f t="shared" ref="BI313" si="7074">FLOOR(IF(OR(BI308=0,BI308=1),IF(BI312&gt;BI309,BI309,IF(BI306&gt;=BI312,BI312,BI306)+0.00000001),IF(BI310&gt;=BI309,BI309-BH311,BI310-BH311)+0.00000001),1)</f>
        <v>0</v>
      </c>
      <c r="BJ313" s="62">
        <f t="shared" ref="BJ313" si="7075">FLOOR(IF(OR(BJ308=0,BJ308=1),IF(BJ312&gt;BJ309,BJ309,IF(BJ306&gt;=BJ312,BJ312,BJ306)+0.00000001),IF(BJ310&gt;=BJ309,BJ309-BI311,BJ310-BI311)+0.00000001),1)</f>
        <v>0</v>
      </c>
      <c r="BK313" s="62">
        <f t="shared" ref="BK313" si="7076">FLOOR(IF(OR(BK308=0,BK308=1),IF(BK312&gt;BK309,BK309,IF(BK306&gt;=BK312,BK312,BK306)+0.00000001),IF(BK310&gt;=BK309,BK309-BJ311,BK310-BJ311)+0.00000001),1)</f>
        <v>0</v>
      </c>
      <c r="BL313" s="62">
        <f t="shared" ref="BL313" si="7077">FLOOR(IF(OR(BL308=0,BL308=1),IF(BL312&gt;BL309,BL309,IF(BL306&gt;=BL312,BL312,BL306)+0.00000001),IF(BL310&gt;=BL309,BL309-BK311,BL310-BK311)+0.00000001),1)</f>
        <v>0</v>
      </c>
      <c r="BM313" s="62">
        <f t="shared" ref="BM313" si="7078">FLOOR(IF(OR(BM308=0,BM308=1),IF(BM312&gt;BM309,BM309,IF(BM306&gt;=BM312,BM312,BM306)+0.00000001),IF(BM310&gt;=BM309,BM309-BL311,BM310-BL311)+0.00000001),1)</f>
        <v>0</v>
      </c>
      <c r="BN313" s="62">
        <f t="shared" ref="BN313" si="7079">FLOOR(IF(OR(BN308=0,BN308=1),IF(BN312&gt;BN309,BN309,IF(BN306&gt;=BN312,BN312,BN306)+0.00000001),IF(BN310&gt;=BN309,BN309-BM311,BN310-BM311)+0.00000001),1)</f>
        <v>0</v>
      </c>
      <c r="BO313" s="62">
        <f t="shared" ref="BO313" si="7080">FLOOR(IF(OR(BO308=0,BO308=1),IF(BO312&gt;BO309,BO309,IF(BO306&gt;=BO312,BO312,BO306)+0.00000001),IF(BO310&gt;=BO309,BO309-BN311,BO310-BN311)+0.00000001),1)</f>
        <v>0</v>
      </c>
      <c r="BP313" s="62">
        <f t="shared" ref="BP313" si="7081">FLOOR(IF(OR(BP308=0,BP308=1),IF(BP312&gt;BP309,BP309,IF(BP306&gt;=BP312,BP312,BP306)+0.00000001),IF(BP310&gt;=BP309,BP309-BO311,BP310-BO311)+0.00000001),1)</f>
        <v>0</v>
      </c>
      <c r="BQ313" s="62">
        <f t="shared" ref="BQ313" si="7082">FLOOR(IF(OR(BQ308=0,BQ308=1),IF(BQ312&gt;BQ309,BQ309,IF(BQ306&gt;=BQ312,BQ312,BQ306)+0.00000001),IF(BQ310&gt;=BQ309,BQ309-BP311,BQ310-BP311)+0.00000001),1)</f>
        <v>0</v>
      </c>
      <c r="BR313" s="62">
        <f t="shared" ref="BR313" si="7083">FLOOR(IF(OR(BR308=0,BR308=1),IF(BR312&gt;BR309,BR309,IF(BR306&gt;=BR312,BR312,BR306)+0.00000001),IF(BR310&gt;=BR309,BR309-BQ311,BR310-BQ311)+0.00000001),1)</f>
        <v>0</v>
      </c>
      <c r="BS313" s="62">
        <f t="shared" ref="BS313" si="7084">FLOOR(IF(OR(BS308=0,BS308=1),IF(BS312&gt;BS309,BS309,IF(BS306&gt;=BS312,BS312,BS306)+0.00000001),IF(BS310&gt;=BS309,BS309-BR311,BS310-BR311)+0.00000001),1)</f>
        <v>0</v>
      </c>
      <c r="BT313" s="62">
        <f t="shared" ref="BT313" si="7085">FLOOR(IF(OR(BT308=0,BT308=1),IF(BT312&gt;BT309,BT309,IF(BT306&gt;=BT312,BT312,BT306)+0.00000001),IF(BT310&gt;=BT309,BT309-BS311,BT310-BS311)+0.00000001),1)</f>
        <v>0</v>
      </c>
      <c r="BU313" s="62">
        <f t="shared" ref="BU313" si="7086">FLOOR(IF(OR(BU308=0,BU308=1),IF(BU312&gt;BU309,BU309,IF(BU306&gt;=BU312,BU312,BU306)+0.00000001),IF(BU310&gt;=BU309,BU309-BT311,BU310-BT311)+0.00000001),1)</f>
        <v>0</v>
      </c>
      <c r="BV313" s="62">
        <f t="shared" ref="BV313" si="7087">FLOOR(IF(OR(BV308=0,BV308=1),IF(BV312&gt;BV309,BV309,IF(BV306&gt;=BV312,BV312,BV306)+0.00000001),IF(BV310&gt;=BV309,BV309-BU311,BV310-BU311)+0.00000001),1)</f>
        <v>0</v>
      </c>
      <c r="BW313" s="62">
        <f t="shared" ref="BW313" si="7088">FLOOR(IF(OR(BW308=0,BW308=1),IF(BW312&gt;BW309,BW309,IF(BW306&gt;=BW312,BW312,BW306)+0.00000001),IF(BW310&gt;=BW309,BW309-BV311,BW310-BV311)+0.00000001),1)</f>
        <v>0</v>
      </c>
      <c r="BX313" s="62">
        <f t="shared" ref="BX313" si="7089">FLOOR(IF(OR(BX308=0,BX308=1),IF(BX312&gt;BX309,BX309,IF(BX306&gt;=BX312,BX312,BX306)+0.00000001),IF(BX310&gt;=BX309,BX309-BW311,BX310-BW311)+0.00000001),1)</f>
        <v>0</v>
      </c>
      <c r="BY313" s="298"/>
      <c r="BZ313" s="300"/>
      <c r="CA313" s="302"/>
      <c r="CB313" s="302"/>
    </row>
    <row r="314" spans="1:96" s="98" customFormat="1" ht="25.2" customHeight="1" thickBot="1" x14ac:dyDescent="0.35">
      <c r="A314" s="97"/>
      <c r="B314" s="120"/>
      <c r="C314" s="63"/>
      <c r="D314" s="63"/>
      <c r="E314" s="63"/>
      <c r="F314" s="63"/>
      <c r="G314" s="63"/>
      <c r="H314" s="63"/>
      <c r="I314" s="63"/>
      <c r="J314" s="63"/>
      <c r="K314" s="63"/>
      <c r="L314" s="64"/>
      <c r="M314" s="7"/>
      <c r="N314" s="161"/>
      <c r="P314" s="175" t="s">
        <v>156</v>
      </c>
      <c r="Q314" s="204">
        <f>IF(Q313=0,0,Q313*$J$16)</f>
        <v>0</v>
      </c>
      <c r="R314" s="204">
        <f t="shared" ref="R314:BX314" si="7090">IF(R313=0,0,R313*$J$16)</f>
        <v>0</v>
      </c>
      <c r="S314" s="204">
        <f t="shared" si="7090"/>
        <v>0</v>
      </c>
      <c r="T314" s="204">
        <f t="shared" si="7090"/>
        <v>0</v>
      </c>
      <c r="U314" s="204">
        <f t="shared" si="7090"/>
        <v>0</v>
      </c>
      <c r="V314" s="204">
        <f t="shared" si="7090"/>
        <v>0</v>
      </c>
      <c r="W314" s="204">
        <f t="shared" si="7090"/>
        <v>0</v>
      </c>
      <c r="X314" s="204">
        <f t="shared" si="7090"/>
        <v>0</v>
      </c>
      <c r="Y314" s="204">
        <f t="shared" si="7090"/>
        <v>0</v>
      </c>
      <c r="Z314" s="204">
        <f t="shared" si="7090"/>
        <v>0</v>
      </c>
      <c r="AA314" s="204">
        <f t="shared" si="7090"/>
        <v>0</v>
      </c>
      <c r="AB314" s="204">
        <f t="shared" si="7090"/>
        <v>0</v>
      </c>
      <c r="AC314" s="204">
        <f t="shared" si="7090"/>
        <v>0</v>
      </c>
      <c r="AD314" s="204">
        <f t="shared" si="7090"/>
        <v>0</v>
      </c>
      <c r="AE314" s="204">
        <f t="shared" si="7090"/>
        <v>0</v>
      </c>
      <c r="AF314" s="204">
        <f t="shared" si="7090"/>
        <v>0</v>
      </c>
      <c r="AG314" s="204">
        <f t="shared" si="7090"/>
        <v>0</v>
      </c>
      <c r="AH314" s="204">
        <f t="shared" si="7090"/>
        <v>0</v>
      </c>
      <c r="AI314" s="204">
        <f t="shared" si="7090"/>
        <v>0</v>
      </c>
      <c r="AJ314" s="204">
        <f t="shared" si="7090"/>
        <v>0</v>
      </c>
      <c r="AK314" s="204">
        <f t="shared" si="7090"/>
        <v>0</v>
      </c>
      <c r="AL314" s="204">
        <f t="shared" si="7090"/>
        <v>0</v>
      </c>
      <c r="AM314" s="204">
        <f t="shared" si="7090"/>
        <v>0</v>
      </c>
      <c r="AN314" s="204">
        <f t="shared" si="7090"/>
        <v>0</v>
      </c>
      <c r="AO314" s="204">
        <f t="shared" si="7090"/>
        <v>0</v>
      </c>
      <c r="AP314" s="204">
        <f t="shared" si="7090"/>
        <v>0</v>
      </c>
      <c r="AQ314" s="204">
        <f t="shared" si="7090"/>
        <v>0</v>
      </c>
      <c r="AR314" s="204">
        <f t="shared" si="7090"/>
        <v>0</v>
      </c>
      <c r="AS314" s="204">
        <f t="shared" si="7090"/>
        <v>0</v>
      </c>
      <c r="AT314" s="204">
        <f t="shared" si="7090"/>
        <v>0</v>
      </c>
      <c r="AU314" s="204">
        <f t="shared" si="7090"/>
        <v>0</v>
      </c>
      <c r="AV314" s="204">
        <f t="shared" si="7090"/>
        <v>0</v>
      </c>
      <c r="AW314" s="204">
        <f t="shared" si="7090"/>
        <v>0</v>
      </c>
      <c r="AX314" s="204">
        <f t="shared" si="7090"/>
        <v>0</v>
      </c>
      <c r="AY314" s="204">
        <f t="shared" si="7090"/>
        <v>0</v>
      </c>
      <c r="AZ314" s="204">
        <f t="shared" si="7090"/>
        <v>0</v>
      </c>
      <c r="BA314" s="204">
        <f t="shared" si="7090"/>
        <v>0</v>
      </c>
      <c r="BB314" s="204">
        <f t="shared" si="7090"/>
        <v>0</v>
      </c>
      <c r="BC314" s="204">
        <f t="shared" si="7090"/>
        <v>0</v>
      </c>
      <c r="BD314" s="204">
        <f t="shared" si="7090"/>
        <v>0</v>
      </c>
      <c r="BE314" s="204">
        <f t="shared" si="7090"/>
        <v>0</v>
      </c>
      <c r="BF314" s="204">
        <f t="shared" si="7090"/>
        <v>0</v>
      </c>
      <c r="BG314" s="204">
        <f t="shared" si="7090"/>
        <v>0</v>
      </c>
      <c r="BH314" s="204">
        <f t="shared" si="7090"/>
        <v>0</v>
      </c>
      <c r="BI314" s="204">
        <f t="shared" si="7090"/>
        <v>0</v>
      </c>
      <c r="BJ314" s="204">
        <f t="shared" si="7090"/>
        <v>0</v>
      </c>
      <c r="BK314" s="204">
        <f t="shared" si="7090"/>
        <v>0</v>
      </c>
      <c r="BL314" s="204">
        <f t="shared" si="7090"/>
        <v>0</v>
      </c>
      <c r="BM314" s="204">
        <f t="shared" si="7090"/>
        <v>0</v>
      </c>
      <c r="BN314" s="204">
        <f t="shared" si="7090"/>
        <v>0</v>
      </c>
      <c r="BO314" s="204">
        <f t="shared" si="7090"/>
        <v>0</v>
      </c>
      <c r="BP314" s="204">
        <f t="shared" si="7090"/>
        <v>0</v>
      </c>
      <c r="BQ314" s="204">
        <f t="shared" si="7090"/>
        <v>0</v>
      </c>
      <c r="BR314" s="204">
        <f t="shared" si="7090"/>
        <v>0</v>
      </c>
      <c r="BS314" s="204">
        <f t="shared" si="7090"/>
        <v>0</v>
      </c>
      <c r="BT314" s="204">
        <f t="shared" si="7090"/>
        <v>0</v>
      </c>
      <c r="BU314" s="204">
        <f t="shared" si="7090"/>
        <v>0</v>
      </c>
      <c r="BV314" s="204">
        <f t="shared" si="7090"/>
        <v>0</v>
      </c>
      <c r="BW314" s="204">
        <f t="shared" si="7090"/>
        <v>0</v>
      </c>
      <c r="BX314" s="204">
        <f t="shared" si="7090"/>
        <v>0</v>
      </c>
      <c r="BY314" s="299"/>
      <c r="BZ314" s="301"/>
      <c r="CA314" s="303"/>
      <c r="CB314" s="303"/>
      <c r="CD314" s="146">
        <f>SUMIFS($Q314:$BX314,$Q304:$BX304,"1. ZoR")</f>
        <v>0</v>
      </c>
      <c r="CE314" s="146">
        <f>SUMIFS($Q314:$BX314,$Q304:$BX304,"2. ZoR")</f>
        <v>0</v>
      </c>
      <c r="CF314" s="146">
        <f>SUMIFS($Q314:$BX314,$Q304:$BX304,"3. ZoR")</f>
        <v>0</v>
      </c>
      <c r="CG314" s="146">
        <f>SUMIFS($Q314:$BX314,$Q304:$BX304,"4. ZoR")</f>
        <v>0</v>
      </c>
      <c r="CH314" s="146">
        <f>SUMIFS($Q314:$BX314,$Q304:$BX304,"5. ZoR")</f>
        <v>0</v>
      </c>
      <c r="CI314" s="146">
        <f>SUMIFS($Q314:$BX314,$Q304:$BX304,"6. ZoR")</f>
        <v>0</v>
      </c>
      <c r="CJ314" s="146">
        <f>SUMIFS($Q314:$BX314,$Q304:$BX304,"7. ZoR")</f>
        <v>0</v>
      </c>
      <c r="CK314" s="146">
        <f>SUMIFS($Q314:$BX314,$Q304:$BX304,"8. ZoR")</f>
        <v>0</v>
      </c>
      <c r="CL314" s="146">
        <f>SUMIFS($Q314:$BX314,$Q304:$BX304,"9. ZoR")</f>
        <v>0</v>
      </c>
      <c r="CM314" s="146">
        <f>SUMIFS($Q314:$BX314,$Q304:$BX304,"10. ZoR")</f>
        <v>0</v>
      </c>
      <c r="CN314" s="146">
        <f>SUMIFS($Q314:$BX314,$Q304:$BX304,"11. ZoR")</f>
        <v>0</v>
      </c>
      <c r="CO314" s="146">
        <f>SUMIFS($Q314:$BX314,$Q304:$BX304,"12. ZoR")</f>
        <v>0</v>
      </c>
      <c r="CP314" s="146">
        <f>SUMIFS($Q314:$BX314,$Q304:$BX304,"13. ZoR")</f>
        <v>0</v>
      </c>
      <c r="CQ314" s="146">
        <f>SUMIFS($Q314:$BX314,$Q304:$BX304,"14. ZoR")</f>
        <v>0</v>
      </c>
      <c r="CR314" s="146">
        <f>SUMIFS($Q314:$BX314,$Q304:$BX304,"15. ZoR")</f>
        <v>0</v>
      </c>
    </row>
    <row r="315" spans="1:96" ht="15" thickBot="1" x14ac:dyDescent="0.35"/>
    <row r="316" spans="1:96" s="98" customFormat="1" ht="69.599999999999994" customHeight="1" thickBot="1" x14ac:dyDescent="0.35">
      <c r="A316" s="229"/>
      <c r="B316" s="112"/>
      <c r="C316" s="304" t="s">
        <v>1</v>
      </c>
      <c r="D316" s="113"/>
      <c r="E316" s="122" t="s">
        <v>248</v>
      </c>
      <c r="F316" s="122" t="s">
        <v>200</v>
      </c>
      <c r="G316" s="114" t="s">
        <v>93</v>
      </c>
      <c r="H316" s="114" t="s">
        <v>94</v>
      </c>
      <c r="I316" s="114" t="s">
        <v>229</v>
      </c>
      <c r="J316" s="114" t="s">
        <v>206</v>
      </c>
      <c r="K316" s="114" t="s">
        <v>208</v>
      </c>
      <c r="L316" s="129" t="s">
        <v>0</v>
      </c>
      <c r="M316" s="7"/>
      <c r="N316" s="115">
        <v>204032</v>
      </c>
      <c r="P316" s="162" t="s">
        <v>129</v>
      </c>
      <c r="Q316" s="76" t="s">
        <v>3</v>
      </c>
      <c r="R316" s="76" t="s">
        <v>4</v>
      </c>
      <c r="S316" s="76" t="s">
        <v>5</v>
      </c>
      <c r="T316" s="76" t="s">
        <v>6</v>
      </c>
      <c r="U316" s="76" t="s">
        <v>7</v>
      </c>
      <c r="V316" s="76" t="s">
        <v>8</v>
      </c>
      <c r="W316" s="76" t="s">
        <v>9</v>
      </c>
      <c r="X316" s="76" t="s">
        <v>10</v>
      </c>
      <c r="Y316" s="76" t="s">
        <v>11</v>
      </c>
      <c r="Z316" s="76" t="s">
        <v>12</v>
      </c>
      <c r="AA316" s="76" t="s">
        <v>13</v>
      </c>
      <c r="AB316" s="76" t="s">
        <v>14</v>
      </c>
      <c r="AC316" s="76" t="s">
        <v>15</v>
      </c>
      <c r="AD316" s="76" t="s">
        <v>16</v>
      </c>
      <c r="AE316" s="76" t="s">
        <v>17</v>
      </c>
      <c r="AF316" s="76" t="s">
        <v>18</v>
      </c>
      <c r="AG316" s="76" t="s">
        <v>19</v>
      </c>
      <c r="AH316" s="76" t="s">
        <v>20</v>
      </c>
      <c r="AI316" s="76" t="s">
        <v>21</v>
      </c>
      <c r="AJ316" s="76" t="s">
        <v>22</v>
      </c>
      <c r="AK316" s="76" t="s">
        <v>23</v>
      </c>
      <c r="AL316" s="76" t="s">
        <v>24</v>
      </c>
      <c r="AM316" s="76" t="s">
        <v>25</v>
      </c>
      <c r="AN316" s="76" t="s">
        <v>26</v>
      </c>
      <c r="AO316" s="76" t="s">
        <v>27</v>
      </c>
      <c r="AP316" s="76" t="s">
        <v>28</v>
      </c>
      <c r="AQ316" s="76" t="s">
        <v>29</v>
      </c>
      <c r="AR316" s="76" t="s">
        <v>30</v>
      </c>
      <c r="AS316" s="76" t="s">
        <v>31</v>
      </c>
      <c r="AT316" s="76" t="s">
        <v>32</v>
      </c>
      <c r="AU316" s="76" t="s">
        <v>33</v>
      </c>
      <c r="AV316" s="76" t="s">
        <v>34</v>
      </c>
      <c r="AW316" s="76" t="s">
        <v>35</v>
      </c>
      <c r="AX316" s="76" t="s">
        <v>36</v>
      </c>
      <c r="AY316" s="76" t="s">
        <v>37</v>
      </c>
      <c r="AZ316" s="76" t="s">
        <v>38</v>
      </c>
      <c r="BA316" s="76" t="s">
        <v>39</v>
      </c>
      <c r="BB316" s="76" t="s">
        <v>40</v>
      </c>
      <c r="BC316" s="76" t="s">
        <v>41</v>
      </c>
      <c r="BD316" s="76" t="s">
        <v>42</v>
      </c>
      <c r="BE316" s="76" t="s">
        <v>43</v>
      </c>
      <c r="BF316" s="76" t="s">
        <v>44</v>
      </c>
      <c r="BG316" s="76" t="s">
        <v>45</v>
      </c>
      <c r="BH316" s="76" t="s">
        <v>46</v>
      </c>
      <c r="BI316" s="76" t="s">
        <v>47</v>
      </c>
      <c r="BJ316" s="76" t="s">
        <v>48</v>
      </c>
      <c r="BK316" s="76" t="s">
        <v>49</v>
      </c>
      <c r="BL316" s="76" t="s">
        <v>50</v>
      </c>
      <c r="BM316" s="76" t="s">
        <v>51</v>
      </c>
      <c r="BN316" s="76" t="s">
        <v>52</v>
      </c>
      <c r="BO316" s="76" t="s">
        <v>130</v>
      </c>
      <c r="BP316" s="76" t="s">
        <v>131</v>
      </c>
      <c r="BQ316" s="76" t="s">
        <v>132</v>
      </c>
      <c r="BR316" s="76" t="s">
        <v>133</v>
      </c>
      <c r="BS316" s="76" t="s">
        <v>134</v>
      </c>
      <c r="BT316" s="76" t="s">
        <v>135</v>
      </c>
      <c r="BU316" s="76" t="s">
        <v>136</v>
      </c>
      <c r="BV316" s="76" t="s">
        <v>137</v>
      </c>
      <c r="BW316" s="76" t="s">
        <v>138</v>
      </c>
      <c r="BX316" s="76" t="s">
        <v>139</v>
      </c>
      <c r="BY316" s="125" t="s">
        <v>174</v>
      </c>
      <c r="BZ316" s="126" t="s">
        <v>175</v>
      </c>
      <c r="CA316" s="126" t="s">
        <v>236</v>
      </c>
      <c r="CB316" s="126" t="s">
        <v>237</v>
      </c>
      <c r="CD316" s="306" t="s">
        <v>222</v>
      </c>
      <c r="CE316" s="307"/>
      <c r="CF316" s="307"/>
      <c r="CG316" s="307"/>
      <c r="CH316" s="307"/>
      <c r="CI316" s="307"/>
      <c r="CJ316" s="307"/>
      <c r="CK316" s="307"/>
      <c r="CL316" s="307"/>
      <c r="CM316" s="307"/>
      <c r="CN316" s="307"/>
      <c r="CO316" s="307"/>
      <c r="CP316" s="307"/>
      <c r="CQ316" s="307"/>
      <c r="CR316" s="307"/>
    </row>
    <row r="317" spans="1:96" s="98" customFormat="1" ht="21" hidden="1" customHeight="1" x14ac:dyDescent="0.3">
      <c r="A317" s="230"/>
      <c r="B317" s="105"/>
      <c r="C317" s="305"/>
      <c r="D317" s="116"/>
      <c r="E317" s="116"/>
      <c r="F317" s="116"/>
      <c r="G317" s="308" t="s">
        <v>235</v>
      </c>
      <c r="H317" s="308" t="s">
        <v>95</v>
      </c>
      <c r="I317" s="309" t="s">
        <v>199</v>
      </c>
      <c r="J317" s="309" t="s">
        <v>207</v>
      </c>
      <c r="K317" s="128"/>
      <c r="L317" s="311" t="s">
        <v>92</v>
      </c>
      <c r="M317" s="7"/>
      <c r="N317" s="313" t="s">
        <v>2</v>
      </c>
      <c r="P317" s="77"/>
      <c r="Q317" s="67">
        <f>MONTH(Úvod!$F$10)</f>
        <v>1</v>
      </c>
      <c r="R317" s="68">
        <f t="shared" ref="R317" si="7091">IF(Q317=12,1,Q317+1)</f>
        <v>2</v>
      </c>
      <c r="S317" s="68">
        <f t="shared" ref="S317" si="7092">IF(R317=12,1,R317+1)</f>
        <v>3</v>
      </c>
      <c r="T317" s="69">
        <f t="shared" ref="T317" si="7093">IF(S317=12,1,S317+1)</f>
        <v>4</v>
      </c>
      <c r="U317" s="69">
        <f t="shared" ref="U317" si="7094">IF(T317=12,1,T317+1)</f>
        <v>5</v>
      </c>
      <c r="V317" s="69">
        <f t="shared" ref="V317" si="7095">IF(U317=12,1,U317+1)</f>
        <v>6</v>
      </c>
      <c r="W317" s="69">
        <f t="shared" ref="W317" si="7096">IF(V317=12,1,V317+1)</f>
        <v>7</v>
      </c>
      <c r="X317" s="69">
        <f t="shared" ref="X317" si="7097">IF(W317=12,1,W317+1)</f>
        <v>8</v>
      </c>
      <c r="Y317" s="69">
        <f t="shared" ref="Y317" si="7098">IF(X317=12,1,X317+1)</f>
        <v>9</v>
      </c>
      <c r="Z317" s="69">
        <f>IF(Y317=12,1,Y317+1)</f>
        <v>10</v>
      </c>
      <c r="AA317" s="69">
        <f t="shared" ref="AA317" si="7099">IF(Z317=12,1,Z317+1)</f>
        <v>11</v>
      </c>
      <c r="AB317" s="69">
        <f t="shared" ref="AB317" si="7100">IF(AA317=12,1,AA317+1)</f>
        <v>12</v>
      </c>
      <c r="AC317" s="69">
        <f t="shared" ref="AC317" si="7101">IF(AB317=12,1,AB317+1)</f>
        <v>1</v>
      </c>
      <c r="AD317" s="69">
        <f t="shared" ref="AD317" si="7102">IF(AC317=12,1,AC317+1)</f>
        <v>2</v>
      </c>
      <c r="AE317" s="69">
        <f t="shared" ref="AE317" si="7103">IF(AD317=12,1,AD317+1)</f>
        <v>3</v>
      </c>
      <c r="AF317" s="69">
        <f t="shared" ref="AF317" si="7104">IF(AE317=12,1,AE317+1)</f>
        <v>4</v>
      </c>
      <c r="AG317" s="69">
        <f t="shared" ref="AG317" si="7105">IF(AF317=12,1,AF317+1)</f>
        <v>5</v>
      </c>
      <c r="AH317" s="69">
        <f t="shared" ref="AH317" si="7106">IF(AG317=12,1,AG317+1)</f>
        <v>6</v>
      </c>
      <c r="AI317" s="69">
        <f>IF(AH317=12,1,AH317+1)</f>
        <v>7</v>
      </c>
      <c r="AJ317" s="69">
        <f t="shared" ref="AJ317" si="7107">IF(AI317=12,1,AI317+1)</f>
        <v>8</v>
      </c>
      <c r="AK317" s="69">
        <f t="shared" ref="AK317" si="7108">IF(AJ317=12,1,AJ317+1)</f>
        <v>9</v>
      </c>
      <c r="AL317" s="69">
        <f t="shared" ref="AL317" si="7109">IF(AK317=12,1,AK317+1)</f>
        <v>10</v>
      </c>
      <c r="AM317" s="69">
        <f t="shared" ref="AM317" si="7110">IF(AL317=12,1,AL317+1)</f>
        <v>11</v>
      </c>
      <c r="AN317" s="69">
        <f t="shared" ref="AN317" si="7111">IF(AM317=12,1,AM317+1)</f>
        <v>12</v>
      </c>
      <c r="AO317" s="69">
        <f t="shared" ref="AO317" si="7112">IF(AN317=12,1,AN317+1)</f>
        <v>1</v>
      </c>
      <c r="AP317" s="69">
        <f t="shared" ref="AP317" si="7113">IF(AO317=12,1,AO317+1)</f>
        <v>2</v>
      </c>
      <c r="AQ317" s="69">
        <f t="shared" ref="AQ317" si="7114">IF(AP317=12,1,AP317+1)</f>
        <v>3</v>
      </c>
      <c r="AR317" s="69">
        <f t="shared" ref="AR317" si="7115">IF(AQ317=12,1,AQ317+1)</f>
        <v>4</v>
      </c>
      <c r="AS317" s="69">
        <f t="shared" ref="AS317" si="7116">IF(AR317=12,1,AR317+1)</f>
        <v>5</v>
      </c>
      <c r="AT317" s="69">
        <f t="shared" ref="AT317" si="7117">IF(AS317=12,1,AS317+1)</f>
        <v>6</v>
      </c>
      <c r="AU317" s="69">
        <f t="shared" ref="AU317" si="7118">IF(AT317=12,1,AT317+1)</f>
        <v>7</v>
      </c>
      <c r="AV317" s="69">
        <f t="shared" ref="AV317" si="7119">IF(AU317=12,1,AU317+1)</f>
        <v>8</v>
      </c>
      <c r="AW317" s="69">
        <f t="shared" ref="AW317" si="7120">IF(AV317=12,1,AV317+1)</f>
        <v>9</v>
      </c>
      <c r="AX317" s="69">
        <f t="shared" ref="AX317" si="7121">IF(AW317=12,1,AW317+1)</f>
        <v>10</v>
      </c>
      <c r="AY317" s="69">
        <f t="shared" ref="AY317" si="7122">IF(AX317=12,1,AX317+1)</f>
        <v>11</v>
      </c>
      <c r="AZ317" s="69">
        <f t="shared" ref="AZ317" si="7123">IF(AY317=12,1,AY317+1)</f>
        <v>12</v>
      </c>
      <c r="BA317" s="69">
        <f t="shared" ref="BA317" si="7124">IF(AZ317=12,1,AZ317+1)</f>
        <v>1</v>
      </c>
      <c r="BB317" s="69">
        <f t="shared" ref="BB317" si="7125">IF(BA317=12,1,BA317+1)</f>
        <v>2</v>
      </c>
      <c r="BC317" s="69">
        <f t="shared" ref="BC317" si="7126">IF(BB317=12,1,BB317+1)</f>
        <v>3</v>
      </c>
      <c r="BD317" s="69">
        <f t="shared" ref="BD317" si="7127">IF(BC317=12,1,BC317+1)</f>
        <v>4</v>
      </c>
      <c r="BE317" s="69">
        <f t="shared" ref="BE317" si="7128">IF(BD317=12,1,BD317+1)</f>
        <v>5</v>
      </c>
      <c r="BF317" s="69">
        <f t="shared" ref="BF317" si="7129">IF(BE317=12,1,BE317+1)</f>
        <v>6</v>
      </c>
      <c r="BG317" s="69">
        <f t="shared" ref="BG317" si="7130">IF(BF317=12,1,BF317+1)</f>
        <v>7</v>
      </c>
      <c r="BH317" s="69">
        <f t="shared" ref="BH317" si="7131">IF(BG317=12,1,BG317+1)</f>
        <v>8</v>
      </c>
      <c r="BI317" s="69">
        <f t="shared" ref="BI317" si="7132">IF(BH317=12,1,BH317+1)</f>
        <v>9</v>
      </c>
      <c r="BJ317" s="69">
        <f t="shared" ref="BJ317" si="7133">IF(BI317=12,1,BI317+1)</f>
        <v>10</v>
      </c>
      <c r="BK317" s="69">
        <f t="shared" ref="BK317" si="7134">IF(BJ317=12,1,BJ317+1)</f>
        <v>11</v>
      </c>
      <c r="BL317" s="69">
        <f t="shared" ref="BL317" si="7135">IF(BK317=12,1,BK317+1)</f>
        <v>12</v>
      </c>
      <c r="BM317" s="69">
        <f t="shared" ref="BM317" si="7136">IF(BL317=12,1,BL317+1)</f>
        <v>1</v>
      </c>
      <c r="BN317" s="69">
        <f t="shared" ref="BN317" si="7137">IF(BM317=12,1,BM317+1)</f>
        <v>2</v>
      </c>
      <c r="BO317" s="69">
        <f t="shared" ref="BO317" si="7138">IF(BN317=12,1,BN317+1)</f>
        <v>3</v>
      </c>
      <c r="BP317" s="69">
        <f t="shared" ref="BP317" si="7139">IF(BO317=12,1,BO317+1)</f>
        <v>4</v>
      </c>
      <c r="BQ317" s="69">
        <f t="shared" ref="BQ317" si="7140">IF(BP317=12,1,BP317+1)</f>
        <v>5</v>
      </c>
      <c r="BR317" s="69">
        <f t="shared" ref="BR317" si="7141">IF(BQ317=12,1,BQ317+1)</f>
        <v>6</v>
      </c>
      <c r="BS317" s="69">
        <f t="shared" ref="BS317" si="7142">IF(BR317=12,1,BR317+1)</f>
        <v>7</v>
      </c>
      <c r="BT317" s="69">
        <f t="shared" ref="BT317" si="7143">IF(BS317=12,1,BS317+1)</f>
        <v>8</v>
      </c>
      <c r="BU317" s="69">
        <f t="shared" ref="BU317" si="7144">IF(BT317=12,1,BT317+1)</f>
        <v>9</v>
      </c>
      <c r="BV317" s="69">
        <f t="shared" ref="BV317" si="7145">IF(BU317=12,1,BU317+1)</f>
        <v>10</v>
      </c>
      <c r="BW317" s="69">
        <f t="shared" ref="BW317" si="7146">IF(BV317=12,1,BV317+1)</f>
        <v>11</v>
      </c>
      <c r="BX317" s="69">
        <f t="shared" ref="BX317" si="7147">IF(BW317=12,1,BW317+1)</f>
        <v>12</v>
      </c>
      <c r="BY317" s="74"/>
      <c r="BZ317" s="71"/>
      <c r="CA317" s="71"/>
      <c r="CB317" s="71"/>
    </row>
    <row r="318" spans="1:96" s="98" customFormat="1" ht="18" hidden="1" customHeight="1" x14ac:dyDescent="0.3">
      <c r="A318" s="230"/>
      <c r="B318" s="105"/>
      <c r="C318" s="305"/>
      <c r="D318" s="116"/>
      <c r="E318" s="116"/>
      <c r="F318" s="116"/>
      <c r="G318" s="308"/>
      <c r="H318" s="308"/>
      <c r="I318" s="309"/>
      <c r="J318" s="309"/>
      <c r="K318" s="128"/>
      <c r="L318" s="311"/>
      <c r="M318" s="7"/>
      <c r="N318" s="314"/>
      <c r="P318" s="70"/>
      <c r="Q318" s="53">
        <f t="shared" ref="Q318:BX318" si="7148">VALUE(_xlfn.CONCAT(Q317,".",Q320))</f>
        <v>1</v>
      </c>
      <c r="R318" s="66">
        <f t="shared" si="7148"/>
        <v>32</v>
      </c>
      <c r="S318" s="66">
        <f t="shared" si="7148"/>
        <v>61</v>
      </c>
      <c r="T318" s="66">
        <f t="shared" si="7148"/>
        <v>92</v>
      </c>
      <c r="U318" s="66">
        <f t="shared" si="7148"/>
        <v>122</v>
      </c>
      <c r="V318" s="66">
        <f t="shared" si="7148"/>
        <v>153</v>
      </c>
      <c r="W318" s="66">
        <f t="shared" si="7148"/>
        <v>183</v>
      </c>
      <c r="X318" s="66">
        <f t="shared" si="7148"/>
        <v>214</v>
      </c>
      <c r="Y318" s="66">
        <f t="shared" si="7148"/>
        <v>245</v>
      </c>
      <c r="Z318" s="66">
        <f t="shared" si="7148"/>
        <v>275</v>
      </c>
      <c r="AA318" s="66">
        <f t="shared" si="7148"/>
        <v>306</v>
      </c>
      <c r="AB318" s="66">
        <f t="shared" si="7148"/>
        <v>336</v>
      </c>
      <c r="AC318" s="66">
        <f t="shared" si="7148"/>
        <v>367</v>
      </c>
      <c r="AD318" s="66">
        <f t="shared" si="7148"/>
        <v>398</v>
      </c>
      <c r="AE318" s="66">
        <f t="shared" si="7148"/>
        <v>426</v>
      </c>
      <c r="AF318" s="66">
        <f t="shared" si="7148"/>
        <v>457</v>
      </c>
      <c r="AG318" s="66">
        <f t="shared" si="7148"/>
        <v>487</v>
      </c>
      <c r="AH318" s="66">
        <f t="shared" si="7148"/>
        <v>518</v>
      </c>
      <c r="AI318" s="66">
        <f t="shared" si="7148"/>
        <v>548</v>
      </c>
      <c r="AJ318" s="66">
        <f t="shared" si="7148"/>
        <v>579</v>
      </c>
      <c r="AK318" s="66">
        <f t="shared" si="7148"/>
        <v>610</v>
      </c>
      <c r="AL318" s="66">
        <f t="shared" si="7148"/>
        <v>640</v>
      </c>
      <c r="AM318" s="66">
        <f t="shared" si="7148"/>
        <v>671</v>
      </c>
      <c r="AN318" s="66">
        <f t="shared" si="7148"/>
        <v>701</v>
      </c>
      <c r="AO318" s="66">
        <f t="shared" si="7148"/>
        <v>732</v>
      </c>
      <c r="AP318" s="66">
        <f t="shared" si="7148"/>
        <v>763</v>
      </c>
      <c r="AQ318" s="66">
        <f t="shared" si="7148"/>
        <v>791</v>
      </c>
      <c r="AR318" s="66">
        <f t="shared" si="7148"/>
        <v>822</v>
      </c>
      <c r="AS318" s="66">
        <f t="shared" si="7148"/>
        <v>852</v>
      </c>
      <c r="AT318" s="66">
        <f t="shared" si="7148"/>
        <v>883</v>
      </c>
      <c r="AU318" s="66">
        <f t="shared" si="7148"/>
        <v>913</v>
      </c>
      <c r="AV318" s="66">
        <f t="shared" si="7148"/>
        <v>944</v>
      </c>
      <c r="AW318" s="66">
        <f t="shared" si="7148"/>
        <v>975</v>
      </c>
      <c r="AX318" s="66">
        <f t="shared" si="7148"/>
        <v>1005</v>
      </c>
      <c r="AY318" s="66">
        <f t="shared" si="7148"/>
        <v>1036</v>
      </c>
      <c r="AZ318" s="66">
        <f t="shared" si="7148"/>
        <v>1066</v>
      </c>
      <c r="BA318" s="66">
        <f t="shared" si="7148"/>
        <v>1097</v>
      </c>
      <c r="BB318" s="66">
        <f t="shared" si="7148"/>
        <v>1128</v>
      </c>
      <c r="BC318" s="66">
        <f t="shared" si="7148"/>
        <v>1156</v>
      </c>
      <c r="BD318" s="66">
        <f t="shared" si="7148"/>
        <v>1187</v>
      </c>
      <c r="BE318" s="66">
        <f t="shared" si="7148"/>
        <v>1217</v>
      </c>
      <c r="BF318" s="66">
        <f t="shared" si="7148"/>
        <v>1248</v>
      </c>
      <c r="BG318" s="66">
        <f t="shared" si="7148"/>
        <v>1278</v>
      </c>
      <c r="BH318" s="66">
        <f t="shared" si="7148"/>
        <v>1309</v>
      </c>
      <c r="BI318" s="66">
        <f t="shared" si="7148"/>
        <v>1340</v>
      </c>
      <c r="BJ318" s="66">
        <f t="shared" si="7148"/>
        <v>1370</v>
      </c>
      <c r="BK318" s="66">
        <f t="shared" si="7148"/>
        <v>1401</v>
      </c>
      <c r="BL318" s="66">
        <f t="shared" si="7148"/>
        <v>1431</v>
      </c>
      <c r="BM318" s="66">
        <f t="shared" si="7148"/>
        <v>1462</v>
      </c>
      <c r="BN318" s="66">
        <f t="shared" si="7148"/>
        <v>1493</v>
      </c>
      <c r="BO318" s="66">
        <f t="shared" si="7148"/>
        <v>1522</v>
      </c>
      <c r="BP318" s="66">
        <f t="shared" si="7148"/>
        <v>1553</v>
      </c>
      <c r="BQ318" s="66">
        <f t="shared" si="7148"/>
        <v>1583</v>
      </c>
      <c r="BR318" s="66">
        <f t="shared" si="7148"/>
        <v>1614</v>
      </c>
      <c r="BS318" s="66">
        <f t="shared" si="7148"/>
        <v>1644</v>
      </c>
      <c r="BT318" s="66">
        <f t="shared" si="7148"/>
        <v>1675</v>
      </c>
      <c r="BU318" s="66">
        <f t="shared" si="7148"/>
        <v>1706</v>
      </c>
      <c r="BV318" s="66">
        <f t="shared" si="7148"/>
        <v>1736</v>
      </c>
      <c r="BW318" s="66">
        <f t="shared" si="7148"/>
        <v>1767</v>
      </c>
      <c r="BX318" s="66">
        <f t="shared" si="7148"/>
        <v>1797</v>
      </c>
      <c r="BY318" s="75"/>
      <c r="BZ318" s="72"/>
      <c r="CA318" s="72"/>
      <c r="CB318" s="72"/>
    </row>
    <row r="319" spans="1:96" s="98" customFormat="1" ht="18" customHeight="1" x14ac:dyDescent="0.3">
      <c r="A319" s="230"/>
      <c r="B319" s="105"/>
      <c r="C319" s="305"/>
      <c r="D319" s="116"/>
      <c r="E319" s="309" t="s">
        <v>199</v>
      </c>
      <c r="F319" s="309" t="s">
        <v>199</v>
      </c>
      <c r="G319" s="308"/>
      <c r="H319" s="308"/>
      <c r="I319" s="309"/>
      <c r="J319" s="309"/>
      <c r="K319" s="309" t="s">
        <v>209</v>
      </c>
      <c r="L319" s="311"/>
      <c r="M319" s="7"/>
      <c r="N319" s="314"/>
      <c r="P319" s="70"/>
      <c r="Q319" s="54" t="str">
        <f>VLOOKUP(Q317,'Podpůrná data'!$J$13:$K$24,2)</f>
        <v>leden</v>
      </c>
      <c r="R319" s="54" t="str">
        <f>VLOOKUP(R317,'Podpůrná data'!$J$13:$K$24,2)</f>
        <v>únor</v>
      </c>
      <c r="S319" s="54" t="str">
        <f>VLOOKUP(S317,'Podpůrná data'!$J$13:$K$24,2)</f>
        <v>březen</v>
      </c>
      <c r="T319" s="54" t="str">
        <f>VLOOKUP(T317,'Podpůrná data'!$J$13:$K$24,2)</f>
        <v>duben</v>
      </c>
      <c r="U319" s="54" t="str">
        <f>VLOOKUP(U317,'Podpůrná data'!$J$13:$K$24,2)</f>
        <v>květen</v>
      </c>
      <c r="V319" s="54" t="str">
        <f>VLOOKUP(V317,'Podpůrná data'!$J$13:$K$24,2)</f>
        <v>červen</v>
      </c>
      <c r="W319" s="54" t="str">
        <f>VLOOKUP(W317,'Podpůrná data'!$J$13:$K$24,2)</f>
        <v>červenec</v>
      </c>
      <c r="X319" s="54" t="str">
        <f>VLOOKUP(X317,'Podpůrná data'!$J$13:$K$24,2)</f>
        <v>srpen</v>
      </c>
      <c r="Y319" s="54" t="str">
        <f>VLOOKUP(Y317,'Podpůrná data'!$J$13:$K$24,2)</f>
        <v>září</v>
      </c>
      <c r="Z319" s="54" t="str">
        <f>VLOOKUP(Z317,'Podpůrná data'!$J$13:$K$24,2)</f>
        <v>říjen</v>
      </c>
      <c r="AA319" s="54" t="str">
        <f>VLOOKUP(AA317,'Podpůrná data'!$J$13:$K$24,2)</f>
        <v>listopad</v>
      </c>
      <c r="AB319" s="54" t="str">
        <f>VLOOKUP(AB317,'Podpůrná data'!$J$13:$K$24,2)</f>
        <v>prosinec</v>
      </c>
      <c r="AC319" s="54" t="str">
        <f>VLOOKUP(AC317,'Podpůrná data'!$J$13:$K$24,2)</f>
        <v>leden</v>
      </c>
      <c r="AD319" s="54" t="str">
        <f>VLOOKUP(AD317,'Podpůrná data'!$J$13:$K$24,2)</f>
        <v>únor</v>
      </c>
      <c r="AE319" s="54" t="str">
        <f>VLOOKUP(AE317,'Podpůrná data'!$J$13:$K$24,2)</f>
        <v>březen</v>
      </c>
      <c r="AF319" s="54" t="str">
        <f>VLOOKUP(AF317,'Podpůrná data'!$J$13:$K$24,2)</f>
        <v>duben</v>
      </c>
      <c r="AG319" s="54" t="str">
        <f>VLOOKUP(AG317,'Podpůrná data'!$J$13:$K$24,2)</f>
        <v>květen</v>
      </c>
      <c r="AH319" s="54" t="str">
        <f>VLOOKUP(AH317,'Podpůrná data'!$J$13:$K$24,2)</f>
        <v>červen</v>
      </c>
      <c r="AI319" s="54" t="str">
        <f>VLOOKUP(AI317,'Podpůrná data'!$J$13:$K$24,2)</f>
        <v>červenec</v>
      </c>
      <c r="AJ319" s="54" t="str">
        <f>VLOOKUP(AJ317,'Podpůrná data'!$J$13:$K$24,2)</f>
        <v>srpen</v>
      </c>
      <c r="AK319" s="54" t="str">
        <f>VLOOKUP(AK317,'Podpůrná data'!$J$13:$K$24,2)</f>
        <v>září</v>
      </c>
      <c r="AL319" s="54" t="str">
        <f>VLOOKUP(AL317,'Podpůrná data'!$J$13:$K$24,2)</f>
        <v>říjen</v>
      </c>
      <c r="AM319" s="54" t="str">
        <f>VLOOKUP(AM317,'Podpůrná data'!$J$13:$K$24,2)</f>
        <v>listopad</v>
      </c>
      <c r="AN319" s="54" t="str">
        <f>VLOOKUP(AN317,'Podpůrná data'!$J$13:$K$24,2)</f>
        <v>prosinec</v>
      </c>
      <c r="AO319" s="54" t="str">
        <f>VLOOKUP(AO317,'Podpůrná data'!$J$13:$K$24,2)</f>
        <v>leden</v>
      </c>
      <c r="AP319" s="54" t="str">
        <f>VLOOKUP(AP317,'Podpůrná data'!$J$13:$K$24,2)</f>
        <v>únor</v>
      </c>
      <c r="AQ319" s="54" t="str">
        <f>VLOOKUP(AQ317,'Podpůrná data'!$J$13:$K$24,2)</f>
        <v>březen</v>
      </c>
      <c r="AR319" s="54" t="str">
        <f>VLOOKUP(AR317,'Podpůrná data'!$J$13:$K$24,2)</f>
        <v>duben</v>
      </c>
      <c r="AS319" s="54" t="str">
        <f>VLOOKUP(AS317,'Podpůrná data'!$J$13:$K$24,2)</f>
        <v>květen</v>
      </c>
      <c r="AT319" s="54" t="str">
        <f>VLOOKUP(AT317,'Podpůrná data'!$J$13:$K$24,2)</f>
        <v>červen</v>
      </c>
      <c r="AU319" s="54" t="str">
        <f>VLOOKUP(AU317,'Podpůrná data'!$J$13:$K$24,2)</f>
        <v>červenec</v>
      </c>
      <c r="AV319" s="54" t="str">
        <f>VLOOKUP(AV317,'Podpůrná data'!$J$13:$K$24,2)</f>
        <v>srpen</v>
      </c>
      <c r="AW319" s="54" t="str">
        <f>VLOOKUP(AW317,'Podpůrná data'!$J$13:$K$24,2)</f>
        <v>září</v>
      </c>
      <c r="AX319" s="54" t="str">
        <f>VLOOKUP(AX317,'Podpůrná data'!$J$13:$K$24,2)</f>
        <v>říjen</v>
      </c>
      <c r="AY319" s="54" t="str">
        <f>VLOOKUP(AY317,'Podpůrná data'!$J$13:$K$24,2)</f>
        <v>listopad</v>
      </c>
      <c r="AZ319" s="54" t="str">
        <f>VLOOKUP(AZ317,'Podpůrná data'!$J$13:$K$24,2)</f>
        <v>prosinec</v>
      </c>
      <c r="BA319" s="54" t="str">
        <f>VLOOKUP(BA317,'Podpůrná data'!$J$13:$K$24,2)</f>
        <v>leden</v>
      </c>
      <c r="BB319" s="54" t="str">
        <f>VLOOKUP(BB317,'Podpůrná data'!$J$13:$K$24,2)</f>
        <v>únor</v>
      </c>
      <c r="BC319" s="54" t="str">
        <f>VLOOKUP(BC317,'Podpůrná data'!$J$13:$K$24,2)</f>
        <v>březen</v>
      </c>
      <c r="BD319" s="54" t="str">
        <f>VLOOKUP(BD317,'Podpůrná data'!$J$13:$K$24,2)</f>
        <v>duben</v>
      </c>
      <c r="BE319" s="54" t="str">
        <f>VLOOKUP(BE317,'Podpůrná data'!$J$13:$K$24,2)</f>
        <v>květen</v>
      </c>
      <c r="BF319" s="54" t="str">
        <f>VLOOKUP(BF317,'Podpůrná data'!$J$13:$K$24,2)</f>
        <v>červen</v>
      </c>
      <c r="BG319" s="54" t="str">
        <f>VLOOKUP(BG317,'Podpůrná data'!$J$13:$K$24,2)</f>
        <v>červenec</v>
      </c>
      <c r="BH319" s="54" t="str">
        <f>VLOOKUP(BH317,'Podpůrná data'!$J$13:$K$24,2)</f>
        <v>srpen</v>
      </c>
      <c r="BI319" s="54" t="str">
        <f>VLOOKUP(BI317,'Podpůrná data'!$J$13:$K$24,2)</f>
        <v>září</v>
      </c>
      <c r="BJ319" s="54" t="str">
        <f>VLOOKUP(BJ317,'Podpůrná data'!$J$13:$K$24,2)</f>
        <v>říjen</v>
      </c>
      <c r="BK319" s="54" t="str">
        <f>VLOOKUP(BK317,'Podpůrná data'!$J$13:$K$24,2)</f>
        <v>listopad</v>
      </c>
      <c r="BL319" s="54" t="str">
        <f>VLOOKUP(BL317,'Podpůrná data'!$J$13:$K$24,2)</f>
        <v>prosinec</v>
      </c>
      <c r="BM319" s="54" t="str">
        <f>VLOOKUP(BM317,'Podpůrná data'!$J$13:$K$24,2)</f>
        <v>leden</v>
      </c>
      <c r="BN319" s="54" t="str">
        <f>VLOOKUP(BN317,'Podpůrná data'!$J$13:$K$24,2)</f>
        <v>únor</v>
      </c>
      <c r="BO319" s="54" t="str">
        <f>VLOOKUP(BO317,'Podpůrná data'!$J$13:$K$24,2)</f>
        <v>březen</v>
      </c>
      <c r="BP319" s="54" t="str">
        <f>VLOOKUP(BP317,'Podpůrná data'!$J$13:$K$24,2)</f>
        <v>duben</v>
      </c>
      <c r="BQ319" s="54" t="str">
        <f>VLOOKUP(BQ317,'Podpůrná data'!$J$13:$K$24,2)</f>
        <v>květen</v>
      </c>
      <c r="BR319" s="54" t="str">
        <f>VLOOKUP(BR317,'Podpůrná data'!$J$13:$K$24,2)</f>
        <v>červen</v>
      </c>
      <c r="BS319" s="54" t="str">
        <f>VLOOKUP(BS317,'Podpůrná data'!$J$13:$K$24,2)</f>
        <v>červenec</v>
      </c>
      <c r="BT319" s="54" t="str">
        <f>VLOOKUP(BT317,'Podpůrná data'!$J$13:$K$24,2)</f>
        <v>srpen</v>
      </c>
      <c r="BU319" s="54" t="str">
        <f>VLOOKUP(BU317,'Podpůrná data'!$J$13:$K$24,2)</f>
        <v>září</v>
      </c>
      <c r="BV319" s="54" t="str">
        <f>VLOOKUP(BV317,'Podpůrná data'!$J$13:$K$24,2)</f>
        <v>říjen</v>
      </c>
      <c r="BW319" s="54" t="str">
        <f>VLOOKUP(BW317,'Podpůrná data'!$J$13:$K$24,2)</f>
        <v>listopad</v>
      </c>
      <c r="BX319" s="54" t="str">
        <f>VLOOKUP(BX317,'Podpůrná data'!$J$13:$K$24,2)</f>
        <v>prosinec</v>
      </c>
      <c r="BY319" s="143"/>
      <c r="BZ319" s="144"/>
      <c r="CA319" s="165"/>
      <c r="CB319" s="165"/>
      <c r="CD319" s="147" t="s">
        <v>104</v>
      </c>
      <c r="CE319" s="147" t="s">
        <v>105</v>
      </c>
      <c r="CF319" s="147" t="s">
        <v>106</v>
      </c>
      <c r="CG319" s="147" t="s">
        <v>107</v>
      </c>
      <c r="CH319" s="147" t="s">
        <v>108</v>
      </c>
      <c r="CI319" s="147" t="s">
        <v>109</v>
      </c>
      <c r="CJ319" s="147" t="s">
        <v>110</v>
      </c>
      <c r="CK319" s="147" t="s">
        <v>111</v>
      </c>
      <c r="CL319" s="147" t="s">
        <v>112</v>
      </c>
      <c r="CM319" s="147" t="s">
        <v>166</v>
      </c>
      <c r="CN319" s="147" t="s">
        <v>167</v>
      </c>
      <c r="CO319" s="147" t="s">
        <v>168</v>
      </c>
      <c r="CP319" s="147" t="s">
        <v>194</v>
      </c>
      <c r="CQ319" s="147" t="s">
        <v>195</v>
      </c>
      <c r="CR319" s="147" t="s">
        <v>196</v>
      </c>
    </row>
    <row r="320" spans="1:96" s="98" customFormat="1" ht="16.2" customHeight="1" x14ac:dyDescent="0.3">
      <c r="A320" s="230"/>
      <c r="B320" s="105"/>
      <c r="C320" s="305"/>
      <c r="D320" s="116"/>
      <c r="E320" s="309"/>
      <c r="F320" s="309"/>
      <c r="G320" s="308"/>
      <c r="H320" s="308"/>
      <c r="I320" s="309"/>
      <c r="J320" s="309"/>
      <c r="K320" s="309"/>
      <c r="L320" s="311"/>
      <c r="M320" s="7"/>
      <c r="N320" s="314"/>
      <c r="P320" s="70"/>
      <c r="Q320" s="54">
        <f>YEAR(Úvod!$F$10)</f>
        <v>1900</v>
      </c>
      <c r="R320" s="54">
        <f t="shared" ref="R320" si="7149">IF(R317=1,Q320+1,Q320)</f>
        <v>1900</v>
      </c>
      <c r="S320" s="54">
        <f t="shared" ref="S320" si="7150">IF(S317=1,R320+1,R320)</f>
        <v>1900</v>
      </c>
      <c r="T320" s="54">
        <f t="shared" ref="T320" si="7151">IF(T317=1,S320+1,S320)</f>
        <v>1900</v>
      </c>
      <c r="U320" s="54">
        <f t="shared" ref="U320" si="7152">IF(U317=1,T320+1,T320)</f>
        <v>1900</v>
      </c>
      <c r="V320" s="54">
        <f t="shared" ref="V320" si="7153">IF(V317=1,U320+1,U320)</f>
        <v>1900</v>
      </c>
      <c r="W320" s="54">
        <f t="shared" ref="W320" si="7154">IF(W317=1,V320+1,V320)</f>
        <v>1900</v>
      </c>
      <c r="X320" s="54">
        <f t="shared" ref="X320" si="7155">IF(X317=1,W320+1,W320)</f>
        <v>1900</v>
      </c>
      <c r="Y320" s="54">
        <f t="shared" ref="Y320" si="7156">IF(Y317=1,X320+1,X320)</f>
        <v>1900</v>
      </c>
      <c r="Z320" s="54">
        <f t="shared" ref="Z320" si="7157">IF(Z317=1,Y320+1,Y320)</f>
        <v>1900</v>
      </c>
      <c r="AA320" s="54">
        <f t="shared" ref="AA320" si="7158">IF(AA317=1,Z320+1,Z320)</f>
        <v>1900</v>
      </c>
      <c r="AB320" s="54">
        <f t="shared" ref="AB320" si="7159">IF(AB317=1,AA320+1,AA320)</f>
        <v>1900</v>
      </c>
      <c r="AC320" s="54">
        <f t="shared" ref="AC320" si="7160">IF(AC317=1,AB320+1,AB320)</f>
        <v>1901</v>
      </c>
      <c r="AD320" s="54">
        <f t="shared" ref="AD320" si="7161">IF(AD317=1,AC320+1,AC320)</f>
        <v>1901</v>
      </c>
      <c r="AE320" s="54">
        <f t="shared" ref="AE320" si="7162">IF(AE317=1,AD320+1,AD320)</f>
        <v>1901</v>
      </c>
      <c r="AF320" s="54">
        <f t="shared" ref="AF320" si="7163">IF(AF317=1,AE320+1,AE320)</f>
        <v>1901</v>
      </c>
      <c r="AG320" s="54">
        <f t="shared" ref="AG320" si="7164">IF(AG317=1,AF320+1,AF320)</f>
        <v>1901</v>
      </c>
      <c r="AH320" s="54">
        <f t="shared" ref="AH320" si="7165">IF(AH317=1,AG320+1,AG320)</f>
        <v>1901</v>
      </c>
      <c r="AI320" s="54">
        <f t="shared" ref="AI320" si="7166">IF(AI317=1,AH320+1,AH320)</f>
        <v>1901</v>
      </c>
      <c r="AJ320" s="54">
        <f t="shared" ref="AJ320" si="7167">IF(AJ317=1,AI320+1,AI320)</f>
        <v>1901</v>
      </c>
      <c r="AK320" s="54">
        <f t="shared" ref="AK320" si="7168">IF(AK317=1,AJ320+1,AJ320)</f>
        <v>1901</v>
      </c>
      <c r="AL320" s="54">
        <f t="shared" ref="AL320" si="7169">IF(AL317=1,AK320+1,AK320)</f>
        <v>1901</v>
      </c>
      <c r="AM320" s="54">
        <f t="shared" ref="AM320" si="7170">IF(AM317=1,AL320+1,AL320)</f>
        <v>1901</v>
      </c>
      <c r="AN320" s="54">
        <f t="shared" ref="AN320" si="7171">IF(AN317=1,AM320+1,AM320)</f>
        <v>1901</v>
      </c>
      <c r="AO320" s="54">
        <f t="shared" ref="AO320" si="7172">IF(AO317=1,AN320+1,AN320)</f>
        <v>1902</v>
      </c>
      <c r="AP320" s="54">
        <f t="shared" ref="AP320" si="7173">IF(AP317=1,AO320+1,AO320)</f>
        <v>1902</v>
      </c>
      <c r="AQ320" s="54">
        <f t="shared" ref="AQ320" si="7174">IF(AQ317=1,AP320+1,AP320)</f>
        <v>1902</v>
      </c>
      <c r="AR320" s="54">
        <f t="shared" ref="AR320" si="7175">IF(AR317=1,AQ320+1,AQ320)</f>
        <v>1902</v>
      </c>
      <c r="AS320" s="54">
        <f t="shared" ref="AS320" si="7176">IF(AS317=1,AR320+1,AR320)</f>
        <v>1902</v>
      </c>
      <c r="AT320" s="54">
        <f t="shared" ref="AT320" si="7177">IF(AT317=1,AS320+1,AS320)</f>
        <v>1902</v>
      </c>
      <c r="AU320" s="54">
        <f t="shared" ref="AU320" si="7178">IF(AU317=1,AT320+1,AT320)</f>
        <v>1902</v>
      </c>
      <c r="AV320" s="54">
        <f t="shared" ref="AV320" si="7179">IF(AV317=1,AU320+1,AU320)</f>
        <v>1902</v>
      </c>
      <c r="AW320" s="54">
        <f t="shared" ref="AW320" si="7180">IF(AW317=1,AV320+1,AV320)</f>
        <v>1902</v>
      </c>
      <c r="AX320" s="54">
        <f t="shared" ref="AX320" si="7181">IF(AX317=1,AW320+1,AW320)</f>
        <v>1902</v>
      </c>
      <c r="AY320" s="54">
        <f t="shared" ref="AY320" si="7182">IF(AY317=1,AX320+1,AX320)</f>
        <v>1902</v>
      </c>
      <c r="AZ320" s="54">
        <f t="shared" ref="AZ320" si="7183">IF(AZ317=1,AY320+1,AY320)</f>
        <v>1902</v>
      </c>
      <c r="BA320" s="54">
        <f t="shared" ref="BA320" si="7184">IF(BA317=1,AZ320+1,AZ320)</f>
        <v>1903</v>
      </c>
      <c r="BB320" s="54">
        <f t="shared" ref="BB320" si="7185">IF(BB317=1,BA320+1,BA320)</f>
        <v>1903</v>
      </c>
      <c r="BC320" s="54">
        <f t="shared" ref="BC320" si="7186">IF(BC317=1,BB320+1,BB320)</f>
        <v>1903</v>
      </c>
      <c r="BD320" s="54">
        <f t="shared" ref="BD320" si="7187">IF(BD317=1,BC320+1,BC320)</f>
        <v>1903</v>
      </c>
      <c r="BE320" s="54">
        <f t="shared" ref="BE320" si="7188">IF(BE317=1,BD320+1,BD320)</f>
        <v>1903</v>
      </c>
      <c r="BF320" s="54">
        <f t="shared" ref="BF320" si="7189">IF(BF317=1,BE320+1,BE320)</f>
        <v>1903</v>
      </c>
      <c r="BG320" s="54">
        <f t="shared" ref="BG320" si="7190">IF(BG317=1,BF320+1,BF320)</f>
        <v>1903</v>
      </c>
      <c r="BH320" s="54">
        <f t="shared" ref="BH320" si="7191">IF(BH317=1,BG320+1,BG320)</f>
        <v>1903</v>
      </c>
      <c r="BI320" s="54">
        <f t="shared" ref="BI320" si="7192">IF(BI317=1,BH320+1,BH320)</f>
        <v>1903</v>
      </c>
      <c r="BJ320" s="54">
        <f t="shared" ref="BJ320" si="7193">IF(BJ317=1,BI320+1,BI320)</f>
        <v>1903</v>
      </c>
      <c r="BK320" s="54">
        <f t="shared" ref="BK320" si="7194">IF(BK317=1,BJ320+1,BJ320)</f>
        <v>1903</v>
      </c>
      <c r="BL320" s="54">
        <f t="shared" ref="BL320" si="7195">IF(BL317=1,BK320+1,BK320)</f>
        <v>1903</v>
      </c>
      <c r="BM320" s="54">
        <f t="shared" ref="BM320" si="7196">IF(BM317=1,BL320+1,BL320)</f>
        <v>1904</v>
      </c>
      <c r="BN320" s="54">
        <f t="shared" ref="BN320" si="7197">IF(BN317=1,BM320+1,BM320)</f>
        <v>1904</v>
      </c>
      <c r="BO320" s="54">
        <f t="shared" ref="BO320" si="7198">IF(BO317=1,BN320+1,BN320)</f>
        <v>1904</v>
      </c>
      <c r="BP320" s="54">
        <f t="shared" ref="BP320" si="7199">IF(BP317=1,BO320+1,BO320)</f>
        <v>1904</v>
      </c>
      <c r="BQ320" s="54">
        <f t="shared" ref="BQ320" si="7200">IF(BQ317=1,BP320+1,BP320)</f>
        <v>1904</v>
      </c>
      <c r="BR320" s="54">
        <f t="shared" ref="BR320" si="7201">IF(BR317=1,BQ320+1,BQ320)</f>
        <v>1904</v>
      </c>
      <c r="BS320" s="54">
        <f t="shared" ref="BS320" si="7202">IF(BS317=1,BR320+1,BR320)</f>
        <v>1904</v>
      </c>
      <c r="BT320" s="54">
        <f t="shared" ref="BT320" si="7203">IF(BT317=1,BS320+1,BS320)</f>
        <v>1904</v>
      </c>
      <c r="BU320" s="54">
        <f t="shared" ref="BU320" si="7204">IF(BU317=1,BT320+1,BT320)</f>
        <v>1904</v>
      </c>
      <c r="BV320" s="54">
        <f t="shared" ref="BV320" si="7205">IF(BV317=1,BU320+1,BU320)</f>
        <v>1904</v>
      </c>
      <c r="BW320" s="54">
        <f t="shared" ref="BW320" si="7206">IF(BW317=1,BV320+1,BV320)</f>
        <v>1904</v>
      </c>
      <c r="BX320" s="54">
        <f t="shared" ref="BX320" si="7207">IF(BX317=1,BW320+1,BW320)</f>
        <v>1904</v>
      </c>
      <c r="BY320" s="163"/>
      <c r="BZ320" s="164"/>
      <c r="CA320" s="165"/>
      <c r="CB320" s="165"/>
    </row>
    <row r="321" spans="1:96" s="98" customFormat="1" ht="16.2" customHeight="1" x14ac:dyDescent="0.3">
      <c r="A321" s="230"/>
      <c r="B321" s="105"/>
      <c r="C321" s="116"/>
      <c r="D321" s="116"/>
      <c r="E321" s="309"/>
      <c r="F321" s="309"/>
      <c r="G321" s="308"/>
      <c r="H321" s="308"/>
      <c r="I321" s="309"/>
      <c r="J321" s="310"/>
      <c r="K321" s="309"/>
      <c r="L321" s="312"/>
      <c r="M321" s="7"/>
      <c r="N321" s="315"/>
      <c r="P321" s="57" t="s">
        <v>170</v>
      </c>
      <c r="Q321" s="196"/>
      <c r="R321" s="196"/>
      <c r="S321" s="196"/>
      <c r="T321" s="196"/>
      <c r="U321" s="196"/>
      <c r="V321" s="196"/>
      <c r="W321" s="196"/>
      <c r="X321" s="196"/>
      <c r="Y321" s="196"/>
      <c r="Z321" s="196"/>
      <c r="AA321" s="196"/>
      <c r="AB321" s="196"/>
      <c r="AC321" s="196"/>
      <c r="AD321" s="196"/>
      <c r="AE321" s="196"/>
      <c r="AF321" s="196"/>
      <c r="AG321" s="196"/>
      <c r="AH321" s="196"/>
      <c r="AI321" s="196"/>
      <c r="AJ321" s="196"/>
      <c r="AK321" s="196"/>
      <c r="AL321" s="196"/>
      <c r="AM321" s="196"/>
      <c r="AN321" s="196"/>
      <c r="AO321" s="196"/>
      <c r="AP321" s="196"/>
      <c r="AQ321" s="196"/>
      <c r="AR321" s="196"/>
      <c r="AS321" s="196"/>
      <c r="AT321" s="196"/>
      <c r="AU321" s="196"/>
      <c r="AV321" s="196"/>
      <c r="AW321" s="196"/>
      <c r="AX321" s="196"/>
      <c r="AY321" s="196"/>
      <c r="AZ321" s="196"/>
      <c r="BA321" s="196"/>
      <c r="BB321" s="196"/>
      <c r="BC321" s="196"/>
      <c r="BD321" s="196"/>
      <c r="BE321" s="196"/>
      <c r="BF321" s="196"/>
      <c r="BG321" s="196"/>
      <c r="BH321" s="196"/>
      <c r="BI321" s="196"/>
      <c r="BJ321" s="196"/>
      <c r="BK321" s="196"/>
      <c r="BL321" s="196"/>
      <c r="BM321" s="196"/>
      <c r="BN321" s="196"/>
      <c r="BO321" s="196"/>
      <c r="BP321" s="196"/>
      <c r="BQ321" s="196"/>
      <c r="BR321" s="196"/>
      <c r="BS321" s="196"/>
      <c r="BT321" s="196"/>
      <c r="BU321" s="196"/>
      <c r="BV321" s="196"/>
      <c r="BW321" s="196"/>
      <c r="BX321" s="196"/>
      <c r="BY321" s="163"/>
      <c r="BZ321" s="164"/>
      <c r="CA321" s="165"/>
      <c r="CB321" s="165"/>
    </row>
    <row r="322" spans="1:96" s="98" customFormat="1" ht="23.4" customHeight="1" x14ac:dyDescent="0.3">
      <c r="A322" s="97"/>
      <c r="B322" s="117" t="s">
        <v>21</v>
      </c>
      <c r="C322" s="297"/>
      <c r="D322" s="297"/>
      <c r="E322" s="197"/>
      <c r="F322" s="193"/>
      <c r="G322" s="198"/>
      <c r="H322" s="199"/>
      <c r="I322" s="198"/>
      <c r="J322" s="167">
        <f>IF(I322="",0,IF(I322='Podpůrná data'!$A$10,'Podpůrná data'!$B$10,'Podpůrná data'!$B$11))</f>
        <v>0</v>
      </c>
      <c r="K322" s="166">
        <f>IFERROR(INT(ROUND(H322,2)*(VLOOKUP(INT(G322),'Podpůrná data'!$A$14:$B$73,2,FALSE))*(G322/(INT(G322)))),0)</f>
        <v>0</v>
      </c>
      <c r="L322" s="55">
        <f>J322*K322</f>
        <v>0</v>
      </c>
      <c r="M322" s="56">
        <f>IF(L322&gt;0,IF(ISTEXT(C322)=TRUE,0,1),0)</f>
        <v>0</v>
      </c>
      <c r="N322" s="142">
        <f>IF(L322&gt;0,1,0)</f>
        <v>0</v>
      </c>
      <c r="O322" s="118"/>
      <c r="P322" s="57" t="s">
        <v>94</v>
      </c>
      <c r="Q322" s="200"/>
      <c r="R322" s="200"/>
      <c r="S322" s="200"/>
      <c r="T322" s="200"/>
      <c r="U322" s="200"/>
      <c r="V322" s="200"/>
      <c r="W322" s="200"/>
      <c r="X322" s="200"/>
      <c r="Y322" s="200"/>
      <c r="Z322" s="200"/>
      <c r="AA322" s="200"/>
      <c r="AB322" s="200"/>
      <c r="AC322" s="200"/>
      <c r="AD322" s="200"/>
      <c r="AE322" s="200"/>
      <c r="AF322" s="200"/>
      <c r="AG322" s="200"/>
      <c r="AH322" s="200"/>
      <c r="AI322" s="200"/>
      <c r="AJ322" s="200"/>
      <c r="AK322" s="200"/>
      <c r="AL322" s="200"/>
      <c r="AM322" s="200"/>
      <c r="AN322" s="200"/>
      <c r="AO322" s="200"/>
      <c r="AP322" s="200"/>
      <c r="AQ322" s="200"/>
      <c r="AR322" s="200"/>
      <c r="AS322" s="200"/>
      <c r="AT322" s="200"/>
      <c r="AU322" s="200"/>
      <c r="AV322" s="200"/>
      <c r="AW322" s="200"/>
      <c r="AX322" s="200"/>
      <c r="AY322" s="200"/>
      <c r="AZ322" s="200"/>
      <c r="BA322" s="200"/>
      <c r="BB322" s="200"/>
      <c r="BC322" s="200"/>
      <c r="BD322" s="200"/>
      <c r="BE322" s="200"/>
      <c r="BF322" s="200"/>
      <c r="BG322" s="200"/>
      <c r="BH322" s="200"/>
      <c r="BI322" s="200"/>
      <c r="BJ322" s="200"/>
      <c r="BK322" s="200"/>
      <c r="BL322" s="200"/>
      <c r="BM322" s="200"/>
      <c r="BN322" s="200"/>
      <c r="BO322" s="200"/>
      <c r="BP322" s="200"/>
      <c r="BQ322" s="200"/>
      <c r="BR322" s="200"/>
      <c r="BS322" s="200"/>
      <c r="BT322" s="200"/>
      <c r="BU322" s="200"/>
      <c r="BV322" s="200"/>
      <c r="BW322" s="200"/>
      <c r="BX322" s="200"/>
      <c r="BY322" s="298">
        <f>SUM(Q330:BX330)</f>
        <v>0</v>
      </c>
      <c r="BZ322" s="300">
        <f>SUM(Q331:BX331)</f>
        <v>0</v>
      </c>
      <c r="CA322" s="302">
        <f>IF($N322=0,0,IF($BY322&gt;=143*$H322,1,0))</f>
        <v>0</v>
      </c>
      <c r="CB322" s="302">
        <f>IF($BY322&gt;=215*$H322,0,(CEILING(215*$H322,1)-$BY322))</f>
        <v>0</v>
      </c>
    </row>
    <row r="323" spans="1:96" s="98" customFormat="1" ht="28.8" x14ac:dyDescent="0.3">
      <c r="A323" s="97"/>
      <c r="B323" s="119"/>
      <c r="C323" s="73"/>
      <c r="D323" s="73"/>
      <c r="E323" s="73"/>
      <c r="F323" s="73"/>
      <c r="G323" s="73"/>
      <c r="H323" s="73"/>
      <c r="I323" s="73"/>
      <c r="J323" s="73"/>
      <c r="K323" s="73"/>
      <c r="L323" s="58"/>
      <c r="M323" s="7"/>
      <c r="N323" s="160"/>
      <c r="P323" s="57" t="s">
        <v>140</v>
      </c>
      <c r="Q323" s="201"/>
      <c r="R323" s="201"/>
      <c r="S323" s="201"/>
      <c r="T323" s="201"/>
      <c r="U323" s="201"/>
      <c r="V323" s="201"/>
      <c r="W323" s="201"/>
      <c r="X323" s="201"/>
      <c r="Y323" s="201"/>
      <c r="Z323" s="201"/>
      <c r="AA323" s="201"/>
      <c r="AB323" s="201"/>
      <c r="AC323" s="201"/>
      <c r="AD323" s="201"/>
      <c r="AE323" s="201"/>
      <c r="AF323" s="201"/>
      <c r="AG323" s="201"/>
      <c r="AH323" s="201"/>
      <c r="AI323" s="201"/>
      <c r="AJ323" s="201"/>
      <c r="AK323" s="201"/>
      <c r="AL323" s="201"/>
      <c r="AM323" s="201"/>
      <c r="AN323" s="201"/>
      <c r="AO323" s="201"/>
      <c r="AP323" s="201"/>
      <c r="AQ323" s="201"/>
      <c r="AR323" s="201"/>
      <c r="AS323" s="201"/>
      <c r="AT323" s="201"/>
      <c r="AU323" s="201"/>
      <c r="AV323" s="201"/>
      <c r="AW323" s="201"/>
      <c r="AX323" s="201"/>
      <c r="AY323" s="201"/>
      <c r="AZ323" s="201"/>
      <c r="BA323" s="201"/>
      <c r="BB323" s="201"/>
      <c r="BC323" s="201"/>
      <c r="BD323" s="201"/>
      <c r="BE323" s="201"/>
      <c r="BF323" s="201"/>
      <c r="BG323" s="201"/>
      <c r="BH323" s="201"/>
      <c r="BI323" s="201"/>
      <c r="BJ323" s="201"/>
      <c r="BK323" s="201"/>
      <c r="BL323" s="201"/>
      <c r="BM323" s="201"/>
      <c r="BN323" s="201"/>
      <c r="BO323" s="201"/>
      <c r="BP323" s="201"/>
      <c r="BQ323" s="201"/>
      <c r="BR323" s="201"/>
      <c r="BS323" s="201"/>
      <c r="BT323" s="201"/>
      <c r="BU323" s="201"/>
      <c r="BV323" s="201"/>
      <c r="BW323" s="201"/>
      <c r="BX323" s="201"/>
      <c r="BY323" s="298"/>
      <c r="BZ323" s="300"/>
      <c r="CA323" s="302"/>
      <c r="CB323" s="302"/>
    </row>
    <row r="324" spans="1:96" s="98" customFormat="1" ht="14.4" hidden="1" customHeight="1" x14ac:dyDescent="0.3">
      <c r="A324" s="97"/>
      <c r="B324" s="119"/>
      <c r="C324" s="73"/>
      <c r="D324" s="73"/>
      <c r="E324" s="73"/>
      <c r="F324" s="73"/>
      <c r="G324" s="73"/>
      <c r="H324" s="73"/>
      <c r="I324" s="73"/>
      <c r="J324" s="73"/>
      <c r="K324" s="73"/>
      <c r="L324" s="58"/>
      <c r="M324" s="7"/>
      <c r="N324" s="160"/>
      <c r="P324" s="59" t="s">
        <v>141</v>
      </c>
      <c r="Q324" s="60">
        <f>IF(Q322&lt;&gt;0,1,0)</f>
        <v>0</v>
      </c>
      <c r="R324" s="60">
        <f t="shared" ref="R324" si="7208">IF(Q324&gt;0,Q324+1,IF(R322&lt;&gt;0,1,0))</f>
        <v>0</v>
      </c>
      <c r="S324" s="60">
        <f t="shared" ref="S324" si="7209">IF(R324&gt;0,R324+1,IF(S322&lt;&gt;0,1,0))</f>
        <v>0</v>
      </c>
      <c r="T324" s="60">
        <f t="shared" ref="T324" si="7210">IF(S324&gt;0,S324+1,IF(T322&lt;&gt;0,1,0))</f>
        <v>0</v>
      </c>
      <c r="U324" s="60">
        <f t="shared" ref="U324" si="7211">IF(T324&gt;0,T324+1,IF(U322&lt;&gt;0,1,0))</f>
        <v>0</v>
      </c>
      <c r="V324" s="60">
        <f t="shared" ref="V324" si="7212">IF(U324&gt;0,U324+1,IF(V322&lt;&gt;0,1,0))</f>
        <v>0</v>
      </c>
      <c r="W324" s="60">
        <f t="shared" ref="W324" si="7213">IF(V324&gt;0,V324+1,IF(W322&lt;&gt;0,1,0))</f>
        <v>0</v>
      </c>
      <c r="X324" s="60">
        <f t="shared" ref="X324" si="7214">IF(W324&gt;0,W324+1,IF(X322&lt;&gt;0,1,0))</f>
        <v>0</v>
      </c>
      <c r="Y324" s="60">
        <f t="shared" ref="Y324" si="7215">IF(X324&gt;0,X324+1,IF(Y322&lt;&gt;0,1,0))</f>
        <v>0</v>
      </c>
      <c r="Z324" s="60">
        <f t="shared" ref="Z324" si="7216">IF(Y324&gt;0,Y324+1,IF(Z322&lt;&gt;0,1,0))</f>
        <v>0</v>
      </c>
      <c r="AA324" s="60">
        <f t="shared" ref="AA324" si="7217">IF(Z324&gt;0,Z324+1,IF(AA322&lt;&gt;0,1,0))</f>
        <v>0</v>
      </c>
      <c r="AB324" s="60">
        <f t="shared" ref="AB324" si="7218">IF(AA324&gt;0,AA324+1,IF(AB322&lt;&gt;0,1,0))</f>
        <v>0</v>
      </c>
      <c r="AC324" s="60">
        <f t="shared" ref="AC324" si="7219">IF(AB324&gt;0,AB324+1,IF(AC322&lt;&gt;0,1,0))</f>
        <v>0</v>
      </c>
      <c r="AD324" s="60">
        <f t="shared" ref="AD324" si="7220">IF(AC324&gt;0,AC324+1,IF(AD322&lt;&gt;0,1,0))</f>
        <v>0</v>
      </c>
      <c r="AE324" s="60">
        <f t="shared" ref="AE324" si="7221">IF(AD324&gt;0,AD324+1,IF(AE322&lt;&gt;0,1,0))</f>
        <v>0</v>
      </c>
      <c r="AF324" s="60">
        <f t="shared" ref="AF324" si="7222">IF(AE324&gt;0,AE324+1,IF(AF322&lt;&gt;0,1,0))</f>
        <v>0</v>
      </c>
      <c r="AG324" s="60">
        <f t="shared" ref="AG324" si="7223">IF(AF324&gt;0,AF324+1,IF(AG322&lt;&gt;0,1,0))</f>
        <v>0</v>
      </c>
      <c r="AH324" s="60">
        <f t="shared" ref="AH324" si="7224">IF(AG324&gt;0,AG324+1,IF(AH322&lt;&gt;0,1,0))</f>
        <v>0</v>
      </c>
      <c r="AI324" s="60">
        <f t="shared" ref="AI324" si="7225">IF(AH324&gt;0,AH324+1,IF(AI322&lt;&gt;0,1,0))</f>
        <v>0</v>
      </c>
      <c r="AJ324" s="60">
        <f t="shared" ref="AJ324" si="7226">IF(AI324&gt;0,AI324+1,IF(AJ322&lt;&gt;0,1,0))</f>
        <v>0</v>
      </c>
      <c r="AK324" s="60">
        <f t="shared" ref="AK324" si="7227">IF(AJ324&gt;0,AJ324+1,IF(AK322&lt;&gt;0,1,0))</f>
        <v>0</v>
      </c>
      <c r="AL324" s="60">
        <f t="shared" ref="AL324" si="7228">IF(AK324&gt;0,AK324+1,IF(AL322&lt;&gt;0,1,0))</f>
        <v>0</v>
      </c>
      <c r="AM324" s="60">
        <f t="shared" ref="AM324" si="7229">IF(AL324&gt;0,AL324+1,IF(AM322&lt;&gt;0,1,0))</f>
        <v>0</v>
      </c>
      <c r="AN324" s="60">
        <f t="shared" ref="AN324" si="7230">IF(AM324&gt;0,AM324+1,IF(AN322&lt;&gt;0,1,0))</f>
        <v>0</v>
      </c>
      <c r="AO324" s="60">
        <f t="shared" ref="AO324" si="7231">IF(AN324&gt;0,AN324+1,IF(AO322&lt;&gt;0,1,0))</f>
        <v>0</v>
      </c>
      <c r="AP324" s="60">
        <f t="shared" ref="AP324" si="7232">IF(AO324&gt;0,AO324+1,IF(AP322&lt;&gt;0,1,0))</f>
        <v>0</v>
      </c>
      <c r="AQ324" s="60">
        <f t="shared" ref="AQ324" si="7233">IF(AP324&gt;0,AP324+1,IF(AQ322&lt;&gt;0,1,0))</f>
        <v>0</v>
      </c>
      <c r="AR324" s="60">
        <f t="shared" ref="AR324" si="7234">IF(AQ324&gt;0,AQ324+1,IF(AR322&lt;&gt;0,1,0))</f>
        <v>0</v>
      </c>
      <c r="AS324" s="60">
        <f t="shared" ref="AS324" si="7235">IF(AR324&gt;0,AR324+1,IF(AS322&lt;&gt;0,1,0))</f>
        <v>0</v>
      </c>
      <c r="AT324" s="60">
        <f t="shared" ref="AT324" si="7236">IF(AS324&gt;0,AS324+1,IF(AT322&lt;&gt;0,1,0))</f>
        <v>0</v>
      </c>
      <c r="AU324" s="60">
        <f t="shared" ref="AU324" si="7237">IF(AT324&gt;0,AT324+1,IF(AU322&lt;&gt;0,1,0))</f>
        <v>0</v>
      </c>
      <c r="AV324" s="60">
        <f t="shared" ref="AV324" si="7238">IF(AU324&gt;0,AU324+1,IF(AV322&lt;&gt;0,1,0))</f>
        <v>0</v>
      </c>
      <c r="AW324" s="60">
        <f t="shared" ref="AW324" si="7239">IF(AV324&gt;0,AV324+1,IF(AW322&lt;&gt;0,1,0))</f>
        <v>0</v>
      </c>
      <c r="AX324" s="60">
        <f t="shared" ref="AX324" si="7240">IF(AW324&gt;0,AW324+1,IF(AX322&lt;&gt;0,1,0))</f>
        <v>0</v>
      </c>
      <c r="AY324" s="60">
        <f t="shared" ref="AY324" si="7241">IF(AX324&gt;0,AX324+1,IF(AY322&lt;&gt;0,1,0))</f>
        <v>0</v>
      </c>
      <c r="AZ324" s="60">
        <f t="shared" ref="AZ324" si="7242">IF(AY324&gt;0,AY324+1,IF(AZ322&lt;&gt;0,1,0))</f>
        <v>0</v>
      </c>
      <c r="BA324" s="60">
        <f t="shared" ref="BA324" si="7243">IF(AZ324&gt;0,AZ324+1,IF(BA322&lt;&gt;0,1,0))</f>
        <v>0</v>
      </c>
      <c r="BB324" s="60">
        <f t="shared" ref="BB324" si="7244">IF(BA324&gt;0,BA324+1,IF(BB322&lt;&gt;0,1,0))</f>
        <v>0</v>
      </c>
      <c r="BC324" s="60">
        <f t="shared" ref="BC324" si="7245">IF(BB324&gt;0,BB324+1,IF(BC322&lt;&gt;0,1,0))</f>
        <v>0</v>
      </c>
      <c r="BD324" s="60">
        <f t="shared" ref="BD324" si="7246">IF(BC324&gt;0,BC324+1,IF(BD322&lt;&gt;0,1,0))</f>
        <v>0</v>
      </c>
      <c r="BE324" s="60">
        <f t="shared" ref="BE324" si="7247">IF(BD324&gt;0,BD324+1,IF(BE322&lt;&gt;0,1,0))</f>
        <v>0</v>
      </c>
      <c r="BF324" s="60">
        <f t="shared" ref="BF324" si="7248">IF(BE324&gt;0,BE324+1,IF(BF322&lt;&gt;0,1,0))</f>
        <v>0</v>
      </c>
      <c r="BG324" s="60">
        <f t="shared" ref="BG324" si="7249">IF(BF324&gt;0,BF324+1,IF(BG322&lt;&gt;0,1,0))</f>
        <v>0</v>
      </c>
      <c r="BH324" s="60">
        <f t="shared" ref="BH324" si="7250">IF(BG324&gt;0,BG324+1,IF(BH322&lt;&gt;0,1,0))</f>
        <v>0</v>
      </c>
      <c r="BI324" s="60">
        <f t="shared" ref="BI324" si="7251">IF(BH324&gt;0,BH324+1,IF(BI322&lt;&gt;0,1,0))</f>
        <v>0</v>
      </c>
      <c r="BJ324" s="60">
        <f t="shared" ref="BJ324" si="7252">IF(BI324&gt;0,BI324+1,IF(BJ322&lt;&gt;0,1,0))</f>
        <v>0</v>
      </c>
      <c r="BK324" s="60">
        <f t="shared" ref="BK324" si="7253">IF(BJ324&gt;0,BJ324+1,IF(BK322&lt;&gt;0,1,0))</f>
        <v>0</v>
      </c>
      <c r="BL324" s="60">
        <f t="shared" ref="BL324" si="7254">IF(BK324&gt;0,BK324+1,IF(BL322&lt;&gt;0,1,0))</f>
        <v>0</v>
      </c>
      <c r="BM324" s="60">
        <f t="shared" ref="BM324" si="7255">IF(BL324&gt;0,BL324+1,IF(BM322&lt;&gt;0,1,0))</f>
        <v>0</v>
      </c>
      <c r="BN324" s="60">
        <f t="shared" ref="BN324" si="7256">IF(BM324&gt;0,BM324+1,IF(BN322&lt;&gt;0,1,0))</f>
        <v>0</v>
      </c>
      <c r="BO324" s="60">
        <f t="shared" ref="BO324" si="7257">IF(BN324&gt;0,BN324+1,IF(BO322&lt;&gt;0,1,0))</f>
        <v>0</v>
      </c>
      <c r="BP324" s="60">
        <f t="shared" ref="BP324" si="7258">IF(BO324&gt;0,BO324+1,IF(BP322&lt;&gt;0,1,0))</f>
        <v>0</v>
      </c>
      <c r="BQ324" s="60">
        <f t="shared" ref="BQ324" si="7259">IF(BP324&gt;0,BP324+1,IF(BQ322&lt;&gt;0,1,0))</f>
        <v>0</v>
      </c>
      <c r="BR324" s="60">
        <f t="shared" ref="BR324" si="7260">IF(BQ324&gt;0,BQ324+1,IF(BR322&lt;&gt;0,1,0))</f>
        <v>0</v>
      </c>
      <c r="BS324" s="60">
        <f t="shared" ref="BS324" si="7261">IF(BR324&gt;0,BR324+1,IF(BS322&lt;&gt;0,1,0))</f>
        <v>0</v>
      </c>
      <c r="BT324" s="60">
        <f t="shared" ref="BT324" si="7262">IF(BS324&gt;0,BS324+1,IF(BT322&lt;&gt;0,1,0))</f>
        <v>0</v>
      </c>
      <c r="BU324" s="60">
        <f t="shared" ref="BU324" si="7263">IF(BT324&gt;0,BT324+1,IF(BU322&lt;&gt;0,1,0))</f>
        <v>0</v>
      </c>
      <c r="BV324" s="60">
        <f t="shared" ref="BV324" si="7264">IF(BU324&gt;0,BU324+1,IF(BV322&lt;&gt;0,1,0))</f>
        <v>0</v>
      </c>
      <c r="BW324" s="60">
        <f t="shared" ref="BW324" si="7265">IF(BV324&gt;0,BV324+1,IF(BW322&lt;&gt;0,1,0))</f>
        <v>0</v>
      </c>
      <c r="BX324" s="60">
        <f t="shared" ref="BX324" si="7266">IF(BW324&gt;0,BW324+1,IF(BX322&lt;&gt;0,1,0))</f>
        <v>0</v>
      </c>
      <c r="BY324" s="298"/>
      <c r="BZ324" s="300"/>
      <c r="CA324" s="302"/>
      <c r="CB324" s="302"/>
    </row>
    <row r="325" spans="1:96" s="98" customFormat="1" ht="14.4" hidden="1" customHeight="1" x14ac:dyDescent="0.3">
      <c r="A325" s="97"/>
      <c r="B325" s="119"/>
      <c r="C325" s="73"/>
      <c r="D325" s="73"/>
      <c r="E325" s="73"/>
      <c r="F325" s="73"/>
      <c r="G325" s="73"/>
      <c r="H325" s="73"/>
      <c r="I325" s="73"/>
      <c r="J325" s="73"/>
      <c r="K325" s="73"/>
      <c r="L325" s="58"/>
      <c r="M325" s="7"/>
      <c r="N325" s="160"/>
      <c r="P325" s="59" t="s">
        <v>142</v>
      </c>
      <c r="Q325" s="60">
        <f>Q324</f>
        <v>0</v>
      </c>
      <c r="R325" s="60">
        <f>IF(R324=0,0,IF(OR(Q325=0,Q325=12),1,Q325+1))</f>
        <v>0</v>
      </c>
      <c r="S325" s="60">
        <f t="shared" ref="S325" si="7267">IF(S324=0,0,IF(OR(R325=0,R325=12),1,R325+1))</f>
        <v>0</v>
      </c>
      <c r="T325" s="60">
        <f t="shared" ref="T325" si="7268">IF(T324=0,0,IF(OR(S325=0,S325=12),1,S325+1))</f>
        <v>0</v>
      </c>
      <c r="U325" s="60">
        <f t="shared" ref="U325" si="7269">IF(U324=0,0,IF(OR(T325=0,T325=12),1,T325+1))</f>
        <v>0</v>
      </c>
      <c r="V325" s="60">
        <f t="shared" ref="V325" si="7270">IF(V324=0,0,IF(OR(U325=0,U325=12),1,U325+1))</f>
        <v>0</v>
      </c>
      <c r="W325" s="60">
        <f t="shared" ref="W325" si="7271">IF(W324=0,0,IF(OR(V325=0,V325=12),1,V325+1))</f>
        <v>0</v>
      </c>
      <c r="X325" s="60">
        <f t="shared" ref="X325" si="7272">IF(X324=0,0,IF(OR(W325=0,W325=12),1,W325+1))</f>
        <v>0</v>
      </c>
      <c r="Y325" s="60">
        <f t="shared" ref="Y325" si="7273">IF(Y324=0,0,IF(OR(X325=0,X325=12),1,X325+1))</f>
        <v>0</v>
      </c>
      <c r="Z325" s="60">
        <f t="shared" ref="Z325" si="7274">IF(Z324=0,0,IF(OR(Y325=0,Y325=12),1,Y325+1))</f>
        <v>0</v>
      </c>
      <c r="AA325" s="60">
        <f t="shared" ref="AA325" si="7275">IF(AA324=0,0,IF(OR(Z325=0,Z325=12),1,Z325+1))</f>
        <v>0</v>
      </c>
      <c r="AB325" s="60">
        <f t="shared" ref="AB325" si="7276">IF(AB324=0,0,IF(OR(AA325=0,AA325=12),1,AA325+1))</f>
        <v>0</v>
      </c>
      <c r="AC325" s="60">
        <f t="shared" ref="AC325" si="7277">IF(AC324=0,0,IF(OR(AB325=0,AB325=12),1,AB325+1))</f>
        <v>0</v>
      </c>
      <c r="AD325" s="60">
        <f t="shared" ref="AD325" si="7278">IF(AD324=0,0,IF(OR(AC325=0,AC325=12),1,AC325+1))</f>
        <v>0</v>
      </c>
      <c r="AE325" s="60">
        <f t="shared" ref="AE325" si="7279">IF(AE324=0,0,IF(OR(AD325=0,AD325=12),1,AD325+1))</f>
        <v>0</v>
      </c>
      <c r="AF325" s="60">
        <f t="shared" ref="AF325" si="7280">IF(AF324=0,0,IF(OR(AE325=0,AE325=12),1,AE325+1))</f>
        <v>0</v>
      </c>
      <c r="AG325" s="60">
        <f t="shared" ref="AG325" si="7281">IF(AG324=0,0,IF(OR(AF325=0,AF325=12),1,AF325+1))</f>
        <v>0</v>
      </c>
      <c r="AH325" s="60">
        <f t="shared" ref="AH325" si="7282">IF(AH324=0,0,IF(OR(AG325=0,AG325=12),1,AG325+1))</f>
        <v>0</v>
      </c>
      <c r="AI325" s="60">
        <f t="shared" ref="AI325" si="7283">IF(AI324=0,0,IF(OR(AH325=0,AH325=12),1,AH325+1))</f>
        <v>0</v>
      </c>
      <c r="AJ325" s="60">
        <f t="shared" ref="AJ325" si="7284">IF(AJ324=0,0,IF(OR(AI325=0,AI325=12),1,AI325+1))</f>
        <v>0</v>
      </c>
      <c r="AK325" s="60">
        <f t="shared" ref="AK325" si="7285">IF(AK324=0,0,IF(OR(AJ325=0,AJ325=12),1,AJ325+1))</f>
        <v>0</v>
      </c>
      <c r="AL325" s="60">
        <f t="shared" ref="AL325" si="7286">IF(AL324=0,0,IF(OR(AK325=0,AK325=12),1,AK325+1))</f>
        <v>0</v>
      </c>
      <c r="AM325" s="60">
        <f t="shared" ref="AM325" si="7287">IF(AM324=0,0,IF(OR(AL325=0,AL325=12),1,AL325+1))</f>
        <v>0</v>
      </c>
      <c r="AN325" s="60">
        <f t="shared" ref="AN325" si="7288">IF(AN324=0,0,IF(OR(AM325=0,AM325=12),1,AM325+1))</f>
        <v>0</v>
      </c>
      <c r="AO325" s="60">
        <f t="shared" ref="AO325" si="7289">IF(AO324=0,0,IF(OR(AN325=0,AN325=12),1,AN325+1))</f>
        <v>0</v>
      </c>
      <c r="AP325" s="60">
        <f t="shared" ref="AP325" si="7290">IF(AP324=0,0,IF(OR(AO325=0,AO325=12),1,AO325+1))</f>
        <v>0</v>
      </c>
      <c r="AQ325" s="60">
        <f t="shared" ref="AQ325" si="7291">IF(AQ324=0,0,IF(OR(AP325=0,AP325=12),1,AP325+1))</f>
        <v>0</v>
      </c>
      <c r="AR325" s="60">
        <f t="shared" ref="AR325" si="7292">IF(AR324=0,0,IF(OR(AQ325=0,AQ325=12),1,AQ325+1))</f>
        <v>0</v>
      </c>
      <c r="AS325" s="60">
        <f t="shared" ref="AS325" si="7293">IF(AS324=0,0,IF(OR(AR325=0,AR325=12),1,AR325+1))</f>
        <v>0</v>
      </c>
      <c r="AT325" s="60">
        <f t="shared" ref="AT325" si="7294">IF(AT324=0,0,IF(OR(AS325=0,AS325=12),1,AS325+1))</f>
        <v>0</v>
      </c>
      <c r="AU325" s="60">
        <f t="shared" ref="AU325" si="7295">IF(AU324=0,0,IF(OR(AT325=0,AT325=12),1,AT325+1))</f>
        <v>0</v>
      </c>
      <c r="AV325" s="60">
        <f t="shared" ref="AV325" si="7296">IF(AV324=0,0,IF(OR(AU325=0,AU325=12),1,AU325+1))</f>
        <v>0</v>
      </c>
      <c r="AW325" s="60">
        <f t="shared" ref="AW325" si="7297">IF(AW324=0,0,IF(OR(AV325=0,AV325=12),1,AV325+1))</f>
        <v>0</v>
      </c>
      <c r="AX325" s="60">
        <f t="shared" ref="AX325" si="7298">IF(AX324=0,0,IF(OR(AW325=0,AW325=12),1,AW325+1))</f>
        <v>0</v>
      </c>
      <c r="AY325" s="60">
        <f t="shared" ref="AY325" si="7299">IF(AY324=0,0,IF(OR(AX325=0,AX325=12),1,AX325+1))</f>
        <v>0</v>
      </c>
      <c r="AZ325" s="60">
        <f t="shared" ref="AZ325" si="7300">IF(AZ324=0,0,IF(OR(AY325=0,AY325=12),1,AY325+1))</f>
        <v>0</v>
      </c>
      <c r="BA325" s="60">
        <f t="shared" ref="BA325" si="7301">IF(BA324=0,0,IF(OR(AZ325=0,AZ325=12),1,AZ325+1))</f>
        <v>0</v>
      </c>
      <c r="BB325" s="60">
        <f t="shared" ref="BB325" si="7302">IF(BB324=0,0,IF(OR(BA325=0,BA325=12),1,BA325+1))</f>
        <v>0</v>
      </c>
      <c r="BC325" s="60">
        <f t="shared" ref="BC325" si="7303">IF(BC324=0,0,IF(OR(BB325=0,BB325=12),1,BB325+1))</f>
        <v>0</v>
      </c>
      <c r="BD325" s="60">
        <f t="shared" ref="BD325" si="7304">IF(BD324=0,0,IF(OR(BC325=0,BC325=12),1,BC325+1))</f>
        <v>0</v>
      </c>
      <c r="BE325" s="60">
        <f t="shared" ref="BE325" si="7305">IF(BE324=0,0,IF(OR(BD325=0,BD325=12),1,BD325+1))</f>
        <v>0</v>
      </c>
      <c r="BF325" s="60">
        <f t="shared" ref="BF325" si="7306">IF(BF324=0,0,IF(OR(BE325=0,BE325=12),1,BE325+1))</f>
        <v>0</v>
      </c>
      <c r="BG325" s="60">
        <f t="shared" ref="BG325" si="7307">IF(BG324=0,0,IF(OR(BF325=0,BF325=12),1,BF325+1))</f>
        <v>0</v>
      </c>
      <c r="BH325" s="60">
        <f t="shared" ref="BH325" si="7308">IF(BH324=0,0,IF(OR(BG325=0,BG325=12),1,BG325+1))</f>
        <v>0</v>
      </c>
      <c r="BI325" s="60">
        <f t="shared" ref="BI325" si="7309">IF(BI324=0,0,IF(OR(BH325=0,BH325=12),1,BH325+1))</f>
        <v>0</v>
      </c>
      <c r="BJ325" s="60">
        <f t="shared" ref="BJ325" si="7310">IF(BJ324=0,0,IF(OR(BI325=0,BI325=12),1,BI325+1))</f>
        <v>0</v>
      </c>
      <c r="BK325" s="60">
        <f t="shared" ref="BK325" si="7311">IF(BK324=0,0,IF(OR(BJ325=0,BJ325=12),1,BJ325+1))</f>
        <v>0</v>
      </c>
      <c r="BL325" s="60">
        <f t="shared" ref="BL325" si="7312">IF(BL324=0,0,IF(OR(BK325=0,BK325=12),1,BK325+1))</f>
        <v>0</v>
      </c>
      <c r="BM325" s="60">
        <f t="shared" ref="BM325" si="7313">IF(BM324=0,0,IF(OR(BL325=0,BL325=12),1,BL325+1))</f>
        <v>0</v>
      </c>
      <c r="BN325" s="60">
        <f t="shared" ref="BN325" si="7314">IF(BN324=0,0,IF(OR(BM325=0,BM325=12),1,BM325+1))</f>
        <v>0</v>
      </c>
      <c r="BO325" s="60">
        <f t="shared" ref="BO325" si="7315">IF(BO324=0,0,IF(OR(BN325=0,BN325=12),1,BN325+1))</f>
        <v>0</v>
      </c>
      <c r="BP325" s="60">
        <f t="shared" ref="BP325" si="7316">IF(BP324=0,0,IF(OR(BO325=0,BO325=12),1,BO325+1))</f>
        <v>0</v>
      </c>
      <c r="BQ325" s="60">
        <f t="shared" ref="BQ325" si="7317">IF(BQ324=0,0,IF(OR(BP325=0,BP325=12),1,BP325+1))</f>
        <v>0</v>
      </c>
      <c r="BR325" s="60">
        <f t="shared" ref="BR325" si="7318">IF(BR324=0,0,IF(OR(BQ325=0,BQ325=12),1,BQ325+1))</f>
        <v>0</v>
      </c>
      <c r="BS325" s="60">
        <f t="shared" ref="BS325" si="7319">IF(BS324=0,0,IF(OR(BR325=0,BR325=12),1,BR325+1))</f>
        <v>0</v>
      </c>
      <c r="BT325" s="60">
        <f t="shared" ref="BT325" si="7320">IF(BT324=0,0,IF(OR(BS325=0,BS325=12),1,BS325+1))</f>
        <v>0</v>
      </c>
      <c r="BU325" s="60">
        <f t="shared" ref="BU325" si="7321">IF(BU324=0,0,IF(OR(BT325=0,BT325=12),1,BT325+1))</f>
        <v>0</v>
      </c>
      <c r="BV325" s="60">
        <f t="shared" ref="BV325" si="7322">IF(BV324=0,0,IF(OR(BU325=0,BU325=12),1,BU325+1))</f>
        <v>0</v>
      </c>
      <c r="BW325" s="60">
        <f t="shared" ref="BW325" si="7323">IF(BW324=0,0,IF(OR(BV325=0,BV325=12),1,BV325+1))</f>
        <v>0</v>
      </c>
      <c r="BX325" s="60">
        <f t="shared" ref="BX325" si="7324">IF(BX324=0,0,IF(OR(BW325=0,BW325=12),1,BW325+1))</f>
        <v>0</v>
      </c>
      <c r="BY325" s="298"/>
      <c r="BZ325" s="300"/>
      <c r="CA325" s="302"/>
      <c r="CB325" s="302"/>
    </row>
    <row r="326" spans="1:96" s="98" customFormat="1" ht="43.2" x14ac:dyDescent="0.3">
      <c r="A326" s="97"/>
      <c r="B326" s="119"/>
      <c r="C326" s="73"/>
      <c r="D326" s="73"/>
      <c r="E326" s="73"/>
      <c r="F326" s="73"/>
      <c r="G326" s="73"/>
      <c r="H326" s="73"/>
      <c r="I326" s="73"/>
      <c r="J326" s="73"/>
      <c r="K326" s="73"/>
      <c r="L326" s="58"/>
      <c r="M326" s="7"/>
      <c r="N326" s="160"/>
      <c r="P326" s="57" t="s">
        <v>221</v>
      </c>
      <c r="Q326" s="62">
        <f>IF(Q325&gt;0,IF(Q329&gt;$K322,$K322,Q329),0)</f>
        <v>0</v>
      </c>
      <c r="R326" s="62">
        <f>IF(R325&gt;0,IF((SUMIFS($Q328:Q328,$Q325:Q325,12)+IF(Q325=12,0,Q326)+R329)&gt;=$K322,$K322-FLOOR(SUMIFS($Q328:Q328,$Q325:Q325,12),1),IF(R325=1,R329,R329+Q326)),0)</f>
        <v>0</v>
      </c>
      <c r="S326" s="62">
        <f>IF(S325&gt;0,IF((SUMIFS($Q328:R328,$Q325:R325,12)+IF(R325=12,0,R326)+S329)&gt;=$K322,$K322-FLOOR(SUMIFS($Q328:R328,$Q325:R325,12),1),IF(S325=1,S329,S329+R326)),0)</f>
        <v>0</v>
      </c>
      <c r="T326" s="62">
        <f>IF(T325&gt;0,IF((SUMIFS($Q328:S328,$Q325:S325,12)+IF(S325=12,0,S326)+T329)&gt;=$K322,$K322-FLOOR(SUMIFS($Q328:S328,$Q325:S325,12),1),IF(T325=1,T329,T329+S326)),0)</f>
        <v>0</v>
      </c>
      <c r="U326" s="62">
        <f>IF(U325&gt;0,IF((SUMIFS($Q328:T328,$Q325:T325,12)+IF(T325=12,0,T326)+U329)&gt;=$K322,$K322-FLOOR(SUMIFS($Q328:T328,$Q325:T325,12),1),IF(U325=1,U329,U329+T326)),0)</f>
        <v>0</v>
      </c>
      <c r="V326" s="62">
        <f>IF(V325&gt;0,IF((SUMIFS($Q328:U328,$Q325:U325,12)+IF(U325=12,0,U326)+V329)&gt;=$K322,$K322-FLOOR(SUMIFS($Q328:U328,$Q325:U325,12),1),IF(V325=1,V329,V329+U326)),0)</f>
        <v>0</v>
      </c>
      <c r="W326" s="62">
        <f>IF(W325&gt;0,IF((SUMIFS($Q328:V328,$Q325:V325,12)+IF(V325=12,0,V326)+W329)&gt;=$K322,$K322-FLOOR(SUMIFS($Q328:V328,$Q325:V325,12),1),IF(W325=1,W329,W329+V326)),0)</f>
        <v>0</v>
      </c>
      <c r="X326" s="62">
        <f>IF(X325&gt;0,IF((SUMIFS($Q328:W328,$Q325:W325,12)+IF(W325=12,0,W326)+X329)&gt;=$K322,$K322-FLOOR(SUMIFS($Q328:W328,$Q325:W325,12),1),IF(X325=1,X329,X329+W326)),0)</f>
        <v>0</v>
      </c>
      <c r="Y326" s="62">
        <f>IF(Y325&gt;0,IF((SUMIFS($Q328:X328,$Q325:X325,12)+IF(X325=12,0,X326)+Y329)&gt;=$K322,$K322-FLOOR(SUMIFS($Q328:X328,$Q325:X325,12),1),IF(Y325=1,Y329,Y329+X326)),0)</f>
        <v>0</v>
      </c>
      <c r="Z326" s="62">
        <f>IF(Z325&gt;0,IF((SUMIFS($Q328:Y328,$Q325:Y325,12)+IF(Y325=12,0,Y326)+Z329)&gt;=$K322,$K322-FLOOR(SUMIFS($Q328:Y328,$Q325:Y325,12),1),IF(Z325=1,Z329,Z329+Y326)),0)</f>
        <v>0</v>
      </c>
      <c r="AA326" s="62">
        <f>IF(AA325&gt;0,IF((SUMIFS($Q328:Z328,$Q325:Z325,12)+IF(Z325=12,0,Z326)+AA329)&gt;=$K322,$K322-FLOOR(SUMIFS($Q328:Z328,$Q325:Z325,12),1),IF(AA325=1,AA329,AA329+Z326)),0)</f>
        <v>0</v>
      </c>
      <c r="AB326" s="62">
        <f>IF(AB325&gt;0,IF((SUMIFS($Q328:AA328,$Q325:AA325,12)+IF(AA325=12,0,AA326)+AB329)&gt;=$K322,$K322-FLOOR(SUMIFS($Q328:AA328,$Q325:AA325,12),1),IF(AB325=1,AB329,AB329+AA326)),0)</f>
        <v>0</v>
      </c>
      <c r="AC326" s="62">
        <f>IF(AC325&gt;0,IF((SUMIFS($Q328:AB328,$Q325:AB325,12)+IF(AB325=12,0,AB326)+AC329)&gt;=$K322,$K322-FLOOR(SUMIFS($Q328:AB328,$Q325:AB325,12),1),IF(AC325=1,AC329,AC329+AB326)),0)</f>
        <v>0</v>
      </c>
      <c r="AD326" s="62">
        <f>IF(AD325&gt;0,IF((SUMIFS($Q328:AC328,$Q325:AC325,12)+IF(AC325=12,0,AC326)+AD329)&gt;=$K322,$K322-FLOOR(SUMIFS($Q328:AC328,$Q325:AC325,12),1),IF(AD325=1,AD329,AD329+AC326)),0)</f>
        <v>0</v>
      </c>
      <c r="AE326" s="62">
        <f>IF(AE325&gt;0,IF((SUMIFS($Q328:AD328,$Q325:AD325,12)+IF(AD325=12,0,AD326)+AE329)&gt;=$K322,$K322-FLOOR(SUMIFS($Q328:AD328,$Q325:AD325,12),1),IF(AE325=1,AE329,AE329+AD326)),0)</f>
        <v>0</v>
      </c>
      <c r="AF326" s="62">
        <f>IF(AF325&gt;0,IF((SUMIFS($Q328:AE328,$Q325:AE325,12)+IF(AE325=12,0,AE326)+AF329)&gt;=$K322,$K322-FLOOR(SUMIFS($Q328:AE328,$Q325:AE325,12),1),IF(AF325=1,AF329,AF329+AE326)),0)</f>
        <v>0</v>
      </c>
      <c r="AG326" s="62">
        <f>IF(AG325&gt;0,IF((SUMIFS($Q328:AF328,$Q325:AF325,12)+IF(AF325=12,0,AF326)+AG329)&gt;=$K322,$K322-FLOOR(SUMIFS($Q328:AF328,$Q325:AF325,12),1),IF(AG325=1,AG329,AG329+AF326)),0)</f>
        <v>0</v>
      </c>
      <c r="AH326" s="62">
        <f>IF(AH325&gt;0,IF((SUMIFS($Q328:AG328,$Q325:AG325,12)+IF(AG325=12,0,AG326)+AH329)&gt;=$K322,$K322-FLOOR(SUMIFS($Q328:AG328,$Q325:AG325,12),1),IF(AH325=1,AH329,AH329+AG326)),0)</f>
        <v>0</v>
      </c>
      <c r="AI326" s="62">
        <f>IF(AI325&gt;0,IF((SUMIFS($Q328:AH328,$Q325:AH325,12)+IF(AH325=12,0,AH326)+AI329)&gt;=$K322,$K322-FLOOR(SUMIFS($Q328:AH328,$Q325:AH325,12),1),IF(AI325=1,AI329,AI329+AH326)),0)</f>
        <v>0</v>
      </c>
      <c r="AJ326" s="62">
        <f>IF(AJ325&gt;0,IF((SUMIFS($Q328:AI328,$Q325:AI325,12)+IF(AI325=12,0,AI326)+AJ329)&gt;=$K322,$K322-FLOOR(SUMIFS($Q328:AI328,$Q325:AI325,12),1),IF(AJ325=1,AJ329,AJ329+AI326)),0)</f>
        <v>0</v>
      </c>
      <c r="AK326" s="62">
        <f>IF(AK325&gt;0,IF((SUMIFS($Q328:AJ328,$Q325:AJ325,12)+IF(AJ325=12,0,AJ326)+AK329)&gt;=$K322,$K322-FLOOR(SUMIFS($Q328:AJ328,$Q325:AJ325,12),1),IF(AK325=1,AK329,AK329+AJ326)),0)</f>
        <v>0</v>
      </c>
      <c r="AL326" s="62">
        <f>IF(AL325&gt;0,IF((SUMIFS($Q328:AK328,$Q325:AK325,12)+IF(AK325=12,0,AK326)+AL329)&gt;=$K322,$K322-FLOOR(SUMIFS($Q328:AK328,$Q325:AK325,12),1),IF(AL325=1,AL329,AL329+AK326)),0)</f>
        <v>0</v>
      </c>
      <c r="AM326" s="62">
        <f>IF(AM325&gt;0,IF((SUMIFS($Q328:AL328,$Q325:AL325,12)+IF(AL325=12,0,AL326)+AM329)&gt;=$K322,$K322-FLOOR(SUMIFS($Q328:AL328,$Q325:AL325,12),1),IF(AM325=1,AM329,AM329+AL326)),0)</f>
        <v>0</v>
      </c>
      <c r="AN326" s="62">
        <f>IF(AN325&gt;0,IF((SUMIFS($Q328:AM328,$Q325:AM325,12)+IF(AM325=12,0,AM326)+AN329)&gt;=$K322,$K322-FLOOR(SUMIFS($Q328:AM328,$Q325:AM325,12),1),IF(AN325=1,AN329,AN329+AM326)),0)</f>
        <v>0</v>
      </c>
      <c r="AO326" s="62">
        <f>IF(AO325&gt;0,IF((SUMIFS($Q328:AN328,$Q325:AN325,12)+IF(AN325=12,0,AN326)+AO329)&gt;=$K322,$K322-FLOOR(SUMIFS($Q328:AN328,$Q325:AN325,12),1),IF(AO325=1,AO329,AO329+AN326)),0)</f>
        <v>0</v>
      </c>
      <c r="AP326" s="62">
        <f>IF(AP325&gt;0,IF((SUMIFS($Q328:AO328,$Q325:AO325,12)+IF(AO325=12,0,AO326)+AP329)&gt;=$K322,$K322-FLOOR(SUMIFS($Q328:AO328,$Q325:AO325,12),1),IF(AP325=1,AP329,AP329+AO326)),0)</f>
        <v>0</v>
      </c>
      <c r="AQ326" s="62">
        <f>IF(AQ325&gt;0,IF((SUMIFS($Q328:AP328,$Q325:AP325,12)+IF(AP325=12,0,AP326)+AQ329)&gt;=$K322,$K322-FLOOR(SUMIFS($Q328:AP328,$Q325:AP325,12),1),IF(AQ325=1,AQ329,AQ329+AP326)),0)</f>
        <v>0</v>
      </c>
      <c r="AR326" s="62">
        <f>IF(AR325&gt;0,IF((SUMIFS($Q328:AQ328,$Q325:AQ325,12)+IF(AQ325=12,0,AQ326)+AR329)&gt;=$K322,$K322-FLOOR(SUMIFS($Q328:AQ328,$Q325:AQ325,12),1),IF(AR325=1,AR329,AR329+AQ326)),0)</f>
        <v>0</v>
      </c>
      <c r="AS326" s="62">
        <f>IF(AS325&gt;0,IF((SUMIFS($Q328:AR328,$Q325:AR325,12)+IF(AR325=12,0,AR326)+AS329)&gt;=$K322,$K322-FLOOR(SUMIFS($Q328:AR328,$Q325:AR325,12),1),IF(AS325=1,AS329,AS329+AR326)),0)</f>
        <v>0</v>
      </c>
      <c r="AT326" s="62">
        <f>IF(AT325&gt;0,IF((SUMIFS($Q328:AS328,$Q325:AS325,12)+IF(AS325=12,0,AS326)+AT329)&gt;=$K322,$K322-FLOOR(SUMIFS($Q328:AS328,$Q325:AS325,12),1),IF(AT325=1,AT329,AT329+AS326)),0)</f>
        <v>0</v>
      </c>
      <c r="AU326" s="62">
        <f>IF(AU325&gt;0,IF((SUMIFS($Q328:AT328,$Q325:AT325,12)+IF(AT325=12,0,AT326)+AU329)&gt;=$K322,$K322-FLOOR(SUMIFS($Q328:AT328,$Q325:AT325,12),1),IF(AU325=1,AU329,AU329+AT326)),0)</f>
        <v>0</v>
      </c>
      <c r="AV326" s="62">
        <f>IF(AV325&gt;0,IF((SUMIFS($Q328:AU328,$Q325:AU325,12)+IF(AU325=12,0,AU326)+AV329)&gt;=$K322,$K322-FLOOR(SUMIFS($Q328:AU328,$Q325:AU325,12),1),IF(AV325=1,AV329,AV329+AU326)),0)</f>
        <v>0</v>
      </c>
      <c r="AW326" s="62">
        <f>IF(AW325&gt;0,IF((SUMIFS($Q328:AV328,$Q325:AV325,12)+IF(AV325=12,0,AV326)+AW329)&gt;=$K322,$K322-FLOOR(SUMIFS($Q328:AV328,$Q325:AV325,12),1),IF(AW325=1,AW329,AW329+AV326)),0)</f>
        <v>0</v>
      </c>
      <c r="AX326" s="62">
        <f>IF(AX325&gt;0,IF((SUMIFS($Q328:AW328,$Q325:AW325,12)+IF(AW325=12,0,AW326)+AX329)&gt;=$K322,$K322-FLOOR(SUMIFS($Q328:AW328,$Q325:AW325,12),1),IF(AX325=1,AX329,AX329+AW326)),0)</f>
        <v>0</v>
      </c>
      <c r="AY326" s="62">
        <f>IF(AY325&gt;0,IF((SUMIFS($Q328:AX328,$Q325:AX325,12)+IF(AX325=12,0,AX326)+AY329)&gt;=$K322,$K322-FLOOR(SUMIFS($Q328:AX328,$Q325:AX325,12),1),IF(AY325=1,AY329,AY329+AX326)),0)</f>
        <v>0</v>
      </c>
      <c r="AZ326" s="62">
        <f>IF(AZ325&gt;0,IF((SUMIFS($Q328:AY328,$Q325:AY325,12)+IF(AY325=12,0,AY326)+AZ329)&gt;=$K322,$K322-FLOOR(SUMIFS($Q328:AY328,$Q325:AY325,12),1),IF(AZ325=1,AZ329,AZ329+AY326)),0)</f>
        <v>0</v>
      </c>
      <c r="BA326" s="62">
        <f>IF(BA325&gt;0,IF((SUMIFS($Q328:AZ328,$Q325:AZ325,12)+IF(AZ325=12,0,AZ326)+BA329)&gt;=$K322,$K322-FLOOR(SUMIFS($Q328:AZ328,$Q325:AZ325,12),1),IF(BA325=1,BA329,BA329+AZ326)),0)</f>
        <v>0</v>
      </c>
      <c r="BB326" s="62">
        <f>IF(BB325&gt;0,IF((SUMIFS($Q328:BA328,$Q325:BA325,12)+IF(BA325=12,0,BA326)+BB329)&gt;=$K322,$K322-FLOOR(SUMIFS($Q328:BA328,$Q325:BA325,12),1),IF(BB325=1,BB329,BB329+BA326)),0)</f>
        <v>0</v>
      </c>
      <c r="BC326" s="62">
        <f>IF(BC325&gt;0,IF((SUMIFS($Q328:BB328,$Q325:BB325,12)+IF(BB325=12,0,BB326)+BC329)&gt;=$K322,$K322-FLOOR(SUMIFS($Q328:BB328,$Q325:BB325,12),1),IF(BC325=1,BC329,BC329+BB326)),0)</f>
        <v>0</v>
      </c>
      <c r="BD326" s="62">
        <f>IF(BD325&gt;0,IF((SUMIFS($Q328:BC328,$Q325:BC325,12)+IF(BC325=12,0,BC326)+BD329)&gt;=$K322,$K322-FLOOR(SUMIFS($Q328:BC328,$Q325:BC325,12),1),IF(BD325=1,BD329,BD329+BC326)),0)</f>
        <v>0</v>
      </c>
      <c r="BE326" s="62">
        <f>IF(BE325&gt;0,IF((SUMIFS($Q328:BD328,$Q325:BD325,12)+IF(BD325=12,0,BD326)+BE329)&gt;=$K322,$K322-FLOOR(SUMIFS($Q328:BD328,$Q325:BD325,12),1),IF(BE325=1,BE329,BE329+BD326)),0)</f>
        <v>0</v>
      </c>
      <c r="BF326" s="62">
        <f>IF(BF325&gt;0,IF((SUMIFS($Q328:BE328,$Q325:BE325,12)+IF(BE325=12,0,BE326)+BF329)&gt;=$K322,$K322-FLOOR(SUMIFS($Q328:BE328,$Q325:BE325,12),1),IF(BF325=1,BF329,BF329+BE326)),0)</f>
        <v>0</v>
      </c>
      <c r="BG326" s="62">
        <f>IF(BG325&gt;0,IF((SUMIFS($Q328:BF328,$Q325:BF325,12)+IF(BF325=12,0,BF326)+BG329)&gt;=$K322,$K322-FLOOR(SUMIFS($Q328:BF328,$Q325:BF325,12),1),IF(BG325=1,BG329,BG329+BF326)),0)</f>
        <v>0</v>
      </c>
      <c r="BH326" s="62">
        <f>IF(BH325&gt;0,IF((SUMIFS($Q328:BG328,$Q325:BG325,12)+IF(BG325=12,0,BG326)+BH329)&gt;=$K322,$K322-FLOOR(SUMIFS($Q328:BG328,$Q325:BG325,12),1),IF(BH325=1,BH329,BH329+BG326)),0)</f>
        <v>0</v>
      </c>
      <c r="BI326" s="62">
        <f>IF(BI325&gt;0,IF((SUMIFS($Q328:BH328,$Q325:BH325,12)+IF(BH325=12,0,BH326)+BI329)&gt;=$K322,$K322-FLOOR(SUMIFS($Q328:BH328,$Q325:BH325,12),1),IF(BI325=1,BI329,BI329+BH326)),0)</f>
        <v>0</v>
      </c>
      <c r="BJ326" s="62">
        <f>IF(BJ325&gt;0,IF((SUMIFS($Q328:BI328,$Q325:BI325,12)+IF(BI325=12,0,BI326)+BJ329)&gt;=$K322,$K322-FLOOR(SUMIFS($Q328:BI328,$Q325:BI325,12),1),IF(BJ325=1,BJ329,BJ329+BI326)),0)</f>
        <v>0</v>
      </c>
      <c r="BK326" s="62">
        <f>IF(BK325&gt;0,IF((SUMIFS($Q328:BJ328,$Q325:BJ325,12)+IF(BJ325=12,0,BJ326)+BK329)&gt;=$K322,$K322-FLOOR(SUMIFS($Q328:BJ328,$Q325:BJ325,12),1),IF(BK325=1,BK329,BK329+BJ326)),0)</f>
        <v>0</v>
      </c>
      <c r="BL326" s="62">
        <f>IF(BL325&gt;0,IF((SUMIFS($Q328:BK328,$Q325:BK325,12)+IF(BK325=12,0,BK326)+BL329)&gt;=$K322,$K322-FLOOR(SUMIFS($Q328:BK328,$Q325:BK325,12),1),IF(BL325=1,BL329,BL329+BK326)),0)</f>
        <v>0</v>
      </c>
      <c r="BM326" s="62">
        <f>IF(BM325&gt;0,IF((SUMIFS($Q328:BL328,$Q325:BL325,12)+IF(BL325=12,0,BL326)+BM329)&gt;=$K322,$K322-FLOOR(SUMIFS($Q328:BL328,$Q325:BL325,12),1),IF(BM325=1,BM329,BM329+BL326)),0)</f>
        <v>0</v>
      </c>
      <c r="BN326" s="62">
        <f>IF(BN325&gt;0,IF((SUMIFS($Q328:BM328,$Q325:BM325,12)+IF(BM325=12,0,BM326)+BN329)&gt;=$K322,$K322-FLOOR(SUMIFS($Q328:BM328,$Q325:BM325,12),1),IF(BN325=1,BN329,BN329+BM326)),0)</f>
        <v>0</v>
      </c>
      <c r="BO326" s="62">
        <f>IF(BO325&gt;0,IF((SUMIFS($Q328:BN328,$Q325:BN325,12)+IF(BN325=12,0,BN326)+BO329)&gt;=$K322,$K322-FLOOR(SUMIFS($Q328:BN328,$Q325:BN325,12),1),IF(BO325=1,BO329,BO329+BN326)),0)</f>
        <v>0</v>
      </c>
      <c r="BP326" s="62">
        <f>IF(BP325&gt;0,IF((SUMIFS($Q328:BO328,$Q325:BO325,12)+IF(BO325=12,0,BO326)+BP329)&gt;=$K322,$K322-FLOOR(SUMIFS($Q328:BO328,$Q325:BO325,12),1),IF(BP325=1,BP329,BP329+BO326)),0)</f>
        <v>0</v>
      </c>
      <c r="BQ326" s="62">
        <f>IF(BQ325&gt;0,IF((SUMIFS($Q328:BP328,$Q325:BP325,12)+IF(BP325=12,0,BP326)+BQ329)&gt;=$K322,$K322-FLOOR(SUMIFS($Q328:BP328,$Q325:BP325,12),1),IF(BQ325=1,BQ329,BQ329+BP326)),0)</f>
        <v>0</v>
      </c>
      <c r="BR326" s="62">
        <f>IF(BR325&gt;0,IF((SUMIFS($Q328:BQ328,$Q325:BQ325,12)+IF(BQ325=12,0,BQ326)+BR329)&gt;=$K322,$K322-FLOOR(SUMIFS($Q328:BQ328,$Q325:BQ325,12),1),IF(BR325=1,BR329,BR329+BQ326)),0)</f>
        <v>0</v>
      </c>
      <c r="BS326" s="62">
        <f>IF(BS325&gt;0,IF((SUMIFS($Q328:BR328,$Q325:BR325,12)+IF(BR325=12,0,BR326)+BS329)&gt;=$K322,$K322-FLOOR(SUMIFS($Q328:BR328,$Q325:BR325,12),1),IF(BS325=1,BS329,BS329+BR326)),0)</f>
        <v>0</v>
      </c>
      <c r="BT326" s="62">
        <f>IF(BT325&gt;0,IF((SUMIFS($Q328:BS328,$Q325:BS325,12)+IF(BS325=12,0,BS326)+BT329)&gt;=$K322,$K322-FLOOR(SUMIFS($Q328:BS328,$Q325:BS325,12),1),IF(BT325=1,BT329,BT329+BS326)),0)</f>
        <v>0</v>
      </c>
      <c r="BU326" s="62">
        <f>IF(BU325&gt;0,IF((SUMIFS($Q328:BT328,$Q325:BT325,12)+IF(BT325=12,0,BT326)+BU329)&gt;=$K322,$K322-FLOOR(SUMIFS($Q328:BT328,$Q325:BT325,12),1),IF(BU325=1,BU329,BU329+BT326)),0)</f>
        <v>0</v>
      </c>
      <c r="BV326" s="62">
        <f>IF(BV325&gt;0,IF((SUMIFS($Q328:BU328,$Q325:BU325,12)+IF(BU325=12,0,BU326)+BV329)&gt;=$K322,$K322-FLOOR(SUMIFS($Q328:BU328,$Q325:BU325,12),1),IF(BV325=1,BV329,BV329+BU326)),0)</f>
        <v>0</v>
      </c>
      <c r="BW326" s="62">
        <f>IF(BW325&gt;0,IF((SUMIFS($Q328:BV328,$Q325:BV325,12)+IF(BV325=12,0,BV326)+BW329)&gt;=$K322,$K322-FLOOR(SUMIFS($Q328:BV328,$Q325:BV325,12),1),IF(BW325=1,BW329,BW329+BV326)),0)</f>
        <v>0</v>
      </c>
      <c r="BX326" s="62">
        <f>IF(BX325&gt;0,IF((SUMIFS($Q328:BW328,$Q325:BW325,12)+IF(BW325=12,0,BW326)+BX329)&gt;=$K322,$K322-FLOOR(SUMIFS($Q328:BW328,$Q325:BW325,12),1),IF(BX325=1,BX329,BX329+BW326)),0)</f>
        <v>0</v>
      </c>
      <c r="BY326" s="298"/>
      <c r="BZ326" s="300"/>
      <c r="CA326" s="302"/>
      <c r="CB326" s="302"/>
    </row>
    <row r="327" spans="1:96" s="98" customFormat="1" ht="41.4" hidden="1" customHeight="1" x14ac:dyDescent="0.3">
      <c r="A327" s="97"/>
      <c r="B327" s="119"/>
      <c r="C327" s="73"/>
      <c r="D327" s="73"/>
      <c r="E327" s="73"/>
      <c r="F327" s="73"/>
      <c r="G327" s="73"/>
      <c r="H327" s="73"/>
      <c r="I327" s="73"/>
      <c r="J327" s="73"/>
      <c r="K327" s="73"/>
      <c r="L327" s="58"/>
      <c r="M327" s="7"/>
      <c r="N327" s="160"/>
      <c r="P327" s="59" t="s">
        <v>172</v>
      </c>
      <c r="Q327" s="61">
        <f>IF(Q322&gt;0,Q323,0)</f>
        <v>0</v>
      </c>
      <c r="R327" s="61">
        <f t="shared" ref="R327" si="7325">IF(R322&gt;0,IF(R325=1,R323,R323+Q327),Q327)</f>
        <v>0</v>
      </c>
      <c r="S327" s="61">
        <f t="shared" ref="S327" si="7326">IF(S322&gt;0,IF(S325=1,S323,S323+R327),R327)</f>
        <v>0</v>
      </c>
      <c r="T327" s="61">
        <f t="shared" ref="T327" si="7327">IF(T322&gt;0,IF(T325=1,T323,T323+S327),S327)</f>
        <v>0</v>
      </c>
      <c r="U327" s="61">
        <f t="shared" ref="U327" si="7328">IF(U322&gt;0,IF(U325=1,U323,U323+T327),T327)</f>
        <v>0</v>
      </c>
      <c r="V327" s="61">
        <f t="shared" ref="V327" si="7329">IF(V322&gt;0,IF(V325=1,V323,V323+U327),U327)</f>
        <v>0</v>
      </c>
      <c r="W327" s="61">
        <f t="shared" ref="W327" si="7330">IF(W322&gt;0,IF(W325=1,W323,W323+V327),V327)</f>
        <v>0</v>
      </c>
      <c r="X327" s="61">
        <f t="shared" ref="X327" si="7331">IF(X322&gt;0,IF(X325=1,X323,X323+W327),W327)</f>
        <v>0</v>
      </c>
      <c r="Y327" s="61">
        <f t="shared" ref="Y327" si="7332">IF(Y322&gt;0,IF(Y325=1,Y323,Y323+X327),X327)</f>
        <v>0</v>
      </c>
      <c r="Z327" s="61">
        <f t="shared" ref="Z327" si="7333">IF(Z322&gt;0,IF(Z325=1,Z323,Z323+Y327),Y327)</f>
        <v>0</v>
      </c>
      <c r="AA327" s="61">
        <f t="shared" ref="AA327" si="7334">IF(AA322&gt;0,IF(AA325=1,AA323,AA323+Z327),Z327)</f>
        <v>0</v>
      </c>
      <c r="AB327" s="61">
        <f t="shared" ref="AB327" si="7335">IF(AB322&gt;0,IF(AB325=1,AB323,AB323+AA327),AA327)</f>
        <v>0</v>
      </c>
      <c r="AC327" s="61">
        <f t="shared" ref="AC327" si="7336">IF(AC322&gt;0,IF(AC325=1,AC323,AC323+AB327),AB327)</f>
        <v>0</v>
      </c>
      <c r="AD327" s="61">
        <f t="shared" ref="AD327" si="7337">IF(AD322&gt;0,IF(AD325=1,AD323,AD323+AC327),AC327)</f>
        <v>0</v>
      </c>
      <c r="AE327" s="61">
        <f t="shared" ref="AE327" si="7338">IF(AE322&gt;0,IF(AE325=1,AE323,AE323+AD327),AD327)</f>
        <v>0</v>
      </c>
      <c r="AF327" s="61">
        <f t="shared" ref="AF327" si="7339">IF(AF322&gt;0,IF(AF325=1,AF323,AF323+AE327),AE327)</f>
        <v>0</v>
      </c>
      <c r="AG327" s="61">
        <f t="shared" ref="AG327" si="7340">IF(AG322&gt;0,IF(AG325=1,AG323,AG323+AF327),AF327)</f>
        <v>0</v>
      </c>
      <c r="AH327" s="61">
        <f t="shared" ref="AH327" si="7341">IF(AH322&gt;0,IF(AH325=1,AH323,AH323+AG327),AG327)</f>
        <v>0</v>
      </c>
      <c r="AI327" s="61">
        <f t="shared" ref="AI327" si="7342">IF(AI322&gt;0,IF(AI325=1,AI323,AI323+AH327),AH327)</f>
        <v>0</v>
      </c>
      <c r="AJ327" s="61">
        <f t="shared" ref="AJ327" si="7343">IF(AJ322&gt;0,IF(AJ325=1,AJ323,AJ323+AI327),AI327)</f>
        <v>0</v>
      </c>
      <c r="AK327" s="61">
        <f t="shared" ref="AK327" si="7344">IF(AK322&gt;0,IF(AK325=1,AK323,AK323+AJ327),AJ327)</f>
        <v>0</v>
      </c>
      <c r="AL327" s="61">
        <f t="shared" ref="AL327" si="7345">IF(AL322&gt;0,IF(AL325=1,AL323,AL323+AK327),AK327)</f>
        <v>0</v>
      </c>
      <c r="AM327" s="61">
        <f t="shared" ref="AM327" si="7346">IF(AM322&gt;0,IF(AM325=1,AM323,AM323+AL327),AL327)</f>
        <v>0</v>
      </c>
      <c r="AN327" s="61">
        <f t="shared" ref="AN327" si="7347">IF(AN322&gt;0,IF(AN325=1,AN323,AN323+AM327),AM327)</f>
        <v>0</v>
      </c>
      <c r="AO327" s="61">
        <f t="shared" ref="AO327" si="7348">IF(AO322&gt;0,IF(AO325=1,AO323,AO323+AN327),AN327)</f>
        <v>0</v>
      </c>
      <c r="AP327" s="61">
        <f t="shared" ref="AP327" si="7349">IF(AP322&gt;0,IF(AP325=1,AP323,AP323+AO327),AO327)</f>
        <v>0</v>
      </c>
      <c r="AQ327" s="61">
        <f t="shared" ref="AQ327" si="7350">IF(AQ322&gt;0,IF(AQ325=1,AQ323,AQ323+AP327),AP327)</f>
        <v>0</v>
      </c>
      <c r="AR327" s="61">
        <f t="shared" ref="AR327" si="7351">IF(AR322&gt;0,IF(AR325=1,AR323,AR323+AQ327),AQ327)</f>
        <v>0</v>
      </c>
      <c r="AS327" s="61">
        <f t="shared" ref="AS327" si="7352">IF(AS322&gt;0,IF(AS325=1,AS323,AS323+AR327),AR327)</f>
        <v>0</v>
      </c>
      <c r="AT327" s="61">
        <f t="shared" ref="AT327" si="7353">IF(AT322&gt;0,IF(AT325=1,AT323,AT323+AS327),AS327)</f>
        <v>0</v>
      </c>
      <c r="AU327" s="61">
        <f t="shared" ref="AU327" si="7354">IF(AU322&gt;0,IF(AU325=1,AU323,AU323+AT327),AT327)</f>
        <v>0</v>
      </c>
      <c r="AV327" s="61">
        <f t="shared" ref="AV327" si="7355">IF(AV322&gt;0,IF(AV325=1,AV323,AV323+AU327),AU327)</f>
        <v>0</v>
      </c>
      <c r="AW327" s="61">
        <f t="shared" ref="AW327" si="7356">IF(AW322&gt;0,IF(AW325=1,AW323,AW323+AV327),AV327)</f>
        <v>0</v>
      </c>
      <c r="AX327" s="61">
        <f t="shared" ref="AX327" si="7357">IF(AX322&gt;0,IF(AX325=1,AX323,AX323+AW327),AW327)</f>
        <v>0</v>
      </c>
      <c r="AY327" s="61">
        <f t="shared" ref="AY327" si="7358">IF(AY322&gt;0,IF(AY325=1,AY323,AY323+AX327),AX327)</f>
        <v>0</v>
      </c>
      <c r="AZ327" s="61">
        <f t="shared" ref="AZ327" si="7359">IF(AZ322&gt;0,IF(AZ325=1,AZ323,AZ323+AY327),AY327)</f>
        <v>0</v>
      </c>
      <c r="BA327" s="61">
        <f t="shared" ref="BA327" si="7360">IF(BA322&gt;0,IF(BA325=1,BA323,BA323+AZ327),AZ327)</f>
        <v>0</v>
      </c>
      <c r="BB327" s="61">
        <f t="shared" ref="BB327" si="7361">IF(BB322&gt;0,IF(BB325=1,BB323,BB323+BA327),BA327)</f>
        <v>0</v>
      </c>
      <c r="BC327" s="61">
        <f t="shared" ref="BC327" si="7362">IF(BC322&gt;0,IF(BC325=1,BC323,BC323+BB327),BB327)</f>
        <v>0</v>
      </c>
      <c r="BD327" s="61">
        <f t="shared" ref="BD327" si="7363">IF(BD322&gt;0,IF(BD325=1,BD323,BD323+BC327),BC327)</f>
        <v>0</v>
      </c>
      <c r="BE327" s="61">
        <f t="shared" ref="BE327" si="7364">IF(BE322&gt;0,IF(BE325=1,BE323,BE323+BD327),BD327)</f>
        <v>0</v>
      </c>
      <c r="BF327" s="61">
        <f t="shared" ref="BF327" si="7365">IF(BF322&gt;0,IF(BF325=1,BF323,BF323+BE327),BE327)</f>
        <v>0</v>
      </c>
      <c r="BG327" s="61">
        <f t="shared" ref="BG327" si="7366">IF(BG322&gt;0,IF(BG325=1,BG323,BG323+BF327),BF327)</f>
        <v>0</v>
      </c>
      <c r="BH327" s="61">
        <f t="shared" ref="BH327" si="7367">IF(BH322&gt;0,IF(BH325=1,BH323,BH323+BG327),BG327)</f>
        <v>0</v>
      </c>
      <c r="BI327" s="61">
        <f t="shared" ref="BI327" si="7368">IF(BI322&gt;0,IF(BI325=1,BI323,BI323+BH327),BH327)</f>
        <v>0</v>
      </c>
      <c r="BJ327" s="61">
        <f t="shared" ref="BJ327" si="7369">IF(BJ322&gt;0,IF(BJ325=1,BJ323,BJ323+BI327),BI327)</f>
        <v>0</v>
      </c>
      <c r="BK327" s="61">
        <f t="shared" ref="BK327" si="7370">IF(BK322&gt;0,IF(BK325=1,BK323,BK323+BJ327),BJ327)</f>
        <v>0</v>
      </c>
      <c r="BL327" s="61">
        <f t="shared" ref="BL327" si="7371">IF(BL322&gt;0,IF(BL325=1,BL323,BL323+BK327),BK327)</f>
        <v>0</v>
      </c>
      <c r="BM327" s="61">
        <f t="shared" ref="BM327" si="7372">IF(BM322&gt;0,IF(BM325=1,BM323,BM323+BL327),BL327)</f>
        <v>0</v>
      </c>
      <c r="BN327" s="61">
        <f t="shared" ref="BN327" si="7373">IF(BN322&gt;0,IF(BN325=1,BN323,BN323+BM327),BM327)</f>
        <v>0</v>
      </c>
      <c r="BO327" s="61">
        <f t="shared" ref="BO327" si="7374">IF(BO322&gt;0,IF(BO325=1,BO323,BO323+BN327),BN327)</f>
        <v>0</v>
      </c>
      <c r="BP327" s="61">
        <f t="shared" ref="BP327" si="7375">IF(BP322&gt;0,IF(BP325=1,BP323,BP323+BO327),BO327)</f>
        <v>0</v>
      </c>
      <c r="BQ327" s="61">
        <f t="shared" ref="BQ327" si="7376">IF(BQ322&gt;0,IF(BQ325=1,BQ323,BQ323+BP327),BP327)</f>
        <v>0</v>
      </c>
      <c r="BR327" s="61">
        <f t="shared" ref="BR327" si="7377">IF(BR322&gt;0,IF(BR325=1,BR323,BR323+BQ327),BQ327)</f>
        <v>0</v>
      </c>
      <c r="BS327" s="61">
        <f t="shared" ref="BS327" si="7378">IF(BS322&gt;0,IF(BS325=1,BS323,BS323+BR327),BR327)</f>
        <v>0</v>
      </c>
      <c r="BT327" s="61">
        <f t="shared" ref="BT327" si="7379">IF(BT322&gt;0,IF(BT325=1,BT323,BT323+BS327),BS327)</f>
        <v>0</v>
      </c>
      <c r="BU327" s="61">
        <f t="shared" ref="BU327" si="7380">IF(BU322&gt;0,IF(BU325=1,BU323,BU323+BT327),BT327)</f>
        <v>0</v>
      </c>
      <c r="BV327" s="61">
        <f t="shared" ref="BV327" si="7381">IF(BV322&gt;0,IF(BV325=1,BV323,BV323+BU327),BU327)</f>
        <v>0</v>
      </c>
      <c r="BW327" s="61">
        <f t="shared" ref="BW327" si="7382">IF(BW322&gt;0,IF(BW325=1,BW323,BW323+BV327),BV327)</f>
        <v>0</v>
      </c>
      <c r="BX327" s="61">
        <f t="shared" ref="BX327" si="7383">IF(BX322&gt;0,IF(BX325=1,BX323,BX323+BW327),BW327)</f>
        <v>0</v>
      </c>
      <c r="BY327" s="298"/>
      <c r="BZ327" s="300"/>
      <c r="CA327" s="302"/>
      <c r="CB327" s="302"/>
    </row>
    <row r="328" spans="1:96" s="98" customFormat="1" ht="41.4" hidden="1" customHeight="1" x14ac:dyDescent="0.3">
      <c r="A328" s="97"/>
      <c r="B328" s="119"/>
      <c r="C328" s="73"/>
      <c r="D328" s="73"/>
      <c r="E328" s="73"/>
      <c r="F328" s="73"/>
      <c r="G328" s="73"/>
      <c r="H328" s="73"/>
      <c r="I328" s="73"/>
      <c r="J328" s="73"/>
      <c r="K328" s="73"/>
      <c r="L328" s="58"/>
      <c r="M328" s="7"/>
      <c r="N328" s="160"/>
      <c r="P328" s="59" t="s">
        <v>173</v>
      </c>
      <c r="Q328" s="61">
        <f>Q330</f>
        <v>0</v>
      </c>
      <c r="R328" s="61">
        <f t="shared" ref="R328" si="7384">IF(R325=1,R330,R330+Q328)</f>
        <v>0</v>
      </c>
      <c r="S328" s="61">
        <f t="shared" ref="S328" si="7385">IF(S325=1,S330,S330+R328)</f>
        <v>0</v>
      </c>
      <c r="T328" s="61">
        <f t="shared" ref="T328" si="7386">IF(T325=1,T330,T330+S328)</f>
        <v>0</v>
      </c>
      <c r="U328" s="61">
        <f t="shared" ref="U328" si="7387">IF(U325=1,U330,U330+T328)</f>
        <v>0</v>
      </c>
      <c r="V328" s="61">
        <f t="shared" ref="V328" si="7388">IF(V325=1,V330,V330+U328)</f>
        <v>0</v>
      </c>
      <c r="W328" s="61">
        <f t="shared" ref="W328" si="7389">IF(W325=1,W330,W330+V328)</f>
        <v>0</v>
      </c>
      <c r="X328" s="61">
        <f t="shared" ref="X328" si="7390">IF(X325=1,X330,X330+W328)</f>
        <v>0</v>
      </c>
      <c r="Y328" s="61">
        <f t="shared" ref="Y328" si="7391">IF(Y325=1,Y330,Y330+X328)</f>
        <v>0</v>
      </c>
      <c r="Z328" s="61">
        <f t="shared" ref="Z328" si="7392">IF(Z325=1,Z330,Z330+Y328)</f>
        <v>0</v>
      </c>
      <c r="AA328" s="61">
        <f t="shared" ref="AA328" si="7393">IF(AA325=1,AA330,AA330+Z328)</f>
        <v>0</v>
      </c>
      <c r="AB328" s="61">
        <f t="shared" ref="AB328" si="7394">IF(AB325=1,AB330,AB330+AA328)</f>
        <v>0</v>
      </c>
      <c r="AC328" s="61">
        <f t="shared" ref="AC328" si="7395">IF(AC325=1,AC330,AC330+AB328)</f>
        <v>0</v>
      </c>
      <c r="AD328" s="61">
        <f t="shared" ref="AD328" si="7396">IF(AD325=1,AD330,AD330+AC328)</f>
        <v>0</v>
      </c>
      <c r="AE328" s="61">
        <f t="shared" ref="AE328" si="7397">IF(AE325=1,AE330,AE330+AD328)</f>
        <v>0</v>
      </c>
      <c r="AF328" s="61">
        <f t="shared" ref="AF328" si="7398">IF(AF325=1,AF330,AF330+AE328)</f>
        <v>0</v>
      </c>
      <c r="AG328" s="61">
        <f t="shared" ref="AG328" si="7399">IF(AG325=1,AG330,AG330+AF328)</f>
        <v>0</v>
      </c>
      <c r="AH328" s="61">
        <f t="shared" ref="AH328" si="7400">IF(AH325=1,AH330,AH330+AG328)</f>
        <v>0</v>
      </c>
      <c r="AI328" s="61">
        <f t="shared" ref="AI328" si="7401">IF(AI325=1,AI330,AI330+AH328)</f>
        <v>0</v>
      </c>
      <c r="AJ328" s="61">
        <f t="shared" ref="AJ328" si="7402">IF(AJ325=1,AJ330,AJ330+AI328)</f>
        <v>0</v>
      </c>
      <c r="AK328" s="61">
        <f t="shared" ref="AK328" si="7403">IF(AK325=1,AK330,AK330+AJ328)</f>
        <v>0</v>
      </c>
      <c r="AL328" s="61">
        <f t="shared" ref="AL328" si="7404">IF(AL325=1,AL330,AL330+AK328)</f>
        <v>0</v>
      </c>
      <c r="AM328" s="61">
        <f t="shared" ref="AM328" si="7405">IF(AM325=1,AM330,AM330+AL328)</f>
        <v>0</v>
      </c>
      <c r="AN328" s="61">
        <f t="shared" ref="AN328" si="7406">IF(AN325=1,AN330,AN330+AM328)</f>
        <v>0</v>
      </c>
      <c r="AO328" s="61">
        <f t="shared" ref="AO328" si="7407">IF(AO325=1,AO330,AO330+AN328)</f>
        <v>0</v>
      </c>
      <c r="AP328" s="61">
        <f t="shared" ref="AP328" si="7408">IF(AP325=1,AP330,AP330+AO328)</f>
        <v>0</v>
      </c>
      <c r="AQ328" s="61">
        <f t="shared" ref="AQ328" si="7409">IF(AQ325=1,AQ330,AQ330+AP328)</f>
        <v>0</v>
      </c>
      <c r="AR328" s="61">
        <f t="shared" ref="AR328" si="7410">IF(AR325=1,AR330,AR330+AQ328)</f>
        <v>0</v>
      </c>
      <c r="AS328" s="61">
        <f t="shared" ref="AS328" si="7411">IF(AS325=1,AS330,AS330+AR328)</f>
        <v>0</v>
      </c>
      <c r="AT328" s="61">
        <f t="shared" ref="AT328" si="7412">IF(AT325=1,AT330,AT330+AS328)</f>
        <v>0</v>
      </c>
      <c r="AU328" s="61">
        <f t="shared" ref="AU328" si="7413">IF(AU325=1,AU330,AU330+AT328)</f>
        <v>0</v>
      </c>
      <c r="AV328" s="61">
        <f t="shared" ref="AV328" si="7414">IF(AV325=1,AV330,AV330+AU328)</f>
        <v>0</v>
      </c>
      <c r="AW328" s="61">
        <f t="shared" ref="AW328" si="7415">IF(AW325=1,AW330,AW330+AV328)</f>
        <v>0</v>
      </c>
      <c r="AX328" s="61">
        <f t="shared" ref="AX328" si="7416">IF(AX325=1,AX330,AX330+AW328)</f>
        <v>0</v>
      </c>
      <c r="AY328" s="61">
        <f t="shared" ref="AY328" si="7417">IF(AY325=1,AY330,AY330+AX328)</f>
        <v>0</v>
      </c>
      <c r="AZ328" s="61">
        <f t="shared" ref="AZ328" si="7418">IF(AZ325=1,AZ330,AZ330+AY328)</f>
        <v>0</v>
      </c>
      <c r="BA328" s="61">
        <f t="shared" ref="BA328" si="7419">IF(BA325=1,BA330,BA330+AZ328)</f>
        <v>0</v>
      </c>
      <c r="BB328" s="61">
        <f t="shared" ref="BB328" si="7420">IF(BB325=1,BB330,BB330+BA328)</f>
        <v>0</v>
      </c>
      <c r="BC328" s="61">
        <f t="shared" ref="BC328" si="7421">IF(BC325=1,BC330,BC330+BB328)</f>
        <v>0</v>
      </c>
      <c r="BD328" s="61">
        <f t="shared" ref="BD328" si="7422">IF(BD325=1,BD330,BD330+BC328)</f>
        <v>0</v>
      </c>
      <c r="BE328" s="61">
        <f t="shared" ref="BE328" si="7423">IF(BE325=1,BE330,BE330+BD328)</f>
        <v>0</v>
      </c>
      <c r="BF328" s="61">
        <f t="shared" ref="BF328" si="7424">IF(BF325=1,BF330,BF330+BE328)</f>
        <v>0</v>
      </c>
      <c r="BG328" s="61">
        <f t="shared" ref="BG328" si="7425">IF(BG325=1,BG330,BG330+BF328)</f>
        <v>0</v>
      </c>
      <c r="BH328" s="61">
        <f t="shared" ref="BH328" si="7426">IF(BH325=1,BH330,BH330+BG328)</f>
        <v>0</v>
      </c>
      <c r="BI328" s="61">
        <f t="shared" ref="BI328" si="7427">IF(BI325=1,BI330,BI330+BH328)</f>
        <v>0</v>
      </c>
      <c r="BJ328" s="61">
        <f t="shared" ref="BJ328" si="7428">IF(BJ325=1,BJ330,BJ330+BI328)</f>
        <v>0</v>
      </c>
      <c r="BK328" s="61">
        <f t="shared" ref="BK328" si="7429">IF(BK325=1,BK330,BK330+BJ328)</f>
        <v>0</v>
      </c>
      <c r="BL328" s="61">
        <f t="shared" ref="BL328" si="7430">IF(BL325=1,BL330,BL330+BK328)</f>
        <v>0</v>
      </c>
      <c r="BM328" s="61">
        <f t="shared" ref="BM328" si="7431">IF(BM325=1,BM330,BM330+BL328)</f>
        <v>0</v>
      </c>
      <c r="BN328" s="61">
        <f t="shared" ref="BN328" si="7432">IF(BN325=1,BN330,BN330+BM328)</f>
        <v>0</v>
      </c>
      <c r="BO328" s="61">
        <f t="shared" ref="BO328" si="7433">IF(BO325=1,BO330,BO330+BN328)</f>
        <v>0</v>
      </c>
      <c r="BP328" s="61">
        <f t="shared" ref="BP328" si="7434">IF(BP325=1,BP330,BP330+BO328)</f>
        <v>0</v>
      </c>
      <c r="BQ328" s="61">
        <f t="shared" ref="BQ328" si="7435">IF(BQ325=1,BQ330,BQ330+BP328)</f>
        <v>0</v>
      </c>
      <c r="BR328" s="61">
        <f t="shared" ref="BR328" si="7436">IF(BR325=1,BR330,BR330+BQ328)</f>
        <v>0</v>
      </c>
      <c r="BS328" s="61">
        <f t="shared" ref="BS328" si="7437">IF(BS325=1,BS330,BS330+BR328)</f>
        <v>0</v>
      </c>
      <c r="BT328" s="61">
        <f t="shared" ref="BT328" si="7438">IF(BT325=1,BT330,BT330+BS328)</f>
        <v>0</v>
      </c>
      <c r="BU328" s="61">
        <f t="shared" ref="BU328" si="7439">IF(BU325=1,BU330,BU330+BT328)</f>
        <v>0</v>
      </c>
      <c r="BV328" s="61">
        <f t="shared" ref="BV328" si="7440">IF(BV325=1,BV330,BV330+BU328)</f>
        <v>0</v>
      </c>
      <c r="BW328" s="61">
        <f t="shared" ref="BW328" si="7441">IF(BW325=1,BW330,BW330+BV328)</f>
        <v>0</v>
      </c>
      <c r="BX328" s="61">
        <f t="shared" ref="BX328" si="7442">IF(BX325=1,BX330,BX330+BW328)</f>
        <v>0</v>
      </c>
      <c r="BY328" s="298"/>
      <c r="BZ328" s="300"/>
      <c r="CA328" s="302"/>
      <c r="CB328" s="302"/>
    </row>
    <row r="329" spans="1:96" s="98" customFormat="1" ht="28.95" customHeight="1" x14ac:dyDescent="0.3">
      <c r="A329" s="97"/>
      <c r="B329" s="119"/>
      <c r="C329" s="73"/>
      <c r="D329" s="73"/>
      <c r="E329" s="73"/>
      <c r="F329" s="73"/>
      <c r="G329" s="73"/>
      <c r="H329" s="73"/>
      <c r="I329" s="73"/>
      <c r="J329" s="73"/>
      <c r="K329" s="73"/>
      <c r="L329" s="58"/>
      <c r="M329" s="7"/>
      <c r="N329" s="160"/>
      <c r="P329" s="57" t="s">
        <v>171</v>
      </c>
      <c r="Q329" s="62">
        <f t="shared" ref="Q329:BX329" si="7443">1720/12*Q322</f>
        <v>0</v>
      </c>
      <c r="R329" s="62">
        <f t="shared" si="7443"/>
        <v>0</v>
      </c>
      <c r="S329" s="62">
        <f t="shared" si="7443"/>
        <v>0</v>
      </c>
      <c r="T329" s="62">
        <f t="shared" si="7443"/>
        <v>0</v>
      </c>
      <c r="U329" s="62">
        <f t="shared" si="7443"/>
        <v>0</v>
      </c>
      <c r="V329" s="62">
        <f t="shared" si="7443"/>
        <v>0</v>
      </c>
      <c r="W329" s="62">
        <f t="shared" si="7443"/>
        <v>0</v>
      </c>
      <c r="X329" s="62">
        <f t="shared" si="7443"/>
        <v>0</v>
      </c>
      <c r="Y329" s="62">
        <f t="shared" si="7443"/>
        <v>0</v>
      </c>
      <c r="Z329" s="62">
        <f t="shared" si="7443"/>
        <v>0</v>
      </c>
      <c r="AA329" s="62">
        <f t="shared" si="7443"/>
        <v>0</v>
      </c>
      <c r="AB329" s="62">
        <f t="shared" si="7443"/>
        <v>0</v>
      </c>
      <c r="AC329" s="62">
        <f t="shared" si="7443"/>
        <v>0</v>
      </c>
      <c r="AD329" s="62">
        <f t="shared" si="7443"/>
        <v>0</v>
      </c>
      <c r="AE329" s="62">
        <f t="shared" si="7443"/>
        <v>0</v>
      </c>
      <c r="AF329" s="62">
        <f t="shared" si="7443"/>
        <v>0</v>
      </c>
      <c r="AG329" s="62">
        <f t="shared" si="7443"/>
        <v>0</v>
      </c>
      <c r="AH329" s="62">
        <f t="shared" si="7443"/>
        <v>0</v>
      </c>
      <c r="AI329" s="62">
        <f t="shared" si="7443"/>
        <v>0</v>
      </c>
      <c r="AJ329" s="62">
        <f t="shared" si="7443"/>
        <v>0</v>
      </c>
      <c r="AK329" s="62">
        <f t="shared" si="7443"/>
        <v>0</v>
      </c>
      <c r="AL329" s="62">
        <f t="shared" si="7443"/>
        <v>0</v>
      </c>
      <c r="AM329" s="62">
        <f t="shared" si="7443"/>
        <v>0</v>
      </c>
      <c r="AN329" s="62">
        <f t="shared" si="7443"/>
        <v>0</v>
      </c>
      <c r="AO329" s="62">
        <f t="shared" si="7443"/>
        <v>0</v>
      </c>
      <c r="AP329" s="62">
        <f t="shared" si="7443"/>
        <v>0</v>
      </c>
      <c r="AQ329" s="62">
        <f t="shared" si="7443"/>
        <v>0</v>
      </c>
      <c r="AR329" s="62">
        <f t="shared" si="7443"/>
        <v>0</v>
      </c>
      <c r="AS329" s="62">
        <f t="shared" si="7443"/>
        <v>0</v>
      </c>
      <c r="AT329" s="62">
        <f t="shared" si="7443"/>
        <v>0</v>
      </c>
      <c r="AU329" s="62">
        <f t="shared" si="7443"/>
        <v>0</v>
      </c>
      <c r="AV329" s="62">
        <f t="shared" si="7443"/>
        <v>0</v>
      </c>
      <c r="AW329" s="62">
        <f t="shared" si="7443"/>
        <v>0</v>
      </c>
      <c r="AX329" s="62">
        <f t="shared" si="7443"/>
        <v>0</v>
      </c>
      <c r="AY329" s="62">
        <f t="shared" si="7443"/>
        <v>0</v>
      </c>
      <c r="AZ329" s="62">
        <f t="shared" si="7443"/>
        <v>0</v>
      </c>
      <c r="BA329" s="62">
        <f t="shared" si="7443"/>
        <v>0</v>
      </c>
      <c r="BB329" s="62">
        <f t="shared" si="7443"/>
        <v>0</v>
      </c>
      <c r="BC329" s="62">
        <f t="shared" si="7443"/>
        <v>0</v>
      </c>
      <c r="BD329" s="62">
        <f t="shared" si="7443"/>
        <v>0</v>
      </c>
      <c r="BE329" s="62">
        <f t="shared" si="7443"/>
        <v>0</v>
      </c>
      <c r="BF329" s="62">
        <f t="shared" si="7443"/>
        <v>0</v>
      </c>
      <c r="BG329" s="62">
        <f t="shared" si="7443"/>
        <v>0</v>
      </c>
      <c r="BH329" s="62">
        <f t="shared" si="7443"/>
        <v>0</v>
      </c>
      <c r="BI329" s="62">
        <f t="shared" si="7443"/>
        <v>0</v>
      </c>
      <c r="BJ329" s="62">
        <f t="shared" si="7443"/>
        <v>0</v>
      </c>
      <c r="BK329" s="62">
        <f t="shared" si="7443"/>
        <v>0</v>
      </c>
      <c r="BL329" s="62">
        <f t="shared" si="7443"/>
        <v>0</v>
      </c>
      <c r="BM329" s="62">
        <f t="shared" si="7443"/>
        <v>0</v>
      </c>
      <c r="BN329" s="62">
        <f t="shared" si="7443"/>
        <v>0</v>
      </c>
      <c r="BO329" s="62">
        <f t="shared" si="7443"/>
        <v>0</v>
      </c>
      <c r="BP329" s="62">
        <f t="shared" si="7443"/>
        <v>0</v>
      </c>
      <c r="BQ329" s="62">
        <f t="shared" si="7443"/>
        <v>0</v>
      </c>
      <c r="BR329" s="62">
        <f t="shared" si="7443"/>
        <v>0</v>
      </c>
      <c r="BS329" s="62">
        <f t="shared" si="7443"/>
        <v>0</v>
      </c>
      <c r="BT329" s="62">
        <f t="shared" si="7443"/>
        <v>0</v>
      </c>
      <c r="BU329" s="62">
        <f t="shared" si="7443"/>
        <v>0</v>
      </c>
      <c r="BV329" s="62">
        <f t="shared" si="7443"/>
        <v>0</v>
      </c>
      <c r="BW329" s="62">
        <f t="shared" si="7443"/>
        <v>0</v>
      </c>
      <c r="BX329" s="62">
        <f t="shared" si="7443"/>
        <v>0</v>
      </c>
      <c r="BY329" s="298"/>
      <c r="BZ329" s="300"/>
      <c r="CA329" s="302"/>
      <c r="CB329" s="302"/>
    </row>
    <row r="330" spans="1:96" s="98" customFormat="1" ht="28.8" x14ac:dyDescent="0.3">
      <c r="A330" s="97"/>
      <c r="B330" s="119"/>
      <c r="C330" s="73"/>
      <c r="D330" s="73"/>
      <c r="E330" s="73"/>
      <c r="F330" s="73"/>
      <c r="G330" s="73"/>
      <c r="H330" s="73"/>
      <c r="I330" s="73"/>
      <c r="J330" s="73"/>
      <c r="K330" s="73"/>
      <c r="L330" s="58"/>
      <c r="M330" s="7"/>
      <c r="N330" s="160"/>
      <c r="P330" s="57" t="s">
        <v>155</v>
      </c>
      <c r="Q330" s="62">
        <f>FLOOR(IF(OR(Q325=0,Q325=1),IF(Q323&gt;=Q329,Q329,Q323)+0.00000001,IF(Q327&gt;=Q326,Q326,Q327))+0.00000001,1)</f>
        <v>0</v>
      </c>
      <c r="R330" s="62">
        <f t="shared" ref="R330" si="7444">FLOOR(IF(OR(R325=0,R325=1),IF(R329&gt;R326,R326,IF(R323&gt;=R329,R329,R323)+0.00000001),IF(R327&gt;=R326,R326-Q328,R327-Q328)+0.00000001),1)</f>
        <v>0</v>
      </c>
      <c r="S330" s="62">
        <f t="shared" ref="S330" si="7445">FLOOR(IF(OR(S325=0,S325=1),IF(S329&gt;S326,S326,IF(S323&gt;=S329,S329,S323)+0.00000001),IF(S327&gt;=S326,S326-R328,S327-R328)+0.00000001),1)</f>
        <v>0</v>
      </c>
      <c r="T330" s="62">
        <f t="shared" ref="T330" si="7446">FLOOR(IF(OR(T325=0,T325=1),IF(T329&gt;T326,T326,IF(T323&gt;=T329,T329,T323)+0.00000001),IF(T327&gt;=T326,T326-S328,T327-S328)+0.00000001),1)</f>
        <v>0</v>
      </c>
      <c r="U330" s="62">
        <f t="shared" ref="U330" si="7447">FLOOR(IF(OR(U325=0,U325=1),IF(U329&gt;U326,U326,IF(U323&gt;=U329,U329,U323)+0.00000001),IF(U327&gt;=U326,U326-T328,U327-T328)+0.00000001),1)</f>
        <v>0</v>
      </c>
      <c r="V330" s="62">
        <f t="shared" ref="V330" si="7448">FLOOR(IF(OR(V325=0,V325=1),IF(V329&gt;V326,V326,IF(V323&gt;=V329,V329,V323)+0.00000001),IF(V327&gt;=V326,V326-U328,V327-U328)+0.00000001),1)</f>
        <v>0</v>
      </c>
      <c r="W330" s="62">
        <f t="shared" ref="W330" si="7449">FLOOR(IF(OR(W325=0,W325=1),IF(W329&gt;W326,W326,IF(W323&gt;=W329,W329,W323)+0.00000001),IF(W327&gt;=W326,W326-V328,W327-V328)+0.00000001),1)</f>
        <v>0</v>
      </c>
      <c r="X330" s="62">
        <f t="shared" ref="X330" si="7450">FLOOR(IF(OR(X325=0,X325=1),IF(X329&gt;X326,X326,IF(X323&gt;=X329,X329,X323)+0.00000001),IF(X327&gt;=X326,X326-W328,X327-W328)+0.00000001),1)</f>
        <v>0</v>
      </c>
      <c r="Y330" s="62">
        <f t="shared" ref="Y330" si="7451">FLOOR(IF(OR(Y325=0,Y325=1),IF(Y329&gt;Y326,Y326,IF(Y323&gt;=Y329,Y329,Y323)+0.00000001),IF(Y327&gt;=Y326,Y326-X328,Y327-X328)+0.00000001),1)</f>
        <v>0</v>
      </c>
      <c r="Z330" s="62">
        <f t="shared" ref="Z330" si="7452">FLOOR(IF(OR(Z325=0,Z325=1),IF(Z329&gt;Z326,Z326,IF(Z323&gt;=Z329,Z329,Z323)+0.00000001),IF(Z327&gt;=Z326,Z326-Y328,Z327-Y328)+0.00000001),1)</f>
        <v>0</v>
      </c>
      <c r="AA330" s="62">
        <f t="shared" ref="AA330" si="7453">FLOOR(IF(OR(AA325=0,AA325=1),IF(AA329&gt;AA326,AA326,IF(AA323&gt;=AA329,AA329,AA323)+0.00000001),IF(AA327&gt;=AA326,AA326-Z328,AA327-Z328)+0.00000001),1)</f>
        <v>0</v>
      </c>
      <c r="AB330" s="62">
        <f t="shared" ref="AB330" si="7454">FLOOR(IF(OR(AB325=0,AB325=1),IF(AB329&gt;AB326,AB326,IF(AB323&gt;=AB329,AB329,AB323)+0.00000001),IF(AB327&gt;=AB326,AB326-AA328,AB327-AA328)+0.00000001),1)</f>
        <v>0</v>
      </c>
      <c r="AC330" s="62">
        <f t="shared" ref="AC330" si="7455">FLOOR(IF(OR(AC325=0,AC325=1),IF(AC329&gt;AC326,AC326,IF(AC323&gt;=AC329,AC329,AC323)+0.00000001),IF(AC327&gt;=AC326,AC326-AB328,AC327-AB328)+0.00000001),1)</f>
        <v>0</v>
      </c>
      <c r="AD330" s="62">
        <f t="shared" ref="AD330" si="7456">FLOOR(IF(OR(AD325=0,AD325=1),IF(AD329&gt;AD326,AD326,IF(AD323&gt;=AD329,AD329,AD323)+0.00000001),IF(AD327&gt;=AD326,AD326-AC328,AD327-AC328)+0.00000001),1)</f>
        <v>0</v>
      </c>
      <c r="AE330" s="62">
        <f t="shared" ref="AE330" si="7457">FLOOR(IF(OR(AE325=0,AE325=1),IF(AE329&gt;AE326,AE326,IF(AE323&gt;=AE329,AE329,AE323)+0.00000001),IF(AE327&gt;=AE326,AE326-AD328,AE327-AD328)+0.00000001),1)</f>
        <v>0</v>
      </c>
      <c r="AF330" s="62">
        <f t="shared" ref="AF330" si="7458">FLOOR(IF(OR(AF325=0,AF325=1),IF(AF329&gt;AF326,AF326,IF(AF323&gt;=AF329,AF329,AF323)+0.00000001),IF(AF327&gt;=AF326,AF326-AE328,AF327-AE328)+0.00000001),1)</f>
        <v>0</v>
      </c>
      <c r="AG330" s="62">
        <f t="shared" ref="AG330" si="7459">FLOOR(IF(OR(AG325=0,AG325=1),IF(AG329&gt;AG326,AG326,IF(AG323&gt;=AG329,AG329,AG323)+0.00000001),IF(AG327&gt;=AG326,AG326-AF328,AG327-AF328)+0.00000001),1)</f>
        <v>0</v>
      </c>
      <c r="AH330" s="62">
        <f t="shared" ref="AH330" si="7460">FLOOR(IF(OR(AH325=0,AH325=1),IF(AH329&gt;AH326,AH326,IF(AH323&gt;=AH329,AH329,AH323)+0.00000001),IF(AH327&gt;=AH326,AH326-AG328,AH327-AG328)+0.00000001),1)</f>
        <v>0</v>
      </c>
      <c r="AI330" s="62">
        <f t="shared" ref="AI330" si="7461">FLOOR(IF(OR(AI325=0,AI325=1),IF(AI329&gt;AI326,AI326,IF(AI323&gt;=AI329,AI329,AI323)+0.00000001),IF(AI327&gt;=AI326,AI326-AH328,AI327-AH328)+0.00000001),1)</f>
        <v>0</v>
      </c>
      <c r="AJ330" s="62">
        <f t="shared" ref="AJ330" si="7462">FLOOR(IF(OR(AJ325=0,AJ325=1),IF(AJ329&gt;AJ326,AJ326,IF(AJ323&gt;=AJ329,AJ329,AJ323)+0.00000001),IF(AJ327&gt;=AJ326,AJ326-AI328,AJ327-AI328)+0.00000001),1)</f>
        <v>0</v>
      </c>
      <c r="AK330" s="62">
        <f t="shared" ref="AK330" si="7463">FLOOR(IF(OR(AK325=0,AK325=1),IF(AK329&gt;AK326,AK326,IF(AK323&gt;=AK329,AK329,AK323)+0.00000001),IF(AK327&gt;=AK326,AK326-AJ328,AK327-AJ328)+0.00000001),1)</f>
        <v>0</v>
      </c>
      <c r="AL330" s="62">
        <f t="shared" ref="AL330" si="7464">FLOOR(IF(OR(AL325=0,AL325=1),IF(AL329&gt;AL326,AL326,IF(AL323&gt;=AL329,AL329,AL323)+0.00000001),IF(AL327&gt;=AL326,AL326-AK328,AL327-AK328)+0.00000001),1)</f>
        <v>0</v>
      </c>
      <c r="AM330" s="62">
        <f t="shared" ref="AM330" si="7465">FLOOR(IF(OR(AM325=0,AM325=1),IF(AM329&gt;AM326,AM326,IF(AM323&gt;=AM329,AM329,AM323)+0.00000001),IF(AM327&gt;=AM326,AM326-AL328,AM327-AL328)+0.00000001),1)</f>
        <v>0</v>
      </c>
      <c r="AN330" s="62">
        <f t="shared" ref="AN330" si="7466">FLOOR(IF(OR(AN325=0,AN325=1),IF(AN329&gt;AN326,AN326,IF(AN323&gt;=AN329,AN329,AN323)+0.00000001),IF(AN327&gt;=AN326,AN326-AM328,AN327-AM328)+0.00000001),1)</f>
        <v>0</v>
      </c>
      <c r="AO330" s="62">
        <f t="shared" ref="AO330" si="7467">FLOOR(IF(OR(AO325=0,AO325=1),IF(AO329&gt;AO326,AO326,IF(AO323&gt;=AO329,AO329,AO323)+0.00000001),IF(AO327&gt;=AO326,AO326-AN328,AO327-AN328)+0.00000001),1)</f>
        <v>0</v>
      </c>
      <c r="AP330" s="62">
        <f t="shared" ref="AP330" si="7468">FLOOR(IF(OR(AP325=0,AP325=1),IF(AP329&gt;AP326,AP326,IF(AP323&gt;=AP329,AP329,AP323)+0.00000001),IF(AP327&gt;=AP326,AP326-AO328,AP327-AO328)+0.00000001),1)</f>
        <v>0</v>
      </c>
      <c r="AQ330" s="62">
        <f t="shared" ref="AQ330" si="7469">FLOOR(IF(OR(AQ325=0,AQ325=1),IF(AQ329&gt;AQ326,AQ326,IF(AQ323&gt;=AQ329,AQ329,AQ323)+0.00000001),IF(AQ327&gt;=AQ326,AQ326-AP328,AQ327-AP328)+0.00000001),1)</f>
        <v>0</v>
      </c>
      <c r="AR330" s="62">
        <f t="shared" ref="AR330" si="7470">FLOOR(IF(OR(AR325=0,AR325=1),IF(AR329&gt;AR326,AR326,IF(AR323&gt;=AR329,AR329,AR323)+0.00000001),IF(AR327&gt;=AR326,AR326-AQ328,AR327-AQ328)+0.00000001),1)</f>
        <v>0</v>
      </c>
      <c r="AS330" s="62">
        <f t="shared" ref="AS330" si="7471">FLOOR(IF(OR(AS325=0,AS325=1),IF(AS329&gt;AS326,AS326,IF(AS323&gt;=AS329,AS329,AS323)+0.00000001),IF(AS327&gt;=AS326,AS326-AR328,AS327-AR328)+0.00000001),1)</f>
        <v>0</v>
      </c>
      <c r="AT330" s="62">
        <f t="shared" ref="AT330" si="7472">FLOOR(IF(OR(AT325=0,AT325=1),IF(AT329&gt;AT326,AT326,IF(AT323&gt;=AT329,AT329,AT323)+0.00000001),IF(AT327&gt;=AT326,AT326-AS328,AT327-AS328)+0.00000001),1)</f>
        <v>0</v>
      </c>
      <c r="AU330" s="62">
        <f t="shared" ref="AU330" si="7473">FLOOR(IF(OR(AU325=0,AU325=1),IF(AU329&gt;AU326,AU326,IF(AU323&gt;=AU329,AU329,AU323)+0.00000001),IF(AU327&gt;=AU326,AU326-AT328,AU327-AT328)+0.00000001),1)</f>
        <v>0</v>
      </c>
      <c r="AV330" s="62">
        <f t="shared" ref="AV330" si="7474">FLOOR(IF(OR(AV325=0,AV325=1),IF(AV329&gt;AV326,AV326,IF(AV323&gt;=AV329,AV329,AV323)+0.00000001),IF(AV327&gt;=AV326,AV326-AU328,AV327-AU328)+0.00000001),1)</f>
        <v>0</v>
      </c>
      <c r="AW330" s="62">
        <f t="shared" ref="AW330" si="7475">FLOOR(IF(OR(AW325=0,AW325=1),IF(AW329&gt;AW326,AW326,IF(AW323&gt;=AW329,AW329,AW323)+0.00000001),IF(AW327&gt;=AW326,AW326-AV328,AW327-AV328)+0.00000001),1)</f>
        <v>0</v>
      </c>
      <c r="AX330" s="62">
        <f t="shared" ref="AX330" si="7476">FLOOR(IF(OR(AX325=0,AX325=1),IF(AX329&gt;AX326,AX326,IF(AX323&gt;=AX329,AX329,AX323)+0.00000001),IF(AX327&gt;=AX326,AX326-AW328,AX327-AW328)+0.00000001),1)</f>
        <v>0</v>
      </c>
      <c r="AY330" s="62">
        <f t="shared" ref="AY330" si="7477">FLOOR(IF(OR(AY325=0,AY325=1),IF(AY329&gt;AY326,AY326,IF(AY323&gt;=AY329,AY329,AY323)+0.00000001),IF(AY327&gt;=AY326,AY326-AX328,AY327-AX328)+0.00000001),1)</f>
        <v>0</v>
      </c>
      <c r="AZ330" s="62">
        <f t="shared" ref="AZ330" si="7478">FLOOR(IF(OR(AZ325=0,AZ325=1),IF(AZ329&gt;AZ326,AZ326,IF(AZ323&gt;=AZ329,AZ329,AZ323)+0.00000001),IF(AZ327&gt;=AZ326,AZ326-AY328,AZ327-AY328)+0.00000001),1)</f>
        <v>0</v>
      </c>
      <c r="BA330" s="62">
        <f t="shared" ref="BA330" si="7479">FLOOR(IF(OR(BA325=0,BA325=1),IF(BA329&gt;BA326,BA326,IF(BA323&gt;=BA329,BA329,BA323)+0.00000001),IF(BA327&gt;=BA326,BA326-AZ328,BA327-AZ328)+0.00000001),1)</f>
        <v>0</v>
      </c>
      <c r="BB330" s="62">
        <f t="shared" ref="BB330" si="7480">FLOOR(IF(OR(BB325=0,BB325=1),IF(BB329&gt;BB326,BB326,IF(BB323&gt;=BB329,BB329,BB323)+0.00000001),IF(BB327&gt;=BB326,BB326-BA328,BB327-BA328)+0.00000001),1)</f>
        <v>0</v>
      </c>
      <c r="BC330" s="62">
        <f t="shared" ref="BC330" si="7481">FLOOR(IF(OR(BC325=0,BC325=1),IF(BC329&gt;BC326,BC326,IF(BC323&gt;=BC329,BC329,BC323)+0.00000001),IF(BC327&gt;=BC326,BC326-BB328,BC327-BB328)+0.00000001),1)</f>
        <v>0</v>
      </c>
      <c r="BD330" s="62">
        <f t="shared" ref="BD330" si="7482">FLOOR(IF(OR(BD325=0,BD325=1),IF(BD329&gt;BD326,BD326,IF(BD323&gt;=BD329,BD329,BD323)+0.00000001),IF(BD327&gt;=BD326,BD326-BC328,BD327-BC328)+0.00000001),1)</f>
        <v>0</v>
      </c>
      <c r="BE330" s="62">
        <f t="shared" ref="BE330" si="7483">FLOOR(IF(OR(BE325=0,BE325=1),IF(BE329&gt;BE326,BE326,IF(BE323&gt;=BE329,BE329,BE323)+0.00000001),IF(BE327&gt;=BE326,BE326-BD328,BE327-BD328)+0.00000001),1)</f>
        <v>0</v>
      </c>
      <c r="BF330" s="62">
        <f t="shared" ref="BF330" si="7484">FLOOR(IF(OR(BF325=0,BF325=1),IF(BF329&gt;BF326,BF326,IF(BF323&gt;=BF329,BF329,BF323)+0.00000001),IF(BF327&gt;=BF326,BF326-BE328,BF327-BE328)+0.00000001),1)</f>
        <v>0</v>
      </c>
      <c r="BG330" s="62">
        <f t="shared" ref="BG330" si="7485">FLOOR(IF(OR(BG325=0,BG325=1),IF(BG329&gt;BG326,BG326,IF(BG323&gt;=BG329,BG329,BG323)+0.00000001),IF(BG327&gt;=BG326,BG326-BF328,BG327-BF328)+0.00000001),1)</f>
        <v>0</v>
      </c>
      <c r="BH330" s="62">
        <f t="shared" ref="BH330" si="7486">FLOOR(IF(OR(BH325=0,BH325=1),IF(BH329&gt;BH326,BH326,IF(BH323&gt;=BH329,BH329,BH323)+0.00000001),IF(BH327&gt;=BH326,BH326-BG328,BH327-BG328)+0.00000001),1)</f>
        <v>0</v>
      </c>
      <c r="BI330" s="62">
        <f t="shared" ref="BI330" si="7487">FLOOR(IF(OR(BI325=0,BI325=1),IF(BI329&gt;BI326,BI326,IF(BI323&gt;=BI329,BI329,BI323)+0.00000001),IF(BI327&gt;=BI326,BI326-BH328,BI327-BH328)+0.00000001),1)</f>
        <v>0</v>
      </c>
      <c r="BJ330" s="62">
        <f t="shared" ref="BJ330" si="7488">FLOOR(IF(OR(BJ325=0,BJ325=1),IF(BJ329&gt;BJ326,BJ326,IF(BJ323&gt;=BJ329,BJ329,BJ323)+0.00000001),IF(BJ327&gt;=BJ326,BJ326-BI328,BJ327-BI328)+0.00000001),1)</f>
        <v>0</v>
      </c>
      <c r="BK330" s="62">
        <f t="shared" ref="BK330" si="7489">FLOOR(IF(OR(BK325=0,BK325=1),IF(BK329&gt;BK326,BK326,IF(BK323&gt;=BK329,BK329,BK323)+0.00000001),IF(BK327&gt;=BK326,BK326-BJ328,BK327-BJ328)+0.00000001),1)</f>
        <v>0</v>
      </c>
      <c r="BL330" s="62">
        <f t="shared" ref="BL330" si="7490">FLOOR(IF(OR(BL325=0,BL325=1),IF(BL329&gt;BL326,BL326,IF(BL323&gt;=BL329,BL329,BL323)+0.00000001),IF(BL327&gt;=BL326,BL326-BK328,BL327-BK328)+0.00000001),1)</f>
        <v>0</v>
      </c>
      <c r="BM330" s="62">
        <f t="shared" ref="BM330" si="7491">FLOOR(IF(OR(BM325=0,BM325=1),IF(BM329&gt;BM326,BM326,IF(BM323&gt;=BM329,BM329,BM323)+0.00000001),IF(BM327&gt;=BM326,BM326-BL328,BM327-BL328)+0.00000001),1)</f>
        <v>0</v>
      </c>
      <c r="BN330" s="62">
        <f t="shared" ref="BN330" si="7492">FLOOR(IF(OR(BN325=0,BN325=1),IF(BN329&gt;BN326,BN326,IF(BN323&gt;=BN329,BN329,BN323)+0.00000001),IF(BN327&gt;=BN326,BN326-BM328,BN327-BM328)+0.00000001),1)</f>
        <v>0</v>
      </c>
      <c r="BO330" s="62">
        <f t="shared" ref="BO330" si="7493">FLOOR(IF(OR(BO325=0,BO325=1),IF(BO329&gt;BO326,BO326,IF(BO323&gt;=BO329,BO329,BO323)+0.00000001),IF(BO327&gt;=BO326,BO326-BN328,BO327-BN328)+0.00000001),1)</f>
        <v>0</v>
      </c>
      <c r="BP330" s="62">
        <f t="shared" ref="BP330" si="7494">FLOOR(IF(OR(BP325=0,BP325=1),IF(BP329&gt;BP326,BP326,IF(BP323&gt;=BP329,BP329,BP323)+0.00000001),IF(BP327&gt;=BP326,BP326-BO328,BP327-BO328)+0.00000001),1)</f>
        <v>0</v>
      </c>
      <c r="BQ330" s="62">
        <f t="shared" ref="BQ330" si="7495">FLOOR(IF(OR(BQ325=0,BQ325=1),IF(BQ329&gt;BQ326,BQ326,IF(BQ323&gt;=BQ329,BQ329,BQ323)+0.00000001),IF(BQ327&gt;=BQ326,BQ326-BP328,BQ327-BP328)+0.00000001),1)</f>
        <v>0</v>
      </c>
      <c r="BR330" s="62">
        <f t="shared" ref="BR330" si="7496">FLOOR(IF(OR(BR325=0,BR325=1),IF(BR329&gt;BR326,BR326,IF(BR323&gt;=BR329,BR329,BR323)+0.00000001),IF(BR327&gt;=BR326,BR326-BQ328,BR327-BQ328)+0.00000001),1)</f>
        <v>0</v>
      </c>
      <c r="BS330" s="62">
        <f t="shared" ref="BS330" si="7497">FLOOR(IF(OR(BS325=0,BS325=1),IF(BS329&gt;BS326,BS326,IF(BS323&gt;=BS329,BS329,BS323)+0.00000001),IF(BS327&gt;=BS326,BS326-BR328,BS327-BR328)+0.00000001),1)</f>
        <v>0</v>
      </c>
      <c r="BT330" s="62">
        <f t="shared" ref="BT330" si="7498">FLOOR(IF(OR(BT325=0,BT325=1),IF(BT329&gt;BT326,BT326,IF(BT323&gt;=BT329,BT329,BT323)+0.00000001),IF(BT327&gt;=BT326,BT326-BS328,BT327-BS328)+0.00000001),1)</f>
        <v>0</v>
      </c>
      <c r="BU330" s="62">
        <f t="shared" ref="BU330" si="7499">FLOOR(IF(OR(BU325=0,BU325=1),IF(BU329&gt;BU326,BU326,IF(BU323&gt;=BU329,BU329,BU323)+0.00000001),IF(BU327&gt;=BU326,BU326-BT328,BU327-BT328)+0.00000001),1)</f>
        <v>0</v>
      </c>
      <c r="BV330" s="62">
        <f t="shared" ref="BV330" si="7500">FLOOR(IF(OR(BV325=0,BV325=1),IF(BV329&gt;BV326,BV326,IF(BV323&gt;=BV329,BV329,BV323)+0.00000001),IF(BV327&gt;=BV326,BV326-BU328,BV327-BU328)+0.00000001),1)</f>
        <v>0</v>
      </c>
      <c r="BW330" s="62">
        <f t="shared" ref="BW330" si="7501">FLOOR(IF(OR(BW325=0,BW325=1),IF(BW329&gt;BW326,BW326,IF(BW323&gt;=BW329,BW329,BW323)+0.00000001),IF(BW327&gt;=BW326,BW326-BV328,BW327-BV328)+0.00000001),1)</f>
        <v>0</v>
      </c>
      <c r="BX330" s="62">
        <f t="shared" ref="BX330" si="7502">FLOOR(IF(OR(BX325=0,BX325=1),IF(BX329&gt;BX326,BX326,IF(BX323&gt;=BX329,BX329,BX323)+0.00000001),IF(BX327&gt;=BX326,BX326-BW328,BX327-BW328)+0.00000001),1)</f>
        <v>0</v>
      </c>
      <c r="BY330" s="298"/>
      <c r="BZ330" s="300"/>
      <c r="CA330" s="302"/>
      <c r="CB330" s="302"/>
    </row>
    <row r="331" spans="1:96" s="98" customFormat="1" ht="25.2" customHeight="1" thickBot="1" x14ac:dyDescent="0.35">
      <c r="A331" s="97"/>
      <c r="B331" s="120"/>
      <c r="C331" s="63"/>
      <c r="D331" s="63"/>
      <c r="E331" s="63"/>
      <c r="F331" s="63"/>
      <c r="G331" s="63"/>
      <c r="H331" s="63"/>
      <c r="I331" s="63"/>
      <c r="J331" s="63"/>
      <c r="K331" s="63"/>
      <c r="L331" s="64"/>
      <c r="M331" s="7"/>
      <c r="N331" s="161"/>
      <c r="P331" s="175" t="s">
        <v>156</v>
      </c>
      <c r="Q331" s="204">
        <f>IF(Q330=0,0,Q330*$J$16)</f>
        <v>0</v>
      </c>
      <c r="R331" s="204">
        <f t="shared" ref="R331:BX331" si="7503">IF(R330=0,0,R330*$J$16)</f>
        <v>0</v>
      </c>
      <c r="S331" s="204">
        <f t="shared" si="7503"/>
        <v>0</v>
      </c>
      <c r="T331" s="204">
        <f t="shared" si="7503"/>
        <v>0</v>
      </c>
      <c r="U331" s="204">
        <f t="shared" si="7503"/>
        <v>0</v>
      </c>
      <c r="V331" s="204">
        <f t="shared" si="7503"/>
        <v>0</v>
      </c>
      <c r="W331" s="204">
        <f t="shared" si="7503"/>
        <v>0</v>
      </c>
      <c r="X331" s="204">
        <f t="shared" si="7503"/>
        <v>0</v>
      </c>
      <c r="Y331" s="204">
        <f t="shared" si="7503"/>
        <v>0</v>
      </c>
      <c r="Z331" s="204">
        <f t="shared" si="7503"/>
        <v>0</v>
      </c>
      <c r="AA331" s="204">
        <f t="shared" si="7503"/>
        <v>0</v>
      </c>
      <c r="AB331" s="204">
        <f t="shared" si="7503"/>
        <v>0</v>
      </c>
      <c r="AC331" s="204">
        <f t="shared" si="7503"/>
        <v>0</v>
      </c>
      <c r="AD331" s="204">
        <f t="shared" si="7503"/>
        <v>0</v>
      </c>
      <c r="AE331" s="204">
        <f t="shared" si="7503"/>
        <v>0</v>
      </c>
      <c r="AF331" s="204">
        <f t="shared" si="7503"/>
        <v>0</v>
      </c>
      <c r="AG331" s="204">
        <f t="shared" si="7503"/>
        <v>0</v>
      </c>
      <c r="AH331" s="204">
        <f t="shared" si="7503"/>
        <v>0</v>
      </c>
      <c r="AI331" s="204">
        <f t="shared" si="7503"/>
        <v>0</v>
      </c>
      <c r="AJ331" s="204">
        <f t="shared" si="7503"/>
        <v>0</v>
      </c>
      <c r="AK331" s="204">
        <f t="shared" si="7503"/>
        <v>0</v>
      </c>
      <c r="AL331" s="204">
        <f t="shared" si="7503"/>
        <v>0</v>
      </c>
      <c r="AM331" s="204">
        <f t="shared" si="7503"/>
        <v>0</v>
      </c>
      <c r="AN331" s="204">
        <f t="shared" si="7503"/>
        <v>0</v>
      </c>
      <c r="AO331" s="204">
        <f t="shared" si="7503"/>
        <v>0</v>
      </c>
      <c r="AP331" s="204">
        <f t="shared" si="7503"/>
        <v>0</v>
      </c>
      <c r="AQ331" s="204">
        <f t="shared" si="7503"/>
        <v>0</v>
      </c>
      <c r="AR331" s="204">
        <f t="shared" si="7503"/>
        <v>0</v>
      </c>
      <c r="AS331" s="204">
        <f t="shared" si="7503"/>
        <v>0</v>
      </c>
      <c r="AT331" s="204">
        <f t="shared" si="7503"/>
        <v>0</v>
      </c>
      <c r="AU331" s="204">
        <f t="shared" si="7503"/>
        <v>0</v>
      </c>
      <c r="AV331" s="204">
        <f t="shared" si="7503"/>
        <v>0</v>
      </c>
      <c r="AW331" s="204">
        <f t="shared" si="7503"/>
        <v>0</v>
      </c>
      <c r="AX331" s="204">
        <f t="shared" si="7503"/>
        <v>0</v>
      </c>
      <c r="AY331" s="204">
        <f t="shared" si="7503"/>
        <v>0</v>
      </c>
      <c r="AZ331" s="204">
        <f t="shared" si="7503"/>
        <v>0</v>
      </c>
      <c r="BA331" s="204">
        <f t="shared" si="7503"/>
        <v>0</v>
      </c>
      <c r="BB331" s="204">
        <f t="shared" si="7503"/>
        <v>0</v>
      </c>
      <c r="BC331" s="204">
        <f t="shared" si="7503"/>
        <v>0</v>
      </c>
      <c r="BD331" s="204">
        <f t="shared" si="7503"/>
        <v>0</v>
      </c>
      <c r="BE331" s="204">
        <f t="shared" si="7503"/>
        <v>0</v>
      </c>
      <c r="BF331" s="204">
        <f t="shared" si="7503"/>
        <v>0</v>
      </c>
      <c r="BG331" s="204">
        <f t="shared" si="7503"/>
        <v>0</v>
      </c>
      <c r="BH331" s="204">
        <f t="shared" si="7503"/>
        <v>0</v>
      </c>
      <c r="BI331" s="204">
        <f t="shared" si="7503"/>
        <v>0</v>
      </c>
      <c r="BJ331" s="204">
        <f t="shared" si="7503"/>
        <v>0</v>
      </c>
      <c r="BK331" s="204">
        <f t="shared" si="7503"/>
        <v>0</v>
      </c>
      <c r="BL331" s="204">
        <f t="shared" si="7503"/>
        <v>0</v>
      </c>
      <c r="BM331" s="204">
        <f t="shared" si="7503"/>
        <v>0</v>
      </c>
      <c r="BN331" s="204">
        <f t="shared" si="7503"/>
        <v>0</v>
      </c>
      <c r="BO331" s="204">
        <f t="shared" si="7503"/>
        <v>0</v>
      </c>
      <c r="BP331" s="204">
        <f t="shared" si="7503"/>
        <v>0</v>
      </c>
      <c r="BQ331" s="204">
        <f t="shared" si="7503"/>
        <v>0</v>
      </c>
      <c r="BR331" s="204">
        <f t="shared" si="7503"/>
        <v>0</v>
      </c>
      <c r="BS331" s="204">
        <f t="shared" si="7503"/>
        <v>0</v>
      </c>
      <c r="BT331" s="204">
        <f t="shared" si="7503"/>
        <v>0</v>
      </c>
      <c r="BU331" s="204">
        <f t="shared" si="7503"/>
        <v>0</v>
      </c>
      <c r="BV331" s="204">
        <f t="shared" si="7503"/>
        <v>0</v>
      </c>
      <c r="BW331" s="204">
        <f t="shared" si="7503"/>
        <v>0</v>
      </c>
      <c r="BX331" s="204">
        <f t="shared" si="7503"/>
        <v>0</v>
      </c>
      <c r="BY331" s="299"/>
      <c r="BZ331" s="301"/>
      <c r="CA331" s="303"/>
      <c r="CB331" s="303"/>
      <c r="CD331" s="146">
        <f>SUMIFS($Q331:$BX331,$Q321:$BX321,"1. ZoR")</f>
        <v>0</v>
      </c>
      <c r="CE331" s="146">
        <f>SUMIFS($Q331:$BX331,$Q321:$BX321,"2. ZoR")</f>
        <v>0</v>
      </c>
      <c r="CF331" s="146">
        <f>SUMIFS($Q331:$BX331,$Q321:$BX321,"3. ZoR")</f>
        <v>0</v>
      </c>
      <c r="CG331" s="146">
        <f>SUMIFS($Q331:$BX331,$Q321:$BX321,"4. ZoR")</f>
        <v>0</v>
      </c>
      <c r="CH331" s="146">
        <f>SUMIFS($Q331:$BX331,$Q321:$BX321,"5. ZoR")</f>
        <v>0</v>
      </c>
      <c r="CI331" s="146">
        <f>SUMIFS($Q331:$BX331,$Q321:$BX321,"6. ZoR")</f>
        <v>0</v>
      </c>
      <c r="CJ331" s="146">
        <f>SUMIFS($Q331:$BX331,$Q321:$BX321,"7. ZoR")</f>
        <v>0</v>
      </c>
      <c r="CK331" s="146">
        <f>SUMIFS($Q331:$BX331,$Q321:$BX321,"8. ZoR")</f>
        <v>0</v>
      </c>
      <c r="CL331" s="146">
        <f>SUMIFS($Q331:$BX331,$Q321:$BX321,"9. ZoR")</f>
        <v>0</v>
      </c>
      <c r="CM331" s="146">
        <f>SUMIFS($Q331:$BX331,$Q321:$BX321,"10. ZoR")</f>
        <v>0</v>
      </c>
      <c r="CN331" s="146">
        <f>SUMIFS($Q331:$BX331,$Q321:$BX321,"11. ZoR")</f>
        <v>0</v>
      </c>
      <c r="CO331" s="146">
        <f>SUMIFS($Q331:$BX331,$Q321:$BX321,"12. ZoR")</f>
        <v>0</v>
      </c>
      <c r="CP331" s="146">
        <f>SUMIFS($Q331:$BX331,$Q321:$BX321,"13. ZoR")</f>
        <v>0</v>
      </c>
      <c r="CQ331" s="146">
        <f>SUMIFS($Q331:$BX331,$Q321:$BX321,"14. ZoR")</f>
        <v>0</v>
      </c>
      <c r="CR331" s="146">
        <f>SUMIFS($Q331:$BX331,$Q321:$BX321,"15. ZoR")</f>
        <v>0</v>
      </c>
    </row>
    <row r="332" spans="1:96" ht="15" customHeight="1" thickBot="1" x14ac:dyDescent="0.35"/>
    <row r="333" spans="1:96" s="98" customFormat="1" ht="69.599999999999994" customHeight="1" thickBot="1" x14ac:dyDescent="0.35">
      <c r="A333" s="229"/>
      <c r="B333" s="112"/>
      <c r="C333" s="304" t="s">
        <v>1</v>
      </c>
      <c r="D333" s="113"/>
      <c r="E333" s="122" t="s">
        <v>230</v>
      </c>
      <c r="F333" s="122" t="s">
        <v>200</v>
      </c>
      <c r="G333" s="114" t="s">
        <v>93</v>
      </c>
      <c r="H333" s="114" t="s">
        <v>94</v>
      </c>
      <c r="I333" s="114" t="s">
        <v>229</v>
      </c>
      <c r="J333" s="114" t="s">
        <v>206</v>
      </c>
      <c r="K333" s="114" t="s">
        <v>208</v>
      </c>
      <c r="L333" s="129" t="s">
        <v>0</v>
      </c>
      <c r="M333" s="7"/>
      <c r="N333" s="115">
        <v>204032</v>
      </c>
      <c r="P333" s="162" t="s">
        <v>129</v>
      </c>
      <c r="Q333" s="76" t="s">
        <v>3</v>
      </c>
      <c r="R333" s="76" t="s">
        <v>4</v>
      </c>
      <c r="S333" s="76" t="s">
        <v>5</v>
      </c>
      <c r="T333" s="76" t="s">
        <v>6</v>
      </c>
      <c r="U333" s="76" t="s">
        <v>7</v>
      </c>
      <c r="V333" s="76" t="s">
        <v>8</v>
      </c>
      <c r="W333" s="76" t="s">
        <v>9</v>
      </c>
      <c r="X333" s="76" t="s">
        <v>10</v>
      </c>
      <c r="Y333" s="76" t="s">
        <v>11</v>
      </c>
      <c r="Z333" s="76" t="s">
        <v>12</v>
      </c>
      <c r="AA333" s="76" t="s">
        <v>13</v>
      </c>
      <c r="AB333" s="76" t="s">
        <v>14</v>
      </c>
      <c r="AC333" s="76" t="s">
        <v>15</v>
      </c>
      <c r="AD333" s="76" t="s">
        <v>16</v>
      </c>
      <c r="AE333" s="76" t="s">
        <v>17</v>
      </c>
      <c r="AF333" s="76" t="s">
        <v>18</v>
      </c>
      <c r="AG333" s="76" t="s">
        <v>19</v>
      </c>
      <c r="AH333" s="76" t="s">
        <v>20</v>
      </c>
      <c r="AI333" s="76" t="s">
        <v>21</v>
      </c>
      <c r="AJ333" s="76" t="s">
        <v>22</v>
      </c>
      <c r="AK333" s="76" t="s">
        <v>23</v>
      </c>
      <c r="AL333" s="76" t="s">
        <v>24</v>
      </c>
      <c r="AM333" s="76" t="s">
        <v>25</v>
      </c>
      <c r="AN333" s="76" t="s">
        <v>26</v>
      </c>
      <c r="AO333" s="76" t="s">
        <v>27</v>
      </c>
      <c r="AP333" s="76" t="s">
        <v>28</v>
      </c>
      <c r="AQ333" s="76" t="s">
        <v>29</v>
      </c>
      <c r="AR333" s="76" t="s">
        <v>30</v>
      </c>
      <c r="AS333" s="76" t="s">
        <v>31</v>
      </c>
      <c r="AT333" s="76" t="s">
        <v>32</v>
      </c>
      <c r="AU333" s="76" t="s">
        <v>33</v>
      </c>
      <c r="AV333" s="76" t="s">
        <v>34</v>
      </c>
      <c r="AW333" s="76" t="s">
        <v>35</v>
      </c>
      <c r="AX333" s="76" t="s">
        <v>36</v>
      </c>
      <c r="AY333" s="76" t="s">
        <v>37</v>
      </c>
      <c r="AZ333" s="76" t="s">
        <v>38</v>
      </c>
      <c r="BA333" s="76" t="s">
        <v>39</v>
      </c>
      <c r="BB333" s="76" t="s">
        <v>40</v>
      </c>
      <c r="BC333" s="76" t="s">
        <v>41</v>
      </c>
      <c r="BD333" s="76" t="s">
        <v>42</v>
      </c>
      <c r="BE333" s="76" t="s">
        <v>43</v>
      </c>
      <c r="BF333" s="76" t="s">
        <v>44</v>
      </c>
      <c r="BG333" s="76" t="s">
        <v>45</v>
      </c>
      <c r="BH333" s="76" t="s">
        <v>46</v>
      </c>
      <c r="BI333" s="76" t="s">
        <v>47</v>
      </c>
      <c r="BJ333" s="76" t="s">
        <v>48</v>
      </c>
      <c r="BK333" s="76" t="s">
        <v>49</v>
      </c>
      <c r="BL333" s="76" t="s">
        <v>50</v>
      </c>
      <c r="BM333" s="76" t="s">
        <v>51</v>
      </c>
      <c r="BN333" s="76" t="s">
        <v>52</v>
      </c>
      <c r="BO333" s="76" t="s">
        <v>130</v>
      </c>
      <c r="BP333" s="76" t="s">
        <v>131</v>
      </c>
      <c r="BQ333" s="76" t="s">
        <v>132</v>
      </c>
      <c r="BR333" s="76" t="s">
        <v>133</v>
      </c>
      <c r="BS333" s="76" t="s">
        <v>134</v>
      </c>
      <c r="BT333" s="76" t="s">
        <v>135</v>
      </c>
      <c r="BU333" s="76" t="s">
        <v>136</v>
      </c>
      <c r="BV333" s="76" t="s">
        <v>137</v>
      </c>
      <c r="BW333" s="76" t="s">
        <v>138</v>
      </c>
      <c r="BX333" s="76" t="s">
        <v>139</v>
      </c>
      <c r="BY333" s="125" t="s">
        <v>174</v>
      </c>
      <c r="BZ333" s="126" t="s">
        <v>175</v>
      </c>
      <c r="CA333" s="126" t="s">
        <v>236</v>
      </c>
      <c r="CB333" s="126" t="s">
        <v>237</v>
      </c>
      <c r="CD333" s="306" t="s">
        <v>222</v>
      </c>
      <c r="CE333" s="307"/>
      <c r="CF333" s="307"/>
      <c r="CG333" s="307"/>
      <c r="CH333" s="307"/>
      <c r="CI333" s="307"/>
      <c r="CJ333" s="307"/>
      <c r="CK333" s="307"/>
      <c r="CL333" s="307"/>
      <c r="CM333" s="307"/>
      <c r="CN333" s="307"/>
      <c r="CO333" s="307"/>
      <c r="CP333" s="307"/>
      <c r="CQ333" s="307"/>
      <c r="CR333" s="307"/>
    </row>
    <row r="334" spans="1:96" s="98" customFormat="1" ht="21" hidden="1" customHeight="1" x14ac:dyDescent="0.3">
      <c r="A334" s="230"/>
      <c r="B334" s="105"/>
      <c r="C334" s="305"/>
      <c r="D334" s="116"/>
      <c r="E334" s="116"/>
      <c r="F334" s="116"/>
      <c r="G334" s="308" t="s">
        <v>235</v>
      </c>
      <c r="H334" s="308" t="s">
        <v>95</v>
      </c>
      <c r="I334" s="309" t="s">
        <v>199</v>
      </c>
      <c r="J334" s="309" t="s">
        <v>207</v>
      </c>
      <c r="K334" s="128"/>
      <c r="L334" s="311" t="s">
        <v>92</v>
      </c>
      <c r="M334" s="7"/>
      <c r="N334" s="313" t="s">
        <v>2</v>
      </c>
      <c r="P334" s="77"/>
      <c r="Q334" s="67">
        <f>MONTH(Úvod!$F$10)</f>
        <v>1</v>
      </c>
      <c r="R334" s="68">
        <f t="shared" ref="R334" si="7504">IF(Q334=12,1,Q334+1)</f>
        <v>2</v>
      </c>
      <c r="S334" s="68">
        <f t="shared" ref="S334" si="7505">IF(R334=12,1,R334+1)</f>
        <v>3</v>
      </c>
      <c r="T334" s="69">
        <f t="shared" ref="T334" si="7506">IF(S334=12,1,S334+1)</f>
        <v>4</v>
      </c>
      <c r="U334" s="69">
        <f t="shared" ref="U334" si="7507">IF(T334=12,1,T334+1)</f>
        <v>5</v>
      </c>
      <c r="V334" s="69">
        <f t="shared" ref="V334" si="7508">IF(U334=12,1,U334+1)</f>
        <v>6</v>
      </c>
      <c r="W334" s="69">
        <f t="shared" ref="W334" si="7509">IF(V334=12,1,V334+1)</f>
        <v>7</v>
      </c>
      <c r="X334" s="69">
        <f t="shared" ref="X334" si="7510">IF(W334=12,1,W334+1)</f>
        <v>8</v>
      </c>
      <c r="Y334" s="69">
        <f t="shared" ref="Y334" si="7511">IF(X334=12,1,X334+1)</f>
        <v>9</v>
      </c>
      <c r="Z334" s="69">
        <f>IF(Y334=12,1,Y334+1)</f>
        <v>10</v>
      </c>
      <c r="AA334" s="69">
        <f t="shared" ref="AA334" si="7512">IF(Z334=12,1,Z334+1)</f>
        <v>11</v>
      </c>
      <c r="AB334" s="69">
        <f t="shared" ref="AB334" si="7513">IF(AA334=12,1,AA334+1)</f>
        <v>12</v>
      </c>
      <c r="AC334" s="69">
        <f t="shared" ref="AC334" si="7514">IF(AB334=12,1,AB334+1)</f>
        <v>1</v>
      </c>
      <c r="AD334" s="69">
        <f t="shared" ref="AD334" si="7515">IF(AC334=12,1,AC334+1)</f>
        <v>2</v>
      </c>
      <c r="AE334" s="69">
        <f t="shared" ref="AE334" si="7516">IF(AD334=12,1,AD334+1)</f>
        <v>3</v>
      </c>
      <c r="AF334" s="69">
        <f t="shared" ref="AF334" si="7517">IF(AE334=12,1,AE334+1)</f>
        <v>4</v>
      </c>
      <c r="AG334" s="69">
        <f t="shared" ref="AG334" si="7518">IF(AF334=12,1,AF334+1)</f>
        <v>5</v>
      </c>
      <c r="AH334" s="69">
        <f t="shared" ref="AH334" si="7519">IF(AG334=12,1,AG334+1)</f>
        <v>6</v>
      </c>
      <c r="AI334" s="69">
        <f>IF(AH334=12,1,AH334+1)</f>
        <v>7</v>
      </c>
      <c r="AJ334" s="69">
        <f t="shared" ref="AJ334" si="7520">IF(AI334=12,1,AI334+1)</f>
        <v>8</v>
      </c>
      <c r="AK334" s="69">
        <f t="shared" ref="AK334" si="7521">IF(AJ334=12,1,AJ334+1)</f>
        <v>9</v>
      </c>
      <c r="AL334" s="69">
        <f t="shared" ref="AL334" si="7522">IF(AK334=12,1,AK334+1)</f>
        <v>10</v>
      </c>
      <c r="AM334" s="69">
        <f t="shared" ref="AM334" si="7523">IF(AL334=12,1,AL334+1)</f>
        <v>11</v>
      </c>
      <c r="AN334" s="69">
        <f t="shared" ref="AN334" si="7524">IF(AM334=12,1,AM334+1)</f>
        <v>12</v>
      </c>
      <c r="AO334" s="69">
        <f t="shared" ref="AO334" si="7525">IF(AN334=12,1,AN334+1)</f>
        <v>1</v>
      </c>
      <c r="AP334" s="69">
        <f t="shared" ref="AP334" si="7526">IF(AO334=12,1,AO334+1)</f>
        <v>2</v>
      </c>
      <c r="AQ334" s="69">
        <f t="shared" ref="AQ334" si="7527">IF(AP334=12,1,AP334+1)</f>
        <v>3</v>
      </c>
      <c r="AR334" s="69">
        <f t="shared" ref="AR334" si="7528">IF(AQ334=12,1,AQ334+1)</f>
        <v>4</v>
      </c>
      <c r="AS334" s="69">
        <f t="shared" ref="AS334" si="7529">IF(AR334=12,1,AR334+1)</f>
        <v>5</v>
      </c>
      <c r="AT334" s="69">
        <f t="shared" ref="AT334" si="7530">IF(AS334=12,1,AS334+1)</f>
        <v>6</v>
      </c>
      <c r="AU334" s="69">
        <f t="shared" ref="AU334" si="7531">IF(AT334=12,1,AT334+1)</f>
        <v>7</v>
      </c>
      <c r="AV334" s="69">
        <f t="shared" ref="AV334" si="7532">IF(AU334=12,1,AU334+1)</f>
        <v>8</v>
      </c>
      <c r="AW334" s="69">
        <f t="shared" ref="AW334" si="7533">IF(AV334=12,1,AV334+1)</f>
        <v>9</v>
      </c>
      <c r="AX334" s="69">
        <f t="shared" ref="AX334" si="7534">IF(AW334=12,1,AW334+1)</f>
        <v>10</v>
      </c>
      <c r="AY334" s="69">
        <f t="shared" ref="AY334" si="7535">IF(AX334=12,1,AX334+1)</f>
        <v>11</v>
      </c>
      <c r="AZ334" s="69">
        <f t="shared" ref="AZ334" si="7536">IF(AY334=12,1,AY334+1)</f>
        <v>12</v>
      </c>
      <c r="BA334" s="69">
        <f t="shared" ref="BA334" si="7537">IF(AZ334=12,1,AZ334+1)</f>
        <v>1</v>
      </c>
      <c r="BB334" s="69">
        <f t="shared" ref="BB334" si="7538">IF(BA334=12,1,BA334+1)</f>
        <v>2</v>
      </c>
      <c r="BC334" s="69">
        <f t="shared" ref="BC334" si="7539">IF(BB334=12,1,BB334+1)</f>
        <v>3</v>
      </c>
      <c r="BD334" s="69">
        <f t="shared" ref="BD334" si="7540">IF(BC334=12,1,BC334+1)</f>
        <v>4</v>
      </c>
      <c r="BE334" s="69">
        <f t="shared" ref="BE334" si="7541">IF(BD334=12,1,BD334+1)</f>
        <v>5</v>
      </c>
      <c r="BF334" s="69">
        <f t="shared" ref="BF334" si="7542">IF(BE334=12,1,BE334+1)</f>
        <v>6</v>
      </c>
      <c r="BG334" s="69">
        <f t="shared" ref="BG334" si="7543">IF(BF334=12,1,BF334+1)</f>
        <v>7</v>
      </c>
      <c r="BH334" s="69">
        <f t="shared" ref="BH334" si="7544">IF(BG334=12,1,BG334+1)</f>
        <v>8</v>
      </c>
      <c r="BI334" s="69">
        <f t="shared" ref="BI334" si="7545">IF(BH334=12,1,BH334+1)</f>
        <v>9</v>
      </c>
      <c r="BJ334" s="69">
        <f t="shared" ref="BJ334" si="7546">IF(BI334=12,1,BI334+1)</f>
        <v>10</v>
      </c>
      <c r="BK334" s="69">
        <f t="shared" ref="BK334" si="7547">IF(BJ334=12,1,BJ334+1)</f>
        <v>11</v>
      </c>
      <c r="BL334" s="69">
        <f t="shared" ref="BL334" si="7548">IF(BK334=12,1,BK334+1)</f>
        <v>12</v>
      </c>
      <c r="BM334" s="69">
        <f t="shared" ref="BM334" si="7549">IF(BL334=12,1,BL334+1)</f>
        <v>1</v>
      </c>
      <c r="BN334" s="69">
        <f t="shared" ref="BN334" si="7550">IF(BM334=12,1,BM334+1)</f>
        <v>2</v>
      </c>
      <c r="BO334" s="69">
        <f t="shared" ref="BO334" si="7551">IF(BN334=12,1,BN334+1)</f>
        <v>3</v>
      </c>
      <c r="BP334" s="69">
        <f t="shared" ref="BP334" si="7552">IF(BO334=12,1,BO334+1)</f>
        <v>4</v>
      </c>
      <c r="BQ334" s="69">
        <f t="shared" ref="BQ334" si="7553">IF(BP334=12,1,BP334+1)</f>
        <v>5</v>
      </c>
      <c r="BR334" s="69">
        <f t="shared" ref="BR334" si="7554">IF(BQ334=12,1,BQ334+1)</f>
        <v>6</v>
      </c>
      <c r="BS334" s="69">
        <f t="shared" ref="BS334" si="7555">IF(BR334=12,1,BR334+1)</f>
        <v>7</v>
      </c>
      <c r="BT334" s="69">
        <f t="shared" ref="BT334" si="7556">IF(BS334=12,1,BS334+1)</f>
        <v>8</v>
      </c>
      <c r="BU334" s="69">
        <f t="shared" ref="BU334" si="7557">IF(BT334=12,1,BT334+1)</f>
        <v>9</v>
      </c>
      <c r="BV334" s="69">
        <f t="shared" ref="BV334" si="7558">IF(BU334=12,1,BU334+1)</f>
        <v>10</v>
      </c>
      <c r="BW334" s="69">
        <f t="shared" ref="BW334" si="7559">IF(BV334=12,1,BV334+1)</f>
        <v>11</v>
      </c>
      <c r="BX334" s="69">
        <f t="shared" ref="BX334" si="7560">IF(BW334=12,1,BW334+1)</f>
        <v>12</v>
      </c>
      <c r="BY334" s="74"/>
      <c r="BZ334" s="71"/>
      <c r="CA334" s="71"/>
      <c r="CB334" s="71"/>
    </row>
    <row r="335" spans="1:96" s="98" customFormat="1" ht="18" hidden="1" customHeight="1" x14ac:dyDescent="0.3">
      <c r="A335" s="230"/>
      <c r="B335" s="105"/>
      <c r="C335" s="305"/>
      <c r="D335" s="116"/>
      <c r="E335" s="116"/>
      <c r="F335" s="116"/>
      <c r="G335" s="308"/>
      <c r="H335" s="308"/>
      <c r="I335" s="309"/>
      <c r="J335" s="309"/>
      <c r="K335" s="128"/>
      <c r="L335" s="311"/>
      <c r="M335" s="7"/>
      <c r="N335" s="314"/>
      <c r="P335" s="70"/>
      <c r="Q335" s="53">
        <f t="shared" ref="Q335:BX335" si="7561">VALUE(_xlfn.CONCAT(Q334,".",Q337))</f>
        <v>1</v>
      </c>
      <c r="R335" s="66">
        <f t="shared" si="7561"/>
        <v>32</v>
      </c>
      <c r="S335" s="66">
        <f t="shared" si="7561"/>
        <v>61</v>
      </c>
      <c r="T335" s="66">
        <f t="shared" si="7561"/>
        <v>92</v>
      </c>
      <c r="U335" s="66">
        <f t="shared" si="7561"/>
        <v>122</v>
      </c>
      <c r="V335" s="66">
        <f t="shared" si="7561"/>
        <v>153</v>
      </c>
      <c r="W335" s="66">
        <f t="shared" si="7561"/>
        <v>183</v>
      </c>
      <c r="X335" s="66">
        <f t="shared" si="7561"/>
        <v>214</v>
      </c>
      <c r="Y335" s="66">
        <f t="shared" si="7561"/>
        <v>245</v>
      </c>
      <c r="Z335" s="66">
        <f t="shared" si="7561"/>
        <v>275</v>
      </c>
      <c r="AA335" s="66">
        <f t="shared" si="7561"/>
        <v>306</v>
      </c>
      <c r="AB335" s="66">
        <f t="shared" si="7561"/>
        <v>336</v>
      </c>
      <c r="AC335" s="66">
        <f t="shared" si="7561"/>
        <v>367</v>
      </c>
      <c r="AD335" s="66">
        <f t="shared" si="7561"/>
        <v>398</v>
      </c>
      <c r="AE335" s="66">
        <f t="shared" si="7561"/>
        <v>426</v>
      </c>
      <c r="AF335" s="66">
        <f t="shared" si="7561"/>
        <v>457</v>
      </c>
      <c r="AG335" s="66">
        <f t="shared" si="7561"/>
        <v>487</v>
      </c>
      <c r="AH335" s="66">
        <f t="shared" si="7561"/>
        <v>518</v>
      </c>
      <c r="AI335" s="66">
        <f t="shared" si="7561"/>
        <v>548</v>
      </c>
      <c r="AJ335" s="66">
        <f t="shared" si="7561"/>
        <v>579</v>
      </c>
      <c r="AK335" s="66">
        <f t="shared" si="7561"/>
        <v>610</v>
      </c>
      <c r="AL335" s="66">
        <f t="shared" si="7561"/>
        <v>640</v>
      </c>
      <c r="AM335" s="66">
        <f t="shared" si="7561"/>
        <v>671</v>
      </c>
      <c r="AN335" s="66">
        <f t="shared" si="7561"/>
        <v>701</v>
      </c>
      <c r="AO335" s="66">
        <f t="shared" si="7561"/>
        <v>732</v>
      </c>
      <c r="AP335" s="66">
        <f t="shared" si="7561"/>
        <v>763</v>
      </c>
      <c r="AQ335" s="66">
        <f t="shared" si="7561"/>
        <v>791</v>
      </c>
      <c r="AR335" s="66">
        <f t="shared" si="7561"/>
        <v>822</v>
      </c>
      <c r="AS335" s="66">
        <f t="shared" si="7561"/>
        <v>852</v>
      </c>
      <c r="AT335" s="66">
        <f t="shared" si="7561"/>
        <v>883</v>
      </c>
      <c r="AU335" s="66">
        <f t="shared" si="7561"/>
        <v>913</v>
      </c>
      <c r="AV335" s="66">
        <f t="shared" si="7561"/>
        <v>944</v>
      </c>
      <c r="AW335" s="66">
        <f t="shared" si="7561"/>
        <v>975</v>
      </c>
      <c r="AX335" s="66">
        <f t="shared" si="7561"/>
        <v>1005</v>
      </c>
      <c r="AY335" s="66">
        <f t="shared" si="7561"/>
        <v>1036</v>
      </c>
      <c r="AZ335" s="66">
        <f t="shared" si="7561"/>
        <v>1066</v>
      </c>
      <c r="BA335" s="66">
        <f t="shared" si="7561"/>
        <v>1097</v>
      </c>
      <c r="BB335" s="66">
        <f t="shared" si="7561"/>
        <v>1128</v>
      </c>
      <c r="BC335" s="66">
        <f t="shared" si="7561"/>
        <v>1156</v>
      </c>
      <c r="BD335" s="66">
        <f t="shared" si="7561"/>
        <v>1187</v>
      </c>
      <c r="BE335" s="66">
        <f t="shared" si="7561"/>
        <v>1217</v>
      </c>
      <c r="BF335" s="66">
        <f t="shared" si="7561"/>
        <v>1248</v>
      </c>
      <c r="BG335" s="66">
        <f t="shared" si="7561"/>
        <v>1278</v>
      </c>
      <c r="BH335" s="66">
        <f t="shared" si="7561"/>
        <v>1309</v>
      </c>
      <c r="BI335" s="66">
        <f t="shared" si="7561"/>
        <v>1340</v>
      </c>
      <c r="BJ335" s="66">
        <f t="shared" si="7561"/>
        <v>1370</v>
      </c>
      <c r="BK335" s="66">
        <f t="shared" si="7561"/>
        <v>1401</v>
      </c>
      <c r="BL335" s="66">
        <f t="shared" si="7561"/>
        <v>1431</v>
      </c>
      <c r="BM335" s="66">
        <f t="shared" si="7561"/>
        <v>1462</v>
      </c>
      <c r="BN335" s="66">
        <f t="shared" si="7561"/>
        <v>1493</v>
      </c>
      <c r="BO335" s="66">
        <f t="shared" si="7561"/>
        <v>1522</v>
      </c>
      <c r="BP335" s="66">
        <f t="shared" si="7561"/>
        <v>1553</v>
      </c>
      <c r="BQ335" s="66">
        <f t="shared" si="7561"/>
        <v>1583</v>
      </c>
      <c r="BR335" s="66">
        <f t="shared" si="7561"/>
        <v>1614</v>
      </c>
      <c r="BS335" s="66">
        <f t="shared" si="7561"/>
        <v>1644</v>
      </c>
      <c r="BT335" s="66">
        <f t="shared" si="7561"/>
        <v>1675</v>
      </c>
      <c r="BU335" s="66">
        <f t="shared" si="7561"/>
        <v>1706</v>
      </c>
      <c r="BV335" s="66">
        <f t="shared" si="7561"/>
        <v>1736</v>
      </c>
      <c r="BW335" s="66">
        <f t="shared" si="7561"/>
        <v>1767</v>
      </c>
      <c r="BX335" s="66">
        <f t="shared" si="7561"/>
        <v>1797</v>
      </c>
      <c r="BY335" s="75"/>
      <c r="BZ335" s="72"/>
      <c r="CA335" s="72"/>
      <c r="CB335" s="72"/>
    </row>
    <row r="336" spans="1:96" s="98" customFormat="1" ht="18" customHeight="1" x14ac:dyDescent="0.3">
      <c r="A336" s="230"/>
      <c r="B336" s="105"/>
      <c r="C336" s="305"/>
      <c r="D336" s="116"/>
      <c r="E336" s="309" t="s">
        <v>199</v>
      </c>
      <c r="F336" s="309" t="s">
        <v>199</v>
      </c>
      <c r="G336" s="308"/>
      <c r="H336" s="308"/>
      <c r="I336" s="309"/>
      <c r="J336" s="309"/>
      <c r="K336" s="309" t="s">
        <v>209</v>
      </c>
      <c r="L336" s="311"/>
      <c r="M336" s="7"/>
      <c r="N336" s="314"/>
      <c r="P336" s="70"/>
      <c r="Q336" s="54" t="str">
        <f>VLOOKUP(Q334,'Podpůrná data'!$J$13:$K$24,2)</f>
        <v>leden</v>
      </c>
      <c r="R336" s="54" t="str">
        <f>VLOOKUP(R334,'Podpůrná data'!$J$13:$K$24,2)</f>
        <v>únor</v>
      </c>
      <c r="S336" s="54" t="str">
        <f>VLOOKUP(S334,'Podpůrná data'!$J$13:$K$24,2)</f>
        <v>březen</v>
      </c>
      <c r="T336" s="54" t="str">
        <f>VLOOKUP(T334,'Podpůrná data'!$J$13:$K$24,2)</f>
        <v>duben</v>
      </c>
      <c r="U336" s="54" t="str">
        <f>VLOOKUP(U334,'Podpůrná data'!$J$13:$K$24,2)</f>
        <v>květen</v>
      </c>
      <c r="V336" s="54" t="str">
        <f>VLOOKUP(V334,'Podpůrná data'!$J$13:$K$24,2)</f>
        <v>červen</v>
      </c>
      <c r="W336" s="54" t="str">
        <f>VLOOKUP(W334,'Podpůrná data'!$J$13:$K$24,2)</f>
        <v>červenec</v>
      </c>
      <c r="X336" s="54" t="str">
        <f>VLOOKUP(X334,'Podpůrná data'!$J$13:$K$24,2)</f>
        <v>srpen</v>
      </c>
      <c r="Y336" s="54" t="str">
        <f>VLOOKUP(Y334,'Podpůrná data'!$J$13:$K$24,2)</f>
        <v>září</v>
      </c>
      <c r="Z336" s="54" t="str">
        <f>VLOOKUP(Z334,'Podpůrná data'!$J$13:$K$24,2)</f>
        <v>říjen</v>
      </c>
      <c r="AA336" s="54" t="str">
        <f>VLOOKUP(AA334,'Podpůrná data'!$J$13:$K$24,2)</f>
        <v>listopad</v>
      </c>
      <c r="AB336" s="54" t="str">
        <f>VLOOKUP(AB334,'Podpůrná data'!$J$13:$K$24,2)</f>
        <v>prosinec</v>
      </c>
      <c r="AC336" s="54" t="str">
        <f>VLOOKUP(AC334,'Podpůrná data'!$J$13:$K$24,2)</f>
        <v>leden</v>
      </c>
      <c r="AD336" s="54" t="str">
        <f>VLOOKUP(AD334,'Podpůrná data'!$J$13:$K$24,2)</f>
        <v>únor</v>
      </c>
      <c r="AE336" s="54" t="str">
        <f>VLOOKUP(AE334,'Podpůrná data'!$J$13:$K$24,2)</f>
        <v>březen</v>
      </c>
      <c r="AF336" s="54" t="str">
        <f>VLOOKUP(AF334,'Podpůrná data'!$J$13:$K$24,2)</f>
        <v>duben</v>
      </c>
      <c r="AG336" s="54" t="str">
        <f>VLOOKUP(AG334,'Podpůrná data'!$J$13:$K$24,2)</f>
        <v>květen</v>
      </c>
      <c r="AH336" s="54" t="str">
        <f>VLOOKUP(AH334,'Podpůrná data'!$J$13:$K$24,2)</f>
        <v>červen</v>
      </c>
      <c r="AI336" s="54" t="str">
        <f>VLOOKUP(AI334,'Podpůrná data'!$J$13:$K$24,2)</f>
        <v>červenec</v>
      </c>
      <c r="AJ336" s="54" t="str">
        <f>VLOOKUP(AJ334,'Podpůrná data'!$J$13:$K$24,2)</f>
        <v>srpen</v>
      </c>
      <c r="AK336" s="54" t="str">
        <f>VLOOKUP(AK334,'Podpůrná data'!$J$13:$K$24,2)</f>
        <v>září</v>
      </c>
      <c r="AL336" s="54" t="str">
        <f>VLOOKUP(AL334,'Podpůrná data'!$J$13:$K$24,2)</f>
        <v>říjen</v>
      </c>
      <c r="AM336" s="54" t="str">
        <f>VLOOKUP(AM334,'Podpůrná data'!$J$13:$K$24,2)</f>
        <v>listopad</v>
      </c>
      <c r="AN336" s="54" t="str">
        <f>VLOOKUP(AN334,'Podpůrná data'!$J$13:$K$24,2)</f>
        <v>prosinec</v>
      </c>
      <c r="AO336" s="54" t="str">
        <f>VLOOKUP(AO334,'Podpůrná data'!$J$13:$K$24,2)</f>
        <v>leden</v>
      </c>
      <c r="AP336" s="54" t="str">
        <f>VLOOKUP(AP334,'Podpůrná data'!$J$13:$K$24,2)</f>
        <v>únor</v>
      </c>
      <c r="AQ336" s="54" t="str">
        <f>VLOOKUP(AQ334,'Podpůrná data'!$J$13:$K$24,2)</f>
        <v>březen</v>
      </c>
      <c r="AR336" s="54" t="str">
        <f>VLOOKUP(AR334,'Podpůrná data'!$J$13:$K$24,2)</f>
        <v>duben</v>
      </c>
      <c r="AS336" s="54" t="str">
        <f>VLOOKUP(AS334,'Podpůrná data'!$J$13:$K$24,2)</f>
        <v>květen</v>
      </c>
      <c r="AT336" s="54" t="str">
        <f>VLOOKUP(AT334,'Podpůrná data'!$J$13:$K$24,2)</f>
        <v>červen</v>
      </c>
      <c r="AU336" s="54" t="str">
        <f>VLOOKUP(AU334,'Podpůrná data'!$J$13:$K$24,2)</f>
        <v>červenec</v>
      </c>
      <c r="AV336" s="54" t="str">
        <f>VLOOKUP(AV334,'Podpůrná data'!$J$13:$K$24,2)</f>
        <v>srpen</v>
      </c>
      <c r="AW336" s="54" t="str">
        <f>VLOOKUP(AW334,'Podpůrná data'!$J$13:$K$24,2)</f>
        <v>září</v>
      </c>
      <c r="AX336" s="54" t="str">
        <f>VLOOKUP(AX334,'Podpůrná data'!$J$13:$K$24,2)</f>
        <v>říjen</v>
      </c>
      <c r="AY336" s="54" t="str">
        <f>VLOOKUP(AY334,'Podpůrná data'!$J$13:$K$24,2)</f>
        <v>listopad</v>
      </c>
      <c r="AZ336" s="54" t="str">
        <f>VLOOKUP(AZ334,'Podpůrná data'!$J$13:$K$24,2)</f>
        <v>prosinec</v>
      </c>
      <c r="BA336" s="54" t="str">
        <f>VLOOKUP(BA334,'Podpůrná data'!$J$13:$K$24,2)</f>
        <v>leden</v>
      </c>
      <c r="BB336" s="54" t="str">
        <f>VLOOKUP(BB334,'Podpůrná data'!$J$13:$K$24,2)</f>
        <v>únor</v>
      </c>
      <c r="BC336" s="54" t="str">
        <f>VLOOKUP(BC334,'Podpůrná data'!$J$13:$K$24,2)</f>
        <v>březen</v>
      </c>
      <c r="BD336" s="54" t="str">
        <f>VLOOKUP(BD334,'Podpůrná data'!$J$13:$K$24,2)</f>
        <v>duben</v>
      </c>
      <c r="BE336" s="54" t="str">
        <f>VLOOKUP(BE334,'Podpůrná data'!$J$13:$K$24,2)</f>
        <v>květen</v>
      </c>
      <c r="BF336" s="54" t="str">
        <f>VLOOKUP(BF334,'Podpůrná data'!$J$13:$K$24,2)</f>
        <v>červen</v>
      </c>
      <c r="BG336" s="54" t="str">
        <f>VLOOKUP(BG334,'Podpůrná data'!$J$13:$K$24,2)</f>
        <v>červenec</v>
      </c>
      <c r="BH336" s="54" t="str">
        <f>VLOOKUP(BH334,'Podpůrná data'!$J$13:$K$24,2)</f>
        <v>srpen</v>
      </c>
      <c r="BI336" s="54" t="str">
        <f>VLOOKUP(BI334,'Podpůrná data'!$J$13:$K$24,2)</f>
        <v>září</v>
      </c>
      <c r="BJ336" s="54" t="str">
        <f>VLOOKUP(BJ334,'Podpůrná data'!$J$13:$K$24,2)</f>
        <v>říjen</v>
      </c>
      <c r="BK336" s="54" t="str">
        <f>VLOOKUP(BK334,'Podpůrná data'!$J$13:$K$24,2)</f>
        <v>listopad</v>
      </c>
      <c r="BL336" s="54" t="str">
        <f>VLOOKUP(BL334,'Podpůrná data'!$J$13:$K$24,2)</f>
        <v>prosinec</v>
      </c>
      <c r="BM336" s="54" t="str">
        <f>VLOOKUP(BM334,'Podpůrná data'!$J$13:$K$24,2)</f>
        <v>leden</v>
      </c>
      <c r="BN336" s="54" t="str">
        <f>VLOOKUP(BN334,'Podpůrná data'!$J$13:$K$24,2)</f>
        <v>únor</v>
      </c>
      <c r="BO336" s="54" t="str">
        <f>VLOOKUP(BO334,'Podpůrná data'!$J$13:$K$24,2)</f>
        <v>březen</v>
      </c>
      <c r="BP336" s="54" t="str">
        <f>VLOOKUP(BP334,'Podpůrná data'!$J$13:$K$24,2)</f>
        <v>duben</v>
      </c>
      <c r="BQ336" s="54" t="str">
        <f>VLOOKUP(BQ334,'Podpůrná data'!$J$13:$K$24,2)</f>
        <v>květen</v>
      </c>
      <c r="BR336" s="54" t="str">
        <f>VLOOKUP(BR334,'Podpůrná data'!$J$13:$K$24,2)</f>
        <v>červen</v>
      </c>
      <c r="BS336" s="54" t="str">
        <f>VLOOKUP(BS334,'Podpůrná data'!$J$13:$K$24,2)</f>
        <v>červenec</v>
      </c>
      <c r="BT336" s="54" t="str">
        <f>VLOOKUP(BT334,'Podpůrná data'!$J$13:$K$24,2)</f>
        <v>srpen</v>
      </c>
      <c r="BU336" s="54" t="str">
        <f>VLOOKUP(BU334,'Podpůrná data'!$J$13:$K$24,2)</f>
        <v>září</v>
      </c>
      <c r="BV336" s="54" t="str">
        <f>VLOOKUP(BV334,'Podpůrná data'!$J$13:$K$24,2)</f>
        <v>říjen</v>
      </c>
      <c r="BW336" s="54" t="str">
        <f>VLOOKUP(BW334,'Podpůrná data'!$J$13:$K$24,2)</f>
        <v>listopad</v>
      </c>
      <c r="BX336" s="54" t="str">
        <f>VLOOKUP(BX334,'Podpůrná data'!$J$13:$K$24,2)</f>
        <v>prosinec</v>
      </c>
      <c r="BY336" s="143"/>
      <c r="BZ336" s="144"/>
      <c r="CA336" s="165"/>
      <c r="CB336" s="165"/>
      <c r="CD336" s="147" t="s">
        <v>104</v>
      </c>
      <c r="CE336" s="147" t="s">
        <v>105</v>
      </c>
      <c r="CF336" s="147" t="s">
        <v>106</v>
      </c>
      <c r="CG336" s="147" t="s">
        <v>107</v>
      </c>
      <c r="CH336" s="147" t="s">
        <v>108</v>
      </c>
      <c r="CI336" s="147" t="s">
        <v>109</v>
      </c>
      <c r="CJ336" s="147" t="s">
        <v>110</v>
      </c>
      <c r="CK336" s="147" t="s">
        <v>111</v>
      </c>
      <c r="CL336" s="147" t="s">
        <v>112</v>
      </c>
      <c r="CM336" s="147" t="s">
        <v>166</v>
      </c>
      <c r="CN336" s="147" t="s">
        <v>167</v>
      </c>
      <c r="CO336" s="147" t="s">
        <v>168</v>
      </c>
      <c r="CP336" s="147" t="s">
        <v>194</v>
      </c>
      <c r="CQ336" s="147" t="s">
        <v>195</v>
      </c>
      <c r="CR336" s="147" t="s">
        <v>196</v>
      </c>
    </row>
    <row r="337" spans="1:96" s="98" customFormat="1" ht="16.2" customHeight="1" x14ac:dyDescent="0.3">
      <c r="A337" s="230"/>
      <c r="B337" s="105"/>
      <c r="C337" s="305"/>
      <c r="D337" s="116"/>
      <c r="E337" s="309"/>
      <c r="F337" s="309"/>
      <c r="G337" s="308"/>
      <c r="H337" s="308"/>
      <c r="I337" s="309"/>
      <c r="J337" s="309"/>
      <c r="K337" s="309"/>
      <c r="L337" s="311"/>
      <c r="M337" s="7"/>
      <c r="N337" s="314"/>
      <c r="P337" s="70"/>
      <c r="Q337" s="54">
        <f>YEAR(Úvod!$F$10)</f>
        <v>1900</v>
      </c>
      <c r="R337" s="54">
        <f t="shared" ref="R337" si="7562">IF(R334=1,Q337+1,Q337)</f>
        <v>1900</v>
      </c>
      <c r="S337" s="54">
        <f t="shared" ref="S337" si="7563">IF(S334=1,R337+1,R337)</f>
        <v>1900</v>
      </c>
      <c r="T337" s="54">
        <f t="shared" ref="T337" si="7564">IF(T334=1,S337+1,S337)</f>
        <v>1900</v>
      </c>
      <c r="U337" s="54">
        <f t="shared" ref="U337" si="7565">IF(U334=1,T337+1,T337)</f>
        <v>1900</v>
      </c>
      <c r="V337" s="54">
        <f t="shared" ref="V337" si="7566">IF(V334=1,U337+1,U337)</f>
        <v>1900</v>
      </c>
      <c r="W337" s="54">
        <f t="shared" ref="W337" si="7567">IF(W334=1,V337+1,V337)</f>
        <v>1900</v>
      </c>
      <c r="X337" s="54">
        <f t="shared" ref="X337" si="7568">IF(X334=1,W337+1,W337)</f>
        <v>1900</v>
      </c>
      <c r="Y337" s="54">
        <f t="shared" ref="Y337" si="7569">IF(Y334=1,X337+1,X337)</f>
        <v>1900</v>
      </c>
      <c r="Z337" s="54">
        <f t="shared" ref="Z337" si="7570">IF(Z334=1,Y337+1,Y337)</f>
        <v>1900</v>
      </c>
      <c r="AA337" s="54">
        <f t="shared" ref="AA337" si="7571">IF(AA334=1,Z337+1,Z337)</f>
        <v>1900</v>
      </c>
      <c r="AB337" s="54">
        <f t="shared" ref="AB337" si="7572">IF(AB334=1,AA337+1,AA337)</f>
        <v>1900</v>
      </c>
      <c r="AC337" s="54">
        <f t="shared" ref="AC337" si="7573">IF(AC334=1,AB337+1,AB337)</f>
        <v>1901</v>
      </c>
      <c r="AD337" s="54">
        <f t="shared" ref="AD337" si="7574">IF(AD334=1,AC337+1,AC337)</f>
        <v>1901</v>
      </c>
      <c r="AE337" s="54">
        <f t="shared" ref="AE337" si="7575">IF(AE334=1,AD337+1,AD337)</f>
        <v>1901</v>
      </c>
      <c r="AF337" s="54">
        <f t="shared" ref="AF337" si="7576">IF(AF334=1,AE337+1,AE337)</f>
        <v>1901</v>
      </c>
      <c r="AG337" s="54">
        <f t="shared" ref="AG337" si="7577">IF(AG334=1,AF337+1,AF337)</f>
        <v>1901</v>
      </c>
      <c r="AH337" s="54">
        <f t="shared" ref="AH337" si="7578">IF(AH334=1,AG337+1,AG337)</f>
        <v>1901</v>
      </c>
      <c r="AI337" s="54">
        <f t="shared" ref="AI337" si="7579">IF(AI334=1,AH337+1,AH337)</f>
        <v>1901</v>
      </c>
      <c r="AJ337" s="54">
        <f t="shared" ref="AJ337" si="7580">IF(AJ334=1,AI337+1,AI337)</f>
        <v>1901</v>
      </c>
      <c r="AK337" s="54">
        <f t="shared" ref="AK337" si="7581">IF(AK334=1,AJ337+1,AJ337)</f>
        <v>1901</v>
      </c>
      <c r="AL337" s="54">
        <f t="shared" ref="AL337" si="7582">IF(AL334=1,AK337+1,AK337)</f>
        <v>1901</v>
      </c>
      <c r="AM337" s="54">
        <f t="shared" ref="AM337" si="7583">IF(AM334=1,AL337+1,AL337)</f>
        <v>1901</v>
      </c>
      <c r="AN337" s="54">
        <f t="shared" ref="AN337" si="7584">IF(AN334=1,AM337+1,AM337)</f>
        <v>1901</v>
      </c>
      <c r="AO337" s="54">
        <f t="shared" ref="AO337" si="7585">IF(AO334=1,AN337+1,AN337)</f>
        <v>1902</v>
      </c>
      <c r="AP337" s="54">
        <f t="shared" ref="AP337" si="7586">IF(AP334=1,AO337+1,AO337)</f>
        <v>1902</v>
      </c>
      <c r="AQ337" s="54">
        <f t="shared" ref="AQ337" si="7587">IF(AQ334=1,AP337+1,AP337)</f>
        <v>1902</v>
      </c>
      <c r="AR337" s="54">
        <f t="shared" ref="AR337" si="7588">IF(AR334=1,AQ337+1,AQ337)</f>
        <v>1902</v>
      </c>
      <c r="AS337" s="54">
        <f t="shared" ref="AS337" si="7589">IF(AS334=1,AR337+1,AR337)</f>
        <v>1902</v>
      </c>
      <c r="AT337" s="54">
        <f t="shared" ref="AT337" si="7590">IF(AT334=1,AS337+1,AS337)</f>
        <v>1902</v>
      </c>
      <c r="AU337" s="54">
        <f t="shared" ref="AU337" si="7591">IF(AU334=1,AT337+1,AT337)</f>
        <v>1902</v>
      </c>
      <c r="AV337" s="54">
        <f t="shared" ref="AV337" si="7592">IF(AV334=1,AU337+1,AU337)</f>
        <v>1902</v>
      </c>
      <c r="AW337" s="54">
        <f t="shared" ref="AW337" si="7593">IF(AW334=1,AV337+1,AV337)</f>
        <v>1902</v>
      </c>
      <c r="AX337" s="54">
        <f t="shared" ref="AX337" si="7594">IF(AX334=1,AW337+1,AW337)</f>
        <v>1902</v>
      </c>
      <c r="AY337" s="54">
        <f t="shared" ref="AY337" si="7595">IF(AY334=1,AX337+1,AX337)</f>
        <v>1902</v>
      </c>
      <c r="AZ337" s="54">
        <f t="shared" ref="AZ337" si="7596">IF(AZ334=1,AY337+1,AY337)</f>
        <v>1902</v>
      </c>
      <c r="BA337" s="54">
        <f t="shared" ref="BA337" si="7597">IF(BA334=1,AZ337+1,AZ337)</f>
        <v>1903</v>
      </c>
      <c r="BB337" s="54">
        <f t="shared" ref="BB337" si="7598">IF(BB334=1,BA337+1,BA337)</f>
        <v>1903</v>
      </c>
      <c r="BC337" s="54">
        <f t="shared" ref="BC337" si="7599">IF(BC334=1,BB337+1,BB337)</f>
        <v>1903</v>
      </c>
      <c r="BD337" s="54">
        <f t="shared" ref="BD337" si="7600">IF(BD334=1,BC337+1,BC337)</f>
        <v>1903</v>
      </c>
      <c r="BE337" s="54">
        <f t="shared" ref="BE337" si="7601">IF(BE334=1,BD337+1,BD337)</f>
        <v>1903</v>
      </c>
      <c r="BF337" s="54">
        <f t="shared" ref="BF337" si="7602">IF(BF334=1,BE337+1,BE337)</f>
        <v>1903</v>
      </c>
      <c r="BG337" s="54">
        <f t="shared" ref="BG337" si="7603">IF(BG334=1,BF337+1,BF337)</f>
        <v>1903</v>
      </c>
      <c r="BH337" s="54">
        <f t="shared" ref="BH337" si="7604">IF(BH334=1,BG337+1,BG337)</f>
        <v>1903</v>
      </c>
      <c r="BI337" s="54">
        <f t="shared" ref="BI337" si="7605">IF(BI334=1,BH337+1,BH337)</f>
        <v>1903</v>
      </c>
      <c r="BJ337" s="54">
        <f t="shared" ref="BJ337" si="7606">IF(BJ334=1,BI337+1,BI337)</f>
        <v>1903</v>
      </c>
      <c r="BK337" s="54">
        <f t="shared" ref="BK337" si="7607">IF(BK334=1,BJ337+1,BJ337)</f>
        <v>1903</v>
      </c>
      <c r="BL337" s="54">
        <f t="shared" ref="BL337" si="7608">IF(BL334=1,BK337+1,BK337)</f>
        <v>1903</v>
      </c>
      <c r="BM337" s="54">
        <f t="shared" ref="BM337" si="7609">IF(BM334=1,BL337+1,BL337)</f>
        <v>1904</v>
      </c>
      <c r="BN337" s="54">
        <f t="shared" ref="BN337" si="7610">IF(BN334=1,BM337+1,BM337)</f>
        <v>1904</v>
      </c>
      <c r="BO337" s="54">
        <f t="shared" ref="BO337" si="7611">IF(BO334=1,BN337+1,BN337)</f>
        <v>1904</v>
      </c>
      <c r="BP337" s="54">
        <f t="shared" ref="BP337" si="7612">IF(BP334=1,BO337+1,BO337)</f>
        <v>1904</v>
      </c>
      <c r="BQ337" s="54">
        <f t="shared" ref="BQ337" si="7613">IF(BQ334=1,BP337+1,BP337)</f>
        <v>1904</v>
      </c>
      <c r="BR337" s="54">
        <f t="shared" ref="BR337" si="7614">IF(BR334=1,BQ337+1,BQ337)</f>
        <v>1904</v>
      </c>
      <c r="BS337" s="54">
        <f t="shared" ref="BS337" si="7615">IF(BS334=1,BR337+1,BR337)</f>
        <v>1904</v>
      </c>
      <c r="BT337" s="54">
        <f t="shared" ref="BT337" si="7616">IF(BT334=1,BS337+1,BS337)</f>
        <v>1904</v>
      </c>
      <c r="BU337" s="54">
        <f t="shared" ref="BU337" si="7617">IF(BU334=1,BT337+1,BT337)</f>
        <v>1904</v>
      </c>
      <c r="BV337" s="54">
        <f t="shared" ref="BV337" si="7618">IF(BV334=1,BU337+1,BU337)</f>
        <v>1904</v>
      </c>
      <c r="BW337" s="54">
        <f t="shared" ref="BW337" si="7619">IF(BW334=1,BV337+1,BV337)</f>
        <v>1904</v>
      </c>
      <c r="BX337" s="54">
        <f t="shared" ref="BX337" si="7620">IF(BX334=1,BW337+1,BW337)</f>
        <v>1904</v>
      </c>
      <c r="BY337" s="163"/>
      <c r="BZ337" s="164"/>
      <c r="CA337" s="165"/>
      <c r="CB337" s="165"/>
    </row>
    <row r="338" spans="1:96" s="98" customFormat="1" ht="16.2" customHeight="1" x14ac:dyDescent="0.3">
      <c r="A338" s="230"/>
      <c r="B338" s="105"/>
      <c r="C338" s="116"/>
      <c r="D338" s="116"/>
      <c r="E338" s="309"/>
      <c r="F338" s="309"/>
      <c r="G338" s="308"/>
      <c r="H338" s="308"/>
      <c r="I338" s="309"/>
      <c r="J338" s="310"/>
      <c r="K338" s="309"/>
      <c r="L338" s="312"/>
      <c r="M338" s="7"/>
      <c r="N338" s="315"/>
      <c r="P338" s="57" t="s">
        <v>170</v>
      </c>
      <c r="Q338" s="196"/>
      <c r="R338" s="196"/>
      <c r="S338" s="196"/>
      <c r="T338" s="196"/>
      <c r="U338" s="196"/>
      <c r="V338" s="196"/>
      <c r="W338" s="196"/>
      <c r="X338" s="196"/>
      <c r="Y338" s="196"/>
      <c r="Z338" s="196"/>
      <c r="AA338" s="196"/>
      <c r="AB338" s="196"/>
      <c r="AC338" s="196"/>
      <c r="AD338" s="196"/>
      <c r="AE338" s="196"/>
      <c r="AF338" s="196"/>
      <c r="AG338" s="196"/>
      <c r="AH338" s="196"/>
      <c r="AI338" s="196"/>
      <c r="AJ338" s="196"/>
      <c r="AK338" s="196"/>
      <c r="AL338" s="196"/>
      <c r="AM338" s="196"/>
      <c r="AN338" s="196"/>
      <c r="AO338" s="196"/>
      <c r="AP338" s="196"/>
      <c r="AQ338" s="196"/>
      <c r="AR338" s="196"/>
      <c r="AS338" s="196"/>
      <c r="AT338" s="196"/>
      <c r="AU338" s="196"/>
      <c r="AV338" s="196"/>
      <c r="AW338" s="196"/>
      <c r="AX338" s="196"/>
      <c r="AY338" s="196"/>
      <c r="AZ338" s="196"/>
      <c r="BA338" s="196"/>
      <c r="BB338" s="196"/>
      <c r="BC338" s="196"/>
      <c r="BD338" s="196"/>
      <c r="BE338" s="196"/>
      <c r="BF338" s="196"/>
      <c r="BG338" s="196"/>
      <c r="BH338" s="196"/>
      <c r="BI338" s="196"/>
      <c r="BJ338" s="196"/>
      <c r="BK338" s="196"/>
      <c r="BL338" s="196"/>
      <c r="BM338" s="196"/>
      <c r="BN338" s="196"/>
      <c r="BO338" s="196"/>
      <c r="BP338" s="196"/>
      <c r="BQ338" s="196"/>
      <c r="BR338" s="196"/>
      <c r="BS338" s="196"/>
      <c r="BT338" s="196"/>
      <c r="BU338" s="196"/>
      <c r="BV338" s="196"/>
      <c r="BW338" s="196"/>
      <c r="BX338" s="196"/>
      <c r="BY338" s="163"/>
      <c r="BZ338" s="164"/>
      <c r="CA338" s="165"/>
      <c r="CB338" s="165"/>
    </row>
    <row r="339" spans="1:96" s="98" customFormat="1" ht="23.4" customHeight="1" x14ac:dyDescent="0.3">
      <c r="A339" s="97"/>
      <c r="B339" s="117" t="s">
        <v>22</v>
      </c>
      <c r="C339" s="297"/>
      <c r="D339" s="297"/>
      <c r="E339" s="197"/>
      <c r="F339" s="193"/>
      <c r="G339" s="198"/>
      <c r="H339" s="199"/>
      <c r="I339" s="198"/>
      <c r="J339" s="167">
        <f>IF(I339="",0,IF(I339='Podpůrná data'!$A$10,'Podpůrná data'!$B$10,'Podpůrná data'!$B$11))</f>
        <v>0</v>
      </c>
      <c r="K339" s="166">
        <f>IFERROR(INT(ROUND(H339,2)*(VLOOKUP(INT(G339),'Podpůrná data'!$A$14:$B$73,2,FALSE))*(G339/(INT(G339)))),0)</f>
        <v>0</v>
      </c>
      <c r="L339" s="55">
        <f>J339*K339</f>
        <v>0</v>
      </c>
      <c r="M339" s="56">
        <f>IF(L339&gt;0,IF(ISTEXT(C339)=TRUE,0,1),0)</f>
        <v>0</v>
      </c>
      <c r="N339" s="142">
        <f>IF(L339&gt;0,1,0)</f>
        <v>0</v>
      </c>
      <c r="O339" s="118"/>
      <c r="P339" s="57" t="s">
        <v>94</v>
      </c>
      <c r="Q339" s="200"/>
      <c r="R339" s="200"/>
      <c r="S339" s="200"/>
      <c r="T339" s="200"/>
      <c r="U339" s="200"/>
      <c r="V339" s="200"/>
      <c r="W339" s="200"/>
      <c r="X339" s="200"/>
      <c r="Y339" s="200"/>
      <c r="Z339" s="200"/>
      <c r="AA339" s="200"/>
      <c r="AB339" s="200"/>
      <c r="AC339" s="200"/>
      <c r="AD339" s="200"/>
      <c r="AE339" s="200"/>
      <c r="AF339" s="200"/>
      <c r="AG339" s="200"/>
      <c r="AH339" s="200"/>
      <c r="AI339" s="200"/>
      <c r="AJ339" s="200"/>
      <c r="AK339" s="200"/>
      <c r="AL339" s="200"/>
      <c r="AM339" s="200"/>
      <c r="AN339" s="200"/>
      <c r="AO339" s="200"/>
      <c r="AP339" s="200"/>
      <c r="AQ339" s="200"/>
      <c r="AR339" s="200"/>
      <c r="AS339" s="200"/>
      <c r="AT339" s="200"/>
      <c r="AU339" s="200"/>
      <c r="AV339" s="200"/>
      <c r="AW339" s="200"/>
      <c r="AX339" s="200"/>
      <c r="AY339" s="200"/>
      <c r="AZ339" s="200"/>
      <c r="BA339" s="200"/>
      <c r="BB339" s="200"/>
      <c r="BC339" s="200"/>
      <c r="BD339" s="200"/>
      <c r="BE339" s="200"/>
      <c r="BF339" s="200"/>
      <c r="BG339" s="200"/>
      <c r="BH339" s="200"/>
      <c r="BI339" s="200"/>
      <c r="BJ339" s="200"/>
      <c r="BK339" s="200"/>
      <c r="BL339" s="200"/>
      <c r="BM339" s="200"/>
      <c r="BN339" s="200"/>
      <c r="BO339" s="200"/>
      <c r="BP339" s="200"/>
      <c r="BQ339" s="200"/>
      <c r="BR339" s="200"/>
      <c r="BS339" s="200"/>
      <c r="BT339" s="200"/>
      <c r="BU339" s="200"/>
      <c r="BV339" s="200"/>
      <c r="BW339" s="200"/>
      <c r="BX339" s="200"/>
      <c r="BY339" s="298">
        <f>SUM(Q347:BX347)</f>
        <v>0</v>
      </c>
      <c r="BZ339" s="300">
        <f>SUM(Q348:BX348)</f>
        <v>0</v>
      </c>
      <c r="CA339" s="302">
        <f>IF($N339=0,0,IF($BY339&gt;=143*$H339,1,0))</f>
        <v>0</v>
      </c>
      <c r="CB339" s="302">
        <f>IF($BY339&gt;=215*$H339,0,(CEILING(215*$H339,1)-$BY339))</f>
        <v>0</v>
      </c>
    </row>
    <row r="340" spans="1:96" s="98" customFormat="1" ht="28.8" x14ac:dyDescent="0.3">
      <c r="A340" s="97"/>
      <c r="B340" s="119"/>
      <c r="C340" s="73"/>
      <c r="D340" s="73"/>
      <c r="E340" s="73"/>
      <c r="F340" s="73"/>
      <c r="G340" s="73"/>
      <c r="H340" s="73"/>
      <c r="I340" s="73"/>
      <c r="J340" s="73"/>
      <c r="K340" s="73"/>
      <c r="L340" s="58"/>
      <c r="M340" s="7"/>
      <c r="N340" s="160"/>
      <c r="P340" s="57" t="s">
        <v>140</v>
      </c>
      <c r="Q340" s="201"/>
      <c r="R340" s="201"/>
      <c r="S340" s="201"/>
      <c r="T340" s="201"/>
      <c r="U340" s="201"/>
      <c r="V340" s="201"/>
      <c r="W340" s="201"/>
      <c r="X340" s="201"/>
      <c r="Y340" s="201"/>
      <c r="Z340" s="201"/>
      <c r="AA340" s="201"/>
      <c r="AB340" s="201"/>
      <c r="AC340" s="201"/>
      <c r="AD340" s="201"/>
      <c r="AE340" s="201"/>
      <c r="AF340" s="201"/>
      <c r="AG340" s="201"/>
      <c r="AH340" s="201"/>
      <c r="AI340" s="201"/>
      <c r="AJ340" s="201"/>
      <c r="AK340" s="201"/>
      <c r="AL340" s="201"/>
      <c r="AM340" s="201"/>
      <c r="AN340" s="201"/>
      <c r="AO340" s="201"/>
      <c r="AP340" s="201"/>
      <c r="AQ340" s="201"/>
      <c r="AR340" s="201"/>
      <c r="AS340" s="201"/>
      <c r="AT340" s="201"/>
      <c r="AU340" s="201"/>
      <c r="AV340" s="201"/>
      <c r="AW340" s="201"/>
      <c r="AX340" s="201"/>
      <c r="AY340" s="201"/>
      <c r="AZ340" s="201"/>
      <c r="BA340" s="201"/>
      <c r="BB340" s="201"/>
      <c r="BC340" s="201"/>
      <c r="BD340" s="201"/>
      <c r="BE340" s="201"/>
      <c r="BF340" s="201"/>
      <c r="BG340" s="201"/>
      <c r="BH340" s="201"/>
      <c r="BI340" s="201"/>
      <c r="BJ340" s="201"/>
      <c r="BK340" s="201"/>
      <c r="BL340" s="201"/>
      <c r="BM340" s="201"/>
      <c r="BN340" s="201"/>
      <c r="BO340" s="201"/>
      <c r="BP340" s="201"/>
      <c r="BQ340" s="201"/>
      <c r="BR340" s="201"/>
      <c r="BS340" s="201"/>
      <c r="BT340" s="201"/>
      <c r="BU340" s="201"/>
      <c r="BV340" s="201"/>
      <c r="BW340" s="201"/>
      <c r="BX340" s="201"/>
      <c r="BY340" s="298"/>
      <c r="BZ340" s="300"/>
      <c r="CA340" s="302"/>
      <c r="CB340" s="302"/>
    </row>
    <row r="341" spans="1:96" s="98" customFormat="1" ht="14.4" hidden="1" customHeight="1" x14ac:dyDescent="0.3">
      <c r="A341" s="97"/>
      <c r="B341" s="119"/>
      <c r="C341" s="73"/>
      <c r="D341" s="73"/>
      <c r="E341" s="73"/>
      <c r="F341" s="73"/>
      <c r="G341" s="73"/>
      <c r="H341" s="73"/>
      <c r="I341" s="73"/>
      <c r="J341" s="73"/>
      <c r="K341" s="73"/>
      <c r="L341" s="58"/>
      <c r="M341" s="7"/>
      <c r="N341" s="160"/>
      <c r="P341" s="59" t="s">
        <v>141</v>
      </c>
      <c r="Q341" s="60">
        <f>IF(Q339&lt;&gt;0,1,0)</f>
        <v>0</v>
      </c>
      <c r="R341" s="60">
        <f t="shared" ref="R341" si="7621">IF(Q341&gt;0,Q341+1,IF(R339&lt;&gt;0,1,0))</f>
        <v>0</v>
      </c>
      <c r="S341" s="60">
        <f t="shared" ref="S341" si="7622">IF(R341&gt;0,R341+1,IF(S339&lt;&gt;0,1,0))</f>
        <v>0</v>
      </c>
      <c r="T341" s="60">
        <f t="shared" ref="T341" si="7623">IF(S341&gt;0,S341+1,IF(T339&lt;&gt;0,1,0))</f>
        <v>0</v>
      </c>
      <c r="U341" s="60">
        <f t="shared" ref="U341" si="7624">IF(T341&gt;0,T341+1,IF(U339&lt;&gt;0,1,0))</f>
        <v>0</v>
      </c>
      <c r="V341" s="60">
        <f t="shared" ref="V341" si="7625">IF(U341&gt;0,U341+1,IF(V339&lt;&gt;0,1,0))</f>
        <v>0</v>
      </c>
      <c r="W341" s="60">
        <f t="shared" ref="W341" si="7626">IF(V341&gt;0,V341+1,IF(W339&lt;&gt;0,1,0))</f>
        <v>0</v>
      </c>
      <c r="X341" s="60">
        <f t="shared" ref="X341" si="7627">IF(W341&gt;0,W341+1,IF(X339&lt;&gt;0,1,0))</f>
        <v>0</v>
      </c>
      <c r="Y341" s="60">
        <f t="shared" ref="Y341" si="7628">IF(X341&gt;0,X341+1,IF(Y339&lt;&gt;0,1,0))</f>
        <v>0</v>
      </c>
      <c r="Z341" s="60">
        <f t="shared" ref="Z341" si="7629">IF(Y341&gt;0,Y341+1,IF(Z339&lt;&gt;0,1,0))</f>
        <v>0</v>
      </c>
      <c r="AA341" s="60">
        <f t="shared" ref="AA341" si="7630">IF(Z341&gt;0,Z341+1,IF(AA339&lt;&gt;0,1,0))</f>
        <v>0</v>
      </c>
      <c r="AB341" s="60">
        <f t="shared" ref="AB341" si="7631">IF(AA341&gt;0,AA341+1,IF(AB339&lt;&gt;0,1,0))</f>
        <v>0</v>
      </c>
      <c r="AC341" s="60">
        <f t="shared" ref="AC341" si="7632">IF(AB341&gt;0,AB341+1,IF(AC339&lt;&gt;0,1,0))</f>
        <v>0</v>
      </c>
      <c r="AD341" s="60">
        <f t="shared" ref="AD341" si="7633">IF(AC341&gt;0,AC341+1,IF(AD339&lt;&gt;0,1,0))</f>
        <v>0</v>
      </c>
      <c r="AE341" s="60">
        <f t="shared" ref="AE341" si="7634">IF(AD341&gt;0,AD341+1,IF(AE339&lt;&gt;0,1,0))</f>
        <v>0</v>
      </c>
      <c r="AF341" s="60">
        <f t="shared" ref="AF341" si="7635">IF(AE341&gt;0,AE341+1,IF(AF339&lt;&gt;0,1,0))</f>
        <v>0</v>
      </c>
      <c r="AG341" s="60">
        <f t="shared" ref="AG341" si="7636">IF(AF341&gt;0,AF341+1,IF(AG339&lt;&gt;0,1,0))</f>
        <v>0</v>
      </c>
      <c r="AH341" s="60">
        <f t="shared" ref="AH341" si="7637">IF(AG341&gt;0,AG341+1,IF(AH339&lt;&gt;0,1,0))</f>
        <v>0</v>
      </c>
      <c r="AI341" s="60">
        <f t="shared" ref="AI341" si="7638">IF(AH341&gt;0,AH341+1,IF(AI339&lt;&gt;0,1,0))</f>
        <v>0</v>
      </c>
      <c r="AJ341" s="60">
        <f t="shared" ref="AJ341" si="7639">IF(AI341&gt;0,AI341+1,IF(AJ339&lt;&gt;0,1,0))</f>
        <v>0</v>
      </c>
      <c r="AK341" s="60">
        <f t="shared" ref="AK341" si="7640">IF(AJ341&gt;0,AJ341+1,IF(AK339&lt;&gt;0,1,0))</f>
        <v>0</v>
      </c>
      <c r="AL341" s="60">
        <f t="shared" ref="AL341" si="7641">IF(AK341&gt;0,AK341+1,IF(AL339&lt;&gt;0,1,0))</f>
        <v>0</v>
      </c>
      <c r="AM341" s="60">
        <f t="shared" ref="AM341" si="7642">IF(AL341&gt;0,AL341+1,IF(AM339&lt;&gt;0,1,0))</f>
        <v>0</v>
      </c>
      <c r="AN341" s="60">
        <f t="shared" ref="AN341" si="7643">IF(AM341&gt;0,AM341+1,IF(AN339&lt;&gt;0,1,0))</f>
        <v>0</v>
      </c>
      <c r="AO341" s="60">
        <f t="shared" ref="AO341" si="7644">IF(AN341&gt;0,AN341+1,IF(AO339&lt;&gt;0,1,0))</f>
        <v>0</v>
      </c>
      <c r="AP341" s="60">
        <f t="shared" ref="AP341" si="7645">IF(AO341&gt;0,AO341+1,IF(AP339&lt;&gt;0,1,0))</f>
        <v>0</v>
      </c>
      <c r="AQ341" s="60">
        <f t="shared" ref="AQ341" si="7646">IF(AP341&gt;0,AP341+1,IF(AQ339&lt;&gt;0,1,0))</f>
        <v>0</v>
      </c>
      <c r="AR341" s="60">
        <f t="shared" ref="AR341" si="7647">IF(AQ341&gt;0,AQ341+1,IF(AR339&lt;&gt;0,1,0))</f>
        <v>0</v>
      </c>
      <c r="AS341" s="60">
        <f t="shared" ref="AS341" si="7648">IF(AR341&gt;0,AR341+1,IF(AS339&lt;&gt;0,1,0))</f>
        <v>0</v>
      </c>
      <c r="AT341" s="60">
        <f t="shared" ref="AT341" si="7649">IF(AS341&gt;0,AS341+1,IF(AT339&lt;&gt;0,1,0))</f>
        <v>0</v>
      </c>
      <c r="AU341" s="60">
        <f t="shared" ref="AU341" si="7650">IF(AT341&gt;0,AT341+1,IF(AU339&lt;&gt;0,1,0))</f>
        <v>0</v>
      </c>
      <c r="AV341" s="60">
        <f t="shared" ref="AV341" si="7651">IF(AU341&gt;0,AU341+1,IF(AV339&lt;&gt;0,1,0))</f>
        <v>0</v>
      </c>
      <c r="AW341" s="60">
        <f t="shared" ref="AW341" si="7652">IF(AV341&gt;0,AV341+1,IF(AW339&lt;&gt;0,1,0))</f>
        <v>0</v>
      </c>
      <c r="AX341" s="60">
        <f t="shared" ref="AX341" si="7653">IF(AW341&gt;0,AW341+1,IF(AX339&lt;&gt;0,1,0))</f>
        <v>0</v>
      </c>
      <c r="AY341" s="60">
        <f t="shared" ref="AY341" si="7654">IF(AX341&gt;0,AX341+1,IF(AY339&lt;&gt;0,1,0))</f>
        <v>0</v>
      </c>
      <c r="AZ341" s="60">
        <f t="shared" ref="AZ341" si="7655">IF(AY341&gt;0,AY341+1,IF(AZ339&lt;&gt;0,1,0))</f>
        <v>0</v>
      </c>
      <c r="BA341" s="60">
        <f t="shared" ref="BA341" si="7656">IF(AZ341&gt;0,AZ341+1,IF(BA339&lt;&gt;0,1,0))</f>
        <v>0</v>
      </c>
      <c r="BB341" s="60">
        <f t="shared" ref="BB341" si="7657">IF(BA341&gt;0,BA341+1,IF(BB339&lt;&gt;0,1,0))</f>
        <v>0</v>
      </c>
      <c r="BC341" s="60">
        <f t="shared" ref="BC341" si="7658">IF(BB341&gt;0,BB341+1,IF(BC339&lt;&gt;0,1,0))</f>
        <v>0</v>
      </c>
      <c r="BD341" s="60">
        <f t="shared" ref="BD341" si="7659">IF(BC341&gt;0,BC341+1,IF(BD339&lt;&gt;0,1,0))</f>
        <v>0</v>
      </c>
      <c r="BE341" s="60">
        <f t="shared" ref="BE341" si="7660">IF(BD341&gt;0,BD341+1,IF(BE339&lt;&gt;0,1,0))</f>
        <v>0</v>
      </c>
      <c r="BF341" s="60">
        <f t="shared" ref="BF341" si="7661">IF(BE341&gt;0,BE341+1,IF(BF339&lt;&gt;0,1,0))</f>
        <v>0</v>
      </c>
      <c r="BG341" s="60">
        <f t="shared" ref="BG341" si="7662">IF(BF341&gt;0,BF341+1,IF(BG339&lt;&gt;0,1,0))</f>
        <v>0</v>
      </c>
      <c r="BH341" s="60">
        <f t="shared" ref="BH341" si="7663">IF(BG341&gt;0,BG341+1,IF(BH339&lt;&gt;0,1,0))</f>
        <v>0</v>
      </c>
      <c r="BI341" s="60">
        <f t="shared" ref="BI341" si="7664">IF(BH341&gt;0,BH341+1,IF(BI339&lt;&gt;0,1,0))</f>
        <v>0</v>
      </c>
      <c r="BJ341" s="60">
        <f t="shared" ref="BJ341" si="7665">IF(BI341&gt;0,BI341+1,IF(BJ339&lt;&gt;0,1,0))</f>
        <v>0</v>
      </c>
      <c r="BK341" s="60">
        <f t="shared" ref="BK341" si="7666">IF(BJ341&gt;0,BJ341+1,IF(BK339&lt;&gt;0,1,0))</f>
        <v>0</v>
      </c>
      <c r="BL341" s="60">
        <f t="shared" ref="BL341" si="7667">IF(BK341&gt;0,BK341+1,IF(BL339&lt;&gt;0,1,0))</f>
        <v>0</v>
      </c>
      <c r="BM341" s="60">
        <f t="shared" ref="BM341" si="7668">IF(BL341&gt;0,BL341+1,IF(BM339&lt;&gt;0,1,0))</f>
        <v>0</v>
      </c>
      <c r="BN341" s="60">
        <f t="shared" ref="BN341" si="7669">IF(BM341&gt;0,BM341+1,IF(BN339&lt;&gt;0,1,0))</f>
        <v>0</v>
      </c>
      <c r="BO341" s="60">
        <f t="shared" ref="BO341" si="7670">IF(BN341&gt;0,BN341+1,IF(BO339&lt;&gt;0,1,0))</f>
        <v>0</v>
      </c>
      <c r="BP341" s="60">
        <f t="shared" ref="BP341" si="7671">IF(BO341&gt;0,BO341+1,IF(BP339&lt;&gt;0,1,0))</f>
        <v>0</v>
      </c>
      <c r="BQ341" s="60">
        <f t="shared" ref="BQ341" si="7672">IF(BP341&gt;0,BP341+1,IF(BQ339&lt;&gt;0,1,0))</f>
        <v>0</v>
      </c>
      <c r="BR341" s="60">
        <f t="shared" ref="BR341" si="7673">IF(BQ341&gt;0,BQ341+1,IF(BR339&lt;&gt;0,1,0))</f>
        <v>0</v>
      </c>
      <c r="BS341" s="60">
        <f t="shared" ref="BS341" si="7674">IF(BR341&gt;0,BR341+1,IF(BS339&lt;&gt;0,1,0))</f>
        <v>0</v>
      </c>
      <c r="BT341" s="60">
        <f t="shared" ref="BT341" si="7675">IF(BS341&gt;0,BS341+1,IF(BT339&lt;&gt;0,1,0))</f>
        <v>0</v>
      </c>
      <c r="BU341" s="60">
        <f t="shared" ref="BU341" si="7676">IF(BT341&gt;0,BT341+1,IF(BU339&lt;&gt;0,1,0))</f>
        <v>0</v>
      </c>
      <c r="BV341" s="60">
        <f t="shared" ref="BV341" si="7677">IF(BU341&gt;0,BU341+1,IF(BV339&lt;&gt;0,1,0))</f>
        <v>0</v>
      </c>
      <c r="BW341" s="60">
        <f t="shared" ref="BW341" si="7678">IF(BV341&gt;0,BV341+1,IF(BW339&lt;&gt;0,1,0))</f>
        <v>0</v>
      </c>
      <c r="BX341" s="60">
        <f t="shared" ref="BX341" si="7679">IF(BW341&gt;0,BW341+1,IF(BX339&lt;&gt;0,1,0))</f>
        <v>0</v>
      </c>
      <c r="BY341" s="298"/>
      <c r="BZ341" s="300"/>
      <c r="CA341" s="302"/>
      <c r="CB341" s="302"/>
    </row>
    <row r="342" spans="1:96" s="98" customFormat="1" ht="14.4" hidden="1" customHeight="1" x14ac:dyDescent="0.3">
      <c r="A342" s="97"/>
      <c r="B342" s="119"/>
      <c r="C342" s="73"/>
      <c r="D342" s="73"/>
      <c r="E342" s="73"/>
      <c r="F342" s="73"/>
      <c r="G342" s="73"/>
      <c r="H342" s="73"/>
      <c r="I342" s="73"/>
      <c r="J342" s="73"/>
      <c r="K342" s="73"/>
      <c r="L342" s="58"/>
      <c r="M342" s="7"/>
      <c r="N342" s="160"/>
      <c r="P342" s="59" t="s">
        <v>142</v>
      </c>
      <c r="Q342" s="60">
        <f>Q341</f>
        <v>0</v>
      </c>
      <c r="R342" s="60">
        <f>IF(R341=0,0,IF(OR(Q342=0,Q342=12),1,Q342+1))</f>
        <v>0</v>
      </c>
      <c r="S342" s="60">
        <f t="shared" ref="S342" si="7680">IF(S341=0,0,IF(OR(R342=0,R342=12),1,R342+1))</f>
        <v>0</v>
      </c>
      <c r="T342" s="60">
        <f t="shared" ref="T342" si="7681">IF(T341=0,0,IF(OR(S342=0,S342=12),1,S342+1))</f>
        <v>0</v>
      </c>
      <c r="U342" s="60">
        <f t="shared" ref="U342" si="7682">IF(U341=0,0,IF(OR(T342=0,T342=12),1,T342+1))</f>
        <v>0</v>
      </c>
      <c r="V342" s="60">
        <f t="shared" ref="V342" si="7683">IF(V341=0,0,IF(OR(U342=0,U342=12),1,U342+1))</f>
        <v>0</v>
      </c>
      <c r="W342" s="60">
        <f t="shared" ref="W342" si="7684">IF(W341=0,0,IF(OR(V342=0,V342=12),1,V342+1))</f>
        <v>0</v>
      </c>
      <c r="X342" s="60">
        <f t="shared" ref="X342" si="7685">IF(X341=0,0,IF(OR(W342=0,W342=12),1,W342+1))</f>
        <v>0</v>
      </c>
      <c r="Y342" s="60">
        <f t="shared" ref="Y342" si="7686">IF(Y341=0,0,IF(OR(X342=0,X342=12),1,X342+1))</f>
        <v>0</v>
      </c>
      <c r="Z342" s="60">
        <f t="shared" ref="Z342" si="7687">IF(Z341=0,0,IF(OR(Y342=0,Y342=12),1,Y342+1))</f>
        <v>0</v>
      </c>
      <c r="AA342" s="60">
        <f t="shared" ref="AA342" si="7688">IF(AA341=0,0,IF(OR(Z342=0,Z342=12),1,Z342+1))</f>
        <v>0</v>
      </c>
      <c r="AB342" s="60">
        <f t="shared" ref="AB342" si="7689">IF(AB341=0,0,IF(OR(AA342=0,AA342=12),1,AA342+1))</f>
        <v>0</v>
      </c>
      <c r="AC342" s="60">
        <f t="shared" ref="AC342" si="7690">IF(AC341=0,0,IF(OR(AB342=0,AB342=12),1,AB342+1))</f>
        <v>0</v>
      </c>
      <c r="AD342" s="60">
        <f t="shared" ref="AD342" si="7691">IF(AD341=0,0,IF(OR(AC342=0,AC342=12),1,AC342+1))</f>
        <v>0</v>
      </c>
      <c r="AE342" s="60">
        <f t="shared" ref="AE342" si="7692">IF(AE341=0,0,IF(OR(AD342=0,AD342=12),1,AD342+1))</f>
        <v>0</v>
      </c>
      <c r="AF342" s="60">
        <f t="shared" ref="AF342" si="7693">IF(AF341=0,0,IF(OR(AE342=0,AE342=12),1,AE342+1))</f>
        <v>0</v>
      </c>
      <c r="AG342" s="60">
        <f t="shared" ref="AG342" si="7694">IF(AG341=0,0,IF(OR(AF342=0,AF342=12),1,AF342+1))</f>
        <v>0</v>
      </c>
      <c r="AH342" s="60">
        <f t="shared" ref="AH342" si="7695">IF(AH341=0,0,IF(OR(AG342=0,AG342=12),1,AG342+1))</f>
        <v>0</v>
      </c>
      <c r="AI342" s="60">
        <f t="shared" ref="AI342" si="7696">IF(AI341=0,0,IF(OR(AH342=0,AH342=12),1,AH342+1))</f>
        <v>0</v>
      </c>
      <c r="AJ342" s="60">
        <f t="shared" ref="AJ342" si="7697">IF(AJ341=0,0,IF(OR(AI342=0,AI342=12),1,AI342+1))</f>
        <v>0</v>
      </c>
      <c r="AK342" s="60">
        <f t="shared" ref="AK342" si="7698">IF(AK341=0,0,IF(OR(AJ342=0,AJ342=12),1,AJ342+1))</f>
        <v>0</v>
      </c>
      <c r="AL342" s="60">
        <f t="shared" ref="AL342" si="7699">IF(AL341=0,0,IF(OR(AK342=0,AK342=12),1,AK342+1))</f>
        <v>0</v>
      </c>
      <c r="AM342" s="60">
        <f t="shared" ref="AM342" si="7700">IF(AM341=0,0,IF(OR(AL342=0,AL342=12),1,AL342+1))</f>
        <v>0</v>
      </c>
      <c r="AN342" s="60">
        <f t="shared" ref="AN342" si="7701">IF(AN341=0,0,IF(OR(AM342=0,AM342=12),1,AM342+1))</f>
        <v>0</v>
      </c>
      <c r="AO342" s="60">
        <f t="shared" ref="AO342" si="7702">IF(AO341=0,0,IF(OR(AN342=0,AN342=12),1,AN342+1))</f>
        <v>0</v>
      </c>
      <c r="AP342" s="60">
        <f t="shared" ref="AP342" si="7703">IF(AP341=0,0,IF(OR(AO342=0,AO342=12),1,AO342+1))</f>
        <v>0</v>
      </c>
      <c r="AQ342" s="60">
        <f t="shared" ref="AQ342" si="7704">IF(AQ341=0,0,IF(OR(AP342=0,AP342=12),1,AP342+1))</f>
        <v>0</v>
      </c>
      <c r="AR342" s="60">
        <f t="shared" ref="AR342" si="7705">IF(AR341=0,0,IF(OR(AQ342=0,AQ342=12),1,AQ342+1))</f>
        <v>0</v>
      </c>
      <c r="AS342" s="60">
        <f t="shared" ref="AS342" si="7706">IF(AS341=0,0,IF(OR(AR342=0,AR342=12),1,AR342+1))</f>
        <v>0</v>
      </c>
      <c r="AT342" s="60">
        <f t="shared" ref="AT342" si="7707">IF(AT341=0,0,IF(OR(AS342=0,AS342=12),1,AS342+1))</f>
        <v>0</v>
      </c>
      <c r="AU342" s="60">
        <f t="shared" ref="AU342" si="7708">IF(AU341=0,0,IF(OR(AT342=0,AT342=12),1,AT342+1))</f>
        <v>0</v>
      </c>
      <c r="AV342" s="60">
        <f t="shared" ref="AV342" si="7709">IF(AV341=0,0,IF(OR(AU342=0,AU342=12),1,AU342+1))</f>
        <v>0</v>
      </c>
      <c r="AW342" s="60">
        <f t="shared" ref="AW342" si="7710">IF(AW341=0,0,IF(OR(AV342=0,AV342=12),1,AV342+1))</f>
        <v>0</v>
      </c>
      <c r="AX342" s="60">
        <f t="shared" ref="AX342" si="7711">IF(AX341=0,0,IF(OR(AW342=0,AW342=12),1,AW342+1))</f>
        <v>0</v>
      </c>
      <c r="AY342" s="60">
        <f t="shared" ref="AY342" si="7712">IF(AY341=0,0,IF(OR(AX342=0,AX342=12),1,AX342+1))</f>
        <v>0</v>
      </c>
      <c r="AZ342" s="60">
        <f t="shared" ref="AZ342" si="7713">IF(AZ341=0,0,IF(OR(AY342=0,AY342=12),1,AY342+1))</f>
        <v>0</v>
      </c>
      <c r="BA342" s="60">
        <f t="shared" ref="BA342" si="7714">IF(BA341=0,0,IF(OR(AZ342=0,AZ342=12),1,AZ342+1))</f>
        <v>0</v>
      </c>
      <c r="BB342" s="60">
        <f t="shared" ref="BB342" si="7715">IF(BB341=0,0,IF(OR(BA342=0,BA342=12),1,BA342+1))</f>
        <v>0</v>
      </c>
      <c r="BC342" s="60">
        <f t="shared" ref="BC342" si="7716">IF(BC341=0,0,IF(OR(BB342=0,BB342=12),1,BB342+1))</f>
        <v>0</v>
      </c>
      <c r="BD342" s="60">
        <f t="shared" ref="BD342" si="7717">IF(BD341=0,0,IF(OR(BC342=0,BC342=12),1,BC342+1))</f>
        <v>0</v>
      </c>
      <c r="BE342" s="60">
        <f t="shared" ref="BE342" si="7718">IF(BE341=0,0,IF(OR(BD342=0,BD342=12),1,BD342+1))</f>
        <v>0</v>
      </c>
      <c r="BF342" s="60">
        <f t="shared" ref="BF342" si="7719">IF(BF341=0,0,IF(OR(BE342=0,BE342=12),1,BE342+1))</f>
        <v>0</v>
      </c>
      <c r="BG342" s="60">
        <f t="shared" ref="BG342" si="7720">IF(BG341=0,0,IF(OR(BF342=0,BF342=12),1,BF342+1))</f>
        <v>0</v>
      </c>
      <c r="BH342" s="60">
        <f t="shared" ref="BH342" si="7721">IF(BH341=0,0,IF(OR(BG342=0,BG342=12),1,BG342+1))</f>
        <v>0</v>
      </c>
      <c r="BI342" s="60">
        <f t="shared" ref="BI342" si="7722">IF(BI341=0,0,IF(OR(BH342=0,BH342=12),1,BH342+1))</f>
        <v>0</v>
      </c>
      <c r="BJ342" s="60">
        <f t="shared" ref="BJ342" si="7723">IF(BJ341=0,0,IF(OR(BI342=0,BI342=12),1,BI342+1))</f>
        <v>0</v>
      </c>
      <c r="BK342" s="60">
        <f t="shared" ref="BK342" si="7724">IF(BK341=0,0,IF(OR(BJ342=0,BJ342=12),1,BJ342+1))</f>
        <v>0</v>
      </c>
      <c r="BL342" s="60">
        <f t="shared" ref="BL342" si="7725">IF(BL341=0,0,IF(OR(BK342=0,BK342=12),1,BK342+1))</f>
        <v>0</v>
      </c>
      <c r="BM342" s="60">
        <f t="shared" ref="BM342" si="7726">IF(BM341=0,0,IF(OR(BL342=0,BL342=12),1,BL342+1))</f>
        <v>0</v>
      </c>
      <c r="BN342" s="60">
        <f t="shared" ref="BN342" si="7727">IF(BN341=0,0,IF(OR(BM342=0,BM342=12),1,BM342+1))</f>
        <v>0</v>
      </c>
      <c r="BO342" s="60">
        <f t="shared" ref="BO342" si="7728">IF(BO341=0,0,IF(OR(BN342=0,BN342=12),1,BN342+1))</f>
        <v>0</v>
      </c>
      <c r="BP342" s="60">
        <f t="shared" ref="BP342" si="7729">IF(BP341=0,0,IF(OR(BO342=0,BO342=12),1,BO342+1))</f>
        <v>0</v>
      </c>
      <c r="BQ342" s="60">
        <f t="shared" ref="BQ342" si="7730">IF(BQ341=0,0,IF(OR(BP342=0,BP342=12),1,BP342+1))</f>
        <v>0</v>
      </c>
      <c r="BR342" s="60">
        <f t="shared" ref="BR342" si="7731">IF(BR341=0,0,IF(OR(BQ342=0,BQ342=12),1,BQ342+1))</f>
        <v>0</v>
      </c>
      <c r="BS342" s="60">
        <f t="shared" ref="BS342" si="7732">IF(BS341=0,0,IF(OR(BR342=0,BR342=12),1,BR342+1))</f>
        <v>0</v>
      </c>
      <c r="BT342" s="60">
        <f t="shared" ref="BT342" si="7733">IF(BT341=0,0,IF(OR(BS342=0,BS342=12),1,BS342+1))</f>
        <v>0</v>
      </c>
      <c r="BU342" s="60">
        <f t="shared" ref="BU342" si="7734">IF(BU341=0,0,IF(OR(BT342=0,BT342=12),1,BT342+1))</f>
        <v>0</v>
      </c>
      <c r="BV342" s="60">
        <f t="shared" ref="BV342" si="7735">IF(BV341=0,0,IF(OR(BU342=0,BU342=12),1,BU342+1))</f>
        <v>0</v>
      </c>
      <c r="BW342" s="60">
        <f t="shared" ref="BW342" si="7736">IF(BW341=0,0,IF(OR(BV342=0,BV342=12),1,BV342+1))</f>
        <v>0</v>
      </c>
      <c r="BX342" s="60">
        <f t="shared" ref="BX342" si="7737">IF(BX341=0,0,IF(OR(BW342=0,BW342=12),1,BW342+1))</f>
        <v>0</v>
      </c>
      <c r="BY342" s="298"/>
      <c r="BZ342" s="300"/>
      <c r="CA342" s="302"/>
      <c r="CB342" s="302"/>
    </row>
    <row r="343" spans="1:96" s="98" customFormat="1" ht="43.2" x14ac:dyDescent="0.3">
      <c r="A343" s="97"/>
      <c r="B343" s="119"/>
      <c r="C343" s="73"/>
      <c r="D343" s="73"/>
      <c r="E343" s="73"/>
      <c r="F343" s="73"/>
      <c r="G343" s="73"/>
      <c r="H343" s="73"/>
      <c r="I343" s="73"/>
      <c r="J343" s="73"/>
      <c r="K343" s="73"/>
      <c r="L343" s="58"/>
      <c r="M343" s="7"/>
      <c r="N343" s="160"/>
      <c r="P343" s="57" t="s">
        <v>221</v>
      </c>
      <c r="Q343" s="62">
        <f>IF(Q342&gt;0,IF(Q346&gt;$K339,$K339,Q346),0)</f>
        <v>0</v>
      </c>
      <c r="R343" s="62">
        <f>IF(R342&gt;0,IF((SUMIFS($Q345:Q345,$Q342:Q342,12)+IF(Q342=12,0,Q343)+R346)&gt;=$K339,$K339-FLOOR(SUMIFS($Q345:Q345,$Q342:Q342,12),1),IF(R342=1,R346,R346+Q343)),0)</f>
        <v>0</v>
      </c>
      <c r="S343" s="62">
        <f>IF(S342&gt;0,IF((SUMIFS($Q345:R345,$Q342:R342,12)+IF(R342=12,0,R343)+S346)&gt;=$K339,$K339-FLOOR(SUMIFS($Q345:R345,$Q342:R342,12),1),IF(S342=1,S346,S346+R343)),0)</f>
        <v>0</v>
      </c>
      <c r="T343" s="62">
        <f>IF(T342&gt;0,IF((SUMIFS($Q345:S345,$Q342:S342,12)+IF(S342=12,0,S343)+T346)&gt;=$K339,$K339-FLOOR(SUMIFS($Q345:S345,$Q342:S342,12),1),IF(T342=1,T346,T346+S343)),0)</f>
        <v>0</v>
      </c>
      <c r="U343" s="62">
        <f>IF(U342&gt;0,IF((SUMIFS($Q345:T345,$Q342:T342,12)+IF(T342=12,0,T343)+U346)&gt;=$K339,$K339-FLOOR(SUMIFS($Q345:T345,$Q342:T342,12),1),IF(U342=1,U346,U346+T343)),0)</f>
        <v>0</v>
      </c>
      <c r="V343" s="62">
        <f>IF(V342&gt;0,IF((SUMIFS($Q345:U345,$Q342:U342,12)+IF(U342=12,0,U343)+V346)&gt;=$K339,$K339-FLOOR(SUMIFS($Q345:U345,$Q342:U342,12),1),IF(V342=1,V346,V346+U343)),0)</f>
        <v>0</v>
      </c>
      <c r="W343" s="62">
        <f>IF(W342&gt;0,IF((SUMIFS($Q345:V345,$Q342:V342,12)+IF(V342=12,0,V343)+W346)&gt;=$K339,$K339-FLOOR(SUMIFS($Q345:V345,$Q342:V342,12),1),IF(W342=1,W346,W346+V343)),0)</f>
        <v>0</v>
      </c>
      <c r="X343" s="62">
        <f>IF(X342&gt;0,IF((SUMIFS($Q345:W345,$Q342:W342,12)+IF(W342=12,0,W343)+X346)&gt;=$K339,$K339-FLOOR(SUMIFS($Q345:W345,$Q342:W342,12),1),IF(X342=1,X346,X346+W343)),0)</f>
        <v>0</v>
      </c>
      <c r="Y343" s="62">
        <f>IF(Y342&gt;0,IF((SUMIFS($Q345:X345,$Q342:X342,12)+IF(X342=12,0,X343)+Y346)&gt;=$K339,$K339-FLOOR(SUMIFS($Q345:X345,$Q342:X342,12),1),IF(Y342=1,Y346,Y346+X343)),0)</f>
        <v>0</v>
      </c>
      <c r="Z343" s="62">
        <f>IF(Z342&gt;0,IF((SUMIFS($Q345:Y345,$Q342:Y342,12)+IF(Y342=12,0,Y343)+Z346)&gt;=$K339,$K339-FLOOR(SUMIFS($Q345:Y345,$Q342:Y342,12),1),IF(Z342=1,Z346,Z346+Y343)),0)</f>
        <v>0</v>
      </c>
      <c r="AA343" s="62">
        <f>IF(AA342&gt;0,IF((SUMIFS($Q345:Z345,$Q342:Z342,12)+IF(Z342=12,0,Z343)+AA346)&gt;=$K339,$K339-FLOOR(SUMIFS($Q345:Z345,$Q342:Z342,12),1),IF(AA342=1,AA346,AA346+Z343)),0)</f>
        <v>0</v>
      </c>
      <c r="AB343" s="62">
        <f>IF(AB342&gt;0,IF((SUMIFS($Q345:AA345,$Q342:AA342,12)+IF(AA342=12,0,AA343)+AB346)&gt;=$K339,$K339-FLOOR(SUMIFS($Q345:AA345,$Q342:AA342,12),1),IF(AB342=1,AB346,AB346+AA343)),0)</f>
        <v>0</v>
      </c>
      <c r="AC343" s="62">
        <f>IF(AC342&gt;0,IF((SUMIFS($Q345:AB345,$Q342:AB342,12)+IF(AB342=12,0,AB343)+AC346)&gt;=$K339,$K339-FLOOR(SUMIFS($Q345:AB345,$Q342:AB342,12),1),IF(AC342=1,AC346,AC346+AB343)),0)</f>
        <v>0</v>
      </c>
      <c r="AD343" s="62">
        <f>IF(AD342&gt;0,IF((SUMIFS($Q345:AC345,$Q342:AC342,12)+IF(AC342=12,0,AC343)+AD346)&gt;=$K339,$K339-FLOOR(SUMIFS($Q345:AC345,$Q342:AC342,12),1),IF(AD342=1,AD346,AD346+AC343)),0)</f>
        <v>0</v>
      </c>
      <c r="AE343" s="62">
        <f>IF(AE342&gt;0,IF((SUMIFS($Q345:AD345,$Q342:AD342,12)+IF(AD342=12,0,AD343)+AE346)&gt;=$K339,$K339-FLOOR(SUMIFS($Q345:AD345,$Q342:AD342,12),1),IF(AE342=1,AE346,AE346+AD343)),0)</f>
        <v>0</v>
      </c>
      <c r="AF343" s="62">
        <f>IF(AF342&gt;0,IF((SUMIFS($Q345:AE345,$Q342:AE342,12)+IF(AE342=12,0,AE343)+AF346)&gt;=$K339,$K339-FLOOR(SUMIFS($Q345:AE345,$Q342:AE342,12),1),IF(AF342=1,AF346,AF346+AE343)),0)</f>
        <v>0</v>
      </c>
      <c r="AG343" s="62">
        <f>IF(AG342&gt;0,IF((SUMIFS($Q345:AF345,$Q342:AF342,12)+IF(AF342=12,0,AF343)+AG346)&gt;=$K339,$K339-FLOOR(SUMIFS($Q345:AF345,$Q342:AF342,12),1),IF(AG342=1,AG346,AG346+AF343)),0)</f>
        <v>0</v>
      </c>
      <c r="AH343" s="62">
        <f>IF(AH342&gt;0,IF((SUMIFS($Q345:AG345,$Q342:AG342,12)+IF(AG342=12,0,AG343)+AH346)&gt;=$K339,$K339-FLOOR(SUMIFS($Q345:AG345,$Q342:AG342,12),1),IF(AH342=1,AH346,AH346+AG343)),0)</f>
        <v>0</v>
      </c>
      <c r="AI343" s="62">
        <f>IF(AI342&gt;0,IF((SUMIFS($Q345:AH345,$Q342:AH342,12)+IF(AH342=12,0,AH343)+AI346)&gt;=$K339,$K339-FLOOR(SUMIFS($Q345:AH345,$Q342:AH342,12),1),IF(AI342=1,AI346,AI346+AH343)),0)</f>
        <v>0</v>
      </c>
      <c r="AJ343" s="62">
        <f>IF(AJ342&gt;0,IF((SUMIFS($Q345:AI345,$Q342:AI342,12)+IF(AI342=12,0,AI343)+AJ346)&gt;=$K339,$K339-FLOOR(SUMIFS($Q345:AI345,$Q342:AI342,12),1),IF(AJ342=1,AJ346,AJ346+AI343)),0)</f>
        <v>0</v>
      </c>
      <c r="AK343" s="62">
        <f>IF(AK342&gt;0,IF((SUMIFS($Q345:AJ345,$Q342:AJ342,12)+IF(AJ342=12,0,AJ343)+AK346)&gt;=$K339,$K339-FLOOR(SUMIFS($Q345:AJ345,$Q342:AJ342,12),1),IF(AK342=1,AK346,AK346+AJ343)),0)</f>
        <v>0</v>
      </c>
      <c r="AL343" s="62">
        <f>IF(AL342&gt;0,IF((SUMIFS($Q345:AK345,$Q342:AK342,12)+IF(AK342=12,0,AK343)+AL346)&gt;=$K339,$K339-FLOOR(SUMIFS($Q345:AK345,$Q342:AK342,12),1),IF(AL342=1,AL346,AL346+AK343)),0)</f>
        <v>0</v>
      </c>
      <c r="AM343" s="62">
        <f>IF(AM342&gt;0,IF((SUMIFS($Q345:AL345,$Q342:AL342,12)+IF(AL342=12,0,AL343)+AM346)&gt;=$K339,$K339-FLOOR(SUMIFS($Q345:AL345,$Q342:AL342,12),1),IF(AM342=1,AM346,AM346+AL343)),0)</f>
        <v>0</v>
      </c>
      <c r="AN343" s="62">
        <f>IF(AN342&gt;0,IF((SUMIFS($Q345:AM345,$Q342:AM342,12)+IF(AM342=12,0,AM343)+AN346)&gt;=$K339,$K339-FLOOR(SUMIFS($Q345:AM345,$Q342:AM342,12),1),IF(AN342=1,AN346,AN346+AM343)),0)</f>
        <v>0</v>
      </c>
      <c r="AO343" s="62">
        <f>IF(AO342&gt;0,IF((SUMIFS($Q345:AN345,$Q342:AN342,12)+IF(AN342=12,0,AN343)+AO346)&gt;=$K339,$K339-FLOOR(SUMIFS($Q345:AN345,$Q342:AN342,12),1),IF(AO342=1,AO346,AO346+AN343)),0)</f>
        <v>0</v>
      </c>
      <c r="AP343" s="62">
        <f>IF(AP342&gt;0,IF((SUMIFS($Q345:AO345,$Q342:AO342,12)+IF(AO342=12,0,AO343)+AP346)&gt;=$K339,$K339-FLOOR(SUMIFS($Q345:AO345,$Q342:AO342,12),1),IF(AP342=1,AP346,AP346+AO343)),0)</f>
        <v>0</v>
      </c>
      <c r="AQ343" s="62">
        <f>IF(AQ342&gt;0,IF((SUMIFS($Q345:AP345,$Q342:AP342,12)+IF(AP342=12,0,AP343)+AQ346)&gt;=$K339,$K339-FLOOR(SUMIFS($Q345:AP345,$Q342:AP342,12),1),IF(AQ342=1,AQ346,AQ346+AP343)),0)</f>
        <v>0</v>
      </c>
      <c r="AR343" s="62">
        <f>IF(AR342&gt;0,IF((SUMIFS($Q345:AQ345,$Q342:AQ342,12)+IF(AQ342=12,0,AQ343)+AR346)&gt;=$K339,$K339-FLOOR(SUMIFS($Q345:AQ345,$Q342:AQ342,12),1),IF(AR342=1,AR346,AR346+AQ343)),0)</f>
        <v>0</v>
      </c>
      <c r="AS343" s="62">
        <f>IF(AS342&gt;0,IF((SUMIFS($Q345:AR345,$Q342:AR342,12)+IF(AR342=12,0,AR343)+AS346)&gt;=$K339,$K339-FLOOR(SUMIFS($Q345:AR345,$Q342:AR342,12),1),IF(AS342=1,AS346,AS346+AR343)),0)</f>
        <v>0</v>
      </c>
      <c r="AT343" s="62">
        <f>IF(AT342&gt;0,IF((SUMIFS($Q345:AS345,$Q342:AS342,12)+IF(AS342=12,0,AS343)+AT346)&gt;=$K339,$K339-FLOOR(SUMIFS($Q345:AS345,$Q342:AS342,12),1),IF(AT342=1,AT346,AT346+AS343)),0)</f>
        <v>0</v>
      </c>
      <c r="AU343" s="62">
        <f>IF(AU342&gt;0,IF((SUMIFS($Q345:AT345,$Q342:AT342,12)+IF(AT342=12,0,AT343)+AU346)&gt;=$K339,$K339-FLOOR(SUMIFS($Q345:AT345,$Q342:AT342,12),1),IF(AU342=1,AU346,AU346+AT343)),0)</f>
        <v>0</v>
      </c>
      <c r="AV343" s="62">
        <f>IF(AV342&gt;0,IF((SUMIFS($Q345:AU345,$Q342:AU342,12)+IF(AU342=12,0,AU343)+AV346)&gt;=$K339,$K339-FLOOR(SUMIFS($Q345:AU345,$Q342:AU342,12),1),IF(AV342=1,AV346,AV346+AU343)),0)</f>
        <v>0</v>
      </c>
      <c r="AW343" s="62">
        <f>IF(AW342&gt;0,IF((SUMIFS($Q345:AV345,$Q342:AV342,12)+IF(AV342=12,0,AV343)+AW346)&gt;=$K339,$K339-FLOOR(SUMIFS($Q345:AV345,$Q342:AV342,12),1),IF(AW342=1,AW346,AW346+AV343)),0)</f>
        <v>0</v>
      </c>
      <c r="AX343" s="62">
        <f>IF(AX342&gt;0,IF((SUMIFS($Q345:AW345,$Q342:AW342,12)+IF(AW342=12,0,AW343)+AX346)&gt;=$K339,$K339-FLOOR(SUMIFS($Q345:AW345,$Q342:AW342,12),1),IF(AX342=1,AX346,AX346+AW343)),0)</f>
        <v>0</v>
      </c>
      <c r="AY343" s="62">
        <f>IF(AY342&gt;0,IF((SUMIFS($Q345:AX345,$Q342:AX342,12)+IF(AX342=12,0,AX343)+AY346)&gt;=$K339,$K339-FLOOR(SUMIFS($Q345:AX345,$Q342:AX342,12),1),IF(AY342=1,AY346,AY346+AX343)),0)</f>
        <v>0</v>
      </c>
      <c r="AZ343" s="62">
        <f>IF(AZ342&gt;0,IF((SUMIFS($Q345:AY345,$Q342:AY342,12)+IF(AY342=12,0,AY343)+AZ346)&gt;=$K339,$K339-FLOOR(SUMIFS($Q345:AY345,$Q342:AY342,12),1),IF(AZ342=1,AZ346,AZ346+AY343)),0)</f>
        <v>0</v>
      </c>
      <c r="BA343" s="62">
        <f>IF(BA342&gt;0,IF((SUMIFS($Q345:AZ345,$Q342:AZ342,12)+IF(AZ342=12,0,AZ343)+BA346)&gt;=$K339,$K339-FLOOR(SUMIFS($Q345:AZ345,$Q342:AZ342,12),1),IF(BA342=1,BA346,BA346+AZ343)),0)</f>
        <v>0</v>
      </c>
      <c r="BB343" s="62">
        <f>IF(BB342&gt;0,IF((SUMIFS($Q345:BA345,$Q342:BA342,12)+IF(BA342=12,0,BA343)+BB346)&gt;=$K339,$K339-FLOOR(SUMIFS($Q345:BA345,$Q342:BA342,12),1),IF(BB342=1,BB346,BB346+BA343)),0)</f>
        <v>0</v>
      </c>
      <c r="BC343" s="62">
        <f>IF(BC342&gt;0,IF((SUMIFS($Q345:BB345,$Q342:BB342,12)+IF(BB342=12,0,BB343)+BC346)&gt;=$K339,$K339-FLOOR(SUMIFS($Q345:BB345,$Q342:BB342,12),1),IF(BC342=1,BC346,BC346+BB343)),0)</f>
        <v>0</v>
      </c>
      <c r="BD343" s="62">
        <f>IF(BD342&gt;0,IF((SUMIFS($Q345:BC345,$Q342:BC342,12)+IF(BC342=12,0,BC343)+BD346)&gt;=$K339,$K339-FLOOR(SUMIFS($Q345:BC345,$Q342:BC342,12),1),IF(BD342=1,BD346,BD346+BC343)),0)</f>
        <v>0</v>
      </c>
      <c r="BE343" s="62">
        <f>IF(BE342&gt;0,IF((SUMIFS($Q345:BD345,$Q342:BD342,12)+IF(BD342=12,0,BD343)+BE346)&gt;=$K339,$K339-FLOOR(SUMIFS($Q345:BD345,$Q342:BD342,12),1),IF(BE342=1,BE346,BE346+BD343)),0)</f>
        <v>0</v>
      </c>
      <c r="BF343" s="62">
        <f>IF(BF342&gt;0,IF((SUMIFS($Q345:BE345,$Q342:BE342,12)+IF(BE342=12,0,BE343)+BF346)&gt;=$K339,$K339-FLOOR(SUMIFS($Q345:BE345,$Q342:BE342,12),1),IF(BF342=1,BF346,BF346+BE343)),0)</f>
        <v>0</v>
      </c>
      <c r="BG343" s="62">
        <f>IF(BG342&gt;0,IF((SUMIFS($Q345:BF345,$Q342:BF342,12)+IF(BF342=12,0,BF343)+BG346)&gt;=$K339,$K339-FLOOR(SUMIFS($Q345:BF345,$Q342:BF342,12),1),IF(BG342=1,BG346,BG346+BF343)),0)</f>
        <v>0</v>
      </c>
      <c r="BH343" s="62">
        <f>IF(BH342&gt;0,IF((SUMIFS($Q345:BG345,$Q342:BG342,12)+IF(BG342=12,0,BG343)+BH346)&gt;=$K339,$K339-FLOOR(SUMIFS($Q345:BG345,$Q342:BG342,12),1),IF(BH342=1,BH346,BH346+BG343)),0)</f>
        <v>0</v>
      </c>
      <c r="BI343" s="62">
        <f>IF(BI342&gt;0,IF((SUMIFS($Q345:BH345,$Q342:BH342,12)+IF(BH342=12,0,BH343)+BI346)&gt;=$K339,$K339-FLOOR(SUMIFS($Q345:BH345,$Q342:BH342,12),1),IF(BI342=1,BI346,BI346+BH343)),0)</f>
        <v>0</v>
      </c>
      <c r="BJ343" s="62">
        <f>IF(BJ342&gt;0,IF((SUMIFS($Q345:BI345,$Q342:BI342,12)+IF(BI342=12,0,BI343)+BJ346)&gt;=$K339,$K339-FLOOR(SUMIFS($Q345:BI345,$Q342:BI342,12),1),IF(BJ342=1,BJ346,BJ346+BI343)),0)</f>
        <v>0</v>
      </c>
      <c r="BK343" s="62">
        <f>IF(BK342&gt;0,IF((SUMIFS($Q345:BJ345,$Q342:BJ342,12)+IF(BJ342=12,0,BJ343)+BK346)&gt;=$K339,$K339-FLOOR(SUMIFS($Q345:BJ345,$Q342:BJ342,12),1),IF(BK342=1,BK346,BK346+BJ343)),0)</f>
        <v>0</v>
      </c>
      <c r="BL343" s="62">
        <f>IF(BL342&gt;0,IF((SUMIFS($Q345:BK345,$Q342:BK342,12)+IF(BK342=12,0,BK343)+BL346)&gt;=$K339,$K339-FLOOR(SUMIFS($Q345:BK345,$Q342:BK342,12),1),IF(BL342=1,BL346,BL346+BK343)),0)</f>
        <v>0</v>
      </c>
      <c r="BM343" s="62">
        <f>IF(BM342&gt;0,IF((SUMIFS($Q345:BL345,$Q342:BL342,12)+IF(BL342=12,0,BL343)+BM346)&gt;=$K339,$K339-FLOOR(SUMIFS($Q345:BL345,$Q342:BL342,12),1),IF(BM342=1,BM346,BM346+BL343)),0)</f>
        <v>0</v>
      </c>
      <c r="BN343" s="62">
        <f>IF(BN342&gt;0,IF((SUMIFS($Q345:BM345,$Q342:BM342,12)+IF(BM342=12,0,BM343)+BN346)&gt;=$K339,$K339-FLOOR(SUMIFS($Q345:BM345,$Q342:BM342,12),1),IF(BN342=1,BN346,BN346+BM343)),0)</f>
        <v>0</v>
      </c>
      <c r="BO343" s="62">
        <f>IF(BO342&gt;0,IF((SUMIFS($Q345:BN345,$Q342:BN342,12)+IF(BN342=12,0,BN343)+BO346)&gt;=$K339,$K339-FLOOR(SUMIFS($Q345:BN345,$Q342:BN342,12),1),IF(BO342=1,BO346,BO346+BN343)),0)</f>
        <v>0</v>
      </c>
      <c r="BP343" s="62">
        <f>IF(BP342&gt;0,IF((SUMIFS($Q345:BO345,$Q342:BO342,12)+IF(BO342=12,0,BO343)+BP346)&gt;=$K339,$K339-FLOOR(SUMIFS($Q345:BO345,$Q342:BO342,12),1),IF(BP342=1,BP346,BP346+BO343)),0)</f>
        <v>0</v>
      </c>
      <c r="BQ343" s="62">
        <f>IF(BQ342&gt;0,IF((SUMIFS($Q345:BP345,$Q342:BP342,12)+IF(BP342=12,0,BP343)+BQ346)&gt;=$K339,$K339-FLOOR(SUMIFS($Q345:BP345,$Q342:BP342,12),1),IF(BQ342=1,BQ346,BQ346+BP343)),0)</f>
        <v>0</v>
      </c>
      <c r="BR343" s="62">
        <f>IF(BR342&gt;0,IF((SUMIFS($Q345:BQ345,$Q342:BQ342,12)+IF(BQ342=12,0,BQ343)+BR346)&gt;=$K339,$K339-FLOOR(SUMIFS($Q345:BQ345,$Q342:BQ342,12),1),IF(BR342=1,BR346,BR346+BQ343)),0)</f>
        <v>0</v>
      </c>
      <c r="BS343" s="62">
        <f>IF(BS342&gt;0,IF((SUMIFS($Q345:BR345,$Q342:BR342,12)+IF(BR342=12,0,BR343)+BS346)&gt;=$K339,$K339-FLOOR(SUMIFS($Q345:BR345,$Q342:BR342,12),1),IF(BS342=1,BS346,BS346+BR343)),0)</f>
        <v>0</v>
      </c>
      <c r="BT343" s="62">
        <f>IF(BT342&gt;0,IF((SUMIFS($Q345:BS345,$Q342:BS342,12)+IF(BS342=12,0,BS343)+BT346)&gt;=$K339,$K339-FLOOR(SUMIFS($Q345:BS345,$Q342:BS342,12),1),IF(BT342=1,BT346,BT346+BS343)),0)</f>
        <v>0</v>
      </c>
      <c r="BU343" s="62">
        <f>IF(BU342&gt;0,IF((SUMIFS($Q345:BT345,$Q342:BT342,12)+IF(BT342=12,0,BT343)+BU346)&gt;=$K339,$K339-FLOOR(SUMIFS($Q345:BT345,$Q342:BT342,12),1),IF(BU342=1,BU346,BU346+BT343)),0)</f>
        <v>0</v>
      </c>
      <c r="BV343" s="62">
        <f>IF(BV342&gt;0,IF((SUMIFS($Q345:BU345,$Q342:BU342,12)+IF(BU342=12,0,BU343)+BV346)&gt;=$K339,$K339-FLOOR(SUMIFS($Q345:BU345,$Q342:BU342,12),1),IF(BV342=1,BV346,BV346+BU343)),0)</f>
        <v>0</v>
      </c>
      <c r="BW343" s="62">
        <f>IF(BW342&gt;0,IF((SUMIFS($Q345:BV345,$Q342:BV342,12)+IF(BV342=12,0,BV343)+BW346)&gt;=$K339,$K339-FLOOR(SUMIFS($Q345:BV345,$Q342:BV342,12),1),IF(BW342=1,BW346,BW346+BV343)),0)</f>
        <v>0</v>
      </c>
      <c r="BX343" s="62">
        <f>IF(BX342&gt;0,IF((SUMIFS($Q345:BW345,$Q342:BW342,12)+IF(BW342=12,0,BW343)+BX346)&gt;=$K339,$K339-FLOOR(SUMIFS($Q345:BW345,$Q342:BW342,12),1),IF(BX342=1,BX346,BX346+BW343)),0)</f>
        <v>0</v>
      </c>
      <c r="BY343" s="298"/>
      <c r="BZ343" s="300"/>
      <c r="CA343" s="302"/>
      <c r="CB343" s="302"/>
    </row>
    <row r="344" spans="1:96" s="98" customFormat="1" ht="41.4" hidden="1" customHeight="1" x14ac:dyDescent="0.3">
      <c r="A344" s="97"/>
      <c r="B344" s="119"/>
      <c r="C344" s="73"/>
      <c r="D344" s="73"/>
      <c r="E344" s="73"/>
      <c r="F344" s="73"/>
      <c r="G344" s="73"/>
      <c r="H344" s="73"/>
      <c r="I344" s="73"/>
      <c r="J344" s="73"/>
      <c r="K344" s="73"/>
      <c r="L344" s="58"/>
      <c r="M344" s="7"/>
      <c r="N344" s="160"/>
      <c r="P344" s="59" t="s">
        <v>172</v>
      </c>
      <c r="Q344" s="61">
        <f>IF(Q339&gt;0,Q340,0)</f>
        <v>0</v>
      </c>
      <c r="R344" s="61">
        <f t="shared" ref="R344" si="7738">IF(R339&gt;0,IF(R342=1,R340,R340+Q344),Q344)</f>
        <v>0</v>
      </c>
      <c r="S344" s="61">
        <f t="shared" ref="S344" si="7739">IF(S339&gt;0,IF(S342=1,S340,S340+R344),R344)</f>
        <v>0</v>
      </c>
      <c r="T344" s="61">
        <f t="shared" ref="T344" si="7740">IF(T339&gt;0,IF(T342=1,T340,T340+S344),S344)</f>
        <v>0</v>
      </c>
      <c r="U344" s="61">
        <f t="shared" ref="U344" si="7741">IF(U339&gt;0,IF(U342=1,U340,U340+T344),T344)</f>
        <v>0</v>
      </c>
      <c r="V344" s="61">
        <f t="shared" ref="V344" si="7742">IF(V339&gt;0,IF(V342=1,V340,V340+U344),U344)</f>
        <v>0</v>
      </c>
      <c r="W344" s="61">
        <f t="shared" ref="W344" si="7743">IF(W339&gt;0,IF(W342=1,W340,W340+V344),V344)</f>
        <v>0</v>
      </c>
      <c r="X344" s="61">
        <f t="shared" ref="X344" si="7744">IF(X339&gt;0,IF(X342=1,X340,X340+W344),W344)</f>
        <v>0</v>
      </c>
      <c r="Y344" s="61">
        <f t="shared" ref="Y344" si="7745">IF(Y339&gt;0,IF(Y342=1,Y340,Y340+X344),X344)</f>
        <v>0</v>
      </c>
      <c r="Z344" s="61">
        <f t="shared" ref="Z344" si="7746">IF(Z339&gt;0,IF(Z342=1,Z340,Z340+Y344),Y344)</f>
        <v>0</v>
      </c>
      <c r="AA344" s="61">
        <f t="shared" ref="AA344" si="7747">IF(AA339&gt;0,IF(AA342=1,AA340,AA340+Z344),Z344)</f>
        <v>0</v>
      </c>
      <c r="AB344" s="61">
        <f t="shared" ref="AB344" si="7748">IF(AB339&gt;0,IF(AB342=1,AB340,AB340+AA344),AA344)</f>
        <v>0</v>
      </c>
      <c r="AC344" s="61">
        <f t="shared" ref="AC344" si="7749">IF(AC339&gt;0,IF(AC342=1,AC340,AC340+AB344),AB344)</f>
        <v>0</v>
      </c>
      <c r="AD344" s="61">
        <f t="shared" ref="AD344" si="7750">IF(AD339&gt;0,IF(AD342=1,AD340,AD340+AC344),AC344)</f>
        <v>0</v>
      </c>
      <c r="AE344" s="61">
        <f t="shared" ref="AE344" si="7751">IF(AE339&gt;0,IF(AE342=1,AE340,AE340+AD344),AD344)</f>
        <v>0</v>
      </c>
      <c r="AF344" s="61">
        <f t="shared" ref="AF344" si="7752">IF(AF339&gt;0,IF(AF342=1,AF340,AF340+AE344),AE344)</f>
        <v>0</v>
      </c>
      <c r="AG344" s="61">
        <f t="shared" ref="AG344" si="7753">IF(AG339&gt;0,IF(AG342=1,AG340,AG340+AF344),AF344)</f>
        <v>0</v>
      </c>
      <c r="AH344" s="61">
        <f t="shared" ref="AH344" si="7754">IF(AH339&gt;0,IF(AH342=1,AH340,AH340+AG344),AG344)</f>
        <v>0</v>
      </c>
      <c r="AI344" s="61">
        <f t="shared" ref="AI344" si="7755">IF(AI339&gt;0,IF(AI342=1,AI340,AI340+AH344),AH344)</f>
        <v>0</v>
      </c>
      <c r="AJ344" s="61">
        <f t="shared" ref="AJ344" si="7756">IF(AJ339&gt;0,IF(AJ342=1,AJ340,AJ340+AI344),AI344)</f>
        <v>0</v>
      </c>
      <c r="AK344" s="61">
        <f t="shared" ref="AK344" si="7757">IF(AK339&gt;0,IF(AK342=1,AK340,AK340+AJ344),AJ344)</f>
        <v>0</v>
      </c>
      <c r="AL344" s="61">
        <f t="shared" ref="AL344" si="7758">IF(AL339&gt;0,IF(AL342=1,AL340,AL340+AK344),AK344)</f>
        <v>0</v>
      </c>
      <c r="AM344" s="61">
        <f t="shared" ref="AM344" si="7759">IF(AM339&gt;0,IF(AM342=1,AM340,AM340+AL344),AL344)</f>
        <v>0</v>
      </c>
      <c r="AN344" s="61">
        <f t="shared" ref="AN344" si="7760">IF(AN339&gt;0,IF(AN342=1,AN340,AN340+AM344),AM344)</f>
        <v>0</v>
      </c>
      <c r="AO344" s="61">
        <f t="shared" ref="AO344" si="7761">IF(AO339&gt;0,IF(AO342=1,AO340,AO340+AN344),AN344)</f>
        <v>0</v>
      </c>
      <c r="AP344" s="61">
        <f t="shared" ref="AP344" si="7762">IF(AP339&gt;0,IF(AP342=1,AP340,AP340+AO344),AO344)</f>
        <v>0</v>
      </c>
      <c r="AQ344" s="61">
        <f t="shared" ref="AQ344" si="7763">IF(AQ339&gt;0,IF(AQ342=1,AQ340,AQ340+AP344),AP344)</f>
        <v>0</v>
      </c>
      <c r="AR344" s="61">
        <f t="shared" ref="AR344" si="7764">IF(AR339&gt;0,IF(AR342=1,AR340,AR340+AQ344),AQ344)</f>
        <v>0</v>
      </c>
      <c r="AS344" s="61">
        <f t="shared" ref="AS344" si="7765">IF(AS339&gt;0,IF(AS342=1,AS340,AS340+AR344),AR344)</f>
        <v>0</v>
      </c>
      <c r="AT344" s="61">
        <f t="shared" ref="AT344" si="7766">IF(AT339&gt;0,IF(AT342=1,AT340,AT340+AS344),AS344)</f>
        <v>0</v>
      </c>
      <c r="AU344" s="61">
        <f t="shared" ref="AU344" si="7767">IF(AU339&gt;0,IF(AU342=1,AU340,AU340+AT344),AT344)</f>
        <v>0</v>
      </c>
      <c r="AV344" s="61">
        <f t="shared" ref="AV344" si="7768">IF(AV339&gt;0,IF(AV342=1,AV340,AV340+AU344),AU344)</f>
        <v>0</v>
      </c>
      <c r="AW344" s="61">
        <f t="shared" ref="AW344" si="7769">IF(AW339&gt;0,IF(AW342=1,AW340,AW340+AV344),AV344)</f>
        <v>0</v>
      </c>
      <c r="AX344" s="61">
        <f t="shared" ref="AX344" si="7770">IF(AX339&gt;0,IF(AX342=1,AX340,AX340+AW344),AW344)</f>
        <v>0</v>
      </c>
      <c r="AY344" s="61">
        <f t="shared" ref="AY344" si="7771">IF(AY339&gt;0,IF(AY342=1,AY340,AY340+AX344),AX344)</f>
        <v>0</v>
      </c>
      <c r="AZ344" s="61">
        <f t="shared" ref="AZ344" si="7772">IF(AZ339&gt;0,IF(AZ342=1,AZ340,AZ340+AY344),AY344)</f>
        <v>0</v>
      </c>
      <c r="BA344" s="61">
        <f t="shared" ref="BA344" si="7773">IF(BA339&gt;0,IF(BA342=1,BA340,BA340+AZ344),AZ344)</f>
        <v>0</v>
      </c>
      <c r="BB344" s="61">
        <f t="shared" ref="BB344" si="7774">IF(BB339&gt;0,IF(BB342=1,BB340,BB340+BA344),BA344)</f>
        <v>0</v>
      </c>
      <c r="BC344" s="61">
        <f t="shared" ref="BC344" si="7775">IF(BC339&gt;0,IF(BC342=1,BC340,BC340+BB344),BB344)</f>
        <v>0</v>
      </c>
      <c r="BD344" s="61">
        <f t="shared" ref="BD344" si="7776">IF(BD339&gt;0,IF(BD342=1,BD340,BD340+BC344),BC344)</f>
        <v>0</v>
      </c>
      <c r="BE344" s="61">
        <f t="shared" ref="BE344" si="7777">IF(BE339&gt;0,IF(BE342=1,BE340,BE340+BD344),BD344)</f>
        <v>0</v>
      </c>
      <c r="BF344" s="61">
        <f t="shared" ref="BF344" si="7778">IF(BF339&gt;0,IF(BF342=1,BF340,BF340+BE344),BE344)</f>
        <v>0</v>
      </c>
      <c r="BG344" s="61">
        <f t="shared" ref="BG344" si="7779">IF(BG339&gt;0,IF(BG342=1,BG340,BG340+BF344),BF344)</f>
        <v>0</v>
      </c>
      <c r="BH344" s="61">
        <f t="shared" ref="BH344" si="7780">IF(BH339&gt;0,IF(BH342=1,BH340,BH340+BG344),BG344)</f>
        <v>0</v>
      </c>
      <c r="BI344" s="61">
        <f t="shared" ref="BI344" si="7781">IF(BI339&gt;0,IF(BI342=1,BI340,BI340+BH344),BH344)</f>
        <v>0</v>
      </c>
      <c r="BJ344" s="61">
        <f t="shared" ref="BJ344" si="7782">IF(BJ339&gt;0,IF(BJ342=1,BJ340,BJ340+BI344),BI344)</f>
        <v>0</v>
      </c>
      <c r="BK344" s="61">
        <f t="shared" ref="BK344" si="7783">IF(BK339&gt;0,IF(BK342=1,BK340,BK340+BJ344),BJ344)</f>
        <v>0</v>
      </c>
      <c r="BL344" s="61">
        <f t="shared" ref="BL344" si="7784">IF(BL339&gt;0,IF(BL342=1,BL340,BL340+BK344),BK344)</f>
        <v>0</v>
      </c>
      <c r="BM344" s="61">
        <f t="shared" ref="BM344" si="7785">IF(BM339&gt;0,IF(BM342=1,BM340,BM340+BL344),BL344)</f>
        <v>0</v>
      </c>
      <c r="BN344" s="61">
        <f t="shared" ref="BN344" si="7786">IF(BN339&gt;0,IF(BN342=1,BN340,BN340+BM344),BM344)</f>
        <v>0</v>
      </c>
      <c r="BO344" s="61">
        <f t="shared" ref="BO344" si="7787">IF(BO339&gt;0,IF(BO342=1,BO340,BO340+BN344),BN344)</f>
        <v>0</v>
      </c>
      <c r="BP344" s="61">
        <f t="shared" ref="BP344" si="7788">IF(BP339&gt;0,IF(BP342=1,BP340,BP340+BO344),BO344)</f>
        <v>0</v>
      </c>
      <c r="BQ344" s="61">
        <f t="shared" ref="BQ344" si="7789">IF(BQ339&gt;0,IF(BQ342=1,BQ340,BQ340+BP344),BP344)</f>
        <v>0</v>
      </c>
      <c r="BR344" s="61">
        <f t="shared" ref="BR344" si="7790">IF(BR339&gt;0,IF(BR342=1,BR340,BR340+BQ344),BQ344)</f>
        <v>0</v>
      </c>
      <c r="BS344" s="61">
        <f t="shared" ref="BS344" si="7791">IF(BS339&gt;0,IF(BS342=1,BS340,BS340+BR344),BR344)</f>
        <v>0</v>
      </c>
      <c r="BT344" s="61">
        <f t="shared" ref="BT344" si="7792">IF(BT339&gt;0,IF(BT342=1,BT340,BT340+BS344),BS344)</f>
        <v>0</v>
      </c>
      <c r="BU344" s="61">
        <f t="shared" ref="BU344" si="7793">IF(BU339&gt;0,IF(BU342=1,BU340,BU340+BT344),BT344)</f>
        <v>0</v>
      </c>
      <c r="BV344" s="61">
        <f t="shared" ref="BV344" si="7794">IF(BV339&gt;0,IF(BV342=1,BV340,BV340+BU344),BU344)</f>
        <v>0</v>
      </c>
      <c r="BW344" s="61">
        <f t="shared" ref="BW344" si="7795">IF(BW339&gt;0,IF(BW342=1,BW340,BW340+BV344),BV344)</f>
        <v>0</v>
      </c>
      <c r="BX344" s="61">
        <f t="shared" ref="BX344" si="7796">IF(BX339&gt;0,IF(BX342=1,BX340,BX340+BW344),BW344)</f>
        <v>0</v>
      </c>
      <c r="BY344" s="298"/>
      <c r="BZ344" s="300"/>
      <c r="CA344" s="302"/>
      <c r="CB344" s="302"/>
    </row>
    <row r="345" spans="1:96" s="98" customFormat="1" ht="41.4" hidden="1" customHeight="1" x14ac:dyDescent="0.3">
      <c r="A345" s="97"/>
      <c r="B345" s="119"/>
      <c r="C345" s="73"/>
      <c r="D345" s="73"/>
      <c r="E345" s="73"/>
      <c r="F345" s="73"/>
      <c r="G345" s="73"/>
      <c r="H345" s="73"/>
      <c r="I345" s="73"/>
      <c r="J345" s="73"/>
      <c r="K345" s="73"/>
      <c r="L345" s="58"/>
      <c r="M345" s="7"/>
      <c r="N345" s="160"/>
      <c r="P345" s="59" t="s">
        <v>173</v>
      </c>
      <c r="Q345" s="61">
        <f>Q347</f>
        <v>0</v>
      </c>
      <c r="R345" s="61">
        <f t="shared" ref="R345" si="7797">IF(R342=1,R347,R347+Q345)</f>
        <v>0</v>
      </c>
      <c r="S345" s="61">
        <f t="shared" ref="S345" si="7798">IF(S342=1,S347,S347+R345)</f>
        <v>0</v>
      </c>
      <c r="T345" s="61">
        <f t="shared" ref="T345" si="7799">IF(T342=1,T347,T347+S345)</f>
        <v>0</v>
      </c>
      <c r="U345" s="61">
        <f t="shared" ref="U345" si="7800">IF(U342=1,U347,U347+T345)</f>
        <v>0</v>
      </c>
      <c r="V345" s="61">
        <f t="shared" ref="V345" si="7801">IF(V342=1,V347,V347+U345)</f>
        <v>0</v>
      </c>
      <c r="W345" s="61">
        <f t="shared" ref="W345" si="7802">IF(W342=1,W347,W347+V345)</f>
        <v>0</v>
      </c>
      <c r="X345" s="61">
        <f t="shared" ref="X345" si="7803">IF(X342=1,X347,X347+W345)</f>
        <v>0</v>
      </c>
      <c r="Y345" s="61">
        <f t="shared" ref="Y345" si="7804">IF(Y342=1,Y347,Y347+X345)</f>
        <v>0</v>
      </c>
      <c r="Z345" s="61">
        <f t="shared" ref="Z345" si="7805">IF(Z342=1,Z347,Z347+Y345)</f>
        <v>0</v>
      </c>
      <c r="AA345" s="61">
        <f t="shared" ref="AA345" si="7806">IF(AA342=1,AA347,AA347+Z345)</f>
        <v>0</v>
      </c>
      <c r="AB345" s="61">
        <f t="shared" ref="AB345" si="7807">IF(AB342=1,AB347,AB347+AA345)</f>
        <v>0</v>
      </c>
      <c r="AC345" s="61">
        <f t="shared" ref="AC345" si="7808">IF(AC342=1,AC347,AC347+AB345)</f>
        <v>0</v>
      </c>
      <c r="AD345" s="61">
        <f t="shared" ref="AD345" si="7809">IF(AD342=1,AD347,AD347+AC345)</f>
        <v>0</v>
      </c>
      <c r="AE345" s="61">
        <f t="shared" ref="AE345" si="7810">IF(AE342=1,AE347,AE347+AD345)</f>
        <v>0</v>
      </c>
      <c r="AF345" s="61">
        <f t="shared" ref="AF345" si="7811">IF(AF342=1,AF347,AF347+AE345)</f>
        <v>0</v>
      </c>
      <c r="AG345" s="61">
        <f t="shared" ref="AG345" si="7812">IF(AG342=1,AG347,AG347+AF345)</f>
        <v>0</v>
      </c>
      <c r="AH345" s="61">
        <f t="shared" ref="AH345" si="7813">IF(AH342=1,AH347,AH347+AG345)</f>
        <v>0</v>
      </c>
      <c r="AI345" s="61">
        <f t="shared" ref="AI345" si="7814">IF(AI342=1,AI347,AI347+AH345)</f>
        <v>0</v>
      </c>
      <c r="AJ345" s="61">
        <f t="shared" ref="AJ345" si="7815">IF(AJ342=1,AJ347,AJ347+AI345)</f>
        <v>0</v>
      </c>
      <c r="AK345" s="61">
        <f t="shared" ref="AK345" si="7816">IF(AK342=1,AK347,AK347+AJ345)</f>
        <v>0</v>
      </c>
      <c r="AL345" s="61">
        <f t="shared" ref="AL345" si="7817">IF(AL342=1,AL347,AL347+AK345)</f>
        <v>0</v>
      </c>
      <c r="AM345" s="61">
        <f t="shared" ref="AM345" si="7818">IF(AM342=1,AM347,AM347+AL345)</f>
        <v>0</v>
      </c>
      <c r="AN345" s="61">
        <f t="shared" ref="AN345" si="7819">IF(AN342=1,AN347,AN347+AM345)</f>
        <v>0</v>
      </c>
      <c r="AO345" s="61">
        <f t="shared" ref="AO345" si="7820">IF(AO342=1,AO347,AO347+AN345)</f>
        <v>0</v>
      </c>
      <c r="AP345" s="61">
        <f t="shared" ref="AP345" si="7821">IF(AP342=1,AP347,AP347+AO345)</f>
        <v>0</v>
      </c>
      <c r="AQ345" s="61">
        <f t="shared" ref="AQ345" si="7822">IF(AQ342=1,AQ347,AQ347+AP345)</f>
        <v>0</v>
      </c>
      <c r="AR345" s="61">
        <f t="shared" ref="AR345" si="7823">IF(AR342=1,AR347,AR347+AQ345)</f>
        <v>0</v>
      </c>
      <c r="AS345" s="61">
        <f t="shared" ref="AS345" si="7824">IF(AS342=1,AS347,AS347+AR345)</f>
        <v>0</v>
      </c>
      <c r="AT345" s="61">
        <f t="shared" ref="AT345" si="7825">IF(AT342=1,AT347,AT347+AS345)</f>
        <v>0</v>
      </c>
      <c r="AU345" s="61">
        <f t="shared" ref="AU345" si="7826">IF(AU342=1,AU347,AU347+AT345)</f>
        <v>0</v>
      </c>
      <c r="AV345" s="61">
        <f t="shared" ref="AV345" si="7827">IF(AV342=1,AV347,AV347+AU345)</f>
        <v>0</v>
      </c>
      <c r="AW345" s="61">
        <f t="shared" ref="AW345" si="7828">IF(AW342=1,AW347,AW347+AV345)</f>
        <v>0</v>
      </c>
      <c r="AX345" s="61">
        <f t="shared" ref="AX345" si="7829">IF(AX342=1,AX347,AX347+AW345)</f>
        <v>0</v>
      </c>
      <c r="AY345" s="61">
        <f t="shared" ref="AY345" si="7830">IF(AY342=1,AY347,AY347+AX345)</f>
        <v>0</v>
      </c>
      <c r="AZ345" s="61">
        <f t="shared" ref="AZ345" si="7831">IF(AZ342=1,AZ347,AZ347+AY345)</f>
        <v>0</v>
      </c>
      <c r="BA345" s="61">
        <f t="shared" ref="BA345" si="7832">IF(BA342=1,BA347,BA347+AZ345)</f>
        <v>0</v>
      </c>
      <c r="BB345" s="61">
        <f t="shared" ref="BB345" si="7833">IF(BB342=1,BB347,BB347+BA345)</f>
        <v>0</v>
      </c>
      <c r="BC345" s="61">
        <f t="shared" ref="BC345" si="7834">IF(BC342=1,BC347,BC347+BB345)</f>
        <v>0</v>
      </c>
      <c r="BD345" s="61">
        <f t="shared" ref="BD345" si="7835">IF(BD342=1,BD347,BD347+BC345)</f>
        <v>0</v>
      </c>
      <c r="BE345" s="61">
        <f t="shared" ref="BE345" si="7836">IF(BE342=1,BE347,BE347+BD345)</f>
        <v>0</v>
      </c>
      <c r="BF345" s="61">
        <f t="shared" ref="BF345" si="7837">IF(BF342=1,BF347,BF347+BE345)</f>
        <v>0</v>
      </c>
      <c r="BG345" s="61">
        <f t="shared" ref="BG345" si="7838">IF(BG342=1,BG347,BG347+BF345)</f>
        <v>0</v>
      </c>
      <c r="BH345" s="61">
        <f t="shared" ref="BH345" si="7839">IF(BH342=1,BH347,BH347+BG345)</f>
        <v>0</v>
      </c>
      <c r="BI345" s="61">
        <f t="shared" ref="BI345" si="7840">IF(BI342=1,BI347,BI347+BH345)</f>
        <v>0</v>
      </c>
      <c r="BJ345" s="61">
        <f t="shared" ref="BJ345" si="7841">IF(BJ342=1,BJ347,BJ347+BI345)</f>
        <v>0</v>
      </c>
      <c r="BK345" s="61">
        <f t="shared" ref="BK345" si="7842">IF(BK342=1,BK347,BK347+BJ345)</f>
        <v>0</v>
      </c>
      <c r="BL345" s="61">
        <f t="shared" ref="BL345" si="7843">IF(BL342=1,BL347,BL347+BK345)</f>
        <v>0</v>
      </c>
      <c r="BM345" s="61">
        <f t="shared" ref="BM345" si="7844">IF(BM342=1,BM347,BM347+BL345)</f>
        <v>0</v>
      </c>
      <c r="BN345" s="61">
        <f t="shared" ref="BN345" si="7845">IF(BN342=1,BN347,BN347+BM345)</f>
        <v>0</v>
      </c>
      <c r="BO345" s="61">
        <f t="shared" ref="BO345" si="7846">IF(BO342=1,BO347,BO347+BN345)</f>
        <v>0</v>
      </c>
      <c r="BP345" s="61">
        <f t="shared" ref="BP345" si="7847">IF(BP342=1,BP347,BP347+BO345)</f>
        <v>0</v>
      </c>
      <c r="BQ345" s="61">
        <f t="shared" ref="BQ345" si="7848">IF(BQ342=1,BQ347,BQ347+BP345)</f>
        <v>0</v>
      </c>
      <c r="BR345" s="61">
        <f t="shared" ref="BR345" si="7849">IF(BR342=1,BR347,BR347+BQ345)</f>
        <v>0</v>
      </c>
      <c r="BS345" s="61">
        <f t="shared" ref="BS345" si="7850">IF(BS342=1,BS347,BS347+BR345)</f>
        <v>0</v>
      </c>
      <c r="BT345" s="61">
        <f t="shared" ref="BT345" si="7851">IF(BT342=1,BT347,BT347+BS345)</f>
        <v>0</v>
      </c>
      <c r="BU345" s="61">
        <f t="shared" ref="BU345" si="7852">IF(BU342=1,BU347,BU347+BT345)</f>
        <v>0</v>
      </c>
      <c r="BV345" s="61">
        <f t="shared" ref="BV345" si="7853">IF(BV342=1,BV347,BV347+BU345)</f>
        <v>0</v>
      </c>
      <c r="BW345" s="61">
        <f t="shared" ref="BW345" si="7854">IF(BW342=1,BW347,BW347+BV345)</f>
        <v>0</v>
      </c>
      <c r="BX345" s="61">
        <f t="shared" ref="BX345" si="7855">IF(BX342=1,BX347,BX347+BW345)</f>
        <v>0</v>
      </c>
      <c r="BY345" s="298"/>
      <c r="BZ345" s="300"/>
      <c r="CA345" s="302"/>
      <c r="CB345" s="302"/>
    </row>
    <row r="346" spans="1:96" s="98" customFormat="1" ht="28.95" customHeight="1" x14ac:dyDescent="0.3">
      <c r="A346" s="97"/>
      <c r="B346" s="119"/>
      <c r="C346" s="73"/>
      <c r="D346" s="73"/>
      <c r="E346" s="73"/>
      <c r="F346" s="73"/>
      <c r="G346" s="73"/>
      <c r="H346" s="73"/>
      <c r="I346" s="73"/>
      <c r="J346" s="73"/>
      <c r="K346" s="73"/>
      <c r="L346" s="58"/>
      <c r="M346" s="7"/>
      <c r="N346" s="160"/>
      <c r="P346" s="57" t="s">
        <v>171</v>
      </c>
      <c r="Q346" s="62">
        <f t="shared" ref="Q346:BX346" si="7856">1720/12*Q339</f>
        <v>0</v>
      </c>
      <c r="R346" s="62">
        <f t="shared" si="7856"/>
        <v>0</v>
      </c>
      <c r="S346" s="62">
        <f t="shared" si="7856"/>
        <v>0</v>
      </c>
      <c r="T346" s="62">
        <f t="shared" si="7856"/>
        <v>0</v>
      </c>
      <c r="U346" s="62">
        <f t="shared" si="7856"/>
        <v>0</v>
      </c>
      <c r="V346" s="62">
        <f t="shared" si="7856"/>
        <v>0</v>
      </c>
      <c r="W346" s="62">
        <f t="shared" si="7856"/>
        <v>0</v>
      </c>
      <c r="X346" s="62">
        <f t="shared" si="7856"/>
        <v>0</v>
      </c>
      <c r="Y346" s="62">
        <f t="shared" si="7856"/>
        <v>0</v>
      </c>
      <c r="Z346" s="62">
        <f t="shared" si="7856"/>
        <v>0</v>
      </c>
      <c r="AA346" s="62">
        <f t="shared" si="7856"/>
        <v>0</v>
      </c>
      <c r="AB346" s="62">
        <f t="shared" si="7856"/>
        <v>0</v>
      </c>
      <c r="AC346" s="62">
        <f t="shared" si="7856"/>
        <v>0</v>
      </c>
      <c r="AD346" s="62">
        <f t="shared" si="7856"/>
        <v>0</v>
      </c>
      <c r="AE346" s="62">
        <f t="shared" si="7856"/>
        <v>0</v>
      </c>
      <c r="AF346" s="62">
        <f t="shared" si="7856"/>
        <v>0</v>
      </c>
      <c r="AG346" s="62">
        <f t="shared" si="7856"/>
        <v>0</v>
      </c>
      <c r="AH346" s="62">
        <f t="shared" si="7856"/>
        <v>0</v>
      </c>
      <c r="AI346" s="62">
        <f t="shared" si="7856"/>
        <v>0</v>
      </c>
      <c r="AJ346" s="62">
        <f t="shared" si="7856"/>
        <v>0</v>
      </c>
      <c r="AK346" s="62">
        <f t="shared" si="7856"/>
        <v>0</v>
      </c>
      <c r="AL346" s="62">
        <f t="shared" si="7856"/>
        <v>0</v>
      </c>
      <c r="AM346" s="62">
        <f t="shared" si="7856"/>
        <v>0</v>
      </c>
      <c r="AN346" s="62">
        <f t="shared" si="7856"/>
        <v>0</v>
      </c>
      <c r="AO346" s="62">
        <f t="shared" si="7856"/>
        <v>0</v>
      </c>
      <c r="AP346" s="62">
        <f t="shared" si="7856"/>
        <v>0</v>
      </c>
      <c r="AQ346" s="62">
        <f t="shared" si="7856"/>
        <v>0</v>
      </c>
      <c r="AR346" s="62">
        <f t="shared" si="7856"/>
        <v>0</v>
      </c>
      <c r="AS346" s="62">
        <f t="shared" si="7856"/>
        <v>0</v>
      </c>
      <c r="AT346" s="62">
        <f t="shared" si="7856"/>
        <v>0</v>
      </c>
      <c r="AU346" s="62">
        <f t="shared" si="7856"/>
        <v>0</v>
      </c>
      <c r="AV346" s="62">
        <f t="shared" si="7856"/>
        <v>0</v>
      </c>
      <c r="AW346" s="62">
        <f t="shared" si="7856"/>
        <v>0</v>
      </c>
      <c r="AX346" s="62">
        <f t="shared" si="7856"/>
        <v>0</v>
      </c>
      <c r="AY346" s="62">
        <f t="shared" si="7856"/>
        <v>0</v>
      </c>
      <c r="AZ346" s="62">
        <f t="shared" si="7856"/>
        <v>0</v>
      </c>
      <c r="BA346" s="62">
        <f t="shared" si="7856"/>
        <v>0</v>
      </c>
      <c r="BB346" s="62">
        <f t="shared" si="7856"/>
        <v>0</v>
      </c>
      <c r="BC346" s="62">
        <f t="shared" si="7856"/>
        <v>0</v>
      </c>
      <c r="BD346" s="62">
        <f t="shared" si="7856"/>
        <v>0</v>
      </c>
      <c r="BE346" s="62">
        <f t="shared" si="7856"/>
        <v>0</v>
      </c>
      <c r="BF346" s="62">
        <f t="shared" si="7856"/>
        <v>0</v>
      </c>
      <c r="BG346" s="62">
        <f t="shared" si="7856"/>
        <v>0</v>
      </c>
      <c r="BH346" s="62">
        <f t="shared" si="7856"/>
        <v>0</v>
      </c>
      <c r="BI346" s="62">
        <f t="shared" si="7856"/>
        <v>0</v>
      </c>
      <c r="BJ346" s="62">
        <f t="shared" si="7856"/>
        <v>0</v>
      </c>
      <c r="BK346" s="62">
        <f t="shared" si="7856"/>
        <v>0</v>
      </c>
      <c r="BL346" s="62">
        <f t="shared" si="7856"/>
        <v>0</v>
      </c>
      <c r="BM346" s="62">
        <f t="shared" si="7856"/>
        <v>0</v>
      </c>
      <c r="BN346" s="62">
        <f t="shared" si="7856"/>
        <v>0</v>
      </c>
      <c r="BO346" s="62">
        <f t="shared" si="7856"/>
        <v>0</v>
      </c>
      <c r="BP346" s="62">
        <f t="shared" si="7856"/>
        <v>0</v>
      </c>
      <c r="BQ346" s="62">
        <f t="shared" si="7856"/>
        <v>0</v>
      </c>
      <c r="BR346" s="62">
        <f t="shared" si="7856"/>
        <v>0</v>
      </c>
      <c r="BS346" s="62">
        <f t="shared" si="7856"/>
        <v>0</v>
      </c>
      <c r="BT346" s="62">
        <f t="shared" si="7856"/>
        <v>0</v>
      </c>
      <c r="BU346" s="62">
        <f t="shared" si="7856"/>
        <v>0</v>
      </c>
      <c r="BV346" s="62">
        <f t="shared" si="7856"/>
        <v>0</v>
      </c>
      <c r="BW346" s="62">
        <f t="shared" si="7856"/>
        <v>0</v>
      </c>
      <c r="BX346" s="62">
        <f t="shared" si="7856"/>
        <v>0</v>
      </c>
      <c r="BY346" s="298"/>
      <c r="BZ346" s="300"/>
      <c r="CA346" s="302"/>
      <c r="CB346" s="302"/>
    </row>
    <row r="347" spans="1:96" s="98" customFormat="1" ht="28.8" x14ac:dyDescent="0.3">
      <c r="A347" s="97"/>
      <c r="B347" s="119"/>
      <c r="C347" s="73"/>
      <c r="D347" s="73"/>
      <c r="E347" s="73"/>
      <c r="F347" s="73"/>
      <c r="G347" s="73"/>
      <c r="H347" s="73"/>
      <c r="I347" s="73"/>
      <c r="J347" s="73"/>
      <c r="K347" s="73"/>
      <c r="L347" s="58"/>
      <c r="M347" s="7"/>
      <c r="N347" s="160"/>
      <c r="P347" s="57" t="s">
        <v>155</v>
      </c>
      <c r="Q347" s="62">
        <f>FLOOR(IF(OR(Q342=0,Q342=1),IF(Q340&gt;=Q346,Q346,Q340)+0.00000001,IF(Q344&gt;=Q343,Q343,Q344))+0.00000001,1)</f>
        <v>0</v>
      </c>
      <c r="R347" s="62">
        <f t="shared" ref="R347" si="7857">FLOOR(IF(OR(R342=0,R342=1),IF(R346&gt;R343,R343,IF(R340&gt;=R346,R346,R340)+0.00000001),IF(R344&gt;=R343,R343-Q345,R344-Q345)+0.00000001),1)</f>
        <v>0</v>
      </c>
      <c r="S347" s="62">
        <f t="shared" ref="S347" si="7858">FLOOR(IF(OR(S342=0,S342=1),IF(S346&gt;S343,S343,IF(S340&gt;=S346,S346,S340)+0.00000001),IF(S344&gt;=S343,S343-R345,S344-R345)+0.00000001),1)</f>
        <v>0</v>
      </c>
      <c r="T347" s="62">
        <f t="shared" ref="T347" si="7859">FLOOR(IF(OR(T342=0,T342=1),IF(T346&gt;T343,T343,IF(T340&gt;=T346,T346,T340)+0.00000001),IF(T344&gt;=T343,T343-S345,T344-S345)+0.00000001),1)</f>
        <v>0</v>
      </c>
      <c r="U347" s="62">
        <f t="shared" ref="U347" si="7860">FLOOR(IF(OR(U342=0,U342=1),IF(U346&gt;U343,U343,IF(U340&gt;=U346,U346,U340)+0.00000001),IF(U344&gt;=U343,U343-T345,U344-T345)+0.00000001),1)</f>
        <v>0</v>
      </c>
      <c r="V347" s="62">
        <f t="shared" ref="V347" si="7861">FLOOR(IF(OR(V342=0,V342=1),IF(V346&gt;V343,V343,IF(V340&gt;=V346,V346,V340)+0.00000001),IF(V344&gt;=V343,V343-U345,V344-U345)+0.00000001),1)</f>
        <v>0</v>
      </c>
      <c r="W347" s="62">
        <f t="shared" ref="W347" si="7862">FLOOR(IF(OR(W342=0,W342=1),IF(W346&gt;W343,W343,IF(W340&gt;=W346,W346,W340)+0.00000001),IF(W344&gt;=W343,W343-V345,W344-V345)+0.00000001),1)</f>
        <v>0</v>
      </c>
      <c r="X347" s="62">
        <f t="shared" ref="X347" si="7863">FLOOR(IF(OR(X342=0,X342=1),IF(X346&gt;X343,X343,IF(X340&gt;=X346,X346,X340)+0.00000001),IF(X344&gt;=X343,X343-W345,X344-W345)+0.00000001),1)</f>
        <v>0</v>
      </c>
      <c r="Y347" s="62">
        <f t="shared" ref="Y347" si="7864">FLOOR(IF(OR(Y342=0,Y342=1),IF(Y346&gt;Y343,Y343,IF(Y340&gt;=Y346,Y346,Y340)+0.00000001),IF(Y344&gt;=Y343,Y343-X345,Y344-X345)+0.00000001),1)</f>
        <v>0</v>
      </c>
      <c r="Z347" s="62">
        <f t="shared" ref="Z347" si="7865">FLOOR(IF(OR(Z342=0,Z342=1),IF(Z346&gt;Z343,Z343,IF(Z340&gt;=Z346,Z346,Z340)+0.00000001),IF(Z344&gt;=Z343,Z343-Y345,Z344-Y345)+0.00000001),1)</f>
        <v>0</v>
      </c>
      <c r="AA347" s="62">
        <f t="shared" ref="AA347" si="7866">FLOOR(IF(OR(AA342=0,AA342=1),IF(AA346&gt;AA343,AA343,IF(AA340&gt;=AA346,AA346,AA340)+0.00000001),IF(AA344&gt;=AA343,AA343-Z345,AA344-Z345)+0.00000001),1)</f>
        <v>0</v>
      </c>
      <c r="AB347" s="62">
        <f t="shared" ref="AB347" si="7867">FLOOR(IF(OR(AB342=0,AB342=1),IF(AB346&gt;AB343,AB343,IF(AB340&gt;=AB346,AB346,AB340)+0.00000001),IF(AB344&gt;=AB343,AB343-AA345,AB344-AA345)+0.00000001),1)</f>
        <v>0</v>
      </c>
      <c r="AC347" s="62">
        <f t="shared" ref="AC347" si="7868">FLOOR(IF(OR(AC342=0,AC342=1),IF(AC346&gt;AC343,AC343,IF(AC340&gt;=AC346,AC346,AC340)+0.00000001),IF(AC344&gt;=AC343,AC343-AB345,AC344-AB345)+0.00000001),1)</f>
        <v>0</v>
      </c>
      <c r="AD347" s="62">
        <f t="shared" ref="AD347" si="7869">FLOOR(IF(OR(AD342=0,AD342=1),IF(AD346&gt;AD343,AD343,IF(AD340&gt;=AD346,AD346,AD340)+0.00000001),IF(AD344&gt;=AD343,AD343-AC345,AD344-AC345)+0.00000001),1)</f>
        <v>0</v>
      </c>
      <c r="AE347" s="62">
        <f t="shared" ref="AE347" si="7870">FLOOR(IF(OR(AE342=0,AE342=1),IF(AE346&gt;AE343,AE343,IF(AE340&gt;=AE346,AE346,AE340)+0.00000001),IF(AE344&gt;=AE343,AE343-AD345,AE344-AD345)+0.00000001),1)</f>
        <v>0</v>
      </c>
      <c r="AF347" s="62">
        <f t="shared" ref="AF347" si="7871">FLOOR(IF(OR(AF342=0,AF342=1),IF(AF346&gt;AF343,AF343,IF(AF340&gt;=AF346,AF346,AF340)+0.00000001),IF(AF344&gt;=AF343,AF343-AE345,AF344-AE345)+0.00000001),1)</f>
        <v>0</v>
      </c>
      <c r="AG347" s="62">
        <f t="shared" ref="AG347" si="7872">FLOOR(IF(OR(AG342=0,AG342=1),IF(AG346&gt;AG343,AG343,IF(AG340&gt;=AG346,AG346,AG340)+0.00000001),IF(AG344&gt;=AG343,AG343-AF345,AG344-AF345)+0.00000001),1)</f>
        <v>0</v>
      </c>
      <c r="AH347" s="62">
        <f t="shared" ref="AH347" si="7873">FLOOR(IF(OR(AH342=0,AH342=1),IF(AH346&gt;AH343,AH343,IF(AH340&gt;=AH346,AH346,AH340)+0.00000001),IF(AH344&gt;=AH343,AH343-AG345,AH344-AG345)+0.00000001),1)</f>
        <v>0</v>
      </c>
      <c r="AI347" s="62">
        <f t="shared" ref="AI347" si="7874">FLOOR(IF(OR(AI342=0,AI342=1),IF(AI346&gt;AI343,AI343,IF(AI340&gt;=AI346,AI346,AI340)+0.00000001),IF(AI344&gt;=AI343,AI343-AH345,AI344-AH345)+0.00000001),1)</f>
        <v>0</v>
      </c>
      <c r="AJ347" s="62">
        <f t="shared" ref="AJ347" si="7875">FLOOR(IF(OR(AJ342=0,AJ342=1),IF(AJ346&gt;AJ343,AJ343,IF(AJ340&gt;=AJ346,AJ346,AJ340)+0.00000001),IF(AJ344&gt;=AJ343,AJ343-AI345,AJ344-AI345)+0.00000001),1)</f>
        <v>0</v>
      </c>
      <c r="AK347" s="62">
        <f t="shared" ref="AK347" si="7876">FLOOR(IF(OR(AK342=0,AK342=1),IF(AK346&gt;AK343,AK343,IF(AK340&gt;=AK346,AK346,AK340)+0.00000001),IF(AK344&gt;=AK343,AK343-AJ345,AK344-AJ345)+0.00000001),1)</f>
        <v>0</v>
      </c>
      <c r="AL347" s="62">
        <f t="shared" ref="AL347" si="7877">FLOOR(IF(OR(AL342=0,AL342=1),IF(AL346&gt;AL343,AL343,IF(AL340&gt;=AL346,AL346,AL340)+0.00000001),IF(AL344&gt;=AL343,AL343-AK345,AL344-AK345)+0.00000001),1)</f>
        <v>0</v>
      </c>
      <c r="AM347" s="62">
        <f t="shared" ref="AM347" si="7878">FLOOR(IF(OR(AM342=0,AM342=1),IF(AM346&gt;AM343,AM343,IF(AM340&gt;=AM346,AM346,AM340)+0.00000001),IF(AM344&gt;=AM343,AM343-AL345,AM344-AL345)+0.00000001),1)</f>
        <v>0</v>
      </c>
      <c r="AN347" s="62">
        <f t="shared" ref="AN347" si="7879">FLOOR(IF(OR(AN342=0,AN342=1),IF(AN346&gt;AN343,AN343,IF(AN340&gt;=AN346,AN346,AN340)+0.00000001),IF(AN344&gt;=AN343,AN343-AM345,AN344-AM345)+0.00000001),1)</f>
        <v>0</v>
      </c>
      <c r="AO347" s="62">
        <f t="shared" ref="AO347" si="7880">FLOOR(IF(OR(AO342=0,AO342=1),IF(AO346&gt;AO343,AO343,IF(AO340&gt;=AO346,AO346,AO340)+0.00000001),IF(AO344&gt;=AO343,AO343-AN345,AO344-AN345)+0.00000001),1)</f>
        <v>0</v>
      </c>
      <c r="AP347" s="62">
        <f t="shared" ref="AP347" si="7881">FLOOR(IF(OR(AP342=0,AP342=1),IF(AP346&gt;AP343,AP343,IF(AP340&gt;=AP346,AP346,AP340)+0.00000001),IF(AP344&gt;=AP343,AP343-AO345,AP344-AO345)+0.00000001),1)</f>
        <v>0</v>
      </c>
      <c r="AQ347" s="62">
        <f t="shared" ref="AQ347" si="7882">FLOOR(IF(OR(AQ342=0,AQ342=1),IF(AQ346&gt;AQ343,AQ343,IF(AQ340&gt;=AQ346,AQ346,AQ340)+0.00000001),IF(AQ344&gt;=AQ343,AQ343-AP345,AQ344-AP345)+0.00000001),1)</f>
        <v>0</v>
      </c>
      <c r="AR347" s="62">
        <f t="shared" ref="AR347" si="7883">FLOOR(IF(OR(AR342=0,AR342=1),IF(AR346&gt;AR343,AR343,IF(AR340&gt;=AR346,AR346,AR340)+0.00000001),IF(AR344&gt;=AR343,AR343-AQ345,AR344-AQ345)+0.00000001),1)</f>
        <v>0</v>
      </c>
      <c r="AS347" s="62">
        <f t="shared" ref="AS347" si="7884">FLOOR(IF(OR(AS342=0,AS342=1),IF(AS346&gt;AS343,AS343,IF(AS340&gt;=AS346,AS346,AS340)+0.00000001),IF(AS344&gt;=AS343,AS343-AR345,AS344-AR345)+0.00000001),1)</f>
        <v>0</v>
      </c>
      <c r="AT347" s="62">
        <f t="shared" ref="AT347" si="7885">FLOOR(IF(OR(AT342=0,AT342=1),IF(AT346&gt;AT343,AT343,IF(AT340&gt;=AT346,AT346,AT340)+0.00000001),IF(AT344&gt;=AT343,AT343-AS345,AT344-AS345)+0.00000001),1)</f>
        <v>0</v>
      </c>
      <c r="AU347" s="62">
        <f t="shared" ref="AU347" si="7886">FLOOR(IF(OR(AU342=0,AU342=1),IF(AU346&gt;AU343,AU343,IF(AU340&gt;=AU346,AU346,AU340)+0.00000001),IF(AU344&gt;=AU343,AU343-AT345,AU344-AT345)+0.00000001),1)</f>
        <v>0</v>
      </c>
      <c r="AV347" s="62">
        <f t="shared" ref="AV347" si="7887">FLOOR(IF(OR(AV342=0,AV342=1),IF(AV346&gt;AV343,AV343,IF(AV340&gt;=AV346,AV346,AV340)+0.00000001),IF(AV344&gt;=AV343,AV343-AU345,AV344-AU345)+0.00000001),1)</f>
        <v>0</v>
      </c>
      <c r="AW347" s="62">
        <f t="shared" ref="AW347" si="7888">FLOOR(IF(OR(AW342=0,AW342=1),IF(AW346&gt;AW343,AW343,IF(AW340&gt;=AW346,AW346,AW340)+0.00000001),IF(AW344&gt;=AW343,AW343-AV345,AW344-AV345)+0.00000001),1)</f>
        <v>0</v>
      </c>
      <c r="AX347" s="62">
        <f t="shared" ref="AX347" si="7889">FLOOR(IF(OR(AX342=0,AX342=1),IF(AX346&gt;AX343,AX343,IF(AX340&gt;=AX346,AX346,AX340)+0.00000001),IF(AX344&gt;=AX343,AX343-AW345,AX344-AW345)+0.00000001),1)</f>
        <v>0</v>
      </c>
      <c r="AY347" s="62">
        <f t="shared" ref="AY347" si="7890">FLOOR(IF(OR(AY342=0,AY342=1),IF(AY346&gt;AY343,AY343,IF(AY340&gt;=AY346,AY346,AY340)+0.00000001),IF(AY344&gt;=AY343,AY343-AX345,AY344-AX345)+0.00000001),1)</f>
        <v>0</v>
      </c>
      <c r="AZ347" s="62">
        <f t="shared" ref="AZ347" si="7891">FLOOR(IF(OR(AZ342=0,AZ342=1),IF(AZ346&gt;AZ343,AZ343,IF(AZ340&gt;=AZ346,AZ346,AZ340)+0.00000001),IF(AZ344&gt;=AZ343,AZ343-AY345,AZ344-AY345)+0.00000001),1)</f>
        <v>0</v>
      </c>
      <c r="BA347" s="62">
        <f t="shared" ref="BA347" si="7892">FLOOR(IF(OR(BA342=0,BA342=1),IF(BA346&gt;BA343,BA343,IF(BA340&gt;=BA346,BA346,BA340)+0.00000001),IF(BA344&gt;=BA343,BA343-AZ345,BA344-AZ345)+0.00000001),1)</f>
        <v>0</v>
      </c>
      <c r="BB347" s="62">
        <f t="shared" ref="BB347" si="7893">FLOOR(IF(OR(BB342=0,BB342=1),IF(BB346&gt;BB343,BB343,IF(BB340&gt;=BB346,BB346,BB340)+0.00000001),IF(BB344&gt;=BB343,BB343-BA345,BB344-BA345)+0.00000001),1)</f>
        <v>0</v>
      </c>
      <c r="BC347" s="62">
        <f t="shared" ref="BC347" si="7894">FLOOR(IF(OR(BC342=0,BC342=1),IF(BC346&gt;BC343,BC343,IF(BC340&gt;=BC346,BC346,BC340)+0.00000001),IF(BC344&gt;=BC343,BC343-BB345,BC344-BB345)+0.00000001),1)</f>
        <v>0</v>
      </c>
      <c r="BD347" s="62">
        <f t="shared" ref="BD347" si="7895">FLOOR(IF(OR(BD342=0,BD342=1),IF(BD346&gt;BD343,BD343,IF(BD340&gt;=BD346,BD346,BD340)+0.00000001),IF(BD344&gt;=BD343,BD343-BC345,BD344-BC345)+0.00000001),1)</f>
        <v>0</v>
      </c>
      <c r="BE347" s="62">
        <f t="shared" ref="BE347" si="7896">FLOOR(IF(OR(BE342=0,BE342=1),IF(BE346&gt;BE343,BE343,IF(BE340&gt;=BE346,BE346,BE340)+0.00000001),IF(BE344&gt;=BE343,BE343-BD345,BE344-BD345)+0.00000001),1)</f>
        <v>0</v>
      </c>
      <c r="BF347" s="62">
        <f t="shared" ref="BF347" si="7897">FLOOR(IF(OR(BF342=0,BF342=1),IF(BF346&gt;BF343,BF343,IF(BF340&gt;=BF346,BF346,BF340)+0.00000001),IF(BF344&gt;=BF343,BF343-BE345,BF344-BE345)+0.00000001),1)</f>
        <v>0</v>
      </c>
      <c r="BG347" s="62">
        <f t="shared" ref="BG347" si="7898">FLOOR(IF(OR(BG342=0,BG342=1),IF(BG346&gt;BG343,BG343,IF(BG340&gt;=BG346,BG346,BG340)+0.00000001),IF(BG344&gt;=BG343,BG343-BF345,BG344-BF345)+0.00000001),1)</f>
        <v>0</v>
      </c>
      <c r="BH347" s="62">
        <f t="shared" ref="BH347" si="7899">FLOOR(IF(OR(BH342=0,BH342=1),IF(BH346&gt;BH343,BH343,IF(BH340&gt;=BH346,BH346,BH340)+0.00000001),IF(BH344&gt;=BH343,BH343-BG345,BH344-BG345)+0.00000001),1)</f>
        <v>0</v>
      </c>
      <c r="BI347" s="62">
        <f t="shared" ref="BI347" si="7900">FLOOR(IF(OR(BI342=0,BI342=1),IF(BI346&gt;BI343,BI343,IF(BI340&gt;=BI346,BI346,BI340)+0.00000001),IF(BI344&gt;=BI343,BI343-BH345,BI344-BH345)+0.00000001),1)</f>
        <v>0</v>
      </c>
      <c r="BJ347" s="62">
        <f t="shared" ref="BJ347" si="7901">FLOOR(IF(OR(BJ342=0,BJ342=1),IF(BJ346&gt;BJ343,BJ343,IF(BJ340&gt;=BJ346,BJ346,BJ340)+0.00000001),IF(BJ344&gt;=BJ343,BJ343-BI345,BJ344-BI345)+0.00000001),1)</f>
        <v>0</v>
      </c>
      <c r="BK347" s="62">
        <f t="shared" ref="BK347" si="7902">FLOOR(IF(OR(BK342=0,BK342=1),IF(BK346&gt;BK343,BK343,IF(BK340&gt;=BK346,BK346,BK340)+0.00000001),IF(BK344&gt;=BK343,BK343-BJ345,BK344-BJ345)+0.00000001),1)</f>
        <v>0</v>
      </c>
      <c r="BL347" s="62">
        <f t="shared" ref="BL347" si="7903">FLOOR(IF(OR(BL342=0,BL342=1),IF(BL346&gt;BL343,BL343,IF(BL340&gt;=BL346,BL346,BL340)+0.00000001),IF(BL344&gt;=BL343,BL343-BK345,BL344-BK345)+0.00000001),1)</f>
        <v>0</v>
      </c>
      <c r="BM347" s="62">
        <f t="shared" ref="BM347" si="7904">FLOOR(IF(OR(BM342=0,BM342=1),IF(BM346&gt;BM343,BM343,IF(BM340&gt;=BM346,BM346,BM340)+0.00000001),IF(BM344&gt;=BM343,BM343-BL345,BM344-BL345)+0.00000001),1)</f>
        <v>0</v>
      </c>
      <c r="BN347" s="62">
        <f t="shared" ref="BN347" si="7905">FLOOR(IF(OR(BN342=0,BN342=1),IF(BN346&gt;BN343,BN343,IF(BN340&gt;=BN346,BN346,BN340)+0.00000001),IF(BN344&gt;=BN343,BN343-BM345,BN344-BM345)+0.00000001),1)</f>
        <v>0</v>
      </c>
      <c r="BO347" s="62">
        <f t="shared" ref="BO347" si="7906">FLOOR(IF(OR(BO342=0,BO342=1),IF(BO346&gt;BO343,BO343,IF(BO340&gt;=BO346,BO346,BO340)+0.00000001),IF(BO344&gt;=BO343,BO343-BN345,BO344-BN345)+0.00000001),1)</f>
        <v>0</v>
      </c>
      <c r="BP347" s="62">
        <f t="shared" ref="BP347" si="7907">FLOOR(IF(OR(BP342=0,BP342=1),IF(BP346&gt;BP343,BP343,IF(BP340&gt;=BP346,BP346,BP340)+0.00000001),IF(BP344&gt;=BP343,BP343-BO345,BP344-BO345)+0.00000001),1)</f>
        <v>0</v>
      </c>
      <c r="BQ347" s="62">
        <f t="shared" ref="BQ347" si="7908">FLOOR(IF(OR(BQ342=0,BQ342=1),IF(BQ346&gt;BQ343,BQ343,IF(BQ340&gt;=BQ346,BQ346,BQ340)+0.00000001),IF(BQ344&gt;=BQ343,BQ343-BP345,BQ344-BP345)+0.00000001),1)</f>
        <v>0</v>
      </c>
      <c r="BR347" s="62">
        <f t="shared" ref="BR347" si="7909">FLOOR(IF(OR(BR342=0,BR342=1),IF(BR346&gt;BR343,BR343,IF(BR340&gt;=BR346,BR346,BR340)+0.00000001),IF(BR344&gt;=BR343,BR343-BQ345,BR344-BQ345)+0.00000001),1)</f>
        <v>0</v>
      </c>
      <c r="BS347" s="62">
        <f t="shared" ref="BS347" si="7910">FLOOR(IF(OR(BS342=0,BS342=1),IF(BS346&gt;BS343,BS343,IF(BS340&gt;=BS346,BS346,BS340)+0.00000001),IF(BS344&gt;=BS343,BS343-BR345,BS344-BR345)+0.00000001),1)</f>
        <v>0</v>
      </c>
      <c r="BT347" s="62">
        <f t="shared" ref="BT347" si="7911">FLOOR(IF(OR(BT342=0,BT342=1),IF(BT346&gt;BT343,BT343,IF(BT340&gt;=BT346,BT346,BT340)+0.00000001),IF(BT344&gt;=BT343,BT343-BS345,BT344-BS345)+0.00000001),1)</f>
        <v>0</v>
      </c>
      <c r="BU347" s="62">
        <f t="shared" ref="BU347" si="7912">FLOOR(IF(OR(BU342=0,BU342=1),IF(BU346&gt;BU343,BU343,IF(BU340&gt;=BU346,BU346,BU340)+0.00000001),IF(BU344&gt;=BU343,BU343-BT345,BU344-BT345)+0.00000001),1)</f>
        <v>0</v>
      </c>
      <c r="BV347" s="62">
        <f t="shared" ref="BV347" si="7913">FLOOR(IF(OR(BV342=0,BV342=1),IF(BV346&gt;BV343,BV343,IF(BV340&gt;=BV346,BV346,BV340)+0.00000001),IF(BV344&gt;=BV343,BV343-BU345,BV344-BU345)+0.00000001),1)</f>
        <v>0</v>
      </c>
      <c r="BW347" s="62">
        <f t="shared" ref="BW347" si="7914">FLOOR(IF(OR(BW342=0,BW342=1),IF(BW346&gt;BW343,BW343,IF(BW340&gt;=BW346,BW346,BW340)+0.00000001),IF(BW344&gt;=BW343,BW343-BV345,BW344-BV345)+0.00000001),1)</f>
        <v>0</v>
      </c>
      <c r="BX347" s="62">
        <f t="shared" ref="BX347" si="7915">FLOOR(IF(OR(BX342=0,BX342=1),IF(BX346&gt;BX343,BX343,IF(BX340&gt;=BX346,BX346,BX340)+0.00000001),IF(BX344&gt;=BX343,BX343-BW345,BX344-BW345)+0.00000001),1)</f>
        <v>0</v>
      </c>
      <c r="BY347" s="298"/>
      <c r="BZ347" s="300"/>
      <c r="CA347" s="302"/>
      <c r="CB347" s="302"/>
    </row>
    <row r="348" spans="1:96" s="98" customFormat="1" ht="25.2" customHeight="1" thickBot="1" x14ac:dyDescent="0.35">
      <c r="A348" s="97"/>
      <c r="B348" s="120"/>
      <c r="C348" s="63"/>
      <c r="D348" s="63"/>
      <c r="E348" s="63"/>
      <c r="F348" s="63"/>
      <c r="G348" s="63"/>
      <c r="H348" s="63"/>
      <c r="I348" s="63"/>
      <c r="J348" s="63"/>
      <c r="K348" s="63"/>
      <c r="L348" s="64"/>
      <c r="M348" s="7"/>
      <c r="N348" s="161"/>
      <c r="P348" s="175" t="s">
        <v>156</v>
      </c>
      <c r="Q348" s="204">
        <f>IF(Q347=0,0,Q347*$J$16)</f>
        <v>0</v>
      </c>
      <c r="R348" s="204">
        <f t="shared" ref="R348:BX348" si="7916">IF(R347=0,0,R347*$J$16)</f>
        <v>0</v>
      </c>
      <c r="S348" s="204">
        <f t="shared" si="7916"/>
        <v>0</v>
      </c>
      <c r="T348" s="204">
        <f t="shared" si="7916"/>
        <v>0</v>
      </c>
      <c r="U348" s="204">
        <f t="shared" si="7916"/>
        <v>0</v>
      </c>
      <c r="V348" s="204">
        <f t="shared" si="7916"/>
        <v>0</v>
      </c>
      <c r="W348" s="204">
        <f t="shared" si="7916"/>
        <v>0</v>
      </c>
      <c r="X348" s="204">
        <f t="shared" si="7916"/>
        <v>0</v>
      </c>
      <c r="Y348" s="204">
        <f t="shared" si="7916"/>
        <v>0</v>
      </c>
      <c r="Z348" s="204">
        <f t="shared" si="7916"/>
        <v>0</v>
      </c>
      <c r="AA348" s="204">
        <f t="shared" si="7916"/>
        <v>0</v>
      </c>
      <c r="AB348" s="204">
        <f t="shared" si="7916"/>
        <v>0</v>
      </c>
      <c r="AC348" s="204">
        <f t="shared" si="7916"/>
        <v>0</v>
      </c>
      <c r="AD348" s="204">
        <f t="shared" si="7916"/>
        <v>0</v>
      </c>
      <c r="AE348" s="204">
        <f t="shared" si="7916"/>
        <v>0</v>
      </c>
      <c r="AF348" s="204">
        <f t="shared" si="7916"/>
        <v>0</v>
      </c>
      <c r="AG348" s="204">
        <f t="shared" si="7916"/>
        <v>0</v>
      </c>
      <c r="AH348" s="204">
        <f t="shared" si="7916"/>
        <v>0</v>
      </c>
      <c r="AI348" s="204">
        <f t="shared" si="7916"/>
        <v>0</v>
      </c>
      <c r="AJ348" s="204">
        <f t="shared" si="7916"/>
        <v>0</v>
      </c>
      <c r="AK348" s="204">
        <f t="shared" si="7916"/>
        <v>0</v>
      </c>
      <c r="AL348" s="204">
        <f t="shared" si="7916"/>
        <v>0</v>
      </c>
      <c r="AM348" s="204">
        <f t="shared" si="7916"/>
        <v>0</v>
      </c>
      <c r="AN348" s="204">
        <f t="shared" si="7916"/>
        <v>0</v>
      </c>
      <c r="AO348" s="204">
        <f t="shared" si="7916"/>
        <v>0</v>
      </c>
      <c r="AP348" s="204">
        <f t="shared" si="7916"/>
        <v>0</v>
      </c>
      <c r="AQ348" s="204">
        <f t="shared" si="7916"/>
        <v>0</v>
      </c>
      <c r="AR348" s="204">
        <f t="shared" si="7916"/>
        <v>0</v>
      </c>
      <c r="AS348" s="204">
        <f t="shared" si="7916"/>
        <v>0</v>
      </c>
      <c r="AT348" s="204">
        <f t="shared" si="7916"/>
        <v>0</v>
      </c>
      <c r="AU348" s="204">
        <f t="shared" si="7916"/>
        <v>0</v>
      </c>
      <c r="AV348" s="204">
        <f t="shared" si="7916"/>
        <v>0</v>
      </c>
      <c r="AW348" s="204">
        <f t="shared" si="7916"/>
        <v>0</v>
      </c>
      <c r="AX348" s="204">
        <f t="shared" si="7916"/>
        <v>0</v>
      </c>
      <c r="AY348" s="204">
        <f t="shared" si="7916"/>
        <v>0</v>
      </c>
      <c r="AZ348" s="204">
        <f t="shared" si="7916"/>
        <v>0</v>
      </c>
      <c r="BA348" s="204">
        <f t="shared" si="7916"/>
        <v>0</v>
      </c>
      <c r="BB348" s="204">
        <f t="shared" si="7916"/>
        <v>0</v>
      </c>
      <c r="BC348" s="204">
        <f t="shared" si="7916"/>
        <v>0</v>
      </c>
      <c r="BD348" s="204">
        <f t="shared" si="7916"/>
        <v>0</v>
      </c>
      <c r="BE348" s="204">
        <f t="shared" si="7916"/>
        <v>0</v>
      </c>
      <c r="BF348" s="204">
        <f t="shared" si="7916"/>
        <v>0</v>
      </c>
      <c r="BG348" s="204">
        <f t="shared" si="7916"/>
        <v>0</v>
      </c>
      <c r="BH348" s="204">
        <f t="shared" si="7916"/>
        <v>0</v>
      </c>
      <c r="BI348" s="204">
        <f t="shared" si="7916"/>
        <v>0</v>
      </c>
      <c r="BJ348" s="204">
        <f t="shared" si="7916"/>
        <v>0</v>
      </c>
      <c r="BK348" s="204">
        <f t="shared" si="7916"/>
        <v>0</v>
      </c>
      <c r="BL348" s="204">
        <f t="shared" si="7916"/>
        <v>0</v>
      </c>
      <c r="BM348" s="204">
        <f t="shared" si="7916"/>
        <v>0</v>
      </c>
      <c r="BN348" s="204">
        <f t="shared" si="7916"/>
        <v>0</v>
      </c>
      <c r="BO348" s="204">
        <f t="shared" si="7916"/>
        <v>0</v>
      </c>
      <c r="BP348" s="204">
        <f t="shared" si="7916"/>
        <v>0</v>
      </c>
      <c r="BQ348" s="204">
        <f t="shared" si="7916"/>
        <v>0</v>
      </c>
      <c r="BR348" s="204">
        <f t="shared" si="7916"/>
        <v>0</v>
      </c>
      <c r="BS348" s="204">
        <f t="shared" si="7916"/>
        <v>0</v>
      </c>
      <c r="BT348" s="204">
        <f t="shared" si="7916"/>
        <v>0</v>
      </c>
      <c r="BU348" s="204">
        <f t="shared" si="7916"/>
        <v>0</v>
      </c>
      <c r="BV348" s="204">
        <f t="shared" si="7916"/>
        <v>0</v>
      </c>
      <c r="BW348" s="204">
        <f t="shared" si="7916"/>
        <v>0</v>
      </c>
      <c r="BX348" s="204">
        <f t="shared" si="7916"/>
        <v>0</v>
      </c>
      <c r="BY348" s="299"/>
      <c r="BZ348" s="301"/>
      <c r="CA348" s="303"/>
      <c r="CB348" s="303"/>
      <c r="CD348" s="146">
        <f>SUMIFS($Q348:$BX348,$Q338:$BX338,"1. ZoR")</f>
        <v>0</v>
      </c>
      <c r="CE348" s="146">
        <f>SUMIFS($Q348:$BX348,$Q338:$BX338,"2. ZoR")</f>
        <v>0</v>
      </c>
      <c r="CF348" s="146">
        <f>SUMIFS($Q348:$BX348,$Q338:$BX338,"3. ZoR")</f>
        <v>0</v>
      </c>
      <c r="CG348" s="146">
        <f>SUMIFS($Q348:$BX348,$Q338:$BX338,"4. ZoR")</f>
        <v>0</v>
      </c>
      <c r="CH348" s="146">
        <f>SUMIFS($Q348:$BX348,$Q338:$BX338,"5. ZoR")</f>
        <v>0</v>
      </c>
      <c r="CI348" s="146">
        <f>SUMIFS($Q348:$BX348,$Q338:$BX338,"6. ZoR")</f>
        <v>0</v>
      </c>
      <c r="CJ348" s="146">
        <f>SUMIFS($Q348:$BX348,$Q338:$BX338,"7. ZoR")</f>
        <v>0</v>
      </c>
      <c r="CK348" s="146">
        <f>SUMIFS($Q348:$BX348,$Q338:$BX338,"8. ZoR")</f>
        <v>0</v>
      </c>
      <c r="CL348" s="146">
        <f>SUMIFS($Q348:$BX348,$Q338:$BX338,"9. ZoR")</f>
        <v>0</v>
      </c>
      <c r="CM348" s="146">
        <f>SUMIFS($Q348:$BX348,$Q338:$BX338,"10. ZoR")</f>
        <v>0</v>
      </c>
      <c r="CN348" s="146">
        <f>SUMIFS($Q348:$BX348,$Q338:$BX338,"11. ZoR")</f>
        <v>0</v>
      </c>
      <c r="CO348" s="146">
        <f>SUMIFS($Q348:$BX348,$Q338:$BX338,"12. ZoR")</f>
        <v>0</v>
      </c>
      <c r="CP348" s="146">
        <f>SUMIFS($Q348:$BX348,$Q338:$BX338,"13. ZoR")</f>
        <v>0</v>
      </c>
      <c r="CQ348" s="146">
        <f>SUMIFS($Q348:$BX348,$Q338:$BX338,"14. ZoR")</f>
        <v>0</v>
      </c>
      <c r="CR348" s="146">
        <f>SUMIFS($Q348:$BX348,$Q338:$BX338,"15. ZoR")</f>
        <v>0</v>
      </c>
    </row>
    <row r="349" spans="1:96" ht="15" thickBot="1" x14ac:dyDescent="0.35"/>
    <row r="350" spans="1:96" s="98" customFormat="1" ht="69.599999999999994" customHeight="1" thickBot="1" x14ac:dyDescent="0.35">
      <c r="A350" s="229"/>
      <c r="B350" s="112"/>
      <c r="C350" s="304" t="s">
        <v>1</v>
      </c>
      <c r="D350" s="113"/>
      <c r="E350" s="122" t="s">
        <v>248</v>
      </c>
      <c r="F350" s="122" t="s">
        <v>200</v>
      </c>
      <c r="G350" s="114" t="s">
        <v>93</v>
      </c>
      <c r="H350" s="114" t="s">
        <v>94</v>
      </c>
      <c r="I350" s="114" t="s">
        <v>229</v>
      </c>
      <c r="J350" s="114" t="s">
        <v>206</v>
      </c>
      <c r="K350" s="114" t="s">
        <v>208</v>
      </c>
      <c r="L350" s="129" t="s">
        <v>0</v>
      </c>
      <c r="M350" s="7"/>
      <c r="N350" s="115">
        <v>204032</v>
      </c>
      <c r="P350" s="162" t="s">
        <v>129</v>
      </c>
      <c r="Q350" s="76" t="s">
        <v>3</v>
      </c>
      <c r="R350" s="76" t="s">
        <v>4</v>
      </c>
      <c r="S350" s="76" t="s">
        <v>5</v>
      </c>
      <c r="T350" s="76" t="s">
        <v>6</v>
      </c>
      <c r="U350" s="76" t="s">
        <v>7</v>
      </c>
      <c r="V350" s="76" t="s">
        <v>8</v>
      </c>
      <c r="W350" s="76" t="s">
        <v>9</v>
      </c>
      <c r="X350" s="76" t="s">
        <v>10</v>
      </c>
      <c r="Y350" s="76" t="s">
        <v>11</v>
      </c>
      <c r="Z350" s="76" t="s">
        <v>12</v>
      </c>
      <c r="AA350" s="76" t="s">
        <v>13</v>
      </c>
      <c r="AB350" s="76" t="s">
        <v>14</v>
      </c>
      <c r="AC350" s="76" t="s">
        <v>15</v>
      </c>
      <c r="AD350" s="76" t="s">
        <v>16</v>
      </c>
      <c r="AE350" s="76" t="s">
        <v>17</v>
      </c>
      <c r="AF350" s="76" t="s">
        <v>18</v>
      </c>
      <c r="AG350" s="76" t="s">
        <v>19</v>
      </c>
      <c r="AH350" s="76" t="s">
        <v>20</v>
      </c>
      <c r="AI350" s="76" t="s">
        <v>21</v>
      </c>
      <c r="AJ350" s="76" t="s">
        <v>22</v>
      </c>
      <c r="AK350" s="76" t="s">
        <v>23</v>
      </c>
      <c r="AL350" s="76" t="s">
        <v>24</v>
      </c>
      <c r="AM350" s="76" t="s">
        <v>25</v>
      </c>
      <c r="AN350" s="76" t="s">
        <v>26</v>
      </c>
      <c r="AO350" s="76" t="s">
        <v>27</v>
      </c>
      <c r="AP350" s="76" t="s">
        <v>28</v>
      </c>
      <c r="AQ350" s="76" t="s">
        <v>29</v>
      </c>
      <c r="AR350" s="76" t="s">
        <v>30</v>
      </c>
      <c r="AS350" s="76" t="s">
        <v>31</v>
      </c>
      <c r="AT350" s="76" t="s">
        <v>32</v>
      </c>
      <c r="AU350" s="76" t="s">
        <v>33</v>
      </c>
      <c r="AV350" s="76" t="s">
        <v>34</v>
      </c>
      <c r="AW350" s="76" t="s">
        <v>35</v>
      </c>
      <c r="AX350" s="76" t="s">
        <v>36</v>
      </c>
      <c r="AY350" s="76" t="s">
        <v>37</v>
      </c>
      <c r="AZ350" s="76" t="s">
        <v>38</v>
      </c>
      <c r="BA350" s="76" t="s">
        <v>39</v>
      </c>
      <c r="BB350" s="76" t="s">
        <v>40</v>
      </c>
      <c r="BC350" s="76" t="s">
        <v>41</v>
      </c>
      <c r="BD350" s="76" t="s">
        <v>42</v>
      </c>
      <c r="BE350" s="76" t="s">
        <v>43</v>
      </c>
      <c r="BF350" s="76" t="s">
        <v>44</v>
      </c>
      <c r="BG350" s="76" t="s">
        <v>45</v>
      </c>
      <c r="BH350" s="76" t="s">
        <v>46</v>
      </c>
      <c r="BI350" s="76" t="s">
        <v>47</v>
      </c>
      <c r="BJ350" s="76" t="s">
        <v>48</v>
      </c>
      <c r="BK350" s="76" t="s">
        <v>49</v>
      </c>
      <c r="BL350" s="76" t="s">
        <v>50</v>
      </c>
      <c r="BM350" s="76" t="s">
        <v>51</v>
      </c>
      <c r="BN350" s="76" t="s">
        <v>52</v>
      </c>
      <c r="BO350" s="76" t="s">
        <v>130</v>
      </c>
      <c r="BP350" s="76" t="s">
        <v>131</v>
      </c>
      <c r="BQ350" s="76" t="s">
        <v>132</v>
      </c>
      <c r="BR350" s="76" t="s">
        <v>133</v>
      </c>
      <c r="BS350" s="76" t="s">
        <v>134</v>
      </c>
      <c r="BT350" s="76" t="s">
        <v>135</v>
      </c>
      <c r="BU350" s="76" t="s">
        <v>136</v>
      </c>
      <c r="BV350" s="76" t="s">
        <v>137</v>
      </c>
      <c r="BW350" s="76" t="s">
        <v>138</v>
      </c>
      <c r="BX350" s="76" t="s">
        <v>139</v>
      </c>
      <c r="BY350" s="125" t="s">
        <v>174</v>
      </c>
      <c r="BZ350" s="126" t="s">
        <v>175</v>
      </c>
      <c r="CA350" s="126" t="s">
        <v>236</v>
      </c>
      <c r="CB350" s="126" t="s">
        <v>237</v>
      </c>
      <c r="CD350" s="306" t="s">
        <v>222</v>
      </c>
      <c r="CE350" s="307"/>
      <c r="CF350" s="307"/>
      <c r="CG350" s="307"/>
      <c r="CH350" s="307"/>
      <c r="CI350" s="307"/>
      <c r="CJ350" s="307"/>
      <c r="CK350" s="307"/>
      <c r="CL350" s="307"/>
      <c r="CM350" s="307"/>
      <c r="CN350" s="307"/>
      <c r="CO350" s="307"/>
      <c r="CP350" s="307"/>
      <c r="CQ350" s="307"/>
      <c r="CR350" s="307"/>
    </row>
    <row r="351" spans="1:96" s="98" customFormat="1" ht="21" hidden="1" customHeight="1" x14ac:dyDescent="0.3">
      <c r="A351" s="230"/>
      <c r="B351" s="105"/>
      <c r="C351" s="305"/>
      <c r="D351" s="116"/>
      <c r="E351" s="116"/>
      <c r="F351" s="116"/>
      <c r="G351" s="308" t="s">
        <v>235</v>
      </c>
      <c r="H351" s="308" t="s">
        <v>95</v>
      </c>
      <c r="I351" s="309" t="s">
        <v>199</v>
      </c>
      <c r="J351" s="309" t="s">
        <v>207</v>
      </c>
      <c r="K351" s="128"/>
      <c r="L351" s="311" t="s">
        <v>92</v>
      </c>
      <c r="M351" s="7"/>
      <c r="N351" s="313" t="s">
        <v>2</v>
      </c>
      <c r="P351" s="77"/>
      <c r="Q351" s="67">
        <f>MONTH(Úvod!$F$10)</f>
        <v>1</v>
      </c>
      <c r="R351" s="68">
        <f t="shared" ref="R351" si="7917">IF(Q351=12,1,Q351+1)</f>
        <v>2</v>
      </c>
      <c r="S351" s="68">
        <f t="shared" ref="S351" si="7918">IF(R351=12,1,R351+1)</f>
        <v>3</v>
      </c>
      <c r="T351" s="69">
        <f t="shared" ref="T351" si="7919">IF(S351=12,1,S351+1)</f>
        <v>4</v>
      </c>
      <c r="U351" s="69">
        <f t="shared" ref="U351" si="7920">IF(T351=12,1,T351+1)</f>
        <v>5</v>
      </c>
      <c r="V351" s="69">
        <f t="shared" ref="V351" si="7921">IF(U351=12,1,U351+1)</f>
        <v>6</v>
      </c>
      <c r="W351" s="69">
        <f t="shared" ref="W351" si="7922">IF(V351=12,1,V351+1)</f>
        <v>7</v>
      </c>
      <c r="X351" s="69">
        <f t="shared" ref="X351" si="7923">IF(W351=12,1,W351+1)</f>
        <v>8</v>
      </c>
      <c r="Y351" s="69">
        <f t="shared" ref="Y351" si="7924">IF(X351=12,1,X351+1)</f>
        <v>9</v>
      </c>
      <c r="Z351" s="69">
        <f>IF(Y351=12,1,Y351+1)</f>
        <v>10</v>
      </c>
      <c r="AA351" s="69">
        <f t="shared" ref="AA351" si="7925">IF(Z351=12,1,Z351+1)</f>
        <v>11</v>
      </c>
      <c r="AB351" s="69">
        <f t="shared" ref="AB351" si="7926">IF(AA351=12,1,AA351+1)</f>
        <v>12</v>
      </c>
      <c r="AC351" s="69">
        <f t="shared" ref="AC351" si="7927">IF(AB351=12,1,AB351+1)</f>
        <v>1</v>
      </c>
      <c r="AD351" s="69">
        <f t="shared" ref="AD351" si="7928">IF(AC351=12,1,AC351+1)</f>
        <v>2</v>
      </c>
      <c r="AE351" s="69">
        <f t="shared" ref="AE351" si="7929">IF(AD351=12,1,AD351+1)</f>
        <v>3</v>
      </c>
      <c r="AF351" s="69">
        <f t="shared" ref="AF351" si="7930">IF(AE351=12,1,AE351+1)</f>
        <v>4</v>
      </c>
      <c r="AG351" s="69">
        <f t="shared" ref="AG351" si="7931">IF(AF351=12,1,AF351+1)</f>
        <v>5</v>
      </c>
      <c r="AH351" s="69">
        <f t="shared" ref="AH351" si="7932">IF(AG351=12,1,AG351+1)</f>
        <v>6</v>
      </c>
      <c r="AI351" s="69">
        <f>IF(AH351=12,1,AH351+1)</f>
        <v>7</v>
      </c>
      <c r="AJ351" s="69">
        <f t="shared" ref="AJ351" si="7933">IF(AI351=12,1,AI351+1)</f>
        <v>8</v>
      </c>
      <c r="AK351" s="69">
        <f t="shared" ref="AK351" si="7934">IF(AJ351=12,1,AJ351+1)</f>
        <v>9</v>
      </c>
      <c r="AL351" s="69">
        <f t="shared" ref="AL351" si="7935">IF(AK351=12,1,AK351+1)</f>
        <v>10</v>
      </c>
      <c r="AM351" s="69">
        <f t="shared" ref="AM351" si="7936">IF(AL351=12,1,AL351+1)</f>
        <v>11</v>
      </c>
      <c r="AN351" s="69">
        <f t="shared" ref="AN351" si="7937">IF(AM351=12,1,AM351+1)</f>
        <v>12</v>
      </c>
      <c r="AO351" s="69">
        <f t="shared" ref="AO351" si="7938">IF(AN351=12,1,AN351+1)</f>
        <v>1</v>
      </c>
      <c r="AP351" s="69">
        <f t="shared" ref="AP351" si="7939">IF(AO351=12,1,AO351+1)</f>
        <v>2</v>
      </c>
      <c r="AQ351" s="69">
        <f t="shared" ref="AQ351" si="7940">IF(AP351=12,1,AP351+1)</f>
        <v>3</v>
      </c>
      <c r="AR351" s="69">
        <f t="shared" ref="AR351" si="7941">IF(AQ351=12,1,AQ351+1)</f>
        <v>4</v>
      </c>
      <c r="AS351" s="69">
        <f t="shared" ref="AS351" si="7942">IF(AR351=12,1,AR351+1)</f>
        <v>5</v>
      </c>
      <c r="AT351" s="69">
        <f t="shared" ref="AT351" si="7943">IF(AS351=12,1,AS351+1)</f>
        <v>6</v>
      </c>
      <c r="AU351" s="69">
        <f t="shared" ref="AU351" si="7944">IF(AT351=12,1,AT351+1)</f>
        <v>7</v>
      </c>
      <c r="AV351" s="69">
        <f t="shared" ref="AV351" si="7945">IF(AU351=12,1,AU351+1)</f>
        <v>8</v>
      </c>
      <c r="AW351" s="69">
        <f t="shared" ref="AW351" si="7946">IF(AV351=12,1,AV351+1)</f>
        <v>9</v>
      </c>
      <c r="AX351" s="69">
        <f t="shared" ref="AX351" si="7947">IF(AW351=12,1,AW351+1)</f>
        <v>10</v>
      </c>
      <c r="AY351" s="69">
        <f t="shared" ref="AY351" si="7948">IF(AX351=12,1,AX351+1)</f>
        <v>11</v>
      </c>
      <c r="AZ351" s="69">
        <f t="shared" ref="AZ351" si="7949">IF(AY351=12,1,AY351+1)</f>
        <v>12</v>
      </c>
      <c r="BA351" s="69">
        <f t="shared" ref="BA351" si="7950">IF(AZ351=12,1,AZ351+1)</f>
        <v>1</v>
      </c>
      <c r="BB351" s="69">
        <f t="shared" ref="BB351" si="7951">IF(BA351=12,1,BA351+1)</f>
        <v>2</v>
      </c>
      <c r="BC351" s="69">
        <f t="shared" ref="BC351" si="7952">IF(BB351=12,1,BB351+1)</f>
        <v>3</v>
      </c>
      <c r="BD351" s="69">
        <f t="shared" ref="BD351" si="7953">IF(BC351=12,1,BC351+1)</f>
        <v>4</v>
      </c>
      <c r="BE351" s="69">
        <f t="shared" ref="BE351" si="7954">IF(BD351=12,1,BD351+1)</f>
        <v>5</v>
      </c>
      <c r="BF351" s="69">
        <f t="shared" ref="BF351" si="7955">IF(BE351=12,1,BE351+1)</f>
        <v>6</v>
      </c>
      <c r="BG351" s="69">
        <f t="shared" ref="BG351" si="7956">IF(BF351=12,1,BF351+1)</f>
        <v>7</v>
      </c>
      <c r="BH351" s="69">
        <f t="shared" ref="BH351" si="7957">IF(BG351=12,1,BG351+1)</f>
        <v>8</v>
      </c>
      <c r="BI351" s="69">
        <f t="shared" ref="BI351" si="7958">IF(BH351=12,1,BH351+1)</f>
        <v>9</v>
      </c>
      <c r="BJ351" s="69">
        <f t="shared" ref="BJ351" si="7959">IF(BI351=12,1,BI351+1)</f>
        <v>10</v>
      </c>
      <c r="BK351" s="69">
        <f t="shared" ref="BK351" si="7960">IF(BJ351=12,1,BJ351+1)</f>
        <v>11</v>
      </c>
      <c r="BL351" s="69">
        <f t="shared" ref="BL351" si="7961">IF(BK351=12,1,BK351+1)</f>
        <v>12</v>
      </c>
      <c r="BM351" s="69">
        <f t="shared" ref="BM351" si="7962">IF(BL351=12,1,BL351+1)</f>
        <v>1</v>
      </c>
      <c r="BN351" s="69">
        <f t="shared" ref="BN351" si="7963">IF(BM351=12,1,BM351+1)</f>
        <v>2</v>
      </c>
      <c r="BO351" s="69">
        <f t="shared" ref="BO351" si="7964">IF(BN351=12,1,BN351+1)</f>
        <v>3</v>
      </c>
      <c r="BP351" s="69">
        <f t="shared" ref="BP351" si="7965">IF(BO351=12,1,BO351+1)</f>
        <v>4</v>
      </c>
      <c r="BQ351" s="69">
        <f t="shared" ref="BQ351" si="7966">IF(BP351=12,1,BP351+1)</f>
        <v>5</v>
      </c>
      <c r="BR351" s="69">
        <f t="shared" ref="BR351" si="7967">IF(BQ351=12,1,BQ351+1)</f>
        <v>6</v>
      </c>
      <c r="BS351" s="69">
        <f t="shared" ref="BS351" si="7968">IF(BR351=12,1,BR351+1)</f>
        <v>7</v>
      </c>
      <c r="BT351" s="69">
        <f t="shared" ref="BT351" si="7969">IF(BS351=12,1,BS351+1)</f>
        <v>8</v>
      </c>
      <c r="BU351" s="69">
        <f t="shared" ref="BU351" si="7970">IF(BT351=12,1,BT351+1)</f>
        <v>9</v>
      </c>
      <c r="BV351" s="69">
        <f t="shared" ref="BV351" si="7971">IF(BU351=12,1,BU351+1)</f>
        <v>10</v>
      </c>
      <c r="BW351" s="69">
        <f t="shared" ref="BW351" si="7972">IF(BV351=12,1,BV351+1)</f>
        <v>11</v>
      </c>
      <c r="BX351" s="69">
        <f t="shared" ref="BX351" si="7973">IF(BW351=12,1,BW351+1)</f>
        <v>12</v>
      </c>
      <c r="BY351" s="74"/>
      <c r="BZ351" s="71"/>
      <c r="CA351" s="71"/>
      <c r="CB351" s="71"/>
    </row>
    <row r="352" spans="1:96" s="98" customFormat="1" ht="18" hidden="1" customHeight="1" x14ac:dyDescent="0.3">
      <c r="A352" s="230"/>
      <c r="B352" s="105"/>
      <c r="C352" s="305"/>
      <c r="D352" s="116"/>
      <c r="E352" s="116"/>
      <c r="F352" s="116"/>
      <c r="G352" s="308"/>
      <c r="H352" s="308"/>
      <c r="I352" s="309"/>
      <c r="J352" s="309"/>
      <c r="K352" s="128"/>
      <c r="L352" s="311"/>
      <c r="M352" s="7"/>
      <c r="N352" s="314"/>
      <c r="P352" s="70"/>
      <c r="Q352" s="53">
        <f t="shared" ref="Q352:BX352" si="7974">VALUE(_xlfn.CONCAT(Q351,".",Q354))</f>
        <v>1</v>
      </c>
      <c r="R352" s="66">
        <f t="shared" si="7974"/>
        <v>32</v>
      </c>
      <c r="S352" s="66">
        <f t="shared" si="7974"/>
        <v>61</v>
      </c>
      <c r="T352" s="66">
        <f t="shared" si="7974"/>
        <v>92</v>
      </c>
      <c r="U352" s="66">
        <f t="shared" si="7974"/>
        <v>122</v>
      </c>
      <c r="V352" s="66">
        <f t="shared" si="7974"/>
        <v>153</v>
      </c>
      <c r="W352" s="66">
        <f t="shared" si="7974"/>
        <v>183</v>
      </c>
      <c r="X352" s="66">
        <f t="shared" si="7974"/>
        <v>214</v>
      </c>
      <c r="Y352" s="66">
        <f t="shared" si="7974"/>
        <v>245</v>
      </c>
      <c r="Z352" s="66">
        <f t="shared" si="7974"/>
        <v>275</v>
      </c>
      <c r="AA352" s="66">
        <f t="shared" si="7974"/>
        <v>306</v>
      </c>
      <c r="AB352" s="66">
        <f t="shared" si="7974"/>
        <v>336</v>
      </c>
      <c r="AC352" s="66">
        <f t="shared" si="7974"/>
        <v>367</v>
      </c>
      <c r="AD352" s="66">
        <f t="shared" si="7974"/>
        <v>398</v>
      </c>
      <c r="AE352" s="66">
        <f t="shared" si="7974"/>
        <v>426</v>
      </c>
      <c r="AF352" s="66">
        <f t="shared" si="7974"/>
        <v>457</v>
      </c>
      <c r="AG352" s="66">
        <f t="shared" si="7974"/>
        <v>487</v>
      </c>
      <c r="AH352" s="66">
        <f t="shared" si="7974"/>
        <v>518</v>
      </c>
      <c r="AI352" s="66">
        <f t="shared" si="7974"/>
        <v>548</v>
      </c>
      <c r="AJ352" s="66">
        <f t="shared" si="7974"/>
        <v>579</v>
      </c>
      <c r="AK352" s="66">
        <f t="shared" si="7974"/>
        <v>610</v>
      </c>
      <c r="AL352" s="66">
        <f t="shared" si="7974"/>
        <v>640</v>
      </c>
      <c r="AM352" s="66">
        <f t="shared" si="7974"/>
        <v>671</v>
      </c>
      <c r="AN352" s="66">
        <f t="shared" si="7974"/>
        <v>701</v>
      </c>
      <c r="AO352" s="66">
        <f t="shared" si="7974"/>
        <v>732</v>
      </c>
      <c r="AP352" s="66">
        <f t="shared" si="7974"/>
        <v>763</v>
      </c>
      <c r="AQ352" s="66">
        <f t="shared" si="7974"/>
        <v>791</v>
      </c>
      <c r="AR352" s="66">
        <f t="shared" si="7974"/>
        <v>822</v>
      </c>
      <c r="AS352" s="66">
        <f t="shared" si="7974"/>
        <v>852</v>
      </c>
      <c r="AT352" s="66">
        <f t="shared" si="7974"/>
        <v>883</v>
      </c>
      <c r="AU352" s="66">
        <f t="shared" si="7974"/>
        <v>913</v>
      </c>
      <c r="AV352" s="66">
        <f t="shared" si="7974"/>
        <v>944</v>
      </c>
      <c r="AW352" s="66">
        <f t="shared" si="7974"/>
        <v>975</v>
      </c>
      <c r="AX352" s="66">
        <f t="shared" si="7974"/>
        <v>1005</v>
      </c>
      <c r="AY352" s="66">
        <f t="shared" si="7974"/>
        <v>1036</v>
      </c>
      <c r="AZ352" s="66">
        <f t="shared" si="7974"/>
        <v>1066</v>
      </c>
      <c r="BA352" s="66">
        <f t="shared" si="7974"/>
        <v>1097</v>
      </c>
      <c r="BB352" s="66">
        <f t="shared" si="7974"/>
        <v>1128</v>
      </c>
      <c r="BC352" s="66">
        <f t="shared" si="7974"/>
        <v>1156</v>
      </c>
      <c r="BD352" s="66">
        <f t="shared" si="7974"/>
        <v>1187</v>
      </c>
      <c r="BE352" s="66">
        <f t="shared" si="7974"/>
        <v>1217</v>
      </c>
      <c r="BF352" s="66">
        <f t="shared" si="7974"/>
        <v>1248</v>
      </c>
      <c r="BG352" s="66">
        <f t="shared" si="7974"/>
        <v>1278</v>
      </c>
      <c r="BH352" s="66">
        <f t="shared" si="7974"/>
        <v>1309</v>
      </c>
      <c r="BI352" s="66">
        <f t="shared" si="7974"/>
        <v>1340</v>
      </c>
      <c r="BJ352" s="66">
        <f t="shared" si="7974"/>
        <v>1370</v>
      </c>
      <c r="BK352" s="66">
        <f t="shared" si="7974"/>
        <v>1401</v>
      </c>
      <c r="BL352" s="66">
        <f t="shared" si="7974"/>
        <v>1431</v>
      </c>
      <c r="BM352" s="66">
        <f t="shared" si="7974"/>
        <v>1462</v>
      </c>
      <c r="BN352" s="66">
        <f t="shared" si="7974"/>
        <v>1493</v>
      </c>
      <c r="BO352" s="66">
        <f t="shared" si="7974"/>
        <v>1522</v>
      </c>
      <c r="BP352" s="66">
        <f t="shared" si="7974"/>
        <v>1553</v>
      </c>
      <c r="BQ352" s="66">
        <f t="shared" si="7974"/>
        <v>1583</v>
      </c>
      <c r="BR352" s="66">
        <f t="shared" si="7974"/>
        <v>1614</v>
      </c>
      <c r="BS352" s="66">
        <f t="shared" si="7974"/>
        <v>1644</v>
      </c>
      <c r="BT352" s="66">
        <f t="shared" si="7974"/>
        <v>1675</v>
      </c>
      <c r="BU352" s="66">
        <f t="shared" si="7974"/>
        <v>1706</v>
      </c>
      <c r="BV352" s="66">
        <f t="shared" si="7974"/>
        <v>1736</v>
      </c>
      <c r="BW352" s="66">
        <f t="shared" si="7974"/>
        <v>1767</v>
      </c>
      <c r="BX352" s="66">
        <f t="shared" si="7974"/>
        <v>1797</v>
      </c>
      <c r="BY352" s="75"/>
      <c r="BZ352" s="72"/>
      <c r="CA352" s="72"/>
      <c r="CB352" s="72"/>
    </row>
    <row r="353" spans="1:96" s="98" customFormat="1" ht="18" customHeight="1" x14ac:dyDescent="0.3">
      <c r="A353" s="230"/>
      <c r="B353" s="105"/>
      <c r="C353" s="305"/>
      <c r="D353" s="116"/>
      <c r="E353" s="309" t="s">
        <v>199</v>
      </c>
      <c r="F353" s="309" t="s">
        <v>199</v>
      </c>
      <c r="G353" s="308"/>
      <c r="H353" s="308"/>
      <c r="I353" s="309"/>
      <c r="J353" s="309"/>
      <c r="K353" s="309" t="s">
        <v>209</v>
      </c>
      <c r="L353" s="311"/>
      <c r="M353" s="7"/>
      <c r="N353" s="314"/>
      <c r="P353" s="70"/>
      <c r="Q353" s="54" t="str">
        <f>VLOOKUP(Q351,'Podpůrná data'!$J$13:$K$24,2)</f>
        <v>leden</v>
      </c>
      <c r="R353" s="54" t="str">
        <f>VLOOKUP(R351,'Podpůrná data'!$J$13:$K$24,2)</f>
        <v>únor</v>
      </c>
      <c r="S353" s="54" t="str">
        <f>VLOOKUP(S351,'Podpůrná data'!$J$13:$K$24,2)</f>
        <v>březen</v>
      </c>
      <c r="T353" s="54" t="str">
        <f>VLOOKUP(T351,'Podpůrná data'!$J$13:$K$24,2)</f>
        <v>duben</v>
      </c>
      <c r="U353" s="54" t="str">
        <f>VLOOKUP(U351,'Podpůrná data'!$J$13:$K$24,2)</f>
        <v>květen</v>
      </c>
      <c r="V353" s="54" t="str">
        <f>VLOOKUP(V351,'Podpůrná data'!$J$13:$K$24,2)</f>
        <v>červen</v>
      </c>
      <c r="W353" s="54" t="str">
        <f>VLOOKUP(W351,'Podpůrná data'!$J$13:$K$24,2)</f>
        <v>červenec</v>
      </c>
      <c r="X353" s="54" t="str">
        <f>VLOOKUP(X351,'Podpůrná data'!$J$13:$K$24,2)</f>
        <v>srpen</v>
      </c>
      <c r="Y353" s="54" t="str">
        <f>VLOOKUP(Y351,'Podpůrná data'!$J$13:$K$24,2)</f>
        <v>září</v>
      </c>
      <c r="Z353" s="54" t="str">
        <f>VLOOKUP(Z351,'Podpůrná data'!$J$13:$K$24,2)</f>
        <v>říjen</v>
      </c>
      <c r="AA353" s="54" t="str">
        <f>VLOOKUP(AA351,'Podpůrná data'!$J$13:$K$24,2)</f>
        <v>listopad</v>
      </c>
      <c r="AB353" s="54" t="str">
        <f>VLOOKUP(AB351,'Podpůrná data'!$J$13:$K$24,2)</f>
        <v>prosinec</v>
      </c>
      <c r="AC353" s="54" t="str">
        <f>VLOOKUP(AC351,'Podpůrná data'!$J$13:$K$24,2)</f>
        <v>leden</v>
      </c>
      <c r="AD353" s="54" t="str">
        <f>VLOOKUP(AD351,'Podpůrná data'!$J$13:$K$24,2)</f>
        <v>únor</v>
      </c>
      <c r="AE353" s="54" t="str">
        <f>VLOOKUP(AE351,'Podpůrná data'!$J$13:$K$24,2)</f>
        <v>březen</v>
      </c>
      <c r="AF353" s="54" t="str">
        <f>VLOOKUP(AF351,'Podpůrná data'!$J$13:$K$24,2)</f>
        <v>duben</v>
      </c>
      <c r="AG353" s="54" t="str">
        <f>VLOOKUP(AG351,'Podpůrná data'!$J$13:$K$24,2)</f>
        <v>květen</v>
      </c>
      <c r="AH353" s="54" t="str">
        <f>VLOOKUP(AH351,'Podpůrná data'!$J$13:$K$24,2)</f>
        <v>červen</v>
      </c>
      <c r="AI353" s="54" t="str">
        <f>VLOOKUP(AI351,'Podpůrná data'!$J$13:$K$24,2)</f>
        <v>červenec</v>
      </c>
      <c r="AJ353" s="54" t="str">
        <f>VLOOKUP(AJ351,'Podpůrná data'!$J$13:$K$24,2)</f>
        <v>srpen</v>
      </c>
      <c r="AK353" s="54" t="str">
        <f>VLOOKUP(AK351,'Podpůrná data'!$J$13:$K$24,2)</f>
        <v>září</v>
      </c>
      <c r="AL353" s="54" t="str">
        <f>VLOOKUP(AL351,'Podpůrná data'!$J$13:$K$24,2)</f>
        <v>říjen</v>
      </c>
      <c r="AM353" s="54" t="str">
        <f>VLOOKUP(AM351,'Podpůrná data'!$J$13:$K$24,2)</f>
        <v>listopad</v>
      </c>
      <c r="AN353" s="54" t="str">
        <f>VLOOKUP(AN351,'Podpůrná data'!$J$13:$K$24,2)</f>
        <v>prosinec</v>
      </c>
      <c r="AO353" s="54" t="str">
        <f>VLOOKUP(AO351,'Podpůrná data'!$J$13:$K$24,2)</f>
        <v>leden</v>
      </c>
      <c r="AP353" s="54" t="str">
        <f>VLOOKUP(AP351,'Podpůrná data'!$J$13:$K$24,2)</f>
        <v>únor</v>
      </c>
      <c r="AQ353" s="54" t="str">
        <f>VLOOKUP(AQ351,'Podpůrná data'!$J$13:$K$24,2)</f>
        <v>březen</v>
      </c>
      <c r="AR353" s="54" t="str">
        <f>VLOOKUP(AR351,'Podpůrná data'!$J$13:$K$24,2)</f>
        <v>duben</v>
      </c>
      <c r="AS353" s="54" t="str">
        <f>VLOOKUP(AS351,'Podpůrná data'!$J$13:$K$24,2)</f>
        <v>květen</v>
      </c>
      <c r="AT353" s="54" t="str">
        <f>VLOOKUP(AT351,'Podpůrná data'!$J$13:$K$24,2)</f>
        <v>červen</v>
      </c>
      <c r="AU353" s="54" t="str">
        <f>VLOOKUP(AU351,'Podpůrná data'!$J$13:$K$24,2)</f>
        <v>červenec</v>
      </c>
      <c r="AV353" s="54" t="str">
        <f>VLOOKUP(AV351,'Podpůrná data'!$J$13:$K$24,2)</f>
        <v>srpen</v>
      </c>
      <c r="AW353" s="54" t="str">
        <f>VLOOKUP(AW351,'Podpůrná data'!$J$13:$K$24,2)</f>
        <v>září</v>
      </c>
      <c r="AX353" s="54" t="str">
        <f>VLOOKUP(AX351,'Podpůrná data'!$J$13:$K$24,2)</f>
        <v>říjen</v>
      </c>
      <c r="AY353" s="54" t="str">
        <f>VLOOKUP(AY351,'Podpůrná data'!$J$13:$K$24,2)</f>
        <v>listopad</v>
      </c>
      <c r="AZ353" s="54" t="str">
        <f>VLOOKUP(AZ351,'Podpůrná data'!$J$13:$K$24,2)</f>
        <v>prosinec</v>
      </c>
      <c r="BA353" s="54" t="str">
        <f>VLOOKUP(BA351,'Podpůrná data'!$J$13:$K$24,2)</f>
        <v>leden</v>
      </c>
      <c r="BB353" s="54" t="str">
        <f>VLOOKUP(BB351,'Podpůrná data'!$J$13:$K$24,2)</f>
        <v>únor</v>
      </c>
      <c r="BC353" s="54" t="str">
        <f>VLOOKUP(BC351,'Podpůrná data'!$J$13:$K$24,2)</f>
        <v>březen</v>
      </c>
      <c r="BD353" s="54" t="str">
        <f>VLOOKUP(BD351,'Podpůrná data'!$J$13:$K$24,2)</f>
        <v>duben</v>
      </c>
      <c r="BE353" s="54" t="str">
        <f>VLOOKUP(BE351,'Podpůrná data'!$J$13:$K$24,2)</f>
        <v>květen</v>
      </c>
      <c r="BF353" s="54" t="str">
        <f>VLOOKUP(BF351,'Podpůrná data'!$J$13:$K$24,2)</f>
        <v>červen</v>
      </c>
      <c r="BG353" s="54" t="str">
        <f>VLOOKUP(BG351,'Podpůrná data'!$J$13:$K$24,2)</f>
        <v>červenec</v>
      </c>
      <c r="BH353" s="54" t="str">
        <f>VLOOKUP(BH351,'Podpůrná data'!$J$13:$K$24,2)</f>
        <v>srpen</v>
      </c>
      <c r="BI353" s="54" t="str">
        <f>VLOOKUP(BI351,'Podpůrná data'!$J$13:$K$24,2)</f>
        <v>září</v>
      </c>
      <c r="BJ353" s="54" t="str">
        <f>VLOOKUP(BJ351,'Podpůrná data'!$J$13:$K$24,2)</f>
        <v>říjen</v>
      </c>
      <c r="BK353" s="54" t="str">
        <f>VLOOKUP(BK351,'Podpůrná data'!$J$13:$K$24,2)</f>
        <v>listopad</v>
      </c>
      <c r="BL353" s="54" t="str">
        <f>VLOOKUP(BL351,'Podpůrná data'!$J$13:$K$24,2)</f>
        <v>prosinec</v>
      </c>
      <c r="BM353" s="54" t="str">
        <f>VLOOKUP(BM351,'Podpůrná data'!$J$13:$K$24,2)</f>
        <v>leden</v>
      </c>
      <c r="BN353" s="54" t="str">
        <f>VLOOKUP(BN351,'Podpůrná data'!$J$13:$K$24,2)</f>
        <v>únor</v>
      </c>
      <c r="BO353" s="54" t="str">
        <f>VLOOKUP(BO351,'Podpůrná data'!$J$13:$K$24,2)</f>
        <v>březen</v>
      </c>
      <c r="BP353" s="54" t="str">
        <f>VLOOKUP(BP351,'Podpůrná data'!$J$13:$K$24,2)</f>
        <v>duben</v>
      </c>
      <c r="BQ353" s="54" t="str">
        <f>VLOOKUP(BQ351,'Podpůrná data'!$J$13:$K$24,2)</f>
        <v>květen</v>
      </c>
      <c r="BR353" s="54" t="str">
        <f>VLOOKUP(BR351,'Podpůrná data'!$J$13:$K$24,2)</f>
        <v>červen</v>
      </c>
      <c r="BS353" s="54" t="str">
        <f>VLOOKUP(BS351,'Podpůrná data'!$J$13:$K$24,2)</f>
        <v>červenec</v>
      </c>
      <c r="BT353" s="54" t="str">
        <f>VLOOKUP(BT351,'Podpůrná data'!$J$13:$K$24,2)</f>
        <v>srpen</v>
      </c>
      <c r="BU353" s="54" t="str">
        <f>VLOOKUP(BU351,'Podpůrná data'!$J$13:$K$24,2)</f>
        <v>září</v>
      </c>
      <c r="BV353" s="54" t="str">
        <f>VLOOKUP(BV351,'Podpůrná data'!$J$13:$K$24,2)</f>
        <v>říjen</v>
      </c>
      <c r="BW353" s="54" t="str">
        <f>VLOOKUP(BW351,'Podpůrná data'!$J$13:$K$24,2)</f>
        <v>listopad</v>
      </c>
      <c r="BX353" s="54" t="str">
        <f>VLOOKUP(BX351,'Podpůrná data'!$J$13:$K$24,2)</f>
        <v>prosinec</v>
      </c>
      <c r="BY353" s="143"/>
      <c r="BZ353" s="144"/>
      <c r="CA353" s="165"/>
      <c r="CB353" s="165"/>
      <c r="CD353" s="147" t="s">
        <v>104</v>
      </c>
      <c r="CE353" s="147" t="s">
        <v>105</v>
      </c>
      <c r="CF353" s="147" t="s">
        <v>106</v>
      </c>
      <c r="CG353" s="147" t="s">
        <v>107</v>
      </c>
      <c r="CH353" s="147" t="s">
        <v>108</v>
      </c>
      <c r="CI353" s="147" t="s">
        <v>109</v>
      </c>
      <c r="CJ353" s="147" t="s">
        <v>110</v>
      </c>
      <c r="CK353" s="147" t="s">
        <v>111</v>
      </c>
      <c r="CL353" s="147" t="s">
        <v>112</v>
      </c>
      <c r="CM353" s="147" t="s">
        <v>166</v>
      </c>
      <c r="CN353" s="147" t="s">
        <v>167</v>
      </c>
      <c r="CO353" s="147" t="s">
        <v>168</v>
      </c>
      <c r="CP353" s="147" t="s">
        <v>194</v>
      </c>
      <c r="CQ353" s="147" t="s">
        <v>195</v>
      </c>
      <c r="CR353" s="147" t="s">
        <v>196</v>
      </c>
    </row>
    <row r="354" spans="1:96" s="98" customFormat="1" ht="16.2" customHeight="1" x14ac:dyDescent="0.3">
      <c r="A354" s="230"/>
      <c r="B354" s="105"/>
      <c r="C354" s="305"/>
      <c r="D354" s="116"/>
      <c r="E354" s="309"/>
      <c r="F354" s="309"/>
      <c r="G354" s="308"/>
      <c r="H354" s="308"/>
      <c r="I354" s="309"/>
      <c r="J354" s="309"/>
      <c r="K354" s="309"/>
      <c r="L354" s="311"/>
      <c r="M354" s="7"/>
      <c r="N354" s="314"/>
      <c r="P354" s="70"/>
      <c r="Q354" s="54">
        <f>YEAR(Úvod!$F$10)</f>
        <v>1900</v>
      </c>
      <c r="R354" s="54">
        <f t="shared" ref="R354" si="7975">IF(R351=1,Q354+1,Q354)</f>
        <v>1900</v>
      </c>
      <c r="S354" s="54">
        <f t="shared" ref="S354" si="7976">IF(S351=1,R354+1,R354)</f>
        <v>1900</v>
      </c>
      <c r="T354" s="54">
        <f t="shared" ref="T354" si="7977">IF(T351=1,S354+1,S354)</f>
        <v>1900</v>
      </c>
      <c r="U354" s="54">
        <f t="shared" ref="U354" si="7978">IF(U351=1,T354+1,T354)</f>
        <v>1900</v>
      </c>
      <c r="V354" s="54">
        <f t="shared" ref="V354" si="7979">IF(V351=1,U354+1,U354)</f>
        <v>1900</v>
      </c>
      <c r="W354" s="54">
        <f t="shared" ref="W354" si="7980">IF(W351=1,V354+1,V354)</f>
        <v>1900</v>
      </c>
      <c r="X354" s="54">
        <f t="shared" ref="X354" si="7981">IF(X351=1,W354+1,W354)</f>
        <v>1900</v>
      </c>
      <c r="Y354" s="54">
        <f t="shared" ref="Y354" si="7982">IF(Y351=1,X354+1,X354)</f>
        <v>1900</v>
      </c>
      <c r="Z354" s="54">
        <f t="shared" ref="Z354" si="7983">IF(Z351=1,Y354+1,Y354)</f>
        <v>1900</v>
      </c>
      <c r="AA354" s="54">
        <f t="shared" ref="AA354" si="7984">IF(AA351=1,Z354+1,Z354)</f>
        <v>1900</v>
      </c>
      <c r="AB354" s="54">
        <f t="shared" ref="AB354" si="7985">IF(AB351=1,AA354+1,AA354)</f>
        <v>1900</v>
      </c>
      <c r="AC354" s="54">
        <f t="shared" ref="AC354" si="7986">IF(AC351=1,AB354+1,AB354)</f>
        <v>1901</v>
      </c>
      <c r="AD354" s="54">
        <f t="shared" ref="AD354" si="7987">IF(AD351=1,AC354+1,AC354)</f>
        <v>1901</v>
      </c>
      <c r="AE354" s="54">
        <f t="shared" ref="AE354" si="7988">IF(AE351=1,AD354+1,AD354)</f>
        <v>1901</v>
      </c>
      <c r="AF354" s="54">
        <f t="shared" ref="AF354" si="7989">IF(AF351=1,AE354+1,AE354)</f>
        <v>1901</v>
      </c>
      <c r="AG354" s="54">
        <f t="shared" ref="AG354" si="7990">IF(AG351=1,AF354+1,AF354)</f>
        <v>1901</v>
      </c>
      <c r="AH354" s="54">
        <f t="shared" ref="AH354" si="7991">IF(AH351=1,AG354+1,AG354)</f>
        <v>1901</v>
      </c>
      <c r="AI354" s="54">
        <f t="shared" ref="AI354" si="7992">IF(AI351=1,AH354+1,AH354)</f>
        <v>1901</v>
      </c>
      <c r="AJ354" s="54">
        <f t="shared" ref="AJ354" si="7993">IF(AJ351=1,AI354+1,AI354)</f>
        <v>1901</v>
      </c>
      <c r="AK354" s="54">
        <f t="shared" ref="AK354" si="7994">IF(AK351=1,AJ354+1,AJ354)</f>
        <v>1901</v>
      </c>
      <c r="AL354" s="54">
        <f t="shared" ref="AL354" si="7995">IF(AL351=1,AK354+1,AK354)</f>
        <v>1901</v>
      </c>
      <c r="AM354" s="54">
        <f t="shared" ref="AM354" si="7996">IF(AM351=1,AL354+1,AL354)</f>
        <v>1901</v>
      </c>
      <c r="AN354" s="54">
        <f t="shared" ref="AN354" si="7997">IF(AN351=1,AM354+1,AM354)</f>
        <v>1901</v>
      </c>
      <c r="AO354" s="54">
        <f t="shared" ref="AO354" si="7998">IF(AO351=1,AN354+1,AN354)</f>
        <v>1902</v>
      </c>
      <c r="AP354" s="54">
        <f t="shared" ref="AP354" si="7999">IF(AP351=1,AO354+1,AO354)</f>
        <v>1902</v>
      </c>
      <c r="AQ354" s="54">
        <f t="shared" ref="AQ354" si="8000">IF(AQ351=1,AP354+1,AP354)</f>
        <v>1902</v>
      </c>
      <c r="AR354" s="54">
        <f t="shared" ref="AR354" si="8001">IF(AR351=1,AQ354+1,AQ354)</f>
        <v>1902</v>
      </c>
      <c r="AS354" s="54">
        <f t="shared" ref="AS354" si="8002">IF(AS351=1,AR354+1,AR354)</f>
        <v>1902</v>
      </c>
      <c r="AT354" s="54">
        <f t="shared" ref="AT354" si="8003">IF(AT351=1,AS354+1,AS354)</f>
        <v>1902</v>
      </c>
      <c r="AU354" s="54">
        <f t="shared" ref="AU354" si="8004">IF(AU351=1,AT354+1,AT354)</f>
        <v>1902</v>
      </c>
      <c r="AV354" s="54">
        <f t="shared" ref="AV354" si="8005">IF(AV351=1,AU354+1,AU354)</f>
        <v>1902</v>
      </c>
      <c r="AW354" s="54">
        <f t="shared" ref="AW354" si="8006">IF(AW351=1,AV354+1,AV354)</f>
        <v>1902</v>
      </c>
      <c r="AX354" s="54">
        <f t="shared" ref="AX354" si="8007">IF(AX351=1,AW354+1,AW354)</f>
        <v>1902</v>
      </c>
      <c r="AY354" s="54">
        <f t="shared" ref="AY354" si="8008">IF(AY351=1,AX354+1,AX354)</f>
        <v>1902</v>
      </c>
      <c r="AZ354" s="54">
        <f t="shared" ref="AZ354" si="8009">IF(AZ351=1,AY354+1,AY354)</f>
        <v>1902</v>
      </c>
      <c r="BA354" s="54">
        <f t="shared" ref="BA354" si="8010">IF(BA351=1,AZ354+1,AZ354)</f>
        <v>1903</v>
      </c>
      <c r="BB354" s="54">
        <f t="shared" ref="BB354" si="8011">IF(BB351=1,BA354+1,BA354)</f>
        <v>1903</v>
      </c>
      <c r="BC354" s="54">
        <f t="shared" ref="BC354" si="8012">IF(BC351=1,BB354+1,BB354)</f>
        <v>1903</v>
      </c>
      <c r="BD354" s="54">
        <f t="shared" ref="BD354" si="8013">IF(BD351=1,BC354+1,BC354)</f>
        <v>1903</v>
      </c>
      <c r="BE354" s="54">
        <f t="shared" ref="BE354" si="8014">IF(BE351=1,BD354+1,BD354)</f>
        <v>1903</v>
      </c>
      <c r="BF354" s="54">
        <f t="shared" ref="BF354" si="8015">IF(BF351=1,BE354+1,BE354)</f>
        <v>1903</v>
      </c>
      <c r="BG354" s="54">
        <f t="shared" ref="BG354" si="8016">IF(BG351=1,BF354+1,BF354)</f>
        <v>1903</v>
      </c>
      <c r="BH354" s="54">
        <f t="shared" ref="BH354" si="8017">IF(BH351=1,BG354+1,BG354)</f>
        <v>1903</v>
      </c>
      <c r="BI354" s="54">
        <f t="shared" ref="BI354" si="8018">IF(BI351=1,BH354+1,BH354)</f>
        <v>1903</v>
      </c>
      <c r="BJ354" s="54">
        <f t="shared" ref="BJ354" si="8019">IF(BJ351=1,BI354+1,BI354)</f>
        <v>1903</v>
      </c>
      <c r="BK354" s="54">
        <f t="shared" ref="BK354" si="8020">IF(BK351=1,BJ354+1,BJ354)</f>
        <v>1903</v>
      </c>
      <c r="BL354" s="54">
        <f t="shared" ref="BL354" si="8021">IF(BL351=1,BK354+1,BK354)</f>
        <v>1903</v>
      </c>
      <c r="BM354" s="54">
        <f t="shared" ref="BM354" si="8022">IF(BM351=1,BL354+1,BL354)</f>
        <v>1904</v>
      </c>
      <c r="BN354" s="54">
        <f t="shared" ref="BN354" si="8023">IF(BN351=1,BM354+1,BM354)</f>
        <v>1904</v>
      </c>
      <c r="BO354" s="54">
        <f t="shared" ref="BO354" si="8024">IF(BO351=1,BN354+1,BN354)</f>
        <v>1904</v>
      </c>
      <c r="BP354" s="54">
        <f t="shared" ref="BP354" si="8025">IF(BP351=1,BO354+1,BO354)</f>
        <v>1904</v>
      </c>
      <c r="BQ354" s="54">
        <f t="shared" ref="BQ354" si="8026">IF(BQ351=1,BP354+1,BP354)</f>
        <v>1904</v>
      </c>
      <c r="BR354" s="54">
        <f t="shared" ref="BR354" si="8027">IF(BR351=1,BQ354+1,BQ354)</f>
        <v>1904</v>
      </c>
      <c r="BS354" s="54">
        <f t="shared" ref="BS354" si="8028">IF(BS351=1,BR354+1,BR354)</f>
        <v>1904</v>
      </c>
      <c r="BT354" s="54">
        <f t="shared" ref="BT354" si="8029">IF(BT351=1,BS354+1,BS354)</f>
        <v>1904</v>
      </c>
      <c r="BU354" s="54">
        <f t="shared" ref="BU354" si="8030">IF(BU351=1,BT354+1,BT354)</f>
        <v>1904</v>
      </c>
      <c r="BV354" s="54">
        <f t="shared" ref="BV354" si="8031">IF(BV351=1,BU354+1,BU354)</f>
        <v>1904</v>
      </c>
      <c r="BW354" s="54">
        <f t="shared" ref="BW354" si="8032">IF(BW351=1,BV354+1,BV354)</f>
        <v>1904</v>
      </c>
      <c r="BX354" s="54">
        <f t="shared" ref="BX354" si="8033">IF(BX351=1,BW354+1,BW354)</f>
        <v>1904</v>
      </c>
      <c r="BY354" s="163"/>
      <c r="BZ354" s="164"/>
      <c r="CA354" s="165"/>
      <c r="CB354" s="165"/>
    </row>
    <row r="355" spans="1:96" s="98" customFormat="1" ht="16.2" customHeight="1" x14ac:dyDescent="0.3">
      <c r="A355" s="230"/>
      <c r="B355" s="105"/>
      <c r="C355" s="116"/>
      <c r="D355" s="116"/>
      <c r="E355" s="309"/>
      <c r="F355" s="309"/>
      <c r="G355" s="308"/>
      <c r="H355" s="308"/>
      <c r="I355" s="309"/>
      <c r="J355" s="310"/>
      <c r="K355" s="309"/>
      <c r="L355" s="312"/>
      <c r="M355" s="7"/>
      <c r="N355" s="315"/>
      <c r="P355" s="57" t="s">
        <v>170</v>
      </c>
      <c r="Q355" s="196"/>
      <c r="R355" s="196"/>
      <c r="S355" s="196"/>
      <c r="T355" s="196"/>
      <c r="U355" s="196"/>
      <c r="V355" s="196"/>
      <c r="W355" s="196"/>
      <c r="X355" s="196"/>
      <c r="Y355" s="196"/>
      <c r="Z355" s="196"/>
      <c r="AA355" s="196"/>
      <c r="AB355" s="196"/>
      <c r="AC355" s="196"/>
      <c r="AD355" s="196"/>
      <c r="AE355" s="196"/>
      <c r="AF355" s="196"/>
      <c r="AG355" s="196"/>
      <c r="AH355" s="196"/>
      <c r="AI355" s="196"/>
      <c r="AJ355" s="196"/>
      <c r="AK355" s="196"/>
      <c r="AL355" s="196"/>
      <c r="AM355" s="196"/>
      <c r="AN355" s="196"/>
      <c r="AO355" s="196"/>
      <c r="AP355" s="196"/>
      <c r="AQ355" s="196"/>
      <c r="AR355" s="196"/>
      <c r="AS355" s="196"/>
      <c r="AT355" s="196"/>
      <c r="AU355" s="196"/>
      <c r="AV355" s="196"/>
      <c r="AW355" s="196"/>
      <c r="AX355" s="196"/>
      <c r="AY355" s="196"/>
      <c r="AZ355" s="196"/>
      <c r="BA355" s="196"/>
      <c r="BB355" s="196"/>
      <c r="BC355" s="196"/>
      <c r="BD355" s="196"/>
      <c r="BE355" s="196"/>
      <c r="BF355" s="196"/>
      <c r="BG355" s="196"/>
      <c r="BH355" s="196"/>
      <c r="BI355" s="196"/>
      <c r="BJ355" s="196"/>
      <c r="BK355" s="196"/>
      <c r="BL355" s="196"/>
      <c r="BM355" s="196"/>
      <c r="BN355" s="196"/>
      <c r="BO355" s="196"/>
      <c r="BP355" s="196"/>
      <c r="BQ355" s="196"/>
      <c r="BR355" s="196"/>
      <c r="BS355" s="196"/>
      <c r="BT355" s="196"/>
      <c r="BU355" s="196"/>
      <c r="BV355" s="196"/>
      <c r="BW355" s="196"/>
      <c r="BX355" s="196"/>
      <c r="BY355" s="163"/>
      <c r="BZ355" s="164"/>
      <c r="CA355" s="165"/>
      <c r="CB355" s="165"/>
    </row>
    <row r="356" spans="1:96" s="98" customFormat="1" ht="23.4" customHeight="1" x14ac:dyDescent="0.3">
      <c r="A356" s="97"/>
      <c r="B356" s="117" t="s">
        <v>23</v>
      </c>
      <c r="C356" s="297"/>
      <c r="D356" s="297"/>
      <c r="E356" s="197"/>
      <c r="F356" s="193"/>
      <c r="G356" s="198"/>
      <c r="H356" s="199"/>
      <c r="I356" s="198"/>
      <c r="J356" s="167">
        <f>IF(I356="",0,IF(I356='Podpůrná data'!$A$10,'Podpůrná data'!$B$10,'Podpůrná data'!$B$11))</f>
        <v>0</v>
      </c>
      <c r="K356" s="166">
        <f>IFERROR(INT(ROUND(H356,2)*(VLOOKUP(INT(G356),'Podpůrná data'!$A$14:$B$73,2,FALSE))*(G356/(INT(G356)))),0)</f>
        <v>0</v>
      </c>
      <c r="L356" s="55">
        <f>J356*K356</f>
        <v>0</v>
      </c>
      <c r="M356" s="56">
        <f>IF(L356&gt;0,IF(ISTEXT(C356)=TRUE,0,1),0)</f>
        <v>0</v>
      </c>
      <c r="N356" s="142">
        <f>IF(L356&gt;0,1,0)</f>
        <v>0</v>
      </c>
      <c r="O356" s="118"/>
      <c r="P356" s="57" t="s">
        <v>94</v>
      </c>
      <c r="Q356" s="200"/>
      <c r="R356" s="200"/>
      <c r="S356" s="200"/>
      <c r="T356" s="200"/>
      <c r="U356" s="200"/>
      <c r="V356" s="200"/>
      <c r="W356" s="200"/>
      <c r="X356" s="200"/>
      <c r="Y356" s="200"/>
      <c r="Z356" s="200"/>
      <c r="AA356" s="200"/>
      <c r="AB356" s="200"/>
      <c r="AC356" s="200"/>
      <c r="AD356" s="200"/>
      <c r="AE356" s="200"/>
      <c r="AF356" s="200"/>
      <c r="AG356" s="200"/>
      <c r="AH356" s="200"/>
      <c r="AI356" s="200"/>
      <c r="AJ356" s="200"/>
      <c r="AK356" s="200"/>
      <c r="AL356" s="200"/>
      <c r="AM356" s="200"/>
      <c r="AN356" s="200"/>
      <c r="AO356" s="200"/>
      <c r="AP356" s="200"/>
      <c r="AQ356" s="200"/>
      <c r="AR356" s="200"/>
      <c r="AS356" s="200"/>
      <c r="AT356" s="200"/>
      <c r="AU356" s="200"/>
      <c r="AV356" s="200"/>
      <c r="AW356" s="200"/>
      <c r="AX356" s="200"/>
      <c r="AY356" s="200"/>
      <c r="AZ356" s="200"/>
      <c r="BA356" s="200"/>
      <c r="BB356" s="200"/>
      <c r="BC356" s="200"/>
      <c r="BD356" s="200"/>
      <c r="BE356" s="200"/>
      <c r="BF356" s="200"/>
      <c r="BG356" s="200"/>
      <c r="BH356" s="200"/>
      <c r="BI356" s="200"/>
      <c r="BJ356" s="200"/>
      <c r="BK356" s="200"/>
      <c r="BL356" s="200"/>
      <c r="BM356" s="200"/>
      <c r="BN356" s="200"/>
      <c r="BO356" s="200"/>
      <c r="BP356" s="200"/>
      <c r="BQ356" s="200"/>
      <c r="BR356" s="200"/>
      <c r="BS356" s="200"/>
      <c r="BT356" s="200"/>
      <c r="BU356" s="200"/>
      <c r="BV356" s="200"/>
      <c r="BW356" s="200"/>
      <c r="BX356" s="200"/>
      <c r="BY356" s="298">
        <f>SUM(Q364:BX364)</f>
        <v>0</v>
      </c>
      <c r="BZ356" s="300">
        <f>SUM(Q365:BX365)</f>
        <v>0</v>
      </c>
      <c r="CA356" s="302">
        <f>IF($N356=0,0,IF($BY356&gt;=143*$H356,1,0))</f>
        <v>0</v>
      </c>
      <c r="CB356" s="302">
        <f>IF($BY356&gt;=215*$H356,0,(CEILING(215*$H356,1)-$BY356))</f>
        <v>0</v>
      </c>
    </row>
    <row r="357" spans="1:96" s="98" customFormat="1" ht="28.8" x14ac:dyDescent="0.3">
      <c r="A357" s="97"/>
      <c r="B357" s="119"/>
      <c r="C357" s="73"/>
      <c r="D357" s="73"/>
      <c r="E357" s="73"/>
      <c r="F357" s="73"/>
      <c r="G357" s="73"/>
      <c r="H357" s="73"/>
      <c r="I357" s="73"/>
      <c r="J357" s="73"/>
      <c r="K357" s="73"/>
      <c r="L357" s="58"/>
      <c r="M357" s="7"/>
      <c r="N357" s="160"/>
      <c r="P357" s="57" t="s">
        <v>140</v>
      </c>
      <c r="Q357" s="201"/>
      <c r="R357" s="201"/>
      <c r="S357" s="201"/>
      <c r="T357" s="201"/>
      <c r="U357" s="201"/>
      <c r="V357" s="201"/>
      <c r="W357" s="201"/>
      <c r="X357" s="201"/>
      <c r="Y357" s="201"/>
      <c r="Z357" s="201"/>
      <c r="AA357" s="201"/>
      <c r="AB357" s="201"/>
      <c r="AC357" s="201"/>
      <c r="AD357" s="201"/>
      <c r="AE357" s="201"/>
      <c r="AF357" s="201"/>
      <c r="AG357" s="201"/>
      <c r="AH357" s="201"/>
      <c r="AI357" s="201"/>
      <c r="AJ357" s="201"/>
      <c r="AK357" s="201"/>
      <c r="AL357" s="201"/>
      <c r="AM357" s="201"/>
      <c r="AN357" s="201"/>
      <c r="AO357" s="201"/>
      <c r="AP357" s="201"/>
      <c r="AQ357" s="201"/>
      <c r="AR357" s="201"/>
      <c r="AS357" s="201"/>
      <c r="AT357" s="201"/>
      <c r="AU357" s="201"/>
      <c r="AV357" s="201"/>
      <c r="AW357" s="201"/>
      <c r="AX357" s="201"/>
      <c r="AY357" s="201"/>
      <c r="AZ357" s="201"/>
      <c r="BA357" s="201"/>
      <c r="BB357" s="201"/>
      <c r="BC357" s="201"/>
      <c r="BD357" s="201"/>
      <c r="BE357" s="201"/>
      <c r="BF357" s="201"/>
      <c r="BG357" s="201"/>
      <c r="BH357" s="201"/>
      <c r="BI357" s="201"/>
      <c r="BJ357" s="201"/>
      <c r="BK357" s="201"/>
      <c r="BL357" s="201"/>
      <c r="BM357" s="201"/>
      <c r="BN357" s="201"/>
      <c r="BO357" s="201"/>
      <c r="BP357" s="201"/>
      <c r="BQ357" s="201"/>
      <c r="BR357" s="201"/>
      <c r="BS357" s="201"/>
      <c r="BT357" s="201"/>
      <c r="BU357" s="201"/>
      <c r="BV357" s="201"/>
      <c r="BW357" s="201"/>
      <c r="BX357" s="201"/>
      <c r="BY357" s="298"/>
      <c r="BZ357" s="300"/>
      <c r="CA357" s="302"/>
      <c r="CB357" s="302"/>
    </row>
    <row r="358" spans="1:96" s="98" customFormat="1" ht="14.4" hidden="1" customHeight="1" x14ac:dyDescent="0.3">
      <c r="A358" s="97"/>
      <c r="B358" s="119"/>
      <c r="C358" s="73"/>
      <c r="D358" s="73"/>
      <c r="E358" s="73"/>
      <c r="F358" s="73"/>
      <c r="G358" s="73"/>
      <c r="H358" s="73"/>
      <c r="I358" s="73"/>
      <c r="J358" s="73"/>
      <c r="K358" s="73"/>
      <c r="L358" s="58"/>
      <c r="M358" s="7"/>
      <c r="N358" s="160"/>
      <c r="P358" s="59" t="s">
        <v>141</v>
      </c>
      <c r="Q358" s="60">
        <f>IF(Q356&lt;&gt;0,1,0)</f>
        <v>0</v>
      </c>
      <c r="R358" s="60">
        <f t="shared" ref="R358" si="8034">IF(Q358&gt;0,Q358+1,IF(R356&lt;&gt;0,1,0))</f>
        <v>0</v>
      </c>
      <c r="S358" s="60">
        <f t="shared" ref="S358" si="8035">IF(R358&gt;0,R358+1,IF(S356&lt;&gt;0,1,0))</f>
        <v>0</v>
      </c>
      <c r="T358" s="60">
        <f t="shared" ref="T358" si="8036">IF(S358&gt;0,S358+1,IF(T356&lt;&gt;0,1,0))</f>
        <v>0</v>
      </c>
      <c r="U358" s="60">
        <f t="shared" ref="U358" si="8037">IF(T358&gt;0,T358+1,IF(U356&lt;&gt;0,1,0))</f>
        <v>0</v>
      </c>
      <c r="V358" s="60">
        <f t="shared" ref="V358" si="8038">IF(U358&gt;0,U358+1,IF(V356&lt;&gt;0,1,0))</f>
        <v>0</v>
      </c>
      <c r="W358" s="60">
        <f t="shared" ref="W358" si="8039">IF(V358&gt;0,V358+1,IF(W356&lt;&gt;0,1,0))</f>
        <v>0</v>
      </c>
      <c r="X358" s="60">
        <f t="shared" ref="X358" si="8040">IF(W358&gt;0,W358+1,IF(X356&lt;&gt;0,1,0))</f>
        <v>0</v>
      </c>
      <c r="Y358" s="60">
        <f t="shared" ref="Y358" si="8041">IF(X358&gt;0,X358+1,IF(Y356&lt;&gt;0,1,0))</f>
        <v>0</v>
      </c>
      <c r="Z358" s="60">
        <f t="shared" ref="Z358" si="8042">IF(Y358&gt;0,Y358+1,IF(Z356&lt;&gt;0,1,0))</f>
        <v>0</v>
      </c>
      <c r="AA358" s="60">
        <f t="shared" ref="AA358" si="8043">IF(Z358&gt;0,Z358+1,IF(AA356&lt;&gt;0,1,0))</f>
        <v>0</v>
      </c>
      <c r="AB358" s="60">
        <f t="shared" ref="AB358" si="8044">IF(AA358&gt;0,AA358+1,IF(AB356&lt;&gt;0,1,0))</f>
        <v>0</v>
      </c>
      <c r="AC358" s="60">
        <f t="shared" ref="AC358" si="8045">IF(AB358&gt;0,AB358+1,IF(AC356&lt;&gt;0,1,0))</f>
        <v>0</v>
      </c>
      <c r="AD358" s="60">
        <f t="shared" ref="AD358" si="8046">IF(AC358&gt;0,AC358+1,IF(AD356&lt;&gt;0,1,0))</f>
        <v>0</v>
      </c>
      <c r="AE358" s="60">
        <f t="shared" ref="AE358" si="8047">IF(AD358&gt;0,AD358+1,IF(AE356&lt;&gt;0,1,0))</f>
        <v>0</v>
      </c>
      <c r="AF358" s="60">
        <f t="shared" ref="AF358" si="8048">IF(AE358&gt;0,AE358+1,IF(AF356&lt;&gt;0,1,0))</f>
        <v>0</v>
      </c>
      <c r="AG358" s="60">
        <f t="shared" ref="AG358" si="8049">IF(AF358&gt;0,AF358+1,IF(AG356&lt;&gt;0,1,0))</f>
        <v>0</v>
      </c>
      <c r="AH358" s="60">
        <f t="shared" ref="AH358" si="8050">IF(AG358&gt;0,AG358+1,IF(AH356&lt;&gt;0,1,0))</f>
        <v>0</v>
      </c>
      <c r="AI358" s="60">
        <f t="shared" ref="AI358" si="8051">IF(AH358&gt;0,AH358+1,IF(AI356&lt;&gt;0,1,0))</f>
        <v>0</v>
      </c>
      <c r="AJ358" s="60">
        <f t="shared" ref="AJ358" si="8052">IF(AI358&gt;0,AI358+1,IF(AJ356&lt;&gt;0,1,0))</f>
        <v>0</v>
      </c>
      <c r="AK358" s="60">
        <f t="shared" ref="AK358" si="8053">IF(AJ358&gt;0,AJ358+1,IF(AK356&lt;&gt;0,1,0))</f>
        <v>0</v>
      </c>
      <c r="AL358" s="60">
        <f t="shared" ref="AL358" si="8054">IF(AK358&gt;0,AK358+1,IF(AL356&lt;&gt;0,1,0))</f>
        <v>0</v>
      </c>
      <c r="AM358" s="60">
        <f t="shared" ref="AM358" si="8055">IF(AL358&gt;0,AL358+1,IF(AM356&lt;&gt;0,1,0))</f>
        <v>0</v>
      </c>
      <c r="AN358" s="60">
        <f t="shared" ref="AN358" si="8056">IF(AM358&gt;0,AM358+1,IF(AN356&lt;&gt;0,1,0))</f>
        <v>0</v>
      </c>
      <c r="AO358" s="60">
        <f t="shared" ref="AO358" si="8057">IF(AN358&gt;0,AN358+1,IF(AO356&lt;&gt;0,1,0))</f>
        <v>0</v>
      </c>
      <c r="AP358" s="60">
        <f t="shared" ref="AP358" si="8058">IF(AO358&gt;0,AO358+1,IF(AP356&lt;&gt;0,1,0))</f>
        <v>0</v>
      </c>
      <c r="AQ358" s="60">
        <f t="shared" ref="AQ358" si="8059">IF(AP358&gt;0,AP358+1,IF(AQ356&lt;&gt;0,1,0))</f>
        <v>0</v>
      </c>
      <c r="AR358" s="60">
        <f t="shared" ref="AR358" si="8060">IF(AQ358&gt;0,AQ358+1,IF(AR356&lt;&gt;0,1,0))</f>
        <v>0</v>
      </c>
      <c r="AS358" s="60">
        <f t="shared" ref="AS358" si="8061">IF(AR358&gt;0,AR358+1,IF(AS356&lt;&gt;0,1,0))</f>
        <v>0</v>
      </c>
      <c r="AT358" s="60">
        <f t="shared" ref="AT358" si="8062">IF(AS358&gt;0,AS358+1,IF(AT356&lt;&gt;0,1,0))</f>
        <v>0</v>
      </c>
      <c r="AU358" s="60">
        <f t="shared" ref="AU358" si="8063">IF(AT358&gt;0,AT358+1,IF(AU356&lt;&gt;0,1,0))</f>
        <v>0</v>
      </c>
      <c r="AV358" s="60">
        <f t="shared" ref="AV358" si="8064">IF(AU358&gt;0,AU358+1,IF(AV356&lt;&gt;0,1,0))</f>
        <v>0</v>
      </c>
      <c r="AW358" s="60">
        <f t="shared" ref="AW358" si="8065">IF(AV358&gt;0,AV358+1,IF(AW356&lt;&gt;0,1,0))</f>
        <v>0</v>
      </c>
      <c r="AX358" s="60">
        <f t="shared" ref="AX358" si="8066">IF(AW358&gt;0,AW358+1,IF(AX356&lt;&gt;0,1,0))</f>
        <v>0</v>
      </c>
      <c r="AY358" s="60">
        <f t="shared" ref="AY358" si="8067">IF(AX358&gt;0,AX358+1,IF(AY356&lt;&gt;0,1,0))</f>
        <v>0</v>
      </c>
      <c r="AZ358" s="60">
        <f t="shared" ref="AZ358" si="8068">IF(AY358&gt;0,AY358+1,IF(AZ356&lt;&gt;0,1,0))</f>
        <v>0</v>
      </c>
      <c r="BA358" s="60">
        <f t="shared" ref="BA358" si="8069">IF(AZ358&gt;0,AZ358+1,IF(BA356&lt;&gt;0,1,0))</f>
        <v>0</v>
      </c>
      <c r="BB358" s="60">
        <f t="shared" ref="BB358" si="8070">IF(BA358&gt;0,BA358+1,IF(BB356&lt;&gt;0,1,0))</f>
        <v>0</v>
      </c>
      <c r="BC358" s="60">
        <f t="shared" ref="BC358" si="8071">IF(BB358&gt;0,BB358+1,IF(BC356&lt;&gt;0,1,0))</f>
        <v>0</v>
      </c>
      <c r="BD358" s="60">
        <f t="shared" ref="BD358" si="8072">IF(BC358&gt;0,BC358+1,IF(BD356&lt;&gt;0,1,0))</f>
        <v>0</v>
      </c>
      <c r="BE358" s="60">
        <f t="shared" ref="BE358" si="8073">IF(BD358&gt;0,BD358+1,IF(BE356&lt;&gt;0,1,0))</f>
        <v>0</v>
      </c>
      <c r="BF358" s="60">
        <f t="shared" ref="BF358" si="8074">IF(BE358&gt;0,BE358+1,IF(BF356&lt;&gt;0,1,0))</f>
        <v>0</v>
      </c>
      <c r="BG358" s="60">
        <f t="shared" ref="BG358" si="8075">IF(BF358&gt;0,BF358+1,IF(BG356&lt;&gt;0,1,0))</f>
        <v>0</v>
      </c>
      <c r="BH358" s="60">
        <f t="shared" ref="BH358" si="8076">IF(BG358&gt;0,BG358+1,IF(BH356&lt;&gt;0,1,0))</f>
        <v>0</v>
      </c>
      <c r="BI358" s="60">
        <f t="shared" ref="BI358" si="8077">IF(BH358&gt;0,BH358+1,IF(BI356&lt;&gt;0,1,0))</f>
        <v>0</v>
      </c>
      <c r="BJ358" s="60">
        <f t="shared" ref="BJ358" si="8078">IF(BI358&gt;0,BI358+1,IF(BJ356&lt;&gt;0,1,0))</f>
        <v>0</v>
      </c>
      <c r="BK358" s="60">
        <f t="shared" ref="BK358" si="8079">IF(BJ358&gt;0,BJ358+1,IF(BK356&lt;&gt;0,1,0))</f>
        <v>0</v>
      </c>
      <c r="BL358" s="60">
        <f t="shared" ref="BL358" si="8080">IF(BK358&gt;0,BK358+1,IF(BL356&lt;&gt;0,1,0))</f>
        <v>0</v>
      </c>
      <c r="BM358" s="60">
        <f t="shared" ref="BM358" si="8081">IF(BL358&gt;0,BL358+1,IF(BM356&lt;&gt;0,1,0))</f>
        <v>0</v>
      </c>
      <c r="BN358" s="60">
        <f t="shared" ref="BN358" si="8082">IF(BM358&gt;0,BM358+1,IF(BN356&lt;&gt;0,1,0))</f>
        <v>0</v>
      </c>
      <c r="BO358" s="60">
        <f t="shared" ref="BO358" si="8083">IF(BN358&gt;0,BN358+1,IF(BO356&lt;&gt;0,1,0))</f>
        <v>0</v>
      </c>
      <c r="BP358" s="60">
        <f t="shared" ref="BP358" si="8084">IF(BO358&gt;0,BO358+1,IF(BP356&lt;&gt;0,1,0))</f>
        <v>0</v>
      </c>
      <c r="BQ358" s="60">
        <f t="shared" ref="BQ358" si="8085">IF(BP358&gt;0,BP358+1,IF(BQ356&lt;&gt;0,1,0))</f>
        <v>0</v>
      </c>
      <c r="BR358" s="60">
        <f t="shared" ref="BR358" si="8086">IF(BQ358&gt;0,BQ358+1,IF(BR356&lt;&gt;0,1,0))</f>
        <v>0</v>
      </c>
      <c r="BS358" s="60">
        <f t="shared" ref="BS358" si="8087">IF(BR358&gt;0,BR358+1,IF(BS356&lt;&gt;0,1,0))</f>
        <v>0</v>
      </c>
      <c r="BT358" s="60">
        <f t="shared" ref="BT358" si="8088">IF(BS358&gt;0,BS358+1,IF(BT356&lt;&gt;0,1,0))</f>
        <v>0</v>
      </c>
      <c r="BU358" s="60">
        <f t="shared" ref="BU358" si="8089">IF(BT358&gt;0,BT358+1,IF(BU356&lt;&gt;0,1,0))</f>
        <v>0</v>
      </c>
      <c r="BV358" s="60">
        <f t="shared" ref="BV358" si="8090">IF(BU358&gt;0,BU358+1,IF(BV356&lt;&gt;0,1,0))</f>
        <v>0</v>
      </c>
      <c r="BW358" s="60">
        <f t="shared" ref="BW358" si="8091">IF(BV358&gt;0,BV358+1,IF(BW356&lt;&gt;0,1,0))</f>
        <v>0</v>
      </c>
      <c r="BX358" s="60">
        <f t="shared" ref="BX358" si="8092">IF(BW358&gt;0,BW358+1,IF(BX356&lt;&gt;0,1,0))</f>
        <v>0</v>
      </c>
      <c r="BY358" s="298"/>
      <c r="BZ358" s="300"/>
      <c r="CA358" s="302"/>
      <c r="CB358" s="302"/>
    </row>
    <row r="359" spans="1:96" s="98" customFormat="1" ht="14.4" hidden="1" customHeight="1" x14ac:dyDescent="0.3">
      <c r="A359" s="97"/>
      <c r="B359" s="119"/>
      <c r="C359" s="73"/>
      <c r="D359" s="73"/>
      <c r="E359" s="73"/>
      <c r="F359" s="73"/>
      <c r="G359" s="73"/>
      <c r="H359" s="73"/>
      <c r="I359" s="73"/>
      <c r="J359" s="73"/>
      <c r="K359" s="73"/>
      <c r="L359" s="58"/>
      <c r="M359" s="7"/>
      <c r="N359" s="160"/>
      <c r="P359" s="59" t="s">
        <v>142</v>
      </c>
      <c r="Q359" s="60">
        <f>Q358</f>
        <v>0</v>
      </c>
      <c r="R359" s="60">
        <f>IF(R358=0,0,IF(OR(Q359=0,Q359=12),1,Q359+1))</f>
        <v>0</v>
      </c>
      <c r="S359" s="60">
        <f t="shared" ref="S359" si="8093">IF(S358=0,0,IF(OR(R359=0,R359=12),1,R359+1))</f>
        <v>0</v>
      </c>
      <c r="T359" s="60">
        <f t="shared" ref="T359" si="8094">IF(T358=0,0,IF(OR(S359=0,S359=12),1,S359+1))</f>
        <v>0</v>
      </c>
      <c r="U359" s="60">
        <f t="shared" ref="U359" si="8095">IF(U358=0,0,IF(OR(T359=0,T359=12),1,T359+1))</f>
        <v>0</v>
      </c>
      <c r="V359" s="60">
        <f t="shared" ref="V359" si="8096">IF(V358=0,0,IF(OR(U359=0,U359=12),1,U359+1))</f>
        <v>0</v>
      </c>
      <c r="W359" s="60">
        <f t="shared" ref="W359" si="8097">IF(W358=0,0,IF(OR(V359=0,V359=12),1,V359+1))</f>
        <v>0</v>
      </c>
      <c r="X359" s="60">
        <f t="shared" ref="X359" si="8098">IF(X358=0,0,IF(OR(W359=0,W359=12),1,W359+1))</f>
        <v>0</v>
      </c>
      <c r="Y359" s="60">
        <f t="shared" ref="Y359" si="8099">IF(Y358=0,0,IF(OR(X359=0,X359=12),1,X359+1))</f>
        <v>0</v>
      </c>
      <c r="Z359" s="60">
        <f t="shared" ref="Z359" si="8100">IF(Z358=0,0,IF(OR(Y359=0,Y359=12),1,Y359+1))</f>
        <v>0</v>
      </c>
      <c r="AA359" s="60">
        <f t="shared" ref="AA359" si="8101">IF(AA358=0,0,IF(OR(Z359=0,Z359=12),1,Z359+1))</f>
        <v>0</v>
      </c>
      <c r="AB359" s="60">
        <f t="shared" ref="AB359" si="8102">IF(AB358=0,0,IF(OR(AA359=0,AA359=12),1,AA359+1))</f>
        <v>0</v>
      </c>
      <c r="AC359" s="60">
        <f t="shared" ref="AC359" si="8103">IF(AC358=0,0,IF(OR(AB359=0,AB359=12),1,AB359+1))</f>
        <v>0</v>
      </c>
      <c r="AD359" s="60">
        <f t="shared" ref="AD359" si="8104">IF(AD358=0,0,IF(OR(AC359=0,AC359=12),1,AC359+1))</f>
        <v>0</v>
      </c>
      <c r="AE359" s="60">
        <f t="shared" ref="AE359" si="8105">IF(AE358=0,0,IF(OR(AD359=0,AD359=12),1,AD359+1))</f>
        <v>0</v>
      </c>
      <c r="AF359" s="60">
        <f t="shared" ref="AF359" si="8106">IF(AF358=0,0,IF(OR(AE359=0,AE359=12),1,AE359+1))</f>
        <v>0</v>
      </c>
      <c r="AG359" s="60">
        <f t="shared" ref="AG359" si="8107">IF(AG358=0,0,IF(OR(AF359=0,AF359=12),1,AF359+1))</f>
        <v>0</v>
      </c>
      <c r="AH359" s="60">
        <f t="shared" ref="AH359" si="8108">IF(AH358=0,0,IF(OR(AG359=0,AG359=12),1,AG359+1))</f>
        <v>0</v>
      </c>
      <c r="AI359" s="60">
        <f t="shared" ref="AI359" si="8109">IF(AI358=0,0,IF(OR(AH359=0,AH359=12),1,AH359+1))</f>
        <v>0</v>
      </c>
      <c r="AJ359" s="60">
        <f t="shared" ref="AJ359" si="8110">IF(AJ358=0,0,IF(OR(AI359=0,AI359=12),1,AI359+1))</f>
        <v>0</v>
      </c>
      <c r="AK359" s="60">
        <f t="shared" ref="AK359" si="8111">IF(AK358=0,0,IF(OR(AJ359=0,AJ359=12),1,AJ359+1))</f>
        <v>0</v>
      </c>
      <c r="AL359" s="60">
        <f t="shared" ref="AL359" si="8112">IF(AL358=0,0,IF(OR(AK359=0,AK359=12),1,AK359+1))</f>
        <v>0</v>
      </c>
      <c r="AM359" s="60">
        <f t="shared" ref="AM359" si="8113">IF(AM358=0,0,IF(OR(AL359=0,AL359=12),1,AL359+1))</f>
        <v>0</v>
      </c>
      <c r="AN359" s="60">
        <f t="shared" ref="AN359" si="8114">IF(AN358=0,0,IF(OR(AM359=0,AM359=12),1,AM359+1))</f>
        <v>0</v>
      </c>
      <c r="AO359" s="60">
        <f t="shared" ref="AO359" si="8115">IF(AO358=0,0,IF(OR(AN359=0,AN359=12),1,AN359+1))</f>
        <v>0</v>
      </c>
      <c r="AP359" s="60">
        <f t="shared" ref="AP359" si="8116">IF(AP358=0,0,IF(OR(AO359=0,AO359=12),1,AO359+1))</f>
        <v>0</v>
      </c>
      <c r="AQ359" s="60">
        <f t="shared" ref="AQ359" si="8117">IF(AQ358=0,0,IF(OR(AP359=0,AP359=12),1,AP359+1))</f>
        <v>0</v>
      </c>
      <c r="AR359" s="60">
        <f t="shared" ref="AR359" si="8118">IF(AR358=0,0,IF(OR(AQ359=0,AQ359=12),1,AQ359+1))</f>
        <v>0</v>
      </c>
      <c r="AS359" s="60">
        <f t="shared" ref="AS359" si="8119">IF(AS358=0,0,IF(OR(AR359=0,AR359=12),1,AR359+1))</f>
        <v>0</v>
      </c>
      <c r="AT359" s="60">
        <f t="shared" ref="AT359" si="8120">IF(AT358=0,0,IF(OR(AS359=0,AS359=12),1,AS359+1))</f>
        <v>0</v>
      </c>
      <c r="AU359" s="60">
        <f t="shared" ref="AU359" si="8121">IF(AU358=0,0,IF(OR(AT359=0,AT359=12),1,AT359+1))</f>
        <v>0</v>
      </c>
      <c r="AV359" s="60">
        <f t="shared" ref="AV359" si="8122">IF(AV358=0,0,IF(OR(AU359=0,AU359=12),1,AU359+1))</f>
        <v>0</v>
      </c>
      <c r="AW359" s="60">
        <f t="shared" ref="AW359" si="8123">IF(AW358=0,0,IF(OR(AV359=0,AV359=12),1,AV359+1))</f>
        <v>0</v>
      </c>
      <c r="AX359" s="60">
        <f t="shared" ref="AX359" si="8124">IF(AX358=0,0,IF(OR(AW359=0,AW359=12),1,AW359+1))</f>
        <v>0</v>
      </c>
      <c r="AY359" s="60">
        <f t="shared" ref="AY359" si="8125">IF(AY358=0,0,IF(OR(AX359=0,AX359=12),1,AX359+1))</f>
        <v>0</v>
      </c>
      <c r="AZ359" s="60">
        <f t="shared" ref="AZ359" si="8126">IF(AZ358=0,0,IF(OR(AY359=0,AY359=12),1,AY359+1))</f>
        <v>0</v>
      </c>
      <c r="BA359" s="60">
        <f t="shared" ref="BA359" si="8127">IF(BA358=0,0,IF(OR(AZ359=0,AZ359=12),1,AZ359+1))</f>
        <v>0</v>
      </c>
      <c r="BB359" s="60">
        <f t="shared" ref="BB359" si="8128">IF(BB358=0,0,IF(OR(BA359=0,BA359=12),1,BA359+1))</f>
        <v>0</v>
      </c>
      <c r="BC359" s="60">
        <f t="shared" ref="BC359" si="8129">IF(BC358=0,0,IF(OR(BB359=0,BB359=12),1,BB359+1))</f>
        <v>0</v>
      </c>
      <c r="BD359" s="60">
        <f t="shared" ref="BD359" si="8130">IF(BD358=0,0,IF(OR(BC359=0,BC359=12),1,BC359+1))</f>
        <v>0</v>
      </c>
      <c r="BE359" s="60">
        <f t="shared" ref="BE359" si="8131">IF(BE358=0,0,IF(OR(BD359=0,BD359=12),1,BD359+1))</f>
        <v>0</v>
      </c>
      <c r="BF359" s="60">
        <f t="shared" ref="BF359" si="8132">IF(BF358=0,0,IF(OR(BE359=0,BE359=12),1,BE359+1))</f>
        <v>0</v>
      </c>
      <c r="BG359" s="60">
        <f t="shared" ref="BG359" si="8133">IF(BG358=0,0,IF(OR(BF359=0,BF359=12),1,BF359+1))</f>
        <v>0</v>
      </c>
      <c r="BH359" s="60">
        <f t="shared" ref="BH359" si="8134">IF(BH358=0,0,IF(OR(BG359=0,BG359=12),1,BG359+1))</f>
        <v>0</v>
      </c>
      <c r="BI359" s="60">
        <f t="shared" ref="BI359" si="8135">IF(BI358=0,0,IF(OR(BH359=0,BH359=12),1,BH359+1))</f>
        <v>0</v>
      </c>
      <c r="BJ359" s="60">
        <f t="shared" ref="BJ359" si="8136">IF(BJ358=0,0,IF(OR(BI359=0,BI359=12),1,BI359+1))</f>
        <v>0</v>
      </c>
      <c r="BK359" s="60">
        <f t="shared" ref="BK359" si="8137">IF(BK358=0,0,IF(OR(BJ359=0,BJ359=12),1,BJ359+1))</f>
        <v>0</v>
      </c>
      <c r="BL359" s="60">
        <f t="shared" ref="BL359" si="8138">IF(BL358=0,0,IF(OR(BK359=0,BK359=12),1,BK359+1))</f>
        <v>0</v>
      </c>
      <c r="BM359" s="60">
        <f t="shared" ref="BM359" si="8139">IF(BM358=0,0,IF(OR(BL359=0,BL359=12),1,BL359+1))</f>
        <v>0</v>
      </c>
      <c r="BN359" s="60">
        <f t="shared" ref="BN359" si="8140">IF(BN358=0,0,IF(OR(BM359=0,BM359=12),1,BM359+1))</f>
        <v>0</v>
      </c>
      <c r="BO359" s="60">
        <f t="shared" ref="BO359" si="8141">IF(BO358=0,0,IF(OR(BN359=0,BN359=12),1,BN359+1))</f>
        <v>0</v>
      </c>
      <c r="BP359" s="60">
        <f t="shared" ref="BP359" si="8142">IF(BP358=0,0,IF(OR(BO359=0,BO359=12),1,BO359+1))</f>
        <v>0</v>
      </c>
      <c r="BQ359" s="60">
        <f t="shared" ref="BQ359" si="8143">IF(BQ358=0,0,IF(OR(BP359=0,BP359=12),1,BP359+1))</f>
        <v>0</v>
      </c>
      <c r="BR359" s="60">
        <f t="shared" ref="BR359" si="8144">IF(BR358=0,0,IF(OR(BQ359=0,BQ359=12),1,BQ359+1))</f>
        <v>0</v>
      </c>
      <c r="BS359" s="60">
        <f t="shared" ref="BS359" si="8145">IF(BS358=0,0,IF(OR(BR359=0,BR359=12),1,BR359+1))</f>
        <v>0</v>
      </c>
      <c r="BT359" s="60">
        <f t="shared" ref="BT359" si="8146">IF(BT358=0,0,IF(OR(BS359=0,BS359=12),1,BS359+1))</f>
        <v>0</v>
      </c>
      <c r="BU359" s="60">
        <f t="shared" ref="BU359" si="8147">IF(BU358=0,0,IF(OR(BT359=0,BT359=12),1,BT359+1))</f>
        <v>0</v>
      </c>
      <c r="BV359" s="60">
        <f t="shared" ref="BV359" si="8148">IF(BV358=0,0,IF(OR(BU359=0,BU359=12),1,BU359+1))</f>
        <v>0</v>
      </c>
      <c r="BW359" s="60">
        <f t="shared" ref="BW359" si="8149">IF(BW358=0,0,IF(OR(BV359=0,BV359=12),1,BV359+1))</f>
        <v>0</v>
      </c>
      <c r="BX359" s="60">
        <f t="shared" ref="BX359" si="8150">IF(BX358=0,0,IF(OR(BW359=0,BW359=12),1,BW359+1))</f>
        <v>0</v>
      </c>
      <c r="BY359" s="298"/>
      <c r="BZ359" s="300"/>
      <c r="CA359" s="302"/>
      <c r="CB359" s="302"/>
    </row>
    <row r="360" spans="1:96" s="98" customFormat="1" ht="43.2" x14ac:dyDescent="0.3">
      <c r="A360" s="97"/>
      <c r="B360" s="119"/>
      <c r="C360" s="73"/>
      <c r="D360" s="73"/>
      <c r="E360" s="73"/>
      <c r="F360" s="73"/>
      <c r="G360" s="73"/>
      <c r="H360" s="73"/>
      <c r="I360" s="73"/>
      <c r="J360" s="73"/>
      <c r="K360" s="73"/>
      <c r="L360" s="58"/>
      <c r="M360" s="7"/>
      <c r="N360" s="160"/>
      <c r="P360" s="57" t="s">
        <v>221</v>
      </c>
      <c r="Q360" s="62">
        <f>IF(Q359&gt;0,IF(Q363&gt;$K356,$K356,Q363),0)</f>
        <v>0</v>
      </c>
      <c r="R360" s="62">
        <f>IF(R359&gt;0,IF((SUMIFS($Q362:Q362,$Q359:Q359,12)+IF(Q359=12,0,Q360)+R363)&gt;=$K356,$K356-FLOOR(SUMIFS($Q362:Q362,$Q359:Q359,12),1),IF(R359=1,R363,R363+Q360)),0)</f>
        <v>0</v>
      </c>
      <c r="S360" s="62">
        <f>IF(S359&gt;0,IF((SUMIFS($Q362:R362,$Q359:R359,12)+IF(R359=12,0,R360)+S363)&gt;=$K356,$K356-FLOOR(SUMIFS($Q362:R362,$Q359:R359,12),1),IF(S359=1,S363,S363+R360)),0)</f>
        <v>0</v>
      </c>
      <c r="T360" s="62">
        <f>IF(T359&gt;0,IF((SUMIFS($Q362:S362,$Q359:S359,12)+IF(S359=12,0,S360)+T363)&gt;=$K356,$K356-FLOOR(SUMIFS($Q362:S362,$Q359:S359,12),1),IF(T359=1,T363,T363+S360)),0)</f>
        <v>0</v>
      </c>
      <c r="U360" s="62">
        <f>IF(U359&gt;0,IF((SUMIFS($Q362:T362,$Q359:T359,12)+IF(T359=12,0,T360)+U363)&gt;=$K356,$K356-FLOOR(SUMIFS($Q362:T362,$Q359:T359,12),1),IF(U359=1,U363,U363+T360)),0)</f>
        <v>0</v>
      </c>
      <c r="V360" s="62">
        <f>IF(V359&gt;0,IF((SUMIFS($Q362:U362,$Q359:U359,12)+IF(U359=12,0,U360)+V363)&gt;=$K356,$K356-FLOOR(SUMIFS($Q362:U362,$Q359:U359,12),1),IF(V359=1,V363,V363+U360)),0)</f>
        <v>0</v>
      </c>
      <c r="W360" s="62">
        <f>IF(W359&gt;0,IF((SUMIFS($Q362:V362,$Q359:V359,12)+IF(V359=12,0,V360)+W363)&gt;=$K356,$K356-FLOOR(SUMIFS($Q362:V362,$Q359:V359,12),1),IF(W359=1,W363,W363+V360)),0)</f>
        <v>0</v>
      </c>
      <c r="X360" s="62">
        <f>IF(X359&gt;0,IF((SUMIFS($Q362:W362,$Q359:W359,12)+IF(W359=12,0,W360)+X363)&gt;=$K356,$K356-FLOOR(SUMIFS($Q362:W362,$Q359:W359,12),1),IF(X359=1,X363,X363+W360)),0)</f>
        <v>0</v>
      </c>
      <c r="Y360" s="62">
        <f>IF(Y359&gt;0,IF((SUMIFS($Q362:X362,$Q359:X359,12)+IF(X359=12,0,X360)+Y363)&gt;=$K356,$K356-FLOOR(SUMIFS($Q362:X362,$Q359:X359,12),1),IF(Y359=1,Y363,Y363+X360)),0)</f>
        <v>0</v>
      </c>
      <c r="Z360" s="62">
        <f>IF(Z359&gt;0,IF((SUMIFS($Q362:Y362,$Q359:Y359,12)+IF(Y359=12,0,Y360)+Z363)&gt;=$K356,$K356-FLOOR(SUMIFS($Q362:Y362,$Q359:Y359,12),1),IF(Z359=1,Z363,Z363+Y360)),0)</f>
        <v>0</v>
      </c>
      <c r="AA360" s="62">
        <f>IF(AA359&gt;0,IF((SUMIFS($Q362:Z362,$Q359:Z359,12)+IF(Z359=12,0,Z360)+AA363)&gt;=$K356,$K356-FLOOR(SUMIFS($Q362:Z362,$Q359:Z359,12),1),IF(AA359=1,AA363,AA363+Z360)),0)</f>
        <v>0</v>
      </c>
      <c r="AB360" s="62">
        <f>IF(AB359&gt;0,IF((SUMIFS($Q362:AA362,$Q359:AA359,12)+IF(AA359=12,0,AA360)+AB363)&gt;=$K356,$K356-FLOOR(SUMIFS($Q362:AA362,$Q359:AA359,12),1),IF(AB359=1,AB363,AB363+AA360)),0)</f>
        <v>0</v>
      </c>
      <c r="AC360" s="62">
        <f>IF(AC359&gt;0,IF((SUMIFS($Q362:AB362,$Q359:AB359,12)+IF(AB359=12,0,AB360)+AC363)&gt;=$K356,$K356-FLOOR(SUMIFS($Q362:AB362,$Q359:AB359,12),1),IF(AC359=1,AC363,AC363+AB360)),0)</f>
        <v>0</v>
      </c>
      <c r="AD360" s="62">
        <f>IF(AD359&gt;0,IF((SUMIFS($Q362:AC362,$Q359:AC359,12)+IF(AC359=12,0,AC360)+AD363)&gt;=$K356,$K356-FLOOR(SUMIFS($Q362:AC362,$Q359:AC359,12),1),IF(AD359=1,AD363,AD363+AC360)),0)</f>
        <v>0</v>
      </c>
      <c r="AE360" s="62">
        <f>IF(AE359&gt;0,IF((SUMIFS($Q362:AD362,$Q359:AD359,12)+IF(AD359=12,0,AD360)+AE363)&gt;=$K356,$K356-FLOOR(SUMIFS($Q362:AD362,$Q359:AD359,12),1),IF(AE359=1,AE363,AE363+AD360)),0)</f>
        <v>0</v>
      </c>
      <c r="AF360" s="62">
        <f>IF(AF359&gt;0,IF((SUMIFS($Q362:AE362,$Q359:AE359,12)+IF(AE359=12,0,AE360)+AF363)&gt;=$K356,$K356-FLOOR(SUMIFS($Q362:AE362,$Q359:AE359,12),1),IF(AF359=1,AF363,AF363+AE360)),0)</f>
        <v>0</v>
      </c>
      <c r="AG360" s="62">
        <f>IF(AG359&gt;0,IF((SUMIFS($Q362:AF362,$Q359:AF359,12)+IF(AF359=12,0,AF360)+AG363)&gt;=$K356,$K356-FLOOR(SUMIFS($Q362:AF362,$Q359:AF359,12),1),IF(AG359=1,AG363,AG363+AF360)),0)</f>
        <v>0</v>
      </c>
      <c r="AH360" s="62">
        <f>IF(AH359&gt;0,IF((SUMIFS($Q362:AG362,$Q359:AG359,12)+IF(AG359=12,0,AG360)+AH363)&gt;=$K356,$K356-FLOOR(SUMIFS($Q362:AG362,$Q359:AG359,12),1),IF(AH359=1,AH363,AH363+AG360)),0)</f>
        <v>0</v>
      </c>
      <c r="AI360" s="62">
        <f>IF(AI359&gt;0,IF((SUMIFS($Q362:AH362,$Q359:AH359,12)+IF(AH359=12,0,AH360)+AI363)&gt;=$K356,$K356-FLOOR(SUMIFS($Q362:AH362,$Q359:AH359,12),1),IF(AI359=1,AI363,AI363+AH360)),0)</f>
        <v>0</v>
      </c>
      <c r="AJ360" s="62">
        <f>IF(AJ359&gt;0,IF((SUMIFS($Q362:AI362,$Q359:AI359,12)+IF(AI359=12,0,AI360)+AJ363)&gt;=$K356,$K356-FLOOR(SUMIFS($Q362:AI362,$Q359:AI359,12),1),IF(AJ359=1,AJ363,AJ363+AI360)),0)</f>
        <v>0</v>
      </c>
      <c r="AK360" s="62">
        <f>IF(AK359&gt;0,IF((SUMIFS($Q362:AJ362,$Q359:AJ359,12)+IF(AJ359=12,0,AJ360)+AK363)&gt;=$K356,$K356-FLOOR(SUMIFS($Q362:AJ362,$Q359:AJ359,12),1),IF(AK359=1,AK363,AK363+AJ360)),0)</f>
        <v>0</v>
      </c>
      <c r="AL360" s="62">
        <f>IF(AL359&gt;0,IF((SUMIFS($Q362:AK362,$Q359:AK359,12)+IF(AK359=12,0,AK360)+AL363)&gt;=$K356,$K356-FLOOR(SUMIFS($Q362:AK362,$Q359:AK359,12),1),IF(AL359=1,AL363,AL363+AK360)),0)</f>
        <v>0</v>
      </c>
      <c r="AM360" s="62">
        <f>IF(AM359&gt;0,IF((SUMIFS($Q362:AL362,$Q359:AL359,12)+IF(AL359=12,0,AL360)+AM363)&gt;=$K356,$K356-FLOOR(SUMIFS($Q362:AL362,$Q359:AL359,12),1),IF(AM359=1,AM363,AM363+AL360)),0)</f>
        <v>0</v>
      </c>
      <c r="AN360" s="62">
        <f>IF(AN359&gt;0,IF((SUMIFS($Q362:AM362,$Q359:AM359,12)+IF(AM359=12,0,AM360)+AN363)&gt;=$K356,$K356-FLOOR(SUMIFS($Q362:AM362,$Q359:AM359,12),1),IF(AN359=1,AN363,AN363+AM360)),0)</f>
        <v>0</v>
      </c>
      <c r="AO360" s="62">
        <f>IF(AO359&gt;0,IF((SUMIFS($Q362:AN362,$Q359:AN359,12)+IF(AN359=12,0,AN360)+AO363)&gt;=$K356,$K356-FLOOR(SUMIFS($Q362:AN362,$Q359:AN359,12),1),IF(AO359=1,AO363,AO363+AN360)),0)</f>
        <v>0</v>
      </c>
      <c r="AP360" s="62">
        <f>IF(AP359&gt;0,IF((SUMIFS($Q362:AO362,$Q359:AO359,12)+IF(AO359=12,0,AO360)+AP363)&gt;=$K356,$K356-FLOOR(SUMIFS($Q362:AO362,$Q359:AO359,12),1),IF(AP359=1,AP363,AP363+AO360)),0)</f>
        <v>0</v>
      </c>
      <c r="AQ360" s="62">
        <f>IF(AQ359&gt;0,IF((SUMIFS($Q362:AP362,$Q359:AP359,12)+IF(AP359=12,0,AP360)+AQ363)&gt;=$K356,$K356-FLOOR(SUMIFS($Q362:AP362,$Q359:AP359,12),1),IF(AQ359=1,AQ363,AQ363+AP360)),0)</f>
        <v>0</v>
      </c>
      <c r="AR360" s="62">
        <f>IF(AR359&gt;0,IF((SUMIFS($Q362:AQ362,$Q359:AQ359,12)+IF(AQ359=12,0,AQ360)+AR363)&gt;=$K356,$K356-FLOOR(SUMIFS($Q362:AQ362,$Q359:AQ359,12),1),IF(AR359=1,AR363,AR363+AQ360)),0)</f>
        <v>0</v>
      </c>
      <c r="AS360" s="62">
        <f>IF(AS359&gt;0,IF((SUMIFS($Q362:AR362,$Q359:AR359,12)+IF(AR359=12,0,AR360)+AS363)&gt;=$K356,$K356-FLOOR(SUMIFS($Q362:AR362,$Q359:AR359,12),1),IF(AS359=1,AS363,AS363+AR360)),0)</f>
        <v>0</v>
      </c>
      <c r="AT360" s="62">
        <f>IF(AT359&gt;0,IF((SUMIFS($Q362:AS362,$Q359:AS359,12)+IF(AS359=12,0,AS360)+AT363)&gt;=$K356,$K356-FLOOR(SUMIFS($Q362:AS362,$Q359:AS359,12),1),IF(AT359=1,AT363,AT363+AS360)),0)</f>
        <v>0</v>
      </c>
      <c r="AU360" s="62">
        <f>IF(AU359&gt;0,IF((SUMIFS($Q362:AT362,$Q359:AT359,12)+IF(AT359=12,0,AT360)+AU363)&gt;=$K356,$K356-FLOOR(SUMIFS($Q362:AT362,$Q359:AT359,12),1),IF(AU359=1,AU363,AU363+AT360)),0)</f>
        <v>0</v>
      </c>
      <c r="AV360" s="62">
        <f>IF(AV359&gt;0,IF((SUMIFS($Q362:AU362,$Q359:AU359,12)+IF(AU359=12,0,AU360)+AV363)&gt;=$K356,$K356-FLOOR(SUMIFS($Q362:AU362,$Q359:AU359,12),1),IF(AV359=1,AV363,AV363+AU360)),0)</f>
        <v>0</v>
      </c>
      <c r="AW360" s="62">
        <f>IF(AW359&gt;0,IF((SUMIFS($Q362:AV362,$Q359:AV359,12)+IF(AV359=12,0,AV360)+AW363)&gt;=$K356,$K356-FLOOR(SUMIFS($Q362:AV362,$Q359:AV359,12),1),IF(AW359=1,AW363,AW363+AV360)),0)</f>
        <v>0</v>
      </c>
      <c r="AX360" s="62">
        <f>IF(AX359&gt;0,IF((SUMIFS($Q362:AW362,$Q359:AW359,12)+IF(AW359=12,0,AW360)+AX363)&gt;=$K356,$K356-FLOOR(SUMIFS($Q362:AW362,$Q359:AW359,12),1),IF(AX359=1,AX363,AX363+AW360)),0)</f>
        <v>0</v>
      </c>
      <c r="AY360" s="62">
        <f>IF(AY359&gt;0,IF((SUMIFS($Q362:AX362,$Q359:AX359,12)+IF(AX359=12,0,AX360)+AY363)&gt;=$K356,$K356-FLOOR(SUMIFS($Q362:AX362,$Q359:AX359,12),1),IF(AY359=1,AY363,AY363+AX360)),0)</f>
        <v>0</v>
      </c>
      <c r="AZ360" s="62">
        <f>IF(AZ359&gt;0,IF((SUMIFS($Q362:AY362,$Q359:AY359,12)+IF(AY359=12,0,AY360)+AZ363)&gt;=$K356,$K356-FLOOR(SUMIFS($Q362:AY362,$Q359:AY359,12),1),IF(AZ359=1,AZ363,AZ363+AY360)),0)</f>
        <v>0</v>
      </c>
      <c r="BA360" s="62">
        <f>IF(BA359&gt;0,IF((SUMIFS($Q362:AZ362,$Q359:AZ359,12)+IF(AZ359=12,0,AZ360)+BA363)&gt;=$K356,$K356-FLOOR(SUMIFS($Q362:AZ362,$Q359:AZ359,12),1),IF(BA359=1,BA363,BA363+AZ360)),0)</f>
        <v>0</v>
      </c>
      <c r="BB360" s="62">
        <f>IF(BB359&gt;0,IF((SUMIFS($Q362:BA362,$Q359:BA359,12)+IF(BA359=12,0,BA360)+BB363)&gt;=$K356,$K356-FLOOR(SUMIFS($Q362:BA362,$Q359:BA359,12),1),IF(BB359=1,BB363,BB363+BA360)),0)</f>
        <v>0</v>
      </c>
      <c r="BC360" s="62">
        <f>IF(BC359&gt;0,IF((SUMIFS($Q362:BB362,$Q359:BB359,12)+IF(BB359=12,0,BB360)+BC363)&gt;=$K356,$K356-FLOOR(SUMIFS($Q362:BB362,$Q359:BB359,12),1),IF(BC359=1,BC363,BC363+BB360)),0)</f>
        <v>0</v>
      </c>
      <c r="BD360" s="62">
        <f>IF(BD359&gt;0,IF((SUMIFS($Q362:BC362,$Q359:BC359,12)+IF(BC359=12,0,BC360)+BD363)&gt;=$K356,$K356-FLOOR(SUMIFS($Q362:BC362,$Q359:BC359,12),1),IF(BD359=1,BD363,BD363+BC360)),0)</f>
        <v>0</v>
      </c>
      <c r="BE360" s="62">
        <f>IF(BE359&gt;0,IF((SUMIFS($Q362:BD362,$Q359:BD359,12)+IF(BD359=12,0,BD360)+BE363)&gt;=$K356,$K356-FLOOR(SUMIFS($Q362:BD362,$Q359:BD359,12),1),IF(BE359=1,BE363,BE363+BD360)),0)</f>
        <v>0</v>
      </c>
      <c r="BF360" s="62">
        <f>IF(BF359&gt;0,IF((SUMIFS($Q362:BE362,$Q359:BE359,12)+IF(BE359=12,0,BE360)+BF363)&gt;=$K356,$K356-FLOOR(SUMIFS($Q362:BE362,$Q359:BE359,12),1),IF(BF359=1,BF363,BF363+BE360)),0)</f>
        <v>0</v>
      </c>
      <c r="BG360" s="62">
        <f>IF(BG359&gt;0,IF((SUMIFS($Q362:BF362,$Q359:BF359,12)+IF(BF359=12,0,BF360)+BG363)&gt;=$K356,$K356-FLOOR(SUMIFS($Q362:BF362,$Q359:BF359,12),1),IF(BG359=1,BG363,BG363+BF360)),0)</f>
        <v>0</v>
      </c>
      <c r="BH360" s="62">
        <f>IF(BH359&gt;0,IF((SUMIFS($Q362:BG362,$Q359:BG359,12)+IF(BG359=12,0,BG360)+BH363)&gt;=$K356,$K356-FLOOR(SUMIFS($Q362:BG362,$Q359:BG359,12),1),IF(BH359=1,BH363,BH363+BG360)),0)</f>
        <v>0</v>
      </c>
      <c r="BI360" s="62">
        <f>IF(BI359&gt;0,IF((SUMIFS($Q362:BH362,$Q359:BH359,12)+IF(BH359=12,0,BH360)+BI363)&gt;=$K356,$K356-FLOOR(SUMIFS($Q362:BH362,$Q359:BH359,12),1),IF(BI359=1,BI363,BI363+BH360)),0)</f>
        <v>0</v>
      </c>
      <c r="BJ360" s="62">
        <f>IF(BJ359&gt;0,IF((SUMIFS($Q362:BI362,$Q359:BI359,12)+IF(BI359=12,0,BI360)+BJ363)&gt;=$K356,$K356-FLOOR(SUMIFS($Q362:BI362,$Q359:BI359,12),1),IF(BJ359=1,BJ363,BJ363+BI360)),0)</f>
        <v>0</v>
      </c>
      <c r="BK360" s="62">
        <f>IF(BK359&gt;0,IF((SUMIFS($Q362:BJ362,$Q359:BJ359,12)+IF(BJ359=12,0,BJ360)+BK363)&gt;=$K356,$K356-FLOOR(SUMIFS($Q362:BJ362,$Q359:BJ359,12),1),IF(BK359=1,BK363,BK363+BJ360)),0)</f>
        <v>0</v>
      </c>
      <c r="BL360" s="62">
        <f>IF(BL359&gt;0,IF((SUMIFS($Q362:BK362,$Q359:BK359,12)+IF(BK359=12,0,BK360)+BL363)&gt;=$K356,$K356-FLOOR(SUMIFS($Q362:BK362,$Q359:BK359,12),1),IF(BL359=1,BL363,BL363+BK360)),0)</f>
        <v>0</v>
      </c>
      <c r="BM360" s="62">
        <f>IF(BM359&gt;0,IF((SUMIFS($Q362:BL362,$Q359:BL359,12)+IF(BL359=12,0,BL360)+BM363)&gt;=$K356,$K356-FLOOR(SUMIFS($Q362:BL362,$Q359:BL359,12),1),IF(BM359=1,BM363,BM363+BL360)),0)</f>
        <v>0</v>
      </c>
      <c r="BN360" s="62">
        <f>IF(BN359&gt;0,IF((SUMIFS($Q362:BM362,$Q359:BM359,12)+IF(BM359=12,0,BM360)+BN363)&gt;=$K356,$K356-FLOOR(SUMIFS($Q362:BM362,$Q359:BM359,12),1),IF(BN359=1,BN363,BN363+BM360)),0)</f>
        <v>0</v>
      </c>
      <c r="BO360" s="62">
        <f>IF(BO359&gt;0,IF((SUMIFS($Q362:BN362,$Q359:BN359,12)+IF(BN359=12,0,BN360)+BO363)&gt;=$K356,$K356-FLOOR(SUMIFS($Q362:BN362,$Q359:BN359,12),1),IF(BO359=1,BO363,BO363+BN360)),0)</f>
        <v>0</v>
      </c>
      <c r="BP360" s="62">
        <f>IF(BP359&gt;0,IF((SUMIFS($Q362:BO362,$Q359:BO359,12)+IF(BO359=12,0,BO360)+BP363)&gt;=$K356,$K356-FLOOR(SUMIFS($Q362:BO362,$Q359:BO359,12),1),IF(BP359=1,BP363,BP363+BO360)),0)</f>
        <v>0</v>
      </c>
      <c r="BQ360" s="62">
        <f>IF(BQ359&gt;0,IF((SUMIFS($Q362:BP362,$Q359:BP359,12)+IF(BP359=12,0,BP360)+BQ363)&gt;=$K356,$K356-FLOOR(SUMIFS($Q362:BP362,$Q359:BP359,12),1),IF(BQ359=1,BQ363,BQ363+BP360)),0)</f>
        <v>0</v>
      </c>
      <c r="BR360" s="62">
        <f>IF(BR359&gt;0,IF((SUMIFS($Q362:BQ362,$Q359:BQ359,12)+IF(BQ359=12,0,BQ360)+BR363)&gt;=$K356,$K356-FLOOR(SUMIFS($Q362:BQ362,$Q359:BQ359,12),1),IF(BR359=1,BR363,BR363+BQ360)),0)</f>
        <v>0</v>
      </c>
      <c r="BS360" s="62">
        <f>IF(BS359&gt;0,IF((SUMIFS($Q362:BR362,$Q359:BR359,12)+IF(BR359=12,0,BR360)+BS363)&gt;=$K356,$K356-FLOOR(SUMIFS($Q362:BR362,$Q359:BR359,12),1),IF(BS359=1,BS363,BS363+BR360)),0)</f>
        <v>0</v>
      </c>
      <c r="BT360" s="62">
        <f>IF(BT359&gt;0,IF((SUMIFS($Q362:BS362,$Q359:BS359,12)+IF(BS359=12,0,BS360)+BT363)&gt;=$K356,$K356-FLOOR(SUMIFS($Q362:BS362,$Q359:BS359,12),1),IF(BT359=1,BT363,BT363+BS360)),0)</f>
        <v>0</v>
      </c>
      <c r="BU360" s="62">
        <f>IF(BU359&gt;0,IF((SUMIFS($Q362:BT362,$Q359:BT359,12)+IF(BT359=12,0,BT360)+BU363)&gt;=$K356,$K356-FLOOR(SUMIFS($Q362:BT362,$Q359:BT359,12),1),IF(BU359=1,BU363,BU363+BT360)),0)</f>
        <v>0</v>
      </c>
      <c r="BV360" s="62">
        <f>IF(BV359&gt;0,IF((SUMIFS($Q362:BU362,$Q359:BU359,12)+IF(BU359=12,0,BU360)+BV363)&gt;=$K356,$K356-FLOOR(SUMIFS($Q362:BU362,$Q359:BU359,12),1),IF(BV359=1,BV363,BV363+BU360)),0)</f>
        <v>0</v>
      </c>
      <c r="BW360" s="62">
        <f>IF(BW359&gt;0,IF((SUMIFS($Q362:BV362,$Q359:BV359,12)+IF(BV359=12,0,BV360)+BW363)&gt;=$K356,$K356-FLOOR(SUMIFS($Q362:BV362,$Q359:BV359,12),1),IF(BW359=1,BW363,BW363+BV360)),0)</f>
        <v>0</v>
      </c>
      <c r="BX360" s="62">
        <f>IF(BX359&gt;0,IF((SUMIFS($Q362:BW362,$Q359:BW359,12)+IF(BW359=12,0,BW360)+BX363)&gt;=$K356,$K356-FLOOR(SUMIFS($Q362:BW362,$Q359:BW359,12),1),IF(BX359=1,BX363,BX363+BW360)),0)</f>
        <v>0</v>
      </c>
      <c r="BY360" s="298"/>
      <c r="BZ360" s="300"/>
      <c r="CA360" s="302"/>
      <c r="CB360" s="302"/>
    </row>
    <row r="361" spans="1:96" s="98" customFormat="1" ht="41.4" hidden="1" customHeight="1" x14ac:dyDescent="0.3">
      <c r="A361" s="97"/>
      <c r="B361" s="119"/>
      <c r="C361" s="73"/>
      <c r="D361" s="73"/>
      <c r="E361" s="73"/>
      <c r="F361" s="73"/>
      <c r="G361" s="73"/>
      <c r="H361" s="73"/>
      <c r="I361" s="73"/>
      <c r="J361" s="73"/>
      <c r="K361" s="73"/>
      <c r="L361" s="58"/>
      <c r="M361" s="7"/>
      <c r="N361" s="160"/>
      <c r="P361" s="59" t="s">
        <v>172</v>
      </c>
      <c r="Q361" s="61">
        <f>IF(Q356&gt;0,Q357,0)</f>
        <v>0</v>
      </c>
      <c r="R361" s="61">
        <f t="shared" ref="R361" si="8151">IF(R356&gt;0,IF(R359=1,R357,R357+Q361),Q361)</f>
        <v>0</v>
      </c>
      <c r="S361" s="61">
        <f t="shared" ref="S361" si="8152">IF(S356&gt;0,IF(S359=1,S357,S357+R361),R361)</f>
        <v>0</v>
      </c>
      <c r="T361" s="61">
        <f t="shared" ref="T361" si="8153">IF(T356&gt;0,IF(T359=1,T357,T357+S361),S361)</f>
        <v>0</v>
      </c>
      <c r="U361" s="61">
        <f t="shared" ref="U361" si="8154">IF(U356&gt;0,IF(U359=1,U357,U357+T361),T361)</f>
        <v>0</v>
      </c>
      <c r="V361" s="61">
        <f t="shared" ref="V361" si="8155">IF(V356&gt;0,IF(V359=1,V357,V357+U361),U361)</f>
        <v>0</v>
      </c>
      <c r="W361" s="61">
        <f t="shared" ref="W361" si="8156">IF(W356&gt;0,IF(W359=1,W357,W357+V361),V361)</f>
        <v>0</v>
      </c>
      <c r="X361" s="61">
        <f t="shared" ref="X361" si="8157">IF(X356&gt;0,IF(X359=1,X357,X357+W361),W361)</f>
        <v>0</v>
      </c>
      <c r="Y361" s="61">
        <f t="shared" ref="Y361" si="8158">IF(Y356&gt;0,IF(Y359=1,Y357,Y357+X361),X361)</f>
        <v>0</v>
      </c>
      <c r="Z361" s="61">
        <f t="shared" ref="Z361" si="8159">IF(Z356&gt;0,IF(Z359=1,Z357,Z357+Y361),Y361)</f>
        <v>0</v>
      </c>
      <c r="AA361" s="61">
        <f t="shared" ref="AA361" si="8160">IF(AA356&gt;0,IF(AA359=1,AA357,AA357+Z361),Z361)</f>
        <v>0</v>
      </c>
      <c r="AB361" s="61">
        <f t="shared" ref="AB361" si="8161">IF(AB356&gt;0,IF(AB359=1,AB357,AB357+AA361),AA361)</f>
        <v>0</v>
      </c>
      <c r="AC361" s="61">
        <f t="shared" ref="AC361" si="8162">IF(AC356&gt;0,IF(AC359=1,AC357,AC357+AB361),AB361)</f>
        <v>0</v>
      </c>
      <c r="AD361" s="61">
        <f t="shared" ref="AD361" si="8163">IF(AD356&gt;0,IF(AD359=1,AD357,AD357+AC361),AC361)</f>
        <v>0</v>
      </c>
      <c r="AE361" s="61">
        <f t="shared" ref="AE361" si="8164">IF(AE356&gt;0,IF(AE359=1,AE357,AE357+AD361),AD361)</f>
        <v>0</v>
      </c>
      <c r="AF361" s="61">
        <f t="shared" ref="AF361" si="8165">IF(AF356&gt;0,IF(AF359=1,AF357,AF357+AE361),AE361)</f>
        <v>0</v>
      </c>
      <c r="AG361" s="61">
        <f t="shared" ref="AG361" si="8166">IF(AG356&gt;0,IF(AG359=1,AG357,AG357+AF361),AF361)</f>
        <v>0</v>
      </c>
      <c r="AH361" s="61">
        <f t="shared" ref="AH361" si="8167">IF(AH356&gt;0,IF(AH359=1,AH357,AH357+AG361),AG361)</f>
        <v>0</v>
      </c>
      <c r="AI361" s="61">
        <f t="shared" ref="AI361" si="8168">IF(AI356&gt;0,IF(AI359=1,AI357,AI357+AH361),AH361)</f>
        <v>0</v>
      </c>
      <c r="AJ361" s="61">
        <f t="shared" ref="AJ361" si="8169">IF(AJ356&gt;0,IF(AJ359=1,AJ357,AJ357+AI361),AI361)</f>
        <v>0</v>
      </c>
      <c r="AK361" s="61">
        <f t="shared" ref="AK361" si="8170">IF(AK356&gt;0,IF(AK359=1,AK357,AK357+AJ361),AJ361)</f>
        <v>0</v>
      </c>
      <c r="AL361" s="61">
        <f t="shared" ref="AL361" si="8171">IF(AL356&gt;0,IF(AL359=1,AL357,AL357+AK361),AK361)</f>
        <v>0</v>
      </c>
      <c r="AM361" s="61">
        <f t="shared" ref="AM361" si="8172">IF(AM356&gt;0,IF(AM359=1,AM357,AM357+AL361),AL361)</f>
        <v>0</v>
      </c>
      <c r="AN361" s="61">
        <f t="shared" ref="AN361" si="8173">IF(AN356&gt;0,IF(AN359=1,AN357,AN357+AM361),AM361)</f>
        <v>0</v>
      </c>
      <c r="AO361" s="61">
        <f t="shared" ref="AO361" si="8174">IF(AO356&gt;0,IF(AO359=1,AO357,AO357+AN361),AN361)</f>
        <v>0</v>
      </c>
      <c r="AP361" s="61">
        <f t="shared" ref="AP361" si="8175">IF(AP356&gt;0,IF(AP359=1,AP357,AP357+AO361),AO361)</f>
        <v>0</v>
      </c>
      <c r="AQ361" s="61">
        <f t="shared" ref="AQ361" si="8176">IF(AQ356&gt;0,IF(AQ359=1,AQ357,AQ357+AP361),AP361)</f>
        <v>0</v>
      </c>
      <c r="AR361" s="61">
        <f t="shared" ref="AR361" si="8177">IF(AR356&gt;0,IF(AR359=1,AR357,AR357+AQ361),AQ361)</f>
        <v>0</v>
      </c>
      <c r="AS361" s="61">
        <f t="shared" ref="AS361" si="8178">IF(AS356&gt;0,IF(AS359=1,AS357,AS357+AR361),AR361)</f>
        <v>0</v>
      </c>
      <c r="AT361" s="61">
        <f t="shared" ref="AT361" si="8179">IF(AT356&gt;0,IF(AT359=1,AT357,AT357+AS361),AS361)</f>
        <v>0</v>
      </c>
      <c r="AU361" s="61">
        <f t="shared" ref="AU361" si="8180">IF(AU356&gt;0,IF(AU359=1,AU357,AU357+AT361),AT361)</f>
        <v>0</v>
      </c>
      <c r="AV361" s="61">
        <f t="shared" ref="AV361" si="8181">IF(AV356&gt;0,IF(AV359=1,AV357,AV357+AU361),AU361)</f>
        <v>0</v>
      </c>
      <c r="AW361" s="61">
        <f t="shared" ref="AW361" si="8182">IF(AW356&gt;0,IF(AW359=1,AW357,AW357+AV361),AV361)</f>
        <v>0</v>
      </c>
      <c r="AX361" s="61">
        <f t="shared" ref="AX361" si="8183">IF(AX356&gt;0,IF(AX359=1,AX357,AX357+AW361),AW361)</f>
        <v>0</v>
      </c>
      <c r="AY361" s="61">
        <f t="shared" ref="AY361" si="8184">IF(AY356&gt;0,IF(AY359=1,AY357,AY357+AX361),AX361)</f>
        <v>0</v>
      </c>
      <c r="AZ361" s="61">
        <f t="shared" ref="AZ361" si="8185">IF(AZ356&gt;0,IF(AZ359=1,AZ357,AZ357+AY361),AY361)</f>
        <v>0</v>
      </c>
      <c r="BA361" s="61">
        <f t="shared" ref="BA361" si="8186">IF(BA356&gt;0,IF(BA359=1,BA357,BA357+AZ361),AZ361)</f>
        <v>0</v>
      </c>
      <c r="BB361" s="61">
        <f t="shared" ref="BB361" si="8187">IF(BB356&gt;0,IF(BB359=1,BB357,BB357+BA361),BA361)</f>
        <v>0</v>
      </c>
      <c r="BC361" s="61">
        <f t="shared" ref="BC361" si="8188">IF(BC356&gt;0,IF(BC359=1,BC357,BC357+BB361),BB361)</f>
        <v>0</v>
      </c>
      <c r="BD361" s="61">
        <f t="shared" ref="BD361" si="8189">IF(BD356&gt;0,IF(BD359=1,BD357,BD357+BC361),BC361)</f>
        <v>0</v>
      </c>
      <c r="BE361" s="61">
        <f t="shared" ref="BE361" si="8190">IF(BE356&gt;0,IF(BE359=1,BE357,BE357+BD361),BD361)</f>
        <v>0</v>
      </c>
      <c r="BF361" s="61">
        <f t="shared" ref="BF361" si="8191">IF(BF356&gt;0,IF(BF359=1,BF357,BF357+BE361),BE361)</f>
        <v>0</v>
      </c>
      <c r="BG361" s="61">
        <f t="shared" ref="BG361" si="8192">IF(BG356&gt;0,IF(BG359=1,BG357,BG357+BF361),BF361)</f>
        <v>0</v>
      </c>
      <c r="BH361" s="61">
        <f t="shared" ref="BH361" si="8193">IF(BH356&gt;0,IF(BH359=1,BH357,BH357+BG361),BG361)</f>
        <v>0</v>
      </c>
      <c r="BI361" s="61">
        <f t="shared" ref="BI361" si="8194">IF(BI356&gt;0,IF(BI359=1,BI357,BI357+BH361),BH361)</f>
        <v>0</v>
      </c>
      <c r="BJ361" s="61">
        <f t="shared" ref="BJ361" si="8195">IF(BJ356&gt;0,IF(BJ359=1,BJ357,BJ357+BI361),BI361)</f>
        <v>0</v>
      </c>
      <c r="BK361" s="61">
        <f t="shared" ref="BK361" si="8196">IF(BK356&gt;0,IF(BK359=1,BK357,BK357+BJ361),BJ361)</f>
        <v>0</v>
      </c>
      <c r="BL361" s="61">
        <f t="shared" ref="BL361" si="8197">IF(BL356&gt;0,IF(BL359=1,BL357,BL357+BK361),BK361)</f>
        <v>0</v>
      </c>
      <c r="BM361" s="61">
        <f t="shared" ref="BM361" si="8198">IF(BM356&gt;0,IF(BM359=1,BM357,BM357+BL361),BL361)</f>
        <v>0</v>
      </c>
      <c r="BN361" s="61">
        <f t="shared" ref="BN361" si="8199">IF(BN356&gt;0,IF(BN359=1,BN357,BN357+BM361),BM361)</f>
        <v>0</v>
      </c>
      <c r="BO361" s="61">
        <f t="shared" ref="BO361" si="8200">IF(BO356&gt;0,IF(BO359=1,BO357,BO357+BN361),BN361)</f>
        <v>0</v>
      </c>
      <c r="BP361" s="61">
        <f t="shared" ref="BP361" si="8201">IF(BP356&gt;0,IF(BP359=1,BP357,BP357+BO361),BO361)</f>
        <v>0</v>
      </c>
      <c r="BQ361" s="61">
        <f t="shared" ref="BQ361" si="8202">IF(BQ356&gt;0,IF(BQ359=1,BQ357,BQ357+BP361),BP361)</f>
        <v>0</v>
      </c>
      <c r="BR361" s="61">
        <f t="shared" ref="BR361" si="8203">IF(BR356&gt;0,IF(BR359=1,BR357,BR357+BQ361),BQ361)</f>
        <v>0</v>
      </c>
      <c r="BS361" s="61">
        <f t="shared" ref="BS361" si="8204">IF(BS356&gt;0,IF(BS359=1,BS357,BS357+BR361),BR361)</f>
        <v>0</v>
      </c>
      <c r="BT361" s="61">
        <f t="shared" ref="BT361" si="8205">IF(BT356&gt;0,IF(BT359=1,BT357,BT357+BS361),BS361)</f>
        <v>0</v>
      </c>
      <c r="BU361" s="61">
        <f t="shared" ref="BU361" si="8206">IF(BU356&gt;0,IF(BU359=1,BU357,BU357+BT361),BT361)</f>
        <v>0</v>
      </c>
      <c r="BV361" s="61">
        <f t="shared" ref="BV361" si="8207">IF(BV356&gt;0,IF(BV359=1,BV357,BV357+BU361),BU361)</f>
        <v>0</v>
      </c>
      <c r="BW361" s="61">
        <f t="shared" ref="BW361" si="8208">IF(BW356&gt;0,IF(BW359=1,BW357,BW357+BV361),BV361)</f>
        <v>0</v>
      </c>
      <c r="BX361" s="61">
        <f t="shared" ref="BX361" si="8209">IF(BX356&gt;0,IF(BX359=1,BX357,BX357+BW361),BW361)</f>
        <v>0</v>
      </c>
      <c r="BY361" s="298"/>
      <c r="BZ361" s="300"/>
      <c r="CA361" s="302"/>
      <c r="CB361" s="302"/>
    </row>
    <row r="362" spans="1:96" s="98" customFormat="1" ht="41.4" hidden="1" customHeight="1" x14ac:dyDescent="0.3">
      <c r="A362" s="97"/>
      <c r="B362" s="119"/>
      <c r="C362" s="73"/>
      <c r="D362" s="73"/>
      <c r="E362" s="73"/>
      <c r="F362" s="73"/>
      <c r="G362" s="73"/>
      <c r="H362" s="73"/>
      <c r="I362" s="73"/>
      <c r="J362" s="73"/>
      <c r="K362" s="73"/>
      <c r="L362" s="58"/>
      <c r="M362" s="7"/>
      <c r="N362" s="160"/>
      <c r="P362" s="59" t="s">
        <v>173</v>
      </c>
      <c r="Q362" s="61">
        <f>Q364</f>
        <v>0</v>
      </c>
      <c r="R362" s="61">
        <f t="shared" ref="R362" si="8210">IF(R359=1,R364,R364+Q362)</f>
        <v>0</v>
      </c>
      <c r="S362" s="61">
        <f t="shared" ref="S362" si="8211">IF(S359=1,S364,S364+R362)</f>
        <v>0</v>
      </c>
      <c r="T362" s="61">
        <f t="shared" ref="T362" si="8212">IF(T359=1,T364,T364+S362)</f>
        <v>0</v>
      </c>
      <c r="U362" s="61">
        <f t="shared" ref="U362" si="8213">IF(U359=1,U364,U364+T362)</f>
        <v>0</v>
      </c>
      <c r="V362" s="61">
        <f t="shared" ref="V362" si="8214">IF(V359=1,V364,V364+U362)</f>
        <v>0</v>
      </c>
      <c r="W362" s="61">
        <f t="shared" ref="W362" si="8215">IF(W359=1,W364,W364+V362)</f>
        <v>0</v>
      </c>
      <c r="X362" s="61">
        <f t="shared" ref="X362" si="8216">IF(X359=1,X364,X364+W362)</f>
        <v>0</v>
      </c>
      <c r="Y362" s="61">
        <f t="shared" ref="Y362" si="8217">IF(Y359=1,Y364,Y364+X362)</f>
        <v>0</v>
      </c>
      <c r="Z362" s="61">
        <f t="shared" ref="Z362" si="8218">IF(Z359=1,Z364,Z364+Y362)</f>
        <v>0</v>
      </c>
      <c r="AA362" s="61">
        <f t="shared" ref="AA362" si="8219">IF(AA359=1,AA364,AA364+Z362)</f>
        <v>0</v>
      </c>
      <c r="AB362" s="61">
        <f t="shared" ref="AB362" si="8220">IF(AB359=1,AB364,AB364+AA362)</f>
        <v>0</v>
      </c>
      <c r="AC362" s="61">
        <f t="shared" ref="AC362" si="8221">IF(AC359=1,AC364,AC364+AB362)</f>
        <v>0</v>
      </c>
      <c r="AD362" s="61">
        <f t="shared" ref="AD362" si="8222">IF(AD359=1,AD364,AD364+AC362)</f>
        <v>0</v>
      </c>
      <c r="AE362" s="61">
        <f t="shared" ref="AE362" si="8223">IF(AE359=1,AE364,AE364+AD362)</f>
        <v>0</v>
      </c>
      <c r="AF362" s="61">
        <f t="shared" ref="AF362" si="8224">IF(AF359=1,AF364,AF364+AE362)</f>
        <v>0</v>
      </c>
      <c r="AG362" s="61">
        <f t="shared" ref="AG362" si="8225">IF(AG359=1,AG364,AG364+AF362)</f>
        <v>0</v>
      </c>
      <c r="AH362" s="61">
        <f t="shared" ref="AH362" si="8226">IF(AH359=1,AH364,AH364+AG362)</f>
        <v>0</v>
      </c>
      <c r="AI362" s="61">
        <f t="shared" ref="AI362" si="8227">IF(AI359=1,AI364,AI364+AH362)</f>
        <v>0</v>
      </c>
      <c r="AJ362" s="61">
        <f t="shared" ref="AJ362" si="8228">IF(AJ359=1,AJ364,AJ364+AI362)</f>
        <v>0</v>
      </c>
      <c r="AK362" s="61">
        <f t="shared" ref="AK362" si="8229">IF(AK359=1,AK364,AK364+AJ362)</f>
        <v>0</v>
      </c>
      <c r="AL362" s="61">
        <f t="shared" ref="AL362" si="8230">IF(AL359=1,AL364,AL364+AK362)</f>
        <v>0</v>
      </c>
      <c r="AM362" s="61">
        <f t="shared" ref="AM362" si="8231">IF(AM359=1,AM364,AM364+AL362)</f>
        <v>0</v>
      </c>
      <c r="AN362" s="61">
        <f t="shared" ref="AN362" si="8232">IF(AN359=1,AN364,AN364+AM362)</f>
        <v>0</v>
      </c>
      <c r="AO362" s="61">
        <f t="shared" ref="AO362" si="8233">IF(AO359=1,AO364,AO364+AN362)</f>
        <v>0</v>
      </c>
      <c r="AP362" s="61">
        <f t="shared" ref="AP362" si="8234">IF(AP359=1,AP364,AP364+AO362)</f>
        <v>0</v>
      </c>
      <c r="AQ362" s="61">
        <f t="shared" ref="AQ362" si="8235">IF(AQ359=1,AQ364,AQ364+AP362)</f>
        <v>0</v>
      </c>
      <c r="AR362" s="61">
        <f t="shared" ref="AR362" si="8236">IF(AR359=1,AR364,AR364+AQ362)</f>
        <v>0</v>
      </c>
      <c r="AS362" s="61">
        <f t="shared" ref="AS362" si="8237">IF(AS359=1,AS364,AS364+AR362)</f>
        <v>0</v>
      </c>
      <c r="AT362" s="61">
        <f t="shared" ref="AT362" si="8238">IF(AT359=1,AT364,AT364+AS362)</f>
        <v>0</v>
      </c>
      <c r="AU362" s="61">
        <f t="shared" ref="AU362" si="8239">IF(AU359=1,AU364,AU364+AT362)</f>
        <v>0</v>
      </c>
      <c r="AV362" s="61">
        <f t="shared" ref="AV362" si="8240">IF(AV359=1,AV364,AV364+AU362)</f>
        <v>0</v>
      </c>
      <c r="AW362" s="61">
        <f t="shared" ref="AW362" si="8241">IF(AW359=1,AW364,AW364+AV362)</f>
        <v>0</v>
      </c>
      <c r="AX362" s="61">
        <f t="shared" ref="AX362" si="8242">IF(AX359=1,AX364,AX364+AW362)</f>
        <v>0</v>
      </c>
      <c r="AY362" s="61">
        <f t="shared" ref="AY362" si="8243">IF(AY359=1,AY364,AY364+AX362)</f>
        <v>0</v>
      </c>
      <c r="AZ362" s="61">
        <f t="shared" ref="AZ362" si="8244">IF(AZ359=1,AZ364,AZ364+AY362)</f>
        <v>0</v>
      </c>
      <c r="BA362" s="61">
        <f t="shared" ref="BA362" si="8245">IF(BA359=1,BA364,BA364+AZ362)</f>
        <v>0</v>
      </c>
      <c r="BB362" s="61">
        <f t="shared" ref="BB362" si="8246">IF(BB359=1,BB364,BB364+BA362)</f>
        <v>0</v>
      </c>
      <c r="BC362" s="61">
        <f t="shared" ref="BC362" si="8247">IF(BC359=1,BC364,BC364+BB362)</f>
        <v>0</v>
      </c>
      <c r="BD362" s="61">
        <f t="shared" ref="BD362" si="8248">IF(BD359=1,BD364,BD364+BC362)</f>
        <v>0</v>
      </c>
      <c r="BE362" s="61">
        <f t="shared" ref="BE362" si="8249">IF(BE359=1,BE364,BE364+BD362)</f>
        <v>0</v>
      </c>
      <c r="BF362" s="61">
        <f t="shared" ref="BF362" si="8250">IF(BF359=1,BF364,BF364+BE362)</f>
        <v>0</v>
      </c>
      <c r="BG362" s="61">
        <f t="shared" ref="BG362" si="8251">IF(BG359=1,BG364,BG364+BF362)</f>
        <v>0</v>
      </c>
      <c r="BH362" s="61">
        <f t="shared" ref="BH362" si="8252">IF(BH359=1,BH364,BH364+BG362)</f>
        <v>0</v>
      </c>
      <c r="BI362" s="61">
        <f t="shared" ref="BI362" si="8253">IF(BI359=1,BI364,BI364+BH362)</f>
        <v>0</v>
      </c>
      <c r="BJ362" s="61">
        <f t="shared" ref="BJ362" si="8254">IF(BJ359=1,BJ364,BJ364+BI362)</f>
        <v>0</v>
      </c>
      <c r="BK362" s="61">
        <f t="shared" ref="BK362" si="8255">IF(BK359=1,BK364,BK364+BJ362)</f>
        <v>0</v>
      </c>
      <c r="BL362" s="61">
        <f t="shared" ref="BL362" si="8256">IF(BL359=1,BL364,BL364+BK362)</f>
        <v>0</v>
      </c>
      <c r="BM362" s="61">
        <f t="shared" ref="BM362" si="8257">IF(BM359=1,BM364,BM364+BL362)</f>
        <v>0</v>
      </c>
      <c r="BN362" s="61">
        <f t="shared" ref="BN362" si="8258">IF(BN359=1,BN364,BN364+BM362)</f>
        <v>0</v>
      </c>
      <c r="BO362" s="61">
        <f t="shared" ref="BO362" si="8259">IF(BO359=1,BO364,BO364+BN362)</f>
        <v>0</v>
      </c>
      <c r="BP362" s="61">
        <f t="shared" ref="BP362" si="8260">IF(BP359=1,BP364,BP364+BO362)</f>
        <v>0</v>
      </c>
      <c r="BQ362" s="61">
        <f t="shared" ref="BQ362" si="8261">IF(BQ359=1,BQ364,BQ364+BP362)</f>
        <v>0</v>
      </c>
      <c r="BR362" s="61">
        <f t="shared" ref="BR362" si="8262">IF(BR359=1,BR364,BR364+BQ362)</f>
        <v>0</v>
      </c>
      <c r="BS362" s="61">
        <f t="shared" ref="BS362" si="8263">IF(BS359=1,BS364,BS364+BR362)</f>
        <v>0</v>
      </c>
      <c r="BT362" s="61">
        <f t="shared" ref="BT362" si="8264">IF(BT359=1,BT364,BT364+BS362)</f>
        <v>0</v>
      </c>
      <c r="BU362" s="61">
        <f t="shared" ref="BU362" si="8265">IF(BU359=1,BU364,BU364+BT362)</f>
        <v>0</v>
      </c>
      <c r="BV362" s="61">
        <f t="shared" ref="BV362" si="8266">IF(BV359=1,BV364,BV364+BU362)</f>
        <v>0</v>
      </c>
      <c r="BW362" s="61">
        <f t="shared" ref="BW362" si="8267">IF(BW359=1,BW364,BW364+BV362)</f>
        <v>0</v>
      </c>
      <c r="BX362" s="61">
        <f t="shared" ref="BX362" si="8268">IF(BX359=1,BX364,BX364+BW362)</f>
        <v>0</v>
      </c>
      <c r="BY362" s="298"/>
      <c r="BZ362" s="300"/>
      <c r="CA362" s="302"/>
      <c r="CB362" s="302"/>
    </row>
    <row r="363" spans="1:96" s="98" customFormat="1" ht="28.95" customHeight="1" x14ac:dyDescent="0.3">
      <c r="A363" s="97"/>
      <c r="B363" s="119"/>
      <c r="C363" s="73"/>
      <c r="D363" s="73"/>
      <c r="E363" s="73"/>
      <c r="F363" s="73"/>
      <c r="G363" s="73"/>
      <c r="H363" s="73"/>
      <c r="I363" s="73"/>
      <c r="J363" s="73"/>
      <c r="K363" s="73"/>
      <c r="L363" s="58"/>
      <c r="M363" s="7"/>
      <c r="N363" s="160"/>
      <c r="P363" s="57" t="s">
        <v>171</v>
      </c>
      <c r="Q363" s="62">
        <f t="shared" ref="Q363:BX363" si="8269">1720/12*Q356</f>
        <v>0</v>
      </c>
      <c r="R363" s="62">
        <f t="shared" si="8269"/>
        <v>0</v>
      </c>
      <c r="S363" s="62">
        <f t="shared" si="8269"/>
        <v>0</v>
      </c>
      <c r="T363" s="62">
        <f t="shared" si="8269"/>
        <v>0</v>
      </c>
      <c r="U363" s="62">
        <f t="shared" si="8269"/>
        <v>0</v>
      </c>
      <c r="V363" s="62">
        <f t="shared" si="8269"/>
        <v>0</v>
      </c>
      <c r="W363" s="62">
        <f t="shared" si="8269"/>
        <v>0</v>
      </c>
      <c r="X363" s="62">
        <f t="shared" si="8269"/>
        <v>0</v>
      </c>
      <c r="Y363" s="62">
        <f t="shared" si="8269"/>
        <v>0</v>
      </c>
      <c r="Z363" s="62">
        <f t="shared" si="8269"/>
        <v>0</v>
      </c>
      <c r="AA363" s="62">
        <f t="shared" si="8269"/>
        <v>0</v>
      </c>
      <c r="AB363" s="62">
        <f t="shared" si="8269"/>
        <v>0</v>
      </c>
      <c r="AC363" s="62">
        <f t="shared" si="8269"/>
        <v>0</v>
      </c>
      <c r="AD363" s="62">
        <f t="shared" si="8269"/>
        <v>0</v>
      </c>
      <c r="AE363" s="62">
        <f t="shared" si="8269"/>
        <v>0</v>
      </c>
      <c r="AF363" s="62">
        <f t="shared" si="8269"/>
        <v>0</v>
      </c>
      <c r="AG363" s="62">
        <f t="shared" si="8269"/>
        <v>0</v>
      </c>
      <c r="AH363" s="62">
        <f t="shared" si="8269"/>
        <v>0</v>
      </c>
      <c r="AI363" s="62">
        <f t="shared" si="8269"/>
        <v>0</v>
      </c>
      <c r="AJ363" s="62">
        <f t="shared" si="8269"/>
        <v>0</v>
      </c>
      <c r="AK363" s="62">
        <f t="shared" si="8269"/>
        <v>0</v>
      </c>
      <c r="AL363" s="62">
        <f t="shared" si="8269"/>
        <v>0</v>
      </c>
      <c r="AM363" s="62">
        <f t="shared" si="8269"/>
        <v>0</v>
      </c>
      <c r="AN363" s="62">
        <f t="shared" si="8269"/>
        <v>0</v>
      </c>
      <c r="AO363" s="62">
        <f t="shared" si="8269"/>
        <v>0</v>
      </c>
      <c r="AP363" s="62">
        <f t="shared" si="8269"/>
        <v>0</v>
      </c>
      <c r="AQ363" s="62">
        <f t="shared" si="8269"/>
        <v>0</v>
      </c>
      <c r="AR363" s="62">
        <f t="shared" si="8269"/>
        <v>0</v>
      </c>
      <c r="AS363" s="62">
        <f t="shared" si="8269"/>
        <v>0</v>
      </c>
      <c r="AT363" s="62">
        <f t="shared" si="8269"/>
        <v>0</v>
      </c>
      <c r="AU363" s="62">
        <f t="shared" si="8269"/>
        <v>0</v>
      </c>
      <c r="AV363" s="62">
        <f t="shared" si="8269"/>
        <v>0</v>
      </c>
      <c r="AW363" s="62">
        <f t="shared" si="8269"/>
        <v>0</v>
      </c>
      <c r="AX363" s="62">
        <f t="shared" si="8269"/>
        <v>0</v>
      </c>
      <c r="AY363" s="62">
        <f t="shared" si="8269"/>
        <v>0</v>
      </c>
      <c r="AZ363" s="62">
        <f t="shared" si="8269"/>
        <v>0</v>
      </c>
      <c r="BA363" s="62">
        <f t="shared" si="8269"/>
        <v>0</v>
      </c>
      <c r="BB363" s="62">
        <f t="shared" si="8269"/>
        <v>0</v>
      </c>
      <c r="BC363" s="62">
        <f t="shared" si="8269"/>
        <v>0</v>
      </c>
      <c r="BD363" s="62">
        <f t="shared" si="8269"/>
        <v>0</v>
      </c>
      <c r="BE363" s="62">
        <f t="shared" si="8269"/>
        <v>0</v>
      </c>
      <c r="BF363" s="62">
        <f t="shared" si="8269"/>
        <v>0</v>
      </c>
      <c r="BG363" s="62">
        <f t="shared" si="8269"/>
        <v>0</v>
      </c>
      <c r="BH363" s="62">
        <f t="shared" si="8269"/>
        <v>0</v>
      </c>
      <c r="BI363" s="62">
        <f t="shared" si="8269"/>
        <v>0</v>
      </c>
      <c r="BJ363" s="62">
        <f t="shared" si="8269"/>
        <v>0</v>
      </c>
      <c r="BK363" s="62">
        <f t="shared" si="8269"/>
        <v>0</v>
      </c>
      <c r="BL363" s="62">
        <f t="shared" si="8269"/>
        <v>0</v>
      </c>
      <c r="BM363" s="62">
        <f t="shared" si="8269"/>
        <v>0</v>
      </c>
      <c r="BN363" s="62">
        <f t="shared" si="8269"/>
        <v>0</v>
      </c>
      <c r="BO363" s="62">
        <f t="shared" si="8269"/>
        <v>0</v>
      </c>
      <c r="BP363" s="62">
        <f t="shared" si="8269"/>
        <v>0</v>
      </c>
      <c r="BQ363" s="62">
        <f t="shared" si="8269"/>
        <v>0</v>
      </c>
      <c r="BR363" s="62">
        <f t="shared" si="8269"/>
        <v>0</v>
      </c>
      <c r="BS363" s="62">
        <f t="shared" si="8269"/>
        <v>0</v>
      </c>
      <c r="BT363" s="62">
        <f t="shared" si="8269"/>
        <v>0</v>
      </c>
      <c r="BU363" s="62">
        <f t="shared" si="8269"/>
        <v>0</v>
      </c>
      <c r="BV363" s="62">
        <f t="shared" si="8269"/>
        <v>0</v>
      </c>
      <c r="BW363" s="62">
        <f t="shared" si="8269"/>
        <v>0</v>
      </c>
      <c r="BX363" s="62">
        <f t="shared" si="8269"/>
        <v>0</v>
      </c>
      <c r="BY363" s="298"/>
      <c r="BZ363" s="300"/>
      <c r="CA363" s="302"/>
      <c r="CB363" s="302"/>
    </row>
    <row r="364" spans="1:96" s="98" customFormat="1" ht="28.8" x14ac:dyDescent="0.3">
      <c r="A364" s="97"/>
      <c r="B364" s="119"/>
      <c r="C364" s="73"/>
      <c r="D364" s="73"/>
      <c r="E364" s="73"/>
      <c r="F364" s="73"/>
      <c r="G364" s="73"/>
      <c r="H364" s="73"/>
      <c r="I364" s="73"/>
      <c r="J364" s="73"/>
      <c r="K364" s="73"/>
      <c r="L364" s="58"/>
      <c r="M364" s="7"/>
      <c r="N364" s="160"/>
      <c r="P364" s="57" t="s">
        <v>155</v>
      </c>
      <c r="Q364" s="62">
        <f>FLOOR(IF(OR(Q359=0,Q359=1),IF(Q357&gt;=Q363,Q363,Q357)+0.00000001,IF(Q361&gt;=Q360,Q360,Q361))+0.00000001,1)</f>
        <v>0</v>
      </c>
      <c r="R364" s="62">
        <f t="shared" ref="R364" si="8270">FLOOR(IF(OR(R359=0,R359=1),IF(R363&gt;R360,R360,IF(R357&gt;=R363,R363,R357)+0.00000001),IF(R361&gt;=R360,R360-Q362,R361-Q362)+0.00000001),1)</f>
        <v>0</v>
      </c>
      <c r="S364" s="62">
        <f t="shared" ref="S364" si="8271">FLOOR(IF(OR(S359=0,S359=1),IF(S363&gt;S360,S360,IF(S357&gt;=S363,S363,S357)+0.00000001),IF(S361&gt;=S360,S360-R362,S361-R362)+0.00000001),1)</f>
        <v>0</v>
      </c>
      <c r="T364" s="62">
        <f t="shared" ref="T364" si="8272">FLOOR(IF(OR(T359=0,T359=1),IF(T363&gt;T360,T360,IF(T357&gt;=T363,T363,T357)+0.00000001),IF(T361&gt;=T360,T360-S362,T361-S362)+0.00000001),1)</f>
        <v>0</v>
      </c>
      <c r="U364" s="62">
        <f t="shared" ref="U364" si="8273">FLOOR(IF(OR(U359=0,U359=1),IF(U363&gt;U360,U360,IF(U357&gt;=U363,U363,U357)+0.00000001),IF(U361&gt;=U360,U360-T362,U361-T362)+0.00000001),1)</f>
        <v>0</v>
      </c>
      <c r="V364" s="62">
        <f t="shared" ref="V364" si="8274">FLOOR(IF(OR(V359=0,V359=1),IF(V363&gt;V360,V360,IF(V357&gt;=V363,V363,V357)+0.00000001),IF(V361&gt;=V360,V360-U362,V361-U362)+0.00000001),1)</f>
        <v>0</v>
      </c>
      <c r="W364" s="62">
        <f t="shared" ref="W364" si="8275">FLOOR(IF(OR(W359=0,W359=1),IF(W363&gt;W360,W360,IF(W357&gt;=W363,W363,W357)+0.00000001),IF(W361&gt;=W360,W360-V362,W361-V362)+0.00000001),1)</f>
        <v>0</v>
      </c>
      <c r="X364" s="62">
        <f t="shared" ref="X364" si="8276">FLOOR(IF(OR(X359=0,X359=1),IF(X363&gt;X360,X360,IF(X357&gt;=X363,X363,X357)+0.00000001),IF(X361&gt;=X360,X360-W362,X361-W362)+0.00000001),1)</f>
        <v>0</v>
      </c>
      <c r="Y364" s="62">
        <f t="shared" ref="Y364" si="8277">FLOOR(IF(OR(Y359=0,Y359=1),IF(Y363&gt;Y360,Y360,IF(Y357&gt;=Y363,Y363,Y357)+0.00000001),IF(Y361&gt;=Y360,Y360-X362,Y361-X362)+0.00000001),1)</f>
        <v>0</v>
      </c>
      <c r="Z364" s="62">
        <f t="shared" ref="Z364" si="8278">FLOOR(IF(OR(Z359=0,Z359=1),IF(Z363&gt;Z360,Z360,IF(Z357&gt;=Z363,Z363,Z357)+0.00000001),IF(Z361&gt;=Z360,Z360-Y362,Z361-Y362)+0.00000001),1)</f>
        <v>0</v>
      </c>
      <c r="AA364" s="62">
        <f t="shared" ref="AA364" si="8279">FLOOR(IF(OR(AA359=0,AA359=1),IF(AA363&gt;AA360,AA360,IF(AA357&gt;=AA363,AA363,AA357)+0.00000001),IF(AA361&gt;=AA360,AA360-Z362,AA361-Z362)+0.00000001),1)</f>
        <v>0</v>
      </c>
      <c r="AB364" s="62">
        <f t="shared" ref="AB364" si="8280">FLOOR(IF(OR(AB359=0,AB359=1),IF(AB363&gt;AB360,AB360,IF(AB357&gt;=AB363,AB363,AB357)+0.00000001),IF(AB361&gt;=AB360,AB360-AA362,AB361-AA362)+0.00000001),1)</f>
        <v>0</v>
      </c>
      <c r="AC364" s="62">
        <f t="shared" ref="AC364" si="8281">FLOOR(IF(OR(AC359=0,AC359=1),IF(AC363&gt;AC360,AC360,IF(AC357&gt;=AC363,AC363,AC357)+0.00000001),IF(AC361&gt;=AC360,AC360-AB362,AC361-AB362)+0.00000001),1)</f>
        <v>0</v>
      </c>
      <c r="AD364" s="62">
        <f t="shared" ref="AD364" si="8282">FLOOR(IF(OR(AD359=0,AD359=1),IF(AD363&gt;AD360,AD360,IF(AD357&gt;=AD363,AD363,AD357)+0.00000001),IF(AD361&gt;=AD360,AD360-AC362,AD361-AC362)+0.00000001),1)</f>
        <v>0</v>
      </c>
      <c r="AE364" s="62">
        <f t="shared" ref="AE364" si="8283">FLOOR(IF(OR(AE359=0,AE359=1),IF(AE363&gt;AE360,AE360,IF(AE357&gt;=AE363,AE363,AE357)+0.00000001),IF(AE361&gt;=AE360,AE360-AD362,AE361-AD362)+0.00000001),1)</f>
        <v>0</v>
      </c>
      <c r="AF364" s="62">
        <f t="shared" ref="AF364" si="8284">FLOOR(IF(OR(AF359=0,AF359=1),IF(AF363&gt;AF360,AF360,IF(AF357&gt;=AF363,AF363,AF357)+0.00000001),IF(AF361&gt;=AF360,AF360-AE362,AF361-AE362)+0.00000001),1)</f>
        <v>0</v>
      </c>
      <c r="AG364" s="62">
        <f t="shared" ref="AG364" si="8285">FLOOR(IF(OR(AG359=0,AG359=1),IF(AG363&gt;AG360,AG360,IF(AG357&gt;=AG363,AG363,AG357)+0.00000001),IF(AG361&gt;=AG360,AG360-AF362,AG361-AF362)+0.00000001),1)</f>
        <v>0</v>
      </c>
      <c r="AH364" s="62">
        <f t="shared" ref="AH364" si="8286">FLOOR(IF(OR(AH359=0,AH359=1),IF(AH363&gt;AH360,AH360,IF(AH357&gt;=AH363,AH363,AH357)+0.00000001),IF(AH361&gt;=AH360,AH360-AG362,AH361-AG362)+0.00000001),1)</f>
        <v>0</v>
      </c>
      <c r="AI364" s="62">
        <f t="shared" ref="AI364" si="8287">FLOOR(IF(OR(AI359=0,AI359=1),IF(AI363&gt;AI360,AI360,IF(AI357&gt;=AI363,AI363,AI357)+0.00000001),IF(AI361&gt;=AI360,AI360-AH362,AI361-AH362)+0.00000001),1)</f>
        <v>0</v>
      </c>
      <c r="AJ364" s="62">
        <f t="shared" ref="AJ364" si="8288">FLOOR(IF(OR(AJ359=0,AJ359=1),IF(AJ363&gt;AJ360,AJ360,IF(AJ357&gt;=AJ363,AJ363,AJ357)+0.00000001),IF(AJ361&gt;=AJ360,AJ360-AI362,AJ361-AI362)+0.00000001),1)</f>
        <v>0</v>
      </c>
      <c r="AK364" s="62">
        <f t="shared" ref="AK364" si="8289">FLOOR(IF(OR(AK359=0,AK359=1),IF(AK363&gt;AK360,AK360,IF(AK357&gt;=AK363,AK363,AK357)+0.00000001),IF(AK361&gt;=AK360,AK360-AJ362,AK361-AJ362)+0.00000001),1)</f>
        <v>0</v>
      </c>
      <c r="AL364" s="62">
        <f t="shared" ref="AL364" si="8290">FLOOR(IF(OR(AL359=0,AL359=1),IF(AL363&gt;AL360,AL360,IF(AL357&gt;=AL363,AL363,AL357)+0.00000001),IF(AL361&gt;=AL360,AL360-AK362,AL361-AK362)+0.00000001),1)</f>
        <v>0</v>
      </c>
      <c r="AM364" s="62">
        <f t="shared" ref="AM364" si="8291">FLOOR(IF(OR(AM359=0,AM359=1),IF(AM363&gt;AM360,AM360,IF(AM357&gt;=AM363,AM363,AM357)+0.00000001),IF(AM361&gt;=AM360,AM360-AL362,AM361-AL362)+0.00000001),1)</f>
        <v>0</v>
      </c>
      <c r="AN364" s="62">
        <f t="shared" ref="AN364" si="8292">FLOOR(IF(OR(AN359=0,AN359=1),IF(AN363&gt;AN360,AN360,IF(AN357&gt;=AN363,AN363,AN357)+0.00000001),IF(AN361&gt;=AN360,AN360-AM362,AN361-AM362)+0.00000001),1)</f>
        <v>0</v>
      </c>
      <c r="AO364" s="62">
        <f t="shared" ref="AO364" si="8293">FLOOR(IF(OR(AO359=0,AO359=1),IF(AO363&gt;AO360,AO360,IF(AO357&gt;=AO363,AO363,AO357)+0.00000001),IF(AO361&gt;=AO360,AO360-AN362,AO361-AN362)+0.00000001),1)</f>
        <v>0</v>
      </c>
      <c r="AP364" s="62">
        <f t="shared" ref="AP364" si="8294">FLOOR(IF(OR(AP359=0,AP359=1),IF(AP363&gt;AP360,AP360,IF(AP357&gt;=AP363,AP363,AP357)+0.00000001),IF(AP361&gt;=AP360,AP360-AO362,AP361-AO362)+0.00000001),1)</f>
        <v>0</v>
      </c>
      <c r="AQ364" s="62">
        <f t="shared" ref="AQ364" si="8295">FLOOR(IF(OR(AQ359=0,AQ359=1),IF(AQ363&gt;AQ360,AQ360,IF(AQ357&gt;=AQ363,AQ363,AQ357)+0.00000001),IF(AQ361&gt;=AQ360,AQ360-AP362,AQ361-AP362)+0.00000001),1)</f>
        <v>0</v>
      </c>
      <c r="AR364" s="62">
        <f t="shared" ref="AR364" si="8296">FLOOR(IF(OR(AR359=0,AR359=1),IF(AR363&gt;AR360,AR360,IF(AR357&gt;=AR363,AR363,AR357)+0.00000001),IF(AR361&gt;=AR360,AR360-AQ362,AR361-AQ362)+0.00000001),1)</f>
        <v>0</v>
      </c>
      <c r="AS364" s="62">
        <f t="shared" ref="AS364" si="8297">FLOOR(IF(OR(AS359=0,AS359=1),IF(AS363&gt;AS360,AS360,IF(AS357&gt;=AS363,AS363,AS357)+0.00000001),IF(AS361&gt;=AS360,AS360-AR362,AS361-AR362)+0.00000001),1)</f>
        <v>0</v>
      </c>
      <c r="AT364" s="62">
        <f t="shared" ref="AT364" si="8298">FLOOR(IF(OR(AT359=0,AT359=1),IF(AT363&gt;AT360,AT360,IF(AT357&gt;=AT363,AT363,AT357)+0.00000001),IF(AT361&gt;=AT360,AT360-AS362,AT361-AS362)+0.00000001),1)</f>
        <v>0</v>
      </c>
      <c r="AU364" s="62">
        <f t="shared" ref="AU364" si="8299">FLOOR(IF(OR(AU359=0,AU359=1),IF(AU363&gt;AU360,AU360,IF(AU357&gt;=AU363,AU363,AU357)+0.00000001),IF(AU361&gt;=AU360,AU360-AT362,AU361-AT362)+0.00000001),1)</f>
        <v>0</v>
      </c>
      <c r="AV364" s="62">
        <f t="shared" ref="AV364" si="8300">FLOOR(IF(OR(AV359=0,AV359=1),IF(AV363&gt;AV360,AV360,IF(AV357&gt;=AV363,AV363,AV357)+0.00000001),IF(AV361&gt;=AV360,AV360-AU362,AV361-AU362)+0.00000001),1)</f>
        <v>0</v>
      </c>
      <c r="AW364" s="62">
        <f t="shared" ref="AW364" si="8301">FLOOR(IF(OR(AW359=0,AW359=1),IF(AW363&gt;AW360,AW360,IF(AW357&gt;=AW363,AW363,AW357)+0.00000001),IF(AW361&gt;=AW360,AW360-AV362,AW361-AV362)+0.00000001),1)</f>
        <v>0</v>
      </c>
      <c r="AX364" s="62">
        <f t="shared" ref="AX364" si="8302">FLOOR(IF(OR(AX359=0,AX359=1),IF(AX363&gt;AX360,AX360,IF(AX357&gt;=AX363,AX363,AX357)+0.00000001),IF(AX361&gt;=AX360,AX360-AW362,AX361-AW362)+0.00000001),1)</f>
        <v>0</v>
      </c>
      <c r="AY364" s="62">
        <f t="shared" ref="AY364" si="8303">FLOOR(IF(OR(AY359=0,AY359=1),IF(AY363&gt;AY360,AY360,IF(AY357&gt;=AY363,AY363,AY357)+0.00000001),IF(AY361&gt;=AY360,AY360-AX362,AY361-AX362)+0.00000001),1)</f>
        <v>0</v>
      </c>
      <c r="AZ364" s="62">
        <f t="shared" ref="AZ364" si="8304">FLOOR(IF(OR(AZ359=0,AZ359=1),IF(AZ363&gt;AZ360,AZ360,IF(AZ357&gt;=AZ363,AZ363,AZ357)+0.00000001),IF(AZ361&gt;=AZ360,AZ360-AY362,AZ361-AY362)+0.00000001),1)</f>
        <v>0</v>
      </c>
      <c r="BA364" s="62">
        <f t="shared" ref="BA364" si="8305">FLOOR(IF(OR(BA359=0,BA359=1),IF(BA363&gt;BA360,BA360,IF(BA357&gt;=BA363,BA363,BA357)+0.00000001),IF(BA361&gt;=BA360,BA360-AZ362,BA361-AZ362)+0.00000001),1)</f>
        <v>0</v>
      </c>
      <c r="BB364" s="62">
        <f t="shared" ref="BB364" si="8306">FLOOR(IF(OR(BB359=0,BB359=1),IF(BB363&gt;BB360,BB360,IF(BB357&gt;=BB363,BB363,BB357)+0.00000001),IF(BB361&gt;=BB360,BB360-BA362,BB361-BA362)+0.00000001),1)</f>
        <v>0</v>
      </c>
      <c r="BC364" s="62">
        <f t="shared" ref="BC364" si="8307">FLOOR(IF(OR(BC359=0,BC359=1),IF(BC363&gt;BC360,BC360,IF(BC357&gt;=BC363,BC363,BC357)+0.00000001),IF(BC361&gt;=BC360,BC360-BB362,BC361-BB362)+0.00000001),1)</f>
        <v>0</v>
      </c>
      <c r="BD364" s="62">
        <f t="shared" ref="BD364" si="8308">FLOOR(IF(OR(BD359=0,BD359=1),IF(BD363&gt;BD360,BD360,IF(BD357&gt;=BD363,BD363,BD357)+0.00000001),IF(BD361&gt;=BD360,BD360-BC362,BD361-BC362)+0.00000001),1)</f>
        <v>0</v>
      </c>
      <c r="BE364" s="62">
        <f t="shared" ref="BE364" si="8309">FLOOR(IF(OR(BE359=0,BE359=1),IF(BE363&gt;BE360,BE360,IF(BE357&gt;=BE363,BE363,BE357)+0.00000001),IF(BE361&gt;=BE360,BE360-BD362,BE361-BD362)+0.00000001),1)</f>
        <v>0</v>
      </c>
      <c r="BF364" s="62">
        <f t="shared" ref="BF364" si="8310">FLOOR(IF(OR(BF359=0,BF359=1),IF(BF363&gt;BF360,BF360,IF(BF357&gt;=BF363,BF363,BF357)+0.00000001),IF(BF361&gt;=BF360,BF360-BE362,BF361-BE362)+0.00000001),1)</f>
        <v>0</v>
      </c>
      <c r="BG364" s="62">
        <f t="shared" ref="BG364" si="8311">FLOOR(IF(OR(BG359=0,BG359=1),IF(BG363&gt;BG360,BG360,IF(BG357&gt;=BG363,BG363,BG357)+0.00000001),IF(BG361&gt;=BG360,BG360-BF362,BG361-BF362)+0.00000001),1)</f>
        <v>0</v>
      </c>
      <c r="BH364" s="62">
        <f t="shared" ref="BH364" si="8312">FLOOR(IF(OR(BH359=0,BH359=1),IF(BH363&gt;BH360,BH360,IF(BH357&gt;=BH363,BH363,BH357)+0.00000001),IF(BH361&gt;=BH360,BH360-BG362,BH361-BG362)+0.00000001),1)</f>
        <v>0</v>
      </c>
      <c r="BI364" s="62">
        <f t="shared" ref="BI364" si="8313">FLOOR(IF(OR(BI359=0,BI359=1),IF(BI363&gt;BI360,BI360,IF(BI357&gt;=BI363,BI363,BI357)+0.00000001),IF(BI361&gt;=BI360,BI360-BH362,BI361-BH362)+0.00000001),1)</f>
        <v>0</v>
      </c>
      <c r="BJ364" s="62">
        <f t="shared" ref="BJ364" si="8314">FLOOR(IF(OR(BJ359=0,BJ359=1),IF(BJ363&gt;BJ360,BJ360,IF(BJ357&gt;=BJ363,BJ363,BJ357)+0.00000001),IF(BJ361&gt;=BJ360,BJ360-BI362,BJ361-BI362)+0.00000001),1)</f>
        <v>0</v>
      </c>
      <c r="BK364" s="62">
        <f t="shared" ref="BK364" si="8315">FLOOR(IF(OR(BK359=0,BK359=1),IF(BK363&gt;BK360,BK360,IF(BK357&gt;=BK363,BK363,BK357)+0.00000001),IF(BK361&gt;=BK360,BK360-BJ362,BK361-BJ362)+0.00000001),1)</f>
        <v>0</v>
      </c>
      <c r="BL364" s="62">
        <f t="shared" ref="BL364" si="8316">FLOOR(IF(OR(BL359=0,BL359=1),IF(BL363&gt;BL360,BL360,IF(BL357&gt;=BL363,BL363,BL357)+0.00000001),IF(BL361&gt;=BL360,BL360-BK362,BL361-BK362)+0.00000001),1)</f>
        <v>0</v>
      </c>
      <c r="BM364" s="62">
        <f t="shared" ref="BM364" si="8317">FLOOR(IF(OR(BM359=0,BM359=1),IF(BM363&gt;BM360,BM360,IF(BM357&gt;=BM363,BM363,BM357)+0.00000001),IF(BM361&gt;=BM360,BM360-BL362,BM361-BL362)+0.00000001),1)</f>
        <v>0</v>
      </c>
      <c r="BN364" s="62">
        <f t="shared" ref="BN364" si="8318">FLOOR(IF(OR(BN359=0,BN359=1),IF(BN363&gt;BN360,BN360,IF(BN357&gt;=BN363,BN363,BN357)+0.00000001),IF(BN361&gt;=BN360,BN360-BM362,BN361-BM362)+0.00000001),1)</f>
        <v>0</v>
      </c>
      <c r="BO364" s="62">
        <f t="shared" ref="BO364" si="8319">FLOOR(IF(OR(BO359=0,BO359=1),IF(BO363&gt;BO360,BO360,IF(BO357&gt;=BO363,BO363,BO357)+0.00000001),IF(BO361&gt;=BO360,BO360-BN362,BO361-BN362)+0.00000001),1)</f>
        <v>0</v>
      </c>
      <c r="BP364" s="62">
        <f t="shared" ref="BP364" si="8320">FLOOR(IF(OR(BP359=0,BP359=1),IF(BP363&gt;BP360,BP360,IF(BP357&gt;=BP363,BP363,BP357)+0.00000001),IF(BP361&gt;=BP360,BP360-BO362,BP361-BO362)+0.00000001),1)</f>
        <v>0</v>
      </c>
      <c r="BQ364" s="62">
        <f t="shared" ref="BQ364" si="8321">FLOOR(IF(OR(BQ359=0,BQ359=1),IF(BQ363&gt;BQ360,BQ360,IF(BQ357&gt;=BQ363,BQ363,BQ357)+0.00000001),IF(BQ361&gt;=BQ360,BQ360-BP362,BQ361-BP362)+0.00000001),1)</f>
        <v>0</v>
      </c>
      <c r="BR364" s="62">
        <f t="shared" ref="BR364" si="8322">FLOOR(IF(OR(BR359=0,BR359=1),IF(BR363&gt;BR360,BR360,IF(BR357&gt;=BR363,BR363,BR357)+0.00000001),IF(BR361&gt;=BR360,BR360-BQ362,BR361-BQ362)+0.00000001),1)</f>
        <v>0</v>
      </c>
      <c r="BS364" s="62">
        <f t="shared" ref="BS364" si="8323">FLOOR(IF(OR(BS359=0,BS359=1),IF(BS363&gt;BS360,BS360,IF(BS357&gt;=BS363,BS363,BS357)+0.00000001),IF(BS361&gt;=BS360,BS360-BR362,BS361-BR362)+0.00000001),1)</f>
        <v>0</v>
      </c>
      <c r="BT364" s="62">
        <f t="shared" ref="BT364" si="8324">FLOOR(IF(OR(BT359=0,BT359=1),IF(BT363&gt;BT360,BT360,IF(BT357&gt;=BT363,BT363,BT357)+0.00000001),IF(BT361&gt;=BT360,BT360-BS362,BT361-BS362)+0.00000001),1)</f>
        <v>0</v>
      </c>
      <c r="BU364" s="62">
        <f t="shared" ref="BU364" si="8325">FLOOR(IF(OR(BU359=0,BU359=1),IF(BU363&gt;BU360,BU360,IF(BU357&gt;=BU363,BU363,BU357)+0.00000001),IF(BU361&gt;=BU360,BU360-BT362,BU361-BT362)+0.00000001),1)</f>
        <v>0</v>
      </c>
      <c r="BV364" s="62">
        <f t="shared" ref="BV364" si="8326">FLOOR(IF(OR(BV359=0,BV359=1),IF(BV363&gt;BV360,BV360,IF(BV357&gt;=BV363,BV363,BV357)+0.00000001),IF(BV361&gt;=BV360,BV360-BU362,BV361-BU362)+0.00000001),1)</f>
        <v>0</v>
      </c>
      <c r="BW364" s="62">
        <f t="shared" ref="BW364" si="8327">FLOOR(IF(OR(BW359=0,BW359=1),IF(BW363&gt;BW360,BW360,IF(BW357&gt;=BW363,BW363,BW357)+0.00000001),IF(BW361&gt;=BW360,BW360-BV362,BW361-BV362)+0.00000001),1)</f>
        <v>0</v>
      </c>
      <c r="BX364" s="62">
        <f t="shared" ref="BX364" si="8328">FLOOR(IF(OR(BX359=0,BX359=1),IF(BX363&gt;BX360,BX360,IF(BX357&gt;=BX363,BX363,BX357)+0.00000001),IF(BX361&gt;=BX360,BX360-BW362,BX361-BW362)+0.00000001),1)</f>
        <v>0</v>
      </c>
      <c r="BY364" s="298"/>
      <c r="BZ364" s="300"/>
      <c r="CA364" s="302"/>
      <c r="CB364" s="302"/>
    </row>
    <row r="365" spans="1:96" s="98" customFormat="1" ht="25.2" customHeight="1" thickBot="1" x14ac:dyDescent="0.35">
      <c r="A365" s="97"/>
      <c r="B365" s="120"/>
      <c r="C365" s="63"/>
      <c r="D365" s="63"/>
      <c r="E365" s="63"/>
      <c r="F365" s="63"/>
      <c r="G365" s="63"/>
      <c r="H365" s="63"/>
      <c r="I365" s="63"/>
      <c r="J365" s="63"/>
      <c r="K365" s="63"/>
      <c r="L365" s="64"/>
      <c r="M365" s="7"/>
      <c r="N365" s="161"/>
      <c r="P365" s="175" t="s">
        <v>156</v>
      </c>
      <c r="Q365" s="204">
        <f>IF(Q364=0,0,Q364*$J$16)</f>
        <v>0</v>
      </c>
      <c r="R365" s="204">
        <f t="shared" ref="R365:BX365" si="8329">IF(R364=0,0,R364*$J$16)</f>
        <v>0</v>
      </c>
      <c r="S365" s="204">
        <f t="shared" si="8329"/>
        <v>0</v>
      </c>
      <c r="T365" s="204">
        <f t="shared" si="8329"/>
        <v>0</v>
      </c>
      <c r="U365" s="204">
        <f t="shared" si="8329"/>
        <v>0</v>
      </c>
      <c r="V365" s="204">
        <f t="shared" si="8329"/>
        <v>0</v>
      </c>
      <c r="W365" s="204">
        <f t="shared" si="8329"/>
        <v>0</v>
      </c>
      <c r="X365" s="204">
        <f t="shared" si="8329"/>
        <v>0</v>
      </c>
      <c r="Y365" s="204">
        <f t="shared" si="8329"/>
        <v>0</v>
      </c>
      <c r="Z365" s="204">
        <f t="shared" si="8329"/>
        <v>0</v>
      </c>
      <c r="AA365" s="204">
        <f t="shared" si="8329"/>
        <v>0</v>
      </c>
      <c r="AB365" s="204">
        <f t="shared" si="8329"/>
        <v>0</v>
      </c>
      <c r="AC365" s="204">
        <f t="shared" si="8329"/>
        <v>0</v>
      </c>
      <c r="AD365" s="204">
        <f t="shared" si="8329"/>
        <v>0</v>
      </c>
      <c r="AE365" s="204">
        <f t="shared" si="8329"/>
        <v>0</v>
      </c>
      <c r="AF365" s="204">
        <f t="shared" si="8329"/>
        <v>0</v>
      </c>
      <c r="AG365" s="204">
        <f t="shared" si="8329"/>
        <v>0</v>
      </c>
      <c r="AH365" s="204">
        <f t="shared" si="8329"/>
        <v>0</v>
      </c>
      <c r="AI365" s="204">
        <f t="shared" si="8329"/>
        <v>0</v>
      </c>
      <c r="AJ365" s="204">
        <f t="shared" si="8329"/>
        <v>0</v>
      </c>
      <c r="AK365" s="204">
        <f t="shared" si="8329"/>
        <v>0</v>
      </c>
      <c r="AL365" s="204">
        <f t="shared" si="8329"/>
        <v>0</v>
      </c>
      <c r="AM365" s="204">
        <f t="shared" si="8329"/>
        <v>0</v>
      </c>
      <c r="AN365" s="204">
        <f t="shared" si="8329"/>
        <v>0</v>
      </c>
      <c r="AO365" s="204">
        <f t="shared" si="8329"/>
        <v>0</v>
      </c>
      <c r="AP365" s="204">
        <f t="shared" si="8329"/>
        <v>0</v>
      </c>
      <c r="AQ365" s="204">
        <f t="shared" si="8329"/>
        <v>0</v>
      </c>
      <c r="AR365" s="204">
        <f t="shared" si="8329"/>
        <v>0</v>
      </c>
      <c r="AS365" s="204">
        <f t="shared" si="8329"/>
        <v>0</v>
      </c>
      <c r="AT365" s="204">
        <f t="shared" si="8329"/>
        <v>0</v>
      </c>
      <c r="AU365" s="204">
        <f t="shared" si="8329"/>
        <v>0</v>
      </c>
      <c r="AV365" s="204">
        <f t="shared" si="8329"/>
        <v>0</v>
      </c>
      <c r="AW365" s="204">
        <f t="shared" si="8329"/>
        <v>0</v>
      </c>
      <c r="AX365" s="204">
        <f t="shared" si="8329"/>
        <v>0</v>
      </c>
      <c r="AY365" s="204">
        <f t="shared" si="8329"/>
        <v>0</v>
      </c>
      <c r="AZ365" s="204">
        <f t="shared" si="8329"/>
        <v>0</v>
      </c>
      <c r="BA365" s="204">
        <f t="shared" si="8329"/>
        <v>0</v>
      </c>
      <c r="BB365" s="204">
        <f t="shared" si="8329"/>
        <v>0</v>
      </c>
      <c r="BC365" s="204">
        <f t="shared" si="8329"/>
        <v>0</v>
      </c>
      <c r="BD365" s="204">
        <f t="shared" si="8329"/>
        <v>0</v>
      </c>
      <c r="BE365" s="204">
        <f t="shared" si="8329"/>
        <v>0</v>
      </c>
      <c r="BF365" s="204">
        <f t="shared" si="8329"/>
        <v>0</v>
      </c>
      <c r="BG365" s="204">
        <f t="shared" si="8329"/>
        <v>0</v>
      </c>
      <c r="BH365" s="204">
        <f t="shared" si="8329"/>
        <v>0</v>
      </c>
      <c r="BI365" s="204">
        <f t="shared" si="8329"/>
        <v>0</v>
      </c>
      <c r="BJ365" s="204">
        <f t="shared" si="8329"/>
        <v>0</v>
      </c>
      <c r="BK365" s="204">
        <f t="shared" si="8329"/>
        <v>0</v>
      </c>
      <c r="BL365" s="204">
        <f t="shared" si="8329"/>
        <v>0</v>
      </c>
      <c r="BM365" s="204">
        <f t="shared" si="8329"/>
        <v>0</v>
      </c>
      <c r="BN365" s="204">
        <f t="shared" si="8329"/>
        <v>0</v>
      </c>
      <c r="BO365" s="204">
        <f t="shared" si="8329"/>
        <v>0</v>
      </c>
      <c r="BP365" s="204">
        <f t="shared" si="8329"/>
        <v>0</v>
      </c>
      <c r="BQ365" s="204">
        <f t="shared" si="8329"/>
        <v>0</v>
      </c>
      <c r="BR365" s="204">
        <f t="shared" si="8329"/>
        <v>0</v>
      </c>
      <c r="BS365" s="204">
        <f t="shared" si="8329"/>
        <v>0</v>
      </c>
      <c r="BT365" s="204">
        <f t="shared" si="8329"/>
        <v>0</v>
      </c>
      <c r="BU365" s="204">
        <f t="shared" si="8329"/>
        <v>0</v>
      </c>
      <c r="BV365" s="204">
        <f t="shared" si="8329"/>
        <v>0</v>
      </c>
      <c r="BW365" s="204">
        <f t="shared" si="8329"/>
        <v>0</v>
      </c>
      <c r="BX365" s="204">
        <f t="shared" si="8329"/>
        <v>0</v>
      </c>
      <c r="BY365" s="299"/>
      <c r="BZ365" s="301"/>
      <c r="CA365" s="303"/>
      <c r="CB365" s="303"/>
      <c r="CD365" s="146">
        <f>SUMIFS($Q365:$BX365,$Q355:$BX355,"1. ZoR")</f>
        <v>0</v>
      </c>
      <c r="CE365" s="146">
        <f>SUMIFS($Q365:$BX365,$Q355:$BX355,"2. ZoR")</f>
        <v>0</v>
      </c>
      <c r="CF365" s="146">
        <f>SUMIFS($Q365:$BX365,$Q355:$BX355,"3. ZoR")</f>
        <v>0</v>
      </c>
      <c r="CG365" s="146">
        <f>SUMIFS($Q365:$BX365,$Q355:$BX355,"4. ZoR")</f>
        <v>0</v>
      </c>
      <c r="CH365" s="146">
        <f>SUMIFS($Q365:$BX365,$Q355:$BX355,"5. ZoR")</f>
        <v>0</v>
      </c>
      <c r="CI365" s="146">
        <f>SUMIFS($Q365:$BX365,$Q355:$BX355,"6. ZoR")</f>
        <v>0</v>
      </c>
      <c r="CJ365" s="146">
        <f>SUMIFS($Q365:$BX365,$Q355:$BX355,"7. ZoR")</f>
        <v>0</v>
      </c>
      <c r="CK365" s="146">
        <f>SUMIFS($Q365:$BX365,$Q355:$BX355,"8. ZoR")</f>
        <v>0</v>
      </c>
      <c r="CL365" s="146">
        <f>SUMIFS($Q365:$BX365,$Q355:$BX355,"9. ZoR")</f>
        <v>0</v>
      </c>
      <c r="CM365" s="146">
        <f>SUMIFS($Q365:$BX365,$Q355:$BX355,"10. ZoR")</f>
        <v>0</v>
      </c>
      <c r="CN365" s="146">
        <f>SUMIFS($Q365:$BX365,$Q355:$BX355,"11. ZoR")</f>
        <v>0</v>
      </c>
      <c r="CO365" s="146">
        <f>SUMIFS($Q365:$BX365,$Q355:$BX355,"12. ZoR")</f>
        <v>0</v>
      </c>
      <c r="CP365" s="146">
        <f>SUMIFS($Q365:$BX365,$Q355:$BX355,"13. ZoR")</f>
        <v>0</v>
      </c>
      <c r="CQ365" s="146">
        <f>SUMIFS($Q365:$BX365,$Q355:$BX355,"14. ZoR")</f>
        <v>0</v>
      </c>
      <c r="CR365" s="146">
        <f>SUMIFS($Q365:$BX365,$Q355:$BX355,"15. ZoR")</f>
        <v>0</v>
      </c>
    </row>
    <row r="366" spans="1:96" ht="15" customHeight="1" thickBot="1" x14ac:dyDescent="0.35"/>
    <row r="367" spans="1:96" s="98" customFormat="1" ht="69.599999999999994" customHeight="1" thickBot="1" x14ac:dyDescent="0.35">
      <c r="A367" s="229"/>
      <c r="B367" s="112"/>
      <c r="C367" s="304" t="s">
        <v>1</v>
      </c>
      <c r="D367" s="113"/>
      <c r="E367" s="122" t="s">
        <v>230</v>
      </c>
      <c r="F367" s="122" t="s">
        <v>200</v>
      </c>
      <c r="G367" s="114" t="s">
        <v>93</v>
      </c>
      <c r="H367" s="114" t="s">
        <v>94</v>
      </c>
      <c r="I367" s="114" t="s">
        <v>229</v>
      </c>
      <c r="J367" s="114" t="s">
        <v>206</v>
      </c>
      <c r="K367" s="114" t="s">
        <v>208</v>
      </c>
      <c r="L367" s="129" t="s">
        <v>0</v>
      </c>
      <c r="M367" s="7"/>
      <c r="N367" s="115">
        <v>204032</v>
      </c>
      <c r="P367" s="162" t="s">
        <v>129</v>
      </c>
      <c r="Q367" s="76" t="s">
        <v>3</v>
      </c>
      <c r="R367" s="76" t="s">
        <v>4</v>
      </c>
      <c r="S367" s="76" t="s">
        <v>5</v>
      </c>
      <c r="T367" s="76" t="s">
        <v>6</v>
      </c>
      <c r="U367" s="76" t="s">
        <v>7</v>
      </c>
      <c r="V367" s="76" t="s">
        <v>8</v>
      </c>
      <c r="W367" s="76" t="s">
        <v>9</v>
      </c>
      <c r="X367" s="76" t="s">
        <v>10</v>
      </c>
      <c r="Y367" s="76" t="s">
        <v>11</v>
      </c>
      <c r="Z367" s="76" t="s">
        <v>12</v>
      </c>
      <c r="AA367" s="76" t="s">
        <v>13</v>
      </c>
      <c r="AB367" s="76" t="s">
        <v>14</v>
      </c>
      <c r="AC367" s="76" t="s">
        <v>15</v>
      </c>
      <c r="AD367" s="76" t="s">
        <v>16</v>
      </c>
      <c r="AE367" s="76" t="s">
        <v>17</v>
      </c>
      <c r="AF367" s="76" t="s">
        <v>18</v>
      </c>
      <c r="AG367" s="76" t="s">
        <v>19</v>
      </c>
      <c r="AH367" s="76" t="s">
        <v>20</v>
      </c>
      <c r="AI367" s="76" t="s">
        <v>21</v>
      </c>
      <c r="AJ367" s="76" t="s">
        <v>22</v>
      </c>
      <c r="AK367" s="76" t="s">
        <v>23</v>
      </c>
      <c r="AL367" s="76" t="s">
        <v>24</v>
      </c>
      <c r="AM367" s="76" t="s">
        <v>25</v>
      </c>
      <c r="AN367" s="76" t="s">
        <v>26</v>
      </c>
      <c r="AO367" s="76" t="s">
        <v>27</v>
      </c>
      <c r="AP367" s="76" t="s">
        <v>28</v>
      </c>
      <c r="AQ367" s="76" t="s">
        <v>29</v>
      </c>
      <c r="AR367" s="76" t="s">
        <v>30</v>
      </c>
      <c r="AS367" s="76" t="s">
        <v>31</v>
      </c>
      <c r="AT367" s="76" t="s">
        <v>32</v>
      </c>
      <c r="AU367" s="76" t="s">
        <v>33</v>
      </c>
      <c r="AV367" s="76" t="s">
        <v>34</v>
      </c>
      <c r="AW367" s="76" t="s">
        <v>35</v>
      </c>
      <c r="AX367" s="76" t="s">
        <v>36</v>
      </c>
      <c r="AY367" s="76" t="s">
        <v>37</v>
      </c>
      <c r="AZ367" s="76" t="s">
        <v>38</v>
      </c>
      <c r="BA367" s="76" t="s">
        <v>39</v>
      </c>
      <c r="BB367" s="76" t="s">
        <v>40</v>
      </c>
      <c r="BC367" s="76" t="s">
        <v>41</v>
      </c>
      <c r="BD367" s="76" t="s">
        <v>42</v>
      </c>
      <c r="BE367" s="76" t="s">
        <v>43</v>
      </c>
      <c r="BF367" s="76" t="s">
        <v>44</v>
      </c>
      <c r="BG367" s="76" t="s">
        <v>45</v>
      </c>
      <c r="BH367" s="76" t="s">
        <v>46</v>
      </c>
      <c r="BI367" s="76" t="s">
        <v>47</v>
      </c>
      <c r="BJ367" s="76" t="s">
        <v>48</v>
      </c>
      <c r="BK367" s="76" t="s">
        <v>49</v>
      </c>
      <c r="BL367" s="76" t="s">
        <v>50</v>
      </c>
      <c r="BM367" s="76" t="s">
        <v>51</v>
      </c>
      <c r="BN367" s="76" t="s">
        <v>52</v>
      </c>
      <c r="BO367" s="76" t="s">
        <v>130</v>
      </c>
      <c r="BP367" s="76" t="s">
        <v>131</v>
      </c>
      <c r="BQ367" s="76" t="s">
        <v>132</v>
      </c>
      <c r="BR367" s="76" t="s">
        <v>133</v>
      </c>
      <c r="BS367" s="76" t="s">
        <v>134</v>
      </c>
      <c r="BT367" s="76" t="s">
        <v>135</v>
      </c>
      <c r="BU367" s="76" t="s">
        <v>136</v>
      </c>
      <c r="BV367" s="76" t="s">
        <v>137</v>
      </c>
      <c r="BW367" s="76" t="s">
        <v>138</v>
      </c>
      <c r="BX367" s="76" t="s">
        <v>139</v>
      </c>
      <c r="BY367" s="125" t="s">
        <v>174</v>
      </c>
      <c r="BZ367" s="126" t="s">
        <v>175</v>
      </c>
      <c r="CA367" s="126" t="s">
        <v>236</v>
      </c>
      <c r="CB367" s="126" t="s">
        <v>237</v>
      </c>
      <c r="CD367" s="306" t="s">
        <v>222</v>
      </c>
      <c r="CE367" s="307"/>
      <c r="CF367" s="307"/>
      <c r="CG367" s="307"/>
      <c r="CH367" s="307"/>
      <c r="CI367" s="307"/>
      <c r="CJ367" s="307"/>
      <c r="CK367" s="307"/>
      <c r="CL367" s="307"/>
      <c r="CM367" s="307"/>
      <c r="CN367" s="307"/>
      <c r="CO367" s="307"/>
      <c r="CP367" s="307"/>
      <c r="CQ367" s="307"/>
      <c r="CR367" s="307"/>
    </row>
    <row r="368" spans="1:96" s="98" customFormat="1" ht="21" hidden="1" customHeight="1" x14ac:dyDescent="0.3">
      <c r="A368" s="230"/>
      <c r="B368" s="105"/>
      <c r="C368" s="305"/>
      <c r="D368" s="116"/>
      <c r="E368" s="116"/>
      <c r="F368" s="116"/>
      <c r="G368" s="308" t="s">
        <v>235</v>
      </c>
      <c r="H368" s="308" t="s">
        <v>95</v>
      </c>
      <c r="I368" s="309" t="s">
        <v>199</v>
      </c>
      <c r="J368" s="309" t="s">
        <v>207</v>
      </c>
      <c r="K368" s="128"/>
      <c r="L368" s="311" t="s">
        <v>92</v>
      </c>
      <c r="M368" s="7"/>
      <c r="N368" s="313" t="s">
        <v>2</v>
      </c>
      <c r="P368" s="77"/>
      <c r="Q368" s="67">
        <f>MONTH(Úvod!$F$10)</f>
        <v>1</v>
      </c>
      <c r="R368" s="68">
        <f t="shared" ref="R368" si="8330">IF(Q368=12,1,Q368+1)</f>
        <v>2</v>
      </c>
      <c r="S368" s="68">
        <f t="shared" ref="S368" si="8331">IF(R368=12,1,R368+1)</f>
        <v>3</v>
      </c>
      <c r="T368" s="69">
        <f t="shared" ref="T368" si="8332">IF(S368=12,1,S368+1)</f>
        <v>4</v>
      </c>
      <c r="U368" s="69">
        <f t="shared" ref="U368" si="8333">IF(T368=12,1,T368+1)</f>
        <v>5</v>
      </c>
      <c r="V368" s="69">
        <f t="shared" ref="V368" si="8334">IF(U368=12,1,U368+1)</f>
        <v>6</v>
      </c>
      <c r="W368" s="69">
        <f t="shared" ref="W368" si="8335">IF(V368=12,1,V368+1)</f>
        <v>7</v>
      </c>
      <c r="X368" s="69">
        <f t="shared" ref="X368" si="8336">IF(W368=12,1,W368+1)</f>
        <v>8</v>
      </c>
      <c r="Y368" s="69">
        <f t="shared" ref="Y368" si="8337">IF(X368=12,1,X368+1)</f>
        <v>9</v>
      </c>
      <c r="Z368" s="69">
        <f>IF(Y368=12,1,Y368+1)</f>
        <v>10</v>
      </c>
      <c r="AA368" s="69">
        <f t="shared" ref="AA368" si="8338">IF(Z368=12,1,Z368+1)</f>
        <v>11</v>
      </c>
      <c r="AB368" s="69">
        <f t="shared" ref="AB368" si="8339">IF(AA368=12,1,AA368+1)</f>
        <v>12</v>
      </c>
      <c r="AC368" s="69">
        <f t="shared" ref="AC368" si="8340">IF(AB368=12,1,AB368+1)</f>
        <v>1</v>
      </c>
      <c r="AD368" s="69">
        <f t="shared" ref="AD368" si="8341">IF(AC368=12,1,AC368+1)</f>
        <v>2</v>
      </c>
      <c r="AE368" s="69">
        <f t="shared" ref="AE368" si="8342">IF(AD368=12,1,AD368+1)</f>
        <v>3</v>
      </c>
      <c r="AF368" s="69">
        <f t="shared" ref="AF368" si="8343">IF(AE368=12,1,AE368+1)</f>
        <v>4</v>
      </c>
      <c r="AG368" s="69">
        <f t="shared" ref="AG368" si="8344">IF(AF368=12,1,AF368+1)</f>
        <v>5</v>
      </c>
      <c r="AH368" s="69">
        <f t="shared" ref="AH368" si="8345">IF(AG368=12,1,AG368+1)</f>
        <v>6</v>
      </c>
      <c r="AI368" s="69">
        <f>IF(AH368=12,1,AH368+1)</f>
        <v>7</v>
      </c>
      <c r="AJ368" s="69">
        <f t="shared" ref="AJ368" si="8346">IF(AI368=12,1,AI368+1)</f>
        <v>8</v>
      </c>
      <c r="AK368" s="69">
        <f t="shared" ref="AK368" si="8347">IF(AJ368=12,1,AJ368+1)</f>
        <v>9</v>
      </c>
      <c r="AL368" s="69">
        <f t="shared" ref="AL368" si="8348">IF(AK368=12,1,AK368+1)</f>
        <v>10</v>
      </c>
      <c r="AM368" s="69">
        <f t="shared" ref="AM368" si="8349">IF(AL368=12,1,AL368+1)</f>
        <v>11</v>
      </c>
      <c r="AN368" s="69">
        <f t="shared" ref="AN368" si="8350">IF(AM368=12,1,AM368+1)</f>
        <v>12</v>
      </c>
      <c r="AO368" s="69">
        <f t="shared" ref="AO368" si="8351">IF(AN368=12,1,AN368+1)</f>
        <v>1</v>
      </c>
      <c r="AP368" s="69">
        <f t="shared" ref="AP368" si="8352">IF(AO368=12,1,AO368+1)</f>
        <v>2</v>
      </c>
      <c r="AQ368" s="69">
        <f t="shared" ref="AQ368" si="8353">IF(AP368=12,1,AP368+1)</f>
        <v>3</v>
      </c>
      <c r="AR368" s="69">
        <f t="shared" ref="AR368" si="8354">IF(AQ368=12,1,AQ368+1)</f>
        <v>4</v>
      </c>
      <c r="AS368" s="69">
        <f t="shared" ref="AS368" si="8355">IF(AR368=12,1,AR368+1)</f>
        <v>5</v>
      </c>
      <c r="AT368" s="69">
        <f t="shared" ref="AT368" si="8356">IF(AS368=12,1,AS368+1)</f>
        <v>6</v>
      </c>
      <c r="AU368" s="69">
        <f t="shared" ref="AU368" si="8357">IF(AT368=12,1,AT368+1)</f>
        <v>7</v>
      </c>
      <c r="AV368" s="69">
        <f t="shared" ref="AV368" si="8358">IF(AU368=12,1,AU368+1)</f>
        <v>8</v>
      </c>
      <c r="AW368" s="69">
        <f t="shared" ref="AW368" si="8359">IF(AV368=12,1,AV368+1)</f>
        <v>9</v>
      </c>
      <c r="AX368" s="69">
        <f t="shared" ref="AX368" si="8360">IF(AW368=12,1,AW368+1)</f>
        <v>10</v>
      </c>
      <c r="AY368" s="69">
        <f t="shared" ref="AY368" si="8361">IF(AX368=12,1,AX368+1)</f>
        <v>11</v>
      </c>
      <c r="AZ368" s="69">
        <f t="shared" ref="AZ368" si="8362">IF(AY368=12,1,AY368+1)</f>
        <v>12</v>
      </c>
      <c r="BA368" s="69">
        <f t="shared" ref="BA368" si="8363">IF(AZ368=12,1,AZ368+1)</f>
        <v>1</v>
      </c>
      <c r="BB368" s="69">
        <f t="shared" ref="BB368" si="8364">IF(BA368=12,1,BA368+1)</f>
        <v>2</v>
      </c>
      <c r="BC368" s="69">
        <f t="shared" ref="BC368" si="8365">IF(BB368=12,1,BB368+1)</f>
        <v>3</v>
      </c>
      <c r="BD368" s="69">
        <f t="shared" ref="BD368" si="8366">IF(BC368=12,1,BC368+1)</f>
        <v>4</v>
      </c>
      <c r="BE368" s="69">
        <f t="shared" ref="BE368" si="8367">IF(BD368=12,1,BD368+1)</f>
        <v>5</v>
      </c>
      <c r="BF368" s="69">
        <f t="shared" ref="BF368" si="8368">IF(BE368=12,1,BE368+1)</f>
        <v>6</v>
      </c>
      <c r="BG368" s="69">
        <f t="shared" ref="BG368" si="8369">IF(BF368=12,1,BF368+1)</f>
        <v>7</v>
      </c>
      <c r="BH368" s="69">
        <f t="shared" ref="BH368" si="8370">IF(BG368=12,1,BG368+1)</f>
        <v>8</v>
      </c>
      <c r="BI368" s="69">
        <f t="shared" ref="BI368" si="8371">IF(BH368=12,1,BH368+1)</f>
        <v>9</v>
      </c>
      <c r="BJ368" s="69">
        <f t="shared" ref="BJ368" si="8372">IF(BI368=12,1,BI368+1)</f>
        <v>10</v>
      </c>
      <c r="BK368" s="69">
        <f t="shared" ref="BK368" si="8373">IF(BJ368=12,1,BJ368+1)</f>
        <v>11</v>
      </c>
      <c r="BL368" s="69">
        <f t="shared" ref="BL368" si="8374">IF(BK368=12,1,BK368+1)</f>
        <v>12</v>
      </c>
      <c r="BM368" s="69">
        <f t="shared" ref="BM368" si="8375">IF(BL368=12,1,BL368+1)</f>
        <v>1</v>
      </c>
      <c r="BN368" s="69">
        <f t="shared" ref="BN368" si="8376">IF(BM368=12,1,BM368+1)</f>
        <v>2</v>
      </c>
      <c r="BO368" s="69">
        <f t="shared" ref="BO368" si="8377">IF(BN368=12,1,BN368+1)</f>
        <v>3</v>
      </c>
      <c r="BP368" s="69">
        <f t="shared" ref="BP368" si="8378">IF(BO368=12,1,BO368+1)</f>
        <v>4</v>
      </c>
      <c r="BQ368" s="69">
        <f t="shared" ref="BQ368" si="8379">IF(BP368=12,1,BP368+1)</f>
        <v>5</v>
      </c>
      <c r="BR368" s="69">
        <f t="shared" ref="BR368" si="8380">IF(BQ368=12,1,BQ368+1)</f>
        <v>6</v>
      </c>
      <c r="BS368" s="69">
        <f t="shared" ref="BS368" si="8381">IF(BR368=12,1,BR368+1)</f>
        <v>7</v>
      </c>
      <c r="BT368" s="69">
        <f t="shared" ref="BT368" si="8382">IF(BS368=12,1,BS368+1)</f>
        <v>8</v>
      </c>
      <c r="BU368" s="69">
        <f t="shared" ref="BU368" si="8383">IF(BT368=12,1,BT368+1)</f>
        <v>9</v>
      </c>
      <c r="BV368" s="69">
        <f t="shared" ref="BV368" si="8384">IF(BU368=12,1,BU368+1)</f>
        <v>10</v>
      </c>
      <c r="BW368" s="69">
        <f t="shared" ref="BW368" si="8385">IF(BV368=12,1,BV368+1)</f>
        <v>11</v>
      </c>
      <c r="BX368" s="69">
        <f t="shared" ref="BX368" si="8386">IF(BW368=12,1,BW368+1)</f>
        <v>12</v>
      </c>
      <c r="BY368" s="74"/>
      <c r="BZ368" s="71"/>
      <c r="CA368" s="71"/>
      <c r="CB368" s="71"/>
    </row>
    <row r="369" spans="1:96" s="98" customFormat="1" ht="18" hidden="1" customHeight="1" x14ac:dyDescent="0.3">
      <c r="A369" s="230"/>
      <c r="B369" s="105"/>
      <c r="C369" s="305"/>
      <c r="D369" s="116"/>
      <c r="E369" s="116"/>
      <c r="F369" s="116"/>
      <c r="G369" s="308"/>
      <c r="H369" s="308"/>
      <c r="I369" s="309"/>
      <c r="J369" s="309"/>
      <c r="K369" s="128"/>
      <c r="L369" s="311"/>
      <c r="M369" s="7"/>
      <c r="N369" s="314"/>
      <c r="P369" s="70"/>
      <c r="Q369" s="53">
        <f t="shared" ref="Q369:BX369" si="8387">VALUE(_xlfn.CONCAT(Q368,".",Q371))</f>
        <v>1</v>
      </c>
      <c r="R369" s="66">
        <f t="shared" si="8387"/>
        <v>32</v>
      </c>
      <c r="S369" s="66">
        <f t="shared" si="8387"/>
        <v>61</v>
      </c>
      <c r="T369" s="66">
        <f t="shared" si="8387"/>
        <v>92</v>
      </c>
      <c r="U369" s="66">
        <f t="shared" si="8387"/>
        <v>122</v>
      </c>
      <c r="V369" s="66">
        <f t="shared" si="8387"/>
        <v>153</v>
      </c>
      <c r="W369" s="66">
        <f t="shared" si="8387"/>
        <v>183</v>
      </c>
      <c r="X369" s="66">
        <f t="shared" si="8387"/>
        <v>214</v>
      </c>
      <c r="Y369" s="66">
        <f t="shared" si="8387"/>
        <v>245</v>
      </c>
      <c r="Z369" s="66">
        <f t="shared" si="8387"/>
        <v>275</v>
      </c>
      <c r="AA369" s="66">
        <f t="shared" si="8387"/>
        <v>306</v>
      </c>
      <c r="AB369" s="66">
        <f t="shared" si="8387"/>
        <v>336</v>
      </c>
      <c r="AC369" s="66">
        <f t="shared" si="8387"/>
        <v>367</v>
      </c>
      <c r="AD369" s="66">
        <f t="shared" si="8387"/>
        <v>398</v>
      </c>
      <c r="AE369" s="66">
        <f t="shared" si="8387"/>
        <v>426</v>
      </c>
      <c r="AF369" s="66">
        <f t="shared" si="8387"/>
        <v>457</v>
      </c>
      <c r="AG369" s="66">
        <f t="shared" si="8387"/>
        <v>487</v>
      </c>
      <c r="AH369" s="66">
        <f t="shared" si="8387"/>
        <v>518</v>
      </c>
      <c r="AI369" s="66">
        <f t="shared" si="8387"/>
        <v>548</v>
      </c>
      <c r="AJ369" s="66">
        <f t="shared" si="8387"/>
        <v>579</v>
      </c>
      <c r="AK369" s="66">
        <f t="shared" si="8387"/>
        <v>610</v>
      </c>
      <c r="AL369" s="66">
        <f t="shared" si="8387"/>
        <v>640</v>
      </c>
      <c r="AM369" s="66">
        <f t="shared" si="8387"/>
        <v>671</v>
      </c>
      <c r="AN369" s="66">
        <f t="shared" si="8387"/>
        <v>701</v>
      </c>
      <c r="AO369" s="66">
        <f t="shared" si="8387"/>
        <v>732</v>
      </c>
      <c r="AP369" s="66">
        <f t="shared" si="8387"/>
        <v>763</v>
      </c>
      <c r="AQ369" s="66">
        <f t="shared" si="8387"/>
        <v>791</v>
      </c>
      <c r="AR369" s="66">
        <f t="shared" si="8387"/>
        <v>822</v>
      </c>
      <c r="AS369" s="66">
        <f t="shared" si="8387"/>
        <v>852</v>
      </c>
      <c r="AT369" s="66">
        <f t="shared" si="8387"/>
        <v>883</v>
      </c>
      <c r="AU369" s="66">
        <f t="shared" si="8387"/>
        <v>913</v>
      </c>
      <c r="AV369" s="66">
        <f t="shared" si="8387"/>
        <v>944</v>
      </c>
      <c r="AW369" s="66">
        <f t="shared" si="8387"/>
        <v>975</v>
      </c>
      <c r="AX369" s="66">
        <f t="shared" si="8387"/>
        <v>1005</v>
      </c>
      <c r="AY369" s="66">
        <f t="shared" si="8387"/>
        <v>1036</v>
      </c>
      <c r="AZ369" s="66">
        <f t="shared" si="8387"/>
        <v>1066</v>
      </c>
      <c r="BA369" s="66">
        <f t="shared" si="8387"/>
        <v>1097</v>
      </c>
      <c r="BB369" s="66">
        <f t="shared" si="8387"/>
        <v>1128</v>
      </c>
      <c r="BC369" s="66">
        <f t="shared" si="8387"/>
        <v>1156</v>
      </c>
      <c r="BD369" s="66">
        <f t="shared" si="8387"/>
        <v>1187</v>
      </c>
      <c r="BE369" s="66">
        <f t="shared" si="8387"/>
        <v>1217</v>
      </c>
      <c r="BF369" s="66">
        <f t="shared" si="8387"/>
        <v>1248</v>
      </c>
      <c r="BG369" s="66">
        <f t="shared" si="8387"/>
        <v>1278</v>
      </c>
      <c r="BH369" s="66">
        <f t="shared" si="8387"/>
        <v>1309</v>
      </c>
      <c r="BI369" s="66">
        <f t="shared" si="8387"/>
        <v>1340</v>
      </c>
      <c r="BJ369" s="66">
        <f t="shared" si="8387"/>
        <v>1370</v>
      </c>
      <c r="BK369" s="66">
        <f t="shared" si="8387"/>
        <v>1401</v>
      </c>
      <c r="BL369" s="66">
        <f t="shared" si="8387"/>
        <v>1431</v>
      </c>
      <c r="BM369" s="66">
        <f t="shared" si="8387"/>
        <v>1462</v>
      </c>
      <c r="BN369" s="66">
        <f t="shared" si="8387"/>
        <v>1493</v>
      </c>
      <c r="BO369" s="66">
        <f t="shared" si="8387"/>
        <v>1522</v>
      </c>
      <c r="BP369" s="66">
        <f t="shared" si="8387"/>
        <v>1553</v>
      </c>
      <c r="BQ369" s="66">
        <f t="shared" si="8387"/>
        <v>1583</v>
      </c>
      <c r="BR369" s="66">
        <f t="shared" si="8387"/>
        <v>1614</v>
      </c>
      <c r="BS369" s="66">
        <f t="shared" si="8387"/>
        <v>1644</v>
      </c>
      <c r="BT369" s="66">
        <f t="shared" si="8387"/>
        <v>1675</v>
      </c>
      <c r="BU369" s="66">
        <f t="shared" si="8387"/>
        <v>1706</v>
      </c>
      <c r="BV369" s="66">
        <f t="shared" si="8387"/>
        <v>1736</v>
      </c>
      <c r="BW369" s="66">
        <f t="shared" si="8387"/>
        <v>1767</v>
      </c>
      <c r="BX369" s="66">
        <f t="shared" si="8387"/>
        <v>1797</v>
      </c>
      <c r="BY369" s="75"/>
      <c r="BZ369" s="72"/>
      <c r="CA369" s="72"/>
      <c r="CB369" s="72"/>
    </row>
    <row r="370" spans="1:96" s="98" customFormat="1" ht="18" customHeight="1" x14ac:dyDescent="0.3">
      <c r="A370" s="230"/>
      <c r="B370" s="105"/>
      <c r="C370" s="305"/>
      <c r="D370" s="116"/>
      <c r="E370" s="309" t="s">
        <v>199</v>
      </c>
      <c r="F370" s="309" t="s">
        <v>199</v>
      </c>
      <c r="G370" s="308"/>
      <c r="H370" s="308"/>
      <c r="I370" s="309"/>
      <c r="J370" s="309"/>
      <c r="K370" s="309" t="s">
        <v>209</v>
      </c>
      <c r="L370" s="311"/>
      <c r="M370" s="7"/>
      <c r="N370" s="314"/>
      <c r="P370" s="70"/>
      <c r="Q370" s="54" t="str">
        <f>VLOOKUP(Q368,'Podpůrná data'!$J$13:$K$24,2)</f>
        <v>leden</v>
      </c>
      <c r="R370" s="54" t="str">
        <f>VLOOKUP(R368,'Podpůrná data'!$J$13:$K$24,2)</f>
        <v>únor</v>
      </c>
      <c r="S370" s="54" t="str">
        <f>VLOOKUP(S368,'Podpůrná data'!$J$13:$K$24,2)</f>
        <v>březen</v>
      </c>
      <c r="T370" s="54" t="str">
        <f>VLOOKUP(T368,'Podpůrná data'!$J$13:$K$24,2)</f>
        <v>duben</v>
      </c>
      <c r="U370" s="54" t="str">
        <f>VLOOKUP(U368,'Podpůrná data'!$J$13:$K$24,2)</f>
        <v>květen</v>
      </c>
      <c r="V370" s="54" t="str">
        <f>VLOOKUP(V368,'Podpůrná data'!$J$13:$K$24,2)</f>
        <v>červen</v>
      </c>
      <c r="W370" s="54" t="str">
        <f>VLOOKUP(W368,'Podpůrná data'!$J$13:$K$24,2)</f>
        <v>červenec</v>
      </c>
      <c r="X370" s="54" t="str">
        <f>VLOOKUP(X368,'Podpůrná data'!$J$13:$K$24,2)</f>
        <v>srpen</v>
      </c>
      <c r="Y370" s="54" t="str">
        <f>VLOOKUP(Y368,'Podpůrná data'!$J$13:$K$24,2)</f>
        <v>září</v>
      </c>
      <c r="Z370" s="54" t="str">
        <f>VLOOKUP(Z368,'Podpůrná data'!$J$13:$K$24,2)</f>
        <v>říjen</v>
      </c>
      <c r="AA370" s="54" t="str">
        <f>VLOOKUP(AA368,'Podpůrná data'!$J$13:$K$24,2)</f>
        <v>listopad</v>
      </c>
      <c r="AB370" s="54" t="str">
        <f>VLOOKUP(AB368,'Podpůrná data'!$J$13:$K$24,2)</f>
        <v>prosinec</v>
      </c>
      <c r="AC370" s="54" t="str">
        <f>VLOOKUP(AC368,'Podpůrná data'!$J$13:$K$24,2)</f>
        <v>leden</v>
      </c>
      <c r="AD370" s="54" t="str">
        <f>VLOOKUP(AD368,'Podpůrná data'!$J$13:$K$24,2)</f>
        <v>únor</v>
      </c>
      <c r="AE370" s="54" t="str">
        <f>VLOOKUP(AE368,'Podpůrná data'!$J$13:$K$24,2)</f>
        <v>březen</v>
      </c>
      <c r="AF370" s="54" t="str">
        <f>VLOOKUP(AF368,'Podpůrná data'!$J$13:$K$24,2)</f>
        <v>duben</v>
      </c>
      <c r="AG370" s="54" t="str">
        <f>VLOOKUP(AG368,'Podpůrná data'!$J$13:$K$24,2)</f>
        <v>květen</v>
      </c>
      <c r="AH370" s="54" t="str">
        <f>VLOOKUP(AH368,'Podpůrná data'!$J$13:$K$24,2)</f>
        <v>červen</v>
      </c>
      <c r="AI370" s="54" t="str">
        <f>VLOOKUP(AI368,'Podpůrná data'!$J$13:$K$24,2)</f>
        <v>červenec</v>
      </c>
      <c r="AJ370" s="54" t="str">
        <f>VLOOKUP(AJ368,'Podpůrná data'!$J$13:$K$24,2)</f>
        <v>srpen</v>
      </c>
      <c r="AK370" s="54" t="str">
        <f>VLOOKUP(AK368,'Podpůrná data'!$J$13:$K$24,2)</f>
        <v>září</v>
      </c>
      <c r="AL370" s="54" t="str">
        <f>VLOOKUP(AL368,'Podpůrná data'!$J$13:$K$24,2)</f>
        <v>říjen</v>
      </c>
      <c r="AM370" s="54" t="str">
        <f>VLOOKUP(AM368,'Podpůrná data'!$J$13:$K$24,2)</f>
        <v>listopad</v>
      </c>
      <c r="AN370" s="54" t="str">
        <f>VLOOKUP(AN368,'Podpůrná data'!$J$13:$K$24,2)</f>
        <v>prosinec</v>
      </c>
      <c r="AO370" s="54" t="str">
        <f>VLOOKUP(AO368,'Podpůrná data'!$J$13:$K$24,2)</f>
        <v>leden</v>
      </c>
      <c r="AP370" s="54" t="str">
        <f>VLOOKUP(AP368,'Podpůrná data'!$J$13:$K$24,2)</f>
        <v>únor</v>
      </c>
      <c r="AQ370" s="54" t="str">
        <f>VLOOKUP(AQ368,'Podpůrná data'!$J$13:$K$24,2)</f>
        <v>březen</v>
      </c>
      <c r="AR370" s="54" t="str">
        <f>VLOOKUP(AR368,'Podpůrná data'!$J$13:$K$24,2)</f>
        <v>duben</v>
      </c>
      <c r="AS370" s="54" t="str">
        <f>VLOOKUP(AS368,'Podpůrná data'!$J$13:$K$24,2)</f>
        <v>květen</v>
      </c>
      <c r="AT370" s="54" t="str">
        <f>VLOOKUP(AT368,'Podpůrná data'!$J$13:$K$24,2)</f>
        <v>červen</v>
      </c>
      <c r="AU370" s="54" t="str">
        <f>VLOOKUP(AU368,'Podpůrná data'!$J$13:$K$24,2)</f>
        <v>červenec</v>
      </c>
      <c r="AV370" s="54" t="str">
        <f>VLOOKUP(AV368,'Podpůrná data'!$J$13:$K$24,2)</f>
        <v>srpen</v>
      </c>
      <c r="AW370" s="54" t="str">
        <f>VLOOKUP(AW368,'Podpůrná data'!$J$13:$K$24,2)</f>
        <v>září</v>
      </c>
      <c r="AX370" s="54" t="str">
        <f>VLOOKUP(AX368,'Podpůrná data'!$J$13:$K$24,2)</f>
        <v>říjen</v>
      </c>
      <c r="AY370" s="54" t="str">
        <f>VLOOKUP(AY368,'Podpůrná data'!$J$13:$K$24,2)</f>
        <v>listopad</v>
      </c>
      <c r="AZ370" s="54" t="str">
        <f>VLOOKUP(AZ368,'Podpůrná data'!$J$13:$K$24,2)</f>
        <v>prosinec</v>
      </c>
      <c r="BA370" s="54" t="str">
        <f>VLOOKUP(BA368,'Podpůrná data'!$J$13:$K$24,2)</f>
        <v>leden</v>
      </c>
      <c r="BB370" s="54" t="str">
        <f>VLOOKUP(BB368,'Podpůrná data'!$J$13:$K$24,2)</f>
        <v>únor</v>
      </c>
      <c r="BC370" s="54" t="str">
        <f>VLOOKUP(BC368,'Podpůrná data'!$J$13:$K$24,2)</f>
        <v>březen</v>
      </c>
      <c r="BD370" s="54" t="str">
        <f>VLOOKUP(BD368,'Podpůrná data'!$J$13:$K$24,2)</f>
        <v>duben</v>
      </c>
      <c r="BE370" s="54" t="str">
        <f>VLOOKUP(BE368,'Podpůrná data'!$J$13:$K$24,2)</f>
        <v>květen</v>
      </c>
      <c r="BF370" s="54" t="str">
        <f>VLOOKUP(BF368,'Podpůrná data'!$J$13:$K$24,2)</f>
        <v>červen</v>
      </c>
      <c r="BG370" s="54" t="str">
        <f>VLOOKUP(BG368,'Podpůrná data'!$J$13:$K$24,2)</f>
        <v>červenec</v>
      </c>
      <c r="BH370" s="54" t="str">
        <f>VLOOKUP(BH368,'Podpůrná data'!$J$13:$K$24,2)</f>
        <v>srpen</v>
      </c>
      <c r="BI370" s="54" t="str">
        <f>VLOOKUP(BI368,'Podpůrná data'!$J$13:$K$24,2)</f>
        <v>září</v>
      </c>
      <c r="BJ370" s="54" t="str">
        <f>VLOOKUP(BJ368,'Podpůrná data'!$J$13:$K$24,2)</f>
        <v>říjen</v>
      </c>
      <c r="BK370" s="54" t="str">
        <f>VLOOKUP(BK368,'Podpůrná data'!$J$13:$K$24,2)</f>
        <v>listopad</v>
      </c>
      <c r="BL370" s="54" t="str">
        <f>VLOOKUP(BL368,'Podpůrná data'!$J$13:$K$24,2)</f>
        <v>prosinec</v>
      </c>
      <c r="BM370" s="54" t="str">
        <f>VLOOKUP(BM368,'Podpůrná data'!$J$13:$K$24,2)</f>
        <v>leden</v>
      </c>
      <c r="BN370" s="54" t="str">
        <f>VLOOKUP(BN368,'Podpůrná data'!$J$13:$K$24,2)</f>
        <v>únor</v>
      </c>
      <c r="BO370" s="54" t="str">
        <f>VLOOKUP(BO368,'Podpůrná data'!$J$13:$K$24,2)</f>
        <v>březen</v>
      </c>
      <c r="BP370" s="54" t="str">
        <f>VLOOKUP(BP368,'Podpůrná data'!$J$13:$K$24,2)</f>
        <v>duben</v>
      </c>
      <c r="BQ370" s="54" t="str">
        <f>VLOOKUP(BQ368,'Podpůrná data'!$J$13:$K$24,2)</f>
        <v>květen</v>
      </c>
      <c r="BR370" s="54" t="str">
        <f>VLOOKUP(BR368,'Podpůrná data'!$J$13:$K$24,2)</f>
        <v>červen</v>
      </c>
      <c r="BS370" s="54" t="str">
        <f>VLOOKUP(BS368,'Podpůrná data'!$J$13:$K$24,2)</f>
        <v>červenec</v>
      </c>
      <c r="BT370" s="54" t="str">
        <f>VLOOKUP(BT368,'Podpůrná data'!$J$13:$K$24,2)</f>
        <v>srpen</v>
      </c>
      <c r="BU370" s="54" t="str">
        <f>VLOOKUP(BU368,'Podpůrná data'!$J$13:$K$24,2)</f>
        <v>září</v>
      </c>
      <c r="BV370" s="54" t="str">
        <f>VLOOKUP(BV368,'Podpůrná data'!$J$13:$K$24,2)</f>
        <v>říjen</v>
      </c>
      <c r="BW370" s="54" t="str">
        <f>VLOOKUP(BW368,'Podpůrná data'!$J$13:$K$24,2)</f>
        <v>listopad</v>
      </c>
      <c r="BX370" s="54" t="str">
        <f>VLOOKUP(BX368,'Podpůrná data'!$J$13:$K$24,2)</f>
        <v>prosinec</v>
      </c>
      <c r="BY370" s="143"/>
      <c r="BZ370" s="144"/>
      <c r="CA370" s="165"/>
      <c r="CB370" s="165"/>
      <c r="CD370" s="147" t="s">
        <v>104</v>
      </c>
      <c r="CE370" s="147" t="s">
        <v>105</v>
      </c>
      <c r="CF370" s="147" t="s">
        <v>106</v>
      </c>
      <c r="CG370" s="147" t="s">
        <v>107</v>
      </c>
      <c r="CH370" s="147" t="s">
        <v>108</v>
      </c>
      <c r="CI370" s="147" t="s">
        <v>109</v>
      </c>
      <c r="CJ370" s="147" t="s">
        <v>110</v>
      </c>
      <c r="CK370" s="147" t="s">
        <v>111</v>
      </c>
      <c r="CL370" s="147" t="s">
        <v>112</v>
      </c>
      <c r="CM370" s="147" t="s">
        <v>166</v>
      </c>
      <c r="CN370" s="147" t="s">
        <v>167</v>
      </c>
      <c r="CO370" s="147" t="s">
        <v>168</v>
      </c>
      <c r="CP370" s="147" t="s">
        <v>194</v>
      </c>
      <c r="CQ370" s="147" t="s">
        <v>195</v>
      </c>
      <c r="CR370" s="147" t="s">
        <v>196</v>
      </c>
    </row>
    <row r="371" spans="1:96" s="98" customFormat="1" ht="16.2" customHeight="1" x14ac:dyDescent="0.3">
      <c r="A371" s="230"/>
      <c r="B371" s="105"/>
      <c r="C371" s="305"/>
      <c r="D371" s="116"/>
      <c r="E371" s="309"/>
      <c r="F371" s="309"/>
      <c r="G371" s="308"/>
      <c r="H371" s="308"/>
      <c r="I371" s="309"/>
      <c r="J371" s="309"/>
      <c r="K371" s="309"/>
      <c r="L371" s="311"/>
      <c r="M371" s="7"/>
      <c r="N371" s="314"/>
      <c r="P371" s="70"/>
      <c r="Q371" s="54">
        <f>YEAR(Úvod!$F$10)</f>
        <v>1900</v>
      </c>
      <c r="R371" s="54">
        <f t="shared" ref="R371" si="8388">IF(R368=1,Q371+1,Q371)</f>
        <v>1900</v>
      </c>
      <c r="S371" s="54">
        <f t="shared" ref="S371" si="8389">IF(S368=1,R371+1,R371)</f>
        <v>1900</v>
      </c>
      <c r="T371" s="54">
        <f t="shared" ref="T371" si="8390">IF(T368=1,S371+1,S371)</f>
        <v>1900</v>
      </c>
      <c r="U371" s="54">
        <f t="shared" ref="U371" si="8391">IF(U368=1,T371+1,T371)</f>
        <v>1900</v>
      </c>
      <c r="V371" s="54">
        <f t="shared" ref="V371" si="8392">IF(V368=1,U371+1,U371)</f>
        <v>1900</v>
      </c>
      <c r="W371" s="54">
        <f t="shared" ref="W371" si="8393">IF(W368=1,V371+1,V371)</f>
        <v>1900</v>
      </c>
      <c r="X371" s="54">
        <f t="shared" ref="X371" si="8394">IF(X368=1,W371+1,W371)</f>
        <v>1900</v>
      </c>
      <c r="Y371" s="54">
        <f t="shared" ref="Y371" si="8395">IF(Y368=1,X371+1,X371)</f>
        <v>1900</v>
      </c>
      <c r="Z371" s="54">
        <f t="shared" ref="Z371" si="8396">IF(Z368=1,Y371+1,Y371)</f>
        <v>1900</v>
      </c>
      <c r="AA371" s="54">
        <f t="shared" ref="AA371" si="8397">IF(AA368=1,Z371+1,Z371)</f>
        <v>1900</v>
      </c>
      <c r="AB371" s="54">
        <f t="shared" ref="AB371" si="8398">IF(AB368=1,AA371+1,AA371)</f>
        <v>1900</v>
      </c>
      <c r="AC371" s="54">
        <f t="shared" ref="AC371" si="8399">IF(AC368=1,AB371+1,AB371)</f>
        <v>1901</v>
      </c>
      <c r="AD371" s="54">
        <f t="shared" ref="AD371" si="8400">IF(AD368=1,AC371+1,AC371)</f>
        <v>1901</v>
      </c>
      <c r="AE371" s="54">
        <f t="shared" ref="AE371" si="8401">IF(AE368=1,AD371+1,AD371)</f>
        <v>1901</v>
      </c>
      <c r="AF371" s="54">
        <f t="shared" ref="AF371" si="8402">IF(AF368=1,AE371+1,AE371)</f>
        <v>1901</v>
      </c>
      <c r="AG371" s="54">
        <f t="shared" ref="AG371" si="8403">IF(AG368=1,AF371+1,AF371)</f>
        <v>1901</v>
      </c>
      <c r="AH371" s="54">
        <f t="shared" ref="AH371" si="8404">IF(AH368=1,AG371+1,AG371)</f>
        <v>1901</v>
      </c>
      <c r="AI371" s="54">
        <f t="shared" ref="AI371" si="8405">IF(AI368=1,AH371+1,AH371)</f>
        <v>1901</v>
      </c>
      <c r="AJ371" s="54">
        <f t="shared" ref="AJ371" si="8406">IF(AJ368=1,AI371+1,AI371)</f>
        <v>1901</v>
      </c>
      <c r="AK371" s="54">
        <f t="shared" ref="AK371" si="8407">IF(AK368=1,AJ371+1,AJ371)</f>
        <v>1901</v>
      </c>
      <c r="AL371" s="54">
        <f t="shared" ref="AL371" si="8408">IF(AL368=1,AK371+1,AK371)</f>
        <v>1901</v>
      </c>
      <c r="AM371" s="54">
        <f t="shared" ref="AM371" si="8409">IF(AM368=1,AL371+1,AL371)</f>
        <v>1901</v>
      </c>
      <c r="AN371" s="54">
        <f t="shared" ref="AN371" si="8410">IF(AN368=1,AM371+1,AM371)</f>
        <v>1901</v>
      </c>
      <c r="AO371" s="54">
        <f t="shared" ref="AO371" si="8411">IF(AO368=1,AN371+1,AN371)</f>
        <v>1902</v>
      </c>
      <c r="AP371" s="54">
        <f t="shared" ref="AP371" si="8412">IF(AP368=1,AO371+1,AO371)</f>
        <v>1902</v>
      </c>
      <c r="AQ371" s="54">
        <f t="shared" ref="AQ371" si="8413">IF(AQ368=1,AP371+1,AP371)</f>
        <v>1902</v>
      </c>
      <c r="AR371" s="54">
        <f t="shared" ref="AR371" si="8414">IF(AR368=1,AQ371+1,AQ371)</f>
        <v>1902</v>
      </c>
      <c r="AS371" s="54">
        <f t="shared" ref="AS371" si="8415">IF(AS368=1,AR371+1,AR371)</f>
        <v>1902</v>
      </c>
      <c r="AT371" s="54">
        <f t="shared" ref="AT371" si="8416">IF(AT368=1,AS371+1,AS371)</f>
        <v>1902</v>
      </c>
      <c r="AU371" s="54">
        <f t="shared" ref="AU371" si="8417">IF(AU368=1,AT371+1,AT371)</f>
        <v>1902</v>
      </c>
      <c r="AV371" s="54">
        <f t="shared" ref="AV371" si="8418">IF(AV368=1,AU371+1,AU371)</f>
        <v>1902</v>
      </c>
      <c r="AW371" s="54">
        <f t="shared" ref="AW371" si="8419">IF(AW368=1,AV371+1,AV371)</f>
        <v>1902</v>
      </c>
      <c r="AX371" s="54">
        <f t="shared" ref="AX371" si="8420">IF(AX368=1,AW371+1,AW371)</f>
        <v>1902</v>
      </c>
      <c r="AY371" s="54">
        <f t="shared" ref="AY371" si="8421">IF(AY368=1,AX371+1,AX371)</f>
        <v>1902</v>
      </c>
      <c r="AZ371" s="54">
        <f t="shared" ref="AZ371" si="8422">IF(AZ368=1,AY371+1,AY371)</f>
        <v>1902</v>
      </c>
      <c r="BA371" s="54">
        <f t="shared" ref="BA371" si="8423">IF(BA368=1,AZ371+1,AZ371)</f>
        <v>1903</v>
      </c>
      <c r="BB371" s="54">
        <f t="shared" ref="BB371" si="8424">IF(BB368=1,BA371+1,BA371)</f>
        <v>1903</v>
      </c>
      <c r="BC371" s="54">
        <f t="shared" ref="BC371" si="8425">IF(BC368=1,BB371+1,BB371)</f>
        <v>1903</v>
      </c>
      <c r="BD371" s="54">
        <f t="shared" ref="BD371" si="8426">IF(BD368=1,BC371+1,BC371)</f>
        <v>1903</v>
      </c>
      <c r="BE371" s="54">
        <f t="shared" ref="BE371" si="8427">IF(BE368=1,BD371+1,BD371)</f>
        <v>1903</v>
      </c>
      <c r="BF371" s="54">
        <f t="shared" ref="BF371" si="8428">IF(BF368=1,BE371+1,BE371)</f>
        <v>1903</v>
      </c>
      <c r="BG371" s="54">
        <f t="shared" ref="BG371" si="8429">IF(BG368=1,BF371+1,BF371)</f>
        <v>1903</v>
      </c>
      <c r="BH371" s="54">
        <f t="shared" ref="BH371" si="8430">IF(BH368=1,BG371+1,BG371)</f>
        <v>1903</v>
      </c>
      <c r="BI371" s="54">
        <f t="shared" ref="BI371" si="8431">IF(BI368=1,BH371+1,BH371)</f>
        <v>1903</v>
      </c>
      <c r="BJ371" s="54">
        <f t="shared" ref="BJ371" si="8432">IF(BJ368=1,BI371+1,BI371)</f>
        <v>1903</v>
      </c>
      <c r="BK371" s="54">
        <f t="shared" ref="BK371" si="8433">IF(BK368=1,BJ371+1,BJ371)</f>
        <v>1903</v>
      </c>
      <c r="BL371" s="54">
        <f t="shared" ref="BL371" si="8434">IF(BL368=1,BK371+1,BK371)</f>
        <v>1903</v>
      </c>
      <c r="BM371" s="54">
        <f t="shared" ref="BM371" si="8435">IF(BM368=1,BL371+1,BL371)</f>
        <v>1904</v>
      </c>
      <c r="BN371" s="54">
        <f t="shared" ref="BN371" si="8436">IF(BN368=1,BM371+1,BM371)</f>
        <v>1904</v>
      </c>
      <c r="BO371" s="54">
        <f t="shared" ref="BO371" si="8437">IF(BO368=1,BN371+1,BN371)</f>
        <v>1904</v>
      </c>
      <c r="BP371" s="54">
        <f t="shared" ref="BP371" si="8438">IF(BP368=1,BO371+1,BO371)</f>
        <v>1904</v>
      </c>
      <c r="BQ371" s="54">
        <f t="shared" ref="BQ371" si="8439">IF(BQ368=1,BP371+1,BP371)</f>
        <v>1904</v>
      </c>
      <c r="BR371" s="54">
        <f t="shared" ref="BR371" si="8440">IF(BR368=1,BQ371+1,BQ371)</f>
        <v>1904</v>
      </c>
      <c r="BS371" s="54">
        <f t="shared" ref="BS371" si="8441">IF(BS368=1,BR371+1,BR371)</f>
        <v>1904</v>
      </c>
      <c r="BT371" s="54">
        <f t="shared" ref="BT371" si="8442">IF(BT368=1,BS371+1,BS371)</f>
        <v>1904</v>
      </c>
      <c r="BU371" s="54">
        <f t="shared" ref="BU371" si="8443">IF(BU368=1,BT371+1,BT371)</f>
        <v>1904</v>
      </c>
      <c r="BV371" s="54">
        <f t="shared" ref="BV371" si="8444">IF(BV368=1,BU371+1,BU371)</f>
        <v>1904</v>
      </c>
      <c r="BW371" s="54">
        <f t="shared" ref="BW371" si="8445">IF(BW368=1,BV371+1,BV371)</f>
        <v>1904</v>
      </c>
      <c r="BX371" s="54">
        <f t="shared" ref="BX371" si="8446">IF(BX368=1,BW371+1,BW371)</f>
        <v>1904</v>
      </c>
      <c r="BY371" s="163"/>
      <c r="BZ371" s="164"/>
      <c r="CA371" s="165"/>
      <c r="CB371" s="165"/>
    </row>
    <row r="372" spans="1:96" s="98" customFormat="1" ht="16.2" customHeight="1" x14ac:dyDescent="0.3">
      <c r="A372" s="230"/>
      <c r="B372" s="105"/>
      <c r="C372" s="116"/>
      <c r="D372" s="116"/>
      <c r="E372" s="309"/>
      <c r="F372" s="309"/>
      <c r="G372" s="308"/>
      <c r="H372" s="308"/>
      <c r="I372" s="309"/>
      <c r="J372" s="310"/>
      <c r="K372" s="309"/>
      <c r="L372" s="312"/>
      <c r="M372" s="7"/>
      <c r="N372" s="315"/>
      <c r="P372" s="57" t="s">
        <v>170</v>
      </c>
      <c r="Q372" s="196"/>
      <c r="R372" s="196"/>
      <c r="S372" s="196"/>
      <c r="T372" s="196"/>
      <c r="U372" s="196"/>
      <c r="V372" s="196"/>
      <c r="W372" s="196"/>
      <c r="X372" s="196"/>
      <c r="Y372" s="196"/>
      <c r="Z372" s="196"/>
      <c r="AA372" s="196"/>
      <c r="AB372" s="196"/>
      <c r="AC372" s="196"/>
      <c r="AD372" s="196"/>
      <c r="AE372" s="196"/>
      <c r="AF372" s="196"/>
      <c r="AG372" s="196"/>
      <c r="AH372" s="196"/>
      <c r="AI372" s="196"/>
      <c r="AJ372" s="196"/>
      <c r="AK372" s="196"/>
      <c r="AL372" s="196"/>
      <c r="AM372" s="196"/>
      <c r="AN372" s="196"/>
      <c r="AO372" s="196"/>
      <c r="AP372" s="196"/>
      <c r="AQ372" s="196"/>
      <c r="AR372" s="196"/>
      <c r="AS372" s="196"/>
      <c r="AT372" s="196"/>
      <c r="AU372" s="196"/>
      <c r="AV372" s="196"/>
      <c r="AW372" s="196"/>
      <c r="AX372" s="196"/>
      <c r="AY372" s="196"/>
      <c r="AZ372" s="196"/>
      <c r="BA372" s="196"/>
      <c r="BB372" s="196"/>
      <c r="BC372" s="196"/>
      <c r="BD372" s="196"/>
      <c r="BE372" s="196"/>
      <c r="BF372" s="196"/>
      <c r="BG372" s="196"/>
      <c r="BH372" s="196"/>
      <c r="BI372" s="196"/>
      <c r="BJ372" s="196"/>
      <c r="BK372" s="196"/>
      <c r="BL372" s="196"/>
      <c r="BM372" s="196"/>
      <c r="BN372" s="196"/>
      <c r="BO372" s="196"/>
      <c r="BP372" s="196"/>
      <c r="BQ372" s="196"/>
      <c r="BR372" s="196"/>
      <c r="BS372" s="196"/>
      <c r="BT372" s="196"/>
      <c r="BU372" s="196"/>
      <c r="BV372" s="196"/>
      <c r="BW372" s="196"/>
      <c r="BX372" s="196"/>
      <c r="BY372" s="163"/>
      <c r="BZ372" s="164"/>
      <c r="CA372" s="165"/>
      <c r="CB372" s="165"/>
    </row>
    <row r="373" spans="1:96" s="98" customFormat="1" ht="23.4" customHeight="1" x14ac:dyDescent="0.3">
      <c r="A373" s="97"/>
      <c r="B373" s="117" t="s">
        <v>24</v>
      </c>
      <c r="C373" s="297"/>
      <c r="D373" s="297"/>
      <c r="E373" s="197"/>
      <c r="F373" s="193"/>
      <c r="G373" s="198"/>
      <c r="H373" s="199"/>
      <c r="I373" s="198"/>
      <c r="J373" s="167">
        <f>IF(I373="",0,IF(I373='Podpůrná data'!$A$10,'Podpůrná data'!$B$10,'Podpůrná data'!$B$11))</f>
        <v>0</v>
      </c>
      <c r="K373" s="166">
        <f>IFERROR(INT(ROUND(H373,2)*(VLOOKUP(INT(G373),'Podpůrná data'!$A$14:$B$73,2,FALSE))*(G373/(INT(G373)))),0)</f>
        <v>0</v>
      </c>
      <c r="L373" s="55">
        <f>J373*K373</f>
        <v>0</v>
      </c>
      <c r="M373" s="56">
        <f>IF(L373&gt;0,IF(ISTEXT(C373)=TRUE,0,1),0)</f>
        <v>0</v>
      </c>
      <c r="N373" s="142">
        <f>IF(L373&gt;0,1,0)</f>
        <v>0</v>
      </c>
      <c r="O373" s="118"/>
      <c r="P373" s="57" t="s">
        <v>94</v>
      </c>
      <c r="Q373" s="200"/>
      <c r="R373" s="200"/>
      <c r="S373" s="200"/>
      <c r="T373" s="200"/>
      <c r="U373" s="200"/>
      <c r="V373" s="200"/>
      <c r="W373" s="200"/>
      <c r="X373" s="200"/>
      <c r="Y373" s="200"/>
      <c r="Z373" s="200"/>
      <c r="AA373" s="200"/>
      <c r="AB373" s="200"/>
      <c r="AC373" s="200"/>
      <c r="AD373" s="200"/>
      <c r="AE373" s="200"/>
      <c r="AF373" s="200"/>
      <c r="AG373" s="200"/>
      <c r="AH373" s="200"/>
      <c r="AI373" s="200"/>
      <c r="AJ373" s="200"/>
      <c r="AK373" s="200"/>
      <c r="AL373" s="200"/>
      <c r="AM373" s="200"/>
      <c r="AN373" s="200"/>
      <c r="AO373" s="200"/>
      <c r="AP373" s="200"/>
      <c r="AQ373" s="200"/>
      <c r="AR373" s="200"/>
      <c r="AS373" s="200"/>
      <c r="AT373" s="200"/>
      <c r="AU373" s="200"/>
      <c r="AV373" s="200"/>
      <c r="AW373" s="200"/>
      <c r="AX373" s="200"/>
      <c r="AY373" s="200"/>
      <c r="AZ373" s="200"/>
      <c r="BA373" s="200"/>
      <c r="BB373" s="200"/>
      <c r="BC373" s="200"/>
      <c r="BD373" s="200"/>
      <c r="BE373" s="200"/>
      <c r="BF373" s="200"/>
      <c r="BG373" s="200"/>
      <c r="BH373" s="200"/>
      <c r="BI373" s="200"/>
      <c r="BJ373" s="200"/>
      <c r="BK373" s="200"/>
      <c r="BL373" s="200"/>
      <c r="BM373" s="200"/>
      <c r="BN373" s="200"/>
      <c r="BO373" s="200"/>
      <c r="BP373" s="200"/>
      <c r="BQ373" s="200"/>
      <c r="BR373" s="200"/>
      <c r="BS373" s="200"/>
      <c r="BT373" s="200"/>
      <c r="BU373" s="200"/>
      <c r="BV373" s="200"/>
      <c r="BW373" s="200"/>
      <c r="BX373" s="200"/>
      <c r="BY373" s="298">
        <f>SUM(Q381:BX381)</f>
        <v>0</v>
      </c>
      <c r="BZ373" s="300">
        <f>SUM(Q382:BX382)</f>
        <v>0</v>
      </c>
      <c r="CA373" s="302">
        <f>IF($N373=0,0,IF($BY373&gt;=143*$H373,1,0))</f>
        <v>0</v>
      </c>
      <c r="CB373" s="302">
        <f>IF($BY373&gt;=215*$H373,0,(CEILING(215*$H373,1)-$BY373))</f>
        <v>0</v>
      </c>
    </row>
    <row r="374" spans="1:96" s="98" customFormat="1" ht="28.8" x14ac:dyDescent="0.3">
      <c r="A374" s="97"/>
      <c r="B374" s="119"/>
      <c r="C374" s="73"/>
      <c r="D374" s="73"/>
      <c r="E374" s="73"/>
      <c r="F374" s="73"/>
      <c r="G374" s="73"/>
      <c r="H374" s="73"/>
      <c r="I374" s="73"/>
      <c r="J374" s="73"/>
      <c r="K374" s="73"/>
      <c r="L374" s="58"/>
      <c r="M374" s="7"/>
      <c r="N374" s="160"/>
      <c r="P374" s="57" t="s">
        <v>140</v>
      </c>
      <c r="Q374" s="201"/>
      <c r="R374" s="201"/>
      <c r="S374" s="201"/>
      <c r="T374" s="201"/>
      <c r="U374" s="201"/>
      <c r="V374" s="201"/>
      <c r="W374" s="201"/>
      <c r="X374" s="201"/>
      <c r="Y374" s="201"/>
      <c r="Z374" s="201"/>
      <c r="AA374" s="201"/>
      <c r="AB374" s="201"/>
      <c r="AC374" s="201"/>
      <c r="AD374" s="201"/>
      <c r="AE374" s="201"/>
      <c r="AF374" s="201"/>
      <c r="AG374" s="201"/>
      <c r="AH374" s="201"/>
      <c r="AI374" s="201"/>
      <c r="AJ374" s="201"/>
      <c r="AK374" s="201"/>
      <c r="AL374" s="201"/>
      <c r="AM374" s="201"/>
      <c r="AN374" s="201"/>
      <c r="AO374" s="201"/>
      <c r="AP374" s="201"/>
      <c r="AQ374" s="201"/>
      <c r="AR374" s="201"/>
      <c r="AS374" s="201"/>
      <c r="AT374" s="201"/>
      <c r="AU374" s="201"/>
      <c r="AV374" s="201"/>
      <c r="AW374" s="201"/>
      <c r="AX374" s="201"/>
      <c r="AY374" s="201"/>
      <c r="AZ374" s="201"/>
      <c r="BA374" s="201"/>
      <c r="BB374" s="201"/>
      <c r="BC374" s="201"/>
      <c r="BD374" s="201"/>
      <c r="BE374" s="201"/>
      <c r="BF374" s="201"/>
      <c r="BG374" s="201"/>
      <c r="BH374" s="201"/>
      <c r="BI374" s="201"/>
      <c r="BJ374" s="201"/>
      <c r="BK374" s="201"/>
      <c r="BL374" s="201"/>
      <c r="BM374" s="201"/>
      <c r="BN374" s="201"/>
      <c r="BO374" s="201"/>
      <c r="BP374" s="201"/>
      <c r="BQ374" s="201"/>
      <c r="BR374" s="201"/>
      <c r="BS374" s="201"/>
      <c r="BT374" s="201"/>
      <c r="BU374" s="201"/>
      <c r="BV374" s="201"/>
      <c r="BW374" s="201"/>
      <c r="BX374" s="201"/>
      <c r="BY374" s="298"/>
      <c r="BZ374" s="300"/>
      <c r="CA374" s="302"/>
      <c r="CB374" s="302"/>
    </row>
    <row r="375" spans="1:96" s="98" customFormat="1" ht="14.4" hidden="1" customHeight="1" x14ac:dyDescent="0.3">
      <c r="A375" s="97"/>
      <c r="B375" s="119"/>
      <c r="C375" s="73"/>
      <c r="D375" s="73"/>
      <c r="E375" s="73"/>
      <c r="F375" s="73"/>
      <c r="G375" s="73"/>
      <c r="H375" s="73"/>
      <c r="I375" s="73"/>
      <c r="J375" s="73"/>
      <c r="K375" s="73"/>
      <c r="L375" s="58"/>
      <c r="M375" s="7"/>
      <c r="N375" s="160"/>
      <c r="P375" s="59" t="s">
        <v>141</v>
      </c>
      <c r="Q375" s="60">
        <f>IF(Q373&lt;&gt;0,1,0)</f>
        <v>0</v>
      </c>
      <c r="R375" s="60">
        <f t="shared" ref="R375" si="8447">IF(Q375&gt;0,Q375+1,IF(R373&lt;&gt;0,1,0))</f>
        <v>0</v>
      </c>
      <c r="S375" s="60">
        <f t="shared" ref="S375" si="8448">IF(R375&gt;0,R375+1,IF(S373&lt;&gt;0,1,0))</f>
        <v>0</v>
      </c>
      <c r="T375" s="60">
        <f t="shared" ref="T375" si="8449">IF(S375&gt;0,S375+1,IF(T373&lt;&gt;0,1,0))</f>
        <v>0</v>
      </c>
      <c r="U375" s="60">
        <f t="shared" ref="U375" si="8450">IF(T375&gt;0,T375+1,IF(U373&lt;&gt;0,1,0))</f>
        <v>0</v>
      </c>
      <c r="V375" s="60">
        <f t="shared" ref="V375" si="8451">IF(U375&gt;0,U375+1,IF(V373&lt;&gt;0,1,0))</f>
        <v>0</v>
      </c>
      <c r="W375" s="60">
        <f t="shared" ref="W375" si="8452">IF(V375&gt;0,V375+1,IF(W373&lt;&gt;0,1,0))</f>
        <v>0</v>
      </c>
      <c r="X375" s="60">
        <f t="shared" ref="X375" si="8453">IF(W375&gt;0,W375+1,IF(X373&lt;&gt;0,1,0))</f>
        <v>0</v>
      </c>
      <c r="Y375" s="60">
        <f t="shared" ref="Y375" si="8454">IF(X375&gt;0,X375+1,IF(Y373&lt;&gt;0,1,0))</f>
        <v>0</v>
      </c>
      <c r="Z375" s="60">
        <f t="shared" ref="Z375" si="8455">IF(Y375&gt;0,Y375+1,IF(Z373&lt;&gt;0,1,0))</f>
        <v>0</v>
      </c>
      <c r="AA375" s="60">
        <f t="shared" ref="AA375" si="8456">IF(Z375&gt;0,Z375+1,IF(AA373&lt;&gt;0,1,0))</f>
        <v>0</v>
      </c>
      <c r="AB375" s="60">
        <f t="shared" ref="AB375" si="8457">IF(AA375&gt;0,AA375+1,IF(AB373&lt;&gt;0,1,0))</f>
        <v>0</v>
      </c>
      <c r="AC375" s="60">
        <f t="shared" ref="AC375" si="8458">IF(AB375&gt;0,AB375+1,IF(AC373&lt;&gt;0,1,0))</f>
        <v>0</v>
      </c>
      <c r="AD375" s="60">
        <f t="shared" ref="AD375" si="8459">IF(AC375&gt;0,AC375+1,IF(AD373&lt;&gt;0,1,0))</f>
        <v>0</v>
      </c>
      <c r="AE375" s="60">
        <f t="shared" ref="AE375" si="8460">IF(AD375&gt;0,AD375+1,IF(AE373&lt;&gt;0,1,0))</f>
        <v>0</v>
      </c>
      <c r="AF375" s="60">
        <f t="shared" ref="AF375" si="8461">IF(AE375&gt;0,AE375+1,IF(AF373&lt;&gt;0,1,0))</f>
        <v>0</v>
      </c>
      <c r="AG375" s="60">
        <f t="shared" ref="AG375" si="8462">IF(AF375&gt;0,AF375+1,IF(AG373&lt;&gt;0,1,0))</f>
        <v>0</v>
      </c>
      <c r="AH375" s="60">
        <f t="shared" ref="AH375" si="8463">IF(AG375&gt;0,AG375+1,IF(AH373&lt;&gt;0,1,0))</f>
        <v>0</v>
      </c>
      <c r="AI375" s="60">
        <f t="shared" ref="AI375" si="8464">IF(AH375&gt;0,AH375+1,IF(AI373&lt;&gt;0,1,0))</f>
        <v>0</v>
      </c>
      <c r="AJ375" s="60">
        <f t="shared" ref="AJ375" si="8465">IF(AI375&gt;0,AI375+1,IF(AJ373&lt;&gt;0,1,0))</f>
        <v>0</v>
      </c>
      <c r="AK375" s="60">
        <f t="shared" ref="AK375" si="8466">IF(AJ375&gt;0,AJ375+1,IF(AK373&lt;&gt;0,1,0))</f>
        <v>0</v>
      </c>
      <c r="AL375" s="60">
        <f t="shared" ref="AL375" si="8467">IF(AK375&gt;0,AK375+1,IF(AL373&lt;&gt;0,1,0))</f>
        <v>0</v>
      </c>
      <c r="AM375" s="60">
        <f t="shared" ref="AM375" si="8468">IF(AL375&gt;0,AL375+1,IF(AM373&lt;&gt;0,1,0))</f>
        <v>0</v>
      </c>
      <c r="AN375" s="60">
        <f t="shared" ref="AN375" si="8469">IF(AM375&gt;0,AM375+1,IF(AN373&lt;&gt;0,1,0))</f>
        <v>0</v>
      </c>
      <c r="AO375" s="60">
        <f t="shared" ref="AO375" si="8470">IF(AN375&gt;0,AN375+1,IF(AO373&lt;&gt;0,1,0))</f>
        <v>0</v>
      </c>
      <c r="AP375" s="60">
        <f t="shared" ref="AP375" si="8471">IF(AO375&gt;0,AO375+1,IF(AP373&lt;&gt;0,1,0))</f>
        <v>0</v>
      </c>
      <c r="AQ375" s="60">
        <f t="shared" ref="AQ375" si="8472">IF(AP375&gt;0,AP375+1,IF(AQ373&lt;&gt;0,1,0))</f>
        <v>0</v>
      </c>
      <c r="AR375" s="60">
        <f t="shared" ref="AR375" si="8473">IF(AQ375&gt;0,AQ375+1,IF(AR373&lt;&gt;0,1,0))</f>
        <v>0</v>
      </c>
      <c r="AS375" s="60">
        <f t="shared" ref="AS375" si="8474">IF(AR375&gt;0,AR375+1,IF(AS373&lt;&gt;0,1,0))</f>
        <v>0</v>
      </c>
      <c r="AT375" s="60">
        <f t="shared" ref="AT375" si="8475">IF(AS375&gt;0,AS375+1,IF(AT373&lt;&gt;0,1,0))</f>
        <v>0</v>
      </c>
      <c r="AU375" s="60">
        <f t="shared" ref="AU375" si="8476">IF(AT375&gt;0,AT375+1,IF(AU373&lt;&gt;0,1,0))</f>
        <v>0</v>
      </c>
      <c r="AV375" s="60">
        <f t="shared" ref="AV375" si="8477">IF(AU375&gt;0,AU375+1,IF(AV373&lt;&gt;0,1,0))</f>
        <v>0</v>
      </c>
      <c r="AW375" s="60">
        <f t="shared" ref="AW375" si="8478">IF(AV375&gt;0,AV375+1,IF(AW373&lt;&gt;0,1,0))</f>
        <v>0</v>
      </c>
      <c r="AX375" s="60">
        <f t="shared" ref="AX375" si="8479">IF(AW375&gt;0,AW375+1,IF(AX373&lt;&gt;0,1,0))</f>
        <v>0</v>
      </c>
      <c r="AY375" s="60">
        <f t="shared" ref="AY375" si="8480">IF(AX375&gt;0,AX375+1,IF(AY373&lt;&gt;0,1,0))</f>
        <v>0</v>
      </c>
      <c r="AZ375" s="60">
        <f t="shared" ref="AZ375" si="8481">IF(AY375&gt;0,AY375+1,IF(AZ373&lt;&gt;0,1,0))</f>
        <v>0</v>
      </c>
      <c r="BA375" s="60">
        <f t="shared" ref="BA375" si="8482">IF(AZ375&gt;0,AZ375+1,IF(BA373&lt;&gt;0,1,0))</f>
        <v>0</v>
      </c>
      <c r="BB375" s="60">
        <f t="shared" ref="BB375" si="8483">IF(BA375&gt;0,BA375+1,IF(BB373&lt;&gt;0,1,0))</f>
        <v>0</v>
      </c>
      <c r="BC375" s="60">
        <f t="shared" ref="BC375" si="8484">IF(BB375&gt;0,BB375+1,IF(BC373&lt;&gt;0,1,0))</f>
        <v>0</v>
      </c>
      <c r="BD375" s="60">
        <f t="shared" ref="BD375" si="8485">IF(BC375&gt;0,BC375+1,IF(BD373&lt;&gt;0,1,0))</f>
        <v>0</v>
      </c>
      <c r="BE375" s="60">
        <f t="shared" ref="BE375" si="8486">IF(BD375&gt;0,BD375+1,IF(BE373&lt;&gt;0,1,0))</f>
        <v>0</v>
      </c>
      <c r="BF375" s="60">
        <f t="shared" ref="BF375" si="8487">IF(BE375&gt;0,BE375+1,IF(BF373&lt;&gt;0,1,0))</f>
        <v>0</v>
      </c>
      <c r="BG375" s="60">
        <f t="shared" ref="BG375" si="8488">IF(BF375&gt;0,BF375+1,IF(BG373&lt;&gt;0,1,0))</f>
        <v>0</v>
      </c>
      <c r="BH375" s="60">
        <f t="shared" ref="BH375" si="8489">IF(BG375&gt;0,BG375+1,IF(BH373&lt;&gt;0,1,0))</f>
        <v>0</v>
      </c>
      <c r="BI375" s="60">
        <f t="shared" ref="BI375" si="8490">IF(BH375&gt;0,BH375+1,IF(BI373&lt;&gt;0,1,0))</f>
        <v>0</v>
      </c>
      <c r="BJ375" s="60">
        <f t="shared" ref="BJ375" si="8491">IF(BI375&gt;0,BI375+1,IF(BJ373&lt;&gt;0,1,0))</f>
        <v>0</v>
      </c>
      <c r="BK375" s="60">
        <f t="shared" ref="BK375" si="8492">IF(BJ375&gt;0,BJ375+1,IF(BK373&lt;&gt;0,1,0))</f>
        <v>0</v>
      </c>
      <c r="BL375" s="60">
        <f t="shared" ref="BL375" si="8493">IF(BK375&gt;0,BK375+1,IF(BL373&lt;&gt;0,1,0))</f>
        <v>0</v>
      </c>
      <c r="BM375" s="60">
        <f t="shared" ref="BM375" si="8494">IF(BL375&gt;0,BL375+1,IF(BM373&lt;&gt;0,1,0))</f>
        <v>0</v>
      </c>
      <c r="BN375" s="60">
        <f t="shared" ref="BN375" si="8495">IF(BM375&gt;0,BM375+1,IF(BN373&lt;&gt;0,1,0))</f>
        <v>0</v>
      </c>
      <c r="BO375" s="60">
        <f t="shared" ref="BO375" si="8496">IF(BN375&gt;0,BN375+1,IF(BO373&lt;&gt;0,1,0))</f>
        <v>0</v>
      </c>
      <c r="BP375" s="60">
        <f t="shared" ref="BP375" si="8497">IF(BO375&gt;0,BO375+1,IF(BP373&lt;&gt;0,1,0))</f>
        <v>0</v>
      </c>
      <c r="BQ375" s="60">
        <f t="shared" ref="BQ375" si="8498">IF(BP375&gt;0,BP375+1,IF(BQ373&lt;&gt;0,1,0))</f>
        <v>0</v>
      </c>
      <c r="BR375" s="60">
        <f t="shared" ref="BR375" si="8499">IF(BQ375&gt;0,BQ375+1,IF(BR373&lt;&gt;0,1,0))</f>
        <v>0</v>
      </c>
      <c r="BS375" s="60">
        <f t="shared" ref="BS375" si="8500">IF(BR375&gt;0,BR375+1,IF(BS373&lt;&gt;0,1,0))</f>
        <v>0</v>
      </c>
      <c r="BT375" s="60">
        <f t="shared" ref="BT375" si="8501">IF(BS375&gt;0,BS375+1,IF(BT373&lt;&gt;0,1,0))</f>
        <v>0</v>
      </c>
      <c r="BU375" s="60">
        <f t="shared" ref="BU375" si="8502">IF(BT375&gt;0,BT375+1,IF(BU373&lt;&gt;0,1,0))</f>
        <v>0</v>
      </c>
      <c r="BV375" s="60">
        <f t="shared" ref="BV375" si="8503">IF(BU375&gt;0,BU375+1,IF(BV373&lt;&gt;0,1,0))</f>
        <v>0</v>
      </c>
      <c r="BW375" s="60">
        <f t="shared" ref="BW375" si="8504">IF(BV375&gt;0,BV375+1,IF(BW373&lt;&gt;0,1,0))</f>
        <v>0</v>
      </c>
      <c r="BX375" s="60">
        <f t="shared" ref="BX375" si="8505">IF(BW375&gt;0,BW375+1,IF(BX373&lt;&gt;0,1,0))</f>
        <v>0</v>
      </c>
      <c r="BY375" s="298"/>
      <c r="BZ375" s="300"/>
      <c r="CA375" s="302"/>
      <c r="CB375" s="302"/>
    </row>
    <row r="376" spans="1:96" s="98" customFormat="1" ht="14.4" hidden="1" customHeight="1" x14ac:dyDescent="0.3">
      <c r="A376" s="97"/>
      <c r="B376" s="119"/>
      <c r="C376" s="73"/>
      <c r="D376" s="73"/>
      <c r="E376" s="73"/>
      <c r="F376" s="73"/>
      <c r="G376" s="73"/>
      <c r="H376" s="73"/>
      <c r="I376" s="73"/>
      <c r="J376" s="73"/>
      <c r="K376" s="73"/>
      <c r="L376" s="58"/>
      <c r="M376" s="7"/>
      <c r="N376" s="160"/>
      <c r="P376" s="59" t="s">
        <v>142</v>
      </c>
      <c r="Q376" s="60">
        <f>Q375</f>
        <v>0</v>
      </c>
      <c r="R376" s="60">
        <f>IF(R375=0,0,IF(OR(Q376=0,Q376=12),1,Q376+1))</f>
        <v>0</v>
      </c>
      <c r="S376" s="60">
        <f t="shared" ref="S376" si="8506">IF(S375=0,0,IF(OR(R376=0,R376=12),1,R376+1))</f>
        <v>0</v>
      </c>
      <c r="T376" s="60">
        <f t="shared" ref="T376" si="8507">IF(T375=0,0,IF(OR(S376=0,S376=12),1,S376+1))</f>
        <v>0</v>
      </c>
      <c r="U376" s="60">
        <f t="shared" ref="U376" si="8508">IF(U375=0,0,IF(OR(T376=0,T376=12),1,T376+1))</f>
        <v>0</v>
      </c>
      <c r="V376" s="60">
        <f t="shared" ref="V376" si="8509">IF(V375=0,0,IF(OR(U376=0,U376=12),1,U376+1))</f>
        <v>0</v>
      </c>
      <c r="W376" s="60">
        <f t="shared" ref="W376" si="8510">IF(W375=0,0,IF(OR(V376=0,V376=12),1,V376+1))</f>
        <v>0</v>
      </c>
      <c r="X376" s="60">
        <f t="shared" ref="X376" si="8511">IF(X375=0,0,IF(OR(W376=0,W376=12),1,W376+1))</f>
        <v>0</v>
      </c>
      <c r="Y376" s="60">
        <f t="shared" ref="Y376" si="8512">IF(Y375=0,0,IF(OR(X376=0,X376=12),1,X376+1))</f>
        <v>0</v>
      </c>
      <c r="Z376" s="60">
        <f t="shared" ref="Z376" si="8513">IF(Z375=0,0,IF(OR(Y376=0,Y376=12),1,Y376+1))</f>
        <v>0</v>
      </c>
      <c r="AA376" s="60">
        <f t="shared" ref="AA376" si="8514">IF(AA375=0,0,IF(OR(Z376=0,Z376=12),1,Z376+1))</f>
        <v>0</v>
      </c>
      <c r="AB376" s="60">
        <f t="shared" ref="AB376" si="8515">IF(AB375=0,0,IF(OR(AA376=0,AA376=12),1,AA376+1))</f>
        <v>0</v>
      </c>
      <c r="AC376" s="60">
        <f t="shared" ref="AC376" si="8516">IF(AC375=0,0,IF(OR(AB376=0,AB376=12),1,AB376+1))</f>
        <v>0</v>
      </c>
      <c r="AD376" s="60">
        <f t="shared" ref="AD376" si="8517">IF(AD375=0,0,IF(OR(AC376=0,AC376=12),1,AC376+1))</f>
        <v>0</v>
      </c>
      <c r="AE376" s="60">
        <f t="shared" ref="AE376" si="8518">IF(AE375=0,0,IF(OR(AD376=0,AD376=12),1,AD376+1))</f>
        <v>0</v>
      </c>
      <c r="AF376" s="60">
        <f t="shared" ref="AF376" si="8519">IF(AF375=0,0,IF(OR(AE376=0,AE376=12),1,AE376+1))</f>
        <v>0</v>
      </c>
      <c r="AG376" s="60">
        <f t="shared" ref="AG376" si="8520">IF(AG375=0,0,IF(OR(AF376=0,AF376=12),1,AF376+1))</f>
        <v>0</v>
      </c>
      <c r="AH376" s="60">
        <f t="shared" ref="AH376" si="8521">IF(AH375=0,0,IF(OR(AG376=0,AG376=12),1,AG376+1))</f>
        <v>0</v>
      </c>
      <c r="AI376" s="60">
        <f t="shared" ref="AI376" si="8522">IF(AI375=0,0,IF(OR(AH376=0,AH376=12),1,AH376+1))</f>
        <v>0</v>
      </c>
      <c r="AJ376" s="60">
        <f t="shared" ref="AJ376" si="8523">IF(AJ375=0,0,IF(OR(AI376=0,AI376=12),1,AI376+1))</f>
        <v>0</v>
      </c>
      <c r="AK376" s="60">
        <f t="shared" ref="AK376" si="8524">IF(AK375=0,0,IF(OR(AJ376=0,AJ376=12),1,AJ376+1))</f>
        <v>0</v>
      </c>
      <c r="AL376" s="60">
        <f t="shared" ref="AL376" si="8525">IF(AL375=0,0,IF(OR(AK376=0,AK376=12),1,AK376+1))</f>
        <v>0</v>
      </c>
      <c r="AM376" s="60">
        <f t="shared" ref="AM376" si="8526">IF(AM375=0,0,IF(OR(AL376=0,AL376=12),1,AL376+1))</f>
        <v>0</v>
      </c>
      <c r="AN376" s="60">
        <f t="shared" ref="AN376" si="8527">IF(AN375=0,0,IF(OR(AM376=0,AM376=12),1,AM376+1))</f>
        <v>0</v>
      </c>
      <c r="AO376" s="60">
        <f t="shared" ref="AO376" si="8528">IF(AO375=0,0,IF(OR(AN376=0,AN376=12),1,AN376+1))</f>
        <v>0</v>
      </c>
      <c r="AP376" s="60">
        <f t="shared" ref="AP376" si="8529">IF(AP375=0,0,IF(OR(AO376=0,AO376=12),1,AO376+1))</f>
        <v>0</v>
      </c>
      <c r="AQ376" s="60">
        <f t="shared" ref="AQ376" si="8530">IF(AQ375=0,0,IF(OR(AP376=0,AP376=12),1,AP376+1))</f>
        <v>0</v>
      </c>
      <c r="AR376" s="60">
        <f t="shared" ref="AR376" si="8531">IF(AR375=0,0,IF(OR(AQ376=0,AQ376=12),1,AQ376+1))</f>
        <v>0</v>
      </c>
      <c r="AS376" s="60">
        <f t="shared" ref="AS376" si="8532">IF(AS375=0,0,IF(OR(AR376=0,AR376=12),1,AR376+1))</f>
        <v>0</v>
      </c>
      <c r="AT376" s="60">
        <f t="shared" ref="AT376" si="8533">IF(AT375=0,0,IF(OR(AS376=0,AS376=12),1,AS376+1))</f>
        <v>0</v>
      </c>
      <c r="AU376" s="60">
        <f t="shared" ref="AU376" si="8534">IF(AU375=0,0,IF(OR(AT376=0,AT376=12),1,AT376+1))</f>
        <v>0</v>
      </c>
      <c r="AV376" s="60">
        <f t="shared" ref="AV376" si="8535">IF(AV375=0,0,IF(OR(AU376=0,AU376=12),1,AU376+1))</f>
        <v>0</v>
      </c>
      <c r="AW376" s="60">
        <f t="shared" ref="AW376" si="8536">IF(AW375=0,0,IF(OR(AV376=0,AV376=12),1,AV376+1))</f>
        <v>0</v>
      </c>
      <c r="AX376" s="60">
        <f t="shared" ref="AX376" si="8537">IF(AX375=0,0,IF(OR(AW376=0,AW376=12),1,AW376+1))</f>
        <v>0</v>
      </c>
      <c r="AY376" s="60">
        <f t="shared" ref="AY376" si="8538">IF(AY375=0,0,IF(OR(AX376=0,AX376=12),1,AX376+1))</f>
        <v>0</v>
      </c>
      <c r="AZ376" s="60">
        <f t="shared" ref="AZ376" si="8539">IF(AZ375=0,0,IF(OR(AY376=0,AY376=12),1,AY376+1))</f>
        <v>0</v>
      </c>
      <c r="BA376" s="60">
        <f t="shared" ref="BA376" si="8540">IF(BA375=0,0,IF(OR(AZ376=0,AZ376=12),1,AZ376+1))</f>
        <v>0</v>
      </c>
      <c r="BB376" s="60">
        <f t="shared" ref="BB376" si="8541">IF(BB375=0,0,IF(OR(BA376=0,BA376=12),1,BA376+1))</f>
        <v>0</v>
      </c>
      <c r="BC376" s="60">
        <f t="shared" ref="BC376" si="8542">IF(BC375=0,0,IF(OR(BB376=0,BB376=12),1,BB376+1))</f>
        <v>0</v>
      </c>
      <c r="BD376" s="60">
        <f t="shared" ref="BD376" si="8543">IF(BD375=0,0,IF(OR(BC376=0,BC376=12),1,BC376+1))</f>
        <v>0</v>
      </c>
      <c r="BE376" s="60">
        <f t="shared" ref="BE376" si="8544">IF(BE375=0,0,IF(OR(BD376=0,BD376=12),1,BD376+1))</f>
        <v>0</v>
      </c>
      <c r="BF376" s="60">
        <f t="shared" ref="BF376" si="8545">IF(BF375=0,0,IF(OR(BE376=0,BE376=12),1,BE376+1))</f>
        <v>0</v>
      </c>
      <c r="BG376" s="60">
        <f t="shared" ref="BG376" si="8546">IF(BG375=0,0,IF(OR(BF376=0,BF376=12),1,BF376+1))</f>
        <v>0</v>
      </c>
      <c r="BH376" s="60">
        <f t="shared" ref="BH376" si="8547">IF(BH375=0,0,IF(OR(BG376=0,BG376=12),1,BG376+1))</f>
        <v>0</v>
      </c>
      <c r="BI376" s="60">
        <f t="shared" ref="BI376" si="8548">IF(BI375=0,0,IF(OR(BH376=0,BH376=12),1,BH376+1))</f>
        <v>0</v>
      </c>
      <c r="BJ376" s="60">
        <f t="shared" ref="BJ376" si="8549">IF(BJ375=0,0,IF(OR(BI376=0,BI376=12),1,BI376+1))</f>
        <v>0</v>
      </c>
      <c r="BK376" s="60">
        <f t="shared" ref="BK376" si="8550">IF(BK375=0,0,IF(OR(BJ376=0,BJ376=12),1,BJ376+1))</f>
        <v>0</v>
      </c>
      <c r="BL376" s="60">
        <f t="shared" ref="BL376" si="8551">IF(BL375=0,0,IF(OR(BK376=0,BK376=12),1,BK376+1))</f>
        <v>0</v>
      </c>
      <c r="BM376" s="60">
        <f t="shared" ref="BM376" si="8552">IF(BM375=0,0,IF(OR(BL376=0,BL376=12),1,BL376+1))</f>
        <v>0</v>
      </c>
      <c r="BN376" s="60">
        <f t="shared" ref="BN376" si="8553">IF(BN375=0,0,IF(OR(BM376=0,BM376=12),1,BM376+1))</f>
        <v>0</v>
      </c>
      <c r="BO376" s="60">
        <f t="shared" ref="BO376" si="8554">IF(BO375=0,0,IF(OR(BN376=0,BN376=12),1,BN376+1))</f>
        <v>0</v>
      </c>
      <c r="BP376" s="60">
        <f t="shared" ref="BP376" si="8555">IF(BP375=0,0,IF(OR(BO376=0,BO376=12),1,BO376+1))</f>
        <v>0</v>
      </c>
      <c r="BQ376" s="60">
        <f t="shared" ref="BQ376" si="8556">IF(BQ375=0,0,IF(OR(BP376=0,BP376=12),1,BP376+1))</f>
        <v>0</v>
      </c>
      <c r="BR376" s="60">
        <f t="shared" ref="BR376" si="8557">IF(BR375=0,0,IF(OR(BQ376=0,BQ376=12),1,BQ376+1))</f>
        <v>0</v>
      </c>
      <c r="BS376" s="60">
        <f t="shared" ref="BS376" si="8558">IF(BS375=0,0,IF(OR(BR376=0,BR376=12),1,BR376+1))</f>
        <v>0</v>
      </c>
      <c r="BT376" s="60">
        <f t="shared" ref="BT376" si="8559">IF(BT375=0,0,IF(OR(BS376=0,BS376=12),1,BS376+1))</f>
        <v>0</v>
      </c>
      <c r="BU376" s="60">
        <f t="shared" ref="BU376" si="8560">IF(BU375=0,0,IF(OR(BT376=0,BT376=12),1,BT376+1))</f>
        <v>0</v>
      </c>
      <c r="BV376" s="60">
        <f t="shared" ref="BV376" si="8561">IF(BV375=0,0,IF(OR(BU376=0,BU376=12),1,BU376+1))</f>
        <v>0</v>
      </c>
      <c r="BW376" s="60">
        <f t="shared" ref="BW376" si="8562">IF(BW375=0,0,IF(OR(BV376=0,BV376=12),1,BV376+1))</f>
        <v>0</v>
      </c>
      <c r="BX376" s="60">
        <f t="shared" ref="BX376" si="8563">IF(BX375=0,0,IF(OR(BW376=0,BW376=12),1,BW376+1))</f>
        <v>0</v>
      </c>
      <c r="BY376" s="298"/>
      <c r="BZ376" s="300"/>
      <c r="CA376" s="302"/>
      <c r="CB376" s="302"/>
    </row>
    <row r="377" spans="1:96" s="98" customFormat="1" ht="43.2" x14ac:dyDescent="0.3">
      <c r="A377" s="97"/>
      <c r="B377" s="119"/>
      <c r="C377" s="73"/>
      <c r="D377" s="73"/>
      <c r="E377" s="73"/>
      <c r="F377" s="73"/>
      <c r="G377" s="73"/>
      <c r="H377" s="73"/>
      <c r="I377" s="73"/>
      <c r="J377" s="73"/>
      <c r="K377" s="73"/>
      <c r="L377" s="58"/>
      <c r="M377" s="7"/>
      <c r="N377" s="160"/>
      <c r="P377" s="57" t="s">
        <v>221</v>
      </c>
      <c r="Q377" s="62">
        <f>IF(Q376&gt;0,IF(Q380&gt;$K373,$K373,Q380),0)</f>
        <v>0</v>
      </c>
      <c r="R377" s="62">
        <f>IF(R376&gt;0,IF((SUMIFS($Q379:Q379,$Q376:Q376,12)+IF(Q376=12,0,Q377)+R380)&gt;=$K373,$K373-FLOOR(SUMIFS($Q379:Q379,$Q376:Q376,12),1),IF(R376=1,R380,R380+Q377)),0)</f>
        <v>0</v>
      </c>
      <c r="S377" s="62">
        <f>IF(S376&gt;0,IF((SUMIFS($Q379:R379,$Q376:R376,12)+IF(R376=12,0,R377)+S380)&gt;=$K373,$K373-FLOOR(SUMIFS($Q379:R379,$Q376:R376,12),1),IF(S376=1,S380,S380+R377)),0)</f>
        <v>0</v>
      </c>
      <c r="T377" s="62">
        <f>IF(T376&gt;0,IF((SUMIFS($Q379:S379,$Q376:S376,12)+IF(S376=12,0,S377)+T380)&gt;=$K373,$K373-FLOOR(SUMIFS($Q379:S379,$Q376:S376,12),1),IF(T376=1,T380,T380+S377)),0)</f>
        <v>0</v>
      </c>
      <c r="U377" s="62">
        <f>IF(U376&gt;0,IF((SUMIFS($Q379:T379,$Q376:T376,12)+IF(T376=12,0,T377)+U380)&gt;=$K373,$K373-FLOOR(SUMIFS($Q379:T379,$Q376:T376,12),1),IF(U376=1,U380,U380+T377)),0)</f>
        <v>0</v>
      </c>
      <c r="V377" s="62">
        <f>IF(V376&gt;0,IF((SUMIFS($Q379:U379,$Q376:U376,12)+IF(U376=12,0,U377)+V380)&gt;=$K373,$K373-FLOOR(SUMIFS($Q379:U379,$Q376:U376,12),1),IF(V376=1,V380,V380+U377)),0)</f>
        <v>0</v>
      </c>
      <c r="W377" s="62">
        <f>IF(W376&gt;0,IF((SUMIFS($Q379:V379,$Q376:V376,12)+IF(V376=12,0,V377)+W380)&gt;=$K373,$K373-FLOOR(SUMIFS($Q379:V379,$Q376:V376,12),1),IF(W376=1,W380,W380+V377)),0)</f>
        <v>0</v>
      </c>
      <c r="X377" s="62">
        <f>IF(X376&gt;0,IF((SUMIFS($Q379:W379,$Q376:W376,12)+IF(W376=12,0,W377)+X380)&gt;=$K373,$K373-FLOOR(SUMIFS($Q379:W379,$Q376:W376,12),1),IF(X376=1,X380,X380+W377)),0)</f>
        <v>0</v>
      </c>
      <c r="Y377" s="62">
        <f>IF(Y376&gt;0,IF((SUMIFS($Q379:X379,$Q376:X376,12)+IF(X376=12,0,X377)+Y380)&gt;=$K373,$K373-FLOOR(SUMIFS($Q379:X379,$Q376:X376,12),1),IF(Y376=1,Y380,Y380+X377)),0)</f>
        <v>0</v>
      </c>
      <c r="Z377" s="62">
        <f>IF(Z376&gt;0,IF((SUMIFS($Q379:Y379,$Q376:Y376,12)+IF(Y376=12,0,Y377)+Z380)&gt;=$K373,$K373-FLOOR(SUMIFS($Q379:Y379,$Q376:Y376,12),1),IF(Z376=1,Z380,Z380+Y377)),0)</f>
        <v>0</v>
      </c>
      <c r="AA377" s="62">
        <f>IF(AA376&gt;0,IF((SUMIFS($Q379:Z379,$Q376:Z376,12)+IF(Z376=12,0,Z377)+AA380)&gt;=$K373,$K373-FLOOR(SUMIFS($Q379:Z379,$Q376:Z376,12),1),IF(AA376=1,AA380,AA380+Z377)),0)</f>
        <v>0</v>
      </c>
      <c r="AB377" s="62">
        <f>IF(AB376&gt;0,IF((SUMIFS($Q379:AA379,$Q376:AA376,12)+IF(AA376=12,0,AA377)+AB380)&gt;=$K373,$K373-FLOOR(SUMIFS($Q379:AA379,$Q376:AA376,12),1),IF(AB376=1,AB380,AB380+AA377)),0)</f>
        <v>0</v>
      </c>
      <c r="AC377" s="62">
        <f>IF(AC376&gt;0,IF((SUMIFS($Q379:AB379,$Q376:AB376,12)+IF(AB376=12,0,AB377)+AC380)&gt;=$K373,$K373-FLOOR(SUMIFS($Q379:AB379,$Q376:AB376,12),1),IF(AC376=1,AC380,AC380+AB377)),0)</f>
        <v>0</v>
      </c>
      <c r="AD377" s="62">
        <f>IF(AD376&gt;0,IF((SUMIFS($Q379:AC379,$Q376:AC376,12)+IF(AC376=12,0,AC377)+AD380)&gt;=$K373,$K373-FLOOR(SUMIFS($Q379:AC379,$Q376:AC376,12),1),IF(AD376=1,AD380,AD380+AC377)),0)</f>
        <v>0</v>
      </c>
      <c r="AE377" s="62">
        <f>IF(AE376&gt;0,IF((SUMIFS($Q379:AD379,$Q376:AD376,12)+IF(AD376=12,0,AD377)+AE380)&gt;=$K373,$K373-FLOOR(SUMIFS($Q379:AD379,$Q376:AD376,12),1),IF(AE376=1,AE380,AE380+AD377)),0)</f>
        <v>0</v>
      </c>
      <c r="AF377" s="62">
        <f>IF(AF376&gt;0,IF((SUMIFS($Q379:AE379,$Q376:AE376,12)+IF(AE376=12,0,AE377)+AF380)&gt;=$K373,$K373-FLOOR(SUMIFS($Q379:AE379,$Q376:AE376,12),1),IF(AF376=1,AF380,AF380+AE377)),0)</f>
        <v>0</v>
      </c>
      <c r="AG377" s="62">
        <f>IF(AG376&gt;0,IF((SUMIFS($Q379:AF379,$Q376:AF376,12)+IF(AF376=12,0,AF377)+AG380)&gt;=$K373,$K373-FLOOR(SUMIFS($Q379:AF379,$Q376:AF376,12),1),IF(AG376=1,AG380,AG380+AF377)),0)</f>
        <v>0</v>
      </c>
      <c r="AH377" s="62">
        <f>IF(AH376&gt;0,IF((SUMIFS($Q379:AG379,$Q376:AG376,12)+IF(AG376=12,0,AG377)+AH380)&gt;=$K373,$K373-FLOOR(SUMIFS($Q379:AG379,$Q376:AG376,12),1),IF(AH376=1,AH380,AH380+AG377)),0)</f>
        <v>0</v>
      </c>
      <c r="AI377" s="62">
        <f>IF(AI376&gt;0,IF((SUMIFS($Q379:AH379,$Q376:AH376,12)+IF(AH376=12,0,AH377)+AI380)&gt;=$K373,$K373-FLOOR(SUMIFS($Q379:AH379,$Q376:AH376,12),1),IF(AI376=1,AI380,AI380+AH377)),0)</f>
        <v>0</v>
      </c>
      <c r="AJ377" s="62">
        <f>IF(AJ376&gt;0,IF((SUMIFS($Q379:AI379,$Q376:AI376,12)+IF(AI376=12,0,AI377)+AJ380)&gt;=$K373,$K373-FLOOR(SUMIFS($Q379:AI379,$Q376:AI376,12),1),IF(AJ376=1,AJ380,AJ380+AI377)),0)</f>
        <v>0</v>
      </c>
      <c r="AK377" s="62">
        <f>IF(AK376&gt;0,IF((SUMIFS($Q379:AJ379,$Q376:AJ376,12)+IF(AJ376=12,0,AJ377)+AK380)&gt;=$K373,$K373-FLOOR(SUMIFS($Q379:AJ379,$Q376:AJ376,12),1),IF(AK376=1,AK380,AK380+AJ377)),0)</f>
        <v>0</v>
      </c>
      <c r="AL377" s="62">
        <f>IF(AL376&gt;0,IF((SUMIFS($Q379:AK379,$Q376:AK376,12)+IF(AK376=12,0,AK377)+AL380)&gt;=$K373,$K373-FLOOR(SUMIFS($Q379:AK379,$Q376:AK376,12),1),IF(AL376=1,AL380,AL380+AK377)),0)</f>
        <v>0</v>
      </c>
      <c r="AM377" s="62">
        <f>IF(AM376&gt;0,IF((SUMIFS($Q379:AL379,$Q376:AL376,12)+IF(AL376=12,0,AL377)+AM380)&gt;=$K373,$K373-FLOOR(SUMIFS($Q379:AL379,$Q376:AL376,12),1),IF(AM376=1,AM380,AM380+AL377)),0)</f>
        <v>0</v>
      </c>
      <c r="AN377" s="62">
        <f>IF(AN376&gt;0,IF((SUMIFS($Q379:AM379,$Q376:AM376,12)+IF(AM376=12,0,AM377)+AN380)&gt;=$K373,$K373-FLOOR(SUMIFS($Q379:AM379,$Q376:AM376,12),1),IF(AN376=1,AN380,AN380+AM377)),0)</f>
        <v>0</v>
      </c>
      <c r="AO377" s="62">
        <f>IF(AO376&gt;0,IF((SUMIFS($Q379:AN379,$Q376:AN376,12)+IF(AN376=12,0,AN377)+AO380)&gt;=$K373,$K373-FLOOR(SUMIFS($Q379:AN379,$Q376:AN376,12),1),IF(AO376=1,AO380,AO380+AN377)),0)</f>
        <v>0</v>
      </c>
      <c r="AP377" s="62">
        <f>IF(AP376&gt;0,IF((SUMIFS($Q379:AO379,$Q376:AO376,12)+IF(AO376=12,0,AO377)+AP380)&gt;=$K373,$K373-FLOOR(SUMIFS($Q379:AO379,$Q376:AO376,12),1),IF(AP376=1,AP380,AP380+AO377)),0)</f>
        <v>0</v>
      </c>
      <c r="AQ377" s="62">
        <f>IF(AQ376&gt;0,IF((SUMIFS($Q379:AP379,$Q376:AP376,12)+IF(AP376=12,0,AP377)+AQ380)&gt;=$K373,$K373-FLOOR(SUMIFS($Q379:AP379,$Q376:AP376,12),1),IF(AQ376=1,AQ380,AQ380+AP377)),0)</f>
        <v>0</v>
      </c>
      <c r="AR377" s="62">
        <f>IF(AR376&gt;0,IF((SUMIFS($Q379:AQ379,$Q376:AQ376,12)+IF(AQ376=12,0,AQ377)+AR380)&gt;=$K373,$K373-FLOOR(SUMIFS($Q379:AQ379,$Q376:AQ376,12),1),IF(AR376=1,AR380,AR380+AQ377)),0)</f>
        <v>0</v>
      </c>
      <c r="AS377" s="62">
        <f>IF(AS376&gt;0,IF((SUMIFS($Q379:AR379,$Q376:AR376,12)+IF(AR376=12,0,AR377)+AS380)&gt;=$K373,$K373-FLOOR(SUMIFS($Q379:AR379,$Q376:AR376,12),1),IF(AS376=1,AS380,AS380+AR377)),0)</f>
        <v>0</v>
      </c>
      <c r="AT377" s="62">
        <f>IF(AT376&gt;0,IF((SUMIFS($Q379:AS379,$Q376:AS376,12)+IF(AS376=12,0,AS377)+AT380)&gt;=$K373,$K373-FLOOR(SUMIFS($Q379:AS379,$Q376:AS376,12),1),IF(AT376=1,AT380,AT380+AS377)),0)</f>
        <v>0</v>
      </c>
      <c r="AU377" s="62">
        <f>IF(AU376&gt;0,IF((SUMIFS($Q379:AT379,$Q376:AT376,12)+IF(AT376=12,0,AT377)+AU380)&gt;=$K373,$K373-FLOOR(SUMIFS($Q379:AT379,$Q376:AT376,12),1),IF(AU376=1,AU380,AU380+AT377)),0)</f>
        <v>0</v>
      </c>
      <c r="AV377" s="62">
        <f>IF(AV376&gt;0,IF((SUMIFS($Q379:AU379,$Q376:AU376,12)+IF(AU376=12,0,AU377)+AV380)&gt;=$K373,$K373-FLOOR(SUMIFS($Q379:AU379,$Q376:AU376,12),1),IF(AV376=1,AV380,AV380+AU377)),0)</f>
        <v>0</v>
      </c>
      <c r="AW377" s="62">
        <f>IF(AW376&gt;0,IF((SUMIFS($Q379:AV379,$Q376:AV376,12)+IF(AV376=12,0,AV377)+AW380)&gt;=$K373,$K373-FLOOR(SUMIFS($Q379:AV379,$Q376:AV376,12),1),IF(AW376=1,AW380,AW380+AV377)),0)</f>
        <v>0</v>
      </c>
      <c r="AX377" s="62">
        <f>IF(AX376&gt;0,IF((SUMIFS($Q379:AW379,$Q376:AW376,12)+IF(AW376=12,0,AW377)+AX380)&gt;=$K373,$K373-FLOOR(SUMIFS($Q379:AW379,$Q376:AW376,12),1),IF(AX376=1,AX380,AX380+AW377)),0)</f>
        <v>0</v>
      </c>
      <c r="AY377" s="62">
        <f>IF(AY376&gt;0,IF((SUMIFS($Q379:AX379,$Q376:AX376,12)+IF(AX376=12,0,AX377)+AY380)&gt;=$K373,$K373-FLOOR(SUMIFS($Q379:AX379,$Q376:AX376,12),1),IF(AY376=1,AY380,AY380+AX377)),0)</f>
        <v>0</v>
      </c>
      <c r="AZ377" s="62">
        <f>IF(AZ376&gt;0,IF((SUMIFS($Q379:AY379,$Q376:AY376,12)+IF(AY376=12,0,AY377)+AZ380)&gt;=$K373,$K373-FLOOR(SUMIFS($Q379:AY379,$Q376:AY376,12),1),IF(AZ376=1,AZ380,AZ380+AY377)),0)</f>
        <v>0</v>
      </c>
      <c r="BA377" s="62">
        <f>IF(BA376&gt;0,IF((SUMIFS($Q379:AZ379,$Q376:AZ376,12)+IF(AZ376=12,0,AZ377)+BA380)&gt;=$K373,$K373-FLOOR(SUMIFS($Q379:AZ379,$Q376:AZ376,12),1),IF(BA376=1,BA380,BA380+AZ377)),0)</f>
        <v>0</v>
      </c>
      <c r="BB377" s="62">
        <f>IF(BB376&gt;0,IF((SUMIFS($Q379:BA379,$Q376:BA376,12)+IF(BA376=12,0,BA377)+BB380)&gt;=$K373,$K373-FLOOR(SUMIFS($Q379:BA379,$Q376:BA376,12),1),IF(BB376=1,BB380,BB380+BA377)),0)</f>
        <v>0</v>
      </c>
      <c r="BC377" s="62">
        <f>IF(BC376&gt;0,IF((SUMIFS($Q379:BB379,$Q376:BB376,12)+IF(BB376=12,0,BB377)+BC380)&gt;=$K373,$K373-FLOOR(SUMIFS($Q379:BB379,$Q376:BB376,12),1),IF(BC376=1,BC380,BC380+BB377)),0)</f>
        <v>0</v>
      </c>
      <c r="BD377" s="62">
        <f>IF(BD376&gt;0,IF((SUMIFS($Q379:BC379,$Q376:BC376,12)+IF(BC376=12,0,BC377)+BD380)&gt;=$K373,$K373-FLOOR(SUMIFS($Q379:BC379,$Q376:BC376,12),1),IF(BD376=1,BD380,BD380+BC377)),0)</f>
        <v>0</v>
      </c>
      <c r="BE377" s="62">
        <f>IF(BE376&gt;0,IF((SUMIFS($Q379:BD379,$Q376:BD376,12)+IF(BD376=12,0,BD377)+BE380)&gt;=$K373,$K373-FLOOR(SUMIFS($Q379:BD379,$Q376:BD376,12),1),IF(BE376=1,BE380,BE380+BD377)),0)</f>
        <v>0</v>
      </c>
      <c r="BF377" s="62">
        <f>IF(BF376&gt;0,IF((SUMIFS($Q379:BE379,$Q376:BE376,12)+IF(BE376=12,0,BE377)+BF380)&gt;=$K373,$K373-FLOOR(SUMIFS($Q379:BE379,$Q376:BE376,12),1),IF(BF376=1,BF380,BF380+BE377)),0)</f>
        <v>0</v>
      </c>
      <c r="BG377" s="62">
        <f>IF(BG376&gt;0,IF((SUMIFS($Q379:BF379,$Q376:BF376,12)+IF(BF376=12,0,BF377)+BG380)&gt;=$K373,$K373-FLOOR(SUMIFS($Q379:BF379,$Q376:BF376,12),1),IF(BG376=1,BG380,BG380+BF377)),0)</f>
        <v>0</v>
      </c>
      <c r="BH377" s="62">
        <f>IF(BH376&gt;0,IF((SUMIFS($Q379:BG379,$Q376:BG376,12)+IF(BG376=12,0,BG377)+BH380)&gt;=$K373,$K373-FLOOR(SUMIFS($Q379:BG379,$Q376:BG376,12),1),IF(BH376=1,BH380,BH380+BG377)),0)</f>
        <v>0</v>
      </c>
      <c r="BI377" s="62">
        <f>IF(BI376&gt;0,IF((SUMIFS($Q379:BH379,$Q376:BH376,12)+IF(BH376=12,0,BH377)+BI380)&gt;=$K373,$K373-FLOOR(SUMIFS($Q379:BH379,$Q376:BH376,12),1),IF(BI376=1,BI380,BI380+BH377)),0)</f>
        <v>0</v>
      </c>
      <c r="BJ377" s="62">
        <f>IF(BJ376&gt;0,IF((SUMIFS($Q379:BI379,$Q376:BI376,12)+IF(BI376=12,0,BI377)+BJ380)&gt;=$K373,$K373-FLOOR(SUMIFS($Q379:BI379,$Q376:BI376,12),1),IF(BJ376=1,BJ380,BJ380+BI377)),0)</f>
        <v>0</v>
      </c>
      <c r="BK377" s="62">
        <f>IF(BK376&gt;0,IF((SUMIFS($Q379:BJ379,$Q376:BJ376,12)+IF(BJ376=12,0,BJ377)+BK380)&gt;=$K373,$K373-FLOOR(SUMIFS($Q379:BJ379,$Q376:BJ376,12),1),IF(BK376=1,BK380,BK380+BJ377)),0)</f>
        <v>0</v>
      </c>
      <c r="BL377" s="62">
        <f>IF(BL376&gt;0,IF((SUMIFS($Q379:BK379,$Q376:BK376,12)+IF(BK376=12,0,BK377)+BL380)&gt;=$K373,$K373-FLOOR(SUMIFS($Q379:BK379,$Q376:BK376,12),1),IF(BL376=1,BL380,BL380+BK377)),0)</f>
        <v>0</v>
      </c>
      <c r="BM377" s="62">
        <f>IF(BM376&gt;0,IF((SUMIFS($Q379:BL379,$Q376:BL376,12)+IF(BL376=12,0,BL377)+BM380)&gt;=$K373,$K373-FLOOR(SUMIFS($Q379:BL379,$Q376:BL376,12),1),IF(BM376=1,BM380,BM380+BL377)),0)</f>
        <v>0</v>
      </c>
      <c r="BN377" s="62">
        <f>IF(BN376&gt;0,IF((SUMIFS($Q379:BM379,$Q376:BM376,12)+IF(BM376=12,0,BM377)+BN380)&gt;=$K373,$K373-FLOOR(SUMIFS($Q379:BM379,$Q376:BM376,12),1),IF(BN376=1,BN380,BN380+BM377)),0)</f>
        <v>0</v>
      </c>
      <c r="BO377" s="62">
        <f>IF(BO376&gt;0,IF((SUMIFS($Q379:BN379,$Q376:BN376,12)+IF(BN376=12,0,BN377)+BO380)&gt;=$K373,$K373-FLOOR(SUMIFS($Q379:BN379,$Q376:BN376,12),1),IF(BO376=1,BO380,BO380+BN377)),0)</f>
        <v>0</v>
      </c>
      <c r="BP377" s="62">
        <f>IF(BP376&gt;0,IF((SUMIFS($Q379:BO379,$Q376:BO376,12)+IF(BO376=12,0,BO377)+BP380)&gt;=$K373,$K373-FLOOR(SUMIFS($Q379:BO379,$Q376:BO376,12),1),IF(BP376=1,BP380,BP380+BO377)),0)</f>
        <v>0</v>
      </c>
      <c r="BQ377" s="62">
        <f>IF(BQ376&gt;0,IF((SUMIFS($Q379:BP379,$Q376:BP376,12)+IF(BP376=12,0,BP377)+BQ380)&gt;=$K373,$K373-FLOOR(SUMIFS($Q379:BP379,$Q376:BP376,12),1),IF(BQ376=1,BQ380,BQ380+BP377)),0)</f>
        <v>0</v>
      </c>
      <c r="BR377" s="62">
        <f>IF(BR376&gt;0,IF((SUMIFS($Q379:BQ379,$Q376:BQ376,12)+IF(BQ376=12,0,BQ377)+BR380)&gt;=$K373,$K373-FLOOR(SUMIFS($Q379:BQ379,$Q376:BQ376,12),1),IF(BR376=1,BR380,BR380+BQ377)),0)</f>
        <v>0</v>
      </c>
      <c r="BS377" s="62">
        <f>IF(BS376&gt;0,IF((SUMIFS($Q379:BR379,$Q376:BR376,12)+IF(BR376=12,0,BR377)+BS380)&gt;=$K373,$K373-FLOOR(SUMIFS($Q379:BR379,$Q376:BR376,12),1),IF(BS376=1,BS380,BS380+BR377)),0)</f>
        <v>0</v>
      </c>
      <c r="BT377" s="62">
        <f>IF(BT376&gt;0,IF((SUMIFS($Q379:BS379,$Q376:BS376,12)+IF(BS376=12,0,BS377)+BT380)&gt;=$K373,$K373-FLOOR(SUMIFS($Q379:BS379,$Q376:BS376,12),1),IF(BT376=1,BT380,BT380+BS377)),0)</f>
        <v>0</v>
      </c>
      <c r="BU377" s="62">
        <f>IF(BU376&gt;0,IF((SUMIFS($Q379:BT379,$Q376:BT376,12)+IF(BT376=12,0,BT377)+BU380)&gt;=$K373,$K373-FLOOR(SUMIFS($Q379:BT379,$Q376:BT376,12),1),IF(BU376=1,BU380,BU380+BT377)),0)</f>
        <v>0</v>
      </c>
      <c r="BV377" s="62">
        <f>IF(BV376&gt;0,IF((SUMIFS($Q379:BU379,$Q376:BU376,12)+IF(BU376=12,0,BU377)+BV380)&gt;=$K373,$K373-FLOOR(SUMIFS($Q379:BU379,$Q376:BU376,12),1),IF(BV376=1,BV380,BV380+BU377)),0)</f>
        <v>0</v>
      </c>
      <c r="BW377" s="62">
        <f>IF(BW376&gt;0,IF((SUMIFS($Q379:BV379,$Q376:BV376,12)+IF(BV376=12,0,BV377)+BW380)&gt;=$K373,$K373-FLOOR(SUMIFS($Q379:BV379,$Q376:BV376,12),1),IF(BW376=1,BW380,BW380+BV377)),0)</f>
        <v>0</v>
      </c>
      <c r="BX377" s="62">
        <f>IF(BX376&gt;0,IF((SUMIFS($Q379:BW379,$Q376:BW376,12)+IF(BW376=12,0,BW377)+BX380)&gt;=$K373,$K373-FLOOR(SUMIFS($Q379:BW379,$Q376:BW376,12),1),IF(BX376=1,BX380,BX380+BW377)),0)</f>
        <v>0</v>
      </c>
      <c r="BY377" s="298"/>
      <c r="BZ377" s="300"/>
      <c r="CA377" s="302"/>
      <c r="CB377" s="302"/>
    </row>
    <row r="378" spans="1:96" s="98" customFormat="1" ht="41.4" hidden="1" customHeight="1" x14ac:dyDescent="0.3">
      <c r="A378" s="97"/>
      <c r="B378" s="119"/>
      <c r="C378" s="73"/>
      <c r="D378" s="73"/>
      <c r="E378" s="73"/>
      <c r="F378" s="73"/>
      <c r="G378" s="73"/>
      <c r="H378" s="73"/>
      <c r="I378" s="73"/>
      <c r="J378" s="73"/>
      <c r="K378" s="73"/>
      <c r="L378" s="58"/>
      <c r="M378" s="7"/>
      <c r="N378" s="160"/>
      <c r="P378" s="59" t="s">
        <v>172</v>
      </c>
      <c r="Q378" s="61">
        <f>IF(Q373&gt;0,Q374,0)</f>
        <v>0</v>
      </c>
      <c r="R378" s="61">
        <f t="shared" ref="R378" si="8564">IF(R373&gt;0,IF(R376=1,R374,R374+Q378),Q378)</f>
        <v>0</v>
      </c>
      <c r="S378" s="61">
        <f t="shared" ref="S378" si="8565">IF(S373&gt;0,IF(S376=1,S374,S374+R378),R378)</f>
        <v>0</v>
      </c>
      <c r="T378" s="61">
        <f t="shared" ref="T378" si="8566">IF(T373&gt;0,IF(T376=1,T374,T374+S378),S378)</f>
        <v>0</v>
      </c>
      <c r="U378" s="61">
        <f t="shared" ref="U378" si="8567">IF(U373&gt;0,IF(U376=1,U374,U374+T378),T378)</f>
        <v>0</v>
      </c>
      <c r="V378" s="61">
        <f t="shared" ref="V378" si="8568">IF(V373&gt;0,IF(V376=1,V374,V374+U378),U378)</f>
        <v>0</v>
      </c>
      <c r="W378" s="61">
        <f t="shared" ref="W378" si="8569">IF(W373&gt;0,IF(W376=1,W374,W374+V378),V378)</f>
        <v>0</v>
      </c>
      <c r="X378" s="61">
        <f t="shared" ref="X378" si="8570">IF(X373&gt;0,IF(X376=1,X374,X374+W378),W378)</f>
        <v>0</v>
      </c>
      <c r="Y378" s="61">
        <f t="shared" ref="Y378" si="8571">IF(Y373&gt;0,IF(Y376=1,Y374,Y374+X378),X378)</f>
        <v>0</v>
      </c>
      <c r="Z378" s="61">
        <f t="shared" ref="Z378" si="8572">IF(Z373&gt;0,IF(Z376=1,Z374,Z374+Y378),Y378)</f>
        <v>0</v>
      </c>
      <c r="AA378" s="61">
        <f t="shared" ref="AA378" si="8573">IF(AA373&gt;0,IF(AA376=1,AA374,AA374+Z378),Z378)</f>
        <v>0</v>
      </c>
      <c r="AB378" s="61">
        <f t="shared" ref="AB378" si="8574">IF(AB373&gt;0,IF(AB376=1,AB374,AB374+AA378),AA378)</f>
        <v>0</v>
      </c>
      <c r="AC378" s="61">
        <f t="shared" ref="AC378" si="8575">IF(AC373&gt;0,IF(AC376=1,AC374,AC374+AB378),AB378)</f>
        <v>0</v>
      </c>
      <c r="AD378" s="61">
        <f t="shared" ref="AD378" si="8576">IF(AD373&gt;0,IF(AD376=1,AD374,AD374+AC378),AC378)</f>
        <v>0</v>
      </c>
      <c r="AE378" s="61">
        <f t="shared" ref="AE378" si="8577">IF(AE373&gt;0,IF(AE376=1,AE374,AE374+AD378),AD378)</f>
        <v>0</v>
      </c>
      <c r="AF378" s="61">
        <f t="shared" ref="AF378" si="8578">IF(AF373&gt;0,IF(AF376=1,AF374,AF374+AE378),AE378)</f>
        <v>0</v>
      </c>
      <c r="AG378" s="61">
        <f t="shared" ref="AG378" si="8579">IF(AG373&gt;0,IF(AG376=1,AG374,AG374+AF378),AF378)</f>
        <v>0</v>
      </c>
      <c r="AH378" s="61">
        <f t="shared" ref="AH378" si="8580">IF(AH373&gt;0,IF(AH376=1,AH374,AH374+AG378),AG378)</f>
        <v>0</v>
      </c>
      <c r="AI378" s="61">
        <f t="shared" ref="AI378" si="8581">IF(AI373&gt;0,IF(AI376=1,AI374,AI374+AH378),AH378)</f>
        <v>0</v>
      </c>
      <c r="AJ378" s="61">
        <f t="shared" ref="AJ378" si="8582">IF(AJ373&gt;0,IF(AJ376=1,AJ374,AJ374+AI378),AI378)</f>
        <v>0</v>
      </c>
      <c r="AK378" s="61">
        <f t="shared" ref="AK378" si="8583">IF(AK373&gt;0,IF(AK376=1,AK374,AK374+AJ378),AJ378)</f>
        <v>0</v>
      </c>
      <c r="AL378" s="61">
        <f t="shared" ref="AL378" si="8584">IF(AL373&gt;0,IF(AL376=1,AL374,AL374+AK378),AK378)</f>
        <v>0</v>
      </c>
      <c r="AM378" s="61">
        <f t="shared" ref="AM378" si="8585">IF(AM373&gt;0,IF(AM376=1,AM374,AM374+AL378),AL378)</f>
        <v>0</v>
      </c>
      <c r="AN378" s="61">
        <f t="shared" ref="AN378" si="8586">IF(AN373&gt;0,IF(AN376=1,AN374,AN374+AM378),AM378)</f>
        <v>0</v>
      </c>
      <c r="AO378" s="61">
        <f t="shared" ref="AO378" si="8587">IF(AO373&gt;0,IF(AO376=1,AO374,AO374+AN378),AN378)</f>
        <v>0</v>
      </c>
      <c r="AP378" s="61">
        <f t="shared" ref="AP378" si="8588">IF(AP373&gt;0,IF(AP376=1,AP374,AP374+AO378),AO378)</f>
        <v>0</v>
      </c>
      <c r="AQ378" s="61">
        <f t="shared" ref="AQ378" si="8589">IF(AQ373&gt;0,IF(AQ376=1,AQ374,AQ374+AP378),AP378)</f>
        <v>0</v>
      </c>
      <c r="AR378" s="61">
        <f t="shared" ref="AR378" si="8590">IF(AR373&gt;0,IF(AR376=1,AR374,AR374+AQ378),AQ378)</f>
        <v>0</v>
      </c>
      <c r="AS378" s="61">
        <f t="shared" ref="AS378" si="8591">IF(AS373&gt;0,IF(AS376=1,AS374,AS374+AR378),AR378)</f>
        <v>0</v>
      </c>
      <c r="AT378" s="61">
        <f t="shared" ref="AT378" si="8592">IF(AT373&gt;0,IF(AT376=1,AT374,AT374+AS378),AS378)</f>
        <v>0</v>
      </c>
      <c r="AU378" s="61">
        <f t="shared" ref="AU378" si="8593">IF(AU373&gt;0,IF(AU376=1,AU374,AU374+AT378),AT378)</f>
        <v>0</v>
      </c>
      <c r="AV378" s="61">
        <f t="shared" ref="AV378" si="8594">IF(AV373&gt;0,IF(AV376=1,AV374,AV374+AU378),AU378)</f>
        <v>0</v>
      </c>
      <c r="AW378" s="61">
        <f t="shared" ref="AW378" si="8595">IF(AW373&gt;0,IF(AW376=1,AW374,AW374+AV378),AV378)</f>
        <v>0</v>
      </c>
      <c r="AX378" s="61">
        <f t="shared" ref="AX378" si="8596">IF(AX373&gt;0,IF(AX376=1,AX374,AX374+AW378),AW378)</f>
        <v>0</v>
      </c>
      <c r="AY378" s="61">
        <f t="shared" ref="AY378" si="8597">IF(AY373&gt;0,IF(AY376=1,AY374,AY374+AX378),AX378)</f>
        <v>0</v>
      </c>
      <c r="AZ378" s="61">
        <f t="shared" ref="AZ378" si="8598">IF(AZ373&gt;0,IF(AZ376=1,AZ374,AZ374+AY378),AY378)</f>
        <v>0</v>
      </c>
      <c r="BA378" s="61">
        <f t="shared" ref="BA378" si="8599">IF(BA373&gt;0,IF(BA376=1,BA374,BA374+AZ378),AZ378)</f>
        <v>0</v>
      </c>
      <c r="BB378" s="61">
        <f t="shared" ref="BB378" si="8600">IF(BB373&gt;0,IF(BB376=1,BB374,BB374+BA378),BA378)</f>
        <v>0</v>
      </c>
      <c r="BC378" s="61">
        <f t="shared" ref="BC378" si="8601">IF(BC373&gt;0,IF(BC376=1,BC374,BC374+BB378),BB378)</f>
        <v>0</v>
      </c>
      <c r="BD378" s="61">
        <f t="shared" ref="BD378" si="8602">IF(BD373&gt;0,IF(BD376=1,BD374,BD374+BC378),BC378)</f>
        <v>0</v>
      </c>
      <c r="BE378" s="61">
        <f t="shared" ref="BE378" si="8603">IF(BE373&gt;0,IF(BE376=1,BE374,BE374+BD378),BD378)</f>
        <v>0</v>
      </c>
      <c r="BF378" s="61">
        <f t="shared" ref="BF378" si="8604">IF(BF373&gt;0,IF(BF376=1,BF374,BF374+BE378),BE378)</f>
        <v>0</v>
      </c>
      <c r="BG378" s="61">
        <f t="shared" ref="BG378" si="8605">IF(BG373&gt;0,IF(BG376=1,BG374,BG374+BF378),BF378)</f>
        <v>0</v>
      </c>
      <c r="BH378" s="61">
        <f t="shared" ref="BH378" si="8606">IF(BH373&gt;0,IF(BH376=1,BH374,BH374+BG378),BG378)</f>
        <v>0</v>
      </c>
      <c r="BI378" s="61">
        <f t="shared" ref="BI378" si="8607">IF(BI373&gt;0,IF(BI376=1,BI374,BI374+BH378),BH378)</f>
        <v>0</v>
      </c>
      <c r="BJ378" s="61">
        <f t="shared" ref="BJ378" si="8608">IF(BJ373&gt;0,IF(BJ376=1,BJ374,BJ374+BI378),BI378)</f>
        <v>0</v>
      </c>
      <c r="BK378" s="61">
        <f t="shared" ref="BK378" si="8609">IF(BK373&gt;0,IF(BK376=1,BK374,BK374+BJ378),BJ378)</f>
        <v>0</v>
      </c>
      <c r="BL378" s="61">
        <f t="shared" ref="BL378" si="8610">IF(BL373&gt;0,IF(BL376=1,BL374,BL374+BK378),BK378)</f>
        <v>0</v>
      </c>
      <c r="BM378" s="61">
        <f t="shared" ref="BM378" si="8611">IF(BM373&gt;0,IF(BM376=1,BM374,BM374+BL378),BL378)</f>
        <v>0</v>
      </c>
      <c r="BN378" s="61">
        <f t="shared" ref="BN378" si="8612">IF(BN373&gt;0,IF(BN376=1,BN374,BN374+BM378),BM378)</f>
        <v>0</v>
      </c>
      <c r="BO378" s="61">
        <f t="shared" ref="BO378" si="8613">IF(BO373&gt;0,IF(BO376=1,BO374,BO374+BN378),BN378)</f>
        <v>0</v>
      </c>
      <c r="BP378" s="61">
        <f t="shared" ref="BP378" si="8614">IF(BP373&gt;0,IF(BP376=1,BP374,BP374+BO378),BO378)</f>
        <v>0</v>
      </c>
      <c r="BQ378" s="61">
        <f t="shared" ref="BQ378" si="8615">IF(BQ373&gt;0,IF(BQ376=1,BQ374,BQ374+BP378),BP378)</f>
        <v>0</v>
      </c>
      <c r="BR378" s="61">
        <f t="shared" ref="BR378" si="8616">IF(BR373&gt;0,IF(BR376=1,BR374,BR374+BQ378),BQ378)</f>
        <v>0</v>
      </c>
      <c r="BS378" s="61">
        <f t="shared" ref="BS378" si="8617">IF(BS373&gt;0,IF(BS376=1,BS374,BS374+BR378),BR378)</f>
        <v>0</v>
      </c>
      <c r="BT378" s="61">
        <f t="shared" ref="BT378" si="8618">IF(BT373&gt;0,IF(BT376=1,BT374,BT374+BS378),BS378)</f>
        <v>0</v>
      </c>
      <c r="BU378" s="61">
        <f t="shared" ref="BU378" si="8619">IF(BU373&gt;0,IF(BU376=1,BU374,BU374+BT378),BT378)</f>
        <v>0</v>
      </c>
      <c r="BV378" s="61">
        <f t="shared" ref="BV378" si="8620">IF(BV373&gt;0,IF(BV376=1,BV374,BV374+BU378),BU378)</f>
        <v>0</v>
      </c>
      <c r="BW378" s="61">
        <f t="shared" ref="BW378" si="8621">IF(BW373&gt;0,IF(BW376=1,BW374,BW374+BV378),BV378)</f>
        <v>0</v>
      </c>
      <c r="BX378" s="61">
        <f t="shared" ref="BX378" si="8622">IF(BX373&gt;0,IF(BX376=1,BX374,BX374+BW378),BW378)</f>
        <v>0</v>
      </c>
      <c r="BY378" s="298"/>
      <c r="BZ378" s="300"/>
      <c r="CA378" s="302"/>
      <c r="CB378" s="302"/>
    </row>
    <row r="379" spans="1:96" s="98" customFormat="1" ht="41.4" hidden="1" customHeight="1" x14ac:dyDescent="0.3">
      <c r="A379" s="97"/>
      <c r="B379" s="119"/>
      <c r="C379" s="73"/>
      <c r="D379" s="73"/>
      <c r="E379" s="73"/>
      <c r="F379" s="73"/>
      <c r="G379" s="73"/>
      <c r="H379" s="73"/>
      <c r="I379" s="73"/>
      <c r="J379" s="73"/>
      <c r="K379" s="73"/>
      <c r="L379" s="58"/>
      <c r="M379" s="7"/>
      <c r="N379" s="160"/>
      <c r="P379" s="59" t="s">
        <v>173</v>
      </c>
      <c r="Q379" s="61">
        <f>Q381</f>
        <v>0</v>
      </c>
      <c r="R379" s="61">
        <f t="shared" ref="R379" si="8623">IF(R376=1,R381,R381+Q379)</f>
        <v>0</v>
      </c>
      <c r="S379" s="61">
        <f t="shared" ref="S379" si="8624">IF(S376=1,S381,S381+R379)</f>
        <v>0</v>
      </c>
      <c r="T379" s="61">
        <f t="shared" ref="T379" si="8625">IF(T376=1,T381,T381+S379)</f>
        <v>0</v>
      </c>
      <c r="U379" s="61">
        <f t="shared" ref="U379" si="8626">IF(U376=1,U381,U381+T379)</f>
        <v>0</v>
      </c>
      <c r="V379" s="61">
        <f t="shared" ref="V379" si="8627">IF(V376=1,V381,V381+U379)</f>
        <v>0</v>
      </c>
      <c r="W379" s="61">
        <f t="shared" ref="W379" si="8628">IF(W376=1,W381,W381+V379)</f>
        <v>0</v>
      </c>
      <c r="X379" s="61">
        <f t="shared" ref="X379" si="8629">IF(X376=1,X381,X381+W379)</f>
        <v>0</v>
      </c>
      <c r="Y379" s="61">
        <f t="shared" ref="Y379" si="8630">IF(Y376=1,Y381,Y381+X379)</f>
        <v>0</v>
      </c>
      <c r="Z379" s="61">
        <f t="shared" ref="Z379" si="8631">IF(Z376=1,Z381,Z381+Y379)</f>
        <v>0</v>
      </c>
      <c r="AA379" s="61">
        <f t="shared" ref="AA379" si="8632">IF(AA376=1,AA381,AA381+Z379)</f>
        <v>0</v>
      </c>
      <c r="AB379" s="61">
        <f t="shared" ref="AB379" si="8633">IF(AB376=1,AB381,AB381+AA379)</f>
        <v>0</v>
      </c>
      <c r="AC379" s="61">
        <f t="shared" ref="AC379" si="8634">IF(AC376=1,AC381,AC381+AB379)</f>
        <v>0</v>
      </c>
      <c r="AD379" s="61">
        <f t="shared" ref="AD379" si="8635">IF(AD376=1,AD381,AD381+AC379)</f>
        <v>0</v>
      </c>
      <c r="AE379" s="61">
        <f t="shared" ref="AE379" si="8636">IF(AE376=1,AE381,AE381+AD379)</f>
        <v>0</v>
      </c>
      <c r="AF379" s="61">
        <f t="shared" ref="AF379" si="8637">IF(AF376=1,AF381,AF381+AE379)</f>
        <v>0</v>
      </c>
      <c r="AG379" s="61">
        <f t="shared" ref="AG379" si="8638">IF(AG376=1,AG381,AG381+AF379)</f>
        <v>0</v>
      </c>
      <c r="AH379" s="61">
        <f t="shared" ref="AH379" si="8639">IF(AH376=1,AH381,AH381+AG379)</f>
        <v>0</v>
      </c>
      <c r="AI379" s="61">
        <f t="shared" ref="AI379" si="8640">IF(AI376=1,AI381,AI381+AH379)</f>
        <v>0</v>
      </c>
      <c r="AJ379" s="61">
        <f t="shared" ref="AJ379" si="8641">IF(AJ376=1,AJ381,AJ381+AI379)</f>
        <v>0</v>
      </c>
      <c r="AK379" s="61">
        <f t="shared" ref="AK379" si="8642">IF(AK376=1,AK381,AK381+AJ379)</f>
        <v>0</v>
      </c>
      <c r="AL379" s="61">
        <f t="shared" ref="AL379" si="8643">IF(AL376=1,AL381,AL381+AK379)</f>
        <v>0</v>
      </c>
      <c r="AM379" s="61">
        <f t="shared" ref="AM379" si="8644">IF(AM376=1,AM381,AM381+AL379)</f>
        <v>0</v>
      </c>
      <c r="AN379" s="61">
        <f t="shared" ref="AN379" si="8645">IF(AN376=1,AN381,AN381+AM379)</f>
        <v>0</v>
      </c>
      <c r="AO379" s="61">
        <f t="shared" ref="AO379" si="8646">IF(AO376=1,AO381,AO381+AN379)</f>
        <v>0</v>
      </c>
      <c r="AP379" s="61">
        <f t="shared" ref="AP379" si="8647">IF(AP376=1,AP381,AP381+AO379)</f>
        <v>0</v>
      </c>
      <c r="AQ379" s="61">
        <f t="shared" ref="AQ379" si="8648">IF(AQ376=1,AQ381,AQ381+AP379)</f>
        <v>0</v>
      </c>
      <c r="AR379" s="61">
        <f t="shared" ref="AR379" si="8649">IF(AR376=1,AR381,AR381+AQ379)</f>
        <v>0</v>
      </c>
      <c r="AS379" s="61">
        <f t="shared" ref="AS379" si="8650">IF(AS376=1,AS381,AS381+AR379)</f>
        <v>0</v>
      </c>
      <c r="AT379" s="61">
        <f t="shared" ref="AT379" si="8651">IF(AT376=1,AT381,AT381+AS379)</f>
        <v>0</v>
      </c>
      <c r="AU379" s="61">
        <f t="shared" ref="AU379" si="8652">IF(AU376=1,AU381,AU381+AT379)</f>
        <v>0</v>
      </c>
      <c r="AV379" s="61">
        <f t="shared" ref="AV379" si="8653">IF(AV376=1,AV381,AV381+AU379)</f>
        <v>0</v>
      </c>
      <c r="AW379" s="61">
        <f t="shared" ref="AW379" si="8654">IF(AW376=1,AW381,AW381+AV379)</f>
        <v>0</v>
      </c>
      <c r="AX379" s="61">
        <f t="shared" ref="AX379" si="8655">IF(AX376=1,AX381,AX381+AW379)</f>
        <v>0</v>
      </c>
      <c r="AY379" s="61">
        <f t="shared" ref="AY379" si="8656">IF(AY376=1,AY381,AY381+AX379)</f>
        <v>0</v>
      </c>
      <c r="AZ379" s="61">
        <f t="shared" ref="AZ379" si="8657">IF(AZ376=1,AZ381,AZ381+AY379)</f>
        <v>0</v>
      </c>
      <c r="BA379" s="61">
        <f t="shared" ref="BA379" si="8658">IF(BA376=1,BA381,BA381+AZ379)</f>
        <v>0</v>
      </c>
      <c r="BB379" s="61">
        <f t="shared" ref="BB379" si="8659">IF(BB376=1,BB381,BB381+BA379)</f>
        <v>0</v>
      </c>
      <c r="BC379" s="61">
        <f t="shared" ref="BC379" si="8660">IF(BC376=1,BC381,BC381+BB379)</f>
        <v>0</v>
      </c>
      <c r="BD379" s="61">
        <f t="shared" ref="BD379" si="8661">IF(BD376=1,BD381,BD381+BC379)</f>
        <v>0</v>
      </c>
      <c r="BE379" s="61">
        <f t="shared" ref="BE379" si="8662">IF(BE376=1,BE381,BE381+BD379)</f>
        <v>0</v>
      </c>
      <c r="BF379" s="61">
        <f t="shared" ref="BF379" si="8663">IF(BF376=1,BF381,BF381+BE379)</f>
        <v>0</v>
      </c>
      <c r="BG379" s="61">
        <f t="shared" ref="BG379" si="8664">IF(BG376=1,BG381,BG381+BF379)</f>
        <v>0</v>
      </c>
      <c r="BH379" s="61">
        <f t="shared" ref="BH379" si="8665">IF(BH376=1,BH381,BH381+BG379)</f>
        <v>0</v>
      </c>
      <c r="BI379" s="61">
        <f t="shared" ref="BI379" si="8666">IF(BI376=1,BI381,BI381+BH379)</f>
        <v>0</v>
      </c>
      <c r="BJ379" s="61">
        <f t="shared" ref="BJ379" si="8667">IF(BJ376=1,BJ381,BJ381+BI379)</f>
        <v>0</v>
      </c>
      <c r="BK379" s="61">
        <f t="shared" ref="BK379" si="8668">IF(BK376=1,BK381,BK381+BJ379)</f>
        <v>0</v>
      </c>
      <c r="BL379" s="61">
        <f t="shared" ref="BL379" si="8669">IF(BL376=1,BL381,BL381+BK379)</f>
        <v>0</v>
      </c>
      <c r="BM379" s="61">
        <f t="shared" ref="BM379" si="8670">IF(BM376=1,BM381,BM381+BL379)</f>
        <v>0</v>
      </c>
      <c r="BN379" s="61">
        <f t="shared" ref="BN379" si="8671">IF(BN376=1,BN381,BN381+BM379)</f>
        <v>0</v>
      </c>
      <c r="BO379" s="61">
        <f t="shared" ref="BO379" si="8672">IF(BO376=1,BO381,BO381+BN379)</f>
        <v>0</v>
      </c>
      <c r="BP379" s="61">
        <f t="shared" ref="BP379" si="8673">IF(BP376=1,BP381,BP381+BO379)</f>
        <v>0</v>
      </c>
      <c r="BQ379" s="61">
        <f t="shared" ref="BQ379" si="8674">IF(BQ376=1,BQ381,BQ381+BP379)</f>
        <v>0</v>
      </c>
      <c r="BR379" s="61">
        <f t="shared" ref="BR379" si="8675">IF(BR376=1,BR381,BR381+BQ379)</f>
        <v>0</v>
      </c>
      <c r="BS379" s="61">
        <f t="shared" ref="BS379" si="8676">IF(BS376=1,BS381,BS381+BR379)</f>
        <v>0</v>
      </c>
      <c r="BT379" s="61">
        <f t="shared" ref="BT379" si="8677">IF(BT376=1,BT381,BT381+BS379)</f>
        <v>0</v>
      </c>
      <c r="BU379" s="61">
        <f t="shared" ref="BU379" si="8678">IF(BU376=1,BU381,BU381+BT379)</f>
        <v>0</v>
      </c>
      <c r="BV379" s="61">
        <f t="shared" ref="BV379" si="8679">IF(BV376=1,BV381,BV381+BU379)</f>
        <v>0</v>
      </c>
      <c r="BW379" s="61">
        <f t="shared" ref="BW379" si="8680">IF(BW376=1,BW381,BW381+BV379)</f>
        <v>0</v>
      </c>
      <c r="BX379" s="61">
        <f t="shared" ref="BX379" si="8681">IF(BX376=1,BX381,BX381+BW379)</f>
        <v>0</v>
      </c>
      <c r="BY379" s="298"/>
      <c r="BZ379" s="300"/>
      <c r="CA379" s="302"/>
      <c r="CB379" s="302"/>
    </row>
    <row r="380" spans="1:96" s="98" customFormat="1" ht="28.95" customHeight="1" x14ac:dyDescent="0.3">
      <c r="A380" s="97"/>
      <c r="B380" s="119"/>
      <c r="C380" s="73"/>
      <c r="D380" s="73"/>
      <c r="E380" s="73"/>
      <c r="F380" s="73"/>
      <c r="G380" s="73"/>
      <c r="H380" s="73"/>
      <c r="I380" s="73"/>
      <c r="J380" s="73"/>
      <c r="K380" s="73"/>
      <c r="L380" s="58"/>
      <c r="M380" s="7"/>
      <c r="N380" s="160"/>
      <c r="P380" s="57" t="s">
        <v>171</v>
      </c>
      <c r="Q380" s="62">
        <f t="shared" ref="Q380:BX380" si="8682">1720/12*Q373</f>
        <v>0</v>
      </c>
      <c r="R380" s="62">
        <f t="shared" si="8682"/>
        <v>0</v>
      </c>
      <c r="S380" s="62">
        <f t="shared" si="8682"/>
        <v>0</v>
      </c>
      <c r="T380" s="62">
        <f t="shared" si="8682"/>
        <v>0</v>
      </c>
      <c r="U380" s="62">
        <f t="shared" si="8682"/>
        <v>0</v>
      </c>
      <c r="V380" s="62">
        <f t="shared" si="8682"/>
        <v>0</v>
      </c>
      <c r="W380" s="62">
        <f t="shared" si="8682"/>
        <v>0</v>
      </c>
      <c r="X380" s="62">
        <f t="shared" si="8682"/>
        <v>0</v>
      </c>
      <c r="Y380" s="62">
        <f t="shared" si="8682"/>
        <v>0</v>
      </c>
      <c r="Z380" s="62">
        <f t="shared" si="8682"/>
        <v>0</v>
      </c>
      <c r="AA380" s="62">
        <f t="shared" si="8682"/>
        <v>0</v>
      </c>
      <c r="AB380" s="62">
        <f t="shared" si="8682"/>
        <v>0</v>
      </c>
      <c r="AC380" s="62">
        <f t="shared" si="8682"/>
        <v>0</v>
      </c>
      <c r="AD380" s="62">
        <f t="shared" si="8682"/>
        <v>0</v>
      </c>
      <c r="AE380" s="62">
        <f t="shared" si="8682"/>
        <v>0</v>
      </c>
      <c r="AF380" s="62">
        <f t="shared" si="8682"/>
        <v>0</v>
      </c>
      <c r="AG380" s="62">
        <f t="shared" si="8682"/>
        <v>0</v>
      </c>
      <c r="AH380" s="62">
        <f t="shared" si="8682"/>
        <v>0</v>
      </c>
      <c r="AI380" s="62">
        <f t="shared" si="8682"/>
        <v>0</v>
      </c>
      <c r="AJ380" s="62">
        <f t="shared" si="8682"/>
        <v>0</v>
      </c>
      <c r="AK380" s="62">
        <f t="shared" si="8682"/>
        <v>0</v>
      </c>
      <c r="AL380" s="62">
        <f t="shared" si="8682"/>
        <v>0</v>
      </c>
      <c r="AM380" s="62">
        <f t="shared" si="8682"/>
        <v>0</v>
      </c>
      <c r="AN380" s="62">
        <f t="shared" si="8682"/>
        <v>0</v>
      </c>
      <c r="AO380" s="62">
        <f t="shared" si="8682"/>
        <v>0</v>
      </c>
      <c r="AP380" s="62">
        <f t="shared" si="8682"/>
        <v>0</v>
      </c>
      <c r="AQ380" s="62">
        <f t="shared" si="8682"/>
        <v>0</v>
      </c>
      <c r="AR380" s="62">
        <f t="shared" si="8682"/>
        <v>0</v>
      </c>
      <c r="AS380" s="62">
        <f t="shared" si="8682"/>
        <v>0</v>
      </c>
      <c r="AT380" s="62">
        <f t="shared" si="8682"/>
        <v>0</v>
      </c>
      <c r="AU380" s="62">
        <f t="shared" si="8682"/>
        <v>0</v>
      </c>
      <c r="AV380" s="62">
        <f t="shared" si="8682"/>
        <v>0</v>
      </c>
      <c r="AW380" s="62">
        <f t="shared" si="8682"/>
        <v>0</v>
      </c>
      <c r="AX380" s="62">
        <f t="shared" si="8682"/>
        <v>0</v>
      </c>
      <c r="AY380" s="62">
        <f t="shared" si="8682"/>
        <v>0</v>
      </c>
      <c r="AZ380" s="62">
        <f t="shared" si="8682"/>
        <v>0</v>
      </c>
      <c r="BA380" s="62">
        <f t="shared" si="8682"/>
        <v>0</v>
      </c>
      <c r="BB380" s="62">
        <f t="shared" si="8682"/>
        <v>0</v>
      </c>
      <c r="BC380" s="62">
        <f t="shared" si="8682"/>
        <v>0</v>
      </c>
      <c r="BD380" s="62">
        <f t="shared" si="8682"/>
        <v>0</v>
      </c>
      <c r="BE380" s="62">
        <f t="shared" si="8682"/>
        <v>0</v>
      </c>
      <c r="BF380" s="62">
        <f t="shared" si="8682"/>
        <v>0</v>
      </c>
      <c r="BG380" s="62">
        <f t="shared" si="8682"/>
        <v>0</v>
      </c>
      <c r="BH380" s="62">
        <f t="shared" si="8682"/>
        <v>0</v>
      </c>
      <c r="BI380" s="62">
        <f t="shared" si="8682"/>
        <v>0</v>
      </c>
      <c r="BJ380" s="62">
        <f t="shared" si="8682"/>
        <v>0</v>
      </c>
      <c r="BK380" s="62">
        <f t="shared" si="8682"/>
        <v>0</v>
      </c>
      <c r="BL380" s="62">
        <f t="shared" si="8682"/>
        <v>0</v>
      </c>
      <c r="BM380" s="62">
        <f t="shared" si="8682"/>
        <v>0</v>
      </c>
      <c r="BN380" s="62">
        <f t="shared" si="8682"/>
        <v>0</v>
      </c>
      <c r="BO380" s="62">
        <f t="shared" si="8682"/>
        <v>0</v>
      </c>
      <c r="BP380" s="62">
        <f t="shared" si="8682"/>
        <v>0</v>
      </c>
      <c r="BQ380" s="62">
        <f t="shared" si="8682"/>
        <v>0</v>
      </c>
      <c r="BR380" s="62">
        <f t="shared" si="8682"/>
        <v>0</v>
      </c>
      <c r="BS380" s="62">
        <f t="shared" si="8682"/>
        <v>0</v>
      </c>
      <c r="BT380" s="62">
        <f t="shared" si="8682"/>
        <v>0</v>
      </c>
      <c r="BU380" s="62">
        <f t="shared" si="8682"/>
        <v>0</v>
      </c>
      <c r="BV380" s="62">
        <f t="shared" si="8682"/>
        <v>0</v>
      </c>
      <c r="BW380" s="62">
        <f t="shared" si="8682"/>
        <v>0</v>
      </c>
      <c r="BX380" s="62">
        <f t="shared" si="8682"/>
        <v>0</v>
      </c>
      <c r="BY380" s="298"/>
      <c r="BZ380" s="300"/>
      <c r="CA380" s="302"/>
      <c r="CB380" s="302"/>
    </row>
    <row r="381" spans="1:96" s="98" customFormat="1" ht="28.8" x14ac:dyDescent="0.3">
      <c r="A381" s="97"/>
      <c r="B381" s="119"/>
      <c r="C381" s="73"/>
      <c r="D381" s="73"/>
      <c r="E381" s="73"/>
      <c r="F381" s="73"/>
      <c r="G381" s="73"/>
      <c r="H381" s="73"/>
      <c r="I381" s="73"/>
      <c r="J381" s="73"/>
      <c r="K381" s="73"/>
      <c r="L381" s="58"/>
      <c r="M381" s="7"/>
      <c r="N381" s="160"/>
      <c r="P381" s="57" t="s">
        <v>155</v>
      </c>
      <c r="Q381" s="62">
        <f>FLOOR(IF(OR(Q376=0,Q376=1),IF(Q374&gt;=Q380,Q380,Q374)+0.00000001,IF(Q378&gt;=Q377,Q377,Q378))+0.00000001,1)</f>
        <v>0</v>
      </c>
      <c r="R381" s="62">
        <f t="shared" ref="R381" si="8683">FLOOR(IF(OR(R376=0,R376=1),IF(R380&gt;R377,R377,IF(R374&gt;=R380,R380,R374)+0.00000001),IF(R378&gt;=R377,R377-Q379,R378-Q379)+0.00000001),1)</f>
        <v>0</v>
      </c>
      <c r="S381" s="62">
        <f t="shared" ref="S381" si="8684">FLOOR(IF(OR(S376=0,S376=1),IF(S380&gt;S377,S377,IF(S374&gt;=S380,S380,S374)+0.00000001),IF(S378&gt;=S377,S377-R379,S378-R379)+0.00000001),1)</f>
        <v>0</v>
      </c>
      <c r="T381" s="62">
        <f t="shared" ref="T381" si="8685">FLOOR(IF(OR(T376=0,T376=1),IF(T380&gt;T377,T377,IF(T374&gt;=T380,T380,T374)+0.00000001),IF(T378&gt;=T377,T377-S379,T378-S379)+0.00000001),1)</f>
        <v>0</v>
      </c>
      <c r="U381" s="62">
        <f t="shared" ref="U381" si="8686">FLOOR(IF(OR(U376=0,U376=1),IF(U380&gt;U377,U377,IF(U374&gt;=U380,U380,U374)+0.00000001),IF(U378&gt;=U377,U377-T379,U378-T379)+0.00000001),1)</f>
        <v>0</v>
      </c>
      <c r="V381" s="62">
        <f t="shared" ref="V381" si="8687">FLOOR(IF(OR(V376=0,V376=1),IF(V380&gt;V377,V377,IF(V374&gt;=V380,V380,V374)+0.00000001),IF(V378&gt;=V377,V377-U379,V378-U379)+0.00000001),1)</f>
        <v>0</v>
      </c>
      <c r="W381" s="62">
        <f t="shared" ref="W381" si="8688">FLOOR(IF(OR(W376=0,W376=1),IF(W380&gt;W377,W377,IF(W374&gt;=W380,W380,W374)+0.00000001),IF(W378&gt;=W377,W377-V379,W378-V379)+0.00000001),1)</f>
        <v>0</v>
      </c>
      <c r="X381" s="62">
        <f t="shared" ref="X381" si="8689">FLOOR(IF(OR(X376=0,X376=1),IF(X380&gt;X377,X377,IF(X374&gt;=X380,X380,X374)+0.00000001),IF(X378&gt;=X377,X377-W379,X378-W379)+0.00000001),1)</f>
        <v>0</v>
      </c>
      <c r="Y381" s="62">
        <f t="shared" ref="Y381" si="8690">FLOOR(IF(OR(Y376=0,Y376=1),IF(Y380&gt;Y377,Y377,IF(Y374&gt;=Y380,Y380,Y374)+0.00000001),IF(Y378&gt;=Y377,Y377-X379,Y378-X379)+0.00000001),1)</f>
        <v>0</v>
      </c>
      <c r="Z381" s="62">
        <f t="shared" ref="Z381" si="8691">FLOOR(IF(OR(Z376=0,Z376=1),IF(Z380&gt;Z377,Z377,IF(Z374&gt;=Z380,Z380,Z374)+0.00000001),IF(Z378&gt;=Z377,Z377-Y379,Z378-Y379)+0.00000001),1)</f>
        <v>0</v>
      </c>
      <c r="AA381" s="62">
        <f t="shared" ref="AA381" si="8692">FLOOR(IF(OR(AA376=0,AA376=1),IF(AA380&gt;AA377,AA377,IF(AA374&gt;=AA380,AA380,AA374)+0.00000001),IF(AA378&gt;=AA377,AA377-Z379,AA378-Z379)+0.00000001),1)</f>
        <v>0</v>
      </c>
      <c r="AB381" s="62">
        <f t="shared" ref="AB381" si="8693">FLOOR(IF(OR(AB376=0,AB376=1),IF(AB380&gt;AB377,AB377,IF(AB374&gt;=AB380,AB380,AB374)+0.00000001),IF(AB378&gt;=AB377,AB377-AA379,AB378-AA379)+0.00000001),1)</f>
        <v>0</v>
      </c>
      <c r="AC381" s="62">
        <f t="shared" ref="AC381" si="8694">FLOOR(IF(OR(AC376=0,AC376=1),IF(AC380&gt;AC377,AC377,IF(AC374&gt;=AC380,AC380,AC374)+0.00000001),IF(AC378&gt;=AC377,AC377-AB379,AC378-AB379)+0.00000001),1)</f>
        <v>0</v>
      </c>
      <c r="AD381" s="62">
        <f t="shared" ref="AD381" si="8695">FLOOR(IF(OR(AD376=0,AD376=1),IF(AD380&gt;AD377,AD377,IF(AD374&gt;=AD380,AD380,AD374)+0.00000001),IF(AD378&gt;=AD377,AD377-AC379,AD378-AC379)+0.00000001),1)</f>
        <v>0</v>
      </c>
      <c r="AE381" s="62">
        <f t="shared" ref="AE381" si="8696">FLOOR(IF(OR(AE376=0,AE376=1),IF(AE380&gt;AE377,AE377,IF(AE374&gt;=AE380,AE380,AE374)+0.00000001),IF(AE378&gt;=AE377,AE377-AD379,AE378-AD379)+0.00000001),1)</f>
        <v>0</v>
      </c>
      <c r="AF381" s="62">
        <f t="shared" ref="AF381" si="8697">FLOOR(IF(OR(AF376=0,AF376=1),IF(AF380&gt;AF377,AF377,IF(AF374&gt;=AF380,AF380,AF374)+0.00000001),IF(AF378&gt;=AF377,AF377-AE379,AF378-AE379)+0.00000001),1)</f>
        <v>0</v>
      </c>
      <c r="AG381" s="62">
        <f t="shared" ref="AG381" si="8698">FLOOR(IF(OR(AG376=0,AG376=1),IF(AG380&gt;AG377,AG377,IF(AG374&gt;=AG380,AG380,AG374)+0.00000001),IF(AG378&gt;=AG377,AG377-AF379,AG378-AF379)+0.00000001),1)</f>
        <v>0</v>
      </c>
      <c r="AH381" s="62">
        <f t="shared" ref="AH381" si="8699">FLOOR(IF(OR(AH376=0,AH376=1),IF(AH380&gt;AH377,AH377,IF(AH374&gt;=AH380,AH380,AH374)+0.00000001),IF(AH378&gt;=AH377,AH377-AG379,AH378-AG379)+0.00000001),1)</f>
        <v>0</v>
      </c>
      <c r="AI381" s="62">
        <f t="shared" ref="AI381" si="8700">FLOOR(IF(OR(AI376=0,AI376=1),IF(AI380&gt;AI377,AI377,IF(AI374&gt;=AI380,AI380,AI374)+0.00000001),IF(AI378&gt;=AI377,AI377-AH379,AI378-AH379)+0.00000001),1)</f>
        <v>0</v>
      </c>
      <c r="AJ381" s="62">
        <f t="shared" ref="AJ381" si="8701">FLOOR(IF(OR(AJ376=0,AJ376=1),IF(AJ380&gt;AJ377,AJ377,IF(AJ374&gt;=AJ380,AJ380,AJ374)+0.00000001),IF(AJ378&gt;=AJ377,AJ377-AI379,AJ378-AI379)+0.00000001),1)</f>
        <v>0</v>
      </c>
      <c r="AK381" s="62">
        <f t="shared" ref="AK381" si="8702">FLOOR(IF(OR(AK376=0,AK376=1),IF(AK380&gt;AK377,AK377,IF(AK374&gt;=AK380,AK380,AK374)+0.00000001),IF(AK378&gt;=AK377,AK377-AJ379,AK378-AJ379)+0.00000001),1)</f>
        <v>0</v>
      </c>
      <c r="AL381" s="62">
        <f t="shared" ref="AL381" si="8703">FLOOR(IF(OR(AL376=0,AL376=1),IF(AL380&gt;AL377,AL377,IF(AL374&gt;=AL380,AL380,AL374)+0.00000001),IF(AL378&gt;=AL377,AL377-AK379,AL378-AK379)+0.00000001),1)</f>
        <v>0</v>
      </c>
      <c r="AM381" s="62">
        <f t="shared" ref="AM381" si="8704">FLOOR(IF(OR(AM376=0,AM376=1),IF(AM380&gt;AM377,AM377,IF(AM374&gt;=AM380,AM380,AM374)+0.00000001),IF(AM378&gt;=AM377,AM377-AL379,AM378-AL379)+0.00000001),1)</f>
        <v>0</v>
      </c>
      <c r="AN381" s="62">
        <f t="shared" ref="AN381" si="8705">FLOOR(IF(OR(AN376=0,AN376=1),IF(AN380&gt;AN377,AN377,IF(AN374&gt;=AN380,AN380,AN374)+0.00000001),IF(AN378&gt;=AN377,AN377-AM379,AN378-AM379)+0.00000001),1)</f>
        <v>0</v>
      </c>
      <c r="AO381" s="62">
        <f t="shared" ref="AO381" si="8706">FLOOR(IF(OR(AO376=0,AO376=1),IF(AO380&gt;AO377,AO377,IF(AO374&gt;=AO380,AO380,AO374)+0.00000001),IF(AO378&gt;=AO377,AO377-AN379,AO378-AN379)+0.00000001),1)</f>
        <v>0</v>
      </c>
      <c r="AP381" s="62">
        <f t="shared" ref="AP381" si="8707">FLOOR(IF(OR(AP376=0,AP376=1),IF(AP380&gt;AP377,AP377,IF(AP374&gt;=AP380,AP380,AP374)+0.00000001),IF(AP378&gt;=AP377,AP377-AO379,AP378-AO379)+0.00000001),1)</f>
        <v>0</v>
      </c>
      <c r="AQ381" s="62">
        <f t="shared" ref="AQ381" si="8708">FLOOR(IF(OR(AQ376=0,AQ376=1),IF(AQ380&gt;AQ377,AQ377,IF(AQ374&gt;=AQ380,AQ380,AQ374)+0.00000001),IF(AQ378&gt;=AQ377,AQ377-AP379,AQ378-AP379)+0.00000001),1)</f>
        <v>0</v>
      </c>
      <c r="AR381" s="62">
        <f t="shared" ref="AR381" si="8709">FLOOR(IF(OR(AR376=0,AR376=1),IF(AR380&gt;AR377,AR377,IF(AR374&gt;=AR380,AR380,AR374)+0.00000001),IF(AR378&gt;=AR377,AR377-AQ379,AR378-AQ379)+0.00000001),1)</f>
        <v>0</v>
      </c>
      <c r="AS381" s="62">
        <f t="shared" ref="AS381" si="8710">FLOOR(IF(OR(AS376=0,AS376=1),IF(AS380&gt;AS377,AS377,IF(AS374&gt;=AS380,AS380,AS374)+0.00000001),IF(AS378&gt;=AS377,AS377-AR379,AS378-AR379)+0.00000001),1)</f>
        <v>0</v>
      </c>
      <c r="AT381" s="62">
        <f t="shared" ref="AT381" si="8711">FLOOR(IF(OR(AT376=0,AT376=1),IF(AT380&gt;AT377,AT377,IF(AT374&gt;=AT380,AT380,AT374)+0.00000001),IF(AT378&gt;=AT377,AT377-AS379,AT378-AS379)+0.00000001),1)</f>
        <v>0</v>
      </c>
      <c r="AU381" s="62">
        <f t="shared" ref="AU381" si="8712">FLOOR(IF(OR(AU376=0,AU376=1),IF(AU380&gt;AU377,AU377,IF(AU374&gt;=AU380,AU380,AU374)+0.00000001),IF(AU378&gt;=AU377,AU377-AT379,AU378-AT379)+0.00000001),1)</f>
        <v>0</v>
      </c>
      <c r="AV381" s="62">
        <f t="shared" ref="AV381" si="8713">FLOOR(IF(OR(AV376=0,AV376=1),IF(AV380&gt;AV377,AV377,IF(AV374&gt;=AV380,AV380,AV374)+0.00000001),IF(AV378&gt;=AV377,AV377-AU379,AV378-AU379)+0.00000001),1)</f>
        <v>0</v>
      </c>
      <c r="AW381" s="62">
        <f t="shared" ref="AW381" si="8714">FLOOR(IF(OR(AW376=0,AW376=1),IF(AW380&gt;AW377,AW377,IF(AW374&gt;=AW380,AW380,AW374)+0.00000001),IF(AW378&gt;=AW377,AW377-AV379,AW378-AV379)+0.00000001),1)</f>
        <v>0</v>
      </c>
      <c r="AX381" s="62">
        <f t="shared" ref="AX381" si="8715">FLOOR(IF(OR(AX376=0,AX376=1),IF(AX380&gt;AX377,AX377,IF(AX374&gt;=AX380,AX380,AX374)+0.00000001),IF(AX378&gt;=AX377,AX377-AW379,AX378-AW379)+0.00000001),1)</f>
        <v>0</v>
      </c>
      <c r="AY381" s="62">
        <f t="shared" ref="AY381" si="8716">FLOOR(IF(OR(AY376=0,AY376=1),IF(AY380&gt;AY377,AY377,IF(AY374&gt;=AY380,AY380,AY374)+0.00000001),IF(AY378&gt;=AY377,AY377-AX379,AY378-AX379)+0.00000001),1)</f>
        <v>0</v>
      </c>
      <c r="AZ381" s="62">
        <f t="shared" ref="AZ381" si="8717">FLOOR(IF(OR(AZ376=0,AZ376=1),IF(AZ380&gt;AZ377,AZ377,IF(AZ374&gt;=AZ380,AZ380,AZ374)+0.00000001),IF(AZ378&gt;=AZ377,AZ377-AY379,AZ378-AY379)+0.00000001),1)</f>
        <v>0</v>
      </c>
      <c r="BA381" s="62">
        <f t="shared" ref="BA381" si="8718">FLOOR(IF(OR(BA376=0,BA376=1),IF(BA380&gt;BA377,BA377,IF(BA374&gt;=BA380,BA380,BA374)+0.00000001),IF(BA378&gt;=BA377,BA377-AZ379,BA378-AZ379)+0.00000001),1)</f>
        <v>0</v>
      </c>
      <c r="BB381" s="62">
        <f t="shared" ref="BB381" si="8719">FLOOR(IF(OR(BB376=0,BB376=1),IF(BB380&gt;BB377,BB377,IF(BB374&gt;=BB380,BB380,BB374)+0.00000001),IF(BB378&gt;=BB377,BB377-BA379,BB378-BA379)+0.00000001),1)</f>
        <v>0</v>
      </c>
      <c r="BC381" s="62">
        <f t="shared" ref="BC381" si="8720">FLOOR(IF(OR(BC376=0,BC376=1),IF(BC380&gt;BC377,BC377,IF(BC374&gt;=BC380,BC380,BC374)+0.00000001),IF(BC378&gt;=BC377,BC377-BB379,BC378-BB379)+0.00000001),1)</f>
        <v>0</v>
      </c>
      <c r="BD381" s="62">
        <f t="shared" ref="BD381" si="8721">FLOOR(IF(OR(BD376=0,BD376=1),IF(BD380&gt;BD377,BD377,IF(BD374&gt;=BD380,BD380,BD374)+0.00000001),IF(BD378&gt;=BD377,BD377-BC379,BD378-BC379)+0.00000001),1)</f>
        <v>0</v>
      </c>
      <c r="BE381" s="62">
        <f t="shared" ref="BE381" si="8722">FLOOR(IF(OR(BE376=0,BE376=1),IF(BE380&gt;BE377,BE377,IF(BE374&gt;=BE380,BE380,BE374)+0.00000001),IF(BE378&gt;=BE377,BE377-BD379,BE378-BD379)+0.00000001),1)</f>
        <v>0</v>
      </c>
      <c r="BF381" s="62">
        <f t="shared" ref="BF381" si="8723">FLOOR(IF(OR(BF376=0,BF376=1),IF(BF380&gt;BF377,BF377,IF(BF374&gt;=BF380,BF380,BF374)+0.00000001),IF(BF378&gt;=BF377,BF377-BE379,BF378-BE379)+0.00000001),1)</f>
        <v>0</v>
      </c>
      <c r="BG381" s="62">
        <f t="shared" ref="BG381" si="8724">FLOOR(IF(OR(BG376=0,BG376=1),IF(BG380&gt;BG377,BG377,IF(BG374&gt;=BG380,BG380,BG374)+0.00000001),IF(BG378&gt;=BG377,BG377-BF379,BG378-BF379)+0.00000001),1)</f>
        <v>0</v>
      </c>
      <c r="BH381" s="62">
        <f t="shared" ref="BH381" si="8725">FLOOR(IF(OR(BH376=0,BH376=1),IF(BH380&gt;BH377,BH377,IF(BH374&gt;=BH380,BH380,BH374)+0.00000001),IF(BH378&gt;=BH377,BH377-BG379,BH378-BG379)+0.00000001),1)</f>
        <v>0</v>
      </c>
      <c r="BI381" s="62">
        <f t="shared" ref="BI381" si="8726">FLOOR(IF(OR(BI376=0,BI376=1),IF(BI380&gt;BI377,BI377,IF(BI374&gt;=BI380,BI380,BI374)+0.00000001),IF(BI378&gt;=BI377,BI377-BH379,BI378-BH379)+0.00000001),1)</f>
        <v>0</v>
      </c>
      <c r="BJ381" s="62">
        <f t="shared" ref="BJ381" si="8727">FLOOR(IF(OR(BJ376=0,BJ376=1),IF(BJ380&gt;BJ377,BJ377,IF(BJ374&gt;=BJ380,BJ380,BJ374)+0.00000001),IF(BJ378&gt;=BJ377,BJ377-BI379,BJ378-BI379)+0.00000001),1)</f>
        <v>0</v>
      </c>
      <c r="BK381" s="62">
        <f t="shared" ref="BK381" si="8728">FLOOR(IF(OR(BK376=0,BK376=1),IF(BK380&gt;BK377,BK377,IF(BK374&gt;=BK380,BK380,BK374)+0.00000001),IF(BK378&gt;=BK377,BK377-BJ379,BK378-BJ379)+0.00000001),1)</f>
        <v>0</v>
      </c>
      <c r="BL381" s="62">
        <f t="shared" ref="BL381" si="8729">FLOOR(IF(OR(BL376=0,BL376=1),IF(BL380&gt;BL377,BL377,IF(BL374&gt;=BL380,BL380,BL374)+0.00000001),IF(BL378&gt;=BL377,BL377-BK379,BL378-BK379)+0.00000001),1)</f>
        <v>0</v>
      </c>
      <c r="BM381" s="62">
        <f t="shared" ref="BM381" si="8730">FLOOR(IF(OR(BM376=0,BM376=1),IF(BM380&gt;BM377,BM377,IF(BM374&gt;=BM380,BM380,BM374)+0.00000001),IF(BM378&gt;=BM377,BM377-BL379,BM378-BL379)+0.00000001),1)</f>
        <v>0</v>
      </c>
      <c r="BN381" s="62">
        <f t="shared" ref="BN381" si="8731">FLOOR(IF(OR(BN376=0,BN376=1),IF(BN380&gt;BN377,BN377,IF(BN374&gt;=BN380,BN380,BN374)+0.00000001),IF(BN378&gt;=BN377,BN377-BM379,BN378-BM379)+0.00000001),1)</f>
        <v>0</v>
      </c>
      <c r="BO381" s="62">
        <f t="shared" ref="BO381" si="8732">FLOOR(IF(OR(BO376=0,BO376=1),IF(BO380&gt;BO377,BO377,IF(BO374&gt;=BO380,BO380,BO374)+0.00000001),IF(BO378&gt;=BO377,BO377-BN379,BO378-BN379)+0.00000001),1)</f>
        <v>0</v>
      </c>
      <c r="BP381" s="62">
        <f t="shared" ref="BP381" si="8733">FLOOR(IF(OR(BP376=0,BP376=1),IF(BP380&gt;BP377,BP377,IF(BP374&gt;=BP380,BP380,BP374)+0.00000001),IF(BP378&gt;=BP377,BP377-BO379,BP378-BO379)+0.00000001),1)</f>
        <v>0</v>
      </c>
      <c r="BQ381" s="62">
        <f t="shared" ref="BQ381" si="8734">FLOOR(IF(OR(BQ376=0,BQ376=1),IF(BQ380&gt;BQ377,BQ377,IF(BQ374&gt;=BQ380,BQ380,BQ374)+0.00000001),IF(BQ378&gt;=BQ377,BQ377-BP379,BQ378-BP379)+0.00000001),1)</f>
        <v>0</v>
      </c>
      <c r="BR381" s="62">
        <f t="shared" ref="BR381" si="8735">FLOOR(IF(OR(BR376=0,BR376=1),IF(BR380&gt;BR377,BR377,IF(BR374&gt;=BR380,BR380,BR374)+0.00000001),IF(BR378&gt;=BR377,BR377-BQ379,BR378-BQ379)+0.00000001),1)</f>
        <v>0</v>
      </c>
      <c r="BS381" s="62">
        <f t="shared" ref="BS381" si="8736">FLOOR(IF(OR(BS376=0,BS376=1),IF(BS380&gt;BS377,BS377,IF(BS374&gt;=BS380,BS380,BS374)+0.00000001),IF(BS378&gt;=BS377,BS377-BR379,BS378-BR379)+0.00000001),1)</f>
        <v>0</v>
      </c>
      <c r="BT381" s="62">
        <f t="shared" ref="BT381" si="8737">FLOOR(IF(OR(BT376=0,BT376=1),IF(BT380&gt;BT377,BT377,IF(BT374&gt;=BT380,BT380,BT374)+0.00000001),IF(BT378&gt;=BT377,BT377-BS379,BT378-BS379)+0.00000001),1)</f>
        <v>0</v>
      </c>
      <c r="BU381" s="62">
        <f t="shared" ref="BU381" si="8738">FLOOR(IF(OR(BU376=0,BU376=1),IF(BU380&gt;BU377,BU377,IF(BU374&gt;=BU380,BU380,BU374)+0.00000001),IF(BU378&gt;=BU377,BU377-BT379,BU378-BT379)+0.00000001),1)</f>
        <v>0</v>
      </c>
      <c r="BV381" s="62">
        <f t="shared" ref="BV381" si="8739">FLOOR(IF(OR(BV376=0,BV376=1),IF(BV380&gt;BV377,BV377,IF(BV374&gt;=BV380,BV380,BV374)+0.00000001),IF(BV378&gt;=BV377,BV377-BU379,BV378-BU379)+0.00000001),1)</f>
        <v>0</v>
      </c>
      <c r="BW381" s="62">
        <f t="shared" ref="BW381" si="8740">FLOOR(IF(OR(BW376=0,BW376=1),IF(BW380&gt;BW377,BW377,IF(BW374&gt;=BW380,BW380,BW374)+0.00000001),IF(BW378&gt;=BW377,BW377-BV379,BW378-BV379)+0.00000001),1)</f>
        <v>0</v>
      </c>
      <c r="BX381" s="62">
        <f t="shared" ref="BX381" si="8741">FLOOR(IF(OR(BX376=0,BX376=1),IF(BX380&gt;BX377,BX377,IF(BX374&gt;=BX380,BX380,BX374)+0.00000001),IF(BX378&gt;=BX377,BX377-BW379,BX378-BW379)+0.00000001),1)</f>
        <v>0</v>
      </c>
      <c r="BY381" s="298"/>
      <c r="BZ381" s="300"/>
      <c r="CA381" s="302"/>
      <c r="CB381" s="302"/>
    </row>
    <row r="382" spans="1:96" s="98" customFormat="1" ht="25.2" customHeight="1" thickBot="1" x14ac:dyDescent="0.35">
      <c r="A382" s="97"/>
      <c r="B382" s="120"/>
      <c r="C382" s="63"/>
      <c r="D382" s="63"/>
      <c r="E382" s="63"/>
      <c r="F382" s="63"/>
      <c r="G382" s="63"/>
      <c r="H382" s="63"/>
      <c r="I382" s="63"/>
      <c r="J382" s="63"/>
      <c r="K382" s="63"/>
      <c r="L382" s="64"/>
      <c r="M382" s="7"/>
      <c r="N382" s="161"/>
      <c r="P382" s="175" t="s">
        <v>156</v>
      </c>
      <c r="Q382" s="204">
        <f>IF(Q381=0,0,Q381*$J$16)</f>
        <v>0</v>
      </c>
      <c r="R382" s="204">
        <f t="shared" ref="R382:BX382" si="8742">IF(R381=0,0,R381*$J$16)</f>
        <v>0</v>
      </c>
      <c r="S382" s="204">
        <f t="shared" si="8742"/>
        <v>0</v>
      </c>
      <c r="T382" s="204">
        <f t="shared" si="8742"/>
        <v>0</v>
      </c>
      <c r="U382" s="204">
        <f t="shared" si="8742"/>
        <v>0</v>
      </c>
      <c r="V382" s="204">
        <f t="shared" si="8742"/>
        <v>0</v>
      </c>
      <c r="W382" s="204">
        <f t="shared" si="8742"/>
        <v>0</v>
      </c>
      <c r="X382" s="204">
        <f t="shared" si="8742"/>
        <v>0</v>
      </c>
      <c r="Y382" s="204">
        <f t="shared" si="8742"/>
        <v>0</v>
      </c>
      <c r="Z382" s="204">
        <f t="shared" si="8742"/>
        <v>0</v>
      </c>
      <c r="AA382" s="204">
        <f t="shared" si="8742"/>
        <v>0</v>
      </c>
      <c r="AB382" s="204">
        <f t="shared" si="8742"/>
        <v>0</v>
      </c>
      <c r="AC382" s="204">
        <f t="shared" si="8742"/>
        <v>0</v>
      </c>
      <c r="AD382" s="204">
        <f t="shared" si="8742"/>
        <v>0</v>
      </c>
      <c r="AE382" s="204">
        <f t="shared" si="8742"/>
        <v>0</v>
      </c>
      <c r="AF382" s="204">
        <f t="shared" si="8742"/>
        <v>0</v>
      </c>
      <c r="AG382" s="204">
        <f t="shared" si="8742"/>
        <v>0</v>
      </c>
      <c r="AH382" s="204">
        <f t="shared" si="8742"/>
        <v>0</v>
      </c>
      <c r="AI382" s="204">
        <f t="shared" si="8742"/>
        <v>0</v>
      </c>
      <c r="AJ382" s="204">
        <f t="shared" si="8742"/>
        <v>0</v>
      </c>
      <c r="AK382" s="204">
        <f t="shared" si="8742"/>
        <v>0</v>
      </c>
      <c r="AL382" s="204">
        <f t="shared" si="8742"/>
        <v>0</v>
      </c>
      <c r="AM382" s="204">
        <f t="shared" si="8742"/>
        <v>0</v>
      </c>
      <c r="AN382" s="204">
        <f t="shared" si="8742"/>
        <v>0</v>
      </c>
      <c r="AO382" s="204">
        <f t="shared" si="8742"/>
        <v>0</v>
      </c>
      <c r="AP382" s="204">
        <f t="shared" si="8742"/>
        <v>0</v>
      </c>
      <c r="AQ382" s="204">
        <f t="shared" si="8742"/>
        <v>0</v>
      </c>
      <c r="AR382" s="204">
        <f t="shared" si="8742"/>
        <v>0</v>
      </c>
      <c r="AS382" s="204">
        <f t="shared" si="8742"/>
        <v>0</v>
      </c>
      <c r="AT382" s="204">
        <f t="shared" si="8742"/>
        <v>0</v>
      </c>
      <c r="AU382" s="204">
        <f t="shared" si="8742"/>
        <v>0</v>
      </c>
      <c r="AV382" s="204">
        <f t="shared" si="8742"/>
        <v>0</v>
      </c>
      <c r="AW382" s="204">
        <f t="shared" si="8742"/>
        <v>0</v>
      </c>
      <c r="AX382" s="204">
        <f t="shared" si="8742"/>
        <v>0</v>
      </c>
      <c r="AY382" s="204">
        <f t="shared" si="8742"/>
        <v>0</v>
      </c>
      <c r="AZ382" s="204">
        <f t="shared" si="8742"/>
        <v>0</v>
      </c>
      <c r="BA382" s="204">
        <f t="shared" si="8742"/>
        <v>0</v>
      </c>
      <c r="BB382" s="204">
        <f t="shared" si="8742"/>
        <v>0</v>
      </c>
      <c r="BC382" s="204">
        <f t="shared" si="8742"/>
        <v>0</v>
      </c>
      <c r="BD382" s="204">
        <f t="shared" si="8742"/>
        <v>0</v>
      </c>
      <c r="BE382" s="204">
        <f t="shared" si="8742"/>
        <v>0</v>
      </c>
      <c r="BF382" s="204">
        <f t="shared" si="8742"/>
        <v>0</v>
      </c>
      <c r="BG382" s="204">
        <f t="shared" si="8742"/>
        <v>0</v>
      </c>
      <c r="BH382" s="204">
        <f t="shared" si="8742"/>
        <v>0</v>
      </c>
      <c r="BI382" s="204">
        <f t="shared" si="8742"/>
        <v>0</v>
      </c>
      <c r="BJ382" s="204">
        <f t="shared" si="8742"/>
        <v>0</v>
      </c>
      <c r="BK382" s="204">
        <f t="shared" si="8742"/>
        <v>0</v>
      </c>
      <c r="BL382" s="204">
        <f t="shared" si="8742"/>
        <v>0</v>
      </c>
      <c r="BM382" s="204">
        <f t="shared" si="8742"/>
        <v>0</v>
      </c>
      <c r="BN382" s="204">
        <f t="shared" si="8742"/>
        <v>0</v>
      </c>
      <c r="BO382" s="204">
        <f t="shared" si="8742"/>
        <v>0</v>
      </c>
      <c r="BP382" s="204">
        <f t="shared" si="8742"/>
        <v>0</v>
      </c>
      <c r="BQ382" s="204">
        <f t="shared" si="8742"/>
        <v>0</v>
      </c>
      <c r="BR382" s="204">
        <f t="shared" si="8742"/>
        <v>0</v>
      </c>
      <c r="BS382" s="204">
        <f t="shared" si="8742"/>
        <v>0</v>
      </c>
      <c r="BT382" s="204">
        <f t="shared" si="8742"/>
        <v>0</v>
      </c>
      <c r="BU382" s="204">
        <f t="shared" si="8742"/>
        <v>0</v>
      </c>
      <c r="BV382" s="204">
        <f t="shared" si="8742"/>
        <v>0</v>
      </c>
      <c r="BW382" s="204">
        <f t="shared" si="8742"/>
        <v>0</v>
      </c>
      <c r="BX382" s="204">
        <f t="shared" si="8742"/>
        <v>0</v>
      </c>
      <c r="BY382" s="299"/>
      <c r="BZ382" s="301"/>
      <c r="CA382" s="303"/>
      <c r="CB382" s="303"/>
      <c r="CD382" s="146">
        <f>SUMIFS($Q382:$BX382,$Q372:$BX372,"1. ZoR")</f>
        <v>0</v>
      </c>
      <c r="CE382" s="146">
        <f>SUMIFS($Q382:$BX382,$Q372:$BX372,"2. ZoR")</f>
        <v>0</v>
      </c>
      <c r="CF382" s="146">
        <f>SUMIFS($Q382:$BX382,$Q372:$BX372,"3. ZoR")</f>
        <v>0</v>
      </c>
      <c r="CG382" s="146">
        <f>SUMIFS($Q382:$BX382,$Q372:$BX372,"4. ZoR")</f>
        <v>0</v>
      </c>
      <c r="CH382" s="146">
        <f>SUMIFS($Q382:$BX382,$Q372:$BX372,"5. ZoR")</f>
        <v>0</v>
      </c>
      <c r="CI382" s="146">
        <f>SUMIFS($Q382:$BX382,$Q372:$BX372,"6. ZoR")</f>
        <v>0</v>
      </c>
      <c r="CJ382" s="146">
        <f>SUMIFS($Q382:$BX382,$Q372:$BX372,"7. ZoR")</f>
        <v>0</v>
      </c>
      <c r="CK382" s="146">
        <f>SUMIFS($Q382:$BX382,$Q372:$BX372,"8. ZoR")</f>
        <v>0</v>
      </c>
      <c r="CL382" s="146">
        <f>SUMIFS($Q382:$BX382,$Q372:$BX372,"9. ZoR")</f>
        <v>0</v>
      </c>
      <c r="CM382" s="146">
        <f>SUMIFS($Q382:$BX382,$Q372:$BX372,"10. ZoR")</f>
        <v>0</v>
      </c>
      <c r="CN382" s="146">
        <f>SUMIFS($Q382:$BX382,$Q372:$BX372,"11. ZoR")</f>
        <v>0</v>
      </c>
      <c r="CO382" s="146">
        <f>SUMIFS($Q382:$BX382,$Q372:$BX372,"12. ZoR")</f>
        <v>0</v>
      </c>
      <c r="CP382" s="146">
        <f>SUMIFS($Q382:$BX382,$Q372:$BX372,"13. ZoR")</f>
        <v>0</v>
      </c>
      <c r="CQ382" s="146">
        <f>SUMIFS($Q382:$BX382,$Q372:$BX372,"14. ZoR")</f>
        <v>0</v>
      </c>
      <c r="CR382" s="146">
        <f>SUMIFS($Q382:$BX382,$Q372:$BX372,"15. ZoR")</f>
        <v>0</v>
      </c>
    </row>
    <row r="383" spans="1:96" ht="15" thickBot="1" x14ac:dyDescent="0.35"/>
    <row r="384" spans="1:96" s="98" customFormat="1" ht="69.599999999999994" customHeight="1" thickBot="1" x14ac:dyDescent="0.35">
      <c r="A384" s="229"/>
      <c r="B384" s="112"/>
      <c r="C384" s="304" t="s">
        <v>1</v>
      </c>
      <c r="D384" s="113"/>
      <c r="E384" s="122" t="s">
        <v>248</v>
      </c>
      <c r="F384" s="122" t="s">
        <v>200</v>
      </c>
      <c r="G384" s="114" t="s">
        <v>93</v>
      </c>
      <c r="H384" s="114" t="s">
        <v>94</v>
      </c>
      <c r="I384" s="114" t="s">
        <v>229</v>
      </c>
      <c r="J384" s="114" t="s">
        <v>206</v>
      </c>
      <c r="K384" s="114" t="s">
        <v>208</v>
      </c>
      <c r="L384" s="129" t="s">
        <v>0</v>
      </c>
      <c r="M384" s="7"/>
      <c r="N384" s="115">
        <v>204032</v>
      </c>
      <c r="P384" s="162" t="s">
        <v>129</v>
      </c>
      <c r="Q384" s="76" t="s">
        <v>3</v>
      </c>
      <c r="R384" s="76" t="s">
        <v>4</v>
      </c>
      <c r="S384" s="76" t="s">
        <v>5</v>
      </c>
      <c r="T384" s="76" t="s">
        <v>6</v>
      </c>
      <c r="U384" s="76" t="s">
        <v>7</v>
      </c>
      <c r="V384" s="76" t="s">
        <v>8</v>
      </c>
      <c r="W384" s="76" t="s">
        <v>9</v>
      </c>
      <c r="X384" s="76" t="s">
        <v>10</v>
      </c>
      <c r="Y384" s="76" t="s">
        <v>11</v>
      </c>
      <c r="Z384" s="76" t="s">
        <v>12</v>
      </c>
      <c r="AA384" s="76" t="s">
        <v>13</v>
      </c>
      <c r="AB384" s="76" t="s">
        <v>14</v>
      </c>
      <c r="AC384" s="76" t="s">
        <v>15</v>
      </c>
      <c r="AD384" s="76" t="s">
        <v>16</v>
      </c>
      <c r="AE384" s="76" t="s">
        <v>17</v>
      </c>
      <c r="AF384" s="76" t="s">
        <v>18</v>
      </c>
      <c r="AG384" s="76" t="s">
        <v>19</v>
      </c>
      <c r="AH384" s="76" t="s">
        <v>20</v>
      </c>
      <c r="AI384" s="76" t="s">
        <v>21</v>
      </c>
      <c r="AJ384" s="76" t="s">
        <v>22</v>
      </c>
      <c r="AK384" s="76" t="s">
        <v>23</v>
      </c>
      <c r="AL384" s="76" t="s">
        <v>24</v>
      </c>
      <c r="AM384" s="76" t="s">
        <v>25</v>
      </c>
      <c r="AN384" s="76" t="s">
        <v>26</v>
      </c>
      <c r="AO384" s="76" t="s">
        <v>27</v>
      </c>
      <c r="AP384" s="76" t="s">
        <v>28</v>
      </c>
      <c r="AQ384" s="76" t="s">
        <v>29</v>
      </c>
      <c r="AR384" s="76" t="s">
        <v>30</v>
      </c>
      <c r="AS384" s="76" t="s">
        <v>31</v>
      </c>
      <c r="AT384" s="76" t="s">
        <v>32</v>
      </c>
      <c r="AU384" s="76" t="s">
        <v>33</v>
      </c>
      <c r="AV384" s="76" t="s">
        <v>34</v>
      </c>
      <c r="AW384" s="76" t="s">
        <v>35</v>
      </c>
      <c r="AX384" s="76" t="s">
        <v>36</v>
      </c>
      <c r="AY384" s="76" t="s">
        <v>37</v>
      </c>
      <c r="AZ384" s="76" t="s">
        <v>38</v>
      </c>
      <c r="BA384" s="76" t="s">
        <v>39</v>
      </c>
      <c r="BB384" s="76" t="s">
        <v>40</v>
      </c>
      <c r="BC384" s="76" t="s">
        <v>41</v>
      </c>
      <c r="BD384" s="76" t="s">
        <v>42</v>
      </c>
      <c r="BE384" s="76" t="s">
        <v>43</v>
      </c>
      <c r="BF384" s="76" t="s">
        <v>44</v>
      </c>
      <c r="BG384" s="76" t="s">
        <v>45</v>
      </c>
      <c r="BH384" s="76" t="s">
        <v>46</v>
      </c>
      <c r="BI384" s="76" t="s">
        <v>47</v>
      </c>
      <c r="BJ384" s="76" t="s">
        <v>48</v>
      </c>
      <c r="BK384" s="76" t="s">
        <v>49</v>
      </c>
      <c r="BL384" s="76" t="s">
        <v>50</v>
      </c>
      <c r="BM384" s="76" t="s">
        <v>51</v>
      </c>
      <c r="BN384" s="76" t="s">
        <v>52</v>
      </c>
      <c r="BO384" s="76" t="s">
        <v>130</v>
      </c>
      <c r="BP384" s="76" t="s">
        <v>131</v>
      </c>
      <c r="BQ384" s="76" t="s">
        <v>132</v>
      </c>
      <c r="BR384" s="76" t="s">
        <v>133</v>
      </c>
      <c r="BS384" s="76" t="s">
        <v>134</v>
      </c>
      <c r="BT384" s="76" t="s">
        <v>135</v>
      </c>
      <c r="BU384" s="76" t="s">
        <v>136</v>
      </c>
      <c r="BV384" s="76" t="s">
        <v>137</v>
      </c>
      <c r="BW384" s="76" t="s">
        <v>138</v>
      </c>
      <c r="BX384" s="76" t="s">
        <v>139</v>
      </c>
      <c r="BY384" s="125" t="s">
        <v>174</v>
      </c>
      <c r="BZ384" s="126" t="s">
        <v>175</v>
      </c>
      <c r="CA384" s="126" t="s">
        <v>236</v>
      </c>
      <c r="CB384" s="126" t="s">
        <v>237</v>
      </c>
      <c r="CD384" s="306" t="s">
        <v>222</v>
      </c>
      <c r="CE384" s="307"/>
      <c r="CF384" s="307"/>
      <c r="CG384" s="307"/>
      <c r="CH384" s="307"/>
      <c r="CI384" s="307"/>
      <c r="CJ384" s="307"/>
      <c r="CK384" s="307"/>
      <c r="CL384" s="307"/>
      <c r="CM384" s="307"/>
      <c r="CN384" s="307"/>
      <c r="CO384" s="307"/>
      <c r="CP384" s="307"/>
      <c r="CQ384" s="307"/>
      <c r="CR384" s="307"/>
    </row>
    <row r="385" spans="1:96" s="98" customFormat="1" ht="21" hidden="1" customHeight="1" x14ac:dyDescent="0.3">
      <c r="A385" s="230"/>
      <c r="B385" s="105"/>
      <c r="C385" s="305"/>
      <c r="D385" s="116"/>
      <c r="E385" s="116"/>
      <c r="F385" s="116"/>
      <c r="G385" s="308" t="s">
        <v>235</v>
      </c>
      <c r="H385" s="308" t="s">
        <v>95</v>
      </c>
      <c r="I385" s="309" t="s">
        <v>199</v>
      </c>
      <c r="J385" s="309" t="s">
        <v>207</v>
      </c>
      <c r="K385" s="128"/>
      <c r="L385" s="311" t="s">
        <v>92</v>
      </c>
      <c r="M385" s="7"/>
      <c r="N385" s="313" t="s">
        <v>2</v>
      </c>
      <c r="P385" s="77"/>
      <c r="Q385" s="67">
        <f>MONTH(Úvod!$F$10)</f>
        <v>1</v>
      </c>
      <c r="R385" s="68">
        <f t="shared" ref="R385" si="8743">IF(Q385=12,1,Q385+1)</f>
        <v>2</v>
      </c>
      <c r="S385" s="68">
        <f t="shared" ref="S385" si="8744">IF(R385=12,1,R385+1)</f>
        <v>3</v>
      </c>
      <c r="T385" s="69">
        <f t="shared" ref="T385" si="8745">IF(S385=12,1,S385+1)</f>
        <v>4</v>
      </c>
      <c r="U385" s="69">
        <f t="shared" ref="U385" si="8746">IF(T385=12,1,T385+1)</f>
        <v>5</v>
      </c>
      <c r="V385" s="69">
        <f t="shared" ref="V385" si="8747">IF(U385=12,1,U385+1)</f>
        <v>6</v>
      </c>
      <c r="W385" s="69">
        <f t="shared" ref="W385" si="8748">IF(V385=12,1,V385+1)</f>
        <v>7</v>
      </c>
      <c r="X385" s="69">
        <f t="shared" ref="X385" si="8749">IF(W385=12,1,W385+1)</f>
        <v>8</v>
      </c>
      <c r="Y385" s="69">
        <f t="shared" ref="Y385" si="8750">IF(X385=12,1,X385+1)</f>
        <v>9</v>
      </c>
      <c r="Z385" s="69">
        <f>IF(Y385=12,1,Y385+1)</f>
        <v>10</v>
      </c>
      <c r="AA385" s="69">
        <f t="shared" ref="AA385" si="8751">IF(Z385=12,1,Z385+1)</f>
        <v>11</v>
      </c>
      <c r="AB385" s="69">
        <f t="shared" ref="AB385" si="8752">IF(AA385=12,1,AA385+1)</f>
        <v>12</v>
      </c>
      <c r="AC385" s="69">
        <f t="shared" ref="AC385" si="8753">IF(AB385=12,1,AB385+1)</f>
        <v>1</v>
      </c>
      <c r="AD385" s="69">
        <f t="shared" ref="AD385" si="8754">IF(AC385=12,1,AC385+1)</f>
        <v>2</v>
      </c>
      <c r="AE385" s="69">
        <f t="shared" ref="AE385" si="8755">IF(AD385=12,1,AD385+1)</f>
        <v>3</v>
      </c>
      <c r="AF385" s="69">
        <f t="shared" ref="AF385" si="8756">IF(AE385=12,1,AE385+1)</f>
        <v>4</v>
      </c>
      <c r="AG385" s="69">
        <f t="shared" ref="AG385" si="8757">IF(AF385=12,1,AF385+1)</f>
        <v>5</v>
      </c>
      <c r="AH385" s="69">
        <f t="shared" ref="AH385" si="8758">IF(AG385=12,1,AG385+1)</f>
        <v>6</v>
      </c>
      <c r="AI385" s="69">
        <f>IF(AH385=12,1,AH385+1)</f>
        <v>7</v>
      </c>
      <c r="AJ385" s="69">
        <f t="shared" ref="AJ385" si="8759">IF(AI385=12,1,AI385+1)</f>
        <v>8</v>
      </c>
      <c r="AK385" s="69">
        <f t="shared" ref="AK385" si="8760">IF(AJ385=12,1,AJ385+1)</f>
        <v>9</v>
      </c>
      <c r="AL385" s="69">
        <f t="shared" ref="AL385" si="8761">IF(AK385=12,1,AK385+1)</f>
        <v>10</v>
      </c>
      <c r="AM385" s="69">
        <f t="shared" ref="AM385" si="8762">IF(AL385=12,1,AL385+1)</f>
        <v>11</v>
      </c>
      <c r="AN385" s="69">
        <f t="shared" ref="AN385" si="8763">IF(AM385=12,1,AM385+1)</f>
        <v>12</v>
      </c>
      <c r="AO385" s="69">
        <f t="shared" ref="AO385" si="8764">IF(AN385=12,1,AN385+1)</f>
        <v>1</v>
      </c>
      <c r="AP385" s="69">
        <f t="shared" ref="AP385" si="8765">IF(AO385=12,1,AO385+1)</f>
        <v>2</v>
      </c>
      <c r="AQ385" s="69">
        <f t="shared" ref="AQ385" si="8766">IF(AP385=12,1,AP385+1)</f>
        <v>3</v>
      </c>
      <c r="AR385" s="69">
        <f t="shared" ref="AR385" si="8767">IF(AQ385=12,1,AQ385+1)</f>
        <v>4</v>
      </c>
      <c r="AS385" s="69">
        <f t="shared" ref="AS385" si="8768">IF(AR385=12,1,AR385+1)</f>
        <v>5</v>
      </c>
      <c r="AT385" s="69">
        <f t="shared" ref="AT385" si="8769">IF(AS385=12,1,AS385+1)</f>
        <v>6</v>
      </c>
      <c r="AU385" s="69">
        <f t="shared" ref="AU385" si="8770">IF(AT385=12,1,AT385+1)</f>
        <v>7</v>
      </c>
      <c r="AV385" s="69">
        <f t="shared" ref="AV385" si="8771">IF(AU385=12,1,AU385+1)</f>
        <v>8</v>
      </c>
      <c r="AW385" s="69">
        <f t="shared" ref="AW385" si="8772">IF(AV385=12,1,AV385+1)</f>
        <v>9</v>
      </c>
      <c r="AX385" s="69">
        <f t="shared" ref="AX385" si="8773">IF(AW385=12,1,AW385+1)</f>
        <v>10</v>
      </c>
      <c r="AY385" s="69">
        <f t="shared" ref="AY385" si="8774">IF(AX385=12,1,AX385+1)</f>
        <v>11</v>
      </c>
      <c r="AZ385" s="69">
        <f t="shared" ref="AZ385" si="8775">IF(AY385=12,1,AY385+1)</f>
        <v>12</v>
      </c>
      <c r="BA385" s="69">
        <f t="shared" ref="BA385" si="8776">IF(AZ385=12,1,AZ385+1)</f>
        <v>1</v>
      </c>
      <c r="BB385" s="69">
        <f t="shared" ref="BB385" si="8777">IF(BA385=12,1,BA385+1)</f>
        <v>2</v>
      </c>
      <c r="BC385" s="69">
        <f t="shared" ref="BC385" si="8778">IF(BB385=12,1,BB385+1)</f>
        <v>3</v>
      </c>
      <c r="BD385" s="69">
        <f t="shared" ref="BD385" si="8779">IF(BC385=12,1,BC385+1)</f>
        <v>4</v>
      </c>
      <c r="BE385" s="69">
        <f t="shared" ref="BE385" si="8780">IF(BD385=12,1,BD385+1)</f>
        <v>5</v>
      </c>
      <c r="BF385" s="69">
        <f t="shared" ref="BF385" si="8781">IF(BE385=12,1,BE385+1)</f>
        <v>6</v>
      </c>
      <c r="BG385" s="69">
        <f t="shared" ref="BG385" si="8782">IF(BF385=12,1,BF385+1)</f>
        <v>7</v>
      </c>
      <c r="BH385" s="69">
        <f t="shared" ref="BH385" si="8783">IF(BG385=12,1,BG385+1)</f>
        <v>8</v>
      </c>
      <c r="BI385" s="69">
        <f t="shared" ref="BI385" si="8784">IF(BH385=12,1,BH385+1)</f>
        <v>9</v>
      </c>
      <c r="BJ385" s="69">
        <f t="shared" ref="BJ385" si="8785">IF(BI385=12,1,BI385+1)</f>
        <v>10</v>
      </c>
      <c r="BK385" s="69">
        <f t="shared" ref="BK385" si="8786">IF(BJ385=12,1,BJ385+1)</f>
        <v>11</v>
      </c>
      <c r="BL385" s="69">
        <f t="shared" ref="BL385" si="8787">IF(BK385=12,1,BK385+1)</f>
        <v>12</v>
      </c>
      <c r="BM385" s="69">
        <f t="shared" ref="BM385" si="8788">IF(BL385=12,1,BL385+1)</f>
        <v>1</v>
      </c>
      <c r="BN385" s="69">
        <f t="shared" ref="BN385" si="8789">IF(BM385=12,1,BM385+1)</f>
        <v>2</v>
      </c>
      <c r="BO385" s="69">
        <f t="shared" ref="BO385" si="8790">IF(BN385=12,1,BN385+1)</f>
        <v>3</v>
      </c>
      <c r="BP385" s="69">
        <f t="shared" ref="BP385" si="8791">IF(BO385=12,1,BO385+1)</f>
        <v>4</v>
      </c>
      <c r="BQ385" s="69">
        <f t="shared" ref="BQ385" si="8792">IF(BP385=12,1,BP385+1)</f>
        <v>5</v>
      </c>
      <c r="BR385" s="69">
        <f t="shared" ref="BR385" si="8793">IF(BQ385=12,1,BQ385+1)</f>
        <v>6</v>
      </c>
      <c r="BS385" s="69">
        <f t="shared" ref="BS385" si="8794">IF(BR385=12,1,BR385+1)</f>
        <v>7</v>
      </c>
      <c r="BT385" s="69">
        <f t="shared" ref="BT385" si="8795">IF(BS385=12,1,BS385+1)</f>
        <v>8</v>
      </c>
      <c r="BU385" s="69">
        <f t="shared" ref="BU385" si="8796">IF(BT385=12,1,BT385+1)</f>
        <v>9</v>
      </c>
      <c r="BV385" s="69">
        <f t="shared" ref="BV385" si="8797">IF(BU385=12,1,BU385+1)</f>
        <v>10</v>
      </c>
      <c r="BW385" s="69">
        <f t="shared" ref="BW385" si="8798">IF(BV385=12,1,BV385+1)</f>
        <v>11</v>
      </c>
      <c r="BX385" s="69">
        <f t="shared" ref="BX385" si="8799">IF(BW385=12,1,BW385+1)</f>
        <v>12</v>
      </c>
      <c r="BY385" s="74"/>
      <c r="BZ385" s="71"/>
      <c r="CA385" s="71"/>
      <c r="CB385" s="71"/>
    </row>
    <row r="386" spans="1:96" s="98" customFormat="1" ht="18" hidden="1" customHeight="1" x14ac:dyDescent="0.3">
      <c r="A386" s="230"/>
      <c r="B386" s="105"/>
      <c r="C386" s="305"/>
      <c r="D386" s="116"/>
      <c r="E386" s="116"/>
      <c r="F386" s="116"/>
      <c r="G386" s="308"/>
      <c r="H386" s="308"/>
      <c r="I386" s="309"/>
      <c r="J386" s="309"/>
      <c r="K386" s="128"/>
      <c r="L386" s="311"/>
      <c r="M386" s="7"/>
      <c r="N386" s="314"/>
      <c r="P386" s="70"/>
      <c r="Q386" s="53">
        <f t="shared" ref="Q386:BX386" si="8800">VALUE(_xlfn.CONCAT(Q385,".",Q388))</f>
        <v>1</v>
      </c>
      <c r="R386" s="66">
        <f t="shared" si="8800"/>
        <v>32</v>
      </c>
      <c r="S386" s="66">
        <f t="shared" si="8800"/>
        <v>61</v>
      </c>
      <c r="T386" s="66">
        <f t="shared" si="8800"/>
        <v>92</v>
      </c>
      <c r="U386" s="66">
        <f t="shared" si="8800"/>
        <v>122</v>
      </c>
      <c r="V386" s="66">
        <f t="shared" si="8800"/>
        <v>153</v>
      </c>
      <c r="W386" s="66">
        <f t="shared" si="8800"/>
        <v>183</v>
      </c>
      <c r="X386" s="66">
        <f t="shared" si="8800"/>
        <v>214</v>
      </c>
      <c r="Y386" s="66">
        <f t="shared" si="8800"/>
        <v>245</v>
      </c>
      <c r="Z386" s="66">
        <f t="shared" si="8800"/>
        <v>275</v>
      </c>
      <c r="AA386" s="66">
        <f t="shared" si="8800"/>
        <v>306</v>
      </c>
      <c r="AB386" s="66">
        <f t="shared" si="8800"/>
        <v>336</v>
      </c>
      <c r="AC386" s="66">
        <f t="shared" si="8800"/>
        <v>367</v>
      </c>
      <c r="AD386" s="66">
        <f t="shared" si="8800"/>
        <v>398</v>
      </c>
      <c r="AE386" s="66">
        <f t="shared" si="8800"/>
        <v>426</v>
      </c>
      <c r="AF386" s="66">
        <f t="shared" si="8800"/>
        <v>457</v>
      </c>
      <c r="AG386" s="66">
        <f t="shared" si="8800"/>
        <v>487</v>
      </c>
      <c r="AH386" s="66">
        <f t="shared" si="8800"/>
        <v>518</v>
      </c>
      <c r="AI386" s="66">
        <f t="shared" si="8800"/>
        <v>548</v>
      </c>
      <c r="AJ386" s="66">
        <f t="shared" si="8800"/>
        <v>579</v>
      </c>
      <c r="AK386" s="66">
        <f t="shared" si="8800"/>
        <v>610</v>
      </c>
      <c r="AL386" s="66">
        <f t="shared" si="8800"/>
        <v>640</v>
      </c>
      <c r="AM386" s="66">
        <f t="shared" si="8800"/>
        <v>671</v>
      </c>
      <c r="AN386" s="66">
        <f t="shared" si="8800"/>
        <v>701</v>
      </c>
      <c r="AO386" s="66">
        <f t="shared" si="8800"/>
        <v>732</v>
      </c>
      <c r="AP386" s="66">
        <f t="shared" si="8800"/>
        <v>763</v>
      </c>
      <c r="AQ386" s="66">
        <f t="shared" si="8800"/>
        <v>791</v>
      </c>
      <c r="AR386" s="66">
        <f t="shared" si="8800"/>
        <v>822</v>
      </c>
      <c r="AS386" s="66">
        <f t="shared" si="8800"/>
        <v>852</v>
      </c>
      <c r="AT386" s="66">
        <f t="shared" si="8800"/>
        <v>883</v>
      </c>
      <c r="AU386" s="66">
        <f t="shared" si="8800"/>
        <v>913</v>
      </c>
      <c r="AV386" s="66">
        <f t="shared" si="8800"/>
        <v>944</v>
      </c>
      <c r="AW386" s="66">
        <f t="shared" si="8800"/>
        <v>975</v>
      </c>
      <c r="AX386" s="66">
        <f t="shared" si="8800"/>
        <v>1005</v>
      </c>
      <c r="AY386" s="66">
        <f t="shared" si="8800"/>
        <v>1036</v>
      </c>
      <c r="AZ386" s="66">
        <f t="shared" si="8800"/>
        <v>1066</v>
      </c>
      <c r="BA386" s="66">
        <f t="shared" si="8800"/>
        <v>1097</v>
      </c>
      <c r="BB386" s="66">
        <f t="shared" si="8800"/>
        <v>1128</v>
      </c>
      <c r="BC386" s="66">
        <f t="shared" si="8800"/>
        <v>1156</v>
      </c>
      <c r="BD386" s="66">
        <f t="shared" si="8800"/>
        <v>1187</v>
      </c>
      <c r="BE386" s="66">
        <f t="shared" si="8800"/>
        <v>1217</v>
      </c>
      <c r="BF386" s="66">
        <f t="shared" si="8800"/>
        <v>1248</v>
      </c>
      <c r="BG386" s="66">
        <f t="shared" si="8800"/>
        <v>1278</v>
      </c>
      <c r="BH386" s="66">
        <f t="shared" si="8800"/>
        <v>1309</v>
      </c>
      <c r="BI386" s="66">
        <f t="shared" si="8800"/>
        <v>1340</v>
      </c>
      <c r="BJ386" s="66">
        <f t="shared" si="8800"/>
        <v>1370</v>
      </c>
      <c r="BK386" s="66">
        <f t="shared" si="8800"/>
        <v>1401</v>
      </c>
      <c r="BL386" s="66">
        <f t="shared" si="8800"/>
        <v>1431</v>
      </c>
      <c r="BM386" s="66">
        <f t="shared" si="8800"/>
        <v>1462</v>
      </c>
      <c r="BN386" s="66">
        <f t="shared" si="8800"/>
        <v>1493</v>
      </c>
      <c r="BO386" s="66">
        <f t="shared" si="8800"/>
        <v>1522</v>
      </c>
      <c r="BP386" s="66">
        <f t="shared" si="8800"/>
        <v>1553</v>
      </c>
      <c r="BQ386" s="66">
        <f t="shared" si="8800"/>
        <v>1583</v>
      </c>
      <c r="BR386" s="66">
        <f t="shared" si="8800"/>
        <v>1614</v>
      </c>
      <c r="BS386" s="66">
        <f t="shared" si="8800"/>
        <v>1644</v>
      </c>
      <c r="BT386" s="66">
        <f t="shared" si="8800"/>
        <v>1675</v>
      </c>
      <c r="BU386" s="66">
        <f t="shared" si="8800"/>
        <v>1706</v>
      </c>
      <c r="BV386" s="66">
        <f t="shared" si="8800"/>
        <v>1736</v>
      </c>
      <c r="BW386" s="66">
        <f t="shared" si="8800"/>
        <v>1767</v>
      </c>
      <c r="BX386" s="66">
        <f t="shared" si="8800"/>
        <v>1797</v>
      </c>
      <c r="BY386" s="75"/>
      <c r="BZ386" s="72"/>
      <c r="CA386" s="72"/>
      <c r="CB386" s="72"/>
    </row>
    <row r="387" spans="1:96" s="98" customFormat="1" ht="18" customHeight="1" x14ac:dyDescent="0.3">
      <c r="A387" s="230"/>
      <c r="B387" s="105"/>
      <c r="C387" s="305"/>
      <c r="D387" s="116"/>
      <c r="E387" s="309" t="s">
        <v>199</v>
      </c>
      <c r="F387" s="309" t="s">
        <v>199</v>
      </c>
      <c r="G387" s="308"/>
      <c r="H387" s="308"/>
      <c r="I387" s="309"/>
      <c r="J387" s="309"/>
      <c r="K387" s="309" t="s">
        <v>209</v>
      </c>
      <c r="L387" s="311"/>
      <c r="M387" s="7"/>
      <c r="N387" s="314"/>
      <c r="P387" s="70"/>
      <c r="Q387" s="54" t="str">
        <f>VLOOKUP(Q385,'Podpůrná data'!$J$13:$K$24,2)</f>
        <v>leden</v>
      </c>
      <c r="R387" s="54" t="str">
        <f>VLOOKUP(R385,'Podpůrná data'!$J$13:$K$24,2)</f>
        <v>únor</v>
      </c>
      <c r="S387" s="54" t="str">
        <f>VLOOKUP(S385,'Podpůrná data'!$J$13:$K$24,2)</f>
        <v>březen</v>
      </c>
      <c r="T387" s="54" t="str">
        <f>VLOOKUP(T385,'Podpůrná data'!$J$13:$K$24,2)</f>
        <v>duben</v>
      </c>
      <c r="U387" s="54" t="str">
        <f>VLOOKUP(U385,'Podpůrná data'!$J$13:$K$24,2)</f>
        <v>květen</v>
      </c>
      <c r="V387" s="54" t="str">
        <f>VLOOKUP(V385,'Podpůrná data'!$J$13:$K$24,2)</f>
        <v>červen</v>
      </c>
      <c r="W387" s="54" t="str">
        <f>VLOOKUP(W385,'Podpůrná data'!$J$13:$K$24,2)</f>
        <v>červenec</v>
      </c>
      <c r="X387" s="54" t="str">
        <f>VLOOKUP(X385,'Podpůrná data'!$J$13:$K$24,2)</f>
        <v>srpen</v>
      </c>
      <c r="Y387" s="54" t="str">
        <f>VLOOKUP(Y385,'Podpůrná data'!$J$13:$K$24,2)</f>
        <v>září</v>
      </c>
      <c r="Z387" s="54" t="str">
        <f>VLOOKUP(Z385,'Podpůrná data'!$J$13:$K$24,2)</f>
        <v>říjen</v>
      </c>
      <c r="AA387" s="54" t="str">
        <f>VLOOKUP(AA385,'Podpůrná data'!$J$13:$K$24,2)</f>
        <v>listopad</v>
      </c>
      <c r="AB387" s="54" t="str">
        <f>VLOOKUP(AB385,'Podpůrná data'!$J$13:$K$24,2)</f>
        <v>prosinec</v>
      </c>
      <c r="AC387" s="54" t="str">
        <f>VLOOKUP(AC385,'Podpůrná data'!$J$13:$K$24,2)</f>
        <v>leden</v>
      </c>
      <c r="AD387" s="54" t="str">
        <f>VLOOKUP(AD385,'Podpůrná data'!$J$13:$K$24,2)</f>
        <v>únor</v>
      </c>
      <c r="AE387" s="54" t="str">
        <f>VLOOKUP(AE385,'Podpůrná data'!$J$13:$K$24,2)</f>
        <v>březen</v>
      </c>
      <c r="AF387" s="54" t="str">
        <f>VLOOKUP(AF385,'Podpůrná data'!$J$13:$K$24,2)</f>
        <v>duben</v>
      </c>
      <c r="AG387" s="54" t="str">
        <f>VLOOKUP(AG385,'Podpůrná data'!$J$13:$K$24,2)</f>
        <v>květen</v>
      </c>
      <c r="AH387" s="54" t="str">
        <f>VLOOKUP(AH385,'Podpůrná data'!$J$13:$K$24,2)</f>
        <v>červen</v>
      </c>
      <c r="AI387" s="54" t="str">
        <f>VLOOKUP(AI385,'Podpůrná data'!$J$13:$K$24,2)</f>
        <v>červenec</v>
      </c>
      <c r="AJ387" s="54" t="str">
        <f>VLOOKUP(AJ385,'Podpůrná data'!$J$13:$K$24,2)</f>
        <v>srpen</v>
      </c>
      <c r="AK387" s="54" t="str">
        <f>VLOOKUP(AK385,'Podpůrná data'!$J$13:$K$24,2)</f>
        <v>září</v>
      </c>
      <c r="AL387" s="54" t="str">
        <f>VLOOKUP(AL385,'Podpůrná data'!$J$13:$K$24,2)</f>
        <v>říjen</v>
      </c>
      <c r="AM387" s="54" t="str">
        <f>VLOOKUP(AM385,'Podpůrná data'!$J$13:$K$24,2)</f>
        <v>listopad</v>
      </c>
      <c r="AN387" s="54" t="str">
        <f>VLOOKUP(AN385,'Podpůrná data'!$J$13:$K$24,2)</f>
        <v>prosinec</v>
      </c>
      <c r="AO387" s="54" t="str">
        <f>VLOOKUP(AO385,'Podpůrná data'!$J$13:$K$24,2)</f>
        <v>leden</v>
      </c>
      <c r="AP387" s="54" t="str">
        <f>VLOOKUP(AP385,'Podpůrná data'!$J$13:$K$24,2)</f>
        <v>únor</v>
      </c>
      <c r="AQ387" s="54" t="str">
        <f>VLOOKUP(AQ385,'Podpůrná data'!$J$13:$K$24,2)</f>
        <v>březen</v>
      </c>
      <c r="AR387" s="54" t="str">
        <f>VLOOKUP(AR385,'Podpůrná data'!$J$13:$K$24,2)</f>
        <v>duben</v>
      </c>
      <c r="AS387" s="54" t="str">
        <f>VLOOKUP(AS385,'Podpůrná data'!$J$13:$K$24,2)</f>
        <v>květen</v>
      </c>
      <c r="AT387" s="54" t="str">
        <f>VLOOKUP(AT385,'Podpůrná data'!$J$13:$K$24,2)</f>
        <v>červen</v>
      </c>
      <c r="AU387" s="54" t="str">
        <f>VLOOKUP(AU385,'Podpůrná data'!$J$13:$K$24,2)</f>
        <v>červenec</v>
      </c>
      <c r="AV387" s="54" t="str">
        <f>VLOOKUP(AV385,'Podpůrná data'!$J$13:$K$24,2)</f>
        <v>srpen</v>
      </c>
      <c r="AW387" s="54" t="str">
        <f>VLOOKUP(AW385,'Podpůrná data'!$J$13:$K$24,2)</f>
        <v>září</v>
      </c>
      <c r="AX387" s="54" t="str">
        <f>VLOOKUP(AX385,'Podpůrná data'!$J$13:$K$24,2)</f>
        <v>říjen</v>
      </c>
      <c r="AY387" s="54" t="str">
        <f>VLOOKUP(AY385,'Podpůrná data'!$J$13:$K$24,2)</f>
        <v>listopad</v>
      </c>
      <c r="AZ387" s="54" t="str">
        <f>VLOOKUP(AZ385,'Podpůrná data'!$J$13:$K$24,2)</f>
        <v>prosinec</v>
      </c>
      <c r="BA387" s="54" t="str">
        <f>VLOOKUP(BA385,'Podpůrná data'!$J$13:$K$24,2)</f>
        <v>leden</v>
      </c>
      <c r="BB387" s="54" t="str">
        <f>VLOOKUP(BB385,'Podpůrná data'!$J$13:$K$24,2)</f>
        <v>únor</v>
      </c>
      <c r="BC387" s="54" t="str">
        <f>VLOOKUP(BC385,'Podpůrná data'!$J$13:$K$24,2)</f>
        <v>březen</v>
      </c>
      <c r="BD387" s="54" t="str">
        <f>VLOOKUP(BD385,'Podpůrná data'!$J$13:$K$24,2)</f>
        <v>duben</v>
      </c>
      <c r="BE387" s="54" t="str">
        <f>VLOOKUP(BE385,'Podpůrná data'!$J$13:$K$24,2)</f>
        <v>květen</v>
      </c>
      <c r="BF387" s="54" t="str">
        <f>VLOOKUP(BF385,'Podpůrná data'!$J$13:$K$24,2)</f>
        <v>červen</v>
      </c>
      <c r="BG387" s="54" t="str">
        <f>VLOOKUP(BG385,'Podpůrná data'!$J$13:$K$24,2)</f>
        <v>červenec</v>
      </c>
      <c r="BH387" s="54" t="str">
        <f>VLOOKUP(BH385,'Podpůrná data'!$J$13:$K$24,2)</f>
        <v>srpen</v>
      </c>
      <c r="BI387" s="54" t="str">
        <f>VLOOKUP(BI385,'Podpůrná data'!$J$13:$K$24,2)</f>
        <v>září</v>
      </c>
      <c r="BJ387" s="54" t="str">
        <f>VLOOKUP(BJ385,'Podpůrná data'!$J$13:$K$24,2)</f>
        <v>říjen</v>
      </c>
      <c r="BK387" s="54" t="str">
        <f>VLOOKUP(BK385,'Podpůrná data'!$J$13:$K$24,2)</f>
        <v>listopad</v>
      </c>
      <c r="BL387" s="54" t="str">
        <f>VLOOKUP(BL385,'Podpůrná data'!$J$13:$K$24,2)</f>
        <v>prosinec</v>
      </c>
      <c r="BM387" s="54" t="str">
        <f>VLOOKUP(BM385,'Podpůrná data'!$J$13:$K$24,2)</f>
        <v>leden</v>
      </c>
      <c r="BN387" s="54" t="str">
        <f>VLOOKUP(BN385,'Podpůrná data'!$J$13:$K$24,2)</f>
        <v>únor</v>
      </c>
      <c r="BO387" s="54" t="str">
        <f>VLOOKUP(BO385,'Podpůrná data'!$J$13:$K$24,2)</f>
        <v>březen</v>
      </c>
      <c r="BP387" s="54" t="str">
        <f>VLOOKUP(BP385,'Podpůrná data'!$J$13:$K$24,2)</f>
        <v>duben</v>
      </c>
      <c r="BQ387" s="54" t="str">
        <f>VLOOKUP(BQ385,'Podpůrná data'!$J$13:$K$24,2)</f>
        <v>květen</v>
      </c>
      <c r="BR387" s="54" t="str">
        <f>VLOOKUP(BR385,'Podpůrná data'!$J$13:$K$24,2)</f>
        <v>červen</v>
      </c>
      <c r="BS387" s="54" t="str">
        <f>VLOOKUP(BS385,'Podpůrná data'!$J$13:$K$24,2)</f>
        <v>červenec</v>
      </c>
      <c r="BT387" s="54" t="str">
        <f>VLOOKUP(BT385,'Podpůrná data'!$J$13:$K$24,2)</f>
        <v>srpen</v>
      </c>
      <c r="BU387" s="54" t="str">
        <f>VLOOKUP(BU385,'Podpůrná data'!$J$13:$K$24,2)</f>
        <v>září</v>
      </c>
      <c r="BV387" s="54" t="str">
        <f>VLOOKUP(BV385,'Podpůrná data'!$J$13:$K$24,2)</f>
        <v>říjen</v>
      </c>
      <c r="BW387" s="54" t="str">
        <f>VLOOKUP(BW385,'Podpůrná data'!$J$13:$K$24,2)</f>
        <v>listopad</v>
      </c>
      <c r="BX387" s="54" t="str">
        <f>VLOOKUP(BX385,'Podpůrná data'!$J$13:$K$24,2)</f>
        <v>prosinec</v>
      </c>
      <c r="BY387" s="143"/>
      <c r="BZ387" s="144"/>
      <c r="CA387" s="165"/>
      <c r="CB387" s="165"/>
      <c r="CD387" s="147" t="s">
        <v>104</v>
      </c>
      <c r="CE387" s="147" t="s">
        <v>105</v>
      </c>
      <c r="CF387" s="147" t="s">
        <v>106</v>
      </c>
      <c r="CG387" s="147" t="s">
        <v>107</v>
      </c>
      <c r="CH387" s="147" t="s">
        <v>108</v>
      </c>
      <c r="CI387" s="147" t="s">
        <v>109</v>
      </c>
      <c r="CJ387" s="147" t="s">
        <v>110</v>
      </c>
      <c r="CK387" s="147" t="s">
        <v>111</v>
      </c>
      <c r="CL387" s="147" t="s">
        <v>112</v>
      </c>
      <c r="CM387" s="147" t="s">
        <v>166</v>
      </c>
      <c r="CN387" s="147" t="s">
        <v>167</v>
      </c>
      <c r="CO387" s="147" t="s">
        <v>168</v>
      </c>
      <c r="CP387" s="147" t="s">
        <v>194</v>
      </c>
      <c r="CQ387" s="147" t="s">
        <v>195</v>
      </c>
      <c r="CR387" s="147" t="s">
        <v>196</v>
      </c>
    </row>
    <row r="388" spans="1:96" s="98" customFormat="1" ht="16.2" customHeight="1" x14ac:dyDescent="0.3">
      <c r="A388" s="230"/>
      <c r="B388" s="105"/>
      <c r="C388" s="305"/>
      <c r="D388" s="116"/>
      <c r="E388" s="309"/>
      <c r="F388" s="309"/>
      <c r="G388" s="308"/>
      <c r="H388" s="308"/>
      <c r="I388" s="309"/>
      <c r="J388" s="309"/>
      <c r="K388" s="309"/>
      <c r="L388" s="311"/>
      <c r="M388" s="7"/>
      <c r="N388" s="314"/>
      <c r="P388" s="70"/>
      <c r="Q388" s="54">
        <f>YEAR(Úvod!$F$10)</f>
        <v>1900</v>
      </c>
      <c r="R388" s="54">
        <f t="shared" ref="R388" si="8801">IF(R385=1,Q388+1,Q388)</f>
        <v>1900</v>
      </c>
      <c r="S388" s="54">
        <f t="shared" ref="S388" si="8802">IF(S385=1,R388+1,R388)</f>
        <v>1900</v>
      </c>
      <c r="T388" s="54">
        <f t="shared" ref="T388" si="8803">IF(T385=1,S388+1,S388)</f>
        <v>1900</v>
      </c>
      <c r="U388" s="54">
        <f t="shared" ref="U388" si="8804">IF(U385=1,T388+1,T388)</f>
        <v>1900</v>
      </c>
      <c r="V388" s="54">
        <f t="shared" ref="V388" si="8805">IF(V385=1,U388+1,U388)</f>
        <v>1900</v>
      </c>
      <c r="W388" s="54">
        <f t="shared" ref="W388" si="8806">IF(W385=1,V388+1,V388)</f>
        <v>1900</v>
      </c>
      <c r="X388" s="54">
        <f t="shared" ref="X388" si="8807">IF(X385=1,W388+1,W388)</f>
        <v>1900</v>
      </c>
      <c r="Y388" s="54">
        <f t="shared" ref="Y388" si="8808">IF(Y385=1,X388+1,X388)</f>
        <v>1900</v>
      </c>
      <c r="Z388" s="54">
        <f t="shared" ref="Z388" si="8809">IF(Z385=1,Y388+1,Y388)</f>
        <v>1900</v>
      </c>
      <c r="AA388" s="54">
        <f t="shared" ref="AA388" si="8810">IF(AA385=1,Z388+1,Z388)</f>
        <v>1900</v>
      </c>
      <c r="AB388" s="54">
        <f t="shared" ref="AB388" si="8811">IF(AB385=1,AA388+1,AA388)</f>
        <v>1900</v>
      </c>
      <c r="AC388" s="54">
        <f t="shared" ref="AC388" si="8812">IF(AC385=1,AB388+1,AB388)</f>
        <v>1901</v>
      </c>
      <c r="AD388" s="54">
        <f t="shared" ref="AD388" si="8813">IF(AD385=1,AC388+1,AC388)</f>
        <v>1901</v>
      </c>
      <c r="AE388" s="54">
        <f t="shared" ref="AE388" si="8814">IF(AE385=1,AD388+1,AD388)</f>
        <v>1901</v>
      </c>
      <c r="AF388" s="54">
        <f t="shared" ref="AF388" si="8815">IF(AF385=1,AE388+1,AE388)</f>
        <v>1901</v>
      </c>
      <c r="AG388" s="54">
        <f t="shared" ref="AG388" si="8816">IF(AG385=1,AF388+1,AF388)</f>
        <v>1901</v>
      </c>
      <c r="AH388" s="54">
        <f t="shared" ref="AH388" si="8817">IF(AH385=1,AG388+1,AG388)</f>
        <v>1901</v>
      </c>
      <c r="AI388" s="54">
        <f t="shared" ref="AI388" si="8818">IF(AI385=1,AH388+1,AH388)</f>
        <v>1901</v>
      </c>
      <c r="AJ388" s="54">
        <f t="shared" ref="AJ388" si="8819">IF(AJ385=1,AI388+1,AI388)</f>
        <v>1901</v>
      </c>
      <c r="AK388" s="54">
        <f t="shared" ref="AK388" si="8820">IF(AK385=1,AJ388+1,AJ388)</f>
        <v>1901</v>
      </c>
      <c r="AL388" s="54">
        <f t="shared" ref="AL388" si="8821">IF(AL385=1,AK388+1,AK388)</f>
        <v>1901</v>
      </c>
      <c r="AM388" s="54">
        <f t="shared" ref="AM388" si="8822">IF(AM385=1,AL388+1,AL388)</f>
        <v>1901</v>
      </c>
      <c r="AN388" s="54">
        <f t="shared" ref="AN388" si="8823">IF(AN385=1,AM388+1,AM388)</f>
        <v>1901</v>
      </c>
      <c r="AO388" s="54">
        <f t="shared" ref="AO388" si="8824">IF(AO385=1,AN388+1,AN388)</f>
        <v>1902</v>
      </c>
      <c r="AP388" s="54">
        <f t="shared" ref="AP388" si="8825">IF(AP385=1,AO388+1,AO388)</f>
        <v>1902</v>
      </c>
      <c r="AQ388" s="54">
        <f t="shared" ref="AQ388" si="8826">IF(AQ385=1,AP388+1,AP388)</f>
        <v>1902</v>
      </c>
      <c r="AR388" s="54">
        <f t="shared" ref="AR388" si="8827">IF(AR385=1,AQ388+1,AQ388)</f>
        <v>1902</v>
      </c>
      <c r="AS388" s="54">
        <f t="shared" ref="AS388" si="8828">IF(AS385=1,AR388+1,AR388)</f>
        <v>1902</v>
      </c>
      <c r="AT388" s="54">
        <f t="shared" ref="AT388" si="8829">IF(AT385=1,AS388+1,AS388)</f>
        <v>1902</v>
      </c>
      <c r="AU388" s="54">
        <f t="shared" ref="AU388" si="8830">IF(AU385=1,AT388+1,AT388)</f>
        <v>1902</v>
      </c>
      <c r="AV388" s="54">
        <f t="shared" ref="AV388" si="8831">IF(AV385=1,AU388+1,AU388)</f>
        <v>1902</v>
      </c>
      <c r="AW388" s="54">
        <f t="shared" ref="AW388" si="8832">IF(AW385=1,AV388+1,AV388)</f>
        <v>1902</v>
      </c>
      <c r="AX388" s="54">
        <f t="shared" ref="AX388" si="8833">IF(AX385=1,AW388+1,AW388)</f>
        <v>1902</v>
      </c>
      <c r="AY388" s="54">
        <f t="shared" ref="AY388" si="8834">IF(AY385=1,AX388+1,AX388)</f>
        <v>1902</v>
      </c>
      <c r="AZ388" s="54">
        <f t="shared" ref="AZ388" si="8835">IF(AZ385=1,AY388+1,AY388)</f>
        <v>1902</v>
      </c>
      <c r="BA388" s="54">
        <f t="shared" ref="BA388" si="8836">IF(BA385=1,AZ388+1,AZ388)</f>
        <v>1903</v>
      </c>
      <c r="BB388" s="54">
        <f t="shared" ref="BB388" si="8837">IF(BB385=1,BA388+1,BA388)</f>
        <v>1903</v>
      </c>
      <c r="BC388" s="54">
        <f t="shared" ref="BC388" si="8838">IF(BC385=1,BB388+1,BB388)</f>
        <v>1903</v>
      </c>
      <c r="BD388" s="54">
        <f t="shared" ref="BD388" si="8839">IF(BD385=1,BC388+1,BC388)</f>
        <v>1903</v>
      </c>
      <c r="BE388" s="54">
        <f t="shared" ref="BE388" si="8840">IF(BE385=1,BD388+1,BD388)</f>
        <v>1903</v>
      </c>
      <c r="BF388" s="54">
        <f t="shared" ref="BF388" si="8841">IF(BF385=1,BE388+1,BE388)</f>
        <v>1903</v>
      </c>
      <c r="BG388" s="54">
        <f t="shared" ref="BG388" si="8842">IF(BG385=1,BF388+1,BF388)</f>
        <v>1903</v>
      </c>
      <c r="BH388" s="54">
        <f t="shared" ref="BH388" si="8843">IF(BH385=1,BG388+1,BG388)</f>
        <v>1903</v>
      </c>
      <c r="BI388" s="54">
        <f t="shared" ref="BI388" si="8844">IF(BI385=1,BH388+1,BH388)</f>
        <v>1903</v>
      </c>
      <c r="BJ388" s="54">
        <f t="shared" ref="BJ388" si="8845">IF(BJ385=1,BI388+1,BI388)</f>
        <v>1903</v>
      </c>
      <c r="BK388" s="54">
        <f t="shared" ref="BK388" si="8846">IF(BK385=1,BJ388+1,BJ388)</f>
        <v>1903</v>
      </c>
      <c r="BL388" s="54">
        <f t="shared" ref="BL388" si="8847">IF(BL385=1,BK388+1,BK388)</f>
        <v>1903</v>
      </c>
      <c r="BM388" s="54">
        <f t="shared" ref="BM388" si="8848">IF(BM385=1,BL388+1,BL388)</f>
        <v>1904</v>
      </c>
      <c r="BN388" s="54">
        <f t="shared" ref="BN388" si="8849">IF(BN385=1,BM388+1,BM388)</f>
        <v>1904</v>
      </c>
      <c r="BO388" s="54">
        <f t="shared" ref="BO388" si="8850">IF(BO385=1,BN388+1,BN388)</f>
        <v>1904</v>
      </c>
      <c r="BP388" s="54">
        <f t="shared" ref="BP388" si="8851">IF(BP385=1,BO388+1,BO388)</f>
        <v>1904</v>
      </c>
      <c r="BQ388" s="54">
        <f t="shared" ref="BQ388" si="8852">IF(BQ385=1,BP388+1,BP388)</f>
        <v>1904</v>
      </c>
      <c r="BR388" s="54">
        <f t="shared" ref="BR388" si="8853">IF(BR385=1,BQ388+1,BQ388)</f>
        <v>1904</v>
      </c>
      <c r="BS388" s="54">
        <f t="shared" ref="BS388" si="8854">IF(BS385=1,BR388+1,BR388)</f>
        <v>1904</v>
      </c>
      <c r="BT388" s="54">
        <f t="shared" ref="BT388" si="8855">IF(BT385=1,BS388+1,BS388)</f>
        <v>1904</v>
      </c>
      <c r="BU388" s="54">
        <f t="shared" ref="BU388" si="8856">IF(BU385=1,BT388+1,BT388)</f>
        <v>1904</v>
      </c>
      <c r="BV388" s="54">
        <f t="shared" ref="BV388" si="8857">IF(BV385=1,BU388+1,BU388)</f>
        <v>1904</v>
      </c>
      <c r="BW388" s="54">
        <f t="shared" ref="BW388" si="8858">IF(BW385=1,BV388+1,BV388)</f>
        <v>1904</v>
      </c>
      <c r="BX388" s="54">
        <f t="shared" ref="BX388" si="8859">IF(BX385=1,BW388+1,BW388)</f>
        <v>1904</v>
      </c>
      <c r="BY388" s="163"/>
      <c r="BZ388" s="164"/>
      <c r="CA388" s="165"/>
      <c r="CB388" s="165"/>
    </row>
    <row r="389" spans="1:96" s="98" customFormat="1" ht="16.2" customHeight="1" x14ac:dyDescent="0.3">
      <c r="A389" s="230"/>
      <c r="B389" s="105"/>
      <c r="C389" s="116"/>
      <c r="D389" s="116"/>
      <c r="E389" s="309"/>
      <c r="F389" s="309"/>
      <c r="G389" s="308"/>
      <c r="H389" s="308"/>
      <c r="I389" s="309"/>
      <c r="J389" s="310"/>
      <c r="K389" s="309"/>
      <c r="L389" s="312"/>
      <c r="M389" s="7"/>
      <c r="N389" s="315"/>
      <c r="P389" s="57" t="s">
        <v>170</v>
      </c>
      <c r="Q389" s="196"/>
      <c r="R389" s="196"/>
      <c r="S389" s="196"/>
      <c r="T389" s="196"/>
      <c r="U389" s="196"/>
      <c r="V389" s="196"/>
      <c r="W389" s="196"/>
      <c r="X389" s="196"/>
      <c r="Y389" s="196"/>
      <c r="Z389" s="196"/>
      <c r="AA389" s="196"/>
      <c r="AB389" s="196"/>
      <c r="AC389" s="196"/>
      <c r="AD389" s="196"/>
      <c r="AE389" s="196"/>
      <c r="AF389" s="196"/>
      <c r="AG389" s="196"/>
      <c r="AH389" s="196"/>
      <c r="AI389" s="196"/>
      <c r="AJ389" s="196"/>
      <c r="AK389" s="196"/>
      <c r="AL389" s="196"/>
      <c r="AM389" s="196"/>
      <c r="AN389" s="196"/>
      <c r="AO389" s="196"/>
      <c r="AP389" s="196"/>
      <c r="AQ389" s="196"/>
      <c r="AR389" s="196"/>
      <c r="AS389" s="196"/>
      <c r="AT389" s="196"/>
      <c r="AU389" s="196"/>
      <c r="AV389" s="196"/>
      <c r="AW389" s="196"/>
      <c r="AX389" s="196"/>
      <c r="AY389" s="196"/>
      <c r="AZ389" s="196"/>
      <c r="BA389" s="196"/>
      <c r="BB389" s="196"/>
      <c r="BC389" s="196"/>
      <c r="BD389" s="196"/>
      <c r="BE389" s="196"/>
      <c r="BF389" s="196"/>
      <c r="BG389" s="196"/>
      <c r="BH389" s="196"/>
      <c r="BI389" s="196"/>
      <c r="BJ389" s="196"/>
      <c r="BK389" s="196"/>
      <c r="BL389" s="196"/>
      <c r="BM389" s="196"/>
      <c r="BN389" s="196"/>
      <c r="BO389" s="196"/>
      <c r="BP389" s="196"/>
      <c r="BQ389" s="196"/>
      <c r="BR389" s="196"/>
      <c r="BS389" s="196"/>
      <c r="BT389" s="196"/>
      <c r="BU389" s="196"/>
      <c r="BV389" s="196"/>
      <c r="BW389" s="196"/>
      <c r="BX389" s="196"/>
      <c r="BY389" s="163"/>
      <c r="BZ389" s="164"/>
      <c r="CA389" s="165"/>
      <c r="CB389" s="165"/>
    </row>
    <row r="390" spans="1:96" s="98" customFormat="1" ht="23.4" customHeight="1" x14ac:dyDescent="0.3">
      <c r="A390" s="97"/>
      <c r="B390" s="117" t="s">
        <v>25</v>
      </c>
      <c r="C390" s="297"/>
      <c r="D390" s="297"/>
      <c r="E390" s="197"/>
      <c r="F390" s="193"/>
      <c r="G390" s="198"/>
      <c r="H390" s="199"/>
      <c r="I390" s="198"/>
      <c r="J390" s="167">
        <f>IF(I390="",0,IF(I390='Podpůrná data'!$A$10,'Podpůrná data'!$B$10,'Podpůrná data'!$B$11))</f>
        <v>0</v>
      </c>
      <c r="K390" s="166">
        <f>IFERROR(INT(ROUND(H390,2)*(VLOOKUP(INT(G390),'Podpůrná data'!$A$14:$B$73,2,FALSE))*(G390/(INT(G390)))),0)</f>
        <v>0</v>
      </c>
      <c r="L390" s="55">
        <f>J390*K390</f>
        <v>0</v>
      </c>
      <c r="M390" s="56">
        <f>IF(L390&gt;0,IF(ISTEXT(C390)=TRUE,0,1),0)</f>
        <v>0</v>
      </c>
      <c r="N390" s="142">
        <f>IF(L390&gt;0,1,0)</f>
        <v>0</v>
      </c>
      <c r="O390" s="118"/>
      <c r="P390" s="57" t="s">
        <v>94</v>
      </c>
      <c r="Q390" s="200"/>
      <c r="R390" s="200"/>
      <c r="S390" s="200"/>
      <c r="T390" s="200"/>
      <c r="U390" s="200"/>
      <c r="V390" s="200"/>
      <c r="W390" s="200"/>
      <c r="X390" s="200"/>
      <c r="Y390" s="200"/>
      <c r="Z390" s="200"/>
      <c r="AA390" s="200"/>
      <c r="AB390" s="200"/>
      <c r="AC390" s="200"/>
      <c r="AD390" s="200"/>
      <c r="AE390" s="200"/>
      <c r="AF390" s="200"/>
      <c r="AG390" s="200"/>
      <c r="AH390" s="200"/>
      <c r="AI390" s="200"/>
      <c r="AJ390" s="200"/>
      <c r="AK390" s="200"/>
      <c r="AL390" s="200"/>
      <c r="AM390" s="200"/>
      <c r="AN390" s="200"/>
      <c r="AO390" s="200"/>
      <c r="AP390" s="200"/>
      <c r="AQ390" s="200"/>
      <c r="AR390" s="200"/>
      <c r="AS390" s="200"/>
      <c r="AT390" s="200"/>
      <c r="AU390" s="200"/>
      <c r="AV390" s="200"/>
      <c r="AW390" s="200"/>
      <c r="AX390" s="200"/>
      <c r="AY390" s="200"/>
      <c r="AZ390" s="200"/>
      <c r="BA390" s="200"/>
      <c r="BB390" s="200"/>
      <c r="BC390" s="200"/>
      <c r="BD390" s="200"/>
      <c r="BE390" s="200"/>
      <c r="BF390" s="200"/>
      <c r="BG390" s="200"/>
      <c r="BH390" s="200"/>
      <c r="BI390" s="200"/>
      <c r="BJ390" s="200"/>
      <c r="BK390" s="200"/>
      <c r="BL390" s="200"/>
      <c r="BM390" s="200"/>
      <c r="BN390" s="200"/>
      <c r="BO390" s="200"/>
      <c r="BP390" s="200"/>
      <c r="BQ390" s="200"/>
      <c r="BR390" s="200"/>
      <c r="BS390" s="200"/>
      <c r="BT390" s="200"/>
      <c r="BU390" s="200"/>
      <c r="BV390" s="200"/>
      <c r="BW390" s="200"/>
      <c r="BX390" s="200"/>
      <c r="BY390" s="298">
        <f>SUM(Q398:BX398)</f>
        <v>0</v>
      </c>
      <c r="BZ390" s="300">
        <f>SUM(Q399:BX399)</f>
        <v>0</v>
      </c>
      <c r="CA390" s="302">
        <f>IF($N390=0,0,IF($BY390&gt;=143*$H390,1,0))</f>
        <v>0</v>
      </c>
      <c r="CB390" s="302">
        <f>IF($BY390&gt;=215*$H390,0,(CEILING(215*$H390,1)-$BY390))</f>
        <v>0</v>
      </c>
    </row>
    <row r="391" spans="1:96" s="98" customFormat="1" ht="28.8" x14ac:dyDescent="0.3">
      <c r="A391" s="97"/>
      <c r="B391" s="119"/>
      <c r="C391" s="73"/>
      <c r="D391" s="73"/>
      <c r="E391" s="73"/>
      <c r="F391" s="73"/>
      <c r="G391" s="73"/>
      <c r="H391" s="73"/>
      <c r="I391" s="73"/>
      <c r="J391" s="73"/>
      <c r="K391" s="73"/>
      <c r="L391" s="58"/>
      <c r="M391" s="7"/>
      <c r="N391" s="160"/>
      <c r="P391" s="57" t="s">
        <v>140</v>
      </c>
      <c r="Q391" s="201"/>
      <c r="R391" s="201"/>
      <c r="S391" s="201"/>
      <c r="T391" s="201"/>
      <c r="U391" s="201"/>
      <c r="V391" s="201"/>
      <c r="W391" s="201"/>
      <c r="X391" s="201"/>
      <c r="Y391" s="201"/>
      <c r="Z391" s="201"/>
      <c r="AA391" s="201"/>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c r="BL391" s="201"/>
      <c r="BM391" s="201"/>
      <c r="BN391" s="201"/>
      <c r="BO391" s="201"/>
      <c r="BP391" s="201"/>
      <c r="BQ391" s="201"/>
      <c r="BR391" s="201"/>
      <c r="BS391" s="201"/>
      <c r="BT391" s="201"/>
      <c r="BU391" s="201"/>
      <c r="BV391" s="201"/>
      <c r="BW391" s="201"/>
      <c r="BX391" s="201"/>
      <c r="BY391" s="298"/>
      <c r="BZ391" s="300"/>
      <c r="CA391" s="302"/>
      <c r="CB391" s="302"/>
    </row>
    <row r="392" spans="1:96" s="98" customFormat="1" ht="14.4" hidden="1" customHeight="1" x14ac:dyDescent="0.3">
      <c r="A392" s="97"/>
      <c r="B392" s="119"/>
      <c r="C392" s="73"/>
      <c r="D392" s="73"/>
      <c r="E392" s="73"/>
      <c r="F392" s="73"/>
      <c r="G392" s="73"/>
      <c r="H392" s="73"/>
      <c r="I392" s="73"/>
      <c r="J392" s="73"/>
      <c r="K392" s="73"/>
      <c r="L392" s="58"/>
      <c r="M392" s="7"/>
      <c r="N392" s="160"/>
      <c r="P392" s="59" t="s">
        <v>141</v>
      </c>
      <c r="Q392" s="60">
        <f>IF(Q390&lt;&gt;0,1,0)</f>
        <v>0</v>
      </c>
      <c r="R392" s="60">
        <f t="shared" ref="R392" si="8860">IF(Q392&gt;0,Q392+1,IF(R390&lt;&gt;0,1,0))</f>
        <v>0</v>
      </c>
      <c r="S392" s="60">
        <f t="shared" ref="S392" si="8861">IF(R392&gt;0,R392+1,IF(S390&lt;&gt;0,1,0))</f>
        <v>0</v>
      </c>
      <c r="T392" s="60">
        <f t="shared" ref="T392" si="8862">IF(S392&gt;0,S392+1,IF(T390&lt;&gt;0,1,0))</f>
        <v>0</v>
      </c>
      <c r="U392" s="60">
        <f t="shared" ref="U392" si="8863">IF(T392&gt;0,T392+1,IF(U390&lt;&gt;0,1,0))</f>
        <v>0</v>
      </c>
      <c r="V392" s="60">
        <f t="shared" ref="V392" si="8864">IF(U392&gt;0,U392+1,IF(V390&lt;&gt;0,1,0))</f>
        <v>0</v>
      </c>
      <c r="W392" s="60">
        <f t="shared" ref="W392" si="8865">IF(V392&gt;0,V392+1,IF(W390&lt;&gt;0,1,0))</f>
        <v>0</v>
      </c>
      <c r="X392" s="60">
        <f t="shared" ref="X392" si="8866">IF(W392&gt;0,W392+1,IF(X390&lt;&gt;0,1,0))</f>
        <v>0</v>
      </c>
      <c r="Y392" s="60">
        <f t="shared" ref="Y392" si="8867">IF(X392&gt;0,X392+1,IF(Y390&lt;&gt;0,1,0))</f>
        <v>0</v>
      </c>
      <c r="Z392" s="60">
        <f t="shared" ref="Z392" si="8868">IF(Y392&gt;0,Y392+1,IF(Z390&lt;&gt;0,1,0))</f>
        <v>0</v>
      </c>
      <c r="AA392" s="60">
        <f t="shared" ref="AA392" si="8869">IF(Z392&gt;0,Z392+1,IF(AA390&lt;&gt;0,1,0))</f>
        <v>0</v>
      </c>
      <c r="AB392" s="60">
        <f t="shared" ref="AB392" si="8870">IF(AA392&gt;0,AA392+1,IF(AB390&lt;&gt;0,1,0))</f>
        <v>0</v>
      </c>
      <c r="AC392" s="60">
        <f t="shared" ref="AC392" si="8871">IF(AB392&gt;0,AB392+1,IF(AC390&lt;&gt;0,1,0))</f>
        <v>0</v>
      </c>
      <c r="AD392" s="60">
        <f t="shared" ref="AD392" si="8872">IF(AC392&gt;0,AC392+1,IF(AD390&lt;&gt;0,1,0))</f>
        <v>0</v>
      </c>
      <c r="AE392" s="60">
        <f t="shared" ref="AE392" si="8873">IF(AD392&gt;0,AD392+1,IF(AE390&lt;&gt;0,1,0))</f>
        <v>0</v>
      </c>
      <c r="AF392" s="60">
        <f t="shared" ref="AF392" si="8874">IF(AE392&gt;0,AE392+1,IF(AF390&lt;&gt;0,1,0))</f>
        <v>0</v>
      </c>
      <c r="AG392" s="60">
        <f t="shared" ref="AG392" si="8875">IF(AF392&gt;0,AF392+1,IF(AG390&lt;&gt;0,1,0))</f>
        <v>0</v>
      </c>
      <c r="AH392" s="60">
        <f t="shared" ref="AH392" si="8876">IF(AG392&gt;0,AG392+1,IF(AH390&lt;&gt;0,1,0))</f>
        <v>0</v>
      </c>
      <c r="AI392" s="60">
        <f t="shared" ref="AI392" si="8877">IF(AH392&gt;0,AH392+1,IF(AI390&lt;&gt;0,1,0))</f>
        <v>0</v>
      </c>
      <c r="AJ392" s="60">
        <f t="shared" ref="AJ392" si="8878">IF(AI392&gt;0,AI392+1,IF(AJ390&lt;&gt;0,1,0))</f>
        <v>0</v>
      </c>
      <c r="AK392" s="60">
        <f t="shared" ref="AK392" si="8879">IF(AJ392&gt;0,AJ392+1,IF(AK390&lt;&gt;0,1,0))</f>
        <v>0</v>
      </c>
      <c r="AL392" s="60">
        <f t="shared" ref="AL392" si="8880">IF(AK392&gt;0,AK392+1,IF(AL390&lt;&gt;0,1,0))</f>
        <v>0</v>
      </c>
      <c r="AM392" s="60">
        <f t="shared" ref="AM392" si="8881">IF(AL392&gt;0,AL392+1,IF(AM390&lt;&gt;0,1,0))</f>
        <v>0</v>
      </c>
      <c r="AN392" s="60">
        <f t="shared" ref="AN392" si="8882">IF(AM392&gt;0,AM392+1,IF(AN390&lt;&gt;0,1,0))</f>
        <v>0</v>
      </c>
      <c r="AO392" s="60">
        <f t="shared" ref="AO392" si="8883">IF(AN392&gt;0,AN392+1,IF(AO390&lt;&gt;0,1,0))</f>
        <v>0</v>
      </c>
      <c r="AP392" s="60">
        <f t="shared" ref="AP392" si="8884">IF(AO392&gt;0,AO392+1,IF(AP390&lt;&gt;0,1,0))</f>
        <v>0</v>
      </c>
      <c r="AQ392" s="60">
        <f t="shared" ref="AQ392" si="8885">IF(AP392&gt;0,AP392+1,IF(AQ390&lt;&gt;0,1,0))</f>
        <v>0</v>
      </c>
      <c r="AR392" s="60">
        <f t="shared" ref="AR392" si="8886">IF(AQ392&gt;0,AQ392+1,IF(AR390&lt;&gt;0,1,0))</f>
        <v>0</v>
      </c>
      <c r="AS392" s="60">
        <f t="shared" ref="AS392" si="8887">IF(AR392&gt;0,AR392+1,IF(AS390&lt;&gt;0,1,0))</f>
        <v>0</v>
      </c>
      <c r="AT392" s="60">
        <f t="shared" ref="AT392" si="8888">IF(AS392&gt;0,AS392+1,IF(AT390&lt;&gt;0,1,0))</f>
        <v>0</v>
      </c>
      <c r="AU392" s="60">
        <f t="shared" ref="AU392" si="8889">IF(AT392&gt;0,AT392+1,IF(AU390&lt;&gt;0,1,0))</f>
        <v>0</v>
      </c>
      <c r="AV392" s="60">
        <f t="shared" ref="AV392" si="8890">IF(AU392&gt;0,AU392+1,IF(AV390&lt;&gt;0,1,0))</f>
        <v>0</v>
      </c>
      <c r="AW392" s="60">
        <f t="shared" ref="AW392" si="8891">IF(AV392&gt;0,AV392+1,IF(AW390&lt;&gt;0,1,0))</f>
        <v>0</v>
      </c>
      <c r="AX392" s="60">
        <f t="shared" ref="AX392" si="8892">IF(AW392&gt;0,AW392+1,IF(AX390&lt;&gt;0,1,0))</f>
        <v>0</v>
      </c>
      <c r="AY392" s="60">
        <f t="shared" ref="AY392" si="8893">IF(AX392&gt;0,AX392+1,IF(AY390&lt;&gt;0,1,0))</f>
        <v>0</v>
      </c>
      <c r="AZ392" s="60">
        <f t="shared" ref="AZ392" si="8894">IF(AY392&gt;0,AY392+1,IF(AZ390&lt;&gt;0,1,0))</f>
        <v>0</v>
      </c>
      <c r="BA392" s="60">
        <f t="shared" ref="BA392" si="8895">IF(AZ392&gt;0,AZ392+1,IF(BA390&lt;&gt;0,1,0))</f>
        <v>0</v>
      </c>
      <c r="BB392" s="60">
        <f t="shared" ref="BB392" si="8896">IF(BA392&gt;0,BA392+1,IF(BB390&lt;&gt;0,1,0))</f>
        <v>0</v>
      </c>
      <c r="BC392" s="60">
        <f t="shared" ref="BC392" si="8897">IF(BB392&gt;0,BB392+1,IF(BC390&lt;&gt;0,1,0))</f>
        <v>0</v>
      </c>
      <c r="BD392" s="60">
        <f t="shared" ref="BD392" si="8898">IF(BC392&gt;0,BC392+1,IF(BD390&lt;&gt;0,1,0))</f>
        <v>0</v>
      </c>
      <c r="BE392" s="60">
        <f t="shared" ref="BE392" si="8899">IF(BD392&gt;0,BD392+1,IF(BE390&lt;&gt;0,1,0))</f>
        <v>0</v>
      </c>
      <c r="BF392" s="60">
        <f t="shared" ref="BF392" si="8900">IF(BE392&gt;0,BE392+1,IF(BF390&lt;&gt;0,1,0))</f>
        <v>0</v>
      </c>
      <c r="BG392" s="60">
        <f t="shared" ref="BG392" si="8901">IF(BF392&gt;0,BF392+1,IF(BG390&lt;&gt;0,1,0))</f>
        <v>0</v>
      </c>
      <c r="BH392" s="60">
        <f t="shared" ref="BH392" si="8902">IF(BG392&gt;0,BG392+1,IF(BH390&lt;&gt;0,1,0))</f>
        <v>0</v>
      </c>
      <c r="BI392" s="60">
        <f t="shared" ref="BI392" si="8903">IF(BH392&gt;0,BH392+1,IF(BI390&lt;&gt;0,1,0))</f>
        <v>0</v>
      </c>
      <c r="BJ392" s="60">
        <f t="shared" ref="BJ392" si="8904">IF(BI392&gt;0,BI392+1,IF(BJ390&lt;&gt;0,1,0))</f>
        <v>0</v>
      </c>
      <c r="BK392" s="60">
        <f t="shared" ref="BK392" si="8905">IF(BJ392&gt;0,BJ392+1,IF(BK390&lt;&gt;0,1,0))</f>
        <v>0</v>
      </c>
      <c r="BL392" s="60">
        <f t="shared" ref="BL392" si="8906">IF(BK392&gt;0,BK392+1,IF(BL390&lt;&gt;0,1,0))</f>
        <v>0</v>
      </c>
      <c r="BM392" s="60">
        <f t="shared" ref="BM392" si="8907">IF(BL392&gt;0,BL392+1,IF(BM390&lt;&gt;0,1,0))</f>
        <v>0</v>
      </c>
      <c r="BN392" s="60">
        <f t="shared" ref="BN392" si="8908">IF(BM392&gt;0,BM392+1,IF(BN390&lt;&gt;0,1,0))</f>
        <v>0</v>
      </c>
      <c r="BO392" s="60">
        <f t="shared" ref="BO392" si="8909">IF(BN392&gt;0,BN392+1,IF(BO390&lt;&gt;0,1,0))</f>
        <v>0</v>
      </c>
      <c r="BP392" s="60">
        <f t="shared" ref="BP392" si="8910">IF(BO392&gt;0,BO392+1,IF(BP390&lt;&gt;0,1,0))</f>
        <v>0</v>
      </c>
      <c r="BQ392" s="60">
        <f t="shared" ref="BQ392" si="8911">IF(BP392&gt;0,BP392+1,IF(BQ390&lt;&gt;0,1,0))</f>
        <v>0</v>
      </c>
      <c r="BR392" s="60">
        <f t="shared" ref="BR392" si="8912">IF(BQ392&gt;0,BQ392+1,IF(BR390&lt;&gt;0,1,0))</f>
        <v>0</v>
      </c>
      <c r="BS392" s="60">
        <f t="shared" ref="BS392" si="8913">IF(BR392&gt;0,BR392+1,IF(BS390&lt;&gt;0,1,0))</f>
        <v>0</v>
      </c>
      <c r="BT392" s="60">
        <f t="shared" ref="BT392" si="8914">IF(BS392&gt;0,BS392+1,IF(BT390&lt;&gt;0,1,0))</f>
        <v>0</v>
      </c>
      <c r="BU392" s="60">
        <f t="shared" ref="BU392" si="8915">IF(BT392&gt;0,BT392+1,IF(BU390&lt;&gt;0,1,0))</f>
        <v>0</v>
      </c>
      <c r="BV392" s="60">
        <f t="shared" ref="BV392" si="8916">IF(BU392&gt;0,BU392+1,IF(BV390&lt;&gt;0,1,0))</f>
        <v>0</v>
      </c>
      <c r="BW392" s="60">
        <f t="shared" ref="BW392" si="8917">IF(BV392&gt;0,BV392+1,IF(BW390&lt;&gt;0,1,0))</f>
        <v>0</v>
      </c>
      <c r="BX392" s="60">
        <f t="shared" ref="BX392" si="8918">IF(BW392&gt;0,BW392+1,IF(BX390&lt;&gt;0,1,0))</f>
        <v>0</v>
      </c>
      <c r="BY392" s="298"/>
      <c r="BZ392" s="300"/>
      <c r="CA392" s="302"/>
      <c r="CB392" s="302"/>
    </row>
    <row r="393" spans="1:96" s="98" customFormat="1" ht="14.4" hidden="1" customHeight="1" x14ac:dyDescent="0.3">
      <c r="A393" s="97"/>
      <c r="B393" s="119"/>
      <c r="C393" s="73"/>
      <c r="D393" s="73"/>
      <c r="E393" s="73"/>
      <c r="F393" s="73"/>
      <c r="G393" s="73"/>
      <c r="H393" s="73"/>
      <c r="I393" s="73"/>
      <c r="J393" s="73"/>
      <c r="K393" s="73"/>
      <c r="L393" s="58"/>
      <c r="M393" s="7"/>
      <c r="N393" s="160"/>
      <c r="P393" s="59" t="s">
        <v>142</v>
      </c>
      <c r="Q393" s="60">
        <f>Q392</f>
        <v>0</v>
      </c>
      <c r="R393" s="60">
        <f>IF(R392=0,0,IF(OR(Q393=0,Q393=12),1,Q393+1))</f>
        <v>0</v>
      </c>
      <c r="S393" s="60">
        <f t="shared" ref="S393" si="8919">IF(S392=0,0,IF(OR(R393=0,R393=12),1,R393+1))</f>
        <v>0</v>
      </c>
      <c r="T393" s="60">
        <f t="shared" ref="T393" si="8920">IF(T392=0,0,IF(OR(S393=0,S393=12),1,S393+1))</f>
        <v>0</v>
      </c>
      <c r="U393" s="60">
        <f t="shared" ref="U393" si="8921">IF(U392=0,0,IF(OR(T393=0,T393=12),1,T393+1))</f>
        <v>0</v>
      </c>
      <c r="V393" s="60">
        <f t="shared" ref="V393" si="8922">IF(V392=0,0,IF(OR(U393=0,U393=12),1,U393+1))</f>
        <v>0</v>
      </c>
      <c r="W393" s="60">
        <f t="shared" ref="W393" si="8923">IF(W392=0,0,IF(OR(V393=0,V393=12),1,V393+1))</f>
        <v>0</v>
      </c>
      <c r="X393" s="60">
        <f t="shared" ref="X393" si="8924">IF(X392=0,0,IF(OR(W393=0,W393=12),1,W393+1))</f>
        <v>0</v>
      </c>
      <c r="Y393" s="60">
        <f t="shared" ref="Y393" si="8925">IF(Y392=0,0,IF(OR(X393=0,X393=12),1,X393+1))</f>
        <v>0</v>
      </c>
      <c r="Z393" s="60">
        <f t="shared" ref="Z393" si="8926">IF(Z392=0,0,IF(OR(Y393=0,Y393=12),1,Y393+1))</f>
        <v>0</v>
      </c>
      <c r="AA393" s="60">
        <f t="shared" ref="AA393" si="8927">IF(AA392=0,0,IF(OR(Z393=0,Z393=12),1,Z393+1))</f>
        <v>0</v>
      </c>
      <c r="AB393" s="60">
        <f t="shared" ref="AB393" si="8928">IF(AB392=0,0,IF(OR(AA393=0,AA393=12),1,AA393+1))</f>
        <v>0</v>
      </c>
      <c r="AC393" s="60">
        <f t="shared" ref="AC393" si="8929">IF(AC392=0,0,IF(OR(AB393=0,AB393=12),1,AB393+1))</f>
        <v>0</v>
      </c>
      <c r="AD393" s="60">
        <f t="shared" ref="AD393" si="8930">IF(AD392=0,0,IF(OR(AC393=0,AC393=12),1,AC393+1))</f>
        <v>0</v>
      </c>
      <c r="AE393" s="60">
        <f t="shared" ref="AE393" si="8931">IF(AE392=0,0,IF(OR(AD393=0,AD393=12),1,AD393+1))</f>
        <v>0</v>
      </c>
      <c r="AF393" s="60">
        <f t="shared" ref="AF393" si="8932">IF(AF392=0,0,IF(OR(AE393=0,AE393=12),1,AE393+1))</f>
        <v>0</v>
      </c>
      <c r="AG393" s="60">
        <f t="shared" ref="AG393" si="8933">IF(AG392=0,0,IF(OR(AF393=0,AF393=12),1,AF393+1))</f>
        <v>0</v>
      </c>
      <c r="AH393" s="60">
        <f t="shared" ref="AH393" si="8934">IF(AH392=0,0,IF(OR(AG393=0,AG393=12),1,AG393+1))</f>
        <v>0</v>
      </c>
      <c r="AI393" s="60">
        <f t="shared" ref="AI393" si="8935">IF(AI392=0,0,IF(OR(AH393=0,AH393=12),1,AH393+1))</f>
        <v>0</v>
      </c>
      <c r="AJ393" s="60">
        <f t="shared" ref="AJ393" si="8936">IF(AJ392=0,0,IF(OR(AI393=0,AI393=12),1,AI393+1))</f>
        <v>0</v>
      </c>
      <c r="AK393" s="60">
        <f t="shared" ref="AK393" si="8937">IF(AK392=0,0,IF(OR(AJ393=0,AJ393=12),1,AJ393+1))</f>
        <v>0</v>
      </c>
      <c r="AL393" s="60">
        <f t="shared" ref="AL393" si="8938">IF(AL392=0,0,IF(OR(AK393=0,AK393=12),1,AK393+1))</f>
        <v>0</v>
      </c>
      <c r="AM393" s="60">
        <f t="shared" ref="AM393" si="8939">IF(AM392=0,0,IF(OR(AL393=0,AL393=12),1,AL393+1))</f>
        <v>0</v>
      </c>
      <c r="AN393" s="60">
        <f t="shared" ref="AN393" si="8940">IF(AN392=0,0,IF(OR(AM393=0,AM393=12),1,AM393+1))</f>
        <v>0</v>
      </c>
      <c r="AO393" s="60">
        <f t="shared" ref="AO393" si="8941">IF(AO392=0,0,IF(OR(AN393=0,AN393=12),1,AN393+1))</f>
        <v>0</v>
      </c>
      <c r="AP393" s="60">
        <f t="shared" ref="AP393" si="8942">IF(AP392=0,0,IF(OR(AO393=0,AO393=12),1,AO393+1))</f>
        <v>0</v>
      </c>
      <c r="AQ393" s="60">
        <f t="shared" ref="AQ393" si="8943">IF(AQ392=0,0,IF(OR(AP393=0,AP393=12),1,AP393+1))</f>
        <v>0</v>
      </c>
      <c r="AR393" s="60">
        <f t="shared" ref="AR393" si="8944">IF(AR392=0,0,IF(OR(AQ393=0,AQ393=12),1,AQ393+1))</f>
        <v>0</v>
      </c>
      <c r="AS393" s="60">
        <f t="shared" ref="AS393" si="8945">IF(AS392=0,0,IF(OR(AR393=0,AR393=12),1,AR393+1))</f>
        <v>0</v>
      </c>
      <c r="AT393" s="60">
        <f t="shared" ref="AT393" si="8946">IF(AT392=0,0,IF(OR(AS393=0,AS393=12),1,AS393+1))</f>
        <v>0</v>
      </c>
      <c r="AU393" s="60">
        <f t="shared" ref="AU393" si="8947">IF(AU392=0,0,IF(OR(AT393=0,AT393=12),1,AT393+1))</f>
        <v>0</v>
      </c>
      <c r="AV393" s="60">
        <f t="shared" ref="AV393" si="8948">IF(AV392=0,0,IF(OR(AU393=0,AU393=12),1,AU393+1))</f>
        <v>0</v>
      </c>
      <c r="AW393" s="60">
        <f t="shared" ref="AW393" si="8949">IF(AW392=0,0,IF(OR(AV393=0,AV393=12),1,AV393+1))</f>
        <v>0</v>
      </c>
      <c r="AX393" s="60">
        <f t="shared" ref="AX393" si="8950">IF(AX392=0,0,IF(OR(AW393=0,AW393=12),1,AW393+1))</f>
        <v>0</v>
      </c>
      <c r="AY393" s="60">
        <f t="shared" ref="AY393" si="8951">IF(AY392=0,0,IF(OR(AX393=0,AX393=12),1,AX393+1))</f>
        <v>0</v>
      </c>
      <c r="AZ393" s="60">
        <f t="shared" ref="AZ393" si="8952">IF(AZ392=0,0,IF(OR(AY393=0,AY393=12),1,AY393+1))</f>
        <v>0</v>
      </c>
      <c r="BA393" s="60">
        <f t="shared" ref="BA393" si="8953">IF(BA392=0,0,IF(OR(AZ393=0,AZ393=12),1,AZ393+1))</f>
        <v>0</v>
      </c>
      <c r="BB393" s="60">
        <f t="shared" ref="BB393" si="8954">IF(BB392=0,0,IF(OR(BA393=0,BA393=12),1,BA393+1))</f>
        <v>0</v>
      </c>
      <c r="BC393" s="60">
        <f t="shared" ref="BC393" si="8955">IF(BC392=0,0,IF(OR(BB393=0,BB393=12),1,BB393+1))</f>
        <v>0</v>
      </c>
      <c r="BD393" s="60">
        <f t="shared" ref="BD393" si="8956">IF(BD392=0,0,IF(OR(BC393=0,BC393=12),1,BC393+1))</f>
        <v>0</v>
      </c>
      <c r="BE393" s="60">
        <f t="shared" ref="BE393" si="8957">IF(BE392=0,0,IF(OR(BD393=0,BD393=12),1,BD393+1))</f>
        <v>0</v>
      </c>
      <c r="BF393" s="60">
        <f t="shared" ref="BF393" si="8958">IF(BF392=0,0,IF(OR(BE393=0,BE393=12),1,BE393+1))</f>
        <v>0</v>
      </c>
      <c r="BG393" s="60">
        <f t="shared" ref="BG393" si="8959">IF(BG392=0,0,IF(OR(BF393=0,BF393=12),1,BF393+1))</f>
        <v>0</v>
      </c>
      <c r="BH393" s="60">
        <f t="shared" ref="BH393" si="8960">IF(BH392=0,0,IF(OR(BG393=0,BG393=12),1,BG393+1))</f>
        <v>0</v>
      </c>
      <c r="BI393" s="60">
        <f t="shared" ref="BI393" si="8961">IF(BI392=0,0,IF(OR(BH393=0,BH393=12),1,BH393+1))</f>
        <v>0</v>
      </c>
      <c r="BJ393" s="60">
        <f t="shared" ref="BJ393" si="8962">IF(BJ392=0,0,IF(OR(BI393=0,BI393=12),1,BI393+1))</f>
        <v>0</v>
      </c>
      <c r="BK393" s="60">
        <f t="shared" ref="BK393" si="8963">IF(BK392=0,0,IF(OR(BJ393=0,BJ393=12),1,BJ393+1))</f>
        <v>0</v>
      </c>
      <c r="BL393" s="60">
        <f t="shared" ref="BL393" si="8964">IF(BL392=0,0,IF(OR(BK393=0,BK393=12),1,BK393+1))</f>
        <v>0</v>
      </c>
      <c r="BM393" s="60">
        <f t="shared" ref="BM393" si="8965">IF(BM392=0,0,IF(OR(BL393=0,BL393=12),1,BL393+1))</f>
        <v>0</v>
      </c>
      <c r="BN393" s="60">
        <f t="shared" ref="BN393" si="8966">IF(BN392=0,0,IF(OR(BM393=0,BM393=12),1,BM393+1))</f>
        <v>0</v>
      </c>
      <c r="BO393" s="60">
        <f t="shared" ref="BO393" si="8967">IF(BO392=0,0,IF(OR(BN393=0,BN393=12),1,BN393+1))</f>
        <v>0</v>
      </c>
      <c r="BP393" s="60">
        <f t="shared" ref="BP393" si="8968">IF(BP392=0,0,IF(OR(BO393=0,BO393=12),1,BO393+1))</f>
        <v>0</v>
      </c>
      <c r="BQ393" s="60">
        <f t="shared" ref="BQ393" si="8969">IF(BQ392=0,0,IF(OR(BP393=0,BP393=12),1,BP393+1))</f>
        <v>0</v>
      </c>
      <c r="BR393" s="60">
        <f t="shared" ref="BR393" si="8970">IF(BR392=0,0,IF(OR(BQ393=0,BQ393=12),1,BQ393+1))</f>
        <v>0</v>
      </c>
      <c r="BS393" s="60">
        <f t="shared" ref="BS393" si="8971">IF(BS392=0,0,IF(OR(BR393=0,BR393=12),1,BR393+1))</f>
        <v>0</v>
      </c>
      <c r="BT393" s="60">
        <f t="shared" ref="BT393" si="8972">IF(BT392=0,0,IF(OR(BS393=0,BS393=12),1,BS393+1))</f>
        <v>0</v>
      </c>
      <c r="BU393" s="60">
        <f t="shared" ref="BU393" si="8973">IF(BU392=0,0,IF(OR(BT393=0,BT393=12),1,BT393+1))</f>
        <v>0</v>
      </c>
      <c r="BV393" s="60">
        <f t="shared" ref="BV393" si="8974">IF(BV392=0,0,IF(OR(BU393=0,BU393=12),1,BU393+1))</f>
        <v>0</v>
      </c>
      <c r="BW393" s="60">
        <f t="shared" ref="BW393" si="8975">IF(BW392=0,0,IF(OR(BV393=0,BV393=12),1,BV393+1))</f>
        <v>0</v>
      </c>
      <c r="BX393" s="60">
        <f t="shared" ref="BX393" si="8976">IF(BX392=0,0,IF(OR(BW393=0,BW393=12),1,BW393+1))</f>
        <v>0</v>
      </c>
      <c r="BY393" s="298"/>
      <c r="BZ393" s="300"/>
      <c r="CA393" s="302"/>
      <c r="CB393" s="302"/>
    </row>
    <row r="394" spans="1:96" s="98" customFormat="1" ht="43.2" x14ac:dyDescent="0.3">
      <c r="A394" s="97"/>
      <c r="B394" s="119"/>
      <c r="C394" s="73"/>
      <c r="D394" s="73"/>
      <c r="E394" s="73"/>
      <c r="F394" s="73"/>
      <c r="G394" s="73"/>
      <c r="H394" s="73"/>
      <c r="I394" s="73"/>
      <c r="J394" s="73"/>
      <c r="K394" s="73"/>
      <c r="L394" s="58"/>
      <c r="M394" s="7"/>
      <c r="N394" s="160"/>
      <c r="P394" s="57" t="s">
        <v>221</v>
      </c>
      <c r="Q394" s="62">
        <f>IF(Q393&gt;0,IF(Q397&gt;$K390,$K390,Q397),0)</f>
        <v>0</v>
      </c>
      <c r="R394" s="62">
        <f>IF(R393&gt;0,IF((SUMIFS($Q396:Q396,$Q393:Q393,12)+IF(Q393=12,0,Q394)+R397)&gt;=$K390,$K390-FLOOR(SUMIFS($Q396:Q396,$Q393:Q393,12),1),IF(R393=1,R397,R397+Q394)),0)</f>
        <v>0</v>
      </c>
      <c r="S394" s="62">
        <f>IF(S393&gt;0,IF((SUMIFS($Q396:R396,$Q393:R393,12)+IF(R393=12,0,R394)+S397)&gt;=$K390,$K390-FLOOR(SUMIFS($Q396:R396,$Q393:R393,12),1),IF(S393=1,S397,S397+R394)),0)</f>
        <v>0</v>
      </c>
      <c r="T394" s="62">
        <f>IF(T393&gt;0,IF((SUMIFS($Q396:S396,$Q393:S393,12)+IF(S393=12,0,S394)+T397)&gt;=$K390,$K390-FLOOR(SUMIFS($Q396:S396,$Q393:S393,12),1),IF(T393=1,T397,T397+S394)),0)</f>
        <v>0</v>
      </c>
      <c r="U394" s="62">
        <f>IF(U393&gt;0,IF((SUMIFS($Q396:T396,$Q393:T393,12)+IF(T393=12,0,T394)+U397)&gt;=$K390,$K390-FLOOR(SUMIFS($Q396:T396,$Q393:T393,12),1),IF(U393=1,U397,U397+T394)),0)</f>
        <v>0</v>
      </c>
      <c r="V394" s="62">
        <f>IF(V393&gt;0,IF((SUMIFS($Q396:U396,$Q393:U393,12)+IF(U393=12,0,U394)+V397)&gt;=$K390,$K390-FLOOR(SUMIFS($Q396:U396,$Q393:U393,12),1),IF(V393=1,V397,V397+U394)),0)</f>
        <v>0</v>
      </c>
      <c r="W394" s="62">
        <f>IF(W393&gt;0,IF((SUMIFS($Q396:V396,$Q393:V393,12)+IF(V393=12,0,V394)+W397)&gt;=$K390,$K390-FLOOR(SUMIFS($Q396:V396,$Q393:V393,12),1),IF(W393=1,W397,W397+V394)),0)</f>
        <v>0</v>
      </c>
      <c r="X394" s="62">
        <f>IF(X393&gt;0,IF((SUMIFS($Q396:W396,$Q393:W393,12)+IF(W393=12,0,W394)+X397)&gt;=$K390,$K390-FLOOR(SUMIFS($Q396:W396,$Q393:W393,12),1),IF(X393=1,X397,X397+W394)),0)</f>
        <v>0</v>
      </c>
      <c r="Y394" s="62">
        <f>IF(Y393&gt;0,IF((SUMIFS($Q396:X396,$Q393:X393,12)+IF(X393=12,0,X394)+Y397)&gt;=$K390,$K390-FLOOR(SUMIFS($Q396:X396,$Q393:X393,12),1),IF(Y393=1,Y397,Y397+X394)),0)</f>
        <v>0</v>
      </c>
      <c r="Z394" s="62">
        <f>IF(Z393&gt;0,IF((SUMIFS($Q396:Y396,$Q393:Y393,12)+IF(Y393=12,0,Y394)+Z397)&gt;=$K390,$K390-FLOOR(SUMIFS($Q396:Y396,$Q393:Y393,12),1),IF(Z393=1,Z397,Z397+Y394)),0)</f>
        <v>0</v>
      </c>
      <c r="AA394" s="62">
        <f>IF(AA393&gt;0,IF((SUMIFS($Q396:Z396,$Q393:Z393,12)+IF(Z393=12,0,Z394)+AA397)&gt;=$K390,$K390-FLOOR(SUMIFS($Q396:Z396,$Q393:Z393,12),1),IF(AA393=1,AA397,AA397+Z394)),0)</f>
        <v>0</v>
      </c>
      <c r="AB394" s="62">
        <f>IF(AB393&gt;0,IF((SUMIFS($Q396:AA396,$Q393:AA393,12)+IF(AA393=12,0,AA394)+AB397)&gt;=$K390,$K390-FLOOR(SUMIFS($Q396:AA396,$Q393:AA393,12),1),IF(AB393=1,AB397,AB397+AA394)),0)</f>
        <v>0</v>
      </c>
      <c r="AC394" s="62">
        <f>IF(AC393&gt;0,IF((SUMIFS($Q396:AB396,$Q393:AB393,12)+IF(AB393=12,0,AB394)+AC397)&gt;=$K390,$K390-FLOOR(SUMIFS($Q396:AB396,$Q393:AB393,12),1),IF(AC393=1,AC397,AC397+AB394)),0)</f>
        <v>0</v>
      </c>
      <c r="AD394" s="62">
        <f>IF(AD393&gt;0,IF((SUMIFS($Q396:AC396,$Q393:AC393,12)+IF(AC393=12,0,AC394)+AD397)&gt;=$K390,$K390-FLOOR(SUMIFS($Q396:AC396,$Q393:AC393,12),1),IF(AD393=1,AD397,AD397+AC394)),0)</f>
        <v>0</v>
      </c>
      <c r="AE394" s="62">
        <f>IF(AE393&gt;0,IF((SUMIFS($Q396:AD396,$Q393:AD393,12)+IF(AD393=12,0,AD394)+AE397)&gt;=$K390,$K390-FLOOR(SUMIFS($Q396:AD396,$Q393:AD393,12),1),IF(AE393=1,AE397,AE397+AD394)),0)</f>
        <v>0</v>
      </c>
      <c r="AF394" s="62">
        <f>IF(AF393&gt;0,IF((SUMIFS($Q396:AE396,$Q393:AE393,12)+IF(AE393=12,0,AE394)+AF397)&gt;=$K390,$K390-FLOOR(SUMIFS($Q396:AE396,$Q393:AE393,12),1),IF(AF393=1,AF397,AF397+AE394)),0)</f>
        <v>0</v>
      </c>
      <c r="AG394" s="62">
        <f>IF(AG393&gt;0,IF((SUMIFS($Q396:AF396,$Q393:AF393,12)+IF(AF393=12,0,AF394)+AG397)&gt;=$K390,$K390-FLOOR(SUMIFS($Q396:AF396,$Q393:AF393,12),1),IF(AG393=1,AG397,AG397+AF394)),0)</f>
        <v>0</v>
      </c>
      <c r="AH394" s="62">
        <f>IF(AH393&gt;0,IF((SUMIFS($Q396:AG396,$Q393:AG393,12)+IF(AG393=12,0,AG394)+AH397)&gt;=$K390,$K390-FLOOR(SUMIFS($Q396:AG396,$Q393:AG393,12),1),IF(AH393=1,AH397,AH397+AG394)),0)</f>
        <v>0</v>
      </c>
      <c r="AI394" s="62">
        <f>IF(AI393&gt;0,IF((SUMIFS($Q396:AH396,$Q393:AH393,12)+IF(AH393=12,0,AH394)+AI397)&gt;=$K390,$K390-FLOOR(SUMIFS($Q396:AH396,$Q393:AH393,12),1),IF(AI393=1,AI397,AI397+AH394)),0)</f>
        <v>0</v>
      </c>
      <c r="AJ394" s="62">
        <f>IF(AJ393&gt;0,IF((SUMIFS($Q396:AI396,$Q393:AI393,12)+IF(AI393=12,0,AI394)+AJ397)&gt;=$K390,$K390-FLOOR(SUMIFS($Q396:AI396,$Q393:AI393,12),1),IF(AJ393=1,AJ397,AJ397+AI394)),0)</f>
        <v>0</v>
      </c>
      <c r="AK394" s="62">
        <f>IF(AK393&gt;0,IF((SUMIFS($Q396:AJ396,$Q393:AJ393,12)+IF(AJ393=12,0,AJ394)+AK397)&gt;=$K390,$K390-FLOOR(SUMIFS($Q396:AJ396,$Q393:AJ393,12),1),IF(AK393=1,AK397,AK397+AJ394)),0)</f>
        <v>0</v>
      </c>
      <c r="AL394" s="62">
        <f>IF(AL393&gt;0,IF((SUMIFS($Q396:AK396,$Q393:AK393,12)+IF(AK393=12,0,AK394)+AL397)&gt;=$K390,$K390-FLOOR(SUMIFS($Q396:AK396,$Q393:AK393,12),1),IF(AL393=1,AL397,AL397+AK394)),0)</f>
        <v>0</v>
      </c>
      <c r="AM394" s="62">
        <f>IF(AM393&gt;0,IF((SUMIFS($Q396:AL396,$Q393:AL393,12)+IF(AL393=12,0,AL394)+AM397)&gt;=$K390,$K390-FLOOR(SUMIFS($Q396:AL396,$Q393:AL393,12),1),IF(AM393=1,AM397,AM397+AL394)),0)</f>
        <v>0</v>
      </c>
      <c r="AN394" s="62">
        <f>IF(AN393&gt;0,IF((SUMIFS($Q396:AM396,$Q393:AM393,12)+IF(AM393=12,0,AM394)+AN397)&gt;=$K390,$K390-FLOOR(SUMIFS($Q396:AM396,$Q393:AM393,12),1),IF(AN393=1,AN397,AN397+AM394)),0)</f>
        <v>0</v>
      </c>
      <c r="AO394" s="62">
        <f>IF(AO393&gt;0,IF((SUMIFS($Q396:AN396,$Q393:AN393,12)+IF(AN393=12,0,AN394)+AO397)&gt;=$K390,$K390-FLOOR(SUMIFS($Q396:AN396,$Q393:AN393,12),1),IF(AO393=1,AO397,AO397+AN394)),0)</f>
        <v>0</v>
      </c>
      <c r="AP394" s="62">
        <f>IF(AP393&gt;0,IF((SUMIFS($Q396:AO396,$Q393:AO393,12)+IF(AO393=12,0,AO394)+AP397)&gt;=$K390,$K390-FLOOR(SUMIFS($Q396:AO396,$Q393:AO393,12),1),IF(AP393=1,AP397,AP397+AO394)),0)</f>
        <v>0</v>
      </c>
      <c r="AQ394" s="62">
        <f>IF(AQ393&gt;0,IF((SUMIFS($Q396:AP396,$Q393:AP393,12)+IF(AP393=12,0,AP394)+AQ397)&gt;=$K390,$K390-FLOOR(SUMIFS($Q396:AP396,$Q393:AP393,12),1),IF(AQ393=1,AQ397,AQ397+AP394)),0)</f>
        <v>0</v>
      </c>
      <c r="AR394" s="62">
        <f>IF(AR393&gt;0,IF((SUMIFS($Q396:AQ396,$Q393:AQ393,12)+IF(AQ393=12,0,AQ394)+AR397)&gt;=$K390,$K390-FLOOR(SUMIFS($Q396:AQ396,$Q393:AQ393,12),1),IF(AR393=1,AR397,AR397+AQ394)),0)</f>
        <v>0</v>
      </c>
      <c r="AS394" s="62">
        <f>IF(AS393&gt;0,IF((SUMIFS($Q396:AR396,$Q393:AR393,12)+IF(AR393=12,0,AR394)+AS397)&gt;=$K390,$K390-FLOOR(SUMIFS($Q396:AR396,$Q393:AR393,12),1),IF(AS393=1,AS397,AS397+AR394)),0)</f>
        <v>0</v>
      </c>
      <c r="AT394" s="62">
        <f>IF(AT393&gt;0,IF((SUMIFS($Q396:AS396,$Q393:AS393,12)+IF(AS393=12,0,AS394)+AT397)&gt;=$K390,$K390-FLOOR(SUMIFS($Q396:AS396,$Q393:AS393,12),1),IF(AT393=1,AT397,AT397+AS394)),0)</f>
        <v>0</v>
      </c>
      <c r="AU394" s="62">
        <f>IF(AU393&gt;0,IF((SUMIFS($Q396:AT396,$Q393:AT393,12)+IF(AT393=12,0,AT394)+AU397)&gt;=$K390,$K390-FLOOR(SUMIFS($Q396:AT396,$Q393:AT393,12),1),IF(AU393=1,AU397,AU397+AT394)),0)</f>
        <v>0</v>
      </c>
      <c r="AV394" s="62">
        <f>IF(AV393&gt;0,IF((SUMIFS($Q396:AU396,$Q393:AU393,12)+IF(AU393=12,0,AU394)+AV397)&gt;=$K390,$K390-FLOOR(SUMIFS($Q396:AU396,$Q393:AU393,12),1),IF(AV393=1,AV397,AV397+AU394)),0)</f>
        <v>0</v>
      </c>
      <c r="AW394" s="62">
        <f>IF(AW393&gt;0,IF((SUMIFS($Q396:AV396,$Q393:AV393,12)+IF(AV393=12,0,AV394)+AW397)&gt;=$K390,$K390-FLOOR(SUMIFS($Q396:AV396,$Q393:AV393,12),1),IF(AW393=1,AW397,AW397+AV394)),0)</f>
        <v>0</v>
      </c>
      <c r="AX394" s="62">
        <f>IF(AX393&gt;0,IF((SUMIFS($Q396:AW396,$Q393:AW393,12)+IF(AW393=12,0,AW394)+AX397)&gt;=$K390,$K390-FLOOR(SUMIFS($Q396:AW396,$Q393:AW393,12),1),IF(AX393=1,AX397,AX397+AW394)),0)</f>
        <v>0</v>
      </c>
      <c r="AY394" s="62">
        <f>IF(AY393&gt;0,IF((SUMIFS($Q396:AX396,$Q393:AX393,12)+IF(AX393=12,0,AX394)+AY397)&gt;=$K390,$K390-FLOOR(SUMIFS($Q396:AX396,$Q393:AX393,12),1),IF(AY393=1,AY397,AY397+AX394)),0)</f>
        <v>0</v>
      </c>
      <c r="AZ394" s="62">
        <f>IF(AZ393&gt;0,IF((SUMIFS($Q396:AY396,$Q393:AY393,12)+IF(AY393=12,0,AY394)+AZ397)&gt;=$K390,$K390-FLOOR(SUMIFS($Q396:AY396,$Q393:AY393,12),1),IF(AZ393=1,AZ397,AZ397+AY394)),0)</f>
        <v>0</v>
      </c>
      <c r="BA394" s="62">
        <f>IF(BA393&gt;0,IF((SUMIFS($Q396:AZ396,$Q393:AZ393,12)+IF(AZ393=12,0,AZ394)+BA397)&gt;=$K390,$K390-FLOOR(SUMIFS($Q396:AZ396,$Q393:AZ393,12),1),IF(BA393=1,BA397,BA397+AZ394)),0)</f>
        <v>0</v>
      </c>
      <c r="BB394" s="62">
        <f>IF(BB393&gt;0,IF((SUMIFS($Q396:BA396,$Q393:BA393,12)+IF(BA393=12,0,BA394)+BB397)&gt;=$K390,$K390-FLOOR(SUMIFS($Q396:BA396,$Q393:BA393,12),1),IF(BB393=1,BB397,BB397+BA394)),0)</f>
        <v>0</v>
      </c>
      <c r="BC394" s="62">
        <f>IF(BC393&gt;0,IF((SUMIFS($Q396:BB396,$Q393:BB393,12)+IF(BB393=12,0,BB394)+BC397)&gt;=$K390,$K390-FLOOR(SUMIFS($Q396:BB396,$Q393:BB393,12),1),IF(BC393=1,BC397,BC397+BB394)),0)</f>
        <v>0</v>
      </c>
      <c r="BD394" s="62">
        <f>IF(BD393&gt;0,IF((SUMIFS($Q396:BC396,$Q393:BC393,12)+IF(BC393=12,0,BC394)+BD397)&gt;=$K390,$K390-FLOOR(SUMIFS($Q396:BC396,$Q393:BC393,12),1),IF(BD393=1,BD397,BD397+BC394)),0)</f>
        <v>0</v>
      </c>
      <c r="BE394" s="62">
        <f>IF(BE393&gt;0,IF((SUMIFS($Q396:BD396,$Q393:BD393,12)+IF(BD393=12,0,BD394)+BE397)&gt;=$K390,$K390-FLOOR(SUMIFS($Q396:BD396,$Q393:BD393,12),1),IF(BE393=1,BE397,BE397+BD394)),0)</f>
        <v>0</v>
      </c>
      <c r="BF394" s="62">
        <f>IF(BF393&gt;0,IF((SUMIFS($Q396:BE396,$Q393:BE393,12)+IF(BE393=12,0,BE394)+BF397)&gt;=$K390,$K390-FLOOR(SUMIFS($Q396:BE396,$Q393:BE393,12),1),IF(BF393=1,BF397,BF397+BE394)),0)</f>
        <v>0</v>
      </c>
      <c r="BG394" s="62">
        <f>IF(BG393&gt;0,IF((SUMIFS($Q396:BF396,$Q393:BF393,12)+IF(BF393=12,0,BF394)+BG397)&gt;=$K390,$K390-FLOOR(SUMIFS($Q396:BF396,$Q393:BF393,12),1),IF(BG393=1,BG397,BG397+BF394)),0)</f>
        <v>0</v>
      </c>
      <c r="BH394" s="62">
        <f>IF(BH393&gt;0,IF((SUMIFS($Q396:BG396,$Q393:BG393,12)+IF(BG393=12,0,BG394)+BH397)&gt;=$K390,$K390-FLOOR(SUMIFS($Q396:BG396,$Q393:BG393,12),1),IF(BH393=1,BH397,BH397+BG394)),0)</f>
        <v>0</v>
      </c>
      <c r="BI394" s="62">
        <f>IF(BI393&gt;0,IF((SUMIFS($Q396:BH396,$Q393:BH393,12)+IF(BH393=12,0,BH394)+BI397)&gt;=$K390,$K390-FLOOR(SUMIFS($Q396:BH396,$Q393:BH393,12),1),IF(BI393=1,BI397,BI397+BH394)),0)</f>
        <v>0</v>
      </c>
      <c r="BJ394" s="62">
        <f>IF(BJ393&gt;0,IF((SUMIFS($Q396:BI396,$Q393:BI393,12)+IF(BI393=12,0,BI394)+BJ397)&gt;=$K390,$K390-FLOOR(SUMIFS($Q396:BI396,$Q393:BI393,12),1),IF(BJ393=1,BJ397,BJ397+BI394)),0)</f>
        <v>0</v>
      </c>
      <c r="BK394" s="62">
        <f>IF(BK393&gt;0,IF((SUMIFS($Q396:BJ396,$Q393:BJ393,12)+IF(BJ393=12,0,BJ394)+BK397)&gt;=$K390,$K390-FLOOR(SUMIFS($Q396:BJ396,$Q393:BJ393,12),1),IF(BK393=1,BK397,BK397+BJ394)),0)</f>
        <v>0</v>
      </c>
      <c r="BL394" s="62">
        <f>IF(BL393&gt;0,IF((SUMIFS($Q396:BK396,$Q393:BK393,12)+IF(BK393=12,0,BK394)+BL397)&gt;=$K390,$K390-FLOOR(SUMIFS($Q396:BK396,$Q393:BK393,12),1),IF(BL393=1,BL397,BL397+BK394)),0)</f>
        <v>0</v>
      </c>
      <c r="BM394" s="62">
        <f>IF(BM393&gt;0,IF((SUMIFS($Q396:BL396,$Q393:BL393,12)+IF(BL393=12,0,BL394)+BM397)&gt;=$K390,$K390-FLOOR(SUMIFS($Q396:BL396,$Q393:BL393,12),1),IF(BM393=1,BM397,BM397+BL394)),0)</f>
        <v>0</v>
      </c>
      <c r="BN394" s="62">
        <f>IF(BN393&gt;0,IF((SUMIFS($Q396:BM396,$Q393:BM393,12)+IF(BM393=12,0,BM394)+BN397)&gt;=$K390,$K390-FLOOR(SUMIFS($Q396:BM396,$Q393:BM393,12),1),IF(BN393=1,BN397,BN397+BM394)),0)</f>
        <v>0</v>
      </c>
      <c r="BO394" s="62">
        <f>IF(BO393&gt;0,IF((SUMIFS($Q396:BN396,$Q393:BN393,12)+IF(BN393=12,0,BN394)+BO397)&gt;=$K390,$K390-FLOOR(SUMIFS($Q396:BN396,$Q393:BN393,12),1),IF(BO393=1,BO397,BO397+BN394)),0)</f>
        <v>0</v>
      </c>
      <c r="BP394" s="62">
        <f>IF(BP393&gt;0,IF((SUMIFS($Q396:BO396,$Q393:BO393,12)+IF(BO393=12,0,BO394)+BP397)&gt;=$K390,$K390-FLOOR(SUMIFS($Q396:BO396,$Q393:BO393,12),1),IF(BP393=1,BP397,BP397+BO394)),0)</f>
        <v>0</v>
      </c>
      <c r="BQ394" s="62">
        <f>IF(BQ393&gt;0,IF((SUMIFS($Q396:BP396,$Q393:BP393,12)+IF(BP393=12,0,BP394)+BQ397)&gt;=$K390,$K390-FLOOR(SUMIFS($Q396:BP396,$Q393:BP393,12),1),IF(BQ393=1,BQ397,BQ397+BP394)),0)</f>
        <v>0</v>
      </c>
      <c r="BR394" s="62">
        <f>IF(BR393&gt;0,IF((SUMIFS($Q396:BQ396,$Q393:BQ393,12)+IF(BQ393=12,0,BQ394)+BR397)&gt;=$K390,$K390-FLOOR(SUMIFS($Q396:BQ396,$Q393:BQ393,12),1),IF(BR393=1,BR397,BR397+BQ394)),0)</f>
        <v>0</v>
      </c>
      <c r="BS394" s="62">
        <f>IF(BS393&gt;0,IF((SUMIFS($Q396:BR396,$Q393:BR393,12)+IF(BR393=12,0,BR394)+BS397)&gt;=$K390,$K390-FLOOR(SUMIFS($Q396:BR396,$Q393:BR393,12),1),IF(BS393=1,BS397,BS397+BR394)),0)</f>
        <v>0</v>
      </c>
      <c r="BT394" s="62">
        <f>IF(BT393&gt;0,IF((SUMIFS($Q396:BS396,$Q393:BS393,12)+IF(BS393=12,0,BS394)+BT397)&gt;=$K390,$K390-FLOOR(SUMIFS($Q396:BS396,$Q393:BS393,12),1),IF(BT393=1,BT397,BT397+BS394)),0)</f>
        <v>0</v>
      </c>
      <c r="BU394" s="62">
        <f>IF(BU393&gt;0,IF((SUMIFS($Q396:BT396,$Q393:BT393,12)+IF(BT393=12,0,BT394)+BU397)&gt;=$K390,$K390-FLOOR(SUMIFS($Q396:BT396,$Q393:BT393,12),1),IF(BU393=1,BU397,BU397+BT394)),0)</f>
        <v>0</v>
      </c>
      <c r="BV394" s="62">
        <f>IF(BV393&gt;0,IF((SUMIFS($Q396:BU396,$Q393:BU393,12)+IF(BU393=12,0,BU394)+BV397)&gt;=$K390,$K390-FLOOR(SUMIFS($Q396:BU396,$Q393:BU393,12),1),IF(BV393=1,BV397,BV397+BU394)),0)</f>
        <v>0</v>
      </c>
      <c r="BW394" s="62">
        <f>IF(BW393&gt;0,IF((SUMIFS($Q396:BV396,$Q393:BV393,12)+IF(BV393=12,0,BV394)+BW397)&gt;=$K390,$K390-FLOOR(SUMIFS($Q396:BV396,$Q393:BV393,12),1),IF(BW393=1,BW397,BW397+BV394)),0)</f>
        <v>0</v>
      </c>
      <c r="BX394" s="62">
        <f>IF(BX393&gt;0,IF((SUMIFS($Q396:BW396,$Q393:BW393,12)+IF(BW393=12,0,BW394)+BX397)&gt;=$K390,$K390-FLOOR(SUMIFS($Q396:BW396,$Q393:BW393,12),1),IF(BX393=1,BX397,BX397+BW394)),0)</f>
        <v>0</v>
      </c>
      <c r="BY394" s="298"/>
      <c r="BZ394" s="300"/>
      <c r="CA394" s="302"/>
      <c r="CB394" s="302"/>
    </row>
    <row r="395" spans="1:96" s="98" customFormat="1" ht="41.4" hidden="1" customHeight="1" x14ac:dyDescent="0.3">
      <c r="A395" s="97"/>
      <c r="B395" s="119"/>
      <c r="C395" s="73"/>
      <c r="D395" s="73"/>
      <c r="E395" s="73"/>
      <c r="F395" s="73"/>
      <c r="G395" s="73"/>
      <c r="H395" s="73"/>
      <c r="I395" s="73"/>
      <c r="J395" s="73"/>
      <c r="K395" s="73"/>
      <c r="L395" s="58"/>
      <c r="M395" s="7"/>
      <c r="N395" s="160"/>
      <c r="P395" s="59" t="s">
        <v>172</v>
      </c>
      <c r="Q395" s="61">
        <f>IF(Q390&gt;0,Q391,0)</f>
        <v>0</v>
      </c>
      <c r="R395" s="61">
        <f t="shared" ref="R395" si="8977">IF(R390&gt;0,IF(R393=1,R391,R391+Q395),Q395)</f>
        <v>0</v>
      </c>
      <c r="S395" s="61">
        <f t="shared" ref="S395" si="8978">IF(S390&gt;0,IF(S393=1,S391,S391+R395),R395)</f>
        <v>0</v>
      </c>
      <c r="T395" s="61">
        <f t="shared" ref="T395" si="8979">IF(T390&gt;0,IF(T393=1,T391,T391+S395),S395)</f>
        <v>0</v>
      </c>
      <c r="U395" s="61">
        <f t="shared" ref="U395" si="8980">IF(U390&gt;0,IF(U393=1,U391,U391+T395),T395)</f>
        <v>0</v>
      </c>
      <c r="V395" s="61">
        <f t="shared" ref="V395" si="8981">IF(V390&gt;0,IF(V393=1,V391,V391+U395),U395)</f>
        <v>0</v>
      </c>
      <c r="W395" s="61">
        <f t="shared" ref="W395" si="8982">IF(W390&gt;0,IF(W393=1,W391,W391+V395),V395)</f>
        <v>0</v>
      </c>
      <c r="X395" s="61">
        <f t="shared" ref="X395" si="8983">IF(X390&gt;0,IF(X393=1,X391,X391+W395),W395)</f>
        <v>0</v>
      </c>
      <c r="Y395" s="61">
        <f t="shared" ref="Y395" si="8984">IF(Y390&gt;0,IF(Y393=1,Y391,Y391+X395),X395)</f>
        <v>0</v>
      </c>
      <c r="Z395" s="61">
        <f t="shared" ref="Z395" si="8985">IF(Z390&gt;0,IF(Z393=1,Z391,Z391+Y395),Y395)</f>
        <v>0</v>
      </c>
      <c r="AA395" s="61">
        <f t="shared" ref="AA395" si="8986">IF(AA390&gt;0,IF(AA393=1,AA391,AA391+Z395),Z395)</f>
        <v>0</v>
      </c>
      <c r="AB395" s="61">
        <f t="shared" ref="AB395" si="8987">IF(AB390&gt;0,IF(AB393=1,AB391,AB391+AA395),AA395)</f>
        <v>0</v>
      </c>
      <c r="AC395" s="61">
        <f t="shared" ref="AC395" si="8988">IF(AC390&gt;0,IF(AC393=1,AC391,AC391+AB395),AB395)</f>
        <v>0</v>
      </c>
      <c r="AD395" s="61">
        <f t="shared" ref="AD395" si="8989">IF(AD390&gt;0,IF(AD393=1,AD391,AD391+AC395),AC395)</f>
        <v>0</v>
      </c>
      <c r="AE395" s="61">
        <f t="shared" ref="AE395" si="8990">IF(AE390&gt;0,IF(AE393=1,AE391,AE391+AD395),AD395)</f>
        <v>0</v>
      </c>
      <c r="AF395" s="61">
        <f t="shared" ref="AF395" si="8991">IF(AF390&gt;0,IF(AF393=1,AF391,AF391+AE395),AE395)</f>
        <v>0</v>
      </c>
      <c r="AG395" s="61">
        <f t="shared" ref="AG395" si="8992">IF(AG390&gt;0,IF(AG393=1,AG391,AG391+AF395),AF395)</f>
        <v>0</v>
      </c>
      <c r="AH395" s="61">
        <f t="shared" ref="AH395" si="8993">IF(AH390&gt;0,IF(AH393=1,AH391,AH391+AG395),AG395)</f>
        <v>0</v>
      </c>
      <c r="AI395" s="61">
        <f t="shared" ref="AI395" si="8994">IF(AI390&gt;0,IF(AI393=1,AI391,AI391+AH395),AH395)</f>
        <v>0</v>
      </c>
      <c r="AJ395" s="61">
        <f t="shared" ref="AJ395" si="8995">IF(AJ390&gt;0,IF(AJ393=1,AJ391,AJ391+AI395),AI395)</f>
        <v>0</v>
      </c>
      <c r="AK395" s="61">
        <f t="shared" ref="AK395" si="8996">IF(AK390&gt;0,IF(AK393=1,AK391,AK391+AJ395),AJ395)</f>
        <v>0</v>
      </c>
      <c r="AL395" s="61">
        <f t="shared" ref="AL395" si="8997">IF(AL390&gt;0,IF(AL393=1,AL391,AL391+AK395),AK395)</f>
        <v>0</v>
      </c>
      <c r="AM395" s="61">
        <f t="shared" ref="AM395" si="8998">IF(AM390&gt;0,IF(AM393=1,AM391,AM391+AL395),AL395)</f>
        <v>0</v>
      </c>
      <c r="AN395" s="61">
        <f t="shared" ref="AN395" si="8999">IF(AN390&gt;0,IF(AN393=1,AN391,AN391+AM395),AM395)</f>
        <v>0</v>
      </c>
      <c r="AO395" s="61">
        <f t="shared" ref="AO395" si="9000">IF(AO390&gt;0,IF(AO393=1,AO391,AO391+AN395),AN395)</f>
        <v>0</v>
      </c>
      <c r="AP395" s="61">
        <f t="shared" ref="AP395" si="9001">IF(AP390&gt;0,IF(AP393=1,AP391,AP391+AO395),AO395)</f>
        <v>0</v>
      </c>
      <c r="AQ395" s="61">
        <f t="shared" ref="AQ395" si="9002">IF(AQ390&gt;0,IF(AQ393=1,AQ391,AQ391+AP395),AP395)</f>
        <v>0</v>
      </c>
      <c r="AR395" s="61">
        <f t="shared" ref="AR395" si="9003">IF(AR390&gt;0,IF(AR393=1,AR391,AR391+AQ395),AQ395)</f>
        <v>0</v>
      </c>
      <c r="AS395" s="61">
        <f t="shared" ref="AS395" si="9004">IF(AS390&gt;0,IF(AS393=1,AS391,AS391+AR395),AR395)</f>
        <v>0</v>
      </c>
      <c r="AT395" s="61">
        <f t="shared" ref="AT395" si="9005">IF(AT390&gt;0,IF(AT393=1,AT391,AT391+AS395),AS395)</f>
        <v>0</v>
      </c>
      <c r="AU395" s="61">
        <f t="shared" ref="AU395" si="9006">IF(AU390&gt;0,IF(AU393=1,AU391,AU391+AT395),AT395)</f>
        <v>0</v>
      </c>
      <c r="AV395" s="61">
        <f t="shared" ref="AV395" si="9007">IF(AV390&gt;0,IF(AV393=1,AV391,AV391+AU395),AU395)</f>
        <v>0</v>
      </c>
      <c r="AW395" s="61">
        <f t="shared" ref="AW395" si="9008">IF(AW390&gt;0,IF(AW393=1,AW391,AW391+AV395),AV395)</f>
        <v>0</v>
      </c>
      <c r="AX395" s="61">
        <f t="shared" ref="AX395" si="9009">IF(AX390&gt;0,IF(AX393=1,AX391,AX391+AW395),AW395)</f>
        <v>0</v>
      </c>
      <c r="AY395" s="61">
        <f t="shared" ref="AY395" si="9010">IF(AY390&gt;0,IF(AY393=1,AY391,AY391+AX395),AX395)</f>
        <v>0</v>
      </c>
      <c r="AZ395" s="61">
        <f t="shared" ref="AZ395" si="9011">IF(AZ390&gt;0,IF(AZ393=1,AZ391,AZ391+AY395),AY395)</f>
        <v>0</v>
      </c>
      <c r="BA395" s="61">
        <f t="shared" ref="BA395" si="9012">IF(BA390&gt;0,IF(BA393=1,BA391,BA391+AZ395),AZ395)</f>
        <v>0</v>
      </c>
      <c r="BB395" s="61">
        <f t="shared" ref="BB395" si="9013">IF(BB390&gt;0,IF(BB393=1,BB391,BB391+BA395),BA395)</f>
        <v>0</v>
      </c>
      <c r="BC395" s="61">
        <f t="shared" ref="BC395" si="9014">IF(BC390&gt;0,IF(BC393=1,BC391,BC391+BB395),BB395)</f>
        <v>0</v>
      </c>
      <c r="BD395" s="61">
        <f t="shared" ref="BD395" si="9015">IF(BD390&gt;0,IF(BD393=1,BD391,BD391+BC395),BC395)</f>
        <v>0</v>
      </c>
      <c r="BE395" s="61">
        <f t="shared" ref="BE395" si="9016">IF(BE390&gt;0,IF(BE393=1,BE391,BE391+BD395),BD395)</f>
        <v>0</v>
      </c>
      <c r="BF395" s="61">
        <f t="shared" ref="BF395" si="9017">IF(BF390&gt;0,IF(BF393=1,BF391,BF391+BE395),BE395)</f>
        <v>0</v>
      </c>
      <c r="BG395" s="61">
        <f t="shared" ref="BG395" si="9018">IF(BG390&gt;0,IF(BG393=1,BG391,BG391+BF395),BF395)</f>
        <v>0</v>
      </c>
      <c r="BH395" s="61">
        <f t="shared" ref="BH395" si="9019">IF(BH390&gt;0,IF(BH393=1,BH391,BH391+BG395),BG395)</f>
        <v>0</v>
      </c>
      <c r="BI395" s="61">
        <f t="shared" ref="BI395" si="9020">IF(BI390&gt;0,IF(BI393=1,BI391,BI391+BH395),BH395)</f>
        <v>0</v>
      </c>
      <c r="BJ395" s="61">
        <f t="shared" ref="BJ395" si="9021">IF(BJ390&gt;0,IF(BJ393=1,BJ391,BJ391+BI395),BI395)</f>
        <v>0</v>
      </c>
      <c r="BK395" s="61">
        <f t="shared" ref="BK395" si="9022">IF(BK390&gt;0,IF(BK393=1,BK391,BK391+BJ395),BJ395)</f>
        <v>0</v>
      </c>
      <c r="BL395" s="61">
        <f t="shared" ref="BL395" si="9023">IF(BL390&gt;0,IF(BL393=1,BL391,BL391+BK395),BK395)</f>
        <v>0</v>
      </c>
      <c r="BM395" s="61">
        <f t="shared" ref="BM395" si="9024">IF(BM390&gt;0,IF(BM393=1,BM391,BM391+BL395),BL395)</f>
        <v>0</v>
      </c>
      <c r="BN395" s="61">
        <f t="shared" ref="BN395" si="9025">IF(BN390&gt;0,IF(BN393=1,BN391,BN391+BM395),BM395)</f>
        <v>0</v>
      </c>
      <c r="BO395" s="61">
        <f t="shared" ref="BO395" si="9026">IF(BO390&gt;0,IF(BO393=1,BO391,BO391+BN395),BN395)</f>
        <v>0</v>
      </c>
      <c r="BP395" s="61">
        <f t="shared" ref="BP395" si="9027">IF(BP390&gt;0,IF(BP393=1,BP391,BP391+BO395),BO395)</f>
        <v>0</v>
      </c>
      <c r="BQ395" s="61">
        <f t="shared" ref="BQ395" si="9028">IF(BQ390&gt;0,IF(BQ393=1,BQ391,BQ391+BP395),BP395)</f>
        <v>0</v>
      </c>
      <c r="BR395" s="61">
        <f t="shared" ref="BR395" si="9029">IF(BR390&gt;0,IF(BR393=1,BR391,BR391+BQ395),BQ395)</f>
        <v>0</v>
      </c>
      <c r="BS395" s="61">
        <f t="shared" ref="BS395" si="9030">IF(BS390&gt;0,IF(BS393=1,BS391,BS391+BR395),BR395)</f>
        <v>0</v>
      </c>
      <c r="BT395" s="61">
        <f t="shared" ref="BT395" si="9031">IF(BT390&gt;0,IF(BT393=1,BT391,BT391+BS395),BS395)</f>
        <v>0</v>
      </c>
      <c r="BU395" s="61">
        <f t="shared" ref="BU395" si="9032">IF(BU390&gt;0,IF(BU393=1,BU391,BU391+BT395),BT395)</f>
        <v>0</v>
      </c>
      <c r="BV395" s="61">
        <f t="shared" ref="BV395" si="9033">IF(BV390&gt;0,IF(BV393=1,BV391,BV391+BU395),BU395)</f>
        <v>0</v>
      </c>
      <c r="BW395" s="61">
        <f t="shared" ref="BW395" si="9034">IF(BW390&gt;0,IF(BW393=1,BW391,BW391+BV395),BV395)</f>
        <v>0</v>
      </c>
      <c r="BX395" s="61">
        <f t="shared" ref="BX395" si="9035">IF(BX390&gt;0,IF(BX393=1,BX391,BX391+BW395),BW395)</f>
        <v>0</v>
      </c>
      <c r="BY395" s="298"/>
      <c r="BZ395" s="300"/>
      <c r="CA395" s="302"/>
      <c r="CB395" s="302"/>
    </row>
    <row r="396" spans="1:96" s="98" customFormat="1" ht="41.4" hidden="1" customHeight="1" x14ac:dyDescent="0.3">
      <c r="A396" s="97"/>
      <c r="B396" s="119"/>
      <c r="C396" s="73"/>
      <c r="D396" s="73"/>
      <c r="E396" s="73"/>
      <c r="F396" s="73"/>
      <c r="G396" s="73"/>
      <c r="H396" s="73"/>
      <c r="I396" s="73"/>
      <c r="J396" s="73"/>
      <c r="K396" s="73"/>
      <c r="L396" s="58"/>
      <c r="M396" s="7"/>
      <c r="N396" s="160"/>
      <c r="P396" s="59" t="s">
        <v>173</v>
      </c>
      <c r="Q396" s="61">
        <f>Q398</f>
        <v>0</v>
      </c>
      <c r="R396" s="61">
        <f t="shared" ref="R396" si="9036">IF(R393=1,R398,R398+Q396)</f>
        <v>0</v>
      </c>
      <c r="S396" s="61">
        <f t="shared" ref="S396" si="9037">IF(S393=1,S398,S398+R396)</f>
        <v>0</v>
      </c>
      <c r="T396" s="61">
        <f t="shared" ref="T396" si="9038">IF(T393=1,T398,T398+S396)</f>
        <v>0</v>
      </c>
      <c r="U396" s="61">
        <f t="shared" ref="U396" si="9039">IF(U393=1,U398,U398+T396)</f>
        <v>0</v>
      </c>
      <c r="V396" s="61">
        <f t="shared" ref="V396" si="9040">IF(V393=1,V398,V398+U396)</f>
        <v>0</v>
      </c>
      <c r="W396" s="61">
        <f t="shared" ref="W396" si="9041">IF(W393=1,W398,W398+V396)</f>
        <v>0</v>
      </c>
      <c r="X396" s="61">
        <f t="shared" ref="X396" si="9042">IF(X393=1,X398,X398+W396)</f>
        <v>0</v>
      </c>
      <c r="Y396" s="61">
        <f t="shared" ref="Y396" si="9043">IF(Y393=1,Y398,Y398+X396)</f>
        <v>0</v>
      </c>
      <c r="Z396" s="61">
        <f t="shared" ref="Z396" si="9044">IF(Z393=1,Z398,Z398+Y396)</f>
        <v>0</v>
      </c>
      <c r="AA396" s="61">
        <f t="shared" ref="AA396" si="9045">IF(AA393=1,AA398,AA398+Z396)</f>
        <v>0</v>
      </c>
      <c r="AB396" s="61">
        <f t="shared" ref="AB396" si="9046">IF(AB393=1,AB398,AB398+AA396)</f>
        <v>0</v>
      </c>
      <c r="AC396" s="61">
        <f t="shared" ref="AC396" si="9047">IF(AC393=1,AC398,AC398+AB396)</f>
        <v>0</v>
      </c>
      <c r="AD396" s="61">
        <f t="shared" ref="AD396" si="9048">IF(AD393=1,AD398,AD398+AC396)</f>
        <v>0</v>
      </c>
      <c r="AE396" s="61">
        <f t="shared" ref="AE396" si="9049">IF(AE393=1,AE398,AE398+AD396)</f>
        <v>0</v>
      </c>
      <c r="AF396" s="61">
        <f t="shared" ref="AF396" si="9050">IF(AF393=1,AF398,AF398+AE396)</f>
        <v>0</v>
      </c>
      <c r="AG396" s="61">
        <f t="shared" ref="AG396" si="9051">IF(AG393=1,AG398,AG398+AF396)</f>
        <v>0</v>
      </c>
      <c r="AH396" s="61">
        <f t="shared" ref="AH396" si="9052">IF(AH393=1,AH398,AH398+AG396)</f>
        <v>0</v>
      </c>
      <c r="AI396" s="61">
        <f t="shared" ref="AI396" si="9053">IF(AI393=1,AI398,AI398+AH396)</f>
        <v>0</v>
      </c>
      <c r="AJ396" s="61">
        <f t="shared" ref="AJ396" si="9054">IF(AJ393=1,AJ398,AJ398+AI396)</f>
        <v>0</v>
      </c>
      <c r="AK396" s="61">
        <f t="shared" ref="AK396" si="9055">IF(AK393=1,AK398,AK398+AJ396)</f>
        <v>0</v>
      </c>
      <c r="AL396" s="61">
        <f t="shared" ref="AL396" si="9056">IF(AL393=1,AL398,AL398+AK396)</f>
        <v>0</v>
      </c>
      <c r="AM396" s="61">
        <f t="shared" ref="AM396" si="9057">IF(AM393=1,AM398,AM398+AL396)</f>
        <v>0</v>
      </c>
      <c r="AN396" s="61">
        <f t="shared" ref="AN396" si="9058">IF(AN393=1,AN398,AN398+AM396)</f>
        <v>0</v>
      </c>
      <c r="AO396" s="61">
        <f t="shared" ref="AO396" si="9059">IF(AO393=1,AO398,AO398+AN396)</f>
        <v>0</v>
      </c>
      <c r="AP396" s="61">
        <f t="shared" ref="AP396" si="9060">IF(AP393=1,AP398,AP398+AO396)</f>
        <v>0</v>
      </c>
      <c r="AQ396" s="61">
        <f t="shared" ref="AQ396" si="9061">IF(AQ393=1,AQ398,AQ398+AP396)</f>
        <v>0</v>
      </c>
      <c r="AR396" s="61">
        <f t="shared" ref="AR396" si="9062">IF(AR393=1,AR398,AR398+AQ396)</f>
        <v>0</v>
      </c>
      <c r="AS396" s="61">
        <f t="shared" ref="AS396" si="9063">IF(AS393=1,AS398,AS398+AR396)</f>
        <v>0</v>
      </c>
      <c r="AT396" s="61">
        <f t="shared" ref="AT396" si="9064">IF(AT393=1,AT398,AT398+AS396)</f>
        <v>0</v>
      </c>
      <c r="AU396" s="61">
        <f t="shared" ref="AU396" si="9065">IF(AU393=1,AU398,AU398+AT396)</f>
        <v>0</v>
      </c>
      <c r="AV396" s="61">
        <f t="shared" ref="AV396" si="9066">IF(AV393=1,AV398,AV398+AU396)</f>
        <v>0</v>
      </c>
      <c r="AW396" s="61">
        <f t="shared" ref="AW396" si="9067">IF(AW393=1,AW398,AW398+AV396)</f>
        <v>0</v>
      </c>
      <c r="AX396" s="61">
        <f t="shared" ref="AX396" si="9068">IF(AX393=1,AX398,AX398+AW396)</f>
        <v>0</v>
      </c>
      <c r="AY396" s="61">
        <f t="shared" ref="AY396" si="9069">IF(AY393=1,AY398,AY398+AX396)</f>
        <v>0</v>
      </c>
      <c r="AZ396" s="61">
        <f t="shared" ref="AZ396" si="9070">IF(AZ393=1,AZ398,AZ398+AY396)</f>
        <v>0</v>
      </c>
      <c r="BA396" s="61">
        <f t="shared" ref="BA396" si="9071">IF(BA393=1,BA398,BA398+AZ396)</f>
        <v>0</v>
      </c>
      <c r="BB396" s="61">
        <f t="shared" ref="BB396" si="9072">IF(BB393=1,BB398,BB398+BA396)</f>
        <v>0</v>
      </c>
      <c r="BC396" s="61">
        <f t="shared" ref="BC396" si="9073">IF(BC393=1,BC398,BC398+BB396)</f>
        <v>0</v>
      </c>
      <c r="BD396" s="61">
        <f t="shared" ref="BD396" si="9074">IF(BD393=1,BD398,BD398+BC396)</f>
        <v>0</v>
      </c>
      <c r="BE396" s="61">
        <f t="shared" ref="BE396" si="9075">IF(BE393=1,BE398,BE398+BD396)</f>
        <v>0</v>
      </c>
      <c r="BF396" s="61">
        <f t="shared" ref="BF396" si="9076">IF(BF393=1,BF398,BF398+BE396)</f>
        <v>0</v>
      </c>
      <c r="BG396" s="61">
        <f t="shared" ref="BG396" si="9077">IF(BG393=1,BG398,BG398+BF396)</f>
        <v>0</v>
      </c>
      <c r="BH396" s="61">
        <f t="shared" ref="BH396" si="9078">IF(BH393=1,BH398,BH398+BG396)</f>
        <v>0</v>
      </c>
      <c r="BI396" s="61">
        <f t="shared" ref="BI396" si="9079">IF(BI393=1,BI398,BI398+BH396)</f>
        <v>0</v>
      </c>
      <c r="BJ396" s="61">
        <f t="shared" ref="BJ396" si="9080">IF(BJ393=1,BJ398,BJ398+BI396)</f>
        <v>0</v>
      </c>
      <c r="BK396" s="61">
        <f t="shared" ref="BK396" si="9081">IF(BK393=1,BK398,BK398+BJ396)</f>
        <v>0</v>
      </c>
      <c r="BL396" s="61">
        <f t="shared" ref="BL396" si="9082">IF(BL393=1,BL398,BL398+BK396)</f>
        <v>0</v>
      </c>
      <c r="BM396" s="61">
        <f t="shared" ref="BM396" si="9083">IF(BM393=1,BM398,BM398+BL396)</f>
        <v>0</v>
      </c>
      <c r="BN396" s="61">
        <f t="shared" ref="BN396" si="9084">IF(BN393=1,BN398,BN398+BM396)</f>
        <v>0</v>
      </c>
      <c r="BO396" s="61">
        <f t="shared" ref="BO396" si="9085">IF(BO393=1,BO398,BO398+BN396)</f>
        <v>0</v>
      </c>
      <c r="BP396" s="61">
        <f t="shared" ref="BP396" si="9086">IF(BP393=1,BP398,BP398+BO396)</f>
        <v>0</v>
      </c>
      <c r="BQ396" s="61">
        <f t="shared" ref="BQ396" si="9087">IF(BQ393=1,BQ398,BQ398+BP396)</f>
        <v>0</v>
      </c>
      <c r="BR396" s="61">
        <f t="shared" ref="BR396" si="9088">IF(BR393=1,BR398,BR398+BQ396)</f>
        <v>0</v>
      </c>
      <c r="BS396" s="61">
        <f t="shared" ref="BS396" si="9089">IF(BS393=1,BS398,BS398+BR396)</f>
        <v>0</v>
      </c>
      <c r="BT396" s="61">
        <f t="shared" ref="BT396" si="9090">IF(BT393=1,BT398,BT398+BS396)</f>
        <v>0</v>
      </c>
      <c r="BU396" s="61">
        <f t="shared" ref="BU396" si="9091">IF(BU393=1,BU398,BU398+BT396)</f>
        <v>0</v>
      </c>
      <c r="BV396" s="61">
        <f t="shared" ref="BV396" si="9092">IF(BV393=1,BV398,BV398+BU396)</f>
        <v>0</v>
      </c>
      <c r="BW396" s="61">
        <f t="shared" ref="BW396" si="9093">IF(BW393=1,BW398,BW398+BV396)</f>
        <v>0</v>
      </c>
      <c r="BX396" s="61">
        <f t="shared" ref="BX396" si="9094">IF(BX393=1,BX398,BX398+BW396)</f>
        <v>0</v>
      </c>
      <c r="BY396" s="298"/>
      <c r="BZ396" s="300"/>
      <c r="CA396" s="302"/>
      <c r="CB396" s="302"/>
    </row>
    <row r="397" spans="1:96" s="98" customFormat="1" ht="28.95" customHeight="1" x14ac:dyDescent="0.3">
      <c r="A397" s="97"/>
      <c r="B397" s="119"/>
      <c r="C397" s="73"/>
      <c r="D397" s="73"/>
      <c r="E397" s="73"/>
      <c r="F397" s="73"/>
      <c r="G397" s="73"/>
      <c r="H397" s="73"/>
      <c r="I397" s="73"/>
      <c r="J397" s="73"/>
      <c r="K397" s="73"/>
      <c r="L397" s="58"/>
      <c r="M397" s="7"/>
      <c r="N397" s="160"/>
      <c r="P397" s="57" t="s">
        <v>171</v>
      </c>
      <c r="Q397" s="62">
        <f t="shared" ref="Q397:BX397" si="9095">1720/12*Q390</f>
        <v>0</v>
      </c>
      <c r="R397" s="62">
        <f t="shared" si="9095"/>
        <v>0</v>
      </c>
      <c r="S397" s="62">
        <f t="shared" si="9095"/>
        <v>0</v>
      </c>
      <c r="T397" s="62">
        <f t="shared" si="9095"/>
        <v>0</v>
      </c>
      <c r="U397" s="62">
        <f t="shared" si="9095"/>
        <v>0</v>
      </c>
      <c r="V397" s="62">
        <f t="shared" si="9095"/>
        <v>0</v>
      </c>
      <c r="W397" s="62">
        <f t="shared" si="9095"/>
        <v>0</v>
      </c>
      <c r="X397" s="62">
        <f t="shared" si="9095"/>
        <v>0</v>
      </c>
      <c r="Y397" s="62">
        <f t="shared" si="9095"/>
        <v>0</v>
      </c>
      <c r="Z397" s="62">
        <f t="shared" si="9095"/>
        <v>0</v>
      </c>
      <c r="AA397" s="62">
        <f t="shared" si="9095"/>
        <v>0</v>
      </c>
      <c r="AB397" s="62">
        <f t="shared" si="9095"/>
        <v>0</v>
      </c>
      <c r="AC397" s="62">
        <f t="shared" si="9095"/>
        <v>0</v>
      </c>
      <c r="AD397" s="62">
        <f t="shared" si="9095"/>
        <v>0</v>
      </c>
      <c r="AE397" s="62">
        <f t="shared" si="9095"/>
        <v>0</v>
      </c>
      <c r="AF397" s="62">
        <f t="shared" si="9095"/>
        <v>0</v>
      </c>
      <c r="AG397" s="62">
        <f t="shared" si="9095"/>
        <v>0</v>
      </c>
      <c r="AH397" s="62">
        <f t="shared" si="9095"/>
        <v>0</v>
      </c>
      <c r="AI397" s="62">
        <f t="shared" si="9095"/>
        <v>0</v>
      </c>
      <c r="AJ397" s="62">
        <f t="shared" si="9095"/>
        <v>0</v>
      </c>
      <c r="AK397" s="62">
        <f t="shared" si="9095"/>
        <v>0</v>
      </c>
      <c r="AL397" s="62">
        <f t="shared" si="9095"/>
        <v>0</v>
      </c>
      <c r="AM397" s="62">
        <f t="shared" si="9095"/>
        <v>0</v>
      </c>
      <c r="AN397" s="62">
        <f t="shared" si="9095"/>
        <v>0</v>
      </c>
      <c r="AO397" s="62">
        <f t="shared" si="9095"/>
        <v>0</v>
      </c>
      <c r="AP397" s="62">
        <f t="shared" si="9095"/>
        <v>0</v>
      </c>
      <c r="AQ397" s="62">
        <f t="shared" si="9095"/>
        <v>0</v>
      </c>
      <c r="AR397" s="62">
        <f t="shared" si="9095"/>
        <v>0</v>
      </c>
      <c r="AS397" s="62">
        <f t="shared" si="9095"/>
        <v>0</v>
      </c>
      <c r="AT397" s="62">
        <f t="shared" si="9095"/>
        <v>0</v>
      </c>
      <c r="AU397" s="62">
        <f t="shared" si="9095"/>
        <v>0</v>
      </c>
      <c r="AV397" s="62">
        <f t="shared" si="9095"/>
        <v>0</v>
      </c>
      <c r="AW397" s="62">
        <f t="shared" si="9095"/>
        <v>0</v>
      </c>
      <c r="AX397" s="62">
        <f t="shared" si="9095"/>
        <v>0</v>
      </c>
      <c r="AY397" s="62">
        <f t="shared" si="9095"/>
        <v>0</v>
      </c>
      <c r="AZ397" s="62">
        <f t="shared" si="9095"/>
        <v>0</v>
      </c>
      <c r="BA397" s="62">
        <f t="shared" si="9095"/>
        <v>0</v>
      </c>
      <c r="BB397" s="62">
        <f t="shared" si="9095"/>
        <v>0</v>
      </c>
      <c r="BC397" s="62">
        <f t="shared" si="9095"/>
        <v>0</v>
      </c>
      <c r="BD397" s="62">
        <f t="shared" si="9095"/>
        <v>0</v>
      </c>
      <c r="BE397" s="62">
        <f t="shared" si="9095"/>
        <v>0</v>
      </c>
      <c r="BF397" s="62">
        <f t="shared" si="9095"/>
        <v>0</v>
      </c>
      <c r="BG397" s="62">
        <f t="shared" si="9095"/>
        <v>0</v>
      </c>
      <c r="BH397" s="62">
        <f t="shared" si="9095"/>
        <v>0</v>
      </c>
      <c r="BI397" s="62">
        <f t="shared" si="9095"/>
        <v>0</v>
      </c>
      <c r="BJ397" s="62">
        <f t="shared" si="9095"/>
        <v>0</v>
      </c>
      <c r="BK397" s="62">
        <f t="shared" si="9095"/>
        <v>0</v>
      </c>
      <c r="BL397" s="62">
        <f t="shared" si="9095"/>
        <v>0</v>
      </c>
      <c r="BM397" s="62">
        <f t="shared" si="9095"/>
        <v>0</v>
      </c>
      <c r="BN397" s="62">
        <f t="shared" si="9095"/>
        <v>0</v>
      </c>
      <c r="BO397" s="62">
        <f t="shared" si="9095"/>
        <v>0</v>
      </c>
      <c r="BP397" s="62">
        <f t="shared" si="9095"/>
        <v>0</v>
      </c>
      <c r="BQ397" s="62">
        <f t="shared" si="9095"/>
        <v>0</v>
      </c>
      <c r="BR397" s="62">
        <f t="shared" si="9095"/>
        <v>0</v>
      </c>
      <c r="BS397" s="62">
        <f t="shared" si="9095"/>
        <v>0</v>
      </c>
      <c r="BT397" s="62">
        <f t="shared" si="9095"/>
        <v>0</v>
      </c>
      <c r="BU397" s="62">
        <f t="shared" si="9095"/>
        <v>0</v>
      </c>
      <c r="BV397" s="62">
        <f t="shared" si="9095"/>
        <v>0</v>
      </c>
      <c r="BW397" s="62">
        <f t="shared" si="9095"/>
        <v>0</v>
      </c>
      <c r="BX397" s="62">
        <f t="shared" si="9095"/>
        <v>0</v>
      </c>
      <c r="BY397" s="298"/>
      <c r="BZ397" s="300"/>
      <c r="CA397" s="302"/>
      <c r="CB397" s="302"/>
    </row>
    <row r="398" spans="1:96" s="98" customFormat="1" ht="28.8" x14ac:dyDescent="0.3">
      <c r="A398" s="97"/>
      <c r="B398" s="119"/>
      <c r="C398" s="73"/>
      <c r="D398" s="73"/>
      <c r="E398" s="73"/>
      <c r="F398" s="73"/>
      <c r="G398" s="73"/>
      <c r="H398" s="73"/>
      <c r="I398" s="73"/>
      <c r="J398" s="73"/>
      <c r="K398" s="73"/>
      <c r="L398" s="58"/>
      <c r="M398" s="7"/>
      <c r="N398" s="160"/>
      <c r="P398" s="57" t="s">
        <v>155</v>
      </c>
      <c r="Q398" s="62">
        <f>FLOOR(IF(OR(Q393=0,Q393=1),IF(Q391&gt;=Q397,Q397,Q391)+0.00000001,IF(Q395&gt;=Q394,Q394,Q395))+0.00000001,1)</f>
        <v>0</v>
      </c>
      <c r="R398" s="62">
        <f t="shared" ref="R398" si="9096">FLOOR(IF(OR(R393=0,R393=1),IF(R397&gt;R394,R394,IF(R391&gt;=R397,R397,R391)+0.00000001),IF(R395&gt;=R394,R394-Q396,R395-Q396)+0.00000001),1)</f>
        <v>0</v>
      </c>
      <c r="S398" s="62">
        <f t="shared" ref="S398" si="9097">FLOOR(IF(OR(S393=0,S393=1),IF(S397&gt;S394,S394,IF(S391&gt;=S397,S397,S391)+0.00000001),IF(S395&gt;=S394,S394-R396,S395-R396)+0.00000001),1)</f>
        <v>0</v>
      </c>
      <c r="T398" s="62">
        <f t="shared" ref="T398" si="9098">FLOOR(IF(OR(T393=0,T393=1),IF(T397&gt;T394,T394,IF(T391&gt;=T397,T397,T391)+0.00000001),IF(T395&gt;=T394,T394-S396,T395-S396)+0.00000001),1)</f>
        <v>0</v>
      </c>
      <c r="U398" s="62">
        <f t="shared" ref="U398" si="9099">FLOOR(IF(OR(U393=0,U393=1),IF(U397&gt;U394,U394,IF(U391&gt;=U397,U397,U391)+0.00000001),IF(U395&gt;=U394,U394-T396,U395-T396)+0.00000001),1)</f>
        <v>0</v>
      </c>
      <c r="V398" s="62">
        <f t="shared" ref="V398" si="9100">FLOOR(IF(OR(V393=0,V393=1),IF(V397&gt;V394,V394,IF(V391&gt;=V397,V397,V391)+0.00000001),IF(V395&gt;=V394,V394-U396,V395-U396)+0.00000001),1)</f>
        <v>0</v>
      </c>
      <c r="W398" s="62">
        <f t="shared" ref="W398" si="9101">FLOOR(IF(OR(W393=0,W393=1),IF(W397&gt;W394,W394,IF(W391&gt;=W397,W397,W391)+0.00000001),IF(W395&gt;=W394,W394-V396,W395-V396)+0.00000001),1)</f>
        <v>0</v>
      </c>
      <c r="X398" s="62">
        <f t="shared" ref="X398" si="9102">FLOOR(IF(OR(X393=0,X393=1),IF(X397&gt;X394,X394,IF(X391&gt;=X397,X397,X391)+0.00000001),IF(X395&gt;=X394,X394-W396,X395-W396)+0.00000001),1)</f>
        <v>0</v>
      </c>
      <c r="Y398" s="62">
        <f t="shared" ref="Y398" si="9103">FLOOR(IF(OR(Y393=0,Y393=1),IF(Y397&gt;Y394,Y394,IF(Y391&gt;=Y397,Y397,Y391)+0.00000001),IF(Y395&gt;=Y394,Y394-X396,Y395-X396)+0.00000001),1)</f>
        <v>0</v>
      </c>
      <c r="Z398" s="62">
        <f t="shared" ref="Z398" si="9104">FLOOR(IF(OR(Z393=0,Z393=1),IF(Z397&gt;Z394,Z394,IF(Z391&gt;=Z397,Z397,Z391)+0.00000001),IF(Z395&gt;=Z394,Z394-Y396,Z395-Y396)+0.00000001),1)</f>
        <v>0</v>
      </c>
      <c r="AA398" s="62">
        <f t="shared" ref="AA398" si="9105">FLOOR(IF(OR(AA393=0,AA393=1),IF(AA397&gt;AA394,AA394,IF(AA391&gt;=AA397,AA397,AA391)+0.00000001),IF(AA395&gt;=AA394,AA394-Z396,AA395-Z396)+0.00000001),1)</f>
        <v>0</v>
      </c>
      <c r="AB398" s="62">
        <f t="shared" ref="AB398" si="9106">FLOOR(IF(OR(AB393=0,AB393=1),IF(AB397&gt;AB394,AB394,IF(AB391&gt;=AB397,AB397,AB391)+0.00000001),IF(AB395&gt;=AB394,AB394-AA396,AB395-AA396)+0.00000001),1)</f>
        <v>0</v>
      </c>
      <c r="AC398" s="62">
        <f t="shared" ref="AC398" si="9107">FLOOR(IF(OR(AC393=0,AC393=1),IF(AC397&gt;AC394,AC394,IF(AC391&gt;=AC397,AC397,AC391)+0.00000001),IF(AC395&gt;=AC394,AC394-AB396,AC395-AB396)+0.00000001),1)</f>
        <v>0</v>
      </c>
      <c r="AD398" s="62">
        <f t="shared" ref="AD398" si="9108">FLOOR(IF(OR(AD393=0,AD393=1),IF(AD397&gt;AD394,AD394,IF(AD391&gt;=AD397,AD397,AD391)+0.00000001),IF(AD395&gt;=AD394,AD394-AC396,AD395-AC396)+0.00000001),1)</f>
        <v>0</v>
      </c>
      <c r="AE398" s="62">
        <f t="shared" ref="AE398" si="9109">FLOOR(IF(OR(AE393=0,AE393=1),IF(AE397&gt;AE394,AE394,IF(AE391&gt;=AE397,AE397,AE391)+0.00000001),IF(AE395&gt;=AE394,AE394-AD396,AE395-AD396)+0.00000001),1)</f>
        <v>0</v>
      </c>
      <c r="AF398" s="62">
        <f t="shared" ref="AF398" si="9110">FLOOR(IF(OR(AF393=0,AF393=1),IF(AF397&gt;AF394,AF394,IF(AF391&gt;=AF397,AF397,AF391)+0.00000001),IF(AF395&gt;=AF394,AF394-AE396,AF395-AE396)+0.00000001),1)</f>
        <v>0</v>
      </c>
      <c r="AG398" s="62">
        <f t="shared" ref="AG398" si="9111">FLOOR(IF(OR(AG393=0,AG393=1),IF(AG397&gt;AG394,AG394,IF(AG391&gt;=AG397,AG397,AG391)+0.00000001),IF(AG395&gt;=AG394,AG394-AF396,AG395-AF396)+0.00000001),1)</f>
        <v>0</v>
      </c>
      <c r="AH398" s="62">
        <f t="shared" ref="AH398" si="9112">FLOOR(IF(OR(AH393=0,AH393=1),IF(AH397&gt;AH394,AH394,IF(AH391&gt;=AH397,AH397,AH391)+0.00000001),IF(AH395&gt;=AH394,AH394-AG396,AH395-AG396)+0.00000001),1)</f>
        <v>0</v>
      </c>
      <c r="AI398" s="62">
        <f t="shared" ref="AI398" si="9113">FLOOR(IF(OR(AI393=0,AI393=1),IF(AI397&gt;AI394,AI394,IF(AI391&gt;=AI397,AI397,AI391)+0.00000001),IF(AI395&gt;=AI394,AI394-AH396,AI395-AH396)+0.00000001),1)</f>
        <v>0</v>
      </c>
      <c r="AJ398" s="62">
        <f t="shared" ref="AJ398" si="9114">FLOOR(IF(OR(AJ393=0,AJ393=1),IF(AJ397&gt;AJ394,AJ394,IF(AJ391&gt;=AJ397,AJ397,AJ391)+0.00000001),IF(AJ395&gt;=AJ394,AJ394-AI396,AJ395-AI396)+0.00000001),1)</f>
        <v>0</v>
      </c>
      <c r="AK398" s="62">
        <f t="shared" ref="AK398" si="9115">FLOOR(IF(OR(AK393=0,AK393=1),IF(AK397&gt;AK394,AK394,IF(AK391&gt;=AK397,AK397,AK391)+0.00000001),IF(AK395&gt;=AK394,AK394-AJ396,AK395-AJ396)+0.00000001),1)</f>
        <v>0</v>
      </c>
      <c r="AL398" s="62">
        <f t="shared" ref="AL398" si="9116">FLOOR(IF(OR(AL393=0,AL393=1),IF(AL397&gt;AL394,AL394,IF(AL391&gt;=AL397,AL397,AL391)+0.00000001),IF(AL395&gt;=AL394,AL394-AK396,AL395-AK396)+0.00000001),1)</f>
        <v>0</v>
      </c>
      <c r="AM398" s="62">
        <f t="shared" ref="AM398" si="9117">FLOOR(IF(OR(AM393=0,AM393=1),IF(AM397&gt;AM394,AM394,IF(AM391&gt;=AM397,AM397,AM391)+0.00000001),IF(AM395&gt;=AM394,AM394-AL396,AM395-AL396)+0.00000001),1)</f>
        <v>0</v>
      </c>
      <c r="AN398" s="62">
        <f t="shared" ref="AN398" si="9118">FLOOR(IF(OR(AN393=0,AN393=1),IF(AN397&gt;AN394,AN394,IF(AN391&gt;=AN397,AN397,AN391)+0.00000001),IF(AN395&gt;=AN394,AN394-AM396,AN395-AM396)+0.00000001),1)</f>
        <v>0</v>
      </c>
      <c r="AO398" s="62">
        <f t="shared" ref="AO398" si="9119">FLOOR(IF(OR(AO393=0,AO393=1),IF(AO397&gt;AO394,AO394,IF(AO391&gt;=AO397,AO397,AO391)+0.00000001),IF(AO395&gt;=AO394,AO394-AN396,AO395-AN396)+0.00000001),1)</f>
        <v>0</v>
      </c>
      <c r="AP398" s="62">
        <f t="shared" ref="AP398" si="9120">FLOOR(IF(OR(AP393=0,AP393=1),IF(AP397&gt;AP394,AP394,IF(AP391&gt;=AP397,AP397,AP391)+0.00000001),IF(AP395&gt;=AP394,AP394-AO396,AP395-AO396)+0.00000001),1)</f>
        <v>0</v>
      </c>
      <c r="AQ398" s="62">
        <f t="shared" ref="AQ398" si="9121">FLOOR(IF(OR(AQ393=0,AQ393=1),IF(AQ397&gt;AQ394,AQ394,IF(AQ391&gt;=AQ397,AQ397,AQ391)+0.00000001),IF(AQ395&gt;=AQ394,AQ394-AP396,AQ395-AP396)+0.00000001),1)</f>
        <v>0</v>
      </c>
      <c r="AR398" s="62">
        <f t="shared" ref="AR398" si="9122">FLOOR(IF(OR(AR393=0,AR393=1),IF(AR397&gt;AR394,AR394,IF(AR391&gt;=AR397,AR397,AR391)+0.00000001),IF(AR395&gt;=AR394,AR394-AQ396,AR395-AQ396)+0.00000001),1)</f>
        <v>0</v>
      </c>
      <c r="AS398" s="62">
        <f t="shared" ref="AS398" si="9123">FLOOR(IF(OR(AS393=0,AS393=1),IF(AS397&gt;AS394,AS394,IF(AS391&gt;=AS397,AS397,AS391)+0.00000001),IF(AS395&gt;=AS394,AS394-AR396,AS395-AR396)+0.00000001),1)</f>
        <v>0</v>
      </c>
      <c r="AT398" s="62">
        <f t="shared" ref="AT398" si="9124">FLOOR(IF(OR(AT393=0,AT393=1),IF(AT397&gt;AT394,AT394,IF(AT391&gt;=AT397,AT397,AT391)+0.00000001),IF(AT395&gt;=AT394,AT394-AS396,AT395-AS396)+0.00000001),1)</f>
        <v>0</v>
      </c>
      <c r="AU398" s="62">
        <f t="shared" ref="AU398" si="9125">FLOOR(IF(OR(AU393=0,AU393=1),IF(AU397&gt;AU394,AU394,IF(AU391&gt;=AU397,AU397,AU391)+0.00000001),IF(AU395&gt;=AU394,AU394-AT396,AU395-AT396)+0.00000001),1)</f>
        <v>0</v>
      </c>
      <c r="AV398" s="62">
        <f t="shared" ref="AV398" si="9126">FLOOR(IF(OR(AV393=0,AV393=1),IF(AV397&gt;AV394,AV394,IF(AV391&gt;=AV397,AV397,AV391)+0.00000001),IF(AV395&gt;=AV394,AV394-AU396,AV395-AU396)+0.00000001),1)</f>
        <v>0</v>
      </c>
      <c r="AW398" s="62">
        <f t="shared" ref="AW398" si="9127">FLOOR(IF(OR(AW393=0,AW393=1),IF(AW397&gt;AW394,AW394,IF(AW391&gt;=AW397,AW397,AW391)+0.00000001),IF(AW395&gt;=AW394,AW394-AV396,AW395-AV396)+0.00000001),1)</f>
        <v>0</v>
      </c>
      <c r="AX398" s="62">
        <f t="shared" ref="AX398" si="9128">FLOOR(IF(OR(AX393=0,AX393=1),IF(AX397&gt;AX394,AX394,IF(AX391&gt;=AX397,AX397,AX391)+0.00000001),IF(AX395&gt;=AX394,AX394-AW396,AX395-AW396)+0.00000001),1)</f>
        <v>0</v>
      </c>
      <c r="AY398" s="62">
        <f t="shared" ref="AY398" si="9129">FLOOR(IF(OR(AY393=0,AY393=1),IF(AY397&gt;AY394,AY394,IF(AY391&gt;=AY397,AY397,AY391)+0.00000001),IF(AY395&gt;=AY394,AY394-AX396,AY395-AX396)+0.00000001),1)</f>
        <v>0</v>
      </c>
      <c r="AZ398" s="62">
        <f t="shared" ref="AZ398" si="9130">FLOOR(IF(OR(AZ393=0,AZ393=1),IF(AZ397&gt;AZ394,AZ394,IF(AZ391&gt;=AZ397,AZ397,AZ391)+0.00000001),IF(AZ395&gt;=AZ394,AZ394-AY396,AZ395-AY396)+0.00000001),1)</f>
        <v>0</v>
      </c>
      <c r="BA398" s="62">
        <f t="shared" ref="BA398" si="9131">FLOOR(IF(OR(BA393=0,BA393=1),IF(BA397&gt;BA394,BA394,IF(BA391&gt;=BA397,BA397,BA391)+0.00000001),IF(BA395&gt;=BA394,BA394-AZ396,BA395-AZ396)+0.00000001),1)</f>
        <v>0</v>
      </c>
      <c r="BB398" s="62">
        <f t="shared" ref="BB398" si="9132">FLOOR(IF(OR(BB393=0,BB393=1),IF(BB397&gt;BB394,BB394,IF(BB391&gt;=BB397,BB397,BB391)+0.00000001),IF(BB395&gt;=BB394,BB394-BA396,BB395-BA396)+0.00000001),1)</f>
        <v>0</v>
      </c>
      <c r="BC398" s="62">
        <f t="shared" ref="BC398" si="9133">FLOOR(IF(OR(BC393=0,BC393=1),IF(BC397&gt;BC394,BC394,IF(BC391&gt;=BC397,BC397,BC391)+0.00000001),IF(BC395&gt;=BC394,BC394-BB396,BC395-BB396)+0.00000001),1)</f>
        <v>0</v>
      </c>
      <c r="BD398" s="62">
        <f t="shared" ref="BD398" si="9134">FLOOR(IF(OR(BD393=0,BD393=1),IF(BD397&gt;BD394,BD394,IF(BD391&gt;=BD397,BD397,BD391)+0.00000001),IF(BD395&gt;=BD394,BD394-BC396,BD395-BC396)+0.00000001),1)</f>
        <v>0</v>
      </c>
      <c r="BE398" s="62">
        <f t="shared" ref="BE398" si="9135">FLOOR(IF(OR(BE393=0,BE393=1),IF(BE397&gt;BE394,BE394,IF(BE391&gt;=BE397,BE397,BE391)+0.00000001),IF(BE395&gt;=BE394,BE394-BD396,BE395-BD396)+0.00000001),1)</f>
        <v>0</v>
      </c>
      <c r="BF398" s="62">
        <f t="shared" ref="BF398" si="9136">FLOOR(IF(OR(BF393=0,BF393=1),IF(BF397&gt;BF394,BF394,IF(BF391&gt;=BF397,BF397,BF391)+0.00000001),IF(BF395&gt;=BF394,BF394-BE396,BF395-BE396)+0.00000001),1)</f>
        <v>0</v>
      </c>
      <c r="BG398" s="62">
        <f t="shared" ref="BG398" si="9137">FLOOR(IF(OR(BG393=0,BG393=1),IF(BG397&gt;BG394,BG394,IF(BG391&gt;=BG397,BG397,BG391)+0.00000001),IF(BG395&gt;=BG394,BG394-BF396,BG395-BF396)+0.00000001),1)</f>
        <v>0</v>
      </c>
      <c r="BH398" s="62">
        <f t="shared" ref="BH398" si="9138">FLOOR(IF(OR(BH393=0,BH393=1),IF(BH397&gt;BH394,BH394,IF(BH391&gt;=BH397,BH397,BH391)+0.00000001),IF(BH395&gt;=BH394,BH394-BG396,BH395-BG396)+0.00000001),1)</f>
        <v>0</v>
      </c>
      <c r="BI398" s="62">
        <f t="shared" ref="BI398" si="9139">FLOOR(IF(OR(BI393=0,BI393=1),IF(BI397&gt;BI394,BI394,IF(BI391&gt;=BI397,BI397,BI391)+0.00000001),IF(BI395&gt;=BI394,BI394-BH396,BI395-BH396)+0.00000001),1)</f>
        <v>0</v>
      </c>
      <c r="BJ398" s="62">
        <f t="shared" ref="BJ398" si="9140">FLOOR(IF(OR(BJ393=0,BJ393=1),IF(BJ397&gt;BJ394,BJ394,IF(BJ391&gt;=BJ397,BJ397,BJ391)+0.00000001),IF(BJ395&gt;=BJ394,BJ394-BI396,BJ395-BI396)+0.00000001),1)</f>
        <v>0</v>
      </c>
      <c r="BK398" s="62">
        <f t="shared" ref="BK398" si="9141">FLOOR(IF(OR(BK393=0,BK393=1),IF(BK397&gt;BK394,BK394,IF(BK391&gt;=BK397,BK397,BK391)+0.00000001),IF(BK395&gt;=BK394,BK394-BJ396,BK395-BJ396)+0.00000001),1)</f>
        <v>0</v>
      </c>
      <c r="BL398" s="62">
        <f t="shared" ref="BL398" si="9142">FLOOR(IF(OR(BL393=0,BL393=1),IF(BL397&gt;BL394,BL394,IF(BL391&gt;=BL397,BL397,BL391)+0.00000001),IF(BL395&gt;=BL394,BL394-BK396,BL395-BK396)+0.00000001),1)</f>
        <v>0</v>
      </c>
      <c r="BM398" s="62">
        <f t="shared" ref="BM398" si="9143">FLOOR(IF(OR(BM393=0,BM393=1),IF(BM397&gt;BM394,BM394,IF(BM391&gt;=BM397,BM397,BM391)+0.00000001),IF(BM395&gt;=BM394,BM394-BL396,BM395-BL396)+0.00000001),1)</f>
        <v>0</v>
      </c>
      <c r="BN398" s="62">
        <f t="shared" ref="BN398" si="9144">FLOOR(IF(OR(BN393=0,BN393=1),IF(BN397&gt;BN394,BN394,IF(BN391&gt;=BN397,BN397,BN391)+0.00000001),IF(BN395&gt;=BN394,BN394-BM396,BN395-BM396)+0.00000001),1)</f>
        <v>0</v>
      </c>
      <c r="BO398" s="62">
        <f t="shared" ref="BO398" si="9145">FLOOR(IF(OR(BO393=0,BO393=1),IF(BO397&gt;BO394,BO394,IF(BO391&gt;=BO397,BO397,BO391)+0.00000001),IF(BO395&gt;=BO394,BO394-BN396,BO395-BN396)+0.00000001),1)</f>
        <v>0</v>
      </c>
      <c r="BP398" s="62">
        <f t="shared" ref="BP398" si="9146">FLOOR(IF(OR(BP393=0,BP393=1),IF(BP397&gt;BP394,BP394,IF(BP391&gt;=BP397,BP397,BP391)+0.00000001),IF(BP395&gt;=BP394,BP394-BO396,BP395-BO396)+0.00000001),1)</f>
        <v>0</v>
      </c>
      <c r="BQ398" s="62">
        <f t="shared" ref="BQ398" si="9147">FLOOR(IF(OR(BQ393=0,BQ393=1),IF(BQ397&gt;BQ394,BQ394,IF(BQ391&gt;=BQ397,BQ397,BQ391)+0.00000001),IF(BQ395&gt;=BQ394,BQ394-BP396,BQ395-BP396)+0.00000001),1)</f>
        <v>0</v>
      </c>
      <c r="BR398" s="62">
        <f t="shared" ref="BR398" si="9148">FLOOR(IF(OR(BR393=0,BR393=1),IF(BR397&gt;BR394,BR394,IF(BR391&gt;=BR397,BR397,BR391)+0.00000001),IF(BR395&gt;=BR394,BR394-BQ396,BR395-BQ396)+0.00000001),1)</f>
        <v>0</v>
      </c>
      <c r="BS398" s="62">
        <f t="shared" ref="BS398" si="9149">FLOOR(IF(OR(BS393=0,BS393=1),IF(BS397&gt;BS394,BS394,IF(BS391&gt;=BS397,BS397,BS391)+0.00000001),IF(BS395&gt;=BS394,BS394-BR396,BS395-BR396)+0.00000001),1)</f>
        <v>0</v>
      </c>
      <c r="BT398" s="62">
        <f t="shared" ref="BT398" si="9150">FLOOR(IF(OR(BT393=0,BT393=1),IF(BT397&gt;BT394,BT394,IF(BT391&gt;=BT397,BT397,BT391)+0.00000001),IF(BT395&gt;=BT394,BT394-BS396,BT395-BS396)+0.00000001),1)</f>
        <v>0</v>
      </c>
      <c r="BU398" s="62">
        <f t="shared" ref="BU398" si="9151">FLOOR(IF(OR(BU393=0,BU393=1),IF(BU397&gt;BU394,BU394,IF(BU391&gt;=BU397,BU397,BU391)+0.00000001),IF(BU395&gt;=BU394,BU394-BT396,BU395-BT396)+0.00000001),1)</f>
        <v>0</v>
      </c>
      <c r="BV398" s="62">
        <f t="shared" ref="BV398" si="9152">FLOOR(IF(OR(BV393=0,BV393=1),IF(BV397&gt;BV394,BV394,IF(BV391&gt;=BV397,BV397,BV391)+0.00000001),IF(BV395&gt;=BV394,BV394-BU396,BV395-BU396)+0.00000001),1)</f>
        <v>0</v>
      </c>
      <c r="BW398" s="62">
        <f t="shared" ref="BW398" si="9153">FLOOR(IF(OR(BW393=0,BW393=1),IF(BW397&gt;BW394,BW394,IF(BW391&gt;=BW397,BW397,BW391)+0.00000001),IF(BW395&gt;=BW394,BW394-BV396,BW395-BV396)+0.00000001),1)</f>
        <v>0</v>
      </c>
      <c r="BX398" s="62">
        <f t="shared" ref="BX398" si="9154">FLOOR(IF(OR(BX393=0,BX393=1),IF(BX397&gt;BX394,BX394,IF(BX391&gt;=BX397,BX397,BX391)+0.00000001),IF(BX395&gt;=BX394,BX394-BW396,BX395-BW396)+0.00000001),1)</f>
        <v>0</v>
      </c>
      <c r="BY398" s="298"/>
      <c r="BZ398" s="300"/>
      <c r="CA398" s="302"/>
      <c r="CB398" s="302"/>
    </row>
    <row r="399" spans="1:96" s="98" customFormat="1" ht="25.2" customHeight="1" thickBot="1" x14ac:dyDescent="0.35">
      <c r="A399" s="97"/>
      <c r="B399" s="120"/>
      <c r="C399" s="63"/>
      <c r="D399" s="63"/>
      <c r="E399" s="63"/>
      <c r="F399" s="63"/>
      <c r="G399" s="63"/>
      <c r="H399" s="63"/>
      <c r="I399" s="63"/>
      <c r="J399" s="63"/>
      <c r="K399" s="63"/>
      <c r="L399" s="64"/>
      <c r="M399" s="7"/>
      <c r="N399" s="161"/>
      <c r="P399" s="175" t="s">
        <v>156</v>
      </c>
      <c r="Q399" s="204">
        <f>IF(Q398=0,0,Q398*$J$16)</f>
        <v>0</v>
      </c>
      <c r="R399" s="204">
        <f t="shared" ref="R399:BX399" si="9155">IF(R398=0,0,R398*$J$16)</f>
        <v>0</v>
      </c>
      <c r="S399" s="204">
        <f t="shared" si="9155"/>
        <v>0</v>
      </c>
      <c r="T399" s="204">
        <f t="shared" si="9155"/>
        <v>0</v>
      </c>
      <c r="U399" s="204">
        <f t="shared" si="9155"/>
        <v>0</v>
      </c>
      <c r="V399" s="204">
        <f t="shared" si="9155"/>
        <v>0</v>
      </c>
      <c r="W399" s="204">
        <f t="shared" si="9155"/>
        <v>0</v>
      </c>
      <c r="X399" s="204">
        <f t="shared" si="9155"/>
        <v>0</v>
      </c>
      <c r="Y399" s="204">
        <f t="shared" si="9155"/>
        <v>0</v>
      </c>
      <c r="Z399" s="204">
        <f t="shared" si="9155"/>
        <v>0</v>
      </c>
      <c r="AA399" s="204">
        <f t="shared" si="9155"/>
        <v>0</v>
      </c>
      <c r="AB399" s="204">
        <f t="shared" si="9155"/>
        <v>0</v>
      </c>
      <c r="AC399" s="204">
        <f t="shared" si="9155"/>
        <v>0</v>
      </c>
      <c r="AD399" s="204">
        <f t="shared" si="9155"/>
        <v>0</v>
      </c>
      <c r="AE399" s="204">
        <f t="shared" si="9155"/>
        <v>0</v>
      </c>
      <c r="AF399" s="204">
        <f t="shared" si="9155"/>
        <v>0</v>
      </c>
      <c r="AG399" s="204">
        <f t="shared" si="9155"/>
        <v>0</v>
      </c>
      <c r="AH399" s="204">
        <f t="shared" si="9155"/>
        <v>0</v>
      </c>
      <c r="AI399" s="204">
        <f t="shared" si="9155"/>
        <v>0</v>
      </c>
      <c r="AJ399" s="204">
        <f t="shared" si="9155"/>
        <v>0</v>
      </c>
      <c r="AK399" s="204">
        <f t="shared" si="9155"/>
        <v>0</v>
      </c>
      <c r="AL399" s="204">
        <f t="shared" si="9155"/>
        <v>0</v>
      </c>
      <c r="AM399" s="204">
        <f t="shared" si="9155"/>
        <v>0</v>
      </c>
      <c r="AN399" s="204">
        <f t="shared" si="9155"/>
        <v>0</v>
      </c>
      <c r="AO399" s="204">
        <f t="shared" si="9155"/>
        <v>0</v>
      </c>
      <c r="AP399" s="204">
        <f t="shared" si="9155"/>
        <v>0</v>
      </c>
      <c r="AQ399" s="204">
        <f t="shared" si="9155"/>
        <v>0</v>
      </c>
      <c r="AR399" s="204">
        <f t="shared" si="9155"/>
        <v>0</v>
      </c>
      <c r="AS399" s="204">
        <f t="shared" si="9155"/>
        <v>0</v>
      </c>
      <c r="AT399" s="204">
        <f t="shared" si="9155"/>
        <v>0</v>
      </c>
      <c r="AU399" s="204">
        <f t="shared" si="9155"/>
        <v>0</v>
      </c>
      <c r="AV399" s="204">
        <f t="shared" si="9155"/>
        <v>0</v>
      </c>
      <c r="AW399" s="204">
        <f t="shared" si="9155"/>
        <v>0</v>
      </c>
      <c r="AX399" s="204">
        <f t="shared" si="9155"/>
        <v>0</v>
      </c>
      <c r="AY399" s="204">
        <f t="shared" si="9155"/>
        <v>0</v>
      </c>
      <c r="AZ399" s="204">
        <f t="shared" si="9155"/>
        <v>0</v>
      </c>
      <c r="BA399" s="204">
        <f t="shared" si="9155"/>
        <v>0</v>
      </c>
      <c r="BB399" s="204">
        <f t="shared" si="9155"/>
        <v>0</v>
      </c>
      <c r="BC399" s="204">
        <f t="shared" si="9155"/>
        <v>0</v>
      </c>
      <c r="BD399" s="204">
        <f t="shared" si="9155"/>
        <v>0</v>
      </c>
      <c r="BE399" s="204">
        <f t="shared" si="9155"/>
        <v>0</v>
      </c>
      <c r="BF399" s="204">
        <f t="shared" si="9155"/>
        <v>0</v>
      </c>
      <c r="BG399" s="204">
        <f t="shared" si="9155"/>
        <v>0</v>
      </c>
      <c r="BH399" s="204">
        <f t="shared" si="9155"/>
        <v>0</v>
      </c>
      <c r="BI399" s="204">
        <f t="shared" si="9155"/>
        <v>0</v>
      </c>
      <c r="BJ399" s="204">
        <f t="shared" si="9155"/>
        <v>0</v>
      </c>
      <c r="BK399" s="204">
        <f t="shared" si="9155"/>
        <v>0</v>
      </c>
      <c r="BL399" s="204">
        <f t="shared" si="9155"/>
        <v>0</v>
      </c>
      <c r="BM399" s="204">
        <f t="shared" si="9155"/>
        <v>0</v>
      </c>
      <c r="BN399" s="204">
        <f t="shared" si="9155"/>
        <v>0</v>
      </c>
      <c r="BO399" s="204">
        <f t="shared" si="9155"/>
        <v>0</v>
      </c>
      <c r="BP399" s="204">
        <f t="shared" si="9155"/>
        <v>0</v>
      </c>
      <c r="BQ399" s="204">
        <f t="shared" si="9155"/>
        <v>0</v>
      </c>
      <c r="BR399" s="204">
        <f t="shared" si="9155"/>
        <v>0</v>
      </c>
      <c r="BS399" s="204">
        <f t="shared" si="9155"/>
        <v>0</v>
      </c>
      <c r="BT399" s="204">
        <f t="shared" si="9155"/>
        <v>0</v>
      </c>
      <c r="BU399" s="204">
        <f t="shared" si="9155"/>
        <v>0</v>
      </c>
      <c r="BV399" s="204">
        <f t="shared" si="9155"/>
        <v>0</v>
      </c>
      <c r="BW399" s="204">
        <f t="shared" si="9155"/>
        <v>0</v>
      </c>
      <c r="BX399" s="204">
        <f t="shared" si="9155"/>
        <v>0</v>
      </c>
      <c r="BY399" s="299"/>
      <c r="BZ399" s="301"/>
      <c r="CA399" s="303"/>
      <c r="CB399" s="303"/>
      <c r="CD399" s="146">
        <f>SUMIFS($Q399:$BX399,$Q389:$BX389,"1. ZoR")</f>
        <v>0</v>
      </c>
      <c r="CE399" s="146">
        <f>SUMIFS($Q399:$BX399,$Q389:$BX389,"2. ZoR")</f>
        <v>0</v>
      </c>
      <c r="CF399" s="146">
        <f>SUMIFS($Q399:$BX399,$Q389:$BX389,"3. ZoR")</f>
        <v>0</v>
      </c>
      <c r="CG399" s="146">
        <f>SUMIFS($Q399:$BX399,$Q389:$BX389,"4. ZoR")</f>
        <v>0</v>
      </c>
      <c r="CH399" s="146">
        <f>SUMIFS($Q399:$BX399,$Q389:$BX389,"5. ZoR")</f>
        <v>0</v>
      </c>
      <c r="CI399" s="146">
        <f>SUMIFS($Q399:$BX399,$Q389:$BX389,"6. ZoR")</f>
        <v>0</v>
      </c>
      <c r="CJ399" s="146">
        <f>SUMIFS($Q399:$BX399,$Q389:$BX389,"7. ZoR")</f>
        <v>0</v>
      </c>
      <c r="CK399" s="146">
        <f>SUMIFS($Q399:$BX399,$Q389:$BX389,"8. ZoR")</f>
        <v>0</v>
      </c>
      <c r="CL399" s="146">
        <f>SUMIFS($Q399:$BX399,$Q389:$BX389,"9. ZoR")</f>
        <v>0</v>
      </c>
      <c r="CM399" s="146">
        <f>SUMIFS($Q399:$BX399,$Q389:$BX389,"10. ZoR")</f>
        <v>0</v>
      </c>
      <c r="CN399" s="146">
        <f>SUMIFS($Q399:$BX399,$Q389:$BX389,"11. ZoR")</f>
        <v>0</v>
      </c>
      <c r="CO399" s="146">
        <f>SUMIFS($Q399:$BX399,$Q389:$BX389,"12. ZoR")</f>
        <v>0</v>
      </c>
      <c r="CP399" s="146">
        <f>SUMIFS($Q399:$BX399,$Q389:$BX389,"13. ZoR")</f>
        <v>0</v>
      </c>
      <c r="CQ399" s="146">
        <f>SUMIFS($Q399:$BX399,$Q389:$BX389,"14. ZoR")</f>
        <v>0</v>
      </c>
      <c r="CR399" s="146">
        <f>SUMIFS($Q399:$BX399,$Q389:$BX389,"15. ZoR")</f>
        <v>0</v>
      </c>
    </row>
    <row r="400" spans="1:96" ht="15" customHeight="1" thickBot="1" x14ac:dyDescent="0.35"/>
    <row r="401" spans="1:96" s="98" customFormat="1" ht="69.599999999999994" customHeight="1" thickBot="1" x14ac:dyDescent="0.35">
      <c r="A401" s="229"/>
      <c r="B401" s="112"/>
      <c r="C401" s="304" t="s">
        <v>1</v>
      </c>
      <c r="D401" s="113"/>
      <c r="E401" s="122" t="s">
        <v>230</v>
      </c>
      <c r="F401" s="122" t="s">
        <v>200</v>
      </c>
      <c r="G401" s="114" t="s">
        <v>93</v>
      </c>
      <c r="H401" s="114" t="s">
        <v>94</v>
      </c>
      <c r="I401" s="114" t="s">
        <v>229</v>
      </c>
      <c r="J401" s="114" t="s">
        <v>206</v>
      </c>
      <c r="K401" s="114" t="s">
        <v>208</v>
      </c>
      <c r="L401" s="129" t="s">
        <v>0</v>
      </c>
      <c r="M401" s="7"/>
      <c r="N401" s="115">
        <v>204032</v>
      </c>
      <c r="P401" s="162" t="s">
        <v>129</v>
      </c>
      <c r="Q401" s="76" t="s">
        <v>3</v>
      </c>
      <c r="R401" s="76" t="s">
        <v>4</v>
      </c>
      <c r="S401" s="76" t="s">
        <v>5</v>
      </c>
      <c r="T401" s="76" t="s">
        <v>6</v>
      </c>
      <c r="U401" s="76" t="s">
        <v>7</v>
      </c>
      <c r="V401" s="76" t="s">
        <v>8</v>
      </c>
      <c r="W401" s="76" t="s">
        <v>9</v>
      </c>
      <c r="X401" s="76" t="s">
        <v>10</v>
      </c>
      <c r="Y401" s="76" t="s">
        <v>11</v>
      </c>
      <c r="Z401" s="76" t="s">
        <v>12</v>
      </c>
      <c r="AA401" s="76" t="s">
        <v>13</v>
      </c>
      <c r="AB401" s="76" t="s">
        <v>14</v>
      </c>
      <c r="AC401" s="76" t="s">
        <v>15</v>
      </c>
      <c r="AD401" s="76" t="s">
        <v>16</v>
      </c>
      <c r="AE401" s="76" t="s">
        <v>17</v>
      </c>
      <c r="AF401" s="76" t="s">
        <v>18</v>
      </c>
      <c r="AG401" s="76" t="s">
        <v>19</v>
      </c>
      <c r="AH401" s="76" t="s">
        <v>20</v>
      </c>
      <c r="AI401" s="76" t="s">
        <v>21</v>
      </c>
      <c r="AJ401" s="76" t="s">
        <v>22</v>
      </c>
      <c r="AK401" s="76" t="s">
        <v>23</v>
      </c>
      <c r="AL401" s="76" t="s">
        <v>24</v>
      </c>
      <c r="AM401" s="76" t="s">
        <v>25</v>
      </c>
      <c r="AN401" s="76" t="s">
        <v>26</v>
      </c>
      <c r="AO401" s="76" t="s">
        <v>27</v>
      </c>
      <c r="AP401" s="76" t="s">
        <v>28</v>
      </c>
      <c r="AQ401" s="76" t="s">
        <v>29</v>
      </c>
      <c r="AR401" s="76" t="s">
        <v>30</v>
      </c>
      <c r="AS401" s="76" t="s">
        <v>31</v>
      </c>
      <c r="AT401" s="76" t="s">
        <v>32</v>
      </c>
      <c r="AU401" s="76" t="s">
        <v>33</v>
      </c>
      <c r="AV401" s="76" t="s">
        <v>34</v>
      </c>
      <c r="AW401" s="76" t="s">
        <v>35</v>
      </c>
      <c r="AX401" s="76" t="s">
        <v>36</v>
      </c>
      <c r="AY401" s="76" t="s">
        <v>37</v>
      </c>
      <c r="AZ401" s="76" t="s">
        <v>38</v>
      </c>
      <c r="BA401" s="76" t="s">
        <v>39</v>
      </c>
      <c r="BB401" s="76" t="s">
        <v>40</v>
      </c>
      <c r="BC401" s="76" t="s">
        <v>41</v>
      </c>
      <c r="BD401" s="76" t="s">
        <v>42</v>
      </c>
      <c r="BE401" s="76" t="s">
        <v>43</v>
      </c>
      <c r="BF401" s="76" t="s">
        <v>44</v>
      </c>
      <c r="BG401" s="76" t="s">
        <v>45</v>
      </c>
      <c r="BH401" s="76" t="s">
        <v>46</v>
      </c>
      <c r="BI401" s="76" t="s">
        <v>47</v>
      </c>
      <c r="BJ401" s="76" t="s">
        <v>48</v>
      </c>
      <c r="BK401" s="76" t="s">
        <v>49</v>
      </c>
      <c r="BL401" s="76" t="s">
        <v>50</v>
      </c>
      <c r="BM401" s="76" t="s">
        <v>51</v>
      </c>
      <c r="BN401" s="76" t="s">
        <v>52</v>
      </c>
      <c r="BO401" s="76" t="s">
        <v>130</v>
      </c>
      <c r="BP401" s="76" t="s">
        <v>131</v>
      </c>
      <c r="BQ401" s="76" t="s">
        <v>132</v>
      </c>
      <c r="BR401" s="76" t="s">
        <v>133</v>
      </c>
      <c r="BS401" s="76" t="s">
        <v>134</v>
      </c>
      <c r="BT401" s="76" t="s">
        <v>135</v>
      </c>
      <c r="BU401" s="76" t="s">
        <v>136</v>
      </c>
      <c r="BV401" s="76" t="s">
        <v>137</v>
      </c>
      <c r="BW401" s="76" t="s">
        <v>138</v>
      </c>
      <c r="BX401" s="76" t="s">
        <v>139</v>
      </c>
      <c r="BY401" s="125" t="s">
        <v>174</v>
      </c>
      <c r="BZ401" s="126" t="s">
        <v>175</v>
      </c>
      <c r="CA401" s="126" t="s">
        <v>236</v>
      </c>
      <c r="CB401" s="126" t="s">
        <v>237</v>
      </c>
      <c r="CD401" s="306" t="s">
        <v>222</v>
      </c>
      <c r="CE401" s="307"/>
      <c r="CF401" s="307"/>
      <c r="CG401" s="307"/>
      <c r="CH401" s="307"/>
      <c r="CI401" s="307"/>
      <c r="CJ401" s="307"/>
      <c r="CK401" s="307"/>
      <c r="CL401" s="307"/>
      <c r="CM401" s="307"/>
      <c r="CN401" s="307"/>
      <c r="CO401" s="307"/>
      <c r="CP401" s="307"/>
      <c r="CQ401" s="307"/>
      <c r="CR401" s="307"/>
    </row>
    <row r="402" spans="1:96" s="98" customFormat="1" ht="21" hidden="1" customHeight="1" x14ac:dyDescent="0.3">
      <c r="A402" s="230"/>
      <c r="B402" s="105"/>
      <c r="C402" s="305"/>
      <c r="D402" s="116"/>
      <c r="E402" s="116"/>
      <c r="F402" s="116"/>
      <c r="G402" s="308" t="s">
        <v>235</v>
      </c>
      <c r="H402" s="308" t="s">
        <v>95</v>
      </c>
      <c r="I402" s="309" t="s">
        <v>199</v>
      </c>
      <c r="J402" s="309" t="s">
        <v>207</v>
      </c>
      <c r="K402" s="128"/>
      <c r="L402" s="311" t="s">
        <v>92</v>
      </c>
      <c r="M402" s="7"/>
      <c r="N402" s="313" t="s">
        <v>2</v>
      </c>
      <c r="P402" s="77"/>
      <c r="Q402" s="67">
        <f>MONTH(Úvod!$F$10)</f>
        <v>1</v>
      </c>
      <c r="R402" s="68">
        <f t="shared" ref="R402" si="9156">IF(Q402=12,1,Q402+1)</f>
        <v>2</v>
      </c>
      <c r="S402" s="68">
        <f t="shared" ref="S402" si="9157">IF(R402=12,1,R402+1)</f>
        <v>3</v>
      </c>
      <c r="T402" s="69">
        <f t="shared" ref="T402" si="9158">IF(S402=12,1,S402+1)</f>
        <v>4</v>
      </c>
      <c r="U402" s="69">
        <f t="shared" ref="U402" si="9159">IF(T402=12,1,T402+1)</f>
        <v>5</v>
      </c>
      <c r="V402" s="69">
        <f t="shared" ref="V402" si="9160">IF(U402=12,1,U402+1)</f>
        <v>6</v>
      </c>
      <c r="W402" s="69">
        <f t="shared" ref="W402" si="9161">IF(V402=12,1,V402+1)</f>
        <v>7</v>
      </c>
      <c r="X402" s="69">
        <f t="shared" ref="X402" si="9162">IF(W402=12,1,W402+1)</f>
        <v>8</v>
      </c>
      <c r="Y402" s="69">
        <f t="shared" ref="Y402" si="9163">IF(X402=12,1,X402+1)</f>
        <v>9</v>
      </c>
      <c r="Z402" s="69">
        <f>IF(Y402=12,1,Y402+1)</f>
        <v>10</v>
      </c>
      <c r="AA402" s="69">
        <f t="shared" ref="AA402" si="9164">IF(Z402=12,1,Z402+1)</f>
        <v>11</v>
      </c>
      <c r="AB402" s="69">
        <f t="shared" ref="AB402" si="9165">IF(AA402=12,1,AA402+1)</f>
        <v>12</v>
      </c>
      <c r="AC402" s="69">
        <f t="shared" ref="AC402" si="9166">IF(AB402=12,1,AB402+1)</f>
        <v>1</v>
      </c>
      <c r="AD402" s="69">
        <f t="shared" ref="AD402" si="9167">IF(AC402=12,1,AC402+1)</f>
        <v>2</v>
      </c>
      <c r="AE402" s="69">
        <f t="shared" ref="AE402" si="9168">IF(AD402=12,1,AD402+1)</f>
        <v>3</v>
      </c>
      <c r="AF402" s="69">
        <f t="shared" ref="AF402" si="9169">IF(AE402=12,1,AE402+1)</f>
        <v>4</v>
      </c>
      <c r="AG402" s="69">
        <f t="shared" ref="AG402" si="9170">IF(AF402=12,1,AF402+1)</f>
        <v>5</v>
      </c>
      <c r="AH402" s="69">
        <f t="shared" ref="AH402" si="9171">IF(AG402=12,1,AG402+1)</f>
        <v>6</v>
      </c>
      <c r="AI402" s="69">
        <f>IF(AH402=12,1,AH402+1)</f>
        <v>7</v>
      </c>
      <c r="AJ402" s="69">
        <f t="shared" ref="AJ402" si="9172">IF(AI402=12,1,AI402+1)</f>
        <v>8</v>
      </c>
      <c r="AK402" s="69">
        <f t="shared" ref="AK402" si="9173">IF(AJ402=12,1,AJ402+1)</f>
        <v>9</v>
      </c>
      <c r="AL402" s="69">
        <f t="shared" ref="AL402" si="9174">IF(AK402=12,1,AK402+1)</f>
        <v>10</v>
      </c>
      <c r="AM402" s="69">
        <f t="shared" ref="AM402" si="9175">IF(AL402=12,1,AL402+1)</f>
        <v>11</v>
      </c>
      <c r="AN402" s="69">
        <f t="shared" ref="AN402" si="9176">IF(AM402=12,1,AM402+1)</f>
        <v>12</v>
      </c>
      <c r="AO402" s="69">
        <f t="shared" ref="AO402" si="9177">IF(AN402=12,1,AN402+1)</f>
        <v>1</v>
      </c>
      <c r="AP402" s="69">
        <f t="shared" ref="AP402" si="9178">IF(AO402=12,1,AO402+1)</f>
        <v>2</v>
      </c>
      <c r="AQ402" s="69">
        <f t="shared" ref="AQ402" si="9179">IF(AP402=12,1,AP402+1)</f>
        <v>3</v>
      </c>
      <c r="AR402" s="69">
        <f t="shared" ref="AR402" si="9180">IF(AQ402=12,1,AQ402+1)</f>
        <v>4</v>
      </c>
      <c r="AS402" s="69">
        <f t="shared" ref="AS402" si="9181">IF(AR402=12,1,AR402+1)</f>
        <v>5</v>
      </c>
      <c r="AT402" s="69">
        <f t="shared" ref="AT402" si="9182">IF(AS402=12,1,AS402+1)</f>
        <v>6</v>
      </c>
      <c r="AU402" s="69">
        <f t="shared" ref="AU402" si="9183">IF(AT402=12,1,AT402+1)</f>
        <v>7</v>
      </c>
      <c r="AV402" s="69">
        <f t="shared" ref="AV402" si="9184">IF(AU402=12,1,AU402+1)</f>
        <v>8</v>
      </c>
      <c r="AW402" s="69">
        <f t="shared" ref="AW402" si="9185">IF(AV402=12,1,AV402+1)</f>
        <v>9</v>
      </c>
      <c r="AX402" s="69">
        <f t="shared" ref="AX402" si="9186">IF(AW402=12,1,AW402+1)</f>
        <v>10</v>
      </c>
      <c r="AY402" s="69">
        <f t="shared" ref="AY402" si="9187">IF(AX402=12,1,AX402+1)</f>
        <v>11</v>
      </c>
      <c r="AZ402" s="69">
        <f t="shared" ref="AZ402" si="9188">IF(AY402=12,1,AY402+1)</f>
        <v>12</v>
      </c>
      <c r="BA402" s="69">
        <f t="shared" ref="BA402" si="9189">IF(AZ402=12,1,AZ402+1)</f>
        <v>1</v>
      </c>
      <c r="BB402" s="69">
        <f t="shared" ref="BB402" si="9190">IF(BA402=12,1,BA402+1)</f>
        <v>2</v>
      </c>
      <c r="BC402" s="69">
        <f t="shared" ref="BC402" si="9191">IF(BB402=12,1,BB402+1)</f>
        <v>3</v>
      </c>
      <c r="BD402" s="69">
        <f t="shared" ref="BD402" si="9192">IF(BC402=12,1,BC402+1)</f>
        <v>4</v>
      </c>
      <c r="BE402" s="69">
        <f t="shared" ref="BE402" si="9193">IF(BD402=12,1,BD402+1)</f>
        <v>5</v>
      </c>
      <c r="BF402" s="69">
        <f t="shared" ref="BF402" si="9194">IF(BE402=12,1,BE402+1)</f>
        <v>6</v>
      </c>
      <c r="BG402" s="69">
        <f t="shared" ref="BG402" si="9195">IF(BF402=12,1,BF402+1)</f>
        <v>7</v>
      </c>
      <c r="BH402" s="69">
        <f t="shared" ref="BH402" si="9196">IF(BG402=12,1,BG402+1)</f>
        <v>8</v>
      </c>
      <c r="BI402" s="69">
        <f t="shared" ref="BI402" si="9197">IF(BH402=12,1,BH402+1)</f>
        <v>9</v>
      </c>
      <c r="BJ402" s="69">
        <f t="shared" ref="BJ402" si="9198">IF(BI402=12,1,BI402+1)</f>
        <v>10</v>
      </c>
      <c r="BK402" s="69">
        <f t="shared" ref="BK402" si="9199">IF(BJ402=12,1,BJ402+1)</f>
        <v>11</v>
      </c>
      <c r="BL402" s="69">
        <f t="shared" ref="BL402" si="9200">IF(BK402=12,1,BK402+1)</f>
        <v>12</v>
      </c>
      <c r="BM402" s="69">
        <f t="shared" ref="BM402" si="9201">IF(BL402=12,1,BL402+1)</f>
        <v>1</v>
      </c>
      <c r="BN402" s="69">
        <f t="shared" ref="BN402" si="9202">IF(BM402=12,1,BM402+1)</f>
        <v>2</v>
      </c>
      <c r="BO402" s="69">
        <f t="shared" ref="BO402" si="9203">IF(BN402=12,1,BN402+1)</f>
        <v>3</v>
      </c>
      <c r="BP402" s="69">
        <f t="shared" ref="BP402" si="9204">IF(BO402=12,1,BO402+1)</f>
        <v>4</v>
      </c>
      <c r="BQ402" s="69">
        <f t="shared" ref="BQ402" si="9205">IF(BP402=12,1,BP402+1)</f>
        <v>5</v>
      </c>
      <c r="BR402" s="69">
        <f t="shared" ref="BR402" si="9206">IF(BQ402=12,1,BQ402+1)</f>
        <v>6</v>
      </c>
      <c r="BS402" s="69">
        <f t="shared" ref="BS402" si="9207">IF(BR402=12,1,BR402+1)</f>
        <v>7</v>
      </c>
      <c r="BT402" s="69">
        <f t="shared" ref="BT402" si="9208">IF(BS402=12,1,BS402+1)</f>
        <v>8</v>
      </c>
      <c r="BU402" s="69">
        <f t="shared" ref="BU402" si="9209">IF(BT402=12,1,BT402+1)</f>
        <v>9</v>
      </c>
      <c r="BV402" s="69">
        <f t="shared" ref="BV402" si="9210">IF(BU402=12,1,BU402+1)</f>
        <v>10</v>
      </c>
      <c r="BW402" s="69">
        <f t="shared" ref="BW402" si="9211">IF(BV402=12,1,BV402+1)</f>
        <v>11</v>
      </c>
      <c r="BX402" s="69">
        <f t="shared" ref="BX402" si="9212">IF(BW402=12,1,BW402+1)</f>
        <v>12</v>
      </c>
      <c r="BY402" s="74"/>
      <c r="BZ402" s="71"/>
      <c r="CA402" s="71"/>
      <c r="CB402" s="71"/>
    </row>
    <row r="403" spans="1:96" s="98" customFormat="1" ht="18" hidden="1" customHeight="1" x14ac:dyDescent="0.3">
      <c r="A403" s="230"/>
      <c r="B403" s="105"/>
      <c r="C403" s="305"/>
      <c r="D403" s="116"/>
      <c r="E403" s="116"/>
      <c r="F403" s="116"/>
      <c r="G403" s="308"/>
      <c r="H403" s="308"/>
      <c r="I403" s="309"/>
      <c r="J403" s="309"/>
      <c r="K403" s="128"/>
      <c r="L403" s="311"/>
      <c r="M403" s="7"/>
      <c r="N403" s="314"/>
      <c r="P403" s="70"/>
      <c r="Q403" s="53">
        <f t="shared" ref="Q403:BX403" si="9213">VALUE(_xlfn.CONCAT(Q402,".",Q405))</f>
        <v>1</v>
      </c>
      <c r="R403" s="66">
        <f t="shared" si="9213"/>
        <v>32</v>
      </c>
      <c r="S403" s="66">
        <f t="shared" si="9213"/>
        <v>61</v>
      </c>
      <c r="T403" s="66">
        <f t="shared" si="9213"/>
        <v>92</v>
      </c>
      <c r="U403" s="66">
        <f t="shared" si="9213"/>
        <v>122</v>
      </c>
      <c r="V403" s="66">
        <f t="shared" si="9213"/>
        <v>153</v>
      </c>
      <c r="W403" s="66">
        <f t="shared" si="9213"/>
        <v>183</v>
      </c>
      <c r="X403" s="66">
        <f t="shared" si="9213"/>
        <v>214</v>
      </c>
      <c r="Y403" s="66">
        <f t="shared" si="9213"/>
        <v>245</v>
      </c>
      <c r="Z403" s="66">
        <f t="shared" si="9213"/>
        <v>275</v>
      </c>
      <c r="AA403" s="66">
        <f t="shared" si="9213"/>
        <v>306</v>
      </c>
      <c r="AB403" s="66">
        <f t="shared" si="9213"/>
        <v>336</v>
      </c>
      <c r="AC403" s="66">
        <f t="shared" si="9213"/>
        <v>367</v>
      </c>
      <c r="AD403" s="66">
        <f t="shared" si="9213"/>
        <v>398</v>
      </c>
      <c r="AE403" s="66">
        <f t="shared" si="9213"/>
        <v>426</v>
      </c>
      <c r="AF403" s="66">
        <f t="shared" si="9213"/>
        <v>457</v>
      </c>
      <c r="AG403" s="66">
        <f t="shared" si="9213"/>
        <v>487</v>
      </c>
      <c r="AH403" s="66">
        <f t="shared" si="9213"/>
        <v>518</v>
      </c>
      <c r="AI403" s="66">
        <f t="shared" si="9213"/>
        <v>548</v>
      </c>
      <c r="AJ403" s="66">
        <f t="shared" si="9213"/>
        <v>579</v>
      </c>
      <c r="AK403" s="66">
        <f t="shared" si="9213"/>
        <v>610</v>
      </c>
      <c r="AL403" s="66">
        <f t="shared" si="9213"/>
        <v>640</v>
      </c>
      <c r="AM403" s="66">
        <f t="shared" si="9213"/>
        <v>671</v>
      </c>
      <c r="AN403" s="66">
        <f t="shared" si="9213"/>
        <v>701</v>
      </c>
      <c r="AO403" s="66">
        <f t="shared" si="9213"/>
        <v>732</v>
      </c>
      <c r="AP403" s="66">
        <f t="shared" si="9213"/>
        <v>763</v>
      </c>
      <c r="AQ403" s="66">
        <f t="shared" si="9213"/>
        <v>791</v>
      </c>
      <c r="AR403" s="66">
        <f t="shared" si="9213"/>
        <v>822</v>
      </c>
      <c r="AS403" s="66">
        <f t="shared" si="9213"/>
        <v>852</v>
      </c>
      <c r="AT403" s="66">
        <f t="shared" si="9213"/>
        <v>883</v>
      </c>
      <c r="AU403" s="66">
        <f t="shared" si="9213"/>
        <v>913</v>
      </c>
      <c r="AV403" s="66">
        <f t="shared" si="9213"/>
        <v>944</v>
      </c>
      <c r="AW403" s="66">
        <f t="shared" si="9213"/>
        <v>975</v>
      </c>
      <c r="AX403" s="66">
        <f t="shared" si="9213"/>
        <v>1005</v>
      </c>
      <c r="AY403" s="66">
        <f t="shared" si="9213"/>
        <v>1036</v>
      </c>
      <c r="AZ403" s="66">
        <f t="shared" si="9213"/>
        <v>1066</v>
      </c>
      <c r="BA403" s="66">
        <f t="shared" si="9213"/>
        <v>1097</v>
      </c>
      <c r="BB403" s="66">
        <f t="shared" si="9213"/>
        <v>1128</v>
      </c>
      <c r="BC403" s="66">
        <f t="shared" si="9213"/>
        <v>1156</v>
      </c>
      <c r="BD403" s="66">
        <f t="shared" si="9213"/>
        <v>1187</v>
      </c>
      <c r="BE403" s="66">
        <f t="shared" si="9213"/>
        <v>1217</v>
      </c>
      <c r="BF403" s="66">
        <f t="shared" si="9213"/>
        <v>1248</v>
      </c>
      <c r="BG403" s="66">
        <f t="shared" si="9213"/>
        <v>1278</v>
      </c>
      <c r="BH403" s="66">
        <f t="shared" si="9213"/>
        <v>1309</v>
      </c>
      <c r="BI403" s="66">
        <f t="shared" si="9213"/>
        <v>1340</v>
      </c>
      <c r="BJ403" s="66">
        <f t="shared" si="9213"/>
        <v>1370</v>
      </c>
      <c r="BK403" s="66">
        <f t="shared" si="9213"/>
        <v>1401</v>
      </c>
      <c r="BL403" s="66">
        <f t="shared" si="9213"/>
        <v>1431</v>
      </c>
      <c r="BM403" s="66">
        <f t="shared" si="9213"/>
        <v>1462</v>
      </c>
      <c r="BN403" s="66">
        <f t="shared" si="9213"/>
        <v>1493</v>
      </c>
      <c r="BO403" s="66">
        <f t="shared" si="9213"/>
        <v>1522</v>
      </c>
      <c r="BP403" s="66">
        <f t="shared" si="9213"/>
        <v>1553</v>
      </c>
      <c r="BQ403" s="66">
        <f t="shared" si="9213"/>
        <v>1583</v>
      </c>
      <c r="BR403" s="66">
        <f t="shared" si="9213"/>
        <v>1614</v>
      </c>
      <c r="BS403" s="66">
        <f t="shared" si="9213"/>
        <v>1644</v>
      </c>
      <c r="BT403" s="66">
        <f t="shared" si="9213"/>
        <v>1675</v>
      </c>
      <c r="BU403" s="66">
        <f t="shared" si="9213"/>
        <v>1706</v>
      </c>
      <c r="BV403" s="66">
        <f t="shared" si="9213"/>
        <v>1736</v>
      </c>
      <c r="BW403" s="66">
        <f t="shared" si="9213"/>
        <v>1767</v>
      </c>
      <c r="BX403" s="66">
        <f t="shared" si="9213"/>
        <v>1797</v>
      </c>
      <c r="BY403" s="75"/>
      <c r="BZ403" s="72"/>
      <c r="CA403" s="72"/>
      <c r="CB403" s="72"/>
    </row>
    <row r="404" spans="1:96" s="98" customFormat="1" ht="18" customHeight="1" x14ac:dyDescent="0.3">
      <c r="A404" s="230"/>
      <c r="B404" s="105"/>
      <c r="C404" s="305"/>
      <c r="D404" s="116"/>
      <c r="E404" s="309" t="s">
        <v>199</v>
      </c>
      <c r="F404" s="309" t="s">
        <v>199</v>
      </c>
      <c r="G404" s="308"/>
      <c r="H404" s="308"/>
      <c r="I404" s="309"/>
      <c r="J404" s="309"/>
      <c r="K404" s="309" t="s">
        <v>209</v>
      </c>
      <c r="L404" s="311"/>
      <c r="M404" s="7"/>
      <c r="N404" s="314"/>
      <c r="P404" s="70"/>
      <c r="Q404" s="54" t="str">
        <f>VLOOKUP(Q402,'Podpůrná data'!$J$13:$K$24,2)</f>
        <v>leden</v>
      </c>
      <c r="R404" s="54" t="str">
        <f>VLOOKUP(R402,'Podpůrná data'!$J$13:$K$24,2)</f>
        <v>únor</v>
      </c>
      <c r="S404" s="54" t="str">
        <f>VLOOKUP(S402,'Podpůrná data'!$J$13:$K$24,2)</f>
        <v>březen</v>
      </c>
      <c r="T404" s="54" t="str">
        <f>VLOOKUP(T402,'Podpůrná data'!$J$13:$K$24,2)</f>
        <v>duben</v>
      </c>
      <c r="U404" s="54" t="str">
        <f>VLOOKUP(U402,'Podpůrná data'!$J$13:$K$24,2)</f>
        <v>květen</v>
      </c>
      <c r="V404" s="54" t="str">
        <f>VLOOKUP(V402,'Podpůrná data'!$J$13:$K$24,2)</f>
        <v>červen</v>
      </c>
      <c r="W404" s="54" t="str">
        <f>VLOOKUP(W402,'Podpůrná data'!$J$13:$K$24,2)</f>
        <v>červenec</v>
      </c>
      <c r="X404" s="54" t="str">
        <f>VLOOKUP(X402,'Podpůrná data'!$J$13:$K$24,2)</f>
        <v>srpen</v>
      </c>
      <c r="Y404" s="54" t="str">
        <f>VLOOKUP(Y402,'Podpůrná data'!$J$13:$K$24,2)</f>
        <v>září</v>
      </c>
      <c r="Z404" s="54" t="str">
        <f>VLOOKUP(Z402,'Podpůrná data'!$J$13:$K$24,2)</f>
        <v>říjen</v>
      </c>
      <c r="AA404" s="54" t="str">
        <f>VLOOKUP(AA402,'Podpůrná data'!$J$13:$K$24,2)</f>
        <v>listopad</v>
      </c>
      <c r="AB404" s="54" t="str">
        <f>VLOOKUP(AB402,'Podpůrná data'!$J$13:$K$24,2)</f>
        <v>prosinec</v>
      </c>
      <c r="AC404" s="54" t="str">
        <f>VLOOKUP(AC402,'Podpůrná data'!$J$13:$K$24,2)</f>
        <v>leden</v>
      </c>
      <c r="AD404" s="54" t="str">
        <f>VLOOKUP(AD402,'Podpůrná data'!$J$13:$K$24,2)</f>
        <v>únor</v>
      </c>
      <c r="AE404" s="54" t="str">
        <f>VLOOKUP(AE402,'Podpůrná data'!$J$13:$K$24,2)</f>
        <v>březen</v>
      </c>
      <c r="AF404" s="54" t="str">
        <f>VLOOKUP(AF402,'Podpůrná data'!$J$13:$K$24,2)</f>
        <v>duben</v>
      </c>
      <c r="AG404" s="54" t="str">
        <f>VLOOKUP(AG402,'Podpůrná data'!$J$13:$K$24,2)</f>
        <v>květen</v>
      </c>
      <c r="AH404" s="54" t="str">
        <f>VLOOKUP(AH402,'Podpůrná data'!$J$13:$K$24,2)</f>
        <v>červen</v>
      </c>
      <c r="AI404" s="54" t="str">
        <f>VLOOKUP(AI402,'Podpůrná data'!$J$13:$K$24,2)</f>
        <v>červenec</v>
      </c>
      <c r="AJ404" s="54" t="str">
        <f>VLOOKUP(AJ402,'Podpůrná data'!$J$13:$K$24,2)</f>
        <v>srpen</v>
      </c>
      <c r="AK404" s="54" t="str">
        <f>VLOOKUP(AK402,'Podpůrná data'!$J$13:$K$24,2)</f>
        <v>září</v>
      </c>
      <c r="AL404" s="54" t="str">
        <f>VLOOKUP(AL402,'Podpůrná data'!$J$13:$K$24,2)</f>
        <v>říjen</v>
      </c>
      <c r="AM404" s="54" t="str">
        <f>VLOOKUP(AM402,'Podpůrná data'!$J$13:$K$24,2)</f>
        <v>listopad</v>
      </c>
      <c r="AN404" s="54" t="str">
        <f>VLOOKUP(AN402,'Podpůrná data'!$J$13:$K$24,2)</f>
        <v>prosinec</v>
      </c>
      <c r="AO404" s="54" t="str">
        <f>VLOOKUP(AO402,'Podpůrná data'!$J$13:$K$24,2)</f>
        <v>leden</v>
      </c>
      <c r="AP404" s="54" t="str">
        <f>VLOOKUP(AP402,'Podpůrná data'!$J$13:$K$24,2)</f>
        <v>únor</v>
      </c>
      <c r="AQ404" s="54" t="str">
        <f>VLOOKUP(AQ402,'Podpůrná data'!$J$13:$K$24,2)</f>
        <v>březen</v>
      </c>
      <c r="AR404" s="54" t="str">
        <f>VLOOKUP(AR402,'Podpůrná data'!$J$13:$K$24,2)</f>
        <v>duben</v>
      </c>
      <c r="AS404" s="54" t="str">
        <f>VLOOKUP(AS402,'Podpůrná data'!$J$13:$K$24,2)</f>
        <v>květen</v>
      </c>
      <c r="AT404" s="54" t="str">
        <f>VLOOKUP(AT402,'Podpůrná data'!$J$13:$K$24,2)</f>
        <v>červen</v>
      </c>
      <c r="AU404" s="54" t="str">
        <f>VLOOKUP(AU402,'Podpůrná data'!$J$13:$K$24,2)</f>
        <v>červenec</v>
      </c>
      <c r="AV404" s="54" t="str">
        <f>VLOOKUP(AV402,'Podpůrná data'!$J$13:$K$24,2)</f>
        <v>srpen</v>
      </c>
      <c r="AW404" s="54" t="str">
        <f>VLOOKUP(AW402,'Podpůrná data'!$J$13:$K$24,2)</f>
        <v>září</v>
      </c>
      <c r="AX404" s="54" t="str">
        <f>VLOOKUP(AX402,'Podpůrná data'!$J$13:$K$24,2)</f>
        <v>říjen</v>
      </c>
      <c r="AY404" s="54" t="str">
        <f>VLOOKUP(AY402,'Podpůrná data'!$J$13:$K$24,2)</f>
        <v>listopad</v>
      </c>
      <c r="AZ404" s="54" t="str">
        <f>VLOOKUP(AZ402,'Podpůrná data'!$J$13:$K$24,2)</f>
        <v>prosinec</v>
      </c>
      <c r="BA404" s="54" t="str">
        <f>VLOOKUP(BA402,'Podpůrná data'!$J$13:$K$24,2)</f>
        <v>leden</v>
      </c>
      <c r="BB404" s="54" t="str">
        <f>VLOOKUP(BB402,'Podpůrná data'!$J$13:$K$24,2)</f>
        <v>únor</v>
      </c>
      <c r="BC404" s="54" t="str">
        <f>VLOOKUP(BC402,'Podpůrná data'!$J$13:$K$24,2)</f>
        <v>březen</v>
      </c>
      <c r="BD404" s="54" t="str">
        <f>VLOOKUP(BD402,'Podpůrná data'!$J$13:$K$24,2)</f>
        <v>duben</v>
      </c>
      <c r="BE404" s="54" t="str">
        <f>VLOOKUP(BE402,'Podpůrná data'!$J$13:$K$24,2)</f>
        <v>květen</v>
      </c>
      <c r="BF404" s="54" t="str">
        <f>VLOOKUP(BF402,'Podpůrná data'!$J$13:$K$24,2)</f>
        <v>červen</v>
      </c>
      <c r="BG404" s="54" t="str">
        <f>VLOOKUP(BG402,'Podpůrná data'!$J$13:$K$24,2)</f>
        <v>červenec</v>
      </c>
      <c r="BH404" s="54" t="str">
        <f>VLOOKUP(BH402,'Podpůrná data'!$J$13:$K$24,2)</f>
        <v>srpen</v>
      </c>
      <c r="BI404" s="54" t="str">
        <f>VLOOKUP(BI402,'Podpůrná data'!$J$13:$K$24,2)</f>
        <v>září</v>
      </c>
      <c r="BJ404" s="54" t="str">
        <f>VLOOKUP(BJ402,'Podpůrná data'!$J$13:$K$24,2)</f>
        <v>říjen</v>
      </c>
      <c r="BK404" s="54" t="str">
        <f>VLOOKUP(BK402,'Podpůrná data'!$J$13:$K$24,2)</f>
        <v>listopad</v>
      </c>
      <c r="BL404" s="54" t="str">
        <f>VLOOKUP(BL402,'Podpůrná data'!$J$13:$K$24,2)</f>
        <v>prosinec</v>
      </c>
      <c r="BM404" s="54" t="str">
        <f>VLOOKUP(BM402,'Podpůrná data'!$J$13:$K$24,2)</f>
        <v>leden</v>
      </c>
      <c r="BN404" s="54" t="str">
        <f>VLOOKUP(BN402,'Podpůrná data'!$J$13:$K$24,2)</f>
        <v>únor</v>
      </c>
      <c r="BO404" s="54" t="str">
        <f>VLOOKUP(BO402,'Podpůrná data'!$J$13:$K$24,2)</f>
        <v>březen</v>
      </c>
      <c r="BP404" s="54" t="str">
        <f>VLOOKUP(BP402,'Podpůrná data'!$J$13:$K$24,2)</f>
        <v>duben</v>
      </c>
      <c r="BQ404" s="54" t="str">
        <f>VLOOKUP(BQ402,'Podpůrná data'!$J$13:$K$24,2)</f>
        <v>květen</v>
      </c>
      <c r="BR404" s="54" t="str">
        <f>VLOOKUP(BR402,'Podpůrná data'!$J$13:$K$24,2)</f>
        <v>červen</v>
      </c>
      <c r="BS404" s="54" t="str">
        <f>VLOOKUP(BS402,'Podpůrná data'!$J$13:$K$24,2)</f>
        <v>červenec</v>
      </c>
      <c r="BT404" s="54" t="str">
        <f>VLOOKUP(BT402,'Podpůrná data'!$J$13:$K$24,2)</f>
        <v>srpen</v>
      </c>
      <c r="BU404" s="54" t="str">
        <f>VLOOKUP(BU402,'Podpůrná data'!$J$13:$K$24,2)</f>
        <v>září</v>
      </c>
      <c r="BV404" s="54" t="str">
        <f>VLOOKUP(BV402,'Podpůrná data'!$J$13:$K$24,2)</f>
        <v>říjen</v>
      </c>
      <c r="BW404" s="54" t="str">
        <f>VLOOKUP(BW402,'Podpůrná data'!$J$13:$K$24,2)</f>
        <v>listopad</v>
      </c>
      <c r="BX404" s="54" t="str">
        <f>VLOOKUP(BX402,'Podpůrná data'!$J$13:$K$24,2)</f>
        <v>prosinec</v>
      </c>
      <c r="BY404" s="143"/>
      <c r="BZ404" s="144"/>
      <c r="CA404" s="165"/>
      <c r="CB404" s="165"/>
      <c r="CD404" s="147" t="s">
        <v>104</v>
      </c>
      <c r="CE404" s="147" t="s">
        <v>105</v>
      </c>
      <c r="CF404" s="147" t="s">
        <v>106</v>
      </c>
      <c r="CG404" s="147" t="s">
        <v>107</v>
      </c>
      <c r="CH404" s="147" t="s">
        <v>108</v>
      </c>
      <c r="CI404" s="147" t="s">
        <v>109</v>
      </c>
      <c r="CJ404" s="147" t="s">
        <v>110</v>
      </c>
      <c r="CK404" s="147" t="s">
        <v>111</v>
      </c>
      <c r="CL404" s="147" t="s">
        <v>112</v>
      </c>
      <c r="CM404" s="147" t="s">
        <v>166</v>
      </c>
      <c r="CN404" s="147" t="s">
        <v>167</v>
      </c>
      <c r="CO404" s="147" t="s">
        <v>168</v>
      </c>
      <c r="CP404" s="147" t="s">
        <v>194</v>
      </c>
      <c r="CQ404" s="147" t="s">
        <v>195</v>
      </c>
      <c r="CR404" s="147" t="s">
        <v>196</v>
      </c>
    </row>
    <row r="405" spans="1:96" s="98" customFormat="1" ht="16.2" customHeight="1" x14ac:dyDescent="0.3">
      <c r="A405" s="230"/>
      <c r="B405" s="105"/>
      <c r="C405" s="305"/>
      <c r="D405" s="116"/>
      <c r="E405" s="309"/>
      <c r="F405" s="309"/>
      <c r="G405" s="308"/>
      <c r="H405" s="308"/>
      <c r="I405" s="309"/>
      <c r="J405" s="309"/>
      <c r="K405" s="309"/>
      <c r="L405" s="311"/>
      <c r="M405" s="7"/>
      <c r="N405" s="314"/>
      <c r="P405" s="70"/>
      <c r="Q405" s="54">
        <f>YEAR(Úvod!$F$10)</f>
        <v>1900</v>
      </c>
      <c r="R405" s="54">
        <f t="shared" ref="R405" si="9214">IF(R402=1,Q405+1,Q405)</f>
        <v>1900</v>
      </c>
      <c r="S405" s="54">
        <f t="shared" ref="S405" si="9215">IF(S402=1,R405+1,R405)</f>
        <v>1900</v>
      </c>
      <c r="T405" s="54">
        <f t="shared" ref="T405" si="9216">IF(T402=1,S405+1,S405)</f>
        <v>1900</v>
      </c>
      <c r="U405" s="54">
        <f t="shared" ref="U405" si="9217">IF(U402=1,T405+1,T405)</f>
        <v>1900</v>
      </c>
      <c r="V405" s="54">
        <f t="shared" ref="V405" si="9218">IF(V402=1,U405+1,U405)</f>
        <v>1900</v>
      </c>
      <c r="W405" s="54">
        <f t="shared" ref="W405" si="9219">IF(W402=1,V405+1,V405)</f>
        <v>1900</v>
      </c>
      <c r="X405" s="54">
        <f t="shared" ref="X405" si="9220">IF(X402=1,W405+1,W405)</f>
        <v>1900</v>
      </c>
      <c r="Y405" s="54">
        <f t="shared" ref="Y405" si="9221">IF(Y402=1,X405+1,X405)</f>
        <v>1900</v>
      </c>
      <c r="Z405" s="54">
        <f t="shared" ref="Z405" si="9222">IF(Z402=1,Y405+1,Y405)</f>
        <v>1900</v>
      </c>
      <c r="AA405" s="54">
        <f t="shared" ref="AA405" si="9223">IF(AA402=1,Z405+1,Z405)</f>
        <v>1900</v>
      </c>
      <c r="AB405" s="54">
        <f t="shared" ref="AB405" si="9224">IF(AB402=1,AA405+1,AA405)</f>
        <v>1900</v>
      </c>
      <c r="AC405" s="54">
        <f t="shared" ref="AC405" si="9225">IF(AC402=1,AB405+1,AB405)</f>
        <v>1901</v>
      </c>
      <c r="AD405" s="54">
        <f t="shared" ref="AD405" si="9226">IF(AD402=1,AC405+1,AC405)</f>
        <v>1901</v>
      </c>
      <c r="AE405" s="54">
        <f t="shared" ref="AE405" si="9227">IF(AE402=1,AD405+1,AD405)</f>
        <v>1901</v>
      </c>
      <c r="AF405" s="54">
        <f t="shared" ref="AF405" si="9228">IF(AF402=1,AE405+1,AE405)</f>
        <v>1901</v>
      </c>
      <c r="AG405" s="54">
        <f t="shared" ref="AG405" si="9229">IF(AG402=1,AF405+1,AF405)</f>
        <v>1901</v>
      </c>
      <c r="AH405" s="54">
        <f t="shared" ref="AH405" si="9230">IF(AH402=1,AG405+1,AG405)</f>
        <v>1901</v>
      </c>
      <c r="AI405" s="54">
        <f t="shared" ref="AI405" si="9231">IF(AI402=1,AH405+1,AH405)</f>
        <v>1901</v>
      </c>
      <c r="AJ405" s="54">
        <f t="shared" ref="AJ405" si="9232">IF(AJ402=1,AI405+1,AI405)</f>
        <v>1901</v>
      </c>
      <c r="AK405" s="54">
        <f t="shared" ref="AK405" si="9233">IF(AK402=1,AJ405+1,AJ405)</f>
        <v>1901</v>
      </c>
      <c r="AL405" s="54">
        <f t="shared" ref="AL405" si="9234">IF(AL402=1,AK405+1,AK405)</f>
        <v>1901</v>
      </c>
      <c r="AM405" s="54">
        <f t="shared" ref="AM405" si="9235">IF(AM402=1,AL405+1,AL405)</f>
        <v>1901</v>
      </c>
      <c r="AN405" s="54">
        <f t="shared" ref="AN405" si="9236">IF(AN402=1,AM405+1,AM405)</f>
        <v>1901</v>
      </c>
      <c r="AO405" s="54">
        <f t="shared" ref="AO405" si="9237">IF(AO402=1,AN405+1,AN405)</f>
        <v>1902</v>
      </c>
      <c r="AP405" s="54">
        <f t="shared" ref="AP405" si="9238">IF(AP402=1,AO405+1,AO405)</f>
        <v>1902</v>
      </c>
      <c r="AQ405" s="54">
        <f t="shared" ref="AQ405" si="9239">IF(AQ402=1,AP405+1,AP405)</f>
        <v>1902</v>
      </c>
      <c r="AR405" s="54">
        <f t="shared" ref="AR405" si="9240">IF(AR402=1,AQ405+1,AQ405)</f>
        <v>1902</v>
      </c>
      <c r="AS405" s="54">
        <f t="shared" ref="AS405" si="9241">IF(AS402=1,AR405+1,AR405)</f>
        <v>1902</v>
      </c>
      <c r="AT405" s="54">
        <f t="shared" ref="AT405" si="9242">IF(AT402=1,AS405+1,AS405)</f>
        <v>1902</v>
      </c>
      <c r="AU405" s="54">
        <f t="shared" ref="AU405" si="9243">IF(AU402=1,AT405+1,AT405)</f>
        <v>1902</v>
      </c>
      <c r="AV405" s="54">
        <f t="shared" ref="AV405" si="9244">IF(AV402=1,AU405+1,AU405)</f>
        <v>1902</v>
      </c>
      <c r="AW405" s="54">
        <f t="shared" ref="AW405" si="9245">IF(AW402=1,AV405+1,AV405)</f>
        <v>1902</v>
      </c>
      <c r="AX405" s="54">
        <f t="shared" ref="AX405" si="9246">IF(AX402=1,AW405+1,AW405)</f>
        <v>1902</v>
      </c>
      <c r="AY405" s="54">
        <f t="shared" ref="AY405" si="9247">IF(AY402=1,AX405+1,AX405)</f>
        <v>1902</v>
      </c>
      <c r="AZ405" s="54">
        <f t="shared" ref="AZ405" si="9248">IF(AZ402=1,AY405+1,AY405)</f>
        <v>1902</v>
      </c>
      <c r="BA405" s="54">
        <f t="shared" ref="BA405" si="9249">IF(BA402=1,AZ405+1,AZ405)</f>
        <v>1903</v>
      </c>
      <c r="BB405" s="54">
        <f t="shared" ref="BB405" si="9250">IF(BB402=1,BA405+1,BA405)</f>
        <v>1903</v>
      </c>
      <c r="BC405" s="54">
        <f t="shared" ref="BC405" si="9251">IF(BC402=1,BB405+1,BB405)</f>
        <v>1903</v>
      </c>
      <c r="BD405" s="54">
        <f t="shared" ref="BD405" si="9252">IF(BD402=1,BC405+1,BC405)</f>
        <v>1903</v>
      </c>
      <c r="BE405" s="54">
        <f t="shared" ref="BE405" si="9253">IF(BE402=1,BD405+1,BD405)</f>
        <v>1903</v>
      </c>
      <c r="BF405" s="54">
        <f t="shared" ref="BF405" si="9254">IF(BF402=1,BE405+1,BE405)</f>
        <v>1903</v>
      </c>
      <c r="BG405" s="54">
        <f t="shared" ref="BG405" si="9255">IF(BG402=1,BF405+1,BF405)</f>
        <v>1903</v>
      </c>
      <c r="BH405" s="54">
        <f t="shared" ref="BH405" si="9256">IF(BH402=1,BG405+1,BG405)</f>
        <v>1903</v>
      </c>
      <c r="BI405" s="54">
        <f t="shared" ref="BI405" si="9257">IF(BI402=1,BH405+1,BH405)</f>
        <v>1903</v>
      </c>
      <c r="BJ405" s="54">
        <f t="shared" ref="BJ405" si="9258">IF(BJ402=1,BI405+1,BI405)</f>
        <v>1903</v>
      </c>
      <c r="BK405" s="54">
        <f t="shared" ref="BK405" si="9259">IF(BK402=1,BJ405+1,BJ405)</f>
        <v>1903</v>
      </c>
      <c r="BL405" s="54">
        <f t="shared" ref="BL405" si="9260">IF(BL402=1,BK405+1,BK405)</f>
        <v>1903</v>
      </c>
      <c r="BM405" s="54">
        <f t="shared" ref="BM405" si="9261">IF(BM402=1,BL405+1,BL405)</f>
        <v>1904</v>
      </c>
      <c r="BN405" s="54">
        <f t="shared" ref="BN405" si="9262">IF(BN402=1,BM405+1,BM405)</f>
        <v>1904</v>
      </c>
      <c r="BO405" s="54">
        <f t="shared" ref="BO405" si="9263">IF(BO402=1,BN405+1,BN405)</f>
        <v>1904</v>
      </c>
      <c r="BP405" s="54">
        <f t="shared" ref="BP405" si="9264">IF(BP402=1,BO405+1,BO405)</f>
        <v>1904</v>
      </c>
      <c r="BQ405" s="54">
        <f t="shared" ref="BQ405" si="9265">IF(BQ402=1,BP405+1,BP405)</f>
        <v>1904</v>
      </c>
      <c r="BR405" s="54">
        <f t="shared" ref="BR405" si="9266">IF(BR402=1,BQ405+1,BQ405)</f>
        <v>1904</v>
      </c>
      <c r="BS405" s="54">
        <f t="shared" ref="BS405" si="9267">IF(BS402=1,BR405+1,BR405)</f>
        <v>1904</v>
      </c>
      <c r="BT405" s="54">
        <f t="shared" ref="BT405" si="9268">IF(BT402=1,BS405+1,BS405)</f>
        <v>1904</v>
      </c>
      <c r="BU405" s="54">
        <f t="shared" ref="BU405" si="9269">IF(BU402=1,BT405+1,BT405)</f>
        <v>1904</v>
      </c>
      <c r="BV405" s="54">
        <f t="shared" ref="BV405" si="9270">IF(BV402=1,BU405+1,BU405)</f>
        <v>1904</v>
      </c>
      <c r="BW405" s="54">
        <f t="shared" ref="BW405" si="9271">IF(BW402=1,BV405+1,BV405)</f>
        <v>1904</v>
      </c>
      <c r="BX405" s="54">
        <f t="shared" ref="BX405" si="9272">IF(BX402=1,BW405+1,BW405)</f>
        <v>1904</v>
      </c>
      <c r="BY405" s="163"/>
      <c r="BZ405" s="164"/>
      <c r="CA405" s="165"/>
      <c r="CB405" s="165"/>
    </row>
    <row r="406" spans="1:96" s="98" customFormat="1" ht="16.2" customHeight="1" x14ac:dyDescent="0.3">
      <c r="A406" s="230"/>
      <c r="B406" s="105"/>
      <c r="C406" s="116"/>
      <c r="D406" s="116"/>
      <c r="E406" s="309"/>
      <c r="F406" s="309"/>
      <c r="G406" s="308"/>
      <c r="H406" s="308"/>
      <c r="I406" s="309"/>
      <c r="J406" s="310"/>
      <c r="K406" s="309"/>
      <c r="L406" s="312"/>
      <c r="M406" s="7"/>
      <c r="N406" s="315"/>
      <c r="P406" s="57" t="s">
        <v>170</v>
      </c>
      <c r="Q406" s="196"/>
      <c r="R406" s="196"/>
      <c r="S406" s="196"/>
      <c r="T406" s="196"/>
      <c r="U406" s="196"/>
      <c r="V406" s="196"/>
      <c r="W406" s="196"/>
      <c r="X406" s="196"/>
      <c r="Y406" s="196"/>
      <c r="Z406" s="196"/>
      <c r="AA406" s="196"/>
      <c r="AB406" s="196"/>
      <c r="AC406" s="196"/>
      <c r="AD406" s="196"/>
      <c r="AE406" s="196"/>
      <c r="AF406" s="196"/>
      <c r="AG406" s="196"/>
      <c r="AH406" s="196"/>
      <c r="AI406" s="196"/>
      <c r="AJ406" s="196"/>
      <c r="AK406" s="196"/>
      <c r="AL406" s="196"/>
      <c r="AM406" s="196"/>
      <c r="AN406" s="196"/>
      <c r="AO406" s="196"/>
      <c r="AP406" s="196"/>
      <c r="AQ406" s="196"/>
      <c r="AR406" s="196"/>
      <c r="AS406" s="196"/>
      <c r="AT406" s="196"/>
      <c r="AU406" s="196"/>
      <c r="AV406" s="196"/>
      <c r="AW406" s="196"/>
      <c r="AX406" s="196"/>
      <c r="AY406" s="196"/>
      <c r="AZ406" s="196"/>
      <c r="BA406" s="196"/>
      <c r="BB406" s="196"/>
      <c r="BC406" s="196"/>
      <c r="BD406" s="196"/>
      <c r="BE406" s="196"/>
      <c r="BF406" s="196"/>
      <c r="BG406" s="196"/>
      <c r="BH406" s="196"/>
      <c r="BI406" s="196"/>
      <c r="BJ406" s="196"/>
      <c r="BK406" s="196"/>
      <c r="BL406" s="196"/>
      <c r="BM406" s="196"/>
      <c r="BN406" s="196"/>
      <c r="BO406" s="196"/>
      <c r="BP406" s="196"/>
      <c r="BQ406" s="196"/>
      <c r="BR406" s="196"/>
      <c r="BS406" s="196"/>
      <c r="BT406" s="196"/>
      <c r="BU406" s="196"/>
      <c r="BV406" s="196"/>
      <c r="BW406" s="196"/>
      <c r="BX406" s="196"/>
      <c r="BY406" s="163"/>
      <c r="BZ406" s="164"/>
      <c r="CA406" s="165"/>
      <c r="CB406" s="165"/>
    </row>
    <row r="407" spans="1:96" s="98" customFormat="1" ht="23.4" customHeight="1" x14ac:dyDescent="0.3">
      <c r="A407" s="97"/>
      <c r="B407" s="117" t="s">
        <v>26</v>
      </c>
      <c r="C407" s="297"/>
      <c r="D407" s="297"/>
      <c r="E407" s="197"/>
      <c r="F407" s="193"/>
      <c r="G407" s="198"/>
      <c r="H407" s="199"/>
      <c r="I407" s="198"/>
      <c r="J407" s="167">
        <f>IF(I407="",0,IF(I407='Podpůrná data'!$A$10,'Podpůrná data'!$B$10,'Podpůrná data'!$B$11))</f>
        <v>0</v>
      </c>
      <c r="K407" s="166">
        <f>IFERROR(INT(ROUND(H407,2)*(VLOOKUP(INT(G407),'Podpůrná data'!$A$14:$B$73,2,FALSE))*(G407/(INT(G407)))),0)</f>
        <v>0</v>
      </c>
      <c r="L407" s="55">
        <f>J407*K407</f>
        <v>0</v>
      </c>
      <c r="M407" s="56">
        <f>IF(L407&gt;0,IF(ISTEXT(C407)=TRUE,0,1),0)</f>
        <v>0</v>
      </c>
      <c r="N407" s="142">
        <f>IF(L407&gt;0,1,0)</f>
        <v>0</v>
      </c>
      <c r="O407" s="118"/>
      <c r="P407" s="57" t="s">
        <v>94</v>
      </c>
      <c r="Q407" s="200"/>
      <c r="R407" s="200"/>
      <c r="S407" s="200"/>
      <c r="T407" s="200"/>
      <c r="U407" s="200"/>
      <c r="V407" s="200"/>
      <c r="W407" s="200"/>
      <c r="X407" s="200"/>
      <c r="Y407" s="200"/>
      <c r="Z407" s="200"/>
      <c r="AA407" s="200"/>
      <c r="AB407" s="200"/>
      <c r="AC407" s="200"/>
      <c r="AD407" s="200"/>
      <c r="AE407" s="200"/>
      <c r="AF407" s="200"/>
      <c r="AG407" s="200"/>
      <c r="AH407" s="200"/>
      <c r="AI407" s="200"/>
      <c r="AJ407" s="200"/>
      <c r="AK407" s="200"/>
      <c r="AL407" s="200"/>
      <c r="AM407" s="200"/>
      <c r="AN407" s="200"/>
      <c r="AO407" s="200"/>
      <c r="AP407" s="200"/>
      <c r="AQ407" s="200"/>
      <c r="AR407" s="200"/>
      <c r="AS407" s="200"/>
      <c r="AT407" s="200"/>
      <c r="AU407" s="200"/>
      <c r="AV407" s="200"/>
      <c r="AW407" s="200"/>
      <c r="AX407" s="200"/>
      <c r="AY407" s="200"/>
      <c r="AZ407" s="200"/>
      <c r="BA407" s="200"/>
      <c r="BB407" s="200"/>
      <c r="BC407" s="200"/>
      <c r="BD407" s="200"/>
      <c r="BE407" s="200"/>
      <c r="BF407" s="200"/>
      <c r="BG407" s="200"/>
      <c r="BH407" s="200"/>
      <c r="BI407" s="200"/>
      <c r="BJ407" s="200"/>
      <c r="BK407" s="200"/>
      <c r="BL407" s="200"/>
      <c r="BM407" s="200"/>
      <c r="BN407" s="200"/>
      <c r="BO407" s="200"/>
      <c r="BP407" s="200"/>
      <c r="BQ407" s="200"/>
      <c r="BR407" s="200"/>
      <c r="BS407" s="200"/>
      <c r="BT407" s="200"/>
      <c r="BU407" s="200"/>
      <c r="BV407" s="200"/>
      <c r="BW407" s="200"/>
      <c r="BX407" s="200"/>
      <c r="BY407" s="298">
        <f>SUM(Q415:BX415)</f>
        <v>0</v>
      </c>
      <c r="BZ407" s="300">
        <f>SUM(Q416:BX416)</f>
        <v>0</v>
      </c>
      <c r="CA407" s="302">
        <f>IF($N407=0,0,IF($BY407&gt;=143*$H407,1,0))</f>
        <v>0</v>
      </c>
      <c r="CB407" s="302">
        <f>IF($BY407&gt;=215*$H407,0,(CEILING(215*$H407,1)-$BY407))</f>
        <v>0</v>
      </c>
    </row>
    <row r="408" spans="1:96" s="98" customFormat="1" ht="28.8" x14ac:dyDescent="0.3">
      <c r="A408" s="97"/>
      <c r="B408" s="119"/>
      <c r="C408" s="73"/>
      <c r="D408" s="73"/>
      <c r="E408" s="73"/>
      <c r="F408" s="73"/>
      <c r="G408" s="73"/>
      <c r="H408" s="73"/>
      <c r="I408" s="73"/>
      <c r="J408" s="73"/>
      <c r="K408" s="73"/>
      <c r="L408" s="58"/>
      <c r="M408" s="7"/>
      <c r="N408" s="160"/>
      <c r="P408" s="57" t="s">
        <v>140</v>
      </c>
      <c r="Q408" s="201"/>
      <c r="R408" s="201"/>
      <c r="S408" s="201"/>
      <c r="T408" s="201"/>
      <c r="U408" s="201"/>
      <c r="V408" s="201"/>
      <c r="W408" s="201"/>
      <c r="X408" s="201"/>
      <c r="Y408" s="201"/>
      <c r="Z408" s="201"/>
      <c r="AA408" s="201"/>
      <c r="AB408" s="201"/>
      <c r="AC408" s="201"/>
      <c r="AD408" s="201"/>
      <c r="AE408" s="201"/>
      <c r="AF408" s="201"/>
      <c r="AG408" s="201"/>
      <c r="AH408" s="201"/>
      <c r="AI408" s="201"/>
      <c r="AJ408" s="201"/>
      <c r="AK408" s="201"/>
      <c r="AL408" s="201"/>
      <c r="AM408" s="201"/>
      <c r="AN408" s="201"/>
      <c r="AO408" s="201"/>
      <c r="AP408" s="201"/>
      <c r="AQ408" s="201"/>
      <c r="AR408" s="201"/>
      <c r="AS408" s="201"/>
      <c r="AT408" s="201"/>
      <c r="AU408" s="201"/>
      <c r="AV408" s="201"/>
      <c r="AW408" s="201"/>
      <c r="AX408" s="201"/>
      <c r="AY408" s="201"/>
      <c r="AZ408" s="201"/>
      <c r="BA408" s="201"/>
      <c r="BB408" s="201"/>
      <c r="BC408" s="201"/>
      <c r="BD408" s="201"/>
      <c r="BE408" s="201"/>
      <c r="BF408" s="201"/>
      <c r="BG408" s="201"/>
      <c r="BH408" s="201"/>
      <c r="BI408" s="201"/>
      <c r="BJ408" s="201"/>
      <c r="BK408" s="201"/>
      <c r="BL408" s="201"/>
      <c r="BM408" s="201"/>
      <c r="BN408" s="201"/>
      <c r="BO408" s="201"/>
      <c r="BP408" s="201"/>
      <c r="BQ408" s="201"/>
      <c r="BR408" s="201"/>
      <c r="BS408" s="201"/>
      <c r="BT408" s="201"/>
      <c r="BU408" s="201"/>
      <c r="BV408" s="201"/>
      <c r="BW408" s="201"/>
      <c r="BX408" s="201"/>
      <c r="BY408" s="298"/>
      <c r="BZ408" s="300"/>
      <c r="CA408" s="302"/>
      <c r="CB408" s="302"/>
    </row>
    <row r="409" spans="1:96" s="98" customFormat="1" ht="14.4" hidden="1" customHeight="1" x14ac:dyDescent="0.3">
      <c r="A409" s="97"/>
      <c r="B409" s="119"/>
      <c r="C409" s="73"/>
      <c r="D409" s="73"/>
      <c r="E409" s="73"/>
      <c r="F409" s="73"/>
      <c r="G409" s="73"/>
      <c r="H409" s="73"/>
      <c r="I409" s="73"/>
      <c r="J409" s="73"/>
      <c r="K409" s="73"/>
      <c r="L409" s="58"/>
      <c r="M409" s="7"/>
      <c r="N409" s="160"/>
      <c r="P409" s="59" t="s">
        <v>141</v>
      </c>
      <c r="Q409" s="60">
        <f>IF(Q407&lt;&gt;0,1,0)</f>
        <v>0</v>
      </c>
      <c r="R409" s="60">
        <f t="shared" ref="R409" si="9273">IF(Q409&gt;0,Q409+1,IF(R407&lt;&gt;0,1,0))</f>
        <v>0</v>
      </c>
      <c r="S409" s="60">
        <f t="shared" ref="S409" si="9274">IF(R409&gt;0,R409+1,IF(S407&lt;&gt;0,1,0))</f>
        <v>0</v>
      </c>
      <c r="T409" s="60">
        <f t="shared" ref="T409" si="9275">IF(S409&gt;0,S409+1,IF(T407&lt;&gt;0,1,0))</f>
        <v>0</v>
      </c>
      <c r="U409" s="60">
        <f t="shared" ref="U409" si="9276">IF(T409&gt;0,T409+1,IF(U407&lt;&gt;0,1,0))</f>
        <v>0</v>
      </c>
      <c r="V409" s="60">
        <f t="shared" ref="V409" si="9277">IF(U409&gt;0,U409+1,IF(V407&lt;&gt;0,1,0))</f>
        <v>0</v>
      </c>
      <c r="W409" s="60">
        <f t="shared" ref="W409" si="9278">IF(V409&gt;0,V409+1,IF(W407&lt;&gt;0,1,0))</f>
        <v>0</v>
      </c>
      <c r="X409" s="60">
        <f t="shared" ref="X409" si="9279">IF(W409&gt;0,W409+1,IF(X407&lt;&gt;0,1,0))</f>
        <v>0</v>
      </c>
      <c r="Y409" s="60">
        <f t="shared" ref="Y409" si="9280">IF(X409&gt;0,X409+1,IF(Y407&lt;&gt;0,1,0))</f>
        <v>0</v>
      </c>
      <c r="Z409" s="60">
        <f t="shared" ref="Z409" si="9281">IF(Y409&gt;0,Y409+1,IF(Z407&lt;&gt;0,1,0))</f>
        <v>0</v>
      </c>
      <c r="AA409" s="60">
        <f t="shared" ref="AA409" si="9282">IF(Z409&gt;0,Z409+1,IF(AA407&lt;&gt;0,1,0))</f>
        <v>0</v>
      </c>
      <c r="AB409" s="60">
        <f t="shared" ref="AB409" si="9283">IF(AA409&gt;0,AA409+1,IF(AB407&lt;&gt;0,1,0))</f>
        <v>0</v>
      </c>
      <c r="AC409" s="60">
        <f t="shared" ref="AC409" si="9284">IF(AB409&gt;0,AB409+1,IF(AC407&lt;&gt;0,1,0))</f>
        <v>0</v>
      </c>
      <c r="AD409" s="60">
        <f t="shared" ref="AD409" si="9285">IF(AC409&gt;0,AC409+1,IF(AD407&lt;&gt;0,1,0))</f>
        <v>0</v>
      </c>
      <c r="AE409" s="60">
        <f t="shared" ref="AE409" si="9286">IF(AD409&gt;0,AD409+1,IF(AE407&lt;&gt;0,1,0))</f>
        <v>0</v>
      </c>
      <c r="AF409" s="60">
        <f t="shared" ref="AF409" si="9287">IF(AE409&gt;0,AE409+1,IF(AF407&lt;&gt;0,1,0))</f>
        <v>0</v>
      </c>
      <c r="AG409" s="60">
        <f t="shared" ref="AG409" si="9288">IF(AF409&gt;0,AF409+1,IF(AG407&lt;&gt;0,1,0))</f>
        <v>0</v>
      </c>
      <c r="AH409" s="60">
        <f t="shared" ref="AH409" si="9289">IF(AG409&gt;0,AG409+1,IF(AH407&lt;&gt;0,1,0))</f>
        <v>0</v>
      </c>
      <c r="AI409" s="60">
        <f t="shared" ref="AI409" si="9290">IF(AH409&gt;0,AH409+1,IF(AI407&lt;&gt;0,1,0))</f>
        <v>0</v>
      </c>
      <c r="AJ409" s="60">
        <f t="shared" ref="AJ409" si="9291">IF(AI409&gt;0,AI409+1,IF(AJ407&lt;&gt;0,1,0))</f>
        <v>0</v>
      </c>
      <c r="AK409" s="60">
        <f t="shared" ref="AK409" si="9292">IF(AJ409&gt;0,AJ409+1,IF(AK407&lt;&gt;0,1,0))</f>
        <v>0</v>
      </c>
      <c r="AL409" s="60">
        <f t="shared" ref="AL409" si="9293">IF(AK409&gt;0,AK409+1,IF(AL407&lt;&gt;0,1,0))</f>
        <v>0</v>
      </c>
      <c r="AM409" s="60">
        <f t="shared" ref="AM409" si="9294">IF(AL409&gt;0,AL409+1,IF(AM407&lt;&gt;0,1,0))</f>
        <v>0</v>
      </c>
      <c r="AN409" s="60">
        <f t="shared" ref="AN409" si="9295">IF(AM409&gt;0,AM409+1,IF(AN407&lt;&gt;0,1,0))</f>
        <v>0</v>
      </c>
      <c r="AO409" s="60">
        <f t="shared" ref="AO409" si="9296">IF(AN409&gt;0,AN409+1,IF(AO407&lt;&gt;0,1,0))</f>
        <v>0</v>
      </c>
      <c r="AP409" s="60">
        <f t="shared" ref="AP409" si="9297">IF(AO409&gt;0,AO409+1,IF(AP407&lt;&gt;0,1,0))</f>
        <v>0</v>
      </c>
      <c r="AQ409" s="60">
        <f t="shared" ref="AQ409" si="9298">IF(AP409&gt;0,AP409+1,IF(AQ407&lt;&gt;0,1,0))</f>
        <v>0</v>
      </c>
      <c r="AR409" s="60">
        <f t="shared" ref="AR409" si="9299">IF(AQ409&gt;0,AQ409+1,IF(AR407&lt;&gt;0,1,0))</f>
        <v>0</v>
      </c>
      <c r="AS409" s="60">
        <f t="shared" ref="AS409" si="9300">IF(AR409&gt;0,AR409+1,IF(AS407&lt;&gt;0,1,0))</f>
        <v>0</v>
      </c>
      <c r="AT409" s="60">
        <f t="shared" ref="AT409" si="9301">IF(AS409&gt;0,AS409+1,IF(AT407&lt;&gt;0,1,0))</f>
        <v>0</v>
      </c>
      <c r="AU409" s="60">
        <f t="shared" ref="AU409" si="9302">IF(AT409&gt;0,AT409+1,IF(AU407&lt;&gt;0,1,0))</f>
        <v>0</v>
      </c>
      <c r="AV409" s="60">
        <f t="shared" ref="AV409" si="9303">IF(AU409&gt;0,AU409+1,IF(AV407&lt;&gt;0,1,0))</f>
        <v>0</v>
      </c>
      <c r="AW409" s="60">
        <f t="shared" ref="AW409" si="9304">IF(AV409&gt;0,AV409+1,IF(AW407&lt;&gt;0,1,0))</f>
        <v>0</v>
      </c>
      <c r="AX409" s="60">
        <f t="shared" ref="AX409" si="9305">IF(AW409&gt;0,AW409+1,IF(AX407&lt;&gt;0,1,0))</f>
        <v>0</v>
      </c>
      <c r="AY409" s="60">
        <f t="shared" ref="AY409" si="9306">IF(AX409&gt;0,AX409+1,IF(AY407&lt;&gt;0,1,0))</f>
        <v>0</v>
      </c>
      <c r="AZ409" s="60">
        <f t="shared" ref="AZ409" si="9307">IF(AY409&gt;0,AY409+1,IF(AZ407&lt;&gt;0,1,0))</f>
        <v>0</v>
      </c>
      <c r="BA409" s="60">
        <f t="shared" ref="BA409" si="9308">IF(AZ409&gt;0,AZ409+1,IF(BA407&lt;&gt;0,1,0))</f>
        <v>0</v>
      </c>
      <c r="BB409" s="60">
        <f t="shared" ref="BB409" si="9309">IF(BA409&gt;0,BA409+1,IF(BB407&lt;&gt;0,1,0))</f>
        <v>0</v>
      </c>
      <c r="BC409" s="60">
        <f t="shared" ref="BC409" si="9310">IF(BB409&gt;0,BB409+1,IF(BC407&lt;&gt;0,1,0))</f>
        <v>0</v>
      </c>
      <c r="BD409" s="60">
        <f t="shared" ref="BD409" si="9311">IF(BC409&gt;0,BC409+1,IF(BD407&lt;&gt;0,1,0))</f>
        <v>0</v>
      </c>
      <c r="BE409" s="60">
        <f t="shared" ref="BE409" si="9312">IF(BD409&gt;0,BD409+1,IF(BE407&lt;&gt;0,1,0))</f>
        <v>0</v>
      </c>
      <c r="BF409" s="60">
        <f t="shared" ref="BF409" si="9313">IF(BE409&gt;0,BE409+1,IF(BF407&lt;&gt;0,1,0))</f>
        <v>0</v>
      </c>
      <c r="BG409" s="60">
        <f t="shared" ref="BG409" si="9314">IF(BF409&gt;0,BF409+1,IF(BG407&lt;&gt;0,1,0))</f>
        <v>0</v>
      </c>
      <c r="BH409" s="60">
        <f t="shared" ref="BH409" si="9315">IF(BG409&gt;0,BG409+1,IF(BH407&lt;&gt;0,1,0))</f>
        <v>0</v>
      </c>
      <c r="BI409" s="60">
        <f t="shared" ref="BI409" si="9316">IF(BH409&gt;0,BH409+1,IF(BI407&lt;&gt;0,1,0))</f>
        <v>0</v>
      </c>
      <c r="BJ409" s="60">
        <f t="shared" ref="BJ409" si="9317">IF(BI409&gt;0,BI409+1,IF(BJ407&lt;&gt;0,1,0))</f>
        <v>0</v>
      </c>
      <c r="BK409" s="60">
        <f t="shared" ref="BK409" si="9318">IF(BJ409&gt;0,BJ409+1,IF(BK407&lt;&gt;0,1,0))</f>
        <v>0</v>
      </c>
      <c r="BL409" s="60">
        <f t="shared" ref="BL409" si="9319">IF(BK409&gt;0,BK409+1,IF(BL407&lt;&gt;0,1,0))</f>
        <v>0</v>
      </c>
      <c r="BM409" s="60">
        <f t="shared" ref="BM409" si="9320">IF(BL409&gt;0,BL409+1,IF(BM407&lt;&gt;0,1,0))</f>
        <v>0</v>
      </c>
      <c r="BN409" s="60">
        <f t="shared" ref="BN409" si="9321">IF(BM409&gt;0,BM409+1,IF(BN407&lt;&gt;0,1,0))</f>
        <v>0</v>
      </c>
      <c r="BO409" s="60">
        <f t="shared" ref="BO409" si="9322">IF(BN409&gt;0,BN409+1,IF(BO407&lt;&gt;0,1,0))</f>
        <v>0</v>
      </c>
      <c r="BP409" s="60">
        <f t="shared" ref="BP409" si="9323">IF(BO409&gt;0,BO409+1,IF(BP407&lt;&gt;0,1,0))</f>
        <v>0</v>
      </c>
      <c r="BQ409" s="60">
        <f t="shared" ref="BQ409" si="9324">IF(BP409&gt;0,BP409+1,IF(BQ407&lt;&gt;0,1,0))</f>
        <v>0</v>
      </c>
      <c r="BR409" s="60">
        <f t="shared" ref="BR409" si="9325">IF(BQ409&gt;0,BQ409+1,IF(BR407&lt;&gt;0,1,0))</f>
        <v>0</v>
      </c>
      <c r="BS409" s="60">
        <f t="shared" ref="BS409" si="9326">IF(BR409&gt;0,BR409+1,IF(BS407&lt;&gt;0,1,0))</f>
        <v>0</v>
      </c>
      <c r="BT409" s="60">
        <f t="shared" ref="BT409" si="9327">IF(BS409&gt;0,BS409+1,IF(BT407&lt;&gt;0,1,0))</f>
        <v>0</v>
      </c>
      <c r="BU409" s="60">
        <f t="shared" ref="BU409" si="9328">IF(BT409&gt;0,BT409+1,IF(BU407&lt;&gt;0,1,0))</f>
        <v>0</v>
      </c>
      <c r="BV409" s="60">
        <f t="shared" ref="BV409" si="9329">IF(BU409&gt;0,BU409+1,IF(BV407&lt;&gt;0,1,0))</f>
        <v>0</v>
      </c>
      <c r="BW409" s="60">
        <f t="shared" ref="BW409" si="9330">IF(BV409&gt;0,BV409+1,IF(BW407&lt;&gt;0,1,0))</f>
        <v>0</v>
      </c>
      <c r="BX409" s="60">
        <f t="shared" ref="BX409" si="9331">IF(BW409&gt;0,BW409+1,IF(BX407&lt;&gt;0,1,0))</f>
        <v>0</v>
      </c>
      <c r="BY409" s="298"/>
      <c r="BZ409" s="300"/>
      <c r="CA409" s="302"/>
      <c r="CB409" s="302"/>
    </row>
    <row r="410" spans="1:96" s="98" customFormat="1" ht="14.4" hidden="1" customHeight="1" x14ac:dyDescent="0.3">
      <c r="A410" s="97"/>
      <c r="B410" s="119"/>
      <c r="C410" s="73"/>
      <c r="D410" s="73"/>
      <c r="E410" s="73"/>
      <c r="F410" s="73"/>
      <c r="G410" s="73"/>
      <c r="H410" s="73"/>
      <c r="I410" s="73"/>
      <c r="J410" s="73"/>
      <c r="K410" s="73"/>
      <c r="L410" s="58"/>
      <c r="M410" s="7"/>
      <c r="N410" s="160"/>
      <c r="P410" s="59" t="s">
        <v>142</v>
      </c>
      <c r="Q410" s="60">
        <f>Q409</f>
        <v>0</v>
      </c>
      <c r="R410" s="60">
        <f>IF(R409=0,0,IF(OR(Q410=0,Q410=12),1,Q410+1))</f>
        <v>0</v>
      </c>
      <c r="S410" s="60">
        <f t="shared" ref="S410" si="9332">IF(S409=0,0,IF(OR(R410=0,R410=12),1,R410+1))</f>
        <v>0</v>
      </c>
      <c r="T410" s="60">
        <f t="shared" ref="T410" si="9333">IF(T409=0,0,IF(OR(S410=0,S410=12),1,S410+1))</f>
        <v>0</v>
      </c>
      <c r="U410" s="60">
        <f t="shared" ref="U410" si="9334">IF(U409=0,0,IF(OR(T410=0,T410=12),1,T410+1))</f>
        <v>0</v>
      </c>
      <c r="V410" s="60">
        <f t="shared" ref="V410" si="9335">IF(V409=0,0,IF(OR(U410=0,U410=12),1,U410+1))</f>
        <v>0</v>
      </c>
      <c r="W410" s="60">
        <f t="shared" ref="W410" si="9336">IF(W409=0,0,IF(OR(V410=0,V410=12),1,V410+1))</f>
        <v>0</v>
      </c>
      <c r="X410" s="60">
        <f t="shared" ref="X410" si="9337">IF(X409=0,0,IF(OR(W410=0,W410=12),1,W410+1))</f>
        <v>0</v>
      </c>
      <c r="Y410" s="60">
        <f t="shared" ref="Y410" si="9338">IF(Y409=0,0,IF(OR(X410=0,X410=12),1,X410+1))</f>
        <v>0</v>
      </c>
      <c r="Z410" s="60">
        <f t="shared" ref="Z410" si="9339">IF(Z409=0,0,IF(OR(Y410=0,Y410=12),1,Y410+1))</f>
        <v>0</v>
      </c>
      <c r="AA410" s="60">
        <f t="shared" ref="AA410" si="9340">IF(AA409=0,0,IF(OR(Z410=0,Z410=12),1,Z410+1))</f>
        <v>0</v>
      </c>
      <c r="AB410" s="60">
        <f t="shared" ref="AB410" si="9341">IF(AB409=0,0,IF(OR(AA410=0,AA410=12),1,AA410+1))</f>
        <v>0</v>
      </c>
      <c r="AC410" s="60">
        <f t="shared" ref="AC410" si="9342">IF(AC409=0,0,IF(OR(AB410=0,AB410=12),1,AB410+1))</f>
        <v>0</v>
      </c>
      <c r="AD410" s="60">
        <f t="shared" ref="AD410" si="9343">IF(AD409=0,0,IF(OR(AC410=0,AC410=12),1,AC410+1))</f>
        <v>0</v>
      </c>
      <c r="AE410" s="60">
        <f t="shared" ref="AE410" si="9344">IF(AE409=0,0,IF(OR(AD410=0,AD410=12),1,AD410+1))</f>
        <v>0</v>
      </c>
      <c r="AF410" s="60">
        <f t="shared" ref="AF410" si="9345">IF(AF409=0,0,IF(OR(AE410=0,AE410=12),1,AE410+1))</f>
        <v>0</v>
      </c>
      <c r="AG410" s="60">
        <f t="shared" ref="AG410" si="9346">IF(AG409=0,0,IF(OR(AF410=0,AF410=12),1,AF410+1))</f>
        <v>0</v>
      </c>
      <c r="AH410" s="60">
        <f t="shared" ref="AH410" si="9347">IF(AH409=0,0,IF(OR(AG410=0,AG410=12),1,AG410+1))</f>
        <v>0</v>
      </c>
      <c r="AI410" s="60">
        <f t="shared" ref="AI410" si="9348">IF(AI409=0,0,IF(OR(AH410=0,AH410=12),1,AH410+1))</f>
        <v>0</v>
      </c>
      <c r="AJ410" s="60">
        <f t="shared" ref="AJ410" si="9349">IF(AJ409=0,0,IF(OR(AI410=0,AI410=12),1,AI410+1))</f>
        <v>0</v>
      </c>
      <c r="AK410" s="60">
        <f t="shared" ref="AK410" si="9350">IF(AK409=0,0,IF(OR(AJ410=0,AJ410=12),1,AJ410+1))</f>
        <v>0</v>
      </c>
      <c r="AL410" s="60">
        <f t="shared" ref="AL410" si="9351">IF(AL409=0,0,IF(OR(AK410=0,AK410=12),1,AK410+1))</f>
        <v>0</v>
      </c>
      <c r="AM410" s="60">
        <f t="shared" ref="AM410" si="9352">IF(AM409=0,0,IF(OR(AL410=0,AL410=12),1,AL410+1))</f>
        <v>0</v>
      </c>
      <c r="AN410" s="60">
        <f t="shared" ref="AN410" si="9353">IF(AN409=0,0,IF(OR(AM410=0,AM410=12),1,AM410+1))</f>
        <v>0</v>
      </c>
      <c r="AO410" s="60">
        <f t="shared" ref="AO410" si="9354">IF(AO409=0,0,IF(OR(AN410=0,AN410=12),1,AN410+1))</f>
        <v>0</v>
      </c>
      <c r="AP410" s="60">
        <f t="shared" ref="AP410" si="9355">IF(AP409=0,0,IF(OR(AO410=0,AO410=12),1,AO410+1))</f>
        <v>0</v>
      </c>
      <c r="AQ410" s="60">
        <f t="shared" ref="AQ410" si="9356">IF(AQ409=0,0,IF(OR(AP410=0,AP410=12),1,AP410+1))</f>
        <v>0</v>
      </c>
      <c r="AR410" s="60">
        <f t="shared" ref="AR410" si="9357">IF(AR409=0,0,IF(OR(AQ410=0,AQ410=12),1,AQ410+1))</f>
        <v>0</v>
      </c>
      <c r="AS410" s="60">
        <f t="shared" ref="AS410" si="9358">IF(AS409=0,0,IF(OR(AR410=0,AR410=12),1,AR410+1))</f>
        <v>0</v>
      </c>
      <c r="AT410" s="60">
        <f t="shared" ref="AT410" si="9359">IF(AT409=0,0,IF(OR(AS410=0,AS410=12),1,AS410+1))</f>
        <v>0</v>
      </c>
      <c r="AU410" s="60">
        <f t="shared" ref="AU410" si="9360">IF(AU409=0,0,IF(OR(AT410=0,AT410=12),1,AT410+1))</f>
        <v>0</v>
      </c>
      <c r="AV410" s="60">
        <f t="shared" ref="AV410" si="9361">IF(AV409=0,0,IF(OR(AU410=0,AU410=12),1,AU410+1))</f>
        <v>0</v>
      </c>
      <c r="AW410" s="60">
        <f t="shared" ref="AW410" si="9362">IF(AW409=0,0,IF(OR(AV410=0,AV410=12),1,AV410+1))</f>
        <v>0</v>
      </c>
      <c r="AX410" s="60">
        <f t="shared" ref="AX410" si="9363">IF(AX409=0,0,IF(OR(AW410=0,AW410=12),1,AW410+1))</f>
        <v>0</v>
      </c>
      <c r="AY410" s="60">
        <f t="shared" ref="AY410" si="9364">IF(AY409=0,0,IF(OR(AX410=0,AX410=12),1,AX410+1))</f>
        <v>0</v>
      </c>
      <c r="AZ410" s="60">
        <f t="shared" ref="AZ410" si="9365">IF(AZ409=0,0,IF(OR(AY410=0,AY410=12),1,AY410+1))</f>
        <v>0</v>
      </c>
      <c r="BA410" s="60">
        <f t="shared" ref="BA410" si="9366">IF(BA409=0,0,IF(OR(AZ410=0,AZ410=12),1,AZ410+1))</f>
        <v>0</v>
      </c>
      <c r="BB410" s="60">
        <f t="shared" ref="BB410" si="9367">IF(BB409=0,0,IF(OR(BA410=0,BA410=12),1,BA410+1))</f>
        <v>0</v>
      </c>
      <c r="BC410" s="60">
        <f t="shared" ref="BC410" si="9368">IF(BC409=0,0,IF(OR(BB410=0,BB410=12),1,BB410+1))</f>
        <v>0</v>
      </c>
      <c r="BD410" s="60">
        <f t="shared" ref="BD410" si="9369">IF(BD409=0,0,IF(OR(BC410=0,BC410=12),1,BC410+1))</f>
        <v>0</v>
      </c>
      <c r="BE410" s="60">
        <f t="shared" ref="BE410" si="9370">IF(BE409=0,0,IF(OR(BD410=0,BD410=12),1,BD410+1))</f>
        <v>0</v>
      </c>
      <c r="BF410" s="60">
        <f t="shared" ref="BF410" si="9371">IF(BF409=0,0,IF(OR(BE410=0,BE410=12),1,BE410+1))</f>
        <v>0</v>
      </c>
      <c r="BG410" s="60">
        <f t="shared" ref="BG410" si="9372">IF(BG409=0,0,IF(OR(BF410=0,BF410=12),1,BF410+1))</f>
        <v>0</v>
      </c>
      <c r="BH410" s="60">
        <f t="shared" ref="BH410" si="9373">IF(BH409=0,0,IF(OR(BG410=0,BG410=12),1,BG410+1))</f>
        <v>0</v>
      </c>
      <c r="BI410" s="60">
        <f t="shared" ref="BI410" si="9374">IF(BI409=0,0,IF(OR(BH410=0,BH410=12),1,BH410+1))</f>
        <v>0</v>
      </c>
      <c r="BJ410" s="60">
        <f t="shared" ref="BJ410" si="9375">IF(BJ409=0,0,IF(OR(BI410=0,BI410=12),1,BI410+1))</f>
        <v>0</v>
      </c>
      <c r="BK410" s="60">
        <f t="shared" ref="BK410" si="9376">IF(BK409=0,0,IF(OR(BJ410=0,BJ410=12),1,BJ410+1))</f>
        <v>0</v>
      </c>
      <c r="BL410" s="60">
        <f t="shared" ref="BL410" si="9377">IF(BL409=0,0,IF(OR(BK410=0,BK410=12),1,BK410+1))</f>
        <v>0</v>
      </c>
      <c r="BM410" s="60">
        <f t="shared" ref="BM410" si="9378">IF(BM409=0,0,IF(OR(BL410=0,BL410=12),1,BL410+1))</f>
        <v>0</v>
      </c>
      <c r="BN410" s="60">
        <f t="shared" ref="BN410" si="9379">IF(BN409=0,0,IF(OR(BM410=0,BM410=12),1,BM410+1))</f>
        <v>0</v>
      </c>
      <c r="BO410" s="60">
        <f t="shared" ref="BO410" si="9380">IF(BO409=0,0,IF(OR(BN410=0,BN410=12),1,BN410+1))</f>
        <v>0</v>
      </c>
      <c r="BP410" s="60">
        <f t="shared" ref="BP410" si="9381">IF(BP409=0,0,IF(OR(BO410=0,BO410=12),1,BO410+1))</f>
        <v>0</v>
      </c>
      <c r="BQ410" s="60">
        <f t="shared" ref="BQ410" si="9382">IF(BQ409=0,0,IF(OR(BP410=0,BP410=12),1,BP410+1))</f>
        <v>0</v>
      </c>
      <c r="BR410" s="60">
        <f t="shared" ref="BR410" si="9383">IF(BR409=0,0,IF(OR(BQ410=0,BQ410=12),1,BQ410+1))</f>
        <v>0</v>
      </c>
      <c r="BS410" s="60">
        <f t="shared" ref="BS410" si="9384">IF(BS409=0,0,IF(OR(BR410=0,BR410=12),1,BR410+1))</f>
        <v>0</v>
      </c>
      <c r="BT410" s="60">
        <f t="shared" ref="BT410" si="9385">IF(BT409=0,0,IF(OR(BS410=0,BS410=12),1,BS410+1))</f>
        <v>0</v>
      </c>
      <c r="BU410" s="60">
        <f t="shared" ref="BU410" si="9386">IF(BU409=0,0,IF(OR(BT410=0,BT410=12),1,BT410+1))</f>
        <v>0</v>
      </c>
      <c r="BV410" s="60">
        <f t="shared" ref="BV410" si="9387">IF(BV409=0,0,IF(OR(BU410=0,BU410=12),1,BU410+1))</f>
        <v>0</v>
      </c>
      <c r="BW410" s="60">
        <f t="shared" ref="BW410" si="9388">IF(BW409=0,0,IF(OR(BV410=0,BV410=12),1,BV410+1))</f>
        <v>0</v>
      </c>
      <c r="BX410" s="60">
        <f t="shared" ref="BX410" si="9389">IF(BX409=0,0,IF(OR(BW410=0,BW410=12),1,BW410+1))</f>
        <v>0</v>
      </c>
      <c r="BY410" s="298"/>
      <c r="BZ410" s="300"/>
      <c r="CA410" s="302"/>
      <c r="CB410" s="302"/>
    </row>
    <row r="411" spans="1:96" s="98" customFormat="1" ht="43.2" x14ac:dyDescent="0.3">
      <c r="A411" s="97"/>
      <c r="B411" s="119"/>
      <c r="C411" s="73"/>
      <c r="D411" s="73"/>
      <c r="E411" s="73"/>
      <c r="F411" s="73"/>
      <c r="G411" s="73"/>
      <c r="H411" s="73"/>
      <c r="I411" s="73"/>
      <c r="J411" s="73"/>
      <c r="K411" s="73"/>
      <c r="L411" s="58"/>
      <c r="M411" s="7"/>
      <c r="N411" s="160"/>
      <c r="P411" s="57" t="s">
        <v>221</v>
      </c>
      <c r="Q411" s="62">
        <f>IF(Q410&gt;0,IF(Q414&gt;$K407,$K407,Q414),0)</f>
        <v>0</v>
      </c>
      <c r="R411" s="62">
        <f>IF(R410&gt;0,IF((SUMIFS($Q413:Q413,$Q410:Q410,12)+IF(Q410=12,0,Q411)+R414)&gt;=$K407,$K407-FLOOR(SUMIFS($Q413:Q413,$Q410:Q410,12),1),IF(R410=1,R414,R414+Q411)),0)</f>
        <v>0</v>
      </c>
      <c r="S411" s="62">
        <f>IF(S410&gt;0,IF((SUMIFS($Q413:R413,$Q410:R410,12)+IF(R410=12,0,R411)+S414)&gt;=$K407,$K407-FLOOR(SUMIFS($Q413:R413,$Q410:R410,12),1),IF(S410=1,S414,S414+R411)),0)</f>
        <v>0</v>
      </c>
      <c r="T411" s="62">
        <f>IF(T410&gt;0,IF((SUMIFS($Q413:S413,$Q410:S410,12)+IF(S410=12,0,S411)+T414)&gt;=$K407,$K407-FLOOR(SUMIFS($Q413:S413,$Q410:S410,12),1),IF(T410=1,T414,T414+S411)),0)</f>
        <v>0</v>
      </c>
      <c r="U411" s="62">
        <f>IF(U410&gt;0,IF((SUMIFS($Q413:T413,$Q410:T410,12)+IF(T410=12,0,T411)+U414)&gt;=$K407,$K407-FLOOR(SUMIFS($Q413:T413,$Q410:T410,12),1),IF(U410=1,U414,U414+T411)),0)</f>
        <v>0</v>
      </c>
      <c r="V411" s="62">
        <f>IF(V410&gt;0,IF((SUMIFS($Q413:U413,$Q410:U410,12)+IF(U410=12,0,U411)+V414)&gt;=$K407,$K407-FLOOR(SUMIFS($Q413:U413,$Q410:U410,12),1),IF(V410=1,V414,V414+U411)),0)</f>
        <v>0</v>
      </c>
      <c r="W411" s="62">
        <f>IF(W410&gt;0,IF((SUMIFS($Q413:V413,$Q410:V410,12)+IF(V410=12,0,V411)+W414)&gt;=$K407,$K407-FLOOR(SUMIFS($Q413:V413,$Q410:V410,12),1),IF(W410=1,W414,W414+V411)),0)</f>
        <v>0</v>
      </c>
      <c r="X411" s="62">
        <f>IF(X410&gt;0,IF((SUMIFS($Q413:W413,$Q410:W410,12)+IF(W410=12,0,W411)+X414)&gt;=$K407,$K407-FLOOR(SUMIFS($Q413:W413,$Q410:W410,12),1),IF(X410=1,X414,X414+W411)),0)</f>
        <v>0</v>
      </c>
      <c r="Y411" s="62">
        <f>IF(Y410&gt;0,IF((SUMIFS($Q413:X413,$Q410:X410,12)+IF(X410=12,0,X411)+Y414)&gt;=$K407,$K407-FLOOR(SUMIFS($Q413:X413,$Q410:X410,12),1),IF(Y410=1,Y414,Y414+X411)),0)</f>
        <v>0</v>
      </c>
      <c r="Z411" s="62">
        <f>IF(Z410&gt;0,IF((SUMIFS($Q413:Y413,$Q410:Y410,12)+IF(Y410=12,0,Y411)+Z414)&gt;=$K407,$K407-FLOOR(SUMIFS($Q413:Y413,$Q410:Y410,12),1),IF(Z410=1,Z414,Z414+Y411)),0)</f>
        <v>0</v>
      </c>
      <c r="AA411" s="62">
        <f>IF(AA410&gt;0,IF((SUMIFS($Q413:Z413,$Q410:Z410,12)+IF(Z410=12,0,Z411)+AA414)&gt;=$K407,$K407-FLOOR(SUMIFS($Q413:Z413,$Q410:Z410,12),1),IF(AA410=1,AA414,AA414+Z411)),0)</f>
        <v>0</v>
      </c>
      <c r="AB411" s="62">
        <f>IF(AB410&gt;0,IF((SUMIFS($Q413:AA413,$Q410:AA410,12)+IF(AA410=12,0,AA411)+AB414)&gt;=$K407,$K407-FLOOR(SUMIFS($Q413:AA413,$Q410:AA410,12),1),IF(AB410=1,AB414,AB414+AA411)),0)</f>
        <v>0</v>
      </c>
      <c r="AC411" s="62">
        <f>IF(AC410&gt;0,IF((SUMIFS($Q413:AB413,$Q410:AB410,12)+IF(AB410=12,0,AB411)+AC414)&gt;=$K407,$K407-FLOOR(SUMIFS($Q413:AB413,$Q410:AB410,12),1),IF(AC410=1,AC414,AC414+AB411)),0)</f>
        <v>0</v>
      </c>
      <c r="AD411" s="62">
        <f>IF(AD410&gt;0,IF((SUMIFS($Q413:AC413,$Q410:AC410,12)+IF(AC410=12,0,AC411)+AD414)&gt;=$K407,$K407-FLOOR(SUMIFS($Q413:AC413,$Q410:AC410,12),1),IF(AD410=1,AD414,AD414+AC411)),0)</f>
        <v>0</v>
      </c>
      <c r="AE411" s="62">
        <f>IF(AE410&gt;0,IF((SUMIFS($Q413:AD413,$Q410:AD410,12)+IF(AD410=12,0,AD411)+AE414)&gt;=$K407,$K407-FLOOR(SUMIFS($Q413:AD413,$Q410:AD410,12),1),IF(AE410=1,AE414,AE414+AD411)),0)</f>
        <v>0</v>
      </c>
      <c r="AF411" s="62">
        <f>IF(AF410&gt;0,IF((SUMIFS($Q413:AE413,$Q410:AE410,12)+IF(AE410=12,0,AE411)+AF414)&gt;=$K407,$K407-FLOOR(SUMIFS($Q413:AE413,$Q410:AE410,12),1),IF(AF410=1,AF414,AF414+AE411)),0)</f>
        <v>0</v>
      </c>
      <c r="AG411" s="62">
        <f>IF(AG410&gt;0,IF((SUMIFS($Q413:AF413,$Q410:AF410,12)+IF(AF410=12,0,AF411)+AG414)&gt;=$K407,$K407-FLOOR(SUMIFS($Q413:AF413,$Q410:AF410,12),1),IF(AG410=1,AG414,AG414+AF411)),0)</f>
        <v>0</v>
      </c>
      <c r="AH411" s="62">
        <f>IF(AH410&gt;0,IF((SUMIFS($Q413:AG413,$Q410:AG410,12)+IF(AG410=12,0,AG411)+AH414)&gt;=$K407,$K407-FLOOR(SUMIFS($Q413:AG413,$Q410:AG410,12),1),IF(AH410=1,AH414,AH414+AG411)),0)</f>
        <v>0</v>
      </c>
      <c r="AI411" s="62">
        <f>IF(AI410&gt;0,IF((SUMIFS($Q413:AH413,$Q410:AH410,12)+IF(AH410=12,0,AH411)+AI414)&gt;=$K407,$K407-FLOOR(SUMIFS($Q413:AH413,$Q410:AH410,12),1),IF(AI410=1,AI414,AI414+AH411)),0)</f>
        <v>0</v>
      </c>
      <c r="AJ411" s="62">
        <f>IF(AJ410&gt;0,IF((SUMIFS($Q413:AI413,$Q410:AI410,12)+IF(AI410=12,0,AI411)+AJ414)&gt;=$K407,$K407-FLOOR(SUMIFS($Q413:AI413,$Q410:AI410,12),1),IF(AJ410=1,AJ414,AJ414+AI411)),0)</f>
        <v>0</v>
      </c>
      <c r="AK411" s="62">
        <f>IF(AK410&gt;0,IF((SUMIFS($Q413:AJ413,$Q410:AJ410,12)+IF(AJ410=12,0,AJ411)+AK414)&gt;=$K407,$K407-FLOOR(SUMIFS($Q413:AJ413,$Q410:AJ410,12),1),IF(AK410=1,AK414,AK414+AJ411)),0)</f>
        <v>0</v>
      </c>
      <c r="AL411" s="62">
        <f>IF(AL410&gt;0,IF((SUMIFS($Q413:AK413,$Q410:AK410,12)+IF(AK410=12,0,AK411)+AL414)&gt;=$K407,$K407-FLOOR(SUMIFS($Q413:AK413,$Q410:AK410,12),1),IF(AL410=1,AL414,AL414+AK411)),0)</f>
        <v>0</v>
      </c>
      <c r="AM411" s="62">
        <f>IF(AM410&gt;0,IF((SUMIFS($Q413:AL413,$Q410:AL410,12)+IF(AL410=12,0,AL411)+AM414)&gt;=$K407,$K407-FLOOR(SUMIFS($Q413:AL413,$Q410:AL410,12),1),IF(AM410=1,AM414,AM414+AL411)),0)</f>
        <v>0</v>
      </c>
      <c r="AN411" s="62">
        <f>IF(AN410&gt;0,IF((SUMIFS($Q413:AM413,$Q410:AM410,12)+IF(AM410=12,0,AM411)+AN414)&gt;=$K407,$K407-FLOOR(SUMIFS($Q413:AM413,$Q410:AM410,12),1),IF(AN410=1,AN414,AN414+AM411)),0)</f>
        <v>0</v>
      </c>
      <c r="AO411" s="62">
        <f>IF(AO410&gt;0,IF((SUMIFS($Q413:AN413,$Q410:AN410,12)+IF(AN410=12,0,AN411)+AO414)&gt;=$K407,$K407-FLOOR(SUMIFS($Q413:AN413,$Q410:AN410,12),1),IF(AO410=1,AO414,AO414+AN411)),0)</f>
        <v>0</v>
      </c>
      <c r="AP411" s="62">
        <f>IF(AP410&gt;0,IF((SUMIFS($Q413:AO413,$Q410:AO410,12)+IF(AO410=12,0,AO411)+AP414)&gt;=$K407,$K407-FLOOR(SUMIFS($Q413:AO413,$Q410:AO410,12),1),IF(AP410=1,AP414,AP414+AO411)),0)</f>
        <v>0</v>
      </c>
      <c r="AQ411" s="62">
        <f>IF(AQ410&gt;0,IF((SUMIFS($Q413:AP413,$Q410:AP410,12)+IF(AP410=12,0,AP411)+AQ414)&gt;=$K407,$K407-FLOOR(SUMIFS($Q413:AP413,$Q410:AP410,12),1),IF(AQ410=1,AQ414,AQ414+AP411)),0)</f>
        <v>0</v>
      </c>
      <c r="AR411" s="62">
        <f>IF(AR410&gt;0,IF((SUMIFS($Q413:AQ413,$Q410:AQ410,12)+IF(AQ410=12,0,AQ411)+AR414)&gt;=$K407,$K407-FLOOR(SUMIFS($Q413:AQ413,$Q410:AQ410,12),1),IF(AR410=1,AR414,AR414+AQ411)),0)</f>
        <v>0</v>
      </c>
      <c r="AS411" s="62">
        <f>IF(AS410&gt;0,IF((SUMIFS($Q413:AR413,$Q410:AR410,12)+IF(AR410=12,0,AR411)+AS414)&gt;=$K407,$K407-FLOOR(SUMIFS($Q413:AR413,$Q410:AR410,12),1),IF(AS410=1,AS414,AS414+AR411)),0)</f>
        <v>0</v>
      </c>
      <c r="AT411" s="62">
        <f>IF(AT410&gt;0,IF((SUMIFS($Q413:AS413,$Q410:AS410,12)+IF(AS410=12,0,AS411)+AT414)&gt;=$K407,$K407-FLOOR(SUMIFS($Q413:AS413,$Q410:AS410,12),1),IF(AT410=1,AT414,AT414+AS411)),0)</f>
        <v>0</v>
      </c>
      <c r="AU411" s="62">
        <f>IF(AU410&gt;0,IF((SUMIFS($Q413:AT413,$Q410:AT410,12)+IF(AT410=12,0,AT411)+AU414)&gt;=$K407,$K407-FLOOR(SUMIFS($Q413:AT413,$Q410:AT410,12),1),IF(AU410=1,AU414,AU414+AT411)),0)</f>
        <v>0</v>
      </c>
      <c r="AV411" s="62">
        <f>IF(AV410&gt;0,IF((SUMIFS($Q413:AU413,$Q410:AU410,12)+IF(AU410=12,0,AU411)+AV414)&gt;=$K407,$K407-FLOOR(SUMIFS($Q413:AU413,$Q410:AU410,12),1),IF(AV410=1,AV414,AV414+AU411)),0)</f>
        <v>0</v>
      </c>
      <c r="AW411" s="62">
        <f>IF(AW410&gt;0,IF((SUMIFS($Q413:AV413,$Q410:AV410,12)+IF(AV410=12,0,AV411)+AW414)&gt;=$K407,$K407-FLOOR(SUMIFS($Q413:AV413,$Q410:AV410,12),1),IF(AW410=1,AW414,AW414+AV411)),0)</f>
        <v>0</v>
      </c>
      <c r="AX411" s="62">
        <f>IF(AX410&gt;0,IF((SUMIFS($Q413:AW413,$Q410:AW410,12)+IF(AW410=12,0,AW411)+AX414)&gt;=$K407,$K407-FLOOR(SUMIFS($Q413:AW413,$Q410:AW410,12),1),IF(AX410=1,AX414,AX414+AW411)),0)</f>
        <v>0</v>
      </c>
      <c r="AY411" s="62">
        <f>IF(AY410&gt;0,IF((SUMIFS($Q413:AX413,$Q410:AX410,12)+IF(AX410=12,0,AX411)+AY414)&gt;=$K407,$K407-FLOOR(SUMIFS($Q413:AX413,$Q410:AX410,12),1),IF(AY410=1,AY414,AY414+AX411)),0)</f>
        <v>0</v>
      </c>
      <c r="AZ411" s="62">
        <f>IF(AZ410&gt;0,IF((SUMIFS($Q413:AY413,$Q410:AY410,12)+IF(AY410=12,0,AY411)+AZ414)&gt;=$K407,$K407-FLOOR(SUMIFS($Q413:AY413,$Q410:AY410,12),1),IF(AZ410=1,AZ414,AZ414+AY411)),0)</f>
        <v>0</v>
      </c>
      <c r="BA411" s="62">
        <f>IF(BA410&gt;0,IF((SUMIFS($Q413:AZ413,$Q410:AZ410,12)+IF(AZ410=12,0,AZ411)+BA414)&gt;=$K407,$K407-FLOOR(SUMIFS($Q413:AZ413,$Q410:AZ410,12),1),IF(BA410=1,BA414,BA414+AZ411)),0)</f>
        <v>0</v>
      </c>
      <c r="BB411" s="62">
        <f>IF(BB410&gt;0,IF((SUMIFS($Q413:BA413,$Q410:BA410,12)+IF(BA410=12,0,BA411)+BB414)&gt;=$K407,$K407-FLOOR(SUMIFS($Q413:BA413,$Q410:BA410,12),1),IF(BB410=1,BB414,BB414+BA411)),0)</f>
        <v>0</v>
      </c>
      <c r="BC411" s="62">
        <f>IF(BC410&gt;0,IF((SUMIFS($Q413:BB413,$Q410:BB410,12)+IF(BB410=12,0,BB411)+BC414)&gt;=$K407,$K407-FLOOR(SUMIFS($Q413:BB413,$Q410:BB410,12),1),IF(BC410=1,BC414,BC414+BB411)),0)</f>
        <v>0</v>
      </c>
      <c r="BD411" s="62">
        <f>IF(BD410&gt;0,IF((SUMIFS($Q413:BC413,$Q410:BC410,12)+IF(BC410=12,0,BC411)+BD414)&gt;=$K407,$K407-FLOOR(SUMIFS($Q413:BC413,$Q410:BC410,12),1),IF(BD410=1,BD414,BD414+BC411)),0)</f>
        <v>0</v>
      </c>
      <c r="BE411" s="62">
        <f>IF(BE410&gt;0,IF((SUMIFS($Q413:BD413,$Q410:BD410,12)+IF(BD410=12,0,BD411)+BE414)&gt;=$K407,$K407-FLOOR(SUMIFS($Q413:BD413,$Q410:BD410,12),1),IF(BE410=1,BE414,BE414+BD411)),0)</f>
        <v>0</v>
      </c>
      <c r="BF411" s="62">
        <f>IF(BF410&gt;0,IF((SUMIFS($Q413:BE413,$Q410:BE410,12)+IF(BE410=12,0,BE411)+BF414)&gt;=$K407,$K407-FLOOR(SUMIFS($Q413:BE413,$Q410:BE410,12),1),IF(BF410=1,BF414,BF414+BE411)),0)</f>
        <v>0</v>
      </c>
      <c r="BG411" s="62">
        <f>IF(BG410&gt;0,IF((SUMIFS($Q413:BF413,$Q410:BF410,12)+IF(BF410=12,0,BF411)+BG414)&gt;=$K407,$K407-FLOOR(SUMIFS($Q413:BF413,$Q410:BF410,12),1),IF(BG410=1,BG414,BG414+BF411)),0)</f>
        <v>0</v>
      </c>
      <c r="BH411" s="62">
        <f>IF(BH410&gt;0,IF((SUMIFS($Q413:BG413,$Q410:BG410,12)+IF(BG410=12,0,BG411)+BH414)&gt;=$K407,$K407-FLOOR(SUMIFS($Q413:BG413,$Q410:BG410,12),1),IF(BH410=1,BH414,BH414+BG411)),0)</f>
        <v>0</v>
      </c>
      <c r="BI411" s="62">
        <f>IF(BI410&gt;0,IF((SUMIFS($Q413:BH413,$Q410:BH410,12)+IF(BH410=12,0,BH411)+BI414)&gt;=$K407,$K407-FLOOR(SUMIFS($Q413:BH413,$Q410:BH410,12),1),IF(BI410=1,BI414,BI414+BH411)),0)</f>
        <v>0</v>
      </c>
      <c r="BJ411" s="62">
        <f>IF(BJ410&gt;0,IF((SUMIFS($Q413:BI413,$Q410:BI410,12)+IF(BI410=12,0,BI411)+BJ414)&gt;=$K407,$K407-FLOOR(SUMIFS($Q413:BI413,$Q410:BI410,12),1),IF(BJ410=1,BJ414,BJ414+BI411)),0)</f>
        <v>0</v>
      </c>
      <c r="BK411" s="62">
        <f>IF(BK410&gt;0,IF((SUMIFS($Q413:BJ413,$Q410:BJ410,12)+IF(BJ410=12,0,BJ411)+BK414)&gt;=$K407,$K407-FLOOR(SUMIFS($Q413:BJ413,$Q410:BJ410,12),1),IF(BK410=1,BK414,BK414+BJ411)),0)</f>
        <v>0</v>
      </c>
      <c r="BL411" s="62">
        <f>IF(BL410&gt;0,IF((SUMIFS($Q413:BK413,$Q410:BK410,12)+IF(BK410=12,0,BK411)+BL414)&gt;=$K407,$K407-FLOOR(SUMIFS($Q413:BK413,$Q410:BK410,12),1),IF(BL410=1,BL414,BL414+BK411)),0)</f>
        <v>0</v>
      </c>
      <c r="BM411" s="62">
        <f>IF(BM410&gt;0,IF((SUMIFS($Q413:BL413,$Q410:BL410,12)+IF(BL410=12,0,BL411)+BM414)&gt;=$K407,$K407-FLOOR(SUMIFS($Q413:BL413,$Q410:BL410,12),1),IF(BM410=1,BM414,BM414+BL411)),0)</f>
        <v>0</v>
      </c>
      <c r="BN411" s="62">
        <f>IF(BN410&gt;0,IF((SUMIFS($Q413:BM413,$Q410:BM410,12)+IF(BM410=12,0,BM411)+BN414)&gt;=$K407,$K407-FLOOR(SUMIFS($Q413:BM413,$Q410:BM410,12),1),IF(BN410=1,BN414,BN414+BM411)),0)</f>
        <v>0</v>
      </c>
      <c r="BO411" s="62">
        <f>IF(BO410&gt;0,IF((SUMIFS($Q413:BN413,$Q410:BN410,12)+IF(BN410=12,0,BN411)+BO414)&gt;=$K407,$K407-FLOOR(SUMIFS($Q413:BN413,$Q410:BN410,12),1),IF(BO410=1,BO414,BO414+BN411)),0)</f>
        <v>0</v>
      </c>
      <c r="BP411" s="62">
        <f>IF(BP410&gt;0,IF((SUMIFS($Q413:BO413,$Q410:BO410,12)+IF(BO410=12,0,BO411)+BP414)&gt;=$K407,$K407-FLOOR(SUMIFS($Q413:BO413,$Q410:BO410,12),1),IF(BP410=1,BP414,BP414+BO411)),0)</f>
        <v>0</v>
      </c>
      <c r="BQ411" s="62">
        <f>IF(BQ410&gt;0,IF((SUMIFS($Q413:BP413,$Q410:BP410,12)+IF(BP410=12,0,BP411)+BQ414)&gt;=$K407,$K407-FLOOR(SUMIFS($Q413:BP413,$Q410:BP410,12),1),IF(BQ410=1,BQ414,BQ414+BP411)),0)</f>
        <v>0</v>
      </c>
      <c r="BR411" s="62">
        <f>IF(BR410&gt;0,IF((SUMIFS($Q413:BQ413,$Q410:BQ410,12)+IF(BQ410=12,0,BQ411)+BR414)&gt;=$K407,$K407-FLOOR(SUMIFS($Q413:BQ413,$Q410:BQ410,12),1),IF(BR410=1,BR414,BR414+BQ411)),0)</f>
        <v>0</v>
      </c>
      <c r="BS411" s="62">
        <f>IF(BS410&gt;0,IF((SUMIFS($Q413:BR413,$Q410:BR410,12)+IF(BR410=12,0,BR411)+BS414)&gt;=$K407,$K407-FLOOR(SUMIFS($Q413:BR413,$Q410:BR410,12),1),IF(BS410=1,BS414,BS414+BR411)),0)</f>
        <v>0</v>
      </c>
      <c r="BT411" s="62">
        <f>IF(BT410&gt;0,IF((SUMIFS($Q413:BS413,$Q410:BS410,12)+IF(BS410=12,0,BS411)+BT414)&gt;=$K407,$K407-FLOOR(SUMIFS($Q413:BS413,$Q410:BS410,12),1),IF(BT410=1,BT414,BT414+BS411)),0)</f>
        <v>0</v>
      </c>
      <c r="BU411" s="62">
        <f>IF(BU410&gt;0,IF((SUMIFS($Q413:BT413,$Q410:BT410,12)+IF(BT410=12,0,BT411)+BU414)&gt;=$K407,$K407-FLOOR(SUMIFS($Q413:BT413,$Q410:BT410,12),1),IF(BU410=1,BU414,BU414+BT411)),0)</f>
        <v>0</v>
      </c>
      <c r="BV411" s="62">
        <f>IF(BV410&gt;0,IF((SUMIFS($Q413:BU413,$Q410:BU410,12)+IF(BU410=12,0,BU411)+BV414)&gt;=$K407,$K407-FLOOR(SUMIFS($Q413:BU413,$Q410:BU410,12),1),IF(BV410=1,BV414,BV414+BU411)),0)</f>
        <v>0</v>
      </c>
      <c r="BW411" s="62">
        <f>IF(BW410&gt;0,IF((SUMIFS($Q413:BV413,$Q410:BV410,12)+IF(BV410=12,0,BV411)+BW414)&gt;=$K407,$K407-FLOOR(SUMIFS($Q413:BV413,$Q410:BV410,12),1),IF(BW410=1,BW414,BW414+BV411)),0)</f>
        <v>0</v>
      </c>
      <c r="BX411" s="62">
        <f>IF(BX410&gt;0,IF((SUMIFS($Q413:BW413,$Q410:BW410,12)+IF(BW410=12,0,BW411)+BX414)&gt;=$K407,$K407-FLOOR(SUMIFS($Q413:BW413,$Q410:BW410,12),1),IF(BX410=1,BX414,BX414+BW411)),0)</f>
        <v>0</v>
      </c>
      <c r="BY411" s="298"/>
      <c r="BZ411" s="300"/>
      <c r="CA411" s="302"/>
      <c r="CB411" s="302"/>
    </row>
    <row r="412" spans="1:96" s="98" customFormat="1" ht="41.4" hidden="1" customHeight="1" x14ac:dyDescent="0.3">
      <c r="A412" s="97"/>
      <c r="B412" s="119"/>
      <c r="C412" s="73"/>
      <c r="D412" s="73"/>
      <c r="E412" s="73"/>
      <c r="F412" s="73"/>
      <c r="G412" s="73"/>
      <c r="H412" s="73"/>
      <c r="I412" s="73"/>
      <c r="J412" s="73"/>
      <c r="K412" s="73"/>
      <c r="L412" s="58"/>
      <c r="M412" s="7"/>
      <c r="N412" s="160"/>
      <c r="P412" s="59" t="s">
        <v>172</v>
      </c>
      <c r="Q412" s="61">
        <f>IF(Q407&gt;0,Q408,0)</f>
        <v>0</v>
      </c>
      <c r="R412" s="61">
        <f t="shared" ref="R412" si="9390">IF(R407&gt;0,IF(R410=1,R408,R408+Q412),Q412)</f>
        <v>0</v>
      </c>
      <c r="S412" s="61">
        <f t="shared" ref="S412" si="9391">IF(S407&gt;0,IF(S410=1,S408,S408+R412),R412)</f>
        <v>0</v>
      </c>
      <c r="T412" s="61">
        <f t="shared" ref="T412" si="9392">IF(T407&gt;0,IF(T410=1,T408,T408+S412),S412)</f>
        <v>0</v>
      </c>
      <c r="U412" s="61">
        <f t="shared" ref="U412" si="9393">IF(U407&gt;0,IF(U410=1,U408,U408+T412),T412)</f>
        <v>0</v>
      </c>
      <c r="V412" s="61">
        <f t="shared" ref="V412" si="9394">IF(V407&gt;0,IF(V410=1,V408,V408+U412),U412)</f>
        <v>0</v>
      </c>
      <c r="W412" s="61">
        <f t="shared" ref="W412" si="9395">IF(W407&gt;0,IF(W410=1,W408,W408+V412),V412)</f>
        <v>0</v>
      </c>
      <c r="X412" s="61">
        <f t="shared" ref="X412" si="9396">IF(X407&gt;0,IF(X410=1,X408,X408+W412),W412)</f>
        <v>0</v>
      </c>
      <c r="Y412" s="61">
        <f t="shared" ref="Y412" si="9397">IF(Y407&gt;0,IF(Y410=1,Y408,Y408+X412),X412)</f>
        <v>0</v>
      </c>
      <c r="Z412" s="61">
        <f t="shared" ref="Z412" si="9398">IF(Z407&gt;0,IF(Z410=1,Z408,Z408+Y412),Y412)</f>
        <v>0</v>
      </c>
      <c r="AA412" s="61">
        <f t="shared" ref="AA412" si="9399">IF(AA407&gt;0,IF(AA410=1,AA408,AA408+Z412),Z412)</f>
        <v>0</v>
      </c>
      <c r="AB412" s="61">
        <f t="shared" ref="AB412" si="9400">IF(AB407&gt;0,IF(AB410=1,AB408,AB408+AA412),AA412)</f>
        <v>0</v>
      </c>
      <c r="AC412" s="61">
        <f t="shared" ref="AC412" si="9401">IF(AC407&gt;0,IF(AC410=1,AC408,AC408+AB412),AB412)</f>
        <v>0</v>
      </c>
      <c r="AD412" s="61">
        <f t="shared" ref="AD412" si="9402">IF(AD407&gt;0,IF(AD410=1,AD408,AD408+AC412),AC412)</f>
        <v>0</v>
      </c>
      <c r="AE412" s="61">
        <f t="shared" ref="AE412" si="9403">IF(AE407&gt;0,IF(AE410=1,AE408,AE408+AD412),AD412)</f>
        <v>0</v>
      </c>
      <c r="AF412" s="61">
        <f t="shared" ref="AF412" si="9404">IF(AF407&gt;0,IF(AF410=1,AF408,AF408+AE412),AE412)</f>
        <v>0</v>
      </c>
      <c r="AG412" s="61">
        <f t="shared" ref="AG412" si="9405">IF(AG407&gt;0,IF(AG410=1,AG408,AG408+AF412),AF412)</f>
        <v>0</v>
      </c>
      <c r="AH412" s="61">
        <f t="shared" ref="AH412" si="9406">IF(AH407&gt;0,IF(AH410=1,AH408,AH408+AG412),AG412)</f>
        <v>0</v>
      </c>
      <c r="AI412" s="61">
        <f t="shared" ref="AI412" si="9407">IF(AI407&gt;0,IF(AI410=1,AI408,AI408+AH412),AH412)</f>
        <v>0</v>
      </c>
      <c r="AJ412" s="61">
        <f t="shared" ref="AJ412" si="9408">IF(AJ407&gt;0,IF(AJ410=1,AJ408,AJ408+AI412),AI412)</f>
        <v>0</v>
      </c>
      <c r="AK412" s="61">
        <f t="shared" ref="AK412" si="9409">IF(AK407&gt;0,IF(AK410=1,AK408,AK408+AJ412),AJ412)</f>
        <v>0</v>
      </c>
      <c r="AL412" s="61">
        <f t="shared" ref="AL412" si="9410">IF(AL407&gt;0,IF(AL410=1,AL408,AL408+AK412),AK412)</f>
        <v>0</v>
      </c>
      <c r="AM412" s="61">
        <f t="shared" ref="AM412" si="9411">IF(AM407&gt;0,IF(AM410=1,AM408,AM408+AL412),AL412)</f>
        <v>0</v>
      </c>
      <c r="AN412" s="61">
        <f t="shared" ref="AN412" si="9412">IF(AN407&gt;0,IF(AN410=1,AN408,AN408+AM412),AM412)</f>
        <v>0</v>
      </c>
      <c r="AO412" s="61">
        <f t="shared" ref="AO412" si="9413">IF(AO407&gt;0,IF(AO410=1,AO408,AO408+AN412),AN412)</f>
        <v>0</v>
      </c>
      <c r="AP412" s="61">
        <f t="shared" ref="AP412" si="9414">IF(AP407&gt;0,IF(AP410=1,AP408,AP408+AO412),AO412)</f>
        <v>0</v>
      </c>
      <c r="AQ412" s="61">
        <f t="shared" ref="AQ412" si="9415">IF(AQ407&gt;0,IF(AQ410=1,AQ408,AQ408+AP412),AP412)</f>
        <v>0</v>
      </c>
      <c r="AR412" s="61">
        <f t="shared" ref="AR412" si="9416">IF(AR407&gt;0,IF(AR410=1,AR408,AR408+AQ412),AQ412)</f>
        <v>0</v>
      </c>
      <c r="AS412" s="61">
        <f t="shared" ref="AS412" si="9417">IF(AS407&gt;0,IF(AS410=1,AS408,AS408+AR412),AR412)</f>
        <v>0</v>
      </c>
      <c r="AT412" s="61">
        <f t="shared" ref="AT412" si="9418">IF(AT407&gt;0,IF(AT410=1,AT408,AT408+AS412),AS412)</f>
        <v>0</v>
      </c>
      <c r="AU412" s="61">
        <f t="shared" ref="AU412" si="9419">IF(AU407&gt;0,IF(AU410=1,AU408,AU408+AT412),AT412)</f>
        <v>0</v>
      </c>
      <c r="AV412" s="61">
        <f t="shared" ref="AV412" si="9420">IF(AV407&gt;0,IF(AV410=1,AV408,AV408+AU412),AU412)</f>
        <v>0</v>
      </c>
      <c r="AW412" s="61">
        <f t="shared" ref="AW412" si="9421">IF(AW407&gt;0,IF(AW410=1,AW408,AW408+AV412),AV412)</f>
        <v>0</v>
      </c>
      <c r="AX412" s="61">
        <f t="shared" ref="AX412" si="9422">IF(AX407&gt;0,IF(AX410=1,AX408,AX408+AW412),AW412)</f>
        <v>0</v>
      </c>
      <c r="AY412" s="61">
        <f t="shared" ref="AY412" si="9423">IF(AY407&gt;0,IF(AY410=1,AY408,AY408+AX412),AX412)</f>
        <v>0</v>
      </c>
      <c r="AZ412" s="61">
        <f t="shared" ref="AZ412" si="9424">IF(AZ407&gt;0,IF(AZ410=1,AZ408,AZ408+AY412),AY412)</f>
        <v>0</v>
      </c>
      <c r="BA412" s="61">
        <f t="shared" ref="BA412" si="9425">IF(BA407&gt;0,IF(BA410=1,BA408,BA408+AZ412),AZ412)</f>
        <v>0</v>
      </c>
      <c r="BB412" s="61">
        <f t="shared" ref="BB412" si="9426">IF(BB407&gt;0,IF(BB410=1,BB408,BB408+BA412),BA412)</f>
        <v>0</v>
      </c>
      <c r="BC412" s="61">
        <f t="shared" ref="BC412" si="9427">IF(BC407&gt;0,IF(BC410=1,BC408,BC408+BB412),BB412)</f>
        <v>0</v>
      </c>
      <c r="BD412" s="61">
        <f t="shared" ref="BD412" si="9428">IF(BD407&gt;0,IF(BD410=1,BD408,BD408+BC412),BC412)</f>
        <v>0</v>
      </c>
      <c r="BE412" s="61">
        <f t="shared" ref="BE412" si="9429">IF(BE407&gt;0,IF(BE410=1,BE408,BE408+BD412),BD412)</f>
        <v>0</v>
      </c>
      <c r="BF412" s="61">
        <f t="shared" ref="BF412" si="9430">IF(BF407&gt;0,IF(BF410=1,BF408,BF408+BE412),BE412)</f>
        <v>0</v>
      </c>
      <c r="BG412" s="61">
        <f t="shared" ref="BG412" si="9431">IF(BG407&gt;0,IF(BG410=1,BG408,BG408+BF412),BF412)</f>
        <v>0</v>
      </c>
      <c r="BH412" s="61">
        <f t="shared" ref="BH412" si="9432">IF(BH407&gt;0,IF(BH410=1,BH408,BH408+BG412),BG412)</f>
        <v>0</v>
      </c>
      <c r="BI412" s="61">
        <f t="shared" ref="BI412" si="9433">IF(BI407&gt;0,IF(BI410=1,BI408,BI408+BH412),BH412)</f>
        <v>0</v>
      </c>
      <c r="BJ412" s="61">
        <f t="shared" ref="BJ412" si="9434">IF(BJ407&gt;0,IF(BJ410=1,BJ408,BJ408+BI412),BI412)</f>
        <v>0</v>
      </c>
      <c r="BK412" s="61">
        <f t="shared" ref="BK412" si="9435">IF(BK407&gt;0,IF(BK410=1,BK408,BK408+BJ412),BJ412)</f>
        <v>0</v>
      </c>
      <c r="BL412" s="61">
        <f t="shared" ref="BL412" si="9436">IF(BL407&gt;0,IF(BL410=1,BL408,BL408+BK412),BK412)</f>
        <v>0</v>
      </c>
      <c r="BM412" s="61">
        <f t="shared" ref="BM412" si="9437">IF(BM407&gt;0,IF(BM410=1,BM408,BM408+BL412),BL412)</f>
        <v>0</v>
      </c>
      <c r="BN412" s="61">
        <f t="shared" ref="BN412" si="9438">IF(BN407&gt;0,IF(BN410=1,BN408,BN408+BM412),BM412)</f>
        <v>0</v>
      </c>
      <c r="BO412" s="61">
        <f t="shared" ref="BO412" si="9439">IF(BO407&gt;0,IF(BO410=1,BO408,BO408+BN412),BN412)</f>
        <v>0</v>
      </c>
      <c r="BP412" s="61">
        <f t="shared" ref="BP412" si="9440">IF(BP407&gt;0,IF(BP410=1,BP408,BP408+BO412),BO412)</f>
        <v>0</v>
      </c>
      <c r="BQ412" s="61">
        <f t="shared" ref="BQ412" si="9441">IF(BQ407&gt;0,IF(BQ410=1,BQ408,BQ408+BP412),BP412)</f>
        <v>0</v>
      </c>
      <c r="BR412" s="61">
        <f t="shared" ref="BR412" si="9442">IF(BR407&gt;0,IF(BR410=1,BR408,BR408+BQ412),BQ412)</f>
        <v>0</v>
      </c>
      <c r="BS412" s="61">
        <f t="shared" ref="BS412" si="9443">IF(BS407&gt;0,IF(BS410=1,BS408,BS408+BR412),BR412)</f>
        <v>0</v>
      </c>
      <c r="BT412" s="61">
        <f t="shared" ref="BT412" si="9444">IF(BT407&gt;0,IF(BT410=1,BT408,BT408+BS412),BS412)</f>
        <v>0</v>
      </c>
      <c r="BU412" s="61">
        <f t="shared" ref="BU412" si="9445">IF(BU407&gt;0,IF(BU410=1,BU408,BU408+BT412),BT412)</f>
        <v>0</v>
      </c>
      <c r="BV412" s="61">
        <f t="shared" ref="BV412" si="9446">IF(BV407&gt;0,IF(BV410=1,BV408,BV408+BU412),BU412)</f>
        <v>0</v>
      </c>
      <c r="BW412" s="61">
        <f t="shared" ref="BW412" si="9447">IF(BW407&gt;0,IF(BW410=1,BW408,BW408+BV412),BV412)</f>
        <v>0</v>
      </c>
      <c r="BX412" s="61">
        <f t="shared" ref="BX412" si="9448">IF(BX407&gt;0,IF(BX410=1,BX408,BX408+BW412),BW412)</f>
        <v>0</v>
      </c>
      <c r="BY412" s="298"/>
      <c r="BZ412" s="300"/>
      <c r="CA412" s="302"/>
      <c r="CB412" s="302"/>
    </row>
    <row r="413" spans="1:96" s="98" customFormat="1" ht="41.4" hidden="1" customHeight="1" x14ac:dyDescent="0.3">
      <c r="A413" s="97"/>
      <c r="B413" s="119"/>
      <c r="C413" s="73"/>
      <c r="D413" s="73"/>
      <c r="E413" s="73"/>
      <c r="F413" s="73"/>
      <c r="G413" s="73"/>
      <c r="H413" s="73"/>
      <c r="I413" s="73"/>
      <c r="J413" s="73"/>
      <c r="K413" s="73"/>
      <c r="L413" s="58"/>
      <c r="M413" s="7"/>
      <c r="N413" s="160"/>
      <c r="P413" s="59" t="s">
        <v>173</v>
      </c>
      <c r="Q413" s="61">
        <f>Q415</f>
        <v>0</v>
      </c>
      <c r="R413" s="61">
        <f t="shared" ref="R413" si="9449">IF(R410=1,R415,R415+Q413)</f>
        <v>0</v>
      </c>
      <c r="S413" s="61">
        <f t="shared" ref="S413" si="9450">IF(S410=1,S415,S415+R413)</f>
        <v>0</v>
      </c>
      <c r="T413" s="61">
        <f t="shared" ref="T413" si="9451">IF(T410=1,T415,T415+S413)</f>
        <v>0</v>
      </c>
      <c r="U413" s="61">
        <f t="shared" ref="U413" si="9452">IF(U410=1,U415,U415+T413)</f>
        <v>0</v>
      </c>
      <c r="V413" s="61">
        <f t="shared" ref="V413" si="9453">IF(V410=1,V415,V415+U413)</f>
        <v>0</v>
      </c>
      <c r="W413" s="61">
        <f t="shared" ref="W413" si="9454">IF(W410=1,W415,W415+V413)</f>
        <v>0</v>
      </c>
      <c r="X413" s="61">
        <f t="shared" ref="X413" si="9455">IF(X410=1,X415,X415+W413)</f>
        <v>0</v>
      </c>
      <c r="Y413" s="61">
        <f t="shared" ref="Y413" si="9456">IF(Y410=1,Y415,Y415+X413)</f>
        <v>0</v>
      </c>
      <c r="Z413" s="61">
        <f t="shared" ref="Z413" si="9457">IF(Z410=1,Z415,Z415+Y413)</f>
        <v>0</v>
      </c>
      <c r="AA413" s="61">
        <f t="shared" ref="AA413" si="9458">IF(AA410=1,AA415,AA415+Z413)</f>
        <v>0</v>
      </c>
      <c r="AB413" s="61">
        <f t="shared" ref="AB413" si="9459">IF(AB410=1,AB415,AB415+AA413)</f>
        <v>0</v>
      </c>
      <c r="AC413" s="61">
        <f t="shared" ref="AC413" si="9460">IF(AC410=1,AC415,AC415+AB413)</f>
        <v>0</v>
      </c>
      <c r="AD413" s="61">
        <f t="shared" ref="AD413" si="9461">IF(AD410=1,AD415,AD415+AC413)</f>
        <v>0</v>
      </c>
      <c r="AE413" s="61">
        <f t="shared" ref="AE413" si="9462">IF(AE410=1,AE415,AE415+AD413)</f>
        <v>0</v>
      </c>
      <c r="AF413" s="61">
        <f t="shared" ref="AF413" si="9463">IF(AF410=1,AF415,AF415+AE413)</f>
        <v>0</v>
      </c>
      <c r="AG413" s="61">
        <f t="shared" ref="AG413" si="9464">IF(AG410=1,AG415,AG415+AF413)</f>
        <v>0</v>
      </c>
      <c r="AH413" s="61">
        <f t="shared" ref="AH413" si="9465">IF(AH410=1,AH415,AH415+AG413)</f>
        <v>0</v>
      </c>
      <c r="AI413" s="61">
        <f t="shared" ref="AI413" si="9466">IF(AI410=1,AI415,AI415+AH413)</f>
        <v>0</v>
      </c>
      <c r="AJ413" s="61">
        <f t="shared" ref="AJ413" si="9467">IF(AJ410=1,AJ415,AJ415+AI413)</f>
        <v>0</v>
      </c>
      <c r="AK413" s="61">
        <f t="shared" ref="AK413" si="9468">IF(AK410=1,AK415,AK415+AJ413)</f>
        <v>0</v>
      </c>
      <c r="AL413" s="61">
        <f t="shared" ref="AL413" si="9469">IF(AL410=1,AL415,AL415+AK413)</f>
        <v>0</v>
      </c>
      <c r="AM413" s="61">
        <f t="shared" ref="AM413" si="9470">IF(AM410=1,AM415,AM415+AL413)</f>
        <v>0</v>
      </c>
      <c r="AN413" s="61">
        <f t="shared" ref="AN413" si="9471">IF(AN410=1,AN415,AN415+AM413)</f>
        <v>0</v>
      </c>
      <c r="AO413" s="61">
        <f t="shared" ref="AO413" si="9472">IF(AO410=1,AO415,AO415+AN413)</f>
        <v>0</v>
      </c>
      <c r="AP413" s="61">
        <f t="shared" ref="AP413" si="9473">IF(AP410=1,AP415,AP415+AO413)</f>
        <v>0</v>
      </c>
      <c r="AQ413" s="61">
        <f t="shared" ref="AQ413" si="9474">IF(AQ410=1,AQ415,AQ415+AP413)</f>
        <v>0</v>
      </c>
      <c r="AR413" s="61">
        <f t="shared" ref="AR413" si="9475">IF(AR410=1,AR415,AR415+AQ413)</f>
        <v>0</v>
      </c>
      <c r="AS413" s="61">
        <f t="shared" ref="AS413" si="9476">IF(AS410=1,AS415,AS415+AR413)</f>
        <v>0</v>
      </c>
      <c r="AT413" s="61">
        <f t="shared" ref="AT413" si="9477">IF(AT410=1,AT415,AT415+AS413)</f>
        <v>0</v>
      </c>
      <c r="AU413" s="61">
        <f t="shared" ref="AU413" si="9478">IF(AU410=1,AU415,AU415+AT413)</f>
        <v>0</v>
      </c>
      <c r="AV413" s="61">
        <f t="shared" ref="AV413" si="9479">IF(AV410=1,AV415,AV415+AU413)</f>
        <v>0</v>
      </c>
      <c r="AW413" s="61">
        <f t="shared" ref="AW413" si="9480">IF(AW410=1,AW415,AW415+AV413)</f>
        <v>0</v>
      </c>
      <c r="AX413" s="61">
        <f t="shared" ref="AX413" si="9481">IF(AX410=1,AX415,AX415+AW413)</f>
        <v>0</v>
      </c>
      <c r="AY413" s="61">
        <f t="shared" ref="AY413" si="9482">IF(AY410=1,AY415,AY415+AX413)</f>
        <v>0</v>
      </c>
      <c r="AZ413" s="61">
        <f t="shared" ref="AZ413" si="9483">IF(AZ410=1,AZ415,AZ415+AY413)</f>
        <v>0</v>
      </c>
      <c r="BA413" s="61">
        <f t="shared" ref="BA413" si="9484">IF(BA410=1,BA415,BA415+AZ413)</f>
        <v>0</v>
      </c>
      <c r="BB413" s="61">
        <f t="shared" ref="BB413" si="9485">IF(BB410=1,BB415,BB415+BA413)</f>
        <v>0</v>
      </c>
      <c r="BC413" s="61">
        <f t="shared" ref="BC413" si="9486">IF(BC410=1,BC415,BC415+BB413)</f>
        <v>0</v>
      </c>
      <c r="BD413" s="61">
        <f t="shared" ref="BD413" si="9487">IF(BD410=1,BD415,BD415+BC413)</f>
        <v>0</v>
      </c>
      <c r="BE413" s="61">
        <f t="shared" ref="BE413" si="9488">IF(BE410=1,BE415,BE415+BD413)</f>
        <v>0</v>
      </c>
      <c r="BF413" s="61">
        <f t="shared" ref="BF413" si="9489">IF(BF410=1,BF415,BF415+BE413)</f>
        <v>0</v>
      </c>
      <c r="BG413" s="61">
        <f t="shared" ref="BG413" si="9490">IF(BG410=1,BG415,BG415+BF413)</f>
        <v>0</v>
      </c>
      <c r="BH413" s="61">
        <f t="shared" ref="BH413" si="9491">IF(BH410=1,BH415,BH415+BG413)</f>
        <v>0</v>
      </c>
      <c r="BI413" s="61">
        <f t="shared" ref="BI413" si="9492">IF(BI410=1,BI415,BI415+BH413)</f>
        <v>0</v>
      </c>
      <c r="BJ413" s="61">
        <f t="shared" ref="BJ413" si="9493">IF(BJ410=1,BJ415,BJ415+BI413)</f>
        <v>0</v>
      </c>
      <c r="BK413" s="61">
        <f t="shared" ref="BK413" si="9494">IF(BK410=1,BK415,BK415+BJ413)</f>
        <v>0</v>
      </c>
      <c r="BL413" s="61">
        <f t="shared" ref="BL413" si="9495">IF(BL410=1,BL415,BL415+BK413)</f>
        <v>0</v>
      </c>
      <c r="BM413" s="61">
        <f t="shared" ref="BM413" si="9496">IF(BM410=1,BM415,BM415+BL413)</f>
        <v>0</v>
      </c>
      <c r="BN413" s="61">
        <f t="shared" ref="BN413" si="9497">IF(BN410=1,BN415,BN415+BM413)</f>
        <v>0</v>
      </c>
      <c r="BO413" s="61">
        <f t="shared" ref="BO413" si="9498">IF(BO410=1,BO415,BO415+BN413)</f>
        <v>0</v>
      </c>
      <c r="BP413" s="61">
        <f t="shared" ref="BP413" si="9499">IF(BP410=1,BP415,BP415+BO413)</f>
        <v>0</v>
      </c>
      <c r="BQ413" s="61">
        <f t="shared" ref="BQ413" si="9500">IF(BQ410=1,BQ415,BQ415+BP413)</f>
        <v>0</v>
      </c>
      <c r="BR413" s="61">
        <f t="shared" ref="BR413" si="9501">IF(BR410=1,BR415,BR415+BQ413)</f>
        <v>0</v>
      </c>
      <c r="BS413" s="61">
        <f t="shared" ref="BS413" si="9502">IF(BS410=1,BS415,BS415+BR413)</f>
        <v>0</v>
      </c>
      <c r="BT413" s="61">
        <f t="shared" ref="BT413" si="9503">IF(BT410=1,BT415,BT415+BS413)</f>
        <v>0</v>
      </c>
      <c r="BU413" s="61">
        <f t="shared" ref="BU413" si="9504">IF(BU410=1,BU415,BU415+BT413)</f>
        <v>0</v>
      </c>
      <c r="BV413" s="61">
        <f t="shared" ref="BV413" si="9505">IF(BV410=1,BV415,BV415+BU413)</f>
        <v>0</v>
      </c>
      <c r="BW413" s="61">
        <f t="shared" ref="BW413" si="9506">IF(BW410=1,BW415,BW415+BV413)</f>
        <v>0</v>
      </c>
      <c r="BX413" s="61">
        <f t="shared" ref="BX413" si="9507">IF(BX410=1,BX415,BX415+BW413)</f>
        <v>0</v>
      </c>
      <c r="BY413" s="298"/>
      <c r="BZ413" s="300"/>
      <c r="CA413" s="302"/>
      <c r="CB413" s="302"/>
    </row>
    <row r="414" spans="1:96" s="98" customFormat="1" ht="28.95" customHeight="1" x14ac:dyDescent="0.3">
      <c r="A414" s="97"/>
      <c r="B414" s="119"/>
      <c r="C414" s="73"/>
      <c r="D414" s="73"/>
      <c r="E414" s="73"/>
      <c r="F414" s="73"/>
      <c r="G414" s="73"/>
      <c r="H414" s="73"/>
      <c r="I414" s="73"/>
      <c r="J414" s="73"/>
      <c r="K414" s="73"/>
      <c r="L414" s="58"/>
      <c r="M414" s="7"/>
      <c r="N414" s="160"/>
      <c r="P414" s="57" t="s">
        <v>171</v>
      </c>
      <c r="Q414" s="62">
        <f t="shared" ref="Q414:BX414" si="9508">1720/12*Q407</f>
        <v>0</v>
      </c>
      <c r="R414" s="62">
        <f t="shared" si="9508"/>
        <v>0</v>
      </c>
      <c r="S414" s="62">
        <f t="shared" si="9508"/>
        <v>0</v>
      </c>
      <c r="T414" s="62">
        <f t="shared" si="9508"/>
        <v>0</v>
      </c>
      <c r="U414" s="62">
        <f t="shared" si="9508"/>
        <v>0</v>
      </c>
      <c r="V414" s="62">
        <f t="shared" si="9508"/>
        <v>0</v>
      </c>
      <c r="W414" s="62">
        <f t="shared" si="9508"/>
        <v>0</v>
      </c>
      <c r="X414" s="62">
        <f t="shared" si="9508"/>
        <v>0</v>
      </c>
      <c r="Y414" s="62">
        <f t="shared" si="9508"/>
        <v>0</v>
      </c>
      <c r="Z414" s="62">
        <f t="shared" si="9508"/>
        <v>0</v>
      </c>
      <c r="AA414" s="62">
        <f t="shared" si="9508"/>
        <v>0</v>
      </c>
      <c r="AB414" s="62">
        <f t="shared" si="9508"/>
        <v>0</v>
      </c>
      <c r="AC414" s="62">
        <f t="shared" si="9508"/>
        <v>0</v>
      </c>
      <c r="AD414" s="62">
        <f t="shared" si="9508"/>
        <v>0</v>
      </c>
      <c r="AE414" s="62">
        <f t="shared" si="9508"/>
        <v>0</v>
      </c>
      <c r="AF414" s="62">
        <f t="shared" si="9508"/>
        <v>0</v>
      </c>
      <c r="AG414" s="62">
        <f t="shared" si="9508"/>
        <v>0</v>
      </c>
      <c r="AH414" s="62">
        <f t="shared" si="9508"/>
        <v>0</v>
      </c>
      <c r="AI414" s="62">
        <f t="shared" si="9508"/>
        <v>0</v>
      </c>
      <c r="AJ414" s="62">
        <f t="shared" si="9508"/>
        <v>0</v>
      </c>
      <c r="AK414" s="62">
        <f t="shared" si="9508"/>
        <v>0</v>
      </c>
      <c r="AL414" s="62">
        <f t="shared" si="9508"/>
        <v>0</v>
      </c>
      <c r="AM414" s="62">
        <f t="shared" si="9508"/>
        <v>0</v>
      </c>
      <c r="AN414" s="62">
        <f t="shared" si="9508"/>
        <v>0</v>
      </c>
      <c r="AO414" s="62">
        <f t="shared" si="9508"/>
        <v>0</v>
      </c>
      <c r="AP414" s="62">
        <f t="shared" si="9508"/>
        <v>0</v>
      </c>
      <c r="AQ414" s="62">
        <f t="shared" si="9508"/>
        <v>0</v>
      </c>
      <c r="AR414" s="62">
        <f t="shared" si="9508"/>
        <v>0</v>
      </c>
      <c r="AS414" s="62">
        <f t="shared" si="9508"/>
        <v>0</v>
      </c>
      <c r="AT414" s="62">
        <f t="shared" si="9508"/>
        <v>0</v>
      </c>
      <c r="AU414" s="62">
        <f t="shared" si="9508"/>
        <v>0</v>
      </c>
      <c r="AV414" s="62">
        <f t="shared" si="9508"/>
        <v>0</v>
      </c>
      <c r="AW414" s="62">
        <f t="shared" si="9508"/>
        <v>0</v>
      </c>
      <c r="AX414" s="62">
        <f t="shared" si="9508"/>
        <v>0</v>
      </c>
      <c r="AY414" s="62">
        <f t="shared" si="9508"/>
        <v>0</v>
      </c>
      <c r="AZ414" s="62">
        <f t="shared" si="9508"/>
        <v>0</v>
      </c>
      <c r="BA414" s="62">
        <f t="shared" si="9508"/>
        <v>0</v>
      </c>
      <c r="BB414" s="62">
        <f t="shared" si="9508"/>
        <v>0</v>
      </c>
      <c r="BC414" s="62">
        <f t="shared" si="9508"/>
        <v>0</v>
      </c>
      <c r="BD414" s="62">
        <f t="shared" si="9508"/>
        <v>0</v>
      </c>
      <c r="BE414" s="62">
        <f t="shared" si="9508"/>
        <v>0</v>
      </c>
      <c r="BF414" s="62">
        <f t="shared" si="9508"/>
        <v>0</v>
      </c>
      <c r="BG414" s="62">
        <f t="shared" si="9508"/>
        <v>0</v>
      </c>
      <c r="BH414" s="62">
        <f t="shared" si="9508"/>
        <v>0</v>
      </c>
      <c r="BI414" s="62">
        <f t="shared" si="9508"/>
        <v>0</v>
      </c>
      <c r="BJ414" s="62">
        <f t="shared" si="9508"/>
        <v>0</v>
      </c>
      <c r="BK414" s="62">
        <f t="shared" si="9508"/>
        <v>0</v>
      </c>
      <c r="BL414" s="62">
        <f t="shared" si="9508"/>
        <v>0</v>
      </c>
      <c r="BM414" s="62">
        <f t="shared" si="9508"/>
        <v>0</v>
      </c>
      <c r="BN414" s="62">
        <f t="shared" si="9508"/>
        <v>0</v>
      </c>
      <c r="BO414" s="62">
        <f t="shared" si="9508"/>
        <v>0</v>
      </c>
      <c r="BP414" s="62">
        <f t="shared" si="9508"/>
        <v>0</v>
      </c>
      <c r="BQ414" s="62">
        <f t="shared" si="9508"/>
        <v>0</v>
      </c>
      <c r="BR414" s="62">
        <f t="shared" si="9508"/>
        <v>0</v>
      </c>
      <c r="BS414" s="62">
        <f t="shared" si="9508"/>
        <v>0</v>
      </c>
      <c r="BT414" s="62">
        <f t="shared" si="9508"/>
        <v>0</v>
      </c>
      <c r="BU414" s="62">
        <f t="shared" si="9508"/>
        <v>0</v>
      </c>
      <c r="BV414" s="62">
        <f t="shared" si="9508"/>
        <v>0</v>
      </c>
      <c r="BW414" s="62">
        <f t="shared" si="9508"/>
        <v>0</v>
      </c>
      <c r="BX414" s="62">
        <f t="shared" si="9508"/>
        <v>0</v>
      </c>
      <c r="BY414" s="298"/>
      <c r="BZ414" s="300"/>
      <c r="CA414" s="302"/>
      <c r="CB414" s="302"/>
    </row>
    <row r="415" spans="1:96" s="98" customFormat="1" ht="28.8" x14ac:dyDescent="0.3">
      <c r="A415" s="97"/>
      <c r="B415" s="119"/>
      <c r="C415" s="73"/>
      <c r="D415" s="73"/>
      <c r="E415" s="73"/>
      <c r="F415" s="73"/>
      <c r="G415" s="73"/>
      <c r="H415" s="73"/>
      <c r="I415" s="73"/>
      <c r="J415" s="73"/>
      <c r="K415" s="73"/>
      <c r="L415" s="58"/>
      <c r="M415" s="7"/>
      <c r="N415" s="160"/>
      <c r="P415" s="57" t="s">
        <v>155</v>
      </c>
      <c r="Q415" s="62">
        <f>FLOOR(IF(OR(Q410=0,Q410=1),IF(Q408&gt;=Q414,Q414,Q408)+0.00000001,IF(Q412&gt;=Q411,Q411,Q412))+0.00000001,1)</f>
        <v>0</v>
      </c>
      <c r="R415" s="62">
        <f t="shared" ref="R415" si="9509">FLOOR(IF(OR(R410=0,R410=1),IF(R414&gt;R411,R411,IF(R408&gt;=R414,R414,R408)+0.00000001),IF(R412&gt;=R411,R411-Q413,R412-Q413)+0.00000001),1)</f>
        <v>0</v>
      </c>
      <c r="S415" s="62">
        <f t="shared" ref="S415" si="9510">FLOOR(IF(OR(S410=0,S410=1),IF(S414&gt;S411,S411,IF(S408&gt;=S414,S414,S408)+0.00000001),IF(S412&gt;=S411,S411-R413,S412-R413)+0.00000001),1)</f>
        <v>0</v>
      </c>
      <c r="T415" s="62">
        <f t="shared" ref="T415" si="9511">FLOOR(IF(OR(T410=0,T410=1),IF(T414&gt;T411,T411,IF(T408&gt;=T414,T414,T408)+0.00000001),IF(T412&gt;=T411,T411-S413,T412-S413)+0.00000001),1)</f>
        <v>0</v>
      </c>
      <c r="U415" s="62">
        <f t="shared" ref="U415" si="9512">FLOOR(IF(OR(U410=0,U410=1),IF(U414&gt;U411,U411,IF(U408&gt;=U414,U414,U408)+0.00000001),IF(U412&gt;=U411,U411-T413,U412-T413)+0.00000001),1)</f>
        <v>0</v>
      </c>
      <c r="V415" s="62">
        <f t="shared" ref="V415" si="9513">FLOOR(IF(OR(V410=0,V410=1),IF(V414&gt;V411,V411,IF(V408&gt;=V414,V414,V408)+0.00000001),IF(V412&gt;=V411,V411-U413,V412-U413)+0.00000001),1)</f>
        <v>0</v>
      </c>
      <c r="W415" s="62">
        <f t="shared" ref="W415" si="9514">FLOOR(IF(OR(W410=0,W410=1),IF(W414&gt;W411,W411,IF(W408&gt;=W414,W414,W408)+0.00000001),IF(W412&gt;=W411,W411-V413,W412-V413)+0.00000001),1)</f>
        <v>0</v>
      </c>
      <c r="X415" s="62">
        <f t="shared" ref="X415" si="9515">FLOOR(IF(OR(X410=0,X410=1),IF(X414&gt;X411,X411,IF(X408&gt;=X414,X414,X408)+0.00000001),IF(X412&gt;=X411,X411-W413,X412-W413)+0.00000001),1)</f>
        <v>0</v>
      </c>
      <c r="Y415" s="62">
        <f t="shared" ref="Y415" si="9516">FLOOR(IF(OR(Y410=0,Y410=1),IF(Y414&gt;Y411,Y411,IF(Y408&gt;=Y414,Y414,Y408)+0.00000001),IF(Y412&gt;=Y411,Y411-X413,Y412-X413)+0.00000001),1)</f>
        <v>0</v>
      </c>
      <c r="Z415" s="62">
        <f t="shared" ref="Z415" si="9517">FLOOR(IF(OR(Z410=0,Z410=1),IF(Z414&gt;Z411,Z411,IF(Z408&gt;=Z414,Z414,Z408)+0.00000001),IF(Z412&gt;=Z411,Z411-Y413,Z412-Y413)+0.00000001),1)</f>
        <v>0</v>
      </c>
      <c r="AA415" s="62">
        <f t="shared" ref="AA415" si="9518">FLOOR(IF(OR(AA410=0,AA410=1),IF(AA414&gt;AA411,AA411,IF(AA408&gt;=AA414,AA414,AA408)+0.00000001),IF(AA412&gt;=AA411,AA411-Z413,AA412-Z413)+0.00000001),1)</f>
        <v>0</v>
      </c>
      <c r="AB415" s="62">
        <f t="shared" ref="AB415" si="9519">FLOOR(IF(OR(AB410=0,AB410=1),IF(AB414&gt;AB411,AB411,IF(AB408&gt;=AB414,AB414,AB408)+0.00000001),IF(AB412&gt;=AB411,AB411-AA413,AB412-AA413)+0.00000001),1)</f>
        <v>0</v>
      </c>
      <c r="AC415" s="62">
        <f t="shared" ref="AC415" si="9520">FLOOR(IF(OR(AC410=0,AC410=1),IF(AC414&gt;AC411,AC411,IF(AC408&gt;=AC414,AC414,AC408)+0.00000001),IF(AC412&gt;=AC411,AC411-AB413,AC412-AB413)+0.00000001),1)</f>
        <v>0</v>
      </c>
      <c r="AD415" s="62">
        <f t="shared" ref="AD415" si="9521">FLOOR(IF(OR(AD410=0,AD410=1),IF(AD414&gt;AD411,AD411,IF(AD408&gt;=AD414,AD414,AD408)+0.00000001),IF(AD412&gt;=AD411,AD411-AC413,AD412-AC413)+0.00000001),1)</f>
        <v>0</v>
      </c>
      <c r="AE415" s="62">
        <f t="shared" ref="AE415" si="9522">FLOOR(IF(OR(AE410=0,AE410=1),IF(AE414&gt;AE411,AE411,IF(AE408&gt;=AE414,AE414,AE408)+0.00000001),IF(AE412&gt;=AE411,AE411-AD413,AE412-AD413)+0.00000001),1)</f>
        <v>0</v>
      </c>
      <c r="AF415" s="62">
        <f t="shared" ref="AF415" si="9523">FLOOR(IF(OR(AF410=0,AF410=1),IF(AF414&gt;AF411,AF411,IF(AF408&gt;=AF414,AF414,AF408)+0.00000001),IF(AF412&gt;=AF411,AF411-AE413,AF412-AE413)+0.00000001),1)</f>
        <v>0</v>
      </c>
      <c r="AG415" s="62">
        <f t="shared" ref="AG415" si="9524">FLOOR(IF(OR(AG410=0,AG410=1),IF(AG414&gt;AG411,AG411,IF(AG408&gt;=AG414,AG414,AG408)+0.00000001),IF(AG412&gt;=AG411,AG411-AF413,AG412-AF413)+0.00000001),1)</f>
        <v>0</v>
      </c>
      <c r="AH415" s="62">
        <f t="shared" ref="AH415" si="9525">FLOOR(IF(OR(AH410=0,AH410=1),IF(AH414&gt;AH411,AH411,IF(AH408&gt;=AH414,AH414,AH408)+0.00000001),IF(AH412&gt;=AH411,AH411-AG413,AH412-AG413)+0.00000001),1)</f>
        <v>0</v>
      </c>
      <c r="AI415" s="62">
        <f t="shared" ref="AI415" si="9526">FLOOR(IF(OR(AI410=0,AI410=1),IF(AI414&gt;AI411,AI411,IF(AI408&gt;=AI414,AI414,AI408)+0.00000001),IF(AI412&gt;=AI411,AI411-AH413,AI412-AH413)+0.00000001),1)</f>
        <v>0</v>
      </c>
      <c r="AJ415" s="62">
        <f t="shared" ref="AJ415" si="9527">FLOOR(IF(OR(AJ410=0,AJ410=1),IF(AJ414&gt;AJ411,AJ411,IF(AJ408&gt;=AJ414,AJ414,AJ408)+0.00000001),IF(AJ412&gt;=AJ411,AJ411-AI413,AJ412-AI413)+0.00000001),1)</f>
        <v>0</v>
      </c>
      <c r="AK415" s="62">
        <f t="shared" ref="AK415" si="9528">FLOOR(IF(OR(AK410=0,AK410=1),IF(AK414&gt;AK411,AK411,IF(AK408&gt;=AK414,AK414,AK408)+0.00000001),IF(AK412&gt;=AK411,AK411-AJ413,AK412-AJ413)+0.00000001),1)</f>
        <v>0</v>
      </c>
      <c r="AL415" s="62">
        <f t="shared" ref="AL415" si="9529">FLOOR(IF(OR(AL410=0,AL410=1),IF(AL414&gt;AL411,AL411,IF(AL408&gt;=AL414,AL414,AL408)+0.00000001),IF(AL412&gt;=AL411,AL411-AK413,AL412-AK413)+0.00000001),1)</f>
        <v>0</v>
      </c>
      <c r="AM415" s="62">
        <f t="shared" ref="AM415" si="9530">FLOOR(IF(OR(AM410=0,AM410=1),IF(AM414&gt;AM411,AM411,IF(AM408&gt;=AM414,AM414,AM408)+0.00000001),IF(AM412&gt;=AM411,AM411-AL413,AM412-AL413)+0.00000001),1)</f>
        <v>0</v>
      </c>
      <c r="AN415" s="62">
        <f t="shared" ref="AN415" si="9531">FLOOR(IF(OR(AN410=0,AN410=1),IF(AN414&gt;AN411,AN411,IF(AN408&gt;=AN414,AN414,AN408)+0.00000001),IF(AN412&gt;=AN411,AN411-AM413,AN412-AM413)+0.00000001),1)</f>
        <v>0</v>
      </c>
      <c r="AO415" s="62">
        <f t="shared" ref="AO415" si="9532">FLOOR(IF(OR(AO410=0,AO410=1),IF(AO414&gt;AO411,AO411,IF(AO408&gt;=AO414,AO414,AO408)+0.00000001),IF(AO412&gt;=AO411,AO411-AN413,AO412-AN413)+0.00000001),1)</f>
        <v>0</v>
      </c>
      <c r="AP415" s="62">
        <f t="shared" ref="AP415" si="9533">FLOOR(IF(OR(AP410=0,AP410=1),IF(AP414&gt;AP411,AP411,IF(AP408&gt;=AP414,AP414,AP408)+0.00000001),IF(AP412&gt;=AP411,AP411-AO413,AP412-AO413)+0.00000001),1)</f>
        <v>0</v>
      </c>
      <c r="AQ415" s="62">
        <f t="shared" ref="AQ415" si="9534">FLOOR(IF(OR(AQ410=0,AQ410=1),IF(AQ414&gt;AQ411,AQ411,IF(AQ408&gt;=AQ414,AQ414,AQ408)+0.00000001),IF(AQ412&gt;=AQ411,AQ411-AP413,AQ412-AP413)+0.00000001),1)</f>
        <v>0</v>
      </c>
      <c r="AR415" s="62">
        <f t="shared" ref="AR415" si="9535">FLOOR(IF(OR(AR410=0,AR410=1),IF(AR414&gt;AR411,AR411,IF(AR408&gt;=AR414,AR414,AR408)+0.00000001),IF(AR412&gt;=AR411,AR411-AQ413,AR412-AQ413)+0.00000001),1)</f>
        <v>0</v>
      </c>
      <c r="AS415" s="62">
        <f t="shared" ref="AS415" si="9536">FLOOR(IF(OR(AS410=0,AS410=1),IF(AS414&gt;AS411,AS411,IF(AS408&gt;=AS414,AS414,AS408)+0.00000001),IF(AS412&gt;=AS411,AS411-AR413,AS412-AR413)+0.00000001),1)</f>
        <v>0</v>
      </c>
      <c r="AT415" s="62">
        <f t="shared" ref="AT415" si="9537">FLOOR(IF(OR(AT410=0,AT410=1),IF(AT414&gt;AT411,AT411,IF(AT408&gt;=AT414,AT414,AT408)+0.00000001),IF(AT412&gt;=AT411,AT411-AS413,AT412-AS413)+0.00000001),1)</f>
        <v>0</v>
      </c>
      <c r="AU415" s="62">
        <f t="shared" ref="AU415" si="9538">FLOOR(IF(OR(AU410=0,AU410=1),IF(AU414&gt;AU411,AU411,IF(AU408&gt;=AU414,AU414,AU408)+0.00000001),IF(AU412&gt;=AU411,AU411-AT413,AU412-AT413)+0.00000001),1)</f>
        <v>0</v>
      </c>
      <c r="AV415" s="62">
        <f t="shared" ref="AV415" si="9539">FLOOR(IF(OR(AV410=0,AV410=1),IF(AV414&gt;AV411,AV411,IF(AV408&gt;=AV414,AV414,AV408)+0.00000001),IF(AV412&gt;=AV411,AV411-AU413,AV412-AU413)+0.00000001),1)</f>
        <v>0</v>
      </c>
      <c r="AW415" s="62">
        <f t="shared" ref="AW415" si="9540">FLOOR(IF(OR(AW410=0,AW410=1),IF(AW414&gt;AW411,AW411,IF(AW408&gt;=AW414,AW414,AW408)+0.00000001),IF(AW412&gt;=AW411,AW411-AV413,AW412-AV413)+0.00000001),1)</f>
        <v>0</v>
      </c>
      <c r="AX415" s="62">
        <f t="shared" ref="AX415" si="9541">FLOOR(IF(OR(AX410=0,AX410=1),IF(AX414&gt;AX411,AX411,IF(AX408&gt;=AX414,AX414,AX408)+0.00000001),IF(AX412&gt;=AX411,AX411-AW413,AX412-AW413)+0.00000001),1)</f>
        <v>0</v>
      </c>
      <c r="AY415" s="62">
        <f t="shared" ref="AY415" si="9542">FLOOR(IF(OR(AY410=0,AY410=1),IF(AY414&gt;AY411,AY411,IF(AY408&gt;=AY414,AY414,AY408)+0.00000001),IF(AY412&gt;=AY411,AY411-AX413,AY412-AX413)+0.00000001),1)</f>
        <v>0</v>
      </c>
      <c r="AZ415" s="62">
        <f t="shared" ref="AZ415" si="9543">FLOOR(IF(OR(AZ410=0,AZ410=1),IF(AZ414&gt;AZ411,AZ411,IF(AZ408&gt;=AZ414,AZ414,AZ408)+0.00000001),IF(AZ412&gt;=AZ411,AZ411-AY413,AZ412-AY413)+0.00000001),1)</f>
        <v>0</v>
      </c>
      <c r="BA415" s="62">
        <f t="shared" ref="BA415" si="9544">FLOOR(IF(OR(BA410=0,BA410=1),IF(BA414&gt;BA411,BA411,IF(BA408&gt;=BA414,BA414,BA408)+0.00000001),IF(BA412&gt;=BA411,BA411-AZ413,BA412-AZ413)+0.00000001),1)</f>
        <v>0</v>
      </c>
      <c r="BB415" s="62">
        <f t="shared" ref="BB415" si="9545">FLOOR(IF(OR(BB410=0,BB410=1),IF(BB414&gt;BB411,BB411,IF(BB408&gt;=BB414,BB414,BB408)+0.00000001),IF(BB412&gt;=BB411,BB411-BA413,BB412-BA413)+0.00000001),1)</f>
        <v>0</v>
      </c>
      <c r="BC415" s="62">
        <f t="shared" ref="BC415" si="9546">FLOOR(IF(OR(BC410=0,BC410=1),IF(BC414&gt;BC411,BC411,IF(BC408&gt;=BC414,BC414,BC408)+0.00000001),IF(BC412&gt;=BC411,BC411-BB413,BC412-BB413)+0.00000001),1)</f>
        <v>0</v>
      </c>
      <c r="BD415" s="62">
        <f t="shared" ref="BD415" si="9547">FLOOR(IF(OR(BD410=0,BD410=1),IF(BD414&gt;BD411,BD411,IF(BD408&gt;=BD414,BD414,BD408)+0.00000001),IF(BD412&gt;=BD411,BD411-BC413,BD412-BC413)+0.00000001),1)</f>
        <v>0</v>
      </c>
      <c r="BE415" s="62">
        <f t="shared" ref="BE415" si="9548">FLOOR(IF(OR(BE410=0,BE410=1),IF(BE414&gt;BE411,BE411,IF(BE408&gt;=BE414,BE414,BE408)+0.00000001),IF(BE412&gt;=BE411,BE411-BD413,BE412-BD413)+0.00000001),1)</f>
        <v>0</v>
      </c>
      <c r="BF415" s="62">
        <f t="shared" ref="BF415" si="9549">FLOOR(IF(OR(BF410=0,BF410=1),IF(BF414&gt;BF411,BF411,IF(BF408&gt;=BF414,BF414,BF408)+0.00000001),IF(BF412&gt;=BF411,BF411-BE413,BF412-BE413)+0.00000001),1)</f>
        <v>0</v>
      </c>
      <c r="BG415" s="62">
        <f t="shared" ref="BG415" si="9550">FLOOR(IF(OR(BG410=0,BG410=1),IF(BG414&gt;BG411,BG411,IF(BG408&gt;=BG414,BG414,BG408)+0.00000001),IF(BG412&gt;=BG411,BG411-BF413,BG412-BF413)+0.00000001),1)</f>
        <v>0</v>
      </c>
      <c r="BH415" s="62">
        <f t="shared" ref="BH415" si="9551">FLOOR(IF(OR(BH410=0,BH410=1),IF(BH414&gt;BH411,BH411,IF(BH408&gt;=BH414,BH414,BH408)+0.00000001),IF(BH412&gt;=BH411,BH411-BG413,BH412-BG413)+0.00000001),1)</f>
        <v>0</v>
      </c>
      <c r="BI415" s="62">
        <f t="shared" ref="BI415" si="9552">FLOOR(IF(OR(BI410=0,BI410=1),IF(BI414&gt;BI411,BI411,IF(BI408&gt;=BI414,BI414,BI408)+0.00000001),IF(BI412&gt;=BI411,BI411-BH413,BI412-BH413)+0.00000001),1)</f>
        <v>0</v>
      </c>
      <c r="BJ415" s="62">
        <f t="shared" ref="BJ415" si="9553">FLOOR(IF(OR(BJ410=0,BJ410=1),IF(BJ414&gt;BJ411,BJ411,IF(BJ408&gt;=BJ414,BJ414,BJ408)+0.00000001),IF(BJ412&gt;=BJ411,BJ411-BI413,BJ412-BI413)+0.00000001),1)</f>
        <v>0</v>
      </c>
      <c r="BK415" s="62">
        <f t="shared" ref="BK415" si="9554">FLOOR(IF(OR(BK410=0,BK410=1),IF(BK414&gt;BK411,BK411,IF(BK408&gt;=BK414,BK414,BK408)+0.00000001),IF(BK412&gt;=BK411,BK411-BJ413,BK412-BJ413)+0.00000001),1)</f>
        <v>0</v>
      </c>
      <c r="BL415" s="62">
        <f t="shared" ref="BL415" si="9555">FLOOR(IF(OR(BL410=0,BL410=1),IF(BL414&gt;BL411,BL411,IF(BL408&gt;=BL414,BL414,BL408)+0.00000001),IF(BL412&gt;=BL411,BL411-BK413,BL412-BK413)+0.00000001),1)</f>
        <v>0</v>
      </c>
      <c r="BM415" s="62">
        <f t="shared" ref="BM415" si="9556">FLOOR(IF(OR(BM410=0,BM410=1),IF(BM414&gt;BM411,BM411,IF(BM408&gt;=BM414,BM414,BM408)+0.00000001),IF(BM412&gt;=BM411,BM411-BL413,BM412-BL413)+0.00000001),1)</f>
        <v>0</v>
      </c>
      <c r="BN415" s="62">
        <f t="shared" ref="BN415" si="9557">FLOOR(IF(OR(BN410=0,BN410=1),IF(BN414&gt;BN411,BN411,IF(BN408&gt;=BN414,BN414,BN408)+0.00000001),IF(BN412&gt;=BN411,BN411-BM413,BN412-BM413)+0.00000001),1)</f>
        <v>0</v>
      </c>
      <c r="BO415" s="62">
        <f t="shared" ref="BO415" si="9558">FLOOR(IF(OR(BO410=0,BO410=1),IF(BO414&gt;BO411,BO411,IF(BO408&gt;=BO414,BO414,BO408)+0.00000001),IF(BO412&gt;=BO411,BO411-BN413,BO412-BN413)+0.00000001),1)</f>
        <v>0</v>
      </c>
      <c r="BP415" s="62">
        <f t="shared" ref="BP415" si="9559">FLOOR(IF(OR(BP410=0,BP410=1),IF(BP414&gt;BP411,BP411,IF(BP408&gt;=BP414,BP414,BP408)+0.00000001),IF(BP412&gt;=BP411,BP411-BO413,BP412-BO413)+0.00000001),1)</f>
        <v>0</v>
      </c>
      <c r="BQ415" s="62">
        <f t="shared" ref="BQ415" si="9560">FLOOR(IF(OR(BQ410=0,BQ410=1),IF(BQ414&gt;BQ411,BQ411,IF(BQ408&gt;=BQ414,BQ414,BQ408)+0.00000001),IF(BQ412&gt;=BQ411,BQ411-BP413,BQ412-BP413)+0.00000001),1)</f>
        <v>0</v>
      </c>
      <c r="BR415" s="62">
        <f t="shared" ref="BR415" si="9561">FLOOR(IF(OR(BR410=0,BR410=1),IF(BR414&gt;BR411,BR411,IF(BR408&gt;=BR414,BR414,BR408)+0.00000001),IF(BR412&gt;=BR411,BR411-BQ413,BR412-BQ413)+0.00000001),1)</f>
        <v>0</v>
      </c>
      <c r="BS415" s="62">
        <f t="shared" ref="BS415" si="9562">FLOOR(IF(OR(BS410=0,BS410=1),IF(BS414&gt;BS411,BS411,IF(BS408&gt;=BS414,BS414,BS408)+0.00000001),IF(BS412&gt;=BS411,BS411-BR413,BS412-BR413)+0.00000001),1)</f>
        <v>0</v>
      </c>
      <c r="BT415" s="62">
        <f t="shared" ref="BT415" si="9563">FLOOR(IF(OR(BT410=0,BT410=1),IF(BT414&gt;BT411,BT411,IF(BT408&gt;=BT414,BT414,BT408)+0.00000001),IF(BT412&gt;=BT411,BT411-BS413,BT412-BS413)+0.00000001),1)</f>
        <v>0</v>
      </c>
      <c r="BU415" s="62">
        <f t="shared" ref="BU415" si="9564">FLOOR(IF(OR(BU410=0,BU410=1),IF(BU414&gt;BU411,BU411,IF(BU408&gt;=BU414,BU414,BU408)+0.00000001),IF(BU412&gt;=BU411,BU411-BT413,BU412-BT413)+0.00000001),1)</f>
        <v>0</v>
      </c>
      <c r="BV415" s="62">
        <f t="shared" ref="BV415" si="9565">FLOOR(IF(OR(BV410=0,BV410=1),IF(BV414&gt;BV411,BV411,IF(BV408&gt;=BV414,BV414,BV408)+0.00000001),IF(BV412&gt;=BV411,BV411-BU413,BV412-BU413)+0.00000001),1)</f>
        <v>0</v>
      </c>
      <c r="BW415" s="62">
        <f t="shared" ref="BW415" si="9566">FLOOR(IF(OR(BW410=0,BW410=1),IF(BW414&gt;BW411,BW411,IF(BW408&gt;=BW414,BW414,BW408)+0.00000001),IF(BW412&gt;=BW411,BW411-BV413,BW412-BV413)+0.00000001),1)</f>
        <v>0</v>
      </c>
      <c r="BX415" s="62">
        <f t="shared" ref="BX415" si="9567">FLOOR(IF(OR(BX410=0,BX410=1),IF(BX414&gt;BX411,BX411,IF(BX408&gt;=BX414,BX414,BX408)+0.00000001),IF(BX412&gt;=BX411,BX411-BW413,BX412-BW413)+0.00000001),1)</f>
        <v>0</v>
      </c>
      <c r="BY415" s="298"/>
      <c r="BZ415" s="300"/>
      <c r="CA415" s="302"/>
      <c r="CB415" s="302"/>
    </row>
    <row r="416" spans="1:96" s="98" customFormat="1" ht="25.2" customHeight="1" thickBot="1" x14ac:dyDescent="0.35">
      <c r="A416" s="97"/>
      <c r="B416" s="120"/>
      <c r="C416" s="63"/>
      <c r="D416" s="63"/>
      <c r="E416" s="63"/>
      <c r="F416" s="63"/>
      <c r="G416" s="63"/>
      <c r="H416" s="63"/>
      <c r="I416" s="63"/>
      <c r="J416" s="63"/>
      <c r="K416" s="63"/>
      <c r="L416" s="64"/>
      <c r="M416" s="7"/>
      <c r="N416" s="161"/>
      <c r="P416" s="175" t="s">
        <v>156</v>
      </c>
      <c r="Q416" s="204">
        <f>IF(Q415=0,0,Q415*$J$16)</f>
        <v>0</v>
      </c>
      <c r="R416" s="204">
        <f t="shared" ref="R416:BX416" si="9568">IF(R415=0,0,R415*$J$16)</f>
        <v>0</v>
      </c>
      <c r="S416" s="204">
        <f t="shared" si="9568"/>
        <v>0</v>
      </c>
      <c r="T416" s="204">
        <f t="shared" si="9568"/>
        <v>0</v>
      </c>
      <c r="U416" s="204">
        <f t="shared" si="9568"/>
        <v>0</v>
      </c>
      <c r="V416" s="204">
        <f t="shared" si="9568"/>
        <v>0</v>
      </c>
      <c r="W416" s="204">
        <f t="shared" si="9568"/>
        <v>0</v>
      </c>
      <c r="X416" s="204">
        <f t="shared" si="9568"/>
        <v>0</v>
      </c>
      <c r="Y416" s="204">
        <f t="shared" si="9568"/>
        <v>0</v>
      </c>
      <c r="Z416" s="204">
        <f t="shared" si="9568"/>
        <v>0</v>
      </c>
      <c r="AA416" s="204">
        <f t="shared" si="9568"/>
        <v>0</v>
      </c>
      <c r="AB416" s="204">
        <f t="shared" si="9568"/>
        <v>0</v>
      </c>
      <c r="AC416" s="204">
        <f t="shared" si="9568"/>
        <v>0</v>
      </c>
      <c r="AD416" s="204">
        <f t="shared" si="9568"/>
        <v>0</v>
      </c>
      <c r="AE416" s="204">
        <f t="shared" si="9568"/>
        <v>0</v>
      </c>
      <c r="AF416" s="204">
        <f t="shared" si="9568"/>
        <v>0</v>
      </c>
      <c r="AG416" s="204">
        <f t="shared" si="9568"/>
        <v>0</v>
      </c>
      <c r="AH416" s="204">
        <f t="shared" si="9568"/>
        <v>0</v>
      </c>
      <c r="AI416" s="204">
        <f t="shared" si="9568"/>
        <v>0</v>
      </c>
      <c r="AJ416" s="204">
        <f t="shared" si="9568"/>
        <v>0</v>
      </c>
      <c r="AK416" s="204">
        <f t="shared" si="9568"/>
        <v>0</v>
      </c>
      <c r="AL416" s="204">
        <f t="shared" si="9568"/>
        <v>0</v>
      </c>
      <c r="AM416" s="204">
        <f t="shared" si="9568"/>
        <v>0</v>
      </c>
      <c r="AN416" s="204">
        <f t="shared" si="9568"/>
        <v>0</v>
      </c>
      <c r="AO416" s="204">
        <f t="shared" si="9568"/>
        <v>0</v>
      </c>
      <c r="AP416" s="204">
        <f t="shared" si="9568"/>
        <v>0</v>
      </c>
      <c r="AQ416" s="204">
        <f t="shared" si="9568"/>
        <v>0</v>
      </c>
      <c r="AR416" s="204">
        <f t="shared" si="9568"/>
        <v>0</v>
      </c>
      <c r="AS416" s="204">
        <f t="shared" si="9568"/>
        <v>0</v>
      </c>
      <c r="AT416" s="204">
        <f t="shared" si="9568"/>
        <v>0</v>
      </c>
      <c r="AU416" s="204">
        <f t="shared" si="9568"/>
        <v>0</v>
      </c>
      <c r="AV416" s="204">
        <f t="shared" si="9568"/>
        <v>0</v>
      </c>
      <c r="AW416" s="204">
        <f t="shared" si="9568"/>
        <v>0</v>
      </c>
      <c r="AX416" s="204">
        <f t="shared" si="9568"/>
        <v>0</v>
      </c>
      <c r="AY416" s="204">
        <f t="shared" si="9568"/>
        <v>0</v>
      </c>
      <c r="AZ416" s="204">
        <f t="shared" si="9568"/>
        <v>0</v>
      </c>
      <c r="BA416" s="204">
        <f t="shared" si="9568"/>
        <v>0</v>
      </c>
      <c r="BB416" s="204">
        <f t="shared" si="9568"/>
        <v>0</v>
      </c>
      <c r="BC416" s="204">
        <f t="shared" si="9568"/>
        <v>0</v>
      </c>
      <c r="BD416" s="204">
        <f t="shared" si="9568"/>
        <v>0</v>
      </c>
      <c r="BE416" s="204">
        <f t="shared" si="9568"/>
        <v>0</v>
      </c>
      <c r="BF416" s="204">
        <f t="shared" si="9568"/>
        <v>0</v>
      </c>
      <c r="BG416" s="204">
        <f t="shared" si="9568"/>
        <v>0</v>
      </c>
      <c r="BH416" s="204">
        <f t="shared" si="9568"/>
        <v>0</v>
      </c>
      <c r="BI416" s="204">
        <f t="shared" si="9568"/>
        <v>0</v>
      </c>
      <c r="BJ416" s="204">
        <f t="shared" si="9568"/>
        <v>0</v>
      </c>
      <c r="BK416" s="204">
        <f t="shared" si="9568"/>
        <v>0</v>
      </c>
      <c r="BL416" s="204">
        <f t="shared" si="9568"/>
        <v>0</v>
      </c>
      <c r="BM416" s="204">
        <f t="shared" si="9568"/>
        <v>0</v>
      </c>
      <c r="BN416" s="204">
        <f t="shared" si="9568"/>
        <v>0</v>
      </c>
      <c r="BO416" s="204">
        <f t="shared" si="9568"/>
        <v>0</v>
      </c>
      <c r="BP416" s="204">
        <f t="shared" si="9568"/>
        <v>0</v>
      </c>
      <c r="BQ416" s="204">
        <f t="shared" si="9568"/>
        <v>0</v>
      </c>
      <c r="BR416" s="204">
        <f t="shared" si="9568"/>
        <v>0</v>
      </c>
      <c r="BS416" s="204">
        <f t="shared" si="9568"/>
        <v>0</v>
      </c>
      <c r="BT416" s="204">
        <f t="shared" si="9568"/>
        <v>0</v>
      </c>
      <c r="BU416" s="204">
        <f t="shared" si="9568"/>
        <v>0</v>
      </c>
      <c r="BV416" s="204">
        <f t="shared" si="9568"/>
        <v>0</v>
      </c>
      <c r="BW416" s="204">
        <f t="shared" si="9568"/>
        <v>0</v>
      </c>
      <c r="BX416" s="204">
        <f t="shared" si="9568"/>
        <v>0</v>
      </c>
      <c r="BY416" s="299"/>
      <c r="BZ416" s="301"/>
      <c r="CA416" s="303"/>
      <c r="CB416" s="303"/>
      <c r="CD416" s="146">
        <f>SUMIFS($Q416:$BX416,$Q406:$BX406,"1. ZoR")</f>
        <v>0</v>
      </c>
      <c r="CE416" s="146">
        <f>SUMIFS($Q416:$BX416,$Q406:$BX406,"2. ZoR")</f>
        <v>0</v>
      </c>
      <c r="CF416" s="146">
        <f>SUMIFS($Q416:$BX416,$Q406:$BX406,"3. ZoR")</f>
        <v>0</v>
      </c>
      <c r="CG416" s="146">
        <f>SUMIFS($Q416:$BX416,$Q406:$BX406,"4. ZoR")</f>
        <v>0</v>
      </c>
      <c r="CH416" s="146">
        <f>SUMIFS($Q416:$BX416,$Q406:$BX406,"5. ZoR")</f>
        <v>0</v>
      </c>
      <c r="CI416" s="146">
        <f>SUMIFS($Q416:$BX416,$Q406:$BX406,"6. ZoR")</f>
        <v>0</v>
      </c>
      <c r="CJ416" s="146">
        <f>SUMIFS($Q416:$BX416,$Q406:$BX406,"7. ZoR")</f>
        <v>0</v>
      </c>
      <c r="CK416" s="146">
        <f>SUMIFS($Q416:$BX416,$Q406:$BX406,"8. ZoR")</f>
        <v>0</v>
      </c>
      <c r="CL416" s="146">
        <f>SUMIFS($Q416:$BX416,$Q406:$BX406,"9. ZoR")</f>
        <v>0</v>
      </c>
      <c r="CM416" s="146">
        <f>SUMIFS($Q416:$BX416,$Q406:$BX406,"10. ZoR")</f>
        <v>0</v>
      </c>
      <c r="CN416" s="146">
        <f>SUMIFS($Q416:$BX416,$Q406:$BX406,"11. ZoR")</f>
        <v>0</v>
      </c>
      <c r="CO416" s="146">
        <f>SUMIFS($Q416:$BX416,$Q406:$BX406,"12. ZoR")</f>
        <v>0</v>
      </c>
      <c r="CP416" s="146">
        <f>SUMIFS($Q416:$BX416,$Q406:$BX406,"13. ZoR")</f>
        <v>0</v>
      </c>
      <c r="CQ416" s="146">
        <f>SUMIFS($Q416:$BX416,$Q406:$BX406,"14. ZoR")</f>
        <v>0</v>
      </c>
      <c r="CR416" s="146">
        <f>SUMIFS($Q416:$BX416,$Q406:$BX406,"15. ZoR")</f>
        <v>0</v>
      </c>
    </row>
    <row r="417" spans="1:96" ht="15" thickBot="1" x14ac:dyDescent="0.35"/>
    <row r="418" spans="1:96" s="98" customFormat="1" ht="69.599999999999994" customHeight="1" thickBot="1" x14ac:dyDescent="0.35">
      <c r="A418" s="229"/>
      <c r="B418" s="112"/>
      <c r="C418" s="304" t="s">
        <v>1</v>
      </c>
      <c r="D418" s="113"/>
      <c r="E418" s="122" t="s">
        <v>248</v>
      </c>
      <c r="F418" s="122" t="s">
        <v>200</v>
      </c>
      <c r="G418" s="114" t="s">
        <v>93</v>
      </c>
      <c r="H418" s="114" t="s">
        <v>94</v>
      </c>
      <c r="I418" s="114" t="s">
        <v>229</v>
      </c>
      <c r="J418" s="114" t="s">
        <v>206</v>
      </c>
      <c r="K418" s="114" t="s">
        <v>208</v>
      </c>
      <c r="L418" s="129" t="s">
        <v>0</v>
      </c>
      <c r="M418" s="7"/>
      <c r="N418" s="115">
        <v>204032</v>
      </c>
      <c r="P418" s="162" t="s">
        <v>129</v>
      </c>
      <c r="Q418" s="76" t="s">
        <v>3</v>
      </c>
      <c r="R418" s="76" t="s">
        <v>4</v>
      </c>
      <c r="S418" s="76" t="s">
        <v>5</v>
      </c>
      <c r="T418" s="76" t="s">
        <v>6</v>
      </c>
      <c r="U418" s="76" t="s">
        <v>7</v>
      </c>
      <c r="V418" s="76" t="s">
        <v>8</v>
      </c>
      <c r="W418" s="76" t="s">
        <v>9</v>
      </c>
      <c r="X418" s="76" t="s">
        <v>10</v>
      </c>
      <c r="Y418" s="76" t="s">
        <v>11</v>
      </c>
      <c r="Z418" s="76" t="s">
        <v>12</v>
      </c>
      <c r="AA418" s="76" t="s">
        <v>13</v>
      </c>
      <c r="AB418" s="76" t="s">
        <v>14</v>
      </c>
      <c r="AC418" s="76" t="s">
        <v>15</v>
      </c>
      <c r="AD418" s="76" t="s">
        <v>16</v>
      </c>
      <c r="AE418" s="76" t="s">
        <v>17</v>
      </c>
      <c r="AF418" s="76" t="s">
        <v>18</v>
      </c>
      <c r="AG418" s="76" t="s">
        <v>19</v>
      </c>
      <c r="AH418" s="76" t="s">
        <v>20</v>
      </c>
      <c r="AI418" s="76" t="s">
        <v>21</v>
      </c>
      <c r="AJ418" s="76" t="s">
        <v>22</v>
      </c>
      <c r="AK418" s="76" t="s">
        <v>23</v>
      </c>
      <c r="AL418" s="76" t="s">
        <v>24</v>
      </c>
      <c r="AM418" s="76" t="s">
        <v>25</v>
      </c>
      <c r="AN418" s="76" t="s">
        <v>26</v>
      </c>
      <c r="AO418" s="76" t="s">
        <v>27</v>
      </c>
      <c r="AP418" s="76" t="s">
        <v>28</v>
      </c>
      <c r="AQ418" s="76" t="s">
        <v>29</v>
      </c>
      <c r="AR418" s="76" t="s">
        <v>30</v>
      </c>
      <c r="AS418" s="76" t="s">
        <v>31</v>
      </c>
      <c r="AT418" s="76" t="s">
        <v>32</v>
      </c>
      <c r="AU418" s="76" t="s">
        <v>33</v>
      </c>
      <c r="AV418" s="76" t="s">
        <v>34</v>
      </c>
      <c r="AW418" s="76" t="s">
        <v>35</v>
      </c>
      <c r="AX418" s="76" t="s">
        <v>36</v>
      </c>
      <c r="AY418" s="76" t="s">
        <v>37</v>
      </c>
      <c r="AZ418" s="76" t="s">
        <v>38</v>
      </c>
      <c r="BA418" s="76" t="s">
        <v>39</v>
      </c>
      <c r="BB418" s="76" t="s">
        <v>40</v>
      </c>
      <c r="BC418" s="76" t="s">
        <v>41</v>
      </c>
      <c r="BD418" s="76" t="s">
        <v>42</v>
      </c>
      <c r="BE418" s="76" t="s">
        <v>43</v>
      </c>
      <c r="BF418" s="76" t="s">
        <v>44</v>
      </c>
      <c r="BG418" s="76" t="s">
        <v>45</v>
      </c>
      <c r="BH418" s="76" t="s">
        <v>46</v>
      </c>
      <c r="BI418" s="76" t="s">
        <v>47</v>
      </c>
      <c r="BJ418" s="76" t="s">
        <v>48</v>
      </c>
      <c r="BK418" s="76" t="s">
        <v>49</v>
      </c>
      <c r="BL418" s="76" t="s">
        <v>50</v>
      </c>
      <c r="BM418" s="76" t="s">
        <v>51</v>
      </c>
      <c r="BN418" s="76" t="s">
        <v>52</v>
      </c>
      <c r="BO418" s="76" t="s">
        <v>130</v>
      </c>
      <c r="BP418" s="76" t="s">
        <v>131</v>
      </c>
      <c r="BQ418" s="76" t="s">
        <v>132</v>
      </c>
      <c r="BR418" s="76" t="s">
        <v>133</v>
      </c>
      <c r="BS418" s="76" t="s">
        <v>134</v>
      </c>
      <c r="BT418" s="76" t="s">
        <v>135</v>
      </c>
      <c r="BU418" s="76" t="s">
        <v>136</v>
      </c>
      <c r="BV418" s="76" t="s">
        <v>137</v>
      </c>
      <c r="BW418" s="76" t="s">
        <v>138</v>
      </c>
      <c r="BX418" s="76" t="s">
        <v>139</v>
      </c>
      <c r="BY418" s="125" t="s">
        <v>174</v>
      </c>
      <c r="BZ418" s="126" t="s">
        <v>175</v>
      </c>
      <c r="CA418" s="126" t="s">
        <v>236</v>
      </c>
      <c r="CB418" s="126" t="s">
        <v>237</v>
      </c>
      <c r="CD418" s="306" t="s">
        <v>222</v>
      </c>
      <c r="CE418" s="307"/>
      <c r="CF418" s="307"/>
      <c r="CG418" s="307"/>
      <c r="CH418" s="307"/>
      <c r="CI418" s="307"/>
      <c r="CJ418" s="307"/>
      <c r="CK418" s="307"/>
      <c r="CL418" s="307"/>
      <c r="CM418" s="307"/>
      <c r="CN418" s="307"/>
      <c r="CO418" s="307"/>
      <c r="CP418" s="307"/>
      <c r="CQ418" s="307"/>
      <c r="CR418" s="307"/>
    </row>
    <row r="419" spans="1:96" s="98" customFormat="1" ht="21" hidden="1" customHeight="1" x14ac:dyDescent="0.3">
      <c r="A419" s="230"/>
      <c r="B419" s="105"/>
      <c r="C419" s="305"/>
      <c r="D419" s="116"/>
      <c r="E419" s="116"/>
      <c r="F419" s="116"/>
      <c r="G419" s="308" t="s">
        <v>235</v>
      </c>
      <c r="H419" s="308" t="s">
        <v>95</v>
      </c>
      <c r="I419" s="309" t="s">
        <v>199</v>
      </c>
      <c r="J419" s="309" t="s">
        <v>207</v>
      </c>
      <c r="K419" s="128"/>
      <c r="L419" s="311" t="s">
        <v>92</v>
      </c>
      <c r="M419" s="7"/>
      <c r="N419" s="313" t="s">
        <v>2</v>
      </c>
      <c r="P419" s="77"/>
      <c r="Q419" s="67">
        <f>MONTH(Úvod!$F$10)</f>
        <v>1</v>
      </c>
      <c r="R419" s="68">
        <f t="shared" ref="R419" si="9569">IF(Q419=12,1,Q419+1)</f>
        <v>2</v>
      </c>
      <c r="S419" s="68">
        <f t="shared" ref="S419" si="9570">IF(R419=12,1,R419+1)</f>
        <v>3</v>
      </c>
      <c r="T419" s="69">
        <f t="shared" ref="T419" si="9571">IF(S419=12,1,S419+1)</f>
        <v>4</v>
      </c>
      <c r="U419" s="69">
        <f t="shared" ref="U419" si="9572">IF(T419=12,1,T419+1)</f>
        <v>5</v>
      </c>
      <c r="V419" s="69">
        <f t="shared" ref="V419" si="9573">IF(U419=12,1,U419+1)</f>
        <v>6</v>
      </c>
      <c r="W419" s="69">
        <f t="shared" ref="W419" si="9574">IF(V419=12,1,V419+1)</f>
        <v>7</v>
      </c>
      <c r="X419" s="69">
        <f t="shared" ref="X419" si="9575">IF(W419=12,1,W419+1)</f>
        <v>8</v>
      </c>
      <c r="Y419" s="69">
        <f t="shared" ref="Y419" si="9576">IF(X419=12,1,X419+1)</f>
        <v>9</v>
      </c>
      <c r="Z419" s="69">
        <f>IF(Y419=12,1,Y419+1)</f>
        <v>10</v>
      </c>
      <c r="AA419" s="69">
        <f t="shared" ref="AA419" si="9577">IF(Z419=12,1,Z419+1)</f>
        <v>11</v>
      </c>
      <c r="AB419" s="69">
        <f t="shared" ref="AB419" si="9578">IF(AA419=12,1,AA419+1)</f>
        <v>12</v>
      </c>
      <c r="AC419" s="69">
        <f t="shared" ref="AC419" si="9579">IF(AB419=12,1,AB419+1)</f>
        <v>1</v>
      </c>
      <c r="AD419" s="69">
        <f t="shared" ref="AD419" si="9580">IF(AC419=12,1,AC419+1)</f>
        <v>2</v>
      </c>
      <c r="AE419" s="69">
        <f t="shared" ref="AE419" si="9581">IF(AD419=12,1,AD419+1)</f>
        <v>3</v>
      </c>
      <c r="AF419" s="69">
        <f t="shared" ref="AF419" si="9582">IF(AE419=12,1,AE419+1)</f>
        <v>4</v>
      </c>
      <c r="AG419" s="69">
        <f t="shared" ref="AG419" si="9583">IF(AF419=12,1,AF419+1)</f>
        <v>5</v>
      </c>
      <c r="AH419" s="69">
        <f t="shared" ref="AH419" si="9584">IF(AG419=12,1,AG419+1)</f>
        <v>6</v>
      </c>
      <c r="AI419" s="69">
        <f>IF(AH419=12,1,AH419+1)</f>
        <v>7</v>
      </c>
      <c r="AJ419" s="69">
        <f t="shared" ref="AJ419" si="9585">IF(AI419=12,1,AI419+1)</f>
        <v>8</v>
      </c>
      <c r="AK419" s="69">
        <f t="shared" ref="AK419" si="9586">IF(AJ419=12,1,AJ419+1)</f>
        <v>9</v>
      </c>
      <c r="AL419" s="69">
        <f t="shared" ref="AL419" si="9587">IF(AK419=12,1,AK419+1)</f>
        <v>10</v>
      </c>
      <c r="AM419" s="69">
        <f t="shared" ref="AM419" si="9588">IF(AL419=12,1,AL419+1)</f>
        <v>11</v>
      </c>
      <c r="AN419" s="69">
        <f t="shared" ref="AN419" si="9589">IF(AM419=12,1,AM419+1)</f>
        <v>12</v>
      </c>
      <c r="AO419" s="69">
        <f t="shared" ref="AO419" si="9590">IF(AN419=12,1,AN419+1)</f>
        <v>1</v>
      </c>
      <c r="AP419" s="69">
        <f t="shared" ref="AP419" si="9591">IF(AO419=12,1,AO419+1)</f>
        <v>2</v>
      </c>
      <c r="AQ419" s="69">
        <f t="shared" ref="AQ419" si="9592">IF(AP419=12,1,AP419+1)</f>
        <v>3</v>
      </c>
      <c r="AR419" s="69">
        <f t="shared" ref="AR419" si="9593">IF(AQ419=12,1,AQ419+1)</f>
        <v>4</v>
      </c>
      <c r="AS419" s="69">
        <f t="shared" ref="AS419" si="9594">IF(AR419=12,1,AR419+1)</f>
        <v>5</v>
      </c>
      <c r="AT419" s="69">
        <f t="shared" ref="AT419" si="9595">IF(AS419=12,1,AS419+1)</f>
        <v>6</v>
      </c>
      <c r="AU419" s="69">
        <f t="shared" ref="AU419" si="9596">IF(AT419=12,1,AT419+1)</f>
        <v>7</v>
      </c>
      <c r="AV419" s="69">
        <f t="shared" ref="AV419" si="9597">IF(AU419=12,1,AU419+1)</f>
        <v>8</v>
      </c>
      <c r="AW419" s="69">
        <f t="shared" ref="AW419" si="9598">IF(AV419=12,1,AV419+1)</f>
        <v>9</v>
      </c>
      <c r="AX419" s="69">
        <f t="shared" ref="AX419" si="9599">IF(AW419=12,1,AW419+1)</f>
        <v>10</v>
      </c>
      <c r="AY419" s="69">
        <f t="shared" ref="AY419" si="9600">IF(AX419=12,1,AX419+1)</f>
        <v>11</v>
      </c>
      <c r="AZ419" s="69">
        <f t="shared" ref="AZ419" si="9601">IF(AY419=12,1,AY419+1)</f>
        <v>12</v>
      </c>
      <c r="BA419" s="69">
        <f t="shared" ref="BA419" si="9602">IF(AZ419=12,1,AZ419+1)</f>
        <v>1</v>
      </c>
      <c r="BB419" s="69">
        <f t="shared" ref="BB419" si="9603">IF(BA419=12,1,BA419+1)</f>
        <v>2</v>
      </c>
      <c r="BC419" s="69">
        <f t="shared" ref="BC419" si="9604">IF(BB419=12,1,BB419+1)</f>
        <v>3</v>
      </c>
      <c r="BD419" s="69">
        <f t="shared" ref="BD419" si="9605">IF(BC419=12,1,BC419+1)</f>
        <v>4</v>
      </c>
      <c r="BE419" s="69">
        <f t="shared" ref="BE419" si="9606">IF(BD419=12,1,BD419+1)</f>
        <v>5</v>
      </c>
      <c r="BF419" s="69">
        <f t="shared" ref="BF419" si="9607">IF(BE419=12,1,BE419+1)</f>
        <v>6</v>
      </c>
      <c r="BG419" s="69">
        <f t="shared" ref="BG419" si="9608">IF(BF419=12,1,BF419+1)</f>
        <v>7</v>
      </c>
      <c r="BH419" s="69">
        <f t="shared" ref="BH419" si="9609">IF(BG419=12,1,BG419+1)</f>
        <v>8</v>
      </c>
      <c r="BI419" s="69">
        <f t="shared" ref="BI419" si="9610">IF(BH419=12,1,BH419+1)</f>
        <v>9</v>
      </c>
      <c r="BJ419" s="69">
        <f t="shared" ref="BJ419" si="9611">IF(BI419=12,1,BI419+1)</f>
        <v>10</v>
      </c>
      <c r="BK419" s="69">
        <f t="shared" ref="BK419" si="9612">IF(BJ419=12,1,BJ419+1)</f>
        <v>11</v>
      </c>
      <c r="BL419" s="69">
        <f t="shared" ref="BL419" si="9613">IF(BK419=12,1,BK419+1)</f>
        <v>12</v>
      </c>
      <c r="BM419" s="69">
        <f t="shared" ref="BM419" si="9614">IF(BL419=12,1,BL419+1)</f>
        <v>1</v>
      </c>
      <c r="BN419" s="69">
        <f t="shared" ref="BN419" si="9615">IF(BM419=12,1,BM419+1)</f>
        <v>2</v>
      </c>
      <c r="BO419" s="69">
        <f t="shared" ref="BO419" si="9616">IF(BN419=12,1,BN419+1)</f>
        <v>3</v>
      </c>
      <c r="BP419" s="69">
        <f t="shared" ref="BP419" si="9617">IF(BO419=12,1,BO419+1)</f>
        <v>4</v>
      </c>
      <c r="BQ419" s="69">
        <f t="shared" ref="BQ419" si="9618">IF(BP419=12,1,BP419+1)</f>
        <v>5</v>
      </c>
      <c r="BR419" s="69">
        <f t="shared" ref="BR419" si="9619">IF(BQ419=12,1,BQ419+1)</f>
        <v>6</v>
      </c>
      <c r="BS419" s="69">
        <f t="shared" ref="BS419" si="9620">IF(BR419=12,1,BR419+1)</f>
        <v>7</v>
      </c>
      <c r="BT419" s="69">
        <f t="shared" ref="BT419" si="9621">IF(BS419=12,1,BS419+1)</f>
        <v>8</v>
      </c>
      <c r="BU419" s="69">
        <f t="shared" ref="BU419" si="9622">IF(BT419=12,1,BT419+1)</f>
        <v>9</v>
      </c>
      <c r="BV419" s="69">
        <f t="shared" ref="BV419" si="9623">IF(BU419=12,1,BU419+1)</f>
        <v>10</v>
      </c>
      <c r="BW419" s="69">
        <f t="shared" ref="BW419" si="9624">IF(BV419=12,1,BV419+1)</f>
        <v>11</v>
      </c>
      <c r="BX419" s="69">
        <f t="shared" ref="BX419" si="9625">IF(BW419=12,1,BW419+1)</f>
        <v>12</v>
      </c>
      <c r="BY419" s="74"/>
      <c r="BZ419" s="71"/>
      <c r="CA419" s="71"/>
      <c r="CB419" s="71"/>
    </row>
    <row r="420" spans="1:96" s="98" customFormat="1" ht="18" hidden="1" customHeight="1" x14ac:dyDescent="0.3">
      <c r="A420" s="230"/>
      <c r="B420" s="105"/>
      <c r="C420" s="305"/>
      <c r="D420" s="116"/>
      <c r="E420" s="116"/>
      <c r="F420" s="116"/>
      <c r="G420" s="308"/>
      <c r="H420" s="308"/>
      <c r="I420" s="309"/>
      <c r="J420" s="309"/>
      <c r="K420" s="128"/>
      <c r="L420" s="311"/>
      <c r="M420" s="7"/>
      <c r="N420" s="314"/>
      <c r="P420" s="70"/>
      <c r="Q420" s="53">
        <f t="shared" ref="Q420:BX420" si="9626">VALUE(_xlfn.CONCAT(Q419,".",Q422))</f>
        <v>1</v>
      </c>
      <c r="R420" s="66">
        <f t="shared" si="9626"/>
        <v>32</v>
      </c>
      <c r="S420" s="66">
        <f t="shared" si="9626"/>
        <v>61</v>
      </c>
      <c r="T420" s="66">
        <f t="shared" si="9626"/>
        <v>92</v>
      </c>
      <c r="U420" s="66">
        <f t="shared" si="9626"/>
        <v>122</v>
      </c>
      <c r="V420" s="66">
        <f t="shared" si="9626"/>
        <v>153</v>
      </c>
      <c r="W420" s="66">
        <f t="shared" si="9626"/>
        <v>183</v>
      </c>
      <c r="X420" s="66">
        <f t="shared" si="9626"/>
        <v>214</v>
      </c>
      <c r="Y420" s="66">
        <f t="shared" si="9626"/>
        <v>245</v>
      </c>
      <c r="Z420" s="66">
        <f t="shared" si="9626"/>
        <v>275</v>
      </c>
      <c r="AA420" s="66">
        <f t="shared" si="9626"/>
        <v>306</v>
      </c>
      <c r="AB420" s="66">
        <f t="shared" si="9626"/>
        <v>336</v>
      </c>
      <c r="AC420" s="66">
        <f t="shared" si="9626"/>
        <v>367</v>
      </c>
      <c r="AD420" s="66">
        <f t="shared" si="9626"/>
        <v>398</v>
      </c>
      <c r="AE420" s="66">
        <f t="shared" si="9626"/>
        <v>426</v>
      </c>
      <c r="AF420" s="66">
        <f t="shared" si="9626"/>
        <v>457</v>
      </c>
      <c r="AG420" s="66">
        <f t="shared" si="9626"/>
        <v>487</v>
      </c>
      <c r="AH420" s="66">
        <f t="shared" si="9626"/>
        <v>518</v>
      </c>
      <c r="AI420" s="66">
        <f t="shared" si="9626"/>
        <v>548</v>
      </c>
      <c r="AJ420" s="66">
        <f t="shared" si="9626"/>
        <v>579</v>
      </c>
      <c r="AK420" s="66">
        <f t="shared" si="9626"/>
        <v>610</v>
      </c>
      <c r="AL420" s="66">
        <f t="shared" si="9626"/>
        <v>640</v>
      </c>
      <c r="AM420" s="66">
        <f t="shared" si="9626"/>
        <v>671</v>
      </c>
      <c r="AN420" s="66">
        <f t="shared" si="9626"/>
        <v>701</v>
      </c>
      <c r="AO420" s="66">
        <f t="shared" si="9626"/>
        <v>732</v>
      </c>
      <c r="AP420" s="66">
        <f t="shared" si="9626"/>
        <v>763</v>
      </c>
      <c r="AQ420" s="66">
        <f t="shared" si="9626"/>
        <v>791</v>
      </c>
      <c r="AR420" s="66">
        <f t="shared" si="9626"/>
        <v>822</v>
      </c>
      <c r="AS420" s="66">
        <f t="shared" si="9626"/>
        <v>852</v>
      </c>
      <c r="AT420" s="66">
        <f t="shared" si="9626"/>
        <v>883</v>
      </c>
      <c r="AU420" s="66">
        <f t="shared" si="9626"/>
        <v>913</v>
      </c>
      <c r="AV420" s="66">
        <f t="shared" si="9626"/>
        <v>944</v>
      </c>
      <c r="AW420" s="66">
        <f t="shared" si="9626"/>
        <v>975</v>
      </c>
      <c r="AX420" s="66">
        <f t="shared" si="9626"/>
        <v>1005</v>
      </c>
      <c r="AY420" s="66">
        <f t="shared" si="9626"/>
        <v>1036</v>
      </c>
      <c r="AZ420" s="66">
        <f t="shared" si="9626"/>
        <v>1066</v>
      </c>
      <c r="BA420" s="66">
        <f t="shared" si="9626"/>
        <v>1097</v>
      </c>
      <c r="BB420" s="66">
        <f t="shared" si="9626"/>
        <v>1128</v>
      </c>
      <c r="BC420" s="66">
        <f t="shared" si="9626"/>
        <v>1156</v>
      </c>
      <c r="BD420" s="66">
        <f t="shared" si="9626"/>
        <v>1187</v>
      </c>
      <c r="BE420" s="66">
        <f t="shared" si="9626"/>
        <v>1217</v>
      </c>
      <c r="BF420" s="66">
        <f t="shared" si="9626"/>
        <v>1248</v>
      </c>
      <c r="BG420" s="66">
        <f t="shared" si="9626"/>
        <v>1278</v>
      </c>
      <c r="BH420" s="66">
        <f t="shared" si="9626"/>
        <v>1309</v>
      </c>
      <c r="BI420" s="66">
        <f t="shared" si="9626"/>
        <v>1340</v>
      </c>
      <c r="BJ420" s="66">
        <f t="shared" si="9626"/>
        <v>1370</v>
      </c>
      <c r="BK420" s="66">
        <f t="shared" si="9626"/>
        <v>1401</v>
      </c>
      <c r="BL420" s="66">
        <f t="shared" si="9626"/>
        <v>1431</v>
      </c>
      <c r="BM420" s="66">
        <f t="shared" si="9626"/>
        <v>1462</v>
      </c>
      <c r="BN420" s="66">
        <f t="shared" si="9626"/>
        <v>1493</v>
      </c>
      <c r="BO420" s="66">
        <f t="shared" si="9626"/>
        <v>1522</v>
      </c>
      <c r="BP420" s="66">
        <f t="shared" si="9626"/>
        <v>1553</v>
      </c>
      <c r="BQ420" s="66">
        <f t="shared" si="9626"/>
        <v>1583</v>
      </c>
      <c r="BR420" s="66">
        <f t="shared" si="9626"/>
        <v>1614</v>
      </c>
      <c r="BS420" s="66">
        <f t="shared" si="9626"/>
        <v>1644</v>
      </c>
      <c r="BT420" s="66">
        <f t="shared" si="9626"/>
        <v>1675</v>
      </c>
      <c r="BU420" s="66">
        <f t="shared" si="9626"/>
        <v>1706</v>
      </c>
      <c r="BV420" s="66">
        <f t="shared" si="9626"/>
        <v>1736</v>
      </c>
      <c r="BW420" s="66">
        <f t="shared" si="9626"/>
        <v>1767</v>
      </c>
      <c r="BX420" s="66">
        <f t="shared" si="9626"/>
        <v>1797</v>
      </c>
      <c r="BY420" s="75"/>
      <c r="BZ420" s="72"/>
      <c r="CA420" s="72"/>
      <c r="CB420" s="72"/>
    </row>
    <row r="421" spans="1:96" s="98" customFormat="1" ht="18" customHeight="1" x14ac:dyDescent="0.3">
      <c r="A421" s="230"/>
      <c r="B421" s="105"/>
      <c r="C421" s="305"/>
      <c r="D421" s="116"/>
      <c r="E421" s="309" t="s">
        <v>199</v>
      </c>
      <c r="F421" s="309" t="s">
        <v>199</v>
      </c>
      <c r="G421" s="308"/>
      <c r="H421" s="308"/>
      <c r="I421" s="309"/>
      <c r="J421" s="309"/>
      <c r="K421" s="309" t="s">
        <v>209</v>
      </c>
      <c r="L421" s="311"/>
      <c r="M421" s="7"/>
      <c r="N421" s="314"/>
      <c r="P421" s="70"/>
      <c r="Q421" s="54" t="str">
        <f>VLOOKUP(Q419,'Podpůrná data'!$J$13:$K$24,2)</f>
        <v>leden</v>
      </c>
      <c r="R421" s="54" t="str">
        <f>VLOOKUP(R419,'Podpůrná data'!$J$13:$K$24,2)</f>
        <v>únor</v>
      </c>
      <c r="S421" s="54" t="str">
        <f>VLOOKUP(S419,'Podpůrná data'!$J$13:$K$24,2)</f>
        <v>březen</v>
      </c>
      <c r="T421" s="54" t="str">
        <f>VLOOKUP(T419,'Podpůrná data'!$J$13:$K$24,2)</f>
        <v>duben</v>
      </c>
      <c r="U421" s="54" t="str">
        <f>VLOOKUP(U419,'Podpůrná data'!$J$13:$K$24,2)</f>
        <v>květen</v>
      </c>
      <c r="V421" s="54" t="str">
        <f>VLOOKUP(V419,'Podpůrná data'!$J$13:$K$24,2)</f>
        <v>červen</v>
      </c>
      <c r="W421" s="54" t="str">
        <f>VLOOKUP(W419,'Podpůrná data'!$J$13:$K$24,2)</f>
        <v>červenec</v>
      </c>
      <c r="X421" s="54" t="str">
        <f>VLOOKUP(X419,'Podpůrná data'!$J$13:$K$24,2)</f>
        <v>srpen</v>
      </c>
      <c r="Y421" s="54" t="str">
        <f>VLOOKUP(Y419,'Podpůrná data'!$J$13:$K$24,2)</f>
        <v>září</v>
      </c>
      <c r="Z421" s="54" t="str">
        <f>VLOOKUP(Z419,'Podpůrná data'!$J$13:$K$24,2)</f>
        <v>říjen</v>
      </c>
      <c r="AA421" s="54" t="str">
        <f>VLOOKUP(AA419,'Podpůrná data'!$J$13:$K$24,2)</f>
        <v>listopad</v>
      </c>
      <c r="AB421" s="54" t="str">
        <f>VLOOKUP(AB419,'Podpůrná data'!$J$13:$K$24,2)</f>
        <v>prosinec</v>
      </c>
      <c r="AC421" s="54" t="str">
        <f>VLOOKUP(AC419,'Podpůrná data'!$J$13:$K$24,2)</f>
        <v>leden</v>
      </c>
      <c r="AD421" s="54" t="str">
        <f>VLOOKUP(AD419,'Podpůrná data'!$J$13:$K$24,2)</f>
        <v>únor</v>
      </c>
      <c r="AE421" s="54" t="str">
        <f>VLOOKUP(AE419,'Podpůrná data'!$J$13:$K$24,2)</f>
        <v>březen</v>
      </c>
      <c r="AF421" s="54" t="str">
        <f>VLOOKUP(AF419,'Podpůrná data'!$J$13:$K$24,2)</f>
        <v>duben</v>
      </c>
      <c r="AG421" s="54" t="str">
        <f>VLOOKUP(AG419,'Podpůrná data'!$J$13:$K$24,2)</f>
        <v>květen</v>
      </c>
      <c r="AH421" s="54" t="str">
        <f>VLOOKUP(AH419,'Podpůrná data'!$J$13:$K$24,2)</f>
        <v>červen</v>
      </c>
      <c r="AI421" s="54" t="str">
        <f>VLOOKUP(AI419,'Podpůrná data'!$J$13:$K$24,2)</f>
        <v>červenec</v>
      </c>
      <c r="AJ421" s="54" t="str">
        <f>VLOOKUP(AJ419,'Podpůrná data'!$J$13:$K$24,2)</f>
        <v>srpen</v>
      </c>
      <c r="AK421" s="54" t="str">
        <f>VLOOKUP(AK419,'Podpůrná data'!$J$13:$K$24,2)</f>
        <v>září</v>
      </c>
      <c r="AL421" s="54" t="str">
        <f>VLOOKUP(AL419,'Podpůrná data'!$J$13:$K$24,2)</f>
        <v>říjen</v>
      </c>
      <c r="AM421" s="54" t="str">
        <f>VLOOKUP(AM419,'Podpůrná data'!$J$13:$K$24,2)</f>
        <v>listopad</v>
      </c>
      <c r="AN421" s="54" t="str">
        <f>VLOOKUP(AN419,'Podpůrná data'!$J$13:$K$24,2)</f>
        <v>prosinec</v>
      </c>
      <c r="AO421" s="54" t="str">
        <f>VLOOKUP(AO419,'Podpůrná data'!$J$13:$K$24,2)</f>
        <v>leden</v>
      </c>
      <c r="AP421" s="54" t="str">
        <f>VLOOKUP(AP419,'Podpůrná data'!$J$13:$K$24,2)</f>
        <v>únor</v>
      </c>
      <c r="AQ421" s="54" t="str">
        <f>VLOOKUP(AQ419,'Podpůrná data'!$J$13:$K$24,2)</f>
        <v>březen</v>
      </c>
      <c r="AR421" s="54" t="str">
        <f>VLOOKUP(AR419,'Podpůrná data'!$J$13:$K$24,2)</f>
        <v>duben</v>
      </c>
      <c r="AS421" s="54" t="str">
        <f>VLOOKUP(AS419,'Podpůrná data'!$J$13:$K$24,2)</f>
        <v>květen</v>
      </c>
      <c r="AT421" s="54" t="str">
        <f>VLOOKUP(AT419,'Podpůrná data'!$J$13:$K$24,2)</f>
        <v>červen</v>
      </c>
      <c r="AU421" s="54" t="str">
        <f>VLOOKUP(AU419,'Podpůrná data'!$J$13:$K$24,2)</f>
        <v>červenec</v>
      </c>
      <c r="AV421" s="54" t="str">
        <f>VLOOKUP(AV419,'Podpůrná data'!$J$13:$K$24,2)</f>
        <v>srpen</v>
      </c>
      <c r="AW421" s="54" t="str">
        <f>VLOOKUP(AW419,'Podpůrná data'!$J$13:$K$24,2)</f>
        <v>září</v>
      </c>
      <c r="AX421" s="54" t="str">
        <f>VLOOKUP(AX419,'Podpůrná data'!$J$13:$K$24,2)</f>
        <v>říjen</v>
      </c>
      <c r="AY421" s="54" t="str">
        <f>VLOOKUP(AY419,'Podpůrná data'!$J$13:$K$24,2)</f>
        <v>listopad</v>
      </c>
      <c r="AZ421" s="54" t="str">
        <f>VLOOKUP(AZ419,'Podpůrná data'!$J$13:$K$24,2)</f>
        <v>prosinec</v>
      </c>
      <c r="BA421" s="54" t="str">
        <f>VLOOKUP(BA419,'Podpůrná data'!$J$13:$K$24,2)</f>
        <v>leden</v>
      </c>
      <c r="BB421" s="54" t="str">
        <f>VLOOKUP(BB419,'Podpůrná data'!$J$13:$K$24,2)</f>
        <v>únor</v>
      </c>
      <c r="BC421" s="54" t="str">
        <f>VLOOKUP(BC419,'Podpůrná data'!$J$13:$K$24,2)</f>
        <v>březen</v>
      </c>
      <c r="BD421" s="54" t="str">
        <f>VLOOKUP(BD419,'Podpůrná data'!$J$13:$K$24,2)</f>
        <v>duben</v>
      </c>
      <c r="BE421" s="54" t="str">
        <f>VLOOKUP(BE419,'Podpůrná data'!$J$13:$K$24,2)</f>
        <v>květen</v>
      </c>
      <c r="BF421" s="54" t="str">
        <f>VLOOKUP(BF419,'Podpůrná data'!$J$13:$K$24,2)</f>
        <v>červen</v>
      </c>
      <c r="BG421" s="54" t="str">
        <f>VLOOKUP(BG419,'Podpůrná data'!$J$13:$K$24,2)</f>
        <v>červenec</v>
      </c>
      <c r="BH421" s="54" t="str">
        <f>VLOOKUP(BH419,'Podpůrná data'!$J$13:$K$24,2)</f>
        <v>srpen</v>
      </c>
      <c r="BI421" s="54" t="str">
        <f>VLOOKUP(BI419,'Podpůrná data'!$J$13:$K$24,2)</f>
        <v>září</v>
      </c>
      <c r="BJ421" s="54" t="str">
        <f>VLOOKUP(BJ419,'Podpůrná data'!$J$13:$K$24,2)</f>
        <v>říjen</v>
      </c>
      <c r="BK421" s="54" t="str">
        <f>VLOOKUP(BK419,'Podpůrná data'!$J$13:$K$24,2)</f>
        <v>listopad</v>
      </c>
      <c r="BL421" s="54" t="str">
        <f>VLOOKUP(BL419,'Podpůrná data'!$J$13:$K$24,2)</f>
        <v>prosinec</v>
      </c>
      <c r="BM421" s="54" t="str">
        <f>VLOOKUP(BM419,'Podpůrná data'!$J$13:$K$24,2)</f>
        <v>leden</v>
      </c>
      <c r="BN421" s="54" t="str">
        <f>VLOOKUP(BN419,'Podpůrná data'!$J$13:$K$24,2)</f>
        <v>únor</v>
      </c>
      <c r="BO421" s="54" t="str">
        <f>VLOOKUP(BO419,'Podpůrná data'!$J$13:$K$24,2)</f>
        <v>březen</v>
      </c>
      <c r="BP421" s="54" t="str">
        <f>VLOOKUP(BP419,'Podpůrná data'!$J$13:$K$24,2)</f>
        <v>duben</v>
      </c>
      <c r="BQ421" s="54" t="str">
        <f>VLOOKUP(BQ419,'Podpůrná data'!$J$13:$K$24,2)</f>
        <v>květen</v>
      </c>
      <c r="BR421" s="54" t="str">
        <f>VLOOKUP(BR419,'Podpůrná data'!$J$13:$K$24,2)</f>
        <v>červen</v>
      </c>
      <c r="BS421" s="54" t="str">
        <f>VLOOKUP(BS419,'Podpůrná data'!$J$13:$K$24,2)</f>
        <v>červenec</v>
      </c>
      <c r="BT421" s="54" t="str">
        <f>VLOOKUP(BT419,'Podpůrná data'!$J$13:$K$24,2)</f>
        <v>srpen</v>
      </c>
      <c r="BU421" s="54" t="str">
        <f>VLOOKUP(BU419,'Podpůrná data'!$J$13:$K$24,2)</f>
        <v>září</v>
      </c>
      <c r="BV421" s="54" t="str">
        <f>VLOOKUP(BV419,'Podpůrná data'!$J$13:$K$24,2)</f>
        <v>říjen</v>
      </c>
      <c r="BW421" s="54" t="str">
        <f>VLOOKUP(BW419,'Podpůrná data'!$J$13:$K$24,2)</f>
        <v>listopad</v>
      </c>
      <c r="BX421" s="54" t="str">
        <f>VLOOKUP(BX419,'Podpůrná data'!$J$13:$K$24,2)</f>
        <v>prosinec</v>
      </c>
      <c r="BY421" s="143"/>
      <c r="BZ421" s="144"/>
      <c r="CA421" s="165"/>
      <c r="CB421" s="165"/>
      <c r="CD421" s="147" t="s">
        <v>104</v>
      </c>
      <c r="CE421" s="147" t="s">
        <v>105</v>
      </c>
      <c r="CF421" s="147" t="s">
        <v>106</v>
      </c>
      <c r="CG421" s="147" t="s">
        <v>107</v>
      </c>
      <c r="CH421" s="147" t="s">
        <v>108</v>
      </c>
      <c r="CI421" s="147" t="s">
        <v>109</v>
      </c>
      <c r="CJ421" s="147" t="s">
        <v>110</v>
      </c>
      <c r="CK421" s="147" t="s">
        <v>111</v>
      </c>
      <c r="CL421" s="147" t="s">
        <v>112</v>
      </c>
      <c r="CM421" s="147" t="s">
        <v>166</v>
      </c>
      <c r="CN421" s="147" t="s">
        <v>167</v>
      </c>
      <c r="CO421" s="147" t="s">
        <v>168</v>
      </c>
      <c r="CP421" s="147" t="s">
        <v>194</v>
      </c>
      <c r="CQ421" s="147" t="s">
        <v>195</v>
      </c>
      <c r="CR421" s="147" t="s">
        <v>196</v>
      </c>
    </row>
    <row r="422" spans="1:96" s="98" customFormat="1" ht="16.2" customHeight="1" x14ac:dyDescent="0.3">
      <c r="A422" s="230"/>
      <c r="B422" s="105"/>
      <c r="C422" s="305"/>
      <c r="D422" s="116"/>
      <c r="E422" s="309"/>
      <c r="F422" s="309"/>
      <c r="G422" s="308"/>
      <c r="H422" s="308"/>
      <c r="I422" s="309"/>
      <c r="J422" s="309"/>
      <c r="K422" s="309"/>
      <c r="L422" s="311"/>
      <c r="M422" s="7"/>
      <c r="N422" s="314"/>
      <c r="P422" s="70"/>
      <c r="Q422" s="54">
        <f>YEAR(Úvod!$F$10)</f>
        <v>1900</v>
      </c>
      <c r="R422" s="54">
        <f t="shared" ref="R422" si="9627">IF(R419=1,Q422+1,Q422)</f>
        <v>1900</v>
      </c>
      <c r="S422" s="54">
        <f t="shared" ref="S422" si="9628">IF(S419=1,R422+1,R422)</f>
        <v>1900</v>
      </c>
      <c r="T422" s="54">
        <f t="shared" ref="T422" si="9629">IF(T419=1,S422+1,S422)</f>
        <v>1900</v>
      </c>
      <c r="U422" s="54">
        <f t="shared" ref="U422" si="9630">IF(U419=1,T422+1,T422)</f>
        <v>1900</v>
      </c>
      <c r="V422" s="54">
        <f t="shared" ref="V422" si="9631">IF(V419=1,U422+1,U422)</f>
        <v>1900</v>
      </c>
      <c r="W422" s="54">
        <f t="shared" ref="W422" si="9632">IF(W419=1,V422+1,V422)</f>
        <v>1900</v>
      </c>
      <c r="X422" s="54">
        <f t="shared" ref="X422" si="9633">IF(X419=1,W422+1,W422)</f>
        <v>1900</v>
      </c>
      <c r="Y422" s="54">
        <f t="shared" ref="Y422" si="9634">IF(Y419=1,X422+1,X422)</f>
        <v>1900</v>
      </c>
      <c r="Z422" s="54">
        <f t="shared" ref="Z422" si="9635">IF(Z419=1,Y422+1,Y422)</f>
        <v>1900</v>
      </c>
      <c r="AA422" s="54">
        <f t="shared" ref="AA422" si="9636">IF(AA419=1,Z422+1,Z422)</f>
        <v>1900</v>
      </c>
      <c r="AB422" s="54">
        <f t="shared" ref="AB422" si="9637">IF(AB419=1,AA422+1,AA422)</f>
        <v>1900</v>
      </c>
      <c r="AC422" s="54">
        <f t="shared" ref="AC422" si="9638">IF(AC419=1,AB422+1,AB422)</f>
        <v>1901</v>
      </c>
      <c r="AD422" s="54">
        <f t="shared" ref="AD422" si="9639">IF(AD419=1,AC422+1,AC422)</f>
        <v>1901</v>
      </c>
      <c r="AE422" s="54">
        <f t="shared" ref="AE422" si="9640">IF(AE419=1,AD422+1,AD422)</f>
        <v>1901</v>
      </c>
      <c r="AF422" s="54">
        <f t="shared" ref="AF422" si="9641">IF(AF419=1,AE422+1,AE422)</f>
        <v>1901</v>
      </c>
      <c r="AG422" s="54">
        <f t="shared" ref="AG422" si="9642">IF(AG419=1,AF422+1,AF422)</f>
        <v>1901</v>
      </c>
      <c r="AH422" s="54">
        <f t="shared" ref="AH422" si="9643">IF(AH419=1,AG422+1,AG422)</f>
        <v>1901</v>
      </c>
      <c r="AI422" s="54">
        <f t="shared" ref="AI422" si="9644">IF(AI419=1,AH422+1,AH422)</f>
        <v>1901</v>
      </c>
      <c r="AJ422" s="54">
        <f t="shared" ref="AJ422" si="9645">IF(AJ419=1,AI422+1,AI422)</f>
        <v>1901</v>
      </c>
      <c r="AK422" s="54">
        <f t="shared" ref="AK422" si="9646">IF(AK419=1,AJ422+1,AJ422)</f>
        <v>1901</v>
      </c>
      <c r="AL422" s="54">
        <f t="shared" ref="AL422" si="9647">IF(AL419=1,AK422+1,AK422)</f>
        <v>1901</v>
      </c>
      <c r="AM422" s="54">
        <f t="shared" ref="AM422" si="9648">IF(AM419=1,AL422+1,AL422)</f>
        <v>1901</v>
      </c>
      <c r="AN422" s="54">
        <f t="shared" ref="AN422" si="9649">IF(AN419=1,AM422+1,AM422)</f>
        <v>1901</v>
      </c>
      <c r="AO422" s="54">
        <f t="shared" ref="AO422" si="9650">IF(AO419=1,AN422+1,AN422)</f>
        <v>1902</v>
      </c>
      <c r="AP422" s="54">
        <f t="shared" ref="AP422" si="9651">IF(AP419=1,AO422+1,AO422)</f>
        <v>1902</v>
      </c>
      <c r="AQ422" s="54">
        <f t="shared" ref="AQ422" si="9652">IF(AQ419=1,AP422+1,AP422)</f>
        <v>1902</v>
      </c>
      <c r="AR422" s="54">
        <f t="shared" ref="AR422" si="9653">IF(AR419=1,AQ422+1,AQ422)</f>
        <v>1902</v>
      </c>
      <c r="AS422" s="54">
        <f t="shared" ref="AS422" si="9654">IF(AS419=1,AR422+1,AR422)</f>
        <v>1902</v>
      </c>
      <c r="AT422" s="54">
        <f t="shared" ref="AT422" si="9655">IF(AT419=1,AS422+1,AS422)</f>
        <v>1902</v>
      </c>
      <c r="AU422" s="54">
        <f t="shared" ref="AU422" si="9656">IF(AU419=1,AT422+1,AT422)</f>
        <v>1902</v>
      </c>
      <c r="AV422" s="54">
        <f t="shared" ref="AV422" si="9657">IF(AV419=1,AU422+1,AU422)</f>
        <v>1902</v>
      </c>
      <c r="AW422" s="54">
        <f t="shared" ref="AW422" si="9658">IF(AW419=1,AV422+1,AV422)</f>
        <v>1902</v>
      </c>
      <c r="AX422" s="54">
        <f t="shared" ref="AX422" si="9659">IF(AX419=1,AW422+1,AW422)</f>
        <v>1902</v>
      </c>
      <c r="AY422" s="54">
        <f t="shared" ref="AY422" si="9660">IF(AY419=1,AX422+1,AX422)</f>
        <v>1902</v>
      </c>
      <c r="AZ422" s="54">
        <f t="shared" ref="AZ422" si="9661">IF(AZ419=1,AY422+1,AY422)</f>
        <v>1902</v>
      </c>
      <c r="BA422" s="54">
        <f t="shared" ref="BA422" si="9662">IF(BA419=1,AZ422+1,AZ422)</f>
        <v>1903</v>
      </c>
      <c r="BB422" s="54">
        <f t="shared" ref="BB422" si="9663">IF(BB419=1,BA422+1,BA422)</f>
        <v>1903</v>
      </c>
      <c r="BC422" s="54">
        <f t="shared" ref="BC422" si="9664">IF(BC419=1,BB422+1,BB422)</f>
        <v>1903</v>
      </c>
      <c r="BD422" s="54">
        <f t="shared" ref="BD422" si="9665">IF(BD419=1,BC422+1,BC422)</f>
        <v>1903</v>
      </c>
      <c r="BE422" s="54">
        <f t="shared" ref="BE422" si="9666">IF(BE419=1,BD422+1,BD422)</f>
        <v>1903</v>
      </c>
      <c r="BF422" s="54">
        <f t="shared" ref="BF422" si="9667">IF(BF419=1,BE422+1,BE422)</f>
        <v>1903</v>
      </c>
      <c r="BG422" s="54">
        <f t="shared" ref="BG422" si="9668">IF(BG419=1,BF422+1,BF422)</f>
        <v>1903</v>
      </c>
      <c r="BH422" s="54">
        <f t="shared" ref="BH422" si="9669">IF(BH419=1,BG422+1,BG422)</f>
        <v>1903</v>
      </c>
      <c r="BI422" s="54">
        <f t="shared" ref="BI422" si="9670">IF(BI419=1,BH422+1,BH422)</f>
        <v>1903</v>
      </c>
      <c r="BJ422" s="54">
        <f t="shared" ref="BJ422" si="9671">IF(BJ419=1,BI422+1,BI422)</f>
        <v>1903</v>
      </c>
      <c r="BK422" s="54">
        <f t="shared" ref="BK422" si="9672">IF(BK419=1,BJ422+1,BJ422)</f>
        <v>1903</v>
      </c>
      <c r="BL422" s="54">
        <f t="shared" ref="BL422" si="9673">IF(BL419=1,BK422+1,BK422)</f>
        <v>1903</v>
      </c>
      <c r="BM422" s="54">
        <f t="shared" ref="BM422" si="9674">IF(BM419=1,BL422+1,BL422)</f>
        <v>1904</v>
      </c>
      <c r="BN422" s="54">
        <f t="shared" ref="BN422" si="9675">IF(BN419=1,BM422+1,BM422)</f>
        <v>1904</v>
      </c>
      <c r="BO422" s="54">
        <f t="shared" ref="BO422" si="9676">IF(BO419=1,BN422+1,BN422)</f>
        <v>1904</v>
      </c>
      <c r="BP422" s="54">
        <f t="shared" ref="BP422" si="9677">IF(BP419=1,BO422+1,BO422)</f>
        <v>1904</v>
      </c>
      <c r="BQ422" s="54">
        <f t="shared" ref="BQ422" si="9678">IF(BQ419=1,BP422+1,BP422)</f>
        <v>1904</v>
      </c>
      <c r="BR422" s="54">
        <f t="shared" ref="BR422" si="9679">IF(BR419=1,BQ422+1,BQ422)</f>
        <v>1904</v>
      </c>
      <c r="BS422" s="54">
        <f t="shared" ref="BS422" si="9680">IF(BS419=1,BR422+1,BR422)</f>
        <v>1904</v>
      </c>
      <c r="BT422" s="54">
        <f t="shared" ref="BT422" si="9681">IF(BT419=1,BS422+1,BS422)</f>
        <v>1904</v>
      </c>
      <c r="BU422" s="54">
        <f t="shared" ref="BU422" si="9682">IF(BU419=1,BT422+1,BT422)</f>
        <v>1904</v>
      </c>
      <c r="BV422" s="54">
        <f t="shared" ref="BV422" si="9683">IF(BV419=1,BU422+1,BU422)</f>
        <v>1904</v>
      </c>
      <c r="BW422" s="54">
        <f t="shared" ref="BW422" si="9684">IF(BW419=1,BV422+1,BV422)</f>
        <v>1904</v>
      </c>
      <c r="BX422" s="54">
        <f t="shared" ref="BX422" si="9685">IF(BX419=1,BW422+1,BW422)</f>
        <v>1904</v>
      </c>
      <c r="BY422" s="163"/>
      <c r="BZ422" s="164"/>
      <c r="CA422" s="165"/>
      <c r="CB422" s="165"/>
    </row>
    <row r="423" spans="1:96" s="98" customFormat="1" ht="16.2" customHeight="1" x14ac:dyDescent="0.3">
      <c r="A423" s="230"/>
      <c r="B423" s="105"/>
      <c r="C423" s="116"/>
      <c r="D423" s="116"/>
      <c r="E423" s="309"/>
      <c r="F423" s="309"/>
      <c r="G423" s="308"/>
      <c r="H423" s="308"/>
      <c r="I423" s="309"/>
      <c r="J423" s="310"/>
      <c r="K423" s="309"/>
      <c r="L423" s="312"/>
      <c r="M423" s="7"/>
      <c r="N423" s="315"/>
      <c r="P423" s="57" t="s">
        <v>170</v>
      </c>
      <c r="Q423" s="196"/>
      <c r="R423" s="196"/>
      <c r="S423" s="196"/>
      <c r="T423" s="196"/>
      <c r="U423" s="196"/>
      <c r="V423" s="196"/>
      <c r="W423" s="196"/>
      <c r="X423" s="196"/>
      <c r="Y423" s="196"/>
      <c r="Z423" s="196"/>
      <c r="AA423" s="196"/>
      <c r="AB423" s="196"/>
      <c r="AC423" s="196"/>
      <c r="AD423" s="196"/>
      <c r="AE423" s="196"/>
      <c r="AF423" s="196"/>
      <c r="AG423" s="196"/>
      <c r="AH423" s="196"/>
      <c r="AI423" s="196"/>
      <c r="AJ423" s="196"/>
      <c r="AK423" s="196"/>
      <c r="AL423" s="196"/>
      <c r="AM423" s="196"/>
      <c r="AN423" s="196"/>
      <c r="AO423" s="196"/>
      <c r="AP423" s="196"/>
      <c r="AQ423" s="196"/>
      <c r="AR423" s="196"/>
      <c r="AS423" s="196"/>
      <c r="AT423" s="196"/>
      <c r="AU423" s="196"/>
      <c r="AV423" s="196"/>
      <c r="AW423" s="196"/>
      <c r="AX423" s="196"/>
      <c r="AY423" s="196"/>
      <c r="AZ423" s="196"/>
      <c r="BA423" s="196"/>
      <c r="BB423" s="196"/>
      <c r="BC423" s="196"/>
      <c r="BD423" s="196"/>
      <c r="BE423" s="196"/>
      <c r="BF423" s="196"/>
      <c r="BG423" s="196"/>
      <c r="BH423" s="196"/>
      <c r="BI423" s="196"/>
      <c r="BJ423" s="196"/>
      <c r="BK423" s="196"/>
      <c r="BL423" s="196"/>
      <c r="BM423" s="196"/>
      <c r="BN423" s="196"/>
      <c r="BO423" s="196"/>
      <c r="BP423" s="196"/>
      <c r="BQ423" s="196"/>
      <c r="BR423" s="196"/>
      <c r="BS423" s="196"/>
      <c r="BT423" s="196"/>
      <c r="BU423" s="196"/>
      <c r="BV423" s="196"/>
      <c r="BW423" s="196"/>
      <c r="BX423" s="196"/>
      <c r="BY423" s="163"/>
      <c r="BZ423" s="164"/>
      <c r="CA423" s="165"/>
      <c r="CB423" s="165"/>
    </row>
    <row r="424" spans="1:96" s="98" customFormat="1" ht="23.4" customHeight="1" x14ac:dyDescent="0.3">
      <c r="A424" s="97"/>
      <c r="B424" s="117" t="s">
        <v>27</v>
      </c>
      <c r="C424" s="297"/>
      <c r="D424" s="297"/>
      <c r="E424" s="197"/>
      <c r="F424" s="193"/>
      <c r="G424" s="198"/>
      <c r="H424" s="199"/>
      <c r="I424" s="198"/>
      <c r="J424" s="167">
        <f>IF(I424="",0,IF(I424='Podpůrná data'!$A$10,'Podpůrná data'!$B$10,'Podpůrná data'!$B$11))</f>
        <v>0</v>
      </c>
      <c r="K424" s="166">
        <f>IFERROR(INT(ROUND(H424,2)*(VLOOKUP(INT(G424),'Podpůrná data'!$A$14:$B$73,2,FALSE))*(G424/(INT(G424)))),0)</f>
        <v>0</v>
      </c>
      <c r="L424" s="55">
        <f>J424*K424</f>
        <v>0</v>
      </c>
      <c r="M424" s="56">
        <f>IF(L424&gt;0,IF(ISTEXT(C424)=TRUE,0,1),0)</f>
        <v>0</v>
      </c>
      <c r="N424" s="142">
        <f>IF(L424&gt;0,1,0)</f>
        <v>0</v>
      </c>
      <c r="O424" s="118"/>
      <c r="P424" s="57" t="s">
        <v>94</v>
      </c>
      <c r="Q424" s="200"/>
      <c r="R424" s="200"/>
      <c r="S424" s="200"/>
      <c r="T424" s="200"/>
      <c r="U424" s="200"/>
      <c r="V424" s="200"/>
      <c r="W424" s="200"/>
      <c r="X424" s="200"/>
      <c r="Y424" s="200"/>
      <c r="Z424" s="200"/>
      <c r="AA424" s="200"/>
      <c r="AB424" s="200"/>
      <c r="AC424" s="200"/>
      <c r="AD424" s="200"/>
      <c r="AE424" s="200"/>
      <c r="AF424" s="200"/>
      <c r="AG424" s="200"/>
      <c r="AH424" s="200"/>
      <c r="AI424" s="200"/>
      <c r="AJ424" s="200"/>
      <c r="AK424" s="200"/>
      <c r="AL424" s="200"/>
      <c r="AM424" s="200"/>
      <c r="AN424" s="200"/>
      <c r="AO424" s="200"/>
      <c r="AP424" s="200"/>
      <c r="AQ424" s="200"/>
      <c r="AR424" s="200"/>
      <c r="AS424" s="200"/>
      <c r="AT424" s="200"/>
      <c r="AU424" s="200"/>
      <c r="AV424" s="200"/>
      <c r="AW424" s="200"/>
      <c r="AX424" s="200"/>
      <c r="AY424" s="200"/>
      <c r="AZ424" s="200"/>
      <c r="BA424" s="200"/>
      <c r="BB424" s="200"/>
      <c r="BC424" s="200"/>
      <c r="BD424" s="200"/>
      <c r="BE424" s="200"/>
      <c r="BF424" s="200"/>
      <c r="BG424" s="200"/>
      <c r="BH424" s="200"/>
      <c r="BI424" s="200"/>
      <c r="BJ424" s="200"/>
      <c r="BK424" s="200"/>
      <c r="BL424" s="200"/>
      <c r="BM424" s="200"/>
      <c r="BN424" s="200"/>
      <c r="BO424" s="200"/>
      <c r="BP424" s="200"/>
      <c r="BQ424" s="200"/>
      <c r="BR424" s="200"/>
      <c r="BS424" s="200"/>
      <c r="BT424" s="200"/>
      <c r="BU424" s="200"/>
      <c r="BV424" s="200"/>
      <c r="BW424" s="200"/>
      <c r="BX424" s="200"/>
      <c r="BY424" s="298">
        <f>SUM(Q432:BX432)</f>
        <v>0</v>
      </c>
      <c r="BZ424" s="300">
        <f>SUM(Q433:BX433)</f>
        <v>0</v>
      </c>
      <c r="CA424" s="302">
        <f>IF($N424=0,0,IF($BY424&gt;=143*$H424,1,0))</f>
        <v>0</v>
      </c>
      <c r="CB424" s="302">
        <f>IF($BY424&gt;=215*$H424,0,(CEILING(215*$H424,1)-$BY424))</f>
        <v>0</v>
      </c>
    </row>
    <row r="425" spans="1:96" s="98" customFormat="1" ht="28.8" x14ac:dyDescent="0.3">
      <c r="A425" s="97"/>
      <c r="B425" s="119"/>
      <c r="C425" s="73"/>
      <c r="D425" s="73"/>
      <c r="E425" s="73"/>
      <c r="F425" s="73"/>
      <c r="G425" s="73"/>
      <c r="H425" s="73"/>
      <c r="I425" s="73"/>
      <c r="J425" s="73"/>
      <c r="K425" s="73"/>
      <c r="L425" s="58"/>
      <c r="M425" s="7"/>
      <c r="N425" s="160"/>
      <c r="P425" s="57" t="s">
        <v>140</v>
      </c>
      <c r="Q425" s="201"/>
      <c r="R425" s="201"/>
      <c r="S425" s="201"/>
      <c r="T425" s="201"/>
      <c r="U425" s="201"/>
      <c r="V425" s="201"/>
      <c r="W425" s="201"/>
      <c r="X425" s="201"/>
      <c r="Y425" s="201"/>
      <c r="Z425" s="201"/>
      <c r="AA425" s="201"/>
      <c r="AB425" s="201"/>
      <c r="AC425" s="201"/>
      <c r="AD425" s="201"/>
      <c r="AE425" s="201"/>
      <c r="AF425" s="201"/>
      <c r="AG425" s="201"/>
      <c r="AH425" s="201"/>
      <c r="AI425" s="201"/>
      <c r="AJ425" s="201"/>
      <c r="AK425" s="201"/>
      <c r="AL425" s="201"/>
      <c r="AM425" s="201"/>
      <c r="AN425" s="201"/>
      <c r="AO425" s="201"/>
      <c r="AP425" s="201"/>
      <c r="AQ425" s="201"/>
      <c r="AR425" s="201"/>
      <c r="AS425" s="201"/>
      <c r="AT425" s="201"/>
      <c r="AU425" s="201"/>
      <c r="AV425" s="201"/>
      <c r="AW425" s="201"/>
      <c r="AX425" s="201"/>
      <c r="AY425" s="201"/>
      <c r="AZ425" s="201"/>
      <c r="BA425" s="201"/>
      <c r="BB425" s="201"/>
      <c r="BC425" s="201"/>
      <c r="BD425" s="201"/>
      <c r="BE425" s="201"/>
      <c r="BF425" s="201"/>
      <c r="BG425" s="201"/>
      <c r="BH425" s="201"/>
      <c r="BI425" s="201"/>
      <c r="BJ425" s="201"/>
      <c r="BK425" s="201"/>
      <c r="BL425" s="201"/>
      <c r="BM425" s="201"/>
      <c r="BN425" s="201"/>
      <c r="BO425" s="201"/>
      <c r="BP425" s="201"/>
      <c r="BQ425" s="201"/>
      <c r="BR425" s="201"/>
      <c r="BS425" s="201"/>
      <c r="BT425" s="201"/>
      <c r="BU425" s="201"/>
      <c r="BV425" s="201"/>
      <c r="BW425" s="201"/>
      <c r="BX425" s="201"/>
      <c r="BY425" s="298"/>
      <c r="BZ425" s="300"/>
      <c r="CA425" s="302"/>
      <c r="CB425" s="302"/>
    </row>
    <row r="426" spans="1:96" s="98" customFormat="1" ht="14.4" hidden="1" customHeight="1" x14ac:dyDescent="0.3">
      <c r="A426" s="97"/>
      <c r="B426" s="119"/>
      <c r="C426" s="73"/>
      <c r="D426" s="73"/>
      <c r="E426" s="73"/>
      <c r="F426" s="73"/>
      <c r="G426" s="73"/>
      <c r="H426" s="73"/>
      <c r="I426" s="73"/>
      <c r="J426" s="73"/>
      <c r="K426" s="73"/>
      <c r="L426" s="58"/>
      <c r="M426" s="7"/>
      <c r="N426" s="160"/>
      <c r="P426" s="59" t="s">
        <v>141</v>
      </c>
      <c r="Q426" s="60">
        <f>IF(Q424&lt;&gt;0,1,0)</f>
        <v>0</v>
      </c>
      <c r="R426" s="60">
        <f t="shared" ref="R426" si="9686">IF(Q426&gt;0,Q426+1,IF(R424&lt;&gt;0,1,0))</f>
        <v>0</v>
      </c>
      <c r="S426" s="60">
        <f t="shared" ref="S426" si="9687">IF(R426&gt;0,R426+1,IF(S424&lt;&gt;0,1,0))</f>
        <v>0</v>
      </c>
      <c r="T426" s="60">
        <f t="shared" ref="T426" si="9688">IF(S426&gt;0,S426+1,IF(T424&lt;&gt;0,1,0))</f>
        <v>0</v>
      </c>
      <c r="U426" s="60">
        <f t="shared" ref="U426" si="9689">IF(T426&gt;0,T426+1,IF(U424&lt;&gt;0,1,0))</f>
        <v>0</v>
      </c>
      <c r="V426" s="60">
        <f t="shared" ref="V426" si="9690">IF(U426&gt;0,U426+1,IF(V424&lt;&gt;0,1,0))</f>
        <v>0</v>
      </c>
      <c r="W426" s="60">
        <f t="shared" ref="W426" si="9691">IF(V426&gt;0,V426+1,IF(W424&lt;&gt;0,1,0))</f>
        <v>0</v>
      </c>
      <c r="X426" s="60">
        <f t="shared" ref="X426" si="9692">IF(W426&gt;0,W426+1,IF(X424&lt;&gt;0,1,0))</f>
        <v>0</v>
      </c>
      <c r="Y426" s="60">
        <f t="shared" ref="Y426" si="9693">IF(X426&gt;0,X426+1,IF(Y424&lt;&gt;0,1,0))</f>
        <v>0</v>
      </c>
      <c r="Z426" s="60">
        <f t="shared" ref="Z426" si="9694">IF(Y426&gt;0,Y426+1,IF(Z424&lt;&gt;0,1,0))</f>
        <v>0</v>
      </c>
      <c r="AA426" s="60">
        <f t="shared" ref="AA426" si="9695">IF(Z426&gt;0,Z426+1,IF(AA424&lt;&gt;0,1,0))</f>
        <v>0</v>
      </c>
      <c r="AB426" s="60">
        <f t="shared" ref="AB426" si="9696">IF(AA426&gt;0,AA426+1,IF(AB424&lt;&gt;0,1,0))</f>
        <v>0</v>
      </c>
      <c r="AC426" s="60">
        <f t="shared" ref="AC426" si="9697">IF(AB426&gt;0,AB426+1,IF(AC424&lt;&gt;0,1,0))</f>
        <v>0</v>
      </c>
      <c r="AD426" s="60">
        <f t="shared" ref="AD426" si="9698">IF(AC426&gt;0,AC426+1,IF(AD424&lt;&gt;0,1,0))</f>
        <v>0</v>
      </c>
      <c r="AE426" s="60">
        <f t="shared" ref="AE426" si="9699">IF(AD426&gt;0,AD426+1,IF(AE424&lt;&gt;0,1,0))</f>
        <v>0</v>
      </c>
      <c r="AF426" s="60">
        <f t="shared" ref="AF426" si="9700">IF(AE426&gt;0,AE426+1,IF(AF424&lt;&gt;0,1,0))</f>
        <v>0</v>
      </c>
      <c r="AG426" s="60">
        <f t="shared" ref="AG426" si="9701">IF(AF426&gt;0,AF426+1,IF(AG424&lt;&gt;0,1,0))</f>
        <v>0</v>
      </c>
      <c r="AH426" s="60">
        <f t="shared" ref="AH426" si="9702">IF(AG426&gt;0,AG426+1,IF(AH424&lt;&gt;0,1,0))</f>
        <v>0</v>
      </c>
      <c r="AI426" s="60">
        <f t="shared" ref="AI426" si="9703">IF(AH426&gt;0,AH426+1,IF(AI424&lt;&gt;0,1,0))</f>
        <v>0</v>
      </c>
      <c r="AJ426" s="60">
        <f t="shared" ref="AJ426" si="9704">IF(AI426&gt;0,AI426+1,IF(AJ424&lt;&gt;0,1,0))</f>
        <v>0</v>
      </c>
      <c r="AK426" s="60">
        <f t="shared" ref="AK426" si="9705">IF(AJ426&gt;0,AJ426+1,IF(AK424&lt;&gt;0,1,0))</f>
        <v>0</v>
      </c>
      <c r="AL426" s="60">
        <f t="shared" ref="AL426" si="9706">IF(AK426&gt;0,AK426+1,IF(AL424&lt;&gt;0,1,0))</f>
        <v>0</v>
      </c>
      <c r="AM426" s="60">
        <f t="shared" ref="AM426" si="9707">IF(AL426&gt;0,AL426+1,IF(AM424&lt;&gt;0,1,0))</f>
        <v>0</v>
      </c>
      <c r="AN426" s="60">
        <f t="shared" ref="AN426" si="9708">IF(AM426&gt;0,AM426+1,IF(AN424&lt;&gt;0,1,0))</f>
        <v>0</v>
      </c>
      <c r="AO426" s="60">
        <f t="shared" ref="AO426" si="9709">IF(AN426&gt;0,AN426+1,IF(AO424&lt;&gt;0,1,0))</f>
        <v>0</v>
      </c>
      <c r="AP426" s="60">
        <f t="shared" ref="AP426" si="9710">IF(AO426&gt;0,AO426+1,IF(AP424&lt;&gt;0,1,0))</f>
        <v>0</v>
      </c>
      <c r="AQ426" s="60">
        <f t="shared" ref="AQ426" si="9711">IF(AP426&gt;0,AP426+1,IF(AQ424&lt;&gt;0,1,0))</f>
        <v>0</v>
      </c>
      <c r="AR426" s="60">
        <f t="shared" ref="AR426" si="9712">IF(AQ426&gt;0,AQ426+1,IF(AR424&lt;&gt;0,1,0))</f>
        <v>0</v>
      </c>
      <c r="AS426" s="60">
        <f t="shared" ref="AS426" si="9713">IF(AR426&gt;0,AR426+1,IF(AS424&lt;&gt;0,1,0))</f>
        <v>0</v>
      </c>
      <c r="AT426" s="60">
        <f t="shared" ref="AT426" si="9714">IF(AS426&gt;0,AS426+1,IF(AT424&lt;&gt;0,1,0))</f>
        <v>0</v>
      </c>
      <c r="AU426" s="60">
        <f t="shared" ref="AU426" si="9715">IF(AT426&gt;0,AT426+1,IF(AU424&lt;&gt;0,1,0))</f>
        <v>0</v>
      </c>
      <c r="AV426" s="60">
        <f t="shared" ref="AV426" si="9716">IF(AU426&gt;0,AU426+1,IF(AV424&lt;&gt;0,1,0))</f>
        <v>0</v>
      </c>
      <c r="AW426" s="60">
        <f t="shared" ref="AW426" si="9717">IF(AV426&gt;0,AV426+1,IF(AW424&lt;&gt;0,1,0))</f>
        <v>0</v>
      </c>
      <c r="AX426" s="60">
        <f t="shared" ref="AX426" si="9718">IF(AW426&gt;0,AW426+1,IF(AX424&lt;&gt;0,1,0))</f>
        <v>0</v>
      </c>
      <c r="AY426" s="60">
        <f t="shared" ref="AY426" si="9719">IF(AX426&gt;0,AX426+1,IF(AY424&lt;&gt;0,1,0))</f>
        <v>0</v>
      </c>
      <c r="AZ426" s="60">
        <f t="shared" ref="AZ426" si="9720">IF(AY426&gt;0,AY426+1,IF(AZ424&lt;&gt;0,1,0))</f>
        <v>0</v>
      </c>
      <c r="BA426" s="60">
        <f t="shared" ref="BA426" si="9721">IF(AZ426&gt;0,AZ426+1,IF(BA424&lt;&gt;0,1,0))</f>
        <v>0</v>
      </c>
      <c r="BB426" s="60">
        <f t="shared" ref="BB426" si="9722">IF(BA426&gt;0,BA426+1,IF(BB424&lt;&gt;0,1,0))</f>
        <v>0</v>
      </c>
      <c r="BC426" s="60">
        <f t="shared" ref="BC426" si="9723">IF(BB426&gt;0,BB426+1,IF(BC424&lt;&gt;0,1,0))</f>
        <v>0</v>
      </c>
      <c r="BD426" s="60">
        <f t="shared" ref="BD426" si="9724">IF(BC426&gt;0,BC426+1,IF(BD424&lt;&gt;0,1,0))</f>
        <v>0</v>
      </c>
      <c r="BE426" s="60">
        <f t="shared" ref="BE426" si="9725">IF(BD426&gt;0,BD426+1,IF(BE424&lt;&gt;0,1,0))</f>
        <v>0</v>
      </c>
      <c r="BF426" s="60">
        <f t="shared" ref="BF426" si="9726">IF(BE426&gt;0,BE426+1,IF(BF424&lt;&gt;0,1,0))</f>
        <v>0</v>
      </c>
      <c r="BG426" s="60">
        <f t="shared" ref="BG426" si="9727">IF(BF426&gt;0,BF426+1,IF(BG424&lt;&gt;0,1,0))</f>
        <v>0</v>
      </c>
      <c r="BH426" s="60">
        <f t="shared" ref="BH426" si="9728">IF(BG426&gt;0,BG426+1,IF(BH424&lt;&gt;0,1,0))</f>
        <v>0</v>
      </c>
      <c r="BI426" s="60">
        <f t="shared" ref="BI426" si="9729">IF(BH426&gt;0,BH426+1,IF(BI424&lt;&gt;0,1,0))</f>
        <v>0</v>
      </c>
      <c r="BJ426" s="60">
        <f t="shared" ref="BJ426" si="9730">IF(BI426&gt;0,BI426+1,IF(BJ424&lt;&gt;0,1,0))</f>
        <v>0</v>
      </c>
      <c r="BK426" s="60">
        <f t="shared" ref="BK426" si="9731">IF(BJ426&gt;0,BJ426+1,IF(BK424&lt;&gt;0,1,0))</f>
        <v>0</v>
      </c>
      <c r="BL426" s="60">
        <f t="shared" ref="BL426" si="9732">IF(BK426&gt;0,BK426+1,IF(BL424&lt;&gt;0,1,0))</f>
        <v>0</v>
      </c>
      <c r="BM426" s="60">
        <f t="shared" ref="BM426" si="9733">IF(BL426&gt;0,BL426+1,IF(BM424&lt;&gt;0,1,0))</f>
        <v>0</v>
      </c>
      <c r="BN426" s="60">
        <f t="shared" ref="BN426" si="9734">IF(BM426&gt;0,BM426+1,IF(BN424&lt;&gt;0,1,0))</f>
        <v>0</v>
      </c>
      <c r="BO426" s="60">
        <f t="shared" ref="BO426" si="9735">IF(BN426&gt;0,BN426+1,IF(BO424&lt;&gt;0,1,0))</f>
        <v>0</v>
      </c>
      <c r="BP426" s="60">
        <f t="shared" ref="BP426" si="9736">IF(BO426&gt;0,BO426+1,IF(BP424&lt;&gt;0,1,0))</f>
        <v>0</v>
      </c>
      <c r="BQ426" s="60">
        <f t="shared" ref="BQ426" si="9737">IF(BP426&gt;0,BP426+1,IF(BQ424&lt;&gt;0,1,0))</f>
        <v>0</v>
      </c>
      <c r="BR426" s="60">
        <f t="shared" ref="BR426" si="9738">IF(BQ426&gt;0,BQ426+1,IF(BR424&lt;&gt;0,1,0))</f>
        <v>0</v>
      </c>
      <c r="BS426" s="60">
        <f t="shared" ref="BS426" si="9739">IF(BR426&gt;0,BR426+1,IF(BS424&lt;&gt;0,1,0))</f>
        <v>0</v>
      </c>
      <c r="BT426" s="60">
        <f t="shared" ref="BT426" si="9740">IF(BS426&gt;0,BS426+1,IF(BT424&lt;&gt;0,1,0))</f>
        <v>0</v>
      </c>
      <c r="BU426" s="60">
        <f t="shared" ref="BU426" si="9741">IF(BT426&gt;0,BT426+1,IF(BU424&lt;&gt;0,1,0))</f>
        <v>0</v>
      </c>
      <c r="BV426" s="60">
        <f t="shared" ref="BV426" si="9742">IF(BU426&gt;0,BU426+1,IF(BV424&lt;&gt;0,1,0))</f>
        <v>0</v>
      </c>
      <c r="BW426" s="60">
        <f t="shared" ref="BW426" si="9743">IF(BV426&gt;0,BV426+1,IF(BW424&lt;&gt;0,1,0))</f>
        <v>0</v>
      </c>
      <c r="BX426" s="60">
        <f t="shared" ref="BX426" si="9744">IF(BW426&gt;0,BW426+1,IF(BX424&lt;&gt;0,1,0))</f>
        <v>0</v>
      </c>
      <c r="BY426" s="298"/>
      <c r="BZ426" s="300"/>
      <c r="CA426" s="302"/>
      <c r="CB426" s="302"/>
    </row>
    <row r="427" spans="1:96" s="98" customFormat="1" ht="14.4" hidden="1" customHeight="1" x14ac:dyDescent="0.3">
      <c r="A427" s="97"/>
      <c r="B427" s="119"/>
      <c r="C427" s="73"/>
      <c r="D427" s="73"/>
      <c r="E427" s="73"/>
      <c r="F427" s="73"/>
      <c r="G427" s="73"/>
      <c r="H427" s="73"/>
      <c r="I427" s="73"/>
      <c r="J427" s="73"/>
      <c r="K427" s="73"/>
      <c r="L427" s="58"/>
      <c r="M427" s="7"/>
      <c r="N427" s="160"/>
      <c r="P427" s="59" t="s">
        <v>142</v>
      </c>
      <c r="Q427" s="60">
        <f>Q426</f>
        <v>0</v>
      </c>
      <c r="R427" s="60">
        <f>IF(R426=0,0,IF(OR(Q427=0,Q427=12),1,Q427+1))</f>
        <v>0</v>
      </c>
      <c r="S427" s="60">
        <f t="shared" ref="S427" si="9745">IF(S426=0,0,IF(OR(R427=0,R427=12),1,R427+1))</f>
        <v>0</v>
      </c>
      <c r="T427" s="60">
        <f t="shared" ref="T427" si="9746">IF(T426=0,0,IF(OR(S427=0,S427=12),1,S427+1))</f>
        <v>0</v>
      </c>
      <c r="U427" s="60">
        <f t="shared" ref="U427" si="9747">IF(U426=0,0,IF(OR(T427=0,T427=12),1,T427+1))</f>
        <v>0</v>
      </c>
      <c r="V427" s="60">
        <f t="shared" ref="V427" si="9748">IF(V426=0,0,IF(OR(U427=0,U427=12),1,U427+1))</f>
        <v>0</v>
      </c>
      <c r="W427" s="60">
        <f t="shared" ref="W427" si="9749">IF(W426=0,0,IF(OR(V427=0,V427=12),1,V427+1))</f>
        <v>0</v>
      </c>
      <c r="X427" s="60">
        <f t="shared" ref="X427" si="9750">IF(X426=0,0,IF(OR(W427=0,W427=12),1,W427+1))</f>
        <v>0</v>
      </c>
      <c r="Y427" s="60">
        <f t="shared" ref="Y427" si="9751">IF(Y426=0,0,IF(OR(X427=0,X427=12),1,X427+1))</f>
        <v>0</v>
      </c>
      <c r="Z427" s="60">
        <f t="shared" ref="Z427" si="9752">IF(Z426=0,0,IF(OR(Y427=0,Y427=12),1,Y427+1))</f>
        <v>0</v>
      </c>
      <c r="AA427" s="60">
        <f t="shared" ref="AA427" si="9753">IF(AA426=0,0,IF(OR(Z427=0,Z427=12),1,Z427+1))</f>
        <v>0</v>
      </c>
      <c r="AB427" s="60">
        <f t="shared" ref="AB427" si="9754">IF(AB426=0,0,IF(OR(AA427=0,AA427=12),1,AA427+1))</f>
        <v>0</v>
      </c>
      <c r="AC427" s="60">
        <f t="shared" ref="AC427" si="9755">IF(AC426=0,0,IF(OR(AB427=0,AB427=12),1,AB427+1))</f>
        <v>0</v>
      </c>
      <c r="AD427" s="60">
        <f t="shared" ref="AD427" si="9756">IF(AD426=0,0,IF(OR(AC427=0,AC427=12),1,AC427+1))</f>
        <v>0</v>
      </c>
      <c r="AE427" s="60">
        <f t="shared" ref="AE427" si="9757">IF(AE426=0,0,IF(OR(AD427=0,AD427=12),1,AD427+1))</f>
        <v>0</v>
      </c>
      <c r="AF427" s="60">
        <f t="shared" ref="AF427" si="9758">IF(AF426=0,0,IF(OR(AE427=0,AE427=12),1,AE427+1))</f>
        <v>0</v>
      </c>
      <c r="AG427" s="60">
        <f t="shared" ref="AG427" si="9759">IF(AG426=0,0,IF(OR(AF427=0,AF427=12),1,AF427+1))</f>
        <v>0</v>
      </c>
      <c r="AH427" s="60">
        <f t="shared" ref="AH427" si="9760">IF(AH426=0,0,IF(OR(AG427=0,AG427=12),1,AG427+1))</f>
        <v>0</v>
      </c>
      <c r="AI427" s="60">
        <f t="shared" ref="AI427" si="9761">IF(AI426=0,0,IF(OR(AH427=0,AH427=12),1,AH427+1))</f>
        <v>0</v>
      </c>
      <c r="AJ427" s="60">
        <f t="shared" ref="AJ427" si="9762">IF(AJ426=0,0,IF(OR(AI427=0,AI427=12),1,AI427+1))</f>
        <v>0</v>
      </c>
      <c r="AK427" s="60">
        <f t="shared" ref="AK427" si="9763">IF(AK426=0,0,IF(OR(AJ427=0,AJ427=12),1,AJ427+1))</f>
        <v>0</v>
      </c>
      <c r="AL427" s="60">
        <f t="shared" ref="AL427" si="9764">IF(AL426=0,0,IF(OR(AK427=0,AK427=12),1,AK427+1))</f>
        <v>0</v>
      </c>
      <c r="AM427" s="60">
        <f t="shared" ref="AM427" si="9765">IF(AM426=0,0,IF(OR(AL427=0,AL427=12),1,AL427+1))</f>
        <v>0</v>
      </c>
      <c r="AN427" s="60">
        <f t="shared" ref="AN427" si="9766">IF(AN426=0,0,IF(OR(AM427=0,AM427=12),1,AM427+1))</f>
        <v>0</v>
      </c>
      <c r="AO427" s="60">
        <f t="shared" ref="AO427" si="9767">IF(AO426=0,0,IF(OR(AN427=0,AN427=12),1,AN427+1))</f>
        <v>0</v>
      </c>
      <c r="AP427" s="60">
        <f t="shared" ref="AP427" si="9768">IF(AP426=0,0,IF(OR(AO427=0,AO427=12),1,AO427+1))</f>
        <v>0</v>
      </c>
      <c r="AQ427" s="60">
        <f t="shared" ref="AQ427" si="9769">IF(AQ426=0,0,IF(OR(AP427=0,AP427=12),1,AP427+1))</f>
        <v>0</v>
      </c>
      <c r="AR427" s="60">
        <f t="shared" ref="AR427" si="9770">IF(AR426=0,0,IF(OR(AQ427=0,AQ427=12),1,AQ427+1))</f>
        <v>0</v>
      </c>
      <c r="AS427" s="60">
        <f t="shared" ref="AS427" si="9771">IF(AS426=0,0,IF(OR(AR427=0,AR427=12),1,AR427+1))</f>
        <v>0</v>
      </c>
      <c r="AT427" s="60">
        <f t="shared" ref="AT427" si="9772">IF(AT426=0,0,IF(OR(AS427=0,AS427=12),1,AS427+1))</f>
        <v>0</v>
      </c>
      <c r="AU427" s="60">
        <f t="shared" ref="AU427" si="9773">IF(AU426=0,0,IF(OR(AT427=0,AT427=12),1,AT427+1))</f>
        <v>0</v>
      </c>
      <c r="AV427" s="60">
        <f t="shared" ref="AV427" si="9774">IF(AV426=0,0,IF(OR(AU427=0,AU427=12),1,AU427+1))</f>
        <v>0</v>
      </c>
      <c r="AW427" s="60">
        <f t="shared" ref="AW427" si="9775">IF(AW426=0,0,IF(OR(AV427=0,AV427=12),1,AV427+1))</f>
        <v>0</v>
      </c>
      <c r="AX427" s="60">
        <f t="shared" ref="AX427" si="9776">IF(AX426=0,0,IF(OR(AW427=0,AW427=12),1,AW427+1))</f>
        <v>0</v>
      </c>
      <c r="AY427" s="60">
        <f t="shared" ref="AY427" si="9777">IF(AY426=0,0,IF(OR(AX427=0,AX427=12),1,AX427+1))</f>
        <v>0</v>
      </c>
      <c r="AZ427" s="60">
        <f t="shared" ref="AZ427" si="9778">IF(AZ426=0,0,IF(OR(AY427=0,AY427=12),1,AY427+1))</f>
        <v>0</v>
      </c>
      <c r="BA427" s="60">
        <f t="shared" ref="BA427" si="9779">IF(BA426=0,0,IF(OR(AZ427=0,AZ427=12),1,AZ427+1))</f>
        <v>0</v>
      </c>
      <c r="BB427" s="60">
        <f t="shared" ref="BB427" si="9780">IF(BB426=0,0,IF(OR(BA427=0,BA427=12),1,BA427+1))</f>
        <v>0</v>
      </c>
      <c r="BC427" s="60">
        <f t="shared" ref="BC427" si="9781">IF(BC426=0,0,IF(OR(BB427=0,BB427=12),1,BB427+1))</f>
        <v>0</v>
      </c>
      <c r="BD427" s="60">
        <f t="shared" ref="BD427" si="9782">IF(BD426=0,0,IF(OR(BC427=0,BC427=12),1,BC427+1))</f>
        <v>0</v>
      </c>
      <c r="BE427" s="60">
        <f t="shared" ref="BE427" si="9783">IF(BE426=0,0,IF(OR(BD427=0,BD427=12),1,BD427+1))</f>
        <v>0</v>
      </c>
      <c r="BF427" s="60">
        <f t="shared" ref="BF427" si="9784">IF(BF426=0,0,IF(OR(BE427=0,BE427=12),1,BE427+1))</f>
        <v>0</v>
      </c>
      <c r="BG427" s="60">
        <f t="shared" ref="BG427" si="9785">IF(BG426=0,0,IF(OR(BF427=0,BF427=12),1,BF427+1))</f>
        <v>0</v>
      </c>
      <c r="BH427" s="60">
        <f t="shared" ref="BH427" si="9786">IF(BH426=0,0,IF(OR(BG427=0,BG427=12),1,BG427+1))</f>
        <v>0</v>
      </c>
      <c r="BI427" s="60">
        <f t="shared" ref="BI427" si="9787">IF(BI426=0,0,IF(OR(BH427=0,BH427=12),1,BH427+1))</f>
        <v>0</v>
      </c>
      <c r="BJ427" s="60">
        <f t="shared" ref="BJ427" si="9788">IF(BJ426=0,0,IF(OR(BI427=0,BI427=12),1,BI427+1))</f>
        <v>0</v>
      </c>
      <c r="BK427" s="60">
        <f t="shared" ref="BK427" si="9789">IF(BK426=0,0,IF(OR(BJ427=0,BJ427=12),1,BJ427+1))</f>
        <v>0</v>
      </c>
      <c r="BL427" s="60">
        <f t="shared" ref="BL427" si="9790">IF(BL426=0,0,IF(OR(BK427=0,BK427=12),1,BK427+1))</f>
        <v>0</v>
      </c>
      <c r="BM427" s="60">
        <f t="shared" ref="BM427" si="9791">IF(BM426=0,0,IF(OR(BL427=0,BL427=12),1,BL427+1))</f>
        <v>0</v>
      </c>
      <c r="BN427" s="60">
        <f t="shared" ref="BN427" si="9792">IF(BN426=0,0,IF(OR(BM427=0,BM427=12),1,BM427+1))</f>
        <v>0</v>
      </c>
      <c r="BO427" s="60">
        <f t="shared" ref="BO427" si="9793">IF(BO426=0,0,IF(OR(BN427=0,BN427=12),1,BN427+1))</f>
        <v>0</v>
      </c>
      <c r="BP427" s="60">
        <f t="shared" ref="BP427" si="9794">IF(BP426=0,0,IF(OR(BO427=0,BO427=12),1,BO427+1))</f>
        <v>0</v>
      </c>
      <c r="BQ427" s="60">
        <f t="shared" ref="BQ427" si="9795">IF(BQ426=0,0,IF(OR(BP427=0,BP427=12),1,BP427+1))</f>
        <v>0</v>
      </c>
      <c r="BR427" s="60">
        <f t="shared" ref="BR427" si="9796">IF(BR426=0,0,IF(OR(BQ427=0,BQ427=12),1,BQ427+1))</f>
        <v>0</v>
      </c>
      <c r="BS427" s="60">
        <f t="shared" ref="BS427" si="9797">IF(BS426=0,0,IF(OR(BR427=0,BR427=12),1,BR427+1))</f>
        <v>0</v>
      </c>
      <c r="BT427" s="60">
        <f t="shared" ref="BT427" si="9798">IF(BT426=0,0,IF(OR(BS427=0,BS427=12),1,BS427+1))</f>
        <v>0</v>
      </c>
      <c r="BU427" s="60">
        <f t="shared" ref="BU427" si="9799">IF(BU426=0,0,IF(OR(BT427=0,BT427=12),1,BT427+1))</f>
        <v>0</v>
      </c>
      <c r="BV427" s="60">
        <f t="shared" ref="BV427" si="9800">IF(BV426=0,0,IF(OR(BU427=0,BU427=12),1,BU427+1))</f>
        <v>0</v>
      </c>
      <c r="BW427" s="60">
        <f t="shared" ref="BW427" si="9801">IF(BW426=0,0,IF(OR(BV427=0,BV427=12),1,BV427+1))</f>
        <v>0</v>
      </c>
      <c r="BX427" s="60">
        <f t="shared" ref="BX427" si="9802">IF(BX426=0,0,IF(OR(BW427=0,BW427=12),1,BW427+1))</f>
        <v>0</v>
      </c>
      <c r="BY427" s="298"/>
      <c r="BZ427" s="300"/>
      <c r="CA427" s="302"/>
      <c r="CB427" s="302"/>
    </row>
    <row r="428" spans="1:96" s="98" customFormat="1" ht="43.2" x14ac:dyDescent="0.3">
      <c r="A428" s="97"/>
      <c r="B428" s="119"/>
      <c r="C428" s="73"/>
      <c r="D428" s="73"/>
      <c r="E428" s="73"/>
      <c r="F428" s="73"/>
      <c r="G428" s="73"/>
      <c r="H428" s="73"/>
      <c r="I428" s="73"/>
      <c r="J428" s="73"/>
      <c r="K428" s="73"/>
      <c r="L428" s="58"/>
      <c r="M428" s="7"/>
      <c r="N428" s="160"/>
      <c r="P428" s="57" t="s">
        <v>221</v>
      </c>
      <c r="Q428" s="62">
        <f>IF(Q427&gt;0,IF(Q431&gt;$K424,$K424,Q431),0)</f>
        <v>0</v>
      </c>
      <c r="R428" s="62">
        <f>IF(R427&gt;0,IF((SUMIFS($Q430:Q430,$Q427:Q427,12)+IF(Q427=12,0,Q428)+R431)&gt;=$K424,$K424-FLOOR(SUMIFS($Q430:Q430,$Q427:Q427,12),1),IF(R427=1,R431,R431+Q428)),0)</f>
        <v>0</v>
      </c>
      <c r="S428" s="62">
        <f>IF(S427&gt;0,IF((SUMIFS($Q430:R430,$Q427:R427,12)+IF(R427=12,0,R428)+S431)&gt;=$K424,$K424-FLOOR(SUMIFS($Q430:R430,$Q427:R427,12),1),IF(S427=1,S431,S431+R428)),0)</f>
        <v>0</v>
      </c>
      <c r="T428" s="62">
        <f>IF(T427&gt;0,IF((SUMIFS($Q430:S430,$Q427:S427,12)+IF(S427=12,0,S428)+T431)&gt;=$K424,$K424-FLOOR(SUMIFS($Q430:S430,$Q427:S427,12),1),IF(T427=1,T431,T431+S428)),0)</f>
        <v>0</v>
      </c>
      <c r="U428" s="62">
        <f>IF(U427&gt;0,IF((SUMIFS($Q430:T430,$Q427:T427,12)+IF(T427=12,0,T428)+U431)&gt;=$K424,$K424-FLOOR(SUMIFS($Q430:T430,$Q427:T427,12),1),IF(U427=1,U431,U431+T428)),0)</f>
        <v>0</v>
      </c>
      <c r="V428" s="62">
        <f>IF(V427&gt;0,IF((SUMIFS($Q430:U430,$Q427:U427,12)+IF(U427=12,0,U428)+V431)&gt;=$K424,$K424-FLOOR(SUMIFS($Q430:U430,$Q427:U427,12),1),IF(V427=1,V431,V431+U428)),0)</f>
        <v>0</v>
      </c>
      <c r="W428" s="62">
        <f>IF(W427&gt;0,IF((SUMIFS($Q430:V430,$Q427:V427,12)+IF(V427=12,0,V428)+W431)&gt;=$K424,$K424-FLOOR(SUMIFS($Q430:V430,$Q427:V427,12),1),IF(W427=1,W431,W431+V428)),0)</f>
        <v>0</v>
      </c>
      <c r="X428" s="62">
        <f>IF(X427&gt;0,IF((SUMIFS($Q430:W430,$Q427:W427,12)+IF(W427=12,0,W428)+X431)&gt;=$K424,$K424-FLOOR(SUMIFS($Q430:W430,$Q427:W427,12),1),IF(X427=1,X431,X431+W428)),0)</f>
        <v>0</v>
      </c>
      <c r="Y428" s="62">
        <f>IF(Y427&gt;0,IF((SUMIFS($Q430:X430,$Q427:X427,12)+IF(X427=12,0,X428)+Y431)&gt;=$K424,$K424-FLOOR(SUMIFS($Q430:X430,$Q427:X427,12),1),IF(Y427=1,Y431,Y431+X428)),0)</f>
        <v>0</v>
      </c>
      <c r="Z428" s="62">
        <f>IF(Z427&gt;0,IF((SUMIFS($Q430:Y430,$Q427:Y427,12)+IF(Y427=12,0,Y428)+Z431)&gt;=$K424,$K424-FLOOR(SUMIFS($Q430:Y430,$Q427:Y427,12),1),IF(Z427=1,Z431,Z431+Y428)),0)</f>
        <v>0</v>
      </c>
      <c r="AA428" s="62">
        <f>IF(AA427&gt;0,IF((SUMIFS($Q430:Z430,$Q427:Z427,12)+IF(Z427=12,0,Z428)+AA431)&gt;=$K424,$K424-FLOOR(SUMIFS($Q430:Z430,$Q427:Z427,12),1),IF(AA427=1,AA431,AA431+Z428)),0)</f>
        <v>0</v>
      </c>
      <c r="AB428" s="62">
        <f>IF(AB427&gt;0,IF((SUMIFS($Q430:AA430,$Q427:AA427,12)+IF(AA427=12,0,AA428)+AB431)&gt;=$K424,$K424-FLOOR(SUMIFS($Q430:AA430,$Q427:AA427,12),1),IF(AB427=1,AB431,AB431+AA428)),0)</f>
        <v>0</v>
      </c>
      <c r="AC428" s="62">
        <f>IF(AC427&gt;0,IF((SUMIFS($Q430:AB430,$Q427:AB427,12)+IF(AB427=12,0,AB428)+AC431)&gt;=$K424,$K424-FLOOR(SUMIFS($Q430:AB430,$Q427:AB427,12),1),IF(AC427=1,AC431,AC431+AB428)),0)</f>
        <v>0</v>
      </c>
      <c r="AD428" s="62">
        <f>IF(AD427&gt;0,IF((SUMIFS($Q430:AC430,$Q427:AC427,12)+IF(AC427=12,0,AC428)+AD431)&gt;=$K424,$K424-FLOOR(SUMIFS($Q430:AC430,$Q427:AC427,12),1),IF(AD427=1,AD431,AD431+AC428)),0)</f>
        <v>0</v>
      </c>
      <c r="AE428" s="62">
        <f>IF(AE427&gt;0,IF((SUMIFS($Q430:AD430,$Q427:AD427,12)+IF(AD427=12,0,AD428)+AE431)&gt;=$K424,$K424-FLOOR(SUMIFS($Q430:AD430,$Q427:AD427,12),1),IF(AE427=1,AE431,AE431+AD428)),0)</f>
        <v>0</v>
      </c>
      <c r="AF428" s="62">
        <f>IF(AF427&gt;0,IF((SUMIFS($Q430:AE430,$Q427:AE427,12)+IF(AE427=12,0,AE428)+AF431)&gt;=$K424,$K424-FLOOR(SUMIFS($Q430:AE430,$Q427:AE427,12),1),IF(AF427=1,AF431,AF431+AE428)),0)</f>
        <v>0</v>
      </c>
      <c r="AG428" s="62">
        <f>IF(AG427&gt;0,IF((SUMIFS($Q430:AF430,$Q427:AF427,12)+IF(AF427=12,0,AF428)+AG431)&gt;=$K424,$K424-FLOOR(SUMIFS($Q430:AF430,$Q427:AF427,12),1),IF(AG427=1,AG431,AG431+AF428)),0)</f>
        <v>0</v>
      </c>
      <c r="AH428" s="62">
        <f>IF(AH427&gt;0,IF((SUMIFS($Q430:AG430,$Q427:AG427,12)+IF(AG427=12,0,AG428)+AH431)&gt;=$K424,$K424-FLOOR(SUMIFS($Q430:AG430,$Q427:AG427,12),1),IF(AH427=1,AH431,AH431+AG428)),0)</f>
        <v>0</v>
      </c>
      <c r="AI428" s="62">
        <f>IF(AI427&gt;0,IF((SUMIFS($Q430:AH430,$Q427:AH427,12)+IF(AH427=12,0,AH428)+AI431)&gt;=$K424,$K424-FLOOR(SUMIFS($Q430:AH430,$Q427:AH427,12),1),IF(AI427=1,AI431,AI431+AH428)),0)</f>
        <v>0</v>
      </c>
      <c r="AJ428" s="62">
        <f>IF(AJ427&gt;0,IF((SUMIFS($Q430:AI430,$Q427:AI427,12)+IF(AI427=12,0,AI428)+AJ431)&gt;=$K424,$K424-FLOOR(SUMIFS($Q430:AI430,$Q427:AI427,12),1),IF(AJ427=1,AJ431,AJ431+AI428)),0)</f>
        <v>0</v>
      </c>
      <c r="AK428" s="62">
        <f>IF(AK427&gt;0,IF((SUMIFS($Q430:AJ430,$Q427:AJ427,12)+IF(AJ427=12,0,AJ428)+AK431)&gt;=$K424,$K424-FLOOR(SUMIFS($Q430:AJ430,$Q427:AJ427,12),1),IF(AK427=1,AK431,AK431+AJ428)),0)</f>
        <v>0</v>
      </c>
      <c r="AL428" s="62">
        <f>IF(AL427&gt;0,IF((SUMIFS($Q430:AK430,$Q427:AK427,12)+IF(AK427=12,0,AK428)+AL431)&gt;=$K424,$K424-FLOOR(SUMIFS($Q430:AK430,$Q427:AK427,12),1),IF(AL427=1,AL431,AL431+AK428)),0)</f>
        <v>0</v>
      </c>
      <c r="AM428" s="62">
        <f>IF(AM427&gt;0,IF((SUMIFS($Q430:AL430,$Q427:AL427,12)+IF(AL427=12,0,AL428)+AM431)&gt;=$K424,$K424-FLOOR(SUMIFS($Q430:AL430,$Q427:AL427,12),1),IF(AM427=1,AM431,AM431+AL428)),0)</f>
        <v>0</v>
      </c>
      <c r="AN428" s="62">
        <f>IF(AN427&gt;0,IF((SUMIFS($Q430:AM430,$Q427:AM427,12)+IF(AM427=12,0,AM428)+AN431)&gt;=$K424,$K424-FLOOR(SUMIFS($Q430:AM430,$Q427:AM427,12),1),IF(AN427=1,AN431,AN431+AM428)),0)</f>
        <v>0</v>
      </c>
      <c r="AO428" s="62">
        <f>IF(AO427&gt;0,IF((SUMIFS($Q430:AN430,$Q427:AN427,12)+IF(AN427=12,0,AN428)+AO431)&gt;=$K424,$K424-FLOOR(SUMIFS($Q430:AN430,$Q427:AN427,12),1),IF(AO427=1,AO431,AO431+AN428)),0)</f>
        <v>0</v>
      </c>
      <c r="AP428" s="62">
        <f>IF(AP427&gt;0,IF((SUMIFS($Q430:AO430,$Q427:AO427,12)+IF(AO427=12,0,AO428)+AP431)&gt;=$K424,$K424-FLOOR(SUMIFS($Q430:AO430,$Q427:AO427,12),1),IF(AP427=1,AP431,AP431+AO428)),0)</f>
        <v>0</v>
      </c>
      <c r="AQ428" s="62">
        <f>IF(AQ427&gt;0,IF((SUMIFS($Q430:AP430,$Q427:AP427,12)+IF(AP427=12,0,AP428)+AQ431)&gt;=$K424,$K424-FLOOR(SUMIFS($Q430:AP430,$Q427:AP427,12),1),IF(AQ427=1,AQ431,AQ431+AP428)),0)</f>
        <v>0</v>
      </c>
      <c r="AR428" s="62">
        <f>IF(AR427&gt;0,IF((SUMIFS($Q430:AQ430,$Q427:AQ427,12)+IF(AQ427=12,0,AQ428)+AR431)&gt;=$K424,$K424-FLOOR(SUMIFS($Q430:AQ430,$Q427:AQ427,12),1),IF(AR427=1,AR431,AR431+AQ428)),0)</f>
        <v>0</v>
      </c>
      <c r="AS428" s="62">
        <f>IF(AS427&gt;0,IF((SUMIFS($Q430:AR430,$Q427:AR427,12)+IF(AR427=12,0,AR428)+AS431)&gt;=$K424,$K424-FLOOR(SUMIFS($Q430:AR430,$Q427:AR427,12),1),IF(AS427=1,AS431,AS431+AR428)),0)</f>
        <v>0</v>
      </c>
      <c r="AT428" s="62">
        <f>IF(AT427&gt;0,IF((SUMIFS($Q430:AS430,$Q427:AS427,12)+IF(AS427=12,0,AS428)+AT431)&gt;=$K424,$K424-FLOOR(SUMIFS($Q430:AS430,$Q427:AS427,12),1),IF(AT427=1,AT431,AT431+AS428)),0)</f>
        <v>0</v>
      </c>
      <c r="AU428" s="62">
        <f>IF(AU427&gt;0,IF((SUMIFS($Q430:AT430,$Q427:AT427,12)+IF(AT427=12,0,AT428)+AU431)&gt;=$K424,$K424-FLOOR(SUMIFS($Q430:AT430,$Q427:AT427,12),1),IF(AU427=1,AU431,AU431+AT428)),0)</f>
        <v>0</v>
      </c>
      <c r="AV428" s="62">
        <f>IF(AV427&gt;0,IF((SUMIFS($Q430:AU430,$Q427:AU427,12)+IF(AU427=12,0,AU428)+AV431)&gt;=$K424,$K424-FLOOR(SUMIFS($Q430:AU430,$Q427:AU427,12),1),IF(AV427=1,AV431,AV431+AU428)),0)</f>
        <v>0</v>
      </c>
      <c r="AW428" s="62">
        <f>IF(AW427&gt;0,IF((SUMIFS($Q430:AV430,$Q427:AV427,12)+IF(AV427=12,0,AV428)+AW431)&gt;=$K424,$K424-FLOOR(SUMIFS($Q430:AV430,$Q427:AV427,12),1),IF(AW427=1,AW431,AW431+AV428)),0)</f>
        <v>0</v>
      </c>
      <c r="AX428" s="62">
        <f>IF(AX427&gt;0,IF((SUMIFS($Q430:AW430,$Q427:AW427,12)+IF(AW427=12,0,AW428)+AX431)&gt;=$K424,$K424-FLOOR(SUMIFS($Q430:AW430,$Q427:AW427,12),1),IF(AX427=1,AX431,AX431+AW428)),0)</f>
        <v>0</v>
      </c>
      <c r="AY428" s="62">
        <f>IF(AY427&gt;0,IF((SUMIFS($Q430:AX430,$Q427:AX427,12)+IF(AX427=12,0,AX428)+AY431)&gt;=$K424,$K424-FLOOR(SUMIFS($Q430:AX430,$Q427:AX427,12),1),IF(AY427=1,AY431,AY431+AX428)),0)</f>
        <v>0</v>
      </c>
      <c r="AZ428" s="62">
        <f>IF(AZ427&gt;0,IF((SUMIFS($Q430:AY430,$Q427:AY427,12)+IF(AY427=12,0,AY428)+AZ431)&gt;=$K424,$K424-FLOOR(SUMIFS($Q430:AY430,$Q427:AY427,12),1),IF(AZ427=1,AZ431,AZ431+AY428)),0)</f>
        <v>0</v>
      </c>
      <c r="BA428" s="62">
        <f>IF(BA427&gt;0,IF((SUMIFS($Q430:AZ430,$Q427:AZ427,12)+IF(AZ427=12,0,AZ428)+BA431)&gt;=$K424,$K424-FLOOR(SUMIFS($Q430:AZ430,$Q427:AZ427,12),1),IF(BA427=1,BA431,BA431+AZ428)),0)</f>
        <v>0</v>
      </c>
      <c r="BB428" s="62">
        <f>IF(BB427&gt;0,IF((SUMIFS($Q430:BA430,$Q427:BA427,12)+IF(BA427=12,0,BA428)+BB431)&gt;=$K424,$K424-FLOOR(SUMIFS($Q430:BA430,$Q427:BA427,12),1),IF(BB427=1,BB431,BB431+BA428)),0)</f>
        <v>0</v>
      </c>
      <c r="BC428" s="62">
        <f>IF(BC427&gt;0,IF((SUMIFS($Q430:BB430,$Q427:BB427,12)+IF(BB427=12,0,BB428)+BC431)&gt;=$K424,$K424-FLOOR(SUMIFS($Q430:BB430,$Q427:BB427,12),1),IF(BC427=1,BC431,BC431+BB428)),0)</f>
        <v>0</v>
      </c>
      <c r="BD428" s="62">
        <f>IF(BD427&gt;0,IF((SUMIFS($Q430:BC430,$Q427:BC427,12)+IF(BC427=12,0,BC428)+BD431)&gt;=$K424,$K424-FLOOR(SUMIFS($Q430:BC430,$Q427:BC427,12),1),IF(BD427=1,BD431,BD431+BC428)),0)</f>
        <v>0</v>
      </c>
      <c r="BE428" s="62">
        <f>IF(BE427&gt;0,IF((SUMIFS($Q430:BD430,$Q427:BD427,12)+IF(BD427=12,0,BD428)+BE431)&gt;=$K424,$K424-FLOOR(SUMIFS($Q430:BD430,$Q427:BD427,12),1),IF(BE427=1,BE431,BE431+BD428)),0)</f>
        <v>0</v>
      </c>
      <c r="BF428" s="62">
        <f>IF(BF427&gt;0,IF((SUMIFS($Q430:BE430,$Q427:BE427,12)+IF(BE427=12,0,BE428)+BF431)&gt;=$K424,$K424-FLOOR(SUMIFS($Q430:BE430,$Q427:BE427,12),1),IF(BF427=1,BF431,BF431+BE428)),0)</f>
        <v>0</v>
      </c>
      <c r="BG428" s="62">
        <f>IF(BG427&gt;0,IF((SUMIFS($Q430:BF430,$Q427:BF427,12)+IF(BF427=12,0,BF428)+BG431)&gt;=$K424,$K424-FLOOR(SUMIFS($Q430:BF430,$Q427:BF427,12),1),IF(BG427=1,BG431,BG431+BF428)),0)</f>
        <v>0</v>
      </c>
      <c r="BH428" s="62">
        <f>IF(BH427&gt;0,IF((SUMIFS($Q430:BG430,$Q427:BG427,12)+IF(BG427=12,0,BG428)+BH431)&gt;=$K424,$K424-FLOOR(SUMIFS($Q430:BG430,$Q427:BG427,12),1),IF(BH427=1,BH431,BH431+BG428)),0)</f>
        <v>0</v>
      </c>
      <c r="BI428" s="62">
        <f>IF(BI427&gt;0,IF((SUMIFS($Q430:BH430,$Q427:BH427,12)+IF(BH427=12,0,BH428)+BI431)&gt;=$K424,$K424-FLOOR(SUMIFS($Q430:BH430,$Q427:BH427,12),1),IF(BI427=1,BI431,BI431+BH428)),0)</f>
        <v>0</v>
      </c>
      <c r="BJ428" s="62">
        <f>IF(BJ427&gt;0,IF((SUMIFS($Q430:BI430,$Q427:BI427,12)+IF(BI427=12,0,BI428)+BJ431)&gt;=$K424,$K424-FLOOR(SUMIFS($Q430:BI430,$Q427:BI427,12),1),IF(BJ427=1,BJ431,BJ431+BI428)),0)</f>
        <v>0</v>
      </c>
      <c r="BK428" s="62">
        <f>IF(BK427&gt;0,IF((SUMIFS($Q430:BJ430,$Q427:BJ427,12)+IF(BJ427=12,0,BJ428)+BK431)&gt;=$K424,$K424-FLOOR(SUMIFS($Q430:BJ430,$Q427:BJ427,12),1),IF(BK427=1,BK431,BK431+BJ428)),0)</f>
        <v>0</v>
      </c>
      <c r="BL428" s="62">
        <f>IF(BL427&gt;0,IF((SUMIFS($Q430:BK430,$Q427:BK427,12)+IF(BK427=12,0,BK428)+BL431)&gt;=$K424,$K424-FLOOR(SUMIFS($Q430:BK430,$Q427:BK427,12),1),IF(BL427=1,BL431,BL431+BK428)),0)</f>
        <v>0</v>
      </c>
      <c r="BM428" s="62">
        <f>IF(BM427&gt;0,IF((SUMIFS($Q430:BL430,$Q427:BL427,12)+IF(BL427=12,0,BL428)+BM431)&gt;=$K424,$K424-FLOOR(SUMIFS($Q430:BL430,$Q427:BL427,12),1),IF(BM427=1,BM431,BM431+BL428)),0)</f>
        <v>0</v>
      </c>
      <c r="BN428" s="62">
        <f>IF(BN427&gt;0,IF((SUMIFS($Q430:BM430,$Q427:BM427,12)+IF(BM427=12,0,BM428)+BN431)&gt;=$K424,$K424-FLOOR(SUMIFS($Q430:BM430,$Q427:BM427,12),1),IF(BN427=1,BN431,BN431+BM428)),0)</f>
        <v>0</v>
      </c>
      <c r="BO428" s="62">
        <f>IF(BO427&gt;0,IF((SUMIFS($Q430:BN430,$Q427:BN427,12)+IF(BN427=12,0,BN428)+BO431)&gt;=$K424,$K424-FLOOR(SUMIFS($Q430:BN430,$Q427:BN427,12),1),IF(BO427=1,BO431,BO431+BN428)),0)</f>
        <v>0</v>
      </c>
      <c r="BP428" s="62">
        <f>IF(BP427&gt;0,IF((SUMIFS($Q430:BO430,$Q427:BO427,12)+IF(BO427=12,0,BO428)+BP431)&gt;=$K424,$K424-FLOOR(SUMIFS($Q430:BO430,$Q427:BO427,12),1),IF(BP427=1,BP431,BP431+BO428)),0)</f>
        <v>0</v>
      </c>
      <c r="BQ428" s="62">
        <f>IF(BQ427&gt;0,IF((SUMIFS($Q430:BP430,$Q427:BP427,12)+IF(BP427=12,0,BP428)+BQ431)&gt;=$K424,$K424-FLOOR(SUMIFS($Q430:BP430,$Q427:BP427,12),1),IF(BQ427=1,BQ431,BQ431+BP428)),0)</f>
        <v>0</v>
      </c>
      <c r="BR428" s="62">
        <f>IF(BR427&gt;0,IF((SUMIFS($Q430:BQ430,$Q427:BQ427,12)+IF(BQ427=12,0,BQ428)+BR431)&gt;=$K424,$K424-FLOOR(SUMIFS($Q430:BQ430,$Q427:BQ427,12),1),IF(BR427=1,BR431,BR431+BQ428)),0)</f>
        <v>0</v>
      </c>
      <c r="BS428" s="62">
        <f>IF(BS427&gt;0,IF((SUMIFS($Q430:BR430,$Q427:BR427,12)+IF(BR427=12,0,BR428)+BS431)&gt;=$K424,$K424-FLOOR(SUMIFS($Q430:BR430,$Q427:BR427,12),1),IF(BS427=1,BS431,BS431+BR428)),0)</f>
        <v>0</v>
      </c>
      <c r="BT428" s="62">
        <f>IF(BT427&gt;0,IF((SUMIFS($Q430:BS430,$Q427:BS427,12)+IF(BS427=12,0,BS428)+BT431)&gt;=$K424,$K424-FLOOR(SUMIFS($Q430:BS430,$Q427:BS427,12),1),IF(BT427=1,BT431,BT431+BS428)),0)</f>
        <v>0</v>
      </c>
      <c r="BU428" s="62">
        <f>IF(BU427&gt;0,IF((SUMIFS($Q430:BT430,$Q427:BT427,12)+IF(BT427=12,0,BT428)+BU431)&gt;=$K424,$K424-FLOOR(SUMIFS($Q430:BT430,$Q427:BT427,12),1),IF(BU427=1,BU431,BU431+BT428)),0)</f>
        <v>0</v>
      </c>
      <c r="BV428" s="62">
        <f>IF(BV427&gt;0,IF((SUMIFS($Q430:BU430,$Q427:BU427,12)+IF(BU427=12,0,BU428)+BV431)&gt;=$K424,$K424-FLOOR(SUMIFS($Q430:BU430,$Q427:BU427,12),1),IF(BV427=1,BV431,BV431+BU428)),0)</f>
        <v>0</v>
      </c>
      <c r="BW428" s="62">
        <f>IF(BW427&gt;0,IF((SUMIFS($Q430:BV430,$Q427:BV427,12)+IF(BV427=12,0,BV428)+BW431)&gt;=$K424,$K424-FLOOR(SUMIFS($Q430:BV430,$Q427:BV427,12),1),IF(BW427=1,BW431,BW431+BV428)),0)</f>
        <v>0</v>
      </c>
      <c r="BX428" s="62">
        <f>IF(BX427&gt;0,IF((SUMIFS($Q430:BW430,$Q427:BW427,12)+IF(BW427=12,0,BW428)+BX431)&gt;=$K424,$K424-FLOOR(SUMIFS($Q430:BW430,$Q427:BW427,12),1),IF(BX427=1,BX431,BX431+BW428)),0)</f>
        <v>0</v>
      </c>
      <c r="BY428" s="298"/>
      <c r="BZ428" s="300"/>
      <c r="CA428" s="302"/>
      <c r="CB428" s="302"/>
    </row>
    <row r="429" spans="1:96" s="98" customFormat="1" ht="41.4" hidden="1" customHeight="1" x14ac:dyDescent="0.3">
      <c r="A429" s="97"/>
      <c r="B429" s="119"/>
      <c r="C429" s="73"/>
      <c r="D429" s="73"/>
      <c r="E429" s="73"/>
      <c r="F429" s="73"/>
      <c r="G429" s="73"/>
      <c r="H429" s="73"/>
      <c r="I429" s="73"/>
      <c r="J429" s="73"/>
      <c r="K429" s="73"/>
      <c r="L429" s="58"/>
      <c r="M429" s="7"/>
      <c r="N429" s="160"/>
      <c r="P429" s="59" t="s">
        <v>172</v>
      </c>
      <c r="Q429" s="61">
        <f>IF(Q424&gt;0,Q425,0)</f>
        <v>0</v>
      </c>
      <c r="R429" s="61">
        <f t="shared" ref="R429" si="9803">IF(R424&gt;0,IF(R427=1,R425,R425+Q429),Q429)</f>
        <v>0</v>
      </c>
      <c r="S429" s="61">
        <f t="shared" ref="S429" si="9804">IF(S424&gt;0,IF(S427=1,S425,S425+R429),R429)</f>
        <v>0</v>
      </c>
      <c r="T429" s="61">
        <f t="shared" ref="T429" si="9805">IF(T424&gt;0,IF(T427=1,T425,T425+S429),S429)</f>
        <v>0</v>
      </c>
      <c r="U429" s="61">
        <f t="shared" ref="U429" si="9806">IF(U424&gt;0,IF(U427=1,U425,U425+T429),T429)</f>
        <v>0</v>
      </c>
      <c r="V429" s="61">
        <f t="shared" ref="V429" si="9807">IF(V424&gt;0,IF(V427=1,V425,V425+U429),U429)</f>
        <v>0</v>
      </c>
      <c r="W429" s="61">
        <f t="shared" ref="W429" si="9808">IF(W424&gt;0,IF(W427=1,W425,W425+V429),V429)</f>
        <v>0</v>
      </c>
      <c r="X429" s="61">
        <f t="shared" ref="X429" si="9809">IF(X424&gt;0,IF(X427=1,X425,X425+W429),W429)</f>
        <v>0</v>
      </c>
      <c r="Y429" s="61">
        <f t="shared" ref="Y429" si="9810">IF(Y424&gt;0,IF(Y427=1,Y425,Y425+X429),X429)</f>
        <v>0</v>
      </c>
      <c r="Z429" s="61">
        <f t="shared" ref="Z429" si="9811">IF(Z424&gt;0,IF(Z427=1,Z425,Z425+Y429),Y429)</f>
        <v>0</v>
      </c>
      <c r="AA429" s="61">
        <f t="shared" ref="AA429" si="9812">IF(AA424&gt;0,IF(AA427=1,AA425,AA425+Z429),Z429)</f>
        <v>0</v>
      </c>
      <c r="AB429" s="61">
        <f t="shared" ref="AB429" si="9813">IF(AB424&gt;0,IF(AB427=1,AB425,AB425+AA429),AA429)</f>
        <v>0</v>
      </c>
      <c r="AC429" s="61">
        <f t="shared" ref="AC429" si="9814">IF(AC424&gt;0,IF(AC427=1,AC425,AC425+AB429),AB429)</f>
        <v>0</v>
      </c>
      <c r="AD429" s="61">
        <f t="shared" ref="AD429" si="9815">IF(AD424&gt;0,IF(AD427=1,AD425,AD425+AC429),AC429)</f>
        <v>0</v>
      </c>
      <c r="AE429" s="61">
        <f t="shared" ref="AE429" si="9816">IF(AE424&gt;0,IF(AE427=1,AE425,AE425+AD429),AD429)</f>
        <v>0</v>
      </c>
      <c r="AF429" s="61">
        <f t="shared" ref="AF429" si="9817">IF(AF424&gt;0,IF(AF427=1,AF425,AF425+AE429),AE429)</f>
        <v>0</v>
      </c>
      <c r="AG429" s="61">
        <f t="shared" ref="AG429" si="9818">IF(AG424&gt;0,IF(AG427=1,AG425,AG425+AF429),AF429)</f>
        <v>0</v>
      </c>
      <c r="AH429" s="61">
        <f t="shared" ref="AH429" si="9819">IF(AH424&gt;0,IF(AH427=1,AH425,AH425+AG429),AG429)</f>
        <v>0</v>
      </c>
      <c r="AI429" s="61">
        <f t="shared" ref="AI429" si="9820">IF(AI424&gt;0,IF(AI427=1,AI425,AI425+AH429),AH429)</f>
        <v>0</v>
      </c>
      <c r="AJ429" s="61">
        <f t="shared" ref="AJ429" si="9821">IF(AJ424&gt;0,IF(AJ427=1,AJ425,AJ425+AI429),AI429)</f>
        <v>0</v>
      </c>
      <c r="AK429" s="61">
        <f t="shared" ref="AK429" si="9822">IF(AK424&gt;0,IF(AK427=1,AK425,AK425+AJ429),AJ429)</f>
        <v>0</v>
      </c>
      <c r="AL429" s="61">
        <f t="shared" ref="AL429" si="9823">IF(AL424&gt;0,IF(AL427=1,AL425,AL425+AK429),AK429)</f>
        <v>0</v>
      </c>
      <c r="AM429" s="61">
        <f t="shared" ref="AM429" si="9824">IF(AM424&gt;0,IF(AM427=1,AM425,AM425+AL429),AL429)</f>
        <v>0</v>
      </c>
      <c r="AN429" s="61">
        <f t="shared" ref="AN429" si="9825">IF(AN424&gt;0,IF(AN427=1,AN425,AN425+AM429),AM429)</f>
        <v>0</v>
      </c>
      <c r="AO429" s="61">
        <f t="shared" ref="AO429" si="9826">IF(AO424&gt;0,IF(AO427=1,AO425,AO425+AN429),AN429)</f>
        <v>0</v>
      </c>
      <c r="AP429" s="61">
        <f t="shared" ref="AP429" si="9827">IF(AP424&gt;0,IF(AP427=1,AP425,AP425+AO429),AO429)</f>
        <v>0</v>
      </c>
      <c r="AQ429" s="61">
        <f t="shared" ref="AQ429" si="9828">IF(AQ424&gt;0,IF(AQ427=1,AQ425,AQ425+AP429),AP429)</f>
        <v>0</v>
      </c>
      <c r="AR429" s="61">
        <f t="shared" ref="AR429" si="9829">IF(AR424&gt;0,IF(AR427=1,AR425,AR425+AQ429),AQ429)</f>
        <v>0</v>
      </c>
      <c r="AS429" s="61">
        <f t="shared" ref="AS429" si="9830">IF(AS424&gt;0,IF(AS427=1,AS425,AS425+AR429),AR429)</f>
        <v>0</v>
      </c>
      <c r="AT429" s="61">
        <f t="shared" ref="AT429" si="9831">IF(AT424&gt;0,IF(AT427=1,AT425,AT425+AS429),AS429)</f>
        <v>0</v>
      </c>
      <c r="AU429" s="61">
        <f t="shared" ref="AU429" si="9832">IF(AU424&gt;0,IF(AU427=1,AU425,AU425+AT429),AT429)</f>
        <v>0</v>
      </c>
      <c r="AV429" s="61">
        <f t="shared" ref="AV429" si="9833">IF(AV424&gt;0,IF(AV427=1,AV425,AV425+AU429),AU429)</f>
        <v>0</v>
      </c>
      <c r="AW429" s="61">
        <f t="shared" ref="AW429" si="9834">IF(AW424&gt;0,IF(AW427=1,AW425,AW425+AV429),AV429)</f>
        <v>0</v>
      </c>
      <c r="AX429" s="61">
        <f t="shared" ref="AX429" si="9835">IF(AX424&gt;0,IF(AX427=1,AX425,AX425+AW429),AW429)</f>
        <v>0</v>
      </c>
      <c r="AY429" s="61">
        <f t="shared" ref="AY429" si="9836">IF(AY424&gt;0,IF(AY427=1,AY425,AY425+AX429),AX429)</f>
        <v>0</v>
      </c>
      <c r="AZ429" s="61">
        <f t="shared" ref="AZ429" si="9837">IF(AZ424&gt;0,IF(AZ427=1,AZ425,AZ425+AY429),AY429)</f>
        <v>0</v>
      </c>
      <c r="BA429" s="61">
        <f t="shared" ref="BA429" si="9838">IF(BA424&gt;0,IF(BA427=1,BA425,BA425+AZ429),AZ429)</f>
        <v>0</v>
      </c>
      <c r="BB429" s="61">
        <f t="shared" ref="BB429" si="9839">IF(BB424&gt;0,IF(BB427=1,BB425,BB425+BA429),BA429)</f>
        <v>0</v>
      </c>
      <c r="BC429" s="61">
        <f t="shared" ref="BC429" si="9840">IF(BC424&gt;0,IF(BC427=1,BC425,BC425+BB429),BB429)</f>
        <v>0</v>
      </c>
      <c r="BD429" s="61">
        <f t="shared" ref="BD429" si="9841">IF(BD424&gt;0,IF(BD427=1,BD425,BD425+BC429),BC429)</f>
        <v>0</v>
      </c>
      <c r="BE429" s="61">
        <f t="shared" ref="BE429" si="9842">IF(BE424&gt;0,IF(BE427=1,BE425,BE425+BD429),BD429)</f>
        <v>0</v>
      </c>
      <c r="BF429" s="61">
        <f t="shared" ref="BF429" si="9843">IF(BF424&gt;0,IF(BF427=1,BF425,BF425+BE429),BE429)</f>
        <v>0</v>
      </c>
      <c r="BG429" s="61">
        <f t="shared" ref="BG429" si="9844">IF(BG424&gt;0,IF(BG427=1,BG425,BG425+BF429),BF429)</f>
        <v>0</v>
      </c>
      <c r="BH429" s="61">
        <f t="shared" ref="BH429" si="9845">IF(BH424&gt;0,IF(BH427=1,BH425,BH425+BG429),BG429)</f>
        <v>0</v>
      </c>
      <c r="BI429" s="61">
        <f t="shared" ref="BI429" si="9846">IF(BI424&gt;0,IF(BI427=1,BI425,BI425+BH429),BH429)</f>
        <v>0</v>
      </c>
      <c r="BJ429" s="61">
        <f t="shared" ref="BJ429" si="9847">IF(BJ424&gt;0,IF(BJ427=1,BJ425,BJ425+BI429),BI429)</f>
        <v>0</v>
      </c>
      <c r="BK429" s="61">
        <f t="shared" ref="BK429" si="9848">IF(BK424&gt;0,IF(BK427=1,BK425,BK425+BJ429),BJ429)</f>
        <v>0</v>
      </c>
      <c r="BL429" s="61">
        <f t="shared" ref="BL429" si="9849">IF(BL424&gt;0,IF(BL427=1,BL425,BL425+BK429),BK429)</f>
        <v>0</v>
      </c>
      <c r="BM429" s="61">
        <f t="shared" ref="BM429" si="9850">IF(BM424&gt;0,IF(BM427=1,BM425,BM425+BL429),BL429)</f>
        <v>0</v>
      </c>
      <c r="BN429" s="61">
        <f t="shared" ref="BN429" si="9851">IF(BN424&gt;0,IF(BN427=1,BN425,BN425+BM429),BM429)</f>
        <v>0</v>
      </c>
      <c r="BO429" s="61">
        <f t="shared" ref="BO429" si="9852">IF(BO424&gt;0,IF(BO427=1,BO425,BO425+BN429),BN429)</f>
        <v>0</v>
      </c>
      <c r="BP429" s="61">
        <f t="shared" ref="BP429" si="9853">IF(BP424&gt;0,IF(BP427=1,BP425,BP425+BO429),BO429)</f>
        <v>0</v>
      </c>
      <c r="BQ429" s="61">
        <f t="shared" ref="BQ429" si="9854">IF(BQ424&gt;0,IF(BQ427=1,BQ425,BQ425+BP429),BP429)</f>
        <v>0</v>
      </c>
      <c r="BR429" s="61">
        <f t="shared" ref="BR429" si="9855">IF(BR424&gt;0,IF(BR427=1,BR425,BR425+BQ429),BQ429)</f>
        <v>0</v>
      </c>
      <c r="BS429" s="61">
        <f t="shared" ref="BS429" si="9856">IF(BS424&gt;0,IF(BS427=1,BS425,BS425+BR429),BR429)</f>
        <v>0</v>
      </c>
      <c r="BT429" s="61">
        <f t="shared" ref="BT429" si="9857">IF(BT424&gt;0,IF(BT427=1,BT425,BT425+BS429),BS429)</f>
        <v>0</v>
      </c>
      <c r="BU429" s="61">
        <f t="shared" ref="BU429" si="9858">IF(BU424&gt;0,IF(BU427=1,BU425,BU425+BT429),BT429)</f>
        <v>0</v>
      </c>
      <c r="BV429" s="61">
        <f t="shared" ref="BV429" si="9859">IF(BV424&gt;0,IF(BV427=1,BV425,BV425+BU429),BU429)</f>
        <v>0</v>
      </c>
      <c r="BW429" s="61">
        <f t="shared" ref="BW429" si="9860">IF(BW424&gt;0,IF(BW427=1,BW425,BW425+BV429),BV429)</f>
        <v>0</v>
      </c>
      <c r="BX429" s="61">
        <f t="shared" ref="BX429" si="9861">IF(BX424&gt;0,IF(BX427=1,BX425,BX425+BW429),BW429)</f>
        <v>0</v>
      </c>
      <c r="BY429" s="298"/>
      <c r="BZ429" s="300"/>
      <c r="CA429" s="302"/>
      <c r="CB429" s="302"/>
    </row>
    <row r="430" spans="1:96" s="98" customFormat="1" ht="41.4" hidden="1" customHeight="1" x14ac:dyDescent="0.3">
      <c r="A430" s="97"/>
      <c r="B430" s="119"/>
      <c r="C430" s="73"/>
      <c r="D430" s="73"/>
      <c r="E430" s="73"/>
      <c r="F430" s="73"/>
      <c r="G430" s="73"/>
      <c r="H430" s="73"/>
      <c r="I430" s="73"/>
      <c r="J430" s="73"/>
      <c r="K430" s="73"/>
      <c r="L430" s="58"/>
      <c r="M430" s="7"/>
      <c r="N430" s="160"/>
      <c r="P430" s="59" t="s">
        <v>173</v>
      </c>
      <c r="Q430" s="61">
        <f>Q432</f>
        <v>0</v>
      </c>
      <c r="R430" s="61">
        <f t="shared" ref="R430" si="9862">IF(R427=1,R432,R432+Q430)</f>
        <v>0</v>
      </c>
      <c r="S430" s="61">
        <f t="shared" ref="S430" si="9863">IF(S427=1,S432,S432+R430)</f>
        <v>0</v>
      </c>
      <c r="T430" s="61">
        <f t="shared" ref="T430" si="9864">IF(T427=1,T432,T432+S430)</f>
        <v>0</v>
      </c>
      <c r="U430" s="61">
        <f t="shared" ref="U430" si="9865">IF(U427=1,U432,U432+T430)</f>
        <v>0</v>
      </c>
      <c r="V430" s="61">
        <f t="shared" ref="V430" si="9866">IF(V427=1,V432,V432+U430)</f>
        <v>0</v>
      </c>
      <c r="W430" s="61">
        <f t="shared" ref="W430" si="9867">IF(W427=1,W432,W432+V430)</f>
        <v>0</v>
      </c>
      <c r="X430" s="61">
        <f t="shared" ref="X430" si="9868">IF(X427=1,X432,X432+W430)</f>
        <v>0</v>
      </c>
      <c r="Y430" s="61">
        <f t="shared" ref="Y430" si="9869">IF(Y427=1,Y432,Y432+X430)</f>
        <v>0</v>
      </c>
      <c r="Z430" s="61">
        <f t="shared" ref="Z430" si="9870">IF(Z427=1,Z432,Z432+Y430)</f>
        <v>0</v>
      </c>
      <c r="AA430" s="61">
        <f t="shared" ref="AA430" si="9871">IF(AA427=1,AA432,AA432+Z430)</f>
        <v>0</v>
      </c>
      <c r="AB430" s="61">
        <f t="shared" ref="AB430" si="9872">IF(AB427=1,AB432,AB432+AA430)</f>
        <v>0</v>
      </c>
      <c r="AC430" s="61">
        <f t="shared" ref="AC430" si="9873">IF(AC427=1,AC432,AC432+AB430)</f>
        <v>0</v>
      </c>
      <c r="AD430" s="61">
        <f t="shared" ref="AD430" si="9874">IF(AD427=1,AD432,AD432+AC430)</f>
        <v>0</v>
      </c>
      <c r="AE430" s="61">
        <f t="shared" ref="AE430" si="9875">IF(AE427=1,AE432,AE432+AD430)</f>
        <v>0</v>
      </c>
      <c r="AF430" s="61">
        <f t="shared" ref="AF430" si="9876">IF(AF427=1,AF432,AF432+AE430)</f>
        <v>0</v>
      </c>
      <c r="AG430" s="61">
        <f t="shared" ref="AG430" si="9877">IF(AG427=1,AG432,AG432+AF430)</f>
        <v>0</v>
      </c>
      <c r="AH430" s="61">
        <f t="shared" ref="AH430" si="9878">IF(AH427=1,AH432,AH432+AG430)</f>
        <v>0</v>
      </c>
      <c r="AI430" s="61">
        <f t="shared" ref="AI430" si="9879">IF(AI427=1,AI432,AI432+AH430)</f>
        <v>0</v>
      </c>
      <c r="AJ430" s="61">
        <f t="shared" ref="AJ430" si="9880">IF(AJ427=1,AJ432,AJ432+AI430)</f>
        <v>0</v>
      </c>
      <c r="AK430" s="61">
        <f t="shared" ref="AK430" si="9881">IF(AK427=1,AK432,AK432+AJ430)</f>
        <v>0</v>
      </c>
      <c r="AL430" s="61">
        <f t="shared" ref="AL430" si="9882">IF(AL427=1,AL432,AL432+AK430)</f>
        <v>0</v>
      </c>
      <c r="AM430" s="61">
        <f t="shared" ref="AM430" si="9883">IF(AM427=1,AM432,AM432+AL430)</f>
        <v>0</v>
      </c>
      <c r="AN430" s="61">
        <f t="shared" ref="AN430" si="9884">IF(AN427=1,AN432,AN432+AM430)</f>
        <v>0</v>
      </c>
      <c r="AO430" s="61">
        <f t="shared" ref="AO430" si="9885">IF(AO427=1,AO432,AO432+AN430)</f>
        <v>0</v>
      </c>
      <c r="AP430" s="61">
        <f t="shared" ref="AP430" si="9886">IF(AP427=1,AP432,AP432+AO430)</f>
        <v>0</v>
      </c>
      <c r="AQ430" s="61">
        <f t="shared" ref="AQ430" si="9887">IF(AQ427=1,AQ432,AQ432+AP430)</f>
        <v>0</v>
      </c>
      <c r="AR430" s="61">
        <f t="shared" ref="AR430" si="9888">IF(AR427=1,AR432,AR432+AQ430)</f>
        <v>0</v>
      </c>
      <c r="AS430" s="61">
        <f t="shared" ref="AS430" si="9889">IF(AS427=1,AS432,AS432+AR430)</f>
        <v>0</v>
      </c>
      <c r="AT430" s="61">
        <f t="shared" ref="AT430" si="9890">IF(AT427=1,AT432,AT432+AS430)</f>
        <v>0</v>
      </c>
      <c r="AU430" s="61">
        <f t="shared" ref="AU430" si="9891">IF(AU427=1,AU432,AU432+AT430)</f>
        <v>0</v>
      </c>
      <c r="AV430" s="61">
        <f t="shared" ref="AV430" si="9892">IF(AV427=1,AV432,AV432+AU430)</f>
        <v>0</v>
      </c>
      <c r="AW430" s="61">
        <f t="shared" ref="AW430" si="9893">IF(AW427=1,AW432,AW432+AV430)</f>
        <v>0</v>
      </c>
      <c r="AX430" s="61">
        <f t="shared" ref="AX430" si="9894">IF(AX427=1,AX432,AX432+AW430)</f>
        <v>0</v>
      </c>
      <c r="AY430" s="61">
        <f t="shared" ref="AY430" si="9895">IF(AY427=1,AY432,AY432+AX430)</f>
        <v>0</v>
      </c>
      <c r="AZ430" s="61">
        <f t="shared" ref="AZ430" si="9896">IF(AZ427=1,AZ432,AZ432+AY430)</f>
        <v>0</v>
      </c>
      <c r="BA430" s="61">
        <f t="shared" ref="BA430" si="9897">IF(BA427=1,BA432,BA432+AZ430)</f>
        <v>0</v>
      </c>
      <c r="BB430" s="61">
        <f t="shared" ref="BB430" si="9898">IF(BB427=1,BB432,BB432+BA430)</f>
        <v>0</v>
      </c>
      <c r="BC430" s="61">
        <f t="shared" ref="BC430" si="9899">IF(BC427=1,BC432,BC432+BB430)</f>
        <v>0</v>
      </c>
      <c r="BD430" s="61">
        <f t="shared" ref="BD430" si="9900">IF(BD427=1,BD432,BD432+BC430)</f>
        <v>0</v>
      </c>
      <c r="BE430" s="61">
        <f t="shared" ref="BE430" si="9901">IF(BE427=1,BE432,BE432+BD430)</f>
        <v>0</v>
      </c>
      <c r="BF430" s="61">
        <f t="shared" ref="BF430" si="9902">IF(BF427=1,BF432,BF432+BE430)</f>
        <v>0</v>
      </c>
      <c r="BG430" s="61">
        <f t="shared" ref="BG430" si="9903">IF(BG427=1,BG432,BG432+BF430)</f>
        <v>0</v>
      </c>
      <c r="BH430" s="61">
        <f t="shared" ref="BH430" si="9904">IF(BH427=1,BH432,BH432+BG430)</f>
        <v>0</v>
      </c>
      <c r="BI430" s="61">
        <f t="shared" ref="BI430" si="9905">IF(BI427=1,BI432,BI432+BH430)</f>
        <v>0</v>
      </c>
      <c r="BJ430" s="61">
        <f t="shared" ref="BJ430" si="9906">IF(BJ427=1,BJ432,BJ432+BI430)</f>
        <v>0</v>
      </c>
      <c r="BK430" s="61">
        <f t="shared" ref="BK430" si="9907">IF(BK427=1,BK432,BK432+BJ430)</f>
        <v>0</v>
      </c>
      <c r="BL430" s="61">
        <f t="shared" ref="BL430" si="9908">IF(BL427=1,BL432,BL432+BK430)</f>
        <v>0</v>
      </c>
      <c r="BM430" s="61">
        <f t="shared" ref="BM430" si="9909">IF(BM427=1,BM432,BM432+BL430)</f>
        <v>0</v>
      </c>
      <c r="BN430" s="61">
        <f t="shared" ref="BN430" si="9910">IF(BN427=1,BN432,BN432+BM430)</f>
        <v>0</v>
      </c>
      <c r="BO430" s="61">
        <f t="shared" ref="BO430" si="9911">IF(BO427=1,BO432,BO432+BN430)</f>
        <v>0</v>
      </c>
      <c r="BP430" s="61">
        <f t="shared" ref="BP430" si="9912">IF(BP427=1,BP432,BP432+BO430)</f>
        <v>0</v>
      </c>
      <c r="BQ430" s="61">
        <f t="shared" ref="BQ430" si="9913">IF(BQ427=1,BQ432,BQ432+BP430)</f>
        <v>0</v>
      </c>
      <c r="BR430" s="61">
        <f t="shared" ref="BR430" si="9914">IF(BR427=1,BR432,BR432+BQ430)</f>
        <v>0</v>
      </c>
      <c r="BS430" s="61">
        <f t="shared" ref="BS430" si="9915">IF(BS427=1,BS432,BS432+BR430)</f>
        <v>0</v>
      </c>
      <c r="BT430" s="61">
        <f t="shared" ref="BT430" si="9916">IF(BT427=1,BT432,BT432+BS430)</f>
        <v>0</v>
      </c>
      <c r="BU430" s="61">
        <f t="shared" ref="BU430" si="9917">IF(BU427=1,BU432,BU432+BT430)</f>
        <v>0</v>
      </c>
      <c r="BV430" s="61">
        <f t="shared" ref="BV430" si="9918">IF(BV427=1,BV432,BV432+BU430)</f>
        <v>0</v>
      </c>
      <c r="BW430" s="61">
        <f t="shared" ref="BW430" si="9919">IF(BW427=1,BW432,BW432+BV430)</f>
        <v>0</v>
      </c>
      <c r="BX430" s="61">
        <f t="shared" ref="BX430" si="9920">IF(BX427=1,BX432,BX432+BW430)</f>
        <v>0</v>
      </c>
      <c r="BY430" s="298"/>
      <c r="BZ430" s="300"/>
      <c r="CA430" s="302"/>
      <c r="CB430" s="302"/>
    </row>
    <row r="431" spans="1:96" s="98" customFormat="1" ht="28.95" customHeight="1" x14ac:dyDescent="0.3">
      <c r="A431" s="97"/>
      <c r="B431" s="119"/>
      <c r="C431" s="73"/>
      <c r="D431" s="73"/>
      <c r="E431" s="73"/>
      <c r="F431" s="73"/>
      <c r="G431" s="73"/>
      <c r="H431" s="73"/>
      <c r="I431" s="73"/>
      <c r="J431" s="73"/>
      <c r="K431" s="73"/>
      <c r="L431" s="58"/>
      <c r="M431" s="7"/>
      <c r="N431" s="160"/>
      <c r="P431" s="57" t="s">
        <v>171</v>
      </c>
      <c r="Q431" s="62">
        <f t="shared" ref="Q431:BX431" si="9921">1720/12*Q424</f>
        <v>0</v>
      </c>
      <c r="R431" s="62">
        <f t="shared" si="9921"/>
        <v>0</v>
      </c>
      <c r="S431" s="62">
        <f t="shared" si="9921"/>
        <v>0</v>
      </c>
      <c r="T431" s="62">
        <f t="shared" si="9921"/>
        <v>0</v>
      </c>
      <c r="U431" s="62">
        <f t="shared" si="9921"/>
        <v>0</v>
      </c>
      <c r="V431" s="62">
        <f t="shared" si="9921"/>
        <v>0</v>
      </c>
      <c r="W431" s="62">
        <f t="shared" si="9921"/>
        <v>0</v>
      </c>
      <c r="X431" s="62">
        <f t="shared" si="9921"/>
        <v>0</v>
      </c>
      <c r="Y431" s="62">
        <f t="shared" si="9921"/>
        <v>0</v>
      </c>
      <c r="Z431" s="62">
        <f t="shared" si="9921"/>
        <v>0</v>
      </c>
      <c r="AA431" s="62">
        <f t="shared" si="9921"/>
        <v>0</v>
      </c>
      <c r="AB431" s="62">
        <f t="shared" si="9921"/>
        <v>0</v>
      </c>
      <c r="AC431" s="62">
        <f t="shared" si="9921"/>
        <v>0</v>
      </c>
      <c r="AD431" s="62">
        <f t="shared" si="9921"/>
        <v>0</v>
      </c>
      <c r="AE431" s="62">
        <f t="shared" si="9921"/>
        <v>0</v>
      </c>
      <c r="AF431" s="62">
        <f t="shared" si="9921"/>
        <v>0</v>
      </c>
      <c r="AG431" s="62">
        <f t="shared" si="9921"/>
        <v>0</v>
      </c>
      <c r="AH431" s="62">
        <f t="shared" si="9921"/>
        <v>0</v>
      </c>
      <c r="AI431" s="62">
        <f t="shared" si="9921"/>
        <v>0</v>
      </c>
      <c r="AJ431" s="62">
        <f t="shared" si="9921"/>
        <v>0</v>
      </c>
      <c r="AK431" s="62">
        <f t="shared" si="9921"/>
        <v>0</v>
      </c>
      <c r="AL431" s="62">
        <f t="shared" si="9921"/>
        <v>0</v>
      </c>
      <c r="AM431" s="62">
        <f t="shared" si="9921"/>
        <v>0</v>
      </c>
      <c r="AN431" s="62">
        <f t="shared" si="9921"/>
        <v>0</v>
      </c>
      <c r="AO431" s="62">
        <f t="shared" si="9921"/>
        <v>0</v>
      </c>
      <c r="AP431" s="62">
        <f t="shared" si="9921"/>
        <v>0</v>
      </c>
      <c r="AQ431" s="62">
        <f t="shared" si="9921"/>
        <v>0</v>
      </c>
      <c r="AR431" s="62">
        <f t="shared" si="9921"/>
        <v>0</v>
      </c>
      <c r="AS431" s="62">
        <f t="shared" si="9921"/>
        <v>0</v>
      </c>
      <c r="AT431" s="62">
        <f t="shared" si="9921"/>
        <v>0</v>
      </c>
      <c r="AU431" s="62">
        <f t="shared" si="9921"/>
        <v>0</v>
      </c>
      <c r="AV431" s="62">
        <f t="shared" si="9921"/>
        <v>0</v>
      </c>
      <c r="AW431" s="62">
        <f t="shared" si="9921"/>
        <v>0</v>
      </c>
      <c r="AX431" s="62">
        <f t="shared" si="9921"/>
        <v>0</v>
      </c>
      <c r="AY431" s="62">
        <f t="shared" si="9921"/>
        <v>0</v>
      </c>
      <c r="AZ431" s="62">
        <f t="shared" si="9921"/>
        <v>0</v>
      </c>
      <c r="BA431" s="62">
        <f t="shared" si="9921"/>
        <v>0</v>
      </c>
      <c r="BB431" s="62">
        <f t="shared" si="9921"/>
        <v>0</v>
      </c>
      <c r="BC431" s="62">
        <f t="shared" si="9921"/>
        <v>0</v>
      </c>
      <c r="BD431" s="62">
        <f t="shared" si="9921"/>
        <v>0</v>
      </c>
      <c r="BE431" s="62">
        <f t="shared" si="9921"/>
        <v>0</v>
      </c>
      <c r="BF431" s="62">
        <f t="shared" si="9921"/>
        <v>0</v>
      </c>
      <c r="BG431" s="62">
        <f t="shared" si="9921"/>
        <v>0</v>
      </c>
      <c r="BH431" s="62">
        <f t="shared" si="9921"/>
        <v>0</v>
      </c>
      <c r="BI431" s="62">
        <f t="shared" si="9921"/>
        <v>0</v>
      </c>
      <c r="BJ431" s="62">
        <f t="shared" si="9921"/>
        <v>0</v>
      </c>
      <c r="BK431" s="62">
        <f t="shared" si="9921"/>
        <v>0</v>
      </c>
      <c r="BL431" s="62">
        <f t="shared" si="9921"/>
        <v>0</v>
      </c>
      <c r="BM431" s="62">
        <f t="shared" si="9921"/>
        <v>0</v>
      </c>
      <c r="BN431" s="62">
        <f t="shared" si="9921"/>
        <v>0</v>
      </c>
      <c r="BO431" s="62">
        <f t="shared" si="9921"/>
        <v>0</v>
      </c>
      <c r="BP431" s="62">
        <f t="shared" si="9921"/>
        <v>0</v>
      </c>
      <c r="BQ431" s="62">
        <f t="shared" si="9921"/>
        <v>0</v>
      </c>
      <c r="BR431" s="62">
        <f t="shared" si="9921"/>
        <v>0</v>
      </c>
      <c r="BS431" s="62">
        <f t="shared" si="9921"/>
        <v>0</v>
      </c>
      <c r="BT431" s="62">
        <f t="shared" si="9921"/>
        <v>0</v>
      </c>
      <c r="BU431" s="62">
        <f t="shared" si="9921"/>
        <v>0</v>
      </c>
      <c r="BV431" s="62">
        <f t="shared" si="9921"/>
        <v>0</v>
      </c>
      <c r="BW431" s="62">
        <f t="shared" si="9921"/>
        <v>0</v>
      </c>
      <c r="BX431" s="62">
        <f t="shared" si="9921"/>
        <v>0</v>
      </c>
      <c r="BY431" s="298"/>
      <c r="BZ431" s="300"/>
      <c r="CA431" s="302"/>
      <c r="CB431" s="302"/>
    </row>
    <row r="432" spans="1:96" s="98" customFormat="1" ht="28.8" x14ac:dyDescent="0.3">
      <c r="A432" s="97"/>
      <c r="B432" s="119"/>
      <c r="C432" s="73"/>
      <c r="D432" s="73"/>
      <c r="E432" s="73"/>
      <c r="F432" s="73"/>
      <c r="G432" s="73"/>
      <c r="H432" s="73"/>
      <c r="I432" s="73"/>
      <c r="J432" s="73"/>
      <c r="K432" s="73"/>
      <c r="L432" s="58"/>
      <c r="M432" s="7"/>
      <c r="N432" s="160"/>
      <c r="P432" s="57" t="s">
        <v>155</v>
      </c>
      <c r="Q432" s="62">
        <f>FLOOR(IF(OR(Q427=0,Q427=1),IF(Q425&gt;=Q431,Q431,Q425)+0.00000001,IF(Q429&gt;=Q428,Q428,Q429))+0.00000001,1)</f>
        <v>0</v>
      </c>
      <c r="R432" s="62">
        <f t="shared" ref="R432" si="9922">FLOOR(IF(OR(R427=0,R427=1),IF(R431&gt;R428,R428,IF(R425&gt;=R431,R431,R425)+0.00000001),IF(R429&gt;=R428,R428-Q430,R429-Q430)+0.00000001),1)</f>
        <v>0</v>
      </c>
      <c r="S432" s="62">
        <f t="shared" ref="S432" si="9923">FLOOR(IF(OR(S427=0,S427=1),IF(S431&gt;S428,S428,IF(S425&gt;=S431,S431,S425)+0.00000001),IF(S429&gt;=S428,S428-R430,S429-R430)+0.00000001),1)</f>
        <v>0</v>
      </c>
      <c r="T432" s="62">
        <f t="shared" ref="T432" si="9924">FLOOR(IF(OR(T427=0,T427=1),IF(T431&gt;T428,T428,IF(T425&gt;=T431,T431,T425)+0.00000001),IF(T429&gt;=T428,T428-S430,T429-S430)+0.00000001),1)</f>
        <v>0</v>
      </c>
      <c r="U432" s="62">
        <f t="shared" ref="U432" si="9925">FLOOR(IF(OR(U427=0,U427=1),IF(U431&gt;U428,U428,IF(U425&gt;=U431,U431,U425)+0.00000001),IF(U429&gt;=U428,U428-T430,U429-T430)+0.00000001),1)</f>
        <v>0</v>
      </c>
      <c r="V432" s="62">
        <f t="shared" ref="V432" si="9926">FLOOR(IF(OR(V427=0,V427=1),IF(V431&gt;V428,V428,IF(V425&gt;=V431,V431,V425)+0.00000001),IF(V429&gt;=V428,V428-U430,V429-U430)+0.00000001),1)</f>
        <v>0</v>
      </c>
      <c r="W432" s="62">
        <f t="shared" ref="W432" si="9927">FLOOR(IF(OR(W427=0,W427=1),IF(W431&gt;W428,W428,IF(W425&gt;=W431,W431,W425)+0.00000001),IF(W429&gt;=W428,W428-V430,W429-V430)+0.00000001),1)</f>
        <v>0</v>
      </c>
      <c r="X432" s="62">
        <f t="shared" ref="X432" si="9928">FLOOR(IF(OR(X427=0,X427=1),IF(X431&gt;X428,X428,IF(X425&gt;=X431,X431,X425)+0.00000001),IF(X429&gt;=X428,X428-W430,X429-W430)+0.00000001),1)</f>
        <v>0</v>
      </c>
      <c r="Y432" s="62">
        <f t="shared" ref="Y432" si="9929">FLOOR(IF(OR(Y427=0,Y427=1),IF(Y431&gt;Y428,Y428,IF(Y425&gt;=Y431,Y431,Y425)+0.00000001),IF(Y429&gt;=Y428,Y428-X430,Y429-X430)+0.00000001),1)</f>
        <v>0</v>
      </c>
      <c r="Z432" s="62">
        <f t="shared" ref="Z432" si="9930">FLOOR(IF(OR(Z427=0,Z427=1),IF(Z431&gt;Z428,Z428,IF(Z425&gt;=Z431,Z431,Z425)+0.00000001),IF(Z429&gt;=Z428,Z428-Y430,Z429-Y430)+0.00000001),1)</f>
        <v>0</v>
      </c>
      <c r="AA432" s="62">
        <f t="shared" ref="AA432" si="9931">FLOOR(IF(OR(AA427=0,AA427=1),IF(AA431&gt;AA428,AA428,IF(AA425&gt;=AA431,AA431,AA425)+0.00000001),IF(AA429&gt;=AA428,AA428-Z430,AA429-Z430)+0.00000001),1)</f>
        <v>0</v>
      </c>
      <c r="AB432" s="62">
        <f t="shared" ref="AB432" si="9932">FLOOR(IF(OR(AB427=0,AB427=1),IF(AB431&gt;AB428,AB428,IF(AB425&gt;=AB431,AB431,AB425)+0.00000001),IF(AB429&gt;=AB428,AB428-AA430,AB429-AA430)+0.00000001),1)</f>
        <v>0</v>
      </c>
      <c r="AC432" s="62">
        <f t="shared" ref="AC432" si="9933">FLOOR(IF(OR(AC427=0,AC427=1),IF(AC431&gt;AC428,AC428,IF(AC425&gt;=AC431,AC431,AC425)+0.00000001),IF(AC429&gt;=AC428,AC428-AB430,AC429-AB430)+0.00000001),1)</f>
        <v>0</v>
      </c>
      <c r="AD432" s="62">
        <f t="shared" ref="AD432" si="9934">FLOOR(IF(OR(AD427=0,AD427=1),IF(AD431&gt;AD428,AD428,IF(AD425&gt;=AD431,AD431,AD425)+0.00000001),IF(AD429&gt;=AD428,AD428-AC430,AD429-AC430)+0.00000001),1)</f>
        <v>0</v>
      </c>
      <c r="AE432" s="62">
        <f t="shared" ref="AE432" si="9935">FLOOR(IF(OR(AE427=0,AE427=1),IF(AE431&gt;AE428,AE428,IF(AE425&gt;=AE431,AE431,AE425)+0.00000001),IF(AE429&gt;=AE428,AE428-AD430,AE429-AD430)+0.00000001),1)</f>
        <v>0</v>
      </c>
      <c r="AF432" s="62">
        <f t="shared" ref="AF432" si="9936">FLOOR(IF(OR(AF427=0,AF427=1),IF(AF431&gt;AF428,AF428,IF(AF425&gt;=AF431,AF431,AF425)+0.00000001),IF(AF429&gt;=AF428,AF428-AE430,AF429-AE430)+0.00000001),1)</f>
        <v>0</v>
      </c>
      <c r="AG432" s="62">
        <f t="shared" ref="AG432" si="9937">FLOOR(IF(OR(AG427=0,AG427=1),IF(AG431&gt;AG428,AG428,IF(AG425&gt;=AG431,AG431,AG425)+0.00000001),IF(AG429&gt;=AG428,AG428-AF430,AG429-AF430)+0.00000001),1)</f>
        <v>0</v>
      </c>
      <c r="AH432" s="62">
        <f t="shared" ref="AH432" si="9938">FLOOR(IF(OR(AH427=0,AH427=1),IF(AH431&gt;AH428,AH428,IF(AH425&gt;=AH431,AH431,AH425)+0.00000001),IF(AH429&gt;=AH428,AH428-AG430,AH429-AG430)+0.00000001),1)</f>
        <v>0</v>
      </c>
      <c r="AI432" s="62">
        <f t="shared" ref="AI432" si="9939">FLOOR(IF(OR(AI427=0,AI427=1),IF(AI431&gt;AI428,AI428,IF(AI425&gt;=AI431,AI431,AI425)+0.00000001),IF(AI429&gt;=AI428,AI428-AH430,AI429-AH430)+0.00000001),1)</f>
        <v>0</v>
      </c>
      <c r="AJ432" s="62">
        <f t="shared" ref="AJ432" si="9940">FLOOR(IF(OR(AJ427=0,AJ427=1),IF(AJ431&gt;AJ428,AJ428,IF(AJ425&gt;=AJ431,AJ431,AJ425)+0.00000001),IF(AJ429&gt;=AJ428,AJ428-AI430,AJ429-AI430)+0.00000001),1)</f>
        <v>0</v>
      </c>
      <c r="AK432" s="62">
        <f t="shared" ref="AK432" si="9941">FLOOR(IF(OR(AK427=0,AK427=1),IF(AK431&gt;AK428,AK428,IF(AK425&gt;=AK431,AK431,AK425)+0.00000001),IF(AK429&gt;=AK428,AK428-AJ430,AK429-AJ430)+0.00000001),1)</f>
        <v>0</v>
      </c>
      <c r="AL432" s="62">
        <f t="shared" ref="AL432" si="9942">FLOOR(IF(OR(AL427=0,AL427=1),IF(AL431&gt;AL428,AL428,IF(AL425&gt;=AL431,AL431,AL425)+0.00000001),IF(AL429&gt;=AL428,AL428-AK430,AL429-AK430)+0.00000001),1)</f>
        <v>0</v>
      </c>
      <c r="AM432" s="62">
        <f t="shared" ref="AM432" si="9943">FLOOR(IF(OR(AM427=0,AM427=1),IF(AM431&gt;AM428,AM428,IF(AM425&gt;=AM431,AM431,AM425)+0.00000001),IF(AM429&gt;=AM428,AM428-AL430,AM429-AL430)+0.00000001),1)</f>
        <v>0</v>
      </c>
      <c r="AN432" s="62">
        <f t="shared" ref="AN432" si="9944">FLOOR(IF(OR(AN427=0,AN427=1),IF(AN431&gt;AN428,AN428,IF(AN425&gt;=AN431,AN431,AN425)+0.00000001),IF(AN429&gt;=AN428,AN428-AM430,AN429-AM430)+0.00000001),1)</f>
        <v>0</v>
      </c>
      <c r="AO432" s="62">
        <f t="shared" ref="AO432" si="9945">FLOOR(IF(OR(AO427=0,AO427=1),IF(AO431&gt;AO428,AO428,IF(AO425&gt;=AO431,AO431,AO425)+0.00000001),IF(AO429&gt;=AO428,AO428-AN430,AO429-AN430)+0.00000001),1)</f>
        <v>0</v>
      </c>
      <c r="AP432" s="62">
        <f t="shared" ref="AP432" si="9946">FLOOR(IF(OR(AP427=0,AP427=1),IF(AP431&gt;AP428,AP428,IF(AP425&gt;=AP431,AP431,AP425)+0.00000001),IF(AP429&gt;=AP428,AP428-AO430,AP429-AO430)+0.00000001),1)</f>
        <v>0</v>
      </c>
      <c r="AQ432" s="62">
        <f t="shared" ref="AQ432" si="9947">FLOOR(IF(OR(AQ427=0,AQ427=1),IF(AQ431&gt;AQ428,AQ428,IF(AQ425&gt;=AQ431,AQ431,AQ425)+0.00000001),IF(AQ429&gt;=AQ428,AQ428-AP430,AQ429-AP430)+0.00000001),1)</f>
        <v>0</v>
      </c>
      <c r="AR432" s="62">
        <f t="shared" ref="AR432" si="9948">FLOOR(IF(OR(AR427=0,AR427=1),IF(AR431&gt;AR428,AR428,IF(AR425&gt;=AR431,AR431,AR425)+0.00000001),IF(AR429&gt;=AR428,AR428-AQ430,AR429-AQ430)+0.00000001),1)</f>
        <v>0</v>
      </c>
      <c r="AS432" s="62">
        <f t="shared" ref="AS432" si="9949">FLOOR(IF(OR(AS427=0,AS427=1),IF(AS431&gt;AS428,AS428,IF(AS425&gt;=AS431,AS431,AS425)+0.00000001),IF(AS429&gt;=AS428,AS428-AR430,AS429-AR430)+0.00000001),1)</f>
        <v>0</v>
      </c>
      <c r="AT432" s="62">
        <f t="shared" ref="AT432" si="9950">FLOOR(IF(OR(AT427=0,AT427=1),IF(AT431&gt;AT428,AT428,IF(AT425&gt;=AT431,AT431,AT425)+0.00000001),IF(AT429&gt;=AT428,AT428-AS430,AT429-AS430)+0.00000001),1)</f>
        <v>0</v>
      </c>
      <c r="AU432" s="62">
        <f t="shared" ref="AU432" si="9951">FLOOR(IF(OR(AU427=0,AU427=1),IF(AU431&gt;AU428,AU428,IF(AU425&gt;=AU431,AU431,AU425)+0.00000001),IF(AU429&gt;=AU428,AU428-AT430,AU429-AT430)+0.00000001),1)</f>
        <v>0</v>
      </c>
      <c r="AV432" s="62">
        <f t="shared" ref="AV432" si="9952">FLOOR(IF(OR(AV427=0,AV427=1),IF(AV431&gt;AV428,AV428,IF(AV425&gt;=AV431,AV431,AV425)+0.00000001),IF(AV429&gt;=AV428,AV428-AU430,AV429-AU430)+0.00000001),1)</f>
        <v>0</v>
      </c>
      <c r="AW432" s="62">
        <f t="shared" ref="AW432" si="9953">FLOOR(IF(OR(AW427=0,AW427=1),IF(AW431&gt;AW428,AW428,IF(AW425&gt;=AW431,AW431,AW425)+0.00000001),IF(AW429&gt;=AW428,AW428-AV430,AW429-AV430)+0.00000001),1)</f>
        <v>0</v>
      </c>
      <c r="AX432" s="62">
        <f t="shared" ref="AX432" si="9954">FLOOR(IF(OR(AX427=0,AX427=1),IF(AX431&gt;AX428,AX428,IF(AX425&gt;=AX431,AX431,AX425)+0.00000001),IF(AX429&gt;=AX428,AX428-AW430,AX429-AW430)+0.00000001),1)</f>
        <v>0</v>
      </c>
      <c r="AY432" s="62">
        <f t="shared" ref="AY432" si="9955">FLOOR(IF(OR(AY427=0,AY427=1),IF(AY431&gt;AY428,AY428,IF(AY425&gt;=AY431,AY431,AY425)+0.00000001),IF(AY429&gt;=AY428,AY428-AX430,AY429-AX430)+0.00000001),1)</f>
        <v>0</v>
      </c>
      <c r="AZ432" s="62">
        <f t="shared" ref="AZ432" si="9956">FLOOR(IF(OR(AZ427=0,AZ427=1),IF(AZ431&gt;AZ428,AZ428,IF(AZ425&gt;=AZ431,AZ431,AZ425)+0.00000001),IF(AZ429&gt;=AZ428,AZ428-AY430,AZ429-AY430)+0.00000001),1)</f>
        <v>0</v>
      </c>
      <c r="BA432" s="62">
        <f t="shared" ref="BA432" si="9957">FLOOR(IF(OR(BA427=0,BA427=1),IF(BA431&gt;BA428,BA428,IF(BA425&gt;=BA431,BA431,BA425)+0.00000001),IF(BA429&gt;=BA428,BA428-AZ430,BA429-AZ430)+0.00000001),1)</f>
        <v>0</v>
      </c>
      <c r="BB432" s="62">
        <f t="shared" ref="BB432" si="9958">FLOOR(IF(OR(BB427=0,BB427=1),IF(BB431&gt;BB428,BB428,IF(BB425&gt;=BB431,BB431,BB425)+0.00000001),IF(BB429&gt;=BB428,BB428-BA430,BB429-BA430)+0.00000001),1)</f>
        <v>0</v>
      </c>
      <c r="BC432" s="62">
        <f t="shared" ref="BC432" si="9959">FLOOR(IF(OR(BC427=0,BC427=1),IF(BC431&gt;BC428,BC428,IF(BC425&gt;=BC431,BC431,BC425)+0.00000001),IF(BC429&gt;=BC428,BC428-BB430,BC429-BB430)+0.00000001),1)</f>
        <v>0</v>
      </c>
      <c r="BD432" s="62">
        <f t="shared" ref="BD432" si="9960">FLOOR(IF(OR(BD427=0,BD427=1),IF(BD431&gt;BD428,BD428,IF(BD425&gt;=BD431,BD431,BD425)+0.00000001),IF(BD429&gt;=BD428,BD428-BC430,BD429-BC430)+0.00000001),1)</f>
        <v>0</v>
      </c>
      <c r="BE432" s="62">
        <f t="shared" ref="BE432" si="9961">FLOOR(IF(OR(BE427=0,BE427=1),IF(BE431&gt;BE428,BE428,IF(BE425&gt;=BE431,BE431,BE425)+0.00000001),IF(BE429&gt;=BE428,BE428-BD430,BE429-BD430)+0.00000001),1)</f>
        <v>0</v>
      </c>
      <c r="BF432" s="62">
        <f t="shared" ref="BF432" si="9962">FLOOR(IF(OR(BF427=0,BF427=1),IF(BF431&gt;BF428,BF428,IF(BF425&gt;=BF431,BF431,BF425)+0.00000001),IF(BF429&gt;=BF428,BF428-BE430,BF429-BE430)+0.00000001),1)</f>
        <v>0</v>
      </c>
      <c r="BG432" s="62">
        <f t="shared" ref="BG432" si="9963">FLOOR(IF(OR(BG427=0,BG427=1),IF(BG431&gt;BG428,BG428,IF(BG425&gt;=BG431,BG431,BG425)+0.00000001),IF(BG429&gt;=BG428,BG428-BF430,BG429-BF430)+0.00000001),1)</f>
        <v>0</v>
      </c>
      <c r="BH432" s="62">
        <f t="shared" ref="BH432" si="9964">FLOOR(IF(OR(BH427=0,BH427=1),IF(BH431&gt;BH428,BH428,IF(BH425&gt;=BH431,BH431,BH425)+0.00000001),IF(BH429&gt;=BH428,BH428-BG430,BH429-BG430)+0.00000001),1)</f>
        <v>0</v>
      </c>
      <c r="BI432" s="62">
        <f t="shared" ref="BI432" si="9965">FLOOR(IF(OR(BI427=0,BI427=1),IF(BI431&gt;BI428,BI428,IF(BI425&gt;=BI431,BI431,BI425)+0.00000001),IF(BI429&gt;=BI428,BI428-BH430,BI429-BH430)+0.00000001),1)</f>
        <v>0</v>
      </c>
      <c r="BJ432" s="62">
        <f t="shared" ref="BJ432" si="9966">FLOOR(IF(OR(BJ427=0,BJ427=1),IF(BJ431&gt;BJ428,BJ428,IF(BJ425&gt;=BJ431,BJ431,BJ425)+0.00000001),IF(BJ429&gt;=BJ428,BJ428-BI430,BJ429-BI430)+0.00000001),1)</f>
        <v>0</v>
      </c>
      <c r="BK432" s="62">
        <f t="shared" ref="BK432" si="9967">FLOOR(IF(OR(BK427=0,BK427=1),IF(BK431&gt;BK428,BK428,IF(BK425&gt;=BK431,BK431,BK425)+0.00000001),IF(BK429&gt;=BK428,BK428-BJ430,BK429-BJ430)+0.00000001),1)</f>
        <v>0</v>
      </c>
      <c r="BL432" s="62">
        <f t="shared" ref="BL432" si="9968">FLOOR(IF(OR(BL427=0,BL427=1),IF(BL431&gt;BL428,BL428,IF(BL425&gt;=BL431,BL431,BL425)+0.00000001),IF(BL429&gt;=BL428,BL428-BK430,BL429-BK430)+0.00000001),1)</f>
        <v>0</v>
      </c>
      <c r="BM432" s="62">
        <f t="shared" ref="BM432" si="9969">FLOOR(IF(OR(BM427=0,BM427=1),IF(BM431&gt;BM428,BM428,IF(BM425&gt;=BM431,BM431,BM425)+0.00000001),IF(BM429&gt;=BM428,BM428-BL430,BM429-BL430)+0.00000001),1)</f>
        <v>0</v>
      </c>
      <c r="BN432" s="62">
        <f t="shared" ref="BN432" si="9970">FLOOR(IF(OR(BN427=0,BN427=1),IF(BN431&gt;BN428,BN428,IF(BN425&gt;=BN431,BN431,BN425)+0.00000001),IF(BN429&gt;=BN428,BN428-BM430,BN429-BM430)+0.00000001),1)</f>
        <v>0</v>
      </c>
      <c r="BO432" s="62">
        <f t="shared" ref="BO432" si="9971">FLOOR(IF(OR(BO427=0,BO427=1),IF(BO431&gt;BO428,BO428,IF(BO425&gt;=BO431,BO431,BO425)+0.00000001),IF(BO429&gt;=BO428,BO428-BN430,BO429-BN430)+0.00000001),1)</f>
        <v>0</v>
      </c>
      <c r="BP432" s="62">
        <f t="shared" ref="BP432" si="9972">FLOOR(IF(OR(BP427=0,BP427=1),IF(BP431&gt;BP428,BP428,IF(BP425&gt;=BP431,BP431,BP425)+0.00000001),IF(BP429&gt;=BP428,BP428-BO430,BP429-BO430)+0.00000001),1)</f>
        <v>0</v>
      </c>
      <c r="BQ432" s="62">
        <f t="shared" ref="BQ432" si="9973">FLOOR(IF(OR(BQ427=0,BQ427=1),IF(BQ431&gt;BQ428,BQ428,IF(BQ425&gt;=BQ431,BQ431,BQ425)+0.00000001),IF(BQ429&gt;=BQ428,BQ428-BP430,BQ429-BP430)+0.00000001),1)</f>
        <v>0</v>
      </c>
      <c r="BR432" s="62">
        <f t="shared" ref="BR432" si="9974">FLOOR(IF(OR(BR427=0,BR427=1),IF(BR431&gt;BR428,BR428,IF(BR425&gt;=BR431,BR431,BR425)+0.00000001),IF(BR429&gt;=BR428,BR428-BQ430,BR429-BQ430)+0.00000001),1)</f>
        <v>0</v>
      </c>
      <c r="BS432" s="62">
        <f t="shared" ref="BS432" si="9975">FLOOR(IF(OR(BS427=0,BS427=1),IF(BS431&gt;BS428,BS428,IF(BS425&gt;=BS431,BS431,BS425)+0.00000001),IF(BS429&gt;=BS428,BS428-BR430,BS429-BR430)+0.00000001),1)</f>
        <v>0</v>
      </c>
      <c r="BT432" s="62">
        <f t="shared" ref="BT432" si="9976">FLOOR(IF(OR(BT427=0,BT427=1),IF(BT431&gt;BT428,BT428,IF(BT425&gt;=BT431,BT431,BT425)+0.00000001),IF(BT429&gt;=BT428,BT428-BS430,BT429-BS430)+0.00000001),1)</f>
        <v>0</v>
      </c>
      <c r="BU432" s="62">
        <f t="shared" ref="BU432" si="9977">FLOOR(IF(OR(BU427=0,BU427=1),IF(BU431&gt;BU428,BU428,IF(BU425&gt;=BU431,BU431,BU425)+0.00000001),IF(BU429&gt;=BU428,BU428-BT430,BU429-BT430)+0.00000001),1)</f>
        <v>0</v>
      </c>
      <c r="BV432" s="62">
        <f t="shared" ref="BV432" si="9978">FLOOR(IF(OR(BV427=0,BV427=1),IF(BV431&gt;BV428,BV428,IF(BV425&gt;=BV431,BV431,BV425)+0.00000001),IF(BV429&gt;=BV428,BV428-BU430,BV429-BU430)+0.00000001),1)</f>
        <v>0</v>
      </c>
      <c r="BW432" s="62">
        <f t="shared" ref="BW432" si="9979">FLOOR(IF(OR(BW427=0,BW427=1),IF(BW431&gt;BW428,BW428,IF(BW425&gt;=BW431,BW431,BW425)+0.00000001),IF(BW429&gt;=BW428,BW428-BV430,BW429-BV430)+0.00000001),1)</f>
        <v>0</v>
      </c>
      <c r="BX432" s="62">
        <f t="shared" ref="BX432" si="9980">FLOOR(IF(OR(BX427=0,BX427=1),IF(BX431&gt;BX428,BX428,IF(BX425&gt;=BX431,BX431,BX425)+0.00000001),IF(BX429&gt;=BX428,BX428-BW430,BX429-BW430)+0.00000001),1)</f>
        <v>0</v>
      </c>
      <c r="BY432" s="298"/>
      <c r="BZ432" s="300"/>
      <c r="CA432" s="302"/>
      <c r="CB432" s="302"/>
    </row>
    <row r="433" spans="1:96" s="98" customFormat="1" ht="25.2" customHeight="1" thickBot="1" x14ac:dyDescent="0.35">
      <c r="A433" s="97"/>
      <c r="B433" s="120"/>
      <c r="C433" s="63"/>
      <c r="D433" s="63"/>
      <c r="E433" s="63"/>
      <c r="F433" s="63"/>
      <c r="G433" s="63"/>
      <c r="H433" s="63"/>
      <c r="I433" s="63"/>
      <c r="J433" s="63"/>
      <c r="K433" s="63"/>
      <c r="L433" s="64"/>
      <c r="M433" s="7"/>
      <c r="N433" s="161"/>
      <c r="P433" s="175" t="s">
        <v>156</v>
      </c>
      <c r="Q433" s="204">
        <f>IF(Q432=0,0,Q432*$J$16)</f>
        <v>0</v>
      </c>
      <c r="R433" s="204">
        <f t="shared" ref="R433:BX433" si="9981">IF(R432=0,0,R432*$J$16)</f>
        <v>0</v>
      </c>
      <c r="S433" s="204">
        <f t="shared" si="9981"/>
        <v>0</v>
      </c>
      <c r="T433" s="204">
        <f t="shared" si="9981"/>
        <v>0</v>
      </c>
      <c r="U433" s="204">
        <f t="shared" si="9981"/>
        <v>0</v>
      </c>
      <c r="V433" s="204">
        <f t="shared" si="9981"/>
        <v>0</v>
      </c>
      <c r="W433" s="204">
        <f t="shared" si="9981"/>
        <v>0</v>
      </c>
      <c r="X433" s="204">
        <f t="shared" si="9981"/>
        <v>0</v>
      </c>
      <c r="Y433" s="204">
        <f t="shared" si="9981"/>
        <v>0</v>
      </c>
      <c r="Z433" s="204">
        <f t="shared" si="9981"/>
        <v>0</v>
      </c>
      <c r="AA433" s="204">
        <f t="shared" si="9981"/>
        <v>0</v>
      </c>
      <c r="AB433" s="204">
        <f t="shared" si="9981"/>
        <v>0</v>
      </c>
      <c r="AC433" s="204">
        <f t="shared" si="9981"/>
        <v>0</v>
      </c>
      <c r="AD433" s="204">
        <f t="shared" si="9981"/>
        <v>0</v>
      </c>
      <c r="AE433" s="204">
        <f t="shared" si="9981"/>
        <v>0</v>
      </c>
      <c r="AF433" s="204">
        <f t="shared" si="9981"/>
        <v>0</v>
      </c>
      <c r="AG433" s="204">
        <f t="shared" si="9981"/>
        <v>0</v>
      </c>
      <c r="AH433" s="204">
        <f t="shared" si="9981"/>
        <v>0</v>
      </c>
      <c r="AI433" s="204">
        <f t="shared" si="9981"/>
        <v>0</v>
      </c>
      <c r="AJ433" s="204">
        <f t="shared" si="9981"/>
        <v>0</v>
      </c>
      <c r="AK433" s="204">
        <f t="shared" si="9981"/>
        <v>0</v>
      </c>
      <c r="AL433" s="204">
        <f t="shared" si="9981"/>
        <v>0</v>
      </c>
      <c r="AM433" s="204">
        <f t="shared" si="9981"/>
        <v>0</v>
      </c>
      <c r="AN433" s="204">
        <f t="shared" si="9981"/>
        <v>0</v>
      </c>
      <c r="AO433" s="204">
        <f t="shared" si="9981"/>
        <v>0</v>
      </c>
      <c r="AP433" s="204">
        <f t="shared" si="9981"/>
        <v>0</v>
      </c>
      <c r="AQ433" s="204">
        <f t="shared" si="9981"/>
        <v>0</v>
      </c>
      <c r="AR433" s="204">
        <f t="shared" si="9981"/>
        <v>0</v>
      </c>
      <c r="AS433" s="204">
        <f t="shared" si="9981"/>
        <v>0</v>
      </c>
      <c r="AT433" s="204">
        <f t="shared" si="9981"/>
        <v>0</v>
      </c>
      <c r="AU433" s="204">
        <f t="shared" si="9981"/>
        <v>0</v>
      </c>
      <c r="AV433" s="204">
        <f t="shared" si="9981"/>
        <v>0</v>
      </c>
      <c r="AW433" s="204">
        <f t="shared" si="9981"/>
        <v>0</v>
      </c>
      <c r="AX433" s="204">
        <f t="shared" si="9981"/>
        <v>0</v>
      </c>
      <c r="AY433" s="204">
        <f t="shared" si="9981"/>
        <v>0</v>
      </c>
      <c r="AZ433" s="204">
        <f t="shared" si="9981"/>
        <v>0</v>
      </c>
      <c r="BA433" s="204">
        <f t="shared" si="9981"/>
        <v>0</v>
      </c>
      <c r="BB433" s="204">
        <f t="shared" si="9981"/>
        <v>0</v>
      </c>
      <c r="BC433" s="204">
        <f t="shared" si="9981"/>
        <v>0</v>
      </c>
      <c r="BD433" s="204">
        <f t="shared" si="9981"/>
        <v>0</v>
      </c>
      <c r="BE433" s="204">
        <f t="shared" si="9981"/>
        <v>0</v>
      </c>
      <c r="BF433" s="204">
        <f t="shared" si="9981"/>
        <v>0</v>
      </c>
      <c r="BG433" s="204">
        <f t="shared" si="9981"/>
        <v>0</v>
      </c>
      <c r="BH433" s="204">
        <f t="shared" si="9981"/>
        <v>0</v>
      </c>
      <c r="BI433" s="204">
        <f t="shared" si="9981"/>
        <v>0</v>
      </c>
      <c r="BJ433" s="204">
        <f t="shared" si="9981"/>
        <v>0</v>
      </c>
      <c r="BK433" s="204">
        <f t="shared" si="9981"/>
        <v>0</v>
      </c>
      <c r="BL433" s="204">
        <f t="shared" si="9981"/>
        <v>0</v>
      </c>
      <c r="BM433" s="204">
        <f t="shared" si="9981"/>
        <v>0</v>
      </c>
      <c r="BN433" s="204">
        <f t="shared" si="9981"/>
        <v>0</v>
      </c>
      <c r="BO433" s="204">
        <f t="shared" si="9981"/>
        <v>0</v>
      </c>
      <c r="BP433" s="204">
        <f t="shared" si="9981"/>
        <v>0</v>
      </c>
      <c r="BQ433" s="204">
        <f t="shared" si="9981"/>
        <v>0</v>
      </c>
      <c r="BR433" s="204">
        <f t="shared" si="9981"/>
        <v>0</v>
      </c>
      <c r="BS433" s="204">
        <f t="shared" si="9981"/>
        <v>0</v>
      </c>
      <c r="BT433" s="204">
        <f t="shared" si="9981"/>
        <v>0</v>
      </c>
      <c r="BU433" s="204">
        <f t="shared" si="9981"/>
        <v>0</v>
      </c>
      <c r="BV433" s="204">
        <f t="shared" si="9981"/>
        <v>0</v>
      </c>
      <c r="BW433" s="204">
        <f t="shared" si="9981"/>
        <v>0</v>
      </c>
      <c r="BX433" s="204">
        <f t="shared" si="9981"/>
        <v>0</v>
      </c>
      <c r="BY433" s="299"/>
      <c r="BZ433" s="301"/>
      <c r="CA433" s="303"/>
      <c r="CB433" s="303"/>
      <c r="CD433" s="146">
        <f>SUMIFS($Q433:$BX433,$Q423:$BX423,"1. ZoR")</f>
        <v>0</v>
      </c>
      <c r="CE433" s="146">
        <f>SUMIFS($Q433:$BX433,$Q423:$BX423,"2. ZoR")</f>
        <v>0</v>
      </c>
      <c r="CF433" s="146">
        <f>SUMIFS($Q433:$BX433,$Q423:$BX423,"3. ZoR")</f>
        <v>0</v>
      </c>
      <c r="CG433" s="146">
        <f>SUMIFS($Q433:$BX433,$Q423:$BX423,"4. ZoR")</f>
        <v>0</v>
      </c>
      <c r="CH433" s="146">
        <f>SUMIFS($Q433:$BX433,$Q423:$BX423,"5. ZoR")</f>
        <v>0</v>
      </c>
      <c r="CI433" s="146">
        <f>SUMIFS($Q433:$BX433,$Q423:$BX423,"6. ZoR")</f>
        <v>0</v>
      </c>
      <c r="CJ433" s="146">
        <f>SUMIFS($Q433:$BX433,$Q423:$BX423,"7. ZoR")</f>
        <v>0</v>
      </c>
      <c r="CK433" s="146">
        <f>SUMIFS($Q433:$BX433,$Q423:$BX423,"8. ZoR")</f>
        <v>0</v>
      </c>
      <c r="CL433" s="146">
        <f>SUMIFS($Q433:$BX433,$Q423:$BX423,"9. ZoR")</f>
        <v>0</v>
      </c>
      <c r="CM433" s="146">
        <f>SUMIFS($Q433:$BX433,$Q423:$BX423,"10. ZoR")</f>
        <v>0</v>
      </c>
      <c r="CN433" s="146">
        <f>SUMIFS($Q433:$BX433,$Q423:$BX423,"11. ZoR")</f>
        <v>0</v>
      </c>
      <c r="CO433" s="146">
        <f>SUMIFS($Q433:$BX433,$Q423:$BX423,"12. ZoR")</f>
        <v>0</v>
      </c>
      <c r="CP433" s="146">
        <f>SUMIFS($Q433:$BX433,$Q423:$BX423,"13. ZoR")</f>
        <v>0</v>
      </c>
      <c r="CQ433" s="146">
        <f>SUMIFS($Q433:$BX433,$Q423:$BX423,"14. ZoR")</f>
        <v>0</v>
      </c>
      <c r="CR433" s="146">
        <f>SUMIFS($Q433:$BX433,$Q423:$BX423,"15. ZoR")</f>
        <v>0</v>
      </c>
    </row>
    <row r="434" spans="1:96" ht="15" customHeight="1" thickBot="1" x14ac:dyDescent="0.35"/>
    <row r="435" spans="1:96" s="98" customFormat="1" ht="69.599999999999994" customHeight="1" thickBot="1" x14ac:dyDescent="0.35">
      <c r="A435" s="229"/>
      <c r="B435" s="112"/>
      <c r="C435" s="304" t="s">
        <v>1</v>
      </c>
      <c r="D435" s="113"/>
      <c r="E435" s="122" t="s">
        <v>230</v>
      </c>
      <c r="F435" s="122" t="s">
        <v>200</v>
      </c>
      <c r="G435" s="114" t="s">
        <v>93</v>
      </c>
      <c r="H435" s="114" t="s">
        <v>94</v>
      </c>
      <c r="I435" s="114" t="s">
        <v>229</v>
      </c>
      <c r="J435" s="114" t="s">
        <v>206</v>
      </c>
      <c r="K435" s="114" t="s">
        <v>208</v>
      </c>
      <c r="L435" s="129" t="s">
        <v>0</v>
      </c>
      <c r="M435" s="7"/>
      <c r="N435" s="115">
        <v>204032</v>
      </c>
      <c r="P435" s="162" t="s">
        <v>129</v>
      </c>
      <c r="Q435" s="76" t="s">
        <v>3</v>
      </c>
      <c r="R435" s="76" t="s">
        <v>4</v>
      </c>
      <c r="S435" s="76" t="s">
        <v>5</v>
      </c>
      <c r="T435" s="76" t="s">
        <v>6</v>
      </c>
      <c r="U435" s="76" t="s">
        <v>7</v>
      </c>
      <c r="V435" s="76" t="s">
        <v>8</v>
      </c>
      <c r="W435" s="76" t="s">
        <v>9</v>
      </c>
      <c r="X435" s="76" t="s">
        <v>10</v>
      </c>
      <c r="Y435" s="76" t="s">
        <v>11</v>
      </c>
      <c r="Z435" s="76" t="s">
        <v>12</v>
      </c>
      <c r="AA435" s="76" t="s">
        <v>13</v>
      </c>
      <c r="AB435" s="76" t="s">
        <v>14</v>
      </c>
      <c r="AC435" s="76" t="s">
        <v>15</v>
      </c>
      <c r="AD435" s="76" t="s">
        <v>16</v>
      </c>
      <c r="AE435" s="76" t="s">
        <v>17</v>
      </c>
      <c r="AF435" s="76" t="s">
        <v>18</v>
      </c>
      <c r="AG435" s="76" t="s">
        <v>19</v>
      </c>
      <c r="AH435" s="76" t="s">
        <v>20</v>
      </c>
      <c r="AI435" s="76" t="s">
        <v>21</v>
      </c>
      <c r="AJ435" s="76" t="s">
        <v>22</v>
      </c>
      <c r="AK435" s="76" t="s">
        <v>23</v>
      </c>
      <c r="AL435" s="76" t="s">
        <v>24</v>
      </c>
      <c r="AM435" s="76" t="s">
        <v>25</v>
      </c>
      <c r="AN435" s="76" t="s">
        <v>26</v>
      </c>
      <c r="AO435" s="76" t="s">
        <v>27</v>
      </c>
      <c r="AP435" s="76" t="s">
        <v>28</v>
      </c>
      <c r="AQ435" s="76" t="s">
        <v>29</v>
      </c>
      <c r="AR435" s="76" t="s">
        <v>30</v>
      </c>
      <c r="AS435" s="76" t="s">
        <v>31</v>
      </c>
      <c r="AT435" s="76" t="s">
        <v>32</v>
      </c>
      <c r="AU435" s="76" t="s">
        <v>33</v>
      </c>
      <c r="AV435" s="76" t="s">
        <v>34</v>
      </c>
      <c r="AW435" s="76" t="s">
        <v>35</v>
      </c>
      <c r="AX435" s="76" t="s">
        <v>36</v>
      </c>
      <c r="AY435" s="76" t="s">
        <v>37</v>
      </c>
      <c r="AZ435" s="76" t="s">
        <v>38</v>
      </c>
      <c r="BA435" s="76" t="s">
        <v>39</v>
      </c>
      <c r="BB435" s="76" t="s">
        <v>40</v>
      </c>
      <c r="BC435" s="76" t="s">
        <v>41</v>
      </c>
      <c r="BD435" s="76" t="s">
        <v>42</v>
      </c>
      <c r="BE435" s="76" t="s">
        <v>43</v>
      </c>
      <c r="BF435" s="76" t="s">
        <v>44</v>
      </c>
      <c r="BG435" s="76" t="s">
        <v>45</v>
      </c>
      <c r="BH435" s="76" t="s">
        <v>46</v>
      </c>
      <c r="BI435" s="76" t="s">
        <v>47</v>
      </c>
      <c r="BJ435" s="76" t="s">
        <v>48</v>
      </c>
      <c r="BK435" s="76" t="s">
        <v>49</v>
      </c>
      <c r="BL435" s="76" t="s">
        <v>50</v>
      </c>
      <c r="BM435" s="76" t="s">
        <v>51</v>
      </c>
      <c r="BN435" s="76" t="s">
        <v>52</v>
      </c>
      <c r="BO435" s="76" t="s">
        <v>130</v>
      </c>
      <c r="BP435" s="76" t="s">
        <v>131</v>
      </c>
      <c r="BQ435" s="76" t="s">
        <v>132</v>
      </c>
      <c r="BR435" s="76" t="s">
        <v>133</v>
      </c>
      <c r="BS435" s="76" t="s">
        <v>134</v>
      </c>
      <c r="BT435" s="76" t="s">
        <v>135</v>
      </c>
      <c r="BU435" s="76" t="s">
        <v>136</v>
      </c>
      <c r="BV435" s="76" t="s">
        <v>137</v>
      </c>
      <c r="BW435" s="76" t="s">
        <v>138</v>
      </c>
      <c r="BX435" s="76" t="s">
        <v>139</v>
      </c>
      <c r="BY435" s="125" t="s">
        <v>174</v>
      </c>
      <c r="BZ435" s="126" t="s">
        <v>175</v>
      </c>
      <c r="CA435" s="126" t="s">
        <v>236</v>
      </c>
      <c r="CB435" s="126" t="s">
        <v>237</v>
      </c>
      <c r="CD435" s="306" t="s">
        <v>222</v>
      </c>
      <c r="CE435" s="307"/>
      <c r="CF435" s="307"/>
      <c r="CG435" s="307"/>
      <c r="CH435" s="307"/>
      <c r="CI435" s="307"/>
      <c r="CJ435" s="307"/>
      <c r="CK435" s="307"/>
      <c r="CL435" s="307"/>
      <c r="CM435" s="307"/>
      <c r="CN435" s="307"/>
      <c r="CO435" s="307"/>
      <c r="CP435" s="307"/>
      <c r="CQ435" s="307"/>
      <c r="CR435" s="307"/>
    </row>
    <row r="436" spans="1:96" s="98" customFormat="1" ht="21" hidden="1" customHeight="1" x14ac:dyDescent="0.3">
      <c r="A436" s="230"/>
      <c r="B436" s="105"/>
      <c r="C436" s="305"/>
      <c r="D436" s="116"/>
      <c r="E436" s="116"/>
      <c r="F436" s="116"/>
      <c r="G436" s="308" t="s">
        <v>235</v>
      </c>
      <c r="H436" s="308" t="s">
        <v>95</v>
      </c>
      <c r="I436" s="309" t="s">
        <v>199</v>
      </c>
      <c r="J436" s="309" t="s">
        <v>207</v>
      </c>
      <c r="K436" s="128"/>
      <c r="L436" s="311" t="s">
        <v>92</v>
      </c>
      <c r="M436" s="7"/>
      <c r="N436" s="313" t="s">
        <v>2</v>
      </c>
      <c r="P436" s="77"/>
      <c r="Q436" s="67">
        <f>MONTH(Úvod!$F$10)</f>
        <v>1</v>
      </c>
      <c r="R436" s="68">
        <f t="shared" ref="R436" si="9982">IF(Q436=12,1,Q436+1)</f>
        <v>2</v>
      </c>
      <c r="S436" s="68">
        <f t="shared" ref="S436" si="9983">IF(R436=12,1,R436+1)</f>
        <v>3</v>
      </c>
      <c r="T436" s="69">
        <f t="shared" ref="T436" si="9984">IF(S436=12,1,S436+1)</f>
        <v>4</v>
      </c>
      <c r="U436" s="69">
        <f t="shared" ref="U436" si="9985">IF(T436=12,1,T436+1)</f>
        <v>5</v>
      </c>
      <c r="V436" s="69">
        <f t="shared" ref="V436" si="9986">IF(U436=12,1,U436+1)</f>
        <v>6</v>
      </c>
      <c r="W436" s="69">
        <f t="shared" ref="W436" si="9987">IF(V436=12,1,V436+1)</f>
        <v>7</v>
      </c>
      <c r="X436" s="69">
        <f t="shared" ref="X436" si="9988">IF(W436=12,1,W436+1)</f>
        <v>8</v>
      </c>
      <c r="Y436" s="69">
        <f t="shared" ref="Y436" si="9989">IF(X436=12,1,X436+1)</f>
        <v>9</v>
      </c>
      <c r="Z436" s="69">
        <f>IF(Y436=12,1,Y436+1)</f>
        <v>10</v>
      </c>
      <c r="AA436" s="69">
        <f t="shared" ref="AA436" si="9990">IF(Z436=12,1,Z436+1)</f>
        <v>11</v>
      </c>
      <c r="AB436" s="69">
        <f t="shared" ref="AB436" si="9991">IF(AA436=12,1,AA436+1)</f>
        <v>12</v>
      </c>
      <c r="AC436" s="69">
        <f t="shared" ref="AC436" si="9992">IF(AB436=12,1,AB436+1)</f>
        <v>1</v>
      </c>
      <c r="AD436" s="69">
        <f t="shared" ref="AD436" si="9993">IF(AC436=12,1,AC436+1)</f>
        <v>2</v>
      </c>
      <c r="AE436" s="69">
        <f t="shared" ref="AE436" si="9994">IF(AD436=12,1,AD436+1)</f>
        <v>3</v>
      </c>
      <c r="AF436" s="69">
        <f t="shared" ref="AF436" si="9995">IF(AE436=12,1,AE436+1)</f>
        <v>4</v>
      </c>
      <c r="AG436" s="69">
        <f t="shared" ref="AG436" si="9996">IF(AF436=12,1,AF436+1)</f>
        <v>5</v>
      </c>
      <c r="AH436" s="69">
        <f t="shared" ref="AH436" si="9997">IF(AG436=12,1,AG436+1)</f>
        <v>6</v>
      </c>
      <c r="AI436" s="69">
        <f>IF(AH436=12,1,AH436+1)</f>
        <v>7</v>
      </c>
      <c r="AJ436" s="69">
        <f t="shared" ref="AJ436" si="9998">IF(AI436=12,1,AI436+1)</f>
        <v>8</v>
      </c>
      <c r="AK436" s="69">
        <f t="shared" ref="AK436" si="9999">IF(AJ436=12,1,AJ436+1)</f>
        <v>9</v>
      </c>
      <c r="AL436" s="69">
        <f t="shared" ref="AL436" si="10000">IF(AK436=12,1,AK436+1)</f>
        <v>10</v>
      </c>
      <c r="AM436" s="69">
        <f t="shared" ref="AM436" si="10001">IF(AL436=12,1,AL436+1)</f>
        <v>11</v>
      </c>
      <c r="AN436" s="69">
        <f t="shared" ref="AN436" si="10002">IF(AM436=12,1,AM436+1)</f>
        <v>12</v>
      </c>
      <c r="AO436" s="69">
        <f t="shared" ref="AO436" si="10003">IF(AN436=12,1,AN436+1)</f>
        <v>1</v>
      </c>
      <c r="AP436" s="69">
        <f t="shared" ref="AP436" si="10004">IF(AO436=12,1,AO436+1)</f>
        <v>2</v>
      </c>
      <c r="AQ436" s="69">
        <f t="shared" ref="AQ436" si="10005">IF(AP436=12,1,AP436+1)</f>
        <v>3</v>
      </c>
      <c r="AR436" s="69">
        <f t="shared" ref="AR436" si="10006">IF(AQ436=12,1,AQ436+1)</f>
        <v>4</v>
      </c>
      <c r="AS436" s="69">
        <f t="shared" ref="AS436" si="10007">IF(AR436=12,1,AR436+1)</f>
        <v>5</v>
      </c>
      <c r="AT436" s="69">
        <f t="shared" ref="AT436" si="10008">IF(AS436=12,1,AS436+1)</f>
        <v>6</v>
      </c>
      <c r="AU436" s="69">
        <f t="shared" ref="AU436" si="10009">IF(AT436=12,1,AT436+1)</f>
        <v>7</v>
      </c>
      <c r="AV436" s="69">
        <f t="shared" ref="AV436" si="10010">IF(AU436=12,1,AU436+1)</f>
        <v>8</v>
      </c>
      <c r="AW436" s="69">
        <f t="shared" ref="AW436" si="10011">IF(AV436=12,1,AV436+1)</f>
        <v>9</v>
      </c>
      <c r="AX436" s="69">
        <f t="shared" ref="AX436" si="10012">IF(AW436=12,1,AW436+1)</f>
        <v>10</v>
      </c>
      <c r="AY436" s="69">
        <f t="shared" ref="AY436" si="10013">IF(AX436=12,1,AX436+1)</f>
        <v>11</v>
      </c>
      <c r="AZ436" s="69">
        <f t="shared" ref="AZ436" si="10014">IF(AY436=12,1,AY436+1)</f>
        <v>12</v>
      </c>
      <c r="BA436" s="69">
        <f t="shared" ref="BA436" si="10015">IF(AZ436=12,1,AZ436+1)</f>
        <v>1</v>
      </c>
      <c r="BB436" s="69">
        <f t="shared" ref="BB436" si="10016">IF(BA436=12,1,BA436+1)</f>
        <v>2</v>
      </c>
      <c r="BC436" s="69">
        <f t="shared" ref="BC436" si="10017">IF(BB436=12,1,BB436+1)</f>
        <v>3</v>
      </c>
      <c r="BD436" s="69">
        <f t="shared" ref="BD436" si="10018">IF(BC436=12,1,BC436+1)</f>
        <v>4</v>
      </c>
      <c r="BE436" s="69">
        <f t="shared" ref="BE436" si="10019">IF(BD436=12,1,BD436+1)</f>
        <v>5</v>
      </c>
      <c r="BF436" s="69">
        <f t="shared" ref="BF436" si="10020">IF(BE436=12,1,BE436+1)</f>
        <v>6</v>
      </c>
      <c r="BG436" s="69">
        <f t="shared" ref="BG436" si="10021">IF(BF436=12,1,BF436+1)</f>
        <v>7</v>
      </c>
      <c r="BH436" s="69">
        <f t="shared" ref="BH436" si="10022">IF(BG436=12,1,BG436+1)</f>
        <v>8</v>
      </c>
      <c r="BI436" s="69">
        <f t="shared" ref="BI436" si="10023">IF(BH436=12,1,BH436+1)</f>
        <v>9</v>
      </c>
      <c r="BJ436" s="69">
        <f t="shared" ref="BJ436" si="10024">IF(BI436=12,1,BI436+1)</f>
        <v>10</v>
      </c>
      <c r="BK436" s="69">
        <f t="shared" ref="BK436" si="10025">IF(BJ436=12,1,BJ436+1)</f>
        <v>11</v>
      </c>
      <c r="BL436" s="69">
        <f t="shared" ref="BL436" si="10026">IF(BK436=12,1,BK436+1)</f>
        <v>12</v>
      </c>
      <c r="BM436" s="69">
        <f t="shared" ref="BM436" si="10027">IF(BL436=12,1,BL436+1)</f>
        <v>1</v>
      </c>
      <c r="BN436" s="69">
        <f t="shared" ref="BN436" si="10028">IF(BM436=12,1,BM436+1)</f>
        <v>2</v>
      </c>
      <c r="BO436" s="69">
        <f t="shared" ref="BO436" si="10029">IF(BN436=12,1,BN436+1)</f>
        <v>3</v>
      </c>
      <c r="BP436" s="69">
        <f t="shared" ref="BP436" si="10030">IF(BO436=12,1,BO436+1)</f>
        <v>4</v>
      </c>
      <c r="BQ436" s="69">
        <f t="shared" ref="BQ436" si="10031">IF(BP436=12,1,BP436+1)</f>
        <v>5</v>
      </c>
      <c r="BR436" s="69">
        <f t="shared" ref="BR436" si="10032">IF(BQ436=12,1,BQ436+1)</f>
        <v>6</v>
      </c>
      <c r="BS436" s="69">
        <f t="shared" ref="BS436" si="10033">IF(BR436=12,1,BR436+1)</f>
        <v>7</v>
      </c>
      <c r="BT436" s="69">
        <f t="shared" ref="BT436" si="10034">IF(BS436=12,1,BS436+1)</f>
        <v>8</v>
      </c>
      <c r="BU436" s="69">
        <f t="shared" ref="BU436" si="10035">IF(BT436=12,1,BT436+1)</f>
        <v>9</v>
      </c>
      <c r="BV436" s="69">
        <f t="shared" ref="BV436" si="10036">IF(BU436=12,1,BU436+1)</f>
        <v>10</v>
      </c>
      <c r="BW436" s="69">
        <f t="shared" ref="BW436" si="10037">IF(BV436=12,1,BV436+1)</f>
        <v>11</v>
      </c>
      <c r="BX436" s="69">
        <f t="shared" ref="BX436" si="10038">IF(BW436=12,1,BW436+1)</f>
        <v>12</v>
      </c>
      <c r="BY436" s="74"/>
      <c r="BZ436" s="71"/>
      <c r="CA436" s="71"/>
      <c r="CB436" s="71"/>
    </row>
    <row r="437" spans="1:96" s="98" customFormat="1" ht="18" hidden="1" customHeight="1" x14ac:dyDescent="0.3">
      <c r="A437" s="230"/>
      <c r="B437" s="105"/>
      <c r="C437" s="305"/>
      <c r="D437" s="116"/>
      <c r="E437" s="116"/>
      <c r="F437" s="116"/>
      <c r="G437" s="308"/>
      <c r="H437" s="308"/>
      <c r="I437" s="309"/>
      <c r="J437" s="309"/>
      <c r="K437" s="128"/>
      <c r="L437" s="311"/>
      <c r="M437" s="7"/>
      <c r="N437" s="314"/>
      <c r="P437" s="70"/>
      <c r="Q437" s="53">
        <f t="shared" ref="Q437:BX437" si="10039">VALUE(_xlfn.CONCAT(Q436,".",Q439))</f>
        <v>1</v>
      </c>
      <c r="R437" s="66">
        <f t="shared" si="10039"/>
        <v>32</v>
      </c>
      <c r="S437" s="66">
        <f t="shared" si="10039"/>
        <v>61</v>
      </c>
      <c r="T437" s="66">
        <f t="shared" si="10039"/>
        <v>92</v>
      </c>
      <c r="U437" s="66">
        <f t="shared" si="10039"/>
        <v>122</v>
      </c>
      <c r="V437" s="66">
        <f t="shared" si="10039"/>
        <v>153</v>
      </c>
      <c r="W437" s="66">
        <f t="shared" si="10039"/>
        <v>183</v>
      </c>
      <c r="X437" s="66">
        <f t="shared" si="10039"/>
        <v>214</v>
      </c>
      <c r="Y437" s="66">
        <f t="shared" si="10039"/>
        <v>245</v>
      </c>
      <c r="Z437" s="66">
        <f t="shared" si="10039"/>
        <v>275</v>
      </c>
      <c r="AA437" s="66">
        <f t="shared" si="10039"/>
        <v>306</v>
      </c>
      <c r="AB437" s="66">
        <f t="shared" si="10039"/>
        <v>336</v>
      </c>
      <c r="AC437" s="66">
        <f t="shared" si="10039"/>
        <v>367</v>
      </c>
      <c r="AD437" s="66">
        <f t="shared" si="10039"/>
        <v>398</v>
      </c>
      <c r="AE437" s="66">
        <f t="shared" si="10039"/>
        <v>426</v>
      </c>
      <c r="AF437" s="66">
        <f t="shared" si="10039"/>
        <v>457</v>
      </c>
      <c r="AG437" s="66">
        <f t="shared" si="10039"/>
        <v>487</v>
      </c>
      <c r="AH437" s="66">
        <f t="shared" si="10039"/>
        <v>518</v>
      </c>
      <c r="AI437" s="66">
        <f t="shared" si="10039"/>
        <v>548</v>
      </c>
      <c r="AJ437" s="66">
        <f t="shared" si="10039"/>
        <v>579</v>
      </c>
      <c r="AK437" s="66">
        <f t="shared" si="10039"/>
        <v>610</v>
      </c>
      <c r="AL437" s="66">
        <f t="shared" si="10039"/>
        <v>640</v>
      </c>
      <c r="AM437" s="66">
        <f t="shared" si="10039"/>
        <v>671</v>
      </c>
      <c r="AN437" s="66">
        <f t="shared" si="10039"/>
        <v>701</v>
      </c>
      <c r="AO437" s="66">
        <f t="shared" si="10039"/>
        <v>732</v>
      </c>
      <c r="AP437" s="66">
        <f t="shared" si="10039"/>
        <v>763</v>
      </c>
      <c r="AQ437" s="66">
        <f t="shared" si="10039"/>
        <v>791</v>
      </c>
      <c r="AR437" s="66">
        <f t="shared" si="10039"/>
        <v>822</v>
      </c>
      <c r="AS437" s="66">
        <f t="shared" si="10039"/>
        <v>852</v>
      </c>
      <c r="AT437" s="66">
        <f t="shared" si="10039"/>
        <v>883</v>
      </c>
      <c r="AU437" s="66">
        <f t="shared" si="10039"/>
        <v>913</v>
      </c>
      <c r="AV437" s="66">
        <f t="shared" si="10039"/>
        <v>944</v>
      </c>
      <c r="AW437" s="66">
        <f t="shared" si="10039"/>
        <v>975</v>
      </c>
      <c r="AX437" s="66">
        <f t="shared" si="10039"/>
        <v>1005</v>
      </c>
      <c r="AY437" s="66">
        <f t="shared" si="10039"/>
        <v>1036</v>
      </c>
      <c r="AZ437" s="66">
        <f t="shared" si="10039"/>
        <v>1066</v>
      </c>
      <c r="BA437" s="66">
        <f t="shared" si="10039"/>
        <v>1097</v>
      </c>
      <c r="BB437" s="66">
        <f t="shared" si="10039"/>
        <v>1128</v>
      </c>
      <c r="BC437" s="66">
        <f t="shared" si="10039"/>
        <v>1156</v>
      </c>
      <c r="BD437" s="66">
        <f t="shared" si="10039"/>
        <v>1187</v>
      </c>
      <c r="BE437" s="66">
        <f t="shared" si="10039"/>
        <v>1217</v>
      </c>
      <c r="BF437" s="66">
        <f t="shared" si="10039"/>
        <v>1248</v>
      </c>
      <c r="BG437" s="66">
        <f t="shared" si="10039"/>
        <v>1278</v>
      </c>
      <c r="BH437" s="66">
        <f t="shared" si="10039"/>
        <v>1309</v>
      </c>
      <c r="BI437" s="66">
        <f t="shared" si="10039"/>
        <v>1340</v>
      </c>
      <c r="BJ437" s="66">
        <f t="shared" si="10039"/>
        <v>1370</v>
      </c>
      <c r="BK437" s="66">
        <f t="shared" si="10039"/>
        <v>1401</v>
      </c>
      <c r="BL437" s="66">
        <f t="shared" si="10039"/>
        <v>1431</v>
      </c>
      <c r="BM437" s="66">
        <f t="shared" si="10039"/>
        <v>1462</v>
      </c>
      <c r="BN437" s="66">
        <f t="shared" si="10039"/>
        <v>1493</v>
      </c>
      <c r="BO437" s="66">
        <f t="shared" si="10039"/>
        <v>1522</v>
      </c>
      <c r="BP437" s="66">
        <f t="shared" si="10039"/>
        <v>1553</v>
      </c>
      <c r="BQ437" s="66">
        <f t="shared" si="10039"/>
        <v>1583</v>
      </c>
      <c r="BR437" s="66">
        <f t="shared" si="10039"/>
        <v>1614</v>
      </c>
      <c r="BS437" s="66">
        <f t="shared" si="10039"/>
        <v>1644</v>
      </c>
      <c r="BT437" s="66">
        <f t="shared" si="10039"/>
        <v>1675</v>
      </c>
      <c r="BU437" s="66">
        <f t="shared" si="10039"/>
        <v>1706</v>
      </c>
      <c r="BV437" s="66">
        <f t="shared" si="10039"/>
        <v>1736</v>
      </c>
      <c r="BW437" s="66">
        <f t="shared" si="10039"/>
        <v>1767</v>
      </c>
      <c r="BX437" s="66">
        <f t="shared" si="10039"/>
        <v>1797</v>
      </c>
      <c r="BY437" s="75"/>
      <c r="BZ437" s="72"/>
      <c r="CA437" s="72"/>
      <c r="CB437" s="72"/>
    </row>
    <row r="438" spans="1:96" s="98" customFormat="1" ht="18" customHeight="1" x14ac:dyDescent="0.3">
      <c r="A438" s="230"/>
      <c r="B438" s="105"/>
      <c r="C438" s="305"/>
      <c r="D438" s="116"/>
      <c r="E438" s="309" t="s">
        <v>199</v>
      </c>
      <c r="F438" s="309" t="s">
        <v>199</v>
      </c>
      <c r="G438" s="308"/>
      <c r="H438" s="308"/>
      <c r="I438" s="309"/>
      <c r="J438" s="309"/>
      <c r="K438" s="309" t="s">
        <v>209</v>
      </c>
      <c r="L438" s="311"/>
      <c r="M438" s="7"/>
      <c r="N438" s="314"/>
      <c r="P438" s="70"/>
      <c r="Q438" s="54" t="str">
        <f>VLOOKUP(Q436,'Podpůrná data'!$J$13:$K$24,2)</f>
        <v>leden</v>
      </c>
      <c r="R438" s="54" t="str">
        <f>VLOOKUP(R436,'Podpůrná data'!$J$13:$K$24,2)</f>
        <v>únor</v>
      </c>
      <c r="S438" s="54" t="str">
        <f>VLOOKUP(S436,'Podpůrná data'!$J$13:$K$24,2)</f>
        <v>březen</v>
      </c>
      <c r="T438" s="54" t="str">
        <f>VLOOKUP(T436,'Podpůrná data'!$J$13:$K$24,2)</f>
        <v>duben</v>
      </c>
      <c r="U438" s="54" t="str">
        <f>VLOOKUP(U436,'Podpůrná data'!$J$13:$K$24,2)</f>
        <v>květen</v>
      </c>
      <c r="V438" s="54" t="str">
        <f>VLOOKUP(V436,'Podpůrná data'!$J$13:$K$24,2)</f>
        <v>červen</v>
      </c>
      <c r="W438" s="54" t="str">
        <f>VLOOKUP(W436,'Podpůrná data'!$J$13:$K$24,2)</f>
        <v>červenec</v>
      </c>
      <c r="X438" s="54" t="str">
        <f>VLOOKUP(X436,'Podpůrná data'!$J$13:$K$24,2)</f>
        <v>srpen</v>
      </c>
      <c r="Y438" s="54" t="str">
        <f>VLOOKUP(Y436,'Podpůrná data'!$J$13:$K$24,2)</f>
        <v>září</v>
      </c>
      <c r="Z438" s="54" t="str">
        <f>VLOOKUP(Z436,'Podpůrná data'!$J$13:$K$24,2)</f>
        <v>říjen</v>
      </c>
      <c r="AA438" s="54" t="str">
        <f>VLOOKUP(AA436,'Podpůrná data'!$J$13:$K$24,2)</f>
        <v>listopad</v>
      </c>
      <c r="AB438" s="54" t="str">
        <f>VLOOKUP(AB436,'Podpůrná data'!$J$13:$K$24,2)</f>
        <v>prosinec</v>
      </c>
      <c r="AC438" s="54" t="str">
        <f>VLOOKUP(AC436,'Podpůrná data'!$J$13:$K$24,2)</f>
        <v>leden</v>
      </c>
      <c r="AD438" s="54" t="str">
        <f>VLOOKUP(AD436,'Podpůrná data'!$J$13:$K$24,2)</f>
        <v>únor</v>
      </c>
      <c r="AE438" s="54" t="str">
        <f>VLOOKUP(AE436,'Podpůrná data'!$J$13:$K$24,2)</f>
        <v>březen</v>
      </c>
      <c r="AF438" s="54" t="str">
        <f>VLOOKUP(AF436,'Podpůrná data'!$J$13:$K$24,2)</f>
        <v>duben</v>
      </c>
      <c r="AG438" s="54" t="str">
        <f>VLOOKUP(AG436,'Podpůrná data'!$J$13:$K$24,2)</f>
        <v>květen</v>
      </c>
      <c r="AH438" s="54" t="str">
        <f>VLOOKUP(AH436,'Podpůrná data'!$J$13:$K$24,2)</f>
        <v>červen</v>
      </c>
      <c r="AI438" s="54" t="str">
        <f>VLOOKUP(AI436,'Podpůrná data'!$J$13:$K$24,2)</f>
        <v>červenec</v>
      </c>
      <c r="AJ438" s="54" t="str">
        <f>VLOOKUP(AJ436,'Podpůrná data'!$J$13:$K$24,2)</f>
        <v>srpen</v>
      </c>
      <c r="AK438" s="54" t="str">
        <f>VLOOKUP(AK436,'Podpůrná data'!$J$13:$K$24,2)</f>
        <v>září</v>
      </c>
      <c r="AL438" s="54" t="str">
        <f>VLOOKUP(AL436,'Podpůrná data'!$J$13:$K$24,2)</f>
        <v>říjen</v>
      </c>
      <c r="AM438" s="54" t="str">
        <f>VLOOKUP(AM436,'Podpůrná data'!$J$13:$K$24,2)</f>
        <v>listopad</v>
      </c>
      <c r="AN438" s="54" t="str">
        <f>VLOOKUP(AN436,'Podpůrná data'!$J$13:$K$24,2)</f>
        <v>prosinec</v>
      </c>
      <c r="AO438" s="54" t="str">
        <f>VLOOKUP(AO436,'Podpůrná data'!$J$13:$K$24,2)</f>
        <v>leden</v>
      </c>
      <c r="AP438" s="54" t="str">
        <f>VLOOKUP(AP436,'Podpůrná data'!$J$13:$K$24,2)</f>
        <v>únor</v>
      </c>
      <c r="AQ438" s="54" t="str">
        <f>VLOOKUP(AQ436,'Podpůrná data'!$J$13:$K$24,2)</f>
        <v>březen</v>
      </c>
      <c r="AR438" s="54" t="str">
        <f>VLOOKUP(AR436,'Podpůrná data'!$J$13:$K$24,2)</f>
        <v>duben</v>
      </c>
      <c r="AS438" s="54" t="str">
        <f>VLOOKUP(AS436,'Podpůrná data'!$J$13:$K$24,2)</f>
        <v>květen</v>
      </c>
      <c r="AT438" s="54" t="str">
        <f>VLOOKUP(AT436,'Podpůrná data'!$J$13:$K$24,2)</f>
        <v>červen</v>
      </c>
      <c r="AU438" s="54" t="str">
        <f>VLOOKUP(AU436,'Podpůrná data'!$J$13:$K$24,2)</f>
        <v>červenec</v>
      </c>
      <c r="AV438" s="54" t="str">
        <f>VLOOKUP(AV436,'Podpůrná data'!$J$13:$K$24,2)</f>
        <v>srpen</v>
      </c>
      <c r="AW438" s="54" t="str">
        <f>VLOOKUP(AW436,'Podpůrná data'!$J$13:$K$24,2)</f>
        <v>září</v>
      </c>
      <c r="AX438" s="54" t="str">
        <f>VLOOKUP(AX436,'Podpůrná data'!$J$13:$K$24,2)</f>
        <v>říjen</v>
      </c>
      <c r="AY438" s="54" t="str">
        <f>VLOOKUP(AY436,'Podpůrná data'!$J$13:$K$24,2)</f>
        <v>listopad</v>
      </c>
      <c r="AZ438" s="54" t="str">
        <f>VLOOKUP(AZ436,'Podpůrná data'!$J$13:$K$24,2)</f>
        <v>prosinec</v>
      </c>
      <c r="BA438" s="54" t="str">
        <f>VLOOKUP(BA436,'Podpůrná data'!$J$13:$K$24,2)</f>
        <v>leden</v>
      </c>
      <c r="BB438" s="54" t="str">
        <f>VLOOKUP(BB436,'Podpůrná data'!$J$13:$K$24,2)</f>
        <v>únor</v>
      </c>
      <c r="BC438" s="54" t="str">
        <f>VLOOKUP(BC436,'Podpůrná data'!$J$13:$K$24,2)</f>
        <v>březen</v>
      </c>
      <c r="BD438" s="54" t="str">
        <f>VLOOKUP(BD436,'Podpůrná data'!$J$13:$K$24,2)</f>
        <v>duben</v>
      </c>
      <c r="BE438" s="54" t="str">
        <f>VLOOKUP(BE436,'Podpůrná data'!$J$13:$K$24,2)</f>
        <v>květen</v>
      </c>
      <c r="BF438" s="54" t="str">
        <f>VLOOKUP(BF436,'Podpůrná data'!$J$13:$K$24,2)</f>
        <v>červen</v>
      </c>
      <c r="BG438" s="54" t="str">
        <f>VLOOKUP(BG436,'Podpůrná data'!$J$13:$K$24,2)</f>
        <v>červenec</v>
      </c>
      <c r="BH438" s="54" t="str">
        <f>VLOOKUP(BH436,'Podpůrná data'!$J$13:$K$24,2)</f>
        <v>srpen</v>
      </c>
      <c r="BI438" s="54" t="str">
        <f>VLOOKUP(BI436,'Podpůrná data'!$J$13:$K$24,2)</f>
        <v>září</v>
      </c>
      <c r="BJ438" s="54" t="str">
        <f>VLOOKUP(BJ436,'Podpůrná data'!$J$13:$K$24,2)</f>
        <v>říjen</v>
      </c>
      <c r="BK438" s="54" t="str">
        <f>VLOOKUP(BK436,'Podpůrná data'!$J$13:$K$24,2)</f>
        <v>listopad</v>
      </c>
      <c r="BL438" s="54" t="str">
        <f>VLOOKUP(BL436,'Podpůrná data'!$J$13:$K$24,2)</f>
        <v>prosinec</v>
      </c>
      <c r="BM438" s="54" t="str">
        <f>VLOOKUP(BM436,'Podpůrná data'!$J$13:$K$24,2)</f>
        <v>leden</v>
      </c>
      <c r="BN438" s="54" t="str">
        <f>VLOOKUP(BN436,'Podpůrná data'!$J$13:$K$24,2)</f>
        <v>únor</v>
      </c>
      <c r="BO438" s="54" t="str">
        <f>VLOOKUP(BO436,'Podpůrná data'!$J$13:$K$24,2)</f>
        <v>březen</v>
      </c>
      <c r="BP438" s="54" t="str">
        <f>VLOOKUP(BP436,'Podpůrná data'!$J$13:$K$24,2)</f>
        <v>duben</v>
      </c>
      <c r="BQ438" s="54" t="str">
        <f>VLOOKUP(BQ436,'Podpůrná data'!$J$13:$K$24,2)</f>
        <v>květen</v>
      </c>
      <c r="BR438" s="54" t="str">
        <f>VLOOKUP(BR436,'Podpůrná data'!$J$13:$K$24,2)</f>
        <v>červen</v>
      </c>
      <c r="BS438" s="54" t="str">
        <f>VLOOKUP(BS436,'Podpůrná data'!$J$13:$K$24,2)</f>
        <v>červenec</v>
      </c>
      <c r="BT438" s="54" t="str">
        <f>VLOOKUP(BT436,'Podpůrná data'!$J$13:$K$24,2)</f>
        <v>srpen</v>
      </c>
      <c r="BU438" s="54" t="str">
        <f>VLOOKUP(BU436,'Podpůrná data'!$J$13:$K$24,2)</f>
        <v>září</v>
      </c>
      <c r="BV438" s="54" t="str">
        <f>VLOOKUP(BV436,'Podpůrná data'!$J$13:$K$24,2)</f>
        <v>říjen</v>
      </c>
      <c r="BW438" s="54" t="str">
        <f>VLOOKUP(BW436,'Podpůrná data'!$J$13:$K$24,2)</f>
        <v>listopad</v>
      </c>
      <c r="BX438" s="54" t="str">
        <f>VLOOKUP(BX436,'Podpůrná data'!$J$13:$K$24,2)</f>
        <v>prosinec</v>
      </c>
      <c r="BY438" s="143"/>
      <c r="BZ438" s="144"/>
      <c r="CA438" s="165"/>
      <c r="CB438" s="165"/>
      <c r="CD438" s="147" t="s">
        <v>104</v>
      </c>
      <c r="CE438" s="147" t="s">
        <v>105</v>
      </c>
      <c r="CF438" s="147" t="s">
        <v>106</v>
      </c>
      <c r="CG438" s="147" t="s">
        <v>107</v>
      </c>
      <c r="CH438" s="147" t="s">
        <v>108</v>
      </c>
      <c r="CI438" s="147" t="s">
        <v>109</v>
      </c>
      <c r="CJ438" s="147" t="s">
        <v>110</v>
      </c>
      <c r="CK438" s="147" t="s">
        <v>111</v>
      </c>
      <c r="CL438" s="147" t="s">
        <v>112</v>
      </c>
      <c r="CM438" s="147" t="s">
        <v>166</v>
      </c>
      <c r="CN438" s="147" t="s">
        <v>167</v>
      </c>
      <c r="CO438" s="147" t="s">
        <v>168</v>
      </c>
      <c r="CP438" s="147" t="s">
        <v>194</v>
      </c>
      <c r="CQ438" s="147" t="s">
        <v>195</v>
      </c>
      <c r="CR438" s="147" t="s">
        <v>196</v>
      </c>
    </row>
    <row r="439" spans="1:96" s="98" customFormat="1" ht="16.2" customHeight="1" x14ac:dyDescent="0.3">
      <c r="A439" s="230"/>
      <c r="B439" s="105"/>
      <c r="C439" s="305"/>
      <c r="D439" s="116"/>
      <c r="E439" s="309"/>
      <c r="F439" s="309"/>
      <c r="G439" s="308"/>
      <c r="H439" s="308"/>
      <c r="I439" s="309"/>
      <c r="J439" s="309"/>
      <c r="K439" s="309"/>
      <c r="L439" s="311"/>
      <c r="M439" s="7"/>
      <c r="N439" s="314"/>
      <c r="P439" s="70"/>
      <c r="Q439" s="54">
        <f>YEAR(Úvod!$F$10)</f>
        <v>1900</v>
      </c>
      <c r="R439" s="54">
        <f t="shared" ref="R439" si="10040">IF(R436=1,Q439+1,Q439)</f>
        <v>1900</v>
      </c>
      <c r="S439" s="54">
        <f t="shared" ref="S439" si="10041">IF(S436=1,R439+1,R439)</f>
        <v>1900</v>
      </c>
      <c r="T439" s="54">
        <f t="shared" ref="T439" si="10042">IF(T436=1,S439+1,S439)</f>
        <v>1900</v>
      </c>
      <c r="U439" s="54">
        <f t="shared" ref="U439" si="10043">IF(U436=1,T439+1,T439)</f>
        <v>1900</v>
      </c>
      <c r="V439" s="54">
        <f t="shared" ref="V439" si="10044">IF(V436=1,U439+1,U439)</f>
        <v>1900</v>
      </c>
      <c r="W439" s="54">
        <f t="shared" ref="W439" si="10045">IF(W436=1,V439+1,V439)</f>
        <v>1900</v>
      </c>
      <c r="X439" s="54">
        <f t="shared" ref="X439" si="10046">IF(X436=1,W439+1,W439)</f>
        <v>1900</v>
      </c>
      <c r="Y439" s="54">
        <f t="shared" ref="Y439" si="10047">IF(Y436=1,X439+1,X439)</f>
        <v>1900</v>
      </c>
      <c r="Z439" s="54">
        <f t="shared" ref="Z439" si="10048">IF(Z436=1,Y439+1,Y439)</f>
        <v>1900</v>
      </c>
      <c r="AA439" s="54">
        <f t="shared" ref="AA439" si="10049">IF(AA436=1,Z439+1,Z439)</f>
        <v>1900</v>
      </c>
      <c r="AB439" s="54">
        <f t="shared" ref="AB439" si="10050">IF(AB436=1,AA439+1,AA439)</f>
        <v>1900</v>
      </c>
      <c r="AC439" s="54">
        <f t="shared" ref="AC439" si="10051">IF(AC436=1,AB439+1,AB439)</f>
        <v>1901</v>
      </c>
      <c r="AD439" s="54">
        <f t="shared" ref="AD439" si="10052">IF(AD436=1,AC439+1,AC439)</f>
        <v>1901</v>
      </c>
      <c r="AE439" s="54">
        <f t="shared" ref="AE439" si="10053">IF(AE436=1,AD439+1,AD439)</f>
        <v>1901</v>
      </c>
      <c r="AF439" s="54">
        <f t="shared" ref="AF439" si="10054">IF(AF436=1,AE439+1,AE439)</f>
        <v>1901</v>
      </c>
      <c r="AG439" s="54">
        <f t="shared" ref="AG439" si="10055">IF(AG436=1,AF439+1,AF439)</f>
        <v>1901</v>
      </c>
      <c r="AH439" s="54">
        <f t="shared" ref="AH439" si="10056">IF(AH436=1,AG439+1,AG439)</f>
        <v>1901</v>
      </c>
      <c r="AI439" s="54">
        <f t="shared" ref="AI439" si="10057">IF(AI436=1,AH439+1,AH439)</f>
        <v>1901</v>
      </c>
      <c r="AJ439" s="54">
        <f t="shared" ref="AJ439" si="10058">IF(AJ436=1,AI439+1,AI439)</f>
        <v>1901</v>
      </c>
      <c r="AK439" s="54">
        <f t="shared" ref="AK439" si="10059">IF(AK436=1,AJ439+1,AJ439)</f>
        <v>1901</v>
      </c>
      <c r="AL439" s="54">
        <f t="shared" ref="AL439" si="10060">IF(AL436=1,AK439+1,AK439)</f>
        <v>1901</v>
      </c>
      <c r="AM439" s="54">
        <f t="shared" ref="AM439" si="10061">IF(AM436=1,AL439+1,AL439)</f>
        <v>1901</v>
      </c>
      <c r="AN439" s="54">
        <f t="shared" ref="AN439" si="10062">IF(AN436=1,AM439+1,AM439)</f>
        <v>1901</v>
      </c>
      <c r="AO439" s="54">
        <f t="shared" ref="AO439" si="10063">IF(AO436=1,AN439+1,AN439)</f>
        <v>1902</v>
      </c>
      <c r="AP439" s="54">
        <f t="shared" ref="AP439" si="10064">IF(AP436=1,AO439+1,AO439)</f>
        <v>1902</v>
      </c>
      <c r="AQ439" s="54">
        <f t="shared" ref="AQ439" si="10065">IF(AQ436=1,AP439+1,AP439)</f>
        <v>1902</v>
      </c>
      <c r="AR439" s="54">
        <f t="shared" ref="AR439" si="10066">IF(AR436=1,AQ439+1,AQ439)</f>
        <v>1902</v>
      </c>
      <c r="AS439" s="54">
        <f t="shared" ref="AS439" si="10067">IF(AS436=1,AR439+1,AR439)</f>
        <v>1902</v>
      </c>
      <c r="AT439" s="54">
        <f t="shared" ref="AT439" si="10068">IF(AT436=1,AS439+1,AS439)</f>
        <v>1902</v>
      </c>
      <c r="AU439" s="54">
        <f t="shared" ref="AU439" si="10069">IF(AU436=1,AT439+1,AT439)</f>
        <v>1902</v>
      </c>
      <c r="AV439" s="54">
        <f t="shared" ref="AV439" si="10070">IF(AV436=1,AU439+1,AU439)</f>
        <v>1902</v>
      </c>
      <c r="AW439" s="54">
        <f t="shared" ref="AW439" si="10071">IF(AW436=1,AV439+1,AV439)</f>
        <v>1902</v>
      </c>
      <c r="AX439" s="54">
        <f t="shared" ref="AX439" si="10072">IF(AX436=1,AW439+1,AW439)</f>
        <v>1902</v>
      </c>
      <c r="AY439" s="54">
        <f t="shared" ref="AY439" si="10073">IF(AY436=1,AX439+1,AX439)</f>
        <v>1902</v>
      </c>
      <c r="AZ439" s="54">
        <f t="shared" ref="AZ439" si="10074">IF(AZ436=1,AY439+1,AY439)</f>
        <v>1902</v>
      </c>
      <c r="BA439" s="54">
        <f t="shared" ref="BA439" si="10075">IF(BA436=1,AZ439+1,AZ439)</f>
        <v>1903</v>
      </c>
      <c r="BB439" s="54">
        <f t="shared" ref="BB439" si="10076">IF(BB436=1,BA439+1,BA439)</f>
        <v>1903</v>
      </c>
      <c r="BC439" s="54">
        <f t="shared" ref="BC439" si="10077">IF(BC436=1,BB439+1,BB439)</f>
        <v>1903</v>
      </c>
      <c r="BD439" s="54">
        <f t="shared" ref="BD439" si="10078">IF(BD436=1,BC439+1,BC439)</f>
        <v>1903</v>
      </c>
      <c r="BE439" s="54">
        <f t="shared" ref="BE439" si="10079">IF(BE436=1,BD439+1,BD439)</f>
        <v>1903</v>
      </c>
      <c r="BF439" s="54">
        <f t="shared" ref="BF439" si="10080">IF(BF436=1,BE439+1,BE439)</f>
        <v>1903</v>
      </c>
      <c r="BG439" s="54">
        <f t="shared" ref="BG439" si="10081">IF(BG436=1,BF439+1,BF439)</f>
        <v>1903</v>
      </c>
      <c r="BH439" s="54">
        <f t="shared" ref="BH439" si="10082">IF(BH436=1,BG439+1,BG439)</f>
        <v>1903</v>
      </c>
      <c r="BI439" s="54">
        <f t="shared" ref="BI439" si="10083">IF(BI436=1,BH439+1,BH439)</f>
        <v>1903</v>
      </c>
      <c r="BJ439" s="54">
        <f t="shared" ref="BJ439" si="10084">IF(BJ436=1,BI439+1,BI439)</f>
        <v>1903</v>
      </c>
      <c r="BK439" s="54">
        <f t="shared" ref="BK439" si="10085">IF(BK436=1,BJ439+1,BJ439)</f>
        <v>1903</v>
      </c>
      <c r="BL439" s="54">
        <f t="shared" ref="BL439" si="10086">IF(BL436=1,BK439+1,BK439)</f>
        <v>1903</v>
      </c>
      <c r="BM439" s="54">
        <f t="shared" ref="BM439" si="10087">IF(BM436=1,BL439+1,BL439)</f>
        <v>1904</v>
      </c>
      <c r="BN439" s="54">
        <f t="shared" ref="BN439" si="10088">IF(BN436=1,BM439+1,BM439)</f>
        <v>1904</v>
      </c>
      <c r="BO439" s="54">
        <f t="shared" ref="BO439" si="10089">IF(BO436=1,BN439+1,BN439)</f>
        <v>1904</v>
      </c>
      <c r="BP439" s="54">
        <f t="shared" ref="BP439" si="10090">IF(BP436=1,BO439+1,BO439)</f>
        <v>1904</v>
      </c>
      <c r="BQ439" s="54">
        <f t="shared" ref="BQ439" si="10091">IF(BQ436=1,BP439+1,BP439)</f>
        <v>1904</v>
      </c>
      <c r="BR439" s="54">
        <f t="shared" ref="BR439" si="10092">IF(BR436=1,BQ439+1,BQ439)</f>
        <v>1904</v>
      </c>
      <c r="BS439" s="54">
        <f t="shared" ref="BS439" si="10093">IF(BS436=1,BR439+1,BR439)</f>
        <v>1904</v>
      </c>
      <c r="BT439" s="54">
        <f t="shared" ref="BT439" si="10094">IF(BT436=1,BS439+1,BS439)</f>
        <v>1904</v>
      </c>
      <c r="BU439" s="54">
        <f t="shared" ref="BU439" si="10095">IF(BU436=1,BT439+1,BT439)</f>
        <v>1904</v>
      </c>
      <c r="BV439" s="54">
        <f t="shared" ref="BV439" si="10096">IF(BV436=1,BU439+1,BU439)</f>
        <v>1904</v>
      </c>
      <c r="BW439" s="54">
        <f t="shared" ref="BW439" si="10097">IF(BW436=1,BV439+1,BV439)</f>
        <v>1904</v>
      </c>
      <c r="BX439" s="54">
        <f t="shared" ref="BX439" si="10098">IF(BX436=1,BW439+1,BW439)</f>
        <v>1904</v>
      </c>
      <c r="BY439" s="163"/>
      <c r="BZ439" s="164"/>
      <c r="CA439" s="165"/>
      <c r="CB439" s="165"/>
    </row>
    <row r="440" spans="1:96" s="98" customFormat="1" ht="16.2" customHeight="1" x14ac:dyDescent="0.3">
      <c r="A440" s="230"/>
      <c r="B440" s="105"/>
      <c r="C440" s="116"/>
      <c r="D440" s="116"/>
      <c r="E440" s="309"/>
      <c r="F440" s="309"/>
      <c r="G440" s="308"/>
      <c r="H440" s="308"/>
      <c r="I440" s="309"/>
      <c r="J440" s="310"/>
      <c r="K440" s="309"/>
      <c r="L440" s="312"/>
      <c r="M440" s="7"/>
      <c r="N440" s="315"/>
      <c r="P440" s="57" t="s">
        <v>170</v>
      </c>
      <c r="Q440" s="196"/>
      <c r="R440" s="196"/>
      <c r="S440" s="196"/>
      <c r="T440" s="196"/>
      <c r="U440" s="196"/>
      <c r="V440" s="196"/>
      <c r="W440" s="196"/>
      <c r="X440" s="196"/>
      <c r="Y440" s="196"/>
      <c r="Z440" s="196"/>
      <c r="AA440" s="196"/>
      <c r="AB440" s="196"/>
      <c r="AC440" s="196"/>
      <c r="AD440" s="196"/>
      <c r="AE440" s="196"/>
      <c r="AF440" s="196"/>
      <c r="AG440" s="196"/>
      <c r="AH440" s="196"/>
      <c r="AI440" s="196"/>
      <c r="AJ440" s="196"/>
      <c r="AK440" s="196"/>
      <c r="AL440" s="196"/>
      <c r="AM440" s="196"/>
      <c r="AN440" s="196"/>
      <c r="AO440" s="196"/>
      <c r="AP440" s="196"/>
      <c r="AQ440" s="196"/>
      <c r="AR440" s="196"/>
      <c r="AS440" s="196"/>
      <c r="AT440" s="196"/>
      <c r="AU440" s="196"/>
      <c r="AV440" s="196"/>
      <c r="AW440" s="196"/>
      <c r="AX440" s="196"/>
      <c r="AY440" s="196"/>
      <c r="AZ440" s="196"/>
      <c r="BA440" s="196"/>
      <c r="BB440" s="196"/>
      <c r="BC440" s="196"/>
      <c r="BD440" s="196"/>
      <c r="BE440" s="196"/>
      <c r="BF440" s="196"/>
      <c r="BG440" s="196"/>
      <c r="BH440" s="196"/>
      <c r="BI440" s="196"/>
      <c r="BJ440" s="196"/>
      <c r="BK440" s="196"/>
      <c r="BL440" s="196"/>
      <c r="BM440" s="196"/>
      <c r="BN440" s="196"/>
      <c r="BO440" s="196"/>
      <c r="BP440" s="196"/>
      <c r="BQ440" s="196"/>
      <c r="BR440" s="196"/>
      <c r="BS440" s="196"/>
      <c r="BT440" s="196"/>
      <c r="BU440" s="196"/>
      <c r="BV440" s="196"/>
      <c r="BW440" s="196"/>
      <c r="BX440" s="196"/>
      <c r="BY440" s="163"/>
      <c r="BZ440" s="164"/>
      <c r="CA440" s="165"/>
      <c r="CB440" s="165"/>
    </row>
    <row r="441" spans="1:96" s="98" customFormat="1" ht="23.4" customHeight="1" x14ac:dyDescent="0.3">
      <c r="A441" s="97"/>
      <c r="B441" s="117" t="s">
        <v>28</v>
      </c>
      <c r="C441" s="297"/>
      <c r="D441" s="297"/>
      <c r="E441" s="197"/>
      <c r="F441" s="193"/>
      <c r="G441" s="198"/>
      <c r="H441" s="199"/>
      <c r="I441" s="198"/>
      <c r="J441" s="167">
        <f>IF(I441="",0,IF(I441='Podpůrná data'!$A$10,'Podpůrná data'!$B$10,'Podpůrná data'!$B$11))</f>
        <v>0</v>
      </c>
      <c r="K441" s="166">
        <f>IFERROR(INT(ROUND(H441,2)*(VLOOKUP(INT(G441),'Podpůrná data'!$A$14:$B$73,2,FALSE))*(G441/(INT(G441)))),0)</f>
        <v>0</v>
      </c>
      <c r="L441" s="55">
        <f>J441*K441</f>
        <v>0</v>
      </c>
      <c r="M441" s="56">
        <f>IF(L441&gt;0,IF(ISTEXT(C441)=TRUE,0,1),0)</f>
        <v>0</v>
      </c>
      <c r="N441" s="142">
        <f>IF(L441&gt;0,1,0)</f>
        <v>0</v>
      </c>
      <c r="O441" s="118"/>
      <c r="P441" s="57" t="s">
        <v>94</v>
      </c>
      <c r="Q441" s="200"/>
      <c r="R441" s="200"/>
      <c r="S441" s="200"/>
      <c r="T441" s="200"/>
      <c r="U441" s="200"/>
      <c r="V441" s="200"/>
      <c r="W441" s="200"/>
      <c r="X441" s="200"/>
      <c r="Y441" s="200"/>
      <c r="Z441" s="200"/>
      <c r="AA441" s="200"/>
      <c r="AB441" s="200"/>
      <c r="AC441" s="200"/>
      <c r="AD441" s="200"/>
      <c r="AE441" s="200"/>
      <c r="AF441" s="200"/>
      <c r="AG441" s="200"/>
      <c r="AH441" s="200"/>
      <c r="AI441" s="200"/>
      <c r="AJ441" s="200"/>
      <c r="AK441" s="200"/>
      <c r="AL441" s="200"/>
      <c r="AM441" s="200"/>
      <c r="AN441" s="200"/>
      <c r="AO441" s="200"/>
      <c r="AP441" s="200"/>
      <c r="AQ441" s="200"/>
      <c r="AR441" s="200"/>
      <c r="AS441" s="200"/>
      <c r="AT441" s="200"/>
      <c r="AU441" s="200"/>
      <c r="AV441" s="200"/>
      <c r="AW441" s="200"/>
      <c r="AX441" s="200"/>
      <c r="AY441" s="200"/>
      <c r="AZ441" s="200"/>
      <c r="BA441" s="200"/>
      <c r="BB441" s="200"/>
      <c r="BC441" s="200"/>
      <c r="BD441" s="200"/>
      <c r="BE441" s="200"/>
      <c r="BF441" s="200"/>
      <c r="BG441" s="200"/>
      <c r="BH441" s="200"/>
      <c r="BI441" s="200"/>
      <c r="BJ441" s="200"/>
      <c r="BK441" s="200"/>
      <c r="BL441" s="200"/>
      <c r="BM441" s="200"/>
      <c r="BN441" s="200"/>
      <c r="BO441" s="200"/>
      <c r="BP441" s="200"/>
      <c r="BQ441" s="200"/>
      <c r="BR441" s="200"/>
      <c r="BS441" s="200"/>
      <c r="BT441" s="200"/>
      <c r="BU441" s="200"/>
      <c r="BV441" s="200"/>
      <c r="BW441" s="200"/>
      <c r="BX441" s="200"/>
      <c r="BY441" s="298">
        <f>SUM(Q449:BX449)</f>
        <v>0</v>
      </c>
      <c r="BZ441" s="300">
        <f>SUM(Q450:BX450)</f>
        <v>0</v>
      </c>
      <c r="CA441" s="302">
        <f>IF($N441=0,0,IF($BY441&gt;=143*$H441,1,0))</f>
        <v>0</v>
      </c>
      <c r="CB441" s="302">
        <f>IF($BY441&gt;=215*$H441,0,(CEILING(215*$H441,1)-$BY441))</f>
        <v>0</v>
      </c>
    </row>
    <row r="442" spans="1:96" s="98" customFormat="1" ht="28.8" x14ac:dyDescent="0.3">
      <c r="A442" s="97"/>
      <c r="B442" s="119"/>
      <c r="C442" s="73"/>
      <c r="D442" s="73"/>
      <c r="E442" s="73"/>
      <c r="F442" s="73"/>
      <c r="G442" s="73"/>
      <c r="H442" s="73"/>
      <c r="I442" s="73"/>
      <c r="J442" s="73"/>
      <c r="K442" s="73"/>
      <c r="L442" s="58"/>
      <c r="M442" s="7"/>
      <c r="N442" s="160"/>
      <c r="P442" s="57" t="s">
        <v>140</v>
      </c>
      <c r="Q442" s="201"/>
      <c r="R442" s="201"/>
      <c r="S442" s="201"/>
      <c r="T442" s="201"/>
      <c r="U442" s="201"/>
      <c r="V442" s="201"/>
      <c r="W442" s="201"/>
      <c r="X442" s="201"/>
      <c r="Y442" s="201"/>
      <c r="Z442" s="201"/>
      <c r="AA442" s="201"/>
      <c r="AB442" s="201"/>
      <c r="AC442" s="201"/>
      <c r="AD442" s="201"/>
      <c r="AE442" s="201"/>
      <c r="AF442" s="201"/>
      <c r="AG442" s="201"/>
      <c r="AH442" s="201"/>
      <c r="AI442" s="201"/>
      <c r="AJ442" s="201"/>
      <c r="AK442" s="201"/>
      <c r="AL442" s="201"/>
      <c r="AM442" s="201"/>
      <c r="AN442" s="201"/>
      <c r="AO442" s="201"/>
      <c r="AP442" s="201"/>
      <c r="AQ442" s="201"/>
      <c r="AR442" s="201"/>
      <c r="AS442" s="201"/>
      <c r="AT442" s="201"/>
      <c r="AU442" s="201"/>
      <c r="AV442" s="201"/>
      <c r="AW442" s="201"/>
      <c r="AX442" s="201"/>
      <c r="AY442" s="201"/>
      <c r="AZ442" s="201"/>
      <c r="BA442" s="201"/>
      <c r="BB442" s="201"/>
      <c r="BC442" s="201"/>
      <c r="BD442" s="201"/>
      <c r="BE442" s="201"/>
      <c r="BF442" s="201"/>
      <c r="BG442" s="201"/>
      <c r="BH442" s="201"/>
      <c r="BI442" s="201"/>
      <c r="BJ442" s="201"/>
      <c r="BK442" s="201"/>
      <c r="BL442" s="201"/>
      <c r="BM442" s="201"/>
      <c r="BN442" s="201"/>
      <c r="BO442" s="201"/>
      <c r="BP442" s="201"/>
      <c r="BQ442" s="201"/>
      <c r="BR442" s="201"/>
      <c r="BS442" s="201"/>
      <c r="BT442" s="201"/>
      <c r="BU442" s="201"/>
      <c r="BV442" s="201"/>
      <c r="BW442" s="201"/>
      <c r="BX442" s="201"/>
      <c r="BY442" s="298"/>
      <c r="BZ442" s="300"/>
      <c r="CA442" s="302"/>
      <c r="CB442" s="302"/>
    </row>
    <row r="443" spans="1:96" s="98" customFormat="1" ht="14.4" hidden="1" customHeight="1" x14ac:dyDescent="0.3">
      <c r="A443" s="97"/>
      <c r="B443" s="119"/>
      <c r="C443" s="73"/>
      <c r="D443" s="73"/>
      <c r="E443" s="73"/>
      <c r="F443" s="73"/>
      <c r="G443" s="73"/>
      <c r="H443" s="73"/>
      <c r="I443" s="73"/>
      <c r="J443" s="73"/>
      <c r="K443" s="73"/>
      <c r="L443" s="58"/>
      <c r="M443" s="7"/>
      <c r="N443" s="160"/>
      <c r="P443" s="59" t="s">
        <v>141</v>
      </c>
      <c r="Q443" s="60">
        <f>IF(Q441&lt;&gt;0,1,0)</f>
        <v>0</v>
      </c>
      <c r="R443" s="60">
        <f t="shared" ref="R443" si="10099">IF(Q443&gt;0,Q443+1,IF(R441&lt;&gt;0,1,0))</f>
        <v>0</v>
      </c>
      <c r="S443" s="60">
        <f t="shared" ref="S443" si="10100">IF(R443&gt;0,R443+1,IF(S441&lt;&gt;0,1,0))</f>
        <v>0</v>
      </c>
      <c r="T443" s="60">
        <f t="shared" ref="T443" si="10101">IF(S443&gt;0,S443+1,IF(T441&lt;&gt;0,1,0))</f>
        <v>0</v>
      </c>
      <c r="U443" s="60">
        <f t="shared" ref="U443" si="10102">IF(T443&gt;0,T443+1,IF(U441&lt;&gt;0,1,0))</f>
        <v>0</v>
      </c>
      <c r="V443" s="60">
        <f t="shared" ref="V443" si="10103">IF(U443&gt;0,U443+1,IF(V441&lt;&gt;0,1,0))</f>
        <v>0</v>
      </c>
      <c r="W443" s="60">
        <f t="shared" ref="W443" si="10104">IF(V443&gt;0,V443+1,IF(W441&lt;&gt;0,1,0))</f>
        <v>0</v>
      </c>
      <c r="X443" s="60">
        <f t="shared" ref="X443" si="10105">IF(W443&gt;0,W443+1,IF(X441&lt;&gt;0,1,0))</f>
        <v>0</v>
      </c>
      <c r="Y443" s="60">
        <f t="shared" ref="Y443" si="10106">IF(X443&gt;0,X443+1,IF(Y441&lt;&gt;0,1,0))</f>
        <v>0</v>
      </c>
      <c r="Z443" s="60">
        <f t="shared" ref="Z443" si="10107">IF(Y443&gt;0,Y443+1,IF(Z441&lt;&gt;0,1,0))</f>
        <v>0</v>
      </c>
      <c r="AA443" s="60">
        <f t="shared" ref="AA443" si="10108">IF(Z443&gt;0,Z443+1,IF(AA441&lt;&gt;0,1,0))</f>
        <v>0</v>
      </c>
      <c r="AB443" s="60">
        <f t="shared" ref="AB443" si="10109">IF(AA443&gt;0,AA443+1,IF(AB441&lt;&gt;0,1,0))</f>
        <v>0</v>
      </c>
      <c r="AC443" s="60">
        <f t="shared" ref="AC443" si="10110">IF(AB443&gt;0,AB443+1,IF(AC441&lt;&gt;0,1,0))</f>
        <v>0</v>
      </c>
      <c r="AD443" s="60">
        <f t="shared" ref="AD443" si="10111">IF(AC443&gt;0,AC443+1,IF(AD441&lt;&gt;0,1,0))</f>
        <v>0</v>
      </c>
      <c r="AE443" s="60">
        <f t="shared" ref="AE443" si="10112">IF(AD443&gt;0,AD443+1,IF(AE441&lt;&gt;0,1,0))</f>
        <v>0</v>
      </c>
      <c r="AF443" s="60">
        <f t="shared" ref="AF443" si="10113">IF(AE443&gt;0,AE443+1,IF(AF441&lt;&gt;0,1,0))</f>
        <v>0</v>
      </c>
      <c r="AG443" s="60">
        <f t="shared" ref="AG443" si="10114">IF(AF443&gt;0,AF443+1,IF(AG441&lt;&gt;0,1,0))</f>
        <v>0</v>
      </c>
      <c r="AH443" s="60">
        <f t="shared" ref="AH443" si="10115">IF(AG443&gt;0,AG443+1,IF(AH441&lt;&gt;0,1,0))</f>
        <v>0</v>
      </c>
      <c r="AI443" s="60">
        <f t="shared" ref="AI443" si="10116">IF(AH443&gt;0,AH443+1,IF(AI441&lt;&gt;0,1,0))</f>
        <v>0</v>
      </c>
      <c r="AJ443" s="60">
        <f t="shared" ref="AJ443" si="10117">IF(AI443&gt;0,AI443+1,IF(AJ441&lt;&gt;0,1,0))</f>
        <v>0</v>
      </c>
      <c r="AK443" s="60">
        <f t="shared" ref="AK443" si="10118">IF(AJ443&gt;0,AJ443+1,IF(AK441&lt;&gt;0,1,0))</f>
        <v>0</v>
      </c>
      <c r="AL443" s="60">
        <f t="shared" ref="AL443" si="10119">IF(AK443&gt;0,AK443+1,IF(AL441&lt;&gt;0,1,0))</f>
        <v>0</v>
      </c>
      <c r="AM443" s="60">
        <f t="shared" ref="AM443" si="10120">IF(AL443&gt;0,AL443+1,IF(AM441&lt;&gt;0,1,0))</f>
        <v>0</v>
      </c>
      <c r="AN443" s="60">
        <f t="shared" ref="AN443" si="10121">IF(AM443&gt;0,AM443+1,IF(AN441&lt;&gt;0,1,0))</f>
        <v>0</v>
      </c>
      <c r="AO443" s="60">
        <f t="shared" ref="AO443" si="10122">IF(AN443&gt;0,AN443+1,IF(AO441&lt;&gt;0,1,0))</f>
        <v>0</v>
      </c>
      <c r="AP443" s="60">
        <f t="shared" ref="AP443" si="10123">IF(AO443&gt;0,AO443+1,IF(AP441&lt;&gt;0,1,0))</f>
        <v>0</v>
      </c>
      <c r="AQ443" s="60">
        <f t="shared" ref="AQ443" si="10124">IF(AP443&gt;0,AP443+1,IF(AQ441&lt;&gt;0,1,0))</f>
        <v>0</v>
      </c>
      <c r="AR443" s="60">
        <f t="shared" ref="AR443" si="10125">IF(AQ443&gt;0,AQ443+1,IF(AR441&lt;&gt;0,1,0))</f>
        <v>0</v>
      </c>
      <c r="AS443" s="60">
        <f t="shared" ref="AS443" si="10126">IF(AR443&gt;0,AR443+1,IF(AS441&lt;&gt;0,1,0))</f>
        <v>0</v>
      </c>
      <c r="AT443" s="60">
        <f t="shared" ref="AT443" si="10127">IF(AS443&gt;0,AS443+1,IF(AT441&lt;&gt;0,1,0))</f>
        <v>0</v>
      </c>
      <c r="AU443" s="60">
        <f t="shared" ref="AU443" si="10128">IF(AT443&gt;0,AT443+1,IF(AU441&lt;&gt;0,1,0))</f>
        <v>0</v>
      </c>
      <c r="AV443" s="60">
        <f t="shared" ref="AV443" si="10129">IF(AU443&gt;0,AU443+1,IF(AV441&lt;&gt;0,1,0))</f>
        <v>0</v>
      </c>
      <c r="AW443" s="60">
        <f t="shared" ref="AW443" si="10130">IF(AV443&gt;0,AV443+1,IF(AW441&lt;&gt;0,1,0))</f>
        <v>0</v>
      </c>
      <c r="AX443" s="60">
        <f t="shared" ref="AX443" si="10131">IF(AW443&gt;0,AW443+1,IF(AX441&lt;&gt;0,1,0))</f>
        <v>0</v>
      </c>
      <c r="AY443" s="60">
        <f t="shared" ref="AY443" si="10132">IF(AX443&gt;0,AX443+1,IF(AY441&lt;&gt;0,1,0))</f>
        <v>0</v>
      </c>
      <c r="AZ443" s="60">
        <f t="shared" ref="AZ443" si="10133">IF(AY443&gt;0,AY443+1,IF(AZ441&lt;&gt;0,1,0))</f>
        <v>0</v>
      </c>
      <c r="BA443" s="60">
        <f t="shared" ref="BA443" si="10134">IF(AZ443&gt;0,AZ443+1,IF(BA441&lt;&gt;0,1,0))</f>
        <v>0</v>
      </c>
      <c r="BB443" s="60">
        <f t="shared" ref="BB443" si="10135">IF(BA443&gt;0,BA443+1,IF(BB441&lt;&gt;0,1,0))</f>
        <v>0</v>
      </c>
      <c r="BC443" s="60">
        <f t="shared" ref="BC443" si="10136">IF(BB443&gt;0,BB443+1,IF(BC441&lt;&gt;0,1,0))</f>
        <v>0</v>
      </c>
      <c r="BD443" s="60">
        <f t="shared" ref="BD443" si="10137">IF(BC443&gt;0,BC443+1,IF(BD441&lt;&gt;0,1,0))</f>
        <v>0</v>
      </c>
      <c r="BE443" s="60">
        <f t="shared" ref="BE443" si="10138">IF(BD443&gt;0,BD443+1,IF(BE441&lt;&gt;0,1,0))</f>
        <v>0</v>
      </c>
      <c r="BF443" s="60">
        <f t="shared" ref="BF443" si="10139">IF(BE443&gt;0,BE443+1,IF(BF441&lt;&gt;0,1,0))</f>
        <v>0</v>
      </c>
      <c r="BG443" s="60">
        <f t="shared" ref="BG443" si="10140">IF(BF443&gt;0,BF443+1,IF(BG441&lt;&gt;0,1,0))</f>
        <v>0</v>
      </c>
      <c r="BH443" s="60">
        <f t="shared" ref="BH443" si="10141">IF(BG443&gt;0,BG443+1,IF(BH441&lt;&gt;0,1,0))</f>
        <v>0</v>
      </c>
      <c r="BI443" s="60">
        <f t="shared" ref="BI443" si="10142">IF(BH443&gt;0,BH443+1,IF(BI441&lt;&gt;0,1,0))</f>
        <v>0</v>
      </c>
      <c r="BJ443" s="60">
        <f t="shared" ref="BJ443" si="10143">IF(BI443&gt;0,BI443+1,IF(BJ441&lt;&gt;0,1,0))</f>
        <v>0</v>
      </c>
      <c r="BK443" s="60">
        <f t="shared" ref="BK443" si="10144">IF(BJ443&gt;0,BJ443+1,IF(BK441&lt;&gt;0,1,0))</f>
        <v>0</v>
      </c>
      <c r="BL443" s="60">
        <f t="shared" ref="BL443" si="10145">IF(BK443&gt;0,BK443+1,IF(BL441&lt;&gt;0,1,0))</f>
        <v>0</v>
      </c>
      <c r="BM443" s="60">
        <f t="shared" ref="BM443" si="10146">IF(BL443&gt;0,BL443+1,IF(BM441&lt;&gt;0,1,0))</f>
        <v>0</v>
      </c>
      <c r="BN443" s="60">
        <f t="shared" ref="BN443" si="10147">IF(BM443&gt;0,BM443+1,IF(BN441&lt;&gt;0,1,0))</f>
        <v>0</v>
      </c>
      <c r="BO443" s="60">
        <f t="shared" ref="BO443" si="10148">IF(BN443&gt;0,BN443+1,IF(BO441&lt;&gt;0,1,0))</f>
        <v>0</v>
      </c>
      <c r="BP443" s="60">
        <f t="shared" ref="BP443" si="10149">IF(BO443&gt;0,BO443+1,IF(BP441&lt;&gt;0,1,0))</f>
        <v>0</v>
      </c>
      <c r="BQ443" s="60">
        <f t="shared" ref="BQ443" si="10150">IF(BP443&gt;0,BP443+1,IF(BQ441&lt;&gt;0,1,0))</f>
        <v>0</v>
      </c>
      <c r="BR443" s="60">
        <f t="shared" ref="BR443" si="10151">IF(BQ443&gt;0,BQ443+1,IF(BR441&lt;&gt;0,1,0))</f>
        <v>0</v>
      </c>
      <c r="BS443" s="60">
        <f t="shared" ref="BS443" si="10152">IF(BR443&gt;0,BR443+1,IF(BS441&lt;&gt;0,1,0))</f>
        <v>0</v>
      </c>
      <c r="BT443" s="60">
        <f t="shared" ref="BT443" si="10153">IF(BS443&gt;0,BS443+1,IF(BT441&lt;&gt;0,1,0))</f>
        <v>0</v>
      </c>
      <c r="BU443" s="60">
        <f t="shared" ref="BU443" si="10154">IF(BT443&gt;0,BT443+1,IF(BU441&lt;&gt;0,1,0))</f>
        <v>0</v>
      </c>
      <c r="BV443" s="60">
        <f t="shared" ref="BV443" si="10155">IF(BU443&gt;0,BU443+1,IF(BV441&lt;&gt;0,1,0))</f>
        <v>0</v>
      </c>
      <c r="BW443" s="60">
        <f t="shared" ref="BW443" si="10156">IF(BV443&gt;0,BV443+1,IF(BW441&lt;&gt;0,1,0))</f>
        <v>0</v>
      </c>
      <c r="BX443" s="60">
        <f t="shared" ref="BX443" si="10157">IF(BW443&gt;0,BW443+1,IF(BX441&lt;&gt;0,1,0))</f>
        <v>0</v>
      </c>
      <c r="BY443" s="298"/>
      <c r="BZ443" s="300"/>
      <c r="CA443" s="302"/>
      <c r="CB443" s="302"/>
    </row>
    <row r="444" spans="1:96" s="98" customFormat="1" ht="14.4" hidden="1" customHeight="1" x14ac:dyDescent="0.3">
      <c r="A444" s="97"/>
      <c r="B444" s="119"/>
      <c r="C444" s="73"/>
      <c r="D444" s="73"/>
      <c r="E444" s="73"/>
      <c r="F444" s="73"/>
      <c r="G444" s="73"/>
      <c r="H444" s="73"/>
      <c r="I444" s="73"/>
      <c r="J444" s="73"/>
      <c r="K444" s="73"/>
      <c r="L444" s="58"/>
      <c r="M444" s="7"/>
      <c r="N444" s="160"/>
      <c r="P444" s="59" t="s">
        <v>142</v>
      </c>
      <c r="Q444" s="60">
        <f>Q443</f>
        <v>0</v>
      </c>
      <c r="R444" s="60">
        <f>IF(R443=0,0,IF(OR(Q444=0,Q444=12),1,Q444+1))</f>
        <v>0</v>
      </c>
      <c r="S444" s="60">
        <f t="shared" ref="S444" si="10158">IF(S443=0,0,IF(OR(R444=0,R444=12),1,R444+1))</f>
        <v>0</v>
      </c>
      <c r="T444" s="60">
        <f t="shared" ref="T444" si="10159">IF(T443=0,0,IF(OR(S444=0,S444=12),1,S444+1))</f>
        <v>0</v>
      </c>
      <c r="U444" s="60">
        <f t="shared" ref="U444" si="10160">IF(U443=0,0,IF(OR(T444=0,T444=12),1,T444+1))</f>
        <v>0</v>
      </c>
      <c r="V444" s="60">
        <f t="shared" ref="V444" si="10161">IF(V443=0,0,IF(OR(U444=0,U444=12),1,U444+1))</f>
        <v>0</v>
      </c>
      <c r="W444" s="60">
        <f t="shared" ref="W444" si="10162">IF(W443=0,0,IF(OR(V444=0,V444=12),1,V444+1))</f>
        <v>0</v>
      </c>
      <c r="X444" s="60">
        <f t="shared" ref="X444" si="10163">IF(X443=0,0,IF(OR(W444=0,W444=12),1,W444+1))</f>
        <v>0</v>
      </c>
      <c r="Y444" s="60">
        <f t="shared" ref="Y444" si="10164">IF(Y443=0,0,IF(OR(X444=0,X444=12),1,X444+1))</f>
        <v>0</v>
      </c>
      <c r="Z444" s="60">
        <f t="shared" ref="Z444" si="10165">IF(Z443=0,0,IF(OR(Y444=0,Y444=12),1,Y444+1))</f>
        <v>0</v>
      </c>
      <c r="AA444" s="60">
        <f t="shared" ref="AA444" si="10166">IF(AA443=0,0,IF(OR(Z444=0,Z444=12),1,Z444+1))</f>
        <v>0</v>
      </c>
      <c r="AB444" s="60">
        <f t="shared" ref="AB444" si="10167">IF(AB443=0,0,IF(OR(AA444=0,AA444=12),1,AA444+1))</f>
        <v>0</v>
      </c>
      <c r="AC444" s="60">
        <f t="shared" ref="AC444" si="10168">IF(AC443=0,0,IF(OR(AB444=0,AB444=12),1,AB444+1))</f>
        <v>0</v>
      </c>
      <c r="AD444" s="60">
        <f t="shared" ref="AD444" si="10169">IF(AD443=0,0,IF(OR(AC444=0,AC444=12),1,AC444+1))</f>
        <v>0</v>
      </c>
      <c r="AE444" s="60">
        <f t="shared" ref="AE444" si="10170">IF(AE443=0,0,IF(OR(AD444=0,AD444=12),1,AD444+1))</f>
        <v>0</v>
      </c>
      <c r="AF444" s="60">
        <f t="shared" ref="AF444" si="10171">IF(AF443=0,0,IF(OR(AE444=0,AE444=12),1,AE444+1))</f>
        <v>0</v>
      </c>
      <c r="AG444" s="60">
        <f t="shared" ref="AG444" si="10172">IF(AG443=0,0,IF(OR(AF444=0,AF444=12),1,AF444+1))</f>
        <v>0</v>
      </c>
      <c r="AH444" s="60">
        <f t="shared" ref="AH444" si="10173">IF(AH443=0,0,IF(OR(AG444=0,AG444=12),1,AG444+1))</f>
        <v>0</v>
      </c>
      <c r="AI444" s="60">
        <f t="shared" ref="AI444" si="10174">IF(AI443=0,0,IF(OR(AH444=0,AH444=12),1,AH444+1))</f>
        <v>0</v>
      </c>
      <c r="AJ444" s="60">
        <f t="shared" ref="AJ444" si="10175">IF(AJ443=0,0,IF(OR(AI444=0,AI444=12),1,AI444+1))</f>
        <v>0</v>
      </c>
      <c r="AK444" s="60">
        <f t="shared" ref="AK444" si="10176">IF(AK443=0,0,IF(OR(AJ444=0,AJ444=12),1,AJ444+1))</f>
        <v>0</v>
      </c>
      <c r="AL444" s="60">
        <f t="shared" ref="AL444" si="10177">IF(AL443=0,0,IF(OR(AK444=0,AK444=12),1,AK444+1))</f>
        <v>0</v>
      </c>
      <c r="AM444" s="60">
        <f t="shared" ref="AM444" si="10178">IF(AM443=0,0,IF(OR(AL444=0,AL444=12),1,AL444+1))</f>
        <v>0</v>
      </c>
      <c r="AN444" s="60">
        <f t="shared" ref="AN444" si="10179">IF(AN443=0,0,IF(OR(AM444=0,AM444=12),1,AM444+1))</f>
        <v>0</v>
      </c>
      <c r="AO444" s="60">
        <f t="shared" ref="AO444" si="10180">IF(AO443=0,0,IF(OR(AN444=0,AN444=12),1,AN444+1))</f>
        <v>0</v>
      </c>
      <c r="AP444" s="60">
        <f t="shared" ref="AP444" si="10181">IF(AP443=0,0,IF(OR(AO444=0,AO444=12),1,AO444+1))</f>
        <v>0</v>
      </c>
      <c r="AQ444" s="60">
        <f t="shared" ref="AQ444" si="10182">IF(AQ443=0,0,IF(OR(AP444=0,AP444=12),1,AP444+1))</f>
        <v>0</v>
      </c>
      <c r="AR444" s="60">
        <f t="shared" ref="AR444" si="10183">IF(AR443=0,0,IF(OR(AQ444=0,AQ444=12),1,AQ444+1))</f>
        <v>0</v>
      </c>
      <c r="AS444" s="60">
        <f t="shared" ref="AS444" si="10184">IF(AS443=0,0,IF(OR(AR444=0,AR444=12),1,AR444+1))</f>
        <v>0</v>
      </c>
      <c r="AT444" s="60">
        <f t="shared" ref="AT444" si="10185">IF(AT443=0,0,IF(OR(AS444=0,AS444=12),1,AS444+1))</f>
        <v>0</v>
      </c>
      <c r="AU444" s="60">
        <f t="shared" ref="AU444" si="10186">IF(AU443=0,0,IF(OR(AT444=0,AT444=12),1,AT444+1))</f>
        <v>0</v>
      </c>
      <c r="AV444" s="60">
        <f t="shared" ref="AV444" si="10187">IF(AV443=0,0,IF(OR(AU444=0,AU444=12),1,AU444+1))</f>
        <v>0</v>
      </c>
      <c r="AW444" s="60">
        <f t="shared" ref="AW444" si="10188">IF(AW443=0,0,IF(OR(AV444=0,AV444=12),1,AV444+1))</f>
        <v>0</v>
      </c>
      <c r="AX444" s="60">
        <f t="shared" ref="AX444" si="10189">IF(AX443=0,0,IF(OR(AW444=0,AW444=12),1,AW444+1))</f>
        <v>0</v>
      </c>
      <c r="AY444" s="60">
        <f t="shared" ref="AY444" si="10190">IF(AY443=0,0,IF(OR(AX444=0,AX444=12),1,AX444+1))</f>
        <v>0</v>
      </c>
      <c r="AZ444" s="60">
        <f t="shared" ref="AZ444" si="10191">IF(AZ443=0,0,IF(OR(AY444=0,AY444=12),1,AY444+1))</f>
        <v>0</v>
      </c>
      <c r="BA444" s="60">
        <f t="shared" ref="BA444" si="10192">IF(BA443=0,0,IF(OR(AZ444=0,AZ444=12),1,AZ444+1))</f>
        <v>0</v>
      </c>
      <c r="BB444" s="60">
        <f t="shared" ref="BB444" si="10193">IF(BB443=0,0,IF(OR(BA444=0,BA444=12),1,BA444+1))</f>
        <v>0</v>
      </c>
      <c r="BC444" s="60">
        <f t="shared" ref="BC444" si="10194">IF(BC443=0,0,IF(OR(BB444=0,BB444=12),1,BB444+1))</f>
        <v>0</v>
      </c>
      <c r="BD444" s="60">
        <f t="shared" ref="BD444" si="10195">IF(BD443=0,0,IF(OR(BC444=0,BC444=12),1,BC444+1))</f>
        <v>0</v>
      </c>
      <c r="BE444" s="60">
        <f t="shared" ref="BE444" si="10196">IF(BE443=0,0,IF(OR(BD444=0,BD444=12),1,BD444+1))</f>
        <v>0</v>
      </c>
      <c r="BF444" s="60">
        <f t="shared" ref="BF444" si="10197">IF(BF443=0,0,IF(OR(BE444=0,BE444=12),1,BE444+1))</f>
        <v>0</v>
      </c>
      <c r="BG444" s="60">
        <f t="shared" ref="BG444" si="10198">IF(BG443=0,0,IF(OR(BF444=0,BF444=12),1,BF444+1))</f>
        <v>0</v>
      </c>
      <c r="BH444" s="60">
        <f t="shared" ref="BH444" si="10199">IF(BH443=0,0,IF(OR(BG444=0,BG444=12),1,BG444+1))</f>
        <v>0</v>
      </c>
      <c r="BI444" s="60">
        <f t="shared" ref="BI444" si="10200">IF(BI443=0,0,IF(OR(BH444=0,BH444=12),1,BH444+1))</f>
        <v>0</v>
      </c>
      <c r="BJ444" s="60">
        <f t="shared" ref="BJ444" si="10201">IF(BJ443=0,0,IF(OR(BI444=0,BI444=12),1,BI444+1))</f>
        <v>0</v>
      </c>
      <c r="BK444" s="60">
        <f t="shared" ref="BK444" si="10202">IF(BK443=0,0,IF(OR(BJ444=0,BJ444=12),1,BJ444+1))</f>
        <v>0</v>
      </c>
      <c r="BL444" s="60">
        <f t="shared" ref="BL444" si="10203">IF(BL443=0,0,IF(OR(BK444=0,BK444=12),1,BK444+1))</f>
        <v>0</v>
      </c>
      <c r="BM444" s="60">
        <f t="shared" ref="BM444" si="10204">IF(BM443=0,0,IF(OR(BL444=0,BL444=12),1,BL444+1))</f>
        <v>0</v>
      </c>
      <c r="BN444" s="60">
        <f t="shared" ref="BN444" si="10205">IF(BN443=0,0,IF(OR(BM444=0,BM444=12),1,BM444+1))</f>
        <v>0</v>
      </c>
      <c r="BO444" s="60">
        <f t="shared" ref="BO444" si="10206">IF(BO443=0,0,IF(OR(BN444=0,BN444=12),1,BN444+1))</f>
        <v>0</v>
      </c>
      <c r="BP444" s="60">
        <f t="shared" ref="BP444" si="10207">IF(BP443=0,0,IF(OR(BO444=0,BO444=12),1,BO444+1))</f>
        <v>0</v>
      </c>
      <c r="BQ444" s="60">
        <f t="shared" ref="BQ444" si="10208">IF(BQ443=0,0,IF(OR(BP444=0,BP444=12),1,BP444+1))</f>
        <v>0</v>
      </c>
      <c r="BR444" s="60">
        <f t="shared" ref="BR444" si="10209">IF(BR443=0,0,IF(OR(BQ444=0,BQ444=12),1,BQ444+1))</f>
        <v>0</v>
      </c>
      <c r="BS444" s="60">
        <f t="shared" ref="BS444" si="10210">IF(BS443=0,0,IF(OR(BR444=0,BR444=12),1,BR444+1))</f>
        <v>0</v>
      </c>
      <c r="BT444" s="60">
        <f t="shared" ref="BT444" si="10211">IF(BT443=0,0,IF(OR(BS444=0,BS444=12),1,BS444+1))</f>
        <v>0</v>
      </c>
      <c r="BU444" s="60">
        <f t="shared" ref="BU444" si="10212">IF(BU443=0,0,IF(OR(BT444=0,BT444=12),1,BT444+1))</f>
        <v>0</v>
      </c>
      <c r="BV444" s="60">
        <f t="shared" ref="BV444" si="10213">IF(BV443=0,0,IF(OR(BU444=0,BU444=12),1,BU444+1))</f>
        <v>0</v>
      </c>
      <c r="BW444" s="60">
        <f t="shared" ref="BW444" si="10214">IF(BW443=0,0,IF(OR(BV444=0,BV444=12),1,BV444+1))</f>
        <v>0</v>
      </c>
      <c r="BX444" s="60">
        <f t="shared" ref="BX444" si="10215">IF(BX443=0,0,IF(OR(BW444=0,BW444=12),1,BW444+1))</f>
        <v>0</v>
      </c>
      <c r="BY444" s="298"/>
      <c r="BZ444" s="300"/>
      <c r="CA444" s="302"/>
      <c r="CB444" s="302"/>
    </row>
    <row r="445" spans="1:96" s="98" customFormat="1" ht="43.2" x14ac:dyDescent="0.3">
      <c r="A445" s="97"/>
      <c r="B445" s="119"/>
      <c r="C445" s="73"/>
      <c r="D445" s="73"/>
      <c r="E445" s="73"/>
      <c r="F445" s="73"/>
      <c r="G445" s="73"/>
      <c r="H445" s="73"/>
      <c r="I445" s="73"/>
      <c r="J445" s="73"/>
      <c r="K445" s="73"/>
      <c r="L445" s="58"/>
      <c r="M445" s="7"/>
      <c r="N445" s="160"/>
      <c r="P445" s="57" t="s">
        <v>221</v>
      </c>
      <c r="Q445" s="62">
        <f>IF(Q444&gt;0,IF(Q448&gt;$K441,$K441,Q448),0)</f>
        <v>0</v>
      </c>
      <c r="R445" s="62">
        <f>IF(R444&gt;0,IF((SUMIFS($Q447:Q447,$Q444:Q444,12)+IF(Q444=12,0,Q445)+R448)&gt;=$K441,$K441-FLOOR(SUMIFS($Q447:Q447,$Q444:Q444,12),1),IF(R444=1,R448,R448+Q445)),0)</f>
        <v>0</v>
      </c>
      <c r="S445" s="62">
        <f>IF(S444&gt;0,IF((SUMIFS($Q447:R447,$Q444:R444,12)+IF(R444=12,0,R445)+S448)&gt;=$K441,$K441-FLOOR(SUMIFS($Q447:R447,$Q444:R444,12),1),IF(S444=1,S448,S448+R445)),0)</f>
        <v>0</v>
      </c>
      <c r="T445" s="62">
        <f>IF(T444&gt;0,IF((SUMIFS($Q447:S447,$Q444:S444,12)+IF(S444=12,0,S445)+T448)&gt;=$K441,$K441-FLOOR(SUMIFS($Q447:S447,$Q444:S444,12),1),IF(T444=1,T448,T448+S445)),0)</f>
        <v>0</v>
      </c>
      <c r="U445" s="62">
        <f>IF(U444&gt;0,IF((SUMIFS($Q447:T447,$Q444:T444,12)+IF(T444=12,0,T445)+U448)&gt;=$K441,$K441-FLOOR(SUMIFS($Q447:T447,$Q444:T444,12),1),IF(U444=1,U448,U448+T445)),0)</f>
        <v>0</v>
      </c>
      <c r="V445" s="62">
        <f>IF(V444&gt;0,IF((SUMIFS($Q447:U447,$Q444:U444,12)+IF(U444=12,0,U445)+V448)&gt;=$K441,$K441-FLOOR(SUMIFS($Q447:U447,$Q444:U444,12),1),IF(V444=1,V448,V448+U445)),0)</f>
        <v>0</v>
      </c>
      <c r="W445" s="62">
        <f>IF(W444&gt;0,IF((SUMIFS($Q447:V447,$Q444:V444,12)+IF(V444=12,0,V445)+W448)&gt;=$K441,$K441-FLOOR(SUMIFS($Q447:V447,$Q444:V444,12),1),IF(W444=1,W448,W448+V445)),0)</f>
        <v>0</v>
      </c>
      <c r="X445" s="62">
        <f>IF(X444&gt;0,IF((SUMIFS($Q447:W447,$Q444:W444,12)+IF(W444=12,0,W445)+X448)&gt;=$K441,$K441-FLOOR(SUMIFS($Q447:W447,$Q444:W444,12),1),IF(X444=1,X448,X448+W445)),0)</f>
        <v>0</v>
      </c>
      <c r="Y445" s="62">
        <f>IF(Y444&gt;0,IF((SUMIFS($Q447:X447,$Q444:X444,12)+IF(X444=12,0,X445)+Y448)&gt;=$K441,$K441-FLOOR(SUMIFS($Q447:X447,$Q444:X444,12),1),IF(Y444=1,Y448,Y448+X445)),0)</f>
        <v>0</v>
      </c>
      <c r="Z445" s="62">
        <f>IF(Z444&gt;0,IF((SUMIFS($Q447:Y447,$Q444:Y444,12)+IF(Y444=12,0,Y445)+Z448)&gt;=$K441,$K441-FLOOR(SUMIFS($Q447:Y447,$Q444:Y444,12),1),IF(Z444=1,Z448,Z448+Y445)),0)</f>
        <v>0</v>
      </c>
      <c r="AA445" s="62">
        <f>IF(AA444&gt;0,IF((SUMIFS($Q447:Z447,$Q444:Z444,12)+IF(Z444=12,0,Z445)+AA448)&gt;=$K441,$K441-FLOOR(SUMIFS($Q447:Z447,$Q444:Z444,12),1),IF(AA444=1,AA448,AA448+Z445)),0)</f>
        <v>0</v>
      </c>
      <c r="AB445" s="62">
        <f>IF(AB444&gt;0,IF((SUMIFS($Q447:AA447,$Q444:AA444,12)+IF(AA444=12,0,AA445)+AB448)&gt;=$K441,$K441-FLOOR(SUMIFS($Q447:AA447,$Q444:AA444,12),1),IF(AB444=1,AB448,AB448+AA445)),0)</f>
        <v>0</v>
      </c>
      <c r="AC445" s="62">
        <f>IF(AC444&gt;0,IF((SUMIFS($Q447:AB447,$Q444:AB444,12)+IF(AB444=12,0,AB445)+AC448)&gt;=$K441,$K441-FLOOR(SUMIFS($Q447:AB447,$Q444:AB444,12),1),IF(AC444=1,AC448,AC448+AB445)),0)</f>
        <v>0</v>
      </c>
      <c r="AD445" s="62">
        <f>IF(AD444&gt;0,IF((SUMIFS($Q447:AC447,$Q444:AC444,12)+IF(AC444=12,0,AC445)+AD448)&gt;=$K441,$K441-FLOOR(SUMIFS($Q447:AC447,$Q444:AC444,12),1),IF(AD444=1,AD448,AD448+AC445)),0)</f>
        <v>0</v>
      </c>
      <c r="AE445" s="62">
        <f>IF(AE444&gt;0,IF((SUMIFS($Q447:AD447,$Q444:AD444,12)+IF(AD444=12,0,AD445)+AE448)&gt;=$K441,$K441-FLOOR(SUMIFS($Q447:AD447,$Q444:AD444,12),1),IF(AE444=1,AE448,AE448+AD445)),0)</f>
        <v>0</v>
      </c>
      <c r="AF445" s="62">
        <f>IF(AF444&gt;0,IF((SUMIFS($Q447:AE447,$Q444:AE444,12)+IF(AE444=12,0,AE445)+AF448)&gt;=$K441,$K441-FLOOR(SUMIFS($Q447:AE447,$Q444:AE444,12),1),IF(AF444=1,AF448,AF448+AE445)),0)</f>
        <v>0</v>
      </c>
      <c r="AG445" s="62">
        <f>IF(AG444&gt;0,IF((SUMIFS($Q447:AF447,$Q444:AF444,12)+IF(AF444=12,0,AF445)+AG448)&gt;=$K441,$K441-FLOOR(SUMIFS($Q447:AF447,$Q444:AF444,12),1),IF(AG444=1,AG448,AG448+AF445)),0)</f>
        <v>0</v>
      </c>
      <c r="AH445" s="62">
        <f>IF(AH444&gt;0,IF((SUMIFS($Q447:AG447,$Q444:AG444,12)+IF(AG444=12,0,AG445)+AH448)&gt;=$K441,$K441-FLOOR(SUMIFS($Q447:AG447,$Q444:AG444,12),1),IF(AH444=1,AH448,AH448+AG445)),0)</f>
        <v>0</v>
      </c>
      <c r="AI445" s="62">
        <f>IF(AI444&gt;0,IF((SUMIFS($Q447:AH447,$Q444:AH444,12)+IF(AH444=12,0,AH445)+AI448)&gt;=$K441,$K441-FLOOR(SUMIFS($Q447:AH447,$Q444:AH444,12),1),IF(AI444=1,AI448,AI448+AH445)),0)</f>
        <v>0</v>
      </c>
      <c r="AJ445" s="62">
        <f>IF(AJ444&gt;0,IF((SUMIFS($Q447:AI447,$Q444:AI444,12)+IF(AI444=12,0,AI445)+AJ448)&gt;=$K441,$K441-FLOOR(SUMIFS($Q447:AI447,$Q444:AI444,12),1),IF(AJ444=1,AJ448,AJ448+AI445)),0)</f>
        <v>0</v>
      </c>
      <c r="AK445" s="62">
        <f>IF(AK444&gt;0,IF((SUMIFS($Q447:AJ447,$Q444:AJ444,12)+IF(AJ444=12,0,AJ445)+AK448)&gt;=$K441,$K441-FLOOR(SUMIFS($Q447:AJ447,$Q444:AJ444,12),1),IF(AK444=1,AK448,AK448+AJ445)),0)</f>
        <v>0</v>
      </c>
      <c r="AL445" s="62">
        <f>IF(AL444&gt;0,IF((SUMIFS($Q447:AK447,$Q444:AK444,12)+IF(AK444=12,0,AK445)+AL448)&gt;=$K441,$K441-FLOOR(SUMIFS($Q447:AK447,$Q444:AK444,12),1),IF(AL444=1,AL448,AL448+AK445)),0)</f>
        <v>0</v>
      </c>
      <c r="AM445" s="62">
        <f>IF(AM444&gt;0,IF((SUMIFS($Q447:AL447,$Q444:AL444,12)+IF(AL444=12,0,AL445)+AM448)&gt;=$K441,$K441-FLOOR(SUMIFS($Q447:AL447,$Q444:AL444,12),1),IF(AM444=1,AM448,AM448+AL445)),0)</f>
        <v>0</v>
      </c>
      <c r="AN445" s="62">
        <f>IF(AN444&gt;0,IF((SUMIFS($Q447:AM447,$Q444:AM444,12)+IF(AM444=12,0,AM445)+AN448)&gt;=$K441,$K441-FLOOR(SUMIFS($Q447:AM447,$Q444:AM444,12),1),IF(AN444=1,AN448,AN448+AM445)),0)</f>
        <v>0</v>
      </c>
      <c r="AO445" s="62">
        <f>IF(AO444&gt;0,IF((SUMIFS($Q447:AN447,$Q444:AN444,12)+IF(AN444=12,0,AN445)+AO448)&gt;=$K441,$K441-FLOOR(SUMIFS($Q447:AN447,$Q444:AN444,12),1),IF(AO444=1,AO448,AO448+AN445)),0)</f>
        <v>0</v>
      </c>
      <c r="AP445" s="62">
        <f>IF(AP444&gt;0,IF((SUMIFS($Q447:AO447,$Q444:AO444,12)+IF(AO444=12,0,AO445)+AP448)&gt;=$K441,$K441-FLOOR(SUMIFS($Q447:AO447,$Q444:AO444,12),1),IF(AP444=1,AP448,AP448+AO445)),0)</f>
        <v>0</v>
      </c>
      <c r="AQ445" s="62">
        <f>IF(AQ444&gt;0,IF((SUMIFS($Q447:AP447,$Q444:AP444,12)+IF(AP444=12,0,AP445)+AQ448)&gt;=$K441,$K441-FLOOR(SUMIFS($Q447:AP447,$Q444:AP444,12),1),IF(AQ444=1,AQ448,AQ448+AP445)),0)</f>
        <v>0</v>
      </c>
      <c r="AR445" s="62">
        <f>IF(AR444&gt;0,IF((SUMIFS($Q447:AQ447,$Q444:AQ444,12)+IF(AQ444=12,0,AQ445)+AR448)&gt;=$K441,$K441-FLOOR(SUMIFS($Q447:AQ447,$Q444:AQ444,12),1),IF(AR444=1,AR448,AR448+AQ445)),0)</f>
        <v>0</v>
      </c>
      <c r="AS445" s="62">
        <f>IF(AS444&gt;0,IF((SUMIFS($Q447:AR447,$Q444:AR444,12)+IF(AR444=12,0,AR445)+AS448)&gt;=$K441,$K441-FLOOR(SUMIFS($Q447:AR447,$Q444:AR444,12),1),IF(AS444=1,AS448,AS448+AR445)),0)</f>
        <v>0</v>
      </c>
      <c r="AT445" s="62">
        <f>IF(AT444&gt;0,IF((SUMIFS($Q447:AS447,$Q444:AS444,12)+IF(AS444=12,0,AS445)+AT448)&gt;=$K441,$K441-FLOOR(SUMIFS($Q447:AS447,$Q444:AS444,12),1),IF(AT444=1,AT448,AT448+AS445)),0)</f>
        <v>0</v>
      </c>
      <c r="AU445" s="62">
        <f>IF(AU444&gt;0,IF((SUMIFS($Q447:AT447,$Q444:AT444,12)+IF(AT444=12,0,AT445)+AU448)&gt;=$K441,$K441-FLOOR(SUMIFS($Q447:AT447,$Q444:AT444,12),1),IF(AU444=1,AU448,AU448+AT445)),0)</f>
        <v>0</v>
      </c>
      <c r="AV445" s="62">
        <f>IF(AV444&gt;0,IF((SUMIFS($Q447:AU447,$Q444:AU444,12)+IF(AU444=12,0,AU445)+AV448)&gt;=$K441,$K441-FLOOR(SUMIFS($Q447:AU447,$Q444:AU444,12),1),IF(AV444=1,AV448,AV448+AU445)),0)</f>
        <v>0</v>
      </c>
      <c r="AW445" s="62">
        <f>IF(AW444&gt;0,IF((SUMIFS($Q447:AV447,$Q444:AV444,12)+IF(AV444=12,0,AV445)+AW448)&gt;=$K441,$K441-FLOOR(SUMIFS($Q447:AV447,$Q444:AV444,12),1),IF(AW444=1,AW448,AW448+AV445)),0)</f>
        <v>0</v>
      </c>
      <c r="AX445" s="62">
        <f>IF(AX444&gt;0,IF((SUMIFS($Q447:AW447,$Q444:AW444,12)+IF(AW444=12,0,AW445)+AX448)&gt;=$K441,$K441-FLOOR(SUMIFS($Q447:AW447,$Q444:AW444,12),1),IF(AX444=1,AX448,AX448+AW445)),0)</f>
        <v>0</v>
      </c>
      <c r="AY445" s="62">
        <f>IF(AY444&gt;0,IF((SUMIFS($Q447:AX447,$Q444:AX444,12)+IF(AX444=12,0,AX445)+AY448)&gt;=$K441,$K441-FLOOR(SUMIFS($Q447:AX447,$Q444:AX444,12),1),IF(AY444=1,AY448,AY448+AX445)),0)</f>
        <v>0</v>
      </c>
      <c r="AZ445" s="62">
        <f>IF(AZ444&gt;0,IF((SUMIFS($Q447:AY447,$Q444:AY444,12)+IF(AY444=12,0,AY445)+AZ448)&gt;=$K441,$K441-FLOOR(SUMIFS($Q447:AY447,$Q444:AY444,12),1),IF(AZ444=1,AZ448,AZ448+AY445)),0)</f>
        <v>0</v>
      </c>
      <c r="BA445" s="62">
        <f>IF(BA444&gt;0,IF((SUMIFS($Q447:AZ447,$Q444:AZ444,12)+IF(AZ444=12,0,AZ445)+BA448)&gt;=$K441,$K441-FLOOR(SUMIFS($Q447:AZ447,$Q444:AZ444,12),1),IF(BA444=1,BA448,BA448+AZ445)),0)</f>
        <v>0</v>
      </c>
      <c r="BB445" s="62">
        <f>IF(BB444&gt;0,IF((SUMIFS($Q447:BA447,$Q444:BA444,12)+IF(BA444=12,0,BA445)+BB448)&gt;=$K441,$K441-FLOOR(SUMIFS($Q447:BA447,$Q444:BA444,12),1),IF(BB444=1,BB448,BB448+BA445)),0)</f>
        <v>0</v>
      </c>
      <c r="BC445" s="62">
        <f>IF(BC444&gt;0,IF((SUMIFS($Q447:BB447,$Q444:BB444,12)+IF(BB444=12,0,BB445)+BC448)&gt;=$K441,$K441-FLOOR(SUMIFS($Q447:BB447,$Q444:BB444,12),1),IF(BC444=1,BC448,BC448+BB445)),0)</f>
        <v>0</v>
      </c>
      <c r="BD445" s="62">
        <f>IF(BD444&gt;0,IF((SUMIFS($Q447:BC447,$Q444:BC444,12)+IF(BC444=12,0,BC445)+BD448)&gt;=$K441,$K441-FLOOR(SUMIFS($Q447:BC447,$Q444:BC444,12),1),IF(BD444=1,BD448,BD448+BC445)),0)</f>
        <v>0</v>
      </c>
      <c r="BE445" s="62">
        <f>IF(BE444&gt;0,IF((SUMIFS($Q447:BD447,$Q444:BD444,12)+IF(BD444=12,0,BD445)+BE448)&gt;=$K441,$K441-FLOOR(SUMIFS($Q447:BD447,$Q444:BD444,12),1),IF(BE444=1,BE448,BE448+BD445)),0)</f>
        <v>0</v>
      </c>
      <c r="BF445" s="62">
        <f>IF(BF444&gt;0,IF((SUMIFS($Q447:BE447,$Q444:BE444,12)+IF(BE444=12,0,BE445)+BF448)&gt;=$K441,$K441-FLOOR(SUMIFS($Q447:BE447,$Q444:BE444,12),1),IF(BF444=1,BF448,BF448+BE445)),0)</f>
        <v>0</v>
      </c>
      <c r="BG445" s="62">
        <f>IF(BG444&gt;0,IF((SUMIFS($Q447:BF447,$Q444:BF444,12)+IF(BF444=12,0,BF445)+BG448)&gt;=$K441,$K441-FLOOR(SUMIFS($Q447:BF447,$Q444:BF444,12),1),IF(BG444=1,BG448,BG448+BF445)),0)</f>
        <v>0</v>
      </c>
      <c r="BH445" s="62">
        <f>IF(BH444&gt;0,IF((SUMIFS($Q447:BG447,$Q444:BG444,12)+IF(BG444=12,0,BG445)+BH448)&gt;=$K441,$K441-FLOOR(SUMIFS($Q447:BG447,$Q444:BG444,12),1),IF(BH444=1,BH448,BH448+BG445)),0)</f>
        <v>0</v>
      </c>
      <c r="BI445" s="62">
        <f>IF(BI444&gt;0,IF((SUMIFS($Q447:BH447,$Q444:BH444,12)+IF(BH444=12,0,BH445)+BI448)&gt;=$K441,$K441-FLOOR(SUMIFS($Q447:BH447,$Q444:BH444,12),1),IF(BI444=1,BI448,BI448+BH445)),0)</f>
        <v>0</v>
      </c>
      <c r="BJ445" s="62">
        <f>IF(BJ444&gt;0,IF((SUMIFS($Q447:BI447,$Q444:BI444,12)+IF(BI444=12,0,BI445)+BJ448)&gt;=$K441,$K441-FLOOR(SUMIFS($Q447:BI447,$Q444:BI444,12),1),IF(BJ444=1,BJ448,BJ448+BI445)),0)</f>
        <v>0</v>
      </c>
      <c r="BK445" s="62">
        <f>IF(BK444&gt;0,IF((SUMIFS($Q447:BJ447,$Q444:BJ444,12)+IF(BJ444=12,0,BJ445)+BK448)&gt;=$K441,$K441-FLOOR(SUMIFS($Q447:BJ447,$Q444:BJ444,12),1),IF(BK444=1,BK448,BK448+BJ445)),0)</f>
        <v>0</v>
      </c>
      <c r="BL445" s="62">
        <f>IF(BL444&gt;0,IF((SUMIFS($Q447:BK447,$Q444:BK444,12)+IF(BK444=12,0,BK445)+BL448)&gt;=$K441,$K441-FLOOR(SUMIFS($Q447:BK447,$Q444:BK444,12),1),IF(BL444=1,BL448,BL448+BK445)),0)</f>
        <v>0</v>
      </c>
      <c r="BM445" s="62">
        <f>IF(BM444&gt;0,IF((SUMIFS($Q447:BL447,$Q444:BL444,12)+IF(BL444=12,0,BL445)+BM448)&gt;=$K441,$K441-FLOOR(SUMIFS($Q447:BL447,$Q444:BL444,12),1),IF(BM444=1,BM448,BM448+BL445)),0)</f>
        <v>0</v>
      </c>
      <c r="BN445" s="62">
        <f>IF(BN444&gt;0,IF((SUMIFS($Q447:BM447,$Q444:BM444,12)+IF(BM444=12,0,BM445)+BN448)&gt;=$K441,$K441-FLOOR(SUMIFS($Q447:BM447,$Q444:BM444,12),1),IF(BN444=1,BN448,BN448+BM445)),0)</f>
        <v>0</v>
      </c>
      <c r="BO445" s="62">
        <f>IF(BO444&gt;0,IF((SUMIFS($Q447:BN447,$Q444:BN444,12)+IF(BN444=12,0,BN445)+BO448)&gt;=$K441,$K441-FLOOR(SUMIFS($Q447:BN447,$Q444:BN444,12),1),IF(BO444=1,BO448,BO448+BN445)),0)</f>
        <v>0</v>
      </c>
      <c r="BP445" s="62">
        <f>IF(BP444&gt;0,IF((SUMIFS($Q447:BO447,$Q444:BO444,12)+IF(BO444=12,0,BO445)+BP448)&gt;=$K441,$K441-FLOOR(SUMIFS($Q447:BO447,$Q444:BO444,12),1),IF(BP444=1,BP448,BP448+BO445)),0)</f>
        <v>0</v>
      </c>
      <c r="BQ445" s="62">
        <f>IF(BQ444&gt;0,IF((SUMIFS($Q447:BP447,$Q444:BP444,12)+IF(BP444=12,0,BP445)+BQ448)&gt;=$K441,$K441-FLOOR(SUMIFS($Q447:BP447,$Q444:BP444,12),1),IF(BQ444=1,BQ448,BQ448+BP445)),0)</f>
        <v>0</v>
      </c>
      <c r="BR445" s="62">
        <f>IF(BR444&gt;0,IF((SUMIFS($Q447:BQ447,$Q444:BQ444,12)+IF(BQ444=12,0,BQ445)+BR448)&gt;=$K441,$K441-FLOOR(SUMIFS($Q447:BQ447,$Q444:BQ444,12),1),IF(BR444=1,BR448,BR448+BQ445)),0)</f>
        <v>0</v>
      </c>
      <c r="BS445" s="62">
        <f>IF(BS444&gt;0,IF((SUMIFS($Q447:BR447,$Q444:BR444,12)+IF(BR444=12,0,BR445)+BS448)&gt;=$K441,$K441-FLOOR(SUMIFS($Q447:BR447,$Q444:BR444,12),1),IF(BS444=1,BS448,BS448+BR445)),0)</f>
        <v>0</v>
      </c>
      <c r="BT445" s="62">
        <f>IF(BT444&gt;0,IF((SUMIFS($Q447:BS447,$Q444:BS444,12)+IF(BS444=12,0,BS445)+BT448)&gt;=$K441,$K441-FLOOR(SUMIFS($Q447:BS447,$Q444:BS444,12),1),IF(BT444=1,BT448,BT448+BS445)),0)</f>
        <v>0</v>
      </c>
      <c r="BU445" s="62">
        <f>IF(BU444&gt;0,IF((SUMIFS($Q447:BT447,$Q444:BT444,12)+IF(BT444=12,0,BT445)+BU448)&gt;=$K441,$K441-FLOOR(SUMIFS($Q447:BT447,$Q444:BT444,12),1),IF(BU444=1,BU448,BU448+BT445)),0)</f>
        <v>0</v>
      </c>
      <c r="BV445" s="62">
        <f>IF(BV444&gt;0,IF((SUMIFS($Q447:BU447,$Q444:BU444,12)+IF(BU444=12,0,BU445)+BV448)&gt;=$K441,$K441-FLOOR(SUMIFS($Q447:BU447,$Q444:BU444,12),1),IF(BV444=1,BV448,BV448+BU445)),0)</f>
        <v>0</v>
      </c>
      <c r="BW445" s="62">
        <f>IF(BW444&gt;0,IF((SUMIFS($Q447:BV447,$Q444:BV444,12)+IF(BV444=12,0,BV445)+BW448)&gt;=$K441,$K441-FLOOR(SUMIFS($Q447:BV447,$Q444:BV444,12),1),IF(BW444=1,BW448,BW448+BV445)),0)</f>
        <v>0</v>
      </c>
      <c r="BX445" s="62">
        <f>IF(BX444&gt;0,IF((SUMIFS($Q447:BW447,$Q444:BW444,12)+IF(BW444=12,0,BW445)+BX448)&gt;=$K441,$K441-FLOOR(SUMIFS($Q447:BW447,$Q444:BW444,12),1),IF(BX444=1,BX448,BX448+BW445)),0)</f>
        <v>0</v>
      </c>
      <c r="BY445" s="298"/>
      <c r="BZ445" s="300"/>
      <c r="CA445" s="302"/>
      <c r="CB445" s="302"/>
    </row>
    <row r="446" spans="1:96" s="98" customFormat="1" ht="41.4" hidden="1" customHeight="1" x14ac:dyDescent="0.3">
      <c r="A446" s="97"/>
      <c r="B446" s="119"/>
      <c r="C446" s="73"/>
      <c r="D446" s="73"/>
      <c r="E446" s="73"/>
      <c r="F446" s="73"/>
      <c r="G446" s="73"/>
      <c r="H446" s="73"/>
      <c r="I446" s="73"/>
      <c r="J446" s="73"/>
      <c r="K446" s="73"/>
      <c r="L446" s="58"/>
      <c r="M446" s="7"/>
      <c r="N446" s="160"/>
      <c r="P446" s="59" t="s">
        <v>172</v>
      </c>
      <c r="Q446" s="61">
        <f>IF(Q441&gt;0,Q442,0)</f>
        <v>0</v>
      </c>
      <c r="R446" s="61">
        <f t="shared" ref="R446" si="10216">IF(R441&gt;0,IF(R444=1,R442,R442+Q446),Q446)</f>
        <v>0</v>
      </c>
      <c r="S446" s="61">
        <f t="shared" ref="S446" si="10217">IF(S441&gt;0,IF(S444=1,S442,S442+R446),R446)</f>
        <v>0</v>
      </c>
      <c r="T446" s="61">
        <f t="shared" ref="T446" si="10218">IF(T441&gt;0,IF(T444=1,T442,T442+S446),S446)</f>
        <v>0</v>
      </c>
      <c r="U446" s="61">
        <f t="shared" ref="U446" si="10219">IF(U441&gt;0,IF(U444=1,U442,U442+T446),T446)</f>
        <v>0</v>
      </c>
      <c r="V446" s="61">
        <f t="shared" ref="V446" si="10220">IF(V441&gt;0,IF(V444=1,V442,V442+U446),U446)</f>
        <v>0</v>
      </c>
      <c r="W446" s="61">
        <f t="shared" ref="W446" si="10221">IF(W441&gt;0,IF(W444=1,W442,W442+V446),V446)</f>
        <v>0</v>
      </c>
      <c r="X446" s="61">
        <f t="shared" ref="X446" si="10222">IF(X441&gt;0,IF(X444=1,X442,X442+W446),W446)</f>
        <v>0</v>
      </c>
      <c r="Y446" s="61">
        <f t="shared" ref="Y446" si="10223">IF(Y441&gt;0,IF(Y444=1,Y442,Y442+X446),X446)</f>
        <v>0</v>
      </c>
      <c r="Z446" s="61">
        <f t="shared" ref="Z446" si="10224">IF(Z441&gt;0,IF(Z444=1,Z442,Z442+Y446),Y446)</f>
        <v>0</v>
      </c>
      <c r="AA446" s="61">
        <f t="shared" ref="AA446" si="10225">IF(AA441&gt;0,IF(AA444=1,AA442,AA442+Z446),Z446)</f>
        <v>0</v>
      </c>
      <c r="AB446" s="61">
        <f t="shared" ref="AB446" si="10226">IF(AB441&gt;0,IF(AB444=1,AB442,AB442+AA446),AA446)</f>
        <v>0</v>
      </c>
      <c r="AC446" s="61">
        <f t="shared" ref="AC446" si="10227">IF(AC441&gt;0,IF(AC444=1,AC442,AC442+AB446),AB446)</f>
        <v>0</v>
      </c>
      <c r="AD446" s="61">
        <f t="shared" ref="AD446" si="10228">IF(AD441&gt;0,IF(AD444=1,AD442,AD442+AC446),AC446)</f>
        <v>0</v>
      </c>
      <c r="AE446" s="61">
        <f t="shared" ref="AE446" si="10229">IF(AE441&gt;0,IF(AE444=1,AE442,AE442+AD446),AD446)</f>
        <v>0</v>
      </c>
      <c r="AF446" s="61">
        <f t="shared" ref="AF446" si="10230">IF(AF441&gt;0,IF(AF444=1,AF442,AF442+AE446),AE446)</f>
        <v>0</v>
      </c>
      <c r="AG446" s="61">
        <f t="shared" ref="AG446" si="10231">IF(AG441&gt;0,IF(AG444=1,AG442,AG442+AF446),AF446)</f>
        <v>0</v>
      </c>
      <c r="AH446" s="61">
        <f t="shared" ref="AH446" si="10232">IF(AH441&gt;0,IF(AH444=1,AH442,AH442+AG446),AG446)</f>
        <v>0</v>
      </c>
      <c r="AI446" s="61">
        <f t="shared" ref="AI446" si="10233">IF(AI441&gt;0,IF(AI444=1,AI442,AI442+AH446),AH446)</f>
        <v>0</v>
      </c>
      <c r="AJ446" s="61">
        <f t="shared" ref="AJ446" si="10234">IF(AJ441&gt;0,IF(AJ444=1,AJ442,AJ442+AI446),AI446)</f>
        <v>0</v>
      </c>
      <c r="AK446" s="61">
        <f t="shared" ref="AK446" si="10235">IF(AK441&gt;0,IF(AK444=1,AK442,AK442+AJ446),AJ446)</f>
        <v>0</v>
      </c>
      <c r="AL446" s="61">
        <f t="shared" ref="AL446" si="10236">IF(AL441&gt;0,IF(AL444=1,AL442,AL442+AK446),AK446)</f>
        <v>0</v>
      </c>
      <c r="AM446" s="61">
        <f t="shared" ref="AM446" si="10237">IF(AM441&gt;0,IF(AM444=1,AM442,AM442+AL446),AL446)</f>
        <v>0</v>
      </c>
      <c r="AN446" s="61">
        <f t="shared" ref="AN446" si="10238">IF(AN441&gt;0,IF(AN444=1,AN442,AN442+AM446),AM446)</f>
        <v>0</v>
      </c>
      <c r="AO446" s="61">
        <f t="shared" ref="AO446" si="10239">IF(AO441&gt;0,IF(AO444=1,AO442,AO442+AN446),AN446)</f>
        <v>0</v>
      </c>
      <c r="AP446" s="61">
        <f t="shared" ref="AP446" si="10240">IF(AP441&gt;0,IF(AP444=1,AP442,AP442+AO446),AO446)</f>
        <v>0</v>
      </c>
      <c r="AQ446" s="61">
        <f t="shared" ref="AQ446" si="10241">IF(AQ441&gt;0,IF(AQ444=1,AQ442,AQ442+AP446),AP446)</f>
        <v>0</v>
      </c>
      <c r="AR446" s="61">
        <f t="shared" ref="AR446" si="10242">IF(AR441&gt;0,IF(AR444=1,AR442,AR442+AQ446),AQ446)</f>
        <v>0</v>
      </c>
      <c r="AS446" s="61">
        <f t="shared" ref="AS446" si="10243">IF(AS441&gt;0,IF(AS444=1,AS442,AS442+AR446),AR446)</f>
        <v>0</v>
      </c>
      <c r="AT446" s="61">
        <f t="shared" ref="AT446" si="10244">IF(AT441&gt;0,IF(AT444=1,AT442,AT442+AS446),AS446)</f>
        <v>0</v>
      </c>
      <c r="AU446" s="61">
        <f t="shared" ref="AU446" si="10245">IF(AU441&gt;0,IF(AU444=1,AU442,AU442+AT446),AT446)</f>
        <v>0</v>
      </c>
      <c r="AV446" s="61">
        <f t="shared" ref="AV446" si="10246">IF(AV441&gt;0,IF(AV444=1,AV442,AV442+AU446),AU446)</f>
        <v>0</v>
      </c>
      <c r="AW446" s="61">
        <f t="shared" ref="AW446" si="10247">IF(AW441&gt;0,IF(AW444=1,AW442,AW442+AV446),AV446)</f>
        <v>0</v>
      </c>
      <c r="AX446" s="61">
        <f t="shared" ref="AX446" si="10248">IF(AX441&gt;0,IF(AX444=1,AX442,AX442+AW446),AW446)</f>
        <v>0</v>
      </c>
      <c r="AY446" s="61">
        <f t="shared" ref="AY446" si="10249">IF(AY441&gt;0,IF(AY444=1,AY442,AY442+AX446),AX446)</f>
        <v>0</v>
      </c>
      <c r="AZ446" s="61">
        <f t="shared" ref="AZ446" si="10250">IF(AZ441&gt;0,IF(AZ444=1,AZ442,AZ442+AY446),AY446)</f>
        <v>0</v>
      </c>
      <c r="BA446" s="61">
        <f t="shared" ref="BA446" si="10251">IF(BA441&gt;0,IF(BA444=1,BA442,BA442+AZ446),AZ446)</f>
        <v>0</v>
      </c>
      <c r="BB446" s="61">
        <f t="shared" ref="BB446" si="10252">IF(BB441&gt;0,IF(BB444=1,BB442,BB442+BA446),BA446)</f>
        <v>0</v>
      </c>
      <c r="BC446" s="61">
        <f t="shared" ref="BC446" si="10253">IF(BC441&gt;0,IF(BC444=1,BC442,BC442+BB446),BB446)</f>
        <v>0</v>
      </c>
      <c r="BD446" s="61">
        <f t="shared" ref="BD446" si="10254">IF(BD441&gt;0,IF(BD444=1,BD442,BD442+BC446),BC446)</f>
        <v>0</v>
      </c>
      <c r="BE446" s="61">
        <f t="shared" ref="BE446" si="10255">IF(BE441&gt;0,IF(BE444=1,BE442,BE442+BD446),BD446)</f>
        <v>0</v>
      </c>
      <c r="BF446" s="61">
        <f t="shared" ref="BF446" si="10256">IF(BF441&gt;0,IF(BF444=1,BF442,BF442+BE446),BE446)</f>
        <v>0</v>
      </c>
      <c r="BG446" s="61">
        <f t="shared" ref="BG446" si="10257">IF(BG441&gt;0,IF(BG444=1,BG442,BG442+BF446),BF446)</f>
        <v>0</v>
      </c>
      <c r="BH446" s="61">
        <f t="shared" ref="BH446" si="10258">IF(BH441&gt;0,IF(BH444=1,BH442,BH442+BG446),BG446)</f>
        <v>0</v>
      </c>
      <c r="BI446" s="61">
        <f t="shared" ref="BI446" si="10259">IF(BI441&gt;0,IF(BI444=1,BI442,BI442+BH446),BH446)</f>
        <v>0</v>
      </c>
      <c r="BJ446" s="61">
        <f t="shared" ref="BJ446" si="10260">IF(BJ441&gt;0,IF(BJ444=1,BJ442,BJ442+BI446),BI446)</f>
        <v>0</v>
      </c>
      <c r="BK446" s="61">
        <f t="shared" ref="BK446" si="10261">IF(BK441&gt;0,IF(BK444=1,BK442,BK442+BJ446),BJ446)</f>
        <v>0</v>
      </c>
      <c r="BL446" s="61">
        <f t="shared" ref="BL446" si="10262">IF(BL441&gt;0,IF(BL444=1,BL442,BL442+BK446),BK446)</f>
        <v>0</v>
      </c>
      <c r="BM446" s="61">
        <f t="shared" ref="BM446" si="10263">IF(BM441&gt;0,IF(BM444=1,BM442,BM442+BL446),BL446)</f>
        <v>0</v>
      </c>
      <c r="BN446" s="61">
        <f t="shared" ref="BN446" si="10264">IF(BN441&gt;0,IF(BN444=1,BN442,BN442+BM446),BM446)</f>
        <v>0</v>
      </c>
      <c r="BO446" s="61">
        <f t="shared" ref="BO446" si="10265">IF(BO441&gt;0,IF(BO444=1,BO442,BO442+BN446),BN446)</f>
        <v>0</v>
      </c>
      <c r="BP446" s="61">
        <f t="shared" ref="BP446" si="10266">IF(BP441&gt;0,IF(BP444=1,BP442,BP442+BO446),BO446)</f>
        <v>0</v>
      </c>
      <c r="BQ446" s="61">
        <f t="shared" ref="BQ446" si="10267">IF(BQ441&gt;0,IF(BQ444=1,BQ442,BQ442+BP446),BP446)</f>
        <v>0</v>
      </c>
      <c r="BR446" s="61">
        <f t="shared" ref="BR446" si="10268">IF(BR441&gt;0,IF(BR444=1,BR442,BR442+BQ446),BQ446)</f>
        <v>0</v>
      </c>
      <c r="BS446" s="61">
        <f t="shared" ref="BS446" si="10269">IF(BS441&gt;0,IF(BS444=1,BS442,BS442+BR446),BR446)</f>
        <v>0</v>
      </c>
      <c r="BT446" s="61">
        <f t="shared" ref="BT446" si="10270">IF(BT441&gt;0,IF(BT444=1,BT442,BT442+BS446),BS446)</f>
        <v>0</v>
      </c>
      <c r="BU446" s="61">
        <f t="shared" ref="BU446" si="10271">IF(BU441&gt;0,IF(BU444=1,BU442,BU442+BT446),BT446)</f>
        <v>0</v>
      </c>
      <c r="BV446" s="61">
        <f t="shared" ref="BV446" si="10272">IF(BV441&gt;0,IF(BV444=1,BV442,BV442+BU446),BU446)</f>
        <v>0</v>
      </c>
      <c r="BW446" s="61">
        <f t="shared" ref="BW446" si="10273">IF(BW441&gt;0,IF(BW444=1,BW442,BW442+BV446),BV446)</f>
        <v>0</v>
      </c>
      <c r="BX446" s="61">
        <f t="shared" ref="BX446" si="10274">IF(BX441&gt;0,IF(BX444=1,BX442,BX442+BW446),BW446)</f>
        <v>0</v>
      </c>
      <c r="BY446" s="298"/>
      <c r="BZ446" s="300"/>
      <c r="CA446" s="302"/>
      <c r="CB446" s="302"/>
    </row>
    <row r="447" spans="1:96" s="98" customFormat="1" ht="41.4" hidden="1" customHeight="1" x14ac:dyDescent="0.3">
      <c r="A447" s="97"/>
      <c r="B447" s="119"/>
      <c r="C447" s="73"/>
      <c r="D447" s="73"/>
      <c r="E447" s="73"/>
      <c r="F447" s="73"/>
      <c r="G447" s="73"/>
      <c r="H447" s="73"/>
      <c r="I447" s="73"/>
      <c r="J447" s="73"/>
      <c r="K447" s="73"/>
      <c r="L447" s="58"/>
      <c r="M447" s="7"/>
      <c r="N447" s="160"/>
      <c r="P447" s="59" t="s">
        <v>173</v>
      </c>
      <c r="Q447" s="61">
        <f>Q449</f>
        <v>0</v>
      </c>
      <c r="R447" s="61">
        <f t="shared" ref="R447" si="10275">IF(R444=1,R449,R449+Q447)</f>
        <v>0</v>
      </c>
      <c r="S447" s="61">
        <f t="shared" ref="S447" si="10276">IF(S444=1,S449,S449+R447)</f>
        <v>0</v>
      </c>
      <c r="T447" s="61">
        <f t="shared" ref="T447" si="10277">IF(T444=1,T449,T449+S447)</f>
        <v>0</v>
      </c>
      <c r="U447" s="61">
        <f t="shared" ref="U447" si="10278">IF(U444=1,U449,U449+T447)</f>
        <v>0</v>
      </c>
      <c r="V447" s="61">
        <f t="shared" ref="V447" si="10279">IF(V444=1,V449,V449+U447)</f>
        <v>0</v>
      </c>
      <c r="W447" s="61">
        <f t="shared" ref="W447" si="10280">IF(W444=1,W449,W449+V447)</f>
        <v>0</v>
      </c>
      <c r="X447" s="61">
        <f t="shared" ref="X447" si="10281">IF(X444=1,X449,X449+W447)</f>
        <v>0</v>
      </c>
      <c r="Y447" s="61">
        <f t="shared" ref="Y447" si="10282">IF(Y444=1,Y449,Y449+X447)</f>
        <v>0</v>
      </c>
      <c r="Z447" s="61">
        <f t="shared" ref="Z447" si="10283">IF(Z444=1,Z449,Z449+Y447)</f>
        <v>0</v>
      </c>
      <c r="AA447" s="61">
        <f t="shared" ref="AA447" si="10284">IF(AA444=1,AA449,AA449+Z447)</f>
        <v>0</v>
      </c>
      <c r="AB447" s="61">
        <f t="shared" ref="AB447" si="10285">IF(AB444=1,AB449,AB449+AA447)</f>
        <v>0</v>
      </c>
      <c r="AC447" s="61">
        <f t="shared" ref="AC447" si="10286">IF(AC444=1,AC449,AC449+AB447)</f>
        <v>0</v>
      </c>
      <c r="AD447" s="61">
        <f t="shared" ref="AD447" si="10287">IF(AD444=1,AD449,AD449+AC447)</f>
        <v>0</v>
      </c>
      <c r="AE447" s="61">
        <f t="shared" ref="AE447" si="10288">IF(AE444=1,AE449,AE449+AD447)</f>
        <v>0</v>
      </c>
      <c r="AF447" s="61">
        <f t="shared" ref="AF447" si="10289">IF(AF444=1,AF449,AF449+AE447)</f>
        <v>0</v>
      </c>
      <c r="AG447" s="61">
        <f t="shared" ref="AG447" si="10290">IF(AG444=1,AG449,AG449+AF447)</f>
        <v>0</v>
      </c>
      <c r="AH447" s="61">
        <f t="shared" ref="AH447" si="10291">IF(AH444=1,AH449,AH449+AG447)</f>
        <v>0</v>
      </c>
      <c r="AI447" s="61">
        <f t="shared" ref="AI447" si="10292">IF(AI444=1,AI449,AI449+AH447)</f>
        <v>0</v>
      </c>
      <c r="AJ447" s="61">
        <f t="shared" ref="AJ447" si="10293">IF(AJ444=1,AJ449,AJ449+AI447)</f>
        <v>0</v>
      </c>
      <c r="AK447" s="61">
        <f t="shared" ref="AK447" si="10294">IF(AK444=1,AK449,AK449+AJ447)</f>
        <v>0</v>
      </c>
      <c r="AL447" s="61">
        <f t="shared" ref="AL447" si="10295">IF(AL444=1,AL449,AL449+AK447)</f>
        <v>0</v>
      </c>
      <c r="AM447" s="61">
        <f t="shared" ref="AM447" si="10296">IF(AM444=1,AM449,AM449+AL447)</f>
        <v>0</v>
      </c>
      <c r="AN447" s="61">
        <f t="shared" ref="AN447" si="10297">IF(AN444=1,AN449,AN449+AM447)</f>
        <v>0</v>
      </c>
      <c r="AO447" s="61">
        <f t="shared" ref="AO447" si="10298">IF(AO444=1,AO449,AO449+AN447)</f>
        <v>0</v>
      </c>
      <c r="AP447" s="61">
        <f t="shared" ref="AP447" si="10299">IF(AP444=1,AP449,AP449+AO447)</f>
        <v>0</v>
      </c>
      <c r="AQ447" s="61">
        <f t="shared" ref="AQ447" si="10300">IF(AQ444=1,AQ449,AQ449+AP447)</f>
        <v>0</v>
      </c>
      <c r="AR447" s="61">
        <f t="shared" ref="AR447" si="10301">IF(AR444=1,AR449,AR449+AQ447)</f>
        <v>0</v>
      </c>
      <c r="AS447" s="61">
        <f t="shared" ref="AS447" si="10302">IF(AS444=1,AS449,AS449+AR447)</f>
        <v>0</v>
      </c>
      <c r="AT447" s="61">
        <f t="shared" ref="AT447" si="10303">IF(AT444=1,AT449,AT449+AS447)</f>
        <v>0</v>
      </c>
      <c r="AU447" s="61">
        <f t="shared" ref="AU447" si="10304">IF(AU444=1,AU449,AU449+AT447)</f>
        <v>0</v>
      </c>
      <c r="AV447" s="61">
        <f t="shared" ref="AV447" si="10305">IF(AV444=1,AV449,AV449+AU447)</f>
        <v>0</v>
      </c>
      <c r="AW447" s="61">
        <f t="shared" ref="AW447" si="10306">IF(AW444=1,AW449,AW449+AV447)</f>
        <v>0</v>
      </c>
      <c r="AX447" s="61">
        <f t="shared" ref="AX447" si="10307">IF(AX444=1,AX449,AX449+AW447)</f>
        <v>0</v>
      </c>
      <c r="AY447" s="61">
        <f t="shared" ref="AY447" si="10308">IF(AY444=1,AY449,AY449+AX447)</f>
        <v>0</v>
      </c>
      <c r="AZ447" s="61">
        <f t="shared" ref="AZ447" si="10309">IF(AZ444=1,AZ449,AZ449+AY447)</f>
        <v>0</v>
      </c>
      <c r="BA447" s="61">
        <f t="shared" ref="BA447" si="10310">IF(BA444=1,BA449,BA449+AZ447)</f>
        <v>0</v>
      </c>
      <c r="BB447" s="61">
        <f t="shared" ref="BB447" si="10311">IF(BB444=1,BB449,BB449+BA447)</f>
        <v>0</v>
      </c>
      <c r="BC447" s="61">
        <f t="shared" ref="BC447" si="10312">IF(BC444=1,BC449,BC449+BB447)</f>
        <v>0</v>
      </c>
      <c r="BD447" s="61">
        <f t="shared" ref="BD447" si="10313">IF(BD444=1,BD449,BD449+BC447)</f>
        <v>0</v>
      </c>
      <c r="BE447" s="61">
        <f t="shared" ref="BE447" si="10314">IF(BE444=1,BE449,BE449+BD447)</f>
        <v>0</v>
      </c>
      <c r="BF447" s="61">
        <f t="shared" ref="BF447" si="10315">IF(BF444=1,BF449,BF449+BE447)</f>
        <v>0</v>
      </c>
      <c r="BG447" s="61">
        <f t="shared" ref="BG447" si="10316">IF(BG444=1,BG449,BG449+BF447)</f>
        <v>0</v>
      </c>
      <c r="BH447" s="61">
        <f t="shared" ref="BH447" si="10317">IF(BH444=1,BH449,BH449+BG447)</f>
        <v>0</v>
      </c>
      <c r="BI447" s="61">
        <f t="shared" ref="BI447" si="10318">IF(BI444=1,BI449,BI449+BH447)</f>
        <v>0</v>
      </c>
      <c r="BJ447" s="61">
        <f t="shared" ref="BJ447" si="10319">IF(BJ444=1,BJ449,BJ449+BI447)</f>
        <v>0</v>
      </c>
      <c r="BK447" s="61">
        <f t="shared" ref="BK447" si="10320">IF(BK444=1,BK449,BK449+BJ447)</f>
        <v>0</v>
      </c>
      <c r="BL447" s="61">
        <f t="shared" ref="BL447" si="10321">IF(BL444=1,BL449,BL449+BK447)</f>
        <v>0</v>
      </c>
      <c r="BM447" s="61">
        <f t="shared" ref="BM447" si="10322">IF(BM444=1,BM449,BM449+BL447)</f>
        <v>0</v>
      </c>
      <c r="BN447" s="61">
        <f t="shared" ref="BN447" si="10323">IF(BN444=1,BN449,BN449+BM447)</f>
        <v>0</v>
      </c>
      <c r="BO447" s="61">
        <f t="shared" ref="BO447" si="10324">IF(BO444=1,BO449,BO449+BN447)</f>
        <v>0</v>
      </c>
      <c r="BP447" s="61">
        <f t="shared" ref="BP447" si="10325">IF(BP444=1,BP449,BP449+BO447)</f>
        <v>0</v>
      </c>
      <c r="BQ447" s="61">
        <f t="shared" ref="BQ447" si="10326">IF(BQ444=1,BQ449,BQ449+BP447)</f>
        <v>0</v>
      </c>
      <c r="BR447" s="61">
        <f t="shared" ref="BR447" si="10327">IF(BR444=1,BR449,BR449+BQ447)</f>
        <v>0</v>
      </c>
      <c r="BS447" s="61">
        <f t="shared" ref="BS447" si="10328">IF(BS444=1,BS449,BS449+BR447)</f>
        <v>0</v>
      </c>
      <c r="BT447" s="61">
        <f t="shared" ref="BT447" si="10329">IF(BT444=1,BT449,BT449+BS447)</f>
        <v>0</v>
      </c>
      <c r="BU447" s="61">
        <f t="shared" ref="BU447" si="10330">IF(BU444=1,BU449,BU449+BT447)</f>
        <v>0</v>
      </c>
      <c r="BV447" s="61">
        <f t="shared" ref="BV447" si="10331">IF(BV444=1,BV449,BV449+BU447)</f>
        <v>0</v>
      </c>
      <c r="BW447" s="61">
        <f t="shared" ref="BW447" si="10332">IF(BW444=1,BW449,BW449+BV447)</f>
        <v>0</v>
      </c>
      <c r="BX447" s="61">
        <f t="shared" ref="BX447" si="10333">IF(BX444=1,BX449,BX449+BW447)</f>
        <v>0</v>
      </c>
      <c r="BY447" s="298"/>
      <c r="BZ447" s="300"/>
      <c r="CA447" s="302"/>
      <c r="CB447" s="302"/>
    </row>
    <row r="448" spans="1:96" s="98" customFormat="1" ht="28.95" customHeight="1" x14ac:dyDescent="0.3">
      <c r="A448" s="97"/>
      <c r="B448" s="119"/>
      <c r="C448" s="73"/>
      <c r="D448" s="73"/>
      <c r="E448" s="73"/>
      <c r="F448" s="73"/>
      <c r="G448" s="73"/>
      <c r="H448" s="73"/>
      <c r="I448" s="73"/>
      <c r="J448" s="73"/>
      <c r="K448" s="73"/>
      <c r="L448" s="58"/>
      <c r="M448" s="7"/>
      <c r="N448" s="160"/>
      <c r="P448" s="57" t="s">
        <v>171</v>
      </c>
      <c r="Q448" s="62">
        <f t="shared" ref="Q448:BX448" si="10334">1720/12*Q441</f>
        <v>0</v>
      </c>
      <c r="R448" s="62">
        <f t="shared" si="10334"/>
        <v>0</v>
      </c>
      <c r="S448" s="62">
        <f t="shared" si="10334"/>
        <v>0</v>
      </c>
      <c r="T448" s="62">
        <f t="shared" si="10334"/>
        <v>0</v>
      </c>
      <c r="U448" s="62">
        <f t="shared" si="10334"/>
        <v>0</v>
      </c>
      <c r="V448" s="62">
        <f t="shared" si="10334"/>
        <v>0</v>
      </c>
      <c r="W448" s="62">
        <f t="shared" si="10334"/>
        <v>0</v>
      </c>
      <c r="X448" s="62">
        <f t="shared" si="10334"/>
        <v>0</v>
      </c>
      <c r="Y448" s="62">
        <f t="shared" si="10334"/>
        <v>0</v>
      </c>
      <c r="Z448" s="62">
        <f t="shared" si="10334"/>
        <v>0</v>
      </c>
      <c r="AA448" s="62">
        <f t="shared" si="10334"/>
        <v>0</v>
      </c>
      <c r="AB448" s="62">
        <f t="shared" si="10334"/>
        <v>0</v>
      </c>
      <c r="AC448" s="62">
        <f t="shared" si="10334"/>
        <v>0</v>
      </c>
      <c r="AD448" s="62">
        <f t="shared" si="10334"/>
        <v>0</v>
      </c>
      <c r="AE448" s="62">
        <f t="shared" si="10334"/>
        <v>0</v>
      </c>
      <c r="AF448" s="62">
        <f t="shared" si="10334"/>
        <v>0</v>
      </c>
      <c r="AG448" s="62">
        <f t="shared" si="10334"/>
        <v>0</v>
      </c>
      <c r="AH448" s="62">
        <f t="shared" si="10334"/>
        <v>0</v>
      </c>
      <c r="AI448" s="62">
        <f t="shared" si="10334"/>
        <v>0</v>
      </c>
      <c r="AJ448" s="62">
        <f t="shared" si="10334"/>
        <v>0</v>
      </c>
      <c r="AK448" s="62">
        <f t="shared" si="10334"/>
        <v>0</v>
      </c>
      <c r="AL448" s="62">
        <f t="shared" si="10334"/>
        <v>0</v>
      </c>
      <c r="AM448" s="62">
        <f t="shared" si="10334"/>
        <v>0</v>
      </c>
      <c r="AN448" s="62">
        <f t="shared" si="10334"/>
        <v>0</v>
      </c>
      <c r="AO448" s="62">
        <f t="shared" si="10334"/>
        <v>0</v>
      </c>
      <c r="AP448" s="62">
        <f t="shared" si="10334"/>
        <v>0</v>
      </c>
      <c r="AQ448" s="62">
        <f t="shared" si="10334"/>
        <v>0</v>
      </c>
      <c r="AR448" s="62">
        <f t="shared" si="10334"/>
        <v>0</v>
      </c>
      <c r="AS448" s="62">
        <f t="shared" si="10334"/>
        <v>0</v>
      </c>
      <c r="AT448" s="62">
        <f t="shared" si="10334"/>
        <v>0</v>
      </c>
      <c r="AU448" s="62">
        <f t="shared" si="10334"/>
        <v>0</v>
      </c>
      <c r="AV448" s="62">
        <f t="shared" si="10334"/>
        <v>0</v>
      </c>
      <c r="AW448" s="62">
        <f t="shared" si="10334"/>
        <v>0</v>
      </c>
      <c r="AX448" s="62">
        <f t="shared" si="10334"/>
        <v>0</v>
      </c>
      <c r="AY448" s="62">
        <f t="shared" si="10334"/>
        <v>0</v>
      </c>
      <c r="AZ448" s="62">
        <f t="shared" si="10334"/>
        <v>0</v>
      </c>
      <c r="BA448" s="62">
        <f t="shared" si="10334"/>
        <v>0</v>
      </c>
      <c r="BB448" s="62">
        <f t="shared" si="10334"/>
        <v>0</v>
      </c>
      <c r="BC448" s="62">
        <f t="shared" si="10334"/>
        <v>0</v>
      </c>
      <c r="BD448" s="62">
        <f t="shared" si="10334"/>
        <v>0</v>
      </c>
      <c r="BE448" s="62">
        <f t="shared" si="10334"/>
        <v>0</v>
      </c>
      <c r="BF448" s="62">
        <f t="shared" si="10334"/>
        <v>0</v>
      </c>
      <c r="BG448" s="62">
        <f t="shared" si="10334"/>
        <v>0</v>
      </c>
      <c r="BH448" s="62">
        <f t="shared" si="10334"/>
        <v>0</v>
      </c>
      <c r="BI448" s="62">
        <f t="shared" si="10334"/>
        <v>0</v>
      </c>
      <c r="BJ448" s="62">
        <f t="shared" si="10334"/>
        <v>0</v>
      </c>
      <c r="BK448" s="62">
        <f t="shared" si="10334"/>
        <v>0</v>
      </c>
      <c r="BL448" s="62">
        <f t="shared" si="10334"/>
        <v>0</v>
      </c>
      <c r="BM448" s="62">
        <f t="shared" si="10334"/>
        <v>0</v>
      </c>
      <c r="BN448" s="62">
        <f t="shared" si="10334"/>
        <v>0</v>
      </c>
      <c r="BO448" s="62">
        <f t="shared" si="10334"/>
        <v>0</v>
      </c>
      <c r="BP448" s="62">
        <f t="shared" si="10334"/>
        <v>0</v>
      </c>
      <c r="BQ448" s="62">
        <f t="shared" si="10334"/>
        <v>0</v>
      </c>
      <c r="BR448" s="62">
        <f t="shared" si="10334"/>
        <v>0</v>
      </c>
      <c r="BS448" s="62">
        <f t="shared" si="10334"/>
        <v>0</v>
      </c>
      <c r="BT448" s="62">
        <f t="shared" si="10334"/>
        <v>0</v>
      </c>
      <c r="BU448" s="62">
        <f t="shared" si="10334"/>
        <v>0</v>
      </c>
      <c r="BV448" s="62">
        <f t="shared" si="10334"/>
        <v>0</v>
      </c>
      <c r="BW448" s="62">
        <f t="shared" si="10334"/>
        <v>0</v>
      </c>
      <c r="BX448" s="62">
        <f t="shared" si="10334"/>
        <v>0</v>
      </c>
      <c r="BY448" s="298"/>
      <c r="BZ448" s="300"/>
      <c r="CA448" s="302"/>
      <c r="CB448" s="302"/>
    </row>
    <row r="449" spans="1:96" s="98" customFormat="1" ht="28.8" x14ac:dyDescent="0.3">
      <c r="A449" s="97"/>
      <c r="B449" s="119"/>
      <c r="C449" s="73"/>
      <c r="D449" s="73"/>
      <c r="E449" s="73"/>
      <c r="F449" s="73"/>
      <c r="G449" s="73"/>
      <c r="H449" s="73"/>
      <c r="I449" s="73"/>
      <c r="J449" s="73"/>
      <c r="K449" s="73"/>
      <c r="L449" s="58"/>
      <c r="M449" s="7"/>
      <c r="N449" s="160"/>
      <c r="P449" s="57" t="s">
        <v>155</v>
      </c>
      <c r="Q449" s="62">
        <f>FLOOR(IF(OR(Q444=0,Q444=1),IF(Q442&gt;=Q448,Q448,Q442)+0.00000001,IF(Q446&gt;=Q445,Q445,Q446))+0.00000001,1)</f>
        <v>0</v>
      </c>
      <c r="R449" s="62">
        <f t="shared" ref="R449" si="10335">FLOOR(IF(OR(R444=0,R444=1),IF(R448&gt;R445,R445,IF(R442&gt;=R448,R448,R442)+0.00000001),IF(R446&gt;=R445,R445-Q447,R446-Q447)+0.00000001),1)</f>
        <v>0</v>
      </c>
      <c r="S449" s="62">
        <f t="shared" ref="S449" si="10336">FLOOR(IF(OR(S444=0,S444=1),IF(S448&gt;S445,S445,IF(S442&gt;=S448,S448,S442)+0.00000001),IF(S446&gt;=S445,S445-R447,S446-R447)+0.00000001),1)</f>
        <v>0</v>
      </c>
      <c r="T449" s="62">
        <f t="shared" ref="T449" si="10337">FLOOR(IF(OR(T444=0,T444=1),IF(T448&gt;T445,T445,IF(T442&gt;=T448,T448,T442)+0.00000001),IF(T446&gt;=T445,T445-S447,T446-S447)+0.00000001),1)</f>
        <v>0</v>
      </c>
      <c r="U449" s="62">
        <f t="shared" ref="U449" si="10338">FLOOR(IF(OR(U444=0,U444=1),IF(U448&gt;U445,U445,IF(U442&gt;=U448,U448,U442)+0.00000001),IF(U446&gt;=U445,U445-T447,U446-T447)+0.00000001),1)</f>
        <v>0</v>
      </c>
      <c r="V449" s="62">
        <f t="shared" ref="V449" si="10339">FLOOR(IF(OR(V444=0,V444=1),IF(V448&gt;V445,V445,IF(V442&gt;=V448,V448,V442)+0.00000001),IF(V446&gt;=V445,V445-U447,V446-U447)+0.00000001),1)</f>
        <v>0</v>
      </c>
      <c r="W449" s="62">
        <f t="shared" ref="W449" si="10340">FLOOR(IF(OR(W444=0,W444=1),IF(W448&gt;W445,W445,IF(W442&gt;=W448,W448,W442)+0.00000001),IF(W446&gt;=W445,W445-V447,W446-V447)+0.00000001),1)</f>
        <v>0</v>
      </c>
      <c r="X449" s="62">
        <f t="shared" ref="X449" si="10341">FLOOR(IF(OR(X444=0,X444=1),IF(X448&gt;X445,X445,IF(X442&gt;=X448,X448,X442)+0.00000001),IF(X446&gt;=X445,X445-W447,X446-W447)+0.00000001),1)</f>
        <v>0</v>
      </c>
      <c r="Y449" s="62">
        <f t="shared" ref="Y449" si="10342">FLOOR(IF(OR(Y444=0,Y444=1),IF(Y448&gt;Y445,Y445,IF(Y442&gt;=Y448,Y448,Y442)+0.00000001),IF(Y446&gt;=Y445,Y445-X447,Y446-X447)+0.00000001),1)</f>
        <v>0</v>
      </c>
      <c r="Z449" s="62">
        <f t="shared" ref="Z449" si="10343">FLOOR(IF(OR(Z444=0,Z444=1),IF(Z448&gt;Z445,Z445,IF(Z442&gt;=Z448,Z448,Z442)+0.00000001),IF(Z446&gt;=Z445,Z445-Y447,Z446-Y447)+0.00000001),1)</f>
        <v>0</v>
      </c>
      <c r="AA449" s="62">
        <f t="shared" ref="AA449" si="10344">FLOOR(IF(OR(AA444=0,AA444=1),IF(AA448&gt;AA445,AA445,IF(AA442&gt;=AA448,AA448,AA442)+0.00000001),IF(AA446&gt;=AA445,AA445-Z447,AA446-Z447)+0.00000001),1)</f>
        <v>0</v>
      </c>
      <c r="AB449" s="62">
        <f t="shared" ref="AB449" si="10345">FLOOR(IF(OR(AB444=0,AB444=1),IF(AB448&gt;AB445,AB445,IF(AB442&gt;=AB448,AB448,AB442)+0.00000001),IF(AB446&gt;=AB445,AB445-AA447,AB446-AA447)+0.00000001),1)</f>
        <v>0</v>
      </c>
      <c r="AC449" s="62">
        <f t="shared" ref="AC449" si="10346">FLOOR(IF(OR(AC444=0,AC444=1),IF(AC448&gt;AC445,AC445,IF(AC442&gt;=AC448,AC448,AC442)+0.00000001),IF(AC446&gt;=AC445,AC445-AB447,AC446-AB447)+0.00000001),1)</f>
        <v>0</v>
      </c>
      <c r="AD449" s="62">
        <f t="shared" ref="AD449" si="10347">FLOOR(IF(OR(AD444=0,AD444=1),IF(AD448&gt;AD445,AD445,IF(AD442&gt;=AD448,AD448,AD442)+0.00000001),IF(AD446&gt;=AD445,AD445-AC447,AD446-AC447)+0.00000001),1)</f>
        <v>0</v>
      </c>
      <c r="AE449" s="62">
        <f t="shared" ref="AE449" si="10348">FLOOR(IF(OR(AE444=0,AE444=1),IF(AE448&gt;AE445,AE445,IF(AE442&gt;=AE448,AE448,AE442)+0.00000001),IF(AE446&gt;=AE445,AE445-AD447,AE446-AD447)+0.00000001),1)</f>
        <v>0</v>
      </c>
      <c r="AF449" s="62">
        <f t="shared" ref="AF449" si="10349">FLOOR(IF(OR(AF444=0,AF444=1),IF(AF448&gt;AF445,AF445,IF(AF442&gt;=AF448,AF448,AF442)+0.00000001),IF(AF446&gt;=AF445,AF445-AE447,AF446-AE447)+0.00000001),1)</f>
        <v>0</v>
      </c>
      <c r="AG449" s="62">
        <f t="shared" ref="AG449" si="10350">FLOOR(IF(OR(AG444=0,AG444=1),IF(AG448&gt;AG445,AG445,IF(AG442&gt;=AG448,AG448,AG442)+0.00000001),IF(AG446&gt;=AG445,AG445-AF447,AG446-AF447)+0.00000001),1)</f>
        <v>0</v>
      </c>
      <c r="AH449" s="62">
        <f t="shared" ref="AH449" si="10351">FLOOR(IF(OR(AH444=0,AH444=1),IF(AH448&gt;AH445,AH445,IF(AH442&gt;=AH448,AH448,AH442)+0.00000001),IF(AH446&gt;=AH445,AH445-AG447,AH446-AG447)+0.00000001),1)</f>
        <v>0</v>
      </c>
      <c r="AI449" s="62">
        <f t="shared" ref="AI449" si="10352">FLOOR(IF(OR(AI444=0,AI444=1),IF(AI448&gt;AI445,AI445,IF(AI442&gt;=AI448,AI448,AI442)+0.00000001),IF(AI446&gt;=AI445,AI445-AH447,AI446-AH447)+0.00000001),1)</f>
        <v>0</v>
      </c>
      <c r="AJ449" s="62">
        <f t="shared" ref="AJ449" si="10353">FLOOR(IF(OR(AJ444=0,AJ444=1),IF(AJ448&gt;AJ445,AJ445,IF(AJ442&gt;=AJ448,AJ448,AJ442)+0.00000001),IF(AJ446&gt;=AJ445,AJ445-AI447,AJ446-AI447)+0.00000001),1)</f>
        <v>0</v>
      </c>
      <c r="AK449" s="62">
        <f t="shared" ref="AK449" si="10354">FLOOR(IF(OR(AK444=0,AK444=1),IF(AK448&gt;AK445,AK445,IF(AK442&gt;=AK448,AK448,AK442)+0.00000001),IF(AK446&gt;=AK445,AK445-AJ447,AK446-AJ447)+0.00000001),1)</f>
        <v>0</v>
      </c>
      <c r="AL449" s="62">
        <f t="shared" ref="AL449" si="10355">FLOOR(IF(OR(AL444=0,AL444=1),IF(AL448&gt;AL445,AL445,IF(AL442&gt;=AL448,AL448,AL442)+0.00000001),IF(AL446&gt;=AL445,AL445-AK447,AL446-AK447)+0.00000001),1)</f>
        <v>0</v>
      </c>
      <c r="AM449" s="62">
        <f t="shared" ref="AM449" si="10356">FLOOR(IF(OR(AM444=0,AM444=1),IF(AM448&gt;AM445,AM445,IF(AM442&gt;=AM448,AM448,AM442)+0.00000001),IF(AM446&gt;=AM445,AM445-AL447,AM446-AL447)+0.00000001),1)</f>
        <v>0</v>
      </c>
      <c r="AN449" s="62">
        <f t="shared" ref="AN449" si="10357">FLOOR(IF(OR(AN444=0,AN444=1),IF(AN448&gt;AN445,AN445,IF(AN442&gt;=AN448,AN448,AN442)+0.00000001),IF(AN446&gt;=AN445,AN445-AM447,AN446-AM447)+0.00000001),1)</f>
        <v>0</v>
      </c>
      <c r="AO449" s="62">
        <f t="shared" ref="AO449" si="10358">FLOOR(IF(OR(AO444=0,AO444=1),IF(AO448&gt;AO445,AO445,IF(AO442&gt;=AO448,AO448,AO442)+0.00000001),IF(AO446&gt;=AO445,AO445-AN447,AO446-AN447)+0.00000001),1)</f>
        <v>0</v>
      </c>
      <c r="AP449" s="62">
        <f t="shared" ref="AP449" si="10359">FLOOR(IF(OR(AP444=0,AP444=1),IF(AP448&gt;AP445,AP445,IF(AP442&gt;=AP448,AP448,AP442)+0.00000001),IF(AP446&gt;=AP445,AP445-AO447,AP446-AO447)+0.00000001),1)</f>
        <v>0</v>
      </c>
      <c r="AQ449" s="62">
        <f t="shared" ref="AQ449" si="10360">FLOOR(IF(OR(AQ444=0,AQ444=1),IF(AQ448&gt;AQ445,AQ445,IF(AQ442&gt;=AQ448,AQ448,AQ442)+0.00000001),IF(AQ446&gt;=AQ445,AQ445-AP447,AQ446-AP447)+0.00000001),1)</f>
        <v>0</v>
      </c>
      <c r="AR449" s="62">
        <f t="shared" ref="AR449" si="10361">FLOOR(IF(OR(AR444=0,AR444=1),IF(AR448&gt;AR445,AR445,IF(AR442&gt;=AR448,AR448,AR442)+0.00000001),IF(AR446&gt;=AR445,AR445-AQ447,AR446-AQ447)+0.00000001),1)</f>
        <v>0</v>
      </c>
      <c r="AS449" s="62">
        <f t="shared" ref="AS449" si="10362">FLOOR(IF(OR(AS444=0,AS444=1),IF(AS448&gt;AS445,AS445,IF(AS442&gt;=AS448,AS448,AS442)+0.00000001),IF(AS446&gt;=AS445,AS445-AR447,AS446-AR447)+0.00000001),1)</f>
        <v>0</v>
      </c>
      <c r="AT449" s="62">
        <f t="shared" ref="AT449" si="10363">FLOOR(IF(OR(AT444=0,AT444=1),IF(AT448&gt;AT445,AT445,IF(AT442&gt;=AT448,AT448,AT442)+0.00000001),IF(AT446&gt;=AT445,AT445-AS447,AT446-AS447)+0.00000001),1)</f>
        <v>0</v>
      </c>
      <c r="AU449" s="62">
        <f t="shared" ref="AU449" si="10364">FLOOR(IF(OR(AU444=0,AU444=1),IF(AU448&gt;AU445,AU445,IF(AU442&gt;=AU448,AU448,AU442)+0.00000001),IF(AU446&gt;=AU445,AU445-AT447,AU446-AT447)+0.00000001),1)</f>
        <v>0</v>
      </c>
      <c r="AV449" s="62">
        <f t="shared" ref="AV449" si="10365">FLOOR(IF(OR(AV444=0,AV444=1),IF(AV448&gt;AV445,AV445,IF(AV442&gt;=AV448,AV448,AV442)+0.00000001),IF(AV446&gt;=AV445,AV445-AU447,AV446-AU447)+0.00000001),1)</f>
        <v>0</v>
      </c>
      <c r="AW449" s="62">
        <f t="shared" ref="AW449" si="10366">FLOOR(IF(OR(AW444=0,AW444=1),IF(AW448&gt;AW445,AW445,IF(AW442&gt;=AW448,AW448,AW442)+0.00000001),IF(AW446&gt;=AW445,AW445-AV447,AW446-AV447)+0.00000001),1)</f>
        <v>0</v>
      </c>
      <c r="AX449" s="62">
        <f t="shared" ref="AX449" si="10367">FLOOR(IF(OR(AX444=0,AX444=1),IF(AX448&gt;AX445,AX445,IF(AX442&gt;=AX448,AX448,AX442)+0.00000001),IF(AX446&gt;=AX445,AX445-AW447,AX446-AW447)+0.00000001),1)</f>
        <v>0</v>
      </c>
      <c r="AY449" s="62">
        <f t="shared" ref="AY449" si="10368">FLOOR(IF(OR(AY444=0,AY444=1),IF(AY448&gt;AY445,AY445,IF(AY442&gt;=AY448,AY448,AY442)+0.00000001),IF(AY446&gt;=AY445,AY445-AX447,AY446-AX447)+0.00000001),1)</f>
        <v>0</v>
      </c>
      <c r="AZ449" s="62">
        <f t="shared" ref="AZ449" si="10369">FLOOR(IF(OR(AZ444=0,AZ444=1),IF(AZ448&gt;AZ445,AZ445,IF(AZ442&gt;=AZ448,AZ448,AZ442)+0.00000001),IF(AZ446&gt;=AZ445,AZ445-AY447,AZ446-AY447)+0.00000001),1)</f>
        <v>0</v>
      </c>
      <c r="BA449" s="62">
        <f t="shared" ref="BA449" si="10370">FLOOR(IF(OR(BA444=0,BA444=1),IF(BA448&gt;BA445,BA445,IF(BA442&gt;=BA448,BA448,BA442)+0.00000001),IF(BA446&gt;=BA445,BA445-AZ447,BA446-AZ447)+0.00000001),1)</f>
        <v>0</v>
      </c>
      <c r="BB449" s="62">
        <f t="shared" ref="BB449" si="10371">FLOOR(IF(OR(BB444=0,BB444=1),IF(BB448&gt;BB445,BB445,IF(BB442&gt;=BB448,BB448,BB442)+0.00000001),IF(BB446&gt;=BB445,BB445-BA447,BB446-BA447)+0.00000001),1)</f>
        <v>0</v>
      </c>
      <c r="BC449" s="62">
        <f t="shared" ref="BC449" si="10372">FLOOR(IF(OR(BC444=0,BC444=1),IF(BC448&gt;BC445,BC445,IF(BC442&gt;=BC448,BC448,BC442)+0.00000001),IF(BC446&gt;=BC445,BC445-BB447,BC446-BB447)+0.00000001),1)</f>
        <v>0</v>
      </c>
      <c r="BD449" s="62">
        <f t="shared" ref="BD449" si="10373">FLOOR(IF(OR(BD444=0,BD444=1),IF(BD448&gt;BD445,BD445,IF(BD442&gt;=BD448,BD448,BD442)+0.00000001),IF(BD446&gt;=BD445,BD445-BC447,BD446-BC447)+0.00000001),1)</f>
        <v>0</v>
      </c>
      <c r="BE449" s="62">
        <f t="shared" ref="BE449" si="10374">FLOOR(IF(OR(BE444=0,BE444=1),IF(BE448&gt;BE445,BE445,IF(BE442&gt;=BE448,BE448,BE442)+0.00000001),IF(BE446&gt;=BE445,BE445-BD447,BE446-BD447)+0.00000001),1)</f>
        <v>0</v>
      </c>
      <c r="BF449" s="62">
        <f t="shared" ref="BF449" si="10375">FLOOR(IF(OR(BF444=0,BF444=1),IF(BF448&gt;BF445,BF445,IF(BF442&gt;=BF448,BF448,BF442)+0.00000001),IF(BF446&gt;=BF445,BF445-BE447,BF446-BE447)+0.00000001),1)</f>
        <v>0</v>
      </c>
      <c r="BG449" s="62">
        <f t="shared" ref="BG449" si="10376">FLOOR(IF(OR(BG444=0,BG444=1),IF(BG448&gt;BG445,BG445,IF(BG442&gt;=BG448,BG448,BG442)+0.00000001),IF(BG446&gt;=BG445,BG445-BF447,BG446-BF447)+0.00000001),1)</f>
        <v>0</v>
      </c>
      <c r="BH449" s="62">
        <f t="shared" ref="BH449" si="10377">FLOOR(IF(OR(BH444=0,BH444=1),IF(BH448&gt;BH445,BH445,IF(BH442&gt;=BH448,BH448,BH442)+0.00000001),IF(BH446&gt;=BH445,BH445-BG447,BH446-BG447)+0.00000001),1)</f>
        <v>0</v>
      </c>
      <c r="BI449" s="62">
        <f t="shared" ref="BI449" si="10378">FLOOR(IF(OR(BI444=0,BI444=1),IF(BI448&gt;BI445,BI445,IF(BI442&gt;=BI448,BI448,BI442)+0.00000001),IF(BI446&gt;=BI445,BI445-BH447,BI446-BH447)+0.00000001),1)</f>
        <v>0</v>
      </c>
      <c r="BJ449" s="62">
        <f t="shared" ref="BJ449" si="10379">FLOOR(IF(OR(BJ444=0,BJ444=1),IF(BJ448&gt;BJ445,BJ445,IF(BJ442&gt;=BJ448,BJ448,BJ442)+0.00000001),IF(BJ446&gt;=BJ445,BJ445-BI447,BJ446-BI447)+0.00000001),1)</f>
        <v>0</v>
      </c>
      <c r="BK449" s="62">
        <f t="shared" ref="BK449" si="10380">FLOOR(IF(OR(BK444=0,BK444=1),IF(BK448&gt;BK445,BK445,IF(BK442&gt;=BK448,BK448,BK442)+0.00000001),IF(BK446&gt;=BK445,BK445-BJ447,BK446-BJ447)+0.00000001),1)</f>
        <v>0</v>
      </c>
      <c r="BL449" s="62">
        <f t="shared" ref="BL449" si="10381">FLOOR(IF(OR(BL444=0,BL444=1),IF(BL448&gt;BL445,BL445,IF(BL442&gt;=BL448,BL448,BL442)+0.00000001),IF(BL446&gt;=BL445,BL445-BK447,BL446-BK447)+0.00000001),1)</f>
        <v>0</v>
      </c>
      <c r="BM449" s="62">
        <f t="shared" ref="BM449" si="10382">FLOOR(IF(OR(BM444=0,BM444=1),IF(BM448&gt;BM445,BM445,IF(BM442&gt;=BM448,BM448,BM442)+0.00000001),IF(BM446&gt;=BM445,BM445-BL447,BM446-BL447)+0.00000001),1)</f>
        <v>0</v>
      </c>
      <c r="BN449" s="62">
        <f t="shared" ref="BN449" si="10383">FLOOR(IF(OR(BN444=0,BN444=1),IF(BN448&gt;BN445,BN445,IF(BN442&gt;=BN448,BN448,BN442)+0.00000001),IF(BN446&gt;=BN445,BN445-BM447,BN446-BM447)+0.00000001),1)</f>
        <v>0</v>
      </c>
      <c r="BO449" s="62">
        <f t="shared" ref="BO449" si="10384">FLOOR(IF(OR(BO444=0,BO444=1),IF(BO448&gt;BO445,BO445,IF(BO442&gt;=BO448,BO448,BO442)+0.00000001),IF(BO446&gt;=BO445,BO445-BN447,BO446-BN447)+0.00000001),1)</f>
        <v>0</v>
      </c>
      <c r="BP449" s="62">
        <f t="shared" ref="BP449" si="10385">FLOOR(IF(OR(BP444=0,BP444=1),IF(BP448&gt;BP445,BP445,IF(BP442&gt;=BP448,BP448,BP442)+0.00000001),IF(BP446&gt;=BP445,BP445-BO447,BP446-BO447)+0.00000001),1)</f>
        <v>0</v>
      </c>
      <c r="BQ449" s="62">
        <f t="shared" ref="BQ449" si="10386">FLOOR(IF(OR(BQ444=0,BQ444=1),IF(BQ448&gt;BQ445,BQ445,IF(BQ442&gt;=BQ448,BQ448,BQ442)+0.00000001),IF(BQ446&gt;=BQ445,BQ445-BP447,BQ446-BP447)+0.00000001),1)</f>
        <v>0</v>
      </c>
      <c r="BR449" s="62">
        <f t="shared" ref="BR449" si="10387">FLOOR(IF(OR(BR444=0,BR444=1),IF(BR448&gt;BR445,BR445,IF(BR442&gt;=BR448,BR448,BR442)+0.00000001),IF(BR446&gt;=BR445,BR445-BQ447,BR446-BQ447)+0.00000001),1)</f>
        <v>0</v>
      </c>
      <c r="BS449" s="62">
        <f t="shared" ref="BS449" si="10388">FLOOR(IF(OR(BS444=0,BS444=1),IF(BS448&gt;BS445,BS445,IF(BS442&gt;=BS448,BS448,BS442)+0.00000001),IF(BS446&gt;=BS445,BS445-BR447,BS446-BR447)+0.00000001),1)</f>
        <v>0</v>
      </c>
      <c r="BT449" s="62">
        <f t="shared" ref="BT449" si="10389">FLOOR(IF(OR(BT444=0,BT444=1),IF(BT448&gt;BT445,BT445,IF(BT442&gt;=BT448,BT448,BT442)+0.00000001),IF(BT446&gt;=BT445,BT445-BS447,BT446-BS447)+0.00000001),1)</f>
        <v>0</v>
      </c>
      <c r="BU449" s="62">
        <f t="shared" ref="BU449" si="10390">FLOOR(IF(OR(BU444=0,BU444=1),IF(BU448&gt;BU445,BU445,IF(BU442&gt;=BU448,BU448,BU442)+0.00000001),IF(BU446&gt;=BU445,BU445-BT447,BU446-BT447)+0.00000001),1)</f>
        <v>0</v>
      </c>
      <c r="BV449" s="62">
        <f t="shared" ref="BV449" si="10391">FLOOR(IF(OR(BV444=0,BV444=1),IF(BV448&gt;BV445,BV445,IF(BV442&gt;=BV448,BV448,BV442)+0.00000001),IF(BV446&gt;=BV445,BV445-BU447,BV446-BU447)+0.00000001),1)</f>
        <v>0</v>
      </c>
      <c r="BW449" s="62">
        <f t="shared" ref="BW449" si="10392">FLOOR(IF(OR(BW444=0,BW444=1),IF(BW448&gt;BW445,BW445,IF(BW442&gt;=BW448,BW448,BW442)+0.00000001),IF(BW446&gt;=BW445,BW445-BV447,BW446-BV447)+0.00000001),1)</f>
        <v>0</v>
      </c>
      <c r="BX449" s="62">
        <f t="shared" ref="BX449" si="10393">FLOOR(IF(OR(BX444=0,BX444=1),IF(BX448&gt;BX445,BX445,IF(BX442&gt;=BX448,BX448,BX442)+0.00000001),IF(BX446&gt;=BX445,BX445-BW447,BX446-BW447)+0.00000001),1)</f>
        <v>0</v>
      </c>
      <c r="BY449" s="298"/>
      <c r="BZ449" s="300"/>
      <c r="CA449" s="302"/>
      <c r="CB449" s="302"/>
    </row>
    <row r="450" spans="1:96" s="98" customFormat="1" ht="25.2" customHeight="1" thickBot="1" x14ac:dyDescent="0.35">
      <c r="A450" s="97"/>
      <c r="B450" s="120"/>
      <c r="C450" s="63"/>
      <c r="D450" s="63"/>
      <c r="E450" s="63"/>
      <c r="F450" s="63"/>
      <c r="G450" s="63"/>
      <c r="H450" s="63"/>
      <c r="I450" s="63"/>
      <c r="J450" s="63"/>
      <c r="K450" s="63"/>
      <c r="L450" s="64"/>
      <c r="M450" s="7"/>
      <c r="N450" s="161"/>
      <c r="P450" s="175" t="s">
        <v>156</v>
      </c>
      <c r="Q450" s="204">
        <f>IF(Q449=0,0,Q449*$J$16)</f>
        <v>0</v>
      </c>
      <c r="R450" s="204">
        <f t="shared" ref="R450:BX450" si="10394">IF(R449=0,0,R449*$J$16)</f>
        <v>0</v>
      </c>
      <c r="S450" s="204">
        <f t="shared" si="10394"/>
        <v>0</v>
      </c>
      <c r="T450" s="204">
        <f t="shared" si="10394"/>
        <v>0</v>
      </c>
      <c r="U450" s="204">
        <f t="shared" si="10394"/>
        <v>0</v>
      </c>
      <c r="V450" s="204">
        <f t="shared" si="10394"/>
        <v>0</v>
      </c>
      <c r="W450" s="204">
        <f t="shared" si="10394"/>
        <v>0</v>
      </c>
      <c r="X450" s="204">
        <f t="shared" si="10394"/>
        <v>0</v>
      </c>
      <c r="Y450" s="204">
        <f t="shared" si="10394"/>
        <v>0</v>
      </c>
      <c r="Z450" s="204">
        <f t="shared" si="10394"/>
        <v>0</v>
      </c>
      <c r="AA450" s="204">
        <f t="shared" si="10394"/>
        <v>0</v>
      </c>
      <c r="AB450" s="204">
        <f t="shared" si="10394"/>
        <v>0</v>
      </c>
      <c r="AC450" s="204">
        <f t="shared" si="10394"/>
        <v>0</v>
      </c>
      <c r="AD450" s="204">
        <f t="shared" si="10394"/>
        <v>0</v>
      </c>
      <c r="AE450" s="204">
        <f t="shared" si="10394"/>
        <v>0</v>
      </c>
      <c r="AF450" s="204">
        <f t="shared" si="10394"/>
        <v>0</v>
      </c>
      <c r="AG450" s="204">
        <f t="shared" si="10394"/>
        <v>0</v>
      </c>
      <c r="AH450" s="204">
        <f t="shared" si="10394"/>
        <v>0</v>
      </c>
      <c r="AI450" s="204">
        <f t="shared" si="10394"/>
        <v>0</v>
      </c>
      <c r="AJ450" s="204">
        <f t="shared" si="10394"/>
        <v>0</v>
      </c>
      <c r="AK450" s="204">
        <f t="shared" si="10394"/>
        <v>0</v>
      </c>
      <c r="AL450" s="204">
        <f t="shared" si="10394"/>
        <v>0</v>
      </c>
      <c r="AM450" s="204">
        <f t="shared" si="10394"/>
        <v>0</v>
      </c>
      <c r="AN450" s="204">
        <f t="shared" si="10394"/>
        <v>0</v>
      </c>
      <c r="AO450" s="204">
        <f t="shared" si="10394"/>
        <v>0</v>
      </c>
      <c r="AP450" s="204">
        <f t="shared" si="10394"/>
        <v>0</v>
      </c>
      <c r="AQ450" s="204">
        <f t="shared" si="10394"/>
        <v>0</v>
      </c>
      <c r="AR450" s="204">
        <f t="shared" si="10394"/>
        <v>0</v>
      </c>
      <c r="AS450" s="204">
        <f t="shared" si="10394"/>
        <v>0</v>
      </c>
      <c r="AT450" s="204">
        <f t="shared" si="10394"/>
        <v>0</v>
      </c>
      <c r="AU450" s="204">
        <f t="shared" si="10394"/>
        <v>0</v>
      </c>
      <c r="AV450" s="204">
        <f t="shared" si="10394"/>
        <v>0</v>
      </c>
      <c r="AW450" s="204">
        <f t="shared" si="10394"/>
        <v>0</v>
      </c>
      <c r="AX450" s="204">
        <f t="shared" si="10394"/>
        <v>0</v>
      </c>
      <c r="AY450" s="204">
        <f t="shared" si="10394"/>
        <v>0</v>
      </c>
      <c r="AZ450" s="204">
        <f t="shared" si="10394"/>
        <v>0</v>
      </c>
      <c r="BA450" s="204">
        <f t="shared" si="10394"/>
        <v>0</v>
      </c>
      <c r="BB450" s="204">
        <f t="shared" si="10394"/>
        <v>0</v>
      </c>
      <c r="BC450" s="204">
        <f t="shared" si="10394"/>
        <v>0</v>
      </c>
      <c r="BD450" s="204">
        <f t="shared" si="10394"/>
        <v>0</v>
      </c>
      <c r="BE450" s="204">
        <f t="shared" si="10394"/>
        <v>0</v>
      </c>
      <c r="BF450" s="204">
        <f t="shared" si="10394"/>
        <v>0</v>
      </c>
      <c r="BG450" s="204">
        <f t="shared" si="10394"/>
        <v>0</v>
      </c>
      <c r="BH450" s="204">
        <f t="shared" si="10394"/>
        <v>0</v>
      </c>
      <c r="BI450" s="204">
        <f t="shared" si="10394"/>
        <v>0</v>
      </c>
      <c r="BJ450" s="204">
        <f t="shared" si="10394"/>
        <v>0</v>
      </c>
      <c r="BK450" s="204">
        <f t="shared" si="10394"/>
        <v>0</v>
      </c>
      <c r="BL450" s="204">
        <f t="shared" si="10394"/>
        <v>0</v>
      </c>
      <c r="BM450" s="204">
        <f t="shared" si="10394"/>
        <v>0</v>
      </c>
      <c r="BN450" s="204">
        <f t="shared" si="10394"/>
        <v>0</v>
      </c>
      <c r="BO450" s="204">
        <f t="shared" si="10394"/>
        <v>0</v>
      </c>
      <c r="BP450" s="204">
        <f t="shared" si="10394"/>
        <v>0</v>
      </c>
      <c r="BQ450" s="204">
        <f t="shared" si="10394"/>
        <v>0</v>
      </c>
      <c r="BR450" s="204">
        <f t="shared" si="10394"/>
        <v>0</v>
      </c>
      <c r="BS450" s="204">
        <f t="shared" si="10394"/>
        <v>0</v>
      </c>
      <c r="BT450" s="204">
        <f t="shared" si="10394"/>
        <v>0</v>
      </c>
      <c r="BU450" s="204">
        <f t="shared" si="10394"/>
        <v>0</v>
      </c>
      <c r="BV450" s="204">
        <f t="shared" si="10394"/>
        <v>0</v>
      </c>
      <c r="BW450" s="204">
        <f t="shared" si="10394"/>
        <v>0</v>
      </c>
      <c r="BX450" s="204">
        <f t="shared" si="10394"/>
        <v>0</v>
      </c>
      <c r="BY450" s="299"/>
      <c r="BZ450" s="301"/>
      <c r="CA450" s="303"/>
      <c r="CB450" s="303"/>
      <c r="CD450" s="146">
        <f>SUMIFS($Q450:$BX450,$Q440:$BX440,"1. ZoR")</f>
        <v>0</v>
      </c>
      <c r="CE450" s="146">
        <f>SUMIFS($Q450:$BX450,$Q440:$BX440,"2. ZoR")</f>
        <v>0</v>
      </c>
      <c r="CF450" s="146">
        <f>SUMIFS($Q450:$BX450,$Q440:$BX440,"3. ZoR")</f>
        <v>0</v>
      </c>
      <c r="CG450" s="146">
        <f>SUMIFS($Q450:$BX450,$Q440:$BX440,"4. ZoR")</f>
        <v>0</v>
      </c>
      <c r="CH450" s="146">
        <f>SUMIFS($Q450:$BX450,$Q440:$BX440,"5. ZoR")</f>
        <v>0</v>
      </c>
      <c r="CI450" s="146">
        <f>SUMIFS($Q450:$BX450,$Q440:$BX440,"6. ZoR")</f>
        <v>0</v>
      </c>
      <c r="CJ450" s="146">
        <f>SUMIFS($Q450:$BX450,$Q440:$BX440,"7. ZoR")</f>
        <v>0</v>
      </c>
      <c r="CK450" s="146">
        <f>SUMIFS($Q450:$BX450,$Q440:$BX440,"8. ZoR")</f>
        <v>0</v>
      </c>
      <c r="CL450" s="146">
        <f>SUMIFS($Q450:$BX450,$Q440:$BX440,"9. ZoR")</f>
        <v>0</v>
      </c>
      <c r="CM450" s="146">
        <f>SUMIFS($Q450:$BX450,$Q440:$BX440,"10. ZoR")</f>
        <v>0</v>
      </c>
      <c r="CN450" s="146">
        <f>SUMIFS($Q450:$BX450,$Q440:$BX440,"11. ZoR")</f>
        <v>0</v>
      </c>
      <c r="CO450" s="146">
        <f>SUMIFS($Q450:$BX450,$Q440:$BX440,"12. ZoR")</f>
        <v>0</v>
      </c>
      <c r="CP450" s="146">
        <f>SUMIFS($Q450:$BX450,$Q440:$BX440,"13. ZoR")</f>
        <v>0</v>
      </c>
      <c r="CQ450" s="146">
        <f>SUMIFS($Q450:$BX450,$Q440:$BX440,"14. ZoR")</f>
        <v>0</v>
      </c>
      <c r="CR450" s="146">
        <f>SUMIFS($Q450:$BX450,$Q440:$BX440,"15. ZoR")</f>
        <v>0</v>
      </c>
    </row>
    <row r="451" spans="1:96" ht="15" thickBot="1" x14ac:dyDescent="0.35"/>
    <row r="452" spans="1:96" s="98" customFormat="1" ht="69.599999999999994" customHeight="1" thickBot="1" x14ac:dyDescent="0.35">
      <c r="A452" s="229"/>
      <c r="B452" s="112"/>
      <c r="C452" s="304" t="s">
        <v>1</v>
      </c>
      <c r="D452" s="113"/>
      <c r="E452" s="122" t="s">
        <v>248</v>
      </c>
      <c r="F452" s="122" t="s">
        <v>200</v>
      </c>
      <c r="G452" s="114" t="s">
        <v>93</v>
      </c>
      <c r="H452" s="114" t="s">
        <v>94</v>
      </c>
      <c r="I452" s="114" t="s">
        <v>229</v>
      </c>
      <c r="J452" s="114" t="s">
        <v>206</v>
      </c>
      <c r="K452" s="114" t="s">
        <v>208</v>
      </c>
      <c r="L452" s="129" t="s">
        <v>0</v>
      </c>
      <c r="M452" s="7"/>
      <c r="N452" s="115">
        <v>204032</v>
      </c>
      <c r="P452" s="162" t="s">
        <v>129</v>
      </c>
      <c r="Q452" s="76" t="s">
        <v>3</v>
      </c>
      <c r="R452" s="76" t="s">
        <v>4</v>
      </c>
      <c r="S452" s="76" t="s">
        <v>5</v>
      </c>
      <c r="T452" s="76" t="s">
        <v>6</v>
      </c>
      <c r="U452" s="76" t="s">
        <v>7</v>
      </c>
      <c r="V452" s="76" t="s">
        <v>8</v>
      </c>
      <c r="W452" s="76" t="s">
        <v>9</v>
      </c>
      <c r="X452" s="76" t="s">
        <v>10</v>
      </c>
      <c r="Y452" s="76" t="s">
        <v>11</v>
      </c>
      <c r="Z452" s="76" t="s">
        <v>12</v>
      </c>
      <c r="AA452" s="76" t="s">
        <v>13</v>
      </c>
      <c r="AB452" s="76" t="s">
        <v>14</v>
      </c>
      <c r="AC452" s="76" t="s">
        <v>15</v>
      </c>
      <c r="AD452" s="76" t="s">
        <v>16</v>
      </c>
      <c r="AE452" s="76" t="s">
        <v>17</v>
      </c>
      <c r="AF452" s="76" t="s">
        <v>18</v>
      </c>
      <c r="AG452" s="76" t="s">
        <v>19</v>
      </c>
      <c r="AH452" s="76" t="s">
        <v>20</v>
      </c>
      <c r="AI452" s="76" t="s">
        <v>21</v>
      </c>
      <c r="AJ452" s="76" t="s">
        <v>22</v>
      </c>
      <c r="AK452" s="76" t="s">
        <v>23</v>
      </c>
      <c r="AL452" s="76" t="s">
        <v>24</v>
      </c>
      <c r="AM452" s="76" t="s">
        <v>25</v>
      </c>
      <c r="AN452" s="76" t="s">
        <v>26</v>
      </c>
      <c r="AO452" s="76" t="s">
        <v>27</v>
      </c>
      <c r="AP452" s="76" t="s">
        <v>28</v>
      </c>
      <c r="AQ452" s="76" t="s">
        <v>29</v>
      </c>
      <c r="AR452" s="76" t="s">
        <v>30</v>
      </c>
      <c r="AS452" s="76" t="s">
        <v>31</v>
      </c>
      <c r="AT452" s="76" t="s">
        <v>32</v>
      </c>
      <c r="AU452" s="76" t="s">
        <v>33</v>
      </c>
      <c r="AV452" s="76" t="s">
        <v>34</v>
      </c>
      <c r="AW452" s="76" t="s">
        <v>35</v>
      </c>
      <c r="AX452" s="76" t="s">
        <v>36</v>
      </c>
      <c r="AY452" s="76" t="s">
        <v>37</v>
      </c>
      <c r="AZ452" s="76" t="s">
        <v>38</v>
      </c>
      <c r="BA452" s="76" t="s">
        <v>39</v>
      </c>
      <c r="BB452" s="76" t="s">
        <v>40</v>
      </c>
      <c r="BC452" s="76" t="s">
        <v>41</v>
      </c>
      <c r="BD452" s="76" t="s">
        <v>42</v>
      </c>
      <c r="BE452" s="76" t="s">
        <v>43</v>
      </c>
      <c r="BF452" s="76" t="s">
        <v>44</v>
      </c>
      <c r="BG452" s="76" t="s">
        <v>45</v>
      </c>
      <c r="BH452" s="76" t="s">
        <v>46</v>
      </c>
      <c r="BI452" s="76" t="s">
        <v>47</v>
      </c>
      <c r="BJ452" s="76" t="s">
        <v>48</v>
      </c>
      <c r="BK452" s="76" t="s">
        <v>49</v>
      </c>
      <c r="BL452" s="76" t="s">
        <v>50</v>
      </c>
      <c r="BM452" s="76" t="s">
        <v>51</v>
      </c>
      <c r="BN452" s="76" t="s">
        <v>52</v>
      </c>
      <c r="BO452" s="76" t="s">
        <v>130</v>
      </c>
      <c r="BP452" s="76" t="s">
        <v>131</v>
      </c>
      <c r="BQ452" s="76" t="s">
        <v>132</v>
      </c>
      <c r="BR452" s="76" t="s">
        <v>133</v>
      </c>
      <c r="BS452" s="76" t="s">
        <v>134</v>
      </c>
      <c r="BT452" s="76" t="s">
        <v>135</v>
      </c>
      <c r="BU452" s="76" t="s">
        <v>136</v>
      </c>
      <c r="BV452" s="76" t="s">
        <v>137</v>
      </c>
      <c r="BW452" s="76" t="s">
        <v>138</v>
      </c>
      <c r="BX452" s="76" t="s">
        <v>139</v>
      </c>
      <c r="BY452" s="125" t="s">
        <v>174</v>
      </c>
      <c r="BZ452" s="126" t="s">
        <v>175</v>
      </c>
      <c r="CA452" s="126" t="s">
        <v>236</v>
      </c>
      <c r="CB452" s="126" t="s">
        <v>237</v>
      </c>
      <c r="CD452" s="306" t="s">
        <v>222</v>
      </c>
      <c r="CE452" s="307"/>
      <c r="CF452" s="307"/>
      <c r="CG452" s="307"/>
      <c r="CH452" s="307"/>
      <c r="CI452" s="307"/>
      <c r="CJ452" s="307"/>
      <c r="CK452" s="307"/>
      <c r="CL452" s="307"/>
      <c r="CM452" s="307"/>
      <c r="CN452" s="307"/>
      <c r="CO452" s="307"/>
      <c r="CP452" s="307"/>
      <c r="CQ452" s="307"/>
      <c r="CR452" s="307"/>
    </row>
    <row r="453" spans="1:96" s="98" customFormat="1" ht="21" hidden="1" customHeight="1" x14ac:dyDescent="0.3">
      <c r="A453" s="230"/>
      <c r="B453" s="105"/>
      <c r="C453" s="305"/>
      <c r="D453" s="116"/>
      <c r="E453" s="116"/>
      <c r="F453" s="116"/>
      <c r="G453" s="308" t="s">
        <v>235</v>
      </c>
      <c r="H453" s="308" t="s">
        <v>95</v>
      </c>
      <c r="I453" s="309" t="s">
        <v>199</v>
      </c>
      <c r="J453" s="309" t="s">
        <v>207</v>
      </c>
      <c r="K453" s="128"/>
      <c r="L453" s="311" t="s">
        <v>92</v>
      </c>
      <c r="M453" s="7"/>
      <c r="N453" s="313" t="s">
        <v>2</v>
      </c>
      <c r="P453" s="77"/>
      <c r="Q453" s="67">
        <f>MONTH(Úvod!$F$10)</f>
        <v>1</v>
      </c>
      <c r="R453" s="68">
        <f t="shared" ref="R453" si="10395">IF(Q453=12,1,Q453+1)</f>
        <v>2</v>
      </c>
      <c r="S453" s="68">
        <f t="shared" ref="S453" si="10396">IF(R453=12,1,R453+1)</f>
        <v>3</v>
      </c>
      <c r="T453" s="69">
        <f t="shared" ref="T453" si="10397">IF(S453=12,1,S453+1)</f>
        <v>4</v>
      </c>
      <c r="U453" s="69">
        <f t="shared" ref="U453" si="10398">IF(T453=12,1,T453+1)</f>
        <v>5</v>
      </c>
      <c r="V453" s="69">
        <f t="shared" ref="V453" si="10399">IF(U453=12,1,U453+1)</f>
        <v>6</v>
      </c>
      <c r="W453" s="69">
        <f t="shared" ref="W453" si="10400">IF(V453=12,1,V453+1)</f>
        <v>7</v>
      </c>
      <c r="X453" s="69">
        <f t="shared" ref="X453" si="10401">IF(W453=12,1,W453+1)</f>
        <v>8</v>
      </c>
      <c r="Y453" s="69">
        <f t="shared" ref="Y453" si="10402">IF(X453=12,1,X453+1)</f>
        <v>9</v>
      </c>
      <c r="Z453" s="69">
        <f>IF(Y453=12,1,Y453+1)</f>
        <v>10</v>
      </c>
      <c r="AA453" s="69">
        <f t="shared" ref="AA453" si="10403">IF(Z453=12,1,Z453+1)</f>
        <v>11</v>
      </c>
      <c r="AB453" s="69">
        <f t="shared" ref="AB453" si="10404">IF(AA453=12,1,AA453+1)</f>
        <v>12</v>
      </c>
      <c r="AC453" s="69">
        <f t="shared" ref="AC453" si="10405">IF(AB453=12,1,AB453+1)</f>
        <v>1</v>
      </c>
      <c r="AD453" s="69">
        <f t="shared" ref="AD453" si="10406">IF(AC453=12,1,AC453+1)</f>
        <v>2</v>
      </c>
      <c r="AE453" s="69">
        <f t="shared" ref="AE453" si="10407">IF(AD453=12,1,AD453+1)</f>
        <v>3</v>
      </c>
      <c r="AF453" s="69">
        <f t="shared" ref="AF453" si="10408">IF(AE453=12,1,AE453+1)</f>
        <v>4</v>
      </c>
      <c r="AG453" s="69">
        <f t="shared" ref="AG453" si="10409">IF(AF453=12,1,AF453+1)</f>
        <v>5</v>
      </c>
      <c r="AH453" s="69">
        <f t="shared" ref="AH453" si="10410">IF(AG453=12,1,AG453+1)</f>
        <v>6</v>
      </c>
      <c r="AI453" s="69">
        <f>IF(AH453=12,1,AH453+1)</f>
        <v>7</v>
      </c>
      <c r="AJ453" s="69">
        <f t="shared" ref="AJ453" si="10411">IF(AI453=12,1,AI453+1)</f>
        <v>8</v>
      </c>
      <c r="AK453" s="69">
        <f t="shared" ref="AK453" si="10412">IF(AJ453=12,1,AJ453+1)</f>
        <v>9</v>
      </c>
      <c r="AL453" s="69">
        <f t="shared" ref="AL453" si="10413">IF(AK453=12,1,AK453+1)</f>
        <v>10</v>
      </c>
      <c r="AM453" s="69">
        <f t="shared" ref="AM453" si="10414">IF(AL453=12,1,AL453+1)</f>
        <v>11</v>
      </c>
      <c r="AN453" s="69">
        <f t="shared" ref="AN453" si="10415">IF(AM453=12,1,AM453+1)</f>
        <v>12</v>
      </c>
      <c r="AO453" s="69">
        <f t="shared" ref="AO453" si="10416">IF(AN453=12,1,AN453+1)</f>
        <v>1</v>
      </c>
      <c r="AP453" s="69">
        <f t="shared" ref="AP453" si="10417">IF(AO453=12,1,AO453+1)</f>
        <v>2</v>
      </c>
      <c r="AQ453" s="69">
        <f t="shared" ref="AQ453" si="10418">IF(AP453=12,1,AP453+1)</f>
        <v>3</v>
      </c>
      <c r="AR453" s="69">
        <f t="shared" ref="AR453" si="10419">IF(AQ453=12,1,AQ453+1)</f>
        <v>4</v>
      </c>
      <c r="AS453" s="69">
        <f t="shared" ref="AS453" si="10420">IF(AR453=12,1,AR453+1)</f>
        <v>5</v>
      </c>
      <c r="AT453" s="69">
        <f t="shared" ref="AT453" si="10421">IF(AS453=12,1,AS453+1)</f>
        <v>6</v>
      </c>
      <c r="AU453" s="69">
        <f t="shared" ref="AU453" si="10422">IF(AT453=12,1,AT453+1)</f>
        <v>7</v>
      </c>
      <c r="AV453" s="69">
        <f t="shared" ref="AV453" si="10423">IF(AU453=12,1,AU453+1)</f>
        <v>8</v>
      </c>
      <c r="AW453" s="69">
        <f t="shared" ref="AW453" si="10424">IF(AV453=12,1,AV453+1)</f>
        <v>9</v>
      </c>
      <c r="AX453" s="69">
        <f t="shared" ref="AX453" si="10425">IF(AW453=12,1,AW453+1)</f>
        <v>10</v>
      </c>
      <c r="AY453" s="69">
        <f t="shared" ref="AY453" si="10426">IF(AX453=12,1,AX453+1)</f>
        <v>11</v>
      </c>
      <c r="AZ453" s="69">
        <f t="shared" ref="AZ453" si="10427">IF(AY453=12,1,AY453+1)</f>
        <v>12</v>
      </c>
      <c r="BA453" s="69">
        <f t="shared" ref="BA453" si="10428">IF(AZ453=12,1,AZ453+1)</f>
        <v>1</v>
      </c>
      <c r="BB453" s="69">
        <f t="shared" ref="BB453" si="10429">IF(BA453=12,1,BA453+1)</f>
        <v>2</v>
      </c>
      <c r="BC453" s="69">
        <f t="shared" ref="BC453" si="10430">IF(BB453=12,1,BB453+1)</f>
        <v>3</v>
      </c>
      <c r="BD453" s="69">
        <f t="shared" ref="BD453" si="10431">IF(BC453=12,1,BC453+1)</f>
        <v>4</v>
      </c>
      <c r="BE453" s="69">
        <f t="shared" ref="BE453" si="10432">IF(BD453=12,1,BD453+1)</f>
        <v>5</v>
      </c>
      <c r="BF453" s="69">
        <f t="shared" ref="BF453" si="10433">IF(BE453=12,1,BE453+1)</f>
        <v>6</v>
      </c>
      <c r="BG453" s="69">
        <f t="shared" ref="BG453" si="10434">IF(BF453=12,1,BF453+1)</f>
        <v>7</v>
      </c>
      <c r="BH453" s="69">
        <f t="shared" ref="BH453" si="10435">IF(BG453=12,1,BG453+1)</f>
        <v>8</v>
      </c>
      <c r="BI453" s="69">
        <f t="shared" ref="BI453" si="10436">IF(BH453=12,1,BH453+1)</f>
        <v>9</v>
      </c>
      <c r="BJ453" s="69">
        <f t="shared" ref="BJ453" si="10437">IF(BI453=12,1,BI453+1)</f>
        <v>10</v>
      </c>
      <c r="BK453" s="69">
        <f t="shared" ref="BK453" si="10438">IF(BJ453=12,1,BJ453+1)</f>
        <v>11</v>
      </c>
      <c r="BL453" s="69">
        <f t="shared" ref="BL453" si="10439">IF(BK453=12,1,BK453+1)</f>
        <v>12</v>
      </c>
      <c r="BM453" s="69">
        <f t="shared" ref="BM453" si="10440">IF(BL453=12,1,BL453+1)</f>
        <v>1</v>
      </c>
      <c r="BN453" s="69">
        <f t="shared" ref="BN453" si="10441">IF(BM453=12,1,BM453+1)</f>
        <v>2</v>
      </c>
      <c r="BO453" s="69">
        <f t="shared" ref="BO453" si="10442">IF(BN453=12,1,BN453+1)</f>
        <v>3</v>
      </c>
      <c r="BP453" s="69">
        <f t="shared" ref="BP453" si="10443">IF(BO453=12,1,BO453+1)</f>
        <v>4</v>
      </c>
      <c r="BQ453" s="69">
        <f t="shared" ref="BQ453" si="10444">IF(BP453=12,1,BP453+1)</f>
        <v>5</v>
      </c>
      <c r="BR453" s="69">
        <f t="shared" ref="BR453" si="10445">IF(BQ453=12,1,BQ453+1)</f>
        <v>6</v>
      </c>
      <c r="BS453" s="69">
        <f t="shared" ref="BS453" si="10446">IF(BR453=12,1,BR453+1)</f>
        <v>7</v>
      </c>
      <c r="BT453" s="69">
        <f t="shared" ref="BT453" si="10447">IF(BS453=12,1,BS453+1)</f>
        <v>8</v>
      </c>
      <c r="BU453" s="69">
        <f t="shared" ref="BU453" si="10448">IF(BT453=12,1,BT453+1)</f>
        <v>9</v>
      </c>
      <c r="BV453" s="69">
        <f t="shared" ref="BV453" si="10449">IF(BU453=12,1,BU453+1)</f>
        <v>10</v>
      </c>
      <c r="BW453" s="69">
        <f t="shared" ref="BW453" si="10450">IF(BV453=12,1,BV453+1)</f>
        <v>11</v>
      </c>
      <c r="BX453" s="69">
        <f t="shared" ref="BX453" si="10451">IF(BW453=12,1,BW453+1)</f>
        <v>12</v>
      </c>
      <c r="BY453" s="74"/>
      <c r="BZ453" s="71"/>
      <c r="CA453" s="71"/>
      <c r="CB453" s="71"/>
    </row>
    <row r="454" spans="1:96" s="98" customFormat="1" ht="18" hidden="1" customHeight="1" x14ac:dyDescent="0.3">
      <c r="A454" s="230"/>
      <c r="B454" s="105"/>
      <c r="C454" s="305"/>
      <c r="D454" s="116"/>
      <c r="E454" s="116"/>
      <c r="F454" s="116"/>
      <c r="G454" s="308"/>
      <c r="H454" s="308"/>
      <c r="I454" s="309"/>
      <c r="J454" s="309"/>
      <c r="K454" s="128"/>
      <c r="L454" s="311"/>
      <c r="M454" s="7"/>
      <c r="N454" s="314"/>
      <c r="P454" s="70"/>
      <c r="Q454" s="53">
        <f t="shared" ref="Q454:BX454" si="10452">VALUE(_xlfn.CONCAT(Q453,".",Q456))</f>
        <v>1</v>
      </c>
      <c r="R454" s="66">
        <f t="shared" si="10452"/>
        <v>32</v>
      </c>
      <c r="S454" s="66">
        <f t="shared" si="10452"/>
        <v>61</v>
      </c>
      <c r="T454" s="66">
        <f t="shared" si="10452"/>
        <v>92</v>
      </c>
      <c r="U454" s="66">
        <f t="shared" si="10452"/>
        <v>122</v>
      </c>
      <c r="V454" s="66">
        <f t="shared" si="10452"/>
        <v>153</v>
      </c>
      <c r="W454" s="66">
        <f t="shared" si="10452"/>
        <v>183</v>
      </c>
      <c r="X454" s="66">
        <f t="shared" si="10452"/>
        <v>214</v>
      </c>
      <c r="Y454" s="66">
        <f t="shared" si="10452"/>
        <v>245</v>
      </c>
      <c r="Z454" s="66">
        <f t="shared" si="10452"/>
        <v>275</v>
      </c>
      <c r="AA454" s="66">
        <f t="shared" si="10452"/>
        <v>306</v>
      </c>
      <c r="AB454" s="66">
        <f t="shared" si="10452"/>
        <v>336</v>
      </c>
      <c r="AC454" s="66">
        <f t="shared" si="10452"/>
        <v>367</v>
      </c>
      <c r="AD454" s="66">
        <f t="shared" si="10452"/>
        <v>398</v>
      </c>
      <c r="AE454" s="66">
        <f t="shared" si="10452"/>
        <v>426</v>
      </c>
      <c r="AF454" s="66">
        <f t="shared" si="10452"/>
        <v>457</v>
      </c>
      <c r="AG454" s="66">
        <f t="shared" si="10452"/>
        <v>487</v>
      </c>
      <c r="AH454" s="66">
        <f t="shared" si="10452"/>
        <v>518</v>
      </c>
      <c r="AI454" s="66">
        <f t="shared" si="10452"/>
        <v>548</v>
      </c>
      <c r="AJ454" s="66">
        <f t="shared" si="10452"/>
        <v>579</v>
      </c>
      <c r="AK454" s="66">
        <f t="shared" si="10452"/>
        <v>610</v>
      </c>
      <c r="AL454" s="66">
        <f t="shared" si="10452"/>
        <v>640</v>
      </c>
      <c r="AM454" s="66">
        <f t="shared" si="10452"/>
        <v>671</v>
      </c>
      <c r="AN454" s="66">
        <f t="shared" si="10452"/>
        <v>701</v>
      </c>
      <c r="AO454" s="66">
        <f t="shared" si="10452"/>
        <v>732</v>
      </c>
      <c r="AP454" s="66">
        <f t="shared" si="10452"/>
        <v>763</v>
      </c>
      <c r="AQ454" s="66">
        <f t="shared" si="10452"/>
        <v>791</v>
      </c>
      <c r="AR454" s="66">
        <f t="shared" si="10452"/>
        <v>822</v>
      </c>
      <c r="AS454" s="66">
        <f t="shared" si="10452"/>
        <v>852</v>
      </c>
      <c r="AT454" s="66">
        <f t="shared" si="10452"/>
        <v>883</v>
      </c>
      <c r="AU454" s="66">
        <f t="shared" si="10452"/>
        <v>913</v>
      </c>
      <c r="AV454" s="66">
        <f t="shared" si="10452"/>
        <v>944</v>
      </c>
      <c r="AW454" s="66">
        <f t="shared" si="10452"/>
        <v>975</v>
      </c>
      <c r="AX454" s="66">
        <f t="shared" si="10452"/>
        <v>1005</v>
      </c>
      <c r="AY454" s="66">
        <f t="shared" si="10452"/>
        <v>1036</v>
      </c>
      <c r="AZ454" s="66">
        <f t="shared" si="10452"/>
        <v>1066</v>
      </c>
      <c r="BA454" s="66">
        <f t="shared" si="10452"/>
        <v>1097</v>
      </c>
      <c r="BB454" s="66">
        <f t="shared" si="10452"/>
        <v>1128</v>
      </c>
      <c r="BC454" s="66">
        <f t="shared" si="10452"/>
        <v>1156</v>
      </c>
      <c r="BD454" s="66">
        <f t="shared" si="10452"/>
        <v>1187</v>
      </c>
      <c r="BE454" s="66">
        <f t="shared" si="10452"/>
        <v>1217</v>
      </c>
      <c r="BF454" s="66">
        <f t="shared" si="10452"/>
        <v>1248</v>
      </c>
      <c r="BG454" s="66">
        <f t="shared" si="10452"/>
        <v>1278</v>
      </c>
      <c r="BH454" s="66">
        <f t="shared" si="10452"/>
        <v>1309</v>
      </c>
      <c r="BI454" s="66">
        <f t="shared" si="10452"/>
        <v>1340</v>
      </c>
      <c r="BJ454" s="66">
        <f t="shared" si="10452"/>
        <v>1370</v>
      </c>
      <c r="BK454" s="66">
        <f t="shared" si="10452"/>
        <v>1401</v>
      </c>
      <c r="BL454" s="66">
        <f t="shared" si="10452"/>
        <v>1431</v>
      </c>
      <c r="BM454" s="66">
        <f t="shared" si="10452"/>
        <v>1462</v>
      </c>
      <c r="BN454" s="66">
        <f t="shared" si="10452"/>
        <v>1493</v>
      </c>
      <c r="BO454" s="66">
        <f t="shared" si="10452"/>
        <v>1522</v>
      </c>
      <c r="BP454" s="66">
        <f t="shared" si="10452"/>
        <v>1553</v>
      </c>
      <c r="BQ454" s="66">
        <f t="shared" si="10452"/>
        <v>1583</v>
      </c>
      <c r="BR454" s="66">
        <f t="shared" si="10452"/>
        <v>1614</v>
      </c>
      <c r="BS454" s="66">
        <f t="shared" si="10452"/>
        <v>1644</v>
      </c>
      <c r="BT454" s="66">
        <f t="shared" si="10452"/>
        <v>1675</v>
      </c>
      <c r="BU454" s="66">
        <f t="shared" si="10452"/>
        <v>1706</v>
      </c>
      <c r="BV454" s="66">
        <f t="shared" si="10452"/>
        <v>1736</v>
      </c>
      <c r="BW454" s="66">
        <f t="shared" si="10452"/>
        <v>1767</v>
      </c>
      <c r="BX454" s="66">
        <f t="shared" si="10452"/>
        <v>1797</v>
      </c>
      <c r="BY454" s="75"/>
      <c r="BZ454" s="72"/>
      <c r="CA454" s="72"/>
      <c r="CB454" s="72"/>
    </row>
    <row r="455" spans="1:96" s="98" customFormat="1" ht="18" customHeight="1" x14ac:dyDescent="0.3">
      <c r="A455" s="230"/>
      <c r="B455" s="105"/>
      <c r="C455" s="305"/>
      <c r="D455" s="116"/>
      <c r="E455" s="309" t="s">
        <v>199</v>
      </c>
      <c r="F455" s="309" t="s">
        <v>199</v>
      </c>
      <c r="G455" s="308"/>
      <c r="H455" s="308"/>
      <c r="I455" s="309"/>
      <c r="J455" s="309"/>
      <c r="K455" s="309" t="s">
        <v>209</v>
      </c>
      <c r="L455" s="311"/>
      <c r="M455" s="7"/>
      <c r="N455" s="314"/>
      <c r="P455" s="70"/>
      <c r="Q455" s="54" t="str">
        <f>VLOOKUP(Q453,'Podpůrná data'!$J$13:$K$24,2)</f>
        <v>leden</v>
      </c>
      <c r="R455" s="54" t="str">
        <f>VLOOKUP(R453,'Podpůrná data'!$J$13:$K$24,2)</f>
        <v>únor</v>
      </c>
      <c r="S455" s="54" t="str">
        <f>VLOOKUP(S453,'Podpůrná data'!$J$13:$K$24,2)</f>
        <v>březen</v>
      </c>
      <c r="T455" s="54" t="str">
        <f>VLOOKUP(T453,'Podpůrná data'!$J$13:$K$24,2)</f>
        <v>duben</v>
      </c>
      <c r="U455" s="54" t="str">
        <f>VLOOKUP(U453,'Podpůrná data'!$J$13:$K$24,2)</f>
        <v>květen</v>
      </c>
      <c r="V455" s="54" t="str">
        <f>VLOOKUP(V453,'Podpůrná data'!$J$13:$K$24,2)</f>
        <v>červen</v>
      </c>
      <c r="W455" s="54" t="str">
        <f>VLOOKUP(W453,'Podpůrná data'!$J$13:$K$24,2)</f>
        <v>červenec</v>
      </c>
      <c r="X455" s="54" t="str">
        <f>VLOOKUP(X453,'Podpůrná data'!$J$13:$K$24,2)</f>
        <v>srpen</v>
      </c>
      <c r="Y455" s="54" t="str">
        <f>VLOOKUP(Y453,'Podpůrná data'!$J$13:$K$24,2)</f>
        <v>září</v>
      </c>
      <c r="Z455" s="54" t="str">
        <f>VLOOKUP(Z453,'Podpůrná data'!$J$13:$K$24,2)</f>
        <v>říjen</v>
      </c>
      <c r="AA455" s="54" t="str">
        <f>VLOOKUP(AA453,'Podpůrná data'!$J$13:$K$24,2)</f>
        <v>listopad</v>
      </c>
      <c r="AB455" s="54" t="str">
        <f>VLOOKUP(AB453,'Podpůrná data'!$J$13:$K$24,2)</f>
        <v>prosinec</v>
      </c>
      <c r="AC455" s="54" t="str">
        <f>VLOOKUP(AC453,'Podpůrná data'!$J$13:$K$24,2)</f>
        <v>leden</v>
      </c>
      <c r="AD455" s="54" t="str">
        <f>VLOOKUP(AD453,'Podpůrná data'!$J$13:$K$24,2)</f>
        <v>únor</v>
      </c>
      <c r="AE455" s="54" t="str">
        <f>VLOOKUP(AE453,'Podpůrná data'!$J$13:$K$24,2)</f>
        <v>březen</v>
      </c>
      <c r="AF455" s="54" t="str">
        <f>VLOOKUP(AF453,'Podpůrná data'!$J$13:$K$24,2)</f>
        <v>duben</v>
      </c>
      <c r="AG455" s="54" t="str">
        <f>VLOOKUP(AG453,'Podpůrná data'!$J$13:$K$24,2)</f>
        <v>květen</v>
      </c>
      <c r="AH455" s="54" t="str">
        <f>VLOOKUP(AH453,'Podpůrná data'!$J$13:$K$24,2)</f>
        <v>červen</v>
      </c>
      <c r="AI455" s="54" t="str">
        <f>VLOOKUP(AI453,'Podpůrná data'!$J$13:$K$24,2)</f>
        <v>červenec</v>
      </c>
      <c r="AJ455" s="54" t="str">
        <f>VLOOKUP(AJ453,'Podpůrná data'!$J$13:$K$24,2)</f>
        <v>srpen</v>
      </c>
      <c r="AK455" s="54" t="str">
        <f>VLOOKUP(AK453,'Podpůrná data'!$J$13:$K$24,2)</f>
        <v>září</v>
      </c>
      <c r="AL455" s="54" t="str">
        <f>VLOOKUP(AL453,'Podpůrná data'!$J$13:$K$24,2)</f>
        <v>říjen</v>
      </c>
      <c r="AM455" s="54" t="str">
        <f>VLOOKUP(AM453,'Podpůrná data'!$J$13:$K$24,2)</f>
        <v>listopad</v>
      </c>
      <c r="AN455" s="54" t="str">
        <f>VLOOKUP(AN453,'Podpůrná data'!$J$13:$K$24,2)</f>
        <v>prosinec</v>
      </c>
      <c r="AO455" s="54" t="str">
        <f>VLOOKUP(AO453,'Podpůrná data'!$J$13:$K$24,2)</f>
        <v>leden</v>
      </c>
      <c r="AP455" s="54" t="str">
        <f>VLOOKUP(AP453,'Podpůrná data'!$J$13:$K$24,2)</f>
        <v>únor</v>
      </c>
      <c r="AQ455" s="54" t="str">
        <f>VLOOKUP(AQ453,'Podpůrná data'!$J$13:$K$24,2)</f>
        <v>březen</v>
      </c>
      <c r="AR455" s="54" t="str">
        <f>VLOOKUP(AR453,'Podpůrná data'!$J$13:$K$24,2)</f>
        <v>duben</v>
      </c>
      <c r="AS455" s="54" t="str">
        <f>VLOOKUP(AS453,'Podpůrná data'!$J$13:$K$24,2)</f>
        <v>květen</v>
      </c>
      <c r="AT455" s="54" t="str">
        <f>VLOOKUP(AT453,'Podpůrná data'!$J$13:$K$24,2)</f>
        <v>červen</v>
      </c>
      <c r="AU455" s="54" t="str">
        <f>VLOOKUP(AU453,'Podpůrná data'!$J$13:$K$24,2)</f>
        <v>červenec</v>
      </c>
      <c r="AV455" s="54" t="str">
        <f>VLOOKUP(AV453,'Podpůrná data'!$J$13:$K$24,2)</f>
        <v>srpen</v>
      </c>
      <c r="AW455" s="54" t="str">
        <f>VLOOKUP(AW453,'Podpůrná data'!$J$13:$K$24,2)</f>
        <v>září</v>
      </c>
      <c r="AX455" s="54" t="str">
        <f>VLOOKUP(AX453,'Podpůrná data'!$J$13:$K$24,2)</f>
        <v>říjen</v>
      </c>
      <c r="AY455" s="54" t="str">
        <f>VLOOKUP(AY453,'Podpůrná data'!$J$13:$K$24,2)</f>
        <v>listopad</v>
      </c>
      <c r="AZ455" s="54" t="str">
        <f>VLOOKUP(AZ453,'Podpůrná data'!$J$13:$K$24,2)</f>
        <v>prosinec</v>
      </c>
      <c r="BA455" s="54" t="str">
        <f>VLOOKUP(BA453,'Podpůrná data'!$J$13:$K$24,2)</f>
        <v>leden</v>
      </c>
      <c r="BB455" s="54" t="str">
        <f>VLOOKUP(BB453,'Podpůrná data'!$J$13:$K$24,2)</f>
        <v>únor</v>
      </c>
      <c r="BC455" s="54" t="str">
        <f>VLOOKUP(BC453,'Podpůrná data'!$J$13:$K$24,2)</f>
        <v>březen</v>
      </c>
      <c r="BD455" s="54" t="str">
        <f>VLOOKUP(BD453,'Podpůrná data'!$J$13:$K$24,2)</f>
        <v>duben</v>
      </c>
      <c r="BE455" s="54" t="str">
        <f>VLOOKUP(BE453,'Podpůrná data'!$J$13:$K$24,2)</f>
        <v>květen</v>
      </c>
      <c r="BF455" s="54" t="str">
        <f>VLOOKUP(BF453,'Podpůrná data'!$J$13:$K$24,2)</f>
        <v>červen</v>
      </c>
      <c r="BG455" s="54" t="str">
        <f>VLOOKUP(BG453,'Podpůrná data'!$J$13:$K$24,2)</f>
        <v>červenec</v>
      </c>
      <c r="BH455" s="54" t="str">
        <f>VLOOKUP(BH453,'Podpůrná data'!$J$13:$K$24,2)</f>
        <v>srpen</v>
      </c>
      <c r="BI455" s="54" t="str">
        <f>VLOOKUP(BI453,'Podpůrná data'!$J$13:$K$24,2)</f>
        <v>září</v>
      </c>
      <c r="BJ455" s="54" t="str">
        <f>VLOOKUP(BJ453,'Podpůrná data'!$J$13:$K$24,2)</f>
        <v>říjen</v>
      </c>
      <c r="BK455" s="54" t="str">
        <f>VLOOKUP(BK453,'Podpůrná data'!$J$13:$K$24,2)</f>
        <v>listopad</v>
      </c>
      <c r="BL455" s="54" t="str">
        <f>VLOOKUP(BL453,'Podpůrná data'!$J$13:$K$24,2)</f>
        <v>prosinec</v>
      </c>
      <c r="BM455" s="54" t="str">
        <f>VLOOKUP(BM453,'Podpůrná data'!$J$13:$K$24,2)</f>
        <v>leden</v>
      </c>
      <c r="BN455" s="54" t="str">
        <f>VLOOKUP(BN453,'Podpůrná data'!$J$13:$K$24,2)</f>
        <v>únor</v>
      </c>
      <c r="BO455" s="54" t="str">
        <f>VLOOKUP(BO453,'Podpůrná data'!$J$13:$K$24,2)</f>
        <v>březen</v>
      </c>
      <c r="BP455" s="54" t="str">
        <f>VLOOKUP(BP453,'Podpůrná data'!$J$13:$K$24,2)</f>
        <v>duben</v>
      </c>
      <c r="BQ455" s="54" t="str">
        <f>VLOOKUP(BQ453,'Podpůrná data'!$J$13:$K$24,2)</f>
        <v>květen</v>
      </c>
      <c r="BR455" s="54" t="str">
        <f>VLOOKUP(BR453,'Podpůrná data'!$J$13:$K$24,2)</f>
        <v>červen</v>
      </c>
      <c r="BS455" s="54" t="str">
        <f>VLOOKUP(BS453,'Podpůrná data'!$J$13:$K$24,2)</f>
        <v>červenec</v>
      </c>
      <c r="BT455" s="54" t="str">
        <f>VLOOKUP(BT453,'Podpůrná data'!$J$13:$K$24,2)</f>
        <v>srpen</v>
      </c>
      <c r="BU455" s="54" t="str">
        <f>VLOOKUP(BU453,'Podpůrná data'!$J$13:$K$24,2)</f>
        <v>září</v>
      </c>
      <c r="BV455" s="54" t="str">
        <f>VLOOKUP(BV453,'Podpůrná data'!$J$13:$K$24,2)</f>
        <v>říjen</v>
      </c>
      <c r="BW455" s="54" t="str">
        <f>VLOOKUP(BW453,'Podpůrná data'!$J$13:$K$24,2)</f>
        <v>listopad</v>
      </c>
      <c r="BX455" s="54" t="str">
        <f>VLOOKUP(BX453,'Podpůrná data'!$J$13:$K$24,2)</f>
        <v>prosinec</v>
      </c>
      <c r="BY455" s="143"/>
      <c r="BZ455" s="144"/>
      <c r="CA455" s="165"/>
      <c r="CB455" s="165"/>
      <c r="CD455" s="147" t="s">
        <v>104</v>
      </c>
      <c r="CE455" s="147" t="s">
        <v>105</v>
      </c>
      <c r="CF455" s="147" t="s">
        <v>106</v>
      </c>
      <c r="CG455" s="147" t="s">
        <v>107</v>
      </c>
      <c r="CH455" s="147" t="s">
        <v>108</v>
      </c>
      <c r="CI455" s="147" t="s">
        <v>109</v>
      </c>
      <c r="CJ455" s="147" t="s">
        <v>110</v>
      </c>
      <c r="CK455" s="147" t="s">
        <v>111</v>
      </c>
      <c r="CL455" s="147" t="s">
        <v>112</v>
      </c>
      <c r="CM455" s="147" t="s">
        <v>166</v>
      </c>
      <c r="CN455" s="147" t="s">
        <v>167</v>
      </c>
      <c r="CO455" s="147" t="s">
        <v>168</v>
      </c>
      <c r="CP455" s="147" t="s">
        <v>194</v>
      </c>
      <c r="CQ455" s="147" t="s">
        <v>195</v>
      </c>
      <c r="CR455" s="147" t="s">
        <v>196</v>
      </c>
    </row>
    <row r="456" spans="1:96" s="98" customFormat="1" ht="16.2" customHeight="1" x14ac:dyDescent="0.3">
      <c r="A456" s="230"/>
      <c r="B456" s="105"/>
      <c r="C456" s="305"/>
      <c r="D456" s="116"/>
      <c r="E456" s="309"/>
      <c r="F456" s="309"/>
      <c r="G456" s="308"/>
      <c r="H456" s="308"/>
      <c r="I456" s="309"/>
      <c r="J456" s="309"/>
      <c r="K456" s="309"/>
      <c r="L456" s="311"/>
      <c r="M456" s="7"/>
      <c r="N456" s="314"/>
      <c r="P456" s="70"/>
      <c r="Q456" s="54">
        <f>YEAR(Úvod!$F$10)</f>
        <v>1900</v>
      </c>
      <c r="R456" s="54">
        <f t="shared" ref="R456" si="10453">IF(R453=1,Q456+1,Q456)</f>
        <v>1900</v>
      </c>
      <c r="S456" s="54">
        <f t="shared" ref="S456" si="10454">IF(S453=1,R456+1,R456)</f>
        <v>1900</v>
      </c>
      <c r="T456" s="54">
        <f t="shared" ref="T456" si="10455">IF(T453=1,S456+1,S456)</f>
        <v>1900</v>
      </c>
      <c r="U456" s="54">
        <f t="shared" ref="U456" si="10456">IF(U453=1,T456+1,T456)</f>
        <v>1900</v>
      </c>
      <c r="V456" s="54">
        <f t="shared" ref="V456" si="10457">IF(V453=1,U456+1,U456)</f>
        <v>1900</v>
      </c>
      <c r="W456" s="54">
        <f t="shared" ref="W456" si="10458">IF(W453=1,V456+1,V456)</f>
        <v>1900</v>
      </c>
      <c r="X456" s="54">
        <f t="shared" ref="X456" si="10459">IF(X453=1,W456+1,W456)</f>
        <v>1900</v>
      </c>
      <c r="Y456" s="54">
        <f t="shared" ref="Y456" si="10460">IF(Y453=1,X456+1,X456)</f>
        <v>1900</v>
      </c>
      <c r="Z456" s="54">
        <f t="shared" ref="Z456" si="10461">IF(Z453=1,Y456+1,Y456)</f>
        <v>1900</v>
      </c>
      <c r="AA456" s="54">
        <f t="shared" ref="AA456" si="10462">IF(AA453=1,Z456+1,Z456)</f>
        <v>1900</v>
      </c>
      <c r="AB456" s="54">
        <f t="shared" ref="AB456" si="10463">IF(AB453=1,AA456+1,AA456)</f>
        <v>1900</v>
      </c>
      <c r="AC456" s="54">
        <f t="shared" ref="AC456" si="10464">IF(AC453=1,AB456+1,AB456)</f>
        <v>1901</v>
      </c>
      <c r="AD456" s="54">
        <f t="shared" ref="AD456" si="10465">IF(AD453=1,AC456+1,AC456)</f>
        <v>1901</v>
      </c>
      <c r="AE456" s="54">
        <f t="shared" ref="AE456" si="10466">IF(AE453=1,AD456+1,AD456)</f>
        <v>1901</v>
      </c>
      <c r="AF456" s="54">
        <f t="shared" ref="AF456" si="10467">IF(AF453=1,AE456+1,AE456)</f>
        <v>1901</v>
      </c>
      <c r="AG456" s="54">
        <f t="shared" ref="AG456" si="10468">IF(AG453=1,AF456+1,AF456)</f>
        <v>1901</v>
      </c>
      <c r="AH456" s="54">
        <f t="shared" ref="AH456" si="10469">IF(AH453=1,AG456+1,AG456)</f>
        <v>1901</v>
      </c>
      <c r="AI456" s="54">
        <f t="shared" ref="AI456" si="10470">IF(AI453=1,AH456+1,AH456)</f>
        <v>1901</v>
      </c>
      <c r="AJ456" s="54">
        <f t="shared" ref="AJ456" si="10471">IF(AJ453=1,AI456+1,AI456)</f>
        <v>1901</v>
      </c>
      <c r="AK456" s="54">
        <f t="shared" ref="AK456" si="10472">IF(AK453=1,AJ456+1,AJ456)</f>
        <v>1901</v>
      </c>
      <c r="AL456" s="54">
        <f t="shared" ref="AL456" si="10473">IF(AL453=1,AK456+1,AK456)</f>
        <v>1901</v>
      </c>
      <c r="AM456" s="54">
        <f t="shared" ref="AM456" si="10474">IF(AM453=1,AL456+1,AL456)</f>
        <v>1901</v>
      </c>
      <c r="AN456" s="54">
        <f t="shared" ref="AN456" si="10475">IF(AN453=1,AM456+1,AM456)</f>
        <v>1901</v>
      </c>
      <c r="AO456" s="54">
        <f t="shared" ref="AO456" si="10476">IF(AO453=1,AN456+1,AN456)</f>
        <v>1902</v>
      </c>
      <c r="AP456" s="54">
        <f t="shared" ref="AP456" si="10477">IF(AP453=1,AO456+1,AO456)</f>
        <v>1902</v>
      </c>
      <c r="AQ456" s="54">
        <f t="shared" ref="AQ456" si="10478">IF(AQ453=1,AP456+1,AP456)</f>
        <v>1902</v>
      </c>
      <c r="AR456" s="54">
        <f t="shared" ref="AR456" si="10479">IF(AR453=1,AQ456+1,AQ456)</f>
        <v>1902</v>
      </c>
      <c r="AS456" s="54">
        <f t="shared" ref="AS456" si="10480">IF(AS453=1,AR456+1,AR456)</f>
        <v>1902</v>
      </c>
      <c r="AT456" s="54">
        <f t="shared" ref="AT456" si="10481">IF(AT453=1,AS456+1,AS456)</f>
        <v>1902</v>
      </c>
      <c r="AU456" s="54">
        <f t="shared" ref="AU456" si="10482">IF(AU453=1,AT456+1,AT456)</f>
        <v>1902</v>
      </c>
      <c r="AV456" s="54">
        <f t="shared" ref="AV456" si="10483">IF(AV453=1,AU456+1,AU456)</f>
        <v>1902</v>
      </c>
      <c r="AW456" s="54">
        <f t="shared" ref="AW456" si="10484">IF(AW453=1,AV456+1,AV456)</f>
        <v>1902</v>
      </c>
      <c r="AX456" s="54">
        <f t="shared" ref="AX456" si="10485">IF(AX453=1,AW456+1,AW456)</f>
        <v>1902</v>
      </c>
      <c r="AY456" s="54">
        <f t="shared" ref="AY456" si="10486">IF(AY453=1,AX456+1,AX456)</f>
        <v>1902</v>
      </c>
      <c r="AZ456" s="54">
        <f t="shared" ref="AZ456" si="10487">IF(AZ453=1,AY456+1,AY456)</f>
        <v>1902</v>
      </c>
      <c r="BA456" s="54">
        <f t="shared" ref="BA456" si="10488">IF(BA453=1,AZ456+1,AZ456)</f>
        <v>1903</v>
      </c>
      <c r="BB456" s="54">
        <f t="shared" ref="BB456" si="10489">IF(BB453=1,BA456+1,BA456)</f>
        <v>1903</v>
      </c>
      <c r="BC456" s="54">
        <f t="shared" ref="BC456" si="10490">IF(BC453=1,BB456+1,BB456)</f>
        <v>1903</v>
      </c>
      <c r="BD456" s="54">
        <f t="shared" ref="BD456" si="10491">IF(BD453=1,BC456+1,BC456)</f>
        <v>1903</v>
      </c>
      <c r="BE456" s="54">
        <f t="shared" ref="BE456" si="10492">IF(BE453=1,BD456+1,BD456)</f>
        <v>1903</v>
      </c>
      <c r="BF456" s="54">
        <f t="shared" ref="BF456" si="10493">IF(BF453=1,BE456+1,BE456)</f>
        <v>1903</v>
      </c>
      <c r="BG456" s="54">
        <f t="shared" ref="BG456" si="10494">IF(BG453=1,BF456+1,BF456)</f>
        <v>1903</v>
      </c>
      <c r="BH456" s="54">
        <f t="shared" ref="BH456" si="10495">IF(BH453=1,BG456+1,BG456)</f>
        <v>1903</v>
      </c>
      <c r="BI456" s="54">
        <f t="shared" ref="BI456" si="10496">IF(BI453=1,BH456+1,BH456)</f>
        <v>1903</v>
      </c>
      <c r="BJ456" s="54">
        <f t="shared" ref="BJ456" si="10497">IF(BJ453=1,BI456+1,BI456)</f>
        <v>1903</v>
      </c>
      <c r="BK456" s="54">
        <f t="shared" ref="BK456" si="10498">IF(BK453=1,BJ456+1,BJ456)</f>
        <v>1903</v>
      </c>
      <c r="BL456" s="54">
        <f t="shared" ref="BL456" si="10499">IF(BL453=1,BK456+1,BK456)</f>
        <v>1903</v>
      </c>
      <c r="BM456" s="54">
        <f t="shared" ref="BM456" si="10500">IF(BM453=1,BL456+1,BL456)</f>
        <v>1904</v>
      </c>
      <c r="BN456" s="54">
        <f t="shared" ref="BN456" si="10501">IF(BN453=1,BM456+1,BM456)</f>
        <v>1904</v>
      </c>
      <c r="BO456" s="54">
        <f t="shared" ref="BO456" si="10502">IF(BO453=1,BN456+1,BN456)</f>
        <v>1904</v>
      </c>
      <c r="BP456" s="54">
        <f t="shared" ref="BP456" si="10503">IF(BP453=1,BO456+1,BO456)</f>
        <v>1904</v>
      </c>
      <c r="BQ456" s="54">
        <f t="shared" ref="BQ456" si="10504">IF(BQ453=1,BP456+1,BP456)</f>
        <v>1904</v>
      </c>
      <c r="BR456" s="54">
        <f t="shared" ref="BR456" si="10505">IF(BR453=1,BQ456+1,BQ456)</f>
        <v>1904</v>
      </c>
      <c r="BS456" s="54">
        <f t="shared" ref="BS456" si="10506">IF(BS453=1,BR456+1,BR456)</f>
        <v>1904</v>
      </c>
      <c r="BT456" s="54">
        <f t="shared" ref="BT456" si="10507">IF(BT453=1,BS456+1,BS456)</f>
        <v>1904</v>
      </c>
      <c r="BU456" s="54">
        <f t="shared" ref="BU456" si="10508">IF(BU453=1,BT456+1,BT456)</f>
        <v>1904</v>
      </c>
      <c r="BV456" s="54">
        <f t="shared" ref="BV456" si="10509">IF(BV453=1,BU456+1,BU456)</f>
        <v>1904</v>
      </c>
      <c r="BW456" s="54">
        <f t="shared" ref="BW456" si="10510">IF(BW453=1,BV456+1,BV456)</f>
        <v>1904</v>
      </c>
      <c r="BX456" s="54">
        <f t="shared" ref="BX456" si="10511">IF(BX453=1,BW456+1,BW456)</f>
        <v>1904</v>
      </c>
      <c r="BY456" s="163"/>
      <c r="BZ456" s="164"/>
      <c r="CA456" s="165"/>
      <c r="CB456" s="165"/>
    </row>
    <row r="457" spans="1:96" s="98" customFormat="1" ht="16.2" customHeight="1" x14ac:dyDescent="0.3">
      <c r="A457" s="230"/>
      <c r="B457" s="105"/>
      <c r="C457" s="116"/>
      <c r="D457" s="116"/>
      <c r="E457" s="309"/>
      <c r="F457" s="309"/>
      <c r="G457" s="308"/>
      <c r="H457" s="308"/>
      <c r="I457" s="309"/>
      <c r="J457" s="310"/>
      <c r="K457" s="309"/>
      <c r="L457" s="312"/>
      <c r="M457" s="7"/>
      <c r="N457" s="315"/>
      <c r="P457" s="57" t="s">
        <v>170</v>
      </c>
      <c r="Q457" s="196"/>
      <c r="R457" s="196"/>
      <c r="S457" s="196"/>
      <c r="T457" s="196"/>
      <c r="U457" s="196"/>
      <c r="V457" s="196"/>
      <c r="W457" s="196"/>
      <c r="X457" s="196"/>
      <c r="Y457" s="196"/>
      <c r="Z457" s="196"/>
      <c r="AA457" s="196"/>
      <c r="AB457" s="196"/>
      <c r="AC457" s="196"/>
      <c r="AD457" s="196"/>
      <c r="AE457" s="196"/>
      <c r="AF457" s="196"/>
      <c r="AG457" s="196"/>
      <c r="AH457" s="196"/>
      <c r="AI457" s="196"/>
      <c r="AJ457" s="196"/>
      <c r="AK457" s="196"/>
      <c r="AL457" s="196"/>
      <c r="AM457" s="196"/>
      <c r="AN457" s="196"/>
      <c r="AO457" s="196"/>
      <c r="AP457" s="196"/>
      <c r="AQ457" s="196"/>
      <c r="AR457" s="196"/>
      <c r="AS457" s="196"/>
      <c r="AT457" s="196"/>
      <c r="AU457" s="196"/>
      <c r="AV457" s="196"/>
      <c r="AW457" s="196"/>
      <c r="AX457" s="196"/>
      <c r="AY457" s="196"/>
      <c r="AZ457" s="196"/>
      <c r="BA457" s="196"/>
      <c r="BB457" s="196"/>
      <c r="BC457" s="196"/>
      <c r="BD457" s="196"/>
      <c r="BE457" s="196"/>
      <c r="BF457" s="196"/>
      <c r="BG457" s="196"/>
      <c r="BH457" s="196"/>
      <c r="BI457" s="196"/>
      <c r="BJ457" s="196"/>
      <c r="BK457" s="196"/>
      <c r="BL457" s="196"/>
      <c r="BM457" s="196"/>
      <c r="BN457" s="196"/>
      <c r="BO457" s="196"/>
      <c r="BP457" s="196"/>
      <c r="BQ457" s="196"/>
      <c r="BR457" s="196"/>
      <c r="BS457" s="196"/>
      <c r="BT457" s="196"/>
      <c r="BU457" s="196"/>
      <c r="BV457" s="196"/>
      <c r="BW457" s="196"/>
      <c r="BX457" s="196"/>
      <c r="BY457" s="163"/>
      <c r="BZ457" s="164"/>
      <c r="CA457" s="165"/>
      <c r="CB457" s="165"/>
    </row>
    <row r="458" spans="1:96" s="98" customFormat="1" ht="23.4" customHeight="1" x14ac:dyDescent="0.3">
      <c r="A458" s="97"/>
      <c r="B458" s="117" t="s">
        <v>29</v>
      </c>
      <c r="C458" s="297"/>
      <c r="D458" s="297"/>
      <c r="E458" s="197"/>
      <c r="F458" s="193"/>
      <c r="G458" s="198"/>
      <c r="H458" s="199"/>
      <c r="I458" s="198"/>
      <c r="J458" s="167">
        <f>IF(I458="",0,IF(I458='Podpůrná data'!$A$10,'Podpůrná data'!$B$10,'Podpůrná data'!$B$11))</f>
        <v>0</v>
      </c>
      <c r="K458" s="166">
        <f>IFERROR(INT(ROUND(H458,2)*(VLOOKUP(INT(G458),'Podpůrná data'!$A$14:$B$73,2,FALSE))*(G458/(INT(G458)))),0)</f>
        <v>0</v>
      </c>
      <c r="L458" s="55">
        <f>J458*K458</f>
        <v>0</v>
      </c>
      <c r="M458" s="56">
        <f>IF(L458&gt;0,IF(ISTEXT(C458)=TRUE,0,1),0)</f>
        <v>0</v>
      </c>
      <c r="N458" s="142">
        <f>IF(L458&gt;0,1,0)</f>
        <v>0</v>
      </c>
      <c r="O458" s="118"/>
      <c r="P458" s="57" t="s">
        <v>94</v>
      </c>
      <c r="Q458" s="200"/>
      <c r="R458" s="200"/>
      <c r="S458" s="200"/>
      <c r="T458" s="200"/>
      <c r="U458" s="200"/>
      <c r="V458" s="200"/>
      <c r="W458" s="200"/>
      <c r="X458" s="200"/>
      <c r="Y458" s="200"/>
      <c r="Z458" s="200"/>
      <c r="AA458" s="200"/>
      <c r="AB458" s="200"/>
      <c r="AC458" s="200"/>
      <c r="AD458" s="200"/>
      <c r="AE458" s="200"/>
      <c r="AF458" s="200"/>
      <c r="AG458" s="200"/>
      <c r="AH458" s="200"/>
      <c r="AI458" s="200"/>
      <c r="AJ458" s="200"/>
      <c r="AK458" s="200"/>
      <c r="AL458" s="200"/>
      <c r="AM458" s="200"/>
      <c r="AN458" s="200"/>
      <c r="AO458" s="200"/>
      <c r="AP458" s="200"/>
      <c r="AQ458" s="200"/>
      <c r="AR458" s="200"/>
      <c r="AS458" s="200"/>
      <c r="AT458" s="200"/>
      <c r="AU458" s="200"/>
      <c r="AV458" s="200"/>
      <c r="AW458" s="200"/>
      <c r="AX458" s="200"/>
      <c r="AY458" s="200"/>
      <c r="AZ458" s="200"/>
      <c r="BA458" s="200"/>
      <c r="BB458" s="200"/>
      <c r="BC458" s="200"/>
      <c r="BD458" s="200"/>
      <c r="BE458" s="200"/>
      <c r="BF458" s="200"/>
      <c r="BG458" s="200"/>
      <c r="BH458" s="200"/>
      <c r="BI458" s="200"/>
      <c r="BJ458" s="200"/>
      <c r="BK458" s="200"/>
      <c r="BL458" s="200"/>
      <c r="BM458" s="200"/>
      <c r="BN458" s="200"/>
      <c r="BO458" s="200"/>
      <c r="BP458" s="200"/>
      <c r="BQ458" s="200"/>
      <c r="BR458" s="200"/>
      <c r="BS458" s="200"/>
      <c r="BT458" s="200"/>
      <c r="BU458" s="200"/>
      <c r="BV458" s="200"/>
      <c r="BW458" s="200"/>
      <c r="BX458" s="200"/>
      <c r="BY458" s="298">
        <f>SUM(Q466:BX466)</f>
        <v>0</v>
      </c>
      <c r="BZ458" s="300">
        <f>SUM(Q467:BX467)</f>
        <v>0</v>
      </c>
      <c r="CA458" s="302">
        <f>IF($N458=0,0,IF($BY458&gt;=143*$H458,1,0))</f>
        <v>0</v>
      </c>
      <c r="CB458" s="302">
        <f>IF($BY458&gt;=215*$H458,0,(CEILING(215*$H458,1)-$BY458))</f>
        <v>0</v>
      </c>
    </row>
    <row r="459" spans="1:96" s="98" customFormat="1" ht="28.8" x14ac:dyDescent="0.3">
      <c r="A459" s="97"/>
      <c r="B459" s="119"/>
      <c r="C459" s="73"/>
      <c r="D459" s="73"/>
      <c r="E459" s="73"/>
      <c r="F459" s="73"/>
      <c r="G459" s="73"/>
      <c r="H459" s="73"/>
      <c r="I459" s="73"/>
      <c r="J459" s="73"/>
      <c r="K459" s="73"/>
      <c r="L459" s="58"/>
      <c r="M459" s="7"/>
      <c r="N459" s="160"/>
      <c r="P459" s="57" t="s">
        <v>140</v>
      </c>
      <c r="Q459" s="201"/>
      <c r="R459" s="201"/>
      <c r="S459" s="201"/>
      <c r="T459" s="201"/>
      <c r="U459" s="201"/>
      <c r="V459" s="201"/>
      <c r="W459" s="201"/>
      <c r="X459" s="201"/>
      <c r="Y459" s="201"/>
      <c r="Z459" s="201"/>
      <c r="AA459" s="201"/>
      <c r="AB459" s="201"/>
      <c r="AC459" s="201"/>
      <c r="AD459" s="201"/>
      <c r="AE459" s="201"/>
      <c r="AF459" s="201"/>
      <c r="AG459" s="201"/>
      <c r="AH459" s="201"/>
      <c r="AI459" s="201"/>
      <c r="AJ459" s="201"/>
      <c r="AK459" s="201"/>
      <c r="AL459" s="201"/>
      <c r="AM459" s="201"/>
      <c r="AN459" s="201"/>
      <c r="AO459" s="201"/>
      <c r="AP459" s="201"/>
      <c r="AQ459" s="201"/>
      <c r="AR459" s="201"/>
      <c r="AS459" s="201"/>
      <c r="AT459" s="201"/>
      <c r="AU459" s="201"/>
      <c r="AV459" s="201"/>
      <c r="AW459" s="201"/>
      <c r="AX459" s="201"/>
      <c r="AY459" s="201"/>
      <c r="AZ459" s="201"/>
      <c r="BA459" s="201"/>
      <c r="BB459" s="201"/>
      <c r="BC459" s="201"/>
      <c r="BD459" s="201"/>
      <c r="BE459" s="201"/>
      <c r="BF459" s="201"/>
      <c r="BG459" s="201"/>
      <c r="BH459" s="201"/>
      <c r="BI459" s="201"/>
      <c r="BJ459" s="201"/>
      <c r="BK459" s="201"/>
      <c r="BL459" s="201"/>
      <c r="BM459" s="201"/>
      <c r="BN459" s="201"/>
      <c r="BO459" s="201"/>
      <c r="BP459" s="201"/>
      <c r="BQ459" s="201"/>
      <c r="BR459" s="201"/>
      <c r="BS459" s="201"/>
      <c r="BT459" s="201"/>
      <c r="BU459" s="201"/>
      <c r="BV459" s="201"/>
      <c r="BW459" s="201"/>
      <c r="BX459" s="201"/>
      <c r="BY459" s="298"/>
      <c r="BZ459" s="300"/>
      <c r="CA459" s="302"/>
      <c r="CB459" s="302"/>
    </row>
    <row r="460" spans="1:96" s="98" customFormat="1" ht="14.4" hidden="1" customHeight="1" x14ac:dyDescent="0.3">
      <c r="A460" s="97"/>
      <c r="B460" s="119"/>
      <c r="C460" s="73"/>
      <c r="D460" s="73"/>
      <c r="E460" s="73"/>
      <c r="F460" s="73"/>
      <c r="G460" s="73"/>
      <c r="H460" s="73"/>
      <c r="I460" s="73"/>
      <c r="J460" s="73"/>
      <c r="K460" s="73"/>
      <c r="L460" s="58"/>
      <c r="M460" s="7"/>
      <c r="N460" s="160"/>
      <c r="P460" s="59" t="s">
        <v>141</v>
      </c>
      <c r="Q460" s="60">
        <f>IF(Q458&lt;&gt;0,1,0)</f>
        <v>0</v>
      </c>
      <c r="R460" s="60">
        <f t="shared" ref="R460" si="10512">IF(Q460&gt;0,Q460+1,IF(R458&lt;&gt;0,1,0))</f>
        <v>0</v>
      </c>
      <c r="S460" s="60">
        <f t="shared" ref="S460" si="10513">IF(R460&gt;0,R460+1,IF(S458&lt;&gt;0,1,0))</f>
        <v>0</v>
      </c>
      <c r="T460" s="60">
        <f t="shared" ref="T460" si="10514">IF(S460&gt;0,S460+1,IF(T458&lt;&gt;0,1,0))</f>
        <v>0</v>
      </c>
      <c r="U460" s="60">
        <f t="shared" ref="U460" si="10515">IF(T460&gt;0,T460+1,IF(U458&lt;&gt;0,1,0))</f>
        <v>0</v>
      </c>
      <c r="V460" s="60">
        <f t="shared" ref="V460" si="10516">IF(U460&gt;0,U460+1,IF(V458&lt;&gt;0,1,0))</f>
        <v>0</v>
      </c>
      <c r="W460" s="60">
        <f t="shared" ref="W460" si="10517">IF(V460&gt;0,V460+1,IF(W458&lt;&gt;0,1,0))</f>
        <v>0</v>
      </c>
      <c r="X460" s="60">
        <f t="shared" ref="X460" si="10518">IF(W460&gt;0,W460+1,IF(X458&lt;&gt;0,1,0))</f>
        <v>0</v>
      </c>
      <c r="Y460" s="60">
        <f t="shared" ref="Y460" si="10519">IF(X460&gt;0,X460+1,IF(Y458&lt;&gt;0,1,0))</f>
        <v>0</v>
      </c>
      <c r="Z460" s="60">
        <f t="shared" ref="Z460" si="10520">IF(Y460&gt;0,Y460+1,IF(Z458&lt;&gt;0,1,0))</f>
        <v>0</v>
      </c>
      <c r="AA460" s="60">
        <f t="shared" ref="AA460" si="10521">IF(Z460&gt;0,Z460+1,IF(AA458&lt;&gt;0,1,0))</f>
        <v>0</v>
      </c>
      <c r="AB460" s="60">
        <f t="shared" ref="AB460" si="10522">IF(AA460&gt;0,AA460+1,IF(AB458&lt;&gt;0,1,0))</f>
        <v>0</v>
      </c>
      <c r="AC460" s="60">
        <f t="shared" ref="AC460" si="10523">IF(AB460&gt;0,AB460+1,IF(AC458&lt;&gt;0,1,0))</f>
        <v>0</v>
      </c>
      <c r="AD460" s="60">
        <f t="shared" ref="AD460" si="10524">IF(AC460&gt;0,AC460+1,IF(AD458&lt;&gt;0,1,0))</f>
        <v>0</v>
      </c>
      <c r="AE460" s="60">
        <f t="shared" ref="AE460" si="10525">IF(AD460&gt;0,AD460+1,IF(AE458&lt;&gt;0,1,0))</f>
        <v>0</v>
      </c>
      <c r="AF460" s="60">
        <f t="shared" ref="AF460" si="10526">IF(AE460&gt;0,AE460+1,IF(AF458&lt;&gt;0,1,0))</f>
        <v>0</v>
      </c>
      <c r="AG460" s="60">
        <f t="shared" ref="AG460" si="10527">IF(AF460&gt;0,AF460+1,IF(AG458&lt;&gt;0,1,0))</f>
        <v>0</v>
      </c>
      <c r="AH460" s="60">
        <f t="shared" ref="AH460" si="10528">IF(AG460&gt;0,AG460+1,IF(AH458&lt;&gt;0,1,0))</f>
        <v>0</v>
      </c>
      <c r="AI460" s="60">
        <f t="shared" ref="AI460" si="10529">IF(AH460&gt;0,AH460+1,IF(AI458&lt;&gt;0,1,0))</f>
        <v>0</v>
      </c>
      <c r="AJ460" s="60">
        <f t="shared" ref="AJ460" si="10530">IF(AI460&gt;0,AI460+1,IF(AJ458&lt;&gt;0,1,0))</f>
        <v>0</v>
      </c>
      <c r="AK460" s="60">
        <f t="shared" ref="AK460" si="10531">IF(AJ460&gt;0,AJ460+1,IF(AK458&lt;&gt;0,1,0))</f>
        <v>0</v>
      </c>
      <c r="AL460" s="60">
        <f t="shared" ref="AL460" si="10532">IF(AK460&gt;0,AK460+1,IF(AL458&lt;&gt;0,1,0))</f>
        <v>0</v>
      </c>
      <c r="AM460" s="60">
        <f t="shared" ref="AM460" si="10533">IF(AL460&gt;0,AL460+1,IF(AM458&lt;&gt;0,1,0))</f>
        <v>0</v>
      </c>
      <c r="AN460" s="60">
        <f t="shared" ref="AN460" si="10534">IF(AM460&gt;0,AM460+1,IF(AN458&lt;&gt;0,1,0))</f>
        <v>0</v>
      </c>
      <c r="AO460" s="60">
        <f t="shared" ref="AO460" si="10535">IF(AN460&gt;0,AN460+1,IF(AO458&lt;&gt;0,1,0))</f>
        <v>0</v>
      </c>
      <c r="AP460" s="60">
        <f t="shared" ref="AP460" si="10536">IF(AO460&gt;0,AO460+1,IF(AP458&lt;&gt;0,1,0))</f>
        <v>0</v>
      </c>
      <c r="AQ460" s="60">
        <f t="shared" ref="AQ460" si="10537">IF(AP460&gt;0,AP460+1,IF(AQ458&lt;&gt;0,1,0))</f>
        <v>0</v>
      </c>
      <c r="AR460" s="60">
        <f t="shared" ref="AR460" si="10538">IF(AQ460&gt;0,AQ460+1,IF(AR458&lt;&gt;0,1,0))</f>
        <v>0</v>
      </c>
      <c r="AS460" s="60">
        <f t="shared" ref="AS460" si="10539">IF(AR460&gt;0,AR460+1,IF(AS458&lt;&gt;0,1,0))</f>
        <v>0</v>
      </c>
      <c r="AT460" s="60">
        <f t="shared" ref="AT460" si="10540">IF(AS460&gt;0,AS460+1,IF(AT458&lt;&gt;0,1,0))</f>
        <v>0</v>
      </c>
      <c r="AU460" s="60">
        <f t="shared" ref="AU460" si="10541">IF(AT460&gt;0,AT460+1,IF(AU458&lt;&gt;0,1,0))</f>
        <v>0</v>
      </c>
      <c r="AV460" s="60">
        <f t="shared" ref="AV460" si="10542">IF(AU460&gt;0,AU460+1,IF(AV458&lt;&gt;0,1,0))</f>
        <v>0</v>
      </c>
      <c r="AW460" s="60">
        <f t="shared" ref="AW460" si="10543">IF(AV460&gt;0,AV460+1,IF(AW458&lt;&gt;0,1,0))</f>
        <v>0</v>
      </c>
      <c r="AX460" s="60">
        <f t="shared" ref="AX460" si="10544">IF(AW460&gt;0,AW460+1,IF(AX458&lt;&gt;0,1,0))</f>
        <v>0</v>
      </c>
      <c r="AY460" s="60">
        <f t="shared" ref="AY460" si="10545">IF(AX460&gt;0,AX460+1,IF(AY458&lt;&gt;0,1,0))</f>
        <v>0</v>
      </c>
      <c r="AZ460" s="60">
        <f t="shared" ref="AZ460" si="10546">IF(AY460&gt;0,AY460+1,IF(AZ458&lt;&gt;0,1,0))</f>
        <v>0</v>
      </c>
      <c r="BA460" s="60">
        <f t="shared" ref="BA460" si="10547">IF(AZ460&gt;0,AZ460+1,IF(BA458&lt;&gt;0,1,0))</f>
        <v>0</v>
      </c>
      <c r="BB460" s="60">
        <f t="shared" ref="BB460" si="10548">IF(BA460&gt;0,BA460+1,IF(BB458&lt;&gt;0,1,0))</f>
        <v>0</v>
      </c>
      <c r="BC460" s="60">
        <f t="shared" ref="BC460" si="10549">IF(BB460&gt;0,BB460+1,IF(BC458&lt;&gt;0,1,0))</f>
        <v>0</v>
      </c>
      <c r="BD460" s="60">
        <f t="shared" ref="BD460" si="10550">IF(BC460&gt;0,BC460+1,IF(BD458&lt;&gt;0,1,0))</f>
        <v>0</v>
      </c>
      <c r="BE460" s="60">
        <f t="shared" ref="BE460" si="10551">IF(BD460&gt;0,BD460+1,IF(BE458&lt;&gt;0,1,0))</f>
        <v>0</v>
      </c>
      <c r="BF460" s="60">
        <f t="shared" ref="BF460" si="10552">IF(BE460&gt;0,BE460+1,IF(BF458&lt;&gt;0,1,0))</f>
        <v>0</v>
      </c>
      <c r="BG460" s="60">
        <f t="shared" ref="BG460" si="10553">IF(BF460&gt;0,BF460+1,IF(BG458&lt;&gt;0,1,0))</f>
        <v>0</v>
      </c>
      <c r="BH460" s="60">
        <f t="shared" ref="BH460" si="10554">IF(BG460&gt;0,BG460+1,IF(BH458&lt;&gt;0,1,0))</f>
        <v>0</v>
      </c>
      <c r="BI460" s="60">
        <f t="shared" ref="BI460" si="10555">IF(BH460&gt;0,BH460+1,IF(BI458&lt;&gt;0,1,0))</f>
        <v>0</v>
      </c>
      <c r="BJ460" s="60">
        <f t="shared" ref="BJ460" si="10556">IF(BI460&gt;0,BI460+1,IF(BJ458&lt;&gt;0,1,0))</f>
        <v>0</v>
      </c>
      <c r="BK460" s="60">
        <f t="shared" ref="BK460" si="10557">IF(BJ460&gt;0,BJ460+1,IF(BK458&lt;&gt;0,1,0))</f>
        <v>0</v>
      </c>
      <c r="BL460" s="60">
        <f t="shared" ref="BL460" si="10558">IF(BK460&gt;0,BK460+1,IF(BL458&lt;&gt;0,1,0))</f>
        <v>0</v>
      </c>
      <c r="BM460" s="60">
        <f t="shared" ref="BM460" si="10559">IF(BL460&gt;0,BL460+1,IF(BM458&lt;&gt;0,1,0))</f>
        <v>0</v>
      </c>
      <c r="BN460" s="60">
        <f t="shared" ref="BN460" si="10560">IF(BM460&gt;0,BM460+1,IF(BN458&lt;&gt;0,1,0))</f>
        <v>0</v>
      </c>
      <c r="BO460" s="60">
        <f t="shared" ref="BO460" si="10561">IF(BN460&gt;0,BN460+1,IF(BO458&lt;&gt;0,1,0))</f>
        <v>0</v>
      </c>
      <c r="BP460" s="60">
        <f t="shared" ref="BP460" si="10562">IF(BO460&gt;0,BO460+1,IF(BP458&lt;&gt;0,1,0))</f>
        <v>0</v>
      </c>
      <c r="BQ460" s="60">
        <f t="shared" ref="BQ460" si="10563">IF(BP460&gt;0,BP460+1,IF(BQ458&lt;&gt;0,1,0))</f>
        <v>0</v>
      </c>
      <c r="BR460" s="60">
        <f t="shared" ref="BR460" si="10564">IF(BQ460&gt;0,BQ460+1,IF(BR458&lt;&gt;0,1,0))</f>
        <v>0</v>
      </c>
      <c r="BS460" s="60">
        <f t="shared" ref="BS460" si="10565">IF(BR460&gt;0,BR460+1,IF(BS458&lt;&gt;0,1,0))</f>
        <v>0</v>
      </c>
      <c r="BT460" s="60">
        <f t="shared" ref="BT460" si="10566">IF(BS460&gt;0,BS460+1,IF(BT458&lt;&gt;0,1,0))</f>
        <v>0</v>
      </c>
      <c r="BU460" s="60">
        <f t="shared" ref="BU460" si="10567">IF(BT460&gt;0,BT460+1,IF(BU458&lt;&gt;0,1,0))</f>
        <v>0</v>
      </c>
      <c r="BV460" s="60">
        <f t="shared" ref="BV460" si="10568">IF(BU460&gt;0,BU460+1,IF(BV458&lt;&gt;0,1,0))</f>
        <v>0</v>
      </c>
      <c r="BW460" s="60">
        <f t="shared" ref="BW460" si="10569">IF(BV460&gt;0,BV460+1,IF(BW458&lt;&gt;0,1,0))</f>
        <v>0</v>
      </c>
      <c r="BX460" s="60">
        <f t="shared" ref="BX460" si="10570">IF(BW460&gt;0,BW460+1,IF(BX458&lt;&gt;0,1,0))</f>
        <v>0</v>
      </c>
      <c r="BY460" s="298"/>
      <c r="BZ460" s="300"/>
      <c r="CA460" s="302"/>
      <c r="CB460" s="302"/>
    </row>
    <row r="461" spans="1:96" s="98" customFormat="1" ht="14.4" hidden="1" customHeight="1" x14ac:dyDescent="0.3">
      <c r="A461" s="97"/>
      <c r="B461" s="119"/>
      <c r="C461" s="73"/>
      <c r="D461" s="73"/>
      <c r="E461" s="73"/>
      <c r="F461" s="73"/>
      <c r="G461" s="73"/>
      <c r="H461" s="73"/>
      <c r="I461" s="73"/>
      <c r="J461" s="73"/>
      <c r="K461" s="73"/>
      <c r="L461" s="58"/>
      <c r="M461" s="7"/>
      <c r="N461" s="160"/>
      <c r="P461" s="59" t="s">
        <v>142</v>
      </c>
      <c r="Q461" s="60">
        <f>Q460</f>
        <v>0</v>
      </c>
      <c r="R461" s="60">
        <f>IF(R460=0,0,IF(OR(Q461=0,Q461=12),1,Q461+1))</f>
        <v>0</v>
      </c>
      <c r="S461" s="60">
        <f t="shared" ref="S461" si="10571">IF(S460=0,0,IF(OR(R461=0,R461=12),1,R461+1))</f>
        <v>0</v>
      </c>
      <c r="T461" s="60">
        <f t="shared" ref="T461" si="10572">IF(T460=0,0,IF(OR(S461=0,S461=12),1,S461+1))</f>
        <v>0</v>
      </c>
      <c r="U461" s="60">
        <f t="shared" ref="U461" si="10573">IF(U460=0,0,IF(OR(T461=0,T461=12),1,T461+1))</f>
        <v>0</v>
      </c>
      <c r="V461" s="60">
        <f t="shared" ref="V461" si="10574">IF(V460=0,0,IF(OR(U461=0,U461=12),1,U461+1))</f>
        <v>0</v>
      </c>
      <c r="W461" s="60">
        <f t="shared" ref="W461" si="10575">IF(W460=0,0,IF(OR(V461=0,V461=12),1,V461+1))</f>
        <v>0</v>
      </c>
      <c r="X461" s="60">
        <f t="shared" ref="X461" si="10576">IF(X460=0,0,IF(OR(W461=0,W461=12),1,W461+1))</f>
        <v>0</v>
      </c>
      <c r="Y461" s="60">
        <f t="shared" ref="Y461" si="10577">IF(Y460=0,0,IF(OR(X461=0,X461=12),1,X461+1))</f>
        <v>0</v>
      </c>
      <c r="Z461" s="60">
        <f t="shared" ref="Z461" si="10578">IF(Z460=0,0,IF(OR(Y461=0,Y461=12),1,Y461+1))</f>
        <v>0</v>
      </c>
      <c r="AA461" s="60">
        <f t="shared" ref="AA461" si="10579">IF(AA460=0,0,IF(OR(Z461=0,Z461=12),1,Z461+1))</f>
        <v>0</v>
      </c>
      <c r="AB461" s="60">
        <f t="shared" ref="AB461" si="10580">IF(AB460=0,0,IF(OR(AA461=0,AA461=12),1,AA461+1))</f>
        <v>0</v>
      </c>
      <c r="AC461" s="60">
        <f t="shared" ref="AC461" si="10581">IF(AC460=0,0,IF(OR(AB461=0,AB461=12),1,AB461+1))</f>
        <v>0</v>
      </c>
      <c r="AD461" s="60">
        <f t="shared" ref="AD461" si="10582">IF(AD460=0,0,IF(OR(AC461=0,AC461=12),1,AC461+1))</f>
        <v>0</v>
      </c>
      <c r="AE461" s="60">
        <f t="shared" ref="AE461" si="10583">IF(AE460=0,0,IF(OR(AD461=0,AD461=12),1,AD461+1))</f>
        <v>0</v>
      </c>
      <c r="AF461" s="60">
        <f t="shared" ref="AF461" si="10584">IF(AF460=0,0,IF(OR(AE461=0,AE461=12),1,AE461+1))</f>
        <v>0</v>
      </c>
      <c r="AG461" s="60">
        <f t="shared" ref="AG461" si="10585">IF(AG460=0,0,IF(OR(AF461=0,AF461=12),1,AF461+1))</f>
        <v>0</v>
      </c>
      <c r="AH461" s="60">
        <f t="shared" ref="AH461" si="10586">IF(AH460=0,0,IF(OR(AG461=0,AG461=12),1,AG461+1))</f>
        <v>0</v>
      </c>
      <c r="AI461" s="60">
        <f t="shared" ref="AI461" si="10587">IF(AI460=0,0,IF(OR(AH461=0,AH461=12),1,AH461+1))</f>
        <v>0</v>
      </c>
      <c r="AJ461" s="60">
        <f t="shared" ref="AJ461" si="10588">IF(AJ460=0,0,IF(OR(AI461=0,AI461=12),1,AI461+1))</f>
        <v>0</v>
      </c>
      <c r="AK461" s="60">
        <f t="shared" ref="AK461" si="10589">IF(AK460=0,0,IF(OR(AJ461=0,AJ461=12),1,AJ461+1))</f>
        <v>0</v>
      </c>
      <c r="AL461" s="60">
        <f t="shared" ref="AL461" si="10590">IF(AL460=0,0,IF(OR(AK461=0,AK461=12),1,AK461+1))</f>
        <v>0</v>
      </c>
      <c r="AM461" s="60">
        <f t="shared" ref="AM461" si="10591">IF(AM460=0,0,IF(OR(AL461=0,AL461=12),1,AL461+1))</f>
        <v>0</v>
      </c>
      <c r="AN461" s="60">
        <f t="shared" ref="AN461" si="10592">IF(AN460=0,0,IF(OR(AM461=0,AM461=12),1,AM461+1))</f>
        <v>0</v>
      </c>
      <c r="AO461" s="60">
        <f t="shared" ref="AO461" si="10593">IF(AO460=0,0,IF(OR(AN461=0,AN461=12),1,AN461+1))</f>
        <v>0</v>
      </c>
      <c r="AP461" s="60">
        <f t="shared" ref="AP461" si="10594">IF(AP460=0,0,IF(OR(AO461=0,AO461=12),1,AO461+1))</f>
        <v>0</v>
      </c>
      <c r="AQ461" s="60">
        <f t="shared" ref="AQ461" si="10595">IF(AQ460=0,0,IF(OR(AP461=0,AP461=12),1,AP461+1))</f>
        <v>0</v>
      </c>
      <c r="AR461" s="60">
        <f t="shared" ref="AR461" si="10596">IF(AR460=0,0,IF(OR(AQ461=0,AQ461=12),1,AQ461+1))</f>
        <v>0</v>
      </c>
      <c r="AS461" s="60">
        <f t="shared" ref="AS461" si="10597">IF(AS460=0,0,IF(OR(AR461=0,AR461=12),1,AR461+1))</f>
        <v>0</v>
      </c>
      <c r="AT461" s="60">
        <f t="shared" ref="AT461" si="10598">IF(AT460=0,0,IF(OR(AS461=0,AS461=12),1,AS461+1))</f>
        <v>0</v>
      </c>
      <c r="AU461" s="60">
        <f t="shared" ref="AU461" si="10599">IF(AU460=0,0,IF(OR(AT461=0,AT461=12),1,AT461+1))</f>
        <v>0</v>
      </c>
      <c r="AV461" s="60">
        <f t="shared" ref="AV461" si="10600">IF(AV460=0,0,IF(OR(AU461=0,AU461=12),1,AU461+1))</f>
        <v>0</v>
      </c>
      <c r="AW461" s="60">
        <f t="shared" ref="AW461" si="10601">IF(AW460=0,0,IF(OR(AV461=0,AV461=12),1,AV461+1))</f>
        <v>0</v>
      </c>
      <c r="AX461" s="60">
        <f t="shared" ref="AX461" si="10602">IF(AX460=0,0,IF(OR(AW461=0,AW461=12),1,AW461+1))</f>
        <v>0</v>
      </c>
      <c r="AY461" s="60">
        <f t="shared" ref="AY461" si="10603">IF(AY460=0,0,IF(OR(AX461=0,AX461=12),1,AX461+1))</f>
        <v>0</v>
      </c>
      <c r="AZ461" s="60">
        <f t="shared" ref="AZ461" si="10604">IF(AZ460=0,0,IF(OR(AY461=0,AY461=12),1,AY461+1))</f>
        <v>0</v>
      </c>
      <c r="BA461" s="60">
        <f t="shared" ref="BA461" si="10605">IF(BA460=0,0,IF(OR(AZ461=0,AZ461=12),1,AZ461+1))</f>
        <v>0</v>
      </c>
      <c r="BB461" s="60">
        <f t="shared" ref="BB461" si="10606">IF(BB460=0,0,IF(OR(BA461=0,BA461=12),1,BA461+1))</f>
        <v>0</v>
      </c>
      <c r="BC461" s="60">
        <f t="shared" ref="BC461" si="10607">IF(BC460=0,0,IF(OR(BB461=0,BB461=12),1,BB461+1))</f>
        <v>0</v>
      </c>
      <c r="BD461" s="60">
        <f t="shared" ref="BD461" si="10608">IF(BD460=0,0,IF(OR(BC461=0,BC461=12),1,BC461+1))</f>
        <v>0</v>
      </c>
      <c r="BE461" s="60">
        <f t="shared" ref="BE461" si="10609">IF(BE460=0,0,IF(OR(BD461=0,BD461=12),1,BD461+1))</f>
        <v>0</v>
      </c>
      <c r="BF461" s="60">
        <f t="shared" ref="BF461" si="10610">IF(BF460=0,0,IF(OR(BE461=0,BE461=12),1,BE461+1))</f>
        <v>0</v>
      </c>
      <c r="BG461" s="60">
        <f t="shared" ref="BG461" si="10611">IF(BG460=0,0,IF(OR(BF461=0,BF461=12),1,BF461+1))</f>
        <v>0</v>
      </c>
      <c r="BH461" s="60">
        <f t="shared" ref="BH461" si="10612">IF(BH460=0,0,IF(OR(BG461=0,BG461=12),1,BG461+1))</f>
        <v>0</v>
      </c>
      <c r="BI461" s="60">
        <f t="shared" ref="BI461" si="10613">IF(BI460=0,0,IF(OR(BH461=0,BH461=12),1,BH461+1))</f>
        <v>0</v>
      </c>
      <c r="BJ461" s="60">
        <f t="shared" ref="BJ461" si="10614">IF(BJ460=0,0,IF(OR(BI461=0,BI461=12),1,BI461+1))</f>
        <v>0</v>
      </c>
      <c r="BK461" s="60">
        <f t="shared" ref="BK461" si="10615">IF(BK460=0,0,IF(OR(BJ461=0,BJ461=12),1,BJ461+1))</f>
        <v>0</v>
      </c>
      <c r="BL461" s="60">
        <f t="shared" ref="BL461" si="10616">IF(BL460=0,0,IF(OR(BK461=0,BK461=12),1,BK461+1))</f>
        <v>0</v>
      </c>
      <c r="BM461" s="60">
        <f t="shared" ref="BM461" si="10617">IF(BM460=0,0,IF(OR(BL461=0,BL461=12),1,BL461+1))</f>
        <v>0</v>
      </c>
      <c r="BN461" s="60">
        <f t="shared" ref="BN461" si="10618">IF(BN460=0,0,IF(OR(BM461=0,BM461=12),1,BM461+1))</f>
        <v>0</v>
      </c>
      <c r="BO461" s="60">
        <f t="shared" ref="BO461" si="10619">IF(BO460=0,0,IF(OR(BN461=0,BN461=12),1,BN461+1))</f>
        <v>0</v>
      </c>
      <c r="BP461" s="60">
        <f t="shared" ref="BP461" si="10620">IF(BP460=0,0,IF(OR(BO461=0,BO461=12),1,BO461+1))</f>
        <v>0</v>
      </c>
      <c r="BQ461" s="60">
        <f t="shared" ref="BQ461" si="10621">IF(BQ460=0,0,IF(OR(BP461=0,BP461=12),1,BP461+1))</f>
        <v>0</v>
      </c>
      <c r="BR461" s="60">
        <f t="shared" ref="BR461" si="10622">IF(BR460=0,0,IF(OR(BQ461=0,BQ461=12),1,BQ461+1))</f>
        <v>0</v>
      </c>
      <c r="BS461" s="60">
        <f t="shared" ref="BS461" si="10623">IF(BS460=0,0,IF(OR(BR461=0,BR461=12),1,BR461+1))</f>
        <v>0</v>
      </c>
      <c r="BT461" s="60">
        <f t="shared" ref="BT461" si="10624">IF(BT460=0,0,IF(OR(BS461=0,BS461=12),1,BS461+1))</f>
        <v>0</v>
      </c>
      <c r="BU461" s="60">
        <f t="shared" ref="BU461" si="10625">IF(BU460=0,0,IF(OR(BT461=0,BT461=12),1,BT461+1))</f>
        <v>0</v>
      </c>
      <c r="BV461" s="60">
        <f t="shared" ref="BV461" si="10626">IF(BV460=0,0,IF(OR(BU461=0,BU461=12),1,BU461+1))</f>
        <v>0</v>
      </c>
      <c r="BW461" s="60">
        <f t="shared" ref="BW461" si="10627">IF(BW460=0,0,IF(OR(BV461=0,BV461=12),1,BV461+1))</f>
        <v>0</v>
      </c>
      <c r="BX461" s="60">
        <f t="shared" ref="BX461" si="10628">IF(BX460=0,0,IF(OR(BW461=0,BW461=12),1,BW461+1))</f>
        <v>0</v>
      </c>
      <c r="BY461" s="298"/>
      <c r="BZ461" s="300"/>
      <c r="CA461" s="302"/>
      <c r="CB461" s="302"/>
    </row>
    <row r="462" spans="1:96" s="98" customFormat="1" ht="43.2" x14ac:dyDescent="0.3">
      <c r="A462" s="97"/>
      <c r="B462" s="119"/>
      <c r="C462" s="73"/>
      <c r="D462" s="73"/>
      <c r="E462" s="73"/>
      <c r="F462" s="73"/>
      <c r="G462" s="73"/>
      <c r="H462" s="73"/>
      <c r="I462" s="73"/>
      <c r="J462" s="73"/>
      <c r="K462" s="73"/>
      <c r="L462" s="58"/>
      <c r="M462" s="7"/>
      <c r="N462" s="160"/>
      <c r="P462" s="57" t="s">
        <v>221</v>
      </c>
      <c r="Q462" s="62">
        <f>IF(Q461&gt;0,IF(Q465&gt;$K458,$K458,Q465),0)</f>
        <v>0</v>
      </c>
      <c r="R462" s="62">
        <f>IF(R461&gt;0,IF((SUMIFS($Q464:Q464,$Q461:Q461,12)+IF(Q461=12,0,Q462)+R465)&gt;=$K458,$K458-FLOOR(SUMIFS($Q464:Q464,$Q461:Q461,12),1),IF(R461=1,R465,R465+Q462)),0)</f>
        <v>0</v>
      </c>
      <c r="S462" s="62">
        <f>IF(S461&gt;0,IF((SUMIFS($Q464:R464,$Q461:R461,12)+IF(R461=12,0,R462)+S465)&gt;=$K458,$K458-FLOOR(SUMIFS($Q464:R464,$Q461:R461,12),1),IF(S461=1,S465,S465+R462)),0)</f>
        <v>0</v>
      </c>
      <c r="T462" s="62">
        <f>IF(T461&gt;0,IF((SUMIFS($Q464:S464,$Q461:S461,12)+IF(S461=12,0,S462)+T465)&gt;=$K458,$K458-FLOOR(SUMIFS($Q464:S464,$Q461:S461,12),1),IF(T461=1,T465,T465+S462)),0)</f>
        <v>0</v>
      </c>
      <c r="U462" s="62">
        <f>IF(U461&gt;0,IF((SUMIFS($Q464:T464,$Q461:T461,12)+IF(T461=12,0,T462)+U465)&gt;=$K458,$K458-FLOOR(SUMIFS($Q464:T464,$Q461:T461,12),1),IF(U461=1,U465,U465+T462)),0)</f>
        <v>0</v>
      </c>
      <c r="V462" s="62">
        <f>IF(V461&gt;0,IF((SUMIFS($Q464:U464,$Q461:U461,12)+IF(U461=12,0,U462)+V465)&gt;=$K458,$K458-FLOOR(SUMIFS($Q464:U464,$Q461:U461,12),1),IF(V461=1,V465,V465+U462)),0)</f>
        <v>0</v>
      </c>
      <c r="W462" s="62">
        <f>IF(W461&gt;0,IF((SUMIFS($Q464:V464,$Q461:V461,12)+IF(V461=12,0,V462)+W465)&gt;=$K458,$K458-FLOOR(SUMIFS($Q464:V464,$Q461:V461,12),1),IF(W461=1,W465,W465+V462)),0)</f>
        <v>0</v>
      </c>
      <c r="X462" s="62">
        <f>IF(X461&gt;0,IF((SUMIFS($Q464:W464,$Q461:W461,12)+IF(W461=12,0,W462)+X465)&gt;=$K458,$K458-FLOOR(SUMIFS($Q464:W464,$Q461:W461,12),1),IF(X461=1,X465,X465+W462)),0)</f>
        <v>0</v>
      </c>
      <c r="Y462" s="62">
        <f>IF(Y461&gt;0,IF((SUMIFS($Q464:X464,$Q461:X461,12)+IF(X461=12,0,X462)+Y465)&gt;=$K458,$K458-FLOOR(SUMIFS($Q464:X464,$Q461:X461,12),1),IF(Y461=1,Y465,Y465+X462)),0)</f>
        <v>0</v>
      </c>
      <c r="Z462" s="62">
        <f>IF(Z461&gt;0,IF((SUMIFS($Q464:Y464,$Q461:Y461,12)+IF(Y461=12,0,Y462)+Z465)&gt;=$K458,$K458-FLOOR(SUMIFS($Q464:Y464,$Q461:Y461,12),1),IF(Z461=1,Z465,Z465+Y462)),0)</f>
        <v>0</v>
      </c>
      <c r="AA462" s="62">
        <f>IF(AA461&gt;0,IF((SUMIFS($Q464:Z464,$Q461:Z461,12)+IF(Z461=12,0,Z462)+AA465)&gt;=$K458,$K458-FLOOR(SUMIFS($Q464:Z464,$Q461:Z461,12),1),IF(AA461=1,AA465,AA465+Z462)),0)</f>
        <v>0</v>
      </c>
      <c r="AB462" s="62">
        <f>IF(AB461&gt;0,IF((SUMIFS($Q464:AA464,$Q461:AA461,12)+IF(AA461=12,0,AA462)+AB465)&gt;=$K458,$K458-FLOOR(SUMIFS($Q464:AA464,$Q461:AA461,12),1),IF(AB461=1,AB465,AB465+AA462)),0)</f>
        <v>0</v>
      </c>
      <c r="AC462" s="62">
        <f>IF(AC461&gt;0,IF((SUMIFS($Q464:AB464,$Q461:AB461,12)+IF(AB461=12,0,AB462)+AC465)&gt;=$K458,$K458-FLOOR(SUMIFS($Q464:AB464,$Q461:AB461,12),1),IF(AC461=1,AC465,AC465+AB462)),0)</f>
        <v>0</v>
      </c>
      <c r="AD462" s="62">
        <f>IF(AD461&gt;0,IF((SUMIFS($Q464:AC464,$Q461:AC461,12)+IF(AC461=12,0,AC462)+AD465)&gt;=$K458,$K458-FLOOR(SUMIFS($Q464:AC464,$Q461:AC461,12),1),IF(AD461=1,AD465,AD465+AC462)),0)</f>
        <v>0</v>
      </c>
      <c r="AE462" s="62">
        <f>IF(AE461&gt;0,IF((SUMIFS($Q464:AD464,$Q461:AD461,12)+IF(AD461=12,0,AD462)+AE465)&gt;=$K458,$K458-FLOOR(SUMIFS($Q464:AD464,$Q461:AD461,12),1),IF(AE461=1,AE465,AE465+AD462)),0)</f>
        <v>0</v>
      </c>
      <c r="AF462" s="62">
        <f>IF(AF461&gt;0,IF((SUMIFS($Q464:AE464,$Q461:AE461,12)+IF(AE461=12,0,AE462)+AF465)&gt;=$K458,$K458-FLOOR(SUMIFS($Q464:AE464,$Q461:AE461,12),1),IF(AF461=1,AF465,AF465+AE462)),0)</f>
        <v>0</v>
      </c>
      <c r="AG462" s="62">
        <f>IF(AG461&gt;0,IF((SUMIFS($Q464:AF464,$Q461:AF461,12)+IF(AF461=12,0,AF462)+AG465)&gt;=$K458,$K458-FLOOR(SUMIFS($Q464:AF464,$Q461:AF461,12),1),IF(AG461=1,AG465,AG465+AF462)),0)</f>
        <v>0</v>
      </c>
      <c r="AH462" s="62">
        <f>IF(AH461&gt;0,IF((SUMIFS($Q464:AG464,$Q461:AG461,12)+IF(AG461=12,0,AG462)+AH465)&gt;=$K458,$K458-FLOOR(SUMIFS($Q464:AG464,$Q461:AG461,12),1),IF(AH461=1,AH465,AH465+AG462)),0)</f>
        <v>0</v>
      </c>
      <c r="AI462" s="62">
        <f>IF(AI461&gt;0,IF((SUMIFS($Q464:AH464,$Q461:AH461,12)+IF(AH461=12,0,AH462)+AI465)&gt;=$K458,$K458-FLOOR(SUMIFS($Q464:AH464,$Q461:AH461,12),1),IF(AI461=1,AI465,AI465+AH462)),0)</f>
        <v>0</v>
      </c>
      <c r="AJ462" s="62">
        <f>IF(AJ461&gt;0,IF((SUMIFS($Q464:AI464,$Q461:AI461,12)+IF(AI461=12,0,AI462)+AJ465)&gt;=$K458,$K458-FLOOR(SUMIFS($Q464:AI464,$Q461:AI461,12),1),IF(AJ461=1,AJ465,AJ465+AI462)),0)</f>
        <v>0</v>
      </c>
      <c r="AK462" s="62">
        <f>IF(AK461&gt;0,IF((SUMIFS($Q464:AJ464,$Q461:AJ461,12)+IF(AJ461=12,0,AJ462)+AK465)&gt;=$K458,$K458-FLOOR(SUMIFS($Q464:AJ464,$Q461:AJ461,12),1),IF(AK461=1,AK465,AK465+AJ462)),0)</f>
        <v>0</v>
      </c>
      <c r="AL462" s="62">
        <f>IF(AL461&gt;0,IF((SUMIFS($Q464:AK464,$Q461:AK461,12)+IF(AK461=12,0,AK462)+AL465)&gt;=$K458,$K458-FLOOR(SUMIFS($Q464:AK464,$Q461:AK461,12),1),IF(AL461=1,AL465,AL465+AK462)),0)</f>
        <v>0</v>
      </c>
      <c r="AM462" s="62">
        <f>IF(AM461&gt;0,IF((SUMIFS($Q464:AL464,$Q461:AL461,12)+IF(AL461=12,0,AL462)+AM465)&gt;=$K458,$K458-FLOOR(SUMIFS($Q464:AL464,$Q461:AL461,12),1),IF(AM461=1,AM465,AM465+AL462)),0)</f>
        <v>0</v>
      </c>
      <c r="AN462" s="62">
        <f>IF(AN461&gt;0,IF((SUMIFS($Q464:AM464,$Q461:AM461,12)+IF(AM461=12,0,AM462)+AN465)&gt;=$K458,$K458-FLOOR(SUMIFS($Q464:AM464,$Q461:AM461,12),1),IF(AN461=1,AN465,AN465+AM462)),0)</f>
        <v>0</v>
      </c>
      <c r="AO462" s="62">
        <f>IF(AO461&gt;0,IF((SUMIFS($Q464:AN464,$Q461:AN461,12)+IF(AN461=12,0,AN462)+AO465)&gt;=$K458,$K458-FLOOR(SUMIFS($Q464:AN464,$Q461:AN461,12),1),IF(AO461=1,AO465,AO465+AN462)),0)</f>
        <v>0</v>
      </c>
      <c r="AP462" s="62">
        <f>IF(AP461&gt;0,IF((SUMIFS($Q464:AO464,$Q461:AO461,12)+IF(AO461=12,0,AO462)+AP465)&gt;=$K458,$K458-FLOOR(SUMIFS($Q464:AO464,$Q461:AO461,12),1),IF(AP461=1,AP465,AP465+AO462)),0)</f>
        <v>0</v>
      </c>
      <c r="AQ462" s="62">
        <f>IF(AQ461&gt;0,IF((SUMIFS($Q464:AP464,$Q461:AP461,12)+IF(AP461=12,0,AP462)+AQ465)&gt;=$K458,$K458-FLOOR(SUMIFS($Q464:AP464,$Q461:AP461,12),1),IF(AQ461=1,AQ465,AQ465+AP462)),0)</f>
        <v>0</v>
      </c>
      <c r="AR462" s="62">
        <f>IF(AR461&gt;0,IF((SUMIFS($Q464:AQ464,$Q461:AQ461,12)+IF(AQ461=12,0,AQ462)+AR465)&gt;=$K458,$K458-FLOOR(SUMIFS($Q464:AQ464,$Q461:AQ461,12),1),IF(AR461=1,AR465,AR465+AQ462)),0)</f>
        <v>0</v>
      </c>
      <c r="AS462" s="62">
        <f>IF(AS461&gt;0,IF((SUMIFS($Q464:AR464,$Q461:AR461,12)+IF(AR461=12,0,AR462)+AS465)&gt;=$K458,$K458-FLOOR(SUMIFS($Q464:AR464,$Q461:AR461,12),1),IF(AS461=1,AS465,AS465+AR462)),0)</f>
        <v>0</v>
      </c>
      <c r="AT462" s="62">
        <f>IF(AT461&gt;0,IF((SUMIFS($Q464:AS464,$Q461:AS461,12)+IF(AS461=12,0,AS462)+AT465)&gt;=$K458,$K458-FLOOR(SUMIFS($Q464:AS464,$Q461:AS461,12),1),IF(AT461=1,AT465,AT465+AS462)),0)</f>
        <v>0</v>
      </c>
      <c r="AU462" s="62">
        <f>IF(AU461&gt;0,IF((SUMIFS($Q464:AT464,$Q461:AT461,12)+IF(AT461=12,0,AT462)+AU465)&gt;=$K458,$K458-FLOOR(SUMIFS($Q464:AT464,$Q461:AT461,12),1),IF(AU461=1,AU465,AU465+AT462)),0)</f>
        <v>0</v>
      </c>
      <c r="AV462" s="62">
        <f>IF(AV461&gt;0,IF((SUMIFS($Q464:AU464,$Q461:AU461,12)+IF(AU461=12,0,AU462)+AV465)&gt;=$K458,$K458-FLOOR(SUMIFS($Q464:AU464,$Q461:AU461,12),1),IF(AV461=1,AV465,AV465+AU462)),0)</f>
        <v>0</v>
      </c>
      <c r="AW462" s="62">
        <f>IF(AW461&gt;0,IF((SUMIFS($Q464:AV464,$Q461:AV461,12)+IF(AV461=12,0,AV462)+AW465)&gt;=$K458,$K458-FLOOR(SUMIFS($Q464:AV464,$Q461:AV461,12),1),IF(AW461=1,AW465,AW465+AV462)),0)</f>
        <v>0</v>
      </c>
      <c r="AX462" s="62">
        <f>IF(AX461&gt;0,IF((SUMIFS($Q464:AW464,$Q461:AW461,12)+IF(AW461=12,0,AW462)+AX465)&gt;=$K458,$K458-FLOOR(SUMIFS($Q464:AW464,$Q461:AW461,12),1),IF(AX461=1,AX465,AX465+AW462)),0)</f>
        <v>0</v>
      </c>
      <c r="AY462" s="62">
        <f>IF(AY461&gt;0,IF((SUMIFS($Q464:AX464,$Q461:AX461,12)+IF(AX461=12,0,AX462)+AY465)&gt;=$K458,$K458-FLOOR(SUMIFS($Q464:AX464,$Q461:AX461,12),1),IF(AY461=1,AY465,AY465+AX462)),0)</f>
        <v>0</v>
      </c>
      <c r="AZ462" s="62">
        <f>IF(AZ461&gt;0,IF((SUMIFS($Q464:AY464,$Q461:AY461,12)+IF(AY461=12,0,AY462)+AZ465)&gt;=$K458,$K458-FLOOR(SUMIFS($Q464:AY464,$Q461:AY461,12),1),IF(AZ461=1,AZ465,AZ465+AY462)),0)</f>
        <v>0</v>
      </c>
      <c r="BA462" s="62">
        <f>IF(BA461&gt;0,IF((SUMIFS($Q464:AZ464,$Q461:AZ461,12)+IF(AZ461=12,0,AZ462)+BA465)&gt;=$K458,$K458-FLOOR(SUMIFS($Q464:AZ464,$Q461:AZ461,12),1),IF(BA461=1,BA465,BA465+AZ462)),0)</f>
        <v>0</v>
      </c>
      <c r="BB462" s="62">
        <f>IF(BB461&gt;0,IF((SUMIFS($Q464:BA464,$Q461:BA461,12)+IF(BA461=12,0,BA462)+BB465)&gt;=$K458,$K458-FLOOR(SUMIFS($Q464:BA464,$Q461:BA461,12),1),IF(BB461=1,BB465,BB465+BA462)),0)</f>
        <v>0</v>
      </c>
      <c r="BC462" s="62">
        <f>IF(BC461&gt;0,IF((SUMIFS($Q464:BB464,$Q461:BB461,12)+IF(BB461=12,0,BB462)+BC465)&gt;=$K458,$K458-FLOOR(SUMIFS($Q464:BB464,$Q461:BB461,12),1),IF(BC461=1,BC465,BC465+BB462)),0)</f>
        <v>0</v>
      </c>
      <c r="BD462" s="62">
        <f>IF(BD461&gt;0,IF((SUMIFS($Q464:BC464,$Q461:BC461,12)+IF(BC461=12,0,BC462)+BD465)&gt;=$K458,$K458-FLOOR(SUMIFS($Q464:BC464,$Q461:BC461,12),1),IF(BD461=1,BD465,BD465+BC462)),0)</f>
        <v>0</v>
      </c>
      <c r="BE462" s="62">
        <f>IF(BE461&gt;0,IF((SUMIFS($Q464:BD464,$Q461:BD461,12)+IF(BD461=12,0,BD462)+BE465)&gt;=$K458,$K458-FLOOR(SUMIFS($Q464:BD464,$Q461:BD461,12),1),IF(BE461=1,BE465,BE465+BD462)),0)</f>
        <v>0</v>
      </c>
      <c r="BF462" s="62">
        <f>IF(BF461&gt;0,IF((SUMIFS($Q464:BE464,$Q461:BE461,12)+IF(BE461=12,0,BE462)+BF465)&gt;=$K458,$K458-FLOOR(SUMIFS($Q464:BE464,$Q461:BE461,12),1),IF(BF461=1,BF465,BF465+BE462)),0)</f>
        <v>0</v>
      </c>
      <c r="BG462" s="62">
        <f>IF(BG461&gt;0,IF((SUMIFS($Q464:BF464,$Q461:BF461,12)+IF(BF461=12,0,BF462)+BG465)&gt;=$K458,$K458-FLOOR(SUMIFS($Q464:BF464,$Q461:BF461,12),1),IF(BG461=1,BG465,BG465+BF462)),0)</f>
        <v>0</v>
      </c>
      <c r="BH462" s="62">
        <f>IF(BH461&gt;0,IF((SUMIFS($Q464:BG464,$Q461:BG461,12)+IF(BG461=12,0,BG462)+BH465)&gt;=$K458,$K458-FLOOR(SUMIFS($Q464:BG464,$Q461:BG461,12),1),IF(BH461=1,BH465,BH465+BG462)),0)</f>
        <v>0</v>
      </c>
      <c r="BI462" s="62">
        <f>IF(BI461&gt;0,IF((SUMIFS($Q464:BH464,$Q461:BH461,12)+IF(BH461=12,0,BH462)+BI465)&gt;=$K458,$K458-FLOOR(SUMIFS($Q464:BH464,$Q461:BH461,12),1),IF(BI461=1,BI465,BI465+BH462)),0)</f>
        <v>0</v>
      </c>
      <c r="BJ462" s="62">
        <f>IF(BJ461&gt;0,IF((SUMIFS($Q464:BI464,$Q461:BI461,12)+IF(BI461=12,0,BI462)+BJ465)&gt;=$K458,$K458-FLOOR(SUMIFS($Q464:BI464,$Q461:BI461,12),1),IF(BJ461=1,BJ465,BJ465+BI462)),0)</f>
        <v>0</v>
      </c>
      <c r="BK462" s="62">
        <f>IF(BK461&gt;0,IF((SUMIFS($Q464:BJ464,$Q461:BJ461,12)+IF(BJ461=12,0,BJ462)+BK465)&gt;=$K458,$K458-FLOOR(SUMIFS($Q464:BJ464,$Q461:BJ461,12),1),IF(BK461=1,BK465,BK465+BJ462)),0)</f>
        <v>0</v>
      </c>
      <c r="BL462" s="62">
        <f>IF(BL461&gt;0,IF((SUMIFS($Q464:BK464,$Q461:BK461,12)+IF(BK461=12,0,BK462)+BL465)&gt;=$K458,$K458-FLOOR(SUMIFS($Q464:BK464,$Q461:BK461,12),1),IF(BL461=1,BL465,BL465+BK462)),0)</f>
        <v>0</v>
      </c>
      <c r="BM462" s="62">
        <f>IF(BM461&gt;0,IF((SUMIFS($Q464:BL464,$Q461:BL461,12)+IF(BL461=12,0,BL462)+BM465)&gt;=$K458,$K458-FLOOR(SUMIFS($Q464:BL464,$Q461:BL461,12),1),IF(BM461=1,BM465,BM465+BL462)),0)</f>
        <v>0</v>
      </c>
      <c r="BN462" s="62">
        <f>IF(BN461&gt;0,IF((SUMIFS($Q464:BM464,$Q461:BM461,12)+IF(BM461=12,0,BM462)+BN465)&gt;=$K458,$K458-FLOOR(SUMIFS($Q464:BM464,$Q461:BM461,12),1),IF(BN461=1,BN465,BN465+BM462)),0)</f>
        <v>0</v>
      </c>
      <c r="BO462" s="62">
        <f>IF(BO461&gt;0,IF((SUMIFS($Q464:BN464,$Q461:BN461,12)+IF(BN461=12,0,BN462)+BO465)&gt;=$K458,$K458-FLOOR(SUMIFS($Q464:BN464,$Q461:BN461,12),1),IF(BO461=1,BO465,BO465+BN462)),0)</f>
        <v>0</v>
      </c>
      <c r="BP462" s="62">
        <f>IF(BP461&gt;0,IF((SUMIFS($Q464:BO464,$Q461:BO461,12)+IF(BO461=12,0,BO462)+BP465)&gt;=$K458,$K458-FLOOR(SUMIFS($Q464:BO464,$Q461:BO461,12),1),IF(BP461=1,BP465,BP465+BO462)),0)</f>
        <v>0</v>
      </c>
      <c r="BQ462" s="62">
        <f>IF(BQ461&gt;0,IF((SUMIFS($Q464:BP464,$Q461:BP461,12)+IF(BP461=12,0,BP462)+BQ465)&gt;=$K458,$K458-FLOOR(SUMIFS($Q464:BP464,$Q461:BP461,12),1),IF(BQ461=1,BQ465,BQ465+BP462)),0)</f>
        <v>0</v>
      </c>
      <c r="BR462" s="62">
        <f>IF(BR461&gt;0,IF((SUMIFS($Q464:BQ464,$Q461:BQ461,12)+IF(BQ461=12,0,BQ462)+BR465)&gt;=$K458,$K458-FLOOR(SUMIFS($Q464:BQ464,$Q461:BQ461,12),1),IF(BR461=1,BR465,BR465+BQ462)),0)</f>
        <v>0</v>
      </c>
      <c r="BS462" s="62">
        <f>IF(BS461&gt;0,IF((SUMIFS($Q464:BR464,$Q461:BR461,12)+IF(BR461=12,0,BR462)+BS465)&gt;=$K458,$K458-FLOOR(SUMIFS($Q464:BR464,$Q461:BR461,12),1),IF(BS461=1,BS465,BS465+BR462)),0)</f>
        <v>0</v>
      </c>
      <c r="BT462" s="62">
        <f>IF(BT461&gt;0,IF((SUMIFS($Q464:BS464,$Q461:BS461,12)+IF(BS461=12,0,BS462)+BT465)&gt;=$K458,$K458-FLOOR(SUMIFS($Q464:BS464,$Q461:BS461,12),1),IF(BT461=1,BT465,BT465+BS462)),0)</f>
        <v>0</v>
      </c>
      <c r="BU462" s="62">
        <f>IF(BU461&gt;0,IF((SUMIFS($Q464:BT464,$Q461:BT461,12)+IF(BT461=12,0,BT462)+BU465)&gt;=$K458,$K458-FLOOR(SUMIFS($Q464:BT464,$Q461:BT461,12),1),IF(BU461=1,BU465,BU465+BT462)),0)</f>
        <v>0</v>
      </c>
      <c r="BV462" s="62">
        <f>IF(BV461&gt;0,IF((SUMIFS($Q464:BU464,$Q461:BU461,12)+IF(BU461=12,0,BU462)+BV465)&gt;=$K458,$K458-FLOOR(SUMIFS($Q464:BU464,$Q461:BU461,12),1),IF(BV461=1,BV465,BV465+BU462)),0)</f>
        <v>0</v>
      </c>
      <c r="BW462" s="62">
        <f>IF(BW461&gt;0,IF((SUMIFS($Q464:BV464,$Q461:BV461,12)+IF(BV461=12,0,BV462)+BW465)&gt;=$K458,$K458-FLOOR(SUMIFS($Q464:BV464,$Q461:BV461,12),1),IF(BW461=1,BW465,BW465+BV462)),0)</f>
        <v>0</v>
      </c>
      <c r="BX462" s="62">
        <f>IF(BX461&gt;0,IF((SUMIFS($Q464:BW464,$Q461:BW461,12)+IF(BW461=12,0,BW462)+BX465)&gt;=$K458,$K458-FLOOR(SUMIFS($Q464:BW464,$Q461:BW461,12),1),IF(BX461=1,BX465,BX465+BW462)),0)</f>
        <v>0</v>
      </c>
      <c r="BY462" s="298"/>
      <c r="BZ462" s="300"/>
      <c r="CA462" s="302"/>
      <c r="CB462" s="302"/>
    </row>
    <row r="463" spans="1:96" s="98" customFormat="1" ht="41.4" hidden="1" customHeight="1" x14ac:dyDescent="0.3">
      <c r="A463" s="97"/>
      <c r="B463" s="119"/>
      <c r="C463" s="73"/>
      <c r="D463" s="73"/>
      <c r="E463" s="73"/>
      <c r="F463" s="73"/>
      <c r="G463" s="73"/>
      <c r="H463" s="73"/>
      <c r="I463" s="73"/>
      <c r="J463" s="73"/>
      <c r="K463" s="73"/>
      <c r="L463" s="58"/>
      <c r="M463" s="7"/>
      <c r="N463" s="160"/>
      <c r="P463" s="59" t="s">
        <v>172</v>
      </c>
      <c r="Q463" s="61">
        <f>IF(Q458&gt;0,Q459,0)</f>
        <v>0</v>
      </c>
      <c r="R463" s="61">
        <f t="shared" ref="R463" si="10629">IF(R458&gt;0,IF(R461=1,R459,R459+Q463),Q463)</f>
        <v>0</v>
      </c>
      <c r="S463" s="61">
        <f t="shared" ref="S463" si="10630">IF(S458&gt;0,IF(S461=1,S459,S459+R463),R463)</f>
        <v>0</v>
      </c>
      <c r="T463" s="61">
        <f t="shared" ref="T463" si="10631">IF(T458&gt;0,IF(T461=1,T459,T459+S463),S463)</f>
        <v>0</v>
      </c>
      <c r="U463" s="61">
        <f t="shared" ref="U463" si="10632">IF(U458&gt;0,IF(U461=1,U459,U459+T463),T463)</f>
        <v>0</v>
      </c>
      <c r="V463" s="61">
        <f t="shared" ref="V463" si="10633">IF(V458&gt;0,IF(V461=1,V459,V459+U463),U463)</f>
        <v>0</v>
      </c>
      <c r="W463" s="61">
        <f t="shared" ref="W463" si="10634">IF(W458&gt;0,IF(W461=1,W459,W459+V463),V463)</f>
        <v>0</v>
      </c>
      <c r="X463" s="61">
        <f t="shared" ref="X463" si="10635">IF(X458&gt;0,IF(X461=1,X459,X459+W463),W463)</f>
        <v>0</v>
      </c>
      <c r="Y463" s="61">
        <f t="shared" ref="Y463" si="10636">IF(Y458&gt;0,IF(Y461=1,Y459,Y459+X463),X463)</f>
        <v>0</v>
      </c>
      <c r="Z463" s="61">
        <f t="shared" ref="Z463" si="10637">IF(Z458&gt;0,IF(Z461=1,Z459,Z459+Y463),Y463)</f>
        <v>0</v>
      </c>
      <c r="AA463" s="61">
        <f t="shared" ref="AA463" si="10638">IF(AA458&gt;0,IF(AA461=1,AA459,AA459+Z463),Z463)</f>
        <v>0</v>
      </c>
      <c r="AB463" s="61">
        <f t="shared" ref="AB463" si="10639">IF(AB458&gt;0,IF(AB461=1,AB459,AB459+AA463),AA463)</f>
        <v>0</v>
      </c>
      <c r="AC463" s="61">
        <f t="shared" ref="AC463" si="10640">IF(AC458&gt;0,IF(AC461=1,AC459,AC459+AB463),AB463)</f>
        <v>0</v>
      </c>
      <c r="AD463" s="61">
        <f t="shared" ref="AD463" si="10641">IF(AD458&gt;0,IF(AD461=1,AD459,AD459+AC463),AC463)</f>
        <v>0</v>
      </c>
      <c r="AE463" s="61">
        <f t="shared" ref="AE463" si="10642">IF(AE458&gt;0,IF(AE461=1,AE459,AE459+AD463),AD463)</f>
        <v>0</v>
      </c>
      <c r="AF463" s="61">
        <f t="shared" ref="AF463" si="10643">IF(AF458&gt;0,IF(AF461=1,AF459,AF459+AE463),AE463)</f>
        <v>0</v>
      </c>
      <c r="AG463" s="61">
        <f t="shared" ref="AG463" si="10644">IF(AG458&gt;0,IF(AG461=1,AG459,AG459+AF463),AF463)</f>
        <v>0</v>
      </c>
      <c r="AH463" s="61">
        <f t="shared" ref="AH463" si="10645">IF(AH458&gt;0,IF(AH461=1,AH459,AH459+AG463),AG463)</f>
        <v>0</v>
      </c>
      <c r="AI463" s="61">
        <f t="shared" ref="AI463" si="10646">IF(AI458&gt;0,IF(AI461=1,AI459,AI459+AH463),AH463)</f>
        <v>0</v>
      </c>
      <c r="AJ463" s="61">
        <f t="shared" ref="AJ463" si="10647">IF(AJ458&gt;0,IF(AJ461=1,AJ459,AJ459+AI463),AI463)</f>
        <v>0</v>
      </c>
      <c r="AK463" s="61">
        <f t="shared" ref="AK463" si="10648">IF(AK458&gt;0,IF(AK461=1,AK459,AK459+AJ463),AJ463)</f>
        <v>0</v>
      </c>
      <c r="AL463" s="61">
        <f t="shared" ref="AL463" si="10649">IF(AL458&gt;0,IF(AL461=1,AL459,AL459+AK463),AK463)</f>
        <v>0</v>
      </c>
      <c r="AM463" s="61">
        <f t="shared" ref="AM463" si="10650">IF(AM458&gt;0,IF(AM461=1,AM459,AM459+AL463),AL463)</f>
        <v>0</v>
      </c>
      <c r="AN463" s="61">
        <f t="shared" ref="AN463" si="10651">IF(AN458&gt;0,IF(AN461=1,AN459,AN459+AM463),AM463)</f>
        <v>0</v>
      </c>
      <c r="AO463" s="61">
        <f t="shared" ref="AO463" si="10652">IF(AO458&gt;0,IF(AO461=1,AO459,AO459+AN463),AN463)</f>
        <v>0</v>
      </c>
      <c r="AP463" s="61">
        <f t="shared" ref="AP463" si="10653">IF(AP458&gt;0,IF(AP461=1,AP459,AP459+AO463),AO463)</f>
        <v>0</v>
      </c>
      <c r="AQ463" s="61">
        <f t="shared" ref="AQ463" si="10654">IF(AQ458&gt;0,IF(AQ461=1,AQ459,AQ459+AP463),AP463)</f>
        <v>0</v>
      </c>
      <c r="AR463" s="61">
        <f t="shared" ref="AR463" si="10655">IF(AR458&gt;0,IF(AR461=1,AR459,AR459+AQ463),AQ463)</f>
        <v>0</v>
      </c>
      <c r="AS463" s="61">
        <f t="shared" ref="AS463" si="10656">IF(AS458&gt;0,IF(AS461=1,AS459,AS459+AR463),AR463)</f>
        <v>0</v>
      </c>
      <c r="AT463" s="61">
        <f t="shared" ref="AT463" si="10657">IF(AT458&gt;0,IF(AT461=1,AT459,AT459+AS463),AS463)</f>
        <v>0</v>
      </c>
      <c r="AU463" s="61">
        <f t="shared" ref="AU463" si="10658">IF(AU458&gt;0,IF(AU461=1,AU459,AU459+AT463),AT463)</f>
        <v>0</v>
      </c>
      <c r="AV463" s="61">
        <f t="shared" ref="AV463" si="10659">IF(AV458&gt;0,IF(AV461=1,AV459,AV459+AU463),AU463)</f>
        <v>0</v>
      </c>
      <c r="AW463" s="61">
        <f t="shared" ref="AW463" si="10660">IF(AW458&gt;0,IF(AW461=1,AW459,AW459+AV463),AV463)</f>
        <v>0</v>
      </c>
      <c r="AX463" s="61">
        <f t="shared" ref="AX463" si="10661">IF(AX458&gt;0,IF(AX461=1,AX459,AX459+AW463),AW463)</f>
        <v>0</v>
      </c>
      <c r="AY463" s="61">
        <f t="shared" ref="AY463" si="10662">IF(AY458&gt;0,IF(AY461=1,AY459,AY459+AX463),AX463)</f>
        <v>0</v>
      </c>
      <c r="AZ463" s="61">
        <f t="shared" ref="AZ463" si="10663">IF(AZ458&gt;0,IF(AZ461=1,AZ459,AZ459+AY463),AY463)</f>
        <v>0</v>
      </c>
      <c r="BA463" s="61">
        <f t="shared" ref="BA463" si="10664">IF(BA458&gt;0,IF(BA461=1,BA459,BA459+AZ463),AZ463)</f>
        <v>0</v>
      </c>
      <c r="BB463" s="61">
        <f t="shared" ref="BB463" si="10665">IF(BB458&gt;0,IF(BB461=1,BB459,BB459+BA463),BA463)</f>
        <v>0</v>
      </c>
      <c r="BC463" s="61">
        <f t="shared" ref="BC463" si="10666">IF(BC458&gt;0,IF(BC461=1,BC459,BC459+BB463),BB463)</f>
        <v>0</v>
      </c>
      <c r="BD463" s="61">
        <f t="shared" ref="BD463" si="10667">IF(BD458&gt;0,IF(BD461=1,BD459,BD459+BC463),BC463)</f>
        <v>0</v>
      </c>
      <c r="BE463" s="61">
        <f t="shared" ref="BE463" si="10668">IF(BE458&gt;0,IF(BE461=1,BE459,BE459+BD463),BD463)</f>
        <v>0</v>
      </c>
      <c r="BF463" s="61">
        <f t="shared" ref="BF463" si="10669">IF(BF458&gt;0,IF(BF461=1,BF459,BF459+BE463),BE463)</f>
        <v>0</v>
      </c>
      <c r="BG463" s="61">
        <f t="shared" ref="BG463" si="10670">IF(BG458&gt;0,IF(BG461=1,BG459,BG459+BF463),BF463)</f>
        <v>0</v>
      </c>
      <c r="BH463" s="61">
        <f t="shared" ref="BH463" si="10671">IF(BH458&gt;0,IF(BH461=1,BH459,BH459+BG463),BG463)</f>
        <v>0</v>
      </c>
      <c r="BI463" s="61">
        <f t="shared" ref="BI463" si="10672">IF(BI458&gt;0,IF(BI461=1,BI459,BI459+BH463),BH463)</f>
        <v>0</v>
      </c>
      <c r="BJ463" s="61">
        <f t="shared" ref="BJ463" si="10673">IF(BJ458&gt;0,IF(BJ461=1,BJ459,BJ459+BI463),BI463)</f>
        <v>0</v>
      </c>
      <c r="BK463" s="61">
        <f t="shared" ref="BK463" si="10674">IF(BK458&gt;0,IF(BK461=1,BK459,BK459+BJ463),BJ463)</f>
        <v>0</v>
      </c>
      <c r="BL463" s="61">
        <f t="shared" ref="BL463" si="10675">IF(BL458&gt;0,IF(BL461=1,BL459,BL459+BK463),BK463)</f>
        <v>0</v>
      </c>
      <c r="BM463" s="61">
        <f t="shared" ref="BM463" si="10676">IF(BM458&gt;0,IF(BM461=1,BM459,BM459+BL463),BL463)</f>
        <v>0</v>
      </c>
      <c r="BN463" s="61">
        <f t="shared" ref="BN463" si="10677">IF(BN458&gt;0,IF(BN461=1,BN459,BN459+BM463),BM463)</f>
        <v>0</v>
      </c>
      <c r="BO463" s="61">
        <f t="shared" ref="BO463" si="10678">IF(BO458&gt;0,IF(BO461=1,BO459,BO459+BN463),BN463)</f>
        <v>0</v>
      </c>
      <c r="BP463" s="61">
        <f t="shared" ref="BP463" si="10679">IF(BP458&gt;0,IF(BP461=1,BP459,BP459+BO463),BO463)</f>
        <v>0</v>
      </c>
      <c r="BQ463" s="61">
        <f t="shared" ref="BQ463" si="10680">IF(BQ458&gt;0,IF(BQ461=1,BQ459,BQ459+BP463),BP463)</f>
        <v>0</v>
      </c>
      <c r="BR463" s="61">
        <f t="shared" ref="BR463" si="10681">IF(BR458&gt;0,IF(BR461=1,BR459,BR459+BQ463),BQ463)</f>
        <v>0</v>
      </c>
      <c r="BS463" s="61">
        <f t="shared" ref="BS463" si="10682">IF(BS458&gt;0,IF(BS461=1,BS459,BS459+BR463),BR463)</f>
        <v>0</v>
      </c>
      <c r="BT463" s="61">
        <f t="shared" ref="BT463" si="10683">IF(BT458&gt;0,IF(BT461=1,BT459,BT459+BS463),BS463)</f>
        <v>0</v>
      </c>
      <c r="BU463" s="61">
        <f t="shared" ref="BU463" si="10684">IF(BU458&gt;0,IF(BU461=1,BU459,BU459+BT463),BT463)</f>
        <v>0</v>
      </c>
      <c r="BV463" s="61">
        <f t="shared" ref="BV463" si="10685">IF(BV458&gt;0,IF(BV461=1,BV459,BV459+BU463),BU463)</f>
        <v>0</v>
      </c>
      <c r="BW463" s="61">
        <f t="shared" ref="BW463" si="10686">IF(BW458&gt;0,IF(BW461=1,BW459,BW459+BV463),BV463)</f>
        <v>0</v>
      </c>
      <c r="BX463" s="61">
        <f t="shared" ref="BX463" si="10687">IF(BX458&gt;0,IF(BX461=1,BX459,BX459+BW463),BW463)</f>
        <v>0</v>
      </c>
      <c r="BY463" s="298"/>
      <c r="BZ463" s="300"/>
      <c r="CA463" s="302"/>
      <c r="CB463" s="302"/>
    </row>
    <row r="464" spans="1:96" s="98" customFormat="1" ht="41.4" hidden="1" customHeight="1" x14ac:dyDescent="0.3">
      <c r="A464" s="97"/>
      <c r="B464" s="119"/>
      <c r="C464" s="73"/>
      <c r="D464" s="73"/>
      <c r="E464" s="73"/>
      <c r="F464" s="73"/>
      <c r="G464" s="73"/>
      <c r="H464" s="73"/>
      <c r="I464" s="73"/>
      <c r="J464" s="73"/>
      <c r="K464" s="73"/>
      <c r="L464" s="58"/>
      <c r="M464" s="7"/>
      <c r="N464" s="160"/>
      <c r="P464" s="59" t="s">
        <v>173</v>
      </c>
      <c r="Q464" s="61">
        <f>Q466</f>
        <v>0</v>
      </c>
      <c r="R464" s="61">
        <f t="shared" ref="R464" si="10688">IF(R461=1,R466,R466+Q464)</f>
        <v>0</v>
      </c>
      <c r="S464" s="61">
        <f t="shared" ref="S464" si="10689">IF(S461=1,S466,S466+R464)</f>
        <v>0</v>
      </c>
      <c r="T464" s="61">
        <f t="shared" ref="T464" si="10690">IF(T461=1,T466,T466+S464)</f>
        <v>0</v>
      </c>
      <c r="U464" s="61">
        <f t="shared" ref="U464" si="10691">IF(U461=1,U466,U466+T464)</f>
        <v>0</v>
      </c>
      <c r="V464" s="61">
        <f t="shared" ref="V464" si="10692">IF(V461=1,V466,V466+U464)</f>
        <v>0</v>
      </c>
      <c r="W464" s="61">
        <f t="shared" ref="W464" si="10693">IF(W461=1,W466,W466+V464)</f>
        <v>0</v>
      </c>
      <c r="X464" s="61">
        <f t="shared" ref="X464" si="10694">IF(X461=1,X466,X466+W464)</f>
        <v>0</v>
      </c>
      <c r="Y464" s="61">
        <f t="shared" ref="Y464" si="10695">IF(Y461=1,Y466,Y466+X464)</f>
        <v>0</v>
      </c>
      <c r="Z464" s="61">
        <f t="shared" ref="Z464" si="10696">IF(Z461=1,Z466,Z466+Y464)</f>
        <v>0</v>
      </c>
      <c r="AA464" s="61">
        <f t="shared" ref="AA464" si="10697">IF(AA461=1,AA466,AA466+Z464)</f>
        <v>0</v>
      </c>
      <c r="AB464" s="61">
        <f t="shared" ref="AB464" si="10698">IF(AB461=1,AB466,AB466+AA464)</f>
        <v>0</v>
      </c>
      <c r="AC464" s="61">
        <f t="shared" ref="AC464" si="10699">IF(AC461=1,AC466,AC466+AB464)</f>
        <v>0</v>
      </c>
      <c r="AD464" s="61">
        <f t="shared" ref="AD464" si="10700">IF(AD461=1,AD466,AD466+AC464)</f>
        <v>0</v>
      </c>
      <c r="AE464" s="61">
        <f t="shared" ref="AE464" si="10701">IF(AE461=1,AE466,AE466+AD464)</f>
        <v>0</v>
      </c>
      <c r="AF464" s="61">
        <f t="shared" ref="AF464" si="10702">IF(AF461=1,AF466,AF466+AE464)</f>
        <v>0</v>
      </c>
      <c r="AG464" s="61">
        <f t="shared" ref="AG464" si="10703">IF(AG461=1,AG466,AG466+AF464)</f>
        <v>0</v>
      </c>
      <c r="AH464" s="61">
        <f t="shared" ref="AH464" si="10704">IF(AH461=1,AH466,AH466+AG464)</f>
        <v>0</v>
      </c>
      <c r="AI464" s="61">
        <f t="shared" ref="AI464" si="10705">IF(AI461=1,AI466,AI466+AH464)</f>
        <v>0</v>
      </c>
      <c r="AJ464" s="61">
        <f t="shared" ref="AJ464" si="10706">IF(AJ461=1,AJ466,AJ466+AI464)</f>
        <v>0</v>
      </c>
      <c r="AK464" s="61">
        <f t="shared" ref="AK464" si="10707">IF(AK461=1,AK466,AK466+AJ464)</f>
        <v>0</v>
      </c>
      <c r="AL464" s="61">
        <f t="shared" ref="AL464" si="10708">IF(AL461=1,AL466,AL466+AK464)</f>
        <v>0</v>
      </c>
      <c r="AM464" s="61">
        <f t="shared" ref="AM464" si="10709">IF(AM461=1,AM466,AM466+AL464)</f>
        <v>0</v>
      </c>
      <c r="AN464" s="61">
        <f t="shared" ref="AN464" si="10710">IF(AN461=1,AN466,AN466+AM464)</f>
        <v>0</v>
      </c>
      <c r="AO464" s="61">
        <f t="shared" ref="AO464" si="10711">IF(AO461=1,AO466,AO466+AN464)</f>
        <v>0</v>
      </c>
      <c r="AP464" s="61">
        <f t="shared" ref="AP464" si="10712">IF(AP461=1,AP466,AP466+AO464)</f>
        <v>0</v>
      </c>
      <c r="AQ464" s="61">
        <f t="shared" ref="AQ464" si="10713">IF(AQ461=1,AQ466,AQ466+AP464)</f>
        <v>0</v>
      </c>
      <c r="AR464" s="61">
        <f t="shared" ref="AR464" si="10714">IF(AR461=1,AR466,AR466+AQ464)</f>
        <v>0</v>
      </c>
      <c r="AS464" s="61">
        <f t="shared" ref="AS464" si="10715">IF(AS461=1,AS466,AS466+AR464)</f>
        <v>0</v>
      </c>
      <c r="AT464" s="61">
        <f t="shared" ref="AT464" si="10716">IF(AT461=1,AT466,AT466+AS464)</f>
        <v>0</v>
      </c>
      <c r="AU464" s="61">
        <f t="shared" ref="AU464" si="10717">IF(AU461=1,AU466,AU466+AT464)</f>
        <v>0</v>
      </c>
      <c r="AV464" s="61">
        <f t="shared" ref="AV464" si="10718">IF(AV461=1,AV466,AV466+AU464)</f>
        <v>0</v>
      </c>
      <c r="AW464" s="61">
        <f t="shared" ref="AW464" si="10719">IF(AW461=1,AW466,AW466+AV464)</f>
        <v>0</v>
      </c>
      <c r="AX464" s="61">
        <f t="shared" ref="AX464" si="10720">IF(AX461=1,AX466,AX466+AW464)</f>
        <v>0</v>
      </c>
      <c r="AY464" s="61">
        <f t="shared" ref="AY464" si="10721">IF(AY461=1,AY466,AY466+AX464)</f>
        <v>0</v>
      </c>
      <c r="AZ464" s="61">
        <f t="shared" ref="AZ464" si="10722">IF(AZ461=1,AZ466,AZ466+AY464)</f>
        <v>0</v>
      </c>
      <c r="BA464" s="61">
        <f t="shared" ref="BA464" si="10723">IF(BA461=1,BA466,BA466+AZ464)</f>
        <v>0</v>
      </c>
      <c r="BB464" s="61">
        <f t="shared" ref="BB464" si="10724">IF(BB461=1,BB466,BB466+BA464)</f>
        <v>0</v>
      </c>
      <c r="BC464" s="61">
        <f t="shared" ref="BC464" si="10725">IF(BC461=1,BC466,BC466+BB464)</f>
        <v>0</v>
      </c>
      <c r="BD464" s="61">
        <f t="shared" ref="BD464" si="10726">IF(BD461=1,BD466,BD466+BC464)</f>
        <v>0</v>
      </c>
      <c r="BE464" s="61">
        <f t="shared" ref="BE464" si="10727">IF(BE461=1,BE466,BE466+BD464)</f>
        <v>0</v>
      </c>
      <c r="BF464" s="61">
        <f t="shared" ref="BF464" si="10728">IF(BF461=1,BF466,BF466+BE464)</f>
        <v>0</v>
      </c>
      <c r="BG464" s="61">
        <f t="shared" ref="BG464" si="10729">IF(BG461=1,BG466,BG466+BF464)</f>
        <v>0</v>
      </c>
      <c r="BH464" s="61">
        <f t="shared" ref="BH464" si="10730">IF(BH461=1,BH466,BH466+BG464)</f>
        <v>0</v>
      </c>
      <c r="BI464" s="61">
        <f t="shared" ref="BI464" si="10731">IF(BI461=1,BI466,BI466+BH464)</f>
        <v>0</v>
      </c>
      <c r="BJ464" s="61">
        <f t="shared" ref="BJ464" si="10732">IF(BJ461=1,BJ466,BJ466+BI464)</f>
        <v>0</v>
      </c>
      <c r="BK464" s="61">
        <f t="shared" ref="BK464" si="10733">IF(BK461=1,BK466,BK466+BJ464)</f>
        <v>0</v>
      </c>
      <c r="BL464" s="61">
        <f t="shared" ref="BL464" si="10734">IF(BL461=1,BL466,BL466+BK464)</f>
        <v>0</v>
      </c>
      <c r="BM464" s="61">
        <f t="shared" ref="BM464" si="10735">IF(BM461=1,BM466,BM466+BL464)</f>
        <v>0</v>
      </c>
      <c r="BN464" s="61">
        <f t="shared" ref="BN464" si="10736">IF(BN461=1,BN466,BN466+BM464)</f>
        <v>0</v>
      </c>
      <c r="BO464" s="61">
        <f t="shared" ref="BO464" si="10737">IF(BO461=1,BO466,BO466+BN464)</f>
        <v>0</v>
      </c>
      <c r="BP464" s="61">
        <f t="shared" ref="BP464" si="10738">IF(BP461=1,BP466,BP466+BO464)</f>
        <v>0</v>
      </c>
      <c r="BQ464" s="61">
        <f t="shared" ref="BQ464" si="10739">IF(BQ461=1,BQ466,BQ466+BP464)</f>
        <v>0</v>
      </c>
      <c r="BR464" s="61">
        <f t="shared" ref="BR464" si="10740">IF(BR461=1,BR466,BR466+BQ464)</f>
        <v>0</v>
      </c>
      <c r="BS464" s="61">
        <f t="shared" ref="BS464" si="10741">IF(BS461=1,BS466,BS466+BR464)</f>
        <v>0</v>
      </c>
      <c r="BT464" s="61">
        <f t="shared" ref="BT464" si="10742">IF(BT461=1,BT466,BT466+BS464)</f>
        <v>0</v>
      </c>
      <c r="BU464" s="61">
        <f t="shared" ref="BU464" si="10743">IF(BU461=1,BU466,BU466+BT464)</f>
        <v>0</v>
      </c>
      <c r="BV464" s="61">
        <f t="shared" ref="BV464" si="10744">IF(BV461=1,BV466,BV466+BU464)</f>
        <v>0</v>
      </c>
      <c r="BW464" s="61">
        <f t="shared" ref="BW464" si="10745">IF(BW461=1,BW466,BW466+BV464)</f>
        <v>0</v>
      </c>
      <c r="BX464" s="61">
        <f t="shared" ref="BX464" si="10746">IF(BX461=1,BX466,BX466+BW464)</f>
        <v>0</v>
      </c>
      <c r="BY464" s="298"/>
      <c r="BZ464" s="300"/>
      <c r="CA464" s="302"/>
      <c r="CB464" s="302"/>
    </row>
    <row r="465" spans="1:96" s="98" customFormat="1" ht="28.95" customHeight="1" x14ac:dyDescent="0.3">
      <c r="A465" s="97"/>
      <c r="B465" s="119"/>
      <c r="C465" s="73"/>
      <c r="D465" s="73"/>
      <c r="E465" s="73"/>
      <c r="F465" s="73"/>
      <c r="G465" s="73"/>
      <c r="H465" s="73"/>
      <c r="I465" s="73"/>
      <c r="J465" s="73"/>
      <c r="K465" s="73"/>
      <c r="L465" s="58"/>
      <c r="M465" s="7"/>
      <c r="N465" s="160"/>
      <c r="P465" s="57" t="s">
        <v>171</v>
      </c>
      <c r="Q465" s="62">
        <f t="shared" ref="Q465:BX465" si="10747">1720/12*Q458</f>
        <v>0</v>
      </c>
      <c r="R465" s="62">
        <f t="shared" si="10747"/>
        <v>0</v>
      </c>
      <c r="S465" s="62">
        <f t="shared" si="10747"/>
        <v>0</v>
      </c>
      <c r="T465" s="62">
        <f t="shared" si="10747"/>
        <v>0</v>
      </c>
      <c r="U465" s="62">
        <f t="shared" si="10747"/>
        <v>0</v>
      </c>
      <c r="V465" s="62">
        <f t="shared" si="10747"/>
        <v>0</v>
      </c>
      <c r="W465" s="62">
        <f t="shared" si="10747"/>
        <v>0</v>
      </c>
      <c r="X465" s="62">
        <f t="shared" si="10747"/>
        <v>0</v>
      </c>
      <c r="Y465" s="62">
        <f t="shared" si="10747"/>
        <v>0</v>
      </c>
      <c r="Z465" s="62">
        <f t="shared" si="10747"/>
        <v>0</v>
      </c>
      <c r="AA465" s="62">
        <f t="shared" si="10747"/>
        <v>0</v>
      </c>
      <c r="AB465" s="62">
        <f t="shared" si="10747"/>
        <v>0</v>
      </c>
      <c r="AC465" s="62">
        <f t="shared" si="10747"/>
        <v>0</v>
      </c>
      <c r="AD465" s="62">
        <f t="shared" si="10747"/>
        <v>0</v>
      </c>
      <c r="AE465" s="62">
        <f t="shared" si="10747"/>
        <v>0</v>
      </c>
      <c r="AF465" s="62">
        <f t="shared" si="10747"/>
        <v>0</v>
      </c>
      <c r="AG465" s="62">
        <f t="shared" si="10747"/>
        <v>0</v>
      </c>
      <c r="AH465" s="62">
        <f t="shared" si="10747"/>
        <v>0</v>
      </c>
      <c r="AI465" s="62">
        <f t="shared" si="10747"/>
        <v>0</v>
      </c>
      <c r="AJ465" s="62">
        <f t="shared" si="10747"/>
        <v>0</v>
      </c>
      <c r="AK465" s="62">
        <f t="shared" si="10747"/>
        <v>0</v>
      </c>
      <c r="AL465" s="62">
        <f t="shared" si="10747"/>
        <v>0</v>
      </c>
      <c r="AM465" s="62">
        <f t="shared" si="10747"/>
        <v>0</v>
      </c>
      <c r="AN465" s="62">
        <f t="shared" si="10747"/>
        <v>0</v>
      </c>
      <c r="AO465" s="62">
        <f t="shared" si="10747"/>
        <v>0</v>
      </c>
      <c r="AP465" s="62">
        <f t="shared" si="10747"/>
        <v>0</v>
      </c>
      <c r="AQ465" s="62">
        <f t="shared" si="10747"/>
        <v>0</v>
      </c>
      <c r="AR465" s="62">
        <f t="shared" si="10747"/>
        <v>0</v>
      </c>
      <c r="AS465" s="62">
        <f t="shared" si="10747"/>
        <v>0</v>
      </c>
      <c r="AT465" s="62">
        <f t="shared" si="10747"/>
        <v>0</v>
      </c>
      <c r="AU465" s="62">
        <f t="shared" si="10747"/>
        <v>0</v>
      </c>
      <c r="AV465" s="62">
        <f t="shared" si="10747"/>
        <v>0</v>
      </c>
      <c r="AW465" s="62">
        <f t="shared" si="10747"/>
        <v>0</v>
      </c>
      <c r="AX465" s="62">
        <f t="shared" si="10747"/>
        <v>0</v>
      </c>
      <c r="AY465" s="62">
        <f t="shared" si="10747"/>
        <v>0</v>
      </c>
      <c r="AZ465" s="62">
        <f t="shared" si="10747"/>
        <v>0</v>
      </c>
      <c r="BA465" s="62">
        <f t="shared" si="10747"/>
        <v>0</v>
      </c>
      <c r="BB465" s="62">
        <f t="shared" si="10747"/>
        <v>0</v>
      </c>
      <c r="BC465" s="62">
        <f t="shared" si="10747"/>
        <v>0</v>
      </c>
      <c r="BD465" s="62">
        <f t="shared" si="10747"/>
        <v>0</v>
      </c>
      <c r="BE465" s="62">
        <f t="shared" si="10747"/>
        <v>0</v>
      </c>
      <c r="BF465" s="62">
        <f t="shared" si="10747"/>
        <v>0</v>
      </c>
      <c r="BG465" s="62">
        <f t="shared" si="10747"/>
        <v>0</v>
      </c>
      <c r="BH465" s="62">
        <f t="shared" si="10747"/>
        <v>0</v>
      </c>
      <c r="BI465" s="62">
        <f t="shared" si="10747"/>
        <v>0</v>
      </c>
      <c r="BJ465" s="62">
        <f t="shared" si="10747"/>
        <v>0</v>
      </c>
      <c r="BK465" s="62">
        <f t="shared" si="10747"/>
        <v>0</v>
      </c>
      <c r="BL465" s="62">
        <f t="shared" si="10747"/>
        <v>0</v>
      </c>
      <c r="BM465" s="62">
        <f t="shared" si="10747"/>
        <v>0</v>
      </c>
      <c r="BN465" s="62">
        <f t="shared" si="10747"/>
        <v>0</v>
      </c>
      <c r="BO465" s="62">
        <f t="shared" si="10747"/>
        <v>0</v>
      </c>
      <c r="BP465" s="62">
        <f t="shared" si="10747"/>
        <v>0</v>
      </c>
      <c r="BQ465" s="62">
        <f t="shared" si="10747"/>
        <v>0</v>
      </c>
      <c r="BR465" s="62">
        <f t="shared" si="10747"/>
        <v>0</v>
      </c>
      <c r="BS465" s="62">
        <f t="shared" si="10747"/>
        <v>0</v>
      </c>
      <c r="BT465" s="62">
        <f t="shared" si="10747"/>
        <v>0</v>
      </c>
      <c r="BU465" s="62">
        <f t="shared" si="10747"/>
        <v>0</v>
      </c>
      <c r="BV465" s="62">
        <f t="shared" si="10747"/>
        <v>0</v>
      </c>
      <c r="BW465" s="62">
        <f t="shared" si="10747"/>
        <v>0</v>
      </c>
      <c r="BX465" s="62">
        <f t="shared" si="10747"/>
        <v>0</v>
      </c>
      <c r="BY465" s="298"/>
      <c r="BZ465" s="300"/>
      <c r="CA465" s="302"/>
      <c r="CB465" s="302"/>
    </row>
    <row r="466" spans="1:96" s="98" customFormat="1" ht="28.8" x14ac:dyDescent="0.3">
      <c r="A466" s="97"/>
      <c r="B466" s="119"/>
      <c r="C466" s="73"/>
      <c r="D466" s="73"/>
      <c r="E466" s="73"/>
      <c r="F466" s="73"/>
      <c r="G466" s="73"/>
      <c r="H466" s="73"/>
      <c r="I466" s="73"/>
      <c r="J466" s="73"/>
      <c r="K466" s="73"/>
      <c r="L466" s="58"/>
      <c r="M466" s="7"/>
      <c r="N466" s="160"/>
      <c r="P466" s="57" t="s">
        <v>155</v>
      </c>
      <c r="Q466" s="62">
        <f>FLOOR(IF(OR(Q461=0,Q461=1),IF(Q459&gt;=Q465,Q465,Q459)+0.00000001,IF(Q463&gt;=Q462,Q462,Q463))+0.00000001,1)</f>
        <v>0</v>
      </c>
      <c r="R466" s="62">
        <f t="shared" ref="R466" si="10748">FLOOR(IF(OR(R461=0,R461=1),IF(R465&gt;R462,R462,IF(R459&gt;=R465,R465,R459)+0.00000001),IF(R463&gt;=R462,R462-Q464,R463-Q464)+0.00000001),1)</f>
        <v>0</v>
      </c>
      <c r="S466" s="62">
        <f t="shared" ref="S466" si="10749">FLOOR(IF(OR(S461=0,S461=1),IF(S465&gt;S462,S462,IF(S459&gt;=S465,S465,S459)+0.00000001),IF(S463&gt;=S462,S462-R464,S463-R464)+0.00000001),1)</f>
        <v>0</v>
      </c>
      <c r="T466" s="62">
        <f t="shared" ref="T466" si="10750">FLOOR(IF(OR(T461=0,T461=1),IF(T465&gt;T462,T462,IF(T459&gt;=T465,T465,T459)+0.00000001),IF(T463&gt;=T462,T462-S464,T463-S464)+0.00000001),1)</f>
        <v>0</v>
      </c>
      <c r="U466" s="62">
        <f t="shared" ref="U466" si="10751">FLOOR(IF(OR(U461=0,U461=1),IF(U465&gt;U462,U462,IF(U459&gt;=U465,U465,U459)+0.00000001),IF(U463&gt;=U462,U462-T464,U463-T464)+0.00000001),1)</f>
        <v>0</v>
      </c>
      <c r="V466" s="62">
        <f t="shared" ref="V466" si="10752">FLOOR(IF(OR(V461=0,V461=1),IF(V465&gt;V462,V462,IF(V459&gt;=V465,V465,V459)+0.00000001),IF(V463&gt;=V462,V462-U464,V463-U464)+0.00000001),1)</f>
        <v>0</v>
      </c>
      <c r="W466" s="62">
        <f t="shared" ref="W466" si="10753">FLOOR(IF(OR(W461=0,W461=1),IF(W465&gt;W462,W462,IF(W459&gt;=W465,W465,W459)+0.00000001),IF(W463&gt;=W462,W462-V464,W463-V464)+0.00000001),1)</f>
        <v>0</v>
      </c>
      <c r="X466" s="62">
        <f t="shared" ref="X466" si="10754">FLOOR(IF(OR(X461=0,X461=1),IF(X465&gt;X462,X462,IF(X459&gt;=X465,X465,X459)+0.00000001),IF(X463&gt;=X462,X462-W464,X463-W464)+0.00000001),1)</f>
        <v>0</v>
      </c>
      <c r="Y466" s="62">
        <f t="shared" ref="Y466" si="10755">FLOOR(IF(OR(Y461=0,Y461=1),IF(Y465&gt;Y462,Y462,IF(Y459&gt;=Y465,Y465,Y459)+0.00000001),IF(Y463&gt;=Y462,Y462-X464,Y463-X464)+0.00000001),1)</f>
        <v>0</v>
      </c>
      <c r="Z466" s="62">
        <f t="shared" ref="Z466" si="10756">FLOOR(IF(OR(Z461=0,Z461=1),IF(Z465&gt;Z462,Z462,IF(Z459&gt;=Z465,Z465,Z459)+0.00000001),IF(Z463&gt;=Z462,Z462-Y464,Z463-Y464)+0.00000001),1)</f>
        <v>0</v>
      </c>
      <c r="AA466" s="62">
        <f t="shared" ref="AA466" si="10757">FLOOR(IF(OR(AA461=0,AA461=1),IF(AA465&gt;AA462,AA462,IF(AA459&gt;=AA465,AA465,AA459)+0.00000001),IF(AA463&gt;=AA462,AA462-Z464,AA463-Z464)+0.00000001),1)</f>
        <v>0</v>
      </c>
      <c r="AB466" s="62">
        <f t="shared" ref="AB466" si="10758">FLOOR(IF(OR(AB461=0,AB461=1),IF(AB465&gt;AB462,AB462,IF(AB459&gt;=AB465,AB465,AB459)+0.00000001),IF(AB463&gt;=AB462,AB462-AA464,AB463-AA464)+0.00000001),1)</f>
        <v>0</v>
      </c>
      <c r="AC466" s="62">
        <f t="shared" ref="AC466" si="10759">FLOOR(IF(OR(AC461=0,AC461=1),IF(AC465&gt;AC462,AC462,IF(AC459&gt;=AC465,AC465,AC459)+0.00000001),IF(AC463&gt;=AC462,AC462-AB464,AC463-AB464)+0.00000001),1)</f>
        <v>0</v>
      </c>
      <c r="AD466" s="62">
        <f t="shared" ref="AD466" si="10760">FLOOR(IF(OR(AD461=0,AD461=1),IF(AD465&gt;AD462,AD462,IF(AD459&gt;=AD465,AD465,AD459)+0.00000001),IF(AD463&gt;=AD462,AD462-AC464,AD463-AC464)+0.00000001),1)</f>
        <v>0</v>
      </c>
      <c r="AE466" s="62">
        <f t="shared" ref="AE466" si="10761">FLOOR(IF(OR(AE461=0,AE461=1),IF(AE465&gt;AE462,AE462,IF(AE459&gt;=AE465,AE465,AE459)+0.00000001),IF(AE463&gt;=AE462,AE462-AD464,AE463-AD464)+0.00000001),1)</f>
        <v>0</v>
      </c>
      <c r="AF466" s="62">
        <f t="shared" ref="AF466" si="10762">FLOOR(IF(OR(AF461=0,AF461=1),IF(AF465&gt;AF462,AF462,IF(AF459&gt;=AF465,AF465,AF459)+0.00000001),IF(AF463&gt;=AF462,AF462-AE464,AF463-AE464)+0.00000001),1)</f>
        <v>0</v>
      </c>
      <c r="AG466" s="62">
        <f t="shared" ref="AG466" si="10763">FLOOR(IF(OR(AG461=0,AG461=1),IF(AG465&gt;AG462,AG462,IF(AG459&gt;=AG465,AG465,AG459)+0.00000001),IF(AG463&gt;=AG462,AG462-AF464,AG463-AF464)+0.00000001),1)</f>
        <v>0</v>
      </c>
      <c r="AH466" s="62">
        <f t="shared" ref="AH466" si="10764">FLOOR(IF(OR(AH461=0,AH461=1),IF(AH465&gt;AH462,AH462,IF(AH459&gt;=AH465,AH465,AH459)+0.00000001),IF(AH463&gt;=AH462,AH462-AG464,AH463-AG464)+0.00000001),1)</f>
        <v>0</v>
      </c>
      <c r="AI466" s="62">
        <f t="shared" ref="AI466" si="10765">FLOOR(IF(OR(AI461=0,AI461=1),IF(AI465&gt;AI462,AI462,IF(AI459&gt;=AI465,AI465,AI459)+0.00000001),IF(AI463&gt;=AI462,AI462-AH464,AI463-AH464)+0.00000001),1)</f>
        <v>0</v>
      </c>
      <c r="AJ466" s="62">
        <f t="shared" ref="AJ466" si="10766">FLOOR(IF(OR(AJ461=0,AJ461=1),IF(AJ465&gt;AJ462,AJ462,IF(AJ459&gt;=AJ465,AJ465,AJ459)+0.00000001),IF(AJ463&gt;=AJ462,AJ462-AI464,AJ463-AI464)+0.00000001),1)</f>
        <v>0</v>
      </c>
      <c r="AK466" s="62">
        <f t="shared" ref="AK466" si="10767">FLOOR(IF(OR(AK461=0,AK461=1),IF(AK465&gt;AK462,AK462,IF(AK459&gt;=AK465,AK465,AK459)+0.00000001),IF(AK463&gt;=AK462,AK462-AJ464,AK463-AJ464)+0.00000001),1)</f>
        <v>0</v>
      </c>
      <c r="AL466" s="62">
        <f t="shared" ref="AL466" si="10768">FLOOR(IF(OR(AL461=0,AL461=1),IF(AL465&gt;AL462,AL462,IF(AL459&gt;=AL465,AL465,AL459)+0.00000001),IF(AL463&gt;=AL462,AL462-AK464,AL463-AK464)+0.00000001),1)</f>
        <v>0</v>
      </c>
      <c r="AM466" s="62">
        <f t="shared" ref="AM466" si="10769">FLOOR(IF(OR(AM461=0,AM461=1),IF(AM465&gt;AM462,AM462,IF(AM459&gt;=AM465,AM465,AM459)+0.00000001),IF(AM463&gt;=AM462,AM462-AL464,AM463-AL464)+0.00000001),1)</f>
        <v>0</v>
      </c>
      <c r="AN466" s="62">
        <f t="shared" ref="AN466" si="10770">FLOOR(IF(OR(AN461=0,AN461=1),IF(AN465&gt;AN462,AN462,IF(AN459&gt;=AN465,AN465,AN459)+0.00000001),IF(AN463&gt;=AN462,AN462-AM464,AN463-AM464)+0.00000001),1)</f>
        <v>0</v>
      </c>
      <c r="AO466" s="62">
        <f t="shared" ref="AO466" si="10771">FLOOR(IF(OR(AO461=0,AO461=1),IF(AO465&gt;AO462,AO462,IF(AO459&gt;=AO465,AO465,AO459)+0.00000001),IF(AO463&gt;=AO462,AO462-AN464,AO463-AN464)+0.00000001),1)</f>
        <v>0</v>
      </c>
      <c r="AP466" s="62">
        <f t="shared" ref="AP466" si="10772">FLOOR(IF(OR(AP461=0,AP461=1),IF(AP465&gt;AP462,AP462,IF(AP459&gt;=AP465,AP465,AP459)+0.00000001),IF(AP463&gt;=AP462,AP462-AO464,AP463-AO464)+0.00000001),1)</f>
        <v>0</v>
      </c>
      <c r="AQ466" s="62">
        <f t="shared" ref="AQ466" si="10773">FLOOR(IF(OR(AQ461=0,AQ461=1),IF(AQ465&gt;AQ462,AQ462,IF(AQ459&gt;=AQ465,AQ465,AQ459)+0.00000001),IF(AQ463&gt;=AQ462,AQ462-AP464,AQ463-AP464)+0.00000001),1)</f>
        <v>0</v>
      </c>
      <c r="AR466" s="62">
        <f t="shared" ref="AR466" si="10774">FLOOR(IF(OR(AR461=0,AR461=1),IF(AR465&gt;AR462,AR462,IF(AR459&gt;=AR465,AR465,AR459)+0.00000001),IF(AR463&gt;=AR462,AR462-AQ464,AR463-AQ464)+0.00000001),1)</f>
        <v>0</v>
      </c>
      <c r="AS466" s="62">
        <f t="shared" ref="AS466" si="10775">FLOOR(IF(OR(AS461=0,AS461=1),IF(AS465&gt;AS462,AS462,IF(AS459&gt;=AS465,AS465,AS459)+0.00000001),IF(AS463&gt;=AS462,AS462-AR464,AS463-AR464)+0.00000001),1)</f>
        <v>0</v>
      </c>
      <c r="AT466" s="62">
        <f t="shared" ref="AT466" si="10776">FLOOR(IF(OR(AT461=0,AT461=1),IF(AT465&gt;AT462,AT462,IF(AT459&gt;=AT465,AT465,AT459)+0.00000001),IF(AT463&gt;=AT462,AT462-AS464,AT463-AS464)+0.00000001),1)</f>
        <v>0</v>
      </c>
      <c r="AU466" s="62">
        <f t="shared" ref="AU466" si="10777">FLOOR(IF(OR(AU461=0,AU461=1),IF(AU465&gt;AU462,AU462,IF(AU459&gt;=AU465,AU465,AU459)+0.00000001),IF(AU463&gt;=AU462,AU462-AT464,AU463-AT464)+0.00000001),1)</f>
        <v>0</v>
      </c>
      <c r="AV466" s="62">
        <f t="shared" ref="AV466" si="10778">FLOOR(IF(OR(AV461=0,AV461=1),IF(AV465&gt;AV462,AV462,IF(AV459&gt;=AV465,AV465,AV459)+0.00000001),IF(AV463&gt;=AV462,AV462-AU464,AV463-AU464)+0.00000001),1)</f>
        <v>0</v>
      </c>
      <c r="AW466" s="62">
        <f t="shared" ref="AW466" si="10779">FLOOR(IF(OR(AW461=0,AW461=1),IF(AW465&gt;AW462,AW462,IF(AW459&gt;=AW465,AW465,AW459)+0.00000001),IF(AW463&gt;=AW462,AW462-AV464,AW463-AV464)+0.00000001),1)</f>
        <v>0</v>
      </c>
      <c r="AX466" s="62">
        <f t="shared" ref="AX466" si="10780">FLOOR(IF(OR(AX461=0,AX461=1),IF(AX465&gt;AX462,AX462,IF(AX459&gt;=AX465,AX465,AX459)+0.00000001),IF(AX463&gt;=AX462,AX462-AW464,AX463-AW464)+0.00000001),1)</f>
        <v>0</v>
      </c>
      <c r="AY466" s="62">
        <f t="shared" ref="AY466" si="10781">FLOOR(IF(OR(AY461=0,AY461=1),IF(AY465&gt;AY462,AY462,IF(AY459&gt;=AY465,AY465,AY459)+0.00000001),IF(AY463&gt;=AY462,AY462-AX464,AY463-AX464)+0.00000001),1)</f>
        <v>0</v>
      </c>
      <c r="AZ466" s="62">
        <f t="shared" ref="AZ466" si="10782">FLOOR(IF(OR(AZ461=0,AZ461=1),IF(AZ465&gt;AZ462,AZ462,IF(AZ459&gt;=AZ465,AZ465,AZ459)+0.00000001),IF(AZ463&gt;=AZ462,AZ462-AY464,AZ463-AY464)+0.00000001),1)</f>
        <v>0</v>
      </c>
      <c r="BA466" s="62">
        <f t="shared" ref="BA466" si="10783">FLOOR(IF(OR(BA461=0,BA461=1),IF(BA465&gt;BA462,BA462,IF(BA459&gt;=BA465,BA465,BA459)+0.00000001),IF(BA463&gt;=BA462,BA462-AZ464,BA463-AZ464)+0.00000001),1)</f>
        <v>0</v>
      </c>
      <c r="BB466" s="62">
        <f t="shared" ref="BB466" si="10784">FLOOR(IF(OR(BB461=0,BB461=1),IF(BB465&gt;BB462,BB462,IF(BB459&gt;=BB465,BB465,BB459)+0.00000001),IF(BB463&gt;=BB462,BB462-BA464,BB463-BA464)+0.00000001),1)</f>
        <v>0</v>
      </c>
      <c r="BC466" s="62">
        <f t="shared" ref="BC466" si="10785">FLOOR(IF(OR(BC461=0,BC461=1),IF(BC465&gt;BC462,BC462,IF(BC459&gt;=BC465,BC465,BC459)+0.00000001),IF(BC463&gt;=BC462,BC462-BB464,BC463-BB464)+0.00000001),1)</f>
        <v>0</v>
      </c>
      <c r="BD466" s="62">
        <f t="shared" ref="BD466" si="10786">FLOOR(IF(OR(BD461=0,BD461=1),IF(BD465&gt;BD462,BD462,IF(BD459&gt;=BD465,BD465,BD459)+0.00000001),IF(BD463&gt;=BD462,BD462-BC464,BD463-BC464)+0.00000001),1)</f>
        <v>0</v>
      </c>
      <c r="BE466" s="62">
        <f t="shared" ref="BE466" si="10787">FLOOR(IF(OR(BE461=0,BE461=1),IF(BE465&gt;BE462,BE462,IF(BE459&gt;=BE465,BE465,BE459)+0.00000001),IF(BE463&gt;=BE462,BE462-BD464,BE463-BD464)+0.00000001),1)</f>
        <v>0</v>
      </c>
      <c r="BF466" s="62">
        <f t="shared" ref="BF466" si="10788">FLOOR(IF(OR(BF461=0,BF461=1),IF(BF465&gt;BF462,BF462,IF(BF459&gt;=BF465,BF465,BF459)+0.00000001),IF(BF463&gt;=BF462,BF462-BE464,BF463-BE464)+0.00000001),1)</f>
        <v>0</v>
      </c>
      <c r="BG466" s="62">
        <f t="shared" ref="BG466" si="10789">FLOOR(IF(OR(BG461=0,BG461=1),IF(BG465&gt;BG462,BG462,IF(BG459&gt;=BG465,BG465,BG459)+0.00000001),IF(BG463&gt;=BG462,BG462-BF464,BG463-BF464)+0.00000001),1)</f>
        <v>0</v>
      </c>
      <c r="BH466" s="62">
        <f t="shared" ref="BH466" si="10790">FLOOR(IF(OR(BH461=0,BH461=1),IF(BH465&gt;BH462,BH462,IF(BH459&gt;=BH465,BH465,BH459)+0.00000001),IF(BH463&gt;=BH462,BH462-BG464,BH463-BG464)+0.00000001),1)</f>
        <v>0</v>
      </c>
      <c r="BI466" s="62">
        <f t="shared" ref="BI466" si="10791">FLOOR(IF(OR(BI461=0,BI461=1),IF(BI465&gt;BI462,BI462,IF(BI459&gt;=BI465,BI465,BI459)+0.00000001),IF(BI463&gt;=BI462,BI462-BH464,BI463-BH464)+0.00000001),1)</f>
        <v>0</v>
      </c>
      <c r="BJ466" s="62">
        <f t="shared" ref="BJ466" si="10792">FLOOR(IF(OR(BJ461=0,BJ461=1),IF(BJ465&gt;BJ462,BJ462,IF(BJ459&gt;=BJ465,BJ465,BJ459)+0.00000001),IF(BJ463&gt;=BJ462,BJ462-BI464,BJ463-BI464)+0.00000001),1)</f>
        <v>0</v>
      </c>
      <c r="BK466" s="62">
        <f t="shared" ref="BK466" si="10793">FLOOR(IF(OR(BK461=0,BK461=1),IF(BK465&gt;BK462,BK462,IF(BK459&gt;=BK465,BK465,BK459)+0.00000001),IF(BK463&gt;=BK462,BK462-BJ464,BK463-BJ464)+0.00000001),1)</f>
        <v>0</v>
      </c>
      <c r="BL466" s="62">
        <f t="shared" ref="BL466" si="10794">FLOOR(IF(OR(BL461=0,BL461=1),IF(BL465&gt;BL462,BL462,IF(BL459&gt;=BL465,BL465,BL459)+0.00000001),IF(BL463&gt;=BL462,BL462-BK464,BL463-BK464)+0.00000001),1)</f>
        <v>0</v>
      </c>
      <c r="BM466" s="62">
        <f t="shared" ref="BM466" si="10795">FLOOR(IF(OR(BM461=0,BM461=1),IF(BM465&gt;BM462,BM462,IF(BM459&gt;=BM465,BM465,BM459)+0.00000001),IF(BM463&gt;=BM462,BM462-BL464,BM463-BL464)+0.00000001),1)</f>
        <v>0</v>
      </c>
      <c r="BN466" s="62">
        <f t="shared" ref="BN466" si="10796">FLOOR(IF(OR(BN461=0,BN461=1),IF(BN465&gt;BN462,BN462,IF(BN459&gt;=BN465,BN465,BN459)+0.00000001),IF(BN463&gt;=BN462,BN462-BM464,BN463-BM464)+0.00000001),1)</f>
        <v>0</v>
      </c>
      <c r="BO466" s="62">
        <f t="shared" ref="BO466" si="10797">FLOOR(IF(OR(BO461=0,BO461=1),IF(BO465&gt;BO462,BO462,IF(BO459&gt;=BO465,BO465,BO459)+0.00000001),IF(BO463&gt;=BO462,BO462-BN464,BO463-BN464)+0.00000001),1)</f>
        <v>0</v>
      </c>
      <c r="BP466" s="62">
        <f t="shared" ref="BP466" si="10798">FLOOR(IF(OR(BP461=0,BP461=1),IF(BP465&gt;BP462,BP462,IF(BP459&gt;=BP465,BP465,BP459)+0.00000001),IF(BP463&gt;=BP462,BP462-BO464,BP463-BO464)+0.00000001),1)</f>
        <v>0</v>
      </c>
      <c r="BQ466" s="62">
        <f t="shared" ref="BQ466" si="10799">FLOOR(IF(OR(BQ461=0,BQ461=1),IF(BQ465&gt;BQ462,BQ462,IF(BQ459&gt;=BQ465,BQ465,BQ459)+0.00000001),IF(BQ463&gt;=BQ462,BQ462-BP464,BQ463-BP464)+0.00000001),1)</f>
        <v>0</v>
      </c>
      <c r="BR466" s="62">
        <f t="shared" ref="BR466" si="10800">FLOOR(IF(OR(BR461=0,BR461=1),IF(BR465&gt;BR462,BR462,IF(BR459&gt;=BR465,BR465,BR459)+0.00000001),IF(BR463&gt;=BR462,BR462-BQ464,BR463-BQ464)+0.00000001),1)</f>
        <v>0</v>
      </c>
      <c r="BS466" s="62">
        <f t="shared" ref="BS466" si="10801">FLOOR(IF(OR(BS461=0,BS461=1),IF(BS465&gt;BS462,BS462,IF(BS459&gt;=BS465,BS465,BS459)+0.00000001),IF(BS463&gt;=BS462,BS462-BR464,BS463-BR464)+0.00000001),1)</f>
        <v>0</v>
      </c>
      <c r="BT466" s="62">
        <f t="shared" ref="BT466" si="10802">FLOOR(IF(OR(BT461=0,BT461=1),IF(BT465&gt;BT462,BT462,IF(BT459&gt;=BT465,BT465,BT459)+0.00000001),IF(BT463&gt;=BT462,BT462-BS464,BT463-BS464)+0.00000001),1)</f>
        <v>0</v>
      </c>
      <c r="BU466" s="62">
        <f t="shared" ref="BU466" si="10803">FLOOR(IF(OR(BU461=0,BU461=1),IF(BU465&gt;BU462,BU462,IF(BU459&gt;=BU465,BU465,BU459)+0.00000001),IF(BU463&gt;=BU462,BU462-BT464,BU463-BT464)+0.00000001),1)</f>
        <v>0</v>
      </c>
      <c r="BV466" s="62">
        <f t="shared" ref="BV466" si="10804">FLOOR(IF(OR(BV461=0,BV461=1),IF(BV465&gt;BV462,BV462,IF(BV459&gt;=BV465,BV465,BV459)+0.00000001),IF(BV463&gt;=BV462,BV462-BU464,BV463-BU464)+0.00000001),1)</f>
        <v>0</v>
      </c>
      <c r="BW466" s="62">
        <f t="shared" ref="BW466" si="10805">FLOOR(IF(OR(BW461=0,BW461=1),IF(BW465&gt;BW462,BW462,IF(BW459&gt;=BW465,BW465,BW459)+0.00000001),IF(BW463&gt;=BW462,BW462-BV464,BW463-BV464)+0.00000001),1)</f>
        <v>0</v>
      </c>
      <c r="BX466" s="62">
        <f t="shared" ref="BX466" si="10806">FLOOR(IF(OR(BX461=0,BX461=1),IF(BX465&gt;BX462,BX462,IF(BX459&gt;=BX465,BX465,BX459)+0.00000001),IF(BX463&gt;=BX462,BX462-BW464,BX463-BW464)+0.00000001),1)</f>
        <v>0</v>
      </c>
      <c r="BY466" s="298"/>
      <c r="BZ466" s="300"/>
      <c r="CA466" s="302"/>
      <c r="CB466" s="302"/>
    </row>
    <row r="467" spans="1:96" s="98" customFormat="1" ht="25.2" customHeight="1" thickBot="1" x14ac:dyDescent="0.35">
      <c r="A467" s="97"/>
      <c r="B467" s="120"/>
      <c r="C467" s="63"/>
      <c r="D467" s="63"/>
      <c r="E467" s="63"/>
      <c r="F467" s="63"/>
      <c r="G467" s="63"/>
      <c r="H467" s="63"/>
      <c r="I467" s="63"/>
      <c r="J467" s="63"/>
      <c r="K467" s="63"/>
      <c r="L467" s="64"/>
      <c r="M467" s="7"/>
      <c r="N467" s="161"/>
      <c r="P467" s="175" t="s">
        <v>156</v>
      </c>
      <c r="Q467" s="204">
        <f>IF(Q466=0,0,Q466*$J$16)</f>
        <v>0</v>
      </c>
      <c r="R467" s="204">
        <f t="shared" ref="R467:BX467" si="10807">IF(R466=0,0,R466*$J$16)</f>
        <v>0</v>
      </c>
      <c r="S467" s="204">
        <f t="shared" si="10807"/>
        <v>0</v>
      </c>
      <c r="T467" s="204">
        <f t="shared" si="10807"/>
        <v>0</v>
      </c>
      <c r="U467" s="204">
        <f t="shared" si="10807"/>
        <v>0</v>
      </c>
      <c r="V467" s="204">
        <f t="shared" si="10807"/>
        <v>0</v>
      </c>
      <c r="W467" s="204">
        <f t="shared" si="10807"/>
        <v>0</v>
      </c>
      <c r="X467" s="204">
        <f t="shared" si="10807"/>
        <v>0</v>
      </c>
      <c r="Y467" s="204">
        <f t="shared" si="10807"/>
        <v>0</v>
      </c>
      <c r="Z467" s="204">
        <f t="shared" si="10807"/>
        <v>0</v>
      </c>
      <c r="AA467" s="204">
        <f t="shared" si="10807"/>
        <v>0</v>
      </c>
      <c r="AB467" s="204">
        <f t="shared" si="10807"/>
        <v>0</v>
      </c>
      <c r="AC467" s="204">
        <f t="shared" si="10807"/>
        <v>0</v>
      </c>
      <c r="AD467" s="204">
        <f t="shared" si="10807"/>
        <v>0</v>
      </c>
      <c r="AE467" s="204">
        <f t="shared" si="10807"/>
        <v>0</v>
      </c>
      <c r="AF467" s="204">
        <f t="shared" si="10807"/>
        <v>0</v>
      </c>
      <c r="AG467" s="204">
        <f t="shared" si="10807"/>
        <v>0</v>
      </c>
      <c r="AH467" s="204">
        <f t="shared" si="10807"/>
        <v>0</v>
      </c>
      <c r="AI467" s="204">
        <f t="shared" si="10807"/>
        <v>0</v>
      </c>
      <c r="AJ467" s="204">
        <f t="shared" si="10807"/>
        <v>0</v>
      </c>
      <c r="AK467" s="204">
        <f t="shared" si="10807"/>
        <v>0</v>
      </c>
      <c r="AL467" s="204">
        <f t="shared" si="10807"/>
        <v>0</v>
      </c>
      <c r="AM467" s="204">
        <f t="shared" si="10807"/>
        <v>0</v>
      </c>
      <c r="AN467" s="204">
        <f t="shared" si="10807"/>
        <v>0</v>
      </c>
      <c r="AO467" s="204">
        <f t="shared" si="10807"/>
        <v>0</v>
      </c>
      <c r="AP467" s="204">
        <f t="shared" si="10807"/>
        <v>0</v>
      </c>
      <c r="AQ467" s="204">
        <f t="shared" si="10807"/>
        <v>0</v>
      </c>
      <c r="AR467" s="204">
        <f t="shared" si="10807"/>
        <v>0</v>
      </c>
      <c r="AS467" s="204">
        <f t="shared" si="10807"/>
        <v>0</v>
      </c>
      <c r="AT467" s="204">
        <f t="shared" si="10807"/>
        <v>0</v>
      </c>
      <c r="AU467" s="204">
        <f t="shared" si="10807"/>
        <v>0</v>
      </c>
      <c r="AV467" s="204">
        <f t="shared" si="10807"/>
        <v>0</v>
      </c>
      <c r="AW467" s="204">
        <f t="shared" si="10807"/>
        <v>0</v>
      </c>
      <c r="AX467" s="204">
        <f t="shared" si="10807"/>
        <v>0</v>
      </c>
      <c r="AY467" s="204">
        <f t="shared" si="10807"/>
        <v>0</v>
      </c>
      <c r="AZ467" s="204">
        <f t="shared" si="10807"/>
        <v>0</v>
      </c>
      <c r="BA467" s="204">
        <f t="shared" si="10807"/>
        <v>0</v>
      </c>
      <c r="BB467" s="204">
        <f t="shared" si="10807"/>
        <v>0</v>
      </c>
      <c r="BC467" s="204">
        <f t="shared" si="10807"/>
        <v>0</v>
      </c>
      <c r="BD467" s="204">
        <f t="shared" si="10807"/>
        <v>0</v>
      </c>
      <c r="BE467" s="204">
        <f t="shared" si="10807"/>
        <v>0</v>
      </c>
      <c r="BF467" s="204">
        <f t="shared" si="10807"/>
        <v>0</v>
      </c>
      <c r="BG467" s="204">
        <f t="shared" si="10807"/>
        <v>0</v>
      </c>
      <c r="BH467" s="204">
        <f t="shared" si="10807"/>
        <v>0</v>
      </c>
      <c r="BI467" s="204">
        <f t="shared" si="10807"/>
        <v>0</v>
      </c>
      <c r="BJ467" s="204">
        <f t="shared" si="10807"/>
        <v>0</v>
      </c>
      <c r="BK467" s="204">
        <f t="shared" si="10807"/>
        <v>0</v>
      </c>
      <c r="BL467" s="204">
        <f t="shared" si="10807"/>
        <v>0</v>
      </c>
      <c r="BM467" s="204">
        <f t="shared" si="10807"/>
        <v>0</v>
      </c>
      <c r="BN467" s="204">
        <f t="shared" si="10807"/>
        <v>0</v>
      </c>
      <c r="BO467" s="204">
        <f t="shared" si="10807"/>
        <v>0</v>
      </c>
      <c r="BP467" s="204">
        <f t="shared" si="10807"/>
        <v>0</v>
      </c>
      <c r="BQ467" s="204">
        <f t="shared" si="10807"/>
        <v>0</v>
      </c>
      <c r="BR467" s="204">
        <f t="shared" si="10807"/>
        <v>0</v>
      </c>
      <c r="BS467" s="204">
        <f t="shared" si="10807"/>
        <v>0</v>
      </c>
      <c r="BT467" s="204">
        <f t="shared" si="10807"/>
        <v>0</v>
      </c>
      <c r="BU467" s="204">
        <f t="shared" si="10807"/>
        <v>0</v>
      </c>
      <c r="BV467" s="204">
        <f t="shared" si="10807"/>
        <v>0</v>
      </c>
      <c r="BW467" s="204">
        <f t="shared" si="10807"/>
        <v>0</v>
      </c>
      <c r="BX467" s="204">
        <f t="shared" si="10807"/>
        <v>0</v>
      </c>
      <c r="BY467" s="299"/>
      <c r="BZ467" s="301"/>
      <c r="CA467" s="303"/>
      <c r="CB467" s="303"/>
      <c r="CD467" s="146">
        <f>SUMIFS($Q467:$BX467,$Q457:$BX457,"1. ZoR")</f>
        <v>0</v>
      </c>
      <c r="CE467" s="146">
        <f>SUMIFS($Q467:$BX467,$Q457:$BX457,"2. ZoR")</f>
        <v>0</v>
      </c>
      <c r="CF467" s="146">
        <f>SUMIFS($Q467:$BX467,$Q457:$BX457,"3. ZoR")</f>
        <v>0</v>
      </c>
      <c r="CG467" s="146">
        <f>SUMIFS($Q467:$BX467,$Q457:$BX457,"4. ZoR")</f>
        <v>0</v>
      </c>
      <c r="CH467" s="146">
        <f>SUMIFS($Q467:$BX467,$Q457:$BX457,"5. ZoR")</f>
        <v>0</v>
      </c>
      <c r="CI467" s="146">
        <f>SUMIFS($Q467:$BX467,$Q457:$BX457,"6. ZoR")</f>
        <v>0</v>
      </c>
      <c r="CJ467" s="146">
        <f>SUMIFS($Q467:$BX467,$Q457:$BX457,"7. ZoR")</f>
        <v>0</v>
      </c>
      <c r="CK467" s="146">
        <f>SUMIFS($Q467:$BX467,$Q457:$BX457,"8. ZoR")</f>
        <v>0</v>
      </c>
      <c r="CL467" s="146">
        <f>SUMIFS($Q467:$BX467,$Q457:$BX457,"9. ZoR")</f>
        <v>0</v>
      </c>
      <c r="CM467" s="146">
        <f>SUMIFS($Q467:$BX467,$Q457:$BX457,"10. ZoR")</f>
        <v>0</v>
      </c>
      <c r="CN467" s="146">
        <f>SUMIFS($Q467:$BX467,$Q457:$BX457,"11. ZoR")</f>
        <v>0</v>
      </c>
      <c r="CO467" s="146">
        <f>SUMIFS($Q467:$BX467,$Q457:$BX457,"12. ZoR")</f>
        <v>0</v>
      </c>
      <c r="CP467" s="146">
        <f>SUMIFS($Q467:$BX467,$Q457:$BX457,"13. ZoR")</f>
        <v>0</v>
      </c>
      <c r="CQ467" s="146">
        <f>SUMIFS($Q467:$BX467,$Q457:$BX457,"14. ZoR")</f>
        <v>0</v>
      </c>
      <c r="CR467" s="146">
        <f>SUMIFS($Q467:$BX467,$Q457:$BX457,"15. ZoR")</f>
        <v>0</v>
      </c>
    </row>
    <row r="468" spans="1:96" ht="15" customHeight="1" thickBot="1" x14ac:dyDescent="0.35"/>
    <row r="469" spans="1:96" s="98" customFormat="1" ht="69.599999999999994" customHeight="1" thickBot="1" x14ac:dyDescent="0.35">
      <c r="A469" s="229"/>
      <c r="B469" s="112"/>
      <c r="C469" s="304" t="s">
        <v>1</v>
      </c>
      <c r="D469" s="113"/>
      <c r="E469" s="122" t="s">
        <v>230</v>
      </c>
      <c r="F469" s="122" t="s">
        <v>200</v>
      </c>
      <c r="G469" s="114" t="s">
        <v>93</v>
      </c>
      <c r="H469" s="114" t="s">
        <v>94</v>
      </c>
      <c r="I469" s="114" t="s">
        <v>229</v>
      </c>
      <c r="J469" s="114" t="s">
        <v>206</v>
      </c>
      <c r="K469" s="114" t="s">
        <v>208</v>
      </c>
      <c r="L469" s="129" t="s">
        <v>0</v>
      </c>
      <c r="M469" s="7"/>
      <c r="N469" s="115">
        <v>204032</v>
      </c>
      <c r="P469" s="162" t="s">
        <v>129</v>
      </c>
      <c r="Q469" s="76" t="s">
        <v>3</v>
      </c>
      <c r="R469" s="76" t="s">
        <v>4</v>
      </c>
      <c r="S469" s="76" t="s">
        <v>5</v>
      </c>
      <c r="T469" s="76" t="s">
        <v>6</v>
      </c>
      <c r="U469" s="76" t="s">
        <v>7</v>
      </c>
      <c r="V469" s="76" t="s">
        <v>8</v>
      </c>
      <c r="W469" s="76" t="s">
        <v>9</v>
      </c>
      <c r="X469" s="76" t="s">
        <v>10</v>
      </c>
      <c r="Y469" s="76" t="s">
        <v>11</v>
      </c>
      <c r="Z469" s="76" t="s">
        <v>12</v>
      </c>
      <c r="AA469" s="76" t="s">
        <v>13</v>
      </c>
      <c r="AB469" s="76" t="s">
        <v>14</v>
      </c>
      <c r="AC469" s="76" t="s">
        <v>15</v>
      </c>
      <c r="AD469" s="76" t="s">
        <v>16</v>
      </c>
      <c r="AE469" s="76" t="s">
        <v>17</v>
      </c>
      <c r="AF469" s="76" t="s">
        <v>18</v>
      </c>
      <c r="AG469" s="76" t="s">
        <v>19</v>
      </c>
      <c r="AH469" s="76" t="s">
        <v>20</v>
      </c>
      <c r="AI469" s="76" t="s">
        <v>21</v>
      </c>
      <c r="AJ469" s="76" t="s">
        <v>22</v>
      </c>
      <c r="AK469" s="76" t="s">
        <v>23</v>
      </c>
      <c r="AL469" s="76" t="s">
        <v>24</v>
      </c>
      <c r="AM469" s="76" t="s">
        <v>25</v>
      </c>
      <c r="AN469" s="76" t="s">
        <v>26</v>
      </c>
      <c r="AO469" s="76" t="s">
        <v>27</v>
      </c>
      <c r="AP469" s="76" t="s">
        <v>28</v>
      </c>
      <c r="AQ469" s="76" t="s">
        <v>29</v>
      </c>
      <c r="AR469" s="76" t="s">
        <v>30</v>
      </c>
      <c r="AS469" s="76" t="s">
        <v>31</v>
      </c>
      <c r="AT469" s="76" t="s">
        <v>32</v>
      </c>
      <c r="AU469" s="76" t="s">
        <v>33</v>
      </c>
      <c r="AV469" s="76" t="s">
        <v>34</v>
      </c>
      <c r="AW469" s="76" t="s">
        <v>35</v>
      </c>
      <c r="AX469" s="76" t="s">
        <v>36</v>
      </c>
      <c r="AY469" s="76" t="s">
        <v>37</v>
      </c>
      <c r="AZ469" s="76" t="s">
        <v>38</v>
      </c>
      <c r="BA469" s="76" t="s">
        <v>39</v>
      </c>
      <c r="BB469" s="76" t="s">
        <v>40</v>
      </c>
      <c r="BC469" s="76" t="s">
        <v>41</v>
      </c>
      <c r="BD469" s="76" t="s">
        <v>42</v>
      </c>
      <c r="BE469" s="76" t="s">
        <v>43</v>
      </c>
      <c r="BF469" s="76" t="s">
        <v>44</v>
      </c>
      <c r="BG469" s="76" t="s">
        <v>45</v>
      </c>
      <c r="BH469" s="76" t="s">
        <v>46</v>
      </c>
      <c r="BI469" s="76" t="s">
        <v>47</v>
      </c>
      <c r="BJ469" s="76" t="s">
        <v>48</v>
      </c>
      <c r="BK469" s="76" t="s">
        <v>49</v>
      </c>
      <c r="BL469" s="76" t="s">
        <v>50</v>
      </c>
      <c r="BM469" s="76" t="s">
        <v>51</v>
      </c>
      <c r="BN469" s="76" t="s">
        <v>52</v>
      </c>
      <c r="BO469" s="76" t="s">
        <v>130</v>
      </c>
      <c r="BP469" s="76" t="s">
        <v>131</v>
      </c>
      <c r="BQ469" s="76" t="s">
        <v>132</v>
      </c>
      <c r="BR469" s="76" t="s">
        <v>133</v>
      </c>
      <c r="BS469" s="76" t="s">
        <v>134</v>
      </c>
      <c r="BT469" s="76" t="s">
        <v>135</v>
      </c>
      <c r="BU469" s="76" t="s">
        <v>136</v>
      </c>
      <c r="BV469" s="76" t="s">
        <v>137</v>
      </c>
      <c r="BW469" s="76" t="s">
        <v>138</v>
      </c>
      <c r="BX469" s="76" t="s">
        <v>139</v>
      </c>
      <c r="BY469" s="125" t="s">
        <v>174</v>
      </c>
      <c r="BZ469" s="126" t="s">
        <v>175</v>
      </c>
      <c r="CA469" s="126" t="s">
        <v>236</v>
      </c>
      <c r="CB469" s="126" t="s">
        <v>237</v>
      </c>
      <c r="CD469" s="306" t="s">
        <v>222</v>
      </c>
      <c r="CE469" s="307"/>
      <c r="CF469" s="307"/>
      <c r="CG469" s="307"/>
      <c r="CH469" s="307"/>
      <c r="CI469" s="307"/>
      <c r="CJ469" s="307"/>
      <c r="CK469" s="307"/>
      <c r="CL469" s="307"/>
      <c r="CM469" s="307"/>
      <c r="CN469" s="307"/>
      <c r="CO469" s="307"/>
      <c r="CP469" s="307"/>
      <c r="CQ469" s="307"/>
      <c r="CR469" s="307"/>
    </row>
    <row r="470" spans="1:96" s="98" customFormat="1" ht="21" hidden="1" customHeight="1" x14ac:dyDescent="0.3">
      <c r="A470" s="230"/>
      <c r="B470" s="105"/>
      <c r="C470" s="305"/>
      <c r="D470" s="116"/>
      <c r="E470" s="116"/>
      <c r="F470" s="116"/>
      <c r="G470" s="308" t="s">
        <v>235</v>
      </c>
      <c r="H470" s="308" t="s">
        <v>95</v>
      </c>
      <c r="I470" s="309" t="s">
        <v>199</v>
      </c>
      <c r="J470" s="309" t="s">
        <v>207</v>
      </c>
      <c r="K470" s="128"/>
      <c r="L470" s="311" t="s">
        <v>92</v>
      </c>
      <c r="M470" s="7"/>
      <c r="N470" s="313" t="s">
        <v>2</v>
      </c>
      <c r="P470" s="77"/>
      <c r="Q470" s="67">
        <f>MONTH(Úvod!$F$10)</f>
        <v>1</v>
      </c>
      <c r="R470" s="68">
        <f t="shared" ref="R470" si="10808">IF(Q470=12,1,Q470+1)</f>
        <v>2</v>
      </c>
      <c r="S470" s="68">
        <f t="shared" ref="S470" si="10809">IF(R470=12,1,R470+1)</f>
        <v>3</v>
      </c>
      <c r="T470" s="69">
        <f t="shared" ref="T470" si="10810">IF(S470=12,1,S470+1)</f>
        <v>4</v>
      </c>
      <c r="U470" s="69">
        <f t="shared" ref="U470" si="10811">IF(T470=12,1,T470+1)</f>
        <v>5</v>
      </c>
      <c r="V470" s="69">
        <f t="shared" ref="V470" si="10812">IF(U470=12,1,U470+1)</f>
        <v>6</v>
      </c>
      <c r="W470" s="69">
        <f t="shared" ref="W470" si="10813">IF(V470=12,1,V470+1)</f>
        <v>7</v>
      </c>
      <c r="X470" s="69">
        <f t="shared" ref="X470" si="10814">IF(W470=12,1,W470+1)</f>
        <v>8</v>
      </c>
      <c r="Y470" s="69">
        <f t="shared" ref="Y470" si="10815">IF(X470=12,1,X470+1)</f>
        <v>9</v>
      </c>
      <c r="Z470" s="69">
        <f>IF(Y470=12,1,Y470+1)</f>
        <v>10</v>
      </c>
      <c r="AA470" s="69">
        <f t="shared" ref="AA470" si="10816">IF(Z470=12,1,Z470+1)</f>
        <v>11</v>
      </c>
      <c r="AB470" s="69">
        <f t="shared" ref="AB470" si="10817">IF(AA470=12,1,AA470+1)</f>
        <v>12</v>
      </c>
      <c r="AC470" s="69">
        <f t="shared" ref="AC470" si="10818">IF(AB470=12,1,AB470+1)</f>
        <v>1</v>
      </c>
      <c r="AD470" s="69">
        <f t="shared" ref="AD470" si="10819">IF(AC470=12,1,AC470+1)</f>
        <v>2</v>
      </c>
      <c r="AE470" s="69">
        <f t="shared" ref="AE470" si="10820">IF(AD470=12,1,AD470+1)</f>
        <v>3</v>
      </c>
      <c r="AF470" s="69">
        <f t="shared" ref="AF470" si="10821">IF(AE470=12,1,AE470+1)</f>
        <v>4</v>
      </c>
      <c r="AG470" s="69">
        <f t="shared" ref="AG470" si="10822">IF(AF470=12,1,AF470+1)</f>
        <v>5</v>
      </c>
      <c r="AH470" s="69">
        <f t="shared" ref="AH470" si="10823">IF(AG470=12,1,AG470+1)</f>
        <v>6</v>
      </c>
      <c r="AI470" s="69">
        <f>IF(AH470=12,1,AH470+1)</f>
        <v>7</v>
      </c>
      <c r="AJ470" s="69">
        <f t="shared" ref="AJ470" si="10824">IF(AI470=12,1,AI470+1)</f>
        <v>8</v>
      </c>
      <c r="AK470" s="69">
        <f t="shared" ref="AK470" si="10825">IF(AJ470=12,1,AJ470+1)</f>
        <v>9</v>
      </c>
      <c r="AL470" s="69">
        <f t="shared" ref="AL470" si="10826">IF(AK470=12,1,AK470+1)</f>
        <v>10</v>
      </c>
      <c r="AM470" s="69">
        <f t="shared" ref="AM470" si="10827">IF(AL470=12,1,AL470+1)</f>
        <v>11</v>
      </c>
      <c r="AN470" s="69">
        <f t="shared" ref="AN470" si="10828">IF(AM470=12,1,AM470+1)</f>
        <v>12</v>
      </c>
      <c r="AO470" s="69">
        <f t="shared" ref="AO470" si="10829">IF(AN470=12,1,AN470+1)</f>
        <v>1</v>
      </c>
      <c r="AP470" s="69">
        <f t="shared" ref="AP470" si="10830">IF(AO470=12,1,AO470+1)</f>
        <v>2</v>
      </c>
      <c r="AQ470" s="69">
        <f t="shared" ref="AQ470" si="10831">IF(AP470=12,1,AP470+1)</f>
        <v>3</v>
      </c>
      <c r="AR470" s="69">
        <f t="shared" ref="AR470" si="10832">IF(AQ470=12,1,AQ470+1)</f>
        <v>4</v>
      </c>
      <c r="AS470" s="69">
        <f t="shared" ref="AS470" si="10833">IF(AR470=12,1,AR470+1)</f>
        <v>5</v>
      </c>
      <c r="AT470" s="69">
        <f t="shared" ref="AT470" si="10834">IF(AS470=12,1,AS470+1)</f>
        <v>6</v>
      </c>
      <c r="AU470" s="69">
        <f t="shared" ref="AU470" si="10835">IF(AT470=12,1,AT470+1)</f>
        <v>7</v>
      </c>
      <c r="AV470" s="69">
        <f t="shared" ref="AV470" si="10836">IF(AU470=12,1,AU470+1)</f>
        <v>8</v>
      </c>
      <c r="AW470" s="69">
        <f t="shared" ref="AW470" si="10837">IF(AV470=12,1,AV470+1)</f>
        <v>9</v>
      </c>
      <c r="AX470" s="69">
        <f t="shared" ref="AX470" si="10838">IF(AW470=12,1,AW470+1)</f>
        <v>10</v>
      </c>
      <c r="AY470" s="69">
        <f t="shared" ref="AY470" si="10839">IF(AX470=12,1,AX470+1)</f>
        <v>11</v>
      </c>
      <c r="AZ470" s="69">
        <f t="shared" ref="AZ470" si="10840">IF(AY470=12,1,AY470+1)</f>
        <v>12</v>
      </c>
      <c r="BA470" s="69">
        <f t="shared" ref="BA470" si="10841">IF(AZ470=12,1,AZ470+1)</f>
        <v>1</v>
      </c>
      <c r="BB470" s="69">
        <f t="shared" ref="BB470" si="10842">IF(BA470=12,1,BA470+1)</f>
        <v>2</v>
      </c>
      <c r="BC470" s="69">
        <f t="shared" ref="BC470" si="10843">IF(BB470=12,1,BB470+1)</f>
        <v>3</v>
      </c>
      <c r="BD470" s="69">
        <f t="shared" ref="BD470" si="10844">IF(BC470=12,1,BC470+1)</f>
        <v>4</v>
      </c>
      <c r="BE470" s="69">
        <f t="shared" ref="BE470" si="10845">IF(BD470=12,1,BD470+1)</f>
        <v>5</v>
      </c>
      <c r="BF470" s="69">
        <f t="shared" ref="BF470" si="10846">IF(BE470=12,1,BE470+1)</f>
        <v>6</v>
      </c>
      <c r="BG470" s="69">
        <f t="shared" ref="BG470" si="10847">IF(BF470=12,1,BF470+1)</f>
        <v>7</v>
      </c>
      <c r="BH470" s="69">
        <f t="shared" ref="BH470" si="10848">IF(BG470=12,1,BG470+1)</f>
        <v>8</v>
      </c>
      <c r="BI470" s="69">
        <f t="shared" ref="BI470" si="10849">IF(BH470=12,1,BH470+1)</f>
        <v>9</v>
      </c>
      <c r="BJ470" s="69">
        <f t="shared" ref="BJ470" si="10850">IF(BI470=12,1,BI470+1)</f>
        <v>10</v>
      </c>
      <c r="BK470" s="69">
        <f t="shared" ref="BK470" si="10851">IF(BJ470=12,1,BJ470+1)</f>
        <v>11</v>
      </c>
      <c r="BL470" s="69">
        <f t="shared" ref="BL470" si="10852">IF(BK470=12,1,BK470+1)</f>
        <v>12</v>
      </c>
      <c r="BM470" s="69">
        <f t="shared" ref="BM470" si="10853">IF(BL470=12,1,BL470+1)</f>
        <v>1</v>
      </c>
      <c r="BN470" s="69">
        <f t="shared" ref="BN470" si="10854">IF(BM470=12,1,BM470+1)</f>
        <v>2</v>
      </c>
      <c r="BO470" s="69">
        <f t="shared" ref="BO470" si="10855">IF(BN470=12,1,BN470+1)</f>
        <v>3</v>
      </c>
      <c r="BP470" s="69">
        <f t="shared" ref="BP470" si="10856">IF(BO470=12,1,BO470+1)</f>
        <v>4</v>
      </c>
      <c r="BQ470" s="69">
        <f t="shared" ref="BQ470" si="10857">IF(BP470=12,1,BP470+1)</f>
        <v>5</v>
      </c>
      <c r="BR470" s="69">
        <f t="shared" ref="BR470" si="10858">IF(BQ470=12,1,BQ470+1)</f>
        <v>6</v>
      </c>
      <c r="BS470" s="69">
        <f t="shared" ref="BS470" si="10859">IF(BR470=12,1,BR470+1)</f>
        <v>7</v>
      </c>
      <c r="BT470" s="69">
        <f t="shared" ref="BT470" si="10860">IF(BS470=12,1,BS470+1)</f>
        <v>8</v>
      </c>
      <c r="BU470" s="69">
        <f t="shared" ref="BU470" si="10861">IF(BT470=12,1,BT470+1)</f>
        <v>9</v>
      </c>
      <c r="BV470" s="69">
        <f t="shared" ref="BV470" si="10862">IF(BU470=12,1,BU470+1)</f>
        <v>10</v>
      </c>
      <c r="BW470" s="69">
        <f t="shared" ref="BW470" si="10863">IF(BV470=12,1,BV470+1)</f>
        <v>11</v>
      </c>
      <c r="BX470" s="69">
        <f t="shared" ref="BX470" si="10864">IF(BW470=12,1,BW470+1)</f>
        <v>12</v>
      </c>
      <c r="BY470" s="74"/>
      <c r="BZ470" s="71"/>
      <c r="CA470" s="71"/>
      <c r="CB470" s="71"/>
    </row>
    <row r="471" spans="1:96" s="98" customFormat="1" ht="18" hidden="1" customHeight="1" x14ac:dyDescent="0.3">
      <c r="A471" s="230"/>
      <c r="B471" s="105"/>
      <c r="C471" s="305"/>
      <c r="D471" s="116"/>
      <c r="E471" s="116"/>
      <c r="F471" s="116"/>
      <c r="G471" s="308"/>
      <c r="H471" s="308"/>
      <c r="I471" s="309"/>
      <c r="J471" s="309"/>
      <c r="K471" s="128"/>
      <c r="L471" s="311"/>
      <c r="M471" s="7"/>
      <c r="N471" s="314"/>
      <c r="P471" s="70"/>
      <c r="Q471" s="53">
        <f t="shared" ref="Q471:BX471" si="10865">VALUE(_xlfn.CONCAT(Q470,".",Q473))</f>
        <v>1</v>
      </c>
      <c r="R471" s="66">
        <f t="shared" si="10865"/>
        <v>32</v>
      </c>
      <c r="S471" s="66">
        <f t="shared" si="10865"/>
        <v>61</v>
      </c>
      <c r="T471" s="66">
        <f t="shared" si="10865"/>
        <v>92</v>
      </c>
      <c r="U471" s="66">
        <f t="shared" si="10865"/>
        <v>122</v>
      </c>
      <c r="V471" s="66">
        <f t="shared" si="10865"/>
        <v>153</v>
      </c>
      <c r="W471" s="66">
        <f t="shared" si="10865"/>
        <v>183</v>
      </c>
      <c r="X471" s="66">
        <f t="shared" si="10865"/>
        <v>214</v>
      </c>
      <c r="Y471" s="66">
        <f t="shared" si="10865"/>
        <v>245</v>
      </c>
      <c r="Z471" s="66">
        <f t="shared" si="10865"/>
        <v>275</v>
      </c>
      <c r="AA471" s="66">
        <f t="shared" si="10865"/>
        <v>306</v>
      </c>
      <c r="AB471" s="66">
        <f t="shared" si="10865"/>
        <v>336</v>
      </c>
      <c r="AC471" s="66">
        <f t="shared" si="10865"/>
        <v>367</v>
      </c>
      <c r="AD471" s="66">
        <f t="shared" si="10865"/>
        <v>398</v>
      </c>
      <c r="AE471" s="66">
        <f t="shared" si="10865"/>
        <v>426</v>
      </c>
      <c r="AF471" s="66">
        <f t="shared" si="10865"/>
        <v>457</v>
      </c>
      <c r="AG471" s="66">
        <f t="shared" si="10865"/>
        <v>487</v>
      </c>
      <c r="AH471" s="66">
        <f t="shared" si="10865"/>
        <v>518</v>
      </c>
      <c r="AI471" s="66">
        <f t="shared" si="10865"/>
        <v>548</v>
      </c>
      <c r="AJ471" s="66">
        <f t="shared" si="10865"/>
        <v>579</v>
      </c>
      <c r="AK471" s="66">
        <f t="shared" si="10865"/>
        <v>610</v>
      </c>
      <c r="AL471" s="66">
        <f t="shared" si="10865"/>
        <v>640</v>
      </c>
      <c r="AM471" s="66">
        <f t="shared" si="10865"/>
        <v>671</v>
      </c>
      <c r="AN471" s="66">
        <f t="shared" si="10865"/>
        <v>701</v>
      </c>
      <c r="AO471" s="66">
        <f t="shared" si="10865"/>
        <v>732</v>
      </c>
      <c r="AP471" s="66">
        <f t="shared" si="10865"/>
        <v>763</v>
      </c>
      <c r="AQ471" s="66">
        <f t="shared" si="10865"/>
        <v>791</v>
      </c>
      <c r="AR471" s="66">
        <f t="shared" si="10865"/>
        <v>822</v>
      </c>
      <c r="AS471" s="66">
        <f t="shared" si="10865"/>
        <v>852</v>
      </c>
      <c r="AT471" s="66">
        <f t="shared" si="10865"/>
        <v>883</v>
      </c>
      <c r="AU471" s="66">
        <f t="shared" si="10865"/>
        <v>913</v>
      </c>
      <c r="AV471" s="66">
        <f t="shared" si="10865"/>
        <v>944</v>
      </c>
      <c r="AW471" s="66">
        <f t="shared" si="10865"/>
        <v>975</v>
      </c>
      <c r="AX471" s="66">
        <f t="shared" si="10865"/>
        <v>1005</v>
      </c>
      <c r="AY471" s="66">
        <f t="shared" si="10865"/>
        <v>1036</v>
      </c>
      <c r="AZ471" s="66">
        <f t="shared" si="10865"/>
        <v>1066</v>
      </c>
      <c r="BA471" s="66">
        <f t="shared" si="10865"/>
        <v>1097</v>
      </c>
      <c r="BB471" s="66">
        <f t="shared" si="10865"/>
        <v>1128</v>
      </c>
      <c r="BC471" s="66">
        <f t="shared" si="10865"/>
        <v>1156</v>
      </c>
      <c r="BD471" s="66">
        <f t="shared" si="10865"/>
        <v>1187</v>
      </c>
      <c r="BE471" s="66">
        <f t="shared" si="10865"/>
        <v>1217</v>
      </c>
      <c r="BF471" s="66">
        <f t="shared" si="10865"/>
        <v>1248</v>
      </c>
      <c r="BG471" s="66">
        <f t="shared" si="10865"/>
        <v>1278</v>
      </c>
      <c r="BH471" s="66">
        <f t="shared" si="10865"/>
        <v>1309</v>
      </c>
      <c r="BI471" s="66">
        <f t="shared" si="10865"/>
        <v>1340</v>
      </c>
      <c r="BJ471" s="66">
        <f t="shared" si="10865"/>
        <v>1370</v>
      </c>
      <c r="BK471" s="66">
        <f t="shared" si="10865"/>
        <v>1401</v>
      </c>
      <c r="BL471" s="66">
        <f t="shared" si="10865"/>
        <v>1431</v>
      </c>
      <c r="BM471" s="66">
        <f t="shared" si="10865"/>
        <v>1462</v>
      </c>
      <c r="BN471" s="66">
        <f t="shared" si="10865"/>
        <v>1493</v>
      </c>
      <c r="BO471" s="66">
        <f t="shared" si="10865"/>
        <v>1522</v>
      </c>
      <c r="BP471" s="66">
        <f t="shared" si="10865"/>
        <v>1553</v>
      </c>
      <c r="BQ471" s="66">
        <f t="shared" si="10865"/>
        <v>1583</v>
      </c>
      <c r="BR471" s="66">
        <f t="shared" si="10865"/>
        <v>1614</v>
      </c>
      <c r="BS471" s="66">
        <f t="shared" si="10865"/>
        <v>1644</v>
      </c>
      <c r="BT471" s="66">
        <f t="shared" si="10865"/>
        <v>1675</v>
      </c>
      <c r="BU471" s="66">
        <f t="shared" si="10865"/>
        <v>1706</v>
      </c>
      <c r="BV471" s="66">
        <f t="shared" si="10865"/>
        <v>1736</v>
      </c>
      <c r="BW471" s="66">
        <f t="shared" si="10865"/>
        <v>1767</v>
      </c>
      <c r="BX471" s="66">
        <f t="shared" si="10865"/>
        <v>1797</v>
      </c>
      <c r="BY471" s="75"/>
      <c r="BZ471" s="72"/>
      <c r="CA471" s="72"/>
      <c r="CB471" s="72"/>
    </row>
    <row r="472" spans="1:96" s="98" customFormat="1" ht="18" customHeight="1" x14ac:dyDescent="0.3">
      <c r="A472" s="230"/>
      <c r="B472" s="105"/>
      <c r="C472" s="305"/>
      <c r="D472" s="116"/>
      <c r="E472" s="309" t="s">
        <v>199</v>
      </c>
      <c r="F472" s="309" t="s">
        <v>199</v>
      </c>
      <c r="G472" s="308"/>
      <c r="H472" s="308"/>
      <c r="I472" s="309"/>
      <c r="J472" s="309"/>
      <c r="K472" s="309" t="s">
        <v>209</v>
      </c>
      <c r="L472" s="311"/>
      <c r="M472" s="7"/>
      <c r="N472" s="314"/>
      <c r="P472" s="70"/>
      <c r="Q472" s="54" t="str">
        <f>VLOOKUP(Q470,'Podpůrná data'!$J$13:$K$24,2)</f>
        <v>leden</v>
      </c>
      <c r="R472" s="54" t="str">
        <f>VLOOKUP(R470,'Podpůrná data'!$J$13:$K$24,2)</f>
        <v>únor</v>
      </c>
      <c r="S472" s="54" t="str">
        <f>VLOOKUP(S470,'Podpůrná data'!$J$13:$K$24,2)</f>
        <v>březen</v>
      </c>
      <c r="T472" s="54" t="str">
        <f>VLOOKUP(T470,'Podpůrná data'!$J$13:$K$24,2)</f>
        <v>duben</v>
      </c>
      <c r="U472" s="54" t="str">
        <f>VLOOKUP(U470,'Podpůrná data'!$J$13:$K$24,2)</f>
        <v>květen</v>
      </c>
      <c r="V472" s="54" t="str">
        <f>VLOOKUP(V470,'Podpůrná data'!$J$13:$K$24,2)</f>
        <v>červen</v>
      </c>
      <c r="W472" s="54" t="str">
        <f>VLOOKUP(W470,'Podpůrná data'!$J$13:$K$24,2)</f>
        <v>červenec</v>
      </c>
      <c r="X472" s="54" t="str">
        <f>VLOOKUP(X470,'Podpůrná data'!$J$13:$K$24,2)</f>
        <v>srpen</v>
      </c>
      <c r="Y472" s="54" t="str">
        <f>VLOOKUP(Y470,'Podpůrná data'!$J$13:$K$24,2)</f>
        <v>září</v>
      </c>
      <c r="Z472" s="54" t="str">
        <f>VLOOKUP(Z470,'Podpůrná data'!$J$13:$K$24,2)</f>
        <v>říjen</v>
      </c>
      <c r="AA472" s="54" t="str">
        <f>VLOOKUP(AA470,'Podpůrná data'!$J$13:$K$24,2)</f>
        <v>listopad</v>
      </c>
      <c r="AB472" s="54" t="str">
        <f>VLOOKUP(AB470,'Podpůrná data'!$J$13:$K$24,2)</f>
        <v>prosinec</v>
      </c>
      <c r="AC472" s="54" t="str">
        <f>VLOOKUP(AC470,'Podpůrná data'!$J$13:$K$24,2)</f>
        <v>leden</v>
      </c>
      <c r="AD472" s="54" t="str">
        <f>VLOOKUP(AD470,'Podpůrná data'!$J$13:$K$24,2)</f>
        <v>únor</v>
      </c>
      <c r="AE472" s="54" t="str">
        <f>VLOOKUP(AE470,'Podpůrná data'!$J$13:$K$24,2)</f>
        <v>březen</v>
      </c>
      <c r="AF472" s="54" t="str">
        <f>VLOOKUP(AF470,'Podpůrná data'!$J$13:$K$24,2)</f>
        <v>duben</v>
      </c>
      <c r="AG472" s="54" t="str">
        <f>VLOOKUP(AG470,'Podpůrná data'!$J$13:$K$24,2)</f>
        <v>květen</v>
      </c>
      <c r="AH472" s="54" t="str">
        <f>VLOOKUP(AH470,'Podpůrná data'!$J$13:$K$24,2)</f>
        <v>červen</v>
      </c>
      <c r="AI472" s="54" t="str">
        <f>VLOOKUP(AI470,'Podpůrná data'!$J$13:$K$24,2)</f>
        <v>červenec</v>
      </c>
      <c r="AJ472" s="54" t="str">
        <f>VLOOKUP(AJ470,'Podpůrná data'!$J$13:$K$24,2)</f>
        <v>srpen</v>
      </c>
      <c r="AK472" s="54" t="str">
        <f>VLOOKUP(AK470,'Podpůrná data'!$J$13:$K$24,2)</f>
        <v>září</v>
      </c>
      <c r="AL472" s="54" t="str">
        <f>VLOOKUP(AL470,'Podpůrná data'!$J$13:$K$24,2)</f>
        <v>říjen</v>
      </c>
      <c r="AM472" s="54" t="str">
        <f>VLOOKUP(AM470,'Podpůrná data'!$J$13:$K$24,2)</f>
        <v>listopad</v>
      </c>
      <c r="AN472" s="54" t="str">
        <f>VLOOKUP(AN470,'Podpůrná data'!$J$13:$K$24,2)</f>
        <v>prosinec</v>
      </c>
      <c r="AO472" s="54" t="str">
        <f>VLOOKUP(AO470,'Podpůrná data'!$J$13:$K$24,2)</f>
        <v>leden</v>
      </c>
      <c r="AP472" s="54" t="str">
        <f>VLOOKUP(AP470,'Podpůrná data'!$J$13:$K$24,2)</f>
        <v>únor</v>
      </c>
      <c r="AQ472" s="54" t="str">
        <f>VLOOKUP(AQ470,'Podpůrná data'!$J$13:$K$24,2)</f>
        <v>březen</v>
      </c>
      <c r="AR472" s="54" t="str">
        <f>VLOOKUP(AR470,'Podpůrná data'!$J$13:$K$24,2)</f>
        <v>duben</v>
      </c>
      <c r="AS472" s="54" t="str">
        <f>VLOOKUP(AS470,'Podpůrná data'!$J$13:$K$24,2)</f>
        <v>květen</v>
      </c>
      <c r="AT472" s="54" t="str">
        <f>VLOOKUP(AT470,'Podpůrná data'!$J$13:$K$24,2)</f>
        <v>červen</v>
      </c>
      <c r="AU472" s="54" t="str">
        <f>VLOOKUP(AU470,'Podpůrná data'!$J$13:$K$24,2)</f>
        <v>červenec</v>
      </c>
      <c r="AV472" s="54" t="str">
        <f>VLOOKUP(AV470,'Podpůrná data'!$J$13:$K$24,2)</f>
        <v>srpen</v>
      </c>
      <c r="AW472" s="54" t="str">
        <f>VLOOKUP(AW470,'Podpůrná data'!$J$13:$K$24,2)</f>
        <v>září</v>
      </c>
      <c r="AX472" s="54" t="str">
        <f>VLOOKUP(AX470,'Podpůrná data'!$J$13:$K$24,2)</f>
        <v>říjen</v>
      </c>
      <c r="AY472" s="54" t="str">
        <f>VLOOKUP(AY470,'Podpůrná data'!$J$13:$K$24,2)</f>
        <v>listopad</v>
      </c>
      <c r="AZ472" s="54" t="str">
        <f>VLOOKUP(AZ470,'Podpůrná data'!$J$13:$K$24,2)</f>
        <v>prosinec</v>
      </c>
      <c r="BA472" s="54" t="str">
        <f>VLOOKUP(BA470,'Podpůrná data'!$J$13:$K$24,2)</f>
        <v>leden</v>
      </c>
      <c r="BB472" s="54" t="str">
        <f>VLOOKUP(BB470,'Podpůrná data'!$J$13:$K$24,2)</f>
        <v>únor</v>
      </c>
      <c r="BC472" s="54" t="str">
        <f>VLOOKUP(BC470,'Podpůrná data'!$J$13:$K$24,2)</f>
        <v>březen</v>
      </c>
      <c r="BD472" s="54" t="str">
        <f>VLOOKUP(BD470,'Podpůrná data'!$J$13:$K$24,2)</f>
        <v>duben</v>
      </c>
      <c r="BE472" s="54" t="str">
        <f>VLOOKUP(BE470,'Podpůrná data'!$J$13:$K$24,2)</f>
        <v>květen</v>
      </c>
      <c r="BF472" s="54" t="str">
        <f>VLOOKUP(BF470,'Podpůrná data'!$J$13:$K$24,2)</f>
        <v>červen</v>
      </c>
      <c r="BG472" s="54" t="str">
        <f>VLOOKUP(BG470,'Podpůrná data'!$J$13:$K$24,2)</f>
        <v>červenec</v>
      </c>
      <c r="BH472" s="54" t="str">
        <f>VLOOKUP(BH470,'Podpůrná data'!$J$13:$K$24,2)</f>
        <v>srpen</v>
      </c>
      <c r="BI472" s="54" t="str">
        <f>VLOOKUP(BI470,'Podpůrná data'!$J$13:$K$24,2)</f>
        <v>září</v>
      </c>
      <c r="BJ472" s="54" t="str">
        <f>VLOOKUP(BJ470,'Podpůrná data'!$J$13:$K$24,2)</f>
        <v>říjen</v>
      </c>
      <c r="BK472" s="54" t="str">
        <f>VLOOKUP(BK470,'Podpůrná data'!$J$13:$K$24,2)</f>
        <v>listopad</v>
      </c>
      <c r="BL472" s="54" t="str">
        <f>VLOOKUP(BL470,'Podpůrná data'!$J$13:$K$24,2)</f>
        <v>prosinec</v>
      </c>
      <c r="BM472" s="54" t="str">
        <f>VLOOKUP(BM470,'Podpůrná data'!$J$13:$K$24,2)</f>
        <v>leden</v>
      </c>
      <c r="BN472" s="54" t="str">
        <f>VLOOKUP(BN470,'Podpůrná data'!$J$13:$K$24,2)</f>
        <v>únor</v>
      </c>
      <c r="BO472" s="54" t="str">
        <f>VLOOKUP(BO470,'Podpůrná data'!$J$13:$K$24,2)</f>
        <v>březen</v>
      </c>
      <c r="BP472" s="54" t="str">
        <f>VLOOKUP(BP470,'Podpůrná data'!$J$13:$K$24,2)</f>
        <v>duben</v>
      </c>
      <c r="BQ472" s="54" t="str">
        <f>VLOOKUP(BQ470,'Podpůrná data'!$J$13:$K$24,2)</f>
        <v>květen</v>
      </c>
      <c r="BR472" s="54" t="str">
        <f>VLOOKUP(BR470,'Podpůrná data'!$J$13:$K$24,2)</f>
        <v>červen</v>
      </c>
      <c r="BS472" s="54" t="str">
        <f>VLOOKUP(BS470,'Podpůrná data'!$J$13:$K$24,2)</f>
        <v>červenec</v>
      </c>
      <c r="BT472" s="54" t="str">
        <f>VLOOKUP(BT470,'Podpůrná data'!$J$13:$K$24,2)</f>
        <v>srpen</v>
      </c>
      <c r="BU472" s="54" t="str">
        <f>VLOOKUP(BU470,'Podpůrná data'!$J$13:$K$24,2)</f>
        <v>září</v>
      </c>
      <c r="BV472" s="54" t="str">
        <f>VLOOKUP(BV470,'Podpůrná data'!$J$13:$K$24,2)</f>
        <v>říjen</v>
      </c>
      <c r="BW472" s="54" t="str">
        <f>VLOOKUP(BW470,'Podpůrná data'!$J$13:$K$24,2)</f>
        <v>listopad</v>
      </c>
      <c r="BX472" s="54" t="str">
        <f>VLOOKUP(BX470,'Podpůrná data'!$J$13:$K$24,2)</f>
        <v>prosinec</v>
      </c>
      <c r="BY472" s="143"/>
      <c r="BZ472" s="144"/>
      <c r="CA472" s="165"/>
      <c r="CB472" s="165"/>
      <c r="CD472" s="147" t="s">
        <v>104</v>
      </c>
      <c r="CE472" s="147" t="s">
        <v>105</v>
      </c>
      <c r="CF472" s="147" t="s">
        <v>106</v>
      </c>
      <c r="CG472" s="147" t="s">
        <v>107</v>
      </c>
      <c r="CH472" s="147" t="s">
        <v>108</v>
      </c>
      <c r="CI472" s="147" t="s">
        <v>109</v>
      </c>
      <c r="CJ472" s="147" t="s">
        <v>110</v>
      </c>
      <c r="CK472" s="147" t="s">
        <v>111</v>
      </c>
      <c r="CL472" s="147" t="s">
        <v>112</v>
      </c>
      <c r="CM472" s="147" t="s">
        <v>166</v>
      </c>
      <c r="CN472" s="147" t="s">
        <v>167</v>
      </c>
      <c r="CO472" s="147" t="s">
        <v>168</v>
      </c>
      <c r="CP472" s="147" t="s">
        <v>194</v>
      </c>
      <c r="CQ472" s="147" t="s">
        <v>195</v>
      </c>
      <c r="CR472" s="147" t="s">
        <v>196</v>
      </c>
    </row>
    <row r="473" spans="1:96" s="98" customFormat="1" ht="16.2" customHeight="1" x14ac:dyDescent="0.3">
      <c r="A473" s="230"/>
      <c r="B473" s="105"/>
      <c r="C473" s="305"/>
      <c r="D473" s="116"/>
      <c r="E473" s="309"/>
      <c r="F473" s="309"/>
      <c r="G473" s="308"/>
      <c r="H473" s="308"/>
      <c r="I473" s="309"/>
      <c r="J473" s="309"/>
      <c r="K473" s="309"/>
      <c r="L473" s="311"/>
      <c r="M473" s="7"/>
      <c r="N473" s="314"/>
      <c r="P473" s="70"/>
      <c r="Q473" s="54">
        <f>YEAR(Úvod!$F$10)</f>
        <v>1900</v>
      </c>
      <c r="R473" s="54">
        <f t="shared" ref="R473" si="10866">IF(R470=1,Q473+1,Q473)</f>
        <v>1900</v>
      </c>
      <c r="S473" s="54">
        <f t="shared" ref="S473" si="10867">IF(S470=1,R473+1,R473)</f>
        <v>1900</v>
      </c>
      <c r="T473" s="54">
        <f t="shared" ref="T473" si="10868">IF(T470=1,S473+1,S473)</f>
        <v>1900</v>
      </c>
      <c r="U473" s="54">
        <f t="shared" ref="U473" si="10869">IF(U470=1,T473+1,T473)</f>
        <v>1900</v>
      </c>
      <c r="V473" s="54">
        <f t="shared" ref="V473" si="10870">IF(V470=1,U473+1,U473)</f>
        <v>1900</v>
      </c>
      <c r="W473" s="54">
        <f t="shared" ref="W473" si="10871">IF(W470=1,V473+1,V473)</f>
        <v>1900</v>
      </c>
      <c r="X473" s="54">
        <f t="shared" ref="X473" si="10872">IF(X470=1,W473+1,W473)</f>
        <v>1900</v>
      </c>
      <c r="Y473" s="54">
        <f t="shared" ref="Y473" si="10873">IF(Y470=1,X473+1,X473)</f>
        <v>1900</v>
      </c>
      <c r="Z473" s="54">
        <f t="shared" ref="Z473" si="10874">IF(Z470=1,Y473+1,Y473)</f>
        <v>1900</v>
      </c>
      <c r="AA473" s="54">
        <f t="shared" ref="AA473" si="10875">IF(AA470=1,Z473+1,Z473)</f>
        <v>1900</v>
      </c>
      <c r="AB473" s="54">
        <f t="shared" ref="AB473" si="10876">IF(AB470=1,AA473+1,AA473)</f>
        <v>1900</v>
      </c>
      <c r="AC473" s="54">
        <f t="shared" ref="AC473" si="10877">IF(AC470=1,AB473+1,AB473)</f>
        <v>1901</v>
      </c>
      <c r="AD473" s="54">
        <f t="shared" ref="AD473" si="10878">IF(AD470=1,AC473+1,AC473)</f>
        <v>1901</v>
      </c>
      <c r="AE473" s="54">
        <f t="shared" ref="AE473" si="10879">IF(AE470=1,AD473+1,AD473)</f>
        <v>1901</v>
      </c>
      <c r="AF473" s="54">
        <f t="shared" ref="AF473" si="10880">IF(AF470=1,AE473+1,AE473)</f>
        <v>1901</v>
      </c>
      <c r="AG473" s="54">
        <f t="shared" ref="AG473" si="10881">IF(AG470=1,AF473+1,AF473)</f>
        <v>1901</v>
      </c>
      <c r="AH473" s="54">
        <f t="shared" ref="AH473" si="10882">IF(AH470=1,AG473+1,AG473)</f>
        <v>1901</v>
      </c>
      <c r="AI473" s="54">
        <f t="shared" ref="AI473" si="10883">IF(AI470=1,AH473+1,AH473)</f>
        <v>1901</v>
      </c>
      <c r="AJ473" s="54">
        <f t="shared" ref="AJ473" si="10884">IF(AJ470=1,AI473+1,AI473)</f>
        <v>1901</v>
      </c>
      <c r="AK473" s="54">
        <f t="shared" ref="AK473" si="10885">IF(AK470=1,AJ473+1,AJ473)</f>
        <v>1901</v>
      </c>
      <c r="AL473" s="54">
        <f t="shared" ref="AL473" si="10886">IF(AL470=1,AK473+1,AK473)</f>
        <v>1901</v>
      </c>
      <c r="AM473" s="54">
        <f t="shared" ref="AM473" si="10887">IF(AM470=1,AL473+1,AL473)</f>
        <v>1901</v>
      </c>
      <c r="AN473" s="54">
        <f t="shared" ref="AN473" si="10888">IF(AN470=1,AM473+1,AM473)</f>
        <v>1901</v>
      </c>
      <c r="AO473" s="54">
        <f t="shared" ref="AO473" si="10889">IF(AO470=1,AN473+1,AN473)</f>
        <v>1902</v>
      </c>
      <c r="AP473" s="54">
        <f t="shared" ref="AP473" si="10890">IF(AP470=1,AO473+1,AO473)</f>
        <v>1902</v>
      </c>
      <c r="AQ473" s="54">
        <f t="shared" ref="AQ473" si="10891">IF(AQ470=1,AP473+1,AP473)</f>
        <v>1902</v>
      </c>
      <c r="AR473" s="54">
        <f t="shared" ref="AR473" si="10892">IF(AR470=1,AQ473+1,AQ473)</f>
        <v>1902</v>
      </c>
      <c r="AS473" s="54">
        <f t="shared" ref="AS473" si="10893">IF(AS470=1,AR473+1,AR473)</f>
        <v>1902</v>
      </c>
      <c r="AT473" s="54">
        <f t="shared" ref="AT473" si="10894">IF(AT470=1,AS473+1,AS473)</f>
        <v>1902</v>
      </c>
      <c r="AU473" s="54">
        <f t="shared" ref="AU473" si="10895">IF(AU470=1,AT473+1,AT473)</f>
        <v>1902</v>
      </c>
      <c r="AV473" s="54">
        <f t="shared" ref="AV473" si="10896">IF(AV470=1,AU473+1,AU473)</f>
        <v>1902</v>
      </c>
      <c r="AW473" s="54">
        <f t="shared" ref="AW473" si="10897">IF(AW470=1,AV473+1,AV473)</f>
        <v>1902</v>
      </c>
      <c r="AX473" s="54">
        <f t="shared" ref="AX473" si="10898">IF(AX470=1,AW473+1,AW473)</f>
        <v>1902</v>
      </c>
      <c r="AY473" s="54">
        <f t="shared" ref="AY473" si="10899">IF(AY470=1,AX473+1,AX473)</f>
        <v>1902</v>
      </c>
      <c r="AZ473" s="54">
        <f t="shared" ref="AZ473" si="10900">IF(AZ470=1,AY473+1,AY473)</f>
        <v>1902</v>
      </c>
      <c r="BA473" s="54">
        <f t="shared" ref="BA473" si="10901">IF(BA470=1,AZ473+1,AZ473)</f>
        <v>1903</v>
      </c>
      <c r="BB473" s="54">
        <f t="shared" ref="BB473" si="10902">IF(BB470=1,BA473+1,BA473)</f>
        <v>1903</v>
      </c>
      <c r="BC473" s="54">
        <f t="shared" ref="BC473" si="10903">IF(BC470=1,BB473+1,BB473)</f>
        <v>1903</v>
      </c>
      <c r="BD473" s="54">
        <f t="shared" ref="BD473" si="10904">IF(BD470=1,BC473+1,BC473)</f>
        <v>1903</v>
      </c>
      <c r="BE473" s="54">
        <f t="shared" ref="BE473" si="10905">IF(BE470=1,BD473+1,BD473)</f>
        <v>1903</v>
      </c>
      <c r="BF473" s="54">
        <f t="shared" ref="BF473" si="10906">IF(BF470=1,BE473+1,BE473)</f>
        <v>1903</v>
      </c>
      <c r="BG473" s="54">
        <f t="shared" ref="BG473" si="10907">IF(BG470=1,BF473+1,BF473)</f>
        <v>1903</v>
      </c>
      <c r="BH473" s="54">
        <f t="shared" ref="BH473" si="10908">IF(BH470=1,BG473+1,BG473)</f>
        <v>1903</v>
      </c>
      <c r="BI473" s="54">
        <f t="shared" ref="BI473" si="10909">IF(BI470=1,BH473+1,BH473)</f>
        <v>1903</v>
      </c>
      <c r="BJ473" s="54">
        <f t="shared" ref="BJ473" si="10910">IF(BJ470=1,BI473+1,BI473)</f>
        <v>1903</v>
      </c>
      <c r="BK473" s="54">
        <f t="shared" ref="BK473" si="10911">IF(BK470=1,BJ473+1,BJ473)</f>
        <v>1903</v>
      </c>
      <c r="BL473" s="54">
        <f t="shared" ref="BL473" si="10912">IF(BL470=1,BK473+1,BK473)</f>
        <v>1903</v>
      </c>
      <c r="BM473" s="54">
        <f t="shared" ref="BM473" si="10913">IF(BM470=1,BL473+1,BL473)</f>
        <v>1904</v>
      </c>
      <c r="BN473" s="54">
        <f t="shared" ref="BN473" si="10914">IF(BN470=1,BM473+1,BM473)</f>
        <v>1904</v>
      </c>
      <c r="BO473" s="54">
        <f t="shared" ref="BO473" si="10915">IF(BO470=1,BN473+1,BN473)</f>
        <v>1904</v>
      </c>
      <c r="BP473" s="54">
        <f t="shared" ref="BP473" si="10916">IF(BP470=1,BO473+1,BO473)</f>
        <v>1904</v>
      </c>
      <c r="BQ473" s="54">
        <f t="shared" ref="BQ473" si="10917">IF(BQ470=1,BP473+1,BP473)</f>
        <v>1904</v>
      </c>
      <c r="BR473" s="54">
        <f t="shared" ref="BR473" si="10918">IF(BR470=1,BQ473+1,BQ473)</f>
        <v>1904</v>
      </c>
      <c r="BS473" s="54">
        <f t="shared" ref="BS473" si="10919">IF(BS470=1,BR473+1,BR473)</f>
        <v>1904</v>
      </c>
      <c r="BT473" s="54">
        <f t="shared" ref="BT473" si="10920">IF(BT470=1,BS473+1,BS473)</f>
        <v>1904</v>
      </c>
      <c r="BU473" s="54">
        <f t="shared" ref="BU473" si="10921">IF(BU470=1,BT473+1,BT473)</f>
        <v>1904</v>
      </c>
      <c r="BV473" s="54">
        <f t="shared" ref="BV473" si="10922">IF(BV470=1,BU473+1,BU473)</f>
        <v>1904</v>
      </c>
      <c r="BW473" s="54">
        <f t="shared" ref="BW473" si="10923">IF(BW470=1,BV473+1,BV473)</f>
        <v>1904</v>
      </c>
      <c r="BX473" s="54">
        <f t="shared" ref="BX473" si="10924">IF(BX470=1,BW473+1,BW473)</f>
        <v>1904</v>
      </c>
      <c r="BY473" s="163"/>
      <c r="BZ473" s="164"/>
      <c r="CA473" s="165"/>
      <c r="CB473" s="165"/>
    </row>
    <row r="474" spans="1:96" s="98" customFormat="1" ht="16.2" customHeight="1" x14ac:dyDescent="0.3">
      <c r="A474" s="230"/>
      <c r="B474" s="105"/>
      <c r="C474" s="116"/>
      <c r="D474" s="116"/>
      <c r="E474" s="309"/>
      <c r="F474" s="309"/>
      <c r="G474" s="308"/>
      <c r="H474" s="308"/>
      <c r="I474" s="309"/>
      <c r="J474" s="310"/>
      <c r="K474" s="309"/>
      <c r="L474" s="312"/>
      <c r="M474" s="7"/>
      <c r="N474" s="315"/>
      <c r="P474" s="57" t="s">
        <v>170</v>
      </c>
      <c r="Q474" s="196"/>
      <c r="R474" s="196"/>
      <c r="S474" s="196"/>
      <c r="T474" s="196"/>
      <c r="U474" s="196"/>
      <c r="V474" s="196"/>
      <c r="W474" s="196"/>
      <c r="X474" s="196"/>
      <c r="Y474" s="196"/>
      <c r="Z474" s="196"/>
      <c r="AA474" s="196"/>
      <c r="AB474" s="196"/>
      <c r="AC474" s="196"/>
      <c r="AD474" s="196"/>
      <c r="AE474" s="196"/>
      <c r="AF474" s="196"/>
      <c r="AG474" s="196"/>
      <c r="AH474" s="196"/>
      <c r="AI474" s="196"/>
      <c r="AJ474" s="196"/>
      <c r="AK474" s="196"/>
      <c r="AL474" s="196"/>
      <c r="AM474" s="196"/>
      <c r="AN474" s="196"/>
      <c r="AO474" s="196"/>
      <c r="AP474" s="196"/>
      <c r="AQ474" s="196"/>
      <c r="AR474" s="196"/>
      <c r="AS474" s="196"/>
      <c r="AT474" s="196"/>
      <c r="AU474" s="196"/>
      <c r="AV474" s="196"/>
      <c r="AW474" s="196"/>
      <c r="AX474" s="196"/>
      <c r="AY474" s="196"/>
      <c r="AZ474" s="196"/>
      <c r="BA474" s="196"/>
      <c r="BB474" s="196"/>
      <c r="BC474" s="196"/>
      <c r="BD474" s="196"/>
      <c r="BE474" s="196"/>
      <c r="BF474" s="196"/>
      <c r="BG474" s="196"/>
      <c r="BH474" s="196"/>
      <c r="BI474" s="196"/>
      <c r="BJ474" s="196"/>
      <c r="BK474" s="196"/>
      <c r="BL474" s="196"/>
      <c r="BM474" s="196"/>
      <c r="BN474" s="196"/>
      <c r="BO474" s="196"/>
      <c r="BP474" s="196"/>
      <c r="BQ474" s="196"/>
      <c r="BR474" s="196"/>
      <c r="BS474" s="196"/>
      <c r="BT474" s="196"/>
      <c r="BU474" s="196"/>
      <c r="BV474" s="196"/>
      <c r="BW474" s="196"/>
      <c r="BX474" s="196"/>
      <c r="BY474" s="163"/>
      <c r="BZ474" s="164"/>
      <c r="CA474" s="165"/>
      <c r="CB474" s="165"/>
    </row>
    <row r="475" spans="1:96" s="98" customFormat="1" ht="23.4" customHeight="1" x14ac:dyDescent="0.3">
      <c r="A475" s="97"/>
      <c r="B475" s="117" t="s">
        <v>30</v>
      </c>
      <c r="C475" s="297"/>
      <c r="D475" s="297"/>
      <c r="E475" s="197"/>
      <c r="F475" s="193"/>
      <c r="G475" s="198"/>
      <c r="H475" s="199"/>
      <c r="I475" s="198"/>
      <c r="J475" s="167">
        <f>IF(I475="",0,IF(I475='Podpůrná data'!$A$10,'Podpůrná data'!$B$10,'Podpůrná data'!$B$11))</f>
        <v>0</v>
      </c>
      <c r="K475" s="166">
        <f>IFERROR(INT(ROUND(H475,2)*(VLOOKUP(INT(G475),'Podpůrná data'!$A$14:$B$73,2,FALSE))*(G475/(INT(G475)))),0)</f>
        <v>0</v>
      </c>
      <c r="L475" s="55">
        <f>J475*K475</f>
        <v>0</v>
      </c>
      <c r="M475" s="56">
        <f>IF(L475&gt;0,IF(ISTEXT(C475)=TRUE,0,1),0)</f>
        <v>0</v>
      </c>
      <c r="N475" s="142">
        <f>IF(L475&gt;0,1,0)</f>
        <v>0</v>
      </c>
      <c r="O475" s="118"/>
      <c r="P475" s="57" t="s">
        <v>94</v>
      </c>
      <c r="Q475" s="200"/>
      <c r="R475" s="200"/>
      <c r="S475" s="200"/>
      <c r="T475" s="200"/>
      <c r="U475" s="200"/>
      <c r="V475" s="200"/>
      <c r="W475" s="200"/>
      <c r="X475" s="200"/>
      <c r="Y475" s="200"/>
      <c r="Z475" s="200"/>
      <c r="AA475" s="200"/>
      <c r="AB475" s="200"/>
      <c r="AC475" s="200"/>
      <c r="AD475" s="200"/>
      <c r="AE475" s="200"/>
      <c r="AF475" s="200"/>
      <c r="AG475" s="200"/>
      <c r="AH475" s="200"/>
      <c r="AI475" s="200"/>
      <c r="AJ475" s="200"/>
      <c r="AK475" s="200"/>
      <c r="AL475" s="200"/>
      <c r="AM475" s="200"/>
      <c r="AN475" s="200"/>
      <c r="AO475" s="200"/>
      <c r="AP475" s="200"/>
      <c r="AQ475" s="200"/>
      <c r="AR475" s="200"/>
      <c r="AS475" s="200"/>
      <c r="AT475" s="200"/>
      <c r="AU475" s="200"/>
      <c r="AV475" s="200"/>
      <c r="AW475" s="200"/>
      <c r="AX475" s="200"/>
      <c r="AY475" s="200"/>
      <c r="AZ475" s="200"/>
      <c r="BA475" s="200"/>
      <c r="BB475" s="200"/>
      <c r="BC475" s="200"/>
      <c r="BD475" s="200"/>
      <c r="BE475" s="200"/>
      <c r="BF475" s="200"/>
      <c r="BG475" s="200"/>
      <c r="BH475" s="200"/>
      <c r="BI475" s="200"/>
      <c r="BJ475" s="200"/>
      <c r="BK475" s="200"/>
      <c r="BL475" s="200"/>
      <c r="BM475" s="200"/>
      <c r="BN475" s="200"/>
      <c r="BO475" s="200"/>
      <c r="BP475" s="200"/>
      <c r="BQ475" s="200"/>
      <c r="BR475" s="200"/>
      <c r="BS475" s="200"/>
      <c r="BT475" s="200"/>
      <c r="BU475" s="200"/>
      <c r="BV475" s="200"/>
      <c r="BW475" s="200"/>
      <c r="BX475" s="200"/>
      <c r="BY475" s="298">
        <f>SUM(Q483:BX483)</f>
        <v>0</v>
      </c>
      <c r="BZ475" s="300">
        <f>SUM(Q484:BX484)</f>
        <v>0</v>
      </c>
      <c r="CA475" s="302">
        <f>IF($N475=0,0,IF($BY475&gt;=143*$H475,1,0))</f>
        <v>0</v>
      </c>
      <c r="CB475" s="302">
        <f>IF($BY475&gt;=215*$H475,0,(CEILING(215*$H475,1)-$BY475))</f>
        <v>0</v>
      </c>
    </row>
    <row r="476" spans="1:96" s="98" customFormat="1" ht="28.8" x14ac:dyDescent="0.3">
      <c r="A476" s="97"/>
      <c r="B476" s="119"/>
      <c r="C476" s="73"/>
      <c r="D476" s="73"/>
      <c r="E476" s="73"/>
      <c r="F476" s="73"/>
      <c r="G476" s="73"/>
      <c r="H476" s="73"/>
      <c r="I476" s="73"/>
      <c r="J476" s="73"/>
      <c r="K476" s="73"/>
      <c r="L476" s="58"/>
      <c r="M476" s="7"/>
      <c r="N476" s="160"/>
      <c r="P476" s="57" t="s">
        <v>140</v>
      </c>
      <c r="Q476" s="201"/>
      <c r="R476" s="201"/>
      <c r="S476" s="201"/>
      <c r="T476" s="201"/>
      <c r="U476" s="201"/>
      <c r="V476" s="201"/>
      <c r="W476" s="201"/>
      <c r="X476" s="201"/>
      <c r="Y476" s="201"/>
      <c r="Z476" s="201"/>
      <c r="AA476" s="201"/>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1"/>
      <c r="BC476" s="201"/>
      <c r="BD476" s="201"/>
      <c r="BE476" s="201"/>
      <c r="BF476" s="201"/>
      <c r="BG476" s="201"/>
      <c r="BH476" s="201"/>
      <c r="BI476" s="201"/>
      <c r="BJ476" s="201"/>
      <c r="BK476" s="201"/>
      <c r="BL476" s="201"/>
      <c r="BM476" s="201"/>
      <c r="BN476" s="201"/>
      <c r="BO476" s="201"/>
      <c r="BP476" s="201"/>
      <c r="BQ476" s="201"/>
      <c r="BR476" s="201"/>
      <c r="BS476" s="201"/>
      <c r="BT476" s="201"/>
      <c r="BU476" s="201"/>
      <c r="BV476" s="201"/>
      <c r="BW476" s="201"/>
      <c r="BX476" s="201"/>
      <c r="BY476" s="298"/>
      <c r="BZ476" s="300"/>
      <c r="CA476" s="302"/>
      <c r="CB476" s="302"/>
    </row>
    <row r="477" spans="1:96" s="98" customFormat="1" ht="14.4" hidden="1" customHeight="1" x14ac:dyDescent="0.3">
      <c r="A477" s="97"/>
      <c r="B477" s="119"/>
      <c r="C477" s="73"/>
      <c r="D477" s="73"/>
      <c r="E477" s="73"/>
      <c r="F477" s="73"/>
      <c r="G477" s="73"/>
      <c r="H477" s="73"/>
      <c r="I477" s="73"/>
      <c r="J477" s="73"/>
      <c r="K477" s="73"/>
      <c r="L477" s="58"/>
      <c r="M477" s="7"/>
      <c r="N477" s="160"/>
      <c r="P477" s="59" t="s">
        <v>141</v>
      </c>
      <c r="Q477" s="60">
        <f>IF(Q475&lt;&gt;0,1,0)</f>
        <v>0</v>
      </c>
      <c r="R477" s="60">
        <f t="shared" ref="R477" si="10925">IF(Q477&gt;0,Q477+1,IF(R475&lt;&gt;0,1,0))</f>
        <v>0</v>
      </c>
      <c r="S477" s="60">
        <f t="shared" ref="S477" si="10926">IF(R477&gt;0,R477+1,IF(S475&lt;&gt;0,1,0))</f>
        <v>0</v>
      </c>
      <c r="T477" s="60">
        <f t="shared" ref="T477" si="10927">IF(S477&gt;0,S477+1,IF(T475&lt;&gt;0,1,0))</f>
        <v>0</v>
      </c>
      <c r="U477" s="60">
        <f t="shared" ref="U477" si="10928">IF(T477&gt;0,T477+1,IF(U475&lt;&gt;0,1,0))</f>
        <v>0</v>
      </c>
      <c r="V477" s="60">
        <f t="shared" ref="V477" si="10929">IF(U477&gt;0,U477+1,IF(V475&lt;&gt;0,1,0))</f>
        <v>0</v>
      </c>
      <c r="W477" s="60">
        <f t="shared" ref="W477" si="10930">IF(V477&gt;0,V477+1,IF(W475&lt;&gt;0,1,0))</f>
        <v>0</v>
      </c>
      <c r="X477" s="60">
        <f t="shared" ref="X477" si="10931">IF(W477&gt;0,W477+1,IF(X475&lt;&gt;0,1,0))</f>
        <v>0</v>
      </c>
      <c r="Y477" s="60">
        <f t="shared" ref="Y477" si="10932">IF(X477&gt;0,X477+1,IF(Y475&lt;&gt;0,1,0))</f>
        <v>0</v>
      </c>
      <c r="Z477" s="60">
        <f t="shared" ref="Z477" si="10933">IF(Y477&gt;0,Y477+1,IF(Z475&lt;&gt;0,1,0))</f>
        <v>0</v>
      </c>
      <c r="AA477" s="60">
        <f t="shared" ref="AA477" si="10934">IF(Z477&gt;0,Z477+1,IF(AA475&lt;&gt;0,1,0))</f>
        <v>0</v>
      </c>
      <c r="AB477" s="60">
        <f t="shared" ref="AB477" si="10935">IF(AA477&gt;0,AA477+1,IF(AB475&lt;&gt;0,1,0))</f>
        <v>0</v>
      </c>
      <c r="AC477" s="60">
        <f t="shared" ref="AC477" si="10936">IF(AB477&gt;0,AB477+1,IF(AC475&lt;&gt;0,1,0))</f>
        <v>0</v>
      </c>
      <c r="AD477" s="60">
        <f t="shared" ref="AD477" si="10937">IF(AC477&gt;0,AC477+1,IF(AD475&lt;&gt;0,1,0))</f>
        <v>0</v>
      </c>
      <c r="AE477" s="60">
        <f t="shared" ref="AE477" si="10938">IF(AD477&gt;0,AD477+1,IF(AE475&lt;&gt;0,1,0))</f>
        <v>0</v>
      </c>
      <c r="AF477" s="60">
        <f t="shared" ref="AF477" si="10939">IF(AE477&gt;0,AE477+1,IF(AF475&lt;&gt;0,1,0))</f>
        <v>0</v>
      </c>
      <c r="AG477" s="60">
        <f t="shared" ref="AG477" si="10940">IF(AF477&gt;0,AF477+1,IF(AG475&lt;&gt;0,1,0))</f>
        <v>0</v>
      </c>
      <c r="AH477" s="60">
        <f t="shared" ref="AH477" si="10941">IF(AG477&gt;0,AG477+1,IF(AH475&lt;&gt;0,1,0))</f>
        <v>0</v>
      </c>
      <c r="AI477" s="60">
        <f t="shared" ref="AI477" si="10942">IF(AH477&gt;0,AH477+1,IF(AI475&lt;&gt;0,1,0))</f>
        <v>0</v>
      </c>
      <c r="AJ477" s="60">
        <f t="shared" ref="AJ477" si="10943">IF(AI477&gt;0,AI477+1,IF(AJ475&lt;&gt;0,1,0))</f>
        <v>0</v>
      </c>
      <c r="AK477" s="60">
        <f t="shared" ref="AK477" si="10944">IF(AJ477&gt;0,AJ477+1,IF(AK475&lt;&gt;0,1,0))</f>
        <v>0</v>
      </c>
      <c r="AL477" s="60">
        <f t="shared" ref="AL477" si="10945">IF(AK477&gt;0,AK477+1,IF(AL475&lt;&gt;0,1,0))</f>
        <v>0</v>
      </c>
      <c r="AM477" s="60">
        <f t="shared" ref="AM477" si="10946">IF(AL477&gt;0,AL477+1,IF(AM475&lt;&gt;0,1,0))</f>
        <v>0</v>
      </c>
      <c r="AN477" s="60">
        <f t="shared" ref="AN477" si="10947">IF(AM477&gt;0,AM477+1,IF(AN475&lt;&gt;0,1,0))</f>
        <v>0</v>
      </c>
      <c r="AO477" s="60">
        <f t="shared" ref="AO477" si="10948">IF(AN477&gt;0,AN477+1,IF(AO475&lt;&gt;0,1,0))</f>
        <v>0</v>
      </c>
      <c r="AP477" s="60">
        <f t="shared" ref="AP477" si="10949">IF(AO477&gt;0,AO477+1,IF(AP475&lt;&gt;0,1,0))</f>
        <v>0</v>
      </c>
      <c r="AQ477" s="60">
        <f t="shared" ref="AQ477" si="10950">IF(AP477&gt;0,AP477+1,IF(AQ475&lt;&gt;0,1,0))</f>
        <v>0</v>
      </c>
      <c r="AR477" s="60">
        <f t="shared" ref="AR477" si="10951">IF(AQ477&gt;0,AQ477+1,IF(AR475&lt;&gt;0,1,0))</f>
        <v>0</v>
      </c>
      <c r="AS477" s="60">
        <f t="shared" ref="AS477" si="10952">IF(AR477&gt;0,AR477+1,IF(AS475&lt;&gt;0,1,0))</f>
        <v>0</v>
      </c>
      <c r="AT477" s="60">
        <f t="shared" ref="AT477" si="10953">IF(AS477&gt;0,AS477+1,IF(AT475&lt;&gt;0,1,0))</f>
        <v>0</v>
      </c>
      <c r="AU477" s="60">
        <f t="shared" ref="AU477" si="10954">IF(AT477&gt;0,AT477+1,IF(AU475&lt;&gt;0,1,0))</f>
        <v>0</v>
      </c>
      <c r="AV477" s="60">
        <f t="shared" ref="AV477" si="10955">IF(AU477&gt;0,AU477+1,IF(AV475&lt;&gt;0,1,0))</f>
        <v>0</v>
      </c>
      <c r="AW477" s="60">
        <f t="shared" ref="AW477" si="10956">IF(AV477&gt;0,AV477+1,IF(AW475&lt;&gt;0,1,0))</f>
        <v>0</v>
      </c>
      <c r="AX477" s="60">
        <f t="shared" ref="AX477" si="10957">IF(AW477&gt;0,AW477+1,IF(AX475&lt;&gt;0,1,0))</f>
        <v>0</v>
      </c>
      <c r="AY477" s="60">
        <f t="shared" ref="AY477" si="10958">IF(AX477&gt;0,AX477+1,IF(AY475&lt;&gt;0,1,0))</f>
        <v>0</v>
      </c>
      <c r="AZ477" s="60">
        <f t="shared" ref="AZ477" si="10959">IF(AY477&gt;0,AY477+1,IF(AZ475&lt;&gt;0,1,0))</f>
        <v>0</v>
      </c>
      <c r="BA477" s="60">
        <f t="shared" ref="BA477" si="10960">IF(AZ477&gt;0,AZ477+1,IF(BA475&lt;&gt;0,1,0))</f>
        <v>0</v>
      </c>
      <c r="BB477" s="60">
        <f t="shared" ref="BB477" si="10961">IF(BA477&gt;0,BA477+1,IF(BB475&lt;&gt;0,1,0))</f>
        <v>0</v>
      </c>
      <c r="BC477" s="60">
        <f t="shared" ref="BC477" si="10962">IF(BB477&gt;0,BB477+1,IF(BC475&lt;&gt;0,1,0))</f>
        <v>0</v>
      </c>
      <c r="BD477" s="60">
        <f t="shared" ref="BD477" si="10963">IF(BC477&gt;0,BC477+1,IF(BD475&lt;&gt;0,1,0))</f>
        <v>0</v>
      </c>
      <c r="BE477" s="60">
        <f t="shared" ref="BE477" si="10964">IF(BD477&gt;0,BD477+1,IF(BE475&lt;&gt;0,1,0))</f>
        <v>0</v>
      </c>
      <c r="BF477" s="60">
        <f t="shared" ref="BF477" si="10965">IF(BE477&gt;0,BE477+1,IF(BF475&lt;&gt;0,1,0))</f>
        <v>0</v>
      </c>
      <c r="BG477" s="60">
        <f t="shared" ref="BG477" si="10966">IF(BF477&gt;0,BF477+1,IF(BG475&lt;&gt;0,1,0))</f>
        <v>0</v>
      </c>
      <c r="BH477" s="60">
        <f t="shared" ref="BH477" si="10967">IF(BG477&gt;0,BG477+1,IF(BH475&lt;&gt;0,1,0))</f>
        <v>0</v>
      </c>
      <c r="BI477" s="60">
        <f t="shared" ref="BI477" si="10968">IF(BH477&gt;0,BH477+1,IF(BI475&lt;&gt;0,1,0))</f>
        <v>0</v>
      </c>
      <c r="BJ477" s="60">
        <f t="shared" ref="BJ477" si="10969">IF(BI477&gt;0,BI477+1,IF(BJ475&lt;&gt;0,1,0))</f>
        <v>0</v>
      </c>
      <c r="BK477" s="60">
        <f t="shared" ref="BK477" si="10970">IF(BJ477&gt;0,BJ477+1,IF(BK475&lt;&gt;0,1,0))</f>
        <v>0</v>
      </c>
      <c r="BL477" s="60">
        <f t="shared" ref="BL477" si="10971">IF(BK477&gt;0,BK477+1,IF(BL475&lt;&gt;0,1,0))</f>
        <v>0</v>
      </c>
      <c r="BM477" s="60">
        <f t="shared" ref="BM477" si="10972">IF(BL477&gt;0,BL477+1,IF(BM475&lt;&gt;0,1,0))</f>
        <v>0</v>
      </c>
      <c r="BN477" s="60">
        <f t="shared" ref="BN477" si="10973">IF(BM477&gt;0,BM477+1,IF(BN475&lt;&gt;0,1,0))</f>
        <v>0</v>
      </c>
      <c r="BO477" s="60">
        <f t="shared" ref="BO477" si="10974">IF(BN477&gt;0,BN477+1,IF(BO475&lt;&gt;0,1,0))</f>
        <v>0</v>
      </c>
      <c r="BP477" s="60">
        <f t="shared" ref="BP477" si="10975">IF(BO477&gt;0,BO477+1,IF(BP475&lt;&gt;0,1,0))</f>
        <v>0</v>
      </c>
      <c r="BQ477" s="60">
        <f t="shared" ref="BQ477" si="10976">IF(BP477&gt;0,BP477+1,IF(BQ475&lt;&gt;0,1,0))</f>
        <v>0</v>
      </c>
      <c r="BR477" s="60">
        <f t="shared" ref="BR477" si="10977">IF(BQ477&gt;0,BQ477+1,IF(BR475&lt;&gt;0,1,0))</f>
        <v>0</v>
      </c>
      <c r="BS477" s="60">
        <f t="shared" ref="BS477" si="10978">IF(BR477&gt;0,BR477+1,IF(BS475&lt;&gt;0,1,0))</f>
        <v>0</v>
      </c>
      <c r="BT477" s="60">
        <f t="shared" ref="BT477" si="10979">IF(BS477&gt;0,BS477+1,IF(BT475&lt;&gt;0,1,0))</f>
        <v>0</v>
      </c>
      <c r="BU477" s="60">
        <f t="shared" ref="BU477" si="10980">IF(BT477&gt;0,BT477+1,IF(BU475&lt;&gt;0,1,0))</f>
        <v>0</v>
      </c>
      <c r="BV477" s="60">
        <f t="shared" ref="BV477" si="10981">IF(BU477&gt;0,BU477+1,IF(BV475&lt;&gt;0,1,0))</f>
        <v>0</v>
      </c>
      <c r="BW477" s="60">
        <f t="shared" ref="BW477" si="10982">IF(BV477&gt;0,BV477+1,IF(BW475&lt;&gt;0,1,0))</f>
        <v>0</v>
      </c>
      <c r="BX477" s="60">
        <f t="shared" ref="BX477" si="10983">IF(BW477&gt;0,BW477+1,IF(BX475&lt;&gt;0,1,0))</f>
        <v>0</v>
      </c>
      <c r="BY477" s="298"/>
      <c r="BZ477" s="300"/>
      <c r="CA477" s="302"/>
      <c r="CB477" s="302"/>
    </row>
    <row r="478" spans="1:96" s="98" customFormat="1" ht="14.4" hidden="1" customHeight="1" x14ac:dyDescent="0.3">
      <c r="A478" s="97"/>
      <c r="B478" s="119"/>
      <c r="C478" s="73"/>
      <c r="D478" s="73"/>
      <c r="E478" s="73"/>
      <c r="F478" s="73"/>
      <c r="G478" s="73"/>
      <c r="H478" s="73"/>
      <c r="I478" s="73"/>
      <c r="J478" s="73"/>
      <c r="K478" s="73"/>
      <c r="L478" s="58"/>
      <c r="M478" s="7"/>
      <c r="N478" s="160"/>
      <c r="P478" s="59" t="s">
        <v>142</v>
      </c>
      <c r="Q478" s="60">
        <f>Q477</f>
        <v>0</v>
      </c>
      <c r="R478" s="60">
        <f>IF(R477=0,0,IF(OR(Q478=0,Q478=12),1,Q478+1))</f>
        <v>0</v>
      </c>
      <c r="S478" s="60">
        <f t="shared" ref="S478" si="10984">IF(S477=0,0,IF(OR(R478=0,R478=12),1,R478+1))</f>
        <v>0</v>
      </c>
      <c r="T478" s="60">
        <f t="shared" ref="T478" si="10985">IF(T477=0,0,IF(OR(S478=0,S478=12),1,S478+1))</f>
        <v>0</v>
      </c>
      <c r="U478" s="60">
        <f t="shared" ref="U478" si="10986">IF(U477=0,0,IF(OR(T478=0,T478=12),1,T478+1))</f>
        <v>0</v>
      </c>
      <c r="V478" s="60">
        <f t="shared" ref="V478" si="10987">IF(V477=0,0,IF(OR(U478=0,U478=12),1,U478+1))</f>
        <v>0</v>
      </c>
      <c r="W478" s="60">
        <f t="shared" ref="W478" si="10988">IF(W477=0,0,IF(OR(V478=0,V478=12),1,V478+1))</f>
        <v>0</v>
      </c>
      <c r="X478" s="60">
        <f t="shared" ref="X478" si="10989">IF(X477=0,0,IF(OR(W478=0,W478=12),1,W478+1))</f>
        <v>0</v>
      </c>
      <c r="Y478" s="60">
        <f t="shared" ref="Y478" si="10990">IF(Y477=0,0,IF(OR(X478=0,X478=12),1,X478+1))</f>
        <v>0</v>
      </c>
      <c r="Z478" s="60">
        <f t="shared" ref="Z478" si="10991">IF(Z477=0,0,IF(OR(Y478=0,Y478=12),1,Y478+1))</f>
        <v>0</v>
      </c>
      <c r="AA478" s="60">
        <f t="shared" ref="AA478" si="10992">IF(AA477=0,0,IF(OR(Z478=0,Z478=12),1,Z478+1))</f>
        <v>0</v>
      </c>
      <c r="AB478" s="60">
        <f t="shared" ref="AB478" si="10993">IF(AB477=0,0,IF(OR(AA478=0,AA478=12),1,AA478+1))</f>
        <v>0</v>
      </c>
      <c r="AC478" s="60">
        <f t="shared" ref="AC478" si="10994">IF(AC477=0,0,IF(OR(AB478=0,AB478=12),1,AB478+1))</f>
        <v>0</v>
      </c>
      <c r="AD478" s="60">
        <f t="shared" ref="AD478" si="10995">IF(AD477=0,0,IF(OR(AC478=0,AC478=12),1,AC478+1))</f>
        <v>0</v>
      </c>
      <c r="AE478" s="60">
        <f t="shared" ref="AE478" si="10996">IF(AE477=0,0,IF(OR(AD478=0,AD478=12),1,AD478+1))</f>
        <v>0</v>
      </c>
      <c r="AF478" s="60">
        <f t="shared" ref="AF478" si="10997">IF(AF477=0,0,IF(OR(AE478=0,AE478=12),1,AE478+1))</f>
        <v>0</v>
      </c>
      <c r="AG478" s="60">
        <f t="shared" ref="AG478" si="10998">IF(AG477=0,0,IF(OR(AF478=0,AF478=12),1,AF478+1))</f>
        <v>0</v>
      </c>
      <c r="AH478" s="60">
        <f t="shared" ref="AH478" si="10999">IF(AH477=0,0,IF(OR(AG478=0,AG478=12),1,AG478+1))</f>
        <v>0</v>
      </c>
      <c r="AI478" s="60">
        <f t="shared" ref="AI478" si="11000">IF(AI477=0,0,IF(OR(AH478=0,AH478=12),1,AH478+1))</f>
        <v>0</v>
      </c>
      <c r="AJ478" s="60">
        <f t="shared" ref="AJ478" si="11001">IF(AJ477=0,0,IF(OR(AI478=0,AI478=12),1,AI478+1))</f>
        <v>0</v>
      </c>
      <c r="AK478" s="60">
        <f t="shared" ref="AK478" si="11002">IF(AK477=0,0,IF(OR(AJ478=0,AJ478=12),1,AJ478+1))</f>
        <v>0</v>
      </c>
      <c r="AL478" s="60">
        <f t="shared" ref="AL478" si="11003">IF(AL477=0,0,IF(OR(AK478=0,AK478=12),1,AK478+1))</f>
        <v>0</v>
      </c>
      <c r="AM478" s="60">
        <f t="shared" ref="AM478" si="11004">IF(AM477=0,0,IF(OR(AL478=0,AL478=12),1,AL478+1))</f>
        <v>0</v>
      </c>
      <c r="AN478" s="60">
        <f t="shared" ref="AN478" si="11005">IF(AN477=0,0,IF(OR(AM478=0,AM478=12),1,AM478+1))</f>
        <v>0</v>
      </c>
      <c r="AO478" s="60">
        <f t="shared" ref="AO478" si="11006">IF(AO477=0,0,IF(OR(AN478=0,AN478=12),1,AN478+1))</f>
        <v>0</v>
      </c>
      <c r="AP478" s="60">
        <f t="shared" ref="AP478" si="11007">IF(AP477=0,0,IF(OR(AO478=0,AO478=12),1,AO478+1))</f>
        <v>0</v>
      </c>
      <c r="AQ478" s="60">
        <f t="shared" ref="AQ478" si="11008">IF(AQ477=0,0,IF(OR(AP478=0,AP478=12),1,AP478+1))</f>
        <v>0</v>
      </c>
      <c r="AR478" s="60">
        <f t="shared" ref="AR478" si="11009">IF(AR477=0,0,IF(OR(AQ478=0,AQ478=12),1,AQ478+1))</f>
        <v>0</v>
      </c>
      <c r="AS478" s="60">
        <f t="shared" ref="AS478" si="11010">IF(AS477=0,0,IF(OR(AR478=0,AR478=12),1,AR478+1))</f>
        <v>0</v>
      </c>
      <c r="AT478" s="60">
        <f t="shared" ref="AT478" si="11011">IF(AT477=0,0,IF(OR(AS478=0,AS478=12),1,AS478+1))</f>
        <v>0</v>
      </c>
      <c r="AU478" s="60">
        <f t="shared" ref="AU478" si="11012">IF(AU477=0,0,IF(OR(AT478=0,AT478=12),1,AT478+1))</f>
        <v>0</v>
      </c>
      <c r="AV478" s="60">
        <f t="shared" ref="AV478" si="11013">IF(AV477=0,0,IF(OR(AU478=0,AU478=12),1,AU478+1))</f>
        <v>0</v>
      </c>
      <c r="AW478" s="60">
        <f t="shared" ref="AW478" si="11014">IF(AW477=0,0,IF(OR(AV478=0,AV478=12),1,AV478+1))</f>
        <v>0</v>
      </c>
      <c r="AX478" s="60">
        <f t="shared" ref="AX478" si="11015">IF(AX477=0,0,IF(OR(AW478=0,AW478=12),1,AW478+1))</f>
        <v>0</v>
      </c>
      <c r="AY478" s="60">
        <f t="shared" ref="AY478" si="11016">IF(AY477=0,0,IF(OR(AX478=0,AX478=12),1,AX478+1))</f>
        <v>0</v>
      </c>
      <c r="AZ478" s="60">
        <f t="shared" ref="AZ478" si="11017">IF(AZ477=0,0,IF(OR(AY478=0,AY478=12),1,AY478+1))</f>
        <v>0</v>
      </c>
      <c r="BA478" s="60">
        <f t="shared" ref="BA478" si="11018">IF(BA477=0,0,IF(OR(AZ478=0,AZ478=12),1,AZ478+1))</f>
        <v>0</v>
      </c>
      <c r="BB478" s="60">
        <f t="shared" ref="BB478" si="11019">IF(BB477=0,0,IF(OR(BA478=0,BA478=12),1,BA478+1))</f>
        <v>0</v>
      </c>
      <c r="BC478" s="60">
        <f t="shared" ref="BC478" si="11020">IF(BC477=0,0,IF(OR(BB478=0,BB478=12),1,BB478+1))</f>
        <v>0</v>
      </c>
      <c r="BD478" s="60">
        <f t="shared" ref="BD478" si="11021">IF(BD477=0,0,IF(OR(BC478=0,BC478=12),1,BC478+1))</f>
        <v>0</v>
      </c>
      <c r="BE478" s="60">
        <f t="shared" ref="BE478" si="11022">IF(BE477=0,0,IF(OR(BD478=0,BD478=12),1,BD478+1))</f>
        <v>0</v>
      </c>
      <c r="BF478" s="60">
        <f t="shared" ref="BF478" si="11023">IF(BF477=0,0,IF(OR(BE478=0,BE478=12),1,BE478+1))</f>
        <v>0</v>
      </c>
      <c r="BG478" s="60">
        <f t="shared" ref="BG478" si="11024">IF(BG477=0,0,IF(OR(BF478=0,BF478=12),1,BF478+1))</f>
        <v>0</v>
      </c>
      <c r="BH478" s="60">
        <f t="shared" ref="BH478" si="11025">IF(BH477=0,0,IF(OR(BG478=0,BG478=12),1,BG478+1))</f>
        <v>0</v>
      </c>
      <c r="BI478" s="60">
        <f t="shared" ref="BI478" si="11026">IF(BI477=0,0,IF(OR(BH478=0,BH478=12),1,BH478+1))</f>
        <v>0</v>
      </c>
      <c r="BJ478" s="60">
        <f t="shared" ref="BJ478" si="11027">IF(BJ477=0,0,IF(OR(BI478=0,BI478=12),1,BI478+1))</f>
        <v>0</v>
      </c>
      <c r="BK478" s="60">
        <f t="shared" ref="BK478" si="11028">IF(BK477=0,0,IF(OR(BJ478=0,BJ478=12),1,BJ478+1))</f>
        <v>0</v>
      </c>
      <c r="BL478" s="60">
        <f t="shared" ref="BL478" si="11029">IF(BL477=0,0,IF(OR(BK478=0,BK478=12),1,BK478+1))</f>
        <v>0</v>
      </c>
      <c r="BM478" s="60">
        <f t="shared" ref="BM478" si="11030">IF(BM477=0,0,IF(OR(BL478=0,BL478=12),1,BL478+1))</f>
        <v>0</v>
      </c>
      <c r="BN478" s="60">
        <f t="shared" ref="BN478" si="11031">IF(BN477=0,0,IF(OR(BM478=0,BM478=12),1,BM478+1))</f>
        <v>0</v>
      </c>
      <c r="BO478" s="60">
        <f t="shared" ref="BO478" si="11032">IF(BO477=0,0,IF(OR(BN478=0,BN478=12),1,BN478+1))</f>
        <v>0</v>
      </c>
      <c r="BP478" s="60">
        <f t="shared" ref="BP478" si="11033">IF(BP477=0,0,IF(OR(BO478=0,BO478=12),1,BO478+1))</f>
        <v>0</v>
      </c>
      <c r="BQ478" s="60">
        <f t="shared" ref="BQ478" si="11034">IF(BQ477=0,0,IF(OR(BP478=0,BP478=12),1,BP478+1))</f>
        <v>0</v>
      </c>
      <c r="BR478" s="60">
        <f t="shared" ref="BR478" si="11035">IF(BR477=0,0,IF(OR(BQ478=0,BQ478=12),1,BQ478+1))</f>
        <v>0</v>
      </c>
      <c r="BS478" s="60">
        <f t="shared" ref="BS478" si="11036">IF(BS477=0,0,IF(OR(BR478=0,BR478=12),1,BR478+1))</f>
        <v>0</v>
      </c>
      <c r="BT478" s="60">
        <f t="shared" ref="BT478" si="11037">IF(BT477=0,0,IF(OR(BS478=0,BS478=12),1,BS478+1))</f>
        <v>0</v>
      </c>
      <c r="BU478" s="60">
        <f t="shared" ref="BU478" si="11038">IF(BU477=0,0,IF(OR(BT478=0,BT478=12),1,BT478+1))</f>
        <v>0</v>
      </c>
      <c r="BV478" s="60">
        <f t="shared" ref="BV478" si="11039">IF(BV477=0,0,IF(OR(BU478=0,BU478=12),1,BU478+1))</f>
        <v>0</v>
      </c>
      <c r="BW478" s="60">
        <f t="shared" ref="BW478" si="11040">IF(BW477=0,0,IF(OR(BV478=0,BV478=12),1,BV478+1))</f>
        <v>0</v>
      </c>
      <c r="BX478" s="60">
        <f t="shared" ref="BX478" si="11041">IF(BX477=0,0,IF(OR(BW478=0,BW478=12),1,BW478+1))</f>
        <v>0</v>
      </c>
      <c r="BY478" s="298"/>
      <c r="BZ478" s="300"/>
      <c r="CA478" s="302"/>
      <c r="CB478" s="302"/>
    </row>
    <row r="479" spans="1:96" s="98" customFormat="1" ht="43.2" x14ac:dyDescent="0.3">
      <c r="A479" s="97"/>
      <c r="B479" s="119"/>
      <c r="C479" s="73"/>
      <c r="D479" s="73"/>
      <c r="E479" s="73"/>
      <c r="F479" s="73"/>
      <c r="G479" s="73"/>
      <c r="H479" s="73"/>
      <c r="I479" s="73"/>
      <c r="J479" s="73"/>
      <c r="K479" s="73"/>
      <c r="L479" s="58"/>
      <c r="M479" s="7"/>
      <c r="N479" s="160"/>
      <c r="P479" s="57" t="s">
        <v>221</v>
      </c>
      <c r="Q479" s="62">
        <f>IF(Q478&gt;0,IF(Q482&gt;$K475,$K475,Q482),0)</f>
        <v>0</v>
      </c>
      <c r="R479" s="62">
        <f>IF(R478&gt;0,IF((SUMIFS($Q481:Q481,$Q478:Q478,12)+IF(Q478=12,0,Q479)+R482)&gt;=$K475,$K475-FLOOR(SUMIFS($Q481:Q481,$Q478:Q478,12),1),IF(R478=1,R482,R482+Q479)),0)</f>
        <v>0</v>
      </c>
      <c r="S479" s="62">
        <f>IF(S478&gt;0,IF((SUMIFS($Q481:R481,$Q478:R478,12)+IF(R478=12,0,R479)+S482)&gt;=$K475,$K475-FLOOR(SUMIFS($Q481:R481,$Q478:R478,12),1),IF(S478=1,S482,S482+R479)),0)</f>
        <v>0</v>
      </c>
      <c r="T479" s="62">
        <f>IF(T478&gt;0,IF((SUMIFS($Q481:S481,$Q478:S478,12)+IF(S478=12,0,S479)+T482)&gt;=$K475,$K475-FLOOR(SUMIFS($Q481:S481,$Q478:S478,12),1),IF(T478=1,T482,T482+S479)),0)</f>
        <v>0</v>
      </c>
      <c r="U479" s="62">
        <f>IF(U478&gt;0,IF((SUMIFS($Q481:T481,$Q478:T478,12)+IF(T478=12,0,T479)+U482)&gt;=$K475,$K475-FLOOR(SUMIFS($Q481:T481,$Q478:T478,12),1),IF(U478=1,U482,U482+T479)),0)</f>
        <v>0</v>
      </c>
      <c r="V479" s="62">
        <f>IF(V478&gt;0,IF((SUMIFS($Q481:U481,$Q478:U478,12)+IF(U478=12,0,U479)+V482)&gt;=$K475,$K475-FLOOR(SUMIFS($Q481:U481,$Q478:U478,12),1),IF(V478=1,V482,V482+U479)),0)</f>
        <v>0</v>
      </c>
      <c r="W479" s="62">
        <f>IF(W478&gt;0,IF((SUMIFS($Q481:V481,$Q478:V478,12)+IF(V478=12,0,V479)+W482)&gt;=$K475,$K475-FLOOR(SUMIFS($Q481:V481,$Q478:V478,12),1),IF(W478=1,W482,W482+V479)),0)</f>
        <v>0</v>
      </c>
      <c r="X479" s="62">
        <f>IF(X478&gt;0,IF((SUMIFS($Q481:W481,$Q478:W478,12)+IF(W478=12,0,W479)+X482)&gt;=$K475,$K475-FLOOR(SUMIFS($Q481:W481,$Q478:W478,12),1),IF(X478=1,X482,X482+W479)),0)</f>
        <v>0</v>
      </c>
      <c r="Y479" s="62">
        <f>IF(Y478&gt;0,IF((SUMIFS($Q481:X481,$Q478:X478,12)+IF(X478=12,0,X479)+Y482)&gt;=$K475,$K475-FLOOR(SUMIFS($Q481:X481,$Q478:X478,12),1),IF(Y478=1,Y482,Y482+X479)),0)</f>
        <v>0</v>
      </c>
      <c r="Z479" s="62">
        <f>IF(Z478&gt;0,IF((SUMIFS($Q481:Y481,$Q478:Y478,12)+IF(Y478=12,0,Y479)+Z482)&gt;=$K475,$K475-FLOOR(SUMIFS($Q481:Y481,$Q478:Y478,12),1),IF(Z478=1,Z482,Z482+Y479)),0)</f>
        <v>0</v>
      </c>
      <c r="AA479" s="62">
        <f>IF(AA478&gt;0,IF((SUMIFS($Q481:Z481,$Q478:Z478,12)+IF(Z478=12,0,Z479)+AA482)&gt;=$K475,$K475-FLOOR(SUMIFS($Q481:Z481,$Q478:Z478,12),1),IF(AA478=1,AA482,AA482+Z479)),0)</f>
        <v>0</v>
      </c>
      <c r="AB479" s="62">
        <f>IF(AB478&gt;0,IF((SUMIFS($Q481:AA481,$Q478:AA478,12)+IF(AA478=12,0,AA479)+AB482)&gt;=$K475,$K475-FLOOR(SUMIFS($Q481:AA481,$Q478:AA478,12),1),IF(AB478=1,AB482,AB482+AA479)),0)</f>
        <v>0</v>
      </c>
      <c r="AC479" s="62">
        <f>IF(AC478&gt;0,IF((SUMIFS($Q481:AB481,$Q478:AB478,12)+IF(AB478=12,0,AB479)+AC482)&gt;=$K475,$K475-FLOOR(SUMIFS($Q481:AB481,$Q478:AB478,12),1),IF(AC478=1,AC482,AC482+AB479)),0)</f>
        <v>0</v>
      </c>
      <c r="AD479" s="62">
        <f>IF(AD478&gt;0,IF((SUMIFS($Q481:AC481,$Q478:AC478,12)+IF(AC478=12,0,AC479)+AD482)&gt;=$K475,$K475-FLOOR(SUMIFS($Q481:AC481,$Q478:AC478,12),1),IF(AD478=1,AD482,AD482+AC479)),0)</f>
        <v>0</v>
      </c>
      <c r="AE479" s="62">
        <f>IF(AE478&gt;0,IF((SUMIFS($Q481:AD481,$Q478:AD478,12)+IF(AD478=12,0,AD479)+AE482)&gt;=$K475,$K475-FLOOR(SUMIFS($Q481:AD481,$Q478:AD478,12),1),IF(AE478=1,AE482,AE482+AD479)),0)</f>
        <v>0</v>
      </c>
      <c r="AF479" s="62">
        <f>IF(AF478&gt;0,IF((SUMIFS($Q481:AE481,$Q478:AE478,12)+IF(AE478=12,0,AE479)+AF482)&gt;=$K475,$K475-FLOOR(SUMIFS($Q481:AE481,$Q478:AE478,12),1),IF(AF478=1,AF482,AF482+AE479)),0)</f>
        <v>0</v>
      </c>
      <c r="AG479" s="62">
        <f>IF(AG478&gt;0,IF((SUMIFS($Q481:AF481,$Q478:AF478,12)+IF(AF478=12,0,AF479)+AG482)&gt;=$K475,$K475-FLOOR(SUMIFS($Q481:AF481,$Q478:AF478,12),1),IF(AG478=1,AG482,AG482+AF479)),0)</f>
        <v>0</v>
      </c>
      <c r="AH479" s="62">
        <f>IF(AH478&gt;0,IF((SUMIFS($Q481:AG481,$Q478:AG478,12)+IF(AG478=12,0,AG479)+AH482)&gt;=$K475,$K475-FLOOR(SUMIFS($Q481:AG481,$Q478:AG478,12),1),IF(AH478=1,AH482,AH482+AG479)),0)</f>
        <v>0</v>
      </c>
      <c r="AI479" s="62">
        <f>IF(AI478&gt;0,IF((SUMIFS($Q481:AH481,$Q478:AH478,12)+IF(AH478=12,0,AH479)+AI482)&gt;=$K475,$K475-FLOOR(SUMIFS($Q481:AH481,$Q478:AH478,12),1),IF(AI478=1,AI482,AI482+AH479)),0)</f>
        <v>0</v>
      </c>
      <c r="AJ479" s="62">
        <f>IF(AJ478&gt;0,IF((SUMIFS($Q481:AI481,$Q478:AI478,12)+IF(AI478=12,0,AI479)+AJ482)&gt;=$K475,$K475-FLOOR(SUMIFS($Q481:AI481,$Q478:AI478,12),1),IF(AJ478=1,AJ482,AJ482+AI479)),0)</f>
        <v>0</v>
      </c>
      <c r="AK479" s="62">
        <f>IF(AK478&gt;0,IF((SUMIFS($Q481:AJ481,$Q478:AJ478,12)+IF(AJ478=12,0,AJ479)+AK482)&gt;=$K475,$K475-FLOOR(SUMIFS($Q481:AJ481,$Q478:AJ478,12),1),IF(AK478=1,AK482,AK482+AJ479)),0)</f>
        <v>0</v>
      </c>
      <c r="AL479" s="62">
        <f>IF(AL478&gt;0,IF((SUMIFS($Q481:AK481,$Q478:AK478,12)+IF(AK478=12,0,AK479)+AL482)&gt;=$K475,$K475-FLOOR(SUMIFS($Q481:AK481,$Q478:AK478,12),1),IF(AL478=1,AL482,AL482+AK479)),0)</f>
        <v>0</v>
      </c>
      <c r="AM479" s="62">
        <f>IF(AM478&gt;0,IF((SUMIFS($Q481:AL481,$Q478:AL478,12)+IF(AL478=12,0,AL479)+AM482)&gt;=$K475,$K475-FLOOR(SUMIFS($Q481:AL481,$Q478:AL478,12),1),IF(AM478=1,AM482,AM482+AL479)),0)</f>
        <v>0</v>
      </c>
      <c r="AN479" s="62">
        <f>IF(AN478&gt;0,IF((SUMIFS($Q481:AM481,$Q478:AM478,12)+IF(AM478=12,0,AM479)+AN482)&gt;=$K475,$K475-FLOOR(SUMIFS($Q481:AM481,$Q478:AM478,12),1),IF(AN478=1,AN482,AN482+AM479)),0)</f>
        <v>0</v>
      </c>
      <c r="AO479" s="62">
        <f>IF(AO478&gt;0,IF((SUMIFS($Q481:AN481,$Q478:AN478,12)+IF(AN478=12,0,AN479)+AO482)&gt;=$K475,$K475-FLOOR(SUMIFS($Q481:AN481,$Q478:AN478,12),1),IF(AO478=1,AO482,AO482+AN479)),0)</f>
        <v>0</v>
      </c>
      <c r="AP479" s="62">
        <f>IF(AP478&gt;0,IF((SUMIFS($Q481:AO481,$Q478:AO478,12)+IF(AO478=12,0,AO479)+AP482)&gt;=$K475,$K475-FLOOR(SUMIFS($Q481:AO481,$Q478:AO478,12),1),IF(AP478=1,AP482,AP482+AO479)),0)</f>
        <v>0</v>
      </c>
      <c r="AQ479" s="62">
        <f>IF(AQ478&gt;0,IF((SUMIFS($Q481:AP481,$Q478:AP478,12)+IF(AP478=12,0,AP479)+AQ482)&gt;=$K475,$K475-FLOOR(SUMIFS($Q481:AP481,$Q478:AP478,12),1),IF(AQ478=1,AQ482,AQ482+AP479)),0)</f>
        <v>0</v>
      </c>
      <c r="AR479" s="62">
        <f>IF(AR478&gt;0,IF((SUMIFS($Q481:AQ481,$Q478:AQ478,12)+IF(AQ478=12,0,AQ479)+AR482)&gt;=$K475,$K475-FLOOR(SUMIFS($Q481:AQ481,$Q478:AQ478,12),1),IF(AR478=1,AR482,AR482+AQ479)),0)</f>
        <v>0</v>
      </c>
      <c r="AS479" s="62">
        <f>IF(AS478&gt;0,IF((SUMIFS($Q481:AR481,$Q478:AR478,12)+IF(AR478=12,0,AR479)+AS482)&gt;=$K475,$K475-FLOOR(SUMIFS($Q481:AR481,$Q478:AR478,12),1),IF(AS478=1,AS482,AS482+AR479)),0)</f>
        <v>0</v>
      </c>
      <c r="AT479" s="62">
        <f>IF(AT478&gt;0,IF((SUMIFS($Q481:AS481,$Q478:AS478,12)+IF(AS478=12,0,AS479)+AT482)&gt;=$K475,$K475-FLOOR(SUMIFS($Q481:AS481,$Q478:AS478,12),1),IF(AT478=1,AT482,AT482+AS479)),0)</f>
        <v>0</v>
      </c>
      <c r="AU479" s="62">
        <f>IF(AU478&gt;0,IF((SUMIFS($Q481:AT481,$Q478:AT478,12)+IF(AT478=12,0,AT479)+AU482)&gt;=$K475,$K475-FLOOR(SUMIFS($Q481:AT481,$Q478:AT478,12),1),IF(AU478=1,AU482,AU482+AT479)),0)</f>
        <v>0</v>
      </c>
      <c r="AV479" s="62">
        <f>IF(AV478&gt;0,IF((SUMIFS($Q481:AU481,$Q478:AU478,12)+IF(AU478=12,0,AU479)+AV482)&gt;=$K475,$K475-FLOOR(SUMIFS($Q481:AU481,$Q478:AU478,12),1),IF(AV478=1,AV482,AV482+AU479)),0)</f>
        <v>0</v>
      </c>
      <c r="AW479" s="62">
        <f>IF(AW478&gt;0,IF((SUMIFS($Q481:AV481,$Q478:AV478,12)+IF(AV478=12,0,AV479)+AW482)&gt;=$K475,$K475-FLOOR(SUMIFS($Q481:AV481,$Q478:AV478,12),1),IF(AW478=1,AW482,AW482+AV479)),0)</f>
        <v>0</v>
      </c>
      <c r="AX479" s="62">
        <f>IF(AX478&gt;0,IF((SUMIFS($Q481:AW481,$Q478:AW478,12)+IF(AW478=12,0,AW479)+AX482)&gt;=$K475,$K475-FLOOR(SUMIFS($Q481:AW481,$Q478:AW478,12),1),IF(AX478=1,AX482,AX482+AW479)),0)</f>
        <v>0</v>
      </c>
      <c r="AY479" s="62">
        <f>IF(AY478&gt;0,IF((SUMIFS($Q481:AX481,$Q478:AX478,12)+IF(AX478=12,0,AX479)+AY482)&gt;=$K475,$K475-FLOOR(SUMIFS($Q481:AX481,$Q478:AX478,12),1),IF(AY478=1,AY482,AY482+AX479)),0)</f>
        <v>0</v>
      </c>
      <c r="AZ479" s="62">
        <f>IF(AZ478&gt;0,IF((SUMIFS($Q481:AY481,$Q478:AY478,12)+IF(AY478=12,0,AY479)+AZ482)&gt;=$K475,$K475-FLOOR(SUMIFS($Q481:AY481,$Q478:AY478,12),1),IF(AZ478=1,AZ482,AZ482+AY479)),0)</f>
        <v>0</v>
      </c>
      <c r="BA479" s="62">
        <f>IF(BA478&gt;0,IF((SUMIFS($Q481:AZ481,$Q478:AZ478,12)+IF(AZ478=12,0,AZ479)+BA482)&gt;=$K475,$K475-FLOOR(SUMIFS($Q481:AZ481,$Q478:AZ478,12),1),IF(BA478=1,BA482,BA482+AZ479)),0)</f>
        <v>0</v>
      </c>
      <c r="BB479" s="62">
        <f>IF(BB478&gt;0,IF((SUMIFS($Q481:BA481,$Q478:BA478,12)+IF(BA478=12,0,BA479)+BB482)&gt;=$K475,$K475-FLOOR(SUMIFS($Q481:BA481,$Q478:BA478,12),1),IF(BB478=1,BB482,BB482+BA479)),0)</f>
        <v>0</v>
      </c>
      <c r="BC479" s="62">
        <f>IF(BC478&gt;0,IF((SUMIFS($Q481:BB481,$Q478:BB478,12)+IF(BB478=12,0,BB479)+BC482)&gt;=$K475,$K475-FLOOR(SUMIFS($Q481:BB481,$Q478:BB478,12),1),IF(BC478=1,BC482,BC482+BB479)),0)</f>
        <v>0</v>
      </c>
      <c r="BD479" s="62">
        <f>IF(BD478&gt;0,IF((SUMIFS($Q481:BC481,$Q478:BC478,12)+IF(BC478=12,0,BC479)+BD482)&gt;=$K475,$K475-FLOOR(SUMIFS($Q481:BC481,$Q478:BC478,12),1),IF(BD478=1,BD482,BD482+BC479)),0)</f>
        <v>0</v>
      </c>
      <c r="BE479" s="62">
        <f>IF(BE478&gt;0,IF((SUMIFS($Q481:BD481,$Q478:BD478,12)+IF(BD478=12,0,BD479)+BE482)&gt;=$K475,$K475-FLOOR(SUMIFS($Q481:BD481,$Q478:BD478,12),1),IF(BE478=1,BE482,BE482+BD479)),0)</f>
        <v>0</v>
      </c>
      <c r="BF479" s="62">
        <f>IF(BF478&gt;0,IF((SUMIFS($Q481:BE481,$Q478:BE478,12)+IF(BE478=12,0,BE479)+BF482)&gt;=$K475,$K475-FLOOR(SUMIFS($Q481:BE481,$Q478:BE478,12),1),IF(BF478=1,BF482,BF482+BE479)),0)</f>
        <v>0</v>
      </c>
      <c r="BG479" s="62">
        <f>IF(BG478&gt;0,IF((SUMIFS($Q481:BF481,$Q478:BF478,12)+IF(BF478=12,0,BF479)+BG482)&gt;=$K475,$K475-FLOOR(SUMIFS($Q481:BF481,$Q478:BF478,12),1),IF(BG478=1,BG482,BG482+BF479)),0)</f>
        <v>0</v>
      </c>
      <c r="BH479" s="62">
        <f>IF(BH478&gt;0,IF((SUMIFS($Q481:BG481,$Q478:BG478,12)+IF(BG478=12,0,BG479)+BH482)&gt;=$K475,$K475-FLOOR(SUMIFS($Q481:BG481,$Q478:BG478,12),1),IF(BH478=1,BH482,BH482+BG479)),0)</f>
        <v>0</v>
      </c>
      <c r="BI479" s="62">
        <f>IF(BI478&gt;0,IF((SUMIFS($Q481:BH481,$Q478:BH478,12)+IF(BH478=12,0,BH479)+BI482)&gt;=$K475,$K475-FLOOR(SUMIFS($Q481:BH481,$Q478:BH478,12),1),IF(BI478=1,BI482,BI482+BH479)),0)</f>
        <v>0</v>
      </c>
      <c r="BJ479" s="62">
        <f>IF(BJ478&gt;0,IF((SUMIFS($Q481:BI481,$Q478:BI478,12)+IF(BI478=12,0,BI479)+BJ482)&gt;=$K475,$K475-FLOOR(SUMIFS($Q481:BI481,$Q478:BI478,12),1),IF(BJ478=1,BJ482,BJ482+BI479)),0)</f>
        <v>0</v>
      </c>
      <c r="BK479" s="62">
        <f>IF(BK478&gt;0,IF((SUMIFS($Q481:BJ481,$Q478:BJ478,12)+IF(BJ478=12,0,BJ479)+BK482)&gt;=$K475,$K475-FLOOR(SUMIFS($Q481:BJ481,$Q478:BJ478,12),1),IF(BK478=1,BK482,BK482+BJ479)),0)</f>
        <v>0</v>
      </c>
      <c r="BL479" s="62">
        <f>IF(BL478&gt;0,IF((SUMIFS($Q481:BK481,$Q478:BK478,12)+IF(BK478=12,0,BK479)+BL482)&gt;=$K475,$K475-FLOOR(SUMIFS($Q481:BK481,$Q478:BK478,12),1),IF(BL478=1,BL482,BL482+BK479)),0)</f>
        <v>0</v>
      </c>
      <c r="BM479" s="62">
        <f>IF(BM478&gt;0,IF((SUMIFS($Q481:BL481,$Q478:BL478,12)+IF(BL478=12,0,BL479)+BM482)&gt;=$K475,$K475-FLOOR(SUMIFS($Q481:BL481,$Q478:BL478,12),1),IF(BM478=1,BM482,BM482+BL479)),0)</f>
        <v>0</v>
      </c>
      <c r="BN479" s="62">
        <f>IF(BN478&gt;0,IF((SUMIFS($Q481:BM481,$Q478:BM478,12)+IF(BM478=12,0,BM479)+BN482)&gt;=$K475,$K475-FLOOR(SUMIFS($Q481:BM481,$Q478:BM478,12),1),IF(BN478=1,BN482,BN482+BM479)),0)</f>
        <v>0</v>
      </c>
      <c r="BO479" s="62">
        <f>IF(BO478&gt;0,IF((SUMIFS($Q481:BN481,$Q478:BN478,12)+IF(BN478=12,0,BN479)+BO482)&gt;=$K475,$K475-FLOOR(SUMIFS($Q481:BN481,$Q478:BN478,12),1),IF(BO478=1,BO482,BO482+BN479)),0)</f>
        <v>0</v>
      </c>
      <c r="BP479" s="62">
        <f>IF(BP478&gt;0,IF((SUMIFS($Q481:BO481,$Q478:BO478,12)+IF(BO478=12,0,BO479)+BP482)&gt;=$K475,$K475-FLOOR(SUMIFS($Q481:BO481,$Q478:BO478,12),1),IF(BP478=1,BP482,BP482+BO479)),0)</f>
        <v>0</v>
      </c>
      <c r="BQ479" s="62">
        <f>IF(BQ478&gt;0,IF((SUMIFS($Q481:BP481,$Q478:BP478,12)+IF(BP478=12,0,BP479)+BQ482)&gt;=$K475,$K475-FLOOR(SUMIFS($Q481:BP481,$Q478:BP478,12),1),IF(BQ478=1,BQ482,BQ482+BP479)),0)</f>
        <v>0</v>
      </c>
      <c r="BR479" s="62">
        <f>IF(BR478&gt;0,IF((SUMIFS($Q481:BQ481,$Q478:BQ478,12)+IF(BQ478=12,0,BQ479)+BR482)&gt;=$K475,$K475-FLOOR(SUMIFS($Q481:BQ481,$Q478:BQ478,12),1),IF(BR478=1,BR482,BR482+BQ479)),0)</f>
        <v>0</v>
      </c>
      <c r="BS479" s="62">
        <f>IF(BS478&gt;0,IF((SUMIFS($Q481:BR481,$Q478:BR478,12)+IF(BR478=12,0,BR479)+BS482)&gt;=$K475,$K475-FLOOR(SUMIFS($Q481:BR481,$Q478:BR478,12),1),IF(BS478=1,BS482,BS482+BR479)),0)</f>
        <v>0</v>
      </c>
      <c r="BT479" s="62">
        <f>IF(BT478&gt;0,IF((SUMIFS($Q481:BS481,$Q478:BS478,12)+IF(BS478=12,0,BS479)+BT482)&gt;=$K475,$K475-FLOOR(SUMIFS($Q481:BS481,$Q478:BS478,12),1),IF(BT478=1,BT482,BT482+BS479)),0)</f>
        <v>0</v>
      </c>
      <c r="BU479" s="62">
        <f>IF(BU478&gt;0,IF((SUMIFS($Q481:BT481,$Q478:BT478,12)+IF(BT478=12,0,BT479)+BU482)&gt;=$K475,$K475-FLOOR(SUMIFS($Q481:BT481,$Q478:BT478,12),1),IF(BU478=1,BU482,BU482+BT479)),0)</f>
        <v>0</v>
      </c>
      <c r="BV479" s="62">
        <f>IF(BV478&gt;0,IF((SUMIFS($Q481:BU481,$Q478:BU478,12)+IF(BU478=12,0,BU479)+BV482)&gt;=$K475,$K475-FLOOR(SUMIFS($Q481:BU481,$Q478:BU478,12),1),IF(BV478=1,BV482,BV482+BU479)),0)</f>
        <v>0</v>
      </c>
      <c r="BW479" s="62">
        <f>IF(BW478&gt;0,IF((SUMIFS($Q481:BV481,$Q478:BV478,12)+IF(BV478=12,0,BV479)+BW482)&gt;=$K475,$K475-FLOOR(SUMIFS($Q481:BV481,$Q478:BV478,12),1),IF(BW478=1,BW482,BW482+BV479)),0)</f>
        <v>0</v>
      </c>
      <c r="BX479" s="62">
        <f>IF(BX478&gt;0,IF((SUMIFS($Q481:BW481,$Q478:BW478,12)+IF(BW478=12,0,BW479)+BX482)&gt;=$K475,$K475-FLOOR(SUMIFS($Q481:BW481,$Q478:BW478,12),1),IF(BX478=1,BX482,BX482+BW479)),0)</f>
        <v>0</v>
      </c>
      <c r="BY479" s="298"/>
      <c r="BZ479" s="300"/>
      <c r="CA479" s="302"/>
      <c r="CB479" s="302"/>
    </row>
    <row r="480" spans="1:96" s="98" customFormat="1" ht="41.4" hidden="1" customHeight="1" x14ac:dyDescent="0.3">
      <c r="A480" s="97"/>
      <c r="B480" s="119"/>
      <c r="C480" s="73"/>
      <c r="D480" s="73"/>
      <c r="E480" s="73"/>
      <c r="F480" s="73"/>
      <c r="G480" s="73"/>
      <c r="H480" s="73"/>
      <c r="I480" s="73"/>
      <c r="J480" s="73"/>
      <c r="K480" s="73"/>
      <c r="L480" s="58"/>
      <c r="M480" s="7"/>
      <c r="N480" s="160"/>
      <c r="P480" s="59" t="s">
        <v>172</v>
      </c>
      <c r="Q480" s="61">
        <f>IF(Q475&gt;0,Q476,0)</f>
        <v>0</v>
      </c>
      <c r="R480" s="61">
        <f t="shared" ref="R480" si="11042">IF(R475&gt;0,IF(R478=1,R476,R476+Q480),Q480)</f>
        <v>0</v>
      </c>
      <c r="S480" s="61">
        <f t="shared" ref="S480" si="11043">IF(S475&gt;0,IF(S478=1,S476,S476+R480),R480)</f>
        <v>0</v>
      </c>
      <c r="T480" s="61">
        <f t="shared" ref="T480" si="11044">IF(T475&gt;0,IF(T478=1,T476,T476+S480),S480)</f>
        <v>0</v>
      </c>
      <c r="U480" s="61">
        <f t="shared" ref="U480" si="11045">IF(U475&gt;0,IF(U478=1,U476,U476+T480),T480)</f>
        <v>0</v>
      </c>
      <c r="V480" s="61">
        <f t="shared" ref="V480" si="11046">IF(V475&gt;0,IF(V478=1,V476,V476+U480),U480)</f>
        <v>0</v>
      </c>
      <c r="W480" s="61">
        <f t="shared" ref="W480" si="11047">IF(W475&gt;0,IF(W478=1,W476,W476+V480),V480)</f>
        <v>0</v>
      </c>
      <c r="X480" s="61">
        <f t="shared" ref="X480" si="11048">IF(X475&gt;0,IF(X478=1,X476,X476+W480),W480)</f>
        <v>0</v>
      </c>
      <c r="Y480" s="61">
        <f t="shared" ref="Y480" si="11049">IF(Y475&gt;0,IF(Y478=1,Y476,Y476+X480),X480)</f>
        <v>0</v>
      </c>
      <c r="Z480" s="61">
        <f t="shared" ref="Z480" si="11050">IF(Z475&gt;0,IF(Z478=1,Z476,Z476+Y480),Y480)</f>
        <v>0</v>
      </c>
      <c r="AA480" s="61">
        <f t="shared" ref="AA480" si="11051">IF(AA475&gt;0,IF(AA478=1,AA476,AA476+Z480),Z480)</f>
        <v>0</v>
      </c>
      <c r="AB480" s="61">
        <f t="shared" ref="AB480" si="11052">IF(AB475&gt;0,IF(AB478=1,AB476,AB476+AA480),AA480)</f>
        <v>0</v>
      </c>
      <c r="AC480" s="61">
        <f t="shared" ref="AC480" si="11053">IF(AC475&gt;0,IF(AC478=1,AC476,AC476+AB480),AB480)</f>
        <v>0</v>
      </c>
      <c r="AD480" s="61">
        <f t="shared" ref="AD480" si="11054">IF(AD475&gt;0,IF(AD478=1,AD476,AD476+AC480),AC480)</f>
        <v>0</v>
      </c>
      <c r="AE480" s="61">
        <f t="shared" ref="AE480" si="11055">IF(AE475&gt;0,IF(AE478=1,AE476,AE476+AD480),AD480)</f>
        <v>0</v>
      </c>
      <c r="AF480" s="61">
        <f t="shared" ref="AF480" si="11056">IF(AF475&gt;0,IF(AF478=1,AF476,AF476+AE480),AE480)</f>
        <v>0</v>
      </c>
      <c r="AG480" s="61">
        <f t="shared" ref="AG480" si="11057">IF(AG475&gt;0,IF(AG478=1,AG476,AG476+AF480),AF480)</f>
        <v>0</v>
      </c>
      <c r="AH480" s="61">
        <f t="shared" ref="AH480" si="11058">IF(AH475&gt;0,IF(AH478=1,AH476,AH476+AG480),AG480)</f>
        <v>0</v>
      </c>
      <c r="AI480" s="61">
        <f t="shared" ref="AI480" si="11059">IF(AI475&gt;0,IF(AI478=1,AI476,AI476+AH480),AH480)</f>
        <v>0</v>
      </c>
      <c r="AJ480" s="61">
        <f t="shared" ref="AJ480" si="11060">IF(AJ475&gt;0,IF(AJ478=1,AJ476,AJ476+AI480),AI480)</f>
        <v>0</v>
      </c>
      <c r="AK480" s="61">
        <f t="shared" ref="AK480" si="11061">IF(AK475&gt;0,IF(AK478=1,AK476,AK476+AJ480),AJ480)</f>
        <v>0</v>
      </c>
      <c r="AL480" s="61">
        <f t="shared" ref="AL480" si="11062">IF(AL475&gt;0,IF(AL478=1,AL476,AL476+AK480),AK480)</f>
        <v>0</v>
      </c>
      <c r="AM480" s="61">
        <f t="shared" ref="AM480" si="11063">IF(AM475&gt;0,IF(AM478=1,AM476,AM476+AL480),AL480)</f>
        <v>0</v>
      </c>
      <c r="AN480" s="61">
        <f t="shared" ref="AN480" si="11064">IF(AN475&gt;0,IF(AN478=1,AN476,AN476+AM480),AM480)</f>
        <v>0</v>
      </c>
      <c r="AO480" s="61">
        <f t="shared" ref="AO480" si="11065">IF(AO475&gt;0,IF(AO478=1,AO476,AO476+AN480),AN480)</f>
        <v>0</v>
      </c>
      <c r="AP480" s="61">
        <f t="shared" ref="AP480" si="11066">IF(AP475&gt;0,IF(AP478=1,AP476,AP476+AO480),AO480)</f>
        <v>0</v>
      </c>
      <c r="AQ480" s="61">
        <f t="shared" ref="AQ480" si="11067">IF(AQ475&gt;0,IF(AQ478=1,AQ476,AQ476+AP480),AP480)</f>
        <v>0</v>
      </c>
      <c r="AR480" s="61">
        <f t="shared" ref="AR480" si="11068">IF(AR475&gt;0,IF(AR478=1,AR476,AR476+AQ480),AQ480)</f>
        <v>0</v>
      </c>
      <c r="AS480" s="61">
        <f t="shared" ref="AS480" si="11069">IF(AS475&gt;0,IF(AS478=1,AS476,AS476+AR480),AR480)</f>
        <v>0</v>
      </c>
      <c r="AT480" s="61">
        <f t="shared" ref="AT480" si="11070">IF(AT475&gt;0,IF(AT478=1,AT476,AT476+AS480),AS480)</f>
        <v>0</v>
      </c>
      <c r="AU480" s="61">
        <f t="shared" ref="AU480" si="11071">IF(AU475&gt;0,IF(AU478=1,AU476,AU476+AT480),AT480)</f>
        <v>0</v>
      </c>
      <c r="AV480" s="61">
        <f t="shared" ref="AV480" si="11072">IF(AV475&gt;0,IF(AV478=1,AV476,AV476+AU480),AU480)</f>
        <v>0</v>
      </c>
      <c r="AW480" s="61">
        <f t="shared" ref="AW480" si="11073">IF(AW475&gt;0,IF(AW478=1,AW476,AW476+AV480),AV480)</f>
        <v>0</v>
      </c>
      <c r="AX480" s="61">
        <f t="shared" ref="AX480" si="11074">IF(AX475&gt;0,IF(AX478=1,AX476,AX476+AW480),AW480)</f>
        <v>0</v>
      </c>
      <c r="AY480" s="61">
        <f t="shared" ref="AY480" si="11075">IF(AY475&gt;0,IF(AY478=1,AY476,AY476+AX480),AX480)</f>
        <v>0</v>
      </c>
      <c r="AZ480" s="61">
        <f t="shared" ref="AZ480" si="11076">IF(AZ475&gt;0,IF(AZ478=1,AZ476,AZ476+AY480),AY480)</f>
        <v>0</v>
      </c>
      <c r="BA480" s="61">
        <f t="shared" ref="BA480" si="11077">IF(BA475&gt;0,IF(BA478=1,BA476,BA476+AZ480),AZ480)</f>
        <v>0</v>
      </c>
      <c r="BB480" s="61">
        <f t="shared" ref="BB480" si="11078">IF(BB475&gt;0,IF(BB478=1,BB476,BB476+BA480),BA480)</f>
        <v>0</v>
      </c>
      <c r="BC480" s="61">
        <f t="shared" ref="BC480" si="11079">IF(BC475&gt;0,IF(BC478=1,BC476,BC476+BB480),BB480)</f>
        <v>0</v>
      </c>
      <c r="BD480" s="61">
        <f t="shared" ref="BD480" si="11080">IF(BD475&gt;0,IF(BD478=1,BD476,BD476+BC480),BC480)</f>
        <v>0</v>
      </c>
      <c r="BE480" s="61">
        <f t="shared" ref="BE480" si="11081">IF(BE475&gt;0,IF(BE478=1,BE476,BE476+BD480),BD480)</f>
        <v>0</v>
      </c>
      <c r="BF480" s="61">
        <f t="shared" ref="BF480" si="11082">IF(BF475&gt;0,IF(BF478=1,BF476,BF476+BE480),BE480)</f>
        <v>0</v>
      </c>
      <c r="BG480" s="61">
        <f t="shared" ref="BG480" si="11083">IF(BG475&gt;0,IF(BG478=1,BG476,BG476+BF480),BF480)</f>
        <v>0</v>
      </c>
      <c r="BH480" s="61">
        <f t="shared" ref="BH480" si="11084">IF(BH475&gt;0,IF(BH478=1,BH476,BH476+BG480),BG480)</f>
        <v>0</v>
      </c>
      <c r="BI480" s="61">
        <f t="shared" ref="BI480" si="11085">IF(BI475&gt;0,IF(BI478=1,BI476,BI476+BH480),BH480)</f>
        <v>0</v>
      </c>
      <c r="BJ480" s="61">
        <f t="shared" ref="BJ480" si="11086">IF(BJ475&gt;0,IF(BJ478=1,BJ476,BJ476+BI480),BI480)</f>
        <v>0</v>
      </c>
      <c r="BK480" s="61">
        <f t="shared" ref="BK480" si="11087">IF(BK475&gt;0,IF(BK478=1,BK476,BK476+BJ480),BJ480)</f>
        <v>0</v>
      </c>
      <c r="BL480" s="61">
        <f t="shared" ref="BL480" si="11088">IF(BL475&gt;0,IF(BL478=1,BL476,BL476+BK480),BK480)</f>
        <v>0</v>
      </c>
      <c r="BM480" s="61">
        <f t="shared" ref="BM480" si="11089">IF(BM475&gt;0,IF(BM478=1,BM476,BM476+BL480),BL480)</f>
        <v>0</v>
      </c>
      <c r="BN480" s="61">
        <f t="shared" ref="BN480" si="11090">IF(BN475&gt;0,IF(BN478=1,BN476,BN476+BM480),BM480)</f>
        <v>0</v>
      </c>
      <c r="BO480" s="61">
        <f t="shared" ref="BO480" si="11091">IF(BO475&gt;0,IF(BO478=1,BO476,BO476+BN480),BN480)</f>
        <v>0</v>
      </c>
      <c r="BP480" s="61">
        <f t="shared" ref="BP480" si="11092">IF(BP475&gt;0,IF(BP478=1,BP476,BP476+BO480),BO480)</f>
        <v>0</v>
      </c>
      <c r="BQ480" s="61">
        <f t="shared" ref="BQ480" si="11093">IF(BQ475&gt;0,IF(BQ478=1,BQ476,BQ476+BP480),BP480)</f>
        <v>0</v>
      </c>
      <c r="BR480" s="61">
        <f t="shared" ref="BR480" si="11094">IF(BR475&gt;0,IF(BR478=1,BR476,BR476+BQ480),BQ480)</f>
        <v>0</v>
      </c>
      <c r="BS480" s="61">
        <f t="shared" ref="BS480" si="11095">IF(BS475&gt;0,IF(BS478=1,BS476,BS476+BR480),BR480)</f>
        <v>0</v>
      </c>
      <c r="BT480" s="61">
        <f t="shared" ref="BT480" si="11096">IF(BT475&gt;0,IF(BT478=1,BT476,BT476+BS480),BS480)</f>
        <v>0</v>
      </c>
      <c r="BU480" s="61">
        <f t="shared" ref="BU480" si="11097">IF(BU475&gt;0,IF(BU478=1,BU476,BU476+BT480),BT480)</f>
        <v>0</v>
      </c>
      <c r="BV480" s="61">
        <f t="shared" ref="BV480" si="11098">IF(BV475&gt;0,IF(BV478=1,BV476,BV476+BU480),BU480)</f>
        <v>0</v>
      </c>
      <c r="BW480" s="61">
        <f t="shared" ref="BW480" si="11099">IF(BW475&gt;0,IF(BW478=1,BW476,BW476+BV480),BV480)</f>
        <v>0</v>
      </c>
      <c r="BX480" s="61">
        <f t="shared" ref="BX480" si="11100">IF(BX475&gt;0,IF(BX478=1,BX476,BX476+BW480),BW480)</f>
        <v>0</v>
      </c>
      <c r="BY480" s="298"/>
      <c r="BZ480" s="300"/>
      <c r="CA480" s="302"/>
      <c r="CB480" s="302"/>
    </row>
    <row r="481" spans="1:96" s="98" customFormat="1" ht="41.4" hidden="1" customHeight="1" x14ac:dyDescent="0.3">
      <c r="A481" s="97"/>
      <c r="B481" s="119"/>
      <c r="C481" s="73"/>
      <c r="D481" s="73"/>
      <c r="E481" s="73"/>
      <c r="F481" s="73"/>
      <c r="G481" s="73"/>
      <c r="H481" s="73"/>
      <c r="I481" s="73"/>
      <c r="J481" s="73"/>
      <c r="K481" s="73"/>
      <c r="L481" s="58"/>
      <c r="M481" s="7"/>
      <c r="N481" s="160"/>
      <c r="P481" s="59" t="s">
        <v>173</v>
      </c>
      <c r="Q481" s="61">
        <f>Q483</f>
        <v>0</v>
      </c>
      <c r="R481" s="61">
        <f t="shared" ref="R481" si="11101">IF(R478=1,R483,R483+Q481)</f>
        <v>0</v>
      </c>
      <c r="S481" s="61">
        <f t="shared" ref="S481" si="11102">IF(S478=1,S483,S483+R481)</f>
        <v>0</v>
      </c>
      <c r="T481" s="61">
        <f t="shared" ref="T481" si="11103">IF(T478=1,T483,T483+S481)</f>
        <v>0</v>
      </c>
      <c r="U481" s="61">
        <f t="shared" ref="U481" si="11104">IF(U478=1,U483,U483+T481)</f>
        <v>0</v>
      </c>
      <c r="V481" s="61">
        <f t="shared" ref="V481" si="11105">IF(V478=1,V483,V483+U481)</f>
        <v>0</v>
      </c>
      <c r="W481" s="61">
        <f t="shared" ref="W481" si="11106">IF(W478=1,W483,W483+V481)</f>
        <v>0</v>
      </c>
      <c r="X481" s="61">
        <f t="shared" ref="X481" si="11107">IF(X478=1,X483,X483+W481)</f>
        <v>0</v>
      </c>
      <c r="Y481" s="61">
        <f t="shared" ref="Y481" si="11108">IF(Y478=1,Y483,Y483+X481)</f>
        <v>0</v>
      </c>
      <c r="Z481" s="61">
        <f t="shared" ref="Z481" si="11109">IF(Z478=1,Z483,Z483+Y481)</f>
        <v>0</v>
      </c>
      <c r="AA481" s="61">
        <f t="shared" ref="AA481" si="11110">IF(AA478=1,AA483,AA483+Z481)</f>
        <v>0</v>
      </c>
      <c r="AB481" s="61">
        <f t="shared" ref="AB481" si="11111">IF(AB478=1,AB483,AB483+AA481)</f>
        <v>0</v>
      </c>
      <c r="AC481" s="61">
        <f t="shared" ref="AC481" si="11112">IF(AC478=1,AC483,AC483+AB481)</f>
        <v>0</v>
      </c>
      <c r="AD481" s="61">
        <f t="shared" ref="AD481" si="11113">IF(AD478=1,AD483,AD483+AC481)</f>
        <v>0</v>
      </c>
      <c r="AE481" s="61">
        <f t="shared" ref="AE481" si="11114">IF(AE478=1,AE483,AE483+AD481)</f>
        <v>0</v>
      </c>
      <c r="AF481" s="61">
        <f t="shared" ref="AF481" si="11115">IF(AF478=1,AF483,AF483+AE481)</f>
        <v>0</v>
      </c>
      <c r="AG481" s="61">
        <f t="shared" ref="AG481" si="11116">IF(AG478=1,AG483,AG483+AF481)</f>
        <v>0</v>
      </c>
      <c r="AH481" s="61">
        <f t="shared" ref="AH481" si="11117">IF(AH478=1,AH483,AH483+AG481)</f>
        <v>0</v>
      </c>
      <c r="AI481" s="61">
        <f t="shared" ref="AI481" si="11118">IF(AI478=1,AI483,AI483+AH481)</f>
        <v>0</v>
      </c>
      <c r="AJ481" s="61">
        <f t="shared" ref="AJ481" si="11119">IF(AJ478=1,AJ483,AJ483+AI481)</f>
        <v>0</v>
      </c>
      <c r="AK481" s="61">
        <f t="shared" ref="AK481" si="11120">IF(AK478=1,AK483,AK483+AJ481)</f>
        <v>0</v>
      </c>
      <c r="AL481" s="61">
        <f t="shared" ref="AL481" si="11121">IF(AL478=1,AL483,AL483+AK481)</f>
        <v>0</v>
      </c>
      <c r="AM481" s="61">
        <f t="shared" ref="AM481" si="11122">IF(AM478=1,AM483,AM483+AL481)</f>
        <v>0</v>
      </c>
      <c r="AN481" s="61">
        <f t="shared" ref="AN481" si="11123">IF(AN478=1,AN483,AN483+AM481)</f>
        <v>0</v>
      </c>
      <c r="AO481" s="61">
        <f t="shared" ref="AO481" si="11124">IF(AO478=1,AO483,AO483+AN481)</f>
        <v>0</v>
      </c>
      <c r="AP481" s="61">
        <f t="shared" ref="AP481" si="11125">IF(AP478=1,AP483,AP483+AO481)</f>
        <v>0</v>
      </c>
      <c r="AQ481" s="61">
        <f t="shared" ref="AQ481" si="11126">IF(AQ478=1,AQ483,AQ483+AP481)</f>
        <v>0</v>
      </c>
      <c r="AR481" s="61">
        <f t="shared" ref="AR481" si="11127">IF(AR478=1,AR483,AR483+AQ481)</f>
        <v>0</v>
      </c>
      <c r="AS481" s="61">
        <f t="shared" ref="AS481" si="11128">IF(AS478=1,AS483,AS483+AR481)</f>
        <v>0</v>
      </c>
      <c r="AT481" s="61">
        <f t="shared" ref="AT481" si="11129">IF(AT478=1,AT483,AT483+AS481)</f>
        <v>0</v>
      </c>
      <c r="AU481" s="61">
        <f t="shared" ref="AU481" si="11130">IF(AU478=1,AU483,AU483+AT481)</f>
        <v>0</v>
      </c>
      <c r="AV481" s="61">
        <f t="shared" ref="AV481" si="11131">IF(AV478=1,AV483,AV483+AU481)</f>
        <v>0</v>
      </c>
      <c r="AW481" s="61">
        <f t="shared" ref="AW481" si="11132">IF(AW478=1,AW483,AW483+AV481)</f>
        <v>0</v>
      </c>
      <c r="AX481" s="61">
        <f t="shared" ref="AX481" si="11133">IF(AX478=1,AX483,AX483+AW481)</f>
        <v>0</v>
      </c>
      <c r="AY481" s="61">
        <f t="shared" ref="AY481" si="11134">IF(AY478=1,AY483,AY483+AX481)</f>
        <v>0</v>
      </c>
      <c r="AZ481" s="61">
        <f t="shared" ref="AZ481" si="11135">IF(AZ478=1,AZ483,AZ483+AY481)</f>
        <v>0</v>
      </c>
      <c r="BA481" s="61">
        <f t="shared" ref="BA481" si="11136">IF(BA478=1,BA483,BA483+AZ481)</f>
        <v>0</v>
      </c>
      <c r="BB481" s="61">
        <f t="shared" ref="BB481" si="11137">IF(BB478=1,BB483,BB483+BA481)</f>
        <v>0</v>
      </c>
      <c r="BC481" s="61">
        <f t="shared" ref="BC481" si="11138">IF(BC478=1,BC483,BC483+BB481)</f>
        <v>0</v>
      </c>
      <c r="BD481" s="61">
        <f t="shared" ref="BD481" si="11139">IF(BD478=1,BD483,BD483+BC481)</f>
        <v>0</v>
      </c>
      <c r="BE481" s="61">
        <f t="shared" ref="BE481" si="11140">IF(BE478=1,BE483,BE483+BD481)</f>
        <v>0</v>
      </c>
      <c r="BF481" s="61">
        <f t="shared" ref="BF481" si="11141">IF(BF478=1,BF483,BF483+BE481)</f>
        <v>0</v>
      </c>
      <c r="BG481" s="61">
        <f t="shared" ref="BG481" si="11142">IF(BG478=1,BG483,BG483+BF481)</f>
        <v>0</v>
      </c>
      <c r="BH481" s="61">
        <f t="shared" ref="BH481" si="11143">IF(BH478=1,BH483,BH483+BG481)</f>
        <v>0</v>
      </c>
      <c r="BI481" s="61">
        <f t="shared" ref="BI481" si="11144">IF(BI478=1,BI483,BI483+BH481)</f>
        <v>0</v>
      </c>
      <c r="BJ481" s="61">
        <f t="shared" ref="BJ481" si="11145">IF(BJ478=1,BJ483,BJ483+BI481)</f>
        <v>0</v>
      </c>
      <c r="BK481" s="61">
        <f t="shared" ref="BK481" si="11146">IF(BK478=1,BK483,BK483+BJ481)</f>
        <v>0</v>
      </c>
      <c r="BL481" s="61">
        <f t="shared" ref="BL481" si="11147">IF(BL478=1,BL483,BL483+BK481)</f>
        <v>0</v>
      </c>
      <c r="BM481" s="61">
        <f t="shared" ref="BM481" si="11148">IF(BM478=1,BM483,BM483+BL481)</f>
        <v>0</v>
      </c>
      <c r="BN481" s="61">
        <f t="shared" ref="BN481" si="11149">IF(BN478=1,BN483,BN483+BM481)</f>
        <v>0</v>
      </c>
      <c r="BO481" s="61">
        <f t="shared" ref="BO481" si="11150">IF(BO478=1,BO483,BO483+BN481)</f>
        <v>0</v>
      </c>
      <c r="BP481" s="61">
        <f t="shared" ref="BP481" si="11151">IF(BP478=1,BP483,BP483+BO481)</f>
        <v>0</v>
      </c>
      <c r="BQ481" s="61">
        <f t="shared" ref="BQ481" si="11152">IF(BQ478=1,BQ483,BQ483+BP481)</f>
        <v>0</v>
      </c>
      <c r="BR481" s="61">
        <f t="shared" ref="BR481" si="11153">IF(BR478=1,BR483,BR483+BQ481)</f>
        <v>0</v>
      </c>
      <c r="BS481" s="61">
        <f t="shared" ref="BS481" si="11154">IF(BS478=1,BS483,BS483+BR481)</f>
        <v>0</v>
      </c>
      <c r="BT481" s="61">
        <f t="shared" ref="BT481" si="11155">IF(BT478=1,BT483,BT483+BS481)</f>
        <v>0</v>
      </c>
      <c r="BU481" s="61">
        <f t="shared" ref="BU481" si="11156">IF(BU478=1,BU483,BU483+BT481)</f>
        <v>0</v>
      </c>
      <c r="BV481" s="61">
        <f t="shared" ref="BV481" si="11157">IF(BV478=1,BV483,BV483+BU481)</f>
        <v>0</v>
      </c>
      <c r="BW481" s="61">
        <f t="shared" ref="BW481" si="11158">IF(BW478=1,BW483,BW483+BV481)</f>
        <v>0</v>
      </c>
      <c r="BX481" s="61">
        <f t="shared" ref="BX481" si="11159">IF(BX478=1,BX483,BX483+BW481)</f>
        <v>0</v>
      </c>
      <c r="BY481" s="298"/>
      <c r="BZ481" s="300"/>
      <c r="CA481" s="302"/>
      <c r="CB481" s="302"/>
    </row>
    <row r="482" spans="1:96" s="98" customFormat="1" ht="28.95" customHeight="1" x14ac:dyDescent="0.3">
      <c r="A482" s="97"/>
      <c r="B482" s="119"/>
      <c r="C482" s="73"/>
      <c r="D482" s="73"/>
      <c r="E482" s="73"/>
      <c r="F482" s="73"/>
      <c r="G482" s="73"/>
      <c r="H482" s="73"/>
      <c r="I482" s="73"/>
      <c r="J482" s="73"/>
      <c r="K482" s="73"/>
      <c r="L482" s="58"/>
      <c r="M482" s="7"/>
      <c r="N482" s="160"/>
      <c r="P482" s="57" t="s">
        <v>171</v>
      </c>
      <c r="Q482" s="62">
        <f t="shared" ref="Q482:BX482" si="11160">1720/12*Q475</f>
        <v>0</v>
      </c>
      <c r="R482" s="62">
        <f t="shared" si="11160"/>
        <v>0</v>
      </c>
      <c r="S482" s="62">
        <f t="shared" si="11160"/>
        <v>0</v>
      </c>
      <c r="T482" s="62">
        <f t="shared" si="11160"/>
        <v>0</v>
      </c>
      <c r="U482" s="62">
        <f t="shared" si="11160"/>
        <v>0</v>
      </c>
      <c r="V482" s="62">
        <f t="shared" si="11160"/>
        <v>0</v>
      </c>
      <c r="W482" s="62">
        <f t="shared" si="11160"/>
        <v>0</v>
      </c>
      <c r="X482" s="62">
        <f t="shared" si="11160"/>
        <v>0</v>
      </c>
      <c r="Y482" s="62">
        <f t="shared" si="11160"/>
        <v>0</v>
      </c>
      <c r="Z482" s="62">
        <f t="shared" si="11160"/>
        <v>0</v>
      </c>
      <c r="AA482" s="62">
        <f t="shared" si="11160"/>
        <v>0</v>
      </c>
      <c r="AB482" s="62">
        <f t="shared" si="11160"/>
        <v>0</v>
      </c>
      <c r="AC482" s="62">
        <f t="shared" si="11160"/>
        <v>0</v>
      </c>
      <c r="AD482" s="62">
        <f t="shared" si="11160"/>
        <v>0</v>
      </c>
      <c r="AE482" s="62">
        <f t="shared" si="11160"/>
        <v>0</v>
      </c>
      <c r="AF482" s="62">
        <f t="shared" si="11160"/>
        <v>0</v>
      </c>
      <c r="AG482" s="62">
        <f t="shared" si="11160"/>
        <v>0</v>
      </c>
      <c r="AH482" s="62">
        <f t="shared" si="11160"/>
        <v>0</v>
      </c>
      <c r="AI482" s="62">
        <f t="shared" si="11160"/>
        <v>0</v>
      </c>
      <c r="AJ482" s="62">
        <f t="shared" si="11160"/>
        <v>0</v>
      </c>
      <c r="AK482" s="62">
        <f t="shared" si="11160"/>
        <v>0</v>
      </c>
      <c r="AL482" s="62">
        <f t="shared" si="11160"/>
        <v>0</v>
      </c>
      <c r="AM482" s="62">
        <f t="shared" si="11160"/>
        <v>0</v>
      </c>
      <c r="AN482" s="62">
        <f t="shared" si="11160"/>
        <v>0</v>
      </c>
      <c r="AO482" s="62">
        <f t="shared" si="11160"/>
        <v>0</v>
      </c>
      <c r="AP482" s="62">
        <f t="shared" si="11160"/>
        <v>0</v>
      </c>
      <c r="AQ482" s="62">
        <f t="shared" si="11160"/>
        <v>0</v>
      </c>
      <c r="AR482" s="62">
        <f t="shared" si="11160"/>
        <v>0</v>
      </c>
      <c r="AS482" s="62">
        <f t="shared" si="11160"/>
        <v>0</v>
      </c>
      <c r="AT482" s="62">
        <f t="shared" si="11160"/>
        <v>0</v>
      </c>
      <c r="AU482" s="62">
        <f t="shared" si="11160"/>
        <v>0</v>
      </c>
      <c r="AV482" s="62">
        <f t="shared" si="11160"/>
        <v>0</v>
      </c>
      <c r="AW482" s="62">
        <f t="shared" si="11160"/>
        <v>0</v>
      </c>
      <c r="AX482" s="62">
        <f t="shared" si="11160"/>
        <v>0</v>
      </c>
      <c r="AY482" s="62">
        <f t="shared" si="11160"/>
        <v>0</v>
      </c>
      <c r="AZ482" s="62">
        <f t="shared" si="11160"/>
        <v>0</v>
      </c>
      <c r="BA482" s="62">
        <f t="shared" si="11160"/>
        <v>0</v>
      </c>
      <c r="BB482" s="62">
        <f t="shared" si="11160"/>
        <v>0</v>
      </c>
      <c r="BC482" s="62">
        <f t="shared" si="11160"/>
        <v>0</v>
      </c>
      <c r="BD482" s="62">
        <f t="shared" si="11160"/>
        <v>0</v>
      </c>
      <c r="BE482" s="62">
        <f t="shared" si="11160"/>
        <v>0</v>
      </c>
      <c r="BF482" s="62">
        <f t="shared" si="11160"/>
        <v>0</v>
      </c>
      <c r="BG482" s="62">
        <f t="shared" si="11160"/>
        <v>0</v>
      </c>
      <c r="BH482" s="62">
        <f t="shared" si="11160"/>
        <v>0</v>
      </c>
      <c r="BI482" s="62">
        <f t="shared" si="11160"/>
        <v>0</v>
      </c>
      <c r="BJ482" s="62">
        <f t="shared" si="11160"/>
        <v>0</v>
      </c>
      <c r="BK482" s="62">
        <f t="shared" si="11160"/>
        <v>0</v>
      </c>
      <c r="BL482" s="62">
        <f t="shared" si="11160"/>
        <v>0</v>
      </c>
      <c r="BM482" s="62">
        <f t="shared" si="11160"/>
        <v>0</v>
      </c>
      <c r="BN482" s="62">
        <f t="shared" si="11160"/>
        <v>0</v>
      </c>
      <c r="BO482" s="62">
        <f t="shared" si="11160"/>
        <v>0</v>
      </c>
      <c r="BP482" s="62">
        <f t="shared" si="11160"/>
        <v>0</v>
      </c>
      <c r="BQ482" s="62">
        <f t="shared" si="11160"/>
        <v>0</v>
      </c>
      <c r="BR482" s="62">
        <f t="shared" si="11160"/>
        <v>0</v>
      </c>
      <c r="BS482" s="62">
        <f t="shared" si="11160"/>
        <v>0</v>
      </c>
      <c r="BT482" s="62">
        <f t="shared" si="11160"/>
        <v>0</v>
      </c>
      <c r="BU482" s="62">
        <f t="shared" si="11160"/>
        <v>0</v>
      </c>
      <c r="BV482" s="62">
        <f t="shared" si="11160"/>
        <v>0</v>
      </c>
      <c r="BW482" s="62">
        <f t="shared" si="11160"/>
        <v>0</v>
      </c>
      <c r="BX482" s="62">
        <f t="shared" si="11160"/>
        <v>0</v>
      </c>
      <c r="BY482" s="298"/>
      <c r="BZ482" s="300"/>
      <c r="CA482" s="302"/>
      <c r="CB482" s="302"/>
    </row>
    <row r="483" spans="1:96" s="98" customFormat="1" ht="28.8" x14ac:dyDescent="0.3">
      <c r="A483" s="97"/>
      <c r="B483" s="119"/>
      <c r="C483" s="73"/>
      <c r="D483" s="73"/>
      <c r="E483" s="73"/>
      <c r="F483" s="73"/>
      <c r="G483" s="73"/>
      <c r="H483" s="73"/>
      <c r="I483" s="73"/>
      <c r="J483" s="73"/>
      <c r="K483" s="73"/>
      <c r="L483" s="58"/>
      <c r="M483" s="7"/>
      <c r="N483" s="160"/>
      <c r="P483" s="57" t="s">
        <v>155</v>
      </c>
      <c r="Q483" s="62">
        <f>FLOOR(IF(OR(Q478=0,Q478=1),IF(Q476&gt;=Q482,Q482,Q476)+0.00000001,IF(Q480&gt;=Q479,Q479,Q480))+0.00000001,1)</f>
        <v>0</v>
      </c>
      <c r="R483" s="62">
        <f t="shared" ref="R483" si="11161">FLOOR(IF(OR(R478=0,R478=1),IF(R482&gt;R479,R479,IF(R476&gt;=R482,R482,R476)+0.00000001),IF(R480&gt;=R479,R479-Q481,R480-Q481)+0.00000001),1)</f>
        <v>0</v>
      </c>
      <c r="S483" s="62">
        <f t="shared" ref="S483" si="11162">FLOOR(IF(OR(S478=0,S478=1),IF(S482&gt;S479,S479,IF(S476&gt;=S482,S482,S476)+0.00000001),IF(S480&gt;=S479,S479-R481,S480-R481)+0.00000001),1)</f>
        <v>0</v>
      </c>
      <c r="T483" s="62">
        <f t="shared" ref="T483" si="11163">FLOOR(IF(OR(T478=0,T478=1),IF(T482&gt;T479,T479,IF(T476&gt;=T482,T482,T476)+0.00000001),IF(T480&gt;=T479,T479-S481,T480-S481)+0.00000001),1)</f>
        <v>0</v>
      </c>
      <c r="U483" s="62">
        <f t="shared" ref="U483" si="11164">FLOOR(IF(OR(U478=0,U478=1),IF(U482&gt;U479,U479,IF(U476&gt;=U482,U482,U476)+0.00000001),IF(U480&gt;=U479,U479-T481,U480-T481)+0.00000001),1)</f>
        <v>0</v>
      </c>
      <c r="V483" s="62">
        <f t="shared" ref="V483" si="11165">FLOOR(IF(OR(V478=0,V478=1),IF(V482&gt;V479,V479,IF(V476&gt;=V482,V482,V476)+0.00000001),IF(V480&gt;=V479,V479-U481,V480-U481)+0.00000001),1)</f>
        <v>0</v>
      </c>
      <c r="W483" s="62">
        <f t="shared" ref="W483" si="11166">FLOOR(IF(OR(W478=0,W478=1),IF(W482&gt;W479,W479,IF(W476&gt;=W482,W482,W476)+0.00000001),IF(W480&gt;=W479,W479-V481,W480-V481)+0.00000001),1)</f>
        <v>0</v>
      </c>
      <c r="X483" s="62">
        <f t="shared" ref="X483" si="11167">FLOOR(IF(OR(X478=0,X478=1),IF(X482&gt;X479,X479,IF(X476&gt;=X482,X482,X476)+0.00000001),IF(X480&gt;=X479,X479-W481,X480-W481)+0.00000001),1)</f>
        <v>0</v>
      </c>
      <c r="Y483" s="62">
        <f t="shared" ref="Y483" si="11168">FLOOR(IF(OR(Y478=0,Y478=1),IF(Y482&gt;Y479,Y479,IF(Y476&gt;=Y482,Y482,Y476)+0.00000001),IF(Y480&gt;=Y479,Y479-X481,Y480-X481)+0.00000001),1)</f>
        <v>0</v>
      </c>
      <c r="Z483" s="62">
        <f t="shared" ref="Z483" si="11169">FLOOR(IF(OR(Z478=0,Z478=1),IF(Z482&gt;Z479,Z479,IF(Z476&gt;=Z482,Z482,Z476)+0.00000001),IF(Z480&gt;=Z479,Z479-Y481,Z480-Y481)+0.00000001),1)</f>
        <v>0</v>
      </c>
      <c r="AA483" s="62">
        <f t="shared" ref="AA483" si="11170">FLOOR(IF(OR(AA478=0,AA478=1),IF(AA482&gt;AA479,AA479,IF(AA476&gt;=AA482,AA482,AA476)+0.00000001),IF(AA480&gt;=AA479,AA479-Z481,AA480-Z481)+0.00000001),1)</f>
        <v>0</v>
      </c>
      <c r="AB483" s="62">
        <f t="shared" ref="AB483" si="11171">FLOOR(IF(OR(AB478=0,AB478=1),IF(AB482&gt;AB479,AB479,IF(AB476&gt;=AB482,AB482,AB476)+0.00000001),IF(AB480&gt;=AB479,AB479-AA481,AB480-AA481)+0.00000001),1)</f>
        <v>0</v>
      </c>
      <c r="AC483" s="62">
        <f t="shared" ref="AC483" si="11172">FLOOR(IF(OR(AC478=0,AC478=1),IF(AC482&gt;AC479,AC479,IF(AC476&gt;=AC482,AC482,AC476)+0.00000001),IF(AC480&gt;=AC479,AC479-AB481,AC480-AB481)+0.00000001),1)</f>
        <v>0</v>
      </c>
      <c r="AD483" s="62">
        <f t="shared" ref="AD483" si="11173">FLOOR(IF(OR(AD478=0,AD478=1),IF(AD482&gt;AD479,AD479,IF(AD476&gt;=AD482,AD482,AD476)+0.00000001),IF(AD480&gt;=AD479,AD479-AC481,AD480-AC481)+0.00000001),1)</f>
        <v>0</v>
      </c>
      <c r="AE483" s="62">
        <f t="shared" ref="AE483" si="11174">FLOOR(IF(OR(AE478=0,AE478=1),IF(AE482&gt;AE479,AE479,IF(AE476&gt;=AE482,AE482,AE476)+0.00000001),IF(AE480&gt;=AE479,AE479-AD481,AE480-AD481)+0.00000001),1)</f>
        <v>0</v>
      </c>
      <c r="AF483" s="62">
        <f t="shared" ref="AF483" si="11175">FLOOR(IF(OR(AF478=0,AF478=1),IF(AF482&gt;AF479,AF479,IF(AF476&gt;=AF482,AF482,AF476)+0.00000001),IF(AF480&gt;=AF479,AF479-AE481,AF480-AE481)+0.00000001),1)</f>
        <v>0</v>
      </c>
      <c r="AG483" s="62">
        <f t="shared" ref="AG483" si="11176">FLOOR(IF(OR(AG478=0,AG478=1),IF(AG482&gt;AG479,AG479,IF(AG476&gt;=AG482,AG482,AG476)+0.00000001),IF(AG480&gt;=AG479,AG479-AF481,AG480-AF481)+0.00000001),1)</f>
        <v>0</v>
      </c>
      <c r="AH483" s="62">
        <f t="shared" ref="AH483" si="11177">FLOOR(IF(OR(AH478=0,AH478=1),IF(AH482&gt;AH479,AH479,IF(AH476&gt;=AH482,AH482,AH476)+0.00000001),IF(AH480&gt;=AH479,AH479-AG481,AH480-AG481)+0.00000001),1)</f>
        <v>0</v>
      </c>
      <c r="AI483" s="62">
        <f t="shared" ref="AI483" si="11178">FLOOR(IF(OR(AI478=0,AI478=1),IF(AI482&gt;AI479,AI479,IF(AI476&gt;=AI482,AI482,AI476)+0.00000001),IF(AI480&gt;=AI479,AI479-AH481,AI480-AH481)+0.00000001),1)</f>
        <v>0</v>
      </c>
      <c r="AJ483" s="62">
        <f t="shared" ref="AJ483" si="11179">FLOOR(IF(OR(AJ478=0,AJ478=1),IF(AJ482&gt;AJ479,AJ479,IF(AJ476&gt;=AJ482,AJ482,AJ476)+0.00000001),IF(AJ480&gt;=AJ479,AJ479-AI481,AJ480-AI481)+0.00000001),1)</f>
        <v>0</v>
      </c>
      <c r="AK483" s="62">
        <f t="shared" ref="AK483" si="11180">FLOOR(IF(OR(AK478=0,AK478=1),IF(AK482&gt;AK479,AK479,IF(AK476&gt;=AK482,AK482,AK476)+0.00000001),IF(AK480&gt;=AK479,AK479-AJ481,AK480-AJ481)+0.00000001),1)</f>
        <v>0</v>
      </c>
      <c r="AL483" s="62">
        <f t="shared" ref="AL483" si="11181">FLOOR(IF(OR(AL478=0,AL478=1),IF(AL482&gt;AL479,AL479,IF(AL476&gt;=AL482,AL482,AL476)+0.00000001),IF(AL480&gt;=AL479,AL479-AK481,AL480-AK481)+0.00000001),1)</f>
        <v>0</v>
      </c>
      <c r="AM483" s="62">
        <f t="shared" ref="AM483" si="11182">FLOOR(IF(OR(AM478=0,AM478=1),IF(AM482&gt;AM479,AM479,IF(AM476&gt;=AM482,AM482,AM476)+0.00000001),IF(AM480&gt;=AM479,AM479-AL481,AM480-AL481)+0.00000001),1)</f>
        <v>0</v>
      </c>
      <c r="AN483" s="62">
        <f t="shared" ref="AN483" si="11183">FLOOR(IF(OR(AN478=0,AN478=1),IF(AN482&gt;AN479,AN479,IF(AN476&gt;=AN482,AN482,AN476)+0.00000001),IF(AN480&gt;=AN479,AN479-AM481,AN480-AM481)+0.00000001),1)</f>
        <v>0</v>
      </c>
      <c r="AO483" s="62">
        <f t="shared" ref="AO483" si="11184">FLOOR(IF(OR(AO478=0,AO478=1),IF(AO482&gt;AO479,AO479,IF(AO476&gt;=AO482,AO482,AO476)+0.00000001),IF(AO480&gt;=AO479,AO479-AN481,AO480-AN481)+0.00000001),1)</f>
        <v>0</v>
      </c>
      <c r="AP483" s="62">
        <f t="shared" ref="AP483" si="11185">FLOOR(IF(OR(AP478=0,AP478=1),IF(AP482&gt;AP479,AP479,IF(AP476&gt;=AP482,AP482,AP476)+0.00000001),IF(AP480&gt;=AP479,AP479-AO481,AP480-AO481)+0.00000001),1)</f>
        <v>0</v>
      </c>
      <c r="AQ483" s="62">
        <f t="shared" ref="AQ483" si="11186">FLOOR(IF(OR(AQ478=0,AQ478=1),IF(AQ482&gt;AQ479,AQ479,IF(AQ476&gt;=AQ482,AQ482,AQ476)+0.00000001),IF(AQ480&gt;=AQ479,AQ479-AP481,AQ480-AP481)+0.00000001),1)</f>
        <v>0</v>
      </c>
      <c r="AR483" s="62">
        <f t="shared" ref="AR483" si="11187">FLOOR(IF(OR(AR478=0,AR478=1),IF(AR482&gt;AR479,AR479,IF(AR476&gt;=AR482,AR482,AR476)+0.00000001),IF(AR480&gt;=AR479,AR479-AQ481,AR480-AQ481)+0.00000001),1)</f>
        <v>0</v>
      </c>
      <c r="AS483" s="62">
        <f t="shared" ref="AS483" si="11188">FLOOR(IF(OR(AS478=0,AS478=1),IF(AS482&gt;AS479,AS479,IF(AS476&gt;=AS482,AS482,AS476)+0.00000001),IF(AS480&gt;=AS479,AS479-AR481,AS480-AR481)+0.00000001),1)</f>
        <v>0</v>
      </c>
      <c r="AT483" s="62">
        <f t="shared" ref="AT483" si="11189">FLOOR(IF(OR(AT478=0,AT478=1),IF(AT482&gt;AT479,AT479,IF(AT476&gt;=AT482,AT482,AT476)+0.00000001),IF(AT480&gt;=AT479,AT479-AS481,AT480-AS481)+0.00000001),1)</f>
        <v>0</v>
      </c>
      <c r="AU483" s="62">
        <f t="shared" ref="AU483" si="11190">FLOOR(IF(OR(AU478=0,AU478=1),IF(AU482&gt;AU479,AU479,IF(AU476&gt;=AU482,AU482,AU476)+0.00000001),IF(AU480&gt;=AU479,AU479-AT481,AU480-AT481)+0.00000001),1)</f>
        <v>0</v>
      </c>
      <c r="AV483" s="62">
        <f t="shared" ref="AV483" si="11191">FLOOR(IF(OR(AV478=0,AV478=1),IF(AV482&gt;AV479,AV479,IF(AV476&gt;=AV482,AV482,AV476)+0.00000001),IF(AV480&gt;=AV479,AV479-AU481,AV480-AU481)+0.00000001),1)</f>
        <v>0</v>
      </c>
      <c r="AW483" s="62">
        <f t="shared" ref="AW483" si="11192">FLOOR(IF(OR(AW478=0,AW478=1),IF(AW482&gt;AW479,AW479,IF(AW476&gt;=AW482,AW482,AW476)+0.00000001),IF(AW480&gt;=AW479,AW479-AV481,AW480-AV481)+0.00000001),1)</f>
        <v>0</v>
      </c>
      <c r="AX483" s="62">
        <f t="shared" ref="AX483" si="11193">FLOOR(IF(OR(AX478=0,AX478=1),IF(AX482&gt;AX479,AX479,IF(AX476&gt;=AX482,AX482,AX476)+0.00000001),IF(AX480&gt;=AX479,AX479-AW481,AX480-AW481)+0.00000001),1)</f>
        <v>0</v>
      </c>
      <c r="AY483" s="62">
        <f t="shared" ref="AY483" si="11194">FLOOR(IF(OR(AY478=0,AY478=1),IF(AY482&gt;AY479,AY479,IF(AY476&gt;=AY482,AY482,AY476)+0.00000001),IF(AY480&gt;=AY479,AY479-AX481,AY480-AX481)+0.00000001),1)</f>
        <v>0</v>
      </c>
      <c r="AZ483" s="62">
        <f t="shared" ref="AZ483" si="11195">FLOOR(IF(OR(AZ478=0,AZ478=1),IF(AZ482&gt;AZ479,AZ479,IF(AZ476&gt;=AZ482,AZ482,AZ476)+0.00000001),IF(AZ480&gt;=AZ479,AZ479-AY481,AZ480-AY481)+0.00000001),1)</f>
        <v>0</v>
      </c>
      <c r="BA483" s="62">
        <f t="shared" ref="BA483" si="11196">FLOOR(IF(OR(BA478=0,BA478=1),IF(BA482&gt;BA479,BA479,IF(BA476&gt;=BA482,BA482,BA476)+0.00000001),IF(BA480&gt;=BA479,BA479-AZ481,BA480-AZ481)+0.00000001),1)</f>
        <v>0</v>
      </c>
      <c r="BB483" s="62">
        <f t="shared" ref="BB483" si="11197">FLOOR(IF(OR(BB478=0,BB478=1),IF(BB482&gt;BB479,BB479,IF(BB476&gt;=BB482,BB482,BB476)+0.00000001),IF(BB480&gt;=BB479,BB479-BA481,BB480-BA481)+0.00000001),1)</f>
        <v>0</v>
      </c>
      <c r="BC483" s="62">
        <f t="shared" ref="BC483" si="11198">FLOOR(IF(OR(BC478=0,BC478=1),IF(BC482&gt;BC479,BC479,IF(BC476&gt;=BC482,BC482,BC476)+0.00000001),IF(BC480&gt;=BC479,BC479-BB481,BC480-BB481)+0.00000001),1)</f>
        <v>0</v>
      </c>
      <c r="BD483" s="62">
        <f t="shared" ref="BD483" si="11199">FLOOR(IF(OR(BD478=0,BD478=1),IF(BD482&gt;BD479,BD479,IF(BD476&gt;=BD482,BD482,BD476)+0.00000001),IF(BD480&gt;=BD479,BD479-BC481,BD480-BC481)+0.00000001),1)</f>
        <v>0</v>
      </c>
      <c r="BE483" s="62">
        <f t="shared" ref="BE483" si="11200">FLOOR(IF(OR(BE478=0,BE478=1),IF(BE482&gt;BE479,BE479,IF(BE476&gt;=BE482,BE482,BE476)+0.00000001),IF(BE480&gt;=BE479,BE479-BD481,BE480-BD481)+0.00000001),1)</f>
        <v>0</v>
      </c>
      <c r="BF483" s="62">
        <f t="shared" ref="BF483" si="11201">FLOOR(IF(OR(BF478=0,BF478=1),IF(BF482&gt;BF479,BF479,IF(BF476&gt;=BF482,BF482,BF476)+0.00000001),IF(BF480&gt;=BF479,BF479-BE481,BF480-BE481)+0.00000001),1)</f>
        <v>0</v>
      </c>
      <c r="BG483" s="62">
        <f t="shared" ref="BG483" si="11202">FLOOR(IF(OR(BG478=0,BG478=1),IF(BG482&gt;BG479,BG479,IF(BG476&gt;=BG482,BG482,BG476)+0.00000001),IF(BG480&gt;=BG479,BG479-BF481,BG480-BF481)+0.00000001),1)</f>
        <v>0</v>
      </c>
      <c r="BH483" s="62">
        <f t="shared" ref="BH483" si="11203">FLOOR(IF(OR(BH478=0,BH478=1),IF(BH482&gt;BH479,BH479,IF(BH476&gt;=BH482,BH482,BH476)+0.00000001),IF(BH480&gt;=BH479,BH479-BG481,BH480-BG481)+0.00000001),1)</f>
        <v>0</v>
      </c>
      <c r="BI483" s="62">
        <f t="shared" ref="BI483" si="11204">FLOOR(IF(OR(BI478=0,BI478=1),IF(BI482&gt;BI479,BI479,IF(BI476&gt;=BI482,BI482,BI476)+0.00000001),IF(BI480&gt;=BI479,BI479-BH481,BI480-BH481)+0.00000001),1)</f>
        <v>0</v>
      </c>
      <c r="BJ483" s="62">
        <f t="shared" ref="BJ483" si="11205">FLOOR(IF(OR(BJ478=0,BJ478=1),IF(BJ482&gt;BJ479,BJ479,IF(BJ476&gt;=BJ482,BJ482,BJ476)+0.00000001),IF(BJ480&gt;=BJ479,BJ479-BI481,BJ480-BI481)+0.00000001),1)</f>
        <v>0</v>
      </c>
      <c r="BK483" s="62">
        <f t="shared" ref="BK483" si="11206">FLOOR(IF(OR(BK478=0,BK478=1),IF(BK482&gt;BK479,BK479,IF(BK476&gt;=BK482,BK482,BK476)+0.00000001),IF(BK480&gt;=BK479,BK479-BJ481,BK480-BJ481)+0.00000001),1)</f>
        <v>0</v>
      </c>
      <c r="BL483" s="62">
        <f t="shared" ref="BL483" si="11207">FLOOR(IF(OR(BL478=0,BL478=1),IF(BL482&gt;BL479,BL479,IF(BL476&gt;=BL482,BL482,BL476)+0.00000001),IF(BL480&gt;=BL479,BL479-BK481,BL480-BK481)+0.00000001),1)</f>
        <v>0</v>
      </c>
      <c r="BM483" s="62">
        <f t="shared" ref="BM483" si="11208">FLOOR(IF(OR(BM478=0,BM478=1),IF(BM482&gt;BM479,BM479,IF(BM476&gt;=BM482,BM482,BM476)+0.00000001),IF(BM480&gt;=BM479,BM479-BL481,BM480-BL481)+0.00000001),1)</f>
        <v>0</v>
      </c>
      <c r="BN483" s="62">
        <f t="shared" ref="BN483" si="11209">FLOOR(IF(OR(BN478=0,BN478=1),IF(BN482&gt;BN479,BN479,IF(BN476&gt;=BN482,BN482,BN476)+0.00000001),IF(BN480&gt;=BN479,BN479-BM481,BN480-BM481)+0.00000001),1)</f>
        <v>0</v>
      </c>
      <c r="BO483" s="62">
        <f t="shared" ref="BO483" si="11210">FLOOR(IF(OR(BO478=0,BO478=1),IF(BO482&gt;BO479,BO479,IF(BO476&gt;=BO482,BO482,BO476)+0.00000001),IF(BO480&gt;=BO479,BO479-BN481,BO480-BN481)+0.00000001),1)</f>
        <v>0</v>
      </c>
      <c r="BP483" s="62">
        <f t="shared" ref="BP483" si="11211">FLOOR(IF(OR(BP478=0,BP478=1),IF(BP482&gt;BP479,BP479,IF(BP476&gt;=BP482,BP482,BP476)+0.00000001),IF(BP480&gt;=BP479,BP479-BO481,BP480-BO481)+0.00000001),1)</f>
        <v>0</v>
      </c>
      <c r="BQ483" s="62">
        <f t="shared" ref="BQ483" si="11212">FLOOR(IF(OR(BQ478=0,BQ478=1),IF(BQ482&gt;BQ479,BQ479,IF(BQ476&gt;=BQ482,BQ482,BQ476)+0.00000001),IF(BQ480&gt;=BQ479,BQ479-BP481,BQ480-BP481)+0.00000001),1)</f>
        <v>0</v>
      </c>
      <c r="BR483" s="62">
        <f t="shared" ref="BR483" si="11213">FLOOR(IF(OR(BR478=0,BR478=1),IF(BR482&gt;BR479,BR479,IF(BR476&gt;=BR482,BR482,BR476)+0.00000001),IF(BR480&gt;=BR479,BR479-BQ481,BR480-BQ481)+0.00000001),1)</f>
        <v>0</v>
      </c>
      <c r="BS483" s="62">
        <f t="shared" ref="BS483" si="11214">FLOOR(IF(OR(BS478=0,BS478=1),IF(BS482&gt;BS479,BS479,IF(BS476&gt;=BS482,BS482,BS476)+0.00000001),IF(BS480&gt;=BS479,BS479-BR481,BS480-BR481)+0.00000001),1)</f>
        <v>0</v>
      </c>
      <c r="BT483" s="62">
        <f t="shared" ref="BT483" si="11215">FLOOR(IF(OR(BT478=0,BT478=1),IF(BT482&gt;BT479,BT479,IF(BT476&gt;=BT482,BT482,BT476)+0.00000001),IF(BT480&gt;=BT479,BT479-BS481,BT480-BS481)+0.00000001),1)</f>
        <v>0</v>
      </c>
      <c r="BU483" s="62">
        <f t="shared" ref="BU483" si="11216">FLOOR(IF(OR(BU478=0,BU478=1),IF(BU482&gt;BU479,BU479,IF(BU476&gt;=BU482,BU482,BU476)+0.00000001),IF(BU480&gt;=BU479,BU479-BT481,BU480-BT481)+0.00000001),1)</f>
        <v>0</v>
      </c>
      <c r="BV483" s="62">
        <f t="shared" ref="BV483" si="11217">FLOOR(IF(OR(BV478=0,BV478=1),IF(BV482&gt;BV479,BV479,IF(BV476&gt;=BV482,BV482,BV476)+0.00000001),IF(BV480&gt;=BV479,BV479-BU481,BV480-BU481)+0.00000001),1)</f>
        <v>0</v>
      </c>
      <c r="BW483" s="62">
        <f t="shared" ref="BW483" si="11218">FLOOR(IF(OR(BW478=0,BW478=1),IF(BW482&gt;BW479,BW479,IF(BW476&gt;=BW482,BW482,BW476)+0.00000001),IF(BW480&gt;=BW479,BW479-BV481,BW480-BV481)+0.00000001),1)</f>
        <v>0</v>
      </c>
      <c r="BX483" s="62">
        <f t="shared" ref="BX483" si="11219">FLOOR(IF(OR(BX478=0,BX478=1),IF(BX482&gt;BX479,BX479,IF(BX476&gt;=BX482,BX482,BX476)+0.00000001),IF(BX480&gt;=BX479,BX479-BW481,BX480-BW481)+0.00000001),1)</f>
        <v>0</v>
      </c>
      <c r="BY483" s="298"/>
      <c r="BZ483" s="300"/>
      <c r="CA483" s="302"/>
      <c r="CB483" s="302"/>
    </row>
    <row r="484" spans="1:96" s="98" customFormat="1" ht="25.2" customHeight="1" thickBot="1" x14ac:dyDescent="0.35">
      <c r="A484" s="97"/>
      <c r="B484" s="120"/>
      <c r="C484" s="63"/>
      <c r="D484" s="63"/>
      <c r="E484" s="63"/>
      <c r="F484" s="63"/>
      <c r="G484" s="63"/>
      <c r="H484" s="63"/>
      <c r="I484" s="63"/>
      <c r="J484" s="63"/>
      <c r="K484" s="63"/>
      <c r="L484" s="64"/>
      <c r="M484" s="7"/>
      <c r="N484" s="161"/>
      <c r="P484" s="175" t="s">
        <v>156</v>
      </c>
      <c r="Q484" s="204">
        <f>IF(Q483=0,0,Q483*$J$16)</f>
        <v>0</v>
      </c>
      <c r="R484" s="204">
        <f t="shared" ref="R484:BX484" si="11220">IF(R483=0,0,R483*$J$16)</f>
        <v>0</v>
      </c>
      <c r="S484" s="204">
        <f t="shared" si="11220"/>
        <v>0</v>
      </c>
      <c r="T484" s="204">
        <f t="shared" si="11220"/>
        <v>0</v>
      </c>
      <c r="U484" s="204">
        <f t="shared" si="11220"/>
        <v>0</v>
      </c>
      <c r="V484" s="204">
        <f t="shared" si="11220"/>
        <v>0</v>
      </c>
      <c r="W484" s="204">
        <f t="shared" si="11220"/>
        <v>0</v>
      </c>
      <c r="X484" s="204">
        <f t="shared" si="11220"/>
        <v>0</v>
      </c>
      <c r="Y484" s="204">
        <f t="shared" si="11220"/>
        <v>0</v>
      </c>
      <c r="Z484" s="204">
        <f t="shared" si="11220"/>
        <v>0</v>
      </c>
      <c r="AA484" s="204">
        <f t="shared" si="11220"/>
        <v>0</v>
      </c>
      <c r="AB484" s="204">
        <f t="shared" si="11220"/>
        <v>0</v>
      </c>
      <c r="AC484" s="204">
        <f t="shared" si="11220"/>
        <v>0</v>
      </c>
      <c r="AD484" s="204">
        <f t="shared" si="11220"/>
        <v>0</v>
      </c>
      <c r="AE484" s="204">
        <f t="shared" si="11220"/>
        <v>0</v>
      </c>
      <c r="AF484" s="204">
        <f t="shared" si="11220"/>
        <v>0</v>
      </c>
      <c r="AG484" s="204">
        <f t="shared" si="11220"/>
        <v>0</v>
      </c>
      <c r="AH484" s="204">
        <f t="shared" si="11220"/>
        <v>0</v>
      </c>
      <c r="AI484" s="204">
        <f t="shared" si="11220"/>
        <v>0</v>
      </c>
      <c r="AJ484" s="204">
        <f t="shared" si="11220"/>
        <v>0</v>
      </c>
      <c r="AK484" s="204">
        <f t="shared" si="11220"/>
        <v>0</v>
      </c>
      <c r="AL484" s="204">
        <f t="shared" si="11220"/>
        <v>0</v>
      </c>
      <c r="AM484" s="204">
        <f t="shared" si="11220"/>
        <v>0</v>
      </c>
      <c r="AN484" s="204">
        <f t="shared" si="11220"/>
        <v>0</v>
      </c>
      <c r="AO484" s="204">
        <f t="shared" si="11220"/>
        <v>0</v>
      </c>
      <c r="AP484" s="204">
        <f t="shared" si="11220"/>
        <v>0</v>
      </c>
      <c r="AQ484" s="204">
        <f t="shared" si="11220"/>
        <v>0</v>
      </c>
      <c r="AR484" s="204">
        <f t="shared" si="11220"/>
        <v>0</v>
      </c>
      <c r="AS484" s="204">
        <f t="shared" si="11220"/>
        <v>0</v>
      </c>
      <c r="AT484" s="204">
        <f t="shared" si="11220"/>
        <v>0</v>
      </c>
      <c r="AU484" s="204">
        <f t="shared" si="11220"/>
        <v>0</v>
      </c>
      <c r="AV484" s="204">
        <f t="shared" si="11220"/>
        <v>0</v>
      </c>
      <c r="AW484" s="204">
        <f t="shared" si="11220"/>
        <v>0</v>
      </c>
      <c r="AX484" s="204">
        <f t="shared" si="11220"/>
        <v>0</v>
      </c>
      <c r="AY484" s="204">
        <f t="shared" si="11220"/>
        <v>0</v>
      </c>
      <c r="AZ484" s="204">
        <f t="shared" si="11220"/>
        <v>0</v>
      </c>
      <c r="BA484" s="204">
        <f t="shared" si="11220"/>
        <v>0</v>
      </c>
      <c r="BB484" s="204">
        <f t="shared" si="11220"/>
        <v>0</v>
      </c>
      <c r="BC484" s="204">
        <f t="shared" si="11220"/>
        <v>0</v>
      </c>
      <c r="BD484" s="204">
        <f t="shared" si="11220"/>
        <v>0</v>
      </c>
      <c r="BE484" s="204">
        <f t="shared" si="11220"/>
        <v>0</v>
      </c>
      <c r="BF484" s="204">
        <f t="shared" si="11220"/>
        <v>0</v>
      </c>
      <c r="BG484" s="204">
        <f t="shared" si="11220"/>
        <v>0</v>
      </c>
      <c r="BH484" s="204">
        <f t="shared" si="11220"/>
        <v>0</v>
      </c>
      <c r="BI484" s="204">
        <f t="shared" si="11220"/>
        <v>0</v>
      </c>
      <c r="BJ484" s="204">
        <f t="shared" si="11220"/>
        <v>0</v>
      </c>
      <c r="BK484" s="204">
        <f t="shared" si="11220"/>
        <v>0</v>
      </c>
      <c r="BL484" s="204">
        <f t="shared" si="11220"/>
        <v>0</v>
      </c>
      <c r="BM484" s="204">
        <f t="shared" si="11220"/>
        <v>0</v>
      </c>
      <c r="BN484" s="204">
        <f t="shared" si="11220"/>
        <v>0</v>
      </c>
      <c r="BO484" s="204">
        <f t="shared" si="11220"/>
        <v>0</v>
      </c>
      <c r="BP484" s="204">
        <f t="shared" si="11220"/>
        <v>0</v>
      </c>
      <c r="BQ484" s="204">
        <f t="shared" si="11220"/>
        <v>0</v>
      </c>
      <c r="BR484" s="204">
        <f t="shared" si="11220"/>
        <v>0</v>
      </c>
      <c r="BS484" s="204">
        <f t="shared" si="11220"/>
        <v>0</v>
      </c>
      <c r="BT484" s="204">
        <f t="shared" si="11220"/>
        <v>0</v>
      </c>
      <c r="BU484" s="204">
        <f t="shared" si="11220"/>
        <v>0</v>
      </c>
      <c r="BV484" s="204">
        <f t="shared" si="11220"/>
        <v>0</v>
      </c>
      <c r="BW484" s="204">
        <f t="shared" si="11220"/>
        <v>0</v>
      </c>
      <c r="BX484" s="204">
        <f t="shared" si="11220"/>
        <v>0</v>
      </c>
      <c r="BY484" s="299"/>
      <c r="BZ484" s="301"/>
      <c r="CA484" s="303"/>
      <c r="CB484" s="303"/>
      <c r="CD484" s="146">
        <f>SUMIFS($Q484:$BX484,$Q474:$BX474,"1. ZoR")</f>
        <v>0</v>
      </c>
      <c r="CE484" s="146">
        <f>SUMIFS($Q484:$BX484,$Q474:$BX474,"2. ZoR")</f>
        <v>0</v>
      </c>
      <c r="CF484" s="146">
        <f>SUMIFS($Q484:$BX484,$Q474:$BX474,"3. ZoR")</f>
        <v>0</v>
      </c>
      <c r="CG484" s="146">
        <f>SUMIFS($Q484:$BX484,$Q474:$BX474,"4. ZoR")</f>
        <v>0</v>
      </c>
      <c r="CH484" s="146">
        <f>SUMIFS($Q484:$BX484,$Q474:$BX474,"5. ZoR")</f>
        <v>0</v>
      </c>
      <c r="CI484" s="146">
        <f>SUMIFS($Q484:$BX484,$Q474:$BX474,"6. ZoR")</f>
        <v>0</v>
      </c>
      <c r="CJ484" s="146">
        <f>SUMIFS($Q484:$BX484,$Q474:$BX474,"7. ZoR")</f>
        <v>0</v>
      </c>
      <c r="CK484" s="146">
        <f>SUMIFS($Q484:$BX484,$Q474:$BX474,"8. ZoR")</f>
        <v>0</v>
      </c>
      <c r="CL484" s="146">
        <f>SUMIFS($Q484:$BX484,$Q474:$BX474,"9. ZoR")</f>
        <v>0</v>
      </c>
      <c r="CM484" s="146">
        <f>SUMIFS($Q484:$BX484,$Q474:$BX474,"10. ZoR")</f>
        <v>0</v>
      </c>
      <c r="CN484" s="146">
        <f>SUMIFS($Q484:$BX484,$Q474:$BX474,"11. ZoR")</f>
        <v>0</v>
      </c>
      <c r="CO484" s="146">
        <f>SUMIFS($Q484:$BX484,$Q474:$BX474,"12. ZoR")</f>
        <v>0</v>
      </c>
      <c r="CP484" s="146">
        <f>SUMIFS($Q484:$BX484,$Q474:$BX474,"13. ZoR")</f>
        <v>0</v>
      </c>
      <c r="CQ484" s="146">
        <f>SUMIFS($Q484:$BX484,$Q474:$BX474,"14. ZoR")</f>
        <v>0</v>
      </c>
      <c r="CR484" s="146">
        <f>SUMIFS($Q484:$BX484,$Q474:$BX474,"15. ZoR")</f>
        <v>0</v>
      </c>
    </row>
    <row r="485" spans="1:96" ht="15" thickBot="1" x14ac:dyDescent="0.35"/>
    <row r="486" spans="1:96" s="98" customFormat="1" ht="69.599999999999994" customHeight="1" thickBot="1" x14ac:dyDescent="0.35">
      <c r="A486" s="229"/>
      <c r="B486" s="112"/>
      <c r="C486" s="304" t="s">
        <v>1</v>
      </c>
      <c r="D486" s="113"/>
      <c r="E486" s="122" t="s">
        <v>248</v>
      </c>
      <c r="F486" s="122" t="s">
        <v>200</v>
      </c>
      <c r="G486" s="114" t="s">
        <v>93</v>
      </c>
      <c r="H486" s="114" t="s">
        <v>94</v>
      </c>
      <c r="I486" s="114" t="s">
        <v>229</v>
      </c>
      <c r="J486" s="114" t="s">
        <v>206</v>
      </c>
      <c r="K486" s="114" t="s">
        <v>208</v>
      </c>
      <c r="L486" s="129" t="s">
        <v>0</v>
      </c>
      <c r="M486" s="7"/>
      <c r="N486" s="115">
        <v>204032</v>
      </c>
      <c r="P486" s="162" t="s">
        <v>129</v>
      </c>
      <c r="Q486" s="76" t="s">
        <v>3</v>
      </c>
      <c r="R486" s="76" t="s">
        <v>4</v>
      </c>
      <c r="S486" s="76" t="s">
        <v>5</v>
      </c>
      <c r="T486" s="76" t="s">
        <v>6</v>
      </c>
      <c r="U486" s="76" t="s">
        <v>7</v>
      </c>
      <c r="V486" s="76" t="s">
        <v>8</v>
      </c>
      <c r="W486" s="76" t="s">
        <v>9</v>
      </c>
      <c r="X486" s="76" t="s">
        <v>10</v>
      </c>
      <c r="Y486" s="76" t="s">
        <v>11</v>
      </c>
      <c r="Z486" s="76" t="s">
        <v>12</v>
      </c>
      <c r="AA486" s="76" t="s">
        <v>13</v>
      </c>
      <c r="AB486" s="76" t="s">
        <v>14</v>
      </c>
      <c r="AC486" s="76" t="s">
        <v>15</v>
      </c>
      <c r="AD486" s="76" t="s">
        <v>16</v>
      </c>
      <c r="AE486" s="76" t="s">
        <v>17</v>
      </c>
      <c r="AF486" s="76" t="s">
        <v>18</v>
      </c>
      <c r="AG486" s="76" t="s">
        <v>19</v>
      </c>
      <c r="AH486" s="76" t="s">
        <v>20</v>
      </c>
      <c r="AI486" s="76" t="s">
        <v>21</v>
      </c>
      <c r="AJ486" s="76" t="s">
        <v>22</v>
      </c>
      <c r="AK486" s="76" t="s">
        <v>23</v>
      </c>
      <c r="AL486" s="76" t="s">
        <v>24</v>
      </c>
      <c r="AM486" s="76" t="s">
        <v>25</v>
      </c>
      <c r="AN486" s="76" t="s">
        <v>26</v>
      </c>
      <c r="AO486" s="76" t="s">
        <v>27</v>
      </c>
      <c r="AP486" s="76" t="s">
        <v>28</v>
      </c>
      <c r="AQ486" s="76" t="s">
        <v>29</v>
      </c>
      <c r="AR486" s="76" t="s">
        <v>30</v>
      </c>
      <c r="AS486" s="76" t="s">
        <v>31</v>
      </c>
      <c r="AT486" s="76" t="s">
        <v>32</v>
      </c>
      <c r="AU486" s="76" t="s">
        <v>33</v>
      </c>
      <c r="AV486" s="76" t="s">
        <v>34</v>
      </c>
      <c r="AW486" s="76" t="s">
        <v>35</v>
      </c>
      <c r="AX486" s="76" t="s">
        <v>36</v>
      </c>
      <c r="AY486" s="76" t="s">
        <v>37</v>
      </c>
      <c r="AZ486" s="76" t="s">
        <v>38</v>
      </c>
      <c r="BA486" s="76" t="s">
        <v>39</v>
      </c>
      <c r="BB486" s="76" t="s">
        <v>40</v>
      </c>
      <c r="BC486" s="76" t="s">
        <v>41</v>
      </c>
      <c r="BD486" s="76" t="s">
        <v>42</v>
      </c>
      <c r="BE486" s="76" t="s">
        <v>43</v>
      </c>
      <c r="BF486" s="76" t="s">
        <v>44</v>
      </c>
      <c r="BG486" s="76" t="s">
        <v>45</v>
      </c>
      <c r="BH486" s="76" t="s">
        <v>46</v>
      </c>
      <c r="BI486" s="76" t="s">
        <v>47</v>
      </c>
      <c r="BJ486" s="76" t="s">
        <v>48</v>
      </c>
      <c r="BK486" s="76" t="s">
        <v>49</v>
      </c>
      <c r="BL486" s="76" t="s">
        <v>50</v>
      </c>
      <c r="BM486" s="76" t="s">
        <v>51</v>
      </c>
      <c r="BN486" s="76" t="s">
        <v>52</v>
      </c>
      <c r="BO486" s="76" t="s">
        <v>130</v>
      </c>
      <c r="BP486" s="76" t="s">
        <v>131</v>
      </c>
      <c r="BQ486" s="76" t="s">
        <v>132</v>
      </c>
      <c r="BR486" s="76" t="s">
        <v>133</v>
      </c>
      <c r="BS486" s="76" t="s">
        <v>134</v>
      </c>
      <c r="BT486" s="76" t="s">
        <v>135</v>
      </c>
      <c r="BU486" s="76" t="s">
        <v>136</v>
      </c>
      <c r="BV486" s="76" t="s">
        <v>137</v>
      </c>
      <c r="BW486" s="76" t="s">
        <v>138</v>
      </c>
      <c r="BX486" s="76" t="s">
        <v>139</v>
      </c>
      <c r="BY486" s="125" t="s">
        <v>174</v>
      </c>
      <c r="BZ486" s="126" t="s">
        <v>175</v>
      </c>
      <c r="CA486" s="126" t="s">
        <v>236</v>
      </c>
      <c r="CB486" s="126" t="s">
        <v>237</v>
      </c>
      <c r="CD486" s="306" t="s">
        <v>222</v>
      </c>
      <c r="CE486" s="307"/>
      <c r="CF486" s="307"/>
      <c r="CG486" s="307"/>
      <c r="CH486" s="307"/>
      <c r="CI486" s="307"/>
      <c r="CJ486" s="307"/>
      <c r="CK486" s="307"/>
      <c r="CL486" s="307"/>
      <c r="CM486" s="307"/>
      <c r="CN486" s="307"/>
      <c r="CO486" s="307"/>
      <c r="CP486" s="307"/>
      <c r="CQ486" s="307"/>
      <c r="CR486" s="307"/>
    </row>
    <row r="487" spans="1:96" s="98" customFormat="1" ht="21" hidden="1" customHeight="1" x14ac:dyDescent="0.3">
      <c r="A487" s="230"/>
      <c r="B487" s="105"/>
      <c r="C487" s="305"/>
      <c r="D487" s="116"/>
      <c r="E487" s="116"/>
      <c r="F487" s="116"/>
      <c r="G487" s="308" t="s">
        <v>235</v>
      </c>
      <c r="H487" s="308" t="s">
        <v>95</v>
      </c>
      <c r="I487" s="309" t="s">
        <v>199</v>
      </c>
      <c r="J487" s="309" t="s">
        <v>207</v>
      </c>
      <c r="K487" s="128"/>
      <c r="L487" s="311" t="s">
        <v>92</v>
      </c>
      <c r="M487" s="7"/>
      <c r="N487" s="313" t="s">
        <v>2</v>
      </c>
      <c r="P487" s="77"/>
      <c r="Q487" s="67">
        <f>MONTH(Úvod!$F$10)</f>
        <v>1</v>
      </c>
      <c r="R487" s="68">
        <f t="shared" ref="R487" si="11221">IF(Q487=12,1,Q487+1)</f>
        <v>2</v>
      </c>
      <c r="S487" s="68">
        <f t="shared" ref="S487" si="11222">IF(R487=12,1,R487+1)</f>
        <v>3</v>
      </c>
      <c r="T487" s="69">
        <f t="shared" ref="T487" si="11223">IF(S487=12,1,S487+1)</f>
        <v>4</v>
      </c>
      <c r="U487" s="69">
        <f t="shared" ref="U487" si="11224">IF(T487=12,1,T487+1)</f>
        <v>5</v>
      </c>
      <c r="V487" s="69">
        <f t="shared" ref="V487" si="11225">IF(U487=12,1,U487+1)</f>
        <v>6</v>
      </c>
      <c r="W487" s="69">
        <f t="shared" ref="W487" si="11226">IF(V487=12,1,V487+1)</f>
        <v>7</v>
      </c>
      <c r="X487" s="69">
        <f t="shared" ref="X487" si="11227">IF(W487=12,1,W487+1)</f>
        <v>8</v>
      </c>
      <c r="Y487" s="69">
        <f t="shared" ref="Y487" si="11228">IF(X487=12,1,X487+1)</f>
        <v>9</v>
      </c>
      <c r="Z487" s="69">
        <f>IF(Y487=12,1,Y487+1)</f>
        <v>10</v>
      </c>
      <c r="AA487" s="69">
        <f t="shared" ref="AA487" si="11229">IF(Z487=12,1,Z487+1)</f>
        <v>11</v>
      </c>
      <c r="AB487" s="69">
        <f t="shared" ref="AB487" si="11230">IF(AA487=12,1,AA487+1)</f>
        <v>12</v>
      </c>
      <c r="AC487" s="69">
        <f t="shared" ref="AC487" si="11231">IF(AB487=12,1,AB487+1)</f>
        <v>1</v>
      </c>
      <c r="AD487" s="69">
        <f t="shared" ref="AD487" si="11232">IF(AC487=12,1,AC487+1)</f>
        <v>2</v>
      </c>
      <c r="AE487" s="69">
        <f t="shared" ref="AE487" si="11233">IF(AD487=12,1,AD487+1)</f>
        <v>3</v>
      </c>
      <c r="AF487" s="69">
        <f t="shared" ref="AF487" si="11234">IF(AE487=12,1,AE487+1)</f>
        <v>4</v>
      </c>
      <c r="AG487" s="69">
        <f t="shared" ref="AG487" si="11235">IF(AF487=12,1,AF487+1)</f>
        <v>5</v>
      </c>
      <c r="AH487" s="69">
        <f t="shared" ref="AH487" si="11236">IF(AG487=12,1,AG487+1)</f>
        <v>6</v>
      </c>
      <c r="AI487" s="69">
        <f>IF(AH487=12,1,AH487+1)</f>
        <v>7</v>
      </c>
      <c r="AJ487" s="69">
        <f t="shared" ref="AJ487" si="11237">IF(AI487=12,1,AI487+1)</f>
        <v>8</v>
      </c>
      <c r="AK487" s="69">
        <f t="shared" ref="AK487" si="11238">IF(AJ487=12,1,AJ487+1)</f>
        <v>9</v>
      </c>
      <c r="AL487" s="69">
        <f t="shared" ref="AL487" si="11239">IF(AK487=12,1,AK487+1)</f>
        <v>10</v>
      </c>
      <c r="AM487" s="69">
        <f t="shared" ref="AM487" si="11240">IF(AL487=12,1,AL487+1)</f>
        <v>11</v>
      </c>
      <c r="AN487" s="69">
        <f t="shared" ref="AN487" si="11241">IF(AM487=12,1,AM487+1)</f>
        <v>12</v>
      </c>
      <c r="AO487" s="69">
        <f t="shared" ref="AO487" si="11242">IF(AN487=12,1,AN487+1)</f>
        <v>1</v>
      </c>
      <c r="AP487" s="69">
        <f t="shared" ref="AP487" si="11243">IF(AO487=12,1,AO487+1)</f>
        <v>2</v>
      </c>
      <c r="AQ487" s="69">
        <f t="shared" ref="AQ487" si="11244">IF(AP487=12,1,AP487+1)</f>
        <v>3</v>
      </c>
      <c r="AR487" s="69">
        <f t="shared" ref="AR487" si="11245">IF(AQ487=12,1,AQ487+1)</f>
        <v>4</v>
      </c>
      <c r="AS487" s="69">
        <f t="shared" ref="AS487" si="11246">IF(AR487=12,1,AR487+1)</f>
        <v>5</v>
      </c>
      <c r="AT487" s="69">
        <f t="shared" ref="AT487" si="11247">IF(AS487=12,1,AS487+1)</f>
        <v>6</v>
      </c>
      <c r="AU487" s="69">
        <f t="shared" ref="AU487" si="11248">IF(AT487=12,1,AT487+1)</f>
        <v>7</v>
      </c>
      <c r="AV487" s="69">
        <f t="shared" ref="AV487" si="11249">IF(AU487=12,1,AU487+1)</f>
        <v>8</v>
      </c>
      <c r="AW487" s="69">
        <f t="shared" ref="AW487" si="11250">IF(AV487=12,1,AV487+1)</f>
        <v>9</v>
      </c>
      <c r="AX487" s="69">
        <f t="shared" ref="AX487" si="11251">IF(AW487=12,1,AW487+1)</f>
        <v>10</v>
      </c>
      <c r="AY487" s="69">
        <f t="shared" ref="AY487" si="11252">IF(AX487=12,1,AX487+1)</f>
        <v>11</v>
      </c>
      <c r="AZ487" s="69">
        <f t="shared" ref="AZ487" si="11253">IF(AY487=12,1,AY487+1)</f>
        <v>12</v>
      </c>
      <c r="BA487" s="69">
        <f t="shared" ref="BA487" si="11254">IF(AZ487=12,1,AZ487+1)</f>
        <v>1</v>
      </c>
      <c r="BB487" s="69">
        <f t="shared" ref="BB487" si="11255">IF(BA487=12,1,BA487+1)</f>
        <v>2</v>
      </c>
      <c r="BC487" s="69">
        <f t="shared" ref="BC487" si="11256">IF(BB487=12,1,BB487+1)</f>
        <v>3</v>
      </c>
      <c r="BD487" s="69">
        <f t="shared" ref="BD487" si="11257">IF(BC487=12,1,BC487+1)</f>
        <v>4</v>
      </c>
      <c r="BE487" s="69">
        <f t="shared" ref="BE487" si="11258">IF(BD487=12,1,BD487+1)</f>
        <v>5</v>
      </c>
      <c r="BF487" s="69">
        <f t="shared" ref="BF487" si="11259">IF(BE487=12,1,BE487+1)</f>
        <v>6</v>
      </c>
      <c r="BG487" s="69">
        <f t="shared" ref="BG487" si="11260">IF(BF487=12,1,BF487+1)</f>
        <v>7</v>
      </c>
      <c r="BH487" s="69">
        <f t="shared" ref="BH487" si="11261">IF(BG487=12,1,BG487+1)</f>
        <v>8</v>
      </c>
      <c r="BI487" s="69">
        <f t="shared" ref="BI487" si="11262">IF(BH487=12,1,BH487+1)</f>
        <v>9</v>
      </c>
      <c r="BJ487" s="69">
        <f t="shared" ref="BJ487" si="11263">IF(BI487=12,1,BI487+1)</f>
        <v>10</v>
      </c>
      <c r="BK487" s="69">
        <f t="shared" ref="BK487" si="11264">IF(BJ487=12,1,BJ487+1)</f>
        <v>11</v>
      </c>
      <c r="BL487" s="69">
        <f t="shared" ref="BL487" si="11265">IF(BK487=12,1,BK487+1)</f>
        <v>12</v>
      </c>
      <c r="BM487" s="69">
        <f t="shared" ref="BM487" si="11266">IF(BL487=12,1,BL487+1)</f>
        <v>1</v>
      </c>
      <c r="BN487" s="69">
        <f t="shared" ref="BN487" si="11267">IF(BM487=12,1,BM487+1)</f>
        <v>2</v>
      </c>
      <c r="BO487" s="69">
        <f t="shared" ref="BO487" si="11268">IF(BN487=12,1,BN487+1)</f>
        <v>3</v>
      </c>
      <c r="BP487" s="69">
        <f t="shared" ref="BP487" si="11269">IF(BO487=12,1,BO487+1)</f>
        <v>4</v>
      </c>
      <c r="BQ487" s="69">
        <f t="shared" ref="BQ487" si="11270">IF(BP487=12,1,BP487+1)</f>
        <v>5</v>
      </c>
      <c r="BR487" s="69">
        <f t="shared" ref="BR487" si="11271">IF(BQ487=12,1,BQ487+1)</f>
        <v>6</v>
      </c>
      <c r="BS487" s="69">
        <f t="shared" ref="BS487" si="11272">IF(BR487=12,1,BR487+1)</f>
        <v>7</v>
      </c>
      <c r="BT487" s="69">
        <f t="shared" ref="BT487" si="11273">IF(BS487=12,1,BS487+1)</f>
        <v>8</v>
      </c>
      <c r="BU487" s="69">
        <f t="shared" ref="BU487" si="11274">IF(BT487=12,1,BT487+1)</f>
        <v>9</v>
      </c>
      <c r="BV487" s="69">
        <f t="shared" ref="BV487" si="11275">IF(BU487=12,1,BU487+1)</f>
        <v>10</v>
      </c>
      <c r="BW487" s="69">
        <f t="shared" ref="BW487" si="11276">IF(BV487=12,1,BV487+1)</f>
        <v>11</v>
      </c>
      <c r="BX487" s="69">
        <f t="shared" ref="BX487" si="11277">IF(BW487=12,1,BW487+1)</f>
        <v>12</v>
      </c>
      <c r="BY487" s="74"/>
      <c r="BZ487" s="71"/>
      <c r="CA487" s="71"/>
      <c r="CB487" s="71"/>
    </row>
    <row r="488" spans="1:96" s="98" customFormat="1" ht="18" hidden="1" customHeight="1" x14ac:dyDescent="0.3">
      <c r="A488" s="230"/>
      <c r="B488" s="105"/>
      <c r="C488" s="305"/>
      <c r="D488" s="116"/>
      <c r="E488" s="116"/>
      <c r="F488" s="116"/>
      <c r="G488" s="308"/>
      <c r="H488" s="308"/>
      <c r="I488" s="309"/>
      <c r="J488" s="309"/>
      <c r="K488" s="128"/>
      <c r="L488" s="311"/>
      <c r="M488" s="7"/>
      <c r="N488" s="314"/>
      <c r="P488" s="70"/>
      <c r="Q488" s="53">
        <f t="shared" ref="Q488:BX488" si="11278">VALUE(_xlfn.CONCAT(Q487,".",Q490))</f>
        <v>1</v>
      </c>
      <c r="R488" s="66">
        <f t="shared" si="11278"/>
        <v>32</v>
      </c>
      <c r="S488" s="66">
        <f t="shared" si="11278"/>
        <v>61</v>
      </c>
      <c r="T488" s="66">
        <f t="shared" si="11278"/>
        <v>92</v>
      </c>
      <c r="U488" s="66">
        <f t="shared" si="11278"/>
        <v>122</v>
      </c>
      <c r="V488" s="66">
        <f t="shared" si="11278"/>
        <v>153</v>
      </c>
      <c r="W488" s="66">
        <f t="shared" si="11278"/>
        <v>183</v>
      </c>
      <c r="X488" s="66">
        <f t="shared" si="11278"/>
        <v>214</v>
      </c>
      <c r="Y488" s="66">
        <f t="shared" si="11278"/>
        <v>245</v>
      </c>
      <c r="Z488" s="66">
        <f t="shared" si="11278"/>
        <v>275</v>
      </c>
      <c r="AA488" s="66">
        <f t="shared" si="11278"/>
        <v>306</v>
      </c>
      <c r="AB488" s="66">
        <f t="shared" si="11278"/>
        <v>336</v>
      </c>
      <c r="AC488" s="66">
        <f t="shared" si="11278"/>
        <v>367</v>
      </c>
      <c r="AD488" s="66">
        <f t="shared" si="11278"/>
        <v>398</v>
      </c>
      <c r="AE488" s="66">
        <f t="shared" si="11278"/>
        <v>426</v>
      </c>
      <c r="AF488" s="66">
        <f t="shared" si="11278"/>
        <v>457</v>
      </c>
      <c r="AG488" s="66">
        <f t="shared" si="11278"/>
        <v>487</v>
      </c>
      <c r="AH488" s="66">
        <f t="shared" si="11278"/>
        <v>518</v>
      </c>
      <c r="AI488" s="66">
        <f t="shared" si="11278"/>
        <v>548</v>
      </c>
      <c r="AJ488" s="66">
        <f t="shared" si="11278"/>
        <v>579</v>
      </c>
      <c r="AK488" s="66">
        <f t="shared" si="11278"/>
        <v>610</v>
      </c>
      <c r="AL488" s="66">
        <f t="shared" si="11278"/>
        <v>640</v>
      </c>
      <c r="AM488" s="66">
        <f t="shared" si="11278"/>
        <v>671</v>
      </c>
      <c r="AN488" s="66">
        <f t="shared" si="11278"/>
        <v>701</v>
      </c>
      <c r="AO488" s="66">
        <f t="shared" si="11278"/>
        <v>732</v>
      </c>
      <c r="AP488" s="66">
        <f t="shared" si="11278"/>
        <v>763</v>
      </c>
      <c r="AQ488" s="66">
        <f t="shared" si="11278"/>
        <v>791</v>
      </c>
      <c r="AR488" s="66">
        <f t="shared" si="11278"/>
        <v>822</v>
      </c>
      <c r="AS488" s="66">
        <f t="shared" si="11278"/>
        <v>852</v>
      </c>
      <c r="AT488" s="66">
        <f t="shared" si="11278"/>
        <v>883</v>
      </c>
      <c r="AU488" s="66">
        <f t="shared" si="11278"/>
        <v>913</v>
      </c>
      <c r="AV488" s="66">
        <f t="shared" si="11278"/>
        <v>944</v>
      </c>
      <c r="AW488" s="66">
        <f t="shared" si="11278"/>
        <v>975</v>
      </c>
      <c r="AX488" s="66">
        <f t="shared" si="11278"/>
        <v>1005</v>
      </c>
      <c r="AY488" s="66">
        <f t="shared" si="11278"/>
        <v>1036</v>
      </c>
      <c r="AZ488" s="66">
        <f t="shared" si="11278"/>
        <v>1066</v>
      </c>
      <c r="BA488" s="66">
        <f t="shared" si="11278"/>
        <v>1097</v>
      </c>
      <c r="BB488" s="66">
        <f t="shared" si="11278"/>
        <v>1128</v>
      </c>
      <c r="BC488" s="66">
        <f t="shared" si="11278"/>
        <v>1156</v>
      </c>
      <c r="BD488" s="66">
        <f t="shared" si="11278"/>
        <v>1187</v>
      </c>
      <c r="BE488" s="66">
        <f t="shared" si="11278"/>
        <v>1217</v>
      </c>
      <c r="BF488" s="66">
        <f t="shared" si="11278"/>
        <v>1248</v>
      </c>
      <c r="BG488" s="66">
        <f t="shared" si="11278"/>
        <v>1278</v>
      </c>
      <c r="BH488" s="66">
        <f t="shared" si="11278"/>
        <v>1309</v>
      </c>
      <c r="BI488" s="66">
        <f t="shared" si="11278"/>
        <v>1340</v>
      </c>
      <c r="BJ488" s="66">
        <f t="shared" si="11278"/>
        <v>1370</v>
      </c>
      <c r="BK488" s="66">
        <f t="shared" si="11278"/>
        <v>1401</v>
      </c>
      <c r="BL488" s="66">
        <f t="shared" si="11278"/>
        <v>1431</v>
      </c>
      <c r="BM488" s="66">
        <f t="shared" si="11278"/>
        <v>1462</v>
      </c>
      <c r="BN488" s="66">
        <f t="shared" si="11278"/>
        <v>1493</v>
      </c>
      <c r="BO488" s="66">
        <f t="shared" si="11278"/>
        <v>1522</v>
      </c>
      <c r="BP488" s="66">
        <f t="shared" si="11278"/>
        <v>1553</v>
      </c>
      <c r="BQ488" s="66">
        <f t="shared" si="11278"/>
        <v>1583</v>
      </c>
      <c r="BR488" s="66">
        <f t="shared" si="11278"/>
        <v>1614</v>
      </c>
      <c r="BS488" s="66">
        <f t="shared" si="11278"/>
        <v>1644</v>
      </c>
      <c r="BT488" s="66">
        <f t="shared" si="11278"/>
        <v>1675</v>
      </c>
      <c r="BU488" s="66">
        <f t="shared" si="11278"/>
        <v>1706</v>
      </c>
      <c r="BV488" s="66">
        <f t="shared" si="11278"/>
        <v>1736</v>
      </c>
      <c r="BW488" s="66">
        <f t="shared" si="11278"/>
        <v>1767</v>
      </c>
      <c r="BX488" s="66">
        <f t="shared" si="11278"/>
        <v>1797</v>
      </c>
      <c r="BY488" s="75"/>
      <c r="BZ488" s="72"/>
      <c r="CA488" s="72"/>
      <c r="CB488" s="72"/>
    </row>
    <row r="489" spans="1:96" s="98" customFormat="1" ht="18" customHeight="1" x14ac:dyDescent="0.3">
      <c r="A489" s="230"/>
      <c r="B489" s="105"/>
      <c r="C489" s="305"/>
      <c r="D489" s="116"/>
      <c r="E489" s="309" t="s">
        <v>199</v>
      </c>
      <c r="F489" s="309" t="s">
        <v>199</v>
      </c>
      <c r="G489" s="308"/>
      <c r="H489" s="308"/>
      <c r="I489" s="309"/>
      <c r="J489" s="309"/>
      <c r="K489" s="309" t="s">
        <v>209</v>
      </c>
      <c r="L489" s="311"/>
      <c r="M489" s="7"/>
      <c r="N489" s="314"/>
      <c r="P489" s="70"/>
      <c r="Q489" s="54" t="str">
        <f>VLOOKUP(Q487,'Podpůrná data'!$J$13:$K$24,2)</f>
        <v>leden</v>
      </c>
      <c r="R489" s="54" t="str">
        <f>VLOOKUP(R487,'Podpůrná data'!$J$13:$K$24,2)</f>
        <v>únor</v>
      </c>
      <c r="S489" s="54" t="str">
        <f>VLOOKUP(S487,'Podpůrná data'!$J$13:$K$24,2)</f>
        <v>březen</v>
      </c>
      <c r="T489" s="54" t="str">
        <f>VLOOKUP(T487,'Podpůrná data'!$J$13:$K$24,2)</f>
        <v>duben</v>
      </c>
      <c r="U489" s="54" t="str">
        <f>VLOOKUP(U487,'Podpůrná data'!$J$13:$K$24,2)</f>
        <v>květen</v>
      </c>
      <c r="V489" s="54" t="str">
        <f>VLOOKUP(V487,'Podpůrná data'!$J$13:$K$24,2)</f>
        <v>červen</v>
      </c>
      <c r="W489" s="54" t="str">
        <f>VLOOKUP(W487,'Podpůrná data'!$J$13:$K$24,2)</f>
        <v>červenec</v>
      </c>
      <c r="X489" s="54" t="str">
        <f>VLOOKUP(X487,'Podpůrná data'!$J$13:$K$24,2)</f>
        <v>srpen</v>
      </c>
      <c r="Y489" s="54" t="str">
        <f>VLOOKUP(Y487,'Podpůrná data'!$J$13:$K$24,2)</f>
        <v>září</v>
      </c>
      <c r="Z489" s="54" t="str">
        <f>VLOOKUP(Z487,'Podpůrná data'!$J$13:$K$24,2)</f>
        <v>říjen</v>
      </c>
      <c r="AA489" s="54" t="str">
        <f>VLOOKUP(AA487,'Podpůrná data'!$J$13:$K$24,2)</f>
        <v>listopad</v>
      </c>
      <c r="AB489" s="54" t="str">
        <f>VLOOKUP(AB487,'Podpůrná data'!$J$13:$K$24,2)</f>
        <v>prosinec</v>
      </c>
      <c r="AC489" s="54" t="str">
        <f>VLOOKUP(AC487,'Podpůrná data'!$J$13:$K$24,2)</f>
        <v>leden</v>
      </c>
      <c r="AD489" s="54" t="str">
        <f>VLOOKUP(AD487,'Podpůrná data'!$J$13:$K$24,2)</f>
        <v>únor</v>
      </c>
      <c r="AE489" s="54" t="str">
        <f>VLOOKUP(AE487,'Podpůrná data'!$J$13:$K$24,2)</f>
        <v>březen</v>
      </c>
      <c r="AF489" s="54" t="str">
        <f>VLOOKUP(AF487,'Podpůrná data'!$J$13:$K$24,2)</f>
        <v>duben</v>
      </c>
      <c r="AG489" s="54" t="str">
        <f>VLOOKUP(AG487,'Podpůrná data'!$J$13:$K$24,2)</f>
        <v>květen</v>
      </c>
      <c r="AH489" s="54" t="str">
        <f>VLOOKUP(AH487,'Podpůrná data'!$J$13:$K$24,2)</f>
        <v>červen</v>
      </c>
      <c r="AI489" s="54" t="str">
        <f>VLOOKUP(AI487,'Podpůrná data'!$J$13:$K$24,2)</f>
        <v>červenec</v>
      </c>
      <c r="AJ489" s="54" t="str">
        <f>VLOOKUP(AJ487,'Podpůrná data'!$J$13:$K$24,2)</f>
        <v>srpen</v>
      </c>
      <c r="AK489" s="54" t="str">
        <f>VLOOKUP(AK487,'Podpůrná data'!$J$13:$K$24,2)</f>
        <v>září</v>
      </c>
      <c r="AL489" s="54" t="str">
        <f>VLOOKUP(AL487,'Podpůrná data'!$J$13:$K$24,2)</f>
        <v>říjen</v>
      </c>
      <c r="AM489" s="54" t="str">
        <f>VLOOKUP(AM487,'Podpůrná data'!$J$13:$K$24,2)</f>
        <v>listopad</v>
      </c>
      <c r="AN489" s="54" t="str">
        <f>VLOOKUP(AN487,'Podpůrná data'!$J$13:$K$24,2)</f>
        <v>prosinec</v>
      </c>
      <c r="AO489" s="54" t="str">
        <f>VLOOKUP(AO487,'Podpůrná data'!$J$13:$K$24,2)</f>
        <v>leden</v>
      </c>
      <c r="AP489" s="54" t="str">
        <f>VLOOKUP(AP487,'Podpůrná data'!$J$13:$K$24,2)</f>
        <v>únor</v>
      </c>
      <c r="AQ489" s="54" t="str">
        <f>VLOOKUP(AQ487,'Podpůrná data'!$J$13:$K$24,2)</f>
        <v>březen</v>
      </c>
      <c r="AR489" s="54" t="str">
        <f>VLOOKUP(AR487,'Podpůrná data'!$J$13:$K$24,2)</f>
        <v>duben</v>
      </c>
      <c r="AS489" s="54" t="str">
        <f>VLOOKUP(AS487,'Podpůrná data'!$J$13:$K$24,2)</f>
        <v>květen</v>
      </c>
      <c r="AT489" s="54" t="str">
        <f>VLOOKUP(AT487,'Podpůrná data'!$J$13:$K$24,2)</f>
        <v>červen</v>
      </c>
      <c r="AU489" s="54" t="str">
        <f>VLOOKUP(AU487,'Podpůrná data'!$J$13:$K$24,2)</f>
        <v>červenec</v>
      </c>
      <c r="AV489" s="54" t="str">
        <f>VLOOKUP(AV487,'Podpůrná data'!$J$13:$K$24,2)</f>
        <v>srpen</v>
      </c>
      <c r="AW489" s="54" t="str">
        <f>VLOOKUP(AW487,'Podpůrná data'!$J$13:$K$24,2)</f>
        <v>září</v>
      </c>
      <c r="AX489" s="54" t="str">
        <f>VLOOKUP(AX487,'Podpůrná data'!$J$13:$K$24,2)</f>
        <v>říjen</v>
      </c>
      <c r="AY489" s="54" t="str">
        <f>VLOOKUP(AY487,'Podpůrná data'!$J$13:$K$24,2)</f>
        <v>listopad</v>
      </c>
      <c r="AZ489" s="54" t="str">
        <f>VLOOKUP(AZ487,'Podpůrná data'!$J$13:$K$24,2)</f>
        <v>prosinec</v>
      </c>
      <c r="BA489" s="54" t="str">
        <f>VLOOKUP(BA487,'Podpůrná data'!$J$13:$K$24,2)</f>
        <v>leden</v>
      </c>
      <c r="BB489" s="54" t="str">
        <f>VLOOKUP(BB487,'Podpůrná data'!$J$13:$K$24,2)</f>
        <v>únor</v>
      </c>
      <c r="BC489" s="54" t="str">
        <f>VLOOKUP(BC487,'Podpůrná data'!$J$13:$K$24,2)</f>
        <v>březen</v>
      </c>
      <c r="BD489" s="54" t="str">
        <f>VLOOKUP(BD487,'Podpůrná data'!$J$13:$K$24,2)</f>
        <v>duben</v>
      </c>
      <c r="BE489" s="54" t="str">
        <f>VLOOKUP(BE487,'Podpůrná data'!$J$13:$K$24,2)</f>
        <v>květen</v>
      </c>
      <c r="BF489" s="54" t="str">
        <f>VLOOKUP(BF487,'Podpůrná data'!$J$13:$K$24,2)</f>
        <v>červen</v>
      </c>
      <c r="BG489" s="54" t="str">
        <f>VLOOKUP(BG487,'Podpůrná data'!$J$13:$K$24,2)</f>
        <v>červenec</v>
      </c>
      <c r="BH489" s="54" t="str">
        <f>VLOOKUP(BH487,'Podpůrná data'!$J$13:$K$24,2)</f>
        <v>srpen</v>
      </c>
      <c r="BI489" s="54" t="str">
        <f>VLOOKUP(BI487,'Podpůrná data'!$J$13:$K$24,2)</f>
        <v>září</v>
      </c>
      <c r="BJ489" s="54" t="str">
        <f>VLOOKUP(BJ487,'Podpůrná data'!$J$13:$K$24,2)</f>
        <v>říjen</v>
      </c>
      <c r="BK489" s="54" t="str">
        <f>VLOOKUP(BK487,'Podpůrná data'!$J$13:$K$24,2)</f>
        <v>listopad</v>
      </c>
      <c r="BL489" s="54" t="str">
        <f>VLOOKUP(BL487,'Podpůrná data'!$J$13:$K$24,2)</f>
        <v>prosinec</v>
      </c>
      <c r="BM489" s="54" t="str">
        <f>VLOOKUP(BM487,'Podpůrná data'!$J$13:$K$24,2)</f>
        <v>leden</v>
      </c>
      <c r="BN489" s="54" t="str">
        <f>VLOOKUP(BN487,'Podpůrná data'!$J$13:$K$24,2)</f>
        <v>únor</v>
      </c>
      <c r="BO489" s="54" t="str">
        <f>VLOOKUP(BO487,'Podpůrná data'!$J$13:$K$24,2)</f>
        <v>březen</v>
      </c>
      <c r="BP489" s="54" t="str">
        <f>VLOOKUP(BP487,'Podpůrná data'!$J$13:$K$24,2)</f>
        <v>duben</v>
      </c>
      <c r="BQ489" s="54" t="str">
        <f>VLOOKUP(BQ487,'Podpůrná data'!$J$13:$K$24,2)</f>
        <v>květen</v>
      </c>
      <c r="BR489" s="54" t="str">
        <f>VLOOKUP(BR487,'Podpůrná data'!$J$13:$K$24,2)</f>
        <v>červen</v>
      </c>
      <c r="BS489" s="54" t="str">
        <f>VLOOKUP(BS487,'Podpůrná data'!$J$13:$K$24,2)</f>
        <v>červenec</v>
      </c>
      <c r="BT489" s="54" t="str">
        <f>VLOOKUP(BT487,'Podpůrná data'!$J$13:$K$24,2)</f>
        <v>srpen</v>
      </c>
      <c r="BU489" s="54" t="str">
        <f>VLOOKUP(BU487,'Podpůrná data'!$J$13:$K$24,2)</f>
        <v>září</v>
      </c>
      <c r="BV489" s="54" t="str">
        <f>VLOOKUP(BV487,'Podpůrná data'!$J$13:$K$24,2)</f>
        <v>říjen</v>
      </c>
      <c r="BW489" s="54" t="str">
        <f>VLOOKUP(BW487,'Podpůrná data'!$J$13:$K$24,2)</f>
        <v>listopad</v>
      </c>
      <c r="BX489" s="54" t="str">
        <f>VLOOKUP(BX487,'Podpůrná data'!$J$13:$K$24,2)</f>
        <v>prosinec</v>
      </c>
      <c r="BY489" s="143"/>
      <c r="BZ489" s="144"/>
      <c r="CA489" s="165"/>
      <c r="CB489" s="165"/>
      <c r="CD489" s="147" t="s">
        <v>104</v>
      </c>
      <c r="CE489" s="147" t="s">
        <v>105</v>
      </c>
      <c r="CF489" s="147" t="s">
        <v>106</v>
      </c>
      <c r="CG489" s="147" t="s">
        <v>107</v>
      </c>
      <c r="CH489" s="147" t="s">
        <v>108</v>
      </c>
      <c r="CI489" s="147" t="s">
        <v>109</v>
      </c>
      <c r="CJ489" s="147" t="s">
        <v>110</v>
      </c>
      <c r="CK489" s="147" t="s">
        <v>111</v>
      </c>
      <c r="CL489" s="147" t="s">
        <v>112</v>
      </c>
      <c r="CM489" s="147" t="s">
        <v>166</v>
      </c>
      <c r="CN489" s="147" t="s">
        <v>167</v>
      </c>
      <c r="CO489" s="147" t="s">
        <v>168</v>
      </c>
      <c r="CP489" s="147" t="s">
        <v>194</v>
      </c>
      <c r="CQ489" s="147" t="s">
        <v>195</v>
      </c>
      <c r="CR489" s="147" t="s">
        <v>196</v>
      </c>
    </row>
    <row r="490" spans="1:96" s="98" customFormat="1" ht="16.2" customHeight="1" x14ac:dyDescent="0.3">
      <c r="A490" s="230"/>
      <c r="B490" s="105"/>
      <c r="C490" s="305"/>
      <c r="D490" s="116"/>
      <c r="E490" s="309"/>
      <c r="F490" s="309"/>
      <c r="G490" s="308"/>
      <c r="H490" s="308"/>
      <c r="I490" s="309"/>
      <c r="J490" s="309"/>
      <c r="K490" s="309"/>
      <c r="L490" s="311"/>
      <c r="M490" s="7"/>
      <c r="N490" s="314"/>
      <c r="P490" s="70"/>
      <c r="Q490" s="54">
        <f>YEAR(Úvod!$F$10)</f>
        <v>1900</v>
      </c>
      <c r="R490" s="54">
        <f t="shared" ref="R490" si="11279">IF(R487=1,Q490+1,Q490)</f>
        <v>1900</v>
      </c>
      <c r="S490" s="54">
        <f t="shared" ref="S490" si="11280">IF(S487=1,R490+1,R490)</f>
        <v>1900</v>
      </c>
      <c r="T490" s="54">
        <f t="shared" ref="T490" si="11281">IF(T487=1,S490+1,S490)</f>
        <v>1900</v>
      </c>
      <c r="U490" s="54">
        <f t="shared" ref="U490" si="11282">IF(U487=1,T490+1,T490)</f>
        <v>1900</v>
      </c>
      <c r="V490" s="54">
        <f t="shared" ref="V490" si="11283">IF(V487=1,U490+1,U490)</f>
        <v>1900</v>
      </c>
      <c r="W490" s="54">
        <f t="shared" ref="W490" si="11284">IF(W487=1,V490+1,V490)</f>
        <v>1900</v>
      </c>
      <c r="X490" s="54">
        <f t="shared" ref="X490" si="11285">IF(X487=1,W490+1,W490)</f>
        <v>1900</v>
      </c>
      <c r="Y490" s="54">
        <f t="shared" ref="Y490" si="11286">IF(Y487=1,X490+1,X490)</f>
        <v>1900</v>
      </c>
      <c r="Z490" s="54">
        <f t="shared" ref="Z490" si="11287">IF(Z487=1,Y490+1,Y490)</f>
        <v>1900</v>
      </c>
      <c r="AA490" s="54">
        <f t="shared" ref="AA490" si="11288">IF(AA487=1,Z490+1,Z490)</f>
        <v>1900</v>
      </c>
      <c r="AB490" s="54">
        <f t="shared" ref="AB490" si="11289">IF(AB487=1,AA490+1,AA490)</f>
        <v>1900</v>
      </c>
      <c r="AC490" s="54">
        <f t="shared" ref="AC490" si="11290">IF(AC487=1,AB490+1,AB490)</f>
        <v>1901</v>
      </c>
      <c r="AD490" s="54">
        <f t="shared" ref="AD490" si="11291">IF(AD487=1,AC490+1,AC490)</f>
        <v>1901</v>
      </c>
      <c r="AE490" s="54">
        <f t="shared" ref="AE490" si="11292">IF(AE487=1,AD490+1,AD490)</f>
        <v>1901</v>
      </c>
      <c r="AF490" s="54">
        <f t="shared" ref="AF490" si="11293">IF(AF487=1,AE490+1,AE490)</f>
        <v>1901</v>
      </c>
      <c r="AG490" s="54">
        <f t="shared" ref="AG490" si="11294">IF(AG487=1,AF490+1,AF490)</f>
        <v>1901</v>
      </c>
      <c r="AH490" s="54">
        <f t="shared" ref="AH490" si="11295">IF(AH487=1,AG490+1,AG490)</f>
        <v>1901</v>
      </c>
      <c r="AI490" s="54">
        <f t="shared" ref="AI490" si="11296">IF(AI487=1,AH490+1,AH490)</f>
        <v>1901</v>
      </c>
      <c r="AJ490" s="54">
        <f t="shared" ref="AJ490" si="11297">IF(AJ487=1,AI490+1,AI490)</f>
        <v>1901</v>
      </c>
      <c r="AK490" s="54">
        <f t="shared" ref="AK490" si="11298">IF(AK487=1,AJ490+1,AJ490)</f>
        <v>1901</v>
      </c>
      <c r="AL490" s="54">
        <f t="shared" ref="AL490" si="11299">IF(AL487=1,AK490+1,AK490)</f>
        <v>1901</v>
      </c>
      <c r="AM490" s="54">
        <f t="shared" ref="AM490" si="11300">IF(AM487=1,AL490+1,AL490)</f>
        <v>1901</v>
      </c>
      <c r="AN490" s="54">
        <f t="shared" ref="AN490" si="11301">IF(AN487=1,AM490+1,AM490)</f>
        <v>1901</v>
      </c>
      <c r="AO490" s="54">
        <f t="shared" ref="AO490" si="11302">IF(AO487=1,AN490+1,AN490)</f>
        <v>1902</v>
      </c>
      <c r="AP490" s="54">
        <f t="shared" ref="AP490" si="11303">IF(AP487=1,AO490+1,AO490)</f>
        <v>1902</v>
      </c>
      <c r="AQ490" s="54">
        <f t="shared" ref="AQ490" si="11304">IF(AQ487=1,AP490+1,AP490)</f>
        <v>1902</v>
      </c>
      <c r="AR490" s="54">
        <f t="shared" ref="AR490" si="11305">IF(AR487=1,AQ490+1,AQ490)</f>
        <v>1902</v>
      </c>
      <c r="AS490" s="54">
        <f t="shared" ref="AS490" si="11306">IF(AS487=1,AR490+1,AR490)</f>
        <v>1902</v>
      </c>
      <c r="AT490" s="54">
        <f t="shared" ref="AT490" si="11307">IF(AT487=1,AS490+1,AS490)</f>
        <v>1902</v>
      </c>
      <c r="AU490" s="54">
        <f t="shared" ref="AU490" si="11308">IF(AU487=1,AT490+1,AT490)</f>
        <v>1902</v>
      </c>
      <c r="AV490" s="54">
        <f t="shared" ref="AV490" si="11309">IF(AV487=1,AU490+1,AU490)</f>
        <v>1902</v>
      </c>
      <c r="AW490" s="54">
        <f t="shared" ref="AW490" si="11310">IF(AW487=1,AV490+1,AV490)</f>
        <v>1902</v>
      </c>
      <c r="AX490" s="54">
        <f t="shared" ref="AX490" si="11311">IF(AX487=1,AW490+1,AW490)</f>
        <v>1902</v>
      </c>
      <c r="AY490" s="54">
        <f t="shared" ref="AY490" si="11312">IF(AY487=1,AX490+1,AX490)</f>
        <v>1902</v>
      </c>
      <c r="AZ490" s="54">
        <f t="shared" ref="AZ490" si="11313">IF(AZ487=1,AY490+1,AY490)</f>
        <v>1902</v>
      </c>
      <c r="BA490" s="54">
        <f t="shared" ref="BA490" si="11314">IF(BA487=1,AZ490+1,AZ490)</f>
        <v>1903</v>
      </c>
      <c r="BB490" s="54">
        <f t="shared" ref="BB490" si="11315">IF(BB487=1,BA490+1,BA490)</f>
        <v>1903</v>
      </c>
      <c r="BC490" s="54">
        <f t="shared" ref="BC490" si="11316">IF(BC487=1,BB490+1,BB490)</f>
        <v>1903</v>
      </c>
      <c r="BD490" s="54">
        <f t="shared" ref="BD490" si="11317">IF(BD487=1,BC490+1,BC490)</f>
        <v>1903</v>
      </c>
      <c r="BE490" s="54">
        <f t="shared" ref="BE490" si="11318">IF(BE487=1,BD490+1,BD490)</f>
        <v>1903</v>
      </c>
      <c r="BF490" s="54">
        <f t="shared" ref="BF490" si="11319">IF(BF487=1,BE490+1,BE490)</f>
        <v>1903</v>
      </c>
      <c r="BG490" s="54">
        <f t="shared" ref="BG490" si="11320">IF(BG487=1,BF490+1,BF490)</f>
        <v>1903</v>
      </c>
      <c r="BH490" s="54">
        <f t="shared" ref="BH490" si="11321">IF(BH487=1,BG490+1,BG490)</f>
        <v>1903</v>
      </c>
      <c r="BI490" s="54">
        <f t="shared" ref="BI490" si="11322">IF(BI487=1,BH490+1,BH490)</f>
        <v>1903</v>
      </c>
      <c r="BJ490" s="54">
        <f t="shared" ref="BJ490" si="11323">IF(BJ487=1,BI490+1,BI490)</f>
        <v>1903</v>
      </c>
      <c r="BK490" s="54">
        <f t="shared" ref="BK490" si="11324">IF(BK487=1,BJ490+1,BJ490)</f>
        <v>1903</v>
      </c>
      <c r="BL490" s="54">
        <f t="shared" ref="BL490" si="11325">IF(BL487=1,BK490+1,BK490)</f>
        <v>1903</v>
      </c>
      <c r="BM490" s="54">
        <f t="shared" ref="BM490" si="11326">IF(BM487=1,BL490+1,BL490)</f>
        <v>1904</v>
      </c>
      <c r="BN490" s="54">
        <f t="shared" ref="BN490" si="11327">IF(BN487=1,BM490+1,BM490)</f>
        <v>1904</v>
      </c>
      <c r="BO490" s="54">
        <f t="shared" ref="BO490" si="11328">IF(BO487=1,BN490+1,BN490)</f>
        <v>1904</v>
      </c>
      <c r="BP490" s="54">
        <f t="shared" ref="BP490" si="11329">IF(BP487=1,BO490+1,BO490)</f>
        <v>1904</v>
      </c>
      <c r="BQ490" s="54">
        <f t="shared" ref="BQ490" si="11330">IF(BQ487=1,BP490+1,BP490)</f>
        <v>1904</v>
      </c>
      <c r="BR490" s="54">
        <f t="shared" ref="BR490" si="11331">IF(BR487=1,BQ490+1,BQ490)</f>
        <v>1904</v>
      </c>
      <c r="BS490" s="54">
        <f t="shared" ref="BS490" si="11332">IF(BS487=1,BR490+1,BR490)</f>
        <v>1904</v>
      </c>
      <c r="BT490" s="54">
        <f t="shared" ref="BT490" si="11333">IF(BT487=1,BS490+1,BS490)</f>
        <v>1904</v>
      </c>
      <c r="BU490" s="54">
        <f t="shared" ref="BU490" si="11334">IF(BU487=1,BT490+1,BT490)</f>
        <v>1904</v>
      </c>
      <c r="BV490" s="54">
        <f t="shared" ref="BV490" si="11335">IF(BV487=1,BU490+1,BU490)</f>
        <v>1904</v>
      </c>
      <c r="BW490" s="54">
        <f t="shared" ref="BW490" si="11336">IF(BW487=1,BV490+1,BV490)</f>
        <v>1904</v>
      </c>
      <c r="BX490" s="54">
        <f t="shared" ref="BX490" si="11337">IF(BX487=1,BW490+1,BW490)</f>
        <v>1904</v>
      </c>
      <c r="BY490" s="163"/>
      <c r="BZ490" s="164"/>
      <c r="CA490" s="165"/>
      <c r="CB490" s="165"/>
    </row>
    <row r="491" spans="1:96" s="98" customFormat="1" ht="16.2" customHeight="1" x14ac:dyDescent="0.3">
      <c r="A491" s="230"/>
      <c r="B491" s="105"/>
      <c r="C491" s="116"/>
      <c r="D491" s="116"/>
      <c r="E491" s="309"/>
      <c r="F491" s="309"/>
      <c r="G491" s="308"/>
      <c r="H491" s="308"/>
      <c r="I491" s="309"/>
      <c r="J491" s="310"/>
      <c r="K491" s="309"/>
      <c r="L491" s="312"/>
      <c r="M491" s="7"/>
      <c r="N491" s="315"/>
      <c r="P491" s="57" t="s">
        <v>170</v>
      </c>
      <c r="Q491" s="196"/>
      <c r="R491" s="196"/>
      <c r="S491" s="196"/>
      <c r="T491" s="196"/>
      <c r="U491" s="196"/>
      <c r="V491" s="196"/>
      <c r="W491" s="196"/>
      <c r="X491" s="196"/>
      <c r="Y491" s="196"/>
      <c r="Z491" s="196"/>
      <c r="AA491" s="196"/>
      <c r="AB491" s="196"/>
      <c r="AC491" s="196"/>
      <c r="AD491" s="196"/>
      <c r="AE491" s="196"/>
      <c r="AF491" s="196"/>
      <c r="AG491" s="196"/>
      <c r="AH491" s="196"/>
      <c r="AI491" s="196"/>
      <c r="AJ491" s="196"/>
      <c r="AK491" s="196"/>
      <c r="AL491" s="196"/>
      <c r="AM491" s="196"/>
      <c r="AN491" s="196"/>
      <c r="AO491" s="196"/>
      <c r="AP491" s="196"/>
      <c r="AQ491" s="196"/>
      <c r="AR491" s="196"/>
      <c r="AS491" s="196"/>
      <c r="AT491" s="196"/>
      <c r="AU491" s="196"/>
      <c r="AV491" s="196"/>
      <c r="AW491" s="196"/>
      <c r="AX491" s="196"/>
      <c r="AY491" s="196"/>
      <c r="AZ491" s="196"/>
      <c r="BA491" s="196"/>
      <c r="BB491" s="196"/>
      <c r="BC491" s="196"/>
      <c r="BD491" s="196"/>
      <c r="BE491" s="196"/>
      <c r="BF491" s="196"/>
      <c r="BG491" s="196"/>
      <c r="BH491" s="196"/>
      <c r="BI491" s="196"/>
      <c r="BJ491" s="196"/>
      <c r="BK491" s="196"/>
      <c r="BL491" s="196"/>
      <c r="BM491" s="196"/>
      <c r="BN491" s="196"/>
      <c r="BO491" s="196"/>
      <c r="BP491" s="196"/>
      <c r="BQ491" s="196"/>
      <c r="BR491" s="196"/>
      <c r="BS491" s="196"/>
      <c r="BT491" s="196"/>
      <c r="BU491" s="196"/>
      <c r="BV491" s="196"/>
      <c r="BW491" s="196"/>
      <c r="BX491" s="196"/>
      <c r="BY491" s="163"/>
      <c r="BZ491" s="164"/>
      <c r="CA491" s="165"/>
      <c r="CB491" s="165"/>
    </row>
    <row r="492" spans="1:96" s="98" customFormat="1" ht="23.4" customHeight="1" x14ac:dyDescent="0.3">
      <c r="A492" s="97"/>
      <c r="B492" s="117" t="s">
        <v>31</v>
      </c>
      <c r="C492" s="297"/>
      <c r="D492" s="297"/>
      <c r="E492" s="197"/>
      <c r="F492" s="193"/>
      <c r="G492" s="198"/>
      <c r="H492" s="199"/>
      <c r="I492" s="198"/>
      <c r="J492" s="167">
        <f>IF(I492="",0,IF(I492='Podpůrná data'!$A$10,'Podpůrná data'!$B$10,'Podpůrná data'!$B$11))</f>
        <v>0</v>
      </c>
      <c r="K492" s="166">
        <f>IFERROR(INT(ROUND(H492,2)*(VLOOKUP(INT(G492),'Podpůrná data'!$A$14:$B$73,2,FALSE))*(G492/(INT(G492)))),0)</f>
        <v>0</v>
      </c>
      <c r="L492" s="55">
        <f>J492*K492</f>
        <v>0</v>
      </c>
      <c r="M492" s="56">
        <f>IF(L492&gt;0,IF(ISTEXT(C492)=TRUE,0,1),0)</f>
        <v>0</v>
      </c>
      <c r="N492" s="142">
        <f>IF(L492&gt;0,1,0)</f>
        <v>0</v>
      </c>
      <c r="O492" s="118"/>
      <c r="P492" s="57" t="s">
        <v>94</v>
      </c>
      <c r="Q492" s="200"/>
      <c r="R492" s="200"/>
      <c r="S492" s="200"/>
      <c r="T492" s="200"/>
      <c r="U492" s="200"/>
      <c r="V492" s="200"/>
      <c r="W492" s="200"/>
      <c r="X492" s="200"/>
      <c r="Y492" s="200"/>
      <c r="Z492" s="200"/>
      <c r="AA492" s="200"/>
      <c r="AB492" s="200"/>
      <c r="AC492" s="200"/>
      <c r="AD492" s="200"/>
      <c r="AE492" s="200"/>
      <c r="AF492" s="200"/>
      <c r="AG492" s="200"/>
      <c r="AH492" s="200"/>
      <c r="AI492" s="200"/>
      <c r="AJ492" s="200"/>
      <c r="AK492" s="200"/>
      <c r="AL492" s="200"/>
      <c r="AM492" s="200"/>
      <c r="AN492" s="200"/>
      <c r="AO492" s="200"/>
      <c r="AP492" s="200"/>
      <c r="AQ492" s="200"/>
      <c r="AR492" s="200"/>
      <c r="AS492" s="200"/>
      <c r="AT492" s="200"/>
      <c r="AU492" s="200"/>
      <c r="AV492" s="200"/>
      <c r="AW492" s="200"/>
      <c r="AX492" s="200"/>
      <c r="AY492" s="200"/>
      <c r="AZ492" s="200"/>
      <c r="BA492" s="200"/>
      <c r="BB492" s="200"/>
      <c r="BC492" s="200"/>
      <c r="BD492" s="200"/>
      <c r="BE492" s="200"/>
      <c r="BF492" s="200"/>
      <c r="BG492" s="200"/>
      <c r="BH492" s="200"/>
      <c r="BI492" s="200"/>
      <c r="BJ492" s="200"/>
      <c r="BK492" s="200"/>
      <c r="BL492" s="200"/>
      <c r="BM492" s="200"/>
      <c r="BN492" s="200"/>
      <c r="BO492" s="200"/>
      <c r="BP492" s="200"/>
      <c r="BQ492" s="200"/>
      <c r="BR492" s="200"/>
      <c r="BS492" s="200"/>
      <c r="BT492" s="200"/>
      <c r="BU492" s="200"/>
      <c r="BV492" s="200"/>
      <c r="BW492" s="200"/>
      <c r="BX492" s="200"/>
      <c r="BY492" s="298">
        <f>SUM(Q500:BX500)</f>
        <v>0</v>
      </c>
      <c r="BZ492" s="300">
        <f>SUM(Q501:BX501)</f>
        <v>0</v>
      </c>
      <c r="CA492" s="302">
        <f>IF($N492=0,0,IF($BY492&gt;=143*$H492,1,0))</f>
        <v>0</v>
      </c>
      <c r="CB492" s="302">
        <f>IF($BY492&gt;=215*$H492,0,(CEILING(215*$H492,1)-$BY492))</f>
        <v>0</v>
      </c>
    </row>
    <row r="493" spans="1:96" s="98" customFormat="1" ht="28.8" x14ac:dyDescent="0.3">
      <c r="A493" s="97"/>
      <c r="B493" s="119"/>
      <c r="C493" s="73"/>
      <c r="D493" s="73"/>
      <c r="E493" s="73"/>
      <c r="F493" s="73"/>
      <c r="G493" s="73"/>
      <c r="H493" s="73"/>
      <c r="I493" s="73"/>
      <c r="J493" s="73"/>
      <c r="K493" s="73"/>
      <c r="L493" s="58"/>
      <c r="M493" s="7"/>
      <c r="N493" s="160"/>
      <c r="P493" s="57" t="s">
        <v>140</v>
      </c>
      <c r="Q493" s="201"/>
      <c r="R493" s="201"/>
      <c r="S493" s="201"/>
      <c r="T493" s="201"/>
      <c r="U493" s="201"/>
      <c r="V493" s="201"/>
      <c r="W493" s="201"/>
      <c r="X493" s="201"/>
      <c r="Y493" s="201"/>
      <c r="Z493" s="201"/>
      <c r="AA493" s="201"/>
      <c r="AB493" s="201"/>
      <c r="AC493" s="201"/>
      <c r="AD493" s="201"/>
      <c r="AE493" s="201"/>
      <c r="AF493" s="201"/>
      <c r="AG493" s="201"/>
      <c r="AH493" s="201"/>
      <c r="AI493" s="201"/>
      <c r="AJ493" s="201"/>
      <c r="AK493" s="201"/>
      <c r="AL493" s="201"/>
      <c r="AM493" s="201"/>
      <c r="AN493" s="201"/>
      <c r="AO493" s="201"/>
      <c r="AP493" s="201"/>
      <c r="AQ493" s="201"/>
      <c r="AR493" s="201"/>
      <c r="AS493" s="201"/>
      <c r="AT493" s="201"/>
      <c r="AU493" s="201"/>
      <c r="AV493" s="201"/>
      <c r="AW493" s="201"/>
      <c r="AX493" s="201"/>
      <c r="AY493" s="201"/>
      <c r="AZ493" s="201"/>
      <c r="BA493" s="201"/>
      <c r="BB493" s="201"/>
      <c r="BC493" s="201"/>
      <c r="BD493" s="201"/>
      <c r="BE493" s="201"/>
      <c r="BF493" s="201"/>
      <c r="BG493" s="201"/>
      <c r="BH493" s="201"/>
      <c r="BI493" s="201"/>
      <c r="BJ493" s="201"/>
      <c r="BK493" s="201"/>
      <c r="BL493" s="201"/>
      <c r="BM493" s="201"/>
      <c r="BN493" s="201"/>
      <c r="BO493" s="201"/>
      <c r="BP493" s="201"/>
      <c r="BQ493" s="201"/>
      <c r="BR493" s="201"/>
      <c r="BS493" s="201"/>
      <c r="BT493" s="201"/>
      <c r="BU493" s="201"/>
      <c r="BV493" s="201"/>
      <c r="BW493" s="201"/>
      <c r="BX493" s="201"/>
      <c r="BY493" s="298"/>
      <c r="BZ493" s="300"/>
      <c r="CA493" s="302"/>
      <c r="CB493" s="302"/>
    </row>
    <row r="494" spans="1:96" s="98" customFormat="1" ht="14.4" hidden="1" customHeight="1" x14ac:dyDescent="0.3">
      <c r="A494" s="97"/>
      <c r="B494" s="119"/>
      <c r="C494" s="73"/>
      <c r="D494" s="73"/>
      <c r="E494" s="73"/>
      <c r="F494" s="73"/>
      <c r="G494" s="73"/>
      <c r="H494" s="73"/>
      <c r="I494" s="73"/>
      <c r="J494" s="73"/>
      <c r="K494" s="73"/>
      <c r="L494" s="58"/>
      <c r="M494" s="7"/>
      <c r="N494" s="160"/>
      <c r="P494" s="59" t="s">
        <v>141</v>
      </c>
      <c r="Q494" s="60">
        <f>IF(Q492&lt;&gt;0,1,0)</f>
        <v>0</v>
      </c>
      <c r="R494" s="60">
        <f t="shared" ref="R494" si="11338">IF(Q494&gt;0,Q494+1,IF(R492&lt;&gt;0,1,0))</f>
        <v>0</v>
      </c>
      <c r="S494" s="60">
        <f t="shared" ref="S494" si="11339">IF(R494&gt;0,R494+1,IF(S492&lt;&gt;0,1,0))</f>
        <v>0</v>
      </c>
      <c r="T494" s="60">
        <f t="shared" ref="T494" si="11340">IF(S494&gt;0,S494+1,IF(T492&lt;&gt;0,1,0))</f>
        <v>0</v>
      </c>
      <c r="U494" s="60">
        <f t="shared" ref="U494" si="11341">IF(T494&gt;0,T494+1,IF(U492&lt;&gt;0,1,0))</f>
        <v>0</v>
      </c>
      <c r="V494" s="60">
        <f t="shared" ref="V494" si="11342">IF(U494&gt;0,U494+1,IF(V492&lt;&gt;0,1,0))</f>
        <v>0</v>
      </c>
      <c r="W494" s="60">
        <f t="shared" ref="W494" si="11343">IF(V494&gt;0,V494+1,IF(W492&lt;&gt;0,1,0))</f>
        <v>0</v>
      </c>
      <c r="X494" s="60">
        <f t="shared" ref="X494" si="11344">IF(W494&gt;0,W494+1,IF(X492&lt;&gt;0,1,0))</f>
        <v>0</v>
      </c>
      <c r="Y494" s="60">
        <f t="shared" ref="Y494" si="11345">IF(X494&gt;0,X494+1,IF(Y492&lt;&gt;0,1,0))</f>
        <v>0</v>
      </c>
      <c r="Z494" s="60">
        <f t="shared" ref="Z494" si="11346">IF(Y494&gt;0,Y494+1,IF(Z492&lt;&gt;0,1,0))</f>
        <v>0</v>
      </c>
      <c r="AA494" s="60">
        <f t="shared" ref="AA494" si="11347">IF(Z494&gt;0,Z494+1,IF(AA492&lt;&gt;0,1,0))</f>
        <v>0</v>
      </c>
      <c r="AB494" s="60">
        <f t="shared" ref="AB494" si="11348">IF(AA494&gt;0,AA494+1,IF(AB492&lt;&gt;0,1,0))</f>
        <v>0</v>
      </c>
      <c r="AC494" s="60">
        <f t="shared" ref="AC494" si="11349">IF(AB494&gt;0,AB494+1,IF(AC492&lt;&gt;0,1,0))</f>
        <v>0</v>
      </c>
      <c r="AD494" s="60">
        <f t="shared" ref="AD494" si="11350">IF(AC494&gt;0,AC494+1,IF(AD492&lt;&gt;0,1,0))</f>
        <v>0</v>
      </c>
      <c r="AE494" s="60">
        <f t="shared" ref="AE494" si="11351">IF(AD494&gt;0,AD494+1,IF(AE492&lt;&gt;0,1,0))</f>
        <v>0</v>
      </c>
      <c r="AF494" s="60">
        <f t="shared" ref="AF494" si="11352">IF(AE494&gt;0,AE494+1,IF(AF492&lt;&gt;0,1,0))</f>
        <v>0</v>
      </c>
      <c r="AG494" s="60">
        <f t="shared" ref="AG494" si="11353">IF(AF494&gt;0,AF494+1,IF(AG492&lt;&gt;0,1,0))</f>
        <v>0</v>
      </c>
      <c r="AH494" s="60">
        <f t="shared" ref="AH494" si="11354">IF(AG494&gt;0,AG494+1,IF(AH492&lt;&gt;0,1,0))</f>
        <v>0</v>
      </c>
      <c r="AI494" s="60">
        <f t="shared" ref="AI494" si="11355">IF(AH494&gt;0,AH494+1,IF(AI492&lt;&gt;0,1,0))</f>
        <v>0</v>
      </c>
      <c r="AJ494" s="60">
        <f t="shared" ref="AJ494" si="11356">IF(AI494&gt;0,AI494+1,IF(AJ492&lt;&gt;0,1,0))</f>
        <v>0</v>
      </c>
      <c r="AK494" s="60">
        <f t="shared" ref="AK494" si="11357">IF(AJ494&gt;0,AJ494+1,IF(AK492&lt;&gt;0,1,0))</f>
        <v>0</v>
      </c>
      <c r="AL494" s="60">
        <f t="shared" ref="AL494" si="11358">IF(AK494&gt;0,AK494+1,IF(AL492&lt;&gt;0,1,0))</f>
        <v>0</v>
      </c>
      <c r="AM494" s="60">
        <f t="shared" ref="AM494" si="11359">IF(AL494&gt;0,AL494+1,IF(AM492&lt;&gt;0,1,0))</f>
        <v>0</v>
      </c>
      <c r="AN494" s="60">
        <f t="shared" ref="AN494" si="11360">IF(AM494&gt;0,AM494+1,IF(AN492&lt;&gt;0,1,0))</f>
        <v>0</v>
      </c>
      <c r="AO494" s="60">
        <f t="shared" ref="AO494" si="11361">IF(AN494&gt;0,AN494+1,IF(AO492&lt;&gt;0,1,0))</f>
        <v>0</v>
      </c>
      <c r="AP494" s="60">
        <f t="shared" ref="AP494" si="11362">IF(AO494&gt;0,AO494+1,IF(AP492&lt;&gt;0,1,0))</f>
        <v>0</v>
      </c>
      <c r="AQ494" s="60">
        <f t="shared" ref="AQ494" si="11363">IF(AP494&gt;0,AP494+1,IF(AQ492&lt;&gt;0,1,0))</f>
        <v>0</v>
      </c>
      <c r="AR494" s="60">
        <f t="shared" ref="AR494" si="11364">IF(AQ494&gt;0,AQ494+1,IF(AR492&lt;&gt;0,1,0))</f>
        <v>0</v>
      </c>
      <c r="AS494" s="60">
        <f t="shared" ref="AS494" si="11365">IF(AR494&gt;0,AR494+1,IF(AS492&lt;&gt;0,1,0))</f>
        <v>0</v>
      </c>
      <c r="AT494" s="60">
        <f t="shared" ref="AT494" si="11366">IF(AS494&gt;0,AS494+1,IF(AT492&lt;&gt;0,1,0))</f>
        <v>0</v>
      </c>
      <c r="AU494" s="60">
        <f t="shared" ref="AU494" si="11367">IF(AT494&gt;0,AT494+1,IF(AU492&lt;&gt;0,1,0))</f>
        <v>0</v>
      </c>
      <c r="AV494" s="60">
        <f t="shared" ref="AV494" si="11368">IF(AU494&gt;0,AU494+1,IF(AV492&lt;&gt;0,1,0))</f>
        <v>0</v>
      </c>
      <c r="AW494" s="60">
        <f t="shared" ref="AW494" si="11369">IF(AV494&gt;0,AV494+1,IF(AW492&lt;&gt;0,1,0))</f>
        <v>0</v>
      </c>
      <c r="AX494" s="60">
        <f t="shared" ref="AX494" si="11370">IF(AW494&gt;0,AW494+1,IF(AX492&lt;&gt;0,1,0))</f>
        <v>0</v>
      </c>
      <c r="AY494" s="60">
        <f t="shared" ref="AY494" si="11371">IF(AX494&gt;0,AX494+1,IF(AY492&lt;&gt;0,1,0))</f>
        <v>0</v>
      </c>
      <c r="AZ494" s="60">
        <f t="shared" ref="AZ494" si="11372">IF(AY494&gt;0,AY494+1,IF(AZ492&lt;&gt;0,1,0))</f>
        <v>0</v>
      </c>
      <c r="BA494" s="60">
        <f t="shared" ref="BA494" si="11373">IF(AZ494&gt;0,AZ494+1,IF(BA492&lt;&gt;0,1,0))</f>
        <v>0</v>
      </c>
      <c r="BB494" s="60">
        <f t="shared" ref="BB494" si="11374">IF(BA494&gt;0,BA494+1,IF(BB492&lt;&gt;0,1,0))</f>
        <v>0</v>
      </c>
      <c r="BC494" s="60">
        <f t="shared" ref="BC494" si="11375">IF(BB494&gt;0,BB494+1,IF(BC492&lt;&gt;0,1,0))</f>
        <v>0</v>
      </c>
      <c r="BD494" s="60">
        <f t="shared" ref="BD494" si="11376">IF(BC494&gt;0,BC494+1,IF(BD492&lt;&gt;0,1,0))</f>
        <v>0</v>
      </c>
      <c r="BE494" s="60">
        <f t="shared" ref="BE494" si="11377">IF(BD494&gt;0,BD494+1,IF(BE492&lt;&gt;0,1,0))</f>
        <v>0</v>
      </c>
      <c r="BF494" s="60">
        <f t="shared" ref="BF494" si="11378">IF(BE494&gt;0,BE494+1,IF(BF492&lt;&gt;0,1,0))</f>
        <v>0</v>
      </c>
      <c r="BG494" s="60">
        <f t="shared" ref="BG494" si="11379">IF(BF494&gt;0,BF494+1,IF(BG492&lt;&gt;0,1,0))</f>
        <v>0</v>
      </c>
      <c r="BH494" s="60">
        <f t="shared" ref="BH494" si="11380">IF(BG494&gt;0,BG494+1,IF(BH492&lt;&gt;0,1,0))</f>
        <v>0</v>
      </c>
      <c r="BI494" s="60">
        <f t="shared" ref="BI494" si="11381">IF(BH494&gt;0,BH494+1,IF(BI492&lt;&gt;0,1,0))</f>
        <v>0</v>
      </c>
      <c r="BJ494" s="60">
        <f t="shared" ref="BJ494" si="11382">IF(BI494&gt;0,BI494+1,IF(BJ492&lt;&gt;0,1,0))</f>
        <v>0</v>
      </c>
      <c r="BK494" s="60">
        <f t="shared" ref="BK494" si="11383">IF(BJ494&gt;0,BJ494+1,IF(BK492&lt;&gt;0,1,0))</f>
        <v>0</v>
      </c>
      <c r="BL494" s="60">
        <f t="shared" ref="BL494" si="11384">IF(BK494&gt;0,BK494+1,IF(BL492&lt;&gt;0,1,0))</f>
        <v>0</v>
      </c>
      <c r="BM494" s="60">
        <f t="shared" ref="BM494" si="11385">IF(BL494&gt;0,BL494+1,IF(BM492&lt;&gt;0,1,0))</f>
        <v>0</v>
      </c>
      <c r="BN494" s="60">
        <f t="shared" ref="BN494" si="11386">IF(BM494&gt;0,BM494+1,IF(BN492&lt;&gt;0,1,0))</f>
        <v>0</v>
      </c>
      <c r="BO494" s="60">
        <f t="shared" ref="BO494" si="11387">IF(BN494&gt;0,BN494+1,IF(BO492&lt;&gt;0,1,0))</f>
        <v>0</v>
      </c>
      <c r="BP494" s="60">
        <f t="shared" ref="BP494" si="11388">IF(BO494&gt;0,BO494+1,IF(BP492&lt;&gt;0,1,0))</f>
        <v>0</v>
      </c>
      <c r="BQ494" s="60">
        <f t="shared" ref="BQ494" si="11389">IF(BP494&gt;0,BP494+1,IF(BQ492&lt;&gt;0,1,0))</f>
        <v>0</v>
      </c>
      <c r="BR494" s="60">
        <f t="shared" ref="BR494" si="11390">IF(BQ494&gt;0,BQ494+1,IF(BR492&lt;&gt;0,1,0))</f>
        <v>0</v>
      </c>
      <c r="BS494" s="60">
        <f t="shared" ref="BS494" si="11391">IF(BR494&gt;0,BR494+1,IF(BS492&lt;&gt;0,1,0))</f>
        <v>0</v>
      </c>
      <c r="BT494" s="60">
        <f t="shared" ref="BT494" si="11392">IF(BS494&gt;0,BS494+1,IF(BT492&lt;&gt;0,1,0))</f>
        <v>0</v>
      </c>
      <c r="BU494" s="60">
        <f t="shared" ref="BU494" si="11393">IF(BT494&gt;0,BT494+1,IF(BU492&lt;&gt;0,1,0))</f>
        <v>0</v>
      </c>
      <c r="BV494" s="60">
        <f t="shared" ref="BV494" si="11394">IF(BU494&gt;0,BU494+1,IF(BV492&lt;&gt;0,1,0))</f>
        <v>0</v>
      </c>
      <c r="BW494" s="60">
        <f t="shared" ref="BW494" si="11395">IF(BV494&gt;0,BV494+1,IF(BW492&lt;&gt;0,1,0))</f>
        <v>0</v>
      </c>
      <c r="BX494" s="60">
        <f t="shared" ref="BX494" si="11396">IF(BW494&gt;0,BW494+1,IF(BX492&lt;&gt;0,1,0))</f>
        <v>0</v>
      </c>
      <c r="BY494" s="298"/>
      <c r="BZ494" s="300"/>
      <c r="CA494" s="302"/>
      <c r="CB494" s="302"/>
    </row>
    <row r="495" spans="1:96" s="98" customFormat="1" ht="14.4" hidden="1" customHeight="1" x14ac:dyDescent="0.3">
      <c r="A495" s="97"/>
      <c r="B495" s="119"/>
      <c r="C495" s="73"/>
      <c r="D495" s="73"/>
      <c r="E495" s="73"/>
      <c r="F495" s="73"/>
      <c r="G495" s="73"/>
      <c r="H495" s="73"/>
      <c r="I495" s="73"/>
      <c r="J495" s="73"/>
      <c r="K495" s="73"/>
      <c r="L495" s="58"/>
      <c r="M495" s="7"/>
      <c r="N495" s="160"/>
      <c r="P495" s="59" t="s">
        <v>142</v>
      </c>
      <c r="Q495" s="60">
        <f>Q494</f>
        <v>0</v>
      </c>
      <c r="R495" s="60">
        <f>IF(R494=0,0,IF(OR(Q495=0,Q495=12),1,Q495+1))</f>
        <v>0</v>
      </c>
      <c r="S495" s="60">
        <f t="shared" ref="S495" si="11397">IF(S494=0,0,IF(OR(R495=0,R495=12),1,R495+1))</f>
        <v>0</v>
      </c>
      <c r="T495" s="60">
        <f t="shared" ref="T495" si="11398">IF(T494=0,0,IF(OR(S495=0,S495=12),1,S495+1))</f>
        <v>0</v>
      </c>
      <c r="U495" s="60">
        <f t="shared" ref="U495" si="11399">IF(U494=0,0,IF(OR(T495=0,T495=12),1,T495+1))</f>
        <v>0</v>
      </c>
      <c r="V495" s="60">
        <f t="shared" ref="V495" si="11400">IF(V494=0,0,IF(OR(U495=0,U495=12),1,U495+1))</f>
        <v>0</v>
      </c>
      <c r="W495" s="60">
        <f t="shared" ref="W495" si="11401">IF(W494=0,0,IF(OR(V495=0,V495=12),1,V495+1))</f>
        <v>0</v>
      </c>
      <c r="X495" s="60">
        <f t="shared" ref="X495" si="11402">IF(X494=0,0,IF(OR(W495=0,W495=12),1,W495+1))</f>
        <v>0</v>
      </c>
      <c r="Y495" s="60">
        <f t="shared" ref="Y495" si="11403">IF(Y494=0,0,IF(OR(X495=0,X495=12),1,X495+1))</f>
        <v>0</v>
      </c>
      <c r="Z495" s="60">
        <f t="shared" ref="Z495" si="11404">IF(Z494=0,0,IF(OR(Y495=0,Y495=12),1,Y495+1))</f>
        <v>0</v>
      </c>
      <c r="AA495" s="60">
        <f t="shared" ref="AA495" si="11405">IF(AA494=0,0,IF(OR(Z495=0,Z495=12),1,Z495+1))</f>
        <v>0</v>
      </c>
      <c r="AB495" s="60">
        <f t="shared" ref="AB495" si="11406">IF(AB494=0,0,IF(OR(AA495=0,AA495=12),1,AA495+1))</f>
        <v>0</v>
      </c>
      <c r="AC495" s="60">
        <f t="shared" ref="AC495" si="11407">IF(AC494=0,0,IF(OR(AB495=0,AB495=12),1,AB495+1))</f>
        <v>0</v>
      </c>
      <c r="AD495" s="60">
        <f t="shared" ref="AD495" si="11408">IF(AD494=0,0,IF(OR(AC495=0,AC495=12),1,AC495+1))</f>
        <v>0</v>
      </c>
      <c r="AE495" s="60">
        <f t="shared" ref="AE495" si="11409">IF(AE494=0,0,IF(OR(AD495=0,AD495=12),1,AD495+1))</f>
        <v>0</v>
      </c>
      <c r="AF495" s="60">
        <f t="shared" ref="AF495" si="11410">IF(AF494=0,0,IF(OR(AE495=0,AE495=12),1,AE495+1))</f>
        <v>0</v>
      </c>
      <c r="AG495" s="60">
        <f t="shared" ref="AG495" si="11411">IF(AG494=0,0,IF(OR(AF495=0,AF495=12),1,AF495+1))</f>
        <v>0</v>
      </c>
      <c r="AH495" s="60">
        <f t="shared" ref="AH495" si="11412">IF(AH494=0,0,IF(OR(AG495=0,AG495=12),1,AG495+1))</f>
        <v>0</v>
      </c>
      <c r="AI495" s="60">
        <f t="shared" ref="AI495" si="11413">IF(AI494=0,0,IF(OR(AH495=0,AH495=12),1,AH495+1))</f>
        <v>0</v>
      </c>
      <c r="AJ495" s="60">
        <f t="shared" ref="AJ495" si="11414">IF(AJ494=0,0,IF(OR(AI495=0,AI495=12),1,AI495+1))</f>
        <v>0</v>
      </c>
      <c r="AK495" s="60">
        <f t="shared" ref="AK495" si="11415">IF(AK494=0,0,IF(OR(AJ495=0,AJ495=12),1,AJ495+1))</f>
        <v>0</v>
      </c>
      <c r="AL495" s="60">
        <f t="shared" ref="AL495" si="11416">IF(AL494=0,0,IF(OR(AK495=0,AK495=12),1,AK495+1))</f>
        <v>0</v>
      </c>
      <c r="AM495" s="60">
        <f t="shared" ref="AM495" si="11417">IF(AM494=0,0,IF(OR(AL495=0,AL495=12),1,AL495+1))</f>
        <v>0</v>
      </c>
      <c r="AN495" s="60">
        <f t="shared" ref="AN495" si="11418">IF(AN494=0,0,IF(OR(AM495=0,AM495=12),1,AM495+1))</f>
        <v>0</v>
      </c>
      <c r="AO495" s="60">
        <f t="shared" ref="AO495" si="11419">IF(AO494=0,0,IF(OR(AN495=0,AN495=12),1,AN495+1))</f>
        <v>0</v>
      </c>
      <c r="AP495" s="60">
        <f t="shared" ref="AP495" si="11420">IF(AP494=0,0,IF(OR(AO495=0,AO495=12),1,AO495+1))</f>
        <v>0</v>
      </c>
      <c r="AQ495" s="60">
        <f t="shared" ref="AQ495" si="11421">IF(AQ494=0,0,IF(OR(AP495=0,AP495=12),1,AP495+1))</f>
        <v>0</v>
      </c>
      <c r="AR495" s="60">
        <f t="shared" ref="AR495" si="11422">IF(AR494=0,0,IF(OR(AQ495=0,AQ495=12),1,AQ495+1))</f>
        <v>0</v>
      </c>
      <c r="AS495" s="60">
        <f t="shared" ref="AS495" si="11423">IF(AS494=0,0,IF(OR(AR495=0,AR495=12),1,AR495+1))</f>
        <v>0</v>
      </c>
      <c r="AT495" s="60">
        <f t="shared" ref="AT495" si="11424">IF(AT494=0,0,IF(OR(AS495=0,AS495=12),1,AS495+1))</f>
        <v>0</v>
      </c>
      <c r="AU495" s="60">
        <f t="shared" ref="AU495" si="11425">IF(AU494=0,0,IF(OR(AT495=0,AT495=12),1,AT495+1))</f>
        <v>0</v>
      </c>
      <c r="AV495" s="60">
        <f t="shared" ref="AV495" si="11426">IF(AV494=0,0,IF(OR(AU495=0,AU495=12),1,AU495+1))</f>
        <v>0</v>
      </c>
      <c r="AW495" s="60">
        <f t="shared" ref="AW495" si="11427">IF(AW494=0,0,IF(OR(AV495=0,AV495=12),1,AV495+1))</f>
        <v>0</v>
      </c>
      <c r="AX495" s="60">
        <f t="shared" ref="AX495" si="11428">IF(AX494=0,0,IF(OR(AW495=0,AW495=12),1,AW495+1))</f>
        <v>0</v>
      </c>
      <c r="AY495" s="60">
        <f t="shared" ref="AY495" si="11429">IF(AY494=0,0,IF(OR(AX495=0,AX495=12),1,AX495+1))</f>
        <v>0</v>
      </c>
      <c r="AZ495" s="60">
        <f t="shared" ref="AZ495" si="11430">IF(AZ494=0,0,IF(OR(AY495=0,AY495=12),1,AY495+1))</f>
        <v>0</v>
      </c>
      <c r="BA495" s="60">
        <f t="shared" ref="BA495" si="11431">IF(BA494=0,0,IF(OR(AZ495=0,AZ495=12),1,AZ495+1))</f>
        <v>0</v>
      </c>
      <c r="BB495" s="60">
        <f t="shared" ref="BB495" si="11432">IF(BB494=0,0,IF(OR(BA495=0,BA495=12),1,BA495+1))</f>
        <v>0</v>
      </c>
      <c r="BC495" s="60">
        <f t="shared" ref="BC495" si="11433">IF(BC494=0,0,IF(OR(BB495=0,BB495=12),1,BB495+1))</f>
        <v>0</v>
      </c>
      <c r="BD495" s="60">
        <f t="shared" ref="BD495" si="11434">IF(BD494=0,0,IF(OR(BC495=0,BC495=12),1,BC495+1))</f>
        <v>0</v>
      </c>
      <c r="BE495" s="60">
        <f t="shared" ref="BE495" si="11435">IF(BE494=0,0,IF(OR(BD495=0,BD495=12),1,BD495+1))</f>
        <v>0</v>
      </c>
      <c r="BF495" s="60">
        <f t="shared" ref="BF495" si="11436">IF(BF494=0,0,IF(OR(BE495=0,BE495=12),1,BE495+1))</f>
        <v>0</v>
      </c>
      <c r="BG495" s="60">
        <f t="shared" ref="BG495" si="11437">IF(BG494=0,0,IF(OR(BF495=0,BF495=12),1,BF495+1))</f>
        <v>0</v>
      </c>
      <c r="BH495" s="60">
        <f t="shared" ref="BH495" si="11438">IF(BH494=0,0,IF(OR(BG495=0,BG495=12),1,BG495+1))</f>
        <v>0</v>
      </c>
      <c r="BI495" s="60">
        <f t="shared" ref="BI495" si="11439">IF(BI494=0,0,IF(OR(BH495=0,BH495=12),1,BH495+1))</f>
        <v>0</v>
      </c>
      <c r="BJ495" s="60">
        <f t="shared" ref="BJ495" si="11440">IF(BJ494=0,0,IF(OR(BI495=0,BI495=12),1,BI495+1))</f>
        <v>0</v>
      </c>
      <c r="BK495" s="60">
        <f t="shared" ref="BK495" si="11441">IF(BK494=0,0,IF(OR(BJ495=0,BJ495=12),1,BJ495+1))</f>
        <v>0</v>
      </c>
      <c r="BL495" s="60">
        <f t="shared" ref="BL495" si="11442">IF(BL494=0,0,IF(OR(BK495=0,BK495=12),1,BK495+1))</f>
        <v>0</v>
      </c>
      <c r="BM495" s="60">
        <f t="shared" ref="BM495" si="11443">IF(BM494=0,0,IF(OR(BL495=0,BL495=12),1,BL495+1))</f>
        <v>0</v>
      </c>
      <c r="BN495" s="60">
        <f t="shared" ref="BN495" si="11444">IF(BN494=0,0,IF(OR(BM495=0,BM495=12),1,BM495+1))</f>
        <v>0</v>
      </c>
      <c r="BO495" s="60">
        <f t="shared" ref="BO495" si="11445">IF(BO494=0,0,IF(OR(BN495=0,BN495=12),1,BN495+1))</f>
        <v>0</v>
      </c>
      <c r="BP495" s="60">
        <f t="shared" ref="BP495" si="11446">IF(BP494=0,0,IF(OR(BO495=0,BO495=12),1,BO495+1))</f>
        <v>0</v>
      </c>
      <c r="BQ495" s="60">
        <f t="shared" ref="BQ495" si="11447">IF(BQ494=0,0,IF(OR(BP495=0,BP495=12),1,BP495+1))</f>
        <v>0</v>
      </c>
      <c r="BR495" s="60">
        <f t="shared" ref="BR495" si="11448">IF(BR494=0,0,IF(OR(BQ495=0,BQ495=12),1,BQ495+1))</f>
        <v>0</v>
      </c>
      <c r="BS495" s="60">
        <f t="shared" ref="BS495" si="11449">IF(BS494=0,0,IF(OR(BR495=0,BR495=12),1,BR495+1))</f>
        <v>0</v>
      </c>
      <c r="BT495" s="60">
        <f t="shared" ref="BT495" si="11450">IF(BT494=0,0,IF(OR(BS495=0,BS495=12),1,BS495+1))</f>
        <v>0</v>
      </c>
      <c r="BU495" s="60">
        <f t="shared" ref="BU495" si="11451">IF(BU494=0,0,IF(OR(BT495=0,BT495=12),1,BT495+1))</f>
        <v>0</v>
      </c>
      <c r="BV495" s="60">
        <f t="shared" ref="BV495" si="11452">IF(BV494=0,0,IF(OR(BU495=0,BU495=12),1,BU495+1))</f>
        <v>0</v>
      </c>
      <c r="BW495" s="60">
        <f t="shared" ref="BW495" si="11453">IF(BW494=0,0,IF(OR(BV495=0,BV495=12),1,BV495+1))</f>
        <v>0</v>
      </c>
      <c r="BX495" s="60">
        <f t="shared" ref="BX495" si="11454">IF(BX494=0,0,IF(OR(BW495=0,BW495=12),1,BW495+1))</f>
        <v>0</v>
      </c>
      <c r="BY495" s="298"/>
      <c r="BZ495" s="300"/>
      <c r="CA495" s="302"/>
      <c r="CB495" s="302"/>
    </row>
    <row r="496" spans="1:96" s="98" customFormat="1" ht="43.2" x14ac:dyDescent="0.3">
      <c r="A496" s="97"/>
      <c r="B496" s="119"/>
      <c r="C496" s="73"/>
      <c r="D496" s="73"/>
      <c r="E496" s="73"/>
      <c r="F496" s="73"/>
      <c r="G496" s="73"/>
      <c r="H496" s="73"/>
      <c r="I496" s="73"/>
      <c r="J496" s="73"/>
      <c r="K496" s="73"/>
      <c r="L496" s="58"/>
      <c r="M496" s="7"/>
      <c r="N496" s="160"/>
      <c r="P496" s="57" t="s">
        <v>221</v>
      </c>
      <c r="Q496" s="62">
        <f>IF(Q495&gt;0,IF(Q499&gt;$K492,$K492,Q499),0)</f>
        <v>0</v>
      </c>
      <c r="R496" s="62">
        <f>IF(R495&gt;0,IF((SUMIFS($Q498:Q498,$Q495:Q495,12)+IF(Q495=12,0,Q496)+R499)&gt;=$K492,$K492-FLOOR(SUMIFS($Q498:Q498,$Q495:Q495,12),1),IF(R495=1,R499,R499+Q496)),0)</f>
        <v>0</v>
      </c>
      <c r="S496" s="62">
        <f>IF(S495&gt;0,IF((SUMIFS($Q498:R498,$Q495:R495,12)+IF(R495=12,0,R496)+S499)&gt;=$K492,$K492-FLOOR(SUMIFS($Q498:R498,$Q495:R495,12),1),IF(S495=1,S499,S499+R496)),0)</f>
        <v>0</v>
      </c>
      <c r="T496" s="62">
        <f>IF(T495&gt;0,IF((SUMIFS($Q498:S498,$Q495:S495,12)+IF(S495=12,0,S496)+T499)&gt;=$K492,$K492-FLOOR(SUMIFS($Q498:S498,$Q495:S495,12),1),IF(T495=1,T499,T499+S496)),0)</f>
        <v>0</v>
      </c>
      <c r="U496" s="62">
        <f>IF(U495&gt;0,IF((SUMIFS($Q498:T498,$Q495:T495,12)+IF(T495=12,0,T496)+U499)&gt;=$K492,$K492-FLOOR(SUMIFS($Q498:T498,$Q495:T495,12),1),IF(U495=1,U499,U499+T496)),0)</f>
        <v>0</v>
      </c>
      <c r="V496" s="62">
        <f>IF(V495&gt;0,IF((SUMIFS($Q498:U498,$Q495:U495,12)+IF(U495=12,0,U496)+V499)&gt;=$K492,$K492-FLOOR(SUMIFS($Q498:U498,$Q495:U495,12),1),IF(V495=1,V499,V499+U496)),0)</f>
        <v>0</v>
      </c>
      <c r="W496" s="62">
        <f>IF(W495&gt;0,IF((SUMIFS($Q498:V498,$Q495:V495,12)+IF(V495=12,0,V496)+W499)&gt;=$K492,$K492-FLOOR(SUMIFS($Q498:V498,$Q495:V495,12),1),IF(W495=1,W499,W499+V496)),0)</f>
        <v>0</v>
      </c>
      <c r="X496" s="62">
        <f>IF(X495&gt;0,IF((SUMIFS($Q498:W498,$Q495:W495,12)+IF(W495=12,0,W496)+X499)&gt;=$K492,$K492-FLOOR(SUMIFS($Q498:W498,$Q495:W495,12),1),IF(X495=1,X499,X499+W496)),0)</f>
        <v>0</v>
      </c>
      <c r="Y496" s="62">
        <f>IF(Y495&gt;0,IF((SUMIFS($Q498:X498,$Q495:X495,12)+IF(X495=12,0,X496)+Y499)&gt;=$K492,$K492-FLOOR(SUMIFS($Q498:X498,$Q495:X495,12),1),IF(Y495=1,Y499,Y499+X496)),0)</f>
        <v>0</v>
      </c>
      <c r="Z496" s="62">
        <f>IF(Z495&gt;0,IF((SUMIFS($Q498:Y498,$Q495:Y495,12)+IF(Y495=12,0,Y496)+Z499)&gt;=$K492,$K492-FLOOR(SUMIFS($Q498:Y498,$Q495:Y495,12),1),IF(Z495=1,Z499,Z499+Y496)),0)</f>
        <v>0</v>
      </c>
      <c r="AA496" s="62">
        <f>IF(AA495&gt;0,IF((SUMIFS($Q498:Z498,$Q495:Z495,12)+IF(Z495=12,0,Z496)+AA499)&gt;=$K492,$K492-FLOOR(SUMIFS($Q498:Z498,$Q495:Z495,12),1),IF(AA495=1,AA499,AA499+Z496)),0)</f>
        <v>0</v>
      </c>
      <c r="AB496" s="62">
        <f>IF(AB495&gt;0,IF((SUMIFS($Q498:AA498,$Q495:AA495,12)+IF(AA495=12,0,AA496)+AB499)&gt;=$K492,$K492-FLOOR(SUMIFS($Q498:AA498,$Q495:AA495,12),1),IF(AB495=1,AB499,AB499+AA496)),0)</f>
        <v>0</v>
      </c>
      <c r="AC496" s="62">
        <f>IF(AC495&gt;0,IF((SUMIFS($Q498:AB498,$Q495:AB495,12)+IF(AB495=12,0,AB496)+AC499)&gt;=$K492,$K492-FLOOR(SUMIFS($Q498:AB498,$Q495:AB495,12),1),IF(AC495=1,AC499,AC499+AB496)),0)</f>
        <v>0</v>
      </c>
      <c r="AD496" s="62">
        <f>IF(AD495&gt;0,IF((SUMIFS($Q498:AC498,$Q495:AC495,12)+IF(AC495=12,0,AC496)+AD499)&gt;=$K492,$K492-FLOOR(SUMIFS($Q498:AC498,$Q495:AC495,12),1),IF(AD495=1,AD499,AD499+AC496)),0)</f>
        <v>0</v>
      </c>
      <c r="AE496" s="62">
        <f>IF(AE495&gt;0,IF((SUMIFS($Q498:AD498,$Q495:AD495,12)+IF(AD495=12,0,AD496)+AE499)&gt;=$K492,$K492-FLOOR(SUMIFS($Q498:AD498,$Q495:AD495,12),1),IF(AE495=1,AE499,AE499+AD496)),0)</f>
        <v>0</v>
      </c>
      <c r="AF496" s="62">
        <f>IF(AF495&gt;0,IF((SUMIFS($Q498:AE498,$Q495:AE495,12)+IF(AE495=12,0,AE496)+AF499)&gt;=$K492,$K492-FLOOR(SUMIFS($Q498:AE498,$Q495:AE495,12),1),IF(AF495=1,AF499,AF499+AE496)),0)</f>
        <v>0</v>
      </c>
      <c r="AG496" s="62">
        <f>IF(AG495&gt;0,IF((SUMIFS($Q498:AF498,$Q495:AF495,12)+IF(AF495=12,0,AF496)+AG499)&gt;=$K492,$K492-FLOOR(SUMIFS($Q498:AF498,$Q495:AF495,12),1),IF(AG495=1,AG499,AG499+AF496)),0)</f>
        <v>0</v>
      </c>
      <c r="AH496" s="62">
        <f>IF(AH495&gt;0,IF((SUMIFS($Q498:AG498,$Q495:AG495,12)+IF(AG495=12,0,AG496)+AH499)&gt;=$K492,$K492-FLOOR(SUMIFS($Q498:AG498,$Q495:AG495,12),1),IF(AH495=1,AH499,AH499+AG496)),0)</f>
        <v>0</v>
      </c>
      <c r="AI496" s="62">
        <f>IF(AI495&gt;0,IF((SUMIFS($Q498:AH498,$Q495:AH495,12)+IF(AH495=12,0,AH496)+AI499)&gt;=$K492,$K492-FLOOR(SUMIFS($Q498:AH498,$Q495:AH495,12),1),IF(AI495=1,AI499,AI499+AH496)),0)</f>
        <v>0</v>
      </c>
      <c r="AJ496" s="62">
        <f>IF(AJ495&gt;0,IF((SUMIFS($Q498:AI498,$Q495:AI495,12)+IF(AI495=12,0,AI496)+AJ499)&gt;=$K492,$K492-FLOOR(SUMIFS($Q498:AI498,$Q495:AI495,12),1),IF(AJ495=1,AJ499,AJ499+AI496)),0)</f>
        <v>0</v>
      </c>
      <c r="AK496" s="62">
        <f>IF(AK495&gt;0,IF((SUMIFS($Q498:AJ498,$Q495:AJ495,12)+IF(AJ495=12,0,AJ496)+AK499)&gt;=$K492,$K492-FLOOR(SUMIFS($Q498:AJ498,$Q495:AJ495,12),1),IF(AK495=1,AK499,AK499+AJ496)),0)</f>
        <v>0</v>
      </c>
      <c r="AL496" s="62">
        <f>IF(AL495&gt;0,IF((SUMIFS($Q498:AK498,$Q495:AK495,12)+IF(AK495=12,0,AK496)+AL499)&gt;=$K492,$K492-FLOOR(SUMIFS($Q498:AK498,$Q495:AK495,12),1),IF(AL495=1,AL499,AL499+AK496)),0)</f>
        <v>0</v>
      </c>
      <c r="AM496" s="62">
        <f>IF(AM495&gt;0,IF((SUMIFS($Q498:AL498,$Q495:AL495,12)+IF(AL495=12,0,AL496)+AM499)&gt;=$K492,$K492-FLOOR(SUMIFS($Q498:AL498,$Q495:AL495,12),1),IF(AM495=1,AM499,AM499+AL496)),0)</f>
        <v>0</v>
      </c>
      <c r="AN496" s="62">
        <f>IF(AN495&gt;0,IF((SUMIFS($Q498:AM498,$Q495:AM495,12)+IF(AM495=12,0,AM496)+AN499)&gt;=$K492,$K492-FLOOR(SUMIFS($Q498:AM498,$Q495:AM495,12),1),IF(AN495=1,AN499,AN499+AM496)),0)</f>
        <v>0</v>
      </c>
      <c r="AO496" s="62">
        <f>IF(AO495&gt;0,IF((SUMIFS($Q498:AN498,$Q495:AN495,12)+IF(AN495=12,0,AN496)+AO499)&gt;=$K492,$K492-FLOOR(SUMIFS($Q498:AN498,$Q495:AN495,12),1),IF(AO495=1,AO499,AO499+AN496)),0)</f>
        <v>0</v>
      </c>
      <c r="AP496" s="62">
        <f>IF(AP495&gt;0,IF((SUMIFS($Q498:AO498,$Q495:AO495,12)+IF(AO495=12,0,AO496)+AP499)&gt;=$K492,$K492-FLOOR(SUMIFS($Q498:AO498,$Q495:AO495,12),1),IF(AP495=1,AP499,AP499+AO496)),0)</f>
        <v>0</v>
      </c>
      <c r="AQ496" s="62">
        <f>IF(AQ495&gt;0,IF((SUMIFS($Q498:AP498,$Q495:AP495,12)+IF(AP495=12,0,AP496)+AQ499)&gt;=$K492,$K492-FLOOR(SUMIFS($Q498:AP498,$Q495:AP495,12),1),IF(AQ495=1,AQ499,AQ499+AP496)),0)</f>
        <v>0</v>
      </c>
      <c r="AR496" s="62">
        <f>IF(AR495&gt;0,IF((SUMIFS($Q498:AQ498,$Q495:AQ495,12)+IF(AQ495=12,0,AQ496)+AR499)&gt;=$K492,$K492-FLOOR(SUMIFS($Q498:AQ498,$Q495:AQ495,12),1),IF(AR495=1,AR499,AR499+AQ496)),0)</f>
        <v>0</v>
      </c>
      <c r="AS496" s="62">
        <f>IF(AS495&gt;0,IF((SUMIFS($Q498:AR498,$Q495:AR495,12)+IF(AR495=12,0,AR496)+AS499)&gt;=$K492,$K492-FLOOR(SUMIFS($Q498:AR498,$Q495:AR495,12),1),IF(AS495=1,AS499,AS499+AR496)),0)</f>
        <v>0</v>
      </c>
      <c r="AT496" s="62">
        <f>IF(AT495&gt;0,IF((SUMIFS($Q498:AS498,$Q495:AS495,12)+IF(AS495=12,0,AS496)+AT499)&gt;=$K492,$K492-FLOOR(SUMIFS($Q498:AS498,$Q495:AS495,12),1),IF(AT495=1,AT499,AT499+AS496)),0)</f>
        <v>0</v>
      </c>
      <c r="AU496" s="62">
        <f>IF(AU495&gt;0,IF((SUMIFS($Q498:AT498,$Q495:AT495,12)+IF(AT495=12,0,AT496)+AU499)&gt;=$K492,$K492-FLOOR(SUMIFS($Q498:AT498,$Q495:AT495,12),1),IF(AU495=1,AU499,AU499+AT496)),0)</f>
        <v>0</v>
      </c>
      <c r="AV496" s="62">
        <f>IF(AV495&gt;0,IF((SUMIFS($Q498:AU498,$Q495:AU495,12)+IF(AU495=12,0,AU496)+AV499)&gt;=$K492,$K492-FLOOR(SUMIFS($Q498:AU498,$Q495:AU495,12),1),IF(AV495=1,AV499,AV499+AU496)),0)</f>
        <v>0</v>
      </c>
      <c r="AW496" s="62">
        <f>IF(AW495&gt;0,IF((SUMIFS($Q498:AV498,$Q495:AV495,12)+IF(AV495=12,0,AV496)+AW499)&gt;=$K492,$K492-FLOOR(SUMIFS($Q498:AV498,$Q495:AV495,12),1),IF(AW495=1,AW499,AW499+AV496)),0)</f>
        <v>0</v>
      </c>
      <c r="AX496" s="62">
        <f>IF(AX495&gt;0,IF((SUMIFS($Q498:AW498,$Q495:AW495,12)+IF(AW495=12,0,AW496)+AX499)&gt;=$K492,$K492-FLOOR(SUMIFS($Q498:AW498,$Q495:AW495,12),1),IF(AX495=1,AX499,AX499+AW496)),0)</f>
        <v>0</v>
      </c>
      <c r="AY496" s="62">
        <f>IF(AY495&gt;0,IF((SUMIFS($Q498:AX498,$Q495:AX495,12)+IF(AX495=12,0,AX496)+AY499)&gt;=$K492,$K492-FLOOR(SUMIFS($Q498:AX498,$Q495:AX495,12),1),IF(AY495=1,AY499,AY499+AX496)),0)</f>
        <v>0</v>
      </c>
      <c r="AZ496" s="62">
        <f>IF(AZ495&gt;0,IF((SUMIFS($Q498:AY498,$Q495:AY495,12)+IF(AY495=12,0,AY496)+AZ499)&gt;=$K492,$K492-FLOOR(SUMIFS($Q498:AY498,$Q495:AY495,12),1),IF(AZ495=1,AZ499,AZ499+AY496)),0)</f>
        <v>0</v>
      </c>
      <c r="BA496" s="62">
        <f>IF(BA495&gt;0,IF((SUMIFS($Q498:AZ498,$Q495:AZ495,12)+IF(AZ495=12,0,AZ496)+BA499)&gt;=$K492,$K492-FLOOR(SUMIFS($Q498:AZ498,$Q495:AZ495,12),1),IF(BA495=1,BA499,BA499+AZ496)),0)</f>
        <v>0</v>
      </c>
      <c r="BB496" s="62">
        <f>IF(BB495&gt;0,IF((SUMIFS($Q498:BA498,$Q495:BA495,12)+IF(BA495=12,0,BA496)+BB499)&gt;=$K492,$K492-FLOOR(SUMIFS($Q498:BA498,$Q495:BA495,12),1),IF(BB495=1,BB499,BB499+BA496)),0)</f>
        <v>0</v>
      </c>
      <c r="BC496" s="62">
        <f>IF(BC495&gt;0,IF((SUMIFS($Q498:BB498,$Q495:BB495,12)+IF(BB495=12,0,BB496)+BC499)&gt;=$K492,$K492-FLOOR(SUMIFS($Q498:BB498,$Q495:BB495,12),1),IF(BC495=1,BC499,BC499+BB496)),0)</f>
        <v>0</v>
      </c>
      <c r="BD496" s="62">
        <f>IF(BD495&gt;0,IF((SUMIFS($Q498:BC498,$Q495:BC495,12)+IF(BC495=12,0,BC496)+BD499)&gt;=$K492,$K492-FLOOR(SUMIFS($Q498:BC498,$Q495:BC495,12),1),IF(BD495=1,BD499,BD499+BC496)),0)</f>
        <v>0</v>
      </c>
      <c r="BE496" s="62">
        <f>IF(BE495&gt;0,IF((SUMIFS($Q498:BD498,$Q495:BD495,12)+IF(BD495=12,0,BD496)+BE499)&gt;=$K492,$K492-FLOOR(SUMIFS($Q498:BD498,$Q495:BD495,12),1),IF(BE495=1,BE499,BE499+BD496)),0)</f>
        <v>0</v>
      </c>
      <c r="BF496" s="62">
        <f>IF(BF495&gt;0,IF((SUMIFS($Q498:BE498,$Q495:BE495,12)+IF(BE495=12,0,BE496)+BF499)&gt;=$K492,$K492-FLOOR(SUMIFS($Q498:BE498,$Q495:BE495,12),1),IF(BF495=1,BF499,BF499+BE496)),0)</f>
        <v>0</v>
      </c>
      <c r="BG496" s="62">
        <f>IF(BG495&gt;0,IF((SUMIFS($Q498:BF498,$Q495:BF495,12)+IF(BF495=12,0,BF496)+BG499)&gt;=$K492,$K492-FLOOR(SUMIFS($Q498:BF498,$Q495:BF495,12),1),IF(BG495=1,BG499,BG499+BF496)),0)</f>
        <v>0</v>
      </c>
      <c r="BH496" s="62">
        <f>IF(BH495&gt;0,IF((SUMIFS($Q498:BG498,$Q495:BG495,12)+IF(BG495=12,0,BG496)+BH499)&gt;=$K492,$K492-FLOOR(SUMIFS($Q498:BG498,$Q495:BG495,12),1),IF(BH495=1,BH499,BH499+BG496)),0)</f>
        <v>0</v>
      </c>
      <c r="BI496" s="62">
        <f>IF(BI495&gt;0,IF((SUMIFS($Q498:BH498,$Q495:BH495,12)+IF(BH495=12,0,BH496)+BI499)&gt;=$K492,$K492-FLOOR(SUMIFS($Q498:BH498,$Q495:BH495,12),1),IF(BI495=1,BI499,BI499+BH496)),0)</f>
        <v>0</v>
      </c>
      <c r="BJ496" s="62">
        <f>IF(BJ495&gt;0,IF((SUMIFS($Q498:BI498,$Q495:BI495,12)+IF(BI495=12,0,BI496)+BJ499)&gt;=$K492,$K492-FLOOR(SUMIFS($Q498:BI498,$Q495:BI495,12),1),IF(BJ495=1,BJ499,BJ499+BI496)),0)</f>
        <v>0</v>
      </c>
      <c r="BK496" s="62">
        <f>IF(BK495&gt;0,IF((SUMIFS($Q498:BJ498,$Q495:BJ495,12)+IF(BJ495=12,0,BJ496)+BK499)&gt;=$K492,$K492-FLOOR(SUMIFS($Q498:BJ498,$Q495:BJ495,12),1),IF(BK495=1,BK499,BK499+BJ496)),0)</f>
        <v>0</v>
      </c>
      <c r="BL496" s="62">
        <f>IF(BL495&gt;0,IF((SUMIFS($Q498:BK498,$Q495:BK495,12)+IF(BK495=12,0,BK496)+BL499)&gt;=$K492,$K492-FLOOR(SUMIFS($Q498:BK498,$Q495:BK495,12),1),IF(BL495=1,BL499,BL499+BK496)),0)</f>
        <v>0</v>
      </c>
      <c r="BM496" s="62">
        <f>IF(BM495&gt;0,IF((SUMIFS($Q498:BL498,$Q495:BL495,12)+IF(BL495=12,0,BL496)+BM499)&gt;=$K492,$K492-FLOOR(SUMIFS($Q498:BL498,$Q495:BL495,12),1),IF(BM495=1,BM499,BM499+BL496)),0)</f>
        <v>0</v>
      </c>
      <c r="BN496" s="62">
        <f>IF(BN495&gt;0,IF((SUMIFS($Q498:BM498,$Q495:BM495,12)+IF(BM495=12,0,BM496)+BN499)&gt;=$K492,$K492-FLOOR(SUMIFS($Q498:BM498,$Q495:BM495,12),1),IF(BN495=1,BN499,BN499+BM496)),0)</f>
        <v>0</v>
      </c>
      <c r="BO496" s="62">
        <f>IF(BO495&gt;0,IF((SUMIFS($Q498:BN498,$Q495:BN495,12)+IF(BN495=12,0,BN496)+BO499)&gt;=$K492,$K492-FLOOR(SUMIFS($Q498:BN498,$Q495:BN495,12),1),IF(BO495=1,BO499,BO499+BN496)),0)</f>
        <v>0</v>
      </c>
      <c r="BP496" s="62">
        <f>IF(BP495&gt;0,IF((SUMIFS($Q498:BO498,$Q495:BO495,12)+IF(BO495=12,0,BO496)+BP499)&gt;=$K492,$K492-FLOOR(SUMIFS($Q498:BO498,$Q495:BO495,12),1),IF(BP495=1,BP499,BP499+BO496)),0)</f>
        <v>0</v>
      </c>
      <c r="BQ496" s="62">
        <f>IF(BQ495&gt;0,IF((SUMIFS($Q498:BP498,$Q495:BP495,12)+IF(BP495=12,0,BP496)+BQ499)&gt;=$K492,$K492-FLOOR(SUMIFS($Q498:BP498,$Q495:BP495,12),1),IF(BQ495=1,BQ499,BQ499+BP496)),0)</f>
        <v>0</v>
      </c>
      <c r="BR496" s="62">
        <f>IF(BR495&gt;0,IF((SUMIFS($Q498:BQ498,$Q495:BQ495,12)+IF(BQ495=12,0,BQ496)+BR499)&gt;=$K492,$K492-FLOOR(SUMIFS($Q498:BQ498,$Q495:BQ495,12),1),IF(BR495=1,BR499,BR499+BQ496)),0)</f>
        <v>0</v>
      </c>
      <c r="BS496" s="62">
        <f>IF(BS495&gt;0,IF((SUMIFS($Q498:BR498,$Q495:BR495,12)+IF(BR495=12,0,BR496)+BS499)&gt;=$K492,$K492-FLOOR(SUMIFS($Q498:BR498,$Q495:BR495,12),1),IF(BS495=1,BS499,BS499+BR496)),0)</f>
        <v>0</v>
      </c>
      <c r="BT496" s="62">
        <f>IF(BT495&gt;0,IF((SUMIFS($Q498:BS498,$Q495:BS495,12)+IF(BS495=12,0,BS496)+BT499)&gt;=$K492,$K492-FLOOR(SUMIFS($Q498:BS498,$Q495:BS495,12),1),IF(BT495=1,BT499,BT499+BS496)),0)</f>
        <v>0</v>
      </c>
      <c r="BU496" s="62">
        <f>IF(BU495&gt;0,IF((SUMIFS($Q498:BT498,$Q495:BT495,12)+IF(BT495=12,0,BT496)+BU499)&gt;=$K492,$K492-FLOOR(SUMIFS($Q498:BT498,$Q495:BT495,12),1),IF(BU495=1,BU499,BU499+BT496)),0)</f>
        <v>0</v>
      </c>
      <c r="BV496" s="62">
        <f>IF(BV495&gt;0,IF((SUMIFS($Q498:BU498,$Q495:BU495,12)+IF(BU495=12,0,BU496)+BV499)&gt;=$K492,$K492-FLOOR(SUMIFS($Q498:BU498,$Q495:BU495,12),1),IF(BV495=1,BV499,BV499+BU496)),0)</f>
        <v>0</v>
      </c>
      <c r="BW496" s="62">
        <f>IF(BW495&gt;0,IF((SUMIFS($Q498:BV498,$Q495:BV495,12)+IF(BV495=12,0,BV496)+BW499)&gt;=$K492,$K492-FLOOR(SUMIFS($Q498:BV498,$Q495:BV495,12),1),IF(BW495=1,BW499,BW499+BV496)),0)</f>
        <v>0</v>
      </c>
      <c r="BX496" s="62">
        <f>IF(BX495&gt;0,IF((SUMIFS($Q498:BW498,$Q495:BW495,12)+IF(BW495=12,0,BW496)+BX499)&gt;=$K492,$K492-FLOOR(SUMIFS($Q498:BW498,$Q495:BW495,12),1),IF(BX495=1,BX499,BX499+BW496)),0)</f>
        <v>0</v>
      </c>
      <c r="BY496" s="298"/>
      <c r="BZ496" s="300"/>
      <c r="CA496" s="302"/>
      <c r="CB496" s="302"/>
    </row>
    <row r="497" spans="1:96" s="98" customFormat="1" ht="41.4" hidden="1" customHeight="1" x14ac:dyDescent="0.3">
      <c r="A497" s="97"/>
      <c r="B497" s="119"/>
      <c r="C497" s="73"/>
      <c r="D497" s="73"/>
      <c r="E497" s="73"/>
      <c r="F497" s="73"/>
      <c r="G497" s="73"/>
      <c r="H497" s="73"/>
      <c r="I497" s="73"/>
      <c r="J497" s="73"/>
      <c r="K497" s="73"/>
      <c r="L497" s="58"/>
      <c r="M497" s="7"/>
      <c r="N497" s="160"/>
      <c r="P497" s="59" t="s">
        <v>172</v>
      </c>
      <c r="Q497" s="61">
        <f>IF(Q492&gt;0,Q493,0)</f>
        <v>0</v>
      </c>
      <c r="R497" s="61">
        <f t="shared" ref="R497" si="11455">IF(R492&gt;0,IF(R495=1,R493,R493+Q497),Q497)</f>
        <v>0</v>
      </c>
      <c r="S497" s="61">
        <f t="shared" ref="S497" si="11456">IF(S492&gt;0,IF(S495=1,S493,S493+R497),R497)</f>
        <v>0</v>
      </c>
      <c r="T497" s="61">
        <f t="shared" ref="T497" si="11457">IF(T492&gt;0,IF(T495=1,T493,T493+S497),S497)</f>
        <v>0</v>
      </c>
      <c r="U497" s="61">
        <f t="shared" ref="U497" si="11458">IF(U492&gt;0,IF(U495=1,U493,U493+T497),T497)</f>
        <v>0</v>
      </c>
      <c r="V497" s="61">
        <f t="shared" ref="V497" si="11459">IF(V492&gt;0,IF(V495=1,V493,V493+U497),U497)</f>
        <v>0</v>
      </c>
      <c r="W497" s="61">
        <f t="shared" ref="W497" si="11460">IF(W492&gt;0,IF(W495=1,W493,W493+V497),V497)</f>
        <v>0</v>
      </c>
      <c r="X497" s="61">
        <f t="shared" ref="X497" si="11461">IF(X492&gt;0,IF(X495=1,X493,X493+W497),W497)</f>
        <v>0</v>
      </c>
      <c r="Y497" s="61">
        <f t="shared" ref="Y497" si="11462">IF(Y492&gt;0,IF(Y495=1,Y493,Y493+X497),X497)</f>
        <v>0</v>
      </c>
      <c r="Z497" s="61">
        <f t="shared" ref="Z497" si="11463">IF(Z492&gt;0,IF(Z495=1,Z493,Z493+Y497),Y497)</f>
        <v>0</v>
      </c>
      <c r="AA497" s="61">
        <f t="shared" ref="AA497" si="11464">IF(AA492&gt;0,IF(AA495=1,AA493,AA493+Z497),Z497)</f>
        <v>0</v>
      </c>
      <c r="AB497" s="61">
        <f t="shared" ref="AB497" si="11465">IF(AB492&gt;0,IF(AB495=1,AB493,AB493+AA497),AA497)</f>
        <v>0</v>
      </c>
      <c r="AC497" s="61">
        <f t="shared" ref="AC497" si="11466">IF(AC492&gt;0,IF(AC495=1,AC493,AC493+AB497),AB497)</f>
        <v>0</v>
      </c>
      <c r="AD497" s="61">
        <f t="shared" ref="AD497" si="11467">IF(AD492&gt;0,IF(AD495=1,AD493,AD493+AC497),AC497)</f>
        <v>0</v>
      </c>
      <c r="AE497" s="61">
        <f t="shared" ref="AE497" si="11468">IF(AE492&gt;0,IF(AE495=1,AE493,AE493+AD497),AD497)</f>
        <v>0</v>
      </c>
      <c r="AF497" s="61">
        <f t="shared" ref="AF497" si="11469">IF(AF492&gt;0,IF(AF495=1,AF493,AF493+AE497),AE497)</f>
        <v>0</v>
      </c>
      <c r="AG497" s="61">
        <f t="shared" ref="AG497" si="11470">IF(AG492&gt;0,IF(AG495=1,AG493,AG493+AF497),AF497)</f>
        <v>0</v>
      </c>
      <c r="AH497" s="61">
        <f t="shared" ref="AH497" si="11471">IF(AH492&gt;0,IF(AH495=1,AH493,AH493+AG497),AG497)</f>
        <v>0</v>
      </c>
      <c r="AI497" s="61">
        <f t="shared" ref="AI497" si="11472">IF(AI492&gt;0,IF(AI495=1,AI493,AI493+AH497),AH497)</f>
        <v>0</v>
      </c>
      <c r="AJ497" s="61">
        <f t="shared" ref="AJ497" si="11473">IF(AJ492&gt;0,IF(AJ495=1,AJ493,AJ493+AI497),AI497)</f>
        <v>0</v>
      </c>
      <c r="AK497" s="61">
        <f t="shared" ref="AK497" si="11474">IF(AK492&gt;0,IF(AK495=1,AK493,AK493+AJ497),AJ497)</f>
        <v>0</v>
      </c>
      <c r="AL497" s="61">
        <f t="shared" ref="AL497" si="11475">IF(AL492&gt;0,IF(AL495=1,AL493,AL493+AK497),AK497)</f>
        <v>0</v>
      </c>
      <c r="AM497" s="61">
        <f t="shared" ref="AM497" si="11476">IF(AM492&gt;0,IF(AM495=1,AM493,AM493+AL497),AL497)</f>
        <v>0</v>
      </c>
      <c r="AN497" s="61">
        <f t="shared" ref="AN497" si="11477">IF(AN492&gt;0,IF(AN495=1,AN493,AN493+AM497),AM497)</f>
        <v>0</v>
      </c>
      <c r="AO497" s="61">
        <f t="shared" ref="AO497" si="11478">IF(AO492&gt;0,IF(AO495=1,AO493,AO493+AN497),AN497)</f>
        <v>0</v>
      </c>
      <c r="AP497" s="61">
        <f t="shared" ref="AP497" si="11479">IF(AP492&gt;0,IF(AP495=1,AP493,AP493+AO497),AO497)</f>
        <v>0</v>
      </c>
      <c r="AQ497" s="61">
        <f t="shared" ref="AQ497" si="11480">IF(AQ492&gt;0,IF(AQ495=1,AQ493,AQ493+AP497),AP497)</f>
        <v>0</v>
      </c>
      <c r="AR497" s="61">
        <f t="shared" ref="AR497" si="11481">IF(AR492&gt;0,IF(AR495=1,AR493,AR493+AQ497),AQ497)</f>
        <v>0</v>
      </c>
      <c r="AS497" s="61">
        <f t="shared" ref="AS497" si="11482">IF(AS492&gt;0,IF(AS495=1,AS493,AS493+AR497),AR497)</f>
        <v>0</v>
      </c>
      <c r="AT497" s="61">
        <f t="shared" ref="AT497" si="11483">IF(AT492&gt;0,IF(AT495=1,AT493,AT493+AS497),AS497)</f>
        <v>0</v>
      </c>
      <c r="AU497" s="61">
        <f t="shared" ref="AU497" si="11484">IF(AU492&gt;0,IF(AU495=1,AU493,AU493+AT497),AT497)</f>
        <v>0</v>
      </c>
      <c r="AV497" s="61">
        <f t="shared" ref="AV497" si="11485">IF(AV492&gt;0,IF(AV495=1,AV493,AV493+AU497),AU497)</f>
        <v>0</v>
      </c>
      <c r="AW497" s="61">
        <f t="shared" ref="AW497" si="11486">IF(AW492&gt;0,IF(AW495=1,AW493,AW493+AV497),AV497)</f>
        <v>0</v>
      </c>
      <c r="AX497" s="61">
        <f t="shared" ref="AX497" si="11487">IF(AX492&gt;0,IF(AX495=1,AX493,AX493+AW497),AW497)</f>
        <v>0</v>
      </c>
      <c r="AY497" s="61">
        <f t="shared" ref="AY497" si="11488">IF(AY492&gt;0,IF(AY495=1,AY493,AY493+AX497),AX497)</f>
        <v>0</v>
      </c>
      <c r="AZ497" s="61">
        <f t="shared" ref="AZ497" si="11489">IF(AZ492&gt;0,IF(AZ495=1,AZ493,AZ493+AY497),AY497)</f>
        <v>0</v>
      </c>
      <c r="BA497" s="61">
        <f t="shared" ref="BA497" si="11490">IF(BA492&gt;0,IF(BA495=1,BA493,BA493+AZ497),AZ497)</f>
        <v>0</v>
      </c>
      <c r="BB497" s="61">
        <f t="shared" ref="BB497" si="11491">IF(BB492&gt;0,IF(BB495=1,BB493,BB493+BA497),BA497)</f>
        <v>0</v>
      </c>
      <c r="BC497" s="61">
        <f t="shared" ref="BC497" si="11492">IF(BC492&gt;0,IF(BC495=1,BC493,BC493+BB497),BB497)</f>
        <v>0</v>
      </c>
      <c r="BD497" s="61">
        <f t="shared" ref="BD497" si="11493">IF(BD492&gt;0,IF(BD495=1,BD493,BD493+BC497),BC497)</f>
        <v>0</v>
      </c>
      <c r="BE497" s="61">
        <f t="shared" ref="BE497" si="11494">IF(BE492&gt;0,IF(BE495=1,BE493,BE493+BD497),BD497)</f>
        <v>0</v>
      </c>
      <c r="BF497" s="61">
        <f t="shared" ref="BF497" si="11495">IF(BF492&gt;0,IF(BF495=1,BF493,BF493+BE497),BE497)</f>
        <v>0</v>
      </c>
      <c r="BG497" s="61">
        <f t="shared" ref="BG497" si="11496">IF(BG492&gt;0,IF(BG495=1,BG493,BG493+BF497),BF497)</f>
        <v>0</v>
      </c>
      <c r="BH497" s="61">
        <f t="shared" ref="BH497" si="11497">IF(BH492&gt;0,IF(BH495=1,BH493,BH493+BG497),BG497)</f>
        <v>0</v>
      </c>
      <c r="BI497" s="61">
        <f t="shared" ref="BI497" si="11498">IF(BI492&gt;0,IF(BI495=1,BI493,BI493+BH497),BH497)</f>
        <v>0</v>
      </c>
      <c r="BJ497" s="61">
        <f t="shared" ref="BJ497" si="11499">IF(BJ492&gt;0,IF(BJ495=1,BJ493,BJ493+BI497),BI497)</f>
        <v>0</v>
      </c>
      <c r="BK497" s="61">
        <f t="shared" ref="BK497" si="11500">IF(BK492&gt;0,IF(BK495=1,BK493,BK493+BJ497),BJ497)</f>
        <v>0</v>
      </c>
      <c r="BL497" s="61">
        <f t="shared" ref="BL497" si="11501">IF(BL492&gt;0,IF(BL495=1,BL493,BL493+BK497),BK497)</f>
        <v>0</v>
      </c>
      <c r="BM497" s="61">
        <f t="shared" ref="BM497" si="11502">IF(BM492&gt;0,IF(BM495=1,BM493,BM493+BL497),BL497)</f>
        <v>0</v>
      </c>
      <c r="BN497" s="61">
        <f t="shared" ref="BN497" si="11503">IF(BN492&gt;0,IF(BN495=1,BN493,BN493+BM497),BM497)</f>
        <v>0</v>
      </c>
      <c r="BO497" s="61">
        <f t="shared" ref="BO497" si="11504">IF(BO492&gt;0,IF(BO495=1,BO493,BO493+BN497),BN497)</f>
        <v>0</v>
      </c>
      <c r="BP497" s="61">
        <f t="shared" ref="BP497" si="11505">IF(BP492&gt;0,IF(BP495=1,BP493,BP493+BO497),BO497)</f>
        <v>0</v>
      </c>
      <c r="BQ497" s="61">
        <f t="shared" ref="BQ497" si="11506">IF(BQ492&gt;0,IF(BQ495=1,BQ493,BQ493+BP497),BP497)</f>
        <v>0</v>
      </c>
      <c r="BR497" s="61">
        <f t="shared" ref="BR497" si="11507">IF(BR492&gt;0,IF(BR495=1,BR493,BR493+BQ497),BQ497)</f>
        <v>0</v>
      </c>
      <c r="BS497" s="61">
        <f t="shared" ref="BS497" si="11508">IF(BS492&gt;0,IF(BS495=1,BS493,BS493+BR497),BR497)</f>
        <v>0</v>
      </c>
      <c r="BT497" s="61">
        <f t="shared" ref="BT497" si="11509">IF(BT492&gt;0,IF(BT495=1,BT493,BT493+BS497),BS497)</f>
        <v>0</v>
      </c>
      <c r="BU497" s="61">
        <f t="shared" ref="BU497" si="11510">IF(BU492&gt;0,IF(BU495=1,BU493,BU493+BT497),BT497)</f>
        <v>0</v>
      </c>
      <c r="BV497" s="61">
        <f t="shared" ref="BV497" si="11511">IF(BV492&gt;0,IF(BV495=1,BV493,BV493+BU497),BU497)</f>
        <v>0</v>
      </c>
      <c r="BW497" s="61">
        <f t="shared" ref="BW497" si="11512">IF(BW492&gt;0,IF(BW495=1,BW493,BW493+BV497),BV497)</f>
        <v>0</v>
      </c>
      <c r="BX497" s="61">
        <f t="shared" ref="BX497" si="11513">IF(BX492&gt;0,IF(BX495=1,BX493,BX493+BW497),BW497)</f>
        <v>0</v>
      </c>
      <c r="BY497" s="298"/>
      <c r="BZ497" s="300"/>
      <c r="CA497" s="302"/>
      <c r="CB497" s="302"/>
    </row>
    <row r="498" spans="1:96" s="98" customFormat="1" ht="41.4" hidden="1" customHeight="1" x14ac:dyDescent="0.3">
      <c r="A498" s="97"/>
      <c r="B498" s="119"/>
      <c r="C498" s="73"/>
      <c r="D498" s="73"/>
      <c r="E498" s="73"/>
      <c r="F498" s="73"/>
      <c r="G498" s="73"/>
      <c r="H498" s="73"/>
      <c r="I498" s="73"/>
      <c r="J498" s="73"/>
      <c r="K498" s="73"/>
      <c r="L498" s="58"/>
      <c r="M498" s="7"/>
      <c r="N498" s="160"/>
      <c r="P498" s="59" t="s">
        <v>173</v>
      </c>
      <c r="Q498" s="61">
        <f>Q500</f>
        <v>0</v>
      </c>
      <c r="R498" s="61">
        <f t="shared" ref="R498" si="11514">IF(R495=1,R500,R500+Q498)</f>
        <v>0</v>
      </c>
      <c r="S498" s="61">
        <f t="shared" ref="S498" si="11515">IF(S495=1,S500,S500+R498)</f>
        <v>0</v>
      </c>
      <c r="T498" s="61">
        <f t="shared" ref="T498" si="11516">IF(T495=1,T500,T500+S498)</f>
        <v>0</v>
      </c>
      <c r="U498" s="61">
        <f t="shared" ref="U498" si="11517">IF(U495=1,U500,U500+T498)</f>
        <v>0</v>
      </c>
      <c r="V498" s="61">
        <f t="shared" ref="V498" si="11518">IF(V495=1,V500,V500+U498)</f>
        <v>0</v>
      </c>
      <c r="W498" s="61">
        <f t="shared" ref="W498" si="11519">IF(W495=1,W500,W500+V498)</f>
        <v>0</v>
      </c>
      <c r="X498" s="61">
        <f t="shared" ref="X498" si="11520">IF(X495=1,X500,X500+W498)</f>
        <v>0</v>
      </c>
      <c r="Y498" s="61">
        <f t="shared" ref="Y498" si="11521">IF(Y495=1,Y500,Y500+X498)</f>
        <v>0</v>
      </c>
      <c r="Z498" s="61">
        <f t="shared" ref="Z498" si="11522">IF(Z495=1,Z500,Z500+Y498)</f>
        <v>0</v>
      </c>
      <c r="AA498" s="61">
        <f t="shared" ref="AA498" si="11523">IF(AA495=1,AA500,AA500+Z498)</f>
        <v>0</v>
      </c>
      <c r="AB498" s="61">
        <f t="shared" ref="AB498" si="11524">IF(AB495=1,AB500,AB500+AA498)</f>
        <v>0</v>
      </c>
      <c r="AC498" s="61">
        <f t="shared" ref="AC498" si="11525">IF(AC495=1,AC500,AC500+AB498)</f>
        <v>0</v>
      </c>
      <c r="AD498" s="61">
        <f t="shared" ref="AD498" si="11526">IF(AD495=1,AD500,AD500+AC498)</f>
        <v>0</v>
      </c>
      <c r="AE498" s="61">
        <f t="shared" ref="AE498" si="11527">IF(AE495=1,AE500,AE500+AD498)</f>
        <v>0</v>
      </c>
      <c r="AF498" s="61">
        <f t="shared" ref="AF498" si="11528">IF(AF495=1,AF500,AF500+AE498)</f>
        <v>0</v>
      </c>
      <c r="AG498" s="61">
        <f t="shared" ref="AG498" si="11529">IF(AG495=1,AG500,AG500+AF498)</f>
        <v>0</v>
      </c>
      <c r="AH498" s="61">
        <f t="shared" ref="AH498" si="11530">IF(AH495=1,AH500,AH500+AG498)</f>
        <v>0</v>
      </c>
      <c r="AI498" s="61">
        <f t="shared" ref="AI498" si="11531">IF(AI495=1,AI500,AI500+AH498)</f>
        <v>0</v>
      </c>
      <c r="AJ498" s="61">
        <f t="shared" ref="AJ498" si="11532">IF(AJ495=1,AJ500,AJ500+AI498)</f>
        <v>0</v>
      </c>
      <c r="AK498" s="61">
        <f t="shared" ref="AK498" si="11533">IF(AK495=1,AK500,AK500+AJ498)</f>
        <v>0</v>
      </c>
      <c r="AL498" s="61">
        <f t="shared" ref="AL498" si="11534">IF(AL495=1,AL500,AL500+AK498)</f>
        <v>0</v>
      </c>
      <c r="AM498" s="61">
        <f t="shared" ref="AM498" si="11535">IF(AM495=1,AM500,AM500+AL498)</f>
        <v>0</v>
      </c>
      <c r="AN498" s="61">
        <f t="shared" ref="AN498" si="11536">IF(AN495=1,AN500,AN500+AM498)</f>
        <v>0</v>
      </c>
      <c r="AO498" s="61">
        <f t="shared" ref="AO498" si="11537">IF(AO495=1,AO500,AO500+AN498)</f>
        <v>0</v>
      </c>
      <c r="AP498" s="61">
        <f t="shared" ref="AP498" si="11538">IF(AP495=1,AP500,AP500+AO498)</f>
        <v>0</v>
      </c>
      <c r="AQ498" s="61">
        <f t="shared" ref="AQ498" si="11539">IF(AQ495=1,AQ500,AQ500+AP498)</f>
        <v>0</v>
      </c>
      <c r="AR498" s="61">
        <f t="shared" ref="AR498" si="11540">IF(AR495=1,AR500,AR500+AQ498)</f>
        <v>0</v>
      </c>
      <c r="AS498" s="61">
        <f t="shared" ref="AS498" si="11541">IF(AS495=1,AS500,AS500+AR498)</f>
        <v>0</v>
      </c>
      <c r="AT498" s="61">
        <f t="shared" ref="AT498" si="11542">IF(AT495=1,AT500,AT500+AS498)</f>
        <v>0</v>
      </c>
      <c r="AU498" s="61">
        <f t="shared" ref="AU498" si="11543">IF(AU495=1,AU500,AU500+AT498)</f>
        <v>0</v>
      </c>
      <c r="AV498" s="61">
        <f t="shared" ref="AV498" si="11544">IF(AV495=1,AV500,AV500+AU498)</f>
        <v>0</v>
      </c>
      <c r="AW498" s="61">
        <f t="shared" ref="AW498" si="11545">IF(AW495=1,AW500,AW500+AV498)</f>
        <v>0</v>
      </c>
      <c r="AX498" s="61">
        <f t="shared" ref="AX498" si="11546">IF(AX495=1,AX500,AX500+AW498)</f>
        <v>0</v>
      </c>
      <c r="AY498" s="61">
        <f t="shared" ref="AY498" si="11547">IF(AY495=1,AY500,AY500+AX498)</f>
        <v>0</v>
      </c>
      <c r="AZ498" s="61">
        <f t="shared" ref="AZ498" si="11548">IF(AZ495=1,AZ500,AZ500+AY498)</f>
        <v>0</v>
      </c>
      <c r="BA498" s="61">
        <f t="shared" ref="BA498" si="11549">IF(BA495=1,BA500,BA500+AZ498)</f>
        <v>0</v>
      </c>
      <c r="BB498" s="61">
        <f t="shared" ref="BB498" si="11550">IF(BB495=1,BB500,BB500+BA498)</f>
        <v>0</v>
      </c>
      <c r="BC498" s="61">
        <f t="shared" ref="BC498" si="11551">IF(BC495=1,BC500,BC500+BB498)</f>
        <v>0</v>
      </c>
      <c r="BD498" s="61">
        <f t="shared" ref="BD498" si="11552">IF(BD495=1,BD500,BD500+BC498)</f>
        <v>0</v>
      </c>
      <c r="BE498" s="61">
        <f t="shared" ref="BE498" si="11553">IF(BE495=1,BE500,BE500+BD498)</f>
        <v>0</v>
      </c>
      <c r="BF498" s="61">
        <f t="shared" ref="BF498" si="11554">IF(BF495=1,BF500,BF500+BE498)</f>
        <v>0</v>
      </c>
      <c r="BG498" s="61">
        <f t="shared" ref="BG498" si="11555">IF(BG495=1,BG500,BG500+BF498)</f>
        <v>0</v>
      </c>
      <c r="BH498" s="61">
        <f t="shared" ref="BH498" si="11556">IF(BH495=1,BH500,BH500+BG498)</f>
        <v>0</v>
      </c>
      <c r="BI498" s="61">
        <f t="shared" ref="BI498" si="11557">IF(BI495=1,BI500,BI500+BH498)</f>
        <v>0</v>
      </c>
      <c r="BJ498" s="61">
        <f t="shared" ref="BJ498" si="11558">IF(BJ495=1,BJ500,BJ500+BI498)</f>
        <v>0</v>
      </c>
      <c r="BK498" s="61">
        <f t="shared" ref="BK498" si="11559">IF(BK495=1,BK500,BK500+BJ498)</f>
        <v>0</v>
      </c>
      <c r="BL498" s="61">
        <f t="shared" ref="BL498" si="11560">IF(BL495=1,BL500,BL500+BK498)</f>
        <v>0</v>
      </c>
      <c r="BM498" s="61">
        <f t="shared" ref="BM498" si="11561">IF(BM495=1,BM500,BM500+BL498)</f>
        <v>0</v>
      </c>
      <c r="BN498" s="61">
        <f t="shared" ref="BN498" si="11562">IF(BN495=1,BN500,BN500+BM498)</f>
        <v>0</v>
      </c>
      <c r="BO498" s="61">
        <f t="shared" ref="BO498" si="11563">IF(BO495=1,BO500,BO500+BN498)</f>
        <v>0</v>
      </c>
      <c r="BP498" s="61">
        <f t="shared" ref="BP498" si="11564">IF(BP495=1,BP500,BP500+BO498)</f>
        <v>0</v>
      </c>
      <c r="BQ498" s="61">
        <f t="shared" ref="BQ498" si="11565">IF(BQ495=1,BQ500,BQ500+BP498)</f>
        <v>0</v>
      </c>
      <c r="BR498" s="61">
        <f t="shared" ref="BR498" si="11566">IF(BR495=1,BR500,BR500+BQ498)</f>
        <v>0</v>
      </c>
      <c r="BS498" s="61">
        <f t="shared" ref="BS498" si="11567">IF(BS495=1,BS500,BS500+BR498)</f>
        <v>0</v>
      </c>
      <c r="BT498" s="61">
        <f t="shared" ref="BT498" si="11568">IF(BT495=1,BT500,BT500+BS498)</f>
        <v>0</v>
      </c>
      <c r="BU498" s="61">
        <f t="shared" ref="BU498" si="11569">IF(BU495=1,BU500,BU500+BT498)</f>
        <v>0</v>
      </c>
      <c r="BV498" s="61">
        <f t="shared" ref="BV498" si="11570">IF(BV495=1,BV500,BV500+BU498)</f>
        <v>0</v>
      </c>
      <c r="BW498" s="61">
        <f t="shared" ref="BW498" si="11571">IF(BW495=1,BW500,BW500+BV498)</f>
        <v>0</v>
      </c>
      <c r="BX498" s="61">
        <f t="shared" ref="BX498" si="11572">IF(BX495=1,BX500,BX500+BW498)</f>
        <v>0</v>
      </c>
      <c r="BY498" s="298"/>
      <c r="BZ498" s="300"/>
      <c r="CA498" s="302"/>
      <c r="CB498" s="302"/>
    </row>
    <row r="499" spans="1:96" s="98" customFormat="1" ht="28.95" customHeight="1" x14ac:dyDescent="0.3">
      <c r="A499" s="97"/>
      <c r="B499" s="119"/>
      <c r="C499" s="73"/>
      <c r="D499" s="73"/>
      <c r="E499" s="73"/>
      <c r="F499" s="73"/>
      <c r="G499" s="73"/>
      <c r="H499" s="73"/>
      <c r="I499" s="73"/>
      <c r="J499" s="73"/>
      <c r="K499" s="73"/>
      <c r="L499" s="58"/>
      <c r="M499" s="7"/>
      <c r="N499" s="160"/>
      <c r="P499" s="57" t="s">
        <v>171</v>
      </c>
      <c r="Q499" s="62">
        <f t="shared" ref="Q499:BX499" si="11573">1720/12*Q492</f>
        <v>0</v>
      </c>
      <c r="R499" s="62">
        <f t="shared" si="11573"/>
        <v>0</v>
      </c>
      <c r="S499" s="62">
        <f t="shared" si="11573"/>
        <v>0</v>
      </c>
      <c r="T499" s="62">
        <f t="shared" si="11573"/>
        <v>0</v>
      </c>
      <c r="U499" s="62">
        <f t="shared" si="11573"/>
        <v>0</v>
      </c>
      <c r="V499" s="62">
        <f t="shared" si="11573"/>
        <v>0</v>
      </c>
      <c r="W499" s="62">
        <f t="shared" si="11573"/>
        <v>0</v>
      </c>
      <c r="X499" s="62">
        <f t="shared" si="11573"/>
        <v>0</v>
      </c>
      <c r="Y499" s="62">
        <f t="shared" si="11573"/>
        <v>0</v>
      </c>
      <c r="Z499" s="62">
        <f t="shared" si="11573"/>
        <v>0</v>
      </c>
      <c r="AA499" s="62">
        <f t="shared" si="11573"/>
        <v>0</v>
      </c>
      <c r="AB499" s="62">
        <f t="shared" si="11573"/>
        <v>0</v>
      </c>
      <c r="AC499" s="62">
        <f t="shared" si="11573"/>
        <v>0</v>
      </c>
      <c r="AD499" s="62">
        <f t="shared" si="11573"/>
        <v>0</v>
      </c>
      <c r="AE499" s="62">
        <f t="shared" si="11573"/>
        <v>0</v>
      </c>
      <c r="AF499" s="62">
        <f t="shared" si="11573"/>
        <v>0</v>
      </c>
      <c r="AG499" s="62">
        <f t="shared" si="11573"/>
        <v>0</v>
      </c>
      <c r="AH499" s="62">
        <f t="shared" si="11573"/>
        <v>0</v>
      </c>
      <c r="AI499" s="62">
        <f t="shared" si="11573"/>
        <v>0</v>
      </c>
      <c r="AJ499" s="62">
        <f t="shared" si="11573"/>
        <v>0</v>
      </c>
      <c r="AK499" s="62">
        <f t="shared" si="11573"/>
        <v>0</v>
      </c>
      <c r="AL499" s="62">
        <f t="shared" si="11573"/>
        <v>0</v>
      </c>
      <c r="AM499" s="62">
        <f t="shared" si="11573"/>
        <v>0</v>
      </c>
      <c r="AN499" s="62">
        <f t="shared" si="11573"/>
        <v>0</v>
      </c>
      <c r="AO499" s="62">
        <f t="shared" si="11573"/>
        <v>0</v>
      </c>
      <c r="AP499" s="62">
        <f t="shared" si="11573"/>
        <v>0</v>
      </c>
      <c r="AQ499" s="62">
        <f t="shared" si="11573"/>
        <v>0</v>
      </c>
      <c r="AR499" s="62">
        <f t="shared" si="11573"/>
        <v>0</v>
      </c>
      <c r="AS499" s="62">
        <f t="shared" si="11573"/>
        <v>0</v>
      </c>
      <c r="AT499" s="62">
        <f t="shared" si="11573"/>
        <v>0</v>
      </c>
      <c r="AU499" s="62">
        <f t="shared" si="11573"/>
        <v>0</v>
      </c>
      <c r="AV499" s="62">
        <f t="shared" si="11573"/>
        <v>0</v>
      </c>
      <c r="AW499" s="62">
        <f t="shared" si="11573"/>
        <v>0</v>
      </c>
      <c r="AX499" s="62">
        <f t="shared" si="11573"/>
        <v>0</v>
      </c>
      <c r="AY499" s="62">
        <f t="shared" si="11573"/>
        <v>0</v>
      </c>
      <c r="AZ499" s="62">
        <f t="shared" si="11573"/>
        <v>0</v>
      </c>
      <c r="BA499" s="62">
        <f t="shared" si="11573"/>
        <v>0</v>
      </c>
      <c r="BB499" s="62">
        <f t="shared" si="11573"/>
        <v>0</v>
      </c>
      <c r="BC499" s="62">
        <f t="shared" si="11573"/>
        <v>0</v>
      </c>
      <c r="BD499" s="62">
        <f t="shared" si="11573"/>
        <v>0</v>
      </c>
      <c r="BE499" s="62">
        <f t="shared" si="11573"/>
        <v>0</v>
      </c>
      <c r="BF499" s="62">
        <f t="shared" si="11573"/>
        <v>0</v>
      </c>
      <c r="BG499" s="62">
        <f t="shared" si="11573"/>
        <v>0</v>
      </c>
      <c r="BH499" s="62">
        <f t="shared" si="11573"/>
        <v>0</v>
      </c>
      <c r="BI499" s="62">
        <f t="shared" si="11573"/>
        <v>0</v>
      </c>
      <c r="BJ499" s="62">
        <f t="shared" si="11573"/>
        <v>0</v>
      </c>
      <c r="BK499" s="62">
        <f t="shared" si="11573"/>
        <v>0</v>
      </c>
      <c r="BL499" s="62">
        <f t="shared" si="11573"/>
        <v>0</v>
      </c>
      <c r="BM499" s="62">
        <f t="shared" si="11573"/>
        <v>0</v>
      </c>
      <c r="BN499" s="62">
        <f t="shared" si="11573"/>
        <v>0</v>
      </c>
      <c r="BO499" s="62">
        <f t="shared" si="11573"/>
        <v>0</v>
      </c>
      <c r="BP499" s="62">
        <f t="shared" si="11573"/>
        <v>0</v>
      </c>
      <c r="BQ499" s="62">
        <f t="shared" si="11573"/>
        <v>0</v>
      </c>
      <c r="BR499" s="62">
        <f t="shared" si="11573"/>
        <v>0</v>
      </c>
      <c r="BS499" s="62">
        <f t="shared" si="11573"/>
        <v>0</v>
      </c>
      <c r="BT499" s="62">
        <f t="shared" si="11573"/>
        <v>0</v>
      </c>
      <c r="BU499" s="62">
        <f t="shared" si="11573"/>
        <v>0</v>
      </c>
      <c r="BV499" s="62">
        <f t="shared" si="11573"/>
        <v>0</v>
      </c>
      <c r="BW499" s="62">
        <f t="shared" si="11573"/>
        <v>0</v>
      </c>
      <c r="BX499" s="62">
        <f t="shared" si="11573"/>
        <v>0</v>
      </c>
      <c r="BY499" s="298"/>
      <c r="BZ499" s="300"/>
      <c r="CA499" s="302"/>
      <c r="CB499" s="302"/>
    </row>
    <row r="500" spans="1:96" s="98" customFormat="1" ht="28.8" x14ac:dyDescent="0.3">
      <c r="A500" s="97"/>
      <c r="B500" s="119"/>
      <c r="C500" s="73"/>
      <c r="D500" s="73"/>
      <c r="E500" s="73"/>
      <c r="F500" s="73"/>
      <c r="G500" s="73"/>
      <c r="H500" s="73"/>
      <c r="I500" s="73"/>
      <c r="J500" s="73"/>
      <c r="K500" s="73"/>
      <c r="L500" s="58"/>
      <c r="M500" s="7"/>
      <c r="N500" s="160"/>
      <c r="P500" s="57" t="s">
        <v>155</v>
      </c>
      <c r="Q500" s="62">
        <f>FLOOR(IF(OR(Q495=0,Q495=1),IF(Q493&gt;=Q499,Q499,Q493)+0.00000001,IF(Q497&gt;=Q496,Q496,Q497))+0.00000001,1)</f>
        <v>0</v>
      </c>
      <c r="R500" s="62">
        <f t="shared" ref="R500" si="11574">FLOOR(IF(OR(R495=0,R495=1),IF(R499&gt;R496,R496,IF(R493&gt;=R499,R499,R493)+0.00000001),IF(R497&gt;=R496,R496-Q498,R497-Q498)+0.00000001),1)</f>
        <v>0</v>
      </c>
      <c r="S500" s="62">
        <f t="shared" ref="S500" si="11575">FLOOR(IF(OR(S495=0,S495=1),IF(S499&gt;S496,S496,IF(S493&gt;=S499,S499,S493)+0.00000001),IF(S497&gt;=S496,S496-R498,S497-R498)+0.00000001),1)</f>
        <v>0</v>
      </c>
      <c r="T500" s="62">
        <f t="shared" ref="T500" si="11576">FLOOR(IF(OR(T495=0,T495=1),IF(T499&gt;T496,T496,IF(T493&gt;=T499,T499,T493)+0.00000001),IF(T497&gt;=T496,T496-S498,T497-S498)+0.00000001),1)</f>
        <v>0</v>
      </c>
      <c r="U500" s="62">
        <f t="shared" ref="U500" si="11577">FLOOR(IF(OR(U495=0,U495=1),IF(U499&gt;U496,U496,IF(U493&gt;=U499,U499,U493)+0.00000001),IF(U497&gt;=U496,U496-T498,U497-T498)+0.00000001),1)</f>
        <v>0</v>
      </c>
      <c r="V500" s="62">
        <f t="shared" ref="V500" si="11578">FLOOR(IF(OR(V495=0,V495=1),IF(V499&gt;V496,V496,IF(V493&gt;=V499,V499,V493)+0.00000001),IF(V497&gt;=V496,V496-U498,V497-U498)+0.00000001),1)</f>
        <v>0</v>
      </c>
      <c r="W500" s="62">
        <f t="shared" ref="W500" si="11579">FLOOR(IF(OR(W495=0,W495=1),IF(W499&gt;W496,W496,IF(W493&gt;=W499,W499,W493)+0.00000001),IF(W497&gt;=W496,W496-V498,W497-V498)+0.00000001),1)</f>
        <v>0</v>
      </c>
      <c r="X500" s="62">
        <f t="shared" ref="X500" si="11580">FLOOR(IF(OR(X495=0,X495=1),IF(X499&gt;X496,X496,IF(X493&gt;=X499,X499,X493)+0.00000001),IF(X497&gt;=X496,X496-W498,X497-W498)+0.00000001),1)</f>
        <v>0</v>
      </c>
      <c r="Y500" s="62">
        <f t="shared" ref="Y500" si="11581">FLOOR(IF(OR(Y495=0,Y495=1),IF(Y499&gt;Y496,Y496,IF(Y493&gt;=Y499,Y499,Y493)+0.00000001),IF(Y497&gt;=Y496,Y496-X498,Y497-X498)+0.00000001),1)</f>
        <v>0</v>
      </c>
      <c r="Z500" s="62">
        <f t="shared" ref="Z500" si="11582">FLOOR(IF(OR(Z495=0,Z495=1),IF(Z499&gt;Z496,Z496,IF(Z493&gt;=Z499,Z499,Z493)+0.00000001),IF(Z497&gt;=Z496,Z496-Y498,Z497-Y498)+0.00000001),1)</f>
        <v>0</v>
      </c>
      <c r="AA500" s="62">
        <f t="shared" ref="AA500" si="11583">FLOOR(IF(OR(AA495=0,AA495=1),IF(AA499&gt;AA496,AA496,IF(AA493&gt;=AA499,AA499,AA493)+0.00000001),IF(AA497&gt;=AA496,AA496-Z498,AA497-Z498)+0.00000001),1)</f>
        <v>0</v>
      </c>
      <c r="AB500" s="62">
        <f t="shared" ref="AB500" si="11584">FLOOR(IF(OR(AB495=0,AB495=1),IF(AB499&gt;AB496,AB496,IF(AB493&gt;=AB499,AB499,AB493)+0.00000001),IF(AB497&gt;=AB496,AB496-AA498,AB497-AA498)+0.00000001),1)</f>
        <v>0</v>
      </c>
      <c r="AC500" s="62">
        <f t="shared" ref="AC500" si="11585">FLOOR(IF(OR(AC495=0,AC495=1),IF(AC499&gt;AC496,AC496,IF(AC493&gt;=AC499,AC499,AC493)+0.00000001),IF(AC497&gt;=AC496,AC496-AB498,AC497-AB498)+0.00000001),1)</f>
        <v>0</v>
      </c>
      <c r="AD500" s="62">
        <f t="shared" ref="AD500" si="11586">FLOOR(IF(OR(AD495=0,AD495=1),IF(AD499&gt;AD496,AD496,IF(AD493&gt;=AD499,AD499,AD493)+0.00000001),IF(AD497&gt;=AD496,AD496-AC498,AD497-AC498)+0.00000001),1)</f>
        <v>0</v>
      </c>
      <c r="AE500" s="62">
        <f t="shared" ref="AE500" si="11587">FLOOR(IF(OR(AE495=0,AE495=1),IF(AE499&gt;AE496,AE496,IF(AE493&gt;=AE499,AE499,AE493)+0.00000001),IF(AE497&gt;=AE496,AE496-AD498,AE497-AD498)+0.00000001),1)</f>
        <v>0</v>
      </c>
      <c r="AF500" s="62">
        <f t="shared" ref="AF500" si="11588">FLOOR(IF(OR(AF495=0,AF495=1),IF(AF499&gt;AF496,AF496,IF(AF493&gt;=AF499,AF499,AF493)+0.00000001),IF(AF497&gt;=AF496,AF496-AE498,AF497-AE498)+0.00000001),1)</f>
        <v>0</v>
      </c>
      <c r="AG500" s="62">
        <f t="shared" ref="AG500" si="11589">FLOOR(IF(OR(AG495=0,AG495=1),IF(AG499&gt;AG496,AG496,IF(AG493&gt;=AG499,AG499,AG493)+0.00000001),IF(AG497&gt;=AG496,AG496-AF498,AG497-AF498)+0.00000001),1)</f>
        <v>0</v>
      </c>
      <c r="AH500" s="62">
        <f t="shared" ref="AH500" si="11590">FLOOR(IF(OR(AH495=0,AH495=1),IF(AH499&gt;AH496,AH496,IF(AH493&gt;=AH499,AH499,AH493)+0.00000001),IF(AH497&gt;=AH496,AH496-AG498,AH497-AG498)+0.00000001),1)</f>
        <v>0</v>
      </c>
      <c r="AI500" s="62">
        <f t="shared" ref="AI500" si="11591">FLOOR(IF(OR(AI495=0,AI495=1),IF(AI499&gt;AI496,AI496,IF(AI493&gt;=AI499,AI499,AI493)+0.00000001),IF(AI497&gt;=AI496,AI496-AH498,AI497-AH498)+0.00000001),1)</f>
        <v>0</v>
      </c>
      <c r="AJ500" s="62">
        <f t="shared" ref="AJ500" si="11592">FLOOR(IF(OR(AJ495=0,AJ495=1),IF(AJ499&gt;AJ496,AJ496,IF(AJ493&gt;=AJ499,AJ499,AJ493)+0.00000001),IF(AJ497&gt;=AJ496,AJ496-AI498,AJ497-AI498)+0.00000001),1)</f>
        <v>0</v>
      </c>
      <c r="AK500" s="62">
        <f t="shared" ref="AK500" si="11593">FLOOR(IF(OR(AK495=0,AK495=1),IF(AK499&gt;AK496,AK496,IF(AK493&gt;=AK499,AK499,AK493)+0.00000001),IF(AK497&gt;=AK496,AK496-AJ498,AK497-AJ498)+0.00000001),1)</f>
        <v>0</v>
      </c>
      <c r="AL500" s="62">
        <f t="shared" ref="AL500" si="11594">FLOOR(IF(OR(AL495=0,AL495=1),IF(AL499&gt;AL496,AL496,IF(AL493&gt;=AL499,AL499,AL493)+0.00000001),IF(AL497&gt;=AL496,AL496-AK498,AL497-AK498)+0.00000001),1)</f>
        <v>0</v>
      </c>
      <c r="AM500" s="62">
        <f t="shared" ref="AM500" si="11595">FLOOR(IF(OR(AM495=0,AM495=1),IF(AM499&gt;AM496,AM496,IF(AM493&gt;=AM499,AM499,AM493)+0.00000001),IF(AM497&gt;=AM496,AM496-AL498,AM497-AL498)+0.00000001),1)</f>
        <v>0</v>
      </c>
      <c r="AN500" s="62">
        <f t="shared" ref="AN500" si="11596">FLOOR(IF(OR(AN495=0,AN495=1),IF(AN499&gt;AN496,AN496,IF(AN493&gt;=AN499,AN499,AN493)+0.00000001),IF(AN497&gt;=AN496,AN496-AM498,AN497-AM498)+0.00000001),1)</f>
        <v>0</v>
      </c>
      <c r="AO500" s="62">
        <f t="shared" ref="AO500" si="11597">FLOOR(IF(OR(AO495=0,AO495=1),IF(AO499&gt;AO496,AO496,IF(AO493&gt;=AO499,AO499,AO493)+0.00000001),IF(AO497&gt;=AO496,AO496-AN498,AO497-AN498)+0.00000001),1)</f>
        <v>0</v>
      </c>
      <c r="AP500" s="62">
        <f t="shared" ref="AP500" si="11598">FLOOR(IF(OR(AP495=0,AP495=1),IF(AP499&gt;AP496,AP496,IF(AP493&gt;=AP499,AP499,AP493)+0.00000001),IF(AP497&gt;=AP496,AP496-AO498,AP497-AO498)+0.00000001),1)</f>
        <v>0</v>
      </c>
      <c r="AQ500" s="62">
        <f t="shared" ref="AQ500" si="11599">FLOOR(IF(OR(AQ495=0,AQ495=1),IF(AQ499&gt;AQ496,AQ496,IF(AQ493&gt;=AQ499,AQ499,AQ493)+0.00000001),IF(AQ497&gt;=AQ496,AQ496-AP498,AQ497-AP498)+0.00000001),1)</f>
        <v>0</v>
      </c>
      <c r="AR500" s="62">
        <f t="shared" ref="AR500" si="11600">FLOOR(IF(OR(AR495=0,AR495=1),IF(AR499&gt;AR496,AR496,IF(AR493&gt;=AR499,AR499,AR493)+0.00000001),IF(AR497&gt;=AR496,AR496-AQ498,AR497-AQ498)+0.00000001),1)</f>
        <v>0</v>
      </c>
      <c r="AS500" s="62">
        <f t="shared" ref="AS500" si="11601">FLOOR(IF(OR(AS495=0,AS495=1),IF(AS499&gt;AS496,AS496,IF(AS493&gt;=AS499,AS499,AS493)+0.00000001),IF(AS497&gt;=AS496,AS496-AR498,AS497-AR498)+0.00000001),1)</f>
        <v>0</v>
      </c>
      <c r="AT500" s="62">
        <f t="shared" ref="AT500" si="11602">FLOOR(IF(OR(AT495=0,AT495=1),IF(AT499&gt;AT496,AT496,IF(AT493&gt;=AT499,AT499,AT493)+0.00000001),IF(AT497&gt;=AT496,AT496-AS498,AT497-AS498)+0.00000001),1)</f>
        <v>0</v>
      </c>
      <c r="AU500" s="62">
        <f t="shared" ref="AU500" si="11603">FLOOR(IF(OR(AU495=0,AU495=1),IF(AU499&gt;AU496,AU496,IF(AU493&gt;=AU499,AU499,AU493)+0.00000001),IF(AU497&gt;=AU496,AU496-AT498,AU497-AT498)+0.00000001),1)</f>
        <v>0</v>
      </c>
      <c r="AV500" s="62">
        <f t="shared" ref="AV500" si="11604">FLOOR(IF(OR(AV495=0,AV495=1),IF(AV499&gt;AV496,AV496,IF(AV493&gt;=AV499,AV499,AV493)+0.00000001),IF(AV497&gt;=AV496,AV496-AU498,AV497-AU498)+0.00000001),1)</f>
        <v>0</v>
      </c>
      <c r="AW500" s="62">
        <f t="shared" ref="AW500" si="11605">FLOOR(IF(OR(AW495=0,AW495=1),IF(AW499&gt;AW496,AW496,IF(AW493&gt;=AW499,AW499,AW493)+0.00000001),IF(AW497&gt;=AW496,AW496-AV498,AW497-AV498)+0.00000001),1)</f>
        <v>0</v>
      </c>
      <c r="AX500" s="62">
        <f t="shared" ref="AX500" si="11606">FLOOR(IF(OR(AX495=0,AX495=1),IF(AX499&gt;AX496,AX496,IF(AX493&gt;=AX499,AX499,AX493)+0.00000001),IF(AX497&gt;=AX496,AX496-AW498,AX497-AW498)+0.00000001),1)</f>
        <v>0</v>
      </c>
      <c r="AY500" s="62">
        <f t="shared" ref="AY500" si="11607">FLOOR(IF(OR(AY495=0,AY495=1),IF(AY499&gt;AY496,AY496,IF(AY493&gt;=AY499,AY499,AY493)+0.00000001),IF(AY497&gt;=AY496,AY496-AX498,AY497-AX498)+0.00000001),1)</f>
        <v>0</v>
      </c>
      <c r="AZ500" s="62">
        <f t="shared" ref="AZ500" si="11608">FLOOR(IF(OR(AZ495=0,AZ495=1),IF(AZ499&gt;AZ496,AZ496,IF(AZ493&gt;=AZ499,AZ499,AZ493)+0.00000001),IF(AZ497&gt;=AZ496,AZ496-AY498,AZ497-AY498)+0.00000001),1)</f>
        <v>0</v>
      </c>
      <c r="BA500" s="62">
        <f t="shared" ref="BA500" si="11609">FLOOR(IF(OR(BA495=0,BA495=1),IF(BA499&gt;BA496,BA496,IF(BA493&gt;=BA499,BA499,BA493)+0.00000001),IF(BA497&gt;=BA496,BA496-AZ498,BA497-AZ498)+0.00000001),1)</f>
        <v>0</v>
      </c>
      <c r="BB500" s="62">
        <f t="shared" ref="BB500" si="11610">FLOOR(IF(OR(BB495=0,BB495=1),IF(BB499&gt;BB496,BB496,IF(BB493&gt;=BB499,BB499,BB493)+0.00000001),IF(BB497&gt;=BB496,BB496-BA498,BB497-BA498)+0.00000001),1)</f>
        <v>0</v>
      </c>
      <c r="BC500" s="62">
        <f t="shared" ref="BC500" si="11611">FLOOR(IF(OR(BC495=0,BC495=1),IF(BC499&gt;BC496,BC496,IF(BC493&gt;=BC499,BC499,BC493)+0.00000001),IF(BC497&gt;=BC496,BC496-BB498,BC497-BB498)+0.00000001),1)</f>
        <v>0</v>
      </c>
      <c r="BD500" s="62">
        <f t="shared" ref="BD500" si="11612">FLOOR(IF(OR(BD495=0,BD495=1),IF(BD499&gt;BD496,BD496,IF(BD493&gt;=BD499,BD499,BD493)+0.00000001),IF(BD497&gt;=BD496,BD496-BC498,BD497-BC498)+0.00000001),1)</f>
        <v>0</v>
      </c>
      <c r="BE500" s="62">
        <f t="shared" ref="BE500" si="11613">FLOOR(IF(OR(BE495=0,BE495=1),IF(BE499&gt;BE496,BE496,IF(BE493&gt;=BE499,BE499,BE493)+0.00000001),IF(BE497&gt;=BE496,BE496-BD498,BE497-BD498)+0.00000001),1)</f>
        <v>0</v>
      </c>
      <c r="BF500" s="62">
        <f t="shared" ref="BF500" si="11614">FLOOR(IF(OR(BF495=0,BF495=1),IF(BF499&gt;BF496,BF496,IF(BF493&gt;=BF499,BF499,BF493)+0.00000001),IF(BF497&gt;=BF496,BF496-BE498,BF497-BE498)+0.00000001),1)</f>
        <v>0</v>
      </c>
      <c r="BG500" s="62">
        <f t="shared" ref="BG500" si="11615">FLOOR(IF(OR(BG495=0,BG495=1),IF(BG499&gt;BG496,BG496,IF(BG493&gt;=BG499,BG499,BG493)+0.00000001),IF(BG497&gt;=BG496,BG496-BF498,BG497-BF498)+0.00000001),1)</f>
        <v>0</v>
      </c>
      <c r="BH500" s="62">
        <f t="shared" ref="BH500" si="11616">FLOOR(IF(OR(BH495=0,BH495=1),IF(BH499&gt;BH496,BH496,IF(BH493&gt;=BH499,BH499,BH493)+0.00000001),IF(BH497&gt;=BH496,BH496-BG498,BH497-BG498)+0.00000001),1)</f>
        <v>0</v>
      </c>
      <c r="BI500" s="62">
        <f t="shared" ref="BI500" si="11617">FLOOR(IF(OR(BI495=0,BI495=1),IF(BI499&gt;BI496,BI496,IF(BI493&gt;=BI499,BI499,BI493)+0.00000001),IF(BI497&gt;=BI496,BI496-BH498,BI497-BH498)+0.00000001),1)</f>
        <v>0</v>
      </c>
      <c r="BJ500" s="62">
        <f t="shared" ref="BJ500" si="11618">FLOOR(IF(OR(BJ495=0,BJ495=1),IF(BJ499&gt;BJ496,BJ496,IF(BJ493&gt;=BJ499,BJ499,BJ493)+0.00000001),IF(BJ497&gt;=BJ496,BJ496-BI498,BJ497-BI498)+0.00000001),1)</f>
        <v>0</v>
      </c>
      <c r="BK500" s="62">
        <f t="shared" ref="BK500" si="11619">FLOOR(IF(OR(BK495=0,BK495=1),IF(BK499&gt;BK496,BK496,IF(BK493&gt;=BK499,BK499,BK493)+0.00000001),IF(BK497&gt;=BK496,BK496-BJ498,BK497-BJ498)+0.00000001),1)</f>
        <v>0</v>
      </c>
      <c r="BL500" s="62">
        <f t="shared" ref="BL500" si="11620">FLOOR(IF(OR(BL495=0,BL495=1),IF(BL499&gt;BL496,BL496,IF(BL493&gt;=BL499,BL499,BL493)+0.00000001),IF(BL497&gt;=BL496,BL496-BK498,BL497-BK498)+0.00000001),1)</f>
        <v>0</v>
      </c>
      <c r="BM500" s="62">
        <f t="shared" ref="BM500" si="11621">FLOOR(IF(OR(BM495=0,BM495=1),IF(BM499&gt;BM496,BM496,IF(BM493&gt;=BM499,BM499,BM493)+0.00000001),IF(BM497&gt;=BM496,BM496-BL498,BM497-BL498)+0.00000001),1)</f>
        <v>0</v>
      </c>
      <c r="BN500" s="62">
        <f t="shared" ref="BN500" si="11622">FLOOR(IF(OR(BN495=0,BN495=1),IF(BN499&gt;BN496,BN496,IF(BN493&gt;=BN499,BN499,BN493)+0.00000001),IF(BN497&gt;=BN496,BN496-BM498,BN497-BM498)+0.00000001),1)</f>
        <v>0</v>
      </c>
      <c r="BO500" s="62">
        <f t="shared" ref="BO500" si="11623">FLOOR(IF(OR(BO495=0,BO495=1),IF(BO499&gt;BO496,BO496,IF(BO493&gt;=BO499,BO499,BO493)+0.00000001),IF(BO497&gt;=BO496,BO496-BN498,BO497-BN498)+0.00000001),1)</f>
        <v>0</v>
      </c>
      <c r="BP500" s="62">
        <f t="shared" ref="BP500" si="11624">FLOOR(IF(OR(BP495=0,BP495=1),IF(BP499&gt;BP496,BP496,IF(BP493&gt;=BP499,BP499,BP493)+0.00000001),IF(BP497&gt;=BP496,BP496-BO498,BP497-BO498)+0.00000001),1)</f>
        <v>0</v>
      </c>
      <c r="BQ500" s="62">
        <f t="shared" ref="BQ500" si="11625">FLOOR(IF(OR(BQ495=0,BQ495=1),IF(BQ499&gt;BQ496,BQ496,IF(BQ493&gt;=BQ499,BQ499,BQ493)+0.00000001),IF(BQ497&gt;=BQ496,BQ496-BP498,BQ497-BP498)+0.00000001),1)</f>
        <v>0</v>
      </c>
      <c r="BR500" s="62">
        <f t="shared" ref="BR500" si="11626">FLOOR(IF(OR(BR495=0,BR495=1),IF(BR499&gt;BR496,BR496,IF(BR493&gt;=BR499,BR499,BR493)+0.00000001),IF(BR497&gt;=BR496,BR496-BQ498,BR497-BQ498)+0.00000001),1)</f>
        <v>0</v>
      </c>
      <c r="BS500" s="62">
        <f t="shared" ref="BS500" si="11627">FLOOR(IF(OR(BS495=0,BS495=1),IF(BS499&gt;BS496,BS496,IF(BS493&gt;=BS499,BS499,BS493)+0.00000001),IF(BS497&gt;=BS496,BS496-BR498,BS497-BR498)+0.00000001),1)</f>
        <v>0</v>
      </c>
      <c r="BT500" s="62">
        <f t="shared" ref="BT500" si="11628">FLOOR(IF(OR(BT495=0,BT495=1),IF(BT499&gt;BT496,BT496,IF(BT493&gt;=BT499,BT499,BT493)+0.00000001),IF(BT497&gt;=BT496,BT496-BS498,BT497-BS498)+0.00000001),1)</f>
        <v>0</v>
      </c>
      <c r="BU500" s="62">
        <f t="shared" ref="BU500" si="11629">FLOOR(IF(OR(BU495=0,BU495=1),IF(BU499&gt;BU496,BU496,IF(BU493&gt;=BU499,BU499,BU493)+0.00000001),IF(BU497&gt;=BU496,BU496-BT498,BU497-BT498)+0.00000001),1)</f>
        <v>0</v>
      </c>
      <c r="BV500" s="62">
        <f t="shared" ref="BV500" si="11630">FLOOR(IF(OR(BV495=0,BV495=1),IF(BV499&gt;BV496,BV496,IF(BV493&gt;=BV499,BV499,BV493)+0.00000001),IF(BV497&gt;=BV496,BV496-BU498,BV497-BU498)+0.00000001),1)</f>
        <v>0</v>
      </c>
      <c r="BW500" s="62">
        <f t="shared" ref="BW500" si="11631">FLOOR(IF(OR(BW495=0,BW495=1),IF(BW499&gt;BW496,BW496,IF(BW493&gt;=BW499,BW499,BW493)+0.00000001),IF(BW497&gt;=BW496,BW496-BV498,BW497-BV498)+0.00000001),1)</f>
        <v>0</v>
      </c>
      <c r="BX500" s="62">
        <f t="shared" ref="BX500" si="11632">FLOOR(IF(OR(BX495=0,BX495=1),IF(BX499&gt;BX496,BX496,IF(BX493&gt;=BX499,BX499,BX493)+0.00000001),IF(BX497&gt;=BX496,BX496-BW498,BX497-BW498)+0.00000001),1)</f>
        <v>0</v>
      </c>
      <c r="BY500" s="298"/>
      <c r="BZ500" s="300"/>
      <c r="CA500" s="302"/>
      <c r="CB500" s="302"/>
    </row>
    <row r="501" spans="1:96" s="98" customFormat="1" ht="25.2" customHeight="1" thickBot="1" x14ac:dyDescent="0.35">
      <c r="A501" s="97"/>
      <c r="B501" s="120"/>
      <c r="C501" s="63"/>
      <c r="D501" s="63"/>
      <c r="E501" s="63"/>
      <c r="F501" s="63"/>
      <c r="G501" s="63"/>
      <c r="H501" s="63"/>
      <c r="I501" s="63"/>
      <c r="J501" s="63"/>
      <c r="K501" s="63"/>
      <c r="L501" s="64"/>
      <c r="M501" s="7"/>
      <c r="N501" s="161"/>
      <c r="P501" s="175" t="s">
        <v>156</v>
      </c>
      <c r="Q501" s="204">
        <f>IF(Q500=0,0,Q500*$J$16)</f>
        <v>0</v>
      </c>
      <c r="R501" s="204">
        <f t="shared" ref="R501:BX501" si="11633">IF(R500=0,0,R500*$J$16)</f>
        <v>0</v>
      </c>
      <c r="S501" s="204">
        <f t="shared" si="11633"/>
        <v>0</v>
      </c>
      <c r="T501" s="204">
        <f t="shared" si="11633"/>
        <v>0</v>
      </c>
      <c r="U501" s="204">
        <f t="shared" si="11633"/>
        <v>0</v>
      </c>
      <c r="V501" s="204">
        <f t="shared" si="11633"/>
        <v>0</v>
      </c>
      <c r="W501" s="204">
        <f t="shared" si="11633"/>
        <v>0</v>
      </c>
      <c r="X501" s="204">
        <f t="shared" si="11633"/>
        <v>0</v>
      </c>
      <c r="Y501" s="204">
        <f t="shared" si="11633"/>
        <v>0</v>
      </c>
      <c r="Z501" s="204">
        <f t="shared" si="11633"/>
        <v>0</v>
      </c>
      <c r="AA501" s="204">
        <f t="shared" si="11633"/>
        <v>0</v>
      </c>
      <c r="AB501" s="204">
        <f t="shared" si="11633"/>
        <v>0</v>
      </c>
      <c r="AC501" s="204">
        <f t="shared" si="11633"/>
        <v>0</v>
      </c>
      <c r="AD501" s="204">
        <f t="shared" si="11633"/>
        <v>0</v>
      </c>
      <c r="AE501" s="204">
        <f t="shared" si="11633"/>
        <v>0</v>
      </c>
      <c r="AF501" s="204">
        <f t="shared" si="11633"/>
        <v>0</v>
      </c>
      <c r="AG501" s="204">
        <f t="shared" si="11633"/>
        <v>0</v>
      </c>
      <c r="AH501" s="204">
        <f t="shared" si="11633"/>
        <v>0</v>
      </c>
      <c r="AI501" s="204">
        <f t="shared" si="11633"/>
        <v>0</v>
      </c>
      <c r="AJ501" s="204">
        <f t="shared" si="11633"/>
        <v>0</v>
      </c>
      <c r="AK501" s="204">
        <f t="shared" si="11633"/>
        <v>0</v>
      </c>
      <c r="AL501" s="204">
        <f t="shared" si="11633"/>
        <v>0</v>
      </c>
      <c r="AM501" s="204">
        <f t="shared" si="11633"/>
        <v>0</v>
      </c>
      <c r="AN501" s="204">
        <f t="shared" si="11633"/>
        <v>0</v>
      </c>
      <c r="AO501" s="204">
        <f t="shared" si="11633"/>
        <v>0</v>
      </c>
      <c r="AP501" s="204">
        <f t="shared" si="11633"/>
        <v>0</v>
      </c>
      <c r="AQ501" s="204">
        <f t="shared" si="11633"/>
        <v>0</v>
      </c>
      <c r="AR501" s="204">
        <f t="shared" si="11633"/>
        <v>0</v>
      </c>
      <c r="AS501" s="204">
        <f t="shared" si="11633"/>
        <v>0</v>
      </c>
      <c r="AT501" s="204">
        <f t="shared" si="11633"/>
        <v>0</v>
      </c>
      <c r="AU501" s="204">
        <f t="shared" si="11633"/>
        <v>0</v>
      </c>
      <c r="AV501" s="204">
        <f t="shared" si="11633"/>
        <v>0</v>
      </c>
      <c r="AW501" s="204">
        <f t="shared" si="11633"/>
        <v>0</v>
      </c>
      <c r="AX501" s="204">
        <f t="shared" si="11633"/>
        <v>0</v>
      </c>
      <c r="AY501" s="204">
        <f t="shared" si="11633"/>
        <v>0</v>
      </c>
      <c r="AZ501" s="204">
        <f t="shared" si="11633"/>
        <v>0</v>
      </c>
      <c r="BA501" s="204">
        <f t="shared" si="11633"/>
        <v>0</v>
      </c>
      <c r="BB501" s="204">
        <f t="shared" si="11633"/>
        <v>0</v>
      </c>
      <c r="BC501" s="204">
        <f t="shared" si="11633"/>
        <v>0</v>
      </c>
      <c r="BD501" s="204">
        <f t="shared" si="11633"/>
        <v>0</v>
      </c>
      <c r="BE501" s="204">
        <f t="shared" si="11633"/>
        <v>0</v>
      </c>
      <c r="BF501" s="204">
        <f t="shared" si="11633"/>
        <v>0</v>
      </c>
      <c r="BG501" s="204">
        <f t="shared" si="11633"/>
        <v>0</v>
      </c>
      <c r="BH501" s="204">
        <f t="shared" si="11633"/>
        <v>0</v>
      </c>
      <c r="BI501" s="204">
        <f t="shared" si="11633"/>
        <v>0</v>
      </c>
      <c r="BJ501" s="204">
        <f t="shared" si="11633"/>
        <v>0</v>
      </c>
      <c r="BK501" s="204">
        <f t="shared" si="11633"/>
        <v>0</v>
      </c>
      <c r="BL501" s="204">
        <f t="shared" si="11633"/>
        <v>0</v>
      </c>
      <c r="BM501" s="204">
        <f t="shared" si="11633"/>
        <v>0</v>
      </c>
      <c r="BN501" s="204">
        <f t="shared" si="11633"/>
        <v>0</v>
      </c>
      <c r="BO501" s="204">
        <f t="shared" si="11633"/>
        <v>0</v>
      </c>
      <c r="BP501" s="204">
        <f t="shared" si="11633"/>
        <v>0</v>
      </c>
      <c r="BQ501" s="204">
        <f t="shared" si="11633"/>
        <v>0</v>
      </c>
      <c r="BR501" s="204">
        <f t="shared" si="11633"/>
        <v>0</v>
      </c>
      <c r="BS501" s="204">
        <f t="shared" si="11633"/>
        <v>0</v>
      </c>
      <c r="BT501" s="204">
        <f t="shared" si="11633"/>
        <v>0</v>
      </c>
      <c r="BU501" s="204">
        <f t="shared" si="11633"/>
        <v>0</v>
      </c>
      <c r="BV501" s="204">
        <f t="shared" si="11633"/>
        <v>0</v>
      </c>
      <c r="BW501" s="204">
        <f t="shared" si="11633"/>
        <v>0</v>
      </c>
      <c r="BX501" s="204">
        <f t="shared" si="11633"/>
        <v>0</v>
      </c>
      <c r="BY501" s="299"/>
      <c r="BZ501" s="301"/>
      <c r="CA501" s="303"/>
      <c r="CB501" s="303"/>
      <c r="CD501" s="146">
        <f>SUMIFS($Q501:$BX501,$Q491:$BX491,"1. ZoR")</f>
        <v>0</v>
      </c>
      <c r="CE501" s="146">
        <f>SUMIFS($Q501:$BX501,$Q491:$BX491,"2. ZoR")</f>
        <v>0</v>
      </c>
      <c r="CF501" s="146">
        <f>SUMIFS($Q501:$BX501,$Q491:$BX491,"3. ZoR")</f>
        <v>0</v>
      </c>
      <c r="CG501" s="146">
        <f>SUMIFS($Q501:$BX501,$Q491:$BX491,"4. ZoR")</f>
        <v>0</v>
      </c>
      <c r="CH501" s="146">
        <f>SUMIFS($Q501:$BX501,$Q491:$BX491,"5. ZoR")</f>
        <v>0</v>
      </c>
      <c r="CI501" s="146">
        <f>SUMIFS($Q501:$BX501,$Q491:$BX491,"6. ZoR")</f>
        <v>0</v>
      </c>
      <c r="CJ501" s="146">
        <f>SUMIFS($Q501:$BX501,$Q491:$BX491,"7. ZoR")</f>
        <v>0</v>
      </c>
      <c r="CK501" s="146">
        <f>SUMIFS($Q501:$BX501,$Q491:$BX491,"8. ZoR")</f>
        <v>0</v>
      </c>
      <c r="CL501" s="146">
        <f>SUMIFS($Q501:$BX501,$Q491:$BX491,"9. ZoR")</f>
        <v>0</v>
      </c>
      <c r="CM501" s="146">
        <f>SUMIFS($Q501:$BX501,$Q491:$BX491,"10. ZoR")</f>
        <v>0</v>
      </c>
      <c r="CN501" s="146">
        <f>SUMIFS($Q501:$BX501,$Q491:$BX491,"11. ZoR")</f>
        <v>0</v>
      </c>
      <c r="CO501" s="146">
        <f>SUMIFS($Q501:$BX501,$Q491:$BX491,"12. ZoR")</f>
        <v>0</v>
      </c>
      <c r="CP501" s="146">
        <f>SUMIFS($Q501:$BX501,$Q491:$BX491,"13. ZoR")</f>
        <v>0</v>
      </c>
      <c r="CQ501" s="146">
        <f>SUMIFS($Q501:$BX501,$Q491:$BX491,"14. ZoR")</f>
        <v>0</v>
      </c>
      <c r="CR501" s="146">
        <f>SUMIFS($Q501:$BX501,$Q491:$BX491,"15. ZoR")</f>
        <v>0</v>
      </c>
    </row>
    <row r="502" spans="1:96" ht="15" customHeight="1" thickBot="1" x14ac:dyDescent="0.35"/>
    <row r="503" spans="1:96" s="98" customFormat="1" ht="69.599999999999994" customHeight="1" thickBot="1" x14ac:dyDescent="0.35">
      <c r="A503" s="229"/>
      <c r="B503" s="112"/>
      <c r="C503" s="304" t="s">
        <v>1</v>
      </c>
      <c r="D503" s="113"/>
      <c r="E503" s="122" t="s">
        <v>230</v>
      </c>
      <c r="F503" s="122" t="s">
        <v>200</v>
      </c>
      <c r="G503" s="114" t="s">
        <v>93</v>
      </c>
      <c r="H503" s="114" t="s">
        <v>94</v>
      </c>
      <c r="I503" s="114" t="s">
        <v>229</v>
      </c>
      <c r="J503" s="114" t="s">
        <v>206</v>
      </c>
      <c r="K503" s="114" t="s">
        <v>208</v>
      </c>
      <c r="L503" s="129" t="s">
        <v>0</v>
      </c>
      <c r="M503" s="7"/>
      <c r="N503" s="115">
        <v>204032</v>
      </c>
      <c r="P503" s="162" t="s">
        <v>129</v>
      </c>
      <c r="Q503" s="76" t="s">
        <v>3</v>
      </c>
      <c r="R503" s="76" t="s">
        <v>4</v>
      </c>
      <c r="S503" s="76" t="s">
        <v>5</v>
      </c>
      <c r="T503" s="76" t="s">
        <v>6</v>
      </c>
      <c r="U503" s="76" t="s">
        <v>7</v>
      </c>
      <c r="V503" s="76" t="s">
        <v>8</v>
      </c>
      <c r="W503" s="76" t="s">
        <v>9</v>
      </c>
      <c r="X503" s="76" t="s">
        <v>10</v>
      </c>
      <c r="Y503" s="76" t="s">
        <v>11</v>
      </c>
      <c r="Z503" s="76" t="s">
        <v>12</v>
      </c>
      <c r="AA503" s="76" t="s">
        <v>13</v>
      </c>
      <c r="AB503" s="76" t="s">
        <v>14</v>
      </c>
      <c r="AC503" s="76" t="s">
        <v>15</v>
      </c>
      <c r="AD503" s="76" t="s">
        <v>16</v>
      </c>
      <c r="AE503" s="76" t="s">
        <v>17</v>
      </c>
      <c r="AF503" s="76" t="s">
        <v>18</v>
      </c>
      <c r="AG503" s="76" t="s">
        <v>19</v>
      </c>
      <c r="AH503" s="76" t="s">
        <v>20</v>
      </c>
      <c r="AI503" s="76" t="s">
        <v>21</v>
      </c>
      <c r="AJ503" s="76" t="s">
        <v>22</v>
      </c>
      <c r="AK503" s="76" t="s">
        <v>23</v>
      </c>
      <c r="AL503" s="76" t="s">
        <v>24</v>
      </c>
      <c r="AM503" s="76" t="s">
        <v>25</v>
      </c>
      <c r="AN503" s="76" t="s">
        <v>26</v>
      </c>
      <c r="AO503" s="76" t="s">
        <v>27</v>
      </c>
      <c r="AP503" s="76" t="s">
        <v>28</v>
      </c>
      <c r="AQ503" s="76" t="s">
        <v>29</v>
      </c>
      <c r="AR503" s="76" t="s">
        <v>30</v>
      </c>
      <c r="AS503" s="76" t="s">
        <v>31</v>
      </c>
      <c r="AT503" s="76" t="s">
        <v>32</v>
      </c>
      <c r="AU503" s="76" t="s">
        <v>33</v>
      </c>
      <c r="AV503" s="76" t="s">
        <v>34</v>
      </c>
      <c r="AW503" s="76" t="s">
        <v>35</v>
      </c>
      <c r="AX503" s="76" t="s">
        <v>36</v>
      </c>
      <c r="AY503" s="76" t="s">
        <v>37</v>
      </c>
      <c r="AZ503" s="76" t="s">
        <v>38</v>
      </c>
      <c r="BA503" s="76" t="s">
        <v>39</v>
      </c>
      <c r="BB503" s="76" t="s">
        <v>40</v>
      </c>
      <c r="BC503" s="76" t="s">
        <v>41</v>
      </c>
      <c r="BD503" s="76" t="s">
        <v>42</v>
      </c>
      <c r="BE503" s="76" t="s">
        <v>43</v>
      </c>
      <c r="BF503" s="76" t="s">
        <v>44</v>
      </c>
      <c r="BG503" s="76" t="s">
        <v>45</v>
      </c>
      <c r="BH503" s="76" t="s">
        <v>46</v>
      </c>
      <c r="BI503" s="76" t="s">
        <v>47</v>
      </c>
      <c r="BJ503" s="76" t="s">
        <v>48</v>
      </c>
      <c r="BK503" s="76" t="s">
        <v>49</v>
      </c>
      <c r="BL503" s="76" t="s">
        <v>50</v>
      </c>
      <c r="BM503" s="76" t="s">
        <v>51</v>
      </c>
      <c r="BN503" s="76" t="s">
        <v>52</v>
      </c>
      <c r="BO503" s="76" t="s">
        <v>130</v>
      </c>
      <c r="BP503" s="76" t="s">
        <v>131</v>
      </c>
      <c r="BQ503" s="76" t="s">
        <v>132</v>
      </c>
      <c r="BR503" s="76" t="s">
        <v>133</v>
      </c>
      <c r="BS503" s="76" t="s">
        <v>134</v>
      </c>
      <c r="BT503" s="76" t="s">
        <v>135</v>
      </c>
      <c r="BU503" s="76" t="s">
        <v>136</v>
      </c>
      <c r="BV503" s="76" t="s">
        <v>137</v>
      </c>
      <c r="BW503" s="76" t="s">
        <v>138</v>
      </c>
      <c r="BX503" s="76" t="s">
        <v>139</v>
      </c>
      <c r="BY503" s="125" t="s">
        <v>174</v>
      </c>
      <c r="BZ503" s="126" t="s">
        <v>175</v>
      </c>
      <c r="CA503" s="126" t="s">
        <v>236</v>
      </c>
      <c r="CB503" s="126" t="s">
        <v>237</v>
      </c>
      <c r="CD503" s="306" t="s">
        <v>222</v>
      </c>
      <c r="CE503" s="307"/>
      <c r="CF503" s="307"/>
      <c r="CG503" s="307"/>
      <c r="CH503" s="307"/>
      <c r="CI503" s="307"/>
      <c r="CJ503" s="307"/>
      <c r="CK503" s="307"/>
      <c r="CL503" s="307"/>
      <c r="CM503" s="307"/>
      <c r="CN503" s="307"/>
      <c r="CO503" s="307"/>
      <c r="CP503" s="307"/>
      <c r="CQ503" s="307"/>
      <c r="CR503" s="307"/>
    </row>
    <row r="504" spans="1:96" s="98" customFormat="1" ht="21" hidden="1" customHeight="1" x14ac:dyDescent="0.3">
      <c r="A504" s="230"/>
      <c r="B504" s="105"/>
      <c r="C504" s="305"/>
      <c r="D504" s="116"/>
      <c r="E504" s="116"/>
      <c r="F504" s="116"/>
      <c r="G504" s="308" t="s">
        <v>235</v>
      </c>
      <c r="H504" s="308" t="s">
        <v>95</v>
      </c>
      <c r="I504" s="309" t="s">
        <v>199</v>
      </c>
      <c r="J504" s="309" t="s">
        <v>207</v>
      </c>
      <c r="K504" s="128"/>
      <c r="L504" s="311" t="s">
        <v>92</v>
      </c>
      <c r="M504" s="7"/>
      <c r="N504" s="313" t="s">
        <v>2</v>
      </c>
      <c r="P504" s="77"/>
      <c r="Q504" s="67">
        <f>MONTH(Úvod!$F$10)</f>
        <v>1</v>
      </c>
      <c r="R504" s="68">
        <f t="shared" ref="R504" si="11634">IF(Q504=12,1,Q504+1)</f>
        <v>2</v>
      </c>
      <c r="S504" s="68">
        <f t="shared" ref="S504" si="11635">IF(R504=12,1,R504+1)</f>
        <v>3</v>
      </c>
      <c r="T504" s="69">
        <f t="shared" ref="T504" si="11636">IF(S504=12,1,S504+1)</f>
        <v>4</v>
      </c>
      <c r="U504" s="69">
        <f t="shared" ref="U504" si="11637">IF(T504=12,1,T504+1)</f>
        <v>5</v>
      </c>
      <c r="V504" s="69">
        <f t="shared" ref="V504" si="11638">IF(U504=12,1,U504+1)</f>
        <v>6</v>
      </c>
      <c r="W504" s="69">
        <f t="shared" ref="W504" si="11639">IF(V504=12,1,V504+1)</f>
        <v>7</v>
      </c>
      <c r="X504" s="69">
        <f t="shared" ref="X504" si="11640">IF(W504=12,1,W504+1)</f>
        <v>8</v>
      </c>
      <c r="Y504" s="69">
        <f t="shared" ref="Y504" si="11641">IF(X504=12,1,X504+1)</f>
        <v>9</v>
      </c>
      <c r="Z504" s="69">
        <f>IF(Y504=12,1,Y504+1)</f>
        <v>10</v>
      </c>
      <c r="AA504" s="69">
        <f t="shared" ref="AA504" si="11642">IF(Z504=12,1,Z504+1)</f>
        <v>11</v>
      </c>
      <c r="AB504" s="69">
        <f t="shared" ref="AB504" si="11643">IF(AA504=12,1,AA504+1)</f>
        <v>12</v>
      </c>
      <c r="AC504" s="69">
        <f t="shared" ref="AC504" si="11644">IF(AB504=12,1,AB504+1)</f>
        <v>1</v>
      </c>
      <c r="AD504" s="69">
        <f t="shared" ref="AD504" si="11645">IF(AC504=12,1,AC504+1)</f>
        <v>2</v>
      </c>
      <c r="AE504" s="69">
        <f t="shared" ref="AE504" si="11646">IF(AD504=12,1,AD504+1)</f>
        <v>3</v>
      </c>
      <c r="AF504" s="69">
        <f t="shared" ref="AF504" si="11647">IF(AE504=12,1,AE504+1)</f>
        <v>4</v>
      </c>
      <c r="AG504" s="69">
        <f t="shared" ref="AG504" si="11648">IF(AF504=12,1,AF504+1)</f>
        <v>5</v>
      </c>
      <c r="AH504" s="69">
        <f t="shared" ref="AH504" si="11649">IF(AG504=12,1,AG504+1)</f>
        <v>6</v>
      </c>
      <c r="AI504" s="69">
        <f>IF(AH504=12,1,AH504+1)</f>
        <v>7</v>
      </c>
      <c r="AJ504" s="69">
        <f t="shared" ref="AJ504" si="11650">IF(AI504=12,1,AI504+1)</f>
        <v>8</v>
      </c>
      <c r="AK504" s="69">
        <f t="shared" ref="AK504" si="11651">IF(AJ504=12,1,AJ504+1)</f>
        <v>9</v>
      </c>
      <c r="AL504" s="69">
        <f t="shared" ref="AL504" si="11652">IF(AK504=12,1,AK504+1)</f>
        <v>10</v>
      </c>
      <c r="AM504" s="69">
        <f t="shared" ref="AM504" si="11653">IF(AL504=12,1,AL504+1)</f>
        <v>11</v>
      </c>
      <c r="AN504" s="69">
        <f t="shared" ref="AN504" si="11654">IF(AM504=12,1,AM504+1)</f>
        <v>12</v>
      </c>
      <c r="AO504" s="69">
        <f t="shared" ref="AO504" si="11655">IF(AN504=12,1,AN504+1)</f>
        <v>1</v>
      </c>
      <c r="AP504" s="69">
        <f t="shared" ref="AP504" si="11656">IF(AO504=12,1,AO504+1)</f>
        <v>2</v>
      </c>
      <c r="AQ504" s="69">
        <f t="shared" ref="AQ504" si="11657">IF(AP504=12,1,AP504+1)</f>
        <v>3</v>
      </c>
      <c r="AR504" s="69">
        <f t="shared" ref="AR504" si="11658">IF(AQ504=12,1,AQ504+1)</f>
        <v>4</v>
      </c>
      <c r="AS504" s="69">
        <f t="shared" ref="AS504" si="11659">IF(AR504=12,1,AR504+1)</f>
        <v>5</v>
      </c>
      <c r="AT504" s="69">
        <f t="shared" ref="AT504" si="11660">IF(AS504=12,1,AS504+1)</f>
        <v>6</v>
      </c>
      <c r="AU504" s="69">
        <f t="shared" ref="AU504" si="11661">IF(AT504=12,1,AT504+1)</f>
        <v>7</v>
      </c>
      <c r="AV504" s="69">
        <f t="shared" ref="AV504" si="11662">IF(AU504=12,1,AU504+1)</f>
        <v>8</v>
      </c>
      <c r="AW504" s="69">
        <f t="shared" ref="AW504" si="11663">IF(AV504=12,1,AV504+1)</f>
        <v>9</v>
      </c>
      <c r="AX504" s="69">
        <f t="shared" ref="AX504" si="11664">IF(AW504=12,1,AW504+1)</f>
        <v>10</v>
      </c>
      <c r="AY504" s="69">
        <f t="shared" ref="AY504" si="11665">IF(AX504=12,1,AX504+1)</f>
        <v>11</v>
      </c>
      <c r="AZ504" s="69">
        <f t="shared" ref="AZ504" si="11666">IF(AY504=12,1,AY504+1)</f>
        <v>12</v>
      </c>
      <c r="BA504" s="69">
        <f t="shared" ref="BA504" si="11667">IF(AZ504=12,1,AZ504+1)</f>
        <v>1</v>
      </c>
      <c r="BB504" s="69">
        <f t="shared" ref="BB504" si="11668">IF(BA504=12,1,BA504+1)</f>
        <v>2</v>
      </c>
      <c r="BC504" s="69">
        <f t="shared" ref="BC504" si="11669">IF(BB504=12,1,BB504+1)</f>
        <v>3</v>
      </c>
      <c r="BD504" s="69">
        <f t="shared" ref="BD504" si="11670">IF(BC504=12,1,BC504+1)</f>
        <v>4</v>
      </c>
      <c r="BE504" s="69">
        <f t="shared" ref="BE504" si="11671">IF(BD504=12,1,BD504+1)</f>
        <v>5</v>
      </c>
      <c r="BF504" s="69">
        <f t="shared" ref="BF504" si="11672">IF(BE504=12,1,BE504+1)</f>
        <v>6</v>
      </c>
      <c r="BG504" s="69">
        <f t="shared" ref="BG504" si="11673">IF(BF504=12,1,BF504+1)</f>
        <v>7</v>
      </c>
      <c r="BH504" s="69">
        <f t="shared" ref="BH504" si="11674">IF(BG504=12,1,BG504+1)</f>
        <v>8</v>
      </c>
      <c r="BI504" s="69">
        <f t="shared" ref="BI504" si="11675">IF(BH504=12,1,BH504+1)</f>
        <v>9</v>
      </c>
      <c r="BJ504" s="69">
        <f t="shared" ref="BJ504" si="11676">IF(BI504=12,1,BI504+1)</f>
        <v>10</v>
      </c>
      <c r="BK504" s="69">
        <f t="shared" ref="BK504" si="11677">IF(BJ504=12,1,BJ504+1)</f>
        <v>11</v>
      </c>
      <c r="BL504" s="69">
        <f t="shared" ref="BL504" si="11678">IF(BK504=12,1,BK504+1)</f>
        <v>12</v>
      </c>
      <c r="BM504" s="69">
        <f t="shared" ref="BM504" si="11679">IF(BL504=12,1,BL504+1)</f>
        <v>1</v>
      </c>
      <c r="BN504" s="69">
        <f t="shared" ref="BN504" si="11680">IF(BM504=12,1,BM504+1)</f>
        <v>2</v>
      </c>
      <c r="BO504" s="69">
        <f t="shared" ref="BO504" si="11681">IF(BN504=12,1,BN504+1)</f>
        <v>3</v>
      </c>
      <c r="BP504" s="69">
        <f t="shared" ref="BP504" si="11682">IF(BO504=12,1,BO504+1)</f>
        <v>4</v>
      </c>
      <c r="BQ504" s="69">
        <f t="shared" ref="BQ504" si="11683">IF(BP504=12,1,BP504+1)</f>
        <v>5</v>
      </c>
      <c r="BR504" s="69">
        <f t="shared" ref="BR504" si="11684">IF(BQ504=12,1,BQ504+1)</f>
        <v>6</v>
      </c>
      <c r="BS504" s="69">
        <f t="shared" ref="BS504" si="11685">IF(BR504=12,1,BR504+1)</f>
        <v>7</v>
      </c>
      <c r="BT504" s="69">
        <f t="shared" ref="BT504" si="11686">IF(BS504=12,1,BS504+1)</f>
        <v>8</v>
      </c>
      <c r="BU504" s="69">
        <f t="shared" ref="BU504" si="11687">IF(BT504=12,1,BT504+1)</f>
        <v>9</v>
      </c>
      <c r="BV504" s="69">
        <f t="shared" ref="BV504" si="11688">IF(BU504=12,1,BU504+1)</f>
        <v>10</v>
      </c>
      <c r="BW504" s="69">
        <f t="shared" ref="BW504" si="11689">IF(BV504=12,1,BV504+1)</f>
        <v>11</v>
      </c>
      <c r="BX504" s="69">
        <f t="shared" ref="BX504" si="11690">IF(BW504=12,1,BW504+1)</f>
        <v>12</v>
      </c>
      <c r="BY504" s="74"/>
      <c r="BZ504" s="71"/>
      <c r="CA504" s="71"/>
      <c r="CB504" s="71"/>
    </row>
    <row r="505" spans="1:96" s="98" customFormat="1" ht="18" hidden="1" customHeight="1" x14ac:dyDescent="0.3">
      <c r="A505" s="230"/>
      <c r="B505" s="105"/>
      <c r="C505" s="305"/>
      <c r="D505" s="116"/>
      <c r="E505" s="116"/>
      <c r="F505" s="116"/>
      <c r="G505" s="308"/>
      <c r="H505" s="308"/>
      <c r="I505" s="309"/>
      <c r="J505" s="309"/>
      <c r="K505" s="128"/>
      <c r="L505" s="311"/>
      <c r="M505" s="7"/>
      <c r="N505" s="314"/>
      <c r="P505" s="70"/>
      <c r="Q505" s="53">
        <f t="shared" ref="Q505:BX505" si="11691">VALUE(_xlfn.CONCAT(Q504,".",Q507))</f>
        <v>1</v>
      </c>
      <c r="R505" s="66">
        <f t="shared" si="11691"/>
        <v>32</v>
      </c>
      <c r="S505" s="66">
        <f t="shared" si="11691"/>
        <v>61</v>
      </c>
      <c r="T505" s="66">
        <f t="shared" si="11691"/>
        <v>92</v>
      </c>
      <c r="U505" s="66">
        <f t="shared" si="11691"/>
        <v>122</v>
      </c>
      <c r="V505" s="66">
        <f t="shared" si="11691"/>
        <v>153</v>
      </c>
      <c r="W505" s="66">
        <f t="shared" si="11691"/>
        <v>183</v>
      </c>
      <c r="X505" s="66">
        <f t="shared" si="11691"/>
        <v>214</v>
      </c>
      <c r="Y505" s="66">
        <f t="shared" si="11691"/>
        <v>245</v>
      </c>
      <c r="Z505" s="66">
        <f t="shared" si="11691"/>
        <v>275</v>
      </c>
      <c r="AA505" s="66">
        <f t="shared" si="11691"/>
        <v>306</v>
      </c>
      <c r="AB505" s="66">
        <f t="shared" si="11691"/>
        <v>336</v>
      </c>
      <c r="AC505" s="66">
        <f t="shared" si="11691"/>
        <v>367</v>
      </c>
      <c r="AD505" s="66">
        <f t="shared" si="11691"/>
        <v>398</v>
      </c>
      <c r="AE505" s="66">
        <f t="shared" si="11691"/>
        <v>426</v>
      </c>
      <c r="AF505" s="66">
        <f t="shared" si="11691"/>
        <v>457</v>
      </c>
      <c r="AG505" s="66">
        <f t="shared" si="11691"/>
        <v>487</v>
      </c>
      <c r="AH505" s="66">
        <f t="shared" si="11691"/>
        <v>518</v>
      </c>
      <c r="AI505" s="66">
        <f t="shared" si="11691"/>
        <v>548</v>
      </c>
      <c r="AJ505" s="66">
        <f t="shared" si="11691"/>
        <v>579</v>
      </c>
      <c r="AK505" s="66">
        <f t="shared" si="11691"/>
        <v>610</v>
      </c>
      <c r="AL505" s="66">
        <f t="shared" si="11691"/>
        <v>640</v>
      </c>
      <c r="AM505" s="66">
        <f t="shared" si="11691"/>
        <v>671</v>
      </c>
      <c r="AN505" s="66">
        <f t="shared" si="11691"/>
        <v>701</v>
      </c>
      <c r="AO505" s="66">
        <f t="shared" si="11691"/>
        <v>732</v>
      </c>
      <c r="AP505" s="66">
        <f t="shared" si="11691"/>
        <v>763</v>
      </c>
      <c r="AQ505" s="66">
        <f t="shared" si="11691"/>
        <v>791</v>
      </c>
      <c r="AR505" s="66">
        <f t="shared" si="11691"/>
        <v>822</v>
      </c>
      <c r="AS505" s="66">
        <f t="shared" si="11691"/>
        <v>852</v>
      </c>
      <c r="AT505" s="66">
        <f t="shared" si="11691"/>
        <v>883</v>
      </c>
      <c r="AU505" s="66">
        <f t="shared" si="11691"/>
        <v>913</v>
      </c>
      <c r="AV505" s="66">
        <f t="shared" si="11691"/>
        <v>944</v>
      </c>
      <c r="AW505" s="66">
        <f t="shared" si="11691"/>
        <v>975</v>
      </c>
      <c r="AX505" s="66">
        <f t="shared" si="11691"/>
        <v>1005</v>
      </c>
      <c r="AY505" s="66">
        <f t="shared" si="11691"/>
        <v>1036</v>
      </c>
      <c r="AZ505" s="66">
        <f t="shared" si="11691"/>
        <v>1066</v>
      </c>
      <c r="BA505" s="66">
        <f t="shared" si="11691"/>
        <v>1097</v>
      </c>
      <c r="BB505" s="66">
        <f t="shared" si="11691"/>
        <v>1128</v>
      </c>
      <c r="BC505" s="66">
        <f t="shared" si="11691"/>
        <v>1156</v>
      </c>
      <c r="BD505" s="66">
        <f t="shared" si="11691"/>
        <v>1187</v>
      </c>
      <c r="BE505" s="66">
        <f t="shared" si="11691"/>
        <v>1217</v>
      </c>
      <c r="BF505" s="66">
        <f t="shared" si="11691"/>
        <v>1248</v>
      </c>
      <c r="BG505" s="66">
        <f t="shared" si="11691"/>
        <v>1278</v>
      </c>
      <c r="BH505" s="66">
        <f t="shared" si="11691"/>
        <v>1309</v>
      </c>
      <c r="BI505" s="66">
        <f t="shared" si="11691"/>
        <v>1340</v>
      </c>
      <c r="BJ505" s="66">
        <f t="shared" si="11691"/>
        <v>1370</v>
      </c>
      <c r="BK505" s="66">
        <f t="shared" si="11691"/>
        <v>1401</v>
      </c>
      <c r="BL505" s="66">
        <f t="shared" si="11691"/>
        <v>1431</v>
      </c>
      <c r="BM505" s="66">
        <f t="shared" si="11691"/>
        <v>1462</v>
      </c>
      <c r="BN505" s="66">
        <f t="shared" si="11691"/>
        <v>1493</v>
      </c>
      <c r="BO505" s="66">
        <f t="shared" si="11691"/>
        <v>1522</v>
      </c>
      <c r="BP505" s="66">
        <f t="shared" si="11691"/>
        <v>1553</v>
      </c>
      <c r="BQ505" s="66">
        <f t="shared" si="11691"/>
        <v>1583</v>
      </c>
      <c r="BR505" s="66">
        <f t="shared" si="11691"/>
        <v>1614</v>
      </c>
      <c r="BS505" s="66">
        <f t="shared" si="11691"/>
        <v>1644</v>
      </c>
      <c r="BT505" s="66">
        <f t="shared" si="11691"/>
        <v>1675</v>
      </c>
      <c r="BU505" s="66">
        <f t="shared" si="11691"/>
        <v>1706</v>
      </c>
      <c r="BV505" s="66">
        <f t="shared" si="11691"/>
        <v>1736</v>
      </c>
      <c r="BW505" s="66">
        <f t="shared" si="11691"/>
        <v>1767</v>
      </c>
      <c r="BX505" s="66">
        <f t="shared" si="11691"/>
        <v>1797</v>
      </c>
      <c r="BY505" s="75"/>
      <c r="BZ505" s="72"/>
      <c r="CA505" s="72"/>
      <c r="CB505" s="72"/>
    </row>
    <row r="506" spans="1:96" s="98" customFormat="1" ht="18" customHeight="1" x14ac:dyDescent="0.3">
      <c r="A506" s="230"/>
      <c r="B506" s="105"/>
      <c r="C506" s="305"/>
      <c r="D506" s="116"/>
      <c r="E506" s="309" t="s">
        <v>199</v>
      </c>
      <c r="F506" s="309" t="s">
        <v>199</v>
      </c>
      <c r="G506" s="308"/>
      <c r="H506" s="308"/>
      <c r="I506" s="309"/>
      <c r="J506" s="309"/>
      <c r="K506" s="309" t="s">
        <v>209</v>
      </c>
      <c r="L506" s="311"/>
      <c r="M506" s="7"/>
      <c r="N506" s="314"/>
      <c r="P506" s="70"/>
      <c r="Q506" s="54" t="str">
        <f>VLOOKUP(Q504,'Podpůrná data'!$J$13:$K$24,2)</f>
        <v>leden</v>
      </c>
      <c r="R506" s="54" t="str">
        <f>VLOOKUP(R504,'Podpůrná data'!$J$13:$K$24,2)</f>
        <v>únor</v>
      </c>
      <c r="S506" s="54" t="str">
        <f>VLOOKUP(S504,'Podpůrná data'!$J$13:$K$24,2)</f>
        <v>březen</v>
      </c>
      <c r="T506" s="54" t="str">
        <f>VLOOKUP(T504,'Podpůrná data'!$J$13:$K$24,2)</f>
        <v>duben</v>
      </c>
      <c r="U506" s="54" t="str">
        <f>VLOOKUP(U504,'Podpůrná data'!$J$13:$K$24,2)</f>
        <v>květen</v>
      </c>
      <c r="V506" s="54" t="str">
        <f>VLOOKUP(V504,'Podpůrná data'!$J$13:$K$24,2)</f>
        <v>červen</v>
      </c>
      <c r="W506" s="54" t="str">
        <f>VLOOKUP(W504,'Podpůrná data'!$J$13:$K$24,2)</f>
        <v>červenec</v>
      </c>
      <c r="X506" s="54" t="str">
        <f>VLOOKUP(X504,'Podpůrná data'!$J$13:$K$24,2)</f>
        <v>srpen</v>
      </c>
      <c r="Y506" s="54" t="str">
        <f>VLOOKUP(Y504,'Podpůrná data'!$J$13:$K$24,2)</f>
        <v>září</v>
      </c>
      <c r="Z506" s="54" t="str">
        <f>VLOOKUP(Z504,'Podpůrná data'!$J$13:$K$24,2)</f>
        <v>říjen</v>
      </c>
      <c r="AA506" s="54" t="str">
        <f>VLOOKUP(AA504,'Podpůrná data'!$J$13:$K$24,2)</f>
        <v>listopad</v>
      </c>
      <c r="AB506" s="54" t="str">
        <f>VLOOKUP(AB504,'Podpůrná data'!$J$13:$K$24,2)</f>
        <v>prosinec</v>
      </c>
      <c r="AC506" s="54" t="str">
        <f>VLOOKUP(AC504,'Podpůrná data'!$J$13:$K$24,2)</f>
        <v>leden</v>
      </c>
      <c r="AD506" s="54" t="str">
        <f>VLOOKUP(AD504,'Podpůrná data'!$J$13:$K$24,2)</f>
        <v>únor</v>
      </c>
      <c r="AE506" s="54" t="str">
        <f>VLOOKUP(AE504,'Podpůrná data'!$J$13:$K$24,2)</f>
        <v>březen</v>
      </c>
      <c r="AF506" s="54" t="str">
        <f>VLOOKUP(AF504,'Podpůrná data'!$J$13:$K$24,2)</f>
        <v>duben</v>
      </c>
      <c r="AG506" s="54" t="str">
        <f>VLOOKUP(AG504,'Podpůrná data'!$J$13:$K$24,2)</f>
        <v>květen</v>
      </c>
      <c r="AH506" s="54" t="str">
        <f>VLOOKUP(AH504,'Podpůrná data'!$J$13:$K$24,2)</f>
        <v>červen</v>
      </c>
      <c r="AI506" s="54" t="str">
        <f>VLOOKUP(AI504,'Podpůrná data'!$J$13:$K$24,2)</f>
        <v>červenec</v>
      </c>
      <c r="AJ506" s="54" t="str">
        <f>VLOOKUP(AJ504,'Podpůrná data'!$J$13:$K$24,2)</f>
        <v>srpen</v>
      </c>
      <c r="AK506" s="54" t="str">
        <f>VLOOKUP(AK504,'Podpůrná data'!$J$13:$K$24,2)</f>
        <v>září</v>
      </c>
      <c r="AL506" s="54" t="str">
        <f>VLOOKUP(AL504,'Podpůrná data'!$J$13:$K$24,2)</f>
        <v>říjen</v>
      </c>
      <c r="AM506" s="54" t="str">
        <f>VLOOKUP(AM504,'Podpůrná data'!$J$13:$K$24,2)</f>
        <v>listopad</v>
      </c>
      <c r="AN506" s="54" t="str">
        <f>VLOOKUP(AN504,'Podpůrná data'!$J$13:$K$24,2)</f>
        <v>prosinec</v>
      </c>
      <c r="AO506" s="54" t="str">
        <f>VLOOKUP(AO504,'Podpůrná data'!$J$13:$K$24,2)</f>
        <v>leden</v>
      </c>
      <c r="AP506" s="54" t="str">
        <f>VLOOKUP(AP504,'Podpůrná data'!$J$13:$K$24,2)</f>
        <v>únor</v>
      </c>
      <c r="AQ506" s="54" t="str">
        <f>VLOOKUP(AQ504,'Podpůrná data'!$J$13:$K$24,2)</f>
        <v>březen</v>
      </c>
      <c r="AR506" s="54" t="str">
        <f>VLOOKUP(AR504,'Podpůrná data'!$J$13:$K$24,2)</f>
        <v>duben</v>
      </c>
      <c r="AS506" s="54" t="str">
        <f>VLOOKUP(AS504,'Podpůrná data'!$J$13:$K$24,2)</f>
        <v>květen</v>
      </c>
      <c r="AT506" s="54" t="str">
        <f>VLOOKUP(AT504,'Podpůrná data'!$J$13:$K$24,2)</f>
        <v>červen</v>
      </c>
      <c r="AU506" s="54" t="str">
        <f>VLOOKUP(AU504,'Podpůrná data'!$J$13:$K$24,2)</f>
        <v>červenec</v>
      </c>
      <c r="AV506" s="54" t="str">
        <f>VLOOKUP(AV504,'Podpůrná data'!$J$13:$K$24,2)</f>
        <v>srpen</v>
      </c>
      <c r="AW506" s="54" t="str">
        <f>VLOOKUP(AW504,'Podpůrná data'!$J$13:$K$24,2)</f>
        <v>září</v>
      </c>
      <c r="AX506" s="54" t="str">
        <f>VLOOKUP(AX504,'Podpůrná data'!$J$13:$K$24,2)</f>
        <v>říjen</v>
      </c>
      <c r="AY506" s="54" t="str">
        <f>VLOOKUP(AY504,'Podpůrná data'!$J$13:$K$24,2)</f>
        <v>listopad</v>
      </c>
      <c r="AZ506" s="54" t="str">
        <f>VLOOKUP(AZ504,'Podpůrná data'!$J$13:$K$24,2)</f>
        <v>prosinec</v>
      </c>
      <c r="BA506" s="54" t="str">
        <f>VLOOKUP(BA504,'Podpůrná data'!$J$13:$K$24,2)</f>
        <v>leden</v>
      </c>
      <c r="BB506" s="54" t="str">
        <f>VLOOKUP(BB504,'Podpůrná data'!$J$13:$K$24,2)</f>
        <v>únor</v>
      </c>
      <c r="BC506" s="54" t="str">
        <f>VLOOKUP(BC504,'Podpůrná data'!$J$13:$K$24,2)</f>
        <v>březen</v>
      </c>
      <c r="BD506" s="54" t="str">
        <f>VLOOKUP(BD504,'Podpůrná data'!$J$13:$K$24,2)</f>
        <v>duben</v>
      </c>
      <c r="BE506" s="54" t="str">
        <f>VLOOKUP(BE504,'Podpůrná data'!$J$13:$K$24,2)</f>
        <v>květen</v>
      </c>
      <c r="BF506" s="54" t="str">
        <f>VLOOKUP(BF504,'Podpůrná data'!$J$13:$K$24,2)</f>
        <v>červen</v>
      </c>
      <c r="BG506" s="54" t="str">
        <f>VLOOKUP(BG504,'Podpůrná data'!$J$13:$K$24,2)</f>
        <v>červenec</v>
      </c>
      <c r="BH506" s="54" t="str">
        <f>VLOOKUP(BH504,'Podpůrná data'!$J$13:$K$24,2)</f>
        <v>srpen</v>
      </c>
      <c r="BI506" s="54" t="str">
        <f>VLOOKUP(BI504,'Podpůrná data'!$J$13:$K$24,2)</f>
        <v>září</v>
      </c>
      <c r="BJ506" s="54" t="str">
        <f>VLOOKUP(BJ504,'Podpůrná data'!$J$13:$K$24,2)</f>
        <v>říjen</v>
      </c>
      <c r="BK506" s="54" t="str">
        <f>VLOOKUP(BK504,'Podpůrná data'!$J$13:$K$24,2)</f>
        <v>listopad</v>
      </c>
      <c r="BL506" s="54" t="str">
        <f>VLOOKUP(BL504,'Podpůrná data'!$J$13:$K$24,2)</f>
        <v>prosinec</v>
      </c>
      <c r="BM506" s="54" t="str">
        <f>VLOOKUP(BM504,'Podpůrná data'!$J$13:$K$24,2)</f>
        <v>leden</v>
      </c>
      <c r="BN506" s="54" t="str">
        <f>VLOOKUP(BN504,'Podpůrná data'!$J$13:$K$24,2)</f>
        <v>únor</v>
      </c>
      <c r="BO506" s="54" t="str">
        <f>VLOOKUP(BO504,'Podpůrná data'!$J$13:$K$24,2)</f>
        <v>březen</v>
      </c>
      <c r="BP506" s="54" t="str">
        <f>VLOOKUP(BP504,'Podpůrná data'!$J$13:$K$24,2)</f>
        <v>duben</v>
      </c>
      <c r="BQ506" s="54" t="str">
        <f>VLOOKUP(BQ504,'Podpůrná data'!$J$13:$K$24,2)</f>
        <v>květen</v>
      </c>
      <c r="BR506" s="54" t="str">
        <f>VLOOKUP(BR504,'Podpůrná data'!$J$13:$K$24,2)</f>
        <v>červen</v>
      </c>
      <c r="BS506" s="54" t="str">
        <f>VLOOKUP(BS504,'Podpůrná data'!$J$13:$K$24,2)</f>
        <v>červenec</v>
      </c>
      <c r="BT506" s="54" t="str">
        <f>VLOOKUP(BT504,'Podpůrná data'!$J$13:$K$24,2)</f>
        <v>srpen</v>
      </c>
      <c r="BU506" s="54" t="str">
        <f>VLOOKUP(BU504,'Podpůrná data'!$J$13:$K$24,2)</f>
        <v>září</v>
      </c>
      <c r="BV506" s="54" t="str">
        <f>VLOOKUP(BV504,'Podpůrná data'!$J$13:$K$24,2)</f>
        <v>říjen</v>
      </c>
      <c r="BW506" s="54" t="str">
        <f>VLOOKUP(BW504,'Podpůrná data'!$J$13:$K$24,2)</f>
        <v>listopad</v>
      </c>
      <c r="BX506" s="54" t="str">
        <f>VLOOKUP(BX504,'Podpůrná data'!$J$13:$K$24,2)</f>
        <v>prosinec</v>
      </c>
      <c r="BY506" s="143"/>
      <c r="BZ506" s="144"/>
      <c r="CA506" s="165"/>
      <c r="CB506" s="165"/>
      <c r="CD506" s="147" t="s">
        <v>104</v>
      </c>
      <c r="CE506" s="147" t="s">
        <v>105</v>
      </c>
      <c r="CF506" s="147" t="s">
        <v>106</v>
      </c>
      <c r="CG506" s="147" t="s">
        <v>107</v>
      </c>
      <c r="CH506" s="147" t="s">
        <v>108</v>
      </c>
      <c r="CI506" s="147" t="s">
        <v>109</v>
      </c>
      <c r="CJ506" s="147" t="s">
        <v>110</v>
      </c>
      <c r="CK506" s="147" t="s">
        <v>111</v>
      </c>
      <c r="CL506" s="147" t="s">
        <v>112</v>
      </c>
      <c r="CM506" s="147" t="s">
        <v>166</v>
      </c>
      <c r="CN506" s="147" t="s">
        <v>167</v>
      </c>
      <c r="CO506" s="147" t="s">
        <v>168</v>
      </c>
      <c r="CP506" s="147" t="s">
        <v>194</v>
      </c>
      <c r="CQ506" s="147" t="s">
        <v>195</v>
      </c>
      <c r="CR506" s="147" t="s">
        <v>196</v>
      </c>
    </row>
    <row r="507" spans="1:96" s="98" customFormat="1" ht="16.2" customHeight="1" x14ac:dyDescent="0.3">
      <c r="A507" s="230"/>
      <c r="B507" s="105"/>
      <c r="C507" s="305"/>
      <c r="D507" s="116"/>
      <c r="E507" s="309"/>
      <c r="F507" s="309"/>
      <c r="G507" s="308"/>
      <c r="H507" s="308"/>
      <c r="I507" s="309"/>
      <c r="J507" s="309"/>
      <c r="K507" s="309"/>
      <c r="L507" s="311"/>
      <c r="M507" s="7"/>
      <c r="N507" s="314"/>
      <c r="P507" s="70"/>
      <c r="Q507" s="54">
        <f>YEAR(Úvod!$F$10)</f>
        <v>1900</v>
      </c>
      <c r="R507" s="54">
        <f t="shared" ref="R507" si="11692">IF(R504=1,Q507+1,Q507)</f>
        <v>1900</v>
      </c>
      <c r="S507" s="54">
        <f t="shared" ref="S507" si="11693">IF(S504=1,R507+1,R507)</f>
        <v>1900</v>
      </c>
      <c r="T507" s="54">
        <f t="shared" ref="T507" si="11694">IF(T504=1,S507+1,S507)</f>
        <v>1900</v>
      </c>
      <c r="U507" s="54">
        <f t="shared" ref="U507" si="11695">IF(U504=1,T507+1,T507)</f>
        <v>1900</v>
      </c>
      <c r="V507" s="54">
        <f t="shared" ref="V507" si="11696">IF(V504=1,U507+1,U507)</f>
        <v>1900</v>
      </c>
      <c r="W507" s="54">
        <f t="shared" ref="W507" si="11697">IF(W504=1,V507+1,V507)</f>
        <v>1900</v>
      </c>
      <c r="X507" s="54">
        <f t="shared" ref="X507" si="11698">IF(X504=1,W507+1,W507)</f>
        <v>1900</v>
      </c>
      <c r="Y507" s="54">
        <f t="shared" ref="Y507" si="11699">IF(Y504=1,X507+1,X507)</f>
        <v>1900</v>
      </c>
      <c r="Z507" s="54">
        <f t="shared" ref="Z507" si="11700">IF(Z504=1,Y507+1,Y507)</f>
        <v>1900</v>
      </c>
      <c r="AA507" s="54">
        <f t="shared" ref="AA507" si="11701">IF(AA504=1,Z507+1,Z507)</f>
        <v>1900</v>
      </c>
      <c r="AB507" s="54">
        <f t="shared" ref="AB507" si="11702">IF(AB504=1,AA507+1,AA507)</f>
        <v>1900</v>
      </c>
      <c r="AC507" s="54">
        <f t="shared" ref="AC507" si="11703">IF(AC504=1,AB507+1,AB507)</f>
        <v>1901</v>
      </c>
      <c r="AD507" s="54">
        <f t="shared" ref="AD507" si="11704">IF(AD504=1,AC507+1,AC507)</f>
        <v>1901</v>
      </c>
      <c r="AE507" s="54">
        <f t="shared" ref="AE507" si="11705">IF(AE504=1,AD507+1,AD507)</f>
        <v>1901</v>
      </c>
      <c r="AF507" s="54">
        <f t="shared" ref="AF507" si="11706">IF(AF504=1,AE507+1,AE507)</f>
        <v>1901</v>
      </c>
      <c r="AG507" s="54">
        <f t="shared" ref="AG507" si="11707">IF(AG504=1,AF507+1,AF507)</f>
        <v>1901</v>
      </c>
      <c r="AH507" s="54">
        <f t="shared" ref="AH507" si="11708">IF(AH504=1,AG507+1,AG507)</f>
        <v>1901</v>
      </c>
      <c r="AI507" s="54">
        <f t="shared" ref="AI507" si="11709">IF(AI504=1,AH507+1,AH507)</f>
        <v>1901</v>
      </c>
      <c r="AJ507" s="54">
        <f t="shared" ref="AJ507" si="11710">IF(AJ504=1,AI507+1,AI507)</f>
        <v>1901</v>
      </c>
      <c r="AK507" s="54">
        <f t="shared" ref="AK507" si="11711">IF(AK504=1,AJ507+1,AJ507)</f>
        <v>1901</v>
      </c>
      <c r="AL507" s="54">
        <f t="shared" ref="AL507" si="11712">IF(AL504=1,AK507+1,AK507)</f>
        <v>1901</v>
      </c>
      <c r="AM507" s="54">
        <f t="shared" ref="AM507" si="11713">IF(AM504=1,AL507+1,AL507)</f>
        <v>1901</v>
      </c>
      <c r="AN507" s="54">
        <f t="shared" ref="AN507" si="11714">IF(AN504=1,AM507+1,AM507)</f>
        <v>1901</v>
      </c>
      <c r="AO507" s="54">
        <f t="shared" ref="AO507" si="11715">IF(AO504=1,AN507+1,AN507)</f>
        <v>1902</v>
      </c>
      <c r="AP507" s="54">
        <f t="shared" ref="AP507" si="11716">IF(AP504=1,AO507+1,AO507)</f>
        <v>1902</v>
      </c>
      <c r="AQ507" s="54">
        <f t="shared" ref="AQ507" si="11717">IF(AQ504=1,AP507+1,AP507)</f>
        <v>1902</v>
      </c>
      <c r="AR507" s="54">
        <f t="shared" ref="AR507" si="11718">IF(AR504=1,AQ507+1,AQ507)</f>
        <v>1902</v>
      </c>
      <c r="AS507" s="54">
        <f t="shared" ref="AS507" si="11719">IF(AS504=1,AR507+1,AR507)</f>
        <v>1902</v>
      </c>
      <c r="AT507" s="54">
        <f t="shared" ref="AT507" si="11720">IF(AT504=1,AS507+1,AS507)</f>
        <v>1902</v>
      </c>
      <c r="AU507" s="54">
        <f t="shared" ref="AU507" si="11721">IF(AU504=1,AT507+1,AT507)</f>
        <v>1902</v>
      </c>
      <c r="AV507" s="54">
        <f t="shared" ref="AV507" si="11722">IF(AV504=1,AU507+1,AU507)</f>
        <v>1902</v>
      </c>
      <c r="AW507" s="54">
        <f t="shared" ref="AW507" si="11723">IF(AW504=1,AV507+1,AV507)</f>
        <v>1902</v>
      </c>
      <c r="AX507" s="54">
        <f t="shared" ref="AX507" si="11724">IF(AX504=1,AW507+1,AW507)</f>
        <v>1902</v>
      </c>
      <c r="AY507" s="54">
        <f t="shared" ref="AY507" si="11725">IF(AY504=1,AX507+1,AX507)</f>
        <v>1902</v>
      </c>
      <c r="AZ507" s="54">
        <f t="shared" ref="AZ507" si="11726">IF(AZ504=1,AY507+1,AY507)</f>
        <v>1902</v>
      </c>
      <c r="BA507" s="54">
        <f t="shared" ref="BA507" si="11727">IF(BA504=1,AZ507+1,AZ507)</f>
        <v>1903</v>
      </c>
      <c r="BB507" s="54">
        <f t="shared" ref="BB507" si="11728">IF(BB504=1,BA507+1,BA507)</f>
        <v>1903</v>
      </c>
      <c r="BC507" s="54">
        <f t="shared" ref="BC507" si="11729">IF(BC504=1,BB507+1,BB507)</f>
        <v>1903</v>
      </c>
      <c r="BD507" s="54">
        <f t="shared" ref="BD507" si="11730">IF(BD504=1,BC507+1,BC507)</f>
        <v>1903</v>
      </c>
      <c r="BE507" s="54">
        <f t="shared" ref="BE507" si="11731">IF(BE504=1,BD507+1,BD507)</f>
        <v>1903</v>
      </c>
      <c r="BF507" s="54">
        <f t="shared" ref="BF507" si="11732">IF(BF504=1,BE507+1,BE507)</f>
        <v>1903</v>
      </c>
      <c r="BG507" s="54">
        <f t="shared" ref="BG507" si="11733">IF(BG504=1,BF507+1,BF507)</f>
        <v>1903</v>
      </c>
      <c r="BH507" s="54">
        <f t="shared" ref="BH507" si="11734">IF(BH504=1,BG507+1,BG507)</f>
        <v>1903</v>
      </c>
      <c r="BI507" s="54">
        <f t="shared" ref="BI507" si="11735">IF(BI504=1,BH507+1,BH507)</f>
        <v>1903</v>
      </c>
      <c r="BJ507" s="54">
        <f t="shared" ref="BJ507" si="11736">IF(BJ504=1,BI507+1,BI507)</f>
        <v>1903</v>
      </c>
      <c r="BK507" s="54">
        <f t="shared" ref="BK507" si="11737">IF(BK504=1,BJ507+1,BJ507)</f>
        <v>1903</v>
      </c>
      <c r="BL507" s="54">
        <f t="shared" ref="BL507" si="11738">IF(BL504=1,BK507+1,BK507)</f>
        <v>1903</v>
      </c>
      <c r="BM507" s="54">
        <f t="shared" ref="BM507" si="11739">IF(BM504=1,BL507+1,BL507)</f>
        <v>1904</v>
      </c>
      <c r="BN507" s="54">
        <f t="shared" ref="BN507" si="11740">IF(BN504=1,BM507+1,BM507)</f>
        <v>1904</v>
      </c>
      <c r="BO507" s="54">
        <f t="shared" ref="BO507" si="11741">IF(BO504=1,BN507+1,BN507)</f>
        <v>1904</v>
      </c>
      <c r="BP507" s="54">
        <f t="shared" ref="BP507" si="11742">IF(BP504=1,BO507+1,BO507)</f>
        <v>1904</v>
      </c>
      <c r="BQ507" s="54">
        <f t="shared" ref="BQ507" si="11743">IF(BQ504=1,BP507+1,BP507)</f>
        <v>1904</v>
      </c>
      <c r="BR507" s="54">
        <f t="shared" ref="BR507" si="11744">IF(BR504=1,BQ507+1,BQ507)</f>
        <v>1904</v>
      </c>
      <c r="BS507" s="54">
        <f t="shared" ref="BS507" si="11745">IF(BS504=1,BR507+1,BR507)</f>
        <v>1904</v>
      </c>
      <c r="BT507" s="54">
        <f t="shared" ref="BT507" si="11746">IF(BT504=1,BS507+1,BS507)</f>
        <v>1904</v>
      </c>
      <c r="BU507" s="54">
        <f t="shared" ref="BU507" si="11747">IF(BU504=1,BT507+1,BT507)</f>
        <v>1904</v>
      </c>
      <c r="BV507" s="54">
        <f t="shared" ref="BV507" si="11748">IF(BV504=1,BU507+1,BU507)</f>
        <v>1904</v>
      </c>
      <c r="BW507" s="54">
        <f t="shared" ref="BW507" si="11749">IF(BW504=1,BV507+1,BV507)</f>
        <v>1904</v>
      </c>
      <c r="BX507" s="54">
        <f t="shared" ref="BX507" si="11750">IF(BX504=1,BW507+1,BW507)</f>
        <v>1904</v>
      </c>
      <c r="BY507" s="163"/>
      <c r="BZ507" s="164"/>
      <c r="CA507" s="165"/>
      <c r="CB507" s="165"/>
    </row>
    <row r="508" spans="1:96" s="98" customFormat="1" ht="16.2" customHeight="1" x14ac:dyDescent="0.3">
      <c r="A508" s="230"/>
      <c r="B508" s="105"/>
      <c r="C508" s="116"/>
      <c r="D508" s="116"/>
      <c r="E508" s="309"/>
      <c r="F508" s="309"/>
      <c r="G508" s="308"/>
      <c r="H508" s="308"/>
      <c r="I508" s="309"/>
      <c r="J508" s="310"/>
      <c r="K508" s="309"/>
      <c r="L508" s="312"/>
      <c r="M508" s="7"/>
      <c r="N508" s="315"/>
      <c r="P508" s="57" t="s">
        <v>170</v>
      </c>
      <c r="Q508" s="196"/>
      <c r="R508" s="196"/>
      <c r="S508" s="196"/>
      <c r="T508" s="196"/>
      <c r="U508" s="196"/>
      <c r="V508" s="196"/>
      <c r="W508" s="196"/>
      <c r="X508" s="196"/>
      <c r="Y508" s="196"/>
      <c r="Z508" s="196"/>
      <c r="AA508" s="196"/>
      <c r="AB508" s="196"/>
      <c r="AC508" s="196"/>
      <c r="AD508" s="196"/>
      <c r="AE508" s="196"/>
      <c r="AF508" s="196"/>
      <c r="AG508" s="196"/>
      <c r="AH508" s="196"/>
      <c r="AI508" s="196"/>
      <c r="AJ508" s="196"/>
      <c r="AK508" s="196"/>
      <c r="AL508" s="196"/>
      <c r="AM508" s="196"/>
      <c r="AN508" s="196"/>
      <c r="AO508" s="196"/>
      <c r="AP508" s="196"/>
      <c r="AQ508" s="196"/>
      <c r="AR508" s="196"/>
      <c r="AS508" s="196"/>
      <c r="AT508" s="196"/>
      <c r="AU508" s="196"/>
      <c r="AV508" s="196"/>
      <c r="AW508" s="196"/>
      <c r="AX508" s="196"/>
      <c r="AY508" s="196"/>
      <c r="AZ508" s="196"/>
      <c r="BA508" s="196"/>
      <c r="BB508" s="196"/>
      <c r="BC508" s="196"/>
      <c r="BD508" s="196"/>
      <c r="BE508" s="196"/>
      <c r="BF508" s="196"/>
      <c r="BG508" s="196"/>
      <c r="BH508" s="196"/>
      <c r="BI508" s="196"/>
      <c r="BJ508" s="196"/>
      <c r="BK508" s="196"/>
      <c r="BL508" s="196"/>
      <c r="BM508" s="196"/>
      <c r="BN508" s="196"/>
      <c r="BO508" s="196"/>
      <c r="BP508" s="196"/>
      <c r="BQ508" s="196"/>
      <c r="BR508" s="196"/>
      <c r="BS508" s="196"/>
      <c r="BT508" s="196"/>
      <c r="BU508" s="196"/>
      <c r="BV508" s="196"/>
      <c r="BW508" s="196"/>
      <c r="BX508" s="196"/>
      <c r="BY508" s="163"/>
      <c r="BZ508" s="164"/>
      <c r="CA508" s="165"/>
      <c r="CB508" s="165"/>
    </row>
    <row r="509" spans="1:96" s="98" customFormat="1" ht="23.4" customHeight="1" x14ac:dyDescent="0.3">
      <c r="A509" s="97"/>
      <c r="B509" s="117" t="s">
        <v>32</v>
      </c>
      <c r="C509" s="297"/>
      <c r="D509" s="297"/>
      <c r="E509" s="197"/>
      <c r="F509" s="193"/>
      <c r="G509" s="198"/>
      <c r="H509" s="199"/>
      <c r="I509" s="198"/>
      <c r="J509" s="167">
        <f>IF(I509="",0,IF(I509='Podpůrná data'!$A$10,'Podpůrná data'!$B$10,'Podpůrná data'!$B$11))</f>
        <v>0</v>
      </c>
      <c r="K509" s="166">
        <f>IFERROR(INT(ROUND(H509,2)*(VLOOKUP(INT(G509),'Podpůrná data'!$A$14:$B$73,2,FALSE))*(G509/(INT(G509)))),0)</f>
        <v>0</v>
      </c>
      <c r="L509" s="55">
        <f>J509*K509</f>
        <v>0</v>
      </c>
      <c r="M509" s="56">
        <f>IF(L509&gt;0,IF(ISTEXT(C509)=TRUE,0,1),0)</f>
        <v>0</v>
      </c>
      <c r="N509" s="142">
        <f>IF(L509&gt;0,1,0)</f>
        <v>0</v>
      </c>
      <c r="O509" s="118"/>
      <c r="P509" s="57" t="s">
        <v>94</v>
      </c>
      <c r="Q509" s="200"/>
      <c r="R509" s="200"/>
      <c r="S509" s="200"/>
      <c r="T509" s="200"/>
      <c r="U509" s="200"/>
      <c r="V509" s="200"/>
      <c r="W509" s="200"/>
      <c r="X509" s="200"/>
      <c r="Y509" s="200"/>
      <c r="Z509" s="200"/>
      <c r="AA509" s="200"/>
      <c r="AB509" s="200"/>
      <c r="AC509" s="200"/>
      <c r="AD509" s="200"/>
      <c r="AE509" s="200"/>
      <c r="AF509" s="200"/>
      <c r="AG509" s="200"/>
      <c r="AH509" s="200"/>
      <c r="AI509" s="200"/>
      <c r="AJ509" s="200"/>
      <c r="AK509" s="200"/>
      <c r="AL509" s="200"/>
      <c r="AM509" s="200"/>
      <c r="AN509" s="200"/>
      <c r="AO509" s="200"/>
      <c r="AP509" s="200"/>
      <c r="AQ509" s="200"/>
      <c r="AR509" s="200"/>
      <c r="AS509" s="200"/>
      <c r="AT509" s="200"/>
      <c r="AU509" s="200"/>
      <c r="AV509" s="200"/>
      <c r="AW509" s="200"/>
      <c r="AX509" s="200"/>
      <c r="AY509" s="200"/>
      <c r="AZ509" s="200"/>
      <c r="BA509" s="200"/>
      <c r="BB509" s="200"/>
      <c r="BC509" s="200"/>
      <c r="BD509" s="200"/>
      <c r="BE509" s="200"/>
      <c r="BF509" s="200"/>
      <c r="BG509" s="200"/>
      <c r="BH509" s="200"/>
      <c r="BI509" s="200"/>
      <c r="BJ509" s="200"/>
      <c r="BK509" s="200"/>
      <c r="BL509" s="200"/>
      <c r="BM509" s="200"/>
      <c r="BN509" s="200"/>
      <c r="BO509" s="200"/>
      <c r="BP509" s="200"/>
      <c r="BQ509" s="200"/>
      <c r="BR509" s="200"/>
      <c r="BS509" s="200"/>
      <c r="BT509" s="200"/>
      <c r="BU509" s="200"/>
      <c r="BV509" s="200"/>
      <c r="BW509" s="200"/>
      <c r="BX509" s="200"/>
      <c r="BY509" s="298">
        <f>SUM(Q517:BX517)</f>
        <v>0</v>
      </c>
      <c r="BZ509" s="300">
        <f>SUM(Q518:BX518)</f>
        <v>0</v>
      </c>
      <c r="CA509" s="302">
        <f>IF($N509=0,0,IF($BY509&gt;=143*$H509,1,0))</f>
        <v>0</v>
      </c>
      <c r="CB509" s="302">
        <f>IF($BY509&gt;=215*$H509,0,(CEILING(215*$H509,1)-$BY509))</f>
        <v>0</v>
      </c>
    </row>
    <row r="510" spans="1:96" s="98" customFormat="1" ht="28.8" x14ac:dyDescent="0.3">
      <c r="A510" s="97"/>
      <c r="B510" s="119"/>
      <c r="C510" s="73"/>
      <c r="D510" s="73"/>
      <c r="E510" s="73"/>
      <c r="F510" s="73"/>
      <c r="G510" s="73"/>
      <c r="H510" s="73"/>
      <c r="I510" s="73"/>
      <c r="J510" s="73"/>
      <c r="K510" s="73"/>
      <c r="L510" s="58"/>
      <c r="M510" s="7"/>
      <c r="N510" s="160"/>
      <c r="P510" s="57" t="s">
        <v>140</v>
      </c>
      <c r="Q510" s="201"/>
      <c r="R510" s="201"/>
      <c r="S510" s="201"/>
      <c r="T510" s="201"/>
      <c r="U510" s="201"/>
      <c r="V510" s="201"/>
      <c r="W510" s="201"/>
      <c r="X510" s="201"/>
      <c r="Y510" s="201"/>
      <c r="Z510" s="201"/>
      <c r="AA510" s="201"/>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1"/>
      <c r="BC510" s="201"/>
      <c r="BD510" s="201"/>
      <c r="BE510" s="201"/>
      <c r="BF510" s="201"/>
      <c r="BG510" s="201"/>
      <c r="BH510" s="201"/>
      <c r="BI510" s="201"/>
      <c r="BJ510" s="201"/>
      <c r="BK510" s="201"/>
      <c r="BL510" s="201"/>
      <c r="BM510" s="201"/>
      <c r="BN510" s="201"/>
      <c r="BO510" s="201"/>
      <c r="BP510" s="201"/>
      <c r="BQ510" s="201"/>
      <c r="BR510" s="201"/>
      <c r="BS510" s="201"/>
      <c r="BT510" s="201"/>
      <c r="BU510" s="201"/>
      <c r="BV510" s="201"/>
      <c r="BW510" s="201"/>
      <c r="BX510" s="201"/>
      <c r="BY510" s="298"/>
      <c r="BZ510" s="300"/>
      <c r="CA510" s="302"/>
      <c r="CB510" s="302"/>
    </row>
    <row r="511" spans="1:96" s="98" customFormat="1" ht="14.4" hidden="1" customHeight="1" x14ac:dyDescent="0.3">
      <c r="A511" s="97"/>
      <c r="B511" s="119"/>
      <c r="C511" s="73"/>
      <c r="D511" s="73"/>
      <c r="E511" s="73"/>
      <c r="F511" s="73"/>
      <c r="G511" s="73"/>
      <c r="H511" s="73"/>
      <c r="I511" s="73"/>
      <c r="J511" s="73"/>
      <c r="K511" s="73"/>
      <c r="L511" s="58"/>
      <c r="M511" s="7"/>
      <c r="N511" s="160"/>
      <c r="P511" s="59" t="s">
        <v>141</v>
      </c>
      <c r="Q511" s="60">
        <f>IF(Q509&lt;&gt;0,1,0)</f>
        <v>0</v>
      </c>
      <c r="R511" s="60">
        <f t="shared" ref="R511" si="11751">IF(Q511&gt;0,Q511+1,IF(R509&lt;&gt;0,1,0))</f>
        <v>0</v>
      </c>
      <c r="S511" s="60">
        <f t="shared" ref="S511" si="11752">IF(R511&gt;0,R511+1,IF(S509&lt;&gt;0,1,0))</f>
        <v>0</v>
      </c>
      <c r="T511" s="60">
        <f t="shared" ref="T511" si="11753">IF(S511&gt;0,S511+1,IF(T509&lt;&gt;0,1,0))</f>
        <v>0</v>
      </c>
      <c r="U511" s="60">
        <f t="shared" ref="U511" si="11754">IF(T511&gt;0,T511+1,IF(U509&lt;&gt;0,1,0))</f>
        <v>0</v>
      </c>
      <c r="V511" s="60">
        <f t="shared" ref="V511" si="11755">IF(U511&gt;0,U511+1,IF(V509&lt;&gt;0,1,0))</f>
        <v>0</v>
      </c>
      <c r="W511" s="60">
        <f t="shared" ref="W511" si="11756">IF(V511&gt;0,V511+1,IF(W509&lt;&gt;0,1,0))</f>
        <v>0</v>
      </c>
      <c r="X511" s="60">
        <f t="shared" ref="X511" si="11757">IF(W511&gt;0,W511+1,IF(X509&lt;&gt;0,1,0))</f>
        <v>0</v>
      </c>
      <c r="Y511" s="60">
        <f t="shared" ref="Y511" si="11758">IF(X511&gt;0,X511+1,IF(Y509&lt;&gt;0,1,0))</f>
        <v>0</v>
      </c>
      <c r="Z511" s="60">
        <f t="shared" ref="Z511" si="11759">IF(Y511&gt;0,Y511+1,IF(Z509&lt;&gt;0,1,0))</f>
        <v>0</v>
      </c>
      <c r="AA511" s="60">
        <f t="shared" ref="AA511" si="11760">IF(Z511&gt;0,Z511+1,IF(AA509&lt;&gt;0,1,0))</f>
        <v>0</v>
      </c>
      <c r="AB511" s="60">
        <f t="shared" ref="AB511" si="11761">IF(AA511&gt;0,AA511+1,IF(AB509&lt;&gt;0,1,0))</f>
        <v>0</v>
      </c>
      <c r="AC511" s="60">
        <f t="shared" ref="AC511" si="11762">IF(AB511&gt;0,AB511+1,IF(AC509&lt;&gt;0,1,0))</f>
        <v>0</v>
      </c>
      <c r="AD511" s="60">
        <f t="shared" ref="AD511" si="11763">IF(AC511&gt;0,AC511+1,IF(AD509&lt;&gt;0,1,0))</f>
        <v>0</v>
      </c>
      <c r="AE511" s="60">
        <f t="shared" ref="AE511" si="11764">IF(AD511&gt;0,AD511+1,IF(AE509&lt;&gt;0,1,0))</f>
        <v>0</v>
      </c>
      <c r="AF511" s="60">
        <f t="shared" ref="AF511" si="11765">IF(AE511&gt;0,AE511+1,IF(AF509&lt;&gt;0,1,0))</f>
        <v>0</v>
      </c>
      <c r="AG511" s="60">
        <f t="shared" ref="AG511" si="11766">IF(AF511&gt;0,AF511+1,IF(AG509&lt;&gt;0,1,0))</f>
        <v>0</v>
      </c>
      <c r="AH511" s="60">
        <f t="shared" ref="AH511" si="11767">IF(AG511&gt;0,AG511+1,IF(AH509&lt;&gt;0,1,0))</f>
        <v>0</v>
      </c>
      <c r="AI511" s="60">
        <f t="shared" ref="AI511" si="11768">IF(AH511&gt;0,AH511+1,IF(AI509&lt;&gt;0,1,0))</f>
        <v>0</v>
      </c>
      <c r="AJ511" s="60">
        <f t="shared" ref="AJ511" si="11769">IF(AI511&gt;0,AI511+1,IF(AJ509&lt;&gt;0,1,0))</f>
        <v>0</v>
      </c>
      <c r="AK511" s="60">
        <f t="shared" ref="AK511" si="11770">IF(AJ511&gt;0,AJ511+1,IF(AK509&lt;&gt;0,1,0))</f>
        <v>0</v>
      </c>
      <c r="AL511" s="60">
        <f t="shared" ref="AL511" si="11771">IF(AK511&gt;0,AK511+1,IF(AL509&lt;&gt;0,1,0))</f>
        <v>0</v>
      </c>
      <c r="AM511" s="60">
        <f t="shared" ref="AM511" si="11772">IF(AL511&gt;0,AL511+1,IF(AM509&lt;&gt;0,1,0))</f>
        <v>0</v>
      </c>
      <c r="AN511" s="60">
        <f t="shared" ref="AN511" si="11773">IF(AM511&gt;0,AM511+1,IF(AN509&lt;&gt;0,1,0))</f>
        <v>0</v>
      </c>
      <c r="AO511" s="60">
        <f t="shared" ref="AO511" si="11774">IF(AN511&gt;0,AN511+1,IF(AO509&lt;&gt;0,1,0))</f>
        <v>0</v>
      </c>
      <c r="AP511" s="60">
        <f t="shared" ref="AP511" si="11775">IF(AO511&gt;0,AO511+1,IF(AP509&lt;&gt;0,1,0))</f>
        <v>0</v>
      </c>
      <c r="AQ511" s="60">
        <f t="shared" ref="AQ511" si="11776">IF(AP511&gt;0,AP511+1,IF(AQ509&lt;&gt;0,1,0))</f>
        <v>0</v>
      </c>
      <c r="AR511" s="60">
        <f t="shared" ref="AR511" si="11777">IF(AQ511&gt;0,AQ511+1,IF(AR509&lt;&gt;0,1,0))</f>
        <v>0</v>
      </c>
      <c r="AS511" s="60">
        <f t="shared" ref="AS511" si="11778">IF(AR511&gt;0,AR511+1,IF(AS509&lt;&gt;0,1,0))</f>
        <v>0</v>
      </c>
      <c r="AT511" s="60">
        <f t="shared" ref="AT511" si="11779">IF(AS511&gt;0,AS511+1,IF(AT509&lt;&gt;0,1,0))</f>
        <v>0</v>
      </c>
      <c r="AU511" s="60">
        <f t="shared" ref="AU511" si="11780">IF(AT511&gt;0,AT511+1,IF(AU509&lt;&gt;0,1,0))</f>
        <v>0</v>
      </c>
      <c r="AV511" s="60">
        <f t="shared" ref="AV511" si="11781">IF(AU511&gt;0,AU511+1,IF(AV509&lt;&gt;0,1,0))</f>
        <v>0</v>
      </c>
      <c r="AW511" s="60">
        <f t="shared" ref="AW511" si="11782">IF(AV511&gt;0,AV511+1,IF(AW509&lt;&gt;0,1,0))</f>
        <v>0</v>
      </c>
      <c r="AX511" s="60">
        <f t="shared" ref="AX511" si="11783">IF(AW511&gt;0,AW511+1,IF(AX509&lt;&gt;0,1,0))</f>
        <v>0</v>
      </c>
      <c r="AY511" s="60">
        <f t="shared" ref="AY511" si="11784">IF(AX511&gt;0,AX511+1,IF(AY509&lt;&gt;0,1,0))</f>
        <v>0</v>
      </c>
      <c r="AZ511" s="60">
        <f t="shared" ref="AZ511" si="11785">IF(AY511&gt;0,AY511+1,IF(AZ509&lt;&gt;0,1,0))</f>
        <v>0</v>
      </c>
      <c r="BA511" s="60">
        <f t="shared" ref="BA511" si="11786">IF(AZ511&gt;0,AZ511+1,IF(BA509&lt;&gt;0,1,0))</f>
        <v>0</v>
      </c>
      <c r="BB511" s="60">
        <f t="shared" ref="BB511" si="11787">IF(BA511&gt;0,BA511+1,IF(BB509&lt;&gt;0,1,0))</f>
        <v>0</v>
      </c>
      <c r="BC511" s="60">
        <f t="shared" ref="BC511" si="11788">IF(BB511&gt;0,BB511+1,IF(BC509&lt;&gt;0,1,0))</f>
        <v>0</v>
      </c>
      <c r="BD511" s="60">
        <f t="shared" ref="BD511" si="11789">IF(BC511&gt;0,BC511+1,IF(BD509&lt;&gt;0,1,0))</f>
        <v>0</v>
      </c>
      <c r="BE511" s="60">
        <f t="shared" ref="BE511" si="11790">IF(BD511&gt;0,BD511+1,IF(BE509&lt;&gt;0,1,0))</f>
        <v>0</v>
      </c>
      <c r="BF511" s="60">
        <f t="shared" ref="BF511" si="11791">IF(BE511&gt;0,BE511+1,IF(BF509&lt;&gt;0,1,0))</f>
        <v>0</v>
      </c>
      <c r="BG511" s="60">
        <f t="shared" ref="BG511" si="11792">IF(BF511&gt;0,BF511+1,IF(BG509&lt;&gt;0,1,0))</f>
        <v>0</v>
      </c>
      <c r="BH511" s="60">
        <f t="shared" ref="BH511" si="11793">IF(BG511&gt;0,BG511+1,IF(BH509&lt;&gt;0,1,0))</f>
        <v>0</v>
      </c>
      <c r="BI511" s="60">
        <f t="shared" ref="BI511" si="11794">IF(BH511&gt;0,BH511+1,IF(BI509&lt;&gt;0,1,0))</f>
        <v>0</v>
      </c>
      <c r="BJ511" s="60">
        <f t="shared" ref="BJ511" si="11795">IF(BI511&gt;0,BI511+1,IF(BJ509&lt;&gt;0,1,0))</f>
        <v>0</v>
      </c>
      <c r="BK511" s="60">
        <f t="shared" ref="BK511" si="11796">IF(BJ511&gt;0,BJ511+1,IF(BK509&lt;&gt;0,1,0))</f>
        <v>0</v>
      </c>
      <c r="BL511" s="60">
        <f t="shared" ref="BL511" si="11797">IF(BK511&gt;0,BK511+1,IF(BL509&lt;&gt;0,1,0))</f>
        <v>0</v>
      </c>
      <c r="BM511" s="60">
        <f t="shared" ref="BM511" si="11798">IF(BL511&gt;0,BL511+1,IF(BM509&lt;&gt;0,1,0))</f>
        <v>0</v>
      </c>
      <c r="BN511" s="60">
        <f t="shared" ref="BN511" si="11799">IF(BM511&gt;0,BM511+1,IF(BN509&lt;&gt;0,1,0))</f>
        <v>0</v>
      </c>
      <c r="BO511" s="60">
        <f t="shared" ref="BO511" si="11800">IF(BN511&gt;0,BN511+1,IF(BO509&lt;&gt;0,1,0))</f>
        <v>0</v>
      </c>
      <c r="BP511" s="60">
        <f t="shared" ref="BP511" si="11801">IF(BO511&gt;0,BO511+1,IF(BP509&lt;&gt;0,1,0))</f>
        <v>0</v>
      </c>
      <c r="BQ511" s="60">
        <f t="shared" ref="BQ511" si="11802">IF(BP511&gt;0,BP511+1,IF(BQ509&lt;&gt;0,1,0))</f>
        <v>0</v>
      </c>
      <c r="BR511" s="60">
        <f t="shared" ref="BR511" si="11803">IF(BQ511&gt;0,BQ511+1,IF(BR509&lt;&gt;0,1,0))</f>
        <v>0</v>
      </c>
      <c r="BS511" s="60">
        <f t="shared" ref="BS511" si="11804">IF(BR511&gt;0,BR511+1,IF(BS509&lt;&gt;0,1,0))</f>
        <v>0</v>
      </c>
      <c r="BT511" s="60">
        <f t="shared" ref="BT511" si="11805">IF(BS511&gt;0,BS511+1,IF(BT509&lt;&gt;0,1,0))</f>
        <v>0</v>
      </c>
      <c r="BU511" s="60">
        <f t="shared" ref="BU511" si="11806">IF(BT511&gt;0,BT511+1,IF(BU509&lt;&gt;0,1,0))</f>
        <v>0</v>
      </c>
      <c r="BV511" s="60">
        <f t="shared" ref="BV511" si="11807">IF(BU511&gt;0,BU511+1,IF(BV509&lt;&gt;0,1,0))</f>
        <v>0</v>
      </c>
      <c r="BW511" s="60">
        <f t="shared" ref="BW511" si="11808">IF(BV511&gt;0,BV511+1,IF(BW509&lt;&gt;0,1,0))</f>
        <v>0</v>
      </c>
      <c r="BX511" s="60">
        <f t="shared" ref="BX511" si="11809">IF(BW511&gt;0,BW511+1,IF(BX509&lt;&gt;0,1,0))</f>
        <v>0</v>
      </c>
      <c r="BY511" s="298"/>
      <c r="BZ511" s="300"/>
      <c r="CA511" s="302"/>
      <c r="CB511" s="302"/>
    </row>
    <row r="512" spans="1:96" s="98" customFormat="1" ht="14.4" hidden="1" customHeight="1" x14ac:dyDescent="0.3">
      <c r="A512" s="97"/>
      <c r="B512" s="119"/>
      <c r="C512" s="73"/>
      <c r="D512" s="73"/>
      <c r="E512" s="73"/>
      <c r="F512" s="73"/>
      <c r="G512" s="73"/>
      <c r="H512" s="73"/>
      <c r="I512" s="73"/>
      <c r="J512" s="73"/>
      <c r="K512" s="73"/>
      <c r="L512" s="58"/>
      <c r="M512" s="7"/>
      <c r="N512" s="160"/>
      <c r="P512" s="59" t="s">
        <v>142</v>
      </c>
      <c r="Q512" s="60">
        <f>Q511</f>
        <v>0</v>
      </c>
      <c r="R512" s="60">
        <f>IF(R511=0,0,IF(OR(Q512=0,Q512=12),1,Q512+1))</f>
        <v>0</v>
      </c>
      <c r="S512" s="60">
        <f t="shared" ref="S512" si="11810">IF(S511=0,0,IF(OR(R512=0,R512=12),1,R512+1))</f>
        <v>0</v>
      </c>
      <c r="T512" s="60">
        <f t="shared" ref="T512" si="11811">IF(T511=0,0,IF(OR(S512=0,S512=12),1,S512+1))</f>
        <v>0</v>
      </c>
      <c r="U512" s="60">
        <f t="shared" ref="U512" si="11812">IF(U511=0,0,IF(OR(T512=0,T512=12),1,T512+1))</f>
        <v>0</v>
      </c>
      <c r="V512" s="60">
        <f t="shared" ref="V512" si="11813">IF(V511=0,0,IF(OR(U512=0,U512=12),1,U512+1))</f>
        <v>0</v>
      </c>
      <c r="W512" s="60">
        <f t="shared" ref="W512" si="11814">IF(W511=0,0,IF(OR(V512=0,V512=12),1,V512+1))</f>
        <v>0</v>
      </c>
      <c r="X512" s="60">
        <f t="shared" ref="X512" si="11815">IF(X511=0,0,IF(OR(W512=0,W512=12),1,W512+1))</f>
        <v>0</v>
      </c>
      <c r="Y512" s="60">
        <f t="shared" ref="Y512" si="11816">IF(Y511=0,0,IF(OR(X512=0,X512=12),1,X512+1))</f>
        <v>0</v>
      </c>
      <c r="Z512" s="60">
        <f t="shared" ref="Z512" si="11817">IF(Z511=0,0,IF(OR(Y512=0,Y512=12),1,Y512+1))</f>
        <v>0</v>
      </c>
      <c r="AA512" s="60">
        <f t="shared" ref="AA512" si="11818">IF(AA511=0,0,IF(OR(Z512=0,Z512=12),1,Z512+1))</f>
        <v>0</v>
      </c>
      <c r="AB512" s="60">
        <f t="shared" ref="AB512" si="11819">IF(AB511=0,0,IF(OR(AA512=0,AA512=12),1,AA512+1))</f>
        <v>0</v>
      </c>
      <c r="AC512" s="60">
        <f t="shared" ref="AC512" si="11820">IF(AC511=0,0,IF(OR(AB512=0,AB512=12),1,AB512+1))</f>
        <v>0</v>
      </c>
      <c r="AD512" s="60">
        <f t="shared" ref="AD512" si="11821">IF(AD511=0,0,IF(OR(AC512=0,AC512=12),1,AC512+1))</f>
        <v>0</v>
      </c>
      <c r="AE512" s="60">
        <f t="shared" ref="AE512" si="11822">IF(AE511=0,0,IF(OR(AD512=0,AD512=12),1,AD512+1))</f>
        <v>0</v>
      </c>
      <c r="AF512" s="60">
        <f t="shared" ref="AF512" si="11823">IF(AF511=0,0,IF(OR(AE512=0,AE512=12),1,AE512+1))</f>
        <v>0</v>
      </c>
      <c r="AG512" s="60">
        <f t="shared" ref="AG512" si="11824">IF(AG511=0,0,IF(OR(AF512=0,AF512=12),1,AF512+1))</f>
        <v>0</v>
      </c>
      <c r="AH512" s="60">
        <f t="shared" ref="AH512" si="11825">IF(AH511=0,0,IF(OR(AG512=0,AG512=12),1,AG512+1))</f>
        <v>0</v>
      </c>
      <c r="AI512" s="60">
        <f t="shared" ref="AI512" si="11826">IF(AI511=0,0,IF(OR(AH512=0,AH512=12),1,AH512+1))</f>
        <v>0</v>
      </c>
      <c r="AJ512" s="60">
        <f t="shared" ref="AJ512" si="11827">IF(AJ511=0,0,IF(OR(AI512=0,AI512=12),1,AI512+1))</f>
        <v>0</v>
      </c>
      <c r="AK512" s="60">
        <f t="shared" ref="AK512" si="11828">IF(AK511=0,0,IF(OR(AJ512=0,AJ512=12),1,AJ512+1))</f>
        <v>0</v>
      </c>
      <c r="AL512" s="60">
        <f t="shared" ref="AL512" si="11829">IF(AL511=0,0,IF(OR(AK512=0,AK512=12),1,AK512+1))</f>
        <v>0</v>
      </c>
      <c r="AM512" s="60">
        <f t="shared" ref="AM512" si="11830">IF(AM511=0,0,IF(OR(AL512=0,AL512=12),1,AL512+1))</f>
        <v>0</v>
      </c>
      <c r="AN512" s="60">
        <f t="shared" ref="AN512" si="11831">IF(AN511=0,0,IF(OR(AM512=0,AM512=12),1,AM512+1))</f>
        <v>0</v>
      </c>
      <c r="AO512" s="60">
        <f t="shared" ref="AO512" si="11832">IF(AO511=0,0,IF(OR(AN512=0,AN512=12),1,AN512+1))</f>
        <v>0</v>
      </c>
      <c r="AP512" s="60">
        <f t="shared" ref="AP512" si="11833">IF(AP511=0,0,IF(OR(AO512=0,AO512=12),1,AO512+1))</f>
        <v>0</v>
      </c>
      <c r="AQ512" s="60">
        <f t="shared" ref="AQ512" si="11834">IF(AQ511=0,0,IF(OR(AP512=0,AP512=12),1,AP512+1))</f>
        <v>0</v>
      </c>
      <c r="AR512" s="60">
        <f t="shared" ref="AR512" si="11835">IF(AR511=0,0,IF(OR(AQ512=0,AQ512=12),1,AQ512+1))</f>
        <v>0</v>
      </c>
      <c r="AS512" s="60">
        <f t="shared" ref="AS512" si="11836">IF(AS511=0,0,IF(OR(AR512=0,AR512=12),1,AR512+1))</f>
        <v>0</v>
      </c>
      <c r="AT512" s="60">
        <f t="shared" ref="AT512" si="11837">IF(AT511=0,0,IF(OR(AS512=0,AS512=12),1,AS512+1))</f>
        <v>0</v>
      </c>
      <c r="AU512" s="60">
        <f t="shared" ref="AU512" si="11838">IF(AU511=0,0,IF(OR(AT512=0,AT512=12),1,AT512+1))</f>
        <v>0</v>
      </c>
      <c r="AV512" s="60">
        <f t="shared" ref="AV512" si="11839">IF(AV511=0,0,IF(OR(AU512=0,AU512=12),1,AU512+1))</f>
        <v>0</v>
      </c>
      <c r="AW512" s="60">
        <f t="shared" ref="AW512" si="11840">IF(AW511=0,0,IF(OR(AV512=0,AV512=12),1,AV512+1))</f>
        <v>0</v>
      </c>
      <c r="AX512" s="60">
        <f t="shared" ref="AX512" si="11841">IF(AX511=0,0,IF(OR(AW512=0,AW512=12),1,AW512+1))</f>
        <v>0</v>
      </c>
      <c r="AY512" s="60">
        <f t="shared" ref="AY512" si="11842">IF(AY511=0,0,IF(OR(AX512=0,AX512=12),1,AX512+1))</f>
        <v>0</v>
      </c>
      <c r="AZ512" s="60">
        <f t="shared" ref="AZ512" si="11843">IF(AZ511=0,0,IF(OR(AY512=0,AY512=12),1,AY512+1))</f>
        <v>0</v>
      </c>
      <c r="BA512" s="60">
        <f t="shared" ref="BA512" si="11844">IF(BA511=0,0,IF(OR(AZ512=0,AZ512=12),1,AZ512+1))</f>
        <v>0</v>
      </c>
      <c r="BB512" s="60">
        <f t="shared" ref="BB512" si="11845">IF(BB511=0,0,IF(OR(BA512=0,BA512=12),1,BA512+1))</f>
        <v>0</v>
      </c>
      <c r="BC512" s="60">
        <f t="shared" ref="BC512" si="11846">IF(BC511=0,0,IF(OR(BB512=0,BB512=12),1,BB512+1))</f>
        <v>0</v>
      </c>
      <c r="BD512" s="60">
        <f t="shared" ref="BD512" si="11847">IF(BD511=0,0,IF(OR(BC512=0,BC512=12),1,BC512+1))</f>
        <v>0</v>
      </c>
      <c r="BE512" s="60">
        <f t="shared" ref="BE512" si="11848">IF(BE511=0,0,IF(OR(BD512=0,BD512=12),1,BD512+1))</f>
        <v>0</v>
      </c>
      <c r="BF512" s="60">
        <f t="shared" ref="BF512" si="11849">IF(BF511=0,0,IF(OR(BE512=0,BE512=12),1,BE512+1))</f>
        <v>0</v>
      </c>
      <c r="BG512" s="60">
        <f t="shared" ref="BG512" si="11850">IF(BG511=0,0,IF(OR(BF512=0,BF512=12),1,BF512+1))</f>
        <v>0</v>
      </c>
      <c r="BH512" s="60">
        <f t="shared" ref="BH512" si="11851">IF(BH511=0,0,IF(OR(BG512=0,BG512=12),1,BG512+1))</f>
        <v>0</v>
      </c>
      <c r="BI512" s="60">
        <f t="shared" ref="BI512" si="11852">IF(BI511=0,0,IF(OR(BH512=0,BH512=12),1,BH512+1))</f>
        <v>0</v>
      </c>
      <c r="BJ512" s="60">
        <f t="shared" ref="BJ512" si="11853">IF(BJ511=0,0,IF(OR(BI512=0,BI512=12),1,BI512+1))</f>
        <v>0</v>
      </c>
      <c r="BK512" s="60">
        <f t="shared" ref="BK512" si="11854">IF(BK511=0,0,IF(OR(BJ512=0,BJ512=12),1,BJ512+1))</f>
        <v>0</v>
      </c>
      <c r="BL512" s="60">
        <f t="shared" ref="BL512" si="11855">IF(BL511=0,0,IF(OR(BK512=0,BK512=12),1,BK512+1))</f>
        <v>0</v>
      </c>
      <c r="BM512" s="60">
        <f t="shared" ref="BM512" si="11856">IF(BM511=0,0,IF(OR(BL512=0,BL512=12),1,BL512+1))</f>
        <v>0</v>
      </c>
      <c r="BN512" s="60">
        <f t="shared" ref="BN512" si="11857">IF(BN511=0,0,IF(OR(BM512=0,BM512=12),1,BM512+1))</f>
        <v>0</v>
      </c>
      <c r="BO512" s="60">
        <f t="shared" ref="BO512" si="11858">IF(BO511=0,0,IF(OR(BN512=0,BN512=12),1,BN512+1))</f>
        <v>0</v>
      </c>
      <c r="BP512" s="60">
        <f t="shared" ref="BP512" si="11859">IF(BP511=0,0,IF(OR(BO512=0,BO512=12),1,BO512+1))</f>
        <v>0</v>
      </c>
      <c r="BQ512" s="60">
        <f t="shared" ref="BQ512" si="11860">IF(BQ511=0,0,IF(OR(BP512=0,BP512=12),1,BP512+1))</f>
        <v>0</v>
      </c>
      <c r="BR512" s="60">
        <f t="shared" ref="BR512" si="11861">IF(BR511=0,0,IF(OR(BQ512=0,BQ512=12),1,BQ512+1))</f>
        <v>0</v>
      </c>
      <c r="BS512" s="60">
        <f t="shared" ref="BS512" si="11862">IF(BS511=0,0,IF(OR(BR512=0,BR512=12),1,BR512+1))</f>
        <v>0</v>
      </c>
      <c r="BT512" s="60">
        <f t="shared" ref="BT512" si="11863">IF(BT511=0,0,IF(OR(BS512=0,BS512=12),1,BS512+1))</f>
        <v>0</v>
      </c>
      <c r="BU512" s="60">
        <f t="shared" ref="BU512" si="11864">IF(BU511=0,0,IF(OR(BT512=0,BT512=12),1,BT512+1))</f>
        <v>0</v>
      </c>
      <c r="BV512" s="60">
        <f t="shared" ref="BV512" si="11865">IF(BV511=0,0,IF(OR(BU512=0,BU512=12),1,BU512+1))</f>
        <v>0</v>
      </c>
      <c r="BW512" s="60">
        <f t="shared" ref="BW512" si="11866">IF(BW511=0,0,IF(OR(BV512=0,BV512=12),1,BV512+1))</f>
        <v>0</v>
      </c>
      <c r="BX512" s="60">
        <f t="shared" ref="BX512" si="11867">IF(BX511=0,0,IF(OR(BW512=0,BW512=12),1,BW512+1))</f>
        <v>0</v>
      </c>
      <c r="BY512" s="298"/>
      <c r="BZ512" s="300"/>
      <c r="CA512" s="302"/>
      <c r="CB512" s="302"/>
    </row>
    <row r="513" spans="1:96" s="98" customFormat="1" ht="43.2" x14ac:dyDescent="0.3">
      <c r="A513" s="97"/>
      <c r="B513" s="119"/>
      <c r="C513" s="73"/>
      <c r="D513" s="73"/>
      <c r="E513" s="73"/>
      <c r="F513" s="73"/>
      <c r="G513" s="73"/>
      <c r="H513" s="73"/>
      <c r="I513" s="73"/>
      <c r="J513" s="73"/>
      <c r="K513" s="73"/>
      <c r="L513" s="58"/>
      <c r="M513" s="7"/>
      <c r="N513" s="160"/>
      <c r="P513" s="57" t="s">
        <v>221</v>
      </c>
      <c r="Q513" s="62">
        <f>IF(Q512&gt;0,IF(Q516&gt;$K509,$K509,Q516),0)</f>
        <v>0</v>
      </c>
      <c r="R513" s="62">
        <f>IF(R512&gt;0,IF((SUMIFS($Q515:Q515,$Q512:Q512,12)+IF(Q512=12,0,Q513)+R516)&gt;=$K509,$K509-FLOOR(SUMIFS($Q515:Q515,$Q512:Q512,12),1),IF(R512=1,R516,R516+Q513)),0)</f>
        <v>0</v>
      </c>
      <c r="S513" s="62">
        <f>IF(S512&gt;0,IF((SUMIFS($Q515:R515,$Q512:R512,12)+IF(R512=12,0,R513)+S516)&gt;=$K509,$K509-FLOOR(SUMIFS($Q515:R515,$Q512:R512,12),1),IF(S512=1,S516,S516+R513)),0)</f>
        <v>0</v>
      </c>
      <c r="T513" s="62">
        <f>IF(T512&gt;0,IF((SUMIFS($Q515:S515,$Q512:S512,12)+IF(S512=12,0,S513)+T516)&gt;=$K509,$K509-FLOOR(SUMIFS($Q515:S515,$Q512:S512,12),1),IF(T512=1,T516,T516+S513)),0)</f>
        <v>0</v>
      </c>
      <c r="U513" s="62">
        <f>IF(U512&gt;0,IF((SUMIFS($Q515:T515,$Q512:T512,12)+IF(T512=12,0,T513)+U516)&gt;=$K509,$K509-FLOOR(SUMIFS($Q515:T515,$Q512:T512,12),1),IF(U512=1,U516,U516+T513)),0)</f>
        <v>0</v>
      </c>
      <c r="V513" s="62">
        <f>IF(V512&gt;0,IF((SUMIFS($Q515:U515,$Q512:U512,12)+IF(U512=12,0,U513)+V516)&gt;=$K509,$K509-FLOOR(SUMIFS($Q515:U515,$Q512:U512,12),1),IF(V512=1,V516,V516+U513)),0)</f>
        <v>0</v>
      </c>
      <c r="W513" s="62">
        <f>IF(W512&gt;0,IF((SUMIFS($Q515:V515,$Q512:V512,12)+IF(V512=12,0,V513)+W516)&gt;=$K509,$K509-FLOOR(SUMIFS($Q515:V515,$Q512:V512,12),1),IF(W512=1,W516,W516+V513)),0)</f>
        <v>0</v>
      </c>
      <c r="X513" s="62">
        <f>IF(X512&gt;0,IF((SUMIFS($Q515:W515,$Q512:W512,12)+IF(W512=12,0,W513)+X516)&gt;=$K509,$K509-FLOOR(SUMIFS($Q515:W515,$Q512:W512,12),1),IF(X512=1,X516,X516+W513)),0)</f>
        <v>0</v>
      </c>
      <c r="Y513" s="62">
        <f>IF(Y512&gt;0,IF((SUMIFS($Q515:X515,$Q512:X512,12)+IF(X512=12,0,X513)+Y516)&gt;=$K509,$K509-FLOOR(SUMIFS($Q515:X515,$Q512:X512,12),1),IF(Y512=1,Y516,Y516+X513)),0)</f>
        <v>0</v>
      </c>
      <c r="Z513" s="62">
        <f>IF(Z512&gt;0,IF((SUMIFS($Q515:Y515,$Q512:Y512,12)+IF(Y512=12,0,Y513)+Z516)&gt;=$K509,$K509-FLOOR(SUMIFS($Q515:Y515,$Q512:Y512,12),1),IF(Z512=1,Z516,Z516+Y513)),0)</f>
        <v>0</v>
      </c>
      <c r="AA513" s="62">
        <f>IF(AA512&gt;0,IF((SUMIFS($Q515:Z515,$Q512:Z512,12)+IF(Z512=12,0,Z513)+AA516)&gt;=$K509,$K509-FLOOR(SUMIFS($Q515:Z515,$Q512:Z512,12),1),IF(AA512=1,AA516,AA516+Z513)),0)</f>
        <v>0</v>
      </c>
      <c r="AB513" s="62">
        <f>IF(AB512&gt;0,IF((SUMIFS($Q515:AA515,$Q512:AA512,12)+IF(AA512=12,0,AA513)+AB516)&gt;=$K509,$K509-FLOOR(SUMIFS($Q515:AA515,$Q512:AA512,12),1),IF(AB512=1,AB516,AB516+AA513)),0)</f>
        <v>0</v>
      </c>
      <c r="AC513" s="62">
        <f>IF(AC512&gt;0,IF((SUMIFS($Q515:AB515,$Q512:AB512,12)+IF(AB512=12,0,AB513)+AC516)&gt;=$K509,$K509-FLOOR(SUMIFS($Q515:AB515,$Q512:AB512,12),1),IF(AC512=1,AC516,AC516+AB513)),0)</f>
        <v>0</v>
      </c>
      <c r="AD513" s="62">
        <f>IF(AD512&gt;0,IF((SUMIFS($Q515:AC515,$Q512:AC512,12)+IF(AC512=12,0,AC513)+AD516)&gt;=$K509,$K509-FLOOR(SUMIFS($Q515:AC515,$Q512:AC512,12),1),IF(AD512=1,AD516,AD516+AC513)),0)</f>
        <v>0</v>
      </c>
      <c r="AE513" s="62">
        <f>IF(AE512&gt;0,IF((SUMIFS($Q515:AD515,$Q512:AD512,12)+IF(AD512=12,0,AD513)+AE516)&gt;=$K509,$K509-FLOOR(SUMIFS($Q515:AD515,$Q512:AD512,12),1),IF(AE512=1,AE516,AE516+AD513)),0)</f>
        <v>0</v>
      </c>
      <c r="AF513" s="62">
        <f>IF(AF512&gt;0,IF((SUMIFS($Q515:AE515,$Q512:AE512,12)+IF(AE512=12,0,AE513)+AF516)&gt;=$K509,$K509-FLOOR(SUMIFS($Q515:AE515,$Q512:AE512,12),1),IF(AF512=1,AF516,AF516+AE513)),0)</f>
        <v>0</v>
      </c>
      <c r="AG513" s="62">
        <f>IF(AG512&gt;0,IF((SUMIFS($Q515:AF515,$Q512:AF512,12)+IF(AF512=12,0,AF513)+AG516)&gt;=$K509,$K509-FLOOR(SUMIFS($Q515:AF515,$Q512:AF512,12),1),IF(AG512=1,AG516,AG516+AF513)),0)</f>
        <v>0</v>
      </c>
      <c r="AH513" s="62">
        <f>IF(AH512&gt;0,IF((SUMIFS($Q515:AG515,$Q512:AG512,12)+IF(AG512=12,0,AG513)+AH516)&gt;=$K509,$K509-FLOOR(SUMIFS($Q515:AG515,$Q512:AG512,12),1),IF(AH512=1,AH516,AH516+AG513)),0)</f>
        <v>0</v>
      </c>
      <c r="AI513" s="62">
        <f>IF(AI512&gt;0,IF((SUMIFS($Q515:AH515,$Q512:AH512,12)+IF(AH512=12,0,AH513)+AI516)&gt;=$K509,$K509-FLOOR(SUMIFS($Q515:AH515,$Q512:AH512,12),1),IF(AI512=1,AI516,AI516+AH513)),0)</f>
        <v>0</v>
      </c>
      <c r="AJ513" s="62">
        <f>IF(AJ512&gt;0,IF((SUMIFS($Q515:AI515,$Q512:AI512,12)+IF(AI512=12,0,AI513)+AJ516)&gt;=$K509,$K509-FLOOR(SUMIFS($Q515:AI515,$Q512:AI512,12),1),IF(AJ512=1,AJ516,AJ516+AI513)),0)</f>
        <v>0</v>
      </c>
      <c r="AK513" s="62">
        <f>IF(AK512&gt;0,IF((SUMIFS($Q515:AJ515,$Q512:AJ512,12)+IF(AJ512=12,0,AJ513)+AK516)&gt;=$K509,$K509-FLOOR(SUMIFS($Q515:AJ515,$Q512:AJ512,12),1),IF(AK512=1,AK516,AK516+AJ513)),0)</f>
        <v>0</v>
      </c>
      <c r="AL513" s="62">
        <f>IF(AL512&gt;0,IF((SUMIFS($Q515:AK515,$Q512:AK512,12)+IF(AK512=12,0,AK513)+AL516)&gt;=$K509,$K509-FLOOR(SUMIFS($Q515:AK515,$Q512:AK512,12),1),IF(AL512=1,AL516,AL516+AK513)),0)</f>
        <v>0</v>
      </c>
      <c r="AM513" s="62">
        <f>IF(AM512&gt;0,IF((SUMIFS($Q515:AL515,$Q512:AL512,12)+IF(AL512=12,0,AL513)+AM516)&gt;=$K509,$K509-FLOOR(SUMIFS($Q515:AL515,$Q512:AL512,12),1),IF(AM512=1,AM516,AM516+AL513)),0)</f>
        <v>0</v>
      </c>
      <c r="AN513" s="62">
        <f>IF(AN512&gt;0,IF((SUMIFS($Q515:AM515,$Q512:AM512,12)+IF(AM512=12,0,AM513)+AN516)&gt;=$K509,$K509-FLOOR(SUMIFS($Q515:AM515,$Q512:AM512,12),1),IF(AN512=1,AN516,AN516+AM513)),0)</f>
        <v>0</v>
      </c>
      <c r="AO513" s="62">
        <f>IF(AO512&gt;0,IF((SUMIFS($Q515:AN515,$Q512:AN512,12)+IF(AN512=12,0,AN513)+AO516)&gt;=$K509,$K509-FLOOR(SUMIFS($Q515:AN515,$Q512:AN512,12),1),IF(AO512=1,AO516,AO516+AN513)),0)</f>
        <v>0</v>
      </c>
      <c r="AP513" s="62">
        <f>IF(AP512&gt;0,IF((SUMIFS($Q515:AO515,$Q512:AO512,12)+IF(AO512=12,0,AO513)+AP516)&gt;=$K509,$K509-FLOOR(SUMIFS($Q515:AO515,$Q512:AO512,12),1),IF(AP512=1,AP516,AP516+AO513)),0)</f>
        <v>0</v>
      </c>
      <c r="AQ513" s="62">
        <f>IF(AQ512&gt;0,IF((SUMIFS($Q515:AP515,$Q512:AP512,12)+IF(AP512=12,0,AP513)+AQ516)&gt;=$K509,$K509-FLOOR(SUMIFS($Q515:AP515,$Q512:AP512,12),1),IF(AQ512=1,AQ516,AQ516+AP513)),0)</f>
        <v>0</v>
      </c>
      <c r="AR513" s="62">
        <f>IF(AR512&gt;0,IF((SUMIFS($Q515:AQ515,$Q512:AQ512,12)+IF(AQ512=12,0,AQ513)+AR516)&gt;=$K509,$K509-FLOOR(SUMIFS($Q515:AQ515,$Q512:AQ512,12),1),IF(AR512=1,AR516,AR516+AQ513)),0)</f>
        <v>0</v>
      </c>
      <c r="AS513" s="62">
        <f>IF(AS512&gt;0,IF((SUMIFS($Q515:AR515,$Q512:AR512,12)+IF(AR512=12,0,AR513)+AS516)&gt;=$K509,$K509-FLOOR(SUMIFS($Q515:AR515,$Q512:AR512,12),1),IF(AS512=1,AS516,AS516+AR513)),0)</f>
        <v>0</v>
      </c>
      <c r="AT513" s="62">
        <f>IF(AT512&gt;0,IF((SUMIFS($Q515:AS515,$Q512:AS512,12)+IF(AS512=12,0,AS513)+AT516)&gt;=$K509,$K509-FLOOR(SUMIFS($Q515:AS515,$Q512:AS512,12),1),IF(AT512=1,AT516,AT516+AS513)),0)</f>
        <v>0</v>
      </c>
      <c r="AU513" s="62">
        <f>IF(AU512&gt;0,IF((SUMIFS($Q515:AT515,$Q512:AT512,12)+IF(AT512=12,0,AT513)+AU516)&gt;=$K509,$K509-FLOOR(SUMIFS($Q515:AT515,$Q512:AT512,12),1),IF(AU512=1,AU516,AU516+AT513)),0)</f>
        <v>0</v>
      </c>
      <c r="AV513" s="62">
        <f>IF(AV512&gt;0,IF((SUMIFS($Q515:AU515,$Q512:AU512,12)+IF(AU512=12,0,AU513)+AV516)&gt;=$K509,$K509-FLOOR(SUMIFS($Q515:AU515,$Q512:AU512,12),1),IF(AV512=1,AV516,AV516+AU513)),0)</f>
        <v>0</v>
      </c>
      <c r="AW513" s="62">
        <f>IF(AW512&gt;0,IF((SUMIFS($Q515:AV515,$Q512:AV512,12)+IF(AV512=12,0,AV513)+AW516)&gt;=$K509,$K509-FLOOR(SUMIFS($Q515:AV515,$Q512:AV512,12),1),IF(AW512=1,AW516,AW516+AV513)),0)</f>
        <v>0</v>
      </c>
      <c r="AX513" s="62">
        <f>IF(AX512&gt;0,IF((SUMIFS($Q515:AW515,$Q512:AW512,12)+IF(AW512=12,0,AW513)+AX516)&gt;=$K509,$K509-FLOOR(SUMIFS($Q515:AW515,$Q512:AW512,12),1),IF(AX512=1,AX516,AX516+AW513)),0)</f>
        <v>0</v>
      </c>
      <c r="AY513" s="62">
        <f>IF(AY512&gt;0,IF((SUMIFS($Q515:AX515,$Q512:AX512,12)+IF(AX512=12,0,AX513)+AY516)&gt;=$K509,$K509-FLOOR(SUMIFS($Q515:AX515,$Q512:AX512,12),1),IF(AY512=1,AY516,AY516+AX513)),0)</f>
        <v>0</v>
      </c>
      <c r="AZ513" s="62">
        <f>IF(AZ512&gt;0,IF((SUMIFS($Q515:AY515,$Q512:AY512,12)+IF(AY512=12,0,AY513)+AZ516)&gt;=$K509,$K509-FLOOR(SUMIFS($Q515:AY515,$Q512:AY512,12),1),IF(AZ512=1,AZ516,AZ516+AY513)),0)</f>
        <v>0</v>
      </c>
      <c r="BA513" s="62">
        <f>IF(BA512&gt;0,IF((SUMIFS($Q515:AZ515,$Q512:AZ512,12)+IF(AZ512=12,0,AZ513)+BA516)&gt;=$K509,$K509-FLOOR(SUMIFS($Q515:AZ515,$Q512:AZ512,12),1),IF(BA512=1,BA516,BA516+AZ513)),0)</f>
        <v>0</v>
      </c>
      <c r="BB513" s="62">
        <f>IF(BB512&gt;0,IF((SUMIFS($Q515:BA515,$Q512:BA512,12)+IF(BA512=12,0,BA513)+BB516)&gt;=$K509,$K509-FLOOR(SUMIFS($Q515:BA515,$Q512:BA512,12),1),IF(BB512=1,BB516,BB516+BA513)),0)</f>
        <v>0</v>
      </c>
      <c r="BC513" s="62">
        <f>IF(BC512&gt;0,IF((SUMIFS($Q515:BB515,$Q512:BB512,12)+IF(BB512=12,0,BB513)+BC516)&gt;=$K509,$K509-FLOOR(SUMIFS($Q515:BB515,$Q512:BB512,12),1),IF(BC512=1,BC516,BC516+BB513)),0)</f>
        <v>0</v>
      </c>
      <c r="BD513" s="62">
        <f>IF(BD512&gt;0,IF((SUMIFS($Q515:BC515,$Q512:BC512,12)+IF(BC512=12,0,BC513)+BD516)&gt;=$K509,$K509-FLOOR(SUMIFS($Q515:BC515,$Q512:BC512,12),1),IF(BD512=1,BD516,BD516+BC513)),0)</f>
        <v>0</v>
      </c>
      <c r="BE513" s="62">
        <f>IF(BE512&gt;0,IF((SUMIFS($Q515:BD515,$Q512:BD512,12)+IF(BD512=12,0,BD513)+BE516)&gt;=$K509,$K509-FLOOR(SUMIFS($Q515:BD515,$Q512:BD512,12),1),IF(BE512=1,BE516,BE516+BD513)),0)</f>
        <v>0</v>
      </c>
      <c r="BF513" s="62">
        <f>IF(BF512&gt;0,IF((SUMIFS($Q515:BE515,$Q512:BE512,12)+IF(BE512=12,0,BE513)+BF516)&gt;=$K509,$K509-FLOOR(SUMIFS($Q515:BE515,$Q512:BE512,12),1),IF(BF512=1,BF516,BF516+BE513)),0)</f>
        <v>0</v>
      </c>
      <c r="BG513" s="62">
        <f>IF(BG512&gt;0,IF((SUMIFS($Q515:BF515,$Q512:BF512,12)+IF(BF512=12,0,BF513)+BG516)&gt;=$K509,$K509-FLOOR(SUMIFS($Q515:BF515,$Q512:BF512,12),1),IF(BG512=1,BG516,BG516+BF513)),0)</f>
        <v>0</v>
      </c>
      <c r="BH513" s="62">
        <f>IF(BH512&gt;0,IF((SUMIFS($Q515:BG515,$Q512:BG512,12)+IF(BG512=12,0,BG513)+BH516)&gt;=$K509,$K509-FLOOR(SUMIFS($Q515:BG515,$Q512:BG512,12),1),IF(BH512=1,BH516,BH516+BG513)),0)</f>
        <v>0</v>
      </c>
      <c r="BI513" s="62">
        <f>IF(BI512&gt;0,IF((SUMIFS($Q515:BH515,$Q512:BH512,12)+IF(BH512=12,0,BH513)+BI516)&gt;=$K509,$K509-FLOOR(SUMIFS($Q515:BH515,$Q512:BH512,12),1),IF(BI512=1,BI516,BI516+BH513)),0)</f>
        <v>0</v>
      </c>
      <c r="BJ513" s="62">
        <f>IF(BJ512&gt;0,IF((SUMIFS($Q515:BI515,$Q512:BI512,12)+IF(BI512=12,0,BI513)+BJ516)&gt;=$K509,$K509-FLOOR(SUMIFS($Q515:BI515,$Q512:BI512,12),1),IF(BJ512=1,BJ516,BJ516+BI513)),0)</f>
        <v>0</v>
      </c>
      <c r="BK513" s="62">
        <f>IF(BK512&gt;0,IF((SUMIFS($Q515:BJ515,$Q512:BJ512,12)+IF(BJ512=12,0,BJ513)+BK516)&gt;=$K509,$K509-FLOOR(SUMIFS($Q515:BJ515,$Q512:BJ512,12),1),IF(BK512=1,BK516,BK516+BJ513)),0)</f>
        <v>0</v>
      </c>
      <c r="BL513" s="62">
        <f>IF(BL512&gt;0,IF((SUMIFS($Q515:BK515,$Q512:BK512,12)+IF(BK512=12,0,BK513)+BL516)&gt;=$K509,$K509-FLOOR(SUMIFS($Q515:BK515,$Q512:BK512,12),1),IF(BL512=1,BL516,BL516+BK513)),0)</f>
        <v>0</v>
      </c>
      <c r="BM513" s="62">
        <f>IF(BM512&gt;0,IF((SUMIFS($Q515:BL515,$Q512:BL512,12)+IF(BL512=12,0,BL513)+BM516)&gt;=$K509,$K509-FLOOR(SUMIFS($Q515:BL515,$Q512:BL512,12),1),IF(BM512=1,BM516,BM516+BL513)),0)</f>
        <v>0</v>
      </c>
      <c r="BN513" s="62">
        <f>IF(BN512&gt;0,IF((SUMIFS($Q515:BM515,$Q512:BM512,12)+IF(BM512=12,0,BM513)+BN516)&gt;=$K509,$K509-FLOOR(SUMIFS($Q515:BM515,$Q512:BM512,12),1),IF(BN512=1,BN516,BN516+BM513)),0)</f>
        <v>0</v>
      </c>
      <c r="BO513" s="62">
        <f>IF(BO512&gt;0,IF((SUMIFS($Q515:BN515,$Q512:BN512,12)+IF(BN512=12,0,BN513)+BO516)&gt;=$K509,$K509-FLOOR(SUMIFS($Q515:BN515,$Q512:BN512,12),1),IF(BO512=1,BO516,BO516+BN513)),0)</f>
        <v>0</v>
      </c>
      <c r="BP513" s="62">
        <f>IF(BP512&gt;0,IF((SUMIFS($Q515:BO515,$Q512:BO512,12)+IF(BO512=12,0,BO513)+BP516)&gt;=$K509,$K509-FLOOR(SUMIFS($Q515:BO515,$Q512:BO512,12),1),IF(BP512=1,BP516,BP516+BO513)),0)</f>
        <v>0</v>
      </c>
      <c r="BQ513" s="62">
        <f>IF(BQ512&gt;0,IF((SUMIFS($Q515:BP515,$Q512:BP512,12)+IF(BP512=12,0,BP513)+BQ516)&gt;=$K509,$K509-FLOOR(SUMIFS($Q515:BP515,$Q512:BP512,12),1),IF(BQ512=1,BQ516,BQ516+BP513)),0)</f>
        <v>0</v>
      </c>
      <c r="BR513" s="62">
        <f>IF(BR512&gt;0,IF((SUMIFS($Q515:BQ515,$Q512:BQ512,12)+IF(BQ512=12,0,BQ513)+BR516)&gt;=$K509,$K509-FLOOR(SUMIFS($Q515:BQ515,$Q512:BQ512,12),1),IF(BR512=1,BR516,BR516+BQ513)),0)</f>
        <v>0</v>
      </c>
      <c r="BS513" s="62">
        <f>IF(BS512&gt;0,IF((SUMIFS($Q515:BR515,$Q512:BR512,12)+IF(BR512=12,0,BR513)+BS516)&gt;=$K509,$K509-FLOOR(SUMIFS($Q515:BR515,$Q512:BR512,12),1),IF(BS512=1,BS516,BS516+BR513)),0)</f>
        <v>0</v>
      </c>
      <c r="BT513" s="62">
        <f>IF(BT512&gt;0,IF((SUMIFS($Q515:BS515,$Q512:BS512,12)+IF(BS512=12,0,BS513)+BT516)&gt;=$K509,$K509-FLOOR(SUMIFS($Q515:BS515,$Q512:BS512,12),1),IF(BT512=1,BT516,BT516+BS513)),0)</f>
        <v>0</v>
      </c>
      <c r="BU513" s="62">
        <f>IF(BU512&gt;0,IF((SUMIFS($Q515:BT515,$Q512:BT512,12)+IF(BT512=12,0,BT513)+BU516)&gt;=$K509,$K509-FLOOR(SUMIFS($Q515:BT515,$Q512:BT512,12),1),IF(BU512=1,BU516,BU516+BT513)),0)</f>
        <v>0</v>
      </c>
      <c r="BV513" s="62">
        <f>IF(BV512&gt;0,IF((SUMIFS($Q515:BU515,$Q512:BU512,12)+IF(BU512=12,0,BU513)+BV516)&gt;=$K509,$K509-FLOOR(SUMIFS($Q515:BU515,$Q512:BU512,12),1),IF(BV512=1,BV516,BV516+BU513)),0)</f>
        <v>0</v>
      </c>
      <c r="BW513" s="62">
        <f>IF(BW512&gt;0,IF((SUMIFS($Q515:BV515,$Q512:BV512,12)+IF(BV512=12,0,BV513)+BW516)&gt;=$K509,$K509-FLOOR(SUMIFS($Q515:BV515,$Q512:BV512,12),1),IF(BW512=1,BW516,BW516+BV513)),0)</f>
        <v>0</v>
      </c>
      <c r="BX513" s="62">
        <f>IF(BX512&gt;0,IF((SUMIFS($Q515:BW515,$Q512:BW512,12)+IF(BW512=12,0,BW513)+BX516)&gt;=$K509,$K509-FLOOR(SUMIFS($Q515:BW515,$Q512:BW512,12),1),IF(BX512=1,BX516,BX516+BW513)),0)</f>
        <v>0</v>
      </c>
      <c r="BY513" s="298"/>
      <c r="BZ513" s="300"/>
      <c r="CA513" s="302"/>
      <c r="CB513" s="302"/>
    </row>
    <row r="514" spans="1:96" s="98" customFormat="1" ht="41.4" hidden="1" customHeight="1" x14ac:dyDescent="0.3">
      <c r="A514" s="97"/>
      <c r="B514" s="119"/>
      <c r="C514" s="73"/>
      <c r="D514" s="73"/>
      <c r="E514" s="73"/>
      <c r="F514" s="73"/>
      <c r="G514" s="73"/>
      <c r="H514" s="73"/>
      <c r="I514" s="73"/>
      <c r="J514" s="73"/>
      <c r="K514" s="73"/>
      <c r="L514" s="58"/>
      <c r="M514" s="7"/>
      <c r="N514" s="160"/>
      <c r="P514" s="59" t="s">
        <v>172</v>
      </c>
      <c r="Q514" s="61">
        <f>IF(Q509&gt;0,Q510,0)</f>
        <v>0</v>
      </c>
      <c r="R514" s="61">
        <f t="shared" ref="R514" si="11868">IF(R509&gt;0,IF(R512=1,R510,R510+Q514),Q514)</f>
        <v>0</v>
      </c>
      <c r="S514" s="61">
        <f t="shared" ref="S514" si="11869">IF(S509&gt;0,IF(S512=1,S510,S510+R514),R514)</f>
        <v>0</v>
      </c>
      <c r="T514" s="61">
        <f t="shared" ref="T514" si="11870">IF(T509&gt;0,IF(T512=1,T510,T510+S514),S514)</f>
        <v>0</v>
      </c>
      <c r="U514" s="61">
        <f t="shared" ref="U514" si="11871">IF(U509&gt;0,IF(U512=1,U510,U510+T514),T514)</f>
        <v>0</v>
      </c>
      <c r="V514" s="61">
        <f t="shared" ref="V514" si="11872">IF(V509&gt;0,IF(V512=1,V510,V510+U514),U514)</f>
        <v>0</v>
      </c>
      <c r="W514" s="61">
        <f t="shared" ref="W514" si="11873">IF(W509&gt;0,IF(W512=1,W510,W510+V514),V514)</f>
        <v>0</v>
      </c>
      <c r="X514" s="61">
        <f t="shared" ref="X514" si="11874">IF(X509&gt;0,IF(X512=1,X510,X510+W514),W514)</f>
        <v>0</v>
      </c>
      <c r="Y514" s="61">
        <f t="shared" ref="Y514" si="11875">IF(Y509&gt;0,IF(Y512=1,Y510,Y510+X514),X514)</f>
        <v>0</v>
      </c>
      <c r="Z514" s="61">
        <f t="shared" ref="Z514" si="11876">IF(Z509&gt;0,IF(Z512=1,Z510,Z510+Y514),Y514)</f>
        <v>0</v>
      </c>
      <c r="AA514" s="61">
        <f t="shared" ref="AA514" si="11877">IF(AA509&gt;0,IF(AA512=1,AA510,AA510+Z514),Z514)</f>
        <v>0</v>
      </c>
      <c r="AB514" s="61">
        <f t="shared" ref="AB514" si="11878">IF(AB509&gt;0,IF(AB512=1,AB510,AB510+AA514),AA514)</f>
        <v>0</v>
      </c>
      <c r="AC514" s="61">
        <f t="shared" ref="AC514" si="11879">IF(AC509&gt;0,IF(AC512=1,AC510,AC510+AB514),AB514)</f>
        <v>0</v>
      </c>
      <c r="AD514" s="61">
        <f t="shared" ref="AD514" si="11880">IF(AD509&gt;0,IF(AD512=1,AD510,AD510+AC514),AC514)</f>
        <v>0</v>
      </c>
      <c r="AE514" s="61">
        <f t="shared" ref="AE514" si="11881">IF(AE509&gt;0,IF(AE512=1,AE510,AE510+AD514),AD514)</f>
        <v>0</v>
      </c>
      <c r="AF514" s="61">
        <f t="shared" ref="AF514" si="11882">IF(AF509&gt;0,IF(AF512=1,AF510,AF510+AE514),AE514)</f>
        <v>0</v>
      </c>
      <c r="AG514" s="61">
        <f t="shared" ref="AG514" si="11883">IF(AG509&gt;0,IF(AG512=1,AG510,AG510+AF514),AF514)</f>
        <v>0</v>
      </c>
      <c r="AH514" s="61">
        <f t="shared" ref="AH514" si="11884">IF(AH509&gt;0,IF(AH512=1,AH510,AH510+AG514),AG514)</f>
        <v>0</v>
      </c>
      <c r="AI514" s="61">
        <f t="shared" ref="AI514" si="11885">IF(AI509&gt;0,IF(AI512=1,AI510,AI510+AH514),AH514)</f>
        <v>0</v>
      </c>
      <c r="AJ514" s="61">
        <f t="shared" ref="AJ514" si="11886">IF(AJ509&gt;0,IF(AJ512=1,AJ510,AJ510+AI514),AI514)</f>
        <v>0</v>
      </c>
      <c r="AK514" s="61">
        <f t="shared" ref="AK514" si="11887">IF(AK509&gt;0,IF(AK512=1,AK510,AK510+AJ514),AJ514)</f>
        <v>0</v>
      </c>
      <c r="AL514" s="61">
        <f t="shared" ref="AL514" si="11888">IF(AL509&gt;0,IF(AL512=1,AL510,AL510+AK514),AK514)</f>
        <v>0</v>
      </c>
      <c r="AM514" s="61">
        <f t="shared" ref="AM514" si="11889">IF(AM509&gt;0,IF(AM512=1,AM510,AM510+AL514),AL514)</f>
        <v>0</v>
      </c>
      <c r="AN514" s="61">
        <f t="shared" ref="AN514" si="11890">IF(AN509&gt;0,IF(AN512=1,AN510,AN510+AM514),AM514)</f>
        <v>0</v>
      </c>
      <c r="AO514" s="61">
        <f t="shared" ref="AO514" si="11891">IF(AO509&gt;0,IF(AO512=1,AO510,AO510+AN514),AN514)</f>
        <v>0</v>
      </c>
      <c r="AP514" s="61">
        <f t="shared" ref="AP514" si="11892">IF(AP509&gt;0,IF(AP512=1,AP510,AP510+AO514),AO514)</f>
        <v>0</v>
      </c>
      <c r="AQ514" s="61">
        <f t="shared" ref="AQ514" si="11893">IF(AQ509&gt;0,IF(AQ512=1,AQ510,AQ510+AP514),AP514)</f>
        <v>0</v>
      </c>
      <c r="AR514" s="61">
        <f t="shared" ref="AR514" si="11894">IF(AR509&gt;0,IF(AR512=1,AR510,AR510+AQ514),AQ514)</f>
        <v>0</v>
      </c>
      <c r="AS514" s="61">
        <f t="shared" ref="AS514" si="11895">IF(AS509&gt;0,IF(AS512=1,AS510,AS510+AR514),AR514)</f>
        <v>0</v>
      </c>
      <c r="AT514" s="61">
        <f t="shared" ref="AT514" si="11896">IF(AT509&gt;0,IF(AT512=1,AT510,AT510+AS514),AS514)</f>
        <v>0</v>
      </c>
      <c r="AU514" s="61">
        <f t="shared" ref="AU514" si="11897">IF(AU509&gt;0,IF(AU512=1,AU510,AU510+AT514),AT514)</f>
        <v>0</v>
      </c>
      <c r="AV514" s="61">
        <f t="shared" ref="AV514" si="11898">IF(AV509&gt;0,IF(AV512=1,AV510,AV510+AU514),AU514)</f>
        <v>0</v>
      </c>
      <c r="AW514" s="61">
        <f t="shared" ref="AW514" si="11899">IF(AW509&gt;0,IF(AW512=1,AW510,AW510+AV514),AV514)</f>
        <v>0</v>
      </c>
      <c r="AX514" s="61">
        <f t="shared" ref="AX514" si="11900">IF(AX509&gt;0,IF(AX512=1,AX510,AX510+AW514),AW514)</f>
        <v>0</v>
      </c>
      <c r="AY514" s="61">
        <f t="shared" ref="AY514" si="11901">IF(AY509&gt;0,IF(AY512=1,AY510,AY510+AX514),AX514)</f>
        <v>0</v>
      </c>
      <c r="AZ514" s="61">
        <f t="shared" ref="AZ514" si="11902">IF(AZ509&gt;0,IF(AZ512=1,AZ510,AZ510+AY514),AY514)</f>
        <v>0</v>
      </c>
      <c r="BA514" s="61">
        <f t="shared" ref="BA514" si="11903">IF(BA509&gt;0,IF(BA512=1,BA510,BA510+AZ514),AZ514)</f>
        <v>0</v>
      </c>
      <c r="BB514" s="61">
        <f t="shared" ref="BB514" si="11904">IF(BB509&gt;0,IF(BB512=1,BB510,BB510+BA514),BA514)</f>
        <v>0</v>
      </c>
      <c r="BC514" s="61">
        <f t="shared" ref="BC514" si="11905">IF(BC509&gt;0,IF(BC512=1,BC510,BC510+BB514),BB514)</f>
        <v>0</v>
      </c>
      <c r="BD514" s="61">
        <f t="shared" ref="BD514" si="11906">IF(BD509&gt;0,IF(BD512=1,BD510,BD510+BC514),BC514)</f>
        <v>0</v>
      </c>
      <c r="BE514" s="61">
        <f t="shared" ref="BE514" si="11907">IF(BE509&gt;0,IF(BE512=1,BE510,BE510+BD514),BD514)</f>
        <v>0</v>
      </c>
      <c r="BF514" s="61">
        <f t="shared" ref="BF514" si="11908">IF(BF509&gt;0,IF(BF512=1,BF510,BF510+BE514),BE514)</f>
        <v>0</v>
      </c>
      <c r="BG514" s="61">
        <f t="shared" ref="BG514" si="11909">IF(BG509&gt;0,IF(BG512=1,BG510,BG510+BF514),BF514)</f>
        <v>0</v>
      </c>
      <c r="BH514" s="61">
        <f t="shared" ref="BH514" si="11910">IF(BH509&gt;0,IF(BH512=1,BH510,BH510+BG514),BG514)</f>
        <v>0</v>
      </c>
      <c r="BI514" s="61">
        <f t="shared" ref="BI514" si="11911">IF(BI509&gt;0,IF(BI512=1,BI510,BI510+BH514),BH514)</f>
        <v>0</v>
      </c>
      <c r="BJ514" s="61">
        <f t="shared" ref="BJ514" si="11912">IF(BJ509&gt;0,IF(BJ512=1,BJ510,BJ510+BI514),BI514)</f>
        <v>0</v>
      </c>
      <c r="BK514" s="61">
        <f t="shared" ref="BK514" si="11913">IF(BK509&gt;0,IF(BK512=1,BK510,BK510+BJ514),BJ514)</f>
        <v>0</v>
      </c>
      <c r="BL514" s="61">
        <f t="shared" ref="BL514" si="11914">IF(BL509&gt;0,IF(BL512=1,BL510,BL510+BK514),BK514)</f>
        <v>0</v>
      </c>
      <c r="BM514" s="61">
        <f t="shared" ref="BM514" si="11915">IF(BM509&gt;0,IF(BM512=1,BM510,BM510+BL514),BL514)</f>
        <v>0</v>
      </c>
      <c r="BN514" s="61">
        <f t="shared" ref="BN514" si="11916">IF(BN509&gt;0,IF(BN512=1,BN510,BN510+BM514),BM514)</f>
        <v>0</v>
      </c>
      <c r="BO514" s="61">
        <f t="shared" ref="BO514" si="11917">IF(BO509&gt;0,IF(BO512=1,BO510,BO510+BN514),BN514)</f>
        <v>0</v>
      </c>
      <c r="BP514" s="61">
        <f t="shared" ref="BP514" si="11918">IF(BP509&gt;0,IF(BP512=1,BP510,BP510+BO514),BO514)</f>
        <v>0</v>
      </c>
      <c r="BQ514" s="61">
        <f t="shared" ref="BQ514" si="11919">IF(BQ509&gt;0,IF(BQ512=1,BQ510,BQ510+BP514),BP514)</f>
        <v>0</v>
      </c>
      <c r="BR514" s="61">
        <f t="shared" ref="BR514" si="11920">IF(BR509&gt;0,IF(BR512=1,BR510,BR510+BQ514),BQ514)</f>
        <v>0</v>
      </c>
      <c r="BS514" s="61">
        <f t="shared" ref="BS514" si="11921">IF(BS509&gt;0,IF(BS512=1,BS510,BS510+BR514),BR514)</f>
        <v>0</v>
      </c>
      <c r="BT514" s="61">
        <f t="shared" ref="BT514" si="11922">IF(BT509&gt;0,IF(BT512=1,BT510,BT510+BS514),BS514)</f>
        <v>0</v>
      </c>
      <c r="BU514" s="61">
        <f t="shared" ref="BU514" si="11923">IF(BU509&gt;0,IF(BU512=1,BU510,BU510+BT514),BT514)</f>
        <v>0</v>
      </c>
      <c r="BV514" s="61">
        <f t="shared" ref="BV514" si="11924">IF(BV509&gt;0,IF(BV512=1,BV510,BV510+BU514),BU514)</f>
        <v>0</v>
      </c>
      <c r="BW514" s="61">
        <f t="shared" ref="BW514" si="11925">IF(BW509&gt;0,IF(BW512=1,BW510,BW510+BV514),BV514)</f>
        <v>0</v>
      </c>
      <c r="BX514" s="61">
        <f t="shared" ref="BX514" si="11926">IF(BX509&gt;0,IF(BX512=1,BX510,BX510+BW514),BW514)</f>
        <v>0</v>
      </c>
      <c r="BY514" s="298"/>
      <c r="BZ514" s="300"/>
      <c r="CA514" s="302"/>
      <c r="CB514" s="302"/>
    </row>
    <row r="515" spans="1:96" s="98" customFormat="1" ht="41.4" hidden="1" customHeight="1" x14ac:dyDescent="0.3">
      <c r="A515" s="97"/>
      <c r="B515" s="119"/>
      <c r="C515" s="73"/>
      <c r="D515" s="73"/>
      <c r="E515" s="73"/>
      <c r="F515" s="73"/>
      <c r="G515" s="73"/>
      <c r="H515" s="73"/>
      <c r="I515" s="73"/>
      <c r="J515" s="73"/>
      <c r="K515" s="73"/>
      <c r="L515" s="58"/>
      <c r="M515" s="7"/>
      <c r="N515" s="160"/>
      <c r="P515" s="59" t="s">
        <v>173</v>
      </c>
      <c r="Q515" s="61">
        <f>Q517</f>
        <v>0</v>
      </c>
      <c r="R515" s="61">
        <f t="shared" ref="R515" si="11927">IF(R512=1,R517,R517+Q515)</f>
        <v>0</v>
      </c>
      <c r="S515" s="61">
        <f t="shared" ref="S515" si="11928">IF(S512=1,S517,S517+R515)</f>
        <v>0</v>
      </c>
      <c r="T515" s="61">
        <f t="shared" ref="T515" si="11929">IF(T512=1,T517,T517+S515)</f>
        <v>0</v>
      </c>
      <c r="U515" s="61">
        <f t="shared" ref="U515" si="11930">IF(U512=1,U517,U517+T515)</f>
        <v>0</v>
      </c>
      <c r="V515" s="61">
        <f t="shared" ref="V515" si="11931">IF(V512=1,V517,V517+U515)</f>
        <v>0</v>
      </c>
      <c r="W515" s="61">
        <f t="shared" ref="W515" si="11932">IF(W512=1,W517,W517+V515)</f>
        <v>0</v>
      </c>
      <c r="X515" s="61">
        <f t="shared" ref="X515" si="11933">IF(X512=1,X517,X517+W515)</f>
        <v>0</v>
      </c>
      <c r="Y515" s="61">
        <f t="shared" ref="Y515" si="11934">IF(Y512=1,Y517,Y517+X515)</f>
        <v>0</v>
      </c>
      <c r="Z515" s="61">
        <f t="shared" ref="Z515" si="11935">IF(Z512=1,Z517,Z517+Y515)</f>
        <v>0</v>
      </c>
      <c r="AA515" s="61">
        <f t="shared" ref="AA515" si="11936">IF(AA512=1,AA517,AA517+Z515)</f>
        <v>0</v>
      </c>
      <c r="AB515" s="61">
        <f t="shared" ref="AB515" si="11937">IF(AB512=1,AB517,AB517+AA515)</f>
        <v>0</v>
      </c>
      <c r="AC515" s="61">
        <f t="shared" ref="AC515" si="11938">IF(AC512=1,AC517,AC517+AB515)</f>
        <v>0</v>
      </c>
      <c r="AD515" s="61">
        <f t="shared" ref="AD515" si="11939">IF(AD512=1,AD517,AD517+AC515)</f>
        <v>0</v>
      </c>
      <c r="AE515" s="61">
        <f t="shared" ref="AE515" si="11940">IF(AE512=1,AE517,AE517+AD515)</f>
        <v>0</v>
      </c>
      <c r="AF515" s="61">
        <f t="shared" ref="AF515" si="11941">IF(AF512=1,AF517,AF517+AE515)</f>
        <v>0</v>
      </c>
      <c r="AG515" s="61">
        <f t="shared" ref="AG515" si="11942">IF(AG512=1,AG517,AG517+AF515)</f>
        <v>0</v>
      </c>
      <c r="AH515" s="61">
        <f t="shared" ref="AH515" si="11943">IF(AH512=1,AH517,AH517+AG515)</f>
        <v>0</v>
      </c>
      <c r="AI515" s="61">
        <f t="shared" ref="AI515" si="11944">IF(AI512=1,AI517,AI517+AH515)</f>
        <v>0</v>
      </c>
      <c r="AJ515" s="61">
        <f t="shared" ref="AJ515" si="11945">IF(AJ512=1,AJ517,AJ517+AI515)</f>
        <v>0</v>
      </c>
      <c r="AK515" s="61">
        <f t="shared" ref="AK515" si="11946">IF(AK512=1,AK517,AK517+AJ515)</f>
        <v>0</v>
      </c>
      <c r="AL515" s="61">
        <f t="shared" ref="AL515" si="11947">IF(AL512=1,AL517,AL517+AK515)</f>
        <v>0</v>
      </c>
      <c r="AM515" s="61">
        <f t="shared" ref="AM515" si="11948">IF(AM512=1,AM517,AM517+AL515)</f>
        <v>0</v>
      </c>
      <c r="AN515" s="61">
        <f t="shared" ref="AN515" si="11949">IF(AN512=1,AN517,AN517+AM515)</f>
        <v>0</v>
      </c>
      <c r="AO515" s="61">
        <f t="shared" ref="AO515" si="11950">IF(AO512=1,AO517,AO517+AN515)</f>
        <v>0</v>
      </c>
      <c r="AP515" s="61">
        <f t="shared" ref="AP515" si="11951">IF(AP512=1,AP517,AP517+AO515)</f>
        <v>0</v>
      </c>
      <c r="AQ515" s="61">
        <f t="shared" ref="AQ515" si="11952">IF(AQ512=1,AQ517,AQ517+AP515)</f>
        <v>0</v>
      </c>
      <c r="AR515" s="61">
        <f t="shared" ref="AR515" si="11953">IF(AR512=1,AR517,AR517+AQ515)</f>
        <v>0</v>
      </c>
      <c r="AS515" s="61">
        <f t="shared" ref="AS515" si="11954">IF(AS512=1,AS517,AS517+AR515)</f>
        <v>0</v>
      </c>
      <c r="AT515" s="61">
        <f t="shared" ref="AT515" si="11955">IF(AT512=1,AT517,AT517+AS515)</f>
        <v>0</v>
      </c>
      <c r="AU515" s="61">
        <f t="shared" ref="AU515" si="11956">IF(AU512=1,AU517,AU517+AT515)</f>
        <v>0</v>
      </c>
      <c r="AV515" s="61">
        <f t="shared" ref="AV515" si="11957">IF(AV512=1,AV517,AV517+AU515)</f>
        <v>0</v>
      </c>
      <c r="AW515" s="61">
        <f t="shared" ref="AW515" si="11958">IF(AW512=1,AW517,AW517+AV515)</f>
        <v>0</v>
      </c>
      <c r="AX515" s="61">
        <f t="shared" ref="AX515" si="11959">IF(AX512=1,AX517,AX517+AW515)</f>
        <v>0</v>
      </c>
      <c r="AY515" s="61">
        <f t="shared" ref="AY515" si="11960">IF(AY512=1,AY517,AY517+AX515)</f>
        <v>0</v>
      </c>
      <c r="AZ515" s="61">
        <f t="shared" ref="AZ515" si="11961">IF(AZ512=1,AZ517,AZ517+AY515)</f>
        <v>0</v>
      </c>
      <c r="BA515" s="61">
        <f t="shared" ref="BA515" si="11962">IF(BA512=1,BA517,BA517+AZ515)</f>
        <v>0</v>
      </c>
      <c r="BB515" s="61">
        <f t="shared" ref="BB515" si="11963">IF(BB512=1,BB517,BB517+BA515)</f>
        <v>0</v>
      </c>
      <c r="BC515" s="61">
        <f t="shared" ref="BC515" si="11964">IF(BC512=1,BC517,BC517+BB515)</f>
        <v>0</v>
      </c>
      <c r="BD515" s="61">
        <f t="shared" ref="BD515" si="11965">IF(BD512=1,BD517,BD517+BC515)</f>
        <v>0</v>
      </c>
      <c r="BE515" s="61">
        <f t="shared" ref="BE515" si="11966">IF(BE512=1,BE517,BE517+BD515)</f>
        <v>0</v>
      </c>
      <c r="BF515" s="61">
        <f t="shared" ref="BF515" si="11967">IF(BF512=1,BF517,BF517+BE515)</f>
        <v>0</v>
      </c>
      <c r="BG515" s="61">
        <f t="shared" ref="BG515" si="11968">IF(BG512=1,BG517,BG517+BF515)</f>
        <v>0</v>
      </c>
      <c r="BH515" s="61">
        <f t="shared" ref="BH515" si="11969">IF(BH512=1,BH517,BH517+BG515)</f>
        <v>0</v>
      </c>
      <c r="BI515" s="61">
        <f t="shared" ref="BI515" si="11970">IF(BI512=1,BI517,BI517+BH515)</f>
        <v>0</v>
      </c>
      <c r="BJ515" s="61">
        <f t="shared" ref="BJ515" si="11971">IF(BJ512=1,BJ517,BJ517+BI515)</f>
        <v>0</v>
      </c>
      <c r="BK515" s="61">
        <f t="shared" ref="BK515" si="11972">IF(BK512=1,BK517,BK517+BJ515)</f>
        <v>0</v>
      </c>
      <c r="BL515" s="61">
        <f t="shared" ref="BL515" si="11973">IF(BL512=1,BL517,BL517+BK515)</f>
        <v>0</v>
      </c>
      <c r="BM515" s="61">
        <f t="shared" ref="BM515" si="11974">IF(BM512=1,BM517,BM517+BL515)</f>
        <v>0</v>
      </c>
      <c r="BN515" s="61">
        <f t="shared" ref="BN515" si="11975">IF(BN512=1,BN517,BN517+BM515)</f>
        <v>0</v>
      </c>
      <c r="BO515" s="61">
        <f t="shared" ref="BO515" si="11976">IF(BO512=1,BO517,BO517+BN515)</f>
        <v>0</v>
      </c>
      <c r="BP515" s="61">
        <f t="shared" ref="BP515" si="11977">IF(BP512=1,BP517,BP517+BO515)</f>
        <v>0</v>
      </c>
      <c r="BQ515" s="61">
        <f t="shared" ref="BQ515" si="11978">IF(BQ512=1,BQ517,BQ517+BP515)</f>
        <v>0</v>
      </c>
      <c r="BR515" s="61">
        <f t="shared" ref="BR515" si="11979">IF(BR512=1,BR517,BR517+BQ515)</f>
        <v>0</v>
      </c>
      <c r="BS515" s="61">
        <f t="shared" ref="BS515" si="11980">IF(BS512=1,BS517,BS517+BR515)</f>
        <v>0</v>
      </c>
      <c r="BT515" s="61">
        <f t="shared" ref="BT515" si="11981">IF(BT512=1,BT517,BT517+BS515)</f>
        <v>0</v>
      </c>
      <c r="BU515" s="61">
        <f t="shared" ref="BU515" si="11982">IF(BU512=1,BU517,BU517+BT515)</f>
        <v>0</v>
      </c>
      <c r="BV515" s="61">
        <f t="shared" ref="BV515" si="11983">IF(BV512=1,BV517,BV517+BU515)</f>
        <v>0</v>
      </c>
      <c r="BW515" s="61">
        <f t="shared" ref="BW515" si="11984">IF(BW512=1,BW517,BW517+BV515)</f>
        <v>0</v>
      </c>
      <c r="BX515" s="61">
        <f t="shared" ref="BX515" si="11985">IF(BX512=1,BX517,BX517+BW515)</f>
        <v>0</v>
      </c>
      <c r="BY515" s="298"/>
      <c r="BZ515" s="300"/>
      <c r="CA515" s="302"/>
      <c r="CB515" s="302"/>
    </row>
    <row r="516" spans="1:96" s="98" customFormat="1" ht="28.95" customHeight="1" x14ac:dyDescent="0.3">
      <c r="A516" s="97"/>
      <c r="B516" s="119"/>
      <c r="C516" s="73"/>
      <c r="D516" s="73"/>
      <c r="E516" s="73"/>
      <c r="F516" s="73"/>
      <c r="G516" s="73"/>
      <c r="H516" s="73"/>
      <c r="I516" s="73"/>
      <c r="J516" s="73"/>
      <c r="K516" s="73"/>
      <c r="L516" s="58"/>
      <c r="M516" s="7"/>
      <c r="N516" s="160"/>
      <c r="P516" s="57" t="s">
        <v>171</v>
      </c>
      <c r="Q516" s="62">
        <f t="shared" ref="Q516:BX516" si="11986">1720/12*Q509</f>
        <v>0</v>
      </c>
      <c r="R516" s="62">
        <f t="shared" si="11986"/>
        <v>0</v>
      </c>
      <c r="S516" s="62">
        <f t="shared" si="11986"/>
        <v>0</v>
      </c>
      <c r="T516" s="62">
        <f t="shared" si="11986"/>
        <v>0</v>
      </c>
      <c r="U516" s="62">
        <f t="shared" si="11986"/>
        <v>0</v>
      </c>
      <c r="V516" s="62">
        <f t="shared" si="11986"/>
        <v>0</v>
      </c>
      <c r="W516" s="62">
        <f t="shared" si="11986"/>
        <v>0</v>
      </c>
      <c r="X516" s="62">
        <f t="shared" si="11986"/>
        <v>0</v>
      </c>
      <c r="Y516" s="62">
        <f t="shared" si="11986"/>
        <v>0</v>
      </c>
      <c r="Z516" s="62">
        <f t="shared" si="11986"/>
        <v>0</v>
      </c>
      <c r="AA516" s="62">
        <f t="shared" si="11986"/>
        <v>0</v>
      </c>
      <c r="AB516" s="62">
        <f t="shared" si="11986"/>
        <v>0</v>
      </c>
      <c r="AC516" s="62">
        <f t="shared" si="11986"/>
        <v>0</v>
      </c>
      <c r="AD516" s="62">
        <f t="shared" si="11986"/>
        <v>0</v>
      </c>
      <c r="AE516" s="62">
        <f t="shared" si="11986"/>
        <v>0</v>
      </c>
      <c r="AF516" s="62">
        <f t="shared" si="11986"/>
        <v>0</v>
      </c>
      <c r="AG516" s="62">
        <f t="shared" si="11986"/>
        <v>0</v>
      </c>
      <c r="AH516" s="62">
        <f t="shared" si="11986"/>
        <v>0</v>
      </c>
      <c r="AI516" s="62">
        <f t="shared" si="11986"/>
        <v>0</v>
      </c>
      <c r="AJ516" s="62">
        <f t="shared" si="11986"/>
        <v>0</v>
      </c>
      <c r="AK516" s="62">
        <f t="shared" si="11986"/>
        <v>0</v>
      </c>
      <c r="AL516" s="62">
        <f t="shared" si="11986"/>
        <v>0</v>
      </c>
      <c r="AM516" s="62">
        <f t="shared" si="11986"/>
        <v>0</v>
      </c>
      <c r="AN516" s="62">
        <f t="shared" si="11986"/>
        <v>0</v>
      </c>
      <c r="AO516" s="62">
        <f t="shared" si="11986"/>
        <v>0</v>
      </c>
      <c r="AP516" s="62">
        <f t="shared" si="11986"/>
        <v>0</v>
      </c>
      <c r="AQ516" s="62">
        <f t="shared" si="11986"/>
        <v>0</v>
      </c>
      <c r="AR516" s="62">
        <f t="shared" si="11986"/>
        <v>0</v>
      </c>
      <c r="AS516" s="62">
        <f t="shared" si="11986"/>
        <v>0</v>
      </c>
      <c r="AT516" s="62">
        <f t="shared" si="11986"/>
        <v>0</v>
      </c>
      <c r="AU516" s="62">
        <f t="shared" si="11986"/>
        <v>0</v>
      </c>
      <c r="AV516" s="62">
        <f t="shared" si="11986"/>
        <v>0</v>
      </c>
      <c r="AW516" s="62">
        <f t="shared" si="11986"/>
        <v>0</v>
      </c>
      <c r="AX516" s="62">
        <f t="shared" si="11986"/>
        <v>0</v>
      </c>
      <c r="AY516" s="62">
        <f t="shared" si="11986"/>
        <v>0</v>
      </c>
      <c r="AZ516" s="62">
        <f t="shared" si="11986"/>
        <v>0</v>
      </c>
      <c r="BA516" s="62">
        <f t="shared" si="11986"/>
        <v>0</v>
      </c>
      <c r="BB516" s="62">
        <f t="shared" si="11986"/>
        <v>0</v>
      </c>
      <c r="BC516" s="62">
        <f t="shared" si="11986"/>
        <v>0</v>
      </c>
      <c r="BD516" s="62">
        <f t="shared" si="11986"/>
        <v>0</v>
      </c>
      <c r="BE516" s="62">
        <f t="shared" si="11986"/>
        <v>0</v>
      </c>
      <c r="BF516" s="62">
        <f t="shared" si="11986"/>
        <v>0</v>
      </c>
      <c r="BG516" s="62">
        <f t="shared" si="11986"/>
        <v>0</v>
      </c>
      <c r="BH516" s="62">
        <f t="shared" si="11986"/>
        <v>0</v>
      </c>
      <c r="BI516" s="62">
        <f t="shared" si="11986"/>
        <v>0</v>
      </c>
      <c r="BJ516" s="62">
        <f t="shared" si="11986"/>
        <v>0</v>
      </c>
      <c r="BK516" s="62">
        <f t="shared" si="11986"/>
        <v>0</v>
      </c>
      <c r="BL516" s="62">
        <f t="shared" si="11986"/>
        <v>0</v>
      </c>
      <c r="BM516" s="62">
        <f t="shared" si="11986"/>
        <v>0</v>
      </c>
      <c r="BN516" s="62">
        <f t="shared" si="11986"/>
        <v>0</v>
      </c>
      <c r="BO516" s="62">
        <f t="shared" si="11986"/>
        <v>0</v>
      </c>
      <c r="BP516" s="62">
        <f t="shared" si="11986"/>
        <v>0</v>
      </c>
      <c r="BQ516" s="62">
        <f t="shared" si="11986"/>
        <v>0</v>
      </c>
      <c r="BR516" s="62">
        <f t="shared" si="11986"/>
        <v>0</v>
      </c>
      <c r="BS516" s="62">
        <f t="shared" si="11986"/>
        <v>0</v>
      </c>
      <c r="BT516" s="62">
        <f t="shared" si="11986"/>
        <v>0</v>
      </c>
      <c r="BU516" s="62">
        <f t="shared" si="11986"/>
        <v>0</v>
      </c>
      <c r="BV516" s="62">
        <f t="shared" si="11986"/>
        <v>0</v>
      </c>
      <c r="BW516" s="62">
        <f t="shared" si="11986"/>
        <v>0</v>
      </c>
      <c r="BX516" s="62">
        <f t="shared" si="11986"/>
        <v>0</v>
      </c>
      <c r="BY516" s="298"/>
      <c r="BZ516" s="300"/>
      <c r="CA516" s="302"/>
      <c r="CB516" s="302"/>
    </row>
    <row r="517" spans="1:96" s="98" customFormat="1" ht="28.8" x14ac:dyDescent="0.3">
      <c r="A517" s="97"/>
      <c r="B517" s="119"/>
      <c r="C517" s="73"/>
      <c r="D517" s="73"/>
      <c r="E517" s="73"/>
      <c r="F517" s="73"/>
      <c r="G517" s="73"/>
      <c r="H517" s="73"/>
      <c r="I517" s="73"/>
      <c r="J517" s="73"/>
      <c r="K517" s="73"/>
      <c r="L517" s="58"/>
      <c r="M517" s="7"/>
      <c r="N517" s="160"/>
      <c r="P517" s="57" t="s">
        <v>155</v>
      </c>
      <c r="Q517" s="62">
        <f>FLOOR(IF(OR(Q512=0,Q512=1),IF(Q510&gt;=Q516,Q516,Q510)+0.00000001,IF(Q514&gt;=Q513,Q513,Q514))+0.00000001,1)</f>
        <v>0</v>
      </c>
      <c r="R517" s="62">
        <f t="shared" ref="R517" si="11987">FLOOR(IF(OR(R512=0,R512=1),IF(R516&gt;R513,R513,IF(R510&gt;=R516,R516,R510)+0.00000001),IF(R514&gt;=R513,R513-Q515,R514-Q515)+0.00000001),1)</f>
        <v>0</v>
      </c>
      <c r="S517" s="62">
        <f t="shared" ref="S517" si="11988">FLOOR(IF(OR(S512=0,S512=1),IF(S516&gt;S513,S513,IF(S510&gt;=S516,S516,S510)+0.00000001),IF(S514&gt;=S513,S513-R515,S514-R515)+0.00000001),1)</f>
        <v>0</v>
      </c>
      <c r="T517" s="62">
        <f t="shared" ref="T517" si="11989">FLOOR(IF(OR(T512=0,T512=1),IF(T516&gt;T513,T513,IF(T510&gt;=T516,T516,T510)+0.00000001),IF(T514&gt;=T513,T513-S515,T514-S515)+0.00000001),1)</f>
        <v>0</v>
      </c>
      <c r="U517" s="62">
        <f t="shared" ref="U517" si="11990">FLOOR(IF(OR(U512=0,U512=1),IF(U516&gt;U513,U513,IF(U510&gt;=U516,U516,U510)+0.00000001),IF(U514&gt;=U513,U513-T515,U514-T515)+0.00000001),1)</f>
        <v>0</v>
      </c>
      <c r="V517" s="62">
        <f t="shared" ref="V517" si="11991">FLOOR(IF(OR(V512=0,V512=1),IF(V516&gt;V513,V513,IF(V510&gt;=V516,V516,V510)+0.00000001),IF(V514&gt;=V513,V513-U515,V514-U515)+0.00000001),1)</f>
        <v>0</v>
      </c>
      <c r="W517" s="62">
        <f t="shared" ref="W517" si="11992">FLOOR(IF(OR(W512=0,W512=1),IF(W516&gt;W513,W513,IF(W510&gt;=W516,W516,W510)+0.00000001),IF(W514&gt;=W513,W513-V515,W514-V515)+0.00000001),1)</f>
        <v>0</v>
      </c>
      <c r="X517" s="62">
        <f t="shared" ref="X517" si="11993">FLOOR(IF(OR(X512=0,X512=1),IF(X516&gt;X513,X513,IF(X510&gt;=X516,X516,X510)+0.00000001),IF(X514&gt;=X513,X513-W515,X514-W515)+0.00000001),1)</f>
        <v>0</v>
      </c>
      <c r="Y517" s="62">
        <f t="shared" ref="Y517" si="11994">FLOOR(IF(OR(Y512=0,Y512=1),IF(Y516&gt;Y513,Y513,IF(Y510&gt;=Y516,Y516,Y510)+0.00000001),IF(Y514&gt;=Y513,Y513-X515,Y514-X515)+0.00000001),1)</f>
        <v>0</v>
      </c>
      <c r="Z517" s="62">
        <f t="shared" ref="Z517" si="11995">FLOOR(IF(OR(Z512=0,Z512=1),IF(Z516&gt;Z513,Z513,IF(Z510&gt;=Z516,Z516,Z510)+0.00000001),IF(Z514&gt;=Z513,Z513-Y515,Z514-Y515)+0.00000001),1)</f>
        <v>0</v>
      </c>
      <c r="AA517" s="62">
        <f t="shared" ref="AA517" si="11996">FLOOR(IF(OR(AA512=0,AA512=1),IF(AA516&gt;AA513,AA513,IF(AA510&gt;=AA516,AA516,AA510)+0.00000001),IF(AA514&gt;=AA513,AA513-Z515,AA514-Z515)+0.00000001),1)</f>
        <v>0</v>
      </c>
      <c r="AB517" s="62">
        <f t="shared" ref="AB517" si="11997">FLOOR(IF(OR(AB512=0,AB512=1),IF(AB516&gt;AB513,AB513,IF(AB510&gt;=AB516,AB516,AB510)+0.00000001),IF(AB514&gt;=AB513,AB513-AA515,AB514-AA515)+0.00000001),1)</f>
        <v>0</v>
      </c>
      <c r="AC517" s="62">
        <f t="shared" ref="AC517" si="11998">FLOOR(IF(OR(AC512=0,AC512=1),IF(AC516&gt;AC513,AC513,IF(AC510&gt;=AC516,AC516,AC510)+0.00000001),IF(AC514&gt;=AC513,AC513-AB515,AC514-AB515)+0.00000001),1)</f>
        <v>0</v>
      </c>
      <c r="AD517" s="62">
        <f t="shared" ref="AD517" si="11999">FLOOR(IF(OR(AD512=0,AD512=1),IF(AD516&gt;AD513,AD513,IF(AD510&gt;=AD516,AD516,AD510)+0.00000001),IF(AD514&gt;=AD513,AD513-AC515,AD514-AC515)+0.00000001),1)</f>
        <v>0</v>
      </c>
      <c r="AE517" s="62">
        <f t="shared" ref="AE517" si="12000">FLOOR(IF(OR(AE512=0,AE512=1),IF(AE516&gt;AE513,AE513,IF(AE510&gt;=AE516,AE516,AE510)+0.00000001),IF(AE514&gt;=AE513,AE513-AD515,AE514-AD515)+0.00000001),1)</f>
        <v>0</v>
      </c>
      <c r="AF517" s="62">
        <f t="shared" ref="AF517" si="12001">FLOOR(IF(OR(AF512=0,AF512=1),IF(AF516&gt;AF513,AF513,IF(AF510&gt;=AF516,AF516,AF510)+0.00000001),IF(AF514&gt;=AF513,AF513-AE515,AF514-AE515)+0.00000001),1)</f>
        <v>0</v>
      </c>
      <c r="AG517" s="62">
        <f t="shared" ref="AG517" si="12002">FLOOR(IF(OR(AG512=0,AG512=1),IF(AG516&gt;AG513,AG513,IF(AG510&gt;=AG516,AG516,AG510)+0.00000001),IF(AG514&gt;=AG513,AG513-AF515,AG514-AF515)+0.00000001),1)</f>
        <v>0</v>
      </c>
      <c r="AH517" s="62">
        <f t="shared" ref="AH517" si="12003">FLOOR(IF(OR(AH512=0,AH512=1),IF(AH516&gt;AH513,AH513,IF(AH510&gt;=AH516,AH516,AH510)+0.00000001),IF(AH514&gt;=AH513,AH513-AG515,AH514-AG515)+0.00000001),1)</f>
        <v>0</v>
      </c>
      <c r="AI517" s="62">
        <f t="shared" ref="AI517" si="12004">FLOOR(IF(OR(AI512=0,AI512=1),IF(AI516&gt;AI513,AI513,IF(AI510&gt;=AI516,AI516,AI510)+0.00000001),IF(AI514&gt;=AI513,AI513-AH515,AI514-AH515)+0.00000001),1)</f>
        <v>0</v>
      </c>
      <c r="AJ517" s="62">
        <f t="shared" ref="AJ517" si="12005">FLOOR(IF(OR(AJ512=0,AJ512=1),IF(AJ516&gt;AJ513,AJ513,IF(AJ510&gt;=AJ516,AJ516,AJ510)+0.00000001),IF(AJ514&gt;=AJ513,AJ513-AI515,AJ514-AI515)+0.00000001),1)</f>
        <v>0</v>
      </c>
      <c r="AK517" s="62">
        <f t="shared" ref="AK517" si="12006">FLOOR(IF(OR(AK512=0,AK512=1),IF(AK516&gt;AK513,AK513,IF(AK510&gt;=AK516,AK516,AK510)+0.00000001),IF(AK514&gt;=AK513,AK513-AJ515,AK514-AJ515)+0.00000001),1)</f>
        <v>0</v>
      </c>
      <c r="AL517" s="62">
        <f t="shared" ref="AL517" si="12007">FLOOR(IF(OR(AL512=0,AL512=1),IF(AL516&gt;AL513,AL513,IF(AL510&gt;=AL516,AL516,AL510)+0.00000001),IF(AL514&gt;=AL513,AL513-AK515,AL514-AK515)+0.00000001),1)</f>
        <v>0</v>
      </c>
      <c r="AM517" s="62">
        <f t="shared" ref="AM517" si="12008">FLOOR(IF(OR(AM512=0,AM512=1),IF(AM516&gt;AM513,AM513,IF(AM510&gt;=AM516,AM516,AM510)+0.00000001),IF(AM514&gt;=AM513,AM513-AL515,AM514-AL515)+0.00000001),1)</f>
        <v>0</v>
      </c>
      <c r="AN517" s="62">
        <f t="shared" ref="AN517" si="12009">FLOOR(IF(OR(AN512=0,AN512=1),IF(AN516&gt;AN513,AN513,IF(AN510&gt;=AN516,AN516,AN510)+0.00000001),IF(AN514&gt;=AN513,AN513-AM515,AN514-AM515)+0.00000001),1)</f>
        <v>0</v>
      </c>
      <c r="AO517" s="62">
        <f t="shared" ref="AO517" si="12010">FLOOR(IF(OR(AO512=0,AO512=1),IF(AO516&gt;AO513,AO513,IF(AO510&gt;=AO516,AO516,AO510)+0.00000001),IF(AO514&gt;=AO513,AO513-AN515,AO514-AN515)+0.00000001),1)</f>
        <v>0</v>
      </c>
      <c r="AP517" s="62">
        <f t="shared" ref="AP517" si="12011">FLOOR(IF(OR(AP512=0,AP512=1),IF(AP516&gt;AP513,AP513,IF(AP510&gt;=AP516,AP516,AP510)+0.00000001),IF(AP514&gt;=AP513,AP513-AO515,AP514-AO515)+0.00000001),1)</f>
        <v>0</v>
      </c>
      <c r="AQ517" s="62">
        <f t="shared" ref="AQ517" si="12012">FLOOR(IF(OR(AQ512=0,AQ512=1),IF(AQ516&gt;AQ513,AQ513,IF(AQ510&gt;=AQ516,AQ516,AQ510)+0.00000001),IF(AQ514&gt;=AQ513,AQ513-AP515,AQ514-AP515)+0.00000001),1)</f>
        <v>0</v>
      </c>
      <c r="AR517" s="62">
        <f t="shared" ref="AR517" si="12013">FLOOR(IF(OR(AR512=0,AR512=1),IF(AR516&gt;AR513,AR513,IF(AR510&gt;=AR516,AR516,AR510)+0.00000001),IF(AR514&gt;=AR513,AR513-AQ515,AR514-AQ515)+0.00000001),1)</f>
        <v>0</v>
      </c>
      <c r="AS517" s="62">
        <f t="shared" ref="AS517" si="12014">FLOOR(IF(OR(AS512=0,AS512=1),IF(AS516&gt;AS513,AS513,IF(AS510&gt;=AS516,AS516,AS510)+0.00000001),IF(AS514&gt;=AS513,AS513-AR515,AS514-AR515)+0.00000001),1)</f>
        <v>0</v>
      </c>
      <c r="AT517" s="62">
        <f t="shared" ref="AT517" si="12015">FLOOR(IF(OR(AT512=0,AT512=1),IF(AT516&gt;AT513,AT513,IF(AT510&gt;=AT516,AT516,AT510)+0.00000001),IF(AT514&gt;=AT513,AT513-AS515,AT514-AS515)+0.00000001),1)</f>
        <v>0</v>
      </c>
      <c r="AU517" s="62">
        <f t="shared" ref="AU517" si="12016">FLOOR(IF(OR(AU512=0,AU512=1),IF(AU516&gt;AU513,AU513,IF(AU510&gt;=AU516,AU516,AU510)+0.00000001),IF(AU514&gt;=AU513,AU513-AT515,AU514-AT515)+0.00000001),1)</f>
        <v>0</v>
      </c>
      <c r="AV517" s="62">
        <f t="shared" ref="AV517" si="12017">FLOOR(IF(OR(AV512=0,AV512=1),IF(AV516&gt;AV513,AV513,IF(AV510&gt;=AV516,AV516,AV510)+0.00000001),IF(AV514&gt;=AV513,AV513-AU515,AV514-AU515)+0.00000001),1)</f>
        <v>0</v>
      </c>
      <c r="AW517" s="62">
        <f t="shared" ref="AW517" si="12018">FLOOR(IF(OR(AW512=0,AW512=1),IF(AW516&gt;AW513,AW513,IF(AW510&gt;=AW516,AW516,AW510)+0.00000001),IF(AW514&gt;=AW513,AW513-AV515,AW514-AV515)+0.00000001),1)</f>
        <v>0</v>
      </c>
      <c r="AX517" s="62">
        <f t="shared" ref="AX517" si="12019">FLOOR(IF(OR(AX512=0,AX512=1),IF(AX516&gt;AX513,AX513,IF(AX510&gt;=AX516,AX516,AX510)+0.00000001),IF(AX514&gt;=AX513,AX513-AW515,AX514-AW515)+0.00000001),1)</f>
        <v>0</v>
      </c>
      <c r="AY517" s="62">
        <f t="shared" ref="AY517" si="12020">FLOOR(IF(OR(AY512=0,AY512=1),IF(AY516&gt;AY513,AY513,IF(AY510&gt;=AY516,AY516,AY510)+0.00000001),IF(AY514&gt;=AY513,AY513-AX515,AY514-AX515)+0.00000001),1)</f>
        <v>0</v>
      </c>
      <c r="AZ517" s="62">
        <f t="shared" ref="AZ517" si="12021">FLOOR(IF(OR(AZ512=0,AZ512=1),IF(AZ516&gt;AZ513,AZ513,IF(AZ510&gt;=AZ516,AZ516,AZ510)+0.00000001),IF(AZ514&gt;=AZ513,AZ513-AY515,AZ514-AY515)+0.00000001),1)</f>
        <v>0</v>
      </c>
      <c r="BA517" s="62">
        <f t="shared" ref="BA517" si="12022">FLOOR(IF(OR(BA512=0,BA512=1),IF(BA516&gt;BA513,BA513,IF(BA510&gt;=BA516,BA516,BA510)+0.00000001),IF(BA514&gt;=BA513,BA513-AZ515,BA514-AZ515)+0.00000001),1)</f>
        <v>0</v>
      </c>
      <c r="BB517" s="62">
        <f t="shared" ref="BB517" si="12023">FLOOR(IF(OR(BB512=0,BB512=1),IF(BB516&gt;BB513,BB513,IF(BB510&gt;=BB516,BB516,BB510)+0.00000001),IF(BB514&gt;=BB513,BB513-BA515,BB514-BA515)+0.00000001),1)</f>
        <v>0</v>
      </c>
      <c r="BC517" s="62">
        <f t="shared" ref="BC517" si="12024">FLOOR(IF(OR(BC512=0,BC512=1),IF(BC516&gt;BC513,BC513,IF(BC510&gt;=BC516,BC516,BC510)+0.00000001),IF(BC514&gt;=BC513,BC513-BB515,BC514-BB515)+0.00000001),1)</f>
        <v>0</v>
      </c>
      <c r="BD517" s="62">
        <f t="shared" ref="BD517" si="12025">FLOOR(IF(OR(BD512=0,BD512=1),IF(BD516&gt;BD513,BD513,IF(BD510&gt;=BD516,BD516,BD510)+0.00000001),IF(BD514&gt;=BD513,BD513-BC515,BD514-BC515)+0.00000001),1)</f>
        <v>0</v>
      </c>
      <c r="BE517" s="62">
        <f t="shared" ref="BE517" si="12026">FLOOR(IF(OR(BE512=0,BE512=1),IF(BE516&gt;BE513,BE513,IF(BE510&gt;=BE516,BE516,BE510)+0.00000001),IF(BE514&gt;=BE513,BE513-BD515,BE514-BD515)+0.00000001),1)</f>
        <v>0</v>
      </c>
      <c r="BF517" s="62">
        <f t="shared" ref="BF517" si="12027">FLOOR(IF(OR(BF512=0,BF512=1),IF(BF516&gt;BF513,BF513,IF(BF510&gt;=BF516,BF516,BF510)+0.00000001),IF(BF514&gt;=BF513,BF513-BE515,BF514-BE515)+0.00000001),1)</f>
        <v>0</v>
      </c>
      <c r="BG517" s="62">
        <f t="shared" ref="BG517" si="12028">FLOOR(IF(OR(BG512=0,BG512=1),IF(BG516&gt;BG513,BG513,IF(BG510&gt;=BG516,BG516,BG510)+0.00000001),IF(BG514&gt;=BG513,BG513-BF515,BG514-BF515)+0.00000001),1)</f>
        <v>0</v>
      </c>
      <c r="BH517" s="62">
        <f t="shared" ref="BH517" si="12029">FLOOR(IF(OR(BH512=0,BH512=1),IF(BH516&gt;BH513,BH513,IF(BH510&gt;=BH516,BH516,BH510)+0.00000001),IF(BH514&gt;=BH513,BH513-BG515,BH514-BG515)+0.00000001),1)</f>
        <v>0</v>
      </c>
      <c r="BI517" s="62">
        <f t="shared" ref="BI517" si="12030">FLOOR(IF(OR(BI512=0,BI512=1),IF(BI516&gt;BI513,BI513,IF(BI510&gt;=BI516,BI516,BI510)+0.00000001),IF(BI514&gt;=BI513,BI513-BH515,BI514-BH515)+0.00000001),1)</f>
        <v>0</v>
      </c>
      <c r="BJ517" s="62">
        <f t="shared" ref="BJ517" si="12031">FLOOR(IF(OR(BJ512=0,BJ512=1),IF(BJ516&gt;BJ513,BJ513,IF(BJ510&gt;=BJ516,BJ516,BJ510)+0.00000001),IF(BJ514&gt;=BJ513,BJ513-BI515,BJ514-BI515)+0.00000001),1)</f>
        <v>0</v>
      </c>
      <c r="BK517" s="62">
        <f t="shared" ref="BK517" si="12032">FLOOR(IF(OR(BK512=0,BK512=1),IF(BK516&gt;BK513,BK513,IF(BK510&gt;=BK516,BK516,BK510)+0.00000001),IF(BK514&gt;=BK513,BK513-BJ515,BK514-BJ515)+0.00000001),1)</f>
        <v>0</v>
      </c>
      <c r="BL517" s="62">
        <f t="shared" ref="BL517" si="12033">FLOOR(IF(OR(BL512=0,BL512=1),IF(BL516&gt;BL513,BL513,IF(BL510&gt;=BL516,BL516,BL510)+0.00000001),IF(BL514&gt;=BL513,BL513-BK515,BL514-BK515)+0.00000001),1)</f>
        <v>0</v>
      </c>
      <c r="BM517" s="62">
        <f t="shared" ref="BM517" si="12034">FLOOR(IF(OR(BM512=0,BM512=1),IF(BM516&gt;BM513,BM513,IF(BM510&gt;=BM516,BM516,BM510)+0.00000001),IF(BM514&gt;=BM513,BM513-BL515,BM514-BL515)+0.00000001),1)</f>
        <v>0</v>
      </c>
      <c r="BN517" s="62">
        <f t="shared" ref="BN517" si="12035">FLOOR(IF(OR(BN512=0,BN512=1),IF(BN516&gt;BN513,BN513,IF(BN510&gt;=BN516,BN516,BN510)+0.00000001),IF(BN514&gt;=BN513,BN513-BM515,BN514-BM515)+0.00000001),1)</f>
        <v>0</v>
      </c>
      <c r="BO517" s="62">
        <f t="shared" ref="BO517" si="12036">FLOOR(IF(OR(BO512=0,BO512=1),IF(BO516&gt;BO513,BO513,IF(BO510&gt;=BO516,BO516,BO510)+0.00000001),IF(BO514&gt;=BO513,BO513-BN515,BO514-BN515)+0.00000001),1)</f>
        <v>0</v>
      </c>
      <c r="BP517" s="62">
        <f t="shared" ref="BP517" si="12037">FLOOR(IF(OR(BP512=0,BP512=1),IF(BP516&gt;BP513,BP513,IF(BP510&gt;=BP516,BP516,BP510)+0.00000001),IF(BP514&gt;=BP513,BP513-BO515,BP514-BO515)+0.00000001),1)</f>
        <v>0</v>
      </c>
      <c r="BQ517" s="62">
        <f t="shared" ref="BQ517" si="12038">FLOOR(IF(OR(BQ512=0,BQ512=1),IF(BQ516&gt;BQ513,BQ513,IF(BQ510&gt;=BQ516,BQ516,BQ510)+0.00000001),IF(BQ514&gt;=BQ513,BQ513-BP515,BQ514-BP515)+0.00000001),1)</f>
        <v>0</v>
      </c>
      <c r="BR517" s="62">
        <f t="shared" ref="BR517" si="12039">FLOOR(IF(OR(BR512=0,BR512=1),IF(BR516&gt;BR513,BR513,IF(BR510&gt;=BR516,BR516,BR510)+0.00000001),IF(BR514&gt;=BR513,BR513-BQ515,BR514-BQ515)+0.00000001),1)</f>
        <v>0</v>
      </c>
      <c r="BS517" s="62">
        <f t="shared" ref="BS517" si="12040">FLOOR(IF(OR(BS512=0,BS512=1),IF(BS516&gt;BS513,BS513,IF(BS510&gt;=BS516,BS516,BS510)+0.00000001),IF(BS514&gt;=BS513,BS513-BR515,BS514-BR515)+0.00000001),1)</f>
        <v>0</v>
      </c>
      <c r="BT517" s="62">
        <f t="shared" ref="BT517" si="12041">FLOOR(IF(OR(BT512=0,BT512=1),IF(BT516&gt;BT513,BT513,IF(BT510&gt;=BT516,BT516,BT510)+0.00000001),IF(BT514&gt;=BT513,BT513-BS515,BT514-BS515)+0.00000001),1)</f>
        <v>0</v>
      </c>
      <c r="BU517" s="62">
        <f t="shared" ref="BU517" si="12042">FLOOR(IF(OR(BU512=0,BU512=1),IF(BU516&gt;BU513,BU513,IF(BU510&gt;=BU516,BU516,BU510)+0.00000001),IF(BU514&gt;=BU513,BU513-BT515,BU514-BT515)+0.00000001),1)</f>
        <v>0</v>
      </c>
      <c r="BV517" s="62">
        <f t="shared" ref="BV517" si="12043">FLOOR(IF(OR(BV512=0,BV512=1),IF(BV516&gt;BV513,BV513,IF(BV510&gt;=BV516,BV516,BV510)+0.00000001),IF(BV514&gt;=BV513,BV513-BU515,BV514-BU515)+0.00000001),1)</f>
        <v>0</v>
      </c>
      <c r="BW517" s="62">
        <f t="shared" ref="BW517" si="12044">FLOOR(IF(OR(BW512=0,BW512=1),IF(BW516&gt;BW513,BW513,IF(BW510&gt;=BW516,BW516,BW510)+0.00000001),IF(BW514&gt;=BW513,BW513-BV515,BW514-BV515)+0.00000001),1)</f>
        <v>0</v>
      </c>
      <c r="BX517" s="62">
        <f t="shared" ref="BX517" si="12045">FLOOR(IF(OR(BX512=0,BX512=1),IF(BX516&gt;BX513,BX513,IF(BX510&gt;=BX516,BX516,BX510)+0.00000001),IF(BX514&gt;=BX513,BX513-BW515,BX514-BW515)+0.00000001),1)</f>
        <v>0</v>
      </c>
      <c r="BY517" s="298"/>
      <c r="BZ517" s="300"/>
      <c r="CA517" s="302"/>
      <c r="CB517" s="302"/>
    </row>
    <row r="518" spans="1:96" s="98" customFormat="1" ht="25.2" customHeight="1" thickBot="1" x14ac:dyDescent="0.35">
      <c r="A518" s="97"/>
      <c r="B518" s="120"/>
      <c r="C518" s="63"/>
      <c r="D518" s="63"/>
      <c r="E518" s="63"/>
      <c r="F518" s="63"/>
      <c r="G518" s="63"/>
      <c r="H518" s="63"/>
      <c r="I518" s="63"/>
      <c r="J518" s="63"/>
      <c r="K518" s="63"/>
      <c r="L518" s="64"/>
      <c r="M518" s="7"/>
      <c r="N518" s="161"/>
      <c r="P518" s="175" t="s">
        <v>156</v>
      </c>
      <c r="Q518" s="204">
        <f>IF(Q517=0,0,Q517*$J$16)</f>
        <v>0</v>
      </c>
      <c r="R518" s="204">
        <f t="shared" ref="R518:BX518" si="12046">IF(R517=0,0,R517*$J$16)</f>
        <v>0</v>
      </c>
      <c r="S518" s="204">
        <f t="shared" si="12046"/>
        <v>0</v>
      </c>
      <c r="T518" s="204">
        <f t="shared" si="12046"/>
        <v>0</v>
      </c>
      <c r="U518" s="204">
        <f t="shared" si="12046"/>
        <v>0</v>
      </c>
      <c r="V518" s="204">
        <f t="shared" si="12046"/>
        <v>0</v>
      </c>
      <c r="W518" s="204">
        <f t="shared" si="12046"/>
        <v>0</v>
      </c>
      <c r="X518" s="204">
        <f t="shared" si="12046"/>
        <v>0</v>
      </c>
      <c r="Y518" s="204">
        <f t="shared" si="12046"/>
        <v>0</v>
      </c>
      <c r="Z518" s="204">
        <f t="shared" si="12046"/>
        <v>0</v>
      </c>
      <c r="AA518" s="204">
        <f t="shared" si="12046"/>
        <v>0</v>
      </c>
      <c r="AB518" s="204">
        <f t="shared" si="12046"/>
        <v>0</v>
      </c>
      <c r="AC518" s="204">
        <f t="shared" si="12046"/>
        <v>0</v>
      </c>
      <c r="AD518" s="204">
        <f t="shared" si="12046"/>
        <v>0</v>
      </c>
      <c r="AE518" s="204">
        <f t="shared" si="12046"/>
        <v>0</v>
      </c>
      <c r="AF518" s="204">
        <f t="shared" si="12046"/>
        <v>0</v>
      </c>
      <c r="AG518" s="204">
        <f t="shared" si="12046"/>
        <v>0</v>
      </c>
      <c r="AH518" s="204">
        <f t="shared" si="12046"/>
        <v>0</v>
      </c>
      <c r="AI518" s="204">
        <f t="shared" si="12046"/>
        <v>0</v>
      </c>
      <c r="AJ518" s="204">
        <f t="shared" si="12046"/>
        <v>0</v>
      </c>
      <c r="AK518" s="204">
        <f t="shared" si="12046"/>
        <v>0</v>
      </c>
      <c r="AL518" s="204">
        <f t="shared" si="12046"/>
        <v>0</v>
      </c>
      <c r="AM518" s="204">
        <f t="shared" si="12046"/>
        <v>0</v>
      </c>
      <c r="AN518" s="204">
        <f t="shared" si="12046"/>
        <v>0</v>
      </c>
      <c r="AO518" s="204">
        <f t="shared" si="12046"/>
        <v>0</v>
      </c>
      <c r="AP518" s="204">
        <f t="shared" si="12046"/>
        <v>0</v>
      </c>
      <c r="AQ518" s="204">
        <f t="shared" si="12046"/>
        <v>0</v>
      </c>
      <c r="AR518" s="204">
        <f t="shared" si="12046"/>
        <v>0</v>
      </c>
      <c r="AS518" s="204">
        <f t="shared" si="12046"/>
        <v>0</v>
      </c>
      <c r="AT518" s="204">
        <f t="shared" si="12046"/>
        <v>0</v>
      </c>
      <c r="AU518" s="204">
        <f t="shared" si="12046"/>
        <v>0</v>
      </c>
      <c r="AV518" s="204">
        <f t="shared" si="12046"/>
        <v>0</v>
      </c>
      <c r="AW518" s="204">
        <f t="shared" si="12046"/>
        <v>0</v>
      </c>
      <c r="AX518" s="204">
        <f t="shared" si="12046"/>
        <v>0</v>
      </c>
      <c r="AY518" s="204">
        <f t="shared" si="12046"/>
        <v>0</v>
      </c>
      <c r="AZ518" s="204">
        <f t="shared" si="12046"/>
        <v>0</v>
      </c>
      <c r="BA518" s="204">
        <f t="shared" si="12046"/>
        <v>0</v>
      </c>
      <c r="BB518" s="204">
        <f t="shared" si="12046"/>
        <v>0</v>
      </c>
      <c r="BC518" s="204">
        <f t="shared" si="12046"/>
        <v>0</v>
      </c>
      <c r="BD518" s="204">
        <f t="shared" si="12046"/>
        <v>0</v>
      </c>
      <c r="BE518" s="204">
        <f t="shared" si="12046"/>
        <v>0</v>
      </c>
      <c r="BF518" s="204">
        <f t="shared" si="12046"/>
        <v>0</v>
      </c>
      <c r="BG518" s="204">
        <f t="shared" si="12046"/>
        <v>0</v>
      </c>
      <c r="BH518" s="204">
        <f t="shared" si="12046"/>
        <v>0</v>
      </c>
      <c r="BI518" s="204">
        <f t="shared" si="12046"/>
        <v>0</v>
      </c>
      <c r="BJ518" s="204">
        <f t="shared" si="12046"/>
        <v>0</v>
      </c>
      <c r="BK518" s="204">
        <f t="shared" si="12046"/>
        <v>0</v>
      </c>
      <c r="BL518" s="204">
        <f t="shared" si="12046"/>
        <v>0</v>
      </c>
      <c r="BM518" s="204">
        <f t="shared" si="12046"/>
        <v>0</v>
      </c>
      <c r="BN518" s="204">
        <f t="shared" si="12046"/>
        <v>0</v>
      </c>
      <c r="BO518" s="204">
        <f t="shared" si="12046"/>
        <v>0</v>
      </c>
      <c r="BP518" s="204">
        <f t="shared" si="12046"/>
        <v>0</v>
      </c>
      <c r="BQ518" s="204">
        <f t="shared" si="12046"/>
        <v>0</v>
      </c>
      <c r="BR518" s="204">
        <f t="shared" si="12046"/>
        <v>0</v>
      </c>
      <c r="BS518" s="204">
        <f t="shared" si="12046"/>
        <v>0</v>
      </c>
      <c r="BT518" s="204">
        <f t="shared" si="12046"/>
        <v>0</v>
      </c>
      <c r="BU518" s="204">
        <f t="shared" si="12046"/>
        <v>0</v>
      </c>
      <c r="BV518" s="204">
        <f t="shared" si="12046"/>
        <v>0</v>
      </c>
      <c r="BW518" s="204">
        <f t="shared" si="12046"/>
        <v>0</v>
      </c>
      <c r="BX518" s="204">
        <f t="shared" si="12046"/>
        <v>0</v>
      </c>
      <c r="BY518" s="299"/>
      <c r="BZ518" s="301"/>
      <c r="CA518" s="303"/>
      <c r="CB518" s="303"/>
      <c r="CD518" s="146">
        <f>SUMIFS($Q518:$BX518,$Q508:$BX508,"1. ZoR")</f>
        <v>0</v>
      </c>
      <c r="CE518" s="146">
        <f>SUMIFS($Q518:$BX518,$Q508:$BX508,"2. ZoR")</f>
        <v>0</v>
      </c>
      <c r="CF518" s="146">
        <f>SUMIFS($Q518:$BX518,$Q508:$BX508,"3. ZoR")</f>
        <v>0</v>
      </c>
      <c r="CG518" s="146">
        <f>SUMIFS($Q518:$BX518,$Q508:$BX508,"4. ZoR")</f>
        <v>0</v>
      </c>
      <c r="CH518" s="146">
        <f>SUMIFS($Q518:$BX518,$Q508:$BX508,"5. ZoR")</f>
        <v>0</v>
      </c>
      <c r="CI518" s="146">
        <f>SUMIFS($Q518:$BX518,$Q508:$BX508,"6. ZoR")</f>
        <v>0</v>
      </c>
      <c r="CJ518" s="146">
        <f>SUMIFS($Q518:$BX518,$Q508:$BX508,"7. ZoR")</f>
        <v>0</v>
      </c>
      <c r="CK518" s="146">
        <f>SUMIFS($Q518:$BX518,$Q508:$BX508,"8. ZoR")</f>
        <v>0</v>
      </c>
      <c r="CL518" s="146">
        <f>SUMIFS($Q518:$BX518,$Q508:$BX508,"9. ZoR")</f>
        <v>0</v>
      </c>
      <c r="CM518" s="146">
        <f>SUMIFS($Q518:$BX518,$Q508:$BX508,"10. ZoR")</f>
        <v>0</v>
      </c>
      <c r="CN518" s="146">
        <f>SUMIFS($Q518:$BX518,$Q508:$BX508,"11. ZoR")</f>
        <v>0</v>
      </c>
      <c r="CO518" s="146">
        <f>SUMIFS($Q518:$BX518,$Q508:$BX508,"12. ZoR")</f>
        <v>0</v>
      </c>
      <c r="CP518" s="146">
        <f>SUMIFS($Q518:$BX518,$Q508:$BX508,"13. ZoR")</f>
        <v>0</v>
      </c>
      <c r="CQ518" s="146">
        <f>SUMIFS($Q518:$BX518,$Q508:$BX508,"14. ZoR")</f>
        <v>0</v>
      </c>
      <c r="CR518" s="146">
        <f>SUMIFS($Q518:$BX518,$Q508:$BX508,"15. ZoR")</f>
        <v>0</v>
      </c>
    </row>
    <row r="519" spans="1:96" ht="15" thickBot="1" x14ac:dyDescent="0.35"/>
    <row r="520" spans="1:96" s="98" customFormat="1" ht="69.599999999999994" customHeight="1" thickBot="1" x14ac:dyDescent="0.35">
      <c r="A520" s="229"/>
      <c r="B520" s="112"/>
      <c r="C520" s="304" t="s">
        <v>1</v>
      </c>
      <c r="D520" s="113"/>
      <c r="E520" s="122" t="s">
        <v>248</v>
      </c>
      <c r="F520" s="122" t="s">
        <v>200</v>
      </c>
      <c r="G520" s="114" t="s">
        <v>93</v>
      </c>
      <c r="H520" s="114" t="s">
        <v>94</v>
      </c>
      <c r="I520" s="114" t="s">
        <v>229</v>
      </c>
      <c r="J520" s="114" t="s">
        <v>206</v>
      </c>
      <c r="K520" s="114" t="s">
        <v>208</v>
      </c>
      <c r="L520" s="129" t="s">
        <v>0</v>
      </c>
      <c r="M520" s="7"/>
      <c r="N520" s="115">
        <v>204032</v>
      </c>
      <c r="P520" s="162" t="s">
        <v>129</v>
      </c>
      <c r="Q520" s="76" t="s">
        <v>3</v>
      </c>
      <c r="R520" s="76" t="s">
        <v>4</v>
      </c>
      <c r="S520" s="76" t="s">
        <v>5</v>
      </c>
      <c r="T520" s="76" t="s">
        <v>6</v>
      </c>
      <c r="U520" s="76" t="s">
        <v>7</v>
      </c>
      <c r="V520" s="76" t="s">
        <v>8</v>
      </c>
      <c r="W520" s="76" t="s">
        <v>9</v>
      </c>
      <c r="X520" s="76" t="s">
        <v>10</v>
      </c>
      <c r="Y520" s="76" t="s">
        <v>11</v>
      </c>
      <c r="Z520" s="76" t="s">
        <v>12</v>
      </c>
      <c r="AA520" s="76" t="s">
        <v>13</v>
      </c>
      <c r="AB520" s="76" t="s">
        <v>14</v>
      </c>
      <c r="AC520" s="76" t="s">
        <v>15</v>
      </c>
      <c r="AD520" s="76" t="s">
        <v>16</v>
      </c>
      <c r="AE520" s="76" t="s">
        <v>17</v>
      </c>
      <c r="AF520" s="76" t="s">
        <v>18</v>
      </c>
      <c r="AG520" s="76" t="s">
        <v>19</v>
      </c>
      <c r="AH520" s="76" t="s">
        <v>20</v>
      </c>
      <c r="AI520" s="76" t="s">
        <v>21</v>
      </c>
      <c r="AJ520" s="76" t="s">
        <v>22</v>
      </c>
      <c r="AK520" s="76" t="s">
        <v>23</v>
      </c>
      <c r="AL520" s="76" t="s">
        <v>24</v>
      </c>
      <c r="AM520" s="76" t="s">
        <v>25</v>
      </c>
      <c r="AN520" s="76" t="s">
        <v>26</v>
      </c>
      <c r="AO520" s="76" t="s">
        <v>27</v>
      </c>
      <c r="AP520" s="76" t="s">
        <v>28</v>
      </c>
      <c r="AQ520" s="76" t="s">
        <v>29</v>
      </c>
      <c r="AR520" s="76" t="s">
        <v>30</v>
      </c>
      <c r="AS520" s="76" t="s">
        <v>31</v>
      </c>
      <c r="AT520" s="76" t="s">
        <v>32</v>
      </c>
      <c r="AU520" s="76" t="s">
        <v>33</v>
      </c>
      <c r="AV520" s="76" t="s">
        <v>34</v>
      </c>
      <c r="AW520" s="76" t="s">
        <v>35</v>
      </c>
      <c r="AX520" s="76" t="s">
        <v>36</v>
      </c>
      <c r="AY520" s="76" t="s">
        <v>37</v>
      </c>
      <c r="AZ520" s="76" t="s">
        <v>38</v>
      </c>
      <c r="BA520" s="76" t="s">
        <v>39</v>
      </c>
      <c r="BB520" s="76" t="s">
        <v>40</v>
      </c>
      <c r="BC520" s="76" t="s">
        <v>41</v>
      </c>
      <c r="BD520" s="76" t="s">
        <v>42</v>
      </c>
      <c r="BE520" s="76" t="s">
        <v>43</v>
      </c>
      <c r="BF520" s="76" t="s">
        <v>44</v>
      </c>
      <c r="BG520" s="76" t="s">
        <v>45</v>
      </c>
      <c r="BH520" s="76" t="s">
        <v>46</v>
      </c>
      <c r="BI520" s="76" t="s">
        <v>47</v>
      </c>
      <c r="BJ520" s="76" t="s">
        <v>48</v>
      </c>
      <c r="BK520" s="76" t="s">
        <v>49</v>
      </c>
      <c r="BL520" s="76" t="s">
        <v>50</v>
      </c>
      <c r="BM520" s="76" t="s">
        <v>51</v>
      </c>
      <c r="BN520" s="76" t="s">
        <v>52</v>
      </c>
      <c r="BO520" s="76" t="s">
        <v>130</v>
      </c>
      <c r="BP520" s="76" t="s">
        <v>131</v>
      </c>
      <c r="BQ520" s="76" t="s">
        <v>132</v>
      </c>
      <c r="BR520" s="76" t="s">
        <v>133</v>
      </c>
      <c r="BS520" s="76" t="s">
        <v>134</v>
      </c>
      <c r="BT520" s="76" t="s">
        <v>135</v>
      </c>
      <c r="BU520" s="76" t="s">
        <v>136</v>
      </c>
      <c r="BV520" s="76" t="s">
        <v>137</v>
      </c>
      <c r="BW520" s="76" t="s">
        <v>138</v>
      </c>
      <c r="BX520" s="76" t="s">
        <v>139</v>
      </c>
      <c r="BY520" s="125" t="s">
        <v>174</v>
      </c>
      <c r="BZ520" s="126" t="s">
        <v>175</v>
      </c>
      <c r="CA520" s="126" t="s">
        <v>236</v>
      </c>
      <c r="CB520" s="126" t="s">
        <v>237</v>
      </c>
      <c r="CD520" s="306" t="s">
        <v>222</v>
      </c>
      <c r="CE520" s="307"/>
      <c r="CF520" s="307"/>
      <c r="CG520" s="307"/>
      <c r="CH520" s="307"/>
      <c r="CI520" s="307"/>
      <c r="CJ520" s="307"/>
      <c r="CK520" s="307"/>
      <c r="CL520" s="307"/>
      <c r="CM520" s="307"/>
      <c r="CN520" s="307"/>
      <c r="CO520" s="307"/>
      <c r="CP520" s="307"/>
      <c r="CQ520" s="307"/>
      <c r="CR520" s="307"/>
    </row>
    <row r="521" spans="1:96" s="98" customFormat="1" ht="21" hidden="1" customHeight="1" x14ac:dyDescent="0.3">
      <c r="A521" s="230"/>
      <c r="B521" s="105"/>
      <c r="C521" s="305"/>
      <c r="D521" s="116"/>
      <c r="E521" s="116"/>
      <c r="F521" s="116"/>
      <c r="G521" s="308" t="s">
        <v>235</v>
      </c>
      <c r="H521" s="308" t="s">
        <v>95</v>
      </c>
      <c r="I521" s="309" t="s">
        <v>199</v>
      </c>
      <c r="J521" s="309" t="s">
        <v>207</v>
      </c>
      <c r="K521" s="128"/>
      <c r="L521" s="311" t="s">
        <v>92</v>
      </c>
      <c r="M521" s="7"/>
      <c r="N521" s="313" t="s">
        <v>2</v>
      </c>
      <c r="P521" s="77"/>
      <c r="Q521" s="67">
        <f>MONTH(Úvod!$F$10)</f>
        <v>1</v>
      </c>
      <c r="R521" s="68">
        <f t="shared" ref="R521" si="12047">IF(Q521=12,1,Q521+1)</f>
        <v>2</v>
      </c>
      <c r="S521" s="68">
        <f t="shared" ref="S521" si="12048">IF(R521=12,1,R521+1)</f>
        <v>3</v>
      </c>
      <c r="T521" s="69">
        <f t="shared" ref="T521" si="12049">IF(S521=12,1,S521+1)</f>
        <v>4</v>
      </c>
      <c r="U521" s="69">
        <f t="shared" ref="U521" si="12050">IF(T521=12,1,T521+1)</f>
        <v>5</v>
      </c>
      <c r="V521" s="69">
        <f t="shared" ref="V521" si="12051">IF(U521=12,1,U521+1)</f>
        <v>6</v>
      </c>
      <c r="W521" s="69">
        <f t="shared" ref="W521" si="12052">IF(V521=12,1,V521+1)</f>
        <v>7</v>
      </c>
      <c r="X521" s="69">
        <f t="shared" ref="X521" si="12053">IF(W521=12,1,W521+1)</f>
        <v>8</v>
      </c>
      <c r="Y521" s="69">
        <f t="shared" ref="Y521" si="12054">IF(X521=12,1,X521+1)</f>
        <v>9</v>
      </c>
      <c r="Z521" s="69">
        <f>IF(Y521=12,1,Y521+1)</f>
        <v>10</v>
      </c>
      <c r="AA521" s="69">
        <f t="shared" ref="AA521" si="12055">IF(Z521=12,1,Z521+1)</f>
        <v>11</v>
      </c>
      <c r="AB521" s="69">
        <f t="shared" ref="AB521" si="12056">IF(AA521=12,1,AA521+1)</f>
        <v>12</v>
      </c>
      <c r="AC521" s="69">
        <f t="shared" ref="AC521" si="12057">IF(AB521=12,1,AB521+1)</f>
        <v>1</v>
      </c>
      <c r="AD521" s="69">
        <f t="shared" ref="AD521" si="12058">IF(AC521=12,1,AC521+1)</f>
        <v>2</v>
      </c>
      <c r="AE521" s="69">
        <f t="shared" ref="AE521" si="12059">IF(AD521=12,1,AD521+1)</f>
        <v>3</v>
      </c>
      <c r="AF521" s="69">
        <f t="shared" ref="AF521" si="12060">IF(AE521=12,1,AE521+1)</f>
        <v>4</v>
      </c>
      <c r="AG521" s="69">
        <f t="shared" ref="AG521" si="12061">IF(AF521=12,1,AF521+1)</f>
        <v>5</v>
      </c>
      <c r="AH521" s="69">
        <f t="shared" ref="AH521" si="12062">IF(AG521=12,1,AG521+1)</f>
        <v>6</v>
      </c>
      <c r="AI521" s="69">
        <f>IF(AH521=12,1,AH521+1)</f>
        <v>7</v>
      </c>
      <c r="AJ521" s="69">
        <f t="shared" ref="AJ521" si="12063">IF(AI521=12,1,AI521+1)</f>
        <v>8</v>
      </c>
      <c r="AK521" s="69">
        <f t="shared" ref="AK521" si="12064">IF(AJ521=12,1,AJ521+1)</f>
        <v>9</v>
      </c>
      <c r="AL521" s="69">
        <f t="shared" ref="AL521" si="12065">IF(AK521=12,1,AK521+1)</f>
        <v>10</v>
      </c>
      <c r="AM521" s="69">
        <f t="shared" ref="AM521" si="12066">IF(AL521=12,1,AL521+1)</f>
        <v>11</v>
      </c>
      <c r="AN521" s="69">
        <f t="shared" ref="AN521" si="12067">IF(AM521=12,1,AM521+1)</f>
        <v>12</v>
      </c>
      <c r="AO521" s="69">
        <f t="shared" ref="AO521" si="12068">IF(AN521=12,1,AN521+1)</f>
        <v>1</v>
      </c>
      <c r="AP521" s="69">
        <f t="shared" ref="AP521" si="12069">IF(AO521=12,1,AO521+1)</f>
        <v>2</v>
      </c>
      <c r="AQ521" s="69">
        <f t="shared" ref="AQ521" si="12070">IF(AP521=12,1,AP521+1)</f>
        <v>3</v>
      </c>
      <c r="AR521" s="69">
        <f t="shared" ref="AR521" si="12071">IF(AQ521=12,1,AQ521+1)</f>
        <v>4</v>
      </c>
      <c r="AS521" s="69">
        <f t="shared" ref="AS521" si="12072">IF(AR521=12,1,AR521+1)</f>
        <v>5</v>
      </c>
      <c r="AT521" s="69">
        <f t="shared" ref="AT521" si="12073">IF(AS521=12,1,AS521+1)</f>
        <v>6</v>
      </c>
      <c r="AU521" s="69">
        <f t="shared" ref="AU521" si="12074">IF(AT521=12,1,AT521+1)</f>
        <v>7</v>
      </c>
      <c r="AV521" s="69">
        <f t="shared" ref="AV521" si="12075">IF(AU521=12,1,AU521+1)</f>
        <v>8</v>
      </c>
      <c r="AW521" s="69">
        <f t="shared" ref="AW521" si="12076">IF(AV521=12,1,AV521+1)</f>
        <v>9</v>
      </c>
      <c r="AX521" s="69">
        <f t="shared" ref="AX521" si="12077">IF(AW521=12,1,AW521+1)</f>
        <v>10</v>
      </c>
      <c r="AY521" s="69">
        <f t="shared" ref="AY521" si="12078">IF(AX521=12,1,AX521+1)</f>
        <v>11</v>
      </c>
      <c r="AZ521" s="69">
        <f t="shared" ref="AZ521" si="12079">IF(AY521=12,1,AY521+1)</f>
        <v>12</v>
      </c>
      <c r="BA521" s="69">
        <f t="shared" ref="BA521" si="12080">IF(AZ521=12,1,AZ521+1)</f>
        <v>1</v>
      </c>
      <c r="BB521" s="69">
        <f t="shared" ref="BB521" si="12081">IF(BA521=12,1,BA521+1)</f>
        <v>2</v>
      </c>
      <c r="BC521" s="69">
        <f t="shared" ref="BC521" si="12082">IF(BB521=12,1,BB521+1)</f>
        <v>3</v>
      </c>
      <c r="BD521" s="69">
        <f t="shared" ref="BD521" si="12083">IF(BC521=12,1,BC521+1)</f>
        <v>4</v>
      </c>
      <c r="BE521" s="69">
        <f t="shared" ref="BE521" si="12084">IF(BD521=12,1,BD521+1)</f>
        <v>5</v>
      </c>
      <c r="BF521" s="69">
        <f t="shared" ref="BF521" si="12085">IF(BE521=12,1,BE521+1)</f>
        <v>6</v>
      </c>
      <c r="BG521" s="69">
        <f t="shared" ref="BG521" si="12086">IF(BF521=12,1,BF521+1)</f>
        <v>7</v>
      </c>
      <c r="BH521" s="69">
        <f t="shared" ref="BH521" si="12087">IF(BG521=12,1,BG521+1)</f>
        <v>8</v>
      </c>
      <c r="BI521" s="69">
        <f t="shared" ref="BI521" si="12088">IF(BH521=12,1,BH521+1)</f>
        <v>9</v>
      </c>
      <c r="BJ521" s="69">
        <f t="shared" ref="BJ521" si="12089">IF(BI521=12,1,BI521+1)</f>
        <v>10</v>
      </c>
      <c r="BK521" s="69">
        <f t="shared" ref="BK521" si="12090">IF(BJ521=12,1,BJ521+1)</f>
        <v>11</v>
      </c>
      <c r="BL521" s="69">
        <f t="shared" ref="BL521" si="12091">IF(BK521=12,1,BK521+1)</f>
        <v>12</v>
      </c>
      <c r="BM521" s="69">
        <f t="shared" ref="BM521" si="12092">IF(BL521=12,1,BL521+1)</f>
        <v>1</v>
      </c>
      <c r="BN521" s="69">
        <f t="shared" ref="BN521" si="12093">IF(BM521=12,1,BM521+1)</f>
        <v>2</v>
      </c>
      <c r="BO521" s="69">
        <f t="shared" ref="BO521" si="12094">IF(BN521=12,1,BN521+1)</f>
        <v>3</v>
      </c>
      <c r="BP521" s="69">
        <f t="shared" ref="BP521" si="12095">IF(BO521=12,1,BO521+1)</f>
        <v>4</v>
      </c>
      <c r="BQ521" s="69">
        <f t="shared" ref="BQ521" si="12096">IF(BP521=12,1,BP521+1)</f>
        <v>5</v>
      </c>
      <c r="BR521" s="69">
        <f t="shared" ref="BR521" si="12097">IF(BQ521=12,1,BQ521+1)</f>
        <v>6</v>
      </c>
      <c r="BS521" s="69">
        <f t="shared" ref="BS521" si="12098">IF(BR521=12,1,BR521+1)</f>
        <v>7</v>
      </c>
      <c r="BT521" s="69">
        <f t="shared" ref="BT521" si="12099">IF(BS521=12,1,BS521+1)</f>
        <v>8</v>
      </c>
      <c r="BU521" s="69">
        <f t="shared" ref="BU521" si="12100">IF(BT521=12,1,BT521+1)</f>
        <v>9</v>
      </c>
      <c r="BV521" s="69">
        <f t="shared" ref="BV521" si="12101">IF(BU521=12,1,BU521+1)</f>
        <v>10</v>
      </c>
      <c r="BW521" s="69">
        <f t="shared" ref="BW521" si="12102">IF(BV521=12,1,BV521+1)</f>
        <v>11</v>
      </c>
      <c r="BX521" s="69">
        <f t="shared" ref="BX521" si="12103">IF(BW521=12,1,BW521+1)</f>
        <v>12</v>
      </c>
      <c r="BY521" s="74"/>
      <c r="BZ521" s="71"/>
      <c r="CA521" s="71"/>
      <c r="CB521" s="71"/>
    </row>
    <row r="522" spans="1:96" s="98" customFormat="1" ht="18" hidden="1" customHeight="1" x14ac:dyDescent="0.3">
      <c r="A522" s="230"/>
      <c r="B522" s="105"/>
      <c r="C522" s="305"/>
      <c r="D522" s="116"/>
      <c r="E522" s="116"/>
      <c r="F522" s="116"/>
      <c r="G522" s="308"/>
      <c r="H522" s="308"/>
      <c r="I522" s="309"/>
      <c r="J522" s="309"/>
      <c r="K522" s="128"/>
      <c r="L522" s="311"/>
      <c r="M522" s="7"/>
      <c r="N522" s="314"/>
      <c r="P522" s="70"/>
      <c r="Q522" s="53">
        <f t="shared" ref="Q522:BX522" si="12104">VALUE(_xlfn.CONCAT(Q521,".",Q524))</f>
        <v>1</v>
      </c>
      <c r="R522" s="66">
        <f t="shared" si="12104"/>
        <v>32</v>
      </c>
      <c r="S522" s="66">
        <f t="shared" si="12104"/>
        <v>61</v>
      </c>
      <c r="T522" s="66">
        <f t="shared" si="12104"/>
        <v>92</v>
      </c>
      <c r="U522" s="66">
        <f t="shared" si="12104"/>
        <v>122</v>
      </c>
      <c r="V522" s="66">
        <f t="shared" si="12104"/>
        <v>153</v>
      </c>
      <c r="W522" s="66">
        <f t="shared" si="12104"/>
        <v>183</v>
      </c>
      <c r="X522" s="66">
        <f t="shared" si="12104"/>
        <v>214</v>
      </c>
      <c r="Y522" s="66">
        <f t="shared" si="12104"/>
        <v>245</v>
      </c>
      <c r="Z522" s="66">
        <f t="shared" si="12104"/>
        <v>275</v>
      </c>
      <c r="AA522" s="66">
        <f t="shared" si="12104"/>
        <v>306</v>
      </c>
      <c r="AB522" s="66">
        <f t="shared" si="12104"/>
        <v>336</v>
      </c>
      <c r="AC522" s="66">
        <f t="shared" si="12104"/>
        <v>367</v>
      </c>
      <c r="AD522" s="66">
        <f t="shared" si="12104"/>
        <v>398</v>
      </c>
      <c r="AE522" s="66">
        <f t="shared" si="12104"/>
        <v>426</v>
      </c>
      <c r="AF522" s="66">
        <f t="shared" si="12104"/>
        <v>457</v>
      </c>
      <c r="AG522" s="66">
        <f t="shared" si="12104"/>
        <v>487</v>
      </c>
      <c r="AH522" s="66">
        <f t="shared" si="12104"/>
        <v>518</v>
      </c>
      <c r="AI522" s="66">
        <f t="shared" si="12104"/>
        <v>548</v>
      </c>
      <c r="AJ522" s="66">
        <f t="shared" si="12104"/>
        <v>579</v>
      </c>
      <c r="AK522" s="66">
        <f t="shared" si="12104"/>
        <v>610</v>
      </c>
      <c r="AL522" s="66">
        <f t="shared" si="12104"/>
        <v>640</v>
      </c>
      <c r="AM522" s="66">
        <f t="shared" si="12104"/>
        <v>671</v>
      </c>
      <c r="AN522" s="66">
        <f t="shared" si="12104"/>
        <v>701</v>
      </c>
      <c r="AO522" s="66">
        <f t="shared" si="12104"/>
        <v>732</v>
      </c>
      <c r="AP522" s="66">
        <f t="shared" si="12104"/>
        <v>763</v>
      </c>
      <c r="AQ522" s="66">
        <f t="shared" si="12104"/>
        <v>791</v>
      </c>
      <c r="AR522" s="66">
        <f t="shared" si="12104"/>
        <v>822</v>
      </c>
      <c r="AS522" s="66">
        <f t="shared" si="12104"/>
        <v>852</v>
      </c>
      <c r="AT522" s="66">
        <f t="shared" si="12104"/>
        <v>883</v>
      </c>
      <c r="AU522" s="66">
        <f t="shared" si="12104"/>
        <v>913</v>
      </c>
      <c r="AV522" s="66">
        <f t="shared" si="12104"/>
        <v>944</v>
      </c>
      <c r="AW522" s="66">
        <f t="shared" si="12104"/>
        <v>975</v>
      </c>
      <c r="AX522" s="66">
        <f t="shared" si="12104"/>
        <v>1005</v>
      </c>
      <c r="AY522" s="66">
        <f t="shared" si="12104"/>
        <v>1036</v>
      </c>
      <c r="AZ522" s="66">
        <f t="shared" si="12104"/>
        <v>1066</v>
      </c>
      <c r="BA522" s="66">
        <f t="shared" si="12104"/>
        <v>1097</v>
      </c>
      <c r="BB522" s="66">
        <f t="shared" si="12104"/>
        <v>1128</v>
      </c>
      <c r="BC522" s="66">
        <f t="shared" si="12104"/>
        <v>1156</v>
      </c>
      <c r="BD522" s="66">
        <f t="shared" si="12104"/>
        <v>1187</v>
      </c>
      <c r="BE522" s="66">
        <f t="shared" si="12104"/>
        <v>1217</v>
      </c>
      <c r="BF522" s="66">
        <f t="shared" si="12104"/>
        <v>1248</v>
      </c>
      <c r="BG522" s="66">
        <f t="shared" si="12104"/>
        <v>1278</v>
      </c>
      <c r="BH522" s="66">
        <f t="shared" si="12104"/>
        <v>1309</v>
      </c>
      <c r="BI522" s="66">
        <f t="shared" si="12104"/>
        <v>1340</v>
      </c>
      <c r="BJ522" s="66">
        <f t="shared" si="12104"/>
        <v>1370</v>
      </c>
      <c r="BK522" s="66">
        <f t="shared" si="12104"/>
        <v>1401</v>
      </c>
      <c r="BL522" s="66">
        <f t="shared" si="12104"/>
        <v>1431</v>
      </c>
      <c r="BM522" s="66">
        <f t="shared" si="12104"/>
        <v>1462</v>
      </c>
      <c r="BN522" s="66">
        <f t="shared" si="12104"/>
        <v>1493</v>
      </c>
      <c r="BO522" s="66">
        <f t="shared" si="12104"/>
        <v>1522</v>
      </c>
      <c r="BP522" s="66">
        <f t="shared" si="12104"/>
        <v>1553</v>
      </c>
      <c r="BQ522" s="66">
        <f t="shared" si="12104"/>
        <v>1583</v>
      </c>
      <c r="BR522" s="66">
        <f t="shared" si="12104"/>
        <v>1614</v>
      </c>
      <c r="BS522" s="66">
        <f t="shared" si="12104"/>
        <v>1644</v>
      </c>
      <c r="BT522" s="66">
        <f t="shared" si="12104"/>
        <v>1675</v>
      </c>
      <c r="BU522" s="66">
        <f t="shared" si="12104"/>
        <v>1706</v>
      </c>
      <c r="BV522" s="66">
        <f t="shared" si="12104"/>
        <v>1736</v>
      </c>
      <c r="BW522" s="66">
        <f t="shared" si="12104"/>
        <v>1767</v>
      </c>
      <c r="BX522" s="66">
        <f t="shared" si="12104"/>
        <v>1797</v>
      </c>
      <c r="BY522" s="75"/>
      <c r="BZ522" s="72"/>
      <c r="CA522" s="72"/>
      <c r="CB522" s="72"/>
    </row>
    <row r="523" spans="1:96" s="98" customFormat="1" ht="18" customHeight="1" x14ac:dyDescent="0.3">
      <c r="A523" s="230"/>
      <c r="B523" s="105"/>
      <c r="C523" s="305"/>
      <c r="D523" s="116"/>
      <c r="E523" s="309" t="s">
        <v>199</v>
      </c>
      <c r="F523" s="309" t="s">
        <v>199</v>
      </c>
      <c r="G523" s="308"/>
      <c r="H523" s="308"/>
      <c r="I523" s="309"/>
      <c r="J523" s="309"/>
      <c r="K523" s="309" t="s">
        <v>209</v>
      </c>
      <c r="L523" s="311"/>
      <c r="M523" s="7"/>
      <c r="N523" s="314"/>
      <c r="P523" s="70"/>
      <c r="Q523" s="54" t="str">
        <f>VLOOKUP(Q521,'Podpůrná data'!$J$13:$K$24,2)</f>
        <v>leden</v>
      </c>
      <c r="R523" s="54" t="str">
        <f>VLOOKUP(R521,'Podpůrná data'!$J$13:$K$24,2)</f>
        <v>únor</v>
      </c>
      <c r="S523" s="54" t="str">
        <f>VLOOKUP(S521,'Podpůrná data'!$J$13:$K$24,2)</f>
        <v>březen</v>
      </c>
      <c r="T523" s="54" t="str">
        <f>VLOOKUP(T521,'Podpůrná data'!$J$13:$K$24,2)</f>
        <v>duben</v>
      </c>
      <c r="U523" s="54" t="str">
        <f>VLOOKUP(U521,'Podpůrná data'!$J$13:$K$24,2)</f>
        <v>květen</v>
      </c>
      <c r="V523" s="54" t="str">
        <f>VLOOKUP(V521,'Podpůrná data'!$J$13:$K$24,2)</f>
        <v>červen</v>
      </c>
      <c r="W523" s="54" t="str">
        <f>VLOOKUP(W521,'Podpůrná data'!$J$13:$K$24,2)</f>
        <v>červenec</v>
      </c>
      <c r="X523" s="54" t="str">
        <f>VLOOKUP(X521,'Podpůrná data'!$J$13:$K$24,2)</f>
        <v>srpen</v>
      </c>
      <c r="Y523" s="54" t="str">
        <f>VLOOKUP(Y521,'Podpůrná data'!$J$13:$K$24,2)</f>
        <v>září</v>
      </c>
      <c r="Z523" s="54" t="str">
        <f>VLOOKUP(Z521,'Podpůrná data'!$J$13:$K$24,2)</f>
        <v>říjen</v>
      </c>
      <c r="AA523" s="54" t="str">
        <f>VLOOKUP(AA521,'Podpůrná data'!$J$13:$K$24,2)</f>
        <v>listopad</v>
      </c>
      <c r="AB523" s="54" t="str">
        <f>VLOOKUP(AB521,'Podpůrná data'!$J$13:$K$24,2)</f>
        <v>prosinec</v>
      </c>
      <c r="AC523" s="54" t="str">
        <f>VLOOKUP(AC521,'Podpůrná data'!$J$13:$K$24,2)</f>
        <v>leden</v>
      </c>
      <c r="AD523" s="54" t="str">
        <f>VLOOKUP(AD521,'Podpůrná data'!$J$13:$K$24,2)</f>
        <v>únor</v>
      </c>
      <c r="AE523" s="54" t="str">
        <f>VLOOKUP(AE521,'Podpůrná data'!$J$13:$K$24,2)</f>
        <v>březen</v>
      </c>
      <c r="AF523" s="54" t="str">
        <f>VLOOKUP(AF521,'Podpůrná data'!$J$13:$K$24,2)</f>
        <v>duben</v>
      </c>
      <c r="AG523" s="54" t="str">
        <f>VLOOKUP(AG521,'Podpůrná data'!$J$13:$K$24,2)</f>
        <v>květen</v>
      </c>
      <c r="AH523" s="54" t="str">
        <f>VLOOKUP(AH521,'Podpůrná data'!$J$13:$K$24,2)</f>
        <v>červen</v>
      </c>
      <c r="AI523" s="54" t="str">
        <f>VLOOKUP(AI521,'Podpůrná data'!$J$13:$K$24,2)</f>
        <v>červenec</v>
      </c>
      <c r="AJ523" s="54" t="str">
        <f>VLOOKUP(AJ521,'Podpůrná data'!$J$13:$K$24,2)</f>
        <v>srpen</v>
      </c>
      <c r="AK523" s="54" t="str">
        <f>VLOOKUP(AK521,'Podpůrná data'!$J$13:$K$24,2)</f>
        <v>září</v>
      </c>
      <c r="AL523" s="54" t="str">
        <f>VLOOKUP(AL521,'Podpůrná data'!$J$13:$K$24,2)</f>
        <v>říjen</v>
      </c>
      <c r="AM523" s="54" t="str">
        <f>VLOOKUP(AM521,'Podpůrná data'!$J$13:$K$24,2)</f>
        <v>listopad</v>
      </c>
      <c r="AN523" s="54" t="str">
        <f>VLOOKUP(AN521,'Podpůrná data'!$J$13:$K$24,2)</f>
        <v>prosinec</v>
      </c>
      <c r="AO523" s="54" t="str">
        <f>VLOOKUP(AO521,'Podpůrná data'!$J$13:$K$24,2)</f>
        <v>leden</v>
      </c>
      <c r="AP523" s="54" t="str">
        <f>VLOOKUP(AP521,'Podpůrná data'!$J$13:$K$24,2)</f>
        <v>únor</v>
      </c>
      <c r="AQ523" s="54" t="str">
        <f>VLOOKUP(AQ521,'Podpůrná data'!$J$13:$K$24,2)</f>
        <v>březen</v>
      </c>
      <c r="AR523" s="54" t="str">
        <f>VLOOKUP(AR521,'Podpůrná data'!$J$13:$K$24,2)</f>
        <v>duben</v>
      </c>
      <c r="AS523" s="54" t="str">
        <f>VLOOKUP(AS521,'Podpůrná data'!$J$13:$K$24,2)</f>
        <v>květen</v>
      </c>
      <c r="AT523" s="54" t="str">
        <f>VLOOKUP(AT521,'Podpůrná data'!$J$13:$K$24,2)</f>
        <v>červen</v>
      </c>
      <c r="AU523" s="54" t="str">
        <f>VLOOKUP(AU521,'Podpůrná data'!$J$13:$K$24,2)</f>
        <v>červenec</v>
      </c>
      <c r="AV523" s="54" t="str">
        <f>VLOOKUP(AV521,'Podpůrná data'!$J$13:$K$24,2)</f>
        <v>srpen</v>
      </c>
      <c r="AW523" s="54" t="str">
        <f>VLOOKUP(AW521,'Podpůrná data'!$J$13:$K$24,2)</f>
        <v>září</v>
      </c>
      <c r="AX523" s="54" t="str">
        <f>VLOOKUP(AX521,'Podpůrná data'!$J$13:$K$24,2)</f>
        <v>říjen</v>
      </c>
      <c r="AY523" s="54" t="str">
        <f>VLOOKUP(AY521,'Podpůrná data'!$J$13:$K$24,2)</f>
        <v>listopad</v>
      </c>
      <c r="AZ523" s="54" t="str">
        <f>VLOOKUP(AZ521,'Podpůrná data'!$J$13:$K$24,2)</f>
        <v>prosinec</v>
      </c>
      <c r="BA523" s="54" t="str">
        <f>VLOOKUP(BA521,'Podpůrná data'!$J$13:$K$24,2)</f>
        <v>leden</v>
      </c>
      <c r="BB523" s="54" t="str">
        <f>VLOOKUP(BB521,'Podpůrná data'!$J$13:$K$24,2)</f>
        <v>únor</v>
      </c>
      <c r="BC523" s="54" t="str">
        <f>VLOOKUP(BC521,'Podpůrná data'!$J$13:$K$24,2)</f>
        <v>březen</v>
      </c>
      <c r="BD523" s="54" t="str">
        <f>VLOOKUP(BD521,'Podpůrná data'!$J$13:$K$24,2)</f>
        <v>duben</v>
      </c>
      <c r="BE523" s="54" t="str">
        <f>VLOOKUP(BE521,'Podpůrná data'!$J$13:$K$24,2)</f>
        <v>květen</v>
      </c>
      <c r="BF523" s="54" t="str">
        <f>VLOOKUP(BF521,'Podpůrná data'!$J$13:$K$24,2)</f>
        <v>červen</v>
      </c>
      <c r="BG523" s="54" t="str">
        <f>VLOOKUP(BG521,'Podpůrná data'!$J$13:$K$24,2)</f>
        <v>červenec</v>
      </c>
      <c r="BH523" s="54" t="str">
        <f>VLOOKUP(BH521,'Podpůrná data'!$J$13:$K$24,2)</f>
        <v>srpen</v>
      </c>
      <c r="BI523" s="54" t="str">
        <f>VLOOKUP(BI521,'Podpůrná data'!$J$13:$K$24,2)</f>
        <v>září</v>
      </c>
      <c r="BJ523" s="54" t="str">
        <f>VLOOKUP(BJ521,'Podpůrná data'!$J$13:$K$24,2)</f>
        <v>říjen</v>
      </c>
      <c r="BK523" s="54" t="str">
        <f>VLOOKUP(BK521,'Podpůrná data'!$J$13:$K$24,2)</f>
        <v>listopad</v>
      </c>
      <c r="BL523" s="54" t="str">
        <f>VLOOKUP(BL521,'Podpůrná data'!$J$13:$K$24,2)</f>
        <v>prosinec</v>
      </c>
      <c r="BM523" s="54" t="str">
        <f>VLOOKUP(BM521,'Podpůrná data'!$J$13:$K$24,2)</f>
        <v>leden</v>
      </c>
      <c r="BN523" s="54" t="str">
        <f>VLOOKUP(BN521,'Podpůrná data'!$J$13:$K$24,2)</f>
        <v>únor</v>
      </c>
      <c r="BO523" s="54" t="str">
        <f>VLOOKUP(BO521,'Podpůrná data'!$J$13:$K$24,2)</f>
        <v>březen</v>
      </c>
      <c r="BP523" s="54" t="str">
        <f>VLOOKUP(BP521,'Podpůrná data'!$J$13:$K$24,2)</f>
        <v>duben</v>
      </c>
      <c r="BQ523" s="54" t="str">
        <f>VLOOKUP(BQ521,'Podpůrná data'!$J$13:$K$24,2)</f>
        <v>květen</v>
      </c>
      <c r="BR523" s="54" t="str">
        <f>VLOOKUP(BR521,'Podpůrná data'!$J$13:$K$24,2)</f>
        <v>červen</v>
      </c>
      <c r="BS523" s="54" t="str">
        <f>VLOOKUP(BS521,'Podpůrná data'!$J$13:$K$24,2)</f>
        <v>červenec</v>
      </c>
      <c r="BT523" s="54" t="str">
        <f>VLOOKUP(BT521,'Podpůrná data'!$J$13:$K$24,2)</f>
        <v>srpen</v>
      </c>
      <c r="BU523" s="54" t="str">
        <f>VLOOKUP(BU521,'Podpůrná data'!$J$13:$K$24,2)</f>
        <v>září</v>
      </c>
      <c r="BV523" s="54" t="str">
        <f>VLOOKUP(BV521,'Podpůrná data'!$J$13:$K$24,2)</f>
        <v>říjen</v>
      </c>
      <c r="BW523" s="54" t="str">
        <f>VLOOKUP(BW521,'Podpůrná data'!$J$13:$K$24,2)</f>
        <v>listopad</v>
      </c>
      <c r="BX523" s="54" t="str">
        <f>VLOOKUP(BX521,'Podpůrná data'!$J$13:$K$24,2)</f>
        <v>prosinec</v>
      </c>
      <c r="BY523" s="143"/>
      <c r="BZ523" s="144"/>
      <c r="CA523" s="165"/>
      <c r="CB523" s="165"/>
      <c r="CD523" s="147" t="s">
        <v>104</v>
      </c>
      <c r="CE523" s="147" t="s">
        <v>105</v>
      </c>
      <c r="CF523" s="147" t="s">
        <v>106</v>
      </c>
      <c r="CG523" s="147" t="s">
        <v>107</v>
      </c>
      <c r="CH523" s="147" t="s">
        <v>108</v>
      </c>
      <c r="CI523" s="147" t="s">
        <v>109</v>
      </c>
      <c r="CJ523" s="147" t="s">
        <v>110</v>
      </c>
      <c r="CK523" s="147" t="s">
        <v>111</v>
      </c>
      <c r="CL523" s="147" t="s">
        <v>112</v>
      </c>
      <c r="CM523" s="147" t="s">
        <v>166</v>
      </c>
      <c r="CN523" s="147" t="s">
        <v>167</v>
      </c>
      <c r="CO523" s="147" t="s">
        <v>168</v>
      </c>
      <c r="CP523" s="147" t="s">
        <v>194</v>
      </c>
      <c r="CQ523" s="147" t="s">
        <v>195</v>
      </c>
      <c r="CR523" s="147" t="s">
        <v>196</v>
      </c>
    </row>
    <row r="524" spans="1:96" s="98" customFormat="1" ht="16.2" customHeight="1" x14ac:dyDescent="0.3">
      <c r="A524" s="230"/>
      <c r="B524" s="105"/>
      <c r="C524" s="305"/>
      <c r="D524" s="116"/>
      <c r="E524" s="309"/>
      <c r="F524" s="309"/>
      <c r="G524" s="308"/>
      <c r="H524" s="308"/>
      <c r="I524" s="309"/>
      <c r="J524" s="309"/>
      <c r="K524" s="309"/>
      <c r="L524" s="311"/>
      <c r="M524" s="7"/>
      <c r="N524" s="314"/>
      <c r="P524" s="70"/>
      <c r="Q524" s="54">
        <f>YEAR(Úvod!$F$10)</f>
        <v>1900</v>
      </c>
      <c r="R524" s="54">
        <f t="shared" ref="R524" si="12105">IF(R521=1,Q524+1,Q524)</f>
        <v>1900</v>
      </c>
      <c r="S524" s="54">
        <f t="shared" ref="S524" si="12106">IF(S521=1,R524+1,R524)</f>
        <v>1900</v>
      </c>
      <c r="T524" s="54">
        <f t="shared" ref="T524" si="12107">IF(T521=1,S524+1,S524)</f>
        <v>1900</v>
      </c>
      <c r="U524" s="54">
        <f t="shared" ref="U524" si="12108">IF(U521=1,T524+1,T524)</f>
        <v>1900</v>
      </c>
      <c r="V524" s="54">
        <f t="shared" ref="V524" si="12109">IF(V521=1,U524+1,U524)</f>
        <v>1900</v>
      </c>
      <c r="W524" s="54">
        <f t="shared" ref="W524" si="12110">IF(W521=1,V524+1,V524)</f>
        <v>1900</v>
      </c>
      <c r="X524" s="54">
        <f t="shared" ref="X524" si="12111">IF(X521=1,W524+1,W524)</f>
        <v>1900</v>
      </c>
      <c r="Y524" s="54">
        <f t="shared" ref="Y524" si="12112">IF(Y521=1,X524+1,X524)</f>
        <v>1900</v>
      </c>
      <c r="Z524" s="54">
        <f t="shared" ref="Z524" si="12113">IF(Z521=1,Y524+1,Y524)</f>
        <v>1900</v>
      </c>
      <c r="AA524" s="54">
        <f t="shared" ref="AA524" si="12114">IF(AA521=1,Z524+1,Z524)</f>
        <v>1900</v>
      </c>
      <c r="AB524" s="54">
        <f t="shared" ref="AB524" si="12115">IF(AB521=1,AA524+1,AA524)</f>
        <v>1900</v>
      </c>
      <c r="AC524" s="54">
        <f t="shared" ref="AC524" si="12116">IF(AC521=1,AB524+1,AB524)</f>
        <v>1901</v>
      </c>
      <c r="AD524" s="54">
        <f t="shared" ref="AD524" si="12117">IF(AD521=1,AC524+1,AC524)</f>
        <v>1901</v>
      </c>
      <c r="AE524" s="54">
        <f t="shared" ref="AE524" si="12118">IF(AE521=1,AD524+1,AD524)</f>
        <v>1901</v>
      </c>
      <c r="AF524" s="54">
        <f t="shared" ref="AF524" si="12119">IF(AF521=1,AE524+1,AE524)</f>
        <v>1901</v>
      </c>
      <c r="AG524" s="54">
        <f t="shared" ref="AG524" si="12120">IF(AG521=1,AF524+1,AF524)</f>
        <v>1901</v>
      </c>
      <c r="AH524" s="54">
        <f t="shared" ref="AH524" si="12121">IF(AH521=1,AG524+1,AG524)</f>
        <v>1901</v>
      </c>
      <c r="AI524" s="54">
        <f t="shared" ref="AI524" si="12122">IF(AI521=1,AH524+1,AH524)</f>
        <v>1901</v>
      </c>
      <c r="AJ524" s="54">
        <f t="shared" ref="AJ524" si="12123">IF(AJ521=1,AI524+1,AI524)</f>
        <v>1901</v>
      </c>
      <c r="AK524" s="54">
        <f t="shared" ref="AK524" si="12124">IF(AK521=1,AJ524+1,AJ524)</f>
        <v>1901</v>
      </c>
      <c r="AL524" s="54">
        <f t="shared" ref="AL524" si="12125">IF(AL521=1,AK524+1,AK524)</f>
        <v>1901</v>
      </c>
      <c r="AM524" s="54">
        <f t="shared" ref="AM524" si="12126">IF(AM521=1,AL524+1,AL524)</f>
        <v>1901</v>
      </c>
      <c r="AN524" s="54">
        <f t="shared" ref="AN524" si="12127">IF(AN521=1,AM524+1,AM524)</f>
        <v>1901</v>
      </c>
      <c r="AO524" s="54">
        <f t="shared" ref="AO524" si="12128">IF(AO521=1,AN524+1,AN524)</f>
        <v>1902</v>
      </c>
      <c r="AP524" s="54">
        <f t="shared" ref="AP524" si="12129">IF(AP521=1,AO524+1,AO524)</f>
        <v>1902</v>
      </c>
      <c r="AQ524" s="54">
        <f t="shared" ref="AQ524" si="12130">IF(AQ521=1,AP524+1,AP524)</f>
        <v>1902</v>
      </c>
      <c r="AR524" s="54">
        <f t="shared" ref="AR524" si="12131">IF(AR521=1,AQ524+1,AQ524)</f>
        <v>1902</v>
      </c>
      <c r="AS524" s="54">
        <f t="shared" ref="AS524" si="12132">IF(AS521=1,AR524+1,AR524)</f>
        <v>1902</v>
      </c>
      <c r="AT524" s="54">
        <f t="shared" ref="AT524" si="12133">IF(AT521=1,AS524+1,AS524)</f>
        <v>1902</v>
      </c>
      <c r="AU524" s="54">
        <f t="shared" ref="AU524" si="12134">IF(AU521=1,AT524+1,AT524)</f>
        <v>1902</v>
      </c>
      <c r="AV524" s="54">
        <f t="shared" ref="AV524" si="12135">IF(AV521=1,AU524+1,AU524)</f>
        <v>1902</v>
      </c>
      <c r="AW524" s="54">
        <f t="shared" ref="AW524" si="12136">IF(AW521=1,AV524+1,AV524)</f>
        <v>1902</v>
      </c>
      <c r="AX524" s="54">
        <f t="shared" ref="AX524" si="12137">IF(AX521=1,AW524+1,AW524)</f>
        <v>1902</v>
      </c>
      <c r="AY524" s="54">
        <f t="shared" ref="AY524" si="12138">IF(AY521=1,AX524+1,AX524)</f>
        <v>1902</v>
      </c>
      <c r="AZ524" s="54">
        <f t="shared" ref="AZ524" si="12139">IF(AZ521=1,AY524+1,AY524)</f>
        <v>1902</v>
      </c>
      <c r="BA524" s="54">
        <f t="shared" ref="BA524" si="12140">IF(BA521=1,AZ524+1,AZ524)</f>
        <v>1903</v>
      </c>
      <c r="BB524" s="54">
        <f t="shared" ref="BB524" si="12141">IF(BB521=1,BA524+1,BA524)</f>
        <v>1903</v>
      </c>
      <c r="BC524" s="54">
        <f t="shared" ref="BC524" si="12142">IF(BC521=1,BB524+1,BB524)</f>
        <v>1903</v>
      </c>
      <c r="BD524" s="54">
        <f t="shared" ref="BD524" si="12143">IF(BD521=1,BC524+1,BC524)</f>
        <v>1903</v>
      </c>
      <c r="BE524" s="54">
        <f t="shared" ref="BE524" si="12144">IF(BE521=1,BD524+1,BD524)</f>
        <v>1903</v>
      </c>
      <c r="BF524" s="54">
        <f t="shared" ref="BF524" si="12145">IF(BF521=1,BE524+1,BE524)</f>
        <v>1903</v>
      </c>
      <c r="BG524" s="54">
        <f t="shared" ref="BG524" si="12146">IF(BG521=1,BF524+1,BF524)</f>
        <v>1903</v>
      </c>
      <c r="BH524" s="54">
        <f t="shared" ref="BH524" si="12147">IF(BH521=1,BG524+1,BG524)</f>
        <v>1903</v>
      </c>
      <c r="BI524" s="54">
        <f t="shared" ref="BI524" si="12148">IF(BI521=1,BH524+1,BH524)</f>
        <v>1903</v>
      </c>
      <c r="BJ524" s="54">
        <f t="shared" ref="BJ524" si="12149">IF(BJ521=1,BI524+1,BI524)</f>
        <v>1903</v>
      </c>
      <c r="BK524" s="54">
        <f t="shared" ref="BK524" si="12150">IF(BK521=1,BJ524+1,BJ524)</f>
        <v>1903</v>
      </c>
      <c r="BL524" s="54">
        <f t="shared" ref="BL524" si="12151">IF(BL521=1,BK524+1,BK524)</f>
        <v>1903</v>
      </c>
      <c r="BM524" s="54">
        <f t="shared" ref="BM524" si="12152">IF(BM521=1,BL524+1,BL524)</f>
        <v>1904</v>
      </c>
      <c r="BN524" s="54">
        <f t="shared" ref="BN524" si="12153">IF(BN521=1,BM524+1,BM524)</f>
        <v>1904</v>
      </c>
      <c r="BO524" s="54">
        <f t="shared" ref="BO524" si="12154">IF(BO521=1,BN524+1,BN524)</f>
        <v>1904</v>
      </c>
      <c r="BP524" s="54">
        <f t="shared" ref="BP524" si="12155">IF(BP521=1,BO524+1,BO524)</f>
        <v>1904</v>
      </c>
      <c r="BQ524" s="54">
        <f t="shared" ref="BQ524" si="12156">IF(BQ521=1,BP524+1,BP524)</f>
        <v>1904</v>
      </c>
      <c r="BR524" s="54">
        <f t="shared" ref="BR524" si="12157">IF(BR521=1,BQ524+1,BQ524)</f>
        <v>1904</v>
      </c>
      <c r="BS524" s="54">
        <f t="shared" ref="BS524" si="12158">IF(BS521=1,BR524+1,BR524)</f>
        <v>1904</v>
      </c>
      <c r="BT524" s="54">
        <f t="shared" ref="BT524" si="12159">IF(BT521=1,BS524+1,BS524)</f>
        <v>1904</v>
      </c>
      <c r="BU524" s="54">
        <f t="shared" ref="BU524" si="12160">IF(BU521=1,BT524+1,BT524)</f>
        <v>1904</v>
      </c>
      <c r="BV524" s="54">
        <f t="shared" ref="BV524" si="12161">IF(BV521=1,BU524+1,BU524)</f>
        <v>1904</v>
      </c>
      <c r="BW524" s="54">
        <f t="shared" ref="BW524" si="12162">IF(BW521=1,BV524+1,BV524)</f>
        <v>1904</v>
      </c>
      <c r="BX524" s="54">
        <f t="shared" ref="BX524" si="12163">IF(BX521=1,BW524+1,BW524)</f>
        <v>1904</v>
      </c>
      <c r="BY524" s="163"/>
      <c r="BZ524" s="164"/>
      <c r="CA524" s="165"/>
      <c r="CB524" s="165"/>
    </row>
    <row r="525" spans="1:96" s="98" customFormat="1" ht="16.2" customHeight="1" x14ac:dyDescent="0.3">
      <c r="A525" s="230"/>
      <c r="B525" s="105"/>
      <c r="C525" s="116"/>
      <c r="D525" s="116"/>
      <c r="E525" s="309"/>
      <c r="F525" s="309"/>
      <c r="G525" s="308"/>
      <c r="H525" s="308"/>
      <c r="I525" s="309"/>
      <c r="J525" s="310"/>
      <c r="K525" s="309"/>
      <c r="L525" s="312"/>
      <c r="M525" s="7"/>
      <c r="N525" s="315"/>
      <c r="P525" s="57" t="s">
        <v>170</v>
      </c>
      <c r="Q525" s="196"/>
      <c r="R525" s="196"/>
      <c r="S525" s="196"/>
      <c r="T525" s="196"/>
      <c r="U525" s="196"/>
      <c r="V525" s="196"/>
      <c r="W525" s="196"/>
      <c r="X525" s="196"/>
      <c r="Y525" s="196"/>
      <c r="Z525" s="196"/>
      <c r="AA525" s="196"/>
      <c r="AB525" s="196"/>
      <c r="AC525" s="196"/>
      <c r="AD525" s="196"/>
      <c r="AE525" s="196"/>
      <c r="AF525" s="196"/>
      <c r="AG525" s="196"/>
      <c r="AH525" s="196"/>
      <c r="AI525" s="196"/>
      <c r="AJ525" s="196"/>
      <c r="AK525" s="196"/>
      <c r="AL525" s="196"/>
      <c r="AM525" s="196"/>
      <c r="AN525" s="196"/>
      <c r="AO525" s="196"/>
      <c r="AP525" s="196"/>
      <c r="AQ525" s="196"/>
      <c r="AR525" s="196"/>
      <c r="AS525" s="196"/>
      <c r="AT525" s="196"/>
      <c r="AU525" s="196"/>
      <c r="AV525" s="196"/>
      <c r="AW525" s="196"/>
      <c r="AX525" s="196"/>
      <c r="AY525" s="196"/>
      <c r="AZ525" s="196"/>
      <c r="BA525" s="196"/>
      <c r="BB525" s="196"/>
      <c r="BC525" s="196"/>
      <c r="BD525" s="196"/>
      <c r="BE525" s="196"/>
      <c r="BF525" s="196"/>
      <c r="BG525" s="196"/>
      <c r="BH525" s="196"/>
      <c r="BI525" s="196"/>
      <c r="BJ525" s="196"/>
      <c r="BK525" s="196"/>
      <c r="BL525" s="196"/>
      <c r="BM525" s="196"/>
      <c r="BN525" s="196"/>
      <c r="BO525" s="196"/>
      <c r="BP525" s="196"/>
      <c r="BQ525" s="196"/>
      <c r="BR525" s="196"/>
      <c r="BS525" s="196"/>
      <c r="BT525" s="196"/>
      <c r="BU525" s="196"/>
      <c r="BV525" s="196"/>
      <c r="BW525" s="196"/>
      <c r="BX525" s="196"/>
      <c r="BY525" s="163"/>
      <c r="BZ525" s="164"/>
      <c r="CA525" s="165"/>
      <c r="CB525" s="165"/>
    </row>
    <row r="526" spans="1:96" s="98" customFormat="1" ht="23.4" customHeight="1" x14ac:dyDescent="0.3">
      <c r="A526" s="97"/>
      <c r="B526" s="117" t="s">
        <v>33</v>
      </c>
      <c r="C526" s="297"/>
      <c r="D526" s="297"/>
      <c r="E526" s="197"/>
      <c r="F526" s="193"/>
      <c r="G526" s="198"/>
      <c r="H526" s="199"/>
      <c r="I526" s="198"/>
      <c r="J526" s="167">
        <f>IF(I526="",0,IF(I526='Podpůrná data'!$A$10,'Podpůrná data'!$B$10,'Podpůrná data'!$B$11))</f>
        <v>0</v>
      </c>
      <c r="K526" s="166">
        <f>IFERROR(INT(ROUND(H526,2)*(VLOOKUP(INT(G526),'Podpůrná data'!$A$14:$B$73,2,FALSE))*(G526/(INT(G526)))),0)</f>
        <v>0</v>
      </c>
      <c r="L526" s="55">
        <f>J526*K526</f>
        <v>0</v>
      </c>
      <c r="M526" s="56">
        <f>IF(L526&gt;0,IF(ISTEXT(C526)=TRUE,0,1),0)</f>
        <v>0</v>
      </c>
      <c r="N526" s="142">
        <f>IF(L526&gt;0,1,0)</f>
        <v>0</v>
      </c>
      <c r="O526" s="118"/>
      <c r="P526" s="57" t="s">
        <v>94</v>
      </c>
      <c r="Q526" s="200"/>
      <c r="R526" s="200"/>
      <c r="S526" s="200"/>
      <c r="T526" s="200"/>
      <c r="U526" s="200"/>
      <c r="V526" s="200"/>
      <c r="W526" s="200"/>
      <c r="X526" s="200"/>
      <c r="Y526" s="200"/>
      <c r="Z526" s="200"/>
      <c r="AA526" s="200"/>
      <c r="AB526" s="200"/>
      <c r="AC526" s="200"/>
      <c r="AD526" s="200"/>
      <c r="AE526" s="200"/>
      <c r="AF526" s="200"/>
      <c r="AG526" s="200"/>
      <c r="AH526" s="200"/>
      <c r="AI526" s="200"/>
      <c r="AJ526" s="200"/>
      <c r="AK526" s="200"/>
      <c r="AL526" s="200"/>
      <c r="AM526" s="200"/>
      <c r="AN526" s="200"/>
      <c r="AO526" s="200"/>
      <c r="AP526" s="200"/>
      <c r="AQ526" s="200"/>
      <c r="AR526" s="200"/>
      <c r="AS526" s="200"/>
      <c r="AT526" s="200"/>
      <c r="AU526" s="200"/>
      <c r="AV526" s="200"/>
      <c r="AW526" s="200"/>
      <c r="AX526" s="200"/>
      <c r="AY526" s="200"/>
      <c r="AZ526" s="200"/>
      <c r="BA526" s="200"/>
      <c r="BB526" s="200"/>
      <c r="BC526" s="200"/>
      <c r="BD526" s="200"/>
      <c r="BE526" s="200"/>
      <c r="BF526" s="200"/>
      <c r="BG526" s="200"/>
      <c r="BH526" s="200"/>
      <c r="BI526" s="200"/>
      <c r="BJ526" s="200"/>
      <c r="BK526" s="200"/>
      <c r="BL526" s="200"/>
      <c r="BM526" s="200"/>
      <c r="BN526" s="200"/>
      <c r="BO526" s="200"/>
      <c r="BP526" s="200"/>
      <c r="BQ526" s="200"/>
      <c r="BR526" s="200"/>
      <c r="BS526" s="200"/>
      <c r="BT526" s="200"/>
      <c r="BU526" s="200"/>
      <c r="BV526" s="200"/>
      <c r="BW526" s="200"/>
      <c r="BX526" s="200"/>
      <c r="BY526" s="298">
        <f>SUM(Q534:BX534)</f>
        <v>0</v>
      </c>
      <c r="BZ526" s="300">
        <f>SUM(Q535:BX535)</f>
        <v>0</v>
      </c>
      <c r="CA526" s="302">
        <f>IF($N526=0,0,IF($BY526&gt;=143*$H526,1,0))</f>
        <v>0</v>
      </c>
      <c r="CB526" s="302">
        <f>IF($BY526&gt;=215*$H526,0,(CEILING(215*$H526,1)-$BY526))</f>
        <v>0</v>
      </c>
    </row>
    <row r="527" spans="1:96" s="98" customFormat="1" ht="28.8" x14ac:dyDescent="0.3">
      <c r="A527" s="97"/>
      <c r="B527" s="119"/>
      <c r="C527" s="73"/>
      <c r="D527" s="73"/>
      <c r="E527" s="73"/>
      <c r="F527" s="73"/>
      <c r="G527" s="73"/>
      <c r="H527" s="73"/>
      <c r="I527" s="73"/>
      <c r="J527" s="73"/>
      <c r="K527" s="73"/>
      <c r="L527" s="58"/>
      <c r="M527" s="7"/>
      <c r="N527" s="160"/>
      <c r="P527" s="57" t="s">
        <v>140</v>
      </c>
      <c r="Q527" s="201"/>
      <c r="R527" s="201"/>
      <c r="S527" s="201"/>
      <c r="T527" s="201"/>
      <c r="U527" s="201"/>
      <c r="V527" s="201"/>
      <c r="W527" s="201"/>
      <c r="X527" s="201"/>
      <c r="Y527" s="201"/>
      <c r="Z527" s="201"/>
      <c r="AA527" s="201"/>
      <c r="AB527" s="201"/>
      <c r="AC527" s="201"/>
      <c r="AD527" s="201"/>
      <c r="AE527" s="201"/>
      <c r="AF527" s="201"/>
      <c r="AG527" s="201"/>
      <c r="AH527" s="201"/>
      <c r="AI527" s="201"/>
      <c r="AJ527" s="201"/>
      <c r="AK527" s="201"/>
      <c r="AL527" s="201"/>
      <c r="AM527" s="201"/>
      <c r="AN527" s="201"/>
      <c r="AO527" s="201"/>
      <c r="AP527" s="201"/>
      <c r="AQ527" s="201"/>
      <c r="AR527" s="201"/>
      <c r="AS527" s="201"/>
      <c r="AT527" s="201"/>
      <c r="AU527" s="201"/>
      <c r="AV527" s="201"/>
      <c r="AW527" s="201"/>
      <c r="AX527" s="201"/>
      <c r="AY527" s="201"/>
      <c r="AZ527" s="201"/>
      <c r="BA527" s="201"/>
      <c r="BB527" s="201"/>
      <c r="BC527" s="201"/>
      <c r="BD527" s="201"/>
      <c r="BE527" s="201"/>
      <c r="BF527" s="201"/>
      <c r="BG527" s="201"/>
      <c r="BH527" s="201"/>
      <c r="BI527" s="201"/>
      <c r="BJ527" s="201"/>
      <c r="BK527" s="201"/>
      <c r="BL527" s="201"/>
      <c r="BM527" s="201"/>
      <c r="BN527" s="201"/>
      <c r="BO527" s="201"/>
      <c r="BP527" s="201"/>
      <c r="BQ527" s="201"/>
      <c r="BR527" s="201"/>
      <c r="BS527" s="201"/>
      <c r="BT527" s="201"/>
      <c r="BU527" s="201"/>
      <c r="BV527" s="201"/>
      <c r="BW527" s="201"/>
      <c r="BX527" s="201"/>
      <c r="BY527" s="298"/>
      <c r="BZ527" s="300"/>
      <c r="CA527" s="302"/>
      <c r="CB527" s="302"/>
    </row>
    <row r="528" spans="1:96" s="98" customFormat="1" ht="14.4" hidden="1" customHeight="1" x14ac:dyDescent="0.3">
      <c r="A528" s="97"/>
      <c r="B528" s="119"/>
      <c r="C528" s="73"/>
      <c r="D528" s="73"/>
      <c r="E528" s="73"/>
      <c r="F528" s="73"/>
      <c r="G528" s="73"/>
      <c r="H528" s="73"/>
      <c r="I528" s="73"/>
      <c r="J528" s="73"/>
      <c r="K528" s="73"/>
      <c r="L528" s="58"/>
      <c r="M528" s="7"/>
      <c r="N528" s="160"/>
      <c r="P528" s="59" t="s">
        <v>141</v>
      </c>
      <c r="Q528" s="60">
        <f>IF(Q526&lt;&gt;0,1,0)</f>
        <v>0</v>
      </c>
      <c r="R528" s="60">
        <f t="shared" ref="R528" si="12164">IF(Q528&gt;0,Q528+1,IF(R526&lt;&gt;0,1,0))</f>
        <v>0</v>
      </c>
      <c r="S528" s="60">
        <f t="shared" ref="S528" si="12165">IF(R528&gt;0,R528+1,IF(S526&lt;&gt;0,1,0))</f>
        <v>0</v>
      </c>
      <c r="T528" s="60">
        <f t="shared" ref="T528" si="12166">IF(S528&gt;0,S528+1,IF(T526&lt;&gt;0,1,0))</f>
        <v>0</v>
      </c>
      <c r="U528" s="60">
        <f t="shared" ref="U528" si="12167">IF(T528&gt;0,T528+1,IF(U526&lt;&gt;0,1,0))</f>
        <v>0</v>
      </c>
      <c r="V528" s="60">
        <f t="shared" ref="V528" si="12168">IF(U528&gt;0,U528+1,IF(V526&lt;&gt;0,1,0))</f>
        <v>0</v>
      </c>
      <c r="W528" s="60">
        <f t="shared" ref="W528" si="12169">IF(V528&gt;0,V528+1,IF(W526&lt;&gt;0,1,0))</f>
        <v>0</v>
      </c>
      <c r="X528" s="60">
        <f t="shared" ref="X528" si="12170">IF(W528&gt;0,W528+1,IF(X526&lt;&gt;0,1,0))</f>
        <v>0</v>
      </c>
      <c r="Y528" s="60">
        <f t="shared" ref="Y528" si="12171">IF(X528&gt;0,X528+1,IF(Y526&lt;&gt;0,1,0))</f>
        <v>0</v>
      </c>
      <c r="Z528" s="60">
        <f t="shared" ref="Z528" si="12172">IF(Y528&gt;0,Y528+1,IF(Z526&lt;&gt;0,1,0))</f>
        <v>0</v>
      </c>
      <c r="AA528" s="60">
        <f t="shared" ref="AA528" si="12173">IF(Z528&gt;0,Z528+1,IF(AA526&lt;&gt;0,1,0))</f>
        <v>0</v>
      </c>
      <c r="AB528" s="60">
        <f t="shared" ref="AB528" si="12174">IF(AA528&gt;0,AA528+1,IF(AB526&lt;&gt;0,1,0))</f>
        <v>0</v>
      </c>
      <c r="AC528" s="60">
        <f t="shared" ref="AC528" si="12175">IF(AB528&gt;0,AB528+1,IF(AC526&lt;&gt;0,1,0))</f>
        <v>0</v>
      </c>
      <c r="AD528" s="60">
        <f t="shared" ref="AD528" si="12176">IF(AC528&gt;0,AC528+1,IF(AD526&lt;&gt;0,1,0))</f>
        <v>0</v>
      </c>
      <c r="AE528" s="60">
        <f t="shared" ref="AE528" si="12177">IF(AD528&gt;0,AD528+1,IF(AE526&lt;&gt;0,1,0))</f>
        <v>0</v>
      </c>
      <c r="AF528" s="60">
        <f t="shared" ref="AF528" si="12178">IF(AE528&gt;0,AE528+1,IF(AF526&lt;&gt;0,1,0))</f>
        <v>0</v>
      </c>
      <c r="AG528" s="60">
        <f t="shared" ref="AG528" si="12179">IF(AF528&gt;0,AF528+1,IF(AG526&lt;&gt;0,1,0))</f>
        <v>0</v>
      </c>
      <c r="AH528" s="60">
        <f t="shared" ref="AH528" si="12180">IF(AG528&gt;0,AG528+1,IF(AH526&lt;&gt;0,1,0))</f>
        <v>0</v>
      </c>
      <c r="AI528" s="60">
        <f t="shared" ref="AI528" si="12181">IF(AH528&gt;0,AH528+1,IF(AI526&lt;&gt;0,1,0))</f>
        <v>0</v>
      </c>
      <c r="AJ528" s="60">
        <f t="shared" ref="AJ528" si="12182">IF(AI528&gt;0,AI528+1,IF(AJ526&lt;&gt;0,1,0))</f>
        <v>0</v>
      </c>
      <c r="AK528" s="60">
        <f t="shared" ref="AK528" si="12183">IF(AJ528&gt;0,AJ528+1,IF(AK526&lt;&gt;0,1,0))</f>
        <v>0</v>
      </c>
      <c r="AL528" s="60">
        <f t="shared" ref="AL528" si="12184">IF(AK528&gt;0,AK528+1,IF(AL526&lt;&gt;0,1,0))</f>
        <v>0</v>
      </c>
      <c r="AM528" s="60">
        <f t="shared" ref="AM528" si="12185">IF(AL528&gt;0,AL528+1,IF(AM526&lt;&gt;0,1,0))</f>
        <v>0</v>
      </c>
      <c r="AN528" s="60">
        <f t="shared" ref="AN528" si="12186">IF(AM528&gt;0,AM528+1,IF(AN526&lt;&gt;0,1,0))</f>
        <v>0</v>
      </c>
      <c r="AO528" s="60">
        <f t="shared" ref="AO528" si="12187">IF(AN528&gt;0,AN528+1,IF(AO526&lt;&gt;0,1,0))</f>
        <v>0</v>
      </c>
      <c r="AP528" s="60">
        <f t="shared" ref="AP528" si="12188">IF(AO528&gt;0,AO528+1,IF(AP526&lt;&gt;0,1,0))</f>
        <v>0</v>
      </c>
      <c r="AQ528" s="60">
        <f t="shared" ref="AQ528" si="12189">IF(AP528&gt;0,AP528+1,IF(AQ526&lt;&gt;0,1,0))</f>
        <v>0</v>
      </c>
      <c r="AR528" s="60">
        <f t="shared" ref="AR528" si="12190">IF(AQ528&gt;0,AQ528+1,IF(AR526&lt;&gt;0,1,0))</f>
        <v>0</v>
      </c>
      <c r="AS528" s="60">
        <f t="shared" ref="AS528" si="12191">IF(AR528&gt;0,AR528+1,IF(AS526&lt;&gt;0,1,0))</f>
        <v>0</v>
      </c>
      <c r="AT528" s="60">
        <f t="shared" ref="AT528" si="12192">IF(AS528&gt;0,AS528+1,IF(AT526&lt;&gt;0,1,0))</f>
        <v>0</v>
      </c>
      <c r="AU528" s="60">
        <f t="shared" ref="AU528" si="12193">IF(AT528&gt;0,AT528+1,IF(AU526&lt;&gt;0,1,0))</f>
        <v>0</v>
      </c>
      <c r="AV528" s="60">
        <f t="shared" ref="AV528" si="12194">IF(AU528&gt;0,AU528+1,IF(AV526&lt;&gt;0,1,0))</f>
        <v>0</v>
      </c>
      <c r="AW528" s="60">
        <f t="shared" ref="AW528" si="12195">IF(AV528&gt;0,AV528+1,IF(AW526&lt;&gt;0,1,0))</f>
        <v>0</v>
      </c>
      <c r="AX528" s="60">
        <f t="shared" ref="AX528" si="12196">IF(AW528&gt;0,AW528+1,IF(AX526&lt;&gt;0,1,0))</f>
        <v>0</v>
      </c>
      <c r="AY528" s="60">
        <f t="shared" ref="AY528" si="12197">IF(AX528&gt;0,AX528+1,IF(AY526&lt;&gt;0,1,0))</f>
        <v>0</v>
      </c>
      <c r="AZ528" s="60">
        <f t="shared" ref="AZ528" si="12198">IF(AY528&gt;0,AY528+1,IF(AZ526&lt;&gt;0,1,0))</f>
        <v>0</v>
      </c>
      <c r="BA528" s="60">
        <f t="shared" ref="BA528" si="12199">IF(AZ528&gt;0,AZ528+1,IF(BA526&lt;&gt;0,1,0))</f>
        <v>0</v>
      </c>
      <c r="BB528" s="60">
        <f t="shared" ref="BB528" si="12200">IF(BA528&gt;0,BA528+1,IF(BB526&lt;&gt;0,1,0))</f>
        <v>0</v>
      </c>
      <c r="BC528" s="60">
        <f t="shared" ref="BC528" si="12201">IF(BB528&gt;0,BB528+1,IF(BC526&lt;&gt;0,1,0))</f>
        <v>0</v>
      </c>
      <c r="BD528" s="60">
        <f t="shared" ref="BD528" si="12202">IF(BC528&gt;0,BC528+1,IF(BD526&lt;&gt;0,1,0))</f>
        <v>0</v>
      </c>
      <c r="BE528" s="60">
        <f t="shared" ref="BE528" si="12203">IF(BD528&gt;0,BD528+1,IF(BE526&lt;&gt;0,1,0))</f>
        <v>0</v>
      </c>
      <c r="BF528" s="60">
        <f t="shared" ref="BF528" si="12204">IF(BE528&gt;0,BE528+1,IF(BF526&lt;&gt;0,1,0))</f>
        <v>0</v>
      </c>
      <c r="BG528" s="60">
        <f t="shared" ref="BG528" si="12205">IF(BF528&gt;0,BF528+1,IF(BG526&lt;&gt;0,1,0))</f>
        <v>0</v>
      </c>
      <c r="BH528" s="60">
        <f t="shared" ref="BH528" si="12206">IF(BG528&gt;0,BG528+1,IF(BH526&lt;&gt;0,1,0))</f>
        <v>0</v>
      </c>
      <c r="BI528" s="60">
        <f t="shared" ref="BI528" si="12207">IF(BH528&gt;0,BH528+1,IF(BI526&lt;&gt;0,1,0))</f>
        <v>0</v>
      </c>
      <c r="BJ528" s="60">
        <f t="shared" ref="BJ528" si="12208">IF(BI528&gt;0,BI528+1,IF(BJ526&lt;&gt;0,1,0))</f>
        <v>0</v>
      </c>
      <c r="BK528" s="60">
        <f t="shared" ref="BK528" si="12209">IF(BJ528&gt;0,BJ528+1,IF(BK526&lt;&gt;0,1,0))</f>
        <v>0</v>
      </c>
      <c r="BL528" s="60">
        <f t="shared" ref="BL528" si="12210">IF(BK528&gt;0,BK528+1,IF(BL526&lt;&gt;0,1,0))</f>
        <v>0</v>
      </c>
      <c r="BM528" s="60">
        <f t="shared" ref="BM528" si="12211">IF(BL528&gt;0,BL528+1,IF(BM526&lt;&gt;0,1,0))</f>
        <v>0</v>
      </c>
      <c r="BN528" s="60">
        <f t="shared" ref="BN528" si="12212">IF(BM528&gt;0,BM528+1,IF(BN526&lt;&gt;0,1,0))</f>
        <v>0</v>
      </c>
      <c r="BO528" s="60">
        <f t="shared" ref="BO528" si="12213">IF(BN528&gt;0,BN528+1,IF(BO526&lt;&gt;0,1,0))</f>
        <v>0</v>
      </c>
      <c r="BP528" s="60">
        <f t="shared" ref="BP528" si="12214">IF(BO528&gt;0,BO528+1,IF(BP526&lt;&gt;0,1,0))</f>
        <v>0</v>
      </c>
      <c r="BQ528" s="60">
        <f t="shared" ref="BQ528" si="12215">IF(BP528&gt;0,BP528+1,IF(BQ526&lt;&gt;0,1,0))</f>
        <v>0</v>
      </c>
      <c r="BR528" s="60">
        <f t="shared" ref="BR528" si="12216">IF(BQ528&gt;0,BQ528+1,IF(BR526&lt;&gt;0,1,0))</f>
        <v>0</v>
      </c>
      <c r="BS528" s="60">
        <f t="shared" ref="BS528" si="12217">IF(BR528&gt;0,BR528+1,IF(BS526&lt;&gt;0,1,0))</f>
        <v>0</v>
      </c>
      <c r="BT528" s="60">
        <f t="shared" ref="BT528" si="12218">IF(BS528&gt;0,BS528+1,IF(BT526&lt;&gt;0,1,0))</f>
        <v>0</v>
      </c>
      <c r="BU528" s="60">
        <f t="shared" ref="BU528" si="12219">IF(BT528&gt;0,BT528+1,IF(BU526&lt;&gt;0,1,0))</f>
        <v>0</v>
      </c>
      <c r="BV528" s="60">
        <f t="shared" ref="BV528" si="12220">IF(BU528&gt;0,BU528+1,IF(BV526&lt;&gt;0,1,0))</f>
        <v>0</v>
      </c>
      <c r="BW528" s="60">
        <f t="shared" ref="BW528" si="12221">IF(BV528&gt;0,BV528+1,IF(BW526&lt;&gt;0,1,0))</f>
        <v>0</v>
      </c>
      <c r="BX528" s="60">
        <f t="shared" ref="BX528" si="12222">IF(BW528&gt;0,BW528+1,IF(BX526&lt;&gt;0,1,0))</f>
        <v>0</v>
      </c>
      <c r="BY528" s="298"/>
      <c r="BZ528" s="300"/>
      <c r="CA528" s="302"/>
      <c r="CB528" s="302"/>
    </row>
    <row r="529" spans="1:96" s="98" customFormat="1" ht="14.4" hidden="1" customHeight="1" x14ac:dyDescent="0.3">
      <c r="A529" s="97"/>
      <c r="B529" s="119"/>
      <c r="C529" s="73"/>
      <c r="D529" s="73"/>
      <c r="E529" s="73"/>
      <c r="F529" s="73"/>
      <c r="G529" s="73"/>
      <c r="H529" s="73"/>
      <c r="I529" s="73"/>
      <c r="J529" s="73"/>
      <c r="K529" s="73"/>
      <c r="L529" s="58"/>
      <c r="M529" s="7"/>
      <c r="N529" s="160"/>
      <c r="P529" s="59" t="s">
        <v>142</v>
      </c>
      <c r="Q529" s="60">
        <f>Q528</f>
        <v>0</v>
      </c>
      <c r="R529" s="60">
        <f>IF(R528=0,0,IF(OR(Q529=0,Q529=12),1,Q529+1))</f>
        <v>0</v>
      </c>
      <c r="S529" s="60">
        <f t="shared" ref="S529" si="12223">IF(S528=0,0,IF(OR(R529=0,R529=12),1,R529+1))</f>
        <v>0</v>
      </c>
      <c r="T529" s="60">
        <f t="shared" ref="T529" si="12224">IF(T528=0,0,IF(OR(S529=0,S529=12),1,S529+1))</f>
        <v>0</v>
      </c>
      <c r="U529" s="60">
        <f t="shared" ref="U529" si="12225">IF(U528=0,0,IF(OR(T529=0,T529=12),1,T529+1))</f>
        <v>0</v>
      </c>
      <c r="V529" s="60">
        <f t="shared" ref="V529" si="12226">IF(V528=0,0,IF(OR(U529=0,U529=12),1,U529+1))</f>
        <v>0</v>
      </c>
      <c r="W529" s="60">
        <f t="shared" ref="W529" si="12227">IF(W528=0,0,IF(OR(V529=0,V529=12),1,V529+1))</f>
        <v>0</v>
      </c>
      <c r="X529" s="60">
        <f t="shared" ref="X529" si="12228">IF(X528=0,0,IF(OR(W529=0,W529=12),1,W529+1))</f>
        <v>0</v>
      </c>
      <c r="Y529" s="60">
        <f t="shared" ref="Y529" si="12229">IF(Y528=0,0,IF(OR(X529=0,X529=12),1,X529+1))</f>
        <v>0</v>
      </c>
      <c r="Z529" s="60">
        <f t="shared" ref="Z529" si="12230">IF(Z528=0,0,IF(OR(Y529=0,Y529=12),1,Y529+1))</f>
        <v>0</v>
      </c>
      <c r="AA529" s="60">
        <f t="shared" ref="AA529" si="12231">IF(AA528=0,0,IF(OR(Z529=0,Z529=12),1,Z529+1))</f>
        <v>0</v>
      </c>
      <c r="AB529" s="60">
        <f t="shared" ref="AB529" si="12232">IF(AB528=0,0,IF(OR(AA529=0,AA529=12),1,AA529+1))</f>
        <v>0</v>
      </c>
      <c r="AC529" s="60">
        <f t="shared" ref="AC529" si="12233">IF(AC528=0,0,IF(OR(AB529=0,AB529=12),1,AB529+1))</f>
        <v>0</v>
      </c>
      <c r="AD529" s="60">
        <f t="shared" ref="AD529" si="12234">IF(AD528=0,0,IF(OR(AC529=0,AC529=12),1,AC529+1))</f>
        <v>0</v>
      </c>
      <c r="AE529" s="60">
        <f t="shared" ref="AE529" si="12235">IF(AE528=0,0,IF(OR(AD529=0,AD529=12),1,AD529+1))</f>
        <v>0</v>
      </c>
      <c r="AF529" s="60">
        <f t="shared" ref="AF529" si="12236">IF(AF528=0,0,IF(OR(AE529=0,AE529=12),1,AE529+1))</f>
        <v>0</v>
      </c>
      <c r="AG529" s="60">
        <f t="shared" ref="AG529" si="12237">IF(AG528=0,0,IF(OR(AF529=0,AF529=12),1,AF529+1))</f>
        <v>0</v>
      </c>
      <c r="AH529" s="60">
        <f t="shared" ref="AH529" si="12238">IF(AH528=0,0,IF(OR(AG529=0,AG529=12),1,AG529+1))</f>
        <v>0</v>
      </c>
      <c r="AI529" s="60">
        <f t="shared" ref="AI529" si="12239">IF(AI528=0,0,IF(OR(AH529=0,AH529=12),1,AH529+1))</f>
        <v>0</v>
      </c>
      <c r="AJ529" s="60">
        <f t="shared" ref="AJ529" si="12240">IF(AJ528=0,0,IF(OR(AI529=0,AI529=12),1,AI529+1))</f>
        <v>0</v>
      </c>
      <c r="AK529" s="60">
        <f t="shared" ref="AK529" si="12241">IF(AK528=0,0,IF(OR(AJ529=0,AJ529=12),1,AJ529+1))</f>
        <v>0</v>
      </c>
      <c r="AL529" s="60">
        <f t="shared" ref="AL529" si="12242">IF(AL528=0,0,IF(OR(AK529=0,AK529=12),1,AK529+1))</f>
        <v>0</v>
      </c>
      <c r="AM529" s="60">
        <f t="shared" ref="AM529" si="12243">IF(AM528=0,0,IF(OR(AL529=0,AL529=12),1,AL529+1))</f>
        <v>0</v>
      </c>
      <c r="AN529" s="60">
        <f t="shared" ref="AN529" si="12244">IF(AN528=0,0,IF(OR(AM529=0,AM529=12),1,AM529+1))</f>
        <v>0</v>
      </c>
      <c r="AO529" s="60">
        <f t="shared" ref="AO529" si="12245">IF(AO528=0,0,IF(OR(AN529=0,AN529=12),1,AN529+1))</f>
        <v>0</v>
      </c>
      <c r="AP529" s="60">
        <f t="shared" ref="AP529" si="12246">IF(AP528=0,0,IF(OR(AO529=0,AO529=12),1,AO529+1))</f>
        <v>0</v>
      </c>
      <c r="AQ529" s="60">
        <f t="shared" ref="AQ529" si="12247">IF(AQ528=0,0,IF(OR(AP529=0,AP529=12),1,AP529+1))</f>
        <v>0</v>
      </c>
      <c r="AR529" s="60">
        <f t="shared" ref="AR529" si="12248">IF(AR528=0,0,IF(OR(AQ529=0,AQ529=12),1,AQ529+1))</f>
        <v>0</v>
      </c>
      <c r="AS529" s="60">
        <f t="shared" ref="AS529" si="12249">IF(AS528=0,0,IF(OR(AR529=0,AR529=12),1,AR529+1))</f>
        <v>0</v>
      </c>
      <c r="AT529" s="60">
        <f t="shared" ref="AT529" si="12250">IF(AT528=0,0,IF(OR(AS529=0,AS529=12),1,AS529+1))</f>
        <v>0</v>
      </c>
      <c r="AU529" s="60">
        <f t="shared" ref="AU529" si="12251">IF(AU528=0,0,IF(OR(AT529=0,AT529=12),1,AT529+1))</f>
        <v>0</v>
      </c>
      <c r="AV529" s="60">
        <f t="shared" ref="AV529" si="12252">IF(AV528=0,0,IF(OR(AU529=0,AU529=12),1,AU529+1))</f>
        <v>0</v>
      </c>
      <c r="AW529" s="60">
        <f t="shared" ref="AW529" si="12253">IF(AW528=0,0,IF(OR(AV529=0,AV529=12),1,AV529+1))</f>
        <v>0</v>
      </c>
      <c r="AX529" s="60">
        <f t="shared" ref="AX529" si="12254">IF(AX528=0,0,IF(OR(AW529=0,AW529=12),1,AW529+1))</f>
        <v>0</v>
      </c>
      <c r="AY529" s="60">
        <f t="shared" ref="AY529" si="12255">IF(AY528=0,0,IF(OR(AX529=0,AX529=12),1,AX529+1))</f>
        <v>0</v>
      </c>
      <c r="AZ529" s="60">
        <f t="shared" ref="AZ529" si="12256">IF(AZ528=0,0,IF(OR(AY529=0,AY529=12),1,AY529+1))</f>
        <v>0</v>
      </c>
      <c r="BA529" s="60">
        <f t="shared" ref="BA529" si="12257">IF(BA528=0,0,IF(OR(AZ529=0,AZ529=12),1,AZ529+1))</f>
        <v>0</v>
      </c>
      <c r="BB529" s="60">
        <f t="shared" ref="BB529" si="12258">IF(BB528=0,0,IF(OR(BA529=0,BA529=12),1,BA529+1))</f>
        <v>0</v>
      </c>
      <c r="BC529" s="60">
        <f t="shared" ref="BC529" si="12259">IF(BC528=0,0,IF(OR(BB529=0,BB529=12),1,BB529+1))</f>
        <v>0</v>
      </c>
      <c r="BD529" s="60">
        <f t="shared" ref="BD529" si="12260">IF(BD528=0,0,IF(OR(BC529=0,BC529=12),1,BC529+1))</f>
        <v>0</v>
      </c>
      <c r="BE529" s="60">
        <f t="shared" ref="BE529" si="12261">IF(BE528=0,0,IF(OR(BD529=0,BD529=12),1,BD529+1))</f>
        <v>0</v>
      </c>
      <c r="BF529" s="60">
        <f t="shared" ref="BF529" si="12262">IF(BF528=0,0,IF(OR(BE529=0,BE529=12),1,BE529+1))</f>
        <v>0</v>
      </c>
      <c r="BG529" s="60">
        <f t="shared" ref="BG529" si="12263">IF(BG528=0,0,IF(OR(BF529=0,BF529=12),1,BF529+1))</f>
        <v>0</v>
      </c>
      <c r="BH529" s="60">
        <f t="shared" ref="BH529" si="12264">IF(BH528=0,0,IF(OR(BG529=0,BG529=12),1,BG529+1))</f>
        <v>0</v>
      </c>
      <c r="BI529" s="60">
        <f t="shared" ref="BI529" si="12265">IF(BI528=0,0,IF(OR(BH529=0,BH529=12),1,BH529+1))</f>
        <v>0</v>
      </c>
      <c r="BJ529" s="60">
        <f t="shared" ref="BJ529" si="12266">IF(BJ528=0,0,IF(OR(BI529=0,BI529=12),1,BI529+1))</f>
        <v>0</v>
      </c>
      <c r="BK529" s="60">
        <f t="shared" ref="BK529" si="12267">IF(BK528=0,0,IF(OR(BJ529=0,BJ529=12),1,BJ529+1))</f>
        <v>0</v>
      </c>
      <c r="BL529" s="60">
        <f t="shared" ref="BL529" si="12268">IF(BL528=0,0,IF(OR(BK529=0,BK529=12),1,BK529+1))</f>
        <v>0</v>
      </c>
      <c r="BM529" s="60">
        <f t="shared" ref="BM529" si="12269">IF(BM528=0,0,IF(OR(BL529=0,BL529=12),1,BL529+1))</f>
        <v>0</v>
      </c>
      <c r="BN529" s="60">
        <f t="shared" ref="BN529" si="12270">IF(BN528=0,0,IF(OR(BM529=0,BM529=12),1,BM529+1))</f>
        <v>0</v>
      </c>
      <c r="BO529" s="60">
        <f t="shared" ref="BO529" si="12271">IF(BO528=0,0,IF(OR(BN529=0,BN529=12),1,BN529+1))</f>
        <v>0</v>
      </c>
      <c r="BP529" s="60">
        <f t="shared" ref="BP529" si="12272">IF(BP528=0,0,IF(OR(BO529=0,BO529=12),1,BO529+1))</f>
        <v>0</v>
      </c>
      <c r="BQ529" s="60">
        <f t="shared" ref="BQ529" si="12273">IF(BQ528=0,0,IF(OR(BP529=0,BP529=12),1,BP529+1))</f>
        <v>0</v>
      </c>
      <c r="BR529" s="60">
        <f t="shared" ref="BR529" si="12274">IF(BR528=0,0,IF(OR(BQ529=0,BQ529=12),1,BQ529+1))</f>
        <v>0</v>
      </c>
      <c r="BS529" s="60">
        <f t="shared" ref="BS529" si="12275">IF(BS528=0,0,IF(OR(BR529=0,BR529=12),1,BR529+1))</f>
        <v>0</v>
      </c>
      <c r="BT529" s="60">
        <f t="shared" ref="BT529" si="12276">IF(BT528=0,0,IF(OR(BS529=0,BS529=12),1,BS529+1))</f>
        <v>0</v>
      </c>
      <c r="BU529" s="60">
        <f t="shared" ref="BU529" si="12277">IF(BU528=0,0,IF(OR(BT529=0,BT529=12),1,BT529+1))</f>
        <v>0</v>
      </c>
      <c r="BV529" s="60">
        <f t="shared" ref="BV529" si="12278">IF(BV528=0,0,IF(OR(BU529=0,BU529=12),1,BU529+1))</f>
        <v>0</v>
      </c>
      <c r="BW529" s="60">
        <f t="shared" ref="BW529" si="12279">IF(BW528=0,0,IF(OR(BV529=0,BV529=12),1,BV529+1))</f>
        <v>0</v>
      </c>
      <c r="BX529" s="60">
        <f t="shared" ref="BX529" si="12280">IF(BX528=0,0,IF(OR(BW529=0,BW529=12),1,BW529+1))</f>
        <v>0</v>
      </c>
      <c r="BY529" s="298"/>
      <c r="BZ529" s="300"/>
      <c r="CA529" s="302"/>
      <c r="CB529" s="302"/>
    </row>
    <row r="530" spans="1:96" s="98" customFormat="1" ht="43.2" x14ac:dyDescent="0.3">
      <c r="A530" s="97"/>
      <c r="B530" s="119"/>
      <c r="C530" s="73"/>
      <c r="D530" s="73"/>
      <c r="E530" s="73"/>
      <c r="F530" s="73"/>
      <c r="G530" s="73"/>
      <c r="H530" s="73"/>
      <c r="I530" s="73"/>
      <c r="J530" s="73"/>
      <c r="K530" s="73"/>
      <c r="L530" s="58"/>
      <c r="M530" s="7"/>
      <c r="N530" s="160"/>
      <c r="P530" s="57" t="s">
        <v>221</v>
      </c>
      <c r="Q530" s="62">
        <f>IF(Q529&gt;0,IF(Q533&gt;$K526,$K526,Q533),0)</f>
        <v>0</v>
      </c>
      <c r="R530" s="62">
        <f>IF(R529&gt;0,IF((SUMIFS($Q532:Q532,$Q529:Q529,12)+IF(Q529=12,0,Q530)+R533)&gt;=$K526,$K526-FLOOR(SUMIFS($Q532:Q532,$Q529:Q529,12),1),IF(R529=1,R533,R533+Q530)),0)</f>
        <v>0</v>
      </c>
      <c r="S530" s="62">
        <f>IF(S529&gt;0,IF((SUMIFS($Q532:R532,$Q529:R529,12)+IF(R529=12,0,R530)+S533)&gt;=$K526,$K526-FLOOR(SUMIFS($Q532:R532,$Q529:R529,12),1),IF(S529=1,S533,S533+R530)),0)</f>
        <v>0</v>
      </c>
      <c r="T530" s="62">
        <f>IF(T529&gt;0,IF((SUMIFS($Q532:S532,$Q529:S529,12)+IF(S529=12,0,S530)+T533)&gt;=$K526,$K526-FLOOR(SUMIFS($Q532:S532,$Q529:S529,12),1),IF(T529=1,T533,T533+S530)),0)</f>
        <v>0</v>
      </c>
      <c r="U530" s="62">
        <f>IF(U529&gt;0,IF((SUMIFS($Q532:T532,$Q529:T529,12)+IF(T529=12,0,T530)+U533)&gt;=$K526,$K526-FLOOR(SUMIFS($Q532:T532,$Q529:T529,12),1),IF(U529=1,U533,U533+T530)),0)</f>
        <v>0</v>
      </c>
      <c r="V530" s="62">
        <f>IF(V529&gt;0,IF((SUMIFS($Q532:U532,$Q529:U529,12)+IF(U529=12,0,U530)+V533)&gt;=$K526,$K526-FLOOR(SUMIFS($Q532:U532,$Q529:U529,12),1),IF(V529=1,V533,V533+U530)),0)</f>
        <v>0</v>
      </c>
      <c r="W530" s="62">
        <f>IF(W529&gt;0,IF((SUMIFS($Q532:V532,$Q529:V529,12)+IF(V529=12,0,V530)+W533)&gt;=$K526,$K526-FLOOR(SUMIFS($Q532:V532,$Q529:V529,12),1),IF(W529=1,W533,W533+V530)),0)</f>
        <v>0</v>
      </c>
      <c r="X530" s="62">
        <f>IF(X529&gt;0,IF((SUMIFS($Q532:W532,$Q529:W529,12)+IF(W529=12,0,W530)+X533)&gt;=$K526,$K526-FLOOR(SUMIFS($Q532:W532,$Q529:W529,12),1),IF(X529=1,X533,X533+W530)),0)</f>
        <v>0</v>
      </c>
      <c r="Y530" s="62">
        <f>IF(Y529&gt;0,IF((SUMIFS($Q532:X532,$Q529:X529,12)+IF(X529=12,0,X530)+Y533)&gt;=$K526,$K526-FLOOR(SUMIFS($Q532:X532,$Q529:X529,12),1),IF(Y529=1,Y533,Y533+X530)),0)</f>
        <v>0</v>
      </c>
      <c r="Z530" s="62">
        <f>IF(Z529&gt;0,IF((SUMIFS($Q532:Y532,$Q529:Y529,12)+IF(Y529=12,0,Y530)+Z533)&gt;=$K526,$K526-FLOOR(SUMIFS($Q532:Y532,$Q529:Y529,12),1),IF(Z529=1,Z533,Z533+Y530)),0)</f>
        <v>0</v>
      </c>
      <c r="AA530" s="62">
        <f>IF(AA529&gt;0,IF((SUMIFS($Q532:Z532,$Q529:Z529,12)+IF(Z529=12,0,Z530)+AA533)&gt;=$K526,$K526-FLOOR(SUMIFS($Q532:Z532,$Q529:Z529,12),1),IF(AA529=1,AA533,AA533+Z530)),0)</f>
        <v>0</v>
      </c>
      <c r="AB530" s="62">
        <f>IF(AB529&gt;0,IF((SUMIFS($Q532:AA532,$Q529:AA529,12)+IF(AA529=12,0,AA530)+AB533)&gt;=$K526,$K526-FLOOR(SUMIFS($Q532:AA532,$Q529:AA529,12),1),IF(AB529=1,AB533,AB533+AA530)),0)</f>
        <v>0</v>
      </c>
      <c r="AC530" s="62">
        <f>IF(AC529&gt;0,IF((SUMIFS($Q532:AB532,$Q529:AB529,12)+IF(AB529=12,0,AB530)+AC533)&gt;=$K526,$K526-FLOOR(SUMIFS($Q532:AB532,$Q529:AB529,12),1),IF(AC529=1,AC533,AC533+AB530)),0)</f>
        <v>0</v>
      </c>
      <c r="AD530" s="62">
        <f>IF(AD529&gt;0,IF((SUMIFS($Q532:AC532,$Q529:AC529,12)+IF(AC529=12,0,AC530)+AD533)&gt;=$K526,$K526-FLOOR(SUMIFS($Q532:AC532,$Q529:AC529,12),1),IF(AD529=1,AD533,AD533+AC530)),0)</f>
        <v>0</v>
      </c>
      <c r="AE530" s="62">
        <f>IF(AE529&gt;0,IF((SUMIFS($Q532:AD532,$Q529:AD529,12)+IF(AD529=12,0,AD530)+AE533)&gt;=$K526,$K526-FLOOR(SUMIFS($Q532:AD532,$Q529:AD529,12),1),IF(AE529=1,AE533,AE533+AD530)),0)</f>
        <v>0</v>
      </c>
      <c r="AF530" s="62">
        <f>IF(AF529&gt;0,IF((SUMIFS($Q532:AE532,$Q529:AE529,12)+IF(AE529=12,0,AE530)+AF533)&gt;=$K526,$K526-FLOOR(SUMIFS($Q532:AE532,$Q529:AE529,12),1),IF(AF529=1,AF533,AF533+AE530)),0)</f>
        <v>0</v>
      </c>
      <c r="AG530" s="62">
        <f>IF(AG529&gt;0,IF((SUMIFS($Q532:AF532,$Q529:AF529,12)+IF(AF529=12,0,AF530)+AG533)&gt;=$K526,$K526-FLOOR(SUMIFS($Q532:AF532,$Q529:AF529,12),1),IF(AG529=1,AG533,AG533+AF530)),0)</f>
        <v>0</v>
      </c>
      <c r="AH530" s="62">
        <f>IF(AH529&gt;0,IF((SUMIFS($Q532:AG532,$Q529:AG529,12)+IF(AG529=12,0,AG530)+AH533)&gt;=$K526,$K526-FLOOR(SUMIFS($Q532:AG532,$Q529:AG529,12),1),IF(AH529=1,AH533,AH533+AG530)),0)</f>
        <v>0</v>
      </c>
      <c r="AI530" s="62">
        <f>IF(AI529&gt;0,IF((SUMIFS($Q532:AH532,$Q529:AH529,12)+IF(AH529=12,0,AH530)+AI533)&gt;=$K526,$K526-FLOOR(SUMIFS($Q532:AH532,$Q529:AH529,12),1),IF(AI529=1,AI533,AI533+AH530)),0)</f>
        <v>0</v>
      </c>
      <c r="AJ530" s="62">
        <f>IF(AJ529&gt;0,IF((SUMIFS($Q532:AI532,$Q529:AI529,12)+IF(AI529=12,0,AI530)+AJ533)&gt;=$K526,$K526-FLOOR(SUMIFS($Q532:AI532,$Q529:AI529,12),1),IF(AJ529=1,AJ533,AJ533+AI530)),0)</f>
        <v>0</v>
      </c>
      <c r="AK530" s="62">
        <f>IF(AK529&gt;0,IF((SUMIFS($Q532:AJ532,$Q529:AJ529,12)+IF(AJ529=12,0,AJ530)+AK533)&gt;=$K526,$K526-FLOOR(SUMIFS($Q532:AJ532,$Q529:AJ529,12),1),IF(AK529=1,AK533,AK533+AJ530)),0)</f>
        <v>0</v>
      </c>
      <c r="AL530" s="62">
        <f>IF(AL529&gt;0,IF((SUMIFS($Q532:AK532,$Q529:AK529,12)+IF(AK529=12,0,AK530)+AL533)&gt;=$K526,$K526-FLOOR(SUMIFS($Q532:AK532,$Q529:AK529,12),1),IF(AL529=1,AL533,AL533+AK530)),0)</f>
        <v>0</v>
      </c>
      <c r="AM530" s="62">
        <f>IF(AM529&gt;0,IF((SUMIFS($Q532:AL532,$Q529:AL529,12)+IF(AL529=12,0,AL530)+AM533)&gt;=$K526,$K526-FLOOR(SUMIFS($Q532:AL532,$Q529:AL529,12),1),IF(AM529=1,AM533,AM533+AL530)),0)</f>
        <v>0</v>
      </c>
      <c r="AN530" s="62">
        <f>IF(AN529&gt;0,IF((SUMIFS($Q532:AM532,$Q529:AM529,12)+IF(AM529=12,0,AM530)+AN533)&gt;=$K526,$K526-FLOOR(SUMIFS($Q532:AM532,$Q529:AM529,12),1),IF(AN529=1,AN533,AN533+AM530)),0)</f>
        <v>0</v>
      </c>
      <c r="AO530" s="62">
        <f>IF(AO529&gt;0,IF((SUMIFS($Q532:AN532,$Q529:AN529,12)+IF(AN529=12,0,AN530)+AO533)&gt;=$K526,$K526-FLOOR(SUMIFS($Q532:AN532,$Q529:AN529,12),1),IF(AO529=1,AO533,AO533+AN530)),0)</f>
        <v>0</v>
      </c>
      <c r="AP530" s="62">
        <f>IF(AP529&gt;0,IF((SUMIFS($Q532:AO532,$Q529:AO529,12)+IF(AO529=12,0,AO530)+AP533)&gt;=$K526,$K526-FLOOR(SUMIFS($Q532:AO532,$Q529:AO529,12),1),IF(AP529=1,AP533,AP533+AO530)),0)</f>
        <v>0</v>
      </c>
      <c r="AQ530" s="62">
        <f>IF(AQ529&gt;0,IF((SUMIFS($Q532:AP532,$Q529:AP529,12)+IF(AP529=12,0,AP530)+AQ533)&gt;=$K526,$K526-FLOOR(SUMIFS($Q532:AP532,$Q529:AP529,12),1),IF(AQ529=1,AQ533,AQ533+AP530)),0)</f>
        <v>0</v>
      </c>
      <c r="AR530" s="62">
        <f>IF(AR529&gt;0,IF((SUMIFS($Q532:AQ532,$Q529:AQ529,12)+IF(AQ529=12,0,AQ530)+AR533)&gt;=$K526,$K526-FLOOR(SUMIFS($Q532:AQ532,$Q529:AQ529,12),1),IF(AR529=1,AR533,AR533+AQ530)),0)</f>
        <v>0</v>
      </c>
      <c r="AS530" s="62">
        <f>IF(AS529&gt;0,IF((SUMIFS($Q532:AR532,$Q529:AR529,12)+IF(AR529=12,0,AR530)+AS533)&gt;=$K526,$K526-FLOOR(SUMIFS($Q532:AR532,$Q529:AR529,12),1),IF(AS529=1,AS533,AS533+AR530)),0)</f>
        <v>0</v>
      </c>
      <c r="AT530" s="62">
        <f>IF(AT529&gt;0,IF((SUMIFS($Q532:AS532,$Q529:AS529,12)+IF(AS529=12,0,AS530)+AT533)&gt;=$K526,$K526-FLOOR(SUMIFS($Q532:AS532,$Q529:AS529,12),1),IF(AT529=1,AT533,AT533+AS530)),0)</f>
        <v>0</v>
      </c>
      <c r="AU530" s="62">
        <f>IF(AU529&gt;0,IF((SUMIFS($Q532:AT532,$Q529:AT529,12)+IF(AT529=12,0,AT530)+AU533)&gt;=$K526,$K526-FLOOR(SUMIFS($Q532:AT532,$Q529:AT529,12),1),IF(AU529=1,AU533,AU533+AT530)),0)</f>
        <v>0</v>
      </c>
      <c r="AV530" s="62">
        <f>IF(AV529&gt;0,IF((SUMIFS($Q532:AU532,$Q529:AU529,12)+IF(AU529=12,0,AU530)+AV533)&gt;=$K526,$K526-FLOOR(SUMIFS($Q532:AU532,$Q529:AU529,12),1),IF(AV529=1,AV533,AV533+AU530)),0)</f>
        <v>0</v>
      </c>
      <c r="AW530" s="62">
        <f>IF(AW529&gt;0,IF((SUMIFS($Q532:AV532,$Q529:AV529,12)+IF(AV529=12,0,AV530)+AW533)&gt;=$K526,$K526-FLOOR(SUMIFS($Q532:AV532,$Q529:AV529,12),1),IF(AW529=1,AW533,AW533+AV530)),0)</f>
        <v>0</v>
      </c>
      <c r="AX530" s="62">
        <f>IF(AX529&gt;0,IF((SUMIFS($Q532:AW532,$Q529:AW529,12)+IF(AW529=12,0,AW530)+AX533)&gt;=$K526,$K526-FLOOR(SUMIFS($Q532:AW532,$Q529:AW529,12),1),IF(AX529=1,AX533,AX533+AW530)),0)</f>
        <v>0</v>
      </c>
      <c r="AY530" s="62">
        <f>IF(AY529&gt;0,IF((SUMIFS($Q532:AX532,$Q529:AX529,12)+IF(AX529=12,0,AX530)+AY533)&gt;=$K526,$K526-FLOOR(SUMIFS($Q532:AX532,$Q529:AX529,12),1),IF(AY529=1,AY533,AY533+AX530)),0)</f>
        <v>0</v>
      </c>
      <c r="AZ530" s="62">
        <f>IF(AZ529&gt;0,IF((SUMIFS($Q532:AY532,$Q529:AY529,12)+IF(AY529=12,0,AY530)+AZ533)&gt;=$K526,$K526-FLOOR(SUMIFS($Q532:AY532,$Q529:AY529,12),1),IF(AZ529=1,AZ533,AZ533+AY530)),0)</f>
        <v>0</v>
      </c>
      <c r="BA530" s="62">
        <f>IF(BA529&gt;0,IF((SUMIFS($Q532:AZ532,$Q529:AZ529,12)+IF(AZ529=12,0,AZ530)+BA533)&gt;=$K526,$K526-FLOOR(SUMIFS($Q532:AZ532,$Q529:AZ529,12),1),IF(BA529=1,BA533,BA533+AZ530)),0)</f>
        <v>0</v>
      </c>
      <c r="BB530" s="62">
        <f>IF(BB529&gt;0,IF((SUMIFS($Q532:BA532,$Q529:BA529,12)+IF(BA529=12,0,BA530)+BB533)&gt;=$K526,$K526-FLOOR(SUMIFS($Q532:BA532,$Q529:BA529,12),1),IF(BB529=1,BB533,BB533+BA530)),0)</f>
        <v>0</v>
      </c>
      <c r="BC530" s="62">
        <f>IF(BC529&gt;0,IF((SUMIFS($Q532:BB532,$Q529:BB529,12)+IF(BB529=12,0,BB530)+BC533)&gt;=$K526,$K526-FLOOR(SUMIFS($Q532:BB532,$Q529:BB529,12),1),IF(BC529=1,BC533,BC533+BB530)),0)</f>
        <v>0</v>
      </c>
      <c r="BD530" s="62">
        <f>IF(BD529&gt;0,IF((SUMIFS($Q532:BC532,$Q529:BC529,12)+IF(BC529=12,0,BC530)+BD533)&gt;=$K526,$K526-FLOOR(SUMIFS($Q532:BC532,$Q529:BC529,12),1),IF(BD529=1,BD533,BD533+BC530)),0)</f>
        <v>0</v>
      </c>
      <c r="BE530" s="62">
        <f>IF(BE529&gt;0,IF((SUMIFS($Q532:BD532,$Q529:BD529,12)+IF(BD529=12,0,BD530)+BE533)&gt;=$K526,$K526-FLOOR(SUMIFS($Q532:BD532,$Q529:BD529,12),1),IF(BE529=1,BE533,BE533+BD530)),0)</f>
        <v>0</v>
      </c>
      <c r="BF530" s="62">
        <f>IF(BF529&gt;0,IF((SUMIFS($Q532:BE532,$Q529:BE529,12)+IF(BE529=12,0,BE530)+BF533)&gt;=$K526,$K526-FLOOR(SUMIFS($Q532:BE532,$Q529:BE529,12),1),IF(BF529=1,BF533,BF533+BE530)),0)</f>
        <v>0</v>
      </c>
      <c r="BG530" s="62">
        <f>IF(BG529&gt;0,IF((SUMIFS($Q532:BF532,$Q529:BF529,12)+IF(BF529=12,0,BF530)+BG533)&gt;=$K526,$K526-FLOOR(SUMIFS($Q532:BF532,$Q529:BF529,12),1),IF(BG529=1,BG533,BG533+BF530)),0)</f>
        <v>0</v>
      </c>
      <c r="BH530" s="62">
        <f>IF(BH529&gt;0,IF((SUMIFS($Q532:BG532,$Q529:BG529,12)+IF(BG529=12,0,BG530)+BH533)&gt;=$K526,$K526-FLOOR(SUMIFS($Q532:BG532,$Q529:BG529,12),1),IF(BH529=1,BH533,BH533+BG530)),0)</f>
        <v>0</v>
      </c>
      <c r="BI530" s="62">
        <f>IF(BI529&gt;0,IF((SUMIFS($Q532:BH532,$Q529:BH529,12)+IF(BH529=12,0,BH530)+BI533)&gt;=$K526,$K526-FLOOR(SUMIFS($Q532:BH532,$Q529:BH529,12),1),IF(BI529=1,BI533,BI533+BH530)),0)</f>
        <v>0</v>
      </c>
      <c r="BJ530" s="62">
        <f>IF(BJ529&gt;0,IF((SUMIFS($Q532:BI532,$Q529:BI529,12)+IF(BI529=12,0,BI530)+BJ533)&gt;=$K526,$K526-FLOOR(SUMIFS($Q532:BI532,$Q529:BI529,12),1),IF(BJ529=1,BJ533,BJ533+BI530)),0)</f>
        <v>0</v>
      </c>
      <c r="BK530" s="62">
        <f>IF(BK529&gt;0,IF((SUMIFS($Q532:BJ532,$Q529:BJ529,12)+IF(BJ529=12,0,BJ530)+BK533)&gt;=$K526,$K526-FLOOR(SUMIFS($Q532:BJ532,$Q529:BJ529,12),1),IF(BK529=1,BK533,BK533+BJ530)),0)</f>
        <v>0</v>
      </c>
      <c r="BL530" s="62">
        <f>IF(BL529&gt;0,IF((SUMIFS($Q532:BK532,$Q529:BK529,12)+IF(BK529=12,0,BK530)+BL533)&gt;=$K526,$K526-FLOOR(SUMIFS($Q532:BK532,$Q529:BK529,12),1),IF(BL529=1,BL533,BL533+BK530)),0)</f>
        <v>0</v>
      </c>
      <c r="BM530" s="62">
        <f>IF(BM529&gt;0,IF((SUMIFS($Q532:BL532,$Q529:BL529,12)+IF(BL529=12,0,BL530)+BM533)&gt;=$K526,$K526-FLOOR(SUMIFS($Q532:BL532,$Q529:BL529,12),1),IF(BM529=1,BM533,BM533+BL530)),0)</f>
        <v>0</v>
      </c>
      <c r="BN530" s="62">
        <f>IF(BN529&gt;0,IF((SUMIFS($Q532:BM532,$Q529:BM529,12)+IF(BM529=12,0,BM530)+BN533)&gt;=$K526,$K526-FLOOR(SUMIFS($Q532:BM532,$Q529:BM529,12),1),IF(BN529=1,BN533,BN533+BM530)),0)</f>
        <v>0</v>
      </c>
      <c r="BO530" s="62">
        <f>IF(BO529&gt;0,IF((SUMIFS($Q532:BN532,$Q529:BN529,12)+IF(BN529=12,0,BN530)+BO533)&gt;=$K526,$K526-FLOOR(SUMIFS($Q532:BN532,$Q529:BN529,12),1),IF(BO529=1,BO533,BO533+BN530)),0)</f>
        <v>0</v>
      </c>
      <c r="BP530" s="62">
        <f>IF(BP529&gt;0,IF((SUMIFS($Q532:BO532,$Q529:BO529,12)+IF(BO529=12,0,BO530)+BP533)&gt;=$K526,$K526-FLOOR(SUMIFS($Q532:BO532,$Q529:BO529,12),1),IF(BP529=1,BP533,BP533+BO530)),0)</f>
        <v>0</v>
      </c>
      <c r="BQ530" s="62">
        <f>IF(BQ529&gt;0,IF((SUMIFS($Q532:BP532,$Q529:BP529,12)+IF(BP529=12,0,BP530)+BQ533)&gt;=$K526,$K526-FLOOR(SUMIFS($Q532:BP532,$Q529:BP529,12),1),IF(BQ529=1,BQ533,BQ533+BP530)),0)</f>
        <v>0</v>
      </c>
      <c r="BR530" s="62">
        <f>IF(BR529&gt;0,IF((SUMIFS($Q532:BQ532,$Q529:BQ529,12)+IF(BQ529=12,0,BQ530)+BR533)&gt;=$K526,$K526-FLOOR(SUMIFS($Q532:BQ532,$Q529:BQ529,12),1),IF(BR529=1,BR533,BR533+BQ530)),0)</f>
        <v>0</v>
      </c>
      <c r="BS530" s="62">
        <f>IF(BS529&gt;0,IF((SUMIFS($Q532:BR532,$Q529:BR529,12)+IF(BR529=12,0,BR530)+BS533)&gt;=$K526,$K526-FLOOR(SUMIFS($Q532:BR532,$Q529:BR529,12),1),IF(BS529=1,BS533,BS533+BR530)),0)</f>
        <v>0</v>
      </c>
      <c r="BT530" s="62">
        <f>IF(BT529&gt;0,IF((SUMIFS($Q532:BS532,$Q529:BS529,12)+IF(BS529=12,0,BS530)+BT533)&gt;=$K526,$K526-FLOOR(SUMIFS($Q532:BS532,$Q529:BS529,12),1),IF(BT529=1,BT533,BT533+BS530)),0)</f>
        <v>0</v>
      </c>
      <c r="BU530" s="62">
        <f>IF(BU529&gt;0,IF((SUMIFS($Q532:BT532,$Q529:BT529,12)+IF(BT529=12,0,BT530)+BU533)&gt;=$K526,$K526-FLOOR(SUMIFS($Q532:BT532,$Q529:BT529,12),1),IF(BU529=1,BU533,BU533+BT530)),0)</f>
        <v>0</v>
      </c>
      <c r="BV530" s="62">
        <f>IF(BV529&gt;0,IF((SUMIFS($Q532:BU532,$Q529:BU529,12)+IF(BU529=12,0,BU530)+BV533)&gt;=$K526,$K526-FLOOR(SUMIFS($Q532:BU532,$Q529:BU529,12),1),IF(BV529=1,BV533,BV533+BU530)),0)</f>
        <v>0</v>
      </c>
      <c r="BW530" s="62">
        <f>IF(BW529&gt;0,IF((SUMIFS($Q532:BV532,$Q529:BV529,12)+IF(BV529=12,0,BV530)+BW533)&gt;=$K526,$K526-FLOOR(SUMIFS($Q532:BV532,$Q529:BV529,12),1),IF(BW529=1,BW533,BW533+BV530)),0)</f>
        <v>0</v>
      </c>
      <c r="BX530" s="62">
        <f>IF(BX529&gt;0,IF((SUMIFS($Q532:BW532,$Q529:BW529,12)+IF(BW529=12,0,BW530)+BX533)&gt;=$K526,$K526-FLOOR(SUMIFS($Q532:BW532,$Q529:BW529,12),1),IF(BX529=1,BX533,BX533+BW530)),0)</f>
        <v>0</v>
      </c>
      <c r="BY530" s="298"/>
      <c r="BZ530" s="300"/>
      <c r="CA530" s="302"/>
      <c r="CB530" s="302"/>
    </row>
    <row r="531" spans="1:96" s="98" customFormat="1" ht="41.4" hidden="1" customHeight="1" x14ac:dyDescent="0.3">
      <c r="A531" s="97"/>
      <c r="B531" s="119"/>
      <c r="C531" s="73"/>
      <c r="D531" s="73"/>
      <c r="E531" s="73"/>
      <c r="F531" s="73"/>
      <c r="G531" s="73"/>
      <c r="H531" s="73"/>
      <c r="I531" s="73"/>
      <c r="J531" s="73"/>
      <c r="K531" s="73"/>
      <c r="L531" s="58"/>
      <c r="M531" s="7"/>
      <c r="N531" s="160"/>
      <c r="P531" s="59" t="s">
        <v>172</v>
      </c>
      <c r="Q531" s="61">
        <f>IF(Q526&gt;0,Q527,0)</f>
        <v>0</v>
      </c>
      <c r="R531" s="61">
        <f t="shared" ref="R531" si="12281">IF(R526&gt;0,IF(R529=1,R527,R527+Q531),Q531)</f>
        <v>0</v>
      </c>
      <c r="S531" s="61">
        <f t="shared" ref="S531" si="12282">IF(S526&gt;0,IF(S529=1,S527,S527+R531),R531)</f>
        <v>0</v>
      </c>
      <c r="T531" s="61">
        <f t="shared" ref="T531" si="12283">IF(T526&gt;0,IF(T529=1,T527,T527+S531),S531)</f>
        <v>0</v>
      </c>
      <c r="U531" s="61">
        <f t="shared" ref="U531" si="12284">IF(U526&gt;0,IF(U529=1,U527,U527+T531),T531)</f>
        <v>0</v>
      </c>
      <c r="V531" s="61">
        <f t="shared" ref="V531" si="12285">IF(V526&gt;0,IF(V529=1,V527,V527+U531),U531)</f>
        <v>0</v>
      </c>
      <c r="W531" s="61">
        <f t="shared" ref="W531" si="12286">IF(W526&gt;0,IF(W529=1,W527,W527+V531),V531)</f>
        <v>0</v>
      </c>
      <c r="X531" s="61">
        <f t="shared" ref="X531" si="12287">IF(X526&gt;0,IF(X529=1,X527,X527+W531),W531)</f>
        <v>0</v>
      </c>
      <c r="Y531" s="61">
        <f t="shared" ref="Y531" si="12288">IF(Y526&gt;0,IF(Y529=1,Y527,Y527+X531),X531)</f>
        <v>0</v>
      </c>
      <c r="Z531" s="61">
        <f t="shared" ref="Z531" si="12289">IF(Z526&gt;0,IF(Z529=1,Z527,Z527+Y531),Y531)</f>
        <v>0</v>
      </c>
      <c r="AA531" s="61">
        <f t="shared" ref="AA531" si="12290">IF(AA526&gt;0,IF(AA529=1,AA527,AA527+Z531),Z531)</f>
        <v>0</v>
      </c>
      <c r="AB531" s="61">
        <f t="shared" ref="AB531" si="12291">IF(AB526&gt;0,IF(AB529=1,AB527,AB527+AA531),AA531)</f>
        <v>0</v>
      </c>
      <c r="AC531" s="61">
        <f t="shared" ref="AC531" si="12292">IF(AC526&gt;0,IF(AC529=1,AC527,AC527+AB531),AB531)</f>
        <v>0</v>
      </c>
      <c r="AD531" s="61">
        <f t="shared" ref="AD531" si="12293">IF(AD526&gt;0,IF(AD529=1,AD527,AD527+AC531),AC531)</f>
        <v>0</v>
      </c>
      <c r="AE531" s="61">
        <f t="shared" ref="AE531" si="12294">IF(AE526&gt;0,IF(AE529=1,AE527,AE527+AD531),AD531)</f>
        <v>0</v>
      </c>
      <c r="AF531" s="61">
        <f t="shared" ref="AF531" si="12295">IF(AF526&gt;0,IF(AF529=1,AF527,AF527+AE531),AE531)</f>
        <v>0</v>
      </c>
      <c r="AG531" s="61">
        <f t="shared" ref="AG531" si="12296">IF(AG526&gt;0,IF(AG529=1,AG527,AG527+AF531),AF531)</f>
        <v>0</v>
      </c>
      <c r="AH531" s="61">
        <f t="shared" ref="AH531" si="12297">IF(AH526&gt;0,IF(AH529=1,AH527,AH527+AG531),AG531)</f>
        <v>0</v>
      </c>
      <c r="AI531" s="61">
        <f t="shared" ref="AI531" si="12298">IF(AI526&gt;0,IF(AI529=1,AI527,AI527+AH531),AH531)</f>
        <v>0</v>
      </c>
      <c r="AJ531" s="61">
        <f t="shared" ref="AJ531" si="12299">IF(AJ526&gt;0,IF(AJ529=1,AJ527,AJ527+AI531),AI531)</f>
        <v>0</v>
      </c>
      <c r="AK531" s="61">
        <f t="shared" ref="AK531" si="12300">IF(AK526&gt;0,IF(AK529=1,AK527,AK527+AJ531),AJ531)</f>
        <v>0</v>
      </c>
      <c r="AL531" s="61">
        <f t="shared" ref="AL531" si="12301">IF(AL526&gt;0,IF(AL529=1,AL527,AL527+AK531),AK531)</f>
        <v>0</v>
      </c>
      <c r="AM531" s="61">
        <f t="shared" ref="AM531" si="12302">IF(AM526&gt;0,IF(AM529=1,AM527,AM527+AL531),AL531)</f>
        <v>0</v>
      </c>
      <c r="AN531" s="61">
        <f t="shared" ref="AN531" si="12303">IF(AN526&gt;0,IF(AN529=1,AN527,AN527+AM531),AM531)</f>
        <v>0</v>
      </c>
      <c r="AO531" s="61">
        <f t="shared" ref="AO531" si="12304">IF(AO526&gt;0,IF(AO529=1,AO527,AO527+AN531),AN531)</f>
        <v>0</v>
      </c>
      <c r="AP531" s="61">
        <f t="shared" ref="AP531" si="12305">IF(AP526&gt;0,IF(AP529=1,AP527,AP527+AO531),AO531)</f>
        <v>0</v>
      </c>
      <c r="AQ531" s="61">
        <f t="shared" ref="AQ531" si="12306">IF(AQ526&gt;0,IF(AQ529=1,AQ527,AQ527+AP531),AP531)</f>
        <v>0</v>
      </c>
      <c r="AR531" s="61">
        <f t="shared" ref="AR531" si="12307">IF(AR526&gt;0,IF(AR529=1,AR527,AR527+AQ531),AQ531)</f>
        <v>0</v>
      </c>
      <c r="AS531" s="61">
        <f t="shared" ref="AS531" si="12308">IF(AS526&gt;0,IF(AS529=1,AS527,AS527+AR531),AR531)</f>
        <v>0</v>
      </c>
      <c r="AT531" s="61">
        <f t="shared" ref="AT531" si="12309">IF(AT526&gt;0,IF(AT529=1,AT527,AT527+AS531),AS531)</f>
        <v>0</v>
      </c>
      <c r="AU531" s="61">
        <f t="shared" ref="AU531" si="12310">IF(AU526&gt;0,IF(AU529=1,AU527,AU527+AT531),AT531)</f>
        <v>0</v>
      </c>
      <c r="AV531" s="61">
        <f t="shared" ref="AV531" si="12311">IF(AV526&gt;0,IF(AV529=1,AV527,AV527+AU531),AU531)</f>
        <v>0</v>
      </c>
      <c r="AW531" s="61">
        <f t="shared" ref="AW531" si="12312">IF(AW526&gt;0,IF(AW529=1,AW527,AW527+AV531),AV531)</f>
        <v>0</v>
      </c>
      <c r="AX531" s="61">
        <f t="shared" ref="AX531" si="12313">IF(AX526&gt;0,IF(AX529=1,AX527,AX527+AW531),AW531)</f>
        <v>0</v>
      </c>
      <c r="AY531" s="61">
        <f t="shared" ref="AY531" si="12314">IF(AY526&gt;0,IF(AY529=1,AY527,AY527+AX531),AX531)</f>
        <v>0</v>
      </c>
      <c r="AZ531" s="61">
        <f t="shared" ref="AZ531" si="12315">IF(AZ526&gt;0,IF(AZ529=1,AZ527,AZ527+AY531),AY531)</f>
        <v>0</v>
      </c>
      <c r="BA531" s="61">
        <f t="shared" ref="BA531" si="12316">IF(BA526&gt;0,IF(BA529=1,BA527,BA527+AZ531),AZ531)</f>
        <v>0</v>
      </c>
      <c r="BB531" s="61">
        <f t="shared" ref="BB531" si="12317">IF(BB526&gt;0,IF(BB529=1,BB527,BB527+BA531),BA531)</f>
        <v>0</v>
      </c>
      <c r="BC531" s="61">
        <f t="shared" ref="BC531" si="12318">IF(BC526&gt;0,IF(BC529=1,BC527,BC527+BB531),BB531)</f>
        <v>0</v>
      </c>
      <c r="BD531" s="61">
        <f t="shared" ref="BD531" si="12319">IF(BD526&gt;0,IF(BD529=1,BD527,BD527+BC531),BC531)</f>
        <v>0</v>
      </c>
      <c r="BE531" s="61">
        <f t="shared" ref="BE531" si="12320">IF(BE526&gt;0,IF(BE529=1,BE527,BE527+BD531),BD531)</f>
        <v>0</v>
      </c>
      <c r="BF531" s="61">
        <f t="shared" ref="BF531" si="12321">IF(BF526&gt;0,IF(BF529=1,BF527,BF527+BE531),BE531)</f>
        <v>0</v>
      </c>
      <c r="BG531" s="61">
        <f t="shared" ref="BG531" si="12322">IF(BG526&gt;0,IF(BG529=1,BG527,BG527+BF531),BF531)</f>
        <v>0</v>
      </c>
      <c r="BH531" s="61">
        <f t="shared" ref="BH531" si="12323">IF(BH526&gt;0,IF(BH529=1,BH527,BH527+BG531),BG531)</f>
        <v>0</v>
      </c>
      <c r="BI531" s="61">
        <f t="shared" ref="BI531" si="12324">IF(BI526&gt;0,IF(BI529=1,BI527,BI527+BH531),BH531)</f>
        <v>0</v>
      </c>
      <c r="BJ531" s="61">
        <f t="shared" ref="BJ531" si="12325">IF(BJ526&gt;0,IF(BJ529=1,BJ527,BJ527+BI531),BI531)</f>
        <v>0</v>
      </c>
      <c r="BK531" s="61">
        <f t="shared" ref="BK531" si="12326">IF(BK526&gt;0,IF(BK529=1,BK527,BK527+BJ531),BJ531)</f>
        <v>0</v>
      </c>
      <c r="BL531" s="61">
        <f t="shared" ref="BL531" si="12327">IF(BL526&gt;0,IF(BL529=1,BL527,BL527+BK531),BK531)</f>
        <v>0</v>
      </c>
      <c r="BM531" s="61">
        <f t="shared" ref="BM531" si="12328">IF(BM526&gt;0,IF(BM529=1,BM527,BM527+BL531),BL531)</f>
        <v>0</v>
      </c>
      <c r="BN531" s="61">
        <f t="shared" ref="BN531" si="12329">IF(BN526&gt;0,IF(BN529=1,BN527,BN527+BM531),BM531)</f>
        <v>0</v>
      </c>
      <c r="BO531" s="61">
        <f t="shared" ref="BO531" si="12330">IF(BO526&gt;0,IF(BO529=1,BO527,BO527+BN531),BN531)</f>
        <v>0</v>
      </c>
      <c r="BP531" s="61">
        <f t="shared" ref="BP531" si="12331">IF(BP526&gt;0,IF(BP529=1,BP527,BP527+BO531),BO531)</f>
        <v>0</v>
      </c>
      <c r="BQ531" s="61">
        <f t="shared" ref="BQ531" si="12332">IF(BQ526&gt;0,IF(BQ529=1,BQ527,BQ527+BP531),BP531)</f>
        <v>0</v>
      </c>
      <c r="BR531" s="61">
        <f t="shared" ref="BR531" si="12333">IF(BR526&gt;0,IF(BR529=1,BR527,BR527+BQ531),BQ531)</f>
        <v>0</v>
      </c>
      <c r="BS531" s="61">
        <f t="shared" ref="BS531" si="12334">IF(BS526&gt;0,IF(BS529=1,BS527,BS527+BR531),BR531)</f>
        <v>0</v>
      </c>
      <c r="BT531" s="61">
        <f t="shared" ref="BT531" si="12335">IF(BT526&gt;0,IF(BT529=1,BT527,BT527+BS531),BS531)</f>
        <v>0</v>
      </c>
      <c r="BU531" s="61">
        <f t="shared" ref="BU531" si="12336">IF(BU526&gt;0,IF(BU529=1,BU527,BU527+BT531),BT531)</f>
        <v>0</v>
      </c>
      <c r="BV531" s="61">
        <f t="shared" ref="BV531" si="12337">IF(BV526&gt;0,IF(BV529=1,BV527,BV527+BU531),BU531)</f>
        <v>0</v>
      </c>
      <c r="BW531" s="61">
        <f t="shared" ref="BW531" si="12338">IF(BW526&gt;0,IF(BW529=1,BW527,BW527+BV531),BV531)</f>
        <v>0</v>
      </c>
      <c r="BX531" s="61">
        <f t="shared" ref="BX531" si="12339">IF(BX526&gt;0,IF(BX529=1,BX527,BX527+BW531),BW531)</f>
        <v>0</v>
      </c>
      <c r="BY531" s="298"/>
      <c r="BZ531" s="300"/>
      <c r="CA531" s="302"/>
      <c r="CB531" s="302"/>
    </row>
    <row r="532" spans="1:96" s="98" customFormat="1" ht="41.4" hidden="1" customHeight="1" x14ac:dyDescent="0.3">
      <c r="A532" s="97"/>
      <c r="B532" s="119"/>
      <c r="C532" s="73"/>
      <c r="D532" s="73"/>
      <c r="E532" s="73"/>
      <c r="F532" s="73"/>
      <c r="G532" s="73"/>
      <c r="H532" s="73"/>
      <c r="I532" s="73"/>
      <c r="J532" s="73"/>
      <c r="K532" s="73"/>
      <c r="L532" s="58"/>
      <c r="M532" s="7"/>
      <c r="N532" s="160"/>
      <c r="P532" s="59" t="s">
        <v>173</v>
      </c>
      <c r="Q532" s="61">
        <f>Q534</f>
        <v>0</v>
      </c>
      <c r="R532" s="61">
        <f t="shared" ref="R532" si="12340">IF(R529=1,R534,R534+Q532)</f>
        <v>0</v>
      </c>
      <c r="S532" s="61">
        <f t="shared" ref="S532" si="12341">IF(S529=1,S534,S534+R532)</f>
        <v>0</v>
      </c>
      <c r="T532" s="61">
        <f t="shared" ref="T532" si="12342">IF(T529=1,T534,T534+S532)</f>
        <v>0</v>
      </c>
      <c r="U532" s="61">
        <f t="shared" ref="U532" si="12343">IF(U529=1,U534,U534+T532)</f>
        <v>0</v>
      </c>
      <c r="V532" s="61">
        <f t="shared" ref="V532" si="12344">IF(V529=1,V534,V534+U532)</f>
        <v>0</v>
      </c>
      <c r="W532" s="61">
        <f t="shared" ref="W532" si="12345">IF(W529=1,W534,W534+V532)</f>
        <v>0</v>
      </c>
      <c r="X532" s="61">
        <f t="shared" ref="X532" si="12346">IF(X529=1,X534,X534+W532)</f>
        <v>0</v>
      </c>
      <c r="Y532" s="61">
        <f t="shared" ref="Y532" si="12347">IF(Y529=1,Y534,Y534+X532)</f>
        <v>0</v>
      </c>
      <c r="Z532" s="61">
        <f t="shared" ref="Z532" si="12348">IF(Z529=1,Z534,Z534+Y532)</f>
        <v>0</v>
      </c>
      <c r="AA532" s="61">
        <f t="shared" ref="AA532" si="12349">IF(AA529=1,AA534,AA534+Z532)</f>
        <v>0</v>
      </c>
      <c r="AB532" s="61">
        <f t="shared" ref="AB532" si="12350">IF(AB529=1,AB534,AB534+AA532)</f>
        <v>0</v>
      </c>
      <c r="AC532" s="61">
        <f t="shared" ref="AC532" si="12351">IF(AC529=1,AC534,AC534+AB532)</f>
        <v>0</v>
      </c>
      <c r="AD532" s="61">
        <f t="shared" ref="AD532" si="12352">IF(AD529=1,AD534,AD534+AC532)</f>
        <v>0</v>
      </c>
      <c r="AE532" s="61">
        <f t="shared" ref="AE532" si="12353">IF(AE529=1,AE534,AE534+AD532)</f>
        <v>0</v>
      </c>
      <c r="AF532" s="61">
        <f t="shared" ref="AF532" si="12354">IF(AF529=1,AF534,AF534+AE532)</f>
        <v>0</v>
      </c>
      <c r="AG532" s="61">
        <f t="shared" ref="AG532" si="12355">IF(AG529=1,AG534,AG534+AF532)</f>
        <v>0</v>
      </c>
      <c r="AH532" s="61">
        <f t="shared" ref="AH532" si="12356">IF(AH529=1,AH534,AH534+AG532)</f>
        <v>0</v>
      </c>
      <c r="AI532" s="61">
        <f t="shared" ref="AI532" si="12357">IF(AI529=1,AI534,AI534+AH532)</f>
        <v>0</v>
      </c>
      <c r="AJ532" s="61">
        <f t="shared" ref="AJ532" si="12358">IF(AJ529=1,AJ534,AJ534+AI532)</f>
        <v>0</v>
      </c>
      <c r="AK532" s="61">
        <f t="shared" ref="AK532" si="12359">IF(AK529=1,AK534,AK534+AJ532)</f>
        <v>0</v>
      </c>
      <c r="AL532" s="61">
        <f t="shared" ref="AL532" si="12360">IF(AL529=1,AL534,AL534+AK532)</f>
        <v>0</v>
      </c>
      <c r="AM532" s="61">
        <f t="shared" ref="AM532" si="12361">IF(AM529=1,AM534,AM534+AL532)</f>
        <v>0</v>
      </c>
      <c r="AN532" s="61">
        <f t="shared" ref="AN532" si="12362">IF(AN529=1,AN534,AN534+AM532)</f>
        <v>0</v>
      </c>
      <c r="AO532" s="61">
        <f t="shared" ref="AO532" si="12363">IF(AO529=1,AO534,AO534+AN532)</f>
        <v>0</v>
      </c>
      <c r="AP532" s="61">
        <f t="shared" ref="AP532" si="12364">IF(AP529=1,AP534,AP534+AO532)</f>
        <v>0</v>
      </c>
      <c r="AQ532" s="61">
        <f t="shared" ref="AQ532" si="12365">IF(AQ529=1,AQ534,AQ534+AP532)</f>
        <v>0</v>
      </c>
      <c r="AR532" s="61">
        <f t="shared" ref="AR532" si="12366">IF(AR529=1,AR534,AR534+AQ532)</f>
        <v>0</v>
      </c>
      <c r="AS532" s="61">
        <f t="shared" ref="AS532" si="12367">IF(AS529=1,AS534,AS534+AR532)</f>
        <v>0</v>
      </c>
      <c r="AT532" s="61">
        <f t="shared" ref="AT532" si="12368">IF(AT529=1,AT534,AT534+AS532)</f>
        <v>0</v>
      </c>
      <c r="AU532" s="61">
        <f t="shared" ref="AU532" si="12369">IF(AU529=1,AU534,AU534+AT532)</f>
        <v>0</v>
      </c>
      <c r="AV532" s="61">
        <f t="shared" ref="AV532" si="12370">IF(AV529=1,AV534,AV534+AU532)</f>
        <v>0</v>
      </c>
      <c r="AW532" s="61">
        <f t="shared" ref="AW532" si="12371">IF(AW529=1,AW534,AW534+AV532)</f>
        <v>0</v>
      </c>
      <c r="AX532" s="61">
        <f t="shared" ref="AX532" si="12372">IF(AX529=1,AX534,AX534+AW532)</f>
        <v>0</v>
      </c>
      <c r="AY532" s="61">
        <f t="shared" ref="AY532" si="12373">IF(AY529=1,AY534,AY534+AX532)</f>
        <v>0</v>
      </c>
      <c r="AZ532" s="61">
        <f t="shared" ref="AZ532" si="12374">IF(AZ529=1,AZ534,AZ534+AY532)</f>
        <v>0</v>
      </c>
      <c r="BA532" s="61">
        <f t="shared" ref="BA532" si="12375">IF(BA529=1,BA534,BA534+AZ532)</f>
        <v>0</v>
      </c>
      <c r="BB532" s="61">
        <f t="shared" ref="BB532" si="12376">IF(BB529=1,BB534,BB534+BA532)</f>
        <v>0</v>
      </c>
      <c r="BC532" s="61">
        <f t="shared" ref="BC532" si="12377">IF(BC529=1,BC534,BC534+BB532)</f>
        <v>0</v>
      </c>
      <c r="BD532" s="61">
        <f t="shared" ref="BD532" si="12378">IF(BD529=1,BD534,BD534+BC532)</f>
        <v>0</v>
      </c>
      <c r="BE532" s="61">
        <f t="shared" ref="BE532" si="12379">IF(BE529=1,BE534,BE534+BD532)</f>
        <v>0</v>
      </c>
      <c r="BF532" s="61">
        <f t="shared" ref="BF532" si="12380">IF(BF529=1,BF534,BF534+BE532)</f>
        <v>0</v>
      </c>
      <c r="BG532" s="61">
        <f t="shared" ref="BG532" si="12381">IF(BG529=1,BG534,BG534+BF532)</f>
        <v>0</v>
      </c>
      <c r="BH532" s="61">
        <f t="shared" ref="BH532" si="12382">IF(BH529=1,BH534,BH534+BG532)</f>
        <v>0</v>
      </c>
      <c r="BI532" s="61">
        <f t="shared" ref="BI532" si="12383">IF(BI529=1,BI534,BI534+BH532)</f>
        <v>0</v>
      </c>
      <c r="BJ532" s="61">
        <f t="shared" ref="BJ532" si="12384">IF(BJ529=1,BJ534,BJ534+BI532)</f>
        <v>0</v>
      </c>
      <c r="BK532" s="61">
        <f t="shared" ref="BK532" si="12385">IF(BK529=1,BK534,BK534+BJ532)</f>
        <v>0</v>
      </c>
      <c r="BL532" s="61">
        <f t="shared" ref="BL532" si="12386">IF(BL529=1,BL534,BL534+BK532)</f>
        <v>0</v>
      </c>
      <c r="BM532" s="61">
        <f t="shared" ref="BM532" si="12387">IF(BM529=1,BM534,BM534+BL532)</f>
        <v>0</v>
      </c>
      <c r="BN532" s="61">
        <f t="shared" ref="BN532" si="12388">IF(BN529=1,BN534,BN534+BM532)</f>
        <v>0</v>
      </c>
      <c r="BO532" s="61">
        <f t="shared" ref="BO532" si="12389">IF(BO529=1,BO534,BO534+BN532)</f>
        <v>0</v>
      </c>
      <c r="BP532" s="61">
        <f t="shared" ref="BP532" si="12390">IF(BP529=1,BP534,BP534+BO532)</f>
        <v>0</v>
      </c>
      <c r="BQ532" s="61">
        <f t="shared" ref="BQ532" si="12391">IF(BQ529=1,BQ534,BQ534+BP532)</f>
        <v>0</v>
      </c>
      <c r="BR532" s="61">
        <f t="shared" ref="BR532" si="12392">IF(BR529=1,BR534,BR534+BQ532)</f>
        <v>0</v>
      </c>
      <c r="BS532" s="61">
        <f t="shared" ref="BS532" si="12393">IF(BS529=1,BS534,BS534+BR532)</f>
        <v>0</v>
      </c>
      <c r="BT532" s="61">
        <f t="shared" ref="BT532" si="12394">IF(BT529=1,BT534,BT534+BS532)</f>
        <v>0</v>
      </c>
      <c r="BU532" s="61">
        <f t="shared" ref="BU532" si="12395">IF(BU529=1,BU534,BU534+BT532)</f>
        <v>0</v>
      </c>
      <c r="BV532" s="61">
        <f t="shared" ref="BV532" si="12396">IF(BV529=1,BV534,BV534+BU532)</f>
        <v>0</v>
      </c>
      <c r="BW532" s="61">
        <f t="shared" ref="BW532" si="12397">IF(BW529=1,BW534,BW534+BV532)</f>
        <v>0</v>
      </c>
      <c r="BX532" s="61">
        <f t="shared" ref="BX532" si="12398">IF(BX529=1,BX534,BX534+BW532)</f>
        <v>0</v>
      </c>
      <c r="BY532" s="298"/>
      <c r="BZ532" s="300"/>
      <c r="CA532" s="302"/>
      <c r="CB532" s="302"/>
    </row>
    <row r="533" spans="1:96" s="98" customFormat="1" ht="28.95" customHeight="1" x14ac:dyDescent="0.3">
      <c r="A533" s="97"/>
      <c r="B533" s="119"/>
      <c r="C533" s="73"/>
      <c r="D533" s="73"/>
      <c r="E533" s="73"/>
      <c r="F533" s="73"/>
      <c r="G533" s="73"/>
      <c r="H533" s="73"/>
      <c r="I533" s="73"/>
      <c r="J533" s="73"/>
      <c r="K533" s="73"/>
      <c r="L533" s="58"/>
      <c r="M533" s="7"/>
      <c r="N533" s="160"/>
      <c r="P533" s="57" t="s">
        <v>171</v>
      </c>
      <c r="Q533" s="62">
        <f t="shared" ref="Q533:BX533" si="12399">1720/12*Q526</f>
        <v>0</v>
      </c>
      <c r="R533" s="62">
        <f t="shared" si="12399"/>
        <v>0</v>
      </c>
      <c r="S533" s="62">
        <f t="shared" si="12399"/>
        <v>0</v>
      </c>
      <c r="T533" s="62">
        <f t="shared" si="12399"/>
        <v>0</v>
      </c>
      <c r="U533" s="62">
        <f t="shared" si="12399"/>
        <v>0</v>
      </c>
      <c r="V533" s="62">
        <f t="shared" si="12399"/>
        <v>0</v>
      </c>
      <c r="W533" s="62">
        <f t="shared" si="12399"/>
        <v>0</v>
      </c>
      <c r="X533" s="62">
        <f t="shared" si="12399"/>
        <v>0</v>
      </c>
      <c r="Y533" s="62">
        <f t="shared" si="12399"/>
        <v>0</v>
      </c>
      <c r="Z533" s="62">
        <f t="shared" si="12399"/>
        <v>0</v>
      </c>
      <c r="AA533" s="62">
        <f t="shared" si="12399"/>
        <v>0</v>
      </c>
      <c r="AB533" s="62">
        <f t="shared" si="12399"/>
        <v>0</v>
      </c>
      <c r="AC533" s="62">
        <f t="shared" si="12399"/>
        <v>0</v>
      </c>
      <c r="AD533" s="62">
        <f t="shared" si="12399"/>
        <v>0</v>
      </c>
      <c r="AE533" s="62">
        <f t="shared" si="12399"/>
        <v>0</v>
      </c>
      <c r="AF533" s="62">
        <f t="shared" si="12399"/>
        <v>0</v>
      </c>
      <c r="AG533" s="62">
        <f t="shared" si="12399"/>
        <v>0</v>
      </c>
      <c r="AH533" s="62">
        <f t="shared" si="12399"/>
        <v>0</v>
      </c>
      <c r="AI533" s="62">
        <f t="shared" si="12399"/>
        <v>0</v>
      </c>
      <c r="AJ533" s="62">
        <f t="shared" si="12399"/>
        <v>0</v>
      </c>
      <c r="AK533" s="62">
        <f t="shared" si="12399"/>
        <v>0</v>
      </c>
      <c r="AL533" s="62">
        <f t="shared" si="12399"/>
        <v>0</v>
      </c>
      <c r="AM533" s="62">
        <f t="shared" si="12399"/>
        <v>0</v>
      </c>
      <c r="AN533" s="62">
        <f t="shared" si="12399"/>
        <v>0</v>
      </c>
      <c r="AO533" s="62">
        <f t="shared" si="12399"/>
        <v>0</v>
      </c>
      <c r="AP533" s="62">
        <f t="shared" si="12399"/>
        <v>0</v>
      </c>
      <c r="AQ533" s="62">
        <f t="shared" si="12399"/>
        <v>0</v>
      </c>
      <c r="AR533" s="62">
        <f t="shared" si="12399"/>
        <v>0</v>
      </c>
      <c r="AS533" s="62">
        <f t="shared" si="12399"/>
        <v>0</v>
      </c>
      <c r="AT533" s="62">
        <f t="shared" si="12399"/>
        <v>0</v>
      </c>
      <c r="AU533" s="62">
        <f t="shared" si="12399"/>
        <v>0</v>
      </c>
      <c r="AV533" s="62">
        <f t="shared" si="12399"/>
        <v>0</v>
      </c>
      <c r="AW533" s="62">
        <f t="shared" si="12399"/>
        <v>0</v>
      </c>
      <c r="AX533" s="62">
        <f t="shared" si="12399"/>
        <v>0</v>
      </c>
      <c r="AY533" s="62">
        <f t="shared" si="12399"/>
        <v>0</v>
      </c>
      <c r="AZ533" s="62">
        <f t="shared" si="12399"/>
        <v>0</v>
      </c>
      <c r="BA533" s="62">
        <f t="shared" si="12399"/>
        <v>0</v>
      </c>
      <c r="BB533" s="62">
        <f t="shared" si="12399"/>
        <v>0</v>
      </c>
      <c r="BC533" s="62">
        <f t="shared" si="12399"/>
        <v>0</v>
      </c>
      <c r="BD533" s="62">
        <f t="shared" si="12399"/>
        <v>0</v>
      </c>
      <c r="BE533" s="62">
        <f t="shared" si="12399"/>
        <v>0</v>
      </c>
      <c r="BF533" s="62">
        <f t="shared" si="12399"/>
        <v>0</v>
      </c>
      <c r="BG533" s="62">
        <f t="shared" si="12399"/>
        <v>0</v>
      </c>
      <c r="BH533" s="62">
        <f t="shared" si="12399"/>
        <v>0</v>
      </c>
      <c r="BI533" s="62">
        <f t="shared" si="12399"/>
        <v>0</v>
      </c>
      <c r="BJ533" s="62">
        <f t="shared" si="12399"/>
        <v>0</v>
      </c>
      <c r="BK533" s="62">
        <f t="shared" si="12399"/>
        <v>0</v>
      </c>
      <c r="BL533" s="62">
        <f t="shared" si="12399"/>
        <v>0</v>
      </c>
      <c r="BM533" s="62">
        <f t="shared" si="12399"/>
        <v>0</v>
      </c>
      <c r="BN533" s="62">
        <f t="shared" si="12399"/>
        <v>0</v>
      </c>
      <c r="BO533" s="62">
        <f t="shared" si="12399"/>
        <v>0</v>
      </c>
      <c r="BP533" s="62">
        <f t="shared" si="12399"/>
        <v>0</v>
      </c>
      <c r="BQ533" s="62">
        <f t="shared" si="12399"/>
        <v>0</v>
      </c>
      <c r="BR533" s="62">
        <f t="shared" si="12399"/>
        <v>0</v>
      </c>
      <c r="BS533" s="62">
        <f t="shared" si="12399"/>
        <v>0</v>
      </c>
      <c r="BT533" s="62">
        <f t="shared" si="12399"/>
        <v>0</v>
      </c>
      <c r="BU533" s="62">
        <f t="shared" si="12399"/>
        <v>0</v>
      </c>
      <c r="BV533" s="62">
        <f t="shared" si="12399"/>
        <v>0</v>
      </c>
      <c r="BW533" s="62">
        <f t="shared" si="12399"/>
        <v>0</v>
      </c>
      <c r="BX533" s="62">
        <f t="shared" si="12399"/>
        <v>0</v>
      </c>
      <c r="BY533" s="298"/>
      <c r="BZ533" s="300"/>
      <c r="CA533" s="302"/>
      <c r="CB533" s="302"/>
    </row>
    <row r="534" spans="1:96" s="98" customFormat="1" ht="28.8" x14ac:dyDescent="0.3">
      <c r="A534" s="97"/>
      <c r="B534" s="119"/>
      <c r="C534" s="73"/>
      <c r="D534" s="73"/>
      <c r="E534" s="73"/>
      <c r="F534" s="73"/>
      <c r="G534" s="73"/>
      <c r="H534" s="73"/>
      <c r="I534" s="73"/>
      <c r="J534" s="73"/>
      <c r="K534" s="73"/>
      <c r="L534" s="58"/>
      <c r="M534" s="7"/>
      <c r="N534" s="160"/>
      <c r="P534" s="57" t="s">
        <v>155</v>
      </c>
      <c r="Q534" s="62">
        <f>FLOOR(IF(OR(Q529=0,Q529=1),IF(Q527&gt;=Q533,Q533,Q527)+0.00000001,IF(Q531&gt;=Q530,Q530,Q531))+0.00000001,1)</f>
        <v>0</v>
      </c>
      <c r="R534" s="62">
        <f t="shared" ref="R534" si="12400">FLOOR(IF(OR(R529=0,R529=1),IF(R533&gt;R530,R530,IF(R527&gt;=R533,R533,R527)+0.00000001),IF(R531&gt;=R530,R530-Q532,R531-Q532)+0.00000001),1)</f>
        <v>0</v>
      </c>
      <c r="S534" s="62">
        <f t="shared" ref="S534" si="12401">FLOOR(IF(OR(S529=0,S529=1),IF(S533&gt;S530,S530,IF(S527&gt;=S533,S533,S527)+0.00000001),IF(S531&gt;=S530,S530-R532,S531-R532)+0.00000001),1)</f>
        <v>0</v>
      </c>
      <c r="T534" s="62">
        <f t="shared" ref="T534" si="12402">FLOOR(IF(OR(T529=0,T529=1),IF(T533&gt;T530,T530,IF(T527&gt;=T533,T533,T527)+0.00000001),IF(T531&gt;=T530,T530-S532,T531-S532)+0.00000001),1)</f>
        <v>0</v>
      </c>
      <c r="U534" s="62">
        <f t="shared" ref="U534" si="12403">FLOOR(IF(OR(U529=0,U529=1),IF(U533&gt;U530,U530,IF(U527&gt;=U533,U533,U527)+0.00000001),IF(U531&gt;=U530,U530-T532,U531-T532)+0.00000001),1)</f>
        <v>0</v>
      </c>
      <c r="V534" s="62">
        <f t="shared" ref="V534" si="12404">FLOOR(IF(OR(V529=0,V529=1),IF(V533&gt;V530,V530,IF(V527&gt;=V533,V533,V527)+0.00000001),IF(V531&gt;=V530,V530-U532,V531-U532)+0.00000001),1)</f>
        <v>0</v>
      </c>
      <c r="W534" s="62">
        <f t="shared" ref="W534" si="12405">FLOOR(IF(OR(W529=0,W529=1),IF(W533&gt;W530,W530,IF(W527&gt;=W533,W533,W527)+0.00000001),IF(W531&gt;=W530,W530-V532,W531-V532)+0.00000001),1)</f>
        <v>0</v>
      </c>
      <c r="X534" s="62">
        <f t="shared" ref="X534" si="12406">FLOOR(IF(OR(X529=0,X529=1),IF(X533&gt;X530,X530,IF(X527&gt;=X533,X533,X527)+0.00000001),IF(X531&gt;=X530,X530-W532,X531-W532)+0.00000001),1)</f>
        <v>0</v>
      </c>
      <c r="Y534" s="62">
        <f t="shared" ref="Y534" si="12407">FLOOR(IF(OR(Y529=0,Y529=1),IF(Y533&gt;Y530,Y530,IF(Y527&gt;=Y533,Y533,Y527)+0.00000001),IF(Y531&gt;=Y530,Y530-X532,Y531-X532)+0.00000001),1)</f>
        <v>0</v>
      </c>
      <c r="Z534" s="62">
        <f t="shared" ref="Z534" si="12408">FLOOR(IF(OR(Z529=0,Z529=1),IF(Z533&gt;Z530,Z530,IF(Z527&gt;=Z533,Z533,Z527)+0.00000001),IF(Z531&gt;=Z530,Z530-Y532,Z531-Y532)+0.00000001),1)</f>
        <v>0</v>
      </c>
      <c r="AA534" s="62">
        <f t="shared" ref="AA534" si="12409">FLOOR(IF(OR(AA529=0,AA529=1),IF(AA533&gt;AA530,AA530,IF(AA527&gt;=AA533,AA533,AA527)+0.00000001),IF(AA531&gt;=AA530,AA530-Z532,AA531-Z532)+0.00000001),1)</f>
        <v>0</v>
      </c>
      <c r="AB534" s="62">
        <f t="shared" ref="AB534" si="12410">FLOOR(IF(OR(AB529=0,AB529=1),IF(AB533&gt;AB530,AB530,IF(AB527&gt;=AB533,AB533,AB527)+0.00000001),IF(AB531&gt;=AB530,AB530-AA532,AB531-AA532)+0.00000001),1)</f>
        <v>0</v>
      </c>
      <c r="AC534" s="62">
        <f t="shared" ref="AC534" si="12411">FLOOR(IF(OR(AC529=0,AC529=1),IF(AC533&gt;AC530,AC530,IF(AC527&gt;=AC533,AC533,AC527)+0.00000001),IF(AC531&gt;=AC530,AC530-AB532,AC531-AB532)+0.00000001),1)</f>
        <v>0</v>
      </c>
      <c r="AD534" s="62">
        <f t="shared" ref="AD534" si="12412">FLOOR(IF(OR(AD529=0,AD529=1),IF(AD533&gt;AD530,AD530,IF(AD527&gt;=AD533,AD533,AD527)+0.00000001),IF(AD531&gt;=AD530,AD530-AC532,AD531-AC532)+0.00000001),1)</f>
        <v>0</v>
      </c>
      <c r="AE534" s="62">
        <f t="shared" ref="AE534" si="12413">FLOOR(IF(OR(AE529=0,AE529=1),IF(AE533&gt;AE530,AE530,IF(AE527&gt;=AE533,AE533,AE527)+0.00000001),IF(AE531&gt;=AE530,AE530-AD532,AE531-AD532)+0.00000001),1)</f>
        <v>0</v>
      </c>
      <c r="AF534" s="62">
        <f t="shared" ref="AF534" si="12414">FLOOR(IF(OR(AF529=0,AF529=1),IF(AF533&gt;AF530,AF530,IF(AF527&gt;=AF533,AF533,AF527)+0.00000001),IF(AF531&gt;=AF530,AF530-AE532,AF531-AE532)+0.00000001),1)</f>
        <v>0</v>
      </c>
      <c r="AG534" s="62">
        <f t="shared" ref="AG534" si="12415">FLOOR(IF(OR(AG529=0,AG529=1),IF(AG533&gt;AG530,AG530,IF(AG527&gt;=AG533,AG533,AG527)+0.00000001),IF(AG531&gt;=AG530,AG530-AF532,AG531-AF532)+0.00000001),1)</f>
        <v>0</v>
      </c>
      <c r="AH534" s="62">
        <f t="shared" ref="AH534" si="12416">FLOOR(IF(OR(AH529=0,AH529=1),IF(AH533&gt;AH530,AH530,IF(AH527&gt;=AH533,AH533,AH527)+0.00000001),IF(AH531&gt;=AH530,AH530-AG532,AH531-AG532)+0.00000001),1)</f>
        <v>0</v>
      </c>
      <c r="AI534" s="62">
        <f t="shared" ref="AI534" si="12417">FLOOR(IF(OR(AI529=0,AI529=1),IF(AI533&gt;AI530,AI530,IF(AI527&gt;=AI533,AI533,AI527)+0.00000001),IF(AI531&gt;=AI530,AI530-AH532,AI531-AH532)+0.00000001),1)</f>
        <v>0</v>
      </c>
      <c r="AJ534" s="62">
        <f t="shared" ref="AJ534" si="12418">FLOOR(IF(OR(AJ529=0,AJ529=1),IF(AJ533&gt;AJ530,AJ530,IF(AJ527&gt;=AJ533,AJ533,AJ527)+0.00000001),IF(AJ531&gt;=AJ530,AJ530-AI532,AJ531-AI532)+0.00000001),1)</f>
        <v>0</v>
      </c>
      <c r="AK534" s="62">
        <f t="shared" ref="AK534" si="12419">FLOOR(IF(OR(AK529=0,AK529=1),IF(AK533&gt;AK530,AK530,IF(AK527&gt;=AK533,AK533,AK527)+0.00000001),IF(AK531&gt;=AK530,AK530-AJ532,AK531-AJ532)+0.00000001),1)</f>
        <v>0</v>
      </c>
      <c r="AL534" s="62">
        <f t="shared" ref="AL534" si="12420">FLOOR(IF(OR(AL529=0,AL529=1),IF(AL533&gt;AL530,AL530,IF(AL527&gt;=AL533,AL533,AL527)+0.00000001),IF(AL531&gt;=AL530,AL530-AK532,AL531-AK532)+0.00000001),1)</f>
        <v>0</v>
      </c>
      <c r="AM534" s="62">
        <f t="shared" ref="AM534" si="12421">FLOOR(IF(OR(AM529=0,AM529=1),IF(AM533&gt;AM530,AM530,IF(AM527&gt;=AM533,AM533,AM527)+0.00000001),IF(AM531&gt;=AM530,AM530-AL532,AM531-AL532)+0.00000001),1)</f>
        <v>0</v>
      </c>
      <c r="AN534" s="62">
        <f t="shared" ref="AN534" si="12422">FLOOR(IF(OR(AN529=0,AN529=1),IF(AN533&gt;AN530,AN530,IF(AN527&gt;=AN533,AN533,AN527)+0.00000001),IF(AN531&gt;=AN530,AN530-AM532,AN531-AM532)+0.00000001),1)</f>
        <v>0</v>
      </c>
      <c r="AO534" s="62">
        <f t="shared" ref="AO534" si="12423">FLOOR(IF(OR(AO529=0,AO529=1),IF(AO533&gt;AO530,AO530,IF(AO527&gt;=AO533,AO533,AO527)+0.00000001),IF(AO531&gt;=AO530,AO530-AN532,AO531-AN532)+0.00000001),1)</f>
        <v>0</v>
      </c>
      <c r="AP534" s="62">
        <f t="shared" ref="AP534" si="12424">FLOOR(IF(OR(AP529=0,AP529=1),IF(AP533&gt;AP530,AP530,IF(AP527&gt;=AP533,AP533,AP527)+0.00000001),IF(AP531&gt;=AP530,AP530-AO532,AP531-AO532)+0.00000001),1)</f>
        <v>0</v>
      </c>
      <c r="AQ534" s="62">
        <f t="shared" ref="AQ534" si="12425">FLOOR(IF(OR(AQ529=0,AQ529=1),IF(AQ533&gt;AQ530,AQ530,IF(AQ527&gt;=AQ533,AQ533,AQ527)+0.00000001),IF(AQ531&gt;=AQ530,AQ530-AP532,AQ531-AP532)+0.00000001),1)</f>
        <v>0</v>
      </c>
      <c r="AR534" s="62">
        <f t="shared" ref="AR534" si="12426">FLOOR(IF(OR(AR529=0,AR529=1),IF(AR533&gt;AR530,AR530,IF(AR527&gt;=AR533,AR533,AR527)+0.00000001),IF(AR531&gt;=AR530,AR530-AQ532,AR531-AQ532)+0.00000001),1)</f>
        <v>0</v>
      </c>
      <c r="AS534" s="62">
        <f t="shared" ref="AS534" si="12427">FLOOR(IF(OR(AS529=0,AS529=1),IF(AS533&gt;AS530,AS530,IF(AS527&gt;=AS533,AS533,AS527)+0.00000001),IF(AS531&gt;=AS530,AS530-AR532,AS531-AR532)+0.00000001),1)</f>
        <v>0</v>
      </c>
      <c r="AT534" s="62">
        <f t="shared" ref="AT534" si="12428">FLOOR(IF(OR(AT529=0,AT529=1),IF(AT533&gt;AT530,AT530,IF(AT527&gt;=AT533,AT533,AT527)+0.00000001),IF(AT531&gt;=AT530,AT530-AS532,AT531-AS532)+0.00000001),1)</f>
        <v>0</v>
      </c>
      <c r="AU534" s="62">
        <f t="shared" ref="AU534" si="12429">FLOOR(IF(OR(AU529=0,AU529=1),IF(AU533&gt;AU530,AU530,IF(AU527&gt;=AU533,AU533,AU527)+0.00000001),IF(AU531&gt;=AU530,AU530-AT532,AU531-AT532)+0.00000001),1)</f>
        <v>0</v>
      </c>
      <c r="AV534" s="62">
        <f t="shared" ref="AV534" si="12430">FLOOR(IF(OR(AV529=0,AV529=1),IF(AV533&gt;AV530,AV530,IF(AV527&gt;=AV533,AV533,AV527)+0.00000001),IF(AV531&gt;=AV530,AV530-AU532,AV531-AU532)+0.00000001),1)</f>
        <v>0</v>
      </c>
      <c r="AW534" s="62">
        <f t="shared" ref="AW534" si="12431">FLOOR(IF(OR(AW529=0,AW529=1),IF(AW533&gt;AW530,AW530,IF(AW527&gt;=AW533,AW533,AW527)+0.00000001),IF(AW531&gt;=AW530,AW530-AV532,AW531-AV532)+0.00000001),1)</f>
        <v>0</v>
      </c>
      <c r="AX534" s="62">
        <f t="shared" ref="AX534" si="12432">FLOOR(IF(OR(AX529=0,AX529=1),IF(AX533&gt;AX530,AX530,IF(AX527&gt;=AX533,AX533,AX527)+0.00000001),IF(AX531&gt;=AX530,AX530-AW532,AX531-AW532)+0.00000001),1)</f>
        <v>0</v>
      </c>
      <c r="AY534" s="62">
        <f t="shared" ref="AY534" si="12433">FLOOR(IF(OR(AY529=0,AY529=1),IF(AY533&gt;AY530,AY530,IF(AY527&gt;=AY533,AY533,AY527)+0.00000001),IF(AY531&gt;=AY530,AY530-AX532,AY531-AX532)+0.00000001),1)</f>
        <v>0</v>
      </c>
      <c r="AZ534" s="62">
        <f t="shared" ref="AZ534" si="12434">FLOOR(IF(OR(AZ529=0,AZ529=1),IF(AZ533&gt;AZ530,AZ530,IF(AZ527&gt;=AZ533,AZ533,AZ527)+0.00000001),IF(AZ531&gt;=AZ530,AZ530-AY532,AZ531-AY532)+0.00000001),1)</f>
        <v>0</v>
      </c>
      <c r="BA534" s="62">
        <f t="shared" ref="BA534" si="12435">FLOOR(IF(OR(BA529=0,BA529=1),IF(BA533&gt;BA530,BA530,IF(BA527&gt;=BA533,BA533,BA527)+0.00000001),IF(BA531&gt;=BA530,BA530-AZ532,BA531-AZ532)+0.00000001),1)</f>
        <v>0</v>
      </c>
      <c r="BB534" s="62">
        <f t="shared" ref="BB534" si="12436">FLOOR(IF(OR(BB529=0,BB529=1),IF(BB533&gt;BB530,BB530,IF(BB527&gt;=BB533,BB533,BB527)+0.00000001),IF(BB531&gt;=BB530,BB530-BA532,BB531-BA532)+0.00000001),1)</f>
        <v>0</v>
      </c>
      <c r="BC534" s="62">
        <f t="shared" ref="BC534" si="12437">FLOOR(IF(OR(BC529=0,BC529=1),IF(BC533&gt;BC530,BC530,IF(BC527&gt;=BC533,BC533,BC527)+0.00000001),IF(BC531&gt;=BC530,BC530-BB532,BC531-BB532)+0.00000001),1)</f>
        <v>0</v>
      </c>
      <c r="BD534" s="62">
        <f t="shared" ref="BD534" si="12438">FLOOR(IF(OR(BD529=0,BD529=1),IF(BD533&gt;BD530,BD530,IF(BD527&gt;=BD533,BD533,BD527)+0.00000001),IF(BD531&gt;=BD530,BD530-BC532,BD531-BC532)+0.00000001),1)</f>
        <v>0</v>
      </c>
      <c r="BE534" s="62">
        <f t="shared" ref="BE534" si="12439">FLOOR(IF(OR(BE529=0,BE529=1),IF(BE533&gt;BE530,BE530,IF(BE527&gt;=BE533,BE533,BE527)+0.00000001),IF(BE531&gt;=BE530,BE530-BD532,BE531-BD532)+0.00000001),1)</f>
        <v>0</v>
      </c>
      <c r="BF534" s="62">
        <f t="shared" ref="BF534" si="12440">FLOOR(IF(OR(BF529=0,BF529=1),IF(BF533&gt;BF530,BF530,IF(BF527&gt;=BF533,BF533,BF527)+0.00000001),IF(BF531&gt;=BF530,BF530-BE532,BF531-BE532)+0.00000001),1)</f>
        <v>0</v>
      </c>
      <c r="BG534" s="62">
        <f t="shared" ref="BG534" si="12441">FLOOR(IF(OR(BG529=0,BG529=1),IF(BG533&gt;BG530,BG530,IF(BG527&gt;=BG533,BG533,BG527)+0.00000001),IF(BG531&gt;=BG530,BG530-BF532,BG531-BF532)+0.00000001),1)</f>
        <v>0</v>
      </c>
      <c r="BH534" s="62">
        <f t="shared" ref="BH534" si="12442">FLOOR(IF(OR(BH529=0,BH529=1),IF(BH533&gt;BH530,BH530,IF(BH527&gt;=BH533,BH533,BH527)+0.00000001),IF(BH531&gt;=BH530,BH530-BG532,BH531-BG532)+0.00000001),1)</f>
        <v>0</v>
      </c>
      <c r="BI534" s="62">
        <f t="shared" ref="BI534" si="12443">FLOOR(IF(OR(BI529=0,BI529=1),IF(BI533&gt;BI530,BI530,IF(BI527&gt;=BI533,BI533,BI527)+0.00000001),IF(BI531&gt;=BI530,BI530-BH532,BI531-BH532)+0.00000001),1)</f>
        <v>0</v>
      </c>
      <c r="BJ534" s="62">
        <f t="shared" ref="BJ534" si="12444">FLOOR(IF(OR(BJ529=0,BJ529=1),IF(BJ533&gt;BJ530,BJ530,IF(BJ527&gt;=BJ533,BJ533,BJ527)+0.00000001),IF(BJ531&gt;=BJ530,BJ530-BI532,BJ531-BI532)+0.00000001),1)</f>
        <v>0</v>
      </c>
      <c r="BK534" s="62">
        <f t="shared" ref="BK534" si="12445">FLOOR(IF(OR(BK529=0,BK529=1),IF(BK533&gt;BK530,BK530,IF(BK527&gt;=BK533,BK533,BK527)+0.00000001),IF(BK531&gt;=BK530,BK530-BJ532,BK531-BJ532)+0.00000001),1)</f>
        <v>0</v>
      </c>
      <c r="BL534" s="62">
        <f t="shared" ref="BL534" si="12446">FLOOR(IF(OR(BL529=0,BL529=1),IF(BL533&gt;BL530,BL530,IF(BL527&gt;=BL533,BL533,BL527)+0.00000001),IF(BL531&gt;=BL530,BL530-BK532,BL531-BK532)+0.00000001),1)</f>
        <v>0</v>
      </c>
      <c r="BM534" s="62">
        <f t="shared" ref="BM534" si="12447">FLOOR(IF(OR(BM529=0,BM529=1),IF(BM533&gt;BM530,BM530,IF(BM527&gt;=BM533,BM533,BM527)+0.00000001),IF(BM531&gt;=BM530,BM530-BL532,BM531-BL532)+0.00000001),1)</f>
        <v>0</v>
      </c>
      <c r="BN534" s="62">
        <f t="shared" ref="BN534" si="12448">FLOOR(IF(OR(BN529=0,BN529=1),IF(BN533&gt;BN530,BN530,IF(BN527&gt;=BN533,BN533,BN527)+0.00000001),IF(BN531&gt;=BN530,BN530-BM532,BN531-BM532)+0.00000001),1)</f>
        <v>0</v>
      </c>
      <c r="BO534" s="62">
        <f t="shared" ref="BO534" si="12449">FLOOR(IF(OR(BO529=0,BO529=1),IF(BO533&gt;BO530,BO530,IF(BO527&gt;=BO533,BO533,BO527)+0.00000001),IF(BO531&gt;=BO530,BO530-BN532,BO531-BN532)+0.00000001),1)</f>
        <v>0</v>
      </c>
      <c r="BP534" s="62">
        <f t="shared" ref="BP534" si="12450">FLOOR(IF(OR(BP529=0,BP529=1),IF(BP533&gt;BP530,BP530,IF(BP527&gt;=BP533,BP533,BP527)+0.00000001),IF(BP531&gt;=BP530,BP530-BO532,BP531-BO532)+0.00000001),1)</f>
        <v>0</v>
      </c>
      <c r="BQ534" s="62">
        <f t="shared" ref="BQ534" si="12451">FLOOR(IF(OR(BQ529=0,BQ529=1),IF(BQ533&gt;BQ530,BQ530,IF(BQ527&gt;=BQ533,BQ533,BQ527)+0.00000001),IF(BQ531&gt;=BQ530,BQ530-BP532,BQ531-BP532)+0.00000001),1)</f>
        <v>0</v>
      </c>
      <c r="BR534" s="62">
        <f t="shared" ref="BR534" si="12452">FLOOR(IF(OR(BR529=0,BR529=1),IF(BR533&gt;BR530,BR530,IF(BR527&gt;=BR533,BR533,BR527)+0.00000001),IF(BR531&gt;=BR530,BR530-BQ532,BR531-BQ532)+0.00000001),1)</f>
        <v>0</v>
      </c>
      <c r="BS534" s="62">
        <f t="shared" ref="BS534" si="12453">FLOOR(IF(OR(BS529=0,BS529=1),IF(BS533&gt;BS530,BS530,IF(BS527&gt;=BS533,BS533,BS527)+0.00000001),IF(BS531&gt;=BS530,BS530-BR532,BS531-BR532)+0.00000001),1)</f>
        <v>0</v>
      </c>
      <c r="BT534" s="62">
        <f t="shared" ref="BT534" si="12454">FLOOR(IF(OR(BT529=0,BT529=1),IF(BT533&gt;BT530,BT530,IF(BT527&gt;=BT533,BT533,BT527)+0.00000001),IF(BT531&gt;=BT530,BT530-BS532,BT531-BS532)+0.00000001),1)</f>
        <v>0</v>
      </c>
      <c r="BU534" s="62">
        <f t="shared" ref="BU534" si="12455">FLOOR(IF(OR(BU529=0,BU529=1),IF(BU533&gt;BU530,BU530,IF(BU527&gt;=BU533,BU533,BU527)+0.00000001),IF(BU531&gt;=BU530,BU530-BT532,BU531-BT532)+0.00000001),1)</f>
        <v>0</v>
      </c>
      <c r="BV534" s="62">
        <f t="shared" ref="BV534" si="12456">FLOOR(IF(OR(BV529=0,BV529=1),IF(BV533&gt;BV530,BV530,IF(BV527&gt;=BV533,BV533,BV527)+0.00000001),IF(BV531&gt;=BV530,BV530-BU532,BV531-BU532)+0.00000001),1)</f>
        <v>0</v>
      </c>
      <c r="BW534" s="62">
        <f t="shared" ref="BW534" si="12457">FLOOR(IF(OR(BW529=0,BW529=1),IF(BW533&gt;BW530,BW530,IF(BW527&gt;=BW533,BW533,BW527)+0.00000001),IF(BW531&gt;=BW530,BW530-BV532,BW531-BV532)+0.00000001),1)</f>
        <v>0</v>
      </c>
      <c r="BX534" s="62">
        <f t="shared" ref="BX534" si="12458">FLOOR(IF(OR(BX529=0,BX529=1),IF(BX533&gt;BX530,BX530,IF(BX527&gt;=BX533,BX533,BX527)+0.00000001),IF(BX531&gt;=BX530,BX530-BW532,BX531-BW532)+0.00000001),1)</f>
        <v>0</v>
      </c>
      <c r="BY534" s="298"/>
      <c r="BZ534" s="300"/>
      <c r="CA534" s="302"/>
      <c r="CB534" s="302"/>
    </row>
    <row r="535" spans="1:96" s="98" customFormat="1" ht="25.2" customHeight="1" thickBot="1" x14ac:dyDescent="0.35">
      <c r="A535" s="97"/>
      <c r="B535" s="120"/>
      <c r="C535" s="63"/>
      <c r="D535" s="63"/>
      <c r="E535" s="63"/>
      <c r="F535" s="63"/>
      <c r="G535" s="63"/>
      <c r="H535" s="63"/>
      <c r="I535" s="63"/>
      <c r="J535" s="63"/>
      <c r="K535" s="63"/>
      <c r="L535" s="64"/>
      <c r="M535" s="7"/>
      <c r="N535" s="161"/>
      <c r="P535" s="175" t="s">
        <v>156</v>
      </c>
      <c r="Q535" s="204">
        <f>IF(Q534=0,0,Q534*$J$16)</f>
        <v>0</v>
      </c>
      <c r="R535" s="204">
        <f t="shared" ref="R535:BX535" si="12459">IF(R534=0,0,R534*$J$16)</f>
        <v>0</v>
      </c>
      <c r="S535" s="204">
        <f t="shared" si="12459"/>
        <v>0</v>
      </c>
      <c r="T535" s="204">
        <f t="shared" si="12459"/>
        <v>0</v>
      </c>
      <c r="U535" s="204">
        <f t="shared" si="12459"/>
        <v>0</v>
      </c>
      <c r="V535" s="204">
        <f t="shared" si="12459"/>
        <v>0</v>
      </c>
      <c r="W535" s="204">
        <f t="shared" si="12459"/>
        <v>0</v>
      </c>
      <c r="X535" s="204">
        <f t="shared" si="12459"/>
        <v>0</v>
      </c>
      <c r="Y535" s="204">
        <f t="shared" si="12459"/>
        <v>0</v>
      </c>
      <c r="Z535" s="204">
        <f t="shared" si="12459"/>
        <v>0</v>
      </c>
      <c r="AA535" s="204">
        <f t="shared" si="12459"/>
        <v>0</v>
      </c>
      <c r="AB535" s="204">
        <f t="shared" si="12459"/>
        <v>0</v>
      </c>
      <c r="AC535" s="204">
        <f t="shared" si="12459"/>
        <v>0</v>
      </c>
      <c r="AD535" s="204">
        <f t="shared" si="12459"/>
        <v>0</v>
      </c>
      <c r="AE535" s="204">
        <f t="shared" si="12459"/>
        <v>0</v>
      </c>
      <c r="AF535" s="204">
        <f t="shared" si="12459"/>
        <v>0</v>
      </c>
      <c r="AG535" s="204">
        <f t="shared" si="12459"/>
        <v>0</v>
      </c>
      <c r="AH535" s="204">
        <f t="shared" si="12459"/>
        <v>0</v>
      </c>
      <c r="AI535" s="204">
        <f t="shared" si="12459"/>
        <v>0</v>
      </c>
      <c r="AJ535" s="204">
        <f t="shared" si="12459"/>
        <v>0</v>
      </c>
      <c r="AK535" s="204">
        <f t="shared" si="12459"/>
        <v>0</v>
      </c>
      <c r="AL535" s="204">
        <f t="shared" si="12459"/>
        <v>0</v>
      </c>
      <c r="AM535" s="204">
        <f t="shared" si="12459"/>
        <v>0</v>
      </c>
      <c r="AN535" s="204">
        <f t="shared" si="12459"/>
        <v>0</v>
      </c>
      <c r="AO535" s="204">
        <f t="shared" si="12459"/>
        <v>0</v>
      </c>
      <c r="AP535" s="204">
        <f t="shared" si="12459"/>
        <v>0</v>
      </c>
      <c r="AQ535" s="204">
        <f t="shared" si="12459"/>
        <v>0</v>
      </c>
      <c r="AR535" s="204">
        <f t="shared" si="12459"/>
        <v>0</v>
      </c>
      <c r="AS535" s="204">
        <f t="shared" si="12459"/>
        <v>0</v>
      </c>
      <c r="AT535" s="204">
        <f t="shared" si="12459"/>
        <v>0</v>
      </c>
      <c r="AU535" s="204">
        <f t="shared" si="12459"/>
        <v>0</v>
      </c>
      <c r="AV535" s="204">
        <f t="shared" si="12459"/>
        <v>0</v>
      </c>
      <c r="AW535" s="204">
        <f t="shared" si="12459"/>
        <v>0</v>
      </c>
      <c r="AX535" s="204">
        <f t="shared" si="12459"/>
        <v>0</v>
      </c>
      <c r="AY535" s="204">
        <f t="shared" si="12459"/>
        <v>0</v>
      </c>
      <c r="AZ535" s="204">
        <f t="shared" si="12459"/>
        <v>0</v>
      </c>
      <c r="BA535" s="204">
        <f t="shared" si="12459"/>
        <v>0</v>
      </c>
      <c r="BB535" s="204">
        <f t="shared" si="12459"/>
        <v>0</v>
      </c>
      <c r="BC535" s="204">
        <f t="shared" si="12459"/>
        <v>0</v>
      </c>
      <c r="BD535" s="204">
        <f t="shared" si="12459"/>
        <v>0</v>
      </c>
      <c r="BE535" s="204">
        <f t="shared" si="12459"/>
        <v>0</v>
      </c>
      <c r="BF535" s="204">
        <f t="shared" si="12459"/>
        <v>0</v>
      </c>
      <c r="BG535" s="204">
        <f t="shared" si="12459"/>
        <v>0</v>
      </c>
      <c r="BH535" s="204">
        <f t="shared" si="12459"/>
        <v>0</v>
      </c>
      <c r="BI535" s="204">
        <f t="shared" si="12459"/>
        <v>0</v>
      </c>
      <c r="BJ535" s="204">
        <f t="shared" si="12459"/>
        <v>0</v>
      </c>
      <c r="BK535" s="204">
        <f t="shared" si="12459"/>
        <v>0</v>
      </c>
      <c r="BL535" s="204">
        <f t="shared" si="12459"/>
        <v>0</v>
      </c>
      <c r="BM535" s="204">
        <f t="shared" si="12459"/>
        <v>0</v>
      </c>
      <c r="BN535" s="204">
        <f t="shared" si="12459"/>
        <v>0</v>
      </c>
      <c r="BO535" s="204">
        <f t="shared" si="12459"/>
        <v>0</v>
      </c>
      <c r="BP535" s="204">
        <f t="shared" si="12459"/>
        <v>0</v>
      </c>
      <c r="BQ535" s="204">
        <f t="shared" si="12459"/>
        <v>0</v>
      </c>
      <c r="BR535" s="204">
        <f t="shared" si="12459"/>
        <v>0</v>
      </c>
      <c r="BS535" s="204">
        <f t="shared" si="12459"/>
        <v>0</v>
      </c>
      <c r="BT535" s="204">
        <f t="shared" si="12459"/>
        <v>0</v>
      </c>
      <c r="BU535" s="204">
        <f t="shared" si="12459"/>
        <v>0</v>
      </c>
      <c r="BV535" s="204">
        <f t="shared" si="12459"/>
        <v>0</v>
      </c>
      <c r="BW535" s="204">
        <f t="shared" si="12459"/>
        <v>0</v>
      </c>
      <c r="BX535" s="204">
        <f t="shared" si="12459"/>
        <v>0</v>
      </c>
      <c r="BY535" s="299"/>
      <c r="BZ535" s="301"/>
      <c r="CA535" s="303"/>
      <c r="CB535" s="303"/>
      <c r="CD535" s="146">
        <f>SUMIFS($Q535:$BX535,$Q525:$BX525,"1. ZoR")</f>
        <v>0</v>
      </c>
      <c r="CE535" s="146">
        <f>SUMIFS($Q535:$BX535,$Q525:$BX525,"2. ZoR")</f>
        <v>0</v>
      </c>
      <c r="CF535" s="146">
        <f>SUMIFS($Q535:$BX535,$Q525:$BX525,"3. ZoR")</f>
        <v>0</v>
      </c>
      <c r="CG535" s="146">
        <f>SUMIFS($Q535:$BX535,$Q525:$BX525,"4. ZoR")</f>
        <v>0</v>
      </c>
      <c r="CH535" s="146">
        <f>SUMIFS($Q535:$BX535,$Q525:$BX525,"5. ZoR")</f>
        <v>0</v>
      </c>
      <c r="CI535" s="146">
        <f>SUMIFS($Q535:$BX535,$Q525:$BX525,"6. ZoR")</f>
        <v>0</v>
      </c>
      <c r="CJ535" s="146">
        <f>SUMIFS($Q535:$BX535,$Q525:$BX525,"7. ZoR")</f>
        <v>0</v>
      </c>
      <c r="CK535" s="146">
        <f>SUMIFS($Q535:$BX535,$Q525:$BX525,"8. ZoR")</f>
        <v>0</v>
      </c>
      <c r="CL535" s="146">
        <f>SUMIFS($Q535:$BX535,$Q525:$BX525,"9. ZoR")</f>
        <v>0</v>
      </c>
      <c r="CM535" s="146">
        <f>SUMIFS($Q535:$BX535,$Q525:$BX525,"10. ZoR")</f>
        <v>0</v>
      </c>
      <c r="CN535" s="146">
        <f>SUMIFS($Q535:$BX535,$Q525:$BX525,"11. ZoR")</f>
        <v>0</v>
      </c>
      <c r="CO535" s="146">
        <f>SUMIFS($Q535:$BX535,$Q525:$BX525,"12. ZoR")</f>
        <v>0</v>
      </c>
      <c r="CP535" s="146">
        <f>SUMIFS($Q535:$BX535,$Q525:$BX525,"13. ZoR")</f>
        <v>0</v>
      </c>
      <c r="CQ535" s="146">
        <f>SUMIFS($Q535:$BX535,$Q525:$BX525,"14. ZoR")</f>
        <v>0</v>
      </c>
      <c r="CR535" s="146">
        <f>SUMIFS($Q535:$BX535,$Q525:$BX525,"15. ZoR")</f>
        <v>0</v>
      </c>
    </row>
    <row r="536" spans="1:96" ht="15" customHeight="1" thickBot="1" x14ac:dyDescent="0.35"/>
    <row r="537" spans="1:96" s="98" customFormat="1" ht="69.599999999999994" customHeight="1" thickBot="1" x14ac:dyDescent="0.35">
      <c r="A537" s="229"/>
      <c r="B537" s="112"/>
      <c r="C537" s="304" t="s">
        <v>1</v>
      </c>
      <c r="D537" s="113"/>
      <c r="E537" s="122" t="s">
        <v>230</v>
      </c>
      <c r="F537" s="122" t="s">
        <v>200</v>
      </c>
      <c r="G537" s="114" t="s">
        <v>93</v>
      </c>
      <c r="H537" s="114" t="s">
        <v>94</v>
      </c>
      <c r="I537" s="114" t="s">
        <v>229</v>
      </c>
      <c r="J537" s="114" t="s">
        <v>206</v>
      </c>
      <c r="K537" s="114" t="s">
        <v>208</v>
      </c>
      <c r="L537" s="129" t="s">
        <v>0</v>
      </c>
      <c r="M537" s="7"/>
      <c r="N537" s="115">
        <v>204032</v>
      </c>
      <c r="P537" s="162" t="s">
        <v>129</v>
      </c>
      <c r="Q537" s="76" t="s">
        <v>3</v>
      </c>
      <c r="R537" s="76" t="s">
        <v>4</v>
      </c>
      <c r="S537" s="76" t="s">
        <v>5</v>
      </c>
      <c r="T537" s="76" t="s">
        <v>6</v>
      </c>
      <c r="U537" s="76" t="s">
        <v>7</v>
      </c>
      <c r="V537" s="76" t="s">
        <v>8</v>
      </c>
      <c r="W537" s="76" t="s">
        <v>9</v>
      </c>
      <c r="X537" s="76" t="s">
        <v>10</v>
      </c>
      <c r="Y537" s="76" t="s">
        <v>11</v>
      </c>
      <c r="Z537" s="76" t="s">
        <v>12</v>
      </c>
      <c r="AA537" s="76" t="s">
        <v>13</v>
      </c>
      <c r="AB537" s="76" t="s">
        <v>14</v>
      </c>
      <c r="AC537" s="76" t="s">
        <v>15</v>
      </c>
      <c r="AD537" s="76" t="s">
        <v>16</v>
      </c>
      <c r="AE537" s="76" t="s">
        <v>17</v>
      </c>
      <c r="AF537" s="76" t="s">
        <v>18</v>
      </c>
      <c r="AG537" s="76" t="s">
        <v>19</v>
      </c>
      <c r="AH537" s="76" t="s">
        <v>20</v>
      </c>
      <c r="AI537" s="76" t="s">
        <v>21</v>
      </c>
      <c r="AJ537" s="76" t="s">
        <v>22</v>
      </c>
      <c r="AK537" s="76" t="s">
        <v>23</v>
      </c>
      <c r="AL537" s="76" t="s">
        <v>24</v>
      </c>
      <c r="AM537" s="76" t="s">
        <v>25</v>
      </c>
      <c r="AN537" s="76" t="s">
        <v>26</v>
      </c>
      <c r="AO537" s="76" t="s">
        <v>27</v>
      </c>
      <c r="AP537" s="76" t="s">
        <v>28</v>
      </c>
      <c r="AQ537" s="76" t="s">
        <v>29</v>
      </c>
      <c r="AR537" s="76" t="s">
        <v>30</v>
      </c>
      <c r="AS537" s="76" t="s">
        <v>31</v>
      </c>
      <c r="AT537" s="76" t="s">
        <v>32</v>
      </c>
      <c r="AU537" s="76" t="s">
        <v>33</v>
      </c>
      <c r="AV537" s="76" t="s">
        <v>34</v>
      </c>
      <c r="AW537" s="76" t="s">
        <v>35</v>
      </c>
      <c r="AX537" s="76" t="s">
        <v>36</v>
      </c>
      <c r="AY537" s="76" t="s">
        <v>37</v>
      </c>
      <c r="AZ537" s="76" t="s">
        <v>38</v>
      </c>
      <c r="BA537" s="76" t="s">
        <v>39</v>
      </c>
      <c r="BB537" s="76" t="s">
        <v>40</v>
      </c>
      <c r="BC537" s="76" t="s">
        <v>41</v>
      </c>
      <c r="BD537" s="76" t="s">
        <v>42</v>
      </c>
      <c r="BE537" s="76" t="s">
        <v>43</v>
      </c>
      <c r="BF537" s="76" t="s">
        <v>44</v>
      </c>
      <c r="BG537" s="76" t="s">
        <v>45</v>
      </c>
      <c r="BH537" s="76" t="s">
        <v>46</v>
      </c>
      <c r="BI537" s="76" t="s">
        <v>47</v>
      </c>
      <c r="BJ537" s="76" t="s">
        <v>48</v>
      </c>
      <c r="BK537" s="76" t="s">
        <v>49</v>
      </c>
      <c r="BL537" s="76" t="s">
        <v>50</v>
      </c>
      <c r="BM537" s="76" t="s">
        <v>51</v>
      </c>
      <c r="BN537" s="76" t="s">
        <v>52</v>
      </c>
      <c r="BO537" s="76" t="s">
        <v>130</v>
      </c>
      <c r="BP537" s="76" t="s">
        <v>131</v>
      </c>
      <c r="BQ537" s="76" t="s">
        <v>132</v>
      </c>
      <c r="BR537" s="76" t="s">
        <v>133</v>
      </c>
      <c r="BS537" s="76" t="s">
        <v>134</v>
      </c>
      <c r="BT537" s="76" t="s">
        <v>135</v>
      </c>
      <c r="BU537" s="76" t="s">
        <v>136</v>
      </c>
      <c r="BV537" s="76" t="s">
        <v>137</v>
      </c>
      <c r="BW537" s="76" t="s">
        <v>138</v>
      </c>
      <c r="BX537" s="76" t="s">
        <v>139</v>
      </c>
      <c r="BY537" s="125" t="s">
        <v>174</v>
      </c>
      <c r="BZ537" s="126" t="s">
        <v>175</v>
      </c>
      <c r="CA537" s="126" t="s">
        <v>236</v>
      </c>
      <c r="CB537" s="126" t="s">
        <v>237</v>
      </c>
      <c r="CD537" s="306" t="s">
        <v>222</v>
      </c>
      <c r="CE537" s="307"/>
      <c r="CF537" s="307"/>
      <c r="CG537" s="307"/>
      <c r="CH537" s="307"/>
      <c r="CI537" s="307"/>
      <c r="CJ537" s="307"/>
      <c r="CK537" s="307"/>
      <c r="CL537" s="307"/>
      <c r="CM537" s="307"/>
      <c r="CN537" s="307"/>
      <c r="CO537" s="307"/>
      <c r="CP537" s="307"/>
      <c r="CQ537" s="307"/>
      <c r="CR537" s="307"/>
    </row>
    <row r="538" spans="1:96" s="98" customFormat="1" ht="21" hidden="1" customHeight="1" x14ac:dyDescent="0.3">
      <c r="A538" s="230"/>
      <c r="B538" s="105"/>
      <c r="C538" s="305"/>
      <c r="D538" s="116"/>
      <c r="E538" s="116"/>
      <c r="F538" s="116"/>
      <c r="G538" s="308" t="s">
        <v>235</v>
      </c>
      <c r="H538" s="308" t="s">
        <v>95</v>
      </c>
      <c r="I538" s="309" t="s">
        <v>199</v>
      </c>
      <c r="J538" s="309" t="s">
        <v>207</v>
      </c>
      <c r="K538" s="128"/>
      <c r="L538" s="311" t="s">
        <v>92</v>
      </c>
      <c r="M538" s="7"/>
      <c r="N538" s="313" t="s">
        <v>2</v>
      </c>
      <c r="P538" s="77"/>
      <c r="Q538" s="67">
        <f>MONTH(Úvod!$F$10)</f>
        <v>1</v>
      </c>
      <c r="R538" s="68">
        <f t="shared" ref="R538" si="12460">IF(Q538=12,1,Q538+1)</f>
        <v>2</v>
      </c>
      <c r="S538" s="68">
        <f t="shared" ref="S538" si="12461">IF(R538=12,1,R538+1)</f>
        <v>3</v>
      </c>
      <c r="T538" s="69">
        <f t="shared" ref="T538" si="12462">IF(S538=12,1,S538+1)</f>
        <v>4</v>
      </c>
      <c r="U538" s="69">
        <f t="shared" ref="U538" si="12463">IF(T538=12,1,T538+1)</f>
        <v>5</v>
      </c>
      <c r="V538" s="69">
        <f t="shared" ref="V538" si="12464">IF(U538=12,1,U538+1)</f>
        <v>6</v>
      </c>
      <c r="W538" s="69">
        <f t="shared" ref="W538" si="12465">IF(V538=12,1,V538+1)</f>
        <v>7</v>
      </c>
      <c r="X538" s="69">
        <f t="shared" ref="X538" si="12466">IF(W538=12,1,W538+1)</f>
        <v>8</v>
      </c>
      <c r="Y538" s="69">
        <f t="shared" ref="Y538" si="12467">IF(X538=12,1,X538+1)</f>
        <v>9</v>
      </c>
      <c r="Z538" s="69">
        <f>IF(Y538=12,1,Y538+1)</f>
        <v>10</v>
      </c>
      <c r="AA538" s="69">
        <f t="shared" ref="AA538" si="12468">IF(Z538=12,1,Z538+1)</f>
        <v>11</v>
      </c>
      <c r="AB538" s="69">
        <f t="shared" ref="AB538" si="12469">IF(AA538=12,1,AA538+1)</f>
        <v>12</v>
      </c>
      <c r="AC538" s="69">
        <f t="shared" ref="AC538" si="12470">IF(AB538=12,1,AB538+1)</f>
        <v>1</v>
      </c>
      <c r="AD538" s="69">
        <f t="shared" ref="AD538" si="12471">IF(AC538=12,1,AC538+1)</f>
        <v>2</v>
      </c>
      <c r="AE538" s="69">
        <f t="shared" ref="AE538" si="12472">IF(AD538=12,1,AD538+1)</f>
        <v>3</v>
      </c>
      <c r="AF538" s="69">
        <f t="shared" ref="AF538" si="12473">IF(AE538=12,1,AE538+1)</f>
        <v>4</v>
      </c>
      <c r="AG538" s="69">
        <f t="shared" ref="AG538" si="12474">IF(AF538=12,1,AF538+1)</f>
        <v>5</v>
      </c>
      <c r="AH538" s="69">
        <f t="shared" ref="AH538" si="12475">IF(AG538=12,1,AG538+1)</f>
        <v>6</v>
      </c>
      <c r="AI538" s="69">
        <f>IF(AH538=12,1,AH538+1)</f>
        <v>7</v>
      </c>
      <c r="AJ538" s="69">
        <f t="shared" ref="AJ538" si="12476">IF(AI538=12,1,AI538+1)</f>
        <v>8</v>
      </c>
      <c r="AK538" s="69">
        <f t="shared" ref="AK538" si="12477">IF(AJ538=12,1,AJ538+1)</f>
        <v>9</v>
      </c>
      <c r="AL538" s="69">
        <f t="shared" ref="AL538" si="12478">IF(AK538=12,1,AK538+1)</f>
        <v>10</v>
      </c>
      <c r="AM538" s="69">
        <f t="shared" ref="AM538" si="12479">IF(AL538=12,1,AL538+1)</f>
        <v>11</v>
      </c>
      <c r="AN538" s="69">
        <f t="shared" ref="AN538" si="12480">IF(AM538=12,1,AM538+1)</f>
        <v>12</v>
      </c>
      <c r="AO538" s="69">
        <f t="shared" ref="AO538" si="12481">IF(AN538=12,1,AN538+1)</f>
        <v>1</v>
      </c>
      <c r="AP538" s="69">
        <f t="shared" ref="AP538" si="12482">IF(AO538=12,1,AO538+1)</f>
        <v>2</v>
      </c>
      <c r="AQ538" s="69">
        <f t="shared" ref="AQ538" si="12483">IF(AP538=12,1,AP538+1)</f>
        <v>3</v>
      </c>
      <c r="AR538" s="69">
        <f t="shared" ref="AR538" si="12484">IF(AQ538=12,1,AQ538+1)</f>
        <v>4</v>
      </c>
      <c r="AS538" s="69">
        <f t="shared" ref="AS538" si="12485">IF(AR538=12,1,AR538+1)</f>
        <v>5</v>
      </c>
      <c r="AT538" s="69">
        <f t="shared" ref="AT538" si="12486">IF(AS538=12,1,AS538+1)</f>
        <v>6</v>
      </c>
      <c r="AU538" s="69">
        <f t="shared" ref="AU538" si="12487">IF(AT538=12,1,AT538+1)</f>
        <v>7</v>
      </c>
      <c r="AV538" s="69">
        <f t="shared" ref="AV538" si="12488">IF(AU538=12,1,AU538+1)</f>
        <v>8</v>
      </c>
      <c r="AW538" s="69">
        <f t="shared" ref="AW538" si="12489">IF(AV538=12,1,AV538+1)</f>
        <v>9</v>
      </c>
      <c r="AX538" s="69">
        <f t="shared" ref="AX538" si="12490">IF(AW538=12,1,AW538+1)</f>
        <v>10</v>
      </c>
      <c r="AY538" s="69">
        <f t="shared" ref="AY538" si="12491">IF(AX538=12,1,AX538+1)</f>
        <v>11</v>
      </c>
      <c r="AZ538" s="69">
        <f t="shared" ref="AZ538" si="12492">IF(AY538=12,1,AY538+1)</f>
        <v>12</v>
      </c>
      <c r="BA538" s="69">
        <f t="shared" ref="BA538" si="12493">IF(AZ538=12,1,AZ538+1)</f>
        <v>1</v>
      </c>
      <c r="BB538" s="69">
        <f t="shared" ref="BB538" si="12494">IF(BA538=12,1,BA538+1)</f>
        <v>2</v>
      </c>
      <c r="BC538" s="69">
        <f t="shared" ref="BC538" si="12495">IF(BB538=12,1,BB538+1)</f>
        <v>3</v>
      </c>
      <c r="BD538" s="69">
        <f t="shared" ref="BD538" si="12496">IF(BC538=12,1,BC538+1)</f>
        <v>4</v>
      </c>
      <c r="BE538" s="69">
        <f t="shared" ref="BE538" si="12497">IF(BD538=12,1,BD538+1)</f>
        <v>5</v>
      </c>
      <c r="BF538" s="69">
        <f t="shared" ref="BF538" si="12498">IF(BE538=12,1,BE538+1)</f>
        <v>6</v>
      </c>
      <c r="BG538" s="69">
        <f t="shared" ref="BG538" si="12499">IF(BF538=12,1,BF538+1)</f>
        <v>7</v>
      </c>
      <c r="BH538" s="69">
        <f t="shared" ref="BH538" si="12500">IF(BG538=12,1,BG538+1)</f>
        <v>8</v>
      </c>
      <c r="BI538" s="69">
        <f t="shared" ref="BI538" si="12501">IF(BH538=12,1,BH538+1)</f>
        <v>9</v>
      </c>
      <c r="BJ538" s="69">
        <f t="shared" ref="BJ538" si="12502">IF(BI538=12,1,BI538+1)</f>
        <v>10</v>
      </c>
      <c r="BK538" s="69">
        <f t="shared" ref="BK538" si="12503">IF(BJ538=12,1,BJ538+1)</f>
        <v>11</v>
      </c>
      <c r="BL538" s="69">
        <f t="shared" ref="BL538" si="12504">IF(BK538=12,1,BK538+1)</f>
        <v>12</v>
      </c>
      <c r="BM538" s="69">
        <f t="shared" ref="BM538" si="12505">IF(BL538=12,1,BL538+1)</f>
        <v>1</v>
      </c>
      <c r="BN538" s="69">
        <f t="shared" ref="BN538" si="12506">IF(BM538=12,1,BM538+1)</f>
        <v>2</v>
      </c>
      <c r="BO538" s="69">
        <f t="shared" ref="BO538" si="12507">IF(BN538=12,1,BN538+1)</f>
        <v>3</v>
      </c>
      <c r="BP538" s="69">
        <f t="shared" ref="BP538" si="12508">IF(BO538=12,1,BO538+1)</f>
        <v>4</v>
      </c>
      <c r="BQ538" s="69">
        <f t="shared" ref="BQ538" si="12509">IF(BP538=12,1,BP538+1)</f>
        <v>5</v>
      </c>
      <c r="BR538" s="69">
        <f t="shared" ref="BR538" si="12510">IF(BQ538=12,1,BQ538+1)</f>
        <v>6</v>
      </c>
      <c r="BS538" s="69">
        <f t="shared" ref="BS538" si="12511">IF(BR538=12,1,BR538+1)</f>
        <v>7</v>
      </c>
      <c r="BT538" s="69">
        <f t="shared" ref="BT538" si="12512">IF(BS538=12,1,BS538+1)</f>
        <v>8</v>
      </c>
      <c r="BU538" s="69">
        <f t="shared" ref="BU538" si="12513">IF(BT538=12,1,BT538+1)</f>
        <v>9</v>
      </c>
      <c r="BV538" s="69">
        <f t="shared" ref="BV538" si="12514">IF(BU538=12,1,BU538+1)</f>
        <v>10</v>
      </c>
      <c r="BW538" s="69">
        <f t="shared" ref="BW538" si="12515">IF(BV538=12,1,BV538+1)</f>
        <v>11</v>
      </c>
      <c r="BX538" s="69">
        <f t="shared" ref="BX538" si="12516">IF(BW538=12,1,BW538+1)</f>
        <v>12</v>
      </c>
      <c r="BY538" s="74"/>
      <c r="BZ538" s="71"/>
      <c r="CA538" s="71"/>
      <c r="CB538" s="71"/>
    </row>
    <row r="539" spans="1:96" s="98" customFormat="1" ht="18" hidden="1" customHeight="1" x14ac:dyDescent="0.3">
      <c r="A539" s="230"/>
      <c r="B539" s="105"/>
      <c r="C539" s="305"/>
      <c r="D539" s="116"/>
      <c r="E539" s="116"/>
      <c r="F539" s="116"/>
      <c r="G539" s="308"/>
      <c r="H539" s="308"/>
      <c r="I539" s="309"/>
      <c r="J539" s="309"/>
      <c r="K539" s="128"/>
      <c r="L539" s="311"/>
      <c r="M539" s="7"/>
      <c r="N539" s="314"/>
      <c r="P539" s="70"/>
      <c r="Q539" s="53">
        <f t="shared" ref="Q539:BX539" si="12517">VALUE(_xlfn.CONCAT(Q538,".",Q541))</f>
        <v>1</v>
      </c>
      <c r="R539" s="66">
        <f t="shared" si="12517"/>
        <v>32</v>
      </c>
      <c r="S539" s="66">
        <f t="shared" si="12517"/>
        <v>61</v>
      </c>
      <c r="T539" s="66">
        <f t="shared" si="12517"/>
        <v>92</v>
      </c>
      <c r="U539" s="66">
        <f t="shared" si="12517"/>
        <v>122</v>
      </c>
      <c r="V539" s="66">
        <f t="shared" si="12517"/>
        <v>153</v>
      </c>
      <c r="W539" s="66">
        <f t="shared" si="12517"/>
        <v>183</v>
      </c>
      <c r="X539" s="66">
        <f t="shared" si="12517"/>
        <v>214</v>
      </c>
      <c r="Y539" s="66">
        <f t="shared" si="12517"/>
        <v>245</v>
      </c>
      <c r="Z539" s="66">
        <f t="shared" si="12517"/>
        <v>275</v>
      </c>
      <c r="AA539" s="66">
        <f t="shared" si="12517"/>
        <v>306</v>
      </c>
      <c r="AB539" s="66">
        <f t="shared" si="12517"/>
        <v>336</v>
      </c>
      <c r="AC539" s="66">
        <f t="shared" si="12517"/>
        <v>367</v>
      </c>
      <c r="AD539" s="66">
        <f t="shared" si="12517"/>
        <v>398</v>
      </c>
      <c r="AE539" s="66">
        <f t="shared" si="12517"/>
        <v>426</v>
      </c>
      <c r="AF539" s="66">
        <f t="shared" si="12517"/>
        <v>457</v>
      </c>
      <c r="AG539" s="66">
        <f t="shared" si="12517"/>
        <v>487</v>
      </c>
      <c r="AH539" s="66">
        <f t="shared" si="12517"/>
        <v>518</v>
      </c>
      <c r="AI539" s="66">
        <f t="shared" si="12517"/>
        <v>548</v>
      </c>
      <c r="AJ539" s="66">
        <f t="shared" si="12517"/>
        <v>579</v>
      </c>
      <c r="AK539" s="66">
        <f t="shared" si="12517"/>
        <v>610</v>
      </c>
      <c r="AL539" s="66">
        <f t="shared" si="12517"/>
        <v>640</v>
      </c>
      <c r="AM539" s="66">
        <f t="shared" si="12517"/>
        <v>671</v>
      </c>
      <c r="AN539" s="66">
        <f t="shared" si="12517"/>
        <v>701</v>
      </c>
      <c r="AO539" s="66">
        <f t="shared" si="12517"/>
        <v>732</v>
      </c>
      <c r="AP539" s="66">
        <f t="shared" si="12517"/>
        <v>763</v>
      </c>
      <c r="AQ539" s="66">
        <f t="shared" si="12517"/>
        <v>791</v>
      </c>
      <c r="AR539" s="66">
        <f t="shared" si="12517"/>
        <v>822</v>
      </c>
      <c r="AS539" s="66">
        <f t="shared" si="12517"/>
        <v>852</v>
      </c>
      <c r="AT539" s="66">
        <f t="shared" si="12517"/>
        <v>883</v>
      </c>
      <c r="AU539" s="66">
        <f t="shared" si="12517"/>
        <v>913</v>
      </c>
      <c r="AV539" s="66">
        <f t="shared" si="12517"/>
        <v>944</v>
      </c>
      <c r="AW539" s="66">
        <f t="shared" si="12517"/>
        <v>975</v>
      </c>
      <c r="AX539" s="66">
        <f t="shared" si="12517"/>
        <v>1005</v>
      </c>
      <c r="AY539" s="66">
        <f t="shared" si="12517"/>
        <v>1036</v>
      </c>
      <c r="AZ539" s="66">
        <f t="shared" si="12517"/>
        <v>1066</v>
      </c>
      <c r="BA539" s="66">
        <f t="shared" si="12517"/>
        <v>1097</v>
      </c>
      <c r="BB539" s="66">
        <f t="shared" si="12517"/>
        <v>1128</v>
      </c>
      <c r="BC539" s="66">
        <f t="shared" si="12517"/>
        <v>1156</v>
      </c>
      <c r="BD539" s="66">
        <f t="shared" si="12517"/>
        <v>1187</v>
      </c>
      <c r="BE539" s="66">
        <f t="shared" si="12517"/>
        <v>1217</v>
      </c>
      <c r="BF539" s="66">
        <f t="shared" si="12517"/>
        <v>1248</v>
      </c>
      <c r="BG539" s="66">
        <f t="shared" si="12517"/>
        <v>1278</v>
      </c>
      <c r="BH539" s="66">
        <f t="shared" si="12517"/>
        <v>1309</v>
      </c>
      <c r="BI539" s="66">
        <f t="shared" si="12517"/>
        <v>1340</v>
      </c>
      <c r="BJ539" s="66">
        <f t="shared" si="12517"/>
        <v>1370</v>
      </c>
      <c r="BK539" s="66">
        <f t="shared" si="12517"/>
        <v>1401</v>
      </c>
      <c r="BL539" s="66">
        <f t="shared" si="12517"/>
        <v>1431</v>
      </c>
      <c r="BM539" s="66">
        <f t="shared" si="12517"/>
        <v>1462</v>
      </c>
      <c r="BN539" s="66">
        <f t="shared" si="12517"/>
        <v>1493</v>
      </c>
      <c r="BO539" s="66">
        <f t="shared" si="12517"/>
        <v>1522</v>
      </c>
      <c r="BP539" s="66">
        <f t="shared" si="12517"/>
        <v>1553</v>
      </c>
      <c r="BQ539" s="66">
        <f t="shared" si="12517"/>
        <v>1583</v>
      </c>
      <c r="BR539" s="66">
        <f t="shared" si="12517"/>
        <v>1614</v>
      </c>
      <c r="BS539" s="66">
        <f t="shared" si="12517"/>
        <v>1644</v>
      </c>
      <c r="BT539" s="66">
        <f t="shared" si="12517"/>
        <v>1675</v>
      </c>
      <c r="BU539" s="66">
        <f t="shared" si="12517"/>
        <v>1706</v>
      </c>
      <c r="BV539" s="66">
        <f t="shared" si="12517"/>
        <v>1736</v>
      </c>
      <c r="BW539" s="66">
        <f t="shared" si="12517"/>
        <v>1767</v>
      </c>
      <c r="BX539" s="66">
        <f t="shared" si="12517"/>
        <v>1797</v>
      </c>
      <c r="BY539" s="75"/>
      <c r="BZ539" s="72"/>
      <c r="CA539" s="72"/>
      <c r="CB539" s="72"/>
    </row>
    <row r="540" spans="1:96" s="98" customFormat="1" ht="18" customHeight="1" x14ac:dyDescent="0.3">
      <c r="A540" s="230"/>
      <c r="B540" s="105"/>
      <c r="C540" s="305"/>
      <c r="D540" s="116"/>
      <c r="E540" s="309" t="s">
        <v>199</v>
      </c>
      <c r="F540" s="309" t="s">
        <v>199</v>
      </c>
      <c r="G540" s="308"/>
      <c r="H540" s="308"/>
      <c r="I540" s="309"/>
      <c r="J540" s="309"/>
      <c r="K540" s="309" t="s">
        <v>209</v>
      </c>
      <c r="L540" s="311"/>
      <c r="M540" s="7"/>
      <c r="N540" s="314"/>
      <c r="P540" s="70"/>
      <c r="Q540" s="54" t="str">
        <f>VLOOKUP(Q538,'Podpůrná data'!$J$13:$K$24,2)</f>
        <v>leden</v>
      </c>
      <c r="R540" s="54" t="str">
        <f>VLOOKUP(R538,'Podpůrná data'!$J$13:$K$24,2)</f>
        <v>únor</v>
      </c>
      <c r="S540" s="54" t="str">
        <f>VLOOKUP(S538,'Podpůrná data'!$J$13:$K$24,2)</f>
        <v>březen</v>
      </c>
      <c r="T540" s="54" t="str">
        <f>VLOOKUP(T538,'Podpůrná data'!$J$13:$K$24,2)</f>
        <v>duben</v>
      </c>
      <c r="U540" s="54" t="str">
        <f>VLOOKUP(U538,'Podpůrná data'!$J$13:$K$24,2)</f>
        <v>květen</v>
      </c>
      <c r="V540" s="54" t="str">
        <f>VLOOKUP(V538,'Podpůrná data'!$J$13:$K$24,2)</f>
        <v>červen</v>
      </c>
      <c r="W540" s="54" t="str">
        <f>VLOOKUP(W538,'Podpůrná data'!$J$13:$K$24,2)</f>
        <v>červenec</v>
      </c>
      <c r="X540" s="54" t="str">
        <f>VLOOKUP(X538,'Podpůrná data'!$J$13:$K$24,2)</f>
        <v>srpen</v>
      </c>
      <c r="Y540" s="54" t="str">
        <f>VLOOKUP(Y538,'Podpůrná data'!$J$13:$K$24,2)</f>
        <v>září</v>
      </c>
      <c r="Z540" s="54" t="str">
        <f>VLOOKUP(Z538,'Podpůrná data'!$J$13:$K$24,2)</f>
        <v>říjen</v>
      </c>
      <c r="AA540" s="54" t="str">
        <f>VLOOKUP(AA538,'Podpůrná data'!$J$13:$K$24,2)</f>
        <v>listopad</v>
      </c>
      <c r="AB540" s="54" t="str">
        <f>VLOOKUP(AB538,'Podpůrná data'!$J$13:$K$24,2)</f>
        <v>prosinec</v>
      </c>
      <c r="AC540" s="54" t="str">
        <f>VLOOKUP(AC538,'Podpůrná data'!$J$13:$K$24,2)</f>
        <v>leden</v>
      </c>
      <c r="AD540" s="54" t="str">
        <f>VLOOKUP(AD538,'Podpůrná data'!$J$13:$K$24,2)</f>
        <v>únor</v>
      </c>
      <c r="AE540" s="54" t="str">
        <f>VLOOKUP(AE538,'Podpůrná data'!$J$13:$K$24,2)</f>
        <v>březen</v>
      </c>
      <c r="AF540" s="54" t="str">
        <f>VLOOKUP(AF538,'Podpůrná data'!$J$13:$K$24,2)</f>
        <v>duben</v>
      </c>
      <c r="AG540" s="54" t="str">
        <f>VLOOKUP(AG538,'Podpůrná data'!$J$13:$K$24,2)</f>
        <v>květen</v>
      </c>
      <c r="AH540" s="54" t="str">
        <f>VLOOKUP(AH538,'Podpůrná data'!$J$13:$K$24,2)</f>
        <v>červen</v>
      </c>
      <c r="AI540" s="54" t="str">
        <f>VLOOKUP(AI538,'Podpůrná data'!$J$13:$K$24,2)</f>
        <v>červenec</v>
      </c>
      <c r="AJ540" s="54" t="str">
        <f>VLOOKUP(AJ538,'Podpůrná data'!$J$13:$K$24,2)</f>
        <v>srpen</v>
      </c>
      <c r="AK540" s="54" t="str">
        <f>VLOOKUP(AK538,'Podpůrná data'!$J$13:$K$24,2)</f>
        <v>září</v>
      </c>
      <c r="AL540" s="54" t="str">
        <f>VLOOKUP(AL538,'Podpůrná data'!$J$13:$K$24,2)</f>
        <v>říjen</v>
      </c>
      <c r="AM540" s="54" t="str">
        <f>VLOOKUP(AM538,'Podpůrná data'!$J$13:$K$24,2)</f>
        <v>listopad</v>
      </c>
      <c r="AN540" s="54" t="str">
        <f>VLOOKUP(AN538,'Podpůrná data'!$J$13:$K$24,2)</f>
        <v>prosinec</v>
      </c>
      <c r="AO540" s="54" t="str">
        <f>VLOOKUP(AO538,'Podpůrná data'!$J$13:$K$24,2)</f>
        <v>leden</v>
      </c>
      <c r="AP540" s="54" t="str">
        <f>VLOOKUP(AP538,'Podpůrná data'!$J$13:$K$24,2)</f>
        <v>únor</v>
      </c>
      <c r="AQ540" s="54" t="str">
        <f>VLOOKUP(AQ538,'Podpůrná data'!$J$13:$K$24,2)</f>
        <v>březen</v>
      </c>
      <c r="AR540" s="54" t="str">
        <f>VLOOKUP(AR538,'Podpůrná data'!$J$13:$K$24,2)</f>
        <v>duben</v>
      </c>
      <c r="AS540" s="54" t="str">
        <f>VLOOKUP(AS538,'Podpůrná data'!$J$13:$K$24,2)</f>
        <v>květen</v>
      </c>
      <c r="AT540" s="54" t="str">
        <f>VLOOKUP(AT538,'Podpůrná data'!$J$13:$K$24,2)</f>
        <v>červen</v>
      </c>
      <c r="AU540" s="54" t="str">
        <f>VLOOKUP(AU538,'Podpůrná data'!$J$13:$K$24,2)</f>
        <v>červenec</v>
      </c>
      <c r="AV540" s="54" t="str">
        <f>VLOOKUP(AV538,'Podpůrná data'!$J$13:$K$24,2)</f>
        <v>srpen</v>
      </c>
      <c r="AW540" s="54" t="str">
        <f>VLOOKUP(AW538,'Podpůrná data'!$J$13:$K$24,2)</f>
        <v>září</v>
      </c>
      <c r="AX540" s="54" t="str">
        <f>VLOOKUP(AX538,'Podpůrná data'!$J$13:$K$24,2)</f>
        <v>říjen</v>
      </c>
      <c r="AY540" s="54" t="str">
        <f>VLOOKUP(AY538,'Podpůrná data'!$J$13:$K$24,2)</f>
        <v>listopad</v>
      </c>
      <c r="AZ540" s="54" t="str">
        <f>VLOOKUP(AZ538,'Podpůrná data'!$J$13:$K$24,2)</f>
        <v>prosinec</v>
      </c>
      <c r="BA540" s="54" t="str">
        <f>VLOOKUP(BA538,'Podpůrná data'!$J$13:$K$24,2)</f>
        <v>leden</v>
      </c>
      <c r="BB540" s="54" t="str">
        <f>VLOOKUP(BB538,'Podpůrná data'!$J$13:$K$24,2)</f>
        <v>únor</v>
      </c>
      <c r="BC540" s="54" t="str">
        <f>VLOOKUP(BC538,'Podpůrná data'!$J$13:$K$24,2)</f>
        <v>březen</v>
      </c>
      <c r="BD540" s="54" t="str">
        <f>VLOOKUP(BD538,'Podpůrná data'!$J$13:$K$24,2)</f>
        <v>duben</v>
      </c>
      <c r="BE540" s="54" t="str">
        <f>VLOOKUP(BE538,'Podpůrná data'!$J$13:$K$24,2)</f>
        <v>květen</v>
      </c>
      <c r="BF540" s="54" t="str">
        <f>VLOOKUP(BF538,'Podpůrná data'!$J$13:$K$24,2)</f>
        <v>červen</v>
      </c>
      <c r="BG540" s="54" t="str">
        <f>VLOOKUP(BG538,'Podpůrná data'!$J$13:$K$24,2)</f>
        <v>červenec</v>
      </c>
      <c r="BH540" s="54" t="str">
        <f>VLOOKUP(BH538,'Podpůrná data'!$J$13:$K$24,2)</f>
        <v>srpen</v>
      </c>
      <c r="BI540" s="54" t="str">
        <f>VLOOKUP(BI538,'Podpůrná data'!$J$13:$K$24,2)</f>
        <v>září</v>
      </c>
      <c r="BJ540" s="54" t="str">
        <f>VLOOKUP(BJ538,'Podpůrná data'!$J$13:$K$24,2)</f>
        <v>říjen</v>
      </c>
      <c r="BK540" s="54" t="str">
        <f>VLOOKUP(BK538,'Podpůrná data'!$J$13:$K$24,2)</f>
        <v>listopad</v>
      </c>
      <c r="BL540" s="54" t="str">
        <f>VLOOKUP(BL538,'Podpůrná data'!$J$13:$K$24,2)</f>
        <v>prosinec</v>
      </c>
      <c r="BM540" s="54" t="str">
        <f>VLOOKUP(BM538,'Podpůrná data'!$J$13:$K$24,2)</f>
        <v>leden</v>
      </c>
      <c r="BN540" s="54" t="str">
        <f>VLOOKUP(BN538,'Podpůrná data'!$J$13:$K$24,2)</f>
        <v>únor</v>
      </c>
      <c r="BO540" s="54" t="str">
        <f>VLOOKUP(BO538,'Podpůrná data'!$J$13:$K$24,2)</f>
        <v>březen</v>
      </c>
      <c r="BP540" s="54" t="str">
        <f>VLOOKUP(BP538,'Podpůrná data'!$J$13:$K$24,2)</f>
        <v>duben</v>
      </c>
      <c r="BQ540" s="54" t="str">
        <f>VLOOKUP(BQ538,'Podpůrná data'!$J$13:$K$24,2)</f>
        <v>květen</v>
      </c>
      <c r="BR540" s="54" t="str">
        <f>VLOOKUP(BR538,'Podpůrná data'!$J$13:$K$24,2)</f>
        <v>červen</v>
      </c>
      <c r="BS540" s="54" t="str">
        <f>VLOOKUP(BS538,'Podpůrná data'!$J$13:$K$24,2)</f>
        <v>červenec</v>
      </c>
      <c r="BT540" s="54" t="str">
        <f>VLOOKUP(BT538,'Podpůrná data'!$J$13:$K$24,2)</f>
        <v>srpen</v>
      </c>
      <c r="BU540" s="54" t="str">
        <f>VLOOKUP(BU538,'Podpůrná data'!$J$13:$K$24,2)</f>
        <v>září</v>
      </c>
      <c r="BV540" s="54" t="str">
        <f>VLOOKUP(BV538,'Podpůrná data'!$J$13:$K$24,2)</f>
        <v>říjen</v>
      </c>
      <c r="BW540" s="54" t="str">
        <f>VLOOKUP(BW538,'Podpůrná data'!$J$13:$K$24,2)</f>
        <v>listopad</v>
      </c>
      <c r="BX540" s="54" t="str">
        <f>VLOOKUP(BX538,'Podpůrná data'!$J$13:$K$24,2)</f>
        <v>prosinec</v>
      </c>
      <c r="BY540" s="143"/>
      <c r="BZ540" s="144"/>
      <c r="CA540" s="165"/>
      <c r="CB540" s="165"/>
      <c r="CD540" s="147" t="s">
        <v>104</v>
      </c>
      <c r="CE540" s="147" t="s">
        <v>105</v>
      </c>
      <c r="CF540" s="147" t="s">
        <v>106</v>
      </c>
      <c r="CG540" s="147" t="s">
        <v>107</v>
      </c>
      <c r="CH540" s="147" t="s">
        <v>108</v>
      </c>
      <c r="CI540" s="147" t="s">
        <v>109</v>
      </c>
      <c r="CJ540" s="147" t="s">
        <v>110</v>
      </c>
      <c r="CK540" s="147" t="s">
        <v>111</v>
      </c>
      <c r="CL540" s="147" t="s">
        <v>112</v>
      </c>
      <c r="CM540" s="147" t="s">
        <v>166</v>
      </c>
      <c r="CN540" s="147" t="s">
        <v>167</v>
      </c>
      <c r="CO540" s="147" t="s">
        <v>168</v>
      </c>
      <c r="CP540" s="147" t="s">
        <v>194</v>
      </c>
      <c r="CQ540" s="147" t="s">
        <v>195</v>
      </c>
      <c r="CR540" s="147" t="s">
        <v>196</v>
      </c>
    </row>
    <row r="541" spans="1:96" s="98" customFormat="1" ht="16.2" customHeight="1" x14ac:dyDescent="0.3">
      <c r="A541" s="230"/>
      <c r="B541" s="105"/>
      <c r="C541" s="305"/>
      <c r="D541" s="116"/>
      <c r="E541" s="309"/>
      <c r="F541" s="309"/>
      <c r="G541" s="308"/>
      <c r="H541" s="308"/>
      <c r="I541" s="309"/>
      <c r="J541" s="309"/>
      <c r="K541" s="309"/>
      <c r="L541" s="311"/>
      <c r="M541" s="7"/>
      <c r="N541" s="314"/>
      <c r="P541" s="70"/>
      <c r="Q541" s="54">
        <f>YEAR(Úvod!$F$10)</f>
        <v>1900</v>
      </c>
      <c r="R541" s="54">
        <f t="shared" ref="R541" si="12518">IF(R538=1,Q541+1,Q541)</f>
        <v>1900</v>
      </c>
      <c r="S541" s="54">
        <f t="shared" ref="S541" si="12519">IF(S538=1,R541+1,R541)</f>
        <v>1900</v>
      </c>
      <c r="T541" s="54">
        <f t="shared" ref="T541" si="12520">IF(T538=1,S541+1,S541)</f>
        <v>1900</v>
      </c>
      <c r="U541" s="54">
        <f t="shared" ref="U541" si="12521">IF(U538=1,T541+1,T541)</f>
        <v>1900</v>
      </c>
      <c r="V541" s="54">
        <f t="shared" ref="V541" si="12522">IF(V538=1,U541+1,U541)</f>
        <v>1900</v>
      </c>
      <c r="W541" s="54">
        <f t="shared" ref="W541" si="12523">IF(W538=1,V541+1,V541)</f>
        <v>1900</v>
      </c>
      <c r="X541" s="54">
        <f t="shared" ref="X541" si="12524">IF(X538=1,W541+1,W541)</f>
        <v>1900</v>
      </c>
      <c r="Y541" s="54">
        <f t="shared" ref="Y541" si="12525">IF(Y538=1,X541+1,X541)</f>
        <v>1900</v>
      </c>
      <c r="Z541" s="54">
        <f t="shared" ref="Z541" si="12526">IF(Z538=1,Y541+1,Y541)</f>
        <v>1900</v>
      </c>
      <c r="AA541" s="54">
        <f t="shared" ref="AA541" si="12527">IF(AA538=1,Z541+1,Z541)</f>
        <v>1900</v>
      </c>
      <c r="AB541" s="54">
        <f t="shared" ref="AB541" si="12528">IF(AB538=1,AA541+1,AA541)</f>
        <v>1900</v>
      </c>
      <c r="AC541" s="54">
        <f t="shared" ref="AC541" si="12529">IF(AC538=1,AB541+1,AB541)</f>
        <v>1901</v>
      </c>
      <c r="AD541" s="54">
        <f t="shared" ref="AD541" si="12530">IF(AD538=1,AC541+1,AC541)</f>
        <v>1901</v>
      </c>
      <c r="AE541" s="54">
        <f t="shared" ref="AE541" si="12531">IF(AE538=1,AD541+1,AD541)</f>
        <v>1901</v>
      </c>
      <c r="AF541" s="54">
        <f t="shared" ref="AF541" si="12532">IF(AF538=1,AE541+1,AE541)</f>
        <v>1901</v>
      </c>
      <c r="AG541" s="54">
        <f t="shared" ref="AG541" si="12533">IF(AG538=1,AF541+1,AF541)</f>
        <v>1901</v>
      </c>
      <c r="AH541" s="54">
        <f t="shared" ref="AH541" si="12534">IF(AH538=1,AG541+1,AG541)</f>
        <v>1901</v>
      </c>
      <c r="AI541" s="54">
        <f t="shared" ref="AI541" si="12535">IF(AI538=1,AH541+1,AH541)</f>
        <v>1901</v>
      </c>
      <c r="AJ541" s="54">
        <f t="shared" ref="AJ541" si="12536">IF(AJ538=1,AI541+1,AI541)</f>
        <v>1901</v>
      </c>
      <c r="AK541" s="54">
        <f t="shared" ref="AK541" si="12537">IF(AK538=1,AJ541+1,AJ541)</f>
        <v>1901</v>
      </c>
      <c r="AL541" s="54">
        <f t="shared" ref="AL541" si="12538">IF(AL538=1,AK541+1,AK541)</f>
        <v>1901</v>
      </c>
      <c r="AM541" s="54">
        <f t="shared" ref="AM541" si="12539">IF(AM538=1,AL541+1,AL541)</f>
        <v>1901</v>
      </c>
      <c r="AN541" s="54">
        <f t="shared" ref="AN541" si="12540">IF(AN538=1,AM541+1,AM541)</f>
        <v>1901</v>
      </c>
      <c r="AO541" s="54">
        <f t="shared" ref="AO541" si="12541">IF(AO538=1,AN541+1,AN541)</f>
        <v>1902</v>
      </c>
      <c r="AP541" s="54">
        <f t="shared" ref="AP541" si="12542">IF(AP538=1,AO541+1,AO541)</f>
        <v>1902</v>
      </c>
      <c r="AQ541" s="54">
        <f t="shared" ref="AQ541" si="12543">IF(AQ538=1,AP541+1,AP541)</f>
        <v>1902</v>
      </c>
      <c r="AR541" s="54">
        <f t="shared" ref="AR541" si="12544">IF(AR538=1,AQ541+1,AQ541)</f>
        <v>1902</v>
      </c>
      <c r="AS541" s="54">
        <f t="shared" ref="AS541" si="12545">IF(AS538=1,AR541+1,AR541)</f>
        <v>1902</v>
      </c>
      <c r="AT541" s="54">
        <f t="shared" ref="AT541" si="12546">IF(AT538=1,AS541+1,AS541)</f>
        <v>1902</v>
      </c>
      <c r="AU541" s="54">
        <f t="shared" ref="AU541" si="12547">IF(AU538=1,AT541+1,AT541)</f>
        <v>1902</v>
      </c>
      <c r="AV541" s="54">
        <f t="shared" ref="AV541" si="12548">IF(AV538=1,AU541+1,AU541)</f>
        <v>1902</v>
      </c>
      <c r="AW541" s="54">
        <f t="shared" ref="AW541" si="12549">IF(AW538=1,AV541+1,AV541)</f>
        <v>1902</v>
      </c>
      <c r="AX541" s="54">
        <f t="shared" ref="AX541" si="12550">IF(AX538=1,AW541+1,AW541)</f>
        <v>1902</v>
      </c>
      <c r="AY541" s="54">
        <f t="shared" ref="AY541" si="12551">IF(AY538=1,AX541+1,AX541)</f>
        <v>1902</v>
      </c>
      <c r="AZ541" s="54">
        <f t="shared" ref="AZ541" si="12552">IF(AZ538=1,AY541+1,AY541)</f>
        <v>1902</v>
      </c>
      <c r="BA541" s="54">
        <f t="shared" ref="BA541" si="12553">IF(BA538=1,AZ541+1,AZ541)</f>
        <v>1903</v>
      </c>
      <c r="BB541" s="54">
        <f t="shared" ref="BB541" si="12554">IF(BB538=1,BA541+1,BA541)</f>
        <v>1903</v>
      </c>
      <c r="BC541" s="54">
        <f t="shared" ref="BC541" si="12555">IF(BC538=1,BB541+1,BB541)</f>
        <v>1903</v>
      </c>
      <c r="BD541" s="54">
        <f t="shared" ref="BD541" si="12556">IF(BD538=1,BC541+1,BC541)</f>
        <v>1903</v>
      </c>
      <c r="BE541" s="54">
        <f t="shared" ref="BE541" si="12557">IF(BE538=1,BD541+1,BD541)</f>
        <v>1903</v>
      </c>
      <c r="BF541" s="54">
        <f t="shared" ref="BF541" si="12558">IF(BF538=1,BE541+1,BE541)</f>
        <v>1903</v>
      </c>
      <c r="BG541" s="54">
        <f t="shared" ref="BG541" si="12559">IF(BG538=1,BF541+1,BF541)</f>
        <v>1903</v>
      </c>
      <c r="BH541" s="54">
        <f t="shared" ref="BH541" si="12560">IF(BH538=1,BG541+1,BG541)</f>
        <v>1903</v>
      </c>
      <c r="BI541" s="54">
        <f t="shared" ref="BI541" si="12561">IF(BI538=1,BH541+1,BH541)</f>
        <v>1903</v>
      </c>
      <c r="BJ541" s="54">
        <f t="shared" ref="BJ541" si="12562">IF(BJ538=1,BI541+1,BI541)</f>
        <v>1903</v>
      </c>
      <c r="BK541" s="54">
        <f t="shared" ref="BK541" si="12563">IF(BK538=1,BJ541+1,BJ541)</f>
        <v>1903</v>
      </c>
      <c r="BL541" s="54">
        <f t="shared" ref="BL541" si="12564">IF(BL538=1,BK541+1,BK541)</f>
        <v>1903</v>
      </c>
      <c r="BM541" s="54">
        <f t="shared" ref="BM541" si="12565">IF(BM538=1,BL541+1,BL541)</f>
        <v>1904</v>
      </c>
      <c r="BN541" s="54">
        <f t="shared" ref="BN541" si="12566">IF(BN538=1,BM541+1,BM541)</f>
        <v>1904</v>
      </c>
      <c r="BO541" s="54">
        <f t="shared" ref="BO541" si="12567">IF(BO538=1,BN541+1,BN541)</f>
        <v>1904</v>
      </c>
      <c r="BP541" s="54">
        <f t="shared" ref="BP541" si="12568">IF(BP538=1,BO541+1,BO541)</f>
        <v>1904</v>
      </c>
      <c r="BQ541" s="54">
        <f t="shared" ref="BQ541" si="12569">IF(BQ538=1,BP541+1,BP541)</f>
        <v>1904</v>
      </c>
      <c r="BR541" s="54">
        <f t="shared" ref="BR541" si="12570">IF(BR538=1,BQ541+1,BQ541)</f>
        <v>1904</v>
      </c>
      <c r="BS541" s="54">
        <f t="shared" ref="BS541" si="12571">IF(BS538=1,BR541+1,BR541)</f>
        <v>1904</v>
      </c>
      <c r="BT541" s="54">
        <f t="shared" ref="BT541" si="12572">IF(BT538=1,BS541+1,BS541)</f>
        <v>1904</v>
      </c>
      <c r="BU541" s="54">
        <f t="shared" ref="BU541" si="12573">IF(BU538=1,BT541+1,BT541)</f>
        <v>1904</v>
      </c>
      <c r="BV541" s="54">
        <f t="shared" ref="BV541" si="12574">IF(BV538=1,BU541+1,BU541)</f>
        <v>1904</v>
      </c>
      <c r="BW541" s="54">
        <f t="shared" ref="BW541" si="12575">IF(BW538=1,BV541+1,BV541)</f>
        <v>1904</v>
      </c>
      <c r="BX541" s="54">
        <f t="shared" ref="BX541" si="12576">IF(BX538=1,BW541+1,BW541)</f>
        <v>1904</v>
      </c>
      <c r="BY541" s="163"/>
      <c r="BZ541" s="164"/>
      <c r="CA541" s="165"/>
      <c r="CB541" s="165"/>
    </row>
    <row r="542" spans="1:96" s="98" customFormat="1" ht="16.2" customHeight="1" x14ac:dyDescent="0.3">
      <c r="A542" s="230"/>
      <c r="B542" s="105"/>
      <c r="C542" s="116"/>
      <c r="D542" s="116"/>
      <c r="E542" s="309"/>
      <c r="F542" s="309"/>
      <c r="G542" s="308"/>
      <c r="H542" s="308"/>
      <c r="I542" s="309"/>
      <c r="J542" s="310"/>
      <c r="K542" s="309"/>
      <c r="L542" s="312"/>
      <c r="M542" s="7"/>
      <c r="N542" s="315"/>
      <c r="P542" s="57" t="s">
        <v>170</v>
      </c>
      <c r="Q542" s="196"/>
      <c r="R542" s="196"/>
      <c r="S542" s="196"/>
      <c r="T542" s="196"/>
      <c r="U542" s="196"/>
      <c r="V542" s="196"/>
      <c r="W542" s="196"/>
      <c r="X542" s="196"/>
      <c r="Y542" s="196"/>
      <c r="Z542" s="196"/>
      <c r="AA542" s="196"/>
      <c r="AB542" s="196"/>
      <c r="AC542" s="196"/>
      <c r="AD542" s="196"/>
      <c r="AE542" s="196"/>
      <c r="AF542" s="196"/>
      <c r="AG542" s="196"/>
      <c r="AH542" s="196"/>
      <c r="AI542" s="196"/>
      <c r="AJ542" s="196"/>
      <c r="AK542" s="196"/>
      <c r="AL542" s="196"/>
      <c r="AM542" s="196"/>
      <c r="AN542" s="196"/>
      <c r="AO542" s="196"/>
      <c r="AP542" s="196"/>
      <c r="AQ542" s="196"/>
      <c r="AR542" s="196"/>
      <c r="AS542" s="196"/>
      <c r="AT542" s="196"/>
      <c r="AU542" s="196"/>
      <c r="AV542" s="196"/>
      <c r="AW542" s="196"/>
      <c r="AX542" s="196"/>
      <c r="AY542" s="196"/>
      <c r="AZ542" s="196"/>
      <c r="BA542" s="196"/>
      <c r="BB542" s="196"/>
      <c r="BC542" s="196"/>
      <c r="BD542" s="196"/>
      <c r="BE542" s="196"/>
      <c r="BF542" s="196"/>
      <c r="BG542" s="196"/>
      <c r="BH542" s="196"/>
      <c r="BI542" s="196"/>
      <c r="BJ542" s="196"/>
      <c r="BK542" s="196"/>
      <c r="BL542" s="196"/>
      <c r="BM542" s="196"/>
      <c r="BN542" s="196"/>
      <c r="BO542" s="196"/>
      <c r="BP542" s="196"/>
      <c r="BQ542" s="196"/>
      <c r="BR542" s="196"/>
      <c r="BS542" s="196"/>
      <c r="BT542" s="196"/>
      <c r="BU542" s="196"/>
      <c r="BV542" s="196"/>
      <c r="BW542" s="196"/>
      <c r="BX542" s="196"/>
      <c r="BY542" s="163"/>
      <c r="BZ542" s="164"/>
      <c r="CA542" s="165"/>
      <c r="CB542" s="165"/>
    </row>
    <row r="543" spans="1:96" s="98" customFormat="1" ht="23.4" customHeight="1" x14ac:dyDescent="0.3">
      <c r="A543" s="97"/>
      <c r="B543" s="117" t="s">
        <v>34</v>
      </c>
      <c r="C543" s="297"/>
      <c r="D543" s="297"/>
      <c r="E543" s="197"/>
      <c r="F543" s="193"/>
      <c r="G543" s="198"/>
      <c r="H543" s="199"/>
      <c r="I543" s="198"/>
      <c r="J543" s="167">
        <f>IF(I543="",0,IF(I543='Podpůrná data'!$A$10,'Podpůrná data'!$B$10,'Podpůrná data'!$B$11))</f>
        <v>0</v>
      </c>
      <c r="K543" s="166">
        <f>IFERROR(INT(ROUND(H543,2)*(VLOOKUP(INT(G543),'Podpůrná data'!$A$14:$B$73,2,FALSE))*(G543/(INT(G543)))),0)</f>
        <v>0</v>
      </c>
      <c r="L543" s="55">
        <f>J543*K543</f>
        <v>0</v>
      </c>
      <c r="M543" s="56">
        <f>IF(L543&gt;0,IF(ISTEXT(C543)=TRUE,0,1),0)</f>
        <v>0</v>
      </c>
      <c r="N543" s="142">
        <f>IF(L543&gt;0,1,0)</f>
        <v>0</v>
      </c>
      <c r="O543" s="118"/>
      <c r="P543" s="57" t="s">
        <v>94</v>
      </c>
      <c r="Q543" s="200"/>
      <c r="R543" s="200"/>
      <c r="S543" s="200"/>
      <c r="T543" s="200"/>
      <c r="U543" s="200"/>
      <c r="V543" s="200"/>
      <c r="W543" s="200"/>
      <c r="X543" s="200"/>
      <c r="Y543" s="200"/>
      <c r="Z543" s="200"/>
      <c r="AA543" s="200"/>
      <c r="AB543" s="200"/>
      <c r="AC543" s="200"/>
      <c r="AD543" s="200"/>
      <c r="AE543" s="200"/>
      <c r="AF543" s="200"/>
      <c r="AG543" s="200"/>
      <c r="AH543" s="200"/>
      <c r="AI543" s="200"/>
      <c r="AJ543" s="200"/>
      <c r="AK543" s="200"/>
      <c r="AL543" s="200"/>
      <c r="AM543" s="200"/>
      <c r="AN543" s="200"/>
      <c r="AO543" s="200"/>
      <c r="AP543" s="200"/>
      <c r="AQ543" s="200"/>
      <c r="AR543" s="200"/>
      <c r="AS543" s="200"/>
      <c r="AT543" s="200"/>
      <c r="AU543" s="200"/>
      <c r="AV543" s="200"/>
      <c r="AW543" s="200"/>
      <c r="AX543" s="200"/>
      <c r="AY543" s="200"/>
      <c r="AZ543" s="200"/>
      <c r="BA543" s="200"/>
      <c r="BB543" s="200"/>
      <c r="BC543" s="200"/>
      <c r="BD543" s="200"/>
      <c r="BE543" s="200"/>
      <c r="BF543" s="200"/>
      <c r="BG543" s="200"/>
      <c r="BH543" s="200"/>
      <c r="BI543" s="200"/>
      <c r="BJ543" s="200"/>
      <c r="BK543" s="200"/>
      <c r="BL543" s="200"/>
      <c r="BM543" s="200"/>
      <c r="BN543" s="200"/>
      <c r="BO543" s="200"/>
      <c r="BP543" s="200"/>
      <c r="BQ543" s="200"/>
      <c r="BR543" s="200"/>
      <c r="BS543" s="200"/>
      <c r="BT543" s="200"/>
      <c r="BU543" s="200"/>
      <c r="BV543" s="200"/>
      <c r="BW543" s="200"/>
      <c r="BX543" s="200"/>
      <c r="BY543" s="298">
        <f>SUM(Q551:BX551)</f>
        <v>0</v>
      </c>
      <c r="BZ543" s="300">
        <f>SUM(Q552:BX552)</f>
        <v>0</v>
      </c>
      <c r="CA543" s="302">
        <f>IF($N543=0,0,IF($BY543&gt;=143*$H543,1,0))</f>
        <v>0</v>
      </c>
      <c r="CB543" s="302">
        <f>IF($BY543&gt;=215*$H543,0,(CEILING(215*$H543,1)-$BY543))</f>
        <v>0</v>
      </c>
    </row>
    <row r="544" spans="1:96" s="98" customFormat="1" ht="28.8" x14ac:dyDescent="0.3">
      <c r="A544" s="97"/>
      <c r="B544" s="119"/>
      <c r="C544" s="73"/>
      <c r="D544" s="73"/>
      <c r="E544" s="73"/>
      <c r="F544" s="73"/>
      <c r="G544" s="73"/>
      <c r="H544" s="73"/>
      <c r="I544" s="73"/>
      <c r="J544" s="73"/>
      <c r="K544" s="73"/>
      <c r="L544" s="58"/>
      <c r="M544" s="7"/>
      <c r="N544" s="160"/>
      <c r="P544" s="57" t="s">
        <v>140</v>
      </c>
      <c r="Q544" s="201"/>
      <c r="R544" s="201"/>
      <c r="S544" s="201"/>
      <c r="T544" s="201"/>
      <c r="U544" s="201"/>
      <c r="V544" s="201"/>
      <c r="W544" s="201"/>
      <c r="X544" s="201"/>
      <c r="Y544" s="201"/>
      <c r="Z544" s="201"/>
      <c r="AA544" s="201"/>
      <c r="AB544" s="201"/>
      <c r="AC544" s="201"/>
      <c r="AD544" s="201"/>
      <c r="AE544" s="201"/>
      <c r="AF544" s="201"/>
      <c r="AG544" s="201"/>
      <c r="AH544" s="201"/>
      <c r="AI544" s="201"/>
      <c r="AJ544" s="201"/>
      <c r="AK544" s="201"/>
      <c r="AL544" s="201"/>
      <c r="AM544" s="201"/>
      <c r="AN544" s="201"/>
      <c r="AO544" s="201"/>
      <c r="AP544" s="201"/>
      <c r="AQ544" s="201"/>
      <c r="AR544" s="201"/>
      <c r="AS544" s="201"/>
      <c r="AT544" s="201"/>
      <c r="AU544" s="201"/>
      <c r="AV544" s="201"/>
      <c r="AW544" s="201"/>
      <c r="AX544" s="201"/>
      <c r="AY544" s="201"/>
      <c r="AZ544" s="201"/>
      <c r="BA544" s="201"/>
      <c r="BB544" s="201"/>
      <c r="BC544" s="201"/>
      <c r="BD544" s="201"/>
      <c r="BE544" s="201"/>
      <c r="BF544" s="201"/>
      <c r="BG544" s="201"/>
      <c r="BH544" s="201"/>
      <c r="BI544" s="201"/>
      <c r="BJ544" s="201"/>
      <c r="BK544" s="201"/>
      <c r="BL544" s="201"/>
      <c r="BM544" s="201"/>
      <c r="BN544" s="201"/>
      <c r="BO544" s="201"/>
      <c r="BP544" s="201"/>
      <c r="BQ544" s="201"/>
      <c r="BR544" s="201"/>
      <c r="BS544" s="201"/>
      <c r="BT544" s="201"/>
      <c r="BU544" s="201"/>
      <c r="BV544" s="201"/>
      <c r="BW544" s="201"/>
      <c r="BX544" s="201"/>
      <c r="BY544" s="298"/>
      <c r="BZ544" s="300"/>
      <c r="CA544" s="302"/>
      <c r="CB544" s="302"/>
    </row>
    <row r="545" spans="1:96" s="98" customFormat="1" ht="14.4" hidden="1" customHeight="1" x14ac:dyDescent="0.3">
      <c r="A545" s="97"/>
      <c r="B545" s="119"/>
      <c r="C545" s="73"/>
      <c r="D545" s="73"/>
      <c r="E545" s="73"/>
      <c r="F545" s="73"/>
      <c r="G545" s="73"/>
      <c r="H545" s="73"/>
      <c r="I545" s="73"/>
      <c r="J545" s="73"/>
      <c r="K545" s="73"/>
      <c r="L545" s="58"/>
      <c r="M545" s="7"/>
      <c r="N545" s="160"/>
      <c r="P545" s="59" t="s">
        <v>141</v>
      </c>
      <c r="Q545" s="60">
        <f>IF(Q543&lt;&gt;0,1,0)</f>
        <v>0</v>
      </c>
      <c r="R545" s="60">
        <f t="shared" ref="R545" si="12577">IF(Q545&gt;0,Q545+1,IF(R543&lt;&gt;0,1,0))</f>
        <v>0</v>
      </c>
      <c r="S545" s="60">
        <f t="shared" ref="S545" si="12578">IF(R545&gt;0,R545+1,IF(S543&lt;&gt;0,1,0))</f>
        <v>0</v>
      </c>
      <c r="T545" s="60">
        <f t="shared" ref="T545" si="12579">IF(S545&gt;0,S545+1,IF(T543&lt;&gt;0,1,0))</f>
        <v>0</v>
      </c>
      <c r="U545" s="60">
        <f t="shared" ref="U545" si="12580">IF(T545&gt;0,T545+1,IF(U543&lt;&gt;0,1,0))</f>
        <v>0</v>
      </c>
      <c r="V545" s="60">
        <f t="shared" ref="V545" si="12581">IF(U545&gt;0,U545+1,IF(V543&lt;&gt;0,1,0))</f>
        <v>0</v>
      </c>
      <c r="W545" s="60">
        <f t="shared" ref="W545" si="12582">IF(V545&gt;0,V545+1,IF(W543&lt;&gt;0,1,0))</f>
        <v>0</v>
      </c>
      <c r="X545" s="60">
        <f t="shared" ref="X545" si="12583">IF(W545&gt;0,W545+1,IF(X543&lt;&gt;0,1,0))</f>
        <v>0</v>
      </c>
      <c r="Y545" s="60">
        <f t="shared" ref="Y545" si="12584">IF(X545&gt;0,X545+1,IF(Y543&lt;&gt;0,1,0))</f>
        <v>0</v>
      </c>
      <c r="Z545" s="60">
        <f t="shared" ref="Z545" si="12585">IF(Y545&gt;0,Y545+1,IF(Z543&lt;&gt;0,1,0))</f>
        <v>0</v>
      </c>
      <c r="AA545" s="60">
        <f t="shared" ref="AA545" si="12586">IF(Z545&gt;0,Z545+1,IF(AA543&lt;&gt;0,1,0))</f>
        <v>0</v>
      </c>
      <c r="AB545" s="60">
        <f t="shared" ref="AB545" si="12587">IF(AA545&gt;0,AA545+1,IF(AB543&lt;&gt;0,1,0))</f>
        <v>0</v>
      </c>
      <c r="AC545" s="60">
        <f t="shared" ref="AC545" si="12588">IF(AB545&gt;0,AB545+1,IF(AC543&lt;&gt;0,1,0))</f>
        <v>0</v>
      </c>
      <c r="AD545" s="60">
        <f t="shared" ref="AD545" si="12589">IF(AC545&gt;0,AC545+1,IF(AD543&lt;&gt;0,1,0))</f>
        <v>0</v>
      </c>
      <c r="AE545" s="60">
        <f t="shared" ref="AE545" si="12590">IF(AD545&gt;0,AD545+1,IF(AE543&lt;&gt;0,1,0))</f>
        <v>0</v>
      </c>
      <c r="AF545" s="60">
        <f t="shared" ref="AF545" si="12591">IF(AE545&gt;0,AE545+1,IF(AF543&lt;&gt;0,1,0))</f>
        <v>0</v>
      </c>
      <c r="AG545" s="60">
        <f t="shared" ref="AG545" si="12592">IF(AF545&gt;0,AF545+1,IF(AG543&lt;&gt;0,1,0))</f>
        <v>0</v>
      </c>
      <c r="AH545" s="60">
        <f t="shared" ref="AH545" si="12593">IF(AG545&gt;0,AG545+1,IF(AH543&lt;&gt;0,1,0))</f>
        <v>0</v>
      </c>
      <c r="AI545" s="60">
        <f t="shared" ref="AI545" si="12594">IF(AH545&gt;0,AH545+1,IF(AI543&lt;&gt;0,1,0))</f>
        <v>0</v>
      </c>
      <c r="AJ545" s="60">
        <f t="shared" ref="AJ545" si="12595">IF(AI545&gt;0,AI545+1,IF(AJ543&lt;&gt;0,1,0))</f>
        <v>0</v>
      </c>
      <c r="AK545" s="60">
        <f t="shared" ref="AK545" si="12596">IF(AJ545&gt;0,AJ545+1,IF(AK543&lt;&gt;0,1,0))</f>
        <v>0</v>
      </c>
      <c r="AL545" s="60">
        <f t="shared" ref="AL545" si="12597">IF(AK545&gt;0,AK545+1,IF(AL543&lt;&gt;0,1,0))</f>
        <v>0</v>
      </c>
      <c r="AM545" s="60">
        <f t="shared" ref="AM545" si="12598">IF(AL545&gt;0,AL545+1,IF(AM543&lt;&gt;0,1,0))</f>
        <v>0</v>
      </c>
      <c r="AN545" s="60">
        <f t="shared" ref="AN545" si="12599">IF(AM545&gt;0,AM545+1,IF(AN543&lt;&gt;0,1,0))</f>
        <v>0</v>
      </c>
      <c r="AO545" s="60">
        <f t="shared" ref="AO545" si="12600">IF(AN545&gt;0,AN545+1,IF(AO543&lt;&gt;0,1,0))</f>
        <v>0</v>
      </c>
      <c r="AP545" s="60">
        <f t="shared" ref="AP545" si="12601">IF(AO545&gt;0,AO545+1,IF(AP543&lt;&gt;0,1,0))</f>
        <v>0</v>
      </c>
      <c r="AQ545" s="60">
        <f t="shared" ref="AQ545" si="12602">IF(AP545&gt;0,AP545+1,IF(AQ543&lt;&gt;0,1,0))</f>
        <v>0</v>
      </c>
      <c r="AR545" s="60">
        <f t="shared" ref="AR545" si="12603">IF(AQ545&gt;0,AQ545+1,IF(AR543&lt;&gt;0,1,0))</f>
        <v>0</v>
      </c>
      <c r="AS545" s="60">
        <f t="shared" ref="AS545" si="12604">IF(AR545&gt;0,AR545+1,IF(AS543&lt;&gt;0,1,0))</f>
        <v>0</v>
      </c>
      <c r="AT545" s="60">
        <f t="shared" ref="AT545" si="12605">IF(AS545&gt;0,AS545+1,IF(AT543&lt;&gt;0,1,0))</f>
        <v>0</v>
      </c>
      <c r="AU545" s="60">
        <f t="shared" ref="AU545" si="12606">IF(AT545&gt;0,AT545+1,IF(AU543&lt;&gt;0,1,0))</f>
        <v>0</v>
      </c>
      <c r="AV545" s="60">
        <f t="shared" ref="AV545" si="12607">IF(AU545&gt;0,AU545+1,IF(AV543&lt;&gt;0,1,0))</f>
        <v>0</v>
      </c>
      <c r="AW545" s="60">
        <f t="shared" ref="AW545" si="12608">IF(AV545&gt;0,AV545+1,IF(AW543&lt;&gt;0,1,0))</f>
        <v>0</v>
      </c>
      <c r="AX545" s="60">
        <f t="shared" ref="AX545" si="12609">IF(AW545&gt;0,AW545+1,IF(AX543&lt;&gt;0,1,0))</f>
        <v>0</v>
      </c>
      <c r="AY545" s="60">
        <f t="shared" ref="AY545" si="12610">IF(AX545&gt;0,AX545+1,IF(AY543&lt;&gt;0,1,0))</f>
        <v>0</v>
      </c>
      <c r="AZ545" s="60">
        <f t="shared" ref="AZ545" si="12611">IF(AY545&gt;0,AY545+1,IF(AZ543&lt;&gt;0,1,0))</f>
        <v>0</v>
      </c>
      <c r="BA545" s="60">
        <f t="shared" ref="BA545" si="12612">IF(AZ545&gt;0,AZ545+1,IF(BA543&lt;&gt;0,1,0))</f>
        <v>0</v>
      </c>
      <c r="BB545" s="60">
        <f t="shared" ref="BB545" si="12613">IF(BA545&gt;0,BA545+1,IF(BB543&lt;&gt;0,1,0))</f>
        <v>0</v>
      </c>
      <c r="BC545" s="60">
        <f t="shared" ref="BC545" si="12614">IF(BB545&gt;0,BB545+1,IF(BC543&lt;&gt;0,1,0))</f>
        <v>0</v>
      </c>
      <c r="BD545" s="60">
        <f t="shared" ref="BD545" si="12615">IF(BC545&gt;0,BC545+1,IF(BD543&lt;&gt;0,1,0))</f>
        <v>0</v>
      </c>
      <c r="BE545" s="60">
        <f t="shared" ref="BE545" si="12616">IF(BD545&gt;0,BD545+1,IF(BE543&lt;&gt;0,1,0))</f>
        <v>0</v>
      </c>
      <c r="BF545" s="60">
        <f t="shared" ref="BF545" si="12617">IF(BE545&gt;0,BE545+1,IF(BF543&lt;&gt;0,1,0))</f>
        <v>0</v>
      </c>
      <c r="BG545" s="60">
        <f t="shared" ref="BG545" si="12618">IF(BF545&gt;0,BF545+1,IF(BG543&lt;&gt;0,1,0))</f>
        <v>0</v>
      </c>
      <c r="BH545" s="60">
        <f t="shared" ref="BH545" si="12619">IF(BG545&gt;0,BG545+1,IF(BH543&lt;&gt;0,1,0))</f>
        <v>0</v>
      </c>
      <c r="BI545" s="60">
        <f t="shared" ref="BI545" si="12620">IF(BH545&gt;0,BH545+1,IF(BI543&lt;&gt;0,1,0))</f>
        <v>0</v>
      </c>
      <c r="BJ545" s="60">
        <f t="shared" ref="BJ545" si="12621">IF(BI545&gt;0,BI545+1,IF(BJ543&lt;&gt;0,1,0))</f>
        <v>0</v>
      </c>
      <c r="BK545" s="60">
        <f t="shared" ref="BK545" si="12622">IF(BJ545&gt;0,BJ545+1,IF(BK543&lt;&gt;0,1,0))</f>
        <v>0</v>
      </c>
      <c r="BL545" s="60">
        <f t="shared" ref="BL545" si="12623">IF(BK545&gt;0,BK545+1,IF(BL543&lt;&gt;0,1,0))</f>
        <v>0</v>
      </c>
      <c r="BM545" s="60">
        <f t="shared" ref="BM545" si="12624">IF(BL545&gt;0,BL545+1,IF(BM543&lt;&gt;0,1,0))</f>
        <v>0</v>
      </c>
      <c r="BN545" s="60">
        <f t="shared" ref="BN545" si="12625">IF(BM545&gt;0,BM545+1,IF(BN543&lt;&gt;0,1,0))</f>
        <v>0</v>
      </c>
      <c r="BO545" s="60">
        <f t="shared" ref="BO545" si="12626">IF(BN545&gt;0,BN545+1,IF(BO543&lt;&gt;0,1,0))</f>
        <v>0</v>
      </c>
      <c r="BP545" s="60">
        <f t="shared" ref="BP545" si="12627">IF(BO545&gt;0,BO545+1,IF(BP543&lt;&gt;0,1,0))</f>
        <v>0</v>
      </c>
      <c r="BQ545" s="60">
        <f t="shared" ref="BQ545" si="12628">IF(BP545&gt;0,BP545+1,IF(BQ543&lt;&gt;0,1,0))</f>
        <v>0</v>
      </c>
      <c r="BR545" s="60">
        <f t="shared" ref="BR545" si="12629">IF(BQ545&gt;0,BQ545+1,IF(BR543&lt;&gt;0,1,0))</f>
        <v>0</v>
      </c>
      <c r="BS545" s="60">
        <f t="shared" ref="BS545" si="12630">IF(BR545&gt;0,BR545+1,IF(BS543&lt;&gt;0,1,0))</f>
        <v>0</v>
      </c>
      <c r="BT545" s="60">
        <f t="shared" ref="BT545" si="12631">IF(BS545&gt;0,BS545+1,IF(BT543&lt;&gt;0,1,0))</f>
        <v>0</v>
      </c>
      <c r="BU545" s="60">
        <f t="shared" ref="BU545" si="12632">IF(BT545&gt;0,BT545+1,IF(BU543&lt;&gt;0,1,0))</f>
        <v>0</v>
      </c>
      <c r="BV545" s="60">
        <f t="shared" ref="BV545" si="12633">IF(BU545&gt;0,BU545+1,IF(BV543&lt;&gt;0,1,0))</f>
        <v>0</v>
      </c>
      <c r="BW545" s="60">
        <f t="shared" ref="BW545" si="12634">IF(BV545&gt;0,BV545+1,IF(BW543&lt;&gt;0,1,0))</f>
        <v>0</v>
      </c>
      <c r="BX545" s="60">
        <f t="shared" ref="BX545" si="12635">IF(BW545&gt;0,BW545+1,IF(BX543&lt;&gt;0,1,0))</f>
        <v>0</v>
      </c>
      <c r="BY545" s="298"/>
      <c r="BZ545" s="300"/>
      <c r="CA545" s="302"/>
      <c r="CB545" s="302"/>
    </row>
    <row r="546" spans="1:96" s="98" customFormat="1" ht="14.4" hidden="1" customHeight="1" x14ac:dyDescent="0.3">
      <c r="A546" s="97"/>
      <c r="B546" s="119"/>
      <c r="C546" s="73"/>
      <c r="D546" s="73"/>
      <c r="E546" s="73"/>
      <c r="F546" s="73"/>
      <c r="G546" s="73"/>
      <c r="H546" s="73"/>
      <c r="I546" s="73"/>
      <c r="J546" s="73"/>
      <c r="K546" s="73"/>
      <c r="L546" s="58"/>
      <c r="M546" s="7"/>
      <c r="N546" s="160"/>
      <c r="P546" s="59" t="s">
        <v>142</v>
      </c>
      <c r="Q546" s="60">
        <f>Q545</f>
        <v>0</v>
      </c>
      <c r="R546" s="60">
        <f>IF(R545=0,0,IF(OR(Q546=0,Q546=12),1,Q546+1))</f>
        <v>0</v>
      </c>
      <c r="S546" s="60">
        <f t="shared" ref="S546" si="12636">IF(S545=0,0,IF(OR(R546=0,R546=12),1,R546+1))</f>
        <v>0</v>
      </c>
      <c r="T546" s="60">
        <f t="shared" ref="T546" si="12637">IF(T545=0,0,IF(OR(S546=0,S546=12),1,S546+1))</f>
        <v>0</v>
      </c>
      <c r="U546" s="60">
        <f t="shared" ref="U546" si="12638">IF(U545=0,0,IF(OR(T546=0,T546=12),1,T546+1))</f>
        <v>0</v>
      </c>
      <c r="V546" s="60">
        <f t="shared" ref="V546" si="12639">IF(V545=0,0,IF(OR(U546=0,U546=12),1,U546+1))</f>
        <v>0</v>
      </c>
      <c r="W546" s="60">
        <f t="shared" ref="W546" si="12640">IF(W545=0,0,IF(OR(V546=0,V546=12),1,V546+1))</f>
        <v>0</v>
      </c>
      <c r="X546" s="60">
        <f t="shared" ref="X546" si="12641">IF(X545=0,0,IF(OR(W546=0,W546=12),1,W546+1))</f>
        <v>0</v>
      </c>
      <c r="Y546" s="60">
        <f t="shared" ref="Y546" si="12642">IF(Y545=0,0,IF(OR(X546=0,X546=12),1,X546+1))</f>
        <v>0</v>
      </c>
      <c r="Z546" s="60">
        <f t="shared" ref="Z546" si="12643">IF(Z545=0,0,IF(OR(Y546=0,Y546=12),1,Y546+1))</f>
        <v>0</v>
      </c>
      <c r="AA546" s="60">
        <f t="shared" ref="AA546" si="12644">IF(AA545=0,0,IF(OR(Z546=0,Z546=12),1,Z546+1))</f>
        <v>0</v>
      </c>
      <c r="AB546" s="60">
        <f t="shared" ref="AB546" si="12645">IF(AB545=0,0,IF(OR(AA546=0,AA546=12),1,AA546+1))</f>
        <v>0</v>
      </c>
      <c r="AC546" s="60">
        <f t="shared" ref="AC546" si="12646">IF(AC545=0,0,IF(OR(AB546=0,AB546=12),1,AB546+1))</f>
        <v>0</v>
      </c>
      <c r="AD546" s="60">
        <f t="shared" ref="AD546" si="12647">IF(AD545=0,0,IF(OR(AC546=0,AC546=12),1,AC546+1))</f>
        <v>0</v>
      </c>
      <c r="AE546" s="60">
        <f t="shared" ref="AE546" si="12648">IF(AE545=0,0,IF(OR(AD546=0,AD546=12),1,AD546+1))</f>
        <v>0</v>
      </c>
      <c r="AF546" s="60">
        <f t="shared" ref="AF546" si="12649">IF(AF545=0,0,IF(OR(AE546=0,AE546=12),1,AE546+1))</f>
        <v>0</v>
      </c>
      <c r="AG546" s="60">
        <f t="shared" ref="AG546" si="12650">IF(AG545=0,0,IF(OR(AF546=0,AF546=12),1,AF546+1))</f>
        <v>0</v>
      </c>
      <c r="AH546" s="60">
        <f t="shared" ref="AH546" si="12651">IF(AH545=0,0,IF(OR(AG546=0,AG546=12),1,AG546+1))</f>
        <v>0</v>
      </c>
      <c r="AI546" s="60">
        <f t="shared" ref="AI546" si="12652">IF(AI545=0,0,IF(OR(AH546=0,AH546=12),1,AH546+1))</f>
        <v>0</v>
      </c>
      <c r="AJ546" s="60">
        <f t="shared" ref="AJ546" si="12653">IF(AJ545=0,0,IF(OR(AI546=0,AI546=12),1,AI546+1))</f>
        <v>0</v>
      </c>
      <c r="AK546" s="60">
        <f t="shared" ref="AK546" si="12654">IF(AK545=0,0,IF(OR(AJ546=0,AJ546=12),1,AJ546+1))</f>
        <v>0</v>
      </c>
      <c r="AL546" s="60">
        <f t="shared" ref="AL546" si="12655">IF(AL545=0,0,IF(OR(AK546=0,AK546=12),1,AK546+1))</f>
        <v>0</v>
      </c>
      <c r="AM546" s="60">
        <f t="shared" ref="AM546" si="12656">IF(AM545=0,0,IF(OR(AL546=0,AL546=12),1,AL546+1))</f>
        <v>0</v>
      </c>
      <c r="AN546" s="60">
        <f t="shared" ref="AN546" si="12657">IF(AN545=0,0,IF(OR(AM546=0,AM546=12),1,AM546+1))</f>
        <v>0</v>
      </c>
      <c r="AO546" s="60">
        <f t="shared" ref="AO546" si="12658">IF(AO545=0,0,IF(OR(AN546=0,AN546=12),1,AN546+1))</f>
        <v>0</v>
      </c>
      <c r="AP546" s="60">
        <f t="shared" ref="AP546" si="12659">IF(AP545=0,0,IF(OR(AO546=0,AO546=12),1,AO546+1))</f>
        <v>0</v>
      </c>
      <c r="AQ546" s="60">
        <f t="shared" ref="AQ546" si="12660">IF(AQ545=0,0,IF(OR(AP546=0,AP546=12),1,AP546+1))</f>
        <v>0</v>
      </c>
      <c r="AR546" s="60">
        <f t="shared" ref="AR546" si="12661">IF(AR545=0,0,IF(OR(AQ546=0,AQ546=12),1,AQ546+1))</f>
        <v>0</v>
      </c>
      <c r="AS546" s="60">
        <f t="shared" ref="AS546" si="12662">IF(AS545=0,0,IF(OR(AR546=0,AR546=12),1,AR546+1))</f>
        <v>0</v>
      </c>
      <c r="AT546" s="60">
        <f t="shared" ref="AT546" si="12663">IF(AT545=0,0,IF(OR(AS546=0,AS546=12),1,AS546+1))</f>
        <v>0</v>
      </c>
      <c r="AU546" s="60">
        <f t="shared" ref="AU546" si="12664">IF(AU545=0,0,IF(OR(AT546=0,AT546=12),1,AT546+1))</f>
        <v>0</v>
      </c>
      <c r="AV546" s="60">
        <f t="shared" ref="AV546" si="12665">IF(AV545=0,0,IF(OR(AU546=0,AU546=12),1,AU546+1))</f>
        <v>0</v>
      </c>
      <c r="AW546" s="60">
        <f t="shared" ref="AW546" si="12666">IF(AW545=0,0,IF(OR(AV546=0,AV546=12),1,AV546+1))</f>
        <v>0</v>
      </c>
      <c r="AX546" s="60">
        <f t="shared" ref="AX546" si="12667">IF(AX545=0,0,IF(OR(AW546=0,AW546=12),1,AW546+1))</f>
        <v>0</v>
      </c>
      <c r="AY546" s="60">
        <f t="shared" ref="AY546" si="12668">IF(AY545=0,0,IF(OR(AX546=0,AX546=12),1,AX546+1))</f>
        <v>0</v>
      </c>
      <c r="AZ546" s="60">
        <f t="shared" ref="AZ546" si="12669">IF(AZ545=0,0,IF(OR(AY546=0,AY546=12),1,AY546+1))</f>
        <v>0</v>
      </c>
      <c r="BA546" s="60">
        <f t="shared" ref="BA546" si="12670">IF(BA545=0,0,IF(OR(AZ546=0,AZ546=12),1,AZ546+1))</f>
        <v>0</v>
      </c>
      <c r="BB546" s="60">
        <f t="shared" ref="BB546" si="12671">IF(BB545=0,0,IF(OR(BA546=0,BA546=12),1,BA546+1))</f>
        <v>0</v>
      </c>
      <c r="BC546" s="60">
        <f t="shared" ref="BC546" si="12672">IF(BC545=0,0,IF(OR(BB546=0,BB546=12),1,BB546+1))</f>
        <v>0</v>
      </c>
      <c r="BD546" s="60">
        <f t="shared" ref="BD546" si="12673">IF(BD545=0,0,IF(OR(BC546=0,BC546=12),1,BC546+1))</f>
        <v>0</v>
      </c>
      <c r="BE546" s="60">
        <f t="shared" ref="BE546" si="12674">IF(BE545=0,0,IF(OR(BD546=0,BD546=12),1,BD546+1))</f>
        <v>0</v>
      </c>
      <c r="BF546" s="60">
        <f t="shared" ref="BF546" si="12675">IF(BF545=0,0,IF(OR(BE546=0,BE546=12),1,BE546+1))</f>
        <v>0</v>
      </c>
      <c r="BG546" s="60">
        <f t="shared" ref="BG546" si="12676">IF(BG545=0,0,IF(OR(BF546=0,BF546=12),1,BF546+1))</f>
        <v>0</v>
      </c>
      <c r="BH546" s="60">
        <f t="shared" ref="BH546" si="12677">IF(BH545=0,0,IF(OR(BG546=0,BG546=12),1,BG546+1))</f>
        <v>0</v>
      </c>
      <c r="BI546" s="60">
        <f t="shared" ref="BI546" si="12678">IF(BI545=0,0,IF(OR(BH546=0,BH546=12),1,BH546+1))</f>
        <v>0</v>
      </c>
      <c r="BJ546" s="60">
        <f t="shared" ref="BJ546" si="12679">IF(BJ545=0,0,IF(OR(BI546=0,BI546=12),1,BI546+1))</f>
        <v>0</v>
      </c>
      <c r="BK546" s="60">
        <f t="shared" ref="BK546" si="12680">IF(BK545=0,0,IF(OR(BJ546=0,BJ546=12),1,BJ546+1))</f>
        <v>0</v>
      </c>
      <c r="BL546" s="60">
        <f t="shared" ref="BL546" si="12681">IF(BL545=0,0,IF(OR(BK546=0,BK546=12),1,BK546+1))</f>
        <v>0</v>
      </c>
      <c r="BM546" s="60">
        <f t="shared" ref="BM546" si="12682">IF(BM545=0,0,IF(OR(BL546=0,BL546=12),1,BL546+1))</f>
        <v>0</v>
      </c>
      <c r="BN546" s="60">
        <f t="shared" ref="BN546" si="12683">IF(BN545=0,0,IF(OR(BM546=0,BM546=12),1,BM546+1))</f>
        <v>0</v>
      </c>
      <c r="BO546" s="60">
        <f t="shared" ref="BO546" si="12684">IF(BO545=0,0,IF(OR(BN546=0,BN546=12),1,BN546+1))</f>
        <v>0</v>
      </c>
      <c r="BP546" s="60">
        <f t="shared" ref="BP546" si="12685">IF(BP545=0,0,IF(OR(BO546=0,BO546=12),1,BO546+1))</f>
        <v>0</v>
      </c>
      <c r="BQ546" s="60">
        <f t="shared" ref="BQ546" si="12686">IF(BQ545=0,0,IF(OR(BP546=0,BP546=12),1,BP546+1))</f>
        <v>0</v>
      </c>
      <c r="BR546" s="60">
        <f t="shared" ref="BR546" si="12687">IF(BR545=0,0,IF(OR(BQ546=0,BQ546=12),1,BQ546+1))</f>
        <v>0</v>
      </c>
      <c r="BS546" s="60">
        <f t="shared" ref="BS546" si="12688">IF(BS545=0,0,IF(OR(BR546=0,BR546=12),1,BR546+1))</f>
        <v>0</v>
      </c>
      <c r="BT546" s="60">
        <f t="shared" ref="BT546" si="12689">IF(BT545=0,0,IF(OR(BS546=0,BS546=12),1,BS546+1))</f>
        <v>0</v>
      </c>
      <c r="BU546" s="60">
        <f t="shared" ref="BU546" si="12690">IF(BU545=0,0,IF(OR(BT546=0,BT546=12),1,BT546+1))</f>
        <v>0</v>
      </c>
      <c r="BV546" s="60">
        <f t="shared" ref="BV546" si="12691">IF(BV545=0,0,IF(OR(BU546=0,BU546=12),1,BU546+1))</f>
        <v>0</v>
      </c>
      <c r="BW546" s="60">
        <f t="shared" ref="BW546" si="12692">IF(BW545=0,0,IF(OR(BV546=0,BV546=12),1,BV546+1))</f>
        <v>0</v>
      </c>
      <c r="BX546" s="60">
        <f t="shared" ref="BX546" si="12693">IF(BX545=0,0,IF(OR(BW546=0,BW546=12),1,BW546+1))</f>
        <v>0</v>
      </c>
      <c r="BY546" s="298"/>
      <c r="BZ546" s="300"/>
      <c r="CA546" s="302"/>
      <c r="CB546" s="302"/>
    </row>
    <row r="547" spans="1:96" s="98" customFormat="1" ht="43.2" x14ac:dyDescent="0.3">
      <c r="A547" s="97"/>
      <c r="B547" s="119"/>
      <c r="C547" s="73"/>
      <c r="D547" s="73"/>
      <c r="E547" s="73"/>
      <c r="F547" s="73"/>
      <c r="G547" s="73"/>
      <c r="H547" s="73"/>
      <c r="I547" s="73"/>
      <c r="J547" s="73"/>
      <c r="K547" s="73"/>
      <c r="L547" s="58"/>
      <c r="M547" s="7"/>
      <c r="N547" s="160"/>
      <c r="P547" s="57" t="s">
        <v>221</v>
      </c>
      <c r="Q547" s="62">
        <f>IF(Q546&gt;0,IF(Q550&gt;$K543,$K543,Q550),0)</f>
        <v>0</v>
      </c>
      <c r="R547" s="62">
        <f>IF(R546&gt;0,IF((SUMIFS($Q549:Q549,$Q546:Q546,12)+IF(Q546=12,0,Q547)+R550)&gt;=$K543,$K543-FLOOR(SUMIFS($Q549:Q549,$Q546:Q546,12),1),IF(R546=1,R550,R550+Q547)),0)</f>
        <v>0</v>
      </c>
      <c r="S547" s="62">
        <f>IF(S546&gt;0,IF((SUMIFS($Q549:R549,$Q546:R546,12)+IF(R546=12,0,R547)+S550)&gt;=$K543,$K543-FLOOR(SUMIFS($Q549:R549,$Q546:R546,12),1),IF(S546=1,S550,S550+R547)),0)</f>
        <v>0</v>
      </c>
      <c r="T547" s="62">
        <f>IF(T546&gt;0,IF((SUMIFS($Q549:S549,$Q546:S546,12)+IF(S546=12,0,S547)+T550)&gt;=$K543,$K543-FLOOR(SUMIFS($Q549:S549,$Q546:S546,12),1),IF(T546=1,T550,T550+S547)),0)</f>
        <v>0</v>
      </c>
      <c r="U547" s="62">
        <f>IF(U546&gt;0,IF((SUMIFS($Q549:T549,$Q546:T546,12)+IF(T546=12,0,T547)+U550)&gt;=$K543,$K543-FLOOR(SUMIFS($Q549:T549,$Q546:T546,12),1),IF(U546=1,U550,U550+T547)),0)</f>
        <v>0</v>
      </c>
      <c r="V547" s="62">
        <f>IF(V546&gt;0,IF((SUMIFS($Q549:U549,$Q546:U546,12)+IF(U546=12,0,U547)+V550)&gt;=$K543,$K543-FLOOR(SUMIFS($Q549:U549,$Q546:U546,12),1),IF(V546=1,V550,V550+U547)),0)</f>
        <v>0</v>
      </c>
      <c r="W547" s="62">
        <f>IF(W546&gt;0,IF((SUMIFS($Q549:V549,$Q546:V546,12)+IF(V546=12,0,V547)+W550)&gt;=$K543,$K543-FLOOR(SUMIFS($Q549:V549,$Q546:V546,12),1),IF(W546=1,W550,W550+V547)),0)</f>
        <v>0</v>
      </c>
      <c r="X547" s="62">
        <f>IF(X546&gt;0,IF((SUMIFS($Q549:W549,$Q546:W546,12)+IF(W546=12,0,W547)+X550)&gt;=$K543,$K543-FLOOR(SUMIFS($Q549:W549,$Q546:W546,12),1),IF(X546=1,X550,X550+W547)),0)</f>
        <v>0</v>
      </c>
      <c r="Y547" s="62">
        <f>IF(Y546&gt;0,IF((SUMIFS($Q549:X549,$Q546:X546,12)+IF(X546=12,0,X547)+Y550)&gt;=$K543,$K543-FLOOR(SUMIFS($Q549:X549,$Q546:X546,12),1),IF(Y546=1,Y550,Y550+X547)),0)</f>
        <v>0</v>
      </c>
      <c r="Z547" s="62">
        <f>IF(Z546&gt;0,IF((SUMIFS($Q549:Y549,$Q546:Y546,12)+IF(Y546=12,0,Y547)+Z550)&gt;=$K543,$K543-FLOOR(SUMIFS($Q549:Y549,$Q546:Y546,12),1),IF(Z546=1,Z550,Z550+Y547)),0)</f>
        <v>0</v>
      </c>
      <c r="AA547" s="62">
        <f>IF(AA546&gt;0,IF((SUMIFS($Q549:Z549,$Q546:Z546,12)+IF(Z546=12,0,Z547)+AA550)&gt;=$K543,$K543-FLOOR(SUMIFS($Q549:Z549,$Q546:Z546,12),1),IF(AA546=1,AA550,AA550+Z547)),0)</f>
        <v>0</v>
      </c>
      <c r="AB547" s="62">
        <f>IF(AB546&gt;0,IF((SUMIFS($Q549:AA549,$Q546:AA546,12)+IF(AA546=12,0,AA547)+AB550)&gt;=$K543,$K543-FLOOR(SUMIFS($Q549:AA549,$Q546:AA546,12),1),IF(AB546=1,AB550,AB550+AA547)),0)</f>
        <v>0</v>
      </c>
      <c r="AC547" s="62">
        <f>IF(AC546&gt;0,IF((SUMIFS($Q549:AB549,$Q546:AB546,12)+IF(AB546=12,0,AB547)+AC550)&gt;=$K543,$K543-FLOOR(SUMIFS($Q549:AB549,$Q546:AB546,12),1),IF(AC546=1,AC550,AC550+AB547)),0)</f>
        <v>0</v>
      </c>
      <c r="AD547" s="62">
        <f>IF(AD546&gt;0,IF((SUMIFS($Q549:AC549,$Q546:AC546,12)+IF(AC546=12,0,AC547)+AD550)&gt;=$K543,$K543-FLOOR(SUMIFS($Q549:AC549,$Q546:AC546,12),1),IF(AD546=1,AD550,AD550+AC547)),0)</f>
        <v>0</v>
      </c>
      <c r="AE547" s="62">
        <f>IF(AE546&gt;0,IF((SUMIFS($Q549:AD549,$Q546:AD546,12)+IF(AD546=12,0,AD547)+AE550)&gt;=$K543,$K543-FLOOR(SUMIFS($Q549:AD549,$Q546:AD546,12),1),IF(AE546=1,AE550,AE550+AD547)),0)</f>
        <v>0</v>
      </c>
      <c r="AF547" s="62">
        <f>IF(AF546&gt;0,IF((SUMIFS($Q549:AE549,$Q546:AE546,12)+IF(AE546=12,0,AE547)+AF550)&gt;=$K543,$K543-FLOOR(SUMIFS($Q549:AE549,$Q546:AE546,12),1),IF(AF546=1,AF550,AF550+AE547)),0)</f>
        <v>0</v>
      </c>
      <c r="AG547" s="62">
        <f>IF(AG546&gt;0,IF((SUMIFS($Q549:AF549,$Q546:AF546,12)+IF(AF546=12,0,AF547)+AG550)&gt;=$K543,$K543-FLOOR(SUMIFS($Q549:AF549,$Q546:AF546,12),1),IF(AG546=1,AG550,AG550+AF547)),0)</f>
        <v>0</v>
      </c>
      <c r="AH547" s="62">
        <f>IF(AH546&gt;0,IF((SUMIFS($Q549:AG549,$Q546:AG546,12)+IF(AG546=12,0,AG547)+AH550)&gt;=$K543,$K543-FLOOR(SUMIFS($Q549:AG549,$Q546:AG546,12),1),IF(AH546=1,AH550,AH550+AG547)),0)</f>
        <v>0</v>
      </c>
      <c r="AI547" s="62">
        <f>IF(AI546&gt;0,IF((SUMIFS($Q549:AH549,$Q546:AH546,12)+IF(AH546=12,0,AH547)+AI550)&gt;=$K543,$K543-FLOOR(SUMIFS($Q549:AH549,$Q546:AH546,12),1),IF(AI546=1,AI550,AI550+AH547)),0)</f>
        <v>0</v>
      </c>
      <c r="AJ547" s="62">
        <f>IF(AJ546&gt;0,IF((SUMIFS($Q549:AI549,$Q546:AI546,12)+IF(AI546=12,0,AI547)+AJ550)&gt;=$K543,$K543-FLOOR(SUMIFS($Q549:AI549,$Q546:AI546,12),1),IF(AJ546=1,AJ550,AJ550+AI547)),0)</f>
        <v>0</v>
      </c>
      <c r="AK547" s="62">
        <f>IF(AK546&gt;0,IF((SUMIFS($Q549:AJ549,$Q546:AJ546,12)+IF(AJ546=12,0,AJ547)+AK550)&gt;=$K543,$K543-FLOOR(SUMIFS($Q549:AJ549,$Q546:AJ546,12),1),IF(AK546=1,AK550,AK550+AJ547)),0)</f>
        <v>0</v>
      </c>
      <c r="AL547" s="62">
        <f>IF(AL546&gt;0,IF((SUMIFS($Q549:AK549,$Q546:AK546,12)+IF(AK546=12,0,AK547)+AL550)&gt;=$K543,$K543-FLOOR(SUMIFS($Q549:AK549,$Q546:AK546,12),1),IF(AL546=1,AL550,AL550+AK547)),0)</f>
        <v>0</v>
      </c>
      <c r="AM547" s="62">
        <f>IF(AM546&gt;0,IF((SUMIFS($Q549:AL549,$Q546:AL546,12)+IF(AL546=12,0,AL547)+AM550)&gt;=$K543,$K543-FLOOR(SUMIFS($Q549:AL549,$Q546:AL546,12),1),IF(AM546=1,AM550,AM550+AL547)),0)</f>
        <v>0</v>
      </c>
      <c r="AN547" s="62">
        <f>IF(AN546&gt;0,IF((SUMIFS($Q549:AM549,$Q546:AM546,12)+IF(AM546=12,0,AM547)+AN550)&gt;=$K543,$K543-FLOOR(SUMIFS($Q549:AM549,$Q546:AM546,12),1),IF(AN546=1,AN550,AN550+AM547)),0)</f>
        <v>0</v>
      </c>
      <c r="AO547" s="62">
        <f>IF(AO546&gt;0,IF((SUMIFS($Q549:AN549,$Q546:AN546,12)+IF(AN546=12,0,AN547)+AO550)&gt;=$K543,$K543-FLOOR(SUMIFS($Q549:AN549,$Q546:AN546,12),1),IF(AO546=1,AO550,AO550+AN547)),0)</f>
        <v>0</v>
      </c>
      <c r="AP547" s="62">
        <f>IF(AP546&gt;0,IF((SUMIFS($Q549:AO549,$Q546:AO546,12)+IF(AO546=12,0,AO547)+AP550)&gt;=$K543,$K543-FLOOR(SUMIFS($Q549:AO549,$Q546:AO546,12),1),IF(AP546=1,AP550,AP550+AO547)),0)</f>
        <v>0</v>
      </c>
      <c r="AQ547" s="62">
        <f>IF(AQ546&gt;0,IF((SUMIFS($Q549:AP549,$Q546:AP546,12)+IF(AP546=12,0,AP547)+AQ550)&gt;=$K543,$K543-FLOOR(SUMIFS($Q549:AP549,$Q546:AP546,12),1),IF(AQ546=1,AQ550,AQ550+AP547)),0)</f>
        <v>0</v>
      </c>
      <c r="AR547" s="62">
        <f>IF(AR546&gt;0,IF((SUMIFS($Q549:AQ549,$Q546:AQ546,12)+IF(AQ546=12,0,AQ547)+AR550)&gt;=$K543,$K543-FLOOR(SUMIFS($Q549:AQ549,$Q546:AQ546,12),1),IF(AR546=1,AR550,AR550+AQ547)),0)</f>
        <v>0</v>
      </c>
      <c r="AS547" s="62">
        <f>IF(AS546&gt;0,IF((SUMIFS($Q549:AR549,$Q546:AR546,12)+IF(AR546=12,0,AR547)+AS550)&gt;=$K543,$K543-FLOOR(SUMIFS($Q549:AR549,$Q546:AR546,12),1),IF(AS546=1,AS550,AS550+AR547)),0)</f>
        <v>0</v>
      </c>
      <c r="AT547" s="62">
        <f>IF(AT546&gt;0,IF((SUMIFS($Q549:AS549,$Q546:AS546,12)+IF(AS546=12,0,AS547)+AT550)&gt;=$K543,$K543-FLOOR(SUMIFS($Q549:AS549,$Q546:AS546,12),1),IF(AT546=1,AT550,AT550+AS547)),0)</f>
        <v>0</v>
      </c>
      <c r="AU547" s="62">
        <f>IF(AU546&gt;0,IF((SUMIFS($Q549:AT549,$Q546:AT546,12)+IF(AT546=12,0,AT547)+AU550)&gt;=$K543,$K543-FLOOR(SUMIFS($Q549:AT549,$Q546:AT546,12),1),IF(AU546=1,AU550,AU550+AT547)),0)</f>
        <v>0</v>
      </c>
      <c r="AV547" s="62">
        <f>IF(AV546&gt;0,IF((SUMIFS($Q549:AU549,$Q546:AU546,12)+IF(AU546=12,0,AU547)+AV550)&gt;=$K543,$K543-FLOOR(SUMIFS($Q549:AU549,$Q546:AU546,12),1),IF(AV546=1,AV550,AV550+AU547)),0)</f>
        <v>0</v>
      </c>
      <c r="AW547" s="62">
        <f>IF(AW546&gt;0,IF((SUMIFS($Q549:AV549,$Q546:AV546,12)+IF(AV546=12,0,AV547)+AW550)&gt;=$K543,$K543-FLOOR(SUMIFS($Q549:AV549,$Q546:AV546,12),1),IF(AW546=1,AW550,AW550+AV547)),0)</f>
        <v>0</v>
      </c>
      <c r="AX547" s="62">
        <f>IF(AX546&gt;0,IF((SUMIFS($Q549:AW549,$Q546:AW546,12)+IF(AW546=12,0,AW547)+AX550)&gt;=$K543,$K543-FLOOR(SUMIFS($Q549:AW549,$Q546:AW546,12),1),IF(AX546=1,AX550,AX550+AW547)),0)</f>
        <v>0</v>
      </c>
      <c r="AY547" s="62">
        <f>IF(AY546&gt;0,IF((SUMIFS($Q549:AX549,$Q546:AX546,12)+IF(AX546=12,0,AX547)+AY550)&gt;=$K543,$K543-FLOOR(SUMIFS($Q549:AX549,$Q546:AX546,12),1),IF(AY546=1,AY550,AY550+AX547)),0)</f>
        <v>0</v>
      </c>
      <c r="AZ547" s="62">
        <f>IF(AZ546&gt;0,IF((SUMIFS($Q549:AY549,$Q546:AY546,12)+IF(AY546=12,0,AY547)+AZ550)&gt;=$K543,$K543-FLOOR(SUMIFS($Q549:AY549,$Q546:AY546,12),1),IF(AZ546=1,AZ550,AZ550+AY547)),0)</f>
        <v>0</v>
      </c>
      <c r="BA547" s="62">
        <f>IF(BA546&gt;0,IF((SUMIFS($Q549:AZ549,$Q546:AZ546,12)+IF(AZ546=12,0,AZ547)+BA550)&gt;=$K543,$K543-FLOOR(SUMIFS($Q549:AZ549,$Q546:AZ546,12),1),IF(BA546=1,BA550,BA550+AZ547)),0)</f>
        <v>0</v>
      </c>
      <c r="BB547" s="62">
        <f>IF(BB546&gt;0,IF((SUMIFS($Q549:BA549,$Q546:BA546,12)+IF(BA546=12,0,BA547)+BB550)&gt;=$K543,$K543-FLOOR(SUMIFS($Q549:BA549,$Q546:BA546,12),1),IF(BB546=1,BB550,BB550+BA547)),0)</f>
        <v>0</v>
      </c>
      <c r="BC547" s="62">
        <f>IF(BC546&gt;0,IF((SUMIFS($Q549:BB549,$Q546:BB546,12)+IF(BB546=12,0,BB547)+BC550)&gt;=$K543,$K543-FLOOR(SUMIFS($Q549:BB549,$Q546:BB546,12),1),IF(BC546=1,BC550,BC550+BB547)),0)</f>
        <v>0</v>
      </c>
      <c r="BD547" s="62">
        <f>IF(BD546&gt;0,IF((SUMIFS($Q549:BC549,$Q546:BC546,12)+IF(BC546=12,0,BC547)+BD550)&gt;=$K543,$K543-FLOOR(SUMIFS($Q549:BC549,$Q546:BC546,12),1),IF(BD546=1,BD550,BD550+BC547)),0)</f>
        <v>0</v>
      </c>
      <c r="BE547" s="62">
        <f>IF(BE546&gt;0,IF((SUMIFS($Q549:BD549,$Q546:BD546,12)+IF(BD546=12,0,BD547)+BE550)&gt;=$K543,$K543-FLOOR(SUMIFS($Q549:BD549,$Q546:BD546,12),1),IF(BE546=1,BE550,BE550+BD547)),0)</f>
        <v>0</v>
      </c>
      <c r="BF547" s="62">
        <f>IF(BF546&gt;0,IF((SUMIFS($Q549:BE549,$Q546:BE546,12)+IF(BE546=12,0,BE547)+BF550)&gt;=$K543,$K543-FLOOR(SUMIFS($Q549:BE549,$Q546:BE546,12),1),IF(BF546=1,BF550,BF550+BE547)),0)</f>
        <v>0</v>
      </c>
      <c r="BG547" s="62">
        <f>IF(BG546&gt;0,IF((SUMIFS($Q549:BF549,$Q546:BF546,12)+IF(BF546=12,0,BF547)+BG550)&gt;=$K543,$K543-FLOOR(SUMIFS($Q549:BF549,$Q546:BF546,12),1),IF(BG546=1,BG550,BG550+BF547)),0)</f>
        <v>0</v>
      </c>
      <c r="BH547" s="62">
        <f>IF(BH546&gt;0,IF((SUMIFS($Q549:BG549,$Q546:BG546,12)+IF(BG546=12,0,BG547)+BH550)&gt;=$K543,$K543-FLOOR(SUMIFS($Q549:BG549,$Q546:BG546,12),1),IF(BH546=1,BH550,BH550+BG547)),0)</f>
        <v>0</v>
      </c>
      <c r="BI547" s="62">
        <f>IF(BI546&gt;0,IF((SUMIFS($Q549:BH549,$Q546:BH546,12)+IF(BH546=12,0,BH547)+BI550)&gt;=$K543,$K543-FLOOR(SUMIFS($Q549:BH549,$Q546:BH546,12),1),IF(BI546=1,BI550,BI550+BH547)),0)</f>
        <v>0</v>
      </c>
      <c r="BJ547" s="62">
        <f>IF(BJ546&gt;0,IF((SUMIFS($Q549:BI549,$Q546:BI546,12)+IF(BI546=12,0,BI547)+BJ550)&gt;=$K543,$K543-FLOOR(SUMIFS($Q549:BI549,$Q546:BI546,12),1),IF(BJ546=1,BJ550,BJ550+BI547)),0)</f>
        <v>0</v>
      </c>
      <c r="BK547" s="62">
        <f>IF(BK546&gt;0,IF((SUMIFS($Q549:BJ549,$Q546:BJ546,12)+IF(BJ546=12,0,BJ547)+BK550)&gt;=$K543,$K543-FLOOR(SUMIFS($Q549:BJ549,$Q546:BJ546,12),1),IF(BK546=1,BK550,BK550+BJ547)),0)</f>
        <v>0</v>
      </c>
      <c r="BL547" s="62">
        <f>IF(BL546&gt;0,IF((SUMIFS($Q549:BK549,$Q546:BK546,12)+IF(BK546=12,0,BK547)+BL550)&gt;=$K543,$K543-FLOOR(SUMIFS($Q549:BK549,$Q546:BK546,12),1),IF(BL546=1,BL550,BL550+BK547)),0)</f>
        <v>0</v>
      </c>
      <c r="BM547" s="62">
        <f>IF(BM546&gt;0,IF((SUMIFS($Q549:BL549,$Q546:BL546,12)+IF(BL546=12,0,BL547)+BM550)&gt;=$K543,$K543-FLOOR(SUMIFS($Q549:BL549,$Q546:BL546,12),1),IF(BM546=1,BM550,BM550+BL547)),0)</f>
        <v>0</v>
      </c>
      <c r="BN547" s="62">
        <f>IF(BN546&gt;0,IF((SUMIFS($Q549:BM549,$Q546:BM546,12)+IF(BM546=12,0,BM547)+BN550)&gt;=$K543,$K543-FLOOR(SUMIFS($Q549:BM549,$Q546:BM546,12),1),IF(BN546=1,BN550,BN550+BM547)),0)</f>
        <v>0</v>
      </c>
      <c r="BO547" s="62">
        <f>IF(BO546&gt;0,IF((SUMIFS($Q549:BN549,$Q546:BN546,12)+IF(BN546=12,0,BN547)+BO550)&gt;=$K543,$K543-FLOOR(SUMIFS($Q549:BN549,$Q546:BN546,12),1),IF(BO546=1,BO550,BO550+BN547)),0)</f>
        <v>0</v>
      </c>
      <c r="BP547" s="62">
        <f>IF(BP546&gt;0,IF((SUMIFS($Q549:BO549,$Q546:BO546,12)+IF(BO546=12,0,BO547)+BP550)&gt;=$K543,$K543-FLOOR(SUMIFS($Q549:BO549,$Q546:BO546,12),1),IF(BP546=1,BP550,BP550+BO547)),0)</f>
        <v>0</v>
      </c>
      <c r="BQ547" s="62">
        <f>IF(BQ546&gt;0,IF((SUMIFS($Q549:BP549,$Q546:BP546,12)+IF(BP546=12,0,BP547)+BQ550)&gt;=$K543,$K543-FLOOR(SUMIFS($Q549:BP549,$Q546:BP546,12),1),IF(BQ546=1,BQ550,BQ550+BP547)),0)</f>
        <v>0</v>
      </c>
      <c r="BR547" s="62">
        <f>IF(BR546&gt;0,IF((SUMIFS($Q549:BQ549,$Q546:BQ546,12)+IF(BQ546=12,0,BQ547)+BR550)&gt;=$K543,$K543-FLOOR(SUMIFS($Q549:BQ549,$Q546:BQ546,12),1),IF(BR546=1,BR550,BR550+BQ547)),0)</f>
        <v>0</v>
      </c>
      <c r="BS547" s="62">
        <f>IF(BS546&gt;0,IF((SUMIFS($Q549:BR549,$Q546:BR546,12)+IF(BR546=12,0,BR547)+BS550)&gt;=$K543,$K543-FLOOR(SUMIFS($Q549:BR549,$Q546:BR546,12),1),IF(BS546=1,BS550,BS550+BR547)),0)</f>
        <v>0</v>
      </c>
      <c r="BT547" s="62">
        <f>IF(BT546&gt;0,IF((SUMIFS($Q549:BS549,$Q546:BS546,12)+IF(BS546=12,0,BS547)+BT550)&gt;=$K543,$K543-FLOOR(SUMIFS($Q549:BS549,$Q546:BS546,12),1),IF(BT546=1,BT550,BT550+BS547)),0)</f>
        <v>0</v>
      </c>
      <c r="BU547" s="62">
        <f>IF(BU546&gt;0,IF((SUMIFS($Q549:BT549,$Q546:BT546,12)+IF(BT546=12,0,BT547)+BU550)&gt;=$K543,$K543-FLOOR(SUMIFS($Q549:BT549,$Q546:BT546,12),1),IF(BU546=1,BU550,BU550+BT547)),0)</f>
        <v>0</v>
      </c>
      <c r="BV547" s="62">
        <f>IF(BV546&gt;0,IF((SUMIFS($Q549:BU549,$Q546:BU546,12)+IF(BU546=12,0,BU547)+BV550)&gt;=$K543,$K543-FLOOR(SUMIFS($Q549:BU549,$Q546:BU546,12),1),IF(BV546=1,BV550,BV550+BU547)),0)</f>
        <v>0</v>
      </c>
      <c r="BW547" s="62">
        <f>IF(BW546&gt;0,IF((SUMIFS($Q549:BV549,$Q546:BV546,12)+IF(BV546=12,0,BV547)+BW550)&gt;=$K543,$K543-FLOOR(SUMIFS($Q549:BV549,$Q546:BV546,12),1),IF(BW546=1,BW550,BW550+BV547)),0)</f>
        <v>0</v>
      </c>
      <c r="BX547" s="62">
        <f>IF(BX546&gt;0,IF((SUMIFS($Q549:BW549,$Q546:BW546,12)+IF(BW546=12,0,BW547)+BX550)&gt;=$K543,$K543-FLOOR(SUMIFS($Q549:BW549,$Q546:BW546,12),1),IF(BX546=1,BX550,BX550+BW547)),0)</f>
        <v>0</v>
      </c>
      <c r="BY547" s="298"/>
      <c r="BZ547" s="300"/>
      <c r="CA547" s="302"/>
      <c r="CB547" s="302"/>
    </row>
    <row r="548" spans="1:96" s="98" customFormat="1" ht="41.4" hidden="1" customHeight="1" x14ac:dyDescent="0.3">
      <c r="A548" s="97"/>
      <c r="B548" s="119"/>
      <c r="C548" s="73"/>
      <c r="D548" s="73"/>
      <c r="E548" s="73"/>
      <c r="F548" s="73"/>
      <c r="G548" s="73"/>
      <c r="H548" s="73"/>
      <c r="I548" s="73"/>
      <c r="J548" s="73"/>
      <c r="K548" s="73"/>
      <c r="L548" s="58"/>
      <c r="M548" s="7"/>
      <c r="N548" s="160"/>
      <c r="P548" s="59" t="s">
        <v>172</v>
      </c>
      <c r="Q548" s="61">
        <f>IF(Q543&gt;0,Q544,0)</f>
        <v>0</v>
      </c>
      <c r="R548" s="61">
        <f t="shared" ref="R548" si="12694">IF(R543&gt;0,IF(R546=1,R544,R544+Q548),Q548)</f>
        <v>0</v>
      </c>
      <c r="S548" s="61">
        <f t="shared" ref="S548" si="12695">IF(S543&gt;0,IF(S546=1,S544,S544+R548),R548)</f>
        <v>0</v>
      </c>
      <c r="T548" s="61">
        <f t="shared" ref="T548" si="12696">IF(T543&gt;0,IF(T546=1,T544,T544+S548),S548)</f>
        <v>0</v>
      </c>
      <c r="U548" s="61">
        <f t="shared" ref="U548" si="12697">IF(U543&gt;0,IF(U546=1,U544,U544+T548),T548)</f>
        <v>0</v>
      </c>
      <c r="V548" s="61">
        <f t="shared" ref="V548" si="12698">IF(V543&gt;0,IF(V546=1,V544,V544+U548),U548)</f>
        <v>0</v>
      </c>
      <c r="W548" s="61">
        <f t="shared" ref="W548" si="12699">IF(W543&gt;0,IF(W546=1,W544,W544+V548),V548)</f>
        <v>0</v>
      </c>
      <c r="X548" s="61">
        <f t="shared" ref="X548" si="12700">IF(X543&gt;0,IF(X546=1,X544,X544+W548),W548)</f>
        <v>0</v>
      </c>
      <c r="Y548" s="61">
        <f t="shared" ref="Y548" si="12701">IF(Y543&gt;0,IF(Y546=1,Y544,Y544+X548),X548)</f>
        <v>0</v>
      </c>
      <c r="Z548" s="61">
        <f t="shared" ref="Z548" si="12702">IF(Z543&gt;0,IF(Z546=1,Z544,Z544+Y548),Y548)</f>
        <v>0</v>
      </c>
      <c r="AA548" s="61">
        <f t="shared" ref="AA548" si="12703">IF(AA543&gt;0,IF(AA546=1,AA544,AA544+Z548),Z548)</f>
        <v>0</v>
      </c>
      <c r="AB548" s="61">
        <f t="shared" ref="AB548" si="12704">IF(AB543&gt;0,IF(AB546=1,AB544,AB544+AA548),AA548)</f>
        <v>0</v>
      </c>
      <c r="AC548" s="61">
        <f t="shared" ref="AC548" si="12705">IF(AC543&gt;0,IF(AC546=1,AC544,AC544+AB548),AB548)</f>
        <v>0</v>
      </c>
      <c r="AD548" s="61">
        <f t="shared" ref="AD548" si="12706">IF(AD543&gt;0,IF(AD546=1,AD544,AD544+AC548),AC548)</f>
        <v>0</v>
      </c>
      <c r="AE548" s="61">
        <f t="shared" ref="AE548" si="12707">IF(AE543&gt;0,IF(AE546=1,AE544,AE544+AD548),AD548)</f>
        <v>0</v>
      </c>
      <c r="AF548" s="61">
        <f t="shared" ref="AF548" si="12708">IF(AF543&gt;0,IF(AF546=1,AF544,AF544+AE548),AE548)</f>
        <v>0</v>
      </c>
      <c r="AG548" s="61">
        <f t="shared" ref="AG548" si="12709">IF(AG543&gt;0,IF(AG546=1,AG544,AG544+AF548),AF548)</f>
        <v>0</v>
      </c>
      <c r="AH548" s="61">
        <f t="shared" ref="AH548" si="12710">IF(AH543&gt;0,IF(AH546=1,AH544,AH544+AG548),AG548)</f>
        <v>0</v>
      </c>
      <c r="AI548" s="61">
        <f t="shared" ref="AI548" si="12711">IF(AI543&gt;0,IF(AI546=1,AI544,AI544+AH548),AH548)</f>
        <v>0</v>
      </c>
      <c r="AJ548" s="61">
        <f t="shared" ref="AJ548" si="12712">IF(AJ543&gt;0,IF(AJ546=1,AJ544,AJ544+AI548),AI548)</f>
        <v>0</v>
      </c>
      <c r="AK548" s="61">
        <f t="shared" ref="AK548" si="12713">IF(AK543&gt;0,IF(AK546=1,AK544,AK544+AJ548),AJ548)</f>
        <v>0</v>
      </c>
      <c r="AL548" s="61">
        <f t="shared" ref="AL548" si="12714">IF(AL543&gt;0,IF(AL546=1,AL544,AL544+AK548),AK548)</f>
        <v>0</v>
      </c>
      <c r="AM548" s="61">
        <f t="shared" ref="AM548" si="12715">IF(AM543&gt;0,IF(AM546=1,AM544,AM544+AL548),AL548)</f>
        <v>0</v>
      </c>
      <c r="AN548" s="61">
        <f t="shared" ref="AN548" si="12716">IF(AN543&gt;0,IF(AN546=1,AN544,AN544+AM548),AM548)</f>
        <v>0</v>
      </c>
      <c r="AO548" s="61">
        <f t="shared" ref="AO548" si="12717">IF(AO543&gt;0,IF(AO546=1,AO544,AO544+AN548),AN548)</f>
        <v>0</v>
      </c>
      <c r="AP548" s="61">
        <f t="shared" ref="AP548" si="12718">IF(AP543&gt;0,IF(AP546=1,AP544,AP544+AO548),AO548)</f>
        <v>0</v>
      </c>
      <c r="AQ548" s="61">
        <f t="shared" ref="AQ548" si="12719">IF(AQ543&gt;0,IF(AQ546=1,AQ544,AQ544+AP548),AP548)</f>
        <v>0</v>
      </c>
      <c r="AR548" s="61">
        <f t="shared" ref="AR548" si="12720">IF(AR543&gt;0,IF(AR546=1,AR544,AR544+AQ548),AQ548)</f>
        <v>0</v>
      </c>
      <c r="AS548" s="61">
        <f t="shared" ref="AS548" si="12721">IF(AS543&gt;0,IF(AS546=1,AS544,AS544+AR548),AR548)</f>
        <v>0</v>
      </c>
      <c r="AT548" s="61">
        <f t="shared" ref="AT548" si="12722">IF(AT543&gt;0,IF(AT546=1,AT544,AT544+AS548),AS548)</f>
        <v>0</v>
      </c>
      <c r="AU548" s="61">
        <f t="shared" ref="AU548" si="12723">IF(AU543&gt;0,IF(AU546=1,AU544,AU544+AT548),AT548)</f>
        <v>0</v>
      </c>
      <c r="AV548" s="61">
        <f t="shared" ref="AV548" si="12724">IF(AV543&gt;0,IF(AV546=1,AV544,AV544+AU548),AU548)</f>
        <v>0</v>
      </c>
      <c r="AW548" s="61">
        <f t="shared" ref="AW548" si="12725">IF(AW543&gt;0,IF(AW546=1,AW544,AW544+AV548),AV548)</f>
        <v>0</v>
      </c>
      <c r="AX548" s="61">
        <f t="shared" ref="AX548" si="12726">IF(AX543&gt;0,IF(AX546=1,AX544,AX544+AW548),AW548)</f>
        <v>0</v>
      </c>
      <c r="AY548" s="61">
        <f t="shared" ref="AY548" si="12727">IF(AY543&gt;0,IF(AY546=1,AY544,AY544+AX548),AX548)</f>
        <v>0</v>
      </c>
      <c r="AZ548" s="61">
        <f t="shared" ref="AZ548" si="12728">IF(AZ543&gt;0,IF(AZ546=1,AZ544,AZ544+AY548),AY548)</f>
        <v>0</v>
      </c>
      <c r="BA548" s="61">
        <f t="shared" ref="BA548" si="12729">IF(BA543&gt;0,IF(BA546=1,BA544,BA544+AZ548),AZ548)</f>
        <v>0</v>
      </c>
      <c r="BB548" s="61">
        <f t="shared" ref="BB548" si="12730">IF(BB543&gt;0,IF(BB546=1,BB544,BB544+BA548),BA548)</f>
        <v>0</v>
      </c>
      <c r="BC548" s="61">
        <f t="shared" ref="BC548" si="12731">IF(BC543&gt;0,IF(BC546=1,BC544,BC544+BB548),BB548)</f>
        <v>0</v>
      </c>
      <c r="BD548" s="61">
        <f t="shared" ref="BD548" si="12732">IF(BD543&gt;0,IF(BD546=1,BD544,BD544+BC548),BC548)</f>
        <v>0</v>
      </c>
      <c r="BE548" s="61">
        <f t="shared" ref="BE548" si="12733">IF(BE543&gt;0,IF(BE546=1,BE544,BE544+BD548),BD548)</f>
        <v>0</v>
      </c>
      <c r="BF548" s="61">
        <f t="shared" ref="BF548" si="12734">IF(BF543&gt;0,IF(BF546=1,BF544,BF544+BE548),BE548)</f>
        <v>0</v>
      </c>
      <c r="BG548" s="61">
        <f t="shared" ref="BG548" si="12735">IF(BG543&gt;0,IF(BG546=1,BG544,BG544+BF548),BF548)</f>
        <v>0</v>
      </c>
      <c r="BH548" s="61">
        <f t="shared" ref="BH548" si="12736">IF(BH543&gt;0,IF(BH546=1,BH544,BH544+BG548),BG548)</f>
        <v>0</v>
      </c>
      <c r="BI548" s="61">
        <f t="shared" ref="BI548" si="12737">IF(BI543&gt;0,IF(BI546=1,BI544,BI544+BH548),BH548)</f>
        <v>0</v>
      </c>
      <c r="BJ548" s="61">
        <f t="shared" ref="BJ548" si="12738">IF(BJ543&gt;0,IF(BJ546=1,BJ544,BJ544+BI548),BI548)</f>
        <v>0</v>
      </c>
      <c r="BK548" s="61">
        <f t="shared" ref="BK548" si="12739">IF(BK543&gt;0,IF(BK546=1,BK544,BK544+BJ548),BJ548)</f>
        <v>0</v>
      </c>
      <c r="BL548" s="61">
        <f t="shared" ref="BL548" si="12740">IF(BL543&gt;0,IF(BL546=1,BL544,BL544+BK548),BK548)</f>
        <v>0</v>
      </c>
      <c r="BM548" s="61">
        <f t="shared" ref="BM548" si="12741">IF(BM543&gt;0,IF(BM546=1,BM544,BM544+BL548),BL548)</f>
        <v>0</v>
      </c>
      <c r="BN548" s="61">
        <f t="shared" ref="BN548" si="12742">IF(BN543&gt;0,IF(BN546=1,BN544,BN544+BM548),BM548)</f>
        <v>0</v>
      </c>
      <c r="BO548" s="61">
        <f t="shared" ref="BO548" si="12743">IF(BO543&gt;0,IF(BO546=1,BO544,BO544+BN548),BN548)</f>
        <v>0</v>
      </c>
      <c r="BP548" s="61">
        <f t="shared" ref="BP548" si="12744">IF(BP543&gt;0,IF(BP546=1,BP544,BP544+BO548),BO548)</f>
        <v>0</v>
      </c>
      <c r="BQ548" s="61">
        <f t="shared" ref="BQ548" si="12745">IF(BQ543&gt;0,IF(BQ546=1,BQ544,BQ544+BP548),BP548)</f>
        <v>0</v>
      </c>
      <c r="BR548" s="61">
        <f t="shared" ref="BR548" si="12746">IF(BR543&gt;0,IF(BR546=1,BR544,BR544+BQ548),BQ548)</f>
        <v>0</v>
      </c>
      <c r="BS548" s="61">
        <f t="shared" ref="BS548" si="12747">IF(BS543&gt;0,IF(BS546=1,BS544,BS544+BR548),BR548)</f>
        <v>0</v>
      </c>
      <c r="BT548" s="61">
        <f t="shared" ref="BT548" si="12748">IF(BT543&gt;0,IF(BT546=1,BT544,BT544+BS548),BS548)</f>
        <v>0</v>
      </c>
      <c r="BU548" s="61">
        <f t="shared" ref="BU548" si="12749">IF(BU543&gt;0,IF(BU546=1,BU544,BU544+BT548),BT548)</f>
        <v>0</v>
      </c>
      <c r="BV548" s="61">
        <f t="shared" ref="BV548" si="12750">IF(BV543&gt;0,IF(BV546=1,BV544,BV544+BU548),BU548)</f>
        <v>0</v>
      </c>
      <c r="BW548" s="61">
        <f t="shared" ref="BW548" si="12751">IF(BW543&gt;0,IF(BW546=1,BW544,BW544+BV548),BV548)</f>
        <v>0</v>
      </c>
      <c r="BX548" s="61">
        <f t="shared" ref="BX548" si="12752">IF(BX543&gt;0,IF(BX546=1,BX544,BX544+BW548),BW548)</f>
        <v>0</v>
      </c>
      <c r="BY548" s="298"/>
      <c r="BZ548" s="300"/>
      <c r="CA548" s="302"/>
      <c r="CB548" s="302"/>
    </row>
    <row r="549" spans="1:96" s="98" customFormat="1" ht="41.4" hidden="1" customHeight="1" x14ac:dyDescent="0.3">
      <c r="A549" s="97"/>
      <c r="B549" s="119"/>
      <c r="C549" s="73"/>
      <c r="D549" s="73"/>
      <c r="E549" s="73"/>
      <c r="F549" s="73"/>
      <c r="G549" s="73"/>
      <c r="H549" s="73"/>
      <c r="I549" s="73"/>
      <c r="J549" s="73"/>
      <c r="K549" s="73"/>
      <c r="L549" s="58"/>
      <c r="M549" s="7"/>
      <c r="N549" s="160"/>
      <c r="P549" s="59" t="s">
        <v>173</v>
      </c>
      <c r="Q549" s="61">
        <f>Q551</f>
        <v>0</v>
      </c>
      <c r="R549" s="61">
        <f t="shared" ref="R549" si="12753">IF(R546=1,R551,R551+Q549)</f>
        <v>0</v>
      </c>
      <c r="S549" s="61">
        <f t="shared" ref="S549" si="12754">IF(S546=1,S551,S551+R549)</f>
        <v>0</v>
      </c>
      <c r="T549" s="61">
        <f t="shared" ref="T549" si="12755">IF(T546=1,T551,T551+S549)</f>
        <v>0</v>
      </c>
      <c r="U549" s="61">
        <f t="shared" ref="U549" si="12756">IF(U546=1,U551,U551+T549)</f>
        <v>0</v>
      </c>
      <c r="V549" s="61">
        <f t="shared" ref="V549" si="12757">IF(V546=1,V551,V551+U549)</f>
        <v>0</v>
      </c>
      <c r="W549" s="61">
        <f t="shared" ref="W549" si="12758">IF(W546=1,W551,W551+V549)</f>
        <v>0</v>
      </c>
      <c r="X549" s="61">
        <f t="shared" ref="X549" si="12759">IF(X546=1,X551,X551+W549)</f>
        <v>0</v>
      </c>
      <c r="Y549" s="61">
        <f t="shared" ref="Y549" si="12760">IF(Y546=1,Y551,Y551+X549)</f>
        <v>0</v>
      </c>
      <c r="Z549" s="61">
        <f t="shared" ref="Z549" si="12761">IF(Z546=1,Z551,Z551+Y549)</f>
        <v>0</v>
      </c>
      <c r="AA549" s="61">
        <f t="shared" ref="AA549" si="12762">IF(AA546=1,AA551,AA551+Z549)</f>
        <v>0</v>
      </c>
      <c r="AB549" s="61">
        <f t="shared" ref="AB549" si="12763">IF(AB546=1,AB551,AB551+AA549)</f>
        <v>0</v>
      </c>
      <c r="AC549" s="61">
        <f t="shared" ref="AC549" si="12764">IF(AC546=1,AC551,AC551+AB549)</f>
        <v>0</v>
      </c>
      <c r="AD549" s="61">
        <f t="shared" ref="AD549" si="12765">IF(AD546=1,AD551,AD551+AC549)</f>
        <v>0</v>
      </c>
      <c r="AE549" s="61">
        <f t="shared" ref="AE549" si="12766">IF(AE546=1,AE551,AE551+AD549)</f>
        <v>0</v>
      </c>
      <c r="AF549" s="61">
        <f t="shared" ref="AF549" si="12767">IF(AF546=1,AF551,AF551+AE549)</f>
        <v>0</v>
      </c>
      <c r="AG549" s="61">
        <f t="shared" ref="AG549" si="12768">IF(AG546=1,AG551,AG551+AF549)</f>
        <v>0</v>
      </c>
      <c r="AH549" s="61">
        <f t="shared" ref="AH549" si="12769">IF(AH546=1,AH551,AH551+AG549)</f>
        <v>0</v>
      </c>
      <c r="AI549" s="61">
        <f t="shared" ref="AI549" si="12770">IF(AI546=1,AI551,AI551+AH549)</f>
        <v>0</v>
      </c>
      <c r="AJ549" s="61">
        <f t="shared" ref="AJ549" si="12771">IF(AJ546=1,AJ551,AJ551+AI549)</f>
        <v>0</v>
      </c>
      <c r="AK549" s="61">
        <f t="shared" ref="AK549" si="12772">IF(AK546=1,AK551,AK551+AJ549)</f>
        <v>0</v>
      </c>
      <c r="AL549" s="61">
        <f t="shared" ref="AL549" si="12773">IF(AL546=1,AL551,AL551+AK549)</f>
        <v>0</v>
      </c>
      <c r="AM549" s="61">
        <f t="shared" ref="AM549" si="12774">IF(AM546=1,AM551,AM551+AL549)</f>
        <v>0</v>
      </c>
      <c r="AN549" s="61">
        <f t="shared" ref="AN549" si="12775">IF(AN546=1,AN551,AN551+AM549)</f>
        <v>0</v>
      </c>
      <c r="AO549" s="61">
        <f t="shared" ref="AO549" si="12776">IF(AO546=1,AO551,AO551+AN549)</f>
        <v>0</v>
      </c>
      <c r="AP549" s="61">
        <f t="shared" ref="AP549" si="12777">IF(AP546=1,AP551,AP551+AO549)</f>
        <v>0</v>
      </c>
      <c r="AQ549" s="61">
        <f t="shared" ref="AQ549" si="12778">IF(AQ546=1,AQ551,AQ551+AP549)</f>
        <v>0</v>
      </c>
      <c r="AR549" s="61">
        <f t="shared" ref="AR549" si="12779">IF(AR546=1,AR551,AR551+AQ549)</f>
        <v>0</v>
      </c>
      <c r="AS549" s="61">
        <f t="shared" ref="AS549" si="12780">IF(AS546=1,AS551,AS551+AR549)</f>
        <v>0</v>
      </c>
      <c r="AT549" s="61">
        <f t="shared" ref="AT549" si="12781">IF(AT546=1,AT551,AT551+AS549)</f>
        <v>0</v>
      </c>
      <c r="AU549" s="61">
        <f t="shared" ref="AU549" si="12782">IF(AU546=1,AU551,AU551+AT549)</f>
        <v>0</v>
      </c>
      <c r="AV549" s="61">
        <f t="shared" ref="AV549" si="12783">IF(AV546=1,AV551,AV551+AU549)</f>
        <v>0</v>
      </c>
      <c r="AW549" s="61">
        <f t="shared" ref="AW549" si="12784">IF(AW546=1,AW551,AW551+AV549)</f>
        <v>0</v>
      </c>
      <c r="AX549" s="61">
        <f t="shared" ref="AX549" si="12785">IF(AX546=1,AX551,AX551+AW549)</f>
        <v>0</v>
      </c>
      <c r="AY549" s="61">
        <f t="shared" ref="AY549" si="12786">IF(AY546=1,AY551,AY551+AX549)</f>
        <v>0</v>
      </c>
      <c r="AZ549" s="61">
        <f t="shared" ref="AZ549" si="12787">IF(AZ546=1,AZ551,AZ551+AY549)</f>
        <v>0</v>
      </c>
      <c r="BA549" s="61">
        <f t="shared" ref="BA549" si="12788">IF(BA546=1,BA551,BA551+AZ549)</f>
        <v>0</v>
      </c>
      <c r="BB549" s="61">
        <f t="shared" ref="BB549" si="12789">IF(BB546=1,BB551,BB551+BA549)</f>
        <v>0</v>
      </c>
      <c r="BC549" s="61">
        <f t="shared" ref="BC549" si="12790">IF(BC546=1,BC551,BC551+BB549)</f>
        <v>0</v>
      </c>
      <c r="BD549" s="61">
        <f t="shared" ref="BD549" si="12791">IF(BD546=1,BD551,BD551+BC549)</f>
        <v>0</v>
      </c>
      <c r="BE549" s="61">
        <f t="shared" ref="BE549" si="12792">IF(BE546=1,BE551,BE551+BD549)</f>
        <v>0</v>
      </c>
      <c r="BF549" s="61">
        <f t="shared" ref="BF549" si="12793">IF(BF546=1,BF551,BF551+BE549)</f>
        <v>0</v>
      </c>
      <c r="BG549" s="61">
        <f t="shared" ref="BG549" si="12794">IF(BG546=1,BG551,BG551+BF549)</f>
        <v>0</v>
      </c>
      <c r="BH549" s="61">
        <f t="shared" ref="BH549" si="12795">IF(BH546=1,BH551,BH551+BG549)</f>
        <v>0</v>
      </c>
      <c r="BI549" s="61">
        <f t="shared" ref="BI549" si="12796">IF(BI546=1,BI551,BI551+BH549)</f>
        <v>0</v>
      </c>
      <c r="BJ549" s="61">
        <f t="shared" ref="BJ549" si="12797">IF(BJ546=1,BJ551,BJ551+BI549)</f>
        <v>0</v>
      </c>
      <c r="BK549" s="61">
        <f t="shared" ref="BK549" si="12798">IF(BK546=1,BK551,BK551+BJ549)</f>
        <v>0</v>
      </c>
      <c r="BL549" s="61">
        <f t="shared" ref="BL549" si="12799">IF(BL546=1,BL551,BL551+BK549)</f>
        <v>0</v>
      </c>
      <c r="BM549" s="61">
        <f t="shared" ref="BM549" si="12800">IF(BM546=1,BM551,BM551+BL549)</f>
        <v>0</v>
      </c>
      <c r="BN549" s="61">
        <f t="shared" ref="BN549" si="12801">IF(BN546=1,BN551,BN551+BM549)</f>
        <v>0</v>
      </c>
      <c r="BO549" s="61">
        <f t="shared" ref="BO549" si="12802">IF(BO546=1,BO551,BO551+BN549)</f>
        <v>0</v>
      </c>
      <c r="BP549" s="61">
        <f t="shared" ref="BP549" si="12803">IF(BP546=1,BP551,BP551+BO549)</f>
        <v>0</v>
      </c>
      <c r="BQ549" s="61">
        <f t="shared" ref="BQ549" si="12804">IF(BQ546=1,BQ551,BQ551+BP549)</f>
        <v>0</v>
      </c>
      <c r="BR549" s="61">
        <f t="shared" ref="BR549" si="12805">IF(BR546=1,BR551,BR551+BQ549)</f>
        <v>0</v>
      </c>
      <c r="BS549" s="61">
        <f t="shared" ref="BS549" si="12806">IF(BS546=1,BS551,BS551+BR549)</f>
        <v>0</v>
      </c>
      <c r="BT549" s="61">
        <f t="shared" ref="BT549" si="12807">IF(BT546=1,BT551,BT551+BS549)</f>
        <v>0</v>
      </c>
      <c r="BU549" s="61">
        <f t="shared" ref="BU549" si="12808">IF(BU546=1,BU551,BU551+BT549)</f>
        <v>0</v>
      </c>
      <c r="BV549" s="61">
        <f t="shared" ref="BV549" si="12809">IF(BV546=1,BV551,BV551+BU549)</f>
        <v>0</v>
      </c>
      <c r="BW549" s="61">
        <f t="shared" ref="BW549" si="12810">IF(BW546=1,BW551,BW551+BV549)</f>
        <v>0</v>
      </c>
      <c r="BX549" s="61">
        <f t="shared" ref="BX549" si="12811">IF(BX546=1,BX551,BX551+BW549)</f>
        <v>0</v>
      </c>
      <c r="BY549" s="298"/>
      <c r="BZ549" s="300"/>
      <c r="CA549" s="302"/>
      <c r="CB549" s="302"/>
    </row>
    <row r="550" spans="1:96" s="98" customFormat="1" ht="28.95" customHeight="1" x14ac:dyDescent="0.3">
      <c r="A550" s="97"/>
      <c r="B550" s="119"/>
      <c r="C550" s="73"/>
      <c r="D550" s="73"/>
      <c r="E550" s="73"/>
      <c r="F550" s="73"/>
      <c r="G550" s="73"/>
      <c r="H550" s="73"/>
      <c r="I550" s="73"/>
      <c r="J550" s="73"/>
      <c r="K550" s="73"/>
      <c r="L550" s="58"/>
      <c r="M550" s="7"/>
      <c r="N550" s="160"/>
      <c r="P550" s="57" t="s">
        <v>171</v>
      </c>
      <c r="Q550" s="62">
        <f t="shared" ref="Q550:BX550" si="12812">1720/12*Q543</f>
        <v>0</v>
      </c>
      <c r="R550" s="62">
        <f t="shared" si="12812"/>
        <v>0</v>
      </c>
      <c r="S550" s="62">
        <f t="shared" si="12812"/>
        <v>0</v>
      </c>
      <c r="T550" s="62">
        <f t="shared" si="12812"/>
        <v>0</v>
      </c>
      <c r="U550" s="62">
        <f t="shared" si="12812"/>
        <v>0</v>
      </c>
      <c r="V550" s="62">
        <f t="shared" si="12812"/>
        <v>0</v>
      </c>
      <c r="W550" s="62">
        <f t="shared" si="12812"/>
        <v>0</v>
      </c>
      <c r="X550" s="62">
        <f t="shared" si="12812"/>
        <v>0</v>
      </c>
      <c r="Y550" s="62">
        <f t="shared" si="12812"/>
        <v>0</v>
      </c>
      <c r="Z550" s="62">
        <f t="shared" si="12812"/>
        <v>0</v>
      </c>
      <c r="AA550" s="62">
        <f t="shared" si="12812"/>
        <v>0</v>
      </c>
      <c r="AB550" s="62">
        <f t="shared" si="12812"/>
        <v>0</v>
      </c>
      <c r="AC550" s="62">
        <f t="shared" si="12812"/>
        <v>0</v>
      </c>
      <c r="AD550" s="62">
        <f t="shared" si="12812"/>
        <v>0</v>
      </c>
      <c r="AE550" s="62">
        <f t="shared" si="12812"/>
        <v>0</v>
      </c>
      <c r="AF550" s="62">
        <f t="shared" si="12812"/>
        <v>0</v>
      </c>
      <c r="AG550" s="62">
        <f t="shared" si="12812"/>
        <v>0</v>
      </c>
      <c r="AH550" s="62">
        <f t="shared" si="12812"/>
        <v>0</v>
      </c>
      <c r="AI550" s="62">
        <f t="shared" si="12812"/>
        <v>0</v>
      </c>
      <c r="AJ550" s="62">
        <f t="shared" si="12812"/>
        <v>0</v>
      </c>
      <c r="AK550" s="62">
        <f t="shared" si="12812"/>
        <v>0</v>
      </c>
      <c r="AL550" s="62">
        <f t="shared" si="12812"/>
        <v>0</v>
      </c>
      <c r="AM550" s="62">
        <f t="shared" si="12812"/>
        <v>0</v>
      </c>
      <c r="AN550" s="62">
        <f t="shared" si="12812"/>
        <v>0</v>
      </c>
      <c r="AO550" s="62">
        <f t="shared" si="12812"/>
        <v>0</v>
      </c>
      <c r="AP550" s="62">
        <f t="shared" si="12812"/>
        <v>0</v>
      </c>
      <c r="AQ550" s="62">
        <f t="shared" si="12812"/>
        <v>0</v>
      </c>
      <c r="AR550" s="62">
        <f t="shared" si="12812"/>
        <v>0</v>
      </c>
      <c r="AS550" s="62">
        <f t="shared" si="12812"/>
        <v>0</v>
      </c>
      <c r="AT550" s="62">
        <f t="shared" si="12812"/>
        <v>0</v>
      </c>
      <c r="AU550" s="62">
        <f t="shared" si="12812"/>
        <v>0</v>
      </c>
      <c r="AV550" s="62">
        <f t="shared" si="12812"/>
        <v>0</v>
      </c>
      <c r="AW550" s="62">
        <f t="shared" si="12812"/>
        <v>0</v>
      </c>
      <c r="AX550" s="62">
        <f t="shared" si="12812"/>
        <v>0</v>
      </c>
      <c r="AY550" s="62">
        <f t="shared" si="12812"/>
        <v>0</v>
      </c>
      <c r="AZ550" s="62">
        <f t="shared" si="12812"/>
        <v>0</v>
      </c>
      <c r="BA550" s="62">
        <f t="shared" si="12812"/>
        <v>0</v>
      </c>
      <c r="BB550" s="62">
        <f t="shared" si="12812"/>
        <v>0</v>
      </c>
      <c r="BC550" s="62">
        <f t="shared" si="12812"/>
        <v>0</v>
      </c>
      <c r="BD550" s="62">
        <f t="shared" si="12812"/>
        <v>0</v>
      </c>
      <c r="BE550" s="62">
        <f t="shared" si="12812"/>
        <v>0</v>
      </c>
      <c r="BF550" s="62">
        <f t="shared" si="12812"/>
        <v>0</v>
      </c>
      <c r="BG550" s="62">
        <f t="shared" si="12812"/>
        <v>0</v>
      </c>
      <c r="BH550" s="62">
        <f t="shared" si="12812"/>
        <v>0</v>
      </c>
      <c r="BI550" s="62">
        <f t="shared" si="12812"/>
        <v>0</v>
      </c>
      <c r="BJ550" s="62">
        <f t="shared" si="12812"/>
        <v>0</v>
      </c>
      <c r="BK550" s="62">
        <f t="shared" si="12812"/>
        <v>0</v>
      </c>
      <c r="BL550" s="62">
        <f t="shared" si="12812"/>
        <v>0</v>
      </c>
      <c r="BM550" s="62">
        <f t="shared" si="12812"/>
        <v>0</v>
      </c>
      <c r="BN550" s="62">
        <f t="shared" si="12812"/>
        <v>0</v>
      </c>
      <c r="BO550" s="62">
        <f t="shared" si="12812"/>
        <v>0</v>
      </c>
      <c r="BP550" s="62">
        <f t="shared" si="12812"/>
        <v>0</v>
      </c>
      <c r="BQ550" s="62">
        <f t="shared" si="12812"/>
        <v>0</v>
      </c>
      <c r="BR550" s="62">
        <f t="shared" si="12812"/>
        <v>0</v>
      </c>
      <c r="BS550" s="62">
        <f t="shared" si="12812"/>
        <v>0</v>
      </c>
      <c r="BT550" s="62">
        <f t="shared" si="12812"/>
        <v>0</v>
      </c>
      <c r="BU550" s="62">
        <f t="shared" si="12812"/>
        <v>0</v>
      </c>
      <c r="BV550" s="62">
        <f t="shared" si="12812"/>
        <v>0</v>
      </c>
      <c r="BW550" s="62">
        <f t="shared" si="12812"/>
        <v>0</v>
      </c>
      <c r="BX550" s="62">
        <f t="shared" si="12812"/>
        <v>0</v>
      </c>
      <c r="BY550" s="298"/>
      <c r="BZ550" s="300"/>
      <c r="CA550" s="302"/>
      <c r="CB550" s="302"/>
    </row>
    <row r="551" spans="1:96" s="98" customFormat="1" ht="28.8" x14ac:dyDescent="0.3">
      <c r="A551" s="97"/>
      <c r="B551" s="119"/>
      <c r="C551" s="73"/>
      <c r="D551" s="73"/>
      <c r="E551" s="73"/>
      <c r="F551" s="73"/>
      <c r="G551" s="73"/>
      <c r="H551" s="73"/>
      <c r="I551" s="73"/>
      <c r="J551" s="73"/>
      <c r="K551" s="73"/>
      <c r="L551" s="58"/>
      <c r="M551" s="7"/>
      <c r="N551" s="160"/>
      <c r="P551" s="57" t="s">
        <v>155</v>
      </c>
      <c r="Q551" s="62">
        <f>FLOOR(IF(OR(Q546=0,Q546=1),IF(Q544&gt;=Q550,Q550,Q544)+0.00000001,IF(Q548&gt;=Q547,Q547,Q548))+0.00000001,1)</f>
        <v>0</v>
      </c>
      <c r="R551" s="62">
        <f t="shared" ref="R551" si="12813">FLOOR(IF(OR(R546=0,R546=1),IF(R550&gt;R547,R547,IF(R544&gt;=R550,R550,R544)+0.00000001),IF(R548&gt;=R547,R547-Q549,R548-Q549)+0.00000001),1)</f>
        <v>0</v>
      </c>
      <c r="S551" s="62">
        <f t="shared" ref="S551" si="12814">FLOOR(IF(OR(S546=0,S546=1),IF(S550&gt;S547,S547,IF(S544&gt;=S550,S550,S544)+0.00000001),IF(S548&gt;=S547,S547-R549,S548-R549)+0.00000001),1)</f>
        <v>0</v>
      </c>
      <c r="T551" s="62">
        <f t="shared" ref="T551" si="12815">FLOOR(IF(OR(T546=0,T546=1),IF(T550&gt;T547,T547,IF(T544&gt;=T550,T550,T544)+0.00000001),IF(T548&gt;=T547,T547-S549,T548-S549)+0.00000001),1)</f>
        <v>0</v>
      </c>
      <c r="U551" s="62">
        <f t="shared" ref="U551" si="12816">FLOOR(IF(OR(U546=0,U546=1),IF(U550&gt;U547,U547,IF(U544&gt;=U550,U550,U544)+0.00000001),IF(U548&gt;=U547,U547-T549,U548-T549)+0.00000001),1)</f>
        <v>0</v>
      </c>
      <c r="V551" s="62">
        <f t="shared" ref="V551" si="12817">FLOOR(IF(OR(V546=0,V546=1),IF(V550&gt;V547,V547,IF(V544&gt;=V550,V550,V544)+0.00000001),IF(V548&gt;=V547,V547-U549,V548-U549)+0.00000001),1)</f>
        <v>0</v>
      </c>
      <c r="W551" s="62">
        <f t="shared" ref="W551" si="12818">FLOOR(IF(OR(W546=0,W546=1),IF(W550&gt;W547,W547,IF(W544&gt;=W550,W550,W544)+0.00000001),IF(W548&gt;=W547,W547-V549,W548-V549)+0.00000001),1)</f>
        <v>0</v>
      </c>
      <c r="X551" s="62">
        <f t="shared" ref="X551" si="12819">FLOOR(IF(OR(X546=0,X546=1),IF(X550&gt;X547,X547,IF(X544&gt;=X550,X550,X544)+0.00000001),IF(X548&gt;=X547,X547-W549,X548-W549)+0.00000001),1)</f>
        <v>0</v>
      </c>
      <c r="Y551" s="62">
        <f t="shared" ref="Y551" si="12820">FLOOR(IF(OR(Y546=0,Y546=1),IF(Y550&gt;Y547,Y547,IF(Y544&gt;=Y550,Y550,Y544)+0.00000001),IF(Y548&gt;=Y547,Y547-X549,Y548-X549)+0.00000001),1)</f>
        <v>0</v>
      </c>
      <c r="Z551" s="62">
        <f t="shared" ref="Z551" si="12821">FLOOR(IF(OR(Z546=0,Z546=1),IF(Z550&gt;Z547,Z547,IF(Z544&gt;=Z550,Z550,Z544)+0.00000001),IF(Z548&gt;=Z547,Z547-Y549,Z548-Y549)+0.00000001),1)</f>
        <v>0</v>
      </c>
      <c r="AA551" s="62">
        <f t="shared" ref="AA551" si="12822">FLOOR(IF(OR(AA546=0,AA546=1),IF(AA550&gt;AA547,AA547,IF(AA544&gt;=AA550,AA550,AA544)+0.00000001),IF(AA548&gt;=AA547,AA547-Z549,AA548-Z549)+0.00000001),1)</f>
        <v>0</v>
      </c>
      <c r="AB551" s="62">
        <f t="shared" ref="AB551" si="12823">FLOOR(IF(OR(AB546=0,AB546=1),IF(AB550&gt;AB547,AB547,IF(AB544&gt;=AB550,AB550,AB544)+0.00000001),IF(AB548&gt;=AB547,AB547-AA549,AB548-AA549)+0.00000001),1)</f>
        <v>0</v>
      </c>
      <c r="AC551" s="62">
        <f t="shared" ref="AC551" si="12824">FLOOR(IF(OR(AC546=0,AC546=1),IF(AC550&gt;AC547,AC547,IF(AC544&gt;=AC550,AC550,AC544)+0.00000001),IF(AC548&gt;=AC547,AC547-AB549,AC548-AB549)+0.00000001),1)</f>
        <v>0</v>
      </c>
      <c r="AD551" s="62">
        <f t="shared" ref="AD551" si="12825">FLOOR(IF(OR(AD546=0,AD546=1),IF(AD550&gt;AD547,AD547,IF(AD544&gt;=AD550,AD550,AD544)+0.00000001),IF(AD548&gt;=AD547,AD547-AC549,AD548-AC549)+0.00000001),1)</f>
        <v>0</v>
      </c>
      <c r="AE551" s="62">
        <f t="shared" ref="AE551" si="12826">FLOOR(IF(OR(AE546=0,AE546=1),IF(AE550&gt;AE547,AE547,IF(AE544&gt;=AE550,AE550,AE544)+0.00000001),IF(AE548&gt;=AE547,AE547-AD549,AE548-AD549)+0.00000001),1)</f>
        <v>0</v>
      </c>
      <c r="AF551" s="62">
        <f t="shared" ref="AF551" si="12827">FLOOR(IF(OR(AF546=0,AF546=1),IF(AF550&gt;AF547,AF547,IF(AF544&gt;=AF550,AF550,AF544)+0.00000001),IF(AF548&gt;=AF547,AF547-AE549,AF548-AE549)+0.00000001),1)</f>
        <v>0</v>
      </c>
      <c r="AG551" s="62">
        <f t="shared" ref="AG551" si="12828">FLOOR(IF(OR(AG546=0,AG546=1),IF(AG550&gt;AG547,AG547,IF(AG544&gt;=AG550,AG550,AG544)+0.00000001),IF(AG548&gt;=AG547,AG547-AF549,AG548-AF549)+0.00000001),1)</f>
        <v>0</v>
      </c>
      <c r="AH551" s="62">
        <f t="shared" ref="AH551" si="12829">FLOOR(IF(OR(AH546=0,AH546=1),IF(AH550&gt;AH547,AH547,IF(AH544&gt;=AH550,AH550,AH544)+0.00000001),IF(AH548&gt;=AH547,AH547-AG549,AH548-AG549)+0.00000001),1)</f>
        <v>0</v>
      </c>
      <c r="AI551" s="62">
        <f t="shared" ref="AI551" si="12830">FLOOR(IF(OR(AI546=0,AI546=1),IF(AI550&gt;AI547,AI547,IF(AI544&gt;=AI550,AI550,AI544)+0.00000001),IF(AI548&gt;=AI547,AI547-AH549,AI548-AH549)+0.00000001),1)</f>
        <v>0</v>
      </c>
      <c r="AJ551" s="62">
        <f t="shared" ref="AJ551" si="12831">FLOOR(IF(OR(AJ546=0,AJ546=1),IF(AJ550&gt;AJ547,AJ547,IF(AJ544&gt;=AJ550,AJ550,AJ544)+0.00000001),IF(AJ548&gt;=AJ547,AJ547-AI549,AJ548-AI549)+0.00000001),1)</f>
        <v>0</v>
      </c>
      <c r="AK551" s="62">
        <f t="shared" ref="AK551" si="12832">FLOOR(IF(OR(AK546=0,AK546=1),IF(AK550&gt;AK547,AK547,IF(AK544&gt;=AK550,AK550,AK544)+0.00000001),IF(AK548&gt;=AK547,AK547-AJ549,AK548-AJ549)+0.00000001),1)</f>
        <v>0</v>
      </c>
      <c r="AL551" s="62">
        <f t="shared" ref="AL551" si="12833">FLOOR(IF(OR(AL546=0,AL546=1),IF(AL550&gt;AL547,AL547,IF(AL544&gt;=AL550,AL550,AL544)+0.00000001),IF(AL548&gt;=AL547,AL547-AK549,AL548-AK549)+0.00000001),1)</f>
        <v>0</v>
      </c>
      <c r="AM551" s="62">
        <f t="shared" ref="AM551" si="12834">FLOOR(IF(OR(AM546=0,AM546=1),IF(AM550&gt;AM547,AM547,IF(AM544&gt;=AM550,AM550,AM544)+0.00000001),IF(AM548&gt;=AM547,AM547-AL549,AM548-AL549)+0.00000001),1)</f>
        <v>0</v>
      </c>
      <c r="AN551" s="62">
        <f t="shared" ref="AN551" si="12835">FLOOR(IF(OR(AN546=0,AN546=1),IF(AN550&gt;AN547,AN547,IF(AN544&gt;=AN550,AN550,AN544)+0.00000001),IF(AN548&gt;=AN547,AN547-AM549,AN548-AM549)+0.00000001),1)</f>
        <v>0</v>
      </c>
      <c r="AO551" s="62">
        <f t="shared" ref="AO551" si="12836">FLOOR(IF(OR(AO546=0,AO546=1),IF(AO550&gt;AO547,AO547,IF(AO544&gt;=AO550,AO550,AO544)+0.00000001),IF(AO548&gt;=AO547,AO547-AN549,AO548-AN549)+0.00000001),1)</f>
        <v>0</v>
      </c>
      <c r="AP551" s="62">
        <f t="shared" ref="AP551" si="12837">FLOOR(IF(OR(AP546=0,AP546=1),IF(AP550&gt;AP547,AP547,IF(AP544&gt;=AP550,AP550,AP544)+0.00000001),IF(AP548&gt;=AP547,AP547-AO549,AP548-AO549)+0.00000001),1)</f>
        <v>0</v>
      </c>
      <c r="AQ551" s="62">
        <f t="shared" ref="AQ551" si="12838">FLOOR(IF(OR(AQ546=0,AQ546=1),IF(AQ550&gt;AQ547,AQ547,IF(AQ544&gt;=AQ550,AQ550,AQ544)+0.00000001),IF(AQ548&gt;=AQ547,AQ547-AP549,AQ548-AP549)+0.00000001),1)</f>
        <v>0</v>
      </c>
      <c r="AR551" s="62">
        <f t="shared" ref="AR551" si="12839">FLOOR(IF(OR(AR546=0,AR546=1),IF(AR550&gt;AR547,AR547,IF(AR544&gt;=AR550,AR550,AR544)+0.00000001),IF(AR548&gt;=AR547,AR547-AQ549,AR548-AQ549)+0.00000001),1)</f>
        <v>0</v>
      </c>
      <c r="AS551" s="62">
        <f t="shared" ref="AS551" si="12840">FLOOR(IF(OR(AS546=0,AS546=1),IF(AS550&gt;AS547,AS547,IF(AS544&gt;=AS550,AS550,AS544)+0.00000001),IF(AS548&gt;=AS547,AS547-AR549,AS548-AR549)+0.00000001),1)</f>
        <v>0</v>
      </c>
      <c r="AT551" s="62">
        <f t="shared" ref="AT551" si="12841">FLOOR(IF(OR(AT546=0,AT546=1),IF(AT550&gt;AT547,AT547,IF(AT544&gt;=AT550,AT550,AT544)+0.00000001),IF(AT548&gt;=AT547,AT547-AS549,AT548-AS549)+0.00000001),1)</f>
        <v>0</v>
      </c>
      <c r="AU551" s="62">
        <f t="shared" ref="AU551" si="12842">FLOOR(IF(OR(AU546=0,AU546=1),IF(AU550&gt;AU547,AU547,IF(AU544&gt;=AU550,AU550,AU544)+0.00000001),IF(AU548&gt;=AU547,AU547-AT549,AU548-AT549)+0.00000001),1)</f>
        <v>0</v>
      </c>
      <c r="AV551" s="62">
        <f t="shared" ref="AV551" si="12843">FLOOR(IF(OR(AV546=0,AV546=1),IF(AV550&gt;AV547,AV547,IF(AV544&gt;=AV550,AV550,AV544)+0.00000001),IF(AV548&gt;=AV547,AV547-AU549,AV548-AU549)+0.00000001),1)</f>
        <v>0</v>
      </c>
      <c r="AW551" s="62">
        <f t="shared" ref="AW551" si="12844">FLOOR(IF(OR(AW546=0,AW546=1),IF(AW550&gt;AW547,AW547,IF(AW544&gt;=AW550,AW550,AW544)+0.00000001),IF(AW548&gt;=AW547,AW547-AV549,AW548-AV549)+0.00000001),1)</f>
        <v>0</v>
      </c>
      <c r="AX551" s="62">
        <f t="shared" ref="AX551" si="12845">FLOOR(IF(OR(AX546=0,AX546=1),IF(AX550&gt;AX547,AX547,IF(AX544&gt;=AX550,AX550,AX544)+0.00000001),IF(AX548&gt;=AX547,AX547-AW549,AX548-AW549)+0.00000001),1)</f>
        <v>0</v>
      </c>
      <c r="AY551" s="62">
        <f t="shared" ref="AY551" si="12846">FLOOR(IF(OR(AY546=0,AY546=1),IF(AY550&gt;AY547,AY547,IF(AY544&gt;=AY550,AY550,AY544)+0.00000001),IF(AY548&gt;=AY547,AY547-AX549,AY548-AX549)+0.00000001),1)</f>
        <v>0</v>
      </c>
      <c r="AZ551" s="62">
        <f t="shared" ref="AZ551" si="12847">FLOOR(IF(OR(AZ546=0,AZ546=1),IF(AZ550&gt;AZ547,AZ547,IF(AZ544&gt;=AZ550,AZ550,AZ544)+0.00000001),IF(AZ548&gt;=AZ547,AZ547-AY549,AZ548-AY549)+0.00000001),1)</f>
        <v>0</v>
      </c>
      <c r="BA551" s="62">
        <f t="shared" ref="BA551" si="12848">FLOOR(IF(OR(BA546=0,BA546=1),IF(BA550&gt;BA547,BA547,IF(BA544&gt;=BA550,BA550,BA544)+0.00000001),IF(BA548&gt;=BA547,BA547-AZ549,BA548-AZ549)+0.00000001),1)</f>
        <v>0</v>
      </c>
      <c r="BB551" s="62">
        <f t="shared" ref="BB551" si="12849">FLOOR(IF(OR(BB546=0,BB546=1),IF(BB550&gt;BB547,BB547,IF(BB544&gt;=BB550,BB550,BB544)+0.00000001),IF(BB548&gt;=BB547,BB547-BA549,BB548-BA549)+0.00000001),1)</f>
        <v>0</v>
      </c>
      <c r="BC551" s="62">
        <f t="shared" ref="BC551" si="12850">FLOOR(IF(OR(BC546=0,BC546=1),IF(BC550&gt;BC547,BC547,IF(BC544&gt;=BC550,BC550,BC544)+0.00000001),IF(BC548&gt;=BC547,BC547-BB549,BC548-BB549)+0.00000001),1)</f>
        <v>0</v>
      </c>
      <c r="BD551" s="62">
        <f t="shared" ref="BD551" si="12851">FLOOR(IF(OR(BD546=0,BD546=1),IF(BD550&gt;BD547,BD547,IF(BD544&gt;=BD550,BD550,BD544)+0.00000001),IF(BD548&gt;=BD547,BD547-BC549,BD548-BC549)+0.00000001),1)</f>
        <v>0</v>
      </c>
      <c r="BE551" s="62">
        <f t="shared" ref="BE551" si="12852">FLOOR(IF(OR(BE546=0,BE546=1),IF(BE550&gt;BE547,BE547,IF(BE544&gt;=BE550,BE550,BE544)+0.00000001),IF(BE548&gt;=BE547,BE547-BD549,BE548-BD549)+0.00000001),1)</f>
        <v>0</v>
      </c>
      <c r="BF551" s="62">
        <f t="shared" ref="BF551" si="12853">FLOOR(IF(OR(BF546=0,BF546=1),IF(BF550&gt;BF547,BF547,IF(BF544&gt;=BF550,BF550,BF544)+0.00000001),IF(BF548&gt;=BF547,BF547-BE549,BF548-BE549)+0.00000001),1)</f>
        <v>0</v>
      </c>
      <c r="BG551" s="62">
        <f t="shared" ref="BG551" si="12854">FLOOR(IF(OR(BG546=0,BG546=1),IF(BG550&gt;BG547,BG547,IF(BG544&gt;=BG550,BG550,BG544)+0.00000001),IF(BG548&gt;=BG547,BG547-BF549,BG548-BF549)+0.00000001),1)</f>
        <v>0</v>
      </c>
      <c r="BH551" s="62">
        <f t="shared" ref="BH551" si="12855">FLOOR(IF(OR(BH546=0,BH546=1),IF(BH550&gt;BH547,BH547,IF(BH544&gt;=BH550,BH550,BH544)+0.00000001),IF(BH548&gt;=BH547,BH547-BG549,BH548-BG549)+0.00000001),1)</f>
        <v>0</v>
      </c>
      <c r="BI551" s="62">
        <f t="shared" ref="BI551" si="12856">FLOOR(IF(OR(BI546=0,BI546=1),IF(BI550&gt;BI547,BI547,IF(BI544&gt;=BI550,BI550,BI544)+0.00000001),IF(BI548&gt;=BI547,BI547-BH549,BI548-BH549)+0.00000001),1)</f>
        <v>0</v>
      </c>
      <c r="BJ551" s="62">
        <f t="shared" ref="BJ551" si="12857">FLOOR(IF(OR(BJ546=0,BJ546=1),IF(BJ550&gt;BJ547,BJ547,IF(BJ544&gt;=BJ550,BJ550,BJ544)+0.00000001),IF(BJ548&gt;=BJ547,BJ547-BI549,BJ548-BI549)+0.00000001),1)</f>
        <v>0</v>
      </c>
      <c r="BK551" s="62">
        <f t="shared" ref="BK551" si="12858">FLOOR(IF(OR(BK546=0,BK546=1),IF(BK550&gt;BK547,BK547,IF(BK544&gt;=BK550,BK550,BK544)+0.00000001),IF(BK548&gt;=BK547,BK547-BJ549,BK548-BJ549)+0.00000001),1)</f>
        <v>0</v>
      </c>
      <c r="BL551" s="62">
        <f t="shared" ref="BL551" si="12859">FLOOR(IF(OR(BL546=0,BL546=1),IF(BL550&gt;BL547,BL547,IF(BL544&gt;=BL550,BL550,BL544)+0.00000001),IF(BL548&gt;=BL547,BL547-BK549,BL548-BK549)+0.00000001),1)</f>
        <v>0</v>
      </c>
      <c r="BM551" s="62">
        <f t="shared" ref="BM551" si="12860">FLOOR(IF(OR(BM546=0,BM546=1),IF(BM550&gt;BM547,BM547,IF(BM544&gt;=BM550,BM550,BM544)+0.00000001),IF(BM548&gt;=BM547,BM547-BL549,BM548-BL549)+0.00000001),1)</f>
        <v>0</v>
      </c>
      <c r="BN551" s="62">
        <f t="shared" ref="BN551" si="12861">FLOOR(IF(OR(BN546=0,BN546=1),IF(BN550&gt;BN547,BN547,IF(BN544&gt;=BN550,BN550,BN544)+0.00000001),IF(BN548&gt;=BN547,BN547-BM549,BN548-BM549)+0.00000001),1)</f>
        <v>0</v>
      </c>
      <c r="BO551" s="62">
        <f t="shared" ref="BO551" si="12862">FLOOR(IF(OR(BO546=0,BO546=1),IF(BO550&gt;BO547,BO547,IF(BO544&gt;=BO550,BO550,BO544)+0.00000001),IF(BO548&gt;=BO547,BO547-BN549,BO548-BN549)+0.00000001),1)</f>
        <v>0</v>
      </c>
      <c r="BP551" s="62">
        <f t="shared" ref="BP551" si="12863">FLOOR(IF(OR(BP546=0,BP546=1),IF(BP550&gt;BP547,BP547,IF(BP544&gt;=BP550,BP550,BP544)+0.00000001),IF(BP548&gt;=BP547,BP547-BO549,BP548-BO549)+0.00000001),1)</f>
        <v>0</v>
      </c>
      <c r="BQ551" s="62">
        <f t="shared" ref="BQ551" si="12864">FLOOR(IF(OR(BQ546=0,BQ546=1),IF(BQ550&gt;BQ547,BQ547,IF(BQ544&gt;=BQ550,BQ550,BQ544)+0.00000001),IF(BQ548&gt;=BQ547,BQ547-BP549,BQ548-BP549)+0.00000001),1)</f>
        <v>0</v>
      </c>
      <c r="BR551" s="62">
        <f t="shared" ref="BR551" si="12865">FLOOR(IF(OR(BR546=0,BR546=1),IF(BR550&gt;BR547,BR547,IF(BR544&gt;=BR550,BR550,BR544)+0.00000001),IF(BR548&gt;=BR547,BR547-BQ549,BR548-BQ549)+0.00000001),1)</f>
        <v>0</v>
      </c>
      <c r="BS551" s="62">
        <f t="shared" ref="BS551" si="12866">FLOOR(IF(OR(BS546=0,BS546=1),IF(BS550&gt;BS547,BS547,IF(BS544&gt;=BS550,BS550,BS544)+0.00000001),IF(BS548&gt;=BS547,BS547-BR549,BS548-BR549)+0.00000001),1)</f>
        <v>0</v>
      </c>
      <c r="BT551" s="62">
        <f t="shared" ref="BT551" si="12867">FLOOR(IF(OR(BT546=0,BT546=1),IF(BT550&gt;BT547,BT547,IF(BT544&gt;=BT550,BT550,BT544)+0.00000001),IF(BT548&gt;=BT547,BT547-BS549,BT548-BS549)+0.00000001),1)</f>
        <v>0</v>
      </c>
      <c r="BU551" s="62">
        <f t="shared" ref="BU551" si="12868">FLOOR(IF(OR(BU546=0,BU546=1),IF(BU550&gt;BU547,BU547,IF(BU544&gt;=BU550,BU550,BU544)+0.00000001),IF(BU548&gt;=BU547,BU547-BT549,BU548-BT549)+0.00000001),1)</f>
        <v>0</v>
      </c>
      <c r="BV551" s="62">
        <f t="shared" ref="BV551" si="12869">FLOOR(IF(OR(BV546=0,BV546=1),IF(BV550&gt;BV547,BV547,IF(BV544&gt;=BV550,BV550,BV544)+0.00000001),IF(BV548&gt;=BV547,BV547-BU549,BV548-BU549)+0.00000001),1)</f>
        <v>0</v>
      </c>
      <c r="BW551" s="62">
        <f t="shared" ref="BW551" si="12870">FLOOR(IF(OR(BW546=0,BW546=1),IF(BW550&gt;BW547,BW547,IF(BW544&gt;=BW550,BW550,BW544)+0.00000001),IF(BW548&gt;=BW547,BW547-BV549,BW548-BV549)+0.00000001),1)</f>
        <v>0</v>
      </c>
      <c r="BX551" s="62">
        <f t="shared" ref="BX551" si="12871">FLOOR(IF(OR(BX546=0,BX546=1),IF(BX550&gt;BX547,BX547,IF(BX544&gt;=BX550,BX550,BX544)+0.00000001),IF(BX548&gt;=BX547,BX547-BW549,BX548-BW549)+0.00000001),1)</f>
        <v>0</v>
      </c>
      <c r="BY551" s="298"/>
      <c r="BZ551" s="300"/>
      <c r="CA551" s="302"/>
      <c r="CB551" s="302"/>
    </row>
    <row r="552" spans="1:96" s="98" customFormat="1" ht="25.2" customHeight="1" thickBot="1" x14ac:dyDescent="0.35">
      <c r="A552" s="97"/>
      <c r="B552" s="120"/>
      <c r="C552" s="63"/>
      <c r="D552" s="63"/>
      <c r="E552" s="63"/>
      <c r="F552" s="63"/>
      <c r="G552" s="63"/>
      <c r="H552" s="63"/>
      <c r="I552" s="63"/>
      <c r="J552" s="63"/>
      <c r="K552" s="63"/>
      <c r="L552" s="64"/>
      <c r="M552" s="7"/>
      <c r="N552" s="161"/>
      <c r="P552" s="175" t="s">
        <v>156</v>
      </c>
      <c r="Q552" s="204">
        <f>IF(Q551=0,0,Q551*$J$16)</f>
        <v>0</v>
      </c>
      <c r="R552" s="204">
        <f t="shared" ref="R552:BX552" si="12872">IF(R551=0,0,R551*$J$16)</f>
        <v>0</v>
      </c>
      <c r="S552" s="204">
        <f t="shared" si="12872"/>
        <v>0</v>
      </c>
      <c r="T552" s="204">
        <f t="shared" si="12872"/>
        <v>0</v>
      </c>
      <c r="U552" s="204">
        <f t="shared" si="12872"/>
        <v>0</v>
      </c>
      <c r="V552" s="204">
        <f t="shared" si="12872"/>
        <v>0</v>
      </c>
      <c r="W552" s="204">
        <f t="shared" si="12872"/>
        <v>0</v>
      </c>
      <c r="X552" s="204">
        <f t="shared" si="12872"/>
        <v>0</v>
      </c>
      <c r="Y552" s="204">
        <f t="shared" si="12872"/>
        <v>0</v>
      </c>
      <c r="Z552" s="204">
        <f t="shared" si="12872"/>
        <v>0</v>
      </c>
      <c r="AA552" s="204">
        <f t="shared" si="12872"/>
        <v>0</v>
      </c>
      <c r="AB552" s="204">
        <f t="shared" si="12872"/>
        <v>0</v>
      </c>
      <c r="AC552" s="204">
        <f t="shared" si="12872"/>
        <v>0</v>
      </c>
      <c r="AD552" s="204">
        <f t="shared" si="12872"/>
        <v>0</v>
      </c>
      <c r="AE552" s="204">
        <f t="shared" si="12872"/>
        <v>0</v>
      </c>
      <c r="AF552" s="204">
        <f t="shared" si="12872"/>
        <v>0</v>
      </c>
      <c r="AG552" s="204">
        <f t="shared" si="12872"/>
        <v>0</v>
      </c>
      <c r="AH552" s="204">
        <f t="shared" si="12872"/>
        <v>0</v>
      </c>
      <c r="AI552" s="204">
        <f t="shared" si="12872"/>
        <v>0</v>
      </c>
      <c r="AJ552" s="204">
        <f t="shared" si="12872"/>
        <v>0</v>
      </c>
      <c r="AK552" s="204">
        <f t="shared" si="12872"/>
        <v>0</v>
      </c>
      <c r="AL552" s="204">
        <f t="shared" si="12872"/>
        <v>0</v>
      </c>
      <c r="AM552" s="204">
        <f t="shared" si="12872"/>
        <v>0</v>
      </c>
      <c r="AN552" s="204">
        <f t="shared" si="12872"/>
        <v>0</v>
      </c>
      <c r="AO552" s="204">
        <f t="shared" si="12872"/>
        <v>0</v>
      </c>
      <c r="AP552" s="204">
        <f t="shared" si="12872"/>
        <v>0</v>
      </c>
      <c r="AQ552" s="204">
        <f t="shared" si="12872"/>
        <v>0</v>
      </c>
      <c r="AR552" s="204">
        <f t="shared" si="12872"/>
        <v>0</v>
      </c>
      <c r="AS552" s="204">
        <f t="shared" si="12872"/>
        <v>0</v>
      </c>
      <c r="AT552" s="204">
        <f t="shared" si="12872"/>
        <v>0</v>
      </c>
      <c r="AU552" s="204">
        <f t="shared" si="12872"/>
        <v>0</v>
      </c>
      <c r="AV552" s="204">
        <f t="shared" si="12872"/>
        <v>0</v>
      </c>
      <c r="AW552" s="204">
        <f t="shared" si="12872"/>
        <v>0</v>
      </c>
      <c r="AX552" s="204">
        <f t="shared" si="12872"/>
        <v>0</v>
      </c>
      <c r="AY552" s="204">
        <f t="shared" si="12872"/>
        <v>0</v>
      </c>
      <c r="AZ552" s="204">
        <f t="shared" si="12872"/>
        <v>0</v>
      </c>
      <c r="BA552" s="204">
        <f t="shared" si="12872"/>
        <v>0</v>
      </c>
      <c r="BB552" s="204">
        <f t="shared" si="12872"/>
        <v>0</v>
      </c>
      <c r="BC552" s="204">
        <f t="shared" si="12872"/>
        <v>0</v>
      </c>
      <c r="BD552" s="204">
        <f t="shared" si="12872"/>
        <v>0</v>
      </c>
      <c r="BE552" s="204">
        <f t="shared" si="12872"/>
        <v>0</v>
      </c>
      <c r="BF552" s="204">
        <f t="shared" si="12872"/>
        <v>0</v>
      </c>
      <c r="BG552" s="204">
        <f t="shared" si="12872"/>
        <v>0</v>
      </c>
      <c r="BH552" s="204">
        <f t="shared" si="12872"/>
        <v>0</v>
      </c>
      <c r="BI552" s="204">
        <f t="shared" si="12872"/>
        <v>0</v>
      </c>
      <c r="BJ552" s="204">
        <f t="shared" si="12872"/>
        <v>0</v>
      </c>
      <c r="BK552" s="204">
        <f t="shared" si="12872"/>
        <v>0</v>
      </c>
      <c r="BL552" s="204">
        <f t="shared" si="12872"/>
        <v>0</v>
      </c>
      <c r="BM552" s="204">
        <f t="shared" si="12872"/>
        <v>0</v>
      </c>
      <c r="BN552" s="204">
        <f t="shared" si="12872"/>
        <v>0</v>
      </c>
      <c r="BO552" s="204">
        <f t="shared" si="12872"/>
        <v>0</v>
      </c>
      <c r="BP552" s="204">
        <f t="shared" si="12872"/>
        <v>0</v>
      </c>
      <c r="BQ552" s="204">
        <f t="shared" si="12872"/>
        <v>0</v>
      </c>
      <c r="BR552" s="204">
        <f t="shared" si="12872"/>
        <v>0</v>
      </c>
      <c r="BS552" s="204">
        <f t="shared" si="12872"/>
        <v>0</v>
      </c>
      <c r="BT552" s="204">
        <f t="shared" si="12872"/>
        <v>0</v>
      </c>
      <c r="BU552" s="204">
        <f t="shared" si="12872"/>
        <v>0</v>
      </c>
      <c r="BV552" s="204">
        <f t="shared" si="12872"/>
        <v>0</v>
      </c>
      <c r="BW552" s="204">
        <f t="shared" si="12872"/>
        <v>0</v>
      </c>
      <c r="BX552" s="204">
        <f t="shared" si="12872"/>
        <v>0</v>
      </c>
      <c r="BY552" s="299"/>
      <c r="BZ552" s="301"/>
      <c r="CA552" s="303"/>
      <c r="CB552" s="303"/>
      <c r="CD552" s="146">
        <f>SUMIFS($Q552:$BX552,$Q542:$BX542,"1. ZoR")</f>
        <v>0</v>
      </c>
      <c r="CE552" s="146">
        <f>SUMIFS($Q552:$BX552,$Q542:$BX542,"2. ZoR")</f>
        <v>0</v>
      </c>
      <c r="CF552" s="146">
        <f>SUMIFS($Q552:$BX552,$Q542:$BX542,"3. ZoR")</f>
        <v>0</v>
      </c>
      <c r="CG552" s="146">
        <f>SUMIFS($Q552:$BX552,$Q542:$BX542,"4. ZoR")</f>
        <v>0</v>
      </c>
      <c r="CH552" s="146">
        <f>SUMIFS($Q552:$BX552,$Q542:$BX542,"5. ZoR")</f>
        <v>0</v>
      </c>
      <c r="CI552" s="146">
        <f>SUMIFS($Q552:$BX552,$Q542:$BX542,"6. ZoR")</f>
        <v>0</v>
      </c>
      <c r="CJ552" s="146">
        <f>SUMIFS($Q552:$BX552,$Q542:$BX542,"7. ZoR")</f>
        <v>0</v>
      </c>
      <c r="CK552" s="146">
        <f>SUMIFS($Q552:$BX552,$Q542:$BX542,"8. ZoR")</f>
        <v>0</v>
      </c>
      <c r="CL552" s="146">
        <f>SUMIFS($Q552:$BX552,$Q542:$BX542,"9. ZoR")</f>
        <v>0</v>
      </c>
      <c r="CM552" s="146">
        <f>SUMIFS($Q552:$BX552,$Q542:$BX542,"10. ZoR")</f>
        <v>0</v>
      </c>
      <c r="CN552" s="146">
        <f>SUMIFS($Q552:$BX552,$Q542:$BX542,"11. ZoR")</f>
        <v>0</v>
      </c>
      <c r="CO552" s="146">
        <f>SUMIFS($Q552:$BX552,$Q542:$BX542,"12. ZoR")</f>
        <v>0</v>
      </c>
      <c r="CP552" s="146">
        <f>SUMIFS($Q552:$BX552,$Q542:$BX542,"13. ZoR")</f>
        <v>0</v>
      </c>
      <c r="CQ552" s="146">
        <f>SUMIFS($Q552:$BX552,$Q542:$BX542,"14. ZoR")</f>
        <v>0</v>
      </c>
      <c r="CR552" s="146">
        <f>SUMIFS($Q552:$BX552,$Q542:$BX542,"15. ZoR")</f>
        <v>0</v>
      </c>
    </row>
    <row r="553" spans="1:96" ht="15" thickBot="1" x14ac:dyDescent="0.35"/>
    <row r="554" spans="1:96" s="98" customFormat="1" ht="69.599999999999994" customHeight="1" thickBot="1" x14ac:dyDescent="0.35">
      <c r="A554" s="229"/>
      <c r="B554" s="112"/>
      <c r="C554" s="304" t="s">
        <v>1</v>
      </c>
      <c r="D554" s="113"/>
      <c r="E554" s="122" t="s">
        <v>248</v>
      </c>
      <c r="F554" s="122" t="s">
        <v>200</v>
      </c>
      <c r="G554" s="114" t="s">
        <v>93</v>
      </c>
      <c r="H554" s="114" t="s">
        <v>94</v>
      </c>
      <c r="I554" s="114" t="s">
        <v>229</v>
      </c>
      <c r="J554" s="114" t="s">
        <v>206</v>
      </c>
      <c r="K554" s="114" t="s">
        <v>208</v>
      </c>
      <c r="L554" s="129" t="s">
        <v>0</v>
      </c>
      <c r="M554" s="7"/>
      <c r="N554" s="115">
        <v>204032</v>
      </c>
      <c r="P554" s="162" t="s">
        <v>129</v>
      </c>
      <c r="Q554" s="76" t="s">
        <v>3</v>
      </c>
      <c r="R554" s="76" t="s">
        <v>4</v>
      </c>
      <c r="S554" s="76" t="s">
        <v>5</v>
      </c>
      <c r="T554" s="76" t="s">
        <v>6</v>
      </c>
      <c r="U554" s="76" t="s">
        <v>7</v>
      </c>
      <c r="V554" s="76" t="s">
        <v>8</v>
      </c>
      <c r="W554" s="76" t="s">
        <v>9</v>
      </c>
      <c r="X554" s="76" t="s">
        <v>10</v>
      </c>
      <c r="Y554" s="76" t="s">
        <v>11</v>
      </c>
      <c r="Z554" s="76" t="s">
        <v>12</v>
      </c>
      <c r="AA554" s="76" t="s">
        <v>13</v>
      </c>
      <c r="AB554" s="76" t="s">
        <v>14</v>
      </c>
      <c r="AC554" s="76" t="s">
        <v>15</v>
      </c>
      <c r="AD554" s="76" t="s">
        <v>16</v>
      </c>
      <c r="AE554" s="76" t="s">
        <v>17</v>
      </c>
      <c r="AF554" s="76" t="s">
        <v>18</v>
      </c>
      <c r="AG554" s="76" t="s">
        <v>19</v>
      </c>
      <c r="AH554" s="76" t="s">
        <v>20</v>
      </c>
      <c r="AI554" s="76" t="s">
        <v>21</v>
      </c>
      <c r="AJ554" s="76" t="s">
        <v>22</v>
      </c>
      <c r="AK554" s="76" t="s">
        <v>23</v>
      </c>
      <c r="AL554" s="76" t="s">
        <v>24</v>
      </c>
      <c r="AM554" s="76" t="s">
        <v>25</v>
      </c>
      <c r="AN554" s="76" t="s">
        <v>26</v>
      </c>
      <c r="AO554" s="76" t="s">
        <v>27</v>
      </c>
      <c r="AP554" s="76" t="s">
        <v>28</v>
      </c>
      <c r="AQ554" s="76" t="s">
        <v>29</v>
      </c>
      <c r="AR554" s="76" t="s">
        <v>30</v>
      </c>
      <c r="AS554" s="76" t="s">
        <v>31</v>
      </c>
      <c r="AT554" s="76" t="s">
        <v>32</v>
      </c>
      <c r="AU554" s="76" t="s">
        <v>33</v>
      </c>
      <c r="AV554" s="76" t="s">
        <v>34</v>
      </c>
      <c r="AW554" s="76" t="s">
        <v>35</v>
      </c>
      <c r="AX554" s="76" t="s">
        <v>36</v>
      </c>
      <c r="AY554" s="76" t="s">
        <v>37</v>
      </c>
      <c r="AZ554" s="76" t="s">
        <v>38</v>
      </c>
      <c r="BA554" s="76" t="s">
        <v>39</v>
      </c>
      <c r="BB554" s="76" t="s">
        <v>40</v>
      </c>
      <c r="BC554" s="76" t="s">
        <v>41</v>
      </c>
      <c r="BD554" s="76" t="s">
        <v>42</v>
      </c>
      <c r="BE554" s="76" t="s">
        <v>43</v>
      </c>
      <c r="BF554" s="76" t="s">
        <v>44</v>
      </c>
      <c r="BG554" s="76" t="s">
        <v>45</v>
      </c>
      <c r="BH554" s="76" t="s">
        <v>46</v>
      </c>
      <c r="BI554" s="76" t="s">
        <v>47</v>
      </c>
      <c r="BJ554" s="76" t="s">
        <v>48</v>
      </c>
      <c r="BK554" s="76" t="s">
        <v>49</v>
      </c>
      <c r="BL554" s="76" t="s">
        <v>50</v>
      </c>
      <c r="BM554" s="76" t="s">
        <v>51</v>
      </c>
      <c r="BN554" s="76" t="s">
        <v>52</v>
      </c>
      <c r="BO554" s="76" t="s">
        <v>130</v>
      </c>
      <c r="BP554" s="76" t="s">
        <v>131</v>
      </c>
      <c r="BQ554" s="76" t="s">
        <v>132</v>
      </c>
      <c r="BR554" s="76" t="s">
        <v>133</v>
      </c>
      <c r="BS554" s="76" t="s">
        <v>134</v>
      </c>
      <c r="BT554" s="76" t="s">
        <v>135</v>
      </c>
      <c r="BU554" s="76" t="s">
        <v>136</v>
      </c>
      <c r="BV554" s="76" t="s">
        <v>137</v>
      </c>
      <c r="BW554" s="76" t="s">
        <v>138</v>
      </c>
      <c r="BX554" s="76" t="s">
        <v>139</v>
      </c>
      <c r="BY554" s="125" t="s">
        <v>174</v>
      </c>
      <c r="BZ554" s="126" t="s">
        <v>175</v>
      </c>
      <c r="CA554" s="126" t="s">
        <v>236</v>
      </c>
      <c r="CB554" s="126" t="s">
        <v>237</v>
      </c>
      <c r="CD554" s="306" t="s">
        <v>222</v>
      </c>
      <c r="CE554" s="307"/>
      <c r="CF554" s="307"/>
      <c r="CG554" s="307"/>
      <c r="CH554" s="307"/>
      <c r="CI554" s="307"/>
      <c r="CJ554" s="307"/>
      <c r="CK554" s="307"/>
      <c r="CL554" s="307"/>
      <c r="CM554" s="307"/>
      <c r="CN554" s="307"/>
      <c r="CO554" s="307"/>
      <c r="CP554" s="307"/>
      <c r="CQ554" s="307"/>
      <c r="CR554" s="307"/>
    </row>
    <row r="555" spans="1:96" s="98" customFormat="1" ht="21" hidden="1" customHeight="1" x14ac:dyDescent="0.3">
      <c r="A555" s="230"/>
      <c r="B555" s="105"/>
      <c r="C555" s="305"/>
      <c r="D555" s="116"/>
      <c r="E555" s="116"/>
      <c r="F555" s="116"/>
      <c r="G555" s="308" t="s">
        <v>235</v>
      </c>
      <c r="H555" s="308" t="s">
        <v>95</v>
      </c>
      <c r="I555" s="309" t="s">
        <v>199</v>
      </c>
      <c r="J555" s="309" t="s">
        <v>207</v>
      </c>
      <c r="K555" s="128"/>
      <c r="L555" s="311" t="s">
        <v>92</v>
      </c>
      <c r="M555" s="7"/>
      <c r="N555" s="313" t="s">
        <v>2</v>
      </c>
      <c r="P555" s="77"/>
      <c r="Q555" s="67">
        <f>MONTH(Úvod!$F$10)</f>
        <v>1</v>
      </c>
      <c r="R555" s="68">
        <f t="shared" ref="R555" si="12873">IF(Q555=12,1,Q555+1)</f>
        <v>2</v>
      </c>
      <c r="S555" s="68">
        <f t="shared" ref="S555" si="12874">IF(R555=12,1,R555+1)</f>
        <v>3</v>
      </c>
      <c r="T555" s="69">
        <f t="shared" ref="T555" si="12875">IF(S555=12,1,S555+1)</f>
        <v>4</v>
      </c>
      <c r="U555" s="69">
        <f t="shared" ref="U555" si="12876">IF(T555=12,1,T555+1)</f>
        <v>5</v>
      </c>
      <c r="V555" s="69">
        <f t="shared" ref="V555" si="12877">IF(U555=12,1,U555+1)</f>
        <v>6</v>
      </c>
      <c r="W555" s="69">
        <f t="shared" ref="W555" si="12878">IF(V555=12,1,V555+1)</f>
        <v>7</v>
      </c>
      <c r="X555" s="69">
        <f t="shared" ref="X555" si="12879">IF(W555=12,1,W555+1)</f>
        <v>8</v>
      </c>
      <c r="Y555" s="69">
        <f t="shared" ref="Y555" si="12880">IF(X555=12,1,X555+1)</f>
        <v>9</v>
      </c>
      <c r="Z555" s="69">
        <f>IF(Y555=12,1,Y555+1)</f>
        <v>10</v>
      </c>
      <c r="AA555" s="69">
        <f t="shared" ref="AA555" si="12881">IF(Z555=12,1,Z555+1)</f>
        <v>11</v>
      </c>
      <c r="AB555" s="69">
        <f t="shared" ref="AB555" si="12882">IF(AA555=12,1,AA555+1)</f>
        <v>12</v>
      </c>
      <c r="AC555" s="69">
        <f t="shared" ref="AC555" si="12883">IF(AB555=12,1,AB555+1)</f>
        <v>1</v>
      </c>
      <c r="AD555" s="69">
        <f t="shared" ref="AD555" si="12884">IF(AC555=12,1,AC555+1)</f>
        <v>2</v>
      </c>
      <c r="AE555" s="69">
        <f t="shared" ref="AE555" si="12885">IF(AD555=12,1,AD555+1)</f>
        <v>3</v>
      </c>
      <c r="AF555" s="69">
        <f t="shared" ref="AF555" si="12886">IF(AE555=12,1,AE555+1)</f>
        <v>4</v>
      </c>
      <c r="AG555" s="69">
        <f t="shared" ref="AG555" si="12887">IF(AF555=12,1,AF555+1)</f>
        <v>5</v>
      </c>
      <c r="AH555" s="69">
        <f t="shared" ref="AH555" si="12888">IF(AG555=12,1,AG555+1)</f>
        <v>6</v>
      </c>
      <c r="AI555" s="69">
        <f>IF(AH555=12,1,AH555+1)</f>
        <v>7</v>
      </c>
      <c r="AJ555" s="69">
        <f t="shared" ref="AJ555" si="12889">IF(AI555=12,1,AI555+1)</f>
        <v>8</v>
      </c>
      <c r="AK555" s="69">
        <f t="shared" ref="AK555" si="12890">IF(AJ555=12,1,AJ555+1)</f>
        <v>9</v>
      </c>
      <c r="AL555" s="69">
        <f t="shared" ref="AL555" si="12891">IF(AK555=12,1,AK555+1)</f>
        <v>10</v>
      </c>
      <c r="AM555" s="69">
        <f t="shared" ref="AM555" si="12892">IF(AL555=12,1,AL555+1)</f>
        <v>11</v>
      </c>
      <c r="AN555" s="69">
        <f t="shared" ref="AN555" si="12893">IF(AM555=12,1,AM555+1)</f>
        <v>12</v>
      </c>
      <c r="AO555" s="69">
        <f t="shared" ref="AO555" si="12894">IF(AN555=12,1,AN555+1)</f>
        <v>1</v>
      </c>
      <c r="AP555" s="69">
        <f t="shared" ref="AP555" si="12895">IF(AO555=12,1,AO555+1)</f>
        <v>2</v>
      </c>
      <c r="AQ555" s="69">
        <f t="shared" ref="AQ555" si="12896">IF(AP555=12,1,AP555+1)</f>
        <v>3</v>
      </c>
      <c r="AR555" s="69">
        <f t="shared" ref="AR555" si="12897">IF(AQ555=12,1,AQ555+1)</f>
        <v>4</v>
      </c>
      <c r="AS555" s="69">
        <f t="shared" ref="AS555" si="12898">IF(AR555=12,1,AR555+1)</f>
        <v>5</v>
      </c>
      <c r="AT555" s="69">
        <f t="shared" ref="AT555" si="12899">IF(AS555=12,1,AS555+1)</f>
        <v>6</v>
      </c>
      <c r="AU555" s="69">
        <f t="shared" ref="AU555" si="12900">IF(AT555=12,1,AT555+1)</f>
        <v>7</v>
      </c>
      <c r="AV555" s="69">
        <f t="shared" ref="AV555" si="12901">IF(AU555=12,1,AU555+1)</f>
        <v>8</v>
      </c>
      <c r="AW555" s="69">
        <f t="shared" ref="AW555" si="12902">IF(AV555=12,1,AV555+1)</f>
        <v>9</v>
      </c>
      <c r="AX555" s="69">
        <f t="shared" ref="AX555" si="12903">IF(AW555=12,1,AW555+1)</f>
        <v>10</v>
      </c>
      <c r="AY555" s="69">
        <f t="shared" ref="AY555" si="12904">IF(AX555=12,1,AX555+1)</f>
        <v>11</v>
      </c>
      <c r="AZ555" s="69">
        <f t="shared" ref="AZ555" si="12905">IF(AY555=12,1,AY555+1)</f>
        <v>12</v>
      </c>
      <c r="BA555" s="69">
        <f t="shared" ref="BA555" si="12906">IF(AZ555=12,1,AZ555+1)</f>
        <v>1</v>
      </c>
      <c r="BB555" s="69">
        <f t="shared" ref="BB555" si="12907">IF(BA555=12,1,BA555+1)</f>
        <v>2</v>
      </c>
      <c r="BC555" s="69">
        <f t="shared" ref="BC555" si="12908">IF(BB555=12,1,BB555+1)</f>
        <v>3</v>
      </c>
      <c r="BD555" s="69">
        <f t="shared" ref="BD555" si="12909">IF(BC555=12,1,BC555+1)</f>
        <v>4</v>
      </c>
      <c r="BE555" s="69">
        <f t="shared" ref="BE555" si="12910">IF(BD555=12,1,BD555+1)</f>
        <v>5</v>
      </c>
      <c r="BF555" s="69">
        <f t="shared" ref="BF555" si="12911">IF(BE555=12,1,BE555+1)</f>
        <v>6</v>
      </c>
      <c r="BG555" s="69">
        <f t="shared" ref="BG555" si="12912">IF(BF555=12,1,BF555+1)</f>
        <v>7</v>
      </c>
      <c r="BH555" s="69">
        <f t="shared" ref="BH555" si="12913">IF(BG555=12,1,BG555+1)</f>
        <v>8</v>
      </c>
      <c r="BI555" s="69">
        <f t="shared" ref="BI555" si="12914">IF(BH555=12,1,BH555+1)</f>
        <v>9</v>
      </c>
      <c r="BJ555" s="69">
        <f t="shared" ref="BJ555" si="12915">IF(BI555=12,1,BI555+1)</f>
        <v>10</v>
      </c>
      <c r="BK555" s="69">
        <f t="shared" ref="BK555" si="12916">IF(BJ555=12,1,BJ555+1)</f>
        <v>11</v>
      </c>
      <c r="BL555" s="69">
        <f t="shared" ref="BL555" si="12917">IF(BK555=12,1,BK555+1)</f>
        <v>12</v>
      </c>
      <c r="BM555" s="69">
        <f t="shared" ref="BM555" si="12918">IF(BL555=12,1,BL555+1)</f>
        <v>1</v>
      </c>
      <c r="BN555" s="69">
        <f t="shared" ref="BN555" si="12919">IF(BM555=12,1,BM555+1)</f>
        <v>2</v>
      </c>
      <c r="BO555" s="69">
        <f t="shared" ref="BO555" si="12920">IF(BN555=12,1,BN555+1)</f>
        <v>3</v>
      </c>
      <c r="BP555" s="69">
        <f t="shared" ref="BP555" si="12921">IF(BO555=12,1,BO555+1)</f>
        <v>4</v>
      </c>
      <c r="BQ555" s="69">
        <f t="shared" ref="BQ555" si="12922">IF(BP555=12,1,BP555+1)</f>
        <v>5</v>
      </c>
      <c r="BR555" s="69">
        <f t="shared" ref="BR555" si="12923">IF(BQ555=12,1,BQ555+1)</f>
        <v>6</v>
      </c>
      <c r="BS555" s="69">
        <f t="shared" ref="BS555" si="12924">IF(BR555=12,1,BR555+1)</f>
        <v>7</v>
      </c>
      <c r="BT555" s="69">
        <f t="shared" ref="BT555" si="12925">IF(BS555=12,1,BS555+1)</f>
        <v>8</v>
      </c>
      <c r="BU555" s="69">
        <f t="shared" ref="BU555" si="12926">IF(BT555=12,1,BT555+1)</f>
        <v>9</v>
      </c>
      <c r="BV555" s="69">
        <f t="shared" ref="BV555" si="12927">IF(BU555=12,1,BU555+1)</f>
        <v>10</v>
      </c>
      <c r="BW555" s="69">
        <f t="shared" ref="BW555" si="12928">IF(BV555=12,1,BV555+1)</f>
        <v>11</v>
      </c>
      <c r="BX555" s="69">
        <f t="shared" ref="BX555" si="12929">IF(BW555=12,1,BW555+1)</f>
        <v>12</v>
      </c>
      <c r="BY555" s="74"/>
      <c r="BZ555" s="71"/>
      <c r="CA555" s="71"/>
      <c r="CB555" s="71"/>
    </row>
    <row r="556" spans="1:96" s="98" customFormat="1" ht="18" hidden="1" customHeight="1" x14ac:dyDescent="0.3">
      <c r="A556" s="230"/>
      <c r="B556" s="105"/>
      <c r="C556" s="305"/>
      <c r="D556" s="116"/>
      <c r="E556" s="116"/>
      <c r="F556" s="116"/>
      <c r="G556" s="308"/>
      <c r="H556" s="308"/>
      <c r="I556" s="309"/>
      <c r="J556" s="309"/>
      <c r="K556" s="128"/>
      <c r="L556" s="311"/>
      <c r="M556" s="7"/>
      <c r="N556" s="314"/>
      <c r="P556" s="70"/>
      <c r="Q556" s="53">
        <f t="shared" ref="Q556:BX556" si="12930">VALUE(_xlfn.CONCAT(Q555,".",Q558))</f>
        <v>1</v>
      </c>
      <c r="R556" s="66">
        <f t="shared" si="12930"/>
        <v>32</v>
      </c>
      <c r="S556" s="66">
        <f t="shared" si="12930"/>
        <v>61</v>
      </c>
      <c r="T556" s="66">
        <f t="shared" si="12930"/>
        <v>92</v>
      </c>
      <c r="U556" s="66">
        <f t="shared" si="12930"/>
        <v>122</v>
      </c>
      <c r="V556" s="66">
        <f t="shared" si="12930"/>
        <v>153</v>
      </c>
      <c r="W556" s="66">
        <f t="shared" si="12930"/>
        <v>183</v>
      </c>
      <c r="X556" s="66">
        <f t="shared" si="12930"/>
        <v>214</v>
      </c>
      <c r="Y556" s="66">
        <f t="shared" si="12930"/>
        <v>245</v>
      </c>
      <c r="Z556" s="66">
        <f t="shared" si="12930"/>
        <v>275</v>
      </c>
      <c r="AA556" s="66">
        <f t="shared" si="12930"/>
        <v>306</v>
      </c>
      <c r="AB556" s="66">
        <f t="shared" si="12930"/>
        <v>336</v>
      </c>
      <c r="AC556" s="66">
        <f t="shared" si="12930"/>
        <v>367</v>
      </c>
      <c r="AD556" s="66">
        <f t="shared" si="12930"/>
        <v>398</v>
      </c>
      <c r="AE556" s="66">
        <f t="shared" si="12930"/>
        <v>426</v>
      </c>
      <c r="AF556" s="66">
        <f t="shared" si="12930"/>
        <v>457</v>
      </c>
      <c r="AG556" s="66">
        <f t="shared" si="12930"/>
        <v>487</v>
      </c>
      <c r="AH556" s="66">
        <f t="shared" si="12930"/>
        <v>518</v>
      </c>
      <c r="AI556" s="66">
        <f t="shared" si="12930"/>
        <v>548</v>
      </c>
      <c r="AJ556" s="66">
        <f t="shared" si="12930"/>
        <v>579</v>
      </c>
      <c r="AK556" s="66">
        <f t="shared" si="12930"/>
        <v>610</v>
      </c>
      <c r="AL556" s="66">
        <f t="shared" si="12930"/>
        <v>640</v>
      </c>
      <c r="AM556" s="66">
        <f t="shared" si="12930"/>
        <v>671</v>
      </c>
      <c r="AN556" s="66">
        <f t="shared" si="12930"/>
        <v>701</v>
      </c>
      <c r="AO556" s="66">
        <f t="shared" si="12930"/>
        <v>732</v>
      </c>
      <c r="AP556" s="66">
        <f t="shared" si="12930"/>
        <v>763</v>
      </c>
      <c r="AQ556" s="66">
        <f t="shared" si="12930"/>
        <v>791</v>
      </c>
      <c r="AR556" s="66">
        <f t="shared" si="12930"/>
        <v>822</v>
      </c>
      <c r="AS556" s="66">
        <f t="shared" si="12930"/>
        <v>852</v>
      </c>
      <c r="AT556" s="66">
        <f t="shared" si="12930"/>
        <v>883</v>
      </c>
      <c r="AU556" s="66">
        <f t="shared" si="12930"/>
        <v>913</v>
      </c>
      <c r="AV556" s="66">
        <f t="shared" si="12930"/>
        <v>944</v>
      </c>
      <c r="AW556" s="66">
        <f t="shared" si="12930"/>
        <v>975</v>
      </c>
      <c r="AX556" s="66">
        <f t="shared" si="12930"/>
        <v>1005</v>
      </c>
      <c r="AY556" s="66">
        <f t="shared" si="12930"/>
        <v>1036</v>
      </c>
      <c r="AZ556" s="66">
        <f t="shared" si="12930"/>
        <v>1066</v>
      </c>
      <c r="BA556" s="66">
        <f t="shared" si="12930"/>
        <v>1097</v>
      </c>
      <c r="BB556" s="66">
        <f t="shared" si="12930"/>
        <v>1128</v>
      </c>
      <c r="BC556" s="66">
        <f t="shared" si="12930"/>
        <v>1156</v>
      </c>
      <c r="BD556" s="66">
        <f t="shared" si="12930"/>
        <v>1187</v>
      </c>
      <c r="BE556" s="66">
        <f t="shared" si="12930"/>
        <v>1217</v>
      </c>
      <c r="BF556" s="66">
        <f t="shared" si="12930"/>
        <v>1248</v>
      </c>
      <c r="BG556" s="66">
        <f t="shared" si="12930"/>
        <v>1278</v>
      </c>
      <c r="BH556" s="66">
        <f t="shared" si="12930"/>
        <v>1309</v>
      </c>
      <c r="BI556" s="66">
        <f t="shared" si="12930"/>
        <v>1340</v>
      </c>
      <c r="BJ556" s="66">
        <f t="shared" si="12930"/>
        <v>1370</v>
      </c>
      <c r="BK556" s="66">
        <f t="shared" si="12930"/>
        <v>1401</v>
      </c>
      <c r="BL556" s="66">
        <f t="shared" si="12930"/>
        <v>1431</v>
      </c>
      <c r="BM556" s="66">
        <f t="shared" si="12930"/>
        <v>1462</v>
      </c>
      <c r="BN556" s="66">
        <f t="shared" si="12930"/>
        <v>1493</v>
      </c>
      <c r="BO556" s="66">
        <f t="shared" si="12930"/>
        <v>1522</v>
      </c>
      <c r="BP556" s="66">
        <f t="shared" si="12930"/>
        <v>1553</v>
      </c>
      <c r="BQ556" s="66">
        <f t="shared" si="12930"/>
        <v>1583</v>
      </c>
      <c r="BR556" s="66">
        <f t="shared" si="12930"/>
        <v>1614</v>
      </c>
      <c r="BS556" s="66">
        <f t="shared" si="12930"/>
        <v>1644</v>
      </c>
      <c r="BT556" s="66">
        <f t="shared" si="12930"/>
        <v>1675</v>
      </c>
      <c r="BU556" s="66">
        <f t="shared" si="12930"/>
        <v>1706</v>
      </c>
      <c r="BV556" s="66">
        <f t="shared" si="12930"/>
        <v>1736</v>
      </c>
      <c r="BW556" s="66">
        <f t="shared" si="12930"/>
        <v>1767</v>
      </c>
      <c r="BX556" s="66">
        <f t="shared" si="12930"/>
        <v>1797</v>
      </c>
      <c r="BY556" s="75"/>
      <c r="BZ556" s="72"/>
      <c r="CA556" s="72"/>
      <c r="CB556" s="72"/>
    </row>
    <row r="557" spans="1:96" s="98" customFormat="1" ht="18" customHeight="1" x14ac:dyDescent="0.3">
      <c r="A557" s="230"/>
      <c r="B557" s="105"/>
      <c r="C557" s="305"/>
      <c r="D557" s="116"/>
      <c r="E557" s="309" t="s">
        <v>199</v>
      </c>
      <c r="F557" s="309" t="s">
        <v>199</v>
      </c>
      <c r="G557" s="308"/>
      <c r="H557" s="308"/>
      <c r="I557" s="309"/>
      <c r="J557" s="309"/>
      <c r="K557" s="309" t="s">
        <v>209</v>
      </c>
      <c r="L557" s="311"/>
      <c r="M557" s="7"/>
      <c r="N557" s="314"/>
      <c r="P557" s="70"/>
      <c r="Q557" s="54" t="str">
        <f>VLOOKUP(Q555,'Podpůrná data'!$J$13:$K$24,2)</f>
        <v>leden</v>
      </c>
      <c r="R557" s="54" t="str">
        <f>VLOOKUP(R555,'Podpůrná data'!$J$13:$K$24,2)</f>
        <v>únor</v>
      </c>
      <c r="S557" s="54" t="str">
        <f>VLOOKUP(S555,'Podpůrná data'!$J$13:$K$24,2)</f>
        <v>březen</v>
      </c>
      <c r="T557" s="54" t="str">
        <f>VLOOKUP(T555,'Podpůrná data'!$J$13:$K$24,2)</f>
        <v>duben</v>
      </c>
      <c r="U557" s="54" t="str">
        <f>VLOOKUP(U555,'Podpůrná data'!$J$13:$K$24,2)</f>
        <v>květen</v>
      </c>
      <c r="V557" s="54" t="str">
        <f>VLOOKUP(V555,'Podpůrná data'!$J$13:$K$24,2)</f>
        <v>červen</v>
      </c>
      <c r="W557" s="54" t="str">
        <f>VLOOKUP(W555,'Podpůrná data'!$J$13:$K$24,2)</f>
        <v>červenec</v>
      </c>
      <c r="X557" s="54" t="str">
        <f>VLOOKUP(X555,'Podpůrná data'!$J$13:$K$24,2)</f>
        <v>srpen</v>
      </c>
      <c r="Y557" s="54" t="str">
        <f>VLOOKUP(Y555,'Podpůrná data'!$J$13:$K$24,2)</f>
        <v>září</v>
      </c>
      <c r="Z557" s="54" t="str">
        <f>VLOOKUP(Z555,'Podpůrná data'!$J$13:$K$24,2)</f>
        <v>říjen</v>
      </c>
      <c r="AA557" s="54" t="str">
        <f>VLOOKUP(AA555,'Podpůrná data'!$J$13:$K$24,2)</f>
        <v>listopad</v>
      </c>
      <c r="AB557" s="54" t="str">
        <f>VLOOKUP(AB555,'Podpůrná data'!$J$13:$K$24,2)</f>
        <v>prosinec</v>
      </c>
      <c r="AC557" s="54" t="str">
        <f>VLOOKUP(AC555,'Podpůrná data'!$J$13:$K$24,2)</f>
        <v>leden</v>
      </c>
      <c r="AD557" s="54" t="str">
        <f>VLOOKUP(AD555,'Podpůrná data'!$J$13:$K$24,2)</f>
        <v>únor</v>
      </c>
      <c r="AE557" s="54" t="str">
        <f>VLOOKUP(AE555,'Podpůrná data'!$J$13:$K$24,2)</f>
        <v>březen</v>
      </c>
      <c r="AF557" s="54" t="str">
        <f>VLOOKUP(AF555,'Podpůrná data'!$J$13:$K$24,2)</f>
        <v>duben</v>
      </c>
      <c r="AG557" s="54" t="str">
        <f>VLOOKUP(AG555,'Podpůrná data'!$J$13:$K$24,2)</f>
        <v>květen</v>
      </c>
      <c r="AH557" s="54" t="str">
        <f>VLOOKUP(AH555,'Podpůrná data'!$J$13:$K$24,2)</f>
        <v>červen</v>
      </c>
      <c r="AI557" s="54" t="str">
        <f>VLOOKUP(AI555,'Podpůrná data'!$J$13:$K$24,2)</f>
        <v>červenec</v>
      </c>
      <c r="AJ557" s="54" t="str">
        <f>VLOOKUP(AJ555,'Podpůrná data'!$J$13:$K$24,2)</f>
        <v>srpen</v>
      </c>
      <c r="AK557" s="54" t="str">
        <f>VLOOKUP(AK555,'Podpůrná data'!$J$13:$K$24,2)</f>
        <v>září</v>
      </c>
      <c r="AL557" s="54" t="str">
        <f>VLOOKUP(AL555,'Podpůrná data'!$J$13:$K$24,2)</f>
        <v>říjen</v>
      </c>
      <c r="AM557" s="54" t="str">
        <f>VLOOKUP(AM555,'Podpůrná data'!$J$13:$K$24,2)</f>
        <v>listopad</v>
      </c>
      <c r="AN557" s="54" t="str">
        <f>VLOOKUP(AN555,'Podpůrná data'!$J$13:$K$24,2)</f>
        <v>prosinec</v>
      </c>
      <c r="AO557" s="54" t="str">
        <f>VLOOKUP(AO555,'Podpůrná data'!$J$13:$K$24,2)</f>
        <v>leden</v>
      </c>
      <c r="AP557" s="54" t="str">
        <f>VLOOKUP(AP555,'Podpůrná data'!$J$13:$K$24,2)</f>
        <v>únor</v>
      </c>
      <c r="AQ557" s="54" t="str">
        <f>VLOOKUP(AQ555,'Podpůrná data'!$J$13:$K$24,2)</f>
        <v>březen</v>
      </c>
      <c r="AR557" s="54" t="str">
        <f>VLOOKUP(AR555,'Podpůrná data'!$J$13:$K$24,2)</f>
        <v>duben</v>
      </c>
      <c r="AS557" s="54" t="str">
        <f>VLOOKUP(AS555,'Podpůrná data'!$J$13:$K$24,2)</f>
        <v>květen</v>
      </c>
      <c r="AT557" s="54" t="str">
        <f>VLOOKUP(AT555,'Podpůrná data'!$J$13:$K$24,2)</f>
        <v>červen</v>
      </c>
      <c r="AU557" s="54" t="str">
        <f>VLOOKUP(AU555,'Podpůrná data'!$J$13:$K$24,2)</f>
        <v>červenec</v>
      </c>
      <c r="AV557" s="54" t="str">
        <f>VLOOKUP(AV555,'Podpůrná data'!$J$13:$K$24,2)</f>
        <v>srpen</v>
      </c>
      <c r="AW557" s="54" t="str">
        <f>VLOOKUP(AW555,'Podpůrná data'!$J$13:$K$24,2)</f>
        <v>září</v>
      </c>
      <c r="AX557" s="54" t="str">
        <f>VLOOKUP(AX555,'Podpůrná data'!$J$13:$K$24,2)</f>
        <v>říjen</v>
      </c>
      <c r="AY557" s="54" t="str">
        <f>VLOOKUP(AY555,'Podpůrná data'!$J$13:$K$24,2)</f>
        <v>listopad</v>
      </c>
      <c r="AZ557" s="54" t="str">
        <f>VLOOKUP(AZ555,'Podpůrná data'!$J$13:$K$24,2)</f>
        <v>prosinec</v>
      </c>
      <c r="BA557" s="54" t="str">
        <f>VLOOKUP(BA555,'Podpůrná data'!$J$13:$K$24,2)</f>
        <v>leden</v>
      </c>
      <c r="BB557" s="54" t="str">
        <f>VLOOKUP(BB555,'Podpůrná data'!$J$13:$K$24,2)</f>
        <v>únor</v>
      </c>
      <c r="BC557" s="54" t="str">
        <f>VLOOKUP(BC555,'Podpůrná data'!$J$13:$K$24,2)</f>
        <v>březen</v>
      </c>
      <c r="BD557" s="54" t="str">
        <f>VLOOKUP(BD555,'Podpůrná data'!$J$13:$K$24,2)</f>
        <v>duben</v>
      </c>
      <c r="BE557" s="54" t="str">
        <f>VLOOKUP(BE555,'Podpůrná data'!$J$13:$K$24,2)</f>
        <v>květen</v>
      </c>
      <c r="BF557" s="54" t="str">
        <f>VLOOKUP(BF555,'Podpůrná data'!$J$13:$K$24,2)</f>
        <v>červen</v>
      </c>
      <c r="BG557" s="54" t="str">
        <f>VLOOKUP(BG555,'Podpůrná data'!$J$13:$K$24,2)</f>
        <v>červenec</v>
      </c>
      <c r="BH557" s="54" t="str">
        <f>VLOOKUP(BH555,'Podpůrná data'!$J$13:$K$24,2)</f>
        <v>srpen</v>
      </c>
      <c r="BI557" s="54" t="str">
        <f>VLOOKUP(BI555,'Podpůrná data'!$J$13:$K$24,2)</f>
        <v>září</v>
      </c>
      <c r="BJ557" s="54" t="str">
        <f>VLOOKUP(BJ555,'Podpůrná data'!$J$13:$K$24,2)</f>
        <v>říjen</v>
      </c>
      <c r="BK557" s="54" t="str">
        <f>VLOOKUP(BK555,'Podpůrná data'!$J$13:$K$24,2)</f>
        <v>listopad</v>
      </c>
      <c r="BL557" s="54" t="str">
        <f>VLOOKUP(BL555,'Podpůrná data'!$J$13:$K$24,2)</f>
        <v>prosinec</v>
      </c>
      <c r="BM557" s="54" t="str">
        <f>VLOOKUP(BM555,'Podpůrná data'!$J$13:$K$24,2)</f>
        <v>leden</v>
      </c>
      <c r="BN557" s="54" t="str">
        <f>VLOOKUP(BN555,'Podpůrná data'!$J$13:$K$24,2)</f>
        <v>únor</v>
      </c>
      <c r="BO557" s="54" t="str">
        <f>VLOOKUP(BO555,'Podpůrná data'!$J$13:$K$24,2)</f>
        <v>březen</v>
      </c>
      <c r="BP557" s="54" t="str">
        <f>VLOOKUP(BP555,'Podpůrná data'!$J$13:$K$24,2)</f>
        <v>duben</v>
      </c>
      <c r="BQ557" s="54" t="str">
        <f>VLOOKUP(BQ555,'Podpůrná data'!$J$13:$K$24,2)</f>
        <v>květen</v>
      </c>
      <c r="BR557" s="54" t="str">
        <f>VLOOKUP(BR555,'Podpůrná data'!$J$13:$K$24,2)</f>
        <v>červen</v>
      </c>
      <c r="BS557" s="54" t="str">
        <f>VLOOKUP(BS555,'Podpůrná data'!$J$13:$K$24,2)</f>
        <v>červenec</v>
      </c>
      <c r="BT557" s="54" t="str">
        <f>VLOOKUP(BT555,'Podpůrná data'!$J$13:$K$24,2)</f>
        <v>srpen</v>
      </c>
      <c r="BU557" s="54" t="str">
        <f>VLOOKUP(BU555,'Podpůrná data'!$J$13:$K$24,2)</f>
        <v>září</v>
      </c>
      <c r="BV557" s="54" t="str">
        <f>VLOOKUP(BV555,'Podpůrná data'!$J$13:$K$24,2)</f>
        <v>říjen</v>
      </c>
      <c r="BW557" s="54" t="str">
        <f>VLOOKUP(BW555,'Podpůrná data'!$J$13:$K$24,2)</f>
        <v>listopad</v>
      </c>
      <c r="BX557" s="54" t="str">
        <f>VLOOKUP(BX555,'Podpůrná data'!$J$13:$K$24,2)</f>
        <v>prosinec</v>
      </c>
      <c r="BY557" s="143"/>
      <c r="BZ557" s="144"/>
      <c r="CA557" s="165"/>
      <c r="CB557" s="165"/>
      <c r="CD557" s="147" t="s">
        <v>104</v>
      </c>
      <c r="CE557" s="147" t="s">
        <v>105</v>
      </c>
      <c r="CF557" s="147" t="s">
        <v>106</v>
      </c>
      <c r="CG557" s="147" t="s">
        <v>107</v>
      </c>
      <c r="CH557" s="147" t="s">
        <v>108</v>
      </c>
      <c r="CI557" s="147" t="s">
        <v>109</v>
      </c>
      <c r="CJ557" s="147" t="s">
        <v>110</v>
      </c>
      <c r="CK557" s="147" t="s">
        <v>111</v>
      </c>
      <c r="CL557" s="147" t="s">
        <v>112</v>
      </c>
      <c r="CM557" s="147" t="s">
        <v>166</v>
      </c>
      <c r="CN557" s="147" t="s">
        <v>167</v>
      </c>
      <c r="CO557" s="147" t="s">
        <v>168</v>
      </c>
      <c r="CP557" s="147" t="s">
        <v>194</v>
      </c>
      <c r="CQ557" s="147" t="s">
        <v>195</v>
      </c>
      <c r="CR557" s="147" t="s">
        <v>196</v>
      </c>
    </row>
    <row r="558" spans="1:96" s="98" customFormat="1" ht="16.2" customHeight="1" x14ac:dyDescent="0.3">
      <c r="A558" s="230"/>
      <c r="B558" s="105"/>
      <c r="C558" s="305"/>
      <c r="D558" s="116"/>
      <c r="E558" s="309"/>
      <c r="F558" s="309"/>
      <c r="G558" s="308"/>
      <c r="H558" s="308"/>
      <c r="I558" s="309"/>
      <c r="J558" s="309"/>
      <c r="K558" s="309"/>
      <c r="L558" s="311"/>
      <c r="M558" s="7"/>
      <c r="N558" s="314"/>
      <c r="P558" s="70"/>
      <c r="Q558" s="54">
        <f>YEAR(Úvod!$F$10)</f>
        <v>1900</v>
      </c>
      <c r="R558" s="54">
        <f t="shared" ref="R558" si="12931">IF(R555=1,Q558+1,Q558)</f>
        <v>1900</v>
      </c>
      <c r="S558" s="54">
        <f t="shared" ref="S558" si="12932">IF(S555=1,R558+1,R558)</f>
        <v>1900</v>
      </c>
      <c r="T558" s="54">
        <f t="shared" ref="T558" si="12933">IF(T555=1,S558+1,S558)</f>
        <v>1900</v>
      </c>
      <c r="U558" s="54">
        <f t="shared" ref="U558" si="12934">IF(U555=1,T558+1,T558)</f>
        <v>1900</v>
      </c>
      <c r="V558" s="54">
        <f t="shared" ref="V558" si="12935">IF(V555=1,U558+1,U558)</f>
        <v>1900</v>
      </c>
      <c r="W558" s="54">
        <f t="shared" ref="W558" si="12936">IF(W555=1,V558+1,V558)</f>
        <v>1900</v>
      </c>
      <c r="X558" s="54">
        <f t="shared" ref="X558" si="12937">IF(X555=1,W558+1,W558)</f>
        <v>1900</v>
      </c>
      <c r="Y558" s="54">
        <f t="shared" ref="Y558" si="12938">IF(Y555=1,X558+1,X558)</f>
        <v>1900</v>
      </c>
      <c r="Z558" s="54">
        <f t="shared" ref="Z558" si="12939">IF(Z555=1,Y558+1,Y558)</f>
        <v>1900</v>
      </c>
      <c r="AA558" s="54">
        <f t="shared" ref="AA558" si="12940">IF(AA555=1,Z558+1,Z558)</f>
        <v>1900</v>
      </c>
      <c r="AB558" s="54">
        <f t="shared" ref="AB558" si="12941">IF(AB555=1,AA558+1,AA558)</f>
        <v>1900</v>
      </c>
      <c r="AC558" s="54">
        <f t="shared" ref="AC558" si="12942">IF(AC555=1,AB558+1,AB558)</f>
        <v>1901</v>
      </c>
      <c r="AD558" s="54">
        <f t="shared" ref="AD558" si="12943">IF(AD555=1,AC558+1,AC558)</f>
        <v>1901</v>
      </c>
      <c r="AE558" s="54">
        <f t="shared" ref="AE558" si="12944">IF(AE555=1,AD558+1,AD558)</f>
        <v>1901</v>
      </c>
      <c r="AF558" s="54">
        <f t="shared" ref="AF558" si="12945">IF(AF555=1,AE558+1,AE558)</f>
        <v>1901</v>
      </c>
      <c r="AG558" s="54">
        <f t="shared" ref="AG558" si="12946">IF(AG555=1,AF558+1,AF558)</f>
        <v>1901</v>
      </c>
      <c r="AH558" s="54">
        <f t="shared" ref="AH558" si="12947">IF(AH555=1,AG558+1,AG558)</f>
        <v>1901</v>
      </c>
      <c r="AI558" s="54">
        <f t="shared" ref="AI558" si="12948">IF(AI555=1,AH558+1,AH558)</f>
        <v>1901</v>
      </c>
      <c r="AJ558" s="54">
        <f t="shared" ref="AJ558" si="12949">IF(AJ555=1,AI558+1,AI558)</f>
        <v>1901</v>
      </c>
      <c r="AK558" s="54">
        <f t="shared" ref="AK558" si="12950">IF(AK555=1,AJ558+1,AJ558)</f>
        <v>1901</v>
      </c>
      <c r="AL558" s="54">
        <f t="shared" ref="AL558" si="12951">IF(AL555=1,AK558+1,AK558)</f>
        <v>1901</v>
      </c>
      <c r="AM558" s="54">
        <f t="shared" ref="AM558" si="12952">IF(AM555=1,AL558+1,AL558)</f>
        <v>1901</v>
      </c>
      <c r="AN558" s="54">
        <f t="shared" ref="AN558" si="12953">IF(AN555=1,AM558+1,AM558)</f>
        <v>1901</v>
      </c>
      <c r="AO558" s="54">
        <f t="shared" ref="AO558" si="12954">IF(AO555=1,AN558+1,AN558)</f>
        <v>1902</v>
      </c>
      <c r="AP558" s="54">
        <f t="shared" ref="AP558" si="12955">IF(AP555=1,AO558+1,AO558)</f>
        <v>1902</v>
      </c>
      <c r="AQ558" s="54">
        <f t="shared" ref="AQ558" si="12956">IF(AQ555=1,AP558+1,AP558)</f>
        <v>1902</v>
      </c>
      <c r="AR558" s="54">
        <f t="shared" ref="AR558" si="12957">IF(AR555=1,AQ558+1,AQ558)</f>
        <v>1902</v>
      </c>
      <c r="AS558" s="54">
        <f t="shared" ref="AS558" si="12958">IF(AS555=1,AR558+1,AR558)</f>
        <v>1902</v>
      </c>
      <c r="AT558" s="54">
        <f t="shared" ref="AT558" si="12959">IF(AT555=1,AS558+1,AS558)</f>
        <v>1902</v>
      </c>
      <c r="AU558" s="54">
        <f t="shared" ref="AU558" si="12960">IF(AU555=1,AT558+1,AT558)</f>
        <v>1902</v>
      </c>
      <c r="AV558" s="54">
        <f t="shared" ref="AV558" si="12961">IF(AV555=1,AU558+1,AU558)</f>
        <v>1902</v>
      </c>
      <c r="AW558" s="54">
        <f t="shared" ref="AW558" si="12962">IF(AW555=1,AV558+1,AV558)</f>
        <v>1902</v>
      </c>
      <c r="AX558" s="54">
        <f t="shared" ref="AX558" si="12963">IF(AX555=1,AW558+1,AW558)</f>
        <v>1902</v>
      </c>
      <c r="AY558" s="54">
        <f t="shared" ref="AY558" si="12964">IF(AY555=1,AX558+1,AX558)</f>
        <v>1902</v>
      </c>
      <c r="AZ558" s="54">
        <f t="shared" ref="AZ558" si="12965">IF(AZ555=1,AY558+1,AY558)</f>
        <v>1902</v>
      </c>
      <c r="BA558" s="54">
        <f t="shared" ref="BA558" si="12966">IF(BA555=1,AZ558+1,AZ558)</f>
        <v>1903</v>
      </c>
      <c r="BB558" s="54">
        <f t="shared" ref="BB558" si="12967">IF(BB555=1,BA558+1,BA558)</f>
        <v>1903</v>
      </c>
      <c r="BC558" s="54">
        <f t="shared" ref="BC558" si="12968">IF(BC555=1,BB558+1,BB558)</f>
        <v>1903</v>
      </c>
      <c r="BD558" s="54">
        <f t="shared" ref="BD558" si="12969">IF(BD555=1,BC558+1,BC558)</f>
        <v>1903</v>
      </c>
      <c r="BE558" s="54">
        <f t="shared" ref="BE558" si="12970">IF(BE555=1,BD558+1,BD558)</f>
        <v>1903</v>
      </c>
      <c r="BF558" s="54">
        <f t="shared" ref="BF558" si="12971">IF(BF555=1,BE558+1,BE558)</f>
        <v>1903</v>
      </c>
      <c r="BG558" s="54">
        <f t="shared" ref="BG558" si="12972">IF(BG555=1,BF558+1,BF558)</f>
        <v>1903</v>
      </c>
      <c r="BH558" s="54">
        <f t="shared" ref="BH558" si="12973">IF(BH555=1,BG558+1,BG558)</f>
        <v>1903</v>
      </c>
      <c r="BI558" s="54">
        <f t="shared" ref="BI558" si="12974">IF(BI555=1,BH558+1,BH558)</f>
        <v>1903</v>
      </c>
      <c r="BJ558" s="54">
        <f t="shared" ref="BJ558" si="12975">IF(BJ555=1,BI558+1,BI558)</f>
        <v>1903</v>
      </c>
      <c r="BK558" s="54">
        <f t="shared" ref="BK558" si="12976">IF(BK555=1,BJ558+1,BJ558)</f>
        <v>1903</v>
      </c>
      <c r="BL558" s="54">
        <f t="shared" ref="BL558" si="12977">IF(BL555=1,BK558+1,BK558)</f>
        <v>1903</v>
      </c>
      <c r="BM558" s="54">
        <f t="shared" ref="BM558" si="12978">IF(BM555=1,BL558+1,BL558)</f>
        <v>1904</v>
      </c>
      <c r="BN558" s="54">
        <f t="shared" ref="BN558" si="12979">IF(BN555=1,BM558+1,BM558)</f>
        <v>1904</v>
      </c>
      <c r="BO558" s="54">
        <f t="shared" ref="BO558" si="12980">IF(BO555=1,BN558+1,BN558)</f>
        <v>1904</v>
      </c>
      <c r="BP558" s="54">
        <f t="shared" ref="BP558" si="12981">IF(BP555=1,BO558+1,BO558)</f>
        <v>1904</v>
      </c>
      <c r="BQ558" s="54">
        <f t="shared" ref="BQ558" si="12982">IF(BQ555=1,BP558+1,BP558)</f>
        <v>1904</v>
      </c>
      <c r="BR558" s="54">
        <f t="shared" ref="BR558" si="12983">IF(BR555=1,BQ558+1,BQ558)</f>
        <v>1904</v>
      </c>
      <c r="BS558" s="54">
        <f t="shared" ref="BS558" si="12984">IF(BS555=1,BR558+1,BR558)</f>
        <v>1904</v>
      </c>
      <c r="BT558" s="54">
        <f t="shared" ref="BT558" si="12985">IF(BT555=1,BS558+1,BS558)</f>
        <v>1904</v>
      </c>
      <c r="BU558" s="54">
        <f t="shared" ref="BU558" si="12986">IF(BU555=1,BT558+1,BT558)</f>
        <v>1904</v>
      </c>
      <c r="BV558" s="54">
        <f t="shared" ref="BV558" si="12987">IF(BV555=1,BU558+1,BU558)</f>
        <v>1904</v>
      </c>
      <c r="BW558" s="54">
        <f t="shared" ref="BW558" si="12988">IF(BW555=1,BV558+1,BV558)</f>
        <v>1904</v>
      </c>
      <c r="BX558" s="54">
        <f t="shared" ref="BX558" si="12989">IF(BX555=1,BW558+1,BW558)</f>
        <v>1904</v>
      </c>
      <c r="BY558" s="163"/>
      <c r="BZ558" s="164"/>
      <c r="CA558" s="165"/>
      <c r="CB558" s="165"/>
    </row>
    <row r="559" spans="1:96" s="98" customFormat="1" ht="16.2" customHeight="1" x14ac:dyDescent="0.3">
      <c r="A559" s="230"/>
      <c r="B559" s="105"/>
      <c r="C559" s="116"/>
      <c r="D559" s="116"/>
      <c r="E559" s="309"/>
      <c r="F559" s="309"/>
      <c r="G559" s="308"/>
      <c r="H559" s="308"/>
      <c r="I559" s="309"/>
      <c r="J559" s="310"/>
      <c r="K559" s="309"/>
      <c r="L559" s="312"/>
      <c r="M559" s="7"/>
      <c r="N559" s="315"/>
      <c r="P559" s="57" t="s">
        <v>170</v>
      </c>
      <c r="Q559" s="196"/>
      <c r="R559" s="196"/>
      <c r="S559" s="196"/>
      <c r="T559" s="196"/>
      <c r="U559" s="196"/>
      <c r="V559" s="196"/>
      <c r="W559" s="196"/>
      <c r="X559" s="196"/>
      <c r="Y559" s="196"/>
      <c r="Z559" s="196"/>
      <c r="AA559" s="196"/>
      <c r="AB559" s="196"/>
      <c r="AC559" s="196"/>
      <c r="AD559" s="196"/>
      <c r="AE559" s="196"/>
      <c r="AF559" s="196"/>
      <c r="AG559" s="196"/>
      <c r="AH559" s="196"/>
      <c r="AI559" s="196"/>
      <c r="AJ559" s="196"/>
      <c r="AK559" s="196"/>
      <c r="AL559" s="196"/>
      <c r="AM559" s="196"/>
      <c r="AN559" s="196"/>
      <c r="AO559" s="196"/>
      <c r="AP559" s="196"/>
      <c r="AQ559" s="196"/>
      <c r="AR559" s="196"/>
      <c r="AS559" s="196"/>
      <c r="AT559" s="196"/>
      <c r="AU559" s="196"/>
      <c r="AV559" s="196"/>
      <c r="AW559" s="196"/>
      <c r="AX559" s="196"/>
      <c r="AY559" s="196"/>
      <c r="AZ559" s="196"/>
      <c r="BA559" s="196"/>
      <c r="BB559" s="196"/>
      <c r="BC559" s="196"/>
      <c r="BD559" s="196"/>
      <c r="BE559" s="196"/>
      <c r="BF559" s="196"/>
      <c r="BG559" s="196"/>
      <c r="BH559" s="196"/>
      <c r="BI559" s="196"/>
      <c r="BJ559" s="196"/>
      <c r="BK559" s="196"/>
      <c r="BL559" s="196"/>
      <c r="BM559" s="196"/>
      <c r="BN559" s="196"/>
      <c r="BO559" s="196"/>
      <c r="BP559" s="196"/>
      <c r="BQ559" s="196"/>
      <c r="BR559" s="196"/>
      <c r="BS559" s="196"/>
      <c r="BT559" s="196"/>
      <c r="BU559" s="196"/>
      <c r="BV559" s="196"/>
      <c r="BW559" s="196"/>
      <c r="BX559" s="196"/>
      <c r="BY559" s="163"/>
      <c r="BZ559" s="164"/>
      <c r="CA559" s="165"/>
      <c r="CB559" s="165"/>
    </row>
    <row r="560" spans="1:96" s="98" customFormat="1" ht="23.4" customHeight="1" x14ac:dyDescent="0.3">
      <c r="A560" s="97"/>
      <c r="B560" s="117" t="s">
        <v>35</v>
      </c>
      <c r="C560" s="297"/>
      <c r="D560" s="297"/>
      <c r="E560" s="197"/>
      <c r="F560" s="193"/>
      <c r="G560" s="198"/>
      <c r="H560" s="199"/>
      <c r="I560" s="198"/>
      <c r="J560" s="167">
        <f>IF(I560="",0,IF(I560='Podpůrná data'!$A$10,'Podpůrná data'!$B$10,'Podpůrná data'!$B$11))</f>
        <v>0</v>
      </c>
      <c r="K560" s="166">
        <f>IFERROR(INT(ROUND(H560,2)*(VLOOKUP(INT(G560),'Podpůrná data'!$A$14:$B$73,2,FALSE))*(G560/(INT(G560)))),0)</f>
        <v>0</v>
      </c>
      <c r="L560" s="55">
        <f>J560*K560</f>
        <v>0</v>
      </c>
      <c r="M560" s="56">
        <f>IF(L560&gt;0,IF(ISTEXT(C560)=TRUE,0,1),0)</f>
        <v>0</v>
      </c>
      <c r="N560" s="142">
        <f>IF(L560&gt;0,1,0)</f>
        <v>0</v>
      </c>
      <c r="O560" s="118"/>
      <c r="P560" s="57" t="s">
        <v>94</v>
      </c>
      <c r="Q560" s="200"/>
      <c r="R560" s="200"/>
      <c r="S560" s="200"/>
      <c r="T560" s="200"/>
      <c r="U560" s="200"/>
      <c r="V560" s="200"/>
      <c r="W560" s="200"/>
      <c r="X560" s="200"/>
      <c r="Y560" s="200"/>
      <c r="Z560" s="200"/>
      <c r="AA560" s="200"/>
      <c r="AB560" s="200"/>
      <c r="AC560" s="200"/>
      <c r="AD560" s="200"/>
      <c r="AE560" s="200"/>
      <c r="AF560" s="200"/>
      <c r="AG560" s="200"/>
      <c r="AH560" s="200"/>
      <c r="AI560" s="200"/>
      <c r="AJ560" s="200"/>
      <c r="AK560" s="200"/>
      <c r="AL560" s="200"/>
      <c r="AM560" s="200"/>
      <c r="AN560" s="200"/>
      <c r="AO560" s="200"/>
      <c r="AP560" s="200"/>
      <c r="AQ560" s="200"/>
      <c r="AR560" s="200"/>
      <c r="AS560" s="200"/>
      <c r="AT560" s="200"/>
      <c r="AU560" s="200"/>
      <c r="AV560" s="200"/>
      <c r="AW560" s="200"/>
      <c r="AX560" s="200"/>
      <c r="AY560" s="200"/>
      <c r="AZ560" s="200"/>
      <c r="BA560" s="200"/>
      <c r="BB560" s="200"/>
      <c r="BC560" s="200"/>
      <c r="BD560" s="200"/>
      <c r="BE560" s="200"/>
      <c r="BF560" s="200"/>
      <c r="BG560" s="200"/>
      <c r="BH560" s="200"/>
      <c r="BI560" s="200"/>
      <c r="BJ560" s="200"/>
      <c r="BK560" s="200"/>
      <c r="BL560" s="200"/>
      <c r="BM560" s="200"/>
      <c r="BN560" s="200"/>
      <c r="BO560" s="200"/>
      <c r="BP560" s="200"/>
      <c r="BQ560" s="200"/>
      <c r="BR560" s="200"/>
      <c r="BS560" s="200"/>
      <c r="BT560" s="200"/>
      <c r="BU560" s="200"/>
      <c r="BV560" s="200"/>
      <c r="BW560" s="200"/>
      <c r="BX560" s="200"/>
      <c r="BY560" s="298">
        <f>SUM(Q568:BX568)</f>
        <v>0</v>
      </c>
      <c r="BZ560" s="300">
        <f>SUM(Q569:BX569)</f>
        <v>0</v>
      </c>
      <c r="CA560" s="302">
        <f>IF($N560=0,0,IF($BY560&gt;=143*$H560,1,0))</f>
        <v>0</v>
      </c>
      <c r="CB560" s="302">
        <f>IF($BY560&gt;=215*$H560,0,(CEILING(215*$H560,1)-$BY560))</f>
        <v>0</v>
      </c>
    </row>
    <row r="561" spans="1:96" s="98" customFormat="1" ht="28.8" x14ac:dyDescent="0.3">
      <c r="A561" s="97"/>
      <c r="B561" s="119"/>
      <c r="C561" s="73"/>
      <c r="D561" s="73"/>
      <c r="E561" s="73"/>
      <c r="F561" s="73"/>
      <c r="G561" s="73"/>
      <c r="H561" s="73"/>
      <c r="I561" s="73"/>
      <c r="J561" s="73"/>
      <c r="K561" s="73"/>
      <c r="L561" s="58"/>
      <c r="M561" s="7"/>
      <c r="N561" s="160"/>
      <c r="P561" s="57" t="s">
        <v>140</v>
      </c>
      <c r="Q561" s="201"/>
      <c r="R561" s="201"/>
      <c r="S561" s="201"/>
      <c r="T561" s="201"/>
      <c r="U561" s="201"/>
      <c r="V561" s="201"/>
      <c r="W561" s="201"/>
      <c r="X561" s="201"/>
      <c r="Y561" s="201"/>
      <c r="Z561" s="201"/>
      <c r="AA561" s="201"/>
      <c r="AB561" s="201"/>
      <c r="AC561" s="201"/>
      <c r="AD561" s="201"/>
      <c r="AE561" s="201"/>
      <c r="AF561" s="201"/>
      <c r="AG561" s="201"/>
      <c r="AH561" s="201"/>
      <c r="AI561" s="201"/>
      <c r="AJ561" s="201"/>
      <c r="AK561" s="201"/>
      <c r="AL561" s="201"/>
      <c r="AM561" s="201"/>
      <c r="AN561" s="201"/>
      <c r="AO561" s="201"/>
      <c r="AP561" s="201"/>
      <c r="AQ561" s="201"/>
      <c r="AR561" s="201"/>
      <c r="AS561" s="201"/>
      <c r="AT561" s="201"/>
      <c r="AU561" s="201"/>
      <c r="AV561" s="201"/>
      <c r="AW561" s="201"/>
      <c r="AX561" s="201"/>
      <c r="AY561" s="201"/>
      <c r="AZ561" s="201"/>
      <c r="BA561" s="201"/>
      <c r="BB561" s="201"/>
      <c r="BC561" s="201"/>
      <c r="BD561" s="201"/>
      <c r="BE561" s="201"/>
      <c r="BF561" s="201"/>
      <c r="BG561" s="201"/>
      <c r="BH561" s="201"/>
      <c r="BI561" s="201"/>
      <c r="BJ561" s="201"/>
      <c r="BK561" s="201"/>
      <c r="BL561" s="201"/>
      <c r="BM561" s="201"/>
      <c r="BN561" s="201"/>
      <c r="BO561" s="201"/>
      <c r="BP561" s="201"/>
      <c r="BQ561" s="201"/>
      <c r="BR561" s="201"/>
      <c r="BS561" s="201"/>
      <c r="BT561" s="201"/>
      <c r="BU561" s="201"/>
      <c r="BV561" s="201"/>
      <c r="BW561" s="201"/>
      <c r="BX561" s="201"/>
      <c r="BY561" s="298"/>
      <c r="BZ561" s="300"/>
      <c r="CA561" s="302"/>
      <c r="CB561" s="302"/>
    </row>
    <row r="562" spans="1:96" s="98" customFormat="1" ht="14.4" hidden="1" customHeight="1" x14ac:dyDescent="0.3">
      <c r="A562" s="97"/>
      <c r="B562" s="119"/>
      <c r="C562" s="73"/>
      <c r="D562" s="73"/>
      <c r="E562" s="73"/>
      <c r="F562" s="73"/>
      <c r="G562" s="73"/>
      <c r="H562" s="73"/>
      <c r="I562" s="73"/>
      <c r="J562" s="73"/>
      <c r="K562" s="73"/>
      <c r="L562" s="58"/>
      <c r="M562" s="7"/>
      <c r="N562" s="160"/>
      <c r="P562" s="59" t="s">
        <v>141</v>
      </c>
      <c r="Q562" s="60">
        <f>IF(Q560&lt;&gt;0,1,0)</f>
        <v>0</v>
      </c>
      <c r="R562" s="60">
        <f t="shared" ref="R562" si="12990">IF(Q562&gt;0,Q562+1,IF(R560&lt;&gt;0,1,0))</f>
        <v>0</v>
      </c>
      <c r="S562" s="60">
        <f t="shared" ref="S562" si="12991">IF(R562&gt;0,R562+1,IF(S560&lt;&gt;0,1,0))</f>
        <v>0</v>
      </c>
      <c r="T562" s="60">
        <f t="shared" ref="T562" si="12992">IF(S562&gt;0,S562+1,IF(T560&lt;&gt;0,1,0))</f>
        <v>0</v>
      </c>
      <c r="U562" s="60">
        <f t="shared" ref="U562" si="12993">IF(T562&gt;0,T562+1,IF(U560&lt;&gt;0,1,0))</f>
        <v>0</v>
      </c>
      <c r="V562" s="60">
        <f t="shared" ref="V562" si="12994">IF(U562&gt;0,U562+1,IF(V560&lt;&gt;0,1,0))</f>
        <v>0</v>
      </c>
      <c r="W562" s="60">
        <f t="shared" ref="W562" si="12995">IF(V562&gt;0,V562+1,IF(W560&lt;&gt;0,1,0))</f>
        <v>0</v>
      </c>
      <c r="X562" s="60">
        <f t="shared" ref="X562" si="12996">IF(W562&gt;0,W562+1,IF(X560&lt;&gt;0,1,0))</f>
        <v>0</v>
      </c>
      <c r="Y562" s="60">
        <f t="shared" ref="Y562" si="12997">IF(X562&gt;0,X562+1,IF(Y560&lt;&gt;0,1,0))</f>
        <v>0</v>
      </c>
      <c r="Z562" s="60">
        <f t="shared" ref="Z562" si="12998">IF(Y562&gt;0,Y562+1,IF(Z560&lt;&gt;0,1,0))</f>
        <v>0</v>
      </c>
      <c r="AA562" s="60">
        <f t="shared" ref="AA562" si="12999">IF(Z562&gt;0,Z562+1,IF(AA560&lt;&gt;0,1,0))</f>
        <v>0</v>
      </c>
      <c r="AB562" s="60">
        <f t="shared" ref="AB562" si="13000">IF(AA562&gt;0,AA562+1,IF(AB560&lt;&gt;0,1,0))</f>
        <v>0</v>
      </c>
      <c r="AC562" s="60">
        <f t="shared" ref="AC562" si="13001">IF(AB562&gt;0,AB562+1,IF(AC560&lt;&gt;0,1,0))</f>
        <v>0</v>
      </c>
      <c r="AD562" s="60">
        <f t="shared" ref="AD562" si="13002">IF(AC562&gt;0,AC562+1,IF(AD560&lt;&gt;0,1,0))</f>
        <v>0</v>
      </c>
      <c r="AE562" s="60">
        <f t="shared" ref="AE562" si="13003">IF(AD562&gt;0,AD562+1,IF(AE560&lt;&gt;0,1,0))</f>
        <v>0</v>
      </c>
      <c r="AF562" s="60">
        <f t="shared" ref="AF562" si="13004">IF(AE562&gt;0,AE562+1,IF(AF560&lt;&gt;0,1,0))</f>
        <v>0</v>
      </c>
      <c r="AG562" s="60">
        <f t="shared" ref="AG562" si="13005">IF(AF562&gt;0,AF562+1,IF(AG560&lt;&gt;0,1,0))</f>
        <v>0</v>
      </c>
      <c r="AH562" s="60">
        <f t="shared" ref="AH562" si="13006">IF(AG562&gt;0,AG562+1,IF(AH560&lt;&gt;0,1,0))</f>
        <v>0</v>
      </c>
      <c r="AI562" s="60">
        <f t="shared" ref="AI562" si="13007">IF(AH562&gt;0,AH562+1,IF(AI560&lt;&gt;0,1,0))</f>
        <v>0</v>
      </c>
      <c r="AJ562" s="60">
        <f t="shared" ref="AJ562" si="13008">IF(AI562&gt;0,AI562+1,IF(AJ560&lt;&gt;0,1,0))</f>
        <v>0</v>
      </c>
      <c r="AK562" s="60">
        <f t="shared" ref="AK562" si="13009">IF(AJ562&gt;0,AJ562+1,IF(AK560&lt;&gt;0,1,0))</f>
        <v>0</v>
      </c>
      <c r="AL562" s="60">
        <f t="shared" ref="AL562" si="13010">IF(AK562&gt;0,AK562+1,IF(AL560&lt;&gt;0,1,0))</f>
        <v>0</v>
      </c>
      <c r="AM562" s="60">
        <f t="shared" ref="AM562" si="13011">IF(AL562&gt;0,AL562+1,IF(AM560&lt;&gt;0,1,0))</f>
        <v>0</v>
      </c>
      <c r="AN562" s="60">
        <f t="shared" ref="AN562" si="13012">IF(AM562&gt;0,AM562+1,IF(AN560&lt;&gt;0,1,0))</f>
        <v>0</v>
      </c>
      <c r="AO562" s="60">
        <f t="shared" ref="AO562" si="13013">IF(AN562&gt;0,AN562+1,IF(AO560&lt;&gt;0,1,0))</f>
        <v>0</v>
      </c>
      <c r="AP562" s="60">
        <f t="shared" ref="AP562" si="13014">IF(AO562&gt;0,AO562+1,IF(AP560&lt;&gt;0,1,0))</f>
        <v>0</v>
      </c>
      <c r="AQ562" s="60">
        <f t="shared" ref="AQ562" si="13015">IF(AP562&gt;0,AP562+1,IF(AQ560&lt;&gt;0,1,0))</f>
        <v>0</v>
      </c>
      <c r="AR562" s="60">
        <f t="shared" ref="AR562" si="13016">IF(AQ562&gt;0,AQ562+1,IF(AR560&lt;&gt;0,1,0))</f>
        <v>0</v>
      </c>
      <c r="AS562" s="60">
        <f t="shared" ref="AS562" si="13017">IF(AR562&gt;0,AR562+1,IF(AS560&lt;&gt;0,1,0))</f>
        <v>0</v>
      </c>
      <c r="AT562" s="60">
        <f t="shared" ref="AT562" si="13018">IF(AS562&gt;0,AS562+1,IF(AT560&lt;&gt;0,1,0))</f>
        <v>0</v>
      </c>
      <c r="AU562" s="60">
        <f t="shared" ref="AU562" si="13019">IF(AT562&gt;0,AT562+1,IF(AU560&lt;&gt;0,1,0))</f>
        <v>0</v>
      </c>
      <c r="AV562" s="60">
        <f t="shared" ref="AV562" si="13020">IF(AU562&gt;0,AU562+1,IF(AV560&lt;&gt;0,1,0))</f>
        <v>0</v>
      </c>
      <c r="AW562" s="60">
        <f t="shared" ref="AW562" si="13021">IF(AV562&gt;0,AV562+1,IF(AW560&lt;&gt;0,1,0))</f>
        <v>0</v>
      </c>
      <c r="AX562" s="60">
        <f t="shared" ref="AX562" si="13022">IF(AW562&gt;0,AW562+1,IF(AX560&lt;&gt;0,1,0))</f>
        <v>0</v>
      </c>
      <c r="AY562" s="60">
        <f t="shared" ref="AY562" si="13023">IF(AX562&gt;0,AX562+1,IF(AY560&lt;&gt;0,1,0))</f>
        <v>0</v>
      </c>
      <c r="AZ562" s="60">
        <f t="shared" ref="AZ562" si="13024">IF(AY562&gt;0,AY562+1,IF(AZ560&lt;&gt;0,1,0))</f>
        <v>0</v>
      </c>
      <c r="BA562" s="60">
        <f t="shared" ref="BA562" si="13025">IF(AZ562&gt;0,AZ562+1,IF(BA560&lt;&gt;0,1,0))</f>
        <v>0</v>
      </c>
      <c r="BB562" s="60">
        <f t="shared" ref="BB562" si="13026">IF(BA562&gt;0,BA562+1,IF(BB560&lt;&gt;0,1,0))</f>
        <v>0</v>
      </c>
      <c r="BC562" s="60">
        <f t="shared" ref="BC562" si="13027">IF(BB562&gt;0,BB562+1,IF(BC560&lt;&gt;0,1,0))</f>
        <v>0</v>
      </c>
      <c r="BD562" s="60">
        <f t="shared" ref="BD562" si="13028">IF(BC562&gt;0,BC562+1,IF(BD560&lt;&gt;0,1,0))</f>
        <v>0</v>
      </c>
      <c r="BE562" s="60">
        <f t="shared" ref="BE562" si="13029">IF(BD562&gt;0,BD562+1,IF(BE560&lt;&gt;0,1,0))</f>
        <v>0</v>
      </c>
      <c r="BF562" s="60">
        <f t="shared" ref="BF562" si="13030">IF(BE562&gt;0,BE562+1,IF(BF560&lt;&gt;0,1,0))</f>
        <v>0</v>
      </c>
      <c r="BG562" s="60">
        <f t="shared" ref="BG562" si="13031">IF(BF562&gt;0,BF562+1,IF(BG560&lt;&gt;0,1,0))</f>
        <v>0</v>
      </c>
      <c r="BH562" s="60">
        <f t="shared" ref="BH562" si="13032">IF(BG562&gt;0,BG562+1,IF(BH560&lt;&gt;0,1,0))</f>
        <v>0</v>
      </c>
      <c r="BI562" s="60">
        <f t="shared" ref="BI562" si="13033">IF(BH562&gt;0,BH562+1,IF(BI560&lt;&gt;0,1,0))</f>
        <v>0</v>
      </c>
      <c r="BJ562" s="60">
        <f t="shared" ref="BJ562" si="13034">IF(BI562&gt;0,BI562+1,IF(BJ560&lt;&gt;0,1,0))</f>
        <v>0</v>
      </c>
      <c r="BK562" s="60">
        <f t="shared" ref="BK562" si="13035">IF(BJ562&gt;0,BJ562+1,IF(BK560&lt;&gt;0,1,0))</f>
        <v>0</v>
      </c>
      <c r="BL562" s="60">
        <f t="shared" ref="BL562" si="13036">IF(BK562&gt;0,BK562+1,IF(BL560&lt;&gt;0,1,0))</f>
        <v>0</v>
      </c>
      <c r="BM562" s="60">
        <f t="shared" ref="BM562" si="13037">IF(BL562&gt;0,BL562+1,IF(BM560&lt;&gt;0,1,0))</f>
        <v>0</v>
      </c>
      <c r="BN562" s="60">
        <f t="shared" ref="BN562" si="13038">IF(BM562&gt;0,BM562+1,IF(BN560&lt;&gt;0,1,0))</f>
        <v>0</v>
      </c>
      <c r="BO562" s="60">
        <f t="shared" ref="BO562" si="13039">IF(BN562&gt;0,BN562+1,IF(BO560&lt;&gt;0,1,0))</f>
        <v>0</v>
      </c>
      <c r="BP562" s="60">
        <f t="shared" ref="BP562" si="13040">IF(BO562&gt;0,BO562+1,IF(BP560&lt;&gt;0,1,0))</f>
        <v>0</v>
      </c>
      <c r="BQ562" s="60">
        <f t="shared" ref="BQ562" si="13041">IF(BP562&gt;0,BP562+1,IF(BQ560&lt;&gt;0,1,0))</f>
        <v>0</v>
      </c>
      <c r="BR562" s="60">
        <f t="shared" ref="BR562" si="13042">IF(BQ562&gt;0,BQ562+1,IF(BR560&lt;&gt;0,1,0))</f>
        <v>0</v>
      </c>
      <c r="BS562" s="60">
        <f t="shared" ref="BS562" si="13043">IF(BR562&gt;0,BR562+1,IF(BS560&lt;&gt;0,1,0))</f>
        <v>0</v>
      </c>
      <c r="BT562" s="60">
        <f t="shared" ref="BT562" si="13044">IF(BS562&gt;0,BS562+1,IF(BT560&lt;&gt;0,1,0))</f>
        <v>0</v>
      </c>
      <c r="BU562" s="60">
        <f t="shared" ref="BU562" si="13045">IF(BT562&gt;0,BT562+1,IF(BU560&lt;&gt;0,1,0))</f>
        <v>0</v>
      </c>
      <c r="BV562" s="60">
        <f t="shared" ref="BV562" si="13046">IF(BU562&gt;0,BU562+1,IF(BV560&lt;&gt;0,1,0))</f>
        <v>0</v>
      </c>
      <c r="BW562" s="60">
        <f t="shared" ref="BW562" si="13047">IF(BV562&gt;0,BV562+1,IF(BW560&lt;&gt;0,1,0))</f>
        <v>0</v>
      </c>
      <c r="BX562" s="60">
        <f t="shared" ref="BX562" si="13048">IF(BW562&gt;0,BW562+1,IF(BX560&lt;&gt;0,1,0))</f>
        <v>0</v>
      </c>
      <c r="BY562" s="298"/>
      <c r="BZ562" s="300"/>
      <c r="CA562" s="302"/>
      <c r="CB562" s="302"/>
    </row>
    <row r="563" spans="1:96" s="98" customFormat="1" ht="14.4" hidden="1" customHeight="1" x14ac:dyDescent="0.3">
      <c r="A563" s="97"/>
      <c r="B563" s="119"/>
      <c r="C563" s="73"/>
      <c r="D563" s="73"/>
      <c r="E563" s="73"/>
      <c r="F563" s="73"/>
      <c r="G563" s="73"/>
      <c r="H563" s="73"/>
      <c r="I563" s="73"/>
      <c r="J563" s="73"/>
      <c r="K563" s="73"/>
      <c r="L563" s="58"/>
      <c r="M563" s="7"/>
      <c r="N563" s="160"/>
      <c r="P563" s="59" t="s">
        <v>142</v>
      </c>
      <c r="Q563" s="60">
        <f>Q562</f>
        <v>0</v>
      </c>
      <c r="R563" s="60">
        <f>IF(R562=0,0,IF(OR(Q563=0,Q563=12),1,Q563+1))</f>
        <v>0</v>
      </c>
      <c r="S563" s="60">
        <f t="shared" ref="S563" si="13049">IF(S562=0,0,IF(OR(R563=0,R563=12),1,R563+1))</f>
        <v>0</v>
      </c>
      <c r="T563" s="60">
        <f t="shared" ref="T563" si="13050">IF(T562=0,0,IF(OR(S563=0,S563=12),1,S563+1))</f>
        <v>0</v>
      </c>
      <c r="U563" s="60">
        <f t="shared" ref="U563" si="13051">IF(U562=0,0,IF(OR(T563=0,T563=12),1,T563+1))</f>
        <v>0</v>
      </c>
      <c r="V563" s="60">
        <f t="shared" ref="V563" si="13052">IF(V562=0,0,IF(OR(U563=0,U563=12),1,U563+1))</f>
        <v>0</v>
      </c>
      <c r="W563" s="60">
        <f t="shared" ref="W563" si="13053">IF(W562=0,0,IF(OR(V563=0,V563=12),1,V563+1))</f>
        <v>0</v>
      </c>
      <c r="X563" s="60">
        <f t="shared" ref="X563" si="13054">IF(X562=0,0,IF(OR(W563=0,W563=12),1,W563+1))</f>
        <v>0</v>
      </c>
      <c r="Y563" s="60">
        <f t="shared" ref="Y563" si="13055">IF(Y562=0,0,IF(OR(X563=0,X563=12),1,X563+1))</f>
        <v>0</v>
      </c>
      <c r="Z563" s="60">
        <f t="shared" ref="Z563" si="13056">IF(Z562=0,0,IF(OR(Y563=0,Y563=12),1,Y563+1))</f>
        <v>0</v>
      </c>
      <c r="AA563" s="60">
        <f t="shared" ref="AA563" si="13057">IF(AA562=0,0,IF(OR(Z563=0,Z563=12),1,Z563+1))</f>
        <v>0</v>
      </c>
      <c r="AB563" s="60">
        <f t="shared" ref="AB563" si="13058">IF(AB562=0,0,IF(OR(AA563=0,AA563=12),1,AA563+1))</f>
        <v>0</v>
      </c>
      <c r="AC563" s="60">
        <f t="shared" ref="AC563" si="13059">IF(AC562=0,0,IF(OR(AB563=0,AB563=12),1,AB563+1))</f>
        <v>0</v>
      </c>
      <c r="AD563" s="60">
        <f t="shared" ref="AD563" si="13060">IF(AD562=0,0,IF(OR(AC563=0,AC563=12),1,AC563+1))</f>
        <v>0</v>
      </c>
      <c r="AE563" s="60">
        <f t="shared" ref="AE563" si="13061">IF(AE562=0,0,IF(OR(AD563=0,AD563=12),1,AD563+1))</f>
        <v>0</v>
      </c>
      <c r="AF563" s="60">
        <f t="shared" ref="AF563" si="13062">IF(AF562=0,0,IF(OR(AE563=0,AE563=12),1,AE563+1))</f>
        <v>0</v>
      </c>
      <c r="AG563" s="60">
        <f t="shared" ref="AG563" si="13063">IF(AG562=0,0,IF(OR(AF563=0,AF563=12),1,AF563+1))</f>
        <v>0</v>
      </c>
      <c r="AH563" s="60">
        <f t="shared" ref="AH563" si="13064">IF(AH562=0,0,IF(OR(AG563=0,AG563=12),1,AG563+1))</f>
        <v>0</v>
      </c>
      <c r="AI563" s="60">
        <f t="shared" ref="AI563" si="13065">IF(AI562=0,0,IF(OR(AH563=0,AH563=12),1,AH563+1))</f>
        <v>0</v>
      </c>
      <c r="AJ563" s="60">
        <f t="shared" ref="AJ563" si="13066">IF(AJ562=0,0,IF(OR(AI563=0,AI563=12),1,AI563+1))</f>
        <v>0</v>
      </c>
      <c r="AK563" s="60">
        <f t="shared" ref="AK563" si="13067">IF(AK562=0,0,IF(OR(AJ563=0,AJ563=12),1,AJ563+1))</f>
        <v>0</v>
      </c>
      <c r="AL563" s="60">
        <f t="shared" ref="AL563" si="13068">IF(AL562=0,0,IF(OR(AK563=0,AK563=12),1,AK563+1))</f>
        <v>0</v>
      </c>
      <c r="AM563" s="60">
        <f t="shared" ref="AM563" si="13069">IF(AM562=0,0,IF(OR(AL563=0,AL563=12),1,AL563+1))</f>
        <v>0</v>
      </c>
      <c r="AN563" s="60">
        <f t="shared" ref="AN563" si="13070">IF(AN562=0,0,IF(OR(AM563=0,AM563=12),1,AM563+1))</f>
        <v>0</v>
      </c>
      <c r="AO563" s="60">
        <f t="shared" ref="AO563" si="13071">IF(AO562=0,0,IF(OR(AN563=0,AN563=12),1,AN563+1))</f>
        <v>0</v>
      </c>
      <c r="AP563" s="60">
        <f t="shared" ref="AP563" si="13072">IF(AP562=0,0,IF(OR(AO563=0,AO563=12),1,AO563+1))</f>
        <v>0</v>
      </c>
      <c r="AQ563" s="60">
        <f t="shared" ref="AQ563" si="13073">IF(AQ562=0,0,IF(OR(AP563=0,AP563=12),1,AP563+1))</f>
        <v>0</v>
      </c>
      <c r="AR563" s="60">
        <f t="shared" ref="AR563" si="13074">IF(AR562=0,0,IF(OR(AQ563=0,AQ563=12),1,AQ563+1))</f>
        <v>0</v>
      </c>
      <c r="AS563" s="60">
        <f t="shared" ref="AS563" si="13075">IF(AS562=0,0,IF(OR(AR563=0,AR563=12),1,AR563+1))</f>
        <v>0</v>
      </c>
      <c r="AT563" s="60">
        <f t="shared" ref="AT563" si="13076">IF(AT562=0,0,IF(OR(AS563=0,AS563=12),1,AS563+1))</f>
        <v>0</v>
      </c>
      <c r="AU563" s="60">
        <f t="shared" ref="AU563" si="13077">IF(AU562=0,0,IF(OR(AT563=0,AT563=12),1,AT563+1))</f>
        <v>0</v>
      </c>
      <c r="AV563" s="60">
        <f t="shared" ref="AV563" si="13078">IF(AV562=0,0,IF(OR(AU563=0,AU563=12),1,AU563+1))</f>
        <v>0</v>
      </c>
      <c r="AW563" s="60">
        <f t="shared" ref="AW563" si="13079">IF(AW562=0,0,IF(OR(AV563=0,AV563=12),1,AV563+1))</f>
        <v>0</v>
      </c>
      <c r="AX563" s="60">
        <f t="shared" ref="AX563" si="13080">IF(AX562=0,0,IF(OR(AW563=0,AW563=12),1,AW563+1))</f>
        <v>0</v>
      </c>
      <c r="AY563" s="60">
        <f t="shared" ref="AY563" si="13081">IF(AY562=0,0,IF(OR(AX563=0,AX563=12),1,AX563+1))</f>
        <v>0</v>
      </c>
      <c r="AZ563" s="60">
        <f t="shared" ref="AZ563" si="13082">IF(AZ562=0,0,IF(OR(AY563=0,AY563=12),1,AY563+1))</f>
        <v>0</v>
      </c>
      <c r="BA563" s="60">
        <f t="shared" ref="BA563" si="13083">IF(BA562=0,0,IF(OR(AZ563=0,AZ563=12),1,AZ563+1))</f>
        <v>0</v>
      </c>
      <c r="BB563" s="60">
        <f t="shared" ref="BB563" si="13084">IF(BB562=0,0,IF(OR(BA563=0,BA563=12),1,BA563+1))</f>
        <v>0</v>
      </c>
      <c r="BC563" s="60">
        <f t="shared" ref="BC563" si="13085">IF(BC562=0,0,IF(OR(BB563=0,BB563=12),1,BB563+1))</f>
        <v>0</v>
      </c>
      <c r="BD563" s="60">
        <f t="shared" ref="BD563" si="13086">IF(BD562=0,0,IF(OR(BC563=0,BC563=12),1,BC563+1))</f>
        <v>0</v>
      </c>
      <c r="BE563" s="60">
        <f t="shared" ref="BE563" si="13087">IF(BE562=0,0,IF(OR(BD563=0,BD563=12),1,BD563+1))</f>
        <v>0</v>
      </c>
      <c r="BF563" s="60">
        <f t="shared" ref="BF563" si="13088">IF(BF562=0,0,IF(OR(BE563=0,BE563=12),1,BE563+1))</f>
        <v>0</v>
      </c>
      <c r="BG563" s="60">
        <f t="shared" ref="BG563" si="13089">IF(BG562=0,0,IF(OR(BF563=0,BF563=12),1,BF563+1))</f>
        <v>0</v>
      </c>
      <c r="BH563" s="60">
        <f t="shared" ref="BH563" si="13090">IF(BH562=0,0,IF(OR(BG563=0,BG563=12),1,BG563+1))</f>
        <v>0</v>
      </c>
      <c r="BI563" s="60">
        <f t="shared" ref="BI563" si="13091">IF(BI562=0,0,IF(OR(BH563=0,BH563=12),1,BH563+1))</f>
        <v>0</v>
      </c>
      <c r="BJ563" s="60">
        <f t="shared" ref="BJ563" si="13092">IF(BJ562=0,0,IF(OR(BI563=0,BI563=12),1,BI563+1))</f>
        <v>0</v>
      </c>
      <c r="BK563" s="60">
        <f t="shared" ref="BK563" si="13093">IF(BK562=0,0,IF(OR(BJ563=0,BJ563=12),1,BJ563+1))</f>
        <v>0</v>
      </c>
      <c r="BL563" s="60">
        <f t="shared" ref="BL563" si="13094">IF(BL562=0,0,IF(OR(BK563=0,BK563=12),1,BK563+1))</f>
        <v>0</v>
      </c>
      <c r="BM563" s="60">
        <f t="shared" ref="BM563" si="13095">IF(BM562=0,0,IF(OR(BL563=0,BL563=12),1,BL563+1))</f>
        <v>0</v>
      </c>
      <c r="BN563" s="60">
        <f t="shared" ref="BN563" si="13096">IF(BN562=0,0,IF(OR(BM563=0,BM563=12),1,BM563+1))</f>
        <v>0</v>
      </c>
      <c r="BO563" s="60">
        <f t="shared" ref="BO563" si="13097">IF(BO562=0,0,IF(OR(BN563=0,BN563=12),1,BN563+1))</f>
        <v>0</v>
      </c>
      <c r="BP563" s="60">
        <f t="shared" ref="BP563" si="13098">IF(BP562=0,0,IF(OR(BO563=0,BO563=12),1,BO563+1))</f>
        <v>0</v>
      </c>
      <c r="BQ563" s="60">
        <f t="shared" ref="BQ563" si="13099">IF(BQ562=0,0,IF(OR(BP563=0,BP563=12),1,BP563+1))</f>
        <v>0</v>
      </c>
      <c r="BR563" s="60">
        <f t="shared" ref="BR563" si="13100">IF(BR562=0,0,IF(OR(BQ563=0,BQ563=12),1,BQ563+1))</f>
        <v>0</v>
      </c>
      <c r="BS563" s="60">
        <f t="shared" ref="BS563" si="13101">IF(BS562=0,0,IF(OR(BR563=0,BR563=12),1,BR563+1))</f>
        <v>0</v>
      </c>
      <c r="BT563" s="60">
        <f t="shared" ref="BT563" si="13102">IF(BT562=0,0,IF(OR(BS563=0,BS563=12),1,BS563+1))</f>
        <v>0</v>
      </c>
      <c r="BU563" s="60">
        <f t="shared" ref="BU563" si="13103">IF(BU562=0,0,IF(OR(BT563=0,BT563=12),1,BT563+1))</f>
        <v>0</v>
      </c>
      <c r="BV563" s="60">
        <f t="shared" ref="BV563" si="13104">IF(BV562=0,0,IF(OR(BU563=0,BU563=12),1,BU563+1))</f>
        <v>0</v>
      </c>
      <c r="BW563" s="60">
        <f t="shared" ref="BW563" si="13105">IF(BW562=0,0,IF(OR(BV563=0,BV563=12),1,BV563+1))</f>
        <v>0</v>
      </c>
      <c r="BX563" s="60">
        <f t="shared" ref="BX563" si="13106">IF(BX562=0,0,IF(OR(BW563=0,BW563=12),1,BW563+1))</f>
        <v>0</v>
      </c>
      <c r="BY563" s="298"/>
      <c r="BZ563" s="300"/>
      <c r="CA563" s="302"/>
      <c r="CB563" s="302"/>
    </row>
    <row r="564" spans="1:96" s="98" customFormat="1" ht="43.2" x14ac:dyDescent="0.3">
      <c r="A564" s="97"/>
      <c r="B564" s="119"/>
      <c r="C564" s="73"/>
      <c r="D564" s="73"/>
      <c r="E564" s="73"/>
      <c r="F564" s="73"/>
      <c r="G564" s="73"/>
      <c r="H564" s="73"/>
      <c r="I564" s="73"/>
      <c r="J564" s="73"/>
      <c r="K564" s="73"/>
      <c r="L564" s="58"/>
      <c r="M564" s="7"/>
      <c r="N564" s="160"/>
      <c r="P564" s="57" t="s">
        <v>221</v>
      </c>
      <c r="Q564" s="62">
        <f>IF(Q563&gt;0,IF(Q567&gt;$K560,$K560,Q567),0)</f>
        <v>0</v>
      </c>
      <c r="R564" s="62">
        <f>IF(R563&gt;0,IF((SUMIFS($Q566:Q566,$Q563:Q563,12)+IF(Q563=12,0,Q564)+R567)&gt;=$K560,$K560-FLOOR(SUMIFS($Q566:Q566,$Q563:Q563,12),1),IF(R563=1,R567,R567+Q564)),0)</f>
        <v>0</v>
      </c>
      <c r="S564" s="62">
        <f>IF(S563&gt;0,IF((SUMIFS($Q566:R566,$Q563:R563,12)+IF(R563=12,0,R564)+S567)&gt;=$K560,$K560-FLOOR(SUMIFS($Q566:R566,$Q563:R563,12),1),IF(S563=1,S567,S567+R564)),0)</f>
        <v>0</v>
      </c>
      <c r="T564" s="62">
        <f>IF(T563&gt;0,IF((SUMIFS($Q566:S566,$Q563:S563,12)+IF(S563=12,0,S564)+T567)&gt;=$K560,$K560-FLOOR(SUMIFS($Q566:S566,$Q563:S563,12),1),IF(T563=1,T567,T567+S564)),0)</f>
        <v>0</v>
      </c>
      <c r="U564" s="62">
        <f>IF(U563&gt;0,IF((SUMIFS($Q566:T566,$Q563:T563,12)+IF(T563=12,0,T564)+U567)&gt;=$K560,$K560-FLOOR(SUMIFS($Q566:T566,$Q563:T563,12),1),IF(U563=1,U567,U567+T564)),0)</f>
        <v>0</v>
      </c>
      <c r="V564" s="62">
        <f>IF(V563&gt;0,IF((SUMIFS($Q566:U566,$Q563:U563,12)+IF(U563=12,0,U564)+V567)&gt;=$K560,$K560-FLOOR(SUMIFS($Q566:U566,$Q563:U563,12),1),IF(V563=1,V567,V567+U564)),0)</f>
        <v>0</v>
      </c>
      <c r="W564" s="62">
        <f>IF(W563&gt;0,IF((SUMIFS($Q566:V566,$Q563:V563,12)+IF(V563=12,0,V564)+W567)&gt;=$K560,$K560-FLOOR(SUMIFS($Q566:V566,$Q563:V563,12),1),IF(W563=1,W567,W567+V564)),0)</f>
        <v>0</v>
      </c>
      <c r="X564" s="62">
        <f>IF(X563&gt;0,IF((SUMIFS($Q566:W566,$Q563:W563,12)+IF(W563=12,0,W564)+X567)&gt;=$K560,$K560-FLOOR(SUMIFS($Q566:W566,$Q563:W563,12),1),IF(X563=1,X567,X567+W564)),0)</f>
        <v>0</v>
      </c>
      <c r="Y564" s="62">
        <f>IF(Y563&gt;0,IF((SUMIFS($Q566:X566,$Q563:X563,12)+IF(X563=12,0,X564)+Y567)&gt;=$K560,$K560-FLOOR(SUMIFS($Q566:X566,$Q563:X563,12),1),IF(Y563=1,Y567,Y567+X564)),0)</f>
        <v>0</v>
      </c>
      <c r="Z564" s="62">
        <f>IF(Z563&gt;0,IF((SUMIFS($Q566:Y566,$Q563:Y563,12)+IF(Y563=12,0,Y564)+Z567)&gt;=$K560,$K560-FLOOR(SUMIFS($Q566:Y566,$Q563:Y563,12),1),IF(Z563=1,Z567,Z567+Y564)),0)</f>
        <v>0</v>
      </c>
      <c r="AA564" s="62">
        <f>IF(AA563&gt;0,IF((SUMIFS($Q566:Z566,$Q563:Z563,12)+IF(Z563=12,0,Z564)+AA567)&gt;=$K560,$K560-FLOOR(SUMIFS($Q566:Z566,$Q563:Z563,12),1),IF(AA563=1,AA567,AA567+Z564)),0)</f>
        <v>0</v>
      </c>
      <c r="AB564" s="62">
        <f>IF(AB563&gt;0,IF((SUMIFS($Q566:AA566,$Q563:AA563,12)+IF(AA563=12,0,AA564)+AB567)&gt;=$K560,$K560-FLOOR(SUMIFS($Q566:AA566,$Q563:AA563,12),1),IF(AB563=1,AB567,AB567+AA564)),0)</f>
        <v>0</v>
      </c>
      <c r="AC564" s="62">
        <f>IF(AC563&gt;0,IF((SUMIFS($Q566:AB566,$Q563:AB563,12)+IF(AB563=12,0,AB564)+AC567)&gt;=$K560,$K560-FLOOR(SUMIFS($Q566:AB566,$Q563:AB563,12),1),IF(AC563=1,AC567,AC567+AB564)),0)</f>
        <v>0</v>
      </c>
      <c r="AD564" s="62">
        <f>IF(AD563&gt;0,IF((SUMIFS($Q566:AC566,$Q563:AC563,12)+IF(AC563=12,0,AC564)+AD567)&gt;=$K560,$K560-FLOOR(SUMIFS($Q566:AC566,$Q563:AC563,12),1),IF(AD563=1,AD567,AD567+AC564)),0)</f>
        <v>0</v>
      </c>
      <c r="AE564" s="62">
        <f>IF(AE563&gt;0,IF((SUMIFS($Q566:AD566,$Q563:AD563,12)+IF(AD563=12,0,AD564)+AE567)&gt;=$K560,$K560-FLOOR(SUMIFS($Q566:AD566,$Q563:AD563,12),1),IF(AE563=1,AE567,AE567+AD564)),0)</f>
        <v>0</v>
      </c>
      <c r="AF564" s="62">
        <f>IF(AF563&gt;0,IF((SUMIFS($Q566:AE566,$Q563:AE563,12)+IF(AE563=12,0,AE564)+AF567)&gt;=$K560,$K560-FLOOR(SUMIFS($Q566:AE566,$Q563:AE563,12),1),IF(AF563=1,AF567,AF567+AE564)),0)</f>
        <v>0</v>
      </c>
      <c r="AG564" s="62">
        <f>IF(AG563&gt;0,IF((SUMIFS($Q566:AF566,$Q563:AF563,12)+IF(AF563=12,0,AF564)+AG567)&gt;=$K560,$K560-FLOOR(SUMIFS($Q566:AF566,$Q563:AF563,12),1),IF(AG563=1,AG567,AG567+AF564)),0)</f>
        <v>0</v>
      </c>
      <c r="AH564" s="62">
        <f>IF(AH563&gt;0,IF((SUMIFS($Q566:AG566,$Q563:AG563,12)+IF(AG563=12,0,AG564)+AH567)&gt;=$K560,$K560-FLOOR(SUMIFS($Q566:AG566,$Q563:AG563,12),1),IF(AH563=1,AH567,AH567+AG564)),0)</f>
        <v>0</v>
      </c>
      <c r="AI564" s="62">
        <f>IF(AI563&gt;0,IF((SUMIFS($Q566:AH566,$Q563:AH563,12)+IF(AH563=12,0,AH564)+AI567)&gt;=$K560,$K560-FLOOR(SUMIFS($Q566:AH566,$Q563:AH563,12),1),IF(AI563=1,AI567,AI567+AH564)),0)</f>
        <v>0</v>
      </c>
      <c r="AJ564" s="62">
        <f>IF(AJ563&gt;0,IF((SUMIFS($Q566:AI566,$Q563:AI563,12)+IF(AI563=12,0,AI564)+AJ567)&gt;=$K560,$K560-FLOOR(SUMIFS($Q566:AI566,$Q563:AI563,12),1),IF(AJ563=1,AJ567,AJ567+AI564)),0)</f>
        <v>0</v>
      </c>
      <c r="AK564" s="62">
        <f>IF(AK563&gt;0,IF((SUMIFS($Q566:AJ566,$Q563:AJ563,12)+IF(AJ563=12,0,AJ564)+AK567)&gt;=$K560,$K560-FLOOR(SUMIFS($Q566:AJ566,$Q563:AJ563,12),1),IF(AK563=1,AK567,AK567+AJ564)),0)</f>
        <v>0</v>
      </c>
      <c r="AL564" s="62">
        <f>IF(AL563&gt;0,IF((SUMIFS($Q566:AK566,$Q563:AK563,12)+IF(AK563=12,0,AK564)+AL567)&gt;=$K560,$K560-FLOOR(SUMIFS($Q566:AK566,$Q563:AK563,12),1),IF(AL563=1,AL567,AL567+AK564)),0)</f>
        <v>0</v>
      </c>
      <c r="AM564" s="62">
        <f>IF(AM563&gt;0,IF((SUMIFS($Q566:AL566,$Q563:AL563,12)+IF(AL563=12,0,AL564)+AM567)&gt;=$K560,$K560-FLOOR(SUMIFS($Q566:AL566,$Q563:AL563,12),1),IF(AM563=1,AM567,AM567+AL564)),0)</f>
        <v>0</v>
      </c>
      <c r="AN564" s="62">
        <f>IF(AN563&gt;0,IF((SUMIFS($Q566:AM566,$Q563:AM563,12)+IF(AM563=12,0,AM564)+AN567)&gt;=$K560,$K560-FLOOR(SUMIFS($Q566:AM566,$Q563:AM563,12),1),IF(AN563=1,AN567,AN567+AM564)),0)</f>
        <v>0</v>
      </c>
      <c r="AO564" s="62">
        <f>IF(AO563&gt;0,IF((SUMIFS($Q566:AN566,$Q563:AN563,12)+IF(AN563=12,0,AN564)+AO567)&gt;=$K560,$K560-FLOOR(SUMIFS($Q566:AN566,$Q563:AN563,12),1),IF(AO563=1,AO567,AO567+AN564)),0)</f>
        <v>0</v>
      </c>
      <c r="AP564" s="62">
        <f>IF(AP563&gt;0,IF((SUMIFS($Q566:AO566,$Q563:AO563,12)+IF(AO563=12,0,AO564)+AP567)&gt;=$K560,$K560-FLOOR(SUMIFS($Q566:AO566,$Q563:AO563,12),1),IF(AP563=1,AP567,AP567+AO564)),0)</f>
        <v>0</v>
      </c>
      <c r="AQ564" s="62">
        <f>IF(AQ563&gt;0,IF((SUMIFS($Q566:AP566,$Q563:AP563,12)+IF(AP563=12,0,AP564)+AQ567)&gt;=$K560,$K560-FLOOR(SUMIFS($Q566:AP566,$Q563:AP563,12),1),IF(AQ563=1,AQ567,AQ567+AP564)),0)</f>
        <v>0</v>
      </c>
      <c r="AR564" s="62">
        <f>IF(AR563&gt;0,IF((SUMIFS($Q566:AQ566,$Q563:AQ563,12)+IF(AQ563=12,0,AQ564)+AR567)&gt;=$K560,$K560-FLOOR(SUMIFS($Q566:AQ566,$Q563:AQ563,12),1),IF(AR563=1,AR567,AR567+AQ564)),0)</f>
        <v>0</v>
      </c>
      <c r="AS564" s="62">
        <f>IF(AS563&gt;0,IF((SUMIFS($Q566:AR566,$Q563:AR563,12)+IF(AR563=12,0,AR564)+AS567)&gt;=$K560,$K560-FLOOR(SUMIFS($Q566:AR566,$Q563:AR563,12),1),IF(AS563=1,AS567,AS567+AR564)),0)</f>
        <v>0</v>
      </c>
      <c r="AT564" s="62">
        <f>IF(AT563&gt;0,IF((SUMIFS($Q566:AS566,$Q563:AS563,12)+IF(AS563=12,0,AS564)+AT567)&gt;=$K560,$K560-FLOOR(SUMIFS($Q566:AS566,$Q563:AS563,12),1),IF(AT563=1,AT567,AT567+AS564)),0)</f>
        <v>0</v>
      </c>
      <c r="AU564" s="62">
        <f>IF(AU563&gt;0,IF((SUMIFS($Q566:AT566,$Q563:AT563,12)+IF(AT563=12,0,AT564)+AU567)&gt;=$K560,$K560-FLOOR(SUMIFS($Q566:AT566,$Q563:AT563,12),1),IF(AU563=1,AU567,AU567+AT564)),0)</f>
        <v>0</v>
      </c>
      <c r="AV564" s="62">
        <f>IF(AV563&gt;0,IF((SUMIFS($Q566:AU566,$Q563:AU563,12)+IF(AU563=12,0,AU564)+AV567)&gt;=$K560,$K560-FLOOR(SUMIFS($Q566:AU566,$Q563:AU563,12),1),IF(AV563=1,AV567,AV567+AU564)),0)</f>
        <v>0</v>
      </c>
      <c r="AW564" s="62">
        <f>IF(AW563&gt;0,IF((SUMIFS($Q566:AV566,$Q563:AV563,12)+IF(AV563=12,0,AV564)+AW567)&gt;=$K560,$K560-FLOOR(SUMIFS($Q566:AV566,$Q563:AV563,12),1),IF(AW563=1,AW567,AW567+AV564)),0)</f>
        <v>0</v>
      </c>
      <c r="AX564" s="62">
        <f>IF(AX563&gt;0,IF((SUMIFS($Q566:AW566,$Q563:AW563,12)+IF(AW563=12,0,AW564)+AX567)&gt;=$K560,$K560-FLOOR(SUMIFS($Q566:AW566,$Q563:AW563,12),1),IF(AX563=1,AX567,AX567+AW564)),0)</f>
        <v>0</v>
      </c>
      <c r="AY564" s="62">
        <f>IF(AY563&gt;0,IF((SUMIFS($Q566:AX566,$Q563:AX563,12)+IF(AX563=12,0,AX564)+AY567)&gt;=$K560,$K560-FLOOR(SUMIFS($Q566:AX566,$Q563:AX563,12),1),IF(AY563=1,AY567,AY567+AX564)),0)</f>
        <v>0</v>
      </c>
      <c r="AZ564" s="62">
        <f>IF(AZ563&gt;0,IF((SUMIFS($Q566:AY566,$Q563:AY563,12)+IF(AY563=12,0,AY564)+AZ567)&gt;=$K560,$K560-FLOOR(SUMIFS($Q566:AY566,$Q563:AY563,12),1),IF(AZ563=1,AZ567,AZ567+AY564)),0)</f>
        <v>0</v>
      </c>
      <c r="BA564" s="62">
        <f>IF(BA563&gt;0,IF((SUMIFS($Q566:AZ566,$Q563:AZ563,12)+IF(AZ563=12,0,AZ564)+BA567)&gt;=$K560,$K560-FLOOR(SUMIFS($Q566:AZ566,$Q563:AZ563,12),1),IF(BA563=1,BA567,BA567+AZ564)),0)</f>
        <v>0</v>
      </c>
      <c r="BB564" s="62">
        <f>IF(BB563&gt;0,IF((SUMIFS($Q566:BA566,$Q563:BA563,12)+IF(BA563=12,0,BA564)+BB567)&gt;=$K560,$K560-FLOOR(SUMIFS($Q566:BA566,$Q563:BA563,12),1),IF(BB563=1,BB567,BB567+BA564)),0)</f>
        <v>0</v>
      </c>
      <c r="BC564" s="62">
        <f>IF(BC563&gt;0,IF((SUMIFS($Q566:BB566,$Q563:BB563,12)+IF(BB563=12,0,BB564)+BC567)&gt;=$K560,$K560-FLOOR(SUMIFS($Q566:BB566,$Q563:BB563,12),1),IF(BC563=1,BC567,BC567+BB564)),0)</f>
        <v>0</v>
      </c>
      <c r="BD564" s="62">
        <f>IF(BD563&gt;0,IF((SUMIFS($Q566:BC566,$Q563:BC563,12)+IF(BC563=12,0,BC564)+BD567)&gt;=$K560,$K560-FLOOR(SUMIFS($Q566:BC566,$Q563:BC563,12),1),IF(BD563=1,BD567,BD567+BC564)),0)</f>
        <v>0</v>
      </c>
      <c r="BE564" s="62">
        <f>IF(BE563&gt;0,IF((SUMIFS($Q566:BD566,$Q563:BD563,12)+IF(BD563=12,0,BD564)+BE567)&gt;=$K560,$K560-FLOOR(SUMIFS($Q566:BD566,$Q563:BD563,12),1),IF(BE563=1,BE567,BE567+BD564)),0)</f>
        <v>0</v>
      </c>
      <c r="BF564" s="62">
        <f>IF(BF563&gt;0,IF((SUMIFS($Q566:BE566,$Q563:BE563,12)+IF(BE563=12,0,BE564)+BF567)&gt;=$K560,$K560-FLOOR(SUMIFS($Q566:BE566,$Q563:BE563,12),1),IF(BF563=1,BF567,BF567+BE564)),0)</f>
        <v>0</v>
      </c>
      <c r="BG564" s="62">
        <f>IF(BG563&gt;0,IF((SUMIFS($Q566:BF566,$Q563:BF563,12)+IF(BF563=12,0,BF564)+BG567)&gt;=$K560,$K560-FLOOR(SUMIFS($Q566:BF566,$Q563:BF563,12),1),IF(BG563=1,BG567,BG567+BF564)),0)</f>
        <v>0</v>
      </c>
      <c r="BH564" s="62">
        <f>IF(BH563&gt;0,IF((SUMIFS($Q566:BG566,$Q563:BG563,12)+IF(BG563=12,0,BG564)+BH567)&gt;=$K560,$K560-FLOOR(SUMIFS($Q566:BG566,$Q563:BG563,12),1),IF(BH563=1,BH567,BH567+BG564)),0)</f>
        <v>0</v>
      </c>
      <c r="BI564" s="62">
        <f>IF(BI563&gt;0,IF((SUMIFS($Q566:BH566,$Q563:BH563,12)+IF(BH563=12,0,BH564)+BI567)&gt;=$K560,$K560-FLOOR(SUMIFS($Q566:BH566,$Q563:BH563,12),1),IF(BI563=1,BI567,BI567+BH564)),0)</f>
        <v>0</v>
      </c>
      <c r="BJ564" s="62">
        <f>IF(BJ563&gt;0,IF((SUMIFS($Q566:BI566,$Q563:BI563,12)+IF(BI563=12,0,BI564)+BJ567)&gt;=$K560,$K560-FLOOR(SUMIFS($Q566:BI566,$Q563:BI563,12),1),IF(BJ563=1,BJ567,BJ567+BI564)),0)</f>
        <v>0</v>
      </c>
      <c r="BK564" s="62">
        <f>IF(BK563&gt;0,IF((SUMIFS($Q566:BJ566,$Q563:BJ563,12)+IF(BJ563=12,0,BJ564)+BK567)&gt;=$K560,$K560-FLOOR(SUMIFS($Q566:BJ566,$Q563:BJ563,12),1),IF(BK563=1,BK567,BK567+BJ564)),0)</f>
        <v>0</v>
      </c>
      <c r="BL564" s="62">
        <f>IF(BL563&gt;0,IF((SUMIFS($Q566:BK566,$Q563:BK563,12)+IF(BK563=12,0,BK564)+BL567)&gt;=$K560,$K560-FLOOR(SUMIFS($Q566:BK566,$Q563:BK563,12),1),IF(BL563=1,BL567,BL567+BK564)),0)</f>
        <v>0</v>
      </c>
      <c r="BM564" s="62">
        <f>IF(BM563&gt;0,IF((SUMIFS($Q566:BL566,$Q563:BL563,12)+IF(BL563=12,0,BL564)+BM567)&gt;=$K560,$K560-FLOOR(SUMIFS($Q566:BL566,$Q563:BL563,12),1),IF(BM563=1,BM567,BM567+BL564)),0)</f>
        <v>0</v>
      </c>
      <c r="BN564" s="62">
        <f>IF(BN563&gt;0,IF((SUMIFS($Q566:BM566,$Q563:BM563,12)+IF(BM563=12,0,BM564)+BN567)&gt;=$K560,$K560-FLOOR(SUMIFS($Q566:BM566,$Q563:BM563,12),1),IF(BN563=1,BN567,BN567+BM564)),0)</f>
        <v>0</v>
      </c>
      <c r="BO564" s="62">
        <f>IF(BO563&gt;0,IF((SUMIFS($Q566:BN566,$Q563:BN563,12)+IF(BN563=12,0,BN564)+BO567)&gt;=$K560,$K560-FLOOR(SUMIFS($Q566:BN566,$Q563:BN563,12),1),IF(BO563=1,BO567,BO567+BN564)),0)</f>
        <v>0</v>
      </c>
      <c r="BP564" s="62">
        <f>IF(BP563&gt;0,IF((SUMIFS($Q566:BO566,$Q563:BO563,12)+IF(BO563=12,0,BO564)+BP567)&gt;=$K560,$K560-FLOOR(SUMIFS($Q566:BO566,$Q563:BO563,12),1),IF(BP563=1,BP567,BP567+BO564)),0)</f>
        <v>0</v>
      </c>
      <c r="BQ564" s="62">
        <f>IF(BQ563&gt;0,IF((SUMIFS($Q566:BP566,$Q563:BP563,12)+IF(BP563=12,0,BP564)+BQ567)&gt;=$K560,$K560-FLOOR(SUMIFS($Q566:BP566,$Q563:BP563,12),1),IF(BQ563=1,BQ567,BQ567+BP564)),0)</f>
        <v>0</v>
      </c>
      <c r="BR564" s="62">
        <f>IF(BR563&gt;0,IF((SUMIFS($Q566:BQ566,$Q563:BQ563,12)+IF(BQ563=12,0,BQ564)+BR567)&gt;=$K560,$K560-FLOOR(SUMIFS($Q566:BQ566,$Q563:BQ563,12),1),IF(BR563=1,BR567,BR567+BQ564)),0)</f>
        <v>0</v>
      </c>
      <c r="BS564" s="62">
        <f>IF(BS563&gt;0,IF((SUMIFS($Q566:BR566,$Q563:BR563,12)+IF(BR563=12,0,BR564)+BS567)&gt;=$K560,$K560-FLOOR(SUMIFS($Q566:BR566,$Q563:BR563,12),1),IF(BS563=1,BS567,BS567+BR564)),0)</f>
        <v>0</v>
      </c>
      <c r="BT564" s="62">
        <f>IF(BT563&gt;0,IF((SUMIFS($Q566:BS566,$Q563:BS563,12)+IF(BS563=12,0,BS564)+BT567)&gt;=$K560,$K560-FLOOR(SUMIFS($Q566:BS566,$Q563:BS563,12),1),IF(BT563=1,BT567,BT567+BS564)),0)</f>
        <v>0</v>
      </c>
      <c r="BU564" s="62">
        <f>IF(BU563&gt;0,IF((SUMIFS($Q566:BT566,$Q563:BT563,12)+IF(BT563=12,0,BT564)+BU567)&gt;=$K560,$K560-FLOOR(SUMIFS($Q566:BT566,$Q563:BT563,12),1),IF(BU563=1,BU567,BU567+BT564)),0)</f>
        <v>0</v>
      </c>
      <c r="BV564" s="62">
        <f>IF(BV563&gt;0,IF((SUMIFS($Q566:BU566,$Q563:BU563,12)+IF(BU563=12,0,BU564)+BV567)&gt;=$K560,$K560-FLOOR(SUMIFS($Q566:BU566,$Q563:BU563,12),1),IF(BV563=1,BV567,BV567+BU564)),0)</f>
        <v>0</v>
      </c>
      <c r="BW564" s="62">
        <f>IF(BW563&gt;0,IF((SUMIFS($Q566:BV566,$Q563:BV563,12)+IF(BV563=12,0,BV564)+BW567)&gt;=$K560,$K560-FLOOR(SUMIFS($Q566:BV566,$Q563:BV563,12),1),IF(BW563=1,BW567,BW567+BV564)),0)</f>
        <v>0</v>
      </c>
      <c r="BX564" s="62">
        <f>IF(BX563&gt;0,IF((SUMIFS($Q566:BW566,$Q563:BW563,12)+IF(BW563=12,0,BW564)+BX567)&gt;=$K560,$K560-FLOOR(SUMIFS($Q566:BW566,$Q563:BW563,12),1),IF(BX563=1,BX567,BX567+BW564)),0)</f>
        <v>0</v>
      </c>
      <c r="BY564" s="298"/>
      <c r="BZ564" s="300"/>
      <c r="CA564" s="302"/>
      <c r="CB564" s="302"/>
    </row>
    <row r="565" spans="1:96" s="98" customFormat="1" ht="41.4" hidden="1" customHeight="1" x14ac:dyDescent="0.3">
      <c r="A565" s="97"/>
      <c r="B565" s="119"/>
      <c r="C565" s="73"/>
      <c r="D565" s="73"/>
      <c r="E565" s="73"/>
      <c r="F565" s="73"/>
      <c r="G565" s="73"/>
      <c r="H565" s="73"/>
      <c r="I565" s="73"/>
      <c r="J565" s="73"/>
      <c r="K565" s="73"/>
      <c r="L565" s="58"/>
      <c r="M565" s="7"/>
      <c r="N565" s="160"/>
      <c r="P565" s="59" t="s">
        <v>172</v>
      </c>
      <c r="Q565" s="61">
        <f>IF(Q560&gt;0,Q561,0)</f>
        <v>0</v>
      </c>
      <c r="R565" s="61">
        <f t="shared" ref="R565" si="13107">IF(R560&gt;0,IF(R563=1,R561,R561+Q565),Q565)</f>
        <v>0</v>
      </c>
      <c r="S565" s="61">
        <f t="shared" ref="S565" si="13108">IF(S560&gt;0,IF(S563=1,S561,S561+R565),R565)</f>
        <v>0</v>
      </c>
      <c r="T565" s="61">
        <f t="shared" ref="T565" si="13109">IF(T560&gt;0,IF(T563=1,T561,T561+S565),S565)</f>
        <v>0</v>
      </c>
      <c r="U565" s="61">
        <f t="shared" ref="U565" si="13110">IF(U560&gt;0,IF(U563=1,U561,U561+T565),T565)</f>
        <v>0</v>
      </c>
      <c r="V565" s="61">
        <f t="shared" ref="V565" si="13111">IF(V560&gt;0,IF(V563=1,V561,V561+U565),U565)</f>
        <v>0</v>
      </c>
      <c r="W565" s="61">
        <f t="shared" ref="W565" si="13112">IF(W560&gt;0,IF(W563=1,W561,W561+V565),V565)</f>
        <v>0</v>
      </c>
      <c r="X565" s="61">
        <f t="shared" ref="X565" si="13113">IF(X560&gt;0,IF(X563=1,X561,X561+W565),W565)</f>
        <v>0</v>
      </c>
      <c r="Y565" s="61">
        <f t="shared" ref="Y565" si="13114">IF(Y560&gt;0,IF(Y563=1,Y561,Y561+X565),X565)</f>
        <v>0</v>
      </c>
      <c r="Z565" s="61">
        <f t="shared" ref="Z565" si="13115">IF(Z560&gt;0,IF(Z563=1,Z561,Z561+Y565),Y565)</f>
        <v>0</v>
      </c>
      <c r="AA565" s="61">
        <f t="shared" ref="AA565" si="13116">IF(AA560&gt;0,IF(AA563=1,AA561,AA561+Z565),Z565)</f>
        <v>0</v>
      </c>
      <c r="AB565" s="61">
        <f t="shared" ref="AB565" si="13117">IF(AB560&gt;0,IF(AB563=1,AB561,AB561+AA565),AA565)</f>
        <v>0</v>
      </c>
      <c r="AC565" s="61">
        <f t="shared" ref="AC565" si="13118">IF(AC560&gt;0,IF(AC563=1,AC561,AC561+AB565),AB565)</f>
        <v>0</v>
      </c>
      <c r="AD565" s="61">
        <f t="shared" ref="AD565" si="13119">IF(AD560&gt;0,IF(AD563=1,AD561,AD561+AC565),AC565)</f>
        <v>0</v>
      </c>
      <c r="AE565" s="61">
        <f t="shared" ref="AE565" si="13120">IF(AE560&gt;0,IF(AE563=1,AE561,AE561+AD565),AD565)</f>
        <v>0</v>
      </c>
      <c r="AF565" s="61">
        <f t="shared" ref="AF565" si="13121">IF(AF560&gt;0,IF(AF563=1,AF561,AF561+AE565),AE565)</f>
        <v>0</v>
      </c>
      <c r="AG565" s="61">
        <f t="shared" ref="AG565" si="13122">IF(AG560&gt;0,IF(AG563=1,AG561,AG561+AF565),AF565)</f>
        <v>0</v>
      </c>
      <c r="AH565" s="61">
        <f t="shared" ref="AH565" si="13123">IF(AH560&gt;0,IF(AH563=1,AH561,AH561+AG565),AG565)</f>
        <v>0</v>
      </c>
      <c r="AI565" s="61">
        <f t="shared" ref="AI565" si="13124">IF(AI560&gt;0,IF(AI563=1,AI561,AI561+AH565),AH565)</f>
        <v>0</v>
      </c>
      <c r="AJ565" s="61">
        <f t="shared" ref="AJ565" si="13125">IF(AJ560&gt;0,IF(AJ563=1,AJ561,AJ561+AI565),AI565)</f>
        <v>0</v>
      </c>
      <c r="AK565" s="61">
        <f t="shared" ref="AK565" si="13126">IF(AK560&gt;0,IF(AK563=1,AK561,AK561+AJ565),AJ565)</f>
        <v>0</v>
      </c>
      <c r="AL565" s="61">
        <f t="shared" ref="AL565" si="13127">IF(AL560&gt;0,IF(AL563=1,AL561,AL561+AK565),AK565)</f>
        <v>0</v>
      </c>
      <c r="AM565" s="61">
        <f t="shared" ref="AM565" si="13128">IF(AM560&gt;0,IF(AM563=1,AM561,AM561+AL565),AL565)</f>
        <v>0</v>
      </c>
      <c r="AN565" s="61">
        <f t="shared" ref="AN565" si="13129">IF(AN560&gt;0,IF(AN563=1,AN561,AN561+AM565),AM565)</f>
        <v>0</v>
      </c>
      <c r="AO565" s="61">
        <f t="shared" ref="AO565" si="13130">IF(AO560&gt;0,IF(AO563=1,AO561,AO561+AN565),AN565)</f>
        <v>0</v>
      </c>
      <c r="AP565" s="61">
        <f t="shared" ref="AP565" si="13131">IF(AP560&gt;0,IF(AP563=1,AP561,AP561+AO565),AO565)</f>
        <v>0</v>
      </c>
      <c r="AQ565" s="61">
        <f t="shared" ref="AQ565" si="13132">IF(AQ560&gt;0,IF(AQ563=1,AQ561,AQ561+AP565),AP565)</f>
        <v>0</v>
      </c>
      <c r="AR565" s="61">
        <f t="shared" ref="AR565" si="13133">IF(AR560&gt;0,IF(AR563=1,AR561,AR561+AQ565),AQ565)</f>
        <v>0</v>
      </c>
      <c r="AS565" s="61">
        <f t="shared" ref="AS565" si="13134">IF(AS560&gt;0,IF(AS563=1,AS561,AS561+AR565),AR565)</f>
        <v>0</v>
      </c>
      <c r="AT565" s="61">
        <f t="shared" ref="AT565" si="13135">IF(AT560&gt;0,IF(AT563=1,AT561,AT561+AS565),AS565)</f>
        <v>0</v>
      </c>
      <c r="AU565" s="61">
        <f t="shared" ref="AU565" si="13136">IF(AU560&gt;0,IF(AU563=1,AU561,AU561+AT565),AT565)</f>
        <v>0</v>
      </c>
      <c r="AV565" s="61">
        <f t="shared" ref="AV565" si="13137">IF(AV560&gt;0,IF(AV563=1,AV561,AV561+AU565),AU565)</f>
        <v>0</v>
      </c>
      <c r="AW565" s="61">
        <f t="shared" ref="AW565" si="13138">IF(AW560&gt;0,IF(AW563=1,AW561,AW561+AV565),AV565)</f>
        <v>0</v>
      </c>
      <c r="AX565" s="61">
        <f t="shared" ref="AX565" si="13139">IF(AX560&gt;0,IF(AX563=1,AX561,AX561+AW565),AW565)</f>
        <v>0</v>
      </c>
      <c r="AY565" s="61">
        <f t="shared" ref="AY565" si="13140">IF(AY560&gt;0,IF(AY563=1,AY561,AY561+AX565),AX565)</f>
        <v>0</v>
      </c>
      <c r="AZ565" s="61">
        <f t="shared" ref="AZ565" si="13141">IF(AZ560&gt;0,IF(AZ563=1,AZ561,AZ561+AY565),AY565)</f>
        <v>0</v>
      </c>
      <c r="BA565" s="61">
        <f t="shared" ref="BA565" si="13142">IF(BA560&gt;0,IF(BA563=1,BA561,BA561+AZ565),AZ565)</f>
        <v>0</v>
      </c>
      <c r="BB565" s="61">
        <f t="shared" ref="BB565" si="13143">IF(BB560&gt;0,IF(BB563=1,BB561,BB561+BA565),BA565)</f>
        <v>0</v>
      </c>
      <c r="BC565" s="61">
        <f t="shared" ref="BC565" si="13144">IF(BC560&gt;0,IF(BC563=1,BC561,BC561+BB565),BB565)</f>
        <v>0</v>
      </c>
      <c r="BD565" s="61">
        <f t="shared" ref="BD565" si="13145">IF(BD560&gt;0,IF(BD563=1,BD561,BD561+BC565),BC565)</f>
        <v>0</v>
      </c>
      <c r="BE565" s="61">
        <f t="shared" ref="BE565" si="13146">IF(BE560&gt;0,IF(BE563=1,BE561,BE561+BD565),BD565)</f>
        <v>0</v>
      </c>
      <c r="BF565" s="61">
        <f t="shared" ref="BF565" si="13147">IF(BF560&gt;0,IF(BF563=1,BF561,BF561+BE565),BE565)</f>
        <v>0</v>
      </c>
      <c r="BG565" s="61">
        <f t="shared" ref="BG565" si="13148">IF(BG560&gt;0,IF(BG563=1,BG561,BG561+BF565),BF565)</f>
        <v>0</v>
      </c>
      <c r="BH565" s="61">
        <f t="shared" ref="BH565" si="13149">IF(BH560&gt;0,IF(BH563=1,BH561,BH561+BG565),BG565)</f>
        <v>0</v>
      </c>
      <c r="BI565" s="61">
        <f t="shared" ref="BI565" si="13150">IF(BI560&gt;0,IF(BI563=1,BI561,BI561+BH565),BH565)</f>
        <v>0</v>
      </c>
      <c r="BJ565" s="61">
        <f t="shared" ref="BJ565" si="13151">IF(BJ560&gt;0,IF(BJ563=1,BJ561,BJ561+BI565),BI565)</f>
        <v>0</v>
      </c>
      <c r="BK565" s="61">
        <f t="shared" ref="BK565" si="13152">IF(BK560&gt;0,IF(BK563=1,BK561,BK561+BJ565),BJ565)</f>
        <v>0</v>
      </c>
      <c r="BL565" s="61">
        <f t="shared" ref="BL565" si="13153">IF(BL560&gt;0,IF(BL563=1,BL561,BL561+BK565),BK565)</f>
        <v>0</v>
      </c>
      <c r="BM565" s="61">
        <f t="shared" ref="BM565" si="13154">IF(BM560&gt;0,IF(BM563=1,BM561,BM561+BL565),BL565)</f>
        <v>0</v>
      </c>
      <c r="BN565" s="61">
        <f t="shared" ref="BN565" si="13155">IF(BN560&gt;0,IF(BN563=1,BN561,BN561+BM565),BM565)</f>
        <v>0</v>
      </c>
      <c r="BO565" s="61">
        <f t="shared" ref="BO565" si="13156">IF(BO560&gt;0,IF(BO563=1,BO561,BO561+BN565),BN565)</f>
        <v>0</v>
      </c>
      <c r="BP565" s="61">
        <f t="shared" ref="BP565" si="13157">IF(BP560&gt;0,IF(BP563=1,BP561,BP561+BO565),BO565)</f>
        <v>0</v>
      </c>
      <c r="BQ565" s="61">
        <f t="shared" ref="BQ565" si="13158">IF(BQ560&gt;0,IF(BQ563=1,BQ561,BQ561+BP565),BP565)</f>
        <v>0</v>
      </c>
      <c r="BR565" s="61">
        <f t="shared" ref="BR565" si="13159">IF(BR560&gt;0,IF(BR563=1,BR561,BR561+BQ565),BQ565)</f>
        <v>0</v>
      </c>
      <c r="BS565" s="61">
        <f t="shared" ref="BS565" si="13160">IF(BS560&gt;0,IF(BS563=1,BS561,BS561+BR565),BR565)</f>
        <v>0</v>
      </c>
      <c r="BT565" s="61">
        <f t="shared" ref="BT565" si="13161">IF(BT560&gt;0,IF(BT563=1,BT561,BT561+BS565),BS565)</f>
        <v>0</v>
      </c>
      <c r="BU565" s="61">
        <f t="shared" ref="BU565" si="13162">IF(BU560&gt;0,IF(BU563=1,BU561,BU561+BT565),BT565)</f>
        <v>0</v>
      </c>
      <c r="BV565" s="61">
        <f t="shared" ref="BV565" si="13163">IF(BV560&gt;0,IF(BV563=1,BV561,BV561+BU565),BU565)</f>
        <v>0</v>
      </c>
      <c r="BW565" s="61">
        <f t="shared" ref="BW565" si="13164">IF(BW560&gt;0,IF(BW563=1,BW561,BW561+BV565),BV565)</f>
        <v>0</v>
      </c>
      <c r="BX565" s="61">
        <f t="shared" ref="BX565" si="13165">IF(BX560&gt;0,IF(BX563=1,BX561,BX561+BW565),BW565)</f>
        <v>0</v>
      </c>
      <c r="BY565" s="298"/>
      <c r="BZ565" s="300"/>
      <c r="CA565" s="302"/>
      <c r="CB565" s="302"/>
    </row>
    <row r="566" spans="1:96" s="98" customFormat="1" ht="41.4" hidden="1" customHeight="1" x14ac:dyDescent="0.3">
      <c r="A566" s="97"/>
      <c r="B566" s="119"/>
      <c r="C566" s="73"/>
      <c r="D566" s="73"/>
      <c r="E566" s="73"/>
      <c r="F566" s="73"/>
      <c r="G566" s="73"/>
      <c r="H566" s="73"/>
      <c r="I566" s="73"/>
      <c r="J566" s="73"/>
      <c r="K566" s="73"/>
      <c r="L566" s="58"/>
      <c r="M566" s="7"/>
      <c r="N566" s="160"/>
      <c r="P566" s="59" t="s">
        <v>173</v>
      </c>
      <c r="Q566" s="61">
        <f>Q568</f>
        <v>0</v>
      </c>
      <c r="R566" s="61">
        <f t="shared" ref="R566" si="13166">IF(R563=1,R568,R568+Q566)</f>
        <v>0</v>
      </c>
      <c r="S566" s="61">
        <f t="shared" ref="S566" si="13167">IF(S563=1,S568,S568+R566)</f>
        <v>0</v>
      </c>
      <c r="T566" s="61">
        <f t="shared" ref="T566" si="13168">IF(T563=1,T568,T568+S566)</f>
        <v>0</v>
      </c>
      <c r="U566" s="61">
        <f t="shared" ref="U566" si="13169">IF(U563=1,U568,U568+T566)</f>
        <v>0</v>
      </c>
      <c r="V566" s="61">
        <f t="shared" ref="V566" si="13170">IF(V563=1,V568,V568+U566)</f>
        <v>0</v>
      </c>
      <c r="W566" s="61">
        <f t="shared" ref="W566" si="13171">IF(W563=1,W568,W568+V566)</f>
        <v>0</v>
      </c>
      <c r="X566" s="61">
        <f t="shared" ref="X566" si="13172">IF(X563=1,X568,X568+W566)</f>
        <v>0</v>
      </c>
      <c r="Y566" s="61">
        <f t="shared" ref="Y566" si="13173">IF(Y563=1,Y568,Y568+X566)</f>
        <v>0</v>
      </c>
      <c r="Z566" s="61">
        <f t="shared" ref="Z566" si="13174">IF(Z563=1,Z568,Z568+Y566)</f>
        <v>0</v>
      </c>
      <c r="AA566" s="61">
        <f t="shared" ref="AA566" si="13175">IF(AA563=1,AA568,AA568+Z566)</f>
        <v>0</v>
      </c>
      <c r="AB566" s="61">
        <f t="shared" ref="AB566" si="13176">IF(AB563=1,AB568,AB568+AA566)</f>
        <v>0</v>
      </c>
      <c r="AC566" s="61">
        <f t="shared" ref="AC566" si="13177">IF(AC563=1,AC568,AC568+AB566)</f>
        <v>0</v>
      </c>
      <c r="AD566" s="61">
        <f t="shared" ref="AD566" si="13178">IF(AD563=1,AD568,AD568+AC566)</f>
        <v>0</v>
      </c>
      <c r="AE566" s="61">
        <f t="shared" ref="AE566" si="13179">IF(AE563=1,AE568,AE568+AD566)</f>
        <v>0</v>
      </c>
      <c r="AF566" s="61">
        <f t="shared" ref="AF566" si="13180">IF(AF563=1,AF568,AF568+AE566)</f>
        <v>0</v>
      </c>
      <c r="AG566" s="61">
        <f t="shared" ref="AG566" si="13181">IF(AG563=1,AG568,AG568+AF566)</f>
        <v>0</v>
      </c>
      <c r="AH566" s="61">
        <f t="shared" ref="AH566" si="13182">IF(AH563=1,AH568,AH568+AG566)</f>
        <v>0</v>
      </c>
      <c r="AI566" s="61">
        <f t="shared" ref="AI566" si="13183">IF(AI563=1,AI568,AI568+AH566)</f>
        <v>0</v>
      </c>
      <c r="AJ566" s="61">
        <f t="shared" ref="AJ566" si="13184">IF(AJ563=1,AJ568,AJ568+AI566)</f>
        <v>0</v>
      </c>
      <c r="AK566" s="61">
        <f t="shared" ref="AK566" si="13185">IF(AK563=1,AK568,AK568+AJ566)</f>
        <v>0</v>
      </c>
      <c r="AL566" s="61">
        <f t="shared" ref="AL566" si="13186">IF(AL563=1,AL568,AL568+AK566)</f>
        <v>0</v>
      </c>
      <c r="AM566" s="61">
        <f t="shared" ref="AM566" si="13187">IF(AM563=1,AM568,AM568+AL566)</f>
        <v>0</v>
      </c>
      <c r="AN566" s="61">
        <f t="shared" ref="AN566" si="13188">IF(AN563=1,AN568,AN568+AM566)</f>
        <v>0</v>
      </c>
      <c r="AO566" s="61">
        <f t="shared" ref="AO566" si="13189">IF(AO563=1,AO568,AO568+AN566)</f>
        <v>0</v>
      </c>
      <c r="AP566" s="61">
        <f t="shared" ref="AP566" si="13190">IF(AP563=1,AP568,AP568+AO566)</f>
        <v>0</v>
      </c>
      <c r="AQ566" s="61">
        <f t="shared" ref="AQ566" si="13191">IF(AQ563=1,AQ568,AQ568+AP566)</f>
        <v>0</v>
      </c>
      <c r="AR566" s="61">
        <f t="shared" ref="AR566" si="13192">IF(AR563=1,AR568,AR568+AQ566)</f>
        <v>0</v>
      </c>
      <c r="AS566" s="61">
        <f t="shared" ref="AS566" si="13193">IF(AS563=1,AS568,AS568+AR566)</f>
        <v>0</v>
      </c>
      <c r="AT566" s="61">
        <f t="shared" ref="AT566" si="13194">IF(AT563=1,AT568,AT568+AS566)</f>
        <v>0</v>
      </c>
      <c r="AU566" s="61">
        <f t="shared" ref="AU566" si="13195">IF(AU563=1,AU568,AU568+AT566)</f>
        <v>0</v>
      </c>
      <c r="AV566" s="61">
        <f t="shared" ref="AV566" si="13196">IF(AV563=1,AV568,AV568+AU566)</f>
        <v>0</v>
      </c>
      <c r="AW566" s="61">
        <f t="shared" ref="AW566" si="13197">IF(AW563=1,AW568,AW568+AV566)</f>
        <v>0</v>
      </c>
      <c r="AX566" s="61">
        <f t="shared" ref="AX566" si="13198">IF(AX563=1,AX568,AX568+AW566)</f>
        <v>0</v>
      </c>
      <c r="AY566" s="61">
        <f t="shared" ref="AY566" si="13199">IF(AY563=1,AY568,AY568+AX566)</f>
        <v>0</v>
      </c>
      <c r="AZ566" s="61">
        <f t="shared" ref="AZ566" si="13200">IF(AZ563=1,AZ568,AZ568+AY566)</f>
        <v>0</v>
      </c>
      <c r="BA566" s="61">
        <f t="shared" ref="BA566" si="13201">IF(BA563=1,BA568,BA568+AZ566)</f>
        <v>0</v>
      </c>
      <c r="BB566" s="61">
        <f t="shared" ref="BB566" si="13202">IF(BB563=1,BB568,BB568+BA566)</f>
        <v>0</v>
      </c>
      <c r="BC566" s="61">
        <f t="shared" ref="BC566" si="13203">IF(BC563=1,BC568,BC568+BB566)</f>
        <v>0</v>
      </c>
      <c r="BD566" s="61">
        <f t="shared" ref="BD566" si="13204">IF(BD563=1,BD568,BD568+BC566)</f>
        <v>0</v>
      </c>
      <c r="BE566" s="61">
        <f t="shared" ref="BE566" si="13205">IF(BE563=1,BE568,BE568+BD566)</f>
        <v>0</v>
      </c>
      <c r="BF566" s="61">
        <f t="shared" ref="BF566" si="13206">IF(BF563=1,BF568,BF568+BE566)</f>
        <v>0</v>
      </c>
      <c r="BG566" s="61">
        <f t="shared" ref="BG566" si="13207">IF(BG563=1,BG568,BG568+BF566)</f>
        <v>0</v>
      </c>
      <c r="BH566" s="61">
        <f t="shared" ref="BH566" si="13208">IF(BH563=1,BH568,BH568+BG566)</f>
        <v>0</v>
      </c>
      <c r="BI566" s="61">
        <f t="shared" ref="BI566" si="13209">IF(BI563=1,BI568,BI568+BH566)</f>
        <v>0</v>
      </c>
      <c r="BJ566" s="61">
        <f t="shared" ref="BJ566" si="13210">IF(BJ563=1,BJ568,BJ568+BI566)</f>
        <v>0</v>
      </c>
      <c r="BK566" s="61">
        <f t="shared" ref="BK566" si="13211">IF(BK563=1,BK568,BK568+BJ566)</f>
        <v>0</v>
      </c>
      <c r="BL566" s="61">
        <f t="shared" ref="BL566" si="13212">IF(BL563=1,BL568,BL568+BK566)</f>
        <v>0</v>
      </c>
      <c r="BM566" s="61">
        <f t="shared" ref="BM566" si="13213">IF(BM563=1,BM568,BM568+BL566)</f>
        <v>0</v>
      </c>
      <c r="BN566" s="61">
        <f t="shared" ref="BN566" si="13214">IF(BN563=1,BN568,BN568+BM566)</f>
        <v>0</v>
      </c>
      <c r="BO566" s="61">
        <f t="shared" ref="BO566" si="13215">IF(BO563=1,BO568,BO568+BN566)</f>
        <v>0</v>
      </c>
      <c r="BP566" s="61">
        <f t="shared" ref="BP566" si="13216">IF(BP563=1,BP568,BP568+BO566)</f>
        <v>0</v>
      </c>
      <c r="BQ566" s="61">
        <f t="shared" ref="BQ566" si="13217">IF(BQ563=1,BQ568,BQ568+BP566)</f>
        <v>0</v>
      </c>
      <c r="BR566" s="61">
        <f t="shared" ref="BR566" si="13218">IF(BR563=1,BR568,BR568+BQ566)</f>
        <v>0</v>
      </c>
      <c r="BS566" s="61">
        <f t="shared" ref="BS566" si="13219">IF(BS563=1,BS568,BS568+BR566)</f>
        <v>0</v>
      </c>
      <c r="BT566" s="61">
        <f t="shared" ref="BT566" si="13220">IF(BT563=1,BT568,BT568+BS566)</f>
        <v>0</v>
      </c>
      <c r="BU566" s="61">
        <f t="shared" ref="BU566" si="13221">IF(BU563=1,BU568,BU568+BT566)</f>
        <v>0</v>
      </c>
      <c r="BV566" s="61">
        <f t="shared" ref="BV566" si="13222">IF(BV563=1,BV568,BV568+BU566)</f>
        <v>0</v>
      </c>
      <c r="BW566" s="61">
        <f t="shared" ref="BW566" si="13223">IF(BW563=1,BW568,BW568+BV566)</f>
        <v>0</v>
      </c>
      <c r="BX566" s="61">
        <f t="shared" ref="BX566" si="13224">IF(BX563=1,BX568,BX568+BW566)</f>
        <v>0</v>
      </c>
      <c r="BY566" s="298"/>
      <c r="BZ566" s="300"/>
      <c r="CA566" s="302"/>
      <c r="CB566" s="302"/>
    </row>
    <row r="567" spans="1:96" s="98" customFormat="1" ht="28.95" customHeight="1" x14ac:dyDescent="0.3">
      <c r="A567" s="97"/>
      <c r="B567" s="119"/>
      <c r="C567" s="73"/>
      <c r="D567" s="73"/>
      <c r="E567" s="73"/>
      <c r="F567" s="73"/>
      <c r="G567" s="73"/>
      <c r="H567" s="73"/>
      <c r="I567" s="73"/>
      <c r="J567" s="73"/>
      <c r="K567" s="73"/>
      <c r="L567" s="58"/>
      <c r="M567" s="7"/>
      <c r="N567" s="160"/>
      <c r="P567" s="57" t="s">
        <v>171</v>
      </c>
      <c r="Q567" s="62">
        <f t="shared" ref="Q567:BX567" si="13225">1720/12*Q560</f>
        <v>0</v>
      </c>
      <c r="R567" s="62">
        <f t="shared" si="13225"/>
        <v>0</v>
      </c>
      <c r="S567" s="62">
        <f t="shared" si="13225"/>
        <v>0</v>
      </c>
      <c r="T567" s="62">
        <f t="shared" si="13225"/>
        <v>0</v>
      </c>
      <c r="U567" s="62">
        <f t="shared" si="13225"/>
        <v>0</v>
      </c>
      <c r="V567" s="62">
        <f t="shared" si="13225"/>
        <v>0</v>
      </c>
      <c r="W567" s="62">
        <f t="shared" si="13225"/>
        <v>0</v>
      </c>
      <c r="X567" s="62">
        <f t="shared" si="13225"/>
        <v>0</v>
      </c>
      <c r="Y567" s="62">
        <f t="shared" si="13225"/>
        <v>0</v>
      </c>
      <c r="Z567" s="62">
        <f t="shared" si="13225"/>
        <v>0</v>
      </c>
      <c r="AA567" s="62">
        <f t="shared" si="13225"/>
        <v>0</v>
      </c>
      <c r="AB567" s="62">
        <f t="shared" si="13225"/>
        <v>0</v>
      </c>
      <c r="AC567" s="62">
        <f t="shared" si="13225"/>
        <v>0</v>
      </c>
      <c r="AD567" s="62">
        <f t="shared" si="13225"/>
        <v>0</v>
      </c>
      <c r="AE567" s="62">
        <f t="shared" si="13225"/>
        <v>0</v>
      </c>
      <c r="AF567" s="62">
        <f t="shared" si="13225"/>
        <v>0</v>
      </c>
      <c r="AG567" s="62">
        <f t="shared" si="13225"/>
        <v>0</v>
      </c>
      <c r="AH567" s="62">
        <f t="shared" si="13225"/>
        <v>0</v>
      </c>
      <c r="AI567" s="62">
        <f t="shared" si="13225"/>
        <v>0</v>
      </c>
      <c r="AJ567" s="62">
        <f t="shared" si="13225"/>
        <v>0</v>
      </c>
      <c r="AK567" s="62">
        <f t="shared" si="13225"/>
        <v>0</v>
      </c>
      <c r="AL567" s="62">
        <f t="shared" si="13225"/>
        <v>0</v>
      </c>
      <c r="AM567" s="62">
        <f t="shared" si="13225"/>
        <v>0</v>
      </c>
      <c r="AN567" s="62">
        <f t="shared" si="13225"/>
        <v>0</v>
      </c>
      <c r="AO567" s="62">
        <f t="shared" si="13225"/>
        <v>0</v>
      </c>
      <c r="AP567" s="62">
        <f t="shared" si="13225"/>
        <v>0</v>
      </c>
      <c r="AQ567" s="62">
        <f t="shared" si="13225"/>
        <v>0</v>
      </c>
      <c r="AR567" s="62">
        <f t="shared" si="13225"/>
        <v>0</v>
      </c>
      <c r="AS567" s="62">
        <f t="shared" si="13225"/>
        <v>0</v>
      </c>
      <c r="AT567" s="62">
        <f t="shared" si="13225"/>
        <v>0</v>
      </c>
      <c r="AU567" s="62">
        <f t="shared" si="13225"/>
        <v>0</v>
      </c>
      <c r="AV567" s="62">
        <f t="shared" si="13225"/>
        <v>0</v>
      </c>
      <c r="AW567" s="62">
        <f t="shared" si="13225"/>
        <v>0</v>
      </c>
      <c r="AX567" s="62">
        <f t="shared" si="13225"/>
        <v>0</v>
      </c>
      <c r="AY567" s="62">
        <f t="shared" si="13225"/>
        <v>0</v>
      </c>
      <c r="AZ567" s="62">
        <f t="shared" si="13225"/>
        <v>0</v>
      </c>
      <c r="BA567" s="62">
        <f t="shared" si="13225"/>
        <v>0</v>
      </c>
      <c r="BB567" s="62">
        <f t="shared" si="13225"/>
        <v>0</v>
      </c>
      <c r="BC567" s="62">
        <f t="shared" si="13225"/>
        <v>0</v>
      </c>
      <c r="BD567" s="62">
        <f t="shared" si="13225"/>
        <v>0</v>
      </c>
      <c r="BE567" s="62">
        <f t="shared" si="13225"/>
        <v>0</v>
      </c>
      <c r="BF567" s="62">
        <f t="shared" si="13225"/>
        <v>0</v>
      </c>
      <c r="BG567" s="62">
        <f t="shared" si="13225"/>
        <v>0</v>
      </c>
      <c r="BH567" s="62">
        <f t="shared" si="13225"/>
        <v>0</v>
      </c>
      <c r="BI567" s="62">
        <f t="shared" si="13225"/>
        <v>0</v>
      </c>
      <c r="BJ567" s="62">
        <f t="shared" si="13225"/>
        <v>0</v>
      </c>
      <c r="BK567" s="62">
        <f t="shared" si="13225"/>
        <v>0</v>
      </c>
      <c r="BL567" s="62">
        <f t="shared" si="13225"/>
        <v>0</v>
      </c>
      <c r="BM567" s="62">
        <f t="shared" si="13225"/>
        <v>0</v>
      </c>
      <c r="BN567" s="62">
        <f t="shared" si="13225"/>
        <v>0</v>
      </c>
      <c r="BO567" s="62">
        <f t="shared" si="13225"/>
        <v>0</v>
      </c>
      <c r="BP567" s="62">
        <f t="shared" si="13225"/>
        <v>0</v>
      </c>
      <c r="BQ567" s="62">
        <f t="shared" si="13225"/>
        <v>0</v>
      </c>
      <c r="BR567" s="62">
        <f t="shared" si="13225"/>
        <v>0</v>
      </c>
      <c r="BS567" s="62">
        <f t="shared" si="13225"/>
        <v>0</v>
      </c>
      <c r="BT567" s="62">
        <f t="shared" si="13225"/>
        <v>0</v>
      </c>
      <c r="BU567" s="62">
        <f t="shared" si="13225"/>
        <v>0</v>
      </c>
      <c r="BV567" s="62">
        <f t="shared" si="13225"/>
        <v>0</v>
      </c>
      <c r="BW567" s="62">
        <f t="shared" si="13225"/>
        <v>0</v>
      </c>
      <c r="BX567" s="62">
        <f t="shared" si="13225"/>
        <v>0</v>
      </c>
      <c r="BY567" s="298"/>
      <c r="BZ567" s="300"/>
      <c r="CA567" s="302"/>
      <c r="CB567" s="302"/>
    </row>
    <row r="568" spans="1:96" s="98" customFormat="1" ht="28.8" x14ac:dyDescent="0.3">
      <c r="A568" s="97"/>
      <c r="B568" s="119"/>
      <c r="C568" s="73"/>
      <c r="D568" s="73"/>
      <c r="E568" s="73"/>
      <c r="F568" s="73"/>
      <c r="G568" s="73"/>
      <c r="H568" s="73"/>
      <c r="I568" s="73"/>
      <c r="J568" s="73"/>
      <c r="K568" s="73"/>
      <c r="L568" s="58"/>
      <c r="M568" s="7"/>
      <c r="N568" s="160"/>
      <c r="P568" s="57" t="s">
        <v>155</v>
      </c>
      <c r="Q568" s="62">
        <f>FLOOR(IF(OR(Q563=0,Q563=1),IF(Q561&gt;=Q567,Q567,Q561)+0.00000001,IF(Q565&gt;=Q564,Q564,Q565))+0.00000001,1)</f>
        <v>0</v>
      </c>
      <c r="R568" s="62">
        <f t="shared" ref="R568" si="13226">FLOOR(IF(OR(R563=0,R563=1),IF(R567&gt;R564,R564,IF(R561&gt;=R567,R567,R561)+0.00000001),IF(R565&gt;=R564,R564-Q566,R565-Q566)+0.00000001),1)</f>
        <v>0</v>
      </c>
      <c r="S568" s="62">
        <f t="shared" ref="S568" si="13227">FLOOR(IF(OR(S563=0,S563=1),IF(S567&gt;S564,S564,IF(S561&gt;=S567,S567,S561)+0.00000001),IF(S565&gt;=S564,S564-R566,S565-R566)+0.00000001),1)</f>
        <v>0</v>
      </c>
      <c r="T568" s="62">
        <f t="shared" ref="T568" si="13228">FLOOR(IF(OR(T563=0,T563=1),IF(T567&gt;T564,T564,IF(T561&gt;=T567,T567,T561)+0.00000001),IF(T565&gt;=T564,T564-S566,T565-S566)+0.00000001),1)</f>
        <v>0</v>
      </c>
      <c r="U568" s="62">
        <f t="shared" ref="U568" si="13229">FLOOR(IF(OR(U563=0,U563=1),IF(U567&gt;U564,U564,IF(U561&gt;=U567,U567,U561)+0.00000001),IF(U565&gt;=U564,U564-T566,U565-T566)+0.00000001),1)</f>
        <v>0</v>
      </c>
      <c r="V568" s="62">
        <f t="shared" ref="V568" si="13230">FLOOR(IF(OR(V563=0,V563=1),IF(V567&gt;V564,V564,IF(V561&gt;=V567,V567,V561)+0.00000001),IF(V565&gt;=V564,V564-U566,V565-U566)+0.00000001),1)</f>
        <v>0</v>
      </c>
      <c r="W568" s="62">
        <f t="shared" ref="W568" si="13231">FLOOR(IF(OR(W563=0,W563=1),IF(W567&gt;W564,W564,IF(W561&gt;=W567,W567,W561)+0.00000001),IF(W565&gt;=W564,W564-V566,W565-V566)+0.00000001),1)</f>
        <v>0</v>
      </c>
      <c r="X568" s="62">
        <f t="shared" ref="X568" si="13232">FLOOR(IF(OR(X563=0,X563=1),IF(X567&gt;X564,X564,IF(X561&gt;=X567,X567,X561)+0.00000001),IF(X565&gt;=X564,X564-W566,X565-W566)+0.00000001),1)</f>
        <v>0</v>
      </c>
      <c r="Y568" s="62">
        <f t="shared" ref="Y568" si="13233">FLOOR(IF(OR(Y563=0,Y563=1),IF(Y567&gt;Y564,Y564,IF(Y561&gt;=Y567,Y567,Y561)+0.00000001),IF(Y565&gt;=Y564,Y564-X566,Y565-X566)+0.00000001),1)</f>
        <v>0</v>
      </c>
      <c r="Z568" s="62">
        <f t="shared" ref="Z568" si="13234">FLOOR(IF(OR(Z563=0,Z563=1),IF(Z567&gt;Z564,Z564,IF(Z561&gt;=Z567,Z567,Z561)+0.00000001),IF(Z565&gt;=Z564,Z564-Y566,Z565-Y566)+0.00000001),1)</f>
        <v>0</v>
      </c>
      <c r="AA568" s="62">
        <f t="shared" ref="AA568" si="13235">FLOOR(IF(OR(AA563=0,AA563=1),IF(AA567&gt;AA564,AA564,IF(AA561&gt;=AA567,AA567,AA561)+0.00000001),IF(AA565&gt;=AA564,AA564-Z566,AA565-Z566)+0.00000001),1)</f>
        <v>0</v>
      </c>
      <c r="AB568" s="62">
        <f t="shared" ref="AB568" si="13236">FLOOR(IF(OR(AB563=0,AB563=1),IF(AB567&gt;AB564,AB564,IF(AB561&gt;=AB567,AB567,AB561)+0.00000001),IF(AB565&gt;=AB564,AB564-AA566,AB565-AA566)+0.00000001),1)</f>
        <v>0</v>
      </c>
      <c r="AC568" s="62">
        <f t="shared" ref="AC568" si="13237">FLOOR(IF(OR(AC563=0,AC563=1),IF(AC567&gt;AC564,AC564,IF(AC561&gt;=AC567,AC567,AC561)+0.00000001),IF(AC565&gt;=AC564,AC564-AB566,AC565-AB566)+0.00000001),1)</f>
        <v>0</v>
      </c>
      <c r="AD568" s="62">
        <f t="shared" ref="AD568" si="13238">FLOOR(IF(OR(AD563=0,AD563=1),IF(AD567&gt;AD564,AD564,IF(AD561&gt;=AD567,AD567,AD561)+0.00000001),IF(AD565&gt;=AD564,AD564-AC566,AD565-AC566)+0.00000001),1)</f>
        <v>0</v>
      </c>
      <c r="AE568" s="62">
        <f t="shared" ref="AE568" si="13239">FLOOR(IF(OR(AE563=0,AE563=1),IF(AE567&gt;AE564,AE564,IF(AE561&gt;=AE567,AE567,AE561)+0.00000001),IF(AE565&gt;=AE564,AE564-AD566,AE565-AD566)+0.00000001),1)</f>
        <v>0</v>
      </c>
      <c r="AF568" s="62">
        <f t="shared" ref="AF568" si="13240">FLOOR(IF(OR(AF563=0,AF563=1),IF(AF567&gt;AF564,AF564,IF(AF561&gt;=AF567,AF567,AF561)+0.00000001),IF(AF565&gt;=AF564,AF564-AE566,AF565-AE566)+0.00000001),1)</f>
        <v>0</v>
      </c>
      <c r="AG568" s="62">
        <f t="shared" ref="AG568" si="13241">FLOOR(IF(OR(AG563=0,AG563=1),IF(AG567&gt;AG564,AG564,IF(AG561&gt;=AG567,AG567,AG561)+0.00000001),IF(AG565&gt;=AG564,AG564-AF566,AG565-AF566)+0.00000001),1)</f>
        <v>0</v>
      </c>
      <c r="AH568" s="62">
        <f t="shared" ref="AH568" si="13242">FLOOR(IF(OR(AH563=0,AH563=1),IF(AH567&gt;AH564,AH564,IF(AH561&gt;=AH567,AH567,AH561)+0.00000001),IF(AH565&gt;=AH564,AH564-AG566,AH565-AG566)+0.00000001),1)</f>
        <v>0</v>
      </c>
      <c r="AI568" s="62">
        <f t="shared" ref="AI568" si="13243">FLOOR(IF(OR(AI563=0,AI563=1),IF(AI567&gt;AI564,AI564,IF(AI561&gt;=AI567,AI567,AI561)+0.00000001),IF(AI565&gt;=AI564,AI564-AH566,AI565-AH566)+0.00000001),1)</f>
        <v>0</v>
      </c>
      <c r="AJ568" s="62">
        <f t="shared" ref="AJ568" si="13244">FLOOR(IF(OR(AJ563=0,AJ563=1),IF(AJ567&gt;AJ564,AJ564,IF(AJ561&gt;=AJ567,AJ567,AJ561)+0.00000001),IF(AJ565&gt;=AJ564,AJ564-AI566,AJ565-AI566)+0.00000001),1)</f>
        <v>0</v>
      </c>
      <c r="AK568" s="62">
        <f t="shared" ref="AK568" si="13245">FLOOR(IF(OR(AK563=0,AK563=1),IF(AK567&gt;AK564,AK564,IF(AK561&gt;=AK567,AK567,AK561)+0.00000001),IF(AK565&gt;=AK564,AK564-AJ566,AK565-AJ566)+0.00000001),1)</f>
        <v>0</v>
      </c>
      <c r="AL568" s="62">
        <f t="shared" ref="AL568" si="13246">FLOOR(IF(OR(AL563=0,AL563=1),IF(AL567&gt;AL564,AL564,IF(AL561&gt;=AL567,AL567,AL561)+0.00000001),IF(AL565&gt;=AL564,AL564-AK566,AL565-AK566)+0.00000001),1)</f>
        <v>0</v>
      </c>
      <c r="AM568" s="62">
        <f t="shared" ref="AM568" si="13247">FLOOR(IF(OR(AM563=0,AM563=1),IF(AM567&gt;AM564,AM564,IF(AM561&gt;=AM567,AM567,AM561)+0.00000001),IF(AM565&gt;=AM564,AM564-AL566,AM565-AL566)+0.00000001),1)</f>
        <v>0</v>
      </c>
      <c r="AN568" s="62">
        <f t="shared" ref="AN568" si="13248">FLOOR(IF(OR(AN563=0,AN563=1),IF(AN567&gt;AN564,AN564,IF(AN561&gt;=AN567,AN567,AN561)+0.00000001),IF(AN565&gt;=AN564,AN564-AM566,AN565-AM566)+0.00000001),1)</f>
        <v>0</v>
      </c>
      <c r="AO568" s="62">
        <f t="shared" ref="AO568" si="13249">FLOOR(IF(OR(AO563=0,AO563=1),IF(AO567&gt;AO564,AO564,IF(AO561&gt;=AO567,AO567,AO561)+0.00000001),IF(AO565&gt;=AO564,AO564-AN566,AO565-AN566)+0.00000001),1)</f>
        <v>0</v>
      </c>
      <c r="AP568" s="62">
        <f t="shared" ref="AP568" si="13250">FLOOR(IF(OR(AP563=0,AP563=1),IF(AP567&gt;AP564,AP564,IF(AP561&gt;=AP567,AP567,AP561)+0.00000001),IF(AP565&gt;=AP564,AP564-AO566,AP565-AO566)+0.00000001),1)</f>
        <v>0</v>
      </c>
      <c r="AQ568" s="62">
        <f t="shared" ref="AQ568" si="13251">FLOOR(IF(OR(AQ563=0,AQ563=1),IF(AQ567&gt;AQ564,AQ564,IF(AQ561&gt;=AQ567,AQ567,AQ561)+0.00000001),IF(AQ565&gt;=AQ564,AQ564-AP566,AQ565-AP566)+0.00000001),1)</f>
        <v>0</v>
      </c>
      <c r="AR568" s="62">
        <f t="shared" ref="AR568" si="13252">FLOOR(IF(OR(AR563=0,AR563=1),IF(AR567&gt;AR564,AR564,IF(AR561&gt;=AR567,AR567,AR561)+0.00000001),IF(AR565&gt;=AR564,AR564-AQ566,AR565-AQ566)+0.00000001),1)</f>
        <v>0</v>
      </c>
      <c r="AS568" s="62">
        <f t="shared" ref="AS568" si="13253">FLOOR(IF(OR(AS563=0,AS563=1),IF(AS567&gt;AS564,AS564,IF(AS561&gt;=AS567,AS567,AS561)+0.00000001),IF(AS565&gt;=AS564,AS564-AR566,AS565-AR566)+0.00000001),1)</f>
        <v>0</v>
      </c>
      <c r="AT568" s="62">
        <f t="shared" ref="AT568" si="13254">FLOOR(IF(OR(AT563=0,AT563=1),IF(AT567&gt;AT564,AT564,IF(AT561&gt;=AT567,AT567,AT561)+0.00000001),IF(AT565&gt;=AT564,AT564-AS566,AT565-AS566)+0.00000001),1)</f>
        <v>0</v>
      </c>
      <c r="AU568" s="62">
        <f t="shared" ref="AU568" si="13255">FLOOR(IF(OR(AU563=0,AU563=1),IF(AU567&gt;AU564,AU564,IF(AU561&gt;=AU567,AU567,AU561)+0.00000001),IF(AU565&gt;=AU564,AU564-AT566,AU565-AT566)+0.00000001),1)</f>
        <v>0</v>
      </c>
      <c r="AV568" s="62">
        <f t="shared" ref="AV568" si="13256">FLOOR(IF(OR(AV563=0,AV563=1),IF(AV567&gt;AV564,AV564,IF(AV561&gt;=AV567,AV567,AV561)+0.00000001),IF(AV565&gt;=AV564,AV564-AU566,AV565-AU566)+0.00000001),1)</f>
        <v>0</v>
      </c>
      <c r="AW568" s="62">
        <f t="shared" ref="AW568" si="13257">FLOOR(IF(OR(AW563=0,AW563=1),IF(AW567&gt;AW564,AW564,IF(AW561&gt;=AW567,AW567,AW561)+0.00000001),IF(AW565&gt;=AW564,AW564-AV566,AW565-AV566)+0.00000001),1)</f>
        <v>0</v>
      </c>
      <c r="AX568" s="62">
        <f t="shared" ref="AX568" si="13258">FLOOR(IF(OR(AX563=0,AX563=1),IF(AX567&gt;AX564,AX564,IF(AX561&gt;=AX567,AX567,AX561)+0.00000001),IF(AX565&gt;=AX564,AX564-AW566,AX565-AW566)+0.00000001),1)</f>
        <v>0</v>
      </c>
      <c r="AY568" s="62">
        <f t="shared" ref="AY568" si="13259">FLOOR(IF(OR(AY563=0,AY563=1),IF(AY567&gt;AY564,AY564,IF(AY561&gt;=AY567,AY567,AY561)+0.00000001),IF(AY565&gt;=AY564,AY564-AX566,AY565-AX566)+0.00000001),1)</f>
        <v>0</v>
      </c>
      <c r="AZ568" s="62">
        <f t="shared" ref="AZ568" si="13260">FLOOR(IF(OR(AZ563=0,AZ563=1),IF(AZ567&gt;AZ564,AZ564,IF(AZ561&gt;=AZ567,AZ567,AZ561)+0.00000001),IF(AZ565&gt;=AZ564,AZ564-AY566,AZ565-AY566)+0.00000001),1)</f>
        <v>0</v>
      </c>
      <c r="BA568" s="62">
        <f t="shared" ref="BA568" si="13261">FLOOR(IF(OR(BA563=0,BA563=1),IF(BA567&gt;BA564,BA564,IF(BA561&gt;=BA567,BA567,BA561)+0.00000001),IF(BA565&gt;=BA564,BA564-AZ566,BA565-AZ566)+0.00000001),1)</f>
        <v>0</v>
      </c>
      <c r="BB568" s="62">
        <f t="shared" ref="BB568" si="13262">FLOOR(IF(OR(BB563=0,BB563=1),IF(BB567&gt;BB564,BB564,IF(BB561&gt;=BB567,BB567,BB561)+0.00000001),IF(BB565&gt;=BB564,BB564-BA566,BB565-BA566)+0.00000001),1)</f>
        <v>0</v>
      </c>
      <c r="BC568" s="62">
        <f t="shared" ref="BC568" si="13263">FLOOR(IF(OR(BC563=0,BC563=1),IF(BC567&gt;BC564,BC564,IF(BC561&gt;=BC567,BC567,BC561)+0.00000001),IF(BC565&gt;=BC564,BC564-BB566,BC565-BB566)+0.00000001),1)</f>
        <v>0</v>
      </c>
      <c r="BD568" s="62">
        <f t="shared" ref="BD568" si="13264">FLOOR(IF(OR(BD563=0,BD563=1),IF(BD567&gt;BD564,BD564,IF(BD561&gt;=BD567,BD567,BD561)+0.00000001),IF(BD565&gt;=BD564,BD564-BC566,BD565-BC566)+0.00000001),1)</f>
        <v>0</v>
      </c>
      <c r="BE568" s="62">
        <f t="shared" ref="BE568" si="13265">FLOOR(IF(OR(BE563=0,BE563=1),IF(BE567&gt;BE564,BE564,IF(BE561&gt;=BE567,BE567,BE561)+0.00000001),IF(BE565&gt;=BE564,BE564-BD566,BE565-BD566)+0.00000001),1)</f>
        <v>0</v>
      </c>
      <c r="BF568" s="62">
        <f t="shared" ref="BF568" si="13266">FLOOR(IF(OR(BF563=0,BF563=1),IF(BF567&gt;BF564,BF564,IF(BF561&gt;=BF567,BF567,BF561)+0.00000001),IF(BF565&gt;=BF564,BF564-BE566,BF565-BE566)+0.00000001),1)</f>
        <v>0</v>
      </c>
      <c r="BG568" s="62">
        <f t="shared" ref="BG568" si="13267">FLOOR(IF(OR(BG563=0,BG563=1),IF(BG567&gt;BG564,BG564,IF(BG561&gt;=BG567,BG567,BG561)+0.00000001),IF(BG565&gt;=BG564,BG564-BF566,BG565-BF566)+0.00000001),1)</f>
        <v>0</v>
      </c>
      <c r="BH568" s="62">
        <f t="shared" ref="BH568" si="13268">FLOOR(IF(OR(BH563=0,BH563=1),IF(BH567&gt;BH564,BH564,IF(BH561&gt;=BH567,BH567,BH561)+0.00000001),IF(BH565&gt;=BH564,BH564-BG566,BH565-BG566)+0.00000001),1)</f>
        <v>0</v>
      </c>
      <c r="BI568" s="62">
        <f t="shared" ref="BI568" si="13269">FLOOR(IF(OR(BI563=0,BI563=1),IF(BI567&gt;BI564,BI564,IF(BI561&gt;=BI567,BI567,BI561)+0.00000001),IF(BI565&gt;=BI564,BI564-BH566,BI565-BH566)+0.00000001),1)</f>
        <v>0</v>
      </c>
      <c r="BJ568" s="62">
        <f t="shared" ref="BJ568" si="13270">FLOOR(IF(OR(BJ563=0,BJ563=1),IF(BJ567&gt;BJ564,BJ564,IF(BJ561&gt;=BJ567,BJ567,BJ561)+0.00000001),IF(BJ565&gt;=BJ564,BJ564-BI566,BJ565-BI566)+0.00000001),1)</f>
        <v>0</v>
      </c>
      <c r="BK568" s="62">
        <f t="shared" ref="BK568" si="13271">FLOOR(IF(OR(BK563=0,BK563=1),IF(BK567&gt;BK564,BK564,IF(BK561&gt;=BK567,BK567,BK561)+0.00000001),IF(BK565&gt;=BK564,BK564-BJ566,BK565-BJ566)+0.00000001),1)</f>
        <v>0</v>
      </c>
      <c r="BL568" s="62">
        <f t="shared" ref="BL568" si="13272">FLOOR(IF(OR(BL563=0,BL563=1),IF(BL567&gt;BL564,BL564,IF(BL561&gt;=BL567,BL567,BL561)+0.00000001),IF(BL565&gt;=BL564,BL564-BK566,BL565-BK566)+0.00000001),1)</f>
        <v>0</v>
      </c>
      <c r="BM568" s="62">
        <f t="shared" ref="BM568" si="13273">FLOOR(IF(OR(BM563=0,BM563=1),IF(BM567&gt;BM564,BM564,IF(BM561&gt;=BM567,BM567,BM561)+0.00000001),IF(BM565&gt;=BM564,BM564-BL566,BM565-BL566)+0.00000001),1)</f>
        <v>0</v>
      </c>
      <c r="BN568" s="62">
        <f t="shared" ref="BN568" si="13274">FLOOR(IF(OR(BN563=0,BN563=1),IF(BN567&gt;BN564,BN564,IF(BN561&gt;=BN567,BN567,BN561)+0.00000001),IF(BN565&gt;=BN564,BN564-BM566,BN565-BM566)+0.00000001),1)</f>
        <v>0</v>
      </c>
      <c r="BO568" s="62">
        <f t="shared" ref="BO568" si="13275">FLOOR(IF(OR(BO563=0,BO563=1),IF(BO567&gt;BO564,BO564,IF(BO561&gt;=BO567,BO567,BO561)+0.00000001),IF(BO565&gt;=BO564,BO564-BN566,BO565-BN566)+0.00000001),1)</f>
        <v>0</v>
      </c>
      <c r="BP568" s="62">
        <f t="shared" ref="BP568" si="13276">FLOOR(IF(OR(BP563=0,BP563=1),IF(BP567&gt;BP564,BP564,IF(BP561&gt;=BP567,BP567,BP561)+0.00000001),IF(BP565&gt;=BP564,BP564-BO566,BP565-BO566)+0.00000001),1)</f>
        <v>0</v>
      </c>
      <c r="BQ568" s="62">
        <f t="shared" ref="BQ568" si="13277">FLOOR(IF(OR(BQ563=0,BQ563=1),IF(BQ567&gt;BQ564,BQ564,IF(BQ561&gt;=BQ567,BQ567,BQ561)+0.00000001),IF(BQ565&gt;=BQ564,BQ564-BP566,BQ565-BP566)+0.00000001),1)</f>
        <v>0</v>
      </c>
      <c r="BR568" s="62">
        <f t="shared" ref="BR568" si="13278">FLOOR(IF(OR(BR563=0,BR563=1),IF(BR567&gt;BR564,BR564,IF(BR561&gt;=BR567,BR567,BR561)+0.00000001),IF(BR565&gt;=BR564,BR564-BQ566,BR565-BQ566)+0.00000001),1)</f>
        <v>0</v>
      </c>
      <c r="BS568" s="62">
        <f t="shared" ref="BS568" si="13279">FLOOR(IF(OR(BS563=0,BS563=1),IF(BS567&gt;BS564,BS564,IF(BS561&gt;=BS567,BS567,BS561)+0.00000001),IF(BS565&gt;=BS564,BS564-BR566,BS565-BR566)+0.00000001),1)</f>
        <v>0</v>
      </c>
      <c r="BT568" s="62">
        <f t="shared" ref="BT568" si="13280">FLOOR(IF(OR(BT563=0,BT563=1),IF(BT567&gt;BT564,BT564,IF(BT561&gt;=BT567,BT567,BT561)+0.00000001),IF(BT565&gt;=BT564,BT564-BS566,BT565-BS566)+0.00000001),1)</f>
        <v>0</v>
      </c>
      <c r="BU568" s="62">
        <f t="shared" ref="BU568" si="13281">FLOOR(IF(OR(BU563=0,BU563=1),IF(BU567&gt;BU564,BU564,IF(BU561&gt;=BU567,BU567,BU561)+0.00000001),IF(BU565&gt;=BU564,BU564-BT566,BU565-BT566)+0.00000001),1)</f>
        <v>0</v>
      </c>
      <c r="BV568" s="62">
        <f t="shared" ref="BV568" si="13282">FLOOR(IF(OR(BV563=0,BV563=1),IF(BV567&gt;BV564,BV564,IF(BV561&gt;=BV567,BV567,BV561)+0.00000001),IF(BV565&gt;=BV564,BV564-BU566,BV565-BU566)+0.00000001),1)</f>
        <v>0</v>
      </c>
      <c r="BW568" s="62">
        <f t="shared" ref="BW568" si="13283">FLOOR(IF(OR(BW563=0,BW563=1),IF(BW567&gt;BW564,BW564,IF(BW561&gt;=BW567,BW567,BW561)+0.00000001),IF(BW565&gt;=BW564,BW564-BV566,BW565-BV566)+0.00000001),1)</f>
        <v>0</v>
      </c>
      <c r="BX568" s="62">
        <f t="shared" ref="BX568" si="13284">FLOOR(IF(OR(BX563=0,BX563=1),IF(BX567&gt;BX564,BX564,IF(BX561&gt;=BX567,BX567,BX561)+0.00000001),IF(BX565&gt;=BX564,BX564-BW566,BX565-BW566)+0.00000001),1)</f>
        <v>0</v>
      </c>
      <c r="BY568" s="298"/>
      <c r="BZ568" s="300"/>
      <c r="CA568" s="302"/>
      <c r="CB568" s="302"/>
    </row>
    <row r="569" spans="1:96" s="98" customFormat="1" ht="25.2" customHeight="1" thickBot="1" x14ac:dyDescent="0.35">
      <c r="A569" s="97"/>
      <c r="B569" s="120"/>
      <c r="C569" s="63"/>
      <c r="D569" s="63"/>
      <c r="E569" s="63"/>
      <c r="F569" s="63"/>
      <c r="G569" s="63"/>
      <c r="H569" s="63"/>
      <c r="I569" s="63"/>
      <c r="J569" s="63"/>
      <c r="K569" s="63"/>
      <c r="L569" s="64"/>
      <c r="M569" s="7"/>
      <c r="N569" s="161"/>
      <c r="P569" s="175" t="s">
        <v>156</v>
      </c>
      <c r="Q569" s="204">
        <f>IF(Q568=0,0,Q568*$J$16)</f>
        <v>0</v>
      </c>
      <c r="R569" s="204">
        <f t="shared" ref="R569:BX569" si="13285">IF(R568=0,0,R568*$J$16)</f>
        <v>0</v>
      </c>
      <c r="S569" s="204">
        <f t="shared" si="13285"/>
        <v>0</v>
      </c>
      <c r="T569" s="204">
        <f t="shared" si="13285"/>
        <v>0</v>
      </c>
      <c r="U569" s="204">
        <f t="shared" si="13285"/>
        <v>0</v>
      </c>
      <c r="V569" s="204">
        <f t="shared" si="13285"/>
        <v>0</v>
      </c>
      <c r="W569" s="204">
        <f t="shared" si="13285"/>
        <v>0</v>
      </c>
      <c r="X569" s="204">
        <f t="shared" si="13285"/>
        <v>0</v>
      </c>
      <c r="Y569" s="204">
        <f t="shared" si="13285"/>
        <v>0</v>
      </c>
      <c r="Z569" s="204">
        <f t="shared" si="13285"/>
        <v>0</v>
      </c>
      <c r="AA569" s="204">
        <f t="shared" si="13285"/>
        <v>0</v>
      </c>
      <c r="AB569" s="204">
        <f t="shared" si="13285"/>
        <v>0</v>
      </c>
      <c r="AC569" s="204">
        <f t="shared" si="13285"/>
        <v>0</v>
      </c>
      <c r="AD569" s="204">
        <f t="shared" si="13285"/>
        <v>0</v>
      </c>
      <c r="AE569" s="204">
        <f t="shared" si="13285"/>
        <v>0</v>
      </c>
      <c r="AF569" s="204">
        <f t="shared" si="13285"/>
        <v>0</v>
      </c>
      <c r="AG569" s="204">
        <f t="shared" si="13285"/>
        <v>0</v>
      </c>
      <c r="AH569" s="204">
        <f t="shared" si="13285"/>
        <v>0</v>
      </c>
      <c r="AI569" s="204">
        <f t="shared" si="13285"/>
        <v>0</v>
      </c>
      <c r="AJ569" s="204">
        <f t="shared" si="13285"/>
        <v>0</v>
      </c>
      <c r="AK569" s="204">
        <f t="shared" si="13285"/>
        <v>0</v>
      </c>
      <c r="AL569" s="204">
        <f t="shared" si="13285"/>
        <v>0</v>
      </c>
      <c r="AM569" s="204">
        <f t="shared" si="13285"/>
        <v>0</v>
      </c>
      <c r="AN569" s="204">
        <f t="shared" si="13285"/>
        <v>0</v>
      </c>
      <c r="AO569" s="204">
        <f t="shared" si="13285"/>
        <v>0</v>
      </c>
      <c r="AP569" s="204">
        <f t="shared" si="13285"/>
        <v>0</v>
      </c>
      <c r="AQ569" s="204">
        <f t="shared" si="13285"/>
        <v>0</v>
      </c>
      <c r="AR569" s="204">
        <f t="shared" si="13285"/>
        <v>0</v>
      </c>
      <c r="AS569" s="204">
        <f t="shared" si="13285"/>
        <v>0</v>
      </c>
      <c r="AT569" s="204">
        <f t="shared" si="13285"/>
        <v>0</v>
      </c>
      <c r="AU569" s="204">
        <f t="shared" si="13285"/>
        <v>0</v>
      </c>
      <c r="AV569" s="204">
        <f t="shared" si="13285"/>
        <v>0</v>
      </c>
      <c r="AW569" s="204">
        <f t="shared" si="13285"/>
        <v>0</v>
      </c>
      <c r="AX569" s="204">
        <f t="shared" si="13285"/>
        <v>0</v>
      </c>
      <c r="AY569" s="204">
        <f t="shared" si="13285"/>
        <v>0</v>
      </c>
      <c r="AZ569" s="204">
        <f t="shared" si="13285"/>
        <v>0</v>
      </c>
      <c r="BA569" s="204">
        <f t="shared" si="13285"/>
        <v>0</v>
      </c>
      <c r="BB569" s="204">
        <f t="shared" si="13285"/>
        <v>0</v>
      </c>
      <c r="BC569" s="204">
        <f t="shared" si="13285"/>
        <v>0</v>
      </c>
      <c r="BD569" s="204">
        <f t="shared" si="13285"/>
        <v>0</v>
      </c>
      <c r="BE569" s="204">
        <f t="shared" si="13285"/>
        <v>0</v>
      </c>
      <c r="BF569" s="204">
        <f t="shared" si="13285"/>
        <v>0</v>
      </c>
      <c r="BG569" s="204">
        <f t="shared" si="13285"/>
        <v>0</v>
      </c>
      <c r="BH569" s="204">
        <f t="shared" si="13285"/>
        <v>0</v>
      </c>
      <c r="BI569" s="204">
        <f t="shared" si="13285"/>
        <v>0</v>
      </c>
      <c r="BJ569" s="204">
        <f t="shared" si="13285"/>
        <v>0</v>
      </c>
      <c r="BK569" s="204">
        <f t="shared" si="13285"/>
        <v>0</v>
      </c>
      <c r="BL569" s="204">
        <f t="shared" si="13285"/>
        <v>0</v>
      </c>
      <c r="BM569" s="204">
        <f t="shared" si="13285"/>
        <v>0</v>
      </c>
      <c r="BN569" s="204">
        <f t="shared" si="13285"/>
        <v>0</v>
      </c>
      <c r="BO569" s="204">
        <f t="shared" si="13285"/>
        <v>0</v>
      </c>
      <c r="BP569" s="204">
        <f t="shared" si="13285"/>
        <v>0</v>
      </c>
      <c r="BQ569" s="204">
        <f t="shared" si="13285"/>
        <v>0</v>
      </c>
      <c r="BR569" s="204">
        <f t="shared" si="13285"/>
        <v>0</v>
      </c>
      <c r="BS569" s="204">
        <f t="shared" si="13285"/>
        <v>0</v>
      </c>
      <c r="BT569" s="204">
        <f t="shared" si="13285"/>
        <v>0</v>
      </c>
      <c r="BU569" s="204">
        <f t="shared" si="13285"/>
        <v>0</v>
      </c>
      <c r="BV569" s="204">
        <f t="shared" si="13285"/>
        <v>0</v>
      </c>
      <c r="BW569" s="204">
        <f t="shared" si="13285"/>
        <v>0</v>
      </c>
      <c r="BX569" s="204">
        <f t="shared" si="13285"/>
        <v>0</v>
      </c>
      <c r="BY569" s="299"/>
      <c r="BZ569" s="301"/>
      <c r="CA569" s="303"/>
      <c r="CB569" s="303"/>
      <c r="CD569" s="146">
        <f>SUMIFS($Q569:$BX569,$Q559:$BX559,"1. ZoR")</f>
        <v>0</v>
      </c>
      <c r="CE569" s="146">
        <f>SUMIFS($Q569:$BX569,$Q559:$BX559,"2. ZoR")</f>
        <v>0</v>
      </c>
      <c r="CF569" s="146">
        <f>SUMIFS($Q569:$BX569,$Q559:$BX559,"3. ZoR")</f>
        <v>0</v>
      </c>
      <c r="CG569" s="146">
        <f>SUMIFS($Q569:$BX569,$Q559:$BX559,"4. ZoR")</f>
        <v>0</v>
      </c>
      <c r="CH569" s="146">
        <f>SUMIFS($Q569:$BX569,$Q559:$BX559,"5. ZoR")</f>
        <v>0</v>
      </c>
      <c r="CI569" s="146">
        <f>SUMIFS($Q569:$BX569,$Q559:$BX559,"6. ZoR")</f>
        <v>0</v>
      </c>
      <c r="CJ569" s="146">
        <f>SUMIFS($Q569:$BX569,$Q559:$BX559,"7. ZoR")</f>
        <v>0</v>
      </c>
      <c r="CK569" s="146">
        <f>SUMIFS($Q569:$BX569,$Q559:$BX559,"8. ZoR")</f>
        <v>0</v>
      </c>
      <c r="CL569" s="146">
        <f>SUMIFS($Q569:$BX569,$Q559:$BX559,"9. ZoR")</f>
        <v>0</v>
      </c>
      <c r="CM569" s="146">
        <f>SUMIFS($Q569:$BX569,$Q559:$BX559,"10. ZoR")</f>
        <v>0</v>
      </c>
      <c r="CN569" s="146">
        <f>SUMIFS($Q569:$BX569,$Q559:$BX559,"11. ZoR")</f>
        <v>0</v>
      </c>
      <c r="CO569" s="146">
        <f>SUMIFS($Q569:$BX569,$Q559:$BX559,"12. ZoR")</f>
        <v>0</v>
      </c>
      <c r="CP569" s="146">
        <f>SUMIFS($Q569:$BX569,$Q559:$BX559,"13. ZoR")</f>
        <v>0</v>
      </c>
      <c r="CQ569" s="146">
        <f>SUMIFS($Q569:$BX569,$Q559:$BX559,"14. ZoR")</f>
        <v>0</v>
      </c>
      <c r="CR569" s="146">
        <f>SUMIFS($Q569:$BX569,$Q559:$BX559,"15. ZoR")</f>
        <v>0</v>
      </c>
    </row>
    <row r="570" spans="1:96" ht="15" customHeight="1" thickBot="1" x14ac:dyDescent="0.35"/>
    <row r="571" spans="1:96" s="98" customFormat="1" ht="69.599999999999994" customHeight="1" thickBot="1" x14ac:dyDescent="0.35">
      <c r="A571" s="229"/>
      <c r="B571" s="112"/>
      <c r="C571" s="304" t="s">
        <v>1</v>
      </c>
      <c r="D571" s="113"/>
      <c r="E571" s="122" t="s">
        <v>230</v>
      </c>
      <c r="F571" s="122" t="s">
        <v>200</v>
      </c>
      <c r="G571" s="114" t="s">
        <v>93</v>
      </c>
      <c r="H571" s="114" t="s">
        <v>94</v>
      </c>
      <c r="I571" s="114" t="s">
        <v>229</v>
      </c>
      <c r="J571" s="114" t="s">
        <v>206</v>
      </c>
      <c r="K571" s="114" t="s">
        <v>208</v>
      </c>
      <c r="L571" s="129" t="s">
        <v>0</v>
      </c>
      <c r="M571" s="7"/>
      <c r="N571" s="115">
        <v>204032</v>
      </c>
      <c r="P571" s="162" t="s">
        <v>129</v>
      </c>
      <c r="Q571" s="76" t="s">
        <v>3</v>
      </c>
      <c r="R571" s="76" t="s">
        <v>4</v>
      </c>
      <c r="S571" s="76" t="s">
        <v>5</v>
      </c>
      <c r="T571" s="76" t="s">
        <v>6</v>
      </c>
      <c r="U571" s="76" t="s">
        <v>7</v>
      </c>
      <c r="V571" s="76" t="s">
        <v>8</v>
      </c>
      <c r="W571" s="76" t="s">
        <v>9</v>
      </c>
      <c r="X571" s="76" t="s">
        <v>10</v>
      </c>
      <c r="Y571" s="76" t="s">
        <v>11</v>
      </c>
      <c r="Z571" s="76" t="s">
        <v>12</v>
      </c>
      <c r="AA571" s="76" t="s">
        <v>13</v>
      </c>
      <c r="AB571" s="76" t="s">
        <v>14</v>
      </c>
      <c r="AC571" s="76" t="s">
        <v>15</v>
      </c>
      <c r="AD571" s="76" t="s">
        <v>16</v>
      </c>
      <c r="AE571" s="76" t="s">
        <v>17</v>
      </c>
      <c r="AF571" s="76" t="s">
        <v>18</v>
      </c>
      <c r="AG571" s="76" t="s">
        <v>19</v>
      </c>
      <c r="AH571" s="76" t="s">
        <v>20</v>
      </c>
      <c r="AI571" s="76" t="s">
        <v>21</v>
      </c>
      <c r="AJ571" s="76" t="s">
        <v>22</v>
      </c>
      <c r="AK571" s="76" t="s">
        <v>23</v>
      </c>
      <c r="AL571" s="76" t="s">
        <v>24</v>
      </c>
      <c r="AM571" s="76" t="s">
        <v>25</v>
      </c>
      <c r="AN571" s="76" t="s">
        <v>26</v>
      </c>
      <c r="AO571" s="76" t="s">
        <v>27</v>
      </c>
      <c r="AP571" s="76" t="s">
        <v>28</v>
      </c>
      <c r="AQ571" s="76" t="s">
        <v>29</v>
      </c>
      <c r="AR571" s="76" t="s">
        <v>30</v>
      </c>
      <c r="AS571" s="76" t="s">
        <v>31</v>
      </c>
      <c r="AT571" s="76" t="s">
        <v>32</v>
      </c>
      <c r="AU571" s="76" t="s">
        <v>33</v>
      </c>
      <c r="AV571" s="76" t="s">
        <v>34</v>
      </c>
      <c r="AW571" s="76" t="s">
        <v>35</v>
      </c>
      <c r="AX571" s="76" t="s">
        <v>36</v>
      </c>
      <c r="AY571" s="76" t="s">
        <v>37</v>
      </c>
      <c r="AZ571" s="76" t="s">
        <v>38</v>
      </c>
      <c r="BA571" s="76" t="s">
        <v>39</v>
      </c>
      <c r="BB571" s="76" t="s">
        <v>40</v>
      </c>
      <c r="BC571" s="76" t="s">
        <v>41</v>
      </c>
      <c r="BD571" s="76" t="s">
        <v>42</v>
      </c>
      <c r="BE571" s="76" t="s">
        <v>43</v>
      </c>
      <c r="BF571" s="76" t="s">
        <v>44</v>
      </c>
      <c r="BG571" s="76" t="s">
        <v>45</v>
      </c>
      <c r="BH571" s="76" t="s">
        <v>46</v>
      </c>
      <c r="BI571" s="76" t="s">
        <v>47</v>
      </c>
      <c r="BJ571" s="76" t="s">
        <v>48</v>
      </c>
      <c r="BK571" s="76" t="s">
        <v>49</v>
      </c>
      <c r="BL571" s="76" t="s">
        <v>50</v>
      </c>
      <c r="BM571" s="76" t="s">
        <v>51</v>
      </c>
      <c r="BN571" s="76" t="s">
        <v>52</v>
      </c>
      <c r="BO571" s="76" t="s">
        <v>130</v>
      </c>
      <c r="BP571" s="76" t="s">
        <v>131</v>
      </c>
      <c r="BQ571" s="76" t="s">
        <v>132</v>
      </c>
      <c r="BR571" s="76" t="s">
        <v>133</v>
      </c>
      <c r="BS571" s="76" t="s">
        <v>134</v>
      </c>
      <c r="BT571" s="76" t="s">
        <v>135</v>
      </c>
      <c r="BU571" s="76" t="s">
        <v>136</v>
      </c>
      <c r="BV571" s="76" t="s">
        <v>137</v>
      </c>
      <c r="BW571" s="76" t="s">
        <v>138</v>
      </c>
      <c r="BX571" s="76" t="s">
        <v>139</v>
      </c>
      <c r="BY571" s="125" t="s">
        <v>174</v>
      </c>
      <c r="BZ571" s="126" t="s">
        <v>175</v>
      </c>
      <c r="CA571" s="126" t="s">
        <v>236</v>
      </c>
      <c r="CB571" s="126" t="s">
        <v>237</v>
      </c>
      <c r="CD571" s="306" t="s">
        <v>222</v>
      </c>
      <c r="CE571" s="307"/>
      <c r="CF571" s="307"/>
      <c r="CG571" s="307"/>
      <c r="CH571" s="307"/>
      <c r="CI571" s="307"/>
      <c r="CJ571" s="307"/>
      <c r="CK571" s="307"/>
      <c r="CL571" s="307"/>
      <c r="CM571" s="307"/>
      <c r="CN571" s="307"/>
      <c r="CO571" s="307"/>
      <c r="CP571" s="307"/>
      <c r="CQ571" s="307"/>
      <c r="CR571" s="307"/>
    </row>
    <row r="572" spans="1:96" s="98" customFormat="1" ht="21" hidden="1" customHeight="1" x14ac:dyDescent="0.3">
      <c r="A572" s="230"/>
      <c r="B572" s="105"/>
      <c r="C572" s="305"/>
      <c r="D572" s="116"/>
      <c r="E572" s="116"/>
      <c r="F572" s="116"/>
      <c r="G572" s="308" t="s">
        <v>235</v>
      </c>
      <c r="H572" s="308" t="s">
        <v>95</v>
      </c>
      <c r="I572" s="309" t="s">
        <v>199</v>
      </c>
      <c r="J572" s="309" t="s">
        <v>207</v>
      </c>
      <c r="K572" s="128"/>
      <c r="L572" s="311" t="s">
        <v>92</v>
      </c>
      <c r="M572" s="7"/>
      <c r="N572" s="313" t="s">
        <v>2</v>
      </c>
      <c r="P572" s="77"/>
      <c r="Q572" s="67">
        <f>MONTH(Úvod!$F$10)</f>
        <v>1</v>
      </c>
      <c r="R572" s="68">
        <f t="shared" ref="R572" si="13286">IF(Q572=12,1,Q572+1)</f>
        <v>2</v>
      </c>
      <c r="S572" s="68">
        <f t="shared" ref="S572" si="13287">IF(R572=12,1,R572+1)</f>
        <v>3</v>
      </c>
      <c r="T572" s="69">
        <f t="shared" ref="T572" si="13288">IF(S572=12,1,S572+1)</f>
        <v>4</v>
      </c>
      <c r="U572" s="69">
        <f t="shared" ref="U572" si="13289">IF(T572=12,1,T572+1)</f>
        <v>5</v>
      </c>
      <c r="V572" s="69">
        <f t="shared" ref="V572" si="13290">IF(U572=12,1,U572+1)</f>
        <v>6</v>
      </c>
      <c r="W572" s="69">
        <f t="shared" ref="W572" si="13291">IF(V572=12,1,V572+1)</f>
        <v>7</v>
      </c>
      <c r="X572" s="69">
        <f t="shared" ref="X572" si="13292">IF(W572=12,1,W572+1)</f>
        <v>8</v>
      </c>
      <c r="Y572" s="69">
        <f t="shared" ref="Y572" si="13293">IF(X572=12,1,X572+1)</f>
        <v>9</v>
      </c>
      <c r="Z572" s="69">
        <f>IF(Y572=12,1,Y572+1)</f>
        <v>10</v>
      </c>
      <c r="AA572" s="69">
        <f t="shared" ref="AA572" si="13294">IF(Z572=12,1,Z572+1)</f>
        <v>11</v>
      </c>
      <c r="AB572" s="69">
        <f t="shared" ref="AB572" si="13295">IF(AA572=12,1,AA572+1)</f>
        <v>12</v>
      </c>
      <c r="AC572" s="69">
        <f t="shared" ref="AC572" si="13296">IF(AB572=12,1,AB572+1)</f>
        <v>1</v>
      </c>
      <c r="AD572" s="69">
        <f t="shared" ref="AD572" si="13297">IF(AC572=12,1,AC572+1)</f>
        <v>2</v>
      </c>
      <c r="AE572" s="69">
        <f t="shared" ref="AE572" si="13298">IF(AD572=12,1,AD572+1)</f>
        <v>3</v>
      </c>
      <c r="AF572" s="69">
        <f t="shared" ref="AF572" si="13299">IF(AE572=12,1,AE572+1)</f>
        <v>4</v>
      </c>
      <c r="AG572" s="69">
        <f t="shared" ref="AG572" si="13300">IF(AF572=12,1,AF572+1)</f>
        <v>5</v>
      </c>
      <c r="AH572" s="69">
        <f t="shared" ref="AH572" si="13301">IF(AG572=12,1,AG572+1)</f>
        <v>6</v>
      </c>
      <c r="AI572" s="69">
        <f>IF(AH572=12,1,AH572+1)</f>
        <v>7</v>
      </c>
      <c r="AJ572" s="69">
        <f t="shared" ref="AJ572" si="13302">IF(AI572=12,1,AI572+1)</f>
        <v>8</v>
      </c>
      <c r="AK572" s="69">
        <f t="shared" ref="AK572" si="13303">IF(AJ572=12,1,AJ572+1)</f>
        <v>9</v>
      </c>
      <c r="AL572" s="69">
        <f t="shared" ref="AL572" si="13304">IF(AK572=12,1,AK572+1)</f>
        <v>10</v>
      </c>
      <c r="AM572" s="69">
        <f t="shared" ref="AM572" si="13305">IF(AL572=12,1,AL572+1)</f>
        <v>11</v>
      </c>
      <c r="AN572" s="69">
        <f t="shared" ref="AN572" si="13306">IF(AM572=12,1,AM572+1)</f>
        <v>12</v>
      </c>
      <c r="AO572" s="69">
        <f t="shared" ref="AO572" si="13307">IF(AN572=12,1,AN572+1)</f>
        <v>1</v>
      </c>
      <c r="AP572" s="69">
        <f t="shared" ref="AP572" si="13308">IF(AO572=12,1,AO572+1)</f>
        <v>2</v>
      </c>
      <c r="AQ572" s="69">
        <f t="shared" ref="AQ572" si="13309">IF(AP572=12,1,AP572+1)</f>
        <v>3</v>
      </c>
      <c r="AR572" s="69">
        <f t="shared" ref="AR572" si="13310">IF(AQ572=12,1,AQ572+1)</f>
        <v>4</v>
      </c>
      <c r="AS572" s="69">
        <f t="shared" ref="AS572" si="13311">IF(AR572=12,1,AR572+1)</f>
        <v>5</v>
      </c>
      <c r="AT572" s="69">
        <f t="shared" ref="AT572" si="13312">IF(AS572=12,1,AS572+1)</f>
        <v>6</v>
      </c>
      <c r="AU572" s="69">
        <f t="shared" ref="AU572" si="13313">IF(AT572=12,1,AT572+1)</f>
        <v>7</v>
      </c>
      <c r="AV572" s="69">
        <f t="shared" ref="AV572" si="13314">IF(AU572=12,1,AU572+1)</f>
        <v>8</v>
      </c>
      <c r="AW572" s="69">
        <f t="shared" ref="AW572" si="13315">IF(AV572=12,1,AV572+1)</f>
        <v>9</v>
      </c>
      <c r="AX572" s="69">
        <f t="shared" ref="AX572" si="13316">IF(AW572=12,1,AW572+1)</f>
        <v>10</v>
      </c>
      <c r="AY572" s="69">
        <f t="shared" ref="AY572" si="13317">IF(AX572=12,1,AX572+1)</f>
        <v>11</v>
      </c>
      <c r="AZ572" s="69">
        <f t="shared" ref="AZ572" si="13318">IF(AY572=12,1,AY572+1)</f>
        <v>12</v>
      </c>
      <c r="BA572" s="69">
        <f t="shared" ref="BA572" si="13319">IF(AZ572=12,1,AZ572+1)</f>
        <v>1</v>
      </c>
      <c r="BB572" s="69">
        <f t="shared" ref="BB572" si="13320">IF(BA572=12,1,BA572+1)</f>
        <v>2</v>
      </c>
      <c r="BC572" s="69">
        <f t="shared" ref="BC572" si="13321">IF(BB572=12,1,BB572+1)</f>
        <v>3</v>
      </c>
      <c r="BD572" s="69">
        <f t="shared" ref="BD572" si="13322">IF(BC572=12,1,BC572+1)</f>
        <v>4</v>
      </c>
      <c r="BE572" s="69">
        <f t="shared" ref="BE572" si="13323">IF(BD572=12,1,BD572+1)</f>
        <v>5</v>
      </c>
      <c r="BF572" s="69">
        <f t="shared" ref="BF572" si="13324">IF(BE572=12,1,BE572+1)</f>
        <v>6</v>
      </c>
      <c r="BG572" s="69">
        <f t="shared" ref="BG572" si="13325">IF(BF572=12,1,BF572+1)</f>
        <v>7</v>
      </c>
      <c r="BH572" s="69">
        <f t="shared" ref="BH572" si="13326">IF(BG572=12,1,BG572+1)</f>
        <v>8</v>
      </c>
      <c r="BI572" s="69">
        <f t="shared" ref="BI572" si="13327">IF(BH572=12,1,BH572+1)</f>
        <v>9</v>
      </c>
      <c r="BJ572" s="69">
        <f t="shared" ref="BJ572" si="13328">IF(BI572=12,1,BI572+1)</f>
        <v>10</v>
      </c>
      <c r="BK572" s="69">
        <f t="shared" ref="BK572" si="13329">IF(BJ572=12,1,BJ572+1)</f>
        <v>11</v>
      </c>
      <c r="BL572" s="69">
        <f t="shared" ref="BL572" si="13330">IF(BK572=12,1,BK572+1)</f>
        <v>12</v>
      </c>
      <c r="BM572" s="69">
        <f t="shared" ref="BM572" si="13331">IF(BL572=12,1,BL572+1)</f>
        <v>1</v>
      </c>
      <c r="BN572" s="69">
        <f t="shared" ref="BN572" si="13332">IF(BM572=12,1,BM572+1)</f>
        <v>2</v>
      </c>
      <c r="BO572" s="69">
        <f t="shared" ref="BO572" si="13333">IF(BN572=12,1,BN572+1)</f>
        <v>3</v>
      </c>
      <c r="BP572" s="69">
        <f t="shared" ref="BP572" si="13334">IF(BO572=12,1,BO572+1)</f>
        <v>4</v>
      </c>
      <c r="BQ572" s="69">
        <f t="shared" ref="BQ572" si="13335">IF(BP572=12,1,BP572+1)</f>
        <v>5</v>
      </c>
      <c r="BR572" s="69">
        <f t="shared" ref="BR572" si="13336">IF(BQ572=12,1,BQ572+1)</f>
        <v>6</v>
      </c>
      <c r="BS572" s="69">
        <f t="shared" ref="BS572" si="13337">IF(BR572=12,1,BR572+1)</f>
        <v>7</v>
      </c>
      <c r="BT572" s="69">
        <f t="shared" ref="BT572" si="13338">IF(BS572=12,1,BS572+1)</f>
        <v>8</v>
      </c>
      <c r="BU572" s="69">
        <f t="shared" ref="BU572" si="13339">IF(BT572=12,1,BT572+1)</f>
        <v>9</v>
      </c>
      <c r="BV572" s="69">
        <f t="shared" ref="BV572" si="13340">IF(BU572=12,1,BU572+1)</f>
        <v>10</v>
      </c>
      <c r="BW572" s="69">
        <f t="shared" ref="BW572" si="13341">IF(BV572=12,1,BV572+1)</f>
        <v>11</v>
      </c>
      <c r="BX572" s="69">
        <f t="shared" ref="BX572" si="13342">IF(BW572=12,1,BW572+1)</f>
        <v>12</v>
      </c>
      <c r="BY572" s="74"/>
      <c r="BZ572" s="71"/>
      <c r="CA572" s="71"/>
      <c r="CB572" s="71"/>
    </row>
    <row r="573" spans="1:96" s="98" customFormat="1" ht="18" hidden="1" customHeight="1" x14ac:dyDescent="0.3">
      <c r="A573" s="230"/>
      <c r="B573" s="105"/>
      <c r="C573" s="305"/>
      <c r="D573" s="116"/>
      <c r="E573" s="116"/>
      <c r="F573" s="116"/>
      <c r="G573" s="308"/>
      <c r="H573" s="308"/>
      <c r="I573" s="309"/>
      <c r="J573" s="309"/>
      <c r="K573" s="128"/>
      <c r="L573" s="311"/>
      <c r="M573" s="7"/>
      <c r="N573" s="314"/>
      <c r="P573" s="70"/>
      <c r="Q573" s="53">
        <f t="shared" ref="Q573:BX573" si="13343">VALUE(_xlfn.CONCAT(Q572,".",Q575))</f>
        <v>1</v>
      </c>
      <c r="R573" s="66">
        <f t="shared" si="13343"/>
        <v>32</v>
      </c>
      <c r="S573" s="66">
        <f t="shared" si="13343"/>
        <v>61</v>
      </c>
      <c r="T573" s="66">
        <f t="shared" si="13343"/>
        <v>92</v>
      </c>
      <c r="U573" s="66">
        <f t="shared" si="13343"/>
        <v>122</v>
      </c>
      <c r="V573" s="66">
        <f t="shared" si="13343"/>
        <v>153</v>
      </c>
      <c r="W573" s="66">
        <f t="shared" si="13343"/>
        <v>183</v>
      </c>
      <c r="X573" s="66">
        <f t="shared" si="13343"/>
        <v>214</v>
      </c>
      <c r="Y573" s="66">
        <f t="shared" si="13343"/>
        <v>245</v>
      </c>
      <c r="Z573" s="66">
        <f t="shared" si="13343"/>
        <v>275</v>
      </c>
      <c r="AA573" s="66">
        <f t="shared" si="13343"/>
        <v>306</v>
      </c>
      <c r="AB573" s="66">
        <f t="shared" si="13343"/>
        <v>336</v>
      </c>
      <c r="AC573" s="66">
        <f t="shared" si="13343"/>
        <v>367</v>
      </c>
      <c r="AD573" s="66">
        <f t="shared" si="13343"/>
        <v>398</v>
      </c>
      <c r="AE573" s="66">
        <f t="shared" si="13343"/>
        <v>426</v>
      </c>
      <c r="AF573" s="66">
        <f t="shared" si="13343"/>
        <v>457</v>
      </c>
      <c r="AG573" s="66">
        <f t="shared" si="13343"/>
        <v>487</v>
      </c>
      <c r="AH573" s="66">
        <f t="shared" si="13343"/>
        <v>518</v>
      </c>
      <c r="AI573" s="66">
        <f t="shared" si="13343"/>
        <v>548</v>
      </c>
      <c r="AJ573" s="66">
        <f t="shared" si="13343"/>
        <v>579</v>
      </c>
      <c r="AK573" s="66">
        <f t="shared" si="13343"/>
        <v>610</v>
      </c>
      <c r="AL573" s="66">
        <f t="shared" si="13343"/>
        <v>640</v>
      </c>
      <c r="AM573" s="66">
        <f t="shared" si="13343"/>
        <v>671</v>
      </c>
      <c r="AN573" s="66">
        <f t="shared" si="13343"/>
        <v>701</v>
      </c>
      <c r="AO573" s="66">
        <f t="shared" si="13343"/>
        <v>732</v>
      </c>
      <c r="AP573" s="66">
        <f t="shared" si="13343"/>
        <v>763</v>
      </c>
      <c r="AQ573" s="66">
        <f t="shared" si="13343"/>
        <v>791</v>
      </c>
      <c r="AR573" s="66">
        <f t="shared" si="13343"/>
        <v>822</v>
      </c>
      <c r="AS573" s="66">
        <f t="shared" si="13343"/>
        <v>852</v>
      </c>
      <c r="AT573" s="66">
        <f t="shared" si="13343"/>
        <v>883</v>
      </c>
      <c r="AU573" s="66">
        <f t="shared" si="13343"/>
        <v>913</v>
      </c>
      <c r="AV573" s="66">
        <f t="shared" si="13343"/>
        <v>944</v>
      </c>
      <c r="AW573" s="66">
        <f t="shared" si="13343"/>
        <v>975</v>
      </c>
      <c r="AX573" s="66">
        <f t="shared" si="13343"/>
        <v>1005</v>
      </c>
      <c r="AY573" s="66">
        <f t="shared" si="13343"/>
        <v>1036</v>
      </c>
      <c r="AZ573" s="66">
        <f t="shared" si="13343"/>
        <v>1066</v>
      </c>
      <c r="BA573" s="66">
        <f t="shared" si="13343"/>
        <v>1097</v>
      </c>
      <c r="BB573" s="66">
        <f t="shared" si="13343"/>
        <v>1128</v>
      </c>
      <c r="BC573" s="66">
        <f t="shared" si="13343"/>
        <v>1156</v>
      </c>
      <c r="BD573" s="66">
        <f t="shared" si="13343"/>
        <v>1187</v>
      </c>
      <c r="BE573" s="66">
        <f t="shared" si="13343"/>
        <v>1217</v>
      </c>
      <c r="BF573" s="66">
        <f t="shared" si="13343"/>
        <v>1248</v>
      </c>
      <c r="BG573" s="66">
        <f t="shared" si="13343"/>
        <v>1278</v>
      </c>
      <c r="BH573" s="66">
        <f t="shared" si="13343"/>
        <v>1309</v>
      </c>
      <c r="BI573" s="66">
        <f t="shared" si="13343"/>
        <v>1340</v>
      </c>
      <c r="BJ573" s="66">
        <f t="shared" si="13343"/>
        <v>1370</v>
      </c>
      <c r="BK573" s="66">
        <f t="shared" si="13343"/>
        <v>1401</v>
      </c>
      <c r="BL573" s="66">
        <f t="shared" si="13343"/>
        <v>1431</v>
      </c>
      <c r="BM573" s="66">
        <f t="shared" si="13343"/>
        <v>1462</v>
      </c>
      <c r="BN573" s="66">
        <f t="shared" si="13343"/>
        <v>1493</v>
      </c>
      <c r="BO573" s="66">
        <f t="shared" si="13343"/>
        <v>1522</v>
      </c>
      <c r="BP573" s="66">
        <f t="shared" si="13343"/>
        <v>1553</v>
      </c>
      <c r="BQ573" s="66">
        <f t="shared" si="13343"/>
        <v>1583</v>
      </c>
      <c r="BR573" s="66">
        <f t="shared" si="13343"/>
        <v>1614</v>
      </c>
      <c r="BS573" s="66">
        <f t="shared" si="13343"/>
        <v>1644</v>
      </c>
      <c r="BT573" s="66">
        <f t="shared" si="13343"/>
        <v>1675</v>
      </c>
      <c r="BU573" s="66">
        <f t="shared" si="13343"/>
        <v>1706</v>
      </c>
      <c r="BV573" s="66">
        <f t="shared" si="13343"/>
        <v>1736</v>
      </c>
      <c r="BW573" s="66">
        <f t="shared" si="13343"/>
        <v>1767</v>
      </c>
      <c r="BX573" s="66">
        <f t="shared" si="13343"/>
        <v>1797</v>
      </c>
      <c r="BY573" s="75"/>
      <c r="BZ573" s="72"/>
      <c r="CA573" s="72"/>
      <c r="CB573" s="72"/>
    </row>
    <row r="574" spans="1:96" s="98" customFormat="1" ht="18" customHeight="1" x14ac:dyDescent="0.3">
      <c r="A574" s="230"/>
      <c r="B574" s="105"/>
      <c r="C574" s="305"/>
      <c r="D574" s="116"/>
      <c r="E574" s="309" t="s">
        <v>199</v>
      </c>
      <c r="F574" s="309" t="s">
        <v>199</v>
      </c>
      <c r="G574" s="308"/>
      <c r="H574" s="308"/>
      <c r="I574" s="309"/>
      <c r="J574" s="309"/>
      <c r="K574" s="309" t="s">
        <v>209</v>
      </c>
      <c r="L574" s="311"/>
      <c r="M574" s="7"/>
      <c r="N574" s="314"/>
      <c r="P574" s="70"/>
      <c r="Q574" s="54" t="str">
        <f>VLOOKUP(Q572,'Podpůrná data'!$J$13:$K$24,2)</f>
        <v>leden</v>
      </c>
      <c r="R574" s="54" t="str">
        <f>VLOOKUP(R572,'Podpůrná data'!$J$13:$K$24,2)</f>
        <v>únor</v>
      </c>
      <c r="S574" s="54" t="str">
        <f>VLOOKUP(S572,'Podpůrná data'!$J$13:$K$24,2)</f>
        <v>březen</v>
      </c>
      <c r="T574" s="54" t="str">
        <f>VLOOKUP(T572,'Podpůrná data'!$J$13:$K$24,2)</f>
        <v>duben</v>
      </c>
      <c r="U574" s="54" t="str">
        <f>VLOOKUP(U572,'Podpůrná data'!$J$13:$K$24,2)</f>
        <v>květen</v>
      </c>
      <c r="V574" s="54" t="str">
        <f>VLOOKUP(V572,'Podpůrná data'!$J$13:$K$24,2)</f>
        <v>červen</v>
      </c>
      <c r="W574" s="54" t="str">
        <f>VLOOKUP(W572,'Podpůrná data'!$J$13:$K$24,2)</f>
        <v>červenec</v>
      </c>
      <c r="X574" s="54" t="str">
        <f>VLOOKUP(X572,'Podpůrná data'!$J$13:$K$24,2)</f>
        <v>srpen</v>
      </c>
      <c r="Y574" s="54" t="str">
        <f>VLOOKUP(Y572,'Podpůrná data'!$J$13:$K$24,2)</f>
        <v>září</v>
      </c>
      <c r="Z574" s="54" t="str">
        <f>VLOOKUP(Z572,'Podpůrná data'!$J$13:$K$24,2)</f>
        <v>říjen</v>
      </c>
      <c r="AA574" s="54" t="str">
        <f>VLOOKUP(AA572,'Podpůrná data'!$J$13:$K$24,2)</f>
        <v>listopad</v>
      </c>
      <c r="AB574" s="54" t="str">
        <f>VLOOKUP(AB572,'Podpůrná data'!$J$13:$K$24,2)</f>
        <v>prosinec</v>
      </c>
      <c r="AC574" s="54" t="str">
        <f>VLOOKUP(AC572,'Podpůrná data'!$J$13:$K$24,2)</f>
        <v>leden</v>
      </c>
      <c r="AD574" s="54" t="str">
        <f>VLOOKUP(AD572,'Podpůrná data'!$J$13:$K$24,2)</f>
        <v>únor</v>
      </c>
      <c r="AE574" s="54" t="str">
        <f>VLOOKUP(AE572,'Podpůrná data'!$J$13:$K$24,2)</f>
        <v>březen</v>
      </c>
      <c r="AF574" s="54" t="str">
        <f>VLOOKUP(AF572,'Podpůrná data'!$J$13:$K$24,2)</f>
        <v>duben</v>
      </c>
      <c r="AG574" s="54" t="str">
        <f>VLOOKUP(AG572,'Podpůrná data'!$J$13:$K$24,2)</f>
        <v>květen</v>
      </c>
      <c r="AH574" s="54" t="str">
        <f>VLOOKUP(AH572,'Podpůrná data'!$J$13:$K$24,2)</f>
        <v>červen</v>
      </c>
      <c r="AI574" s="54" t="str">
        <f>VLOOKUP(AI572,'Podpůrná data'!$J$13:$K$24,2)</f>
        <v>červenec</v>
      </c>
      <c r="AJ574" s="54" t="str">
        <f>VLOOKUP(AJ572,'Podpůrná data'!$J$13:$K$24,2)</f>
        <v>srpen</v>
      </c>
      <c r="AK574" s="54" t="str">
        <f>VLOOKUP(AK572,'Podpůrná data'!$J$13:$K$24,2)</f>
        <v>září</v>
      </c>
      <c r="AL574" s="54" t="str">
        <f>VLOOKUP(AL572,'Podpůrná data'!$J$13:$K$24,2)</f>
        <v>říjen</v>
      </c>
      <c r="AM574" s="54" t="str">
        <f>VLOOKUP(AM572,'Podpůrná data'!$J$13:$K$24,2)</f>
        <v>listopad</v>
      </c>
      <c r="AN574" s="54" t="str">
        <f>VLOOKUP(AN572,'Podpůrná data'!$J$13:$K$24,2)</f>
        <v>prosinec</v>
      </c>
      <c r="AO574" s="54" t="str">
        <f>VLOOKUP(AO572,'Podpůrná data'!$J$13:$K$24,2)</f>
        <v>leden</v>
      </c>
      <c r="AP574" s="54" t="str">
        <f>VLOOKUP(AP572,'Podpůrná data'!$J$13:$K$24,2)</f>
        <v>únor</v>
      </c>
      <c r="AQ574" s="54" t="str">
        <f>VLOOKUP(AQ572,'Podpůrná data'!$J$13:$K$24,2)</f>
        <v>březen</v>
      </c>
      <c r="AR574" s="54" t="str">
        <f>VLOOKUP(AR572,'Podpůrná data'!$J$13:$K$24,2)</f>
        <v>duben</v>
      </c>
      <c r="AS574" s="54" t="str">
        <f>VLOOKUP(AS572,'Podpůrná data'!$J$13:$K$24,2)</f>
        <v>květen</v>
      </c>
      <c r="AT574" s="54" t="str">
        <f>VLOOKUP(AT572,'Podpůrná data'!$J$13:$K$24,2)</f>
        <v>červen</v>
      </c>
      <c r="AU574" s="54" t="str">
        <f>VLOOKUP(AU572,'Podpůrná data'!$J$13:$K$24,2)</f>
        <v>červenec</v>
      </c>
      <c r="AV574" s="54" t="str">
        <f>VLOOKUP(AV572,'Podpůrná data'!$J$13:$K$24,2)</f>
        <v>srpen</v>
      </c>
      <c r="AW574" s="54" t="str">
        <f>VLOOKUP(AW572,'Podpůrná data'!$J$13:$K$24,2)</f>
        <v>září</v>
      </c>
      <c r="AX574" s="54" t="str">
        <f>VLOOKUP(AX572,'Podpůrná data'!$J$13:$K$24,2)</f>
        <v>říjen</v>
      </c>
      <c r="AY574" s="54" t="str">
        <f>VLOOKUP(AY572,'Podpůrná data'!$J$13:$K$24,2)</f>
        <v>listopad</v>
      </c>
      <c r="AZ574" s="54" t="str">
        <f>VLOOKUP(AZ572,'Podpůrná data'!$J$13:$K$24,2)</f>
        <v>prosinec</v>
      </c>
      <c r="BA574" s="54" t="str">
        <f>VLOOKUP(BA572,'Podpůrná data'!$J$13:$K$24,2)</f>
        <v>leden</v>
      </c>
      <c r="BB574" s="54" t="str">
        <f>VLOOKUP(BB572,'Podpůrná data'!$J$13:$K$24,2)</f>
        <v>únor</v>
      </c>
      <c r="BC574" s="54" t="str">
        <f>VLOOKUP(BC572,'Podpůrná data'!$J$13:$K$24,2)</f>
        <v>březen</v>
      </c>
      <c r="BD574" s="54" t="str">
        <f>VLOOKUP(BD572,'Podpůrná data'!$J$13:$K$24,2)</f>
        <v>duben</v>
      </c>
      <c r="BE574" s="54" t="str">
        <f>VLOOKUP(BE572,'Podpůrná data'!$J$13:$K$24,2)</f>
        <v>květen</v>
      </c>
      <c r="BF574" s="54" t="str">
        <f>VLOOKUP(BF572,'Podpůrná data'!$J$13:$K$24,2)</f>
        <v>červen</v>
      </c>
      <c r="BG574" s="54" t="str">
        <f>VLOOKUP(BG572,'Podpůrná data'!$J$13:$K$24,2)</f>
        <v>červenec</v>
      </c>
      <c r="BH574" s="54" t="str">
        <f>VLOOKUP(BH572,'Podpůrná data'!$J$13:$K$24,2)</f>
        <v>srpen</v>
      </c>
      <c r="BI574" s="54" t="str">
        <f>VLOOKUP(BI572,'Podpůrná data'!$J$13:$K$24,2)</f>
        <v>září</v>
      </c>
      <c r="BJ574" s="54" t="str">
        <f>VLOOKUP(BJ572,'Podpůrná data'!$J$13:$K$24,2)</f>
        <v>říjen</v>
      </c>
      <c r="BK574" s="54" t="str">
        <f>VLOOKUP(BK572,'Podpůrná data'!$J$13:$K$24,2)</f>
        <v>listopad</v>
      </c>
      <c r="BL574" s="54" t="str">
        <f>VLOOKUP(BL572,'Podpůrná data'!$J$13:$K$24,2)</f>
        <v>prosinec</v>
      </c>
      <c r="BM574" s="54" t="str">
        <f>VLOOKUP(BM572,'Podpůrná data'!$J$13:$K$24,2)</f>
        <v>leden</v>
      </c>
      <c r="BN574" s="54" t="str">
        <f>VLOOKUP(BN572,'Podpůrná data'!$J$13:$K$24,2)</f>
        <v>únor</v>
      </c>
      <c r="BO574" s="54" t="str">
        <f>VLOOKUP(BO572,'Podpůrná data'!$J$13:$K$24,2)</f>
        <v>březen</v>
      </c>
      <c r="BP574" s="54" t="str">
        <f>VLOOKUP(BP572,'Podpůrná data'!$J$13:$K$24,2)</f>
        <v>duben</v>
      </c>
      <c r="BQ574" s="54" t="str">
        <f>VLOOKUP(BQ572,'Podpůrná data'!$J$13:$K$24,2)</f>
        <v>květen</v>
      </c>
      <c r="BR574" s="54" t="str">
        <f>VLOOKUP(BR572,'Podpůrná data'!$J$13:$K$24,2)</f>
        <v>červen</v>
      </c>
      <c r="BS574" s="54" t="str">
        <f>VLOOKUP(BS572,'Podpůrná data'!$J$13:$K$24,2)</f>
        <v>červenec</v>
      </c>
      <c r="BT574" s="54" t="str">
        <f>VLOOKUP(BT572,'Podpůrná data'!$J$13:$K$24,2)</f>
        <v>srpen</v>
      </c>
      <c r="BU574" s="54" t="str">
        <f>VLOOKUP(BU572,'Podpůrná data'!$J$13:$K$24,2)</f>
        <v>září</v>
      </c>
      <c r="BV574" s="54" t="str">
        <f>VLOOKUP(BV572,'Podpůrná data'!$J$13:$K$24,2)</f>
        <v>říjen</v>
      </c>
      <c r="BW574" s="54" t="str">
        <f>VLOOKUP(BW572,'Podpůrná data'!$J$13:$K$24,2)</f>
        <v>listopad</v>
      </c>
      <c r="BX574" s="54" t="str">
        <f>VLOOKUP(BX572,'Podpůrná data'!$J$13:$K$24,2)</f>
        <v>prosinec</v>
      </c>
      <c r="BY574" s="143"/>
      <c r="BZ574" s="144"/>
      <c r="CA574" s="165"/>
      <c r="CB574" s="165"/>
      <c r="CD574" s="147" t="s">
        <v>104</v>
      </c>
      <c r="CE574" s="147" t="s">
        <v>105</v>
      </c>
      <c r="CF574" s="147" t="s">
        <v>106</v>
      </c>
      <c r="CG574" s="147" t="s">
        <v>107</v>
      </c>
      <c r="CH574" s="147" t="s">
        <v>108</v>
      </c>
      <c r="CI574" s="147" t="s">
        <v>109</v>
      </c>
      <c r="CJ574" s="147" t="s">
        <v>110</v>
      </c>
      <c r="CK574" s="147" t="s">
        <v>111</v>
      </c>
      <c r="CL574" s="147" t="s">
        <v>112</v>
      </c>
      <c r="CM574" s="147" t="s">
        <v>166</v>
      </c>
      <c r="CN574" s="147" t="s">
        <v>167</v>
      </c>
      <c r="CO574" s="147" t="s">
        <v>168</v>
      </c>
      <c r="CP574" s="147" t="s">
        <v>194</v>
      </c>
      <c r="CQ574" s="147" t="s">
        <v>195</v>
      </c>
      <c r="CR574" s="147" t="s">
        <v>196</v>
      </c>
    </row>
    <row r="575" spans="1:96" s="98" customFormat="1" ht="16.2" customHeight="1" x14ac:dyDescent="0.3">
      <c r="A575" s="230"/>
      <c r="B575" s="105"/>
      <c r="C575" s="305"/>
      <c r="D575" s="116"/>
      <c r="E575" s="309"/>
      <c r="F575" s="309"/>
      <c r="G575" s="308"/>
      <c r="H575" s="308"/>
      <c r="I575" s="309"/>
      <c r="J575" s="309"/>
      <c r="K575" s="309"/>
      <c r="L575" s="311"/>
      <c r="M575" s="7"/>
      <c r="N575" s="314"/>
      <c r="P575" s="70"/>
      <c r="Q575" s="54">
        <f>YEAR(Úvod!$F$10)</f>
        <v>1900</v>
      </c>
      <c r="R575" s="54">
        <f t="shared" ref="R575" si="13344">IF(R572=1,Q575+1,Q575)</f>
        <v>1900</v>
      </c>
      <c r="S575" s="54">
        <f t="shared" ref="S575" si="13345">IF(S572=1,R575+1,R575)</f>
        <v>1900</v>
      </c>
      <c r="T575" s="54">
        <f t="shared" ref="T575" si="13346">IF(T572=1,S575+1,S575)</f>
        <v>1900</v>
      </c>
      <c r="U575" s="54">
        <f t="shared" ref="U575" si="13347">IF(U572=1,T575+1,T575)</f>
        <v>1900</v>
      </c>
      <c r="V575" s="54">
        <f t="shared" ref="V575" si="13348">IF(V572=1,U575+1,U575)</f>
        <v>1900</v>
      </c>
      <c r="W575" s="54">
        <f t="shared" ref="W575" si="13349">IF(W572=1,V575+1,V575)</f>
        <v>1900</v>
      </c>
      <c r="X575" s="54">
        <f t="shared" ref="X575" si="13350">IF(X572=1,W575+1,W575)</f>
        <v>1900</v>
      </c>
      <c r="Y575" s="54">
        <f t="shared" ref="Y575" si="13351">IF(Y572=1,X575+1,X575)</f>
        <v>1900</v>
      </c>
      <c r="Z575" s="54">
        <f t="shared" ref="Z575" si="13352">IF(Z572=1,Y575+1,Y575)</f>
        <v>1900</v>
      </c>
      <c r="AA575" s="54">
        <f t="shared" ref="AA575" si="13353">IF(AA572=1,Z575+1,Z575)</f>
        <v>1900</v>
      </c>
      <c r="AB575" s="54">
        <f t="shared" ref="AB575" si="13354">IF(AB572=1,AA575+1,AA575)</f>
        <v>1900</v>
      </c>
      <c r="AC575" s="54">
        <f t="shared" ref="AC575" si="13355">IF(AC572=1,AB575+1,AB575)</f>
        <v>1901</v>
      </c>
      <c r="AD575" s="54">
        <f t="shared" ref="AD575" si="13356">IF(AD572=1,AC575+1,AC575)</f>
        <v>1901</v>
      </c>
      <c r="AE575" s="54">
        <f t="shared" ref="AE575" si="13357">IF(AE572=1,AD575+1,AD575)</f>
        <v>1901</v>
      </c>
      <c r="AF575" s="54">
        <f t="shared" ref="AF575" si="13358">IF(AF572=1,AE575+1,AE575)</f>
        <v>1901</v>
      </c>
      <c r="AG575" s="54">
        <f t="shared" ref="AG575" si="13359">IF(AG572=1,AF575+1,AF575)</f>
        <v>1901</v>
      </c>
      <c r="AH575" s="54">
        <f t="shared" ref="AH575" si="13360">IF(AH572=1,AG575+1,AG575)</f>
        <v>1901</v>
      </c>
      <c r="AI575" s="54">
        <f t="shared" ref="AI575" si="13361">IF(AI572=1,AH575+1,AH575)</f>
        <v>1901</v>
      </c>
      <c r="AJ575" s="54">
        <f t="shared" ref="AJ575" si="13362">IF(AJ572=1,AI575+1,AI575)</f>
        <v>1901</v>
      </c>
      <c r="AK575" s="54">
        <f t="shared" ref="AK575" si="13363">IF(AK572=1,AJ575+1,AJ575)</f>
        <v>1901</v>
      </c>
      <c r="AL575" s="54">
        <f t="shared" ref="AL575" si="13364">IF(AL572=1,AK575+1,AK575)</f>
        <v>1901</v>
      </c>
      <c r="AM575" s="54">
        <f t="shared" ref="AM575" si="13365">IF(AM572=1,AL575+1,AL575)</f>
        <v>1901</v>
      </c>
      <c r="AN575" s="54">
        <f t="shared" ref="AN575" si="13366">IF(AN572=1,AM575+1,AM575)</f>
        <v>1901</v>
      </c>
      <c r="AO575" s="54">
        <f t="shared" ref="AO575" si="13367">IF(AO572=1,AN575+1,AN575)</f>
        <v>1902</v>
      </c>
      <c r="AP575" s="54">
        <f t="shared" ref="AP575" si="13368">IF(AP572=1,AO575+1,AO575)</f>
        <v>1902</v>
      </c>
      <c r="AQ575" s="54">
        <f t="shared" ref="AQ575" si="13369">IF(AQ572=1,AP575+1,AP575)</f>
        <v>1902</v>
      </c>
      <c r="AR575" s="54">
        <f t="shared" ref="AR575" si="13370">IF(AR572=1,AQ575+1,AQ575)</f>
        <v>1902</v>
      </c>
      <c r="AS575" s="54">
        <f t="shared" ref="AS575" si="13371">IF(AS572=1,AR575+1,AR575)</f>
        <v>1902</v>
      </c>
      <c r="AT575" s="54">
        <f t="shared" ref="AT575" si="13372">IF(AT572=1,AS575+1,AS575)</f>
        <v>1902</v>
      </c>
      <c r="AU575" s="54">
        <f t="shared" ref="AU575" si="13373">IF(AU572=1,AT575+1,AT575)</f>
        <v>1902</v>
      </c>
      <c r="AV575" s="54">
        <f t="shared" ref="AV575" si="13374">IF(AV572=1,AU575+1,AU575)</f>
        <v>1902</v>
      </c>
      <c r="AW575" s="54">
        <f t="shared" ref="AW575" si="13375">IF(AW572=1,AV575+1,AV575)</f>
        <v>1902</v>
      </c>
      <c r="AX575" s="54">
        <f t="shared" ref="AX575" si="13376">IF(AX572=1,AW575+1,AW575)</f>
        <v>1902</v>
      </c>
      <c r="AY575" s="54">
        <f t="shared" ref="AY575" si="13377">IF(AY572=1,AX575+1,AX575)</f>
        <v>1902</v>
      </c>
      <c r="AZ575" s="54">
        <f t="shared" ref="AZ575" si="13378">IF(AZ572=1,AY575+1,AY575)</f>
        <v>1902</v>
      </c>
      <c r="BA575" s="54">
        <f t="shared" ref="BA575" si="13379">IF(BA572=1,AZ575+1,AZ575)</f>
        <v>1903</v>
      </c>
      <c r="BB575" s="54">
        <f t="shared" ref="BB575" si="13380">IF(BB572=1,BA575+1,BA575)</f>
        <v>1903</v>
      </c>
      <c r="BC575" s="54">
        <f t="shared" ref="BC575" si="13381">IF(BC572=1,BB575+1,BB575)</f>
        <v>1903</v>
      </c>
      <c r="BD575" s="54">
        <f t="shared" ref="BD575" si="13382">IF(BD572=1,BC575+1,BC575)</f>
        <v>1903</v>
      </c>
      <c r="BE575" s="54">
        <f t="shared" ref="BE575" si="13383">IF(BE572=1,BD575+1,BD575)</f>
        <v>1903</v>
      </c>
      <c r="BF575" s="54">
        <f t="shared" ref="BF575" si="13384">IF(BF572=1,BE575+1,BE575)</f>
        <v>1903</v>
      </c>
      <c r="BG575" s="54">
        <f t="shared" ref="BG575" si="13385">IF(BG572=1,BF575+1,BF575)</f>
        <v>1903</v>
      </c>
      <c r="BH575" s="54">
        <f t="shared" ref="BH575" si="13386">IF(BH572=1,BG575+1,BG575)</f>
        <v>1903</v>
      </c>
      <c r="BI575" s="54">
        <f t="shared" ref="BI575" si="13387">IF(BI572=1,BH575+1,BH575)</f>
        <v>1903</v>
      </c>
      <c r="BJ575" s="54">
        <f t="shared" ref="BJ575" si="13388">IF(BJ572=1,BI575+1,BI575)</f>
        <v>1903</v>
      </c>
      <c r="BK575" s="54">
        <f t="shared" ref="BK575" si="13389">IF(BK572=1,BJ575+1,BJ575)</f>
        <v>1903</v>
      </c>
      <c r="BL575" s="54">
        <f t="shared" ref="BL575" si="13390">IF(BL572=1,BK575+1,BK575)</f>
        <v>1903</v>
      </c>
      <c r="BM575" s="54">
        <f t="shared" ref="BM575" si="13391">IF(BM572=1,BL575+1,BL575)</f>
        <v>1904</v>
      </c>
      <c r="BN575" s="54">
        <f t="shared" ref="BN575" si="13392">IF(BN572=1,BM575+1,BM575)</f>
        <v>1904</v>
      </c>
      <c r="BO575" s="54">
        <f t="shared" ref="BO575" si="13393">IF(BO572=1,BN575+1,BN575)</f>
        <v>1904</v>
      </c>
      <c r="BP575" s="54">
        <f t="shared" ref="BP575" si="13394">IF(BP572=1,BO575+1,BO575)</f>
        <v>1904</v>
      </c>
      <c r="BQ575" s="54">
        <f t="shared" ref="BQ575" si="13395">IF(BQ572=1,BP575+1,BP575)</f>
        <v>1904</v>
      </c>
      <c r="BR575" s="54">
        <f t="shared" ref="BR575" si="13396">IF(BR572=1,BQ575+1,BQ575)</f>
        <v>1904</v>
      </c>
      <c r="BS575" s="54">
        <f t="shared" ref="BS575" si="13397">IF(BS572=1,BR575+1,BR575)</f>
        <v>1904</v>
      </c>
      <c r="BT575" s="54">
        <f t="shared" ref="BT575" si="13398">IF(BT572=1,BS575+1,BS575)</f>
        <v>1904</v>
      </c>
      <c r="BU575" s="54">
        <f t="shared" ref="BU575" si="13399">IF(BU572=1,BT575+1,BT575)</f>
        <v>1904</v>
      </c>
      <c r="BV575" s="54">
        <f t="shared" ref="BV575" si="13400">IF(BV572=1,BU575+1,BU575)</f>
        <v>1904</v>
      </c>
      <c r="BW575" s="54">
        <f t="shared" ref="BW575" si="13401">IF(BW572=1,BV575+1,BV575)</f>
        <v>1904</v>
      </c>
      <c r="BX575" s="54">
        <f t="shared" ref="BX575" si="13402">IF(BX572=1,BW575+1,BW575)</f>
        <v>1904</v>
      </c>
      <c r="BY575" s="163"/>
      <c r="BZ575" s="164"/>
      <c r="CA575" s="165"/>
      <c r="CB575" s="165"/>
    </row>
    <row r="576" spans="1:96" s="98" customFormat="1" ht="16.2" customHeight="1" x14ac:dyDescent="0.3">
      <c r="A576" s="230"/>
      <c r="B576" s="105"/>
      <c r="C576" s="116"/>
      <c r="D576" s="116"/>
      <c r="E576" s="309"/>
      <c r="F576" s="309"/>
      <c r="G576" s="308"/>
      <c r="H576" s="308"/>
      <c r="I576" s="309"/>
      <c r="J576" s="310"/>
      <c r="K576" s="309"/>
      <c r="L576" s="312"/>
      <c r="M576" s="7"/>
      <c r="N576" s="315"/>
      <c r="P576" s="57" t="s">
        <v>170</v>
      </c>
      <c r="Q576" s="196"/>
      <c r="R576" s="196"/>
      <c r="S576" s="196"/>
      <c r="T576" s="196"/>
      <c r="U576" s="196"/>
      <c r="V576" s="196"/>
      <c r="W576" s="196"/>
      <c r="X576" s="196"/>
      <c r="Y576" s="196"/>
      <c r="Z576" s="196"/>
      <c r="AA576" s="196"/>
      <c r="AB576" s="196"/>
      <c r="AC576" s="196"/>
      <c r="AD576" s="196"/>
      <c r="AE576" s="196"/>
      <c r="AF576" s="196"/>
      <c r="AG576" s="196"/>
      <c r="AH576" s="196"/>
      <c r="AI576" s="196"/>
      <c r="AJ576" s="196"/>
      <c r="AK576" s="196"/>
      <c r="AL576" s="196"/>
      <c r="AM576" s="196"/>
      <c r="AN576" s="196"/>
      <c r="AO576" s="196"/>
      <c r="AP576" s="196"/>
      <c r="AQ576" s="196"/>
      <c r="AR576" s="196"/>
      <c r="AS576" s="196"/>
      <c r="AT576" s="196"/>
      <c r="AU576" s="196"/>
      <c r="AV576" s="196"/>
      <c r="AW576" s="196"/>
      <c r="AX576" s="196"/>
      <c r="AY576" s="196"/>
      <c r="AZ576" s="196"/>
      <c r="BA576" s="196"/>
      <c r="BB576" s="196"/>
      <c r="BC576" s="196"/>
      <c r="BD576" s="196"/>
      <c r="BE576" s="196"/>
      <c r="BF576" s="196"/>
      <c r="BG576" s="196"/>
      <c r="BH576" s="196"/>
      <c r="BI576" s="196"/>
      <c r="BJ576" s="196"/>
      <c r="BK576" s="196"/>
      <c r="BL576" s="196"/>
      <c r="BM576" s="196"/>
      <c r="BN576" s="196"/>
      <c r="BO576" s="196"/>
      <c r="BP576" s="196"/>
      <c r="BQ576" s="196"/>
      <c r="BR576" s="196"/>
      <c r="BS576" s="196"/>
      <c r="BT576" s="196"/>
      <c r="BU576" s="196"/>
      <c r="BV576" s="196"/>
      <c r="BW576" s="196"/>
      <c r="BX576" s="196"/>
      <c r="BY576" s="163"/>
      <c r="BZ576" s="164"/>
      <c r="CA576" s="165"/>
      <c r="CB576" s="165"/>
    </row>
    <row r="577" spans="1:96" s="98" customFormat="1" ht="23.4" customHeight="1" x14ac:dyDescent="0.3">
      <c r="A577" s="97"/>
      <c r="B577" s="117" t="s">
        <v>36</v>
      </c>
      <c r="C577" s="297"/>
      <c r="D577" s="297"/>
      <c r="E577" s="197"/>
      <c r="F577" s="193"/>
      <c r="G577" s="198"/>
      <c r="H577" s="199"/>
      <c r="I577" s="198"/>
      <c r="J577" s="167">
        <f>IF(I577="",0,IF(I577='Podpůrná data'!$A$10,'Podpůrná data'!$B$10,'Podpůrná data'!$B$11))</f>
        <v>0</v>
      </c>
      <c r="K577" s="166">
        <f>IFERROR(INT(ROUND(H577,2)*(VLOOKUP(INT(G577),'Podpůrná data'!$A$14:$B$73,2,FALSE))*(G577/(INT(G577)))),0)</f>
        <v>0</v>
      </c>
      <c r="L577" s="55">
        <f>J577*K577</f>
        <v>0</v>
      </c>
      <c r="M577" s="56">
        <f>IF(L577&gt;0,IF(ISTEXT(C577)=TRUE,0,1),0)</f>
        <v>0</v>
      </c>
      <c r="N577" s="142">
        <f>IF(L577&gt;0,1,0)</f>
        <v>0</v>
      </c>
      <c r="O577" s="118"/>
      <c r="P577" s="57" t="s">
        <v>94</v>
      </c>
      <c r="Q577" s="200"/>
      <c r="R577" s="200"/>
      <c r="S577" s="200"/>
      <c r="T577" s="200"/>
      <c r="U577" s="200"/>
      <c r="V577" s="200"/>
      <c r="W577" s="200"/>
      <c r="X577" s="200"/>
      <c r="Y577" s="200"/>
      <c r="Z577" s="200"/>
      <c r="AA577" s="200"/>
      <c r="AB577" s="200"/>
      <c r="AC577" s="200"/>
      <c r="AD577" s="200"/>
      <c r="AE577" s="200"/>
      <c r="AF577" s="200"/>
      <c r="AG577" s="200"/>
      <c r="AH577" s="200"/>
      <c r="AI577" s="200"/>
      <c r="AJ577" s="200"/>
      <c r="AK577" s="200"/>
      <c r="AL577" s="200"/>
      <c r="AM577" s="200"/>
      <c r="AN577" s="200"/>
      <c r="AO577" s="200"/>
      <c r="AP577" s="200"/>
      <c r="AQ577" s="200"/>
      <c r="AR577" s="200"/>
      <c r="AS577" s="200"/>
      <c r="AT577" s="200"/>
      <c r="AU577" s="200"/>
      <c r="AV577" s="200"/>
      <c r="AW577" s="200"/>
      <c r="AX577" s="200"/>
      <c r="AY577" s="200"/>
      <c r="AZ577" s="200"/>
      <c r="BA577" s="200"/>
      <c r="BB577" s="200"/>
      <c r="BC577" s="200"/>
      <c r="BD577" s="200"/>
      <c r="BE577" s="200"/>
      <c r="BF577" s="200"/>
      <c r="BG577" s="200"/>
      <c r="BH577" s="200"/>
      <c r="BI577" s="200"/>
      <c r="BJ577" s="200"/>
      <c r="BK577" s="200"/>
      <c r="BL577" s="200"/>
      <c r="BM577" s="200"/>
      <c r="BN577" s="200"/>
      <c r="BO577" s="200"/>
      <c r="BP577" s="200"/>
      <c r="BQ577" s="200"/>
      <c r="BR577" s="200"/>
      <c r="BS577" s="200"/>
      <c r="BT577" s="200"/>
      <c r="BU577" s="200"/>
      <c r="BV577" s="200"/>
      <c r="BW577" s="200"/>
      <c r="BX577" s="200"/>
      <c r="BY577" s="298">
        <f>SUM(Q585:BX585)</f>
        <v>0</v>
      </c>
      <c r="BZ577" s="300">
        <f>SUM(Q586:BX586)</f>
        <v>0</v>
      </c>
      <c r="CA577" s="302">
        <f>IF($N577=0,0,IF($BY577&gt;=143*$H577,1,0))</f>
        <v>0</v>
      </c>
      <c r="CB577" s="302">
        <f>IF($BY577&gt;=215*$H577,0,(CEILING(215*$H577,1)-$BY577))</f>
        <v>0</v>
      </c>
    </row>
    <row r="578" spans="1:96" s="98" customFormat="1" ht="28.8" x14ac:dyDescent="0.3">
      <c r="A578" s="97"/>
      <c r="B578" s="119"/>
      <c r="C578" s="73"/>
      <c r="D578" s="73"/>
      <c r="E578" s="73"/>
      <c r="F578" s="73"/>
      <c r="G578" s="73"/>
      <c r="H578" s="73"/>
      <c r="I578" s="73"/>
      <c r="J578" s="73"/>
      <c r="K578" s="73"/>
      <c r="L578" s="58"/>
      <c r="M578" s="7"/>
      <c r="N578" s="160"/>
      <c r="P578" s="57" t="s">
        <v>140</v>
      </c>
      <c r="Q578" s="201"/>
      <c r="R578" s="201"/>
      <c r="S578" s="201"/>
      <c r="T578" s="201"/>
      <c r="U578" s="201"/>
      <c r="V578" s="201"/>
      <c r="W578" s="201"/>
      <c r="X578" s="201"/>
      <c r="Y578" s="201"/>
      <c r="Z578" s="201"/>
      <c r="AA578" s="201"/>
      <c r="AB578" s="201"/>
      <c r="AC578" s="201"/>
      <c r="AD578" s="201"/>
      <c r="AE578" s="201"/>
      <c r="AF578" s="201"/>
      <c r="AG578" s="201"/>
      <c r="AH578" s="201"/>
      <c r="AI578" s="201"/>
      <c r="AJ578" s="201"/>
      <c r="AK578" s="201"/>
      <c r="AL578" s="201"/>
      <c r="AM578" s="201"/>
      <c r="AN578" s="201"/>
      <c r="AO578" s="201"/>
      <c r="AP578" s="201"/>
      <c r="AQ578" s="201"/>
      <c r="AR578" s="201"/>
      <c r="AS578" s="201"/>
      <c r="AT578" s="201"/>
      <c r="AU578" s="201"/>
      <c r="AV578" s="201"/>
      <c r="AW578" s="201"/>
      <c r="AX578" s="201"/>
      <c r="AY578" s="201"/>
      <c r="AZ578" s="201"/>
      <c r="BA578" s="201"/>
      <c r="BB578" s="201"/>
      <c r="BC578" s="201"/>
      <c r="BD578" s="201"/>
      <c r="BE578" s="201"/>
      <c r="BF578" s="201"/>
      <c r="BG578" s="201"/>
      <c r="BH578" s="201"/>
      <c r="BI578" s="201"/>
      <c r="BJ578" s="201"/>
      <c r="BK578" s="201"/>
      <c r="BL578" s="201"/>
      <c r="BM578" s="201"/>
      <c r="BN578" s="201"/>
      <c r="BO578" s="201"/>
      <c r="BP578" s="201"/>
      <c r="BQ578" s="201"/>
      <c r="BR578" s="201"/>
      <c r="BS578" s="201"/>
      <c r="BT578" s="201"/>
      <c r="BU578" s="201"/>
      <c r="BV578" s="201"/>
      <c r="BW578" s="201"/>
      <c r="BX578" s="201"/>
      <c r="BY578" s="298"/>
      <c r="BZ578" s="300"/>
      <c r="CA578" s="302"/>
      <c r="CB578" s="302"/>
    </row>
    <row r="579" spans="1:96" s="98" customFormat="1" ht="14.4" hidden="1" customHeight="1" x14ac:dyDescent="0.3">
      <c r="A579" s="97"/>
      <c r="B579" s="119"/>
      <c r="C579" s="73"/>
      <c r="D579" s="73"/>
      <c r="E579" s="73"/>
      <c r="F579" s="73"/>
      <c r="G579" s="73"/>
      <c r="H579" s="73"/>
      <c r="I579" s="73"/>
      <c r="J579" s="73"/>
      <c r="K579" s="73"/>
      <c r="L579" s="58"/>
      <c r="M579" s="7"/>
      <c r="N579" s="160"/>
      <c r="P579" s="59" t="s">
        <v>141</v>
      </c>
      <c r="Q579" s="60">
        <f>IF(Q577&lt;&gt;0,1,0)</f>
        <v>0</v>
      </c>
      <c r="R579" s="60">
        <f t="shared" ref="R579" si="13403">IF(Q579&gt;0,Q579+1,IF(R577&lt;&gt;0,1,0))</f>
        <v>0</v>
      </c>
      <c r="S579" s="60">
        <f t="shared" ref="S579" si="13404">IF(R579&gt;0,R579+1,IF(S577&lt;&gt;0,1,0))</f>
        <v>0</v>
      </c>
      <c r="T579" s="60">
        <f t="shared" ref="T579" si="13405">IF(S579&gt;0,S579+1,IF(T577&lt;&gt;0,1,0))</f>
        <v>0</v>
      </c>
      <c r="U579" s="60">
        <f t="shared" ref="U579" si="13406">IF(T579&gt;0,T579+1,IF(U577&lt;&gt;0,1,0))</f>
        <v>0</v>
      </c>
      <c r="V579" s="60">
        <f t="shared" ref="V579" si="13407">IF(U579&gt;0,U579+1,IF(V577&lt;&gt;0,1,0))</f>
        <v>0</v>
      </c>
      <c r="W579" s="60">
        <f t="shared" ref="W579" si="13408">IF(V579&gt;0,V579+1,IF(W577&lt;&gt;0,1,0))</f>
        <v>0</v>
      </c>
      <c r="X579" s="60">
        <f t="shared" ref="X579" si="13409">IF(W579&gt;0,W579+1,IF(X577&lt;&gt;0,1,0))</f>
        <v>0</v>
      </c>
      <c r="Y579" s="60">
        <f t="shared" ref="Y579" si="13410">IF(X579&gt;0,X579+1,IF(Y577&lt;&gt;0,1,0))</f>
        <v>0</v>
      </c>
      <c r="Z579" s="60">
        <f t="shared" ref="Z579" si="13411">IF(Y579&gt;0,Y579+1,IF(Z577&lt;&gt;0,1,0))</f>
        <v>0</v>
      </c>
      <c r="AA579" s="60">
        <f t="shared" ref="AA579" si="13412">IF(Z579&gt;0,Z579+1,IF(AA577&lt;&gt;0,1,0))</f>
        <v>0</v>
      </c>
      <c r="AB579" s="60">
        <f t="shared" ref="AB579" si="13413">IF(AA579&gt;0,AA579+1,IF(AB577&lt;&gt;0,1,0))</f>
        <v>0</v>
      </c>
      <c r="AC579" s="60">
        <f t="shared" ref="AC579" si="13414">IF(AB579&gt;0,AB579+1,IF(AC577&lt;&gt;0,1,0))</f>
        <v>0</v>
      </c>
      <c r="AD579" s="60">
        <f t="shared" ref="AD579" si="13415">IF(AC579&gt;0,AC579+1,IF(AD577&lt;&gt;0,1,0))</f>
        <v>0</v>
      </c>
      <c r="AE579" s="60">
        <f t="shared" ref="AE579" si="13416">IF(AD579&gt;0,AD579+1,IF(AE577&lt;&gt;0,1,0))</f>
        <v>0</v>
      </c>
      <c r="AF579" s="60">
        <f t="shared" ref="AF579" si="13417">IF(AE579&gt;0,AE579+1,IF(AF577&lt;&gt;0,1,0))</f>
        <v>0</v>
      </c>
      <c r="AG579" s="60">
        <f t="shared" ref="AG579" si="13418">IF(AF579&gt;0,AF579+1,IF(AG577&lt;&gt;0,1,0))</f>
        <v>0</v>
      </c>
      <c r="AH579" s="60">
        <f t="shared" ref="AH579" si="13419">IF(AG579&gt;0,AG579+1,IF(AH577&lt;&gt;0,1,0))</f>
        <v>0</v>
      </c>
      <c r="AI579" s="60">
        <f t="shared" ref="AI579" si="13420">IF(AH579&gt;0,AH579+1,IF(AI577&lt;&gt;0,1,0))</f>
        <v>0</v>
      </c>
      <c r="AJ579" s="60">
        <f t="shared" ref="AJ579" si="13421">IF(AI579&gt;0,AI579+1,IF(AJ577&lt;&gt;0,1,0))</f>
        <v>0</v>
      </c>
      <c r="AK579" s="60">
        <f t="shared" ref="AK579" si="13422">IF(AJ579&gt;0,AJ579+1,IF(AK577&lt;&gt;0,1,0))</f>
        <v>0</v>
      </c>
      <c r="AL579" s="60">
        <f t="shared" ref="AL579" si="13423">IF(AK579&gt;0,AK579+1,IF(AL577&lt;&gt;0,1,0))</f>
        <v>0</v>
      </c>
      <c r="AM579" s="60">
        <f t="shared" ref="AM579" si="13424">IF(AL579&gt;0,AL579+1,IF(AM577&lt;&gt;0,1,0))</f>
        <v>0</v>
      </c>
      <c r="AN579" s="60">
        <f t="shared" ref="AN579" si="13425">IF(AM579&gt;0,AM579+1,IF(AN577&lt;&gt;0,1,0))</f>
        <v>0</v>
      </c>
      <c r="AO579" s="60">
        <f t="shared" ref="AO579" si="13426">IF(AN579&gt;0,AN579+1,IF(AO577&lt;&gt;0,1,0))</f>
        <v>0</v>
      </c>
      <c r="AP579" s="60">
        <f t="shared" ref="AP579" si="13427">IF(AO579&gt;0,AO579+1,IF(AP577&lt;&gt;0,1,0))</f>
        <v>0</v>
      </c>
      <c r="AQ579" s="60">
        <f t="shared" ref="AQ579" si="13428">IF(AP579&gt;0,AP579+1,IF(AQ577&lt;&gt;0,1,0))</f>
        <v>0</v>
      </c>
      <c r="AR579" s="60">
        <f t="shared" ref="AR579" si="13429">IF(AQ579&gt;0,AQ579+1,IF(AR577&lt;&gt;0,1,0))</f>
        <v>0</v>
      </c>
      <c r="AS579" s="60">
        <f t="shared" ref="AS579" si="13430">IF(AR579&gt;0,AR579+1,IF(AS577&lt;&gt;0,1,0))</f>
        <v>0</v>
      </c>
      <c r="AT579" s="60">
        <f t="shared" ref="AT579" si="13431">IF(AS579&gt;0,AS579+1,IF(AT577&lt;&gt;0,1,0))</f>
        <v>0</v>
      </c>
      <c r="AU579" s="60">
        <f t="shared" ref="AU579" si="13432">IF(AT579&gt;0,AT579+1,IF(AU577&lt;&gt;0,1,0))</f>
        <v>0</v>
      </c>
      <c r="AV579" s="60">
        <f t="shared" ref="AV579" si="13433">IF(AU579&gt;0,AU579+1,IF(AV577&lt;&gt;0,1,0))</f>
        <v>0</v>
      </c>
      <c r="AW579" s="60">
        <f t="shared" ref="AW579" si="13434">IF(AV579&gt;0,AV579+1,IF(AW577&lt;&gt;0,1,0))</f>
        <v>0</v>
      </c>
      <c r="AX579" s="60">
        <f t="shared" ref="AX579" si="13435">IF(AW579&gt;0,AW579+1,IF(AX577&lt;&gt;0,1,0))</f>
        <v>0</v>
      </c>
      <c r="AY579" s="60">
        <f t="shared" ref="AY579" si="13436">IF(AX579&gt;0,AX579+1,IF(AY577&lt;&gt;0,1,0))</f>
        <v>0</v>
      </c>
      <c r="AZ579" s="60">
        <f t="shared" ref="AZ579" si="13437">IF(AY579&gt;0,AY579+1,IF(AZ577&lt;&gt;0,1,0))</f>
        <v>0</v>
      </c>
      <c r="BA579" s="60">
        <f t="shared" ref="BA579" si="13438">IF(AZ579&gt;0,AZ579+1,IF(BA577&lt;&gt;0,1,0))</f>
        <v>0</v>
      </c>
      <c r="BB579" s="60">
        <f t="shared" ref="BB579" si="13439">IF(BA579&gt;0,BA579+1,IF(BB577&lt;&gt;0,1,0))</f>
        <v>0</v>
      </c>
      <c r="BC579" s="60">
        <f t="shared" ref="BC579" si="13440">IF(BB579&gt;0,BB579+1,IF(BC577&lt;&gt;0,1,0))</f>
        <v>0</v>
      </c>
      <c r="BD579" s="60">
        <f t="shared" ref="BD579" si="13441">IF(BC579&gt;0,BC579+1,IF(BD577&lt;&gt;0,1,0))</f>
        <v>0</v>
      </c>
      <c r="BE579" s="60">
        <f t="shared" ref="BE579" si="13442">IF(BD579&gt;0,BD579+1,IF(BE577&lt;&gt;0,1,0))</f>
        <v>0</v>
      </c>
      <c r="BF579" s="60">
        <f t="shared" ref="BF579" si="13443">IF(BE579&gt;0,BE579+1,IF(BF577&lt;&gt;0,1,0))</f>
        <v>0</v>
      </c>
      <c r="BG579" s="60">
        <f t="shared" ref="BG579" si="13444">IF(BF579&gt;0,BF579+1,IF(BG577&lt;&gt;0,1,0))</f>
        <v>0</v>
      </c>
      <c r="BH579" s="60">
        <f t="shared" ref="BH579" si="13445">IF(BG579&gt;0,BG579+1,IF(BH577&lt;&gt;0,1,0))</f>
        <v>0</v>
      </c>
      <c r="BI579" s="60">
        <f t="shared" ref="BI579" si="13446">IF(BH579&gt;0,BH579+1,IF(BI577&lt;&gt;0,1,0))</f>
        <v>0</v>
      </c>
      <c r="BJ579" s="60">
        <f t="shared" ref="BJ579" si="13447">IF(BI579&gt;0,BI579+1,IF(BJ577&lt;&gt;0,1,0))</f>
        <v>0</v>
      </c>
      <c r="BK579" s="60">
        <f t="shared" ref="BK579" si="13448">IF(BJ579&gt;0,BJ579+1,IF(BK577&lt;&gt;0,1,0))</f>
        <v>0</v>
      </c>
      <c r="BL579" s="60">
        <f t="shared" ref="BL579" si="13449">IF(BK579&gt;0,BK579+1,IF(BL577&lt;&gt;0,1,0))</f>
        <v>0</v>
      </c>
      <c r="BM579" s="60">
        <f t="shared" ref="BM579" si="13450">IF(BL579&gt;0,BL579+1,IF(BM577&lt;&gt;0,1,0))</f>
        <v>0</v>
      </c>
      <c r="BN579" s="60">
        <f t="shared" ref="BN579" si="13451">IF(BM579&gt;0,BM579+1,IF(BN577&lt;&gt;0,1,0))</f>
        <v>0</v>
      </c>
      <c r="BO579" s="60">
        <f t="shared" ref="BO579" si="13452">IF(BN579&gt;0,BN579+1,IF(BO577&lt;&gt;0,1,0))</f>
        <v>0</v>
      </c>
      <c r="BP579" s="60">
        <f t="shared" ref="BP579" si="13453">IF(BO579&gt;0,BO579+1,IF(BP577&lt;&gt;0,1,0))</f>
        <v>0</v>
      </c>
      <c r="BQ579" s="60">
        <f t="shared" ref="BQ579" si="13454">IF(BP579&gt;0,BP579+1,IF(BQ577&lt;&gt;0,1,0))</f>
        <v>0</v>
      </c>
      <c r="BR579" s="60">
        <f t="shared" ref="BR579" si="13455">IF(BQ579&gt;0,BQ579+1,IF(BR577&lt;&gt;0,1,0))</f>
        <v>0</v>
      </c>
      <c r="BS579" s="60">
        <f t="shared" ref="BS579" si="13456">IF(BR579&gt;0,BR579+1,IF(BS577&lt;&gt;0,1,0))</f>
        <v>0</v>
      </c>
      <c r="BT579" s="60">
        <f t="shared" ref="BT579" si="13457">IF(BS579&gt;0,BS579+1,IF(BT577&lt;&gt;0,1,0))</f>
        <v>0</v>
      </c>
      <c r="BU579" s="60">
        <f t="shared" ref="BU579" si="13458">IF(BT579&gt;0,BT579+1,IF(BU577&lt;&gt;0,1,0))</f>
        <v>0</v>
      </c>
      <c r="BV579" s="60">
        <f t="shared" ref="BV579" si="13459">IF(BU579&gt;0,BU579+1,IF(BV577&lt;&gt;0,1,0))</f>
        <v>0</v>
      </c>
      <c r="BW579" s="60">
        <f t="shared" ref="BW579" si="13460">IF(BV579&gt;0,BV579+1,IF(BW577&lt;&gt;0,1,0))</f>
        <v>0</v>
      </c>
      <c r="BX579" s="60">
        <f t="shared" ref="BX579" si="13461">IF(BW579&gt;0,BW579+1,IF(BX577&lt;&gt;0,1,0))</f>
        <v>0</v>
      </c>
      <c r="BY579" s="298"/>
      <c r="BZ579" s="300"/>
      <c r="CA579" s="302"/>
      <c r="CB579" s="302"/>
    </row>
    <row r="580" spans="1:96" s="98" customFormat="1" ht="14.4" hidden="1" customHeight="1" x14ac:dyDescent="0.3">
      <c r="A580" s="97"/>
      <c r="B580" s="119"/>
      <c r="C580" s="73"/>
      <c r="D580" s="73"/>
      <c r="E580" s="73"/>
      <c r="F580" s="73"/>
      <c r="G580" s="73"/>
      <c r="H580" s="73"/>
      <c r="I580" s="73"/>
      <c r="J580" s="73"/>
      <c r="K580" s="73"/>
      <c r="L580" s="58"/>
      <c r="M580" s="7"/>
      <c r="N580" s="160"/>
      <c r="P580" s="59" t="s">
        <v>142</v>
      </c>
      <c r="Q580" s="60">
        <f>Q579</f>
        <v>0</v>
      </c>
      <c r="R580" s="60">
        <f>IF(R579=0,0,IF(OR(Q580=0,Q580=12),1,Q580+1))</f>
        <v>0</v>
      </c>
      <c r="S580" s="60">
        <f t="shared" ref="S580" si="13462">IF(S579=0,0,IF(OR(R580=0,R580=12),1,R580+1))</f>
        <v>0</v>
      </c>
      <c r="T580" s="60">
        <f t="shared" ref="T580" si="13463">IF(T579=0,0,IF(OR(S580=0,S580=12),1,S580+1))</f>
        <v>0</v>
      </c>
      <c r="U580" s="60">
        <f t="shared" ref="U580" si="13464">IF(U579=0,0,IF(OR(T580=0,T580=12),1,T580+1))</f>
        <v>0</v>
      </c>
      <c r="V580" s="60">
        <f t="shared" ref="V580" si="13465">IF(V579=0,0,IF(OR(U580=0,U580=12),1,U580+1))</f>
        <v>0</v>
      </c>
      <c r="W580" s="60">
        <f t="shared" ref="W580" si="13466">IF(W579=0,0,IF(OR(V580=0,V580=12),1,V580+1))</f>
        <v>0</v>
      </c>
      <c r="X580" s="60">
        <f t="shared" ref="X580" si="13467">IF(X579=0,0,IF(OR(W580=0,W580=12),1,W580+1))</f>
        <v>0</v>
      </c>
      <c r="Y580" s="60">
        <f t="shared" ref="Y580" si="13468">IF(Y579=0,0,IF(OR(X580=0,X580=12),1,X580+1))</f>
        <v>0</v>
      </c>
      <c r="Z580" s="60">
        <f t="shared" ref="Z580" si="13469">IF(Z579=0,0,IF(OR(Y580=0,Y580=12),1,Y580+1))</f>
        <v>0</v>
      </c>
      <c r="AA580" s="60">
        <f t="shared" ref="AA580" si="13470">IF(AA579=0,0,IF(OR(Z580=0,Z580=12),1,Z580+1))</f>
        <v>0</v>
      </c>
      <c r="AB580" s="60">
        <f t="shared" ref="AB580" si="13471">IF(AB579=0,0,IF(OR(AA580=0,AA580=12),1,AA580+1))</f>
        <v>0</v>
      </c>
      <c r="AC580" s="60">
        <f t="shared" ref="AC580" si="13472">IF(AC579=0,0,IF(OR(AB580=0,AB580=12),1,AB580+1))</f>
        <v>0</v>
      </c>
      <c r="AD580" s="60">
        <f t="shared" ref="AD580" si="13473">IF(AD579=0,0,IF(OR(AC580=0,AC580=12),1,AC580+1))</f>
        <v>0</v>
      </c>
      <c r="AE580" s="60">
        <f t="shared" ref="AE580" si="13474">IF(AE579=0,0,IF(OR(AD580=0,AD580=12),1,AD580+1))</f>
        <v>0</v>
      </c>
      <c r="AF580" s="60">
        <f t="shared" ref="AF580" si="13475">IF(AF579=0,0,IF(OR(AE580=0,AE580=12),1,AE580+1))</f>
        <v>0</v>
      </c>
      <c r="AG580" s="60">
        <f t="shared" ref="AG580" si="13476">IF(AG579=0,0,IF(OR(AF580=0,AF580=12),1,AF580+1))</f>
        <v>0</v>
      </c>
      <c r="AH580" s="60">
        <f t="shared" ref="AH580" si="13477">IF(AH579=0,0,IF(OR(AG580=0,AG580=12),1,AG580+1))</f>
        <v>0</v>
      </c>
      <c r="AI580" s="60">
        <f t="shared" ref="AI580" si="13478">IF(AI579=0,0,IF(OR(AH580=0,AH580=12),1,AH580+1))</f>
        <v>0</v>
      </c>
      <c r="AJ580" s="60">
        <f t="shared" ref="AJ580" si="13479">IF(AJ579=0,0,IF(OR(AI580=0,AI580=12),1,AI580+1))</f>
        <v>0</v>
      </c>
      <c r="AK580" s="60">
        <f t="shared" ref="AK580" si="13480">IF(AK579=0,0,IF(OR(AJ580=0,AJ580=12),1,AJ580+1))</f>
        <v>0</v>
      </c>
      <c r="AL580" s="60">
        <f t="shared" ref="AL580" si="13481">IF(AL579=0,0,IF(OR(AK580=0,AK580=12),1,AK580+1))</f>
        <v>0</v>
      </c>
      <c r="AM580" s="60">
        <f t="shared" ref="AM580" si="13482">IF(AM579=0,0,IF(OR(AL580=0,AL580=12),1,AL580+1))</f>
        <v>0</v>
      </c>
      <c r="AN580" s="60">
        <f t="shared" ref="AN580" si="13483">IF(AN579=0,0,IF(OR(AM580=0,AM580=12),1,AM580+1))</f>
        <v>0</v>
      </c>
      <c r="AO580" s="60">
        <f t="shared" ref="AO580" si="13484">IF(AO579=0,0,IF(OR(AN580=0,AN580=12),1,AN580+1))</f>
        <v>0</v>
      </c>
      <c r="AP580" s="60">
        <f t="shared" ref="AP580" si="13485">IF(AP579=0,0,IF(OR(AO580=0,AO580=12),1,AO580+1))</f>
        <v>0</v>
      </c>
      <c r="AQ580" s="60">
        <f t="shared" ref="AQ580" si="13486">IF(AQ579=0,0,IF(OR(AP580=0,AP580=12),1,AP580+1))</f>
        <v>0</v>
      </c>
      <c r="AR580" s="60">
        <f t="shared" ref="AR580" si="13487">IF(AR579=0,0,IF(OR(AQ580=0,AQ580=12),1,AQ580+1))</f>
        <v>0</v>
      </c>
      <c r="AS580" s="60">
        <f t="shared" ref="AS580" si="13488">IF(AS579=0,0,IF(OR(AR580=0,AR580=12),1,AR580+1))</f>
        <v>0</v>
      </c>
      <c r="AT580" s="60">
        <f t="shared" ref="AT580" si="13489">IF(AT579=0,0,IF(OR(AS580=0,AS580=12),1,AS580+1))</f>
        <v>0</v>
      </c>
      <c r="AU580" s="60">
        <f t="shared" ref="AU580" si="13490">IF(AU579=0,0,IF(OR(AT580=0,AT580=12),1,AT580+1))</f>
        <v>0</v>
      </c>
      <c r="AV580" s="60">
        <f t="shared" ref="AV580" si="13491">IF(AV579=0,0,IF(OR(AU580=0,AU580=12),1,AU580+1))</f>
        <v>0</v>
      </c>
      <c r="AW580" s="60">
        <f t="shared" ref="AW580" si="13492">IF(AW579=0,0,IF(OR(AV580=0,AV580=12),1,AV580+1))</f>
        <v>0</v>
      </c>
      <c r="AX580" s="60">
        <f t="shared" ref="AX580" si="13493">IF(AX579=0,0,IF(OR(AW580=0,AW580=12),1,AW580+1))</f>
        <v>0</v>
      </c>
      <c r="AY580" s="60">
        <f t="shared" ref="AY580" si="13494">IF(AY579=0,0,IF(OR(AX580=0,AX580=12),1,AX580+1))</f>
        <v>0</v>
      </c>
      <c r="AZ580" s="60">
        <f t="shared" ref="AZ580" si="13495">IF(AZ579=0,0,IF(OR(AY580=0,AY580=12),1,AY580+1))</f>
        <v>0</v>
      </c>
      <c r="BA580" s="60">
        <f t="shared" ref="BA580" si="13496">IF(BA579=0,0,IF(OR(AZ580=0,AZ580=12),1,AZ580+1))</f>
        <v>0</v>
      </c>
      <c r="BB580" s="60">
        <f t="shared" ref="BB580" si="13497">IF(BB579=0,0,IF(OR(BA580=0,BA580=12),1,BA580+1))</f>
        <v>0</v>
      </c>
      <c r="BC580" s="60">
        <f t="shared" ref="BC580" si="13498">IF(BC579=0,0,IF(OR(BB580=0,BB580=12),1,BB580+1))</f>
        <v>0</v>
      </c>
      <c r="BD580" s="60">
        <f t="shared" ref="BD580" si="13499">IF(BD579=0,0,IF(OR(BC580=0,BC580=12),1,BC580+1))</f>
        <v>0</v>
      </c>
      <c r="BE580" s="60">
        <f t="shared" ref="BE580" si="13500">IF(BE579=0,0,IF(OR(BD580=0,BD580=12),1,BD580+1))</f>
        <v>0</v>
      </c>
      <c r="BF580" s="60">
        <f t="shared" ref="BF580" si="13501">IF(BF579=0,0,IF(OR(BE580=0,BE580=12),1,BE580+1))</f>
        <v>0</v>
      </c>
      <c r="BG580" s="60">
        <f t="shared" ref="BG580" si="13502">IF(BG579=0,0,IF(OR(BF580=0,BF580=12),1,BF580+1))</f>
        <v>0</v>
      </c>
      <c r="BH580" s="60">
        <f t="shared" ref="BH580" si="13503">IF(BH579=0,0,IF(OR(BG580=0,BG580=12),1,BG580+1))</f>
        <v>0</v>
      </c>
      <c r="BI580" s="60">
        <f t="shared" ref="BI580" si="13504">IF(BI579=0,0,IF(OR(BH580=0,BH580=12),1,BH580+1))</f>
        <v>0</v>
      </c>
      <c r="BJ580" s="60">
        <f t="shared" ref="BJ580" si="13505">IF(BJ579=0,0,IF(OR(BI580=0,BI580=12),1,BI580+1))</f>
        <v>0</v>
      </c>
      <c r="BK580" s="60">
        <f t="shared" ref="BK580" si="13506">IF(BK579=0,0,IF(OR(BJ580=0,BJ580=12),1,BJ580+1))</f>
        <v>0</v>
      </c>
      <c r="BL580" s="60">
        <f t="shared" ref="BL580" si="13507">IF(BL579=0,0,IF(OR(BK580=0,BK580=12),1,BK580+1))</f>
        <v>0</v>
      </c>
      <c r="BM580" s="60">
        <f t="shared" ref="BM580" si="13508">IF(BM579=0,0,IF(OR(BL580=0,BL580=12),1,BL580+1))</f>
        <v>0</v>
      </c>
      <c r="BN580" s="60">
        <f t="shared" ref="BN580" si="13509">IF(BN579=0,0,IF(OR(BM580=0,BM580=12),1,BM580+1))</f>
        <v>0</v>
      </c>
      <c r="BO580" s="60">
        <f t="shared" ref="BO580" si="13510">IF(BO579=0,0,IF(OR(BN580=0,BN580=12),1,BN580+1))</f>
        <v>0</v>
      </c>
      <c r="BP580" s="60">
        <f t="shared" ref="BP580" si="13511">IF(BP579=0,0,IF(OR(BO580=0,BO580=12),1,BO580+1))</f>
        <v>0</v>
      </c>
      <c r="BQ580" s="60">
        <f t="shared" ref="BQ580" si="13512">IF(BQ579=0,0,IF(OR(BP580=0,BP580=12),1,BP580+1))</f>
        <v>0</v>
      </c>
      <c r="BR580" s="60">
        <f t="shared" ref="BR580" si="13513">IF(BR579=0,0,IF(OR(BQ580=0,BQ580=12),1,BQ580+1))</f>
        <v>0</v>
      </c>
      <c r="BS580" s="60">
        <f t="shared" ref="BS580" si="13514">IF(BS579=0,0,IF(OR(BR580=0,BR580=12),1,BR580+1))</f>
        <v>0</v>
      </c>
      <c r="BT580" s="60">
        <f t="shared" ref="BT580" si="13515">IF(BT579=0,0,IF(OR(BS580=0,BS580=12),1,BS580+1))</f>
        <v>0</v>
      </c>
      <c r="BU580" s="60">
        <f t="shared" ref="BU580" si="13516">IF(BU579=0,0,IF(OR(BT580=0,BT580=12),1,BT580+1))</f>
        <v>0</v>
      </c>
      <c r="BV580" s="60">
        <f t="shared" ref="BV580" si="13517">IF(BV579=0,0,IF(OR(BU580=0,BU580=12),1,BU580+1))</f>
        <v>0</v>
      </c>
      <c r="BW580" s="60">
        <f t="shared" ref="BW580" si="13518">IF(BW579=0,0,IF(OR(BV580=0,BV580=12),1,BV580+1))</f>
        <v>0</v>
      </c>
      <c r="BX580" s="60">
        <f t="shared" ref="BX580" si="13519">IF(BX579=0,0,IF(OR(BW580=0,BW580=12),1,BW580+1))</f>
        <v>0</v>
      </c>
      <c r="BY580" s="298"/>
      <c r="BZ580" s="300"/>
      <c r="CA580" s="302"/>
      <c r="CB580" s="302"/>
    </row>
    <row r="581" spans="1:96" s="98" customFormat="1" ht="43.2" x14ac:dyDescent="0.3">
      <c r="A581" s="97"/>
      <c r="B581" s="119"/>
      <c r="C581" s="73"/>
      <c r="D581" s="73"/>
      <c r="E581" s="73"/>
      <c r="F581" s="73"/>
      <c r="G581" s="73"/>
      <c r="H581" s="73"/>
      <c r="I581" s="73"/>
      <c r="J581" s="73"/>
      <c r="K581" s="73"/>
      <c r="L581" s="58"/>
      <c r="M581" s="7"/>
      <c r="N581" s="160"/>
      <c r="P581" s="57" t="s">
        <v>221</v>
      </c>
      <c r="Q581" s="62">
        <f>IF(Q580&gt;0,IF(Q584&gt;$K577,$K577,Q584),0)</f>
        <v>0</v>
      </c>
      <c r="R581" s="62">
        <f>IF(R580&gt;0,IF((SUMIFS($Q583:Q583,$Q580:Q580,12)+IF(Q580=12,0,Q581)+R584)&gt;=$K577,$K577-FLOOR(SUMIFS($Q583:Q583,$Q580:Q580,12),1),IF(R580=1,R584,R584+Q581)),0)</f>
        <v>0</v>
      </c>
      <c r="S581" s="62">
        <f>IF(S580&gt;0,IF((SUMIFS($Q583:R583,$Q580:R580,12)+IF(R580=12,0,R581)+S584)&gt;=$K577,$K577-FLOOR(SUMIFS($Q583:R583,$Q580:R580,12),1),IF(S580=1,S584,S584+R581)),0)</f>
        <v>0</v>
      </c>
      <c r="T581" s="62">
        <f>IF(T580&gt;0,IF((SUMIFS($Q583:S583,$Q580:S580,12)+IF(S580=12,0,S581)+T584)&gt;=$K577,$K577-FLOOR(SUMIFS($Q583:S583,$Q580:S580,12),1),IF(T580=1,T584,T584+S581)),0)</f>
        <v>0</v>
      </c>
      <c r="U581" s="62">
        <f>IF(U580&gt;0,IF((SUMIFS($Q583:T583,$Q580:T580,12)+IF(T580=12,0,T581)+U584)&gt;=$K577,$K577-FLOOR(SUMIFS($Q583:T583,$Q580:T580,12),1),IF(U580=1,U584,U584+T581)),0)</f>
        <v>0</v>
      </c>
      <c r="V581" s="62">
        <f>IF(V580&gt;0,IF((SUMIFS($Q583:U583,$Q580:U580,12)+IF(U580=12,0,U581)+V584)&gt;=$K577,$K577-FLOOR(SUMIFS($Q583:U583,$Q580:U580,12),1),IF(V580=1,V584,V584+U581)),0)</f>
        <v>0</v>
      </c>
      <c r="W581" s="62">
        <f>IF(W580&gt;0,IF((SUMIFS($Q583:V583,$Q580:V580,12)+IF(V580=12,0,V581)+W584)&gt;=$K577,$K577-FLOOR(SUMIFS($Q583:V583,$Q580:V580,12),1),IF(W580=1,W584,W584+V581)),0)</f>
        <v>0</v>
      </c>
      <c r="X581" s="62">
        <f>IF(X580&gt;0,IF((SUMIFS($Q583:W583,$Q580:W580,12)+IF(W580=12,0,W581)+X584)&gt;=$K577,$K577-FLOOR(SUMIFS($Q583:W583,$Q580:W580,12),1),IF(X580=1,X584,X584+W581)),0)</f>
        <v>0</v>
      </c>
      <c r="Y581" s="62">
        <f>IF(Y580&gt;0,IF((SUMIFS($Q583:X583,$Q580:X580,12)+IF(X580=12,0,X581)+Y584)&gt;=$K577,$K577-FLOOR(SUMIFS($Q583:X583,$Q580:X580,12),1),IF(Y580=1,Y584,Y584+X581)),0)</f>
        <v>0</v>
      </c>
      <c r="Z581" s="62">
        <f>IF(Z580&gt;0,IF((SUMIFS($Q583:Y583,$Q580:Y580,12)+IF(Y580=12,0,Y581)+Z584)&gt;=$K577,$K577-FLOOR(SUMIFS($Q583:Y583,$Q580:Y580,12),1),IF(Z580=1,Z584,Z584+Y581)),0)</f>
        <v>0</v>
      </c>
      <c r="AA581" s="62">
        <f>IF(AA580&gt;0,IF((SUMIFS($Q583:Z583,$Q580:Z580,12)+IF(Z580=12,0,Z581)+AA584)&gt;=$K577,$K577-FLOOR(SUMIFS($Q583:Z583,$Q580:Z580,12),1),IF(AA580=1,AA584,AA584+Z581)),0)</f>
        <v>0</v>
      </c>
      <c r="AB581" s="62">
        <f>IF(AB580&gt;0,IF((SUMIFS($Q583:AA583,$Q580:AA580,12)+IF(AA580=12,0,AA581)+AB584)&gt;=$K577,$K577-FLOOR(SUMIFS($Q583:AA583,$Q580:AA580,12),1),IF(AB580=1,AB584,AB584+AA581)),0)</f>
        <v>0</v>
      </c>
      <c r="AC581" s="62">
        <f>IF(AC580&gt;0,IF((SUMIFS($Q583:AB583,$Q580:AB580,12)+IF(AB580=12,0,AB581)+AC584)&gt;=$K577,$K577-FLOOR(SUMIFS($Q583:AB583,$Q580:AB580,12),1),IF(AC580=1,AC584,AC584+AB581)),0)</f>
        <v>0</v>
      </c>
      <c r="AD581" s="62">
        <f>IF(AD580&gt;0,IF((SUMIFS($Q583:AC583,$Q580:AC580,12)+IF(AC580=12,0,AC581)+AD584)&gt;=$K577,$K577-FLOOR(SUMIFS($Q583:AC583,$Q580:AC580,12),1),IF(AD580=1,AD584,AD584+AC581)),0)</f>
        <v>0</v>
      </c>
      <c r="AE581" s="62">
        <f>IF(AE580&gt;0,IF((SUMIFS($Q583:AD583,$Q580:AD580,12)+IF(AD580=12,0,AD581)+AE584)&gt;=$K577,$K577-FLOOR(SUMIFS($Q583:AD583,$Q580:AD580,12),1),IF(AE580=1,AE584,AE584+AD581)),0)</f>
        <v>0</v>
      </c>
      <c r="AF581" s="62">
        <f>IF(AF580&gt;0,IF((SUMIFS($Q583:AE583,$Q580:AE580,12)+IF(AE580=12,0,AE581)+AF584)&gt;=$K577,$K577-FLOOR(SUMIFS($Q583:AE583,$Q580:AE580,12),1),IF(AF580=1,AF584,AF584+AE581)),0)</f>
        <v>0</v>
      </c>
      <c r="AG581" s="62">
        <f>IF(AG580&gt;0,IF((SUMIFS($Q583:AF583,$Q580:AF580,12)+IF(AF580=12,0,AF581)+AG584)&gt;=$K577,$K577-FLOOR(SUMIFS($Q583:AF583,$Q580:AF580,12),1),IF(AG580=1,AG584,AG584+AF581)),0)</f>
        <v>0</v>
      </c>
      <c r="AH581" s="62">
        <f>IF(AH580&gt;0,IF((SUMIFS($Q583:AG583,$Q580:AG580,12)+IF(AG580=12,0,AG581)+AH584)&gt;=$K577,$K577-FLOOR(SUMIFS($Q583:AG583,$Q580:AG580,12),1),IF(AH580=1,AH584,AH584+AG581)),0)</f>
        <v>0</v>
      </c>
      <c r="AI581" s="62">
        <f>IF(AI580&gt;0,IF((SUMIFS($Q583:AH583,$Q580:AH580,12)+IF(AH580=12,0,AH581)+AI584)&gt;=$K577,$K577-FLOOR(SUMIFS($Q583:AH583,$Q580:AH580,12),1),IF(AI580=1,AI584,AI584+AH581)),0)</f>
        <v>0</v>
      </c>
      <c r="AJ581" s="62">
        <f>IF(AJ580&gt;0,IF((SUMIFS($Q583:AI583,$Q580:AI580,12)+IF(AI580=12,0,AI581)+AJ584)&gt;=$K577,$K577-FLOOR(SUMIFS($Q583:AI583,$Q580:AI580,12),1),IF(AJ580=1,AJ584,AJ584+AI581)),0)</f>
        <v>0</v>
      </c>
      <c r="AK581" s="62">
        <f>IF(AK580&gt;0,IF((SUMIFS($Q583:AJ583,$Q580:AJ580,12)+IF(AJ580=12,0,AJ581)+AK584)&gt;=$K577,$K577-FLOOR(SUMIFS($Q583:AJ583,$Q580:AJ580,12),1),IF(AK580=1,AK584,AK584+AJ581)),0)</f>
        <v>0</v>
      </c>
      <c r="AL581" s="62">
        <f>IF(AL580&gt;0,IF((SUMIFS($Q583:AK583,$Q580:AK580,12)+IF(AK580=12,0,AK581)+AL584)&gt;=$K577,$K577-FLOOR(SUMIFS($Q583:AK583,$Q580:AK580,12),1),IF(AL580=1,AL584,AL584+AK581)),0)</f>
        <v>0</v>
      </c>
      <c r="AM581" s="62">
        <f>IF(AM580&gt;0,IF((SUMIFS($Q583:AL583,$Q580:AL580,12)+IF(AL580=12,0,AL581)+AM584)&gt;=$K577,$K577-FLOOR(SUMIFS($Q583:AL583,$Q580:AL580,12),1),IF(AM580=1,AM584,AM584+AL581)),0)</f>
        <v>0</v>
      </c>
      <c r="AN581" s="62">
        <f>IF(AN580&gt;0,IF((SUMIFS($Q583:AM583,$Q580:AM580,12)+IF(AM580=12,0,AM581)+AN584)&gt;=$K577,$K577-FLOOR(SUMIFS($Q583:AM583,$Q580:AM580,12),1),IF(AN580=1,AN584,AN584+AM581)),0)</f>
        <v>0</v>
      </c>
      <c r="AO581" s="62">
        <f>IF(AO580&gt;0,IF((SUMIFS($Q583:AN583,$Q580:AN580,12)+IF(AN580=12,0,AN581)+AO584)&gt;=$K577,$K577-FLOOR(SUMIFS($Q583:AN583,$Q580:AN580,12),1),IF(AO580=1,AO584,AO584+AN581)),0)</f>
        <v>0</v>
      </c>
      <c r="AP581" s="62">
        <f>IF(AP580&gt;0,IF((SUMIFS($Q583:AO583,$Q580:AO580,12)+IF(AO580=12,0,AO581)+AP584)&gt;=$K577,$K577-FLOOR(SUMIFS($Q583:AO583,$Q580:AO580,12),1),IF(AP580=1,AP584,AP584+AO581)),0)</f>
        <v>0</v>
      </c>
      <c r="AQ581" s="62">
        <f>IF(AQ580&gt;0,IF((SUMIFS($Q583:AP583,$Q580:AP580,12)+IF(AP580=12,0,AP581)+AQ584)&gt;=$K577,$K577-FLOOR(SUMIFS($Q583:AP583,$Q580:AP580,12),1),IF(AQ580=1,AQ584,AQ584+AP581)),0)</f>
        <v>0</v>
      </c>
      <c r="AR581" s="62">
        <f>IF(AR580&gt;0,IF((SUMIFS($Q583:AQ583,$Q580:AQ580,12)+IF(AQ580=12,0,AQ581)+AR584)&gt;=$K577,$K577-FLOOR(SUMIFS($Q583:AQ583,$Q580:AQ580,12),1),IF(AR580=1,AR584,AR584+AQ581)),0)</f>
        <v>0</v>
      </c>
      <c r="AS581" s="62">
        <f>IF(AS580&gt;0,IF((SUMIFS($Q583:AR583,$Q580:AR580,12)+IF(AR580=12,0,AR581)+AS584)&gt;=$K577,$K577-FLOOR(SUMIFS($Q583:AR583,$Q580:AR580,12),1),IF(AS580=1,AS584,AS584+AR581)),0)</f>
        <v>0</v>
      </c>
      <c r="AT581" s="62">
        <f>IF(AT580&gt;0,IF((SUMIFS($Q583:AS583,$Q580:AS580,12)+IF(AS580=12,0,AS581)+AT584)&gt;=$K577,$K577-FLOOR(SUMIFS($Q583:AS583,$Q580:AS580,12),1),IF(AT580=1,AT584,AT584+AS581)),0)</f>
        <v>0</v>
      </c>
      <c r="AU581" s="62">
        <f>IF(AU580&gt;0,IF((SUMIFS($Q583:AT583,$Q580:AT580,12)+IF(AT580=12,0,AT581)+AU584)&gt;=$K577,$K577-FLOOR(SUMIFS($Q583:AT583,$Q580:AT580,12),1),IF(AU580=1,AU584,AU584+AT581)),0)</f>
        <v>0</v>
      </c>
      <c r="AV581" s="62">
        <f>IF(AV580&gt;0,IF((SUMIFS($Q583:AU583,$Q580:AU580,12)+IF(AU580=12,0,AU581)+AV584)&gt;=$K577,$K577-FLOOR(SUMIFS($Q583:AU583,$Q580:AU580,12),1),IF(AV580=1,AV584,AV584+AU581)),0)</f>
        <v>0</v>
      </c>
      <c r="AW581" s="62">
        <f>IF(AW580&gt;0,IF((SUMIFS($Q583:AV583,$Q580:AV580,12)+IF(AV580=12,0,AV581)+AW584)&gt;=$K577,$K577-FLOOR(SUMIFS($Q583:AV583,$Q580:AV580,12),1),IF(AW580=1,AW584,AW584+AV581)),0)</f>
        <v>0</v>
      </c>
      <c r="AX581" s="62">
        <f>IF(AX580&gt;0,IF((SUMIFS($Q583:AW583,$Q580:AW580,12)+IF(AW580=12,0,AW581)+AX584)&gt;=$K577,$K577-FLOOR(SUMIFS($Q583:AW583,$Q580:AW580,12),1),IF(AX580=1,AX584,AX584+AW581)),0)</f>
        <v>0</v>
      </c>
      <c r="AY581" s="62">
        <f>IF(AY580&gt;0,IF((SUMIFS($Q583:AX583,$Q580:AX580,12)+IF(AX580=12,0,AX581)+AY584)&gt;=$K577,$K577-FLOOR(SUMIFS($Q583:AX583,$Q580:AX580,12),1),IF(AY580=1,AY584,AY584+AX581)),0)</f>
        <v>0</v>
      </c>
      <c r="AZ581" s="62">
        <f>IF(AZ580&gt;0,IF((SUMIFS($Q583:AY583,$Q580:AY580,12)+IF(AY580=12,0,AY581)+AZ584)&gt;=$K577,$K577-FLOOR(SUMIFS($Q583:AY583,$Q580:AY580,12),1),IF(AZ580=1,AZ584,AZ584+AY581)),0)</f>
        <v>0</v>
      </c>
      <c r="BA581" s="62">
        <f>IF(BA580&gt;0,IF((SUMIFS($Q583:AZ583,$Q580:AZ580,12)+IF(AZ580=12,0,AZ581)+BA584)&gt;=$K577,$K577-FLOOR(SUMIFS($Q583:AZ583,$Q580:AZ580,12),1),IF(BA580=1,BA584,BA584+AZ581)),0)</f>
        <v>0</v>
      </c>
      <c r="BB581" s="62">
        <f>IF(BB580&gt;0,IF((SUMIFS($Q583:BA583,$Q580:BA580,12)+IF(BA580=12,0,BA581)+BB584)&gt;=$K577,$K577-FLOOR(SUMIFS($Q583:BA583,$Q580:BA580,12),1),IF(BB580=1,BB584,BB584+BA581)),0)</f>
        <v>0</v>
      </c>
      <c r="BC581" s="62">
        <f>IF(BC580&gt;0,IF((SUMIFS($Q583:BB583,$Q580:BB580,12)+IF(BB580=12,0,BB581)+BC584)&gt;=$K577,$K577-FLOOR(SUMIFS($Q583:BB583,$Q580:BB580,12),1),IF(BC580=1,BC584,BC584+BB581)),0)</f>
        <v>0</v>
      </c>
      <c r="BD581" s="62">
        <f>IF(BD580&gt;0,IF((SUMIFS($Q583:BC583,$Q580:BC580,12)+IF(BC580=12,0,BC581)+BD584)&gt;=$K577,$K577-FLOOR(SUMIFS($Q583:BC583,$Q580:BC580,12),1),IF(BD580=1,BD584,BD584+BC581)),0)</f>
        <v>0</v>
      </c>
      <c r="BE581" s="62">
        <f>IF(BE580&gt;0,IF((SUMIFS($Q583:BD583,$Q580:BD580,12)+IF(BD580=12,0,BD581)+BE584)&gt;=$K577,$K577-FLOOR(SUMIFS($Q583:BD583,$Q580:BD580,12),1),IF(BE580=1,BE584,BE584+BD581)),0)</f>
        <v>0</v>
      </c>
      <c r="BF581" s="62">
        <f>IF(BF580&gt;0,IF((SUMIFS($Q583:BE583,$Q580:BE580,12)+IF(BE580=12,0,BE581)+BF584)&gt;=$K577,$K577-FLOOR(SUMIFS($Q583:BE583,$Q580:BE580,12),1),IF(BF580=1,BF584,BF584+BE581)),0)</f>
        <v>0</v>
      </c>
      <c r="BG581" s="62">
        <f>IF(BG580&gt;0,IF((SUMIFS($Q583:BF583,$Q580:BF580,12)+IF(BF580=12,0,BF581)+BG584)&gt;=$K577,$K577-FLOOR(SUMIFS($Q583:BF583,$Q580:BF580,12),1),IF(BG580=1,BG584,BG584+BF581)),0)</f>
        <v>0</v>
      </c>
      <c r="BH581" s="62">
        <f>IF(BH580&gt;0,IF((SUMIFS($Q583:BG583,$Q580:BG580,12)+IF(BG580=12,0,BG581)+BH584)&gt;=$K577,$K577-FLOOR(SUMIFS($Q583:BG583,$Q580:BG580,12),1),IF(BH580=1,BH584,BH584+BG581)),0)</f>
        <v>0</v>
      </c>
      <c r="BI581" s="62">
        <f>IF(BI580&gt;0,IF((SUMIFS($Q583:BH583,$Q580:BH580,12)+IF(BH580=12,0,BH581)+BI584)&gt;=$K577,$K577-FLOOR(SUMIFS($Q583:BH583,$Q580:BH580,12),1),IF(BI580=1,BI584,BI584+BH581)),0)</f>
        <v>0</v>
      </c>
      <c r="BJ581" s="62">
        <f>IF(BJ580&gt;0,IF((SUMIFS($Q583:BI583,$Q580:BI580,12)+IF(BI580=12,0,BI581)+BJ584)&gt;=$K577,$K577-FLOOR(SUMIFS($Q583:BI583,$Q580:BI580,12),1),IF(BJ580=1,BJ584,BJ584+BI581)),0)</f>
        <v>0</v>
      </c>
      <c r="BK581" s="62">
        <f>IF(BK580&gt;0,IF((SUMIFS($Q583:BJ583,$Q580:BJ580,12)+IF(BJ580=12,0,BJ581)+BK584)&gt;=$K577,$K577-FLOOR(SUMIFS($Q583:BJ583,$Q580:BJ580,12),1),IF(BK580=1,BK584,BK584+BJ581)),0)</f>
        <v>0</v>
      </c>
      <c r="BL581" s="62">
        <f>IF(BL580&gt;0,IF((SUMIFS($Q583:BK583,$Q580:BK580,12)+IF(BK580=12,0,BK581)+BL584)&gt;=$K577,$K577-FLOOR(SUMIFS($Q583:BK583,$Q580:BK580,12),1),IF(BL580=1,BL584,BL584+BK581)),0)</f>
        <v>0</v>
      </c>
      <c r="BM581" s="62">
        <f>IF(BM580&gt;0,IF((SUMIFS($Q583:BL583,$Q580:BL580,12)+IF(BL580=12,0,BL581)+BM584)&gt;=$K577,$K577-FLOOR(SUMIFS($Q583:BL583,$Q580:BL580,12),1),IF(BM580=1,BM584,BM584+BL581)),0)</f>
        <v>0</v>
      </c>
      <c r="BN581" s="62">
        <f>IF(BN580&gt;0,IF((SUMIFS($Q583:BM583,$Q580:BM580,12)+IF(BM580=12,0,BM581)+BN584)&gt;=$K577,$K577-FLOOR(SUMIFS($Q583:BM583,$Q580:BM580,12),1),IF(BN580=1,BN584,BN584+BM581)),0)</f>
        <v>0</v>
      </c>
      <c r="BO581" s="62">
        <f>IF(BO580&gt;0,IF((SUMIFS($Q583:BN583,$Q580:BN580,12)+IF(BN580=12,0,BN581)+BO584)&gt;=$K577,$K577-FLOOR(SUMIFS($Q583:BN583,$Q580:BN580,12),1),IF(BO580=1,BO584,BO584+BN581)),0)</f>
        <v>0</v>
      </c>
      <c r="BP581" s="62">
        <f>IF(BP580&gt;0,IF((SUMIFS($Q583:BO583,$Q580:BO580,12)+IF(BO580=12,0,BO581)+BP584)&gt;=$K577,$K577-FLOOR(SUMIFS($Q583:BO583,$Q580:BO580,12),1),IF(BP580=1,BP584,BP584+BO581)),0)</f>
        <v>0</v>
      </c>
      <c r="BQ581" s="62">
        <f>IF(BQ580&gt;0,IF((SUMIFS($Q583:BP583,$Q580:BP580,12)+IF(BP580=12,0,BP581)+BQ584)&gt;=$K577,$K577-FLOOR(SUMIFS($Q583:BP583,$Q580:BP580,12),1),IF(BQ580=1,BQ584,BQ584+BP581)),0)</f>
        <v>0</v>
      </c>
      <c r="BR581" s="62">
        <f>IF(BR580&gt;0,IF((SUMIFS($Q583:BQ583,$Q580:BQ580,12)+IF(BQ580=12,0,BQ581)+BR584)&gt;=$K577,$K577-FLOOR(SUMIFS($Q583:BQ583,$Q580:BQ580,12),1),IF(BR580=1,BR584,BR584+BQ581)),0)</f>
        <v>0</v>
      </c>
      <c r="BS581" s="62">
        <f>IF(BS580&gt;0,IF((SUMIFS($Q583:BR583,$Q580:BR580,12)+IF(BR580=12,0,BR581)+BS584)&gt;=$K577,$K577-FLOOR(SUMIFS($Q583:BR583,$Q580:BR580,12),1),IF(BS580=1,BS584,BS584+BR581)),0)</f>
        <v>0</v>
      </c>
      <c r="BT581" s="62">
        <f>IF(BT580&gt;0,IF((SUMIFS($Q583:BS583,$Q580:BS580,12)+IF(BS580=12,0,BS581)+BT584)&gt;=$K577,$K577-FLOOR(SUMIFS($Q583:BS583,$Q580:BS580,12),1),IF(BT580=1,BT584,BT584+BS581)),0)</f>
        <v>0</v>
      </c>
      <c r="BU581" s="62">
        <f>IF(BU580&gt;0,IF((SUMIFS($Q583:BT583,$Q580:BT580,12)+IF(BT580=12,0,BT581)+BU584)&gt;=$K577,$K577-FLOOR(SUMIFS($Q583:BT583,$Q580:BT580,12),1),IF(BU580=1,BU584,BU584+BT581)),0)</f>
        <v>0</v>
      </c>
      <c r="BV581" s="62">
        <f>IF(BV580&gt;0,IF((SUMIFS($Q583:BU583,$Q580:BU580,12)+IF(BU580=12,0,BU581)+BV584)&gt;=$K577,$K577-FLOOR(SUMIFS($Q583:BU583,$Q580:BU580,12),1),IF(BV580=1,BV584,BV584+BU581)),0)</f>
        <v>0</v>
      </c>
      <c r="BW581" s="62">
        <f>IF(BW580&gt;0,IF((SUMIFS($Q583:BV583,$Q580:BV580,12)+IF(BV580=12,0,BV581)+BW584)&gt;=$K577,$K577-FLOOR(SUMIFS($Q583:BV583,$Q580:BV580,12),1),IF(BW580=1,BW584,BW584+BV581)),0)</f>
        <v>0</v>
      </c>
      <c r="BX581" s="62">
        <f>IF(BX580&gt;0,IF((SUMIFS($Q583:BW583,$Q580:BW580,12)+IF(BW580=12,0,BW581)+BX584)&gt;=$K577,$K577-FLOOR(SUMIFS($Q583:BW583,$Q580:BW580,12),1),IF(BX580=1,BX584,BX584+BW581)),0)</f>
        <v>0</v>
      </c>
      <c r="BY581" s="298"/>
      <c r="BZ581" s="300"/>
      <c r="CA581" s="302"/>
      <c r="CB581" s="302"/>
    </row>
    <row r="582" spans="1:96" s="98" customFormat="1" ht="41.4" hidden="1" customHeight="1" x14ac:dyDescent="0.3">
      <c r="A582" s="97"/>
      <c r="B582" s="119"/>
      <c r="C582" s="73"/>
      <c r="D582" s="73"/>
      <c r="E582" s="73"/>
      <c r="F582" s="73"/>
      <c r="G582" s="73"/>
      <c r="H582" s="73"/>
      <c r="I582" s="73"/>
      <c r="J582" s="73"/>
      <c r="K582" s="73"/>
      <c r="L582" s="58"/>
      <c r="M582" s="7"/>
      <c r="N582" s="160"/>
      <c r="P582" s="59" t="s">
        <v>172</v>
      </c>
      <c r="Q582" s="61">
        <f>IF(Q577&gt;0,Q578,0)</f>
        <v>0</v>
      </c>
      <c r="R582" s="61">
        <f t="shared" ref="R582" si="13520">IF(R577&gt;0,IF(R580=1,R578,R578+Q582),Q582)</f>
        <v>0</v>
      </c>
      <c r="S582" s="61">
        <f t="shared" ref="S582" si="13521">IF(S577&gt;0,IF(S580=1,S578,S578+R582),R582)</f>
        <v>0</v>
      </c>
      <c r="T582" s="61">
        <f t="shared" ref="T582" si="13522">IF(T577&gt;0,IF(T580=1,T578,T578+S582),S582)</f>
        <v>0</v>
      </c>
      <c r="U582" s="61">
        <f t="shared" ref="U582" si="13523">IF(U577&gt;0,IF(U580=1,U578,U578+T582),T582)</f>
        <v>0</v>
      </c>
      <c r="V582" s="61">
        <f t="shared" ref="V582" si="13524">IF(V577&gt;0,IF(V580=1,V578,V578+U582),U582)</f>
        <v>0</v>
      </c>
      <c r="W582" s="61">
        <f t="shared" ref="W582" si="13525">IF(W577&gt;0,IF(W580=1,W578,W578+V582),V582)</f>
        <v>0</v>
      </c>
      <c r="X582" s="61">
        <f t="shared" ref="X582" si="13526">IF(X577&gt;0,IF(X580=1,X578,X578+W582),W582)</f>
        <v>0</v>
      </c>
      <c r="Y582" s="61">
        <f t="shared" ref="Y582" si="13527">IF(Y577&gt;0,IF(Y580=1,Y578,Y578+X582),X582)</f>
        <v>0</v>
      </c>
      <c r="Z582" s="61">
        <f t="shared" ref="Z582" si="13528">IF(Z577&gt;0,IF(Z580=1,Z578,Z578+Y582),Y582)</f>
        <v>0</v>
      </c>
      <c r="AA582" s="61">
        <f t="shared" ref="AA582" si="13529">IF(AA577&gt;0,IF(AA580=1,AA578,AA578+Z582),Z582)</f>
        <v>0</v>
      </c>
      <c r="AB582" s="61">
        <f t="shared" ref="AB582" si="13530">IF(AB577&gt;0,IF(AB580=1,AB578,AB578+AA582),AA582)</f>
        <v>0</v>
      </c>
      <c r="AC582" s="61">
        <f t="shared" ref="AC582" si="13531">IF(AC577&gt;0,IF(AC580=1,AC578,AC578+AB582),AB582)</f>
        <v>0</v>
      </c>
      <c r="AD582" s="61">
        <f t="shared" ref="AD582" si="13532">IF(AD577&gt;0,IF(AD580=1,AD578,AD578+AC582),AC582)</f>
        <v>0</v>
      </c>
      <c r="AE582" s="61">
        <f t="shared" ref="AE582" si="13533">IF(AE577&gt;0,IF(AE580=1,AE578,AE578+AD582),AD582)</f>
        <v>0</v>
      </c>
      <c r="AF582" s="61">
        <f t="shared" ref="AF582" si="13534">IF(AF577&gt;0,IF(AF580=1,AF578,AF578+AE582),AE582)</f>
        <v>0</v>
      </c>
      <c r="AG582" s="61">
        <f t="shared" ref="AG582" si="13535">IF(AG577&gt;0,IF(AG580=1,AG578,AG578+AF582),AF582)</f>
        <v>0</v>
      </c>
      <c r="AH582" s="61">
        <f t="shared" ref="AH582" si="13536">IF(AH577&gt;0,IF(AH580=1,AH578,AH578+AG582),AG582)</f>
        <v>0</v>
      </c>
      <c r="AI582" s="61">
        <f t="shared" ref="AI582" si="13537">IF(AI577&gt;0,IF(AI580=1,AI578,AI578+AH582),AH582)</f>
        <v>0</v>
      </c>
      <c r="AJ582" s="61">
        <f t="shared" ref="AJ582" si="13538">IF(AJ577&gt;0,IF(AJ580=1,AJ578,AJ578+AI582),AI582)</f>
        <v>0</v>
      </c>
      <c r="AK582" s="61">
        <f t="shared" ref="AK582" si="13539">IF(AK577&gt;0,IF(AK580=1,AK578,AK578+AJ582),AJ582)</f>
        <v>0</v>
      </c>
      <c r="AL582" s="61">
        <f t="shared" ref="AL582" si="13540">IF(AL577&gt;0,IF(AL580=1,AL578,AL578+AK582),AK582)</f>
        <v>0</v>
      </c>
      <c r="AM582" s="61">
        <f t="shared" ref="AM582" si="13541">IF(AM577&gt;0,IF(AM580=1,AM578,AM578+AL582),AL582)</f>
        <v>0</v>
      </c>
      <c r="AN582" s="61">
        <f t="shared" ref="AN582" si="13542">IF(AN577&gt;0,IF(AN580=1,AN578,AN578+AM582),AM582)</f>
        <v>0</v>
      </c>
      <c r="AO582" s="61">
        <f t="shared" ref="AO582" si="13543">IF(AO577&gt;0,IF(AO580=1,AO578,AO578+AN582),AN582)</f>
        <v>0</v>
      </c>
      <c r="AP582" s="61">
        <f t="shared" ref="AP582" si="13544">IF(AP577&gt;0,IF(AP580=1,AP578,AP578+AO582),AO582)</f>
        <v>0</v>
      </c>
      <c r="AQ582" s="61">
        <f t="shared" ref="AQ582" si="13545">IF(AQ577&gt;0,IF(AQ580=1,AQ578,AQ578+AP582),AP582)</f>
        <v>0</v>
      </c>
      <c r="AR582" s="61">
        <f t="shared" ref="AR582" si="13546">IF(AR577&gt;0,IF(AR580=1,AR578,AR578+AQ582),AQ582)</f>
        <v>0</v>
      </c>
      <c r="AS582" s="61">
        <f t="shared" ref="AS582" si="13547">IF(AS577&gt;0,IF(AS580=1,AS578,AS578+AR582),AR582)</f>
        <v>0</v>
      </c>
      <c r="AT582" s="61">
        <f t="shared" ref="AT582" si="13548">IF(AT577&gt;0,IF(AT580=1,AT578,AT578+AS582),AS582)</f>
        <v>0</v>
      </c>
      <c r="AU582" s="61">
        <f t="shared" ref="AU582" si="13549">IF(AU577&gt;0,IF(AU580=1,AU578,AU578+AT582),AT582)</f>
        <v>0</v>
      </c>
      <c r="AV582" s="61">
        <f t="shared" ref="AV582" si="13550">IF(AV577&gt;0,IF(AV580=1,AV578,AV578+AU582),AU582)</f>
        <v>0</v>
      </c>
      <c r="AW582" s="61">
        <f t="shared" ref="AW582" si="13551">IF(AW577&gt;0,IF(AW580=1,AW578,AW578+AV582),AV582)</f>
        <v>0</v>
      </c>
      <c r="AX582" s="61">
        <f t="shared" ref="AX582" si="13552">IF(AX577&gt;0,IF(AX580=1,AX578,AX578+AW582),AW582)</f>
        <v>0</v>
      </c>
      <c r="AY582" s="61">
        <f t="shared" ref="AY582" si="13553">IF(AY577&gt;0,IF(AY580=1,AY578,AY578+AX582),AX582)</f>
        <v>0</v>
      </c>
      <c r="AZ582" s="61">
        <f t="shared" ref="AZ582" si="13554">IF(AZ577&gt;0,IF(AZ580=1,AZ578,AZ578+AY582),AY582)</f>
        <v>0</v>
      </c>
      <c r="BA582" s="61">
        <f t="shared" ref="BA582" si="13555">IF(BA577&gt;0,IF(BA580=1,BA578,BA578+AZ582),AZ582)</f>
        <v>0</v>
      </c>
      <c r="BB582" s="61">
        <f t="shared" ref="BB582" si="13556">IF(BB577&gt;0,IF(BB580=1,BB578,BB578+BA582),BA582)</f>
        <v>0</v>
      </c>
      <c r="BC582" s="61">
        <f t="shared" ref="BC582" si="13557">IF(BC577&gt;0,IF(BC580=1,BC578,BC578+BB582),BB582)</f>
        <v>0</v>
      </c>
      <c r="BD582" s="61">
        <f t="shared" ref="BD582" si="13558">IF(BD577&gt;0,IF(BD580=1,BD578,BD578+BC582),BC582)</f>
        <v>0</v>
      </c>
      <c r="BE582" s="61">
        <f t="shared" ref="BE582" si="13559">IF(BE577&gt;0,IF(BE580=1,BE578,BE578+BD582),BD582)</f>
        <v>0</v>
      </c>
      <c r="BF582" s="61">
        <f t="shared" ref="BF582" si="13560">IF(BF577&gt;0,IF(BF580=1,BF578,BF578+BE582),BE582)</f>
        <v>0</v>
      </c>
      <c r="BG582" s="61">
        <f t="shared" ref="BG582" si="13561">IF(BG577&gt;0,IF(BG580=1,BG578,BG578+BF582),BF582)</f>
        <v>0</v>
      </c>
      <c r="BH582" s="61">
        <f t="shared" ref="BH582" si="13562">IF(BH577&gt;0,IF(BH580=1,BH578,BH578+BG582),BG582)</f>
        <v>0</v>
      </c>
      <c r="BI582" s="61">
        <f t="shared" ref="BI582" si="13563">IF(BI577&gt;0,IF(BI580=1,BI578,BI578+BH582),BH582)</f>
        <v>0</v>
      </c>
      <c r="BJ582" s="61">
        <f t="shared" ref="BJ582" si="13564">IF(BJ577&gt;0,IF(BJ580=1,BJ578,BJ578+BI582),BI582)</f>
        <v>0</v>
      </c>
      <c r="BK582" s="61">
        <f t="shared" ref="BK582" si="13565">IF(BK577&gt;0,IF(BK580=1,BK578,BK578+BJ582),BJ582)</f>
        <v>0</v>
      </c>
      <c r="BL582" s="61">
        <f t="shared" ref="BL582" si="13566">IF(BL577&gt;0,IF(BL580=1,BL578,BL578+BK582),BK582)</f>
        <v>0</v>
      </c>
      <c r="BM582" s="61">
        <f t="shared" ref="BM582" si="13567">IF(BM577&gt;0,IF(BM580=1,BM578,BM578+BL582),BL582)</f>
        <v>0</v>
      </c>
      <c r="BN582" s="61">
        <f t="shared" ref="BN582" si="13568">IF(BN577&gt;0,IF(BN580=1,BN578,BN578+BM582),BM582)</f>
        <v>0</v>
      </c>
      <c r="BO582" s="61">
        <f t="shared" ref="BO582" si="13569">IF(BO577&gt;0,IF(BO580=1,BO578,BO578+BN582),BN582)</f>
        <v>0</v>
      </c>
      <c r="BP582" s="61">
        <f t="shared" ref="BP582" si="13570">IF(BP577&gt;0,IF(BP580=1,BP578,BP578+BO582),BO582)</f>
        <v>0</v>
      </c>
      <c r="BQ582" s="61">
        <f t="shared" ref="BQ582" si="13571">IF(BQ577&gt;0,IF(BQ580=1,BQ578,BQ578+BP582),BP582)</f>
        <v>0</v>
      </c>
      <c r="BR582" s="61">
        <f t="shared" ref="BR582" si="13572">IF(BR577&gt;0,IF(BR580=1,BR578,BR578+BQ582),BQ582)</f>
        <v>0</v>
      </c>
      <c r="BS582" s="61">
        <f t="shared" ref="BS582" si="13573">IF(BS577&gt;0,IF(BS580=1,BS578,BS578+BR582),BR582)</f>
        <v>0</v>
      </c>
      <c r="BT582" s="61">
        <f t="shared" ref="BT582" si="13574">IF(BT577&gt;0,IF(BT580=1,BT578,BT578+BS582),BS582)</f>
        <v>0</v>
      </c>
      <c r="BU582" s="61">
        <f t="shared" ref="BU582" si="13575">IF(BU577&gt;0,IF(BU580=1,BU578,BU578+BT582),BT582)</f>
        <v>0</v>
      </c>
      <c r="BV582" s="61">
        <f t="shared" ref="BV582" si="13576">IF(BV577&gt;0,IF(BV580=1,BV578,BV578+BU582),BU582)</f>
        <v>0</v>
      </c>
      <c r="BW582" s="61">
        <f t="shared" ref="BW582" si="13577">IF(BW577&gt;0,IF(BW580=1,BW578,BW578+BV582),BV582)</f>
        <v>0</v>
      </c>
      <c r="BX582" s="61">
        <f t="shared" ref="BX582" si="13578">IF(BX577&gt;0,IF(BX580=1,BX578,BX578+BW582),BW582)</f>
        <v>0</v>
      </c>
      <c r="BY582" s="298"/>
      <c r="BZ582" s="300"/>
      <c r="CA582" s="302"/>
      <c r="CB582" s="302"/>
    </row>
    <row r="583" spans="1:96" s="98" customFormat="1" ht="41.4" hidden="1" customHeight="1" x14ac:dyDescent="0.3">
      <c r="A583" s="97"/>
      <c r="B583" s="119"/>
      <c r="C583" s="73"/>
      <c r="D583" s="73"/>
      <c r="E583" s="73"/>
      <c r="F583" s="73"/>
      <c r="G583" s="73"/>
      <c r="H583" s="73"/>
      <c r="I583" s="73"/>
      <c r="J583" s="73"/>
      <c r="K583" s="73"/>
      <c r="L583" s="58"/>
      <c r="M583" s="7"/>
      <c r="N583" s="160"/>
      <c r="P583" s="59" t="s">
        <v>173</v>
      </c>
      <c r="Q583" s="61">
        <f>Q585</f>
        <v>0</v>
      </c>
      <c r="R583" s="61">
        <f t="shared" ref="R583" si="13579">IF(R580=1,R585,R585+Q583)</f>
        <v>0</v>
      </c>
      <c r="S583" s="61">
        <f t="shared" ref="S583" si="13580">IF(S580=1,S585,S585+R583)</f>
        <v>0</v>
      </c>
      <c r="T583" s="61">
        <f t="shared" ref="T583" si="13581">IF(T580=1,T585,T585+S583)</f>
        <v>0</v>
      </c>
      <c r="U583" s="61">
        <f t="shared" ref="U583" si="13582">IF(U580=1,U585,U585+T583)</f>
        <v>0</v>
      </c>
      <c r="V583" s="61">
        <f t="shared" ref="V583" si="13583">IF(V580=1,V585,V585+U583)</f>
        <v>0</v>
      </c>
      <c r="W583" s="61">
        <f t="shared" ref="W583" si="13584">IF(W580=1,W585,W585+V583)</f>
        <v>0</v>
      </c>
      <c r="X583" s="61">
        <f t="shared" ref="X583" si="13585">IF(X580=1,X585,X585+W583)</f>
        <v>0</v>
      </c>
      <c r="Y583" s="61">
        <f t="shared" ref="Y583" si="13586">IF(Y580=1,Y585,Y585+X583)</f>
        <v>0</v>
      </c>
      <c r="Z583" s="61">
        <f t="shared" ref="Z583" si="13587">IF(Z580=1,Z585,Z585+Y583)</f>
        <v>0</v>
      </c>
      <c r="AA583" s="61">
        <f t="shared" ref="AA583" si="13588">IF(AA580=1,AA585,AA585+Z583)</f>
        <v>0</v>
      </c>
      <c r="AB583" s="61">
        <f t="shared" ref="AB583" si="13589">IF(AB580=1,AB585,AB585+AA583)</f>
        <v>0</v>
      </c>
      <c r="AC583" s="61">
        <f t="shared" ref="AC583" si="13590">IF(AC580=1,AC585,AC585+AB583)</f>
        <v>0</v>
      </c>
      <c r="AD583" s="61">
        <f t="shared" ref="AD583" si="13591">IF(AD580=1,AD585,AD585+AC583)</f>
        <v>0</v>
      </c>
      <c r="AE583" s="61">
        <f t="shared" ref="AE583" si="13592">IF(AE580=1,AE585,AE585+AD583)</f>
        <v>0</v>
      </c>
      <c r="AF583" s="61">
        <f t="shared" ref="AF583" si="13593">IF(AF580=1,AF585,AF585+AE583)</f>
        <v>0</v>
      </c>
      <c r="AG583" s="61">
        <f t="shared" ref="AG583" si="13594">IF(AG580=1,AG585,AG585+AF583)</f>
        <v>0</v>
      </c>
      <c r="AH583" s="61">
        <f t="shared" ref="AH583" si="13595">IF(AH580=1,AH585,AH585+AG583)</f>
        <v>0</v>
      </c>
      <c r="AI583" s="61">
        <f t="shared" ref="AI583" si="13596">IF(AI580=1,AI585,AI585+AH583)</f>
        <v>0</v>
      </c>
      <c r="AJ583" s="61">
        <f t="shared" ref="AJ583" si="13597">IF(AJ580=1,AJ585,AJ585+AI583)</f>
        <v>0</v>
      </c>
      <c r="AK583" s="61">
        <f t="shared" ref="AK583" si="13598">IF(AK580=1,AK585,AK585+AJ583)</f>
        <v>0</v>
      </c>
      <c r="AL583" s="61">
        <f t="shared" ref="AL583" si="13599">IF(AL580=1,AL585,AL585+AK583)</f>
        <v>0</v>
      </c>
      <c r="AM583" s="61">
        <f t="shared" ref="AM583" si="13600">IF(AM580=1,AM585,AM585+AL583)</f>
        <v>0</v>
      </c>
      <c r="AN583" s="61">
        <f t="shared" ref="AN583" si="13601">IF(AN580=1,AN585,AN585+AM583)</f>
        <v>0</v>
      </c>
      <c r="AO583" s="61">
        <f t="shared" ref="AO583" si="13602">IF(AO580=1,AO585,AO585+AN583)</f>
        <v>0</v>
      </c>
      <c r="AP583" s="61">
        <f t="shared" ref="AP583" si="13603">IF(AP580=1,AP585,AP585+AO583)</f>
        <v>0</v>
      </c>
      <c r="AQ583" s="61">
        <f t="shared" ref="AQ583" si="13604">IF(AQ580=1,AQ585,AQ585+AP583)</f>
        <v>0</v>
      </c>
      <c r="AR583" s="61">
        <f t="shared" ref="AR583" si="13605">IF(AR580=1,AR585,AR585+AQ583)</f>
        <v>0</v>
      </c>
      <c r="AS583" s="61">
        <f t="shared" ref="AS583" si="13606">IF(AS580=1,AS585,AS585+AR583)</f>
        <v>0</v>
      </c>
      <c r="AT583" s="61">
        <f t="shared" ref="AT583" si="13607">IF(AT580=1,AT585,AT585+AS583)</f>
        <v>0</v>
      </c>
      <c r="AU583" s="61">
        <f t="shared" ref="AU583" si="13608">IF(AU580=1,AU585,AU585+AT583)</f>
        <v>0</v>
      </c>
      <c r="AV583" s="61">
        <f t="shared" ref="AV583" si="13609">IF(AV580=1,AV585,AV585+AU583)</f>
        <v>0</v>
      </c>
      <c r="AW583" s="61">
        <f t="shared" ref="AW583" si="13610">IF(AW580=1,AW585,AW585+AV583)</f>
        <v>0</v>
      </c>
      <c r="AX583" s="61">
        <f t="shared" ref="AX583" si="13611">IF(AX580=1,AX585,AX585+AW583)</f>
        <v>0</v>
      </c>
      <c r="AY583" s="61">
        <f t="shared" ref="AY583" si="13612">IF(AY580=1,AY585,AY585+AX583)</f>
        <v>0</v>
      </c>
      <c r="AZ583" s="61">
        <f t="shared" ref="AZ583" si="13613">IF(AZ580=1,AZ585,AZ585+AY583)</f>
        <v>0</v>
      </c>
      <c r="BA583" s="61">
        <f t="shared" ref="BA583" si="13614">IF(BA580=1,BA585,BA585+AZ583)</f>
        <v>0</v>
      </c>
      <c r="BB583" s="61">
        <f t="shared" ref="BB583" si="13615">IF(BB580=1,BB585,BB585+BA583)</f>
        <v>0</v>
      </c>
      <c r="BC583" s="61">
        <f t="shared" ref="BC583" si="13616">IF(BC580=1,BC585,BC585+BB583)</f>
        <v>0</v>
      </c>
      <c r="BD583" s="61">
        <f t="shared" ref="BD583" si="13617">IF(BD580=1,BD585,BD585+BC583)</f>
        <v>0</v>
      </c>
      <c r="BE583" s="61">
        <f t="shared" ref="BE583" si="13618">IF(BE580=1,BE585,BE585+BD583)</f>
        <v>0</v>
      </c>
      <c r="BF583" s="61">
        <f t="shared" ref="BF583" si="13619">IF(BF580=1,BF585,BF585+BE583)</f>
        <v>0</v>
      </c>
      <c r="BG583" s="61">
        <f t="shared" ref="BG583" si="13620">IF(BG580=1,BG585,BG585+BF583)</f>
        <v>0</v>
      </c>
      <c r="BH583" s="61">
        <f t="shared" ref="BH583" si="13621">IF(BH580=1,BH585,BH585+BG583)</f>
        <v>0</v>
      </c>
      <c r="BI583" s="61">
        <f t="shared" ref="BI583" si="13622">IF(BI580=1,BI585,BI585+BH583)</f>
        <v>0</v>
      </c>
      <c r="BJ583" s="61">
        <f t="shared" ref="BJ583" si="13623">IF(BJ580=1,BJ585,BJ585+BI583)</f>
        <v>0</v>
      </c>
      <c r="BK583" s="61">
        <f t="shared" ref="BK583" si="13624">IF(BK580=1,BK585,BK585+BJ583)</f>
        <v>0</v>
      </c>
      <c r="BL583" s="61">
        <f t="shared" ref="BL583" si="13625">IF(BL580=1,BL585,BL585+BK583)</f>
        <v>0</v>
      </c>
      <c r="BM583" s="61">
        <f t="shared" ref="BM583" si="13626">IF(BM580=1,BM585,BM585+BL583)</f>
        <v>0</v>
      </c>
      <c r="BN583" s="61">
        <f t="shared" ref="BN583" si="13627">IF(BN580=1,BN585,BN585+BM583)</f>
        <v>0</v>
      </c>
      <c r="BO583" s="61">
        <f t="shared" ref="BO583" si="13628">IF(BO580=1,BO585,BO585+BN583)</f>
        <v>0</v>
      </c>
      <c r="BP583" s="61">
        <f t="shared" ref="BP583" si="13629">IF(BP580=1,BP585,BP585+BO583)</f>
        <v>0</v>
      </c>
      <c r="BQ583" s="61">
        <f t="shared" ref="BQ583" si="13630">IF(BQ580=1,BQ585,BQ585+BP583)</f>
        <v>0</v>
      </c>
      <c r="BR583" s="61">
        <f t="shared" ref="BR583" si="13631">IF(BR580=1,BR585,BR585+BQ583)</f>
        <v>0</v>
      </c>
      <c r="BS583" s="61">
        <f t="shared" ref="BS583" si="13632">IF(BS580=1,BS585,BS585+BR583)</f>
        <v>0</v>
      </c>
      <c r="BT583" s="61">
        <f t="shared" ref="BT583" si="13633">IF(BT580=1,BT585,BT585+BS583)</f>
        <v>0</v>
      </c>
      <c r="BU583" s="61">
        <f t="shared" ref="BU583" si="13634">IF(BU580=1,BU585,BU585+BT583)</f>
        <v>0</v>
      </c>
      <c r="BV583" s="61">
        <f t="shared" ref="BV583" si="13635">IF(BV580=1,BV585,BV585+BU583)</f>
        <v>0</v>
      </c>
      <c r="BW583" s="61">
        <f t="shared" ref="BW583" si="13636">IF(BW580=1,BW585,BW585+BV583)</f>
        <v>0</v>
      </c>
      <c r="BX583" s="61">
        <f t="shared" ref="BX583" si="13637">IF(BX580=1,BX585,BX585+BW583)</f>
        <v>0</v>
      </c>
      <c r="BY583" s="298"/>
      <c r="BZ583" s="300"/>
      <c r="CA583" s="302"/>
      <c r="CB583" s="302"/>
    </row>
    <row r="584" spans="1:96" s="98" customFormat="1" ht="28.95" customHeight="1" x14ac:dyDescent="0.3">
      <c r="A584" s="97"/>
      <c r="B584" s="119"/>
      <c r="C584" s="73"/>
      <c r="D584" s="73"/>
      <c r="E584" s="73"/>
      <c r="F584" s="73"/>
      <c r="G584" s="73"/>
      <c r="H584" s="73"/>
      <c r="I584" s="73"/>
      <c r="J584" s="73"/>
      <c r="K584" s="73"/>
      <c r="L584" s="58"/>
      <c r="M584" s="7"/>
      <c r="N584" s="160"/>
      <c r="P584" s="57" t="s">
        <v>171</v>
      </c>
      <c r="Q584" s="62">
        <f t="shared" ref="Q584:BX584" si="13638">1720/12*Q577</f>
        <v>0</v>
      </c>
      <c r="R584" s="62">
        <f t="shared" si="13638"/>
        <v>0</v>
      </c>
      <c r="S584" s="62">
        <f t="shared" si="13638"/>
        <v>0</v>
      </c>
      <c r="T584" s="62">
        <f t="shared" si="13638"/>
        <v>0</v>
      </c>
      <c r="U584" s="62">
        <f t="shared" si="13638"/>
        <v>0</v>
      </c>
      <c r="V584" s="62">
        <f t="shared" si="13638"/>
        <v>0</v>
      </c>
      <c r="W584" s="62">
        <f t="shared" si="13638"/>
        <v>0</v>
      </c>
      <c r="X584" s="62">
        <f t="shared" si="13638"/>
        <v>0</v>
      </c>
      <c r="Y584" s="62">
        <f t="shared" si="13638"/>
        <v>0</v>
      </c>
      <c r="Z584" s="62">
        <f t="shared" si="13638"/>
        <v>0</v>
      </c>
      <c r="AA584" s="62">
        <f t="shared" si="13638"/>
        <v>0</v>
      </c>
      <c r="AB584" s="62">
        <f t="shared" si="13638"/>
        <v>0</v>
      </c>
      <c r="AC584" s="62">
        <f t="shared" si="13638"/>
        <v>0</v>
      </c>
      <c r="AD584" s="62">
        <f t="shared" si="13638"/>
        <v>0</v>
      </c>
      <c r="AE584" s="62">
        <f t="shared" si="13638"/>
        <v>0</v>
      </c>
      <c r="AF584" s="62">
        <f t="shared" si="13638"/>
        <v>0</v>
      </c>
      <c r="AG584" s="62">
        <f t="shared" si="13638"/>
        <v>0</v>
      </c>
      <c r="AH584" s="62">
        <f t="shared" si="13638"/>
        <v>0</v>
      </c>
      <c r="AI584" s="62">
        <f t="shared" si="13638"/>
        <v>0</v>
      </c>
      <c r="AJ584" s="62">
        <f t="shared" si="13638"/>
        <v>0</v>
      </c>
      <c r="AK584" s="62">
        <f t="shared" si="13638"/>
        <v>0</v>
      </c>
      <c r="AL584" s="62">
        <f t="shared" si="13638"/>
        <v>0</v>
      </c>
      <c r="AM584" s="62">
        <f t="shared" si="13638"/>
        <v>0</v>
      </c>
      <c r="AN584" s="62">
        <f t="shared" si="13638"/>
        <v>0</v>
      </c>
      <c r="AO584" s="62">
        <f t="shared" si="13638"/>
        <v>0</v>
      </c>
      <c r="AP584" s="62">
        <f t="shared" si="13638"/>
        <v>0</v>
      </c>
      <c r="AQ584" s="62">
        <f t="shared" si="13638"/>
        <v>0</v>
      </c>
      <c r="AR584" s="62">
        <f t="shared" si="13638"/>
        <v>0</v>
      </c>
      <c r="AS584" s="62">
        <f t="shared" si="13638"/>
        <v>0</v>
      </c>
      <c r="AT584" s="62">
        <f t="shared" si="13638"/>
        <v>0</v>
      </c>
      <c r="AU584" s="62">
        <f t="shared" si="13638"/>
        <v>0</v>
      </c>
      <c r="AV584" s="62">
        <f t="shared" si="13638"/>
        <v>0</v>
      </c>
      <c r="AW584" s="62">
        <f t="shared" si="13638"/>
        <v>0</v>
      </c>
      <c r="AX584" s="62">
        <f t="shared" si="13638"/>
        <v>0</v>
      </c>
      <c r="AY584" s="62">
        <f t="shared" si="13638"/>
        <v>0</v>
      </c>
      <c r="AZ584" s="62">
        <f t="shared" si="13638"/>
        <v>0</v>
      </c>
      <c r="BA584" s="62">
        <f t="shared" si="13638"/>
        <v>0</v>
      </c>
      <c r="BB584" s="62">
        <f t="shared" si="13638"/>
        <v>0</v>
      </c>
      <c r="BC584" s="62">
        <f t="shared" si="13638"/>
        <v>0</v>
      </c>
      <c r="BD584" s="62">
        <f t="shared" si="13638"/>
        <v>0</v>
      </c>
      <c r="BE584" s="62">
        <f t="shared" si="13638"/>
        <v>0</v>
      </c>
      <c r="BF584" s="62">
        <f t="shared" si="13638"/>
        <v>0</v>
      </c>
      <c r="BG584" s="62">
        <f t="shared" si="13638"/>
        <v>0</v>
      </c>
      <c r="BH584" s="62">
        <f t="shared" si="13638"/>
        <v>0</v>
      </c>
      <c r="BI584" s="62">
        <f t="shared" si="13638"/>
        <v>0</v>
      </c>
      <c r="BJ584" s="62">
        <f t="shared" si="13638"/>
        <v>0</v>
      </c>
      <c r="BK584" s="62">
        <f t="shared" si="13638"/>
        <v>0</v>
      </c>
      <c r="BL584" s="62">
        <f t="shared" si="13638"/>
        <v>0</v>
      </c>
      <c r="BM584" s="62">
        <f t="shared" si="13638"/>
        <v>0</v>
      </c>
      <c r="BN584" s="62">
        <f t="shared" si="13638"/>
        <v>0</v>
      </c>
      <c r="BO584" s="62">
        <f t="shared" si="13638"/>
        <v>0</v>
      </c>
      <c r="BP584" s="62">
        <f t="shared" si="13638"/>
        <v>0</v>
      </c>
      <c r="BQ584" s="62">
        <f t="shared" si="13638"/>
        <v>0</v>
      </c>
      <c r="BR584" s="62">
        <f t="shared" si="13638"/>
        <v>0</v>
      </c>
      <c r="BS584" s="62">
        <f t="shared" si="13638"/>
        <v>0</v>
      </c>
      <c r="BT584" s="62">
        <f t="shared" si="13638"/>
        <v>0</v>
      </c>
      <c r="BU584" s="62">
        <f t="shared" si="13638"/>
        <v>0</v>
      </c>
      <c r="BV584" s="62">
        <f t="shared" si="13638"/>
        <v>0</v>
      </c>
      <c r="BW584" s="62">
        <f t="shared" si="13638"/>
        <v>0</v>
      </c>
      <c r="BX584" s="62">
        <f t="shared" si="13638"/>
        <v>0</v>
      </c>
      <c r="BY584" s="298"/>
      <c r="BZ584" s="300"/>
      <c r="CA584" s="302"/>
      <c r="CB584" s="302"/>
    </row>
    <row r="585" spans="1:96" s="98" customFormat="1" ht="28.8" x14ac:dyDescent="0.3">
      <c r="A585" s="97"/>
      <c r="B585" s="119"/>
      <c r="C585" s="73"/>
      <c r="D585" s="73"/>
      <c r="E585" s="73"/>
      <c r="F585" s="73"/>
      <c r="G585" s="73"/>
      <c r="H585" s="73"/>
      <c r="I585" s="73"/>
      <c r="J585" s="73"/>
      <c r="K585" s="73"/>
      <c r="L585" s="58"/>
      <c r="M585" s="7"/>
      <c r="N585" s="160"/>
      <c r="P585" s="57" t="s">
        <v>155</v>
      </c>
      <c r="Q585" s="62">
        <f>FLOOR(IF(OR(Q580=0,Q580=1),IF(Q578&gt;=Q584,Q584,Q578)+0.00000001,IF(Q582&gt;=Q581,Q581,Q582))+0.00000001,1)</f>
        <v>0</v>
      </c>
      <c r="R585" s="62">
        <f t="shared" ref="R585" si="13639">FLOOR(IF(OR(R580=0,R580=1),IF(R584&gt;R581,R581,IF(R578&gt;=R584,R584,R578)+0.00000001),IF(R582&gt;=R581,R581-Q583,R582-Q583)+0.00000001),1)</f>
        <v>0</v>
      </c>
      <c r="S585" s="62">
        <f t="shared" ref="S585" si="13640">FLOOR(IF(OR(S580=0,S580=1),IF(S584&gt;S581,S581,IF(S578&gt;=S584,S584,S578)+0.00000001),IF(S582&gt;=S581,S581-R583,S582-R583)+0.00000001),1)</f>
        <v>0</v>
      </c>
      <c r="T585" s="62">
        <f t="shared" ref="T585" si="13641">FLOOR(IF(OR(T580=0,T580=1),IF(T584&gt;T581,T581,IF(T578&gt;=T584,T584,T578)+0.00000001),IF(T582&gt;=T581,T581-S583,T582-S583)+0.00000001),1)</f>
        <v>0</v>
      </c>
      <c r="U585" s="62">
        <f t="shared" ref="U585" si="13642">FLOOR(IF(OR(U580=0,U580=1),IF(U584&gt;U581,U581,IF(U578&gt;=U584,U584,U578)+0.00000001),IF(U582&gt;=U581,U581-T583,U582-T583)+0.00000001),1)</f>
        <v>0</v>
      </c>
      <c r="V585" s="62">
        <f t="shared" ref="V585" si="13643">FLOOR(IF(OR(V580=0,V580=1),IF(V584&gt;V581,V581,IF(V578&gt;=V584,V584,V578)+0.00000001),IF(V582&gt;=V581,V581-U583,V582-U583)+0.00000001),1)</f>
        <v>0</v>
      </c>
      <c r="W585" s="62">
        <f t="shared" ref="W585" si="13644">FLOOR(IF(OR(W580=0,W580=1),IF(W584&gt;W581,W581,IF(W578&gt;=W584,W584,W578)+0.00000001),IF(W582&gt;=W581,W581-V583,W582-V583)+0.00000001),1)</f>
        <v>0</v>
      </c>
      <c r="X585" s="62">
        <f t="shared" ref="X585" si="13645">FLOOR(IF(OR(X580=0,X580=1),IF(X584&gt;X581,X581,IF(X578&gt;=X584,X584,X578)+0.00000001),IF(X582&gt;=X581,X581-W583,X582-W583)+0.00000001),1)</f>
        <v>0</v>
      </c>
      <c r="Y585" s="62">
        <f t="shared" ref="Y585" si="13646">FLOOR(IF(OR(Y580=0,Y580=1),IF(Y584&gt;Y581,Y581,IF(Y578&gt;=Y584,Y584,Y578)+0.00000001),IF(Y582&gt;=Y581,Y581-X583,Y582-X583)+0.00000001),1)</f>
        <v>0</v>
      </c>
      <c r="Z585" s="62">
        <f t="shared" ref="Z585" si="13647">FLOOR(IF(OR(Z580=0,Z580=1),IF(Z584&gt;Z581,Z581,IF(Z578&gt;=Z584,Z584,Z578)+0.00000001),IF(Z582&gt;=Z581,Z581-Y583,Z582-Y583)+0.00000001),1)</f>
        <v>0</v>
      </c>
      <c r="AA585" s="62">
        <f t="shared" ref="AA585" si="13648">FLOOR(IF(OR(AA580=0,AA580=1),IF(AA584&gt;AA581,AA581,IF(AA578&gt;=AA584,AA584,AA578)+0.00000001),IF(AA582&gt;=AA581,AA581-Z583,AA582-Z583)+0.00000001),1)</f>
        <v>0</v>
      </c>
      <c r="AB585" s="62">
        <f t="shared" ref="AB585" si="13649">FLOOR(IF(OR(AB580=0,AB580=1),IF(AB584&gt;AB581,AB581,IF(AB578&gt;=AB584,AB584,AB578)+0.00000001),IF(AB582&gt;=AB581,AB581-AA583,AB582-AA583)+0.00000001),1)</f>
        <v>0</v>
      </c>
      <c r="AC585" s="62">
        <f t="shared" ref="AC585" si="13650">FLOOR(IF(OR(AC580=0,AC580=1),IF(AC584&gt;AC581,AC581,IF(AC578&gt;=AC584,AC584,AC578)+0.00000001),IF(AC582&gt;=AC581,AC581-AB583,AC582-AB583)+0.00000001),1)</f>
        <v>0</v>
      </c>
      <c r="AD585" s="62">
        <f t="shared" ref="AD585" si="13651">FLOOR(IF(OR(AD580=0,AD580=1),IF(AD584&gt;AD581,AD581,IF(AD578&gt;=AD584,AD584,AD578)+0.00000001),IF(AD582&gt;=AD581,AD581-AC583,AD582-AC583)+0.00000001),1)</f>
        <v>0</v>
      </c>
      <c r="AE585" s="62">
        <f t="shared" ref="AE585" si="13652">FLOOR(IF(OR(AE580=0,AE580=1),IF(AE584&gt;AE581,AE581,IF(AE578&gt;=AE584,AE584,AE578)+0.00000001),IF(AE582&gt;=AE581,AE581-AD583,AE582-AD583)+0.00000001),1)</f>
        <v>0</v>
      </c>
      <c r="AF585" s="62">
        <f t="shared" ref="AF585" si="13653">FLOOR(IF(OR(AF580=0,AF580=1),IF(AF584&gt;AF581,AF581,IF(AF578&gt;=AF584,AF584,AF578)+0.00000001),IF(AF582&gt;=AF581,AF581-AE583,AF582-AE583)+0.00000001),1)</f>
        <v>0</v>
      </c>
      <c r="AG585" s="62">
        <f t="shared" ref="AG585" si="13654">FLOOR(IF(OR(AG580=0,AG580=1),IF(AG584&gt;AG581,AG581,IF(AG578&gt;=AG584,AG584,AG578)+0.00000001),IF(AG582&gt;=AG581,AG581-AF583,AG582-AF583)+0.00000001),1)</f>
        <v>0</v>
      </c>
      <c r="AH585" s="62">
        <f t="shared" ref="AH585" si="13655">FLOOR(IF(OR(AH580=0,AH580=1),IF(AH584&gt;AH581,AH581,IF(AH578&gt;=AH584,AH584,AH578)+0.00000001),IF(AH582&gt;=AH581,AH581-AG583,AH582-AG583)+0.00000001),1)</f>
        <v>0</v>
      </c>
      <c r="AI585" s="62">
        <f t="shared" ref="AI585" si="13656">FLOOR(IF(OR(AI580=0,AI580=1),IF(AI584&gt;AI581,AI581,IF(AI578&gt;=AI584,AI584,AI578)+0.00000001),IF(AI582&gt;=AI581,AI581-AH583,AI582-AH583)+0.00000001),1)</f>
        <v>0</v>
      </c>
      <c r="AJ585" s="62">
        <f t="shared" ref="AJ585" si="13657">FLOOR(IF(OR(AJ580=0,AJ580=1),IF(AJ584&gt;AJ581,AJ581,IF(AJ578&gt;=AJ584,AJ584,AJ578)+0.00000001),IF(AJ582&gt;=AJ581,AJ581-AI583,AJ582-AI583)+0.00000001),1)</f>
        <v>0</v>
      </c>
      <c r="AK585" s="62">
        <f t="shared" ref="AK585" si="13658">FLOOR(IF(OR(AK580=0,AK580=1),IF(AK584&gt;AK581,AK581,IF(AK578&gt;=AK584,AK584,AK578)+0.00000001),IF(AK582&gt;=AK581,AK581-AJ583,AK582-AJ583)+0.00000001),1)</f>
        <v>0</v>
      </c>
      <c r="AL585" s="62">
        <f t="shared" ref="AL585" si="13659">FLOOR(IF(OR(AL580=0,AL580=1),IF(AL584&gt;AL581,AL581,IF(AL578&gt;=AL584,AL584,AL578)+0.00000001),IF(AL582&gt;=AL581,AL581-AK583,AL582-AK583)+0.00000001),1)</f>
        <v>0</v>
      </c>
      <c r="AM585" s="62">
        <f t="shared" ref="AM585" si="13660">FLOOR(IF(OR(AM580=0,AM580=1),IF(AM584&gt;AM581,AM581,IF(AM578&gt;=AM584,AM584,AM578)+0.00000001),IF(AM582&gt;=AM581,AM581-AL583,AM582-AL583)+0.00000001),1)</f>
        <v>0</v>
      </c>
      <c r="AN585" s="62">
        <f t="shared" ref="AN585" si="13661">FLOOR(IF(OR(AN580=0,AN580=1),IF(AN584&gt;AN581,AN581,IF(AN578&gt;=AN584,AN584,AN578)+0.00000001),IF(AN582&gt;=AN581,AN581-AM583,AN582-AM583)+0.00000001),1)</f>
        <v>0</v>
      </c>
      <c r="AO585" s="62">
        <f t="shared" ref="AO585" si="13662">FLOOR(IF(OR(AO580=0,AO580=1),IF(AO584&gt;AO581,AO581,IF(AO578&gt;=AO584,AO584,AO578)+0.00000001),IF(AO582&gt;=AO581,AO581-AN583,AO582-AN583)+0.00000001),1)</f>
        <v>0</v>
      </c>
      <c r="AP585" s="62">
        <f t="shared" ref="AP585" si="13663">FLOOR(IF(OR(AP580=0,AP580=1),IF(AP584&gt;AP581,AP581,IF(AP578&gt;=AP584,AP584,AP578)+0.00000001),IF(AP582&gt;=AP581,AP581-AO583,AP582-AO583)+0.00000001),1)</f>
        <v>0</v>
      </c>
      <c r="AQ585" s="62">
        <f t="shared" ref="AQ585" si="13664">FLOOR(IF(OR(AQ580=0,AQ580=1),IF(AQ584&gt;AQ581,AQ581,IF(AQ578&gt;=AQ584,AQ584,AQ578)+0.00000001),IF(AQ582&gt;=AQ581,AQ581-AP583,AQ582-AP583)+0.00000001),1)</f>
        <v>0</v>
      </c>
      <c r="AR585" s="62">
        <f t="shared" ref="AR585" si="13665">FLOOR(IF(OR(AR580=0,AR580=1),IF(AR584&gt;AR581,AR581,IF(AR578&gt;=AR584,AR584,AR578)+0.00000001),IF(AR582&gt;=AR581,AR581-AQ583,AR582-AQ583)+0.00000001),1)</f>
        <v>0</v>
      </c>
      <c r="AS585" s="62">
        <f t="shared" ref="AS585" si="13666">FLOOR(IF(OR(AS580=0,AS580=1),IF(AS584&gt;AS581,AS581,IF(AS578&gt;=AS584,AS584,AS578)+0.00000001),IF(AS582&gt;=AS581,AS581-AR583,AS582-AR583)+0.00000001),1)</f>
        <v>0</v>
      </c>
      <c r="AT585" s="62">
        <f t="shared" ref="AT585" si="13667">FLOOR(IF(OR(AT580=0,AT580=1),IF(AT584&gt;AT581,AT581,IF(AT578&gt;=AT584,AT584,AT578)+0.00000001),IF(AT582&gt;=AT581,AT581-AS583,AT582-AS583)+0.00000001),1)</f>
        <v>0</v>
      </c>
      <c r="AU585" s="62">
        <f t="shared" ref="AU585" si="13668">FLOOR(IF(OR(AU580=0,AU580=1),IF(AU584&gt;AU581,AU581,IF(AU578&gt;=AU584,AU584,AU578)+0.00000001),IF(AU582&gt;=AU581,AU581-AT583,AU582-AT583)+0.00000001),1)</f>
        <v>0</v>
      </c>
      <c r="AV585" s="62">
        <f t="shared" ref="AV585" si="13669">FLOOR(IF(OR(AV580=0,AV580=1),IF(AV584&gt;AV581,AV581,IF(AV578&gt;=AV584,AV584,AV578)+0.00000001),IF(AV582&gt;=AV581,AV581-AU583,AV582-AU583)+0.00000001),1)</f>
        <v>0</v>
      </c>
      <c r="AW585" s="62">
        <f t="shared" ref="AW585" si="13670">FLOOR(IF(OR(AW580=0,AW580=1),IF(AW584&gt;AW581,AW581,IF(AW578&gt;=AW584,AW584,AW578)+0.00000001),IF(AW582&gt;=AW581,AW581-AV583,AW582-AV583)+0.00000001),1)</f>
        <v>0</v>
      </c>
      <c r="AX585" s="62">
        <f t="shared" ref="AX585" si="13671">FLOOR(IF(OR(AX580=0,AX580=1),IF(AX584&gt;AX581,AX581,IF(AX578&gt;=AX584,AX584,AX578)+0.00000001),IF(AX582&gt;=AX581,AX581-AW583,AX582-AW583)+0.00000001),1)</f>
        <v>0</v>
      </c>
      <c r="AY585" s="62">
        <f t="shared" ref="AY585" si="13672">FLOOR(IF(OR(AY580=0,AY580=1),IF(AY584&gt;AY581,AY581,IF(AY578&gt;=AY584,AY584,AY578)+0.00000001),IF(AY582&gt;=AY581,AY581-AX583,AY582-AX583)+0.00000001),1)</f>
        <v>0</v>
      </c>
      <c r="AZ585" s="62">
        <f t="shared" ref="AZ585" si="13673">FLOOR(IF(OR(AZ580=0,AZ580=1),IF(AZ584&gt;AZ581,AZ581,IF(AZ578&gt;=AZ584,AZ584,AZ578)+0.00000001),IF(AZ582&gt;=AZ581,AZ581-AY583,AZ582-AY583)+0.00000001),1)</f>
        <v>0</v>
      </c>
      <c r="BA585" s="62">
        <f t="shared" ref="BA585" si="13674">FLOOR(IF(OR(BA580=0,BA580=1),IF(BA584&gt;BA581,BA581,IF(BA578&gt;=BA584,BA584,BA578)+0.00000001),IF(BA582&gt;=BA581,BA581-AZ583,BA582-AZ583)+0.00000001),1)</f>
        <v>0</v>
      </c>
      <c r="BB585" s="62">
        <f t="shared" ref="BB585" si="13675">FLOOR(IF(OR(BB580=0,BB580=1),IF(BB584&gt;BB581,BB581,IF(BB578&gt;=BB584,BB584,BB578)+0.00000001),IF(BB582&gt;=BB581,BB581-BA583,BB582-BA583)+0.00000001),1)</f>
        <v>0</v>
      </c>
      <c r="BC585" s="62">
        <f t="shared" ref="BC585" si="13676">FLOOR(IF(OR(BC580=0,BC580=1),IF(BC584&gt;BC581,BC581,IF(BC578&gt;=BC584,BC584,BC578)+0.00000001),IF(BC582&gt;=BC581,BC581-BB583,BC582-BB583)+0.00000001),1)</f>
        <v>0</v>
      </c>
      <c r="BD585" s="62">
        <f t="shared" ref="BD585" si="13677">FLOOR(IF(OR(BD580=0,BD580=1),IF(BD584&gt;BD581,BD581,IF(BD578&gt;=BD584,BD584,BD578)+0.00000001),IF(BD582&gt;=BD581,BD581-BC583,BD582-BC583)+0.00000001),1)</f>
        <v>0</v>
      </c>
      <c r="BE585" s="62">
        <f t="shared" ref="BE585" si="13678">FLOOR(IF(OR(BE580=0,BE580=1),IF(BE584&gt;BE581,BE581,IF(BE578&gt;=BE584,BE584,BE578)+0.00000001),IF(BE582&gt;=BE581,BE581-BD583,BE582-BD583)+0.00000001),1)</f>
        <v>0</v>
      </c>
      <c r="BF585" s="62">
        <f t="shared" ref="BF585" si="13679">FLOOR(IF(OR(BF580=0,BF580=1),IF(BF584&gt;BF581,BF581,IF(BF578&gt;=BF584,BF584,BF578)+0.00000001),IF(BF582&gt;=BF581,BF581-BE583,BF582-BE583)+0.00000001),1)</f>
        <v>0</v>
      </c>
      <c r="BG585" s="62">
        <f t="shared" ref="BG585" si="13680">FLOOR(IF(OR(BG580=0,BG580=1),IF(BG584&gt;BG581,BG581,IF(BG578&gt;=BG584,BG584,BG578)+0.00000001),IF(BG582&gt;=BG581,BG581-BF583,BG582-BF583)+0.00000001),1)</f>
        <v>0</v>
      </c>
      <c r="BH585" s="62">
        <f t="shared" ref="BH585" si="13681">FLOOR(IF(OR(BH580=0,BH580=1),IF(BH584&gt;BH581,BH581,IF(BH578&gt;=BH584,BH584,BH578)+0.00000001),IF(BH582&gt;=BH581,BH581-BG583,BH582-BG583)+0.00000001),1)</f>
        <v>0</v>
      </c>
      <c r="BI585" s="62">
        <f t="shared" ref="BI585" si="13682">FLOOR(IF(OR(BI580=0,BI580=1),IF(BI584&gt;BI581,BI581,IF(BI578&gt;=BI584,BI584,BI578)+0.00000001),IF(BI582&gt;=BI581,BI581-BH583,BI582-BH583)+0.00000001),1)</f>
        <v>0</v>
      </c>
      <c r="BJ585" s="62">
        <f t="shared" ref="BJ585" si="13683">FLOOR(IF(OR(BJ580=0,BJ580=1),IF(BJ584&gt;BJ581,BJ581,IF(BJ578&gt;=BJ584,BJ584,BJ578)+0.00000001),IF(BJ582&gt;=BJ581,BJ581-BI583,BJ582-BI583)+0.00000001),1)</f>
        <v>0</v>
      </c>
      <c r="BK585" s="62">
        <f t="shared" ref="BK585" si="13684">FLOOR(IF(OR(BK580=0,BK580=1),IF(BK584&gt;BK581,BK581,IF(BK578&gt;=BK584,BK584,BK578)+0.00000001),IF(BK582&gt;=BK581,BK581-BJ583,BK582-BJ583)+0.00000001),1)</f>
        <v>0</v>
      </c>
      <c r="BL585" s="62">
        <f t="shared" ref="BL585" si="13685">FLOOR(IF(OR(BL580=0,BL580=1),IF(BL584&gt;BL581,BL581,IF(BL578&gt;=BL584,BL584,BL578)+0.00000001),IF(BL582&gt;=BL581,BL581-BK583,BL582-BK583)+0.00000001),1)</f>
        <v>0</v>
      </c>
      <c r="BM585" s="62">
        <f t="shared" ref="BM585" si="13686">FLOOR(IF(OR(BM580=0,BM580=1),IF(BM584&gt;BM581,BM581,IF(BM578&gt;=BM584,BM584,BM578)+0.00000001),IF(BM582&gt;=BM581,BM581-BL583,BM582-BL583)+0.00000001),1)</f>
        <v>0</v>
      </c>
      <c r="BN585" s="62">
        <f t="shared" ref="BN585" si="13687">FLOOR(IF(OR(BN580=0,BN580=1),IF(BN584&gt;BN581,BN581,IF(BN578&gt;=BN584,BN584,BN578)+0.00000001),IF(BN582&gt;=BN581,BN581-BM583,BN582-BM583)+0.00000001),1)</f>
        <v>0</v>
      </c>
      <c r="BO585" s="62">
        <f t="shared" ref="BO585" si="13688">FLOOR(IF(OR(BO580=0,BO580=1),IF(BO584&gt;BO581,BO581,IF(BO578&gt;=BO584,BO584,BO578)+0.00000001),IF(BO582&gt;=BO581,BO581-BN583,BO582-BN583)+0.00000001),1)</f>
        <v>0</v>
      </c>
      <c r="BP585" s="62">
        <f t="shared" ref="BP585" si="13689">FLOOR(IF(OR(BP580=0,BP580=1),IF(BP584&gt;BP581,BP581,IF(BP578&gt;=BP584,BP584,BP578)+0.00000001),IF(BP582&gt;=BP581,BP581-BO583,BP582-BO583)+0.00000001),1)</f>
        <v>0</v>
      </c>
      <c r="BQ585" s="62">
        <f t="shared" ref="BQ585" si="13690">FLOOR(IF(OR(BQ580=0,BQ580=1),IF(BQ584&gt;BQ581,BQ581,IF(BQ578&gt;=BQ584,BQ584,BQ578)+0.00000001),IF(BQ582&gt;=BQ581,BQ581-BP583,BQ582-BP583)+0.00000001),1)</f>
        <v>0</v>
      </c>
      <c r="BR585" s="62">
        <f t="shared" ref="BR585" si="13691">FLOOR(IF(OR(BR580=0,BR580=1),IF(BR584&gt;BR581,BR581,IF(BR578&gt;=BR584,BR584,BR578)+0.00000001),IF(BR582&gt;=BR581,BR581-BQ583,BR582-BQ583)+0.00000001),1)</f>
        <v>0</v>
      </c>
      <c r="BS585" s="62">
        <f t="shared" ref="BS585" si="13692">FLOOR(IF(OR(BS580=0,BS580=1),IF(BS584&gt;BS581,BS581,IF(BS578&gt;=BS584,BS584,BS578)+0.00000001),IF(BS582&gt;=BS581,BS581-BR583,BS582-BR583)+0.00000001),1)</f>
        <v>0</v>
      </c>
      <c r="BT585" s="62">
        <f t="shared" ref="BT585" si="13693">FLOOR(IF(OR(BT580=0,BT580=1),IF(BT584&gt;BT581,BT581,IF(BT578&gt;=BT584,BT584,BT578)+0.00000001),IF(BT582&gt;=BT581,BT581-BS583,BT582-BS583)+0.00000001),1)</f>
        <v>0</v>
      </c>
      <c r="BU585" s="62">
        <f t="shared" ref="BU585" si="13694">FLOOR(IF(OR(BU580=0,BU580=1),IF(BU584&gt;BU581,BU581,IF(BU578&gt;=BU584,BU584,BU578)+0.00000001),IF(BU582&gt;=BU581,BU581-BT583,BU582-BT583)+0.00000001),1)</f>
        <v>0</v>
      </c>
      <c r="BV585" s="62">
        <f t="shared" ref="BV585" si="13695">FLOOR(IF(OR(BV580=0,BV580=1),IF(BV584&gt;BV581,BV581,IF(BV578&gt;=BV584,BV584,BV578)+0.00000001),IF(BV582&gt;=BV581,BV581-BU583,BV582-BU583)+0.00000001),1)</f>
        <v>0</v>
      </c>
      <c r="BW585" s="62">
        <f t="shared" ref="BW585" si="13696">FLOOR(IF(OR(BW580=0,BW580=1),IF(BW584&gt;BW581,BW581,IF(BW578&gt;=BW584,BW584,BW578)+0.00000001),IF(BW582&gt;=BW581,BW581-BV583,BW582-BV583)+0.00000001),1)</f>
        <v>0</v>
      </c>
      <c r="BX585" s="62">
        <f t="shared" ref="BX585" si="13697">FLOOR(IF(OR(BX580=0,BX580=1),IF(BX584&gt;BX581,BX581,IF(BX578&gt;=BX584,BX584,BX578)+0.00000001),IF(BX582&gt;=BX581,BX581-BW583,BX582-BW583)+0.00000001),1)</f>
        <v>0</v>
      </c>
      <c r="BY585" s="298"/>
      <c r="BZ585" s="300"/>
      <c r="CA585" s="302"/>
      <c r="CB585" s="302"/>
    </row>
    <row r="586" spans="1:96" s="98" customFormat="1" ht="25.2" customHeight="1" thickBot="1" x14ac:dyDescent="0.35">
      <c r="A586" s="97"/>
      <c r="B586" s="120"/>
      <c r="C586" s="63"/>
      <c r="D586" s="63"/>
      <c r="E586" s="63"/>
      <c r="F586" s="63"/>
      <c r="G586" s="63"/>
      <c r="H586" s="63"/>
      <c r="I586" s="63"/>
      <c r="J586" s="63"/>
      <c r="K586" s="63"/>
      <c r="L586" s="64"/>
      <c r="M586" s="7"/>
      <c r="N586" s="161"/>
      <c r="P586" s="175" t="s">
        <v>156</v>
      </c>
      <c r="Q586" s="204">
        <f>IF(Q585=0,0,Q585*$J$16)</f>
        <v>0</v>
      </c>
      <c r="R586" s="204">
        <f t="shared" ref="R586:BX586" si="13698">IF(R585=0,0,R585*$J$16)</f>
        <v>0</v>
      </c>
      <c r="S586" s="204">
        <f t="shared" si="13698"/>
        <v>0</v>
      </c>
      <c r="T586" s="204">
        <f t="shared" si="13698"/>
        <v>0</v>
      </c>
      <c r="U586" s="204">
        <f t="shared" si="13698"/>
        <v>0</v>
      </c>
      <c r="V586" s="204">
        <f t="shared" si="13698"/>
        <v>0</v>
      </c>
      <c r="W586" s="204">
        <f t="shared" si="13698"/>
        <v>0</v>
      </c>
      <c r="X586" s="204">
        <f t="shared" si="13698"/>
        <v>0</v>
      </c>
      <c r="Y586" s="204">
        <f t="shared" si="13698"/>
        <v>0</v>
      </c>
      <c r="Z586" s="204">
        <f t="shared" si="13698"/>
        <v>0</v>
      </c>
      <c r="AA586" s="204">
        <f t="shared" si="13698"/>
        <v>0</v>
      </c>
      <c r="AB586" s="204">
        <f t="shared" si="13698"/>
        <v>0</v>
      </c>
      <c r="AC586" s="204">
        <f t="shared" si="13698"/>
        <v>0</v>
      </c>
      <c r="AD586" s="204">
        <f t="shared" si="13698"/>
        <v>0</v>
      </c>
      <c r="AE586" s="204">
        <f t="shared" si="13698"/>
        <v>0</v>
      </c>
      <c r="AF586" s="204">
        <f t="shared" si="13698"/>
        <v>0</v>
      </c>
      <c r="AG586" s="204">
        <f t="shared" si="13698"/>
        <v>0</v>
      </c>
      <c r="AH586" s="204">
        <f t="shared" si="13698"/>
        <v>0</v>
      </c>
      <c r="AI586" s="204">
        <f t="shared" si="13698"/>
        <v>0</v>
      </c>
      <c r="AJ586" s="204">
        <f t="shared" si="13698"/>
        <v>0</v>
      </c>
      <c r="AK586" s="204">
        <f t="shared" si="13698"/>
        <v>0</v>
      </c>
      <c r="AL586" s="204">
        <f t="shared" si="13698"/>
        <v>0</v>
      </c>
      <c r="AM586" s="204">
        <f t="shared" si="13698"/>
        <v>0</v>
      </c>
      <c r="AN586" s="204">
        <f t="shared" si="13698"/>
        <v>0</v>
      </c>
      <c r="AO586" s="204">
        <f t="shared" si="13698"/>
        <v>0</v>
      </c>
      <c r="AP586" s="204">
        <f t="shared" si="13698"/>
        <v>0</v>
      </c>
      <c r="AQ586" s="204">
        <f t="shared" si="13698"/>
        <v>0</v>
      </c>
      <c r="AR586" s="204">
        <f t="shared" si="13698"/>
        <v>0</v>
      </c>
      <c r="AS586" s="204">
        <f t="shared" si="13698"/>
        <v>0</v>
      </c>
      <c r="AT586" s="204">
        <f t="shared" si="13698"/>
        <v>0</v>
      </c>
      <c r="AU586" s="204">
        <f t="shared" si="13698"/>
        <v>0</v>
      </c>
      <c r="AV586" s="204">
        <f t="shared" si="13698"/>
        <v>0</v>
      </c>
      <c r="AW586" s="204">
        <f t="shared" si="13698"/>
        <v>0</v>
      </c>
      <c r="AX586" s="204">
        <f t="shared" si="13698"/>
        <v>0</v>
      </c>
      <c r="AY586" s="204">
        <f t="shared" si="13698"/>
        <v>0</v>
      </c>
      <c r="AZ586" s="204">
        <f t="shared" si="13698"/>
        <v>0</v>
      </c>
      <c r="BA586" s="204">
        <f t="shared" si="13698"/>
        <v>0</v>
      </c>
      <c r="BB586" s="204">
        <f t="shared" si="13698"/>
        <v>0</v>
      </c>
      <c r="BC586" s="204">
        <f t="shared" si="13698"/>
        <v>0</v>
      </c>
      <c r="BD586" s="204">
        <f t="shared" si="13698"/>
        <v>0</v>
      </c>
      <c r="BE586" s="204">
        <f t="shared" si="13698"/>
        <v>0</v>
      </c>
      <c r="BF586" s="204">
        <f t="shared" si="13698"/>
        <v>0</v>
      </c>
      <c r="BG586" s="204">
        <f t="shared" si="13698"/>
        <v>0</v>
      </c>
      <c r="BH586" s="204">
        <f t="shared" si="13698"/>
        <v>0</v>
      </c>
      <c r="BI586" s="204">
        <f t="shared" si="13698"/>
        <v>0</v>
      </c>
      <c r="BJ586" s="204">
        <f t="shared" si="13698"/>
        <v>0</v>
      </c>
      <c r="BK586" s="204">
        <f t="shared" si="13698"/>
        <v>0</v>
      </c>
      <c r="BL586" s="204">
        <f t="shared" si="13698"/>
        <v>0</v>
      </c>
      <c r="BM586" s="204">
        <f t="shared" si="13698"/>
        <v>0</v>
      </c>
      <c r="BN586" s="204">
        <f t="shared" si="13698"/>
        <v>0</v>
      </c>
      <c r="BO586" s="204">
        <f t="shared" si="13698"/>
        <v>0</v>
      </c>
      <c r="BP586" s="204">
        <f t="shared" si="13698"/>
        <v>0</v>
      </c>
      <c r="BQ586" s="204">
        <f t="shared" si="13698"/>
        <v>0</v>
      </c>
      <c r="BR586" s="204">
        <f t="shared" si="13698"/>
        <v>0</v>
      </c>
      <c r="BS586" s="204">
        <f t="shared" si="13698"/>
        <v>0</v>
      </c>
      <c r="BT586" s="204">
        <f t="shared" si="13698"/>
        <v>0</v>
      </c>
      <c r="BU586" s="204">
        <f t="shared" si="13698"/>
        <v>0</v>
      </c>
      <c r="BV586" s="204">
        <f t="shared" si="13698"/>
        <v>0</v>
      </c>
      <c r="BW586" s="204">
        <f t="shared" si="13698"/>
        <v>0</v>
      </c>
      <c r="BX586" s="204">
        <f t="shared" si="13698"/>
        <v>0</v>
      </c>
      <c r="BY586" s="299"/>
      <c r="BZ586" s="301"/>
      <c r="CA586" s="303"/>
      <c r="CB586" s="303"/>
      <c r="CD586" s="146">
        <f>SUMIFS($Q586:$BX586,$Q576:$BX576,"1. ZoR")</f>
        <v>0</v>
      </c>
      <c r="CE586" s="146">
        <f>SUMIFS($Q586:$BX586,$Q576:$BX576,"2. ZoR")</f>
        <v>0</v>
      </c>
      <c r="CF586" s="146">
        <f>SUMIFS($Q586:$BX586,$Q576:$BX576,"3. ZoR")</f>
        <v>0</v>
      </c>
      <c r="CG586" s="146">
        <f>SUMIFS($Q586:$BX586,$Q576:$BX576,"4. ZoR")</f>
        <v>0</v>
      </c>
      <c r="CH586" s="146">
        <f>SUMIFS($Q586:$BX586,$Q576:$BX576,"5. ZoR")</f>
        <v>0</v>
      </c>
      <c r="CI586" s="146">
        <f>SUMIFS($Q586:$BX586,$Q576:$BX576,"6. ZoR")</f>
        <v>0</v>
      </c>
      <c r="CJ586" s="146">
        <f>SUMIFS($Q586:$BX586,$Q576:$BX576,"7. ZoR")</f>
        <v>0</v>
      </c>
      <c r="CK586" s="146">
        <f>SUMIFS($Q586:$BX586,$Q576:$BX576,"8. ZoR")</f>
        <v>0</v>
      </c>
      <c r="CL586" s="146">
        <f>SUMIFS($Q586:$BX586,$Q576:$BX576,"9. ZoR")</f>
        <v>0</v>
      </c>
      <c r="CM586" s="146">
        <f>SUMIFS($Q586:$BX586,$Q576:$BX576,"10. ZoR")</f>
        <v>0</v>
      </c>
      <c r="CN586" s="146">
        <f>SUMIFS($Q586:$BX586,$Q576:$BX576,"11. ZoR")</f>
        <v>0</v>
      </c>
      <c r="CO586" s="146">
        <f>SUMIFS($Q586:$BX586,$Q576:$BX576,"12. ZoR")</f>
        <v>0</v>
      </c>
      <c r="CP586" s="146">
        <f>SUMIFS($Q586:$BX586,$Q576:$BX576,"13. ZoR")</f>
        <v>0</v>
      </c>
      <c r="CQ586" s="146">
        <f>SUMIFS($Q586:$BX586,$Q576:$BX576,"14. ZoR")</f>
        <v>0</v>
      </c>
      <c r="CR586" s="146">
        <f>SUMIFS($Q586:$BX586,$Q576:$BX576,"15. ZoR")</f>
        <v>0</v>
      </c>
    </row>
    <row r="587" spans="1:96" ht="15" thickBot="1" x14ac:dyDescent="0.35"/>
    <row r="588" spans="1:96" s="98" customFormat="1" ht="69.599999999999994" customHeight="1" thickBot="1" x14ac:dyDescent="0.35">
      <c r="A588" s="229"/>
      <c r="B588" s="112"/>
      <c r="C588" s="304" t="s">
        <v>1</v>
      </c>
      <c r="D588" s="113"/>
      <c r="E588" s="122" t="s">
        <v>248</v>
      </c>
      <c r="F588" s="122" t="s">
        <v>200</v>
      </c>
      <c r="G588" s="114" t="s">
        <v>93</v>
      </c>
      <c r="H588" s="114" t="s">
        <v>94</v>
      </c>
      <c r="I588" s="114" t="s">
        <v>229</v>
      </c>
      <c r="J588" s="114" t="s">
        <v>206</v>
      </c>
      <c r="K588" s="114" t="s">
        <v>208</v>
      </c>
      <c r="L588" s="129" t="s">
        <v>0</v>
      </c>
      <c r="M588" s="7"/>
      <c r="N588" s="115">
        <v>204032</v>
      </c>
      <c r="P588" s="162" t="s">
        <v>129</v>
      </c>
      <c r="Q588" s="76" t="s">
        <v>3</v>
      </c>
      <c r="R588" s="76" t="s">
        <v>4</v>
      </c>
      <c r="S588" s="76" t="s">
        <v>5</v>
      </c>
      <c r="T588" s="76" t="s">
        <v>6</v>
      </c>
      <c r="U588" s="76" t="s">
        <v>7</v>
      </c>
      <c r="V588" s="76" t="s">
        <v>8</v>
      </c>
      <c r="W588" s="76" t="s">
        <v>9</v>
      </c>
      <c r="X588" s="76" t="s">
        <v>10</v>
      </c>
      <c r="Y588" s="76" t="s">
        <v>11</v>
      </c>
      <c r="Z588" s="76" t="s">
        <v>12</v>
      </c>
      <c r="AA588" s="76" t="s">
        <v>13</v>
      </c>
      <c r="AB588" s="76" t="s">
        <v>14</v>
      </c>
      <c r="AC588" s="76" t="s">
        <v>15</v>
      </c>
      <c r="AD588" s="76" t="s">
        <v>16</v>
      </c>
      <c r="AE588" s="76" t="s">
        <v>17</v>
      </c>
      <c r="AF588" s="76" t="s">
        <v>18</v>
      </c>
      <c r="AG588" s="76" t="s">
        <v>19</v>
      </c>
      <c r="AH588" s="76" t="s">
        <v>20</v>
      </c>
      <c r="AI588" s="76" t="s">
        <v>21</v>
      </c>
      <c r="AJ588" s="76" t="s">
        <v>22</v>
      </c>
      <c r="AK588" s="76" t="s">
        <v>23</v>
      </c>
      <c r="AL588" s="76" t="s">
        <v>24</v>
      </c>
      <c r="AM588" s="76" t="s">
        <v>25</v>
      </c>
      <c r="AN588" s="76" t="s">
        <v>26</v>
      </c>
      <c r="AO588" s="76" t="s">
        <v>27</v>
      </c>
      <c r="AP588" s="76" t="s">
        <v>28</v>
      </c>
      <c r="AQ588" s="76" t="s">
        <v>29</v>
      </c>
      <c r="AR588" s="76" t="s">
        <v>30</v>
      </c>
      <c r="AS588" s="76" t="s">
        <v>31</v>
      </c>
      <c r="AT588" s="76" t="s">
        <v>32</v>
      </c>
      <c r="AU588" s="76" t="s">
        <v>33</v>
      </c>
      <c r="AV588" s="76" t="s">
        <v>34</v>
      </c>
      <c r="AW588" s="76" t="s">
        <v>35</v>
      </c>
      <c r="AX588" s="76" t="s">
        <v>36</v>
      </c>
      <c r="AY588" s="76" t="s">
        <v>37</v>
      </c>
      <c r="AZ588" s="76" t="s">
        <v>38</v>
      </c>
      <c r="BA588" s="76" t="s">
        <v>39</v>
      </c>
      <c r="BB588" s="76" t="s">
        <v>40</v>
      </c>
      <c r="BC588" s="76" t="s">
        <v>41</v>
      </c>
      <c r="BD588" s="76" t="s">
        <v>42</v>
      </c>
      <c r="BE588" s="76" t="s">
        <v>43</v>
      </c>
      <c r="BF588" s="76" t="s">
        <v>44</v>
      </c>
      <c r="BG588" s="76" t="s">
        <v>45</v>
      </c>
      <c r="BH588" s="76" t="s">
        <v>46</v>
      </c>
      <c r="BI588" s="76" t="s">
        <v>47</v>
      </c>
      <c r="BJ588" s="76" t="s">
        <v>48</v>
      </c>
      <c r="BK588" s="76" t="s">
        <v>49</v>
      </c>
      <c r="BL588" s="76" t="s">
        <v>50</v>
      </c>
      <c r="BM588" s="76" t="s">
        <v>51</v>
      </c>
      <c r="BN588" s="76" t="s">
        <v>52</v>
      </c>
      <c r="BO588" s="76" t="s">
        <v>130</v>
      </c>
      <c r="BP588" s="76" t="s">
        <v>131</v>
      </c>
      <c r="BQ588" s="76" t="s">
        <v>132</v>
      </c>
      <c r="BR588" s="76" t="s">
        <v>133</v>
      </c>
      <c r="BS588" s="76" t="s">
        <v>134</v>
      </c>
      <c r="BT588" s="76" t="s">
        <v>135</v>
      </c>
      <c r="BU588" s="76" t="s">
        <v>136</v>
      </c>
      <c r="BV588" s="76" t="s">
        <v>137</v>
      </c>
      <c r="BW588" s="76" t="s">
        <v>138</v>
      </c>
      <c r="BX588" s="76" t="s">
        <v>139</v>
      </c>
      <c r="BY588" s="125" t="s">
        <v>174</v>
      </c>
      <c r="BZ588" s="126" t="s">
        <v>175</v>
      </c>
      <c r="CA588" s="126" t="s">
        <v>236</v>
      </c>
      <c r="CB588" s="126" t="s">
        <v>237</v>
      </c>
      <c r="CD588" s="306" t="s">
        <v>222</v>
      </c>
      <c r="CE588" s="307"/>
      <c r="CF588" s="307"/>
      <c r="CG588" s="307"/>
      <c r="CH588" s="307"/>
      <c r="CI588" s="307"/>
      <c r="CJ588" s="307"/>
      <c r="CK588" s="307"/>
      <c r="CL588" s="307"/>
      <c r="CM588" s="307"/>
      <c r="CN588" s="307"/>
      <c r="CO588" s="307"/>
      <c r="CP588" s="307"/>
      <c r="CQ588" s="307"/>
      <c r="CR588" s="307"/>
    </row>
    <row r="589" spans="1:96" s="98" customFormat="1" ht="21" hidden="1" customHeight="1" x14ac:dyDescent="0.3">
      <c r="A589" s="230"/>
      <c r="B589" s="105"/>
      <c r="C589" s="305"/>
      <c r="D589" s="116"/>
      <c r="E589" s="116"/>
      <c r="F589" s="116"/>
      <c r="G589" s="308" t="s">
        <v>235</v>
      </c>
      <c r="H589" s="308" t="s">
        <v>95</v>
      </c>
      <c r="I589" s="309" t="s">
        <v>199</v>
      </c>
      <c r="J589" s="309" t="s">
        <v>207</v>
      </c>
      <c r="K589" s="128"/>
      <c r="L589" s="311" t="s">
        <v>92</v>
      </c>
      <c r="M589" s="7"/>
      <c r="N589" s="313" t="s">
        <v>2</v>
      </c>
      <c r="P589" s="77"/>
      <c r="Q589" s="67">
        <f>MONTH(Úvod!$F$10)</f>
        <v>1</v>
      </c>
      <c r="R589" s="68">
        <f t="shared" ref="R589" si="13699">IF(Q589=12,1,Q589+1)</f>
        <v>2</v>
      </c>
      <c r="S589" s="68">
        <f t="shared" ref="S589" si="13700">IF(R589=12,1,R589+1)</f>
        <v>3</v>
      </c>
      <c r="T589" s="69">
        <f t="shared" ref="T589" si="13701">IF(S589=12,1,S589+1)</f>
        <v>4</v>
      </c>
      <c r="U589" s="69">
        <f t="shared" ref="U589" si="13702">IF(T589=12,1,T589+1)</f>
        <v>5</v>
      </c>
      <c r="V589" s="69">
        <f t="shared" ref="V589" si="13703">IF(U589=12,1,U589+1)</f>
        <v>6</v>
      </c>
      <c r="W589" s="69">
        <f t="shared" ref="W589" si="13704">IF(V589=12,1,V589+1)</f>
        <v>7</v>
      </c>
      <c r="X589" s="69">
        <f t="shared" ref="X589" si="13705">IF(W589=12,1,W589+1)</f>
        <v>8</v>
      </c>
      <c r="Y589" s="69">
        <f t="shared" ref="Y589" si="13706">IF(X589=12,1,X589+1)</f>
        <v>9</v>
      </c>
      <c r="Z589" s="69">
        <f>IF(Y589=12,1,Y589+1)</f>
        <v>10</v>
      </c>
      <c r="AA589" s="69">
        <f t="shared" ref="AA589" si="13707">IF(Z589=12,1,Z589+1)</f>
        <v>11</v>
      </c>
      <c r="AB589" s="69">
        <f t="shared" ref="AB589" si="13708">IF(AA589=12,1,AA589+1)</f>
        <v>12</v>
      </c>
      <c r="AC589" s="69">
        <f t="shared" ref="AC589" si="13709">IF(AB589=12,1,AB589+1)</f>
        <v>1</v>
      </c>
      <c r="AD589" s="69">
        <f t="shared" ref="AD589" si="13710">IF(AC589=12,1,AC589+1)</f>
        <v>2</v>
      </c>
      <c r="AE589" s="69">
        <f t="shared" ref="AE589" si="13711">IF(AD589=12,1,AD589+1)</f>
        <v>3</v>
      </c>
      <c r="AF589" s="69">
        <f t="shared" ref="AF589" si="13712">IF(AE589=12,1,AE589+1)</f>
        <v>4</v>
      </c>
      <c r="AG589" s="69">
        <f t="shared" ref="AG589" si="13713">IF(AF589=12,1,AF589+1)</f>
        <v>5</v>
      </c>
      <c r="AH589" s="69">
        <f t="shared" ref="AH589" si="13714">IF(AG589=12,1,AG589+1)</f>
        <v>6</v>
      </c>
      <c r="AI589" s="69">
        <f>IF(AH589=12,1,AH589+1)</f>
        <v>7</v>
      </c>
      <c r="AJ589" s="69">
        <f t="shared" ref="AJ589" si="13715">IF(AI589=12,1,AI589+1)</f>
        <v>8</v>
      </c>
      <c r="AK589" s="69">
        <f t="shared" ref="AK589" si="13716">IF(AJ589=12,1,AJ589+1)</f>
        <v>9</v>
      </c>
      <c r="AL589" s="69">
        <f t="shared" ref="AL589" si="13717">IF(AK589=12,1,AK589+1)</f>
        <v>10</v>
      </c>
      <c r="AM589" s="69">
        <f t="shared" ref="AM589" si="13718">IF(AL589=12,1,AL589+1)</f>
        <v>11</v>
      </c>
      <c r="AN589" s="69">
        <f t="shared" ref="AN589" si="13719">IF(AM589=12,1,AM589+1)</f>
        <v>12</v>
      </c>
      <c r="AO589" s="69">
        <f t="shared" ref="AO589" si="13720">IF(AN589=12,1,AN589+1)</f>
        <v>1</v>
      </c>
      <c r="AP589" s="69">
        <f t="shared" ref="AP589" si="13721">IF(AO589=12,1,AO589+1)</f>
        <v>2</v>
      </c>
      <c r="AQ589" s="69">
        <f t="shared" ref="AQ589" si="13722">IF(AP589=12,1,AP589+1)</f>
        <v>3</v>
      </c>
      <c r="AR589" s="69">
        <f t="shared" ref="AR589" si="13723">IF(AQ589=12,1,AQ589+1)</f>
        <v>4</v>
      </c>
      <c r="AS589" s="69">
        <f t="shared" ref="AS589" si="13724">IF(AR589=12,1,AR589+1)</f>
        <v>5</v>
      </c>
      <c r="AT589" s="69">
        <f t="shared" ref="AT589" si="13725">IF(AS589=12,1,AS589+1)</f>
        <v>6</v>
      </c>
      <c r="AU589" s="69">
        <f t="shared" ref="AU589" si="13726">IF(AT589=12,1,AT589+1)</f>
        <v>7</v>
      </c>
      <c r="AV589" s="69">
        <f t="shared" ref="AV589" si="13727">IF(AU589=12,1,AU589+1)</f>
        <v>8</v>
      </c>
      <c r="AW589" s="69">
        <f t="shared" ref="AW589" si="13728">IF(AV589=12,1,AV589+1)</f>
        <v>9</v>
      </c>
      <c r="AX589" s="69">
        <f t="shared" ref="AX589" si="13729">IF(AW589=12,1,AW589+1)</f>
        <v>10</v>
      </c>
      <c r="AY589" s="69">
        <f t="shared" ref="AY589" si="13730">IF(AX589=12,1,AX589+1)</f>
        <v>11</v>
      </c>
      <c r="AZ589" s="69">
        <f t="shared" ref="AZ589" si="13731">IF(AY589=12,1,AY589+1)</f>
        <v>12</v>
      </c>
      <c r="BA589" s="69">
        <f t="shared" ref="BA589" si="13732">IF(AZ589=12,1,AZ589+1)</f>
        <v>1</v>
      </c>
      <c r="BB589" s="69">
        <f t="shared" ref="BB589" si="13733">IF(BA589=12,1,BA589+1)</f>
        <v>2</v>
      </c>
      <c r="BC589" s="69">
        <f t="shared" ref="BC589" si="13734">IF(BB589=12,1,BB589+1)</f>
        <v>3</v>
      </c>
      <c r="BD589" s="69">
        <f t="shared" ref="BD589" si="13735">IF(BC589=12,1,BC589+1)</f>
        <v>4</v>
      </c>
      <c r="BE589" s="69">
        <f t="shared" ref="BE589" si="13736">IF(BD589=12,1,BD589+1)</f>
        <v>5</v>
      </c>
      <c r="BF589" s="69">
        <f t="shared" ref="BF589" si="13737">IF(BE589=12,1,BE589+1)</f>
        <v>6</v>
      </c>
      <c r="BG589" s="69">
        <f t="shared" ref="BG589" si="13738">IF(BF589=12,1,BF589+1)</f>
        <v>7</v>
      </c>
      <c r="BH589" s="69">
        <f t="shared" ref="BH589" si="13739">IF(BG589=12,1,BG589+1)</f>
        <v>8</v>
      </c>
      <c r="BI589" s="69">
        <f t="shared" ref="BI589" si="13740">IF(BH589=12,1,BH589+1)</f>
        <v>9</v>
      </c>
      <c r="BJ589" s="69">
        <f t="shared" ref="BJ589" si="13741">IF(BI589=12,1,BI589+1)</f>
        <v>10</v>
      </c>
      <c r="BK589" s="69">
        <f t="shared" ref="BK589" si="13742">IF(BJ589=12,1,BJ589+1)</f>
        <v>11</v>
      </c>
      <c r="BL589" s="69">
        <f t="shared" ref="BL589" si="13743">IF(BK589=12,1,BK589+1)</f>
        <v>12</v>
      </c>
      <c r="BM589" s="69">
        <f t="shared" ref="BM589" si="13744">IF(BL589=12,1,BL589+1)</f>
        <v>1</v>
      </c>
      <c r="BN589" s="69">
        <f t="shared" ref="BN589" si="13745">IF(BM589=12,1,BM589+1)</f>
        <v>2</v>
      </c>
      <c r="BO589" s="69">
        <f t="shared" ref="BO589" si="13746">IF(BN589=12,1,BN589+1)</f>
        <v>3</v>
      </c>
      <c r="BP589" s="69">
        <f t="shared" ref="BP589" si="13747">IF(BO589=12,1,BO589+1)</f>
        <v>4</v>
      </c>
      <c r="BQ589" s="69">
        <f t="shared" ref="BQ589" si="13748">IF(BP589=12,1,BP589+1)</f>
        <v>5</v>
      </c>
      <c r="BR589" s="69">
        <f t="shared" ref="BR589" si="13749">IF(BQ589=12,1,BQ589+1)</f>
        <v>6</v>
      </c>
      <c r="BS589" s="69">
        <f t="shared" ref="BS589" si="13750">IF(BR589=12,1,BR589+1)</f>
        <v>7</v>
      </c>
      <c r="BT589" s="69">
        <f t="shared" ref="BT589" si="13751">IF(BS589=12,1,BS589+1)</f>
        <v>8</v>
      </c>
      <c r="BU589" s="69">
        <f t="shared" ref="BU589" si="13752">IF(BT589=12,1,BT589+1)</f>
        <v>9</v>
      </c>
      <c r="BV589" s="69">
        <f t="shared" ref="BV589" si="13753">IF(BU589=12,1,BU589+1)</f>
        <v>10</v>
      </c>
      <c r="BW589" s="69">
        <f t="shared" ref="BW589" si="13754">IF(BV589=12,1,BV589+1)</f>
        <v>11</v>
      </c>
      <c r="BX589" s="69">
        <f t="shared" ref="BX589" si="13755">IF(BW589=12,1,BW589+1)</f>
        <v>12</v>
      </c>
      <c r="BY589" s="74"/>
      <c r="BZ589" s="71"/>
      <c r="CA589" s="71"/>
      <c r="CB589" s="71"/>
    </row>
    <row r="590" spans="1:96" s="98" customFormat="1" ht="18" hidden="1" customHeight="1" x14ac:dyDescent="0.3">
      <c r="A590" s="230"/>
      <c r="B590" s="105"/>
      <c r="C590" s="305"/>
      <c r="D590" s="116"/>
      <c r="E590" s="116"/>
      <c r="F590" s="116"/>
      <c r="G590" s="308"/>
      <c r="H590" s="308"/>
      <c r="I590" s="309"/>
      <c r="J590" s="309"/>
      <c r="K590" s="128"/>
      <c r="L590" s="311"/>
      <c r="M590" s="7"/>
      <c r="N590" s="314"/>
      <c r="P590" s="70"/>
      <c r="Q590" s="53">
        <f t="shared" ref="Q590:BX590" si="13756">VALUE(_xlfn.CONCAT(Q589,".",Q592))</f>
        <v>1</v>
      </c>
      <c r="R590" s="66">
        <f t="shared" si="13756"/>
        <v>32</v>
      </c>
      <c r="S590" s="66">
        <f t="shared" si="13756"/>
        <v>61</v>
      </c>
      <c r="T590" s="66">
        <f t="shared" si="13756"/>
        <v>92</v>
      </c>
      <c r="U590" s="66">
        <f t="shared" si="13756"/>
        <v>122</v>
      </c>
      <c r="V590" s="66">
        <f t="shared" si="13756"/>
        <v>153</v>
      </c>
      <c r="W590" s="66">
        <f t="shared" si="13756"/>
        <v>183</v>
      </c>
      <c r="X590" s="66">
        <f t="shared" si="13756"/>
        <v>214</v>
      </c>
      <c r="Y590" s="66">
        <f t="shared" si="13756"/>
        <v>245</v>
      </c>
      <c r="Z590" s="66">
        <f t="shared" si="13756"/>
        <v>275</v>
      </c>
      <c r="AA590" s="66">
        <f t="shared" si="13756"/>
        <v>306</v>
      </c>
      <c r="AB590" s="66">
        <f t="shared" si="13756"/>
        <v>336</v>
      </c>
      <c r="AC590" s="66">
        <f t="shared" si="13756"/>
        <v>367</v>
      </c>
      <c r="AD590" s="66">
        <f t="shared" si="13756"/>
        <v>398</v>
      </c>
      <c r="AE590" s="66">
        <f t="shared" si="13756"/>
        <v>426</v>
      </c>
      <c r="AF590" s="66">
        <f t="shared" si="13756"/>
        <v>457</v>
      </c>
      <c r="AG590" s="66">
        <f t="shared" si="13756"/>
        <v>487</v>
      </c>
      <c r="AH590" s="66">
        <f t="shared" si="13756"/>
        <v>518</v>
      </c>
      <c r="AI590" s="66">
        <f t="shared" si="13756"/>
        <v>548</v>
      </c>
      <c r="AJ590" s="66">
        <f t="shared" si="13756"/>
        <v>579</v>
      </c>
      <c r="AK590" s="66">
        <f t="shared" si="13756"/>
        <v>610</v>
      </c>
      <c r="AL590" s="66">
        <f t="shared" si="13756"/>
        <v>640</v>
      </c>
      <c r="AM590" s="66">
        <f t="shared" si="13756"/>
        <v>671</v>
      </c>
      <c r="AN590" s="66">
        <f t="shared" si="13756"/>
        <v>701</v>
      </c>
      <c r="AO590" s="66">
        <f t="shared" si="13756"/>
        <v>732</v>
      </c>
      <c r="AP590" s="66">
        <f t="shared" si="13756"/>
        <v>763</v>
      </c>
      <c r="AQ590" s="66">
        <f t="shared" si="13756"/>
        <v>791</v>
      </c>
      <c r="AR590" s="66">
        <f t="shared" si="13756"/>
        <v>822</v>
      </c>
      <c r="AS590" s="66">
        <f t="shared" si="13756"/>
        <v>852</v>
      </c>
      <c r="AT590" s="66">
        <f t="shared" si="13756"/>
        <v>883</v>
      </c>
      <c r="AU590" s="66">
        <f t="shared" si="13756"/>
        <v>913</v>
      </c>
      <c r="AV590" s="66">
        <f t="shared" si="13756"/>
        <v>944</v>
      </c>
      <c r="AW590" s="66">
        <f t="shared" si="13756"/>
        <v>975</v>
      </c>
      <c r="AX590" s="66">
        <f t="shared" si="13756"/>
        <v>1005</v>
      </c>
      <c r="AY590" s="66">
        <f t="shared" si="13756"/>
        <v>1036</v>
      </c>
      <c r="AZ590" s="66">
        <f t="shared" si="13756"/>
        <v>1066</v>
      </c>
      <c r="BA590" s="66">
        <f t="shared" si="13756"/>
        <v>1097</v>
      </c>
      <c r="BB590" s="66">
        <f t="shared" si="13756"/>
        <v>1128</v>
      </c>
      <c r="BC590" s="66">
        <f t="shared" si="13756"/>
        <v>1156</v>
      </c>
      <c r="BD590" s="66">
        <f t="shared" si="13756"/>
        <v>1187</v>
      </c>
      <c r="BE590" s="66">
        <f t="shared" si="13756"/>
        <v>1217</v>
      </c>
      <c r="BF590" s="66">
        <f t="shared" si="13756"/>
        <v>1248</v>
      </c>
      <c r="BG590" s="66">
        <f t="shared" si="13756"/>
        <v>1278</v>
      </c>
      <c r="BH590" s="66">
        <f t="shared" si="13756"/>
        <v>1309</v>
      </c>
      <c r="BI590" s="66">
        <f t="shared" si="13756"/>
        <v>1340</v>
      </c>
      <c r="BJ590" s="66">
        <f t="shared" si="13756"/>
        <v>1370</v>
      </c>
      <c r="BK590" s="66">
        <f t="shared" si="13756"/>
        <v>1401</v>
      </c>
      <c r="BL590" s="66">
        <f t="shared" si="13756"/>
        <v>1431</v>
      </c>
      <c r="BM590" s="66">
        <f t="shared" si="13756"/>
        <v>1462</v>
      </c>
      <c r="BN590" s="66">
        <f t="shared" si="13756"/>
        <v>1493</v>
      </c>
      <c r="BO590" s="66">
        <f t="shared" si="13756"/>
        <v>1522</v>
      </c>
      <c r="BP590" s="66">
        <f t="shared" si="13756"/>
        <v>1553</v>
      </c>
      <c r="BQ590" s="66">
        <f t="shared" si="13756"/>
        <v>1583</v>
      </c>
      <c r="BR590" s="66">
        <f t="shared" si="13756"/>
        <v>1614</v>
      </c>
      <c r="BS590" s="66">
        <f t="shared" si="13756"/>
        <v>1644</v>
      </c>
      <c r="BT590" s="66">
        <f t="shared" si="13756"/>
        <v>1675</v>
      </c>
      <c r="BU590" s="66">
        <f t="shared" si="13756"/>
        <v>1706</v>
      </c>
      <c r="BV590" s="66">
        <f t="shared" si="13756"/>
        <v>1736</v>
      </c>
      <c r="BW590" s="66">
        <f t="shared" si="13756"/>
        <v>1767</v>
      </c>
      <c r="BX590" s="66">
        <f t="shared" si="13756"/>
        <v>1797</v>
      </c>
      <c r="BY590" s="75"/>
      <c r="BZ590" s="72"/>
      <c r="CA590" s="72"/>
      <c r="CB590" s="72"/>
    </row>
    <row r="591" spans="1:96" s="98" customFormat="1" ht="18" customHeight="1" x14ac:dyDescent="0.3">
      <c r="A591" s="230"/>
      <c r="B591" s="105"/>
      <c r="C591" s="305"/>
      <c r="D591" s="116"/>
      <c r="E591" s="309" t="s">
        <v>199</v>
      </c>
      <c r="F591" s="309" t="s">
        <v>199</v>
      </c>
      <c r="G591" s="308"/>
      <c r="H591" s="308"/>
      <c r="I591" s="309"/>
      <c r="J591" s="309"/>
      <c r="K591" s="309" t="s">
        <v>209</v>
      </c>
      <c r="L591" s="311"/>
      <c r="M591" s="7"/>
      <c r="N591" s="314"/>
      <c r="P591" s="70"/>
      <c r="Q591" s="54" t="str">
        <f>VLOOKUP(Q589,'Podpůrná data'!$J$13:$K$24,2)</f>
        <v>leden</v>
      </c>
      <c r="R591" s="54" t="str">
        <f>VLOOKUP(R589,'Podpůrná data'!$J$13:$K$24,2)</f>
        <v>únor</v>
      </c>
      <c r="S591" s="54" t="str">
        <f>VLOOKUP(S589,'Podpůrná data'!$J$13:$K$24,2)</f>
        <v>březen</v>
      </c>
      <c r="T591" s="54" t="str">
        <f>VLOOKUP(T589,'Podpůrná data'!$J$13:$K$24,2)</f>
        <v>duben</v>
      </c>
      <c r="U591" s="54" t="str">
        <f>VLOOKUP(U589,'Podpůrná data'!$J$13:$K$24,2)</f>
        <v>květen</v>
      </c>
      <c r="V591" s="54" t="str">
        <f>VLOOKUP(V589,'Podpůrná data'!$J$13:$K$24,2)</f>
        <v>červen</v>
      </c>
      <c r="W591" s="54" t="str">
        <f>VLOOKUP(W589,'Podpůrná data'!$J$13:$K$24,2)</f>
        <v>červenec</v>
      </c>
      <c r="X591" s="54" t="str">
        <f>VLOOKUP(X589,'Podpůrná data'!$J$13:$K$24,2)</f>
        <v>srpen</v>
      </c>
      <c r="Y591" s="54" t="str">
        <f>VLOOKUP(Y589,'Podpůrná data'!$J$13:$K$24,2)</f>
        <v>září</v>
      </c>
      <c r="Z591" s="54" t="str">
        <f>VLOOKUP(Z589,'Podpůrná data'!$J$13:$K$24,2)</f>
        <v>říjen</v>
      </c>
      <c r="AA591" s="54" t="str">
        <f>VLOOKUP(AA589,'Podpůrná data'!$J$13:$K$24,2)</f>
        <v>listopad</v>
      </c>
      <c r="AB591" s="54" t="str">
        <f>VLOOKUP(AB589,'Podpůrná data'!$J$13:$K$24,2)</f>
        <v>prosinec</v>
      </c>
      <c r="AC591" s="54" t="str">
        <f>VLOOKUP(AC589,'Podpůrná data'!$J$13:$K$24,2)</f>
        <v>leden</v>
      </c>
      <c r="AD591" s="54" t="str">
        <f>VLOOKUP(AD589,'Podpůrná data'!$J$13:$K$24,2)</f>
        <v>únor</v>
      </c>
      <c r="AE591" s="54" t="str">
        <f>VLOOKUP(AE589,'Podpůrná data'!$J$13:$K$24,2)</f>
        <v>březen</v>
      </c>
      <c r="AF591" s="54" t="str">
        <f>VLOOKUP(AF589,'Podpůrná data'!$J$13:$K$24,2)</f>
        <v>duben</v>
      </c>
      <c r="AG591" s="54" t="str">
        <f>VLOOKUP(AG589,'Podpůrná data'!$J$13:$K$24,2)</f>
        <v>květen</v>
      </c>
      <c r="AH591" s="54" t="str">
        <f>VLOOKUP(AH589,'Podpůrná data'!$J$13:$K$24,2)</f>
        <v>červen</v>
      </c>
      <c r="AI591" s="54" t="str">
        <f>VLOOKUP(AI589,'Podpůrná data'!$J$13:$K$24,2)</f>
        <v>červenec</v>
      </c>
      <c r="AJ591" s="54" t="str">
        <f>VLOOKUP(AJ589,'Podpůrná data'!$J$13:$K$24,2)</f>
        <v>srpen</v>
      </c>
      <c r="AK591" s="54" t="str">
        <f>VLOOKUP(AK589,'Podpůrná data'!$J$13:$K$24,2)</f>
        <v>září</v>
      </c>
      <c r="AL591" s="54" t="str">
        <f>VLOOKUP(AL589,'Podpůrná data'!$J$13:$K$24,2)</f>
        <v>říjen</v>
      </c>
      <c r="AM591" s="54" t="str">
        <f>VLOOKUP(AM589,'Podpůrná data'!$J$13:$K$24,2)</f>
        <v>listopad</v>
      </c>
      <c r="AN591" s="54" t="str">
        <f>VLOOKUP(AN589,'Podpůrná data'!$J$13:$K$24,2)</f>
        <v>prosinec</v>
      </c>
      <c r="AO591" s="54" t="str">
        <f>VLOOKUP(AO589,'Podpůrná data'!$J$13:$K$24,2)</f>
        <v>leden</v>
      </c>
      <c r="AP591" s="54" t="str">
        <f>VLOOKUP(AP589,'Podpůrná data'!$J$13:$K$24,2)</f>
        <v>únor</v>
      </c>
      <c r="AQ591" s="54" t="str">
        <f>VLOOKUP(AQ589,'Podpůrná data'!$J$13:$K$24,2)</f>
        <v>březen</v>
      </c>
      <c r="AR591" s="54" t="str">
        <f>VLOOKUP(AR589,'Podpůrná data'!$J$13:$K$24,2)</f>
        <v>duben</v>
      </c>
      <c r="AS591" s="54" t="str">
        <f>VLOOKUP(AS589,'Podpůrná data'!$J$13:$K$24,2)</f>
        <v>květen</v>
      </c>
      <c r="AT591" s="54" t="str">
        <f>VLOOKUP(AT589,'Podpůrná data'!$J$13:$K$24,2)</f>
        <v>červen</v>
      </c>
      <c r="AU591" s="54" t="str">
        <f>VLOOKUP(AU589,'Podpůrná data'!$J$13:$K$24,2)</f>
        <v>červenec</v>
      </c>
      <c r="AV591" s="54" t="str">
        <f>VLOOKUP(AV589,'Podpůrná data'!$J$13:$K$24,2)</f>
        <v>srpen</v>
      </c>
      <c r="AW591" s="54" t="str">
        <f>VLOOKUP(AW589,'Podpůrná data'!$J$13:$K$24,2)</f>
        <v>září</v>
      </c>
      <c r="AX591" s="54" t="str">
        <f>VLOOKUP(AX589,'Podpůrná data'!$J$13:$K$24,2)</f>
        <v>říjen</v>
      </c>
      <c r="AY591" s="54" t="str">
        <f>VLOOKUP(AY589,'Podpůrná data'!$J$13:$K$24,2)</f>
        <v>listopad</v>
      </c>
      <c r="AZ591" s="54" t="str">
        <f>VLOOKUP(AZ589,'Podpůrná data'!$J$13:$K$24,2)</f>
        <v>prosinec</v>
      </c>
      <c r="BA591" s="54" t="str">
        <f>VLOOKUP(BA589,'Podpůrná data'!$J$13:$K$24,2)</f>
        <v>leden</v>
      </c>
      <c r="BB591" s="54" t="str">
        <f>VLOOKUP(BB589,'Podpůrná data'!$J$13:$K$24,2)</f>
        <v>únor</v>
      </c>
      <c r="BC591" s="54" t="str">
        <f>VLOOKUP(BC589,'Podpůrná data'!$J$13:$K$24,2)</f>
        <v>březen</v>
      </c>
      <c r="BD591" s="54" t="str">
        <f>VLOOKUP(BD589,'Podpůrná data'!$J$13:$K$24,2)</f>
        <v>duben</v>
      </c>
      <c r="BE591" s="54" t="str">
        <f>VLOOKUP(BE589,'Podpůrná data'!$J$13:$K$24,2)</f>
        <v>květen</v>
      </c>
      <c r="BF591" s="54" t="str">
        <f>VLOOKUP(BF589,'Podpůrná data'!$J$13:$K$24,2)</f>
        <v>červen</v>
      </c>
      <c r="BG591" s="54" t="str">
        <f>VLOOKUP(BG589,'Podpůrná data'!$J$13:$K$24,2)</f>
        <v>červenec</v>
      </c>
      <c r="BH591" s="54" t="str">
        <f>VLOOKUP(BH589,'Podpůrná data'!$J$13:$K$24,2)</f>
        <v>srpen</v>
      </c>
      <c r="BI591" s="54" t="str">
        <f>VLOOKUP(BI589,'Podpůrná data'!$J$13:$K$24,2)</f>
        <v>září</v>
      </c>
      <c r="BJ591" s="54" t="str">
        <f>VLOOKUP(BJ589,'Podpůrná data'!$J$13:$K$24,2)</f>
        <v>říjen</v>
      </c>
      <c r="BK591" s="54" t="str">
        <f>VLOOKUP(BK589,'Podpůrná data'!$J$13:$K$24,2)</f>
        <v>listopad</v>
      </c>
      <c r="BL591" s="54" t="str">
        <f>VLOOKUP(BL589,'Podpůrná data'!$J$13:$K$24,2)</f>
        <v>prosinec</v>
      </c>
      <c r="BM591" s="54" t="str">
        <f>VLOOKUP(BM589,'Podpůrná data'!$J$13:$K$24,2)</f>
        <v>leden</v>
      </c>
      <c r="BN591" s="54" t="str">
        <f>VLOOKUP(BN589,'Podpůrná data'!$J$13:$K$24,2)</f>
        <v>únor</v>
      </c>
      <c r="BO591" s="54" t="str">
        <f>VLOOKUP(BO589,'Podpůrná data'!$J$13:$K$24,2)</f>
        <v>březen</v>
      </c>
      <c r="BP591" s="54" t="str">
        <f>VLOOKUP(BP589,'Podpůrná data'!$J$13:$K$24,2)</f>
        <v>duben</v>
      </c>
      <c r="BQ591" s="54" t="str">
        <f>VLOOKUP(BQ589,'Podpůrná data'!$J$13:$K$24,2)</f>
        <v>květen</v>
      </c>
      <c r="BR591" s="54" t="str">
        <f>VLOOKUP(BR589,'Podpůrná data'!$J$13:$K$24,2)</f>
        <v>červen</v>
      </c>
      <c r="BS591" s="54" t="str">
        <f>VLOOKUP(BS589,'Podpůrná data'!$J$13:$K$24,2)</f>
        <v>červenec</v>
      </c>
      <c r="BT591" s="54" t="str">
        <f>VLOOKUP(BT589,'Podpůrná data'!$J$13:$K$24,2)</f>
        <v>srpen</v>
      </c>
      <c r="BU591" s="54" t="str">
        <f>VLOOKUP(BU589,'Podpůrná data'!$J$13:$K$24,2)</f>
        <v>září</v>
      </c>
      <c r="BV591" s="54" t="str">
        <f>VLOOKUP(BV589,'Podpůrná data'!$J$13:$K$24,2)</f>
        <v>říjen</v>
      </c>
      <c r="BW591" s="54" t="str">
        <f>VLOOKUP(BW589,'Podpůrná data'!$J$13:$K$24,2)</f>
        <v>listopad</v>
      </c>
      <c r="BX591" s="54" t="str">
        <f>VLOOKUP(BX589,'Podpůrná data'!$J$13:$K$24,2)</f>
        <v>prosinec</v>
      </c>
      <c r="BY591" s="143"/>
      <c r="BZ591" s="144"/>
      <c r="CA591" s="165"/>
      <c r="CB591" s="165"/>
      <c r="CD591" s="147" t="s">
        <v>104</v>
      </c>
      <c r="CE591" s="147" t="s">
        <v>105</v>
      </c>
      <c r="CF591" s="147" t="s">
        <v>106</v>
      </c>
      <c r="CG591" s="147" t="s">
        <v>107</v>
      </c>
      <c r="CH591" s="147" t="s">
        <v>108</v>
      </c>
      <c r="CI591" s="147" t="s">
        <v>109</v>
      </c>
      <c r="CJ591" s="147" t="s">
        <v>110</v>
      </c>
      <c r="CK591" s="147" t="s">
        <v>111</v>
      </c>
      <c r="CL591" s="147" t="s">
        <v>112</v>
      </c>
      <c r="CM591" s="147" t="s">
        <v>166</v>
      </c>
      <c r="CN591" s="147" t="s">
        <v>167</v>
      </c>
      <c r="CO591" s="147" t="s">
        <v>168</v>
      </c>
      <c r="CP591" s="147" t="s">
        <v>194</v>
      </c>
      <c r="CQ591" s="147" t="s">
        <v>195</v>
      </c>
      <c r="CR591" s="147" t="s">
        <v>196</v>
      </c>
    </row>
    <row r="592" spans="1:96" s="98" customFormat="1" ht="16.2" customHeight="1" x14ac:dyDescent="0.3">
      <c r="A592" s="230"/>
      <c r="B592" s="105"/>
      <c r="C592" s="305"/>
      <c r="D592" s="116"/>
      <c r="E592" s="309"/>
      <c r="F592" s="309"/>
      <c r="G592" s="308"/>
      <c r="H592" s="308"/>
      <c r="I592" s="309"/>
      <c r="J592" s="309"/>
      <c r="K592" s="309"/>
      <c r="L592" s="311"/>
      <c r="M592" s="7"/>
      <c r="N592" s="314"/>
      <c r="P592" s="70"/>
      <c r="Q592" s="54">
        <f>YEAR(Úvod!$F$10)</f>
        <v>1900</v>
      </c>
      <c r="R592" s="54">
        <f t="shared" ref="R592" si="13757">IF(R589=1,Q592+1,Q592)</f>
        <v>1900</v>
      </c>
      <c r="S592" s="54">
        <f t="shared" ref="S592" si="13758">IF(S589=1,R592+1,R592)</f>
        <v>1900</v>
      </c>
      <c r="T592" s="54">
        <f t="shared" ref="T592" si="13759">IF(T589=1,S592+1,S592)</f>
        <v>1900</v>
      </c>
      <c r="U592" s="54">
        <f t="shared" ref="U592" si="13760">IF(U589=1,T592+1,T592)</f>
        <v>1900</v>
      </c>
      <c r="V592" s="54">
        <f t="shared" ref="V592" si="13761">IF(V589=1,U592+1,U592)</f>
        <v>1900</v>
      </c>
      <c r="W592" s="54">
        <f t="shared" ref="W592" si="13762">IF(W589=1,V592+1,V592)</f>
        <v>1900</v>
      </c>
      <c r="X592" s="54">
        <f t="shared" ref="X592" si="13763">IF(X589=1,W592+1,W592)</f>
        <v>1900</v>
      </c>
      <c r="Y592" s="54">
        <f t="shared" ref="Y592" si="13764">IF(Y589=1,X592+1,X592)</f>
        <v>1900</v>
      </c>
      <c r="Z592" s="54">
        <f t="shared" ref="Z592" si="13765">IF(Z589=1,Y592+1,Y592)</f>
        <v>1900</v>
      </c>
      <c r="AA592" s="54">
        <f t="shared" ref="AA592" si="13766">IF(AA589=1,Z592+1,Z592)</f>
        <v>1900</v>
      </c>
      <c r="AB592" s="54">
        <f t="shared" ref="AB592" si="13767">IF(AB589=1,AA592+1,AA592)</f>
        <v>1900</v>
      </c>
      <c r="AC592" s="54">
        <f t="shared" ref="AC592" si="13768">IF(AC589=1,AB592+1,AB592)</f>
        <v>1901</v>
      </c>
      <c r="AD592" s="54">
        <f t="shared" ref="AD592" si="13769">IF(AD589=1,AC592+1,AC592)</f>
        <v>1901</v>
      </c>
      <c r="AE592" s="54">
        <f t="shared" ref="AE592" si="13770">IF(AE589=1,AD592+1,AD592)</f>
        <v>1901</v>
      </c>
      <c r="AF592" s="54">
        <f t="shared" ref="AF592" si="13771">IF(AF589=1,AE592+1,AE592)</f>
        <v>1901</v>
      </c>
      <c r="AG592" s="54">
        <f t="shared" ref="AG592" si="13772">IF(AG589=1,AF592+1,AF592)</f>
        <v>1901</v>
      </c>
      <c r="AH592" s="54">
        <f t="shared" ref="AH592" si="13773">IF(AH589=1,AG592+1,AG592)</f>
        <v>1901</v>
      </c>
      <c r="AI592" s="54">
        <f t="shared" ref="AI592" si="13774">IF(AI589=1,AH592+1,AH592)</f>
        <v>1901</v>
      </c>
      <c r="AJ592" s="54">
        <f t="shared" ref="AJ592" si="13775">IF(AJ589=1,AI592+1,AI592)</f>
        <v>1901</v>
      </c>
      <c r="AK592" s="54">
        <f t="shared" ref="AK592" si="13776">IF(AK589=1,AJ592+1,AJ592)</f>
        <v>1901</v>
      </c>
      <c r="AL592" s="54">
        <f t="shared" ref="AL592" si="13777">IF(AL589=1,AK592+1,AK592)</f>
        <v>1901</v>
      </c>
      <c r="AM592" s="54">
        <f t="shared" ref="AM592" si="13778">IF(AM589=1,AL592+1,AL592)</f>
        <v>1901</v>
      </c>
      <c r="AN592" s="54">
        <f t="shared" ref="AN592" si="13779">IF(AN589=1,AM592+1,AM592)</f>
        <v>1901</v>
      </c>
      <c r="AO592" s="54">
        <f t="shared" ref="AO592" si="13780">IF(AO589=1,AN592+1,AN592)</f>
        <v>1902</v>
      </c>
      <c r="AP592" s="54">
        <f t="shared" ref="AP592" si="13781">IF(AP589=1,AO592+1,AO592)</f>
        <v>1902</v>
      </c>
      <c r="AQ592" s="54">
        <f t="shared" ref="AQ592" si="13782">IF(AQ589=1,AP592+1,AP592)</f>
        <v>1902</v>
      </c>
      <c r="AR592" s="54">
        <f t="shared" ref="AR592" si="13783">IF(AR589=1,AQ592+1,AQ592)</f>
        <v>1902</v>
      </c>
      <c r="AS592" s="54">
        <f t="shared" ref="AS592" si="13784">IF(AS589=1,AR592+1,AR592)</f>
        <v>1902</v>
      </c>
      <c r="AT592" s="54">
        <f t="shared" ref="AT592" si="13785">IF(AT589=1,AS592+1,AS592)</f>
        <v>1902</v>
      </c>
      <c r="AU592" s="54">
        <f t="shared" ref="AU592" si="13786">IF(AU589=1,AT592+1,AT592)</f>
        <v>1902</v>
      </c>
      <c r="AV592" s="54">
        <f t="shared" ref="AV592" si="13787">IF(AV589=1,AU592+1,AU592)</f>
        <v>1902</v>
      </c>
      <c r="AW592" s="54">
        <f t="shared" ref="AW592" si="13788">IF(AW589=1,AV592+1,AV592)</f>
        <v>1902</v>
      </c>
      <c r="AX592" s="54">
        <f t="shared" ref="AX592" si="13789">IF(AX589=1,AW592+1,AW592)</f>
        <v>1902</v>
      </c>
      <c r="AY592" s="54">
        <f t="shared" ref="AY592" si="13790">IF(AY589=1,AX592+1,AX592)</f>
        <v>1902</v>
      </c>
      <c r="AZ592" s="54">
        <f t="shared" ref="AZ592" si="13791">IF(AZ589=1,AY592+1,AY592)</f>
        <v>1902</v>
      </c>
      <c r="BA592" s="54">
        <f t="shared" ref="BA592" si="13792">IF(BA589=1,AZ592+1,AZ592)</f>
        <v>1903</v>
      </c>
      <c r="BB592" s="54">
        <f t="shared" ref="BB592" si="13793">IF(BB589=1,BA592+1,BA592)</f>
        <v>1903</v>
      </c>
      <c r="BC592" s="54">
        <f t="shared" ref="BC592" si="13794">IF(BC589=1,BB592+1,BB592)</f>
        <v>1903</v>
      </c>
      <c r="BD592" s="54">
        <f t="shared" ref="BD592" si="13795">IF(BD589=1,BC592+1,BC592)</f>
        <v>1903</v>
      </c>
      <c r="BE592" s="54">
        <f t="shared" ref="BE592" si="13796">IF(BE589=1,BD592+1,BD592)</f>
        <v>1903</v>
      </c>
      <c r="BF592" s="54">
        <f t="shared" ref="BF592" si="13797">IF(BF589=1,BE592+1,BE592)</f>
        <v>1903</v>
      </c>
      <c r="BG592" s="54">
        <f t="shared" ref="BG592" si="13798">IF(BG589=1,BF592+1,BF592)</f>
        <v>1903</v>
      </c>
      <c r="BH592" s="54">
        <f t="shared" ref="BH592" si="13799">IF(BH589=1,BG592+1,BG592)</f>
        <v>1903</v>
      </c>
      <c r="BI592" s="54">
        <f t="shared" ref="BI592" si="13800">IF(BI589=1,BH592+1,BH592)</f>
        <v>1903</v>
      </c>
      <c r="BJ592" s="54">
        <f t="shared" ref="BJ592" si="13801">IF(BJ589=1,BI592+1,BI592)</f>
        <v>1903</v>
      </c>
      <c r="BK592" s="54">
        <f t="shared" ref="BK592" si="13802">IF(BK589=1,BJ592+1,BJ592)</f>
        <v>1903</v>
      </c>
      <c r="BL592" s="54">
        <f t="shared" ref="BL592" si="13803">IF(BL589=1,BK592+1,BK592)</f>
        <v>1903</v>
      </c>
      <c r="BM592" s="54">
        <f t="shared" ref="BM592" si="13804">IF(BM589=1,BL592+1,BL592)</f>
        <v>1904</v>
      </c>
      <c r="BN592" s="54">
        <f t="shared" ref="BN592" si="13805">IF(BN589=1,BM592+1,BM592)</f>
        <v>1904</v>
      </c>
      <c r="BO592" s="54">
        <f t="shared" ref="BO592" si="13806">IF(BO589=1,BN592+1,BN592)</f>
        <v>1904</v>
      </c>
      <c r="BP592" s="54">
        <f t="shared" ref="BP592" si="13807">IF(BP589=1,BO592+1,BO592)</f>
        <v>1904</v>
      </c>
      <c r="BQ592" s="54">
        <f t="shared" ref="BQ592" si="13808">IF(BQ589=1,BP592+1,BP592)</f>
        <v>1904</v>
      </c>
      <c r="BR592" s="54">
        <f t="shared" ref="BR592" si="13809">IF(BR589=1,BQ592+1,BQ592)</f>
        <v>1904</v>
      </c>
      <c r="BS592" s="54">
        <f t="shared" ref="BS592" si="13810">IF(BS589=1,BR592+1,BR592)</f>
        <v>1904</v>
      </c>
      <c r="BT592" s="54">
        <f t="shared" ref="BT592" si="13811">IF(BT589=1,BS592+1,BS592)</f>
        <v>1904</v>
      </c>
      <c r="BU592" s="54">
        <f t="shared" ref="BU592" si="13812">IF(BU589=1,BT592+1,BT592)</f>
        <v>1904</v>
      </c>
      <c r="BV592" s="54">
        <f t="shared" ref="BV592" si="13813">IF(BV589=1,BU592+1,BU592)</f>
        <v>1904</v>
      </c>
      <c r="BW592" s="54">
        <f t="shared" ref="BW592" si="13814">IF(BW589=1,BV592+1,BV592)</f>
        <v>1904</v>
      </c>
      <c r="BX592" s="54">
        <f t="shared" ref="BX592" si="13815">IF(BX589=1,BW592+1,BW592)</f>
        <v>1904</v>
      </c>
      <c r="BY592" s="163"/>
      <c r="BZ592" s="164"/>
      <c r="CA592" s="165"/>
      <c r="CB592" s="165"/>
    </row>
    <row r="593" spans="1:96" s="98" customFormat="1" ht="16.2" customHeight="1" x14ac:dyDescent="0.3">
      <c r="A593" s="230"/>
      <c r="B593" s="105"/>
      <c r="C593" s="116"/>
      <c r="D593" s="116"/>
      <c r="E593" s="309"/>
      <c r="F593" s="309"/>
      <c r="G593" s="308"/>
      <c r="H593" s="308"/>
      <c r="I593" s="309"/>
      <c r="J593" s="310"/>
      <c r="K593" s="309"/>
      <c r="L593" s="312"/>
      <c r="M593" s="7"/>
      <c r="N593" s="315"/>
      <c r="P593" s="57" t="s">
        <v>170</v>
      </c>
      <c r="Q593" s="196"/>
      <c r="R593" s="196"/>
      <c r="S593" s="196"/>
      <c r="T593" s="196"/>
      <c r="U593" s="196"/>
      <c r="V593" s="196"/>
      <c r="W593" s="196"/>
      <c r="X593" s="196"/>
      <c r="Y593" s="196"/>
      <c r="Z593" s="196"/>
      <c r="AA593" s="196"/>
      <c r="AB593" s="196"/>
      <c r="AC593" s="196"/>
      <c r="AD593" s="196"/>
      <c r="AE593" s="196"/>
      <c r="AF593" s="196"/>
      <c r="AG593" s="196"/>
      <c r="AH593" s="196"/>
      <c r="AI593" s="196"/>
      <c r="AJ593" s="196"/>
      <c r="AK593" s="196"/>
      <c r="AL593" s="196"/>
      <c r="AM593" s="196"/>
      <c r="AN593" s="196"/>
      <c r="AO593" s="196"/>
      <c r="AP593" s="196"/>
      <c r="AQ593" s="196"/>
      <c r="AR593" s="196"/>
      <c r="AS593" s="196"/>
      <c r="AT593" s="196"/>
      <c r="AU593" s="196"/>
      <c r="AV593" s="196"/>
      <c r="AW593" s="196"/>
      <c r="AX593" s="196"/>
      <c r="AY593" s="196"/>
      <c r="AZ593" s="196"/>
      <c r="BA593" s="196"/>
      <c r="BB593" s="196"/>
      <c r="BC593" s="196"/>
      <c r="BD593" s="196"/>
      <c r="BE593" s="196"/>
      <c r="BF593" s="196"/>
      <c r="BG593" s="196"/>
      <c r="BH593" s="196"/>
      <c r="BI593" s="196"/>
      <c r="BJ593" s="196"/>
      <c r="BK593" s="196"/>
      <c r="BL593" s="196"/>
      <c r="BM593" s="196"/>
      <c r="BN593" s="196"/>
      <c r="BO593" s="196"/>
      <c r="BP593" s="196"/>
      <c r="BQ593" s="196"/>
      <c r="BR593" s="196"/>
      <c r="BS593" s="196"/>
      <c r="BT593" s="196"/>
      <c r="BU593" s="196"/>
      <c r="BV593" s="196"/>
      <c r="BW593" s="196"/>
      <c r="BX593" s="196"/>
      <c r="BY593" s="163"/>
      <c r="BZ593" s="164"/>
      <c r="CA593" s="165"/>
      <c r="CB593" s="165"/>
    </row>
    <row r="594" spans="1:96" s="98" customFormat="1" ht="23.4" customHeight="1" x14ac:dyDescent="0.3">
      <c r="A594" s="97"/>
      <c r="B594" s="117" t="s">
        <v>37</v>
      </c>
      <c r="C594" s="297"/>
      <c r="D594" s="297"/>
      <c r="E594" s="197"/>
      <c r="F594" s="193"/>
      <c r="G594" s="198"/>
      <c r="H594" s="199"/>
      <c r="I594" s="198"/>
      <c r="J594" s="167">
        <f>IF(I594="",0,IF(I594='Podpůrná data'!$A$10,'Podpůrná data'!$B$10,'Podpůrná data'!$B$11))</f>
        <v>0</v>
      </c>
      <c r="K594" s="166">
        <f>IFERROR(INT(ROUND(H594,2)*(VLOOKUP(INT(G594),'Podpůrná data'!$A$14:$B$73,2,FALSE))*(G594/(INT(G594)))),0)</f>
        <v>0</v>
      </c>
      <c r="L594" s="55">
        <f>J594*K594</f>
        <v>0</v>
      </c>
      <c r="M594" s="56">
        <f>IF(L594&gt;0,IF(ISTEXT(C594)=TRUE,0,1),0)</f>
        <v>0</v>
      </c>
      <c r="N594" s="142">
        <f>IF(L594&gt;0,1,0)</f>
        <v>0</v>
      </c>
      <c r="O594" s="118"/>
      <c r="P594" s="57" t="s">
        <v>94</v>
      </c>
      <c r="Q594" s="200"/>
      <c r="R594" s="200"/>
      <c r="S594" s="200"/>
      <c r="T594" s="200"/>
      <c r="U594" s="200"/>
      <c r="V594" s="200"/>
      <c r="W594" s="200"/>
      <c r="X594" s="200"/>
      <c r="Y594" s="200"/>
      <c r="Z594" s="200"/>
      <c r="AA594" s="200"/>
      <c r="AB594" s="200"/>
      <c r="AC594" s="200"/>
      <c r="AD594" s="200"/>
      <c r="AE594" s="200"/>
      <c r="AF594" s="200"/>
      <c r="AG594" s="200"/>
      <c r="AH594" s="200"/>
      <c r="AI594" s="200"/>
      <c r="AJ594" s="200"/>
      <c r="AK594" s="200"/>
      <c r="AL594" s="200"/>
      <c r="AM594" s="200"/>
      <c r="AN594" s="200"/>
      <c r="AO594" s="200"/>
      <c r="AP594" s="200"/>
      <c r="AQ594" s="200"/>
      <c r="AR594" s="200"/>
      <c r="AS594" s="200"/>
      <c r="AT594" s="200"/>
      <c r="AU594" s="200"/>
      <c r="AV594" s="200"/>
      <c r="AW594" s="200"/>
      <c r="AX594" s="200"/>
      <c r="AY594" s="200"/>
      <c r="AZ594" s="200"/>
      <c r="BA594" s="200"/>
      <c r="BB594" s="200"/>
      <c r="BC594" s="200"/>
      <c r="BD594" s="200"/>
      <c r="BE594" s="200"/>
      <c r="BF594" s="200"/>
      <c r="BG594" s="200"/>
      <c r="BH594" s="200"/>
      <c r="BI594" s="200"/>
      <c r="BJ594" s="200"/>
      <c r="BK594" s="200"/>
      <c r="BL594" s="200"/>
      <c r="BM594" s="200"/>
      <c r="BN594" s="200"/>
      <c r="BO594" s="200"/>
      <c r="BP594" s="200"/>
      <c r="BQ594" s="200"/>
      <c r="BR594" s="200"/>
      <c r="BS594" s="200"/>
      <c r="BT594" s="200"/>
      <c r="BU594" s="200"/>
      <c r="BV594" s="200"/>
      <c r="BW594" s="200"/>
      <c r="BX594" s="200"/>
      <c r="BY594" s="298">
        <f>SUM(Q602:BX602)</f>
        <v>0</v>
      </c>
      <c r="BZ594" s="300">
        <f>SUM(Q603:BX603)</f>
        <v>0</v>
      </c>
      <c r="CA594" s="302">
        <f>IF($N594=0,0,IF($BY594&gt;=143*$H594,1,0))</f>
        <v>0</v>
      </c>
      <c r="CB594" s="302">
        <f>IF($BY594&gt;=215*$H594,0,(CEILING(215*$H594,1)-$BY594))</f>
        <v>0</v>
      </c>
    </row>
    <row r="595" spans="1:96" s="98" customFormat="1" ht="28.8" x14ac:dyDescent="0.3">
      <c r="A595" s="97"/>
      <c r="B595" s="119"/>
      <c r="C595" s="73"/>
      <c r="D595" s="73"/>
      <c r="E595" s="73"/>
      <c r="F595" s="73"/>
      <c r="G595" s="73"/>
      <c r="H595" s="73"/>
      <c r="I595" s="73"/>
      <c r="J595" s="73"/>
      <c r="K595" s="73"/>
      <c r="L595" s="58"/>
      <c r="M595" s="7"/>
      <c r="N595" s="160"/>
      <c r="P595" s="57" t="s">
        <v>140</v>
      </c>
      <c r="Q595" s="201"/>
      <c r="R595" s="201"/>
      <c r="S595" s="201"/>
      <c r="T595" s="201"/>
      <c r="U595" s="201"/>
      <c r="V595" s="201"/>
      <c r="W595" s="201"/>
      <c r="X595" s="201"/>
      <c r="Y595" s="201"/>
      <c r="Z595" s="201"/>
      <c r="AA595" s="201"/>
      <c r="AB595" s="201"/>
      <c r="AC595" s="201"/>
      <c r="AD595" s="201"/>
      <c r="AE595" s="201"/>
      <c r="AF595" s="201"/>
      <c r="AG595" s="201"/>
      <c r="AH595" s="201"/>
      <c r="AI595" s="201"/>
      <c r="AJ595" s="201"/>
      <c r="AK595" s="201"/>
      <c r="AL595" s="201"/>
      <c r="AM595" s="201"/>
      <c r="AN595" s="201"/>
      <c r="AO595" s="201"/>
      <c r="AP595" s="201"/>
      <c r="AQ595" s="201"/>
      <c r="AR595" s="201"/>
      <c r="AS595" s="201"/>
      <c r="AT595" s="201"/>
      <c r="AU595" s="201"/>
      <c r="AV595" s="201"/>
      <c r="AW595" s="201"/>
      <c r="AX595" s="201"/>
      <c r="AY595" s="201"/>
      <c r="AZ595" s="201"/>
      <c r="BA595" s="201"/>
      <c r="BB595" s="201"/>
      <c r="BC595" s="201"/>
      <c r="BD595" s="201"/>
      <c r="BE595" s="201"/>
      <c r="BF595" s="201"/>
      <c r="BG595" s="201"/>
      <c r="BH595" s="201"/>
      <c r="BI595" s="201"/>
      <c r="BJ595" s="201"/>
      <c r="BK595" s="201"/>
      <c r="BL595" s="201"/>
      <c r="BM595" s="201"/>
      <c r="BN595" s="201"/>
      <c r="BO595" s="201"/>
      <c r="BP595" s="201"/>
      <c r="BQ595" s="201"/>
      <c r="BR595" s="201"/>
      <c r="BS595" s="201"/>
      <c r="BT595" s="201"/>
      <c r="BU595" s="201"/>
      <c r="BV595" s="201"/>
      <c r="BW595" s="201"/>
      <c r="BX595" s="201"/>
      <c r="BY595" s="298"/>
      <c r="BZ595" s="300"/>
      <c r="CA595" s="302"/>
      <c r="CB595" s="302"/>
    </row>
    <row r="596" spans="1:96" s="98" customFormat="1" ht="14.4" hidden="1" customHeight="1" x14ac:dyDescent="0.3">
      <c r="A596" s="97"/>
      <c r="B596" s="119"/>
      <c r="C596" s="73"/>
      <c r="D596" s="73"/>
      <c r="E596" s="73"/>
      <c r="F596" s="73"/>
      <c r="G596" s="73"/>
      <c r="H596" s="73"/>
      <c r="I596" s="73"/>
      <c r="J596" s="73"/>
      <c r="K596" s="73"/>
      <c r="L596" s="58"/>
      <c r="M596" s="7"/>
      <c r="N596" s="160"/>
      <c r="P596" s="59" t="s">
        <v>141</v>
      </c>
      <c r="Q596" s="60">
        <f>IF(Q594&lt;&gt;0,1,0)</f>
        <v>0</v>
      </c>
      <c r="R596" s="60">
        <f t="shared" ref="R596" si="13816">IF(Q596&gt;0,Q596+1,IF(R594&lt;&gt;0,1,0))</f>
        <v>0</v>
      </c>
      <c r="S596" s="60">
        <f t="shared" ref="S596" si="13817">IF(R596&gt;0,R596+1,IF(S594&lt;&gt;0,1,0))</f>
        <v>0</v>
      </c>
      <c r="T596" s="60">
        <f t="shared" ref="T596" si="13818">IF(S596&gt;0,S596+1,IF(T594&lt;&gt;0,1,0))</f>
        <v>0</v>
      </c>
      <c r="U596" s="60">
        <f t="shared" ref="U596" si="13819">IF(T596&gt;0,T596+1,IF(U594&lt;&gt;0,1,0))</f>
        <v>0</v>
      </c>
      <c r="V596" s="60">
        <f t="shared" ref="V596" si="13820">IF(U596&gt;0,U596+1,IF(V594&lt;&gt;0,1,0))</f>
        <v>0</v>
      </c>
      <c r="W596" s="60">
        <f t="shared" ref="W596" si="13821">IF(V596&gt;0,V596+1,IF(W594&lt;&gt;0,1,0))</f>
        <v>0</v>
      </c>
      <c r="X596" s="60">
        <f t="shared" ref="X596" si="13822">IF(W596&gt;0,W596+1,IF(X594&lt;&gt;0,1,0))</f>
        <v>0</v>
      </c>
      <c r="Y596" s="60">
        <f t="shared" ref="Y596" si="13823">IF(X596&gt;0,X596+1,IF(Y594&lt;&gt;0,1,0))</f>
        <v>0</v>
      </c>
      <c r="Z596" s="60">
        <f t="shared" ref="Z596" si="13824">IF(Y596&gt;0,Y596+1,IF(Z594&lt;&gt;0,1,0))</f>
        <v>0</v>
      </c>
      <c r="AA596" s="60">
        <f t="shared" ref="AA596" si="13825">IF(Z596&gt;0,Z596+1,IF(AA594&lt;&gt;0,1,0))</f>
        <v>0</v>
      </c>
      <c r="AB596" s="60">
        <f t="shared" ref="AB596" si="13826">IF(AA596&gt;0,AA596+1,IF(AB594&lt;&gt;0,1,0))</f>
        <v>0</v>
      </c>
      <c r="AC596" s="60">
        <f t="shared" ref="AC596" si="13827">IF(AB596&gt;0,AB596+1,IF(AC594&lt;&gt;0,1,0))</f>
        <v>0</v>
      </c>
      <c r="AD596" s="60">
        <f t="shared" ref="AD596" si="13828">IF(AC596&gt;0,AC596+1,IF(AD594&lt;&gt;0,1,0))</f>
        <v>0</v>
      </c>
      <c r="AE596" s="60">
        <f t="shared" ref="AE596" si="13829">IF(AD596&gt;0,AD596+1,IF(AE594&lt;&gt;0,1,0))</f>
        <v>0</v>
      </c>
      <c r="AF596" s="60">
        <f t="shared" ref="AF596" si="13830">IF(AE596&gt;0,AE596+1,IF(AF594&lt;&gt;0,1,0))</f>
        <v>0</v>
      </c>
      <c r="AG596" s="60">
        <f t="shared" ref="AG596" si="13831">IF(AF596&gt;0,AF596+1,IF(AG594&lt;&gt;0,1,0))</f>
        <v>0</v>
      </c>
      <c r="AH596" s="60">
        <f t="shared" ref="AH596" si="13832">IF(AG596&gt;0,AG596+1,IF(AH594&lt;&gt;0,1,0))</f>
        <v>0</v>
      </c>
      <c r="AI596" s="60">
        <f t="shared" ref="AI596" si="13833">IF(AH596&gt;0,AH596+1,IF(AI594&lt;&gt;0,1,0))</f>
        <v>0</v>
      </c>
      <c r="AJ596" s="60">
        <f t="shared" ref="AJ596" si="13834">IF(AI596&gt;0,AI596+1,IF(AJ594&lt;&gt;0,1,0))</f>
        <v>0</v>
      </c>
      <c r="AK596" s="60">
        <f t="shared" ref="AK596" si="13835">IF(AJ596&gt;0,AJ596+1,IF(AK594&lt;&gt;0,1,0))</f>
        <v>0</v>
      </c>
      <c r="AL596" s="60">
        <f t="shared" ref="AL596" si="13836">IF(AK596&gt;0,AK596+1,IF(AL594&lt;&gt;0,1,0))</f>
        <v>0</v>
      </c>
      <c r="AM596" s="60">
        <f t="shared" ref="AM596" si="13837">IF(AL596&gt;0,AL596+1,IF(AM594&lt;&gt;0,1,0))</f>
        <v>0</v>
      </c>
      <c r="AN596" s="60">
        <f t="shared" ref="AN596" si="13838">IF(AM596&gt;0,AM596+1,IF(AN594&lt;&gt;0,1,0))</f>
        <v>0</v>
      </c>
      <c r="AO596" s="60">
        <f t="shared" ref="AO596" si="13839">IF(AN596&gt;0,AN596+1,IF(AO594&lt;&gt;0,1,0))</f>
        <v>0</v>
      </c>
      <c r="AP596" s="60">
        <f t="shared" ref="AP596" si="13840">IF(AO596&gt;0,AO596+1,IF(AP594&lt;&gt;0,1,0))</f>
        <v>0</v>
      </c>
      <c r="AQ596" s="60">
        <f t="shared" ref="AQ596" si="13841">IF(AP596&gt;0,AP596+1,IF(AQ594&lt;&gt;0,1,0))</f>
        <v>0</v>
      </c>
      <c r="AR596" s="60">
        <f t="shared" ref="AR596" si="13842">IF(AQ596&gt;0,AQ596+1,IF(AR594&lt;&gt;0,1,0))</f>
        <v>0</v>
      </c>
      <c r="AS596" s="60">
        <f t="shared" ref="AS596" si="13843">IF(AR596&gt;0,AR596+1,IF(AS594&lt;&gt;0,1,0))</f>
        <v>0</v>
      </c>
      <c r="AT596" s="60">
        <f t="shared" ref="AT596" si="13844">IF(AS596&gt;0,AS596+1,IF(AT594&lt;&gt;0,1,0))</f>
        <v>0</v>
      </c>
      <c r="AU596" s="60">
        <f t="shared" ref="AU596" si="13845">IF(AT596&gt;0,AT596+1,IF(AU594&lt;&gt;0,1,0))</f>
        <v>0</v>
      </c>
      <c r="AV596" s="60">
        <f t="shared" ref="AV596" si="13846">IF(AU596&gt;0,AU596+1,IF(AV594&lt;&gt;0,1,0))</f>
        <v>0</v>
      </c>
      <c r="AW596" s="60">
        <f t="shared" ref="AW596" si="13847">IF(AV596&gt;0,AV596+1,IF(AW594&lt;&gt;0,1,0))</f>
        <v>0</v>
      </c>
      <c r="AX596" s="60">
        <f t="shared" ref="AX596" si="13848">IF(AW596&gt;0,AW596+1,IF(AX594&lt;&gt;0,1,0))</f>
        <v>0</v>
      </c>
      <c r="AY596" s="60">
        <f t="shared" ref="AY596" si="13849">IF(AX596&gt;0,AX596+1,IF(AY594&lt;&gt;0,1,0))</f>
        <v>0</v>
      </c>
      <c r="AZ596" s="60">
        <f t="shared" ref="AZ596" si="13850">IF(AY596&gt;0,AY596+1,IF(AZ594&lt;&gt;0,1,0))</f>
        <v>0</v>
      </c>
      <c r="BA596" s="60">
        <f t="shared" ref="BA596" si="13851">IF(AZ596&gt;0,AZ596+1,IF(BA594&lt;&gt;0,1,0))</f>
        <v>0</v>
      </c>
      <c r="BB596" s="60">
        <f t="shared" ref="BB596" si="13852">IF(BA596&gt;0,BA596+1,IF(BB594&lt;&gt;0,1,0))</f>
        <v>0</v>
      </c>
      <c r="BC596" s="60">
        <f t="shared" ref="BC596" si="13853">IF(BB596&gt;0,BB596+1,IF(BC594&lt;&gt;0,1,0))</f>
        <v>0</v>
      </c>
      <c r="BD596" s="60">
        <f t="shared" ref="BD596" si="13854">IF(BC596&gt;0,BC596+1,IF(BD594&lt;&gt;0,1,0))</f>
        <v>0</v>
      </c>
      <c r="BE596" s="60">
        <f t="shared" ref="BE596" si="13855">IF(BD596&gt;0,BD596+1,IF(BE594&lt;&gt;0,1,0))</f>
        <v>0</v>
      </c>
      <c r="BF596" s="60">
        <f t="shared" ref="BF596" si="13856">IF(BE596&gt;0,BE596+1,IF(BF594&lt;&gt;0,1,0))</f>
        <v>0</v>
      </c>
      <c r="BG596" s="60">
        <f t="shared" ref="BG596" si="13857">IF(BF596&gt;0,BF596+1,IF(BG594&lt;&gt;0,1,0))</f>
        <v>0</v>
      </c>
      <c r="BH596" s="60">
        <f t="shared" ref="BH596" si="13858">IF(BG596&gt;0,BG596+1,IF(BH594&lt;&gt;0,1,0))</f>
        <v>0</v>
      </c>
      <c r="BI596" s="60">
        <f t="shared" ref="BI596" si="13859">IF(BH596&gt;0,BH596+1,IF(BI594&lt;&gt;0,1,0))</f>
        <v>0</v>
      </c>
      <c r="BJ596" s="60">
        <f t="shared" ref="BJ596" si="13860">IF(BI596&gt;0,BI596+1,IF(BJ594&lt;&gt;0,1,0))</f>
        <v>0</v>
      </c>
      <c r="BK596" s="60">
        <f t="shared" ref="BK596" si="13861">IF(BJ596&gt;0,BJ596+1,IF(BK594&lt;&gt;0,1,0))</f>
        <v>0</v>
      </c>
      <c r="BL596" s="60">
        <f t="shared" ref="BL596" si="13862">IF(BK596&gt;0,BK596+1,IF(BL594&lt;&gt;0,1,0))</f>
        <v>0</v>
      </c>
      <c r="BM596" s="60">
        <f t="shared" ref="BM596" si="13863">IF(BL596&gt;0,BL596+1,IF(BM594&lt;&gt;0,1,0))</f>
        <v>0</v>
      </c>
      <c r="BN596" s="60">
        <f t="shared" ref="BN596" si="13864">IF(BM596&gt;0,BM596+1,IF(BN594&lt;&gt;0,1,0))</f>
        <v>0</v>
      </c>
      <c r="BO596" s="60">
        <f t="shared" ref="BO596" si="13865">IF(BN596&gt;0,BN596+1,IF(BO594&lt;&gt;0,1,0))</f>
        <v>0</v>
      </c>
      <c r="BP596" s="60">
        <f t="shared" ref="BP596" si="13866">IF(BO596&gt;0,BO596+1,IF(BP594&lt;&gt;0,1,0))</f>
        <v>0</v>
      </c>
      <c r="BQ596" s="60">
        <f t="shared" ref="BQ596" si="13867">IF(BP596&gt;0,BP596+1,IF(BQ594&lt;&gt;0,1,0))</f>
        <v>0</v>
      </c>
      <c r="BR596" s="60">
        <f t="shared" ref="BR596" si="13868">IF(BQ596&gt;0,BQ596+1,IF(BR594&lt;&gt;0,1,0))</f>
        <v>0</v>
      </c>
      <c r="BS596" s="60">
        <f t="shared" ref="BS596" si="13869">IF(BR596&gt;0,BR596+1,IF(BS594&lt;&gt;0,1,0))</f>
        <v>0</v>
      </c>
      <c r="BT596" s="60">
        <f t="shared" ref="BT596" si="13870">IF(BS596&gt;0,BS596+1,IF(BT594&lt;&gt;0,1,0))</f>
        <v>0</v>
      </c>
      <c r="BU596" s="60">
        <f t="shared" ref="BU596" si="13871">IF(BT596&gt;0,BT596+1,IF(BU594&lt;&gt;0,1,0))</f>
        <v>0</v>
      </c>
      <c r="BV596" s="60">
        <f t="shared" ref="BV596" si="13872">IF(BU596&gt;0,BU596+1,IF(BV594&lt;&gt;0,1,0))</f>
        <v>0</v>
      </c>
      <c r="BW596" s="60">
        <f t="shared" ref="BW596" si="13873">IF(BV596&gt;0,BV596+1,IF(BW594&lt;&gt;0,1,0))</f>
        <v>0</v>
      </c>
      <c r="BX596" s="60">
        <f t="shared" ref="BX596" si="13874">IF(BW596&gt;0,BW596+1,IF(BX594&lt;&gt;0,1,0))</f>
        <v>0</v>
      </c>
      <c r="BY596" s="298"/>
      <c r="BZ596" s="300"/>
      <c r="CA596" s="302"/>
      <c r="CB596" s="302"/>
    </row>
    <row r="597" spans="1:96" s="98" customFormat="1" ht="14.4" hidden="1" customHeight="1" x14ac:dyDescent="0.3">
      <c r="A597" s="97"/>
      <c r="B597" s="119"/>
      <c r="C597" s="73"/>
      <c r="D597" s="73"/>
      <c r="E597" s="73"/>
      <c r="F597" s="73"/>
      <c r="G597" s="73"/>
      <c r="H597" s="73"/>
      <c r="I597" s="73"/>
      <c r="J597" s="73"/>
      <c r="K597" s="73"/>
      <c r="L597" s="58"/>
      <c r="M597" s="7"/>
      <c r="N597" s="160"/>
      <c r="P597" s="59" t="s">
        <v>142</v>
      </c>
      <c r="Q597" s="60">
        <f>Q596</f>
        <v>0</v>
      </c>
      <c r="R597" s="60">
        <f>IF(R596=0,0,IF(OR(Q597=0,Q597=12),1,Q597+1))</f>
        <v>0</v>
      </c>
      <c r="S597" s="60">
        <f t="shared" ref="S597" si="13875">IF(S596=0,0,IF(OR(R597=0,R597=12),1,R597+1))</f>
        <v>0</v>
      </c>
      <c r="T597" s="60">
        <f t="shared" ref="T597" si="13876">IF(T596=0,0,IF(OR(S597=0,S597=12),1,S597+1))</f>
        <v>0</v>
      </c>
      <c r="U597" s="60">
        <f t="shared" ref="U597" si="13877">IF(U596=0,0,IF(OR(T597=0,T597=12),1,T597+1))</f>
        <v>0</v>
      </c>
      <c r="V597" s="60">
        <f t="shared" ref="V597" si="13878">IF(V596=0,0,IF(OR(U597=0,U597=12),1,U597+1))</f>
        <v>0</v>
      </c>
      <c r="W597" s="60">
        <f t="shared" ref="W597" si="13879">IF(W596=0,0,IF(OR(V597=0,V597=12),1,V597+1))</f>
        <v>0</v>
      </c>
      <c r="X597" s="60">
        <f t="shared" ref="X597" si="13880">IF(X596=0,0,IF(OR(W597=0,W597=12),1,W597+1))</f>
        <v>0</v>
      </c>
      <c r="Y597" s="60">
        <f t="shared" ref="Y597" si="13881">IF(Y596=0,0,IF(OR(X597=0,X597=12),1,X597+1))</f>
        <v>0</v>
      </c>
      <c r="Z597" s="60">
        <f t="shared" ref="Z597" si="13882">IF(Z596=0,0,IF(OR(Y597=0,Y597=12),1,Y597+1))</f>
        <v>0</v>
      </c>
      <c r="AA597" s="60">
        <f t="shared" ref="AA597" si="13883">IF(AA596=0,0,IF(OR(Z597=0,Z597=12),1,Z597+1))</f>
        <v>0</v>
      </c>
      <c r="AB597" s="60">
        <f t="shared" ref="AB597" si="13884">IF(AB596=0,0,IF(OR(AA597=0,AA597=12),1,AA597+1))</f>
        <v>0</v>
      </c>
      <c r="AC597" s="60">
        <f t="shared" ref="AC597" si="13885">IF(AC596=0,0,IF(OR(AB597=0,AB597=12),1,AB597+1))</f>
        <v>0</v>
      </c>
      <c r="AD597" s="60">
        <f t="shared" ref="AD597" si="13886">IF(AD596=0,0,IF(OR(AC597=0,AC597=12),1,AC597+1))</f>
        <v>0</v>
      </c>
      <c r="AE597" s="60">
        <f t="shared" ref="AE597" si="13887">IF(AE596=0,0,IF(OR(AD597=0,AD597=12),1,AD597+1))</f>
        <v>0</v>
      </c>
      <c r="AF597" s="60">
        <f t="shared" ref="AF597" si="13888">IF(AF596=0,0,IF(OR(AE597=0,AE597=12),1,AE597+1))</f>
        <v>0</v>
      </c>
      <c r="AG597" s="60">
        <f t="shared" ref="AG597" si="13889">IF(AG596=0,0,IF(OR(AF597=0,AF597=12),1,AF597+1))</f>
        <v>0</v>
      </c>
      <c r="AH597" s="60">
        <f t="shared" ref="AH597" si="13890">IF(AH596=0,0,IF(OR(AG597=0,AG597=12),1,AG597+1))</f>
        <v>0</v>
      </c>
      <c r="AI597" s="60">
        <f t="shared" ref="AI597" si="13891">IF(AI596=0,0,IF(OR(AH597=0,AH597=12),1,AH597+1))</f>
        <v>0</v>
      </c>
      <c r="AJ597" s="60">
        <f t="shared" ref="AJ597" si="13892">IF(AJ596=0,0,IF(OR(AI597=0,AI597=12),1,AI597+1))</f>
        <v>0</v>
      </c>
      <c r="AK597" s="60">
        <f t="shared" ref="AK597" si="13893">IF(AK596=0,0,IF(OR(AJ597=0,AJ597=12),1,AJ597+1))</f>
        <v>0</v>
      </c>
      <c r="AL597" s="60">
        <f t="shared" ref="AL597" si="13894">IF(AL596=0,0,IF(OR(AK597=0,AK597=12),1,AK597+1))</f>
        <v>0</v>
      </c>
      <c r="AM597" s="60">
        <f t="shared" ref="AM597" si="13895">IF(AM596=0,0,IF(OR(AL597=0,AL597=12),1,AL597+1))</f>
        <v>0</v>
      </c>
      <c r="AN597" s="60">
        <f t="shared" ref="AN597" si="13896">IF(AN596=0,0,IF(OR(AM597=0,AM597=12),1,AM597+1))</f>
        <v>0</v>
      </c>
      <c r="AO597" s="60">
        <f t="shared" ref="AO597" si="13897">IF(AO596=0,0,IF(OR(AN597=0,AN597=12),1,AN597+1))</f>
        <v>0</v>
      </c>
      <c r="AP597" s="60">
        <f t="shared" ref="AP597" si="13898">IF(AP596=0,0,IF(OR(AO597=0,AO597=12),1,AO597+1))</f>
        <v>0</v>
      </c>
      <c r="AQ597" s="60">
        <f t="shared" ref="AQ597" si="13899">IF(AQ596=0,0,IF(OR(AP597=0,AP597=12),1,AP597+1))</f>
        <v>0</v>
      </c>
      <c r="AR597" s="60">
        <f t="shared" ref="AR597" si="13900">IF(AR596=0,0,IF(OR(AQ597=0,AQ597=12),1,AQ597+1))</f>
        <v>0</v>
      </c>
      <c r="AS597" s="60">
        <f t="shared" ref="AS597" si="13901">IF(AS596=0,0,IF(OR(AR597=0,AR597=12),1,AR597+1))</f>
        <v>0</v>
      </c>
      <c r="AT597" s="60">
        <f t="shared" ref="AT597" si="13902">IF(AT596=0,0,IF(OR(AS597=0,AS597=12),1,AS597+1))</f>
        <v>0</v>
      </c>
      <c r="AU597" s="60">
        <f t="shared" ref="AU597" si="13903">IF(AU596=0,0,IF(OR(AT597=0,AT597=12),1,AT597+1))</f>
        <v>0</v>
      </c>
      <c r="AV597" s="60">
        <f t="shared" ref="AV597" si="13904">IF(AV596=0,0,IF(OR(AU597=0,AU597=12),1,AU597+1))</f>
        <v>0</v>
      </c>
      <c r="AW597" s="60">
        <f t="shared" ref="AW597" si="13905">IF(AW596=0,0,IF(OR(AV597=0,AV597=12),1,AV597+1))</f>
        <v>0</v>
      </c>
      <c r="AX597" s="60">
        <f t="shared" ref="AX597" si="13906">IF(AX596=0,0,IF(OR(AW597=0,AW597=12),1,AW597+1))</f>
        <v>0</v>
      </c>
      <c r="AY597" s="60">
        <f t="shared" ref="AY597" si="13907">IF(AY596=0,0,IF(OR(AX597=0,AX597=12),1,AX597+1))</f>
        <v>0</v>
      </c>
      <c r="AZ597" s="60">
        <f t="shared" ref="AZ597" si="13908">IF(AZ596=0,0,IF(OR(AY597=0,AY597=12),1,AY597+1))</f>
        <v>0</v>
      </c>
      <c r="BA597" s="60">
        <f t="shared" ref="BA597" si="13909">IF(BA596=0,0,IF(OR(AZ597=0,AZ597=12),1,AZ597+1))</f>
        <v>0</v>
      </c>
      <c r="BB597" s="60">
        <f t="shared" ref="BB597" si="13910">IF(BB596=0,0,IF(OR(BA597=0,BA597=12),1,BA597+1))</f>
        <v>0</v>
      </c>
      <c r="BC597" s="60">
        <f t="shared" ref="BC597" si="13911">IF(BC596=0,0,IF(OR(BB597=0,BB597=12),1,BB597+1))</f>
        <v>0</v>
      </c>
      <c r="BD597" s="60">
        <f t="shared" ref="BD597" si="13912">IF(BD596=0,0,IF(OR(BC597=0,BC597=12),1,BC597+1))</f>
        <v>0</v>
      </c>
      <c r="BE597" s="60">
        <f t="shared" ref="BE597" si="13913">IF(BE596=0,0,IF(OR(BD597=0,BD597=12),1,BD597+1))</f>
        <v>0</v>
      </c>
      <c r="BF597" s="60">
        <f t="shared" ref="BF597" si="13914">IF(BF596=0,0,IF(OR(BE597=0,BE597=12),1,BE597+1))</f>
        <v>0</v>
      </c>
      <c r="BG597" s="60">
        <f t="shared" ref="BG597" si="13915">IF(BG596=0,0,IF(OR(BF597=0,BF597=12),1,BF597+1))</f>
        <v>0</v>
      </c>
      <c r="BH597" s="60">
        <f t="shared" ref="BH597" si="13916">IF(BH596=0,0,IF(OR(BG597=0,BG597=12),1,BG597+1))</f>
        <v>0</v>
      </c>
      <c r="BI597" s="60">
        <f t="shared" ref="BI597" si="13917">IF(BI596=0,0,IF(OR(BH597=0,BH597=12),1,BH597+1))</f>
        <v>0</v>
      </c>
      <c r="BJ597" s="60">
        <f t="shared" ref="BJ597" si="13918">IF(BJ596=0,0,IF(OR(BI597=0,BI597=12),1,BI597+1))</f>
        <v>0</v>
      </c>
      <c r="BK597" s="60">
        <f t="shared" ref="BK597" si="13919">IF(BK596=0,0,IF(OR(BJ597=0,BJ597=12),1,BJ597+1))</f>
        <v>0</v>
      </c>
      <c r="BL597" s="60">
        <f t="shared" ref="BL597" si="13920">IF(BL596=0,0,IF(OR(BK597=0,BK597=12),1,BK597+1))</f>
        <v>0</v>
      </c>
      <c r="BM597" s="60">
        <f t="shared" ref="BM597" si="13921">IF(BM596=0,0,IF(OR(BL597=0,BL597=12),1,BL597+1))</f>
        <v>0</v>
      </c>
      <c r="BN597" s="60">
        <f t="shared" ref="BN597" si="13922">IF(BN596=0,0,IF(OR(BM597=0,BM597=12),1,BM597+1))</f>
        <v>0</v>
      </c>
      <c r="BO597" s="60">
        <f t="shared" ref="BO597" si="13923">IF(BO596=0,0,IF(OR(BN597=0,BN597=12),1,BN597+1))</f>
        <v>0</v>
      </c>
      <c r="BP597" s="60">
        <f t="shared" ref="BP597" si="13924">IF(BP596=0,0,IF(OR(BO597=0,BO597=12),1,BO597+1))</f>
        <v>0</v>
      </c>
      <c r="BQ597" s="60">
        <f t="shared" ref="BQ597" si="13925">IF(BQ596=0,0,IF(OR(BP597=0,BP597=12),1,BP597+1))</f>
        <v>0</v>
      </c>
      <c r="BR597" s="60">
        <f t="shared" ref="BR597" si="13926">IF(BR596=0,0,IF(OR(BQ597=0,BQ597=12),1,BQ597+1))</f>
        <v>0</v>
      </c>
      <c r="BS597" s="60">
        <f t="shared" ref="BS597" si="13927">IF(BS596=0,0,IF(OR(BR597=0,BR597=12),1,BR597+1))</f>
        <v>0</v>
      </c>
      <c r="BT597" s="60">
        <f t="shared" ref="BT597" si="13928">IF(BT596=0,0,IF(OR(BS597=0,BS597=12),1,BS597+1))</f>
        <v>0</v>
      </c>
      <c r="BU597" s="60">
        <f t="shared" ref="BU597" si="13929">IF(BU596=0,0,IF(OR(BT597=0,BT597=12),1,BT597+1))</f>
        <v>0</v>
      </c>
      <c r="BV597" s="60">
        <f t="shared" ref="BV597" si="13930">IF(BV596=0,0,IF(OR(BU597=0,BU597=12),1,BU597+1))</f>
        <v>0</v>
      </c>
      <c r="BW597" s="60">
        <f t="shared" ref="BW597" si="13931">IF(BW596=0,0,IF(OR(BV597=0,BV597=12),1,BV597+1))</f>
        <v>0</v>
      </c>
      <c r="BX597" s="60">
        <f t="shared" ref="BX597" si="13932">IF(BX596=0,0,IF(OR(BW597=0,BW597=12),1,BW597+1))</f>
        <v>0</v>
      </c>
      <c r="BY597" s="298"/>
      <c r="BZ597" s="300"/>
      <c r="CA597" s="302"/>
      <c r="CB597" s="302"/>
    </row>
    <row r="598" spans="1:96" s="98" customFormat="1" ht="43.2" x14ac:dyDescent="0.3">
      <c r="A598" s="97"/>
      <c r="B598" s="119"/>
      <c r="C598" s="73"/>
      <c r="D598" s="73"/>
      <c r="E598" s="73"/>
      <c r="F598" s="73"/>
      <c r="G598" s="73"/>
      <c r="H598" s="73"/>
      <c r="I598" s="73"/>
      <c r="J598" s="73"/>
      <c r="K598" s="73"/>
      <c r="L598" s="58"/>
      <c r="M598" s="7"/>
      <c r="N598" s="160"/>
      <c r="P598" s="57" t="s">
        <v>221</v>
      </c>
      <c r="Q598" s="62">
        <f>IF(Q597&gt;0,IF(Q601&gt;$K594,$K594,Q601),0)</f>
        <v>0</v>
      </c>
      <c r="R598" s="62">
        <f>IF(R597&gt;0,IF((SUMIFS($Q600:Q600,$Q597:Q597,12)+IF(Q597=12,0,Q598)+R601)&gt;=$K594,$K594-FLOOR(SUMIFS($Q600:Q600,$Q597:Q597,12),1),IF(R597=1,R601,R601+Q598)),0)</f>
        <v>0</v>
      </c>
      <c r="S598" s="62">
        <f>IF(S597&gt;0,IF((SUMIFS($Q600:R600,$Q597:R597,12)+IF(R597=12,0,R598)+S601)&gt;=$K594,$K594-FLOOR(SUMIFS($Q600:R600,$Q597:R597,12),1),IF(S597=1,S601,S601+R598)),0)</f>
        <v>0</v>
      </c>
      <c r="T598" s="62">
        <f>IF(T597&gt;0,IF((SUMIFS($Q600:S600,$Q597:S597,12)+IF(S597=12,0,S598)+T601)&gt;=$K594,$K594-FLOOR(SUMIFS($Q600:S600,$Q597:S597,12),1),IF(T597=1,T601,T601+S598)),0)</f>
        <v>0</v>
      </c>
      <c r="U598" s="62">
        <f>IF(U597&gt;0,IF((SUMIFS($Q600:T600,$Q597:T597,12)+IF(T597=12,0,T598)+U601)&gt;=$K594,$K594-FLOOR(SUMIFS($Q600:T600,$Q597:T597,12),1),IF(U597=1,U601,U601+T598)),0)</f>
        <v>0</v>
      </c>
      <c r="V598" s="62">
        <f>IF(V597&gt;0,IF((SUMIFS($Q600:U600,$Q597:U597,12)+IF(U597=12,0,U598)+V601)&gt;=$K594,$K594-FLOOR(SUMIFS($Q600:U600,$Q597:U597,12),1),IF(V597=1,V601,V601+U598)),0)</f>
        <v>0</v>
      </c>
      <c r="W598" s="62">
        <f>IF(W597&gt;0,IF((SUMIFS($Q600:V600,$Q597:V597,12)+IF(V597=12,0,V598)+W601)&gt;=$K594,$K594-FLOOR(SUMIFS($Q600:V600,$Q597:V597,12),1),IF(W597=1,W601,W601+V598)),0)</f>
        <v>0</v>
      </c>
      <c r="X598" s="62">
        <f>IF(X597&gt;0,IF((SUMIFS($Q600:W600,$Q597:W597,12)+IF(W597=12,0,W598)+X601)&gt;=$K594,$K594-FLOOR(SUMIFS($Q600:W600,$Q597:W597,12),1),IF(X597=1,X601,X601+W598)),0)</f>
        <v>0</v>
      </c>
      <c r="Y598" s="62">
        <f>IF(Y597&gt;0,IF((SUMIFS($Q600:X600,$Q597:X597,12)+IF(X597=12,0,X598)+Y601)&gt;=$K594,$K594-FLOOR(SUMIFS($Q600:X600,$Q597:X597,12),1),IF(Y597=1,Y601,Y601+X598)),0)</f>
        <v>0</v>
      </c>
      <c r="Z598" s="62">
        <f>IF(Z597&gt;0,IF((SUMIFS($Q600:Y600,$Q597:Y597,12)+IF(Y597=12,0,Y598)+Z601)&gt;=$K594,$K594-FLOOR(SUMIFS($Q600:Y600,$Q597:Y597,12),1),IF(Z597=1,Z601,Z601+Y598)),0)</f>
        <v>0</v>
      </c>
      <c r="AA598" s="62">
        <f>IF(AA597&gt;0,IF((SUMIFS($Q600:Z600,$Q597:Z597,12)+IF(Z597=12,0,Z598)+AA601)&gt;=$K594,$K594-FLOOR(SUMIFS($Q600:Z600,$Q597:Z597,12),1),IF(AA597=1,AA601,AA601+Z598)),0)</f>
        <v>0</v>
      </c>
      <c r="AB598" s="62">
        <f>IF(AB597&gt;0,IF((SUMIFS($Q600:AA600,$Q597:AA597,12)+IF(AA597=12,0,AA598)+AB601)&gt;=$K594,$K594-FLOOR(SUMIFS($Q600:AA600,$Q597:AA597,12),1),IF(AB597=1,AB601,AB601+AA598)),0)</f>
        <v>0</v>
      </c>
      <c r="AC598" s="62">
        <f>IF(AC597&gt;0,IF((SUMIFS($Q600:AB600,$Q597:AB597,12)+IF(AB597=12,0,AB598)+AC601)&gt;=$K594,$K594-FLOOR(SUMIFS($Q600:AB600,$Q597:AB597,12),1),IF(AC597=1,AC601,AC601+AB598)),0)</f>
        <v>0</v>
      </c>
      <c r="AD598" s="62">
        <f>IF(AD597&gt;0,IF((SUMIFS($Q600:AC600,$Q597:AC597,12)+IF(AC597=12,0,AC598)+AD601)&gt;=$K594,$K594-FLOOR(SUMIFS($Q600:AC600,$Q597:AC597,12),1),IF(AD597=1,AD601,AD601+AC598)),0)</f>
        <v>0</v>
      </c>
      <c r="AE598" s="62">
        <f>IF(AE597&gt;0,IF((SUMIFS($Q600:AD600,$Q597:AD597,12)+IF(AD597=12,0,AD598)+AE601)&gt;=$K594,$K594-FLOOR(SUMIFS($Q600:AD600,$Q597:AD597,12),1),IF(AE597=1,AE601,AE601+AD598)),0)</f>
        <v>0</v>
      </c>
      <c r="AF598" s="62">
        <f>IF(AF597&gt;0,IF((SUMIFS($Q600:AE600,$Q597:AE597,12)+IF(AE597=12,0,AE598)+AF601)&gt;=$K594,$K594-FLOOR(SUMIFS($Q600:AE600,$Q597:AE597,12),1),IF(AF597=1,AF601,AF601+AE598)),0)</f>
        <v>0</v>
      </c>
      <c r="AG598" s="62">
        <f>IF(AG597&gt;0,IF((SUMIFS($Q600:AF600,$Q597:AF597,12)+IF(AF597=12,0,AF598)+AG601)&gt;=$K594,$K594-FLOOR(SUMIFS($Q600:AF600,$Q597:AF597,12),1),IF(AG597=1,AG601,AG601+AF598)),0)</f>
        <v>0</v>
      </c>
      <c r="AH598" s="62">
        <f>IF(AH597&gt;0,IF((SUMIFS($Q600:AG600,$Q597:AG597,12)+IF(AG597=12,0,AG598)+AH601)&gt;=$K594,$K594-FLOOR(SUMIFS($Q600:AG600,$Q597:AG597,12),1),IF(AH597=1,AH601,AH601+AG598)),0)</f>
        <v>0</v>
      </c>
      <c r="AI598" s="62">
        <f>IF(AI597&gt;0,IF((SUMIFS($Q600:AH600,$Q597:AH597,12)+IF(AH597=12,0,AH598)+AI601)&gt;=$K594,$K594-FLOOR(SUMIFS($Q600:AH600,$Q597:AH597,12),1),IF(AI597=1,AI601,AI601+AH598)),0)</f>
        <v>0</v>
      </c>
      <c r="AJ598" s="62">
        <f>IF(AJ597&gt;0,IF((SUMIFS($Q600:AI600,$Q597:AI597,12)+IF(AI597=12,0,AI598)+AJ601)&gt;=$K594,$K594-FLOOR(SUMIFS($Q600:AI600,$Q597:AI597,12),1),IF(AJ597=1,AJ601,AJ601+AI598)),0)</f>
        <v>0</v>
      </c>
      <c r="AK598" s="62">
        <f>IF(AK597&gt;0,IF((SUMIFS($Q600:AJ600,$Q597:AJ597,12)+IF(AJ597=12,0,AJ598)+AK601)&gt;=$K594,$K594-FLOOR(SUMIFS($Q600:AJ600,$Q597:AJ597,12),1),IF(AK597=1,AK601,AK601+AJ598)),0)</f>
        <v>0</v>
      </c>
      <c r="AL598" s="62">
        <f>IF(AL597&gt;0,IF((SUMIFS($Q600:AK600,$Q597:AK597,12)+IF(AK597=12,0,AK598)+AL601)&gt;=$K594,$K594-FLOOR(SUMIFS($Q600:AK600,$Q597:AK597,12),1),IF(AL597=1,AL601,AL601+AK598)),0)</f>
        <v>0</v>
      </c>
      <c r="AM598" s="62">
        <f>IF(AM597&gt;0,IF((SUMIFS($Q600:AL600,$Q597:AL597,12)+IF(AL597=12,0,AL598)+AM601)&gt;=$K594,$K594-FLOOR(SUMIFS($Q600:AL600,$Q597:AL597,12),1),IF(AM597=1,AM601,AM601+AL598)),0)</f>
        <v>0</v>
      </c>
      <c r="AN598" s="62">
        <f>IF(AN597&gt;0,IF((SUMIFS($Q600:AM600,$Q597:AM597,12)+IF(AM597=12,0,AM598)+AN601)&gt;=$K594,$K594-FLOOR(SUMIFS($Q600:AM600,$Q597:AM597,12),1),IF(AN597=1,AN601,AN601+AM598)),0)</f>
        <v>0</v>
      </c>
      <c r="AO598" s="62">
        <f>IF(AO597&gt;0,IF((SUMIFS($Q600:AN600,$Q597:AN597,12)+IF(AN597=12,0,AN598)+AO601)&gt;=$K594,$K594-FLOOR(SUMIFS($Q600:AN600,$Q597:AN597,12),1),IF(AO597=1,AO601,AO601+AN598)),0)</f>
        <v>0</v>
      </c>
      <c r="AP598" s="62">
        <f>IF(AP597&gt;0,IF((SUMIFS($Q600:AO600,$Q597:AO597,12)+IF(AO597=12,0,AO598)+AP601)&gt;=$K594,$K594-FLOOR(SUMIFS($Q600:AO600,$Q597:AO597,12),1),IF(AP597=1,AP601,AP601+AO598)),0)</f>
        <v>0</v>
      </c>
      <c r="AQ598" s="62">
        <f>IF(AQ597&gt;0,IF((SUMIFS($Q600:AP600,$Q597:AP597,12)+IF(AP597=12,0,AP598)+AQ601)&gt;=$K594,$K594-FLOOR(SUMIFS($Q600:AP600,$Q597:AP597,12),1),IF(AQ597=1,AQ601,AQ601+AP598)),0)</f>
        <v>0</v>
      </c>
      <c r="AR598" s="62">
        <f>IF(AR597&gt;0,IF((SUMIFS($Q600:AQ600,$Q597:AQ597,12)+IF(AQ597=12,0,AQ598)+AR601)&gt;=$K594,$K594-FLOOR(SUMIFS($Q600:AQ600,$Q597:AQ597,12),1),IF(AR597=1,AR601,AR601+AQ598)),0)</f>
        <v>0</v>
      </c>
      <c r="AS598" s="62">
        <f>IF(AS597&gt;0,IF((SUMIFS($Q600:AR600,$Q597:AR597,12)+IF(AR597=12,0,AR598)+AS601)&gt;=$K594,$K594-FLOOR(SUMIFS($Q600:AR600,$Q597:AR597,12),1),IF(AS597=1,AS601,AS601+AR598)),0)</f>
        <v>0</v>
      </c>
      <c r="AT598" s="62">
        <f>IF(AT597&gt;0,IF((SUMIFS($Q600:AS600,$Q597:AS597,12)+IF(AS597=12,0,AS598)+AT601)&gt;=$K594,$K594-FLOOR(SUMIFS($Q600:AS600,$Q597:AS597,12),1),IF(AT597=1,AT601,AT601+AS598)),0)</f>
        <v>0</v>
      </c>
      <c r="AU598" s="62">
        <f>IF(AU597&gt;0,IF((SUMIFS($Q600:AT600,$Q597:AT597,12)+IF(AT597=12,0,AT598)+AU601)&gt;=$K594,$K594-FLOOR(SUMIFS($Q600:AT600,$Q597:AT597,12),1),IF(AU597=1,AU601,AU601+AT598)),0)</f>
        <v>0</v>
      </c>
      <c r="AV598" s="62">
        <f>IF(AV597&gt;0,IF((SUMIFS($Q600:AU600,$Q597:AU597,12)+IF(AU597=12,0,AU598)+AV601)&gt;=$K594,$K594-FLOOR(SUMIFS($Q600:AU600,$Q597:AU597,12),1),IF(AV597=1,AV601,AV601+AU598)),0)</f>
        <v>0</v>
      </c>
      <c r="AW598" s="62">
        <f>IF(AW597&gt;0,IF((SUMIFS($Q600:AV600,$Q597:AV597,12)+IF(AV597=12,0,AV598)+AW601)&gt;=$K594,$K594-FLOOR(SUMIFS($Q600:AV600,$Q597:AV597,12),1),IF(AW597=1,AW601,AW601+AV598)),0)</f>
        <v>0</v>
      </c>
      <c r="AX598" s="62">
        <f>IF(AX597&gt;0,IF((SUMIFS($Q600:AW600,$Q597:AW597,12)+IF(AW597=12,0,AW598)+AX601)&gt;=$K594,$K594-FLOOR(SUMIFS($Q600:AW600,$Q597:AW597,12),1),IF(AX597=1,AX601,AX601+AW598)),0)</f>
        <v>0</v>
      </c>
      <c r="AY598" s="62">
        <f>IF(AY597&gt;0,IF((SUMIFS($Q600:AX600,$Q597:AX597,12)+IF(AX597=12,0,AX598)+AY601)&gt;=$K594,$K594-FLOOR(SUMIFS($Q600:AX600,$Q597:AX597,12),1),IF(AY597=1,AY601,AY601+AX598)),0)</f>
        <v>0</v>
      </c>
      <c r="AZ598" s="62">
        <f>IF(AZ597&gt;0,IF((SUMIFS($Q600:AY600,$Q597:AY597,12)+IF(AY597=12,0,AY598)+AZ601)&gt;=$K594,$K594-FLOOR(SUMIFS($Q600:AY600,$Q597:AY597,12),1),IF(AZ597=1,AZ601,AZ601+AY598)),0)</f>
        <v>0</v>
      </c>
      <c r="BA598" s="62">
        <f>IF(BA597&gt;0,IF((SUMIFS($Q600:AZ600,$Q597:AZ597,12)+IF(AZ597=12,0,AZ598)+BA601)&gt;=$K594,$K594-FLOOR(SUMIFS($Q600:AZ600,$Q597:AZ597,12),1),IF(BA597=1,BA601,BA601+AZ598)),0)</f>
        <v>0</v>
      </c>
      <c r="BB598" s="62">
        <f>IF(BB597&gt;0,IF((SUMIFS($Q600:BA600,$Q597:BA597,12)+IF(BA597=12,0,BA598)+BB601)&gt;=$K594,$K594-FLOOR(SUMIFS($Q600:BA600,$Q597:BA597,12),1),IF(BB597=1,BB601,BB601+BA598)),0)</f>
        <v>0</v>
      </c>
      <c r="BC598" s="62">
        <f>IF(BC597&gt;0,IF((SUMIFS($Q600:BB600,$Q597:BB597,12)+IF(BB597=12,0,BB598)+BC601)&gt;=$K594,$K594-FLOOR(SUMIFS($Q600:BB600,$Q597:BB597,12),1),IF(BC597=1,BC601,BC601+BB598)),0)</f>
        <v>0</v>
      </c>
      <c r="BD598" s="62">
        <f>IF(BD597&gt;0,IF((SUMIFS($Q600:BC600,$Q597:BC597,12)+IF(BC597=12,0,BC598)+BD601)&gt;=$K594,$K594-FLOOR(SUMIFS($Q600:BC600,$Q597:BC597,12),1),IF(BD597=1,BD601,BD601+BC598)),0)</f>
        <v>0</v>
      </c>
      <c r="BE598" s="62">
        <f>IF(BE597&gt;0,IF((SUMIFS($Q600:BD600,$Q597:BD597,12)+IF(BD597=12,0,BD598)+BE601)&gt;=$K594,$K594-FLOOR(SUMIFS($Q600:BD600,$Q597:BD597,12),1),IF(BE597=1,BE601,BE601+BD598)),0)</f>
        <v>0</v>
      </c>
      <c r="BF598" s="62">
        <f>IF(BF597&gt;0,IF((SUMIFS($Q600:BE600,$Q597:BE597,12)+IF(BE597=12,0,BE598)+BF601)&gt;=$K594,$K594-FLOOR(SUMIFS($Q600:BE600,$Q597:BE597,12),1),IF(BF597=1,BF601,BF601+BE598)),0)</f>
        <v>0</v>
      </c>
      <c r="BG598" s="62">
        <f>IF(BG597&gt;0,IF((SUMIFS($Q600:BF600,$Q597:BF597,12)+IF(BF597=12,0,BF598)+BG601)&gt;=$K594,$K594-FLOOR(SUMIFS($Q600:BF600,$Q597:BF597,12),1),IF(BG597=1,BG601,BG601+BF598)),0)</f>
        <v>0</v>
      </c>
      <c r="BH598" s="62">
        <f>IF(BH597&gt;0,IF((SUMIFS($Q600:BG600,$Q597:BG597,12)+IF(BG597=12,0,BG598)+BH601)&gt;=$K594,$K594-FLOOR(SUMIFS($Q600:BG600,$Q597:BG597,12),1),IF(BH597=1,BH601,BH601+BG598)),0)</f>
        <v>0</v>
      </c>
      <c r="BI598" s="62">
        <f>IF(BI597&gt;0,IF((SUMIFS($Q600:BH600,$Q597:BH597,12)+IF(BH597=12,0,BH598)+BI601)&gt;=$K594,$K594-FLOOR(SUMIFS($Q600:BH600,$Q597:BH597,12),1),IF(BI597=1,BI601,BI601+BH598)),0)</f>
        <v>0</v>
      </c>
      <c r="BJ598" s="62">
        <f>IF(BJ597&gt;0,IF((SUMIFS($Q600:BI600,$Q597:BI597,12)+IF(BI597=12,0,BI598)+BJ601)&gt;=$K594,$K594-FLOOR(SUMIFS($Q600:BI600,$Q597:BI597,12),1),IF(BJ597=1,BJ601,BJ601+BI598)),0)</f>
        <v>0</v>
      </c>
      <c r="BK598" s="62">
        <f>IF(BK597&gt;0,IF((SUMIFS($Q600:BJ600,$Q597:BJ597,12)+IF(BJ597=12,0,BJ598)+BK601)&gt;=$K594,$K594-FLOOR(SUMIFS($Q600:BJ600,$Q597:BJ597,12),1),IF(BK597=1,BK601,BK601+BJ598)),0)</f>
        <v>0</v>
      </c>
      <c r="BL598" s="62">
        <f>IF(BL597&gt;0,IF((SUMIFS($Q600:BK600,$Q597:BK597,12)+IF(BK597=12,0,BK598)+BL601)&gt;=$K594,$K594-FLOOR(SUMIFS($Q600:BK600,$Q597:BK597,12),1),IF(BL597=1,BL601,BL601+BK598)),0)</f>
        <v>0</v>
      </c>
      <c r="BM598" s="62">
        <f>IF(BM597&gt;0,IF((SUMIFS($Q600:BL600,$Q597:BL597,12)+IF(BL597=12,0,BL598)+BM601)&gt;=$K594,$K594-FLOOR(SUMIFS($Q600:BL600,$Q597:BL597,12),1),IF(BM597=1,BM601,BM601+BL598)),0)</f>
        <v>0</v>
      </c>
      <c r="BN598" s="62">
        <f>IF(BN597&gt;0,IF((SUMIFS($Q600:BM600,$Q597:BM597,12)+IF(BM597=12,0,BM598)+BN601)&gt;=$K594,$K594-FLOOR(SUMIFS($Q600:BM600,$Q597:BM597,12),1),IF(BN597=1,BN601,BN601+BM598)),0)</f>
        <v>0</v>
      </c>
      <c r="BO598" s="62">
        <f>IF(BO597&gt;0,IF((SUMIFS($Q600:BN600,$Q597:BN597,12)+IF(BN597=12,0,BN598)+BO601)&gt;=$K594,$K594-FLOOR(SUMIFS($Q600:BN600,$Q597:BN597,12),1),IF(BO597=1,BO601,BO601+BN598)),0)</f>
        <v>0</v>
      </c>
      <c r="BP598" s="62">
        <f>IF(BP597&gt;0,IF((SUMIFS($Q600:BO600,$Q597:BO597,12)+IF(BO597=12,0,BO598)+BP601)&gt;=$K594,$K594-FLOOR(SUMIFS($Q600:BO600,$Q597:BO597,12),1),IF(BP597=1,BP601,BP601+BO598)),0)</f>
        <v>0</v>
      </c>
      <c r="BQ598" s="62">
        <f>IF(BQ597&gt;0,IF((SUMIFS($Q600:BP600,$Q597:BP597,12)+IF(BP597=12,0,BP598)+BQ601)&gt;=$K594,$K594-FLOOR(SUMIFS($Q600:BP600,$Q597:BP597,12),1),IF(BQ597=1,BQ601,BQ601+BP598)),0)</f>
        <v>0</v>
      </c>
      <c r="BR598" s="62">
        <f>IF(BR597&gt;0,IF((SUMIFS($Q600:BQ600,$Q597:BQ597,12)+IF(BQ597=12,0,BQ598)+BR601)&gt;=$K594,$K594-FLOOR(SUMIFS($Q600:BQ600,$Q597:BQ597,12),1),IF(BR597=1,BR601,BR601+BQ598)),0)</f>
        <v>0</v>
      </c>
      <c r="BS598" s="62">
        <f>IF(BS597&gt;0,IF((SUMIFS($Q600:BR600,$Q597:BR597,12)+IF(BR597=12,0,BR598)+BS601)&gt;=$K594,$K594-FLOOR(SUMIFS($Q600:BR600,$Q597:BR597,12),1),IF(BS597=1,BS601,BS601+BR598)),0)</f>
        <v>0</v>
      </c>
      <c r="BT598" s="62">
        <f>IF(BT597&gt;0,IF((SUMIFS($Q600:BS600,$Q597:BS597,12)+IF(BS597=12,0,BS598)+BT601)&gt;=$K594,$K594-FLOOR(SUMIFS($Q600:BS600,$Q597:BS597,12),1),IF(BT597=1,BT601,BT601+BS598)),0)</f>
        <v>0</v>
      </c>
      <c r="BU598" s="62">
        <f>IF(BU597&gt;0,IF((SUMIFS($Q600:BT600,$Q597:BT597,12)+IF(BT597=12,0,BT598)+BU601)&gt;=$K594,$K594-FLOOR(SUMIFS($Q600:BT600,$Q597:BT597,12),1),IF(BU597=1,BU601,BU601+BT598)),0)</f>
        <v>0</v>
      </c>
      <c r="BV598" s="62">
        <f>IF(BV597&gt;0,IF((SUMIFS($Q600:BU600,$Q597:BU597,12)+IF(BU597=12,0,BU598)+BV601)&gt;=$K594,$K594-FLOOR(SUMIFS($Q600:BU600,$Q597:BU597,12),1),IF(BV597=1,BV601,BV601+BU598)),0)</f>
        <v>0</v>
      </c>
      <c r="BW598" s="62">
        <f>IF(BW597&gt;0,IF((SUMIFS($Q600:BV600,$Q597:BV597,12)+IF(BV597=12,0,BV598)+BW601)&gt;=$K594,$K594-FLOOR(SUMIFS($Q600:BV600,$Q597:BV597,12),1),IF(BW597=1,BW601,BW601+BV598)),0)</f>
        <v>0</v>
      </c>
      <c r="BX598" s="62">
        <f>IF(BX597&gt;0,IF((SUMIFS($Q600:BW600,$Q597:BW597,12)+IF(BW597=12,0,BW598)+BX601)&gt;=$K594,$K594-FLOOR(SUMIFS($Q600:BW600,$Q597:BW597,12),1),IF(BX597=1,BX601,BX601+BW598)),0)</f>
        <v>0</v>
      </c>
      <c r="BY598" s="298"/>
      <c r="BZ598" s="300"/>
      <c r="CA598" s="302"/>
      <c r="CB598" s="302"/>
    </row>
    <row r="599" spans="1:96" s="98" customFormat="1" ht="41.4" hidden="1" customHeight="1" x14ac:dyDescent="0.3">
      <c r="A599" s="97"/>
      <c r="B599" s="119"/>
      <c r="C599" s="73"/>
      <c r="D599" s="73"/>
      <c r="E599" s="73"/>
      <c r="F599" s="73"/>
      <c r="G599" s="73"/>
      <c r="H599" s="73"/>
      <c r="I599" s="73"/>
      <c r="J599" s="73"/>
      <c r="K599" s="73"/>
      <c r="L599" s="58"/>
      <c r="M599" s="7"/>
      <c r="N599" s="160"/>
      <c r="P599" s="59" t="s">
        <v>172</v>
      </c>
      <c r="Q599" s="61">
        <f>IF(Q594&gt;0,Q595,0)</f>
        <v>0</v>
      </c>
      <c r="R599" s="61">
        <f t="shared" ref="R599" si="13933">IF(R594&gt;0,IF(R597=1,R595,R595+Q599),Q599)</f>
        <v>0</v>
      </c>
      <c r="S599" s="61">
        <f t="shared" ref="S599" si="13934">IF(S594&gt;0,IF(S597=1,S595,S595+R599),R599)</f>
        <v>0</v>
      </c>
      <c r="T599" s="61">
        <f t="shared" ref="T599" si="13935">IF(T594&gt;0,IF(T597=1,T595,T595+S599),S599)</f>
        <v>0</v>
      </c>
      <c r="U599" s="61">
        <f t="shared" ref="U599" si="13936">IF(U594&gt;0,IF(U597=1,U595,U595+T599),T599)</f>
        <v>0</v>
      </c>
      <c r="V599" s="61">
        <f t="shared" ref="V599" si="13937">IF(V594&gt;0,IF(V597=1,V595,V595+U599),U599)</f>
        <v>0</v>
      </c>
      <c r="W599" s="61">
        <f t="shared" ref="W599" si="13938">IF(W594&gt;0,IF(W597=1,W595,W595+V599),V599)</f>
        <v>0</v>
      </c>
      <c r="X599" s="61">
        <f t="shared" ref="X599" si="13939">IF(X594&gt;0,IF(X597=1,X595,X595+W599),W599)</f>
        <v>0</v>
      </c>
      <c r="Y599" s="61">
        <f t="shared" ref="Y599" si="13940">IF(Y594&gt;0,IF(Y597=1,Y595,Y595+X599),X599)</f>
        <v>0</v>
      </c>
      <c r="Z599" s="61">
        <f t="shared" ref="Z599" si="13941">IF(Z594&gt;0,IF(Z597=1,Z595,Z595+Y599),Y599)</f>
        <v>0</v>
      </c>
      <c r="AA599" s="61">
        <f t="shared" ref="AA599" si="13942">IF(AA594&gt;0,IF(AA597=1,AA595,AA595+Z599),Z599)</f>
        <v>0</v>
      </c>
      <c r="AB599" s="61">
        <f t="shared" ref="AB599" si="13943">IF(AB594&gt;0,IF(AB597=1,AB595,AB595+AA599),AA599)</f>
        <v>0</v>
      </c>
      <c r="AC599" s="61">
        <f t="shared" ref="AC599" si="13944">IF(AC594&gt;0,IF(AC597=1,AC595,AC595+AB599),AB599)</f>
        <v>0</v>
      </c>
      <c r="AD599" s="61">
        <f t="shared" ref="AD599" si="13945">IF(AD594&gt;0,IF(AD597=1,AD595,AD595+AC599),AC599)</f>
        <v>0</v>
      </c>
      <c r="AE599" s="61">
        <f t="shared" ref="AE599" si="13946">IF(AE594&gt;0,IF(AE597=1,AE595,AE595+AD599),AD599)</f>
        <v>0</v>
      </c>
      <c r="AF599" s="61">
        <f t="shared" ref="AF599" si="13947">IF(AF594&gt;0,IF(AF597=1,AF595,AF595+AE599),AE599)</f>
        <v>0</v>
      </c>
      <c r="AG599" s="61">
        <f t="shared" ref="AG599" si="13948">IF(AG594&gt;0,IF(AG597=1,AG595,AG595+AF599),AF599)</f>
        <v>0</v>
      </c>
      <c r="AH599" s="61">
        <f t="shared" ref="AH599" si="13949">IF(AH594&gt;0,IF(AH597=1,AH595,AH595+AG599),AG599)</f>
        <v>0</v>
      </c>
      <c r="AI599" s="61">
        <f t="shared" ref="AI599" si="13950">IF(AI594&gt;0,IF(AI597=1,AI595,AI595+AH599),AH599)</f>
        <v>0</v>
      </c>
      <c r="AJ599" s="61">
        <f t="shared" ref="AJ599" si="13951">IF(AJ594&gt;0,IF(AJ597=1,AJ595,AJ595+AI599),AI599)</f>
        <v>0</v>
      </c>
      <c r="AK599" s="61">
        <f t="shared" ref="AK599" si="13952">IF(AK594&gt;0,IF(AK597=1,AK595,AK595+AJ599),AJ599)</f>
        <v>0</v>
      </c>
      <c r="AL599" s="61">
        <f t="shared" ref="AL599" si="13953">IF(AL594&gt;0,IF(AL597=1,AL595,AL595+AK599),AK599)</f>
        <v>0</v>
      </c>
      <c r="AM599" s="61">
        <f t="shared" ref="AM599" si="13954">IF(AM594&gt;0,IF(AM597=1,AM595,AM595+AL599),AL599)</f>
        <v>0</v>
      </c>
      <c r="AN599" s="61">
        <f t="shared" ref="AN599" si="13955">IF(AN594&gt;0,IF(AN597=1,AN595,AN595+AM599),AM599)</f>
        <v>0</v>
      </c>
      <c r="AO599" s="61">
        <f t="shared" ref="AO599" si="13956">IF(AO594&gt;0,IF(AO597=1,AO595,AO595+AN599),AN599)</f>
        <v>0</v>
      </c>
      <c r="AP599" s="61">
        <f t="shared" ref="AP599" si="13957">IF(AP594&gt;0,IF(AP597=1,AP595,AP595+AO599),AO599)</f>
        <v>0</v>
      </c>
      <c r="AQ599" s="61">
        <f t="shared" ref="AQ599" si="13958">IF(AQ594&gt;0,IF(AQ597=1,AQ595,AQ595+AP599),AP599)</f>
        <v>0</v>
      </c>
      <c r="AR599" s="61">
        <f t="shared" ref="AR599" si="13959">IF(AR594&gt;0,IF(AR597=1,AR595,AR595+AQ599),AQ599)</f>
        <v>0</v>
      </c>
      <c r="AS599" s="61">
        <f t="shared" ref="AS599" si="13960">IF(AS594&gt;0,IF(AS597=1,AS595,AS595+AR599),AR599)</f>
        <v>0</v>
      </c>
      <c r="AT599" s="61">
        <f t="shared" ref="AT599" si="13961">IF(AT594&gt;0,IF(AT597=1,AT595,AT595+AS599),AS599)</f>
        <v>0</v>
      </c>
      <c r="AU599" s="61">
        <f t="shared" ref="AU599" si="13962">IF(AU594&gt;0,IF(AU597=1,AU595,AU595+AT599),AT599)</f>
        <v>0</v>
      </c>
      <c r="AV599" s="61">
        <f t="shared" ref="AV599" si="13963">IF(AV594&gt;0,IF(AV597=1,AV595,AV595+AU599),AU599)</f>
        <v>0</v>
      </c>
      <c r="AW599" s="61">
        <f t="shared" ref="AW599" si="13964">IF(AW594&gt;0,IF(AW597=1,AW595,AW595+AV599),AV599)</f>
        <v>0</v>
      </c>
      <c r="AX599" s="61">
        <f t="shared" ref="AX599" si="13965">IF(AX594&gt;0,IF(AX597=1,AX595,AX595+AW599),AW599)</f>
        <v>0</v>
      </c>
      <c r="AY599" s="61">
        <f t="shared" ref="AY599" si="13966">IF(AY594&gt;0,IF(AY597=1,AY595,AY595+AX599),AX599)</f>
        <v>0</v>
      </c>
      <c r="AZ599" s="61">
        <f t="shared" ref="AZ599" si="13967">IF(AZ594&gt;0,IF(AZ597=1,AZ595,AZ595+AY599),AY599)</f>
        <v>0</v>
      </c>
      <c r="BA599" s="61">
        <f t="shared" ref="BA599" si="13968">IF(BA594&gt;0,IF(BA597=1,BA595,BA595+AZ599),AZ599)</f>
        <v>0</v>
      </c>
      <c r="BB599" s="61">
        <f t="shared" ref="BB599" si="13969">IF(BB594&gt;0,IF(BB597=1,BB595,BB595+BA599),BA599)</f>
        <v>0</v>
      </c>
      <c r="BC599" s="61">
        <f t="shared" ref="BC599" si="13970">IF(BC594&gt;0,IF(BC597=1,BC595,BC595+BB599),BB599)</f>
        <v>0</v>
      </c>
      <c r="BD599" s="61">
        <f t="shared" ref="BD599" si="13971">IF(BD594&gt;0,IF(BD597=1,BD595,BD595+BC599),BC599)</f>
        <v>0</v>
      </c>
      <c r="BE599" s="61">
        <f t="shared" ref="BE599" si="13972">IF(BE594&gt;0,IF(BE597=1,BE595,BE595+BD599),BD599)</f>
        <v>0</v>
      </c>
      <c r="BF599" s="61">
        <f t="shared" ref="BF599" si="13973">IF(BF594&gt;0,IF(BF597=1,BF595,BF595+BE599),BE599)</f>
        <v>0</v>
      </c>
      <c r="BG599" s="61">
        <f t="shared" ref="BG599" si="13974">IF(BG594&gt;0,IF(BG597=1,BG595,BG595+BF599),BF599)</f>
        <v>0</v>
      </c>
      <c r="BH599" s="61">
        <f t="shared" ref="BH599" si="13975">IF(BH594&gt;0,IF(BH597=1,BH595,BH595+BG599),BG599)</f>
        <v>0</v>
      </c>
      <c r="BI599" s="61">
        <f t="shared" ref="BI599" si="13976">IF(BI594&gt;0,IF(BI597=1,BI595,BI595+BH599),BH599)</f>
        <v>0</v>
      </c>
      <c r="BJ599" s="61">
        <f t="shared" ref="BJ599" si="13977">IF(BJ594&gt;0,IF(BJ597=1,BJ595,BJ595+BI599),BI599)</f>
        <v>0</v>
      </c>
      <c r="BK599" s="61">
        <f t="shared" ref="BK599" si="13978">IF(BK594&gt;0,IF(BK597=1,BK595,BK595+BJ599),BJ599)</f>
        <v>0</v>
      </c>
      <c r="BL599" s="61">
        <f t="shared" ref="BL599" si="13979">IF(BL594&gt;0,IF(BL597=1,BL595,BL595+BK599),BK599)</f>
        <v>0</v>
      </c>
      <c r="BM599" s="61">
        <f t="shared" ref="BM599" si="13980">IF(BM594&gt;0,IF(BM597=1,BM595,BM595+BL599),BL599)</f>
        <v>0</v>
      </c>
      <c r="BN599" s="61">
        <f t="shared" ref="BN599" si="13981">IF(BN594&gt;0,IF(BN597=1,BN595,BN595+BM599),BM599)</f>
        <v>0</v>
      </c>
      <c r="BO599" s="61">
        <f t="shared" ref="BO599" si="13982">IF(BO594&gt;0,IF(BO597=1,BO595,BO595+BN599),BN599)</f>
        <v>0</v>
      </c>
      <c r="BP599" s="61">
        <f t="shared" ref="BP599" si="13983">IF(BP594&gt;0,IF(BP597=1,BP595,BP595+BO599),BO599)</f>
        <v>0</v>
      </c>
      <c r="BQ599" s="61">
        <f t="shared" ref="BQ599" si="13984">IF(BQ594&gt;0,IF(BQ597=1,BQ595,BQ595+BP599),BP599)</f>
        <v>0</v>
      </c>
      <c r="BR599" s="61">
        <f t="shared" ref="BR599" si="13985">IF(BR594&gt;0,IF(BR597=1,BR595,BR595+BQ599),BQ599)</f>
        <v>0</v>
      </c>
      <c r="BS599" s="61">
        <f t="shared" ref="BS599" si="13986">IF(BS594&gt;0,IF(BS597=1,BS595,BS595+BR599),BR599)</f>
        <v>0</v>
      </c>
      <c r="BT599" s="61">
        <f t="shared" ref="BT599" si="13987">IF(BT594&gt;0,IF(BT597=1,BT595,BT595+BS599),BS599)</f>
        <v>0</v>
      </c>
      <c r="BU599" s="61">
        <f t="shared" ref="BU599" si="13988">IF(BU594&gt;0,IF(BU597=1,BU595,BU595+BT599),BT599)</f>
        <v>0</v>
      </c>
      <c r="BV599" s="61">
        <f t="shared" ref="BV599" si="13989">IF(BV594&gt;0,IF(BV597=1,BV595,BV595+BU599),BU599)</f>
        <v>0</v>
      </c>
      <c r="BW599" s="61">
        <f t="shared" ref="BW599" si="13990">IF(BW594&gt;0,IF(BW597=1,BW595,BW595+BV599),BV599)</f>
        <v>0</v>
      </c>
      <c r="BX599" s="61">
        <f t="shared" ref="BX599" si="13991">IF(BX594&gt;0,IF(BX597=1,BX595,BX595+BW599),BW599)</f>
        <v>0</v>
      </c>
      <c r="BY599" s="298"/>
      <c r="BZ599" s="300"/>
      <c r="CA599" s="302"/>
      <c r="CB599" s="302"/>
    </row>
    <row r="600" spans="1:96" s="98" customFormat="1" ht="41.4" hidden="1" customHeight="1" x14ac:dyDescent="0.3">
      <c r="A600" s="97"/>
      <c r="B600" s="119"/>
      <c r="C600" s="73"/>
      <c r="D600" s="73"/>
      <c r="E600" s="73"/>
      <c r="F600" s="73"/>
      <c r="G600" s="73"/>
      <c r="H600" s="73"/>
      <c r="I600" s="73"/>
      <c r="J600" s="73"/>
      <c r="K600" s="73"/>
      <c r="L600" s="58"/>
      <c r="M600" s="7"/>
      <c r="N600" s="160"/>
      <c r="P600" s="59" t="s">
        <v>173</v>
      </c>
      <c r="Q600" s="61">
        <f>Q602</f>
        <v>0</v>
      </c>
      <c r="R600" s="61">
        <f t="shared" ref="R600" si="13992">IF(R597=1,R602,R602+Q600)</f>
        <v>0</v>
      </c>
      <c r="S600" s="61">
        <f t="shared" ref="S600" si="13993">IF(S597=1,S602,S602+R600)</f>
        <v>0</v>
      </c>
      <c r="T600" s="61">
        <f t="shared" ref="T600" si="13994">IF(T597=1,T602,T602+S600)</f>
        <v>0</v>
      </c>
      <c r="U600" s="61">
        <f t="shared" ref="U600" si="13995">IF(U597=1,U602,U602+T600)</f>
        <v>0</v>
      </c>
      <c r="V600" s="61">
        <f t="shared" ref="V600" si="13996">IF(V597=1,V602,V602+U600)</f>
        <v>0</v>
      </c>
      <c r="W600" s="61">
        <f t="shared" ref="W600" si="13997">IF(W597=1,W602,W602+V600)</f>
        <v>0</v>
      </c>
      <c r="X600" s="61">
        <f t="shared" ref="X600" si="13998">IF(X597=1,X602,X602+W600)</f>
        <v>0</v>
      </c>
      <c r="Y600" s="61">
        <f t="shared" ref="Y600" si="13999">IF(Y597=1,Y602,Y602+X600)</f>
        <v>0</v>
      </c>
      <c r="Z600" s="61">
        <f t="shared" ref="Z600" si="14000">IF(Z597=1,Z602,Z602+Y600)</f>
        <v>0</v>
      </c>
      <c r="AA600" s="61">
        <f t="shared" ref="AA600" si="14001">IF(AA597=1,AA602,AA602+Z600)</f>
        <v>0</v>
      </c>
      <c r="AB600" s="61">
        <f t="shared" ref="AB600" si="14002">IF(AB597=1,AB602,AB602+AA600)</f>
        <v>0</v>
      </c>
      <c r="AC600" s="61">
        <f t="shared" ref="AC600" si="14003">IF(AC597=1,AC602,AC602+AB600)</f>
        <v>0</v>
      </c>
      <c r="AD600" s="61">
        <f t="shared" ref="AD600" si="14004">IF(AD597=1,AD602,AD602+AC600)</f>
        <v>0</v>
      </c>
      <c r="AE600" s="61">
        <f t="shared" ref="AE600" si="14005">IF(AE597=1,AE602,AE602+AD600)</f>
        <v>0</v>
      </c>
      <c r="AF600" s="61">
        <f t="shared" ref="AF600" si="14006">IF(AF597=1,AF602,AF602+AE600)</f>
        <v>0</v>
      </c>
      <c r="AG600" s="61">
        <f t="shared" ref="AG600" si="14007">IF(AG597=1,AG602,AG602+AF600)</f>
        <v>0</v>
      </c>
      <c r="AH600" s="61">
        <f t="shared" ref="AH600" si="14008">IF(AH597=1,AH602,AH602+AG600)</f>
        <v>0</v>
      </c>
      <c r="AI600" s="61">
        <f t="shared" ref="AI600" si="14009">IF(AI597=1,AI602,AI602+AH600)</f>
        <v>0</v>
      </c>
      <c r="AJ600" s="61">
        <f t="shared" ref="AJ600" si="14010">IF(AJ597=1,AJ602,AJ602+AI600)</f>
        <v>0</v>
      </c>
      <c r="AK600" s="61">
        <f t="shared" ref="AK600" si="14011">IF(AK597=1,AK602,AK602+AJ600)</f>
        <v>0</v>
      </c>
      <c r="AL600" s="61">
        <f t="shared" ref="AL600" si="14012">IF(AL597=1,AL602,AL602+AK600)</f>
        <v>0</v>
      </c>
      <c r="AM600" s="61">
        <f t="shared" ref="AM600" si="14013">IF(AM597=1,AM602,AM602+AL600)</f>
        <v>0</v>
      </c>
      <c r="AN600" s="61">
        <f t="shared" ref="AN600" si="14014">IF(AN597=1,AN602,AN602+AM600)</f>
        <v>0</v>
      </c>
      <c r="AO600" s="61">
        <f t="shared" ref="AO600" si="14015">IF(AO597=1,AO602,AO602+AN600)</f>
        <v>0</v>
      </c>
      <c r="AP600" s="61">
        <f t="shared" ref="AP600" si="14016">IF(AP597=1,AP602,AP602+AO600)</f>
        <v>0</v>
      </c>
      <c r="AQ600" s="61">
        <f t="shared" ref="AQ600" si="14017">IF(AQ597=1,AQ602,AQ602+AP600)</f>
        <v>0</v>
      </c>
      <c r="AR600" s="61">
        <f t="shared" ref="AR600" si="14018">IF(AR597=1,AR602,AR602+AQ600)</f>
        <v>0</v>
      </c>
      <c r="AS600" s="61">
        <f t="shared" ref="AS600" si="14019">IF(AS597=1,AS602,AS602+AR600)</f>
        <v>0</v>
      </c>
      <c r="AT600" s="61">
        <f t="shared" ref="AT600" si="14020">IF(AT597=1,AT602,AT602+AS600)</f>
        <v>0</v>
      </c>
      <c r="AU600" s="61">
        <f t="shared" ref="AU600" si="14021">IF(AU597=1,AU602,AU602+AT600)</f>
        <v>0</v>
      </c>
      <c r="AV600" s="61">
        <f t="shared" ref="AV600" si="14022">IF(AV597=1,AV602,AV602+AU600)</f>
        <v>0</v>
      </c>
      <c r="AW600" s="61">
        <f t="shared" ref="AW600" si="14023">IF(AW597=1,AW602,AW602+AV600)</f>
        <v>0</v>
      </c>
      <c r="AX600" s="61">
        <f t="shared" ref="AX600" si="14024">IF(AX597=1,AX602,AX602+AW600)</f>
        <v>0</v>
      </c>
      <c r="AY600" s="61">
        <f t="shared" ref="AY600" si="14025">IF(AY597=1,AY602,AY602+AX600)</f>
        <v>0</v>
      </c>
      <c r="AZ600" s="61">
        <f t="shared" ref="AZ600" si="14026">IF(AZ597=1,AZ602,AZ602+AY600)</f>
        <v>0</v>
      </c>
      <c r="BA600" s="61">
        <f t="shared" ref="BA600" si="14027">IF(BA597=1,BA602,BA602+AZ600)</f>
        <v>0</v>
      </c>
      <c r="BB600" s="61">
        <f t="shared" ref="BB600" si="14028">IF(BB597=1,BB602,BB602+BA600)</f>
        <v>0</v>
      </c>
      <c r="BC600" s="61">
        <f t="shared" ref="BC600" si="14029">IF(BC597=1,BC602,BC602+BB600)</f>
        <v>0</v>
      </c>
      <c r="BD600" s="61">
        <f t="shared" ref="BD600" si="14030">IF(BD597=1,BD602,BD602+BC600)</f>
        <v>0</v>
      </c>
      <c r="BE600" s="61">
        <f t="shared" ref="BE600" si="14031">IF(BE597=1,BE602,BE602+BD600)</f>
        <v>0</v>
      </c>
      <c r="BF600" s="61">
        <f t="shared" ref="BF600" si="14032">IF(BF597=1,BF602,BF602+BE600)</f>
        <v>0</v>
      </c>
      <c r="BG600" s="61">
        <f t="shared" ref="BG600" si="14033">IF(BG597=1,BG602,BG602+BF600)</f>
        <v>0</v>
      </c>
      <c r="BH600" s="61">
        <f t="shared" ref="BH600" si="14034">IF(BH597=1,BH602,BH602+BG600)</f>
        <v>0</v>
      </c>
      <c r="BI600" s="61">
        <f t="shared" ref="BI600" si="14035">IF(BI597=1,BI602,BI602+BH600)</f>
        <v>0</v>
      </c>
      <c r="BJ600" s="61">
        <f t="shared" ref="BJ600" si="14036">IF(BJ597=1,BJ602,BJ602+BI600)</f>
        <v>0</v>
      </c>
      <c r="BK600" s="61">
        <f t="shared" ref="BK600" si="14037">IF(BK597=1,BK602,BK602+BJ600)</f>
        <v>0</v>
      </c>
      <c r="BL600" s="61">
        <f t="shared" ref="BL600" si="14038">IF(BL597=1,BL602,BL602+BK600)</f>
        <v>0</v>
      </c>
      <c r="BM600" s="61">
        <f t="shared" ref="BM600" si="14039">IF(BM597=1,BM602,BM602+BL600)</f>
        <v>0</v>
      </c>
      <c r="BN600" s="61">
        <f t="shared" ref="BN600" si="14040">IF(BN597=1,BN602,BN602+BM600)</f>
        <v>0</v>
      </c>
      <c r="BO600" s="61">
        <f t="shared" ref="BO600" si="14041">IF(BO597=1,BO602,BO602+BN600)</f>
        <v>0</v>
      </c>
      <c r="BP600" s="61">
        <f t="shared" ref="BP600" si="14042">IF(BP597=1,BP602,BP602+BO600)</f>
        <v>0</v>
      </c>
      <c r="BQ600" s="61">
        <f t="shared" ref="BQ600" si="14043">IF(BQ597=1,BQ602,BQ602+BP600)</f>
        <v>0</v>
      </c>
      <c r="BR600" s="61">
        <f t="shared" ref="BR600" si="14044">IF(BR597=1,BR602,BR602+BQ600)</f>
        <v>0</v>
      </c>
      <c r="BS600" s="61">
        <f t="shared" ref="BS600" si="14045">IF(BS597=1,BS602,BS602+BR600)</f>
        <v>0</v>
      </c>
      <c r="BT600" s="61">
        <f t="shared" ref="BT600" si="14046">IF(BT597=1,BT602,BT602+BS600)</f>
        <v>0</v>
      </c>
      <c r="BU600" s="61">
        <f t="shared" ref="BU600" si="14047">IF(BU597=1,BU602,BU602+BT600)</f>
        <v>0</v>
      </c>
      <c r="BV600" s="61">
        <f t="shared" ref="BV600" si="14048">IF(BV597=1,BV602,BV602+BU600)</f>
        <v>0</v>
      </c>
      <c r="BW600" s="61">
        <f t="shared" ref="BW600" si="14049">IF(BW597=1,BW602,BW602+BV600)</f>
        <v>0</v>
      </c>
      <c r="BX600" s="61">
        <f t="shared" ref="BX600" si="14050">IF(BX597=1,BX602,BX602+BW600)</f>
        <v>0</v>
      </c>
      <c r="BY600" s="298"/>
      <c r="BZ600" s="300"/>
      <c r="CA600" s="302"/>
      <c r="CB600" s="302"/>
    </row>
    <row r="601" spans="1:96" s="98" customFormat="1" ht="28.95" customHeight="1" x14ac:dyDescent="0.3">
      <c r="A601" s="97"/>
      <c r="B601" s="119"/>
      <c r="C601" s="73"/>
      <c r="D601" s="73"/>
      <c r="E601" s="73"/>
      <c r="F601" s="73"/>
      <c r="G601" s="73"/>
      <c r="H601" s="73"/>
      <c r="I601" s="73"/>
      <c r="J601" s="73"/>
      <c r="K601" s="73"/>
      <c r="L601" s="58"/>
      <c r="M601" s="7"/>
      <c r="N601" s="160"/>
      <c r="P601" s="57" t="s">
        <v>171</v>
      </c>
      <c r="Q601" s="62">
        <f t="shared" ref="Q601:BX601" si="14051">1720/12*Q594</f>
        <v>0</v>
      </c>
      <c r="R601" s="62">
        <f t="shared" si="14051"/>
        <v>0</v>
      </c>
      <c r="S601" s="62">
        <f t="shared" si="14051"/>
        <v>0</v>
      </c>
      <c r="T601" s="62">
        <f t="shared" si="14051"/>
        <v>0</v>
      </c>
      <c r="U601" s="62">
        <f t="shared" si="14051"/>
        <v>0</v>
      </c>
      <c r="V601" s="62">
        <f t="shared" si="14051"/>
        <v>0</v>
      </c>
      <c r="W601" s="62">
        <f t="shared" si="14051"/>
        <v>0</v>
      </c>
      <c r="X601" s="62">
        <f t="shared" si="14051"/>
        <v>0</v>
      </c>
      <c r="Y601" s="62">
        <f t="shared" si="14051"/>
        <v>0</v>
      </c>
      <c r="Z601" s="62">
        <f t="shared" si="14051"/>
        <v>0</v>
      </c>
      <c r="AA601" s="62">
        <f t="shared" si="14051"/>
        <v>0</v>
      </c>
      <c r="AB601" s="62">
        <f t="shared" si="14051"/>
        <v>0</v>
      </c>
      <c r="AC601" s="62">
        <f t="shared" si="14051"/>
        <v>0</v>
      </c>
      <c r="AD601" s="62">
        <f t="shared" si="14051"/>
        <v>0</v>
      </c>
      <c r="AE601" s="62">
        <f t="shared" si="14051"/>
        <v>0</v>
      </c>
      <c r="AF601" s="62">
        <f t="shared" si="14051"/>
        <v>0</v>
      </c>
      <c r="AG601" s="62">
        <f t="shared" si="14051"/>
        <v>0</v>
      </c>
      <c r="AH601" s="62">
        <f t="shared" si="14051"/>
        <v>0</v>
      </c>
      <c r="AI601" s="62">
        <f t="shared" si="14051"/>
        <v>0</v>
      </c>
      <c r="AJ601" s="62">
        <f t="shared" si="14051"/>
        <v>0</v>
      </c>
      <c r="AK601" s="62">
        <f t="shared" si="14051"/>
        <v>0</v>
      </c>
      <c r="AL601" s="62">
        <f t="shared" si="14051"/>
        <v>0</v>
      </c>
      <c r="AM601" s="62">
        <f t="shared" si="14051"/>
        <v>0</v>
      </c>
      <c r="AN601" s="62">
        <f t="shared" si="14051"/>
        <v>0</v>
      </c>
      <c r="AO601" s="62">
        <f t="shared" si="14051"/>
        <v>0</v>
      </c>
      <c r="AP601" s="62">
        <f t="shared" si="14051"/>
        <v>0</v>
      </c>
      <c r="AQ601" s="62">
        <f t="shared" si="14051"/>
        <v>0</v>
      </c>
      <c r="AR601" s="62">
        <f t="shared" si="14051"/>
        <v>0</v>
      </c>
      <c r="AS601" s="62">
        <f t="shared" si="14051"/>
        <v>0</v>
      </c>
      <c r="AT601" s="62">
        <f t="shared" si="14051"/>
        <v>0</v>
      </c>
      <c r="AU601" s="62">
        <f t="shared" si="14051"/>
        <v>0</v>
      </c>
      <c r="AV601" s="62">
        <f t="shared" si="14051"/>
        <v>0</v>
      </c>
      <c r="AW601" s="62">
        <f t="shared" si="14051"/>
        <v>0</v>
      </c>
      <c r="AX601" s="62">
        <f t="shared" si="14051"/>
        <v>0</v>
      </c>
      <c r="AY601" s="62">
        <f t="shared" si="14051"/>
        <v>0</v>
      </c>
      <c r="AZ601" s="62">
        <f t="shared" si="14051"/>
        <v>0</v>
      </c>
      <c r="BA601" s="62">
        <f t="shared" si="14051"/>
        <v>0</v>
      </c>
      <c r="BB601" s="62">
        <f t="shared" si="14051"/>
        <v>0</v>
      </c>
      <c r="BC601" s="62">
        <f t="shared" si="14051"/>
        <v>0</v>
      </c>
      <c r="BD601" s="62">
        <f t="shared" si="14051"/>
        <v>0</v>
      </c>
      <c r="BE601" s="62">
        <f t="shared" si="14051"/>
        <v>0</v>
      </c>
      <c r="BF601" s="62">
        <f t="shared" si="14051"/>
        <v>0</v>
      </c>
      <c r="BG601" s="62">
        <f t="shared" si="14051"/>
        <v>0</v>
      </c>
      <c r="BH601" s="62">
        <f t="shared" si="14051"/>
        <v>0</v>
      </c>
      <c r="BI601" s="62">
        <f t="shared" si="14051"/>
        <v>0</v>
      </c>
      <c r="BJ601" s="62">
        <f t="shared" si="14051"/>
        <v>0</v>
      </c>
      <c r="BK601" s="62">
        <f t="shared" si="14051"/>
        <v>0</v>
      </c>
      <c r="BL601" s="62">
        <f t="shared" si="14051"/>
        <v>0</v>
      </c>
      <c r="BM601" s="62">
        <f t="shared" si="14051"/>
        <v>0</v>
      </c>
      <c r="BN601" s="62">
        <f t="shared" si="14051"/>
        <v>0</v>
      </c>
      <c r="BO601" s="62">
        <f t="shared" si="14051"/>
        <v>0</v>
      </c>
      <c r="BP601" s="62">
        <f t="shared" si="14051"/>
        <v>0</v>
      </c>
      <c r="BQ601" s="62">
        <f t="shared" si="14051"/>
        <v>0</v>
      </c>
      <c r="BR601" s="62">
        <f t="shared" si="14051"/>
        <v>0</v>
      </c>
      <c r="BS601" s="62">
        <f t="shared" si="14051"/>
        <v>0</v>
      </c>
      <c r="BT601" s="62">
        <f t="shared" si="14051"/>
        <v>0</v>
      </c>
      <c r="BU601" s="62">
        <f t="shared" si="14051"/>
        <v>0</v>
      </c>
      <c r="BV601" s="62">
        <f t="shared" si="14051"/>
        <v>0</v>
      </c>
      <c r="BW601" s="62">
        <f t="shared" si="14051"/>
        <v>0</v>
      </c>
      <c r="BX601" s="62">
        <f t="shared" si="14051"/>
        <v>0</v>
      </c>
      <c r="BY601" s="298"/>
      <c r="BZ601" s="300"/>
      <c r="CA601" s="302"/>
      <c r="CB601" s="302"/>
    </row>
    <row r="602" spans="1:96" s="98" customFormat="1" ht="28.8" x14ac:dyDescent="0.3">
      <c r="A602" s="97"/>
      <c r="B602" s="119"/>
      <c r="C602" s="73"/>
      <c r="D602" s="73"/>
      <c r="E602" s="73"/>
      <c r="F602" s="73"/>
      <c r="G602" s="73"/>
      <c r="H602" s="73"/>
      <c r="I602" s="73"/>
      <c r="J602" s="73"/>
      <c r="K602" s="73"/>
      <c r="L602" s="58"/>
      <c r="M602" s="7"/>
      <c r="N602" s="160"/>
      <c r="P602" s="57" t="s">
        <v>155</v>
      </c>
      <c r="Q602" s="62">
        <f>FLOOR(IF(OR(Q597=0,Q597=1),IF(Q595&gt;=Q601,Q601,Q595)+0.00000001,IF(Q599&gt;=Q598,Q598,Q599))+0.00000001,1)</f>
        <v>0</v>
      </c>
      <c r="R602" s="62">
        <f t="shared" ref="R602" si="14052">FLOOR(IF(OR(R597=0,R597=1),IF(R601&gt;R598,R598,IF(R595&gt;=R601,R601,R595)+0.00000001),IF(R599&gt;=R598,R598-Q600,R599-Q600)+0.00000001),1)</f>
        <v>0</v>
      </c>
      <c r="S602" s="62">
        <f t="shared" ref="S602" si="14053">FLOOR(IF(OR(S597=0,S597=1),IF(S601&gt;S598,S598,IF(S595&gt;=S601,S601,S595)+0.00000001),IF(S599&gt;=S598,S598-R600,S599-R600)+0.00000001),1)</f>
        <v>0</v>
      </c>
      <c r="T602" s="62">
        <f t="shared" ref="T602" si="14054">FLOOR(IF(OR(T597=0,T597=1),IF(T601&gt;T598,T598,IF(T595&gt;=T601,T601,T595)+0.00000001),IF(T599&gt;=T598,T598-S600,T599-S600)+0.00000001),1)</f>
        <v>0</v>
      </c>
      <c r="U602" s="62">
        <f t="shared" ref="U602" si="14055">FLOOR(IF(OR(U597=0,U597=1),IF(U601&gt;U598,U598,IF(U595&gt;=U601,U601,U595)+0.00000001),IF(U599&gt;=U598,U598-T600,U599-T600)+0.00000001),1)</f>
        <v>0</v>
      </c>
      <c r="V602" s="62">
        <f t="shared" ref="V602" si="14056">FLOOR(IF(OR(V597=0,V597=1),IF(V601&gt;V598,V598,IF(V595&gt;=V601,V601,V595)+0.00000001),IF(V599&gt;=V598,V598-U600,V599-U600)+0.00000001),1)</f>
        <v>0</v>
      </c>
      <c r="W602" s="62">
        <f t="shared" ref="W602" si="14057">FLOOR(IF(OR(W597=0,W597=1),IF(W601&gt;W598,W598,IF(W595&gt;=W601,W601,W595)+0.00000001),IF(W599&gt;=W598,W598-V600,W599-V600)+0.00000001),1)</f>
        <v>0</v>
      </c>
      <c r="X602" s="62">
        <f t="shared" ref="X602" si="14058">FLOOR(IF(OR(X597=0,X597=1),IF(X601&gt;X598,X598,IF(X595&gt;=X601,X601,X595)+0.00000001),IF(X599&gt;=X598,X598-W600,X599-W600)+0.00000001),1)</f>
        <v>0</v>
      </c>
      <c r="Y602" s="62">
        <f t="shared" ref="Y602" si="14059">FLOOR(IF(OR(Y597=0,Y597=1),IF(Y601&gt;Y598,Y598,IF(Y595&gt;=Y601,Y601,Y595)+0.00000001),IF(Y599&gt;=Y598,Y598-X600,Y599-X600)+0.00000001),1)</f>
        <v>0</v>
      </c>
      <c r="Z602" s="62">
        <f t="shared" ref="Z602" si="14060">FLOOR(IF(OR(Z597=0,Z597=1),IF(Z601&gt;Z598,Z598,IF(Z595&gt;=Z601,Z601,Z595)+0.00000001),IF(Z599&gt;=Z598,Z598-Y600,Z599-Y600)+0.00000001),1)</f>
        <v>0</v>
      </c>
      <c r="AA602" s="62">
        <f t="shared" ref="AA602" si="14061">FLOOR(IF(OR(AA597=0,AA597=1),IF(AA601&gt;AA598,AA598,IF(AA595&gt;=AA601,AA601,AA595)+0.00000001),IF(AA599&gt;=AA598,AA598-Z600,AA599-Z600)+0.00000001),1)</f>
        <v>0</v>
      </c>
      <c r="AB602" s="62">
        <f t="shared" ref="AB602" si="14062">FLOOR(IF(OR(AB597=0,AB597=1),IF(AB601&gt;AB598,AB598,IF(AB595&gt;=AB601,AB601,AB595)+0.00000001),IF(AB599&gt;=AB598,AB598-AA600,AB599-AA600)+0.00000001),1)</f>
        <v>0</v>
      </c>
      <c r="AC602" s="62">
        <f t="shared" ref="AC602" si="14063">FLOOR(IF(OR(AC597=0,AC597=1),IF(AC601&gt;AC598,AC598,IF(AC595&gt;=AC601,AC601,AC595)+0.00000001),IF(AC599&gt;=AC598,AC598-AB600,AC599-AB600)+0.00000001),1)</f>
        <v>0</v>
      </c>
      <c r="AD602" s="62">
        <f t="shared" ref="AD602" si="14064">FLOOR(IF(OR(AD597=0,AD597=1),IF(AD601&gt;AD598,AD598,IF(AD595&gt;=AD601,AD601,AD595)+0.00000001),IF(AD599&gt;=AD598,AD598-AC600,AD599-AC600)+0.00000001),1)</f>
        <v>0</v>
      </c>
      <c r="AE602" s="62">
        <f t="shared" ref="AE602" si="14065">FLOOR(IF(OR(AE597=0,AE597=1),IF(AE601&gt;AE598,AE598,IF(AE595&gt;=AE601,AE601,AE595)+0.00000001),IF(AE599&gt;=AE598,AE598-AD600,AE599-AD600)+0.00000001),1)</f>
        <v>0</v>
      </c>
      <c r="AF602" s="62">
        <f t="shared" ref="AF602" si="14066">FLOOR(IF(OR(AF597=0,AF597=1),IF(AF601&gt;AF598,AF598,IF(AF595&gt;=AF601,AF601,AF595)+0.00000001),IF(AF599&gt;=AF598,AF598-AE600,AF599-AE600)+0.00000001),1)</f>
        <v>0</v>
      </c>
      <c r="AG602" s="62">
        <f t="shared" ref="AG602" si="14067">FLOOR(IF(OR(AG597=0,AG597=1),IF(AG601&gt;AG598,AG598,IF(AG595&gt;=AG601,AG601,AG595)+0.00000001),IF(AG599&gt;=AG598,AG598-AF600,AG599-AF600)+0.00000001),1)</f>
        <v>0</v>
      </c>
      <c r="AH602" s="62">
        <f t="shared" ref="AH602" si="14068">FLOOR(IF(OR(AH597=0,AH597=1),IF(AH601&gt;AH598,AH598,IF(AH595&gt;=AH601,AH601,AH595)+0.00000001),IF(AH599&gt;=AH598,AH598-AG600,AH599-AG600)+0.00000001),1)</f>
        <v>0</v>
      </c>
      <c r="AI602" s="62">
        <f t="shared" ref="AI602" si="14069">FLOOR(IF(OR(AI597=0,AI597=1),IF(AI601&gt;AI598,AI598,IF(AI595&gt;=AI601,AI601,AI595)+0.00000001),IF(AI599&gt;=AI598,AI598-AH600,AI599-AH600)+0.00000001),1)</f>
        <v>0</v>
      </c>
      <c r="AJ602" s="62">
        <f t="shared" ref="AJ602" si="14070">FLOOR(IF(OR(AJ597=0,AJ597=1),IF(AJ601&gt;AJ598,AJ598,IF(AJ595&gt;=AJ601,AJ601,AJ595)+0.00000001),IF(AJ599&gt;=AJ598,AJ598-AI600,AJ599-AI600)+0.00000001),1)</f>
        <v>0</v>
      </c>
      <c r="AK602" s="62">
        <f t="shared" ref="AK602" si="14071">FLOOR(IF(OR(AK597=0,AK597=1),IF(AK601&gt;AK598,AK598,IF(AK595&gt;=AK601,AK601,AK595)+0.00000001),IF(AK599&gt;=AK598,AK598-AJ600,AK599-AJ600)+0.00000001),1)</f>
        <v>0</v>
      </c>
      <c r="AL602" s="62">
        <f t="shared" ref="AL602" si="14072">FLOOR(IF(OR(AL597=0,AL597=1),IF(AL601&gt;AL598,AL598,IF(AL595&gt;=AL601,AL601,AL595)+0.00000001),IF(AL599&gt;=AL598,AL598-AK600,AL599-AK600)+0.00000001),1)</f>
        <v>0</v>
      </c>
      <c r="AM602" s="62">
        <f t="shared" ref="AM602" si="14073">FLOOR(IF(OR(AM597=0,AM597=1),IF(AM601&gt;AM598,AM598,IF(AM595&gt;=AM601,AM601,AM595)+0.00000001),IF(AM599&gt;=AM598,AM598-AL600,AM599-AL600)+0.00000001),1)</f>
        <v>0</v>
      </c>
      <c r="AN602" s="62">
        <f t="shared" ref="AN602" si="14074">FLOOR(IF(OR(AN597=0,AN597=1),IF(AN601&gt;AN598,AN598,IF(AN595&gt;=AN601,AN601,AN595)+0.00000001),IF(AN599&gt;=AN598,AN598-AM600,AN599-AM600)+0.00000001),1)</f>
        <v>0</v>
      </c>
      <c r="AO602" s="62">
        <f t="shared" ref="AO602" si="14075">FLOOR(IF(OR(AO597=0,AO597=1),IF(AO601&gt;AO598,AO598,IF(AO595&gt;=AO601,AO601,AO595)+0.00000001),IF(AO599&gt;=AO598,AO598-AN600,AO599-AN600)+0.00000001),1)</f>
        <v>0</v>
      </c>
      <c r="AP602" s="62">
        <f t="shared" ref="AP602" si="14076">FLOOR(IF(OR(AP597=0,AP597=1),IF(AP601&gt;AP598,AP598,IF(AP595&gt;=AP601,AP601,AP595)+0.00000001),IF(AP599&gt;=AP598,AP598-AO600,AP599-AO600)+0.00000001),1)</f>
        <v>0</v>
      </c>
      <c r="AQ602" s="62">
        <f t="shared" ref="AQ602" si="14077">FLOOR(IF(OR(AQ597=0,AQ597=1),IF(AQ601&gt;AQ598,AQ598,IF(AQ595&gt;=AQ601,AQ601,AQ595)+0.00000001),IF(AQ599&gt;=AQ598,AQ598-AP600,AQ599-AP600)+0.00000001),1)</f>
        <v>0</v>
      </c>
      <c r="AR602" s="62">
        <f t="shared" ref="AR602" si="14078">FLOOR(IF(OR(AR597=0,AR597=1),IF(AR601&gt;AR598,AR598,IF(AR595&gt;=AR601,AR601,AR595)+0.00000001),IF(AR599&gt;=AR598,AR598-AQ600,AR599-AQ600)+0.00000001),1)</f>
        <v>0</v>
      </c>
      <c r="AS602" s="62">
        <f t="shared" ref="AS602" si="14079">FLOOR(IF(OR(AS597=0,AS597=1),IF(AS601&gt;AS598,AS598,IF(AS595&gt;=AS601,AS601,AS595)+0.00000001),IF(AS599&gt;=AS598,AS598-AR600,AS599-AR600)+0.00000001),1)</f>
        <v>0</v>
      </c>
      <c r="AT602" s="62">
        <f t="shared" ref="AT602" si="14080">FLOOR(IF(OR(AT597=0,AT597=1),IF(AT601&gt;AT598,AT598,IF(AT595&gt;=AT601,AT601,AT595)+0.00000001),IF(AT599&gt;=AT598,AT598-AS600,AT599-AS600)+0.00000001),1)</f>
        <v>0</v>
      </c>
      <c r="AU602" s="62">
        <f t="shared" ref="AU602" si="14081">FLOOR(IF(OR(AU597=0,AU597=1),IF(AU601&gt;AU598,AU598,IF(AU595&gt;=AU601,AU601,AU595)+0.00000001),IF(AU599&gt;=AU598,AU598-AT600,AU599-AT600)+0.00000001),1)</f>
        <v>0</v>
      </c>
      <c r="AV602" s="62">
        <f t="shared" ref="AV602" si="14082">FLOOR(IF(OR(AV597=0,AV597=1),IF(AV601&gt;AV598,AV598,IF(AV595&gt;=AV601,AV601,AV595)+0.00000001),IF(AV599&gt;=AV598,AV598-AU600,AV599-AU600)+0.00000001),1)</f>
        <v>0</v>
      </c>
      <c r="AW602" s="62">
        <f t="shared" ref="AW602" si="14083">FLOOR(IF(OR(AW597=0,AW597=1),IF(AW601&gt;AW598,AW598,IF(AW595&gt;=AW601,AW601,AW595)+0.00000001),IF(AW599&gt;=AW598,AW598-AV600,AW599-AV600)+0.00000001),1)</f>
        <v>0</v>
      </c>
      <c r="AX602" s="62">
        <f t="shared" ref="AX602" si="14084">FLOOR(IF(OR(AX597=0,AX597=1),IF(AX601&gt;AX598,AX598,IF(AX595&gt;=AX601,AX601,AX595)+0.00000001),IF(AX599&gt;=AX598,AX598-AW600,AX599-AW600)+0.00000001),1)</f>
        <v>0</v>
      </c>
      <c r="AY602" s="62">
        <f t="shared" ref="AY602" si="14085">FLOOR(IF(OR(AY597=0,AY597=1),IF(AY601&gt;AY598,AY598,IF(AY595&gt;=AY601,AY601,AY595)+0.00000001),IF(AY599&gt;=AY598,AY598-AX600,AY599-AX600)+0.00000001),1)</f>
        <v>0</v>
      </c>
      <c r="AZ602" s="62">
        <f t="shared" ref="AZ602" si="14086">FLOOR(IF(OR(AZ597=0,AZ597=1),IF(AZ601&gt;AZ598,AZ598,IF(AZ595&gt;=AZ601,AZ601,AZ595)+0.00000001),IF(AZ599&gt;=AZ598,AZ598-AY600,AZ599-AY600)+0.00000001),1)</f>
        <v>0</v>
      </c>
      <c r="BA602" s="62">
        <f t="shared" ref="BA602" si="14087">FLOOR(IF(OR(BA597=0,BA597=1),IF(BA601&gt;BA598,BA598,IF(BA595&gt;=BA601,BA601,BA595)+0.00000001),IF(BA599&gt;=BA598,BA598-AZ600,BA599-AZ600)+0.00000001),1)</f>
        <v>0</v>
      </c>
      <c r="BB602" s="62">
        <f t="shared" ref="BB602" si="14088">FLOOR(IF(OR(BB597=0,BB597=1),IF(BB601&gt;BB598,BB598,IF(BB595&gt;=BB601,BB601,BB595)+0.00000001),IF(BB599&gt;=BB598,BB598-BA600,BB599-BA600)+0.00000001),1)</f>
        <v>0</v>
      </c>
      <c r="BC602" s="62">
        <f t="shared" ref="BC602" si="14089">FLOOR(IF(OR(BC597=0,BC597=1),IF(BC601&gt;BC598,BC598,IF(BC595&gt;=BC601,BC601,BC595)+0.00000001),IF(BC599&gt;=BC598,BC598-BB600,BC599-BB600)+0.00000001),1)</f>
        <v>0</v>
      </c>
      <c r="BD602" s="62">
        <f t="shared" ref="BD602" si="14090">FLOOR(IF(OR(BD597=0,BD597=1),IF(BD601&gt;BD598,BD598,IF(BD595&gt;=BD601,BD601,BD595)+0.00000001),IF(BD599&gt;=BD598,BD598-BC600,BD599-BC600)+0.00000001),1)</f>
        <v>0</v>
      </c>
      <c r="BE602" s="62">
        <f t="shared" ref="BE602" si="14091">FLOOR(IF(OR(BE597=0,BE597=1),IF(BE601&gt;BE598,BE598,IF(BE595&gt;=BE601,BE601,BE595)+0.00000001),IF(BE599&gt;=BE598,BE598-BD600,BE599-BD600)+0.00000001),1)</f>
        <v>0</v>
      </c>
      <c r="BF602" s="62">
        <f t="shared" ref="BF602" si="14092">FLOOR(IF(OR(BF597=0,BF597=1),IF(BF601&gt;BF598,BF598,IF(BF595&gt;=BF601,BF601,BF595)+0.00000001),IF(BF599&gt;=BF598,BF598-BE600,BF599-BE600)+0.00000001),1)</f>
        <v>0</v>
      </c>
      <c r="BG602" s="62">
        <f t="shared" ref="BG602" si="14093">FLOOR(IF(OR(BG597=0,BG597=1),IF(BG601&gt;BG598,BG598,IF(BG595&gt;=BG601,BG601,BG595)+0.00000001),IF(BG599&gt;=BG598,BG598-BF600,BG599-BF600)+0.00000001),1)</f>
        <v>0</v>
      </c>
      <c r="BH602" s="62">
        <f t="shared" ref="BH602" si="14094">FLOOR(IF(OR(BH597=0,BH597=1),IF(BH601&gt;BH598,BH598,IF(BH595&gt;=BH601,BH601,BH595)+0.00000001),IF(BH599&gt;=BH598,BH598-BG600,BH599-BG600)+0.00000001),1)</f>
        <v>0</v>
      </c>
      <c r="BI602" s="62">
        <f t="shared" ref="BI602" si="14095">FLOOR(IF(OR(BI597=0,BI597=1),IF(BI601&gt;BI598,BI598,IF(BI595&gt;=BI601,BI601,BI595)+0.00000001),IF(BI599&gt;=BI598,BI598-BH600,BI599-BH600)+0.00000001),1)</f>
        <v>0</v>
      </c>
      <c r="BJ602" s="62">
        <f t="shared" ref="BJ602" si="14096">FLOOR(IF(OR(BJ597=0,BJ597=1),IF(BJ601&gt;BJ598,BJ598,IF(BJ595&gt;=BJ601,BJ601,BJ595)+0.00000001),IF(BJ599&gt;=BJ598,BJ598-BI600,BJ599-BI600)+0.00000001),1)</f>
        <v>0</v>
      </c>
      <c r="BK602" s="62">
        <f t="shared" ref="BK602" si="14097">FLOOR(IF(OR(BK597=0,BK597=1),IF(BK601&gt;BK598,BK598,IF(BK595&gt;=BK601,BK601,BK595)+0.00000001),IF(BK599&gt;=BK598,BK598-BJ600,BK599-BJ600)+0.00000001),1)</f>
        <v>0</v>
      </c>
      <c r="BL602" s="62">
        <f t="shared" ref="BL602" si="14098">FLOOR(IF(OR(BL597=0,BL597=1),IF(BL601&gt;BL598,BL598,IF(BL595&gt;=BL601,BL601,BL595)+0.00000001),IF(BL599&gt;=BL598,BL598-BK600,BL599-BK600)+0.00000001),1)</f>
        <v>0</v>
      </c>
      <c r="BM602" s="62">
        <f t="shared" ref="BM602" si="14099">FLOOR(IF(OR(BM597=0,BM597=1),IF(BM601&gt;BM598,BM598,IF(BM595&gt;=BM601,BM601,BM595)+0.00000001),IF(BM599&gt;=BM598,BM598-BL600,BM599-BL600)+0.00000001),1)</f>
        <v>0</v>
      </c>
      <c r="BN602" s="62">
        <f t="shared" ref="BN602" si="14100">FLOOR(IF(OR(BN597=0,BN597=1),IF(BN601&gt;BN598,BN598,IF(BN595&gt;=BN601,BN601,BN595)+0.00000001),IF(BN599&gt;=BN598,BN598-BM600,BN599-BM600)+0.00000001),1)</f>
        <v>0</v>
      </c>
      <c r="BO602" s="62">
        <f t="shared" ref="BO602" si="14101">FLOOR(IF(OR(BO597=0,BO597=1),IF(BO601&gt;BO598,BO598,IF(BO595&gt;=BO601,BO601,BO595)+0.00000001),IF(BO599&gt;=BO598,BO598-BN600,BO599-BN600)+0.00000001),1)</f>
        <v>0</v>
      </c>
      <c r="BP602" s="62">
        <f t="shared" ref="BP602" si="14102">FLOOR(IF(OR(BP597=0,BP597=1),IF(BP601&gt;BP598,BP598,IF(BP595&gt;=BP601,BP601,BP595)+0.00000001),IF(BP599&gt;=BP598,BP598-BO600,BP599-BO600)+0.00000001),1)</f>
        <v>0</v>
      </c>
      <c r="BQ602" s="62">
        <f t="shared" ref="BQ602" si="14103">FLOOR(IF(OR(BQ597=0,BQ597=1),IF(BQ601&gt;BQ598,BQ598,IF(BQ595&gt;=BQ601,BQ601,BQ595)+0.00000001),IF(BQ599&gt;=BQ598,BQ598-BP600,BQ599-BP600)+0.00000001),1)</f>
        <v>0</v>
      </c>
      <c r="BR602" s="62">
        <f t="shared" ref="BR602" si="14104">FLOOR(IF(OR(BR597=0,BR597=1),IF(BR601&gt;BR598,BR598,IF(BR595&gt;=BR601,BR601,BR595)+0.00000001),IF(BR599&gt;=BR598,BR598-BQ600,BR599-BQ600)+0.00000001),1)</f>
        <v>0</v>
      </c>
      <c r="BS602" s="62">
        <f t="shared" ref="BS602" si="14105">FLOOR(IF(OR(BS597=0,BS597=1),IF(BS601&gt;BS598,BS598,IF(BS595&gt;=BS601,BS601,BS595)+0.00000001),IF(BS599&gt;=BS598,BS598-BR600,BS599-BR600)+0.00000001),1)</f>
        <v>0</v>
      </c>
      <c r="BT602" s="62">
        <f t="shared" ref="BT602" si="14106">FLOOR(IF(OR(BT597=0,BT597=1),IF(BT601&gt;BT598,BT598,IF(BT595&gt;=BT601,BT601,BT595)+0.00000001),IF(BT599&gt;=BT598,BT598-BS600,BT599-BS600)+0.00000001),1)</f>
        <v>0</v>
      </c>
      <c r="BU602" s="62">
        <f t="shared" ref="BU602" si="14107">FLOOR(IF(OR(BU597=0,BU597=1),IF(BU601&gt;BU598,BU598,IF(BU595&gt;=BU601,BU601,BU595)+0.00000001),IF(BU599&gt;=BU598,BU598-BT600,BU599-BT600)+0.00000001),1)</f>
        <v>0</v>
      </c>
      <c r="BV602" s="62">
        <f t="shared" ref="BV602" si="14108">FLOOR(IF(OR(BV597=0,BV597=1),IF(BV601&gt;BV598,BV598,IF(BV595&gt;=BV601,BV601,BV595)+0.00000001),IF(BV599&gt;=BV598,BV598-BU600,BV599-BU600)+0.00000001),1)</f>
        <v>0</v>
      </c>
      <c r="BW602" s="62">
        <f t="shared" ref="BW602" si="14109">FLOOR(IF(OR(BW597=0,BW597=1),IF(BW601&gt;BW598,BW598,IF(BW595&gt;=BW601,BW601,BW595)+0.00000001),IF(BW599&gt;=BW598,BW598-BV600,BW599-BV600)+0.00000001),1)</f>
        <v>0</v>
      </c>
      <c r="BX602" s="62">
        <f t="shared" ref="BX602" si="14110">FLOOR(IF(OR(BX597=0,BX597=1),IF(BX601&gt;BX598,BX598,IF(BX595&gt;=BX601,BX601,BX595)+0.00000001),IF(BX599&gt;=BX598,BX598-BW600,BX599-BW600)+0.00000001),1)</f>
        <v>0</v>
      </c>
      <c r="BY602" s="298"/>
      <c r="BZ602" s="300"/>
      <c r="CA602" s="302"/>
      <c r="CB602" s="302"/>
    </row>
    <row r="603" spans="1:96" s="98" customFormat="1" ht="25.2" customHeight="1" thickBot="1" x14ac:dyDescent="0.35">
      <c r="A603" s="97"/>
      <c r="B603" s="120"/>
      <c r="C603" s="63"/>
      <c r="D603" s="63"/>
      <c r="E603" s="63"/>
      <c r="F603" s="63"/>
      <c r="G603" s="63"/>
      <c r="H603" s="63"/>
      <c r="I603" s="63"/>
      <c r="J603" s="63"/>
      <c r="K603" s="63"/>
      <c r="L603" s="64"/>
      <c r="M603" s="7"/>
      <c r="N603" s="161"/>
      <c r="P603" s="175" t="s">
        <v>156</v>
      </c>
      <c r="Q603" s="204">
        <f>IF(Q602=0,0,Q602*$J$16)</f>
        <v>0</v>
      </c>
      <c r="R603" s="204">
        <f t="shared" ref="R603:BX603" si="14111">IF(R602=0,0,R602*$J$16)</f>
        <v>0</v>
      </c>
      <c r="S603" s="204">
        <f t="shared" si="14111"/>
        <v>0</v>
      </c>
      <c r="T603" s="204">
        <f t="shared" si="14111"/>
        <v>0</v>
      </c>
      <c r="U603" s="204">
        <f t="shared" si="14111"/>
        <v>0</v>
      </c>
      <c r="V603" s="204">
        <f t="shared" si="14111"/>
        <v>0</v>
      </c>
      <c r="W603" s="204">
        <f t="shared" si="14111"/>
        <v>0</v>
      </c>
      <c r="X603" s="204">
        <f t="shared" si="14111"/>
        <v>0</v>
      </c>
      <c r="Y603" s="204">
        <f t="shared" si="14111"/>
        <v>0</v>
      </c>
      <c r="Z603" s="204">
        <f t="shared" si="14111"/>
        <v>0</v>
      </c>
      <c r="AA603" s="204">
        <f t="shared" si="14111"/>
        <v>0</v>
      </c>
      <c r="AB603" s="204">
        <f t="shared" si="14111"/>
        <v>0</v>
      </c>
      <c r="AC603" s="204">
        <f t="shared" si="14111"/>
        <v>0</v>
      </c>
      <c r="AD603" s="204">
        <f t="shared" si="14111"/>
        <v>0</v>
      </c>
      <c r="AE603" s="204">
        <f t="shared" si="14111"/>
        <v>0</v>
      </c>
      <c r="AF603" s="204">
        <f t="shared" si="14111"/>
        <v>0</v>
      </c>
      <c r="AG603" s="204">
        <f t="shared" si="14111"/>
        <v>0</v>
      </c>
      <c r="AH603" s="204">
        <f t="shared" si="14111"/>
        <v>0</v>
      </c>
      <c r="AI603" s="204">
        <f t="shared" si="14111"/>
        <v>0</v>
      </c>
      <c r="AJ603" s="204">
        <f t="shared" si="14111"/>
        <v>0</v>
      </c>
      <c r="AK603" s="204">
        <f t="shared" si="14111"/>
        <v>0</v>
      </c>
      <c r="AL603" s="204">
        <f t="shared" si="14111"/>
        <v>0</v>
      </c>
      <c r="AM603" s="204">
        <f t="shared" si="14111"/>
        <v>0</v>
      </c>
      <c r="AN603" s="204">
        <f t="shared" si="14111"/>
        <v>0</v>
      </c>
      <c r="AO603" s="204">
        <f t="shared" si="14111"/>
        <v>0</v>
      </c>
      <c r="AP603" s="204">
        <f t="shared" si="14111"/>
        <v>0</v>
      </c>
      <c r="AQ603" s="204">
        <f t="shared" si="14111"/>
        <v>0</v>
      </c>
      <c r="AR603" s="204">
        <f t="shared" si="14111"/>
        <v>0</v>
      </c>
      <c r="AS603" s="204">
        <f t="shared" si="14111"/>
        <v>0</v>
      </c>
      <c r="AT603" s="204">
        <f t="shared" si="14111"/>
        <v>0</v>
      </c>
      <c r="AU603" s="204">
        <f t="shared" si="14111"/>
        <v>0</v>
      </c>
      <c r="AV603" s="204">
        <f t="shared" si="14111"/>
        <v>0</v>
      </c>
      <c r="AW603" s="204">
        <f t="shared" si="14111"/>
        <v>0</v>
      </c>
      <c r="AX603" s="204">
        <f t="shared" si="14111"/>
        <v>0</v>
      </c>
      <c r="AY603" s="204">
        <f t="shared" si="14111"/>
        <v>0</v>
      </c>
      <c r="AZ603" s="204">
        <f t="shared" si="14111"/>
        <v>0</v>
      </c>
      <c r="BA603" s="204">
        <f t="shared" si="14111"/>
        <v>0</v>
      </c>
      <c r="BB603" s="204">
        <f t="shared" si="14111"/>
        <v>0</v>
      </c>
      <c r="BC603" s="204">
        <f t="shared" si="14111"/>
        <v>0</v>
      </c>
      <c r="BD603" s="204">
        <f t="shared" si="14111"/>
        <v>0</v>
      </c>
      <c r="BE603" s="204">
        <f t="shared" si="14111"/>
        <v>0</v>
      </c>
      <c r="BF603" s="204">
        <f t="shared" si="14111"/>
        <v>0</v>
      </c>
      <c r="BG603" s="204">
        <f t="shared" si="14111"/>
        <v>0</v>
      </c>
      <c r="BH603" s="204">
        <f t="shared" si="14111"/>
        <v>0</v>
      </c>
      <c r="BI603" s="204">
        <f t="shared" si="14111"/>
        <v>0</v>
      </c>
      <c r="BJ603" s="204">
        <f t="shared" si="14111"/>
        <v>0</v>
      </c>
      <c r="BK603" s="204">
        <f t="shared" si="14111"/>
        <v>0</v>
      </c>
      <c r="BL603" s="204">
        <f t="shared" si="14111"/>
        <v>0</v>
      </c>
      <c r="BM603" s="204">
        <f t="shared" si="14111"/>
        <v>0</v>
      </c>
      <c r="BN603" s="204">
        <f t="shared" si="14111"/>
        <v>0</v>
      </c>
      <c r="BO603" s="204">
        <f t="shared" si="14111"/>
        <v>0</v>
      </c>
      <c r="BP603" s="204">
        <f t="shared" si="14111"/>
        <v>0</v>
      </c>
      <c r="BQ603" s="204">
        <f t="shared" si="14111"/>
        <v>0</v>
      </c>
      <c r="BR603" s="204">
        <f t="shared" si="14111"/>
        <v>0</v>
      </c>
      <c r="BS603" s="204">
        <f t="shared" si="14111"/>
        <v>0</v>
      </c>
      <c r="BT603" s="204">
        <f t="shared" si="14111"/>
        <v>0</v>
      </c>
      <c r="BU603" s="204">
        <f t="shared" si="14111"/>
        <v>0</v>
      </c>
      <c r="BV603" s="204">
        <f t="shared" si="14111"/>
        <v>0</v>
      </c>
      <c r="BW603" s="204">
        <f t="shared" si="14111"/>
        <v>0</v>
      </c>
      <c r="BX603" s="204">
        <f t="shared" si="14111"/>
        <v>0</v>
      </c>
      <c r="BY603" s="299"/>
      <c r="BZ603" s="301"/>
      <c r="CA603" s="303"/>
      <c r="CB603" s="303"/>
      <c r="CD603" s="146">
        <f>SUMIFS($Q603:$BX603,$Q593:$BX593,"1. ZoR")</f>
        <v>0</v>
      </c>
      <c r="CE603" s="146">
        <f>SUMIFS($Q603:$BX603,$Q593:$BX593,"2. ZoR")</f>
        <v>0</v>
      </c>
      <c r="CF603" s="146">
        <f>SUMIFS($Q603:$BX603,$Q593:$BX593,"3. ZoR")</f>
        <v>0</v>
      </c>
      <c r="CG603" s="146">
        <f>SUMIFS($Q603:$BX603,$Q593:$BX593,"4. ZoR")</f>
        <v>0</v>
      </c>
      <c r="CH603" s="146">
        <f>SUMIFS($Q603:$BX603,$Q593:$BX593,"5. ZoR")</f>
        <v>0</v>
      </c>
      <c r="CI603" s="146">
        <f>SUMIFS($Q603:$BX603,$Q593:$BX593,"6. ZoR")</f>
        <v>0</v>
      </c>
      <c r="CJ603" s="146">
        <f>SUMIFS($Q603:$BX603,$Q593:$BX593,"7. ZoR")</f>
        <v>0</v>
      </c>
      <c r="CK603" s="146">
        <f>SUMIFS($Q603:$BX603,$Q593:$BX593,"8. ZoR")</f>
        <v>0</v>
      </c>
      <c r="CL603" s="146">
        <f>SUMIFS($Q603:$BX603,$Q593:$BX593,"9. ZoR")</f>
        <v>0</v>
      </c>
      <c r="CM603" s="146">
        <f>SUMIFS($Q603:$BX603,$Q593:$BX593,"10. ZoR")</f>
        <v>0</v>
      </c>
      <c r="CN603" s="146">
        <f>SUMIFS($Q603:$BX603,$Q593:$BX593,"11. ZoR")</f>
        <v>0</v>
      </c>
      <c r="CO603" s="146">
        <f>SUMIFS($Q603:$BX603,$Q593:$BX593,"12. ZoR")</f>
        <v>0</v>
      </c>
      <c r="CP603" s="146">
        <f>SUMIFS($Q603:$BX603,$Q593:$BX593,"13. ZoR")</f>
        <v>0</v>
      </c>
      <c r="CQ603" s="146">
        <f>SUMIFS($Q603:$BX603,$Q593:$BX593,"14. ZoR")</f>
        <v>0</v>
      </c>
      <c r="CR603" s="146">
        <f>SUMIFS($Q603:$BX603,$Q593:$BX593,"15. ZoR")</f>
        <v>0</v>
      </c>
    </row>
    <row r="604" spans="1:96" ht="15" customHeight="1" thickBot="1" x14ac:dyDescent="0.35"/>
    <row r="605" spans="1:96" s="98" customFormat="1" ht="69.599999999999994" customHeight="1" thickBot="1" x14ac:dyDescent="0.35">
      <c r="A605" s="229"/>
      <c r="B605" s="112"/>
      <c r="C605" s="304" t="s">
        <v>1</v>
      </c>
      <c r="D605" s="113"/>
      <c r="E605" s="122" t="s">
        <v>230</v>
      </c>
      <c r="F605" s="122" t="s">
        <v>200</v>
      </c>
      <c r="G605" s="114" t="s">
        <v>93</v>
      </c>
      <c r="H605" s="114" t="s">
        <v>94</v>
      </c>
      <c r="I605" s="114" t="s">
        <v>229</v>
      </c>
      <c r="J605" s="114" t="s">
        <v>206</v>
      </c>
      <c r="K605" s="114" t="s">
        <v>208</v>
      </c>
      <c r="L605" s="129" t="s">
        <v>0</v>
      </c>
      <c r="M605" s="7"/>
      <c r="N605" s="115">
        <v>204032</v>
      </c>
      <c r="P605" s="162" t="s">
        <v>129</v>
      </c>
      <c r="Q605" s="76" t="s">
        <v>3</v>
      </c>
      <c r="R605" s="76" t="s">
        <v>4</v>
      </c>
      <c r="S605" s="76" t="s">
        <v>5</v>
      </c>
      <c r="T605" s="76" t="s">
        <v>6</v>
      </c>
      <c r="U605" s="76" t="s">
        <v>7</v>
      </c>
      <c r="V605" s="76" t="s">
        <v>8</v>
      </c>
      <c r="W605" s="76" t="s">
        <v>9</v>
      </c>
      <c r="X605" s="76" t="s">
        <v>10</v>
      </c>
      <c r="Y605" s="76" t="s">
        <v>11</v>
      </c>
      <c r="Z605" s="76" t="s">
        <v>12</v>
      </c>
      <c r="AA605" s="76" t="s">
        <v>13</v>
      </c>
      <c r="AB605" s="76" t="s">
        <v>14</v>
      </c>
      <c r="AC605" s="76" t="s">
        <v>15</v>
      </c>
      <c r="AD605" s="76" t="s">
        <v>16</v>
      </c>
      <c r="AE605" s="76" t="s">
        <v>17</v>
      </c>
      <c r="AF605" s="76" t="s">
        <v>18</v>
      </c>
      <c r="AG605" s="76" t="s">
        <v>19</v>
      </c>
      <c r="AH605" s="76" t="s">
        <v>20</v>
      </c>
      <c r="AI605" s="76" t="s">
        <v>21</v>
      </c>
      <c r="AJ605" s="76" t="s">
        <v>22</v>
      </c>
      <c r="AK605" s="76" t="s">
        <v>23</v>
      </c>
      <c r="AL605" s="76" t="s">
        <v>24</v>
      </c>
      <c r="AM605" s="76" t="s">
        <v>25</v>
      </c>
      <c r="AN605" s="76" t="s">
        <v>26</v>
      </c>
      <c r="AO605" s="76" t="s">
        <v>27</v>
      </c>
      <c r="AP605" s="76" t="s">
        <v>28</v>
      </c>
      <c r="AQ605" s="76" t="s">
        <v>29</v>
      </c>
      <c r="AR605" s="76" t="s">
        <v>30</v>
      </c>
      <c r="AS605" s="76" t="s">
        <v>31</v>
      </c>
      <c r="AT605" s="76" t="s">
        <v>32</v>
      </c>
      <c r="AU605" s="76" t="s">
        <v>33</v>
      </c>
      <c r="AV605" s="76" t="s">
        <v>34</v>
      </c>
      <c r="AW605" s="76" t="s">
        <v>35</v>
      </c>
      <c r="AX605" s="76" t="s">
        <v>36</v>
      </c>
      <c r="AY605" s="76" t="s">
        <v>37</v>
      </c>
      <c r="AZ605" s="76" t="s">
        <v>38</v>
      </c>
      <c r="BA605" s="76" t="s">
        <v>39</v>
      </c>
      <c r="BB605" s="76" t="s">
        <v>40</v>
      </c>
      <c r="BC605" s="76" t="s">
        <v>41</v>
      </c>
      <c r="BD605" s="76" t="s">
        <v>42</v>
      </c>
      <c r="BE605" s="76" t="s">
        <v>43</v>
      </c>
      <c r="BF605" s="76" t="s">
        <v>44</v>
      </c>
      <c r="BG605" s="76" t="s">
        <v>45</v>
      </c>
      <c r="BH605" s="76" t="s">
        <v>46</v>
      </c>
      <c r="BI605" s="76" t="s">
        <v>47</v>
      </c>
      <c r="BJ605" s="76" t="s">
        <v>48</v>
      </c>
      <c r="BK605" s="76" t="s">
        <v>49</v>
      </c>
      <c r="BL605" s="76" t="s">
        <v>50</v>
      </c>
      <c r="BM605" s="76" t="s">
        <v>51</v>
      </c>
      <c r="BN605" s="76" t="s">
        <v>52</v>
      </c>
      <c r="BO605" s="76" t="s">
        <v>130</v>
      </c>
      <c r="BP605" s="76" t="s">
        <v>131</v>
      </c>
      <c r="BQ605" s="76" t="s">
        <v>132</v>
      </c>
      <c r="BR605" s="76" t="s">
        <v>133</v>
      </c>
      <c r="BS605" s="76" t="s">
        <v>134</v>
      </c>
      <c r="BT605" s="76" t="s">
        <v>135</v>
      </c>
      <c r="BU605" s="76" t="s">
        <v>136</v>
      </c>
      <c r="BV605" s="76" t="s">
        <v>137</v>
      </c>
      <c r="BW605" s="76" t="s">
        <v>138</v>
      </c>
      <c r="BX605" s="76" t="s">
        <v>139</v>
      </c>
      <c r="BY605" s="125" t="s">
        <v>174</v>
      </c>
      <c r="BZ605" s="126" t="s">
        <v>175</v>
      </c>
      <c r="CA605" s="126" t="s">
        <v>236</v>
      </c>
      <c r="CB605" s="126" t="s">
        <v>237</v>
      </c>
      <c r="CD605" s="306" t="s">
        <v>222</v>
      </c>
      <c r="CE605" s="307"/>
      <c r="CF605" s="307"/>
      <c r="CG605" s="307"/>
      <c r="CH605" s="307"/>
      <c r="CI605" s="307"/>
      <c r="CJ605" s="307"/>
      <c r="CK605" s="307"/>
      <c r="CL605" s="307"/>
      <c r="CM605" s="307"/>
      <c r="CN605" s="307"/>
      <c r="CO605" s="307"/>
      <c r="CP605" s="307"/>
      <c r="CQ605" s="307"/>
      <c r="CR605" s="307"/>
    </row>
    <row r="606" spans="1:96" s="98" customFormat="1" ht="21" hidden="1" customHeight="1" x14ac:dyDescent="0.3">
      <c r="A606" s="230"/>
      <c r="B606" s="105"/>
      <c r="C606" s="305"/>
      <c r="D606" s="116"/>
      <c r="E606" s="116"/>
      <c r="F606" s="116"/>
      <c r="G606" s="308" t="s">
        <v>235</v>
      </c>
      <c r="H606" s="308" t="s">
        <v>95</v>
      </c>
      <c r="I606" s="309" t="s">
        <v>199</v>
      </c>
      <c r="J606" s="309" t="s">
        <v>207</v>
      </c>
      <c r="K606" s="128"/>
      <c r="L606" s="311" t="s">
        <v>92</v>
      </c>
      <c r="M606" s="7"/>
      <c r="N606" s="313" t="s">
        <v>2</v>
      </c>
      <c r="P606" s="77"/>
      <c r="Q606" s="67">
        <f>MONTH(Úvod!$F$10)</f>
        <v>1</v>
      </c>
      <c r="R606" s="68">
        <f t="shared" ref="R606" si="14112">IF(Q606=12,1,Q606+1)</f>
        <v>2</v>
      </c>
      <c r="S606" s="68">
        <f t="shared" ref="S606" si="14113">IF(R606=12,1,R606+1)</f>
        <v>3</v>
      </c>
      <c r="T606" s="69">
        <f t="shared" ref="T606" si="14114">IF(S606=12,1,S606+1)</f>
        <v>4</v>
      </c>
      <c r="U606" s="69">
        <f t="shared" ref="U606" si="14115">IF(T606=12,1,T606+1)</f>
        <v>5</v>
      </c>
      <c r="V606" s="69">
        <f t="shared" ref="V606" si="14116">IF(U606=12,1,U606+1)</f>
        <v>6</v>
      </c>
      <c r="W606" s="69">
        <f t="shared" ref="W606" si="14117">IF(V606=12,1,V606+1)</f>
        <v>7</v>
      </c>
      <c r="X606" s="69">
        <f t="shared" ref="X606" si="14118">IF(W606=12,1,W606+1)</f>
        <v>8</v>
      </c>
      <c r="Y606" s="69">
        <f t="shared" ref="Y606" si="14119">IF(X606=12,1,X606+1)</f>
        <v>9</v>
      </c>
      <c r="Z606" s="69">
        <f>IF(Y606=12,1,Y606+1)</f>
        <v>10</v>
      </c>
      <c r="AA606" s="69">
        <f t="shared" ref="AA606" si="14120">IF(Z606=12,1,Z606+1)</f>
        <v>11</v>
      </c>
      <c r="AB606" s="69">
        <f t="shared" ref="AB606" si="14121">IF(AA606=12,1,AA606+1)</f>
        <v>12</v>
      </c>
      <c r="AC606" s="69">
        <f t="shared" ref="AC606" si="14122">IF(AB606=12,1,AB606+1)</f>
        <v>1</v>
      </c>
      <c r="AD606" s="69">
        <f t="shared" ref="AD606" si="14123">IF(AC606=12,1,AC606+1)</f>
        <v>2</v>
      </c>
      <c r="AE606" s="69">
        <f t="shared" ref="AE606" si="14124">IF(AD606=12,1,AD606+1)</f>
        <v>3</v>
      </c>
      <c r="AF606" s="69">
        <f t="shared" ref="AF606" si="14125">IF(AE606=12,1,AE606+1)</f>
        <v>4</v>
      </c>
      <c r="AG606" s="69">
        <f t="shared" ref="AG606" si="14126">IF(AF606=12,1,AF606+1)</f>
        <v>5</v>
      </c>
      <c r="AH606" s="69">
        <f t="shared" ref="AH606" si="14127">IF(AG606=12,1,AG606+1)</f>
        <v>6</v>
      </c>
      <c r="AI606" s="69">
        <f>IF(AH606=12,1,AH606+1)</f>
        <v>7</v>
      </c>
      <c r="AJ606" s="69">
        <f t="shared" ref="AJ606" si="14128">IF(AI606=12,1,AI606+1)</f>
        <v>8</v>
      </c>
      <c r="AK606" s="69">
        <f t="shared" ref="AK606" si="14129">IF(AJ606=12,1,AJ606+1)</f>
        <v>9</v>
      </c>
      <c r="AL606" s="69">
        <f t="shared" ref="AL606" si="14130">IF(AK606=12,1,AK606+1)</f>
        <v>10</v>
      </c>
      <c r="AM606" s="69">
        <f t="shared" ref="AM606" si="14131">IF(AL606=12,1,AL606+1)</f>
        <v>11</v>
      </c>
      <c r="AN606" s="69">
        <f t="shared" ref="AN606" si="14132">IF(AM606=12,1,AM606+1)</f>
        <v>12</v>
      </c>
      <c r="AO606" s="69">
        <f t="shared" ref="AO606" si="14133">IF(AN606=12,1,AN606+1)</f>
        <v>1</v>
      </c>
      <c r="AP606" s="69">
        <f t="shared" ref="AP606" si="14134">IF(AO606=12,1,AO606+1)</f>
        <v>2</v>
      </c>
      <c r="AQ606" s="69">
        <f t="shared" ref="AQ606" si="14135">IF(AP606=12,1,AP606+1)</f>
        <v>3</v>
      </c>
      <c r="AR606" s="69">
        <f t="shared" ref="AR606" si="14136">IF(AQ606=12,1,AQ606+1)</f>
        <v>4</v>
      </c>
      <c r="AS606" s="69">
        <f t="shared" ref="AS606" si="14137">IF(AR606=12,1,AR606+1)</f>
        <v>5</v>
      </c>
      <c r="AT606" s="69">
        <f t="shared" ref="AT606" si="14138">IF(AS606=12,1,AS606+1)</f>
        <v>6</v>
      </c>
      <c r="AU606" s="69">
        <f t="shared" ref="AU606" si="14139">IF(AT606=12,1,AT606+1)</f>
        <v>7</v>
      </c>
      <c r="AV606" s="69">
        <f t="shared" ref="AV606" si="14140">IF(AU606=12,1,AU606+1)</f>
        <v>8</v>
      </c>
      <c r="AW606" s="69">
        <f t="shared" ref="AW606" si="14141">IF(AV606=12,1,AV606+1)</f>
        <v>9</v>
      </c>
      <c r="AX606" s="69">
        <f t="shared" ref="AX606" si="14142">IF(AW606=12,1,AW606+1)</f>
        <v>10</v>
      </c>
      <c r="AY606" s="69">
        <f t="shared" ref="AY606" si="14143">IF(AX606=12,1,AX606+1)</f>
        <v>11</v>
      </c>
      <c r="AZ606" s="69">
        <f t="shared" ref="AZ606" si="14144">IF(AY606=12,1,AY606+1)</f>
        <v>12</v>
      </c>
      <c r="BA606" s="69">
        <f t="shared" ref="BA606" si="14145">IF(AZ606=12,1,AZ606+1)</f>
        <v>1</v>
      </c>
      <c r="BB606" s="69">
        <f t="shared" ref="BB606" si="14146">IF(BA606=12,1,BA606+1)</f>
        <v>2</v>
      </c>
      <c r="BC606" s="69">
        <f t="shared" ref="BC606" si="14147">IF(BB606=12,1,BB606+1)</f>
        <v>3</v>
      </c>
      <c r="BD606" s="69">
        <f t="shared" ref="BD606" si="14148">IF(BC606=12,1,BC606+1)</f>
        <v>4</v>
      </c>
      <c r="BE606" s="69">
        <f t="shared" ref="BE606" si="14149">IF(BD606=12,1,BD606+1)</f>
        <v>5</v>
      </c>
      <c r="BF606" s="69">
        <f t="shared" ref="BF606" si="14150">IF(BE606=12,1,BE606+1)</f>
        <v>6</v>
      </c>
      <c r="BG606" s="69">
        <f t="shared" ref="BG606" si="14151">IF(BF606=12,1,BF606+1)</f>
        <v>7</v>
      </c>
      <c r="BH606" s="69">
        <f t="shared" ref="BH606" si="14152">IF(BG606=12,1,BG606+1)</f>
        <v>8</v>
      </c>
      <c r="BI606" s="69">
        <f t="shared" ref="BI606" si="14153">IF(BH606=12,1,BH606+1)</f>
        <v>9</v>
      </c>
      <c r="BJ606" s="69">
        <f t="shared" ref="BJ606" si="14154">IF(BI606=12,1,BI606+1)</f>
        <v>10</v>
      </c>
      <c r="BK606" s="69">
        <f t="shared" ref="BK606" si="14155">IF(BJ606=12,1,BJ606+1)</f>
        <v>11</v>
      </c>
      <c r="BL606" s="69">
        <f t="shared" ref="BL606" si="14156">IF(BK606=12,1,BK606+1)</f>
        <v>12</v>
      </c>
      <c r="BM606" s="69">
        <f t="shared" ref="BM606" si="14157">IF(BL606=12,1,BL606+1)</f>
        <v>1</v>
      </c>
      <c r="BN606" s="69">
        <f t="shared" ref="BN606" si="14158">IF(BM606=12,1,BM606+1)</f>
        <v>2</v>
      </c>
      <c r="BO606" s="69">
        <f t="shared" ref="BO606" si="14159">IF(BN606=12,1,BN606+1)</f>
        <v>3</v>
      </c>
      <c r="BP606" s="69">
        <f t="shared" ref="BP606" si="14160">IF(BO606=12,1,BO606+1)</f>
        <v>4</v>
      </c>
      <c r="BQ606" s="69">
        <f t="shared" ref="BQ606" si="14161">IF(BP606=12,1,BP606+1)</f>
        <v>5</v>
      </c>
      <c r="BR606" s="69">
        <f t="shared" ref="BR606" si="14162">IF(BQ606=12,1,BQ606+1)</f>
        <v>6</v>
      </c>
      <c r="BS606" s="69">
        <f t="shared" ref="BS606" si="14163">IF(BR606=12,1,BR606+1)</f>
        <v>7</v>
      </c>
      <c r="BT606" s="69">
        <f t="shared" ref="BT606" si="14164">IF(BS606=12,1,BS606+1)</f>
        <v>8</v>
      </c>
      <c r="BU606" s="69">
        <f t="shared" ref="BU606" si="14165">IF(BT606=12,1,BT606+1)</f>
        <v>9</v>
      </c>
      <c r="BV606" s="69">
        <f t="shared" ref="BV606" si="14166">IF(BU606=12,1,BU606+1)</f>
        <v>10</v>
      </c>
      <c r="BW606" s="69">
        <f t="shared" ref="BW606" si="14167">IF(BV606=12,1,BV606+1)</f>
        <v>11</v>
      </c>
      <c r="BX606" s="69">
        <f t="shared" ref="BX606" si="14168">IF(BW606=12,1,BW606+1)</f>
        <v>12</v>
      </c>
      <c r="BY606" s="74"/>
      <c r="BZ606" s="71"/>
      <c r="CA606" s="71"/>
      <c r="CB606" s="71"/>
    </row>
    <row r="607" spans="1:96" s="98" customFormat="1" ht="18" hidden="1" customHeight="1" x14ac:dyDescent="0.3">
      <c r="A607" s="230"/>
      <c r="B607" s="105"/>
      <c r="C607" s="305"/>
      <c r="D607" s="116"/>
      <c r="E607" s="116"/>
      <c r="F607" s="116"/>
      <c r="G607" s="308"/>
      <c r="H607" s="308"/>
      <c r="I607" s="309"/>
      <c r="J607" s="309"/>
      <c r="K607" s="128"/>
      <c r="L607" s="311"/>
      <c r="M607" s="7"/>
      <c r="N607" s="314"/>
      <c r="P607" s="70"/>
      <c r="Q607" s="53">
        <f t="shared" ref="Q607:BX607" si="14169">VALUE(_xlfn.CONCAT(Q606,".",Q609))</f>
        <v>1</v>
      </c>
      <c r="R607" s="66">
        <f t="shared" si="14169"/>
        <v>32</v>
      </c>
      <c r="S607" s="66">
        <f t="shared" si="14169"/>
        <v>61</v>
      </c>
      <c r="T607" s="66">
        <f t="shared" si="14169"/>
        <v>92</v>
      </c>
      <c r="U607" s="66">
        <f t="shared" si="14169"/>
        <v>122</v>
      </c>
      <c r="V607" s="66">
        <f t="shared" si="14169"/>
        <v>153</v>
      </c>
      <c r="W607" s="66">
        <f t="shared" si="14169"/>
        <v>183</v>
      </c>
      <c r="X607" s="66">
        <f t="shared" si="14169"/>
        <v>214</v>
      </c>
      <c r="Y607" s="66">
        <f t="shared" si="14169"/>
        <v>245</v>
      </c>
      <c r="Z607" s="66">
        <f t="shared" si="14169"/>
        <v>275</v>
      </c>
      <c r="AA607" s="66">
        <f t="shared" si="14169"/>
        <v>306</v>
      </c>
      <c r="AB607" s="66">
        <f t="shared" si="14169"/>
        <v>336</v>
      </c>
      <c r="AC607" s="66">
        <f t="shared" si="14169"/>
        <v>367</v>
      </c>
      <c r="AD607" s="66">
        <f t="shared" si="14169"/>
        <v>398</v>
      </c>
      <c r="AE607" s="66">
        <f t="shared" si="14169"/>
        <v>426</v>
      </c>
      <c r="AF607" s="66">
        <f t="shared" si="14169"/>
        <v>457</v>
      </c>
      <c r="AG607" s="66">
        <f t="shared" si="14169"/>
        <v>487</v>
      </c>
      <c r="AH607" s="66">
        <f t="shared" si="14169"/>
        <v>518</v>
      </c>
      <c r="AI607" s="66">
        <f t="shared" si="14169"/>
        <v>548</v>
      </c>
      <c r="AJ607" s="66">
        <f t="shared" si="14169"/>
        <v>579</v>
      </c>
      <c r="AK607" s="66">
        <f t="shared" si="14169"/>
        <v>610</v>
      </c>
      <c r="AL607" s="66">
        <f t="shared" si="14169"/>
        <v>640</v>
      </c>
      <c r="AM607" s="66">
        <f t="shared" si="14169"/>
        <v>671</v>
      </c>
      <c r="AN607" s="66">
        <f t="shared" si="14169"/>
        <v>701</v>
      </c>
      <c r="AO607" s="66">
        <f t="shared" si="14169"/>
        <v>732</v>
      </c>
      <c r="AP607" s="66">
        <f t="shared" si="14169"/>
        <v>763</v>
      </c>
      <c r="AQ607" s="66">
        <f t="shared" si="14169"/>
        <v>791</v>
      </c>
      <c r="AR607" s="66">
        <f t="shared" si="14169"/>
        <v>822</v>
      </c>
      <c r="AS607" s="66">
        <f t="shared" si="14169"/>
        <v>852</v>
      </c>
      <c r="AT607" s="66">
        <f t="shared" si="14169"/>
        <v>883</v>
      </c>
      <c r="AU607" s="66">
        <f t="shared" si="14169"/>
        <v>913</v>
      </c>
      <c r="AV607" s="66">
        <f t="shared" si="14169"/>
        <v>944</v>
      </c>
      <c r="AW607" s="66">
        <f t="shared" si="14169"/>
        <v>975</v>
      </c>
      <c r="AX607" s="66">
        <f t="shared" si="14169"/>
        <v>1005</v>
      </c>
      <c r="AY607" s="66">
        <f t="shared" si="14169"/>
        <v>1036</v>
      </c>
      <c r="AZ607" s="66">
        <f t="shared" si="14169"/>
        <v>1066</v>
      </c>
      <c r="BA607" s="66">
        <f t="shared" si="14169"/>
        <v>1097</v>
      </c>
      <c r="BB607" s="66">
        <f t="shared" si="14169"/>
        <v>1128</v>
      </c>
      <c r="BC607" s="66">
        <f t="shared" si="14169"/>
        <v>1156</v>
      </c>
      <c r="BD607" s="66">
        <f t="shared" si="14169"/>
        <v>1187</v>
      </c>
      <c r="BE607" s="66">
        <f t="shared" si="14169"/>
        <v>1217</v>
      </c>
      <c r="BF607" s="66">
        <f t="shared" si="14169"/>
        <v>1248</v>
      </c>
      <c r="BG607" s="66">
        <f t="shared" si="14169"/>
        <v>1278</v>
      </c>
      <c r="BH607" s="66">
        <f t="shared" si="14169"/>
        <v>1309</v>
      </c>
      <c r="BI607" s="66">
        <f t="shared" si="14169"/>
        <v>1340</v>
      </c>
      <c r="BJ607" s="66">
        <f t="shared" si="14169"/>
        <v>1370</v>
      </c>
      <c r="BK607" s="66">
        <f t="shared" si="14169"/>
        <v>1401</v>
      </c>
      <c r="BL607" s="66">
        <f t="shared" si="14169"/>
        <v>1431</v>
      </c>
      <c r="BM607" s="66">
        <f t="shared" si="14169"/>
        <v>1462</v>
      </c>
      <c r="BN607" s="66">
        <f t="shared" si="14169"/>
        <v>1493</v>
      </c>
      <c r="BO607" s="66">
        <f t="shared" si="14169"/>
        <v>1522</v>
      </c>
      <c r="BP607" s="66">
        <f t="shared" si="14169"/>
        <v>1553</v>
      </c>
      <c r="BQ607" s="66">
        <f t="shared" si="14169"/>
        <v>1583</v>
      </c>
      <c r="BR607" s="66">
        <f t="shared" si="14169"/>
        <v>1614</v>
      </c>
      <c r="BS607" s="66">
        <f t="shared" si="14169"/>
        <v>1644</v>
      </c>
      <c r="BT607" s="66">
        <f t="shared" si="14169"/>
        <v>1675</v>
      </c>
      <c r="BU607" s="66">
        <f t="shared" si="14169"/>
        <v>1706</v>
      </c>
      <c r="BV607" s="66">
        <f t="shared" si="14169"/>
        <v>1736</v>
      </c>
      <c r="BW607" s="66">
        <f t="shared" si="14169"/>
        <v>1767</v>
      </c>
      <c r="BX607" s="66">
        <f t="shared" si="14169"/>
        <v>1797</v>
      </c>
      <c r="BY607" s="75"/>
      <c r="BZ607" s="72"/>
      <c r="CA607" s="72"/>
      <c r="CB607" s="72"/>
    </row>
    <row r="608" spans="1:96" s="98" customFormat="1" ht="18" customHeight="1" x14ac:dyDescent="0.3">
      <c r="A608" s="230"/>
      <c r="B608" s="105"/>
      <c r="C608" s="305"/>
      <c r="D608" s="116"/>
      <c r="E608" s="309" t="s">
        <v>199</v>
      </c>
      <c r="F608" s="309" t="s">
        <v>199</v>
      </c>
      <c r="G608" s="308"/>
      <c r="H608" s="308"/>
      <c r="I608" s="309"/>
      <c r="J608" s="309"/>
      <c r="K608" s="309" t="s">
        <v>209</v>
      </c>
      <c r="L608" s="311"/>
      <c r="M608" s="7"/>
      <c r="N608" s="314"/>
      <c r="P608" s="70"/>
      <c r="Q608" s="54" t="str">
        <f>VLOOKUP(Q606,'Podpůrná data'!$J$13:$K$24,2)</f>
        <v>leden</v>
      </c>
      <c r="R608" s="54" t="str">
        <f>VLOOKUP(R606,'Podpůrná data'!$J$13:$K$24,2)</f>
        <v>únor</v>
      </c>
      <c r="S608" s="54" t="str">
        <f>VLOOKUP(S606,'Podpůrná data'!$J$13:$K$24,2)</f>
        <v>březen</v>
      </c>
      <c r="T608" s="54" t="str">
        <f>VLOOKUP(T606,'Podpůrná data'!$J$13:$K$24,2)</f>
        <v>duben</v>
      </c>
      <c r="U608" s="54" t="str">
        <f>VLOOKUP(U606,'Podpůrná data'!$J$13:$K$24,2)</f>
        <v>květen</v>
      </c>
      <c r="V608" s="54" t="str">
        <f>VLOOKUP(V606,'Podpůrná data'!$J$13:$K$24,2)</f>
        <v>červen</v>
      </c>
      <c r="W608" s="54" t="str">
        <f>VLOOKUP(W606,'Podpůrná data'!$J$13:$K$24,2)</f>
        <v>červenec</v>
      </c>
      <c r="X608" s="54" t="str">
        <f>VLOOKUP(X606,'Podpůrná data'!$J$13:$K$24,2)</f>
        <v>srpen</v>
      </c>
      <c r="Y608" s="54" t="str">
        <f>VLOOKUP(Y606,'Podpůrná data'!$J$13:$K$24,2)</f>
        <v>září</v>
      </c>
      <c r="Z608" s="54" t="str">
        <f>VLOOKUP(Z606,'Podpůrná data'!$J$13:$K$24,2)</f>
        <v>říjen</v>
      </c>
      <c r="AA608" s="54" t="str">
        <f>VLOOKUP(AA606,'Podpůrná data'!$J$13:$K$24,2)</f>
        <v>listopad</v>
      </c>
      <c r="AB608" s="54" t="str">
        <f>VLOOKUP(AB606,'Podpůrná data'!$J$13:$K$24,2)</f>
        <v>prosinec</v>
      </c>
      <c r="AC608" s="54" t="str">
        <f>VLOOKUP(AC606,'Podpůrná data'!$J$13:$K$24,2)</f>
        <v>leden</v>
      </c>
      <c r="AD608" s="54" t="str">
        <f>VLOOKUP(AD606,'Podpůrná data'!$J$13:$K$24,2)</f>
        <v>únor</v>
      </c>
      <c r="AE608" s="54" t="str">
        <f>VLOOKUP(AE606,'Podpůrná data'!$J$13:$K$24,2)</f>
        <v>březen</v>
      </c>
      <c r="AF608" s="54" t="str">
        <f>VLOOKUP(AF606,'Podpůrná data'!$J$13:$K$24,2)</f>
        <v>duben</v>
      </c>
      <c r="AG608" s="54" t="str">
        <f>VLOOKUP(AG606,'Podpůrná data'!$J$13:$K$24,2)</f>
        <v>květen</v>
      </c>
      <c r="AH608" s="54" t="str">
        <f>VLOOKUP(AH606,'Podpůrná data'!$J$13:$K$24,2)</f>
        <v>červen</v>
      </c>
      <c r="AI608" s="54" t="str">
        <f>VLOOKUP(AI606,'Podpůrná data'!$J$13:$K$24,2)</f>
        <v>červenec</v>
      </c>
      <c r="AJ608" s="54" t="str">
        <f>VLOOKUP(AJ606,'Podpůrná data'!$J$13:$K$24,2)</f>
        <v>srpen</v>
      </c>
      <c r="AK608" s="54" t="str">
        <f>VLOOKUP(AK606,'Podpůrná data'!$J$13:$K$24,2)</f>
        <v>září</v>
      </c>
      <c r="AL608" s="54" t="str">
        <f>VLOOKUP(AL606,'Podpůrná data'!$J$13:$K$24,2)</f>
        <v>říjen</v>
      </c>
      <c r="AM608" s="54" t="str">
        <f>VLOOKUP(AM606,'Podpůrná data'!$J$13:$K$24,2)</f>
        <v>listopad</v>
      </c>
      <c r="AN608" s="54" t="str">
        <f>VLOOKUP(AN606,'Podpůrná data'!$J$13:$K$24,2)</f>
        <v>prosinec</v>
      </c>
      <c r="AO608" s="54" t="str">
        <f>VLOOKUP(AO606,'Podpůrná data'!$J$13:$K$24,2)</f>
        <v>leden</v>
      </c>
      <c r="AP608" s="54" t="str">
        <f>VLOOKUP(AP606,'Podpůrná data'!$J$13:$K$24,2)</f>
        <v>únor</v>
      </c>
      <c r="AQ608" s="54" t="str">
        <f>VLOOKUP(AQ606,'Podpůrná data'!$J$13:$K$24,2)</f>
        <v>březen</v>
      </c>
      <c r="AR608" s="54" t="str">
        <f>VLOOKUP(AR606,'Podpůrná data'!$J$13:$K$24,2)</f>
        <v>duben</v>
      </c>
      <c r="AS608" s="54" t="str">
        <f>VLOOKUP(AS606,'Podpůrná data'!$J$13:$K$24,2)</f>
        <v>květen</v>
      </c>
      <c r="AT608" s="54" t="str">
        <f>VLOOKUP(AT606,'Podpůrná data'!$J$13:$K$24,2)</f>
        <v>červen</v>
      </c>
      <c r="AU608" s="54" t="str">
        <f>VLOOKUP(AU606,'Podpůrná data'!$J$13:$K$24,2)</f>
        <v>červenec</v>
      </c>
      <c r="AV608" s="54" t="str">
        <f>VLOOKUP(AV606,'Podpůrná data'!$J$13:$K$24,2)</f>
        <v>srpen</v>
      </c>
      <c r="AW608" s="54" t="str">
        <f>VLOOKUP(AW606,'Podpůrná data'!$J$13:$K$24,2)</f>
        <v>září</v>
      </c>
      <c r="AX608" s="54" t="str">
        <f>VLOOKUP(AX606,'Podpůrná data'!$J$13:$K$24,2)</f>
        <v>říjen</v>
      </c>
      <c r="AY608" s="54" t="str">
        <f>VLOOKUP(AY606,'Podpůrná data'!$J$13:$K$24,2)</f>
        <v>listopad</v>
      </c>
      <c r="AZ608" s="54" t="str">
        <f>VLOOKUP(AZ606,'Podpůrná data'!$J$13:$K$24,2)</f>
        <v>prosinec</v>
      </c>
      <c r="BA608" s="54" t="str">
        <f>VLOOKUP(BA606,'Podpůrná data'!$J$13:$K$24,2)</f>
        <v>leden</v>
      </c>
      <c r="BB608" s="54" t="str">
        <f>VLOOKUP(BB606,'Podpůrná data'!$J$13:$K$24,2)</f>
        <v>únor</v>
      </c>
      <c r="BC608" s="54" t="str">
        <f>VLOOKUP(BC606,'Podpůrná data'!$J$13:$K$24,2)</f>
        <v>březen</v>
      </c>
      <c r="BD608" s="54" t="str">
        <f>VLOOKUP(BD606,'Podpůrná data'!$J$13:$K$24,2)</f>
        <v>duben</v>
      </c>
      <c r="BE608" s="54" t="str">
        <f>VLOOKUP(BE606,'Podpůrná data'!$J$13:$K$24,2)</f>
        <v>květen</v>
      </c>
      <c r="BF608" s="54" t="str">
        <f>VLOOKUP(BF606,'Podpůrná data'!$J$13:$K$24,2)</f>
        <v>červen</v>
      </c>
      <c r="BG608" s="54" t="str">
        <f>VLOOKUP(BG606,'Podpůrná data'!$J$13:$K$24,2)</f>
        <v>červenec</v>
      </c>
      <c r="BH608" s="54" t="str">
        <f>VLOOKUP(BH606,'Podpůrná data'!$J$13:$K$24,2)</f>
        <v>srpen</v>
      </c>
      <c r="BI608" s="54" t="str">
        <f>VLOOKUP(BI606,'Podpůrná data'!$J$13:$K$24,2)</f>
        <v>září</v>
      </c>
      <c r="BJ608" s="54" t="str">
        <f>VLOOKUP(BJ606,'Podpůrná data'!$J$13:$K$24,2)</f>
        <v>říjen</v>
      </c>
      <c r="BK608" s="54" t="str">
        <f>VLOOKUP(BK606,'Podpůrná data'!$J$13:$K$24,2)</f>
        <v>listopad</v>
      </c>
      <c r="BL608" s="54" t="str">
        <f>VLOOKUP(BL606,'Podpůrná data'!$J$13:$K$24,2)</f>
        <v>prosinec</v>
      </c>
      <c r="BM608" s="54" t="str">
        <f>VLOOKUP(BM606,'Podpůrná data'!$J$13:$K$24,2)</f>
        <v>leden</v>
      </c>
      <c r="BN608" s="54" t="str">
        <f>VLOOKUP(BN606,'Podpůrná data'!$J$13:$K$24,2)</f>
        <v>únor</v>
      </c>
      <c r="BO608" s="54" t="str">
        <f>VLOOKUP(BO606,'Podpůrná data'!$J$13:$K$24,2)</f>
        <v>březen</v>
      </c>
      <c r="BP608" s="54" t="str">
        <f>VLOOKUP(BP606,'Podpůrná data'!$J$13:$K$24,2)</f>
        <v>duben</v>
      </c>
      <c r="BQ608" s="54" t="str">
        <f>VLOOKUP(BQ606,'Podpůrná data'!$J$13:$K$24,2)</f>
        <v>květen</v>
      </c>
      <c r="BR608" s="54" t="str">
        <f>VLOOKUP(BR606,'Podpůrná data'!$J$13:$K$24,2)</f>
        <v>červen</v>
      </c>
      <c r="BS608" s="54" t="str">
        <f>VLOOKUP(BS606,'Podpůrná data'!$J$13:$K$24,2)</f>
        <v>červenec</v>
      </c>
      <c r="BT608" s="54" t="str">
        <f>VLOOKUP(BT606,'Podpůrná data'!$J$13:$K$24,2)</f>
        <v>srpen</v>
      </c>
      <c r="BU608" s="54" t="str">
        <f>VLOOKUP(BU606,'Podpůrná data'!$J$13:$K$24,2)</f>
        <v>září</v>
      </c>
      <c r="BV608" s="54" t="str">
        <f>VLOOKUP(BV606,'Podpůrná data'!$J$13:$K$24,2)</f>
        <v>říjen</v>
      </c>
      <c r="BW608" s="54" t="str">
        <f>VLOOKUP(BW606,'Podpůrná data'!$J$13:$K$24,2)</f>
        <v>listopad</v>
      </c>
      <c r="BX608" s="54" t="str">
        <f>VLOOKUP(BX606,'Podpůrná data'!$J$13:$K$24,2)</f>
        <v>prosinec</v>
      </c>
      <c r="BY608" s="143"/>
      <c r="BZ608" s="144"/>
      <c r="CA608" s="165"/>
      <c r="CB608" s="165"/>
      <c r="CD608" s="147" t="s">
        <v>104</v>
      </c>
      <c r="CE608" s="147" t="s">
        <v>105</v>
      </c>
      <c r="CF608" s="147" t="s">
        <v>106</v>
      </c>
      <c r="CG608" s="147" t="s">
        <v>107</v>
      </c>
      <c r="CH608" s="147" t="s">
        <v>108</v>
      </c>
      <c r="CI608" s="147" t="s">
        <v>109</v>
      </c>
      <c r="CJ608" s="147" t="s">
        <v>110</v>
      </c>
      <c r="CK608" s="147" t="s">
        <v>111</v>
      </c>
      <c r="CL608" s="147" t="s">
        <v>112</v>
      </c>
      <c r="CM608" s="147" t="s">
        <v>166</v>
      </c>
      <c r="CN608" s="147" t="s">
        <v>167</v>
      </c>
      <c r="CO608" s="147" t="s">
        <v>168</v>
      </c>
      <c r="CP608" s="147" t="s">
        <v>194</v>
      </c>
      <c r="CQ608" s="147" t="s">
        <v>195</v>
      </c>
      <c r="CR608" s="147" t="s">
        <v>196</v>
      </c>
    </row>
    <row r="609" spans="1:96" s="98" customFormat="1" ht="16.2" customHeight="1" x14ac:dyDescent="0.3">
      <c r="A609" s="230"/>
      <c r="B609" s="105"/>
      <c r="C609" s="305"/>
      <c r="D609" s="116"/>
      <c r="E609" s="309"/>
      <c r="F609" s="309"/>
      <c r="G609" s="308"/>
      <c r="H609" s="308"/>
      <c r="I609" s="309"/>
      <c r="J609" s="309"/>
      <c r="K609" s="309"/>
      <c r="L609" s="311"/>
      <c r="M609" s="7"/>
      <c r="N609" s="314"/>
      <c r="P609" s="70"/>
      <c r="Q609" s="54">
        <f>YEAR(Úvod!$F$10)</f>
        <v>1900</v>
      </c>
      <c r="R609" s="54">
        <f t="shared" ref="R609" si="14170">IF(R606=1,Q609+1,Q609)</f>
        <v>1900</v>
      </c>
      <c r="S609" s="54">
        <f t="shared" ref="S609" si="14171">IF(S606=1,R609+1,R609)</f>
        <v>1900</v>
      </c>
      <c r="T609" s="54">
        <f t="shared" ref="T609" si="14172">IF(T606=1,S609+1,S609)</f>
        <v>1900</v>
      </c>
      <c r="U609" s="54">
        <f t="shared" ref="U609" si="14173">IF(U606=1,T609+1,T609)</f>
        <v>1900</v>
      </c>
      <c r="V609" s="54">
        <f t="shared" ref="V609" si="14174">IF(V606=1,U609+1,U609)</f>
        <v>1900</v>
      </c>
      <c r="W609" s="54">
        <f t="shared" ref="W609" si="14175">IF(W606=1,V609+1,V609)</f>
        <v>1900</v>
      </c>
      <c r="X609" s="54">
        <f t="shared" ref="X609" si="14176">IF(X606=1,W609+1,W609)</f>
        <v>1900</v>
      </c>
      <c r="Y609" s="54">
        <f t="shared" ref="Y609" si="14177">IF(Y606=1,X609+1,X609)</f>
        <v>1900</v>
      </c>
      <c r="Z609" s="54">
        <f t="shared" ref="Z609" si="14178">IF(Z606=1,Y609+1,Y609)</f>
        <v>1900</v>
      </c>
      <c r="AA609" s="54">
        <f t="shared" ref="AA609" si="14179">IF(AA606=1,Z609+1,Z609)</f>
        <v>1900</v>
      </c>
      <c r="AB609" s="54">
        <f t="shared" ref="AB609" si="14180">IF(AB606=1,AA609+1,AA609)</f>
        <v>1900</v>
      </c>
      <c r="AC609" s="54">
        <f t="shared" ref="AC609" si="14181">IF(AC606=1,AB609+1,AB609)</f>
        <v>1901</v>
      </c>
      <c r="AD609" s="54">
        <f t="shared" ref="AD609" si="14182">IF(AD606=1,AC609+1,AC609)</f>
        <v>1901</v>
      </c>
      <c r="AE609" s="54">
        <f t="shared" ref="AE609" si="14183">IF(AE606=1,AD609+1,AD609)</f>
        <v>1901</v>
      </c>
      <c r="AF609" s="54">
        <f t="shared" ref="AF609" si="14184">IF(AF606=1,AE609+1,AE609)</f>
        <v>1901</v>
      </c>
      <c r="AG609" s="54">
        <f t="shared" ref="AG609" si="14185">IF(AG606=1,AF609+1,AF609)</f>
        <v>1901</v>
      </c>
      <c r="AH609" s="54">
        <f t="shared" ref="AH609" si="14186">IF(AH606=1,AG609+1,AG609)</f>
        <v>1901</v>
      </c>
      <c r="AI609" s="54">
        <f t="shared" ref="AI609" si="14187">IF(AI606=1,AH609+1,AH609)</f>
        <v>1901</v>
      </c>
      <c r="AJ609" s="54">
        <f t="shared" ref="AJ609" si="14188">IF(AJ606=1,AI609+1,AI609)</f>
        <v>1901</v>
      </c>
      <c r="AK609" s="54">
        <f t="shared" ref="AK609" si="14189">IF(AK606=1,AJ609+1,AJ609)</f>
        <v>1901</v>
      </c>
      <c r="AL609" s="54">
        <f t="shared" ref="AL609" si="14190">IF(AL606=1,AK609+1,AK609)</f>
        <v>1901</v>
      </c>
      <c r="AM609" s="54">
        <f t="shared" ref="AM609" si="14191">IF(AM606=1,AL609+1,AL609)</f>
        <v>1901</v>
      </c>
      <c r="AN609" s="54">
        <f t="shared" ref="AN609" si="14192">IF(AN606=1,AM609+1,AM609)</f>
        <v>1901</v>
      </c>
      <c r="AO609" s="54">
        <f t="shared" ref="AO609" si="14193">IF(AO606=1,AN609+1,AN609)</f>
        <v>1902</v>
      </c>
      <c r="AP609" s="54">
        <f t="shared" ref="AP609" si="14194">IF(AP606=1,AO609+1,AO609)</f>
        <v>1902</v>
      </c>
      <c r="AQ609" s="54">
        <f t="shared" ref="AQ609" si="14195">IF(AQ606=1,AP609+1,AP609)</f>
        <v>1902</v>
      </c>
      <c r="AR609" s="54">
        <f t="shared" ref="AR609" si="14196">IF(AR606=1,AQ609+1,AQ609)</f>
        <v>1902</v>
      </c>
      <c r="AS609" s="54">
        <f t="shared" ref="AS609" si="14197">IF(AS606=1,AR609+1,AR609)</f>
        <v>1902</v>
      </c>
      <c r="AT609" s="54">
        <f t="shared" ref="AT609" si="14198">IF(AT606=1,AS609+1,AS609)</f>
        <v>1902</v>
      </c>
      <c r="AU609" s="54">
        <f t="shared" ref="AU609" si="14199">IF(AU606=1,AT609+1,AT609)</f>
        <v>1902</v>
      </c>
      <c r="AV609" s="54">
        <f t="shared" ref="AV609" si="14200">IF(AV606=1,AU609+1,AU609)</f>
        <v>1902</v>
      </c>
      <c r="AW609" s="54">
        <f t="shared" ref="AW609" si="14201">IF(AW606=1,AV609+1,AV609)</f>
        <v>1902</v>
      </c>
      <c r="AX609" s="54">
        <f t="shared" ref="AX609" si="14202">IF(AX606=1,AW609+1,AW609)</f>
        <v>1902</v>
      </c>
      <c r="AY609" s="54">
        <f t="shared" ref="AY609" si="14203">IF(AY606=1,AX609+1,AX609)</f>
        <v>1902</v>
      </c>
      <c r="AZ609" s="54">
        <f t="shared" ref="AZ609" si="14204">IF(AZ606=1,AY609+1,AY609)</f>
        <v>1902</v>
      </c>
      <c r="BA609" s="54">
        <f t="shared" ref="BA609" si="14205">IF(BA606=1,AZ609+1,AZ609)</f>
        <v>1903</v>
      </c>
      <c r="BB609" s="54">
        <f t="shared" ref="BB609" si="14206">IF(BB606=1,BA609+1,BA609)</f>
        <v>1903</v>
      </c>
      <c r="BC609" s="54">
        <f t="shared" ref="BC609" si="14207">IF(BC606=1,BB609+1,BB609)</f>
        <v>1903</v>
      </c>
      <c r="BD609" s="54">
        <f t="shared" ref="BD609" si="14208">IF(BD606=1,BC609+1,BC609)</f>
        <v>1903</v>
      </c>
      <c r="BE609" s="54">
        <f t="shared" ref="BE609" si="14209">IF(BE606=1,BD609+1,BD609)</f>
        <v>1903</v>
      </c>
      <c r="BF609" s="54">
        <f t="shared" ref="BF609" si="14210">IF(BF606=1,BE609+1,BE609)</f>
        <v>1903</v>
      </c>
      <c r="BG609" s="54">
        <f t="shared" ref="BG609" si="14211">IF(BG606=1,BF609+1,BF609)</f>
        <v>1903</v>
      </c>
      <c r="BH609" s="54">
        <f t="shared" ref="BH609" si="14212">IF(BH606=1,BG609+1,BG609)</f>
        <v>1903</v>
      </c>
      <c r="BI609" s="54">
        <f t="shared" ref="BI609" si="14213">IF(BI606=1,BH609+1,BH609)</f>
        <v>1903</v>
      </c>
      <c r="BJ609" s="54">
        <f t="shared" ref="BJ609" si="14214">IF(BJ606=1,BI609+1,BI609)</f>
        <v>1903</v>
      </c>
      <c r="BK609" s="54">
        <f t="shared" ref="BK609" si="14215">IF(BK606=1,BJ609+1,BJ609)</f>
        <v>1903</v>
      </c>
      <c r="BL609" s="54">
        <f t="shared" ref="BL609" si="14216">IF(BL606=1,BK609+1,BK609)</f>
        <v>1903</v>
      </c>
      <c r="BM609" s="54">
        <f t="shared" ref="BM609" si="14217">IF(BM606=1,BL609+1,BL609)</f>
        <v>1904</v>
      </c>
      <c r="BN609" s="54">
        <f t="shared" ref="BN609" si="14218">IF(BN606=1,BM609+1,BM609)</f>
        <v>1904</v>
      </c>
      <c r="BO609" s="54">
        <f t="shared" ref="BO609" si="14219">IF(BO606=1,BN609+1,BN609)</f>
        <v>1904</v>
      </c>
      <c r="BP609" s="54">
        <f t="shared" ref="BP609" si="14220">IF(BP606=1,BO609+1,BO609)</f>
        <v>1904</v>
      </c>
      <c r="BQ609" s="54">
        <f t="shared" ref="BQ609" si="14221">IF(BQ606=1,BP609+1,BP609)</f>
        <v>1904</v>
      </c>
      <c r="BR609" s="54">
        <f t="shared" ref="BR609" si="14222">IF(BR606=1,BQ609+1,BQ609)</f>
        <v>1904</v>
      </c>
      <c r="BS609" s="54">
        <f t="shared" ref="BS609" si="14223">IF(BS606=1,BR609+1,BR609)</f>
        <v>1904</v>
      </c>
      <c r="BT609" s="54">
        <f t="shared" ref="BT609" si="14224">IF(BT606=1,BS609+1,BS609)</f>
        <v>1904</v>
      </c>
      <c r="BU609" s="54">
        <f t="shared" ref="BU609" si="14225">IF(BU606=1,BT609+1,BT609)</f>
        <v>1904</v>
      </c>
      <c r="BV609" s="54">
        <f t="shared" ref="BV609" si="14226">IF(BV606=1,BU609+1,BU609)</f>
        <v>1904</v>
      </c>
      <c r="BW609" s="54">
        <f t="shared" ref="BW609" si="14227">IF(BW606=1,BV609+1,BV609)</f>
        <v>1904</v>
      </c>
      <c r="BX609" s="54">
        <f t="shared" ref="BX609" si="14228">IF(BX606=1,BW609+1,BW609)</f>
        <v>1904</v>
      </c>
      <c r="BY609" s="163"/>
      <c r="BZ609" s="164"/>
      <c r="CA609" s="165"/>
      <c r="CB609" s="165"/>
    </row>
    <row r="610" spans="1:96" s="98" customFormat="1" ht="16.2" customHeight="1" x14ac:dyDescent="0.3">
      <c r="A610" s="230"/>
      <c r="B610" s="105"/>
      <c r="C610" s="116"/>
      <c r="D610" s="116"/>
      <c r="E610" s="309"/>
      <c r="F610" s="309"/>
      <c r="G610" s="308"/>
      <c r="H610" s="308"/>
      <c r="I610" s="309"/>
      <c r="J610" s="310"/>
      <c r="K610" s="309"/>
      <c r="L610" s="312"/>
      <c r="M610" s="7"/>
      <c r="N610" s="315"/>
      <c r="P610" s="57" t="s">
        <v>170</v>
      </c>
      <c r="Q610" s="196"/>
      <c r="R610" s="196"/>
      <c r="S610" s="196"/>
      <c r="T610" s="196"/>
      <c r="U610" s="196"/>
      <c r="V610" s="196"/>
      <c r="W610" s="196"/>
      <c r="X610" s="196"/>
      <c r="Y610" s="196"/>
      <c r="Z610" s="196"/>
      <c r="AA610" s="196"/>
      <c r="AB610" s="196"/>
      <c r="AC610" s="196"/>
      <c r="AD610" s="196"/>
      <c r="AE610" s="196"/>
      <c r="AF610" s="196"/>
      <c r="AG610" s="196"/>
      <c r="AH610" s="196"/>
      <c r="AI610" s="196"/>
      <c r="AJ610" s="196"/>
      <c r="AK610" s="196"/>
      <c r="AL610" s="196"/>
      <c r="AM610" s="196"/>
      <c r="AN610" s="196"/>
      <c r="AO610" s="196"/>
      <c r="AP610" s="196"/>
      <c r="AQ610" s="196"/>
      <c r="AR610" s="196"/>
      <c r="AS610" s="196"/>
      <c r="AT610" s="196"/>
      <c r="AU610" s="196"/>
      <c r="AV610" s="196"/>
      <c r="AW610" s="196"/>
      <c r="AX610" s="196"/>
      <c r="AY610" s="196"/>
      <c r="AZ610" s="196"/>
      <c r="BA610" s="196"/>
      <c r="BB610" s="196"/>
      <c r="BC610" s="196"/>
      <c r="BD610" s="196"/>
      <c r="BE610" s="196"/>
      <c r="BF610" s="196"/>
      <c r="BG610" s="196"/>
      <c r="BH610" s="196"/>
      <c r="BI610" s="196"/>
      <c r="BJ610" s="196"/>
      <c r="BK610" s="196"/>
      <c r="BL610" s="196"/>
      <c r="BM610" s="196"/>
      <c r="BN610" s="196"/>
      <c r="BO610" s="196"/>
      <c r="BP610" s="196"/>
      <c r="BQ610" s="196"/>
      <c r="BR610" s="196"/>
      <c r="BS610" s="196"/>
      <c r="BT610" s="196"/>
      <c r="BU610" s="196"/>
      <c r="BV610" s="196"/>
      <c r="BW610" s="196"/>
      <c r="BX610" s="196"/>
      <c r="BY610" s="163"/>
      <c r="BZ610" s="164"/>
      <c r="CA610" s="165"/>
      <c r="CB610" s="165"/>
    </row>
    <row r="611" spans="1:96" s="98" customFormat="1" ht="23.4" customHeight="1" x14ac:dyDescent="0.3">
      <c r="A611" s="97"/>
      <c r="B611" s="117" t="s">
        <v>38</v>
      </c>
      <c r="C611" s="297"/>
      <c r="D611" s="297"/>
      <c r="E611" s="197"/>
      <c r="F611" s="193"/>
      <c r="G611" s="198"/>
      <c r="H611" s="199"/>
      <c r="I611" s="198"/>
      <c r="J611" s="167">
        <f>IF(I611="",0,IF(I611='Podpůrná data'!$A$10,'Podpůrná data'!$B$10,'Podpůrná data'!$B$11))</f>
        <v>0</v>
      </c>
      <c r="K611" s="166">
        <f>IFERROR(INT(ROUND(H611,2)*(VLOOKUP(INT(G611),'Podpůrná data'!$A$14:$B$73,2,FALSE))*(G611/(INT(G611)))),0)</f>
        <v>0</v>
      </c>
      <c r="L611" s="55">
        <f>J611*K611</f>
        <v>0</v>
      </c>
      <c r="M611" s="56">
        <f>IF(L611&gt;0,IF(ISTEXT(C611)=TRUE,0,1),0)</f>
        <v>0</v>
      </c>
      <c r="N611" s="142">
        <f>IF(L611&gt;0,1,0)</f>
        <v>0</v>
      </c>
      <c r="O611" s="118"/>
      <c r="P611" s="57" t="s">
        <v>94</v>
      </c>
      <c r="Q611" s="200"/>
      <c r="R611" s="200"/>
      <c r="S611" s="200"/>
      <c r="T611" s="200"/>
      <c r="U611" s="200"/>
      <c r="V611" s="200"/>
      <c r="W611" s="200"/>
      <c r="X611" s="200"/>
      <c r="Y611" s="200"/>
      <c r="Z611" s="200"/>
      <c r="AA611" s="200"/>
      <c r="AB611" s="200"/>
      <c r="AC611" s="200"/>
      <c r="AD611" s="200"/>
      <c r="AE611" s="200"/>
      <c r="AF611" s="200"/>
      <c r="AG611" s="200"/>
      <c r="AH611" s="200"/>
      <c r="AI611" s="200"/>
      <c r="AJ611" s="200"/>
      <c r="AK611" s="200"/>
      <c r="AL611" s="200"/>
      <c r="AM611" s="200"/>
      <c r="AN611" s="200"/>
      <c r="AO611" s="200"/>
      <c r="AP611" s="200"/>
      <c r="AQ611" s="200"/>
      <c r="AR611" s="200"/>
      <c r="AS611" s="200"/>
      <c r="AT611" s="200"/>
      <c r="AU611" s="200"/>
      <c r="AV611" s="200"/>
      <c r="AW611" s="200"/>
      <c r="AX611" s="200"/>
      <c r="AY611" s="200"/>
      <c r="AZ611" s="200"/>
      <c r="BA611" s="200"/>
      <c r="BB611" s="200"/>
      <c r="BC611" s="200"/>
      <c r="BD611" s="200"/>
      <c r="BE611" s="200"/>
      <c r="BF611" s="200"/>
      <c r="BG611" s="200"/>
      <c r="BH611" s="200"/>
      <c r="BI611" s="200"/>
      <c r="BJ611" s="200"/>
      <c r="BK611" s="200"/>
      <c r="BL611" s="200"/>
      <c r="BM611" s="200"/>
      <c r="BN611" s="200"/>
      <c r="BO611" s="200"/>
      <c r="BP611" s="200"/>
      <c r="BQ611" s="200"/>
      <c r="BR611" s="200"/>
      <c r="BS611" s="200"/>
      <c r="BT611" s="200"/>
      <c r="BU611" s="200"/>
      <c r="BV611" s="200"/>
      <c r="BW611" s="200"/>
      <c r="BX611" s="200"/>
      <c r="BY611" s="298">
        <f>SUM(Q619:BX619)</f>
        <v>0</v>
      </c>
      <c r="BZ611" s="300">
        <f>SUM(Q620:BX620)</f>
        <v>0</v>
      </c>
      <c r="CA611" s="302">
        <f>IF($N611=0,0,IF($BY611&gt;=143*$H611,1,0))</f>
        <v>0</v>
      </c>
      <c r="CB611" s="302">
        <f>IF($BY611&gt;=215*$H611,0,(CEILING(215*$H611,1)-$BY611))</f>
        <v>0</v>
      </c>
    </row>
    <row r="612" spans="1:96" s="98" customFormat="1" ht="28.8" x14ac:dyDescent="0.3">
      <c r="A612" s="97"/>
      <c r="B612" s="119"/>
      <c r="C612" s="73"/>
      <c r="D612" s="73"/>
      <c r="E612" s="73"/>
      <c r="F612" s="73"/>
      <c r="G612" s="73"/>
      <c r="H612" s="73"/>
      <c r="I612" s="73"/>
      <c r="J612" s="73"/>
      <c r="K612" s="73"/>
      <c r="L612" s="58"/>
      <c r="M612" s="7"/>
      <c r="N612" s="160"/>
      <c r="P612" s="57" t="s">
        <v>140</v>
      </c>
      <c r="Q612" s="201"/>
      <c r="R612" s="201"/>
      <c r="S612" s="201"/>
      <c r="T612" s="201"/>
      <c r="U612" s="201"/>
      <c r="V612" s="201"/>
      <c r="W612" s="201"/>
      <c r="X612" s="201"/>
      <c r="Y612" s="201"/>
      <c r="Z612" s="201"/>
      <c r="AA612" s="201"/>
      <c r="AB612" s="201"/>
      <c r="AC612" s="201"/>
      <c r="AD612" s="201"/>
      <c r="AE612" s="201"/>
      <c r="AF612" s="201"/>
      <c r="AG612" s="201"/>
      <c r="AH612" s="201"/>
      <c r="AI612" s="201"/>
      <c r="AJ612" s="201"/>
      <c r="AK612" s="201"/>
      <c r="AL612" s="201"/>
      <c r="AM612" s="201"/>
      <c r="AN612" s="201"/>
      <c r="AO612" s="201"/>
      <c r="AP612" s="201"/>
      <c r="AQ612" s="201"/>
      <c r="AR612" s="201"/>
      <c r="AS612" s="201"/>
      <c r="AT612" s="201"/>
      <c r="AU612" s="201"/>
      <c r="AV612" s="201"/>
      <c r="AW612" s="201"/>
      <c r="AX612" s="201"/>
      <c r="AY612" s="201"/>
      <c r="AZ612" s="201"/>
      <c r="BA612" s="201"/>
      <c r="BB612" s="201"/>
      <c r="BC612" s="201"/>
      <c r="BD612" s="201"/>
      <c r="BE612" s="201"/>
      <c r="BF612" s="201"/>
      <c r="BG612" s="201"/>
      <c r="BH612" s="201"/>
      <c r="BI612" s="201"/>
      <c r="BJ612" s="201"/>
      <c r="BK612" s="201"/>
      <c r="BL612" s="201"/>
      <c r="BM612" s="201"/>
      <c r="BN612" s="201"/>
      <c r="BO612" s="201"/>
      <c r="BP612" s="201"/>
      <c r="BQ612" s="201"/>
      <c r="BR612" s="201"/>
      <c r="BS612" s="201"/>
      <c r="BT612" s="201"/>
      <c r="BU612" s="201"/>
      <c r="BV612" s="201"/>
      <c r="BW612" s="201"/>
      <c r="BX612" s="201"/>
      <c r="BY612" s="298"/>
      <c r="BZ612" s="300"/>
      <c r="CA612" s="302"/>
      <c r="CB612" s="302"/>
    </row>
    <row r="613" spans="1:96" s="98" customFormat="1" ht="14.4" hidden="1" customHeight="1" x14ac:dyDescent="0.3">
      <c r="A613" s="97"/>
      <c r="B613" s="119"/>
      <c r="C613" s="73"/>
      <c r="D613" s="73"/>
      <c r="E613" s="73"/>
      <c r="F613" s="73"/>
      <c r="G613" s="73"/>
      <c r="H613" s="73"/>
      <c r="I613" s="73"/>
      <c r="J613" s="73"/>
      <c r="K613" s="73"/>
      <c r="L613" s="58"/>
      <c r="M613" s="7"/>
      <c r="N613" s="160"/>
      <c r="P613" s="59" t="s">
        <v>141</v>
      </c>
      <c r="Q613" s="60">
        <f>IF(Q611&lt;&gt;0,1,0)</f>
        <v>0</v>
      </c>
      <c r="R613" s="60">
        <f t="shared" ref="R613" si="14229">IF(Q613&gt;0,Q613+1,IF(R611&lt;&gt;0,1,0))</f>
        <v>0</v>
      </c>
      <c r="S613" s="60">
        <f t="shared" ref="S613" si="14230">IF(R613&gt;0,R613+1,IF(S611&lt;&gt;0,1,0))</f>
        <v>0</v>
      </c>
      <c r="T613" s="60">
        <f t="shared" ref="T613" si="14231">IF(S613&gt;0,S613+1,IF(T611&lt;&gt;0,1,0))</f>
        <v>0</v>
      </c>
      <c r="U613" s="60">
        <f t="shared" ref="U613" si="14232">IF(T613&gt;0,T613+1,IF(U611&lt;&gt;0,1,0))</f>
        <v>0</v>
      </c>
      <c r="V613" s="60">
        <f t="shared" ref="V613" si="14233">IF(U613&gt;0,U613+1,IF(V611&lt;&gt;0,1,0))</f>
        <v>0</v>
      </c>
      <c r="W613" s="60">
        <f t="shared" ref="W613" si="14234">IF(V613&gt;0,V613+1,IF(W611&lt;&gt;0,1,0))</f>
        <v>0</v>
      </c>
      <c r="X613" s="60">
        <f t="shared" ref="X613" si="14235">IF(W613&gt;0,W613+1,IF(X611&lt;&gt;0,1,0))</f>
        <v>0</v>
      </c>
      <c r="Y613" s="60">
        <f t="shared" ref="Y613" si="14236">IF(X613&gt;0,X613+1,IF(Y611&lt;&gt;0,1,0))</f>
        <v>0</v>
      </c>
      <c r="Z613" s="60">
        <f t="shared" ref="Z613" si="14237">IF(Y613&gt;0,Y613+1,IF(Z611&lt;&gt;0,1,0))</f>
        <v>0</v>
      </c>
      <c r="AA613" s="60">
        <f t="shared" ref="AA613" si="14238">IF(Z613&gt;0,Z613+1,IF(AA611&lt;&gt;0,1,0))</f>
        <v>0</v>
      </c>
      <c r="AB613" s="60">
        <f t="shared" ref="AB613" si="14239">IF(AA613&gt;0,AA613+1,IF(AB611&lt;&gt;0,1,0))</f>
        <v>0</v>
      </c>
      <c r="AC613" s="60">
        <f t="shared" ref="AC613" si="14240">IF(AB613&gt;0,AB613+1,IF(AC611&lt;&gt;0,1,0))</f>
        <v>0</v>
      </c>
      <c r="AD613" s="60">
        <f t="shared" ref="AD613" si="14241">IF(AC613&gt;0,AC613+1,IF(AD611&lt;&gt;0,1,0))</f>
        <v>0</v>
      </c>
      <c r="AE613" s="60">
        <f t="shared" ref="AE613" si="14242">IF(AD613&gt;0,AD613+1,IF(AE611&lt;&gt;0,1,0))</f>
        <v>0</v>
      </c>
      <c r="AF613" s="60">
        <f t="shared" ref="AF613" si="14243">IF(AE613&gt;0,AE613+1,IF(AF611&lt;&gt;0,1,0))</f>
        <v>0</v>
      </c>
      <c r="AG613" s="60">
        <f t="shared" ref="AG613" si="14244">IF(AF613&gt;0,AF613+1,IF(AG611&lt;&gt;0,1,0))</f>
        <v>0</v>
      </c>
      <c r="AH613" s="60">
        <f t="shared" ref="AH613" si="14245">IF(AG613&gt;0,AG613+1,IF(AH611&lt;&gt;0,1,0))</f>
        <v>0</v>
      </c>
      <c r="AI613" s="60">
        <f t="shared" ref="AI613" si="14246">IF(AH613&gt;0,AH613+1,IF(AI611&lt;&gt;0,1,0))</f>
        <v>0</v>
      </c>
      <c r="AJ613" s="60">
        <f t="shared" ref="AJ613" si="14247">IF(AI613&gt;0,AI613+1,IF(AJ611&lt;&gt;0,1,0))</f>
        <v>0</v>
      </c>
      <c r="AK613" s="60">
        <f t="shared" ref="AK613" si="14248">IF(AJ613&gt;0,AJ613+1,IF(AK611&lt;&gt;0,1,0))</f>
        <v>0</v>
      </c>
      <c r="AL613" s="60">
        <f t="shared" ref="AL613" si="14249">IF(AK613&gt;0,AK613+1,IF(AL611&lt;&gt;0,1,0))</f>
        <v>0</v>
      </c>
      <c r="AM613" s="60">
        <f t="shared" ref="AM613" si="14250">IF(AL613&gt;0,AL613+1,IF(AM611&lt;&gt;0,1,0))</f>
        <v>0</v>
      </c>
      <c r="AN613" s="60">
        <f t="shared" ref="AN613" si="14251">IF(AM613&gt;0,AM613+1,IF(AN611&lt;&gt;0,1,0))</f>
        <v>0</v>
      </c>
      <c r="AO613" s="60">
        <f t="shared" ref="AO613" si="14252">IF(AN613&gt;0,AN613+1,IF(AO611&lt;&gt;0,1,0))</f>
        <v>0</v>
      </c>
      <c r="AP613" s="60">
        <f t="shared" ref="AP613" si="14253">IF(AO613&gt;0,AO613+1,IF(AP611&lt;&gt;0,1,0))</f>
        <v>0</v>
      </c>
      <c r="AQ613" s="60">
        <f t="shared" ref="AQ613" si="14254">IF(AP613&gt;0,AP613+1,IF(AQ611&lt;&gt;0,1,0))</f>
        <v>0</v>
      </c>
      <c r="AR613" s="60">
        <f t="shared" ref="AR613" si="14255">IF(AQ613&gt;0,AQ613+1,IF(AR611&lt;&gt;0,1,0))</f>
        <v>0</v>
      </c>
      <c r="AS613" s="60">
        <f t="shared" ref="AS613" si="14256">IF(AR613&gt;0,AR613+1,IF(AS611&lt;&gt;0,1,0))</f>
        <v>0</v>
      </c>
      <c r="AT613" s="60">
        <f t="shared" ref="AT613" si="14257">IF(AS613&gt;0,AS613+1,IF(AT611&lt;&gt;0,1,0))</f>
        <v>0</v>
      </c>
      <c r="AU613" s="60">
        <f t="shared" ref="AU613" si="14258">IF(AT613&gt;0,AT613+1,IF(AU611&lt;&gt;0,1,0))</f>
        <v>0</v>
      </c>
      <c r="AV613" s="60">
        <f t="shared" ref="AV613" si="14259">IF(AU613&gt;0,AU613+1,IF(AV611&lt;&gt;0,1,0))</f>
        <v>0</v>
      </c>
      <c r="AW613" s="60">
        <f t="shared" ref="AW613" si="14260">IF(AV613&gt;0,AV613+1,IF(AW611&lt;&gt;0,1,0))</f>
        <v>0</v>
      </c>
      <c r="AX613" s="60">
        <f t="shared" ref="AX613" si="14261">IF(AW613&gt;0,AW613+1,IF(AX611&lt;&gt;0,1,0))</f>
        <v>0</v>
      </c>
      <c r="AY613" s="60">
        <f t="shared" ref="AY613" si="14262">IF(AX613&gt;0,AX613+1,IF(AY611&lt;&gt;0,1,0))</f>
        <v>0</v>
      </c>
      <c r="AZ613" s="60">
        <f t="shared" ref="AZ613" si="14263">IF(AY613&gt;0,AY613+1,IF(AZ611&lt;&gt;0,1,0))</f>
        <v>0</v>
      </c>
      <c r="BA613" s="60">
        <f t="shared" ref="BA613" si="14264">IF(AZ613&gt;0,AZ613+1,IF(BA611&lt;&gt;0,1,0))</f>
        <v>0</v>
      </c>
      <c r="BB613" s="60">
        <f t="shared" ref="BB613" si="14265">IF(BA613&gt;0,BA613+1,IF(BB611&lt;&gt;0,1,0))</f>
        <v>0</v>
      </c>
      <c r="BC613" s="60">
        <f t="shared" ref="BC613" si="14266">IF(BB613&gt;0,BB613+1,IF(BC611&lt;&gt;0,1,0))</f>
        <v>0</v>
      </c>
      <c r="BD613" s="60">
        <f t="shared" ref="BD613" si="14267">IF(BC613&gt;0,BC613+1,IF(BD611&lt;&gt;0,1,0))</f>
        <v>0</v>
      </c>
      <c r="BE613" s="60">
        <f t="shared" ref="BE613" si="14268">IF(BD613&gt;0,BD613+1,IF(BE611&lt;&gt;0,1,0))</f>
        <v>0</v>
      </c>
      <c r="BF613" s="60">
        <f t="shared" ref="BF613" si="14269">IF(BE613&gt;0,BE613+1,IF(BF611&lt;&gt;0,1,0))</f>
        <v>0</v>
      </c>
      <c r="BG613" s="60">
        <f t="shared" ref="BG613" si="14270">IF(BF613&gt;0,BF613+1,IF(BG611&lt;&gt;0,1,0))</f>
        <v>0</v>
      </c>
      <c r="BH613" s="60">
        <f t="shared" ref="BH613" si="14271">IF(BG613&gt;0,BG613+1,IF(BH611&lt;&gt;0,1,0))</f>
        <v>0</v>
      </c>
      <c r="BI613" s="60">
        <f t="shared" ref="BI613" si="14272">IF(BH613&gt;0,BH613+1,IF(BI611&lt;&gt;0,1,0))</f>
        <v>0</v>
      </c>
      <c r="BJ613" s="60">
        <f t="shared" ref="BJ613" si="14273">IF(BI613&gt;0,BI613+1,IF(BJ611&lt;&gt;0,1,0))</f>
        <v>0</v>
      </c>
      <c r="BK613" s="60">
        <f t="shared" ref="BK613" si="14274">IF(BJ613&gt;0,BJ613+1,IF(BK611&lt;&gt;0,1,0))</f>
        <v>0</v>
      </c>
      <c r="BL613" s="60">
        <f t="shared" ref="BL613" si="14275">IF(BK613&gt;0,BK613+1,IF(BL611&lt;&gt;0,1,0))</f>
        <v>0</v>
      </c>
      <c r="BM613" s="60">
        <f t="shared" ref="BM613" si="14276">IF(BL613&gt;0,BL613+1,IF(BM611&lt;&gt;0,1,0))</f>
        <v>0</v>
      </c>
      <c r="BN613" s="60">
        <f t="shared" ref="BN613" si="14277">IF(BM613&gt;0,BM613+1,IF(BN611&lt;&gt;0,1,0))</f>
        <v>0</v>
      </c>
      <c r="BO613" s="60">
        <f t="shared" ref="BO613" si="14278">IF(BN613&gt;0,BN613+1,IF(BO611&lt;&gt;0,1,0))</f>
        <v>0</v>
      </c>
      <c r="BP613" s="60">
        <f t="shared" ref="BP613" si="14279">IF(BO613&gt;0,BO613+1,IF(BP611&lt;&gt;0,1,0))</f>
        <v>0</v>
      </c>
      <c r="BQ613" s="60">
        <f t="shared" ref="BQ613" si="14280">IF(BP613&gt;0,BP613+1,IF(BQ611&lt;&gt;0,1,0))</f>
        <v>0</v>
      </c>
      <c r="BR613" s="60">
        <f t="shared" ref="BR613" si="14281">IF(BQ613&gt;0,BQ613+1,IF(BR611&lt;&gt;0,1,0))</f>
        <v>0</v>
      </c>
      <c r="BS613" s="60">
        <f t="shared" ref="BS613" si="14282">IF(BR613&gt;0,BR613+1,IF(BS611&lt;&gt;0,1,0))</f>
        <v>0</v>
      </c>
      <c r="BT613" s="60">
        <f t="shared" ref="BT613" si="14283">IF(BS613&gt;0,BS613+1,IF(BT611&lt;&gt;0,1,0))</f>
        <v>0</v>
      </c>
      <c r="BU613" s="60">
        <f t="shared" ref="BU613" si="14284">IF(BT613&gt;0,BT613+1,IF(BU611&lt;&gt;0,1,0))</f>
        <v>0</v>
      </c>
      <c r="BV613" s="60">
        <f t="shared" ref="BV613" si="14285">IF(BU613&gt;0,BU613+1,IF(BV611&lt;&gt;0,1,0))</f>
        <v>0</v>
      </c>
      <c r="BW613" s="60">
        <f t="shared" ref="BW613" si="14286">IF(BV613&gt;0,BV613+1,IF(BW611&lt;&gt;0,1,0))</f>
        <v>0</v>
      </c>
      <c r="BX613" s="60">
        <f t="shared" ref="BX613" si="14287">IF(BW613&gt;0,BW613+1,IF(BX611&lt;&gt;0,1,0))</f>
        <v>0</v>
      </c>
      <c r="BY613" s="298"/>
      <c r="BZ613" s="300"/>
      <c r="CA613" s="302"/>
      <c r="CB613" s="302"/>
    </row>
    <row r="614" spans="1:96" s="98" customFormat="1" ht="14.4" hidden="1" customHeight="1" x14ac:dyDescent="0.3">
      <c r="A614" s="97"/>
      <c r="B614" s="119"/>
      <c r="C614" s="73"/>
      <c r="D614" s="73"/>
      <c r="E614" s="73"/>
      <c r="F614" s="73"/>
      <c r="G614" s="73"/>
      <c r="H614" s="73"/>
      <c r="I614" s="73"/>
      <c r="J614" s="73"/>
      <c r="K614" s="73"/>
      <c r="L614" s="58"/>
      <c r="M614" s="7"/>
      <c r="N614" s="160"/>
      <c r="P614" s="59" t="s">
        <v>142</v>
      </c>
      <c r="Q614" s="60">
        <f>Q613</f>
        <v>0</v>
      </c>
      <c r="R614" s="60">
        <f>IF(R613=0,0,IF(OR(Q614=0,Q614=12),1,Q614+1))</f>
        <v>0</v>
      </c>
      <c r="S614" s="60">
        <f t="shared" ref="S614" si="14288">IF(S613=0,0,IF(OR(R614=0,R614=12),1,R614+1))</f>
        <v>0</v>
      </c>
      <c r="T614" s="60">
        <f t="shared" ref="T614" si="14289">IF(T613=0,0,IF(OR(S614=0,S614=12),1,S614+1))</f>
        <v>0</v>
      </c>
      <c r="U614" s="60">
        <f t="shared" ref="U614" si="14290">IF(U613=0,0,IF(OR(T614=0,T614=12),1,T614+1))</f>
        <v>0</v>
      </c>
      <c r="V614" s="60">
        <f t="shared" ref="V614" si="14291">IF(V613=0,0,IF(OR(U614=0,U614=12),1,U614+1))</f>
        <v>0</v>
      </c>
      <c r="W614" s="60">
        <f t="shared" ref="W614" si="14292">IF(W613=0,0,IF(OR(V614=0,V614=12),1,V614+1))</f>
        <v>0</v>
      </c>
      <c r="X614" s="60">
        <f t="shared" ref="X614" si="14293">IF(X613=0,0,IF(OR(W614=0,W614=12),1,W614+1))</f>
        <v>0</v>
      </c>
      <c r="Y614" s="60">
        <f t="shared" ref="Y614" si="14294">IF(Y613=0,0,IF(OR(X614=0,X614=12),1,X614+1))</f>
        <v>0</v>
      </c>
      <c r="Z614" s="60">
        <f t="shared" ref="Z614" si="14295">IF(Z613=0,0,IF(OR(Y614=0,Y614=12),1,Y614+1))</f>
        <v>0</v>
      </c>
      <c r="AA614" s="60">
        <f t="shared" ref="AA614" si="14296">IF(AA613=0,0,IF(OR(Z614=0,Z614=12),1,Z614+1))</f>
        <v>0</v>
      </c>
      <c r="AB614" s="60">
        <f t="shared" ref="AB614" si="14297">IF(AB613=0,0,IF(OR(AA614=0,AA614=12),1,AA614+1))</f>
        <v>0</v>
      </c>
      <c r="AC614" s="60">
        <f t="shared" ref="AC614" si="14298">IF(AC613=0,0,IF(OR(AB614=0,AB614=12),1,AB614+1))</f>
        <v>0</v>
      </c>
      <c r="AD614" s="60">
        <f t="shared" ref="AD614" si="14299">IF(AD613=0,0,IF(OR(AC614=0,AC614=12),1,AC614+1))</f>
        <v>0</v>
      </c>
      <c r="AE614" s="60">
        <f t="shared" ref="AE614" si="14300">IF(AE613=0,0,IF(OR(AD614=0,AD614=12),1,AD614+1))</f>
        <v>0</v>
      </c>
      <c r="AF614" s="60">
        <f t="shared" ref="AF614" si="14301">IF(AF613=0,0,IF(OR(AE614=0,AE614=12),1,AE614+1))</f>
        <v>0</v>
      </c>
      <c r="AG614" s="60">
        <f t="shared" ref="AG614" si="14302">IF(AG613=0,0,IF(OR(AF614=0,AF614=12),1,AF614+1))</f>
        <v>0</v>
      </c>
      <c r="AH614" s="60">
        <f t="shared" ref="AH614" si="14303">IF(AH613=0,0,IF(OR(AG614=0,AG614=12),1,AG614+1))</f>
        <v>0</v>
      </c>
      <c r="AI614" s="60">
        <f t="shared" ref="AI614" si="14304">IF(AI613=0,0,IF(OR(AH614=0,AH614=12),1,AH614+1))</f>
        <v>0</v>
      </c>
      <c r="AJ614" s="60">
        <f t="shared" ref="AJ614" si="14305">IF(AJ613=0,0,IF(OR(AI614=0,AI614=12),1,AI614+1))</f>
        <v>0</v>
      </c>
      <c r="AK614" s="60">
        <f t="shared" ref="AK614" si="14306">IF(AK613=0,0,IF(OR(AJ614=0,AJ614=12),1,AJ614+1))</f>
        <v>0</v>
      </c>
      <c r="AL614" s="60">
        <f t="shared" ref="AL614" si="14307">IF(AL613=0,0,IF(OR(AK614=0,AK614=12),1,AK614+1))</f>
        <v>0</v>
      </c>
      <c r="AM614" s="60">
        <f t="shared" ref="AM614" si="14308">IF(AM613=0,0,IF(OR(AL614=0,AL614=12),1,AL614+1))</f>
        <v>0</v>
      </c>
      <c r="AN614" s="60">
        <f t="shared" ref="AN614" si="14309">IF(AN613=0,0,IF(OR(AM614=0,AM614=12),1,AM614+1))</f>
        <v>0</v>
      </c>
      <c r="AO614" s="60">
        <f t="shared" ref="AO614" si="14310">IF(AO613=0,0,IF(OR(AN614=0,AN614=12),1,AN614+1))</f>
        <v>0</v>
      </c>
      <c r="AP614" s="60">
        <f t="shared" ref="AP614" si="14311">IF(AP613=0,0,IF(OR(AO614=0,AO614=12),1,AO614+1))</f>
        <v>0</v>
      </c>
      <c r="AQ614" s="60">
        <f t="shared" ref="AQ614" si="14312">IF(AQ613=0,0,IF(OR(AP614=0,AP614=12),1,AP614+1))</f>
        <v>0</v>
      </c>
      <c r="AR614" s="60">
        <f t="shared" ref="AR614" si="14313">IF(AR613=0,0,IF(OR(AQ614=0,AQ614=12),1,AQ614+1))</f>
        <v>0</v>
      </c>
      <c r="AS614" s="60">
        <f t="shared" ref="AS614" si="14314">IF(AS613=0,0,IF(OR(AR614=0,AR614=12),1,AR614+1))</f>
        <v>0</v>
      </c>
      <c r="AT614" s="60">
        <f t="shared" ref="AT614" si="14315">IF(AT613=0,0,IF(OR(AS614=0,AS614=12),1,AS614+1))</f>
        <v>0</v>
      </c>
      <c r="AU614" s="60">
        <f t="shared" ref="AU614" si="14316">IF(AU613=0,0,IF(OR(AT614=0,AT614=12),1,AT614+1))</f>
        <v>0</v>
      </c>
      <c r="AV614" s="60">
        <f t="shared" ref="AV614" si="14317">IF(AV613=0,0,IF(OR(AU614=0,AU614=12),1,AU614+1))</f>
        <v>0</v>
      </c>
      <c r="AW614" s="60">
        <f t="shared" ref="AW614" si="14318">IF(AW613=0,0,IF(OR(AV614=0,AV614=12),1,AV614+1))</f>
        <v>0</v>
      </c>
      <c r="AX614" s="60">
        <f t="shared" ref="AX614" si="14319">IF(AX613=0,0,IF(OR(AW614=0,AW614=12),1,AW614+1))</f>
        <v>0</v>
      </c>
      <c r="AY614" s="60">
        <f t="shared" ref="AY614" si="14320">IF(AY613=0,0,IF(OR(AX614=0,AX614=12),1,AX614+1))</f>
        <v>0</v>
      </c>
      <c r="AZ614" s="60">
        <f t="shared" ref="AZ614" si="14321">IF(AZ613=0,0,IF(OR(AY614=0,AY614=12),1,AY614+1))</f>
        <v>0</v>
      </c>
      <c r="BA614" s="60">
        <f t="shared" ref="BA614" si="14322">IF(BA613=0,0,IF(OR(AZ614=0,AZ614=12),1,AZ614+1))</f>
        <v>0</v>
      </c>
      <c r="BB614" s="60">
        <f t="shared" ref="BB614" si="14323">IF(BB613=0,0,IF(OR(BA614=0,BA614=12),1,BA614+1))</f>
        <v>0</v>
      </c>
      <c r="BC614" s="60">
        <f t="shared" ref="BC614" si="14324">IF(BC613=0,0,IF(OR(BB614=0,BB614=12),1,BB614+1))</f>
        <v>0</v>
      </c>
      <c r="BD614" s="60">
        <f t="shared" ref="BD614" si="14325">IF(BD613=0,0,IF(OR(BC614=0,BC614=12),1,BC614+1))</f>
        <v>0</v>
      </c>
      <c r="BE614" s="60">
        <f t="shared" ref="BE614" si="14326">IF(BE613=0,0,IF(OR(BD614=0,BD614=12),1,BD614+1))</f>
        <v>0</v>
      </c>
      <c r="BF614" s="60">
        <f t="shared" ref="BF614" si="14327">IF(BF613=0,0,IF(OR(BE614=0,BE614=12),1,BE614+1))</f>
        <v>0</v>
      </c>
      <c r="BG614" s="60">
        <f t="shared" ref="BG614" si="14328">IF(BG613=0,0,IF(OR(BF614=0,BF614=12),1,BF614+1))</f>
        <v>0</v>
      </c>
      <c r="BH614" s="60">
        <f t="shared" ref="BH614" si="14329">IF(BH613=0,0,IF(OR(BG614=0,BG614=12),1,BG614+1))</f>
        <v>0</v>
      </c>
      <c r="BI614" s="60">
        <f t="shared" ref="BI614" si="14330">IF(BI613=0,0,IF(OR(BH614=0,BH614=12),1,BH614+1))</f>
        <v>0</v>
      </c>
      <c r="BJ614" s="60">
        <f t="shared" ref="BJ614" si="14331">IF(BJ613=0,0,IF(OR(BI614=0,BI614=12),1,BI614+1))</f>
        <v>0</v>
      </c>
      <c r="BK614" s="60">
        <f t="shared" ref="BK614" si="14332">IF(BK613=0,0,IF(OR(BJ614=0,BJ614=12),1,BJ614+1))</f>
        <v>0</v>
      </c>
      <c r="BL614" s="60">
        <f t="shared" ref="BL614" si="14333">IF(BL613=0,0,IF(OR(BK614=0,BK614=12),1,BK614+1))</f>
        <v>0</v>
      </c>
      <c r="BM614" s="60">
        <f t="shared" ref="BM614" si="14334">IF(BM613=0,0,IF(OR(BL614=0,BL614=12),1,BL614+1))</f>
        <v>0</v>
      </c>
      <c r="BN614" s="60">
        <f t="shared" ref="BN614" si="14335">IF(BN613=0,0,IF(OR(BM614=0,BM614=12),1,BM614+1))</f>
        <v>0</v>
      </c>
      <c r="BO614" s="60">
        <f t="shared" ref="BO614" si="14336">IF(BO613=0,0,IF(OR(BN614=0,BN614=12),1,BN614+1))</f>
        <v>0</v>
      </c>
      <c r="BP614" s="60">
        <f t="shared" ref="BP614" si="14337">IF(BP613=0,0,IF(OR(BO614=0,BO614=12),1,BO614+1))</f>
        <v>0</v>
      </c>
      <c r="BQ614" s="60">
        <f t="shared" ref="BQ614" si="14338">IF(BQ613=0,0,IF(OR(BP614=0,BP614=12),1,BP614+1))</f>
        <v>0</v>
      </c>
      <c r="BR614" s="60">
        <f t="shared" ref="BR614" si="14339">IF(BR613=0,0,IF(OR(BQ614=0,BQ614=12),1,BQ614+1))</f>
        <v>0</v>
      </c>
      <c r="BS614" s="60">
        <f t="shared" ref="BS614" si="14340">IF(BS613=0,0,IF(OR(BR614=0,BR614=12),1,BR614+1))</f>
        <v>0</v>
      </c>
      <c r="BT614" s="60">
        <f t="shared" ref="BT614" si="14341">IF(BT613=0,0,IF(OR(BS614=0,BS614=12),1,BS614+1))</f>
        <v>0</v>
      </c>
      <c r="BU614" s="60">
        <f t="shared" ref="BU614" si="14342">IF(BU613=0,0,IF(OR(BT614=0,BT614=12),1,BT614+1))</f>
        <v>0</v>
      </c>
      <c r="BV614" s="60">
        <f t="shared" ref="BV614" si="14343">IF(BV613=0,0,IF(OR(BU614=0,BU614=12),1,BU614+1))</f>
        <v>0</v>
      </c>
      <c r="BW614" s="60">
        <f t="shared" ref="BW614" si="14344">IF(BW613=0,0,IF(OR(BV614=0,BV614=12),1,BV614+1))</f>
        <v>0</v>
      </c>
      <c r="BX614" s="60">
        <f t="shared" ref="BX614" si="14345">IF(BX613=0,0,IF(OR(BW614=0,BW614=12),1,BW614+1))</f>
        <v>0</v>
      </c>
      <c r="BY614" s="298"/>
      <c r="BZ614" s="300"/>
      <c r="CA614" s="302"/>
      <c r="CB614" s="302"/>
    </row>
    <row r="615" spans="1:96" s="98" customFormat="1" ht="43.2" x14ac:dyDescent="0.3">
      <c r="A615" s="97"/>
      <c r="B615" s="119"/>
      <c r="C615" s="73"/>
      <c r="D615" s="73"/>
      <c r="E615" s="73"/>
      <c r="F615" s="73"/>
      <c r="G615" s="73"/>
      <c r="H615" s="73"/>
      <c r="I615" s="73"/>
      <c r="J615" s="73"/>
      <c r="K615" s="73"/>
      <c r="L615" s="58"/>
      <c r="M615" s="7"/>
      <c r="N615" s="160"/>
      <c r="P615" s="57" t="s">
        <v>221</v>
      </c>
      <c r="Q615" s="62">
        <f>IF(Q614&gt;0,IF(Q618&gt;$K611,$K611,Q618),0)</f>
        <v>0</v>
      </c>
      <c r="R615" s="62">
        <f>IF(R614&gt;0,IF((SUMIFS($Q617:Q617,$Q614:Q614,12)+IF(Q614=12,0,Q615)+R618)&gt;=$K611,$K611-FLOOR(SUMIFS($Q617:Q617,$Q614:Q614,12),1),IF(R614=1,R618,R618+Q615)),0)</f>
        <v>0</v>
      </c>
      <c r="S615" s="62">
        <f>IF(S614&gt;0,IF((SUMIFS($Q617:R617,$Q614:R614,12)+IF(R614=12,0,R615)+S618)&gt;=$K611,$K611-FLOOR(SUMIFS($Q617:R617,$Q614:R614,12),1),IF(S614=1,S618,S618+R615)),0)</f>
        <v>0</v>
      </c>
      <c r="T615" s="62">
        <f>IF(T614&gt;0,IF((SUMIFS($Q617:S617,$Q614:S614,12)+IF(S614=12,0,S615)+T618)&gt;=$K611,$K611-FLOOR(SUMIFS($Q617:S617,$Q614:S614,12),1),IF(T614=1,T618,T618+S615)),0)</f>
        <v>0</v>
      </c>
      <c r="U615" s="62">
        <f>IF(U614&gt;0,IF((SUMIFS($Q617:T617,$Q614:T614,12)+IF(T614=12,0,T615)+U618)&gt;=$K611,$K611-FLOOR(SUMIFS($Q617:T617,$Q614:T614,12),1),IF(U614=1,U618,U618+T615)),0)</f>
        <v>0</v>
      </c>
      <c r="V615" s="62">
        <f>IF(V614&gt;0,IF((SUMIFS($Q617:U617,$Q614:U614,12)+IF(U614=12,0,U615)+V618)&gt;=$K611,$K611-FLOOR(SUMIFS($Q617:U617,$Q614:U614,12),1),IF(V614=1,V618,V618+U615)),0)</f>
        <v>0</v>
      </c>
      <c r="W615" s="62">
        <f>IF(W614&gt;0,IF((SUMIFS($Q617:V617,$Q614:V614,12)+IF(V614=12,0,V615)+W618)&gt;=$K611,$K611-FLOOR(SUMIFS($Q617:V617,$Q614:V614,12),1),IF(W614=1,W618,W618+V615)),0)</f>
        <v>0</v>
      </c>
      <c r="X615" s="62">
        <f>IF(X614&gt;0,IF((SUMIFS($Q617:W617,$Q614:W614,12)+IF(W614=12,0,W615)+X618)&gt;=$K611,$K611-FLOOR(SUMIFS($Q617:W617,$Q614:W614,12),1),IF(X614=1,X618,X618+W615)),0)</f>
        <v>0</v>
      </c>
      <c r="Y615" s="62">
        <f>IF(Y614&gt;0,IF((SUMIFS($Q617:X617,$Q614:X614,12)+IF(X614=12,0,X615)+Y618)&gt;=$K611,$K611-FLOOR(SUMIFS($Q617:X617,$Q614:X614,12),1),IF(Y614=1,Y618,Y618+X615)),0)</f>
        <v>0</v>
      </c>
      <c r="Z615" s="62">
        <f>IF(Z614&gt;0,IF((SUMIFS($Q617:Y617,$Q614:Y614,12)+IF(Y614=12,0,Y615)+Z618)&gt;=$K611,$K611-FLOOR(SUMIFS($Q617:Y617,$Q614:Y614,12),1),IF(Z614=1,Z618,Z618+Y615)),0)</f>
        <v>0</v>
      </c>
      <c r="AA615" s="62">
        <f>IF(AA614&gt;0,IF((SUMIFS($Q617:Z617,$Q614:Z614,12)+IF(Z614=12,0,Z615)+AA618)&gt;=$K611,$K611-FLOOR(SUMIFS($Q617:Z617,$Q614:Z614,12),1),IF(AA614=1,AA618,AA618+Z615)),0)</f>
        <v>0</v>
      </c>
      <c r="AB615" s="62">
        <f>IF(AB614&gt;0,IF((SUMIFS($Q617:AA617,$Q614:AA614,12)+IF(AA614=12,0,AA615)+AB618)&gt;=$K611,$K611-FLOOR(SUMIFS($Q617:AA617,$Q614:AA614,12),1),IF(AB614=1,AB618,AB618+AA615)),0)</f>
        <v>0</v>
      </c>
      <c r="AC615" s="62">
        <f>IF(AC614&gt;0,IF((SUMIFS($Q617:AB617,$Q614:AB614,12)+IF(AB614=12,0,AB615)+AC618)&gt;=$K611,$K611-FLOOR(SUMIFS($Q617:AB617,$Q614:AB614,12),1),IF(AC614=1,AC618,AC618+AB615)),0)</f>
        <v>0</v>
      </c>
      <c r="AD615" s="62">
        <f>IF(AD614&gt;0,IF((SUMIFS($Q617:AC617,$Q614:AC614,12)+IF(AC614=12,0,AC615)+AD618)&gt;=$K611,$K611-FLOOR(SUMIFS($Q617:AC617,$Q614:AC614,12),1),IF(AD614=1,AD618,AD618+AC615)),0)</f>
        <v>0</v>
      </c>
      <c r="AE615" s="62">
        <f>IF(AE614&gt;0,IF((SUMIFS($Q617:AD617,$Q614:AD614,12)+IF(AD614=12,0,AD615)+AE618)&gt;=$K611,$K611-FLOOR(SUMIFS($Q617:AD617,$Q614:AD614,12),1),IF(AE614=1,AE618,AE618+AD615)),0)</f>
        <v>0</v>
      </c>
      <c r="AF615" s="62">
        <f>IF(AF614&gt;0,IF((SUMIFS($Q617:AE617,$Q614:AE614,12)+IF(AE614=12,0,AE615)+AF618)&gt;=$K611,$K611-FLOOR(SUMIFS($Q617:AE617,$Q614:AE614,12),1),IF(AF614=1,AF618,AF618+AE615)),0)</f>
        <v>0</v>
      </c>
      <c r="AG615" s="62">
        <f>IF(AG614&gt;0,IF((SUMIFS($Q617:AF617,$Q614:AF614,12)+IF(AF614=12,0,AF615)+AG618)&gt;=$K611,$K611-FLOOR(SUMIFS($Q617:AF617,$Q614:AF614,12),1),IF(AG614=1,AG618,AG618+AF615)),0)</f>
        <v>0</v>
      </c>
      <c r="AH615" s="62">
        <f>IF(AH614&gt;0,IF((SUMIFS($Q617:AG617,$Q614:AG614,12)+IF(AG614=12,0,AG615)+AH618)&gt;=$K611,$K611-FLOOR(SUMIFS($Q617:AG617,$Q614:AG614,12),1),IF(AH614=1,AH618,AH618+AG615)),0)</f>
        <v>0</v>
      </c>
      <c r="AI615" s="62">
        <f>IF(AI614&gt;0,IF((SUMIFS($Q617:AH617,$Q614:AH614,12)+IF(AH614=12,0,AH615)+AI618)&gt;=$K611,$K611-FLOOR(SUMIFS($Q617:AH617,$Q614:AH614,12),1),IF(AI614=1,AI618,AI618+AH615)),0)</f>
        <v>0</v>
      </c>
      <c r="AJ615" s="62">
        <f>IF(AJ614&gt;0,IF((SUMIFS($Q617:AI617,$Q614:AI614,12)+IF(AI614=12,0,AI615)+AJ618)&gt;=$K611,$K611-FLOOR(SUMIFS($Q617:AI617,$Q614:AI614,12),1),IF(AJ614=1,AJ618,AJ618+AI615)),0)</f>
        <v>0</v>
      </c>
      <c r="AK615" s="62">
        <f>IF(AK614&gt;0,IF((SUMIFS($Q617:AJ617,$Q614:AJ614,12)+IF(AJ614=12,0,AJ615)+AK618)&gt;=$K611,$K611-FLOOR(SUMIFS($Q617:AJ617,$Q614:AJ614,12),1),IF(AK614=1,AK618,AK618+AJ615)),0)</f>
        <v>0</v>
      </c>
      <c r="AL615" s="62">
        <f>IF(AL614&gt;0,IF((SUMIFS($Q617:AK617,$Q614:AK614,12)+IF(AK614=12,0,AK615)+AL618)&gt;=$K611,$K611-FLOOR(SUMIFS($Q617:AK617,$Q614:AK614,12),1),IF(AL614=1,AL618,AL618+AK615)),0)</f>
        <v>0</v>
      </c>
      <c r="AM615" s="62">
        <f>IF(AM614&gt;0,IF((SUMIFS($Q617:AL617,$Q614:AL614,12)+IF(AL614=12,0,AL615)+AM618)&gt;=$K611,$K611-FLOOR(SUMIFS($Q617:AL617,$Q614:AL614,12),1),IF(AM614=1,AM618,AM618+AL615)),0)</f>
        <v>0</v>
      </c>
      <c r="AN615" s="62">
        <f>IF(AN614&gt;0,IF((SUMIFS($Q617:AM617,$Q614:AM614,12)+IF(AM614=12,0,AM615)+AN618)&gt;=$K611,$K611-FLOOR(SUMIFS($Q617:AM617,$Q614:AM614,12),1),IF(AN614=1,AN618,AN618+AM615)),0)</f>
        <v>0</v>
      </c>
      <c r="AO615" s="62">
        <f>IF(AO614&gt;0,IF((SUMIFS($Q617:AN617,$Q614:AN614,12)+IF(AN614=12,0,AN615)+AO618)&gt;=$K611,$K611-FLOOR(SUMIFS($Q617:AN617,$Q614:AN614,12),1),IF(AO614=1,AO618,AO618+AN615)),0)</f>
        <v>0</v>
      </c>
      <c r="AP615" s="62">
        <f>IF(AP614&gt;0,IF((SUMIFS($Q617:AO617,$Q614:AO614,12)+IF(AO614=12,0,AO615)+AP618)&gt;=$K611,$K611-FLOOR(SUMIFS($Q617:AO617,$Q614:AO614,12),1),IF(AP614=1,AP618,AP618+AO615)),0)</f>
        <v>0</v>
      </c>
      <c r="AQ615" s="62">
        <f>IF(AQ614&gt;0,IF((SUMIFS($Q617:AP617,$Q614:AP614,12)+IF(AP614=12,0,AP615)+AQ618)&gt;=$K611,$K611-FLOOR(SUMIFS($Q617:AP617,$Q614:AP614,12),1),IF(AQ614=1,AQ618,AQ618+AP615)),0)</f>
        <v>0</v>
      </c>
      <c r="AR615" s="62">
        <f>IF(AR614&gt;0,IF((SUMIFS($Q617:AQ617,$Q614:AQ614,12)+IF(AQ614=12,0,AQ615)+AR618)&gt;=$K611,$K611-FLOOR(SUMIFS($Q617:AQ617,$Q614:AQ614,12),1),IF(AR614=1,AR618,AR618+AQ615)),0)</f>
        <v>0</v>
      </c>
      <c r="AS615" s="62">
        <f>IF(AS614&gt;0,IF((SUMIFS($Q617:AR617,$Q614:AR614,12)+IF(AR614=12,0,AR615)+AS618)&gt;=$K611,$K611-FLOOR(SUMIFS($Q617:AR617,$Q614:AR614,12),1),IF(AS614=1,AS618,AS618+AR615)),0)</f>
        <v>0</v>
      </c>
      <c r="AT615" s="62">
        <f>IF(AT614&gt;0,IF((SUMIFS($Q617:AS617,$Q614:AS614,12)+IF(AS614=12,0,AS615)+AT618)&gt;=$K611,$K611-FLOOR(SUMIFS($Q617:AS617,$Q614:AS614,12),1),IF(AT614=1,AT618,AT618+AS615)),0)</f>
        <v>0</v>
      </c>
      <c r="AU615" s="62">
        <f>IF(AU614&gt;0,IF((SUMIFS($Q617:AT617,$Q614:AT614,12)+IF(AT614=12,0,AT615)+AU618)&gt;=$K611,$K611-FLOOR(SUMIFS($Q617:AT617,$Q614:AT614,12),1),IF(AU614=1,AU618,AU618+AT615)),0)</f>
        <v>0</v>
      </c>
      <c r="AV615" s="62">
        <f>IF(AV614&gt;0,IF((SUMIFS($Q617:AU617,$Q614:AU614,12)+IF(AU614=12,0,AU615)+AV618)&gt;=$K611,$K611-FLOOR(SUMIFS($Q617:AU617,$Q614:AU614,12),1),IF(AV614=1,AV618,AV618+AU615)),0)</f>
        <v>0</v>
      </c>
      <c r="AW615" s="62">
        <f>IF(AW614&gt;0,IF((SUMIFS($Q617:AV617,$Q614:AV614,12)+IF(AV614=12,0,AV615)+AW618)&gt;=$K611,$K611-FLOOR(SUMIFS($Q617:AV617,$Q614:AV614,12),1),IF(AW614=1,AW618,AW618+AV615)),0)</f>
        <v>0</v>
      </c>
      <c r="AX615" s="62">
        <f>IF(AX614&gt;0,IF((SUMIFS($Q617:AW617,$Q614:AW614,12)+IF(AW614=12,0,AW615)+AX618)&gt;=$K611,$K611-FLOOR(SUMIFS($Q617:AW617,$Q614:AW614,12),1),IF(AX614=1,AX618,AX618+AW615)),0)</f>
        <v>0</v>
      </c>
      <c r="AY615" s="62">
        <f>IF(AY614&gt;0,IF((SUMIFS($Q617:AX617,$Q614:AX614,12)+IF(AX614=12,0,AX615)+AY618)&gt;=$K611,$K611-FLOOR(SUMIFS($Q617:AX617,$Q614:AX614,12),1),IF(AY614=1,AY618,AY618+AX615)),0)</f>
        <v>0</v>
      </c>
      <c r="AZ615" s="62">
        <f>IF(AZ614&gt;0,IF((SUMIFS($Q617:AY617,$Q614:AY614,12)+IF(AY614=12,0,AY615)+AZ618)&gt;=$K611,$K611-FLOOR(SUMIFS($Q617:AY617,$Q614:AY614,12),1),IF(AZ614=1,AZ618,AZ618+AY615)),0)</f>
        <v>0</v>
      </c>
      <c r="BA615" s="62">
        <f>IF(BA614&gt;0,IF((SUMIFS($Q617:AZ617,$Q614:AZ614,12)+IF(AZ614=12,0,AZ615)+BA618)&gt;=$K611,$K611-FLOOR(SUMIFS($Q617:AZ617,$Q614:AZ614,12),1),IF(BA614=1,BA618,BA618+AZ615)),0)</f>
        <v>0</v>
      </c>
      <c r="BB615" s="62">
        <f>IF(BB614&gt;0,IF((SUMIFS($Q617:BA617,$Q614:BA614,12)+IF(BA614=12,0,BA615)+BB618)&gt;=$K611,$K611-FLOOR(SUMIFS($Q617:BA617,$Q614:BA614,12),1),IF(BB614=1,BB618,BB618+BA615)),0)</f>
        <v>0</v>
      </c>
      <c r="BC615" s="62">
        <f>IF(BC614&gt;0,IF((SUMIFS($Q617:BB617,$Q614:BB614,12)+IF(BB614=12,0,BB615)+BC618)&gt;=$K611,$K611-FLOOR(SUMIFS($Q617:BB617,$Q614:BB614,12),1),IF(BC614=1,BC618,BC618+BB615)),0)</f>
        <v>0</v>
      </c>
      <c r="BD615" s="62">
        <f>IF(BD614&gt;0,IF((SUMIFS($Q617:BC617,$Q614:BC614,12)+IF(BC614=12,0,BC615)+BD618)&gt;=$K611,$K611-FLOOR(SUMIFS($Q617:BC617,$Q614:BC614,12),1),IF(BD614=1,BD618,BD618+BC615)),0)</f>
        <v>0</v>
      </c>
      <c r="BE615" s="62">
        <f>IF(BE614&gt;0,IF((SUMIFS($Q617:BD617,$Q614:BD614,12)+IF(BD614=12,0,BD615)+BE618)&gt;=$K611,$K611-FLOOR(SUMIFS($Q617:BD617,$Q614:BD614,12),1),IF(BE614=1,BE618,BE618+BD615)),0)</f>
        <v>0</v>
      </c>
      <c r="BF615" s="62">
        <f>IF(BF614&gt;0,IF((SUMIFS($Q617:BE617,$Q614:BE614,12)+IF(BE614=12,0,BE615)+BF618)&gt;=$K611,$K611-FLOOR(SUMIFS($Q617:BE617,$Q614:BE614,12),1),IF(BF614=1,BF618,BF618+BE615)),0)</f>
        <v>0</v>
      </c>
      <c r="BG615" s="62">
        <f>IF(BG614&gt;0,IF((SUMIFS($Q617:BF617,$Q614:BF614,12)+IF(BF614=12,0,BF615)+BG618)&gt;=$K611,$K611-FLOOR(SUMIFS($Q617:BF617,$Q614:BF614,12),1),IF(BG614=1,BG618,BG618+BF615)),0)</f>
        <v>0</v>
      </c>
      <c r="BH615" s="62">
        <f>IF(BH614&gt;0,IF((SUMIFS($Q617:BG617,$Q614:BG614,12)+IF(BG614=12,0,BG615)+BH618)&gt;=$K611,$K611-FLOOR(SUMIFS($Q617:BG617,$Q614:BG614,12),1),IF(BH614=1,BH618,BH618+BG615)),0)</f>
        <v>0</v>
      </c>
      <c r="BI615" s="62">
        <f>IF(BI614&gt;0,IF((SUMIFS($Q617:BH617,$Q614:BH614,12)+IF(BH614=12,0,BH615)+BI618)&gt;=$K611,$K611-FLOOR(SUMIFS($Q617:BH617,$Q614:BH614,12),1),IF(BI614=1,BI618,BI618+BH615)),0)</f>
        <v>0</v>
      </c>
      <c r="BJ615" s="62">
        <f>IF(BJ614&gt;0,IF((SUMIFS($Q617:BI617,$Q614:BI614,12)+IF(BI614=12,0,BI615)+BJ618)&gt;=$K611,$K611-FLOOR(SUMIFS($Q617:BI617,$Q614:BI614,12),1),IF(BJ614=1,BJ618,BJ618+BI615)),0)</f>
        <v>0</v>
      </c>
      <c r="BK615" s="62">
        <f>IF(BK614&gt;0,IF((SUMIFS($Q617:BJ617,$Q614:BJ614,12)+IF(BJ614=12,0,BJ615)+BK618)&gt;=$K611,$K611-FLOOR(SUMIFS($Q617:BJ617,$Q614:BJ614,12),1),IF(BK614=1,BK618,BK618+BJ615)),0)</f>
        <v>0</v>
      </c>
      <c r="BL615" s="62">
        <f>IF(BL614&gt;0,IF((SUMIFS($Q617:BK617,$Q614:BK614,12)+IF(BK614=12,0,BK615)+BL618)&gt;=$K611,$K611-FLOOR(SUMIFS($Q617:BK617,$Q614:BK614,12),1),IF(BL614=1,BL618,BL618+BK615)),0)</f>
        <v>0</v>
      </c>
      <c r="BM615" s="62">
        <f>IF(BM614&gt;0,IF((SUMIFS($Q617:BL617,$Q614:BL614,12)+IF(BL614=12,0,BL615)+BM618)&gt;=$K611,$K611-FLOOR(SUMIFS($Q617:BL617,$Q614:BL614,12),1),IF(BM614=1,BM618,BM618+BL615)),0)</f>
        <v>0</v>
      </c>
      <c r="BN615" s="62">
        <f>IF(BN614&gt;0,IF((SUMIFS($Q617:BM617,$Q614:BM614,12)+IF(BM614=12,0,BM615)+BN618)&gt;=$K611,$K611-FLOOR(SUMIFS($Q617:BM617,$Q614:BM614,12),1),IF(BN614=1,BN618,BN618+BM615)),0)</f>
        <v>0</v>
      </c>
      <c r="BO615" s="62">
        <f>IF(BO614&gt;0,IF((SUMIFS($Q617:BN617,$Q614:BN614,12)+IF(BN614=12,0,BN615)+BO618)&gt;=$K611,$K611-FLOOR(SUMIFS($Q617:BN617,$Q614:BN614,12),1),IF(BO614=1,BO618,BO618+BN615)),0)</f>
        <v>0</v>
      </c>
      <c r="BP615" s="62">
        <f>IF(BP614&gt;0,IF((SUMIFS($Q617:BO617,$Q614:BO614,12)+IF(BO614=12,0,BO615)+BP618)&gt;=$K611,$K611-FLOOR(SUMIFS($Q617:BO617,$Q614:BO614,12),1),IF(BP614=1,BP618,BP618+BO615)),0)</f>
        <v>0</v>
      </c>
      <c r="BQ615" s="62">
        <f>IF(BQ614&gt;0,IF((SUMIFS($Q617:BP617,$Q614:BP614,12)+IF(BP614=12,0,BP615)+BQ618)&gt;=$K611,$K611-FLOOR(SUMIFS($Q617:BP617,$Q614:BP614,12),1),IF(BQ614=1,BQ618,BQ618+BP615)),0)</f>
        <v>0</v>
      </c>
      <c r="BR615" s="62">
        <f>IF(BR614&gt;0,IF((SUMIFS($Q617:BQ617,$Q614:BQ614,12)+IF(BQ614=12,0,BQ615)+BR618)&gt;=$K611,$K611-FLOOR(SUMIFS($Q617:BQ617,$Q614:BQ614,12),1),IF(BR614=1,BR618,BR618+BQ615)),0)</f>
        <v>0</v>
      </c>
      <c r="BS615" s="62">
        <f>IF(BS614&gt;0,IF((SUMIFS($Q617:BR617,$Q614:BR614,12)+IF(BR614=12,0,BR615)+BS618)&gt;=$K611,$K611-FLOOR(SUMIFS($Q617:BR617,$Q614:BR614,12),1),IF(BS614=1,BS618,BS618+BR615)),0)</f>
        <v>0</v>
      </c>
      <c r="BT615" s="62">
        <f>IF(BT614&gt;0,IF((SUMIFS($Q617:BS617,$Q614:BS614,12)+IF(BS614=12,0,BS615)+BT618)&gt;=$K611,$K611-FLOOR(SUMIFS($Q617:BS617,$Q614:BS614,12),1),IF(BT614=1,BT618,BT618+BS615)),0)</f>
        <v>0</v>
      </c>
      <c r="BU615" s="62">
        <f>IF(BU614&gt;0,IF((SUMIFS($Q617:BT617,$Q614:BT614,12)+IF(BT614=12,0,BT615)+BU618)&gt;=$K611,$K611-FLOOR(SUMIFS($Q617:BT617,$Q614:BT614,12),1),IF(BU614=1,BU618,BU618+BT615)),0)</f>
        <v>0</v>
      </c>
      <c r="BV615" s="62">
        <f>IF(BV614&gt;0,IF((SUMIFS($Q617:BU617,$Q614:BU614,12)+IF(BU614=12,0,BU615)+BV618)&gt;=$K611,$K611-FLOOR(SUMIFS($Q617:BU617,$Q614:BU614,12),1),IF(BV614=1,BV618,BV618+BU615)),0)</f>
        <v>0</v>
      </c>
      <c r="BW615" s="62">
        <f>IF(BW614&gt;0,IF((SUMIFS($Q617:BV617,$Q614:BV614,12)+IF(BV614=12,0,BV615)+BW618)&gt;=$K611,$K611-FLOOR(SUMIFS($Q617:BV617,$Q614:BV614,12),1),IF(BW614=1,BW618,BW618+BV615)),0)</f>
        <v>0</v>
      </c>
      <c r="BX615" s="62">
        <f>IF(BX614&gt;0,IF((SUMIFS($Q617:BW617,$Q614:BW614,12)+IF(BW614=12,0,BW615)+BX618)&gt;=$K611,$K611-FLOOR(SUMIFS($Q617:BW617,$Q614:BW614,12),1),IF(BX614=1,BX618,BX618+BW615)),0)</f>
        <v>0</v>
      </c>
      <c r="BY615" s="298"/>
      <c r="BZ615" s="300"/>
      <c r="CA615" s="302"/>
      <c r="CB615" s="302"/>
    </row>
    <row r="616" spans="1:96" s="98" customFormat="1" ht="41.4" hidden="1" customHeight="1" x14ac:dyDescent="0.3">
      <c r="A616" s="97"/>
      <c r="B616" s="119"/>
      <c r="C616" s="73"/>
      <c r="D616" s="73"/>
      <c r="E616" s="73"/>
      <c r="F616" s="73"/>
      <c r="G616" s="73"/>
      <c r="H616" s="73"/>
      <c r="I616" s="73"/>
      <c r="J616" s="73"/>
      <c r="K616" s="73"/>
      <c r="L616" s="58"/>
      <c r="M616" s="7"/>
      <c r="N616" s="160"/>
      <c r="P616" s="59" t="s">
        <v>172</v>
      </c>
      <c r="Q616" s="61">
        <f>IF(Q611&gt;0,Q612,0)</f>
        <v>0</v>
      </c>
      <c r="R616" s="61">
        <f t="shared" ref="R616" si="14346">IF(R611&gt;0,IF(R614=1,R612,R612+Q616),Q616)</f>
        <v>0</v>
      </c>
      <c r="S616" s="61">
        <f t="shared" ref="S616" si="14347">IF(S611&gt;0,IF(S614=1,S612,S612+R616),R616)</f>
        <v>0</v>
      </c>
      <c r="T616" s="61">
        <f t="shared" ref="T616" si="14348">IF(T611&gt;0,IF(T614=1,T612,T612+S616),S616)</f>
        <v>0</v>
      </c>
      <c r="U616" s="61">
        <f t="shared" ref="U616" si="14349">IF(U611&gt;0,IF(U614=1,U612,U612+T616),T616)</f>
        <v>0</v>
      </c>
      <c r="V616" s="61">
        <f t="shared" ref="V616" si="14350">IF(V611&gt;0,IF(V614=1,V612,V612+U616),U616)</f>
        <v>0</v>
      </c>
      <c r="W616" s="61">
        <f t="shared" ref="W616" si="14351">IF(W611&gt;0,IF(W614=1,W612,W612+V616),V616)</f>
        <v>0</v>
      </c>
      <c r="X616" s="61">
        <f t="shared" ref="X616" si="14352">IF(X611&gt;0,IF(X614=1,X612,X612+W616),W616)</f>
        <v>0</v>
      </c>
      <c r="Y616" s="61">
        <f t="shared" ref="Y616" si="14353">IF(Y611&gt;0,IF(Y614=1,Y612,Y612+X616),X616)</f>
        <v>0</v>
      </c>
      <c r="Z616" s="61">
        <f t="shared" ref="Z616" si="14354">IF(Z611&gt;0,IF(Z614=1,Z612,Z612+Y616),Y616)</f>
        <v>0</v>
      </c>
      <c r="AA616" s="61">
        <f t="shared" ref="AA616" si="14355">IF(AA611&gt;0,IF(AA614=1,AA612,AA612+Z616),Z616)</f>
        <v>0</v>
      </c>
      <c r="AB616" s="61">
        <f t="shared" ref="AB616" si="14356">IF(AB611&gt;0,IF(AB614=1,AB612,AB612+AA616),AA616)</f>
        <v>0</v>
      </c>
      <c r="AC616" s="61">
        <f t="shared" ref="AC616" si="14357">IF(AC611&gt;0,IF(AC614=1,AC612,AC612+AB616),AB616)</f>
        <v>0</v>
      </c>
      <c r="AD616" s="61">
        <f t="shared" ref="AD616" si="14358">IF(AD611&gt;0,IF(AD614=1,AD612,AD612+AC616),AC616)</f>
        <v>0</v>
      </c>
      <c r="AE616" s="61">
        <f t="shared" ref="AE616" si="14359">IF(AE611&gt;0,IF(AE614=1,AE612,AE612+AD616),AD616)</f>
        <v>0</v>
      </c>
      <c r="AF616" s="61">
        <f t="shared" ref="AF616" si="14360">IF(AF611&gt;0,IF(AF614=1,AF612,AF612+AE616),AE616)</f>
        <v>0</v>
      </c>
      <c r="AG616" s="61">
        <f t="shared" ref="AG616" si="14361">IF(AG611&gt;0,IF(AG614=1,AG612,AG612+AF616),AF616)</f>
        <v>0</v>
      </c>
      <c r="AH616" s="61">
        <f t="shared" ref="AH616" si="14362">IF(AH611&gt;0,IF(AH614=1,AH612,AH612+AG616),AG616)</f>
        <v>0</v>
      </c>
      <c r="AI616" s="61">
        <f t="shared" ref="AI616" si="14363">IF(AI611&gt;0,IF(AI614=1,AI612,AI612+AH616),AH616)</f>
        <v>0</v>
      </c>
      <c r="AJ616" s="61">
        <f t="shared" ref="AJ616" si="14364">IF(AJ611&gt;0,IF(AJ614=1,AJ612,AJ612+AI616),AI616)</f>
        <v>0</v>
      </c>
      <c r="AK616" s="61">
        <f t="shared" ref="AK616" si="14365">IF(AK611&gt;0,IF(AK614=1,AK612,AK612+AJ616),AJ616)</f>
        <v>0</v>
      </c>
      <c r="AL616" s="61">
        <f t="shared" ref="AL616" si="14366">IF(AL611&gt;0,IF(AL614=1,AL612,AL612+AK616),AK616)</f>
        <v>0</v>
      </c>
      <c r="AM616" s="61">
        <f t="shared" ref="AM616" si="14367">IF(AM611&gt;0,IF(AM614=1,AM612,AM612+AL616),AL616)</f>
        <v>0</v>
      </c>
      <c r="AN616" s="61">
        <f t="shared" ref="AN616" si="14368">IF(AN611&gt;0,IF(AN614=1,AN612,AN612+AM616),AM616)</f>
        <v>0</v>
      </c>
      <c r="AO616" s="61">
        <f t="shared" ref="AO616" si="14369">IF(AO611&gt;0,IF(AO614=1,AO612,AO612+AN616),AN616)</f>
        <v>0</v>
      </c>
      <c r="AP616" s="61">
        <f t="shared" ref="AP616" si="14370">IF(AP611&gt;0,IF(AP614=1,AP612,AP612+AO616),AO616)</f>
        <v>0</v>
      </c>
      <c r="AQ616" s="61">
        <f t="shared" ref="AQ616" si="14371">IF(AQ611&gt;0,IF(AQ614=1,AQ612,AQ612+AP616),AP616)</f>
        <v>0</v>
      </c>
      <c r="AR616" s="61">
        <f t="shared" ref="AR616" si="14372">IF(AR611&gt;0,IF(AR614=1,AR612,AR612+AQ616),AQ616)</f>
        <v>0</v>
      </c>
      <c r="AS616" s="61">
        <f t="shared" ref="AS616" si="14373">IF(AS611&gt;0,IF(AS614=1,AS612,AS612+AR616),AR616)</f>
        <v>0</v>
      </c>
      <c r="AT616" s="61">
        <f t="shared" ref="AT616" si="14374">IF(AT611&gt;0,IF(AT614=1,AT612,AT612+AS616),AS616)</f>
        <v>0</v>
      </c>
      <c r="AU616" s="61">
        <f t="shared" ref="AU616" si="14375">IF(AU611&gt;0,IF(AU614=1,AU612,AU612+AT616),AT616)</f>
        <v>0</v>
      </c>
      <c r="AV616" s="61">
        <f t="shared" ref="AV616" si="14376">IF(AV611&gt;0,IF(AV614=1,AV612,AV612+AU616),AU616)</f>
        <v>0</v>
      </c>
      <c r="AW616" s="61">
        <f t="shared" ref="AW616" si="14377">IF(AW611&gt;0,IF(AW614=1,AW612,AW612+AV616),AV616)</f>
        <v>0</v>
      </c>
      <c r="AX616" s="61">
        <f t="shared" ref="AX616" si="14378">IF(AX611&gt;0,IF(AX614=1,AX612,AX612+AW616),AW616)</f>
        <v>0</v>
      </c>
      <c r="AY616" s="61">
        <f t="shared" ref="AY616" si="14379">IF(AY611&gt;0,IF(AY614=1,AY612,AY612+AX616),AX616)</f>
        <v>0</v>
      </c>
      <c r="AZ616" s="61">
        <f t="shared" ref="AZ616" si="14380">IF(AZ611&gt;0,IF(AZ614=1,AZ612,AZ612+AY616),AY616)</f>
        <v>0</v>
      </c>
      <c r="BA616" s="61">
        <f t="shared" ref="BA616" si="14381">IF(BA611&gt;0,IF(BA614=1,BA612,BA612+AZ616),AZ616)</f>
        <v>0</v>
      </c>
      <c r="BB616" s="61">
        <f t="shared" ref="BB616" si="14382">IF(BB611&gt;0,IF(BB614=1,BB612,BB612+BA616),BA616)</f>
        <v>0</v>
      </c>
      <c r="BC616" s="61">
        <f t="shared" ref="BC616" si="14383">IF(BC611&gt;0,IF(BC614=1,BC612,BC612+BB616),BB616)</f>
        <v>0</v>
      </c>
      <c r="BD616" s="61">
        <f t="shared" ref="BD616" si="14384">IF(BD611&gt;0,IF(BD614=1,BD612,BD612+BC616),BC616)</f>
        <v>0</v>
      </c>
      <c r="BE616" s="61">
        <f t="shared" ref="BE616" si="14385">IF(BE611&gt;0,IF(BE614=1,BE612,BE612+BD616),BD616)</f>
        <v>0</v>
      </c>
      <c r="BF616" s="61">
        <f t="shared" ref="BF616" si="14386">IF(BF611&gt;0,IF(BF614=1,BF612,BF612+BE616),BE616)</f>
        <v>0</v>
      </c>
      <c r="BG616" s="61">
        <f t="shared" ref="BG616" si="14387">IF(BG611&gt;0,IF(BG614=1,BG612,BG612+BF616),BF616)</f>
        <v>0</v>
      </c>
      <c r="BH616" s="61">
        <f t="shared" ref="BH616" si="14388">IF(BH611&gt;0,IF(BH614=1,BH612,BH612+BG616),BG616)</f>
        <v>0</v>
      </c>
      <c r="BI616" s="61">
        <f t="shared" ref="BI616" si="14389">IF(BI611&gt;0,IF(BI614=1,BI612,BI612+BH616),BH616)</f>
        <v>0</v>
      </c>
      <c r="BJ616" s="61">
        <f t="shared" ref="BJ616" si="14390">IF(BJ611&gt;0,IF(BJ614=1,BJ612,BJ612+BI616),BI616)</f>
        <v>0</v>
      </c>
      <c r="BK616" s="61">
        <f t="shared" ref="BK616" si="14391">IF(BK611&gt;0,IF(BK614=1,BK612,BK612+BJ616),BJ616)</f>
        <v>0</v>
      </c>
      <c r="BL616" s="61">
        <f t="shared" ref="BL616" si="14392">IF(BL611&gt;0,IF(BL614=1,BL612,BL612+BK616),BK616)</f>
        <v>0</v>
      </c>
      <c r="BM616" s="61">
        <f t="shared" ref="BM616" si="14393">IF(BM611&gt;0,IF(BM614=1,BM612,BM612+BL616),BL616)</f>
        <v>0</v>
      </c>
      <c r="BN616" s="61">
        <f t="shared" ref="BN616" si="14394">IF(BN611&gt;0,IF(BN614=1,BN612,BN612+BM616),BM616)</f>
        <v>0</v>
      </c>
      <c r="BO616" s="61">
        <f t="shared" ref="BO616" si="14395">IF(BO611&gt;0,IF(BO614=1,BO612,BO612+BN616),BN616)</f>
        <v>0</v>
      </c>
      <c r="BP616" s="61">
        <f t="shared" ref="BP616" si="14396">IF(BP611&gt;0,IF(BP614=1,BP612,BP612+BO616),BO616)</f>
        <v>0</v>
      </c>
      <c r="BQ616" s="61">
        <f t="shared" ref="BQ616" si="14397">IF(BQ611&gt;0,IF(BQ614=1,BQ612,BQ612+BP616),BP616)</f>
        <v>0</v>
      </c>
      <c r="BR616" s="61">
        <f t="shared" ref="BR616" si="14398">IF(BR611&gt;0,IF(BR614=1,BR612,BR612+BQ616),BQ616)</f>
        <v>0</v>
      </c>
      <c r="BS616" s="61">
        <f t="shared" ref="BS616" si="14399">IF(BS611&gt;0,IF(BS614=1,BS612,BS612+BR616),BR616)</f>
        <v>0</v>
      </c>
      <c r="BT616" s="61">
        <f t="shared" ref="BT616" si="14400">IF(BT611&gt;0,IF(BT614=1,BT612,BT612+BS616),BS616)</f>
        <v>0</v>
      </c>
      <c r="BU616" s="61">
        <f t="shared" ref="BU616" si="14401">IF(BU611&gt;0,IF(BU614=1,BU612,BU612+BT616),BT616)</f>
        <v>0</v>
      </c>
      <c r="BV616" s="61">
        <f t="shared" ref="BV616" si="14402">IF(BV611&gt;0,IF(BV614=1,BV612,BV612+BU616),BU616)</f>
        <v>0</v>
      </c>
      <c r="BW616" s="61">
        <f t="shared" ref="BW616" si="14403">IF(BW611&gt;0,IF(BW614=1,BW612,BW612+BV616),BV616)</f>
        <v>0</v>
      </c>
      <c r="BX616" s="61">
        <f t="shared" ref="BX616" si="14404">IF(BX611&gt;0,IF(BX614=1,BX612,BX612+BW616),BW616)</f>
        <v>0</v>
      </c>
      <c r="BY616" s="298"/>
      <c r="BZ616" s="300"/>
      <c r="CA616" s="302"/>
      <c r="CB616" s="302"/>
    </row>
    <row r="617" spans="1:96" s="98" customFormat="1" ht="41.4" hidden="1" customHeight="1" x14ac:dyDescent="0.3">
      <c r="A617" s="97"/>
      <c r="B617" s="119"/>
      <c r="C617" s="73"/>
      <c r="D617" s="73"/>
      <c r="E617" s="73"/>
      <c r="F617" s="73"/>
      <c r="G617" s="73"/>
      <c r="H617" s="73"/>
      <c r="I617" s="73"/>
      <c r="J617" s="73"/>
      <c r="K617" s="73"/>
      <c r="L617" s="58"/>
      <c r="M617" s="7"/>
      <c r="N617" s="160"/>
      <c r="P617" s="59" t="s">
        <v>173</v>
      </c>
      <c r="Q617" s="61">
        <f>Q619</f>
        <v>0</v>
      </c>
      <c r="R617" s="61">
        <f t="shared" ref="R617" si="14405">IF(R614=1,R619,R619+Q617)</f>
        <v>0</v>
      </c>
      <c r="S617" s="61">
        <f t="shared" ref="S617" si="14406">IF(S614=1,S619,S619+R617)</f>
        <v>0</v>
      </c>
      <c r="T617" s="61">
        <f t="shared" ref="T617" si="14407">IF(T614=1,T619,T619+S617)</f>
        <v>0</v>
      </c>
      <c r="U617" s="61">
        <f t="shared" ref="U617" si="14408">IF(U614=1,U619,U619+T617)</f>
        <v>0</v>
      </c>
      <c r="V617" s="61">
        <f t="shared" ref="V617" si="14409">IF(V614=1,V619,V619+U617)</f>
        <v>0</v>
      </c>
      <c r="W617" s="61">
        <f t="shared" ref="W617" si="14410">IF(W614=1,W619,W619+V617)</f>
        <v>0</v>
      </c>
      <c r="X617" s="61">
        <f t="shared" ref="X617" si="14411">IF(X614=1,X619,X619+W617)</f>
        <v>0</v>
      </c>
      <c r="Y617" s="61">
        <f t="shared" ref="Y617" si="14412">IF(Y614=1,Y619,Y619+X617)</f>
        <v>0</v>
      </c>
      <c r="Z617" s="61">
        <f t="shared" ref="Z617" si="14413">IF(Z614=1,Z619,Z619+Y617)</f>
        <v>0</v>
      </c>
      <c r="AA617" s="61">
        <f t="shared" ref="AA617" si="14414">IF(AA614=1,AA619,AA619+Z617)</f>
        <v>0</v>
      </c>
      <c r="AB617" s="61">
        <f t="shared" ref="AB617" si="14415">IF(AB614=1,AB619,AB619+AA617)</f>
        <v>0</v>
      </c>
      <c r="AC617" s="61">
        <f t="shared" ref="AC617" si="14416">IF(AC614=1,AC619,AC619+AB617)</f>
        <v>0</v>
      </c>
      <c r="AD617" s="61">
        <f t="shared" ref="AD617" si="14417">IF(AD614=1,AD619,AD619+AC617)</f>
        <v>0</v>
      </c>
      <c r="AE617" s="61">
        <f t="shared" ref="AE617" si="14418">IF(AE614=1,AE619,AE619+AD617)</f>
        <v>0</v>
      </c>
      <c r="AF617" s="61">
        <f t="shared" ref="AF617" si="14419">IF(AF614=1,AF619,AF619+AE617)</f>
        <v>0</v>
      </c>
      <c r="AG617" s="61">
        <f t="shared" ref="AG617" si="14420">IF(AG614=1,AG619,AG619+AF617)</f>
        <v>0</v>
      </c>
      <c r="AH617" s="61">
        <f t="shared" ref="AH617" si="14421">IF(AH614=1,AH619,AH619+AG617)</f>
        <v>0</v>
      </c>
      <c r="AI617" s="61">
        <f t="shared" ref="AI617" si="14422">IF(AI614=1,AI619,AI619+AH617)</f>
        <v>0</v>
      </c>
      <c r="AJ617" s="61">
        <f t="shared" ref="AJ617" si="14423">IF(AJ614=1,AJ619,AJ619+AI617)</f>
        <v>0</v>
      </c>
      <c r="AK617" s="61">
        <f t="shared" ref="AK617" si="14424">IF(AK614=1,AK619,AK619+AJ617)</f>
        <v>0</v>
      </c>
      <c r="AL617" s="61">
        <f t="shared" ref="AL617" si="14425">IF(AL614=1,AL619,AL619+AK617)</f>
        <v>0</v>
      </c>
      <c r="AM617" s="61">
        <f t="shared" ref="AM617" si="14426">IF(AM614=1,AM619,AM619+AL617)</f>
        <v>0</v>
      </c>
      <c r="AN617" s="61">
        <f t="shared" ref="AN617" si="14427">IF(AN614=1,AN619,AN619+AM617)</f>
        <v>0</v>
      </c>
      <c r="AO617" s="61">
        <f t="shared" ref="AO617" si="14428">IF(AO614=1,AO619,AO619+AN617)</f>
        <v>0</v>
      </c>
      <c r="AP617" s="61">
        <f t="shared" ref="AP617" si="14429">IF(AP614=1,AP619,AP619+AO617)</f>
        <v>0</v>
      </c>
      <c r="AQ617" s="61">
        <f t="shared" ref="AQ617" si="14430">IF(AQ614=1,AQ619,AQ619+AP617)</f>
        <v>0</v>
      </c>
      <c r="AR617" s="61">
        <f t="shared" ref="AR617" si="14431">IF(AR614=1,AR619,AR619+AQ617)</f>
        <v>0</v>
      </c>
      <c r="AS617" s="61">
        <f t="shared" ref="AS617" si="14432">IF(AS614=1,AS619,AS619+AR617)</f>
        <v>0</v>
      </c>
      <c r="AT617" s="61">
        <f t="shared" ref="AT617" si="14433">IF(AT614=1,AT619,AT619+AS617)</f>
        <v>0</v>
      </c>
      <c r="AU617" s="61">
        <f t="shared" ref="AU617" si="14434">IF(AU614=1,AU619,AU619+AT617)</f>
        <v>0</v>
      </c>
      <c r="AV617" s="61">
        <f t="shared" ref="AV617" si="14435">IF(AV614=1,AV619,AV619+AU617)</f>
        <v>0</v>
      </c>
      <c r="AW617" s="61">
        <f t="shared" ref="AW617" si="14436">IF(AW614=1,AW619,AW619+AV617)</f>
        <v>0</v>
      </c>
      <c r="AX617" s="61">
        <f t="shared" ref="AX617" si="14437">IF(AX614=1,AX619,AX619+AW617)</f>
        <v>0</v>
      </c>
      <c r="AY617" s="61">
        <f t="shared" ref="AY617" si="14438">IF(AY614=1,AY619,AY619+AX617)</f>
        <v>0</v>
      </c>
      <c r="AZ617" s="61">
        <f t="shared" ref="AZ617" si="14439">IF(AZ614=1,AZ619,AZ619+AY617)</f>
        <v>0</v>
      </c>
      <c r="BA617" s="61">
        <f t="shared" ref="BA617" si="14440">IF(BA614=1,BA619,BA619+AZ617)</f>
        <v>0</v>
      </c>
      <c r="BB617" s="61">
        <f t="shared" ref="BB617" si="14441">IF(BB614=1,BB619,BB619+BA617)</f>
        <v>0</v>
      </c>
      <c r="BC617" s="61">
        <f t="shared" ref="BC617" si="14442">IF(BC614=1,BC619,BC619+BB617)</f>
        <v>0</v>
      </c>
      <c r="BD617" s="61">
        <f t="shared" ref="BD617" si="14443">IF(BD614=1,BD619,BD619+BC617)</f>
        <v>0</v>
      </c>
      <c r="BE617" s="61">
        <f t="shared" ref="BE617" si="14444">IF(BE614=1,BE619,BE619+BD617)</f>
        <v>0</v>
      </c>
      <c r="BF617" s="61">
        <f t="shared" ref="BF617" si="14445">IF(BF614=1,BF619,BF619+BE617)</f>
        <v>0</v>
      </c>
      <c r="BG617" s="61">
        <f t="shared" ref="BG617" si="14446">IF(BG614=1,BG619,BG619+BF617)</f>
        <v>0</v>
      </c>
      <c r="BH617" s="61">
        <f t="shared" ref="BH617" si="14447">IF(BH614=1,BH619,BH619+BG617)</f>
        <v>0</v>
      </c>
      <c r="BI617" s="61">
        <f t="shared" ref="BI617" si="14448">IF(BI614=1,BI619,BI619+BH617)</f>
        <v>0</v>
      </c>
      <c r="BJ617" s="61">
        <f t="shared" ref="BJ617" si="14449">IF(BJ614=1,BJ619,BJ619+BI617)</f>
        <v>0</v>
      </c>
      <c r="BK617" s="61">
        <f t="shared" ref="BK617" si="14450">IF(BK614=1,BK619,BK619+BJ617)</f>
        <v>0</v>
      </c>
      <c r="BL617" s="61">
        <f t="shared" ref="BL617" si="14451">IF(BL614=1,BL619,BL619+BK617)</f>
        <v>0</v>
      </c>
      <c r="BM617" s="61">
        <f t="shared" ref="BM617" si="14452">IF(BM614=1,BM619,BM619+BL617)</f>
        <v>0</v>
      </c>
      <c r="BN617" s="61">
        <f t="shared" ref="BN617" si="14453">IF(BN614=1,BN619,BN619+BM617)</f>
        <v>0</v>
      </c>
      <c r="BO617" s="61">
        <f t="shared" ref="BO617" si="14454">IF(BO614=1,BO619,BO619+BN617)</f>
        <v>0</v>
      </c>
      <c r="BP617" s="61">
        <f t="shared" ref="BP617" si="14455">IF(BP614=1,BP619,BP619+BO617)</f>
        <v>0</v>
      </c>
      <c r="BQ617" s="61">
        <f t="shared" ref="BQ617" si="14456">IF(BQ614=1,BQ619,BQ619+BP617)</f>
        <v>0</v>
      </c>
      <c r="BR617" s="61">
        <f t="shared" ref="BR617" si="14457">IF(BR614=1,BR619,BR619+BQ617)</f>
        <v>0</v>
      </c>
      <c r="BS617" s="61">
        <f t="shared" ref="BS617" si="14458">IF(BS614=1,BS619,BS619+BR617)</f>
        <v>0</v>
      </c>
      <c r="BT617" s="61">
        <f t="shared" ref="BT617" si="14459">IF(BT614=1,BT619,BT619+BS617)</f>
        <v>0</v>
      </c>
      <c r="BU617" s="61">
        <f t="shared" ref="BU617" si="14460">IF(BU614=1,BU619,BU619+BT617)</f>
        <v>0</v>
      </c>
      <c r="BV617" s="61">
        <f t="shared" ref="BV617" si="14461">IF(BV614=1,BV619,BV619+BU617)</f>
        <v>0</v>
      </c>
      <c r="BW617" s="61">
        <f t="shared" ref="BW617" si="14462">IF(BW614=1,BW619,BW619+BV617)</f>
        <v>0</v>
      </c>
      <c r="BX617" s="61">
        <f t="shared" ref="BX617" si="14463">IF(BX614=1,BX619,BX619+BW617)</f>
        <v>0</v>
      </c>
      <c r="BY617" s="298"/>
      <c r="BZ617" s="300"/>
      <c r="CA617" s="302"/>
      <c r="CB617" s="302"/>
    </row>
    <row r="618" spans="1:96" s="98" customFormat="1" ht="28.95" customHeight="1" x14ac:dyDescent="0.3">
      <c r="A618" s="97"/>
      <c r="B618" s="119"/>
      <c r="C618" s="73"/>
      <c r="D618" s="73"/>
      <c r="E618" s="73"/>
      <c r="F618" s="73"/>
      <c r="G618" s="73"/>
      <c r="H618" s="73"/>
      <c r="I618" s="73"/>
      <c r="J618" s="73"/>
      <c r="K618" s="73"/>
      <c r="L618" s="58"/>
      <c r="M618" s="7"/>
      <c r="N618" s="160"/>
      <c r="P618" s="57" t="s">
        <v>171</v>
      </c>
      <c r="Q618" s="62">
        <f t="shared" ref="Q618:BX618" si="14464">1720/12*Q611</f>
        <v>0</v>
      </c>
      <c r="R618" s="62">
        <f t="shared" si="14464"/>
        <v>0</v>
      </c>
      <c r="S618" s="62">
        <f t="shared" si="14464"/>
        <v>0</v>
      </c>
      <c r="T618" s="62">
        <f t="shared" si="14464"/>
        <v>0</v>
      </c>
      <c r="U618" s="62">
        <f t="shared" si="14464"/>
        <v>0</v>
      </c>
      <c r="V618" s="62">
        <f t="shared" si="14464"/>
        <v>0</v>
      </c>
      <c r="W618" s="62">
        <f t="shared" si="14464"/>
        <v>0</v>
      </c>
      <c r="X618" s="62">
        <f t="shared" si="14464"/>
        <v>0</v>
      </c>
      <c r="Y618" s="62">
        <f t="shared" si="14464"/>
        <v>0</v>
      </c>
      <c r="Z618" s="62">
        <f t="shared" si="14464"/>
        <v>0</v>
      </c>
      <c r="AA618" s="62">
        <f t="shared" si="14464"/>
        <v>0</v>
      </c>
      <c r="AB618" s="62">
        <f t="shared" si="14464"/>
        <v>0</v>
      </c>
      <c r="AC618" s="62">
        <f t="shared" si="14464"/>
        <v>0</v>
      </c>
      <c r="AD618" s="62">
        <f t="shared" si="14464"/>
        <v>0</v>
      </c>
      <c r="AE618" s="62">
        <f t="shared" si="14464"/>
        <v>0</v>
      </c>
      <c r="AF618" s="62">
        <f t="shared" si="14464"/>
        <v>0</v>
      </c>
      <c r="AG618" s="62">
        <f t="shared" si="14464"/>
        <v>0</v>
      </c>
      <c r="AH618" s="62">
        <f t="shared" si="14464"/>
        <v>0</v>
      </c>
      <c r="AI618" s="62">
        <f t="shared" si="14464"/>
        <v>0</v>
      </c>
      <c r="AJ618" s="62">
        <f t="shared" si="14464"/>
        <v>0</v>
      </c>
      <c r="AK618" s="62">
        <f t="shared" si="14464"/>
        <v>0</v>
      </c>
      <c r="AL618" s="62">
        <f t="shared" si="14464"/>
        <v>0</v>
      </c>
      <c r="AM618" s="62">
        <f t="shared" si="14464"/>
        <v>0</v>
      </c>
      <c r="AN618" s="62">
        <f t="shared" si="14464"/>
        <v>0</v>
      </c>
      <c r="AO618" s="62">
        <f t="shared" si="14464"/>
        <v>0</v>
      </c>
      <c r="AP618" s="62">
        <f t="shared" si="14464"/>
        <v>0</v>
      </c>
      <c r="AQ618" s="62">
        <f t="shared" si="14464"/>
        <v>0</v>
      </c>
      <c r="AR618" s="62">
        <f t="shared" si="14464"/>
        <v>0</v>
      </c>
      <c r="AS618" s="62">
        <f t="shared" si="14464"/>
        <v>0</v>
      </c>
      <c r="AT618" s="62">
        <f t="shared" si="14464"/>
        <v>0</v>
      </c>
      <c r="AU618" s="62">
        <f t="shared" si="14464"/>
        <v>0</v>
      </c>
      <c r="AV618" s="62">
        <f t="shared" si="14464"/>
        <v>0</v>
      </c>
      <c r="AW618" s="62">
        <f t="shared" si="14464"/>
        <v>0</v>
      </c>
      <c r="AX618" s="62">
        <f t="shared" si="14464"/>
        <v>0</v>
      </c>
      <c r="AY618" s="62">
        <f t="shared" si="14464"/>
        <v>0</v>
      </c>
      <c r="AZ618" s="62">
        <f t="shared" si="14464"/>
        <v>0</v>
      </c>
      <c r="BA618" s="62">
        <f t="shared" si="14464"/>
        <v>0</v>
      </c>
      <c r="BB618" s="62">
        <f t="shared" si="14464"/>
        <v>0</v>
      </c>
      <c r="BC618" s="62">
        <f t="shared" si="14464"/>
        <v>0</v>
      </c>
      <c r="BD618" s="62">
        <f t="shared" si="14464"/>
        <v>0</v>
      </c>
      <c r="BE618" s="62">
        <f t="shared" si="14464"/>
        <v>0</v>
      </c>
      <c r="BF618" s="62">
        <f t="shared" si="14464"/>
        <v>0</v>
      </c>
      <c r="BG618" s="62">
        <f t="shared" si="14464"/>
        <v>0</v>
      </c>
      <c r="BH618" s="62">
        <f t="shared" si="14464"/>
        <v>0</v>
      </c>
      <c r="BI618" s="62">
        <f t="shared" si="14464"/>
        <v>0</v>
      </c>
      <c r="BJ618" s="62">
        <f t="shared" si="14464"/>
        <v>0</v>
      </c>
      <c r="BK618" s="62">
        <f t="shared" si="14464"/>
        <v>0</v>
      </c>
      <c r="BL618" s="62">
        <f t="shared" si="14464"/>
        <v>0</v>
      </c>
      <c r="BM618" s="62">
        <f t="shared" si="14464"/>
        <v>0</v>
      </c>
      <c r="BN618" s="62">
        <f t="shared" si="14464"/>
        <v>0</v>
      </c>
      <c r="BO618" s="62">
        <f t="shared" si="14464"/>
        <v>0</v>
      </c>
      <c r="BP618" s="62">
        <f t="shared" si="14464"/>
        <v>0</v>
      </c>
      <c r="BQ618" s="62">
        <f t="shared" si="14464"/>
        <v>0</v>
      </c>
      <c r="BR618" s="62">
        <f t="shared" si="14464"/>
        <v>0</v>
      </c>
      <c r="BS618" s="62">
        <f t="shared" si="14464"/>
        <v>0</v>
      </c>
      <c r="BT618" s="62">
        <f t="shared" si="14464"/>
        <v>0</v>
      </c>
      <c r="BU618" s="62">
        <f t="shared" si="14464"/>
        <v>0</v>
      </c>
      <c r="BV618" s="62">
        <f t="shared" si="14464"/>
        <v>0</v>
      </c>
      <c r="BW618" s="62">
        <f t="shared" si="14464"/>
        <v>0</v>
      </c>
      <c r="BX618" s="62">
        <f t="shared" si="14464"/>
        <v>0</v>
      </c>
      <c r="BY618" s="298"/>
      <c r="BZ618" s="300"/>
      <c r="CA618" s="302"/>
      <c r="CB618" s="302"/>
    </row>
    <row r="619" spans="1:96" s="98" customFormat="1" ht="28.8" x14ac:dyDescent="0.3">
      <c r="A619" s="97"/>
      <c r="B619" s="119"/>
      <c r="C619" s="73"/>
      <c r="D619" s="73"/>
      <c r="E619" s="73"/>
      <c r="F619" s="73"/>
      <c r="G619" s="73"/>
      <c r="H619" s="73"/>
      <c r="I619" s="73"/>
      <c r="J619" s="73"/>
      <c r="K619" s="73"/>
      <c r="L619" s="58"/>
      <c r="M619" s="7"/>
      <c r="N619" s="160"/>
      <c r="P619" s="57" t="s">
        <v>155</v>
      </c>
      <c r="Q619" s="62">
        <f>FLOOR(IF(OR(Q614=0,Q614=1),IF(Q612&gt;=Q618,Q618,Q612)+0.00000001,IF(Q616&gt;=Q615,Q615,Q616))+0.00000001,1)</f>
        <v>0</v>
      </c>
      <c r="R619" s="62">
        <f t="shared" ref="R619" si="14465">FLOOR(IF(OR(R614=0,R614=1),IF(R618&gt;R615,R615,IF(R612&gt;=R618,R618,R612)+0.00000001),IF(R616&gt;=R615,R615-Q617,R616-Q617)+0.00000001),1)</f>
        <v>0</v>
      </c>
      <c r="S619" s="62">
        <f t="shared" ref="S619" si="14466">FLOOR(IF(OR(S614=0,S614=1),IF(S618&gt;S615,S615,IF(S612&gt;=S618,S618,S612)+0.00000001),IF(S616&gt;=S615,S615-R617,S616-R617)+0.00000001),1)</f>
        <v>0</v>
      </c>
      <c r="T619" s="62">
        <f t="shared" ref="T619" si="14467">FLOOR(IF(OR(T614=0,T614=1),IF(T618&gt;T615,T615,IF(T612&gt;=T618,T618,T612)+0.00000001),IF(T616&gt;=T615,T615-S617,T616-S617)+0.00000001),1)</f>
        <v>0</v>
      </c>
      <c r="U619" s="62">
        <f t="shared" ref="U619" si="14468">FLOOR(IF(OR(U614=0,U614=1),IF(U618&gt;U615,U615,IF(U612&gt;=U618,U618,U612)+0.00000001),IF(U616&gt;=U615,U615-T617,U616-T617)+0.00000001),1)</f>
        <v>0</v>
      </c>
      <c r="V619" s="62">
        <f t="shared" ref="V619" si="14469">FLOOR(IF(OR(V614=0,V614=1),IF(V618&gt;V615,V615,IF(V612&gt;=V618,V618,V612)+0.00000001),IF(V616&gt;=V615,V615-U617,V616-U617)+0.00000001),1)</f>
        <v>0</v>
      </c>
      <c r="W619" s="62">
        <f t="shared" ref="W619" si="14470">FLOOR(IF(OR(W614=0,W614=1),IF(W618&gt;W615,W615,IF(W612&gt;=W618,W618,W612)+0.00000001),IF(W616&gt;=W615,W615-V617,W616-V617)+0.00000001),1)</f>
        <v>0</v>
      </c>
      <c r="X619" s="62">
        <f t="shared" ref="X619" si="14471">FLOOR(IF(OR(X614=0,X614=1),IF(X618&gt;X615,X615,IF(X612&gt;=X618,X618,X612)+0.00000001),IF(X616&gt;=X615,X615-W617,X616-W617)+0.00000001),1)</f>
        <v>0</v>
      </c>
      <c r="Y619" s="62">
        <f t="shared" ref="Y619" si="14472">FLOOR(IF(OR(Y614=0,Y614=1),IF(Y618&gt;Y615,Y615,IF(Y612&gt;=Y618,Y618,Y612)+0.00000001),IF(Y616&gt;=Y615,Y615-X617,Y616-X617)+0.00000001),1)</f>
        <v>0</v>
      </c>
      <c r="Z619" s="62">
        <f t="shared" ref="Z619" si="14473">FLOOR(IF(OR(Z614=0,Z614=1),IF(Z618&gt;Z615,Z615,IF(Z612&gt;=Z618,Z618,Z612)+0.00000001),IF(Z616&gt;=Z615,Z615-Y617,Z616-Y617)+0.00000001),1)</f>
        <v>0</v>
      </c>
      <c r="AA619" s="62">
        <f t="shared" ref="AA619" si="14474">FLOOR(IF(OR(AA614=0,AA614=1),IF(AA618&gt;AA615,AA615,IF(AA612&gt;=AA618,AA618,AA612)+0.00000001),IF(AA616&gt;=AA615,AA615-Z617,AA616-Z617)+0.00000001),1)</f>
        <v>0</v>
      </c>
      <c r="AB619" s="62">
        <f t="shared" ref="AB619" si="14475">FLOOR(IF(OR(AB614=0,AB614=1),IF(AB618&gt;AB615,AB615,IF(AB612&gt;=AB618,AB618,AB612)+0.00000001),IF(AB616&gt;=AB615,AB615-AA617,AB616-AA617)+0.00000001),1)</f>
        <v>0</v>
      </c>
      <c r="AC619" s="62">
        <f t="shared" ref="AC619" si="14476">FLOOR(IF(OR(AC614=0,AC614=1),IF(AC618&gt;AC615,AC615,IF(AC612&gt;=AC618,AC618,AC612)+0.00000001),IF(AC616&gt;=AC615,AC615-AB617,AC616-AB617)+0.00000001),1)</f>
        <v>0</v>
      </c>
      <c r="AD619" s="62">
        <f t="shared" ref="AD619" si="14477">FLOOR(IF(OR(AD614=0,AD614=1),IF(AD618&gt;AD615,AD615,IF(AD612&gt;=AD618,AD618,AD612)+0.00000001),IF(AD616&gt;=AD615,AD615-AC617,AD616-AC617)+0.00000001),1)</f>
        <v>0</v>
      </c>
      <c r="AE619" s="62">
        <f t="shared" ref="AE619" si="14478">FLOOR(IF(OR(AE614=0,AE614=1),IF(AE618&gt;AE615,AE615,IF(AE612&gt;=AE618,AE618,AE612)+0.00000001),IF(AE616&gt;=AE615,AE615-AD617,AE616-AD617)+0.00000001),1)</f>
        <v>0</v>
      </c>
      <c r="AF619" s="62">
        <f t="shared" ref="AF619" si="14479">FLOOR(IF(OR(AF614=0,AF614=1),IF(AF618&gt;AF615,AF615,IF(AF612&gt;=AF618,AF618,AF612)+0.00000001),IF(AF616&gt;=AF615,AF615-AE617,AF616-AE617)+0.00000001),1)</f>
        <v>0</v>
      </c>
      <c r="AG619" s="62">
        <f t="shared" ref="AG619" si="14480">FLOOR(IF(OR(AG614=0,AG614=1),IF(AG618&gt;AG615,AG615,IF(AG612&gt;=AG618,AG618,AG612)+0.00000001),IF(AG616&gt;=AG615,AG615-AF617,AG616-AF617)+0.00000001),1)</f>
        <v>0</v>
      </c>
      <c r="AH619" s="62">
        <f t="shared" ref="AH619" si="14481">FLOOR(IF(OR(AH614=0,AH614=1),IF(AH618&gt;AH615,AH615,IF(AH612&gt;=AH618,AH618,AH612)+0.00000001),IF(AH616&gt;=AH615,AH615-AG617,AH616-AG617)+0.00000001),1)</f>
        <v>0</v>
      </c>
      <c r="AI619" s="62">
        <f t="shared" ref="AI619" si="14482">FLOOR(IF(OR(AI614=0,AI614=1),IF(AI618&gt;AI615,AI615,IF(AI612&gt;=AI618,AI618,AI612)+0.00000001),IF(AI616&gt;=AI615,AI615-AH617,AI616-AH617)+0.00000001),1)</f>
        <v>0</v>
      </c>
      <c r="AJ619" s="62">
        <f t="shared" ref="AJ619" si="14483">FLOOR(IF(OR(AJ614=0,AJ614=1),IF(AJ618&gt;AJ615,AJ615,IF(AJ612&gt;=AJ618,AJ618,AJ612)+0.00000001),IF(AJ616&gt;=AJ615,AJ615-AI617,AJ616-AI617)+0.00000001),1)</f>
        <v>0</v>
      </c>
      <c r="AK619" s="62">
        <f t="shared" ref="AK619" si="14484">FLOOR(IF(OR(AK614=0,AK614=1),IF(AK618&gt;AK615,AK615,IF(AK612&gt;=AK618,AK618,AK612)+0.00000001),IF(AK616&gt;=AK615,AK615-AJ617,AK616-AJ617)+0.00000001),1)</f>
        <v>0</v>
      </c>
      <c r="AL619" s="62">
        <f t="shared" ref="AL619" si="14485">FLOOR(IF(OR(AL614=0,AL614=1),IF(AL618&gt;AL615,AL615,IF(AL612&gt;=AL618,AL618,AL612)+0.00000001),IF(AL616&gt;=AL615,AL615-AK617,AL616-AK617)+0.00000001),1)</f>
        <v>0</v>
      </c>
      <c r="AM619" s="62">
        <f t="shared" ref="AM619" si="14486">FLOOR(IF(OR(AM614=0,AM614=1),IF(AM618&gt;AM615,AM615,IF(AM612&gt;=AM618,AM618,AM612)+0.00000001),IF(AM616&gt;=AM615,AM615-AL617,AM616-AL617)+0.00000001),1)</f>
        <v>0</v>
      </c>
      <c r="AN619" s="62">
        <f t="shared" ref="AN619" si="14487">FLOOR(IF(OR(AN614=0,AN614=1),IF(AN618&gt;AN615,AN615,IF(AN612&gt;=AN618,AN618,AN612)+0.00000001),IF(AN616&gt;=AN615,AN615-AM617,AN616-AM617)+0.00000001),1)</f>
        <v>0</v>
      </c>
      <c r="AO619" s="62">
        <f t="shared" ref="AO619" si="14488">FLOOR(IF(OR(AO614=0,AO614=1),IF(AO618&gt;AO615,AO615,IF(AO612&gt;=AO618,AO618,AO612)+0.00000001),IF(AO616&gt;=AO615,AO615-AN617,AO616-AN617)+0.00000001),1)</f>
        <v>0</v>
      </c>
      <c r="AP619" s="62">
        <f t="shared" ref="AP619" si="14489">FLOOR(IF(OR(AP614=0,AP614=1),IF(AP618&gt;AP615,AP615,IF(AP612&gt;=AP618,AP618,AP612)+0.00000001),IF(AP616&gt;=AP615,AP615-AO617,AP616-AO617)+0.00000001),1)</f>
        <v>0</v>
      </c>
      <c r="AQ619" s="62">
        <f t="shared" ref="AQ619" si="14490">FLOOR(IF(OR(AQ614=0,AQ614=1),IF(AQ618&gt;AQ615,AQ615,IF(AQ612&gt;=AQ618,AQ618,AQ612)+0.00000001),IF(AQ616&gt;=AQ615,AQ615-AP617,AQ616-AP617)+0.00000001),1)</f>
        <v>0</v>
      </c>
      <c r="AR619" s="62">
        <f t="shared" ref="AR619" si="14491">FLOOR(IF(OR(AR614=0,AR614=1),IF(AR618&gt;AR615,AR615,IF(AR612&gt;=AR618,AR618,AR612)+0.00000001),IF(AR616&gt;=AR615,AR615-AQ617,AR616-AQ617)+0.00000001),1)</f>
        <v>0</v>
      </c>
      <c r="AS619" s="62">
        <f t="shared" ref="AS619" si="14492">FLOOR(IF(OR(AS614=0,AS614=1),IF(AS618&gt;AS615,AS615,IF(AS612&gt;=AS618,AS618,AS612)+0.00000001),IF(AS616&gt;=AS615,AS615-AR617,AS616-AR617)+0.00000001),1)</f>
        <v>0</v>
      </c>
      <c r="AT619" s="62">
        <f t="shared" ref="AT619" si="14493">FLOOR(IF(OR(AT614=0,AT614=1),IF(AT618&gt;AT615,AT615,IF(AT612&gt;=AT618,AT618,AT612)+0.00000001),IF(AT616&gt;=AT615,AT615-AS617,AT616-AS617)+0.00000001),1)</f>
        <v>0</v>
      </c>
      <c r="AU619" s="62">
        <f t="shared" ref="AU619" si="14494">FLOOR(IF(OR(AU614=0,AU614=1),IF(AU618&gt;AU615,AU615,IF(AU612&gt;=AU618,AU618,AU612)+0.00000001),IF(AU616&gt;=AU615,AU615-AT617,AU616-AT617)+0.00000001),1)</f>
        <v>0</v>
      </c>
      <c r="AV619" s="62">
        <f t="shared" ref="AV619" si="14495">FLOOR(IF(OR(AV614=0,AV614=1),IF(AV618&gt;AV615,AV615,IF(AV612&gt;=AV618,AV618,AV612)+0.00000001),IF(AV616&gt;=AV615,AV615-AU617,AV616-AU617)+0.00000001),1)</f>
        <v>0</v>
      </c>
      <c r="AW619" s="62">
        <f t="shared" ref="AW619" si="14496">FLOOR(IF(OR(AW614=0,AW614=1),IF(AW618&gt;AW615,AW615,IF(AW612&gt;=AW618,AW618,AW612)+0.00000001),IF(AW616&gt;=AW615,AW615-AV617,AW616-AV617)+0.00000001),1)</f>
        <v>0</v>
      </c>
      <c r="AX619" s="62">
        <f t="shared" ref="AX619" si="14497">FLOOR(IF(OR(AX614=0,AX614=1),IF(AX618&gt;AX615,AX615,IF(AX612&gt;=AX618,AX618,AX612)+0.00000001),IF(AX616&gt;=AX615,AX615-AW617,AX616-AW617)+0.00000001),1)</f>
        <v>0</v>
      </c>
      <c r="AY619" s="62">
        <f t="shared" ref="AY619" si="14498">FLOOR(IF(OR(AY614=0,AY614=1),IF(AY618&gt;AY615,AY615,IF(AY612&gt;=AY618,AY618,AY612)+0.00000001),IF(AY616&gt;=AY615,AY615-AX617,AY616-AX617)+0.00000001),1)</f>
        <v>0</v>
      </c>
      <c r="AZ619" s="62">
        <f t="shared" ref="AZ619" si="14499">FLOOR(IF(OR(AZ614=0,AZ614=1),IF(AZ618&gt;AZ615,AZ615,IF(AZ612&gt;=AZ618,AZ618,AZ612)+0.00000001),IF(AZ616&gt;=AZ615,AZ615-AY617,AZ616-AY617)+0.00000001),1)</f>
        <v>0</v>
      </c>
      <c r="BA619" s="62">
        <f t="shared" ref="BA619" si="14500">FLOOR(IF(OR(BA614=0,BA614=1),IF(BA618&gt;BA615,BA615,IF(BA612&gt;=BA618,BA618,BA612)+0.00000001),IF(BA616&gt;=BA615,BA615-AZ617,BA616-AZ617)+0.00000001),1)</f>
        <v>0</v>
      </c>
      <c r="BB619" s="62">
        <f t="shared" ref="BB619" si="14501">FLOOR(IF(OR(BB614=0,BB614=1),IF(BB618&gt;BB615,BB615,IF(BB612&gt;=BB618,BB618,BB612)+0.00000001),IF(BB616&gt;=BB615,BB615-BA617,BB616-BA617)+0.00000001),1)</f>
        <v>0</v>
      </c>
      <c r="BC619" s="62">
        <f t="shared" ref="BC619" si="14502">FLOOR(IF(OR(BC614=0,BC614=1),IF(BC618&gt;BC615,BC615,IF(BC612&gt;=BC618,BC618,BC612)+0.00000001),IF(BC616&gt;=BC615,BC615-BB617,BC616-BB617)+0.00000001),1)</f>
        <v>0</v>
      </c>
      <c r="BD619" s="62">
        <f t="shared" ref="BD619" si="14503">FLOOR(IF(OR(BD614=0,BD614=1),IF(BD618&gt;BD615,BD615,IF(BD612&gt;=BD618,BD618,BD612)+0.00000001),IF(BD616&gt;=BD615,BD615-BC617,BD616-BC617)+0.00000001),1)</f>
        <v>0</v>
      </c>
      <c r="BE619" s="62">
        <f t="shared" ref="BE619" si="14504">FLOOR(IF(OR(BE614=0,BE614=1),IF(BE618&gt;BE615,BE615,IF(BE612&gt;=BE618,BE618,BE612)+0.00000001),IF(BE616&gt;=BE615,BE615-BD617,BE616-BD617)+0.00000001),1)</f>
        <v>0</v>
      </c>
      <c r="BF619" s="62">
        <f t="shared" ref="BF619" si="14505">FLOOR(IF(OR(BF614=0,BF614=1),IF(BF618&gt;BF615,BF615,IF(BF612&gt;=BF618,BF618,BF612)+0.00000001),IF(BF616&gt;=BF615,BF615-BE617,BF616-BE617)+0.00000001),1)</f>
        <v>0</v>
      </c>
      <c r="BG619" s="62">
        <f t="shared" ref="BG619" si="14506">FLOOR(IF(OR(BG614=0,BG614=1),IF(BG618&gt;BG615,BG615,IF(BG612&gt;=BG618,BG618,BG612)+0.00000001),IF(BG616&gt;=BG615,BG615-BF617,BG616-BF617)+0.00000001),1)</f>
        <v>0</v>
      </c>
      <c r="BH619" s="62">
        <f t="shared" ref="BH619" si="14507">FLOOR(IF(OR(BH614=0,BH614=1),IF(BH618&gt;BH615,BH615,IF(BH612&gt;=BH618,BH618,BH612)+0.00000001),IF(BH616&gt;=BH615,BH615-BG617,BH616-BG617)+0.00000001),1)</f>
        <v>0</v>
      </c>
      <c r="BI619" s="62">
        <f t="shared" ref="BI619" si="14508">FLOOR(IF(OR(BI614=0,BI614=1),IF(BI618&gt;BI615,BI615,IF(BI612&gt;=BI618,BI618,BI612)+0.00000001),IF(BI616&gt;=BI615,BI615-BH617,BI616-BH617)+0.00000001),1)</f>
        <v>0</v>
      </c>
      <c r="BJ619" s="62">
        <f t="shared" ref="BJ619" si="14509">FLOOR(IF(OR(BJ614=0,BJ614=1),IF(BJ618&gt;BJ615,BJ615,IF(BJ612&gt;=BJ618,BJ618,BJ612)+0.00000001),IF(BJ616&gt;=BJ615,BJ615-BI617,BJ616-BI617)+0.00000001),1)</f>
        <v>0</v>
      </c>
      <c r="BK619" s="62">
        <f t="shared" ref="BK619" si="14510">FLOOR(IF(OR(BK614=0,BK614=1),IF(BK618&gt;BK615,BK615,IF(BK612&gt;=BK618,BK618,BK612)+0.00000001),IF(BK616&gt;=BK615,BK615-BJ617,BK616-BJ617)+0.00000001),1)</f>
        <v>0</v>
      </c>
      <c r="BL619" s="62">
        <f t="shared" ref="BL619" si="14511">FLOOR(IF(OR(BL614=0,BL614=1),IF(BL618&gt;BL615,BL615,IF(BL612&gt;=BL618,BL618,BL612)+0.00000001),IF(BL616&gt;=BL615,BL615-BK617,BL616-BK617)+0.00000001),1)</f>
        <v>0</v>
      </c>
      <c r="BM619" s="62">
        <f t="shared" ref="BM619" si="14512">FLOOR(IF(OR(BM614=0,BM614=1),IF(BM618&gt;BM615,BM615,IF(BM612&gt;=BM618,BM618,BM612)+0.00000001),IF(BM616&gt;=BM615,BM615-BL617,BM616-BL617)+0.00000001),1)</f>
        <v>0</v>
      </c>
      <c r="BN619" s="62">
        <f t="shared" ref="BN619" si="14513">FLOOR(IF(OR(BN614=0,BN614=1),IF(BN618&gt;BN615,BN615,IF(BN612&gt;=BN618,BN618,BN612)+0.00000001),IF(BN616&gt;=BN615,BN615-BM617,BN616-BM617)+0.00000001),1)</f>
        <v>0</v>
      </c>
      <c r="BO619" s="62">
        <f t="shared" ref="BO619" si="14514">FLOOR(IF(OR(BO614=0,BO614=1),IF(BO618&gt;BO615,BO615,IF(BO612&gt;=BO618,BO618,BO612)+0.00000001),IF(BO616&gt;=BO615,BO615-BN617,BO616-BN617)+0.00000001),1)</f>
        <v>0</v>
      </c>
      <c r="BP619" s="62">
        <f t="shared" ref="BP619" si="14515">FLOOR(IF(OR(BP614=0,BP614=1),IF(BP618&gt;BP615,BP615,IF(BP612&gt;=BP618,BP618,BP612)+0.00000001),IF(BP616&gt;=BP615,BP615-BO617,BP616-BO617)+0.00000001),1)</f>
        <v>0</v>
      </c>
      <c r="BQ619" s="62">
        <f t="shared" ref="BQ619" si="14516">FLOOR(IF(OR(BQ614=0,BQ614=1),IF(BQ618&gt;BQ615,BQ615,IF(BQ612&gt;=BQ618,BQ618,BQ612)+0.00000001),IF(BQ616&gt;=BQ615,BQ615-BP617,BQ616-BP617)+0.00000001),1)</f>
        <v>0</v>
      </c>
      <c r="BR619" s="62">
        <f t="shared" ref="BR619" si="14517">FLOOR(IF(OR(BR614=0,BR614=1),IF(BR618&gt;BR615,BR615,IF(BR612&gt;=BR618,BR618,BR612)+0.00000001),IF(BR616&gt;=BR615,BR615-BQ617,BR616-BQ617)+0.00000001),1)</f>
        <v>0</v>
      </c>
      <c r="BS619" s="62">
        <f t="shared" ref="BS619" si="14518">FLOOR(IF(OR(BS614=0,BS614=1),IF(BS618&gt;BS615,BS615,IF(BS612&gt;=BS618,BS618,BS612)+0.00000001),IF(BS616&gt;=BS615,BS615-BR617,BS616-BR617)+0.00000001),1)</f>
        <v>0</v>
      </c>
      <c r="BT619" s="62">
        <f t="shared" ref="BT619" si="14519">FLOOR(IF(OR(BT614=0,BT614=1),IF(BT618&gt;BT615,BT615,IF(BT612&gt;=BT618,BT618,BT612)+0.00000001),IF(BT616&gt;=BT615,BT615-BS617,BT616-BS617)+0.00000001),1)</f>
        <v>0</v>
      </c>
      <c r="BU619" s="62">
        <f t="shared" ref="BU619" si="14520">FLOOR(IF(OR(BU614=0,BU614=1),IF(BU618&gt;BU615,BU615,IF(BU612&gt;=BU618,BU618,BU612)+0.00000001),IF(BU616&gt;=BU615,BU615-BT617,BU616-BT617)+0.00000001),1)</f>
        <v>0</v>
      </c>
      <c r="BV619" s="62">
        <f t="shared" ref="BV619" si="14521">FLOOR(IF(OR(BV614=0,BV614=1),IF(BV618&gt;BV615,BV615,IF(BV612&gt;=BV618,BV618,BV612)+0.00000001),IF(BV616&gt;=BV615,BV615-BU617,BV616-BU617)+0.00000001),1)</f>
        <v>0</v>
      </c>
      <c r="BW619" s="62">
        <f t="shared" ref="BW619" si="14522">FLOOR(IF(OR(BW614=0,BW614=1),IF(BW618&gt;BW615,BW615,IF(BW612&gt;=BW618,BW618,BW612)+0.00000001),IF(BW616&gt;=BW615,BW615-BV617,BW616-BV617)+0.00000001),1)</f>
        <v>0</v>
      </c>
      <c r="BX619" s="62">
        <f t="shared" ref="BX619" si="14523">FLOOR(IF(OR(BX614=0,BX614=1),IF(BX618&gt;BX615,BX615,IF(BX612&gt;=BX618,BX618,BX612)+0.00000001),IF(BX616&gt;=BX615,BX615-BW617,BX616-BW617)+0.00000001),1)</f>
        <v>0</v>
      </c>
      <c r="BY619" s="298"/>
      <c r="BZ619" s="300"/>
      <c r="CA619" s="302"/>
      <c r="CB619" s="302"/>
    </row>
    <row r="620" spans="1:96" s="98" customFormat="1" ht="25.2" customHeight="1" thickBot="1" x14ac:dyDescent="0.35">
      <c r="A620" s="97"/>
      <c r="B620" s="120"/>
      <c r="C620" s="63"/>
      <c r="D620" s="63"/>
      <c r="E620" s="63"/>
      <c r="F620" s="63"/>
      <c r="G620" s="63"/>
      <c r="H620" s="63"/>
      <c r="I620" s="63"/>
      <c r="J620" s="63"/>
      <c r="K620" s="63"/>
      <c r="L620" s="64"/>
      <c r="M620" s="7"/>
      <c r="N620" s="161"/>
      <c r="P620" s="175" t="s">
        <v>156</v>
      </c>
      <c r="Q620" s="204">
        <f>IF(Q619=0,0,Q619*$J$16)</f>
        <v>0</v>
      </c>
      <c r="R620" s="204">
        <f t="shared" ref="R620:BX620" si="14524">IF(R619=0,0,R619*$J$16)</f>
        <v>0</v>
      </c>
      <c r="S620" s="204">
        <f t="shared" si="14524"/>
        <v>0</v>
      </c>
      <c r="T620" s="204">
        <f t="shared" si="14524"/>
        <v>0</v>
      </c>
      <c r="U620" s="204">
        <f t="shared" si="14524"/>
        <v>0</v>
      </c>
      <c r="V620" s="204">
        <f t="shared" si="14524"/>
        <v>0</v>
      </c>
      <c r="W620" s="204">
        <f t="shared" si="14524"/>
        <v>0</v>
      </c>
      <c r="X620" s="204">
        <f t="shared" si="14524"/>
        <v>0</v>
      </c>
      <c r="Y620" s="204">
        <f t="shared" si="14524"/>
        <v>0</v>
      </c>
      <c r="Z620" s="204">
        <f t="shared" si="14524"/>
        <v>0</v>
      </c>
      <c r="AA620" s="204">
        <f t="shared" si="14524"/>
        <v>0</v>
      </c>
      <c r="AB620" s="204">
        <f t="shared" si="14524"/>
        <v>0</v>
      </c>
      <c r="AC620" s="204">
        <f t="shared" si="14524"/>
        <v>0</v>
      </c>
      <c r="AD620" s="204">
        <f t="shared" si="14524"/>
        <v>0</v>
      </c>
      <c r="AE620" s="204">
        <f t="shared" si="14524"/>
        <v>0</v>
      </c>
      <c r="AF620" s="204">
        <f t="shared" si="14524"/>
        <v>0</v>
      </c>
      <c r="AG620" s="204">
        <f t="shared" si="14524"/>
        <v>0</v>
      </c>
      <c r="AH620" s="204">
        <f t="shared" si="14524"/>
        <v>0</v>
      </c>
      <c r="AI620" s="204">
        <f t="shared" si="14524"/>
        <v>0</v>
      </c>
      <c r="AJ620" s="204">
        <f t="shared" si="14524"/>
        <v>0</v>
      </c>
      <c r="AK620" s="204">
        <f t="shared" si="14524"/>
        <v>0</v>
      </c>
      <c r="AL620" s="204">
        <f t="shared" si="14524"/>
        <v>0</v>
      </c>
      <c r="AM620" s="204">
        <f t="shared" si="14524"/>
        <v>0</v>
      </c>
      <c r="AN620" s="204">
        <f t="shared" si="14524"/>
        <v>0</v>
      </c>
      <c r="AO620" s="204">
        <f t="shared" si="14524"/>
        <v>0</v>
      </c>
      <c r="AP620" s="204">
        <f t="shared" si="14524"/>
        <v>0</v>
      </c>
      <c r="AQ620" s="204">
        <f t="shared" si="14524"/>
        <v>0</v>
      </c>
      <c r="AR620" s="204">
        <f t="shared" si="14524"/>
        <v>0</v>
      </c>
      <c r="AS620" s="204">
        <f t="shared" si="14524"/>
        <v>0</v>
      </c>
      <c r="AT620" s="204">
        <f t="shared" si="14524"/>
        <v>0</v>
      </c>
      <c r="AU620" s="204">
        <f t="shared" si="14524"/>
        <v>0</v>
      </c>
      <c r="AV620" s="204">
        <f t="shared" si="14524"/>
        <v>0</v>
      </c>
      <c r="AW620" s="204">
        <f t="shared" si="14524"/>
        <v>0</v>
      </c>
      <c r="AX620" s="204">
        <f t="shared" si="14524"/>
        <v>0</v>
      </c>
      <c r="AY620" s="204">
        <f t="shared" si="14524"/>
        <v>0</v>
      </c>
      <c r="AZ620" s="204">
        <f t="shared" si="14524"/>
        <v>0</v>
      </c>
      <c r="BA620" s="204">
        <f t="shared" si="14524"/>
        <v>0</v>
      </c>
      <c r="BB620" s="204">
        <f t="shared" si="14524"/>
        <v>0</v>
      </c>
      <c r="BC620" s="204">
        <f t="shared" si="14524"/>
        <v>0</v>
      </c>
      <c r="BD620" s="204">
        <f t="shared" si="14524"/>
        <v>0</v>
      </c>
      <c r="BE620" s="204">
        <f t="shared" si="14524"/>
        <v>0</v>
      </c>
      <c r="BF620" s="204">
        <f t="shared" si="14524"/>
        <v>0</v>
      </c>
      <c r="BG620" s="204">
        <f t="shared" si="14524"/>
        <v>0</v>
      </c>
      <c r="BH620" s="204">
        <f t="shared" si="14524"/>
        <v>0</v>
      </c>
      <c r="BI620" s="204">
        <f t="shared" si="14524"/>
        <v>0</v>
      </c>
      <c r="BJ620" s="204">
        <f t="shared" si="14524"/>
        <v>0</v>
      </c>
      <c r="BK620" s="204">
        <f t="shared" si="14524"/>
        <v>0</v>
      </c>
      <c r="BL620" s="204">
        <f t="shared" si="14524"/>
        <v>0</v>
      </c>
      <c r="BM620" s="204">
        <f t="shared" si="14524"/>
        <v>0</v>
      </c>
      <c r="BN620" s="204">
        <f t="shared" si="14524"/>
        <v>0</v>
      </c>
      <c r="BO620" s="204">
        <f t="shared" si="14524"/>
        <v>0</v>
      </c>
      <c r="BP620" s="204">
        <f t="shared" si="14524"/>
        <v>0</v>
      </c>
      <c r="BQ620" s="204">
        <f t="shared" si="14524"/>
        <v>0</v>
      </c>
      <c r="BR620" s="204">
        <f t="shared" si="14524"/>
        <v>0</v>
      </c>
      <c r="BS620" s="204">
        <f t="shared" si="14524"/>
        <v>0</v>
      </c>
      <c r="BT620" s="204">
        <f t="shared" si="14524"/>
        <v>0</v>
      </c>
      <c r="BU620" s="204">
        <f t="shared" si="14524"/>
        <v>0</v>
      </c>
      <c r="BV620" s="204">
        <f t="shared" si="14524"/>
        <v>0</v>
      </c>
      <c r="BW620" s="204">
        <f t="shared" si="14524"/>
        <v>0</v>
      </c>
      <c r="BX620" s="204">
        <f t="shared" si="14524"/>
        <v>0</v>
      </c>
      <c r="BY620" s="299"/>
      <c r="BZ620" s="301"/>
      <c r="CA620" s="303"/>
      <c r="CB620" s="303"/>
      <c r="CD620" s="146">
        <f>SUMIFS($Q620:$BX620,$Q610:$BX610,"1. ZoR")</f>
        <v>0</v>
      </c>
      <c r="CE620" s="146">
        <f>SUMIFS($Q620:$BX620,$Q610:$BX610,"2. ZoR")</f>
        <v>0</v>
      </c>
      <c r="CF620" s="146">
        <f>SUMIFS($Q620:$BX620,$Q610:$BX610,"3. ZoR")</f>
        <v>0</v>
      </c>
      <c r="CG620" s="146">
        <f>SUMIFS($Q620:$BX620,$Q610:$BX610,"4. ZoR")</f>
        <v>0</v>
      </c>
      <c r="CH620" s="146">
        <f>SUMIFS($Q620:$BX620,$Q610:$BX610,"5. ZoR")</f>
        <v>0</v>
      </c>
      <c r="CI620" s="146">
        <f>SUMIFS($Q620:$BX620,$Q610:$BX610,"6. ZoR")</f>
        <v>0</v>
      </c>
      <c r="CJ620" s="146">
        <f>SUMIFS($Q620:$BX620,$Q610:$BX610,"7. ZoR")</f>
        <v>0</v>
      </c>
      <c r="CK620" s="146">
        <f>SUMIFS($Q620:$BX620,$Q610:$BX610,"8. ZoR")</f>
        <v>0</v>
      </c>
      <c r="CL620" s="146">
        <f>SUMIFS($Q620:$BX620,$Q610:$BX610,"9. ZoR")</f>
        <v>0</v>
      </c>
      <c r="CM620" s="146">
        <f>SUMIFS($Q620:$BX620,$Q610:$BX610,"10. ZoR")</f>
        <v>0</v>
      </c>
      <c r="CN620" s="146">
        <f>SUMIFS($Q620:$BX620,$Q610:$BX610,"11. ZoR")</f>
        <v>0</v>
      </c>
      <c r="CO620" s="146">
        <f>SUMIFS($Q620:$BX620,$Q610:$BX610,"12. ZoR")</f>
        <v>0</v>
      </c>
      <c r="CP620" s="146">
        <f>SUMIFS($Q620:$BX620,$Q610:$BX610,"13. ZoR")</f>
        <v>0</v>
      </c>
      <c r="CQ620" s="146">
        <f>SUMIFS($Q620:$BX620,$Q610:$BX610,"14. ZoR")</f>
        <v>0</v>
      </c>
      <c r="CR620" s="146">
        <f>SUMIFS($Q620:$BX620,$Q610:$BX610,"15. ZoR")</f>
        <v>0</v>
      </c>
    </row>
    <row r="621" spans="1:96" ht="15" thickBot="1" x14ac:dyDescent="0.35"/>
    <row r="622" spans="1:96" s="98" customFormat="1" ht="69.599999999999994" customHeight="1" thickBot="1" x14ac:dyDescent="0.35">
      <c r="A622" s="229"/>
      <c r="B622" s="112"/>
      <c r="C622" s="304" t="s">
        <v>1</v>
      </c>
      <c r="D622" s="113"/>
      <c r="E622" s="122" t="s">
        <v>248</v>
      </c>
      <c r="F622" s="122" t="s">
        <v>200</v>
      </c>
      <c r="G622" s="114" t="s">
        <v>93</v>
      </c>
      <c r="H622" s="114" t="s">
        <v>94</v>
      </c>
      <c r="I622" s="114" t="s">
        <v>229</v>
      </c>
      <c r="J622" s="114" t="s">
        <v>206</v>
      </c>
      <c r="K622" s="114" t="s">
        <v>208</v>
      </c>
      <c r="L622" s="129" t="s">
        <v>0</v>
      </c>
      <c r="M622" s="7"/>
      <c r="N622" s="115">
        <v>204032</v>
      </c>
      <c r="P622" s="162" t="s">
        <v>129</v>
      </c>
      <c r="Q622" s="76" t="s">
        <v>3</v>
      </c>
      <c r="R622" s="76" t="s">
        <v>4</v>
      </c>
      <c r="S622" s="76" t="s">
        <v>5</v>
      </c>
      <c r="T622" s="76" t="s">
        <v>6</v>
      </c>
      <c r="U622" s="76" t="s">
        <v>7</v>
      </c>
      <c r="V622" s="76" t="s">
        <v>8</v>
      </c>
      <c r="W622" s="76" t="s">
        <v>9</v>
      </c>
      <c r="X622" s="76" t="s">
        <v>10</v>
      </c>
      <c r="Y622" s="76" t="s">
        <v>11</v>
      </c>
      <c r="Z622" s="76" t="s">
        <v>12</v>
      </c>
      <c r="AA622" s="76" t="s">
        <v>13</v>
      </c>
      <c r="AB622" s="76" t="s">
        <v>14</v>
      </c>
      <c r="AC622" s="76" t="s">
        <v>15</v>
      </c>
      <c r="AD622" s="76" t="s">
        <v>16</v>
      </c>
      <c r="AE622" s="76" t="s">
        <v>17</v>
      </c>
      <c r="AF622" s="76" t="s">
        <v>18</v>
      </c>
      <c r="AG622" s="76" t="s">
        <v>19</v>
      </c>
      <c r="AH622" s="76" t="s">
        <v>20</v>
      </c>
      <c r="AI622" s="76" t="s">
        <v>21</v>
      </c>
      <c r="AJ622" s="76" t="s">
        <v>22</v>
      </c>
      <c r="AK622" s="76" t="s">
        <v>23</v>
      </c>
      <c r="AL622" s="76" t="s">
        <v>24</v>
      </c>
      <c r="AM622" s="76" t="s">
        <v>25</v>
      </c>
      <c r="AN622" s="76" t="s">
        <v>26</v>
      </c>
      <c r="AO622" s="76" t="s">
        <v>27</v>
      </c>
      <c r="AP622" s="76" t="s">
        <v>28</v>
      </c>
      <c r="AQ622" s="76" t="s">
        <v>29</v>
      </c>
      <c r="AR622" s="76" t="s">
        <v>30</v>
      </c>
      <c r="AS622" s="76" t="s">
        <v>31</v>
      </c>
      <c r="AT622" s="76" t="s">
        <v>32</v>
      </c>
      <c r="AU622" s="76" t="s">
        <v>33</v>
      </c>
      <c r="AV622" s="76" t="s">
        <v>34</v>
      </c>
      <c r="AW622" s="76" t="s">
        <v>35</v>
      </c>
      <c r="AX622" s="76" t="s">
        <v>36</v>
      </c>
      <c r="AY622" s="76" t="s">
        <v>37</v>
      </c>
      <c r="AZ622" s="76" t="s">
        <v>38</v>
      </c>
      <c r="BA622" s="76" t="s">
        <v>39</v>
      </c>
      <c r="BB622" s="76" t="s">
        <v>40</v>
      </c>
      <c r="BC622" s="76" t="s">
        <v>41</v>
      </c>
      <c r="BD622" s="76" t="s">
        <v>42</v>
      </c>
      <c r="BE622" s="76" t="s">
        <v>43</v>
      </c>
      <c r="BF622" s="76" t="s">
        <v>44</v>
      </c>
      <c r="BG622" s="76" t="s">
        <v>45</v>
      </c>
      <c r="BH622" s="76" t="s">
        <v>46</v>
      </c>
      <c r="BI622" s="76" t="s">
        <v>47</v>
      </c>
      <c r="BJ622" s="76" t="s">
        <v>48</v>
      </c>
      <c r="BK622" s="76" t="s">
        <v>49</v>
      </c>
      <c r="BL622" s="76" t="s">
        <v>50</v>
      </c>
      <c r="BM622" s="76" t="s">
        <v>51</v>
      </c>
      <c r="BN622" s="76" t="s">
        <v>52</v>
      </c>
      <c r="BO622" s="76" t="s">
        <v>130</v>
      </c>
      <c r="BP622" s="76" t="s">
        <v>131</v>
      </c>
      <c r="BQ622" s="76" t="s">
        <v>132</v>
      </c>
      <c r="BR622" s="76" t="s">
        <v>133</v>
      </c>
      <c r="BS622" s="76" t="s">
        <v>134</v>
      </c>
      <c r="BT622" s="76" t="s">
        <v>135</v>
      </c>
      <c r="BU622" s="76" t="s">
        <v>136</v>
      </c>
      <c r="BV622" s="76" t="s">
        <v>137</v>
      </c>
      <c r="BW622" s="76" t="s">
        <v>138</v>
      </c>
      <c r="BX622" s="76" t="s">
        <v>139</v>
      </c>
      <c r="BY622" s="125" t="s">
        <v>174</v>
      </c>
      <c r="BZ622" s="126" t="s">
        <v>175</v>
      </c>
      <c r="CA622" s="126" t="s">
        <v>236</v>
      </c>
      <c r="CB622" s="126" t="s">
        <v>237</v>
      </c>
      <c r="CD622" s="306" t="s">
        <v>222</v>
      </c>
      <c r="CE622" s="307"/>
      <c r="CF622" s="307"/>
      <c r="CG622" s="307"/>
      <c r="CH622" s="307"/>
      <c r="CI622" s="307"/>
      <c r="CJ622" s="307"/>
      <c r="CK622" s="307"/>
      <c r="CL622" s="307"/>
      <c r="CM622" s="307"/>
      <c r="CN622" s="307"/>
      <c r="CO622" s="307"/>
      <c r="CP622" s="307"/>
      <c r="CQ622" s="307"/>
      <c r="CR622" s="307"/>
    </row>
    <row r="623" spans="1:96" s="98" customFormat="1" ht="21" hidden="1" customHeight="1" x14ac:dyDescent="0.3">
      <c r="A623" s="230"/>
      <c r="B623" s="105"/>
      <c r="C623" s="305"/>
      <c r="D623" s="116"/>
      <c r="E623" s="116"/>
      <c r="F623" s="116"/>
      <c r="G623" s="308" t="s">
        <v>235</v>
      </c>
      <c r="H623" s="308" t="s">
        <v>95</v>
      </c>
      <c r="I623" s="309" t="s">
        <v>199</v>
      </c>
      <c r="J623" s="309" t="s">
        <v>207</v>
      </c>
      <c r="K623" s="128"/>
      <c r="L623" s="311" t="s">
        <v>92</v>
      </c>
      <c r="M623" s="7"/>
      <c r="N623" s="313" t="s">
        <v>2</v>
      </c>
      <c r="P623" s="77"/>
      <c r="Q623" s="67">
        <f>MONTH(Úvod!$F$10)</f>
        <v>1</v>
      </c>
      <c r="R623" s="68">
        <f t="shared" ref="R623" si="14525">IF(Q623=12,1,Q623+1)</f>
        <v>2</v>
      </c>
      <c r="S623" s="68">
        <f t="shared" ref="S623" si="14526">IF(R623=12,1,R623+1)</f>
        <v>3</v>
      </c>
      <c r="T623" s="69">
        <f t="shared" ref="T623" si="14527">IF(S623=12,1,S623+1)</f>
        <v>4</v>
      </c>
      <c r="U623" s="69">
        <f t="shared" ref="U623" si="14528">IF(T623=12,1,T623+1)</f>
        <v>5</v>
      </c>
      <c r="V623" s="69">
        <f t="shared" ref="V623" si="14529">IF(U623=12,1,U623+1)</f>
        <v>6</v>
      </c>
      <c r="W623" s="69">
        <f t="shared" ref="W623" si="14530">IF(V623=12,1,V623+1)</f>
        <v>7</v>
      </c>
      <c r="X623" s="69">
        <f t="shared" ref="X623" si="14531">IF(W623=12,1,W623+1)</f>
        <v>8</v>
      </c>
      <c r="Y623" s="69">
        <f t="shared" ref="Y623" si="14532">IF(X623=12,1,X623+1)</f>
        <v>9</v>
      </c>
      <c r="Z623" s="69">
        <f>IF(Y623=12,1,Y623+1)</f>
        <v>10</v>
      </c>
      <c r="AA623" s="69">
        <f t="shared" ref="AA623" si="14533">IF(Z623=12,1,Z623+1)</f>
        <v>11</v>
      </c>
      <c r="AB623" s="69">
        <f t="shared" ref="AB623" si="14534">IF(AA623=12,1,AA623+1)</f>
        <v>12</v>
      </c>
      <c r="AC623" s="69">
        <f t="shared" ref="AC623" si="14535">IF(AB623=12,1,AB623+1)</f>
        <v>1</v>
      </c>
      <c r="AD623" s="69">
        <f t="shared" ref="AD623" si="14536">IF(AC623=12,1,AC623+1)</f>
        <v>2</v>
      </c>
      <c r="AE623" s="69">
        <f t="shared" ref="AE623" si="14537">IF(AD623=12,1,AD623+1)</f>
        <v>3</v>
      </c>
      <c r="AF623" s="69">
        <f t="shared" ref="AF623" si="14538">IF(AE623=12,1,AE623+1)</f>
        <v>4</v>
      </c>
      <c r="AG623" s="69">
        <f t="shared" ref="AG623" si="14539">IF(AF623=12,1,AF623+1)</f>
        <v>5</v>
      </c>
      <c r="AH623" s="69">
        <f t="shared" ref="AH623" si="14540">IF(AG623=12,1,AG623+1)</f>
        <v>6</v>
      </c>
      <c r="AI623" s="69">
        <f>IF(AH623=12,1,AH623+1)</f>
        <v>7</v>
      </c>
      <c r="AJ623" s="69">
        <f t="shared" ref="AJ623" si="14541">IF(AI623=12,1,AI623+1)</f>
        <v>8</v>
      </c>
      <c r="AK623" s="69">
        <f t="shared" ref="AK623" si="14542">IF(AJ623=12,1,AJ623+1)</f>
        <v>9</v>
      </c>
      <c r="AL623" s="69">
        <f t="shared" ref="AL623" si="14543">IF(AK623=12,1,AK623+1)</f>
        <v>10</v>
      </c>
      <c r="AM623" s="69">
        <f t="shared" ref="AM623" si="14544">IF(AL623=12,1,AL623+1)</f>
        <v>11</v>
      </c>
      <c r="AN623" s="69">
        <f t="shared" ref="AN623" si="14545">IF(AM623=12,1,AM623+1)</f>
        <v>12</v>
      </c>
      <c r="AO623" s="69">
        <f t="shared" ref="AO623" si="14546">IF(AN623=12,1,AN623+1)</f>
        <v>1</v>
      </c>
      <c r="AP623" s="69">
        <f t="shared" ref="AP623" si="14547">IF(AO623=12,1,AO623+1)</f>
        <v>2</v>
      </c>
      <c r="AQ623" s="69">
        <f t="shared" ref="AQ623" si="14548">IF(AP623=12,1,AP623+1)</f>
        <v>3</v>
      </c>
      <c r="AR623" s="69">
        <f t="shared" ref="AR623" si="14549">IF(AQ623=12,1,AQ623+1)</f>
        <v>4</v>
      </c>
      <c r="AS623" s="69">
        <f t="shared" ref="AS623" si="14550">IF(AR623=12,1,AR623+1)</f>
        <v>5</v>
      </c>
      <c r="AT623" s="69">
        <f t="shared" ref="AT623" si="14551">IF(AS623=12,1,AS623+1)</f>
        <v>6</v>
      </c>
      <c r="AU623" s="69">
        <f t="shared" ref="AU623" si="14552">IF(AT623=12,1,AT623+1)</f>
        <v>7</v>
      </c>
      <c r="AV623" s="69">
        <f t="shared" ref="AV623" si="14553">IF(AU623=12,1,AU623+1)</f>
        <v>8</v>
      </c>
      <c r="AW623" s="69">
        <f t="shared" ref="AW623" si="14554">IF(AV623=12,1,AV623+1)</f>
        <v>9</v>
      </c>
      <c r="AX623" s="69">
        <f t="shared" ref="AX623" si="14555">IF(AW623=12,1,AW623+1)</f>
        <v>10</v>
      </c>
      <c r="AY623" s="69">
        <f t="shared" ref="AY623" si="14556">IF(AX623=12,1,AX623+1)</f>
        <v>11</v>
      </c>
      <c r="AZ623" s="69">
        <f t="shared" ref="AZ623" si="14557">IF(AY623=12,1,AY623+1)</f>
        <v>12</v>
      </c>
      <c r="BA623" s="69">
        <f t="shared" ref="BA623" si="14558">IF(AZ623=12,1,AZ623+1)</f>
        <v>1</v>
      </c>
      <c r="BB623" s="69">
        <f t="shared" ref="BB623" si="14559">IF(BA623=12,1,BA623+1)</f>
        <v>2</v>
      </c>
      <c r="BC623" s="69">
        <f t="shared" ref="BC623" si="14560">IF(BB623=12,1,BB623+1)</f>
        <v>3</v>
      </c>
      <c r="BD623" s="69">
        <f t="shared" ref="BD623" si="14561">IF(BC623=12,1,BC623+1)</f>
        <v>4</v>
      </c>
      <c r="BE623" s="69">
        <f t="shared" ref="BE623" si="14562">IF(BD623=12,1,BD623+1)</f>
        <v>5</v>
      </c>
      <c r="BF623" s="69">
        <f t="shared" ref="BF623" si="14563">IF(BE623=12,1,BE623+1)</f>
        <v>6</v>
      </c>
      <c r="BG623" s="69">
        <f t="shared" ref="BG623" si="14564">IF(BF623=12,1,BF623+1)</f>
        <v>7</v>
      </c>
      <c r="BH623" s="69">
        <f t="shared" ref="BH623" si="14565">IF(BG623=12,1,BG623+1)</f>
        <v>8</v>
      </c>
      <c r="BI623" s="69">
        <f t="shared" ref="BI623" si="14566">IF(BH623=12,1,BH623+1)</f>
        <v>9</v>
      </c>
      <c r="BJ623" s="69">
        <f t="shared" ref="BJ623" si="14567">IF(BI623=12,1,BI623+1)</f>
        <v>10</v>
      </c>
      <c r="BK623" s="69">
        <f t="shared" ref="BK623" si="14568">IF(BJ623=12,1,BJ623+1)</f>
        <v>11</v>
      </c>
      <c r="BL623" s="69">
        <f t="shared" ref="BL623" si="14569">IF(BK623=12,1,BK623+1)</f>
        <v>12</v>
      </c>
      <c r="BM623" s="69">
        <f t="shared" ref="BM623" si="14570">IF(BL623=12,1,BL623+1)</f>
        <v>1</v>
      </c>
      <c r="BN623" s="69">
        <f t="shared" ref="BN623" si="14571">IF(BM623=12,1,BM623+1)</f>
        <v>2</v>
      </c>
      <c r="BO623" s="69">
        <f t="shared" ref="BO623" si="14572">IF(BN623=12,1,BN623+1)</f>
        <v>3</v>
      </c>
      <c r="BP623" s="69">
        <f t="shared" ref="BP623" si="14573">IF(BO623=12,1,BO623+1)</f>
        <v>4</v>
      </c>
      <c r="BQ623" s="69">
        <f t="shared" ref="BQ623" si="14574">IF(BP623=12,1,BP623+1)</f>
        <v>5</v>
      </c>
      <c r="BR623" s="69">
        <f t="shared" ref="BR623" si="14575">IF(BQ623=12,1,BQ623+1)</f>
        <v>6</v>
      </c>
      <c r="BS623" s="69">
        <f t="shared" ref="BS623" si="14576">IF(BR623=12,1,BR623+1)</f>
        <v>7</v>
      </c>
      <c r="BT623" s="69">
        <f t="shared" ref="BT623" si="14577">IF(BS623=12,1,BS623+1)</f>
        <v>8</v>
      </c>
      <c r="BU623" s="69">
        <f t="shared" ref="BU623" si="14578">IF(BT623=12,1,BT623+1)</f>
        <v>9</v>
      </c>
      <c r="BV623" s="69">
        <f t="shared" ref="BV623" si="14579">IF(BU623=12,1,BU623+1)</f>
        <v>10</v>
      </c>
      <c r="BW623" s="69">
        <f t="shared" ref="BW623" si="14580">IF(BV623=12,1,BV623+1)</f>
        <v>11</v>
      </c>
      <c r="BX623" s="69">
        <f t="shared" ref="BX623" si="14581">IF(BW623=12,1,BW623+1)</f>
        <v>12</v>
      </c>
      <c r="BY623" s="74"/>
      <c r="BZ623" s="71"/>
      <c r="CA623" s="71"/>
      <c r="CB623" s="71"/>
    </row>
    <row r="624" spans="1:96" s="98" customFormat="1" ht="18" hidden="1" customHeight="1" x14ac:dyDescent="0.3">
      <c r="A624" s="230"/>
      <c r="B624" s="105"/>
      <c r="C624" s="305"/>
      <c r="D624" s="116"/>
      <c r="E624" s="116"/>
      <c r="F624" s="116"/>
      <c r="G624" s="308"/>
      <c r="H624" s="308"/>
      <c r="I624" s="309"/>
      <c r="J624" s="309"/>
      <c r="K624" s="128"/>
      <c r="L624" s="311"/>
      <c r="M624" s="7"/>
      <c r="N624" s="314"/>
      <c r="P624" s="70"/>
      <c r="Q624" s="53">
        <f t="shared" ref="Q624:BX624" si="14582">VALUE(_xlfn.CONCAT(Q623,".",Q626))</f>
        <v>1</v>
      </c>
      <c r="R624" s="66">
        <f t="shared" si="14582"/>
        <v>32</v>
      </c>
      <c r="S624" s="66">
        <f t="shared" si="14582"/>
        <v>61</v>
      </c>
      <c r="T624" s="66">
        <f t="shared" si="14582"/>
        <v>92</v>
      </c>
      <c r="U624" s="66">
        <f t="shared" si="14582"/>
        <v>122</v>
      </c>
      <c r="V624" s="66">
        <f t="shared" si="14582"/>
        <v>153</v>
      </c>
      <c r="W624" s="66">
        <f t="shared" si="14582"/>
        <v>183</v>
      </c>
      <c r="X624" s="66">
        <f t="shared" si="14582"/>
        <v>214</v>
      </c>
      <c r="Y624" s="66">
        <f t="shared" si="14582"/>
        <v>245</v>
      </c>
      <c r="Z624" s="66">
        <f t="shared" si="14582"/>
        <v>275</v>
      </c>
      <c r="AA624" s="66">
        <f t="shared" si="14582"/>
        <v>306</v>
      </c>
      <c r="AB624" s="66">
        <f t="shared" si="14582"/>
        <v>336</v>
      </c>
      <c r="AC624" s="66">
        <f t="shared" si="14582"/>
        <v>367</v>
      </c>
      <c r="AD624" s="66">
        <f t="shared" si="14582"/>
        <v>398</v>
      </c>
      <c r="AE624" s="66">
        <f t="shared" si="14582"/>
        <v>426</v>
      </c>
      <c r="AF624" s="66">
        <f t="shared" si="14582"/>
        <v>457</v>
      </c>
      <c r="AG624" s="66">
        <f t="shared" si="14582"/>
        <v>487</v>
      </c>
      <c r="AH624" s="66">
        <f t="shared" si="14582"/>
        <v>518</v>
      </c>
      <c r="AI624" s="66">
        <f t="shared" si="14582"/>
        <v>548</v>
      </c>
      <c r="AJ624" s="66">
        <f t="shared" si="14582"/>
        <v>579</v>
      </c>
      <c r="AK624" s="66">
        <f t="shared" si="14582"/>
        <v>610</v>
      </c>
      <c r="AL624" s="66">
        <f t="shared" si="14582"/>
        <v>640</v>
      </c>
      <c r="AM624" s="66">
        <f t="shared" si="14582"/>
        <v>671</v>
      </c>
      <c r="AN624" s="66">
        <f t="shared" si="14582"/>
        <v>701</v>
      </c>
      <c r="AO624" s="66">
        <f t="shared" si="14582"/>
        <v>732</v>
      </c>
      <c r="AP624" s="66">
        <f t="shared" si="14582"/>
        <v>763</v>
      </c>
      <c r="AQ624" s="66">
        <f t="shared" si="14582"/>
        <v>791</v>
      </c>
      <c r="AR624" s="66">
        <f t="shared" si="14582"/>
        <v>822</v>
      </c>
      <c r="AS624" s="66">
        <f t="shared" si="14582"/>
        <v>852</v>
      </c>
      <c r="AT624" s="66">
        <f t="shared" si="14582"/>
        <v>883</v>
      </c>
      <c r="AU624" s="66">
        <f t="shared" si="14582"/>
        <v>913</v>
      </c>
      <c r="AV624" s="66">
        <f t="shared" si="14582"/>
        <v>944</v>
      </c>
      <c r="AW624" s="66">
        <f t="shared" si="14582"/>
        <v>975</v>
      </c>
      <c r="AX624" s="66">
        <f t="shared" si="14582"/>
        <v>1005</v>
      </c>
      <c r="AY624" s="66">
        <f t="shared" si="14582"/>
        <v>1036</v>
      </c>
      <c r="AZ624" s="66">
        <f t="shared" si="14582"/>
        <v>1066</v>
      </c>
      <c r="BA624" s="66">
        <f t="shared" si="14582"/>
        <v>1097</v>
      </c>
      <c r="BB624" s="66">
        <f t="shared" si="14582"/>
        <v>1128</v>
      </c>
      <c r="BC624" s="66">
        <f t="shared" si="14582"/>
        <v>1156</v>
      </c>
      <c r="BD624" s="66">
        <f t="shared" si="14582"/>
        <v>1187</v>
      </c>
      <c r="BE624" s="66">
        <f t="shared" si="14582"/>
        <v>1217</v>
      </c>
      <c r="BF624" s="66">
        <f t="shared" si="14582"/>
        <v>1248</v>
      </c>
      <c r="BG624" s="66">
        <f t="shared" si="14582"/>
        <v>1278</v>
      </c>
      <c r="BH624" s="66">
        <f t="shared" si="14582"/>
        <v>1309</v>
      </c>
      <c r="BI624" s="66">
        <f t="shared" si="14582"/>
        <v>1340</v>
      </c>
      <c r="BJ624" s="66">
        <f t="shared" si="14582"/>
        <v>1370</v>
      </c>
      <c r="BK624" s="66">
        <f t="shared" si="14582"/>
        <v>1401</v>
      </c>
      <c r="BL624" s="66">
        <f t="shared" si="14582"/>
        <v>1431</v>
      </c>
      <c r="BM624" s="66">
        <f t="shared" si="14582"/>
        <v>1462</v>
      </c>
      <c r="BN624" s="66">
        <f t="shared" si="14582"/>
        <v>1493</v>
      </c>
      <c r="BO624" s="66">
        <f t="shared" si="14582"/>
        <v>1522</v>
      </c>
      <c r="BP624" s="66">
        <f t="shared" si="14582"/>
        <v>1553</v>
      </c>
      <c r="BQ624" s="66">
        <f t="shared" si="14582"/>
        <v>1583</v>
      </c>
      <c r="BR624" s="66">
        <f t="shared" si="14582"/>
        <v>1614</v>
      </c>
      <c r="BS624" s="66">
        <f t="shared" si="14582"/>
        <v>1644</v>
      </c>
      <c r="BT624" s="66">
        <f t="shared" si="14582"/>
        <v>1675</v>
      </c>
      <c r="BU624" s="66">
        <f t="shared" si="14582"/>
        <v>1706</v>
      </c>
      <c r="BV624" s="66">
        <f t="shared" si="14582"/>
        <v>1736</v>
      </c>
      <c r="BW624" s="66">
        <f t="shared" si="14582"/>
        <v>1767</v>
      </c>
      <c r="BX624" s="66">
        <f t="shared" si="14582"/>
        <v>1797</v>
      </c>
      <c r="BY624" s="75"/>
      <c r="BZ624" s="72"/>
      <c r="CA624" s="72"/>
      <c r="CB624" s="72"/>
    </row>
    <row r="625" spans="1:96" s="98" customFormat="1" ht="18" customHeight="1" x14ac:dyDescent="0.3">
      <c r="A625" s="230"/>
      <c r="B625" s="105"/>
      <c r="C625" s="305"/>
      <c r="D625" s="116"/>
      <c r="E625" s="309" t="s">
        <v>199</v>
      </c>
      <c r="F625" s="309" t="s">
        <v>199</v>
      </c>
      <c r="G625" s="308"/>
      <c r="H625" s="308"/>
      <c r="I625" s="309"/>
      <c r="J625" s="309"/>
      <c r="K625" s="309" t="s">
        <v>209</v>
      </c>
      <c r="L625" s="311"/>
      <c r="M625" s="7"/>
      <c r="N625" s="314"/>
      <c r="P625" s="70"/>
      <c r="Q625" s="54" t="str">
        <f>VLOOKUP(Q623,'Podpůrná data'!$J$13:$K$24,2)</f>
        <v>leden</v>
      </c>
      <c r="R625" s="54" t="str">
        <f>VLOOKUP(R623,'Podpůrná data'!$J$13:$K$24,2)</f>
        <v>únor</v>
      </c>
      <c r="S625" s="54" t="str">
        <f>VLOOKUP(S623,'Podpůrná data'!$J$13:$K$24,2)</f>
        <v>březen</v>
      </c>
      <c r="T625" s="54" t="str">
        <f>VLOOKUP(T623,'Podpůrná data'!$J$13:$K$24,2)</f>
        <v>duben</v>
      </c>
      <c r="U625" s="54" t="str">
        <f>VLOOKUP(U623,'Podpůrná data'!$J$13:$K$24,2)</f>
        <v>květen</v>
      </c>
      <c r="V625" s="54" t="str">
        <f>VLOOKUP(V623,'Podpůrná data'!$J$13:$K$24,2)</f>
        <v>červen</v>
      </c>
      <c r="W625" s="54" t="str">
        <f>VLOOKUP(W623,'Podpůrná data'!$J$13:$K$24,2)</f>
        <v>červenec</v>
      </c>
      <c r="X625" s="54" t="str">
        <f>VLOOKUP(X623,'Podpůrná data'!$J$13:$K$24,2)</f>
        <v>srpen</v>
      </c>
      <c r="Y625" s="54" t="str">
        <f>VLOOKUP(Y623,'Podpůrná data'!$J$13:$K$24,2)</f>
        <v>září</v>
      </c>
      <c r="Z625" s="54" t="str">
        <f>VLOOKUP(Z623,'Podpůrná data'!$J$13:$K$24,2)</f>
        <v>říjen</v>
      </c>
      <c r="AA625" s="54" t="str">
        <f>VLOOKUP(AA623,'Podpůrná data'!$J$13:$K$24,2)</f>
        <v>listopad</v>
      </c>
      <c r="AB625" s="54" t="str">
        <f>VLOOKUP(AB623,'Podpůrná data'!$J$13:$K$24,2)</f>
        <v>prosinec</v>
      </c>
      <c r="AC625" s="54" t="str">
        <f>VLOOKUP(AC623,'Podpůrná data'!$J$13:$K$24,2)</f>
        <v>leden</v>
      </c>
      <c r="AD625" s="54" t="str">
        <f>VLOOKUP(AD623,'Podpůrná data'!$J$13:$K$24,2)</f>
        <v>únor</v>
      </c>
      <c r="AE625" s="54" t="str">
        <f>VLOOKUP(AE623,'Podpůrná data'!$J$13:$K$24,2)</f>
        <v>březen</v>
      </c>
      <c r="AF625" s="54" t="str">
        <f>VLOOKUP(AF623,'Podpůrná data'!$J$13:$K$24,2)</f>
        <v>duben</v>
      </c>
      <c r="AG625" s="54" t="str">
        <f>VLOOKUP(AG623,'Podpůrná data'!$J$13:$K$24,2)</f>
        <v>květen</v>
      </c>
      <c r="AH625" s="54" t="str">
        <f>VLOOKUP(AH623,'Podpůrná data'!$J$13:$K$24,2)</f>
        <v>červen</v>
      </c>
      <c r="AI625" s="54" t="str">
        <f>VLOOKUP(AI623,'Podpůrná data'!$J$13:$K$24,2)</f>
        <v>červenec</v>
      </c>
      <c r="AJ625" s="54" t="str">
        <f>VLOOKUP(AJ623,'Podpůrná data'!$J$13:$K$24,2)</f>
        <v>srpen</v>
      </c>
      <c r="AK625" s="54" t="str">
        <f>VLOOKUP(AK623,'Podpůrná data'!$J$13:$K$24,2)</f>
        <v>září</v>
      </c>
      <c r="AL625" s="54" t="str">
        <f>VLOOKUP(AL623,'Podpůrná data'!$J$13:$K$24,2)</f>
        <v>říjen</v>
      </c>
      <c r="AM625" s="54" t="str">
        <f>VLOOKUP(AM623,'Podpůrná data'!$J$13:$K$24,2)</f>
        <v>listopad</v>
      </c>
      <c r="AN625" s="54" t="str">
        <f>VLOOKUP(AN623,'Podpůrná data'!$J$13:$K$24,2)</f>
        <v>prosinec</v>
      </c>
      <c r="AO625" s="54" t="str">
        <f>VLOOKUP(AO623,'Podpůrná data'!$J$13:$K$24,2)</f>
        <v>leden</v>
      </c>
      <c r="AP625" s="54" t="str">
        <f>VLOOKUP(AP623,'Podpůrná data'!$J$13:$K$24,2)</f>
        <v>únor</v>
      </c>
      <c r="AQ625" s="54" t="str">
        <f>VLOOKUP(AQ623,'Podpůrná data'!$J$13:$K$24,2)</f>
        <v>březen</v>
      </c>
      <c r="AR625" s="54" t="str">
        <f>VLOOKUP(AR623,'Podpůrná data'!$J$13:$K$24,2)</f>
        <v>duben</v>
      </c>
      <c r="AS625" s="54" t="str">
        <f>VLOOKUP(AS623,'Podpůrná data'!$J$13:$K$24,2)</f>
        <v>květen</v>
      </c>
      <c r="AT625" s="54" t="str">
        <f>VLOOKUP(AT623,'Podpůrná data'!$J$13:$K$24,2)</f>
        <v>červen</v>
      </c>
      <c r="AU625" s="54" t="str">
        <f>VLOOKUP(AU623,'Podpůrná data'!$J$13:$K$24,2)</f>
        <v>červenec</v>
      </c>
      <c r="AV625" s="54" t="str">
        <f>VLOOKUP(AV623,'Podpůrná data'!$J$13:$K$24,2)</f>
        <v>srpen</v>
      </c>
      <c r="AW625" s="54" t="str">
        <f>VLOOKUP(AW623,'Podpůrná data'!$J$13:$K$24,2)</f>
        <v>září</v>
      </c>
      <c r="AX625" s="54" t="str">
        <f>VLOOKUP(AX623,'Podpůrná data'!$J$13:$K$24,2)</f>
        <v>říjen</v>
      </c>
      <c r="AY625" s="54" t="str">
        <f>VLOOKUP(AY623,'Podpůrná data'!$J$13:$K$24,2)</f>
        <v>listopad</v>
      </c>
      <c r="AZ625" s="54" t="str">
        <f>VLOOKUP(AZ623,'Podpůrná data'!$J$13:$K$24,2)</f>
        <v>prosinec</v>
      </c>
      <c r="BA625" s="54" t="str">
        <f>VLOOKUP(BA623,'Podpůrná data'!$J$13:$K$24,2)</f>
        <v>leden</v>
      </c>
      <c r="BB625" s="54" t="str">
        <f>VLOOKUP(BB623,'Podpůrná data'!$J$13:$K$24,2)</f>
        <v>únor</v>
      </c>
      <c r="BC625" s="54" t="str">
        <f>VLOOKUP(BC623,'Podpůrná data'!$J$13:$K$24,2)</f>
        <v>březen</v>
      </c>
      <c r="BD625" s="54" t="str">
        <f>VLOOKUP(BD623,'Podpůrná data'!$J$13:$K$24,2)</f>
        <v>duben</v>
      </c>
      <c r="BE625" s="54" t="str">
        <f>VLOOKUP(BE623,'Podpůrná data'!$J$13:$K$24,2)</f>
        <v>květen</v>
      </c>
      <c r="BF625" s="54" t="str">
        <f>VLOOKUP(BF623,'Podpůrná data'!$J$13:$K$24,2)</f>
        <v>červen</v>
      </c>
      <c r="BG625" s="54" t="str">
        <f>VLOOKUP(BG623,'Podpůrná data'!$J$13:$K$24,2)</f>
        <v>červenec</v>
      </c>
      <c r="BH625" s="54" t="str">
        <f>VLOOKUP(BH623,'Podpůrná data'!$J$13:$K$24,2)</f>
        <v>srpen</v>
      </c>
      <c r="BI625" s="54" t="str">
        <f>VLOOKUP(BI623,'Podpůrná data'!$J$13:$K$24,2)</f>
        <v>září</v>
      </c>
      <c r="BJ625" s="54" t="str">
        <f>VLOOKUP(BJ623,'Podpůrná data'!$J$13:$K$24,2)</f>
        <v>říjen</v>
      </c>
      <c r="BK625" s="54" t="str">
        <f>VLOOKUP(BK623,'Podpůrná data'!$J$13:$K$24,2)</f>
        <v>listopad</v>
      </c>
      <c r="BL625" s="54" t="str">
        <f>VLOOKUP(BL623,'Podpůrná data'!$J$13:$K$24,2)</f>
        <v>prosinec</v>
      </c>
      <c r="BM625" s="54" t="str">
        <f>VLOOKUP(BM623,'Podpůrná data'!$J$13:$K$24,2)</f>
        <v>leden</v>
      </c>
      <c r="BN625" s="54" t="str">
        <f>VLOOKUP(BN623,'Podpůrná data'!$J$13:$K$24,2)</f>
        <v>únor</v>
      </c>
      <c r="BO625" s="54" t="str">
        <f>VLOOKUP(BO623,'Podpůrná data'!$J$13:$K$24,2)</f>
        <v>březen</v>
      </c>
      <c r="BP625" s="54" t="str">
        <f>VLOOKUP(BP623,'Podpůrná data'!$J$13:$K$24,2)</f>
        <v>duben</v>
      </c>
      <c r="BQ625" s="54" t="str">
        <f>VLOOKUP(BQ623,'Podpůrná data'!$J$13:$K$24,2)</f>
        <v>květen</v>
      </c>
      <c r="BR625" s="54" t="str">
        <f>VLOOKUP(BR623,'Podpůrná data'!$J$13:$K$24,2)</f>
        <v>červen</v>
      </c>
      <c r="BS625" s="54" t="str">
        <f>VLOOKUP(BS623,'Podpůrná data'!$J$13:$K$24,2)</f>
        <v>červenec</v>
      </c>
      <c r="BT625" s="54" t="str">
        <f>VLOOKUP(BT623,'Podpůrná data'!$J$13:$K$24,2)</f>
        <v>srpen</v>
      </c>
      <c r="BU625" s="54" t="str">
        <f>VLOOKUP(BU623,'Podpůrná data'!$J$13:$K$24,2)</f>
        <v>září</v>
      </c>
      <c r="BV625" s="54" t="str">
        <f>VLOOKUP(BV623,'Podpůrná data'!$J$13:$K$24,2)</f>
        <v>říjen</v>
      </c>
      <c r="BW625" s="54" t="str">
        <f>VLOOKUP(BW623,'Podpůrná data'!$J$13:$K$24,2)</f>
        <v>listopad</v>
      </c>
      <c r="BX625" s="54" t="str">
        <f>VLOOKUP(BX623,'Podpůrná data'!$J$13:$K$24,2)</f>
        <v>prosinec</v>
      </c>
      <c r="BY625" s="143"/>
      <c r="BZ625" s="144"/>
      <c r="CA625" s="165"/>
      <c r="CB625" s="165"/>
      <c r="CD625" s="147" t="s">
        <v>104</v>
      </c>
      <c r="CE625" s="147" t="s">
        <v>105</v>
      </c>
      <c r="CF625" s="147" t="s">
        <v>106</v>
      </c>
      <c r="CG625" s="147" t="s">
        <v>107</v>
      </c>
      <c r="CH625" s="147" t="s">
        <v>108</v>
      </c>
      <c r="CI625" s="147" t="s">
        <v>109</v>
      </c>
      <c r="CJ625" s="147" t="s">
        <v>110</v>
      </c>
      <c r="CK625" s="147" t="s">
        <v>111</v>
      </c>
      <c r="CL625" s="147" t="s">
        <v>112</v>
      </c>
      <c r="CM625" s="147" t="s">
        <v>166</v>
      </c>
      <c r="CN625" s="147" t="s">
        <v>167</v>
      </c>
      <c r="CO625" s="147" t="s">
        <v>168</v>
      </c>
      <c r="CP625" s="147" t="s">
        <v>194</v>
      </c>
      <c r="CQ625" s="147" t="s">
        <v>195</v>
      </c>
      <c r="CR625" s="147" t="s">
        <v>196</v>
      </c>
    </row>
    <row r="626" spans="1:96" s="98" customFormat="1" ht="16.2" customHeight="1" x14ac:dyDescent="0.3">
      <c r="A626" s="230"/>
      <c r="B626" s="105"/>
      <c r="C626" s="305"/>
      <c r="D626" s="116"/>
      <c r="E626" s="309"/>
      <c r="F626" s="309"/>
      <c r="G626" s="308"/>
      <c r="H626" s="308"/>
      <c r="I626" s="309"/>
      <c r="J626" s="309"/>
      <c r="K626" s="309"/>
      <c r="L626" s="311"/>
      <c r="M626" s="7"/>
      <c r="N626" s="314"/>
      <c r="P626" s="70"/>
      <c r="Q626" s="54">
        <f>YEAR(Úvod!$F$10)</f>
        <v>1900</v>
      </c>
      <c r="R626" s="54">
        <f t="shared" ref="R626" si="14583">IF(R623=1,Q626+1,Q626)</f>
        <v>1900</v>
      </c>
      <c r="S626" s="54">
        <f t="shared" ref="S626" si="14584">IF(S623=1,R626+1,R626)</f>
        <v>1900</v>
      </c>
      <c r="T626" s="54">
        <f t="shared" ref="T626" si="14585">IF(T623=1,S626+1,S626)</f>
        <v>1900</v>
      </c>
      <c r="U626" s="54">
        <f t="shared" ref="U626" si="14586">IF(U623=1,T626+1,T626)</f>
        <v>1900</v>
      </c>
      <c r="V626" s="54">
        <f t="shared" ref="V626" si="14587">IF(V623=1,U626+1,U626)</f>
        <v>1900</v>
      </c>
      <c r="W626" s="54">
        <f t="shared" ref="W626" si="14588">IF(W623=1,V626+1,V626)</f>
        <v>1900</v>
      </c>
      <c r="X626" s="54">
        <f t="shared" ref="X626" si="14589">IF(X623=1,W626+1,W626)</f>
        <v>1900</v>
      </c>
      <c r="Y626" s="54">
        <f t="shared" ref="Y626" si="14590">IF(Y623=1,X626+1,X626)</f>
        <v>1900</v>
      </c>
      <c r="Z626" s="54">
        <f t="shared" ref="Z626" si="14591">IF(Z623=1,Y626+1,Y626)</f>
        <v>1900</v>
      </c>
      <c r="AA626" s="54">
        <f t="shared" ref="AA626" si="14592">IF(AA623=1,Z626+1,Z626)</f>
        <v>1900</v>
      </c>
      <c r="AB626" s="54">
        <f t="shared" ref="AB626" si="14593">IF(AB623=1,AA626+1,AA626)</f>
        <v>1900</v>
      </c>
      <c r="AC626" s="54">
        <f t="shared" ref="AC626" si="14594">IF(AC623=1,AB626+1,AB626)</f>
        <v>1901</v>
      </c>
      <c r="AD626" s="54">
        <f t="shared" ref="AD626" si="14595">IF(AD623=1,AC626+1,AC626)</f>
        <v>1901</v>
      </c>
      <c r="AE626" s="54">
        <f t="shared" ref="AE626" si="14596">IF(AE623=1,AD626+1,AD626)</f>
        <v>1901</v>
      </c>
      <c r="AF626" s="54">
        <f t="shared" ref="AF626" si="14597">IF(AF623=1,AE626+1,AE626)</f>
        <v>1901</v>
      </c>
      <c r="AG626" s="54">
        <f t="shared" ref="AG626" si="14598">IF(AG623=1,AF626+1,AF626)</f>
        <v>1901</v>
      </c>
      <c r="AH626" s="54">
        <f t="shared" ref="AH626" si="14599">IF(AH623=1,AG626+1,AG626)</f>
        <v>1901</v>
      </c>
      <c r="AI626" s="54">
        <f t="shared" ref="AI626" si="14600">IF(AI623=1,AH626+1,AH626)</f>
        <v>1901</v>
      </c>
      <c r="AJ626" s="54">
        <f t="shared" ref="AJ626" si="14601">IF(AJ623=1,AI626+1,AI626)</f>
        <v>1901</v>
      </c>
      <c r="AK626" s="54">
        <f t="shared" ref="AK626" si="14602">IF(AK623=1,AJ626+1,AJ626)</f>
        <v>1901</v>
      </c>
      <c r="AL626" s="54">
        <f t="shared" ref="AL626" si="14603">IF(AL623=1,AK626+1,AK626)</f>
        <v>1901</v>
      </c>
      <c r="AM626" s="54">
        <f t="shared" ref="AM626" si="14604">IF(AM623=1,AL626+1,AL626)</f>
        <v>1901</v>
      </c>
      <c r="AN626" s="54">
        <f t="shared" ref="AN626" si="14605">IF(AN623=1,AM626+1,AM626)</f>
        <v>1901</v>
      </c>
      <c r="AO626" s="54">
        <f t="shared" ref="AO626" si="14606">IF(AO623=1,AN626+1,AN626)</f>
        <v>1902</v>
      </c>
      <c r="AP626" s="54">
        <f t="shared" ref="AP626" si="14607">IF(AP623=1,AO626+1,AO626)</f>
        <v>1902</v>
      </c>
      <c r="AQ626" s="54">
        <f t="shared" ref="AQ626" si="14608">IF(AQ623=1,AP626+1,AP626)</f>
        <v>1902</v>
      </c>
      <c r="AR626" s="54">
        <f t="shared" ref="AR626" si="14609">IF(AR623=1,AQ626+1,AQ626)</f>
        <v>1902</v>
      </c>
      <c r="AS626" s="54">
        <f t="shared" ref="AS626" si="14610">IF(AS623=1,AR626+1,AR626)</f>
        <v>1902</v>
      </c>
      <c r="AT626" s="54">
        <f t="shared" ref="AT626" si="14611">IF(AT623=1,AS626+1,AS626)</f>
        <v>1902</v>
      </c>
      <c r="AU626" s="54">
        <f t="shared" ref="AU626" si="14612">IF(AU623=1,AT626+1,AT626)</f>
        <v>1902</v>
      </c>
      <c r="AV626" s="54">
        <f t="shared" ref="AV626" si="14613">IF(AV623=1,AU626+1,AU626)</f>
        <v>1902</v>
      </c>
      <c r="AW626" s="54">
        <f t="shared" ref="AW626" si="14614">IF(AW623=1,AV626+1,AV626)</f>
        <v>1902</v>
      </c>
      <c r="AX626" s="54">
        <f t="shared" ref="AX626" si="14615">IF(AX623=1,AW626+1,AW626)</f>
        <v>1902</v>
      </c>
      <c r="AY626" s="54">
        <f t="shared" ref="AY626" si="14616">IF(AY623=1,AX626+1,AX626)</f>
        <v>1902</v>
      </c>
      <c r="AZ626" s="54">
        <f t="shared" ref="AZ626" si="14617">IF(AZ623=1,AY626+1,AY626)</f>
        <v>1902</v>
      </c>
      <c r="BA626" s="54">
        <f t="shared" ref="BA626" si="14618">IF(BA623=1,AZ626+1,AZ626)</f>
        <v>1903</v>
      </c>
      <c r="BB626" s="54">
        <f t="shared" ref="BB626" si="14619">IF(BB623=1,BA626+1,BA626)</f>
        <v>1903</v>
      </c>
      <c r="BC626" s="54">
        <f t="shared" ref="BC626" si="14620">IF(BC623=1,BB626+1,BB626)</f>
        <v>1903</v>
      </c>
      <c r="BD626" s="54">
        <f t="shared" ref="BD626" si="14621">IF(BD623=1,BC626+1,BC626)</f>
        <v>1903</v>
      </c>
      <c r="BE626" s="54">
        <f t="shared" ref="BE626" si="14622">IF(BE623=1,BD626+1,BD626)</f>
        <v>1903</v>
      </c>
      <c r="BF626" s="54">
        <f t="shared" ref="BF626" si="14623">IF(BF623=1,BE626+1,BE626)</f>
        <v>1903</v>
      </c>
      <c r="BG626" s="54">
        <f t="shared" ref="BG626" si="14624">IF(BG623=1,BF626+1,BF626)</f>
        <v>1903</v>
      </c>
      <c r="BH626" s="54">
        <f t="shared" ref="BH626" si="14625">IF(BH623=1,BG626+1,BG626)</f>
        <v>1903</v>
      </c>
      <c r="BI626" s="54">
        <f t="shared" ref="BI626" si="14626">IF(BI623=1,BH626+1,BH626)</f>
        <v>1903</v>
      </c>
      <c r="BJ626" s="54">
        <f t="shared" ref="BJ626" si="14627">IF(BJ623=1,BI626+1,BI626)</f>
        <v>1903</v>
      </c>
      <c r="BK626" s="54">
        <f t="shared" ref="BK626" si="14628">IF(BK623=1,BJ626+1,BJ626)</f>
        <v>1903</v>
      </c>
      <c r="BL626" s="54">
        <f t="shared" ref="BL626" si="14629">IF(BL623=1,BK626+1,BK626)</f>
        <v>1903</v>
      </c>
      <c r="BM626" s="54">
        <f t="shared" ref="BM626" si="14630">IF(BM623=1,BL626+1,BL626)</f>
        <v>1904</v>
      </c>
      <c r="BN626" s="54">
        <f t="shared" ref="BN626" si="14631">IF(BN623=1,BM626+1,BM626)</f>
        <v>1904</v>
      </c>
      <c r="BO626" s="54">
        <f t="shared" ref="BO626" si="14632">IF(BO623=1,BN626+1,BN626)</f>
        <v>1904</v>
      </c>
      <c r="BP626" s="54">
        <f t="shared" ref="BP626" si="14633">IF(BP623=1,BO626+1,BO626)</f>
        <v>1904</v>
      </c>
      <c r="BQ626" s="54">
        <f t="shared" ref="BQ626" si="14634">IF(BQ623=1,BP626+1,BP626)</f>
        <v>1904</v>
      </c>
      <c r="BR626" s="54">
        <f t="shared" ref="BR626" si="14635">IF(BR623=1,BQ626+1,BQ626)</f>
        <v>1904</v>
      </c>
      <c r="BS626" s="54">
        <f t="shared" ref="BS626" si="14636">IF(BS623=1,BR626+1,BR626)</f>
        <v>1904</v>
      </c>
      <c r="BT626" s="54">
        <f t="shared" ref="BT626" si="14637">IF(BT623=1,BS626+1,BS626)</f>
        <v>1904</v>
      </c>
      <c r="BU626" s="54">
        <f t="shared" ref="BU626" si="14638">IF(BU623=1,BT626+1,BT626)</f>
        <v>1904</v>
      </c>
      <c r="BV626" s="54">
        <f t="shared" ref="BV626" si="14639">IF(BV623=1,BU626+1,BU626)</f>
        <v>1904</v>
      </c>
      <c r="BW626" s="54">
        <f t="shared" ref="BW626" si="14640">IF(BW623=1,BV626+1,BV626)</f>
        <v>1904</v>
      </c>
      <c r="BX626" s="54">
        <f t="shared" ref="BX626" si="14641">IF(BX623=1,BW626+1,BW626)</f>
        <v>1904</v>
      </c>
      <c r="BY626" s="163"/>
      <c r="BZ626" s="164"/>
      <c r="CA626" s="165"/>
      <c r="CB626" s="165"/>
    </row>
    <row r="627" spans="1:96" s="98" customFormat="1" ht="16.2" customHeight="1" x14ac:dyDescent="0.3">
      <c r="A627" s="230"/>
      <c r="B627" s="105"/>
      <c r="C627" s="116"/>
      <c r="D627" s="116"/>
      <c r="E627" s="309"/>
      <c r="F627" s="309"/>
      <c r="G627" s="308"/>
      <c r="H627" s="308"/>
      <c r="I627" s="309"/>
      <c r="J627" s="310"/>
      <c r="K627" s="309"/>
      <c r="L627" s="312"/>
      <c r="M627" s="7"/>
      <c r="N627" s="315"/>
      <c r="P627" s="57" t="s">
        <v>170</v>
      </c>
      <c r="Q627" s="196"/>
      <c r="R627" s="196"/>
      <c r="S627" s="196"/>
      <c r="T627" s="196"/>
      <c r="U627" s="196"/>
      <c r="V627" s="196"/>
      <c r="W627" s="196"/>
      <c r="X627" s="196"/>
      <c r="Y627" s="196"/>
      <c r="Z627" s="196"/>
      <c r="AA627" s="196"/>
      <c r="AB627" s="196"/>
      <c r="AC627" s="196"/>
      <c r="AD627" s="196"/>
      <c r="AE627" s="196"/>
      <c r="AF627" s="196"/>
      <c r="AG627" s="196"/>
      <c r="AH627" s="196"/>
      <c r="AI627" s="196"/>
      <c r="AJ627" s="196"/>
      <c r="AK627" s="196"/>
      <c r="AL627" s="196"/>
      <c r="AM627" s="196"/>
      <c r="AN627" s="196"/>
      <c r="AO627" s="196"/>
      <c r="AP627" s="196"/>
      <c r="AQ627" s="196"/>
      <c r="AR627" s="196"/>
      <c r="AS627" s="196"/>
      <c r="AT627" s="196"/>
      <c r="AU627" s="196"/>
      <c r="AV627" s="196"/>
      <c r="AW627" s="196"/>
      <c r="AX627" s="196"/>
      <c r="AY627" s="196"/>
      <c r="AZ627" s="196"/>
      <c r="BA627" s="196"/>
      <c r="BB627" s="196"/>
      <c r="BC627" s="196"/>
      <c r="BD627" s="196"/>
      <c r="BE627" s="196"/>
      <c r="BF627" s="196"/>
      <c r="BG627" s="196"/>
      <c r="BH627" s="196"/>
      <c r="BI627" s="196"/>
      <c r="BJ627" s="196"/>
      <c r="BK627" s="196"/>
      <c r="BL627" s="196"/>
      <c r="BM627" s="196"/>
      <c r="BN627" s="196"/>
      <c r="BO627" s="196"/>
      <c r="BP627" s="196"/>
      <c r="BQ627" s="196"/>
      <c r="BR627" s="196"/>
      <c r="BS627" s="196"/>
      <c r="BT627" s="196"/>
      <c r="BU627" s="196"/>
      <c r="BV627" s="196"/>
      <c r="BW627" s="196"/>
      <c r="BX627" s="196"/>
      <c r="BY627" s="163"/>
      <c r="BZ627" s="164"/>
      <c r="CA627" s="165"/>
      <c r="CB627" s="165"/>
    </row>
    <row r="628" spans="1:96" s="98" customFormat="1" ht="23.4" customHeight="1" x14ac:dyDescent="0.3">
      <c r="A628" s="97"/>
      <c r="B628" s="117" t="s">
        <v>39</v>
      </c>
      <c r="C628" s="297"/>
      <c r="D628" s="297"/>
      <c r="E628" s="197"/>
      <c r="F628" s="193"/>
      <c r="G628" s="198"/>
      <c r="H628" s="199"/>
      <c r="I628" s="198"/>
      <c r="J628" s="167">
        <f>IF(I628="",0,IF(I628='Podpůrná data'!$A$10,'Podpůrná data'!$B$10,'Podpůrná data'!$B$11))</f>
        <v>0</v>
      </c>
      <c r="K628" s="166">
        <f>IFERROR(INT(ROUND(H628,2)*(VLOOKUP(INT(G628),'Podpůrná data'!$A$14:$B$73,2,FALSE))*(G628/(INT(G628)))),0)</f>
        <v>0</v>
      </c>
      <c r="L628" s="55">
        <f>J628*K628</f>
        <v>0</v>
      </c>
      <c r="M628" s="56">
        <f>IF(L628&gt;0,IF(ISTEXT(C628)=TRUE,0,1),0)</f>
        <v>0</v>
      </c>
      <c r="N628" s="142">
        <f>IF(L628&gt;0,1,0)</f>
        <v>0</v>
      </c>
      <c r="O628" s="118"/>
      <c r="P628" s="57" t="s">
        <v>94</v>
      </c>
      <c r="Q628" s="200"/>
      <c r="R628" s="200"/>
      <c r="S628" s="200"/>
      <c r="T628" s="200"/>
      <c r="U628" s="200"/>
      <c r="V628" s="200"/>
      <c r="W628" s="200"/>
      <c r="X628" s="200"/>
      <c r="Y628" s="200"/>
      <c r="Z628" s="200"/>
      <c r="AA628" s="200"/>
      <c r="AB628" s="200"/>
      <c r="AC628" s="200"/>
      <c r="AD628" s="200"/>
      <c r="AE628" s="200"/>
      <c r="AF628" s="200"/>
      <c r="AG628" s="200"/>
      <c r="AH628" s="200"/>
      <c r="AI628" s="200"/>
      <c r="AJ628" s="200"/>
      <c r="AK628" s="200"/>
      <c r="AL628" s="200"/>
      <c r="AM628" s="200"/>
      <c r="AN628" s="200"/>
      <c r="AO628" s="200"/>
      <c r="AP628" s="200"/>
      <c r="AQ628" s="200"/>
      <c r="AR628" s="200"/>
      <c r="AS628" s="200"/>
      <c r="AT628" s="200"/>
      <c r="AU628" s="200"/>
      <c r="AV628" s="200"/>
      <c r="AW628" s="200"/>
      <c r="AX628" s="200"/>
      <c r="AY628" s="200"/>
      <c r="AZ628" s="200"/>
      <c r="BA628" s="200"/>
      <c r="BB628" s="200"/>
      <c r="BC628" s="200"/>
      <c r="BD628" s="200"/>
      <c r="BE628" s="200"/>
      <c r="BF628" s="200"/>
      <c r="BG628" s="200"/>
      <c r="BH628" s="200"/>
      <c r="BI628" s="200"/>
      <c r="BJ628" s="200"/>
      <c r="BK628" s="200"/>
      <c r="BL628" s="200"/>
      <c r="BM628" s="200"/>
      <c r="BN628" s="200"/>
      <c r="BO628" s="200"/>
      <c r="BP628" s="200"/>
      <c r="BQ628" s="200"/>
      <c r="BR628" s="200"/>
      <c r="BS628" s="200"/>
      <c r="BT628" s="200"/>
      <c r="BU628" s="200"/>
      <c r="BV628" s="200"/>
      <c r="BW628" s="200"/>
      <c r="BX628" s="200"/>
      <c r="BY628" s="298">
        <f>SUM(Q636:BX636)</f>
        <v>0</v>
      </c>
      <c r="BZ628" s="300">
        <f>SUM(Q637:BX637)</f>
        <v>0</v>
      </c>
      <c r="CA628" s="302">
        <f>IF($N628=0,0,IF($BY628&gt;=143*$H628,1,0))</f>
        <v>0</v>
      </c>
      <c r="CB628" s="302">
        <f>IF($BY628&gt;=215*$H628,0,(CEILING(215*$H628,1)-$BY628))</f>
        <v>0</v>
      </c>
    </row>
    <row r="629" spans="1:96" s="98" customFormat="1" ht="28.8" x14ac:dyDescent="0.3">
      <c r="A629" s="97"/>
      <c r="B629" s="119"/>
      <c r="C629" s="73"/>
      <c r="D629" s="73"/>
      <c r="E629" s="73"/>
      <c r="F629" s="73"/>
      <c r="G629" s="73"/>
      <c r="H629" s="73"/>
      <c r="I629" s="73"/>
      <c r="J629" s="73"/>
      <c r="K629" s="73"/>
      <c r="L629" s="58"/>
      <c r="M629" s="7"/>
      <c r="N629" s="160"/>
      <c r="P629" s="57" t="s">
        <v>140</v>
      </c>
      <c r="Q629" s="201"/>
      <c r="R629" s="201"/>
      <c r="S629" s="201"/>
      <c r="T629" s="201"/>
      <c r="U629" s="201"/>
      <c r="V629" s="201"/>
      <c r="W629" s="201"/>
      <c r="X629" s="201"/>
      <c r="Y629" s="201"/>
      <c r="Z629" s="201"/>
      <c r="AA629" s="201"/>
      <c r="AB629" s="201"/>
      <c r="AC629" s="201"/>
      <c r="AD629" s="201"/>
      <c r="AE629" s="201"/>
      <c r="AF629" s="201"/>
      <c r="AG629" s="201"/>
      <c r="AH629" s="201"/>
      <c r="AI629" s="201"/>
      <c r="AJ629" s="201"/>
      <c r="AK629" s="201"/>
      <c r="AL629" s="201"/>
      <c r="AM629" s="201"/>
      <c r="AN629" s="201"/>
      <c r="AO629" s="201"/>
      <c r="AP629" s="201"/>
      <c r="AQ629" s="201"/>
      <c r="AR629" s="201"/>
      <c r="AS629" s="201"/>
      <c r="AT629" s="201"/>
      <c r="AU629" s="201"/>
      <c r="AV629" s="201"/>
      <c r="AW629" s="201"/>
      <c r="AX629" s="201"/>
      <c r="AY629" s="201"/>
      <c r="AZ629" s="201"/>
      <c r="BA629" s="201"/>
      <c r="BB629" s="201"/>
      <c r="BC629" s="201"/>
      <c r="BD629" s="201"/>
      <c r="BE629" s="201"/>
      <c r="BF629" s="201"/>
      <c r="BG629" s="201"/>
      <c r="BH629" s="201"/>
      <c r="BI629" s="201"/>
      <c r="BJ629" s="201"/>
      <c r="BK629" s="201"/>
      <c r="BL629" s="201"/>
      <c r="BM629" s="201"/>
      <c r="BN629" s="201"/>
      <c r="BO629" s="201"/>
      <c r="BP629" s="201"/>
      <c r="BQ629" s="201"/>
      <c r="BR629" s="201"/>
      <c r="BS629" s="201"/>
      <c r="BT629" s="201"/>
      <c r="BU629" s="201"/>
      <c r="BV629" s="201"/>
      <c r="BW629" s="201"/>
      <c r="BX629" s="201"/>
      <c r="BY629" s="298"/>
      <c r="BZ629" s="300"/>
      <c r="CA629" s="302"/>
      <c r="CB629" s="302"/>
    </row>
    <row r="630" spans="1:96" s="98" customFormat="1" ht="14.4" hidden="1" customHeight="1" x14ac:dyDescent="0.3">
      <c r="A630" s="97"/>
      <c r="B630" s="119"/>
      <c r="C630" s="73"/>
      <c r="D630" s="73"/>
      <c r="E630" s="73"/>
      <c r="F630" s="73"/>
      <c r="G630" s="73"/>
      <c r="H630" s="73"/>
      <c r="I630" s="73"/>
      <c r="J630" s="73"/>
      <c r="K630" s="73"/>
      <c r="L630" s="58"/>
      <c r="M630" s="7"/>
      <c r="N630" s="160"/>
      <c r="P630" s="59" t="s">
        <v>141</v>
      </c>
      <c r="Q630" s="60">
        <f>IF(Q628&lt;&gt;0,1,0)</f>
        <v>0</v>
      </c>
      <c r="R630" s="60">
        <f t="shared" ref="R630" si="14642">IF(Q630&gt;0,Q630+1,IF(R628&lt;&gt;0,1,0))</f>
        <v>0</v>
      </c>
      <c r="S630" s="60">
        <f t="shared" ref="S630" si="14643">IF(R630&gt;0,R630+1,IF(S628&lt;&gt;0,1,0))</f>
        <v>0</v>
      </c>
      <c r="T630" s="60">
        <f t="shared" ref="T630" si="14644">IF(S630&gt;0,S630+1,IF(T628&lt;&gt;0,1,0))</f>
        <v>0</v>
      </c>
      <c r="U630" s="60">
        <f t="shared" ref="U630" si="14645">IF(T630&gt;0,T630+1,IF(U628&lt;&gt;0,1,0))</f>
        <v>0</v>
      </c>
      <c r="V630" s="60">
        <f t="shared" ref="V630" si="14646">IF(U630&gt;0,U630+1,IF(V628&lt;&gt;0,1,0))</f>
        <v>0</v>
      </c>
      <c r="W630" s="60">
        <f t="shared" ref="W630" si="14647">IF(V630&gt;0,V630+1,IF(W628&lt;&gt;0,1,0))</f>
        <v>0</v>
      </c>
      <c r="X630" s="60">
        <f t="shared" ref="X630" si="14648">IF(W630&gt;0,W630+1,IF(X628&lt;&gt;0,1,0))</f>
        <v>0</v>
      </c>
      <c r="Y630" s="60">
        <f t="shared" ref="Y630" si="14649">IF(X630&gt;0,X630+1,IF(Y628&lt;&gt;0,1,0))</f>
        <v>0</v>
      </c>
      <c r="Z630" s="60">
        <f t="shared" ref="Z630" si="14650">IF(Y630&gt;0,Y630+1,IF(Z628&lt;&gt;0,1,0))</f>
        <v>0</v>
      </c>
      <c r="AA630" s="60">
        <f t="shared" ref="AA630" si="14651">IF(Z630&gt;0,Z630+1,IF(AA628&lt;&gt;0,1,0))</f>
        <v>0</v>
      </c>
      <c r="AB630" s="60">
        <f t="shared" ref="AB630" si="14652">IF(AA630&gt;0,AA630+1,IF(AB628&lt;&gt;0,1,0))</f>
        <v>0</v>
      </c>
      <c r="AC630" s="60">
        <f t="shared" ref="AC630" si="14653">IF(AB630&gt;0,AB630+1,IF(AC628&lt;&gt;0,1,0))</f>
        <v>0</v>
      </c>
      <c r="AD630" s="60">
        <f t="shared" ref="AD630" si="14654">IF(AC630&gt;0,AC630+1,IF(AD628&lt;&gt;0,1,0))</f>
        <v>0</v>
      </c>
      <c r="AE630" s="60">
        <f t="shared" ref="AE630" si="14655">IF(AD630&gt;0,AD630+1,IF(AE628&lt;&gt;0,1,0))</f>
        <v>0</v>
      </c>
      <c r="AF630" s="60">
        <f t="shared" ref="AF630" si="14656">IF(AE630&gt;0,AE630+1,IF(AF628&lt;&gt;0,1,0))</f>
        <v>0</v>
      </c>
      <c r="AG630" s="60">
        <f t="shared" ref="AG630" si="14657">IF(AF630&gt;0,AF630+1,IF(AG628&lt;&gt;0,1,0))</f>
        <v>0</v>
      </c>
      <c r="AH630" s="60">
        <f t="shared" ref="AH630" si="14658">IF(AG630&gt;0,AG630+1,IF(AH628&lt;&gt;0,1,0))</f>
        <v>0</v>
      </c>
      <c r="AI630" s="60">
        <f t="shared" ref="AI630" si="14659">IF(AH630&gt;0,AH630+1,IF(AI628&lt;&gt;0,1,0))</f>
        <v>0</v>
      </c>
      <c r="AJ630" s="60">
        <f t="shared" ref="AJ630" si="14660">IF(AI630&gt;0,AI630+1,IF(AJ628&lt;&gt;0,1,0))</f>
        <v>0</v>
      </c>
      <c r="AK630" s="60">
        <f t="shared" ref="AK630" si="14661">IF(AJ630&gt;0,AJ630+1,IF(AK628&lt;&gt;0,1,0))</f>
        <v>0</v>
      </c>
      <c r="AL630" s="60">
        <f t="shared" ref="AL630" si="14662">IF(AK630&gt;0,AK630+1,IF(AL628&lt;&gt;0,1,0))</f>
        <v>0</v>
      </c>
      <c r="AM630" s="60">
        <f t="shared" ref="AM630" si="14663">IF(AL630&gt;0,AL630+1,IF(AM628&lt;&gt;0,1,0))</f>
        <v>0</v>
      </c>
      <c r="AN630" s="60">
        <f t="shared" ref="AN630" si="14664">IF(AM630&gt;0,AM630+1,IF(AN628&lt;&gt;0,1,0))</f>
        <v>0</v>
      </c>
      <c r="AO630" s="60">
        <f t="shared" ref="AO630" si="14665">IF(AN630&gt;0,AN630+1,IF(AO628&lt;&gt;0,1,0))</f>
        <v>0</v>
      </c>
      <c r="AP630" s="60">
        <f t="shared" ref="AP630" si="14666">IF(AO630&gt;0,AO630+1,IF(AP628&lt;&gt;0,1,0))</f>
        <v>0</v>
      </c>
      <c r="AQ630" s="60">
        <f t="shared" ref="AQ630" si="14667">IF(AP630&gt;0,AP630+1,IF(AQ628&lt;&gt;0,1,0))</f>
        <v>0</v>
      </c>
      <c r="AR630" s="60">
        <f t="shared" ref="AR630" si="14668">IF(AQ630&gt;0,AQ630+1,IF(AR628&lt;&gt;0,1,0))</f>
        <v>0</v>
      </c>
      <c r="AS630" s="60">
        <f t="shared" ref="AS630" si="14669">IF(AR630&gt;0,AR630+1,IF(AS628&lt;&gt;0,1,0))</f>
        <v>0</v>
      </c>
      <c r="AT630" s="60">
        <f t="shared" ref="AT630" si="14670">IF(AS630&gt;0,AS630+1,IF(AT628&lt;&gt;0,1,0))</f>
        <v>0</v>
      </c>
      <c r="AU630" s="60">
        <f t="shared" ref="AU630" si="14671">IF(AT630&gt;0,AT630+1,IF(AU628&lt;&gt;0,1,0))</f>
        <v>0</v>
      </c>
      <c r="AV630" s="60">
        <f t="shared" ref="AV630" si="14672">IF(AU630&gt;0,AU630+1,IF(AV628&lt;&gt;0,1,0))</f>
        <v>0</v>
      </c>
      <c r="AW630" s="60">
        <f t="shared" ref="AW630" si="14673">IF(AV630&gt;0,AV630+1,IF(AW628&lt;&gt;0,1,0))</f>
        <v>0</v>
      </c>
      <c r="AX630" s="60">
        <f t="shared" ref="AX630" si="14674">IF(AW630&gt;0,AW630+1,IF(AX628&lt;&gt;0,1,0))</f>
        <v>0</v>
      </c>
      <c r="AY630" s="60">
        <f t="shared" ref="AY630" si="14675">IF(AX630&gt;0,AX630+1,IF(AY628&lt;&gt;0,1,0))</f>
        <v>0</v>
      </c>
      <c r="AZ630" s="60">
        <f t="shared" ref="AZ630" si="14676">IF(AY630&gt;0,AY630+1,IF(AZ628&lt;&gt;0,1,0))</f>
        <v>0</v>
      </c>
      <c r="BA630" s="60">
        <f t="shared" ref="BA630" si="14677">IF(AZ630&gt;0,AZ630+1,IF(BA628&lt;&gt;0,1,0))</f>
        <v>0</v>
      </c>
      <c r="BB630" s="60">
        <f t="shared" ref="BB630" si="14678">IF(BA630&gt;0,BA630+1,IF(BB628&lt;&gt;0,1,0))</f>
        <v>0</v>
      </c>
      <c r="BC630" s="60">
        <f t="shared" ref="BC630" si="14679">IF(BB630&gt;0,BB630+1,IF(BC628&lt;&gt;0,1,0))</f>
        <v>0</v>
      </c>
      <c r="BD630" s="60">
        <f t="shared" ref="BD630" si="14680">IF(BC630&gt;0,BC630+1,IF(BD628&lt;&gt;0,1,0))</f>
        <v>0</v>
      </c>
      <c r="BE630" s="60">
        <f t="shared" ref="BE630" si="14681">IF(BD630&gt;0,BD630+1,IF(BE628&lt;&gt;0,1,0))</f>
        <v>0</v>
      </c>
      <c r="BF630" s="60">
        <f t="shared" ref="BF630" si="14682">IF(BE630&gt;0,BE630+1,IF(BF628&lt;&gt;0,1,0))</f>
        <v>0</v>
      </c>
      <c r="BG630" s="60">
        <f t="shared" ref="BG630" si="14683">IF(BF630&gt;0,BF630+1,IF(BG628&lt;&gt;0,1,0))</f>
        <v>0</v>
      </c>
      <c r="BH630" s="60">
        <f t="shared" ref="BH630" si="14684">IF(BG630&gt;0,BG630+1,IF(BH628&lt;&gt;0,1,0))</f>
        <v>0</v>
      </c>
      <c r="BI630" s="60">
        <f t="shared" ref="BI630" si="14685">IF(BH630&gt;0,BH630+1,IF(BI628&lt;&gt;0,1,0))</f>
        <v>0</v>
      </c>
      <c r="BJ630" s="60">
        <f t="shared" ref="BJ630" si="14686">IF(BI630&gt;0,BI630+1,IF(BJ628&lt;&gt;0,1,0))</f>
        <v>0</v>
      </c>
      <c r="BK630" s="60">
        <f t="shared" ref="BK630" si="14687">IF(BJ630&gt;0,BJ630+1,IF(BK628&lt;&gt;0,1,0))</f>
        <v>0</v>
      </c>
      <c r="BL630" s="60">
        <f t="shared" ref="BL630" si="14688">IF(BK630&gt;0,BK630+1,IF(BL628&lt;&gt;0,1,0))</f>
        <v>0</v>
      </c>
      <c r="BM630" s="60">
        <f t="shared" ref="BM630" si="14689">IF(BL630&gt;0,BL630+1,IF(BM628&lt;&gt;0,1,0))</f>
        <v>0</v>
      </c>
      <c r="BN630" s="60">
        <f t="shared" ref="BN630" si="14690">IF(BM630&gt;0,BM630+1,IF(BN628&lt;&gt;0,1,0))</f>
        <v>0</v>
      </c>
      <c r="BO630" s="60">
        <f t="shared" ref="BO630" si="14691">IF(BN630&gt;0,BN630+1,IF(BO628&lt;&gt;0,1,0))</f>
        <v>0</v>
      </c>
      <c r="BP630" s="60">
        <f t="shared" ref="BP630" si="14692">IF(BO630&gt;0,BO630+1,IF(BP628&lt;&gt;0,1,0))</f>
        <v>0</v>
      </c>
      <c r="BQ630" s="60">
        <f t="shared" ref="BQ630" si="14693">IF(BP630&gt;0,BP630+1,IF(BQ628&lt;&gt;0,1,0))</f>
        <v>0</v>
      </c>
      <c r="BR630" s="60">
        <f t="shared" ref="BR630" si="14694">IF(BQ630&gt;0,BQ630+1,IF(BR628&lt;&gt;0,1,0))</f>
        <v>0</v>
      </c>
      <c r="BS630" s="60">
        <f t="shared" ref="BS630" si="14695">IF(BR630&gt;0,BR630+1,IF(BS628&lt;&gt;0,1,0))</f>
        <v>0</v>
      </c>
      <c r="BT630" s="60">
        <f t="shared" ref="BT630" si="14696">IF(BS630&gt;0,BS630+1,IF(BT628&lt;&gt;0,1,0))</f>
        <v>0</v>
      </c>
      <c r="BU630" s="60">
        <f t="shared" ref="BU630" si="14697">IF(BT630&gt;0,BT630+1,IF(BU628&lt;&gt;0,1,0))</f>
        <v>0</v>
      </c>
      <c r="BV630" s="60">
        <f t="shared" ref="BV630" si="14698">IF(BU630&gt;0,BU630+1,IF(BV628&lt;&gt;0,1,0))</f>
        <v>0</v>
      </c>
      <c r="BW630" s="60">
        <f t="shared" ref="BW630" si="14699">IF(BV630&gt;0,BV630+1,IF(BW628&lt;&gt;0,1,0))</f>
        <v>0</v>
      </c>
      <c r="BX630" s="60">
        <f t="shared" ref="BX630" si="14700">IF(BW630&gt;0,BW630+1,IF(BX628&lt;&gt;0,1,0))</f>
        <v>0</v>
      </c>
      <c r="BY630" s="298"/>
      <c r="BZ630" s="300"/>
      <c r="CA630" s="302"/>
      <c r="CB630" s="302"/>
    </row>
    <row r="631" spans="1:96" s="98" customFormat="1" ht="14.4" hidden="1" customHeight="1" x14ac:dyDescent="0.3">
      <c r="A631" s="97"/>
      <c r="B631" s="119"/>
      <c r="C631" s="73"/>
      <c r="D631" s="73"/>
      <c r="E631" s="73"/>
      <c r="F631" s="73"/>
      <c r="G631" s="73"/>
      <c r="H631" s="73"/>
      <c r="I631" s="73"/>
      <c r="J631" s="73"/>
      <c r="K631" s="73"/>
      <c r="L631" s="58"/>
      <c r="M631" s="7"/>
      <c r="N631" s="160"/>
      <c r="P631" s="59" t="s">
        <v>142</v>
      </c>
      <c r="Q631" s="60">
        <f>Q630</f>
        <v>0</v>
      </c>
      <c r="R631" s="60">
        <f>IF(R630=0,0,IF(OR(Q631=0,Q631=12),1,Q631+1))</f>
        <v>0</v>
      </c>
      <c r="S631" s="60">
        <f t="shared" ref="S631" si="14701">IF(S630=0,0,IF(OR(R631=0,R631=12),1,R631+1))</f>
        <v>0</v>
      </c>
      <c r="T631" s="60">
        <f t="shared" ref="T631" si="14702">IF(T630=0,0,IF(OR(S631=0,S631=12),1,S631+1))</f>
        <v>0</v>
      </c>
      <c r="U631" s="60">
        <f t="shared" ref="U631" si="14703">IF(U630=0,0,IF(OR(T631=0,T631=12),1,T631+1))</f>
        <v>0</v>
      </c>
      <c r="V631" s="60">
        <f t="shared" ref="V631" si="14704">IF(V630=0,0,IF(OR(U631=0,U631=12),1,U631+1))</f>
        <v>0</v>
      </c>
      <c r="W631" s="60">
        <f t="shared" ref="W631" si="14705">IF(W630=0,0,IF(OR(V631=0,V631=12),1,V631+1))</f>
        <v>0</v>
      </c>
      <c r="X631" s="60">
        <f t="shared" ref="X631" si="14706">IF(X630=0,0,IF(OR(W631=0,W631=12),1,W631+1))</f>
        <v>0</v>
      </c>
      <c r="Y631" s="60">
        <f t="shared" ref="Y631" si="14707">IF(Y630=0,0,IF(OR(X631=0,X631=12),1,X631+1))</f>
        <v>0</v>
      </c>
      <c r="Z631" s="60">
        <f t="shared" ref="Z631" si="14708">IF(Z630=0,0,IF(OR(Y631=0,Y631=12),1,Y631+1))</f>
        <v>0</v>
      </c>
      <c r="AA631" s="60">
        <f t="shared" ref="AA631" si="14709">IF(AA630=0,0,IF(OR(Z631=0,Z631=12),1,Z631+1))</f>
        <v>0</v>
      </c>
      <c r="AB631" s="60">
        <f t="shared" ref="AB631" si="14710">IF(AB630=0,0,IF(OR(AA631=0,AA631=12),1,AA631+1))</f>
        <v>0</v>
      </c>
      <c r="AC631" s="60">
        <f t="shared" ref="AC631" si="14711">IF(AC630=0,0,IF(OR(AB631=0,AB631=12),1,AB631+1))</f>
        <v>0</v>
      </c>
      <c r="AD631" s="60">
        <f t="shared" ref="AD631" si="14712">IF(AD630=0,0,IF(OR(AC631=0,AC631=12),1,AC631+1))</f>
        <v>0</v>
      </c>
      <c r="AE631" s="60">
        <f t="shared" ref="AE631" si="14713">IF(AE630=0,0,IF(OR(AD631=0,AD631=12),1,AD631+1))</f>
        <v>0</v>
      </c>
      <c r="AF631" s="60">
        <f t="shared" ref="AF631" si="14714">IF(AF630=0,0,IF(OR(AE631=0,AE631=12),1,AE631+1))</f>
        <v>0</v>
      </c>
      <c r="AG631" s="60">
        <f t="shared" ref="AG631" si="14715">IF(AG630=0,0,IF(OR(AF631=0,AF631=12),1,AF631+1))</f>
        <v>0</v>
      </c>
      <c r="AH631" s="60">
        <f t="shared" ref="AH631" si="14716">IF(AH630=0,0,IF(OR(AG631=0,AG631=12),1,AG631+1))</f>
        <v>0</v>
      </c>
      <c r="AI631" s="60">
        <f t="shared" ref="AI631" si="14717">IF(AI630=0,0,IF(OR(AH631=0,AH631=12),1,AH631+1))</f>
        <v>0</v>
      </c>
      <c r="AJ631" s="60">
        <f t="shared" ref="AJ631" si="14718">IF(AJ630=0,0,IF(OR(AI631=0,AI631=12),1,AI631+1))</f>
        <v>0</v>
      </c>
      <c r="AK631" s="60">
        <f t="shared" ref="AK631" si="14719">IF(AK630=0,0,IF(OR(AJ631=0,AJ631=12),1,AJ631+1))</f>
        <v>0</v>
      </c>
      <c r="AL631" s="60">
        <f t="shared" ref="AL631" si="14720">IF(AL630=0,0,IF(OR(AK631=0,AK631=12),1,AK631+1))</f>
        <v>0</v>
      </c>
      <c r="AM631" s="60">
        <f t="shared" ref="AM631" si="14721">IF(AM630=0,0,IF(OR(AL631=0,AL631=12),1,AL631+1))</f>
        <v>0</v>
      </c>
      <c r="AN631" s="60">
        <f t="shared" ref="AN631" si="14722">IF(AN630=0,0,IF(OR(AM631=0,AM631=12),1,AM631+1))</f>
        <v>0</v>
      </c>
      <c r="AO631" s="60">
        <f t="shared" ref="AO631" si="14723">IF(AO630=0,0,IF(OR(AN631=0,AN631=12),1,AN631+1))</f>
        <v>0</v>
      </c>
      <c r="AP631" s="60">
        <f t="shared" ref="AP631" si="14724">IF(AP630=0,0,IF(OR(AO631=0,AO631=12),1,AO631+1))</f>
        <v>0</v>
      </c>
      <c r="AQ631" s="60">
        <f t="shared" ref="AQ631" si="14725">IF(AQ630=0,0,IF(OR(AP631=0,AP631=12),1,AP631+1))</f>
        <v>0</v>
      </c>
      <c r="AR631" s="60">
        <f t="shared" ref="AR631" si="14726">IF(AR630=0,0,IF(OR(AQ631=0,AQ631=12),1,AQ631+1))</f>
        <v>0</v>
      </c>
      <c r="AS631" s="60">
        <f t="shared" ref="AS631" si="14727">IF(AS630=0,0,IF(OR(AR631=0,AR631=12),1,AR631+1))</f>
        <v>0</v>
      </c>
      <c r="AT631" s="60">
        <f t="shared" ref="AT631" si="14728">IF(AT630=0,0,IF(OR(AS631=0,AS631=12),1,AS631+1))</f>
        <v>0</v>
      </c>
      <c r="AU631" s="60">
        <f t="shared" ref="AU631" si="14729">IF(AU630=0,0,IF(OR(AT631=0,AT631=12),1,AT631+1))</f>
        <v>0</v>
      </c>
      <c r="AV631" s="60">
        <f t="shared" ref="AV631" si="14730">IF(AV630=0,0,IF(OR(AU631=0,AU631=12),1,AU631+1))</f>
        <v>0</v>
      </c>
      <c r="AW631" s="60">
        <f t="shared" ref="AW631" si="14731">IF(AW630=0,0,IF(OR(AV631=0,AV631=12),1,AV631+1))</f>
        <v>0</v>
      </c>
      <c r="AX631" s="60">
        <f t="shared" ref="AX631" si="14732">IF(AX630=0,0,IF(OR(AW631=0,AW631=12),1,AW631+1))</f>
        <v>0</v>
      </c>
      <c r="AY631" s="60">
        <f t="shared" ref="AY631" si="14733">IF(AY630=0,0,IF(OR(AX631=0,AX631=12),1,AX631+1))</f>
        <v>0</v>
      </c>
      <c r="AZ631" s="60">
        <f t="shared" ref="AZ631" si="14734">IF(AZ630=0,0,IF(OR(AY631=0,AY631=12),1,AY631+1))</f>
        <v>0</v>
      </c>
      <c r="BA631" s="60">
        <f t="shared" ref="BA631" si="14735">IF(BA630=0,0,IF(OR(AZ631=0,AZ631=12),1,AZ631+1))</f>
        <v>0</v>
      </c>
      <c r="BB631" s="60">
        <f t="shared" ref="BB631" si="14736">IF(BB630=0,0,IF(OR(BA631=0,BA631=12),1,BA631+1))</f>
        <v>0</v>
      </c>
      <c r="BC631" s="60">
        <f t="shared" ref="BC631" si="14737">IF(BC630=0,0,IF(OR(BB631=0,BB631=12),1,BB631+1))</f>
        <v>0</v>
      </c>
      <c r="BD631" s="60">
        <f t="shared" ref="BD631" si="14738">IF(BD630=0,0,IF(OR(BC631=0,BC631=12),1,BC631+1))</f>
        <v>0</v>
      </c>
      <c r="BE631" s="60">
        <f t="shared" ref="BE631" si="14739">IF(BE630=0,0,IF(OR(BD631=0,BD631=12),1,BD631+1))</f>
        <v>0</v>
      </c>
      <c r="BF631" s="60">
        <f t="shared" ref="BF631" si="14740">IF(BF630=0,0,IF(OR(BE631=0,BE631=12),1,BE631+1))</f>
        <v>0</v>
      </c>
      <c r="BG631" s="60">
        <f t="shared" ref="BG631" si="14741">IF(BG630=0,0,IF(OR(BF631=0,BF631=12),1,BF631+1))</f>
        <v>0</v>
      </c>
      <c r="BH631" s="60">
        <f t="shared" ref="BH631" si="14742">IF(BH630=0,0,IF(OR(BG631=0,BG631=12),1,BG631+1))</f>
        <v>0</v>
      </c>
      <c r="BI631" s="60">
        <f t="shared" ref="BI631" si="14743">IF(BI630=0,0,IF(OR(BH631=0,BH631=12),1,BH631+1))</f>
        <v>0</v>
      </c>
      <c r="BJ631" s="60">
        <f t="shared" ref="BJ631" si="14744">IF(BJ630=0,0,IF(OR(BI631=0,BI631=12),1,BI631+1))</f>
        <v>0</v>
      </c>
      <c r="BK631" s="60">
        <f t="shared" ref="BK631" si="14745">IF(BK630=0,0,IF(OR(BJ631=0,BJ631=12),1,BJ631+1))</f>
        <v>0</v>
      </c>
      <c r="BL631" s="60">
        <f t="shared" ref="BL631" si="14746">IF(BL630=0,0,IF(OR(BK631=0,BK631=12),1,BK631+1))</f>
        <v>0</v>
      </c>
      <c r="BM631" s="60">
        <f t="shared" ref="BM631" si="14747">IF(BM630=0,0,IF(OR(BL631=0,BL631=12),1,BL631+1))</f>
        <v>0</v>
      </c>
      <c r="BN631" s="60">
        <f t="shared" ref="BN631" si="14748">IF(BN630=0,0,IF(OR(BM631=0,BM631=12),1,BM631+1))</f>
        <v>0</v>
      </c>
      <c r="BO631" s="60">
        <f t="shared" ref="BO631" si="14749">IF(BO630=0,0,IF(OR(BN631=0,BN631=12),1,BN631+1))</f>
        <v>0</v>
      </c>
      <c r="BP631" s="60">
        <f t="shared" ref="BP631" si="14750">IF(BP630=0,0,IF(OR(BO631=0,BO631=12),1,BO631+1))</f>
        <v>0</v>
      </c>
      <c r="BQ631" s="60">
        <f t="shared" ref="BQ631" si="14751">IF(BQ630=0,0,IF(OR(BP631=0,BP631=12),1,BP631+1))</f>
        <v>0</v>
      </c>
      <c r="BR631" s="60">
        <f t="shared" ref="BR631" si="14752">IF(BR630=0,0,IF(OR(BQ631=0,BQ631=12),1,BQ631+1))</f>
        <v>0</v>
      </c>
      <c r="BS631" s="60">
        <f t="shared" ref="BS631" si="14753">IF(BS630=0,0,IF(OR(BR631=0,BR631=12),1,BR631+1))</f>
        <v>0</v>
      </c>
      <c r="BT631" s="60">
        <f t="shared" ref="BT631" si="14754">IF(BT630=0,0,IF(OR(BS631=0,BS631=12),1,BS631+1))</f>
        <v>0</v>
      </c>
      <c r="BU631" s="60">
        <f t="shared" ref="BU631" si="14755">IF(BU630=0,0,IF(OR(BT631=0,BT631=12),1,BT631+1))</f>
        <v>0</v>
      </c>
      <c r="BV631" s="60">
        <f t="shared" ref="BV631" si="14756">IF(BV630=0,0,IF(OR(BU631=0,BU631=12),1,BU631+1))</f>
        <v>0</v>
      </c>
      <c r="BW631" s="60">
        <f t="shared" ref="BW631" si="14757">IF(BW630=0,0,IF(OR(BV631=0,BV631=12),1,BV631+1))</f>
        <v>0</v>
      </c>
      <c r="BX631" s="60">
        <f t="shared" ref="BX631" si="14758">IF(BX630=0,0,IF(OR(BW631=0,BW631=12),1,BW631+1))</f>
        <v>0</v>
      </c>
      <c r="BY631" s="298"/>
      <c r="BZ631" s="300"/>
      <c r="CA631" s="302"/>
      <c r="CB631" s="302"/>
    </row>
    <row r="632" spans="1:96" s="98" customFormat="1" ht="43.2" x14ac:dyDescent="0.3">
      <c r="A632" s="97"/>
      <c r="B632" s="119"/>
      <c r="C632" s="73"/>
      <c r="D632" s="73"/>
      <c r="E632" s="73"/>
      <c r="F632" s="73"/>
      <c r="G632" s="73"/>
      <c r="H632" s="73"/>
      <c r="I632" s="73"/>
      <c r="J632" s="73"/>
      <c r="K632" s="73"/>
      <c r="L632" s="58"/>
      <c r="M632" s="7"/>
      <c r="N632" s="160"/>
      <c r="P632" s="57" t="s">
        <v>221</v>
      </c>
      <c r="Q632" s="62">
        <f>IF(Q631&gt;0,IF(Q635&gt;$K628,$K628,Q635),0)</f>
        <v>0</v>
      </c>
      <c r="R632" s="62">
        <f>IF(R631&gt;0,IF((SUMIFS($Q634:Q634,$Q631:Q631,12)+IF(Q631=12,0,Q632)+R635)&gt;=$K628,$K628-FLOOR(SUMIFS($Q634:Q634,$Q631:Q631,12),1),IF(R631=1,R635,R635+Q632)),0)</f>
        <v>0</v>
      </c>
      <c r="S632" s="62">
        <f>IF(S631&gt;0,IF((SUMIFS($Q634:R634,$Q631:R631,12)+IF(R631=12,0,R632)+S635)&gt;=$K628,$K628-FLOOR(SUMIFS($Q634:R634,$Q631:R631,12),1),IF(S631=1,S635,S635+R632)),0)</f>
        <v>0</v>
      </c>
      <c r="T632" s="62">
        <f>IF(T631&gt;0,IF((SUMIFS($Q634:S634,$Q631:S631,12)+IF(S631=12,0,S632)+T635)&gt;=$K628,$K628-FLOOR(SUMIFS($Q634:S634,$Q631:S631,12),1),IF(T631=1,T635,T635+S632)),0)</f>
        <v>0</v>
      </c>
      <c r="U632" s="62">
        <f>IF(U631&gt;0,IF((SUMIFS($Q634:T634,$Q631:T631,12)+IF(T631=12,0,T632)+U635)&gt;=$K628,$K628-FLOOR(SUMIFS($Q634:T634,$Q631:T631,12),1),IF(U631=1,U635,U635+T632)),0)</f>
        <v>0</v>
      </c>
      <c r="V632" s="62">
        <f>IF(V631&gt;0,IF((SUMIFS($Q634:U634,$Q631:U631,12)+IF(U631=12,0,U632)+V635)&gt;=$K628,$K628-FLOOR(SUMIFS($Q634:U634,$Q631:U631,12),1),IF(V631=1,V635,V635+U632)),0)</f>
        <v>0</v>
      </c>
      <c r="W632" s="62">
        <f>IF(W631&gt;0,IF((SUMIFS($Q634:V634,$Q631:V631,12)+IF(V631=12,0,V632)+W635)&gt;=$K628,$K628-FLOOR(SUMIFS($Q634:V634,$Q631:V631,12),1),IF(W631=1,W635,W635+V632)),0)</f>
        <v>0</v>
      </c>
      <c r="X632" s="62">
        <f>IF(X631&gt;0,IF((SUMIFS($Q634:W634,$Q631:W631,12)+IF(W631=12,0,W632)+X635)&gt;=$K628,$K628-FLOOR(SUMIFS($Q634:W634,$Q631:W631,12),1),IF(X631=1,X635,X635+W632)),0)</f>
        <v>0</v>
      </c>
      <c r="Y632" s="62">
        <f>IF(Y631&gt;0,IF((SUMIFS($Q634:X634,$Q631:X631,12)+IF(X631=12,0,X632)+Y635)&gt;=$K628,$K628-FLOOR(SUMIFS($Q634:X634,$Q631:X631,12),1),IF(Y631=1,Y635,Y635+X632)),0)</f>
        <v>0</v>
      </c>
      <c r="Z632" s="62">
        <f>IF(Z631&gt;0,IF((SUMIFS($Q634:Y634,$Q631:Y631,12)+IF(Y631=12,0,Y632)+Z635)&gt;=$K628,$K628-FLOOR(SUMIFS($Q634:Y634,$Q631:Y631,12),1),IF(Z631=1,Z635,Z635+Y632)),0)</f>
        <v>0</v>
      </c>
      <c r="AA632" s="62">
        <f>IF(AA631&gt;0,IF((SUMIFS($Q634:Z634,$Q631:Z631,12)+IF(Z631=12,0,Z632)+AA635)&gt;=$K628,$K628-FLOOR(SUMIFS($Q634:Z634,$Q631:Z631,12),1),IF(AA631=1,AA635,AA635+Z632)),0)</f>
        <v>0</v>
      </c>
      <c r="AB632" s="62">
        <f>IF(AB631&gt;0,IF((SUMIFS($Q634:AA634,$Q631:AA631,12)+IF(AA631=12,0,AA632)+AB635)&gt;=$K628,$K628-FLOOR(SUMIFS($Q634:AA634,$Q631:AA631,12),1),IF(AB631=1,AB635,AB635+AA632)),0)</f>
        <v>0</v>
      </c>
      <c r="AC632" s="62">
        <f>IF(AC631&gt;0,IF((SUMIFS($Q634:AB634,$Q631:AB631,12)+IF(AB631=12,0,AB632)+AC635)&gt;=$K628,$K628-FLOOR(SUMIFS($Q634:AB634,$Q631:AB631,12),1),IF(AC631=1,AC635,AC635+AB632)),0)</f>
        <v>0</v>
      </c>
      <c r="AD632" s="62">
        <f>IF(AD631&gt;0,IF((SUMIFS($Q634:AC634,$Q631:AC631,12)+IF(AC631=12,0,AC632)+AD635)&gt;=$K628,$K628-FLOOR(SUMIFS($Q634:AC634,$Q631:AC631,12),1),IF(AD631=1,AD635,AD635+AC632)),0)</f>
        <v>0</v>
      </c>
      <c r="AE632" s="62">
        <f>IF(AE631&gt;0,IF((SUMIFS($Q634:AD634,$Q631:AD631,12)+IF(AD631=12,0,AD632)+AE635)&gt;=$K628,$K628-FLOOR(SUMIFS($Q634:AD634,$Q631:AD631,12),1),IF(AE631=1,AE635,AE635+AD632)),0)</f>
        <v>0</v>
      </c>
      <c r="AF632" s="62">
        <f>IF(AF631&gt;0,IF((SUMIFS($Q634:AE634,$Q631:AE631,12)+IF(AE631=12,0,AE632)+AF635)&gt;=$K628,$K628-FLOOR(SUMIFS($Q634:AE634,$Q631:AE631,12),1),IF(AF631=1,AF635,AF635+AE632)),0)</f>
        <v>0</v>
      </c>
      <c r="AG632" s="62">
        <f>IF(AG631&gt;0,IF((SUMIFS($Q634:AF634,$Q631:AF631,12)+IF(AF631=12,0,AF632)+AG635)&gt;=$K628,$K628-FLOOR(SUMIFS($Q634:AF634,$Q631:AF631,12),1),IF(AG631=1,AG635,AG635+AF632)),0)</f>
        <v>0</v>
      </c>
      <c r="AH632" s="62">
        <f>IF(AH631&gt;0,IF((SUMIFS($Q634:AG634,$Q631:AG631,12)+IF(AG631=12,0,AG632)+AH635)&gt;=$K628,$K628-FLOOR(SUMIFS($Q634:AG634,$Q631:AG631,12),1),IF(AH631=1,AH635,AH635+AG632)),0)</f>
        <v>0</v>
      </c>
      <c r="AI632" s="62">
        <f>IF(AI631&gt;0,IF((SUMIFS($Q634:AH634,$Q631:AH631,12)+IF(AH631=12,0,AH632)+AI635)&gt;=$K628,$K628-FLOOR(SUMIFS($Q634:AH634,$Q631:AH631,12),1),IF(AI631=1,AI635,AI635+AH632)),0)</f>
        <v>0</v>
      </c>
      <c r="AJ632" s="62">
        <f>IF(AJ631&gt;0,IF((SUMIFS($Q634:AI634,$Q631:AI631,12)+IF(AI631=12,0,AI632)+AJ635)&gt;=$K628,$K628-FLOOR(SUMIFS($Q634:AI634,$Q631:AI631,12),1),IF(AJ631=1,AJ635,AJ635+AI632)),0)</f>
        <v>0</v>
      </c>
      <c r="AK632" s="62">
        <f>IF(AK631&gt;0,IF((SUMIFS($Q634:AJ634,$Q631:AJ631,12)+IF(AJ631=12,0,AJ632)+AK635)&gt;=$K628,$K628-FLOOR(SUMIFS($Q634:AJ634,$Q631:AJ631,12),1),IF(AK631=1,AK635,AK635+AJ632)),0)</f>
        <v>0</v>
      </c>
      <c r="AL632" s="62">
        <f>IF(AL631&gt;0,IF((SUMIFS($Q634:AK634,$Q631:AK631,12)+IF(AK631=12,0,AK632)+AL635)&gt;=$K628,$K628-FLOOR(SUMIFS($Q634:AK634,$Q631:AK631,12),1),IF(AL631=1,AL635,AL635+AK632)),0)</f>
        <v>0</v>
      </c>
      <c r="AM632" s="62">
        <f>IF(AM631&gt;0,IF((SUMIFS($Q634:AL634,$Q631:AL631,12)+IF(AL631=12,0,AL632)+AM635)&gt;=$K628,$K628-FLOOR(SUMIFS($Q634:AL634,$Q631:AL631,12),1),IF(AM631=1,AM635,AM635+AL632)),0)</f>
        <v>0</v>
      </c>
      <c r="AN632" s="62">
        <f>IF(AN631&gt;0,IF((SUMIFS($Q634:AM634,$Q631:AM631,12)+IF(AM631=12,0,AM632)+AN635)&gt;=$K628,$K628-FLOOR(SUMIFS($Q634:AM634,$Q631:AM631,12),1),IF(AN631=1,AN635,AN635+AM632)),0)</f>
        <v>0</v>
      </c>
      <c r="AO632" s="62">
        <f>IF(AO631&gt;0,IF((SUMIFS($Q634:AN634,$Q631:AN631,12)+IF(AN631=12,0,AN632)+AO635)&gt;=$K628,$K628-FLOOR(SUMIFS($Q634:AN634,$Q631:AN631,12),1),IF(AO631=1,AO635,AO635+AN632)),0)</f>
        <v>0</v>
      </c>
      <c r="AP632" s="62">
        <f>IF(AP631&gt;0,IF((SUMIFS($Q634:AO634,$Q631:AO631,12)+IF(AO631=12,0,AO632)+AP635)&gt;=$K628,$K628-FLOOR(SUMIFS($Q634:AO634,$Q631:AO631,12),1),IF(AP631=1,AP635,AP635+AO632)),0)</f>
        <v>0</v>
      </c>
      <c r="AQ632" s="62">
        <f>IF(AQ631&gt;0,IF((SUMIFS($Q634:AP634,$Q631:AP631,12)+IF(AP631=12,0,AP632)+AQ635)&gt;=$K628,$K628-FLOOR(SUMIFS($Q634:AP634,$Q631:AP631,12),1),IF(AQ631=1,AQ635,AQ635+AP632)),0)</f>
        <v>0</v>
      </c>
      <c r="AR632" s="62">
        <f>IF(AR631&gt;0,IF((SUMIFS($Q634:AQ634,$Q631:AQ631,12)+IF(AQ631=12,0,AQ632)+AR635)&gt;=$K628,$K628-FLOOR(SUMIFS($Q634:AQ634,$Q631:AQ631,12),1),IF(AR631=1,AR635,AR635+AQ632)),0)</f>
        <v>0</v>
      </c>
      <c r="AS632" s="62">
        <f>IF(AS631&gt;0,IF((SUMIFS($Q634:AR634,$Q631:AR631,12)+IF(AR631=12,0,AR632)+AS635)&gt;=$K628,$K628-FLOOR(SUMIFS($Q634:AR634,$Q631:AR631,12),1),IF(AS631=1,AS635,AS635+AR632)),0)</f>
        <v>0</v>
      </c>
      <c r="AT632" s="62">
        <f>IF(AT631&gt;0,IF((SUMIFS($Q634:AS634,$Q631:AS631,12)+IF(AS631=12,0,AS632)+AT635)&gt;=$K628,$K628-FLOOR(SUMIFS($Q634:AS634,$Q631:AS631,12),1),IF(AT631=1,AT635,AT635+AS632)),0)</f>
        <v>0</v>
      </c>
      <c r="AU632" s="62">
        <f>IF(AU631&gt;0,IF((SUMIFS($Q634:AT634,$Q631:AT631,12)+IF(AT631=12,0,AT632)+AU635)&gt;=$K628,$K628-FLOOR(SUMIFS($Q634:AT634,$Q631:AT631,12),1),IF(AU631=1,AU635,AU635+AT632)),0)</f>
        <v>0</v>
      </c>
      <c r="AV632" s="62">
        <f>IF(AV631&gt;0,IF((SUMIFS($Q634:AU634,$Q631:AU631,12)+IF(AU631=12,0,AU632)+AV635)&gt;=$K628,$K628-FLOOR(SUMIFS($Q634:AU634,$Q631:AU631,12),1),IF(AV631=1,AV635,AV635+AU632)),0)</f>
        <v>0</v>
      </c>
      <c r="AW632" s="62">
        <f>IF(AW631&gt;0,IF((SUMIFS($Q634:AV634,$Q631:AV631,12)+IF(AV631=12,0,AV632)+AW635)&gt;=$K628,$K628-FLOOR(SUMIFS($Q634:AV634,$Q631:AV631,12),1),IF(AW631=1,AW635,AW635+AV632)),0)</f>
        <v>0</v>
      </c>
      <c r="AX632" s="62">
        <f>IF(AX631&gt;0,IF((SUMIFS($Q634:AW634,$Q631:AW631,12)+IF(AW631=12,0,AW632)+AX635)&gt;=$K628,$K628-FLOOR(SUMIFS($Q634:AW634,$Q631:AW631,12),1),IF(AX631=1,AX635,AX635+AW632)),0)</f>
        <v>0</v>
      </c>
      <c r="AY632" s="62">
        <f>IF(AY631&gt;0,IF((SUMIFS($Q634:AX634,$Q631:AX631,12)+IF(AX631=12,0,AX632)+AY635)&gt;=$K628,$K628-FLOOR(SUMIFS($Q634:AX634,$Q631:AX631,12),1),IF(AY631=1,AY635,AY635+AX632)),0)</f>
        <v>0</v>
      </c>
      <c r="AZ632" s="62">
        <f>IF(AZ631&gt;0,IF((SUMIFS($Q634:AY634,$Q631:AY631,12)+IF(AY631=12,0,AY632)+AZ635)&gt;=$K628,$K628-FLOOR(SUMIFS($Q634:AY634,$Q631:AY631,12),1),IF(AZ631=1,AZ635,AZ635+AY632)),0)</f>
        <v>0</v>
      </c>
      <c r="BA632" s="62">
        <f>IF(BA631&gt;0,IF((SUMIFS($Q634:AZ634,$Q631:AZ631,12)+IF(AZ631=12,0,AZ632)+BA635)&gt;=$K628,$K628-FLOOR(SUMIFS($Q634:AZ634,$Q631:AZ631,12),1),IF(BA631=1,BA635,BA635+AZ632)),0)</f>
        <v>0</v>
      </c>
      <c r="BB632" s="62">
        <f>IF(BB631&gt;0,IF((SUMIFS($Q634:BA634,$Q631:BA631,12)+IF(BA631=12,0,BA632)+BB635)&gt;=$K628,$K628-FLOOR(SUMIFS($Q634:BA634,$Q631:BA631,12),1),IF(BB631=1,BB635,BB635+BA632)),0)</f>
        <v>0</v>
      </c>
      <c r="BC632" s="62">
        <f>IF(BC631&gt;0,IF((SUMIFS($Q634:BB634,$Q631:BB631,12)+IF(BB631=12,0,BB632)+BC635)&gt;=$K628,$K628-FLOOR(SUMIFS($Q634:BB634,$Q631:BB631,12),1),IF(BC631=1,BC635,BC635+BB632)),0)</f>
        <v>0</v>
      </c>
      <c r="BD632" s="62">
        <f>IF(BD631&gt;0,IF((SUMIFS($Q634:BC634,$Q631:BC631,12)+IF(BC631=12,0,BC632)+BD635)&gt;=$K628,$K628-FLOOR(SUMIFS($Q634:BC634,$Q631:BC631,12),1),IF(BD631=1,BD635,BD635+BC632)),0)</f>
        <v>0</v>
      </c>
      <c r="BE632" s="62">
        <f>IF(BE631&gt;0,IF((SUMIFS($Q634:BD634,$Q631:BD631,12)+IF(BD631=12,0,BD632)+BE635)&gt;=$K628,$K628-FLOOR(SUMIFS($Q634:BD634,$Q631:BD631,12),1),IF(BE631=1,BE635,BE635+BD632)),0)</f>
        <v>0</v>
      </c>
      <c r="BF632" s="62">
        <f>IF(BF631&gt;0,IF((SUMIFS($Q634:BE634,$Q631:BE631,12)+IF(BE631=12,0,BE632)+BF635)&gt;=$K628,$K628-FLOOR(SUMIFS($Q634:BE634,$Q631:BE631,12),1),IF(BF631=1,BF635,BF635+BE632)),0)</f>
        <v>0</v>
      </c>
      <c r="BG632" s="62">
        <f>IF(BG631&gt;0,IF((SUMIFS($Q634:BF634,$Q631:BF631,12)+IF(BF631=12,0,BF632)+BG635)&gt;=$K628,$K628-FLOOR(SUMIFS($Q634:BF634,$Q631:BF631,12),1),IF(BG631=1,BG635,BG635+BF632)),0)</f>
        <v>0</v>
      </c>
      <c r="BH632" s="62">
        <f>IF(BH631&gt;0,IF((SUMIFS($Q634:BG634,$Q631:BG631,12)+IF(BG631=12,0,BG632)+BH635)&gt;=$K628,$K628-FLOOR(SUMIFS($Q634:BG634,$Q631:BG631,12),1),IF(BH631=1,BH635,BH635+BG632)),0)</f>
        <v>0</v>
      </c>
      <c r="BI632" s="62">
        <f>IF(BI631&gt;0,IF((SUMIFS($Q634:BH634,$Q631:BH631,12)+IF(BH631=12,0,BH632)+BI635)&gt;=$K628,$K628-FLOOR(SUMIFS($Q634:BH634,$Q631:BH631,12),1),IF(BI631=1,BI635,BI635+BH632)),0)</f>
        <v>0</v>
      </c>
      <c r="BJ632" s="62">
        <f>IF(BJ631&gt;0,IF((SUMIFS($Q634:BI634,$Q631:BI631,12)+IF(BI631=12,0,BI632)+BJ635)&gt;=$K628,$K628-FLOOR(SUMIFS($Q634:BI634,$Q631:BI631,12),1),IF(BJ631=1,BJ635,BJ635+BI632)),0)</f>
        <v>0</v>
      </c>
      <c r="BK632" s="62">
        <f>IF(BK631&gt;0,IF((SUMIFS($Q634:BJ634,$Q631:BJ631,12)+IF(BJ631=12,0,BJ632)+BK635)&gt;=$K628,$K628-FLOOR(SUMIFS($Q634:BJ634,$Q631:BJ631,12),1),IF(BK631=1,BK635,BK635+BJ632)),0)</f>
        <v>0</v>
      </c>
      <c r="BL632" s="62">
        <f>IF(BL631&gt;0,IF((SUMIFS($Q634:BK634,$Q631:BK631,12)+IF(BK631=12,0,BK632)+BL635)&gt;=$K628,$K628-FLOOR(SUMIFS($Q634:BK634,$Q631:BK631,12),1),IF(BL631=1,BL635,BL635+BK632)),0)</f>
        <v>0</v>
      </c>
      <c r="BM632" s="62">
        <f>IF(BM631&gt;0,IF((SUMIFS($Q634:BL634,$Q631:BL631,12)+IF(BL631=12,0,BL632)+BM635)&gt;=$K628,$K628-FLOOR(SUMIFS($Q634:BL634,$Q631:BL631,12),1),IF(BM631=1,BM635,BM635+BL632)),0)</f>
        <v>0</v>
      </c>
      <c r="BN632" s="62">
        <f>IF(BN631&gt;0,IF((SUMIFS($Q634:BM634,$Q631:BM631,12)+IF(BM631=12,0,BM632)+BN635)&gt;=$K628,$K628-FLOOR(SUMIFS($Q634:BM634,$Q631:BM631,12),1),IF(BN631=1,BN635,BN635+BM632)),0)</f>
        <v>0</v>
      </c>
      <c r="BO632" s="62">
        <f>IF(BO631&gt;0,IF((SUMIFS($Q634:BN634,$Q631:BN631,12)+IF(BN631=12,0,BN632)+BO635)&gt;=$K628,$K628-FLOOR(SUMIFS($Q634:BN634,$Q631:BN631,12),1),IF(BO631=1,BO635,BO635+BN632)),0)</f>
        <v>0</v>
      </c>
      <c r="BP632" s="62">
        <f>IF(BP631&gt;0,IF((SUMIFS($Q634:BO634,$Q631:BO631,12)+IF(BO631=12,0,BO632)+BP635)&gt;=$K628,$K628-FLOOR(SUMIFS($Q634:BO634,$Q631:BO631,12),1),IF(BP631=1,BP635,BP635+BO632)),0)</f>
        <v>0</v>
      </c>
      <c r="BQ632" s="62">
        <f>IF(BQ631&gt;0,IF((SUMIFS($Q634:BP634,$Q631:BP631,12)+IF(BP631=12,0,BP632)+BQ635)&gt;=$K628,$K628-FLOOR(SUMIFS($Q634:BP634,$Q631:BP631,12),1),IF(BQ631=1,BQ635,BQ635+BP632)),0)</f>
        <v>0</v>
      </c>
      <c r="BR632" s="62">
        <f>IF(BR631&gt;0,IF((SUMIFS($Q634:BQ634,$Q631:BQ631,12)+IF(BQ631=12,0,BQ632)+BR635)&gt;=$K628,$K628-FLOOR(SUMIFS($Q634:BQ634,$Q631:BQ631,12),1),IF(BR631=1,BR635,BR635+BQ632)),0)</f>
        <v>0</v>
      </c>
      <c r="BS632" s="62">
        <f>IF(BS631&gt;0,IF((SUMIFS($Q634:BR634,$Q631:BR631,12)+IF(BR631=12,0,BR632)+BS635)&gt;=$K628,$K628-FLOOR(SUMIFS($Q634:BR634,$Q631:BR631,12),1),IF(BS631=1,BS635,BS635+BR632)),0)</f>
        <v>0</v>
      </c>
      <c r="BT632" s="62">
        <f>IF(BT631&gt;0,IF((SUMIFS($Q634:BS634,$Q631:BS631,12)+IF(BS631=12,0,BS632)+BT635)&gt;=$K628,$K628-FLOOR(SUMIFS($Q634:BS634,$Q631:BS631,12),1),IF(BT631=1,BT635,BT635+BS632)),0)</f>
        <v>0</v>
      </c>
      <c r="BU632" s="62">
        <f>IF(BU631&gt;0,IF((SUMIFS($Q634:BT634,$Q631:BT631,12)+IF(BT631=12,0,BT632)+BU635)&gt;=$K628,$K628-FLOOR(SUMIFS($Q634:BT634,$Q631:BT631,12),1),IF(BU631=1,BU635,BU635+BT632)),0)</f>
        <v>0</v>
      </c>
      <c r="BV632" s="62">
        <f>IF(BV631&gt;0,IF((SUMIFS($Q634:BU634,$Q631:BU631,12)+IF(BU631=12,0,BU632)+BV635)&gt;=$K628,$K628-FLOOR(SUMIFS($Q634:BU634,$Q631:BU631,12),1),IF(BV631=1,BV635,BV635+BU632)),0)</f>
        <v>0</v>
      </c>
      <c r="BW632" s="62">
        <f>IF(BW631&gt;0,IF((SUMIFS($Q634:BV634,$Q631:BV631,12)+IF(BV631=12,0,BV632)+BW635)&gt;=$K628,$K628-FLOOR(SUMIFS($Q634:BV634,$Q631:BV631,12),1),IF(BW631=1,BW635,BW635+BV632)),0)</f>
        <v>0</v>
      </c>
      <c r="BX632" s="62">
        <f>IF(BX631&gt;0,IF((SUMIFS($Q634:BW634,$Q631:BW631,12)+IF(BW631=12,0,BW632)+BX635)&gt;=$K628,$K628-FLOOR(SUMIFS($Q634:BW634,$Q631:BW631,12),1),IF(BX631=1,BX635,BX635+BW632)),0)</f>
        <v>0</v>
      </c>
      <c r="BY632" s="298"/>
      <c r="BZ632" s="300"/>
      <c r="CA632" s="302"/>
      <c r="CB632" s="302"/>
    </row>
    <row r="633" spans="1:96" s="98" customFormat="1" ht="41.4" hidden="1" customHeight="1" x14ac:dyDescent="0.3">
      <c r="A633" s="97"/>
      <c r="B633" s="119"/>
      <c r="C633" s="73"/>
      <c r="D633" s="73"/>
      <c r="E633" s="73"/>
      <c r="F633" s="73"/>
      <c r="G633" s="73"/>
      <c r="H633" s="73"/>
      <c r="I633" s="73"/>
      <c r="J633" s="73"/>
      <c r="K633" s="73"/>
      <c r="L633" s="58"/>
      <c r="M633" s="7"/>
      <c r="N633" s="160"/>
      <c r="P633" s="59" t="s">
        <v>172</v>
      </c>
      <c r="Q633" s="61">
        <f>IF(Q628&gt;0,Q629,0)</f>
        <v>0</v>
      </c>
      <c r="R633" s="61">
        <f t="shared" ref="R633" si="14759">IF(R628&gt;0,IF(R631=1,R629,R629+Q633),Q633)</f>
        <v>0</v>
      </c>
      <c r="S633" s="61">
        <f t="shared" ref="S633" si="14760">IF(S628&gt;0,IF(S631=1,S629,S629+R633),R633)</f>
        <v>0</v>
      </c>
      <c r="T633" s="61">
        <f t="shared" ref="T633" si="14761">IF(T628&gt;0,IF(T631=1,T629,T629+S633),S633)</f>
        <v>0</v>
      </c>
      <c r="U633" s="61">
        <f t="shared" ref="U633" si="14762">IF(U628&gt;0,IF(U631=1,U629,U629+T633),T633)</f>
        <v>0</v>
      </c>
      <c r="V633" s="61">
        <f t="shared" ref="V633" si="14763">IF(V628&gt;0,IF(V631=1,V629,V629+U633),U633)</f>
        <v>0</v>
      </c>
      <c r="W633" s="61">
        <f t="shared" ref="W633" si="14764">IF(W628&gt;0,IF(W631=1,W629,W629+V633),V633)</f>
        <v>0</v>
      </c>
      <c r="X633" s="61">
        <f t="shared" ref="X633" si="14765">IF(X628&gt;0,IF(X631=1,X629,X629+W633),W633)</f>
        <v>0</v>
      </c>
      <c r="Y633" s="61">
        <f t="shared" ref="Y633" si="14766">IF(Y628&gt;0,IF(Y631=1,Y629,Y629+X633),X633)</f>
        <v>0</v>
      </c>
      <c r="Z633" s="61">
        <f t="shared" ref="Z633" si="14767">IF(Z628&gt;0,IF(Z631=1,Z629,Z629+Y633),Y633)</f>
        <v>0</v>
      </c>
      <c r="AA633" s="61">
        <f t="shared" ref="AA633" si="14768">IF(AA628&gt;0,IF(AA631=1,AA629,AA629+Z633),Z633)</f>
        <v>0</v>
      </c>
      <c r="AB633" s="61">
        <f t="shared" ref="AB633" si="14769">IF(AB628&gt;0,IF(AB631=1,AB629,AB629+AA633),AA633)</f>
        <v>0</v>
      </c>
      <c r="AC633" s="61">
        <f t="shared" ref="AC633" si="14770">IF(AC628&gt;0,IF(AC631=1,AC629,AC629+AB633),AB633)</f>
        <v>0</v>
      </c>
      <c r="AD633" s="61">
        <f t="shared" ref="AD633" si="14771">IF(AD628&gt;0,IF(AD631=1,AD629,AD629+AC633),AC633)</f>
        <v>0</v>
      </c>
      <c r="AE633" s="61">
        <f t="shared" ref="AE633" si="14772">IF(AE628&gt;0,IF(AE631=1,AE629,AE629+AD633),AD633)</f>
        <v>0</v>
      </c>
      <c r="AF633" s="61">
        <f t="shared" ref="AF633" si="14773">IF(AF628&gt;0,IF(AF631=1,AF629,AF629+AE633),AE633)</f>
        <v>0</v>
      </c>
      <c r="AG633" s="61">
        <f t="shared" ref="AG633" si="14774">IF(AG628&gt;0,IF(AG631=1,AG629,AG629+AF633),AF633)</f>
        <v>0</v>
      </c>
      <c r="AH633" s="61">
        <f t="shared" ref="AH633" si="14775">IF(AH628&gt;0,IF(AH631=1,AH629,AH629+AG633),AG633)</f>
        <v>0</v>
      </c>
      <c r="AI633" s="61">
        <f t="shared" ref="AI633" si="14776">IF(AI628&gt;0,IF(AI631=1,AI629,AI629+AH633),AH633)</f>
        <v>0</v>
      </c>
      <c r="AJ633" s="61">
        <f t="shared" ref="AJ633" si="14777">IF(AJ628&gt;0,IF(AJ631=1,AJ629,AJ629+AI633),AI633)</f>
        <v>0</v>
      </c>
      <c r="AK633" s="61">
        <f t="shared" ref="AK633" si="14778">IF(AK628&gt;0,IF(AK631=1,AK629,AK629+AJ633),AJ633)</f>
        <v>0</v>
      </c>
      <c r="AL633" s="61">
        <f t="shared" ref="AL633" si="14779">IF(AL628&gt;0,IF(AL631=1,AL629,AL629+AK633),AK633)</f>
        <v>0</v>
      </c>
      <c r="AM633" s="61">
        <f t="shared" ref="AM633" si="14780">IF(AM628&gt;0,IF(AM631=1,AM629,AM629+AL633),AL633)</f>
        <v>0</v>
      </c>
      <c r="AN633" s="61">
        <f t="shared" ref="AN633" si="14781">IF(AN628&gt;0,IF(AN631=1,AN629,AN629+AM633),AM633)</f>
        <v>0</v>
      </c>
      <c r="AO633" s="61">
        <f t="shared" ref="AO633" si="14782">IF(AO628&gt;0,IF(AO631=1,AO629,AO629+AN633),AN633)</f>
        <v>0</v>
      </c>
      <c r="AP633" s="61">
        <f t="shared" ref="AP633" si="14783">IF(AP628&gt;0,IF(AP631=1,AP629,AP629+AO633),AO633)</f>
        <v>0</v>
      </c>
      <c r="AQ633" s="61">
        <f t="shared" ref="AQ633" si="14784">IF(AQ628&gt;0,IF(AQ631=1,AQ629,AQ629+AP633),AP633)</f>
        <v>0</v>
      </c>
      <c r="AR633" s="61">
        <f t="shared" ref="AR633" si="14785">IF(AR628&gt;0,IF(AR631=1,AR629,AR629+AQ633),AQ633)</f>
        <v>0</v>
      </c>
      <c r="AS633" s="61">
        <f t="shared" ref="AS633" si="14786">IF(AS628&gt;0,IF(AS631=1,AS629,AS629+AR633),AR633)</f>
        <v>0</v>
      </c>
      <c r="AT633" s="61">
        <f t="shared" ref="AT633" si="14787">IF(AT628&gt;0,IF(AT631=1,AT629,AT629+AS633),AS633)</f>
        <v>0</v>
      </c>
      <c r="AU633" s="61">
        <f t="shared" ref="AU633" si="14788">IF(AU628&gt;0,IF(AU631=1,AU629,AU629+AT633),AT633)</f>
        <v>0</v>
      </c>
      <c r="AV633" s="61">
        <f t="shared" ref="AV633" si="14789">IF(AV628&gt;0,IF(AV631=1,AV629,AV629+AU633),AU633)</f>
        <v>0</v>
      </c>
      <c r="AW633" s="61">
        <f t="shared" ref="AW633" si="14790">IF(AW628&gt;0,IF(AW631=1,AW629,AW629+AV633),AV633)</f>
        <v>0</v>
      </c>
      <c r="AX633" s="61">
        <f t="shared" ref="AX633" si="14791">IF(AX628&gt;0,IF(AX631=1,AX629,AX629+AW633),AW633)</f>
        <v>0</v>
      </c>
      <c r="AY633" s="61">
        <f t="shared" ref="AY633" si="14792">IF(AY628&gt;0,IF(AY631=1,AY629,AY629+AX633),AX633)</f>
        <v>0</v>
      </c>
      <c r="AZ633" s="61">
        <f t="shared" ref="AZ633" si="14793">IF(AZ628&gt;0,IF(AZ631=1,AZ629,AZ629+AY633),AY633)</f>
        <v>0</v>
      </c>
      <c r="BA633" s="61">
        <f t="shared" ref="BA633" si="14794">IF(BA628&gt;0,IF(BA631=1,BA629,BA629+AZ633),AZ633)</f>
        <v>0</v>
      </c>
      <c r="BB633" s="61">
        <f t="shared" ref="BB633" si="14795">IF(BB628&gt;0,IF(BB631=1,BB629,BB629+BA633),BA633)</f>
        <v>0</v>
      </c>
      <c r="BC633" s="61">
        <f t="shared" ref="BC633" si="14796">IF(BC628&gt;0,IF(BC631=1,BC629,BC629+BB633),BB633)</f>
        <v>0</v>
      </c>
      <c r="BD633" s="61">
        <f t="shared" ref="BD633" si="14797">IF(BD628&gt;0,IF(BD631=1,BD629,BD629+BC633),BC633)</f>
        <v>0</v>
      </c>
      <c r="BE633" s="61">
        <f t="shared" ref="BE633" si="14798">IF(BE628&gt;0,IF(BE631=1,BE629,BE629+BD633),BD633)</f>
        <v>0</v>
      </c>
      <c r="BF633" s="61">
        <f t="shared" ref="BF633" si="14799">IF(BF628&gt;0,IF(BF631=1,BF629,BF629+BE633),BE633)</f>
        <v>0</v>
      </c>
      <c r="BG633" s="61">
        <f t="shared" ref="BG633" si="14800">IF(BG628&gt;0,IF(BG631=1,BG629,BG629+BF633),BF633)</f>
        <v>0</v>
      </c>
      <c r="BH633" s="61">
        <f t="shared" ref="BH633" si="14801">IF(BH628&gt;0,IF(BH631=1,BH629,BH629+BG633),BG633)</f>
        <v>0</v>
      </c>
      <c r="BI633" s="61">
        <f t="shared" ref="BI633" si="14802">IF(BI628&gt;0,IF(BI631=1,BI629,BI629+BH633),BH633)</f>
        <v>0</v>
      </c>
      <c r="BJ633" s="61">
        <f t="shared" ref="BJ633" si="14803">IF(BJ628&gt;0,IF(BJ631=1,BJ629,BJ629+BI633),BI633)</f>
        <v>0</v>
      </c>
      <c r="BK633" s="61">
        <f t="shared" ref="BK633" si="14804">IF(BK628&gt;0,IF(BK631=1,BK629,BK629+BJ633),BJ633)</f>
        <v>0</v>
      </c>
      <c r="BL633" s="61">
        <f t="shared" ref="BL633" si="14805">IF(BL628&gt;0,IF(BL631=1,BL629,BL629+BK633),BK633)</f>
        <v>0</v>
      </c>
      <c r="BM633" s="61">
        <f t="shared" ref="BM633" si="14806">IF(BM628&gt;0,IF(BM631=1,BM629,BM629+BL633),BL633)</f>
        <v>0</v>
      </c>
      <c r="BN633" s="61">
        <f t="shared" ref="BN633" si="14807">IF(BN628&gt;0,IF(BN631=1,BN629,BN629+BM633),BM633)</f>
        <v>0</v>
      </c>
      <c r="BO633" s="61">
        <f t="shared" ref="BO633" si="14808">IF(BO628&gt;0,IF(BO631=1,BO629,BO629+BN633),BN633)</f>
        <v>0</v>
      </c>
      <c r="BP633" s="61">
        <f t="shared" ref="BP633" si="14809">IF(BP628&gt;0,IF(BP631=1,BP629,BP629+BO633),BO633)</f>
        <v>0</v>
      </c>
      <c r="BQ633" s="61">
        <f t="shared" ref="BQ633" si="14810">IF(BQ628&gt;0,IF(BQ631=1,BQ629,BQ629+BP633),BP633)</f>
        <v>0</v>
      </c>
      <c r="BR633" s="61">
        <f t="shared" ref="BR633" si="14811">IF(BR628&gt;0,IF(BR631=1,BR629,BR629+BQ633),BQ633)</f>
        <v>0</v>
      </c>
      <c r="BS633" s="61">
        <f t="shared" ref="BS633" si="14812">IF(BS628&gt;0,IF(BS631=1,BS629,BS629+BR633),BR633)</f>
        <v>0</v>
      </c>
      <c r="BT633" s="61">
        <f t="shared" ref="BT633" si="14813">IF(BT628&gt;0,IF(BT631=1,BT629,BT629+BS633),BS633)</f>
        <v>0</v>
      </c>
      <c r="BU633" s="61">
        <f t="shared" ref="BU633" si="14814">IF(BU628&gt;0,IF(BU631=1,BU629,BU629+BT633),BT633)</f>
        <v>0</v>
      </c>
      <c r="BV633" s="61">
        <f t="shared" ref="BV633" si="14815">IF(BV628&gt;0,IF(BV631=1,BV629,BV629+BU633),BU633)</f>
        <v>0</v>
      </c>
      <c r="BW633" s="61">
        <f t="shared" ref="BW633" si="14816">IF(BW628&gt;0,IF(BW631=1,BW629,BW629+BV633),BV633)</f>
        <v>0</v>
      </c>
      <c r="BX633" s="61">
        <f t="shared" ref="BX633" si="14817">IF(BX628&gt;0,IF(BX631=1,BX629,BX629+BW633),BW633)</f>
        <v>0</v>
      </c>
      <c r="BY633" s="298"/>
      <c r="BZ633" s="300"/>
      <c r="CA633" s="302"/>
      <c r="CB633" s="302"/>
    </row>
    <row r="634" spans="1:96" s="98" customFormat="1" ht="41.4" hidden="1" customHeight="1" x14ac:dyDescent="0.3">
      <c r="A634" s="97"/>
      <c r="B634" s="119"/>
      <c r="C634" s="73"/>
      <c r="D634" s="73"/>
      <c r="E634" s="73"/>
      <c r="F634" s="73"/>
      <c r="G634" s="73"/>
      <c r="H634" s="73"/>
      <c r="I634" s="73"/>
      <c r="J634" s="73"/>
      <c r="K634" s="73"/>
      <c r="L634" s="58"/>
      <c r="M634" s="7"/>
      <c r="N634" s="160"/>
      <c r="P634" s="59" t="s">
        <v>173</v>
      </c>
      <c r="Q634" s="61">
        <f>Q636</f>
        <v>0</v>
      </c>
      <c r="R634" s="61">
        <f t="shared" ref="R634" si="14818">IF(R631=1,R636,R636+Q634)</f>
        <v>0</v>
      </c>
      <c r="S634" s="61">
        <f t="shared" ref="S634" si="14819">IF(S631=1,S636,S636+R634)</f>
        <v>0</v>
      </c>
      <c r="T634" s="61">
        <f t="shared" ref="T634" si="14820">IF(T631=1,T636,T636+S634)</f>
        <v>0</v>
      </c>
      <c r="U634" s="61">
        <f t="shared" ref="U634" si="14821">IF(U631=1,U636,U636+T634)</f>
        <v>0</v>
      </c>
      <c r="V634" s="61">
        <f t="shared" ref="V634" si="14822">IF(V631=1,V636,V636+U634)</f>
        <v>0</v>
      </c>
      <c r="W634" s="61">
        <f t="shared" ref="W634" si="14823">IF(W631=1,W636,W636+V634)</f>
        <v>0</v>
      </c>
      <c r="X634" s="61">
        <f t="shared" ref="X634" si="14824">IF(X631=1,X636,X636+W634)</f>
        <v>0</v>
      </c>
      <c r="Y634" s="61">
        <f t="shared" ref="Y634" si="14825">IF(Y631=1,Y636,Y636+X634)</f>
        <v>0</v>
      </c>
      <c r="Z634" s="61">
        <f t="shared" ref="Z634" si="14826">IF(Z631=1,Z636,Z636+Y634)</f>
        <v>0</v>
      </c>
      <c r="AA634" s="61">
        <f t="shared" ref="AA634" si="14827">IF(AA631=1,AA636,AA636+Z634)</f>
        <v>0</v>
      </c>
      <c r="AB634" s="61">
        <f t="shared" ref="AB634" si="14828">IF(AB631=1,AB636,AB636+AA634)</f>
        <v>0</v>
      </c>
      <c r="AC634" s="61">
        <f t="shared" ref="AC634" si="14829">IF(AC631=1,AC636,AC636+AB634)</f>
        <v>0</v>
      </c>
      <c r="AD634" s="61">
        <f t="shared" ref="AD634" si="14830">IF(AD631=1,AD636,AD636+AC634)</f>
        <v>0</v>
      </c>
      <c r="AE634" s="61">
        <f t="shared" ref="AE634" si="14831">IF(AE631=1,AE636,AE636+AD634)</f>
        <v>0</v>
      </c>
      <c r="AF634" s="61">
        <f t="shared" ref="AF634" si="14832">IF(AF631=1,AF636,AF636+AE634)</f>
        <v>0</v>
      </c>
      <c r="AG634" s="61">
        <f t="shared" ref="AG634" si="14833">IF(AG631=1,AG636,AG636+AF634)</f>
        <v>0</v>
      </c>
      <c r="AH634" s="61">
        <f t="shared" ref="AH634" si="14834">IF(AH631=1,AH636,AH636+AG634)</f>
        <v>0</v>
      </c>
      <c r="AI634" s="61">
        <f t="shared" ref="AI634" si="14835">IF(AI631=1,AI636,AI636+AH634)</f>
        <v>0</v>
      </c>
      <c r="AJ634" s="61">
        <f t="shared" ref="AJ634" si="14836">IF(AJ631=1,AJ636,AJ636+AI634)</f>
        <v>0</v>
      </c>
      <c r="AK634" s="61">
        <f t="shared" ref="AK634" si="14837">IF(AK631=1,AK636,AK636+AJ634)</f>
        <v>0</v>
      </c>
      <c r="AL634" s="61">
        <f t="shared" ref="AL634" si="14838">IF(AL631=1,AL636,AL636+AK634)</f>
        <v>0</v>
      </c>
      <c r="AM634" s="61">
        <f t="shared" ref="AM634" si="14839">IF(AM631=1,AM636,AM636+AL634)</f>
        <v>0</v>
      </c>
      <c r="AN634" s="61">
        <f t="shared" ref="AN634" si="14840">IF(AN631=1,AN636,AN636+AM634)</f>
        <v>0</v>
      </c>
      <c r="AO634" s="61">
        <f t="shared" ref="AO634" si="14841">IF(AO631=1,AO636,AO636+AN634)</f>
        <v>0</v>
      </c>
      <c r="AP634" s="61">
        <f t="shared" ref="AP634" si="14842">IF(AP631=1,AP636,AP636+AO634)</f>
        <v>0</v>
      </c>
      <c r="AQ634" s="61">
        <f t="shared" ref="AQ634" si="14843">IF(AQ631=1,AQ636,AQ636+AP634)</f>
        <v>0</v>
      </c>
      <c r="AR634" s="61">
        <f t="shared" ref="AR634" si="14844">IF(AR631=1,AR636,AR636+AQ634)</f>
        <v>0</v>
      </c>
      <c r="AS634" s="61">
        <f t="shared" ref="AS634" si="14845">IF(AS631=1,AS636,AS636+AR634)</f>
        <v>0</v>
      </c>
      <c r="AT634" s="61">
        <f t="shared" ref="AT634" si="14846">IF(AT631=1,AT636,AT636+AS634)</f>
        <v>0</v>
      </c>
      <c r="AU634" s="61">
        <f t="shared" ref="AU634" si="14847">IF(AU631=1,AU636,AU636+AT634)</f>
        <v>0</v>
      </c>
      <c r="AV634" s="61">
        <f t="shared" ref="AV634" si="14848">IF(AV631=1,AV636,AV636+AU634)</f>
        <v>0</v>
      </c>
      <c r="AW634" s="61">
        <f t="shared" ref="AW634" si="14849">IF(AW631=1,AW636,AW636+AV634)</f>
        <v>0</v>
      </c>
      <c r="AX634" s="61">
        <f t="shared" ref="AX634" si="14850">IF(AX631=1,AX636,AX636+AW634)</f>
        <v>0</v>
      </c>
      <c r="AY634" s="61">
        <f t="shared" ref="AY634" si="14851">IF(AY631=1,AY636,AY636+AX634)</f>
        <v>0</v>
      </c>
      <c r="AZ634" s="61">
        <f t="shared" ref="AZ634" si="14852">IF(AZ631=1,AZ636,AZ636+AY634)</f>
        <v>0</v>
      </c>
      <c r="BA634" s="61">
        <f t="shared" ref="BA634" si="14853">IF(BA631=1,BA636,BA636+AZ634)</f>
        <v>0</v>
      </c>
      <c r="BB634" s="61">
        <f t="shared" ref="BB634" si="14854">IF(BB631=1,BB636,BB636+BA634)</f>
        <v>0</v>
      </c>
      <c r="BC634" s="61">
        <f t="shared" ref="BC634" si="14855">IF(BC631=1,BC636,BC636+BB634)</f>
        <v>0</v>
      </c>
      <c r="BD634" s="61">
        <f t="shared" ref="BD634" si="14856">IF(BD631=1,BD636,BD636+BC634)</f>
        <v>0</v>
      </c>
      <c r="BE634" s="61">
        <f t="shared" ref="BE634" si="14857">IF(BE631=1,BE636,BE636+BD634)</f>
        <v>0</v>
      </c>
      <c r="BF634" s="61">
        <f t="shared" ref="BF634" si="14858">IF(BF631=1,BF636,BF636+BE634)</f>
        <v>0</v>
      </c>
      <c r="BG634" s="61">
        <f t="shared" ref="BG634" si="14859">IF(BG631=1,BG636,BG636+BF634)</f>
        <v>0</v>
      </c>
      <c r="BH634" s="61">
        <f t="shared" ref="BH634" si="14860">IF(BH631=1,BH636,BH636+BG634)</f>
        <v>0</v>
      </c>
      <c r="BI634" s="61">
        <f t="shared" ref="BI634" si="14861">IF(BI631=1,BI636,BI636+BH634)</f>
        <v>0</v>
      </c>
      <c r="BJ634" s="61">
        <f t="shared" ref="BJ634" si="14862">IF(BJ631=1,BJ636,BJ636+BI634)</f>
        <v>0</v>
      </c>
      <c r="BK634" s="61">
        <f t="shared" ref="BK634" si="14863">IF(BK631=1,BK636,BK636+BJ634)</f>
        <v>0</v>
      </c>
      <c r="BL634" s="61">
        <f t="shared" ref="BL634" si="14864">IF(BL631=1,BL636,BL636+BK634)</f>
        <v>0</v>
      </c>
      <c r="BM634" s="61">
        <f t="shared" ref="BM634" si="14865">IF(BM631=1,BM636,BM636+BL634)</f>
        <v>0</v>
      </c>
      <c r="BN634" s="61">
        <f t="shared" ref="BN634" si="14866">IF(BN631=1,BN636,BN636+BM634)</f>
        <v>0</v>
      </c>
      <c r="BO634" s="61">
        <f t="shared" ref="BO634" si="14867">IF(BO631=1,BO636,BO636+BN634)</f>
        <v>0</v>
      </c>
      <c r="BP634" s="61">
        <f t="shared" ref="BP634" si="14868">IF(BP631=1,BP636,BP636+BO634)</f>
        <v>0</v>
      </c>
      <c r="BQ634" s="61">
        <f t="shared" ref="BQ634" si="14869">IF(BQ631=1,BQ636,BQ636+BP634)</f>
        <v>0</v>
      </c>
      <c r="BR634" s="61">
        <f t="shared" ref="BR634" si="14870">IF(BR631=1,BR636,BR636+BQ634)</f>
        <v>0</v>
      </c>
      <c r="BS634" s="61">
        <f t="shared" ref="BS634" si="14871">IF(BS631=1,BS636,BS636+BR634)</f>
        <v>0</v>
      </c>
      <c r="BT634" s="61">
        <f t="shared" ref="BT634" si="14872">IF(BT631=1,BT636,BT636+BS634)</f>
        <v>0</v>
      </c>
      <c r="BU634" s="61">
        <f t="shared" ref="BU634" si="14873">IF(BU631=1,BU636,BU636+BT634)</f>
        <v>0</v>
      </c>
      <c r="BV634" s="61">
        <f t="shared" ref="BV634" si="14874">IF(BV631=1,BV636,BV636+BU634)</f>
        <v>0</v>
      </c>
      <c r="BW634" s="61">
        <f t="shared" ref="BW634" si="14875">IF(BW631=1,BW636,BW636+BV634)</f>
        <v>0</v>
      </c>
      <c r="BX634" s="61">
        <f t="shared" ref="BX634" si="14876">IF(BX631=1,BX636,BX636+BW634)</f>
        <v>0</v>
      </c>
      <c r="BY634" s="298"/>
      <c r="BZ634" s="300"/>
      <c r="CA634" s="302"/>
      <c r="CB634" s="302"/>
    </row>
    <row r="635" spans="1:96" s="98" customFormat="1" ht="28.95" customHeight="1" x14ac:dyDescent="0.3">
      <c r="A635" s="97"/>
      <c r="B635" s="119"/>
      <c r="C635" s="73"/>
      <c r="D635" s="73"/>
      <c r="E635" s="73"/>
      <c r="F635" s="73"/>
      <c r="G635" s="73"/>
      <c r="H635" s="73"/>
      <c r="I635" s="73"/>
      <c r="J635" s="73"/>
      <c r="K635" s="73"/>
      <c r="L635" s="58"/>
      <c r="M635" s="7"/>
      <c r="N635" s="160"/>
      <c r="P635" s="57" t="s">
        <v>171</v>
      </c>
      <c r="Q635" s="62">
        <f t="shared" ref="Q635:BX635" si="14877">1720/12*Q628</f>
        <v>0</v>
      </c>
      <c r="R635" s="62">
        <f t="shared" si="14877"/>
        <v>0</v>
      </c>
      <c r="S635" s="62">
        <f t="shared" si="14877"/>
        <v>0</v>
      </c>
      <c r="T635" s="62">
        <f t="shared" si="14877"/>
        <v>0</v>
      </c>
      <c r="U635" s="62">
        <f t="shared" si="14877"/>
        <v>0</v>
      </c>
      <c r="V635" s="62">
        <f t="shared" si="14877"/>
        <v>0</v>
      </c>
      <c r="W635" s="62">
        <f t="shared" si="14877"/>
        <v>0</v>
      </c>
      <c r="X635" s="62">
        <f t="shared" si="14877"/>
        <v>0</v>
      </c>
      <c r="Y635" s="62">
        <f t="shared" si="14877"/>
        <v>0</v>
      </c>
      <c r="Z635" s="62">
        <f t="shared" si="14877"/>
        <v>0</v>
      </c>
      <c r="AA635" s="62">
        <f t="shared" si="14877"/>
        <v>0</v>
      </c>
      <c r="AB635" s="62">
        <f t="shared" si="14877"/>
        <v>0</v>
      </c>
      <c r="AC635" s="62">
        <f t="shared" si="14877"/>
        <v>0</v>
      </c>
      <c r="AD635" s="62">
        <f t="shared" si="14877"/>
        <v>0</v>
      </c>
      <c r="AE635" s="62">
        <f t="shared" si="14877"/>
        <v>0</v>
      </c>
      <c r="AF635" s="62">
        <f t="shared" si="14877"/>
        <v>0</v>
      </c>
      <c r="AG635" s="62">
        <f t="shared" si="14877"/>
        <v>0</v>
      </c>
      <c r="AH635" s="62">
        <f t="shared" si="14877"/>
        <v>0</v>
      </c>
      <c r="AI635" s="62">
        <f t="shared" si="14877"/>
        <v>0</v>
      </c>
      <c r="AJ635" s="62">
        <f t="shared" si="14877"/>
        <v>0</v>
      </c>
      <c r="AK635" s="62">
        <f t="shared" si="14877"/>
        <v>0</v>
      </c>
      <c r="AL635" s="62">
        <f t="shared" si="14877"/>
        <v>0</v>
      </c>
      <c r="AM635" s="62">
        <f t="shared" si="14877"/>
        <v>0</v>
      </c>
      <c r="AN635" s="62">
        <f t="shared" si="14877"/>
        <v>0</v>
      </c>
      <c r="AO635" s="62">
        <f t="shared" si="14877"/>
        <v>0</v>
      </c>
      <c r="AP635" s="62">
        <f t="shared" si="14877"/>
        <v>0</v>
      </c>
      <c r="AQ635" s="62">
        <f t="shared" si="14877"/>
        <v>0</v>
      </c>
      <c r="AR635" s="62">
        <f t="shared" si="14877"/>
        <v>0</v>
      </c>
      <c r="AS635" s="62">
        <f t="shared" si="14877"/>
        <v>0</v>
      </c>
      <c r="AT635" s="62">
        <f t="shared" si="14877"/>
        <v>0</v>
      </c>
      <c r="AU635" s="62">
        <f t="shared" si="14877"/>
        <v>0</v>
      </c>
      <c r="AV635" s="62">
        <f t="shared" si="14877"/>
        <v>0</v>
      </c>
      <c r="AW635" s="62">
        <f t="shared" si="14877"/>
        <v>0</v>
      </c>
      <c r="AX635" s="62">
        <f t="shared" si="14877"/>
        <v>0</v>
      </c>
      <c r="AY635" s="62">
        <f t="shared" si="14877"/>
        <v>0</v>
      </c>
      <c r="AZ635" s="62">
        <f t="shared" si="14877"/>
        <v>0</v>
      </c>
      <c r="BA635" s="62">
        <f t="shared" si="14877"/>
        <v>0</v>
      </c>
      <c r="BB635" s="62">
        <f t="shared" si="14877"/>
        <v>0</v>
      </c>
      <c r="BC635" s="62">
        <f t="shared" si="14877"/>
        <v>0</v>
      </c>
      <c r="BD635" s="62">
        <f t="shared" si="14877"/>
        <v>0</v>
      </c>
      <c r="BE635" s="62">
        <f t="shared" si="14877"/>
        <v>0</v>
      </c>
      <c r="BF635" s="62">
        <f t="shared" si="14877"/>
        <v>0</v>
      </c>
      <c r="BG635" s="62">
        <f t="shared" si="14877"/>
        <v>0</v>
      </c>
      <c r="BH635" s="62">
        <f t="shared" si="14877"/>
        <v>0</v>
      </c>
      <c r="BI635" s="62">
        <f t="shared" si="14877"/>
        <v>0</v>
      </c>
      <c r="BJ635" s="62">
        <f t="shared" si="14877"/>
        <v>0</v>
      </c>
      <c r="BK635" s="62">
        <f t="shared" si="14877"/>
        <v>0</v>
      </c>
      <c r="BL635" s="62">
        <f t="shared" si="14877"/>
        <v>0</v>
      </c>
      <c r="BM635" s="62">
        <f t="shared" si="14877"/>
        <v>0</v>
      </c>
      <c r="BN635" s="62">
        <f t="shared" si="14877"/>
        <v>0</v>
      </c>
      <c r="BO635" s="62">
        <f t="shared" si="14877"/>
        <v>0</v>
      </c>
      <c r="BP635" s="62">
        <f t="shared" si="14877"/>
        <v>0</v>
      </c>
      <c r="BQ635" s="62">
        <f t="shared" si="14877"/>
        <v>0</v>
      </c>
      <c r="BR635" s="62">
        <f t="shared" si="14877"/>
        <v>0</v>
      </c>
      <c r="BS635" s="62">
        <f t="shared" si="14877"/>
        <v>0</v>
      </c>
      <c r="BT635" s="62">
        <f t="shared" si="14877"/>
        <v>0</v>
      </c>
      <c r="BU635" s="62">
        <f t="shared" si="14877"/>
        <v>0</v>
      </c>
      <c r="BV635" s="62">
        <f t="shared" si="14877"/>
        <v>0</v>
      </c>
      <c r="BW635" s="62">
        <f t="shared" si="14877"/>
        <v>0</v>
      </c>
      <c r="BX635" s="62">
        <f t="shared" si="14877"/>
        <v>0</v>
      </c>
      <c r="BY635" s="298"/>
      <c r="BZ635" s="300"/>
      <c r="CA635" s="302"/>
      <c r="CB635" s="302"/>
    </row>
    <row r="636" spans="1:96" s="98" customFormat="1" ht="28.8" x14ac:dyDescent="0.3">
      <c r="A636" s="97"/>
      <c r="B636" s="119"/>
      <c r="C636" s="73"/>
      <c r="D636" s="73"/>
      <c r="E636" s="73"/>
      <c r="F636" s="73"/>
      <c r="G636" s="73"/>
      <c r="H636" s="73"/>
      <c r="I636" s="73"/>
      <c r="J636" s="73"/>
      <c r="K636" s="73"/>
      <c r="L636" s="58"/>
      <c r="M636" s="7"/>
      <c r="N636" s="160"/>
      <c r="P636" s="57" t="s">
        <v>155</v>
      </c>
      <c r="Q636" s="62">
        <f>FLOOR(IF(OR(Q631=0,Q631=1),IF(Q629&gt;=Q635,Q635,Q629)+0.00000001,IF(Q633&gt;=Q632,Q632,Q633))+0.00000001,1)</f>
        <v>0</v>
      </c>
      <c r="R636" s="62">
        <f t="shared" ref="R636" si="14878">FLOOR(IF(OR(R631=0,R631=1),IF(R635&gt;R632,R632,IF(R629&gt;=R635,R635,R629)+0.00000001),IF(R633&gt;=R632,R632-Q634,R633-Q634)+0.00000001),1)</f>
        <v>0</v>
      </c>
      <c r="S636" s="62">
        <f t="shared" ref="S636" si="14879">FLOOR(IF(OR(S631=0,S631=1),IF(S635&gt;S632,S632,IF(S629&gt;=S635,S635,S629)+0.00000001),IF(S633&gt;=S632,S632-R634,S633-R634)+0.00000001),1)</f>
        <v>0</v>
      </c>
      <c r="T636" s="62">
        <f t="shared" ref="T636" si="14880">FLOOR(IF(OR(T631=0,T631=1),IF(T635&gt;T632,T632,IF(T629&gt;=T635,T635,T629)+0.00000001),IF(T633&gt;=T632,T632-S634,T633-S634)+0.00000001),1)</f>
        <v>0</v>
      </c>
      <c r="U636" s="62">
        <f t="shared" ref="U636" si="14881">FLOOR(IF(OR(U631=0,U631=1),IF(U635&gt;U632,U632,IF(U629&gt;=U635,U635,U629)+0.00000001),IF(U633&gt;=U632,U632-T634,U633-T634)+0.00000001),1)</f>
        <v>0</v>
      </c>
      <c r="V636" s="62">
        <f t="shared" ref="V636" si="14882">FLOOR(IF(OR(V631=0,V631=1),IF(V635&gt;V632,V632,IF(V629&gt;=V635,V635,V629)+0.00000001),IF(V633&gt;=V632,V632-U634,V633-U634)+0.00000001),1)</f>
        <v>0</v>
      </c>
      <c r="W636" s="62">
        <f t="shared" ref="W636" si="14883">FLOOR(IF(OR(W631=0,W631=1),IF(W635&gt;W632,W632,IF(W629&gt;=W635,W635,W629)+0.00000001),IF(W633&gt;=W632,W632-V634,W633-V634)+0.00000001),1)</f>
        <v>0</v>
      </c>
      <c r="X636" s="62">
        <f t="shared" ref="X636" si="14884">FLOOR(IF(OR(X631=0,X631=1),IF(X635&gt;X632,X632,IF(X629&gt;=X635,X635,X629)+0.00000001),IF(X633&gt;=X632,X632-W634,X633-W634)+0.00000001),1)</f>
        <v>0</v>
      </c>
      <c r="Y636" s="62">
        <f t="shared" ref="Y636" si="14885">FLOOR(IF(OR(Y631=0,Y631=1),IF(Y635&gt;Y632,Y632,IF(Y629&gt;=Y635,Y635,Y629)+0.00000001),IF(Y633&gt;=Y632,Y632-X634,Y633-X634)+0.00000001),1)</f>
        <v>0</v>
      </c>
      <c r="Z636" s="62">
        <f t="shared" ref="Z636" si="14886">FLOOR(IF(OR(Z631=0,Z631=1),IF(Z635&gt;Z632,Z632,IF(Z629&gt;=Z635,Z635,Z629)+0.00000001),IF(Z633&gt;=Z632,Z632-Y634,Z633-Y634)+0.00000001),1)</f>
        <v>0</v>
      </c>
      <c r="AA636" s="62">
        <f t="shared" ref="AA636" si="14887">FLOOR(IF(OR(AA631=0,AA631=1),IF(AA635&gt;AA632,AA632,IF(AA629&gt;=AA635,AA635,AA629)+0.00000001),IF(AA633&gt;=AA632,AA632-Z634,AA633-Z634)+0.00000001),1)</f>
        <v>0</v>
      </c>
      <c r="AB636" s="62">
        <f t="shared" ref="AB636" si="14888">FLOOR(IF(OR(AB631=0,AB631=1),IF(AB635&gt;AB632,AB632,IF(AB629&gt;=AB635,AB635,AB629)+0.00000001),IF(AB633&gt;=AB632,AB632-AA634,AB633-AA634)+0.00000001),1)</f>
        <v>0</v>
      </c>
      <c r="AC636" s="62">
        <f t="shared" ref="AC636" si="14889">FLOOR(IF(OR(AC631=0,AC631=1),IF(AC635&gt;AC632,AC632,IF(AC629&gt;=AC635,AC635,AC629)+0.00000001),IF(AC633&gt;=AC632,AC632-AB634,AC633-AB634)+0.00000001),1)</f>
        <v>0</v>
      </c>
      <c r="AD636" s="62">
        <f t="shared" ref="AD636" si="14890">FLOOR(IF(OR(AD631=0,AD631=1),IF(AD635&gt;AD632,AD632,IF(AD629&gt;=AD635,AD635,AD629)+0.00000001),IF(AD633&gt;=AD632,AD632-AC634,AD633-AC634)+0.00000001),1)</f>
        <v>0</v>
      </c>
      <c r="AE636" s="62">
        <f t="shared" ref="AE636" si="14891">FLOOR(IF(OR(AE631=0,AE631=1),IF(AE635&gt;AE632,AE632,IF(AE629&gt;=AE635,AE635,AE629)+0.00000001),IF(AE633&gt;=AE632,AE632-AD634,AE633-AD634)+0.00000001),1)</f>
        <v>0</v>
      </c>
      <c r="AF636" s="62">
        <f t="shared" ref="AF636" si="14892">FLOOR(IF(OR(AF631=0,AF631=1),IF(AF635&gt;AF632,AF632,IF(AF629&gt;=AF635,AF635,AF629)+0.00000001),IF(AF633&gt;=AF632,AF632-AE634,AF633-AE634)+0.00000001),1)</f>
        <v>0</v>
      </c>
      <c r="AG636" s="62">
        <f t="shared" ref="AG636" si="14893">FLOOR(IF(OR(AG631=0,AG631=1),IF(AG635&gt;AG632,AG632,IF(AG629&gt;=AG635,AG635,AG629)+0.00000001),IF(AG633&gt;=AG632,AG632-AF634,AG633-AF634)+0.00000001),1)</f>
        <v>0</v>
      </c>
      <c r="AH636" s="62">
        <f t="shared" ref="AH636" si="14894">FLOOR(IF(OR(AH631=0,AH631=1),IF(AH635&gt;AH632,AH632,IF(AH629&gt;=AH635,AH635,AH629)+0.00000001),IF(AH633&gt;=AH632,AH632-AG634,AH633-AG634)+0.00000001),1)</f>
        <v>0</v>
      </c>
      <c r="AI636" s="62">
        <f t="shared" ref="AI636" si="14895">FLOOR(IF(OR(AI631=0,AI631=1),IF(AI635&gt;AI632,AI632,IF(AI629&gt;=AI635,AI635,AI629)+0.00000001),IF(AI633&gt;=AI632,AI632-AH634,AI633-AH634)+0.00000001),1)</f>
        <v>0</v>
      </c>
      <c r="AJ636" s="62">
        <f t="shared" ref="AJ636" si="14896">FLOOR(IF(OR(AJ631=0,AJ631=1),IF(AJ635&gt;AJ632,AJ632,IF(AJ629&gt;=AJ635,AJ635,AJ629)+0.00000001),IF(AJ633&gt;=AJ632,AJ632-AI634,AJ633-AI634)+0.00000001),1)</f>
        <v>0</v>
      </c>
      <c r="AK636" s="62">
        <f t="shared" ref="AK636" si="14897">FLOOR(IF(OR(AK631=0,AK631=1),IF(AK635&gt;AK632,AK632,IF(AK629&gt;=AK635,AK635,AK629)+0.00000001),IF(AK633&gt;=AK632,AK632-AJ634,AK633-AJ634)+0.00000001),1)</f>
        <v>0</v>
      </c>
      <c r="AL636" s="62">
        <f t="shared" ref="AL636" si="14898">FLOOR(IF(OR(AL631=0,AL631=1),IF(AL635&gt;AL632,AL632,IF(AL629&gt;=AL635,AL635,AL629)+0.00000001),IF(AL633&gt;=AL632,AL632-AK634,AL633-AK634)+0.00000001),1)</f>
        <v>0</v>
      </c>
      <c r="AM636" s="62">
        <f t="shared" ref="AM636" si="14899">FLOOR(IF(OR(AM631=0,AM631=1),IF(AM635&gt;AM632,AM632,IF(AM629&gt;=AM635,AM635,AM629)+0.00000001),IF(AM633&gt;=AM632,AM632-AL634,AM633-AL634)+0.00000001),1)</f>
        <v>0</v>
      </c>
      <c r="AN636" s="62">
        <f t="shared" ref="AN636" si="14900">FLOOR(IF(OR(AN631=0,AN631=1),IF(AN635&gt;AN632,AN632,IF(AN629&gt;=AN635,AN635,AN629)+0.00000001),IF(AN633&gt;=AN632,AN632-AM634,AN633-AM634)+0.00000001),1)</f>
        <v>0</v>
      </c>
      <c r="AO636" s="62">
        <f t="shared" ref="AO636" si="14901">FLOOR(IF(OR(AO631=0,AO631=1),IF(AO635&gt;AO632,AO632,IF(AO629&gt;=AO635,AO635,AO629)+0.00000001),IF(AO633&gt;=AO632,AO632-AN634,AO633-AN634)+0.00000001),1)</f>
        <v>0</v>
      </c>
      <c r="AP636" s="62">
        <f t="shared" ref="AP636" si="14902">FLOOR(IF(OR(AP631=0,AP631=1),IF(AP635&gt;AP632,AP632,IF(AP629&gt;=AP635,AP635,AP629)+0.00000001),IF(AP633&gt;=AP632,AP632-AO634,AP633-AO634)+0.00000001),1)</f>
        <v>0</v>
      </c>
      <c r="AQ636" s="62">
        <f t="shared" ref="AQ636" si="14903">FLOOR(IF(OR(AQ631=0,AQ631=1),IF(AQ635&gt;AQ632,AQ632,IF(AQ629&gt;=AQ635,AQ635,AQ629)+0.00000001),IF(AQ633&gt;=AQ632,AQ632-AP634,AQ633-AP634)+0.00000001),1)</f>
        <v>0</v>
      </c>
      <c r="AR636" s="62">
        <f t="shared" ref="AR636" si="14904">FLOOR(IF(OR(AR631=0,AR631=1),IF(AR635&gt;AR632,AR632,IF(AR629&gt;=AR635,AR635,AR629)+0.00000001),IF(AR633&gt;=AR632,AR632-AQ634,AR633-AQ634)+0.00000001),1)</f>
        <v>0</v>
      </c>
      <c r="AS636" s="62">
        <f t="shared" ref="AS636" si="14905">FLOOR(IF(OR(AS631=0,AS631=1),IF(AS635&gt;AS632,AS632,IF(AS629&gt;=AS635,AS635,AS629)+0.00000001),IF(AS633&gt;=AS632,AS632-AR634,AS633-AR634)+0.00000001),1)</f>
        <v>0</v>
      </c>
      <c r="AT636" s="62">
        <f t="shared" ref="AT636" si="14906">FLOOR(IF(OR(AT631=0,AT631=1),IF(AT635&gt;AT632,AT632,IF(AT629&gt;=AT635,AT635,AT629)+0.00000001),IF(AT633&gt;=AT632,AT632-AS634,AT633-AS634)+0.00000001),1)</f>
        <v>0</v>
      </c>
      <c r="AU636" s="62">
        <f t="shared" ref="AU636" si="14907">FLOOR(IF(OR(AU631=0,AU631=1),IF(AU635&gt;AU632,AU632,IF(AU629&gt;=AU635,AU635,AU629)+0.00000001),IF(AU633&gt;=AU632,AU632-AT634,AU633-AT634)+0.00000001),1)</f>
        <v>0</v>
      </c>
      <c r="AV636" s="62">
        <f t="shared" ref="AV636" si="14908">FLOOR(IF(OR(AV631=0,AV631=1),IF(AV635&gt;AV632,AV632,IF(AV629&gt;=AV635,AV635,AV629)+0.00000001),IF(AV633&gt;=AV632,AV632-AU634,AV633-AU634)+0.00000001),1)</f>
        <v>0</v>
      </c>
      <c r="AW636" s="62">
        <f t="shared" ref="AW636" si="14909">FLOOR(IF(OR(AW631=0,AW631=1),IF(AW635&gt;AW632,AW632,IF(AW629&gt;=AW635,AW635,AW629)+0.00000001),IF(AW633&gt;=AW632,AW632-AV634,AW633-AV634)+0.00000001),1)</f>
        <v>0</v>
      </c>
      <c r="AX636" s="62">
        <f t="shared" ref="AX636" si="14910">FLOOR(IF(OR(AX631=0,AX631=1),IF(AX635&gt;AX632,AX632,IF(AX629&gt;=AX635,AX635,AX629)+0.00000001),IF(AX633&gt;=AX632,AX632-AW634,AX633-AW634)+0.00000001),1)</f>
        <v>0</v>
      </c>
      <c r="AY636" s="62">
        <f t="shared" ref="AY636" si="14911">FLOOR(IF(OR(AY631=0,AY631=1),IF(AY635&gt;AY632,AY632,IF(AY629&gt;=AY635,AY635,AY629)+0.00000001),IF(AY633&gt;=AY632,AY632-AX634,AY633-AX634)+0.00000001),1)</f>
        <v>0</v>
      </c>
      <c r="AZ636" s="62">
        <f t="shared" ref="AZ636" si="14912">FLOOR(IF(OR(AZ631=0,AZ631=1),IF(AZ635&gt;AZ632,AZ632,IF(AZ629&gt;=AZ635,AZ635,AZ629)+0.00000001),IF(AZ633&gt;=AZ632,AZ632-AY634,AZ633-AY634)+0.00000001),1)</f>
        <v>0</v>
      </c>
      <c r="BA636" s="62">
        <f t="shared" ref="BA636" si="14913">FLOOR(IF(OR(BA631=0,BA631=1),IF(BA635&gt;BA632,BA632,IF(BA629&gt;=BA635,BA635,BA629)+0.00000001),IF(BA633&gt;=BA632,BA632-AZ634,BA633-AZ634)+0.00000001),1)</f>
        <v>0</v>
      </c>
      <c r="BB636" s="62">
        <f t="shared" ref="BB636" si="14914">FLOOR(IF(OR(BB631=0,BB631=1),IF(BB635&gt;BB632,BB632,IF(BB629&gt;=BB635,BB635,BB629)+0.00000001),IF(BB633&gt;=BB632,BB632-BA634,BB633-BA634)+0.00000001),1)</f>
        <v>0</v>
      </c>
      <c r="BC636" s="62">
        <f t="shared" ref="BC636" si="14915">FLOOR(IF(OR(BC631=0,BC631=1),IF(BC635&gt;BC632,BC632,IF(BC629&gt;=BC635,BC635,BC629)+0.00000001),IF(BC633&gt;=BC632,BC632-BB634,BC633-BB634)+0.00000001),1)</f>
        <v>0</v>
      </c>
      <c r="BD636" s="62">
        <f t="shared" ref="BD636" si="14916">FLOOR(IF(OR(BD631=0,BD631=1),IF(BD635&gt;BD632,BD632,IF(BD629&gt;=BD635,BD635,BD629)+0.00000001),IF(BD633&gt;=BD632,BD632-BC634,BD633-BC634)+0.00000001),1)</f>
        <v>0</v>
      </c>
      <c r="BE636" s="62">
        <f t="shared" ref="BE636" si="14917">FLOOR(IF(OR(BE631=0,BE631=1),IF(BE635&gt;BE632,BE632,IF(BE629&gt;=BE635,BE635,BE629)+0.00000001),IF(BE633&gt;=BE632,BE632-BD634,BE633-BD634)+0.00000001),1)</f>
        <v>0</v>
      </c>
      <c r="BF636" s="62">
        <f t="shared" ref="BF636" si="14918">FLOOR(IF(OR(BF631=0,BF631=1),IF(BF635&gt;BF632,BF632,IF(BF629&gt;=BF635,BF635,BF629)+0.00000001),IF(BF633&gt;=BF632,BF632-BE634,BF633-BE634)+0.00000001),1)</f>
        <v>0</v>
      </c>
      <c r="BG636" s="62">
        <f t="shared" ref="BG636" si="14919">FLOOR(IF(OR(BG631=0,BG631=1),IF(BG635&gt;BG632,BG632,IF(BG629&gt;=BG635,BG635,BG629)+0.00000001),IF(BG633&gt;=BG632,BG632-BF634,BG633-BF634)+0.00000001),1)</f>
        <v>0</v>
      </c>
      <c r="BH636" s="62">
        <f t="shared" ref="BH636" si="14920">FLOOR(IF(OR(BH631=0,BH631=1),IF(BH635&gt;BH632,BH632,IF(BH629&gt;=BH635,BH635,BH629)+0.00000001),IF(BH633&gt;=BH632,BH632-BG634,BH633-BG634)+0.00000001),1)</f>
        <v>0</v>
      </c>
      <c r="BI636" s="62">
        <f t="shared" ref="BI636" si="14921">FLOOR(IF(OR(BI631=0,BI631=1),IF(BI635&gt;BI632,BI632,IF(BI629&gt;=BI635,BI635,BI629)+0.00000001),IF(BI633&gt;=BI632,BI632-BH634,BI633-BH634)+0.00000001),1)</f>
        <v>0</v>
      </c>
      <c r="BJ636" s="62">
        <f t="shared" ref="BJ636" si="14922">FLOOR(IF(OR(BJ631=0,BJ631=1),IF(BJ635&gt;BJ632,BJ632,IF(BJ629&gt;=BJ635,BJ635,BJ629)+0.00000001),IF(BJ633&gt;=BJ632,BJ632-BI634,BJ633-BI634)+0.00000001),1)</f>
        <v>0</v>
      </c>
      <c r="BK636" s="62">
        <f t="shared" ref="BK636" si="14923">FLOOR(IF(OR(BK631=0,BK631=1),IF(BK635&gt;BK632,BK632,IF(BK629&gt;=BK635,BK635,BK629)+0.00000001),IF(BK633&gt;=BK632,BK632-BJ634,BK633-BJ634)+0.00000001),1)</f>
        <v>0</v>
      </c>
      <c r="BL636" s="62">
        <f t="shared" ref="BL636" si="14924">FLOOR(IF(OR(BL631=0,BL631=1),IF(BL635&gt;BL632,BL632,IF(BL629&gt;=BL635,BL635,BL629)+0.00000001),IF(BL633&gt;=BL632,BL632-BK634,BL633-BK634)+0.00000001),1)</f>
        <v>0</v>
      </c>
      <c r="BM636" s="62">
        <f t="shared" ref="BM636" si="14925">FLOOR(IF(OR(BM631=0,BM631=1),IF(BM635&gt;BM632,BM632,IF(BM629&gt;=BM635,BM635,BM629)+0.00000001),IF(BM633&gt;=BM632,BM632-BL634,BM633-BL634)+0.00000001),1)</f>
        <v>0</v>
      </c>
      <c r="BN636" s="62">
        <f t="shared" ref="BN636" si="14926">FLOOR(IF(OR(BN631=0,BN631=1),IF(BN635&gt;BN632,BN632,IF(BN629&gt;=BN635,BN635,BN629)+0.00000001),IF(BN633&gt;=BN632,BN632-BM634,BN633-BM634)+0.00000001),1)</f>
        <v>0</v>
      </c>
      <c r="BO636" s="62">
        <f t="shared" ref="BO636" si="14927">FLOOR(IF(OR(BO631=0,BO631=1),IF(BO635&gt;BO632,BO632,IF(BO629&gt;=BO635,BO635,BO629)+0.00000001),IF(BO633&gt;=BO632,BO632-BN634,BO633-BN634)+0.00000001),1)</f>
        <v>0</v>
      </c>
      <c r="BP636" s="62">
        <f t="shared" ref="BP636" si="14928">FLOOR(IF(OR(BP631=0,BP631=1),IF(BP635&gt;BP632,BP632,IF(BP629&gt;=BP635,BP635,BP629)+0.00000001),IF(BP633&gt;=BP632,BP632-BO634,BP633-BO634)+0.00000001),1)</f>
        <v>0</v>
      </c>
      <c r="BQ636" s="62">
        <f t="shared" ref="BQ636" si="14929">FLOOR(IF(OR(BQ631=0,BQ631=1),IF(BQ635&gt;BQ632,BQ632,IF(BQ629&gt;=BQ635,BQ635,BQ629)+0.00000001),IF(BQ633&gt;=BQ632,BQ632-BP634,BQ633-BP634)+0.00000001),1)</f>
        <v>0</v>
      </c>
      <c r="BR636" s="62">
        <f t="shared" ref="BR636" si="14930">FLOOR(IF(OR(BR631=0,BR631=1),IF(BR635&gt;BR632,BR632,IF(BR629&gt;=BR635,BR635,BR629)+0.00000001),IF(BR633&gt;=BR632,BR632-BQ634,BR633-BQ634)+0.00000001),1)</f>
        <v>0</v>
      </c>
      <c r="BS636" s="62">
        <f t="shared" ref="BS636" si="14931">FLOOR(IF(OR(BS631=0,BS631=1),IF(BS635&gt;BS632,BS632,IF(BS629&gt;=BS635,BS635,BS629)+0.00000001),IF(BS633&gt;=BS632,BS632-BR634,BS633-BR634)+0.00000001),1)</f>
        <v>0</v>
      </c>
      <c r="BT636" s="62">
        <f t="shared" ref="BT636" si="14932">FLOOR(IF(OR(BT631=0,BT631=1),IF(BT635&gt;BT632,BT632,IF(BT629&gt;=BT635,BT635,BT629)+0.00000001),IF(BT633&gt;=BT632,BT632-BS634,BT633-BS634)+0.00000001),1)</f>
        <v>0</v>
      </c>
      <c r="BU636" s="62">
        <f t="shared" ref="BU636" si="14933">FLOOR(IF(OR(BU631=0,BU631=1),IF(BU635&gt;BU632,BU632,IF(BU629&gt;=BU635,BU635,BU629)+0.00000001),IF(BU633&gt;=BU632,BU632-BT634,BU633-BT634)+0.00000001),1)</f>
        <v>0</v>
      </c>
      <c r="BV636" s="62">
        <f t="shared" ref="BV636" si="14934">FLOOR(IF(OR(BV631=0,BV631=1),IF(BV635&gt;BV632,BV632,IF(BV629&gt;=BV635,BV635,BV629)+0.00000001),IF(BV633&gt;=BV632,BV632-BU634,BV633-BU634)+0.00000001),1)</f>
        <v>0</v>
      </c>
      <c r="BW636" s="62">
        <f t="shared" ref="BW636" si="14935">FLOOR(IF(OR(BW631=0,BW631=1),IF(BW635&gt;BW632,BW632,IF(BW629&gt;=BW635,BW635,BW629)+0.00000001),IF(BW633&gt;=BW632,BW632-BV634,BW633-BV634)+0.00000001),1)</f>
        <v>0</v>
      </c>
      <c r="BX636" s="62">
        <f t="shared" ref="BX636" si="14936">FLOOR(IF(OR(BX631=0,BX631=1),IF(BX635&gt;BX632,BX632,IF(BX629&gt;=BX635,BX635,BX629)+0.00000001),IF(BX633&gt;=BX632,BX632-BW634,BX633-BW634)+0.00000001),1)</f>
        <v>0</v>
      </c>
      <c r="BY636" s="298"/>
      <c r="BZ636" s="300"/>
      <c r="CA636" s="302"/>
      <c r="CB636" s="302"/>
    </row>
    <row r="637" spans="1:96" s="98" customFormat="1" ht="25.2" customHeight="1" thickBot="1" x14ac:dyDescent="0.35">
      <c r="A637" s="97"/>
      <c r="B637" s="120"/>
      <c r="C637" s="63"/>
      <c r="D637" s="63"/>
      <c r="E637" s="63"/>
      <c r="F637" s="63"/>
      <c r="G637" s="63"/>
      <c r="H637" s="63"/>
      <c r="I637" s="63"/>
      <c r="J637" s="63"/>
      <c r="K637" s="63"/>
      <c r="L637" s="64"/>
      <c r="M637" s="7"/>
      <c r="N637" s="161"/>
      <c r="P637" s="175" t="s">
        <v>156</v>
      </c>
      <c r="Q637" s="204">
        <f>IF(Q636=0,0,Q636*$J$16)</f>
        <v>0</v>
      </c>
      <c r="R637" s="204">
        <f t="shared" ref="R637:BX637" si="14937">IF(R636=0,0,R636*$J$16)</f>
        <v>0</v>
      </c>
      <c r="S637" s="204">
        <f t="shared" si="14937"/>
        <v>0</v>
      </c>
      <c r="T637" s="204">
        <f t="shared" si="14937"/>
        <v>0</v>
      </c>
      <c r="U637" s="204">
        <f t="shared" si="14937"/>
        <v>0</v>
      </c>
      <c r="V637" s="204">
        <f t="shared" si="14937"/>
        <v>0</v>
      </c>
      <c r="W637" s="204">
        <f t="shared" si="14937"/>
        <v>0</v>
      </c>
      <c r="X637" s="204">
        <f t="shared" si="14937"/>
        <v>0</v>
      </c>
      <c r="Y637" s="204">
        <f t="shared" si="14937"/>
        <v>0</v>
      </c>
      <c r="Z637" s="204">
        <f t="shared" si="14937"/>
        <v>0</v>
      </c>
      <c r="AA637" s="204">
        <f t="shared" si="14937"/>
        <v>0</v>
      </c>
      <c r="AB637" s="204">
        <f t="shared" si="14937"/>
        <v>0</v>
      </c>
      <c r="AC637" s="204">
        <f t="shared" si="14937"/>
        <v>0</v>
      </c>
      <c r="AD637" s="204">
        <f t="shared" si="14937"/>
        <v>0</v>
      </c>
      <c r="AE637" s="204">
        <f t="shared" si="14937"/>
        <v>0</v>
      </c>
      <c r="AF637" s="204">
        <f t="shared" si="14937"/>
        <v>0</v>
      </c>
      <c r="AG637" s="204">
        <f t="shared" si="14937"/>
        <v>0</v>
      </c>
      <c r="AH637" s="204">
        <f t="shared" si="14937"/>
        <v>0</v>
      </c>
      <c r="AI637" s="204">
        <f t="shared" si="14937"/>
        <v>0</v>
      </c>
      <c r="AJ637" s="204">
        <f t="shared" si="14937"/>
        <v>0</v>
      </c>
      <c r="AK637" s="204">
        <f t="shared" si="14937"/>
        <v>0</v>
      </c>
      <c r="AL637" s="204">
        <f t="shared" si="14937"/>
        <v>0</v>
      </c>
      <c r="AM637" s="204">
        <f t="shared" si="14937"/>
        <v>0</v>
      </c>
      <c r="AN637" s="204">
        <f t="shared" si="14937"/>
        <v>0</v>
      </c>
      <c r="AO637" s="204">
        <f t="shared" si="14937"/>
        <v>0</v>
      </c>
      <c r="AP637" s="204">
        <f t="shared" si="14937"/>
        <v>0</v>
      </c>
      <c r="AQ637" s="204">
        <f t="shared" si="14937"/>
        <v>0</v>
      </c>
      <c r="AR637" s="204">
        <f t="shared" si="14937"/>
        <v>0</v>
      </c>
      <c r="AS637" s="204">
        <f t="shared" si="14937"/>
        <v>0</v>
      </c>
      <c r="AT637" s="204">
        <f t="shared" si="14937"/>
        <v>0</v>
      </c>
      <c r="AU637" s="204">
        <f t="shared" si="14937"/>
        <v>0</v>
      </c>
      <c r="AV637" s="204">
        <f t="shared" si="14937"/>
        <v>0</v>
      </c>
      <c r="AW637" s="204">
        <f t="shared" si="14937"/>
        <v>0</v>
      </c>
      <c r="AX637" s="204">
        <f t="shared" si="14937"/>
        <v>0</v>
      </c>
      <c r="AY637" s="204">
        <f t="shared" si="14937"/>
        <v>0</v>
      </c>
      <c r="AZ637" s="204">
        <f t="shared" si="14937"/>
        <v>0</v>
      </c>
      <c r="BA637" s="204">
        <f t="shared" si="14937"/>
        <v>0</v>
      </c>
      <c r="BB637" s="204">
        <f t="shared" si="14937"/>
        <v>0</v>
      </c>
      <c r="BC637" s="204">
        <f t="shared" si="14937"/>
        <v>0</v>
      </c>
      <c r="BD637" s="204">
        <f t="shared" si="14937"/>
        <v>0</v>
      </c>
      <c r="BE637" s="204">
        <f t="shared" si="14937"/>
        <v>0</v>
      </c>
      <c r="BF637" s="204">
        <f t="shared" si="14937"/>
        <v>0</v>
      </c>
      <c r="BG637" s="204">
        <f t="shared" si="14937"/>
        <v>0</v>
      </c>
      <c r="BH637" s="204">
        <f t="shared" si="14937"/>
        <v>0</v>
      </c>
      <c r="BI637" s="204">
        <f t="shared" si="14937"/>
        <v>0</v>
      </c>
      <c r="BJ637" s="204">
        <f t="shared" si="14937"/>
        <v>0</v>
      </c>
      <c r="BK637" s="204">
        <f t="shared" si="14937"/>
        <v>0</v>
      </c>
      <c r="BL637" s="204">
        <f t="shared" si="14937"/>
        <v>0</v>
      </c>
      <c r="BM637" s="204">
        <f t="shared" si="14937"/>
        <v>0</v>
      </c>
      <c r="BN637" s="204">
        <f t="shared" si="14937"/>
        <v>0</v>
      </c>
      <c r="BO637" s="204">
        <f t="shared" si="14937"/>
        <v>0</v>
      </c>
      <c r="BP637" s="204">
        <f t="shared" si="14937"/>
        <v>0</v>
      </c>
      <c r="BQ637" s="204">
        <f t="shared" si="14937"/>
        <v>0</v>
      </c>
      <c r="BR637" s="204">
        <f t="shared" si="14937"/>
        <v>0</v>
      </c>
      <c r="BS637" s="204">
        <f t="shared" si="14937"/>
        <v>0</v>
      </c>
      <c r="BT637" s="204">
        <f t="shared" si="14937"/>
        <v>0</v>
      </c>
      <c r="BU637" s="204">
        <f t="shared" si="14937"/>
        <v>0</v>
      </c>
      <c r="BV637" s="204">
        <f t="shared" si="14937"/>
        <v>0</v>
      </c>
      <c r="BW637" s="204">
        <f t="shared" si="14937"/>
        <v>0</v>
      </c>
      <c r="BX637" s="204">
        <f t="shared" si="14937"/>
        <v>0</v>
      </c>
      <c r="BY637" s="299"/>
      <c r="BZ637" s="301"/>
      <c r="CA637" s="303"/>
      <c r="CB637" s="303"/>
      <c r="CD637" s="146">
        <f>SUMIFS($Q637:$BX637,$Q627:$BX627,"1. ZoR")</f>
        <v>0</v>
      </c>
      <c r="CE637" s="146">
        <f>SUMIFS($Q637:$BX637,$Q627:$BX627,"2. ZoR")</f>
        <v>0</v>
      </c>
      <c r="CF637" s="146">
        <f>SUMIFS($Q637:$BX637,$Q627:$BX627,"3. ZoR")</f>
        <v>0</v>
      </c>
      <c r="CG637" s="146">
        <f>SUMIFS($Q637:$BX637,$Q627:$BX627,"4. ZoR")</f>
        <v>0</v>
      </c>
      <c r="CH637" s="146">
        <f>SUMIFS($Q637:$BX637,$Q627:$BX627,"5. ZoR")</f>
        <v>0</v>
      </c>
      <c r="CI637" s="146">
        <f>SUMIFS($Q637:$BX637,$Q627:$BX627,"6. ZoR")</f>
        <v>0</v>
      </c>
      <c r="CJ637" s="146">
        <f>SUMIFS($Q637:$BX637,$Q627:$BX627,"7. ZoR")</f>
        <v>0</v>
      </c>
      <c r="CK637" s="146">
        <f>SUMIFS($Q637:$BX637,$Q627:$BX627,"8. ZoR")</f>
        <v>0</v>
      </c>
      <c r="CL637" s="146">
        <f>SUMIFS($Q637:$BX637,$Q627:$BX627,"9. ZoR")</f>
        <v>0</v>
      </c>
      <c r="CM637" s="146">
        <f>SUMIFS($Q637:$BX637,$Q627:$BX627,"10. ZoR")</f>
        <v>0</v>
      </c>
      <c r="CN637" s="146">
        <f>SUMIFS($Q637:$BX637,$Q627:$BX627,"11. ZoR")</f>
        <v>0</v>
      </c>
      <c r="CO637" s="146">
        <f>SUMIFS($Q637:$BX637,$Q627:$BX627,"12. ZoR")</f>
        <v>0</v>
      </c>
      <c r="CP637" s="146">
        <f>SUMIFS($Q637:$BX637,$Q627:$BX627,"13. ZoR")</f>
        <v>0</v>
      </c>
      <c r="CQ637" s="146">
        <f>SUMIFS($Q637:$BX637,$Q627:$BX627,"14. ZoR")</f>
        <v>0</v>
      </c>
      <c r="CR637" s="146">
        <f>SUMIFS($Q637:$BX637,$Q627:$BX627,"15. ZoR")</f>
        <v>0</v>
      </c>
    </row>
    <row r="638" spans="1:96" ht="15" customHeight="1" thickBot="1" x14ac:dyDescent="0.35"/>
    <row r="639" spans="1:96" s="98" customFormat="1" ht="69.599999999999994" customHeight="1" thickBot="1" x14ac:dyDescent="0.35">
      <c r="A639" s="229"/>
      <c r="B639" s="112"/>
      <c r="C639" s="304" t="s">
        <v>1</v>
      </c>
      <c r="D639" s="113"/>
      <c r="E639" s="122" t="s">
        <v>230</v>
      </c>
      <c r="F639" s="122" t="s">
        <v>200</v>
      </c>
      <c r="G639" s="114" t="s">
        <v>93</v>
      </c>
      <c r="H639" s="114" t="s">
        <v>94</v>
      </c>
      <c r="I639" s="114" t="s">
        <v>229</v>
      </c>
      <c r="J639" s="114" t="s">
        <v>206</v>
      </c>
      <c r="K639" s="114" t="s">
        <v>208</v>
      </c>
      <c r="L639" s="129" t="s">
        <v>0</v>
      </c>
      <c r="M639" s="7"/>
      <c r="N639" s="115">
        <v>204032</v>
      </c>
      <c r="P639" s="162" t="s">
        <v>129</v>
      </c>
      <c r="Q639" s="76" t="s">
        <v>3</v>
      </c>
      <c r="R639" s="76" t="s">
        <v>4</v>
      </c>
      <c r="S639" s="76" t="s">
        <v>5</v>
      </c>
      <c r="T639" s="76" t="s">
        <v>6</v>
      </c>
      <c r="U639" s="76" t="s">
        <v>7</v>
      </c>
      <c r="V639" s="76" t="s">
        <v>8</v>
      </c>
      <c r="W639" s="76" t="s">
        <v>9</v>
      </c>
      <c r="X639" s="76" t="s">
        <v>10</v>
      </c>
      <c r="Y639" s="76" t="s">
        <v>11</v>
      </c>
      <c r="Z639" s="76" t="s">
        <v>12</v>
      </c>
      <c r="AA639" s="76" t="s">
        <v>13</v>
      </c>
      <c r="AB639" s="76" t="s">
        <v>14</v>
      </c>
      <c r="AC639" s="76" t="s">
        <v>15</v>
      </c>
      <c r="AD639" s="76" t="s">
        <v>16</v>
      </c>
      <c r="AE639" s="76" t="s">
        <v>17</v>
      </c>
      <c r="AF639" s="76" t="s">
        <v>18</v>
      </c>
      <c r="AG639" s="76" t="s">
        <v>19</v>
      </c>
      <c r="AH639" s="76" t="s">
        <v>20</v>
      </c>
      <c r="AI639" s="76" t="s">
        <v>21</v>
      </c>
      <c r="AJ639" s="76" t="s">
        <v>22</v>
      </c>
      <c r="AK639" s="76" t="s">
        <v>23</v>
      </c>
      <c r="AL639" s="76" t="s">
        <v>24</v>
      </c>
      <c r="AM639" s="76" t="s">
        <v>25</v>
      </c>
      <c r="AN639" s="76" t="s">
        <v>26</v>
      </c>
      <c r="AO639" s="76" t="s">
        <v>27</v>
      </c>
      <c r="AP639" s="76" t="s">
        <v>28</v>
      </c>
      <c r="AQ639" s="76" t="s">
        <v>29</v>
      </c>
      <c r="AR639" s="76" t="s">
        <v>30</v>
      </c>
      <c r="AS639" s="76" t="s">
        <v>31</v>
      </c>
      <c r="AT639" s="76" t="s">
        <v>32</v>
      </c>
      <c r="AU639" s="76" t="s">
        <v>33</v>
      </c>
      <c r="AV639" s="76" t="s">
        <v>34</v>
      </c>
      <c r="AW639" s="76" t="s">
        <v>35</v>
      </c>
      <c r="AX639" s="76" t="s">
        <v>36</v>
      </c>
      <c r="AY639" s="76" t="s">
        <v>37</v>
      </c>
      <c r="AZ639" s="76" t="s">
        <v>38</v>
      </c>
      <c r="BA639" s="76" t="s">
        <v>39</v>
      </c>
      <c r="BB639" s="76" t="s">
        <v>40</v>
      </c>
      <c r="BC639" s="76" t="s">
        <v>41</v>
      </c>
      <c r="BD639" s="76" t="s">
        <v>42</v>
      </c>
      <c r="BE639" s="76" t="s">
        <v>43</v>
      </c>
      <c r="BF639" s="76" t="s">
        <v>44</v>
      </c>
      <c r="BG639" s="76" t="s">
        <v>45</v>
      </c>
      <c r="BH639" s="76" t="s">
        <v>46</v>
      </c>
      <c r="BI639" s="76" t="s">
        <v>47</v>
      </c>
      <c r="BJ639" s="76" t="s">
        <v>48</v>
      </c>
      <c r="BK639" s="76" t="s">
        <v>49</v>
      </c>
      <c r="BL639" s="76" t="s">
        <v>50</v>
      </c>
      <c r="BM639" s="76" t="s">
        <v>51</v>
      </c>
      <c r="BN639" s="76" t="s">
        <v>52</v>
      </c>
      <c r="BO639" s="76" t="s">
        <v>130</v>
      </c>
      <c r="BP639" s="76" t="s">
        <v>131</v>
      </c>
      <c r="BQ639" s="76" t="s">
        <v>132</v>
      </c>
      <c r="BR639" s="76" t="s">
        <v>133</v>
      </c>
      <c r="BS639" s="76" t="s">
        <v>134</v>
      </c>
      <c r="BT639" s="76" t="s">
        <v>135</v>
      </c>
      <c r="BU639" s="76" t="s">
        <v>136</v>
      </c>
      <c r="BV639" s="76" t="s">
        <v>137</v>
      </c>
      <c r="BW639" s="76" t="s">
        <v>138</v>
      </c>
      <c r="BX639" s="76" t="s">
        <v>139</v>
      </c>
      <c r="BY639" s="125" t="s">
        <v>174</v>
      </c>
      <c r="BZ639" s="126" t="s">
        <v>175</v>
      </c>
      <c r="CA639" s="126" t="s">
        <v>236</v>
      </c>
      <c r="CB639" s="126" t="s">
        <v>237</v>
      </c>
      <c r="CD639" s="306" t="s">
        <v>222</v>
      </c>
      <c r="CE639" s="307"/>
      <c r="CF639" s="307"/>
      <c r="CG639" s="307"/>
      <c r="CH639" s="307"/>
      <c r="CI639" s="307"/>
      <c r="CJ639" s="307"/>
      <c r="CK639" s="307"/>
      <c r="CL639" s="307"/>
      <c r="CM639" s="307"/>
      <c r="CN639" s="307"/>
      <c r="CO639" s="307"/>
      <c r="CP639" s="307"/>
      <c r="CQ639" s="307"/>
      <c r="CR639" s="307"/>
    </row>
    <row r="640" spans="1:96" s="98" customFormat="1" ht="21" hidden="1" customHeight="1" x14ac:dyDescent="0.3">
      <c r="A640" s="230"/>
      <c r="B640" s="105"/>
      <c r="C640" s="305"/>
      <c r="D640" s="116"/>
      <c r="E640" s="116"/>
      <c r="F640" s="116"/>
      <c r="G640" s="308" t="s">
        <v>235</v>
      </c>
      <c r="H640" s="308" t="s">
        <v>95</v>
      </c>
      <c r="I640" s="309" t="s">
        <v>199</v>
      </c>
      <c r="J640" s="309" t="s">
        <v>207</v>
      </c>
      <c r="K640" s="128"/>
      <c r="L640" s="311" t="s">
        <v>92</v>
      </c>
      <c r="M640" s="7"/>
      <c r="N640" s="313" t="s">
        <v>2</v>
      </c>
      <c r="P640" s="77"/>
      <c r="Q640" s="67">
        <f>MONTH(Úvod!$F$10)</f>
        <v>1</v>
      </c>
      <c r="R640" s="68">
        <f t="shared" ref="R640" si="14938">IF(Q640=12,1,Q640+1)</f>
        <v>2</v>
      </c>
      <c r="S640" s="68">
        <f t="shared" ref="S640" si="14939">IF(R640=12,1,R640+1)</f>
        <v>3</v>
      </c>
      <c r="T640" s="69">
        <f t="shared" ref="T640" si="14940">IF(S640=12,1,S640+1)</f>
        <v>4</v>
      </c>
      <c r="U640" s="69">
        <f t="shared" ref="U640" si="14941">IF(T640=12,1,T640+1)</f>
        <v>5</v>
      </c>
      <c r="V640" s="69">
        <f t="shared" ref="V640" si="14942">IF(U640=12,1,U640+1)</f>
        <v>6</v>
      </c>
      <c r="W640" s="69">
        <f t="shared" ref="W640" si="14943">IF(V640=12,1,V640+1)</f>
        <v>7</v>
      </c>
      <c r="X640" s="69">
        <f t="shared" ref="X640" si="14944">IF(W640=12,1,W640+1)</f>
        <v>8</v>
      </c>
      <c r="Y640" s="69">
        <f t="shared" ref="Y640" si="14945">IF(X640=12,1,X640+1)</f>
        <v>9</v>
      </c>
      <c r="Z640" s="69">
        <f>IF(Y640=12,1,Y640+1)</f>
        <v>10</v>
      </c>
      <c r="AA640" s="69">
        <f t="shared" ref="AA640" si="14946">IF(Z640=12,1,Z640+1)</f>
        <v>11</v>
      </c>
      <c r="AB640" s="69">
        <f t="shared" ref="AB640" si="14947">IF(AA640=12,1,AA640+1)</f>
        <v>12</v>
      </c>
      <c r="AC640" s="69">
        <f t="shared" ref="AC640" si="14948">IF(AB640=12,1,AB640+1)</f>
        <v>1</v>
      </c>
      <c r="AD640" s="69">
        <f t="shared" ref="AD640" si="14949">IF(AC640=12,1,AC640+1)</f>
        <v>2</v>
      </c>
      <c r="AE640" s="69">
        <f t="shared" ref="AE640" si="14950">IF(AD640=12,1,AD640+1)</f>
        <v>3</v>
      </c>
      <c r="AF640" s="69">
        <f t="shared" ref="AF640" si="14951">IF(AE640=12,1,AE640+1)</f>
        <v>4</v>
      </c>
      <c r="AG640" s="69">
        <f t="shared" ref="AG640" si="14952">IF(AF640=12,1,AF640+1)</f>
        <v>5</v>
      </c>
      <c r="AH640" s="69">
        <f t="shared" ref="AH640" si="14953">IF(AG640=12,1,AG640+1)</f>
        <v>6</v>
      </c>
      <c r="AI640" s="69">
        <f>IF(AH640=12,1,AH640+1)</f>
        <v>7</v>
      </c>
      <c r="AJ640" s="69">
        <f t="shared" ref="AJ640" si="14954">IF(AI640=12,1,AI640+1)</f>
        <v>8</v>
      </c>
      <c r="AK640" s="69">
        <f t="shared" ref="AK640" si="14955">IF(AJ640=12,1,AJ640+1)</f>
        <v>9</v>
      </c>
      <c r="AL640" s="69">
        <f t="shared" ref="AL640" si="14956">IF(AK640=12,1,AK640+1)</f>
        <v>10</v>
      </c>
      <c r="AM640" s="69">
        <f t="shared" ref="AM640" si="14957">IF(AL640=12,1,AL640+1)</f>
        <v>11</v>
      </c>
      <c r="AN640" s="69">
        <f t="shared" ref="AN640" si="14958">IF(AM640=12,1,AM640+1)</f>
        <v>12</v>
      </c>
      <c r="AO640" s="69">
        <f t="shared" ref="AO640" si="14959">IF(AN640=12,1,AN640+1)</f>
        <v>1</v>
      </c>
      <c r="AP640" s="69">
        <f t="shared" ref="AP640" si="14960">IF(AO640=12,1,AO640+1)</f>
        <v>2</v>
      </c>
      <c r="AQ640" s="69">
        <f t="shared" ref="AQ640" si="14961">IF(AP640=12,1,AP640+1)</f>
        <v>3</v>
      </c>
      <c r="AR640" s="69">
        <f t="shared" ref="AR640" si="14962">IF(AQ640=12,1,AQ640+1)</f>
        <v>4</v>
      </c>
      <c r="AS640" s="69">
        <f t="shared" ref="AS640" si="14963">IF(AR640=12,1,AR640+1)</f>
        <v>5</v>
      </c>
      <c r="AT640" s="69">
        <f t="shared" ref="AT640" si="14964">IF(AS640=12,1,AS640+1)</f>
        <v>6</v>
      </c>
      <c r="AU640" s="69">
        <f t="shared" ref="AU640" si="14965">IF(AT640=12,1,AT640+1)</f>
        <v>7</v>
      </c>
      <c r="AV640" s="69">
        <f t="shared" ref="AV640" si="14966">IF(AU640=12,1,AU640+1)</f>
        <v>8</v>
      </c>
      <c r="AW640" s="69">
        <f t="shared" ref="AW640" si="14967">IF(AV640=12,1,AV640+1)</f>
        <v>9</v>
      </c>
      <c r="AX640" s="69">
        <f t="shared" ref="AX640" si="14968">IF(AW640=12,1,AW640+1)</f>
        <v>10</v>
      </c>
      <c r="AY640" s="69">
        <f t="shared" ref="AY640" si="14969">IF(AX640=12,1,AX640+1)</f>
        <v>11</v>
      </c>
      <c r="AZ640" s="69">
        <f t="shared" ref="AZ640" si="14970">IF(AY640=12,1,AY640+1)</f>
        <v>12</v>
      </c>
      <c r="BA640" s="69">
        <f t="shared" ref="BA640" si="14971">IF(AZ640=12,1,AZ640+1)</f>
        <v>1</v>
      </c>
      <c r="BB640" s="69">
        <f t="shared" ref="BB640" si="14972">IF(BA640=12,1,BA640+1)</f>
        <v>2</v>
      </c>
      <c r="BC640" s="69">
        <f t="shared" ref="BC640" si="14973">IF(BB640=12,1,BB640+1)</f>
        <v>3</v>
      </c>
      <c r="BD640" s="69">
        <f t="shared" ref="BD640" si="14974">IF(BC640=12,1,BC640+1)</f>
        <v>4</v>
      </c>
      <c r="BE640" s="69">
        <f t="shared" ref="BE640" si="14975">IF(BD640=12,1,BD640+1)</f>
        <v>5</v>
      </c>
      <c r="BF640" s="69">
        <f t="shared" ref="BF640" si="14976">IF(BE640=12,1,BE640+1)</f>
        <v>6</v>
      </c>
      <c r="BG640" s="69">
        <f t="shared" ref="BG640" si="14977">IF(BF640=12,1,BF640+1)</f>
        <v>7</v>
      </c>
      <c r="BH640" s="69">
        <f t="shared" ref="BH640" si="14978">IF(BG640=12,1,BG640+1)</f>
        <v>8</v>
      </c>
      <c r="BI640" s="69">
        <f t="shared" ref="BI640" si="14979">IF(BH640=12,1,BH640+1)</f>
        <v>9</v>
      </c>
      <c r="BJ640" s="69">
        <f t="shared" ref="BJ640" si="14980">IF(BI640=12,1,BI640+1)</f>
        <v>10</v>
      </c>
      <c r="BK640" s="69">
        <f t="shared" ref="BK640" si="14981">IF(BJ640=12,1,BJ640+1)</f>
        <v>11</v>
      </c>
      <c r="BL640" s="69">
        <f t="shared" ref="BL640" si="14982">IF(BK640=12,1,BK640+1)</f>
        <v>12</v>
      </c>
      <c r="BM640" s="69">
        <f t="shared" ref="BM640" si="14983">IF(BL640=12,1,BL640+1)</f>
        <v>1</v>
      </c>
      <c r="BN640" s="69">
        <f t="shared" ref="BN640" si="14984">IF(BM640=12,1,BM640+1)</f>
        <v>2</v>
      </c>
      <c r="BO640" s="69">
        <f t="shared" ref="BO640" si="14985">IF(BN640=12,1,BN640+1)</f>
        <v>3</v>
      </c>
      <c r="BP640" s="69">
        <f t="shared" ref="BP640" si="14986">IF(BO640=12,1,BO640+1)</f>
        <v>4</v>
      </c>
      <c r="BQ640" s="69">
        <f t="shared" ref="BQ640" si="14987">IF(BP640=12,1,BP640+1)</f>
        <v>5</v>
      </c>
      <c r="BR640" s="69">
        <f t="shared" ref="BR640" si="14988">IF(BQ640=12,1,BQ640+1)</f>
        <v>6</v>
      </c>
      <c r="BS640" s="69">
        <f t="shared" ref="BS640" si="14989">IF(BR640=12,1,BR640+1)</f>
        <v>7</v>
      </c>
      <c r="BT640" s="69">
        <f t="shared" ref="BT640" si="14990">IF(BS640=12,1,BS640+1)</f>
        <v>8</v>
      </c>
      <c r="BU640" s="69">
        <f t="shared" ref="BU640" si="14991">IF(BT640=12,1,BT640+1)</f>
        <v>9</v>
      </c>
      <c r="BV640" s="69">
        <f t="shared" ref="BV640" si="14992">IF(BU640=12,1,BU640+1)</f>
        <v>10</v>
      </c>
      <c r="BW640" s="69">
        <f t="shared" ref="BW640" si="14993">IF(BV640=12,1,BV640+1)</f>
        <v>11</v>
      </c>
      <c r="BX640" s="69">
        <f t="shared" ref="BX640" si="14994">IF(BW640=12,1,BW640+1)</f>
        <v>12</v>
      </c>
      <c r="BY640" s="74"/>
      <c r="BZ640" s="71"/>
      <c r="CA640" s="71"/>
      <c r="CB640" s="71"/>
    </row>
    <row r="641" spans="1:96" s="98" customFormat="1" ht="18" hidden="1" customHeight="1" x14ac:dyDescent="0.3">
      <c r="A641" s="230"/>
      <c r="B641" s="105"/>
      <c r="C641" s="305"/>
      <c r="D641" s="116"/>
      <c r="E641" s="116"/>
      <c r="F641" s="116"/>
      <c r="G641" s="308"/>
      <c r="H641" s="308"/>
      <c r="I641" s="309"/>
      <c r="J641" s="309"/>
      <c r="K641" s="128"/>
      <c r="L641" s="311"/>
      <c r="M641" s="7"/>
      <c r="N641" s="314"/>
      <c r="P641" s="70"/>
      <c r="Q641" s="53">
        <f t="shared" ref="Q641:BX641" si="14995">VALUE(_xlfn.CONCAT(Q640,".",Q643))</f>
        <v>1</v>
      </c>
      <c r="R641" s="66">
        <f t="shared" si="14995"/>
        <v>32</v>
      </c>
      <c r="S641" s="66">
        <f t="shared" si="14995"/>
        <v>61</v>
      </c>
      <c r="T641" s="66">
        <f t="shared" si="14995"/>
        <v>92</v>
      </c>
      <c r="U641" s="66">
        <f t="shared" si="14995"/>
        <v>122</v>
      </c>
      <c r="V641" s="66">
        <f t="shared" si="14995"/>
        <v>153</v>
      </c>
      <c r="W641" s="66">
        <f t="shared" si="14995"/>
        <v>183</v>
      </c>
      <c r="X641" s="66">
        <f t="shared" si="14995"/>
        <v>214</v>
      </c>
      <c r="Y641" s="66">
        <f t="shared" si="14995"/>
        <v>245</v>
      </c>
      <c r="Z641" s="66">
        <f t="shared" si="14995"/>
        <v>275</v>
      </c>
      <c r="AA641" s="66">
        <f t="shared" si="14995"/>
        <v>306</v>
      </c>
      <c r="AB641" s="66">
        <f t="shared" si="14995"/>
        <v>336</v>
      </c>
      <c r="AC641" s="66">
        <f t="shared" si="14995"/>
        <v>367</v>
      </c>
      <c r="AD641" s="66">
        <f t="shared" si="14995"/>
        <v>398</v>
      </c>
      <c r="AE641" s="66">
        <f t="shared" si="14995"/>
        <v>426</v>
      </c>
      <c r="AF641" s="66">
        <f t="shared" si="14995"/>
        <v>457</v>
      </c>
      <c r="AG641" s="66">
        <f t="shared" si="14995"/>
        <v>487</v>
      </c>
      <c r="AH641" s="66">
        <f t="shared" si="14995"/>
        <v>518</v>
      </c>
      <c r="AI641" s="66">
        <f t="shared" si="14995"/>
        <v>548</v>
      </c>
      <c r="AJ641" s="66">
        <f t="shared" si="14995"/>
        <v>579</v>
      </c>
      <c r="AK641" s="66">
        <f t="shared" si="14995"/>
        <v>610</v>
      </c>
      <c r="AL641" s="66">
        <f t="shared" si="14995"/>
        <v>640</v>
      </c>
      <c r="AM641" s="66">
        <f t="shared" si="14995"/>
        <v>671</v>
      </c>
      <c r="AN641" s="66">
        <f t="shared" si="14995"/>
        <v>701</v>
      </c>
      <c r="AO641" s="66">
        <f t="shared" si="14995"/>
        <v>732</v>
      </c>
      <c r="AP641" s="66">
        <f t="shared" si="14995"/>
        <v>763</v>
      </c>
      <c r="AQ641" s="66">
        <f t="shared" si="14995"/>
        <v>791</v>
      </c>
      <c r="AR641" s="66">
        <f t="shared" si="14995"/>
        <v>822</v>
      </c>
      <c r="AS641" s="66">
        <f t="shared" si="14995"/>
        <v>852</v>
      </c>
      <c r="AT641" s="66">
        <f t="shared" si="14995"/>
        <v>883</v>
      </c>
      <c r="AU641" s="66">
        <f t="shared" si="14995"/>
        <v>913</v>
      </c>
      <c r="AV641" s="66">
        <f t="shared" si="14995"/>
        <v>944</v>
      </c>
      <c r="AW641" s="66">
        <f t="shared" si="14995"/>
        <v>975</v>
      </c>
      <c r="AX641" s="66">
        <f t="shared" si="14995"/>
        <v>1005</v>
      </c>
      <c r="AY641" s="66">
        <f t="shared" si="14995"/>
        <v>1036</v>
      </c>
      <c r="AZ641" s="66">
        <f t="shared" si="14995"/>
        <v>1066</v>
      </c>
      <c r="BA641" s="66">
        <f t="shared" si="14995"/>
        <v>1097</v>
      </c>
      <c r="BB641" s="66">
        <f t="shared" si="14995"/>
        <v>1128</v>
      </c>
      <c r="BC641" s="66">
        <f t="shared" si="14995"/>
        <v>1156</v>
      </c>
      <c r="BD641" s="66">
        <f t="shared" si="14995"/>
        <v>1187</v>
      </c>
      <c r="BE641" s="66">
        <f t="shared" si="14995"/>
        <v>1217</v>
      </c>
      <c r="BF641" s="66">
        <f t="shared" si="14995"/>
        <v>1248</v>
      </c>
      <c r="BG641" s="66">
        <f t="shared" si="14995"/>
        <v>1278</v>
      </c>
      <c r="BH641" s="66">
        <f t="shared" si="14995"/>
        <v>1309</v>
      </c>
      <c r="BI641" s="66">
        <f t="shared" si="14995"/>
        <v>1340</v>
      </c>
      <c r="BJ641" s="66">
        <f t="shared" si="14995"/>
        <v>1370</v>
      </c>
      <c r="BK641" s="66">
        <f t="shared" si="14995"/>
        <v>1401</v>
      </c>
      <c r="BL641" s="66">
        <f t="shared" si="14995"/>
        <v>1431</v>
      </c>
      <c r="BM641" s="66">
        <f t="shared" si="14995"/>
        <v>1462</v>
      </c>
      <c r="BN641" s="66">
        <f t="shared" si="14995"/>
        <v>1493</v>
      </c>
      <c r="BO641" s="66">
        <f t="shared" si="14995"/>
        <v>1522</v>
      </c>
      <c r="BP641" s="66">
        <f t="shared" si="14995"/>
        <v>1553</v>
      </c>
      <c r="BQ641" s="66">
        <f t="shared" si="14995"/>
        <v>1583</v>
      </c>
      <c r="BR641" s="66">
        <f t="shared" si="14995"/>
        <v>1614</v>
      </c>
      <c r="BS641" s="66">
        <f t="shared" si="14995"/>
        <v>1644</v>
      </c>
      <c r="BT641" s="66">
        <f t="shared" si="14995"/>
        <v>1675</v>
      </c>
      <c r="BU641" s="66">
        <f t="shared" si="14995"/>
        <v>1706</v>
      </c>
      <c r="BV641" s="66">
        <f t="shared" si="14995"/>
        <v>1736</v>
      </c>
      <c r="BW641" s="66">
        <f t="shared" si="14995"/>
        <v>1767</v>
      </c>
      <c r="BX641" s="66">
        <f t="shared" si="14995"/>
        <v>1797</v>
      </c>
      <c r="BY641" s="75"/>
      <c r="BZ641" s="72"/>
      <c r="CA641" s="72"/>
      <c r="CB641" s="72"/>
    </row>
    <row r="642" spans="1:96" s="98" customFormat="1" ht="18" customHeight="1" x14ac:dyDescent="0.3">
      <c r="A642" s="230"/>
      <c r="B642" s="105"/>
      <c r="C642" s="305"/>
      <c r="D642" s="116"/>
      <c r="E642" s="309" t="s">
        <v>199</v>
      </c>
      <c r="F642" s="309" t="s">
        <v>199</v>
      </c>
      <c r="G642" s="308"/>
      <c r="H642" s="308"/>
      <c r="I642" s="309"/>
      <c r="J642" s="309"/>
      <c r="K642" s="309" t="s">
        <v>209</v>
      </c>
      <c r="L642" s="311"/>
      <c r="M642" s="7"/>
      <c r="N642" s="314"/>
      <c r="P642" s="70"/>
      <c r="Q642" s="54" t="str">
        <f>VLOOKUP(Q640,'Podpůrná data'!$J$13:$K$24,2)</f>
        <v>leden</v>
      </c>
      <c r="R642" s="54" t="str">
        <f>VLOOKUP(R640,'Podpůrná data'!$J$13:$K$24,2)</f>
        <v>únor</v>
      </c>
      <c r="S642" s="54" t="str">
        <f>VLOOKUP(S640,'Podpůrná data'!$J$13:$K$24,2)</f>
        <v>březen</v>
      </c>
      <c r="T642" s="54" t="str">
        <f>VLOOKUP(T640,'Podpůrná data'!$J$13:$K$24,2)</f>
        <v>duben</v>
      </c>
      <c r="U642" s="54" t="str">
        <f>VLOOKUP(U640,'Podpůrná data'!$J$13:$K$24,2)</f>
        <v>květen</v>
      </c>
      <c r="V642" s="54" t="str">
        <f>VLOOKUP(V640,'Podpůrná data'!$J$13:$K$24,2)</f>
        <v>červen</v>
      </c>
      <c r="W642" s="54" t="str">
        <f>VLOOKUP(W640,'Podpůrná data'!$J$13:$K$24,2)</f>
        <v>červenec</v>
      </c>
      <c r="X642" s="54" t="str">
        <f>VLOOKUP(X640,'Podpůrná data'!$J$13:$K$24,2)</f>
        <v>srpen</v>
      </c>
      <c r="Y642" s="54" t="str">
        <f>VLOOKUP(Y640,'Podpůrná data'!$J$13:$K$24,2)</f>
        <v>září</v>
      </c>
      <c r="Z642" s="54" t="str">
        <f>VLOOKUP(Z640,'Podpůrná data'!$J$13:$K$24,2)</f>
        <v>říjen</v>
      </c>
      <c r="AA642" s="54" t="str">
        <f>VLOOKUP(AA640,'Podpůrná data'!$J$13:$K$24,2)</f>
        <v>listopad</v>
      </c>
      <c r="AB642" s="54" t="str">
        <f>VLOOKUP(AB640,'Podpůrná data'!$J$13:$K$24,2)</f>
        <v>prosinec</v>
      </c>
      <c r="AC642" s="54" t="str">
        <f>VLOOKUP(AC640,'Podpůrná data'!$J$13:$K$24,2)</f>
        <v>leden</v>
      </c>
      <c r="AD642" s="54" t="str">
        <f>VLOOKUP(AD640,'Podpůrná data'!$J$13:$K$24,2)</f>
        <v>únor</v>
      </c>
      <c r="AE642" s="54" t="str">
        <f>VLOOKUP(AE640,'Podpůrná data'!$J$13:$K$24,2)</f>
        <v>březen</v>
      </c>
      <c r="AF642" s="54" t="str">
        <f>VLOOKUP(AF640,'Podpůrná data'!$J$13:$K$24,2)</f>
        <v>duben</v>
      </c>
      <c r="AG642" s="54" t="str">
        <f>VLOOKUP(AG640,'Podpůrná data'!$J$13:$K$24,2)</f>
        <v>květen</v>
      </c>
      <c r="AH642" s="54" t="str">
        <f>VLOOKUP(AH640,'Podpůrná data'!$J$13:$K$24,2)</f>
        <v>červen</v>
      </c>
      <c r="AI642" s="54" t="str">
        <f>VLOOKUP(AI640,'Podpůrná data'!$J$13:$K$24,2)</f>
        <v>červenec</v>
      </c>
      <c r="AJ642" s="54" t="str">
        <f>VLOOKUP(AJ640,'Podpůrná data'!$J$13:$K$24,2)</f>
        <v>srpen</v>
      </c>
      <c r="AK642" s="54" t="str">
        <f>VLOOKUP(AK640,'Podpůrná data'!$J$13:$K$24,2)</f>
        <v>září</v>
      </c>
      <c r="AL642" s="54" t="str">
        <f>VLOOKUP(AL640,'Podpůrná data'!$J$13:$K$24,2)</f>
        <v>říjen</v>
      </c>
      <c r="AM642" s="54" t="str">
        <f>VLOOKUP(AM640,'Podpůrná data'!$J$13:$K$24,2)</f>
        <v>listopad</v>
      </c>
      <c r="AN642" s="54" t="str">
        <f>VLOOKUP(AN640,'Podpůrná data'!$J$13:$K$24,2)</f>
        <v>prosinec</v>
      </c>
      <c r="AO642" s="54" t="str">
        <f>VLOOKUP(AO640,'Podpůrná data'!$J$13:$K$24,2)</f>
        <v>leden</v>
      </c>
      <c r="AP642" s="54" t="str">
        <f>VLOOKUP(AP640,'Podpůrná data'!$J$13:$K$24,2)</f>
        <v>únor</v>
      </c>
      <c r="AQ642" s="54" t="str">
        <f>VLOOKUP(AQ640,'Podpůrná data'!$J$13:$K$24,2)</f>
        <v>březen</v>
      </c>
      <c r="AR642" s="54" t="str">
        <f>VLOOKUP(AR640,'Podpůrná data'!$J$13:$K$24,2)</f>
        <v>duben</v>
      </c>
      <c r="AS642" s="54" t="str">
        <f>VLOOKUP(AS640,'Podpůrná data'!$J$13:$K$24,2)</f>
        <v>květen</v>
      </c>
      <c r="AT642" s="54" t="str">
        <f>VLOOKUP(AT640,'Podpůrná data'!$J$13:$K$24,2)</f>
        <v>červen</v>
      </c>
      <c r="AU642" s="54" t="str">
        <f>VLOOKUP(AU640,'Podpůrná data'!$J$13:$K$24,2)</f>
        <v>červenec</v>
      </c>
      <c r="AV642" s="54" t="str">
        <f>VLOOKUP(AV640,'Podpůrná data'!$J$13:$K$24,2)</f>
        <v>srpen</v>
      </c>
      <c r="AW642" s="54" t="str">
        <f>VLOOKUP(AW640,'Podpůrná data'!$J$13:$K$24,2)</f>
        <v>září</v>
      </c>
      <c r="AX642" s="54" t="str">
        <f>VLOOKUP(AX640,'Podpůrná data'!$J$13:$K$24,2)</f>
        <v>říjen</v>
      </c>
      <c r="AY642" s="54" t="str">
        <f>VLOOKUP(AY640,'Podpůrná data'!$J$13:$K$24,2)</f>
        <v>listopad</v>
      </c>
      <c r="AZ642" s="54" t="str">
        <f>VLOOKUP(AZ640,'Podpůrná data'!$J$13:$K$24,2)</f>
        <v>prosinec</v>
      </c>
      <c r="BA642" s="54" t="str">
        <f>VLOOKUP(BA640,'Podpůrná data'!$J$13:$K$24,2)</f>
        <v>leden</v>
      </c>
      <c r="BB642" s="54" t="str">
        <f>VLOOKUP(BB640,'Podpůrná data'!$J$13:$K$24,2)</f>
        <v>únor</v>
      </c>
      <c r="BC642" s="54" t="str">
        <f>VLOOKUP(BC640,'Podpůrná data'!$J$13:$K$24,2)</f>
        <v>březen</v>
      </c>
      <c r="BD642" s="54" t="str">
        <f>VLOOKUP(BD640,'Podpůrná data'!$J$13:$K$24,2)</f>
        <v>duben</v>
      </c>
      <c r="BE642" s="54" t="str">
        <f>VLOOKUP(BE640,'Podpůrná data'!$J$13:$K$24,2)</f>
        <v>květen</v>
      </c>
      <c r="BF642" s="54" t="str">
        <f>VLOOKUP(BF640,'Podpůrná data'!$J$13:$K$24,2)</f>
        <v>červen</v>
      </c>
      <c r="BG642" s="54" t="str">
        <f>VLOOKUP(BG640,'Podpůrná data'!$J$13:$K$24,2)</f>
        <v>červenec</v>
      </c>
      <c r="BH642" s="54" t="str">
        <f>VLOOKUP(BH640,'Podpůrná data'!$J$13:$K$24,2)</f>
        <v>srpen</v>
      </c>
      <c r="BI642" s="54" t="str">
        <f>VLOOKUP(BI640,'Podpůrná data'!$J$13:$K$24,2)</f>
        <v>září</v>
      </c>
      <c r="BJ642" s="54" t="str">
        <f>VLOOKUP(BJ640,'Podpůrná data'!$J$13:$K$24,2)</f>
        <v>říjen</v>
      </c>
      <c r="BK642" s="54" t="str">
        <f>VLOOKUP(BK640,'Podpůrná data'!$J$13:$K$24,2)</f>
        <v>listopad</v>
      </c>
      <c r="BL642" s="54" t="str">
        <f>VLOOKUP(BL640,'Podpůrná data'!$J$13:$K$24,2)</f>
        <v>prosinec</v>
      </c>
      <c r="BM642" s="54" t="str">
        <f>VLOOKUP(BM640,'Podpůrná data'!$J$13:$K$24,2)</f>
        <v>leden</v>
      </c>
      <c r="BN642" s="54" t="str">
        <f>VLOOKUP(BN640,'Podpůrná data'!$J$13:$K$24,2)</f>
        <v>únor</v>
      </c>
      <c r="BO642" s="54" t="str">
        <f>VLOOKUP(BO640,'Podpůrná data'!$J$13:$K$24,2)</f>
        <v>březen</v>
      </c>
      <c r="BP642" s="54" t="str">
        <f>VLOOKUP(BP640,'Podpůrná data'!$J$13:$K$24,2)</f>
        <v>duben</v>
      </c>
      <c r="BQ642" s="54" t="str">
        <f>VLOOKUP(BQ640,'Podpůrná data'!$J$13:$K$24,2)</f>
        <v>květen</v>
      </c>
      <c r="BR642" s="54" t="str">
        <f>VLOOKUP(BR640,'Podpůrná data'!$J$13:$K$24,2)</f>
        <v>červen</v>
      </c>
      <c r="BS642" s="54" t="str">
        <f>VLOOKUP(BS640,'Podpůrná data'!$J$13:$K$24,2)</f>
        <v>červenec</v>
      </c>
      <c r="BT642" s="54" t="str">
        <f>VLOOKUP(BT640,'Podpůrná data'!$J$13:$K$24,2)</f>
        <v>srpen</v>
      </c>
      <c r="BU642" s="54" t="str">
        <f>VLOOKUP(BU640,'Podpůrná data'!$J$13:$K$24,2)</f>
        <v>září</v>
      </c>
      <c r="BV642" s="54" t="str">
        <f>VLOOKUP(BV640,'Podpůrná data'!$J$13:$K$24,2)</f>
        <v>říjen</v>
      </c>
      <c r="BW642" s="54" t="str">
        <f>VLOOKUP(BW640,'Podpůrná data'!$J$13:$K$24,2)</f>
        <v>listopad</v>
      </c>
      <c r="BX642" s="54" t="str">
        <f>VLOOKUP(BX640,'Podpůrná data'!$J$13:$K$24,2)</f>
        <v>prosinec</v>
      </c>
      <c r="BY642" s="143"/>
      <c r="BZ642" s="144"/>
      <c r="CA642" s="165"/>
      <c r="CB642" s="165"/>
      <c r="CD642" s="147" t="s">
        <v>104</v>
      </c>
      <c r="CE642" s="147" t="s">
        <v>105</v>
      </c>
      <c r="CF642" s="147" t="s">
        <v>106</v>
      </c>
      <c r="CG642" s="147" t="s">
        <v>107</v>
      </c>
      <c r="CH642" s="147" t="s">
        <v>108</v>
      </c>
      <c r="CI642" s="147" t="s">
        <v>109</v>
      </c>
      <c r="CJ642" s="147" t="s">
        <v>110</v>
      </c>
      <c r="CK642" s="147" t="s">
        <v>111</v>
      </c>
      <c r="CL642" s="147" t="s">
        <v>112</v>
      </c>
      <c r="CM642" s="147" t="s">
        <v>166</v>
      </c>
      <c r="CN642" s="147" t="s">
        <v>167</v>
      </c>
      <c r="CO642" s="147" t="s">
        <v>168</v>
      </c>
      <c r="CP642" s="147" t="s">
        <v>194</v>
      </c>
      <c r="CQ642" s="147" t="s">
        <v>195</v>
      </c>
      <c r="CR642" s="147" t="s">
        <v>196</v>
      </c>
    </row>
    <row r="643" spans="1:96" s="98" customFormat="1" ht="16.2" customHeight="1" x14ac:dyDescent="0.3">
      <c r="A643" s="230"/>
      <c r="B643" s="105"/>
      <c r="C643" s="305"/>
      <c r="D643" s="116"/>
      <c r="E643" s="309"/>
      <c r="F643" s="309"/>
      <c r="G643" s="308"/>
      <c r="H643" s="308"/>
      <c r="I643" s="309"/>
      <c r="J643" s="309"/>
      <c r="K643" s="309"/>
      <c r="L643" s="311"/>
      <c r="M643" s="7"/>
      <c r="N643" s="314"/>
      <c r="P643" s="70"/>
      <c r="Q643" s="54">
        <f>YEAR(Úvod!$F$10)</f>
        <v>1900</v>
      </c>
      <c r="R643" s="54">
        <f t="shared" ref="R643" si="14996">IF(R640=1,Q643+1,Q643)</f>
        <v>1900</v>
      </c>
      <c r="S643" s="54">
        <f t="shared" ref="S643" si="14997">IF(S640=1,R643+1,R643)</f>
        <v>1900</v>
      </c>
      <c r="T643" s="54">
        <f t="shared" ref="T643" si="14998">IF(T640=1,S643+1,S643)</f>
        <v>1900</v>
      </c>
      <c r="U643" s="54">
        <f t="shared" ref="U643" si="14999">IF(U640=1,T643+1,T643)</f>
        <v>1900</v>
      </c>
      <c r="V643" s="54">
        <f t="shared" ref="V643" si="15000">IF(V640=1,U643+1,U643)</f>
        <v>1900</v>
      </c>
      <c r="W643" s="54">
        <f t="shared" ref="W643" si="15001">IF(W640=1,V643+1,V643)</f>
        <v>1900</v>
      </c>
      <c r="X643" s="54">
        <f t="shared" ref="X643" si="15002">IF(X640=1,W643+1,W643)</f>
        <v>1900</v>
      </c>
      <c r="Y643" s="54">
        <f t="shared" ref="Y643" si="15003">IF(Y640=1,X643+1,X643)</f>
        <v>1900</v>
      </c>
      <c r="Z643" s="54">
        <f t="shared" ref="Z643" si="15004">IF(Z640=1,Y643+1,Y643)</f>
        <v>1900</v>
      </c>
      <c r="AA643" s="54">
        <f t="shared" ref="AA643" si="15005">IF(AA640=1,Z643+1,Z643)</f>
        <v>1900</v>
      </c>
      <c r="AB643" s="54">
        <f t="shared" ref="AB643" si="15006">IF(AB640=1,AA643+1,AA643)</f>
        <v>1900</v>
      </c>
      <c r="AC643" s="54">
        <f t="shared" ref="AC643" si="15007">IF(AC640=1,AB643+1,AB643)</f>
        <v>1901</v>
      </c>
      <c r="AD643" s="54">
        <f t="shared" ref="AD643" si="15008">IF(AD640=1,AC643+1,AC643)</f>
        <v>1901</v>
      </c>
      <c r="AE643" s="54">
        <f t="shared" ref="AE643" si="15009">IF(AE640=1,AD643+1,AD643)</f>
        <v>1901</v>
      </c>
      <c r="AF643" s="54">
        <f t="shared" ref="AF643" si="15010">IF(AF640=1,AE643+1,AE643)</f>
        <v>1901</v>
      </c>
      <c r="AG643" s="54">
        <f t="shared" ref="AG643" si="15011">IF(AG640=1,AF643+1,AF643)</f>
        <v>1901</v>
      </c>
      <c r="AH643" s="54">
        <f t="shared" ref="AH643" si="15012">IF(AH640=1,AG643+1,AG643)</f>
        <v>1901</v>
      </c>
      <c r="AI643" s="54">
        <f t="shared" ref="AI643" si="15013">IF(AI640=1,AH643+1,AH643)</f>
        <v>1901</v>
      </c>
      <c r="AJ643" s="54">
        <f t="shared" ref="AJ643" si="15014">IF(AJ640=1,AI643+1,AI643)</f>
        <v>1901</v>
      </c>
      <c r="AK643" s="54">
        <f t="shared" ref="AK643" si="15015">IF(AK640=1,AJ643+1,AJ643)</f>
        <v>1901</v>
      </c>
      <c r="AL643" s="54">
        <f t="shared" ref="AL643" si="15016">IF(AL640=1,AK643+1,AK643)</f>
        <v>1901</v>
      </c>
      <c r="AM643" s="54">
        <f t="shared" ref="AM643" si="15017">IF(AM640=1,AL643+1,AL643)</f>
        <v>1901</v>
      </c>
      <c r="AN643" s="54">
        <f t="shared" ref="AN643" si="15018">IF(AN640=1,AM643+1,AM643)</f>
        <v>1901</v>
      </c>
      <c r="AO643" s="54">
        <f t="shared" ref="AO643" si="15019">IF(AO640=1,AN643+1,AN643)</f>
        <v>1902</v>
      </c>
      <c r="AP643" s="54">
        <f t="shared" ref="AP643" si="15020">IF(AP640=1,AO643+1,AO643)</f>
        <v>1902</v>
      </c>
      <c r="AQ643" s="54">
        <f t="shared" ref="AQ643" si="15021">IF(AQ640=1,AP643+1,AP643)</f>
        <v>1902</v>
      </c>
      <c r="AR643" s="54">
        <f t="shared" ref="AR643" si="15022">IF(AR640=1,AQ643+1,AQ643)</f>
        <v>1902</v>
      </c>
      <c r="AS643" s="54">
        <f t="shared" ref="AS643" si="15023">IF(AS640=1,AR643+1,AR643)</f>
        <v>1902</v>
      </c>
      <c r="AT643" s="54">
        <f t="shared" ref="AT643" si="15024">IF(AT640=1,AS643+1,AS643)</f>
        <v>1902</v>
      </c>
      <c r="AU643" s="54">
        <f t="shared" ref="AU643" si="15025">IF(AU640=1,AT643+1,AT643)</f>
        <v>1902</v>
      </c>
      <c r="AV643" s="54">
        <f t="shared" ref="AV643" si="15026">IF(AV640=1,AU643+1,AU643)</f>
        <v>1902</v>
      </c>
      <c r="AW643" s="54">
        <f t="shared" ref="AW643" si="15027">IF(AW640=1,AV643+1,AV643)</f>
        <v>1902</v>
      </c>
      <c r="AX643" s="54">
        <f t="shared" ref="AX643" si="15028">IF(AX640=1,AW643+1,AW643)</f>
        <v>1902</v>
      </c>
      <c r="AY643" s="54">
        <f t="shared" ref="AY643" si="15029">IF(AY640=1,AX643+1,AX643)</f>
        <v>1902</v>
      </c>
      <c r="AZ643" s="54">
        <f t="shared" ref="AZ643" si="15030">IF(AZ640=1,AY643+1,AY643)</f>
        <v>1902</v>
      </c>
      <c r="BA643" s="54">
        <f t="shared" ref="BA643" si="15031">IF(BA640=1,AZ643+1,AZ643)</f>
        <v>1903</v>
      </c>
      <c r="BB643" s="54">
        <f t="shared" ref="BB643" si="15032">IF(BB640=1,BA643+1,BA643)</f>
        <v>1903</v>
      </c>
      <c r="BC643" s="54">
        <f t="shared" ref="BC643" si="15033">IF(BC640=1,BB643+1,BB643)</f>
        <v>1903</v>
      </c>
      <c r="BD643" s="54">
        <f t="shared" ref="BD643" si="15034">IF(BD640=1,BC643+1,BC643)</f>
        <v>1903</v>
      </c>
      <c r="BE643" s="54">
        <f t="shared" ref="BE643" si="15035">IF(BE640=1,BD643+1,BD643)</f>
        <v>1903</v>
      </c>
      <c r="BF643" s="54">
        <f t="shared" ref="BF643" si="15036">IF(BF640=1,BE643+1,BE643)</f>
        <v>1903</v>
      </c>
      <c r="BG643" s="54">
        <f t="shared" ref="BG643" si="15037">IF(BG640=1,BF643+1,BF643)</f>
        <v>1903</v>
      </c>
      <c r="BH643" s="54">
        <f t="shared" ref="BH643" si="15038">IF(BH640=1,BG643+1,BG643)</f>
        <v>1903</v>
      </c>
      <c r="BI643" s="54">
        <f t="shared" ref="BI643" si="15039">IF(BI640=1,BH643+1,BH643)</f>
        <v>1903</v>
      </c>
      <c r="BJ643" s="54">
        <f t="shared" ref="BJ643" si="15040">IF(BJ640=1,BI643+1,BI643)</f>
        <v>1903</v>
      </c>
      <c r="BK643" s="54">
        <f t="shared" ref="BK643" si="15041">IF(BK640=1,BJ643+1,BJ643)</f>
        <v>1903</v>
      </c>
      <c r="BL643" s="54">
        <f t="shared" ref="BL643" si="15042">IF(BL640=1,BK643+1,BK643)</f>
        <v>1903</v>
      </c>
      <c r="BM643" s="54">
        <f t="shared" ref="BM643" si="15043">IF(BM640=1,BL643+1,BL643)</f>
        <v>1904</v>
      </c>
      <c r="BN643" s="54">
        <f t="shared" ref="BN643" si="15044">IF(BN640=1,BM643+1,BM643)</f>
        <v>1904</v>
      </c>
      <c r="BO643" s="54">
        <f t="shared" ref="BO643" si="15045">IF(BO640=1,BN643+1,BN643)</f>
        <v>1904</v>
      </c>
      <c r="BP643" s="54">
        <f t="shared" ref="BP643" si="15046">IF(BP640=1,BO643+1,BO643)</f>
        <v>1904</v>
      </c>
      <c r="BQ643" s="54">
        <f t="shared" ref="BQ643" si="15047">IF(BQ640=1,BP643+1,BP643)</f>
        <v>1904</v>
      </c>
      <c r="BR643" s="54">
        <f t="shared" ref="BR643" si="15048">IF(BR640=1,BQ643+1,BQ643)</f>
        <v>1904</v>
      </c>
      <c r="BS643" s="54">
        <f t="shared" ref="BS643" si="15049">IF(BS640=1,BR643+1,BR643)</f>
        <v>1904</v>
      </c>
      <c r="BT643" s="54">
        <f t="shared" ref="BT643" si="15050">IF(BT640=1,BS643+1,BS643)</f>
        <v>1904</v>
      </c>
      <c r="BU643" s="54">
        <f t="shared" ref="BU643" si="15051">IF(BU640=1,BT643+1,BT643)</f>
        <v>1904</v>
      </c>
      <c r="BV643" s="54">
        <f t="shared" ref="BV643" si="15052">IF(BV640=1,BU643+1,BU643)</f>
        <v>1904</v>
      </c>
      <c r="BW643" s="54">
        <f t="shared" ref="BW643" si="15053">IF(BW640=1,BV643+1,BV643)</f>
        <v>1904</v>
      </c>
      <c r="BX643" s="54">
        <f t="shared" ref="BX643" si="15054">IF(BX640=1,BW643+1,BW643)</f>
        <v>1904</v>
      </c>
      <c r="BY643" s="163"/>
      <c r="BZ643" s="164"/>
      <c r="CA643" s="165"/>
      <c r="CB643" s="165"/>
    </row>
    <row r="644" spans="1:96" s="98" customFormat="1" ht="16.2" customHeight="1" x14ac:dyDescent="0.3">
      <c r="A644" s="230"/>
      <c r="B644" s="105"/>
      <c r="C644" s="116"/>
      <c r="D644" s="116"/>
      <c r="E644" s="309"/>
      <c r="F644" s="309"/>
      <c r="G644" s="308"/>
      <c r="H644" s="308"/>
      <c r="I644" s="309"/>
      <c r="J644" s="310"/>
      <c r="K644" s="309"/>
      <c r="L644" s="312"/>
      <c r="M644" s="7"/>
      <c r="N644" s="315"/>
      <c r="P644" s="57" t="s">
        <v>170</v>
      </c>
      <c r="Q644" s="196"/>
      <c r="R644" s="196"/>
      <c r="S644" s="196"/>
      <c r="T644" s="196"/>
      <c r="U644" s="196"/>
      <c r="V644" s="196"/>
      <c r="W644" s="196"/>
      <c r="X644" s="196"/>
      <c r="Y644" s="196"/>
      <c r="Z644" s="196"/>
      <c r="AA644" s="196"/>
      <c r="AB644" s="196"/>
      <c r="AC644" s="196"/>
      <c r="AD644" s="196"/>
      <c r="AE644" s="196"/>
      <c r="AF644" s="196"/>
      <c r="AG644" s="196"/>
      <c r="AH644" s="196"/>
      <c r="AI644" s="196"/>
      <c r="AJ644" s="196"/>
      <c r="AK644" s="196"/>
      <c r="AL644" s="196"/>
      <c r="AM644" s="196"/>
      <c r="AN644" s="196"/>
      <c r="AO644" s="196"/>
      <c r="AP644" s="196"/>
      <c r="AQ644" s="196"/>
      <c r="AR644" s="196"/>
      <c r="AS644" s="196"/>
      <c r="AT644" s="196"/>
      <c r="AU644" s="196"/>
      <c r="AV644" s="196"/>
      <c r="AW644" s="196"/>
      <c r="AX644" s="196"/>
      <c r="AY644" s="196"/>
      <c r="AZ644" s="196"/>
      <c r="BA644" s="196"/>
      <c r="BB644" s="196"/>
      <c r="BC644" s="196"/>
      <c r="BD644" s="196"/>
      <c r="BE644" s="196"/>
      <c r="BF644" s="196"/>
      <c r="BG644" s="196"/>
      <c r="BH644" s="196"/>
      <c r="BI644" s="196"/>
      <c r="BJ644" s="196"/>
      <c r="BK644" s="196"/>
      <c r="BL644" s="196"/>
      <c r="BM644" s="196"/>
      <c r="BN644" s="196"/>
      <c r="BO644" s="196"/>
      <c r="BP644" s="196"/>
      <c r="BQ644" s="196"/>
      <c r="BR644" s="196"/>
      <c r="BS644" s="196"/>
      <c r="BT644" s="196"/>
      <c r="BU644" s="196"/>
      <c r="BV644" s="196"/>
      <c r="BW644" s="196"/>
      <c r="BX644" s="196"/>
      <c r="BY644" s="163"/>
      <c r="BZ644" s="164"/>
      <c r="CA644" s="165"/>
      <c r="CB644" s="165"/>
    </row>
    <row r="645" spans="1:96" s="98" customFormat="1" ht="23.4" customHeight="1" x14ac:dyDescent="0.3">
      <c r="A645" s="97"/>
      <c r="B645" s="117" t="s">
        <v>40</v>
      </c>
      <c r="C645" s="297"/>
      <c r="D645" s="297"/>
      <c r="E645" s="197"/>
      <c r="F645" s="193"/>
      <c r="G645" s="198"/>
      <c r="H645" s="199"/>
      <c r="I645" s="198"/>
      <c r="J645" s="167">
        <f>IF(I645="",0,IF(I645='Podpůrná data'!$A$10,'Podpůrná data'!$B$10,'Podpůrná data'!$B$11))</f>
        <v>0</v>
      </c>
      <c r="K645" s="166">
        <f>IFERROR(INT(ROUND(H645,2)*(VLOOKUP(INT(G645),'Podpůrná data'!$A$14:$B$73,2,FALSE))*(G645/(INT(G645)))),0)</f>
        <v>0</v>
      </c>
      <c r="L645" s="55">
        <f>J645*K645</f>
        <v>0</v>
      </c>
      <c r="M645" s="56">
        <f>IF(L645&gt;0,IF(ISTEXT(C645)=TRUE,0,1),0)</f>
        <v>0</v>
      </c>
      <c r="N645" s="142">
        <f>IF(L645&gt;0,1,0)</f>
        <v>0</v>
      </c>
      <c r="O645" s="118"/>
      <c r="P645" s="57" t="s">
        <v>94</v>
      </c>
      <c r="Q645" s="200"/>
      <c r="R645" s="200"/>
      <c r="S645" s="200"/>
      <c r="T645" s="200"/>
      <c r="U645" s="200"/>
      <c r="V645" s="200"/>
      <c r="W645" s="200"/>
      <c r="X645" s="200"/>
      <c r="Y645" s="200"/>
      <c r="Z645" s="200"/>
      <c r="AA645" s="200"/>
      <c r="AB645" s="200"/>
      <c r="AC645" s="200"/>
      <c r="AD645" s="200"/>
      <c r="AE645" s="200"/>
      <c r="AF645" s="200"/>
      <c r="AG645" s="200"/>
      <c r="AH645" s="200"/>
      <c r="AI645" s="200"/>
      <c r="AJ645" s="200"/>
      <c r="AK645" s="200"/>
      <c r="AL645" s="200"/>
      <c r="AM645" s="200"/>
      <c r="AN645" s="200"/>
      <c r="AO645" s="200"/>
      <c r="AP645" s="200"/>
      <c r="AQ645" s="200"/>
      <c r="AR645" s="200"/>
      <c r="AS645" s="200"/>
      <c r="AT645" s="200"/>
      <c r="AU645" s="200"/>
      <c r="AV645" s="200"/>
      <c r="AW645" s="200"/>
      <c r="AX645" s="200"/>
      <c r="AY645" s="200"/>
      <c r="AZ645" s="200"/>
      <c r="BA645" s="200"/>
      <c r="BB645" s="200"/>
      <c r="BC645" s="200"/>
      <c r="BD645" s="200"/>
      <c r="BE645" s="200"/>
      <c r="BF645" s="200"/>
      <c r="BG645" s="200"/>
      <c r="BH645" s="200"/>
      <c r="BI645" s="200"/>
      <c r="BJ645" s="200"/>
      <c r="BK645" s="200"/>
      <c r="BL645" s="200"/>
      <c r="BM645" s="200"/>
      <c r="BN645" s="200"/>
      <c r="BO645" s="200"/>
      <c r="BP645" s="200"/>
      <c r="BQ645" s="200"/>
      <c r="BR645" s="200"/>
      <c r="BS645" s="200"/>
      <c r="BT645" s="200"/>
      <c r="BU645" s="200"/>
      <c r="BV645" s="200"/>
      <c r="BW645" s="200"/>
      <c r="BX645" s="200"/>
      <c r="BY645" s="298">
        <f>SUM(Q653:BX653)</f>
        <v>0</v>
      </c>
      <c r="BZ645" s="300">
        <f>SUM(Q654:BX654)</f>
        <v>0</v>
      </c>
      <c r="CA645" s="302">
        <f>IF($N645=0,0,IF($BY645&gt;=143*$H645,1,0))</f>
        <v>0</v>
      </c>
      <c r="CB645" s="302">
        <f>IF($BY645&gt;=215*$H645,0,(CEILING(215*$H645,1)-$BY645))</f>
        <v>0</v>
      </c>
    </row>
    <row r="646" spans="1:96" s="98" customFormat="1" ht="28.8" x14ac:dyDescent="0.3">
      <c r="A646" s="97"/>
      <c r="B646" s="119"/>
      <c r="C646" s="73"/>
      <c r="D646" s="73"/>
      <c r="E646" s="73"/>
      <c r="F646" s="73"/>
      <c r="G646" s="73"/>
      <c r="H646" s="73"/>
      <c r="I646" s="73"/>
      <c r="J646" s="73"/>
      <c r="K646" s="73"/>
      <c r="L646" s="58"/>
      <c r="M646" s="7"/>
      <c r="N646" s="160"/>
      <c r="P646" s="57" t="s">
        <v>140</v>
      </c>
      <c r="Q646" s="201"/>
      <c r="R646" s="201"/>
      <c r="S646" s="201"/>
      <c r="T646" s="201"/>
      <c r="U646" s="201"/>
      <c r="V646" s="201"/>
      <c r="W646" s="201"/>
      <c r="X646" s="201"/>
      <c r="Y646" s="201"/>
      <c r="Z646" s="201"/>
      <c r="AA646" s="201"/>
      <c r="AB646" s="201"/>
      <c r="AC646" s="201"/>
      <c r="AD646" s="201"/>
      <c r="AE646" s="201"/>
      <c r="AF646" s="201"/>
      <c r="AG646" s="201"/>
      <c r="AH646" s="201"/>
      <c r="AI646" s="201"/>
      <c r="AJ646" s="201"/>
      <c r="AK646" s="201"/>
      <c r="AL646" s="201"/>
      <c r="AM646" s="201"/>
      <c r="AN646" s="201"/>
      <c r="AO646" s="201"/>
      <c r="AP646" s="201"/>
      <c r="AQ646" s="201"/>
      <c r="AR646" s="201"/>
      <c r="AS646" s="201"/>
      <c r="AT646" s="201"/>
      <c r="AU646" s="201"/>
      <c r="AV646" s="201"/>
      <c r="AW646" s="201"/>
      <c r="AX646" s="201"/>
      <c r="AY646" s="201"/>
      <c r="AZ646" s="201"/>
      <c r="BA646" s="201"/>
      <c r="BB646" s="201"/>
      <c r="BC646" s="201"/>
      <c r="BD646" s="201"/>
      <c r="BE646" s="201"/>
      <c r="BF646" s="201"/>
      <c r="BG646" s="201"/>
      <c r="BH646" s="201"/>
      <c r="BI646" s="201"/>
      <c r="BJ646" s="201"/>
      <c r="BK646" s="201"/>
      <c r="BL646" s="201"/>
      <c r="BM646" s="201"/>
      <c r="BN646" s="201"/>
      <c r="BO646" s="201"/>
      <c r="BP646" s="201"/>
      <c r="BQ646" s="201"/>
      <c r="BR646" s="201"/>
      <c r="BS646" s="201"/>
      <c r="BT646" s="201"/>
      <c r="BU646" s="201"/>
      <c r="BV646" s="201"/>
      <c r="BW646" s="201"/>
      <c r="BX646" s="201"/>
      <c r="BY646" s="298"/>
      <c r="BZ646" s="300"/>
      <c r="CA646" s="302"/>
      <c r="CB646" s="302"/>
    </row>
    <row r="647" spans="1:96" s="98" customFormat="1" ht="14.4" hidden="1" customHeight="1" x14ac:dyDescent="0.3">
      <c r="A647" s="97"/>
      <c r="B647" s="119"/>
      <c r="C647" s="73"/>
      <c r="D647" s="73"/>
      <c r="E647" s="73"/>
      <c r="F647" s="73"/>
      <c r="G647" s="73"/>
      <c r="H647" s="73"/>
      <c r="I647" s="73"/>
      <c r="J647" s="73"/>
      <c r="K647" s="73"/>
      <c r="L647" s="58"/>
      <c r="M647" s="7"/>
      <c r="N647" s="160"/>
      <c r="P647" s="59" t="s">
        <v>141</v>
      </c>
      <c r="Q647" s="60">
        <f>IF(Q645&lt;&gt;0,1,0)</f>
        <v>0</v>
      </c>
      <c r="R647" s="60">
        <f t="shared" ref="R647" si="15055">IF(Q647&gt;0,Q647+1,IF(R645&lt;&gt;0,1,0))</f>
        <v>0</v>
      </c>
      <c r="S647" s="60">
        <f t="shared" ref="S647" si="15056">IF(R647&gt;0,R647+1,IF(S645&lt;&gt;0,1,0))</f>
        <v>0</v>
      </c>
      <c r="T647" s="60">
        <f t="shared" ref="T647" si="15057">IF(S647&gt;0,S647+1,IF(T645&lt;&gt;0,1,0))</f>
        <v>0</v>
      </c>
      <c r="U647" s="60">
        <f t="shared" ref="U647" si="15058">IF(T647&gt;0,T647+1,IF(U645&lt;&gt;0,1,0))</f>
        <v>0</v>
      </c>
      <c r="V647" s="60">
        <f t="shared" ref="V647" si="15059">IF(U647&gt;0,U647+1,IF(V645&lt;&gt;0,1,0))</f>
        <v>0</v>
      </c>
      <c r="W647" s="60">
        <f t="shared" ref="W647" si="15060">IF(V647&gt;0,V647+1,IF(W645&lt;&gt;0,1,0))</f>
        <v>0</v>
      </c>
      <c r="X647" s="60">
        <f t="shared" ref="X647" si="15061">IF(W647&gt;0,W647+1,IF(X645&lt;&gt;0,1,0))</f>
        <v>0</v>
      </c>
      <c r="Y647" s="60">
        <f t="shared" ref="Y647" si="15062">IF(X647&gt;0,X647+1,IF(Y645&lt;&gt;0,1,0))</f>
        <v>0</v>
      </c>
      <c r="Z647" s="60">
        <f t="shared" ref="Z647" si="15063">IF(Y647&gt;0,Y647+1,IF(Z645&lt;&gt;0,1,0))</f>
        <v>0</v>
      </c>
      <c r="AA647" s="60">
        <f t="shared" ref="AA647" si="15064">IF(Z647&gt;0,Z647+1,IF(AA645&lt;&gt;0,1,0))</f>
        <v>0</v>
      </c>
      <c r="AB647" s="60">
        <f t="shared" ref="AB647" si="15065">IF(AA647&gt;0,AA647+1,IF(AB645&lt;&gt;0,1,0))</f>
        <v>0</v>
      </c>
      <c r="AC647" s="60">
        <f t="shared" ref="AC647" si="15066">IF(AB647&gt;0,AB647+1,IF(AC645&lt;&gt;0,1,0))</f>
        <v>0</v>
      </c>
      <c r="AD647" s="60">
        <f t="shared" ref="AD647" si="15067">IF(AC647&gt;0,AC647+1,IF(AD645&lt;&gt;0,1,0))</f>
        <v>0</v>
      </c>
      <c r="AE647" s="60">
        <f t="shared" ref="AE647" si="15068">IF(AD647&gt;0,AD647+1,IF(AE645&lt;&gt;0,1,0))</f>
        <v>0</v>
      </c>
      <c r="AF647" s="60">
        <f t="shared" ref="AF647" si="15069">IF(AE647&gt;0,AE647+1,IF(AF645&lt;&gt;0,1,0))</f>
        <v>0</v>
      </c>
      <c r="AG647" s="60">
        <f t="shared" ref="AG647" si="15070">IF(AF647&gt;0,AF647+1,IF(AG645&lt;&gt;0,1,0))</f>
        <v>0</v>
      </c>
      <c r="AH647" s="60">
        <f t="shared" ref="AH647" si="15071">IF(AG647&gt;0,AG647+1,IF(AH645&lt;&gt;0,1,0))</f>
        <v>0</v>
      </c>
      <c r="AI647" s="60">
        <f t="shared" ref="AI647" si="15072">IF(AH647&gt;0,AH647+1,IF(AI645&lt;&gt;0,1,0))</f>
        <v>0</v>
      </c>
      <c r="AJ647" s="60">
        <f t="shared" ref="AJ647" si="15073">IF(AI647&gt;0,AI647+1,IF(AJ645&lt;&gt;0,1,0))</f>
        <v>0</v>
      </c>
      <c r="AK647" s="60">
        <f t="shared" ref="AK647" si="15074">IF(AJ647&gt;0,AJ647+1,IF(AK645&lt;&gt;0,1,0))</f>
        <v>0</v>
      </c>
      <c r="AL647" s="60">
        <f t="shared" ref="AL647" si="15075">IF(AK647&gt;0,AK647+1,IF(AL645&lt;&gt;0,1,0))</f>
        <v>0</v>
      </c>
      <c r="AM647" s="60">
        <f t="shared" ref="AM647" si="15076">IF(AL647&gt;0,AL647+1,IF(AM645&lt;&gt;0,1,0))</f>
        <v>0</v>
      </c>
      <c r="AN647" s="60">
        <f t="shared" ref="AN647" si="15077">IF(AM647&gt;0,AM647+1,IF(AN645&lt;&gt;0,1,0))</f>
        <v>0</v>
      </c>
      <c r="AO647" s="60">
        <f t="shared" ref="AO647" si="15078">IF(AN647&gt;0,AN647+1,IF(AO645&lt;&gt;0,1,0))</f>
        <v>0</v>
      </c>
      <c r="AP647" s="60">
        <f t="shared" ref="AP647" si="15079">IF(AO647&gt;0,AO647+1,IF(AP645&lt;&gt;0,1,0))</f>
        <v>0</v>
      </c>
      <c r="AQ647" s="60">
        <f t="shared" ref="AQ647" si="15080">IF(AP647&gt;0,AP647+1,IF(AQ645&lt;&gt;0,1,0))</f>
        <v>0</v>
      </c>
      <c r="AR647" s="60">
        <f t="shared" ref="AR647" si="15081">IF(AQ647&gt;0,AQ647+1,IF(AR645&lt;&gt;0,1,0))</f>
        <v>0</v>
      </c>
      <c r="AS647" s="60">
        <f t="shared" ref="AS647" si="15082">IF(AR647&gt;0,AR647+1,IF(AS645&lt;&gt;0,1,0))</f>
        <v>0</v>
      </c>
      <c r="AT647" s="60">
        <f t="shared" ref="AT647" si="15083">IF(AS647&gt;0,AS647+1,IF(AT645&lt;&gt;0,1,0))</f>
        <v>0</v>
      </c>
      <c r="AU647" s="60">
        <f t="shared" ref="AU647" si="15084">IF(AT647&gt;0,AT647+1,IF(AU645&lt;&gt;0,1,0))</f>
        <v>0</v>
      </c>
      <c r="AV647" s="60">
        <f t="shared" ref="AV647" si="15085">IF(AU647&gt;0,AU647+1,IF(AV645&lt;&gt;0,1,0))</f>
        <v>0</v>
      </c>
      <c r="AW647" s="60">
        <f t="shared" ref="AW647" si="15086">IF(AV647&gt;0,AV647+1,IF(AW645&lt;&gt;0,1,0))</f>
        <v>0</v>
      </c>
      <c r="AX647" s="60">
        <f t="shared" ref="AX647" si="15087">IF(AW647&gt;0,AW647+1,IF(AX645&lt;&gt;0,1,0))</f>
        <v>0</v>
      </c>
      <c r="AY647" s="60">
        <f t="shared" ref="AY647" si="15088">IF(AX647&gt;0,AX647+1,IF(AY645&lt;&gt;0,1,0))</f>
        <v>0</v>
      </c>
      <c r="AZ647" s="60">
        <f t="shared" ref="AZ647" si="15089">IF(AY647&gt;0,AY647+1,IF(AZ645&lt;&gt;0,1,0))</f>
        <v>0</v>
      </c>
      <c r="BA647" s="60">
        <f t="shared" ref="BA647" si="15090">IF(AZ647&gt;0,AZ647+1,IF(BA645&lt;&gt;0,1,0))</f>
        <v>0</v>
      </c>
      <c r="BB647" s="60">
        <f t="shared" ref="BB647" si="15091">IF(BA647&gt;0,BA647+1,IF(BB645&lt;&gt;0,1,0))</f>
        <v>0</v>
      </c>
      <c r="BC647" s="60">
        <f t="shared" ref="BC647" si="15092">IF(BB647&gt;0,BB647+1,IF(BC645&lt;&gt;0,1,0))</f>
        <v>0</v>
      </c>
      <c r="BD647" s="60">
        <f t="shared" ref="BD647" si="15093">IF(BC647&gt;0,BC647+1,IF(BD645&lt;&gt;0,1,0))</f>
        <v>0</v>
      </c>
      <c r="BE647" s="60">
        <f t="shared" ref="BE647" si="15094">IF(BD647&gt;0,BD647+1,IF(BE645&lt;&gt;0,1,0))</f>
        <v>0</v>
      </c>
      <c r="BF647" s="60">
        <f t="shared" ref="BF647" si="15095">IF(BE647&gt;0,BE647+1,IF(BF645&lt;&gt;0,1,0))</f>
        <v>0</v>
      </c>
      <c r="BG647" s="60">
        <f t="shared" ref="BG647" si="15096">IF(BF647&gt;0,BF647+1,IF(BG645&lt;&gt;0,1,0))</f>
        <v>0</v>
      </c>
      <c r="BH647" s="60">
        <f t="shared" ref="BH647" si="15097">IF(BG647&gt;0,BG647+1,IF(BH645&lt;&gt;0,1,0))</f>
        <v>0</v>
      </c>
      <c r="BI647" s="60">
        <f t="shared" ref="BI647" si="15098">IF(BH647&gt;0,BH647+1,IF(BI645&lt;&gt;0,1,0))</f>
        <v>0</v>
      </c>
      <c r="BJ647" s="60">
        <f t="shared" ref="BJ647" si="15099">IF(BI647&gt;0,BI647+1,IF(BJ645&lt;&gt;0,1,0))</f>
        <v>0</v>
      </c>
      <c r="BK647" s="60">
        <f t="shared" ref="BK647" si="15100">IF(BJ647&gt;0,BJ647+1,IF(BK645&lt;&gt;0,1,0))</f>
        <v>0</v>
      </c>
      <c r="BL647" s="60">
        <f t="shared" ref="BL647" si="15101">IF(BK647&gt;0,BK647+1,IF(BL645&lt;&gt;0,1,0))</f>
        <v>0</v>
      </c>
      <c r="BM647" s="60">
        <f t="shared" ref="BM647" si="15102">IF(BL647&gt;0,BL647+1,IF(BM645&lt;&gt;0,1,0))</f>
        <v>0</v>
      </c>
      <c r="BN647" s="60">
        <f t="shared" ref="BN647" si="15103">IF(BM647&gt;0,BM647+1,IF(BN645&lt;&gt;0,1,0))</f>
        <v>0</v>
      </c>
      <c r="BO647" s="60">
        <f t="shared" ref="BO647" si="15104">IF(BN647&gt;0,BN647+1,IF(BO645&lt;&gt;0,1,0))</f>
        <v>0</v>
      </c>
      <c r="BP647" s="60">
        <f t="shared" ref="BP647" si="15105">IF(BO647&gt;0,BO647+1,IF(BP645&lt;&gt;0,1,0))</f>
        <v>0</v>
      </c>
      <c r="BQ647" s="60">
        <f t="shared" ref="BQ647" si="15106">IF(BP647&gt;0,BP647+1,IF(BQ645&lt;&gt;0,1,0))</f>
        <v>0</v>
      </c>
      <c r="BR647" s="60">
        <f t="shared" ref="BR647" si="15107">IF(BQ647&gt;0,BQ647+1,IF(BR645&lt;&gt;0,1,0))</f>
        <v>0</v>
      </c>
      <c r="BS647" s="60">
        <f t="shared" ref="BS647" si="15108">IF(BR647&gt;0,BR647+1,IF(BS645&lt;&gt;0,1,0))</f>
        <v>0</v>
      </c>
      <c r="BT647" s="60">
        <f t="shared" ref="BT647" si="15109">IF(BS647&gt;0,BS647+1,IF(BT645&lt;&gt;0,1,0))</f>
        <v>0</v>
      </c>
      <c r="BU647" s="60">
        <f t="shared" ref="BU647" si="15110">IF(BT647&gt;0,BT647+1,IF(BU645&lt;&gt;0,1,0))</f>
        <v>0</v>
      </c>
      <c r="BV647" s="60">
        <f t="shared" ref="BV647" si="15111">IF(BU647&gt;0,BU647+1,IF(BV645&lt;&gt;0,1,0))</f>
        <v>0</v>
      </c>
      <c r="BW647" s="60">
        <f t="shared" ref="BW647" si="15112">IF(BV647&gt;0,BV647+1,IF(BW645&lt;&gt;0,1,0))</f>
        <v>0</v>
      </c>
      <c r="BX647" s="60">
        <f t="shared" ref="BX647" si="15113">IF(BW647&gt;0,BW647+1,IF(BX645&lt;&gt;0,1,0))</f>
        <v>0</v>
      </c>
      <c r="BY647" s="298"/>
      <c r="BZ647" s="300"/>
      <c r="CA647" s="302"/>
      <c r="CB647" s="302"/>
    </row>
    <row r="648" spans="1:96" s="98" customFormat="1" ht="14.4" hidden="1" customHeight="1" x14ac:dyDescent="0.3">
      <c r="A648" s="97"/>
      <c r="B648" s="119"/>
      <c r="C648" s="73"/>
      <c r="D648" s="73"/>
      <c r="E648" s="73"/>
      <c r="F648" s="73"/>
      <c r="G648" s="73"/>
      <c r="H648" s="73"/>
      <c r="I648" s="73"/>
      <c r="J648" s="73"/>
      <c r="K648" s="73"/>
      <c r="L648" s="58"/>
      <c r="M648" s="7"/>
      <c r="N648" s="160"/>
      <c r="P648" s="59" t="s">
        <v>142</v>
      </c>
      <c r="Q648" s="60">
        <f>Q647</f>
        <v>0</v>
      </c>
      <c r="R648" s="60">
        <f>IF(R647=0,0,IF(OR(Q648=0,Q648=12),1,Q648+1))</f>
        <v>0</v>
      </c>
      <c r="S648" s="60">
        <f t="shared" ref="S648" si="15114">IF(S647=0,0,IF(OR(R648=0,R648=12),1,R648+1))</f>
        <v>0</v>
      </c>
      <c r="T648" s="60">
        <f t="shared" ref="T648" si="15115">IF(T647=0,0,IF(OR(S648=0,S648=12),1,S648+1))</f>
        <v>0</v>
      </c>
      <c r="U648" s="60">
        <f t="shared" ref="U648" si="15116">IF(U647=0,0,IF(OR(T648=0,T648=12),1,T648+1))</f>
        <v>0</v>
      </c>
      <c r="V648" s="60">
        <f t="shared" ref="V648" si="15117">IF(V647=0,0,IF(OR(U648=0,U648=12),1,U648+1))</f>
        <v>0</v>
      </c>
      <c r="W648" s="60">
        <f t="shared" ref="W648" si="15118">IF(W647=0,0,IF(OR(V648=0,V648=12),1,V648+1))</f>
        <v>0</v>
      </c>
      <c r="X648" s="60">
        <f t="shared" ref="X648" si="15119">IF(X647=0,0,IF(OR(W648=0,W648=12),1,W648+1))</f>
        <v>0</v>
      </c>
      <c r="Y648" s="60">
        <f t="shared" ref="Y648" si="15120">IF(Y647=0,0,IF(OR(X648=0,X648=12),1,X648+1))</f>
        <v>0</v>
      </c>
      <c r="Z648" s="60">
        <f t="shared" ref="Z648" si="15121">IF(Z647=0,0,IF(OR(Y648=0,Y648=12),1,Y648+1))</f>
        <v>0</v>
      </c>
      <c r="AA648" s="60">
        <f t="shared" ref="AA648" si="15122">IF(AA647=0,0,IF(OR(Z648=0,Z648=12),1,Z648+1))</f>
        <v>0</v>
      </c>
      <c r="AB648" s="60">
        <f t="shared" ref="AB648" si="15123">IF(AB647=0,0,IF(OR(AA648=0,AA648=12),1,AA648+1))</f>
        <v>0</v>
      </c>
      <c r="AC648" s="60">
        <f t="shared" ref="AC648" si="15124">IF(AC647=0,0,IF(OR(AB648=0,AB648=12),1,AB648+1))</f>
        <v>0</v>
      </c>
      <c r="AD648" s="60">
        <f t="shared" ref="AD648" si="15125">IF(AD647=0,0,IF(OR(AC648=0,AC648=12),1,AC648+1))</f>
        <v>0</v>
      </c>
      <c r="AE648" s="60">
        <f t="shared" ref="AE648" si="15126">IF(AE647=0,0,IF(OR(AD648=0,AD648=12),1,AD648+1))</f>
        <v>0</v>
      </c>
      <c r="AF648" s="60">
        <f t="shared" ref="AF648" si="15127">IF(AF647=0,0,IF(OR(AE648=0,AE648=12),1,AE648+1))</f>
        <v>0</v>
      </c>
      <c r="AG648" s="60">
        <f t="shared" ref="AG648" si="15128">IF(AG647=0,0,IF(OR(AF648=0,AF648=12),1,AF648+1))</f>
        <v>0</v>
      </c>
      <c r="AH648" s="60">
        <f t="shared" ref="AH648" si="15129">IF(AH647=0,0,IF(OR(AG648=0,AG648=12),1,AG648+1))</f>
        <v>0</v>
      </c>
      <c r="AI648" s="60">
        <f t="shared" ref="AI648" si="15130">IF(AI647=0,0,IF(OR(AH648=0,AH648=12),1,AH648+1))</f>
        <v>0</v>
      </c>
      <c r="AJ648" s="60">
        <f t="shared" ref="AJ648" si="15131">IF(AJ647=0,0,IF(OR(AI648=0,AI648=12),1,AI648+1))</f>
        <v>0</v>
      </c>
      <c r="AK648" s="60">
        <f t="shared" ref="AK648" si="15132">IF(AK647=0,0,IF(OR(AJ648=0,AJ648=12),1,AJ648+1))</f>
        <v>0</v>
      </c>
      <c r="AL648" s="60">
        <f t="shared" ref="AL648" si="15133">IF(AL647=0,0,IF(OR(AK648=0,AK648=12),1,AK648+1))</f>
        <v>0</v>
      </c>
      <c r="AM648" s="60">
        <f t="shared" ref="AM648" si="15134">IF(AM647=0,0,IF(OR(AL648=0,AL648=12),1,AL648+1))</f>
        <v>0</v>
      </c>
      <c r="AN648" s="60">
        <f t="shared" ref="AN648" si="15135">IF(AN647=0,0,IF(OR(AM648=0,AM648=12),1,AM648+1))</f>
        <v>0</v>
      </c>
      <c r="AO648" s="60">
        <f t="shared" ref="AO648" si="15136">IF(AO647=0,0,IF(OR(AN648=0,AN648=12),1,AN648+1))</f>
        <v>0</v>
      </c>
      <c r="AP648" s="60">
        <f t="shared" ref="AP648" si="15137">IF(AP647=0,0,IF(OR(AO648=0,AO648=12),1,AO648+1))</f>
        <v>0</v>
      </c>
      <c r="AQ648" s="60">
        <f t="shared" ref="AQ648" si="15138">IF(AQ647=0,0,IF(OR(AP648=0,AP648=12),1,AP648+1))</f>
        <v>0</v>
      </c>
      <c r="AR648" s="60">
        <f t="shared" ref="AR648" si="15139">IF(AR647=0,0,IF(OR(AQ648=0,AQ648=12),1,AQ648+1))</f>
        <v>0</v>
      </c>
      <c r="AS648" s="60">
        <f t="shared" ref="AS648" si="15140">IF(AS647=0,0,IF(OR(AR648=0,AR648=12),1,AR648+1))</f>
        <v>0</v>
      </c>
      <c r="AT648" s="60">
        <f t="shared" ref="AT648" si="15141">IF(AT647=0,0,IF(OR(AS648=0,AS648=12),1,AS648+1))</f>
        <v>0</v>
      </c>
      <c r="AU648" s="60">
        <f t="shared" ref="AU648" si="15142">IF(AU647=0,0,IF(OR(AT648=0,AT648=12),1,AT648+1))</f>
        <v>0</v>
      </c>
      <c r="AV648" s="60">
        <f t="shared" ref="AV648" si="15143">IF(AV647=0,0,IF(OR(AU648=0,AU648=12),1,AU648+1))</f>
        <v>0</v>
      </c>
      <c r="AW648" s="60">
        <f t="shared" ref="AW648" si="15144">IF(AW647=0,0,IF(OR(AV648=0,AV648=12),1,AV648+1))</f>
        <v>0</v>
      </c>
      <c r="AX648" s="60">
        <f t="shared" ref="AX648" si="15145">IF(AX647=0,0,IF(OR(AW648=0,AW648=12),1,AW648+1))</f>
        <v>0</v>
      </c>
      <c r="AY648" s="60">
        <f t="shared" ref="AY648" si="15146">IF(AY647=0,0,IF(OR(AX648=0,AX648=12),1,AX648+1))</f>
        <v>0</v>
      </c>
      <c r="AZ648" s="60">
        <f t="shared" ref="AZ648" si="15147">IF(AZ647=0,0,IF(OR(AY648=0,AY648=12),1,AY648+1))</f>
        <v>0</v>
      </c>
      <c r="BA648" s="60">
        <f t="shared" ref="BA648" si="15148">IF(BA647=0,0,IF(OR(AZ648=0,AZ648=12),1,AZ648+1))</f>
        <v>0</v>
      </c>
      <c r="BB648" s="60">
        <f t="shared" ref="BB648" si="15149">IF(BB647=0,0,IF(OR(BA648=0,BA648=12),1,BA648+1))</f>
        <v>0</v>
      </c>
      <c r="BC648" s="60">
        <f t="shared" ref="BC648" si="15150">IF(BC647=0,0,IF(OR(BB648=0,BB648=12),1,BB648+1))</f>
        <v>0</v>
      </c>
      <c r="BD648" s="60">
        <f t="shared" ref="BD648" si="15151">IF(BD647=0,0,IF(OR(BC648=0,BC648=12),1,BC648+1))</f>
        <v>0</v>
      </c>
      <c r="BE648" s="60">
        <f t="shared" ref="BE648" si="15152">IF(BE647=0,0,IF(OR(BD648=0,BD648=12),1,BD648+1))</f>
        <v>0</v>
      </c>
      <c r="BF648" s="60">
        <f t="shared" ref="BF648" si="15153">IF(BF647=0,0,IF(OR(BE648=0,BE648=12),1,BE648+1))</f>
        <v>0</v>
      </c>
      <c r="BG648" s="60">
        <f t="shared" ref="BG648" si="15154">IF(BG647=0,0,IF(OR(BF648=0,BF648=12),1,BF648+1))</f>
        <v>0</v>
      </c>
      <c r="BH648" s="60">
        <f t="shared" ref="BH648" si="15155">IF(BH647=0,0,IF(OR(BG648=0,BG648=12),1,BG648+1))</f>
        <v>0</v>
      </c>
      <c r="BI648" s="60">
        <f t="shared" ref="BI648" si="15156">IF(BI647=0,0,IF(OR(BH648=0,BH648=12),1,BH648+1))</f>
        <v>0</v>
      </c>
      <c r="BJ648" s="60">
        <f t="shared" ref="BJ648" si="15157">IF(BJ647=0,0,IF(OR(BI648=0,BI648=12),1,BI648+1))</f>
        <v>0</v>
      </c>
      <c r="BK648" s="60">
        <f t="shared" ref="BK648" si="15158">IF(BK647=0,0,IF(OR(BJ648=0,BJ648=12),1,BJ648+1))</f>
        <v>0</v>
      </c>
      <c r="BL648" s="60">
        <f t="shared" ref="BL648" si="15159">IF(BL647=0,0,IF(OR(BK648=0,BK648=12),1,BK648+1))</f>
        <v>0</v>
      </c>
      <c r="BM648" s="60">
        <f t="shared" ref="BM648" si="15160">IF(BM647=0,0,IF(OR(BL648=0,BL648=12),1,BL648+1))</f>
        <v>0</v>
      </c>
      <c r="BN648" s="60">
        <f t="shared" ref="BN648" si="15161">IF(BN647=0,0,IF(OR(BM648=0,BM648=12),1,BM648+1))</f>
        <v>0</v>
      </c>
      <c r="BO648" s="60">
        <f t="shared" ref="BO648" si="15162">IF(BO647=0,0,IF(OR(BN648=0,BN648=12),1,BN648+1))</f>
        <v>0</v>
      </c>
      <c r="BP648" s="60">
        <f t="shared" ref="BP648" si="15163">IF(BP647=0,0,IF(OR(BO648=0,BO648=12),1,BO648+1))</f>
        <v>0</v>
      </c>
      <c r="BQ648" s="60">
        <f t="shared" ref="BQ648" si="15164">IF(BQ647=0,0,IF(OR(BP648=0,BP648=12),1,BP648+1))</f>
        <v>0</v>
      </c>
      <c r="BR648" s="60">
        <f t="shared" ref="BR648" si="15165">IF(BR647=0,0,IF(OR(BQ648=0,BQ648=12),1,BQ648+1))</f>
        <v>0</v>
      </c>
      <c r="BS648" s="60">
        <f t="shared" ref="BS648" si="15166">IF(BS647=0,0,IF(OR(BR648=0,BR648=12),1,BR648+1))</f>
        <v>0</v>
      </c>
      <c r="BT648" s="60">
        <f t="shared" ref="BT648" si="15167">IF(BT647=0,0,IF(OR(BS648=0,BS648=12),1,BS648+1))</f>
        <v>0</v>
      </c>
      <c r="BU648" s="60">
        <f t="shared" ref="BU648" si="15168">IF(BU647=0,0,IF(OR(BT648=0,BT648=12),1,BT648+1))</f>
        <v>0</v>
      </c>
      <c r="BV648" s="60">
        <f t="shared" ref="BV648" si="15169">IF(BV647=0,0,IF(OR(BU648=0,BU648=12),1,BU648+1))</f>
        <v>0</v>
      </c>
      <c r="BW648" s="60">
        <f t="shared" ref="BW648" si="15170">IF(BW647=0,0,IF(OR(BV648=0,BV648=12),1,BV648+1))</f>
        <v>0</v>
      </c>
      <c r="BX648" s="60">
        <f t="shared" ref="BX648" si="15171">IF(BX647=0,0,IF(OR(BW648=0,BW648=12),1,BW648+1))</f>
        <v>0</v>
      </c>
      <c r="BY648" s="298"/>
      <c r="BZ648" s="300"/>
      <c r="CA648" s="302"/>
      <c r="CB648" s="302"/>
    </row>
    <row r="649" spans="1:96" s="98" customFormat="1" ht="43.2" x14ac:dyDescent="0.3">
      <c r="A649" s="97"/>
      <c r="B649" s="119"/>
      <c r="C649" s="73"/>
      <c r="D649" s="73"/>
      <c r="E649" s="73"/>
      <c r="F649" s="73"/>
      <c r="G649" s="73"/>
      <c r="H649" s="73"/>
      <c r="I649" s="73"/>
      <c r="J649" s="73"/>
      <c r="K649" s="73"/>
      <c r="L649" s="58"/>
      <c r="M649" s="7"/>
      <c r="N649" s="160"/>
      <c r="P649" s="57" t="s">
        <v>221</v>
      </c>
      <c r="Q649" s="62">
        <f>IF(Q648&gt;0,IF(Q652&gt;$K645,$K645,Q652),0)</f>
        <v>0</v>
      </c>
      <c r="R649" s="62">
        <f>IF(R648&gt;0,IF((SUMIFS($Q651:Q651,$Q648:Q648,12)+IF(Q648=12,0,Q649)+R652)&gt;=$K645,$K645-FLOOR(SUMIFS($Q651:Q651,$Q648:Q648,12),1),IF(R648=1,R652,R652+Q649)),0)</f>
        <v>0</v>
      </c>
      <c r="S649" s="62">
        <f>IF(S648&gt;0,IF((SUMIFS($Q651:R651,$Q648:R648,12)+IF(R648=12,0,R649)+S652)&gt;=$K645,$K645-FLOOR(SUMIFS($Q651:R651,$Q648:R648,12),1),IF(S648=1,S652,S652+R649)),0)</f>
        <v>0</v>
      </c>
      <c r="T649" s="62">
        <f>IF(T648&gt;0,IF((SUMIFS($Q651:S651,$Q648:S648,12)+IF(S648=12,0,S649)+T652)&gt;=$K645,$K645-FLOOR(SUMIFS($Q651:S651,$Q648:S648,12),1),IF(T648=1,T652,T652+S649)),0)</f>
        <v>0</v>
      </c>
      <c r="U649" s="62">
        <f>IF(U648&gt;0,IF((SUMIFS($Q651:T651,$Q648:T648,12)+IF(T648=12,0,T649)+U652)&gt;=$K645,$K645-FLOOR(SUMIFS($Q651:T651,$Q648:T648,12),1),IF(U648=1,U652,U652+T649)),0)</f>
        <v>0</v>
      </c>
      <c r="V649" s="62">
        <f>IF(V648&gt;0,IF((SUMIFS($Q651:U651,$Q648:U648,12)+IF(U648=12,0,U649)+V652)&gt;=$K645,$K645-FLOOR(SUMIFS($Q651:U651,$Q648:U648,12),1),IF(V648=1,V652,V652+U649)),0)</f>
        <v>0</v>
      </c>
      <c r="W649" s="62">
        <f>IF(W648&gt;0,IF((SUMIFS($Q651:V651,$Q648:V648,12)+IF(V648=12,0,V649)+W652)&gt;=$K645,$K645-FLOOR(SUMIFS($Q651:V651,$Q648:V648,12),1),IF(W648=1,W652,W652+V649)),0)</f>
        <v>0</v>
      </c>
      <c r="X649" s="62">
        <f>IF(X648&gt;0,IF((SUMIFS($Q651:W651,$Q648:W648,12)+IF(W648=12,0,W649)+X652)&gt;=$K645,$K645-FLOOR(SUMIFS($Q651:W651,$Q648:W648,12),1),IF(X648=1,X652,X652+W649)),0)</f>
        <v>0</v>
      </c>
      <c r="Y649" s="62">
        <f>IF(Y648&gt;0,IF((SUMIFS($Q651:X651,$Q648:X648,12)+IF(X648=12,0,X649)+Y652)&gt;=$K645,$K645-FLOOR(SUMIFS($Q651:X651,$Q648:X648,12),1),IF(Y648=1,Y652,Y652+X649)),0)</f>
        <v>0</v>
      </c>
      <c r="Z649" s="62">
        <f>IF(Z648&gt;0,IF((SUMIFS($Q651:Y651,$Q648:Y648,12)+IF(Y648=12,0,Y649)+Z652)&gt;=$K645,$K645-FLOOR(SUMIFS($Q651:Y651,$Q648:Y648,12),1),IF(Z648=1,Z652,Z652+Y649)),0)</f>
        <v>0</v>
      </c>
      <c r="AA649" s="62">
        <f>IF(AA648&gt;0,IF((SUMIFS($Q651:Z651,$Q648:Z648,12)+IF(Z648=12,0,Z649)+AA652)&gt;=$K645,$K645-FLOOR(SUMIFS($Q651:Z651,$Q648:Z648,12),1),IF(AA648=1,AA652,AA652+Z649)),0)</f>
        <v>0</v>
      </c>
      <c r="AB649" s="62">
        <f>IF(AB648&gt;0,IF((SUMIFS($Q651:AA651,$Q648:AA648,12)+IF(AA648=12,0,AA649)+AB652)&gt;=$K645,$K645-FLOOR(SUMIFS($Q651:AA651,$Q648:AA648,12),1),IF(AB648=1,AB652,AB652+AA649)),0)</f>
        <v>0</v>
      </c>
      <c r="AC649" s="62">
        <f>IF(AC648&gt;0,IF((SUMIFS($Q651:AB651,$Q648:AB648,12)+IF(AB648=12,0,AB649)+AC652)&gt;=$K645,$K645-FLOOR(SUMIFS($Q651:AB651,$Q648:AB648,12),1),IF(AC648=1,AC652,AC652+AB649)),0)</f>
        <v>0</v>
      </c>
      <c r="AD649" s="62">
        <f>IF(AD648&gt;0,IF((SUMIFS($Q651:AC651,$Q648:AC648,12)+IF(AC648=12,0,AC649)+AD652)&gt;=$K645,$K645-FLOOR(SUMIFS($Q651:AC651,$Q648:AC648,12),1),IF(AD648=1,AD652,AD652+AC649)),0)</f>
        <v>0</v>
      </c>
      <c r="AE649" s="62">
        <f>IF(AE648&gt;0,IF((SUMIFS($Q651:AD651,$Q648:AD648,12)+IF(AD648=12,0,AD649)+AE652)&gt;=$K645,$K645-FLOOR(SUMIFS($Q651:AD651,$Q648:AD648,12),1),IF(AE648=1,AE652,AE652+AD649)),0)</f>
        <v>0</v>
      </c>
      <c r="AF649" s="62">
        <f>IF(AF648&gt;0,IF((SUMIFS($Q651:AE651,$Q648:AE648,12)+IF(AE648=12,0,AE649)+AF652)&gt;=$K645,$K645-FLOOR(SUMIFS($Q651:AE651,$Q648:AE648,12),1),IF(AF648=1,AF652,AF652+AE649)),0)</f>
        <v>0</v>
      </c>
      <c r="AG649" s="62">
        <f>IF(AG648&gt;0,IF((SUMIFS($Q651:AF651,$Q648:AF648,12)+IF(AF648=12,0,AF649)+AG652)&gt;=$K645,$K645-FLOOR(SUMIFS($Q651:AF651,$Q648:AF648,12),1),IF(AG648=1,AG652,AG652+AF649)),0)</f>
        <v>0</v>
      </c>
      <c r="AH649" s="62">
        <f>IF(AH648&gt;0,IF((SUMIFS($Q651:AG651,$Q648:AG648,12)+IF(AG648=12,0,AG649)+AH652)&gt;=$K645,$K645-FLOOR(SUMIFS($Q651:AG651,$Q648:AG648,12),1),IF(AH648=1,AH652,AH652+AG649)),0)</f>
        <v>0</v>
      </c>
      <c r="AI649" s="62">
        <f>IF(AI648&gt;0,IF((SUMIFS($Q651:AH651,$Q648:AH648,12)+IF(AH648=12,0,AH649)+AI652)&gt;=$K645,$K645-FLOOR(SUMIFS($Q651:AH651,$Q648:AH648,12),1),IF(AI648=1,AI652,AI652+AH649)),0)</f>
        <v>0</v>
      </c>
      <c r="AJ649" s="62">
        <f>IF(AJ648&gt;0,IF((SUMIFS($Q651:AI651,$Q648:AI648,12)+IF(AI648=12,0,AI649)+AJ652)&gt;=$K645,$K645-FLOOR(SUMIFS($Q651:AI651,$Q648:AI648,12),1),IF(AJ648=1,AJ652,AJ652+AI649)),0)</f>
        <v>0</v>
      </c>
      <c r="AK649" s="62">
        <f>IF(AK648&gt;0,IF((SUMIFS($Q651:AJ651,$Q648:AJ648,12)+IF(AJ648=12,0,AJ649)+AK652)&gt;=$K645,$K645-FLOOR(SUMIFS($Q651:AJ651,$Q648:AJ648,12),1),IF(AK648=1,AK652,AK652+AJ649)),0)</f>
        <v>0</v>
      </c>
      <c r="AL649" s="62">
        <f>IF(AL648&gt;0,IF((SUMIFS($Q651:AK651,$Q648:AK648,12)+IF(AK648=12,0,AK649)+AL652)&gt;=$K645,$K645-FLOOR(SUMIFS($Q651:AK651,$Q648:AK648,12),1),IF(AL648=1,AL652,AL652+AK649)),0)</f>
        <v>0</v>
      </c>
      <c r="AM649" s="62">
        <f>IF(AM648&gt;0,IF((SUMIFS($Q651:AL651,$Q648:AL648,12)+IF(AL648=12,0,AL649)+AM652)&gt;=$K645,$K645-FLOOR(SUMIFS($Q651:AL651,$Q648:AL648,12),1),IF(AM648=1,AM652,AM652+AL649)),0)</f>
        <v>0</v>
      </c>
      <c r="AN649" s="62">
        <f>IF(AN648&gt;0,IF((SUMIFS($Q651:AM651,$Q648:AM648,12)+IF(AM648=12,0,AM649)+AN652)&gt;=$K645,$K645-FLOOR(SUMIFS($Q651:AM651,$Q648:AM648,12),1),IF(AN648=1,AN652,AN652+AM649)),0)</f>
        <v>0</v>
      </c>
      <c r="AO649" s="62">
        <f>IF(AO648&gt;0,IF((SUMIFS($Q651:AN651,$Q648:AN648,12)+IF(AN648=12,0,AN649)+AO652)&gt;=$K645,$K645-FLOOR(SUMIFS($Q651:AN651,$Q648:AN648,12),1),IF(AO648=1,AO652,AO652+AN649)),0)</f>
        <v>0</v>
      </c>
      <c r="AP649" s="62">
        <f>IF(AP648&gt;0,IF((SUMIFS($Q651:AO651,$Q648:AO648,12)+IF(AO648=12,0,AO649)+AP652)&gt;=$K645,$K645-FLOOR(SUMIFS($Q651:AO651,$Q648:AO648,12),1),IF(AP648=1,AP652,AP652+AO649)),0)</f>
        <v>0</v>
      </c>
      <c r="AQ649" s="62">
        <f>IF(AQ648&gt;0,IF((SUMIFS($Q651:AP651,$Q648:AP648,12)+IF(AP648=12,0,AP649)+AQ652)&gt;=$K645,$K645-FLOOR(SUMIFS($Q651:AP651,$Q648:AP648,12),1),IF(AQ648=1,AQ652,AQ652+AP649)),0)</f>
        <v>0</v>
      </c>
      <c r="AR649" s="62">
        <f>IF(AR648&gt;0,IF((SUMIFS($Q651:AQ651,$Q648:AQ648,12)+IF(AQ648=12,0,AQ649)+AR652)&gt;=$K645,$K645-FLOOR(SUMIFS($Q651:AQ651,$Q648:AQ648,12),1),IF(AR648=1,AR652,AR652+AQ649)),0)</f>
        <v>0</v>
      </c>
      <c r="AS649" s="62">
        <f>IF(AS648&gt;0,IF((SUMIFS($Q651:AR651,$Q648:AR648,12)+IF(AR648=12,0,AR649)+AS652)&gt;=$K645,$K645-FLOOR(SUMIFS($Q651:AR651,$Q648:AR648,12),1),IF(AS648=1,AS652,AS652+AR649)),0)</f>
        <v>0</v>
      </c>
      <c r="AT649" s="62">
        <f>IF(AT648&gt;0,IF((SUMIFS($Q651:AS651,$Q648:AS648,12)+IF(AS648=12,0,AS649)+AT652)&gt;=$K645,$K645-FLOOR(SUMIFS($Q651:AS651,$Q648:AS648,12),1),IF(AT648=1,AT652,AT652+AS649)),0)</f>
        <v>0</v>
      </c>
      <c r="AU649" s="62">
        <f>IF(AU648&gt;0,IF((SUMIFS($Q651:AT651,$Q648:AT648,12)+IF(AT648=12,0,AT649)+AU652)&gt;=$K645,$K645-FLOOR(SUMIFS($Q651:AT651,$Q648:AT648,12),1),IF(AU648=1,AU652,AU652+AT649)),0)</f>
        <v>0</v>
      </c>
      <c r="AV649" s="62">
        <f>IF(AV648&gt;0,IF((SUMIFS($Q651:AU651,$Q648:AU648,12)+IF(AU648=12,0,AU649)+AV652)&gt;=$K645,$K645-FLOOR(SUMIFS($Q651:AU651,$Q648:AU648,12),1),IF(AV648=1,AV652,AV652+AU649)),0)</f>
        <v>0</v>
      </c>
      <c r="AW649" s="62">
        <f>IF(AW648&gt;0,IF((SUMIFS($Q651:AV651,$Q648:AV648,12)+IF(AV648=12,0,AV649)+AW652)&gt;=$K645,$K645-FLOOR(SUMIFS($Q651:AV651,$Q648:AV648,12),1),IF(AW648=1,AW652,AW652+AV649)),0)</f>
        <v>0</v>
      </c>
      <c r="AX649" s="62">
        <f>IF(AX648&gt;0,IF((SUMIFS($Q651:AW651,$Q648:AW648,12)+IF(AW648=12,0,AW649)+AX652)&gt;=$K645,$K645-FLOOR(SUMIFS($Q651:AW651,$Q648:AW648,12),1),IF(AX648=1,AX652,AX652+AW649)),0)</f>
        <v>0</v>
      </c>
      <c r="AY649" s="62">
        <f>IF(AY648&gt;0,IF((SUMIFS($Q651:AX651,$Q648:AX648,12)+IF(AX648=12,0,AX649)+AY652)&gt;=$K645,$K645-FLOOR(SUMIFS($Q651:AX651,$Q648:AX648,12),1),IF(AY648=1,AY652,AY652+AX649)),0)</f>
        <v>0</v>
      </c>
      <c r="AZ649" s="62">
        <f>IF(AZ648&gt;0,IF((SUMIFS($Q651:AY651,$Q648:AY648,12)+IF(AY648=12,0,AY649)+AZ652)&gt;=$K645,$K645-FLOOR(SUMIFS($Q651:AY651,$Q648:AY648,12),1),IF(AZ648=1,AZ652,AZ652+AY649)),0)</f>
        <v>0</v>
      </c>
      <c r="BA649" s="62">
        <f>IF(BA648&gt;0,IF((SUMIFS($Q651:AZ651,$Q648:AZ648,12)+IF(AZ648=12,0,AZ649)+BA652)&gt;=$K645,$K645-FLOOR(SUMIFS($Q651:AZ651,$Q648:AZ648,12),1),IF(BA648=1,BA652,BA652+AZ649)),0)</f>
        <v>0</v>
      </c>
      <c r="BB649" s="62">
        <f>IF(BB648&gt;0,IF((SUMIFS($Q651:BA651,$Q648:BA648,12)+IF(BA648=12,0,BA649)+BB652)&gt;=$K645,$K645-FLOOR(SUMIFS($Q651:BA651,$Q648:BA648,12),1),IF(BB648=1,BB652,BB652+BA649)),0)</f>
        <v>0</v>
      </c>
      <c r="BC649" s="62">
        <f>IF(BC648&gt;0,IF((SUMIFS($Q651:BB651,$Q648:BB648,12)+IF(BB648=12,0,BB649)+BC652)&gt;=$K645,$K645-FLOOR(SUMIFS($Q651:BB651,$Q648:BB648,12),1),IF(BC648=1,BC652,BC652+BB649)),0)</f>
        <v>0</v>
      </c>
      <c r="BD649" s="62">
        <f>IF(BD648&gt;0,IF((SUMIFS($Q651:BC651,$Q648:BC648,12)+IF(BC648=12,0,BC649)+BD652)&gt;=$K645,$K645-FLOOR(SUMIFS($Q651:BC651,$Q648:BC648,12),1),IF(BD648=1,BD652,BD652+BC649)),0)</f>
        <v>0</v>
      </c>
      <c r="BE649" s="62">
        <f>IF(BE648&gt;0,IF((SUMIFS($Q651:BD651,$Q648:BD648,12)+IF(BD648=12,0,BD649)+BE652)&gt;=$K645,$K645-FLOOR(SUMIFS($Q651:BD651,$Q648:BD648,12),1),IF(BE648=1,BE652,BE652+BD649)),0)</f>
        <v>0</v>
      </c>
      <c r="BF649" s="62">
        <f>IF(BF648&gt;0,IF((SUMIFS($Q651:BE651,$Q648:BE648,12)+IF(BE648=12,0,BE649)+BF652)&gt;=$K645,$K645-FLOOR(SUMIFS($Q651:BE651,$Q648:BE648,12),1),IF(BF648=1,BF652,BF652+BE649)),0)</f>
        <v>0</v>
      </c>
      <c r="BG649" s="62">
        <f>IF(BG648&gt;0,IF((SUMIFS($Q651:BF651,$Q648:BF648,12)+IF(BF648=12,0,BF649)+BG652)&gt;=$K645,$K645-FLOOR(SUMIFS($Q651:BF651,$Q648:BF648,12),1),IF(BG648=1,BG652,BG652+BF649)),0)</f>
        <v>0</v>
      </c>
      <c r="BH649" s="62">
        <f>IF(BH648&gt;0,IF((SUMIFS($Q651:BG651,$Q648:BG648,12)+IF(BG648=12,0,BG649)+BH652)&gt;=$K645,$K645-FLOOR(SUMIFS($Q651:BG651,$Q648:BG648,12),1),IF(BH648=1,BH652,BH652+BG649)),0)</f>
        <v>0</v>
      </c>
      <c r="BI649" s="62">
        <f>IF(BI648&gt;0,IF((SUMIFS($Q651:BH651,$Q648:BH648,12)+IF(BH648=12,0,BH649)+BI652)&gt;=$K645,$K645-FLOOR(SUMIFS($Q651:BH651,$Q648:BH648,12),1),IF(BI648=1,BI652,BI652+BH649)),0)</f>
        <v>0</v>
      </c>
      <c r="BJ649" s="62">
        <f>IF(BJ648&gt;0,IF((SUMIFS($Q651:BI651,$Q648:BI648,12)+IF(BI648=12,0,BI649)+BJ652)&gt;=$K645,$K645-FLOOR(SUMIFS($Q651:BI651,$Q648:BI648,12),1),IF(BJ648=1,BJ652,BJ652+BI649)),0)</f>
        <v>0</v>
      </c>
      <c r="BK649" s="62">
        <f>IF(BK648&gt;0,IF((SUMIFS($Q651:BJ651,$Q648:BJ648,12)+IF(BJ648=12,0,BJ649)+BK652)&gt;=$K645,$K645-FLOOR(SUMIFS($Q651:BJ651,$Q648:BJ648,12),1),IF(BK648=1,BK652,BK652+BJ649)),0)</f>
        <v>0</v>
      </c>
      <c r="BL649" s="62">
        <f>IF(BL648&gt;0,IF((SUMIFS($Q651:BK651,$Q648:BK648,12)+IF(BK648=12,0,BK649)+BL652)&gt;=$K645,$K645-FLOOR(SUMIFS($Q651:BK651,$Q648:BK648,12),1),IF(BL648=1,BL652,BL652+BK649)),0)</f>
        <v>0</v>
      </c>
      <c r="BM649" s="62">
        <f>IF(BM648&gt;0,IF((SUMIFS($Q651:BL651,$Q648:BL648,12)+IF(BL648=12,0,BL649)+BM652)&gt;=$K645,$K645-FLOOR(SUMIFS($Q651:BL651,$Q648:BL648,12),1),IF(BM648=1,BM652,BM652+BL649)),0)</f>
        <v>0</v>
      </c>
      <c r="BN649" s="62">
        <f>IF(BN648&gt;0,IF((SUMIFS($Q651:BM651,$Q648:BM648,12)+IF(BM648=12,0,BM649)+BN652)&gt;=$K645,$K645-FLOOR(SUMIFS($Q651:BM651,$Q648:BM648,12),1),IF(BN648=1,BN652,BN652+BM649)),0)</f>
        <v>0</v>
      </c>
      <c r="BO649" s="62">
        <f>IF(BO648&gt;0,IF((SUMIFS($Q651:BN651,$Q648:BN648,12)+IF(BN648=12,0,BN649)+BO652)&gt;=$K645,$K645-FLOOR(SUMIFS($Q651:BN651,$Q648:BN648,12),1),IF(BO648=1,BO652,BO652+BN649)),0)</f>
        <v>0</v>
      </c>
      <c r="BP649" s="62">
        <f>IF(BP648&gt;0,IF((SUMIFS($Q651:BO651,$Q648:BO648,12)+IF(BO648=12,0,BO649)+BP652)&gt;=$K645,$K645-FLOOR(SUMIFS($Q651:BO651,$Q648:BO648,12),1),IF(BP648=1,BP652,BP652+BO649)),0)</f>
        <v>0</v>
      </c>
      <c r="BQ649" s="62">
        <f>IF(BQ648&gt;0,IF((SUMIFS($Q651:BP651,$Q648:BP648,12)+IF(BP648=12,0,BP649)+BQ652)&gt;=$K645,$K645-FLOOR(SUMIFS($Q651:BP651,$Q648:BP648,12),1),IF(BQ648=1,BQ652,BQ652+BP649)),0)</f>
        <v>0</v>
      </c>
      <c r="BR649" s="62">
        <f>IF(BR648&gt;0,IF((SUMIFS($Q651:BQ651,$Q648:BQ648,12)+IF(BQ648=12,0,BQ649)+BR652)&gt;=$K645,$K645-FLOOR(SUMIFS($Q651:BQ651,$Q648:BQ648,12),1),IF(BR648=1,BR652,BR652+BQ649)),0)</f>
        <v>0</v>
      </c>
      <c r="BS649" s="62">
        <f>IF(BS648&gt;0,IF((SUMIFS($Q651:BR651,$Q648:BR648,12)+IF(BR648=12,0,BR649)+BS652)&gt;=$K645,$K645-FLOOR(SUMIFS($Q651:BR651,$Q648:BR648,12),1),IF(BS648=1,BS652,BS652+BR649)),0)</f>
        <v>0</v>
      </c>
      <c r="BT649" s="62">
        <f>IF(BT648&gt;0,IF((SUMIFS($Q651:BS651,$Q648:BS648,12)+IF(BS648=12,0,BS649)+BT652)&gt;=$K645,$K645-FLOOR(SUMIFS($Q651:BS651,$Q648:BS648,12),1),IF(BT648=1,BT652,BT652+BS649)),0)</f>
        <v>0</v>
      </c>
      <c r="BU649" s="62">
        <f>IF(BU648&gt;0,IF((SUMIFS($Q651:BT651,$Q648:BT648,12)+IF(BT648=12,0,BT649)+BU652)&gt;=$K645,$K645-FLOOR(SUMIFS($Q651:BT651,$Q648:BT648,12),1),IF(BU648=1,BU652,BU652+BT649)),0)</f>
        <v>0</v>
      </c>
      <c r="BV649" s="62">
        <f>IF(BV648&gt;0,IF((SUMIFS($Q651:BU651,$Q648:BU648,12)+IF(BU648=12,0,BU649)+BV652)&gt;=$K645,$K645-FLOOR(SUMIFS($Q651:BU651,$Q648:BU648,12),1),IF(BV648=1,BV652,BV652+BU649)),0)</f>
        <v>0</v>
      </c>
      <c r="BW649" s="62">
        <f>IF(BW648&gt;0,IF((SUMIFS($Q651:BV651,$Q648:BV648,12)+IF(BV648=12,0,BV649)+BW652)&gt;=$K645,$K645-FLOOR(SUMIFS($Q651:BV651,$Q648:BV648,12),1),IF(BW648=1,BW652,BW652+BV649)),0)</f>
        <v>0</v>
      </c>
      <c r="BX649" s="62">
        <f>IF(BX648&gt;0,IF((SUMIFS($Q651:BW651,$Q648:BW648,12)+IF(BW648=12,0,BW649)+BX652)&gt;=$K645,$K645-FLOOR(SUMIFS($Q651:BW651,$Q648:BW648,12),1),IF(BX648=1,BX652,BX652+BW649)),0)</f>
        <v>0</v>
      </c>
      <c r="BY649" s="298"/>
      <c r="BZ649" s="300"/>
      <c r="CA649" s="302"/>
      <c r="CB649" s="302"/>
    </row>
    <row r="650" spans="1:96" s="98" customFormat="1" ht="41.4" hidden="1" customHeight="1" x14ac:dyDescent="0.3">
      <c r="A650" s="97"/>
      <c r="B650" s="119"/>
      <c r="C650" s="73"/>
      <c r="D650" s="73"/>
      <c r="E650" s="73"/>
      <c r="F650" s="73"/>
      <c r="G650" s="73"/>
      <c r="H650" s="73"/>
      <c r="I650" s="73"/>
      <c r="J650" s="73"/>
      <c r="K650" s="73"/>
      <c r="L650" s="58"/>
      <c r="M650" s="7"/>
      <c r="N650" s="160"/>
      <c r="P650" s="59" t="s">
        <v>172</v>
      </c>
      <c r="Q650" s="61">
        <f>IF(Q645&gt;0,Q646,0)</f>
        <v>0</v>
      </c>
      <c r="R650" s="61">
        <f t="shared" ref="R650" si="15172">IF(R645&gt;0,IF(R648=1,R646,R646+Q650),Q650)</f>
        <v>0</v>
      </c>
      <c r="S650" s="61">
        <f t="shared" ref="S650" si="15173">IF(S645&gt;0,IF(S648=1,S646,S646+R650),R650)</f>
        <v>0</v>
      </c>
      <c r="T650" s="61">
        <f t="shared" ref="T650" si="15174">IF(T645&gt;0,IF(T648=1,T646,T646+S650),S650)</f>
        <v>0</v>
      </c>
      <c r="U650" s="61">
        <f t="shared" ref="U650" si="15175">IF(U645&gt;0,IF(U648=1,U646,U646+T650),T650)</f>
        <v>0</v>
      </c>
      <c r="V650" s="61">
        <f t="shared" ref="V650" si="15176">IF(V645&gt;0,IF(V648=1,V646,V646+U650),U650)</f>
        <v>0</v>
      </c>
      <c r="W650" s="61">
        <f t="shared" ref="W650" si="15177">IF(W645&gt;0,IF(W648=1,W646,W646+V650),V650)</f>
        <v>0</v>
      </c>
      <c r="X650" s="61">
        <f t="shared" ref="X650" si="15178">IF(X645&gt;0,IF(X648=1,X646,X646+W650),W650)</f>
        <v>0</v>
      </c>
      <c r="Y650" s="61">
        <f t="shared" ref="Y650" si="15179">IF(Y645&gt;0,IF(Y648=1,Y646,Y646+X650),X650)</f>
        <v>0</v>
      </c>
      <c r="Z650" s="61">
        <f t="shared" ref="Z650" si="15180">IF(Z645&gt;0,IF(Z648=1,Z646,Z646+Y650),Y650)</f>
        <v>0</v>
      </c>
      <c r="AA650" s="61">
        <f t="shared" ref="AA650" si="15181">IF(AA645&gt;0,IF(AA648=1,AA646,AA646+Z650),Z650)</f>
        <v>0</v>
      </c>
      <c r="AB650" s="61">
        <f t="shared" ref="AB650" si="15182">IF(AB645&gt;0,IF(AB648=1,AB646,AB646+AA650),AA650)</f>
        <v>0</v>
      </c>
      <c r="AC650" s="61">
        <f t="shared" ref="AC650" si="15183">IF(AC645&gt;0,IF(AC648=1,AC646,AC646+AB650),AB650)</f>
        <v>0</v>
      </c>
      <c r="AD650" s="61">
        <f t="shared" ref="AD650" si="15184">IF(AD645&gt;0,IF(AD648=1,AD646,AD646+AC650),AC650)</f>
        <v>0</v>
      </c>
      <c r="AE650" s="61">
        <f t="shared" ref="AE650" si="15185">IF(AE645&gt;0,IF(AE648=1,AE646,AE646+AD650),AD650)</f>
        <v>0</v>
      </c>
      <c r="AF650" s="61">
        <f t="shared" ref="AF650" si="15186">IF(AF645&gt;0,IF(AF648=1,AF646,AF646+AE650),AE650)</f>
        <v>0</v>
      </c>
      <c r="AG650" s="61">
        <f t="shared" ref="AG650" si="15187">IF(AG645&gt;0,IF(AG648=1,AG646,AG646+AF650),AF650)</f>
        <v>0</v>
      </c>
      <c r="AH650" s="61">
        <f t="shared" ref="AH650" si="15188">IF(AH645&gt;0,IF(AH648=1,AH646,AH646+AG650),AG650)</f>
        <v>0</v>
      </c>
      <c r="AI650" s="61">
        <f t="shared" ref="AI650" si="15189">IF(AI645&gt;0,IF(AI648=1,AI646,AI646+AH650),AH650)</f>
        <v>0</v>
      </c>
      <c r="AJ650" s="61">
        <f t="shared" ref="AJ650" si="15190">IF(AJ645&gt;0,IF(AJ648=1,AJ646,AJ646+AI650),AI650)</f>
        <v>0</v>
      </c>
      <c r="AK650" s="61">
        <f t="shared" ref="AK650" si="15191">IF(AK645&gt;0,IF(AK648=1,AK646,AK646+AJ650),AJ650)</f>
        <v>0</v>
      </c>
      <c r="AL650" s="61">
        <f t="shared" ref="AL650" si="15192">IF(AL645&gt;0,IF(AL648=1,AL646,AL646+AK650),AK650)</f>
        <v>0</v>
      </c>
      <c r="AM650" s="61">
        <f t="shared" ref="AM650" si="15193">IF(AM645&gt;0,IF(AM648=1,AM646,AM646+AL650),AL650)</f>
        <v>0</v>
      </c>
      <c r="AN650" s="61">
        <f t="shared" ref="AN650" si="15194">IF(AN645&gt;0,IF(AN648=1,AN646,AN646+AM650),AM650)</f>
        <v>0</v>
      </c>
      <c r="AO650" s="61">
        <f t="shared" ref="AO650" si="15195">IF(AO645&gt;0,IF(AO648=1,AO646,AO646+AN650),AN650)</f>
        <v>0</v>
      </c>
      <c r="AP650" s="61">
        <f t="shared" ref="AP650" si="15196">IF(AP645&gt;0,IF(AP648=1,AP646,AP646+AO650),AO650)</f>
        <v>0</v>
      </c>
      <c r="AQ650" s="61">
        <f t="shared" ref="AQ650" si="15197">IF(AQ645&gt;0,IF(AQ648=1,AQ646,AQ646+AP650),AP650)</f>
        <v>0</v>
      </c>
      <c r="AR650" s="61">
        <f t="shared" ref="AR650" si="15198">IF(AR645&gt;0,IF(AR648=1,AR646,AR646+AQ650),AQ650)</f>
        <v>0</v>
      </c>
      <c r="AS650" s="61">
        <f t="shared" ref="AS650" si="15199">IF(AS645&gt;0,IF(AS648=1,AS646,AS646+AR650),AR650)</f>
        <v>0</v>
      </c>
      <c r="AT650" s="61">
        <f t="shared" ref="AT650" si="15200">IF(AT645&gt;0,IF(AT648=1,AT646,AT646+AS650),AS650)</f>
        <v>0</v>
      </c>
      <c r="AU650" s="61">
        <f t="shared" ref="AU650" si="15201">IF(AU645&gt;0,IF(AU648=1,AU646,AU646+AT650),AT650)</f>
        <v>0</v>
      </c>
      <c r="AV650" s="61">
        <f t="shared" ref="AV650" si="15202">IF(AV645&gt;0,IF(AV648=1,AV646,AV646+AU650),AU650)</f>
        <v>0</v>
      </c>
      <c r="AW650" s="61">
        <f t="shared" ref="AW650" si="15203">IF(AW645&gt;0,IF(AW648=1,AW646,AW646+AV650),AV650)</f>
        <v>0</v>
      </c>
      <c r="AX650" s="61">
        <f t="shared" ref="AX650" si="15204">IF(AX645&gt;0,IF(AX648=1,AX646,AX646+AW650),AW650)</f>
        <v>0</v>
      </c>
      <c r="AY650" s="61">
        <f t="shared" ref="AY650" si="15205">IF(AY645&gt;0,IF(AY648=1,AY646,AY646+AX650),AX650)</f>
        <v>0</v>
      </c>
      <c r="AZ650" s="61">
        <f t="shared" ref="AZ650" si="15206">IF(AZ645&gt;0,IF(AZ648=1,AZ646,AZ646+AY650),AY650)</f>
        <v>0</v>
      </c>
      <c r="BA650" s="61">
        <f t="shared" ref="BA650" si="15207">IF(BA645&gt;0,IF(BA648=1,BA646,BA646+AZ650),AZ650)</f>
        <v>0</v>
      </c>
      <c r="BB650" s="61">
        <f t="shared" ref="BB650" si="15208">IF(BB645&gt;0,IF(BB648=1,BB646,BB646+BA650),BA650)</f>
        <v>0</v>
      </c>
      <c r="BC650" s="61">
        <f t="shared" ref="BC650" si="15209">IF(BC645&gt;0,IF(BC648=1,BC646,BC646+BB650),BB650)</f>
        <v>0</v>
      </c>
      <c r="BD650" s="61">
        <f t="shared" ref="BD650" si="15210">IF(BD645&gt;0,IF(BD648=1,BD646,BD646+BC650),BC650)</f>
        <v>0</v>
      </c>
      <c r="BE650" s="61">
        <f t="shared" ref="BE650" si="15211">IF(BE645&gt;0,IF(BE648=1,BE646,BE646+BD650),BD650)</f>
        <v>0</v>
      </c>
      <c r="BF650" s="61">
        <f t="shared" ref="BF650" si="15212">IF(BF645&gt;0,IF(BF648=1,BF646,BF646+BE650),BE650)</f>
        <v>0</v>
      </c>
      <c r="BG650" s="61">
        <f t="shared" ref="BG650" si="15213">IF(BG645&gt;0,IF(BG648=1,BG646,BG646+BF650),BF650)</f>
        <v>0</v>
      </c>
      <c r="BH650" s="61">
        <f t="shared" ref="BH650" si="15214">IF(BH645&gt;0,IF(BH648=1,BH646,BH646+BG650),BG650)</f>
        <v>0</v>
      </c>
      <c r="BI650" s="61">
        <f t="shared" ref="BI650" si="15215">IF(BI645&gt;0,IF(BI648=1,BI646,BI646+BH650),BH650)</f>
        <v>0</v>
      </c>
      <c r="BJ650" s="61">
        <f t="shared" ref="BJ650" si="15216">IF(BJ645&gt;0,IF(BJ648=1,BJ646,BJ646+BI650),BI650)</f>
        <v>0</v>
      </c>
      <c r="BK650" s="61">
        <f t="shared" ref="BK650" si="15217">IF(BK645&gt;0,IF(BK648=1,BK646,BK646+BJ650),BJ650)</f>
        <v>0</v>
      </c>
      <c r="BL650" s="61">
        <f t="shared" ref="BL650" si="15218">IF(BL645&gt;0,IF(BL648=1,BL646,BL646+BK650),BK650)</f>
        <v>0</v>
      </c>
      <c r="BM650" s="61">
        <f t="shared" ref="BM650" si="15219">IF(BM645&gt;0,IF(BM648=1,BM646,BM646+BL650),BL650)</f>
        <v>0</v>
      </c>
      <c r="BN650" s="61">
        <f t="shared" ref="BN650" si="15220">IF(BN645&gt;0,IF(BN648=1,BN646,BN646+BM650),BM650)</f>
        <v>0</v>
      </c>
      <c r="BO650" s="61">
        <f t="shared" ref="BO650" si="15221">IF(BO645&gt;0,IF(BO648=1,BO646,BO646+BN650),BN650)</f>
        <v>0</v>
      </c>
      <c r="BP650" s="61">
        <f t="shared" ref="BP650" si="15222">IF(BP645&gt;0,IF(BP648=1,BP646,BP646+BO650),BO650)</f>
        <v>0</v>
      </c>
      <c r="BQ650" s="61">
        <f t="shared" ref="BQ650" si="15223">IF(BQ645&gt;0,IF(BQ648=1,BQ646,BQ646+BP650),BP650)</f>
        <v>0</v>
      </c>
      <c r="BR650" s="61">
        <f t="shared" ref="BR650" si="15224">IF(BR645&gt;0,IF(BR648=1,BR646,BR646+BQ650),BQ650)</f>
        <v>0</v>
      </c>
      <c r="BS650" s="61">
        <f t="shared" ref="BS650" si="15225">IF(BS645&gt;0,IF(BS648=1,BS646,BS646+BR650),BR650)</f>
        <v>0</v>
      </c>
      <c r="BT650" s="61">
        <f t="shared" ref="BT650" si="15226">IF(BT645&gt;0,IF(BT648=1,BT646,BT646+BS650),BS650)</f>
        <v>0</v>
      </c>
      <c r="BU650" s="61">
        <f t="shared" ref="BU650" si="15227">IF(BU645&gt;0,IF(BU648=1,BU646,BU646+BT650),BT650)</f>
        <v>0</v>
      </c>
      <c r="BV650" s="61">
        <f t="shared" ref="BV650" si="15228">IF(BV645&gt;0,IF(BV648=1,BV646,BV646+BU650),BU650)</f>
        <v>0</v>
      </c>
      <c r="BW650" s="61">
        <f t="shared" ref="BW650" si="15229">IF(BW645&gt;0,IF(BW648=1,BW646,BW646+BV650),BV650)</f>
        <v>0</v>
      </c>
      <c r="BX650" s="61">
        <f t="shared" ref="BX650" si="15230">IF(BX645&gt;0,IF(BX648=1,BX646,BX646+BW650),BW650)</f>
        <v>0</v>
      </c>
      <c r="BY650" s="298"/>
      <c r="BZ650" s="300"/>
      <c r="CA650" s="302"/>
      <c r="CB650" s="302"/>
    </row>
    <row r="651" spans="1:96" s="98" customFormat="1" ht="41.4" hidden="1" customHeight="1" x14ac:dyDescent="0.3">
      <c r="A651" s="97"/>
      <c r="B651" s="119"/>
      <c r="C651" s="73"/>
      <c r="D651" s="73"/>
      <c r="E651" s="73"/>
      <c r="F651" s="73"/>
      <c r="G651" s="73"/>
      <c r="H651" s="73"/>
      <c r="I651" s="73"/>
      <c r="J651" s="73"/>
      <c r="K651" s="73"/>
      <c r="L651" s="58"/>
      <c r="M651" s="7"/>
      <c r="N651" s="160"/>
      <c r="P651" s="59" t="s">
        <v>173</v>
      </c>
      <c r="Q651" s="61">
        <f>Q653</f>
        <v>0</v>
      </c>
      <c r="R651" s="61">
        <f t="shared" ref="R651" si="15231">IF(R648=1,R653,R653+Q651)</f>
        <v>0</v>
      </c>
      <c r="S651" s="61">
        <f t="shared" ref="S651" si="15232">IF(S648=1,S653,S653+R651)</f>
        <v>0</v>
      </c>
      <c r="T651" s="61">
        <f t="shared" ref="T651" si="15233">IF(T648=1,T653,T653+S651)</f>
        <v>0</v>
      </c>
      <c r="U651" s="61">
        <f t="shared" ref="U651" si="15234">IF(U648=1,U653,U653+T651)</f>
        <v>0</v>
      </c>
      <c r="V651" s="61">
        <f t="shared" ref="V651" si="15235">IF(V648=1,V653,V653+U651)</f>
        <v>0</v>
      </c>
      <c r="W651" s="61">
        <f t="shared" ref="W651" si="15236">IF(W648=1,W653,W653+V651)</f>
        <v>0</v>
      </c>
      <c r="X651" s="61">
        <f t="shared" ref="X651" si="15237">IF(X648=1,X653,X653+W651)</f>
        <v>0</v>
      </c>
      <c r="Y651" s="61">
        <f t="shared" ref="Y651" si="15238">IF(Y648=1,Y653,Y653+X651)</f>
        <v>0</v>
      </c>
      <c r="Z651" s="61">
        <f t="shared" ref="Z651" si="15239">IF(Z648=1,Z653,Z653+Y651)</f>
        <v>0</v>
      </c>
      <c r="AA651" s="61">
        <f t="shared" ref="AA651" si="15240">IF(AA648=1,AA653,AA653+Z651)</f>
        <v>0</v>
      </c>
      <c r="AB651" s="61">
        <f t="shared" ref="AB651" si="15241">IF(AB648=1,AB653,AB653+AA651)</f>
        <v>0</v>
      </c>
      <c r="AC651" s="61">
        <f t="shared" ref="AC651" si="15242">IF(AC648=1,AC653,AC653+AB651)</f>
        <v>0</v>
      </c>
      <c r="AD651" s="61">
        <f t="shared" ref="AD651" si="15243">IF(AD648=1,AD653,AD653+AC651)</f>
        <v>0</v>
      </c>
      <c r="AE651" s="61">
        <f t="shared" ref="AE651" si="15244">IF(AE648=1,AE653,AE653+AD651)</f>
        <v>0</v>
      </c>
      <c r="AF651" s="61">
        <f t="shared" ref="AF651" si="15245">IF(AF648=1,AF653,AF653+AE651)</f>
        <v>0</v>
      </c>
      <c r="AG651" s="61">
        <f t="shared" ref="AG651" si="15246">IF(AG648=1,AG653,AG653+AF651)</f>
        <v>0</v>
      </c>
      <c r="AH651" s="61">
        <f t="shared" ref="AH651" si="15247">IF(AH648=1,AH653,AH653+AG651)</f>
        <v>0</v>
      </c>
      <c r="AI651" s="61">
        <f t="shared" ref="AI651" si="15248">IF(AI648=1,AI653,AI653+AH651)</f>
        <v>0</v>
      </c>
      <c r="AJ651" s="61">
        <f t="shared" ref="AJ651" si="15249">IF(AJ648=1,AJ653,AJ653+AI651)</f>
        <v>0</v>
      </c>
      <c r="AK651" s="61">
        <f t="shared" ref="AK651" si="15250">IF(AK648=1,AK653,AK653+AJ651)</f>
        <v>0</v>
      </c>
      <c r="AL651" s="61">
        <f t="shared" ref="AL651" si="15251">IF(AL648=1,AL653,AL653+AK651)</f>
        <v>0</v>
      </c>
      <c r="AM651" s="61">
        <f t="shared" ref="AM651" si="15252">IF(AM648=1,AM653,AM653+AL651)</f>
        <v>0</v>
      </c>
      <c r="AN651" s="61">
        <f t="shared" ref="AN651" si="15253">IF(AN648=1,AN653,AN653+AM651)</f>
        <v>0</v>
      </c>
      <c r="AO651" s="61">
        <f t="shared" ref="AO651" si="15254">IF(AO648=1,AO653,AO653+AN651)</f>
        <v>0</v>
      </c>
      <c r="AP651" s="61">
        <f t="shared" ref="AP651" si="15255">IF(AP648=1,AP653,AP653+AO651)</f>
        <v>0</v>
      </c>
      <c r="AQ651" s="61">
        <f t="shared" ref="AQ651" si="15256">IF(AQ648=1,AQ653,AQ653+AP651)</f>
        <v>0</v>
      </c>
      <c r="AR651" s="61">
        <f t="shared" ref="AR651" si="15257">IF(AR648=1,AR653,AR653+AQ651)</f>
        <v>0</v>
      </c>
      <c r="AS651" s="61">
        <f t="shared" ref="AS651" si="15258">IF(AS648=1,AS653,AS653+AR651)</f>
        <v>0</v>
      </c>
      <c r="AT651" s="61">
        <f t="shared" ref="AT651" si="15259">IF(AT648=1,AT653,AT653+AS651)</f>
        <v>0</v>
      </c>
      <c r="AU651" s="61">
        <f t="shared" ref="AU651" si="15260">IF(AU648=1,AU653,AU653+AT651)</f>
        <v>0</v>
      </c>
      <c r="AV651" s="61">
        <f t="shared" ref="AV651" si="15261">IF(AV648=1,AV653,AV653+AU651)</f>
        <v>0</v>
      </c>
      <c r="AW651" s="61">
        <f t="shared" ref="AW651" si="15262">IF(AW648=1,AW653,AW653+AV651)</f>
        <v>0</v>
      </c>
      <c r="AX651" s="61">
        <f t="shared" ref="AX651" si="15263">IF(AX648=1,AX653,AX653+AW651)</f>
        <v>0</v>
      </c>
      <c r="AY651" s="61">
        <f t="shared" ref="AY651" si="15264">IF(AY648=1,AY653,AY653+AX651)</f>
        <v>0</v>
      </c>
      <c r="AZ651" s="61">
        <f t="shared" ref="AZ651" si="15265">IF(AZ648=1,AZ653,AZ653+AY651)</f>
        <v>0</v>
      </c>
      <c r="BA651" s="61">
        <f t="shared" ref="BA651" si="15266">IF(BA648=1,BA653,BA653+AZ651)</f>
        <v>0</v>
      </c>
      <c r="BB651" s="61">
        <f t="shared" ref="BB651" si="15267">IF(BB648=1,BB653,BB653+BA651)</f>
        <v>0</v>
      </c>
      <c r="BC651" s="61">
        <f t="shared" ref="BC651" si="15268">IF(BC648=1,BC653,BC653+BB651)</f>
        <v>0</v>
      </c>
      <c r="BD651" s="61">
        <f t="shared" ref="BD651" si="15269">IF(BD648=1,BD653,BD653+BC651)</f>
        <v>0</v>
      </c>
      <c r="BE651" s="61">
        <f t="shared" ref="BE651" si="15270">IF(BE648=1,BE653,BE653+BD651)</f>
        <v>0</v>
      </c>
      <c r="BF651" s="61">
        <f t="shared" ref="BF651" si="15271">IF(BF648=1,BF653,BF653+BE651)</f>
        <v>0</v>
      </c>
      <c r="BG651" s="61">
        <f t="shared" ref="BG651" si="15272">IF(BG648=1,BG653,BG653+BF651)</f>
        <v>0</v>
      </c>
      <c r="BH651" s="61">
        <f t="shared" ref="BH651" si="15273">IF(BH648=1,BH653,BH653+BG651)</f>
        <v>0</v>
      </c>
      <c r="BI651" s="61">
        <f t="shared" ref="BI651" si="15274">IF(BI648=1,BI653,BI653+BH651)</f>
        <v>0</v>
      </c>
      <c r="BJ651" s="61">
        <f t="shared" ref="BJ651" si="15275">IF(BJ648=1,BJ653,BJ653+BI651)</f>
        <v>0</v>
      </c>
      <c r="BK651" s="61">
        <f t="shared" ref="BK651" si="15276">IF(BK648=1,BK653,BK653+BJ651)</f>
        <v>0</v>
      </c>
      <c r="BL651" s="61">
        <f t="shared" ref="BL651" si="15277">IF(BL648=1,BL653,BL653+BK651)</f>
        <v>0</v>
      </c>
      <c r="BM651" s="61">
        <f t="shared" ref="BM651" si="15278">IF(BM648=1,BM653,BM653+BL651)</f>
        <v>0</v>
      </c>
      <c r="BN651" s="61">
        <f t="shared" ref="BN651" si="15279">IF(BN648=1,BN653,BN653+BM651)</f>
        <v>0</v>
      </c>
      <c r="BO651" s="61">
        <f t="shared" ref="BO651" si="15280">IF(BO648=1,BO653,BO653+BN651)</f>
        <v>0</v>
      </c>
      <c r="BP651" s="61">
        <f t="shared" ref="BP651" si="15281">IF(BP648=1,BP653,BP653+BO651)</f>
        <v>0</v>
      </c>
      <c r="BQ651" s="61">
        <f t="shared" ref="BQ651" si="15282">IF(BQ648=1,BQ653,BQ653+BP651)</f>
        <v>0</v>
      </c>
      <c r="BR651" s="61">
        <f t="shared" ref="BR651" si="15283">IF(BR648=1,BR653,BR653+BQ651)</f>
        <v>0</v>
      </c>
      <c r="BS651" s="61">
        <f t="shared" ref="BS651" si="15284">IF(BS648=1,BS653,BS653+BR651)</f>
        <v>0</v>
      </c>
      <c r="BT651" s="61">
        <f t="shared" ref="BT651" si="15285">IF(BT648=1,BT653,BT653+BS651)</f>
        <v>0</v>
      </c>
      <c r="BU651" s="61">
        <f t="shared" ref="BU651" si="15286">IF(BU648=1,BU653,BU653+BT651)</f>
        <v>0</v>
      </c>
      <c r="BV651" s="61">
        <f t="shared" ref="BV651" si="15287">IF(BV648=1,BV653,BV653+BU651)</f>
        <v>0</v>
      </c>
      <c r="BW651" s="61">
        <f t="shared" ref="BW651" si="15288">IF(BW648=1,BW653,BW653+BV651)</f>
        <v>0</v>
      </c>
      <c r="BX651" s="61">
        <f t="shared" ref="BX651" si="15289">IF(BX648=1,BX653,BX653+BW651)</f>
        <v>0</v>
      </c>
      <c r="BY651" s="298"/>
      <c r="BZ651" s="300"/>
      <c r="CA651" s="302"/>
      <c r="CB651" s="302"/>
    </row>
    <row r="652" spans="1:96" s="98" customFormat="1" ht="28.95" customHeight="1" x14ac:dyDescent="0.3">
      <c r="A652" s="97"/>
      <c r="B652" s="119"/>
      <c r="C652" s="73"/>
      <c r="D652" s="73"/>
      <c r="E652" s="73"/>
      <c r="F652" s="73"/>
      <c r="G652" s="73"/>
      <c r="H652" s="73"/>
      <c r="I652" s="73"/>
      <c r="J652" s="73"/>
      <c r="K652" s="73"/>
      <c r="L652" s="58"/>
      <c r="M652" s="7"/>
      <c r="N652" s="160"/>
      <c r="P652" s="57" t="s">
        <v>171</v>
      </c>
      <c r="Q652" s="62">
        <f t="shared" ref="Q652:BX652" si="15290">1720/12*Q645</f>
        <v>0</v>
      </c>
      <c r="R652" s="62">
        <f t="shared" si="15290"/>
        <v>0</v>
      </c>
      <c r="S652" s="62">
        <f t="shared" si="15290"/>
        <v>0</v>
      </c>
      <c r="T652" s="62">
        <f t="shared" si="15290"/>
        <v>0</v>
      </c>
      <c r="U652" s="62">
        <f t="shared" si="15290"/>
        <v>0</v>
      </c>
      <c r="V652" s="62">
        <f t="shared" si="15290"/>
        <v>0</v>
      </c>
      <c r="W652" s="62">
        <f t="shared" si="15290"/>
        <v>0</v>
      </c>
      <c r="X652" s="62">
        <f t="shared" si="15290"/>
        <v>0</v>
      </c>
      <c r="Y652" s="62">
        <f t="shared" si="15290"/>
        <v>0</v>
      </c>
      <c r="Z652" s="62">
        <f t="shared" si="15290"/>
        <v>0</v>
      </c>
      <c r="AA652" s="62">
        <f t="shared" si="15290"/>
        <v>0</v>
      </c>
      <c r="AB652" s="62">
        <f t="shared" si="15290"/>
        <v>0</v>
      </c>
      <c r="AC652" s="62">
        <f t="shared" si="15290"/>
        <v>0</v>
      </c>
      <c r="AD652" s="62">
        <f t="shared" si="15290"/>
        <v>0</v>
      </c>
      <c r="AE652" s="62">
        <f t="shared" si="15290"/>
        <v>0</v>
      </c>
      <c r="AF652" s="62">
        <f t="shared" si="15290"/>
        <v>0</v>
      </c>
      <c r="AG652" s="62">
        <f t="shared" si="15290"/>
        <v>0</v>
      </c>
      <c r="AH652" s="62">
        <f t="shared" si="15290"/>
        <v>0</v>
      </c>
      <c r="AI652" s="62">
        <f t="shared" si="15290"/>
        <v>0</v>
      </c>
      <c r="AJ652" s="62">
        <f t="shared" si="15290"/>
        <v>0</v>
      </c>
      <c r="AK652" s="62">
        <f t="shared" si="15290"/>
        <v>0</v>
      </c>
      <c r="AL652" s="62">
        <f t="shared" si="15290"/>
        <v>0</v>
      </c>
      <c r="AM652" s="62">
        <f t="shared" si="15290"/>
        <v>0</v>
      </c>
      <c r="AN652" s="62">
        <f t="shared" si="15290"/>
        <v>0</v>
      </c>
      <c r="AO652" s="62">
        <f t="shared" si="15290"/>
        <v>0</v>
      </c>
      <c r="AP652" s="62">
        <f t="shared" si="15290"/>
        <v>0</v>
      </c>
      <c r="AQ652" s="62">
        <f t="shared" si="15290"/>
        <v>0</v>
      </c>
      <c r="AR652" s="62">
        <f t="shared" si="15290"/>
        <v>0</v>
      </c>
      <c r="AS652" s="62">
        <f t="shared" si="15290"/>
        <v>0</v>
      </c>
      <c r="AT652" s="62">
        <f t="shared" si="15290"/>
        <v>0</v>
      </c>
      <c r="AU652" s="62">
        <f t="shared" si="15290"/>
        <v>0</v>
      </c>
      <c r="AV652" s="62">
        <f t="shared" si="15290"/>
        <v>0</v>
      </c>
      <c r="AW652" s="62">
        <f t="shared" si="15290"/>
        <v>0</v>
      </c>
      <c r="AX652" s="62">
        <f t="shared" si="15290"/>
        <v>0</v>
      </c>
      <c r="AY652" s="62">
        <f t="shared" si="15290"/>
        <v>0</v>
      </c>
      <c r="AZ652" s="62">
        <f t="shared" si="15290"/>
        <v>0</v>
      </c>
      <c r="BA652" s="62">
        <f t="shared" si="15290"/>
        <v>0</v>
      </c>
      <c r="BB652" s="62">
        <f t="shared" si="15290"/>
        <v>0</v>
      </c>
      <c r="BC652" s="62">
        <f t="shared" si="15290"/>
        <v>0</v>
      </c>
      <c r="BD652" s="62">
        <f t="shared" si="15290"/>
        <v>0</v>
      </c>
      <c r="BE652" s="62">
        <f t="shared" si="15290"/>
        <v>0</v>
      </c>
      <c r="BF652" s="62">
        <f t="shared" si="15290"/>
        <v>0</v>
      </c>
      <c r="BG652" s="62">
        <f t="shared" si="15290"/>
        <v>0</v>
      </c>
      <c r="BH652" s="62">
        <f t="shared" si="15290"/>
        <v>0</v>
      </c>
      <c r="BI652" s="62">
        <f t="shared" si="15290"/>
        <v>0</v>
      </c>
      <c r="BJ652" s="62">
        <f t="shared" si="15290"/>
        <v>0</v>
      </c>
      <c r="BK652" s="62">
        <f t="shared" si="15290"/>
        <v>0</v>
      </c>
      <c r="BL652" s="62">
        <f t="shared" si="15290"/>
        <v>0</v>
      </c>
      <c r="BM652" s="62">
        <f t="shared" si="15290"/>
        <v>0</v>
      </c>
      <c r="BN652" s="62">
        <f t="shared" si="15290"/>
        <v>0</v>
      </c>
      <c r="BO652" s="62">
        <f t="shared" si="15290"/>
        <v>0</v>
      </c>
      <c r="BP652" s="62">
        <f t="shared" si="15290"/>
        <v>0</v>
      </c>
      <c r="BQ652" s="62">
        <f t="shared" si="15290"/>
        <v>0</v>
      </c>
      <c r="BR652" s="62">
        <f t="shared" si="15290"/>
        <v>0</v>
      </c>
      <c r="BS652" s="62">
        <f t="shared" si="15290"/>
        <v>0</v>
      </c>
      <c r="BT652" s="62">
        <f t="shared" si="15290"/>
        <v>0</v>
      </c>
      <c r="BU652" s="62">
        <f t="shared" si="15290"/>
        <v>0</v>
      </c>
      <c r="BV652" s="62">
        <f t="shared" si="15290"/>
        <v>0</v>
      </c>
      <c r="BW652" s="62">
        <f t="shared" si="15290"/>
        <v>0</v>
      </c>
      <c r="BX652" s="62">
        <f t="shared" si="15290"/>
        <v>0</v>
      </c>
      <c r="BY652" s="298"/>
      <c r="BZ652" s="300"/>
      <c r="CA652" s="302"/>
      <c r="CB652" s="302"/>
    </row>
    <row r="653" spans="1:96" s="98" customFormat="1" ht="28.8" x14ac:dyDescent="0.3">
      <c r="A653" s="97"/>
      <c r="B653" s="119"/>
      <c r="C653" s="73"/>
      <c r="D653" s="73"/>
      <c r="E653" s="73"/>
      <c r="F653" s="73"/>
      <c r="G653" s="73"/>
      <c r="H653" s="73"/>
      <c r="I653" s="73"/>
      <c r="J653" s="73"/>
      <c r="K653" s="73"/>
      <c r="L653" s="58"/>
      <c r="M653" s="7"/>
      <c r="N653" s="160"/>
      <c r="P653" s="57" t="s">
        <v>155</v>
      </c>
      <c r="Q653" s="62">
        <f>FLOOR(IF(OR(Q648=0,Q648=1),IF(Q646&gt;=Q652,Q652,Q646)+0.00000001,IF(Q650&gt;=Q649,Q649,Q650))+0.00000001,1)</f>
        <v>0</v>
      </c>
      <c r="R653" s="62">
        <f t="shared" ref="R653" si="15291">FLOOR(IF(OR(R648=0,R648=1),IF(R652&gt;R649,R649,IF(R646&gt;=R652,R652,R646)+0.00000001),IF(R650&gt;=R649,R649-Q651,R650-Q651)+0.00000001),1)</f>
        <v>0</v>
      </c>
      <c r="S653" s="62">
        <f t="shared" ref="S653" si="15292">FLOOR(IF(OR(S648=0,S648=1),IF(S652&gt;S649,S649,IF(S646&gt;=S652,S652,S646)+0.00000001),IF(S650&gt;=S649,S649-R651,S650-R651)+0.00000001),1)</f>
        <v>0</v>
      </c>
      <c r="T653" s="62">
        <f t="shared" ref="T653" si="15293">FLOOR(IF(OR(T648=0,T648=1),IF(T652&gt;T649,T649,IF(T646&gt;=T652,T652,T646)+0.00000001),IF(T650&gt;=T649,T649-S651,T650-S651)+0.00000001),1)</f>
        <v>0</v>
      </c>
      <c r="U653" s="62">
        <f t="shared" ref="U653" si="15294">FLOOR(IF(OR(U648=0,U648=1),IF(U652&gt;U649,U649,IF(U646&gt;=U652,U652,U646)+0.00000001),IF(U650&gt;=U649,U649-T651,U650-T651)+0.00000001),1)</f>
        <v>0</v>
      </c>
      <c r="V653" s="62">
        <f t="shared" ref="V653" si="15295">FLOOR(IF(OR(V648=0,V648=1),IF(V652&gt;V649,V649,IF(V646&gt;=V652,V652,V646)+0.00000001),IF(V650&gt;=V649,V649-U651,V650-U651)+0.00000001),1)</f>
        <v>0</v>
      </c>
      <c r="W653" s="62">
        <f t="shared" ref="W653" si="15296">FLOOR(IF(OR(W648=0,W648=1),IF(W652&gt;W649,W649,IF(W646&gt;=W652,W652,W646)+0.00000001),IF(W650&gt;=W649,W649-V651,W650-V651)+0.00000001),1)</f>
        <v>0</v>
      </c>
      <c r="X653" s="62">
        <f t="shared" ref="X653" si="15297">FLOOR(IF(OR(X648=0,X648=1),IF(X652&gt;X649,X649,IF(X646&gt;=X652,X652,X646)+0.00000001),IF(X650&gt;=X649,X649-W651,X650-W651)+0.00000001),1)</f>
        <v>0</v>
      </c>
      <c r="Y653" s="62">
        <f t="shared" ref="Y653" si="15298">FLOOR(IF(OR(Y648=0,Y648=1),IF(Y652&gt;Y649,Y649,IF(Y646&gt;=Y652,Y652,Y646)+0.00000001),IF(Y650&gt;=Y649,Y649-X651,Y650-X651)+0.00000001),1)</f>
        <v>0</v>
      </c>
      <c r="Z653" s="62">
        <f t="shared" ref="Z653" si="15299">FLOOR(IF(OR(Z648=0,Z648=1),IF(Z652&gt;Z649,Z649,IF(Z646&gt;=Z652,Z652,Z646)+0.00000001),IF(Z650&gt;=Z649,Z649-Y651,Z650-Y651)+0.00000001),1)</f>
        <v>0</v>
      </c>
      <c r="AA653" s="62">
        <f t="shared" ref="AA653" si="15300">FLOOR(IF(OR(AA648=0,AA648=1),IF(AA652&gt;AA649,AA649,IF(AA646&gt;=AA652,AA652,AA646)+0.00000001),IF(AA650&gt;=AA649,AA649-Z651,AA650-Z651)+0.00000001),1)</f>
        <v>0</v>
      </c>
      <c r="AB653" s="62">
        <f t="shared" ref="AB653" si="15301">FLOOR(IF(OR(AB648=0,AB648=1),IF(AB652&gt;AB649,AB649,IF(AB646&gt;=AB652,AB652,AB646)+0.00000001),IF(AB650&gt;=AB649,AB649-AA651,AB650-AA651)+0.00000001),1)</f>
        <v>0</v>
      </c>
      <c r="AC653" s="62">
        <f t="shared" ref="AC653" si="15302">FLOOR(IF(OR(AC648=0,AC648=1),IF(AC652&gt;AC649,AC649,IF(AC646&gt;=AC652,AC652,AC646)+0.00000001),IF(AC650&gt;=AC649,AC649-AB651,AC650-AB651)+0.00000001),1)</f>
        <v>0</v>
      </c>
      <c r="AD653" s="62">
        <f t="shared" ref="AD653" si="15303">FLOOR(IF(OR(AD648=0,AD648=1),IF(AD652&gt;AD649,AD649,IF(AD646&gt;=AD652,AD652,AD646)+0.00000001),IF(AD650&gt;=AD649,AD649-AC651,AD650-AC651)+0.00000001),1)</f>
        <v>0</v>
      </c>
      <c r="AE653" s="62">
        <f t="shared" ref="AE653" si="15304">FLOOR(IF(OR(AE648=0,AE648=1),IF(AE652&gt;AE649,AE649,IF(AE646&gt;=AE652,AE652,AE646)+0.00000001),IF(AE650&gt;=AE649,AE649-AD651,AE650-AD651)+0.00000001),1)</f>
        <v>0</v>
      </c>
      <c r="AF653" s="62">
        <f t="shared" ref="AF653" si="15305">FLOOR(IF(OR(AF648=0,AF648=1),IF(AF652&gt;AF649,AF649,IF(AF646&gt;=AF652,AF652,AF646)+0.00000001),IF(AF650&gt;=AF649,AF649-AE651,AF650-AE651)+0.00000001),1)</f>
        <v>0</v>
      </c>
      <c r="AG653" s="62">
        <f t="shared" ref="AG653" si="15306">FLOOR(IF(OR(AG648=0,AG648=1),IF(AG652&gt;AG649,AG649,IF(AG646&gt;=AG652,AG652,AG646)+0.00000001),IF(AG650&gt;=AG649,AG649-AF651,AG650-AF651)+0.00000001),1)</f>
        <v>0</v>
      </c>
      <c r="AH653" s="62">
        <f t="shared" ref="AH653" si="15307">FLOOR(IF(OR(AH648=0,AH648=1),IF(AH652&gt;AH649,AH649,IF(AH646&gt;=AH652,AH652,AH646)+0.00000001),IF(AH650&gt;=AH649,AH649-AG651,AH650-AG651)+0.00000001),1)</f>
        <v>0</v>
      </c>
      <c r="AI653" s="62">
        <f t="shared" ref="AI653" si="15308">FLOOR(IF(OR(AI648=0,AI648=1),IF(AI652&gt;AI649,AI649,IF(AI646&gt;=AI652,AI652,AI646)+0.00000001),IF(AI650&gt;=AI649,AI649-AH651,AI650-AH651)+0.00000001),1)</f>
        <v>0</v>
      </c>
      <c r="AJ653" s="62">
        <f t="shared" ref="AJ653" si="15309">FLOOR(IF(OR(AJ648=0,AJ648=1),IF(AJ652&gt;AJ649,AJ649,IF(AJ646&gt;=AJ652,AJ652,AJ646)+0.00000001),IF(AJ650&gt;=AJ649,AJ649-AI651,AJ650-AI651)+0.00000001),1)</f>
        <v>0</v>
      </c>
      <c r="AK653" s="62">
        <f t="shared" ref="AK653" si="15310">FLOOR(IF(OR(AK648=0,AK648=1),IF(AK652&gt;AK649,AK649,IF(AK646&gt;=AK652,AK652,AK646)+0.00000001),IF(AK650&gt;=AK649,AK649-AJ651,AK650-AJ651)+0.00000001),1)</f>
        <v>0</v>
      </c>
      <c r="AL653" s="62">
        <f t="shared" ref="AL653" si="15311">FLOOR(IF(OR(AL648=0,AL648=1),IF(AL652&gt;AL649,AL649,IF(AL646&gt;=AL652,AL652,AL646)+0.00000001),IF(AL650&gt;=AL649,AL649-AK651,AL650-AK651)+0.00000001),1)</f>
        <v>0</v>
      </c>
      <c r="AM653" s="62">
        <f t="shared" ref="AM653" si="15312">FLOOR(IF(OR(AM648=0,AM648=1),IF(AM652&gt;AM649,AM649,IF(AM646&gt;=AM652,AM652,AM646)+0.00000001),IF(AM650&gt;=AM649,AM649-AL651,AM650-AL651)+0.00000001),1)</f>
        <v>0</v>
      </c>
      <c r="AN653" s="62">
        <f t="shared" ref="AN653" si="15313">FLOOR(IF(OR(AN648=0,AN648=1),IF(AN652&gt;AN649,AN649,IF(AN646&gt;=AN652,AN652,AN646)+0.00000001),IF(AN650&gt;=AN649,AN649-AM651,AN650-AM651)+0.00000001),1)</f>
        <v>0</v>
      </c>
      <c r="AO653" s="62">
        <f t="shared" ref="AO653" si="15314">FLOOR(IF(OR(AO648=0,AO648=1),IF(AO652&gt;AO649,AO649,IF(AO646&gt;=AO652,AO652,AO646)+0.00000001),IF(AO650&gt;=AO649,AO649-AN651,AO650-AN651)+0.00000001),1)</f>
        <v>0</v>
      </c>
      <c r="AP653" s="62">
        <f t="shared" ref="AP653" si="15315">FLOOR(IF(OR(AP648=0,AP648=1),IF(AP652&gt;AP649,AP649,IF(AP646&gt;=AP652,AP652,AP646)+0.00000001),IF(AP650&gt;=AP649,AP649-AO651,AP650-AO651)+0.00000001),1)</f>
        <v>0</v>
      </c>
      <c r="AQ653" s="62">
        <f t="shared" ref="AQ653" si="15316">FLOOR(IF(OR(AQ648=0,AQ648=1),IF(AQ652&gt;AQ649,AQ649,IF(AQ646&gt;=AQ652,AQ652,AQ646)+0.00000001),IF(AQ650&gt;=AQ649,AQ649-AP651,AQ650-AP651)+0.00000001),1)</f>
        <v>0</v>
      </c>
      <c r="AR653" s="62">
        <f t="shared" ref="AR653" si="15317">FLOOR(IF(OR(AR648=0,AR648=1),IF(AR652&gt;AR649,AR649,IF(AR646&gt;=AR652,AR652,AR646)+0.00000001),IF(AR650&gt;=AR649,AR649-AQ651,AR650-AQ651)+0.00000001),1)</f>
        <v>0</v>
      </c>
      <c r="AS653" s="62">
        <f t="shared" ref="AS653" si="15318">FLOOR(IF(OR(AS648=0,AS648=1),IF(AS652&gt;AS649,AS649,IF(AS646&gt;=AS652,AS652,AS646)+0.00000001),IF(AS650&gt;=AS649,AS649-AR651,AS650-AR651)+0.00000001),1)</f>
        <v>0</v>
      </c>
      <c r="AT653" s="62">
        <f t="shared" ref="AT653" si="15319">FLOOR(IF(OR(AT648=0,AT648=1),IF(AT652&gt;AT649,AT649,IF(AT646&gt;=AT652,AT652,AT646)+0.00000001),IF(AT650&gt;=AT649,AT649-AS651,AT650-AS651)+0.00000001),1)</f>
        <v>0</v>
      </c>
      <c r="AU653" s="62">
        <f t="shared" ref="AU653" si="15320">FLOOR(IF(OR(AU648=0,AU648=1),IF(AU652&gt;AU649,AU649,IF(AU646&gt;=AU652,AU652,AU646)+0.00000001),IF(AU650&gt;=AU649,AU649-AT651,AU650-AT651)+0.00000001),1)</f>
        <v>0</v>
      </c>
      <c r="AV653" s="62">
        <f t="shared" ref="AV653" si="15321">FLOOR(IF(OR(AV648=0,AV648=1),IF(AV652&gt;AV649,AV649,IF(AV646&gt;=AV652,AV652,AV646)+0.00000001),IF(AV650&gt;=AV649,AV649-AU651,AV650-AU651)+0.00000001),1)</f>
        <v>0</v>
      </c>
      <c r="AW653" s="62">
        <f t="shared" ref="AW653" si="15322">FLOOR(IF(OR(AW648=0,AW648=1),IF(AW652&gt;AW649,AW649,IF(AW646&gt;=AW652,AW652,AW646)+0.00000001),IF(AW650&gt;=AW649,AW649-AV651,AW650-AV651)+0.00000001),1)</f>
        <v>0</v>
      </c>
      <c r="AX653" s="62">
        <f t="shared" ref="AX653" si="15323">FLOOR(IF(OR(AX648=0,AX648=1),IF(AX652&gt;AX649,AX649,IF(AX646&gt;=AX652,AX652,AX646)+0.00000001),IF(AX650&gt;=AX649,AX649-AW651,AX650-AW651)+0.00000001),1)</f>
        <v>0</v>
      </c>
      <c r="AY653" s="62">
        <f t="shared" ref="AY653" si="15324">FLOOR(IF(OR(AY648=0,AY648=1),IF(AY652&gt;AY649,AY649,IF(AY646&gt;=AY652,AY652,AY646)+0.00000001),IF(AY650&gt;=AY649,AY649-AX651,AY650-AX651)+0.00000001),1)</f>
        <v>0</v>
      </c>
      <c r="AZ653" s="62">
        <f t="shared" ref="AZ653" si="15325">FLOOR(IF(OR(AZ648=0,AZ648=1),IF(AZ652&gt;AZ649,AZ649,IF(AZ646&gt;=AZ652,AZ652,AZ646)+0.00000001),IF(AZ650&gt;=AZ649,AZ649-AY651,AZ650-AY651)+0.00000001),1)</f>
        <v>0</v>
      </c>
      <c r="BA653" s="62">
        <f t="shared" ref="BA653" si="15326">FLOOR(IF(OR(BA648=0,BA648=1),IF(BA652&gt;BA649,BA649,IF(BA646&gt;=BA652,BA652,BA646)+0.00000001),IF(BA650&gt;=BA649,BA649-AZ651,BA650-AZ651)+0.00000001),1)</f>
        <v>0</v>
      </c>
      <c r="BB653" s="62">
        <f t="shared" ref="BB653" si="15327">FLOOR(IF(OR(BB648=0,BB648=1),IF(BB652&gt;BB649,BB649,IF(BB646&gt;=BB652,BB652,BB646)+0.00000001),IF(BB650&gt;=BB649,BB649-BA651,BB650-BA651)+0.00000001),1)</f>
        <v>0</v>
      </c>
      <c r="BC653" s="62">
        <f t="shared" ref="BC653" si="15328">FLOOR(IF(OR(BC648=0,BC648=1),IF(BC652&gt;BC649,BC649,IF(BC646&gt;=BC652,BC652,BC646)+0.00000001),IF(BC650&gt;=BC649,BC649-BB651,BC650-BB651)+0.00000001),1)</f>
        <v>0</v>
      </c>
      <c r="BD653" s="62">
        <f t="shared" ref="BD653" si="15329">FLOOR(IF(OR(BD648=0,BD648=1),IF(BD652&gt;BD649,BD649,IF(BD646&gt;=BD652,BD652,BD646)+0.00000001),IF(BD650&gt;=BD649,BD649-BC651,BD650-BC651)+0.00000001),1)</f>
        <v>0</v>
      </c>
      <c r="BE653" s="62">
        <f t="shared" ref="BE653" si="15330">FLOOR(IF(OR(BE648=0,BE648=1),IF(BE652&gt;BE649,BE649,IF(BE646&gt;=BE652,BE652,BE646)+0.00000001),IF(BE650&gt;=BE649,BE649-BD651,BE650-BD651)+0.00000001),1)</f>
        <v>0</v>
      </c>
      <c r="BF653" s="62">
        <f t="shared" ref="BF653" si="15331">FLOOR(IF(OR(BF648=0,BF648=1),IF(BF652&gt;BF649,BF649,IF(BF646&gt;=BF652,BF652,BF646)+0.00000001),IF(BF650&gt;=BF649,BF649-BE651,BF650-BE651)+0.00000001),1)</f>
        <v>0</v>
      </c>
      <c r="BG653" s="62">
        <f t="shared" ref="BG653" si="15332">FLOOR(IF(OR(BG648=0,BG648=1),IF(BG652&gt;BG649,BG649,IF(BG646&gt;=BG652,BG652,BG646)+0.00000001),IF(BG650&gt;=BG649,BG649-BF651,BG650-BF651)+0.00000001),1)</f>
        <v>0</v>
      </c>
      <c r="BH653" s="62">
        <f t="shared" ref="BH653" si="15333">FLOOR(IF(OR(BH648=0,BH648=1),IF(BH652&gt;BH649,BH649,IF(BH646&gt;=BH652,BH652,BH646)+0.00000001),IF(BH650&gt;=BH649,BH649-BG651,BH650-BG651)+0.00000001),1)</f>
        <v>0</v>
      </c>
      <c r="BI653" s="62">
        <f t="shared" ref="BI653" si="15334">FLOOR(IF(OR(BI648=0,BI648=1),IF(BI652&gt;BI649,BI649,IF(BI646&gt;=BI652,BI652,BI646)+0.00000001),IF(BI650&gt;=BI649,BI649-BH651,BI650-BH651)+0.00000001),1)</f>
        <v>0</v>
      </c>
      <c r="BJ653" s="62">
        <f t="shared" ref="BJ653" si="15335">FLOOR(IF(OR(BJ648=0,BJ648=1),IF(BJ652&gt;BJ649,BJ649,IF(BJ646&gt;=BJ652,BJ652,BJ646)+0.00000001),IF(BJ650&gt;=BJ649,BJ649-BI651,BJ650-BI651)+0.00000001),1)</f>
        <v>0</v>
      </c>
      <c r="BK653" s="62">
        <f t="shared" ref="BK653" si="15336">FLOOR(IF(OR(BK648=0,BK648=1),IF(BK652&gt;BK649,BK649,IF(BK646&gt;=BK652,BK652,BK646)+0.00000001),IF(BK650&gt;=BK649,BK649-BJ651,BK650-BJ651)+0.00000001),1)</f>
        <v>0</v>
      </c>
      <c r="BL653" s="62">
        <f t="shared" ref="BL653" si="15337">FLOOR(IF(OR(BL648=0,BL648=1),IF(BL652&gt;BL649,BL649,IF(BL646&gt;=BL652,BL652,BL646)+0.00000001),IF(BL650&gt;=BL649,BL649-BK651,BL650-BK651)+0.00000001),1)</f>
        <v>0</v>
      </c>
      <c r="BM653" s="62">
        <f t="shared" ref="BM653" si="15338">FLOOR(IF(OR(BM648=0,BM648=1),IF(BM652&gt;BM649,BM649,IF(BM646&gt;=BM652,BM652,BM646)+0.00000001),IF(BM650&gt;=BM649,BM649-BL651,BM650-BL651)+0.00000001),1)</f>
        <v>0</v>
      </c>
      <c r="BN653" s="62">
        <f t="shared" ref="BN653" si="15339">FLOOR(IF(OR(BN648=0,BN648=1),IF(BN652&gt;BN649,BN649,IF(BN646&gt;=BN652,BN652,BN646)+0.00000001),IF(BN650&gt;=BN649,BN649-BM651,BN650-BM651)+0.00000001),1)</f>
        <v>0</v>
      </c>
      <c r="BO653" s="62">
        <f t="shared" ref="BO653" si="15340">FLOOR(IF(OR(BO648=0,BO648=1),IF(BO652&gt;BO649,BO649,IF(BO646&gt;=BO652,BO652,BO646)+0.00000001),IF(BO650&gt;=BO649,BO649-BN651,BO650-BN651)+0.00000001),1)</f>
        <v>0</v>
      </c>
      <c r="BP653" s="62">
        <f t="shared" ref="BP653" si="15341">FLOOR(IF(OR(BP648=0,BP648=1),IF(BP652&gt;BP649,BP649,IF(BP646&gt;=BP652,BP652,BP646)+0.00000001),IF(BP650&gt;=BP649,BP649-BO651,BP650-BO651)+0.00000001),1)</f>
        <v>0</v>
      </c>
      <c r="BQ653" s="62">
        <f t="shared" ref="BQ653" si="15342">FLOOR(IF(OR(BQ648=0,BQ648=1),IF(BQ652&gt;BQ649,BQ649,IF(BQ646&gt;=BQ652,BQ652,BQ646)+0.00000001),IF(BQ650&gt;=BQ649,BQ649-BP651,BQ650-BP651)+0.00000001),1)</f>
        <v>0</v>
      </c>
      <c r="BR653" s="62">
        <f t="shared" ref="BR653" si="15343">FLOOR(IF(OR(BR648=0,BR648=1),IF(BR652&gt;BR649,BR649,IF(BR646&gt;=BR652,BR652,BR646)+0.00000001),IF(BR650&gt;=BR649,BR649-BQ651,BR650-BQ651)+0.00000001),1)</f>
        <v>0</v>
      </c>
      <c r="BS653" s="62">
        <f t="shared" ref="BS653" si="15344">FLOOR(IF(OR(BS648=0,BS648=1),IF(BS652&gt;BS649,BS649,IF(BS646&gt;=BS652,BS652,BS646)+0.00000001),IF(BS650&gt;=BS649,BS649-BR651,BS650-BR651)+0.00000001),1)</f>
        <v>0</v>
      </c>
      <c r="BT653" s="62">
        <f t="shared" ref="BT653" si="15345">FLOOR(IF(OR(BT648=0,BT648=1),IF(BT652&gt;BT649,BT649,IF(BT646&gt;=BT652,BT652,BT646)+0.00000001),IF(BT650&gt;=BT649,BT649-BS651,BT650-BS651)+0.00000001),1)</f>
        <v>0</v>
      </c>
      <c r="BU653" s="62">
        <f t="shared" ref="BU653" si="15346">FLOOR(IF(OR(BU648=0,BU648=1),IF(BU652&gt;BU649,BU649,IF(BU646&gt;=BU652,BU652,BU646)+0.00000001),IF(BU650&gt;=BU649,BU649-BT651,BU650-BT651)+0.00000001),1)</f>
        <v>0</v>
      </c>
      <c r="BV653" s="62">
        <f t="shared" ref="BV653" si="15347">FLOOR(IF(OR(BV648=0,BV648=1),IF(BV652&gt;BV649,BV649,IF(BV646&gt;=BV652,BV652,BV646)+0.00000001),IF(BV650&gt;=BV649,BV649-BU651,BV650-BU651)+0.00000001),1)</f>
        <v>0</v>
      </c>
      <c r="BW653" s="62">
        <f t="shared" ref="BW653" si="15348">FLOOR(IF(OR(BW648=0,BW648=1),IF(BW652&gt;BW649,BW649,IF(BW646&gt;=BW652,BW652,BW646)+0.00000001),IF(BW650&gt;=BW649,BW649-BV651,BW650-BV651)+0.00000001),1)</f>
        <v>0</v>
      </c>
      <c r="BX653" s="62">
        <f t="shared" ref="BX653" si="15349">FLOOR(IF(OR(BX648=0,BX648=1),IF(BX652&gt;BX649,BX649,IF(BX646&gt;=BX652,BX652,BX646)+0.00000001),IF(BX650&gt;=BX649,BX649-BW651,BX650-BW651)+0.00000001),1)</f>
        <v>0</v>
      </c>
      <c r="BY653" s="298"/>
      <c r="BZ653" s="300"/>
      <c r="CA653" s="302"/>
      <c r="CB653" s="302"/>
    </row>
    <row r="654" spans="1:96" s="98" customFormat="1" ht="25.2" customHeight="1" thickBot="1" x14ac:dyDescent="0.35">
      <c r="A654" s="97"/>
      <c r="B654" s="120"/>
      <c r="C654" s="63"/>
      <c r="D654" s="63"/>
      <c r="E654" s="63"/>
      <c r="F654" s="63"/>
      <c r="G654" s="63"/>
      <c r="H654" s="63"/>
      <c r="I654" s="63"/>
      <c r="J654" s="63"/>
      <c r="K654" s="63"/>
      <c r="L654" s="64"/>
      <c r="M654" s="7"/>
      <c r="N654" s="161"/>
      <c r="P654" s="175" t="s">
        <v>156</v>
      </c>
      <c r="Q654" s="204">
        <f>IF(Q653=0,0,Q653*$J$16)</f>
        <v>0</v>
      </c>
      <c r="R654" s="204">
        <f t="shared" ref="R654:BX654" si="15350">IF(R653=0,0,R653*$J$16)</f>
        <v>0</v>
      </c>
      <c r="S654" s="204">
        <f t="shared" si="15350"/>
        <v>0</v>
      </c>
      <c r="T654" s="204">
        <f t="shared" si="15350"/>
        <v>0</v>
      </c>
      <c r="U654" s="204">
        <f t="shared" si="15350"/>
        <v>0</v>
      </c>
      <c r="V654" s="204">
        <f t="shared" si="15350"/>
        <v>0</v>
      </c>
      <c r="W654" s="204">
        <f t="shared" si="15350"/>
        <v>0</v>
      </c>
      <c r="X654" s="204">
        <f t="shared" si="15350"/>
        <v>0</v>
      </c>
      <c r="Y654" s="204">
        <f t="shared" si="15350"/>
        <v>0</v>
      </c>
      <c r="Z654" s="204">
        <f t="shared" si="15350"/>
        <v>0</v>
      </c>
      <c r="AA654" s="204">
        <f t="shared" si="15350"/>
        <v>0</v>
      </c>
      <c r="AB654" s="204">
        <f t="shared" si="15350"/>
        <v>0</v>
      </c>
      <c r="AC654" s="204">
        <f t="shared" si="15350"/>
        <v>0</v>
      </c>
      <c r="AD654" s="204">
        <f t="shared" si="15350"/>
        <v>0</v>
      </c>
      <c r="AE654" s="204">
        <f t="shared" si="15350"/>
        <v>0</v>
      </c>
      <c r="AF654" s="204">
        <f t="shared" si="15350"/>
        <v>0</v>
      </c>
      <c r="AG654" s="204">
        <f t="shared" si="15350"/>
        <v>0</v>
      </c>
      <c r="AH654" s="204">
        <f t="shared" si="15350"/>
        <v>0</v>
      </c>
      <c r="AI654" s="204">
        <f t="shared" si="15350"/>
        <v>0</v>
      </c>
      <c r="AJ654" s="204">
        <f t="shared" si="15350"/>
        <v>0</v>
      </c>
      <c r="AK654" s="204">
        <f t="shared" si="15350"/>
        <v>0</v>
      </c>
      <c r="AL654" s="204">
        <f t="shared" si="15350"/>
        <v>0</v>
      </c>
      <c r="AM654" s="204">
        <f t="shared" si="15350"/>
        <v>0</v>
      </c>
      <c r="AN654" s="204">
        <f t="shared" si="15350"/>
        <v>0</v>
      </c>
      <c r="AO654" s="204">
        <f t="shared" si="15350"/>
        <v>0</v>
      </c>
      <c r="AP654" s="204">
        <f t="shared" si="15350"/>
        <v>0</v>
      </c>
      <c r="AQ654" s="204">
        <f t="shared" si="15350"/>
        <v>0</v>
      </c>
      <c r="AR654" s="204">
        <f t="shared" si="15350"/>
        <v>0</v>
      </c>
      <c r="AS654" s="204">
        <f t="shared" si="15350"/>
        <v>0</v>
      </c>
      <c r="AT654" s="204">
        <f t="shared" si="15350"/>
        <v>0</v>
      </c>
      <c r="AU654" s="204">
        <f t="shared" si="15350"/>
        <v>0</v>
      </c>
      <c r="AV654" s="204">
        <f t="shared" si="15350"/>
        <v>0</v>
      </c>
      <c r="AW654" s="204">
        <f t="shared" si="15350"/>
        <v>0</v>
      </c>
      <c r="AX654" s="204">
        <f t="shared" si="15350"/>
        <v>0</v>
      </c>
      <c r="AY654" s="204">
        <f t="shared" si="15350"/>
        <v>0</v>
      </c>
      <c r="AZ654" s="204">
        <f t="shared" si="15350"/>
        <v>0</v>
      </c>
      <c r="BA654" s="204">
        <f t="shared" si="15350"/>
        <v>0</v>
      </c>
      <c r="BB654" s="204">
        <f t="shared" si="15350"/>
        <v>0</v>
      </c>
      <c r="BC654" s="204">
        <f t="shared" si="15350"/>
        <v>0</v>
      </c>
      <c r="BD654" s="204">
        <f t="shared" si="15350"/>
        <v>0</v>
      </c>
      <c r="BE654" s="204">
        <f t="shared" si="15350"/>
        <v>0</v>
      </c>
      <c r="BF654" s="204">
        <f t="shared" si="15350"/>
        <v>0</v>
      </c>
      <c r="BG654" s="204">
        <f t="shared" si="15350"/>
        <v>0</v>
      </c>
      <c r="BH654" s="204">
        <f t="shared" si="15350"/>
        <v>0</v>
      </c>
      <c r="BI654" s="204">
        <f t="shared" si="15350"/>
        <v>0</v>
      </c>
      <c r="BJ654" s="204">
        <f t="shared" si="15350"/>
        <v>0</v>
      </c>
      <c r="BK654" s="204">
        <f t="shared" si="15350"/>
        <v>0</v>
      </c>
      <c r="BL654" s="204">
        <f t="shared" si="15350"/>
        <v>0</v>
      </c>
      <c r="BM654" s="204">
        <f t="shared" si="15350"/>
        <v>0</v>
      </c>
      <c r="BN654" s="204">
        <f t="shared" si="15350"/>
        <v>0</v>
      </c>
      <c r="BO654" s="204">
        <f t="shared" si="15350"/>
        <v>0</v>
      </c>
      <c r="BP654" s="204">
        <f t="shared" si="15350"/>
        <v>0</v>
      </c>
      <c r="BQ654" s="204">
        <f t="shared" si="15350"/>
        <v>0</v>
      </c>
      <c r="BR654" s="204">
        <f t="shared" si="15350"/>
        <v>0</v>
      </c>
      <c r="BS654" s="204">
        <f t="shared" si="15350"/>
        <v>0</v>
      </c>
      <c r="BT654" s="204">
        <f t="shared" si="15350"/>
        <v>0</v>
      </c>
      <c r="BU654" s="204">
        <f t="shared" si="15350"/>
        <v>0</v>
      </c>
      <c r="BV654" s="204">
        <f t="shared" si="15350"/>
        <v>0</v>
      </c>
      <c r="BW654" s="204">
        <f t="shared" si="15350"/>
        <v>0</v>
      </c>
      <c r="BX654" s="204">
        <f t="shared" si="15350"/>
        <v>0</v>
      </c>
      <c r="BY654" s="299"/>
      <c r="BZ654" s="301"/>
      <c r="CA654" s="303"/>
      <c r="CB654" s="303"/>
      <c r="CD654" s="146">
        <f>SUMIFS($Q654:$BX654,$Q644:$BX644,"1. ZoR")</f>
        <v>0</v>
      </c>
      <c r="CE654" s="146">
        <f>SUMIFS($Q654:$BX654,$Q644:$BX644,"2. ZoR")</f>
        <v>0</v>
      </c>
      <c r="CF654" s="146">
        <f>SUMIFS($Q654:$BX654,$Q644:$BX644,"3. ZoR")</f>
        <v>0</v>
      </c>
      <c r="CG654" s="146">
        <f>SUMIFS($Q654:$BX654,$Q644:$BX644,"4. ZoR")</f>
        <v>0</v>
      </c>
      <c r="CH654" s="146">
        <f>SUMIFS($Q654:$BX654,$Q644:$BX644,"5. ZoR")</f>
        <v>0</v>
      </c>
      <c r="CI654" s="146">
        <f>SUMIFS($Q654:$BX654,$Q644:$BX644,"6. ZoR")</f>
        <v>0</v>
      </c>
      <c r="CJ654" s="146">
        <f>SUMIFS($Q654:$BX654,$Q644:$BX644,"7. ZoR")</f>
        <v>0</v>
      </c>
      <c r="CK654" s="146">
        <f>SUMIFS($Q654:$BX654,$Q644:$BX644,"8. ZoR")</f>
        <v>0</v>
      </c>
      <c r="CL654" s="146">
        <f>SUMIFS($Q654:$BX654,$Q644:$BX644,"9. ZoR")</f>
        <v>0</v>
      </c>
      <c r="CM654" s="146">
        <f>SUMIFS($Q654:$BX654,$Q644:$BX644,"10. ZoR")</f>
        <v>0</v>
      </c>
      <c r="CN654" s="146">
        <f>SUMIFS($Q654:$BX654,$Q644:$BX644,"11. ZoR")</f>
        <v>0</v>
      </c>
      <c r="CO654" s="146">
        <f>SUMIFS($Q654:$BX654,$Q644:$BX644,"12. ZoR")</f>
        <v>0</v>
      </c>
      <c r="CP654" s="146">
        <f>SUMIFS($Q654:$BX654,$Q644:$BX644,"13. ZoR")</f>
        <v>0</v>
      </c>
      <c r="CQ654" s="146">
        <f>SUMIFS($Q654:$BX654,$Q644:$BX644,"14. ZoR")</f>
        <v>0</v>
      </c>
      <c r="CR654" s="146">
        <f>SUMIFS($Q654:$BX654,$Q644:$BX644,"15. ZoR")</f>
        <v>0</v>
      </c>
    </row>
    <row r="655" spans="1:96" ht="15" thickBot="1" x14ac:dyDescent="0.35"/>
    <row r="656" spans="1:96" s="98" customFormat="1" ht="69.599999999999994" customHeight="1" thickBot="1" x14ac:dyDescent="0.35">
      <c r="A656" s="229"/>
      <c r="B656" s="112"/>
      <c r="C656" s="304" t="s">
        <v>1</v>
      </c>
      <c r="D656" s="113"/>
      <c r="E656" s="122" t="s">
        <v>248</v>
      </c>
      <c r="F656" s="122" t="s">
        <v>200</v>
      </c>
      <c r="G656" s="114" t="s">
        <v>93</v>
      </c>
      <c r="H656" s="114" t="s">
        <v>94</v>
      </c>
      <c r="I656" s="114" t="s">
        <v>229</v>
      </c>
      <c r="J656" s="114" t="s">
        <v>206</v>
      </c>
      <c r="K656" s="114" t="s">
        <v>208</v>
      </c>
      <c r="L656" s="129" t="s">
        <v>0</v>
      </c>
      <c r="M656" s="7"/>
      <c r="N656" s="115">
        <v>204032</v>
      </c>
      <c r="P656" s="162" t="s">
        <v>129</v>
      </c>
      <c r="Q656" s="76" t="s">
        <v>3</v>
      </c>
      <c r="R656" s="76" t="s">
        <v>4</v>
      </c>
      <c r="S656" s="76" t="s">
        <v>5</v>
      </c>
      <c r="T656" s="76" t="s">
        <v>6</v>
      </c>
      <c r="U656" s="76" t="s">
        <v>7</v>
      </c>
      <c r="V656" s="76" t="s">
        <v>8</v>
      </c>
      <c r="W656" s="76" t="s">
        <v>9</v>
      </c>
      <c r="X656" s="76" t="s">
        <v>10</v>
      </c>
      <c r="Y656" s="76" t="s">
        <v>11</v>
      </c>
      <c r="Z656" s="76" t="s">
        <v>12</v>
      </c>
      <c r="AA656" s="76" t="s">
        <v>13</v>
      </c>
      <c r="AB656" s="76" t="s">
        <v>14</v>
      </c>
      <c r="AC656" s="76" t="s">
        <v>15</v>
      </c>
      <c r="AD656" s="76" t="s">
        <v>16</v>
      </c>
      <c r="AE656" s="76" t="s">
        <v>17</v>
      </c>
      <c r="AF656" s="76" t="s">
        <v>18</v>
      </c>
      <c r="AG656" s="76" t="s">
        <v>19</v>
      </c>
      <c r="AH656" s="76" t="s">
        <v>20</v>
      </c>
      <c r="AI656" s="76" t="s">
        <v>21</v>
      </c>
      <c r="AJ656" s="76" t="s">
        <v>22</v>
      </c>
      <c r="AK656" s="76" t="s">
        <v>23</v>
      </c>
      <c r="AL656" s="76" t="s">
        <v>24</v>
      </c>
      <c r="AM656" s="76" t="s">
        <v>25</v>
      </c>
      <c r="AN656" s="76" t="s">
        <v>26</v>
      </c>
      <c r="AO656" s="76" t="s">
        <v>27</v>
      </c>
      <c r="AP656" s="76" t="s">
        <v>28</v>
      </c>
      <c r="AQ656" s="76" t="s">
        <v>29</v>
      </c>
      <c r="AR656" s="76" t="s">
        <v>30</v>
      </c>
      <c r="AS656" s="76" t="s">
        <v>31</v>
      </c>
      <c r="AT656" s="76" t="s">
        <v>32</v>
      </c>
      <c r="AU656" s="76" t="s">
        <v>33</v>
      </c>
      <c r="AV656" s="76" t="s">
        <v>34</v>
      </c>
      <c r="AW656" s="76" t="s">
        <v>35</v>
      </c>
      <c r="AX656" s="76" t="s">
        <v>36</v>
      </c>
      <c r="AY656" s="76" t="s">
        <v>37</v>
      </c>
      <c r="AZ656" s="76" t="s">
        <v>38</v>
      </c>
      <c r="BA656" s="76" t="s">
        <v>39</v>
      </c>
      <c r="BB656" s="76" t="s">
        <v>40</v>
      </c>
      <c r="BC656" s="76" t="s">
        <v>41</v>
      </c>
      <c r="BD656" s="76" t="s">
        <v>42</v>
      </c>
      <c r="BE656" s="76" t="s">
        <v>43</v>
      </c>
      <c r="BF656" s="76" t="s">
        <v>44</v>
      </c>
      <c r="BG656" s="76" t="s">
        <v>45</v>
      </c>
      <c r="BH656" s="76" t="s">
        <v>46</v>
      </c>
      <c r="BI656" s="76" t="s">
        <v>47</v>
      </c>
      <c r="BJ656" s="76" t="s">
        <v>48</v>
      </c>
      <c r="BK656" s="76" t="s">
        <v>49</v>
      </c>
      <c r="BL656" s="76" t="s">
        <v>50</v>
      </c>
      <c r="BM656" s="76" t="s">
        <v>51</v>
      </c>
      <c r="BN656" s="76" t="s">
        <v>52</v>
      </c>
      <c r="BO656" s="76" t="s">
        <v>130</v>
      </c>
      <c r="BP656" s="76" t="s">
        <v>131</v>
      </c>
      <c r="BQ656" s="76" t="s">
        <v>132</v>
      </c>
      <c r="BR656" s="76" t="s">
        <v>133</v>
      </c>
      <c r="BS656" s="76" t="s">
        <v>134</v>
      </c>
      <c r="BT656" s="76" t="s">
        <v>135</v>
      </c>
      <c r="BU656" s="76" t="s">
        <v>136</v>
      </c>
      <c r="BV656" s="76" t="s">
        <v>137</v>
      </c>
      <c r="BW656" s="76" t="s">
        <v>138</v>
      </c>
      <c r="BX656" s="76" t="s">
        <v>139</v>
      </c>
      <c r="BY656" s="125" t="s">
        <v>174</v>
      </c>
      <c r="BZ656" s="126" t="s">
        <v>175</v>
      </c>
      <c r="CA656" s="126" t="s">
        <v>236</v>
      </c>
      <c r="CB656" s="126" t="s">
        <v>237</v>
      </c>
      <c r="CD656" s="306" t="s">
        <v>222</v>
      </c>
      <c r="CE656" s="307"/>
      <c r="CF656" s="307"/>
      <c r="CG656" s="307"/>
      <c r="CH656" s="307"/>
      <c r="CI656" s="307"/>
      <c r="CJ656" s="307"/>
      <c r="CK656" s="307"/>
      <c r="CL656" s="307"/>
      <c r="CM656" s="307"/>
      <c r="CN656" s="307"/>
      <c r="CO656" s="307"/>
      <c r="CP656" s="307"/>
      <c r="CQ656" s="307"/>
      <c r="CR656" s="307"/>
    </row>
    <row r="657" spans="1:96" s="98" customFormat="1" ht="21" hidden="1" customHeight="1" x14ac:dyDescent="0.3">
      <c r="A657" s="230"/>
      <c r="B657" s="105"/>
      <c r="C657" s="305"/>
      <c r="D657" s="116"/>
      <c r="E657" s="116"/>
      <c r="F657" s="116"/>
      <c r="G657" s="308" t="s">
        <v>235</v>
      </c>
      <c r="H657" s="308" t="s">
        <v>95</v>
      </c>
      <c r="I657" s="309" t="s">
        <v>199</v>
      </c>
      <c r="J657" s="309" t="s">
        <v>207</v>
      </c>
      <c r="K657" s="128"/>
      <c r="L657" s="311" t="s">
        <v>92</v>
      </c>
      <c r="M657" s="7"/>
      <c r="N657" s="313" t="s">
        <v>2</v>
      </c>
      <c r="P657" s="77"/>
      <c r="Q657" s="67">
        <f>MONTH(Úvod!$F$10)</f>
        <v>1</v>
      </c>
      <c r="R657" s="68">
        <f t="shared" ref="R657" si="15351">IF(Q657=12,1,Q657+1)</f>
        <v>2</v>
      </c>
      <c r="S657" s="68">
        <f t="shared" ref="S657" si="15352">IF(R657=12,1,R657+1)</f>
        <v>3</v>
      </c>
      <c r="T657" s="69">
        <f t="shared" ref="T657" si="15353">IF(S657=12,1,S657+1)</f>
        <v>4</v>
      </c>
      <c r="U657" s="69">
        <f t="shared" ref="U657" si="15354">IF(T657=12,1,T657+1)</f>
        <v>5</v>
      </c>
      <c r="V657" s="69">
        <f t="shared" ref="V657" si="15355">IF(U657=12,1,U657+1)</f>
        <v>6</v>
      </c>
      <c r="W657" s="69">
        <f t="shared" ref="W657" si="15356">IF(V657=12,1,V657+1)</f>
        <v>7</v>
      </c>
      <c r="X657" s="69">
        <f t="shared" ref="X657" si="15357">IF(W657=12,1,W657+1)</f>
        <v>8</v>
      </c>
      <c r="Y657" s="69">
        <f t="shared" ref="Y657" si="15358">IF(X657=12,1,X657+1)</f>
        <v>9</v>
      </c>
      <c r="Z657" s="69">
        <f>IF(Y657=12,1,Y657+1)</f>
        <v>10</v>
      </c>
      <c r="AA657" s="69">
        <f t="shared" ref="AA657" si="15359">IF(Z657=12,1,Z657+1)</f>
        <v>11</v>
      </c>
      <c r="AB657" s="69">
        <f t="shared" ref="AB657" si="15360">IF(AA657=12,1,AA657+1)</f>
        <v>12</v>
      </c>
      <c r="AC657" s="69">
        <f t="shared" ref="AC657" si="15361">IF(AB657=12,1,AB657+1)</f>
        <v>1</v>
      </c>
      <c r="AD657" s="69">
        <f t="shared" ref="AD657" si="15362">IF(AC657=12,1,AC657+1)</f>
        <v>2</v>
      </c>
      <c r="AE657" s="69">
        <f t="shared" ref="AE657" si="15363">IF(AD657=12,1,AD657+1)</f>
        <v>3</v>
      </c>
      <c r="AF657" s="69">
        <f t="shared" ref="AF657" si="15364">IF(AE657=12,1,AE657+1)</f>
        <v>4</v>
      </c>
      <c r="AG657" s="69">
        <f t="shared" ref="AG657" si="15365">IF(AF657=12,1,AF657+1)</f>
        <v>5</v>
      </c>
      <c r="AH657" s="69">
        <f t="shared" ref="AH657" si="15366">IF(AG657=12,1,AG657+1)</f>
        <v>6</v>
      </c>
      <c r="AI657" s="69">
        <f>IF(AH657=12,1,AH657+1)</f>
        <v>7</v>
      </c>
      <c r="AJ657" s="69">
        <f t="shared" ref="AJ657" si="15367">IF(AI657=12,1,AI657+1)</f>
        <v>8</v>
      </c>
      <c r="AK657" s="69">
        <f t="shared" ref="AK657" si="15368">IF(AJ657=12,1,AJ657+1)</f>
        <v>9</v>
      </c>
      <c r="AL657" s="69">
        <f t="shared" ref="AL657" si="15369">IF(AK657=12,1,AK657+1)</f>
        <v>10</v>
      </c>
      <c r="AM657" s="69">
        <f t="shared" ref="AM657" si="15370">IF(AL657=12,1,AL657+1)</f>
        <v>11</v>
      </c>
      <c r="AN657" s="69">
        <f t="shared" ref="AN657" si="15371">IF(AM657=12,1,AM657+1)</f>
        <v>12</v>
      </c>
      <c r="AO657" s="69">
        <f t="shared" ref="AO657" si="15372">IF(AN657=12,1,AN657+1)</f>
        <v>1</v>
      </c>
      <c r="AP657" s="69">
        <f t="shared" ref="AP657" si="15373">IF(AO657=12,1,AO657+1)</f>
        <v>2</v>
      </c>
      <c r="AQ657" s="69">
        <f t="shared" ref="AQ657" si="15374">IF(AP657=12,1,AP657+1)</f>
        <v>3</v>
      </c>
      <c r="AR657" s="69">
        <f t="shared" ref="AR657" si="15375">IF(AQ657=12,1,AQ657+1)</f>
        <v>4</v>
      </c>
      <c r="AS657" s="69">
        <f t="shared" ref="AS657" si="15376">IF(AR657=12,1,AR657+1)</f>
        <v>5</v>
      </c>
      <c r="AT657" s="69">
        <f t="shared" ref="AT657" si="15377">IF(AS657=12,1,AS657+1)</f>
        <v>6</v>
      </c>
      <c r="AU657" s="69">
        <f t="shared" ref="AU657" si="15378">IF(AT657=12,1,AT657+1)</f>
        <v>7</v>
      </c>
      <c r="AV657" s="69">
        <f t="shared" ref="AV657" si="15379">IF(AU657=12,1,AU657+1)</f>
        <v>8</v>
      </c>
      <c r="AW657" s="69">
        <f t="shared" ref="AW657" si="15380">IF(AV657=12,1,AV657+1)</f>
        <v>9</v>
      </c>
      <c r="AX657" s="69">
        <f t="shared" ref="AX657" si="15381">IF(AW657=12,1,AW657+1)</f>
        <v>10</v>
      </c>
      <c r="AY657" s="69">
        <f t="shared" ref="AY657" si="15382">IF(AX657=12,1,AX657+1)</f>
        <v>11</v>
      </c>
      <c r="AZ657" s="69">
        <f t="shared" ref="AZ657" si="15383">IF(AY657=12,1,AY657+1)</f>
        <v>12</v>
      </c>
      <c r="BA657" s="69">
        <f t="shared" ref="BA657" si="15384">IF(AZ657=12,1,AZ657+1)</f>
        <v>1</v>
      </c>
      <c r="BB657" s="69">
        <f t="shared" ref="BB657" si="15385">IF(BA657=12,1,BA657+1)</f>
        <v>2</v>
      </c>
      <c r="BC657" s="69">
        <f t="shared" ref="BC657" si="15386">IF(BB657=12,1,BB657+1)</f>
        <v>3</v>
      </c>
      <c r="BD657" s="69">
        <f t="shared" ref="BD657" si="15387">IF(BC657=12,1,BC657+1)</f>
        <v>4</v>
      </c>
      <c r="BE657" s="69">
        <f t="shared" ref="BE657" si="15388">IF(BD657=12,1,BD657+1)</f>
        <v>5</v>
      </c>
      <c r="BF657" s="69">
        <f t="shared" ref="BF657" si="15389">IF(BE657=12,1,BE657+1)</f>
        <v>6</v>
      </c>
      <c r="BG657" s="69">
        <f t="shared" ref="BG657" si="15390">IF(BF657=12,1,BF657+1)</f>
        <v>7</v>
      </c>
      <c r="BH657" s="69">
        <f t="shared" ref="BH657" si="15391">IF(BG657=12,1,BG657+1)</f>
        <v>8</v>
      </c>
      <c r="BI657" s="69">
        <f t="shared" ref="BI657" si="15392">IF(BH657=12,1,BH657+1)</f>
        <v>9</v>
      </c>
      <c r="BJ657" s="69">
        <f t="shared" ref="BJ657" si="15393">IF(BI657=12,1,BI657+1)</f>
        <v>10</v>
      </c>
      <c r="BK657" s="69">
        <f t="shared" ref="BK657" si="15394">IF(BJ657=12,1,BJ657+1)</f>
        <v>11</v>
      </c>
      <c r="BL657" s="69">
        <f t="shared" ref="BL657" si="15395">IF(BK657=12,1,BK657+1)</f>
        <v>12</v>
      </c>
      <c r="BM657" s="69">
        <f t="shared" ref="BM657" si="15396">IF(BL657=12,1,BL657+1)</f>
        <v>1</v>
      </c>
      <c r="BN657" s="69">
        <f t="shared" ref="BN657" si="15397">IF(BM657=12,1,BM657+1)</f>
        <v>2</v>
      </c>
      <c r="BO657" s="69">
        <f t="shared" ref="BO657" si="15398">IF(BN657=12,1,BN657+1)</f>
        <v>3</v>
      </c>
      <c r="BP657" s="69">
        <f t="shared" ref="BP657" si="15399">IF(BO657=12,1,BO657+1)</f>
        <v>4</v>
      </c>
      <c r="BQ657" s="69">
        <f t="shared" ref="BQ657" si="15400">IF(BP657=12,1,BP657+1)</f>
        <v>5</v>
      </c>
      <c r="BR657" s="69">
        <f t="shared" ref="BR657" si="15401">IF(BQ657=12,1,BQ657+1)</f>
        <v>6</v>
      </c>
      <c r="BS657" s="69">
        <f t="shared" ref="BS657" si="15402">IF(BR657=12,1,BR657+1)</f>
        <v>7</v>
      </c>
      <c r="BT657" s="69">
        <f t="shared" ref="BT657" si="15403">IF(BS657=12,1,BS657+1)</f>
        <v>8</v>
      </c>
      <c r="BU657" s="69">
        <f t="shared" ref="BU657" si="15404">IF(BT657=12,1,BT657+1)</f>
        <v>9</v>
      </c>
      <c r="BV657" s="69">
        <f t="shared" ref="BV657" si="15405">IF(BU657=12,1,BU657+1)</f>
        <v>10</v>
      </c>
      <c r="BW657" s="69">
        <f t="shared" ref="BW657" si="15406">IF(BV657=12,1,BV657+1)</f>
        <v>11</v>
      </c>
      <c r="BX657" s="69">
        <f t="shared" ref="BX657" si="15407">IF(BW657=12,1,BW657+1)</f>
        <v>12</v>
      </c>
      <c r="BY657" s="74"/>
      <c r="BZ657" s="71"/>
      <c r="CA657" s="71"/>
      <c r="CB657" s="71"/>
    </row>
    <row r="658" spans="1:96" s="98" customFormat="1" ht="18" hidden="1" customHeight="1" x14ac:dyDescent="0.3">
      <c r="A658" s="230"/>
      <c r="B658" s="105"/>
      <c r="C658" s="305"/>
      <c r="D658" s="116"/>
      <c r="E658" s="116"/>
      <c r="F658" s="116"/>
      <c r="G658" s="308"/>
      <c r="H658" s="308"/>
      <c r="I658" s="309"/>
      <c r="J658" s="309"/>
      <c r="K658" s="128"/>
      <c r="L658" s="311"/>
      <c r="M658" s="7"/>
      <c r="N658" s="314"/>
      <c r="P658" s="70"/>
      <c r="Q658" s="53">
        <f t="shared" ref="Q658:BX658" si="15408">VALUE(_xlfn.CONCAT(Q657,".",Q660))</f>
        <v>1</v>
      </c>
      <c r="R658" s="66">
        <f t="shared" si="15408"/>
        <v>32</v>
      </c>
      <c r="S658" s="66">
        <f t="shared" si="15408"/>
        <v>61</v>
      </c>
      <c r="T658" s="66">
        <f t="shared" si="15408"/>
        <v>92</v>
      </c>
      <c r="U658" s="66">
        <f t="shared" si="15408"/>
        <v>122</v>
      </c>
      <c r="V658" s="66">
        <f t="shared" si="15408"/>
        <v>153</v>
      </c>
      <c r="W658" s="66">
        <f t="shared" si="15408"/>
        <v>183</v>
      </c>
      <c r="X658" s="66">
        <f t="shared" si="15408"/>
        <v>214</v>
      </c>
      <c r="Y658" s="66">
        <f t="shared" si="15408"/>
        <v>245</v>
      </c>
      <c r="Z658" s="66">
        <f t="shared" si="15408"/>
        <v>275</v>
      </c>
      <c r="AA658" s="66">
        <f t="shared" si="15408"/>
        <v>306</v>
      </c>
      <c r="AB658" s="66">
        <f t="shared" si="15408"/>
        <v>336</v>
      </c>
      <c r="AC658" s="66">
        <f t="shared" si="15408"/>
        <v>367</v>
      </c>
      <c r="AD658" s="66">
        <f t="shared" si="15408"/>
        <v>398</v>
      </c>
      <c r="AE658" s="66">
        <f t="shared" si="15408"/>
        <v>426</v>
      </c>
      <c r="AF658" s="66">
        <f t="shared" si="15408"/>
        <v>457</v>
      </c>
      <c r="AG658" s="66">
        <f t="shared" si="15408"/>
        <v>487</v>
      </c>
      <c r="AH658" s="66">
        <f t="shared" si="15408"/>
        <v>518</v>
      </c>
      <c r="AI658" s="66">
        <f t="shared" si="15408"/>
        <v>548</v>
      </c>
      <c r="AJ658" s="66">
        <f t="shared" si="15408"/>
        <v>579</v>
      </c>
      <c r="AK658" s="66">
        <f t="shared" si="15408"/>
        <v>610</v>
      </c>
      <c r="AL658" s="66">
        <f t="shared" si="15408"/>
        <v>640</v>
      </c>
      <c r="AM658" s="66">
        <f t="shared" si="15408"/>
        <v>671</v>
      </c>
      <c r="AN658" s="66">
        <f t="shared" si="15408"/>
        <v>701</v>
      </c>
      <c r="AO658" s="66">
        <f t="shared" si="15408"/>
        <v>732</v>
      </c>
      <c r="AP658" s="66">
        <f t="shared" si="15408"/>
        <v>763</v>
      </c>
      <c r="AQ658" s="66">
        <f t="shared" si="15408"/>
        <v>791</v>
      </c>
      <c r="AR658" s="66">
        <f t="shared" si="15408"/>
        <v>822</v>
      </c>
      <c r="AS658" s="66">
        <f t="shared" si="15408"/>
        <v>852</v>
      </c>
      <c r="AT658" s="66">
        <f t="shared" si="15408"/>
        <v>883</v>
      </c>
      <c r="AU658" s="66">
        <f t="shared" si="15408"/>
        <v>913</v>
      </c>
      <c r="AV658" s="66">
        <f t="shared" si="15408"/>
        <v>944</v>
      </c>
      <c r="AW658" s="66">
        <f t="shared" si="15408"/>
        <v>975</v>
      </c>
      <c r="AX658" s="66">
        <f t="shared" si="15408"/>
        <v>1005</v>
      </c>
      <c r="AY658" s="66">
        <f t="shared" si="15408"/>
        <v>1036</v>
      </c>
      <c r="AZ658" s="66">
        <f t="shared" si="15408"/>
        <v>1066</v>
      </c>
      <c r="BA658" s="66">
        <f t="shared" si="15408"/>
        <v>1097</v>
      </c>
      <c r="BB658" s="66">
        <f t="shared" si="15408"/>
        <v>1128</v>
      </c>
      <c r="BC658" s="66">
        <f t="shared" si="15408"/>
        <v>1156</v>
      </c>
      <c r="BD658" s="66">
        <f t="shared" si="15408"/>
        <v>1187</v>
      </c>
      <c r="BE658" s="66">
        <f t="shared" si="15408"/>
        <v>1217</v>
      </c>
      <c r="BF658" s="66">
        <f t="shared" si="15408"/>
        <v>1248</v>
      </c>
      <c r="BG658" s="66">
        <f t="shared" si="15408"/>
        <v>1278</v>
      </c>
      <c r="BH658" s="66">
        <f t="shared" si="15408"/>
        <v>1309</v>
      </c>
      <c r="BI658" s="66">
        <f t="shared" si="15408"/>
        <v>1340</v>
      </c>
      <c r="BJ658" s="66">
        <f t="shared" si="15408"/>
        <v>1370</v>
      </c>
      <c r="BK658" s="66">
        <f t="shared" si="15408"/>
        <v>1401</v>
      </c>
      <c r="BL658" s="66">
        <f t="shared" si="15408"/>
        <v>1431</v>
      </c>
      <c r="BM658" s="66">
        <f t="shared" si="15408"/>
        <v>1462</v>
      </c>
      <c r="BN658" s="66">
        <f t="shared" si="15408"/>
        <v>1493</v>
      </c>
      <c r="BO658" s="66">
        <f t="shared" si="15408"/>
        <v>1522</v>
      </c>
      <c r="BP658" s="66">
        <f t="shared" si="15408"/>
        <v>1553</v>
      </c>
      <c r="BQ658" s="66">
        <f t="shared" si="15408"/>
        <v>1583</v>
      </c>
      <c r="BR658" s="66">
        <f t="shared" si="15408"/>
        <v>1614</v>
      </c>
      <c r="BS658" s="66">
        <f t="shared" si="15408"/>
        <v>1644</v>
      </c>
      <c r="BT658" s="66">
        <f t="shared" si="15408"/>
        <v>1675</v>
      </c>
      <c r="BU658" s="66">
        <f t="shared" si="15408"/>
        <v>1706</v>
      </c>
      <c r="BV658" s="66">
        <f t="shared" si="15408"/>
        <v>1736</v>
      </c>
      <c r="BW658" s="66">
        <f t="shared" si="15408"/>
        <v>1767</v>
      </c>
      <c r="BX658" s="66">
        <f t="shared" si="15408"/>
        <v>1797</v>
      </c>
      <c r="BY658" s="75"/>
      <c r="BZ658" s="72"/>
      <c r="CA658" s="72"/>
      <c r="CB658" s="72"/>
    </row>
    <row r="659" spans="1:96" s="98" customFormat="1" ht="18" customHeight="1" x14ac:dyDescent="0.3">
      <c r="A659" s="230"/>
      <c r="B659" s="105"/>
      <c r="C659" s="305"/>
      <c r="D659" s="116"/>
      <c r="E659" s="309" t="s">
        <v>199</v>
      </c>
      <c r="F659" s="309" t="s">
        <v>199</v>
      </c>
      <c r="G659" s="308"/>
      <c r="H659" s="308"/>
      <c r="I659" s="309"/>
      <c r="J659" s="309"/>
      <c r="K659" s="309" t="s">
        <v>209</v>
      </c>
      <c r="L659" s="311"/>
      <c r="M659" s="7"/>
      <c r="N659" s="314"/>
      <c r="P659" s="70"/>
      <c r="Q659" s="54" t="str">
        <f>VLOOKUP(Q657,'Podpůrná data'!$J$13:$K$24,2)</f>
        <v>leden</v>
      </c>
      <c r="R659" s="54" t="str">
        <f>VLOOKUP(R657,'Podpůrná data'!$J$13:$K$24,2)</f>
        <v>únor</v>
      </c>
      <c r="S659" s="54" t="str">
        <f>VLOOKUP(S657,'Podpůrná data'!$J$13:$K$24,2)</f>
        <v>březen</v>
      </c>
      <c r="T659" s="54" t="str">
        <f>VLOOKUP(T657,'Podpůrná data'!$J$13:$K$24,2)</f>
        <v>duben</v>
      </c>
      <c r="U659" s="54" t="str">
        <f>VLOOKUP(U657,'Podpůrná data'!$J$13:$K$24,2)</f>
        <v>květen</v>
      </c>
      <c r="V659" s="54" t="str">
        <f>VLOOKUP(V657,'Podpůrná data'!$J$13:$K$24,2)</f>
        <v>červen</v>
      </c>
      <c r="W659" s="54" t="str">
        <f>VLOOKUP(W657,'Podpůrná data'!$J$13:$K$24,2)</f>
        <v>červenec</v>
      </c>
      <c r="X659" s="54" t="str">
        <f>VLOOKUP(X657,'Podpůrná data'!$J$13:$K$24,2)</f>
        <v>srpen</v>
      </c>
      <c r="Y659" s="54" t="str">
        <f>VLOOKUP(Y657,'Podpůrná data'!$J$13:$K$24,2)</f>
        <v>září</v>
      </c>
      <c r="Z659" s="54" t="str">
        <f>VLOOKUP(Z657,'Podpůrná data'!$J$13:$K$24,2)</f>
        <v>říjen</v>
      </c>
      <c r="AA659" s="54" t="str">
        <f>VLOOKUP(AA657,'Podpůrná data'!$J$13:$K$24,2)</f>
        <v>listopad</v>
      </c>
      <c r="AB659" s="54" t="str">
        <f>VLOOKUP(AB657,'Podpůrná data'!$J$13:$K$24,2)</f>
        <v>prosinec</v>
      </c>
      <c r="AC659" s="54" t="str">
        <f>VLOOKUP(AC657,'Podpůrná data'!$J$13:$K$24,2)</f>
        <v>leden</v>
      </c>
      <c r="AD659" s="54" t="str">
        <f>VLOOKUP(AD657,'Podpůrná data'!$J$13:$K$24,2)</f>
        <v>únor</v>
      </c>
      <c r="AE659" s="54" t="str">
        <f>VLOOKUP(AE657,'Podpůrná data'!$J$13:$K$24,2)</f>
        <v>březen</v>
      </c>
      <c r="AF659" s="54" t="str">
        <f>VLOOKUP(AF657,'Podpůrná data'!$J$13:$K$24,2)</f>
        <v>duben</v>
      </c>
      <c r="AG659" s="54" t="str">
        <f>VLOOKUP(AG657,'Podpůrná data'!$J$13:$K$24,2)</f>
        <v>květen</v>
      </c>
      <c r="AH659" s="54" t="str">
        <f>VLOOKUP(AH657,'Podpůrná data'!$J$13:$K$24,2)</f>
        <v>červen</v>
      </c>
      <c r="AI659" s="54" t="str">
        <f>VLOOKUP(AI657,'Podpůrná data'!$J$13:$K$24,2)</f>
        <v>červenec</v>
      </c>
      <c r="AJ659" s="54" t="str">
        <f>VLOOKUP(AJ657,'Podpůrná data'!$J$13:$K$24,2)</f>
        <v>srpen</v>
      </c>
      <c r="AK659" s="54" t="str">
        <f>VLOOKUP(AK657,'Podpůrná data'!$J$13:$K$24,2)</f>
        <v>září</v>
      </c>
      <c r="AL659" s="54" t="str">
        <f>VLOOKUP(AL657,'Podpůrná data'!$J$13:$K$24,2)</f>
        <v>říjen</v>
      </c>
      <c r="AM659" s="54" t="str">
        <f>VLOOKUP(AM657,'Podpůrná data'!$J$13:$K$24,2)</f>
        <v>listopad</v>
      </c>
      <c r="AN659" s="54" t="str">
        <f>VLOOKUP(AN657,'Podpůrná data'!$J$13:$K$24,2)</f>
        <v>prosinec</v>
      </c>
      <c r="AO659" s="54" t="str">
        <f>VLOOKUP(AO657,'Podpůrná data'!$J$13:$K$24,2)</f>
        <v>leden</v>
      </c>
      <c r="AP659" s="54" t="str">
        <f>VLOOKUP(AP657,'Podpůrná data'!$J$13:$K$24,2)</f>
        <v>únor</v>
      </c>
      <c r="AQ659" s="54" t="str">
        <f>VLOOKUP(AQ657,'Podpůrná data'!$J$13:$K$24,2)</f>
        <v>březen</v>
      </c>
      <c r="AR659" s="54" t="str">
        <f>VLOOKUP(AR657,'Podpůrná data'!$J$13:$K$24,2)</f>
        <v>duben</v>
      </c>
      <c r="AS659" s="54" t="str">
        <f>VLOOKUP(AS657,'Podpůrná data'!$J$13:$K$24,2)</f>
        <v>květen</v>
      </c>
      <c r="AT659" s="54" t="str">
        <f>VLOOKUP(AT657,'Podpůrná data'!$J$13:$K$24,2)</f>
        <v>červen</v>
      </c>
      <c r="AU659" s="54" t="str">
        <f>VLOOKUP(AU657,'Podpůrná data'!$J$13:$K$24,2)</f>
        <v>červenec</v>
      </c>
      <c r="AV659" s="54" t="str">
        <f>VLOOKUP(AV657,'Podpůrná data'!$J$13:$K$24,2)</f>
        <v>srpen</v>
      </c>
      <c r="AW659" s="54" t="str">
        <f>VLOOKUP(AW657,'Podpůrná data'!$J$13:$K$24,2)</f>
        <v>září</v>
      </c>
      <c r="AX659" s="54" t="str">
        <f>VLOOKUP(AX657,'Podpůrná data'!$J$13:$K$24,2)</f>
        <v>říjen</v>
      </c>
      <c r="AY659" s="54" t="str">
        <f>VLOOKUP(AY657,'Podpůrná data'!$J$13:$K$24,2)</f>
        <v>listopad</v>
      </c>
      <c r="AZ659" s="54" t="str">
        <f>VLOOKUP(AZ657,'Podpůrná data'!$J$13:$K$24,2)</f>
        <v>prosinec</v>
      </c>
      <c r="BA659" s="54" t="str">
        <f>VLOOKUP(BA657,'Podpůrná data'!$J$13:$K$24,2)</f>
        <v>leden</v>
      </c>
      <c r="BB659" s="54" t="str">
        <f>VLOOKUP(BB657,'Podpůrná data'!$J$13:$K$24,2)</f>
        <v>únor</v>
      </c>
      <c r="BC659" s="54" t="str">
        <f>VLOOKUP(BC657,'Podpůrná data'!$J$13:$K$24,2)</f>
        <v>březen</v>
      </c>
      <c r="BD659" s="54" t="str">
        <f>VLOOKUP(BD657,'Podpůrná data'!$J$13:$K$24,2)</f>
        <v>duben</v>
      </c>
      <c r="BE659" s="54" t="str">
        <f>VLOOKUP(BE657,'Podpůrná data'!$J$13:$K$24,2)</f>
        <v>květen</v>
      </c>
      <c r="BF659" s="54" t="str">
        <f>VLOOKUP(BF657,'Podpůrná data'!$J$13:$K$24,2)</f>
        <v>červen</v>
      </c>
      <c r="BG659" s="54" t="str">
        <f>VLOOKUP(BG657,'Podpůrná data'!$J$13:$K$24,2)</f>
        <v>červenec</v>
      </c>
      <c r="BH659" s="54" t="str">
        <f>VLOOKUP(BH657,'Podpůrná data'!$J$13:$K$24,2)</f>
        <v>srpen</v>
      </c>
      <c r="BI659" s="54" t="str">
        <f>VLOOKUP(BI657,'Podpůrná data'!$J$13:$K$24,2)</f>
        <v>září</v>
      </c>
      <c r="BJ659" s="54" t="str">
        <f>VLOOKUP(BJ657,'Podpůrná data'!$J$13:$K$24,2)</f>
        <v>říjen</v>
      </c>
      <c r="BK659" s="54" t="str">
        <f>VLOOKUP(BK657,'Podpůrná data'!$J$13:$K$24,2)</f>
        <v>listopad</v>
      </c>
      <c r="BL659" s="54" t="str">
        <f>VLOOKUP(BL657,'Podpůrná data'!$J$13:$K$24,2)</f>
        <v>prosinec</v>
      </c>
      <c r="BM659" s="54" t="str">
        <f>VLOOKUP(BM657,'Podpůrná data'!$J$13:$K$24,2)</f>
        <v>leden</v>
      </c>
      <c r="BN659" s="54" t="str">
        <f>VLOOKUP(BN657,'Podpůrná data'!$J$13:$K$24,2)</f>
        <v>únor</v>
      </c>
      <c r="BO659" s="54" t="str">
        <f>VLOOKUP(BO657,'Podpůrná data'!$J$13:$K$24,2)</f>
        <v>březen</v>
      </c>
      <c r="BP659" s="54" t="str">
        <f>VLOOKUP(BP657,'Podpůrná data'!$J$13:$K$24,2)</f>
        <v>duben</v>
      </c>
      <c r="BQ659" s="54" t="str">
        <f>VLOOKUP(BQ657,'Podpůrná data'!$J$13:$K$24,2)</f>
        <v>květen</v>
      </c>
      <c r="BR659" s="54" t="str">
        <f>VLOOKUP(BR657,'Podpůrná data'!$J$13:$K$24,2)</f>
        <v>červen</v>
      </c>
      <c r="BS659" s="54" t="str">
        <f>VLOOKUP(BS657,'Podpůrná data'!$J$13:$K$24,2)</f>
        <v>červenec</v>
      </c>
      <c r="BT659" s="54" t="str">
        <f>VLOOKUP(BT657,'Podpůrná data'!$J$13:$K$24,2)</f>
        <v>srpen</v>
      </c>
      <c r="BU659" s="54" t="str">
        <f>VLOOKUP(BU657,'Podpůrná data'!$J$13:$K$24,2)</f>
        <v>září</v>
      </c>
      <c r="BV659" s="54" t="str">
        <f>VLOOKUP(BV657,'Podpůrná data'!$J$13:$K$24,2)</f>
        <v>říjen</v>
      </c>
      <c r="BW659" s="54" t="str">
        <f>VLOOKUP(BW657,'Podpůrná data'!$J$13:$K$24,2)</f>
        <v>listopad</v>
      </c>
      <c r="BX659" s="54" t="str">
        <f>VLOOKUP(BX657,'Podpůrná data'!$J$13:$K$24,2)</f>
        <v>prosinec</v>
      </c>
      <c r="BY659" s="143"/>
      <c r="BZ659" s="144"/>
      <c r="CA659" s="165"/>
      <c r="CB659" s="165"/>
      <c r="CD659" s="147" t="s">
        <v>104</v>
      </c>
      <c r="CE659" s="147" t="s">
        <v>105</v>
      </c>
      <c r="CF659" s="147" t="s">
        <v>106</v>
      </c>
      <c r="CG659" s="147" t="s">
        <v>107</v>
      </c>
      <c r="CH659" s="147" t="s">
        <v>108</v>
      </c>
      <c r="CI659" s="147" t="s">
        <v>109</v>
      </c>
      <c r="CJ659" s="147" t="s">
        <v>110</v>
      </c>
      <c r="CK659" s="147" t="s">
        <v>111</v>
      </c>
      <c r="CL659" s="147" t="s">
        <v>112</v>
      </c>
      <c r="CM659" s="147" t="s">
        <v>166</v>
      </c>
      <c r="CN659" s="147" t="s">
        <v>167</v>
      </c>
      <c r="CO659" s="147" t="s">
        <v>168</v>
      </c>
      <c r="CP659" s="147" t="s">
        <v>194</v>
      </c>
      <c r="CQ659" s="147" t="s">
        <v>195</v>
      </c>
      <c r="CR659" s="147" t="s">
        <v>196</v>
      </c>
    </row>
    <row r="660" spans="1:96" s="98" customFormat="1" ht="16.2" customHeight="1" x14ac:dyDescent="0.3">
      <c r="A660" s="230"/>
      <c r="B660" s="105"/>
      <c r="C660" s="305"/>
      <c r="D660" s="116"/>
      <c r="E660" s="309"/>
      <c r="F660" s="309"/>
      <c r="G660" s="308"/>
      <c r="H660" s="308"/>
      <c r="I660" s="309"/>
      <c r="J660" s="309"/>
      <c r="K660" s="309"/>
      <c r="L660" s="311"/>
      <c r="M660" s="7"/>
      <c r="N660" s="314"/>
      <c r="P660" s="70"/>
      <c r="Q660" s="54">
        <f>YEAR(Úvod!$F$10)</f>
        <v>1900</v>
      </c>
      <c r="R660" s="54">
        <f t="shared" ref="R660" si="15409">IF(R657=1,Q660+1,Q660)</f>
        <v>1900</v>
      </c>
      <c r="S660" s="54">
        <f t="shared" ref="S660" si="15410">IF(S657=1,R660+1,R660)</f>
        <v>1900</v>
      </c>
      <c r="T660" s="54">
        <f t="shared" ref="T660" si="15411">IF(T657=1,S660+1,S660)</f>
        <v>1900</v>
      </c>
      <c r="U660" s="54">
        <f t="shared" ref="U660" si="15412">IF(U657=1,T660+1,T660)</f>
        <v>1900</v>
      </c>
      <c r="V660" s="54">
        <f t="shared" ref="V660" si="15413">IF(V657=1,U660+1,U660)</f>
        <v>1900</v>
      </c>
      <c r="W660" s="54">
        <f t="shared" ref="W660" si="15414">IF(W657=1,V660+1,V660)</f>
        <v>1900</v>
      </c>
      <c r="X660" s="54">
        <f t="shared" ref="X660" si="15415">IF(X657=1,W660+1,W660)</f>
        <v>1900</v>
      </c>
      <c r="Y660" s="54">
        <f t="shared" ref="Y660" si="15416">IF(Y657=1,X660+1,X660)</f>
        <v>1900</v>
      </c>
      <c r="Z660" s="54">
        <f t="shared" ref="Z660" si="15417">IF(Z657=1,Y660+1,Y660)</f>
        <v>1900</v>
      </c>
      <c r="AA660" s="54">
        <f t="shared" ref="AA660" si="15418">IF(AA657=1,Z660+1,Z660)</f>
        <v>1900</v>
      </c>
      <c r="AB660" s="54">
        <f t="shared" ref="AB660" si="15419">IF(AB657=1,AA660+1,AA660)</f>
        <v>1900</v>
      </c>
      <c r="AC660" s="54">
        <f t="shared" ref="AC660" si="15420">IF(AC657=1,AB660+1,AB660)</f>
        <v>1901</v>
      </c>
      <c r="AD660" s="54">
        <f t="shared" ref="AD660" si="15421">IF(AD657=1,AC660+1,AC660)</f>
        <v>1901</v>
      </c>
      <c r="AE660" s="54">
        <f t="shared" ref="AE660" si="15422">IF(AE657=1,AD660+1,AD660)</f>
        <v>1901</v>
      </c>
      <c r="AF660" s="54">
        <f t="shared" ref="AF660" si="15423">IF(AF657=1,AE660+1,AE660)</f>
        <v>1901</v>
      </c>
      <c r="AG660" s="54">
        <f t="shared" ref="AG660" si="15424">IF(AG657=1,AF660+1,AF660)</f>
        <v>1901</v>
      </c>
      <c r="AH660" s="54">
        <f t="shared" ref="AH660" si="15425">IF(AH657=1,AG660+1,AG660)</f>
        <v>1901</v>
      </c>
      <c r="AI660" s="54">
        <f t="shared" ref="AI660" si="15426">IF(AI657=1,AH660+1,AH660)</f>
        <v>1901</v>
      </c>
      <c r="AJ660" s="54">
        <f t="shared" ref="AJ660" si="15427">IF(AJ657=1,AI660+1,AI660)</f>
        <v>1901</v>
      </c>
      <c r="AK660" s="54">
        <f t="shared" ref="AK660" si="15428">IF(AK657=1,AJ660+1,AJ660)</f>
        <v>1901</v>
      </c>
      <c r="AL660" s="54">
        <f t="shared" ref="AL660" si="15429">IF(AL657=1,AK660+1,AK660)</f>
        <v>1901</v>
      </c>
      <c r="AM660" s="54">
        <f t="shared" ref="AM660" si="15430">IF(AM657=1,AL660+1,AL660)</f>
        <v>1901</v>
      </c>
      <c r="AN660" s="54">
        <f t="shared" ref="AN660" si="15431">IF(AN657=1,AM660+1,AM660)</f>
        <v>1901</v>
      </c>
      <c r="AO660" s="54">
        <f t="shared" ref="AO660" si="15432">IF(AO657=1,AN660+1,AN660)</f>
        <v>1902</v>
      </c>
      <c r="AP660" s="54">
        <f t="shared" ref="AP660" si="15433">IF(AP657=1,AO660+1,AO660)</f>
        <v>1902</v>
      </c>
      <c r="AQ660" s="54">
        <f t="shared" ref="AQ660" si="15434">IF(AQ657=1,AP660+1,AP660)</f>
        <v>1902</v>
      </c>
      <c r="AR660" s="54">
        <f t="shared" ref="AR660" si="15435">IF(AR657=1,AQ660+1,AQ660)</f>
        <v>1902</v>
      </c>
      <c r="AS660" s="54">
        <f t="shared" ref="AS660" si="15436">IF(AS657=1,AR660+1,AR660)</f>
        <v>1902</v>
      </c>
      <c r="AT660" s="54">
        <f t="shared" ref="AT660" si="15437">IF(AT657=1,AS660+1,AS660)</f>
        <v>1902</v>
      </c>
      <c r="AU660" s="54">
        <f t="shared" ref="AU660" si="15438">IF(AU657=1,AT660+1,AT660)</f>
        <v>1902</v>
      </c>
      <c r="AV660" s="54">
        <f t="shared" ref="AV660" si="15439">IF(AV657=1,AU660+1,AU660)</f>
        <v>1902</v>
      </c>
      <c r="AW660" s="54">
        <f t="shared" ref="AW660" si="15440">IF(AW657=1,AV660+1,AV660)</f>
        <v>1902</v>
      </c>
      <c r="AX660" s="54">
        <f t="shared" ref="AX660" si="15441">IF(AX657=1,AW660+1,AW660)</f>
        <v>1902</v>
      </c>
      <c r="AY660" s="54">
        <f t="shared" ref="AY660" si="15442">IF(AY657=1,AX660+1,AX660)</f>
        <v>1902</v>
      </c>
      <c r="AZ660" s="54">
        <f t="shared" ref="AZ660" si="15443">IF(AZ657=1,AY660+1,AY660)</f>
        <v>1902</v>
      </c>
      <c r="BA660" s="54">
        <f t="shared" ref="BA660" si="15444">IF(BA657=1,AZ660+1,AZ660)</f>
        <v>1903</v>
      </c>
      <c r="BB660" s="54">
        <f t="shared" ref="BB660" si="15445">IF(BB657=1,BA660+1,BA660)</f>
        <v>1903</v>
      </c>
      <c r="BC660" s="54">
        <f t="shared" ref="BC660" si="15446">IF(BC657=1,BB660+1,BB660)</f>
        <v>1903</v>
      </c>
      <c r="BD660" s="54">
        <f t="shared" ref="BD660" si="15447">IF(BD657=1,BC660+1,BC660)</f>
        <v>1903</v>
      </c>
      <c r="BE660" s="54">
        <f t="shared" ref="BE660" si="15448">IF(BE657=1,BD660+1,BD660)</f>
        <v>1903</v>
      </c>
      <c r="BF660" s="54">
        <f t="shared" ref="BF660" si="15449">IF(BF657=1,BE660+1,BE660)</f>
        <v>1903</v>
      </c>
      <c r="BG660" s="54">
        <f t="shared" ref="BG660" si="15450">IF(BG657=1,BF660+1,BF660)</f>
        <v>1903</v>
      </c>
      <c r="BH660" s="54">
        <f t="shared" ref="BH660" si="15451">IF(BH657=1,BG660+1,BG660)</f>
        <v>1903</v>
      </c>
      <c r="BI660" s="54">
        <f t="shared" ref="BI660" si="15452">IF(BI657=1,BH660+1,BH660)</f>
        <v>1903</v>
      </c>
      <c r="BJ660" s="54">
        <f t="shared" ref="BJ660" si="15453">IF(BJ657=1,BI660+1,BI660)</f>
        <v>1903</v>
      </c>
      <c r="BK660" s="54">
        <f t="shared" ref="BK660" si="15454">IF(BK657=1,BJ660+1,BJ660)</f>
        <v>1903</v>
      </c>
      <c r="BL660" s="54">
        <f t="shared" ref="BL660" si="15455">IF(BL657=1,BK660+1,BK660)</f>
        <v>1903</v>
      </c>
      <c r="BM660" s="54">
        <f t="shared" ref="BM660" si="15456">IF(BM657=1,BL660+1,BL660)</f>
        <v>1904</v>
      </c>
      <c r="BN660" s="54">
        <f t="shared" ref="BN660" si="15457">IF(BN657=1,BM660+1,BM660)</f>
        <v>1904</v>
      </c>
      <c r="BO660" s="54">
        <f t="shared" ref="BO660" si="15458">IF(BO657=1,BN660+1,BN660)</f>
        <v>1904</v>
      </c>
      <c r="BP660" s="54">
        <f t="shared" ref="BP660" si="15459">IF(BP657=1,BO660+1,BO660)</f>
        <v>1904</v>
      </c>
      <c r="BQ660" s="54">
        <f t="shared" ref="BQ660" si="15460">IF(BQ657=1,BP660+1,BP660)</f>
        <v>1904</v>
      </c>
      <c r="BR660" s="54">
        <f t="shared" ref="BR660" si="15461">IF(BR657=1,BQ660+1,BQ660)</f>
        <v>1904</v>
      </c>
      <c r="BS660" s="54">
        <f t="shared" ref="BS660" si="15462">IF(BS657=1,BR660+1,BR660)</f>
        <v>1904</v>
      </c>
      <c r="BT660" s="54">
        <f t="shared" ref="BT660" si="15463">IF(BT657=1,BS660+1,BS660)</f>
        <v>1904</v>
      </c>
      <c r="BU660" s="54">
        <f t="shared" ref="BU660" si="15464">IF(BU657=1,BT660+1,BT660)</f>
        <v>1904</v>
      </c>
      <c r="BV660" s="54">
        <f t="shared" ref="BV660" si="15465">IF(BV657=1,BU660+1,BU660)</f>
        <v>1904</v>
      </c>
      <c r="BW660" s="54">
        <f t="shared" ref="BW660" si="15466">IF(BW657=1,BV660+1,BV660)</f>
        <v>1904</v>
      </c>
      <c r="BX660" s="54">
        <f t="shared" ref="BX660" si="15467">IF(BX657=1,BW660+1,BW660)</f>
        <v>1904</v>
      </c>
      <c r="BY660" s="163"/>
      <c r="BZ660" s="164"/>
      <c r="CA660" s="165"/>
      <c r="CB660" s="165"/>
    </row>
    <row r="661" spans="1:96" s="98" customFormat="1" ht="16.2" customHeight="1" x14ac:dyDescent="0.3">
      <c r="A661" s="230"/>
      <c r="B661" s="105"/>
      <c r="C661" s="116"/>
      <c r="D661" s="116"/>
      <c r="E661" s="309"/>
      <c r="F661" s="309"/>
      <c r="G661" s="308"/>
      <c r="H661" s="308"/>
      <c r="I661" s="309"/>
      <c r="J661" s="310"/>
      <c r="K661" s="309"/>
      <c r="L661" s="312"/>
      <c r="M661" s="7"/>
      <c r="N661" s="315"/>
      <c r="P661" s="57" t="s">
        <v>170</v>
      </c>
      <c r="Q661" s="196"/>
      <c r="R661" s="196"/>
      <c r="S661" s="196"/>
      <c r="T661" s="196"/>
      <c r="U661" s="196"/>
      <c r="V661" s="196"/>
      <c r="W661" s="196"/>
      <c r="X661" s="196"/>
      <c r="Y661" s="196"/>
      <c r="Z661" s="196"/>
      <c r="AA661" s="196"/>
      <c r="AB661" s="196"/>
      <c r="AC661" s="196"/>
      <c r="AD661" s="196"/>
      <c r="AE661" s="196"/>
      <c r="AF661" s="196"/>
      <c r="AG661" s="196"/>
      <c r="AH661" s="196"/>
      <c r="AI661" s="196"/>
      <c r="AJ661" s="196"/>
      <c r="AK661" s="196"/>
      <c r="AL661" s="196"/>
      <c r="AM661" s="196"/>
      <c r="AN661" s="196"/>
      <c r="AO661" s="196"/>
      <c r="AP661" s="196"/>
      <c r="AQ661" s="196"/>
      <c r="AR661" s="196"/>
      <c r="AS661" s="196"/>
      <c r="AT661" s="196"/>
      <c r="AU661" s="196"/>
      <c r="AV661" s="196"/>
      <c r="AW661" s="196"/>
      <c r="AX661" s="196"/>
      <c r="AY661" s="196"/>
      <c r="AZ661" s="196"/>
      <c r="BA661" s="196"/>
      <c r="BB661" s="196"/>
      <c r="BC661" s="196"/>
      <c r="BD661" s="196"/>
      <c r="BE661" s="196"/>
      <c r="BF661" s="196"/>
      <c r="BG661" s="196"/>
      <c r="BH661" s="196"/>
      <c r="BI661" s="196"/>
      <c r="BJ661" s="196"/>
      <c r="BK661" s="196"/>
      <c r="BL661" s="196"/>
      <c r="BM661" s="196"/>
      <c r="BN661" s="196"/>
      <c r="BO661" s="196"/>
      <c r="BP661" s="196"/>
      <c r="BQ661" s="196"/>
      <c r="BR661" s="196"/>
      <c r="BS661" s="196"/>
      <c r="BT661" s="196"/>
      <c r="BU661" s="196"/>
      <c r="BV661" s="196"/>
      <c r="BW661" s="196"/>
      <c r="BX661" s="196"/>
      <c r="BY661" s="163"/>
      <c r="BZ661" s="164"/>
      <c r="CA661" s="165"/>
      <c r="CB661" s="165"/>
    </row>
    <row r="662" spans="1:96" s="98" customFormat="1" ht="23.4" customHeight="1" x14ac:dyDescent="0.3">
      <c r="A662" s="97"/>
      <c r="B662" s="117" t="s">
        <v>41</v>
      </c>
      <c r="C662" s="297"/>
      <c r="D662" s="297"/>
      <c r="E662" s="197"/>
      <c r="F662" s="193"/>
      <c r="G662" s="198"/>
      <c r="H662" s="199"/>
      <c r="I662" s="198"/>
      <c r="J662" s="167">
        <f>IF(I662="",0,IF(I662='Podpůrná data'!$A$10,'Podpůrná data'!$B$10,'Podpůrná data'!$B$11))</f>
        <v>0</v>
      </c>
      <c r="K662" s="166">
        <f>IFERROR(INT(ROUND(H662,2)*(VLOOKUP(INT(G662),'Podpůrná data'!$A$14:$B$73,2,FALSE))*(G662/(INT(G662)))),0)</f>
        <v>0</v>
      </c>
      <c r="L662" s="55">
        <f>J662*K662</f>
        <v>0</v>
      </c>
      <c r="M662" s="56">
        <f>IF(L662&gt;0,IF(ISTEXT(C662)=TRUE,0,1),0)</f>
        <v>0</v>
      </c>
      <c r="N662" s="142">
        <f>IF(L662&gt;0,1,0)</f>
        <v>0</v>
      </c>
      <c r="O662" s="118"/>
      <c r="P662" s="57" t="s">
        <v>94</v>
      </c>
      <c r="Q662" s="200"/>
      <c r="R662" s="200"/>
      <c r="S662" s="200"/>
      <c r="T662" s="200"/>
      <c r="U662" s="200"/>
      <c r="V662" s="200"/>
      <c r="W662" s="200"/>
      <c r="X662" s="200"/>
      <c r="Y662" s="200"/>
      <c r="Z662" s="200"/>
      <c r="AA662" s="200"/>
      <c r="AB662" s="200"/>
      <c r="AC662" s="200"/>
      <c r="AD662" s="200"/>
      <c r="AE662" s="200"/>
      <c r="AF662" s="200"/>
      <c r="AG662" s="200"/>
      <c r="AH662" s="200"/>
      <c r="AI662" s="200"/>
      <c r="AJ662" s="200"/>
      <c r="AK662" s="200"/>
      <c r="AL662" s="200"/>
      <c r="AM662" s="200"/>
      <c r="AN662" s="200"/>
      <c r="AO662" s="200"/>
      <c r="AP662" s="200"/>
      <c r="AQ662" s="200"/>
      <c r="AR662" s="200"/>
      <c r="AS662" s="200"/>
      <c r="AT662" s="200"/>
      <c r="AU662" s="200"/>
      <c r="AV662" s="200"/>
      <c r="AW662" s="200"/>
      <c r="AX662" s="200"/>
      <c r="AY662" s="200"/>
      <c r="AZ662" s="200"/>
      <c r="BA662" s="200"/>
      <c r="BB662" s="200"/>
      <c r="BC662" s="200"/>
      <c r="BD662" s="200"/>
      <c r="BE662" s="200"/>
      <c r="BF662" s="200"/>
      <c r="BG662" s="200"/>
      <c r="BH662" s="200"/>
      <c r="BI662" s="200"/>
      <c r="BJ662" s="200"/>
      <c r="BK662" s="200"/>
      <c r="BL662" s="200"/>
      <c r="BM662" s="200"/>
      <c r="BN662" s="200"/>
      <c r="BO662" s="200"/>
      <c r="BP662" s="200"/>
      <c r="BQ662" s="200"/>
      <c r="BR662" s="200"/>
      <c r="BS662" s="200"/>
      <c r="BT662" s="200"/>
      <c r="BU662" s="200"/>
      <c r="BV662" s="200"/>
      <c r="BW662" s="200"/>
      <c r="BX662" s="200"/>
      <c r="BY662" s="298">
        <f>SUM(Q670:BX670)</f>
        <v>0</v>
      </c>
      <c r="BZ662" s="300">
        <f>SUM(Q671:BX671)</f>
        <v>0</v>
      </c>
      <c r="CA662" s="302">
        <f>IF($N662=0,0,IF($BY662&gt;=143*$H662,1,0))</f>
        <v>0</v>
      </c>
      <c r="CB662" s="302">
        <f>IF($BY662&gt;=215*$H662,0,(CEILING(215*$H662,1)-$BY662))</f>
        <v>0</v>
      </c>
    </row>
    <row r="663" spans="1:96" s="98" customFormat="1" ht="28.8" x14ac:dyDescent="0.3">
      <c r="A663" s="97"/>
      <c r="B663" s="119"/>
      <c r="C663" s="73"/>
      <c r="D663" s="73"/>
      <c r="E663" s="73"/>
      <c r="F663" s="73"/>
      <c r="G663" s="73"/>
      <c r="H663" s="73"/>
      <c r="I663" s="73"/>
      <c r="J663" s="73"/>
      <c r="K663" s="73"/>
      <c r="L663" s="58"/>
      <c r="M663" s="7"/>
      <c r="N663" s="160"/>
      <c r="P663" s="57" t="s">
        <v>140</v>
      </c>
      <c r="Q663" s="201"/>
      <c r="R663" s="201"/>
      <c r="S663" s="201"/>
      <c r="T663" s="201"/>
      <c r="U663" s="201"/>
      <c r="V663" s="201"/>
      <c r="W663" s="201"/>
      <c r="X663" s="201"/>
      <c r="Y663" s="201"/>
      <c r="Z663" s="201"/>
      <c r="AA663" s="201"/>
      <c r="AB663" s="201"/>
      <c r="AC663" s="201"/>
      <c r="AD663" s="201"/>
      <c r="AE663" s="201"/>
      <c r="AF663" s="201"/>
      <c r="AG663" s="201"/>
      <c r="AH663" s="201"/>
      <c r="AI663" s="201"/>
      <c r="AJ663" s="201"/>
      <c r="AK663" s="201"/>
      <c r="AL663" s="201"/>
      <c r="AM663" s="201"/>
      <c r="AN663" s="201"/>
      <c r="AO663" s="201"/>
      <c r="AP663" s="201"/>
      <c r="AQ663" s="201"/>
      <c r="AR663" s="201"/>
      <c r="AS663" s="201"/>
      <c r="AT663" s="201"/>
      <c r="AU663" s="201"/>
      <c r="AV663" s="201"/>
      <c r="AW663" s="201"/>
      <c r="AX663" s="201"/>
      <c r="AY663" s="201"/>
      <c r="AZ663" s="201"/>
      <c r="BA663" s="201"/>
      <c r="BB663" s="201"/>
      <c r="BC663" s="201"/>
      <c r="BD663" s="201"/>
      <c r="BE663" s="201"/>
      <c r="BF663" s="201"/>
      <c r="BG663" s="201"/>
      <c r="BH663" s="201"/>
      <c r="BI663" s="201"/>
      <c r="BJ663" s="201"/>
      <c r="BK663" s="201"/>
      <c r="BL663" s="201"/>
      <c r="BM663" s="201"/>
      <c r="BN663" s="201"/>
      <c r="BO663" s="201"/>
      <c r="BP663" s="201"/>
      <c r="BQ663" s="201"/>
      <c r="BR663" s="201"/>
      <c r="BS663" s="201"/>
      <c r="BT663" s="201"/>
      <c r="BU663" s="201"/>
      <c r="BV663" s="201"/>
      <c r="BW663" s="201"/>
      <c r="BX663" s="201"/>
      <c r="BY663" s="298"/>
      <c r="BZ663" s="300"/>
      <c r="CA663" s="302"/>
      <c r="CB663" s="302"/>
    </row>
    <row r="664" spans="1:96" s="98" customFormat="1" ht="14.4" hidden="1" customHeight="1" x14ac:dyDescent="0.3">
      <c r="A664" s="97"/>
      <c r="B664" s="119"/>
      <c r="C664" s="73"/>
      <c r="D664" s="73"/>
      <c r="E664" s="73"/>
      <c r="F664" s="73"/>
      <c r="G664" s="73"/>
      <c r="H664" s="73"/>
      <c r="I664" s="73"/>
      <c r="J664" s="73"/>
      <c r="K664" s="73"/>
      <c r="L664" s="58"/>
      <c r="M664" s="7"/>
      <c r="N664" s="160"/>
      <c r="P664" s="59" t="s">
        <v>141</v>
      </c>
      <c r="Q664" s="60">
        <f>IF(Q662&lt;&gt;0,1,0)</f>
        <v>0</v>
      </c>
      <c r="R664" s="60">
        <f t="shared" ref="R664" si="15468">IF(Q664&gt;0,Q664+1,IF(R662&lt;&gt;0,1,0))</f>
        <v>0</v>
      </c>
      <c r="S664" s="60">
        <f t="shared" ref="S664" si="15469">IF(R664&gt;0,R664+1,IF(S662&lt;&gt;0,1,0))</f>
        <v>0</v>
      </c>
      <c r="T664" s="60">
        <f t="shared" ref="T664" si="15470">IF(S664&gt;0,S664+1,IF(T662&lt;&gt;0,1,0))</f>
        <v>0</v>
      </c>
      <c r="U664" s="60">
        <f t="shared" ref="U664" si="15471">IF(T664&gt;0,T664+1,IF(U662&lt;&gt;0,1,0))</f>
        <v>0</v>
      </c>
      <c r="V664" s="60">
        <f t="shared" ref="V664" si="15472">IF(U664&gt;0,U664+1,IF(V662&lt;&gt;0,1,0))</f>
        <v>0</v>
      </c>
      <c r="W664" s="60">
        <f t="shared" ref="W664" si="15473">IF(V664&gt;0,V664+1,IF(W662&lt;&gt;0,1,0))</f>
        <v>0</v>
      </c>
      <c r="X664" s="60">
        <f t="shared" ref="X664" si="15474">IF(W664&gt;0,W664+1,IF(X662&lt;&gt;0,1,0))</f>
        <v>0</v>
      </c>
      <c r="Y664" s="60">
        <f t="shared" ref="Y664" si="15475">IF(X664&gt;0,X664+1,IF(Y662&lt;&gt;0,1,0))</f>
        <v>0</v>
      </c>
      <c r="Z664" s="60">
        <f t="shared" ref="Z664" si="15476">IF(Y664&gt;0,Y664+1,IF(Z662&lt;&gt;0,1,0))</f>
        <v>0</v>
      </c>
      <c r="AA664" s="60">
        <f t="shared" ref="AA664" si="15477">IF(Z664&gt;0,Z664+1,IF(AA662&lt;&gt;0,1,0))</f>
        <v>0</v>
      </c>
      <c r="AB664" s="60">
        <f t="shared" ref="AB664" si="15478">IF(AA664&gt;0,AA664+1,IF(AB662&lt;&gt;0,1,0))</f>
        <v>0</v>
      </c>
      <c r="AC664" s="60">
        <f t="shared" ref="AC664" si="15479">IF(AB664&gt;0,AB664+1,IF(AC662&lt;&gt;0,1,0))</f>
        <v>0</v>
      </c>
      <c r="AD664" s="60">
        <f t="shared" ref="AD664" si="15480">IF(AC664&gt;0,AC664+1,IF(AD662&lt;&gt;0,1,0))</f>
        <v>0</v>
      </c>
      <c r="AE664" s="60">
        <f t="shared" ref="AE664" si="15481">IF(AD664&gt;0,AD664+1,IF(AE662&lt;&gt;0,1,0))</f>
        <v>0</v>
      </c>
      <c r="AF664" s="60">
        <f t="shared" ref="AF664" si="15482">IF(AE664&gt;0,AE664+1,IF(AF662&lt;&gt;0,1,0))</f>
        <v>0</v>
      </c>
      <c r="AG664" s="60">
        <f t="shared" ref="AG664" si="15483">IF(AF664&gt;0,AF664+1,IF(AG662&lt;&gt;0,1,0))</f>
        <v>0</v>
      </c>
      <c r="AH664" s="60">
        <f t="shared" ref="AH664" si="15484">IF(AG664&gt;0,AG664+1,IF(AH662&lt;&gt;0,1,0))</f>
        <v>0</v>
      </c>
      <c r="AI664" s="60">
        <f t="shared" ref="AI664" si="15485">IF(AH664&gt;0,AH664+1,IF(AI662&lt;&gt;0,1,0))</f>
        <v>0</v>
      </c>
      <c r="AJ664" s="60">
        <f t="shared" ref="AJ664" si="15486">IF(AI664&gt;0,AI664+1,IF(AJ662&lt;&gt;0,1,0))</f>
        <v>0</v>
      </c>
      <c r="AK664" s="60">
        <f t="shared" ref="AK664" si="15487">IF(AJ664&gt;0,AJ664+1,IF(AK662&lt;&gt;0,1,0))</f>
        <v>0</v>
      </c>
      <c r="AL664" s="60">
        <f t="shared" ref="AL664" si="15488">IF(AK664&gt;0,AK664+1,IF(AL662&lt;&gt;0,1,0))</f>
        <v>0</v>
      </c>
      <c r="AM664" s="60">
        <f t="shared" ref="AM664" si="15489">IF(AL664&gt;0,AL664+1,IF(AM662&lt;&gt;0,1,0))</f>
        <v>0</v>
      </c>
      <c r="AN664" s="60">
        <f t="shared" ref="AN664" si="15490">IF(AM664&gt;0,AM664+1,IF(AN662&lt;&gt;0,1,0))</f>
        <v>0</v>
      </c>
      <c r="AO664" s="60">
        <f t="shared" ref="AO664" si="15491">IF(AN664&gt;0,AN664+1,IF(AO662&lt;&gt;0,1,0))</f>
        <v>0</v>
      </c>
      <c r="AP664" s="60">
        <f t="shared" ref="AP664" si="15492">IF(AO664&gt;0,AO664+1,IF(AP662&lt;&gt;0,1,0))</f>
        <v>0</v>
      </c>
      <c r="AQ664" s="60">
        <f t="shared" ref="AQ664" si="15493">IF(AP664&gt;0,AP664+1,IF(AQ662&lt;&gt;0,1,0))</f>
        <v>0</v>
      </c>
      <c r="AR664" s="60">
        <f t="shared" ref="AR664" si="15494">IF(AQ664&gt;0,AQ664+1,IF(AR662&lt;&gt;0,1,0))</f>
        <v>0</v>
      </c>
      <c r="AS664" s="60">
        <f t="shared" ref="AS664" si="15495">IF(AR664&gt;0,AR664+1,IF(AS662&lt;&gt;0,1,0))</f>
        <v>0</v>
      </c>
      <c r="AT664" s="60">
        <f t="shared" ref="AT664" si="15496">IF(AS664&gt;0,AS664+1,IF(AT662&lt;&gt;0,1,0))</f>
        <v>0</v>
      </c>
      <c r="AU664" s="60">
        <f t="shared" ref="AU664" si="15497">IF(AT664&gt;0,AT664+1,IF(AU662&lt;&gt;0,1,0))</f>
        <v>0</v>
      </c>
      <c r="AV664" s="60">
        <f t="shared" ref="AV664" si="15498">IF(AU664&gt;0,AU664+1,IF(AV662&lt;&gt;0,1,0))</f>
        <v>0</v>
      </c>
      <c r="AW664" s="60">
        <f t="shared" ref="AW664" si="15499">IF(AV664&gt;0,AV664+1,IF(AW662&lt;&gt;0,1,0))</f>
        <v>0</v>
      </c>
      <c r="AX664" s="60">
        <f t="shared" ref="AX664" si="15500">IF(AW664&gt;0,AW664+1,IF(AX662&lt;&gt;0,1,0))</f>
        <v>0</v>
      </c>
      <c r="AY664" s="60">
        <f t="shared" ref="AY664" si="15501">IF(AX664&gt;0,AX664+1,IF(AY662&lt;&gt;0,1,0))</f>
        <v>0</v>
      </c>
      <c r="AZ664" s="60">
        <f t="shared" ref="AZ664" si="15502">IF(AY664&gt;0,AY664+1,IF(AZ662&lt;&gt;0,1,0))</f>
        <v>0</v>
      </c>
      <c r="BA664" s="60">
        <f t="shared" ref="BA664" si="15503">IF(AZ664&gt;0,AZ664+1,IF(BA662&lt;&gt;0,1,0))</f>
        <v>0</v>
      </c>
      <c r="BB664" s="60">
        <f t="shared" ref="BB664" si="15504">IF(BA664&gt;0,BA664+1,IF(BB662&lt;&gt;0,1,0))</f>
        <v>0</v>
      </c>
      <c r="BC664" s="60">
        <f t="shared" ref="BC664" si="15505">IF(BB664&gt;0,BB664+1,IF(BC662&lt;&gt;0,1,0))</f>
        <v>0</v>
      </c>
      <c r="BD664" s="60">
        <f t="shared" ref="BD664" si="15506">IF(BC664&gt;0,BC664+1,IF(BD662&lt;&gt;0,1,0))</f>
        <v>0</v>
      </c>
      <c r="BE664" s="60">
        <f t="shared" ref="BE664" si="15507">IF(BD664&gt;0,BD664+1,IF(BE662&lt;&gt;0,1,0))</f>
        <v>0</v>
      </c>
      <c r="BF664" s="60">
        <f t="shared" ref="BF664" si="15508">IF(BE664&gt;0,BE664+1,IF(BF662&lt;&gt;0,1,0))</f>
        <v>0</v>
      </c>
      <c r="BG664" s="60">
        <f t="shared" ref="BG664" si="15509">IF(BF664&gt;0,BF664+1,IF(BG662&lt;&gt;0,1,0))</f>
        <v>0</v>
      </c>
      <c r="BH664" s="60">
        <f t="shared" ref="BH664" si="15510">IF(BG664&gt;0,BG664+1,IF(BH662&lt;&gt;0,1,0))</f>
        <v>0</v>
      </c>
      <c r="BI664" s="60">
        <f t="shared" ref="BI664" si="15511">IF(BH664&gt;0,BH664+1,IF(BI662&lt;&gt;0,1,0))</f>
        <v>0</v>
      </c>
      <c r="BJ664" s="60">
        <f t="shared" ref="BJ664" si="15512">IF(BI664&gt;0,BI664+1,IF(BJ662&lt;&gt;0,1,0))</f>
        <v>0</v>
      </c>
      <c r="BK664" s="60">
        <f t="shared" ref="BK664" si="15513">IF(BJ664&gt;0,BJ664+1,IF(BK662&lt;&gt;0,1,0))</f>
        <v>0</v>
      </c>
      <c r="BL664" s="60">
        <f t="shared" ref="BL664" si="15514">IF(BK664&gt;0,BK664+1,IF(BL662&lt;&gt;0,1,0))</f>
        <v>0</v>
      </c>
      <c r="BM664" s="60">
        <f t="shared" ref="BM664" si="15515">IF(BL664&gt;0,BL664+1,IF(BM662&lt;&gt;0,1,0))</f>
        <v>0</v>
      </c>
      <c r="BN664" s="60">
        <f t="shared" ref="BN664" si="15516">IF(BM664&gt;0,BM664+1,IF(BN662&lt;&gt;0,1,0))</f>
        <v>0</v>
      </c>
      <c r="BO664" s="60">
        <f t="shared" ref="BO664" si="15517">IF(BN664&gt;0,BN664+1,IF(BO662&lt;&gt;0,1,0))</f>
        <v>0</v>
      </c>
      <c r="BP664" s="60">
        <f t="shared" ref="BP664" si="15518">IF(BO664&gt;0,BO664+1,IF(BP662&lt;&gt;0,1,0))</f>
        <v>0</v>
      </c>
      <c r="BQ664" s="60">
        <f t="shared" ref="BQ664" si="15519">IF(BP664&gt;0,BP664+1,IF(BQ662&lt;&gt;0,1,0))</f>
        <v>0</v>
      </c>
      <c r="BR664" s="60">
        <f t="shared" ref="BR664" si="15520">IF(BQ664&gt;0,BQ664+1,IF(BR662&lt;&gt;0,1,0))</f>
        <v>0</v>
      </c>
      <c r="BS664" s="60">
        <f t="shared" ref="BS664" si="15521">IF(BR664&gt;0,BR664+1,IF(BS662&lt;&gt;0,1,0))</f>
        <v>0</v>
      </c>
      <c r="BT664" s="60">
        <f t="shared" ref="BT664" si="15522">IF(BS664&gt;0,BS664+1,IF(BT662&lt;&gt;0,1,0))</f>
        <v>0</v>
      </c>
      <c r="BU664" s="60">
        <f t="shared" ref="BU664" si="15523">IF(BT664&gt;0,BT664+1,IF(BU662&lt;&gt;0,1,0))</f>
        <v>0</v>
      </c>
      <c r="BV664" s="60">
        <f t="shared" ref="BV664" si="15524">IF(BU664&gt;0,BU664+1,IF(BV662&lt;&gt;0,1,0))</f>
        <v>0</v>
      </c>
      <c r="BW664" s="60">
        <f t="shared" ref="BW664" si="15525">IF(BV664&gt;0,BV664+1,IF(BW662&lt;&gt;0,1,0))</f>
        <v>0</v>
      </c>
      <c r="BX664" s="60">
        <f t="shared" ref="BX664" si="15526">IF(BW664&gt;0,BW664+1,IF(BX662&lt;&gt;0,1,0))</f>
        <v>0</v>
      </c>
      <c r="BY664" s="298"/>
      <c r="BZ664" s="300"/>
      <c r="CA664" s="302"/>
      <c r="CB664" s="302"/>
    </row>
    <row r="665" spans="1:96" s="98" customFormat="1" ht="14.4" hidden="1" customHeight="1" x14ac:dyDescent="0.3">
      <c r="A665" s="97"/>
      <c r="B665" s="119"/>
      <c r="C665" s="73"/>
      <c r="D665" s="73"/>
      <c r="E665" s="73"/>
      <c r="F665" s="73"/>
      <c r="G665" s="73"/>
      <c r="H665" s="73"/>
      <c r="I665" s="73"/>
      <c r="J665" s="73"/>
      <c r="K665" s="73"/>
      <c r="L665" s="58"/>
      <c r="M665" s="7"/>
      <c r="N665" s="160"/>
      <c r="P665" s="59" t="s">
        <v>142</v>
      </c>
      <c r="Q665" s="60">
        <f>Q664</f>
        <v>0</v>
      </c>
      <c r="R665" s="60">
        <f>IF(R664=0,0,IF(OR(Q665=0,Q665=12),1,Q665+1))</f>
        <v>0</v>
      </c>
      <c r="S665" s="60">
        <f t="shared" ref="S665" si="15527">IF(S664=0,0,IF(OR(R665=0,R665=12),1,R665+1))</f>
        <v>0</v>
      </c>
      <c r="T665" s="60">
        <f t="shared" ref="T665" si="15528">IF(T664=0,0,IF(OR(S665=0,S665=12),1,S665+1))</f>
        <v>0</v>
      </c>
      <c r="U665" s="60">
        <f t="shared" ref="U665" si="15529">IF(U664=0,0,IF(OR(T665=0,T665=12),1,T665+1))</f>
        <v>0</v>
      </c>
      <c r="V665" s="60">
        <f t="shared" ref="V665" si="15530">IF(V664=0,0,IF(OR(U665=0,U665=12),1,U665+1))</f>
        <v>0</v>
      </c>
      <c r="W665" s="60">
        <f t="shared" ref="W665" si="15531">IF(W664=0,0,IF(OR(V665=0,V665=12),1,V665+1))</f>
        <v>0</v>
      </c>
      <c r="X665" s="60">
        <f t="shared" ref="X665" si="15532">IF(X664=0,0,IF(OR(W665=0,W665=12),1,W665+1))</f>
        <v>0</v>
      </c>
      <c r="Y665" s="60">
        <f t="shared" ref="Y665" si="15533">IF(Y664=0,0,IF(OR(X665=0,X665=12),1,X665+1))</f>
        <v>0</v>
      </c>
      <c r="Z665" s="60">
        <f t="shared" ref="Z665" si="15534">IF(Z664=0,0,IF(OR(Y665=0,Y665=12),1,Y665+1))</f>
        <v>0</v>
      </c>
      <c r="AA665" s="60">
        <f t="shared" ref="AA665" si="15535">IF(AA664=0,0,IF(OR(Z665=0,Z665=12),1,Z665+1))</f>
        <v>0</v>
      </c>
      <c r="AB665" s="60">
        <f t="shared" ref="AB665" si="15536">IF(AB664=0,0,IF(OR(AA665=0,AA665=12),1,AA665+1))</f>
        <v>0</v>
      </c>
      <c r="AC665" s="60">
        <f t="shared" ref="AC665" si="15537">IF(AC664=0,0,IF(OR(AB665=0,AB665=12),1,AB665+1))</f>
        <v>0</v>
      </c>
      <c r="AD665" s="60">
        <f t="shared" ref="AD665" si="15538">IF(AD664=0,0,IF(OR(AC665=0,AC665=12),1,AC665+1))</f>
        <v>0</v>
      </c>
      <c r="AE665" s="60">
        <f t="shared" ref="AE665" si="15539">IF(AE664=0,0,IF(OR(AD665=0,AD665=12),1,AD665+1))</f>
        <v>0</v>
      </c>
      <c r="AF665" s="60">
        <f t="shared" ref="AF665" si="15540">IF(AF664=0,0,IF(OR(AE665=0,AE665=12),1,AE665+1))</f>
        <v>0</v>
      </c>
      <c r="AG665" s="60">
        <f t="shared" ref="AG665" si="15541">IF(AG664=0,0,IF(OR(AF665=0,AF665=12),1,AF665+1))</f>
        <v>0</v>
      </c>
      <c r="AH665" s="60">
        <f t="shared" ref="AH665" si="15542">IF(AH664=0,0,IF(OR(AG665=0,AG665=12),1,AG665+1))</f>
        <v>0</v>
      </c>
      <c r="AI665" s="60">
        <f t="shared" ref="AI665" si="15543">IF(AI664=0,0,IF(OR(AH665=0,AH665=12),1,AH665+1))</f>
        <v>0</v>
      </c>
      <c r="AJ665" s="60">
        <f t="shared" ref="AJ665" si="15544">IF(AJ664=0,0,IF(OR(AI665=0,AI665=12),1,AI665+1))</f>
        <v>0</v>
      </c>
      <c r="AK665" s="60">
        <f t="shared" ref="AK665" si="15545">IF(AK664=0,0,IF(OR(AJ665=0,AJ665=12),1,AJ665+1))</f>
        <v>0</v>
      </c>
      <c r="AL665" s="60">
        <f t="shared" ref="AL665" si="15546">IF(AL664=0,0,IF(OR(AK665=0,AK665=12),1,AK665+1))</f>
        <v>0</v>
      </c>
      <c r="AM665" s="60">
        <f t="shared" ref="AM665" si="15547">IF(AM664=0,0,IF(OR(AL665=0,AL665=12),1,AL665+1))</f>
        <v>0</v>
      </c>
      <c r="AN665" s="60">
        <f t="shared" ref="AN665" si="15548">IF(AN664=0,0,IF(OR(AM665=0,AM665=12),1,AM665+1))</f>
        <v>0</v>
      </c>
      <c r="AO665" s="60">
        <f t="shared" ref="AO665" si="15549">IF(AO664=0,0,IF(OR(AN665=0,AN665=12),1,AN665+1))</f>
        <v>0</v>
      </c>
      <c r="AP665" s="60">
        <f t="shared" ref="AP665" si="15550">IF(AP664=0,0,IF(OR(AO665=0,AO665=12),1,AO665+1))</f>
        <v>0</v>
      </c>
      <c r="AQ665" s="60">
        <f t="shared" ref="AQ665" si="15551">IF(AQ664=0,0,IF(OR(AP665=0,AP665=12),1,AP665+1))</f>
        <v>0</v>
      </c>
      <c r="AR665" s="60">
        <f t="shared" ref="AR665" si="15552">IF(AR664=0,0,IF(OR(AQ665=0,AQ665=12),1,AQ665+1))</f>
        <v>0</v>
      </c>
      <c r="AS665" s="60">
        <f t="shared" ref="AS665" si="15553">IF(AS664=0,0,IF(OR(AR665=0,AR665=12),1,AR665+1))</f>
        <v>0</v>
      </c>
      <c r="AT665" s="60">
        <f t="shared" ref="AT665" si="15554">IF(AT664=0,0,IF(OR(AS665=0,AS665=12),1,AS665+1))</f>
        <v>0</v>
      </c>
      <c r="AU665" s="60">
        <f t="shared" ref="AU665" si="15555">IF(AU664=0,0,IF(OR(AT665=0,AT665=12),1,AT665+1))</f>
        <v>0</v>
      </c>
      <c r="AV665" s="60">
        <f t="shared" ref="AV665" si="15556">IF(AV664=0,0,IF(OR(AU665=0,AU665=12),1,AU665+1))</f>
        <v>0</v>
      </c>
      <c r="AW665" s="60">
        <f t="shared" ref="AW665" si="15557">IF(AW664=0,0,IF(OR(AV665=0,AV665=12),1,AV665+1))</f>
        <v>0</v>
      </c>
      <c r="AX665" s="60">
        <f t="shared" ref="AX665" si="15558">IF(AX664=0,0,IF(OR(AW665=0,AW665=12),1,AW665+1))</f>
        <v>0</v>
      </c>
      <c r="AY665" s="60">
        <f t="shared" ref="AY665" si="15559">IF(AY664=0,0,IF(OR(AX665=0,AX665=12),1,AX665+1))</f>
        <v>0</v>
      </c>
      <c r="AZ665" s="60">
        <f t="shared" ref="AZ665" si="15560">IF(AZ664=0,0,IF(OR(AY665=0,AY665=12),1,AY665+1))</f>
        <v>0</v>
      </c>
      <c r="BA665" s="60">
        <f t="shared" ref="BA665" si="15561">IF(BA664=0,0,IF(OR(AZ665=0,AZ665=12),1,AZ665+1))</f>
        <v>0</v>
      </c>
      <c r="BB665" s="60">
        <f t="shared" ref="BB665" si="15562">IF(BB664=0,0,IF(OR(BA665=0,BA665=12),1,BA665+1))</f>
        <v>0</v>
      </c>
      <c r="BC665" s="60">
        <f t="shared" ref="BC665" si="15563">IF(BC664=0,0,IF(OR(BB665=0,BB665=12),1,BB665+1))</f>
        <v>0</v>
      </c>
      <c r="BD665" s="60">
        <f t="shared" ref="BD665" si="15564">IF(BD664=0,0,IF(OR(BC665=0,BC665=12),1,BC665+1))</f>
        <v>0</v>
      </c>
      <c r="BE665" s="60">
        <f t="shared" ref="BE665" si="15565">IF(BE664=0,0,IF(OR(BD665=0,BD665=12),1,BD665+1))</f>
        <v>0</v>
      </c>
      <c r="BF665" s="60">
        <f t="shared" ref="BF665" si="15566">IF(BF664=0,0,IF(OR(BE665=0,BE665=12),1,BE665+1))</f>
        <v>0</v>
      </c>
      <c r="BG665" s="60">
        <f t="shared" ref="BG665" si="15567">IF(BG664=0,0,IF(OR(BF665=0,BF665=12),1,BF665+1))</f>
        <v>0</v>
      </c>
      <c r="BH665" s="60">
        <f t="shared" ref="BH665" si="15568">IF(BH664=0,0,IF(OR(BG665=0,BG665=12),1,BG665+1))</f>
        <v>0</v>
      </c>
      <c r="BI665" s="60">
        <f t="shared" ref="BI665" si="15569">IF(BI664=0,0,IF(OR(BH665=0,BH665=12),1,BH665+1))</f>
        <v>0</v>
      </c>
      <c r="BJ665" s="60">
        <f t="shared" ref="BJ665" si="15570">IF(BJ664=0,0,IF(OR(BI665=0,BI665=12),1,BI665+1))</f>
        <v>0</v>
      </c>
      <c r="BK665" s="60">
        <f t="shared" ref="BK665" si="15571">IF(BK664=0,0,IF(OR(BJ665=0,BJ665=12),1,BJ665+1))</f>
        <v>0</v>
      </c>
      <c r="BL665" s="60">
        <f t="shared" ref="BL665" si="15572">IF(BL664=0,0,IF(OR(BK665=0,BK665=12),1,BK665+1))</f>
        <v>0</v>
      </c>
      <c r="BM665" s="60">
        <f t="shared" ref="BM665" si="15573">IF(BM664=0,0,IF(OR(BL665=0,BL665=12),1,BL665+1))</f>
        <v>0</v>
      </c>
      <c r="BN665" s="60">
        <f t="shared" ref="BN665" si="15574">IF(BN664=0,0,IF(OR(BM665=0,BM665=12),1,BM665+1))</f>
        <v>0</v>
      </c>
      <c r="BO665" s="60">
        <f t="shared" ref="BO665" si="15575">IF(BO664=0,0,IF(OR(BN665=0,BN665=12),1,BN665+1))</f>
        <v>0</v>
      </c>
      <c r="BP665" s="60">
        <f t="shared" ref="BP665" si="15576">IF(BP664=0,0,IF(OR(BO665=0,BO665=12),1,BO665+1))</f>
        <v>0</v>
      </c>
      <c r="BQ665" s="60">
        <f t="shared" ref="BQ665" si="15577">IF(BQ664=0,0,IF(OR(BP665=0,BP665=12),1,BP665+1))</f>
        <v>0</v>
      </c>
      <c r="BR665" s="60">
        <f t="shared" ref="BR665" si="15578">IF(BR664=0,0,IF(OR(BQ665=0,BQ665=12),1,BQ665+1))</f>
        <v>0</v>
      </c>
      <c r="BS665" s="60">
        <f t="shared" ref="BS665" si="15579">IF(BS664=0,0,IF(OR(BR665=0,BR665=12),1,BR665+1))</f>
        <v>0</v>
      </c>
      <c r="BT665" s="60">
        <f t="shared" ref="BT665" si="15580">IF(BT664=0,0,IF(OR(BS665=0,BS665=12),1,BS665+1))</f>
        <v>0</v>
      </c>
      <c r="BU665" s="60">
        <f t="shared" ref="BU665" si="15581">IF(BU664=0,0,IF(OR(BT665=0,BT665=12),1,BT665+1))</f>
        <v>0</v>
      </c>
      <c r="BV665" s="60">
        <f t="shared" ref="BV665" si="15582">IF(BV664=0,0,IF(OR(BU665=0,BU665=12),1,BU665+1))</f>
        <v>0</v>
      </c>
      <c r="BW665" s="60">
        <f t="shared" ref="BW665" si="15583">IF(BW664=0,0,IF(OR(BV665=0,BV665=12),1,BV665+1))</f>
        <v>0</v>
      </c>
      <c r="BX665" s="60">
        <f t="shared" ref="BX665" si="15584">IF(BX664=0,0,IF(OR(BW665=0,BW665=12),1,BW665+1))</f>
        <v>0</v>
      </c>
      <c r="BY665" s="298"/>
      <c r="BZ665" s="300"/>
      <c r="CA665" s="302"/>
      <c r="CB665" s="302"/>
    </row>
    <row r="666" spans="1:96" s="98" customFormat="1" ht="43.2" x14ac:dyDescent="0.3">
      <c r="A666" s="97"/>
      <c r="B666" s="119"/>
      <c r="C666" s="73"/>
      <c r="D666" s="73"/>
      <c r="E666" s="73"/>
      <c r="F666" s="73"/>
      <c r="G666" s="73"/>
      <c r="H666" s="73"/>
      <c r="I666" s="73"/>
      <c r="J666" s="73"/>
      <c r="K666" s="73"/>
      <c r="L666" s="58"/>
      <c r="M666" s="7"/>
      <c r="N666" s="160"/>
      <c r="P666" s="57" t="s">
        <v>221</v>
      </c>
      <c r="Q666" s="62">
        <f>IF(Q665&gt;0,IF(Q669&gt;$K662,$K662,Q669),0)</f>
        <v>0</v>
      </c>
      <c r="R666" s="62">
        <f>IF(R665&gt;0,IF((SUMIFS($Q668:Q668,$Q665:Q665,12)+IF(Q665=12,0,Q666)+R669)&gt;=$K662,$K662-FLOOR(SUMIFS($Q668:Q668,$Q665:Q665,12),1),IF(R665=1,R669,R669+Q666)),0)</f>
        <v>0</v>
      </c>
      <c r="S666" s="62">
        <f>IF(S665&gt;0,IF((SUMIFS($Q668:R668,$Q665:R665,12)+IF(R665=12,0,R666)+S669)&gt;=$K662,$K662-FLOOR(SUMIFS($Q668:R668,$Q665:R665,12),1),IF(S665=1,S669,S669+R666)),0)</f>
        <v>0</v>
      </c>
      <c r="T666" s="62">
        <f>IF(T665&gt;0,IF((SUMIFS($Q668:S668,$Q665:S665,12)+IF(S665=12,0,S666)+T669)&gt;=$K662,$K662-FLOOR(SUMIFS($Q668:S668,$Q665:S665,12),1),IF(T665=1,T669,T669+S666)),0)</f>
        <v>0</v>
      </c>
      <c r="U666" s="62">
        <f>IF(U665&gt;0,IF((SUMIFS($Q668:T668,$Q665:T665,12)+IF(T665=12,0,T666)+U669)&gt;=$K662,$K662-FLOOR(SUMIFS($Q668:T668,$Q665:T665,12),1),IF(U665=1,U669,U669+T666)),0)</f>
        <v>0</v>
      </c>
      <c r="V666" s="62">
        <f>IF(V665&gt;0,IF((SUMIFS($Q668:U668,$Q665:U665,12)+IF(U665=12,0,U666)+V669)&gt;=$K662,$K662-FLOOR(SUMIFS($Q668:U668,$Q665:U665,12),1),IF(V665=1,V669,V669+U666)),0)</f>
        <v>0</v>
      </c>
      <c r="W666" s="62">
        <f>IF(W665&gt;0,IF((SUMIFS($Q668:V668,$Q665:V665,12)+IF(V665=12,0,V666)+W669)&gt;=$K662,$K662-FLOOR(SUMIFS($Q668:V668,$Q665:V665,12),1),IF(W665=1,W669,W669+V666)),0)</f>
        <v>0</v>
      </c>
      <c r="X666" s="62">
        <f>IF(X665&gt;0,IF((SUMIFS($Q668:W668,$Q665:W665,12)+IF(W665=12,0,W666)+X669)&gt;=$K662,$K662-FLOOR(SUMIFS($Q668:W668,$Q665:W665,12),1),IF(X665=1,X669,X669+W666)),0)</f>
        <v>0</v>
      </c>
      <c r="Y666" s="62">
        <f>IF(Y665&gt;0,IF((SUMIFS($Q668:X668,$Q665:X665,12)+IF(X665=12,0,X666)+Y669)&gt;=$K662,$K662-FLOOR(SUMIFS($Q668:X668,$Q665:X665,12),1),IF(Y665=1,Y669,Y669+X666)),0)</f>
        <v>0</v>
      </c>
      <c r="Z666" s="62">
        <f>IF(Z665&gt;0,IF((SUMIFS($Q668:Y668,$Q665:Y665,12)+IF(Y665=12,0,Y666)+Z669)&gt;=$K662,$K662-FLOOR(SUMIFS($Q668:Y668,$Q665:Y665,12),1),IF(Z665=1,Z669,Z669+Y666)),0)</f>
        <v>0</v>
      </c>
      <c r="AA666" s="62">
        <f>IF(AA665&gt;0,IF((SUMIFS($Q668:Z668,$Q665:Z665,12)+IF(Z665=12,0,Z666)+AA669)&gt;=$K662,$K662-FLOOR(SUMIFS($Q668:Z668,$Q665:Z665,12),1),IF(AA665=1,AA669,AA669+Z666)),0)</f>
        <v>0</v>
      </c>
      <c r="AB666" s="62">
        <f>IF(AB665&gt;0,IF((SUMIFS($Q668:AA668,$Q665:AA665,12)+IF(AA665=12,0,AA666)+AB669)&gt;=$K662,$K662-FLOOR(SUMIFS($Q668:AA668,$Q665:AA665,12),1),IF(AB665=1,AB669,AB669+AA666)),0)</f>
        <v>0</v>
      </c>
      <c r="AC666" s="62">
        <f>IF(AC665&gt;0,IF((SUMIFS($Q668:AB668,$Q665:AB665,12)+IF(AB665=12,0,AB666)+AC669)&gt;=$K662,$K662-FLOOR(SUMIFS($Q668:AB668,$Q665:AB665,12),1),IF(AC665=1,AC669,AC669+AB666)),0)</f>
        <v>0</v>
      </c>
      <c r="AD666" s="62">
        <f>IF(AD665&gt;0,IF((SUMIFS($Q668:AC668,$Q665:AC665,12)+IF(AC665=12,0,AC666)+AD669)&gt;=$K662,$K662-FLOOR(SUMIFS($Q668:AC668,$Q665:AC665,12),1),IF(AD665=1,AD669,AD669+AC666)),0)</f>
        <v>0</v>
      </c>
      <c r="AE666" s="62">
        <f>IF(AE665&gt;0,IF((SUMIFS($Q668:AD668,$Q665:AD665,12)+IF(AD665=12,0,AD666)+AE669)&gt;=$K662,$K662-FLOOR(SUMIFS($Q668:AD668,$Q665:AD665,12),1),IF(AE665=1,AE669,AE669+AD666)),0)</f>
        <v>0</v>
      </c>
      <c r="AF666" s="62">
        <f>IF(AF665&gt;0,IF((SUMIFS($Q668:AE668,$Q665:AE665,12)+IF(AE665=12,0,AE666)+AF669)&gt;=$K662,$K662-FLOOR(SUMIFS($Q668:AE668,$Q665:AE665,12),1),IF(AF665=1,AF669,AF669+AE666)),0)</f>
        <v>0</v>
      </c>
      <c r="AG666" s="62">
        <f>IF(AG665&gt;0,IF((SUMIFS($Q668:AF668,$Q665:AF665,12)+IF(AF665=12,0,AF666)+AG669)&gt;=$K662,$K662-FLOOR(SUMIFS($Q668:AF668,$Q665:AF665,12),1),IF(AG665=1,AG669,AG669+AF666)),0)</f>
        <v>0</v>
      </c>
      <c r="AH666" s="62">
        <f>IF(AH665&gt;0,IF((SUMIFS($Q668:AG668,$Q665:AG665,12)+IF(AG665=12,0,AG666)+AH669)&gt;=$K662,$K662-FLOOR(SUMIFS($Q668:AG668,$Q665:AG665,12),1),IF(AH665=1,AH669,AH669+AG666)),0)</f>
        <v>0</v>
      </c>
      <c r="AI666" s="62">
        <f>IF(AI665&gt;0,IF((SUMIFS($Q668:AH668,$Q665:AH665,12)+IF(AH665=12,0,AH666)+AI669)&gt;=$K662,$K662-FLOOR(SUMIFS($Q668:AH668,$Q665:AH665,12),1),IF(AI665=1,AI669,AI669+AH666)),0)</f>
        <v>0</v>
      </c>
      <c r="AJ666" s="62">
        <f>IF(AJ665&gt;0,IF((SUMIFS($Q668:AI668,$Q665:AI665,12)+IF(AI665=12,0,AI666)+AJ669)&gt;=$K662,$K662-FLOOR(SUMIFS($Q668:AI668,$Q665:AI665,12),1),IF(AJ665=1,AJ669,AJ669+AI666)),0)</f>
        <v>0</v>
      </c>
      <c r="AK666" s="62">
        <f>IF(AK665&gt;0,IF((SUMIFS($Q668:AJ668,$Q665:AJ665,12)+IF(AJ665=12,0,AJ666)+AK669)&gt;=$K662,$K662-FLOOR(SUMIFS($Q668:AJ668,$Q665:AJ665,12),1),IF(AK665=1,AK669,AK669+AJ666)),0)</f>
        <v>0</v>
      </c>
      <c r="AL666" s="62">
        <f>IF(AL665&gt;0,IF((SUMIFS($Q668:AK668,$Q665:AK665,12)+IF(AK665=12,0,AK666)+AL669)&gt;=$K662,$K662-FLOOR(SUMIFS($Q668:AK668,$Q665:AK665,12),1),IF(AL665=1,AL669,AL669+AK666)),0)</f>
        <v>0</v>
      </c>
      <c r="AM666" s="62">
        <f>IF(AM665&gt;0,IF((SUMIFS($Q668:AL668,$Q665:AL665,12)+IF(AL665=12,0,AL666)+AM669)&gt;=$K662,$K662-FLOOR(SUMIFS($Q668:AL668,$Q665:AL665,12),1),IF(AM665=1,AM669,AM669+AL666)),0)</f>
        <v>0</v>
      </c>
      <c r="AN666" s="62">
        <f>IF(AN665&gt;0,IF((SUMIFS($Q668:AM668,$Q665:AM665,12)+IF(AM665=12,0,AM666)+AN669)&gt;=$K662,$K662-FLOOR(SUMIFS($Q668:AM668,$Q665:AM665,12),1),IF(AN665=1,AN669,AN669+AM666)),0)</f>
        <v>0</v>
      </c>
      <c r="AO666" s="62">
        <f>IF(AO665&gt;0,IF((SUMIFS($Q668:AN668,$Q665:AN665,12)+IF(AN665=12,0,AN666)+AO669)&gt;=$K662,$K662-FLOOR(SUMIFS($Q668:AN668,$Q665:AN665,12),1),IF(AO665=1,AO669,AO669+AN666)),0)</f>
        <v>0</v>
      </c>
      <c r="AP666" s="62">
        <f>IF(AP665&gt;0,IF((SUMIFS($Q668:AO668,$Q665:AO665,12)+IF(AO665=12,0,AO666)+AP669)&gt;=$K662,$K662-FLOOR(SUMIFS($Q668:AO668,$Q665:AO665,12),1),IF(AP665=1,AP669,AP669+AO666)),0)</f>
        <v>0</v>
      </c>
      <c r="AQ666" s="62">
        <f>IF(AQ665&gt;0,IF((SUMIFS($Q668:AP668,$Q665:AP665,12)+IF(AP665=12,0,AP666)+AQ669)&gt;=$K662,$K662-FLOOR(SUMIFS($Q668:AP668,$Q665:AP665,12),1),IF(AQ665=1,AQ669,AQ669+AP666)),0)</f>
        <v>0</v>
      </c>
      <c r="AR666" s="62">
        <f>IF(AR665&gt;0,IF((SUMIFS($Q668:AQ668,$Q665:AQ665,12)+IF(AQ665=12,0,AQ666)+AR669)&gt;=$K662,$K662-FLOOR(SUMIFS($Q668:AQ668,$Q665:AQ665,12),1),IF(AR665=1,AR669,AR669+AQ666)),0)</f>
        <v>0</v>
      </c>
      <c r="AS666" s="62">
        <f>IF(AS665&gt;0,IF((SUMIFS($Q668:AR668,$Q665:AR665,12)+IF(AR665=12,0,AR666)+AS669)&gt;=$K662,$K662-FLOOR(SUMIFS($Q668:AR668,$Q665:AR665,12),1),IF(AS665=1,AS669,AS669+AR666)),0)</f>
        <v>0</v>
      </c>
      <c r="AT666" s="62">
        <f>IF(AT665&gt;0,IF((SUMIFS($Q668:AS668,$Q665:AS665,12)+IF(AS665=12,0,AS666)+AT669)&gt;=$K662,$K662-FLOOR(SUMIFS($Q668:AS668,$Q665:AS665,12),1),IF(AT665=1,AT669,AT669+AS666)),0)</f>
        <v>0</v>
      </c>
      <c r="AU666" s="62">
        <f>IF(AU665&gt;0,IF((SUMIFS($Q668:AT668,$Q665:AT665,12)+IF(AT665=12,0,AT666)+AU669)&gt;=$K662,$K662-FLOOR(SUMIFS($Q668:AT668,$Q665:AT665,12),1),IF(AU665=1,AU669,AU669+AT666)),0)</f>
        <v>0</v>
      </c>
      <c r="AV666" s="62">
        <f>IF(AV665&gt;0,IF((SUMIFS($Q668:AU668,$Q665:AU665,12)+IF(AU665=12,0,AU666)+AV669)&gt;=$K662,$K662-FLOOR(SUMIFS($Q668:AU668,$Q665:AU665,12),1),IF(AV665=1,AV669,AV669+AU666)),0)</f>
        <v>0</v>
      </c>
      <c r="AW666" s="62">
        <f>IF(AW665&gt;0,IF((SUMIFS($Q668:AV668,$Q665:AV665,12)+IF(AV665=12,0,AV666)+AW669)&gt;=$K662,$K662-FLOOR(SUMIFS($Q668:AV668,$Q665:AV665,12),1),IF(AW665=1,AW669,AW669+AV666)),0)</f>
        <v>0</v>
      </c>
      <c r="AX666" s="62">
        <f>IF(AX665&gt;0,IF((SUMIFS($Q668:AW668,$Q665:AW665,12)+IF(AW665=12,0,AW666)+AX669)&gt;=$K662,$K662-FLOOR(SUMIFS($Q668:AW668,$Q665:AW665,12),1),IF(AX665=1,AX669,AX669+AW666)),0)</f>
        <v>0</v>
      </c>
      <c r="AY666" s="62">
        <f>IF(AY665&gt;0,IF((SUMIFS($Q668:AX668,$Q665:AX665,12)+IF(AX665=12,0,AX666)+AY669)&gt;=$K662,$K662-FLOOR(SUMIFS($Q668:AX668,$Q665:AX665,12),1),IF(AY665=1,AY669,AY669+AX666)),0)</f>
        <v>0</v>
      </c>
      <c r="AZ666" s="62">
        <f>IF(AZ665&gt;0,IF((SUMIFS($Q668:AY668,$Q665:AY665,12)+IF(AY665=12,0,AY666)+AZ669)&gt;=$K662,$K662-FLOOR(SUMIFS($Q668:AY668,$Q665:AY665,12),1),IF(AZ665=1,AZ669,AZ669+AY666)),0)</f>
        <v>0</v>
      </c>
      <c r="BA666" s="62">
        <f>IF(BA665&gt;0,IF((SUMIFS($Q668:AZ668,$Q665:AZ665,12)+IF(AZ665=12,0,AZ666)+BA669)&gt;=$K662,$K662-FLOOR(SUMIFS($Q668:AZ668,$Q665:AZ665,12),1),IF(BA665=1,BA669,BA669+AZ666)),0)</f>
        <v>0</v>
      </c>
      <c r="BB666" s="62">
        <f>IF(BB665&gt;0,IF((SUMIFS($Q668:BA668,$Q665:BA665,12)+IF(BA665=12,0,BA666)+BB669)&gt;=$K662,$K662-FLOOR(SUMIFS($Q668:BA668,$Q665:BA665,12),1),IF(BB665=1,BB669,BB669+BA666)),0)</f>
        <v>0</v>
      </c>
      <c r="BC666" s="62">
        <f>IF(BC665&gt;0,IF((SUMIFS($Q668:BB668,$Q665:BB665,12)+IF(BB665=12,0,BB666)+BC669)&gt;=$K662,$K662-FLOOR(SUMIFS($Q668:BB668,$Q665:BB665,12),1),IF(BC665=1,BC669,BC669+BB666)),0)</f>
        <v>0</v>
      </c>
      <c r="BD666" s="62">
        <f>IF(BD665&gt;0,IF((SUMIFS($Q668:BC668,$Q665:BC665,12)+IF(BC665=12,0,BC666)+BD669)&gt;=$K662,$K662-FLOOR(SUMIFS($Q668:BC668,$Q665:BC665,12),1),IF(BD665=1,BD669,BD669+BC666)),0)</f>
        <v>0</v>
      </c>
      <c r="BE666" s="62">
        <f>IF(BE665&gt;0,IF((SUMIFS($Q668:BD668,$Q665:BD665,12)+IF(BD665=12,0,BD666)+BE669)&gt;=$K662,$K662-FLOOR(SUMIFS($Q668:BD668,$Q665:BD665,12),1),IF(BE665=1,BE669,BE669+BD666)),0)</f>
        <v>0</v>
      </c>
      <c r="BF666" s="62">
        <f>IF(BF665&gt;0,IF((SUMIFS($Q668:BE668,$Q665:BE665,12)+IF(BE665=12,0,BE666)+BF669)&gt;=$K662,$K662-FLOOR(SUMIFS($Q668:BE668,$Q665:BE665,12),1),IF(BF665=1,BF669,BF669+BE666)),0)</f>
        <v>0</v>
      </c>
      <c r="BG666" s="62">
        <f>IF(BG665&gt;0,IF((SUMIFS($Q668:BF668,$Q665:BF665,12)+IF(BF665=12,0,BF666)+BG669)&gt;=$K662,$K662-FLOOR(SUMIFS($Q668:BF668,$Q665:BF665,12),1),IF(BG665=1,BG669,BG669+BF666)),0)</f>
        <v>0</v>
      </c>
      <c r="BH666" s="62">
        <f>IF(BH665&gt;0,IF((SUMIFS($Q668:BG668,$Q665:BG665,12)+IF(BG665=12,0,BG666)+BH669)&gt;=$K662,$K662-FLOOR(SUMIFS($Q668:BG668,$Q665:BG665,12),1),IF(BH665=1,BH669,BH669+BG666)),0)</f>
        <v>0</v>
      </c>
      <c r="BI666" s="62">
        <f>IF(BI665&gt;0,IF((SUMIFS($Q668:BH668,$Q665:BH665,12)+IF(BH665=12,0,BH666)+BI669)&gt;=$K662,$K662-FLOOR(SUMIFS($Q668:BH668,$Q665:BH665,12),1),IF(BI665=1,BI669,BI669+BH666)),0)</f>
        <v>0</v>
      </c>
      <c r="BJ666" s="62">
        <f>IF(BJ665&gt;0,IF((SUMIFS($Q668:BI668,$Q665:BI665,12)+IF(BI665=12,0,BI666)+BJ669)&gt;=$K662,$K662-FLOOR(SUMIFS($Q668:BI668,$Q665:BI665,12),1),IF(BJ665=1,BJ669,BJ669+BI666)),0)</f>
        <v>0</v>
      </c>
      <c r="BK666" s="62">
        <f>IF(BK665&gt;0,IF((SUMIFS($Q668:BJ668,$Q665:BJ665,12)+IF(BJ665=12,0,BJ666)+BK669)&gt;=$K662,$K662-FLOOR(SUMIFS($Q668:BJ668,$Q665:BJ665,12),1),IF(BK665=1,BK669,BK669+BJ666)),0)</f>
        <v>0</v>
      </c>
      <c r="BL666" s="62">
        <f>IF(BL665&gt;0,IF((SUMIFS($Q668:BK668,$Q665:BK665,12)+IF(BK665=12,0,BK666)+BL669)&gt;=$K662,$K662-FLOOR(SUMIFS($Q668:BK668,$Q665:BK665,12),1),IF(BL665=1,BL669,BL669+BK666)),0)</f>
        <v>0</v>
      </c>
      <c r="BM666" s="62">
        <f>IF(BM665&gt;0,IF((SUMIFS($Q668:BL668,$Q665:BL665,12)+IF(BL665=12,0,BL666)+BM669)&gt;=$K662,$K662-FLOOR(SUMIFS($Q668:BL668,$Q665:BL665,12),1),IF(BM665=1,BM669,BM669+BL666)),0)</f>
        <v>0</v>
      </c>
      <c r="BN666" s="62">
        <f>IF(BN665&gt;0,IF((SUMIFS($Q668:BM668,$Q665:BM665,12)+IF(BM665=12,0,BM666)+BN669)&gt;=$K662,$K662-FLOOR(SUMIFS($Q668:BM668,$Q665:BM665,12),1),IF(BN665=1,BN669,BN669+BM666)),0)</f>
        <v>0</v>
      </c>
      <c r="BO666" s="62">
        <f>IF(BO665&gt;0,IF((SUMIFS($Q668:BN668,$Q665:BN665,12)+IF(BN665=12,0,BN666)+BO669)&gt;=$K662,$K662-FLOOR(SUMIFS($Q668:BN668,$Q665:BN665,12),1),IF(BO665=1,BO669,BO669+BN666)),0)</f>
        <v>0</v>
      </c>
      <c r="BP666" s="62">
        <f>IF(BP665&gt;0,IF((SUMIFS($Q668:BO668,$Q665:BO665,12)+IF(BO665=12,0,BO666)+BP669)&gt;=$K662,$K662-FLOOR(SUMIFS($Q668:BO668,$Q665:BO665,12),1),IF(BP665=1,BP669,BP669+BO666)),0)</f>
        <v>0</v>
      </c>
      <c r="BQ666" s="62">
        <f>IF(BQ665&gt;0,IF((SUMIFS($Q668:BP668,$Q665:BP665,12)+IF(BP665=12,0,BP666)+BQ669)&gt;=$K662,$K662-FLOOR(SUMIFS($Q668:BP668,$Q665:BP665,12),1),IF(BQ665=1,BQ669,BQ669+BP666)),0)</f>
        <v>0</v>
      </c>
      <c r="BR666" s="62">
        <f>IF(BR665&gt;0,IF((SUMIFS($Q668:BQ668,$Q665:BQ665,12)+IF(BQ665=12,0,BQ666)+BR669)&gt;=$K662,$K662-FLOOR(SUMIFS($Q668:BQ668,$Q665:BQ665,12),1),IF(BR665=1,BR669,BR669+BQ666)),0)</f>
        <v>0</v>
      </c>
      <c r="BS666" s="62">
        <f>IF(BS665&gt;0,IF((SUMIFS($Q668:BR668,$Q665:BR665,12)+IF(BR665=12,0,BR666)+BS669)&gt;=$K662,$K662-FLOOR(SUMIFS($Q668:BR668,$Q665:BR665,12),1),IF(BS665=1,BS669,BS669+BR666)),0)</f>
        <v>0</v>
      </c>
      <c r="BT666" s="62">
        <f>IF(BT665&gt;0,IF((SUMIFS($Q668:BS668,$Q665:BS665,12)+IF(BS665=12,0,BS666)+BT669)&gt;=$K662,$K662-FLOOR(SUMIFS($Q668:BS668,$Q665:BS665,12),1),IF(BT665=1,BT669,BT669+BS666)),0)</f>
        <v>0</v>
      </c>
      <c r="BU666" s="62">
        <f>IF(BU665&gt;0,IF((SUMIFS($Q668:BT668,$Q665:BT665,12)+IF(BT665=12,0,BT666)+BU669)&gt;=$K662,$K662-FLOOR(SUMIFS($Q668:BT668,$Q665:BT665,12),1),IF(BU665=1,BU669,BU669+BT666)),0)</f>
        <v>0</v>
      </c>
      <c r="BV666" s="62">
        <f>IF(BV665&gt;0,IF((SUMIFS($Q668:BU668,$Q665:BU665,12)+IF(BU665=12,0,BU666)+BV669)&gt;=$K662,$K662-FLOOR(SUMIFS($Q668:BU668,$Q665:BU665,12),1),IF(BV665=1,BV669,BV669+BU666)),0)</f>
        <v>0</v>
      </c>
      <c r="BW666" s="62">
        <f>IF(BW665&gt;0,IF((SUMIFS($Q668:BV668,$Q665:BV665,12)+IF(BV665=12,0,BV666)+BW669)&gt;=$K662,$K662-FLOOR(SUMIFS($Q668:BV668,$Q665:BV665,12),1),IF(BW665=1,BW669,BW669+BV666)),0)</f>
        <v>0</v>
      </c>
      <c r="BX666" s="62">
        <f>IF(BX665&gt;0,IF((SUMIFS($Q668:BW668,$Q665:BW665,12)+IF(BW665=12,0,BW666)+BX669)&gt;=$K662,$K662-FLOOR(SUMIFS($Q668:BW668,$Q665:BW665,12),1),IF(BX665=1,BX669,BX669+BW666)),0)</f>
        <v>0</v>
      </c>
      <c r="BY666" s="298"/>
      <c r="BZ666" s="300"/>
      <c r="CA666" s="302"/>
      <c r="CB666" s="302"/>
    </row>
    <row r="667" spans="1:96" s="98" customFormat="1" ht="41.4" hidden="1" customHeight="1" x14ac:dyDescent="0.3">
      <c r="A667" s="97"/>
      <c r="B667" s="119"/>
      <c r="C667" s="73"/>
      <c r="D667" s="73"/>
      <c r="E667" s="73"/>
      <c r="F667" s="73"/>
      <c r="G667" s="73"/>
      <c r="H667" s="73"/>
      <c r="I667" s="73"/>
      <c r="J667" s="73"/>
      <c r="K667" s="73"/>
      <c r="L667" s="58"/>
      <c r="M667" s="7"/>
      <c r="N667" s="160"/>
      <c r="P667" s="59" t="s">
        <v>172</v>
      </c>
      <c r="Q667" s="61">
        <f>IF(Q662&gt;0,Q663,0)</f>
        <v>0</v>
      </c>
      <c r="R667" s="61">
        <f t="shared" ref="R667" si="15585">IF(R662&gt;0,IF(R665=1,R663,R663+Q667),Q667)</f>
        <v>0</v>
      </c>
      <c r="S667" s="61">
        <f t="shared" ref="S667" si="15586">IF(S662&gt;0,IF(S665=1,S663,S663+R667),R667)</f>
        <v>0</v>
      </c>
      <c r="T667" s="61">
        <f t="shared" ref="T667" si="15587">IF(T662&gt;0,IF(T665=1,T663,T663+S667),S667)</f>
        <v>0</v>
      </c>
      <c r="U667" s="61">
        <f t="shared" ref="U667" si="15588">IF(U662&gt;0,IF(U665=1,U663,U663+T667),T667)</f>
        <v>0</v>
      </c>
      <c r="V667" s="61">
        <f t="shared" ref="V667" si="15589">IF(V662&gt;0,IF(V665=1,V663,V663+U667),U667)</f>
        <v>0</v>
      </c>
      <c r="W667" s="61">
        <f t="shared" ref="W667" si="15590">IF(W662&gt;0,IF(W665=1,W663,W663+V667),V667)</f>
        <v>0</v>
      </c>
      <c r="X667" s="61">
        <f t="shared" ref="X667" si="15591">IF(X662&gt;0,IF(X665=1,X663,X663+W667),W667)</f>
        <v>0</v>
      </c>
      <c r="Y667" s="61">
        <f t="shared" ref="Y667" si="15592">IF(Y662&gt;0,IF(Y665=1,Y663,Y663+X667),X667)</f>
        <v>0</v>
      </c>
      <c r="Z667" s="61">
        <f t="shared" ref="Z667" si="15593">IF(Z662&gt;0,IF(Z665=1,Z663,Z663+Y667),Y667)</f>
        <v>0</v>
      </c>
      <c r="AA667" s="61">
        <f t="shared" ref="AA667" si="15594">IF(AA662&gt;0,IF(AA665=1,AA663,AA663+Z667),Z667)</f>
        <v>0</v>
      </c>
      <c r="AB667" s="61">
        <f t="shared" ref="AB667" si="15595">IF(AB662&gt;0,IF(AB665=1,AB663,AB663+AA667),AA667)</f>
        <v>0</v>
      </c>
      <c r="AC667" s="61">
        <f t="shared" ref="AC667" si="15596">IF(AC662&gt;0,IF(AC665=1,AC663,AC663+AB667),AB667)</f>
        <v>0</v>
      </c>
      <c r="AD667" s="61">
        <f t="shared" ref="AD667" si="15597">IF(AD662&gt;0,IF(AD665=1,AD663,AD663+AC667),AC667)</f>
        <v>0</v>
      </c>
      <c r="AE667" s="61">
        <f t="shared" ref="AE667" si="15598">IF(AE662&gt;0,IF(AE665=1,AE663,AE663+AD667),AD667)</f>
        <v>0</v>
      </c>
      <c r="AF667" s="61">
        <f t="shared" ref="AF667" si="15599">IF(AF662&gt;0,IF(AF665=1,AF663,AF663+AE667),AE667)</f>
        <v>0</v>
      </c>
      <c r="AG667" s="61">
        <f t="shared" ref="AG667" si="15600">IF(AG662&gt;0,IF(AG665=1,AG663,AG663+AF667),AF667)</f>
        <v>0</v>
      </c>
      <c r="AH667" s="61">
        <f t="shared" ref="AH667" si="15601">IF(AH662&gt;0,IF(AH665=1,AH663,AH663+AG667),AG667)</f>
        <v>0</v>
      </c>
      <c r="AI667" s="61">
        <f t="shared" ref="AI667" si="15602">IF(AI662&gt;0,IF(AI665=1,AI663,AI663+AH667),AH667)</f>
        <v>0</v>
      </c>
      <c r="AJ667" s="61">
        <f t="shared" ref="AJ667" si="15603">IF(AJ662&gt;0,IF(AJ665=1,AJ663,AJ663+AI667),AI667)</f>
        <v>0</v>
      </c>
      <c r="AK667" s="61">
        <f t="shared" ref="AK667" si="15604">IF(AK662&gt;0,IF(AK665=1,AK663,AK663+AJ667),AJ667)</f>
        <v>0</v>
      </c>
      <c r="AL667" s="61">
        <f t="shared" ref="AL667" si="15605">IF(AL662&gt;0,IF(AL665=1,AL663,AL663+AK667),AK667)</f>
        <v>0</v>
      </c>
      <c r="AM667" s="61">
        <f t="shared" ref="AM667" si="15606">IF(AM662&gt;0,IF(AM665=1,AM663,AM663+AL667),AL667)</f>
        <v>0</v>
      </c>
      <c r="AN667" s="61">
        <f t="shared" ref="AN667" si="15607">IF(AN662&gt;0,IF(AN665=1,AN663,AN663+AM667),AM667)</f>
        <v>0</v>
      </c>
      <c r="AO667" s="61">
        <f t="shared" ref="AO667" si="15608">IF(AO662&gt;0,IF(AO665=1,AO663,AO663+AN667),AN667)</f>
        <v>0</v>
      </c>
      <c r="AP667" s="61">
        <f t="shared" ref="AP667" si="15609">IF(AP662&gt;0,IF(AP665=1,AP663,AP663+AO667),AO667)</f>
        <v>0</v>
      </c>
      <c r="AQ667" s="61">
        <f t="shared" ref="AQ667" si="15610">IF(AQ662&gt;0,IF(AQ665=1,AQ663,AQ663+AP667),AP667)</f>
        <v>0</v>
      </c>
      <c r="AR667" s="61">
        <f t="shared" ref="AR667" si="15611">IF(AR662&gt;0,IF(AR665=1,AR663,AR663+AQ667),AQ667)</f>
        <v>0</v>
      </c>
      <c r="AS667" s="61">
        <f t="shared" ref="AS667" si="15612">IF(AS662&gt;0,IF(AS665=1,AS663,AS663+AR667),AR667)</f>
        <v>0</v>
      </c>
      <c r="AT667" s="61">
        <f t="shared" ref="AT667" si="15613">IF(AT662&gt;0,IF(AT665=1,AT663,AT663+AS667),AS667)</f>
        <v>0</v>
      </c>
      <c r="AU667" s="61">
        <f t="shared" ref="AU667" si="15614">IF(AU662&gt;0,IF(AU665=1,AU663,AU663+AT667),AT667)</f>
        <v>0</v>
      </c>
      <c r="AV667" s="61">
        <f t="shared" ref="AV667" si="15615">IF(AV662&gt;0,IF(AV665=1,AV663,AV663+AU667),AU667)</f>
        <v>0</v>
      </c>
      <c r="AW667" s="61">
        <f t="shared" ref="AW667" si="15616">IF(AW662&gt;0,IF(AW665=1,AW663,AW663+AV667),AV667)</f>
        <v>0</v>
      </c>
      <c r="AX667" s="61">
        <f t="shared" ref="AX667" si="15617">IF(AX662&gt;0,IF(AX665=1,AX663,AX663+AW667),AW667)</f>
        <v>0</v>
      </c>
      <c r="AY667" s="61">
        <f t="shared" ref="AY667" si="15618">IF(AY662&gt;0,IF(AY665=1,AY663,AY663+AX667),AX667)</f>
        <v>0</v>
      </c>
      <c r="AZ667" s="61">
        <f t="shared" ref="AZ667" si="15619">IF(AZ662&gt;0,IF(AZ665=1,AZ663,AZ663+AY667),AY667)</f>
        <v>0</v>
      </c>
      <c r="BA667" s="61">
        <f t="shared" ref="BA667" si="15620">IF(BA662&gt;0,IF(BA665=1,BA663,BA663+AZ667),AZ667)</f>
        <v>0</v>
      </c>
      <c r="BB667" s="61">
        <f t="shared" ref="BB667" si="15621">IF(BB662&gt;0,IF(BB665=1,BB663,BB663+BA667),BA667)</f>
        <v>0</v>
      </c>
      <c r="BC667" s="61">
        <f t="shared" ref="BC667" si="15622">IF(BC662&gt;0,IF(BC665=1,BC663,BC663+BB667),BB667)</f>
        <v>0</v>
      </c>
      <c r="BD667" s="61">
        <f t="shared" ref="BD667" si="15623">IF(BD662&gt;0,IF(BD665=1,BD663,BD663+BC667),BC667)</f>
        <v>0</v>
      </c>
      <c r="BE667" s="61">
        <f t="shared" ref="BE667" si="15624">IF(BE662&gt;0,IF(BE665=1,BE663,BE663+BD667),BD667)</f>
        <v>0</v>
      </c>
      <c r="BF667" s="61">
        <f t="shared" ref="BF667" si="15625">IF(BF662&gt;0,IF(BF665=1,BF663,BF663+BE667),BE667)</f>
        <v>0</v>
      </c>
      <c r="BG667" s="61">
        <f t="shared" ref="BG667" si="15626">IF(BG662&gt;0,IF(BG665=1,BG663,BG663+BF667),BF667)</f>
        <v>0</v>
      </c>
      <c r="BH667" s="61">
        <f t="shared" ref="BH667" si="15627">IF(BH662&gt;0,IF(BH665=1,BH663,BH663+BG667),BG667)</f>
        <v>0</v>
      </c>
      <c r="BI667" s="61">
        <f t="shared" ref="BI667" si="15628">IF(BI662&gt;0,IF(BI665=1,BI663,BI663+BH667),BH667)</f>
        <v>0</v>
      </c>
      <c r="BJ667" s="61">
        <f t="shared" ref="BJ667" si="15629">IF(BJ662&gt;0,IF(BJ665=1,BJ663,BJ663+BI667),BI667)</f>
        <v>0</v>
      </c>
      <c r="BK667" s="61">
        <f t="shared" ref="BK667" si="15630">IF(BK662&gt;0,IF(BK665=1,BK663,BK663+BJ667),BJ667)</f>
        <v>0</v>
      </c>
      <c r="BL667" s="61">
        <f t="shared" ref="BL667" si="15631">IF(BL662&gt;0,IF(BL665=1,BL663,BL663+BK667),BK667)</f>
        <v>0</v>
      </c>
      <c r="BM667" s="61">
        <f t="shared" ref="BM667" si="15632">IF(BM662&gt;0,IF(BM665=1,BM663,BM663+BL667),BL667)</f>
        <v>0</v>
      </c>
      <c r="BN667" s="61">
        <f t="shared" ref="BN667" si="15633">IF(BN662&gt;0,IF(BN665=1,BN663,BN663+BM667),BM667)</f>
        <v>0</v>
      </c>
      <c r="BO667" s="61">
        <f t="shared" ref="BO667" si="15634">IF(BO662&gt;0,IF(BO665=1,BO663,BO663+BN667),BN667)</f>
        <v>0</v>
      </c>
      <c r="BP667" s="61">
        <f t="shared" ref="BP667" si="15635">IF(BP662&gt;0,IF(BP665=1,BP663,BP663+BO667),BO667)</f>
        <v>0</v>
      </c>
      <c r="BQ667" s="61">
        <f t="shared" ref="BQ667" si="15636">IF(BQ662&gt;0,IF(BQ665=1,BQ663,BQ663+BP667),BP667)</f>
        <v>0</v>
      </c>
      <c r="BR667" s="61">
        <f t="shared" ref="BR667" si="15637">IF(BR662&gt;0,IF(BR665=1,BR663,BR663+BQ667),BQ667)</f>
        <v>0</v>
      </c>
      <c r="BS667" s="61">
        <f t="shared" ref="BS667" si="15638">IF(BS662&gt;0,IF(BS665=1,BS663,BS663+BR667),BR667)</f>
        <v>0</v>
      </c>
      <c r="BT667" s="61">
        <f t="shared" ref="BT667" si="15639">IF(BT662&gt;0,IF(BT665=1,BT663,BT663+BS667),BS667)</f>
        <v>0</v>
      </c>
      <c r="BU667" s="61">
        <f t="shared" ref="BU667" si="15640">IF(BU662&gt;0,IF(BU665=1,BU663,BU663+BT667),BT667)</f>
        <v>0</v>
      </c>
      <c r="BV667" s="61">
        <f t="shared" ref="BV667" si="15641">IF(BV662&gt;0,IF(BV665=1,BV663,BV663+BU667),BU667)</f>
        <v>0</v>
      </c>
      <c r="BW667" s="61">
        <f t="shared" ref="BW667" si="15642">IF(BW662&gt;0,IF(BW665=1,BW663,BW663+BV667),BV667)</f>
        <v>0</v>
      </c>
      <c r="BX667" s="61">
        <f t="shared" ref="BX667" si="15643">IF(BX662&gt;0,IF(BX665=1,BX663,BX663+BW667),BW667)</f>
        <v>0</v>
      </c>
      <c r="BY667" s="298"/>
      <c r="BZ667" s="300"/>
      <c r="CA667" s="302"/>
      <c r="CB667" s="302"/>
    </row>
    <row r="668" spans="1:96" s="98" customFormat="1" ht="41.4" hidden="1" customHeight="1" x14ac:dyDescent="0.3">
      <c r="A668" s="97"/>
      <c r="B668" s="119"/>
      <c r="C668" s="73"/>
      <c r="D668" s="73"/>
      <c r="E668" s="73"/>
      <c r="F668" s="73"/>
      <c r="G668" s="73"/>
      <c r="H668" s="73"/>
      <c r="I668" s="73"/>
      <c r="J668" s="73"/>
      <c r="K668" s="73"/>
      <c r="L668" s="58"/>
      <c r="M668" s="7"/>
      <c r="N668" s="160"/>
      <c r="P668" s="59" t="s">
        <v>173</v>
      </c>
      <c r="Q668" s="61">
        <f>Q670</f>
        <v>0</v>
      </c>
      <c r="R668" s="61">
        <f t="shared" ref="R668" si="15644">IF(R665=1,R670,R670+Q668)</f>
        <v>0</v>
      </c>
      <c r="S668" s="61">
        <f t="shared" ref="S668" si="15645">IF(S665=1,S670,S670+R668)</f>
        <v>0</v>
      </c>
      <c r="T668" s="61">
        <f t="shared" ref="T668" si="15646">IF(T665=1,T670,T670+S668)</f>
        <v>0</v>
      </c>
      <c r="U668" s="61">
        <f t="shared" ref="U668" si="15647">IF(U665=1,U670,U670+T668)</f>
        <v>0</v>
      </c>
      <c r="V668" s="61">
        <f t="shared" ref="V668" si="15648">IF(V665=1,V670,V670+U668)</f>
        <v>0</v>
      </c>
      <c r="W668" s="61">
        <f t="shared" ref="W668" si="15649">IF(W665=1,W670,W670+V668)</f>
        <v>0</v>
      </c>
      <c r="X668" s="61">
        <f t="shared" ref="X668" si="15650">IF(X665=1,X670,X670+W668)</f>
        <v>0</v>
      </c>
      <c r="Y668" s="61">
        <f t="shared" ref="Y668" si="15651">IF(Y665=1,Y670,Y670+X668)</f>
        <v>0</v>
      </c>
      <c r="Z668" s="61">
        <f t="shared" ref="Z668" si="15652">IF(Z665=1,Z670,Z670+Y668)</f>
        <v>0</v>
      </c>
      <c r="AA668" s="61">
        <f t="shared" ref="AA668" si="15653">IF(AA665=1,AA670,AA670+Z668)</f>
        <v>0</v>
      </c>
      <c r="AB668" s="61">
        <f t="shared" ref="AB668" si="15654">IF(AB665=1,AB670,AB670+AA668)</f>
        <v>0</v>
      </c>
      <c r="AC668" s="61">
        <f t="shared" ref="AC668" si="15655">IF(AC665=1,AC670,AC670+AB668)</f>
        <v>0</v>
      </c>
      <c r="AD668" s="61">
        <f t="shared" ref="AD668" si="15656">IF(AD665=1,AD670,AD670+AC668)</f>
        <v>0</v>
      </c>
      <c r="AE668" s="61">
        <f t="shared" ref="AE668" si="15657">IF(AE665=1,AE670,AE670+AD668)</f>
        <v>0</v>
      </c>
      <c r="AF668" s="61">
        <f t="shared" ref="AF668" si="15658">IF(AF665=1,AF670,AF670+AE668)</f>
        <v>0</v>
      </c>
      <c r="AG668" s="61">
        <f t="shared" ref="AG668" si="15659">IF(AG665=1,AG670,AG670+AF668)</f>
        <v>0</v>
      </c>
      <c r="AH668" s="61">
        <f t="shared" ref="AH668" si="15660">IF(AH665=1,AH670,AH670+AG668)</f>
        <v>0</v>
      </c>
      <c r="AI668" s="61">
        <f t="shared" ref="AI668" si="15661">IF(AI665=1,AI670,AI670+AH668)</f>
        <v>0</v>
      </c>
      <c r="AJ668" s="61">
        <f t="shared" ref="AJ668" si="15662">IF(AJ665=1,AJ670,AJ670+AI668)</f>
        <v>0</v>
      </c>
      <c r="AK668" s="61">
        <f t="shared" ref="AK668" si="15663">IF(AK665=1,AK670,AK670+AJ668)</f>
        <v>0</v>
      </c>
      <c r="AL668" s="61">
        <f t="shared" ref="AL668" si="15664">IF(AL665=1,AL670,AL670+AK668)</f>
        <v>0</v>
      </c>
      <c r="AM668" s="61">
        <f t="shared" ref="AM668" si="15665">IF(AM665=1,AM670,AM670+AL668)</f>
        <v>0</v>
      </c>
      <c r="AN668" s="61">
        <f t="shared" ref="AN668" si="15666">IF(AN665=1,AN670,AN670+AM668)</f>
        <v>0</v>
      </c>
      <c r="AO668" s="61">
        <f t="shared" ref="AO668" si="15667">IF(AO665=1,AO670,AO670+AN668)</f>
        <v>0</v>
      </c>
      <c r="AP668" s="61">
        <f t="shared" ref="AP668" si="15668">IF(AP665=1,AP670,AP670+AO668)</f>
        <v>0</v>
      </c>
      <c r="AQ668" s="61">
        <f t="shared" ref="AQ668" si="15669">IF(AQ665=1,AQ670,AQ670+AP668)</f>
        <v>0</v>
      </c>
      <c r="AR668" s="61">
        <f t="shared" ref="AR668" si="15670">IF(AR665=1,AR670,AR670+AQ668)</f>
        <v>0</v>
      </c>
      <c r="AS668" s="61">
        <f t="shared" ref="AS668" si="15671">IF(AS665=1,AS670,AS670+AR668)</f>
        <v>0</v>
      </c>
      <c r="AT668" s="61">
        <f t="shared" ref="AT668" si="15672">IF(AT665=1,AT670,AT670+AS668)</f>
        <v>0</v>
      </c>
      <c r="AU668" s="61">
        <f t="shared" ref="AU668" si="15673">IF(AU665=1,AU670,AU670+AT668)</f>
        <v>0</v>
      </c>
      <c r="AV668" s="61">
        <f t="shared" ref="AV668" si="15674">IF(AV665=1,AV670,AV670+AU668)</f>
        <v>0</v>
      </c>
      <c r="AW668" s="61">
        <f t="shared" ref="AW668" si="15675">IF(AW665=1,AW670,AW670+AV668)</f>
        <v>0</v>
      </c>
      <c r="AX668" s="61">
        <f t="shared" ref="AX668" si="15676">IF(AX665=1,AX670,AX670+AW668)</f>
        <v>0</v>
      </c>
      <c r="AY668" s="61">
        <f t="shared" ref="AY668" si="15677">IF(AY665=1,AY670,AY670+AX668)</f>
        <v>0</v>
      </c>
      <c r="AZ668" s="61">
        <f t="shared" ref="AZ668" si="15678">IF(AZ665=1,AZ670,AZ670+AY668)</f>
        <v>0</v>
      </c>
      <c r="BA668" s="61">
        <f t="shared" ref="BA668" si="15679">IF(BA665=1,BA670,BA670+AZ668)</f>
        <v>0</v>
      </c>
      <c r="BB668" s="61">
        <f t="shared" ref="BB668" si="15680">IF(BB665=1,BB670,BB670+BA668)</f>
        <v>0</v>
      </c>
      <c r="BC668" s="61">
        <f t="shared" ref="BC668" si="15681">IF(BC665=1,BC670,BC670+BB668)</f>
        <v>0</v>
      </c>
      <c r="BD668" s="61">
        <f t="shared" ref="BD668" si="15682">IF(BD665=1,BD670,BD670+BC668)</f>
        <v>0</v>
      </c>
      <c r="BE668" s="61">
        <f t="shared" ref="BE668" si="15683">IF(BE665=1,BE670,BE670+BD668)</f>
        <v>0</v>
      </c>
      <c r="BF668" s="61">
        <f t="shared" ref="BF668" si="15684">IF(BF665=1,BF670,BF670+BE668)</f>
        <v>0</v>
      </c>
      <c r="BG668" s="61">
        <f t="shared" ref="BG668" si="15685">IF(BG665=1,BG670,BG670+BF668)</f>
        <v>0</v>
      </c>
      <c r="BH668" s="61">
        <f t="shared" ref="BH668" si="15686">IF(BH665=1,BH670,BH670+BG668)</f>
        <v>0</v>
      </c>
      <c r="BI668" s="61">
        <f t="shared" ref="BI668" si="15687">IF(BI665=1,BI670,BI670+BH668)</f>
        <v>0</v>
      </c>
      <c r="BJ668" s="61">
        <f t="shared" ref="BJ668" si="15688">IF(BJ665=1,BJ670,BJ670+BI668)</f>
        <v>0</v>
      </c>
      <c r="BK668" s="61">
        <f t="shared" ref="BK668" si="15689">IF(BK665=1,BK670,BK670+BJ668)</f>
        <v>0</v>
      </c>
      <c r="BL668" s="61">
        <f t="shared" ref="BL668" si="15690">IF(BL665=1,BL670,BL670+BK668)</f>
        <v>0</v>
      </c>
      <c r="BM668" s="61">
        <f t="shared" ref="BM668" si="15691">IF(BM665=1,BM670,BM670+BL668)</f>
        <v>0</v>
      </c>
      <c r="BN668" s="61">
        <f t="shared" ref="BN668" si="15692">IF(BN665=1,BN670,BN670+BM668)</f>
        <v>0</v>
      </c>
      <c r="BO668" s="61">
        <f t="shared" ref="BO668" si="15693">IF(BO665=1,BO670,BO670+BN668)</f>
        <v>0</v>
      </c>
      <c r="BP668" s="61">
        <f t="shared" ref="BP668" si="15694">IF(BP665=1,BP670,BP670+BO668)</f>
        <v>0</v>
      </c>
      <c r="BQ668" s="61">
        <f t="shared" ref="BQ668" si="15695">IF(BQ665=1,BQ670,BQ670+BP668)</f>
        <v>0</v>
      </c>
      <c r="BR668" s="61">
        <f t="shared" ref="BR668" si="15696">IF(BR665=1,BR670,BR670+BQ668)</f>
        <v>0</v>
      </c>
      <c r="BS668" s="61">
        <f t="shared" ref="BS668" si="15697">IF(BS665=1,BS670,BS670+BR668)</f>
        <v>0</v>
      </c>
      <c r="BT668" s="61">
        <f t="shared" ref="BT668" si="15698">IF(BT665=1,BT670,BT670+BS668)</f>
        <v>0</v>
      </c>
      <c r="BU668" s="61">
        <f t="shared" ref="BU668" si="15699">IF(BU665=1,BU670,BU670+BT668)</f>
        <v>0</v>
      </c>
      <c r="BV668" s="61">
        <f t="shared" ref="BV668" si="15700">IF(BV665=1,BV670,BV670+BU668)</f>
        <v>0</v>
      </c>
      <c r="BW668" s="61">
        <f t="shared" ref="BW668" si="15701">IF(BW665=1,BW670,BW670+BV668)</f>
        <v>0</v>
      </c>
      <c r="BX668" s="61">
        <f t="shared" ref="BX668" si="15702">IF(BX665=1,BX670,BX670+BW668)</f>
        <v>0</v>
      </c>
      <c r="BY668" s="298"/>
      <c r="BZ668" s="300"/>
      <c r="CA668" s="302"/>
      <c r="CB668" s="302"/>
    </row>
    <row r="669" spans="1:96" s="98" customFormat="1" ht="28.95" customHeight="1" x14ac:dyDescent="0.3">
      <c r="A669" s="97"/>
      <c r="B669" s="119"/>
      <c r="C669" s="73"/>
      <c r="D669" s="73"/>
      <c r="E669" s="73"/>
      <c r="F669" s="73"/>
      <c r="G669" s="73"/>
      <c r="H669" s="73"/>
      <c r="I669" s="73"/>
      <c r="J669" s="73"/>
      <c r="K669" s="73"/>
      <c r="L669" s="58"/>
      <c r="M669" s="7"/>
      <c r="N669" s="160"/>
      <c r="P669" s="57" t="s">
        <v>171</v>
      </c>
      <c r="Q669" s="62">
        <f t="shared" ref="Q669:BX669" si="15703">1720/12*Q662</f>
        <v>0</v>
      </c>
      <c r="R669" s="62">
        <f t="shared" si="15703"/>
        <v>0</v>
      </c>
      <c r="S669" s="62">
        <f t="shared" si="15703"/>
        <v>0</v>
      </c>
      <c r="T669" s="62">
        <f t="shared" si="15703"/>
        <v>0</v>
      </c>
      <c r="U669" s="62">
        <f t="shared" si="15703"/>
        <v>0</v>
      </c>
      <c r="V669" s="62">
        <f t="shared" si="15703"/>
        <v>0</v>
      </c>
      <c r="W669" s="62">
        <f t="shared" si="15703"/>
        <v>0</v>
      </c>
      <c r="X669" s="62">
        <f t="shared" si="15703"/>
        <v>0</v>
      </c>
      <c r="Y669" s="62">
        <f t="shared" si="15703"/>
        <v>0</v>
      </c>
      <c r="Z669" s="62">
        <f t="shared" si="15703"/>
        <v>0</v>
      </c>
      <c r="AA669" s="62">
        <f t="shared" si="15703"/>
        <v>0</v>
      </c>
      <c r="AB669" s="62">
        <f t="shared" si="15703"/>
        <v>0</v>
      </c>
      <c r="AC669" s="62">
        <f t="shared" si="15703"/>
        <v>0</v>
      </c>
      <c r="AD669" s="62">
        <f t="shared" si="15703"/>
        <v>0</v>
      </c>
      <c r="AE669" s="62">
        <f t="shared" si="15703"/>
        <v>0</v>
      </c>
      <c r="AF669" s="62">
        <f t="shared" si="15703"/>
        <v>0</v>
      </c>
      <c r="AG669" s="62">
        <f t="shared" si="15703"/>
        <v>0</v>
      </c>
      <c r="AH669" s="62">
        <f t="shared" si="15703"/>
        <v>0</v>
      </c>
      <c r="AI669" s="62">
        <f t="shared" si="15703"/>
        <v>0</v>
      </c>
      <c r="AJ669" s="62">
        <f t="shared" si="15703"/>
        <v>0</v>
      </c>
      <c r="AK669" s="62">
        <f t="shared" si="15703"/>
        <v>0</v>
      </c>
      <c r="AL669" s="62">
        <f t="shared" si="15703"/>
        <v>0</v>
      </c>
      <c r="AM669" s="62">
        <f t="shared" si="15703"/>
        <v>0</v>
      </c>
      <c r="AN669" s="62">
        <f t="shared" si="15703"/>
        <v>0</v>
      </c>
      <c r="AO669" s="62">
        <f t="shared" si="15703"/>
        <v>0</v>
      </c>
      <c r="AP669" s="62">
        <f t="shared" si="15703"/>
        <v>0</v>
      </c>
      <c r="AQ669" s="62">
        <f t="shared" si="15703"/>
        <v>0</v>
      </c>
      <c r="AR669" s="62">
        <f t="shared" si="15703"/>
        <v>0</v>
      </c>
      <c r="AS669" s="62">
        <f t="shared" si="15703"/>
        <v>0</v>
      </c>
      <c r="AT669" s="62">
        <f t="shared" si="15703"/>
        <v>0</v>
      </c>
      <c r="AU669" s="62">
        <f t="shared" si="15703"/>
        <v>0</v>
      </c>
      <c r="AV669" s="62">
        <f t="shared" si="15703"/>
        <v>0</v>
      </c>
      <c r="AW669" s="62">
        <f t="shared" si="15703"/>
        <v>0</v>
      </c>
      <c r="AX669" s="62">
        <f t="shared" si="15703"/>
        <v>0</v>
      </c>
      <c r="AY669" s="62">
        <f t="shared" si="15703"/>
        <v>0</v>
      </c>
      <c r="AZ669" s="62">
        <f t="shared" si="15703"/>
        <v>0</v>
      </c>
      <c r="BA669" s="62">
        <f t="shared" si="15703"/>
        <v>0</v>
      </c>
      <c r="BB669" s="62">
        <f t="shared" si="15703"/>
        <v>0</v>
      </c>
      <c r="BC669" s="62">
        <f t="shared" si="15703"/>
        <v>0</v>
      </c>
      <c r="BD669" s="62">
        <f t="shared" si="15703"/>
        <v>0</v>
      </c>
      <c r="BE669" s="62">
        <f t="shared" si="15703"/>
        <v>0</v>
      </c>
      <c r="BF669" s="62">
        <f t="shared" si="15703"/>
        <v>0</v>
      </c>
      <c r="BG669" s="62">
        <f t="shared" si="15703"/>
        <v>0</v>
      </c>
      <c r="BH669" s="62">
        <f t="shared" si="15703"/>
        <v>0</v>
      </c>
      <c r="BI669" s="62">
        <f t="shared" si="15703"/>
        <v>0</v>
      </c>
      <c r="BJ669" s="62">
        <f t="shared" si="15703"/>
        <v>0</v>
      </c>
      <c r="BK669" s="62">
        <f t="shared" si="15703"/>
        <v>0</v>
      </c>
      <c r="BL669" s="62">
        <f t="shared" si="15703"/>
        <v>0</v>
      </c>
      <c r="BM669" s="62">
        <f t="shared" si="15703"/>
        <v>0</v>
      </c>
      <c r="BN669" s="62">
        <f t="shared" si="15703"/>
        <v>0</v>
      </c>
      <c r="BO669" s="62">
        <f t="shared" si="15703"/>
        <v>0</v>
      </c>
      <c r="BP669" s="62">
        <f t="shared" si="15703"/>
        <v>0</v>
      </c>
      <c r="BQ669" s="62">
        <f t="shared" si="15703"/>
        <v>0</v>
      </c>
      <c r="BR669" s="62">
        <f t="shared" si="15703"/>
        <v>0</v>
      </c>
      <c r="BS669" s="62">
        <f t="shared" si="15703"/>
        <v>0</v>
      </c>
      <c r="BT669" s="62">
        <f t="shared" si="15703"/>
        <v>0</v>
      </c>
      <c r="BU669" s="62">
        <f t="shared" si="15703"/>
        <v>0</v>
      </c>
      <c r="BV669" s="62">
        <f t="shared" si="15703"/>
        <v>0</v>
      </c>
      <c r="BW669" s="62">
        <f t="shared" si="15703"/>
        <v>0</v>
      </c>
      <c r="BX669" s="62">
        <f t="shared" si="15703"/>
        <v>0</v>
      </c>
      <c r="BY669" s="298"/>
      <c r="BZ669" s="300"/>
      <c r="CA669" s="302"/>
      <c r="CB669" s="302"/>
    </row>
    <row r="670" spans="1:96" s="98" customFormat="1" ht="28.8" x14ac:dyDescent="0.3">
      <c r="A670" s="97"/>
      <c r="B670" s="119"/>
      <c r="C670" s="73"/>
      <c r="D670" s="73"/>
      <c r="E670" s="73"/>
      <c r="F670" s="73"/>
      <c r="G670" s="73"/>
      <c r="H670" s="73"/>
      <c r="I670" s="73"/>
      <c r="J670" s="73"/>
      <c r="K670" s="73"/>
      <c r="L670" s="58"/>
      <c r="M670" s="7"/>
      <c r="N670" s="160"/>
      <c r="P670" s="57" t="s">
        <v>155</v>
      </c>
      <c r="Q670" s="62">
        <f>FLOOR(IF(OR(Q665=0,Q665=1),IF(Q663&gt;=Q669,Q669,Q663)+0.00000001,IF(Q667&gt;=Q666,Q666,Q667))+0.00000001,1)</f>
        <v>0</v>
      </c>
      <c r="R670" s="62">
        <f t="shared" ref="R670" si="15704">FLOOR(IF(OR(R665=0,R665=1),IF(R669&gt;R666,R666,IF(R663&gt;=R669,R669,R663)+0.00000001),IF(R667&gt;=R666,R666-Q668,R667-Q668)+0.00000001),1)</f>
        <v>0</v>
      </c>
      <c r="S670" s="62">
        <f t="shared" ref="S670" si="15705">FLOOR(IF(OR(S665=0,S665=1),IF(S669&gt;S666,S666,IF(S663&gt;=S669,S669,S663)+0.00000001),IF(S667&gt;=S666,S666-R668,S667-R668)+0.00000001),1)</f>
        <v>0</v>
      </c>
      <c r="T670" s="62">
        <f t="shared" ref="T670" si="15706">FLOOR(IF(OR(T665=0,T665=1),IF(T669&gt;T666,T666,IF(T663&gt;=T669,T669,T663)+0.00000001),IF(T667&gt;=T666,T666-S668,T667-S668)+0.00000001),1)</f>
        <v>0</v>
      </c>
      <c r="U670" s="62">
        <f t="shared" ref="U670" si="15707">FLOOR(IF(OR(U665=0,U665=1),IF(U669&gt;U666,U666,IF(U663&gt;=U669,U669,U663)+0.00000001),IF(U667&gt;=U666,U666-T668,U667-T668)+0.00000001),1)</f>
        <v>0</v>
      </c>
      <c r="V670" s="62">
        <f t="shared" ref="V670" si="15708">FLOOR(IF(OR(V665=0,V665=1),IF(V669&gt;V666,V666,IF(V663&gt;=V669,V669,V663)+0.00000001),IF(V667&gt;=V666,V666-U668,V667-U668)+0.00000001),1)</f>
        <v>0</v>
      </c>
      <c r="W670" s="62">
        <f t="shared" ref="W670" si="15709">FLOOR(IF(OR(W665=0,W665=1),IF(W669&gt;W666,W666,IF(W663&gt;=W669,W669,W663)+0.00000001),IF(W667&gt;=W666,W666-V668,W667-V668)+0.00000001),1)</f>
        <v>0</v>
      </c>
      <c r="X670" s="62">
        <f t="shared" ref="X670" si="15710">FLOOR(IF(OR(X665=0,X665=1),IF(X669&gt;X666,X666,IF(X663&gt;=X669,X669,X663)+0.00000001),IF(X667&gt;=X666,X666-W668,X667-W668)+0.00000001),1)</f>
        <v>0</v>
      </c>
      <c r="Y670" s="62">
        <f t="shared" ref="Y670" si="15711">FLOOR(IF(OR(Y665=0,Y665=1),IF(Y669&gt;Y666,Y666,IF(Y663&gt;=Y669,Y669,Y663)+0.00000001),IF(Y667&gt;=Y666,Y666-X668,Y667-X668)+0.00000001),1)</f>
        <v>0</v>
      </c>
      <c r="Z670" s="62">
        <f t="shared" ref="Z670" si="15712">FLOOR(IF(OR(Z665=0,Z665=1),IF(Z669&gt;Z666,Z666,IF(Z663&gt;=Z669,Z669,Z663)+0.00000001),IF(Z667&gt;=Z666,Z666-Y668,Z667-Y668)+0.00000001),1)</f>
        <v>0</v>
      </c>
      <c r="AA670" s="62">
        <f t="shared" ref="AA670" si="15713">FLOOR(IF(OR(AA665=0,AA665=1),IF(AA669&gt;AA666,AA666,IF(AA663&gt;=AA669,AA669,AA663)+0.00000001),IF(AA667&gt;=AA666,AA666-Z668,AA667-Z668)+0.00000001),1)</f>
        <v>0</v>
      </c>
      <c r="AB670" s="62">
        <f t="shared" ref="AB670" si="15714">FLOOR(IF(OR(AB665=0,AB665=1),IF(AB669&gt;AB666,AB666,IF(AB663&gt;=AB669,AB669,AB663)+0.00000001),IF(AB667&gt;=AB666,AB666-AA668,AB667-AA668)+0.00000001),1)</f>
        <v>0</v>
      </c>
      <c r="AC670" s="62">
        <f t="shared" ref="AC670" si="15715">FLOOR(IF(OR(AC665=0,AC665=1),IF(AC669&gt;AC666,AC666,IF(AC663&gt;=AC669,AC669,AC663)+0.00000001),IF(AC667&gt;=AC666,AC666-AB668,AC667-AB668)+0.00000001),1)</f>
        <v>0</v>
      </c>
      <c r="AD670" s="62">
        <f t="shared" ref="AD670" si="15716">FLOOR(IF(OR(AD665=0,AD665=1),IF(AD669&gt;AD666,AD666,IF(AD663&gt;=AD669,AD669,AD663)+0.00000001),IF(AD667&gt;=AD666,AD666-AC668,AD667-AC668)+0.00000001),1)</f>
        <v>0</v>
      </c>
      <c r="AE670" s="62">
        <f t="shared" ref="AE670" si="15717">FLOOR(IF(OR(AE665=0,AE665=1),IF(AE669&gt;AE666,AE666,IF(AE663&gt;=AE669,AE669,AE663)+0.00000001),IF(AE667&gt;=AE666,AE666-AD668,AE667-AD668)+0.00000001),1)</f>
        <v>0</v>
      </c>
      <c r="AF670" s="62">
        <f t="shared" ref="AF670" si="15718">FLOOR(IF(OR(AF665=0,AF665=1),IF(AF669&gt;AF666,AF666,IF(AF663&gt;=AF669,AF669,AF663)+0.00000001),IF(AF667&gt;=AF666,AF666-AE668,AF667-AE668)+0.00000001),1)</f>
        <v>0</v>
      </c>
      <c r="AG670" s="62">
        <f t="shared" ref="AG670" si="15719">FLOOR(IF(OR(AG665=0,AG665=1),IF(AG669&gt;AG666,AG666,IF(AG663&gt;=AG669,AG669,AG663)+0.00000001),IF(AG667&gt;=AG666,AG666-AF668,AG667-AF668)+0.00000001),1)</f>
        <v>0</v>
      </c>
      <c r="AH670" s="62">
        <f t="shared" ref="AH670" si="15720">FLOOR(IF(OR(AH665=0,AH665=1),IF(AH669&gt;AH666,AH666,IF(AH663&gt;=AH669,AH669,AH663)+0.00000001),IF(AH667&gt;=AH666,AH666-AG668,AH667-AG668)+0.00000001),1)</f>
        <v>0</v>
      </c>
      <c r="AI670" s="62">
        <f t="shared" ref="AI670" si="15721">FLOOR(IF(OR(AI665=0,AI665=1),IF(AI669&gt;AI666,AI666,IF(AI663&gt;=AI669,AI669,AI663)+0.00000001),IF(AI667&gt;=AI666,AI666-AH668,AI667-AH668)+0.00000001),1)</f>
        <v>0</v>
      </c>
      <c r="AJ670" s="62">
        <f t="shared" ref="AJ670" si="15722">FLOOR(IF(OR(AJ665=0,AJ665=1),IF(AJ669&gt;AJ666,AJ666,IF(AJ663&gt;=AJ669,AJ669,AJ663)+0.00000001),IF(AJ667&gt;=AJ666,AJ666-AI668,AJ667-AI668)+0.00000001),1)</f>
        <v>0</v>
      </c>
      <c r="AK670" s="62">
        <f t="shared" ref="AK670" si="15723">FLOOR(IF(OR(AK665=0,AK665=1),IF(AK669&gt;AK666,AK666,IF(AK663&gt;=AK669,AK669,AK663)+0.00000001),IF(AK667&gt;=AK666,AK666-AJ668,AK667-AJ668)+0.00000001),1)</f>
        <v>0</v>
      </c>
      <c r="AL670" s="62">
        <f t="shared" ref="AL670" si="15724">FLOOR(IF(OR(AL665=0,AL665=1),IF(AL669&gt;AL666,AL666,IF(AL663&gt;=AL669,AL669,AL663)+0.00000001),IF(AL667&gt;=AL666,AL666-AK668,AL667-AK668)+0.00000001),1)</f>
        <v>0</v>
      </c>
      <c r="AM670" s="62">
        <f t="shared" ref="AM670" si="15725">FLOOR(IF(OR(AM665=0,AM665=1),IF(AM669&gt;AM666,AM666,IF(AM663&gt;=AM669,AM669,AM663)+0.00000001),IF(AM667&gt;=AM666,AM666-AL668,AM667-AL668)+0.00000001),1)</f>
        <v>0</v>
      </c>
      <c r="AN670" s="62">
        <f t="shared" ref="AN670" si="15726">FLOOR(IF(OR(AN665=0,AN665=1),IF(AN669&gt;AN666,AN666,IF(AN663&gt;=AN669,AN669,AN663)+0.00000001),IF(AN667&gt;=AN666,AN666-AM668,AN667-AM668)+0.00000001),1)</f>
        <v>0</v>
      </c>
      <c r="AO670" s="62">
        <f t="shared" ref="AO670" si="15727">FLOOR(IF(OR(AO665=0,AO665=1),IF(AO669&gt;AO666,AO666,IF(AO663&gt;=AO669,AO669,AO663)+0.00000001),IF(AO667&gt;=AO666,AO666-AN668,AO667-AN668)+0.00000001),1)</f>
        <v>0</v>
      </c>
      <c r="AP670" s="62">
        <f t="shared" ref="AP670" si="15728">FLOOR(IF(OR(AP665=0,AP665=1),IF(AP669&gt;AP666,AP666,IF(AP663&gt;=AP669,AP669,AP663)+0.00000001),IF(AP667&gt;=AP666,AP666-AO668,AP667-AO668)+0.00000001),1)</f>
        <v>0</v>
      </c>
      <c r="AQ670" s="62">
        <f t="shared" ref="AQ670" si="15729">FLOOR(IF(OR(AQ665=0,AQ665=1),IF(AQ669&gt;AQ666,AQ666,IF(AQ663&gt;=AQ669,AQ669,AQ663)+0.00000001),IF(AQ667&gt;=AQ666,AQ666-AP668,AQ667-AP668)+0.00000001),1)</f>
        <v>0</v>
      </c>
      <c r="AR670" s="62">
        <f t="shared" ref="AR670" si="15730">FLOOR(IF(OR(AR665=0,AR665=1),IF(AR669&gt;AR666,AR666,IF(AR663&gt;=AR669,AR669,AR663)+0.00000001),IF(AR667&gt;=AR666,AR666-AQ668,AR667-AQ668)+0.00000001),1)</f>
        <v>0</v>
      </c>
      <c r="AS670" s="62">
        <f t="shared" ref="AS670" si="15731">FLOOR(IF(OR(AS665=0,AS665=1),IF(AS669&gt;AS666,AS666,IF(AS663&gt;=AS669,AS669,AS663)+0.00000001),IF(AS667&gt;=AS666,AS666-AR668,AS667-AR668)+0.00000001),1)</f>
        <v>0</v>
      </c>
      <c r="AT670" s="62">
        <f t="shared" ref="AT670" si="15732">FLOOR(IF(OR(AT665=0,AT665=1),IF(AT669&gt;AT666,AT666,IF(AT663&gt;=AT669,AT669,AT663)+0.00000001),IF(AT667&gt;=AT666,AT666-AS668,AT667-AS668)+0.00000001),1)</f>
        <v>0</v>
      </c>
      <c r="AU670" s="62">
        <f t="shared" ref="AU670" si="15733">FLOOR(IF(OR(AU665=0,AU665=1),IF(AU669&gt;AU666,AU666,IF(AU663&gt;=AU669,AU669,AU663)+0.00000001),IF(AU667&gt;=AU666,AU666-AT668,AU667-AT668)+0.00000001),1)</f>
        <v>0</v>
      </c>
      <c r="AV670" s="62">
        <f t="shared" ref="AV670" si="15734">FLOOR(IF(OR(AV665=0,AV665=1),IF(AV669&gt;AV666,AV666,IF(AV663&gt;=AV669,AV669,AV663)+0.00000001),IF(AV667&gt;=AV666,AV666-AU668,AV667-AU668)+0.00000001),1)</f>
        <v>0</v>
      </c>
      <c r="AW670" s="62">
        <f t="shared" ref="AW670" si="15735">FLOOR(IF(OR(AW665=0,AW665=1),IF(AW669&gt;AW666,AW666,IF(AW663&gt;=AW669,AW669,AW663)+0.00000001),IF(AW667&gt;=AW666,AW666-AV668,AW667-AV668)+0.00000001),1)</f>
        <v>0</v>
      </c>
      <c r="AX670" s="62">
        <f t="shared" ref="AX670" si="15736">FLOOR(IF(OR(AX665=0,AX665=1),IF(AX669&gt;AX666,AX666,IF(AX663&gt;=AX669,AX669,AX663)+0.00000001),IF(AX667&gt;=AX666,AX666-AW668,AX667-AW668)+0.00000001),1)</f>
        <v>0</v>
      </c>
      <c r="AY670" s="62">
        <f t="shared" ref="AY670" si="15737">FLOOR(IF(OR(AY665=0,AY665=1),IF(AY669&gt;AY666,AY666,IF(AY663&gt;=AY669,AY669,AY663)+0.00000001),IF(AY667&gt;=AY666,AY666-AX668,AY667-AX668)+0.00000001),1)</f>
        <v>0</v>
      </c>
      <c r="AZ670" s="62">
        <f t="shared" ref="AZ670" si="15738">FLOOR(IF(OR(AZ665=0,AZ665=1),IF(AZ669&gt;AZ666,AZ666,IF(AZ663&gt;=AZ669,AZ669,AZ663)+0.00000001),IF(AZ667&gt;=AZ666,AZ666-AY668,AZ667-AY668)+0.00000001),1)</f>
        <v>0</v>
      </c>
      <c r="BA670" s="62">
        <f t="shared" ref="BA670" si="15739">FLOOR(IF(OR(BA665=0,BA665=1),IF(BA669&gt;BA666,BA666,IF(BA663&gt;=BA669,BA669,BA663)+0.00000001),IF(BA667&gt;=BA666,BA666-AZ668,BA667-AZ668)+0.00000001),1)</f>
        <v>0</v>
      </c>
      <c r="BB670" s="62">
        <f t="shared" ref="BB670" si="15740">FLOOR(IF(OR(BB665=0,BB665=1),IF(BB669&gt;BB666,BB666,IF(BB663&gt;=BB669,BB669,BB663)+0.00000001),IF(BB667&gt;=BB666,BB666-BA668,BB667-BA668)+0.00000001),1)</f>
        <v>0</v>
      </c>
      <c r="BC670" s="62">
        <f t="shared" ref="BC670" si="15741">FLOOR(IF(OR(BC665=0,BC665=1),IF(BC669&gt;BC666,BC666,IF(BC663&gt;=BC669,BC669,BC663)+0.00000001),IF(BC667&gt;=BC666,BC666-BB668,BC667-BB668)+0.00000001),1)</f>
        <v>0</v>
      </c>
      <c r="BD670" s="62">
        <f t="shared" ref="BD670" si="15742">FLOOR(IF(OR(BD665=0,BD665=1),IF(BD669&gt;BD666,BD666,IF(BD663&gt;=BD669,BD669,BD663)+0.00000001),IF(BD667&gt;=BD666,BD666-BC668,BD667-BC668)+0.00000001),1)</f>
        <v>0</v>
      </c>
      <c r="BE670" s="62">
        <f t="shared" ref="BE670" si="15743">FLOOR(IF(OR(BE665=0,BE665=1),IF(BE669&gt;BE666,BE666,IF(BE663&gt;=BE669,BE669,BE663)+0.00000001),IF(BE667&gt;=BE666,BE666-BD668,BE667-BD668)+0.00000001),1)</f>
        <v>0</v>
      </c>
      <c r="BF670" s="62">
        <f t="shared" ref="BF670" si="15744">FLOOR(IF(OR(BF665=0,BF665=1),IF(BF669&gt;BF666,BF666,IF(BF663&gt;=BF669,BF669,BF663)+0.00000001),IF(BF667&gt;=BF666,BF666-BE668,BF667-BE668)+0.00000001),1)</f>
        <v>0</v>
      </c>
      <c r="BG670" s="62">
        <f t="shared" ref="BG670" si="15745">FLOOR(IF(OR(BG665=0,BG665=1),IF(BG669&gt;BG666,BG666,IF(BG663&gt;=BG669,BG669,BG663)+0.00000001),IF(BG667&gt;=BG666,BG666-BF668,BG667-BF668)+0.00000001),1)</f>
        <v>0</v>
      </c>
      <c r="BH670" s="62">
        <f t="shared" ref="BH670" si="15746">FLOOR(IF(OR(BH665=0,BH665=1),IF(BH669&gt;BH666,BH666,IF(BH663&gt;=BH669,BH669,BH663)+0.00000001),IF(BH667&gt;=BH666,BH666-BG668,BH667-BG668)+0.00000001),1)</f>
        <v>0</v>
      </c>
      <c r="BI670" s="62">
        <f t="shared" ref="BI670" si="15747">FLOOR(IF(OR(BI665=0,BI665=1),IF(BI669&gt;BI666,BI666,IF(BI663&gt;=BI669,BI669,BI663)+0.00000001),IF(BI667&gt;=BI666,BI666-BH668,BI667-BH668)+0.00000001),1)</f>
        <v>0</v>
      </c>
      <c r="BJ670" s="62">
        <f t="shared" ref="BJ670" si="15748">FLOOR(IF(OR(BJ665=0,BJ665=1),IF(BJ669&gt;BJ666,BJ666,IF(BJ663&gt;=BJ669,BJ669,BJ663)+0.00000001),IF(BJ667&gt;=BJ666,BJ666-BI668,BJ667-BI668)+0.00000001),1)</f>
        <v>0</v>
      </c>
      <c r="BK670" s="62">
        <f t="shared" ref="BK670" si="15749">FLOOR(IF(OR(BK665=0,BK665=1),IF(BK669&gt;BK666,BK666,IF(BK663&gt;=BK669,BK669,BK663)+0.00000001),IF(BK667&gt;=BK666,BK666-BJ668,BK667-BJ668)+0.00000001),1)</f>
        <v>0</v>
      </c>
      <c r="BL670" s="62">
        <f t="shared" ref="BL670" si="15750">FLOOR(IF(OR(BL665=0,BL665=1),IF(BL669&gt;BL666,BL666,IF(BL663&gt;=BL669,BL669,BL663)+0.00000001),IF(BL667&gt;=BL666,BL666-BK668,BL667-BK668)+0.00000001),1)</f>
        <v>0</v>
      </c>
      <c r="BM670" s="62">
        <f t="shared" ref="BM670" si="15751">FLOOR(IF(OR(BM665=0,BM665=1),IF(BM669&gt;BM666,BM666,IF(BM663&gt;=BM669,BM669,BM663)+0.00000001),IF(BM667&gt;=BM666,BM666-BL668,BM667-BL668)+0.00000001),1)</f>
        <v>0</v>
      </c>
      <c r="BN670" s="62">
        <f t="shared" ref="BN670" si="15752">FLOOR(IF(OR(BN665=0,BN665=1),IF(BN669&gt;BN666,BN666,IF(BN663&gt;=BN669,BN669,BN663)+0.00000001),IF(BN667&gt;=BN666,BN666-BM668,BN667-BM668)+0.00000001),1)</f>
        <v>0</v>
      </c>
      <c r="BO670" s="62">
        <f t="shared" ref="BO670" si="15753">FLOOR(IF(OR(BO665=0,BO665=1),IF(BO669&gt;BO666,BO666,IF(BO663&gt;=BO669,BO669,BO663)+0.00000001),IF(BO667&gt;=BO666,BO666-BN668,BO667-BN668)+0.00000001),1)</f>
        <v>0</v>
      </c>
      <c r="BP670" s="62">
        <f t="shared" ref="BP670" si="15754">FLOOR(IF(OR(BP665=0,BP665=1),IF(BP669&gt;BP666,BP666,IF(BP663&gt;=BP669,BP669,BP663)+0.00000001),IF(BP667&gt;=BP666,BP666-BO668,BP667-BO668)+0.00000001),1)</f>
        <v>0</v>
      </c>
      <c r="BQ670" s="62">
        <f t="shared" ref="BQ670" si="15755">FLOOR(IF(OR(BQ665=0,BQ665=1),IF(BQ669&gt;BQ666,BQ666,IF(BQ663&gt;=BQ669,BQ669,BQ663)+0.00000001),IF(BQ667&gt;=BQ666,BQ666-BP668,BQ667-BP668)+0.00000001),1)</f>
        <v>0</v>
      </c>
      <c r="BR670" s="62">
        <f t="shared" ref="BR670" si="15756">FLOOR(IF(OR(BR665=0,BR665=1),IF(BR669&gt;BR666,BR666,IF(BR663&gt;=BR669,BR669,BR663)+0.00000001),IF(BR667&gt;=BR666,BR666-BQ668,BR667-BQ668)+0.00000001),1)</f>
        <v>0</v>
      </c>
      <c r="BS670" s="62">
        <f t="shared" ref="BS670" si="15757">FLOOR(IF(OR(BS665=0,BS665=1),IF(BS669&gt;BS666,BS666,IF(BS663&gt;=BS669,BS669,BS663)+0.00000001),IF(BS667&gt;=BS666,BS666-BR668,BS667-BR668)+0.00000001),1)</f>
        <v>0</v>
      </c>
      <c r="BT670" s="62">
        <f t="shared" ref="BT670" si="15758">FLOOR(IF(OR(BT665=0,BT665=1),IF(BT669&gt;BT666,BT666,IF(BT663&gt;=BT669,BT669,BT663)+0.00000001),IF(BT667&gt;=BT666,BT666-BS668,BT667-BS668)+0.00000001),1)</f>
        <v>0</v>
      </c>
      <c r="BU670" s="62">
        <f t="shared" ref="BU670" si="15759">FLOOR(IF(OR(BU665=0,BU665=1),IF(BU669&gt;BU666,BU666,IF(BU663&gt;=BU669,BU669,BU663)+0.00000001),IF(BU667&gt;=BU666,BU666-BT668,BU667-BT668)+0.00000001),1)</f>
        <v>0</v>
      </c>
      <c r="BV670" s="62">
        <f t="shared" ref="BV670" si="15760">FLOOR(IF(OR(BV665=0,BV665=1),IF(BV669&gt;BV666,BV666,IF(BV663&gt;=BV669,BV669,BV663)+0.00000001),IF(BV667&gt;=BV666,BV666-BU668,BV667-BU668)+0.00000001),1)</f>
        <v>0</v>
      </c>
      <c r="BW670" s="62">
        <f t="shared" ref="BW670" si="15761">FLOOR(IF(OR(BW665=0,BW665=1),IF(BW669&gt;BW666,BW666,IF(BW663&gt;=BW669,BW669,BW663)+0.00000001),IF(BW667&gt;=BW666,BW666-BV668,BW667-BV668)+0.00000001),1)</f>
        <v>0</v>
      </c>
      <c r="BX670" s="62">
        <f t="shared" ref="BX670" si="15762">FLOOR(IF(OR(BX665=0,BX665=1),IF(BX669&gt;BX666,BX666,IF(BX663&gt;=BX669,BX669,BX663)+0.00000001),IF(BX667&gt;=BX666,BX666-BW668,BX667-BW668)+0.00000001),1)</f>
        <v>0</v>
      </c>
      <c r="BY670" s="298"/>
      <c r="BZ670" s="300"/>
      <c r="CA670" s="302"/>
      <c r="CB670" s="302"/>
    </row>
    <row r="671" spans="1:96" s="98" customFormat="1" ht="25.2" customHeight="1" thickBot="1" x14ac:dyDescent="0.35">
      <c r="A671" s="97"/>
      <c r="B671" s="120"/>
      <c r="C671" s="63"/>
      <c r="D671" s="63"/>
      <c r="E671" s="63"/>
      <c r="F671" s="63"/>
      <c r="G671" s="63"/>
      <c r="H671" s="63"/>
      <c r="I671" s="63"/>
      <c r="J671" s="63"/>
      <c r="K671" s="63"/>
      <c r="L671" s="64"/>
      <c r="M671" s="7"/>
      <c r="N671" s="161"/>
      <c r="P671" s="175" t="s">
        <v>156</v>
      </c>
      <c r="Q671" s="204">
        <f>IF(Q670=0,0,Q670*$J$16)</f>
        <v>0</v>
      </c>
      <c r="R671" s="204">
        <f t="shared" ref="R671:BX671" si="15763">IF(R670=0,0,R670*$J$16)</f>
        <v>0</v>
      </c>
      <c r="S671" s="204">
        <f t="shared" si="15763"/>
        <v>0</v>
      </c>
      <c r="T671" s="204">
        <f t="shared" si="15763"/>
        <v>0</v>
      </c>
      <c r="U671" s="204">
        <f t="shared" si="15763"/>
        <v>0</v>
      </c>
      <c r="V671" s="204">
        <f t="shared" si="15763"/>
        <v>0</v>
      </c>
      <c r="W671" s="204">
        <f t="shared" si="15763"/>
        <v>0</v>
      </c>
      <c r="X671" s="204">
        <f t="shared" si="15763"/>
        <v>0</v>
      </c>
      <c r="Y671" s="204">
        <f t="shared" si="15763"/>
        <v>0</v>
      </c>
      <c r="Z671" s="204">
        <f t="shared" si="15763"/>
        <v>0</v>
      </c>
      <c r="AA671" s="204">
        <f t="shared" si="15763"/>
        <v>0</v>
      </c>
      <c r="AB671" s="204">
        <f t="shared" si="15763"/>
        <v>0</v>
      </c>
      <c r="AC671" s="204">
        <f t="shared" si="15763"/>
        <v>0</v>
      </c>
      <c r="AD671" s="204">
        <f t="shared" si="15763"/>
        <v>0</v>
      </c>
      <c r="AE671" s="204">
        <f t="shared" si="15763"/>
        <v>0</v>
      </c>
      <c r="AF671" s="204">
        <f t="shared" si="15763"/>
        <v>0</v>
      </c>
      <c r="AG671" s="204">
        <f t="shared" si="15763"/>
        <v>0</v>
      </c>
      <c r="AH671" s="204">
        <f t="shared" si="15763"/>
        <v>0</v>
      </c>
      <c r="AI671" s="204">
        <f t="shared" si="15763"/>
        <v>0</v>
      </c>
      <c r="AJ671" s="204">
        <f t="shared" si="15763"/>
        <v>0</v>
      </c>
      <c r="AK671" s="204">
        <f t="shared" si="15763"/>
        <v>0</v>
      </c>
      <c r="AL671" s="204">
        <f t="shared" si="15763"/>
        <v>0</v>
      </c>
      <c r="AM671" s="204">
        <f t="shared" si="15763"/>
        <v>0</v>
      </c>
      <c r="AN671" s="204">
        <f t="shared" si="15763"/>
        <v>0</v>
      </c>
      <c r="AO671" s="204">
        <f t="shared" si="15763"/>
        <v>0</v>
      </c>
      <c r="AP671" s="204">
        <f t="shared" si="15763"/>
        <v>0</v>
      </c>
      <c r="AQ671" s="204">
        <f t="shared" si="15763"/>
        <v>0</v>
      </c>
      <c r="AR671" s="204">
        <f t="shared" si="15763"/>
        <v>0</v>
      </c>
      <c r="AS671" s="204">
        <f t="shared" si="15763"/>
        <v>0</v>
      </c>
      <c r="AT671" s="204">
        <f t="shared" si="15763"/>
        <v>0</v>
      </c>
      <c r="AU671" s="204">
        <f t="shared" si="15763"/>
        <v>0</v>
      </c>
      <c r="AV671" s="204">
        <f t="shared" si="15763"/>
        <v>0</v>
      </c>
      <c r="AW671" s="204">
        <f t="shared" si="15763"/>
        <v>0</v>
      </c>
      <c r="AX671" s="204">
        <f t="shared" si="15763"/>
        <v>0</v>
      </c>
      <c r="AY671" s="204">
        <f t="shared" si="15763"/>
        <v>0</v>
      </c>
      <c r="AZ671" s="204">
        <f t="shared" si="15763"/>
        <v>0</v>
      </c>
      <c r="BA671" s="204">
        <f t="shared" si="15763"/>
        <v>0</v>
      </c>
      <c r="BB671" s="204">
        <f t="shared" si="15763"/>
        <v>0</v>
      </c>
      <c r="BC671" s="204">
        <f t="shared" si="15763"/>
        <v>0</v>
      </c>
      <c r="BD671" s="204">
        <f t="shared" si="15763"/>
        <v>0</v>
      </c>
      <c r="BE671" s="204">
        <f t="shared" si="15763"/>
        <v>0</v>
      </c>
      <c r="BF671" s="204">
        <f t="shared" si="15763"/>
        <v>0</v>
      </c>
      <c r="BG671" s="204">
        <f t="shared" si="15763"/>
        <v>0</v>
      </c>
      <c r="BH671" s="204">
        <f t="shared" si="15763"/>
        <v>0</v>
      </c>
      <c r="BI671" s="204">
        <f t="shared" si="15763"/>
        <v>0</v>
      </c>
      <c r="BJ671" s="204">
        <f t="shared" si="15763"/>
        <v>0</v>
      </c>
      <c r="BK671" s="204">
        <f t="shared" si="15763"/>
        <v>0</v>
      </c>
      <c r="BL671" s="204">
        <f t="shared" si="15763"/>
        <v>0</v>
      </c>
      <c r="BM671" s="204">
        <f t="shared" si="15763"/>
        <v>0</v>
      </c>
      <c r="BN671" s="204">
        <f t="shared" si="15763"/>
        <v>0</v>
      </c>
      <c r="BO671" s="204">
        <f t="shared" si="15763"/>
        <v>0</v>
      </c>
      <c r="BP671" s="204">
        <f t="shared" si="15763"/>
        <v>0</v>
      </c>
      <c r="BQ671" s="204">
        <f t="shared" si="15763"/>
        <v>0</v>
      </c>
      <c r="BR671" s="204">
        <f t="shared" si="15763"/>
        <v>0</v>
      </c>
      <c r="BS671" s="204">
        <f t="shared" si="15763"/>
        <v>0</v>
      </c>
      <c r="BT671" s="204">
        <f t="shared" si="15763"/>
        <v>0</v>
      </c>
      <c r="BU671" s="204">
        <f t="shared" si="15763"/>
        <v>0</v>
      </c>
      <c r="BV671" s="204">
        <f t="shared" si="15763"/>
        <v>0</v>
      </c>
      <c r="BW671" s="204">
        <f t="shared" si="15763"/>
        <v>0</v>
      </c>
      <c r="BX671" s="204">
        <f t="shared" si="15763"/>
        <v>0</v>
      </c>
      <c r="BY671" s="299"/>
      <c r="BZ671" s="301"/>
      <c r="CA671" s="303"/>
      <c r="CB671" s="303"/>
      <c r="CD671" s="146">
        <f>SUMIFS($Q671:$BX671,$Q661:$BX661,"1. ZoR")</f>
        <v>0</v>
      </c>
      <c r="CE671" s="146">
        <f>SUMIFS($Q671:$BX671,$Q661:$BX661,"2. ZoR")</f>
        <v>0</v>
      </c>
      <c r="CF671" s="146">
        <f>SUMIFS($Q671:$BX671,$Q661:$BX661,"3. ZoR")</f>
        <v>0</v>
      </c>
      <c r="CG671" s="146">
        <f>SUMIFS($Q671:$BX671,$Q661:$BX661,"4. ZoR")</f>
        <v>0</v>
      </c>
      <c r="CH671" s="146">
        <f>SUMIFS($Q671:$BX671,$Q661:$BX661,"5. ZoR")</f>
        <v>0</v>
      </c>
      <c r="CI671" s="146">
        <f>SUMIFS($Q671:$BX671,$Q661:$BX661,"6. ZoR")</f>
        <v>0</v>
      </c>
      <c r="CJ671" s="146">
        <f>SUMIFS($Q671:$BX671,$Q661:$BX661,"7. ZoR")</f>
        <v>0</v>
      </c>
      <c r="CK671" s="146">
        <f>SUMIFS($Q671:$BX671,$Q661:$BX661,"8. ZoR")</f>
        <v>0</v>
      </c>
      <c r="CL671" s="146">
        <f>SUMIFS($Q671:$BX671,$Q661:$BX661,"9. ZoR")</f>
        <v>0</v>
      </c>
      <c r="CM671" s="146">
        <f>SUMIFS($Q671:$BX671,$Q661:$BX661,"10. ZoR")</f>
        <v>0</v>
      </c>
      <c r="CN671" s="146">
        <f>SUMIFS($Q671:$BX671,$Q661:$BX661,"11. ZoR")</f>
        <v>0</v>
      </c>
      <c r="CO671" s="146">
        <f>SUMIFS($Q671:$BX671,$Q661:$BX661,"12. ZoR")</f>
        <v>0</v>
      </c>
      <c r="CP671" s="146">
        <f>SUMIFS($Q671:$BX671,$Q661:$BX661,"13. ZoR")</f>
        <v>0</v>
      </c>
      <c r="CQ671" s="146">
        <f>SUMIFS($Q671:$BX671,$Q661:$BX661,"14. ZoR")</f>
        <v>0</v>
      </c>
      <c r="CR671" s="146">
        <f>SUMIFS($Q671:$BX671,$Q661:$BX661,"15. ZoR")</f>
        <v>0</v>
      </c>
    </row>
    <row r="672" spans="1:96" ht="15" customHeight="1" thickBot="1" x14ac:dyDescent="0.35"/>
    <row r="673" spans="1:96" s="98" customFormat="1" ht="69.599999999999994" customHeight="1" thickBot="1" x14ac:dyDescent="0.35">
      <c r="A673" s="229"/>
      <c r="B673" s="112"/>
      <c r="C673" s="304" t="s">
        <v>1</v>
      </c>
      <c r="D673" s="113"/>
      <c r="E673" s="122" t="s">
        <v>230</v>
      </c>
      <c r="F673" s="122" t="s">
        <v>200</v>
      </c>
      <c r="G673" s="114" t="s">
        <v>93</v>
      </c>
      <c r="H673" s="114" t="s">
        <v>94</v>
      </c>
      <c r="I673" s="114" t="s">
        <v>229</v>
      </c>
      <c r="J673" s="114" t="s">
        <v>206</v>
      </c>
      <c r="K673" s="114" t="s">
        <v>208</v>
      </c>
      <c r="L673" s="129" t="s">
        <v>0</v>
      </c>
      <c r="M673" s="7"/>
      <c r="N673" s="115">
        <v>204032</v>
      </c>
      <c r="P673" s="162" t="s">
        <v>129</v>
      </c>
      <c r="Q673" s="76" t="s">
        <v>3</v>
      </c>
      <c r="R673" s="76" t="s">
        <v>4</v>
      </c>
      <c r="S673" s="76" t="s">
        <v>5</v>
      </c>
      <c r="T673" s="76" t="s">
        <v>6</v>
      </c>
      <c r="U673" s="76" t="s">
        <v>7</v>
      </c>
      <c r="V673" s="76" t="s">
        <v>8</v>
      </c>
      <c r="W673" s="76" t="s">
        <v>9</v>
      </c>
      <c r="X673" s="76" t="s">
        <v>10</v>
      </c>
      <c r="Y673" s="76" t="s">
        <v>11</v>
      </c>
      <c r="Z673" s="76" t="s">
        <v>12</v>
      </c>
      <c r="AA673" s="76" t="s">
        <v>13</v>
      </c>
      <c r="AB673" s="76" t="s">
        <v>14</v>
      </c>
      <c r="AC673" s="76" t="s">
        <v>15</v>
      </c>
      <c r="AD673" s="76" t="s">
        <v>16</v>
      </c>
      <c r="AE673" s="76" t="s">
        <v>17</v>
      </c>
      <c r="AF673" s="76" t="s">
        <v>18</v>
      </c>
      <c r="AG673" s="76" t="s">
        <v>19</v>
      </c>
      <c r="AH673" s="76" t="s">
        <v>20</v>
      </c>
      <c r="AI673" s="76" t="s">
        <v>21</v>
      </c>
      <c r="AJ673" s="76" t="s">
        <v>22</v>
      </c>
      <c r="AK673" s="76" t="s">
        <v>23</v>
      </c>
      <c r="AL673" s="76" t="s">
        <v>24</v>
      </c>
      <c r="AM673" s="76" t="s">
        <v>25</v>
      </c>
      <c r="AN673" s="76" t="s">
        <v>26</v>
      </c>
      <c r="AO673" s="76" t="s">
        <v>27</v>
      </c>
      <c r="AP673" s="76" t="s">
        <v>28</v>
      </c>
      <c r="AQ673" s="76" t="s">
        <v>29</v>
      </c>
      <c r="AR673" s="76" t="s">
        <v>30</v>
      </c>
      <c r="AS673" s="76" t="s">
        <v>31</v>
      </c>
      <c r="AT673" s="76" t="s">
        <v>32</v>
      </c>
      <c r="AU673" s="76" t="s">
        <v>33</v>
      </c>
      <c r="AV673" s="76" t="s">
        <v>34</v>
      </c>
      <c r="AW673" s="76" t="s">
        <v>35</v>
      </c>
      <c r="AX673" s="76" t="s">
        <v>36</v>
      </c>
      <c r="AY673" s="76" t="s">
        <v>37</v>
      </c>
      <c r="AZ673" s="76" t="s">
        <v>38</v>
      </c>
      <c r="BA673" s="76" t="s">
        <v>39</v>
      </c>
      <c r="BB673" s="76" t="s">
        <v>40</v>
      </c>
      <c r="BC673" s="76" t="s">
        <v>41</v>
      </c>
      <c r="BD673" s="76" t="s">
        <v>42</v>
      </c>
      <c r="BE673" s="76" t="s">
        <v>43</v>
      </c>
      <c r="BF673" s="76" t="s">
        <v>44</v>
      </c>
      <c r="BG673" s="76" t="s">
        <v>45</v>
      </c>
      <c r="BH673" s="76" t="s">
        <v>46</v>
      </c>
      <c r="BI673" s="76" t="s">
        <v>47</v>
      </c>
      <c r="BJ673" s="76" t="s">
        <v>48</v>
      </c>
      <c r="BK673" s="76" t="s">
        <v>49</v>
      </c>
      <c r="BL673" s="76" t="s">
        <v>50</v>
      </c>
      <c r="BM673" s="76" t="s">
        <v>51</v>
      </c>
      <c r="BN673" s="76" t="s">
        <v>52</v>
      </c>
      <c r="BO673" s="76" t="s">
        <v>130</v>
      </c>
      <c r="BP673" s="76" t="s">
        <v>131</v>
      </c>
      <c r="BQ673" s="76" t="s">
        <v>132</v>
      </c>
      <c r="BR673" s="76" t="s">
        <v>133</v>
      </c>
      <c r="BS673" s="76" t="s">
        <v>134</v>
      </c>
      <c r="BT673" s="76" t="s">
        <v>135</v>
      </c>
      <c r="BU673" s="76" t="s">
        <v>136</v>
      </c>
      <c r="BV673" s="76" t="s">
        <v>137</v>
      </c>
      <c r="BW673" s="76" t="s">
        <v>138</v>
      </c>
      <c r="BX673" s="76" t="s">
        <v>139</v>
      </c>
      <c r="BY673" s="125" t="s">
        <v>174</v>
      </c>
      <c r="BZ673" s="126" t="s">
        <v>175</v>
      </c>
      <c r="CA673" s="126" t="s">
        <v>236</v>
      </c>
      <c r="CB673" s="126" t="s">
        <v>237</v>
      </c>
      <c r="CD673" s="306" t="s">
        <v>222</v>
      </c>
      <c r="CE673" s="307"/>
      <c r="CF673" s="307"/>
      <c r="CG673" s="307"/>
      <c r="CH673" s="307"/>
      <c r="CI673" s="307"/>
      <c r="CJ673" s="307"/>
      <c r="CK673" s="307"/>
      <c r="CL673" s="307"/>
      <c r="CM673" s="307"/>
      <c r="CN673" s="307"/>
      <c r="CO673" s="307"/>
      <c r="CP673" s="307"/>
      <c r="CQ673" s="307"/>
      <c r="CR673" s="307"/>
    </row>
    <row r="674" spans="1:96" s="98" customFormat="1" ht="21" hidden="1" customHeight="1" x14ac:dyDescent="0.3">
      <c r="A674" s="230"/>
      <c r="B674" s="105"/>
      <c r="C674" s="305"/>
      <c r="D674" s="116"/>
      <c r="E674" s="116"/>
      <c r="F674" s="116"/>
      <c r="G674" s="308" t="s">
        <v>235</v>
      </c>
      <c r="H674" s="308" t="s">
        <v>95</v>
      </c>
      <c r="I674" s="309" t="s">
        <v>199</v>
      </c>
      <c r="J674" s="309" t="s">
        <v>207</v>
      </c>
      <c r="K674" s="128"/>
      <c r="L674" s="311" t="s">
        <v>92</v>
      </c>
      <c r="M674" s="7"/>
      <c r="N674" s="313" t="s">
        <v>2</v>
      </c>
      <c r="P674" s="77"/>
      <c r="Q674" s="67">
        <f>MONTH(Úvod!$F$10)</f>
        <v>1</v>
      </c>
      <c r="R674" s="68">
        <f t="shared" ref="R674" si="15764">IF(Q674=12,1,Q674+1)</f>
        <v>2</v>
      </c>
      <c r="S674" s="68">
        <f t="shared" ref="S674" si="15765">IF(R674=12,1,R674+1)</f>
        <v>3</v>
      </c>
      <c r="T674" s="69">
        <f t="shared" ref="T674" si="15766">IF(S674=12,1,S674+1)</f>
        <v>4</v>
      </c>
      <c r="U674" s="69">
        <f t="shared" ref="U674" si="15767">IF(T674=12,1,T674+1)</f>
        <v>5</v>
      </c>
      <c r="V674" s="69">
        <f t="shared" ref="V674" si="15768">IF(U674=12,1,U674+1)</f>
        <v>6</v>
      </c>
      <c r="W674" s="69">
        <f t="shared" ref="W674" si="15769">IF(V674=12,1,V674+1)</f>
        <v>7</v>
      </c>
      <c r="X674" s="69">
        <f t="shared" ref="X674" si="15770">IF(W674=12,1,W674+1)</f>
        <v>8</v>
      </c>
      <c r="Y674" s="69">
        <f t="shared" ref="Y674" si="15771">IF(X674=12,1,X674+1)</f>
        <v>9</v>
      </c>
      <c r="Z674" s="69">
        <f>IF(Y674=12,1,Y674+1)</f>
        <v>10</v>
      </c>
      <c r="AA674" s="69">
        <f t="shared" ref="AA674" si="15772">IF(Z674=12,1,Z674+1)</f>
        <v>11</v>
      </c>
      <c r="AB674" s="69">
        <f t="shared" ref="AB674" si="15773">IF(AA674=12,1,AA674+1)</f>
        <v>12</v>
      </c>
      <c r="AC674" s="69">
        <f t="shared" ref="AC674" si="15774">IF(AB674=12,1,AB674+1)</f>
        <v>1</v>
      </c>
      <c r="AD674" s="69">
        <f t="shared" ref="AD674" si="15775">IF(AC674=12,1,AC674+1)</f>
        <v>2</v>
      </c>
      <c r="AE674" s="69">
        <f t="shared" ref="AE674" si="15776">IF(AD674=12,1,AD674+1)</f>
        <v>3</v>
      </c>
      <c r="AF674" s="69">
        <f t="shared" ref="AF674" si="15777">IF(AE674=12,1,AE674+1)</f>
        <v>4</v>
      </c>
      <c r="AG674" s="69">
        <f t="shared" ref="AG674" si="15778">IF(AF674=12,1,AF674+1)</f>
        <v>5</v>
      </c>
      <c r="AH674" s="69">
        <f t="shared" ref="AH674" si="15779">IF(AG674=12,1,AG674+1)</f>
        <v>6</v>
      </c>
      <c r="AI674" s="69">
        <f>IF(AH674=12,1,AH674+1)</f>
        <v>7</v>
      </c>
      <c r="AJ674" s="69">
        <f t="shared" ref="AJ674" si="15780">IF(AI674=12,1,AI674+1)</f>
        <v>8</v>
      </c>
      <c r="AK674" s="69">
        <f t="shared" ref="AK674" si="15781">IF(AJ674=12,1,AJ674+1)</f>
        <v>9</v>
      </c>
      <c r="AL674" s="69">
        <f t="shared" ref="AL674" si="15782">IF(AK674=12,1,AK674+1)</f>
        <v>10</v>
      </c>
      <c r="AM674" s="69">
        <f t="shared" ref="AM674" si="15783">IF(AL674=12,1,AL674+1)</f>
        <v>11</v>
      </c>
      <c r="AN674" s="69">
        <f t="shared" ref="AN674" si="15784">IF(AM674=12,1,AM674+1)</f>
        <v>12</v>
      </c>
      <c r="AO674" s="69">
        <f t="shared" ref="AO674" si="15785">IF(AN674=12,1,AN674+1)</f>
        <v>1</v>
      </c>
      <c r="AP674" s="69">
        <f t="shared" ref="AP674" si="15786">IF(AO674=12,1,AO674+1)</f>
        <v>2</v>
      </c>
      <c r="AQ674" s="69">
        <f t="shared" ref="AQ674" si="15787">IF(AP674=12,1,AP674+1)</f>
        <v>3</v>
      </c>
      <c r="AR674" s="69">
        <f t="shared" ref="AR674" si="15788">IF(AQ674=12,1,AQ674+1)</f>
        <v>4</v>
      </c>
      <c r="AS674" s="69">
        <f t="shared" ref="AS674" si="15789">IF(AR674=12,1,AR674+1)</f>
        <v>5</v>
      </c>
      <c r="AT674" s="69">
        <f t="shared" ref="AT674" si="15790">IF(AS674=12,1,AS674+1)</f>
        <v>6</v>
      </c>
      <c r="AU674" s="69">
        <f t="shared" ref="AU674" si="15791">IF(AT674=12,1,AT674+1)</f>
        <v>7</v>
      </c>
      <c r="AV674" s="69">
        <f t="shared" ref="AV674" si="15792">IF(AU674=12,1,AU674+1)</f>
        <v>8</v>
      </c>
      <c r="AW674" s="69">
        <f t="shared" ref="AW674" si="15793">IF(AV674=12,1,AV674+1)</f>
        <v>9</v>
      </c>
      <c r="AX674" s="69">
        <f t="shared" ref="AX674" si="15794">IF(AW674=12,1,AW674+1)</f>
        <v>10</v>
      </c>
      <c r="AY674" s="69">
        <f t="shared" ref="AY674" si="15795">IF(AX674=12,1,AX674+1)</f>
        <v>11</v>
      </c>
      <c r="AZ674" s="69">
        <f t="shared" ref="AZ674" si="15796">IF(AY674=12,1,AY674+1)</f>
        <v>12</v>
      </c>
      <c r="BA674" s="69">
        <f t="shared" ref="BA674" si="15797">IF(AZ674=12,1,AZ674+1)</f>
        <v>1</v>
      </c>
      <c r="BB674" s="69">
        <f t="shared" ref="BB674" si="15798">IF(BA674=12,1,BA674+1)</f>
        <v>2</v>
      </c>
      <c r="BC674" s="69">
        <f t="shared" ref="BC674" si="15799">IF(BB674=12,1,BB674+1)</f>
        <v>3</v>
      </c>
      <c r="BD674" s="69">
        <f t="shared" ref="BD674" si="15800">IF(BC674=12,1,BC674+1)</f>
        <v>4</v>
      </c>
      <c r="BE674" s="69">
        <f t="shared" ref="BE674" si="15801">IF(BD674=12,1,BD674+1)</f>
        <v>5</v>
      </c>
      <c r="BF674" s="69">
        <f t="shared" ref="BF674" si="15802">IF(BE674=12,1,BE674+1)</f>
        <v>6</v>
      </c>
      <c r="BG674" s="69">
        <f t="shared" ref="BG674" si="15803">IF(BF674=12,1,BF674+1)</f>
        <v>7</v>
      </c>
      <c r="BH674" s="69">
        <f t="shared" ref="BH674" si="15804">IF(BG674=12,1,BG674+1)</f>
        <v>8</v>
      </c>
      <c r="BI674" s="69">
        <f t="shared" ref="BI674" si="15805">IF(BH674=12,1,BH674+1)</f>
        <v>9</v>
      </c>
      <c r="BJ674" s="69">
        <f t="shared" ref="BJ674" si="15806">IF(BI674=12,1,BI674+1)</f>
        <v>10</v>
      </c>
      <c r="BK674" s="69">
        <f t="shared" ref="BK674" si="15807">IF(BJ674=12,1,BJ674+1)</f>
        <v>11</v>
      </c>
      <c r="BL674" s="69">
        <f t="shared" ref="BL674" si="15808">IF(BK674=12,1,BK674+1)</f>
        <v>12</v>
      </c>
      <c r="BM674" s="69">
        <f t="shared" ref="BM674" si="15809">IF(BL674=12,1,BL674+1)</f>
        <v>1</v>
      </c>
      <c r="BN674" s="69">
        <f t="shared" ref="BN674" si="15810">IF(BM674=12,1,BM674+1)</f>
        <v>2</v>
      </c>
      <c r="BO674" s="69">
        <f t="shared" ref="BO674" si="15811">IF(BN674=12,1,BN674+1)</f>
        <v>3</v>
      </c>
      <c r="BP674" s="69">
        <f t="shared" ref="BP674" si="15812">IF(BO674=12,1,BO674+1)</f>
        <v>4</v>
      </c>
      <c r="BQ674" s="69">
        <f t="shared" ref="BQ674" si="15813">IF(BP674=12,1,BP674+1)</f>
        <v>5</v>
      </c>
      <c r="BR674" s="69">
        <f t="shared" ref="BR674" si="15814">IF(BQ674=12,1,BQ674+1)</f>
        <v>6</v>
      </c>
      <c r="BS674" s="69">
        <f t="shared" ref="BS674" si="15815">IF(BR674=12,1,BR674+1)</f>
        <v>7</v>
      </c>
      <c r="BT674" s="69">
        <f t="shared" ref="BT674" si="15816">IF(BS674=12,1,BS674+1)</f>
        <v>8</v>
      </c>
      <c r="BU674" s="69">
        <f t="shared" ref="BU674" si="15817">IF(BT674=12,1,BT674+1)</f>
        <v>9</v>
      </c>
      <c r="BV674" s="69">
        <f t="shared" ref="BV674" si="15818">IF(BU674=12,1,BU674+1)</f>
        <v>10</v>
      </c>
      <c r="BW674" s="69">
        <f t="shared" ref="BW674" si="15819">IF(BV674=12,1,BV674+1)</f>
        <v>11</v>
      </c>
      <c r="BX674" s="69">
        <f t="shared" ref="BX674" si="15820">IF(BW674=12,1,BW674+1)</f>
        <v>12</v>
      </c>
      <c r="BY674" s="74"/>
      <c r="BZ674" s="71"/>
      <c r="CA674" s="71"/>
      <c r="CB674" s="71"/>
    </row>
    <row r="675" spans="1:96" s="98" customFormat="1" ht="18" hidden="1" customHeight="1" x14ac:dyDescent="0.3">
      <c r="A675" s="230"/>
      <c r="B675" s="105"/>
      <c r="C675" s="305"/>
      <c r="D675" s="116"/>
      <c r="E675" s="116"/>
      <c r="F675" s="116"/>
      <c r="G675" s="308"/>
      <c r="H675" s="308"/>
      <c r="I675" s="309"/>
      <c r="J675" s="309"/>
      <c r="K675" s="128"/>
      <c r="L675" s="311"/>
      <c r="M675" s="7"/>
      <c r="N675" s="314"/>
      <c r="P675" s="70"/>
      <c r="Q675" s="53">
        <f t="shared" ref="Q675:BX675" si="15821">VALUE(_xlfn.CONCAT(Q674,".",Q677))</f>
        <v>1</v>
      </c>
      <c r="R675" s="66">
        <f t="shared" si="15821"/>
        <v>32</v>
      </c>
      <c r="S675" s="66">
        <f t="shared" si="15821"/>
        <v>61</v>
      </c>
      <c r="T675" s="66">
        <f t="shared" si="15821"/>
        <v>92</v>
      </c>
      <c r="U675" s="66">
        <f t="shared" si="15821"/>
        <v>122</v>
      </c>
      <c r="V675" s="66">
        <f t="shared" si="15821"/>
        <v>153</v>
      </c>
      <c r="W675" s="66">
        <f t="shared" si="15821"/>
        <v>183</v>
      </c>
      <c r="X675" s="66">
        <f t="shared" si="15821"/>
        <v>214</v>
      </c>
      <c r="Y675" s="66">
        <f t="shared" si="15821"/>
        <v>245</v>
      </c>
      <c r="Z675" s="66">
        <f t="shared" si="15821"/>
        <v>275</v>
      </c>
      <c r="AA675" s="66">
        <f t="shared" si="15821"/>
        <v>306</v>
      </c>
      <c r="AB675" s="66">
        <f t="shared" si="15821"/>
        <v>336</v>
      </c>
      <c r="AC675" s="66">
        <f t="shared" si="15821"/>
        <v>367</v>
      </c>
      <c r="AD675" s="66">
        <f t="shared" si="15821"/>
        <v>398</v>
      </c>
      <c r="AE675" s="66">
        <f t="shared" si="15821"/>
        <v>426</v>
      </c>
      <c r="AF675" s="66">
        <f t="shared" si="15821"/>
        <v>457</v>
      </c>
      <c r="AG675" s="66">
        <f t="shared" si="15821"/>
        <v>487</v>
      </c>
      <c r="AH675" s="66">
        <f t="shared" si="15821"/>
        <v>518</v>
      </c>
      <c r="AI675" s="66">
        <f t="shared" si="15821"/>
        <v>548</v>
      </c>
      <c r="AJ675" s="66">
        <f t="shared" si="15821"/>
        <v>579</v>
      </c>
      <c r="AK675" s="66">
        <f t="shared" si="15821"/>
        <v>610</v>
      </c>
      <c r="AL675" s="66">
        <f t="shared" si="15821"/>
        <v>640</v>
      </c>
      <c r="AM675" s="66">
        <f t="shared" si="15821"/>
        <v>671</v>
      </c>
      <c r="AN675" s="66">
        <f t="shared" si="15821"/>
        <v>701</v>
      </c>
      <c r="AO675" s="66">
        <f t="shared" si="15821"/>
        <v>732</v>
      </c>
      <c r="AP675" s="66">
        <f t="shared" si="15821"/>
        <v>763</v>
      </c>
      <c r="AQ675" s="66">
        <f t="shared" si="15821"/>
        <v>791</v>
      </c>
      <c r="AR675" s="66">
        <f t="shared" si="15821"/>
        <v>822</v>
      </c>
      <c r="AS675" s="66">
        <f t="shared" si="15821"/>
        <v>852</v>
      </c>
      <c r="AT675" s="66">
        <f t="shared" si="15821"/>
        <v>883</v>
      </c>
      <c r="AU675" s="66">
        <f t="shared" si="15821"/>
        <v>913</v>
      </c>
      <c r="AV675" s="66">
        <f t="shared" si="15821"/>
        <v>944</v>
      </c>
      <c r="AW675" s="66">
        <f t="shared" si="15821"/>
        <v>975</v>
      </c>
      <c r="AX675" s="66">
        <f t="shared" si="15821"/>
        <v>1005</v>
      </c>
      <c r="AY675" s="66">
        <f t="shared" si="15821"/>
        <v>1036</v>
      </c>
      <c r="AZ675" s="66">
        <f t="shared" si="15821"/>
        <v>1066</v>
      </c>
      <c r="BA675" s="66">
        <f t="shared" si="15821"/>
        <v>1097</v>
      </c>
      <c r="BB675" s="66">
        <f t="shared" si="15821"/>
        <v>1128</v>
      </c>
      <c r="BC675" s="66">
        <f t="shared" si="15821"/>
        <v>1156</v>
      </c>
      <c r="BD675" s="66">
        <f t="shared" si="15821"/>
        <v>1187</v>
      </c>
      <c r="BE675" s="66">
        <f t="shared" si="15821"/>
        <v>1217</v>
      </c>
      <c r="BF675" s="66">
        <f t="shared" si="15821"/>
        <v>1248</v>
      </c>
      <c r="BG675" s="66">
        <f t="shared" si="15821"/>
        <v>1278</v>
      </c>
      <c r="BH675" s="66">
        <f t="shared" si="15821"/>
        <v>1309</v>
      </c>
      <c r="BI675" s="66">
        <f t="shared" si="15821"/>
        <v>1340</v>
      </c>
      <c r="BJ675" s="66">
        <f t="shared" si="15821"/>
        <v>1370</v>
      </c>
      <c r="BK675" s="66">
        <f t="shared" si="15821"/>
        <v>1401</v>
      </c>
      <c r="BL675" s="66">
        <f t="shared" si="15821"/>
        <v>1431</v>
      </c>
      <c r="BM675" s="66">
        <f t="shared" si="15821"/>
        <v>1462</v>
      </c>
      <c r="BN675" s="66">
        <f t="shared" si="15821"/>
        <v>1493</v>
      </c>
      <c r="BO675" s="66">
        <f t="shared" si="15821"/>
        <v>1522</v>
      </c>
      <c r="BP675" s="66">
        <f t="shared" si="15821"/>
        <v>1553</v>
      </c>
      <c r="BQ675" s="66">
        <f t="shared" si="15821"/>
        <v>1583</v>
      </c>
      <c r="BR675" s="66">
        <f t="shared" si="15821"/>
        <v>1614</v>
      </c>
      <c r="BS675" s="66">
        <f t="shared" si="15821"/>
        <v>1644</v>
      </c>
      <c r="BT675" s="66">
        <f t="shared" si="15821"/>
        <v>1675</v>
      </c>
      <c r="BU675" s="66">
        <f t="shared" si="15821"/>
        <v>1706</v>
      </c>
      <c r="BV675" s="66">
        <f t="shared" si="15821"/>
        <v>1736</v>
      </c>
      <c r="BW675" s="66">
        <f t="shared" si="15821"/>
        <v>1767</v>
      </c>
      <c r="BX675" s="66">
        <f t="shared" si="15821"/>
        <v>1797</v>
      </c>
      <c r="BY675" s="75"/>
      <c r="BZ675" s="72"/>
      <c r="CA675" s="72"/>
      <c r="CB675" s="72"/>
    </row>
    <row r="676" spans="1:96" s="98" customFormat="1" ht="18" customHeight="1" x14ac:dyDescent="0.3">
      <c r="A676" s="230"/>
      <c r="B676" s="105"/>
      <c r="C676" s="305"/>
      <c r="D676" s="116"/>
      <c r="E676" s="309" t="s">
        <v>199</v>
      </c>
      <c r="F676" s="309" t="s">
        <v>199</v>
      </c>
      <c r="G676" s="308"/>
      <c r="H676" s="308"/>
      <c r="I676" s="309"/>
      <c r="J676" s="309"/>
      <c r="K676" s="309" t="s">
        <v>209</v>
      </c>
      <c r="L676" s="311"/>
      <c r="M676" s="7"/>
      <c r="N676" s="314"/>
      <c r="P676" s="70"/>
      <c r="Q676" s="54" t="str">
        <f>VLOOKUP(Q674,'Podpůrná data'!$J$13:$K$24,2)</f>
        <v>leden</v>
      </c>
      <c r="R676" s="54" t="str">
        <f>VLOOKUP(R674,'Podpůrná data'!$J$13:$K$24,2)</f>
        <v>únor</v>
      </c>
      <c r="S676" s="54" t="str">
        <f>VLOOKUP(S674,'Podpůrná data'!$J$13:$K$24,2)</f>
        <v>březen</v>
      </c>
      <c r="T676" s="54" t="str">
        <f>VLOOKUP(T674,'Podpůrná data'!$J$13:$K$24,2)</f>
        <v>duben</v>
      </c>
      <c r="U676" s="54" t="str">
        <f>VLOOKUP(U674,'Podpůrná data'!$J$13:$K$24,2)</f>
        <v>květen</v>
      </c>
      <c r="V676" s="54" t="str">
        <f>VLOOKUP(V674,'Podpůrná data'!$J$13:$K$24,2)</f>
        <v>červen</v>
      </c>
      <c r="W676" s="54" t="str">
        <f>VLOOKUP(W674,'Podpůrná data'!$J$13:$K$24,2)</f>
        <v>červenec</v>
      </c>
      <c r="X676" s="54" t="str">
        <f>VLOOKUP(X674,'Podpůrná data'!$J$13:$K$24,2)</f>
        <v>srpen</v>
      </c>
      <c r="Y676" s="54" t="str">
        <f>VLOOKUP(Y674,'Podpůrná data'!$J$13:$K$24,2)</f>
        <v>září</v>
      </c>
      <c r="Z676" s="54" t="str">
        <f>VLOOKUP(Z674,'Podpůrná data'!$J$13:$K$24,2)</f>
        <v>říjen</v>
      </c>
      <c r="AA676" s="54" t="str">
        <f>VLOOKUP(AA674,'Podpůrná data'!$J$13:$K$24,2)</f>
        <v>listopad</v>
      </c>
      <c r="AB676" s="54" t="str">
        <f>VLOOKUP(AB674,'Podpůrná data'!$J$13:$K$24,2)</f>
        <v>prosinec</v>
      </c>
      <c r="AC676" s="54" t="str">
        <f>VLOOKUP(AC674,'Podpůrná data'!$J$13:$K$24,2)</f>
        <v>leden</v>
      </c>
      <c r="AD676" s="54" t="str">
        <f>VLOOKUP(AD674,'Podpůrná data'!$J$13:$K$24,2)</f>
        <v>únor</v>
      </c>
      <c r="AE676" s="54" t="str">
        <f>VLOOKUP(AE674,'Podpůrná data'!$J$13:$K$24,2)</f>
        <v>březen</v>
      </c>
      <c r="AF676" s="54" t="str">
        <f>VLOOKUP(AF674,'Podpůrná data'!$J$13:$K$24,2)</f>
        <v>duben</v>
      </c>
      <c r="AG676" s="54" t="str">
        <f>VLOOKUP(AG674,'Podpůrná data'!$J$13:$K$24,2)</f>
        <v>květen</v>
      </c>
      <c r="AH676" s="54" t="str">
        <f>VLOOKUP(AH674,'Podpůrná data'!$J$13:$K$24,2)</f>
        <v>červen</v>
      </c>
      <c r="AI676" s="54" t="str">
        <f>VLOOKUP(AI674,'Podpůrná data'!$J$13:$K$24,2)</f>
        <v>červenec</v>
      </c>
      <c r="AJ676" s="54" t="str">
        <f>VLOOKUP(AJ674,'Podpůrná data'!$J$13:$K$24,2)</f>
        <v>srpen</v>
      </c>
      <c r="AK676" s="54" t="str">
        <f>VLOOKUP(AK674,'Podpůrná data'!$J$13:$K$24,2)</f>
        <v>září</v>
      </c>
      <c r="AL676" s="54" t="str">
        <f>VLOOKUP(AL674,'Podpůrná data'!$J$13:$K$24,2)</f>
        <v>říjen</v>
      </c>
      <c r="AM676" s="54" t="str">
        <f>VLOOKUP(AM674,'Podpůrná data'!$J$13:$K$24,2)</f>
        <v>listopad</v>
      </c>
      <c r="AN676" s="54" t="str">
        <f>VLOOKUP(AN674,'Podpůrná data'!$J$13:$K$24,2)</f>
        <v>prosinec</v>
      </c>
      <c r="AO676" s="54" t="str">
        <f>VLOOKUP(AO674,'Podpůrná data'!$J$13:$K$24,2)</f>
        <v>leden</v>
      </c>
      <c r="AP676" s="54" t="str">
        <f>VLOOKUP(AP674,'Podpůrná data'!$J$13:$K$24,2)</f>
        <v>únor</v>
      </c>
      <c r="AQ676" s="54" t="str">
        <f>VLOOKUP(AQ674,'Podpůrná data'!$J$13:$K$24,2)</f>
        <v>březen</v>
      </c>
      <c r="AR676" s="54" t="str">
        <f>VLOOKUP(AR674,'Podpůrná data'!$J$13:$K$24,2)</f>
        <v>duben</v>
      </c>
      <c r="AS676" s="54" t="str">
        <f>VLOOKUP(AS674,'Podpůrná data'!$J$13:$K$24,2)</f>
        <v>květen</v>
      </c>
      <c r="AT676" s="54" t="str">
        <f>VLOOKUP(AT674,'Podpůrná data'!$J$13:$K$24,2)</f>
        <v>červen</v>
      </c>
      <c r="AU676" s="54" t="str">
        <f>VLOOKUP(AU674,'Podpůrná data'!$J$13:$K$24,2)</f>
        <v>červenec</v>
      </c>
      <c r="AV676" s="54" t="str">
        <f>VLOOKUP(AV674,'Podpůrná data'!$J$13:$K$24,2)</f>
        <v>srpen</v>
      </c>
      <c r="AW676" s="54" t="str">
        <f>VLOOKUP(AW674,'Podpůrná data'!$J$13:$K$24,2)</f>
        <v>září</v>
      </c>
      <c r="AX676" s="54" t="str">
        <f>VLOOKUP(AX674,'Podpůrná data'!$J$13:$K$24,2)</f>
        <v>říjen</v>
      </c>
      <c r="AY676" s="54" t="str">
        <f>VLOOKUP(AY674,'Podpůrná data'!$J$13:$K$24,2)</f>
        <v>listopad</v>
      </c>
      <c r="AZ676" s="54" t="str">
        <f>VLOOKUP(AZ674,'Podpůrná data'!$J$13:$K$24,2)</f>
        <v>prosinec</v>
      </c>
      <c r="BA676" s="54" t="str">
        <f>VLOOKUP(BA674,'Podpůrná data'!$J$13:$K$24,2)</f>
        <v>leden</v>
      </c>
      <c r="BB676" s="54" t="str">
        <f>VLOOKUP(BB674,'Podpůrná data'!$J$13:$K$24,2)</f>
        <v>únor</v>
      </c>
      <c r="BC676" s="54" t="str">
        <f>VLOOKUP(BC674,'Podpůrná data'!$J$13:$K$24,2)</f>
        <v>březen</v>
      </c>
      <c r="BD676" s="54" t="str">
        <f>VLOOKUP(BD674,'Podpůrná data'!$J$13:$K$24,2)</f>
        <v>duben</v>
      </c>
      <c r="BE676" s="54" t="str">
        <f>VLOOKUP(BE674,'Podpůrná data'!$J$13:$K$24,2)</f>
        <v>květen</v>
      </c>
      <c r="BF676" s="54" t="str">
        <f>VLOOKUP(BF674,'Podpůrná data'!$J$13:$K$24,2)</f>
        <v>červen</v>
      </c>
      <c r="BG676" s="54" t="str">
        <f>VLOOKUP(BG674,'Podpůrná data'!$J$13:$K$24,2)</f>
        <v>červenec</v>
      </c>
      <c r="BH676" s="54" t="str">
        <f>VLOOKUP(BH674,'Podpůrná data'!$J$13:$K$24,2)</f>
        <v>srpen</v>
      </c>
      <c r="BI676" s="54" t="str">
        <f>VLOOKUP(BI674,'Podpůrná data'!$J$13:$K$24,2)</f>
        <v>září</v>
      </c>
      <c r="BJ676" s="54" t="str">
        <f>VLOOKUP(BJ674,'Podpůrná data'!$J$13:$K$24,2)</f>
        <v>říjen</v>
      </c>
      <c r="BK676" s="54" t="str">
        <f>VLOOKUP(BK674,'Podpůrná data'!$J$13:$K$24,2)</f>
        <v>listopad</v>
      </c>
      <c r="BL676" s="54" t="str">
        <f>VLOOKUP(BL674,'Podpůrná data'!$J$13:$K$24,2)</f>
        <v>prosinec</v>
      </c>
      <c r="BM676" s="54" t="str">
        <f>VLOOKUP(BM674,'Podpůrná data'!$J$13:$K$24,2)</f>
        <v>leden</v>
      </c>
      <c r="BN676" s="54" t="str">
        <f>VLOOKUP(BN674,'Podpůrná data'!$J$13:$K$24,2)</f>
        <v>únor</v>
      </c>
      <c r="BO676" s="54" t="str">
        <f>VLOOKUP(BO674,'Podpůrná data'!$J$13:$K$24,2)</f>
        <v>březen</v>
      </c>
      <c r="BP676" s="54" t="str">
        <f>VLOOKUP(BP674,'Podpůrná data'!$J$13:$K$24,2)</f>
        <v>duben</v>
      </c>
      <c r="BQ676" s="54" t="str">
        <f>VLOOKUP(BQ674,'Podpůrná data'!$J$13:$K$24,2)</f>
        <v>květen</v>
      </c>
      <c r="BR676" s="54" t="str">
        <f>VLOOKUP(BR674,'Podpůrná data'!$J$13:$K$24,2)</f>
        <v>červen</v>
      </c>
      <c r="BS676" s="54" t="str">
        <f>VLOOKUP(BS674,'Podpůrná data'!$J$13:$K$24,2)</f>
        <v>červenec</v>
      </c>
      <c r="BT676" s="54" t="str">
        <f>VLOOKUP(BT674,'Podpůrná data'!$J$13:$K$24,2)</f>
        <v>srpen</v>
      </c>
      <c r="BU676" s="54" t="str">
        <f>VLOOKUP(BU674,'Podpůrná data'!$J$13:$K$24,2)</f>
        <v>září</v>
      </c>
      <c r="BV676" s="54" t="str">
        <f>VLOOKUP(BV674,'Podpůrná data'!$J$13:$K$24,2)</f>
        <v>říjen</v>
      </c>
      <c r="BW676" s="54" t="str">
        <f>VLOOKUP(BW674,'Podpůrná data'!$J$13:$K$24,2)</f>
        <v>listopad</v>
      </c>
      <c r="BX676" s="54" t="str">
        <f>VLOOKUP(BX674,'Podpůrná data'!$J$13:$K$24,2)</f>
        <v>prosinec</v>
      </c>
      <c r="BY676" s="143"/>
      <c r="BZ676" s="144"/>
      <c r="CA676" s="165"/>
      <c r="CB676" s="165"/>
      <c r="CD676" s="147" t="s">
        <v>104</v>
      </c>
      <c r="CE676" s="147" t="s">
        <v>105</v>
      </c>
      <c r="CF676" s="147" t="s">
        <v>106</v>
      </c>
      <c r="CG676" s="147" t="s">
        <v>107</v>
      </c>
      <c r="CH676" s="147" t="s">
        <v>108</v>
      </c>
      <c r="CI676" s="147" t="s">
        <v>109</v>
      </c>
      <c r="CJ676" s="147" t="s">
        <v>110</v>
      </c>
      <c r="CK676" s="147" t="s">
        <v>111</v>
      </c>
      <c r="CL676" s="147" t="s">
        <v>112</v>
      </c>
      <c r="CM676" s="147" t="s">
        <v>166</v>
      </c>
      <c r="CN676" s="147" t="s">
        <v>167</v>
      </c>
      <c r="CO676" s="147" t="s">
        <v>168</v>
      </c>
      <c r="CP676" s="147" t="s">
        <v>194</v>
      </c>
      <c r="CQ676" s="147" t="s">
        <v>195</v>
      </c>
      <c r="CR676" s="147" t="s">
        <v>196</v>
      </c>
    </row>
    <row r="677" spans="1:96" s="98" customFormat="1" ht="16.2" customHeight="1" x14ac:dyDescent="0.3">
      <c r="A677" s="230"/>
      <c r="B677" s="105"/>
      <c r="C677" s="305"/>
      <c r="D677" s="116"/>
      <c r="E677" s="309"/>
      <c r="F677" s="309"/>
      <c r="G677" s="308"/>
      <c r="H677" s="308"/>
      <c r="I677" s="309"/>
      <c r="J677" s="309"/>
      <c r="K677" s="309"/>
      <c r="L677" s="311"/>
      <c r="M677" s="7"/>
      <c r="N677" s="314"/>
      <c r="P677" s="70"/>
      <c r="Q677" s="54">
        <f>YEAR(Úvod!$F$10)</f>
        <v>1900</v>
      </c>
      <c r="R677" s="54">
        <f t="shared" ref="R677" si="15822">IF(R674=1,Q677+1,Q677)</f>
        <v>1900</v>
      </c>
      <c r="S677" s="54">
        <f t="shared" ref="S677" si="15823">IF(S674=1,R677+1,R677)</f>
        <v>1900</v>
      </c>
      <c r="T677" s="54">
        <f t="shared" ref="T677" si="15824">IF(T674=1,S677+1,S677)</f>
        <v>1900</v>
      </c>
      <c r="U677" s="54">
        <f t="shared" ref="U677" si="15825">IF(U674=1,T677+1,T677)</f>
        <v>1900</v>
      </c>
      <c r="V677" s="54">
        <f t="shared" ref="V677" si="15826">IF(V674=1,U677+1,U677)</f>
        <v>1900</v>
      </c>
      <c r="W677" s="54">
        <f t="shared" ref="W677" si="15827">IF(W674=1,V677+1,V677)</f>
        <v>1900</v>
      </c>
      <c r="X677" s="54">
        <f t="shared" ref="X677" si="15828">IF(X674=1,W677+1,W677)</f>
        <v>1900</v>
      </c>
      <c r="Y677" s="54">
        <f t="shared" ref="Y677" si="15829">IF(Y674=1,X677+1,X677)</f>
        <v>1900</v>
      </c>
      <c r="Z677" s="54">
        <f t="shared" ref="Z677" si="15830">IF(Z674=1,Y677+1,Y677)</f>
        <v>1900</v>
      </c>
      <c r="AA677" s="54">
        <f t="shared" ref="AA677" si="15831">IF(AA674=1,Z677+1,Z677)</f>
        <v>1900</v>
      </c>
      <c r="AB677" s="54">
        <f t="shared" ref="AB677" si="15832">IF(AB674=1,AA677+1,AA677)</f>
        <v>1900</v>
      </c>
      <c r="AC677" s="54">
        <f t="shared" ref="AC677" si="15833">IF(AC674=1,AB677+1,AB677)</f>
        <v>1901</v>
      </c>
      <c r="AD677" s="54">
        <f t="shared" ref="AD677" si="15834">IF(AD674=1,AC677+1,AC677)</f>
        <v>1901</v>
      </c>
      <c r="AE677" s="54">
        <f t="shared" ref="AE677" si="15835">IF(AE674=1,AD677+1,AD677)</f>
        <v>1901</v>
      </c>
      <c r="AF677" s="54">
        <f t="shared" ref="AF677" si="15836">IF(AF674=1,AE677+1,AE677)</f>
        <v>1901</v>
      </c>
      <c r="AG677" s="54">
        <f t="shared" ref="AG677" si="15837">IF(AG674=1,AF677+1,AF677)</f>
        <v>1901</v>
      </c>
      <c r="AH677" s="54">
        <f t="shared" ref="AH677" si="15838">IF(AH674=1,AG677+1,AG677)</f>
        <v>1901</v>
      </c>
      <c r="AI677" s="54">
        <f t="shared" ref="AI677" si="15839">IF(AI674=1,AH677+1,AH677)</f>
        <v>1901</v>
      </c>
      <c r="AJ677" s="54">
        <f t="shared" ref="AJ677" si="15840">IF(AJ674=1,AI677+1,AI677)</f>
        <v>1901</v>
      </c>
      <c r="AK677" s="54">
        <f t="shared" ref="AK677" si="15841">IF(AK674=1,AJ677+1,AJ677)</f>
        <v>1901</v>
      </c>
      <c r="AL677" s="54">
        <f t="shared" ref="AL677" si="15842">IF(AL674=1,AK677+1,AK677)</f>
        <v>1901</v>
      </c>
      <c r="AM677" s="54">
        <f t="shared" ref="AM677" si="15843">IF(AM674=1,AL677+1,AL677)</f>
        <v>1901</v>
      </c>
      <c r="AN677" s="54">
        <f t="shared" ref="AN677" si="15844">IF(AN674=1,AM677+1,AM677)</f>
        <v>1901</v>
      </c>
      <c r="AO677" s="54">
        <f t="shared" ref="AO677" si="15845">IF(AO674=1,AN677+1,AN677)</f>
        <v>1902</v>
      </c>
      <c r="AP677" s="54">
        <f t="shared" ref="AP677" si="15846">IF(AP674=1,AO677+1,AO677)</f>
        <v>1902</v>
      </c>
      <c r="AQ677" s="54">
        <f t="shared" ref="AQ677" si="15847">IF(AQ674=1,AP677+1,AP677)</f>
        <v>1902</v>
      </c>
      <c r="AR677" s="54">
        <f t="shared" ref="AR677" si="15848">IF(AR674=1,AQ677+1,AQ677)</f>
        <v>1902</v>
      </c>
      <c r="AS677" s="54">
        <f t="shared" ref="AS677" si="15849">IF(AS674=1,AR677+1,AR677)</f>
        <v>1902</v>
      </c>
      <c r="AT677" s="54">
        <f t="shared" ref="AT677" si="15850">IF(AT674=1,AS677+1,AS677)</f>
        <v>1902</v>
      </c>
      <c r="AU677" s="54">
        <f t="shared" ref="AU677" si="15851">IF(AU674=1,AT677+1,AT677)</f>
        <v>1902</v>
      </c>
      <c r="AV677" s="54">
        <f t="shared" ref="AV677" si="15852">IF(AV674=1,AU677+1,AU677)</f>
        <v>1902</v>
      </c>
      <c r="AW677" s="54">
        <f t="shared" ref="AW677" si="15853">IF(AW674=1,AV677+1,AV677)</f>
        <v>1902</v>
      </c>
      <c r="AX677" s="54">
        <f t="shared" ref="AX677" si="15854">IF(AX674=1,AW677+1,AW677)</f>
        <v>1902</v>
      </c>
      <c r="AY677" s="54">
        <f t="shared" ref="AY677" si="15855">IF(AY674=1,AX677+1,AX677)</f>
        <v>1902</v>
      </c>
      <c r="AZ677" s="54">
        <f t="shared" ref="AZ677" si="15856">IF(AZ674=1,AY677+1,AY677)</f>
        <v>1902</v>
      </c>
      <c r="BA677" s="54">
        <f t="shared" ref="BA677" si="15857">IF(BA674=1,AZ677+1,AZ677)</f>
        <v>1903</v>
      </c>
      <c r="BB677" s="54">
        <f t="shared" ref="BB677" si="15858">IF(BB674=1,BA677+1,BA677)</f>
        <v>1903</v>
      </c>
      <c r="BC677" s="54">
        <f t="shared" ref="BC677" si="15859">IF(BC674=1,BB677+1,BB677)</f>
        <v>1903</v>
      </c>
      <c r="BD677" s="54">
        <f t="shared" ref="BD677" si="15860">IF(BD674=1,BC677+1,BC677)</f>
        <v>1903</v>
      </c>
      <c r="BE677" s="54">
        <f t="shared" ref="BE677" si="15861">IF(BE674=1,BD677+1,BD677)</f>
        <v>1903</v>
      </c>
      <c r="BF677" s="54">
        <f t="shared" ref="BF677" si="15862">IF(BF674=1,BE677+1,BE677)</f>
        <v>1903</v>
      </c>
      <c r="BG677" s="54">
        <f t="shared" ref="BG677" si="15863">IF(BG674=1,BF677+1,BF677)</f>
        <v>1903</v>
      </c>
      <c r="BH677" s="54">
        <f t="shared" ref="BH677" si="15864">IF(BH674=1,BG677+1,BG677)</f>
        <v>1903</v>
      </c>
      <c r="BI677" s="54">
        <f t="shared" ref="BI677" si="15865">IF(BI674=1,BH677+1,BH677)</f>
        <v>1903</v>
      </c>
      <c r="BJ677" s="54">
        <f t="shared" ref="BJ677" si="15866">IF(BJ674=1,BI677+1,BI677)</f>
        <v>1903</v>
      </c>
      <c r="BK677" s="54">
        <f t="shared" ref="BK677" si="15867">IF(BK674=1,BJ677+1,BJ677)</f>
        <v>1903</v>
      </c>
      <c r="BL677" s="54">
        <f t="shared" ref="BL677" si="15868">IF(BL674=1,BK677+1,BK677)</f>
        <v>1903</v>
      </c>
      <c r="BM677" s="54">
        <f t="shared" ref="BM677" si="15869">IF(BM674=1,BL677+1,BL677)</f>
        <v>1904</v>
      </c>
      <c r="BN677" s="54">
        <f t="shared" ref="BN677" si="15870">IF(BN674=1,BM677+1,BM677)</f>
        <v>1904</v>
      </c>
      <c r="BO677" s="54">
        <f t="shared" ref="BO677" si="15871">IF(BO674=1,BN677+1,BN677)</f>
        <v>1904</v>
      </c>
      <c r="BP677" s="54">
        <f t="shared" ref="BP677" si="15872">IF(BP674=1,BO677+1,BO677)</f>
        <v>1904</v>
      </c>
      <c r="BQ677" s="54">
        <f t="shared" ref="BQ677" si="15873">IF(BQ674=1,BP677+1,BP677)</f>
        <v>1904</v>
      </c>
      <c r="BR677" s="54">
        <f t="shared" ref="BR677" si="15874">IF(BR674=1,BQ677+1,BQ677)</f>
        <v>1904</v>
      </c>
      <c r="BS677" s="54">
        <f t="shared" ref="BS677" si="15875">IF(BS674=1,BR677+1,BR677)</f>
        <v>1904</v>
      </c>
      <c r="BT677" s="54">
        <f t="shared" ref="BT677" si="15876">IF(BT674=1,BS677+1,BS677)</f>
        <v>1904</v>
      </c>
      <c r="BU677" s="54">
        <f t="shared" ref="BU677" si="15877">IF(BU674=1,BT677+1,BT677)</f>
        <v>1904</v>
      </c>
      <c r="BV677" s="54">
        <f t="shared" ref="BV677" si="15878">IF(BV674=1,BU677+1,BU677)</f>
        <v>1904</v>
      </c>
      <c r="BW677" s="54">
        <f t="shared" ref="BW677" si="15879">IF(BW674=1,BV677+1,BV677)</f>
        <v>1904</v>
      </c>
      <c r="BX677" s="54">
        <f t="shared" ref="BX677" si="15880">IF(BX674=1,BW677+1,BW677)</f>
        <v>1904</v>
      </c>
      <c r="BY677" s="163"/>
      <c r="BZ677" s="164"/>
      <c r="CA677" s="165"/>
      <c r="CB677" s="165"/>
    </row>
    <row r="678" spans="1:96" s="98" customFormat="1" ht="16.2" customHeight="1" x14ac:dyDescent="0.3">
      <c r="A678" s="230"/>
      <c r="B678" s="105"/>
      <c r="C678" s="116"/>
      <c r="D678" s="116"/>
      <c r="E678" s="309"/>
      <c r="F678" s="309"/>
      <c r="G678" s="308"/>
      <c r="H678" s="308"/>
      <c r="I678" s="309"/>
      <c r="J678" s="310"/>
      <c r="K678" s="309"/>
      <c r="L678" s="312"/>
      <c r="M678" s="7"/>
      <c r="N678" s="315"/>
      <c r="P678" s="57" t="s">
        <v>170</v>
      </c>
      <c r="Q678" s="196"/>
      <c r="R678" s="196"/>
      <c r="S678" s="196"/>
      <c r="T678" s="196"/>
      <c r="U678" s="196"/>
      <c r="V678" s="196"/>
      <c r="W678" s="196"/>
      <c r="X678" s="196"/>
      <c r="Y678" s="196"/>
      <c r="Z678" s="196"/>
      <c r="AA678" s="196"/>
      <c r="AB678" s="196"/>
      <c r="AC678" s="196"/>
      <c r="AD678" s="196"/>
      <c r="AE678" s="196"/>
      <c r="AF678" s="196"/>
      <c r="AG678" s="196"/>
      <c r="AH678" s="196"/>
      <c r="AI678" s="196"/>
      <c r="AJ678" s="196"/>
      <c r="AK678" s="196"/>
      <c r="AL678" s="196"/>
      <c r="AM678" s="196"/>
      <c r="AN678" s="196"/>
      <c r="AO678" s="196"/>
      <c r="AP678" s="196"/>
      <c r="AQ678" s="196"/>
      <c r="AR678" s="196"/>
      <c r="AS678" s="196"/>
      <c r="AT678" s="196"/>
      <c r="AU678" s="196"/>
      <c r="AV678" s="196"/>
      <c r="AW678" s="196"/>
      <c r="AX678" s="196"/>
      <c r="AY678" s="196"/>
      <c r="AZ678" s="196"/>
      <c r="BA678" s="196"/>
      <c r="BB678" s="196"/>
      <c r="BC678" s="196"/>
      <c r="BD678" s="196"/>
      <c r="BE678" s="196"/>
      <c r="BF678" s="196"/>
      <c r="BG678" s="196"/>
      <c r="BH678" s="196"/>
      <c r="BI678" s="196"/>
      <c r="BJ678" s="196"/>
      <c r="BK678" s="196"/>
      <c r="BL678" s="196"/>
      <c r="BM678" s="196"/>
      <c r="BN678" s="196"/>
      <c r="BO678" s="196"/>
      <c r="BP678" s="196"/>
      <c r="BQ678" s="196"/>
      <c r="BR678" s="196"/>
      <c r="BS678" s="196"/>
      <c r="BT678" s="196"/>
      <c r="BU678" s="196"/>
      <c r="BV678" s="196"/>
      <c r="BW678" s="196"/>
      <c r="BX678" s="196"/>
      <c r="BY678" s="163"/>
      <c r="BZ678" s="164"/>
      <c r="CA678" s="165"/>
      <c r="CB678" s="165"/>
    </row>
    <row r="679" spans="1:96" s="98" customFormat="1" ht="23.4" customHeight="1" x14ac:dyDescent="0.3">
      <c r="A679" s="97"/>
      <c r="B679" s="117" t="s">
        <v>42</v>
      </c>
      <c r="C679" s="297"/>
      <c r="D679" s="297"/>
      <c r="E679" s="197"/>
      <c r="F679" s="193"/>
      <c r="G679" s="198"/>
      <c r="H679" s="199"/>
      <c r="I679" s="198"/>
      <c r="J679" s="167">
        <f>IF(I679="",0,IF(I679='Podpůrná data'!$A$10,'Podpůrná data'!$B$10,'Podpůrná data'!$B$11))</f>
        <v>0</v>
      </c>
      <c r="K679" s="166">
        <f>IFERROR(INT(ROUND(H679,2)*(VLOOKUP(INT(G679),'Podpůrná data'!$A$14:$B$73,2,FALSE))*(G679/(INT(G679)))),0)</f>
        <v>0</v>
      </c>
      <c r="L679" s="55">
        <f>J679*K679</f>
        <v>0</v>
      </c>
      <c r="M679" s="56">
        <f>IF(L679&gt;0,IF(ISTEXT(C679)=TRUE,0,1),0)</f>
        <v>0</v>
      </c>
      <c r="N679" s="142">
        <f>IF(L679&gt;0,1,0)</f>
        <v>0</v>
      </c>
      <c r="O679" s="118"/>
      <c r="P679" s="57" t="s">
        <v>94</v>
      </c>
      <c r="Q679" s="200"/>
      <c r="R679" s="200"/>
      <c r="S679" s="200"/>
      <c r="T679" s="200"/>
      <c r="U679" s="200"/>
      <c r="V679" s="200"/>
      <c r="W679" s="200"/>
      <c r="X679" s="200"/>
      <c r="Y679" s="200"/>
      <c r="Z679" s="200"/>
      <c r="AA679" s="200"/>
      <c r="AB679" s="200"/>
      <c r="AC679" s="200"/>
      <c r="AD679" s="200"/>
      <c r="AE679" s="200"/>
      <c r="AF679" s="200"/>
      <c r="AG679" s="200"/>
      <c r="AH679" s="200"/>
      <c r="AI679" s="200"/>
      <c r="AJ679" s="200"/>
      <c r="AK679" s="200"/>
      <c r="AL679" s="200"/>
      <c r="AM679" s="200"/>
      <c r="AN679" s="200"/>
      <c r="AO679" s="200"/>
      <c r="AP679" s="200"/>
      <c r="AQ679" s="200"/>
      <c r="AR679" s="200"/>
      <c r="AS679" s="200"/>
      <c r="AT679" s="200"/>
      <c r="AU679" s="200"/>
      <c r="AV679" s="200"/>
      <c r="AW679" s="200"/>
      <c r="AX679" s="200"/>
      <c r="AY679" s="200"/>
      <c r="AZ679" s="200"/>
      <c r="BA679" s="200"/>
      <c r="BB679" s="200"/>
      <c r="BC679" s="200"/>
      <c r="BD679" s="200"/>
      <c r="BE679" s="200"/>
      <c r="BF679" s="200"/>
      <c r="BG679" s="200"/>
      <c r="BH679" s="200"/>
      <c r="BI679" s="200"/>
      <c r="BJ679" s="200"/>
      <c r="BK679" s="200"/>
      <c r="BL679" s="200"/>
      <c r="BM679" s="200"/>
      <c r="BN679" s="200"/>
      <c r="BO679" s="200"/>
      <c r="BP679" s="200"/>
      <c r="BQ679" s="200"/>
      <c r="BR679" s="200"/>
      <c r="BS679" s="200"/>
      <c r="BT679" s="200"/>
      <c r="BU679" s="200"/>
      <c r="BV679" s="200"/>
      <c r="BW679" s="200"/>
      <c r="BX679" s="200"/>
      <c r="BY679" s="298">
        <f>SUM(Q687:BX687)</f>
        <v>0</v>
      </c>
      <c r="BZ679" s="300">
        <f>SUM(Q688:BX688)</f>
        <v>0</v>
      </c>
      <c r="CA679" s="302">
        <f>IF($N679=0,0,IF($BY679&gt;=143*$H679,1,0))</f>
        <v>0</v>
      </c>
      <c r="CB679" s="302">
        <f>IF($BY679&gt;=215*$H679,0,(CEILING(215*$H679,1)-$BY679))</f>
        <v>0</v>
      </c>
    </row>
    <row r="680" spans="1:96" s="98" customFormat="1" ht="28.8" x14ac:dyDescent="0.3">
      <c r="A680" s="97"/>
      <c r="B680" s="119"/>
      <c r="C680" s="73"/>
      <c r="D680" s="73"/>
      <c r="E680" s="73"/>
      <c r="F680" s="73"/>
      <c r="G680" s="73"/>
      <c r="H680" s="73"/>
      <c r="I680" s="73"/>
      <c r="J680" s="73"/>
      <c r="K680" s="73"/>
      <c r="L680" s="58"/>
      <c r="M680" s="7"/>
      <c r="N680" s="160"/>
      <c r="P680" s="57" t="s">
        <v>140</v>
      </c>
      <c r="Q680" s="201"/>
      <c r="R680" s="201"/>
      <c r="S680" s="201"/>
      <c r="T680" s="201"/>
      <c r="U680" s="201"/>
      <c r="V680" s="201"/>
      <c r="W680" s="201"/>
      <c r="X680" s="201"/>
      <c r="Y680" s="201"/>
      <c r="Z680" s="201"/>
      <c r="AA680" s="201"/>
      <c r="AB680" s="201"/>
      <c r="AC680" s="201"/>
      <c r="AD680" s="201"/>
      <c r="AE680" s="201"/>
      <c r="AF680" s="201"/>
      <c r="AG680" s="201"/>
      <c r="AH680" s="201"/>
      <c r="AI680" s="201"/>
      <c r="AJ680" s="201"/>
      <c r="AK680" s="201"/>
      <c r="AL680" s="201"/>
      <c r="AM680" s="201"/>
      <c r="AN680" s="201"/>
      <c r="AO680" s="201"/>
      <c r="AP680" s="201"/>
      <c r="AQ680" s="201"/>
      <c r="AR680" s="201"/>
      <c r="AS680" s="201"/>
      <c r="AT680" s="201"/>
      <c r="AU680" s="201"/>
      <c r="AV680" s="201"/>
      <c r="AW680" s="201"/>
      <c r="AX680" s="201"/>
      <c r="AY680" s="201"/>
      <c r="AZ680" s="201"/>
      <c r="BA680" s="201"/>
      <c r="BB680" s="201"/>
      <c r="BC680" s="201"/>
      <c r="BD680" s="201"/>
      <c r="BE680" s="201"/>
      <c r="BF680" s="201"/>
      <c r="BG680" s="201"/>
      <c r="BH680" s="201"/>
      <c r="BI680" s="201"/>
      <c r="BJ680" s="201"/>
      <c r="BK680" s="201"/>
      <c r="BL680" s="201"/>
      <c r="BM680" s="201"/>
      <c r="BN680" s="201"/>
      <c r="BO680" s="201"/>
      <c r="BP680" s="201"/>
      <c r="BQ680" s="201"/>
      <c r="BR680" s="201"/>
      <c r="BS680" s="201"/>
      <c r="BT680" s="201"/>
      <c r="BU680" s="201"/>
      <c r="BV680" s="201"/>
      <c r="BW680" s="201"/>
      <c r="BX680" s="201"/>
      <c r="BY680" s="298"/>
      <c r="BZ680" s="300"/>
      <c r="CA680" s="302"/>
      <c r="CB680" s="302"/>
    </row>
    <row r="681" spans="1:96" s="98" customFormat="1" ht="14.4" hidden="1" customHeight="1" x14ac:dyDescent="0.3">
      <c r="A681" s="97"/>
      <c r="B681" s="119"/>
      <c r="C681" s="73"/>
      <c r="D681" s="73"/>
      <c r="E681" s="73"/>
      <c r="F681" s="73"/>
      <c r="G681" s="73"/>
      <c r="H681" s="73"/>
      <c r="I681" s="73"/>
      <c r="J681" s="73"/>
      <c r="K681" s="73"/>
      <c r="L681" s="58"/>
      <c r="M681" s="7"/>
      <c r="N681" s="160"/>
      <c r="P681" s="59" t="s">
        <v>141</v>
      </c>
      <c r="Q681" s="60">
        <f>IF(Q679&lt;&gt;0,1,0)</f>
        <v>0</v>
      </c>
      <c r="R681" s="60">
        <f t="shared" ref="R681" si="15881">IF(Q681&gt;0,Q681+1,IF(R679&lt;&gt;0,1,0))</f>
        <v>0</v>
      </c>
      <c r="S681" s="60">
        <f t="shared" ref="S681" si="15882">IF(R681&gt;0,R681+1,IF(S679&lt;&gt;0,1,0))</f>
        <v>0</v>
      </c>
      <c r="T681" s="60">
        <f t="shared" ref="T681" si="15883">IF(S681&gt;0,S681+1,IF(T679&lt;&gt;0,1,0))</f>
        <v>0</v>
      </c>
      <c r="U681" s="60">
        <f t="shared" ref="U681" si="15884">IF(T681&gt;0,T681+1,IF(U679&lt;&gt;0,1,0))</f>
        <v>0</v>
      </c>
      <c r="V681" s="60">
        <f t="shared" ref="V681" si="15885">IF(U681&gt;0,U681+1,IF(V679&lt;&gt;0,1,0))</f>
        <v>0</v>
      </c>
      <c r="W681" s="60">
        <f t="shared" ref="W681" si="15886">IF(V681&gt;0,V681+1,IF(W679&lt;&gt;0,1,0))</f>
        <v>0</v>
      </c>
      <c r="X681" s="60">
        <f t="shared" ref="X681" si="15887">IF(W681&gt;0,W681+1,IF(X679&lt;&gt;0,1,0))</f>
        <v>0</v>
      </c>
      <c r="Y681" s="60">
        <f t="shared" ref="Y681" si="15888">IF(X681&gt;0,X681+1,IF(Y679&lt;&gt;0,1,0))</f>
        <v>0</v>
      </c>
      <c r="Z681" s="60">
        <f t="shared" ref="Z681" si="15889">IF(Y681&gt;0,Y681+1,IF(Z679&lt;&gt;0,1,0))</f>
        <v>0</v>
      </c>
      <c r="AA681" s="60">
        <f t="shared" ref="AA681" si="15890">IF(Z681&gt;0,Z681+1,IF(AA679&lt;&gt;0,1,0))</f>
        <v>0</v>
      </c>
      <c r="AB681" s="60">
        <f t="shared" ref="AB681" si="15891">IF(AA681&gt;0,AA681+1,IF(AB679&lt;&gt;0,1,0))</f>
        <v>0</v>
      </c>
      <c r="AC681" s="60">
        <f t="shared" ref="AC681" si="15892">IF(AB681&gt;0,AB681+1,IF(AC679&lt;&gt;0,1,0))</f>
        <v>0</v>
      </c>
      <c r="AD681" s="60">
        <f t="shared" ref="AD681" si="15893">IF(AC681&gt;0,AC681+1,IF(AD679&lt;&gt;0,1,0))</f>
        <v>0</v>
      </c>
      <c r="AE681" s="60">
        <f t="shared" ref="AE681" si="15894">IF(AD681&gt;0,AD681+1,IF(AE679&lt;&gt;0,1,0))</f>
        <v>0</v>
      </c>
      <c r="AF681" s="60">
        <f t="shared" ref="AF681" si="15895">IF(AE681&gt;0,AE681+1,IF(AF679&lt;&gt;0,1,0))</f>
        <v>0</v>
      </c>
      <c r="AG681" s="60">
        <f t="shared" ref="AG681" si="15896">IF(AF681&gt;0,AF681+1,IF(AG679&lt;&gt;0,1,0))</f>
        <v>0</v>
      </c>
      <c r="AH681" s="60">
        <f t="shared" ref="AH681" si="15897">IF(AG681&gt;0,AG681+1,IF(AH679&lt;&gt;0,1,0))</f>
        <v>0</v>
      </c>
      <c r="AI681" s="60">
        <f t="shared" ref="AI681" si="15898">IF(AH681&gt;0,AH681+1,IF(AI679&lt;&gt;0,1,0))</f>
        <v>0</v>
      </c>
      <c r="AJ681" s="60">
        <f t="shared" ref="AJ681" si="15899">IF(AI681&gt;0,AI681+1,IF(AJ679&lt;&gt;0,1,0))</f>
        <v>0</v>
      </c>
      <c r="AK681" s="60">
        <f t="shared" ref="AK681" si="15900">IF(AJ681&gt;0,AJ681+1,IF(AK679&lt;&gt;0,1,0))</f>
        <v>0</v>
      </c>
      <c r="AL681" s="60">
        <f t="shared" ref="AL681" si="15901">IF(AK681&gt;0,AK681+1,IF(AL679&lt;&gt;0,1,0))</f>
        <v>0</v>
      </c>
      <c r="AM681" s="60">
        <f t="shared" ref="AM681" si="15902">IF(AL681&gt;0,AL681+1,IF(AM679&lt;&gt;0,1,0))</f>
        <v>0</v>
      </c>
      <c r="AN681" s="60">
        <f t="shared" ref="AN681" si="15903">IF(AM681&gt;0,AM681+1,IF(AN679&lt;&gt;0,1,0))</f>
        <v>0</v>
      </c>
      <c r="AO681" s="60">
        <f t="shared" ref="AO681" si="15904">IF(AN681&gt;0,AN681+1,IF(AO679&lt;&gt;0,1,0))</f>
        <v>0</v>
      </c>
      <c r="AP681" s="60">
        <f t="shared" ref="AP681" si="15905">IF(AO681&gt;0,AO681+1,IF(AP679&lt;&gt;0,1,0))</f>
        <v>0</v>
      </c>
      <c r="AQ681" s="60">
        <f t="shared" ref="AQ681" si="15906">IF(AP681&gt;0,AP681+1,IF(AQ679&lt;&gt;0,1,0))</f>
        <v>0</v>
      </c>
      <c r="AR681" s="60">
        <f t="shared" ref="AR681" si="15907">IF(AQ681&gt;0,AQ681+1,IF(AR679&lt;&gt;0,1,0))</f>
        <v>0</v>
      </c>
      <c r="AS681" s="60">
        <f t="shared" ref="AS681" si="15908">IF(AR681&gt;0,AR681+1,IF(AS679&lt;&gt;0,1,0))</f>
        <v>0</v>
      </c>
      <c r="AT681" s="60">
        <f t="shared" ref="AT681" si="15909">IF(AS681&gt;0,AS681+1,IF(AT679&lt;&gt;0,1,0))</f>
        <v>0</v>
      </c>
      <c r="AU681" s="60">
        <f t="shared" ref="AU681" si="15910">IF(AT681&gt;0,AT681+1,IF(AU679&lt;&gt;0,1,0))</f>
        <v>0</v>
      </c>
      <c r="AV681" s="60">
        <f t="shared" ref="AV681" si="15911">IF(AU681&gt;0,AU681+1,IF(AV679&lt;&gt;0,1,0))</f>
        <v>0</v>
      </c>
      <c r="AW681" s="60">
        <f t="shared" ref="AW681" si="15912">IF(AV681&gt;0,AV681+1,IF(AW679&lt;&gt;0,1,0))</f>
        <v>0</v>
      </c>
      <c r="AX681" s="60">
        <f t="shared" ref="AX681" si="15913">IF(AW681&gt;0,AW681+1,IF(AX679&lt;&gt;0,1,0))</f>
        <v>0</v>
      </c>
      <c r="AY681" s="60">
        <f t="shared" ref="AY681" si="15914">IF(AX681&gt;0,AX681+1,IF(AY679&lt;&gt;0,1,0))</f>
        <v>0</v>
      </c>
      <c r="AZ681" s="60">
        <f t="shared" ref="AZ681" si="15915">IF(AY681&gt;0,AY681+1,IF(AZ679&lt;&gt;0,1,0))</f>
        <v>0</v>
      </c>
      <c r="BA681" s="60">
        <f t="shared" ref="BA681" si="15916">IF(AZ681&gt;0,AZ681+1,IF(BA679&lt;&gt;0,1,0))</f>
        <v>0</v>
      </c>
      <c r="BB681" s="60">
        <f t="shared" ref="BB681" si="15917">IF(BA681&gt;0,BA681+1,IF(BB679&lt;&gt;0,1,0))</f>
        <v>0</v>
      </c>
      <c r="BC681" s="60">
        <f t="shared" ref="BC681" si="15918">IF(BB681&gt;0,BB681+1,IF(BC679&lt;&gt;0,1,0))</f>
        <v>0</v>
      </c>
      <c r="BD681" s="60">
        <f t="shared" ref="BD681" si="15919">IF(BC681&gt;0,BC681+1,IF(BD679&lt;&gt;0,1,0))</f>
        <v>0</v>
      </c>
      <c r="BE681" s="60">
        <f t="shared" ref="BE681" si="15920">IF(BD681&gt;0,BD681+1,IF(BE679&lt;&gt;0,1,0))</f>
        <v>0</v>
      </c>
      <c r="BF681" s="60">
        <f t="shared" ref="BF681" si="15921">IF(BE681&gt;0,BE681+1,IF(BF679&lt;&gt;0,1,0))</f>
        <v>0</v>
      </c>
      <c r="BG681" s="60">
        <f t="shared" ref="BG681" si="15922">IF(BF681&gt;0,BF681+1,IF(BG679&lt;&gt;0,1,0))</f>
        <v>0</v>
      </c>
      <c r="BH681" s="60">
        <f t="shared" ref="BH681" si="15923">IF(BG681&gt;0,BG681+1,IF(BH679&lt;&gt;0,1,0))</f>
        <v>0</v>
      </c>
      <c r="BI681" s="60">
        <f t="shared" ref="BI681" si="15924">IF(BH681&gt;0,BH681+1,IF(BI679&lt;&gt;0,1,0))</f>
        <v>0</v>
      </c>
      <c r="BJ681" s="60">
        <f t="shared" ref="BJ681" si="15925">IF(BI681&gt;0,BI681+1,IF(BJ679&lt;&gt;0,1,0))</f>
        <v>0</v>
      </c>
      <c r="BK681" s="60">
        <f t="shared" ref="BK681" si="15926">IF(BJ681&gt;0,BJ681+1,IF(BK679&lt;&gt;0,1,0))</f>
        <v>0</v>
      </c>
      <c r="BL681" s="60">
        <f t="shared" ref="BL681" si="15927">IF(BK681&gt;0,BK681+1,IF(BL679&lt;&gt;0,1,0))</f>
        <v>0</v>
      </c>
      <c r="BM681" s="60">
        <f t="shared" ref="BM681" si="15928">IF(BL681&gt;0,BL681+1,IF(BM679&lt;&gt;0,1,0))</f>
        <v>0</v>
      </c>
      <c r="BN681" s="60">
        <f t="shared" ref="BN681" si="15929">IF(BM681&gt;0,BM681+1,IF(BN679&lt;&gt;0,1,0))</f>
        <v>0</v>
      </c>
      <c r="BO681" s="60">
        <f t="shared" ref="BO681" si="15930">IF(BN681&gt;0,BN681+1,IF(BO679&lt;&gt;0,1,0))</f>
        <v>0</v>
      </c>
      <c r="BP681" s="60">
        <f t="shared" ref="BP681" si="15931">IF(BO681&gt;0,BO681+1,IF(BP679&lt;&gt;0,1,0))</f>
        <v>0</v>
      </c>
      <c r="BQ681" s="60">
        <f t="shared" ref="BQ681" si="15932">IF(BP681&gt;0,BP681+1,IF(BQ679&lt;&gt;0,1,0))</f>
        <v>0</v>
      </c>
      <c r="BR681" s="60">
        <f t="shared" ref="BR681" si="15933">IF(BQ681&gt;0,BQ681+1,IF(BR679&lt;&gt;0,1,0))</f>
        <v>0</v>
      </c>
      <c r="BS681" s="60">
        <f t="shared" ref="BS681" si="15934">IF(BR681&gt;0,BR681+1,IF(BS679&lt;&gt;0,1,0))</f>
        <v>0</v>
      </c>
      <c r="BT681" s="60">
        <f t="shared" ref="BT681" si="15935">IF(BS681&gt;0,BS681+1,IF(BT679&lt;&gt;0,1,0))</f>
        <v>0</v>
      </c>
      <c r="BU681" s="60">
        <f t="shared" ref="BU681" si="15936">IF(BT681&gt;0,BT681+1,IF(BU679&lt;&gt;0,1,0))</f>
        <v>0</v>
      </c>
      <c r="BV681" s="60">
        <f t="shared" ref="BV681" si="15937">IF(BU681&gt;0,BU681+1,IF(BV679&lt;&gt;0,1,0))</f>
        <v>0</v>
      </c>
      <c r="BW681" s="60">
        <f t="shared" ref="BW681" si="15938">IF(BV681&gt;0,BV681+1,IF(BW679&lt;&gt;0,1,0))</f>
        <v>0</v>
      </c>
      <c r="BX681" s="60">
        <f t="shared" ref="BX681" si="15939">IF(BW681&gt;0,BW681+1,IF(BX679&lt;&gt;0,1,0))</f>
        <v>0</v>
      </c>
      <c r="BY681" s="298"/>
      <c r="BZ681" s="300"/>
      <c r="CA681" s="302"/>
      <c r="CB681" s="302"/>
    </row>
    <row r="682" spans="1:96" s="98" customFormat="1" ht="14.4" hidden="1" customHeight="1" x14ac:dyDescent="0.3">
      <c r="A682" s="97"/>
      <c r="B682" s="119"/>
      <c r="C682" s="73"/>
      <c r="D682" s="73"/>
      <c r="E682" s="73"/>
      <c r="F682" s="73"/>
      <c r="G682" s="73"/>
      <c r="H682" s="73"/>
      <c r="I682" s="73"/>
      <c r="J682" s="73"/>
      <c r="K682" s="73"/>
      <c r="L682" s="58"/>
      <c r="M682" s="7"/>
      <c r="N682" s="160"/>
      <c r="P682" s="59" t="s">
        <v>142</v>
      </c>
      <c r="Q682" s="60">
        <f>Q681</f>
        <v>0</v>
      </c>
      <c r="R682" s="60">
        <f>IF(R681=0,0,IF(OR(Q682=0,Q682=12),1,Q682+1))</f>
        <v>0</v>
      </c>
      <c r="S682" s="60">
        <f t="shared" ref="S682" si="15940">IF(S681=0,0,IF(OR(R682=0,R682=12),1,R682+1))</f>
        <v>0</v>
      </c>
      <c r="T682" s="60">
        <f t="shared" ref="T682" si="15941">IF(T681=0,0,IF(OR(S682=0,S682=12),1,S682+1))</f>
        <v>0</v>
      </c>
      <c r="U682" s="60">
        <f t="shared" ref="U682" si="15942">IF(U681=0,0,IF(OR(T682=0,T682=12),1,T682+1))</f>
        <v>0</v>
      </c>
      <c r="V682" s="60">
        <f t="shared" ref="V682" si="15943">IF(V681=0,0,IF(OR(U682=0,U682=12),1,U682+1))</f>
        <v>0</v>
      </c>
      <c r="W682" s="60">
        <f t="shared" ref="W682" si="15944">IF(W681=0,0,IF(OR(V682=0,V682=12),1,V682+1))</f>
        <v>0</v>
      </c>
      <c r="X682" s="60">
        <f t="shared" ref="X682" si="15945">IF(X681=0,0,IF(OR(W682=0,W682=12),1,W682+1))</f>
        <v>0</v>
      </c>
      <c r="Y682" s="60">
        <f t="shared" ref="Y682" si="15946">IF(Y681=0,0,IF(OR(X682=0,X682=12),1,X682+1))</f>
        <v>0</v>
      </c>
      <c r="Z682" s="60">
        <f t="shared" ref="Z682" si="15947">IF(Z681=0,0,IF(OR(Y682=0,Y682=12),1,Y682+1))</f>
        <v>0</v>
      </c>
      <c r="AA682" s="60">
        <f t="shared" ref="AA682" si="15948">IF(AA681=0,0,IF(OR(Z682=0,Z682=12),1,Z682+1))</f>
        <v>0</v>
      </c>
      <c r="AB682" s="60">
        <f t="shared" ref="AB682" si="15949">IF(AB681=0,0,IF(OR(AA682=0,AA682=12),1,AA682+1))</f>
        <v>0</v>
      </c>
      <c r="AC682" s="60">
        <f t="shared" ref="AC682" si="15950">IF(AC681=0,0,IF(OR(AB682=0,AB682=12),1,AB682+1))</f>
        <v>0</v>
      </c>
      <c r="AD682" s="60">
        <f t="shared" ref="AD682" si="15951">IF(AD681=0,0,IF(OR(AC682=0,AC682=12),1,AC682+1))</f>
        <v>0</v>
      </c>
      <c r="AE682" s="60">
        <f t="shared" ref="AE682" si="15952">IF(AE681=0,0,IF(OR(AD682=0,AD682=12),1,AD682+1))</f>
        <v>0</v>
      </c>
      <c r="AF682" s="60">
        <f t="shared" ref="AF682" si="15953">IF(AF681=0,0,IF(OR(AE682=0,AE682=12),1,AE682+1))</f>
        <v>0</v>
      </c>
      <c r="AG682" s="60">
        <f t="shared" ref="AG682" si="15954">IF(AG681=0,0,IF(OR(AF682=0,AF682=12),1,AF682+1))</f>
        <v>0</v>
      </c>
      <c r="AH682" s="60">
        <f t="shared" ref="AH682" si="15955">IF(AH681=0,0,IF(OR(AG682=0,AG682=12),1,AG682+1))</f>
        <v>0</v>
      </c>
      <c r="AI682" s="60">
        <f t="shared" ref="AI682" si="15956">IF(AI681=0,0,IF(OR(AH682=0,AH682=12),1,AH682+1))</f>
        <v>0</v>
      </c>
      <c r="AJ682" s="60">
        <f t="shared" ref="AJ682" si="15957">IF(AJ681=0,0,IF(OR(AI682=0,AI682=12),1,AI682+1))</f>
        <v>0</v>
      </c>
      <c r="AK682" s="60">
        <f t="shared" ref="AK682" si="15958">IF(AK681=0,0,IF(OR(AJ682=0,AJ682=12),1,AJ682+1))</f>
        <v>0</v>
      </c>
      <c r="AL682" s="60">
        <f t="shared" ref="AL682" si="15959">IF(AL681=0,0,IF(OR(AK682=0,AK682=12),1,AK682+1))</f>
        <v>0</v>
      </c>
      <c r="AM682" s="60">
        <f t="shared" ref="AM682" si="15960">IF(AM681=0,0,IF(OR(AL682=0,AL682=12),1,AL682+1))</f>
        <v>0</v>
      </c>
      <c r="AN682" s="60">
        <f t="shared" ref="AN682" si="15961">IF(AN681=0,0,IF(OR(AM682=0,AM682=12),1,AM682+1))</f>
        <v>0</v>
      </c>
      <c r="AO682" s="60">
        <f t="shared" ref="AO682" si="15962">IF(AO681=0,0,IF(OR(AN682=0,AN682=12),1,AN682+1))</f>
        <v>0</v>
      </c>
      <c r="AP682" s="60">
        <f t="shared" ref="AP682" si="15963">IF(AP681=0,0,IF(OR(AO682=0,AO682=12),1,AO682+1))</f>
        <v>0</v>
      </c>
      <c r="AQ682" s="60">
        <f t="shared" ref="AQ682" si="15964">IF(AQ681=0,0,IF(OR(AP682=0,AP682=12),1,AP682+1))</f>
        <v>0</v>
      </c>
      <c r="AR682" s="60">
        <f t="shared" ref="AR682" si="15965">IF(AR681=0,0,IF(OR(AQ682=0,AQ682=12),1,AQ682+1))</f>
        <v>0</v>
      </c>
      <c r="AS682" s="60">
        <f t="shared" ref="AS682" si="15966">IF(AS681=0,0,IF(OR(AR682=0,AR682=12),1,AR682+1))</f>
        <v>0</v>
      </c>
      <c r="AT682" s="60">
        <f t="shared" ref="AT682" si="15967">IF(AT681=0,0,IF(OR(AS682=0,AS682=12),1,AS682+1))</f>
        <v>0</v>
      </c>
      <c r="AU682" s="60">
        <f t="shared" ref="AU682" si="15968">IF(AU681=0,0,IF(OR(AT682=0,AT682=12),1,AT682+1))</f>
        <v>0</v>
      </c>
      <c r="AV682" s="60">
        <f t="shared" ref="AV682" si="15969">IF(AV681=0,0,IF(OR(AU682=0,AU682=12),1,AU682+1))</f>
        <v>0</v>
      </c>
      <c r="AW682" s="60">
        <f t="shared" ref="AW682" si="15970">IF(AW681=0,0,IF(OR(AV682=0,AV682=12),1,AV682+1))</f>
        <v>0</v>
      </c>
      <c r="AX682" s="60">
        <f t="shared" ref="AX682" si="15971">IF(AX681=0,0,IF(OR(AW682=0,AW682=12),1,AW682+1))</f>
        <v>0</v>
      </c>
      <c r="AY682" s="60">
        <f t="shared" ref="AY682" si="15972">IF(AY681=0,0,IF(OR(AX682=0,AX682=12),1,AX682+1))</f>
        <v>0</v>
      </c>
      <c r="AZ682" s="60">
        <f t="shared" ref="AZ682" si="15973">IF(AZ681=0,0,IF(OR(AY682=0,AY682=12),1,AY682+1))</f>
        <v>0</v>
      </c>
      <c r="BA682" s="60">
        <f t="shared" ref="BA682" si="15974">IF(BA681=0,0,IF(OR(AZ682=0,AZ682=12),1,AZ682+1))</f>
        <v>0</v>
      </c>
      <c r="BB682" s="60">
        <f t="shared" ref="BB682" si="15975">IF(BB681=0,0,IF(OR(BA682=0,BA682=12),1,BA682+1))</f>
        <v>0</v>
      </c>
      <c r="BC682" s="60">
        <f t="shared" ref="BC682" si="15976">IF(BC681=0,0,IF(OR(BB682=0,BB682=12),1,BB682+1))</f>
        <v>0</v>
      </c>
      <c r="BD682" s="60">
        <f t="shared" ref="BD682" si="15977">IF(BD681=0,0,IF(OR(BC682=0,BC682=12),1,BC682+1))</f>
        <v>0</v>
      </c>
      <c r="BE682" s="60">
        <f t="shared" ref="BE682" si="15978">IF(BE681=0,0,IF(OR(BD682=0,BD682=12),1,BD682+1))</f>
        <v>0</v>
      </c>
      <c r="BF682" s="60">
        <f t="shared" ref="BF682" si="15979">IF(BF681=0,0,IF(OR(BE682=0,BE682=12),1,BE682+1))</f>
        <v>0</v>
      </c>
      <c r="BG682" s="60">
        <f t="shared" ref="BG682" si="15980">IF(BG681=0,0,IF(OR(BF682=0,BF682=12),1,BF682+1))</f>
        <v>0</v>
      </c>
      <c r="BH682" s="60">
        <f t="shared" ref="BH682" si="15981">IF(BH681=0,0,IF(OR(BG682=0,BG682=12),1,BG682+1))</f>
        <v>0</v>
      </c>
      <c r="BI682" s="60">
        <f t="shared" ref="BI682" si="15982">IF(BI681=0,0,IF(OR(BH682=0,BH682=12),1,BH682+1))</f>
        <v>0</v>
      </c>
      <c r="BJ682" s="60">
        <f t="shared" ref="BJ682" si="15983">IF(BJ681=0,0,IF(OR(BI682=0,BI682=12),1,BI682+1))</f>
        <v>0</v>
      </c>
      <c r="BK682" s="60">
        <f t="shared" ref="BK682" si="15984">IF(BK681=0,0,IF(OR(BJ682=0,BJ682=12),1,BJ682+1))</f>
        <v>0</v>
      </c>
      <c r="BL682" s="60">
        <f t="shared" ref="BL682" si="15985">IF(BL681=0,0,IF(OR(BK682=0,BK682=12),1,BK682+1))</f>
        <v>0</v>
      </c>
      <c r="BM682" s="60">
        <f t="shared" ref="BM682" si="15986">IF(BM681=0,0,IF(OR(BL682=0,BL682=12),1,BL682+1))</f>
        <v>0</v>
      </c>
      <c r="BN682" s="60">
        <f t="shared" ref="BN682" si="15987">IF(BN681=0,0,IF(OR(BM682=0,BM682=12),1,BM682+1))</f>
        <v>0</v>
      </c>
      <c r="BO682" s="60">
        <f t="shared" ref="BO682" si="15988">IF(BO681=0,0,IF(OR(BN682=0,BN682=12),1,BN682+1))</f>
        <v>0</v>
      </c>
      <c r="BP682" s="60">
        <f t="shared" ref="BP682" si="15989">IF(BP681=0,0,IF(OR(BO682=0,BO682=12),1,BO682+1))</f>
        <v>0</v>
      </c>
      <c r="BQ682" s="60">
        <f t="shared" ref="BQ682" si="15990">IF(BQ681=0,0,IF(OR(BP682=0,BP682=12),1,BP682+1))</f>
        <v>0</v>
      </c>
      <c r="BR682" s="60">
        <f t="shared" ref="BR682" si="15991">IF(BR681=0,0,IF(OR(BQ682=0,BQ682=12),1,BQ682+1))</f>
        <v>0</v>
      </c>
      <c r="BS682" s="60">
        <f t="shared" ref="BS682" si="15992">IF(BS681=0,0,IF(OR(BR682=0,BR682=12),1,BR682+1))</f>
        <v>0</v>
      </c>
      <c r="BT682" s="60">
        <f t="shared" ref="BT682" si="15993">IF(BT681=0,0,IF(OR(BS682=0,BS682=12),1,BS682+1))</f>
        <v>0</v>
      </c>
      <c r="BU682" s="60">
        <f t="shared" ref="BU682" si="15994">IF(BU681=0,0,IF(OR(BT682=0,BT682=12),1,BT682+1))</f>
        <v>0</v>
      </c>
      <c r="BV682" s="60">
        <f t="shared" ref="BV682" si="15995">IF(BV681=0,0,IF(OR(BU682=0,BU682=12),1,BU682+1))</f>
        <v>0</v>
      </c>
      <c r="BW682" s="60">
        <f t="shared" ref="BW682" si="15996">IF(BW681=0,0,IF(OR(BV682=0,BV682=12),1,BV682+1))</f>
        <v>0</v>
      </c>
      <c r="BX682" s="60">
        <f t="shared" ref="BX682" si="15997">IF(BX681=0,0,IF(OR(BW682=0,BW682=12),1,BW682+1))</f>
        <v>0</v>
      </c>
      <c r="BY682" s="298"/>
      <c r="BZ682" s="300"/>
      <c r="CA682" s="302"/>
      <c r="CB682" s="302"/>
    </row>
    <row r="683" spans="1:96" s="98" customFormat="1" ht="43.2" x14ac:dyDescent="0.3">
      <c r="A683" s="97"/>
      <c r="B683" s="119"/>
      <c r="C683" s="73"/>
      <c r="D683" s="73"/>
      <c r="E683" s="73"/>
      <c r="F683" s="73"/>
      <c r="G683" s="73"/>
      <c r="H683" s="73"/>
      <c r="I683" s="73"/>
      <c r="J683" s="73"/>
      <c r="K683" s="73"/>
      <c r="L683" s="58"/>
      <c r="M683" s="7"/>
      <c r="N683" s="160"/>
      <c r="P683" s="57" t="s">
        <v>221</v>
      </c>
      <c r="Q683" s="62">
        <f>IF(Q682&gt;0,IF(Q686&gt;$K679,$K679,Q686),0)</f>
        <v>0</v>
      </c>
      <c r="R683" s="62">
        <f>IF(R682&gt;0,IF((SUMIFS($Q685:Q685,$Q682:Q682,12)+IF(Q682=12,0,Q683)+R686)&gt;=$K679,$K679-FLOOR(SUMIFS($Q685:Q685,$Q682:Q682,12),1),IF(R682=1,R686,R686+Q683)),0)</f>
        <v>0</v>
      </c>
      <c r="S683" s="62">
        <f>IF(S682&gt;0,IF((SUMIFS($Q685:R685,$Q682:R682,12)+IF(R682=12,0,R683)+S686)&gt;=$K679,$K679-FLOOR(SUMIFS($Q685:R685,$Q682:R682,12),1),IF(S682=1,S686,S686+R683)),0)</f>
        <v>0</v>
      </c>
      <c r="T683" s="62">
        <f>IF(T682&gt;0,IF((SUMIFS($Q685:S685,$Q682:S682,12)+IF(S682=12,0,S683)+T686)&gt;=$K679,$K679-FLOOR(SUMIFS($Q685:S685,$Q682:S682,12),1),IF(T682=1,T686,T686+S683)),0)</f>
        <v>0</v>
      </c>
      <c r="U683" s="62">
        <f>IF(U682&gt;0,IF((SUMIFS($Q685:T685,$Q682:T682,12)+IF(T682=12,0,T683)+U686)&gt;=$K679,$K679-FLOOR(SUMIFS($Q685:T685,$Q682:T682,12),1),IF(U682=1,U686,U686+T683)),0)</f>
        <v>0</v>
      </c>
      <c r="V683" s="62">
        <f>IF(V682&gt;0,IF((SUMIFS($Q685:U685,$Q682:U682,12)+IF(U682=12,0,U683)+V686)&gt;=$K679,$K679-FLOOR(SUMIFS($Q685:U685,$Q682:U682,12),1),IF(V682=1,V686,V686+U683)),0)</f>
        <v>0</v>
      </c>
      <c r="W683" s="62">
        <f>IF(W682&gt;0,IF((SUMIFS($Q685:V685,$Q682:V682,12)+IF(V682=12,0,V683)+W686)&gt;=$K679,$K679-FLOOR(SUMIFS($Q685:V685,$Q682:V682,12),1),IF(W682=1,W686,W686+V683)),0)</f>
        <v>0</v>
      </c>
      <c r="X683" s="62">
        <f>IF(X682&gt;0,IF((SUMIFS($Q685:W685,$Q682:W682,12)+IF(W682=12,0,W683)+X686)&gt;=$K679,$K679-FLOOR(SUMIFS($Q685:W685,$Q682:W682,12),1),IF(X682=1,X686,X686+W683)),0)</f>
        <v>0</v>
      </c>
      <c r="Y683" s="62">
        <f>IF(Y682&gt;0,IF((SUMIFS($Q685:X685,$Q682:X682,12)+IF(X682=12,0,X683)+Y686)&gt;=$K679,$K679-FLOOR(SUMIFS($Q685:X685,$Q682:X682,12),1),IF(Y682=1,Y686,Y686+X683)),0)</f>
        <v>0</v>
      </c>
      <c r="Z683" s="62">
        <f>IF(Z682&gt;0,IF((SUMIFS($Q685:Y685,$Q682:Y682,12)+IF(Y682=12,0,Y683)+Z686)&gt;=$K679,$K679-FLOOR(SUMIFS($Q685:Y685,$Q682:Y682,12),1),IF(Z682=1,Z686,Z686+Y683)),0)</f>
        <v>0</v>
      </c>
      <c r="AA683" s="62">
        <f>IF(AA682&gt;0,IF((SUMIFS($Q685:Z685,$Q682:Z682,12)+IF(Z682=12,0,Z683)+AA686)&gt;=$K679,$K679-FLOOR(SUMIFS($Q685:Z685,$Q682:Z682,12),1),IF(AA682=1,AA686,AA686+Z683)),0)</f>
        <v>0</v>
      </c>
      <c r="AB683" s="62">
        <f>IF(AB682&gt;0,IF((SUMIFS($Q685:AA685,$Q682:AA682,12)+IF(AA682=12,0,AA683)+AB686)&gt;=$K679,$K679-FLOOR(SUMIFS($Q685:AA685,$Q682:AA682,12),1),IF(AB682=1,AB686,AB686+AA683)),0)</f>
        <v>0</v>
      </c>
      <c r="AC683" s="62">
        <f>IF(AC682&gt;0,IF((SUMIFS($Q685:AB685,$Q682:AB682,12)+IF(AB682=12,0,AB683)+AC686)&gt;=$K679,$K679-FLOOR(SUMIFS($Q685:AB685,$Q682:AB682,12),1),IF(AC682=1,AC686,AC686+AB683)),0)</f>
        <v>0</v>
      </c>
      <c r="AD683" s="62">
        <f>IF(AD682&gt;0,IF((SUMIFS($Q685:AC685,$Q682:AC682,12)+IF(AC682=12,0,AC683)+AD686)&gt;=$K679,$K679-FLOOR(SUMIFS($Q685:AC685,$Q682:AC682,12),1),IF(AD682=1,AD686,AD686+AC683)),0)</f>
        <v>0</v>
      </c>
      <c r="AE683" s="62">
        <f>IF(AE682&gt;0,IF((SUMIFS($Q685:AD685,$Q682:AD682,12)+IF(AD682=12,0,AD683)+AE686)&gt;=$K679,$K679-FLOOR(SUMIFS($Q685:AD685,$Q682:AD682,12),1),IF(AE682=1,AE686,AE686+AD683)),0)</f>
        <v>0</v>
      </c>
      <c r="AF683" s="62">
        <f>IF(AF682&gt;0,IF((SUMIFS($Q685:AE685,$Q682:AE682,12)+IF(AE682=12,0,AE683)+AF686)&gt;=$K679,$K679-FLOOR(SUMIFS($Q685:AE685,$Q682:AE682,12),1),IF(AF682=1,AF686,AF686+AE683)),0)</f>
        <v>0</v>
      </c>
      <c r="AG683" s="62">
        <f>IF(AG682&gt;0,IF((SUMIFS($Q685:AF685,$Q682:AF682,12)+IF(AF682=12,0,AF683)+AG686)&gt;=$K679,$K679-FLOOR(SUMIFS($Q685:AF685,$Q682:AF682,12),1),IF(AG682=1,AG686,AG686+AF683)),0)</f>
        <v>0</v>
      </c>
      <c r="AH683" s="62">
        <f>IF(AH682&gt;0,IF((SUMIFS($Q685:AG685,$Q682:AG682,12)+IF(AG682=12,0,AG683)+AH686)&gt;=$K679,$K679-FLOOR(SUMIFS($Q685:AG685,$Q682:AG682,12),1),IF(AH682=1,AH686,AH686+AG683)),0)</f>
        <v>0</v>
      </c>
      <c r="AI683" s="62">
        <f>IF(AI682&gt;0,IF((SUMIFS($Q685:AH685,$Q682:AH682,12)+IF(AH682=12,0,AH683)+AI686)&gt;=$K679,$K679-FLOOR(SUMIFS($Q685:AH685,$Q682:AH682,12),1),IF(AI682=1,AI686,AI686+AH683)),0)</f>
        <v>0</v>
      </c>
      <c r="AJ683" s="62">
        <f>IF(AJ682&gt;0,IF((SUMIFS($Q685:AI685,$Q682:AI682,12)+IF(AI682=12,0,AI683)+AJ686)&gt;=$K679,$K679-FLOOR(SUMIFS($Q685:AI685,$Q682:AI682,12),1),IF(AJ682=1,AJ686,AJ686+AI683)),0)</f>
        <v>0</v>
      </c>
      <c r="AK683" s="62">
        <f>IF(AK682&gt;0,IF((SUMIFS($Q685:AJ685,$Q682:AJ682,12)+IF(AJ682=12,0,AJ683)+AK686)&gt;=$K679,$K679-FLOOR(SUMIFS($Q685:AJ685,$Q682:AJ682,12),1),IF(AK682=1,AK686,AK686+AJ683)),0)</f>
        <v>0</v>
      </c>
      <c r="AL683" s="62">
        <f>IF(AL682&gt;0,IF((SUMIFS($Q685:AK685,$Q682:AK682,12)+IF(AK682=12,0,AK683)+AL686)&gt;=$K679,$K679-FLOOR(SUMIFS($Q685:AK685,$Q682:AK682,12),1),IF(AL682=1,AL686,AL686+AK683)),0)</f>
        <v>0</v>
      </c>
      <c r="AM683" s="62">
        <f>IF(AM682&gt;0,IF((SUMIFS($Q685:AL685,$Q682:AL682,12)+IF(AL682=12,0,AL683)+AM686)&gt;=$K679,$K679-FLOOR(SUMIFS($Q685:AL685,$Q682:AL682,12),1),IF(AM682=1,AM686,AM686+AL683)),0)</f>
        <v>0</v>
      </c>
      <c r="AN683" s="62">
        <f>IF(AN682&gt;0,IF((SUMIFS($Q685:AM685,$Q682:AM682,12)+IF(AM682=12,0,AM683)+AN686)&gt;=$K679,$K679-FLOOR(SUMIFS($Q685:AM685,$Q682:AM682,12),1),IF(AN682=1,AN686,AN686+AM683)),0)</f>
        <v>0</v>
      </c>
      <c r="AO683" s="62">
        <f>IF(AO682&gt;0,IF((SUMIFS($Q685:AN685,$Q682:AN682,12)+IF(AN682=12,0,AN683)+AO686)&gt;=$K679,$K679-FLOOR(SUMIFS($Q685:AN685,$Q682:AN682,12),1),IF(AO682=1,AO686,AO686+AN683)),0)</f>
        <v>0</v>
      </c>
      <c r="AP683" s="62">
        <f>IF(AP682&gt;0,IF((SUMIFS($Q685:AO685,$Q682:AO682,12)+IF(AO682=12,0,AO683)+AP686)&gt;=$K679,$K679-FLOOR(SUMIFS($Q685:AO685,$Q682:AO682,12),1),IF(AP682=1,AP686,AP686+AO683)),0)</f>
        <v>0</v>
      </c>
      <c r="AQ683" s="62">
        <f>IF(AQ682&gt;0,IF((SUMIFS($Q685:AP685,$Q682:AP682,12)+IF(AP682=12,0,AP683)+AQ686)&gt;=$K679,$K679-FLOOR(SUMIFS($Q685:AP685,$Q682:AP682,12),1),IF(AQ682=1,AQ686,AQ686+AP683)),0)</f>
        <v>0</v>
      </c>
      <c r="AR683" s="62">
        <f>IF(AR682&gt;0,IF((SUMIFS($Q685:AQ685,$Q682:AQ682,12)+IF(AQ682=12,0,AQ683)+AR686)&gt;=$K679,$K679-FLOOR(SUMIFS($Q685:AQ685,$Q682:AQ682,12),1),IF(AR682=1,AR686,AR686+AQ683)),0)</f>
        <v>0</v>
      </c>
      <c r="AS683" s="62">
        <f>IF(AS682&gt;0,IF((SUMIFS($Q685:AR685,$Q682:AR682,12)+IF(AR682=12,0,AR683)+AS686)&gt;=$K679,$K679-FLOOR(SUMIFS($Q685:AR685,$Q682:AR682,12),1),IF(AS682=1,AS686,AS686+AR683)),0)</f>
        <v>0</v>
      </c>
      <c r="AT683" s="62">
        <f>IF(AT682&gt;0,IF((SUMIFS($Q685:AS685,$Q682:AS682,12)+IF(AS682=12,0,AS683)+AT686)&gt;=$K679,$K679-FLOOR(SUMIFS($Q685:AS685,$Q682:AS682,12),1),IF(AT682=1,AT686,AT686+AS683)),0)</f>
        <v>0</v>
      </c>
      <c r="AU683" s="62">
        <f>IF(AU682&gt;0,IF((SUMIFS($Q685:AT685,$Q682:AT682,12)+IF(AT682=12,0,AT683)+AU686)&gt;=$K679,$K679-FLOOR(SUMIFS($Q685:AT685,$Q682:AT682,12),1),IF(AU682=1,AU686,AU686+AT683)),0)</f>
        <v>0</v>
      </c>
      <c r="AV683" s="62">
        <f>IF(AV682&gt;0,IF((SUMIFS($Q685:AU685,$Q682:AU682,12)+IF(AU682=12,0,AU683)+AV686)&gt;=$K679,$K679-FLOOR(SUMIFS($Q685:AU685,$Q682:AU682,12),1),IF(AV682=1,AV686,AV686+AU683)),0)</f>
        <v>0</v>
      </c>
      <c r="AW683" s="62">
        <f>IF(AW682&gt;0,IF((SUMIFS($Q685:AV685,$Q682:AV682,12)+IF(AV682=12,0,AV683)+AW686)&gt;=$K679,$K679-FLOOR(SUMIFS($Q685:AV685,$Q682:AV682,12),1),IF(AW682=1,AW686,AW686+AV683)),0)</f>
        <v>0</v>
      </c>
      <c r="AX683" s="62">
        <f>IF(AX682&gt;0,IF((SUMIFS($Q685:AW685,$Q682:AW682,12)+IF(AW682=12,0,AW683)+AX686)&gt;=$K679,$K679-FLOOR(SUMIFS($Q685:AW685,$Q682:AW682,12),1),IF(AX682=1,AX686,AX686+AW683)),0)</f>
        <v>0</v>
      </c>
      <c r="AY683" s="62">
        <f>IF(AY682&gt;0,IF((SUMIFS($Q685:AX685,$Q682:AX682,12)+IF(AX682=12,0,AX683)+AY686)&gt;=$K679,$K679-FLOOR(SUMIFS($Q685:AX685,$Q682:AX682,12),1),IF(AY682=1,AY686,AY686+AX683)),0)</f>
        <v>0</v>
      </c>
      <c r="AZ683" s="62">
        <f>IF(AZ682&gt;0,IF((SUMIFS($Q685:AY685,$Q682:AY682,12)+IF(AY682=12,0,AY683)+AZ686)&gt;=$K679,$K679-FLOOR(SUMIFS($Q685:AY685,$Q682:AY682,12),1),IF(AZ682=1,AZ686,AZ686+AY683)),0)</f>
        <v>0</v>
      </c>
      <c r="BA683" s="62">
        <f>IF(BA682&gt;0,IF((SUMIFS($Q685:AZ685,$Q682:AZ682,12)+IF(AZ682=12,0,AZ683)+BA686)&gt;=$K679,$K679-FLOOR(SUMIFS($Q685:AZ685,$Q682:AZ682,12),1),IF(BA682=1,BA686,BA686+AZ683)),0)</f>
        <v>0</v>
      </c>
      <c r="BB683" s="62">
        <f>IF(BB682&gt;0,IF((SUMIFS($Q685:BA685,$Q682:BA682,12)+IF(BA682=12,0,BA683)+BB686)&gt;=$K679,$K679-FLOOR(SUMIFS($Q685:BA685,$Q682:BA682,12),1),IF(BB682=1,BB686,BB686+BA683)),0)</f>
        <v>0</v>
      </c>
      <c r="BC683" s="62">
        <f>IF(BC682&gt;0,IF((SUMIFS($Q685:BB685,$Q682:BB682,12)+IF(BB682=12,0,BB683)+BC686)&gt;=$K679,$K679-FLOOR(SUMIFS($Q685:BB685,$Q682:BB682,12),1),IF(BC682=1,BC686,BC686+BB683)),0)</f>
        <v>0</v>
      </c>
      <c r="BD683" s="62">
        <f>IF(BD682&gt;0,IF((SUMIFS($Q685:BC685,$Q682:BC682,12)+IF(BC682=12,0,BC683)+BD686)&gt;=$K679,$K679-FLOOR(SUMIFS($Q685:BC685,$Q682:BC682,12),1),IF(BD682=1,BD686,BD686+BC683)),0)</f>
        <v>0</v>
      </c>
      <c r="BE683" s="62">
        <f>IF(BE682&gt;0,IF((SUMIFS($Q685:BD685,$Q682:BD682,12)+IF(BD682=12,0,BD683)+BE686)&gt;=$K679,$K679-FLOOR(SUMIFS($Q685:BD685,$Q682:BD682,12),1),IF(BE682=1,BE686,BE686+BD683)),0)</f>
        <v>0</v>
      </c>
      <c r="BF683" s="62">
        <f>IF(BF682&gt;0,IF((SUMIFS($Q685:BE685,$Q682:BE682,12)+IF(BE682=12,0,BE683)+BF686)&gt;=$K679,$K679-FLOOR(SUMIFS($Q685:BE685,$Q682:BE682,12),1),IF(BF682=1,BF686,BF686+BE683)),0)</f>
        <v>0</v>
      </c>
      <c r="BG683" s="62">
        <f>IF(BG682&gt;0,IF((SUMIFS($Q685:BF685,$Q682:BF682,12)+IF(BF682=12,0,BF683)+BG686)&gt;=$K679,$K679-FLOOR(SUMIFS($Q685:BF685,$Q682:BF682,12),1),IF(BG682=1,BG686,BG686+BF683)),0)</f>
        <v>0</v>
      </c>
      <c r="BH683" s="62">
        <f>IF(BH682&gt;0,IF((SUMIFS($Q685:BG685,$Q682:BG682,12)+IF(BG682=12,0,BG683)+BH686)&gt;=$K679,$K679-FLOOR(SUMIFS($Q685:BG685,$Q682:BG682,12),1),IF(BH682=1,BH686,BH686+BG683)),0)</f>
        <v>0</v>
      </c>
      <c r="BI683" s="62">
        <f>IF(BI682&gt;0,IF((SUMIFS($Q685:BH685,$Q682:BH682,12)+IF(BH682=12,0,BH683)+BI686)&gt;=$K679,$K679-FLOOR(SUMIFS($Q685:BH685,$Q682:BH682,12),1),IF(BI682=1,BI686,BI686+BH683)),0)</f>
        <v>0</v>
      </c>
      <c r="BJ683" s="62">
        <f>IF(BJ682&gt;0,IF((SUMIFS($Q685:BI685,$Q682:BI682,12)+IF(BI682=12,0,BI683)+BJ686)&gt;=$K679,$K679-FLOOR(SUMIFS($Q685:BI685,$Q682:BI682,12),1),IF(BJ682=1,BJ686,BJ686+BI683)),0)</f>
        <v>0</v>
      </c>
      <c r="BK683" s="62">
        <f>IF(BK682&gt;0,IF((SUMIFS($Q685:BJ685,$Q682:BJ682,12)+IF(BJ682=12,0,BJ683)+BK686)&gt;=$K679,$K679-FLOOR(SUMIFS($Q685:BJ685,$Q682:BJ682,12),1),IF(BK682=1,BK686,BK686+BJ683)),0)</f>
        <v>0</v>
      </c>
      <c r="BL683" s="62">
        <f>IF(BL682&gt;0,IF((SUMIFS($Q685:BK685,$Q682:BK682,12)+IF(BK682=12,0,BK683)+BL686)&gt;=$K679,$K679-FLOOR(SUMIFS($Q685:BK685,$Q682:BK682,12),1),IF(BL682=1,BL686,BL686+BK683)),0)</f>
        <v>0</v>
      </c>
      <c r="BM683" s="62">
        <f>IF(BM682&gt;0,IF((SUMIFS($Q685:BL685,$Q682:BL682,12)+IF(BL682=12,0,BL683)+BM686)&gt;=$K679,$K679-FLOOR(SUMIFS($Q685:BL685,$Q682:BL682,12),1),IF(BM682=1,BM686,BM686+BL683)),0)</f>
        <v>0</v>
      </c>
      <c r="BN683" s="62">
        <f>IF(BN682&gt;0,IF((SUMIFS($Q685:BM685,$Q682:BM682,12)+IF(BM682=12,0,BM683)+BN686)&gt;=$K679,$K679-FLOOR(SUMIFS($Q685:BM685,$Q682:BM682,12),1),IF(BN682=1,BN686,BN686+BM683)),0)</f>
        <v>0</v>
      </c>
      <c r="BO683" s="62">
        <f>IF(BO682&gt;0,IF((SUMIFS($Q685:BN685,$Q682:BN682,12)+IF(BN682=12,0,BN683)+BO686)&gt;=$K679,$K679-FLOOR(SUMIFS($Q685:BN685,$Q682:BN682,12),1),IF(BO682=1,BO686,BO686+BN683)),0)</f>
        <v>0</v>
      </c>
      <c r="BP683" s="62">
        <f>IF(BP682&gt;0,IF((SUMIFS($Q685:BO685,$Q682:BO682,12)+IF(BO682=12,0,BO683)+BP686)&gt;=$K679,$K679-FLOOR(SUMIFS($Q685:BO685,$Q682:BO682,12),1),IF(BP682=1,BP686,BP686+BO683)),0)</f>
        <v>0</v>
      </c>
      <c r="BQ683" s="62">
        <f>IF(BQ682&gt;0,IF((SUMIFS($Q685:BP685,$Q682:BP682,12)+IF(BP682=12,0,BP683)+BQ686)&gt;=$K679,$K679-FLOOR(SUMIFS($Q685:BP685,$Q682:BP682,12),1),IF(BQ682=1,BQ686,BQ686+BP683)),0)</f>
        <v>0</v>
      </c>
      <c r="BR683" s="62">
        <f>IF(BR682&gt;0,IF((SUMIFS($Q685:BQ685,$Q682:BQ682,12)+IF(BQ682=12,0,BQ683)+BR686)&gt;=$K679,$K679-FLOOR(SUMIFS($Q685:BQ685,$Q682:BQ682,12),1),IF(BR682=1,BR686,BR686+BQ683)),0)</f>
        <v>0</v>
      </c>
      <c r="BS683" s="62">
        <f>IF(BS682&gt;0,IF((SUMIFS($Q685:BR685,$Q682:BR682,12)+IF(BR682=12,0,BR683)+BS686)&gt;=$K679,$K679-FLOOR(SUMIFS($Q685:BR685,$Q682:BR682,12),1),IF(BS682=1,BS686,BS686+BR683)),0)</f>
        <v>0</v>
      </c>
      <c r="BT683" s="62">
        <f>IF(BT682&gt;0,IF((SUMIFS($Q685:BS685,$Q682:BS682,12)+IF(BS682=12,0,BS683)+BT686)&gt;=$K679,$K679-FLOOR(SUMIFS($Q685:BS685,$Q682:BS682,12),1),IF(BT682=1,BT686,BT686+BS683)),0)</f>
        <v>0</v>
      </c>
      <c r="BU683" s="62">
        <f>IF(BU682&gt;0,IF((SUMIFS($Q685:BT685,$Q682:BT682,12)+IF(BT682=12,0,BT683)+BU686)&gt;=$K679,$K679-FLOOR(SUMIFS($Q685:BT685,$Q682:BT682,12),1),IF(BU682=1,BU686,BU686+BT683)),0)</f>
        <v>0</v>
      </c>
      <c r="BV683" s="62">
        <f>IF(BV682&gt;0,IF((SUMIFS($Q685:BU685,$Q682:BU682,12)+IF(BU682=12,0,BU683)+BV686)&gt;=$K679,$K679-FLOOR(SUMIFS($Q685:BU685,$Q682:BU682,12),1),IF(BV682=1,BV686,BV686+BU683)),0)</f>
        <v>0</v>
      </c>
      <c r="BW683" s="62">
        <f>IF(BW682&gt;0,IF((SUMIFS($Q685:BV685,$Q682:BV682,12)+IF(BV682=12,0,BV683)+BW686)&gt;=$K679,$K679-FLOOR(SUMIFS($Q685:BV685,$Q682:BV682,12),1),IF(BW682=1,BW686,BW686+BV683)),0)</f>
        <v>0</v>
      </c>
      <c r="BX683" s="62">
        <f>IF(BX682&gt;0,IF((SUMIFS($Q685:BW685,$Q682:BW682,12)+IF(BW682=12,0,BW683)+BX686)&gt;=$K679,$K679-FLOOR(SUMIFS($Q685:BW685,$Q682:BW682,12),1),IF(BX682=1,BX686,BX686+BW683)),0)</f>
        <v>0</v>
      </c>
      <c r="BY683" s="298"/>
      <c r="BZ683" s="300"/>
      <c r="CA683" s="302"/>
      <c r="CB683" s="302"/>
    </row>
    <row r="684" spans="1:96" s="98" customFormat="1" ht="41.4" hidden="1" customHeight="1" x14ac:dyDescent="0.3">
      <c r="A684" s="97"/>
      <c r="B684" s="119"/>
      <c r="C684" s="73"/>
      <c r="D684" s="73"/>
      <c r="E684" s="73"/>
      <c r="F684" s="73"/>
      <c r="G684" s="73"/>
      <c r="H684" s="73"/>
      <c r="I684" s="73"/>
      <c r="J684" s="73"/>
      <c r="K684" s="73"/>
      <c r="L684" s="58"/>
      <c r="M684" s="7"/>
      <c r="N684" s="160"/>
      <c r="P684" s="59" t="s">
        <v>172</v>
      </c>
      <c r="Q684" s="61">
        <f>IF(Q679&gt;0,Q680,0)</f>
        <v>0</v>
      </c>
      <c r="R684" s="61">
        <f t="shared" ref="R684" si="15998">IF(R679&gt;0,IF(R682=1,R680,R680+Q684),Q684)</f>
        <v>0</v>
      </c>
      <c r="S684" s="61">
        <f t="shared" ref="S684" si="15999">IF(S679&gt;0,IF(S682=1,S680,S680+R684),R684)</f>
        <v>0</v>
      </c>
      <c r="T684" s="61">
        <f t="shared" ref="T684" si="16000">IF(T679&gt;0,IF(T682=1,T680,T680+S684),S684)</f>
        <v>0</v>
      </c>
      <c r="U684" s="61">
        <f t="shared" ref="U684" si="16001">IF(U679&gt;0,IF(U682=1,U680,U680+T684),T684)</f>
        <v>0</v>
      </c>
      <c r="V684" s="61">
        <f t="shared" ref="V684" si="16002">IF(V679&gt;0,IF(V682=1,V680,V680+U684),U684)</f>
        <v>0</v>
      </c>
      <c r="W684" s="61">
        <f t="shared" ref="W684" si="16003">IF(W679&gt;0,IF(W682=1,W680,W680+V684),V684)</f>
        <v>0</v>
      </c>
      <c r="X684" s="61">
        <f t="shared" ref="X684" si="16004">IF(X679&gt;0,IF(X682=1,X680,X680+W684),W684)</f>
        <v>0</v>
      </c>
      <c r="Y684" s="61">
        <f t="shared" ref="Y684" si="16005">IF(Y679&gt;0,IF(Y682=1,Y680,Y680+X684),X684)</f>
        <v>0</v>
      </c>
      <c r="Z684" s="61">
        <f t="shared" ref="Z684" si="16006">IF(Z679&gt;0,IF(Z682=1,Z680,Z680+Y684),Y684)</f>
        <v>0</v>
      </c>
      <c r="AA684" s="61">
        <f t="shared" ref="AA684" si="16007">IF(AA679&gt;0,IF(AA682=1,AA680,AA680+Z684),Z684)</f>
        <v>0</v>
      </c>
      <c r="AB684" s="61">
        <f t="shared" ref="AB684" si="16008">IF(AB679&gt;0,IF(AB682=1,AB680,AB680+AA684),AA684)</f>
        <v>0</v>
      </c>
      <c r="AC684" s="61">
        <f t="shared" ref="AC684" si="16009">IF(AC679&gt;0,IF(AC682=1,AC680,AC680+AB684),AB684)</f>
        <v>0</v>
      </c>
      <c r="AD684" s="61">
        <f t="shared" ref="AD684" si="16010">IF(AD679&gt;0,IF(AD682=1,AD680,AD680+AC684),AC684)</f>
        <v>0</v>
      </c>
      <c r="AE684" s="61">
        <f t="shared" ref="AE684" si="16011">IF(AE679&gt;0,IF(AE682=1,AE680,AE680+AD684),AD684)</f>
        <v>0</v>
      </c>
      <c r="AF684" s="61">
        <f t="shared" ref="AF684" si="16012">IF(AF679&gt;0,IF(AF682=1,AF680,AF680+AE684),AE684)</f>
        <v>0</v>
      </c>
      <c r="AG684" s="61">
        <f t="shared" ref="AG684" si="16013">IF(AG679&gt;0,IF(AG682=1,AG680,AG680+AF684),AF684)</f>
        <v>0</v>
      </c>
      <c r="AH684" s="61">
        <f t="shared" ref="AH684" si="16014">IF(AH679&gt;0,IF(AH682=1,AH680,AH680+AG684),AG684)</f>
        <v>0</v>
      </c>
      <c r="AI684" s="61">
        <f t="shared" ref="AI684" si="16015">IF(AI679&gt;0,IF(AI682=1,AI680,AI680+AH684),AH684)</f>
        <v>0</v>
      </c>
      <c r="AJ684" s="61">
        <f t="shared" ref="AJ684" si="16016">IF(AJ679&gt;0,IF(AJ682=1,AJ680,AJ680+AI684),AI684)</f>
        <v>0</v>
      </c>
      <c r="AK684" s="61">
        <f t="shared" ref="AK684" si="16017">IF(AK679&gt;0,IF(AK682=1,AK680,AK680+AJ684),AJ684)</f>
        <v>0</v>
      </c>
      <c r="AL684" s="61">
        <f t="shared" ref="AL684" si="16018">IF(AL679&gt;0,IF(AL682=1,AL680,AL680+AK684),AK684)</f>
        <v>0</v>
      </c>
      <c r="AM684" s="61">
        <f t="shared" ref="AM684" si="16019">IF(AM679&gt;0,IF(AM682=1,AM680,AM680+AL684),AL684)</f>
        <v>0</v>
      </c>
      <c r="AN684" s="61">
        <f t="shared" ref="AN684" si="16020">IF(AN679&gt;0,IF(AN682=1,AN680,AN680+AM684),AM684)</f>
        <v>0</v>
      </c>
      <c r="AO684" s="61">
        <f t="shared" ref="AO684" si="16021">IF(AO679&gt;0,IF(AO682=1,AO680,AO680+AN684),AN684)</f>
        <v>0</v>
      </c>
      <c r="AP684" s="61">
        <f t="shared" ref="AP684" si="16022">IF(AP679&gt;0,IF(AP682=1,AP680,AP680+AO684),AO684)</f>
        <v>0</v>
      </c>
      <c r="AQ684" s="61">
        <f t="shared" ref="AQ684" si="16023">IF(AQ679&gt;0,IF(AQ682=1,AQ680,AQ680+AP684),AP684)</f>
        <v>0</v>
      </c>
      <c r="AR684" s="61">
        <f t="shared" ref="AR684" si="16024">IF(AR679&gt;0,IF(AR682=1,AR680,AR680+AQ684),AQ684)</f>
        <v>0</v>
      </c>
      <c r="AS684" s="61">
        <f t="shared" ref="AS684" si="16025">IF(AS679&gt;0,IF(AS682=1,AS680,AS680+AR684),AR684)</f>
        <v>0</v>
      </c>
      <c r="AT684" s="61">
        <f t="shared" ref="AT684" si="16026">IF(AT679&gt;0,IF(AT682=1,AT680,AT680+AS684),AS684)</f>
        <v>0</v>
      </c>
      <c r="AU684" s="61">
        <f t="shared" ref="AU684" si="16027">IF(AU679&gt;0,IF(AU682=1,AU680,AU680+AT684),AT684)</f>
        <v>0</v>
      </c>
      <c r="AV684" s="61">
        <f t="shared" ref="AV684" si="16028">IF(AV679&gt;0,IF(AV682=1,AV680,AV680+AU684),AU684)</f>
        <v>0</v>
      </c>
      <c r="AW684" s="61">
        <f t="shared" ref="AW684" si="16029">IF(AW679&gt;0,IF(AW682=1,AW680,AW680+AV684),AV684)</f>
        <v>0</v>
      </c>
      <c r="AX684" s="61">
        <f t="shared" ref="AX684" si="16030">IF(AX679&gt;0,IF(AX682=1,AX680,AX680+AW684),AW684)</f>
        <v>0</v>
      </c>
      <c r="AY684" s="61">
        <f t="shared" ref="AY684" si="16031">IF(AY679&gt;0,IF(AY682=1,AY680,AY680+AX684),AX684)</f>
        <v>0</v>
      </c>
      <c r="AZ684" s="61">
        <f t="shared" ref="AZ684" si="16032">IF(AZ679&gt;0,IF(AZ682=1,AZ680,AZ680+AY684),AY684)</f>
        <v>0</v>
      </c>
      <c r="BA684" s="61">
        <f t="shared" ref="BA684" si="16033">IF(BA679&gt;0,IF(BA682=1,BA680,BA680+AZ684),AZ684)</f>
        <v>0</v>
      </c>
      <c r="BB684" s="61">
        <f t="shared" ref="BB684" si="16034">IF(BB679&gt;0,IF(BB682=1,BB680,BB680+BA684),BA684)</f>
        <v>0</v>
      </c>
      <c r="BC684" s="61">
        <f t="shared" ref="BC684" si="16035">IF(BC679&gt;0,IF(BC682=1,BC680,BC680+BB684),BB684)</f>
        <v>0</v>
      </c>
      <c r="BD684" s="61">
        <f t="shared" ref="BD684" si="16036">IF(BD679&gt;0,IF(BD682=1,BD680,BD680+BC684),BC684)</f>
        <v>0</v>
      </c>
      <c r="BE684" s="61">
        <f t="shared" ref="BE684" si="16037">IF(BE679&gt;0,IF(BE682=1,BE680,BE680+BD684),BD684)</f>
        <v>0</v>
      </c>
      <c r="BF684" s="61">
        <f t="shared" ref="BF684" si="16038">IF(BF679&gt;0,IF(BF682=1,BF680,BF680+BE684),BE684)</f>
        <v>0</v>
      </c>
      <c r="BG684" s="61">
        <f t="shared" ref="BG684" si="16039">IF(BG679&gt;0,IF(BG682=1,BG680,BG680+BF684),BF684)</f>
        <v>0</v>
      </c>
      <c r="BH684" s="61">
        <f t="shared" ref="BH684" si="16040">IF(BH679&gt;0,IF(BH682=1,BH680,BH680+BG684),BG684)</f>
        <v>0</v>
      </c>
      <c r="BI684" s="61">
        <f t="shared" ref="BI684" si="16041">IF(BI679&gt;0,IF(BI682=1,BI680,BI680+BH684),BH684)</f>
        <v>0</v>
      </c>
      <c r="BJ684" s="61">
        <f t="shared" ref="BJ684" si="16042">IF(BJ679&gt;0,IF(BJ682=1,BJ680,BJ680+BI684),BI684)</f>
        <v>0</v>
      </c>
      <c r="BK684" s="61">
        <f t="shared" ref="BK684" si="16043">IF(BK679&gt;0,IF(BK682=1,BK680,BK680+BJ684),BJ684)</f>
        <v>0</v>
      </c>
      <c r="BL684" s="61">
        <f t="shared" ref="BL684" si="16044">IF(BL679&gt;0,IF(BL682=1,BL680,BL680+BK684),BK684)</f>
        <v>0</v>
      </c>
      <c r="BM684" s="61">
        <f t="shared" ref="BM684" si="16045">IF(BM679&gt;0,IF(BM682=1,BM680,BM680+BL684),BL684)</f>
        <v>0</v>
      </c>
      <c r="BN684" s="61">
        <f t="shared" ref="BN684" si="16046">IF(BN679&gt;0,IF(BN682=1,BN680,BN680+BM684),BM684)</f>
        <v>0</v>
      </c>
      <c r="BO684" s="61">
        <f t="shared" ref="BO684" si="16047">IF(BO679&gt;0,IF(BO682=1,BO680,BO680+BN684),BN684)</f>
        <v>0</v>
      </c>
      <c r="BP684" s="61">
        <f t="shared" ref="BP684" si="16048">IF(BP679&gt;0,IF(BP682=1,BP680,BP680+BO684),BO684)</f>
        <v>0</v>
      </c>
      <c r="BQ684" s="61">
        <f t="shared" ref="BQ684" si="16049">IF(BQ679&gt;0,IF(BQ682=1,BQ680,BQ680+BP684),BP684)</f>
        <v>0</v>
      </c>
      <c r="BR684" s="61">
        <f t="shared" ref="BR684" si="16050">IF(BR679&gt;0,IF(BR682=1,BR680,BR680+BQ684),BQ684)</f>
        <v>0</v>
      </c>
      <c r="BS684" s="61">
        <f t="shared" ref="BS684" si="16051">IF(BS679&gt;0,IF(BS682=1,BS680,BS680+BR684),BR684)</f>
        <v>0</v>
      </c>
      <c r="BT684" s="61">
        <f t="shared" ref="BT684" si="16052">IF(BT679&gt;0,IF(BT682=1,BT680,BT680+BS684),BS684)</f>
        <v>0</v>
      </c>
      <c r="BU684" s="61">
        <f t="shared" ref="BU684" si="16053">IF(BU679&gt;0,IF(BU682=1,BU680,BU680+BT684),BT684)</f>
        <v>0</v>
      </c>
      <c r="BV684" s="61">
        <f t="shared" ref="BV684" si="16054">IF(BV679&gt;0,IF(BV682=1,BV680,BV680+BU684),BU684)</f>
        <v>0</v>
      </c>
      <c r="BW684" s="61">
        <f t="shared" ref="BW684" si="16055">IF(BW679&gt;0,IF(BW682=1,BW680,BW680+BV684),BV684)</f>
        <v>0</v>
      </c>
      <c r="BX684" s="61">
        <f t="shared" ref="BX684" si="16056">IF(BX679&gt;0,IF(BX682=1,BX680,BX680+BW684),BW684)</f>
        <v>0</v>
      </c>
      <c r="BY684" s="298"/>
      <c r="BZ684" s="300"/>
      <c r="CA684" s="302"/>
      <c r="CB684" s="302"/>
    </row>
    <row r="685" spans="1:96" s="98" customFormat="1" ht="41.4" hidden="1" customHeight="1" x14ac:dyDescent="0.3">
      <c r="A685" s="97"/>
      <c r="B685" s="119"/>
      <c r="C685" s="73"/>
      <c r="D685" s="73"/>
      <c r="E685" s="73"/>
      <c r="F685" s="73"/>
      <c r="G685" s="73"/>
      <c r="H685" s="73"/>
      <c r="I685" s="73"/>
      <c r="J685" s="73"/>
      <c r="K685" s="73"/>
      <c r="L685" s="58"/>
      <c r="M685" s="7"/>
      <c r="N685" s="160"/>
      <c r="P685" s="59" t="s">
        <v>173</v>
      </c>
      <c r="Q685" s="61">
        <f>Q687</f>
        <v>0</v>
      </c>
      <c r="R685" s="61">
        <f t="shared" ref="R685" si="16057">IF(R682=1,R687,R687+Q685)</f>
        <v>0</v>
      </c>
      <c r="S685" s="61">
        <f t="shared" ref="S685" si="16058">IF(S682=1,S687,S687+R685)</f>
        <v>0</v>
      </c>
      <c r="T685" s="61">
        <f t="shared" ref="T685" si="16059">IF(T682=1,T687,T687+S685)</f>
        <v>0</v>
      </c>
      <c r="U685" s="61">
        <f t="shared" ref="U685" si="16060">IF(U682=1,U687,U687+T685)</f>
        <v>0</v>
      </c>
      <c r="V685" s="61">
        <f t="shared" ref="V685" si="16061">IF(V682=1,V687,V687+U685)</f>
        <v>0</v>
      </c>
      <c r="W685" s="61">
        <f t="shared" ref="W685" si="16062">IF(W682=1,W687,W687+V685)</f>
        <v>0</v>
      </c>
      <c r="X685" s="61">
        <f t="shared" ref="X685" si="16063">IF(X682=1,X687,X687+W685)</f>
        <v>0</v>
      </c>
      <c r="Y685" s="61">
        <f t="shared" ref="Y685" si="16064">IF(Y682=1,Y687,Y687+X685)</f>
        <v>0</v>
      </c>
      <c r="Z685" s="61">
        <f t="shared" ref="Z685" si="16065">IF(Z682=1,Z687,Z687+Y685)</f>
        <v>0</v>
      </c>
      <c r="AA685" s="61">
        <f t="shared" ref="AA685" si="16066">IF(AA682=1,AA687,AA687+Z685)</f>
        <v>0</v>
      </c>
      <c r="AB685" s="61">
        <f t="shared" ref="AB685" si="16067">IF(AB682=1,AB687,AB687+AA685)</f>
        <v>0</v>
      </c>
      <c r="AC685" s="61">
        <f t="shared" ref="AC685" si="16068">IF(AC682=1,AC687,AC687+AB685)</f>
        <v>0</v>
      </c>
      <c r="AD685" s="61">
        <f t="shared" ref="AD685" si="16069">IF(AD682=1,AD687,AD687+AC685)</f>
        <v>0</v>
      </c>
      <c r="AE685" s="61">
        <f t="shared" ref="AE685" si="16070">IF(AE682=1,AE687,AE687+AD685)</f>
        <v>0</v>
      </c>
      <c r="AF685" s="61">
        <f t="shared" ref="AF685" si="16071">IF(AF682=1,AF687,AF687+AE685)</f>
        <v>0</v>
      </c>
      <c r="AG685" s="61">
        <f t="shared" ref="AG685" si="16072">IF(AG682=1,AG687,AG687+AF685)</f>
        <v>0</v>
      </c>
      <c r="AH685" s="61">
        <f t="shared" ref="AH685" si="16073">IF(AH682=1,AH687,AH687+AG685)</f>
        <v>0</v>
      </c>
      <c r="AI685" s="61">
        <f t="shared" ref="AI685" si="16074">IF(AI682=1,AI687,AI687+AH685)</f>
        <v>0</v>
      </c>
      <c r="AJ685" s="61">
        <f t="shared" ref="AJ685" si="16075">IF(AJ682=1,AJ687,AJ687+AI685)</f>
        <v>0</v>
      </c>
      <c r="AK685" s="61">
        <f t="shared" ref="AK685" si="16076">IF(AK682=1,AK687,AK687+AJ685)</f>
        <v>0</v>
      </c>
      <c r="AL685" s="61">
        <f t="shared" ref="AL685" si="16077">IF(AL682=1,AL687,AL687+AK685)</f>
        <v>0</v>
      </c>
      <c r="AM685" s="61">
        <f t="shared" ref="AM685" si="16078">IF(AM682=1,AM687,AM687+AL685)</f>
        <v>0</v>
      </c>
      <c r="AN685" s="61">
        <f t="shared" ref="AN685" si="16079">IF(AN682=1,AN687,AN687+AM685)</f>
        <v>0</v>
      </c>
      <c r="AO685" s="61">
        <f t="shared" ref="AO685" si="16080">IF(AO682=1,AO687,AO687+AN685)</f>
        <v>0</v>
      </c>
      <c r="AP685" s="61">
        <f t="shared" ref="AP685" si="16081">IF(AP682=1,AP687,AP687+AO685)</f>
        <v>0</v>
      </c>
      <c r="AQ685" s="61">
        <f t="shared" ref="AQ685" si="16082">IF(AQ682=1,AQ687,AQ687+AP685)</f>
        <v>0</v>
      </c>
      <c r="AR685" s="61">
        <f t="shared" ref="AR685" si="16083">IF(AR682=1,AR687,AR687+AQ685)</f>
        <v>0</v>
      </c>
      <c r="AS685" s="61">
        <f t="shared" ref="AS685" si="16084">IF(AS682=1,AS687,AS687+AR685)</f>
        <v>0</v>
      </c>
      <c r="AT685" s="61">
        <f t="shared" ref="AT685" si="16085">IF(AT682=1,AT687,AT687+AS685)</f>
        <v>0</v>
      </c>
      <c r="AU685" s="61">
        <f t="shared" ref="AU685" si="16086">IF(AU682=1,AU687,AU687+AT685)</f>
        <v>0</v>
      </c>
      <c r="AV685" s="61">
        <f t="shared" ref="AV685" si="16087">IF(AV682=1,AV687,AV687+AU685)</f>
        <v>0</v>
      </c>
      <c r="AW685" s="61">
        <f t="shared" ref="AW685" si="16088">IF(AW682=1,AW687,AW687+AV685)</f>
        <v>0</v>
      </c>
      <c r="AX685" s="61">
        <f t="shared" ref="AX685" si="16089">IF(AX682=1,AX687,AX687+AW685)</f>
        <v>0</v>
      </c>
      <c r="AY685" s="61">
        <f t="shared" ref="AY685" si="16090">IF(AY682=1,AY687,AY687+AX685)</f>
        <v>0</v>
      </c>
      <c r="AZ685" s="61">
        <f t="shared" ref="AZ685" si="16091">IF(AZ682=1,AZ687,AZ687+AY685)</f>
        <v>0</v>
      </c>
      <c r="BA685" s="61">
        <f t="shared" ref="BA685" si="16092">IF(BA682=1,BA687,BA687+AZ685)</f>
        <v>0</v>
      </c>
      <c r="BB685" s="61">
        <f t="shared" ref="BB685" si="16093">IF(BB682=1,BB687,BB687+BA685)</f>
        <v>0</v>
      </c>
      <c r="BC685" s="61">
        <f t="shared" ref="BC685" si="16094">IF(BC682=1,BC687,BC687+BB685)</f>
        <v>0</v>
      </c>
      <c r="BD685" s="61">
        <f t="shared" ref="BD685" si="16095">IF(BD682=1,BD687,BD687+BC685)</f>
        <v>0</v>
      </c>
      <c r="BE685" s="61">
        <f t="shared" ref="BE685" si="16096">IF(BE682=1,BE687,BE687+BD685)</f>
        <v>0</v>
      </c>
      <c r="BF685" s="61">
        <f t="shared" ref="BF685" si="16097">IF(BF682=1,BF687,BF687+BE685)</f>
        <v>0</v>
      </c>
      <c r="BG685" s="61">
        <f t="shared" ref="BG685" si="16098">IF(BG682=1,BG687,BG687+BF685)</f>
        <v>0</v>
      </c>
      <c r="BH685" s="61">
        <f t="shared" ref="BH685" si="16099">IF(BH682=1,BH687,BH687+BG685)</f>
        <v>0</v>
      </c>
      <c r="BI685" s="61">
        <f t="shared" ref="BI685" si="16100">IF(BI682=1,BI687,BI687+BH685)</f>
        <v>0</v>
      </c>
      <c r="BJ685" s="61">
        <f t="shared" ref="BJ685" si="16101">IF(BJ682=1,BJ687,BJ687+BI685)</f>
        <v>0</v>
      </c>
      <c r="BK685" s="61">
        <f t="shared" ref="BK685" si="16102">IF(BK682=1,BK687,BK687+BJ685)</f>
        <v>0</v>
      </c>
      <c r="BL685" s="61">
        <f t="shared" ref="BL685" si="16103">IF(BL682=1,BL687,BL687+BK685)</f>
        <v>0</v>
      </c>
      <c r="BM685" s="61">
        <f t="shared" ref="BM685" si="16104">IF(BM682=1,BM687,BM687+BL685)</f>
        <v>0</v>
      </c>
      <c r="BN685" s="61">
        <f t="shared" ref="BN685" si="16105">IF(BN682=1,BN687,BN687+BM685)</f>
        <v>0</v>
      </c>
      <c r="BO685" s="61">
        <f t="shared" ref="BO685" si="16106">IF(BO682=1,BO687,BO687+BN685)</f>
        <v>0</v>
      </c>
      <c r="BP685" s="61">
        <f t="shared" ref="BP685" si="16107">IF(BP682=1,BP687,BP687+BO685)</f>
        <v>0</v>
      </c>
      <c r="BQ685" s="61">
        <f t="shared" ref="BQ685" si="16108">IF(BQ682=1,BQ687,BQ687+BP685)</f>
        <v>0</v>
      </c>
      <c r="BR685" s="61">
        <f t="shared" ref="BR685" si="16109">IF(BR682=1,BR687,BR687+BQ685)</f>
        <v>0</v>
      </c>
      <c r="BS685" s="61">
        <f t="shared" ref="BS685" si="16110">IF(BS682=1,BS687,BS687+BR685)</f>
        <v>0</v>
      </c>
      <c r="BT685" s="61">
        <f t="shared" ref="BT685" si="16111">IF(BT682=1,BT687,BT687+BS685)</f>
        <v>0</v>
      </c>
      <c r="BU685" s="61">
        <f t="shared" ref="BU685" si="16112">IF(BU682=1,BU687,BU687+BT685)</f>
        <v>0</v>
      </c>
      <c r="BV685" s="61">
        <f t="shared" ref="BV685" si="16113">IF(BV682=1,BV687,BV687+BU685)</f>
        <v>0</v>
      </c>
      <c r="BW685" s="61">
        <f t="shared" ref="BW685" si="16114">IF(BW682=1,BW687,BW687+BV685)</f>
        <v>0</v>
      </c>
      <c r="BX685" s="61">
        <f t="shared" ref="BX685" si="16115">IF(BX682=1,BX687,BX687+BW685)</f>
        <v>0</v>
      </c>
      <c r="BY685" s="298"/>
      <c r="BZ685" s="300"/>
      <c r="CA685" s="302"/>
      <c r="CB685" s="302"/>
    </row>
    <row r="686" spans="1:96" s="98" customFormat="1" ht="28.95" customHeight="1" x14ac:dyDescent="0.3">
      <c r="A686" s="97"/>
      <c r="B686" s="119"/>
      <c r="C686" s="73"/>
      <c r="D686" s="73"/>
      <c r="E686" s="73"/>
      <c r="F686" s="73"/>
      <c r="G686" s="73"/>
      <c r="H686" s="73"/>
      <c r="I686" s="73"/>
      <c r="J686" s="73"/>
      <c r="K686" s="73"/>
      <c r="L686" s="58"/>
      <c r="M686" s="7"/>
      <c r="N686" s="160"/>
      <c r="P686" s="57" t="s">
        <v>171</v>
      </c>
      <c r="Q686" s="62">
        <f t="shared" ref="Q686:BX686" si="16116">1720/12*Q679</f>
        <v>0</v>
      </c>
      <c r="R686" s="62">
        <f t="shared" si="16116"/>
        <v>0</v>
      </c>
      <c r="S686" s="62">
        <f t="shared" si="16116"/>
        <v>0</v>
      </c>
      <c r="T686" s="62">
        <f t="shared" si="16116"/>
        <v>0</v>
      </c>
      <c r="U686" s="62">
        <f t="shared" si="16116"/>
        <v>0</v>
      </c>
      <c r="V686" s="62">
        <f t="shared" si="16116"/>
        <v>0</v>
      </c>
      <c r="W686" s="62">
        <f t="shared" si="16116"/>
        <v>0</v>
      </c>
      <c r="X686" s="62">
        <f t="shared" si="16116"/>
        <v>0</v>
      </c>
      <c r="Y686" s="62">
        <f t="shared" si="16116"/>
        <v>0</v>
      </c>
      <c r="Z686" s="62">
        <f t="shared" si="16116"/>
        <v>0</v>
      </c>
      <c r="AA686" s="62">
        <f t="shared" si="16116"/>
        <v>0</v>
      </c>
      <c r="AB686" s="62">
        <f t="shared" si="16116"/>
        <v>0</v>
      </c>
      <c r="AC686" s="62">
        <f t="shared" si="16116"/>
        <v>0</v>
      </c>
      <c r="AD686" s="62">
        <f t="shared" si="16116"/>
        <v>0</v>
      </c>
      <c r="AE686" s="62">
        <f t="shared" si="16116"/>
        <v>0</v>
      </c>
      <c r="AF686" s="62">
        <f t="shared" si="16116"/>
        <v>0</v>
      </c>
      <c r="AG686" s="62">
        <f t="shared" si="16116"/>
        <v>0</v>
      </c>
      <c r="AH686" s="62">
        <f t="shared" si="16116"/>
        <v>0</v>
      </c>
      <c r="AI686" s="62">
        <f t="shared" si="16116"/>
        <v>0</v>
      </c>
      <c r="AJ686" s="62">
        <f t="shared" si="16116"/>
        <v>0</v>
      </c>
      <c r="AK686" s="62">
        <f t="shared" si="16116"/>
        <v>0</v>
      </c>
      <c r="AL686" s="62">
        <f t="shared" si="16116"/>
        <v>0</v>
      </c>
      <c r="AM686" s="62">
        <f t="shared" si="16116"/>
        <v>0</v>
      </c>
      <c r="AN686" s="62">
        <f t="shared" si="16116"/>
        <v>0</v>
      </c>
      <c r="AO686" s="62">
        <f t="shared" si="16116"/>
        <v>0</v>
      </c>
      <c r="AP686" s="62">
        <f t="shared" si="16116"/>
        <v>0</v>
      </c>
      <c r="AQ686" s="62">
        <f t="shared" si="16116"/>
        <v>0</v>
      </c>
      <c r="AR686" s="62">
        <f t="shared" si="16116"/>
        <v>0</v>
      </c>
      <c r="AS686" s="62">
        <f t="shared" si="16116"/>
        <v>0</v>
      </c>
      <c r="AT686" s="62">
        <f t="shared" si="16116"/>
        <v>0</v>
      </c>
      <c r="AU686" s="62">
        <f t="shared" si="16116"/>
        <v>0</v>
      </c>
      <c r="AV686" s="62">
        <f t="shared" si="16116"/>
        <v>0</v>
      </c>
      <c r="AW686" s="62">
        <f t="shared" si="16116"/>
        <v>0</v>
      </c>
      <c r="AX686" s="62">
        <f t="shared" si="16116"/>
        <v>0</v>
      </c>
      <c r="AY686" s="62">
        <f t="shared" si="16116"/>
        <v>0</v>
      </c>
      <c r="AZ686" s="62">
        <f t="shared" si="16116"/>
        <v>0</v>
      </c>
      <c r="BA686" s="62">
        <f t="shared" si="16116"/>
        <v>0</v>
      </c>
      <c r="BB686" s="62">
        <f t="shared" si="16116"/>
        <v>0</v>
      </c>
      <c r="BC686" s="62">
        <f t="shared" si="16116"/>
        <v>0</v>
      </c>
      <c r="BD686" s="62">
        <f t="shared" si="16116"/>
        <v>0</v>
      </c>
      <c r="BE686" s="62">
        <f t="shared" si="16116"/>
        <v>0</v>
      </c>
      <c r="BF686" s="62">
        <f t="shared" si="16116"/>
        <v>0</v>
      </c>
      <c r="BG686" s="62">
        <f t="shared" si="16116"/>
        <v>0</v>
      </c>
      <c r="BH686" s="62">
        <f t="shared" si="16116"/>
        <v>0</v>
      </c>
      <c r="BI686" s="62">
        <f t="shared" si="16116"/>
        <v>0</v>
      </c>
      <c r="BJ686" s="62">
        <f t="shared" si="16116"/>
        <v>0</v>
      </c>
      <c r="BK686" s="62">
        <f t="shared" si="16116"/>
        <v>0</v>
      </c>
      <c r="BL686" s="62">
        <f t="shared" si="16116"/>
        <v>0</v>
      </c>
      <c r="BM686" s="62">
        <f t="shared" si="16116"/>
        <v>0</v>
      </c>
      <c r="BN686" s="62">
        <f t="shared" si="16116"/>
        <v>0</v>
      </c>
      <c r="BO686" s="62">
        <f t="shared" si="16116"/>
        <v>0</v>
      </c>
      <c r="BP686" s="62">
        <f t="shared" si="16116"/>
        <v>0</v>
      </c>
      <c r="BQ686" s="62">
        <f t="shared" si="16116"/>
        <v>0</v>
      </c>
      <c r="BR686" s="62">
        <f t="shared" si="16116"/>
        <v>0</v>
      </c>
      <c r="BS686" s="62">
        <f t="shared" si="16116"/>
        <v>0</v>
      </c>
      <c r="BT686" s="62">
        <f t="shared" si="16116"/>
        <v>0</v>
      </c>
      <c r="BU686" s="62">
        <f t="shared" si="16116"/>
        <v>0</v>
      </c>
      <c r="BV686" s="62">
        <f t="shared" si="16116"/>
        <v>0</v>
      </c>
      <c r="BW686" s="62">
        <f t="shared" si="16116"/>
        <v>0</v>
      </c>
      <c r="BX686" s="62">
        <f t="shared" si="16116"/>
        <v>0</v>
      </c>
      <c r="BY686" s="298"/>
      <c r="BZ686" s="300"/>
      <c r="CA686" s="302"/>
      <c r="CB686" s="302"/>
    </row>
    <row r="687" spans="1:96" s="98" customFormat="1" ht="28.8" x14ac:dyDescent="0.3">
      <c r="A687" s="97"/>
      <c r="B687" s="119"/>
      <c r="C687" s="73"/>
      <c r="D687" s="73"/>
      <c r="E687" s="73"/>
      <c r="F687" s="73"/>
      <c r="G687" s="73"/>
      <c r="H687" s="73"/>
      <c r="I687" s="73"/>
      <c r="J687" s="73"/>
      <c r="K687" s="73"/>
      <c r="L687" s="58"/>
      <c r="M687" s="7"/>
      <c r="N687" s="160"/>
      <c r="P687" s="57" t="s">
        <v>155</v>
      </c>
      <c r="Q687" s="62">
        <f>FLOOR(IF(OR(Q682=0,Q682=1),IF(Q680&gt;=Q686,Q686,Q680)+0.00000001,IF(Q684&gt;=Q683,Q683,Q684))+0.00000001,1)</f>
        <v>0</v>
      </c>
      <c r="R687" s="62">
        <f t="shared" ref="R687" si="16117">FLOOR(IF(OR(R682=0,R682=1),IF(R686&gt;R683,R683,IF(R680&gt;=R686,R686,R680)+0.00000001),IF(R684&gt;=R683,R683-Q685,R684-Q685)+0.00000001),1)</f>
        <v>0</v>
      </c>
      <c r="S687" s="62">
        <f t="shared" ref="S687" si="16118">FLOOR(IF(OR(S682=0,S682=1),IF(S686&gt;S683,S683,IF(S680&gt;=S686,S686,S680)+0.00000001),IF(S684&gt;=S683,S683-R685,S684-R685)+0.00000001),1)</f>
        <v>0</v>
      </c>
      <c r="T687" s="62">
        <f t="shared" ref="T687" si="16119">FLOOR(IF(OR(T682=0,T682=1),IF(T686&gt;T683,T683,IF(T680&gt;=T686,T686,T680)+0.00000001),IF(T684&gt;=T683,T683-S685,T684-S685)+0.00000001),1)</f>
        <v>0</v>
      </c>
      <c r="U687" s="62">
        <f t="shared" ref="U687" si="16120">FLOOR(IF(OR(U682=0,U682=1),IF(U686&gt;U683,U683,IF(U680&gt;=U686,U686,U680)+0.00000001),IF(U684&gt;=U683,U683-T685,U684-T685)+0.00000001),1)</f>
        <v>0</v>
      </c>
      <c r="V687" s="62">
        <f t="shared" ref="V687" si="16121">FLOOR(IF(OR(V682=0,V682=1),IF(V686&gt;V683,V683,IF(V680&gt;=V686,V686,V680)+0.00000001),IF(V684&gt;=V683,V683-U685,V684-U685)+0.00000001),1)</f>
        <v>0</v>
      </c>
      <c r="W687" s="62">
        <f t="shared" ref="W687" si="16122">FLOOR(IF(OR(W682=0,W682=1),IF(W686&gt;W683,W683,IF(W680&gt;=W686,W686,W680)+0.00000001),IF(W684&gt;=W683,W683-V685,W684-V685)+0.00000001),1)</f>
        <v>0</v>
      </c>
      <c r="X687" s="62">
        <f t="shared" ref="X687" si="16123">FLOOR(IF(OR(X682=0,X682=1),IF(X686&gt;X683,X683,IF(X680&gt;=X686,X686,X680)+0.00000001),IF(X684&gt;=X683,X683-W685,X684-W685)+0.00000001),1)</f>
        <v>0</v>
      </c>
      <c r="Y687" s="62">
        <f t="shared" ref="Y687" si="16124">FLOOR(IF(OR(Y682=0,Y682=1),IF(Y686&gt;Y683,Y683,IF(Y680&gt;=Y686,Y686,Y680)+0.00000001),IF(Y684&gt;=Y683,Y683-X685,Y684-X685)+0.00000001),1)</f>
        <v>0</v>
      </c>
      <c r="Z687" s="62">
        <f t="shared" ref="Z687" si="16125">FLOOR(IF(OR(Z682=0,Z682=1),IF(Z686&gt;Z683,Z683,IF(Z680&gt;=Z686,Z686,Z680)+0.00000001),IF(Z684&gt;=Z683,Z683-Y685,Z684-Y685)+0.00000001),1)</f>
        <v>0</v>
      </c>
      <c r="AA687" s="62">
        <f t="shared" ref="AA687" si="16126">FLOOR(IF(OR(AA682=0,AA682=1),IF(AA686&gt;AA683,AA683,IF(AA680&gt;=AA686,AA686,AA680)+0.00000001),IF(AA684&gt;=AA683,AA683-Z685,AA684-Z685)+0.00000001),1)</f>
        <v>0</v>
      </c>
      <c r="AB687" s="62">
        <f t="shared" ref="AB687" si="16127">FLOOR(IF(OR(AB682=0,AB682=1),IF(AB686&gt;AB683,AB683,IF(AB680&gt;=AB686,AB686,AB680)+0.00000001),IF(AB684&gt;=AB683,AB683-AA685,AB684-AA685)+0.00000001),1)</f>
        <v>0</v>
      </c>
      <c r="AC687" s="62">
        <f t="shared" ref="AC687" si="16128">FLOOR(IF(OR(AC682=0,AC682=1),IF(AC686&gt;AC683,AC683,IF(AC680&gt;=AC686,AC686,AC680)+0.00000001),IF(AC684&gt;=AC683,AC683-AB685,AC684-AB685)+0.00000001),1)</f>
        <v>0</v>
      </c>
      <c r="AD687" s="62">
        <f t="shared" ref="AD687" si="16129">FLOOR(IF(OR(AD682=0,AD682=1),IF(AD686&gt;AD683,AD683,IF(AD680&gt;=AD686,AD686,AD680)+0.00000001),IF(AD684&gt;=AD683,AD683-AC685,AD684-AC685)+0.00000001),1)</f>
        <v>0</v>
      </c>
      <c r="AE687" s="62">
        <f t="shared" ref="AE687" si="16130">FLOOR(IF(OR(AE682=0,AE682=1),IF(AE686&gt;AE683,AE683,IF(AE680&gt;=AE686,AE686,AE680)+0.00000001),IF(AE684&gt;=AE683,AE683-AD685,AE684-AD685)+0.00000001),1)</f>
        <v>0</v>
      </c>
      <c r="AF687" s="62">
        <f t="shared" ref="AF687" si="16131">FLOOR(IF(OR(AF682=0,AF682=1),IF(AF686&gt;AF683,AF683,IF(AF680&gt;=AF686,AF686,AF680)+0.00000001),IF(AF684&gt;=AF683,AF683-AE685,AF684-AE685)+0.00000001),1)</f>
        <v>0</v>
      </c>
      <c r="AG687" s="62">
        <f t="shared" ref="AG687" si="16132">FLOOR(IF(OR(AG682=0,AG682=1),IF(AG686&gt;AG683,AG683,IF(AG680&gt;=AG686,AG686,AG680)+0.00000001),IF(AG684&gt;=AG683,AG683-AF685,AG684-AF685)+0.00000001),1)</f>
        <v>0</v>
      </c>
      <c r="AH687" s="62">
        <f t="shared" ref="AH687" si="16133">FLOOR(IF(OR(AH682=0,AH682=1),IF(AH686&gt;AH683,AH683,IF(AH680&gt;=AH686,AH686,AH680)+0.00000001),IF(AH684&gt;=AH683,AH683-AG685,AH684-AG685)+0.00000001),1)</f>
        <v>0</v>
      </c>
      <c r="AI687" s="62">
        <f t="shared" ref="AI687" si="16134">FLOOR(IF(OR(AI682=0,AI682=1),IF(AI686&gt;AI683,AI683,IF(AI680&gt;=AI686,AI686,AI680)+0.00000001),IF(AI684&gt;=AI683,AI683-AH685,AI684-AH685)+0.00000001),1)</f>
        <v>0</v>
      </c>
      <c r="AJ687" s="62">
        <f t="shared" ref="AJ687" si="16135">FLOOR(IF(OR(AJ682=0,AJ682=1),IF(AJ686&gt;AJ683,AJ683,IF(AJ680&gt;=AJ686,AJ686,AJ680)+0.00000001),IF(AJ684&gt;=AJ683,AJ683-AI685,AJ684-AI685)+0.00000001),1)</f>
        <v>0</v>
      </c>
      <c r="AK687" s="62">
        <f t="shared" ref="AK687" si="16136">FLOOR(IF(OR(AK682=0,AK682=1),IF(AK686&gt;AK683,AK683,IF(AK680&gt;=AK686,AK686,AK680)+0.00000001),IF(AK684&gt;=AK683,AK683-AJ685,AK684-AJ685)+0.00000001),1)</f>
        <v>0</v>
      </c>
      <c r="AL687" s="62">
        <f t="shared" ref="AL687" si="16137">FLOOR(IF(OR(AL682=0,AL682=1),IF(AL686&gt;AL683,AL683,IF(AL680&gt;=AL686,AL686,AL680)+0.00000001),IF(AL684&gt;=AL683,AL683-AK685,AL684-AK685)+0.00000001),1)</f>
        <v>0</v>
      </c>
      <c r="AM687" s="62">
        <f t="shared" ref="AM687" si="16138">FLOOR(IF(OR(AM682=0,AM682=1),IF(AM686&gt;AM683,AM683,IF(AM680&gt;=AM686,AM686,AM680)+0.00000001),IF(AM684&gt;=AM683,AM683-AL685,AM684-AL685)+0.00000001),1)</f>
        <v>0</v>
      </c>
      <c r="AN687" s="62">
        <f t="shared" ref="AN687" si="16139">FLOOR(IF(OR(AN682=0,AN682=1),IF(AN686&gt;AN683,AN683,IF(AN680&gt;=AN686,AN686,AN680)+0.00000001),IF(AN684&gt;=AN683,AN683-AM685,AN684-AM685)+0.00000001),1)</f>
        <v>0</v>
      </c>
      <c r="AO687" s="62">
        <f t="shared" ref="AO687" si="16140">FLOOR(IF(OR(AO682=0,AO682=1),IF(AO686&gt;AO683,AO683,IF(AO680&gt;=AO686,AO686,AO680)+0.00000001),IF(AO684&gt;=AO683,AO683-AN685,AO684-AN685)+0.00000001),1)</f>
        <v>0</v>
      </c>
      <c r="AP687" s="62">
        <f t="shared" ref="AP687" si="16141">FLOOR(IF(OR(AP682=0,AP682=1),IF(AP686&gt;AP683,AP683,IF(AP680&gt;=AP686,AP686,AP680)+0.00000001),IF(AP684&gt;=AP683,AP683-AO685,AP684-AO685)+0.00000001),1)</f>
        <v>0</v>
      </c>
      <c r="AQ687" s="62">
        <f t="shared" ref="AQ687" si="16142">FLOOR(IF(OR(AQ682=0,AQ682=1),IF(AQ686&gt;AQ683,AQ683,IF(AQ680&gt;=AQ686,AQ686,AQ680)+0.00000001),IF(AQ684&gt;=AQ683,AQ683-AP685,AQ684-AP685)+0.00000001),1)</f>
        <v>0</v>
      </c>
      <c r="AR687" s="62">
        <f t="shared" ref="AR687" si="16143">FLOOR(IF(OR(AR682=0,AR682=1),IF(AR686&gt;AR683,AR683,IF(AR680&gt;=AR686,AR686,AR680)+0.00000001),IF(AR684&gt;=AR683,AR683-AQ685,AR684-AQ685)+0.00000001),1)</f>
        <v>0</v>
      </c>
      <c r="AS687" s="62">
        <f t="shared" ref="AS687" si="16144">FLOOR(IF(OR(AS682=0,AS682=1),IF(AS686&gt;AS683,AS683,IF(AS680&gt;=AS686,AS686,AS680)+0.00000001),IF(AS684&gt;=AS683,AS683-AR685,AS684-AR685)+0.00000001),1)</f>
        <v>0</v>
      </c>
      <c r="AT687" s="62">
        <f t="shared" ref="AT687" si="16145">FLOOR(IF(OR(AT682=0,AT682=1),IF(AT686&gt;AT683,AT683,IF(AT680&gt;=AT686,AT686,AT680)+0.00000001),IF(AT684&gt;=AT683,AT683-AS685,AT684-AS685)+0.00000001),1)</f>
        <v>0</v>
      </c>
      <c r="AU687" s="62">
        <f t="shared" ref="AU687" si="16146">FLOOR(IF(OR(AU682=0,AU682=1),IF(AU686&gt;AU683,AU683,IF(AU680&gt;=AU686,AU686,AU680)+0.00000001),IF(AU684&gt;=AU683,AU683-AT685,AU684-AT685)+0.00000001),1)</f>
        <v>0</v>
      </c>
      <c r="AV687" s="62">
        <f t="shared" ref="AV687" si="16147">FLOOR(IF(OR(AV682=0,AV682=1),IF(AV686&gt;AV683,AV683,IF(AV680&gt;=AV686,AV686,AV680)+0.00000001),IF(AV684&gt;=AV683,AV683-AU685,AV684-AU685)+0.00000001),1)</f>
        <v>0</v>
      </c>
      <c r="AW687" s="62">
        <f t="shared" ref="AW687" si="16148">FLOOR(IF(OR(AW682=0,AW682=1),IF(AW686&gt;AW683,AW683,IF(AW680&gt;=AW686,AW686,AW680)+0.00000001),IF(AW684&gt;=AW683,AW683-AV685,AW684-AV685)+0.00000001),1)</f>
        <v>0</v>
      </c>
      <c r="AX687" s="62">
        <f t="shared" ref="AX687" si="16149">FLOOR(IF(OR(AX682=0,AX682=1),IF(AX686&gt;AX683,AX683,IF(AX680&gt;=AX686,AX686,AX680)+0.00000001),IF(AX684&gt;=AX683,AX683-AW685,AX684-AW685)+0.00000001),1)</f>
        <v>0</v>
      </c>
      <c r="AY687" s="62">
        <f t="shared" ref="AY687" si="16150">FLOOR(IF(OR(AY682=0,AY682=1),IF(AY686&gt;AY683,AY683,IF(AY680&gt;=AY686,AY686,AY680)+0.00000001),IF(AY684&gt;=AY683,AY683-AX685,AY684-AX685)+0.00000001),1)</f>
        <v>0</v>
      </c>
      <c r="AZ687" s="62">
        <f t="shared" ref="AZ687" si="16151">FLOOR(IF(OR(AZ682=0,AZ682=1),IF(AZ686&gt;AZ683,AZ683,IF(AZ680&gt;=AZ686,AZ686,AZ680)+0.00000001),IF(AZ684&gt;=AZ683,AZ683-AY685,AZ684-AY685)+0.00000001),1)</f>
        <v>0</v>
      </c>
      <c r="BA687" s="62">
        <f t="shared" ref="BA687" si="16152">FLOOR(IF(OR(BA682=0,BA682=1),IF(BA686&gt;BA683,BA683,IF(BA680&gt;=BA686,BA686,BA680)+0.00000001),IF(BA684&gt;=BA683,BA683-AZ685,BA684-AZ685)+0.00000001),1)</f>
        <v>0</v>
      </c>
      <c r="BB687" s="62">
        <f t="shared" ref="BB687" si="16153">FLOOR(IF(OR(BB682=0,BB682=1),IF(BB686&gt;BB683,BB683,IF(BB680&gt;=BB686,BB686,BB680)+0.00000001),IF(BB684&gt;=BB683,BB683-BA685,BB684-BA685)+0.00000001),1)</f>
        <v>0</v>
      </c>
      <c r="BC687" s="62">
        <f t="shared" ref="BC687" si="16154">FLOOR(IF(OR(BC682=0,BC682=1),IF(BC686&gt;BC683,BC683,IF(BC680&gt;=BC686,BC686,BC680)+0.00000001),IF(BC684&gt;=BC683,BC683-BB685,BC684-BB685)+0.00000001),1)</f>
        <v>0</v>
      </c>
      <c r="BD687" s="62">
        <f t="shared" ref="BD687" si="16155">FLOOR(IF(OR(BD682=0,BD682=1),IF(BD686&gt;BD683,BD683,IF(BD680&gt;=BD686,BD686,BD680)+0.00000001),IF(BD684&gt;=BD683,BD683-BC685,BD684-BC685)+0.00000001),1)</f>
        <v>0</v>
      </c>
      <c r="BE687" s="62">
        <f t="shared" ref="BE687" si="16156">FLOOR(IF(OR(BE682=0,BE682=1),IF(BE686&gt;BE683,BE683,IF(BE680&gt;=BE686,BE686,BE680)+0.00000001),IF(BE684&gt;=BE683,BE683-BD685,BE684-BD685)+0.00000001),1)</f>
        <v>0</v>
      </c>
      <c r="BF687" s="62">
        <f t="shared" ref="BF687" si="16157">FLOOR(IF(OR(BF682=0,BF682=1),IF(BF686&gt;BF683,BF683,IF(BF680&gt;=BF686,BF686,BF680)+0.00000001),IF(BF684&gt;=BF683,BF683-BE685,BF684-BE685)+0.00000001),1)</f>
        <v>0</v>
      </c>
      <c r="BG687" s="62">
        <f t="shared" ref="BG687" si="16158">FLOOR(IF(OR(BG682=0,BG682=1),IF(BG686&gt;BG683,BG683,IF(BG680&gt;=BG686,BG686,BG680)+0.00000001),IF(BG684&gt;=BG683,BG683-BF685,BG684-BF685)+0.00000001),1)</f>
        <v>0</v>
      </c>
      <c r="BH687" s="62">
        <f t="shared" ref="BH687" si="16159">FLOOR(IF(OR(BH682=0,BH682=1),IF(BH686&gt;BH683,BH683,IF(BH680&gt;=BH686,BH686,BH680)+0.00000001),IF(BH684&gt;=BH683,BH683-BG685,BH684-BG685)+0.00000001),1)</f>
        <v>0</v>
      </c>
      <c r="BI687" s="62">
        <f t="shared" ref="BI687" si="16160">FLOOR(IF(OR(BI682=0,BI682=1),IF(BI686&gt;BI683,BI683,IF(BI680&gt;=BI686,BI686,BI680)+0.00000001),IF(BI684&gt;=BI683,BI683-BH685,BI684-BH685)+0.00000001),1)</f>
        <v>0</v>
      </c>
      <c r="BJ687" s="62">
        <f t="shared" ref="BJ687" si="16161">FLOOR(IF(OR(BJ682=0,BJ682=1),IF(BJ686&gt;BJ683,BJ683,IF(BJ680&gt;=BJ686,BJ686,BJ680)+0.00000001),IF(BJ684&gt;=BJ683,BJ683-BI685,BJ684-BI685)+0.00000001),1)</f>
        <v>0</v>
      </c>
      <c r="BK687" s="62">
        <f t="shared" ref="BK687" si="16162">FLOOR(IF(OR(BK682=0,BK682=1),IF(BK686&gt;BK683,BK683,IF(BK680&gt;=BK686,BK686,BK680)+0.00000001),IF(BK684&gt;=BK683,BK683-BJ685,BK684-BJ685)+0.00000001),1)</f>
        <v>0</v>
      </c>
      <c r="BL687" s="62">
        <f t="shared" ref="BL687" si="16163">FLOOR(IF(OR(BL682=0,BL682=1),IF(BL686&gt;BL683,BL683,IF(BL680&gt;=BL686,BL686,BL680)+0.00000001),IF(BL684&gt;=BL683,BL683-BK685,BL684-BK685)+0.00000001),1)</f>
        <v>0</v>
      </c>
      <c r="BM687" s="62">
        <f t="shared" ref="BM687" si="16164">FLOOR(IF(OR(BM682=0,BM682=1),IF(BM686&gt;BM683,BM683,IF(BM680&gt;=BM686,BM686,BM680)+0.00000001),IF(BM684&gt;=BM683,BM683-BL685,BM684-BL685)+0.00000001),1)</f>
        <v>0</v>
      </c>
      <c r="BN687" s="62">
        <f t="shared" ref="BN687" si="16165">FLOOR(IF(OR(BN682=0,BN682=1),IF(BN686&gt;BN683,BN683,IF(BN680&gt;=BN686,BN686,BN680)+0.00000001),IF(BN684&gt;=BN683,BN683-BM685,BN684-BM685)+0.00000001),1)</f>
        <v>0</v>
      </c>
      <c r="BO687" s="62">
        <f t="shared" ref="BO687" si="16166">FLOOR(IF(OR(BO682=0,BO682=1),IF(BO686&gt;BO683,BO683,IF(BO680&gt;=BO686,BO686,BO680)+0.00000001),IF(BO684&gt;=BO683,BO683-BN685,BO684-BN685)+0.00000001),1)</f>
        <v>0</v>
      </c>
      <c r="BP687" s="62">
        <f t="shared" ref="BP687" si="16167">FLOOR(IF(OR(BP682=0,BP682=1),IF(BP686&gt;BP683,BP683,IF(BP680&gt;=BP686,BP686,BP680)+0.00000001),IF(BP684&gt;=BP683,BP683-BO685,BP684-BO685)+0.00000001),1)</f>
        <v>0</v>
      </c>
      <c r="BQ687" s="62">
        <f t="shared" ref="BQ687" si="16168">FLOOR(IF(OR(BQ682=0,BQ682=1),IF(BQ686&gt;BQ683,BQ683,IF(BQ680&gt;=BQ686,BQ686,BQ680)+0.00000001),IF(BQ684&gt;=BQ683,BQ683-BP685,BQ684-BP685)+0.00000001),1)</f>
        <v>0</v>
      </c>
      <c r="BR687" s="62">
        <f t="shared" ref="BR687" si="16169">FLOOR(IF(OR(BR682=0,BR682=1),IF(BR686&gt;BR683,BR683,IF(BR680&gt;=BR686,BR686,BR680)+0.00000001),IF(BR684&gt;=BR683,BR683-BQ685,BR684-BQ685)+0.00000001),1)</f>
        <v>0</v>
      </c>
      <c r="BS687" s="62">
        <f t="shared" ref="BS687" si="16170">FLOOR(IF(OR(BS682=0,BS682=1),IF(BS686&gt;BS683,BS683,IF(BS680&gt;=BS686,BS686,BS680)+0.00000001),IF(BS684&gt;=BS683,BS683-BR685,BS684-BR685)+0.00000001),1)</f>
        <v>0</v>
      </c>
      <c r="BT687" s="62">
        <f t="shared" ref="BT687" si="16171">FLOOR(IF(OR(BT682=0,BT682=1),IF(BT686&gt;BT683,BT683,IF(BT680&gt;=BT686,BT686,BT680)+0.00000001),IF(BT684&gt;=BT683,BT683-BS685,BT684-BS685)+0.00000001),1)</f>
        <v>0</v>
      </c>
      <c r="BU687" s="62">
        <f t="shared" ref="BU687" si="16172">FLOOR(IF(OR(BU682=0,BU682=1),IF(BU686&gt;BU683,BU683,IF(BU680&gt;=BU686,BU686,BU680)+0.00000001),IF(BU684&gt;=BU683,BU683-BT685,BU684-BT685)+0.00000001),1)</f>
        <v>0</v>
      </c>
      <c r="BV687" s="62">
        <f t="shared" ref="BV687" si="16173">FLOOR(IF(OR(BV682=0,BV682=1),IF(BV686&gt;BV683,BV683,IF(BV680&gt;=BV686,BV686,BV680)+0.00000001),IF(BV684&gt;=BV683,BV683-BU685,BV684-BU685)+0.00000001),1)</f>
        <v>0</v>
      </c>
      <c r="BW687" s="62">
        <f t="shared" ref="BW687" si="16174">FLOOR(IF(OR(BW682=0,BW682=1),IF(BW686&gt;BW683,BW683,IF(BW680&gt;=BW686,BW686,BW680)+0.00000001),IF(BW684&gt;=BW683,BW683-BV685,BW684-BV685)+0.00000001),1)</f>
        <v>0</v>
      </c>
      <c r="BX687" s="62">
        <f t="shared" ref="BX687" si="16175">FLOOR(IF(OR(BX682=0,BX682=1),IF(BX686&gt;BX683,BX683,IF(BX680&gt;=BX686,BX686,BX680)+0.00000001),IF(BX684&gt;=BX683,BX683-BW685,BX684-BW685)+0.00000001),1)</f>
        <v>0</v>
      </c>
      <c r="BY687" s="298"/>
      <c r="BZ687" s="300"/>
      <c r="CA687" s="302"/>
      <c r="CB687" s="302"/>
    </row>
    <row r="688" spans="1:96" s="98" customFormat="1" ht="25.2" customHeight="1" thickBot="1" x14ac:dyDescent="0.35">
      <c r="A688" s="97"/>
      <c r="B688" s="120"/>
      <c r="C688" s="63"/>
      <c r="D688" s="63"/>
      <c r="E688" s="63"/>
      <c r="F688" s="63"/>
      <c r="G688" s="63"/>
      <c r="H688" s="63"/>
      <c r="I688" s="63"/>
      <c r="J688" s="63"/>
      <c r="K688" s="63"/>
      <c r="L688" s="64"/>
      <c r="M688" s="7"/>
      <c r="N688" s="161"/>
      <c r="P688" s="175" t="s">
        <v>156</v>
      </c>
      <c r="Q688" s="204">
        <f>IF(Q687=0,0,Q687*$J$16)</f>
        <v>0</v>
      </c>
      <c r="R688" s="204">
        <f t="shared" ref="R688:BX688" si="16176">IF(R687=0,0,R687*$J$16)</f>
        <v>0</v>
      </c>
      <c r="S688" s="204">
        <f t="shared" si="16176"/>
        <v>0</v>
      </c>
      <c r="T688" s="204">
        <f t="shared" si="16176"/>
        <v>0</v>
      </c>
      <c r="U688" s="204">
        <f t="shared" si="16176"/>
        <v>0</v>
      </c>
      <c r="V688" s="204">
        <f t="shared" si="16176"/>
        <v>0</v>
      </c>
      <c r="W688" s="204">
        <f t="shared" si="16176"/>
        <v>0</v>
      </c>
      <c r="X688" s="204">
        <f t="shared" si="16176"/>
        <v>0</v>
      </c>
      <c r="Y688" s="204">
        <f t="shared" si="16176"/>
        <v>0</v>
      </c>
      <c r="Z688" s="204">
        <f t="shared" si="16176"/>
        <v>0</v>
      </c>
      <c r="AA688" s="204">
        <f t="shared" si="16176"/>
        <v>0</v>
      </c>
      <c r="AB688" s="204">
        <f t="shared" si="16176"/>
        <v>0</v>
      </c>
      <c r="AC688" s="204">
        <f t="shared" si="16176"/>
        <v>0</v>
      </c>
      <c r="AD688" s="204">
        <f t="shared" si="16176"/>
        <v>0</v>
      </c>
      <c r="AE688" s="204">
        <f t="shared" si="16176"/>
        <v>0</v>
      </c>
      <c r="AF688" s="204">
        <f t="shared" si="16176"/>
        <v>0</v>
      </c>
      <c r="AG688" s="204">
        <f t="shared" si="16176"/>
        <v>0</v>
      </c>
      <c r="AH688" s="204">
        <f t="shared" si="16176"/>
        <v>0</v>
      </c>
      <c r="AI688" s="204">
        <f t="shared" si="16176"/>
        <v>0</v>
      </c>
      <c r="AJ688" s="204">
        <f t="shared" si="16176"/>
        <v>0</v>
      </c>
      <c r="AK688" s="204">
        <f t="shared" si="16176"/>
        <v>0</v>
      </c>
      <c r="AL688" s="204">
        <f t="shared" si="16176"/>
        <v>0</v>
      </c>
      <c r="AM688" s="204">
        <f t="shared" si="16176"/>
        <v>0</v>
      </c>
      <c r="AN688" s="204">
        <f t="shared" si="16176"/>
        <v>0</v>
      </c>
      <c r="AO688" s="204">
        <f t="shared" si="16176"/>
        <v>0</v>
      </c>
      <c r="AP688" s="204">
        <f t="shared" si="16176"/>
        <v>0</v>
      </c>
      <c r="AQ688" s="204">
        <f t="shared" si="16176"/>
        <v>0</v>
      </c>
      <c r="AR688" s="204">
        <f t="shared" si="16176"/>
        <v>0</v>
      </c>
      <c r="AS688" s="204">
        <f t="shared" si="16176"/>
        <v>0</v>
      </c>
      <c r="AT688" s="204">
        <f t="shared" si="16176"/>
        <v>0</v>
      </c>
      <c r="AU688" s="204">
        <f t="shared" si="16176"/>
        <v>0</v>
      </c>
      <c r="AV688" s="204">
        <f t="shared" si="16176"/>
        <v>0</v>
      </c>
      <c r="AW688" s="204">
        <f t="shared" si="16176"/>
        <v>0</v>
      </c>
      <c r="AX688" s="204">
        <f t="shared" si="16176"/>
        <v>0</v>
      </c>
      <c r="AY688" s="204">
        <f t="shared" si="16176"/>
        <v>0</v>
      </c>
      <c r="AZ688" s="204">
        <f t="shared" si="16176"/>
        <v>0</v>
      </c>
      <c r="BA688" s="204">
        <f t="shared" si="16176"/>
        <v>0</v>
      </c>
      <c r="BB688" s="204">
        <f t="shared" si="16176"/>
        <v>0</v>
      </c>
      <c r="BC688" s="204">
        <f t="shared" si="16176"/>
        <v>0</v>
      </c>
      <c r="BD688" s="204">
        <f t="shared" si="16176"/>
        <v>0</v>
      </c>
      <c r="BE688" s="204">
        <f t="shared" si="16176"/>
        <v>0</v>
      </c>
      <c r="BF688" s="204">
        <f t="shared" si="16176"/>
        <v>0</v>
      </c>
      <c r="BG688" s="204">
        <f t="shared" si="16176"/>
        <v>0</v>
      </c>
      <c r="BH688" s="204">
        <f t="shared" si="16176"/>
        <v>0</v>
      </c>
      <c r="BI688" s="204">
        <f t="shared" si="16176"/>
        <v>0</v>
      </c>
      <c r="BJ688" s="204">
        <f t="shared" si="16176"/>
        <v>0</v>
      </c>
      <c r="BK688" s="204">
        <f t="shared" si="16176"/>
        <v>0</v>
      </c>
      <c r="BL688" s="204">
        <f t="shared" si="16176"/>
        <v>0</v>
      </c>
      <c r="BM688" s="204">
        <f t="shared" si="16176"/>
        <v>0</v>
      </c>
      <c r="BN688" s="204">
        <f t="shared" si="16176"/>
        <v>0</v>
      </c>
      <c r="BO688" s="204">
        <f t="shared" si="16176"/>
        <v>0</v>
      </c>
      <c r="BP688" s="204">
        <f t="shared" si="16176"/>
        <v>0</v>
      </c>
      <c r="BQ688" s="204">
        <f t="shared" si="16176"/>
        <v>0</v>
      </c>
      <c r="BR688" s="204">
        <f t="shared" si="16176"/>
        <v>0</v>
      </c>
      <c r="BS688" s="204">
        <f t="shared" si="16176"/>
        <v>0</v>
      </c>
      <c r="BT688" s="204">
        <f t="shared" si="16176"/>
        <v>0</v>
      </c>
      <c r="BU688" s="204">
        <f t="shared" si="16176"/>
        <v>0</v>
      </c>
      <c r="BV688" s="204">
        <f t="shared" si="16176"/>
        <v>0</v>
      </c>
      <c r="BW688" s="204">
        <f t="shared" si="16176"/>
        <v>0</v>
      </c>
      <c r="BX688" s="204">
        <f t="shared" si="16176"/>
        <v>0</v>
      </c>
      <c r="BY688" s="299"/>
      <c r="BZ688" s="301"/>
      <c r="CA688" s="303"/>
      <c r="CB688" s="303"/>
      <c r="CD688" s="146">
        <f>SUMIFS($Q688:$BX688,$Q678:$BX678,"1. ZoR")</f>
        <v>0</v>
      </c>
      <c r="CE688" s="146">
        <f>SUMIFS($Q688:$BX688,$Q678:$BX678,"2. ZoR")</f>
        <v>0</v>
      </c>
      <c r="CF688" s="146">
        <f>SUMIFS($Q688:$BX688,$Q678:$BX678,"3. ZoR")</f>
        <v>0</v>
      </c>
      <c r="CG688" s="146">
        <f>SUMIFS($Q688:$BX688,$Q678:$BX678,"4. ZoR")</f>
        <v>0</v>
      </c>
      <c r="CH688" s="146">
        <f>SUMIFS($Q688:$BX688,$Q678:$BX678,"5. ZoR")</f>
        <v>0</v>
      </c>
      <c r="CI688" s="146">
        <f>SUMIFS($Q688:$BX688,$Q678:$BX678,"6. ZoR")</f>
        <v>0</v>
      </c>
      <c r="CJ688" s="146">
        <f>SUMIFS($Q688:$BX688,$Q678:$BX678,"7. ZoR")</f>
        <v>0</v>
      </c>
      <c r="CK688" s="146">
        <f>SUMIFS($Q688:$BX688,$Q678:$BX678,"8. ZoR")</f>
        <v>0</v>
      </c>
      <c r="CL688" s="146">
        <f>SUMIFS($Q688:$BX688,$Q678:$BX678,"9. ZoR")</f>
        <v>0</v>
      </c>
      <c r="CM688" s="146">
        <f>SUMIFS($Q688:$BX688,$Q678:$BX678,"10. ZoR")</f>
        <v>0</v>
      </c>
      <c r="CN688" s="146">
        <f>SUMIFS($Q688:$BX688,$Q678:$BX678,"11. ZoR")</f>
        <v>0</v>
      </c>
      <c r="CO688" s="146">
        <f>SUMIFS($Q688:$BX688,$Q678:$BX678,"12. ZoR")</f>
        <v>0</v>
      </c>
      <c r="CP688" s="146">
        <f>SUMIFS($Q688:$BX688,$Q678:$BX678,"13. ZoR")</f>
        <v>0</v>
      </c>
      <c r="CQ688" s="146">
        <f>SUMIFS($Q688:$BX688,$Q678:$BX678,"14. ZoR")</f>
        <v>0</v>
      </c>
      <c r="CR688" s="146">
        <f>SUMIFS($Q688:$BX688,$Q678:$BX678,"15. ZoR")</f>
        <v>0</v>
      </c>
    </row>
    <row r="689" spans="1:96" ht="15" thickBot="1" x14ac:dyDescent="0.35"/>
    <row r="690" spans="1:96" s="98" customFormat="1" ht="69.599999999999994" customHeight="1" thickBot="1" x14ac:dyDescent="0.35">
      <c r="A690" s="229"/>
      <c r="B690" s="112"/>
      <c r="C690" s="304" t="s">
        <v>1</v>
      </c>
      <c r="D690" s="113"/>
      <c r="E690" s="122" t="s">
        <v>248</v>
      </c>
      <c r="F690" s="122" t="s">
        <v>200</v>
      </c>
      <c r="G690" s="114" t="s">
        <v>93</v>
      </c>
      <c r="H690" s="114" t="s">
        <v>94</v>
      </c>
      <c r="I690" s="114" t="s">
        <v>229</v>
      </c>
      <c r="J690" s="114" t="s">
        <v>206</v>
      </c>
      <c r="K690" s="114" t="s">
        <v>208</v>
      </c>
      <c r="L690" s="129" t="s">
        <v>0</v>
      </c>
      <c r="M690" s="7"/>
      <c r="N690" s="115">
        <v>204032</v>
      </c>
      <c r="P690" s="162" t="s">
        <v>129</v>
      </c>
      <c r="Q690" s="76" t="s">
        <v>3</v>
      </c>
      <c r="R690" s="76" t="s">
        <v>4</v>
      </c>
      <c r="S690" s="76" t="s">
        <v>5</v>
      </c>
      <c r="T690" s="76" t="s">
        <v>6</v>
      </c>
      <c r="U690" s="76" t="s">
        <v>7</v>
      </c>
      <c r="V690" s="76" t="s">
        <v>8</v>
      </c>
      <c r="W690" s="76" t="s">
        <v>9</v>
      </c>
      <c r="X690" s="76" t="s">
        <v>10</v>
      </c>
      <c r="Y690" s="76" t="s">
        <v>11</v>
      </c>
      <c r="Z690" s="76" t="s">
        <v>12</v>
      </c>
      <c r="AA690" s="76" t="s">
        <v>13</v>
      </c>
      <c r="AB690" s="76" t="s">
        <v>14</v>
      </c>
      <c r="AC690" s="76" t="s">
        <v>15</v>
      </c>
      <c r="AD690" s="76" t="s">
        <v>16</v>
      </c>
      <c r="AE690" s="76" t="s">
        <v>17</v>
      </c>
      <c r="AF690" s="76" t="s">
        <v>18</v>
      </c>
      <c r="AG690" s="76" t="s">
        <v>19</v>
      </c>
      <c r="AH690" s="76" t="s">
        <v>20</v>
      </c>
      <c r="AI690" s="76" t="s">
        <v>21</v>
      </c>
      <c r="AJ690" s="76" t="s">
        <v>22</v>
      </c>
      <c r="AK690" s="76" t="s">
        <v>23</v>
      </c>
      <c r="AL690" s="76" t="s">
        <v>24</v>
      </c>
      <c r="AM690" s="76" t="s">
        <v>25</v>
      </c>
      <c r="AN690" s="76" t="s">
        <v>26</v>
      </c>
      <c r="AO690" s="76" t="s">
        <v>27</v>
      </c>
      <c r="AP690" s="76" t="s">
        <v>28</v>
      </c>
      <c r="AQ690" s="76" t="s">
        <v>29</v>
      </c>
      <c r="AR690" s="76" t="s">
        <v>30</v>
      </c>
      <c r="AS690" s="76" t="s">
        <v>31</v>
      </c>
      <c r="AT690" s="76" t="s">
        <v>32</v>
      </c>
      <c r="AU690" s="76" t="s">
        <v>33</v>
      </c>
      <c r="AV690" s="76" t="s">
        <v>34</v>
      </c>
      <c r="AW690" s="76" t="s">
        <v>35</v>
      </c>
      <c r="AX690" s="76" t="s">
        <v>36</v>
      </c>
      <c r="AY690" s="76" t="s">
        <v>37</v>
      </c>
      <c r="AZ690" s="76" t="s">
        <v>38</v>
      </c>
      <c r="BA690" s="76" t="s">
        <v>39</v>
      </c>
      <c r="BB690" s="76" t="s">
        <v>40</v>
      </c>
      <c r="BC690" s="76" t="s">
        <v>41</v>
      </c>
      <c r="BD690" s="76" t="s">
        <v>42</v>
      </c>
      <c r="BE690" s="76" t="s">
        <v>43</v>
      </c>
      <c r="BF690" s="76" t="s">
        <v>44</v>
      </c>
      <c r="BG690" s="76" t="s">
        <v>45</v>
      </c>
      <c r="BH690" s="76" t="s">
        <v>46</v>
      </c>
      <c r="BI690" s="76" t="s">
        <v>47</v>
      </c>
      <c r="BJ690" s="76" t="s">
        <v>48</v>
      </c>
      <c r="BK690" s="76" t="s">
        <v>49</v>
      </c>
      <c r="BL690" s="76" t="s">
        <v>50</v>
      </c>
      <c r="BM690" s="76" t="s">
        <v>51</v>
      </c>
      <c r="BN690" s="76" t="s">
        <v>52</v>
      </c>
      <c r="BO690" s="76" t="s">
        <v>130</v>
      </c>
      <c r="BP690" s="76" t="s">
        <v>131</v>
      </c>
      <c r="BQ690" s="76" t="s">
        <v>132</v>
      </c>
      <c r="BR690" s="76" t="s">
        <v>133</v>
      </c>
      <c r="BS690" s="76" t="s">
        <v>134</v>
      </c>
      <c r="BT690" s="76" t="s">
        <v>135</v>
      </c>
      <c r="BU690" s="76" t="s">
        <v>136</v>
      </c>
      <c r="BV690" s="76" t="s">
        <v>137</v>
      </c>
      <c r="BW690" s="76" t="s">
        <v>138</v>
      </c>
      <c r="BX690" s="76" t="s">
        <v>139</v>
      </c>
      <c r="BY690" s="125" t="s">
        <v>174</v>
      </c>
      <c r="BZ690" s="126" t="s">
        <v>175</v>
      </c>
      <c r="CA690" s="126" t="s">
        <v>236</v>
      </c>
      <c r="CB690" s="126" t="s">
        <v>237</v>
      </c>
      <c r="CD690" s="306" t="s">
        <v>222</v>
      </c>
      <c r="CE690" s="307"/>
      <c r="CF690" s="307"/>
      <c r="CG690" s="307"/>
      <c r="CH690" s="307"/>
      <c r="CI690" s="307"/>
      <c r="CJ690" s="307"/>
      <c r="CK690" s="307"/>
      <c r="CL690" s="307"/>
      <c r="CM690" s="307"/>
      <c r="CN690" s="307"/>
      <c r="CO690" s="307"/>
      <c r="CP690" s="307"/>
      <c r="CQ690" s="307"/>
      <c r="CR690" s="307"/>
    </row>
    <row r="691" spans="1:96" s="98" customFormat="1" ht="21" hidden="1" customHeight="1" x14ac:dyDescent="0.3">
      <c r="A691" s="230"/>
      <c r="B691" s="105"/>
      <c r="C691" s="305"/>
      <c r="D691" s="116"/>
      <c r="E691" s="116"/>
      <c r="F691" s="116"/>
      <c r="G691" s="308" t="s">
        <v>235</v>
      </c>
      <c r="H691" s="308" t="s">
        <v>95</v>
      </c>
      <c r="I691" s="309" t="s">
        <v>199</v>
      </c>
      <c r="J691" s="309" t="s">
        <v>207</v>
      </c>
      <c r="K691" s="128"/>
      <c r="L691" s="311" t="s">
        <v>92</v>
      </c>
      <c r="M691" s="7"/>
      <c r="N691" s="313" t="s">
        <v>2</v>
      </c>
      <c r="P691" s="77"/>
      <c r="Q691" s="67">
        <f>MONTH(Úvod!$F$10)</f>
        <v>1</v>
      </c>
      <c r="R691" s="68">
        <f t="shared" ref="R691" si="16177">IF(Q691=12,1,Q691+1)</f>
        <v>2</v>
      </c>
      <c r="S691" s="68">
        <f t="shared" ref="S691" si="16178">IF(R691=12,1,R691+1)</f>
        <v>3</v>
      </c>
      <c r="T691" s="69">
        <f t="shared" ref="T691" si="16179">IF(S691=12,1,S691+1)</f>
        <v>4</v>
      </c>
      <c r="U691" s="69">
        <f t="shared" ref="U691" si="16180">IF(T691=12,1,T691+1)</f>
        <v>5</v>
      </c>
      <c r="V691" s="69">
        <f t="shared" ref="V691" si="16181">IF(U691=12,1,U691+1)</f>
        <v>6</v>
      </c>
      <c r="W691" s="69">
        <f t="shared" ref="W691" si="16182">IF(V691=12,1,V691+1)</f>
        <v>7</v>
      </c>
      <c r="X691" s="69">
        <f t="shared" ref="X691" si="16183">IF(W691=12,1,W691+1)</f>
        <v>8</v>
      </c>
      <c r="Y691" s="69">
        <f t="shared" ref="Y691" si="16184">IF(X691=12,1,X691+1)</f>
        <v>9</v>
      </c>
      <c r="Z691" s="69">
        <f>IF(Y691=12,1,Y691+1)</f>
        <v>10</v>
      </c>
      <c r="AA691" s="69">
        <f t="shared" ref="AA691" si="16185">IF(Z691=12,1,Z691+1)</f>
        <v>11</v>
      </c>
      <c r="AB691" s="69">
        <f t="shared" ref="AB691" si="16186">IF(AA691=12,1,AA691+1)</f>
        <v>12</v>
      </c>
      <c r="AC691" s="69">
        <f t="shared" ref="AC691" si="16187">IF(AB691=12,1,AB691+1)</f>
        <v>1</v>
      </c>
      <c r="AD691" s="69">
        <f t="shared" ref="AD691" si="16188">IF(AC691=12,1,AC691+1)</f>
        <v>2</v>
      </c>
      <c r="AE691" s="69">
        <f t="shared" ref="AE691" si="16189">IF(AD691=12,1,AD691+1)</f>
        <v>3</v>
      </c>
      <c r="AF691" s="69">
        <f t="shared" ref="AF691" si="16190">IF(AE691=12,1,AE691+1)</f>
        <v>4</v>
      </c>
      <c r="AG691" s="69">
        <f t="shared" ref="AG691" si="16191">IF(AF691=12,1,AF691+1)</f>
        <v>5</v>
      </c>
      <c r="AH691" s="69">
        <f t="shared" ref="AH691" si="16192">IF(AG691=12,1,AG691+1)</f>
        <v>6</v>
      </c>
      <c r="AI691" s="69">
        <f>IF(AH691=12,1,AH691+1)</f>
        <v>7</v>
      </c>
      <c r="AJ691" s="69">
        <f t="shared" ref="AJ691" si="16193">IF(AI691=12,1,AI691+1)</f>
        <v>8</v>
      </c>
      <c r="AK691" s="69">
        <f t="shared" ref="AK691" si="16194">IF(AJ691=12,1,AJ691+1)</f>
        <v>9</v>
      </c>
      <c r="AL691" s="69">
        <f t="shared" ref="AL691" si="16195">IF(AK691=12,1,AK691+1)</f>
        <v>10</v>
      </c>
      <c r="AM691" s="69">
        <f t="shared" ref="AM691" si="16196">IF(AL691=12,1,AL691+1)</f>
        <v>11</v>
      </c>
      <c r="AN691" s="69">
        <f t="shared" ref="AN691" si="16197">IF(AM691=12,1,AM691+1)</f>
        <v>12</v>
      </c>
      <c r="AO691" s="69">
        <f t="shared" ref="AO691" si="16198">IF(AN691=12,1,AN691+1)</f>
        <v>1</v>
      </c>
      <c r="AP691" s="69">
        <f t="shared" ref="AP691" si="16199">IF(AO691=12,1,AO691+1)</f>
        <v>2</v>
      </c>
      <c r="AQ691" s="69">
        <f t="shared" ref="AQ691" si="16200">IF(AP691=12,1,AP691+1)</f>
        <v>3</v>
      </c>
      <c r="AR691" s="69">
        <f t="shared" ref="AR691" si="16201">IF(AQ691=12,1,AQ691+1)</f>
        <v>4</v>
      </c>
      <c r="AS691" s="69">
        <f t="shared" ref="AS691" si="16202">IF(AR691=12,1,AR691+1)</f>
        <v>5</v>
      </c>
      <c r="AT691" s="69">
        <f t="shared" ref="AT691" si="16203">IF(AS691=12,1,AS691+1)</f>
        <v>6</v>
      </c>
      <c r="AU691" s="69">
        <f t="shared" ref="AU691" si="16204">IF(AT691=12,1,AT691+1)</f>
        <v>7</v>
      </c>
      <c r="AV691" s="69">
        <f t="shared" ref="AV691" si="16205">IF(AU691=12,1,AU691+1)</f>
        <v>8</v>
      </c>
      <c r="AW691" s="69">
        <f t="shared" ref="AW691" si="16206">IF(AV691=12,1,AV691+1)</f>
        <v>9</v>
      </c>
      <c r="AX691" s="69">
        <f t="shared" ref="AX691" si="16207">IF(AW691=12,1,AW691+1)</f>
        <v>10</v>
      </c>
      <c r="AY691" s="69">
        <f t="shared" ref="AY691" si="16208">IF(AX691=12,1,AX691+1)</f>
        <v>11</v>
      </c>
      <c r="AZ691" s="69">
        <f t="shared" ref="AZ691" si="16209">IF(AY691=12,1,AY691+1)</f>
        <v>12</v>
      </c>
      <c r="BA691" s="69">
        <f t="shared" ref="BA691" si="16210">IF(AZ691=12,1,AZ691+1)</f>
        <v>1</v>
      </c>
      <c r="BB691" s="69">
        <f t="shared" ref="BB691" si="16211">IF(BA691=12,1,BA691+1)</f>
        <v>2</v>
      </c>
      <c r="BC691" s="69">
        <f t="shared" ref="BC691" si="16212">IF(BB691=12,1,BB691+1)</f>
        <v>3</v>
      </c>
      <c r="BD691" s="69">
        <f t="shared" ref="BD691" si="16213">IF(BC691=12,1,BC691+1)</f>
        <v>4</v>
      </c>
      <c r="BE691" s="69">
        <f t="shared" ref="BE691" si="16214">IF(BD691=12,1,BD691+1)</f>
        <v>5</v>
      </c>
      <c r="BF691" s="69">
        <f t="shared" ref="BF691" si="16215">IF(BE691=12,1,BE691+1)</f>
        <v>6</v>
      </c>
      <c r="BG691" s="69">
        <f t="shared" ref="BG691" si="16216">IF(BF691=12,1,BF691+1)</f>
        <v>7</v>
      </c>
      <c r="BH691" s="69">
        <f t="shared" ref="BH691" si="16217">IF(BG691=12,1,BG691+1)</f>
        <v>8</v>
      </c>
      <c r="BI691" s="69">
        <f t="shared" ref="BI691" si="16218">IF(BH691=12,1,BH691+1)</f>
        <v>9</v>
      </c>
      <c r="BJ691" s="69">
        <f t="shared" ref="BJ691" si="16219">IF(BI691=12,1,BI691+1)</f>
        <v>10</v>
      </c>
      <c r="BK691" s="69">
        <f t="shared" ref="BK691" si="16220">IF(BJ691=12,1,BJ691+1)</f>
        <v>11</v>
      </c>
      <c r="BL691" s="69">
        <f t="shared" ref="BL691" si="16221">IF(BK691=12,1,BK691+1)</f>
        <v>12</v>
      </c>
      <c r="BM691" s="69">
        <f t="shared" ref="BM691" si="16222">IF(BL691=12,1,BL691+1)</f>
        <v>1</v>
      </c>
      <c r="BN691" s="69">
        <f t="shared" ref="BN691" si="16223">IF(BM691=12,1,BM691+1)</f>
        <v>2</v>
      </c>
      <c r="BO691" s="69">
        <f t="shared" ref="BO691" si="16224">IF(BN691=12,1,BN691+1)</f>
        <v>3</v>
      </c>
      <c r="BP691" s="69">
        <f t="shared" ref="BP691" si="16225">IF(BO691=12,1,BO691+1)</f>
        <v>4</v>
      </c>
      <c r="BQ691" s="69">
        <f t="shared" ref="BQ691" si="16226">IF(BP691=12,1,BP691+1)</f>
        <v>5</v>
      </c>
      <c r="BR691" s="69">
        <f t="shared" ref="BR691" si="16227">IF(BQ691=12,1,BQ691+1)</f>
        <v>6</v>
      </c>
      <c r="BS691" s="69">
        <f t="shared" ref="BS691" si="16228">IF(BR691=12,1,BR691+1)</f>
        <v>7</v>
      </c>
      <c r="BT691" s="69">
        <f t="shared" ref="BT691" si="16229">IF(BS691=12,1,BS691+1)</f>
        <v>8</v>
      </c>
      <c r="BU691" s="69">
        <f t="shared" ref="BU691" si="16230">IF(BT691=12,1,BT691+1)</f>
        <v>9</v>
      </c>
      <c r="BV691" s="69">
        <f t="shared" ref="BV691" si="16231">IF(BU691=12,1,BU691+1)</f>
        <v>10</v>
      </c>
      <c r="BW691" s="69">
        <f t="shared" ref="BW691" si="16232">IF(BV691=12,1,BV691+1)</f>
        <v>11</v>
      </c>
      <c r="BX691" s="69">
        <f t="shared" ref="BX691" si="16233">IF(BW691=12,1,BW691+1)</f>
        <v>12</v>
      </c>
      <c r="BY691" s="74"/>
      <c r="BZ691" s="71"/>
      <c r="CA691" s="71"/>
      <c r="CB691" s="71"/>
    </row>
    <row r="692" spans="1:96" s="98" customFormat="1" ht="18" hidden="1" customHeight="1" x14ac:dyDescent="0.3">
      <c r="A692" s="230"/>
      <c r="B692" s="105"/>
      <c r="C692" s="305"/>
      <c r="D692" s="116"/>
      <c r="E692" s="116"/>
      <c r="F692" s="116"/>
      <c r="G692" s="308"/>
      <c r="H692" s="308"/>
      <c r="I692" s="309"/>
      <c r="J692" s="309"/>
      <c r="K692" s="128"/>
      <c r="L692" s="311"/>
      <c r="M692" s="7"/>
      <c r="N692" s="314"/>
      <c r="P692" s="70"/>
      <c r="Q692" s="53">
        <f t="shared" ref="Q692:BX692" si="16234">VALUE(_xlfn.CONCAT(Q691,".",Q694))</f>
        <v>1</v>
      </c>
      <c r="R692" s="66">
        <f t="shared" si="16234"/>
        <v>32</v>
      </c>
      <c r="S692" s="66">
        <f t="shared" si="16234"/>
        <v>61</v>
      </c>
      <c r="T692" s="66">
        <f t="shared" si="16234"/>
        <v>92</v>
      </c>
      <c r="U692" s="66">
        <f t="shared" si="16234"/>
        <v>122</v>
      </c>
      <c r="V692" s="66">
        <f t="shared" si="16234"/>
        <v>153</v>
      </c>
      <c r="W692" s="66">
        <f t="shared" si="16234"/>
        <v>183</v>
      </c>
      <c r="X692" s="66">
        <f t="shared" si="16234"/>
        <v>214</v>
      </c>
      <c r="Y692" s="66">
        <f t="shared" si="16234"/>
        <v>245</v>
      </c>
      <c r="Z692" s="66">
        <f t="shared" si="16234"/>
        <v>275</v>
      </c>
      <c r="AA692" s="66">
        <f t="shared" si="16234"/>
        <v>306</v>
      </c>
      <c r="AB692" s="66">
        <f t="shared" si="16234"/>
        <v>336</v>
      </c>
      <c r="AC692" s="66">
        <f t="shared" si="16234"/>
        <v>367</v>
      </c>
      <c r="AD692" s="66">
        <f t="shared" si="16234"/>
        <v>398</v>
      </c>
      <c r="AE692" s="66">
        <f t="shared" si="16234"/>
        <v>426</v>
      </c>
      <c r="AF692" s="66">
        <f t="shared" si="16234"/>
        <v>457</v>
      </c>
      <c r="AG692" s="66">
        <f t="shared" si="16234"/>
        <v>487</v>
      </c>
      <c r="AH692" s="66">
        <f t="shared" si="16234"/>
        <v>518</v>
      </c>
      <c r="AI692" s="66">
        <f t="shared" si="16234"/>
        <v>548</v>
      </c>
      <c r="AJ692" s="66">
        <f t="shared" si="16234"/>
        <v>579</v>
      </c>
      <c r="AK692" s="66">
        <f t="shared" si="16234"/>
        <v>610</v>
      </c>
      <c r="AL692" s="66">
        <f t="shared" si="16234"/>
        <v>640</v>
      </c>
      <c r="AM692" s="66">
        <f t="shared" si="16234"/>
        <v>671</v>
      </c>
      <c r="AN692" s="66">
        <f t="shared" si="16234"/>
        <v>701</v>
      </c>
      <c r="AO692" s="66">
        <f t="shared" si="16234"/>
        <v>732</v>
      </c>
      <c r="AP692" s="66">
        <f t="shared" si="16234"/>
        <v>763</v>
      </c>
      <c r="AQ692" s="66">
        <f t="shared" si="16234"/>
        <v>791</v>
      </c>
      <c r="AR692" s="66">
        <f t="shared" si="16234"/>
        <v>822</v>
      </c>
      <c r="AS692" s="66">
        <f t="shared" si="16234"/>
        <v>852</v>
      </c>
      <c r="AT692" s="66">
        <f t="shared" si="16234"/>
        <v>883</v>
      </c>
      <c r="AU692" s="66">
        <f t="shared" si="16234"/>
        <v>913</v>
      </c>
      <c r="AV692" s="66">
        <f t="shared" si="16234"/>
        <v>944</v>
      </c>
      <c r="AW692" s="66">
        <f t="shared" si="16234"/>
        <v>975</v>
      </c>
      <c r="AX692" s="66">
        <f t="shared" si="16234"/>
        <v>1005</v>
      </c>
      <c r="AY692" s="66">
        <f t="shared" si="16234"/>
        <v>1036</v>
      </c>
      <c r="AZ692" s="66">
        <f t="shared" si="16234"/>
        <v>1066</v>
      </c>
      <c r="BA692" s="66">
        <f t="shared" si="16234"/>
        <v>1097</v>
      </c>
      <c r="BB692" s="66">
        <f t="shared" si="16234"/>
        <v>1128</v>
      </c>
      <c r="BC692" s="66">
        <f t="shared" si="16234"/>
        <v>1156</v>
      </c>
      <c r="BD692" s="66">
        <f t="shared" si="16234"/>
        <v>1187</v>
      </c>
      <c r="BE692" s="66">
        <f t="shared" si="16234"/>
        <v>1217</v>
      </c>
      <c r="BF692" s="66">
        <f t="shared" si="16234"/>
        <v>1248</v>
      </c>
      <c r="BG692" s="66">
        <f t="shared" si="16234"/>
        <v>1278</v>
      </c>
      <c r="BH692" s="66">
        <f t="shared" si="16234"/>
        <v>1309</v>
      </c>
      <c r="BI692" s="66">
        <f t="shared" si="16234"/>
        <v>1340</v>
      </c>
      <c r="BJ692" s="66">
        <f t="shared" si="16234"/>
        <v>1370</v>
      </c>
      <c r="BK692" s="66">
        <f t="shared" si="16234"/>
        <v>1401</v>
      </c>
      <c r="BL692" s="66">
        <f t="shared" si="16234"/>
        <v>1431</v>
      </c>
      <c r="BM692" s="66">
        <f t="shared" si="16234"/>
        <v>1462</v>
      </c>
      <c r="BN692" s="66">
        <f t="shared" si="16234"/>
        <v>1493</v>
      </c>
      <c r="BO692" s="66">
        <f t="shared" si="16234"/>
        <v>1522</v>
      </c>
      <c r="BP692" s="66">
        <f t="shared" si="16234"/>
        <v>1553</v>
      </c>
      <c r="BQ692" s="66">
        <f t="shared" si="16234"/>
        <v>1583</v>
      </c>
      <c r="BR692" s="66">
        <f t="shared" si="16234"/>
        <v>1614</v>
      </c>
      <c r="BS692" s="66">
        <f t="shared" si="16234"/>
        <v>1644</v>
      </c>
      <c r="BT692" s="66">
        <f t="shared" si="16234"/>
        <v>1675</v>
      </c>
      <c r="BU692" s="66">
        <f t="shared" si="16234"/>
        <v>1706</v>
      </c>
      <c r="BV692" s="66">
        <f t="shared" si="16234"/>
        <v>1736</v>
      </c>
      <c r="BW692" s="66">
        <f t="shared" si="16234"/>
        <v>1767</v>
      </c>
      <c r="BX692" s="66">
        <f t="shared" si="16234"/>
        <v>1797</v>
      </c>
      <c r="BY692" s="75"/>
      <c r="BZ692" s="72"/>
      <c r="CA692" s="72"/>
      <c r="CB692" s="72"/>
    </row>
    <row r="693" spans="1:96" s="98" customFormat="1" ht="18" customHeight="1" x14ac:dyDescent="0.3">
      <c r="A693" s="230"/>
      <c r="B693" s="105"/>
      <c r="C693" s="305"/>
      <c r="D693" s="116"/>
      <c r="E693" s="309" t="s">
        <v>199</v>
      </c>
      <c r="F693" s="309" t="s">
        <v>199</v>
      </c>
      <c r="G693" s="308"/>
      <c r="H693" s="308"/>
      <c r="I693" s="309"/>
      <c r="J693" s="309"/>
      <c r="K693" s="309" t="s">
        <v>209</v>
      </c>
      <c r="L693" s="311"/>
      <c r="M693" s="7"/>
      <c r="N693" s="314"/>
      <c r="P693" s="70"/>
      <c r="Q693" s="54" t="str">
        <f>VLOOKUP(Q691,'Podpůrná data'!$J$13:$K$24,2)</f>
        <v>leden</v>
      </c>
      <c r="R693" s="54" t="str">
        <f>VLOOKUP(R691,'Podpůrná data'!$J$13:$K$24,2)</f>
        <v>únor</v>
      </c>
      <c r="S693" s="54" t="str">
        <f>VLOOKUP(S691,'Podpůrná data'!$J$13:$K$24,2)</f>
        <v>březen</v>
      </c>
      <c r="T693" s="54" t="str">
        <f>VLOOKUP(T691,'Podpůrná data'!$J$13:$K$24,2)</f>
        <v>duben</v>
      </c>
      <c r="U693" s="54" t="str">
        <f>VLOOKUP(U691,'Podpůrná data'!$J$13:$K$24,2)</f>
        <v>květen</v>
      </c>
      <c r="V693" s="54" t="str">
        <f>VLOOKUP(V691,'Podpůrná data'!$J$13:$K$24,2)</f>
        <v>červen</v>
      </c>
      <c r="W693" s="54" t="str">
        <f>VLOOKUP(W691,'Podpůrná data'!$J$13:$K$24,2)</f>
        <v>červenec</v>
      </c>
      <c r="X693" s="54" t="str">
        <f>VLOOKUP(X691,'Podpůrná data'!$J$13:$K$24,2)</f>
        <v>srpen</v>
      </c>
      <c r="Y693" s="54" t="str">
        <f>VLOOKUP(Y691,'Podpůrná data'!$J$13:$K$24,2)</f>
        <v>září</v>
      </c>
      <c r="Z693" s="54" t="str">
        <f>VLOOKUP(Z691,'Podpůrná data'!$J$13:$K$24,2)</f>
        <v>říjen</v>
      </c>
      <c r="AA693" s="54" t="str">
        <f>VLOOKUP(AA691,'Podpůrná data'!$J$13:$K$24,2)</f>
        <v>listopad</v>
      </c>
      <c r="AB693" s="54" t="str">
        <f>VLOOKUP(AB691,'Podpůrná data'!$J$13:$K$24,2)</f>
        <v>prosinec</v>
      </c>
      <c r="AC693" s="54" t="str">
        <f>VLOOKUP(AC691,'Podpůrná data'!$J$13:$K$24,2)</f>
        <v>leden</v>
      </c>
      <c r="AD693" s="54" t="str">
        <f>VLOOKUP(AD691,'Podpůrná data'!$J$13:$K$24,2)</f>
        <v>únor</v>
      </c>
      <c r="AE693" s="54" t="str">
        <f>VLOOKUP(AE691,'Podpůrná data'!$J$13:$K$24,2)</f>
        <v>březen</v>
      </c>
      <c r="AF693" s="54" t="str">
        <f>VLOOKUP(AF691,'Podpůrná data'!$J$13:$K$24,2)</f>
        <v>duben</v>
      </c>
      <c r="AG693" s="54" t="str">
        <f>VLOOKUP(AG691,'Podpůrná data'!$J$13:$K$24,2)</f>
        <v>květen</v>
      </c>
      <c r="AH693" s="54" t="str">
        <f>VLOOKUP(AH691,'Podpůrná data'!$J$13:$K$24,2)</f>
        <v>červen</v>
      </c>
      <c r="AI693" s="54" t="str">
        <f>VLOOKUP(AI691,'Podpůrná data'!$J$13:$K$24,2)</f>
        <v>červenec</v>
      </c>
      <c r="AJ693" s="54" t="str">
        <f>VLOOKUP(AJ691,'Podpůrná data'!$J$13:$K$24,2)</f>
        <v>srpen</v>
      </c>
      <c r="AK693" s="54" t="str">
        <f>VLOOKUP(AK691,'Podpůrná data'!$J$13:$K$24,2)</f>
        <v>září</v>
      </c>
      <c r="AL693" s="54" t="str">
        <f>VLOOKUP(AL691,'Podpůrná data'!$J$13:$K$24,2)</f>
        <v>říjen</v>
      </c>
      <c r="AM693" s="54" t="str">
        <f>VLOOKUP(AM691,'Podpůrná data'!$J$13:$K$24,2)</f>
        <v>listopad</v>
      </c>
      <c r="AN693" s="54" t="str">
        <f>VLOOKUP(AN691,'Podpůrná data'!$J$13:$K$24,2)</f>
        <v>prosinec</v>
      </c>
      <c r="AO693" s="54" t="str">
        <f>VLOOKUP(AO691,'Podpůrná data'!$J$13:$K$24,2)</f>
        <v>leden</v>
      </c>
      <c r="AP693" s="54" t="str">
        <f>VLOOKUP(AP691,'Podpůrná data'!$J$13:$K$24,2)</f>
        <v>únor</v>
      </c>
      <c r="AQ693" s="54" t="str">
        <f>VLOOKUP(AQ691,'Podpůrná data'!$J$13:$K$24,2)</f>
        <v>březen</v>
      </c>
      <c r="AR693" s="54" t="str">
        <f>VLOOKUP(AR691,'Podpůrná data'!$J$13:$K$24,2)</f>
        <v>duben</v>
      </c>
      <c r="AS693" s="54" t="str">
        <f>VLOOKUP(AS691,'Podpůrná data'!$J$13:$K$24,2)</f>
        <v>květen</v>
      </c>
      <c r="AT693" s="54" t="str">
        <f>VLOOKUP(AT691,'Podpůrná data'!$J$13:$K$24,2)</f>
        <v>červen</v>
      </c>
      <c r="AU693" s="54" t="str">
        <f>VLOOKUP(AU691,'Podpůrná data'!$J$13:$K$24,2)</f>
        <v>červenec</v>
      </c>
      <c r="AV693" s="54" t="str">
        <f>VLOOKUP(AV691,'Podpůrná data'!$J$13:$K$24,2)</f>
        <v>srpen</v>
      </c>
      <c r="AW693" s="54" t="str">
        <f>VLOOKUP(AW691,'Podpůrná data'!$J$13:$K$24,2)</f>
        <v>září</v>
      </c>
      <c r="AX693" s="54" t="str">
        <f>VLOOKUP(AX691,'Podpůrná data'!$J$13:$K$24,2)</f>
        <v>říjen</v>
      </c>
      <c r="AY693" s="54" t="str">
        <f>VLOOKUP(AY691,'Podpůrná data'!$J$13:$K$24,2)</f>
        <v>listopad</v>
      </c>
      <c r="AZ693" s="54" t="str">
        <f>VLOOKUP(AZ691,'Podpůrná data'!$J$13:$K$24,2)</f>
        <v>prosinec</v>
      </c>
      <c r="BA693" s="54" t="str">
        <f>VLOOKUP(BA691,'Podpůrná data'!$J$13:$K$24,2)</f>
        <v>leden</v>
      </c>
      <c r="BB693" s="54" t="str">
        <f>VLOOKUP(BB691,'Podpůrná data'!$J$13:$K$24,2)</f>
        <v>únor</v>
      </c>
      <c r="BC693" s="54" t="str">
        <f>VLOOKUP(BC691,'Podpůrná data'!$J$13:$K$24,2)</f>
        <v>březen</v>
      </c>
      <c r="BD693" s="54" t="str">
        <f>VLOOKUP(BD691,'Podpůrná data'!$J$13:$K$24,2)</f>
        <v>duben</v>
      </c>
      <c r="BE693" s="54" t="str">
        <f>VLOOKUP(BE691,'Podpůrná data'!$J$13:$K$24,2)</f>
        <v>květen</v>
      </c>
      <c r="BF693" s="54" t="str">
        <f>VLOOKUP(BF691,'Podpůrná data'!$J$13:$K$24,2)</f>
        <v>červen</v>
      </c>
      <c r="BG693" s="54" t="str">
        <f>VLOOKUP(BG691,'Podpůrná data'!$J$13:$K$24,2)</f>
        <v>červenec</v>
      </c>
      <c r="BH693" s="54" t="str">
        <f>VLOOKUP(BH691,'Podpůrná data'!$J$13:$K$24,2)</f>
        <v>srpen</v>
      </c>
      <c r="BI693" s="54" t="str">
        <f>VLOOKUP(BI691,'Podpůrná data'!$J$13:$K$24,2)</f>
        <v>září</v>
      </c>
      <c r="BJ693" s="54" t="str">
        <f>VLOOKUP(BJ691,'Podpůrná data'!$J$13:$K$24,2)</f>
        <v>říjen</v>
      </c>
      <c r="BK693" s="54" t="str">
        <f>VLOOKUP(BK691,'Podpůrná data'!$J$13:$K$24,2)</f>
        <v>listopad</v>
      </c>
      <c r="BL693" s="54" t="str">
        <f>VLOOKUP(BL691,'Podpůrná data'!$J$13:$K$24,2)</f>
        <v>prosinec</v>
      </c>
      <c r="BM693" s="54" t="str">
        <f>VLOOKUP(BM691,'Podpůrná data'!$J$13:$K$24,2)</f>
        <v>leden</v>
      </c>
      <c r="BN693" s="54" t="str">
        <f>VLOOKUP(BN691,'Podpůrná data'!$J$13:$K$24,2)</f>
        <v>únor</v>
      </c>
      <c r="BO693" s="54" t="str">
        <f>VLOOKUP(BO691,'Podpůrná data'!$J$13:$K$24,2)</f>
        <v>březen</v>
      </c>
      <c r="BP693" s="54" t="str">
        <f>VLOOKUP(BP691,'Podpůrná data'!$J$13:$K$24,2)</f>
        <v>duben</v>
      </c>
      <c r="BQ693" s="54" t="str">
        <f>VLOOKUP(BQ691,'Podpůrná data'!$J$13:$K$24,2)</f>
        <v>květen</v>
      </c>
      <c r="BR693" s="54" t="str">
        <f>VLOOKUP(BR691,'Podpůrná data'!$J$13:$K$24,2)</f>
        <v>červen</v>
      </c>
      <c r="BS693" s="54" t="str">
        <f>VLOOKUP(BS691,'Podpůrná data'!$J$13:$K$24,2)</f>
        <v>červenec</v>
      </c>
      <c r="BT693" s="54" t="str">
        <f>VLOOKUP(BT691,'Podpůrná data'!$J$13:$K$24,2)</f>
        <v>srpen</v>
      </c>
      <c r="BU693" s="54" t="str">
        <f>VLOOKUP(BU691,'Podpůrná data'!$J$13:$K$24,2)</f>
        <v>září</v>
      </c>
      <c r="BV693" s="54" t="str">
        <f>VLOOKUP(BV691,'Podpůrná data'!$J$13:$K$24,2)</f>
        <v>říjen</v>
      </c>
      <c r="BW693" s="54" t="str">
        <f>VLOOKUP(BW691,'Podpůrná data'!$J$13:$K$24,2)</f>
        <v>listopad</v>
      </c>
      <c r="BX693" s="54" t="str">
        <f>VLOOKUP(BX691,'Podpůrná data'!$J$13:$K$24,2)</f>
        <v>prosinec</v>
      </c>
      <c r="BY693" s="143"/>
      <c r="BZ693" s="144"/>
      <c r="CA693" s="165"/>
      <c r="CB693" s="165"/>
      <c r="CD693" s="147" t="s">
        <v>104</v>
      </c>
      <c r="CE693" s="147" t="s">
        <v>105</v>
      </c>
      <c r="CF693" s="147" t="s">
        <v>106</v>
      </c>
      <c r="CG693" s="147" t="s">
        <v>107</v>
      </c>
      <c r="CH693" s="147" t="s">
        <v>108</v>
      </c>
      <c r="CI693" s="147" t="s">
        <v>109</v>
      </c>
      <c r="CJ693" s="147" t="s">
        <v>110</v>
      </c>
      <c r="CK693" s="147" t="s">
        <v>111</v>
      </c>
      <c r="CL693" s="147" t="s">
        <v>112</v>
      </c>
      <c r="CM693" s="147" t="s">
        <v>166</v>
      </c>
      <c r="CN693" s="147" t="s">
        <v>167</v>
      </c>
      <c r="CO693" s="147" t="s">
        <v>168</v>
      </c>
      <c r="CP693" s="147" t="s">
        <v>194</v>
      </c>
      <c r="CQ693" s="147" t="s">
        <v>195</v>
      </c>
      <c r="CR693" s="147" t="s">
        <v>196</v>
      </c>
    </row>
    <row r="694" spans="1:96" s="98" customFormat="1" ht="16.2" customHeight="1" x14ac:dyDescent="0.3">
      <c r="A694" s="230"/>
      <c r="B694" s="105"/>
      <c r="C694" s="305"/>
      <c r="D694" s="116"/>
      <c r="E694" s="309"/>
      <c r="F694" s="309"/>
      <c r="G694" s="308"/>
      <c r="H694" s="308"/>
      <c r="I694" s="309"/>
      <c r="J694" s="309"/>
      <c r="K694" s="309"/>
      <c r="L694" s="311"/>
      <c r="M694" s="7"/>
      <c r="N694" s="314"/>
      <c r="P694" s="70"/>
      <c r="Q694" s="54">
        <f>YEAR(Úvod!$F$10)</f>
        <v>1900</v>
      </c>
      <c r="R694" s="54">
        <f t="shared" ref="R694" si="16235">IF(R691=1,Q694+1,Q694)</f>
        <v>1900</v>
      </c>
      <c r="S694" s="54">
        <f t="shared" ref="S694" si="16236">IF(S691=1,R694+1,R694)</f>
        <v>1900</v>
      </c>
      <c r="T694" s="54">
        <f t="shared" ref="T694" si="16237">IF(T691=1,S694+1,S694)</f>
        <v>1900</v>
      </c>
      <c r="U694" s="54">
        <f t="shared" ref="U694" si="16238">IF(U691=1,T694+1,T694)</f>
        <v>1900</v>
      </c>
      <c r="V694" s="54">
        <f t="shared" ref="V694" si="16239">IF(V691=1,U694+1,U694)</f>
        <v>1900</v>
      </c>
      <c r="W694" s="54">
        <f t="shared" ref="W694" si="16240">IF(W691=1,V694+1,V694)</f>
        <v>1900</v>
      </c>
      <c r="X694" s="54">
        <f t="shared" ref="X694" si="16241">IF(X691=1,W694+1,W694)</f>
        <v>1900</v>
      </c>
      <c r="Y694" s="54">
        <f t="shared" ref="Y694" si="16242">IF(Y691=1,X694+1,X694)</f>
        <v>1900</v>
      </c>
      <c r="Z694" s="54">
        <f t="shared" ref="Z694" si="16243">IF(Z691=1,Y694+1,Y694)</f>
        <v>1900</v>
      </c>
      <c r="AA694" s="54">
        <f t="shared" ref="AA694" si="16244">IF(AA691=1,Z694+1,Z694)</f>
        <v>1900</v>
      </c>
      <c r="AB694" s="54">
        <f t="shared" ref="AB694" si="16245">IF(AB691=1,AA694+1,AA694)</f>
        <v>1900</v>
      </c>
      <c r="AC694" s="54">
        <f t="shared" ref="AC694" si="16246">IF(AC691=1,AB694+1,AB694)</f>
        <v>1901</v>
      </c>
      <c r="AD694" s="54">
        <f t="shared" ref="AD694" si="16247">IF(AD691=1,AC694+1,AC694)</f>
        <v>1901</v>
      </c>
      <c r="AE694" s="54">
        <f t="shared" ref="AE694" si="16248">IF(AE691=1,AD694+1,AD694)</f>
        <v>1901</v>
      </c>
      <c r="AF694" s="54">
        <f t="shared" ref="AF694" si="16249">IF(AF691=1,AE694+1,AE694)</f>
        <v>1901</v>
      </c>
      <c r="AG694" s="54">
        <f t="shared" ref="AG694" si="16250">IF(AG691=1,AF694+1,AF694)</f>
        <v>1901</v>
      </c>
      <c r="AH694" s="54">
        <f t="shared" ref="AH694" si="16251">IF(AH691=1,AG694+1,AG694)</f>
        <v>1901</v>
      </c>
      <c r="AI694" s="54">
        <f t="shared" ref="AI694" si="16252">IF(AI691=1,AH694+1,AH694)</f>
        <v>1901</v>
      </c>
      <c r="AJ694" s="54">
        <f t="shared" ref="AJ694" si="16253">IF(AJ691=1,AI694+1,AI694)</f>
        <v>1901</v>
      </c>
      <c r="AK694" s="54">
        <f t="shared" ref="AK694" si="16254">IF(AK691=1,AJ694+1,AJ694)</f>
        <v>1901</v>
      </c>
      <c r="AL694" s="54">
        <f t="shared" ref="AL694" si="16255">IF(AL691=1,AK694+1,AK694)</f>
        <v>1901</v>
      </c>
      <c r="AM694" s="54">
        <f t="shared" ref="AM694" si="16256">IF(AM691=1,AL694+1,AL694)</f>
        <v>1901</v>
      </c>
      <c r="AN694" s="54">
        <f t="shared" ref="AN694" si="16257">IF(AN691=1,AM694+1,AM694)</f>
        <v>1901</v>
      </c>
      <c r="AO694" s="54">
        <f t="shared" ref="AO694" si="16258">IF(AO691=1,AN694+1,AN694)</f>
        <v>1902</v>
      </c>
      <c r="AP694" s="54">
        <f t="shared" ref="AP694" si="16259">IF(AP691=1,AO694+1,AO694)</f>
        <v>1902</v>
      </c>
      <c r="AQ694" s="54">
        <f t="shared" ref="AQ694" si="16260">IF(AQ691=1,AP694+1,AP694)</f>
        <v>1902</v>
      </c>
      <c r="AR694" s="54">
        <f t="shared" ref="AR694" si="16261">IF(AR691=1,AQ694+1,AQ694)</f>
        <v>1902</v>
      </c>
      <c r="AS694" s="54">
        <f t="shared" ref="AS694" si="16262">IF(AS691=1,AR694+1,AR694)</f>
        <v>1902</v>
      </c>
      <c r="AT694" s="54">
        <f t="shared" ref="AT694" si="16263">IF(AT691=1,AS694+1,AS694)</f>
        <v>1902</v>
      </c>
      <c r="AU694" s="54">
        <f t="shared" ref="AU694" si="16264">IF(AU691=1,AT694+1,AT694)</f>
        <v>1902</v>
      </c>
      <c r="AV694" s="54">
        <f t="shared" ref="AV694" si="16265">IF(AV691=1,AU694+1,AU694)</f>
        <v>1902</v>
      </c>
      <c r="AW694" s="54">
        <f t="shared" ref="AW694" si="16266">IF(AW691=1,AV694+1,AV694)</f>
        <v>1902</v>
      </c>
      <c r="AX694" s="54">
        <f t="shared" ref="AX694" si="16267">IF(AX691=1,AW694+1,AW694)</f>
        <v>1902</v>
      </c>
      <c r="AY694" s="54">
        <f t="shared" ref="AY694" si="16268">IF(AY691=1,AX694+1,AX694)</f>
        <v>1902</v>
      </c>
      <c r="AZ694" s="54">
        <f t="shared" ref="AZ694" si="16269">IF(AZ691=1,AY694+1,AY694)</f>
        <v>1902</v>
      </c>
      <c r="BA694" s="54">
        <f t="shared" ref="BA694" si="16270">IF(BA691=1,AZ694+1,AZ694)</f>
        <v>1903</v>
      </c>
      <c r="BB694" s="54">
        <f t="shared" ref="BB694" si="16271">IF(BB691=1,BA694+1,BA694)</f>
        <v>1903</v>
      </c>
      <c r="BC694" s="54">
        <f t="shared" ref="BC694" si="16272">IF(BC691=1,BB694+1,BB694)</f>
        <v>1903</v>
      </c>
      <c r="BD694" s="54">
        <f t="shared" ref="BD694" si="16273">IF(BD691=1,BC694+1,BC694)</f>
        <v>1903</v>
      </c>
      <c r="BE694" s="54">
        <f t="shared" ref="BE694" si="16274">IF(BE691=1,BD694+1,BD694)</f>
        <v>1903</v>
      </c>
      <c r="BF694" s="54">
        <f t="shared" ref="BF694" si="16275">IF(BF691=1,BE694+1,BE694)</f>
        <v>1903</v>
      </c>
      <c r="BG694" s="54">
        <f t="shared" ref="BG694" si="16276">IF(BG691=1,BF694+1,BF694)</f>
        <v>1903</v>
      </c>
      <c r="BH694" s="54">
        <f t="shared" ref="BH694" si="16277">IF(BH691=1,BG694+1,BG694)</f>
        <v>1903</v>
      </c>
      <c r="BI694" s="54">
        <f t="shared" ref="BI694" si="16278">IF(BI691=1,BH694+1,BH694)</f>
        <v>1903</v>
      </c>
      <c r="BJ694" s="54">
        <f t="shared" ref="BJ694" si="16279">IF(BJ691=1,BI694+1,BI694)</f>
        <v>1903</v>
      </c>
      <c r="BK694" s="54">
        <f t="shared" ref="BK694" si="16280">IF(BK691=1,BJ694+1,BJ694)</f>
        <v>1903</v>
      </c>
      <c r="BL694" s="54">
        <f t="shared" ref="BL694" si="16281">IF(BL691=1,BK694+1,BK694)</f>
        <v>1903</v>
      </c>
      <c r="BM694" s="54">
        <f t="shared" ref="BM694" si="16282">IF(BM691=1,BL694+1,BL694)</f>
        <v>1904</v>
      </c>
      <c r="BN694" s="54">
        <f t="shared" ref="BN694" si="16283">IF(BN691=1,BM694+1,BM694)</f>
        <v>1904</v>
      </c>
      <c r="BO694" s="54">
        <f t="shared" ref="BO694" si="16284">IF(BO691=1,BN694+1,BN694)</f>
        <v>1904</v>
      </c>
      <c r="BP694" s="54">
        <f t="shared" ref="BP694" si="16285">IF(BP691=1,BO694+1,BO694)</f>
        <v>1904</v>
      </c>
      <c r="BQ694" s="54">
        <f t="shared" ref="BQ694" si="16286">IF(BQ691=1,BP694+1,BP694)</f>
        <v>1904</v>
      </c>
      <c r="BR694" s="54">
        <f t="shared" ref="BR694" si="16287">IF(BR691=1,BQ694+1,BQ694)</f>
        <v>1904</v>
      </c>
      <c r="BS694" s="54">
        <f t="shared" ref="BS694" si="16288">IF(BS691=1,BR694+1,BR694)</f>
        <v>1904</v>
      </c>
      <c r="BT694" s="54">
        <f t="shared" ref="BT694" si="16289">IF(BT691=1,BS694+1,BS694)</f>
        <v>1904</v>
      </c>
      <c r="BU694" s="54">
        <f t="shared" ref="BU694" si="16290">IF(BU691=1,BT694+1,BT694)</f>
        <v>1904</v>
      </c>
      <c r="BV694" s="54">
        <f t="shared" ref="BV694" si="16291">IF(BV691=1,BU694+1,BU694)</f>
        <v>1904</v>
      </c>
      <c r="BW694" s="54">
        <f t="shared" ref="BW694" si="16292">IF(BW691=1,BV694+1,BV694)</f>
        <v>1904</v>
      </c>
      <c r="BX694" s="54">
        <f t="shared" ref="BX694" si="16293">IF(BX691=1,BW694+1,BW694)</f>
        <v>1904</v>
      </c>
      <c r="BY694" s="163"/>
      <c r="BZ694" s="164"/>
      <c r="CA694" s="165"/>
      <c r="CB694" s="165"/>
    </row>
    <row r="695" spans="1:96" s="98" customFormat="1" ht="16.2" customHeight="1" x14ac:dyDescent="0.3">
      <c r="A695" s="230"/>
      <c r="B695" s="105"/>
      <c r="C695" s="116"/>
      <c r="D695" s="116"/>
      <c r="E695" s="309"/>
      <c r="F695" s="309"/>
      <c r="G695" s="308"/>
      <c r="H695" s="308"/>
      <c r="I695" s="309"/>
      <c r="J695" s="310"/>
      <c r="K695" s="309"/>
      <c r="L695" s="312"/>
      <c r="M695" s="7"/>
      <c r="N695" s="315"/>
      <c r="P695" s="57" t="s">
        <v>170</v>
      </c>
      <c r="Q695" s="196"/>
      <c r="R695" s="196"/>
      <c r="S695" s="196"/>
      <c r="T695" s="196"/>
      <c r="U695" s="196"/>
      <c r="V695" s="196"/>
      <c r="W695" s="196"/>
      <c r="X695" s="196"/>
      <c r="Y695" s="196"/>
      <c r="Z695" s="196"/>
      <c r="AA695" s="196"/>
      <c r="AB695" s="196"/>
      <c r="AC695" s="196"/>
      <c r="AD695" s="196"/>
      <c r="AE695" s="196"/>
      <c r="AF695" s="196"/>
      <c r="AG695" s="196"/>
      <c r="AH695" s="196"/>
      <c r="AI695" s="196"/>
      <c r="AJ695" s="196"/>
      <c r="AK695" s="196"/>
      <c r="AL695" s="196"/>
      <c r="AM695" s="196"/>
      <c r="AN695" s="196"/>
      <c r="AO695" s="196"/>
      <c r="AP695" s="196"/>
      <c r="AQ695" s="196"/>
      <c r="AR695" s="196"/>
      <c r="AS695" s="196"/>
      <c r="AT695" s="196"/>
      <c r="AU695" s="196"/>
      <c r="AV695" s="196"/>
      <c r="AW695" s="196"/>
      <c r="AX695" s="196"/>
      <c r="AY695" s="196"/>
      <c r="AZ695" s="196"/>
      <c r="BA695" s="196"/>
      <c r="BB695" s="196"/>
      <c r="BC695" s="196"/>
      <c r="BD695" s="196"/>
      <c r="BE695" s="196"/>
      <c r="BF695" s="196"/>
      <c r="BG695" s="196"/>
      <c r="BH695" s="196"/>
      <c r="BI695" s="196"/>
      <c r="BJ695" s="196"/>
      <c r="BK695" s="196"/>
      <c r="BL695" s="196"/>
      <c r="BM695" s="196"/>
      <c r="BN695" s="196"/>
      <c r="BO695" s="196"/>
      <c r="BP695" s="196"/>
      <c r="BQ695" s="196"/>
      <c r="BR695" s="196"/>
      <c r="BS695" s="196"/>
      <c r="BT695" s="196"/>
      <c r="BU695" s="196"/>
      <c r="BV695" s="196"/>
      <c r="BW695" s="196"/>
      <c r="BX695" s="196"/>
      <c r="BY695" s="163"/>
      <c r="BZ695" s="164"/>
      <c r="CA695" s="165"/>
      <c r="CB695" s="165"/>
    </row>
    <row r="696" spans="1:96" s="98" customFormat="1" ht="23.4" customHeight="1" x14ac:dyDescent="0.3">
      <c r="A696" s="97"/>
      <c r="B696" s="117" t="s">
        <v>43</v>
      </c>
      <c r="C696" s="297"/>
      <c r="D696" s="297"/>
      <c r="E696" s="197"/>
      <c r="F696" s="193"/>
      <c r="G696" s="198"/>
      <c r="H696" s="199"/>
      <c r="I696" s="198"/>
      <c r="J696" s="167">
        <f>IF(I696="",0,IF(I696='Podpůrná data'!$A$10,'Podpůrná data'!$B$10,'Podpůrná data'!$B$11))</f>
        <v>0</v>
      </c>
      <c r="K696" s="166">
        <f>IFERROR(INT(ROUND(H696,2)*(VLOOKUP(INT(G696),'Podpůrná data'!$A$14:$B$73,2,FALSE))*(G696/(INT(G696)))),0)</f>
        <v>0</v>
      </c>
      <c r="L696" s="55">
        <f>J696*K696</f>
        <v>0</v>
      </c>
      <c r="M696" s="56">
        <f>IF(L696&gt;0,IF(ISTEXT(C696)=TRUE,0,1),0)</f>
        <v>0</v>
      </c>
      <c r="N696" s="142">
        <f>IF(L696&gt;0,1,0)</f>
        <v>0</v>
      </c>
      <c r="O696" s="118"/>
      <c r="P696" s="57" t="s">
        <v>94</v>
      </c>
      <c r="Q696" s="200"/>
      <c r="R696" s="200"/>
      <c r="S696" s="200"/>
      <c r="T696" s="200"/>
      <c r="U696" s="200"/>
      <c r="V696" s="200"/>
      <c r="W696" s="200"/>
      <c r="X696" s="200"/>
      <c r="Y696" s="200"/>
      <c r="Z696" s="200"/>
      <c r="AA696" s="200"/>
      <c r="AB696" s="200"/>
      <c r="AC696" s="200"/>
      <c r="AD696" s="200"/>
      <c r="AE696" s="200"/>
      <c r="AF696" s="200"/>
      <c r="AG696" s="200"/>
      <c r="AH696" s="200"/>
      <c r="AI696" s="200"/>
      <c r="AJ696" s="200"/>
      <c r="AK696" s="200"/>
      <c r="AL696" s="200"/>
      <c r="AM696" s="200"/>
      <c r="AN696" s="200"/>
      <c r="AO696" s="200"/>
      <c r="AP696" s="200"/>
      <c r="AQ696" s="200"/>
      <c r="AR696" s="200"/>
      <c r="AS696" s="200"/>
      <c r="AT696" s="200"/>
      <c r="AU696" s="200"/>
      <c r="AV696" s="200"/>
      <c r="AW696" s="200"/>
      <c r="AX696" s="200"/>
      <c r="AY696" s="200"/>
      <c r="AZ696" s="200"/>
      <c r="BA696" s="200"/>
      <c r="BB696" s="200"/>
      <c r="BC696" s="200"/>
      <c r="BD696" s="200"/>
      <c r="BE696" s="200"/>
      <c r="BF696" s="200"/>
      <c r="BG696" s="200"/>
      <c r="BH696" s="200"/>
      <c r="BI696" s="200"/>
      <c r="BJ696" s="200"/>
      <c r="BK696" s="200"/>
      <c r="BL696" s="200"/>
      <c r="BM696" s="200"/>
      <c r="BN696" s="200"/>
      <c r="BO696" s="200"/>
      <c r="BP696" s="200"/>
      <c r="BQ696" s="200"/>
      <c r="BR696" s="200"/>
      <c r="BS696" s="200"/>
      <c r="BT696" s="200"/>
      <c r="BU696" s="200"/>
      <c r="BV696" s="200"/>
      <c r="BW696" s="200"/>
      <c r="BX696" s="200"/>
      <c r="BY696" s="298">
        <f>SUM(Q704:BX704)</f>
        <v>0</v>
      </c>
      <c r="BZ696" s="300">
        <f>SUM(Q705:BX705)</f>
        <v>0</v>
      </c>
      <c r="CA696" s="302">
        <f>IF($N696=0,0,IF($BY696&gt;=143*$H696,1,0))</f>
        <v>0</v>
      </c>
      <c r="CB696" s="302">
        <f>IF($BY696&gt;=215*$H696,0,(CEILING(215*$H696,1)-$BY696))</f>
        <v>0</v>
      </c>
    </row>
    <row r="697" spans="1:96" s="98" customFormat="1" ht="28.8" x14ac:dyDescent="0.3">
      <c r="A697" s="97"/>
      <c r="B697" s="119"/>
      <c r="C697" s="73"/>
      <c r="D697" s="73"/>
      <c r="E697" s="73"/>
      <c r="F697" s="73"/>
      <c r="G697" s="73"/>
      <c r="H697" s="73"/>
      <c r="I697" s="73"/>
      <c r="J697" s="73"/>
      <c r="K697" s="73"/>
      <c r="L697" s="58"/>
      <c r="M697" s="7"/>
      <c r="N697" s="160"/>
      <c r="P697" s="57" t="s">
        <v>140</v>
      </c>
      <c r="Q697" s="201"/>
      <c r="R697" s="201"/>
      <c r="S697" s="201"/>
      <c r="T697" s="201"/>
      <c r="U697" s="201"/>
      <c r="V697" s="201"/>
      <c r="W697" s="201"/>
      <c r="X697" s="201"/>
      <c r="Y697" s="201"/>
      <c r="Z697" s="201"/>
      <c r="AA697" s="201"/>
      <c r="AB697" s="201"/>
      <c r="AC697" s="201"/>
      <c r="AD697" s="201"/>
      <c r="AE697" s="201"/>
      <c r="AF697" s="201"/>
      <c r="AG697" s="201"/>
      <c r="AH697" s="201"/>
      <c r="AI697" s="201"/>
      <c r="AJ697" s="201"/>
      <c r="AK697" s="201"/>
      <c r="AL697" s="201"/>
      <c r="AM697" s="201"/>
      <c r="AN697" s="201"/>
      <c r="AO697" s="201"/>
      <c r="AP697" s="201"/>
      <c r="AQ697" s="201"/>
      <c r="AR697" s="201"/>
      <c r="AS697" s="201"/>
      <c r="AT697" s="201"/>
      <c r="AU697" s="201"/>
      <c r="AV697" s="201"/>
      <c r="AW697" s="201"/>
      <c r="AX697" s="201"/>
      <c r="AY697" s="201"/>
      <c r="AZ697" s="201"/>
      <c r="BA697" s="201"/>
      <c r="BB697" s="201"/>
      <c r="BC697" s="201"/>
      <c r="BD697" s="201"/>
      <c r="BE697" s="201"/>
      <c r="BF697" s="201"/>
      <c r="BG697" s="201"/>
      <c r="BH697" s="201"/>
      <c r="BI697" s="201"/>
      <c r="BJ697" s="201"/>
      <c r="BK697" s="201"/>
      <c r="BL697" s="201"/>
      <c r="BM697" s="201"/>
      <c r="BN697" s="201"/>
      <c r="BO697" s="201"/>
      <c r="BP697" s="201"/>
      <c r="BQ697" s="201"/>
      <c r="BR697" s="201"/>
      <c r="BS697" s="201"/>
      <c r="BT697" s="201"/>
      <c r="BU697" s="201"/>
      <c r="BV697" s="201"/>
      <c r="BW697" s="201"/>
      <c r="BX697" s="201"/>
      <c r="BY697" s="298"/>
      <c r="BZ697" s="300"/>
      <c r="CA697" s="302"/>
      <c r="CB697" s="302"/>
    </row>
    <row r="698" spans="1:96" s="98" customFormat="1" ht="14.4" hidden="1" customHeight="1" x14ac:dyDescent="0.3">
      <c r="A698" s="97"/>
      <c r="B698" s="119"/>
      <c r="C698" s="73"/>
      <c r="D698" s="73"/>
      <c r="E698" s="73"/>
      <c r="F698" s="73"/>
      <c r="G698" s="73"/>
      <c r="H698" s="73"/>
      <c r="I698" s="73"/>
      <c r="J698" s="73"/>
      <c r="K698" s="73"/>
      <c r="L698" s="58"/>
      <c r="M698" s="7"/>
      <c r="N698" s="160"/>
      <c r="P698" s="59" t="s">
        <v>141</v>
      </c>
      <c r="Q698" s="60">
        <f>IF(Q696&lt;&gt;0,1,0)</f>
        <v>0</v>
      </c>
      <c r="R698" s="60">
        <f t="shared" ref="R698" si="16294">IF(Q698&gt;0,Q698+1,IF(R696&lt;&gt;0,1,0))</f>
        <v>0</v>
      </c>
      <c r="S698" s="60">
        <f t="shared" ref="S698" si="16295">IF(R698&gt;0,R698+1,IF(S696&lt;&gt;0,1,0))</f>
        <v>0</v>
      </c>
      <c r="T698" s="60">
        <f t="shared" ref="T698" si="16296">IF(S698&gt;0,S698+1,IF(T696&lt;&gt;0,1,0))</f>
        <v>0</v>
      </c>
      <c r="U698" s="60">
        <f t="shared" ref="U698" si="16297">IF(T698&gt;0,T698+1,IF(U696&lt;&gt;0,1,0))</f>
        <v>0</v>
      </c>
      <c r="V698" s="60">
        <f t="shared" ref="V698" si="16298">IF(U698&gt;0,U698+1,IF(V696&lt;&gt;0,1,0))</f>
        <v>0</v>
      </c>
      <c r="W698" s="60">
        <f t="shared" ref="W698" si="16299">IF(V698&gt;0,V698+1,IF(W696&lt;&gt;0,1,0))</f>
        <v>0</v>
      </c>
      <c r="X698" s="60">
        <f t="shared" ref="X698" si="16300">IF(W698&gt;0,W698+1,IF(X696&lt;&gt;0,1,0))</f>
        <v>0</v>
      </c>
      <c r="Y698" s="60">
        <f t="shared" ref="Y698" si="16301">IF(X698&gt;0,X698+1,IF(Y696&lt;&gt;0,1,0))</f>
        <v>0</v>
      </c>
      <c r="Z698" s="60">
        <f t="shared" ref="Z698" si="16302">IF(Y698&gt;0,Y698+1,IF(Z696&lt;&gt;0,1,0))</f>
        <v>0</v>
      </c>
      <c r="AA698" s="60">
        <f t="shared" ref="AA698" si="16303">IF(Z698&gt;0,Z698+1,IF(AA696&lt;&gt;0,1,0))</f>
        <v>0</v>
      </c>
      <c r="AB698" s="60">
        <f t="shared" ref="AB698" si="16304">IF(AA698&gt;0,AA698+1,IF(AB696&lt;&gt;0,1,0))</f>
        <v>0</v>
      </c>
      <c r="AC698" s="60">
        <f t="shared" ref="AC698" si="16305">IF(AB698&gt;0,AB698+1,IF(AC696&lt;&gt;0,1,0))</f>
        <v>0</v>
      </c>
      <c r="AD698" s="60">
        <f t="shared" ref="AD698" si="16306">IF(AC698&gt;0,AC698+1,IF(AD696&lt;&gt;0,1,0))</f>
        <v>0</v>
      </c>
      <c r="AE698" s="60">
        <f t="shared" ref="AE698" si="16307">IF(AD698&gt;0,AD698+1,IF(AE696&lt;&gt;0,1,0))</f>
        <v>0</v>
      </c>
      <c r="AF698" s="60">
        <f t="shared" ref="AF698" si="16308">IF(AE698&gt;0,AE698+1,IF(AF696&lt;&gt;0,1,0))</f>
        <v>0</v>
      </c>
      <c r="AG698" s="60">
        <f t="shared" ref="AG698" si="16309">IF(AF698&gt;0,AF698+1,IF(AG696&lt;&gt;0,1,0))</f>
        <v>0</v>
      </c>
      <c r="AH698" s="60">
        <f t="shared" ref="AH698" si="16310">IF(AG698&gt;0,AG698+1,IF(AH696&lt;&gt;0,1,0))</f>
        <v>0</v>
      </c>
      <c r="AI698" s="60">
        <f t="shared" ref="AI698" si="16311">IF(AH698&gt;0,AH698+1,IF(AI696&lt;&gt;0,1,0))</f>
        <v>0</v>
      </c>
      <c r="AJ698" s="60">
        <f t="shared" ref="AJ698" si="16312">IF(AI698&gt;0,AI698+1,IF(AJ696&lt;&gt;0,1,0))</f>
        <v>0</v>
      </c>
      <c r="AK698" s="60">
        <f t="shared" ref="AK698" si="16313">IF(AJ698&gt;0,AJ698+1,IF(AK696&lt;&gt;0,1,0))</f>
        <v>0</v>
      </c>
      <c r="AL698" s="60">
        <f t="shared" ref="AL698" si="16314">IF(AK698&gt;0,AK698+1,IF(AL696&lt;&gt;0,1,0))</f>
        <v>0</v>
      </c>
      <c r="AM698" s="60">
        <f t="shared" ref="AM698" si="16315">IF(AL698&gt;0,AL698+1,IF(AM696&lt;&gt;0,1,0))</f>
        <v>0</v>
      </c>
      <c r="AN698" s="60">
        <f t="shared" ref="AN698" si="16316">IF(AM698&gt;0,AM698+1,IF(AN696&lt;&gt;0,1,0))</f>
        <v>0</v>
      </c>
      <c r="AO698" s="60">
        <f t="shared" ref="AO698" si="16317">IF(AN698&gt;0,AN698+1,IF(AO696&lt;&gt;0,1,0))</f>
        <v>0</v>
      </c>
      <c r="AP698" s="60">
        <f t="shared" ref="AP698" si="16318">IF(AO698&gt;0,AO698+1,IF(AP696&lt;&gt;0,1,0))</f>
        <v>0</v>
      </c>
      <c r="AQ698" s="60">
        <f t="shared" ref="AQ698" si="16319">IF(AP698&gt;0,AP698+1,IF(AQ696&lt;&gt;0,1,0))</f>
        <v>0</v>
      </c>
      <c r="AR698" s="60">
        <f t="shared" ref="AR698" si="16320">IF(AQ698&gt;0,AQ698+1,IF(AR696&lt;&gt;0,1,0))</f>
        <v>0</v>
      </c>
      <c r="AS698" s="60">
        <f t="shared" ref="AS698" si="16321">IF(AR698&gt;0,AR698+1,IF(AS696&lt;&gt;0,1,0))</f>
        <v>0</v>
      </c>
      <c r="AT698" s="60">
        <f t="shared" ref="AT698" si="16322">IF(AS698&gt;0,AS698+1,IF(AT696&lt;&gt;0,1,0))</f>
        <v>0</v>
      </c>
      <c r="AU698" s="60">
        <f t="shared" ref="AU698" si="16323">IF(AT698&gt;0,AT698+1,IF(AU696&lt;&gt;0,1,0))</f>
        <v>0</v>
      </c>
      <c r="AV698" s="60">
        <f t="shared" ref="AV698" si="16324">IF(AU698&gt;0,AU698+1,IF(AV696&lt;&gt;0,1,0))</f>
        <v>0</v>
      </c>
      <c r="AW698" s="60">
        <f t="shared" ref="AW698" si="16325">IF(AV698&gt;0,AV698+1,IF(AW696&lt;&gt;0,1,0))</f>
        <v>0</v>
      </c>
      <c r="AX698" s="60">
        <f t="shared" ref="AX698" si="16326">IF(AW698&gt;0,AW698+1,IF(AX696&lt;&gt;0,1,0))</f>
        <v>0</v>
      </c>
      <c r="AY698" s="60">
        <f t="shared" ref="AY698" si="16327">IF(AX698&gt;0,AX698+1,IF(AY696&lt;&gt;0,1,0))</f>
        <v>0</v>
      </c>
      <c r="AZ698" s="60">
        <f t="shared" ref="AZ698" si="16328">IF(AY698&gt;0,AY698+1,IF(AZ696&lt;&gt;0,1,0))</f>
        <v>0</v>
      </c>
      <c r="BA698" s="60">
        <f t="shared" ref="BA698" si="16329">IF(AZ698&gt;0,AZ698+1,IF(BA696&lt;&gt;0,1,0))</f>
        <v>0</v>
      </c>
      <c r="BB698" s="60">
        <f t="shared" ref="BB698" si="16330">IF(BA698&gt;0,BA698+1,IF(BB696&lt;&gt;0,1,0))</f>
        <v>0</v>
      </c>
      <c r="BC698" s="60">
        <f t="shared" ref="BC698" si="16331">IF(BB698&gt;0,BB698+1,IF(BC696&lt;&gt;0,1,0))</f>
        <v>0</v>
      </c>
      <c r="BD698" s="60">
        <f t="shared" ref="BD698" si="16332">IF(BC698&gt;0,BC698+1,IF(BD696&lt;&gt;0,1,0))</f>
        <v>0</v>
      </c>
      <c r="BE698" s="60">
        <f t="shared" ref="BE698" si="16333">IF(BD698&gt;0,BD698+1,IF(BE696&lt;&gt;0,1,0))</f>
        <v>0</v>
      </c>
      <c r="BF698" s="60">
        <f t="shared" ref="BF698" si="16334">IF(BE698&gt;0,BE698+1,IF(BF696&lt;&gt;0,1,0))</f>
        <v>0</v>
      </c>
      <c r="BG698" s="60">
        <f t="shared" ref="BG698" si="16335">IF(BF698&gt;0,BF698+1,IF(BG696&lt;&gt;0,1,0))</f>
        <v>0</v>
      </c>
      <c r="BH698" s="60">
        <f t="shared" ref="BH698" si="16336">IF(BG698&gt;0,BG698+1,IF(BH696&lt;&gt;0,1,0))</f>
        <v>0</v>
      </c>
      <c r="BI698" s="60">
        <f t="shared" ref="BI698" si="16337">IF(BH698&gt;0,BH698+1,IF(BI696&lt;&gt;0,1,0))</f>
        <v>0</v>
      </c>
      <c r="BJ698" s="60">
        <f t="shared" ref="BJ698" si="16338">IF(BI698&gt;0,BI698+1,IF(BJ696&lt;&gt;0,1,0))</f>
        <v>0</v>
      </c>
      <c r="BK698" s="60">
        <f t="shared" ref="BK698" si="16339">IF(BJ698&gt;0,BJ698+1,IF(BK696&lt;&gt;0,1,0))</f>
        <v>0</v>
      </c>
      <c r="BL698" s="60">
        <f t="shared" ref="BL698" si="16340">IF(BK698&gt;0,BK698+1,IF(BL696&lt;&gt;0,1,0))</f>
        <v>0</v>
      </c>
      <c r="BM698" s="60">
        <f t="shared" ref="BM698" si="16341">IF(BL698&gt;0,BL698+1,IF(BM696&lt;&gt;0,1,0))</f>
        <v>0</v>
      </c>
      <c r="BN698" s="60">
        <f t="shared" ref="BN698" si="16342">IF(BM698&gt;0,BM698+1,IF(BN696&lt;&gt;0,1,0))</f>
        <v>0</v>
      </c>
      <c r="BO698" s="60">
        <f t="shared" ref="BO698" si="16343">IF(BN698&gt;0,BN698+1,IF(BO696&lt;&gt;0,1,0))</f>
        <v>0</v>
      </c>
      <c r="BP698" s="60">
        <f t="shared" ref="BP698" si="16344">IF(BO698&gt;0,BO698+1,IF(BP696&lt;&gt;0,1,0))</f>
        <v>0</v>
      </c>
      <c r="BQ698" s="60">
        <f t="shared" ref="BQ698" si="16345">IF(BP698&gt;0,BP698+1,IF(BQ696&lt;&gt;0,1,0))</f>
        <v>0</v>
      </c>
      <c r="BR698" s="60">
        <f t="shared" ref="BR698" si="16346">IF(BQ698&gt;0,BQ698+1,IF(BR696&lt;&gt;0,1,0))</f>
        <v>0</v>
      </c>
      <c r="BS698" s="60">
        <f t="shared" ref="BS698" si="16347">IF(BR698&gt;0,BR698+1,IF(BS696&lt;&gt;0,1,0))</f>
        <v>0</v>
      </c>
      <c r="BT698" s="60">
        <f t="shared" ref="BT698" si="16348">IF(BS698&gt;0,BS698+1,IF(BT696&lt;&gt;0,1,0))</f>
        <v>0</v>
      </c>
      <c r="BU698" s="60">
        <f t="shared" ref="BU698" si="16349">IF(BT698&gt;0,BT698+1,IF(BU696&lt;&gt;0,1,0))</f>
        <v>0</v>
      </c>
      <c r="BV698" s="60">
        <f t="shared" ref="BV698" si="16350">IF(BU698&gt;0,BU698+1,IF(BV696&lt;&gt;0,1,0))</f>
        <v>0</v>
      </c>
      <c r="BW698" s="60">
        <f t="shared" ref="BW698" si="16351">IF(BV698&gt;0,BV698+1,IF(BW696&lt;&gt;0,1,0))</f>
        <v>0</v>
      </c>
      <c r="BX698" s="60">
        <f t="shared" ref="BX698" si="16352">IF(BW698&gt;0,BW698+1,IF(BX696&lt;&gt;0,1,0))</f>
        <v>0</v>
      </c>
      <c r="BY698" s="298"/>
      <c r="BZ698" s="300"/>
      <c r="CA698" s="302"/>
      <c r="CB698" s="302"/>
    </row>
    <row r="699" spans="1:96" s="98" customFormat="1" ht="14.4" hidden="1" customHeight="1" x14ac:dyDescent="0.3">
      <c r="A699" s="97"/>
      <c r="B699" s="119"/>
      <c r="C699" s="73"/>
      <c r="D699" s="73"/>
      <c r="E699" s="73"/>
      <c r="F699" s="73"/>
      <c r="G699" s="73"/>
      <c r="H699" s="73"/>
      <c r="I699" s="73"/>
      <c r="J699" s="73"/>
      <c r="K699" s="73"/>
      <c r="L699" s="58"/>
      <c r="M699" s="7"/>
      <c r="N699" s="160"/>
      <c r="P699" s="59" t="s">
        <v>142</v>
      </c>
      <c r="Q699" s="60">
        <f>Q698</f>
        <v>0</v>
      </c>
      <c r="R699" s="60">
        <f>IF(R698=0,0,IF(OR(Q699=0,Q699=12),1,Q699+1))</f>
        <v>0</v>
      </c>
      <c r="S699" s="60">
        <f t="shared" ref="S699" si="16353">IF(S698=0,0,IF(OR(R699=0,R699=12),1,R699+1))</f>
        <v>0</v>
      </c>
      <c r="T699" s="60">
        <f t="shared" ref="T699" si="16354">IF(T698=0,0,IF(OR(S699=0,S699=12),1,S699+1))</f>
        <v>0</v>
      </c>
      <c r="U699" s="60">
        <f t="shared" ref="U699" si="16355">IF(U698=0,0,IF(OR(T699=0,T699=12),1,T699+1))</f>
        <v>0</v>
      </c>
      <c r="V699" s="60">
        <f t="shared" ref="V699" si="16356">IF(V698=0,0,IF(OR(U699=0,U699=12),1,U699+1))</f>
        <v>0</v>
      </c>
      <c r="W699" s="60">
        <f t="shared" ref="W699" si="16357">IF(W698=0,0,IF(OR(V699=0,V699=12),1,V699+1))</f>
        <v>0</v>
      </c>
      <c r="X699" s="60">
        <f t="shared" ref="X699" si="16358">IF(X698=0,0,IF(OR(W699=0,W699=12),1,W699+1))</f>
        <v>0</v>
      </c>
      <c r="Y699" s="60">
        <f t="shared" ref="Y699" si="16359">IF(Y698=0,0,IF(OR(X699=0,X699=12),1,X699+1))</f>
        <v>0</v>
      </c>
      <c r="Z699" s="60">
        <f t="shared" ref="Z699" si="16360">IF(Z698=0,0,IF(OR(Y699=0,Y699=12),1,Y699+1))</f>
        <v>0</v>
      </c>
      <c r="AA699" s="60">
        <f t="shared" ref="AA699" si="16361">IF(AA698=0,0,IF(OR(Z699=0,Z699=12),1,Z699+1))</f>
        <v>0</v>
      </c>
      <c r="AB699" s="60">
        <f t="shared" ref="AB699" si="16362">IF(AB698=0,0,IF(OR(AA699=0,AA699=12),1,AA699+1))</f>
        <v>0</v>
      </c>
      <c r="AC699" s="60">
        <f t="shared" ref="AC699" si="16363">IF(AC698=0,0,IF(OR(AB699=0,AB699=12),1,AB699+1))</f>
        <v>0</v>
      </c>
      <c r="AD699" s="60">
        <f t="shared" ref="AD699" si="16364">IF(AD698=0,0,IF(OR(AC699=0,AC699=12),1,AC699+1))</f>
        <v>0</v>
      </c>
      <c r="AE699" s="60">
        <f t="shared" ref="AE699" si="16365">IF(AE698=0,0,IF(OR(AD699=0,AD699=12),1,AD699+1))</f>
        <v>0</v>
      </c>
      <c r="AF699" s="60">
        <f t="shared" ref="AF699" si="16366">IF(AF698=0,0,IF(OR(AE699=0,AE699=12),1,AE699+1))</f>
        <v>0</v>
      </c>
      <c r="AG699" s="60">
        <f t="shared" ref="AG699" si="16367">IF(AG698=0,0,IF(OR(AF699=0,AF699=12),1,AF699+1))</f>
        <v>0</v>
      </c>
      <c r="AH699" s="60">
        <f t="shared" ref="AH699" si="16368">IF(AH698=0,0,IF(OR(AG699=0,AG699=12),1,AG699+1))</f>
        <v>0</v>
      </c>
      <c r="AI699" s="60">
        <f t="shared" ref="AI699" si="16369">IF(AI698=0,0,IF(OR(AH699=0,AH699=12),1,AH699+1))</f>
        <v>0</v>
      </c>
      <c r="AJ699" s="60">
        <f t="shared" ref="AJ699" si="16370">IF(AJ698=0,0,IF(OR(AI699=0,AI699=12),1,AI699+1))</f>
        <v>0</v>
      </c>
      <c r="AK699" s="60">
        <f t="shared" ref="AK699" si="16371">IF(AK698=0,0,IF(OR(AJ699=0,AJ699=12),1,AJ699+1))</f>
        <v>0</v>
      </c>
      <c r="AL699" s="60">
        <f t="shared" ref="AL699" si="16372">IF(AL698=0,0,IF(OR(AK699=0,AK699=12),1,AK699+1))</f>
        <v>0</v>
      </c>
      <c r="AM699" s="60">
        <f t="shared" ref="AM699" si="16373">IF(AM698=0,0,IF(OR(AL699=0,AL699=12),1,AL699+1))</f>
        <v>0</v>
      </c>
      <c r="AN699" s="60">
        <f t="shared" ref="AN699" si="16374">IF(AN698=0,0,IF(OR(AM699=0,AM699=12),1,AM699+1))</f>
        <v>0</v>
      </c>
      <c r="AO699" s="60">
        <f t="shared" ref="AO699" si="16375">IF(AO698=0,0,IF(OR(AN699=0,AN699=12),1,AN699+1))</f>
        <v>0</v>
      </c>
      <c r="AP699" s="60">
        <f t="shared" ref="AP699" si="16376">IF(AP698=0,0,IF(OR(AO699=0,AO699=12),1,AO699+1))</f>
        <v>0</v>
      </c>
      <c r="AQ699" s="60">
        <f t="shared" ref="AQ699" si="16377">IF(AQ698=0,0,IF(OR(AP699=0,AP699=12),1,AP699+1))</f>
        <v>0</v>
      </c>
      <c r="AR699" s="60">
        <f t="shared" ref="AR699" si="16378">IF(AR698=0,0,IF(OR(AQ699=0,AQ699=12),1,AQ699+1))</f>
        <v>0</v>
      </c>
      <c r="AS699" s="60">
        <f t="shared" ref="AS699" si="16379">IF(AS698=0,0,IF(OR(AR699=0,AR699=12),1,AR699+1))</f>
        <v>0</v>
      </c>
      <c r="AT699" s="60">
        <f t="shared" ref="AT699" si="16380">IF(AT698=0,0,IF(OR(AS699=0,AS699=12),1,AS699+1))</f>
        <v>0</v>
      </c>
      <c r="AU699" s="60">
        <f t="shared" ref="AU699" si="16381">IF(AU698=0,0,IF(OR(AT699=0,AT699=12),1,AT699+1))</f>
        <v>0</v>
      </c>
      <c r="AV699" s="60">
        <f t="shared" ref="AV699" si="16382">IF(AV698=0,0,IF(OR(AU699=0,AU699=12),1,AU699+1))</f>
        <v>0</v>
      </c>
      <c r="AW699" s="60">
        <f t="shared" ref="AW699" si="16383">IF(AW698=0,0,IF(OR(AV699=0,AV699=12),1,AV699+1))</f>
        <v>0</v>
      </c>
      <c r="AX699" s="60">
        <f t="shared" ref="AX699" si="16384">IF(AX698=0,0,IF(OR(AW699=0,AW699=12),1,AW699+1))</f>
        <v>0</v>
      </c>
      <c r="AY699" s="60">
        <f t="shared" ref="AY699" si="16385">IF(AY698=0,0,IF(OR(AX699=0,AX699=12),1,AX699+1))</f>
        <v>0</v>
      </c>
      <c r="AZ699" s="60">
        <f t="shared" ref="AZ699" si="16386">IF(AZ698=0,0,IF(OR(AY699=0,AY699=12),1,AY699+1))</f>
        <v>0</v>
      </c>
      <c r="BA699" s="60">
        <f t="shared" ref="BA699" si="16387">IF(BA698=0,0,IF(OR(AZ699=0,AZ699=12),1,AZ699+1))</f>
        <v>0</v>
      </c>
      <c r="BB699" s="60">
        <f t="shared" ref="BB699" si="16388">IF(BB698=0,0,IF(OR(BA699=0,BA699=12),1,BA699+1))</f>
        <v>0</v>
      </c>
      <c r="BC699" s="60">
        <f t="shared" ref="BC699" si="16389">IF(BC698=0,0,IF(OR(BB699=0,BB699=12),1,BB699+1))</f>
        <v>0</v>
      </c>
      <c r="BD699" s="60">
        <f t="shared" ref="BD699" si="16390">IF(BD698=0,0,IF(OR(BC699=0,BC699=12),1,BC699+1))</f>
        <v>0</v>
      </c>
      <c r="BE699" s="60">
        <f t="shared" ref="BE699" si="16391">IF(BE698=0,0,IF(OR(BD699=0,BD699=12),1,BD699+1))</f>
        <v>0</v>
      </c>
      <c r="BF699" s="60">
        <f t="shared" ref="BF699" si="16392">IF(BF698=0,0,IF(OR(BE699=0,BE699=12),1,BE699+1))</f>
        <v>0</v>
      </c>
      <c r="BG699" s="60">
        <f t="shared" ref="BG699" si="16393">IF(BG698=0,0,IF(OR(BF699=0,BF699=12),1,BF699+1))</f>
        <v>0</v>
      </c>
      <c r="BH699" s="60">
        <f t="shared" ref="BH699" si="16394">IF(BH698=0,0,IF(OR(BG699=0,BG699=12),1,BG699+1))</f>
        <v>0</v>
      </c>
      <c r="BI699" s="60">
        <f t="shared" ref="BI699" si="16395">IF(BI698=0,0,IF(OR(BH699=0,BH699=12),1,BH699+1))</f>
        <v>0</v>
      </c>
      <c r="BJ699" s="60">
        <f t="shared" ref="BJ699" si="16396">IF(BJ698=0,0,IF(OR(BI699=0,BI699=12),1,BI699+1))</f>
        <v>0</v>
      </c>
      <c r="BK699" s="60">
        <f t="shared" ref="BK699" si="16397">IF(BK698=0,0,IF(OR(BJ699=0,BJ699=12),1,BJ699+1))</f>
        <v>0</v>
      </c>
      <c r="BL699" s="60">
        <f t="shared" ref="BL699" si="16398">IF(BL698=0,0,IF(OR(BK699=0,BK699=12),1,BK699+1))</f>
        <v>0</v>
      </c>
      <c r="BM699" s="60">
        <f t="shared" ref="BM699" si="16399">IF(BM698=0,0,IF(OR(BL699=0,BL699=12),1,BL699+1))</f>
        <v>0</v>
      </c>
      <c r="BN699" s="60">
        <f t="shared" ref="BN699" si="16400">IF(BN698=0,0,IF(OR(BM699=0,BM699=12),1,BM699+1))</f>
        <v>0</v>
      </c>
      <c r="BO699" s="60">
        <f t="shared" ref="BO699" si="16401">IF(BO698=0,0,IF(OR(BN699=0,BN699=12),1,BN699+1))</f>
        <v>0</v>
      </c>
      <c r="BP699" s="60">
        <f t="shared" ref="BP699" si="16402">IF(BP698=0,0,IF(OR(BO699=0,BO699=12),1,BO699+1))</f>
        <v>0</v>
      </c>
      <c r="BQ699" s="60">
        <f t="shared" ref="BQ699" si="16403">IF(BQ698=0,0,IF(OR(BP699=0,BP699=12),1,BP699+1))</f>
        <v>0</v>
      </c>
      <c r="BR699" s="60">
        <f t="shared" ref="BR699" si="16404">IF(BR698=0,0,IF(OR(BQ699=0,BQ699=12),1,BQ699+1))</f>
        <v>0</v>
      </c>
      <c r="BS699" s="60">
        <f t="shared" ref="BS699" si="16405">IF(BS698=0,0,IF(OR(BR699=0,BR699=12),1,BR699+1))</f>
        <v>0</v>
      </c>
      <c r="BT699" s="60">
        <f t="shared" ref="BT699" si="16406">IF(BT698=0,0,IF(OR(BS699=0,BS699=12),1,BS699+1))</f>
        <v>0</v>
      </c>
      <c r="BU699" s="60">
        <f t="shared" ref="BU699" si="16407">IF(BU698=0,0,IF(OR(BT699=0,BT699=12),1,BT699+1))</f>
        <v>0</v>
      </c>
      <c r="BV699" s="60">
        <f t="shared" ref="BV699" si="16408">IF(BV698=0,0,IF(OR(BU699=0,BU699=12),1,BU699+1))</f>
        <v>0</v>
      </c>
      <c r="BW699" s="60">
        <f t="shared" ref="BW699" si="16409">IF(BW698=0,0,IF(OR(BV699=0,BV699=12),1,BV699+1))</f>
        <v>0</v>
      </c>
      <c r="BX699" s="60">
        <f t="shared" ref="BX699" si="16410">IF(BX698=0,0,IF(OR(BW699=0,BW699=12),1,BW699+1))</f>
        <v>0</v>
      </c>
      <c r="BY699" s="298"/>
      <c r="BZ699" s="300"/>
      <c r="CA699" s="302"/>
      <c r="CB699" s="302"/>
    </row>
    <row r="700" spans="1:96" s="98" customFormat="1" ht="43.2" x14ac:dyDescent="0.3">
      <c r="A700" s="97"/>
      <c r="B700" s="119"/>
      <c r="C700" s="73"/>
      <c r="D700" s="73"/>
      <c r="E700" s="73"/>
      <c r="F700" s="73"/>
      <c r="G700" s="73"/>
      <c r="H700" s="73"/>
      <c r="I700" s="73"/>
      <c r="J700" s="73"/>
      <c r="K700" s="73"/>
      <c r="L700" s="58"/>
      <c r="M700" s="7"/>
      <c r="N700" s="160"/>
      <c r="P700" s="57" t="s">
        <v>221</v>
      </c>
      <c r="Q700" s="62">
        <f>IF(Q699&gt;0,IF(Q703&gt;$K696,$K696,Q703),0)</f>
        <v>0</v>
      </c>
      <c r="R700" s="62">
        <f>IF(R699&gt;0,IF((SUMIFS($Q702:Q702,$Q699:Q699,12)+IF(Q699=12,0,Q700)+R703)&gt;=$K696,$K696-FLOOR(SUMIFS($Q702:Q702,$Q699:Q699,12),1),IF(R699=1,R703,R703+Q700)),0)</f>
        <v>0</v>
      </c>
      <c r="S700" s="62">
        <f>IF(S699&gt;0,IF((SUMIFS($Q702:R702,$Q699:R699,12)+IF(R699=12,0,R700)+S703)&gt;=$K696,$K696-FLOOR(SUMIFS($Q702:R702,$Q699:R699,12),1),IF(S699=1,S703,S703+R700)),0)</f>
        <v>0</v>
      </c>
      <c r="T700" s="62">
        <f>IF(T699&gt;0,IF((SUMIFS($Q702:S702,$Q699:S699,12)+IF(S699=12,0,S700)+T703)&gt;=$K696,$K696-FLOOR(SUMIFS($Q702:S702,$Q699:S699,12),1),IF(T699=1,T703,T703+S700)),0)</f>
        <v>0</v>
      </c>
      <c r="U700" s="62">
        <f>IF(U699&gt;0,IF((SUMIFS($Q702:T702,$Q699:T699,12)+IF(T699=12,0,T700)+U703)&gt;=$K696,$K696-FLOOR(SUMIFS($Q702:T702,$Q699:T699,12),1),IF(U699=1,U703,U703+T700)),0)</f>
        <v>0</v>
      </c>
      <c r="V700" s="62">
        <f>IF(V699&gt;0,IF((SUMIFS($Q702:U702,$Q699:U699,12)+IF(U699=12,0,U700)+V703)&gt;=$K696,$K696-FLOOR(SUMIFS($Q702:U702,$Q699:U699,12),1),IF(V699=1,V703,V703+U700)),0)</f>
        <v>0</v>
      </c>
      <c r="W700" s="62">
        <f>IF(W699&gt;0,IF((SUMIFS($Q702:V702,$Q699:V699,12)+IF(V699=12,0,V700)+W703)&gt;=$K696,$K696-FLOOR(SUMIFS($Q702:V702,$Q699:V699,12),1),IF(W699=1,W703,W703+V700)),0)</f>
        <v>0</v>
      </c>
      <c r="X700" s="62">
        <f>IF(X699&gt;0,IF((SUMIFS($Q702:W702,$Q699:W699,12)+IF(W699=12,0,W700)+X703)&gt;=$K696,$K696-FLOOR(SUMIFS($Q702:W702,$Q699:W699,12),1),IF(X699=1,X703,X703+W700)),0)</f>
        <v>0</v>
      </c>
      <c r="Y700" s="62">
        <f>IF(Y699&gt;0,IF((SUMIFS($Q702:X702,$Q699:X699,12)+IF(X699=12,0,X700)+Y703)&gt;=$K696,$K696-FLOOR(SUMIFS($Q702:X702,$Q699:X699,12),1),IF(Y699=1,Y703,Y703+X700)),0)</f>
        <v>0</v>
      </c>
      <c r="Z700" s="62">
        <f>IF(Z699&gt;0,IF((SUMIFS($Q702:Y702,$Q699:Y699,12)+IF(Y699=12,0,Y700)+Z703)&gt;=$K696,$K696-FLOOR(SUMIFS($Q702:Y702,$Q699:Y699,12),1),IF(Z699=1,Z703,Z703+Y700)),0)</f>
        <v>0</v>
      </c>
      <c r="AA700" s="62">
        <f>IF(AA699&gt;0,IF((SUMIFS($Q702:Z702,$Q699:Z699,12)+IF(Z699=12,0,Z700)+AA703)&gt;=$K696,$K696-FLOOR(SUMIFS($Q702:Z702,$Q699:Z699,12),1),IF(AA699=1,AA703,AA703+Z700)),0)</f>
        <v>0</v>
      </c>
      <c r="AB700" s="62">
        <f>IF(AB699&gt;0,IF((SUMIFS($Q702:AA702,$Q699:AA699,12)+IF(AA699=12,0,AA700)+AB703)&gt;=$K696,$K696-FLOOR(SUMIFS($Q702:AA702,$Q699:AA699,12),1),IF(AB699=1,AB703,AB703+AA700)),0)</f>
        <v>0</v>
      </c>
      <c r="AC700" s="62">
        <f>IF(AC699&gt;0,IF((SUMIFS($Q702:AB702,$Q699:AB699,12)+IF(AB699=12,0,AB700)+AC703)&gt;=$K696,$K696-FLOOR(SUMIFS($Q702:AB702,$Q699:AB699,12),1),IF(AC699=1,AC703,AC703+AB700)),0)</f>
        <v>0</v>
      </c>
      <c r="AD700" s="62">
        <f>IF(AD699&gt;0,IF((SUMIFS($Q702:AC702,$Q699:AC699,12)+IF(AC699=12,0,AC700)+AD703)&gt;=$K696,$K696-FLOOR(SUMIFS($Q702:AC702,$Q699:AC699,12),1),IF(AD699=1,AD703,AD703+AC700)),0)</f>
        <v>0</v>
      </c>
      <c r="AE700" s="62">
        <f>IF(AE699&gt;0,IF((SUMIFS($Q702:AD702,$Q699:AD699,12)+IF(AD699=12,0,AD700)+AE703)&gt;=$K696,$K696-FLOOR(SUMIFS($Q702:AD702,$Q699:AD699,12),1),IF(AE699=1,AE703,AE703+AD700)),0)</f>
        <v>0</v>
      </c>
      <c r="AF700" s="62">
        <f>IF(AF699&gt;0,IF((SUMIFS($Q702:AE702,$Q699:AE699,12)+IF(AE699=12,0,AE700)+AF703)&gt;=$K696,$K696-FLOOR(SUMIFS($Q702:AE702,$Q699:AE699,12),1),IF(AF699=1,AF703,AF703+AE700)),0)</f>
        <v>0</v>
      </c>
      <c r="AG700" s="62">
        <f>IF(AG699&gt;0,IF((SUMIFS($Q702:AF702,$Q699:AF699,12)+IF(AF699=12,0,AF700)+AG703)&gt;=$K696,$K696-FLOOR(SUMIFS($Q702:AF702,$Q699:AF699,12),1),IF(AG699=1,AG703,AG703+AF700)),0)</f>
        <v>0</v>
      </c>
      <c r="AH700" s="62">
        <f>IF(AH699&gt;0,IF((SUMIFS($Q702:AG702,$Q699:AG699,12)+IF(AG699=12,0,AG700)+AH703)&gt;=$K696,$K696-FLOOR(SUMIFS($Q702:AG702,$Q699:AG699,12),1),IF(AH699=1,AH703,AH703+AG700)),0)</f>
        <v>0</v>
      </c>
      <c r="AI700" s="62">
        <f>IF(AI699&gt;0,IF((SUMIFS($Q702:AH702,$Q699:AH699,12)+IF(AH699=12,0,AH700)+AI703)&gt;=$K696,$K696-FLOOR(SUMIFS($Q702:AH702,$Q699:AH699,12),1),IF(AI699=1,AI703,AI703+AH700)),0)</f>
        <v>0</v>
      </c>
      <c r="AJ700" s="62">
        <f>IF(AJ699&gt;0,IF((SUMIFS($Q702:AI702,$Q699:AI699,12)+IF(AI699=12,0,AI700)+AJ703)&gt;=$K696,$K696-FLOOR(SUMIFS($Q702:AI702,$Q699:AI699,12),1),IF(AJ699=1,AJ703,AJ703+AI700)),0)</f>
        <v>0</v>
      </c>
      <c r="AK700" s="62">
        <f>IF(AK699&gt;0,IF((SUMIFS($Q702:AJ702,$Q699:AJ699,12)+IF(AJ699=12,0,AJ700)+AK703)&gt;=$K696,$K696-FLOOR(SUMIFS($Q702:AJ702,$Q699:AJ699,12),1),IF(AK699=1,AK703,AK703+AJ700)),0)</f>
        <v>0</v>
      </c>
      <c r="AL700" s="62">
        <f>IF(AL699&gt;0,IF((SUMIFS($Q702:AK702,$Q699:AK699,12)+IF(AK699=12,0,AK700)+AL703)&gt;=$K696,$K696-FLOOR(SUMIFS($Q702:AK702,$Q699:AK699,12),1),IF(AL699=1,AL703,AL703+AK700)),0)</f>
        <v>0</v>
      </c>
      <c r="AM700" s="62">
        <f>IF(AM699&gt;0,IF((SUMIFS($Q702:AL702,$Q699:AL699,12)+IF(AL699=12,0,AL700)+AM703)&gt;=$K696,$K696-FLOOR(SUMIFS($Q702:AL702,$Q699:AL699,12),1),IF(AM699=1,AM703,AM703+AL700)),0)</f>
        <v>0</v>
      </c>
      <c r="AN700" s="62">
        <f>IF(AN699&gt;0,IF((SUMIFS($Q702:AM702,$Q699:AM699,12)+IF(AM699=12,0,AM700)+AN703)&gt;=$K696,$K696-FLOOR(SUMIFS($Q702:AM702,$Q699:AM699,12),1),IF(AN699=1,AN703,AN703+AM700)),0)</f>
        <v>0</v>
      </c>
      <c r="AO700" s="62">
        <f>IF(AO699&gt;0,IF((SUMIFS($Q702:AN702,$Q699:AN699,12)+IF(AN699=12,0,AN700)+AO703)&gt;=$K696,$K696-FLOOR(SUMIFS($Q702:AN702,$Q699:AN699,12),1),IF(AO699=1,AO703,AO703+AN700)),0)</f>
        <v>0</v>
      </c>
      <c r="AP700" s="62">
        <f>IF(AP699&gt;0,IF((SUMIFS($Q702:AO702,$Q699:AO699,12)+IF(AO699=12,0,AO700)+AP703)&gt;=$K696,$K696-FLOOR(SUMIFS($Q702:AO702,$Q699:AO699,12),1),IF(AP699=1,AP703,AP703+AO700)),0)</f>
        <v>0</v>
      </c>
      <c r="AQ700" s="62">
        <f>IF(AQ699&gt;0,IF((SUMIFS($Q702:AP702,$Q699:AP699,12)+IF(AP699=12,0,AP700)+AQ703)&gt;=$K696,$K696-FLOOR(SUMIFS($Q702:AP702,$Q699:AP699,12),1),IF(AQ699=1,AQ703,AQ703+AP700)),0)</f>
        <v>0</v>
      </c>
      <c r="AR700" s="62">
        <f>IF(AR699&gt;0,IF((SUMIFS($Q702:AQ702,$Q699:AQ699,12)+IF(AQ699=12,0,AQ700)+AR703)&gt;=$K696,$K696-FLOOR(SUMIFS($Q702:AQ702,$Q699:AQ699,12),1),IF(AR699=1,AR703,AR703+AQ700)),0)</f>
        <v>0</v>
      </c>
      <c r="AS700" s="62">
        <f>IF(AS699&gt;0,IF((SUMIFS($Q702:AR702,$Q699:AR699,12)+IF(AR699=12,0,AR700)+AS703)&gt;=$K696,$K696-FLOOR(SUMIFS($Q702:AR702,$Q699:AR699,12),1),IF(AS699=1,AS703,AS703+AR700)),0)</f>
        <v>0</v>
      </c>
      <c r="AT700" s="62">
        <f>IF(AT699&gt;0,IF((SUMIFS($Q702:AS702,$Q699:AS699,12)+IF(AS699=12,0,AS700)+AT703)&gt;=$K696,$K696-FLOOR(SUMIFS($Q702:AS702,$Q699:AS699,12),1),IF(AT699=1,AT703,AT703+AS700)),0)</f>
        <v>0</v>
      </c>
      <c r="AU700" s="62">
        <f>IF(AU699&gt;0,IF((SUMIFS($Q702:AT702,$Q699:AT699,12)+IF(AT699=12,0,AT700)+AU703)&gt;=$K696,$K696-FLOOR(SUMIFS($Q702:AT702,$Q699:AT699,12),1),IF(AU699=1,AU703,AU703+AT700)),0)</f>
        <v>0</v>
      </c>
      <c r="AV700" s="62">
        <f>IF(AV699&gt;0,IF((SUMIFS($Q702:AU702,$Q699:AU699,12)+IF(AU699=12,0,AU700)+AV703)&gt;=$K696,$K696-FLOOR(SUMIFS($Q702:AU702,$Q699:AU699,12),1),IF(AV699=1,AV703,AV703+AU700)),0)</f>
        <v>0</v>
      </c>
      <c r="AW700" s="62">
        <f>IF(AW699&gt;0,IF((SUMIFS($Q702:AV702,$Q699:AV699,12)+IF(AV699=12,0,AV700)+AW703)&gt;=$K696,$K696-FLOOR(SUMIFS($Q702:AV702,$Q699:AV699,12),1),IF(AW699=1,AW703,AW703+AV700)),0)</f>
        <v>0</v>
      </c>
      <c r="AX700" s="62">
        <f>IF(AX699&gt;0,IF((SUMIFS($Q702:AW702,$Q699:AW699,12)+IF(AW699=12,0,AW700)+AX703)&gt;=$K696,$K696-FLOOR(SUMIFS($Q702:AW702,$Q699:AW699,12),1),IF(AX699=1,AX703,AX703+AW700)),0)</f>
        <v>0</v>
      </c>
      <c r="AY700" s="62">
        <f>IF(AY699&gt;0,IF((SUMIFS($Q702:AX702,$Q699:AX699,12)+IF(AX699=12,0,AX700)+AY703)&gt;=$K696,$K696-FLOOR(SUMIFS($Q702:AX702,$Q699:AX699,12),1),IF(AY699=1,AY703,AY703+AX700)),0)</f>
        <v>0</v>
      </c>
      <c r="AZ700" s="62">
        <f>IF(AZ699&gt;0,IF((SUMIFS($Q702:AY702,$Q699:AY699,12)+IF(AY699=12,0,AY700)+AZ703)&gt;=$K696,$K696-FLOOR(SUMIFS($Q702:AY702,$Q699:AY699,12),1),IF(AZ699=1,AZ703,AZ703+AY700)),0)</f>
        <v>0</v>
      </c>
      <c r="BA700" s="62">
        <f>IF(BA699&gt;0,IF((SUMIFS($Q702:AZ702,$Q699:AZ699,12)+IF(AZ699=12,0,AZ700)+BA703)&gt;=$K696,$K696-FLOOR(SUMIFS($Q702:AZ702,$Q699:AZ699,12),1),IF(BA699=1,BA703,BA703+AZ700)),0)</f>
        <v>0</v>
      </c>
      <c r="BB700" s="62">
        <f>IF(BB699&gt;0,IF((SUMIFS($Q702:BA702,$Q699:BA699,12)+IF(BA699=12,0,BA700)+BB703)&gt;=$K696,$K696-FLOOR(SUMIFS($Q702:BA702,$Q699:BA699,12),1),IF(BB699=1,BB703,BB703+BA700)),0)</f>
        <v>0</v>
      </c>
      <c r="BC700" s="62">
        <f>IF(BC699&gt;0,IF((SUMIFS($Q702:BB702,$Q699:BB699,12)+IF(BB699=12,0,BB700)+BC703)&gt;=$K696,$K696-FLOOR(SUMIFS($Q702:BB702,$Q699:BB699,12),1),IF(BC699=1,BC703,BC703+BB700)),0)</f>
        <v>0</v>
      </c>
      <c r="BD700" s="62">
        <f>IF(BD699&gt;0,IF((SUMIFS($Q702:BC702,$Q699:BC699,12)+IF(BC699=12,0,BC700)+BD703)&gt;=$K696,$K696-FLOOR(SUMIFS($Q702:BC702,$Q699:BC699,12),1),IF(BD699=1,BD703,BD703+BC700)),0)</f>
        <v>0</v>
      </c>
      <c r="BE700" s="62">
        <f>IF(BE699&gt;0,IF((SUMIFS($Q702:BD702,$Q699:BD699,12)+IF(BD699=12,0,BD700)+BE703)&gt;=$K696,$K696-FLOOR(SUMIFS($Q702:BD702,$Q699:BD699,12),1),IF(BE699=1,BE703,BE703+BD700)),0)</f>
        <v>0</v>
      </c>
      <c r="BF700" s="62">
        <f>IF(BF699&gt;0,IF((SUMIFS($Q702:BE702,$Q699:BE699,12)+IF(BE699=12,0,BE700)+BF703)&gt;=$K696,$K696-FLOOR(SUMIFS($Q702:BE702,$Q699:BE699,12),1),IF(BF699=1,BF703,BF703+BE700)),0)</f>
        <v>0</v>
      </c>
      <c r="BG700" s="62">
        <f>IF(BG699&gt;0,IF((SUMIFS($Q702:BF702,$Q699:BF699,12)+IF(BF699=12,0,BF700)+BG703)&gt;=$K696,$K696-FLOOR(SUMIFS($Q702:BF702,$Q699:BF699,12),1),IF(BG699=1,BG703,BG703+BF700)),0)</f>
        <v>0</v>
      </c>
      <c r="BH700" s="62">
        <f>IF(BH699&gt;0,IF((SUMIFS($Q702:BG702,$Q699:BG699,12)+IF(BG699=12,0,BG700)+BH703)&gt;=$K696,$K696-FLOOR(SUMIFS($Q702:BG702,$Q699:BG699,12),1),IF(BH699=1,BH703,BH703+BG700)),0)</f>
        <v>0</v>
      </c>
      <c r="BI700" s="62">
        <f>IF(BI699&gt;0,IF((SUMIFS($Q702:BH702,$Q699:BH699,12)+IF(BH699=12,0,BH700)+BI703)&gt;=$K696,$K696-FLOOR(SUMIFS($Q702:BH702,$Q699:BH699,12),1),IF(BI699=1,BI703,BI703+BH700)),0)</f>
        <v>0</v>
      </c>
      <c r="BJ700" s="62">
        <f>IF(BJ699&gt;0,IF((SUMIFS($Q702:BI702,$Q699:BI699,12)+IF(BI699=12,0,BI700)+BJ703)&gt;=$K696,$K696-FLOOR(SUMIFS($Q702:BI702,$Q699:BI699,12),1),IF(BJ699=1,BJ703,BJ703+BI700)),0)</f>
        <v>0</v>
      </c>
      <c r="BK700" s="62">
        <f>IF(BK699&gt;0,IF((SUMIFS($Q702:BJ702,$Q699:BJ699,12)+IF(BJ699=12,0,BJ700)+BK703)&gt;=$K696,$K696-FLOOR(SUMIFS($Q702:BJ702,$Q699:BJ699,12),1),IF(BK699=1,BK703,BK703+BJ700)),0)</f>
        <v>0</v>
      </c>
      <c r="BL700" s="62">
        <f>IF(BL699&gt;0,IF((SUMIFS($Q702:BK702,$Q699:BK699,12)+IF(BK699=12,0,BK700)+BL703)&gt;=$K696,$K696-FLOOR(SUMIFS($Q702:BK702,$Q699:BK699,12),1),IF(BL699=1,BL703,BL703+BK700)),0)</f>
        <v>0</v>
      </c>
      <c r="BM700" s="62">
        <f>IF(BM699&gt;0,IF((SUMIFS($Q702:BL702,$Q699:BL699,12)+IF(BL699=12,0,BL700)+BM703)&gt;=$K696,$K696-FLOOR(SUMIFS($Q702:BL702,$Q699:BL699,12),1),IF(BM699=1,BM703,BM703+BL700)),0)</f>
        <v>0</v>
      </c>
      <c r="BN700" s="62">
        <f>IF(BN699&gt;0,IF((SUMIFS($Q702:BM702,$Q699:BM699,12)+IF(BM699=12,0,BM700)+BN703)&gt;=$K696,$K696-FLOOR(SUMIFS($Q702:BM702,$Q699:BM699,12),1),IF(BN699=1,BN703,BN703+BM700)),0)</f>
        <v>0</v>
      </c>
      <c r="BO700" s="62">
        <f>IF(BO699&gt;0,IF((SUMIFS($Q702:BN702,$Q699:BN699,12)+IF(BN699=12,0,BN700)+BO703)&gt;=$K696,$K696-FLOOR(SUMIFS($Q702:BN702,$Q699:BN699,12),1),IF(BO699=1,BO703,BO703+BN700)),0)</f>
        <v>0</v>
      </c>
      <c r="BP700" s="62">
        <f>IF(BP699&gt;0,IF((SUMIFS($Q702:BO702,$Q699:BO699,12)+IF(BO699=12,0,BO700)+BP703)&gt;=$K696,$K696-FLOOR(SUMIFS($Q702:BO702,$Q699:BO699,12),1),IF(BP699=1,BP703,BP703+BO700)),0)</f>
        <v>0</v>
      </c>
      <c r="BQ700" s="62">
        <f>IF(BQ699&gt;0,IF((SUMIFS($Q702:BP702,$Q699:BP699,12)+IF(BP699=12,0,BP700)+BQ703)&gt;=$K696,$K696-FLOOR(SUMIFS($Q702:BP702,$Q699:BP699,12),1),IF(BQ699=1,BQ703,BQ703+BP700)),0)</f>
        <v>0</v>
      </c>
      <c r="BR700" s="62">
        <f>IF(BR699&gt;0,IF((SUMIFS($Q702:BQ702,$Q699:BQ699,12)+IF(BQ699=12,0,BQ700)+BR703)&gt;=$K696,$K696-FLOOR(SUMIFS($Q702:BQ702,$Q699:BQ699,12),1),IF(BR699=1,BR703,BR703+BQ700)),0)</f>
        <v>0</v>
      </c>
      <c r="BS700" s="62">
        <f>IF(BS699&gt;0,IF((SUMIFS($Q702:BR702,$Q699:BR699,12)+IF(BR699=12,0,BR700)+BS703)&gt;=$K696,$K696-FLOOR(SUMIFS($Q702:BR702,$Q699:BR699,12),1),IF(BS699=1,BS703,BS703+BR700)),0)</f>
        <v>0</v>
      </c>
      <c r="BT700" s="62">
        <f>IF(BT699&gt;0,IF((SUMIFS($Q702:BS702,$Q699:BS699,12)+IF(BS699=12,0,BS700)+BT703)&gt;=$K696,$K696-FLOOR(SUMIFS($Q702:BS702,$Q699:BS699,12),1),IF(BT699=1,BT703,BT703+BS700)),0)</f>
        <v>0</v>
      </c>
      <c r="BU700" s="62">
        <f>IF(BU699&gt;0,IF((SUMIFS($Q702:BT702,$Q699:BT699,12)+IF(BT699=12,0,BT700)+BU703)&gt;=$K696,$K696-FLOOR(SUMIFS($Q702:BT702,$Q699:BT699,12),1),IF(BU699=1,BU703,BU703+BT700)),0)</f>
        <v>0</v>
      </c>
      <c r="BV700" s="62">
        <f>IF(BV699&gt;0,IF((SUMIFS($Q702:BU702,$Q699:BU699,12)+IF(BU699=12,0,BU700)+BV703)&gt;=$K696,$K696-FLOOR(SUMIFS($Q702:BU702,$Q699:BU699,12),1),IF(BV699=1,BV703,BV703+BU700)),0)</f>
        <v>0</v>
      </c>
      <c r="BW700" s="62">
        <f>IF(BW699&gt;0,IF((SUMIFS($Q702:BV702,$Q699:BV699,12)+IF(BV699=12,0,BV700)+BW703)&gt;=$K696,$K696-FLOOR(SUMIFS($Q702:BV702,$Q699:BV699,12),1),IF(BW699=1,BW703,BW703+BV700)),0)</f>
        <v>0</v>
      </c>
      <c r="BX700" s="62">
        <f>IF(BX699&gt;0,IF((SUMIFS($Q702:BW702,$Q699:BW699,12)+IF(BW699=12,0,BW700)+BX703)&gt;=$K696,$K696-FLOOR(SUMIFS($Q702:BW702,$Q699:BW699,12),1),IF(BX699=1,BX703,BX703+BW700)),0)</f>
        <v>0</v>
      </c>
      <c r="BY700" s="298"/>
      <c r="BZ700" s="300"/>
      <c r="CA700" s="302"/>
      <c r="CB700" s="302"/>
    </row>
    <row r="701" spans="1:96" s="98" customFormat="1" ht="41.4" hidden="1" customHeight="1" x14ac:dyDescent="0.3">
      <c r="A701" s="97"/>
      <c r="B701" s="119"/>
      <c r="C701" s="73"/>
      <c r="D701" s="73"/>
      <c r="E701" s="73"/>
      <c r="F701" s="73"/>
      <c r="G701" s="73"/>
      <c r="H701" s="73"/>
      <c r="I701" s="73"/>
      <c r="J701" s="73"/>
      <c r="K701" s="73"/>
      <c r="L701" s="58"/>
      <c r="M701" s="7"/>
      <c r="N701" s="160"/>
      <c r="P701" s="59" t="s">
        <v>172</v>
      </c>
      <c r="Q701" s="61">
        <f>IF(Q696&gt;0,Q697,0)</f>
        <v>0</v>
      </c>
      <c r="R701" s="61">
        <f t="shared" ref="R701" si="16411">IF(R696&gt;0,IF(R699=1,R697,R697+Q701),Q701)</f>
        <v>0</v>
      </c>
      <c r="S701" s="61">
        <f t="shared" ref="S701" si="16412">IF(S696&gt;0,IF(S699=1,S697,S697+R701),R701)</f>
        <v>0</v>
      </c>
      <c r="T701" s="61">
        <f t="shared" ref="T701" si="16413">IF(T696&gt;0,IF(T699=1,T697,T697+S701),S701)</f>
        <v>0</v>
      </c>
      <c r="U701" s="61">
        <f t="shared" ref="U701" si="16414">IF(U696&gt;0,IF(U699=1,U697,U697+T701),T701)</f>
        <v>0</v>
      </c>
      <c r="V701" s="61">
        <f t="shared" ref="V701" si="16415">IF(V696&gt;0,IF(V699=1,V697,V697+U701),U701)</f>
        <v>0</v>
      </c>
      <c r="W701" s="61">
        <f t="shared" ref="W701" si="16416">IF(W696&gt;0,IF(W699=1,W697,W697+V701),V701)</f>
        <v>0</v>
      </c>
      <c r="X701" s="61">
        <f t="shared" ref="X701" si="16417">IF(X696&gt;0,IF(X699=1,X697,X697+W701),W701)</f>
        <v>0</v>
      </c>
      <c r="Y701" s="61">
        <f t="shared" ref="Y701" si="16418">IF(Y696&gt;0,IF(Y699=1,Y697,Y697+X701),X701)</f>
        <v>0</v>
      </c>
      <c r="Z701" s="61">
        <f t="shared" ref="Z701" si="16419">IF(Z696&gt;0,IF(Z699=1,Z697,Z697+Y701),Y701)</f>
        <v>0</v>
      </c>
      <c r="AA701" s="61">
        <f t="shared" ref="AA701" si="16420">IF(AA696&gt;0,IF(AA699=1,AA697,AA697+Z701),Z701)</f>
        <v>0</v>
      </c>
      <c r="AB701" s="61">
        <f t="shared" ref="AB701" si="16421">IF(AB696&gt;0,IF(AB699=1,AB697,AB697+AA701),AA701)</f>
        <v>0</v>
      </c>
      <c r="AC701" s="61">
        <f t="shared" ref="AC701" si="16422">IF(AC696&gt;0,IF(AC699=1,AC697,AC697+AB701),AB701)</f>
        <v>0</v>
      </c>
      <c r="AD701" s="61">
        <f t="shared" ref="AD701" si="16423">IF(AD696&gt;0,IF(AD699=1,AD697,AD697+AC701),AC701)</f>
        <v>0</v>
      </c>
      <c r="AE701" s="61">
        <f t="shared" ref="AE701" si="16424">IF(AE696&gt;0,IF(AE699=1,AE697,AE697+AD701),AD701)</f>
        <v>0</v>
      </c>
      <c r="AF701" s="61">
        <f t="shared" ref="AF701" si="16425">IF(AF696&gt;0,IF(AF699=1,AF697,AF697+AE701),AE701)</f>
        <v>0</v>
      </c>
      <c r="AG701" s="61">
        <f t="shared" ref="AG701" si="16426">IF(AG696&gt;0,IF(AG699=1,AG697,AG697+AF701),AF701)</f>
        <v>0</v>
      </c>
      <c r="AH701" s="61">
        <f t="shared" ref="AH701" si="16427">IF(AH696&gt;0,IF(AH699=1,AH697,AH697+AG701),AG701)</f>
        <v>0</v>
      </c>
      <c r="AI701" s="61">
        <f t="shared" ref="AI701" si="16428">IF(AI696&gt;0,IF(AI699=1,AI697,AI697+AH701),AH701)</f>
        <v>0</v>
      </c>
      <c r="AJ701" s="61">
        <f t="shared" ref="AJ701" si="16429">IF(AJ696&gt;0,IF(AJ699=1,AJ697,AJ697+AI701),AI701)</f>
        <v>0</v>
      </c>
      <c r="AK701" s="61">
        <f t="shared" ref="AK701" si="16430">IF(AK696&gt;0,IF(AK699=1,AK697,AK697+AJ701),AJ701)</f>
        <v>0</v>
      </c>
      <c r="AL701" s="61">
        <f t="shared" ref="AL701" si="16431">IF(AL696&gt;0,IF(AL699=1,AL697,AL697+AK701),AK701)</f>
        <v>0</v>
      </c>
      <c r="AM701" s="61">
        <f t="shared" ref="AM701" si="16432">IF(AM696&gt;0,IF(AM699=1,AM697,AM697+AL701),AL701)</f>
        <v>0</v>
      </c>
      <c r="AN701" s="61">
        <f t="shared" ref="AN701" si="16433">IF(AN696&gt;0,IF(AN699=1,AN697,AN697+AM701),AM701)</f>
        <v>0</v>
      </c>
      <c r="AO701" s="61">
        <f t="shared" ref="AO701" si="16434">IF(AO696&gt;0,IF(AO699=1,AO697,AO697+AN701),AN701)</f>
        <v>0</v>
      </c>
      <c r="AP701" s="61">
        <f t="shared" ref="AP701" si="16435">IF(AP696&gt;0,IF(AP699=1,AP697,AP697+AO701),AO701)</f>
        <v>0</v>
      </c>
      <c r="AQ701" s="61">
        <f t="shared" ref="AQ701" si="16436">IF(AQ696&gt;0,IF(AQ699=1,AQ697,AQ697+AP701),AP701)</f>
        <v>0</v>
      </c>
      <c r="AR701" s="61">
        <f t="shared" ref="AR701" si="16437">IF(AR696&gt;0,IF(AR699=1,AR697,AR697+AQ701),AQ701)</f>
        <v>0</v>
      </c>
      <c r="AS701" s="61">
        <f t="shared" ref="AS701" si="16438">IF(AS696&gt;0,IF(AS699=1,AS697,AS697+AR701),AR701)</f>
        <v>0</v>
      </c>
      <c r="AT701" s="61">
        <f t="shared" ref="AT701" si="16439">IF(AT696&gt;0,IF(AT699=1,AT697,AT697+AS701),AS701)</f>
        <v>0</v>
      </c>
      <c r="AU701" s="61">
        <f t="shared" ref="AU701" si="16440">IF(AU696&gt;0,IF(AU699=1,AU697,AU697+AT701),AT701)</f>
        <v>0</v>
      </c>
      <c r="AV701" s="61">
        <f t="shared" ref="AV701" si="16441">IF(AV696&gt;0,IF(AV699=1,AV697,AV697+AU701),AU701)</f>
        <v>0</v>
      </c>
      <c r="AW701" s="61">
        <f t="shared" ref="AW701" si="16442">IF(AW696&gt;0,IF(AW699=1,AW697,AW697+AV701),AV701)</f>
        <v>0</v>
      </c>
      <c r="AX701" s="61">
        <f t="shared" ref="AX701" si="16443">IF(AX696&gt;0,IF(AX699=1,AX697,AX697+AW701),AW701)</f>
        <v>0</v>
      </c>
      <c r="AY701" s="61">
        <f t="shared" ref="AY701" si="16444">IF(AY696&gt;0,IF(AY699=1,AY697,AY697+AX701),AX701)</f>
        <v>0</v>
      </c>
      <c r="AZ701" s="61">
        <f t="shared" ref="AZ701" si="16445">IF(AZ696&gt;0,IF(AZ699=1,AZ697,AZ697+AY701),AY701)</f>
        <v>0</v>
      </c>
      <c r="BA701" s="61">
        <f t="shared" ref="BA701" si="16446">IF(BA696&gt;0,IF(BA699=1,BA697,BA697+AZ701),AZ701)</f>
        <v>0</v>
      </c>
      <c r="BB701" s="61">
        <f t="shared" ref="BB701" si="16447">IF(BB696&gt;0,IF(BB699=1,BB697,BB697+BA701),BA701)</f>
        <v>0</v>
      </c>
      <c r="BC701" s="61">
        <f t="shared" ref="BC701" si="16448">IF(BC696&gt;0,IF(BC699=1,BC697,BC697+BB701),BB701)</f>
        <v>0</v>
      </c>
      <c r="BD701" s="61">
        <f t="shared" ref="BD701" si="16449">IF(BD696&gt;0,IF(BD699=1,BD697,BD697+BC701),BC701)</f>
        <v>0</v>
      </c>
      <c r="BE701" s="61">
        <f t="shared" ref="BE701" si="16450">IF(BE696&gt;0,IF(BE699=1,BE697,BE697+BD701),BD701)</f>
        <v>0</v>
      </c>
      <c r="BF701" s="61">
        <f t="shared" ref="BF701" si="16451">IF(BF696&gt;0,IF(BF699=1,BF697,BF697+BE701),BE701)</f>
        <v>0</v>
      </c>
      <c r="BG701" s="61">
        <f t="shared" ref="BG701" si="16452">IF(BG696&gt;0,IF(BG699=1,BG697,BG697+BF701),BF701)</f>
        <v>0</v>
      </c>
      <c r="BH701" s="61">
        <f t="shared" ref="BH701" si="16453">IF(BH696&gt;0,IF(BH699=1,BH697,BH697+BG701),BG701)</f>
        <v>0</v>
      </c>
      <c r="BI701" s="61">
        <f t="shared" ref="BI701" si="16454">IF(BI696&gt;0,IF(BI699=1,BI697,BI697+BH701),BH701)</f>
        <v>0</v>
      </c>
      <c r="BJ701" s="61">
        <f t="shared" ref="BJ701" si="16455">IF(BJ696&gt;0,IF(BJ699=1,BJ697,BJ697+BI701),BI701)</f>
        <v>0</v>
      </c>
      <c r="BK701" s="61">
        <f t="shared" ref="BK701" si="16456">IF(BK696&gt;0,IF(BK699=1,BK697,BK697+BJ701),BJ701)</f>
        <v>0</v>
      </c>
      <c r="BL701" s="61">
        <f t="shared" ref="BL701" si="16457">IF(BL696&gt;0,IF(BL699=1,BL697,BL697+BK701),BK701)</f>
        <v>0</v>
      </c>
      <c r="BM701" s="61">
        <f t="shared" ref="BM701" si="16458">IF(BM696&gt;0,IF(BM699=1,BM697,BM697+BL701),BL701)</f>
        <v>0</v>
      </c>
      <c r="BN701" s="61">
        <f t="shared" ref="BN701" si="16459">IF(BN696&gt;0,IF(BN699=1,BN697,BN697+BM701),BM701)</f>
        <v>0</v>
      </c>
      <c r="BO701" s="61">
        <f t="shared" ref="BO701" si="16460">IF(BO696&gt;0,IF(BO699=1,BO697,BO697+BN701),BN701)</f>
        <v>0</v>
      </c>
      <c r="BP701" s="61">
        <f t="shared" ref="BP701" si="16461">IF(BP696&gt;0,IF(BP699=1,BP697,BP697+BO701),BO701)</f>
        <v>0</v>
      </c>
      <c r="BQ701" s="61">
        <f t="shared" ref="BQ701" si="16462">IF(BQ696&gt;0,IF(BQ699=1,BQ697,BQ697+BP701),BP701)</f>
        <v>0</v>
      </c>
      <c r="BR701" s="61">
        <f t="shared" ref="BR701" si="16463">IF(BR696&gt;0,IF(BR699=1,BR697,BR697+BQ701),BQ701)</f>
        <v>0</v>
      </c>
      <c r="BS701" s="61">
        <f t="shared" ref="BS701" si="16464">IF(BS696&gt;0,IF(BS699=1,BS697,BS697+BR701),BR701)</f>
        <v>0</v>
      </c>
      <c r="BT701" s="61">
        <f t="shared" ref="BT701" si="16465">IF(BT696&gt;0,IF(BT699=1,BT697,BT697+BS701),BS701)</f>
        <v>0</v>
      </c>
      <c r="BU701" s="61">
        <f t="shared" ref="BU701" si="16466">IF(BU696&gt;0,IF(BU699=1,BU697,BU697+BT701),BT701)</f>
        <v>0</v>
      </c>
      <c r="BV701" s="61">
        <f t="shared" ref="BV701" si="16467">IF(BV696&gt;0,IF(BV699=1,BV697,BV697+BU701),BU701)</f>
        <v>0</v>
      </c>
      <c r="BW701" s="61">
        <f t="shared" ref="BW701" si="16468">IF(BW696&gt;0,IF(BW699=1,BW697,BW697+BV701),BV701)</f>
        <v>0</v>
      </c>
      <c r="BX701" s="61">
        <f t="shared" ref="BX701" si="16469">IF(BX696&gt;0,IF(BX699=1,BX697,BX697+BW701),BW701)</f>
        <v>0</v>
      </c>
      <c r="BY701" s="298"/>
      <c r="BZ701" s="300"/>
      <c r="CA701" s="302"/>
      <c r="CB701" s="302"/>
    </row>
    <row r="702" spans="1:96" s="98" customFormat="1" ht="41.4" hidden="1" customHeight="1" x14ac:dyDescent="0.3">
      <c r="A702" s="97"/>
      <c r="B702" s="119"/>
      <c r="C702" s="73"/>
      <c r="D702" s="73"/>
      <c r="E702" s="73"/>
      <c r="F702" s="73"/>
      <c r="G702" s="73"/>
      <c r="H702" s="73"/>
      <c r="I702" s="73"/>
      <c r="J702" s="73"/>
      <c r="K702" s="73"/>
      <c r="L702" s="58"/>
      <c r="M702" s="7"/>
      <c r="N702" s="160"/>
      <c r="P702" s="59" t="s">
        <v>173</v>
      </c>
      <c r="Q702" s="61">
        <f>Q704</f>
        <v>0</v>
      </c>
      <c r="R702" s="61">
        <f t="shared" ref="R702" si="16470">IF(R699=1,R704,R704+Q702)</f>
        <v>0</v>
      </c>
      <c r="S702" s="61">
        <f t="shared" ref="S702" si="16471">IF(S699=1,S704,S704+R702)</f>
        <v>0</v>
      </c>
      <c r="T702" s="61">
        <f t="shared" ref="T702" si="16472">IF(T699=1,T704,T704+S702)</f>
        <v>0</v>
      </c>
      <c r="U702" s="61">
        <f t="shared" ref="U702" si="16473">IF(U699=1,U704,U704+T702)</f>
        <v>0</v>
      </c>
      <c r="V702" s="61">
        <f t="shared" ref="V702" si="16474">IF(V699=1,V704,V704+U702)</f>
        <v>0</v>
      </c>
      <c r="W702" s="61">
        <f t="shared" ref="W702" si="16475">IF(W699=1,W704,W704+V702)</f>
        <v>0</v>
      </c>
      <c r="X702" s="61">
        <f t="shared" ref="X702" si="16476">IF(X699=1,X704,X704+W702)</f>
        <v>0</v>
      </c>
      <c r="Y702" s="61">
        <f t="shared" ref="Y702" si="16477">IF(Y699=1,Y704,Y704+X702)</f>
        <v>0</v>
      </c>
      <c r="Z702" s="61">
        <f t="shared" ref="Z702" si="16478">IF(Z699=1,Z704,Z704+Y702)</f>
        <v>0</v>
      </c>
      <c r="AA702" s="61">
        <f t="shared" ref="AA702" si="16479">IF(AA699=1,AA704,AA704+Z702)</f>
        <v>0</v>
      </c>
      <c r="AB702" s="61">
        <f t="shared" ref="AB702" si="16480">IF(AB699=1,AB704,AB704+AA702)</f>
        <v>0</v>
      </c>
      <c r="AC702" s="61">
        <f t="shared" ref="AC702" si="16481">IF(AC699=1,AC704,AC704+AB702)</f>
        <v>0</v>
      </c>
      <c r="AD702" s="61">
        <f t="shared" ref="AD702" si="16482">IF(AD699=1,AD704,AD704+AC702)</f>
        <v>0</v>
      </c>
      <c r="AE702" s="61">
        <f t="shared" ref="AE702" si="16483">IF(AE699=1,AE704,AE704+AD702)</f>
        <v>0</v>
      </c>
      <c r="AF702" s="61">
        <f t="shared" ref="AF702" si="16484">IF(AF699=1,AF704,AF704+AE702)</f>
        <v>0</v>
      </c>
      <c r="AG702" s="61">
        <f t="shared" ref="AG702" si="16485">IF(AG699=1,AG704,AG704+AF702)</f>
        <v>0</v>
      </c>
      <c r="AH702" s="61">
        <f t="shared" ref="AH702" si="16486">IF(AH699=1,AH704,AH704+AG702)</f>
        <v>0</v>
      </c>
      <c r="AI702" s="61">
        <f t="shared" ref="AI702" si="16487">IF(AI699=1,AI704,AI704+AH702)</f>
        <v>0</v>
      </c>
      <c r="AJ702" s="61">
        <f t="shared" ref="AJ702" si="16488">IF(AJ699=1,AJ704,AJ704+AI702)</f>
        <v>0</v>
      </c>
      <c r="AK702" s="61">
        <f t="shared" ref="AK702" si="16489">IF(AK699=1,AK704,AK704+AJ702)</f>
        <v>0</v>
      </c>
      <c r="AL702" s="61">
        <f t="shared" ref="AL702" si="16490">IF(AL699=1,AL704,AL704+AK702)</f>
        <v>0</v>
      </c>
      <c r="AM702" s="61">
        <f t="shared" ref="AM702" si="16491">IF(AM699=1,AM704,AM704+AL702)</f>
        <v>0</v>
      </c>
      <c r="AN702" s="61">
        <f t="shared" ref="AN702" si="16492">IF(AN699=1,AN704,AN704+AM702)</f>
        <v>0</v>
      </c>
      <c r="AO702" s="61">
        <f t="shared" ref="AO702" si="16493">IF(AO699=1,AO704,AO704+AN702)</f>
        <v>0</v>
      </c>
      <c r="AP702" s="61">
        <f t="shared" ref="AP702" si="16494">IF(AP699=1,AP704,AP704+AO702)</f>
        <v>0</v>
      </c>
      <c r="AQ702" s="61">
        <f t="shared" ref="AQ702" si="16495">IF(AQ699=1,AQ704,AQ704+AP702)</f>
        <v>0</v>
      </c>
      <c r="AR702" s="61">
        <f t="shared" ref="AR702" si="16496">IF(AR699=1,AR704,AR704+AQ702)</f>
        <v>0</v>
      </c>
      <c r="AS702" s="61">
        <f t="shared" ref="AS702" si="16497">IF(AS699=1,AS704,AS704+AR702)</f>
        <v>0</v>
      </c>
      <c r="AT702" s="61">
        <f t="shared" ref="AT702" si="16498">IF(AT699=1,AT704,AT704+AS702)</f>
        <v>0</v>
      </c>
      <c r="AU702" s="61">
        <f t="shared" ref="AU702" si="16499">IF(AU699=1,AU704,AU704+AT702)</f>
        <v>0</v>
      </c>
      <c r="AV702" s="61">
        <f t="shared" ref="AV702" si="16500">IF(AV699=1,AV704,AV704+AU702)</f>
        <v>0</v>
      </c>
      <c r="AW702" s="61">
        <f t="shared" ref="AW702" si="16501">IF(AW699=1,AW704,AW704+AV702)</f>
        <v>0</v>
      </c>
      <c r="AX702" s="61">
        <f t="shared" ref="AX702" si="16502">IF(AX699=1,AX704,AX704+AW702)</f>
        <v>0</v>
      </c>
      <c r="AY702" s="61">
        <f t="shared" ref="AY702" si="16503">IF(AY699=1,AY704,AY704+AX702)</f>
        <v>0</v>
      </c>
      <c r="AZ702" s="61">
        <f t="shared" ref="AZ702" si="16504">IF(AZ699=1,AZ704,AZ704+AY702)</f>
        <v>0</v>
      </c>
      <c r="BA702" s="61">
        <f t="shared" ref="BA702" si="16505">IF(BA699=1,BA704,BA704+AZ702)</f>
        <v>0</v>
      </c>
      <c r="BB702" s="61">
        <f t="shared" ref="BB702" si="16506">IF(BB699=1,BB704,BB704+BA702)</f>
        <v>0</v>
      </c>
      <c r="BC702" s="61">
        <f t="shared" ref="BC702" si="16507">IF(BC699=1,BC704,BC704+BB702)</f>
        <v>0</v>
      </c>
      <c r="BD702" s="61">
        <f t="shared" ref="BD702" si="16508">IF(BD699=1,BD704,BD704+BC702)</f>
        <v>0</v>
      </c>
      <c r="BE702" s="61">
        <f t="shared" ref="BE702" si="16509">IF(BE699=1,BE704,BE704+BD702)</f>
        <v>0</v>
      </c>
      <c r="BF702" s="61">
        <f t="shared" ref="BF702" si="16510">IF(BF699=1,BF704,BF704+BE702)</f>
        <v>0</v>
      </c>
      <c r="BG702" s="61">
        <f t="shared" ref="BG702" si="16511">IF(BG699=1,BG704,BG704+BF702)</f>
        <v>0</v>
      </c>
      <c r="BH702" s="61">
        <f t="shared" ref="BH702" si="16512">IF(BH699=1,BH704,BH704+BG702)</f>
        <v>0</v>
      </c>
      <c r="BI702" s="61">
        <f t="shared" ref="BI702" si="16513">IF(BI699=1,BI704,BI704+BH702)</f>
        <v>0</v>
      </c>
      <c r="BJ702" s="61">
        <f t="shared" ref="BJ702" si="16514">IF(BJ699=1,BJ704,BJ704+BI702)</f>
        <v>0</v>
      </c>
      <c r="BK702" s="61">
        <f t="shared" ref="BK702" si="16515">IF(BK699=1,BK704,BK704+BJ702)</f>
        <v>0</v>
      </c>
      <c r="BL702" s="61">
        <f t="shared" ref="BL702" si="16516">IF(BL699=1,BL704,BL704+BK702)</f>
        <v>0</v>
      </c>
      <c r="BM702" s="61">
        <f t="shared" ref="BM702" si="16517">IF(BM699=1,BM704,BM704+BL702)</f>
        <v>0</v>
      </c>
      <c r="BN702" s="61">
        <f t="shared" ref="BN702" si="16518">IF(BN699=1,BN704,BN704+BM702)</f>
        <v>0</v>
      </c>
      <c r="BO702" s="61">
        <f t="shared" ref="BO702" si="16519">IF(BO699=1,BO704,BO704+BN702)</f>
        <v>0</v>
      </c>
      <c r="BP702" s="61">
        <f t="shared" ref="BP702" si="16520">IF(BP699=1,BP704,BP704+BO702)</f>
        <v>0</v>
      </c>
      <c r="BQ702" s="61">
        <f t="shared" ref="BQ702" si="16521">IF(BQ699=1,BQ704,BQ704+BP702)</f>
        <v>0</v>
      </c>
      <c r="BR702" s="61">
        <f t="shared" ref="BR702" si="16522">IF(BR699=1,BR704,BR704+BQ702)</f>
        <v>0</v>
      </c>
      <c r="BS702" s="61">
        <f t="shared" ref="BS702" si="16523">IF(BS699=1,BS704,BS704+BR702)</f>
        <v>0</v>
      </c>
      <c r="BT702" s="61">
        <f t="shared" ref="BT702" si="16524">IF(BT699=1,BT704,BT704+BS702)</f>
        <v>0</v>
      </c>
      <c r="BU702" s="61">
        <f t="shared" ref="BU702" si="16525">IF(BU699=1,BU704,BU704+BT702)</f>
        <v>0</v>
      </c>
      <c r="BV702" s="61">
        <f t="shared" ref="BV702" si="16526">IF(BV699=1,BV704,BV704+BU702)</f>
        <v>0</v>
      </c>
      <c r="BW702" s="61">
        <f t="shared" ref="BW702" si="16527">IF(BW699=1,BW704,BW704+BV702)</f>
        <v>0</v>
      </c>
      <c r="BX702" s="61">
        <f t="shared" ref="BX702" si="16528">IF(BX699=1,BX704,BX704+BW702)</f>
        <v>0</v>
      </c>
      <c r="BY702" s="298"/>
      <c r="BZ702" s="300"/>
      <c r="CA702" s="302"/>
      <c r="CB702" s="302"/>
    </row>
    <row r="703" spans="1:96" s="98" customFormat="1" ht="28.95" customHeight="1" x14ac:dyDescent="0.3">
      <c r="A703" s="97"/>
      <c r="B703" s="119"/>
      <c r="C703" s="73"/>
      <c r="D703" s="73"/>
      <c r="E703" s="73"/>
      <c r="F703" s="73"/>
      <c r="G703" s="73"/>
      <c r="H703" s="73"/>
      <c r="I703" s="73"/>
      <c r="J703" s="73"/>
      <c r="K703" s="73"/>
      <c r="L703" s="58"/>
      <c r="M703" s="7"/>
      <c r="N703" s="160"/>
      <c r="P703" s="57" t="s">
        <v>171</v>
      </c>
      <c r="Q703" s="62">
        <f t="shared" ref="Q703:BX703" si="16529">1720/12*Q696</f>
        <v>0</v>
      </c>
      <c r="R703" s="62">
        <f t="shared" si="16529"/>
        <v>0</v>
      </c>
      <c r="S703" s="62">
        <f t="shared" si="16529"/>
        <v>0</v>
      </c>
      <c r="T703" s="62">
        <f t="shared" si="16529"/>
        <v>0</v>
      </c>
      <c r="U703" s="62">
        <f t="shared" si="16529"/>
        <v>0</v>
      </c>
      <c r="V703" s="62">
        <f t="shared" si="16529"/>
        <v>0</v>
      </c>
      <c r="W703" s="62">
        <f t="shared" si="16529"/>
        <v>0</v>
      </c>
      <c r="X703" s="62">
        <f t="shared" si="16529"/>
        <v>0</v>
      </c>
      <c r="Y703" s="62">
        <f t="shared" si="16529"/>
        <v>0</v>
      </c>
      <c r="Z703" s="62">
        <f t="shared" si="16529"/>
        <v>0</v>
      </c>
      <c r="AA703" s="62">
        <f t="shared" si="16529"/>
        <v>0</v>
      </c>
      <c r="AB703" s="62">
        <f t="shared" si="16529"/>
        <v>0</v>
      </c>
      <c r="AC703" s="62">
        <f t="shared" si="16529"/>
        <v>0</v>
      </c>
      <c r="AD703" s="62">
        <f t="shared" si="16529"/>
        <v>0</v>
      </c>
      <c r="AE703" s="62">
        <f t="shared" si="16529"/>
        <v>0</v>
      </c>
      <c r="AF703" s="62">
        <f t="shared" si="16529"/>
        <v>0</v>
      </c>
      <c r="AG703" s="62">
        <f t="shared" si="16529"/>
        <v>0</v>
      </c>
      <c r="AH703" s="62">
        <f t="shared" si="16529"/>
        <v>0</v>
      </c>
      <c r="AI703" s="62">
        <f t="shared" si="16529"/>
        <v>0</v>
      </c>
      <c r="AJ703" s="62">
        <f t="shared" si="16529"/>
        <v>0</v>
      </c>
      <c r="AK703" s="62">
        <f t="shared" si="16529"/>
        <v>0</v>
      </c>
      <c r="AL703" s="62">
        <f t="shared" si="16529"/>
        <v>0</v>
      </c>
      <c r="AM703" s="62">
        <f t="shared" si="16529"/>
        <v>0</v>
      </c>
      <c r="AN703" s="62">
        <f t="shared" si="16529"/>
        <v>0</v>
      </c>
      <c r="AO703" s="62">
        <f t="shared" si="16529"/>
        <v>0</v>
      </c>
      <c r="AP703" s="62">
        <f t="shared" si="16529"/>
        <v>0</v>
      </c>
      <c r="AQ703" s="62">
        <f t="shared" si="16529"/>
        <v>0</v>
      </c>
      <c r="AR703" s="62">
        <f t="shared" si="16529"/>
        <v>0</v>
      </c>
      <c r="AS703" s="62">
        <f t="shared" si="16529"/>
        <v>0</v>
      </c>
      <c r="AT703" s="62">
        <f t="shared" si="16529"/>
        <v>0</v>
      </c>
      <c r="AU703" s="62">
        <f t="shared" si="16529"/>
        <v>0</v>
      </c>
      <c r="AV703" s="62">
        <f t="shared" si="16529"/>
        <v>0</v>
      </c>
      <c r="AW703" s="62">
        <f t="shared" si="16529"/>
        <v>0</v>
      </c>
      <c r="AX703" s="62">
        <f t="shared" si="16529"/>
        <v>0</v>
      </c>
      <c r="AY703" s="62">
        <f t="shared" si="16529"/>
        <v>0</v>
      </c>
      <c r="AZ703" s="62">
        <f t="shared" si="16529"/>
        <v>0</v>
      </c>
      <c r="BA703" s="62">
        <f t="shared" si="16529"/>
        <v>0</v>
      </c>
      <c r="BB703" s="62">
        <f t="shared" si="16529"/>
        <v>0</v>
      </c>
      <c r="BC703" s="62">
        <f t="shared" si="16529"/>
        <v>0</v>
      </c>
      <c r="BD703" s="62">
        <f t="shared" si="16529"/>
        <v>0</v>
      </c>
      <c r="BE703" s="62">
        <f t="shared" si="16529"/>
        <v>0</v>
      </c>
      <c r="BF703" s="62">
        <f t="shared" si="16529"/>
        <v>0</v>
      </c>
      <c r="BG703" s="62">
        <f t="shared" si="16529"/>
        <v>0</v>
      </c>
      <c r="BH703" s="62">
        <f t="shared" si="16529"/>
        <v>0</v>
      </c>
      <c r="BI703" s="62">
        <f t="shared" si="16529"/>
        <v>0</v>
      </c>
      <c r="BJ703" s="62">
        <f t="shared" si="16529"/>
        <v>0</v>
      </c>
      <c r="BK703" s="62">
        <f t="shared" si="16529"/>
        <v>0</v>
      </c>
      <c r="BL703" s="62">
        <f t="shared" si="16529"/>
        <v>0</v>
      </c>
      <c r="BM703" s="62">
        <f t="shared" si="16529"/>
        <v>0</v>
      </c>
      <c r="BN703" s="62">
        <f t="shared" si="16529"/>
        <v>0</v>
      </c>
      <c r="BO703" s="62">
        <f t="shared" si="16529"/>
        <v>0</v>
      </c>
      <c r="BP703" s="62">
        <f t="shared" si="16529"/>
        <v>0</v>
      </c>
      <c r="BQ703" s="62">
        <f t="shared" si="16529"/>
        <v>0</v>
      </c>
      <c r="BR703" s="62">
        <f t="shared" si="16529"/>
        <v>0</v>
      </c>
      <c r="BS703" s="62">
        <f t="shared" si="16529"/>
        <v>0</v>
      </c>
      <c r="BT703" s="62">
        <f t="shared" si="16529"/>
        <v>0</v>
      </c>
      <c r="BU703" s="62">
        <f t="shared" si="16529"/>
        <v>0</v>
      </c>
      <c r="BV703" s="62">
        <f t="shared" si="16529"/>
        <v>0</v>
      </c>
      <c r="BW703" s="62">
        <f t="shared" si="16529"/>
        <v>0</v>
      </c>
      <c r="BX703" s="62">
        <f t="shared" si="16529"/>
        <v>0</v>
      </c>
      <c r="BY703" s="298"/>
      <c r="BZ703" s="300"/>
      <c r="CA703" s="302"/>
      <c r="CB703" s="302"/>
    </row>
    <row r="704" spans="1:96" s="98" customFormat="1" ht="28.8" x14ac:dyDescent="0.3">
      <c r="A704" s="97"/>
      <c r="B704" s="119"/>
      <c r="C704" s="73"/>
      <c r="D704" s="73"/>
      <c r="E704" s="73"/>
      <c r="F704" s="73"/>
      <c r="G704" s="73"/>
      <c r="H704" s="73"/>
      <c r="I704" s="73"/>
      <c r="J704" s="73"/>
      <c r="K704" s="73"/>
      <c r="L704" s="58"/>
      <c r="M704" s="7"/>
      <c r="N704" s="160"/>
      <c r="P704" s="57" t="s">
        <v>155</v>
      </c>
      <c r="Q704" s="62">
        <f>FLOOR(IF(OR(Q699=0,Q699=1),IF(Q697&gt;=Q703,Q703,Q697)+0.00000001,IF(Q701&gt;=Q700,Q700,Q701))+0.00000001,1)</f>
        <v>0</v>
      </c>
      <c r="R704" s="62">
        <f t="shared" ref="R704" si="16530">FLOOR(IF(OR(R699=0,R699=1),IF(R703&gt;R700,R700,IF(R697&gt;=R703,R703,R697)+0.00000001),IF(R701&gt;=R700,R700-Q702,R701-Q702)+0.00000001),1)</f>
        <v>0</v>
      </c>
      <c r="S704" s="62">
        <f t="shared" ref="S704" si="16531">FLOOR(IF(OR(S699=0,S699=1),IF(S703&gt;S700,S700,IF(S697&gt;=S703,S703,S697)+0.00000001),IF(S701&gt;=S700,S700-R702,S701-R702)+0.00000001),1)</f>
        <v>0</v>
      </c>
      <c r="T704" s="62">
        <f t="shared" ref="T704" si="16532">FLOOR(IF(OR(T699=0,T699=1),IF(T703&gt;T700,T700,IF(T697&gt;=T703,T703,T697)+0.00000001),IF(T701&gt;=T700,T700-S702,T701-S702)+0.00000001),1)</f>
        <v>0</v>
      </c>
      <c r="U704" s="62">
        <f t="shared" ref="U704" si="16533">FLOOR(IF(OR(U699=0,U699=1),IF(U703&gt;U700,U700,IF(U697&gt;=U703,U703,U697)+0.00000001),IF(U701&gt;=U700,U700-T702,U701-T702)+0.00000001),1)</f>
        <v>0</v>
      </c>
      <c r="V704" s="62">
        <f t="shared" ref="V704" si="16534">FLOOR(IF(OR(V699=0,V699=1),IF(V703&gt;V700,V700,IF(V697&gt;=V703,V703,V697)+0.00000001),IF(V701&gt;=V700,V700-U702,V701-U702)+0.00000001),1)</f>
        <v>0</v>
      </c>
      <c r="W704" s="62">
        <f t="shared" ref="W704" si="16535">FLOOR(IF(OR(W699=0,W699=1),IF(W703&gt;W700,W700,IF(W697&gt;=W703,W703,W697)+0.00000001),IF(W701&gt;=W700,W700-V702,W701-V702)+0.00000001),1)</f>
        <v>0</v>
      </c>
      <c r="X704" s="62">
        <f t="shared" ref="X704" si="16536">FLOOR(IF(OR(X699=0,X699=1),IF(X703&gt;X700,X700,IF(X697&gt;=X703,X703,X697)+0.00000001),IF(X701&gt;=X700,X700-W702,X701-W702)+0.00000001),1)</f>
        <v>0</v>
      </c>
      <c r="Y704" s="62">
        <f t="shared" ref="Y704" si="16537">FLOOR(IF(OR(Y699=0,Y699=1),IF(Y703&gt;Y700,Y700,IF(Y697&gt;=Y703,Y703,Y697)+0.00000001),IF(Y701&gt;=Y700,Y700-X702,Y701-X702)+0.00000001),1)</f>
        <v>0</v>
      </c>
      <c r="Z704" s="62">
        <f t="shared" ref="Z704" si="16538">FLOOR(IF(OR(Z699=0,Z699=1),IF(Z703&gt;Z700,Z700,IF(Z697&gt;=Z703,Z703,Z697)+0.00000001),IF(Z701&gt;=Z700,Z700-Y702,Z701-Y702)+0.00000001),1)</f>
        <v>0</v>
      </c>
      <c r="AA704" s="62">
        <f t="shared" ref="AA704" si="16539">FLOOR(IF(OR(AA699=0,AA699=1),IF(AA703&gt;AA700,AA700,IF(AA697&gt;=AA703,AA703,AA697)+0.00000001),IF(AA701&gt;=AA700,AA700-Z702,AA701-Z702)+0.00000001),1)</f>
        <v>0</v>
      </c>
      <c r="AB704" s="62">
        <f t="shared" ref="AB704" si="16540">FLOOR(IF(OR(AB699=0,AB699=1),IF(AB703&gt;AB700,AB700,IF(AB697&gt;=AB703,AB703,AB697)+0.00000001),IF(AB701&gt;=AB700,AB700-AA702,AB701-AA702)+0.00000001),1)</f>
        <v>0</v>
      </c>
      <c r="AC704" s="62">
        <f t="shared" ref="AC704" si="16541">FLOOR(IF(OR(AC699=0,AC699=1),IF(AC703&gt;AC700,AC700,IF(AC697&gt;=AC703,AC703,AC697)+0.00000001),IF(AC701&gt;=AC700,AC700-AB702,AC701-AB702)+0.00000001),1)</f>
        <v>0</v>
      </c>
      <c r="AD704" s="62">
        <f t="shared" ref="AD704" si="16542">FLOOR(IF(OR(AD699=0,AD699=1),IF(AD703&gt;AD700,AD700,IF(AD697&gt;=AD703,AD703,AD697)+0.00000001),IF(AD701&gt;=AD700,AD700-AC702,AD701-AC702)+0.00000001),1)</f>
        <v>0</v>
      </c>
      <c r="AE704" s="62">
        <f t="shared" ref="AE704" si="16543">FLOOR(IF(OR(AE699=0,AE699=1),IF(AE703&gt;AE700,AE700,IF(AE697&gt;=AE703,AE703,AE697)+0.00000001),IF(AE701&gt;=AE700,AE700-AD702,AE701-AD702)+0.00000001),1)</f>
        <v>0</v>
      </c>
      <c r="AF704" s="62">
        <f t="shared" ref="AF704" si="16544">FLOOR(IF(OR(AF699=0,AF699=1),IF(AF703&gt;AF700,AF700,IF(AF697&gt;=AF703,AF703,AF697)+0.00000001),IF(AF701&gt;=AF700,AF700-AE702,AF701-AE702)+0.00000001),1)</f>
        <v>0</v>
      </c>
      <c r="AG704" s="62">
        <f t="shared" ref="AG704" si="16545">FLOOR(IF(OR(AG699=0,AG699=1),IF(AG703&gt;AG700,AG700,IF(AG697&gt;=AG703,AG703,AG697)+0.00000001),IF(AG701&gt;=AG700,AG700-AF702,AG701-AF702)+0.00000001),1)</f>
        <v>0</v>
      </c>
      <c r="AH704" s="62">
        <f t="shared" ref="AH704" si="16546">FLOOR(IF(OR(AH699=0,AH699=1),IF(AH703&gt;AH700,AH700,IF(AH697&gt;=AH703,AH703,AH697)+0.00000001),IF(AH701&gt;=AH700,AH700-AG702,AH701-AG702)+0.00000001),1)</f>
        <v>0</v>
      </c>
      <c r="AI704" s="62">
        <f t="shared" ref="AI704" si="16547">FLOOR(IF(OR(AI699=0,AI699=1),IF(AI703&gt;AI700,AI700,IF(AI697&gt;=AI703,AI703,AI697)+0.00000001),IF(AI701&gt;=AI700,AI700-AH702,AI701-AH702)+0.00000001),1)</f>
        <v>0</v>
      </c>
      <c r="AJ704" s="62">
        <f t="shared" ref="AJ704" si="16548">FLOOR(IF(OR(AJ699=0,AJ699=1),IF(AJ703&gt;AJ700,AJ700,IF(AJ697&gt;=AJ703,AJ703,AJ697)+0.00000001),IF(AJ701&gt;=AJ700,AJ700-AI702,AJ701-AI702)+0.00000001),1)</f>
        <v>0</v>
      </c>
      <c r="AK704" s="62">
        <f t="shared" ref="AK704" si="16549">FLOOR(IF(OR(AK699=0,AK699=1),IF(AK703&gt;AK700,AK700,IF(AK697&gt;=AK703,AK703,AK697)+0.00000001),IF(AK701&gt;=AK700,AK700-AJ702,AK701-AJ702)+0.00000001),1)</f>
        <v>0</v>
      </c>
      <c r="AL704" s="62">
        <f t="shared" ref="AL704" si="16550">FLOOR(IF(OR(AL699=0,AL699=1),IF(AL703&gt;AL700,AL700,IF(AL697&gt;=AL703,AL703,AL697)+0.00000001),IF(AL701&gt;=AL700,AL700-AK702,AL701-AK702)+0.00000001),1)</f>
        <v>0</v>
      </c>
      <c r="AM704" s="62">
        <f t="shared" ref="AM704" si="16551">FLOOR(IF(OR(AM699=0,AM699=1),IF(AM703&gt;AM700,AM700,IF(AM697&gt;=AM703,AM703,AM697)+0.00000001),IF(AM701&gt;=AM700,AM700-AL702,AM701-AL702)+0.00000001),1)</f>
        <v>0</v>
      </c>
      <c r="AN704" s="62">
        <f t="shared" ref="AN704" si="16552">FLOOR(IF(OR(AN699=0,AN699=1),IF(AN703&gt;AN700,AN700,IF(AN697&gt;=AN703,AN703,AN697)+0.00000001),IF(AN701&gt;=AN700,AN700-AM702,AN701-AM702)+0.00000001),1)</f>
        <v>0</v>
      </c>
      <c r="AO704" s="62">
        <f t="shared" ref="AO704" si="16553">FLOOR(IF(OR(AO699=0,AO699=1),IF(AO703&gt;AO700,AO700,IF(AO697&gt;=AO703,AO703,AO697)+0.00000001),IF(AO701&gt;=AO700,AO700-AN702,AO701-AN702)+0.00000001),1)</f>
        <v>0</v>
      </c>
      <c r="AP704" s="62">
        <f t="shared" ref="AP704" si="16554">FLOOR(IF(OR(AP699=0,AP699=1),IF(AP703&gt;AP700,AP700,IF(AP697&gt;=AP703,AP703,AP697)+0.00000001),IF(AP701&gt;=AP700,AP700-AO702,AP701-AO702)+0.00000001),1)</f>
        <v>0</v>
      </c>
      <c r="AQ704" s="62">
        <f t="shared" ref="AQ704" si="16555">FLOOR(IF(OR(AQ699=0,AQ699=1),IF(AQ703&gt;AQ700,AQ700,IF(AQ697&gt;=AQ703,AQ703,AQ697)+0.00000001),IF(AQ701&gt;=AQ700,AQ700-AP702,AQ701-AP702)+0.00000001),1)</f>
        <v>0</v>
      </c>
      <c r="AR704" s="62">
        <f t="shared" ref="AR704" si="16556">FLOOR(IF(OR(AR699=0,AR699=1),IF(AR703&gt;AR700,AR700,IF(AR697&gt;=AR703,AR703,AR697)+0.00000001),IF(AR701&gt;=AR700,AR700-AQ702,AR701-AQ702)+0.00000001),1)</f>
        <v>0</v>
      </c>
      <c r="AS704" s="62">
        <f t="shared" ref="AS704" si="16557">FLOOR(IF(OR(AS699=0,AS699=1),IF(AS703&gt;AS700,AS700,IF(AS697&gt;=AS703,AS703,AS697)+0.00000001),IF(AS701&gt;=AS700,AS700-AR702,AS701-AR702)+0.00000001),1)</f>
        <v>0</v>
      </c>
      <c r="AT704" s="62">
        <f t="shared" ref="AT704" si="16558">FLOOR(IF(OR(AT699=0,AT699=1),IF(AT703&gt;AT700,AT700,IF(AT697&gt;=AT703,AT703,AT697)+0.00000001),IF(AT701&gt;=AT700,AT700-AS702,AT701-AS702)+0.00000001),1)</f>
        <v>0</v>
      </c>
      <c r="AU704" s="62">
        <f t="shared" ref="AU704" si="16559">FLOOR(IF(OR(AU699=0,AU699=1),IF(AU703&gt;AU700,AU700,IF(AU697&gt;=AU703,AU703,AU697)+0.00000001),IF(AU701&gt;=AU700,AU700-AT702,AU701-AT702)+0.00000001),1)</f>
        <v>0</v>
      </c>
      <c r="AV704" s="62">
        <f t="shared" ref="AV704" si="16560">FLOOR(IF(OR(AV699=0,AV699=1),IF(AV703&gt;AV700,AV700,IF(AV697&gt;=AV703,AV703,AV697)+0.00000001),IF(AV701&gt;=AV700,AV700-AU702,AV701-AU702)+0.00000001),1)</f>
        <v>0</v>
      </c>
      <c r="AW704" s="62">
        <f t="shared" ref="AW704" si="16561">FLOOR(IF(OR(AW699=0,AW699=1),IF(AW703&gt;AW700,AW700,IF(AW697&gt;=AW703,AW703,AW697)+0.00000001),IF(AW701&gt;=AW700,AW700-AV702,AW701-AV702)+0.00000001),1)</f>
        <v>0</v>
      </c>
      <c r="AX704" s="62">
        <f t="shared" ref="AX704" si="16562">FLOOR(IF(OR(AX699=0,AX699=1),IF(AX703&gt;AX700,AX700,IF(AX697&gt;=AX703,AX703,AX697)+0.00000001),IF(AX701&gt;=AX700,AX700-AW702,AX701-AW702)+0.00000001),1)</f>
        <v>0</v>
      </c>
      <c r="AY704" s="62">
        <f t="shared" ref="AY704" si="16563">FLOOR(IF(OR(AY699=0,AY699=1),IF(AY703&gt;AY700,AY700,IF(AY697&gt;=AY703,AY703,AY697)+0.00000001),IF(AY701&gt;=AY700,AY700-AX702,AY701-AX702)+0.00000001),1)</f>
        <v>0</v>
      </c>
      <c r="AZ704" s="62">
        <f t="shared" ref="AZ704" si="16564">FLOOR(IF(OR(AZ699=0,AZ699=1),IF(AZ703&gt;AZ700,AZ700,IF(AZ697&gt;=AZ703,AZ703,AZ697)+0.00000001),IF(AZ701&gt;=AZ700,AZ700-AY702,AZ701-AY702)+0.00000001),1)</f>
        <v>0</v>
      </c>
      <c r="BA704" s="62">
        <f t="shared" ref="BA704" si="16565">FLOOR(IF(OR(BA699=0,BA699=1),IF(BA703&gt;BA700,BA700,IF(BA697&gt;=BA703,BA703,BA697)+0.00000001),IF(BA701&gt;=BA700,BA700-AZ702,BA701-AZ702)+0.00000001),1)</f>
        <v>0</v>
      </c>
      <c r="BB704" s="62">
        <f t="shared" ref="BB704" si="16566">FLOOR(IF(OR(BB699=0,BB699=1),IF(BB703&gt;BB700,BB700,IF(BB697&gt;=BB703,BB703,BB697)+0.00000001),IF(BB701&gt;=BB700,BB700-BA702,BB701-BA702)+0.00000001),1)</f>
        <v>0</v>
      </c>
      <c r="BC704" s="62">
        <f t="shared" ref="BC704" si="16567">FLOOR(IF(OR(BC699=0,BC699=1),IF(BC703&gt;BC700,BC700,IF(BC697&gt;=BC703,BC703,BC697)+0.00000001),IF(BC701&gt;=BC700,BC700-BB702,BC701-BB702)+0.00000001),1)</f>
        <v>0</v>
      </c>
      <c r="BD704" s="62">
        <f t="shared" ref="BD704" si="16568">FLOOR(IF(OR(BD699=0,BD699=1),IF(BD703&gt;BD700,BD700,IF(BD697&gt;=BD703,BD703,BD697)+0.00000001),IF(BD701&gt;=BD700,BD700-BC702,BD701-BC702)+0.00000001),1)</f>
        <v>0</v>
      </c>
      <c r="BE704" s="62">
        <f t="shared" ref="BE704" si="16569">FLOOR(IF(OR(BE699=0,BE699=1),IF(BE703&gt;BE700,BE700,IF(BE697&gt;=BE703,BE703,BE697)+0.00000001),IF(BE701&gt;=BE700,BE700-BD702,BE701-BD702)+0.00000001),1)</f>
        <v>0</v>
      </c>
      <c r="BF704" s="62">
        <f t="shared" ref="BF704" si="16570">FLOOR(IF(OR(BF699=0,BF699=1),IF(BF703&gt;BF700,BF700,IF(BF697&gt;=BF703,BF703,BF697)+0.00000001),IF(BF701&gt;=BF700,BF700-BE702,BF701-BE702)+0.00000001),1)</f>
        <v>0</v>
      </c>
      <c r="BG704" s="62">
        <f t="shared" ref="BG704" si="16571">FLOOR(IF(OR(BG699=0,BG699=1),IF(BG703&gt;BG700,BG700,IF(BG697&gt;=BG703,BG703,BG697)+0.00000001),IF(BG701&gt;=BG700,BG700-BF702,BG701-BF702)+0.00000001),1)</f>
        <v>0</v>
      </c>
      <c r="BH704" s="62">
        <f t="shared" ref="BH704" si="16572">FLOOR(IF(OR(BH699=0,BH699=1),IF(BH703&gt;BH700,BH700,IF(BH697&gt;=BH703,BH703,BH697)+0.00000001),IF(BH701&gt;=BH700,BH700-BG702,BH701-BG702)+0.00000001),1)</f>
        <v>0</v>
      </c>
      <c r="BI704" s="62">
        <f t="shared" ref="BI704" si="16573">FLOOR(IF(OR(BI699=0,BI699=1),IF(BI703&gt;BI700,BI700,IF(BI697&gt;=BI703,BI703,BI697)+0.00000001),IF(BI701&gt;=BI700,BI700-BH702,BI701-BH702)+0.00000001),1)</f>
        <v>0</v>
      </c>
      <c r="BJ704" s="62">
        <f t="shared" ref="BJ704" si="16574">FLOOR(IF(OR(BJ699=0,BJ699=1),IF(BJ703&gt;BJ700,BJ700,IF(BJ697&gt;=BJ703,BJ703,BJ697)+0.00000001),IF(BJ701&gt;=BJ700,BJ700-BI702,BJ701-BI702)+0.00000001),1)</f>
        <v>0</v>
      </c>
      <c r="BK704" s="62">
        <f t="shared" ref="BK704" si="16575">FLOOR(IF(OR(BK699=0,BK699=1),IF(BK703&gt;BK700,BK700,IF(BK697&gt;=BK703,BK703,BK697)+0.00000001),IF(BK701&gt;=BK700,BK700-BJ702,BK701-BJ702)+0.00000001),1)</f>
        <v>0</v>
      </c>
      <c r="BL704" s="62">
        <f t="shared" ref="BL704" si="16576">FLOOR(IF(OR(BL699=0,BL699=1),IF(BL703&gt;BL700,BL700,IF(BL697&gt;=BL703,BL703,BL697)+0.00000001),IF(BL701&gt;=BL700,BL700-BK702,BL701-BK702)+0.00000001),1)</f>
        <v>0</v>
      </c>
      <c r="BM704" s="62">
        <f t="shared" ref="BM704" si="16577">FLOOR(IF(OR(BM699=0,BM699=1),IF(BM703&gt;BM700,BM700,IF(BM697&gt;=BM703,BM703,BM697)+0.00000001),IF(BM701&gt;=BM700,BM700-BL702,BM701-BL702)+0.00000001),1)</f>
        <v>0</v>
      </c>
      <c r="BN704" s="62">
        <f t="shared" ref="BN704" si="16578">FLOOR(IF(OR(BN699=0,BN699=1),IF(BN703&gt;BN700,BN700,IF(BN697&gt;=BN703,BN703,BN697)+0.00000001),IF(BN701&gt;=BN700,BN700-BM702,BN701-BM702)+0.00000001),1)</f>
        <v>0</v>
      </c>
      <c r="BO704" s="62">
        <f t="shared" ref="BO704" si="16579">FLOOR(IF(OR(BO699=0,BO699=1),IF(BO703&gt;BO700,BO700,IF(BO697&gt;=BO703,BO703,BO697)+0.00000001),IF(BO701&gt;=BO700,BO700-BN702,BO701-BN702)+0.00000001),1)</f>
        <v>0</v>
      </c>
      <c r="BP704" s="62">
        <f t="shared" ref="BP704" si="16580">FLOOR(IF(OR(BP699=0,BP699=1),IF(BP703&gt;BP700,BP700,IF(BP697&gt;=BP703,BP703,BP697)+0.00000001),IF(BP701&gt;=BP700,BP700-BO702,BP701-BO702)+0.00000001),1)</f>
        <v>0</v>
      </c>
      <c r="BQ704" s="62">
        <f t="shared" ref="BQ704" si="16581">FLOOR(IF(OR(BQ699=0,BQ699=1),IF(BQ703&gt;BQ700,BQ700,IF(BQ697&gt;=BQ703,BQ703,BQ697)+0.00000001),IF(BQ701&gt;=BQ700,BQ700-BP702,BQ701-BP702)+0.00000001),1)</f>
        <v>0</v>
      </c>
      <c r="BR704" s="62">
        <f t="shared" ref="BR704" si="16582">FLOOR(IF(OR(BR699=0,BR699=1),IF(BR703&gt;BR700,BR700,IF(BR697&gt;=BR703,BR703,BR697)+0.00000001),IF(BR701&gt;=BR700,BR700-BQ702,BR701-BQ702)+0.00000001),1)</f>
        <v>0</v>
      </c>
      <c r="BS704" s="62">
        <f t="shared" ref="BS704" si="16583">FLOOR(IF(OR(BS699=0,BS699=1),IF(BS703&gt;BS700,BS700,IF(BS697&gt;=BS703,BS703,BS697)+0.00000001),IF(BS701&gt;=BS700,BS700-BR702,BS701-BR702)+0.00000001),1)</f>
        <v>0</v>
      </c>
      <c r="BT704" s="62">
        <f t="shared" ref="BT704" si="16584">FLOOR(IF(OR(BT699=0,BT699=1),IF(BT703&gt;BT700,BT700,IF(BT697&gt;=BT703,BT703,BT697)+0.00000001),IF(BT701&gt;=BT700,BT700-BS702,BT701-BS702)+0.00000001),1)</f>
        <v>0</v>
      </c>
      <c r="BU704" s="62">
        <f t="shared" ref="BU704" si="16585">FLOOR(IF(OR(BU699=0,BU699=1),IF(BU703&gt;BU700,BU700,IF(BU697&gt;=BU703,BU703,BU697)+0.00000001),IF(BU701&gt;=BU700,BU700-BT702,BU701-BT702)+0.00000001),1)</f>
        <v>0</v>
      </c>
      <c r="BV704" s="62">
        <f t="shared" ref="BV704" si="16586">FLOOR(IF(OR(BV699=0,BV699=1),IF(BV703&gt;BV700,BV700,IF(BV697&gt;=BV703,BV703,BV697)+0.00000001),IF(BV701&gt;=BV700,BV700-BU702,BV701-BU702)+0.00000001),1)</f>
        <v>0</v>
      </c>
      <c r="BW704" s="62">
        <f t="shared" ref="BW704" si="16587">FLOOR(IF(OR(BW699=0,BW699=1),IF(BW703&gt;BW700,BW700,IF(BW697&gt;=BW703,BW703,BW697)+0.00000001),IF(BW701&gt;=BW700,BW700-BV702,BW701-BV702)+0.00000001),1)</f>
        <v>0</v>
      </c>
      <c r="BX704" s="62">
        <f t="shared" ref="BX704" si="16588">FLOOR(IF(OR(BX699=0,BX699=1),IF(BX703&gt;BX700,BX700,IF(BX697&gt;=BX703,BX703,BX697)+0.00000001),IF(BX701&gt;=BX700,BX700-BW702,BX701-BW702)+0.00000001),1)</f>
        <v>0</v>
      </c>
      <c r="BY704" s="298"/>
      <c r="BZ704" s="300"/>
      <c r="CA704" s="302"/>
      <c r="CB704" s="302"/>
    </row>
    <row r="705" spans="1:96" s="98" customFormat="1" ht="25.2" customHeight="1" thickBot="1" x14ac:dyDescent="0.35">
      <c r="A705" s="97"/>
      <c r="B705" s="120"/>
      <c r="C705" s="63"/>
      <c r="D705" s="63"/>
      <c r="E705" s="63"/>
      <c r="F705" s="63"/>
      <c r="G705" s="63"/>
      <c r="H705" s="63"/>
      <c r="I705" s="63"/>
      <c r="J705" s="63"/>
      <c r="K705" s="63"/>
      <c r="L705" s="64"/>
      <c r="M705" s="7"/>
      <c r="N705" s="161"/>
      <c r="P705" s="175" t="s">
        <v>156</v>
      </c>
      <c r="Q705" s="204">
        <f>IF(Q704=0,0,Q704*$J$16)</f>
        <v>0</v>
      </c>
      <c r="R705" s="204">
        <f t="shared" ref="R705:BX705" si="16589">IF(R704=0,0,R704*$J$16)</f>
        <v>0</v>
      </c>
      <c r="S705" s="204">
        <f t="shared" si="16589"/>
        <v>0</v>
      </c>
      <c r="T705" s="204">
        <f t="shared" si="16589"/>
        <v>0</v>
      </c>
      <c r="U705" s="204">
        <f t="shared" si="16589"/>
        <v>0</v>
      </c>
      <c r="V705" s="204">
        <f t="shared" si="16589"/>
        <v>0</v>
      </c>
      <c r="W705" s="204">
        <f t="shared" si="16589"/>
        <v>0</v>
      </c>
      <c r="X705" s="204">
        <f t="shared" si="16589"/>
        <v>0</v>
      </c>
      <c r="Y705" s="204">
        <f t="shared" si="16589"/>
        <v>0</v>
      </c>
      <c r="Z705" s="204">
        <f t="shared" si="16589"/>
        <v>0</v>
      </c>
      <c r="AA705" s="204">
        <f t="shared" si="16589"/>
        <v>0</v>
      </c>
      <c r="AB705" s="204">
        <f t="shared" si="16589"/>
        <v>0</v>
      </c>
      <c r="AC705" s="204">
        <f t="shared" si="16589"/>
        <v>0</v>
      </c>
      <c r="AD705" s="204">
        <f t="shared" si="16589"/>
        <v>0</v>
      </c>
      <c r="AE705" s="204">
        <f t="shared" si="16589"/>
        <v>0</v>
      </c>
      <c r="AF705" s="204">
        <f t="shared" si="16589"/>
        <v>0</v>
      </c>
      <c r="AG705" s="204">
        <f t="shared" si="16589"/>
        <v>0</v>
      </c>
      <c r="AH705" s="204">
        <f t="shared" si="16589"/>
        <v>0</v>
      </c>
      <c r="AI705" s="204">
        <f t="shared" si="16589"/>
        <v>0</v>
      </c>
      <c r="AJ705" s="204">
        <f t="shared" si="16589"/>
        <v>0</v>
      </c>
      <c r="AK705" s="204">
        <f t="shared" si="16589"/>
        <v>0</v>
      </c>
      <c r="AL705" s="204">
        <f t="shared" si="16589"/>
        <v>0</v>
      </c>
      <c r="AM705" s="204">
        <f t="shared" si="16589"/>
        <v>0</v>
      </c>
      <c r="AN705" s="204">
        <f t="shared" si="16589"/>
        <v>0</v>
      </c>
      <c r="AO705" s="204">
        <f t="shared" si="16589"/>
        <v>0</v>
      </c>
      <c r="AP705" s="204">
        <f t="shared" si="16589"/>
        <v>0</v>
      </c>
      <c r="AQ705" s="204">
        <f t="shared" si="16589"/>
        <v>0</v>
      </c>
      <c r="AR705" s="204">
        <f t="shared" si="16589"/>
        <v>0</v>
      </c>
      <c r="AS705" s="204">
        <f t="shared" si="16589"/>
        <v>0</v>
      </c>
      <c r="AT705" s="204">
        <f t="shared" si="16589"/>
        <v>0</v>
      </c>
      <c r="AU705" s="204">
        <f t="shared" si="16589"/>
        <v>0</v>
      </c>
      <c r="AV705" s="204">
        <f t="shared" si="16589"/>
        <v>0</v>
      </c>
      <c r="AW705" s="204">
        <f t="shared" si="16589"/>
        <v>0</v>
      </c>
      <c r="AX705" s="204">
        <f t="shared" si="16589"/>
        <v>0</v>
      </c>
      <c r="AY705" s="204">
        <f t="shared" si="16589"/>
        <v>0</v>
      </c>
      <c r="AZ705" s="204">
        <f t="shared" si="16589"/>
        <v>0</v>
      </c>
      <c r="BA705" s="204">
        <f t="shared" si="16589"/>
        <v>0</v>
      </c>
      <c r="BB705" s="204">
        <f t="shared" si="16589"/>
        <v>0</v>
      </c>
      <c r="BC705" s="204">
        <f t="shared" si="16589"/>
        <v>0</v>
      </c>
      <c r="BD705" s="204">
        <f t="shared" si="16589"/>
        <v>0</v>
      </c>
      <c r="BE705" s="204">
        <f t="shared" si="16589"/>
        <v>0</v>
      </c>
      <c r="BF705" s="204">
        <f t="shared" si="16589"/>
        <v>0</v>
      </c>
      <c r="BG705" s="204">
        <f t="shared" si="16589"/>
        <v>0</v>
      </c>
      <c r="BH705" s="204">
        <f t="shared" si="16589"/>
        <v>0</v>
      </c>
      <c r="BI705" s="204">
        <f t="shared" si="16589"/>
        <v>0</v>
      </c>
      <c r="BJ705" s="204">
        <f t="shared" si="16589"/>
        <v>0</v>
      </c>
      <c r="BK705" s="204">
        <f t="shared" si="16589"/>
        <v>0</v>
      </c>
      <c r="BL705" s="204">
        <f t="shared" si="16589"/>
        <v>0</v>
      </c>
      <c r="BM705" s="204">
        <f t="shared" si="16589"/>
        <v>0</v>
      </c>
      <c r="BN705" s="204">
        <f t="shared" si="16589"/>
        <v>0</v>
      </c>
      <c r="BO705" s="204">
        <f t="shared" si="16589"/>
        <v>0</v>
      </c>
      <c r="BP705" s="204">
        <f t="shared" si="16589"/>
        <v>0</v>
      </c>
      <c r="BQ705" s="204">
        <f t="shared" si="16589"/>
        <v>0</v>
      </c>
      <c r="BR705" s="204">
        <f t="shared" si="16589"/>
        <v>0</v>
      </c>
      <c r="BS705" s="204">
        <f t="shared" si="16589"/>
        <v>0</v>
      </c>
      <c r="BT705" s="204">
        <f t="shared" si="16589"/>
        <v>0</v>
      </c>
      <c r="BU705" s="204">
        <f t="shared" si="16589"/>
        <v>0</v>
      </c>
      <c r="BV705" s="204">
        <f t="shared" si="16589"/>
        <v>0</v>
      </c>
      <c r="BW705" s="204">
        <f t="shared" si="16589"/>
        <v>0</v>
      </c>
      <c r="BX705" s="204">
        <f t="shared" si="16589"/>
        <v>0</v>
      </c>
      <c r="BY705" s="299"/>
      <c r="BZ705" s="301"/>
      <c r="CA705" s="303"/>
      <c r="CB705" s="303"/>
      <c r="CD705" s="146">
        <f>SUMIFS($Q705:$BX705,$Q695:$BX695,"1. ZoR")</f>
        <v>0</v>
      </c>
      <c r="CE705" s="146">
        <f>SUMIFS($Q705:$BX705,$Q695:$BX695,"2. ZoR")</f>
        <v>0</v>
      </c>
      <c r="CF705" s="146">
        <f>SUMIFS($Q705:$BX705,$Q695:$BX695,"3. ZoR")</f>
        <v>0</v>
      </c>
      <c r="CG705" s="146">
        <f>SUMIFS($Q705:$BX705,$Q695:$BX695,"4. ZoR")</f>
        <v>0</v>
      </c>
      <c r="CH705" s="146">
        <f>SUMIFS($Q705:$BX705,$Q695:$BX695,"5. ZoR")</f>
        <v>0</v>
      </c>
      <c r="CI705" s="146">
        <f>SUMIFS($Q705:$BX705,$Q695:$BX695,"6. ZoR")</f>
        <v>0</v>
      </c>
      <c r="CJ705" s="146">
        <f>SUMIFS($Q705:$BX705,$Q695:$BX695,"7. ZoR")</f>
        <v>0</v>
      </c>
      <c r="CK705" s="146">
        <f>SUMIFS($Q705:$BX705,$Q695:$BX695,"8. ZoR")</f>
        <v>0</v>
      </c>
      <c r="CL705" s="146">
        <f>SUMIFS($Q705:$BX705,$Q695:$BX695,"9. ZoR")</f>
        <v>0</v>
      </c>
      <c r="CM705" s="146">
        <f>SUMIFS($Q705:$BX705,$Q695:$BX695,"10. ZoR")</f>
        <v>0</v>
      </c>
      <c r="CN705" s="146">
        <f>SUMIFS($Q705:$BX705,$Q695:$BX695,"11. ZoR")</f>
        <v>0</v>
      </c>
      <c r="CO705" s="146">
        <f>SUMIFS($Q705:$BX705,$Q695:$BX695,"12. ZoR")</f>
        <v>0</v>
      </c>
      <c r="CP705" s="146">
        <f>SUMIFS($Q705:$BX705,$Q695:$BX695,"13. ZoR")</f>
        <v>0</v>
      </c>
      <c r="CQ705" s="146">
        <f>SUMIFS($Q705:$BX705,$Q695:$BX695,"14. ZoR")</f>
        <v>0</v>
      </c>
      <c r="CR705" s="146">
        <f>SUMIFS($Q705:$BX705,$Q695:$BX695,"15. ZoR")</f>
        <v>0</v>
      </c>
    </row>
    <row r="706" spans="1:96" ht="15" customHeight="1" thickBot="1" x14ac:dyDescent="0.35"/>
    <row r="707" spans="1:96" s="98" customFormat="1" ht="69.599999999999994" customHeight="1" thickBot="1" x14ac:dyDescent="0.35">
      <c r="A707" s="229"/>
      <c r="B707" s="112"/>
      <c r="C707" s="304" t="s">
        <v>1</v>
      </c>
      <c r="D707" s="113"/>
      <c r="E707" s="122" t="s">
        <v>230</v>
      </c>
      <c r="F707" s="122" t="s">
        <v>200</v>
      </c>
      <c r="G707" s="114" t="s">
        <v>93</v>
      </c>
      <c r="H707" s="114" t="s">
        <v>94</v>
      </c>
      <c r="I707" s="114" t="s">
        <v>229</v>
      </c>
      <c r="J707" s="114" t="s">
        <v>206</v>
      </c>
      <c r="K707" s="114" t="s">
        <v>208</v>
      </c>
      <c r="L707" s="129" t="s">
        <v>0</v>
      </c>
      <c r="M707" s="7"/>
      <c r="N707" s="115">
        <v>204032</v>
      </c>
      <c r="P707" s="162" t="s">
        <v>129</v>
      </c>
      <c r="Q707" s="76" t="s">
        <v>3</v>
      </c>
      <c r="R707" s="76" t="s">
        <v>4</v>
      </c>
      <c r="S707" s="76" t="s">
        <v>5</v>
      </c>
      <c r="T707" s="76" t="s">
        <v>6</v>
      </c>
      <c r="U707" s="76" t="s">
        <v>7</v>
      </c>
      <c r="V707" s="76" t="s">
        <v>8</v>
      </c>
      <c r="W707" s="76" t="s">
        <v>9</v>
      </c>
      <c r="X707" s="76" t="s">
        <v>10</v>
      </c>
      <c r="Y707" s="76" t="s">
        <v>11</v>
      </c>
      <c r="Z707" s="76" t="s">
        <v>12</v>
      </c>
      <c r="AA707" s="76" t="s">
        <v>13</v>
      </c>
      <c r="AB707" s="76" t="s">
        <v>14</v>
      </c>
      <c r="AC707" s="76" t="s">
        <v>15</v>
      </c>
      <c r="AD707" s="76" t="s">
        <v>16</v>
      </c>
      <c r="AE707" s="76" t="s">
        <v>17</v>
      </c>
      <c r="AF707" s="76" t="s">
        <v>18</v>
      </c>
      <c r="AG707" s="76" t="s">
        <v>19</v>
      </c>
      <c r="AH707" s="76" t="s">
        <v>20</v>
      </c>
      <c r="AI707" s="76" t="s">
        <v>21</v>
      </c>
      <c r="AJ707" s="76" t="s">
        <v>22</v>
      </c>
      <c r="AK707" s="76" t="s">
        <v>23</v>
      </c>
      <c r="AL707" s="76" t="s">
        <v>24</v>
      </c>
      <c r="AM707" s="76" t="s">
        <v>25</v>
      </c>
      <c r="AN707" s="76" t="s">
        <v>26</v>
      </c>
      <c r="AO707" s="76" t="s">
        <v>27</v>
      </c>
      <c r="AP707" s="76" t="s">
        <v>28</v>
      </c>
      <c r="AQ707" s="76" t="s">
        <v>29</v>
      </c>
      <c r="AR707" s="76" t="s">
        <v>30</v>
      </c>
      <c r="AS707" s="76" t="s">
        <v>31</v>
      </c>
      <c r="AT707" s="76" t="s">
        <v>32</v>
      </c>
      <c r="AU707" s="76" t="s">
        <v>33</v>
      </c>
      <c r="AV707" s="76" t="s">
        <v>34</v>
      </c>
      <c r="AW707" s="76" t="s">
        <v>35</v>
      </c>
      <c r="AX707" s="76" t="s">
        <v>36</v>
      </c>
      <c r="AY707" s="76" t="s">
        <v>37</v>
      </c>
      <c r="AZ707" s="76" t="s">
        <v>38</v>
      </c>
      <c r="BA707" s="76" t="s">
        <v>39</v>
      </c>
      <c r="BB707" s="76" t="s">
        <v>40</v>
      </c>
      <c r="BC707" s="76" t="s">
        <v>41</v>
      </c>
      <c r="BD707" s="76" t="s">
        <v>42</v>
      </c>
      <c r="BE707" s="76" t="s">
        <v>43</v>
      </c>
      <c r="BF707" s="76" t="s">
        <v>44</v>
      </c>
      <c r="BG707" s="76" t="s">
        <v>45</v>
      </c>
      <c r="BH707" s="76" t="s">
        <v>46</v>
      </c>
      <c r="BI707" s="76" t="s">
        <v>47</v>
      </c>
      <c r="BJ707" s="76" t="s">
        <v>48</v>
      </c>
      <c r="BK707" s="76" t="s">
        <v>49</v>
      </c>
      <c r="BL707" s="76" t="s">
        <v>50</v>
      </c>
      <c r="BM707" s="76" t="s">
        <v>51</v>
      </c>
      <c r="BN707" s="76" t="s">
        <v>52</v>
      </c>
      <c r="BO707" s="76" t="s">
        <v>130</v>
      </c>
      <c r="BP707" s="76" t="s">
        <v>131</v>
      </c>
      <c r="BQ707" s="76" t="s">
        <v>132</v>
      </c>
      <c r="BR707" s="76" t="s">
        <v>133</v>
      </c>
      <c r="BS707" s="76" t="s">
        <v>134</v>
      </c>
      <c r="BT707" s="76" t="s">
        <v>135</v>
      </c>
      <c r="BU707" s="76" t="s">
        <v>136</v>
      </c>
      <c r="BV707" s="76" t="s">
        <v>137</v>
      </c>
      <c r="BW707" s="76" t="s">
        <v>138</v>
      </c>
      <c r="BX707" s="76" t="s">
        <v>139</v>
      </c>
      <c r="BY707" s="125" t="s">
        <v>174</v>
      </c>
      <c r="BZ707" s="126" t="s">
        <v>175</v>
      </c>
      <c r="CA707" s="126" t="s">
        <v>236</v>
      </c>
      <c r="CB707" s="126" t="s">
        <v>237</v>
      </c>
      <c r="CD707" s="306" t="s">
        <v>222</v>
      </c>
      <c r="CE707" s="307"/>
      <c r="CF707" s="307"/>
      <c r="CG707" s="307"/>
      <c r="CH707" s="307"/>
      <c r="CI707" s="307"/>
      <c r="CJ707" s="307"/>
      <c r="CK707" s="307"/>
      <c r="CL707" s="307"/>
      <c r="CM707" s="307"/>
      <c r="CN707" s="307"/>
      <c r="CO707" s="307"/>
      <c r="CP707" s="307"/>
      <c r="CQ707" s="307"/>
      <c r="CR707" s="307"/>
    </row>
    <row r="708" spans="1:96" s="98" customFormat="1" ht="21" hidden="1" customHeight="1" x14ac:dyDescent="0.3">
      <c r="A708" s="230"/>
      <c r="B708" s="105"/>
      <c r="C708" s="305"/>
      <c r="D708" s="116"/>
      <c r="E708" s="116"/>
      <c r="F708" s="116"/>
      <c r="G708" s="308" t="s">
        <v>235</v>
      </c>
      <c r="H708" s="308" t="s">
        <v>95</v>
      </c>
      <c r="I708" s="309" t="s">
        <v>199</v>
      </c>
      <c r="J708" s="309" t="s">
        <v>207</v>
      </c>
      <c r="K708" s="128"/>
      <c r="L708" s="311" t="s">
        <v>92</v>
      </c>
      <c r="M708" s="7"/>
      <c r="N708" s="313" t="s">
        <v>2</v>
      </c>
      <c r="P708" s="77"/>
      <c r="Q708" s="67">
        <f>MONTH(Úvod!$F$10)</f>
        <v>1</v>
      </c>
      <c r="R708" s="68">
        <f t="shared" ref="R708" si="16590">IF(Q708=12,1,Q708+1)</f>
        <v>2</v>
      </c>
      <c r="S708" s="68">
        <f t="shared" ref="S708" si="16591">IF(R708=12,1,R708+1)</f>
        <v>3</v>
      </c>
      <c r="T708" s="69">
        <f t="shared" ref="T708" si="16592">IF(S708=12,1,S708+1)</f>
        <v>4</v>
      </c>
      <c r="U708" s="69">
        <f t="shared" ref="U708" si="16593">IF(T708=12,1,T708+1)</f>
        <v>5</v>
      </c>
      <c r="V708" s="69">
        <f t="shared" ref="V708" si="16594">IF(U708=12,1,U708+1)</f>
        <v>6</v>
      </c>
      <c r="W708" s="69">
        <f t="shared" ref="W708" si="16595">IF(V708=12,1,V708+1)</f>
        <v>7</v>
      </c>
      <c r="X708" s="69">
        <f t="shared" ref="X708" si="16596">IF(W708=12,1,W708+1)</f>
        <v>8</v>
      </c>
      <c r="Y708" s="69">
        <f t="shared" ref="Y708" si="16597">IF(X708=12,1,X708+1)</f>
        <v>9</v>
      </c>
      <c r="Z708" s="69">
        <f>IF(Y708=12,1,Y708+1)</f>
        <v>10</v>
      </c>
      <c r="AA708" s="69">
        <f t="shared" ref="AA708" si="16598">IF(Z708=12,1,Z708+1)</f>
        <v>11</v>
      </c>
      <c r="AB708" s="69">
        <f t="shared" ref="AB708" si="16599">IF(AA708=12,1,AA708+1)</f>
        <v>12</v>
      </c>
      <c r="AC708" s="69">
        <f t="shared" ref="AC708" si="16600">IF(AB708=12,1,AB708+1)</f>
        <v>1</v>
      </c>
      <c r="AD708" s="69">
        <f t="shared" ref="AD708" si="16601">IF(AC708=12,1,AC708+1)</f>
        <v>2</v>
      </c>
      <c r="AE708" s="69">
        <f t="shared" ref="AE708" si="16602">IF(AD708=12,1,AD708+1)</f>
        <v>3</v>
      </c>
      <c r="AF708" s="69">
        <f t="shared" ref="AF708" si="16603">IF(AE708=12,1,AE708+1)</f>
        <v>4</v>
      </c>
      <c r="AG708" s="69">
        <f t="shared" ref="AG708" si="16604">IF(AF708=12,1,AF708+1)</f>
        <v>5</v>
      </c>
      <c r="AH708" s="69">
        <f t="shared" ref="AH708" si="16605">IF(AG708=12,1,AG708+1)</f>
        <v>6</v>
      </c>
      <c r="AI708" s="69">
        <f>IF(AH708=12,1,AH708+1)</f>
        <v>7</v>
      </c>
      <c r="AJ708" s="69">
        <f t="shared" ref="AJ708" si="16606">IF(AI708=12,1,AI708+1)</f>
        <v>8</v>
      </c>
      <c r="AK708" s="69">
        <f t="shared" ref="AK708" si="16607">IF(AJ708=12,1,AJ708+1)</f>
        <v>9</v>
      </c>
      <c r="AL708" s="69">
        <f t="shared" ref="AL708" si="16608">IF(AK708=12,1,AK708+1)</f>
        <v>10</v>
      </c>
      <c r="AM708" s="69">
        <f t="shared" ref="AM708" si="16609">IF(AL708=12,1,AL708+1)</f>
        <v>11</v>
      </c>
      <c r="AN708" s="69">
        <f t="shared" ref="AN708" si="16610">IF(AM708=12,1,AM708+1)</f>
        <v>12</v>
      </c>
      <c r="AO708" s="69">
        <f t="shared" ref="AO708" si="16611">IF(AN708=12,1,AN708+1)</f>
        <v>1</v>
      </c>
      <c r="AP708" s="69">
        <f t="shared" ref="AP708" si="16612">IF(AO708=12,1,AO708+1)</f>
        <v>2</v>
      </c>
      <c r="AQ708" s="69">
        <f t="shared" ref="AQ708" si="16613">IF(AP708=12,1,AP708+1)</f>
        <v>3</v>
      </c>
      <c r="AR708" s="69">
        <f t="shared" ref="AR708" si="16614">IF(AQ708=12,1,AQ708+1)</f>
        <v>4</v>
      </c>
      <c r="AS708" s="69">
        <f t="shared" ref="AS708" si="16615">IF(AR708=12,1,AR708+1)</f>
        <v>5</v>
      </c>
      <c r="AT708" s="69">
        <f t="shared" ref="AT708" si="16616">IF(AS708=12,1,AS708+1)</f>
        <v>6</v>
      </c>
      <c r="AU708" s="69">
        <f t="shared" ref="AU708" si="16617">IF(AT708=12,1,AT708+1)</f>
        <v>7</v>
      </c>
      <c r="AV708" s="69">
        <f t="shared" ref="AV708" si="16618">IF(AU708=12,1,AU708+1)</f>
        <v>8</v>
      </c>
      <c r="AW708" s="69">
        <f t="shared" ref="AW708" si="16619">IF(AV708=12,1,AV708+1)</f>
        <v>9</v>
      </c>
      <c r="AX708" s="69">
        <f t="shared" ref="AX708" si="16620">IF(AW708=12,1,AW708+1)</f>
        <v>10</v>
      </c>
      <c r="AY708" s="69">
        <f t="shared" ref="AY708" si="16621">IF(AX708=12,1,AX708+1)</f>
        <v>11</v>
      </c>
      <c r="AZ708" s="69">
        <f t="shared" ref="AZ708" si="16622">IF(AY708=12,1,AY708+1)</f>
        <v>12</v>
      </c>
      <c r="BA708" s="69">
        <f t="shared" ref="BA708" si="16623">IF(AZ708=12,1,AZ708+1)</f>
        <v>1</v>
      </c>
      <c r="BB708" s="69">
        <f t="shared" ref="BB708" si="16624">IF(BA708=12,1,BA708+1)</f>
        <v>2</v>
      </c>
      <c r="BC708" s="69">
        <f t="shared" ref="BC708" si="16625">IF(BB708=12,1,BB708+1)</f>
        <v>3</v>
      </c>
      <c r="BD708" s="69">
        <f t="shared" ref="BD708" si="16626">IF(BC708=12,1,BC708+1)</f>
        <v>4</v>
      </c>
      <c r="BE708" s="69">
        <f t="shared" ref="BE708" si="16627">IF(BD708=12,1,BD708+1)</f>
        <v>5</v>
      </c>
      <c r="BF708" s="69">
        <f t="shared" ref="BF708" si="16628">IF(BE708=12,1,BE708+1)</f>
        <v>6</v>
      </c>
      <c r="BG708" s="69">
        <f t="shared" ref="BG708" si="16629">IF(BF708=12,1,BF708+1)</f>
        <v>7</v>
      </c>
      <c r="BH708" s="69">
        <f t="shared" ref="BH708" si="16630">IF(BG708=12,1,BG708+1)</f>
        <v>8</v>
      </c>
      <c r="BI708" s="69">
        <f t="shared" ref="BI708" si="16631">IF(BH708=12,1,BH708+1)</f>
        <v>9</v>
      </c>
      <c r="BJ708" s="69">
        <f t="shared" ref="BJ708" si="16632">IF(BI708=12,1,BI708+1)</f>
        <v>10</v>
      </c>
      <c r="BK708" s="69">
        <f t="shared" ref="BK708" si="16633">IF(BJ708=12,1,BJ708+1)</f>
        <v>11</v>
      </c>
      <c r="BL708" s="69">
        <f t="shared" ref="BL708" si="16634">IF(BK708=12,1,BK708+1)</f>
        <v>12</v>
      </c>
      <c r="BM708" s="69">
        <f t="shared" ref="BM708" si="16635">IF(BL708=12,1,BL708+1)</f>
        <v>1</v>
      </c>
      <c r="BN708" s="69">
        <f t="shared" ref="BN708" si="16636">IF(BM708=12,1,BM708+1)</f>
        <v>2</v>
      </c>
      <c r="BO708" s="69">
        <f t="shared" ref="BO708" si="16637">IF(BN708=12,1,BN708+1)</f>
        <v>3</v>
      </c>
      <c r="BP708" s="69">
        <f t="shared" ref="BP708" si="16638">IF(BO708=12,1,BO708+1)</f>
        <v>4</v>
      </c>
      <c r="BQ708" s="69">
        <f t="shared" ref="BQ708" si="16639">IF(BP708=12,1,BP708+1)</f>
        <v>5</v>
      </c>
      <c r="BR708" s="69">
        <f t="shared" ref="BR708" si="16640">IF(BQ708=12,1,BQ708+1)</f>
        <v>6</v>
      </c>
      <c r="BS708" s="69">
        <f t="shared" ref="BS708" si="16641">IF(BR708=12,1,BR708+1)</f>
        <v>7</v>
      </c>
      <c r="BT708" s="69">
        <f t="shared" ref="BT708" si="16642">IF(BS708=12,1,BS708+1)</f>
        <v>8</v>
      </c>
      <c r="BU708" s="69">
        <f t="shared" ref="BU708" si="16643">IF(BT708=12,1,BT708+1)</f>
        <v>9</v>
      </c>
      <c r="BV708" s="69">
        <f t="shared" ref="BV708" si="16644">IF(BU708=12,1,BU708+1)</f>
        <v>10</v>
      </c>
      <c r="BW708" s="69">
        <f t="shared" ref="BW708" si="16645">IF(BV708=12,1,BV708+1)</f>
        <v>11</v>
      </c>
      <c r="BX708" s="69">
        <f t="shared" ref="BX708" si="16646">IF(BW708=12,1,BW708+1)</f>
        <v>12</v>
      </c>
      <c r="BY708" s="74"/>
      <c r="BZ708" s="71"/>
      <c r="CA708" s="71"/>
      <c r="CB708" s="71"/>
    </row>
    <row r="709" spans="1:96" s="98" customFormat="1" ht="18" hidden="1" customHeight="1" x14ac:dyDescent="0.3">
      <c r="A709" s="230"/>
      <c r="B709" s="105"/>
      <c r="C709" s="305"/>
      <c r="D709" s="116"/>
      <c r="E709" s="116"/>
      <c r="F709" s="116"/>
      <c r="G709" s="308"/>
      <c r="H709" s="308"/>
      <c r="I709" s="309"/>
      <c r="J709" s="309"/>
      <c r="K709" s="128"/>
      <c r="L709" s="311"/>
      <c r="M709" s="7"/>
      <c r="N709" s="314"/>
      <c r="P709" s="70"/>
      <c r="Q709" s="53">
        <f t="shared" ref="Q709:BX709" si="16647">VALUE(_xlfn.CONCAT(Q708,".",Q711))</f>
        <v>1</v>
      </c>
      <c r="R709" s="66">
        <f t="shared" si="16647"/>
        <v>32</v>
      </c>
      <c r="S709" s="66">
        <f t="shared" si="16647"/>
        <v>61</v>
      </c>
      <c r="T709" s="66">
        <f t="shared" si="16647"/>
        <v>92</v>
      </c>
      <c r="U709" s="66">
        <f t="shared" si="16647"/>
        <v>122</v>
      </c>
      <c r="V709" s="66">
        <f t="shared" si="16647"/>
        <v>153</v>
      </c>
      <c r="W709" s="66">
        <f t="shared" si="16647"/>
        <v>183</v>
      </c>
      <c r="X709" s="66">
        <f t="shared" si="16647"/>
        <v>214</v>
      </c>
      <c r="Y709" s="66">
        <f t="shared" si="16647"/>
        <v>245</v>
      </c>
      <c r="Z709" s="66">
        <f t="shared" si="16647"/>
        <v>275</v>
      </c>
      <c r="AA709" s="66">
        <f t="shared" si="16647"/>
        <v>306</v>
      </c>
      <c r="AB709" s="66">
        <f t="shared" si="16647"/>
        <v>336</v>
      </c>
      <c r="AC709" s="66">
        <f t="shared" si="16647"/>
        <v>367</v>
      </c>
      <c r="AD709" s="66">
        <f t="shared" si="16647"/>
        <v>398</v>
      </c>
      <c r="AE709" s="66">
        <f t="shared" si="16647"/>
        <v>426</v>
      </c>
      <c r="AF709" s="66">
        <f t="shared" si="16647"/>
        <v>457</v>
      </c>
      <c r="AG709" s="66">
        <f t="shared" si="16647"/>
        <v>487</v>
      </c>
      <c r="AH709" s="66">
        <f t="shared" si="16647"/>
        <v>518</v>
      </c>
      <c r="AI709" s="66">
        <f t="shared" si="16647"/>
        <v>548</v>
      </c>
      <c r="AJ709" s="66">
        <f t="shared" si="16647"/>
        <v>579</v>
      </c>
      <c r="AK709" s="66">
        <f t="shared" si="16647"/>
        <v>610</v>
      </c>
      <c r="AL709" s="66">
        <f t="shared" si="16647"/>
        <v>640</v>
      </c>
      <c r="AM709" s="66">
        <f t="shared" si="16647"/>
        <v>671</v>
      </c>
      <c r="AN709" s="66">
        <f t="shared" si="16647"/>
        <v>701</v>
      </c>
      <c r="AO709" s="66">
        <f t="shared" si="16647"/>
        <v>732</v>
      </c>
      <c r="AP709" s="66">
        <f t="shared" si="16647"/>
        <v>763</v>
      </c>
      <c r="AQ709" s="66">
        <f t="shared" si="16647"/>
        <v>791</v>
      </c>
      <c r="AR709" s="66">
        <f t="shared" si="16647"/>
        <v>822</v>
      </c>
      <c r="AS709" s="66">
        <f t="shared" si="16647"/>
        <v>852</v>
      </c>
      <c r="AT709" s="66">
        <f t="shared" si="16647"/>
        <v>883</v>
      </c>
      <c r="AU709" s="66">
        <f t="shared" si="16647"/>
        <v>913</v>
      </c>
      <c r="AV709" s="66">
        <f t="shared" si="16647"/>
        <v>944</v>
      </c>
      <c r="AW709" s="66">
        <f t="shared" si="16647"/>
        <v>975</v>
      </c>
      <c r="AX709" s="66">
        <f t="shared" si="16647"/>
        <v>1005</v>
      </c>
      <c r="AY709" s="66">
        <f t="shared" si="16647"/>
        <v>1036</v>
      </c>
      <c r="AZ709" s="66">
        <f t="shared" si="16647"/>
        <v>1066</v>
      </c>
      <c r="BA709" s="66">
        <f t="shared" si="16647"/>
        <v>1097</v>
      </c>
      <c r="BB709" s="66">
        <f t="shared" si="16647"/>
        <v>1128</v>
      </c>
      <c r="BC709" s="66">
        <f t="shared" si="16647"/>
        <v>1156</v>
      </c>
      <c r="BD709" s="66">
        <f t="shared" si="16647"/>
        <v>1187</v>
      </c>
      <c r="BE709" s="66">
        <f t="shared" si="16647"/>
        <v>1217</v>
      </c>
      <c r="BF709" s="66">
        <f t="shared" si="16647"/>
        <v>1248</v>
      </c>
      <c r="BG709" s="66">
        <f t="shared" si="16647"/>
        <v>1278</v>
      </c>
      <c r="BH709" s="66">
        <f t="shared" si="16647"/>
        <v>1309</v>
      </c>
      <c r="BI709" s="66">
        <f t="shared" si="16647"/>
        <v>1340</v>
      </c>
      <c r="BJ709" s="66">
        <f t="shared" si="16647"/>
        <v>1370</v>
      </c>
      <c r="BK709" s="66">
        <f t="shared" si="16647"/>
        <v>1401</v>
      </c>
      <c r="BL709" s="66">
        <f t="shared" si="16647"/>
        <v>1431</v>
      </c>
      <c r="BM709" s="66">
        <f t="shared" si="16647"/>
        <v>1462</v>
      </c>
      <c r="BN709" s="66">
        <f t="shared" si="16647"/>
        <v>1493</v>
      </c>
      <c r="BO709" s="66">
        <f t="shared" si="16647"/>
        <v>1522</v>
      </c>
      <c r="BP709" s="66">
        <f t="shared" si="16647"/>
        <v>1553</v>
      </c>
      <c r="BQ709" s="66">
        <f t="shared" si="16647"/>
        <v>1583</v>
      </c>
      <c r="BR709" s="66">
        <f t="shared" si="16647"/>
        <v>1614</v>
      </c>
      <c r="BS709" s="66">
        <f t="shared" si="16647"/>
        <v>1644</v>
      </c>
      <c r="BT709" s="66">
        <f t="shared" si="16647"/>
        <v>1675</v>
      </c>
      <c r="BU709" s="66">
        <f t="shared" si="16647"/>
        <v>1706</v>
      </c>
      <c r="BV709" s="66">
        <f t="shared" si="16647"/>
        <v>1736</v>
      </c>
      <c r="BW709" s="66">
        <f t="shared" si="16647"/>
        <v>1767</v>
      </c>
      <c r="BX709" s="66">
        <f t="shared" si="16647"/>
        <v>1797</v>
      </c>
      <c r="BY709" s="75"/>
      <c r="BZ709" s="72"/>
      <c r="CA709" s="72"/>
      <c r="CB709" s="72"/>
    </row>
    <row r="710" spans="1:96" s="98" customFormat="1" ht="18" customHeight="1" x14ac:dyDescent="0.3">
      <c r="A710" s="230"/>
      <c r="B710" s="105"/>
      <c r="C710" s="305"/>
      <c r="D710" s="116"/>
      <c r="E710" s="309" t="s">
        <v>199</v>
      </c>
      <c r="F710" s="309" t="s">
        <v>199</v>
      </c>
      <c r="G710" s="308"/>
      <c r="H710" s="308"/>
      <c r="I710" s="309"/>
      <c r="J710" s="309"/>
      <c r="K710" s="309" t="s">
        <v>209</v>
      </c>
      <c r="L710" s="311"/>
      <c r="M710" s="7"/>
      <c r="N710" s="314"/>
      <c r="P710" s="70"/>
      <c r="Q710" s="54" t="str">
        <f>VLOOKUP(Q708,'Podpůrná data'!$J$13:$K$24,2)</f>
        <v>leden</v>
      </c>
      <c r="R710" s="54" t="str">
        <f>VLOOKUP(R708,'Podpůrná data'!$J$13:$K$24,2)</f>
        <v>únor</v>
      </c>
      <c r="S710" s="54" t="str">
        <f>VLOOKUP(S708,'Podpůrná data'!$J$13:$K$24,2)</f>
        <v>březen</v>
      </c>
      <c r="T710" s="54" t="str">
        <f>VLOOKUP(T708,'Podpůrná data'!$J$13:$K$24,2)</f>
        <v>duben</v>
      </c>
      <c r="U710" s="54" t="str">
        <f>VLOOKUP(U708,'Podpůrná data'!$J$13:$K$24,2)</f>
        <v>květen</v>
      </c>
      <c r="V710" s="54" t="str">
        <f>VLOOKUP(V708,'Podpůrná data'!$J$13:$K$24,2)</f>
        <v>červen</v>
      </c>
      <c r="W710" s="54" t="str">
        <f>VLOOKUP(W708,'Podpůrná data'!$J$13:$K$24,2)</f>
        <v>červenec</v>
      </c>
      <c r="X710" s="54" t="str">
        <f>VLOOKUP(X708,'Podpůrná data'!$J$13:$K$24,2)</f>
        <v>srpen</v>
      </c>
      <c r="Y710" s="54" t="str">
        <f>VLOOKUP(Y708,'Podpůrná data'!$J$13:$K$24,2)</f>
        <v>září</v>
      </c>
      <c r="Z710" s="54" t="str">
        <f>VLOOKUP(Z708,'Podpůrná data'!$J$13:$K$24,2)</f>
        <v>říjen</v>
      </c>
      <c r="AA710" s="54" t="str">
        <f>VLOOKUP(AA708,'Podpůrná data'!$J$13:$K$24,2)</f>
        <v>listopad</v>
      </c>
      <c r="AB710" s="54" t="str">
        <f>VLOOKUP(AB708,'Podpůrná data'!$J$13:$K$24,2)</f>
        <v>prosinec</v>
      </c>
      <c r="AC710" s="54" t="str">
        <f>VLOOKUP(AC708,'Podpůrná data'!$J$13:$K$24,2)</f>
        <v>leden</v>
      </c>
      <c r="AD710" s="54" t="str">
        <f>VLOOKUP(AD708,'Podpůrná data'!$J$13:$K$24,2)</f>
        <v>únor</v>
      </c>
      <c r="AE710" s="54" t="str">
        <f>VLOOKUP(AE708,'Podpůrná data'!$J$13:$K$24,2)</f>
        <v>březen</v>
      </c>
      <c r="AF710" s="54" t="str">
        <f>VLOOKUP(AF708,'Podpůrná data'!$J$13:$K$24,2)</f>
        <v>duben</v>
      </c>
      <c r="AG710" s="54" t="str">
        <f>VLOOKUP(AG708,'Podpůrná data'!$J$13:$K$24,2)</f>
        <v>květen</v>
      </c>
      <c r="AH710" s="54" t="str">
        <f>VLOOKUP(AH708,'Podpůrná data'!$J$13:$K$24,2)</f>
        <v>červen</v>
      </c>
      <c r="AI710" s="54" t="str">
        <f>VLOOKUP(AI708,'Podpůrná data'!$J$13:$K$24,2)</f>
        <v>červenec</v>
      </c>
      <c r="AJ710" s="54" t="str">
        <f>VLOOKUP(AJ708,'Podpůrná data'!$J$13:$K$24,2)</f>
        <v>srpen</v>
      </c>
      <c r="AK710" s="54" t="str">
        <f>VLOOKUP(AK708,'Podpůrná data'!$J$13:$K$24,2)</f>
        <v>září</v>
      </c>
      <c r="AL710" s="54" t="str">
        <f>VLOOKUP(AL708,'Podpůrná data'!$J$13:$K$24,2)</f>
        <v>říjen</v>
      </c>
      <c r="AM710" s="54" t="str">
        <f>VLOOKUP(AM708,'Podpůrná data'!$J$13:$K$24,2)</f>
        <v>listopad</v>
      </c>
      <c r="AN710" s="54" t="str">
        <f>VLOOKUP(AN708,'Podpůrná data'!$J$13:$K$24,2)</f>
        <v>prosinec</v>
      </c>
      <c r="AO710" s="54" t="str">
        <f>VLOOKUP(AO708,'Podpůrná data'!$J$13:$K$24,2)</f>
        <v>leden</v>
      </c>
      <c r="AP710" s="54" t="str">
        <f>VLOOKUP(AP708,'Podpůrná data'!$J$13:$K$24,2)</f>
        <v>únor</v>
      </c>
      <c r="AQ710" s="54" t="str">
        <f>VLOOKUP(AQ708,'Podpůrná data'!$J$13:$K$24,2)</f>
        <v>březen</v>
      </c>
      <c r="AR710" s="54" t="str">
        <f>VLOOKUP(AR708,'Podpůrná data'!$J$13:$K$24,2)</f>
        <v>duben</v>
      </c>
      <c r="AS710" s="54" t="str">
        <f>VLOOKUP(AS708,'Podpůrná data'!$J$13:$K$24,2)</f>
        <v>květen</v>
      </c>
      <c r="AT710" s="54" t="str">
        <f>VLOOKUP(AT708,'Podpůrná data'!$J$13:$K$24,2)</f>
        <v>červen</v>
      </c>
      <c r="AU710" s="54" t="str">
        <f>VLOOKUP(AU708,'Podpůrná data'!$J$13:$K$24,2)</f>
        <v>červenec</v>
      </c>
      <c r="AV710" s="54" t="str">
        <f>VLOOKUP(AV708,'Podpůrná data'!$J$13:$K$24,2)</f>
        <v>srpen</v>
      </c>
      <c r="AW710" s="54" t="str">
        <f>VLOOKUP(AW708,'Podpůrná data'!$J$13:$K$24,2)</f>
        <v>září</v>
      </c>
      <c r="AX710" s="54" t="str">
        <f>VLOOKUP(AX708,'Podpůrná data'!$J$13:$K$24,2)</f>
        <v>říjen</v>
      </c>
      <c r="AY710" s="54" t="str">
        <f>VLOOKUP(AY708,'Podpůrná data'!$J$13:$K$24,2)</f>
        <v>listopad</v>
      </c>
      <c r="AZ710" s="54" t="str">
        <f>VLOOKUP(AZ708,'Podpůrná data'!$J$13:$K$24,2)</f>
        <v>prosinec</v>
      </c>
      <c r="BA710" s="54" t="str">
        <f>VLOOKUP(BA708,'Podpůrná data'!$J$13:$K$24,2)</f>
        <v>leden</v>
      </c>
      <c r="BB710" s="54" t="str">
        <f>VLOOKUP(BB708,'Podpůrná data'!$J$13:$K$24,2)</f>
        <v>únor</v>
      </c>
      <c r="BC710" s="54" t="str">
        <f>VLOOKUP(BC708,'Podpůrná data'!$J$13:$K$24,2)</f>
        <v>březen</v>
      </c>
      <c r="BD710" s="54" t="str">
        <f>VLOOKUP(BD708,'Podpůrná data'!$J$13:$K$24,2)</f>
        <v>duben</v>
      </c>
      <c r="BE710" s="54" t="str">
        <f>VLOOKUP(BE708,'Podpůrná data'!$J$13:$K$24,2)</f>
        <v>květen</v>
      </c>
      <c r="BF710" s="54" t="str">
        <f>VLOOKUP(BF708,'Podpůrná data'!$J$13:$K$24,2)</f>
        <v>červen</v>
      </c>
      <c r="BG710" s="54" t="str">
        <f>VLOOKUP(BG708,'Podpůrná data'!$J$13:$K$24,2)</f>
        <v>červenec</v>
      </c>
      <c r="BH710" s="54" t="str">
        <f>VLOOKUP(BH708,'Podpůrná data'!$J$13:$K$24,2)</f>
        <v>srpen</v>
      </c>
      <c r="BI710" s="54" t="str">
        <f>VLOOKUP(BI708,'Podpůrná data'!$J$13:$K$24,2)</f>
        <v>září</v>
      </c>
      <c r="BJ710" s="54" t="str">
        <f>VLOOKUP(BJ708,'Podpůrná data'!$J$13:$K$24,2)</f>
        <v>říjen</v>
      </c>
      <c r="BK710" s="54" t="str">
        <f>VLOOKUP(BK708,'Podpůrná data'!$J$13:$K$24,2)</f>
        <v>listopad</v>
      </c>
      <c r="BL710" s="54" t="str">
        <f>VLOOKUP(BL708,'Podpůrná data'!$J$13:$K$24,2)</f>
        <v>prosinec</v>
      </c>
      <c r="BM710" s="54" t="str">
        <f>VLOOKUP(BM708,'Podpůrná data'!$J$13:$K$24,2)</f>
        <v>leden</v>
      </c>
      <c r="BN710" s="54" t="str">
        <f>VLOOKUP(BN708,'Podpůrná data'!$J$13:$K$24,2)</f>
        <v>únor</v>
      </c>
      <c r="BO710" s="54" t="str">
        <f>VLOOKUP(BO708,'Podpůrná data'!$J$13:$K$24,2)</f>
        <v>březen</v>
      </c>
      <c r="BP710" s="54" t="str">
        <f>VLOOKUP(BP708,'Podpůrná data'!$J$13:$K$24,2)</f>
        <v>duben</v>
      </c>
      <c r="BQ710" s="54" t="str">
        <f>VLOOKUP(BQ708,'Podpůrná data'!$J$13:$K$24,2)</f>
        <v>květen</v>
      </c>
      <c r="BR710" s="54" t="str">
        <f>VLOOKUP(BR708,'Podpůrná data'!$J$13:$K$24,2)</f>
        <v>červen</v>
      </c>
      <c r="BS710" s="54" t="str">
        <f>VLOOKUP(BS708,'Podpůrná data'!$J$13:$K$24,2)</f>
        <v>červenec</v>
      </c>
      <c r="BT710" s="54" t="str">
        <f>VLOOKUP(BT708,'Podpůrná data'!$J$13:$K$24,2)</f>
        <v>srpen</v>
      </c>
      <c r="BU710" s="54" t="str">
        <f>VLOOKUP(BU708,'Podpůrná data'!$J$13:$K$24,2)</f>
        <v>září</v>
      </c>
      <c r="BV710" s="54" t="str">
        <f>VLOOKUP(BV708,'Podpůrná data'!$J$13:$K$24,2)</f>
        <v>říjen</v>
      </c>
      <c r="BW710" s="54" t="str">
        <f>VLOOKUP(BW708,'Podpůrná data'!$J$13:$K$24,2)</f>
        <v>listopad</v>
      </c>
      <c r="BX710" s="54" t="str">
        <f>VLOOKUP(BX708,'Podpůrná data'!$J$13:$K$24,2)</f>
        <v>prosinec</v>
      </c>
      <c r="BY710" s="143"/>
      <c r="BZ710" s="144"/>
      <c r="CA710" s="165"/>
      <c r="CB710" s="165"/>
      <c r="CD710" s="147" t="s">
        <v>104</v>
      </c>
      <c r="CE710" s="147" t="s">
        <v>105</v>
      </c>
      <c r="CF710" s="147" t="s">
        <v>106</v>
      </c>
      <c r="CG710" s="147" t="s">
        <v>107</v>
      </c>
      <c r="CH710" s="147" t="s">
        <v>108</v>
      </c>
      <c r="CI710" s="147" t="s">
        <v>109</v>
      </c>
      <c r="CJ710" s="147" t="s">
        <v>110</v>
      </c>
      <c r="CK710" s="147" t="s">
        <v>111</v>
      </c>
      <c r="CL710" s="147" t="s">
        <v>112</v>
      </c>
      <c r="CM710" s="147" t="s">
        <v>166</v>
      </c>
      <c r="CN710" s="147" t="s">
        <v>167</v>
      </c>
      <c r="CO710" s="147" t="s">
        <v>168</v>
      </c>
      <c r="CP710" s="147" t="s">
        <v>194</v>
      </c>
      <c r="CQ710" s="147" t="s">
        <v>195</v>
      </c>
      <c r="CR710" s="147" t="s">
        <v>196</v>
      </c>
    </row>
    <row r="711" spans="1:96" s="98" customFormat="1" ht="16.2" customHeight="1" x14ac:dyDescent="0.3">
      <c r="A711" s="230"/>
      <c r="B711" s="105"/>
      <c r="C711" s="305"/>
      <c r="D711" s="116"/>
      <c r="E711" s="309"/>
      <c r="F711" s="309"/>
      <c r="G711" s="308"/>
      <c r="H711" s="308"/>
      <c r="I711" s="309"/>
      <c r="J711" s="309"/>
      <c r="K711" s="309"/>
      <c r="L711" s="311"/>
      <c r="M711" s="7"/>
      <c r="N711" s="314"/>
      <c r="P711" s="70"/>
      <c r="Q711" s="54">
        <f>YEAR(Úvod!$F$10)</f>
        <v>1900</v>
      </c>
      <c r="R711" s="54">
        <f t="shared" ref="R711" si="16648">IF(R708=1,Q711+1,Q711)</f>
        <v>1900</v>
      </c>
      <c r="S711" s="54">
        <f t="shared" ref="S711" si="16649">IF(S708=1,R711+1,R711)</f>
        <v>1900</v>
      </c>
      <c r="T711" s="54">
        <f t="shared" ref="T711" si="16650">IF(T708=1,S711+1,S711)</f>
        <v>1900</v>
      </c>
      <c r="U711" s="54">
        <f t="shared" ref="U711" si="16651">IF(U708=1,T711+1,T711)</f>
        <v>1900</v>
      </c>
      <c r="V711" s="54">
        <f t="shared" ref="V711" si="16652">IF(V708=1,U711+1,U711)</f>
        <v>1900</v>
      </c>
      <c r="W711" s="54">
        <f t="shared" ref="W711" si="16653">IF(W708=1,V711+1,V711)</f>
        <v>1900</v>
      </c>
      <c r="X711" s="54">
        <f t="shared" ref="X711" si="16654">IF(X708=1,W711+1,W711)</f>
        <v>1900</v>
      </c>
      <c r="Y711" s="54">
        <f t="shared" ref="Y711" si="16655">IF(Y708=1,X711+1,X711)</f>
        <v>1900</v>
      </c>
      <c r="Z711" s="54">
        <f t="shared" ref="Z711" si="16656">IF(Z708=1,Y711+1,Y711)</f>
        <v>1900</v>
      </c>
      <c r="AA711" s="54">
        <f t="shared" ref="AA711" si="16657">IF(AA708=1,Z711+1,Z711)</f>
        <v>1900</v>
      </c>
      <c r="AB711" s="54">
        <f t="shared" ref="AB711" si="16658">IF(AB708=1,AA711+1,AA711)</f>
        <v>1900</v>
      </c>
      <c r="AC711" s="54">
        <f t="shared" ref="AC711" si="16659">IF(AC708=1,AB711+1,AB711)</f>
        <v>1901</v>
      </c>
      <c r="AD711" s="54">
        <f t="shared" ref="AD711" si="16660">IF(AD708=1,AC711+1,AC711)</f>
        <v>1901</v>
      </c>
      <c r="AE711" s="54">
        <f t="shared" ref="AE711" si="16661">IF(AE708=1,AD711+1,AD711)</f>
        <v>1901</v>
      </c>
      <c r="AF711" s="54">
        <f t="shared" ref="AF711" si="16662">IF(AF708=1,AE711+1,AE711)</f>
        <v>1901</v>
      </c>
      <c r="AG711" s="54">
        <f t="shared" ref="AG711" si="16663">IF(AG708=1,AF711+1,AF711)</f>
        <v>1901</v>
      </c>
      <c r="AH711" s="54">
        <f t="shared" ref="AH711" si="16664">IF(AH708=1,AG711+1,AG711)</f>
        <v>1901</v>
      </c>
      <c r="AI711" s="54">
        <f t="shared" ref="AI711" si="16665">IF(AI708=1,AH711+1,AH711)</f>
        <v>1901</v>
      </c>
      <c r="AJ711" s="54">
        <f t="shared" ref="AJ711" si="16666">IF(AJ708=1,AI711+1,AI711)</f>
        <v>1901</v>
      </c>
      <c r="AK711" s="54">
        <f t="shared" ref="AK711" si="16667">IF(AK708=1,AJ711+1,AJ711)</f>
        <v>1901</v>
      </c>
      <c r="AL711" s="54">
        <f t="shared" ref="AL711" si="16668">IF(AL708=1,AK711+1,AK711)</f>
        <v>1901</v>
      </c>
      <c r="AM711" s="54">
        <f t="shared" ref="AM711" si="16669">IF(AM708=1,AL711+1,AL711)</f>
        <v>1901</v>
      </c>
      <c r="AN711" s="54">
        <f t="shared" ref="AN711" si="16670">IF(AN708=1,AM711+1,AM711)</f>
        <v>1901</v>
      </c>
      <c r="AO711" s="54">
        <f t="shared" ref="AO711" si="16671">IF(AO708=1,AN711+1,AN711)</f>
        <v>1902</v>
      </c>
      <c r="AP711" s="54">
        <f t="shared" ref="AP711" si="16672">IF(AP708=1,AO711+1,AO711)</f>
        <v>1902</v>
      </c>
      <c r="AQ711" s="54">
        <f t="shared" ref="AQ711" si="16673">IF(AQ708=1,AP711+1,AP711)</f>
        <v>1902</v>
      </c>
      <c r="AR711" s="54">
        <f t="shared" ref="AR711" si="16674">IF(AR708=1,AQ711+1,AQ711)</f>
        <v>1902</v>
      </c>
      <c r="AS711" s="54">
        <f t="shared" ref="AS711" si="16675">IF(AS708=1,AR711+1,AR711)</f>
        <v>1902</v>
      </c>
      <c r="AT711" s="54">
        <f t="shared" ref="AT711" si="16676">IF(AT708=1,AS711+1,AS711)</f>
        <v>1902</v>
      </c>
      <c r="AU711" s="54">
        <f t="shared" ref="AU711" si="16677">IF(AU708=1,AT711+1,AT711)</f>
        <v>1902</v>
      </c>
      <c r="AV711" s="54">
        <f t="shared" ref="AV711" si="16678">IF(AV708=1,AU711+1,AU711)</f>
        <v>1902</v>
      </c>
      <c r="AW711" s="54">
        <f t="shared" ref="AW711" si="16679">IF(AW708=1,AV711+1,AV711)</f>
        <v>1902</v>
      </c>
      <c r="AX711" s="54">
        <f t="shared" ref="AX711" si="16680">IF(AX708=1,AW711+1,AW711)</f>
        <v>1902</v>
      </c>
      <c r="AY711" s="54">
        <f t="shared" ref="AY711" si="16681">IF(AY708=1,AX711+1,AX711)</f>
        <v>1902</v>
      </c>
      <c r="AZ711" s="54">
        <f t="shared" ref="AZ711" si="16682">IF(AZ708=1,AY711+1,AY711)</f>
        <v>1902</v>
      </c>
      <c r="BA711" s="54">
        <f t="shared" ref="BA711" si="16683">IF(BA708=1,AZ711+1,AZ711)</f>
        <v>1903</v>
      </c>
      <c r="BB711" s="54">
        <f t="shared" ref="BB711" si="16684">IF(BB708=1,BA711+1,BA711)</f>
        <v>1903</v>
      </c>
      <c r="BC711" s="54">
        <f t="shared" ref="BC711" si="16685">IF(BC708=1,BB711+1,BB711)</f>
        <v>1903</v>
      </c>
      <c r="BD711" s="54">
        <f t="shared" ref="BD711" si="16686">IF(BD708=1,BC711+1,BC711)</f>
        <v>1903</v>
      </c>
      <c r="BE711" s="54">
        <f t="shared" ref="BE711" si="16687">IF(BE708=1,BD711+1,BD711)</f>
        <v>1903</v>
      </c>
      <c r="BF711" s="54">
        <f t="shared" ref="BF711" si="16688">IF(BF708=1,BE711+1,BE711)</f>
        <v>1903</v>
      </c>
      <c r="BG711" s="54">
        <f t="shared" ref="BG711" si="16689">IF(BG708=1,BF711+1,BF711)</f>
        <v>1903</v>
      </c>
      <c r="BH711" s="54">
        <f t="shared" ref="BH711" si="16690">IF(BH708=1,BG711+1,BG711)</f>
        <v>1903</v>
      </c>
      <c r="BI711" s="54">
        <f t="shared" ref="BI711" si="16691">IF(BI708=1,BH711+1,BH711)</f>
        <v>1903</v>
      </c>
      <c r="BJ711" s="54">
        <f t="shared" ref="BJ711" si="16692">IF(BJ708=1,BI711+1,BI711)</f>
        <v>1903</v>
      </c>
      <c r="BK711" s="54">
        <f t="shared" ref="BK711" si="16693">IF(BK708=1,BJ711+1,BJ711)</f>
        <v>1903</v>
      </c>
      <c r="BL711" s="54">
        <f t="shared" ref="BL711" si="16694">IF(BL708=1,BK711+1,BK711)</f>
        <v>1903</v>
      </c>
      <c r="BM711" s="54">
        <f t="shared" ref="BM711" si="16695">IF(BM708=1,BL711+1,BL711)</f>
        <v>1904</v>
      </c>
      <c r="BN711" s="54">
        <f t="shared" ref="BN711" si="16696">IF(BN708=1,BM711+1,BM711)</f>
        <v>1904</v>
      </c>
      <c r="BO711" s="54">
        <f t="shared" ref="BO711" si="16697">IF(BO708=1,BN711+1,BN711)</f>
        <v>1904</v>
      </c>
      <c r="BP711" s="54">
        <f t="shared" ref="BP711" si="16698">IF(BP708=1,BO711+1,BO711)</f>
        <v>1904</v>
      </c>
      <c r="BQ711" s="54">
        <f t="shared" ref="BQ711" si="16699">IF(BQ708=1,BP711+1,BP711)</f>
        <v>1904</v>
      </c>
      <c r="BR711" s="54">
        <f t="shared" ref="BR711" si="16700">IF(BR708=1,BQ711+1,BQ711)</f>
        <v>1904</v>
      </c>
      <c r="BS711" s="54">
        <f t="shared" ref="BS711" si="16701">IF(BS708=1,BR711+1,BR711)</f>
        <v>1904</v>
      </c>
      <c r="BT711" s="54">
        <f t="shared" ref="BT711" si="16702">IF(BT708=1,BS711+1,BS711)</f>
        <v>1904</v>
      </c>
      <c r="BU711" s="54">
        <f t="shared" ref="BU711" si="16703">IF(BU708=1,BT711+1,BT711)</f>
        <v>1904</v>
      </c>
      <c r="BV711" s="54">
        <f t="shared" ref="BV711" si="16704">IF(BV708=1,BU711+1,BU711)</f>
        <v>1904</v>
      </c>
      <c r="BW711" s="54">
        <f t="shared" ref="BW711" si="16705">IF(BW708=1,BV711+1,BV711)</f>
        <v>1904</v>
      </c>
      <c r="BX711" s="54">
        <f t="shared" ref="BX711" si="16706">IF(BX708=1,BW711+1,BW711)</f>
        <v>1904</v>
      </c>
      <c r="BY711" s="163"/>
      <c r="BZ711" s="164"/>
      <c r="CA711" s="165"/>
      <c r="CB711" s="165"/>
    </row>
    <row r="712" spans="1:96" s="98" customFormat="1" ht="16.2" customHeight="1" x14ac:dyDescent="0.3">
      <c r="A712" s="230"/>
      <c r="B712" s="105"/>
      <c r="C712" s="116"/>
      <c r="D712" s="116"/>
      <c r="E712" s="309"/>
      <c r="F712" s="309"/>
      <c r="G712" s="308"/>
      <c r="H712" s="308"/>
      <c r="I712" s="309"/>
      <c r="J712" s="310"/>
      <c r="K712" s="309"/>
      <c r="L712" s="312"/>
      <c r="M712" s="7"/>
      <c r="N712" s="315"/>
      <c r="P712" s="57" t="s">
        <v>170</v>
      </c>
      <c r="Q712" s="196"/>
      <c r="R712" s="196"/>
      <c r="S712" s="196"/>
      <c r="T712" s="196"/>
      <c r="U712" s="196"/>
      <c r="V712" s="196"/>
      <c r="W712" s="196"/>
      <c r="X712" s="196"/>
      <c r="Y712" s="196"/>
      <c r="Z712" s="196"/>
      <c r="AA712" s="196"/>
      <c r="AB712" s="196"/>
      <c r="AC712" s="196"/>
      <c r="AD712" s="196"/>
      <c r="AE712" s="196"/>
      <c r="AF712" s="196"/>
      <c r="AG712" s="196"/>
      <c r="AH712" s="196"/>
      <c r="AI712" s="196"/>
      <c r="AJ712" s="196"/>
      <c r="AK712" s="196"/>
      <c r="AL712" s="196"/>
      <c r="AM712" s="196"/>
      <c r="AN712" s="196"/>
      <c r="AO712" s="196"/>
      <c r="AP712" s="196"/>
      <c r="AQ712" s="196"/>
      <c r="AR712" s="196"/>
      <c r="AS712" s="196"/>
      <c r="AT712" s="196"/>
      <c r="AU712" s="196"/>
      <c r="AV712" s="196"/>
      <c r="AW712" s="196"/>
      <c r="AX712" s="196"/>
      <c r="AY712" s="196"/>
      <c r="AZ712" s="196"/>
      <c r="BA712" s="196"/>
      <c r="BB712" s="196"/>
      <c r="BC712" s="196"/>
      <c r="BD712" s="196"/>
      <c r="BE712" s="196"/>
      <c r="BF712" s="196"/>
      <c r="BG712" s="196"/>
      <c r="BH712" s="196"/>
      <c r="BI712" s="196"/>
      <c r="BJ712" s="196"/>
      <c r="BK712" s="196"/>
      <c r="BL712" s="196"/>
      <c r="BM712" s="196"/>
      <c r="BN712" s="196"/>
      <c r="BO712" s="196"/>
      <c r="BP712" s="196"/>
      <c r="BQ712" s="196"/>
      <c r="BR712" s="196"/>
      <c r="BS712" s="196"/>
      <c r="BT712" s="196"/>
      <c r="BU712" s="196"/>
      <c r="BV712" s="196"/>
      <c r="BW712" s="196"/>
      <c r="BX712" s="196"/>
      <c r="BY712" s="163"/>
      <c r="BZ712" s="164"/>
      <c r="CA712" s="165"/>
      <c r="CB712" s="165"/>
    </row>
    <row r="713" spans="1:96" s="98" customFormat="1" ht="23.4" customHeight="1" x14ac:dyDescent="0.3">
      <c r="A713" s="97"/>
      <c r="B713" s="117" t="s">
        <v>44</v>
      </c>
      <c r="C713" s="297"/>
      <c r="D713" s="297"/>
      <c r="E713" s="197"/>
      <c r="F713" s="193"/>
      <c r="G713" s="198"/>
      <c r="H713" s="199"/>
      <c r="I713" s="198"/>
      <c r="J713" s="167">
        <f>IF(I713="",0,IF(I713='Podpůrná data'!$A$10,'Podpůrná data'!$B$10,'Podpůrná data'!$B$11))</f>
        <v>0</v>
      </c>
      <c r="K713" s="166">
        <f>IFERROR(INT(ROUND(H713,2)*(VLOOKUP(INT(G713),'Podpůrná data'!$A$14:$B$73,2,FALSE))*(G713/(INT(G713)))),0)</f>
        <v>0</v>
      </c>
      <c r="L713" s="55">
        <f>J713*K713</f>
        <v>0</v>
      </c>
      <c r="M713" s="56">
        <f>IF(L713&gt;0,IF(ISTEXT(C713)=TRUE,0,1),0)</f>
        <v>0</v>
      </c>
      <c r="N713" s="142">
        <f>IF(L713&gt;0,1,0)</f>
        <v>0</v>
      </c>
      <c r="O713" s="118"/>
      <c r="P713" s="57" t="s">
        <v>94</v>
      </c>
      <c r="Q713" s="200"/>
      <c r="R713" s="200"/>
      <c r="S713" s="200"/>
      <c r="T713" s="200"/>
      <c r="U713" s="200"/>
      <c r="V713" s="200"/>
      <c r="W713" s="200"/>
      <c r="X713" s="200"/>
      <c r="Y713" s="200"/>
      <c r="Z713" s="200"/>
      <c r="AA713" s="200"/>
      <c r="AB713" s="200"/>
      <c r="AC713" s="200"/>
      <c r="AD713" s="200"/>
      <c r="AE713" s="200"/>
      <c r="AF713" s="200"/>
      <c r="AG713" s="200"/>
      <c r="AH713" s="200"/>
      <c r="AI713" s="200"/>
      <c r="AJ713" s="200"/>
      <c r="AK713" s="200"/>
      <c r="AL713" s="200"/>
      <c r="AM713" s="200"/>
      <c r="AN713" s="200"/>
      <c r="AO713" s="200"/>
      <c r="AP713" s="200"/>
      <c r="AQ713" s="200"/>
      <c r="AR713" s="200"/>
      <c r="AS713" s="200"/>
      <c r="AT713" s="200"/>
      <c r="AU713" s="200"/>
      <c r="AV713" s="200"/>
      <c r="AW713" s="200"/>
      <c r="AX713" s="200"/>
      <c r="AY713" s="200"/>
      <c r="AZ713" s="200"/>
      <c r="BA713" s="200"/>
      <c r="BB713" s="200"/>
      <c r="BC713" s="200"/>
      <c r="BD713" s="200"/>
      <c r="BE713" s="200"/>
      <c r="BF713" s="200"/>
      <c r="BG713" s="200"/>
      <c r="BH713" s="200"/>
      <c r="BI713" s="200"/>
      <c r="BJ713" s="200"/>
      <c r="BK713" s="200"/>
      <c r="BL713" s="200"/>
      <c r="BM713" s="200"/>
      <c r="BN713" s="200"/>
      <c r="BO713" s="200"/>
      <c r="BP713" s="200"/>
      <c r="BQ713" s="200"/>
      <c r="BR713" s="200"/>
      <c r="BS713" s="200"/>
      <c r="BT713" s="200"/>
      <c r="BU713" s="200"/>
      <c r="BV713" s="200"/>
      <c r="BW713" s="200"/>
      <c r="BX713" s="200"/>
      <c r="BY713" s="298">
        <f>SUM(Q721:BX721)</f>
        <v>0</v>
      </c>
      <c r="BZ713" s="300">
        <f>SUM(Q722:BX722)</f>
        <v>0</v>
      </c>
      <c r="CA713" s="302">
        <f>IF($N713=0,0,IF($BY713&gt;=143*$H713,1,0))</f>
        <v>0</v>
      </c>
      <c r="CB713" s="302">
        <f>IF($BY713&gt;=215*$H713,0,(CEILING(215*$H713,1)-$BY713))</f>
        <v>0</v>
      </c>
    </row>
    <row r="714" spans="1:96" s="98" customFormat="1" ht="28.8" x14ac:dyDescent="0.3">
      <c r="A714" s="97"/>
      <c r="B714" s="119"/>
      <c r="C714" s="73"/>
      <c r="D714" s="73"/>
      <c r="E714" s="73"/>
      <c r="F714" s="73"/>
      <c r="G714" s="73"/>
      <c r="H714" s="73"/>
      <c r="I714" s="73"/>
      <c r="J714" s="73"/>
      <c r="K714" s="73"/>
      <c r="L714" s="58"/>
      <c r="M714" s="7"/>
      <c r="N714" s="160"/>
      <c r="P714" s="57" t="s">
        <v>140</v>
      </c>
      <c r="Q714" s="201"/>
      <c r="R714" s="201"/>
      <c r="S714" s="201"/>
      <c r="T714" s="201"/>
      <c r="U714" s="201"/>
      <c r="V714" s="201"/>
      <c r="W714" s="201"/>
      <c r="X714" s="201"/>
      <c r="Y714" s="201"/>
      <c r="Z714" s="201"/>
      <c r="AA714" s="201"/>
      <c r="AB714" s="201"/>
      <c r="AC714" s="201"/>
      <c r="AD714" s="201"/>
      <c r="AE714" s="201"/>
      <c r="AF714" s="201"/>
      <c r="AG714" s="201"/>
      <c r="AH714" s="201"/>
      <c r="AI714" s="201"/>
      <c r="AJ714" s="201"/>
      <c r="AK714" s="201"/>
      <c r="AL714" s="201"/>
      <c r="AM714" s="201"/>
      <c r="AN714" s="201"/>
      <c r="AO714" s="201"/>
      <c r="AP714" s="201"/>
      <c r="AQ714" s="201"/>
      <c r="AR714" s="201"/>
      <c r="AS714" s="201"/>
      <c r="AT714" s="201"/>
      <c r="AU714" s="201"/>
      <c r="AV714" s="201"/>
      <c r="AW714" s="201"/>
      <c r="AX714" s="201"/>
      <c r="AY714" s="201"/>
      <c r="AZ714" s="201"/>
      <c r="BA714" s="201"/>
      <c r="BB714" s="201"/>
      <c r="BC714" s="201"/>
      <c r="BD714" s="201"/>
      <c r="BE714" s="201"/>
      <c r="BF714" s="201"/>
      <c r="BG714" s="201"/>
      <c r="BH714" s="201"/>
      <c r="BI714" s="201"/>
      <c r="BJ714" s="201"/>
      <c r="BK714" s="201"/>
      <c r="BL714" s="201"/>
      <c r="BM714" s="201"/>
      <c r="BN714" s="201"/>
      <c r="BO714" s="201"/>
      <c r="BP714" s="201"/>
      <c r="BQ714" s="201"/>
      <c r="BR714" s="201"/>
      <c r="BS714" s="201"/>
      <c r="BT714" s="201"/>
      <c r="BU714" s="201"/>
      <c r="BV714" s="201"/>
      <c r="BW714" s="201"/>
      <c r="BX714" s="201"/>
      <c r="BY714" s="298"/>
      <c r="BZ714" s="300"/>
      <c r="CA714" s="302"/>
      <c r="CB714" s="302"/>
    </row>
    <row r="715" spans="1:96" s="98" customFormat="1" ht="14.4" hidden="1" customHeight="1" x14ac:dyDescent="0.3">
      <c r="A715" s="97"/>
      <c r="B715" s="119"/>
      <c r="C715" s="73"/>
      <c r="D715" s="73"/>
      <c r="E715" s="73"/>
      <c r="F715" s="73"/>
      <c r="G715" s="73"/>
      <c r="H715" s="73"/>
      <c r="I715" s="73"/>
      <c r="J715" s="73"/>
      <c r="K715" s="73"/>
      <c r="L715" s="58"/>
      <c r="M715" s="7"/>
      <c r="N715" s="160"/>
      <c r="P715" s="59" t="s">
        <v>141</v>
      </c>
      <c r="Q715" s="60">
        <f>IF(Q713&lt;&gt;0,1,0)</f>
        <v>0</v>
      </c>
      <c r="R715" s="60">
        <f t="shared" ref="R715" si="16707">IF(Q715&gt;0,Q715+1,IF(R713&lt;&gt;0,1,0))</f>
        <v>0</v>
      </c>
      <c r="S715" s="60">
        <f t="shared" ref="S715" si="16708">IF(R715&gt;0,R715+1,IF(S713&lt;&gt;0,1,0))</f>
        <v>0</v>
      </c>
      <c r="T715" s="60">
        <f t="shared" ref="T715" si="16709">IF(S715&gt;0,S715+1,IF(T713&lt;&gt;0,1,0))</f>
        <v>0</v>
      </c>
      <c r="U715" s="60">
        <f t="shared" ref="U715" si="16710">IF(T715&gt;0,T715+1,IF(U713&lt;&gt;0,1,0))</f>
        <v>0</v>
      </c>
      <c r="V715" s="60">
        <f t="shared" ref="V715" si="16711">IF(U715&gt;0,U715+1,IF(V713&lt;&gt;0,1,0))</f>
        <v>0</v>
      </c>
      <c r="W715" s="60">
        <f t="shared" ref="W715" si="16712">IF(V715&gt;0,V715+1,IF(W713&lt;&gt;0,1,0))</f>
        <v>0</v>
      </c>
      <c r="X715" s="60">
        <f t="shared" ref="X715" si="16713">IF(W715&gt;0,W715+1,IF(X713&lt;&gt;0,1,0))</f>
        <v>0</v>
      </c>
      <c r="Y715" s="60">
        <f t="shared" ref="Y715" si="16714">IF(X715&gt;0,X715+1,IF(Y713&lt;&gt;0,1,0))</f>
        <v>0</v>
      </c>
      <c r="Z715" s="60">
        <f t="shared" ref="Z715" si="16715">IF(Y715&gt;0,Y715+1,IF(Z713&lt;&gt;0,1,0))</f>
        <v>0</v>
      </c>
      <c r="AA715" s="60">
        <f t="shared" ref="AA715" si="16716">IF(Z715&gt;0,Z715+1,IF(AA713&lt;&gt;0,1,0))</f>
        <v>0</v>
      </c>
      <c r="AB715" s="60">
        <f t="shared" ref="AB715" si="16717">IF(AA715&gt;0,AA715+1,IF(AB713&lt;&gt;0,1,0))</f>
        <v>0</v>
      </c>
      <c r="AC715" s="60">
        <f t="shared" ref="AC715" si="16718">IF(AB715&gt;0,AB715+1,IF(AC713&lt;&gt;0,1,0))</f>
        <v>0</v>
      </c>
      <c r="AD715" s="60">
        <f t="shared" ref="AD715" si="16719">IF(AC715&gt;0,AC715+1,IF(AD713&lt;&gt;0,1,0))</f>
        <v>0</v>
      </c>
      <c r="AE715" s="60">
        <f t="shared" ref="AE715" si="16720">IF(AD715&gt;0,AD715+1,IF(AE713&lt;&gt;0,1,0))</f>
        <v>0</v>
      </c>
      <c r="AF715" s="60">
        <f t="shared" ref="AF715" si="16721">IF(AE715&gt;0,AE715+1,IF(AF713&lt;&gt;0,1,0))</f>
        <v>0</v>
      </c>
      <c r="AG715" s="60">
        <f t="shared" ref="AG715" si="16722">IF(AF715&gt;0,AF715+1,IF(AG713&lt;&gt;0,1,0))</f>
        <v>0</v>
      </c>
      <c r="AH715" s="60">
        <f t="shared" ref="AH715" si="16723">IF(AG715&gt;0,AG715+1,IF(AH713&lt;&gt;0,1,0))</f>
        <v>0</v>
      </c>
      <c r="AI715" s="60">
        <f t="shared" ref="AI715" si="16724">IF(AH715&gt;0,AH715+1,IF(AI713&lt;&gt;0,1,0))</f>
        <v>0</v>
      </c>
      <c r="AJ715" s="60">
        <f t="shared" ref="AJ715" si="16725">IF(AI715&gt;0,AI715+1,IF(AJ713&lt;&gt;0,1,0))</f>
        <v>0</v>
      </c>
      <c r="AK715" s="60">
        <f t="shared" ref="AK715" si="16726">IF(AJ715&gt;0,AJ715+1,IF(AK713&lt;&gt;0,1,0))</f>
        <v>0</v>
      </c>
      <c r="AL715" s="60">
        <f t="shared" ref="AL715" si="16727">IF(AK715&gt;0,AK715+1,IF(AL713&lt;&gt;0,1,0))</f>
        <v>0</v>
      </c>
      <c r="AM715" s="60">
        <f t="shared" ref="AM715" si="16728">IF(AL715&gt;0,AL715+1,IF(AM713&lt;&gt;0,1,0))</f>
        <v>0</v>
      </c>
      <c r="AN715" s="60">
        <f t="shared" ref="AN715" si="16729">IF(AM715&gt;0,AM715+1,IF(AN713&lt;&gt;0,1,0))</f>
        <v>0</v>
      </c>
      <c r="AO715" s="60">
        <f t="shared" ref="AO715" si="16730">IF(AN715&gt;0,AN715+1,IF(AO713&lt;&gt;0,1,0))</f>
        <v>0</v>
      </c>
      <c r="AP715" s="60">
        <f t="shared" ref="AP715" si="16731">IF(AO715&gt;0,AO715+1,IF(AP713&lt;&gt;0,1,0))</f>
        <v>0</v>
      </c>
      <c r="AQ715" s="60">
        <f t="shared" ref="AQ715" si="16732">IF(AP715&gt;0,AP715+1,IF(AQ713&lt;&gt;0,1,0))</f>
        <v>0</v>
      </c>
      <c r="AR715" s="60">
        <f t="shared" ref="AR715" si="16733">IF(AQ715&gt;0,AQ715+1,IF(AR713&lt;&gt;0,1,0))</f>
        <v>0</v>
      </c>
      <c r="AS715" s="60">
        <f t="shared" ref="AS715" si="16734">IF(AR715&gt;0,AR715+1,IF(AS713&lt;&gt;0,1,0))</f>
        <v>0</v>
      </c>
      <c r="AT715" s="60">
        <f t="shared" ref="AT715" si="16735">IF(AS715&gt;0,AS715+1,IF(AT713&lt;&gt;0,1,0))</f>
        <v>0</v>
      </c>
      <c r="AU715" s="60">
        <f t="shared" ref="AU715" si="16736">IF(AT715&gt;0,AT715+1,IF(AU713&lt;&gt;0,1,0))</f>
        <v>0</v>
      </c>
      <c r="AV715" s="60">
        <f t="shared" ref="AV715" si="16737">IF(AU715&gt;0,AU715+1,IF(AV713&lt;&gt;0,1,0))</f>
        <v>0</v>
      </c>
      <c r="AW715" s="60">
        <f t="shared" ref="AW715" si="16738">IF(AV715&gt;0,AV715+1,IF(AW713&lt;&gt;0,1,0))</f>
        <v>0</v>
      </c>
      <c r="AX715" s="60">
        <f t="shared" ref="AX715" si="16739">IF(AW715&gt;0,AW715+1,IF(AX713&lt;&gt;0,1,0))</f>
        <v>0</v>
      </c>
      <c r="AY715" s="60">
        <f t="shared" ref="AY715" si="16740">IF(AX715&gt;0,AX715+1,IF(AY713&lt;&gt;0,1,0))</f>
        <v>0</v>
      </c>
      <c r="AZ715" s="60">
        <f t="shared" ref="AZ715" si="16741">IF(AY715&gt;0,AY715+1,IF(AZ713&lt;&gt;0,1,0))</f>
        <v>0</v>
      </c>
      <c r="BA715" s="60">
        <f t="shared" ref="BA715" si="16742">IF(AZ715&gt;0,AZ715+1,IF(BA713&lt;&gt;0,1,0))</f>
        <v>0</v>
      </c>
      <c r="BB715" s="60">
        <f t="shared" ref="BB715" si="16743">IF(BA715&gt;0,BA715+1,IF(BB713&lt;&gt;0,1,0))</f>
        <v>0</v>
      </c>
      <c r="BC715" s="60">
        <f t="shared" ref="BC715" si="16744">IF(BB715&gt;0,BB715+1,IF(BC713&lt;&gt;0,1,0))</f>
        <v>0</v>
      </c>
      <c r="BD715" s="60">
        <f t="shared" ref="BD715" si="16745">IF(BC715&gt;0,BC715+1,IF(BD713&lt;&gt;0,1,0))</f>
        <v>0</v>
      </c>
      <c r="BE715" s="60">
        <f t="shared" ref="BE715" si="16746">IF(BD715&gt;0,BD715+1,IF(BE713&lt;&gt;0,1,0))</f>
        <v>0</v>
      </c>
      <c r="BF715" s="60">
        <f t="shared" ref="BF715" si="16747">IF(BE715&gt;0,BE715+1,IF(BF713&lt;&gt;0,1,0))</f>
        <v>0</v>
      </c>
      <c r="BG715" s="60">
        <f t="shared" ref="BG715" si="16748">IF(BF715&gt;0,BF715+1,IF(BG713&lt;&gt;0,1,0))</f>
        <v>0</v>
      </c>
      <c r="BH715" s="60">
        <f t="shared" ref="BH715" si="16749">IF(BG715&gt;0,BG715+1,IF(BH713&lt;&gt;0,1,0))</f>
        <v>0</v>
      </c>
      <c r="BI715" s="60">
        <f t="shared" ref="BI715" si="16750">IF(BH715&gt;0,BH715+1,IF(BI713&lt;&gt;0,1,0))</f>
        <v>0</v>
      </c>
      <c r="BJ715" s="60">
        <f t="shared" ref="BJ715" si="16751">IF(BI715&gt;0,BI715+1,IF(BJ713&lt;&gt;0,1,0))</f>
        <v>0</v>
      </c>
      <c r="BK715" s="60">
        <f t="shared" ref="BK715" si="16752">IF(BJ715&gt;0,BJ715+1,IF(BK713&lt;&gt;0,1,0))</f>
        <v>0</v>
      </c>
      <c r="BL715" s="60">
        <f t="shared" ref="BL715" si="16753">IF(BK715&gt;0,BK715+1,IF(BL713&lt;&gt;0,1,0))</f>
        <v>0</v>
      </c>
      <c r="BM715" s="60">
        <f t="shared" ref="BM715" si="16754">IF(BL715&gt;0,BL715+1,IF(BM713&lt;&gt;0,1,0))</f>
        <v>0</v>
      </c>
      <c r="BN715" s="60">
        <f t="shared" ref="BN715" si="16755">IF(BM715&gt;0,BM715+1,IF(BN713&lt;&gt;0,1,0))</f>
        <v>0</v>
      </c>
      <c r="BO715" s="60">
        <f t="shared" ref="BO715" si="16756">IF(BN715&gt;0,BN715+1,IF(BO713&lt;&gt;0,1,0))</f>
        <v>0</v>
      </c>
      <c r="BP715" s="60">
        <f t="shared" ref="BP715" si="16757">IF(BO715&gt;0,BO715+1,IF(BP713&lt;&gt;0,1,0))</f>
        <v>0</v>
      </c>
      <c r="BQ715" s="60">
        <f t="shared" ref="BQ715" si="16758">IF(BP715&gt;0,BP715+1,IF(BQ713&lt;&gt;0,1,0))</f>
        <v>0</v>
      </c>
      <c r="BR715" s="60">
        <f t="shared" ref="BR715" si="16759">IF(BQ715&gt;0,BQ715+1,IF(BR713&lt;&gt;0,1,0))</f>
        <v>0</v>
      </c>
      <c r="BS715" s="60">
        <f t="shared" ref="BS715" si="16760">IF(BR715&gt;0,BR715+1,IF(BS713&lt;&gt;0,1,0))</f>
        <v>0</v>
      </c>
      <c r="BT715" s="60">
        <f t="shared" ref="BT715" si="16761">IF(BS715&gt;0,BS715+1,IF(BT713&lt;&gt;0,1,0))</f>
        <v>0</v>
      </c>
      <c r="BU715" s="60">
        <f t="shared" ref="BU715" si="16762">IF(BT715&gt;0,BT715+1,IF(BU713&lt;&gt;0,1,0))</f>
        <v>0</v>
      </c>
      <c r="BV715" s="60">
        <f t="shared" ref="BV715" si="16763">IF(BU715&gt;0,BU715+1,IF(BV713&lt;&gt;0,1,0))</f>
        <v>0</v>
      </c>
      <c r="BW715" s="60">
        <f t="shared" ref="BW715" si="16764">IF(BV715&gt;0,BV715+1,IF(BW713&lt;&gt;0,1,0))</f>
        <v>0</v>
      </c>
      <c r="BX715" s="60">
        <f t="shared" ref="BX715" si="16765">IF(BW715&gt;0,BW715+1,IF(BX713&lt;&gt;0,1,0))</f>
        <v>0</v>
      </c>
      <c r="BY715" s="298"/>
      <c r="BZ715" s="300"/>
      <c r="CA715" s="302"/>
      <c r="CB715" s="302"/>
    </row>
    <row r="716" spans="1:96" s="98" customFormat="1" ht="14.4" hidden="1" customHeight="1" x14ac:dyDescent="0.3">
      <c r="A716" s="97"/>
      <c r="B716" s="119"/>
      <c r="C716" s="73"/>
      <c r="D716" s="73"/>
      <c r="E716" s="73"/>
      <c r="F716" s="73"/>
      <c r="G716" s="73"/>
      <c r="H716" s="73"/>
      <c r="I716" s="73"/>
      <c r="J716" s="73"/>
      <c r="K716" s="73"/>
      <c r="L716" s="58"/>
      <c r="M716" s="7"/>
      <c r="N716" s="160"/>
      <c r="P716" s="59" t="s">
        <v>142</v>
      </c>
      <c r="Q716" s="60">
        <f>Q715</f>
        <v>0</v>
      </c>
      <c r="R716" s="60">
        <f>IF(R715=0,0,IF(OR(Q716=0,Q716=12),1,Q716+1))</f>
        <v>0</v>
      </c>
      <c r="S716" s="60">
        <f t="shared" ref="S716" si="16766">IF(S715=0,0,IF(OR(R716=0,R716=12),1,R716+1))</f>
        <v>0</v>
      </c>
      <c r="T716" s="60">
        <f t="shared" ref="T716" si="16767">IF(T715=0,0,IF(OR(S716=0,S716=12),1,S716+1))</f>
        <v>0</v>
      </c>
      <c r="U716" s="60">
        <f t="shared" ref="U716" si="16768">IF(U715=0,0,IF(OR(T716=0,T716=12),1,T716+1))</f>
        <v>0</v>
      </c>
      <c r="V716" s="60">
        <f t="shared" ref="V716" si="16769">IF(V715=0,0,IF(OR(U716=0,U716=12),1,U716+1))</f>
        <v>0</v>
      </c>
      <c r="W716" s="60">
        <f t="shared" ref="W716" si="16770">IF(W715=0,0,IF(OR(V716=0,V716=12),1,V716+1))</f>
        <v>0</v>
      </c>
      <c r="X716" s="60">
        <f t="shared" ref="X716" si="16771">IF(X715=0,0,IF(OR(W716=0,W716=12),1,W716+1))</f>
        <v>0</v>
      </c>
      <c r="Y716" s="60">
        <f t="shared" ref="Y716" si="16772">IF(Y715=0,0,IF(OR(X716=0,X716=12),1,X716+1))</f>
        <v>0</v>
      </c>
      <c r="Z716" s="60">
        <f t="shared" ref="Z716" si="16773">IF(Z715=0,0,IF(OR(Y716=0,Y716=12),1,Y716+1))</f>
        <v>0</v>
      </c>
      <c r="AA716" s="60">
        <f t="shared" ref="AA716" si="16774">IF(AA715=0,0,IF(OR(Z716=0,Z716=12),1,Z716+1))</f>
        <v>0</v>
      </c>
      <c r="AB716" s="60">
        <f t="shared" ref="AB716" si="16775">IF(AB715=0,0,IF(OR(AA716=0,AA716=12),1,AA716+1))</f>
        <v>0</v>
      </c>
      <c r="AC716" s="60">
        <f t="shared" ref="AC716" si="16776">IF(AC715=0,0,IF(OR(AB716=0,AB716=12),1,AB716+1))</f>
        <v>0</v>
      </c>
      <c r="AD716" s="60">
        <f t="shared" ref="AD716" si="16777">IF(AD715=0,0,IF(OR(AC716=0,AC716=12),1,AC716+1))</f>
        <v>0</v>
      </c>
      <c r="AE716" s="60">
        <f t="shared" ref="AE716" si="16778">IF(AE715=0,0,IF(OR(AD716=0,AD716=12),1,AD716+1))</f>
        <v>0</v>
      </c>
      <c r="AF716" s="60">
        <f t="shared" ref="AF716" si="16779">IF(AF715=0,0,IF(OR(AE716=0,AE716=12),1,AE716+1))</f>
        <v>0</v>
      </c>
      <c r="AG716" s="60">
        <f t="shared" ref="AG716" si="16780">IF(AG715=0,0,IF(OR(AF716=0,AF716=12),1,AF716+1))</f>
        <v>0</v>
      </c>
      <c r="AH716" s="60">
        <f t="shared" ref="AH716" si="16781">IF(AH715=0,0,IF(OR(AG716=0,AG716=12),1,AG716+1))</f>
        <v>0</v>
      </c>
      <c r="AI716" s="60">
        <f t="shared" ref="AI716" si="16782">IF(AI715=0,0,IF(OR(AH716=0,AH716=12),1,AH716+1))</f>
        <v>0</v>
      </c>
      <c r="AJ716" s="60">
        <f t="shared" ref="AJ716" si="16783">IF(AJ715=0,0,IF(OR(AI716=0,AI716=12),1,AI716+1))</f>
        <v>0</v>
      </c>
      <c r="AK716" s="60">
        <f t="shared" ref="AK716" si="16784">IF(AK715=0,0,IF(OR(AJ716=0,AJ716=12),1,AJ716+1))</f>
        <v>0</v>
      </c>
      <c r="AL716" s="60">
        <f t="shared" ref="AL716" si="16785">IF(AL715=0,0,IF(OR(AK716=0,AK716=12),1,AK716+1))</f>
        <v>0</v>
      </c>
      <c r="AM716" s="60">
        <f t="shared" ref="AM716" si="16786">IF(AM715=0,0,IF(OR(AL716=0,AL716=12),1,AL716+1))</f>
        <v>0</v>
      </c>
      <c r="AN716" s="60">
        <f t="shared" ref="AN716" si="16787">IF(AN715=0,0,IF(OR(AM716=0,AM716=12),1,AM716+1))</f>
        <v>0</v>
      </c>
      <c r="AO716" s="60">
        <f t="shared" ref="AO716" si="16788">IF(AO715=0,0,IF(OR(AN716=0,AN716=12),1,AN716+1))</f>
        <v>0</v>
      </c>
      <c r="AP716" s="60">
        <f t="shared" ref="AP716" si="16789">IF(AP715=0,0,IF(OR(AO716=0,AO716=12),1,AO716+1))</f>
        <v>0</v>
      </c>
      <c r="AQ716" s="60">
        <f t="shared" ref="AQ716" si="16790">IF(AQ715=0,0,IF(OR(AP716=0,AP716=12),1,AP716+1))</f>
        <v>0</v>
      </c>
      <c r="AR716" s="60">
        <f t="shared" ref="AR716" si="16791">IF(AR715=0,0,IF(OR(AQ716=0,AQ716=12),1,AQ716+1))</f>
        <v>0</v>
      </c>
      <c r="AS716" s="60">
        <f t="shared" ref="AS716" si="16792">IF(AS715=0,0,IF(OR(AR716=0,AR716=12),1,AR716+1))</f>
        <v>0</v>
      </c>
      <c r="AT716" s="60">
        <f t="shared" ref="AT716" si="16793">IF(AT715=0,0,IF(OR(AS716=0,AS716=12),1,AS716+1))</f>
        <v>0</v>
      </c>
      <c r="AU716" s="60">
        <f t="shared" ref="AU716" si="16794">IF(AU715=0,0,IF(OR(AT716=0,AT716=12),1,AT716+1))</f>
        <v>0</v>
      </c>
      <c r="AV716" s="60">
        <f t="shared" ref="AV716" si="16795">IF(AV715=0,0,IF(OR(AU716=0,AU716=12),1,AU716+1))</f>
        <v>0</v>
      </c>
      <c r="AW716" s="60">
        <f t="shared" ref="AW716" si="16796">IF(AW715=0,0,IF(OR(AV716=0,AV716=12),1,AV716+1))</f>
        <v>0</v>
      </c>
      <c r="AX716" s="60">
        <f t="shared" ref="AX716" si="16797">IF(AX715=0,0,IF(OR(AW716=0,AW716=12),1,AW716+1))</f>
        <v>0</v>
      </c>
      <c r="AY716" s="60">
        <f t="shared" ref="AY716" si="16798">IF(AY715=0,0,IF(OR(AX716=0,AX716=12),1,AX716+1))</f>
        <v>0</v>
      </c>
      <c r="AZ716" s="60">
        <f t="shared" ref="AZ716" si="16799">IF(AZ715=0,0,IF(OR(AY716=0,AY716=12),1,AY716+1))</f>
        <v>0</v>
      </c>
      <c r="BA716" s="60">
        <f t="shared" ref="BA716" si="16800">IF(BA715=0,0,IF(OR(AZ716=0,AZ716=12),1,AZ716+1))</f>
        <v>0</v>
      </c>
      <c r="BB716" s="60">
        <f t="shared" ref="BB716" si="16801">IF(BB715=0,0,IF(OR(BA716=0,BA716=12),1,BA716+1))</f>
        <v>0</v>
      </c>
      <c r="BC716" s="60">
        <f t="shared" ref="BC716" si="16802">IF(BC715=0,0,IF(OR(BB716=0,BB716=12),1,BB716+1))</f>
        <v>0</v>
      </c>
      <c r="BD716" s="60">
        <f t="shared" ref="BD716" si="16803">IF(BD715=0,0,IF(OR(BC716=0,BC716=12),1,BC716+1))</f>
        <v>0</v>
      </c>
      <c r="BE716" s="60">
        <f t="shared" ref="BE716" si="16804">IF(BE715=0,0,IF(OR(BD716=0,BD716=12),1,BD716+1))</f>
        <v>0</v>
      </c>
      <c r="BF716" s="60">
        <f t="shared" ref="BF716" si="16805">IF(BF715=0,0,IF(OR(BE716=0,BE716=12),1,BE716+1))</f>
        <v>0</v>
      </c>
      <c r="BG716" s="60">
        <f t="shared" ref="BG716" si="16806">IF(BG715=0,0,IF(OR(BF716=0,BF716=12),1,BF716+1))</f>
        <v>0</v>
      </c>
      <c r="BH716" s="60">
        <f t="shared" ref="BH716" si="16807">IF(BH715=0,0,IF(OR(BG716=0,BG716=12),1,BG716+1))</f>
        <v>0</v>
      </c>
      <c r="BI716" s="60">
        <f t="shared" ref="BI716" si="16808">IF(BI715=0,0,IF(OR(BH716=0,BH716=12),1,BH716+1))</f>
        <v>0</v>
      </c>
      <c r="BJ716" s="60">
        <f t="shared" ref="BJ716" si="16809">IF(BJ715=0,0,IF(OR(BI716=0,BI716=12),1,BI716+1))</f>
        <v>0</v>
      </c>
      <c r="BK716" s="60">
        <f t="shared" ref="BK716" si="16810">IF(BK715=0,0,IF(OR(BJ716=0,BJ716=12),1,BJ716+1))</f>
        <v>0</v>
      </c>
      <c r="BL716" s="60">
        <f t="shared" ref="BL716" si="16811">IF(BL715=0,0,IF(OR(BK716=0,BK716=12),1,BK716+1))</f>
        <v>0</v>
      </c>
      <c r="BM716" s="60">
        <f t="shared" ref="BM716" si="16812">IF(BM715=0,0,IF(OR(BL716=0,BL716=12),1,BL716+1))</f>
        <v>0</v>
      </c>
      <c r="BN716" s="60">
        <f t="shared" ref="BN716" si="16813">IF(BN715=0,0,IF(OR(BM716=0,BM716=12),1,BM716+1))</f>
        <v>0</v>
      </c>
      <c r="BO716" s="60">
        <f t="shared" ref="BO716" si="16814">IF(BO715=0,0,IF(OR(BN716=0,BN716=12),1,BN716+1))</f>
        <v>0</v>
      </c>
      <c r="BP716" s="60">
        <f t="shared" ref="BP716" si="16815">IF(BP715=0,0,IF(OR(BO716=0,BO716=12),1,BO716+1))</f>
        <v>0</v>
      </c>
      <c r="BQ716" s="60">
        <f t="shared" ref="BQ716" si="16816">IF(BQ715=0,0,IF(OR(BP716=0,BP716=12),1,BP716+1))</f>
        <v>0</v>
      </c>
      <c r="BR716" s="60">
        <f t="shared" ref="BR716" si="16817">IF(BR715=0,0,IF(OR(BQ716=0,BQ716=12),1,BQ716+1))</f>
        <v>0</v>
      </c>
      <c r="BS716" s="60">
        <f t="shared" ref="BS716" si="16818">IF(BS715=0,0,IF(OR(BR716=0,BR716=12),1,BR716+1))</f>
        <v>0</v>
      </c>
      <c r="BT716" s="60">
        <f t="shared" ref="BT716" si="16819">IF(BT715=0,0,IF(OR(BS716=0,BS716=12),1,BS716+1))</f>
        <v>0</v>
      </c>
      <c r="BU716" s="60">
        <f t="shared" ref="BU716" si="16820">IF(BU715=0,0,IF(OR(BT716=0,BT716=12),1,BT716+1))</f>
        <v>0</v>
      </c>
      <c r="BV716" s="60">
        <f t="shared" ref="BV716" si="16821">IF(BV715=0,0,IF(OR(BU716=0,BU716=12),1,BU716+1))</f>
        <v>0</v>
      </c>
      <c r="BW716" s="60">
        <f t="shared" ref="BW716" si="16822">IF(BW715=0,0,IF(OR(BV716=0,BV716=12),1,BV716+1))</f>
        <v>0</v>
      </c>
      <c r="BX716" s="60">
        <f t="shared" ref="BX716" si="16823">IF(BX715=0,0,IF(OR(BW716=0,BW716=12),1,BW716+1))</f>
        <v>0</v>
      </c>
      <c r="BY716" s="298"/>
      <c r="BZ716" s="300"/>
      <c r="CA716" s="302"/>
      <c r="CB716" s="302"/>
    </row>
    <row r="717" spans="1:96" s="98" customFormat="1" ht="43.2" x14ac:dyDescent="0.3">
      <c r="A717" s="97"/>
      <c r="B717" s="119"/>
      <c r="C717" s="73"/>
      <c r="D717" s="73"/>
      <c r="E717" s="73"/>
      <c r="F717" s="73"/>
      <c r="G717" s="73"/>
      <c r="H717" s="73"/>
      <c r="I717" s="73"/>
      <c r="J717" s="73"/>
      <c r="K717" s="73"/>
      <c r="L717" s="58"/>
      <c r="M717" s="7"/>
      <c r="N717" s="160"/>
      <c r="P717" s="57" t="s">
        <v>221</v>
      </c>
      <c r="Q717" s="62">
        <f>IF(Q716&gt;0,IF(Q720&gt;$K713,$K713,Q720),0)</f>
        <v>0</v>
      </c>
      <c r="R717" s="62">
        <f>IF(R716&gt;0,IF((SUMIFS($Q719:Q719,$Q716:Q716,12)+IF(Q716=12,0,Q717)+R720)&gt;=$K713,$K713-FLOOR(SUMIFS($Q719:Q719,$Q716:Q716,12),1),IF(R716=1,R720,R720+Q717)),0)</f>
        <v>0</v>
      </c>
      <c r="S717" s="62">
        <f>IF(S716&gt;0,IF((SUMIFS($Q719:R719,$Q716:R716,12)+IF(R716=12,0,R717)+S720)&gt;=$K713,$K713-FLOOR(SUMIFS($Q719:R719,$Q716:R716,12),1),IF(S716=1,S720,S720+R717)),0)</f>
        <v>0</v>
      </c>
      <c r="T717" s="62">
        <f>IF(T716&gt;0,IF((SUMIFS($Q719:S719,$Q716:S716,12)+IF(S716=12,0,S717)+T720)&gt;=$K713,$K713-FLOOR(SUMIFS($Q719:S719,$Q716:S716,12),1),IF(T716=1,T720,T720+S717)),0)</f>
        <v>0</v>
      </c>
      <c r="U717" s="62">
        <f>IF(U716&gt;0,IF((SUMIFS($Q719:T719,$Q716:T716,12)+IF(T716=12,0,T717)+U720)&gt;=$K713,$K713-FLOOR(SUMIFS($Q719:T719,$Q716:T716,12),1),IF(U716=1,U720,U720+T717)),0)</f>
        <v>0</v>
      </c>
      <c r="V717" s="62">
        <f>IF(V716&gt;0,IF((SUMIFS($Q719:U719,$Q716:U716,12)+IF(U716=12,0,U717)+V720)&gt;=$K713,$K713-FLOOR(SUMIFS($Q719:U719,$Q716:U716,12),1),IF(V716=1,V720,V720+U717)),0)</f>
        <v>0</v>
      </c>
      <c r="W717" s="62">
        <f>IF(W716&gt;0,IF((SUMIFS($Q719:V719,$Q716:V716,12)+IF(V716=12,0,V717)+W720)&gt;=$K713,$K713-FLOOR(SUMIFS($Q719:V719,$Q716:V716,12),1),IF(W716=1,W720,W720+V717)),0)</f>
        <v>0</v>
      </c>
      <c r="X717" s="62">
        <f>IF(X716&gt;0,IF((SUMIFS($Q719:W719,$Q716:W716,12)+IF(W716=12,0,W717)+X720)&gt;=$K713,$K713-FLOOR(SUMIFS($Q719:W719,$Q716:W716,12),1),IF(X716=1,X720,X720+W717)),0)</f>
        <v>0</v>
      </c>
      <c r="Y717" s="62">
        <f>IF(Y716&gt;0,IF((SUMIFS($Q719:X719,$Q716:X716,12)+IF(X716=12,0,X717)+Y720)&gt;=$K713,$K713-FLOOR(SUMIFS($Q719:X719,$Q716:X716,12),1),IF(Y716=1,Y720,Y720+X717)),0)</f>
        <v>0</v>
      </c>
      <c r="Z717" s="62">
        <f>IF(Z716&gt;0,IF((SUMIFS($Q719:Y719,$Q716:Y716,12)+IF(Y716=12,0,Y717)+Z720)&gt;=$K713,$K713-FLOOR(SUMIFS($Q719:Y719,$Q716:Y716,12),1),IF(Z716=1,Z720,Z720+Y717)),0)</f>
        <v>0</v>
      </c>
      <c r="AA717" s="62">
        <f>IF(AA716&gt;0,IF((SUMIFS($Q719:Z719,$Q716:Z716,12)+IF(Z716=12,0,Z717)+AA720)&gt;=$K713,$K713-FLOOR(SUMIFS($Q719:Z719,$Q716:Z716,12),1),IF(AA716=1,AA720,AA720+Z717)),0)</f>
        <v>0</v>
      </c>
      <c r="AB717" s="62">
        <f>IF(AB716&gt;0,IF((SUMIFS($Q719:AA719,$Q716:AA716,12)+IF(AA716=12,0,AA717)+AB720)&gt;=$K713,$K713-FLOOR(SUMIFS($Q719:AA719,$Q716:AA716,12),1),IF(AB716=1,AB720,AB720+AA717)),0)</f>
        <v>0</v>
      </c>
      <c r="AC717" s="62">
        <f>IF(AC716&gt;0,IF((SUMIFS($Q719:AB719,$Q716:AB716,12)+IF(AB716=12,0,AB717)+AC720)&gt;=$K713,$K713-FLOOR(SUMIFS($Q719:AB719,$Q716:AB716,12),1),IF(AC716=1,AC720,AC720+AB717)),0)</f>
        <v>0</v>
      </c>
      <c r="AD717" s="62">
        <f>IF(AD716&gt;0,IF((SUMIFS($Q719:AC719,$Q716:AC716,12)+IF(AC716=12,0,AC717)+AD720)&gt;=$K713,$K713-FLOOR(SUMIFS($Q719:AC719,$Q716:AC716,12),1),IF(AD716=1,AD720,AD720+AC717)),0)</f>
        <v>0</v>
      </c>
      <c r="AE717" s="62">
        <f>IF(AE716&gt;0,IF((SUMIFS($Q719:AD719,$Q716:AD716,12)+IF(AD716=12,0,AD717)+AE720)&gt;=$K713,$K713-FLOOR(SUMIFS($Q719:AD719,$Q716:AD716,12),1),IF(AE716=1,AE720,AE720+AD717)),0)</f>
        <v>0</v>
      </c>
      <c r="AF717" s="62">
        <f>IF(AF716&gt;0,IF((SUMIFS($Q719:AE719,$Q716:AE716,12)+IF(AE716=12,0,AE717)+AF720)&gt;=$K713,$K713-FLOOR(SUMIFS($Q719:AE719,$Q716:AE716,12),1),IF(AF716=1,AF720,AF720+AE717)),0)</f>
        <v>0</v>
      </c>
      <c r="AG717" s="62">
        <f>IF(AG716&gt;0,IF((SUMIFS($Q719:AF719,$Q716:AF716,12)+IF(AF716=12,0,AF717)+AG720)&gt;=$K713,$K713-FLOOR(SUMIFS($Q719:AF719,$Q716:AF716,12),1),IF(AG716=1,AG720,AG720+AF717)),0)</f>
        <v>0</v>
      </c>
      <c r="AH717" s="62">
        <f>IF(AH716&gt;0,IF((SUMIFS($Q719:AG719,$Q716:AG716,12)+IF(AG716=12,0,AG717)+AH720)&gt;=$K713,$K713-FLOOR(SUMIFS($Q719:AG719,$Q716:AG716,12),1),IF(AH716=1,AH720,AH720+AG717)),0)</f>
        <v>0</v>
      </c>
      <c r="AI717" s="62">
        <f>IF(AI716&gt;0,IF((SUMIFS($Q719:AH719,$Q716:AH716,12)+IF(AH716=12,0,AH717)+AI720)&gt;=$K713,$K713-FLOOR(SUMIFS($Q719:AH719,$Q716:AH716,12),1),IF(AI716=1,AI720,AI720+AH717)),0)</f>
        <v>0</v>
      </c>
      <c r="AJ717" s="62">
        <f>IF(AJ716&gt;0,IF((SUMIFS($Q719:AI719,$Q716:AI716,12)+IF(AI716=12,0,AI717)+AJ720)&gt;=$K713,$K713-FLOOR(SUMIFS($Q719:AI719,$Q716:AI716,12),1),IF(AJ716=1,AJ720,AJ720+AI717)),0)</f>
        <v>0</v>
      </c>
      <c r="AK717" s="62">
        <f>IF(AK716&gt;0,IF((SUMIFS($Q719:AJ719,$Q716:AJ716,12)+IF(AJ716=12,0,AJ717)+AK720)&gt;=$K713,$K713-FLOOR(SUMIFS($Q719:AJ719,$Q716:AJ716,12),1),IF(AK716=1,AK720,AK720+AJ717)),0)</f>
        <v>0</v>
      </c>
      <c r="AL717" s="62">
        <f>IF(AL716&gt;0,IF((SUMIFS($Q719:AK719,$Q716:AK716,12)+IF(AK716=12,0,AK717)+AL720)&gt;=$K713,$K713-FLOOR(SUMIFS($Q719:AK719,$Q716:AK716,12),1),IF(AL716=1,AL720,AL720+AK717)),0)</f>
        <v>0</v>
      </c>
      <c r="AM717" s="62">
        <f>IF(AM716&gt;0,IF((SUMIFS($Q719:AL719,$Q716:AL716,12)+IF(AL716=12,0,AL717)+AM720)&gt;=$K713,$K713-FLOOR(SUMIFS($Q719:AL719,$Q716:AL716,12),1),IF(AM716=1,AM720,AM720+AL717)),0)</f>
        <v>0</v>
      </c>
      <c r="AN717" s="62">
        <f>IF(AN716&gt;0,IF((SUMIFS($Q719:AM719,$Q716:AM716,12)+IF(AM716=12,0,AM717)+AN720)&gt;=$K713,$K713-FLOOR(SUMIFS($Q719:AM719,$Q716:AM716,12),1),IF(AN716=1,AN720,AN720+AM717)),0)</f>
        <v>0</v>
      </c>
      <c r="AO717" s="62">
        <f>IF(AO716&gt;0,IF((SUMIFS($Q719:AN719,$Q716:AN716,12)+IF(AN716=12,0,AN717)+AO720)&gt;=$K713,$K713-FLOOR(SUMIFS($Q719:AN719,$Q716:AN716,12),1),IF(AO716=1,AO720,AO720+AN717)),0)</f>
        <v>0</v>
      </c>
      <c r="AP717" s="62">
        <f>IF(AP716&gt;0,IF((SUMIFS($Q719:AO719,$Q716:AO716,12)+IF(AO716=12,0,AO717)+AP720)&gt;=$K713,$K713-FLOOR(SUMIFS($Q719:AO719,$Q716:AO716,12),1),IF(AP716=1,AP720,AP720+AO717)),0)</f>
        <v>0</v>
      </c>
      <c r="AQ717" s="62">
        <f>IF(AQ716&gt;0,IF((SUMIFS($Q719:AP719,$Q716:AP716,12)+IF(AP716=12,0,AP717)+AQ720)&gt;=$K713,$K713-FLOOR(SUMIFS($Q719:AP719,$Q716:AP716,12),1),IF(AQ716=1,AQ720,AQ720+AP717)),0)</f>
        <v>0</v>
      </c>
      <c r="AR717" s="62">
        <f>IF(AR716&gt;0,IF((SUMIFS($Q719:AQ719,$Q716:AQ716,12)+IF(AQ716=12,0,AQ717)+AR720)&gt;=$K713,$K713-FLOOR(SUMIFS($Q719:AQ719,$Q716:AQ716,12),1),IF(AR716=1,AR720,AR720+AQ717)),0)</f>
        <v>0</v>
      </c>
      <c r="AS717" s="62">
        <f>IF(AS716&gt;0,IF((SUMIFS($Q719:AR719,$Q716:AR716,12)+IF(AR716=12,0,AR717)+AS720)&gt;=$K713,$K713-FLOOR(SUMIFS($Q719:AR719,$Q716:AR716,12),1),IF(AS716=1,AS720,AS720+AR717)),0)</f>
        <v>0</v>
      </c>
      <c r="AT717" s="62">
        <f>IF(AT716&gt;0,IF((SUMIFS($Q719:AS719,$Q716:AS716,12)+IF(AS716=12,0,AS717)+AT720)&gt;=$K713,$K713-FLOOR(SUMIFS($Q719:AS719,$Q716:AS716,12),1),IF(AT716=1,AT720,AT720+AS717)),0)</f>
        <v>0</v>
      </c>
      <c r="AU717" s="62">
        <f>IF(AU716&gt;0,IF((SUMIFS($Q719:AT719,$Q716:AT716,12)+IF(AT716=12,0,AT717)+AU720)&gt;=$K713,$K713-FLOOR(SUMIFS($Q719:AT719,$Q716:AT716,12),1),IF(AU716=1,AU720,AU720+AT717)),0)</f>
        <v>0</v>
      </c>
      <c r="AV717" s="62">
        <f>IF(AV716&gt;0,IF((SUMIFS($Q719:AU719,$Q716:AU716,12)+IF(AU716=12,0,AU717)+AV720)&gt;=$K713,$K713-FLOOR(SUMIFS($Q719:AU719,$Q716:AU716,12),1),IF(AV716=1,AV720,AV720+AU717)),0)</f>
        <v>0</v>
      </c>
      <c r="AW717" s="62">
        <f>IF(AW716&gt;0,IF((SUMIFS($Q719:AV719,$Q716:AV716,12)+IF(AV716=12,0,AV717)+AW720)&gt;=$K713,$K713-FLOOR(SUMIFS($Q719:AV719,$Q716:AV716,12),1),IF(AW716=1,AW720,AW720+AV717)),0)</f>
        <v>0</v>
      </c>
      <c r="AX717" s="62">
        <f>IF(AX716&gt;0,IF((SUMIFS($Q719:AW719,$Q716:AW716,12)+IF(AW716=12,0,AW717)+AX720)&gt;=$K713,$K713-FLOOR(SUMIFS($Q719:AW719,$Q716:AW716,12),1),IF(AX716=1,AX720,AX720+AW717)),0)</f>
        <v>0</v>
      </c>
      <c r="AY717" s="62">
        <f>IF(AY716&gt;0,IF((SUMIFS($Q719:AX719,$Q716:AX716,12)+IF(AX716=12,0,AX717)+AY720)&gt;=$K713,$K713-FLOOR(SUMIFS($Q719:AX719,$Q716:AX716,12),1),IF(AY716=1,AY720,AY720+AX717)),0)</f>
        <v>0</v>
      </c>
      <c r="AZ717" s="62">
        <f>IF(AZ716&gt;0,IF((SUMIFS($Q719:AY719,$Q716:AY716,12)+IF(AY716=12,0,AY717)+AZ720)&gt;=$K713,$K713-FLOOR(SUMIFS($Q719:AY719,$Q716:AY716,12),1),IF(AZ716=1,AZ720,AZ720+AY717)),0)</f>
        <v>0</v>
      </c>
      <c r="BA717" s="62">
        <f>IF(BA716&gt;0,IF((SUMIFS($Q719:AZ719,$Q716:AZ716,12)+IF(AZ716=12,0,AZ717)+BA720)&gt;=$K713,$K713-FLOOR(SUMIFS($Q719:AZ719,$Q716:AZ716,12),1),IF(BA716=1,BA720,BA720+AZ717)),0)</f>
        <v>0</v>
      </c>
      <c r="BB717" s="62">
        <f>IF(BB716&gt;0,IF((SUMIFS($Q719:BA719,$Q716:BA716,12)+IF(BA716=12,0,BA717)+BB720)&gt;=$K713,$K713-FLOOR(SUMIFS($Q719:BA719,$Q716:BA716,12),1),IF(BB716=1,BB720,BB720+BA717)),0)</f>
        <v>0</v>
      </c>
      <c r="BC717" s="62">
        <f>IF(BC716&gt;0,IF((SUMIFS($Q719:BB719,$Q716:BB716,12)+IF(BB716=12,0,BB717)+BC720)&gt;=$K713,$K713-FLOOR(SUMIFS($Q719:BB719,$Q716:BB716,12),1),IF(BC716=1,BC720,BC720+BB717)),0)</f>
        <v>0</v>
      </c>
      <c r="BD717" s="62">
        <f>IF(BD716&gt;0,IF((SUMIFS($Q719:BC719,$Q716:BC716,12)+IF(BC716=12,0,BC717)+BD720)&gt;=$K713,$K713-FLOOR(SUMIFS($Q719:BC719,$Q716:BC716,12),1),IF(BD716=1,BD720,BD720+BC717)),0)</f>
        <v>0</v>
      </c>
      <c r="BE717" s="62">
        <f>IF(BE716&gt;0,IF((SUMIFS($Q719:BD719,$Q716:BD716,12)+IF(BD716=12,0,BD717)+BE720)&gt;=$K713,$K713-FLOOR(SUMIFS($Q719:BD719,$Q716:BD716,12),1),IF(BE716=1,BE720,BE720+BD717)),0)</f>
        <v>0</v>
      </c>
      <c r="BF717" s="62">
        <f>IF(BF716&gt;0,IF((SUMIFS($Q719:BE719,$Q716:BE716,12)+IF(BE716=12,0,BE717)+BF720)&gt;=$K713,$K713-FLOOR(SUMIFS($Q719:BE719,$Q716:BE716,12),1),IF(BF716=1,BF720,BF720+BE717)),0)</f>
        <v>0</v>
      </c>
      <c r="BG717" s="62">
        <f>IF(BG716&gt;0,IF((SUMIFS($Q719:BF719,$Q716:BF716,12)+IF(BF716=12,0,BF717)+BG720)&gt;=$K713,$K713-FLOOR(SUMIFS($Q719:BF719,$Q716:BF716,12),1),IF(BG716=1,BG720,BG720+BF717)),0)</f>
        <v>0</v>
      </c>
      <c r="BH717" s="62">
        <f>IF(BH716&gt;0,IF((SUMIFS($Q719:BG719,$Q716:BG716,12)+IF(BG716=12,0,BG717)+BH720)&gt;=$K713,$K713-FLOOR(SUMIFS($Q719:BG719,$Q716:BG716,12),1),IF(BH716=1,BH720,BH720+BG717)),0)</f>
        <v>0</v>
      </c>
      <c r="BI717" s="62">
        <f>IF(BI716&gt;0,IF((SUMIFS($Q719:BH719,$Q716:BH716,12)+IF(BH716=12,0,BH717)+BI720)&gt;=$K713,$K713-FLOOR(SUMIFS($Q719:BH719,$Q716:BH716,12),1),IF(BI716=1,BI720,BI720+BH717)),0)</f>
        <v>0</v>
      </c>
      <c r="BJ717" s="62">
        <f>IF(BJ716&gt;0,IF((SUMIFS($Q719:BI719,$Q716:BI716,12)+IF(BI716=12,0,BI717)+BJ720)&gt;=$K713,$K713-FLOOR(SUMIFS($Q719:BI719,$Q716:BI716,12),1),IF(BJ716=1,BJ720,BJ720+BI717)),0)</f>
        <v>0</v>
      </c>
      <c r="BK717" s="62">
        <f>IF(BK716&gt;0,IF((SUMIFS($Q719:BJ719,$Q716:BJ716,12)+IF(BJ716=12,0,BJ717)+BK720)&gt;=$K713,$K713-FLOOR(SUMIFS($Q719:BJ719,$Q716:BJ716,12),1),IF(BK716=1,BK720,BK720+BJ717)),0)</f>
        <v>0</v>
      </c>
      <c r="BL717" s="62">
        <f>IF(BL716&gt;0,IF((SUMIFS($Q719:BK719,$Q716:BK716,12)+IF(BK716=12,0,BK717)+BL720)&gt;=$K713,$K713-FLOOR(SUMIFS($Q719:BK719,$Q716:BK716,12),1),IF(BL716=1,BL720,BL720+BK717)),0)</f>
        <v>0</v>
      </c>
      <c r="BM717" s="62">
        <f>IF(BM716&gt;0,IF((SUMIFS($Q719:BL719,$Q716:BL716,12)+IF(BL716=12,0,BL717)+BM720)&gt;=$K713,$K713-FLOOR(SUMIFS($Q719:BL719,$Q716:BL716,12),1),IF(BM716=1,BM720,BM720+BL717)),0)</f>
        <v>0</v>
      </c>
      <c r="BN717" s="62">
        <f>IF(BN716&gt;0,IF((SUMIFS($Q719:BM719,$Q716:BM716,12)+IF(BM716=12,0,BM717)+BN720)&gt;=$K713,$K713-FLOOR(SUMIFS($Q719:BM719,$Q716:BM716,12),1),IF(BN716=1,BN720,BN720+BM717)),0)</f>
        <v>0</v>
      </c>
      <c r="BO717" s="62">
        <f>IF(BO716&gt;0,IF((SUMIFS($Q719:BN719,$Q716:BN716,12)+IF(BN716=12,0,BN717)+BO720)&gt;=$K713,$K713-FLOOR(SUMIFS($Q719:BN719,$Q716:BN716,12),1),IF(BO716=1,BO720,BO720+BN717)),0)</f>
        <v>0</v>
      </c>
      <c r="BP717" s="62">
        <f>IF(BP716&gt;0,IF((SUMIFS($Q719:BO719,$Q716:BO716,12)+IF(BO716=12,0,BO717)+BP720)&gt;=$K713,$K713-FLOOR(SUMIFS($Q719:BO719,$Q716:BO716,12),1),IF(BP716=1,BP720,BP720+BO717)),0)</f>
        <v>0</v>
      </c>
      <c r="BQ717" s="62">
        <f>IF(BQ716&gt;0,IF((SUMIFS($Q719:BP719,$Q716:BP716,12)+IF(BP716=12,0,BP717)+BQ720)&gt;=$K713,$K713-FLOOR(SUMIFS($Q719:BP719,$Q716:BP716,12),1),IF(BQ716=1,BQ720,BQ720+BP717)),0)</f>
        <v>0</v>
      </c>
      <c r="BR717" s="62">
        <f>IF(BR716&gt;0,IF((SUMIFS($Q719:BQ719,$Q716:BQ716,12)+IF(BQ716=12,0,BQ717)+BR720)&gt;=$K713,$K713-FLOOR(SUMIFS($Q719:BQ719,$Q716:BQ716,12),1),IF(BR716=1,BR720,BR720+BQ717)),0)</f>
        <v>0</v>
      </c>
      <c r="BS717" s="62">
        <f>IF(BS716&gt;0,IF((SUMIFS($Q719:BR719,$Q716:BR716,12)+IF(BR716=12,0,BR717)+BS720)&gt;=$K713,$K713-FLOOR(SUMIFS($Q719:BR719,$Q716:BR716,12),1),IF(BS716=1,BS720,BS720+BR717)),0)</f>
        <v>0</v>
      </c>
      <c r="BT717" s="62">
        <f>IF(BT716&gt;0,IF((SUMIFS($Q719:BS719,$Q716:BS716,12)+IF(BS716=12,0,BS717)+BT720)&gt;=$K713,$K713-FLOOR(SUMIFS($Q719:BS719,$Q716:BS716,12),1),IF(BT716=1,BT720,BT720+BS717)),0)</f>
        <v>0</v>
      </c>
      <c r="BU717" s="62">
        <f>IF(BU716&gt;0,IF((SUMIFS($Q719:BT719,$Q716:BT716,12)+IF(BT716=12,0,BT717)+BU720)&gt;=$K713,$K713-FLOOR(SUMIFS($Q719:BT719,$Q716:BT716,12),1),IF(BU716=1,BU720,BU720+BT717)),0)</f>
        <v>0</v>
      </c>
      <c r="BV717" s="62">
        <f>IF(BV716&gt;0,IF((SUMIFS($Q719:BU719,$Q716:BU716,12)+IF(BU716=12,0,BU717)+BV720)&gt;=$K713,$K713-FLOOR(SUMIFS($Q719:BU719,$Q716:BU716,12),1),IF(BV716=1,BV720,BV720+BU717)),0)</f>
        <v>0</v>
      </c>
      <c r="BW717" s="62">
        <f>IF(BW716&gt;0,IF((SUMIFS($Q719:BV719,$Q716:BV716,12)+IF(BV716=12,0,BV717)+BW720)&gt;=$K713,$K713-FLOOR(SUMIFS($Q719:BV719,$Q716:BV716,12),1),IF(BW716=1,BW720,BW720+BV717)),0)</f>
        <v>0</v>
      </c>
      <c r="BX717" s="62">
        <f>IF(BX716&gt;0,IF((SUMIFS($Q719:BW719,$Q716:BW716,12)+IF(BW716=12,0,BW717)+BX720)&gt;=$K713,$K713-FLOOR(SUMIFS($Q719:BW719,$Q716:BW716,12),1),IF(BX716=1,BX720,BX720+BW717)),0)</f>
        <v>0</v>
      </c>
      <c r="BY717" s="298"/>
      <c r="BZ717" s="300"/>
      <c r="CA717" s="302"/>
      <c r="CB717" s="302"/>
    </row>
    <row r="718" spans="1:96" s="98" customFormat="1" ht="41.4" hidden="1" customHeight="1" x14ac:dyDescent="0.3">
      <c r="A718" s="97"/>
      <c r="B718" s="119"/>
      <c r="C718" s="73"/>
      <c r="D718" s="73"/>
      <c r="E718" s="73"/>
      <c r="F718" s="73"/>
      <c r="G718" s="73"/>
      <c r="H718" s="73"/>
      <c r="I718" s="73"/>
      <c r="J718" s="73"/>
      <c r="K718" s="73"/>
      <c r="L718" s="58"/>
      <c r="M718" s="7"/>
      <c r="N718" s="160"/>
      <c r="P718" s="59" t="s">
        <v>172</v>
      </c>
      <c r="Q718" s="61">
        <f>IF(Q713&gt;0,Q714,0)</f>
        <v>0</v>
      </c>
      <c r="R718" s="61">
        <f t="shared" ref="R718" si="16824">IF(R713&gt;0,IF(R716=1,R714,R714+Q718),Q718)</f>
        <v>0</v>
      </c>
      <c r="S718" s="61">
        <f t="shared" ref="S718" si="16825">IF(S713&gt;0,IF(S716=1,S714,S714+R718),R718)</f>
        <v>0</v>
      </c>
      <c r="T718" s="61">
        <f t="shared" ref="T718" si="16826">IF(T713&gt;0,IF(T716=1,T714,T714+S718),S718)</f>
        <v>0</v>
      </c>
      <c r="U718" s="61">
        <f t="shared" ref="U718" si="16827">IF(U713&gt;0,IF(U716=1,U714,U714+T718),T718)</f>
        <v>0</v>
      </c>
      <c r="V718" s="61">
        <f t="shared" ref="V718" si="16828">IF(V713&gt;0,IF(V716=1,V714,V714+U718),U718)</f>
        <v>0</v>
      </c>
      <c r="W718" s="61">
        <f t="shared" ref="W718" si="16829">IF(W713&gt;0,IF(W716=1,W714,W714+V718),V718)</f>
        <v>0</v>
      </c>
      <c r="X718" s="61">
        <f t="shared" ref="X718" si="16830">IF(X713&gt;0,IF(X716=1,X714,X714+W718),W718)</f>
        <v>0</v>
      </c>
      <c r="Y718" s="61">
        <f t="shared" ref="Y718" si="16831">IF(Y713&gt;0,IF(Y716=1,Y714,Y714+X718),X718)</f>
        <v>0</v>
      </c>
      <c r="Z718" s="61">
        <f t="shared" ref="Z718" si="16832">IF(Z713&gt;0,IF(Z716=1,Z714,Z714+Y718),Y718)</f>
        <v>0</v>
      </c>
      <c r="AA718" s="61">
        <f t="shared" ref="AA718" si="16833">IF(AA713&gt;0,IF(AA716=1,AA714,AA714+Z718),Z718)</f>
        <v>0</v>
      </c>
      <c r="AB718" s="61">
        <f t="shared" ref="AB718" si="16834">IF(AB713&gt;0,IF(AB716=1,AB714,AB714+AA718),AA718)</f>
        <v>0</v>
      </c>
      <c r="AC718" s="61">
        <f t="shared" ref="AC718" si="16835">IF(AC713&gt;0,IF(AC716=1,AC714,AC714+AB718),AB718)</f>
        <v>0</v>
      </c>
      <c r="AD718" s="61">
        <f t="shared" ref="AD718" si="16836">IF(AD713&gt;0,IF(AD716=1,AD714,AD714+AC718),AC718)</f>
        <v>0</v>
      </c>
      <c r="AE718" s="61">
        <f t="shared" ref="AE718" si="16837">IF(AE713&gt;0,IF(AE716=1,AE714,AE714+AD718),AD718)</f>
        <v>0</v>
      </c>
      <c r="AF718" s="61">
        <f t="shared" ref="AF718" si="16838">IF(AF713&gt;0,IF(AF716=1,AF714,AF714+AE718),AE718)</f>
        <v>0</v>
      </c>
      <c r="AG718" s="61">
        <f t="shared" ref="AG718" si="16839">IF(AG713&gt;0,IF(AG716=1,AG714,AG714+AF718),AF718)</f>
        <v>0</v>
      </c>
      <c r="AH718" s="61">
        <f t="shared" ref="AH718" si="16840">IF(AH713&gt;0,IF(AH716=1,AH714,AH714+AG718),AG718)</f>
        <v>0</v>
      </c>
      <c r="AI718" s="61">
        <f t="shared" ref="AI718" si="16841">IF(AI713&gt;0,IF(AI716=1,AI714,AI714+AH718),AH718)</f>
        <v>0</v>
      </c>
      <c r="AJ718" s="61">
        <f t="shared" ref="AJ718" si="16842">IF(AJ713&gt;0,IF(AJ716=1,AJ714,AJ714+AI718),AI718)</f>
        <v>0</v>
      </c>
      <c r="AK718" s="61">
        <f t="shared" ref="AK718" si="16843">IF(AK713&gt;0,IF(AK716=1,AK714,AK714+AJ718),AJ718)</f>
        <v>0</v>
      </c>
      <c r="AL718" s="61">
        <f t="shared" ref="AL718" si="16844">IF(AL713&gt;0,IF(AL716=1,AL714,AL714+AK718),AK718)</f>
        <v>0</v>
      </c>
      <c r="AM718" s="61">
        <f t="shared" ref="AM718" si="16845">IF(AM713&gt;0,IF(AM716=1,AM714,AM714+AL718),AL718)</f>
        <v>0</v>
      </c>
      <c r="AN718" s="61">
        <f t="shared" ref="AN718" si="16846">IF(AN713&gt;0,IF(AN716=1,AN714,AN714+AM718),AM718)</f>
        <v>0</v>
      </c>
      <c r="AO718" s="61">
        <f t="shared" ref="AO718" si="16847">IF(AO713&gt;0,IF(AO716=1,AO714,AO714+AN718),AN718)</f>
        <v>0</v>
      </c>
      <c r="AP718" s="61">
        <f t="shared" ref="AP718" si="16848">IF(AP713&gt;0,IF(AP716=1,AP714,AP714+AO718),AO718)</f>
        <v>0</v>
      </c>
      <c r="AQ718" s="61">
        <f t="shared" ref="AQ718" si="16849">IF(AQ713&gt;0,IF(AQ716=1,AQ714,AQ714+AP718),AP718)</f>
        <v>0</v>
      </c>
      <c r="AR718" s="61">
        <f t="shared" ref="AR718" si="16850">IF(AR713&gt;0,IF(AR716=1,AR714,AR714+AQ718),AQ718)</f>
        <v>0</v>
      </c>
      <c r="AS718" s="61">
        <f t="shared" ref="AS718" si="16851">IF(AS713&gt;0,IF(AS716=1,AS714,AS714+AR718),AR718)</f>
        <v>0</v>
      </c>
      <c r="AT718" s="61">
        <f t="shared" ref="AT718" si="16852">IF(AT713&gt;0,IF(AT716=1,AT714,AT714+AS718),AS718)</f>
        <v>0</v>
      </c>
      <c r="AU718" s="61">
        <f t="shared" ref="AU718" si="16853">IF(AU713&gt;0,IF(AU716=1,AU714,AU714+AT718),AT718)</f>
        <v>0</v>
      </c>
      <c r="AV718" s="61">
        <f t="shared" ref="AV718" si="16854">IF(AV713&gt;0,IF(AV716=1,AV714,AV714+AU718),AU718)</f>
        <v>0</v>
      </c>
      <c r="AW718" s="61">
        <f t="shared" ref="AW718" si="16855">IF(AW713&gt;0,IF(AW716=1,AW714,AW714+AV718),AV718)</f>
        <v>0</v>
      </c>
      <c r="AX718" s="61">
        <f t="shared" ref="AX718" si="16856">IF(AX713&gt;0,IF(AX716=1,AX714,AX714+AW718),AW718)</f>
        <v>0</v>
      </c>
      <c r="AY718" s="61">
        <f t="shared" ref="AY718" si="16857">IF(AY713&gt;0,IF(AY716=1,AY714,AY714+AX718),AX718)</f>
        <v>0</v>
      </c>
      <c r="AZ718" s="61">
        <f t="shared" ref="AZ718" si="16858">IF(AZ713&gt;0,IF(AZ716=1,AZ714,AZ714+AY718),AY718)</f>
        <v>0</v>
      </c>
      <c r="BA718" s="61">
        <f t="shared" ref="BA718" si="16859">IF(BA713&gt;0,IF(BA716=1,BA714,BA714+AZ718),AZ718)</f>
        <v>0</v>
      </c>
      <c r="BB718" s="61">
        <f t="shared" ref="BB718" si="16860">IF(BB713&gt;0,IF(BB716=1,BB714,BB714+BA718),BA718)</f>
        <v>0</v>
      </c>
      <c r="BC718" s="61">
        <f t="shared" ref="BC718" si="16861">IF(BC713&gt;0,IF(BC716=1,BC714,BC714+BB718),BB718)</f>
        <v>0</v>
      </c>
      <c r="BD718" s="61">
        <f t="shared" ref="BD718" si="16862">IF(BD713&gt;0,IF(BD716=1,BD714,BD714+BC718),BC718)</f>
        <v>0</v>
      </c>
      <c r="BE718" s="61">
        <f t="shared" ref="BE718" si="16863">IF(BE713&gt;0,IF(BE716=1,BE714,BE714+BD718),BD718)</f>
        <v>0</v>
      </c>
      <c r="BF718" s="61">
        <f t="shared" ref="BF718" si="16864">IF(BF713&gt;0,IF(BF716=1,BF714,BF714+BE718),BE718)</f>
        <v>0</v>
      </c>
      <c r="BG718" s="61">
        <f t="shared" ref="BG718" si="16865">IF(BG713&gt;0,IF(BG716=1,BG714,BG714+BF718),BF718)</f>
        <v>0</v>
      </c>
      <c r="BH718" s="61">
        <f t="shared" ref="BH718" si="16866">IF(BH713&gt;0,IF(BH716=1,BH714,BH714+BG718),BG718)</f>
        <v>0</v>
      </c>
      <c r="BI718" s="61">
        <f t="shared" ref="BI718" si="16867">IF(BI713&gt;0,IF(BI716=1,BI714,BI714+BH718),BH718)</f>
        <v>0</v>
      </c>
      <c r="BJ718" s="61">
        <f t="shared" ref="BJ718" si="16868">IF(BJ713&gt;0,IF(BJ716=1,BJ714,BJ714+BI718),BI718)</f>
        <v>0</v>
      </c>
      <c r="BK718" s="61">
        <f t="shared" ref="BK718" si="16869">IF(BK713&gt;0,IF(BK716=1,BK714,BK714+BJ718),BJ718)</f>
        <v>0</v>
      </c>
      <c r="BL718" s="61">
        <f t="shared" ref="BL718" si="16870">IF(BL713&gt;0,IF(BL716=1,BL714,BL714+BK718),BK718)</f>
        <v>0</v>
      </c>
      <c r="BM718" s="61">
        <f t="shared" ref="BM718" si="16871">IF(BM713&gt;0,IF(BM716=1,BM714,BM714+BL718),BL718)</f>
        <v>0</v>
      </c>
      <c r="BN718" s="61">
        <f t="shared" ref="BN718" si="16872">IF(BN713&gt;0,IF(BN716=1,BN714,BN714+BM718),BM718)</f>
        <v>0</v>
      </c>
      <c r="BO718" s="61">
        <f t="shared" ref="BO718" si="16873">IF(BO713&gt;0,IF(BO716=1,BO714,BO714+BN718),BN718)</f>
        <v>0</v>
      </c>
      <c r="BP718" s="61">
        <f t="shared" ref="BP718" si="16874">IF(BP713&gt;0,IF(BP716=1,BP714,BP714+BO718),BO718)</f>
        <v>0</v>
      </c>
      <c r="BQ718" s="61">
        <f t="shared" ref="BQ718" si="16875">IF(BQ713&gt;0,IF(BQ716=1,BQ714,BQ714+BP718),BP718)</f>
        <v>0</v>
      </c>
      <c r="BR718" s="61">
        <f t="shared" ref="BR718" si="16876">IF(BR713&gt;0,IF(BR716=1,BR714,BR714+BQ718),BQ718)</f>
        <v>0</v>
      </c>
      <c r="BS718" s="61">
        <f t="shared" ref="BS718" si="16877">IF(BS713&gt;0,IF(BS716=1,BS714,BS714+BR718),BR718)</f>
        <v>0</v>
      </c>
      <c r="BT718" s="61">
        <f t="shared" ref="BT718" si="16878">IF(BT713&gt;0,IF(BT716=1,BT714,BT714+BS718),BS718)</f>
        <v>0</v>
      </c>
      <c r="BU718" s="61">
        <f t="shared" ref="BU718" si="16879">IF(BU713&gt;0,IF(BU716=1,BU714,BU714+BT718),BT718)</f>
        <v>0</v>
      </c>
      <c r="BV718" s="61">
        <f t="shared" ref="BV718" si="16880">IF(BV713&gt;0,IF(BV716=1,BV714,BV714+BU718),BU718)</f>
        <v>0</v>
      </c>
      <c r="BW718" s="61">
        <f t="shared" ref="BW718" si="16881">IF(BW713&gt;0,IF(BW716=1,BW714,BW714+BV718),BV718)</f>
        <v>0</v>
      </c>
      <c r="BX718" s="61">
        <f t="shared" ref="BX718" si="16882">IF(BX713&gt;0,IF(BX716=1,BX714,BX714+BW718),BW718)</f>
        <v>0</v>
      </c>
      <c r="BY718" s="298"/>
      <c r="BZ718" s="300"/>
      <c r="CA718" s="302"/>
      <c r="CB718" s="302"/>
    </row>
    <row r="719" spans="1:96" s="98" customFormat="1" ht="41.4" hidden="1" customHeight="1" x14ac:dyDescent="0.3">
      <c r="A719" s="97"/>
      <c r="B719" s="119"/>
      <c r="C719" s="73"/>
      <c r="D719" s="73"/>
      <c r="E719" s="73"/>
      <c r="F719" s="73"/>
      <c r="G719" s="73"/>
      <c r="H719" s="73"/>
      <c r="I719" s="73"/>
      <c r="J719" s="73"/>
      <c r="K719" s="73"/>
      <c r="L719" s="58"/>
      <c r="M719" s="7"/>
      <c r="N719" s="160"/>
      <c r="P719" s="59" t="s">
        <v>173</v>
      </c>
      <c r="Q719" s="61">
        <f>Q721</f>
        <v>0</v>
      </c>
      <c r="R719" s="61">
        <f t="shared" ref="R719" si="16883">IF(R716=1,R721,R721+Q719)</f>
        <v>0</v>
      </c>
      <c r="S719" s="61">
        <f t="shared" ref="S719" si="16884">IF(S716=1,S721,S721+R719)</f>
        <v>0</v>
      </c>
      <c r="T719" s="61">
        <f t="shared" ref="T719" si="16885">IF(T716=1,T721,T721+S719)</f>
        <v>0</v>
      </c>
      <c r="U719" s="61">
        <f t="shared" ref="U719" si="16886">IF(U716=1,U721,U721+T719)</f>
        <v>0</v>
      </c>
      <c r="V719" s="61">
        <f t="shared" ref="V719" si="16887">IF(V716=1,V721,V721+U719)</f>
        <v>0</v>
      </c>
      <c r="W719" s="61">
        <f t="shared" ref="W719" si="16888">IF(W716=1,W721,W721+V719)</f>
        <v>0</v>
      </c>
      <c r="X719" s="61">
        <f t="shared" ref="X719" si="16889">IF(X716=1,X721,X721+W719)</f>
        <v>0</v>
      </c>
      <c r="Y719" s="61">
        <f t="shared" ref="Y719" si="16890">IF(Y716=1,Y721,Y721+X719)</f>
        <v>0</v>
      </c>
      <c r="Z719" s="61">
        <f t="shared" ref="Z719" si="16891">IF(Z716=1,Z721,Z721+Y719)</f>
        <v>0</v>
      </c>
      <c r="AA719" s="61">
        <f t="shared" ref="AA719" si="16892">IF(AA716=1,AA721,AA721+Z719)</f>
        <v>0</v>
      </c>
      <c r="AB719" s="61">
        <f t="shared" ref="AB719" si="16893">IF(AB716=1,AB721,AB721+AA719)</f>
        <v>0</v>
      </c>
      <c r="AC719" s="61">
        <f t="shared" ref="AC719" si="16894">IF(AC716=1,AC721,AC721+AB719)</f>
        <v>0</v>
      </c>
      <c r="AD719" s="61">
        <f t="shared" ref="AD719" si="16895">IF(AD716=1,AD721,AD721+AC719)</f>
        <v>0</v>
      </c>
      <c r="AE719" s="61">
        <f t="shared" ref="AE719" si="16896">IF(AE716=1,AE721,AE721+AD719)</f>
        <v>0</v>
      </c>
      <c r="AF719" s="61">
        <f t="shared" ref="AF719" si="16897">IF(AF716=1,AF721,AF721+AE719)</f>
        <v>0</v>
      </c>
      <c r="AG719" s="61">
        <f t="shared" ref="AG719" si="16898">IF(AG716=1,AG721,AG721+AF719)</f>
        <v>0</v>
      </c>
      <c r="AH719" s="61">
        <f t="shared" ref="AH719" si="16899">IF(AH716=1,AH721,AH721+AG719)</f>
        <v>0</v>
      </c>
      <c r="AI719" s="61">
        <f t="shared" ref="AI719" si="16900">IF(AI716=1,AI721,AI721+AH719)</f>
        <v>0</v>
      </c>
      <c r="AJ719" s="61">
        <f t="shared" ref="AJ719" si="16901">IF(AJ716=1,AJ721,AJ721+AI719)</f>
        <v>0</v>
      </c>
      <c r="AK719" s="61">
        <f t="shared" ref="AK719" si="16902">IF(AK716=1,AK721,AK721+AJ719)</f>
        <v>0</v>
      </c>
      <c r="AL719" s="61">
        <f t="shared" ref="AL719" si="16903">IF(AL716=1,AL721,AL721+AK719)</f>
        <v>0</v>
      </c>
      <c r="AM719" s="61">
        <f t="shared" ref="AM719" si="16904">IF(AM716=1,AM721,AM721+AL719)</f>
        <v>0</v>
      </c>
      <c r="AN719" s="61">
        <f t="shared" ref="AN719" si="16905">IF(AN716=1,AN721,AN721+AM719)</f>
        <v>0</v>
      </c>
      <c r="AO719" s="61">
        <f t="shared" ref="AO719" si="16906">IF(AO716=1,AO721,AO721+AN719)</f>
        <v>0</v>
      </c>
      <c r="AP719" s="61">
        <f t="shared" ref="AP719" si="16907">IF(AP716=1,AP721,AP721+AO719)</f>
        <v>0</v>
      </c>
      <c r="AQ719" s="61">
        <f t="shared" ref="AQ719" si="16908">IF(AQ716=1,AQ721,AQ721+AP719)</f>
        <v>0</v>
      </c>
      <c r="AR719" s="61">
        <f t="shared" ref="AR719" si="16909">IF(AR716=1,AR721,AR721+AQ719)</f>
        <v>0</v>
      </c>
      <c r="AS719" s="61">
        <f t="shared" ref="AS719" si="16910">IF(AS716=1,AS721,AS721+AR719)</f>
        <v>0</v>
      </c>
      <c r="AT719" s="61">
        <f t="shared" ref="AT719" si="16911">IF(AT716=1,AT721,AT721+AS719)</f>
        <v>0</v>
      </c>
      <c r="AU719" s="61">
        <f t="shared" ref="AU719" si="16912">IF(AU716=1,AU721,AU721+AT719)</f>
        <v>0</v>
      </c>
      <c r="AV719" s="61">
        <f t="shared" ref="AV719" si="16913">IF(AV716=1,AV721,AV721+AU719)</f>
        <v>0</v>
      </c>
      <c r="AW719" s="61">
        <f t="shared" ref="AW719" si="16914">IF(AW716=1,AW721,AW721+AV719)</f>
        <v>0</v>
      </c>
      <c r="AX719" s="61">
        <f t="shared" ref="AX719" si="16915">IF(AX716=1,AX721,AX721+AW719)</f>
        <v>0</v>
      </c>
      <c r="AY719" s="61">
        <f t="shared" ref="AY719" si="16916">IF(AY716=1,AY721,AY721+AX719)</f>
        <v>0</v>
      </c>
      <c r="AZ719" s="61">
        <f t="shared" ref="AZ719" si="16917">IF(AZ716=1,AZ721,AZ721+AY719)</f>
        <v>0</v>
      </c>
      <c r="BA719" s="61">
        <f t="shared" ref="BA719" si="16918">IF(BA716=1,BA721,BA721+AZ719)</f>
        <v>0</v>
      </c>
      <c r="BB719" s="61">
        <f t="shared" ref="BB719" si="16919">IF(BB716=1,BB721,BB721+BA719)</f>
        <v>0</v>
      </c>
      <c r="BC719" s="61">
        <f t="shared" ref="BC719" si="16920">IF(BC716=1,BC721,BC721+BB719)</f>
        <v>0</v>
      </c>
      <c r="BD719" s="61">
        <f t="shared" ref="BD719" si="16921">IF(BD716=1,BD721,BD721+BC719)</f>
        <v>0</v>
      </c>
      <c r="BE719" s="61">
        <f t="shared" ref="BE719" si="16922">IF(BE716=1,BE721,BE721+BD719)</f>
        <v>0</v>
      </c>
      <c r="BF719" s="61">
        <f t="shared" ref="BF719" si="16923">IF(BF716=1,BF721,BF721+BE719)</f>
        <v>0</v>
      </c>
      <c r="BG719" s="61">
        <f t="shared" ref="BG719" si="16924">IF(BG716=1,BG721,BG721+BF719)</f>
        <v>0</v>
      </c>
      <c r="BH719" s="61">
        <f t="shared" ref="BH719" si="16925">IF(BH716=1,BH721,BH721+BG719)</f>
        <v>0</v>
      </c>
      <c r="BI719" s="61">
        <f t="shared" ref="BI719" si="16926">IF(BI716=1,BI721,BI721+BH719)</f>
        <v>0</v>
      </c>
      <c r="BJ719" s="61">
        <f t="shared" ref="BJ719" si="16927">IF(BJ716=1,BJ721,BJ721+BI719)</f>
        <v>0</v>
      </c>
      <c r="BK719" s="61">
        <f t="shared" ref="BK719" si="16928">IF(BK716=1,BK721,BK721+BJ719)</f>
        <v>0</v>
      </c>
      <c r="BL719" s="61">
        <f t="shared" ref="BL719" si="16929">IF(BL716=1,BL721,BL721+BK719)</f>
        <v>0</v>
      </c>
      <c r="BM719" s="61">
        <f t="shared" ref="BM719" si="16930">IF(BM716=1,BM721,BM721+BL719)</f>
        <v>0</v>
      </c>
      <c r="BN719" s="61">
        <f t="shared" ref="BN719" si="16931">IF(BN716=1,BN721,BN721+BM719)</f>
        <v>0</v>
      </c>
      <c r="BO719" s="61">
        <f t="shared" ref="BO719" si="16932">IF(BO716=1,BO721,BO721+BN719)</f>
        <v>0</v>
      </c>
      <c r="BP719" s="61">
        <f t="shared" ref="BP719" si="16933">IF(BP716=1,BP721,BP721+BO719)</f>
        <v>0</v>
      </c>
      <c r="BQ719" s="61">
        <f t="shared" ref="BQ719" si="16934">IF(BQ716=1,BQ721,BQ721+BP719)</f>
        <v>0</v>
      </c>
      <c r="BR719" s="61">
        <f t="shared" ref="BR719" si="16935">IF(BR716=1,BR721,BR721+BQ719)</f>
        <v>0</v>
      </c>
      <c r="BS719" s="61">
        <f t="shared" ref="BS719" si="16936">IF(BS716=1,BS721,BS721+BR719)</f>
        <v>0</v>
      </c>
      <c r="BT719" s="61">
        <f t="shared" ref="BT719" si="16937">IF(BT716=1,BT721,BT721+BS719)</f>
        <v>0</v>
      </c>
      <c r="BU719" s="61">
        <f t="shared" ref="BU719" si="16938">IF(BU716=1,BU721,BU721+BT719)</f>
        <v>0</v>
      </c>
      <c r="BV719" s="61">
        <f t="shared" ref="BV719" si="16939">IF(BV716=1,BV721,BV721+BU719)</f>
        <v>0</v>
      </c>
      <c r="BW719" s="61">
        <f t="shared" ref="BW719" si="16940">IF(BW716=1,BW721,BW721+BV719)</f>
        <v>0</v>
      </c>
      <c r="BX719" s="61">
        <f t="shared" ref="BX719" si="16941">IF(BX716=1,BX721,BX721+BW719)</f>
        <v>0</v>
      </c>
      <c r="BY719" s="298"/>
      <c r="BZ719" s="300"/>
      <c r="CA719" s="302"/>
      <c r="CB719" s="302"/>
    </row>
    <row r="720" spans="1:96" s="98" customFormat="1" ht="28.95" customHeight="1" x14ac:dyDescent="0.3">
      <c r="A720" s="97"/>
      <c r="B720" s="119"/>
      <c r="C720" s="73"/>
      <c r="D720" s="73"/>
      <c r="E720" s="73"/>
      <c r="F720" s="73"/>
      <c r="G720" s="73"/>
      <c r="H720" s="73"/>
      <c r="I720" s="73"/>
      <c r="J720" s="73"/>
      <c r="K720" s="73"/>
      <c r="L720" s="58"/>
      <c r="M720" s="7"/>
      <c r="N720" s="160"/>
      <c r="P720" s="57" t="s">
        <v>171</v>
      </c>
      <c r="Q720" s="62">
        <f t="shared" ref="Q720:BX720" si="16942">1720/12*Q713</f>
        <v>0</v>
      </c>
      <c r="R720" s="62">
        <f t="shared" si="16942"/>
        <v>0</v>
      </c>
      <c r="S720" s="62">
        <f t="shared" si="16942"/>
        <v>0</v>
      </c>
      <c r="T720" s="62">
        <f t="shared" si="16942"/>
        <v>0</v>
      </c>
      <c r="U720" s="62">
        <f t="shared" si="16942"/>
        <v>0</v>
      </c>
      <c r="V720" s="62">
        <f t="shared" si="16942"/>
        <v>0</v>
      </c>
      <c r="W720" s="62">
        <f t="shared" si="16942"/>
        <v>0</v>
      </c>
      <c r="X720" s="62">
        <f t="shared" si="16942"/>
        <v>0</v>
      </c>
      <c r="Y720" s="62">
        <f t="shared" si="16942"/>
        <v>0</v>
      </c>
      <c r="Z720" s="62">
        <f t="shared" si="16942"/>
        <v>0</v>
      </c>
      <c r="AA720" s="62">
        <f t="shared" si="16942"/>
        <v>0</v>
      </c>
      <c r="AB720" s="62">
        <f t="shared" si="16942"/>
        <v>0</v>
      </c>
      <c r="AC720" s="62">
        <f t="shared" si="16942"/>
        <v>0</v>
      </c>
      <c r="AD720" s="62">
        <f t="shared" si="16942"/>
        <v>0</v>
      </c>
      <c r="AE720" s="62">
        <f t="shared" si="16942"/>
        <v>0</v>
      </c>
      <c r="AF720" s="62">
        <f t="shared" si="16942"/>
        <v>0</v>
      </c>
      <c r="AG720" s="62">
        <f t="shared" si="16942"/>
        <v>0</v>
      </c>
      <c r="AH720" s="62">
        <f t="shared" si="16942"/>
        <v>0</v>
      </c>
      <c r="AI720" s="62">
        <f t="shared" si="16942"/>
        <v>0</v>
      </c>
      <c r="AJ720" s="62">
        <f t="shared" si="16942"/>
        <v>0</v>
      </c>
      <c r="AK720" s="62">
        <f t="shared" si="16942"/>
        <v>0</v>
      </c>
      <c r="AL720" s="62">
        <f t="shared" si="16942"/>
        <v>0</v>
      </c>
      <c r="AM720" s="62">
        <f t="shared" si="16942"/>
        <v>0</v>
      </c>
      <c r="AN720" s="62">
        <f t="shared" si="16942"/>
        <v>0</v>
      </c>
      <c r="AO720" s="62">
        <f t="shared" si="16942"/>
        <v>0</v>
      </c>
      <c r="AP720" s="62">
        <f t="shared" si="16942"/>
        <v>0</v>
      </c>
      <c r="AQ720" s="62">
        <f t="shared" si="16942"/>
        <v>0</v>
      </c>
      <c r="AR720" s="62">
        <f t="shared" si="16942"/>
        <v>0</v>
      </c>
      <c r="AS720" s="62">
        <f t="shared" si="16942"/>
        <v>0</v>
      </c>
      <c r="AT720" s="62">
        <f t="shared" si="16942"/>
        <v>0</v>
      </c>
      <c r="AU720" s="62">
        <f t="shared" si="16942"/>
        <v>0</v>
      </c>
      <c r="AV720" s="62">
        <f t="shared" si="16942"/>
        <v>0</v>
      </c>
      <c r="AW720" s="62">
        <f t="shared" si="16942"/>
        <v>0</v>
      </c>
      <c r="AX720" s="62">
        <f t="shared" si="16942"/>
        <v>0</v>
      </c>
      <c r="AY720" s="62">
        <f t="shared" si="16942"/>
        <v>0</v>
      </c>
      <c r="AZ720" s="62">
        <f t="shared" si="16942"/>
        <v>0</v>
      </c>
      <c r="BA720" s="62">
        <f t="shared" si="16942"/>
        <v>0</v>
      </c>
      <c r="BB720" s="62">
        <f t="shared" si="16942"/>
        <v>0</v>
      </c>
      <c r="BC720" s="62">
        <f t="shared" si="16942"/>
        <v>0</v>
      </c>
      <c r="BD720" s="62">
        <f t="shared" si="16942"/>
        <v>0</v>
      </c>
      <c r="BE720" s="62">
        <f t="shared" si="16942"/>
        <v>0</v>
      </c>
      <c r="BF720" s="62">
        <f t="shared" si="16942"/>
        <v>0</v>
      </c>
      <c r="BG720" s="62">
        <f t="shared" si="16942"/>
        <v>0</v>
      </c>
      <c r="BH720" s="62">
        <f t="shared" si="16942"/>
        <v>0</v>
      </c>
      <c r="BI720" s="62">
        <f t="shared" si="16942"/>
        <v>0</v>
      </c>
      <c r="BJ720" s="62">
        <f t="shared" si="16942"/>
        <v>0</v>
      </c>
      <c r="BK720" s="62">
        <f t="shared" si="16942"/>
        <v>0</v>
      </c>
      <c r="BL720" s="62">
        <f t="shared" si="16942"/>
        <v>0</v>
      </c>
      <c r="BM720" s="62">
        <f t="shared" si="16942"/>
        <v>0</v>
      </c>
      <c r="BN720" s="62">
        <f t="shared" si="16942"/>
        <v>0</v>
      </c>
      <c r="BO720" s="62">
        <f t="shared" si="16942"/>
        <v>0</v>
      </c>
      <c r="BP720" s="62">
        <f t="shared" si="16942"/>
        <v>0</v>
      </c>
      <c r="BQ720" s="62">
        <f t="shared" si="16942"/>
        <v>0</v>
      </c>
      <c r="BR720" s="62">
        <f t="shared" si="16942"/>
        <v>0</v>
      </c>
      <c r="BS720" s="62">
        <f t="shared" si="16942"/>
        <v>0</v>
      </c>
      <c r="BT720" s="62">
        <f t="shared" si="16942"/>
        <v>0</v>
      </c>
      <c r="BU720" s="62">
        <f t="shared" si="16942"/>
        <v>0</v>
      </c>
      <c r="BV720" s="62">
        <f t="shared" si="16942"/>
        <v>0</v>
      </c>
      <c r="BW720" s="62">
        <f t="shared" si="16942"/>
        <v>0</v>
      </c>
      <c r="BX720" s="62">
        <f t="shared" si="16942"/>
        <v>0</v>
      </c>
      <c r="BY720" s="298"/>
      <c r="BZ720" s="300"/>
      <c r="CA720" s="302"/>
      <c r="CB720" s="302"/>
    </row>
    <row r="721" spans="1:96" s="98" customFormat="1" ht="28.8" x14ac:dyDescent="0.3">
      <c r="A721" s="97"/>
      <c r="B721" s="119"/>
      <c r="C721" s="73"/>
      <c r="D721" s="73"/>
      <c r="E721" s="73"/>
      <c r="F721" s="73"/>
      <c r="G721" s="73"/>
      <c r="H721" s="73"/>
      <c r="I721" s="73"/>
      <c r="J721" s="73"/>
      <c r="K721" s="73"/>
      <c r="L721" s="58"/>
      <c r="M721" s="7"/>
      <c r="N721" s="160"/>
      <c r="P721" s="57" t="s">
        <v>155</v>
      </c>
      <c r="Q721" s="62">
        <f>FLOOR(IF(OR(Q716=0,Q716=1),IF(Q714&gt;=Q720,Q720,Q714)+0.00000001,IF(Q718&gt;=Q717,Q717,Q718))+0.00000001,1)</f>
        <v>0</v>
      </c>
      <c r="R721" s="62">
        <f t="shared" ref="R721" si="16943">FLOOR(IF(OR(R716=0,R716=1),IF(R720&gt;R717,R717,IF(R714&gt;=R720,R720,R714)+0.00000001),IF(R718&gt;=R717,R717-Q719,R718-Q719)+0.00000001),1)</f>
        <v>0</v>
      </c>
      <c r="S721" s="62">
        <f t="shared" ref="S721" si="16944">FLOOR(IF(OR(S716=0,S716=1),IF(S720&gt;S717,S717,IF(S714&gt;=S720,S720,S714)+0.00000001),IF(S718&gt;=S717,S717-R719,S718-R719)+0.00000001),1)</f>
        <v>0</v>
      </c>
      <c r="T721" s="62">
        <f t="shared" ref="T721" si="16945">FLOOR(IF(OR(T716=0,T716=1),IF(T720&gt;T717,T717,IF(T714&gt;=T720,T720,T714)+0.00000001),IF(T718&gt;=T717,T717-S719,T718-S719)+0.00000001),1)</f>
        <v>0</v>
      </c>
      <c r="U721" s="62">
        <f t="shared" ref="U721" si="16946">FLOOR(IF(OR(U716=0,U716=1),IF(U720&gt;U717,U717,IF(U714&gt;=U720,U720,U714)+0.00000001),IF(U718&gt;=U717,U717-T719,U718-T719)+0.00000001),1)</f>
        <v>0</v>
      </c>
      <c r="V721" s="62">
        <f t="shared" ref="V721" si="16947">FLOOR(IF(OR(V716=0,V716=1),IF(V720&gt;V717,V717,IF(V714&gt;=V720,V720,V714)+0.00000001),IF(V718&gt;=V717,V717-U719,V718-U719)+0.00000001),1)</f>
        <v>0</v>
      </c>
      <c r="W721" s="62">
        <f t="shared" ref="W721" si="16948">FLOOR(IF(OR(W716=0,W716=1),IF(W720&gt;W717,W717,IF(W714&gt;=W720,W720,W714)+0.00000001),IF(W718&gt;=W717,W717-V719,W718-V719)+0.00000001),1)</f>
        <v>0</v>
      </c>
      <c r="X721" s="62">
        <f t="shared" ref="X721" si="16949">FLOOR(IF(OR(X716=0,X716=1),IF(X720&gt;X717,X717,IF(X714&gt;=X720,X720,X714)+0.00000001),IF(X718&gt;=X717,X717-W719,X718-W719)+0.00000001),1)</f>
        <v>0</v>
      </c>
      <c r="Y721" s="62">
        <f t="shared" ref="Y721" si="16950">FLOOR(IF(OR(Y716=0,Y716=1),IF(Y720&gt;Y717,Y717,IF(Y714&gt;=Y720,Y720,Y714)+0.00000001),IF(Y718&gt;=Y717,Y717-X719,Y718-X719)+0.00000001),1)</f>
        <v>0</v>
      </c>
      <c r="Z721" s="62">
        <f t="shared" ref="Z721" si="16951">FLOOR(IF(OR(Z716=0,Z716=1),IF(Z720&gt;Z717,Z717,IF(Z714&gt;=Z720,Z720,Z714)+0.00000001),IF(Z718&gt;=Z717,Z717-Y719,Z718-Y719)+0.00000001),1)</f>
        <v>0</v>
      </c>
      <c r="AA721" s="62">
        <f t="shared" ref="AA721" si="16952">FLOOR(IF(OR(AA716=0,AA716=1),IF(AA720&gt;AA717,AA717,IF(AA714&gt;=AA720,AA720,AA714)+0.00000001),IF(AA718&gt;=AA717,AA717-Z719,AA718-Z719)+0.00000001),1)</f>
        <v>0</v>
      </c>
      <c r="AB721" s="62">
        <f t="shared" ref="AB721" si="16953">FLOOR(IF(OR(AB716=0,AB716=1),IF(AB720&gt;AB717,AB717,IF(AB714&gt;=AB720,AB720,AB714)+0.00000001),IF(AB718&gt;=AB717,AB717-AA719,AB718-AA719)+0.00000001),1)</f>
        <v>0</v>
      </c>
      <c r="AC721" s="62">
        <f t="shared" ref="AC721" si="16954">FLOOR(IF(OR(AC716=0,AC716=1),IF(AC720&gt;AC717,AC717,IF(AC714&gt;=AC720,AC720,AC714)+0.00000001),IF(AC718&gt;=AC717,AC717-AB719,AC718-AB719)+0.00000001),1)</f>
        <v>0</v>
      </c>
      <c r="AD721" s="62">
        <f t="shared" ref="AD721" si="16955">FLOOR(IF(OR(AD716=0,AD716=1),IF(AD720&gt;AD717,AD717,IF(AD714&gt;=AD720,AD720,AD714)+0.00000001),IF(AD718&gt;=AD717,AD717-AC719,AD718-AC719)+0.00000001),1)</f>
        <v>0</v>
      </c>
      <c r="AE721" s="62">
        <f t="shared" ref="AE721" si="16956">FLOOR(IF(OR(AE716=0,AE716=1),IF(AE720&gt;AE717,AE717,IF(AE714&gt;=AE720,AE720,AE714)+0.00000001),IF(AE718&gt;=AE717,AE717-AD719,AE718-AD719)+0.00000001),1)</f>
        <v>0</v>
      </c>
      <c r="AF721" s="62">
        <f t="shared" ref="AF721" si="16957">FLOOR(IF(OR(AF716=0,AF716=1),IF(AF720&gt;AF717,AF717,IF(AF714&gt;=AF720,AF720,AF714)+0.00000001),IF(AF718&gt;=AF717,AF717-AE719,AF718-AE719)+0.00000001),1)</f>
        <v>0</v>
      </c>
      <c r="AG721" s="62">
        <f t="shared" ref="AG721" si="16958">FLOOR(IF(OR(AG716=0,AG716=1),IF(AG720&gt;AG717,AG717,IF(AG714&gt;=AG720,AG720,AG714)+0.00000001),IF(AG718&gt;=AG717,AG717-AF719,AG718-AF719)+0.00000001),1)</f>
        <v>0</v>
      </c>
      <c r="AH721" s="62">
        <f t="shared" ref="AH721" si="16959">FLOOR(IF(OR(AH716=0,AH716=1),IF(AH720&gt;AH717,AH717,IF(AH714&gt;=AH720,AH720,AH714)+0.00000001),IF(AH718&gt;=AH717,AH717-AG719,AH718-AG719)+0.00000001),1)</f>
        <v>0</v>
      </c>
      <c r="AI721" s="62">
        <f t="shared" ref="AI721" si="16960">FLOOR(IF(OR(AI716=0,AI716=1),IF(AI720&gt;AI717,AI717,IF(AI714&gt;=AI720,AI720,AI714)+0.00000001),IF(AI718&gt;=AI717,AI717-AH719,AI718-AH719)+0.00000001),1)</f>
        <v>0</v>
      </c>
      <c r="AJ721" s="62">
        <f t="shared" ref="AJ721" si="16961">FLOOR(IF(OR(AJ716=0,AJ716=1),IF(AJ720&gt;AJ717,AJ717,IF(AJ714&gt;=AJ720,AJ720,AJ714)+0.00000001),IF(AJ718&gt;=AJ717,AJ717-AI719,AJ718-AI719)+0.00000001),1)</f>
        <v>0</v>
      </c>
      <c r="AK721" s="62">
        <f t="shared" ref="AK721" si="16962">FLOOR(IF(OR(AK716=0,AK716=1),IF(AK720&gt;AK717,AK717,IF(AK714&gt;=AK720,AK720,AK714)+0.00000001),IF(AK718&gt;=AK717,AK717-AJ719,AK718-AJ719)+0.00000001),1)</f>
        <v>0</v>
      </c>
      <c r="AL721" s="62">
        <f t="shared" ref="AL721" si="16963">FLOOR(IF(OR(AL716=0,AL716=1),IF(AL720&gt;AL717,AL717,IF(AL714&gt;=AL720,AL720,AL714)+0.00000001),IF(AL718&gt;=AL717,AL717-AK719,AL718-AK719)+0.00000001),1)</f>
        <v>0</v>
      </c>
      <c r="AM721" s="62">
        <f t="shared" ref="AM721" si="16964">FLOOR(IF(OR(AM716=0,AM716=1),IF(AM720&gt;AM717,AM717,IF(AM714&gt;=AM720,AM720,AM714)+0.00000001),IF(AM718&gt;=AM717,AM717-AL719,AM718-AL719)+0.00000001),1)</f>
        <v>0</v>
      </c>
      <c r="AN721" s="62">
        <f t="shared" ref="AN721" si="16965">FLOOR(IF(OR(AN716=0,AN716=1),IF(AN720&gt;AN717,AN717,IF(AN714&gt;=AN720,AN720,AN714)+0.00000001),IF(AN718&gt;=AN717,AN717-AM719,AN718-AM719)+0.00000001),1)</f>
        <v>0</v>
      </c>
      <c r="AO721" s="62">
        <f t="shared" ref="AO721" si="16966">FLOOR(IF(OR(AO716=0,AO716=1),IF(AO720&gt;AO717,AO717,IF(AO714&gt;=AO720,AO720,AO714)+0.00000001),IF(AO718&gt;=AO717,AO717-AN719,AO718-AN719)+0.00000001),1)</f>
        <v>0</v>
      </c>
      <c r="AP721" s="62">
        <f t="shared" ref="AP721" si="16967">FLOOR(IF(OR(AP716=0,AP716=1),IF(AP720&gt;AP717,AP717,IF(AP714&gt;=AP720,AP720,AP714)+0.00000001),IF(AP718&gt;=AP717,AP717-AO719,AP718-AO719)+0.00000001),1)</f>
        <v>0</v>
      </c>
      <c r="AQ721" s="62">
        <f t="shared" ref="AQ721" si="16968">FLOOR(IF(OR(AQ716=0,AQ716=1),IF(AQ720&gt;AQ717,AQ717,IF(AQ714&gt;=AQ720,AQ720,AQ714)+0.00000001),IF(AQ718&gt;=AQ717,AQ717-AP719,AQ718-AP719)+0.00000001),1)</f>
        <v>0</v>
      </c>
      <c r="AR721" s="62">
        <f t="shared" ref="AR721" si="16969">FLOOR(IF(OR(AR716=0,AR716=1),IF(AR720&gt;AR717,AR717,IF(AR714&gt;=AR720,AR720,AR714)+0.00000001),IF(AR718&gt;=AR717,AR717-AQ719,AR718-AQ719)+0.00000001),1)</f>
        <v>0</v>
      </c>
      <c r="AS721" s="62">
        <f t="shared" ref="AS721" si="16970">FLOOR(IF(OR(AS716=0,AS716=1),IF(AS720&gt;AS717,AS717,IF(AS714&gt;=AS720,AS720,AS714)+0.00000001),IF(AS718&gt;=AS717,AS717-AR719,AS718-AR719)+0.00000001),1)</f>
        <v>0</v>
      </c>
      <c r="AT721" s="62">
        <f t="shared" ref="AT721" si="16971">FLOOR(IF(OR(AT716=0,AT716=1),IF(AT720&gt;AT717,AT717,IF(AT714&gt;=AT720,AT720,AT714)+0.00000001),IF(AT718&gt;=AT717,AT717-AS719,AT718-AS719)+0.00000001),1)</f>
        <v>0</v>
      </c>
      <c r="AU721" s="62">
        <f t="shared" ref="AU721" si="16972">FLOOR(IF(OR(AU716=0,AU716=1),IF(AU720&gt;AU717,AU717,IF(AU714&gt;=AU720,AU720,AU714)+0.00000001),IF(AU718&gt;=AU717,AU717-AT719,AU718-AT719)+0.00000001),1)</f>
        <v>0</v>
      </c>
      <c r="AV721" s="62">
        <f t="shared" ref="AV721" si="16973">FLOOR(IF(OR(AV716=0,AV716=1),IF(AV720&gt;AV717,AV717,IF(AV714&gt;=AV720,AV720,AV714)+0.00000001),IF(AV718&gt;=AV717,AV717-AU719,AV718-AU719)+0.00000001),1)</f>
        <v>0</v>
      </c>
      <c r="AW721" s="62">
        <f t="shared" ref="AW721" si="16974">FLOOR(IF(OR(AW716=0,AW716=1),IF(AW720&gt;AW717,AW717,IF(AW714&gt;=AW720,AW720,AW714)+0.00000001),IF(AW718&gt;=AW717,AW717-AV719,AW718-AV719)+0.00000001),1)</f>
        <v>0</v>
      </c>
      <c r="AX721" s="62">
        <f t="shared" ref="AX721" si="16975">FLOOR(IF(OR(AX716=0,AX716=1),IF(AX720&gt;AX717,AX717,IF(AX714&gt;=AX720,AX720,AX714)+0.00000001),IF(AX718&gt;=AX717,AX717-AW719,AX718-AW719)+0.00000001),1)</f>
        <v>0</v>
      </c>
      <c r="AY721" s="62">
        <f t="shared" ref="AY721" si="16976">FLOOR(IF(OR(AY716=0,AY716=1),IF(AY720&gt;AY717,AY717,IF(AY714&gt;=AY720,AY720,AY714)+0.00000001),IF(AY718&gt;=AY717,AY717-AX719,AY718-AX719)+0.00000001),1)</f>
        <v>0</v>
      </c>
      <c r="AZ721" s="62">
        <f t="shared" ref="AZ721" si="16977">FLOOR(IF(OR(AZ716=0,AZ716=1),IF(AZ720&gt;AZ717,AZ717,IF(AZ714&gt;=AZ720,AZ720,AZ714)+0.00000001),IF(AZ718&gt;=AZ717,AZ717-AY719,AZ718-AY719)+0.00000001),1)</f>
        <v>0</v>
      </c>
      <c r="BA721" s="62">
        <f t="shared" ref="BA721" si="16978">FLOOR(IF(OR(BA716=0,BA716=1),IF(BA720&gt;BA717,BA717,IF(BA714&gt;=BA720,BA720,BA714)+0.00000001),IF(BA718&gt;=BA717,BA717-AZ719,BA718-AZ719)+0.00000001),1)</f>
        <v>0</v>
      </c>
      <c r="BB721" s="62">
        <f t="shared" ref="BB721" si="16979">FLOOR(IF(OR(BB716=0,BB716=1),IF(BB720&gt;BB717,BB717,IF(BB714&gt;=BB720,BB720,BB714)+0.00000001),IF(BB718&gt;=BB717,BB717-BA719,BB718-BA719)+0.00000001),1)</f>
        <v>0</v>
      </c>
      <c r="BC721" s="62">
        <f t="shared" ref="BC721" si="16980">FLOOR(IF(OR(BC716=0,BC716=1),IF(BC720&gt;BC717,BC717,IF(BC714&gt;=BC720,BC720,BC714)+0.00000001),IF(BC718&gt;=BC717,BC717-BB719,BC718-BB719)+0.00000001),1)</f>
        <v>0</v>
      </c>
      <c r="BD721" s="62">
        <f t="shared" ref="BD721" si="16981">FLOOR(IF(OR(BD716=0,BD716=1),IF(BD720&gt;BD717,BD717,IF(BD714&gt;=BD720,BD720,BD714)+0.00000001),IF(BD718&gt;=BD717,BD717-BC719,BD718-BC719)+0.00000001),1)</f>
        <v>0</v>
      </c>
      <c r="BE721" s="62">
        <f t="shared" ref="BE721" si="16982">FLOOR(IF(OR(BE716=0,BE716=1),IF(BE720&gt;BE717,BE717,IF(BE714&gt;=BE720,BE720,BE714)+0.00000001),IF(BE718&gt;=BE717,BE717-BD719,BE718-BD719)+0.00000001),1)</f>
        <v>0</v>
      </c>
      <c r="BF721" s="62">
        <f t="shared" ref="BF721" si="16983">FLOOR(IF(OR(BF716=0,BF716=1),IF(BF720&gt;BF717,BF717,IF(BF714&gt;=BF720,BF720,BF714)+0.00000001),IF(BF718&gt;=BF717,BF717-BE719,BF718-BE719)+0.00000001),1)</f>
        <v>0</v>
      </c>
      <c r="BG721" s="62">
        <f t="shared" ref="BG721" si="16984">FLOOR(IF(OR(BG716=0,BG716=1),IF(BG720&gt;BG717,BG717,IF(BG714&gt;=BG720,BG720,BG714)+0.00000001),IF(BG718&gt;=BG717,BG717-BF719,BG718-BF719)+0.00000001),1)</f>
        <v>0</v>
      </c>
      <c r="BH721" s="62">
        <f t="shared" ref="BH721" si="16985">FLOOR(IF(OR(BH716=0,BH716=1),IF(BH720&gt;BH717,BH717,IF(BH714&gt;=BH720,BH720,BH714)+0.00000001),IF(BH718&gt;=BH717,BH717-BG719,BH718-BG719)+0.00000001),1)</f>
        <v>0</v>
      </c>
      <c r="BI721" s="62">
        <f t="shared" ref="BI721" si="16986">FLOOR(IF(OR(BI716=0,BI716=1),IF(BI720&gt;BI717,BI717,IF(BI714&gt;=BI720,BI720,BI714)+0.00000001),IF(BI718&gt;=BI717,BI717-BH719,BI718-BH719)+0.00000001),1)</f>
        <v>0</v>
      </c>
      <c r="BJ721" s="62">
        <f t="shared" ref="BJ721" si="16987">FLOOR(IF(OR(BJ716=0,BJ716=1),IF(BJ720&gt;BJ717,BJ717,IF(BJ714&gt;=BJ720,BJ720,BJ714)+0.00000001),IF(BJ718&gt;=BJ717,BJ717-BI719,BJ718-BI719)+0.00000001),1)</f>
        <v>0</v>
      </c>
      <c r="BK721" s="62">
        <f t="shared" ref="BK721" si="16988">FLOOR(IF(OR(BK716=0,BK716=1),IF(BK720&gt;BK717,BK717,IF(BK714&gt;=BK720,BK720,BK714)+0.00000001),IF(BK718&gt;=BK717,BK717-BJ719,BK718-BJ719)+0.00000001),1)</f>
        <v>0</v>
      </c>
      <c r="BL721" s="62">
        <f t="shared" ref="BL721" si="16989">FLOOR(IF(OR(BL716=0,BL716=1),IF(BL720&gt;BL717,BL717,IF(BL714&gt;=BL720,BL720,BL714)+0.00000001),IF(BL718&gt;=BL717,BL717-BK719,BL718-BK719)+0.00000001),1)</f>
        <v>0</v>
      </c>
      <c r="BM721" s="62">
        <f t="shared" ref="BM721" si="16990">FLOOR(IF(OR(BM716=0,BM716=1),IF(BM720&gt;BM717,BM717,IF(BM714&gt;=BM720,BM720,BM714)+0.00000001),IF(BM718&gt;=BM717,BM717-BL719,BM718-BL719)+0.00000001),1)</f>
        <v>0</v>
      </c>
      <c r="BN721" s="62">
        <f t="shared" ref="BN721" si="16991">FLOOR(IF(OR(BN716=0,BN716=1),IF(BN720&gt;BN717,BN717,IF(BN714&gt;=BN720,BN720,BN714)+0.00000001),IF(BN718&gt;=BN717,BN717-BM719,BN718-BM719)+0.00000001),1)</f>
        <v>0</v>
      </c>
      <c r="BO721" s="62">
        <f t="shared" ref="BO721" si="16992">FLOOR(IF(OR(BO716=0,BO716=1),IF(BO720&gt;BO717,BO717,IF(BO714&gt;=BO720,BO720,BO714)+0.00000001),IF(BO718&gt;=BO717,BO717-BN719,BO718-BN719)+0.00000001),1)</f>
        <v>0</v>
      </c>
      <c r="BP721" s="62">
        <f t="shared" ref="BP721" si="16993">FLOOR(IF(OR(BP716=0,BP716=1),IF(BP720&gt;BP717,BP717,IF(BP714&gt;=BP720,BP720,BP714)+0.00000001),IF(BP718&gt;=BP717,BP717-BO719,BP718-BO719)+0.00000001),1)</f>
        <v>0</v>
      </c>
      <c r="BQ721" s="62">
        <f t="shared" ref="BQ721" si="16994">FLOOR(IF(OR(BQ716=0,BQ716=1),IF(BQ720&gt;BQ717,BQ717,IF(BQ714&gt;=BQ720,BQ720,BQ714)+0.00000001),IF(BQ718&gt;=BQ717,BQ717-BP719,BQ718-BP719)+0.00000001),1)</f>
        <v>0</v>
      </c>
      <c r="BR721" s="62">
        <f t="shared" ref="BR721" si="16995">FLOOR(IF(OR(BR716=0,BR716=1),IF(BR720&gt;BR717,BR717,IF(BR714&gt;=BR720,BR720,BR714)+0.00000001),IF(BR718&gt;=BR717,BR717-BQ719,BR718-BQ719)+0.00000001),1)</f>
        <v>0</v>
      </c>
      <c r="BS721" s="62">
        <f t="shared" ref="BS721" si="16996">FLOOR(IF(OR(BS716=0,BS716=1),IF(BS720&gt;BS717,BS717,IF(BS714&gt;=BS720,BS720,BS714)+0.00000001),IF(BS718&gt;=BS717,BS717-BR719,BS718-BR719)+0.00000001),1)</f>
        <v>0</v>
      </c>
      <c r="BT721" s="62">
        <f t="shared" ref="BT721" si="16997">FLOOR(IF(OR(BT716=0,BT716=1),IF(BT720&gt;BT717,BT717,IF(BT714&gt;=BT720,BT720,BT714)+0.00000001),IF(BT718&gt;=BT717,BT717-BS719,BT718-BS719)+0.00000001),1)</f>
        <v>0</v>
      </c>
      <c r="BU721" s="62">
        <f t="shared" ref="BU721" si="16998">FLOOR(IF(OR(BU716=0,BU716=1),IF(BU720&gt;BU717,BU717,IF(BU714&gt;=BU720,BU720,BU714)+0.00000001),IF(BU718&gt;=BU717,BU717-BT719,BU718-BT719)+0.00000001),1)</f>
        <v>0</v>
      </c>
      <c r="BV721" s="62">
        <f t="shared" ref="BV721" si="16999">FLOOR(IF(OR(BV716=0,BV716=1),IF(BV720&gt;BV717,BV717,IF(BV714&gt;=BV720,BV720,BV714)+0.00000001),IF(BV718&gt;=BV717,BV717-BU719,BV718-BU719)+0.00000001),1)</f>
        <v>0</v>
      </c>
      <c r="BW721" s="62">
        <f t="shared" ref="BW721" si="17000">FLOOR(IF(OR(BW716=0,BW716=1),IF(BW720&gt;BW717,BW717,IF(BW714&gt;=BW720,BW720,BW714)+0.00000001),IF(BW718&gt;=BW717,BW717-BV719,BW718-BV719)+0.00000001),1)</f>
        <v>0</v>
      </c>
      <c r="BX721" s="62">
        <f t="shared" ref="BX721" si="17001">FLOOR(IF(OR(BX716=0,BX716=1),IF(BX720&gt;BX717,BX717,IF(BX714&gt;=BX720,BX720,BX714)+0.00000001),IF(BX718&gt;=BX717,BX717-BW719,BX718-BW719)+0.00000001),1)</f>
        <v>0</v>
      </c>
      <c r="BY721" s="298"/>
      <c r="BZ721" s="300"/>
      <c r="CA721" s="302"/>
      <c r="CB721" s="302"/>
    </row>
    <row r="722" spans="1:96" s="98" customFormat="1" ht="25.2" customHeight="1" thickBot="1" x14ac:dyDescent="0.35">
      <c r="A722" s="97"/>
      <c r="B722" s="120"/>
      <c r="C722" s="63"/>
      <c r="D722" s="63"/>
      <c r="E722" s="63"/>
      <c r="F722" s="63"/>
      <c r="G722" s="63"/>
      <c r="H722" s="63"/>
      <c r="I722" s="63"/>
      <c r="J722" s="63"/>
      <c r="K722" s="63"/>
      <c r="L722" s="64"/>
      <c r="M722" s="7"/>
      <c r="N722" s="161"/>
      <c r="P722" s="175" t="s">
        <v>156</v>
      </c>
      <c r="Q722" s="204">
        <f>IF(Q721=0,0,Q721*$J$16)</f>
        <v>0</v>
      </c>
      <c r="R722" s="204">
        <f t="shared" ref="R722:BX722" si="17002">IF(R721=0,0,R721*$J$16)</f>
        <v>0</v>
      </c>
      <c r="S722" s="204">
        <f t="shared" si="17002"/>
        <v>0</v>
      </c>
      <c r="T722" s="204">
        <f t="shared" si="17002"/>
        <v>0</v>
      </c>
      <c r="U722" s="204">
        <f t="shared" si="17002"/>
        <v>0</v>
      </c>
      <c r="V722" s="204">
        <f t="shared" si="17002"/>
        <v>0</v>
      </c>
      <c r="W722" s="204">
        <f t="shared" si="17002"/>
        <v>0</v>
      </c>
      <c r="X722" s="204">
        <f t="shared" si="17002"/>
        <v>0</v>
      </c>
      <c r="Y722" s="204">
        <f t="shared" si="17002"/>
        <v>0</v>
      </c>
      <c r="Z722" s="204">
        <f t="shared" si="17002"/>
        <v>0</v>
      </c>
      <c r="AA722" s="204">
        <f t="shared" si="17002"/>
        <v>0</v>
      </c>
      <c r="AB722" s="204">
        <f t="shared" si="17002"/>
        <v>0</v>
      </c>
      <c r="AC722" s="204">
        <f t="shared" si="17002"/>
        <v>0</v>
      </c>
      <c r="AD722" s="204">
        <f t="shared" si="17002"/>
        <v>0</v>
      </c>
      <c r="AE722" s="204">
        <f t="shared" si="17002"/>
        <v>0</v>
      </c>
      <c r="AF722" s="204">
        <f t="shared" si="17002"/>
        <v>0</v>
      </c>
      <c r="AG722" s="204">
        <f t="shared" si="17002"/>
        <v>0</v>
      </c>
      <c r="AH722" s="204">
        <f t="shared" si="17002"/>
        <v>0</v>
      </c>
      <c r="AI722" s="204">
        <f t="shared" si="17002"/>
        <v>0</v>
      </c>
      <c r="AJ722" s="204">
        <f t="shared" si="17002"/>
        <v>0</v>
      </c>
      <c r="AK722" s="204">
        <f t="shared" si="17002"/>
        <v>0</v>
      </c>
      <c r="AL722" s="204">
        <f t="shared" si="17002"/>
        <v>0</v>
      </c>
      <c r="AM722" s="204">
        <f t="shared" si="17002"/>
        <v>0</v>
      </c>
      <c r="AN722" s="204">
        <f t="shared" si="17002"/>
        <v>0</v>
      </c>
      <c r="AO722" s="204">
        <f t="shared" si="17002"/>
        <v>0</v>
      </c>
      <c r="AP722" s="204">
        <f t="shared" si="17002"/>
        <v>0</v>
      </c>
      <c r="AQ722" s="204">
        <f t="shared" si="17002"/>
        <v>0</v>
      </c>
      <c r="AR722" s="204">
        <f t="shared" si="17002"/>
        <v>0</v>
      </c>
      <c r="AS722" s="204">
        <f t="shared" si="17002"/>
        <v>0</v>
      </c>
      <c r="AT722" s="204">
        <f t="shared" si="17002"/>
        <v>0</v>
      </c>
      <c r="AU722" s="204">
        <f t="shared" si="17002"/>
        <v>0</v>
      </c>
      <c r="AV722" s="204">
        <f t="shared" si="17002"/>
        <v>0</v>
      </c>
      <c r="AW722" s="204">
        <f t="shared" si="17002"/>
        <v>0</v>
      </c>
      <c r="AX722" s="204">
        <f t="shared" si="17002"/>
        <v>0</v>
      </c>
      <c r="AY722" s="204">
        <f t="shared" si="17002"/>
        <v>0</v>
      </c>
      <c r="AZ722" s="204">
        <f t="shared" si="17002"/>
        <v>0</v>
      </c>
      <c r="BA722" s="204">
        <f t="shared" si="17002"/>
        <v>0</v>
      </c>
      <c r="BB722" s="204">
        <f t="shared" si="17002"/>
        <v>0</v>
      </c>
      <c r="BC722" s="204">
        <f t="shared" si="17002"/>
        <v>0</v>
      </c>
      <c r="BD722" s="204">
        <f t="shared" si="17002"/>
        <v>0</v>
      </c>
      <c r="BE722" s="204">
        <f t="shared" si="17002"/>
        <v>0</v>
      </c>
      <c r="BF722" s="204">
        <f t="shared" si="17002"/>
        <v>0</v>
      </c>
      <c r="BG722" s="204">
        <f t="shared" si="17002"/>
        <v>0</v>
      </c>
      <c r="BH722" s="204">
        <f t="shared" si="17002"/>
        <v>0</v>
      </c>
      <c r="BI722" s="204">
        <f t="shared" si="17002"/>
        <v>0</v>
      </c>
      <c r="BJ722" s="204">
        <f t="shared" si="17002"/>
        <v>0</v>
      </c>
      <c r="BK722" s="204">
        <f t="shared" si="17002"/>
        <v>0</v>
      </c>
      <c r="BL722" s="204">
        <f t="shared" si="17002"/>
        <v>0</v>
      </c>
      <c r="BM722" s="204">
        <f t="shared" si="17002"/>
        <v>0</v>
      </c>
      <c r="BN722" s="204">
        <f t="shared" si="17002"/>
        <v>0</v>
      </c>
      <c r="BO722" s="204">
        <f t="shared" si="17002"/>
        <v>0</v>
      </c>
      <c r="BP722" s="204">
        <f t="shared" si="17002"/>
        <v>0</v>
      </c>
      <c r="BQ722" s="204">
        <f t="shared" si="17002"/>
        <v>0</v>
      </c>
      <c r="BR722" s="204">
        <f t="shared" si="17002"/>
        <v>0</v>
      </c>
      <c r="BS722" s="204">
        <f t="shared" si="17002"/>
        <v>0</v>
      </c>
      <c r="BT722" s="204">
        <f t="shared" si="17002"/>
        <v>0</v>
      </c>
      <c r="BU722" s="204">
        <f t="shared" si="17002"/>
        <v>0</v>
      </c>
      <c r="BV722" s="204">
        <f t="shared" si="17002"/>
        <v>0</v>
      </c>
      <c r="BW722" s="204">
        <f t="shared" si="17002"/>
        <v>0</v>
      </c>
      <c r="BX722" s="204">
        <f t="shared" si="17002"/>
        <v>0</v>
      </c>
      <c r="BY722" s="299"/>
      <c r="BZ722" s="301"/>
      <c r="CA722" s="303"/>
      <c r="CB722" s="303"/>
      <c r="CD722" s="146">
        <f>SUMIFS($Q722:$BX722,$Q712:$BX712,"1. ZoR")</f>
        <v>0</v>
      </c>
      <c r="CE722" s="146">
        <f>SUMIFS($Q722:$BX722,$Q712:$BX712,"2. ZoR")</f>
        <v>0</v>
      </c>
      <c r="CF722" s="146">
        <f>SUMIFS($Q722:$BX722,$Q712:$BX712,"3. ZoR")</f>
        <v>0</v>
      </c>
      <c r="CG722" s="146">
        <f>SUMIFS($Q722:$BX722,$Q712:$BX712,"4. ZoR")</f>
        <v>0</v>
      </c>
      <c r="CH722" s="146">
        <f>SUMIFS($Q722:$BX722,$Q712:$BX712,"5. ZoR")</f>
        <v>0</v>
      </c>
      <c r="CI722" s="146">
        <f>SUMIFS($Q722:$BX722,$Q712:$BX712,"6. ZoR")</f>
        <v>0</v>
      </c>
      <c r="CJ722" s="146">
        <f>SUMIFS($Q722:$BX722,$Q712:$BX712,"7. ZoR")</f>
        <v>0</v>
      </c>
      <c r="CK722" s="146">
        <f>SUMIFS($Q722:$BX722,$Q712:$BX712,"8. ZoR")</f>
        <v>0</v>
      </c>
      <c r="CL722" s="146">
        <f>SUMIFS($Q722:$BX722,$Q712:$BX712,"9. ZoR")</f>
        <v>0</v>
      </c>
      <c r="CM722" s="146">
        <f>SUMIFS($Q722:$BX722,$Q712:$BX712,"10. ZoR")</f>
        <v>0</v>
      </c>
      <c r="CN722" s="146">
        <f>SUMIFS($Q722:$BX722,$Q712:$BX712,"11. ZoR")</f>
        <v>0</v>
      </c>
      <c r="CO722" s="146">
        <f>SUMIFS($Q722:$BX722,$Q712:$BX712,"12. ZoR")</f>
        <v>0</v>
      </c>
      <c r="CP722" s="146">
        <f>SUMIFS($Q722:$BX722,$Q712:$BX712,"13. ZoR")</f>
        <v>0</v>
      </c>
      <c r="CQ722" s="146">
        <f>SUMIFS($Q722:$BX722,$Q712:$BX712,"14. ZoR")</f>
        <v>0</v>
      </c>
      <c r="CR722" s="146">
        <f>SUMIFS($Q722:$BX722,$Q712:$BX712,"15. ZoR")</f>
        <v>0</v>
      </c>
    </row>
    <row r="723" spans="1:96" ht="15" thickBot="1" x14ac:dyDescent="0.35"/>
    <row r="724" spans="1:96" s="98" customFormat="1" ht="69.599999999999994" customHeight="1" thickBot="1" x14ac:dyDescent="0.35">
      <c r="A724" s="229"/>
      <c r="B724" s="112"/>
      <c r="C724" s="304" t="s">
        <v>1</v>
      </c>
      <c r="D724" s="113"/>
      <c r="E724" s="122" t="s">
        <v>248</v>
      </c>
      <c r="F724" s="122" t="s">
        <v>200</v>
      </c>
      <c r="G724" s="114" t="s">
        <v>93</v>
      </c>
      <c r="H724" s="114" t="s">
        <v>94</v>
      </c>
      <c r="I724" s="114" t="s">
        <v>229</v>
      </c>
      <c r="J724" s="114" t="s">
        <v>206</v>
      </c>
      <c r="K724" s="114" t="s">
        <v>208</v>
      </c>
      <c r="L724" s="129" t="s">
        <v>0</v>
      </c>
      <c r="M724" s="7"/>
      <c r="N724" s="115">
        <v>204032</v>
      </c>
      <c r="P724" s="162" t="s">
        <v>129</v>
      </c>
      <c r="Q724" s="76" t="s">
        <v>3</v>
      </c>
      <c r="R724" s="76" t="s">
        <v>4</v>
      </c>
      <c r="S724" s="76" t="s">
        <v>5</v>
      </c>
      <c r="T724" s="76" t="s">
        <v>6</v>
      </c>
      <c r="U724" s="76" t="s">
        <v>7</v>
      </c>
      <c r="V724" s="76" t="s">
        <v>8</v>
      </c>
      <c r="W724" s="76" t="s">
        <v>9</v>
      </c>
      <c r="X724" s="76" t="s">
        <v>10</v>
      </c>
      <c r="Y724" s="76" t="s">
        <v>11</v>
      </c>
      <c r="Z724" s="76" t="s">
        <v>12</v>
      </c>
      <c r="AA724" s="76" t="s">
        <v>13</v>
      </c>
      <c r="AB724" s="76" t="s">
        <v>14</v>
      </c>
      <c r="AC724" s="76" t="s">
        <v>15</v>
      </c>
      <c r="AD724" s="76" t="s">
        <v>16</v>
      </c>
      <c r="AE724" s="76" t="s">
        <v>17</v>
      </c>
      <c r="AF724" s="76" t="s">
        <v>18</v>
      </c>
      <c r="AG724" s="76" t="s">
        <v>19</v>
      </c>
      <c r="AH724" s="76" t="s">
        <v>20</v>
      </c>
      <c r="AI724" s="76" t="s">
        <v>21</v>
      </c>
      <c r="AJ724" s="76" t="s">
        <v>22</v>
      </c>
      <c r="AK724" s="76" t="s">
        <v>23</v>
      </c>
      <c r="AL724" s="76" t="s">
        <v>24</v>
      </c>
      <c r="AM724" s="76" t="s">
        <v>25</v>
      </c>
      <c r="AN724" s="76" t="s">
        <v>26</v>
      </c>
      <c r="AO724" s="76" t="s">
        <v>27</v>
      </c>
      <c r="AP724" s="76" t="s">
        <v>28</v>
      </c>
      <c r="AQ724" s="76" t="s">
        <v>29</v>
      </c>
      <c r="AR724" s="76" t="s">
        <v>30</v>
      </c>
      <c r="AS724" s="76" t="s">
        <v>31</v>
      </c>
      <c r="AT724" s="76" t="s">
        <v>32</v>
      </c>
      <c r="AU724" s="76" t="s">
        <v>33</v>
      </c>
      <c r="AV724" s="76" t="s">
        <v>34</v>
      </c>
      <c r="AW724" s="76" t="s">
        <v>35</v>
      </c>
      <c r="AX724" s="76" t="s">
        <v>36</v>
      </c>
      <c r="AY724" s="76" t="s">
        <v>37</v>
      </c>
      <c r="AZ724" s="76" t="s">
        <v>38</v>
      </c>
      <c r="BA724" s="76" t="s">
        <v>39</v>
      </c>
      <c r="BB724" s="76" t="s">
        <v>40</v>
      </c>
      <c r="BC724" s="76" t="s">
        <v>41</v>
      </c>
      <c r="BD724" s="76" t="s">
        <v>42</v>
      </c>
      <c r="BE724" s="76" t="s">
        <v>43</v>
      </c>
      <c r="BF724" s="76" t="s">
        <v>44</v>
      </c>
      <c r="BG724" s="76" t="s">
        <v>45</v>
      </c>
      <c r="BH724" s="76" t="s">
        <v>46</v>
      </c>
      <c r="BI724" s="76" t="s">
        <v>47</v>
      </c>
      <c r="BJ724" s="76" t="s">
        <v>48</v>
      </c>
      <c r="BK724" s="76" t="s">
        <v>49</v>
      </c>
      <c r="BL724" s="76" t="s">
        <v>50</v>
      </c>
      <c r="BM724" s="76" t="s">
        <v>51</v>
      </c>
      <c r="BN724" s="76" t="s">
        <v>52</v>
      </c>
      <c r="BO724" s="76" t="s">
        <v>130</v>
      </c>
      <c r="BP724" s="76" t="s">
        <v>131</v>
      </c>
      <c r="BQ724" s="76" t="s">
        <v>132</v>
      </c>
      <c r="BR724" s="76" t="s">
        <v>133</v>
      </c>
      <c r="BS724" s="76" t="s">
        <v>134</v>
      </c>
      <c r="BT724" s="76" t="s">
        <v>135</v>
      </c>
      <c r="BU724" s="76" t="s">
        <v>136</v>
      </c>
      <c r="BV724" s="76" t="s">
        <v>137</v>
      </c>
      <c r="BW724" s="76" t="s">
        <v>138</v>
      </c>
      <c r="BX724" s="76" t="s">
        <v>139</v>
      </c>
      <c r="BY724" s="125" t="s">
        <v>174</v>
      </c>
      <c r="BZ724" s="126" t="s">
        <v>175</v>
      </c>
      <c r="CA724" s="126" t="s">
        <v>236</v>
      </c>
      <c r="CB724" s="126" t="s">
        <v>237</v>
      </c>
      <c r="CD724" s="306" t="s">
        <v>222</v>
      </c>
      <c r="CE724" s="307"/>
      <c r="CF724" s="307"/>
      <c r="CG724" s="307"/>
      <c r="CH724" s="307"/>
      <c r="CI724" s="307"/>
      <c r="CJ724" s="307"/>
      <c r="CK724" s="307"/>
      <c r="CL724" s="307"/>
      <c r="CM724" s="307"/>
      <c r="CN724" s="307"/>
      <c r="CO724" s="307"/>
      <c r="CP724" s="307"/>
      <c r="CQ724" s="307"/>
      <c r="CR724" s="307"/>
    </row>
    <row r="725" spans="1:96" s="98" customFormat="1" ht="21" hidden="1" customHeight="1" x14ac:dyDescent="0.3">
      <c r="A725" s="230"/>
      <c r="B725" s="105"/>
      <c r="C725" s="305"/>
      <c r="D725" s="116"/>
      <c r="E725" s="116"/>
      <c r="F725" s="116"/>
      <c r="G725" s="308" t="s">
        <v>235</v>
      </c>
      <c r="H725" s="308" t="s">
        <v>95</v>
      </c>
      <c r="I725" s="309" t="s">
        <v>199</v>
      </c>
      <c r="J725" s="309" t="s">
        <v>207</v>
      </c>
      <c r="K725" s="128"/>
      <c r="L725" s="311" t="s">
        <v>92</v>
      </c>
      <c r="M725" s="7"/>
      <c r="N725" s="313" t="s">
        <v>2</v>
      </c>
      <c r="P725" s="77"/>
      <c r="Q725" s="67">
        <f>MONTH(Úvod!$F$10)</f>
        <v>1</v>
      </c>
      <c r="R725" s="68">
        <f t="shared" ref="R725" si="17003">IF(Q725=12,1,Q725+1)</f>
        <v>2</v>
      </c>
      <c r="S725" s="68">
        <f t="shared" ref="S725" si="17004">IF(R725=12,1,R725+1)</f>
        <v>3</v>
      </c>
      <c r="T725" s="69">
        <f t="shared" ref="T725" si="17005">IF(S725=12,1,S725+1)</f>
        <v>4</v>
      </c>
      <c r="U725" s="69">
        <f t="shared" ref="U725" si="17006">IF(T725=12,1,T725+1)</f>
        <v>5</v>
      </c>
      <c r="V725" s="69">
        <f t="shared" ref="V725" si="17007">IF(U725=12,1,U725+1)</f>
        <v>6</v>
      </c>
      <c r="W725" s="69">
        <f t="shared" ref="W725" si="17008">IF(V725=12,1,V725+1)</f>
        <v>7</v>
      </c>
      <c r="X725" s="69">
        <f t="shared" ref="X725" si="17009">IF(W725=12,1,W725+1)</f>
        <v>8</v>
      </c>
      <c r="Y725" s="69">
        <f t="shared" ref="Y725" si="17010">IF(X725=12,1,X725+1)</f>
        <v>9</v>
      </c>
      <c r="Z725" s="69">
        <f>IF(Y725=12,1,Y725+1)</f>
        <v>10</v>
      </c>
      <c r="AA725" s="69">
        <f t="shared" ref="AA725" si="17011">IF(Z725=12,1,Z725+1)</f>
        <v>11</v>
      </c>
      <c r="AB725" s="69">
        <f t="shared" ref="AB725" si="17012">IF(AA725=12,1,AA725+1)</f>
        <v>12</v>
      </c>
      <c r="AC725" s="69">
        <f t="shared" ref="AC725" si="17013">IF(AB725=12,1,AB725+1)</f>
        <v>1</v>
      </c>
      <c r="AD725" s="69">
        <f t="shared" ref="AD725" si="17014">IF(AC725=12,1,AC725+1)</f>
        <v>2</v>
      </c>
      <c r="AE725" s="69">
        <f t="shared" ref="AE725" si="17015">IF(AD725=12,1,AD725+1)</f>
        <v>3</v>
      </c>
      <c r="AF725" s="69">
        <f t="shared" ref="AF725" si="17016">IF(AE725=12,1,AE725+1)</f>
        <v>4</v>
      </c>
      <c r="AG725" s="69">
        <f t="shared" ref="AG725" si="17017">IF(AF725=12,1,AF725+1)</f>
        <v>5</v>
      </c>
      <c r="AH725" s="69">
        <f t="shared" ref="AH725" si="17018">IF(AG725=12,1,AG725+1)</f>
        <v>6</v>
      </c>
      <c r="AI725" s="69">
        <f>IF(AH725=12,1,AH725+1)</f>
        <v>7</v>
      </c>
      <c r="AJ725" s="69">
        <f t="shared" ref="AJ725" si="17019">IF(AI725=12,1,AI725+1)</f>
        <v>8</v>
      </c>
      <c r="AK725" s="69">
        <f t="shared" ref="AK725" si="17020">IF(AJ725=12,1,AJ725+1)</f>
        <v>9</v>
      </c>
      <c r="AL725" s="69">
        <f t="shared" ref="AL725" si="17021">IF(AK725=12,1,AK725+1)</f>
        <v>10</v>
      </c>
      <c r="AM725" s="69">
        <f t="shared" ref="AM725" si="17022">IF(AL725=12,1,AL725+1)</f>
        <v>11</v>
      </c>
      <c r="AN725" s="69">
        <f t="shared" ref="AN725" si="17023">IF(AM725=12,1,AM725+1)</f>
        <v>12</v>
      </c>
      <c r="AO725" s="69">
        <f t="shared" ref="AO725" si="17024">IF(AN725=12,1,AN725+1)</f>
        <v>1</v>
      </c>
      <c r="AP725" s="69">
        <f t="shared" ref="AP725" si="17025">IF(AO725=12,1,AO725+1)</f>
        <v>2</v>
      </c>
      <c r="AQ725" s="69">
        <f t="shared" ref="AQ725" si="17026">IF(AP725=12,1,AP725+1)</f>
        <v>3</v>
      </c>
      <c r="AR725" s="69">
        <f t="shared" ref="AR725" si="17027">IF(AQ725=12,1,AQ725+1)</f>
        <v>4</v>
      </c>
      <c r="AS725" s="69">
        <f t="shared" ref="AS725" si="17028">IF(AR725=12,1,AR725+1)</f>
        <v>5</v>
      </c>
      <c r="AT725" s="69">
        <f t="shared" ref="AT725" si="17029">IF(AS725=12,1,AS725+1)</f>
        <v>6</v>
      </c>
      <c r="AU725" s="69">
        <f t="shared" ref="AU725" si="17030">IF(AT725=12,1,AT725+1)</f>
        <v>7</v>
      </c>
      <c r="AV725" s="69">
        <f t="shared" ref="AV725" si="17031">IF(AU725=12,1,AU725+1)</f>
        <v>8</v>
      </c>
      <c r="AW725" s="69">
        <f t="shared" ref="AW725" si="17032">IF(AV725=12,1,AV725+1)</f>
        <v>9</v>
      </c>
      <c r="AX725" s="69">
        <f t="shared" ref="AX725" si="17033">IF(AW725=12,1,AW725+1)</f>
        <v>10</v>
      </c>
      <c r="AY725" s="69">
        <f t="shared" ref="AY725" si="17034">IF(AX725=12,1,AX725+1)</f>
        <v>11</v>
      </c>
      <c r="AZ725" s="69">
        <f t="shared" ref="AZ725" si="17035">IF(AY725=12,1,AY725+1)</f>
        <v>12</v>
      </c>
      <c r="BA725" s="69">
        <f t="shared" ref="BA725" si="17036">IF(AZ725=12,1,AZ725+1)</f>
        <v>1</v>
      </c>
      <c r="BB725" s="69">
        <f t="shared" ref="BB725" si="17037">IF(BA725=12,1,BA725+1)</f>
        <v>2</v>
      </c>
      <c r="BC725" s="69">
        <f t="shared" ref="BC725" si="17038">IF(BB725=12,1,BB725+1)</f>
        <v>3</v>
      </c>
      <c r="BD725" s="69">
        <f t="shared" ref="BD725" si="17039">IF(BC725=12,1,BC725+1)</f>
        <v>4</v>
      </c>
      <c r="BE725" s="69">
        <f t="shared" ref="BE725" si="17040">IF(BD725=12,1,BD725+1)</f>
        <v>5</v>
      </c>
      <c r="BF725" s="69">
        <f t="shared" ref="BF725" si="17041">IF(BE725=12,1,BE725+1)</f>
        <v>6</v>
      </c>
      <c r="BG725" s="69">
        <f t="shared" ref="BG725" si="17042">IF(BF725=12,1,BF725+1)</f>
        <v>7</v>
      </c>
      <c r="BH725" s="69">
        <f t="shared" ref="BH725" si="17043">IF(BG725=12,1,BG725+1)</f>
        <v>8</v>
      </c>
      <c r="BI725" s="69">
        <f t="shared" ref="BI725" si="17044">IF(BH725=12,1,BH725+1)</f>
        <v>9</v>
      </c>
      <c r="BJ725" s="69">
        <f t="shared" ref="BJ725" si="17045">IF(BI725=12,1,BI725+1)</f>
        <v>10</v>
      </c>
      <c r="BK725" s="69">
        <f t="shared" ref="BK725" si="17046">IF(BJ725=12,1,BJ725+1)</f>
        <v>11</v>
      </c>
      <c r="BL725" s="69">
        <f t="shared" ref="BL725" si="17047">IF(BK725=12,1,BK725+1)</f>
        <v>12</v>
      </c>
      <c r="BM725" s="69">
        <f t="shared" ref="BM725" si="17048">IF(BL725=12,1,BL725+1)</f>
        <v>1</v>
      </c>
      <c r="BN725" s="69">
        <f t="shared" ref="BN725" si="17049">IF(BM725=12,1,BM725+1)</f>
        <v>2</v>
      </c>
      <c r="BO725" s="69">
        <f t="shared" ref="BO725" si="17050">IF(BN725=12,1,BN725+1)</f>
        <v>3</v>
      </c>
      <c r="BP725" s="69">
        <f t="shared" ref="BP725" si="17051">IF(BO725=12,1,BO725+1)</f>
        <v>4</v>
      </c>
      <c r="BQ725" s="69">
        <f t="shared" ref="BQ725" si="17052">IF(BP725=12,1,BP725+1)</f>
        <v>5</v>
      </c>
      <c r="BR725" s="69">
        <f t="shared" ref="BR725" si="17053">IF(BQ725=12,1,BQ725+1)</f>
        <v>6</v>
      </c>
      <c r="BS725" s="69">
        <f t="shared" ref="BS725" si="17054">IF(BR725=12,1,BR725+1)</f>
        <v>7</v>
      </c>
      <c r="BT725" s="69">
        <f t="shared" ref="BT725" si="17055">IF(BS725=12,1,BS725+1)</f>
        <v>8</v>
      </c>
      <c r="BU725" s="69">
        <f t="shared" ref="BU725" si="17056">IF(BT725=12,1,BT725+1)</f>
        <v>9</v>
      </c>
      <c r="BV725" s="69">
        <f t="shared" ref="BV725" si="17057">IF(BU725=12,1,BU725+1)</f>
        <v>10</v>
      </c>
      <c r="BW725" s="69">
        <f t="shared" ref="BW725" si="17058">IF(BV725=12,1,BV725+1)</f>
        <v>11</v>
      </c>
      <c r="BX725" s="69">
        <f t="shared" ref="BX725" si="17059">IF(BW725=12,1,BW725+1)</f>
        <v>12</v>
      </c>
      <c r="BY725" s="74"/>
      <c r="BZ725" s="71"/>
      <c r="CA725" s="71"/>
      <c r="CB725" s="71"/>
    </row>
    <row r="726" spans="1:96" s="98" customFormat="1" ht="18" hidden="1" customHeight="1" x14ac:dyDescent="0.3">
      <c r="A726" s="230"/>
      <c r="B726" s="105"/>
      <c r="C726" s="305"/>
      <c r="D726" s="116"/>
      <c r="E726" s="116"/>
      <c r="F726" s="116"/>
      <c r="G726" s="308"/>
      <c r="H726" s="308"/>
      <c r="I726" s="309"/>
      <c r="J726" s="309"/>
      <c r="K726" s="128"/>
      <c r="L726" s="311"/>
      <c r="M726" s="7"/>
      <c r="N726" s="314"/>
      <c r="P726" s="70"/>
      <c r="Q726" s="53">
        <f t="shared" ref="Q726:BX726" si="17060">VALUE(_xlfn.CONCAT(Q725,".",Q728))</f>
        <v>1</v>
      </c>
      <c r="R726" s="66">
        <f t="shared" si="17060"/>
        <v>32</v>
      </c>
      <c r="S726" s="66">
        <f t="shared" si="17060"/>
        <v>61</v>
      </c>
      <c r="T726" s="66">
        <f t="shared" si="17060"/>
        <v>92</v>
      </c>
      <c r="U726" s="66">
        <f t="shared" si="17060"/>
        <v>122</v>
      </c>
      <c r="V726" s="66">
        <f t="shared" si="17060"/>
        <v>153</v>
      </c>
      <c r="W726" s="66">
        <f t="shared" si="17060"/>
        <v>183</v>
      </c>
      <c r="X726" s="66">
        <f t="shared" si="17060"/>
        <v>214</v>
      </c>
      <c r="Y726" s="66">
        <f t="shared" si="17060"/>
        <v>245</v>
      </c>
      <c r="Z726" s="66">
        <f t="shared" si="17060"/>
        <v>275</v>
      </c>
      <c r="AA726" s="66">
        <f t="shared" si="17060"/>
        <v>306</v>
      </c>
      <c r="AB726" s="66">
        <f t="shared" si="17060"/>
        <v>336</v>
      </c>
      <c r="AC726" s="66">
        <f t="shared" si="17060"/>
        <v>367</v>
      </c>
      <c r="AD726" s="66">
        <f t="shared" si="17060"/>
        <v>398</v>
      </c>
      <c r="AE726" s="66">
        <f t="shared" si="17060"/>
        <v>426</v>
      </c>
      <c r="AF726" s="66">
        <f t="shared" si="17060"/>
        <v>457</v>
      </c>
      <c r="AG726" s="66">
        <f t="shared" si="17060"/>
        <v>487</v>
      </c>
      <c r="AH726" s="66">
        <f t="shared" si="17060"/>
        <v>518</v>
      </c>
      <c r="AI726" s="66">
        <f t="shared" si="17060"/>
        <v>548</v>
      </c>
      <c r="AJ726" s="66">
        <f t="shared" si="17060"/>
        <v>579</v>
      </c>
      <c r="AK726" s="66">
        <f t="shared" si="17060"/>
        <v>610</v>
      </c>
      <c r="AL726" s="66">
        <f t="shared" si="17060"/>
        <v>640</v>
      </c>
      <c r="AM726" s="66">
        <f t="shared" si="17060"/>
        <v>671</v>
      </c>
      <c r="AN726" s="66">
        <f t="shared" si="17060"/>
        <v>701</v>
      </c>
      <c r="AO726" s="66">
        <f t="shared" si="17060"/>
        <v>732</v>
      </c>
      <c r="AP726" s="66">
        <f t="shared" si="17060"/>
        <v>763</v>
      </c>
      <c r="AQ726" s="66">
        <f t="shared" si="17060"/>
        <v>791</v>
      </c>
      <c r="AR726" s="66">
        <f t="shared" si="17060"/>
        <v>822</v>
      </c>
      <c r="AS726" s="66">
        <f t="shared" si="17060"/>
        <v>852</v>
      </c>
      <c r="AT726" s="66">
        <f t="shared" si="17060"/>
        <v>883</v>
      </c>
      <c r="AU726" s="66">
        <f t="shared" si="17060"/>
        <v>913</v>
      </c>
      <c r="AV726" s="66">
        <f t="shared" si="17060"/>
        <v>944</v>
      </c>
      <c r="AW726" s="66">
        <f t="shared" si="17060"/>
        <v>975</v>
      </c>
      <c r="AX726" s="66">
        <f t="shared" si="17060"/>
        <v>1005</v>
      </c>
      <c r="AY726" s="66">
        <f t="shared" si="17060"/>
        <v>1036</v>
      </c>
      <c r="AZ726" s="66">
        <f t="shared" si="17060"/>
        <v>1066</v>
      </c>
      <c r="BA726" s="66">
        <f t="shared" si="17060"/>
        <v>1097</v>
      </c>
      <c r="BB726" s="66">
        <f t="shared" si="17060"/>
        <v>1128</v>
      </c>
      <c r="BC726" s="66">
        <f t="shared" si="17060"/>
        <v>1156</v>
      </c>
      <c r="BD726" s="66">
        <f t="shared" si="17060"/>
        <v>1187</v>
      </c>
      <c r="BE726" s="66">
        <f t="shared" si="17060"/>
        <v>1217</v>
      </c>
      <c r="BF726" s="66">
        <f t="shared" si="17060"/>
        <v>1248</v>
      </c>
      <c r="BG726" s="66">
        <f t="shared" si="17060"/>
        <v>1278</v>
      </c>
      <c r="BH726" s="66">
        <f t="shared" si="17060"/>
        <v>1309</v>
      </c>
      <c r="BI726" s="66">
        <f t="shared" si="17060"/>
        <v>1340</v>
      </c>
      <c r="BJ726" s="66">
        <f t="shared" si="17060"/>
        <v>1370</v>
      </c>
      <c r="BK726" s="66">
        <f t="shared" si="17060"/>
        <v>1401</v>
      </c>
      <c r="BL726" s="66">
        <f t="shared" si="17060"/>
        <v>1431</v>
      </c>
      <c r="BM726" s="66">
        <f t="shared" si="17060"/>
        <v>1462</v>
      </c>
      <c r="BN726" s="66">
        <f t="shared" si="17060"/>
        <v>1493</v>
      </c>
      <c r="BO726" s="66">
        <f t="shared" si="17060"/>
        <v>1522</v>
      </c>
      <c r="BP726" s="66">
        <f t="shared" si="17060"/>
        <v>1553</v>
      </c>
      <c r="BQ726" s="66">
        <f t="shared" si="17060"/>
        <v>1583</v>
      </c>
      <c r="BR726" s="66">
        <f t="shared" si="17060"/>
        <v>1614</v>
      </c>
      <c r="BS726" s="66">
        <f t="shared" si="17060"/>
        <v>1644</v>
      </c>
      <c r="BT726" s="66">
        <f t="shared" si="17060"/>
        <v>1675</v>
      </c>
      <c r="BU726" s="66">
        <f t="shared" si="17060"/>
        <v>1706</v>
      </c>
      <c r="BV726" s="66">
        <f t="shared" si="17060"/>
        <v>1736</v>
      </c>
      <c r="BW726" s="66">
        <f t="shared" si="17060"/>
        <v>1767</v>
      </c>
      <c r="BX726" s="66">
        <f t="shared" si="17060"/>
        <v>1797</v>
      </c>
      <c r="BY726" s="75"/>
      <c r="BZ726" s="72"/>
      <c r="CA726" s="72"/>
      <c r="CB726" s="72"/>
    </row>
    <row r="727" spans="1:96" s="98" customFormat="1" ht="18" customHeight="1" x14ac:dyDescent="0.3">
      <c r="A727" s="230"/>
      <c r="B727" s="105"/>
      <c r="C727" s="305"/>
      <c r="D727" s="116"/>
      <c r="E727" s="309" t="s">
        <v>199</v>
      </c>
      <c r="F727" s="309" t="s">
        <v>199</v>
      </c>
      <c r="G727" s="308"/>
      <c r="H727" s="308"/>
      <c r="I727" s="309"/>
      <c r="J727" s="309"/>
      <c r="K727" s="309" t="s">
        <v>209</v>
      </c>
      <c r="L727" s="311"/>
      <c r="M727" s="7"/>
      <c r="N727" s="314"/>
      <c r="P727" s="70"/>
      <c r="Q727" s="54" t="str">
        <f>VLOOKUP(Q725,'Podpůrná data'!$J$13:$K$24,2)</f>
        <v>leden</v>
      </c>
      <c r="R727" s="54" t="str">
        <f>VLOOKUP(R725,'Podpůrná data'!$J$13:$K$24,2)</f>
        <v>únor</v>
      </c>
      <c r="S727" s="54" t="str">
        <f>VLOOKUP(S725,'Podpůrná data'!$J$13:$K$24,2)</f>
        <v>březen</v>
      </c>
      <c r="T727" s="54" t="str">
        <f>VLOOKUP(T725,'Podpůrná data'!$J$13:$K$24,2)</f>
        <v>duben</v>
      </c>
      <c r="U727" s="54" t="str">
        <f>VLOOKUP(U725,'Podpůrná data'!$J$13:$K$24,2)</f>
        <v>květen</v>
      </c>
      <c r="V727" s="54" t="str">
        <f>VLOOKUP(V725,'Podpůrná data'!$J$13:$K$24,2)</f>
        <v>červen</v>
      </c>
      <c r="W727" s="54" t="str">
        <f>VLOOKUP(W725,'Podpůrná data'!$J$13:$K$24,2)</f>
        <v>červenec</v>
      </c>
      <c r="X727" s="54" t="str">
        <f>VLOOKUP(X725,'Podpůrná data'!$J$13:$K$24,2)</f>
        <v>srpen</v>
      </c>
      <c r="Y727" s="54" t="str">
        <f>VLOOKUP(Y725,'Podpůrná data'!$J$13:$K$24,2)</f>
        <v>září</v>
      </c>
      <c r="Z727" s="54" t="str">
        <f>VLOOKUP(Z725,'Podpůrná data'!$J$13:$K$24,2)</f>
        <v>říjen</v>
      </c>
      <c r="AA727" s="54" t="str">
        <f>VLOOKUP(AA725,'Podpůrná data'!$J$13:$K$24,2)</f>
        <v>listopad</v>
      </c>
      <c r="AB727" s="54" t="str">
        <f>VLOOKUP(AB725,'Podpůrná data'!$J$13:$K$24,2)</f>
        <v>prosinec</v>
      </c>
      <c r="AC727" s="54" t="str">
        <f>VLOOKUP(AC725,'Podpůrná data'!$J$13:$K$24,2)</f>
        <v>leden</v>
      </c>
      <c r="AD727" s="54" t="str">
        <f>VLOOKUP(AD725,'Podpůrná data'!$J$13:$K$24,2)</f>
        <v>únor</v>
      </c>
      <c r="AE727" s="54" t="str">
        <f>VLOOKUP(AE725,'Podpůrná data'!$J$13:$K$24,2)</f>
        <v>březen</v>
      </c>
      <c r="AF727" s="54" t="str">
        <f>VLOOKUP(AF725,'Podpůrná data'!$J$13:$K$24,2)</f>
        <v>duben</v>
      </c>
      <c r="AG727" s="54" t="str">
        <f>VLOOKUP(AG725,'Podpůrná data'!$J$13:$K$24,2)</f>
        <v>květen</v>
      </c>
      <c r="AH727" s="54" t="str">
        <f>VLOOKUP(AH725,'Podpůrná data'!$J$13:$K$24,2)</f>
        <v>červen</v>
      </c>
      <c r="AI727" s="54" t="str">
        <f>VLOOKUP(AI725,'Podpůrná data'!$J$13:$K$24,2)</f>
        <v>červenec</v>
      </c>
      <c r="AJ727" s="54" t="str">
        <f>VLOOKUP(AJ725,'Podpůrná data'!$J$13:$K$24,2)</f>
        <v>srpen</v>
      </c>
      <c r="AK727" s="54" t="str">
        <f>VLOOKUP(AK725,'Podpůrná data'!$J$13:$K$24,2)</f>
        <v>září</v>
      </c>
      <c r="AL727" s="54" t="str">
        <f>VLOOKUP(AL725,'Podpůrná data'!$J$13:$K$24,2)</f>
        <v>říjen</v>
      </c>
      <c r="AM727" s="54" t="str">
        <f>VLOOKUP(AM725,'Podpůrná data'!$J$13:$K$24,2)</f>
        <v>listopad</v>
      </c>
      <c r="AN727" s="54" t="str">
        <f>VLOOKUP(AN725,'Podpůrná data'!$J$13:$K$24,2)</f>
        <v>prosinec</v>
      </c>
      <c r="AO727" s="54" t="str">
        <f>VLOOKUP(AO725,'Podpůrná data'!$J$13:$K$24,2)</f>
        <v>leden</v>
      </c>
      <c r="AP727" s="54" t="str">
        <f>VLOOKUP(AP725,'Podpůrná data'!$J$13:$K$24,2)</f>
        <v>únor</v>
      </c>
      <c r="AQ727" s="54" t="str">
        <f>VLOOKUP(AQ725,'Podpůrná data'!$J$13:$K$24,2)</f>
        <v>březen</v>
      </c>
      <c r="AR727" s="54" t="str">
        <f>VLOOKUP(AR725,'Podpůrná data'!$J$13:$K$24,2)</f>
        <v>duben</v>
      </c>
      <c r="AS727" s="54" t="str">
        <f>VLOOKUP(AS725,'Podpůrná data'!$J$13:$K$24,2)</f>
        <v>květen</v>
      </c>
      <c r="AT727" s="54" t="str">
        <f>VLOOKUP(AT725,'Podpůrná data'!$J$13:$K$24,2)</f>
        <v>červen</v>
      </c>
      <c r="AU727" s="54" t="str">
        <f>VLOOKUP(AU725,'Podpůrná data'!$J$13:$K$24,2)</f>
        <v>červenec</v>
      </c>
      <c r="AV727" s="54" t="str">
        <f>VLOOKUP(AV725,'Podpůrná data'!$J$13:$K$24,2)</f>
        <v>srpen</v>
      </c>
      <c r="AW727" s="54" t="str">
        <f>VLOOKUP(AW725,'Podpůrná data'!$J$13:$K$24,2)</f>
        <v>září</v>
      </c>
      <c r="AX727" s="54" t="str">
        <f>VLOOKUP(AX725,'Podpůrná data'!$J$13:$K$24,2)</f>
        <v>říjen</v>
      </c>
      <c r="AY727" s="54" t="str">
        <f>VLOOKUP(AY725,'Podpůrná data'!$J$13:$K$24,2)</f>
        <v>listopad</v>
      </c>
      <c r="AZ727" s="54" t="str">
        <f>VLOOKUP(AZ725,'Podpůrná data'!$J$13:$K$24,2)</f>
        <v>prosinec</v>
      </c>
      <c r="BA727" s="54" t="str">
        <f>VLOOKUP(BA725,'Podpůrná data'!$J$13:$K$24,2)</f>
        <v>leden</v>
      </c>
      <c r="BB727" s="54" t="str">
        <f>VLOOKUP(BB725,'Podpůrná data'!$J$13:$K$24,2)</f>
        <v>únor</v>
      </c>
      <c r="BC727" s="54" t="str">
        <f>VLOOKUP(BC725,'Podpůrná data'!$J$13:$K$24,2)</f>
        <v>březen</v>
      </c>
      <c r="BD727" s="54" t="str">
        <f>VLOOKUP(BD725,'Podpůrná data'!$J$13:$K$24,2)</f>
        <v>duben</v>
      </c>
      <c r="BE727" s="54" t="str">
        <f>VLOOKUP(BE725,'Podpůrná data'!$J$13:$K$24,2)</f>
        <v>květen</v>
      </c>
      <c r="BF727" s="54" t="str">
        <f>VLOOKUP(BF725,'Podpůrná data'!$J$13:$K$24,2)</f>
        <v>červen</v>
      </c>
      <c r="BG727" s="54" t="str">
        <f>VLOOKUP(BG725,'Podpůrná data'!$J$13:$K$24,2)</f>
        <v>červenec</v>
      </c>
      <c r="BH727" s="54" t="str">
        <f>VLOOKUP(BH725,'Podpůrná data'!$J$13:$K$24,2)</f>
        <v>srpen</v>
      </c>
      <c r="BI727" s="54" t="str">
        <f>VLOOKUP(BI725,'Podpůrná data'!$J$13:$K$24,2)</f>
        <v>září</v>
      </c>
      <c r="BJ727" s="54" t="str">
        <f>VLOOKUP(BJ725,'Podpůrná data'!$J$13:$K$24,2)</f>
        <v>říjen</v>
      </c>
      <c r="BK727" s="54" t="str">
        <f>VLOOKUP(BK725,'Podpůrná data'!$J$13:$K$24,2)</f>
        <v>listopad</v>
      </c>
      <c r="BL727" s="54" t="str">
        <f>VLOOKUP(BL725,'Podpůrná data'!$J$13:$K$24,2)</f>
        <v>prosinec</v>
      </c>
      <c r="BM727" s="54" t="str">
        <f>VLOOKUP(BM725,'Podpůrná data'!$J$13:$K$24,2)</f>
        <v>leden</v>
      </c>
      <c r="BN727" s="54" t="str">
        <f>VLOOKUP(BN725,'Podpůrná data'!$J$13:$K$24,2)</f>
        <v>únor</v>
      </c>
      <c r="BO727" s="54" t="str">
        <f>VLOOKUP(BO725,'Podpůrná data'!$J$13:$K$24,2)</f>
        <v>březen</v>
      </c>
      <c r="BP727" s="54" t="str">
        <f>VLOOKUP(BP725,'Podpůrná data'!$J$13:$K$24,2)</f>
        <v>duben</v>
      </c>
      <c r="BQ727" s="54" t="str">
        <f>VLOOKUP(BQ725,'Podpůrná data'!$J$13:$K$24,2)</f>
        <v>květen</v>
      </c>
      <c r="BR727" s="54" t="str">
        <f>VLOOKUP(BR725,'Podpůrná data'!$J$13:$K$24,2)</f>
        <v>červen</v>
      </c>
      <c r="BS727" s="54" t="str">
        <f>VLOOKUP(BS725,'Podpůrná data'!$J$13:$K$24,2)</f>
        <v>červenec</v>
      </c>
      <c r="BT727" s="54" t="str">
        <f>VLOOKUP(BT725,'Podpůrná data'!$J$13:$K$24,2)</f>
        <v>srpen</v>
      </c>
      <c r="BU727" s="54" t="str">
        <f>VLOOKUP(BU725,'Podpůrná data'!$J$13:$K$24,2)</f>
        <v>září</v>
      </c>
      <c r="BV727" s="54" t="str">
        <f>VLOOKUP(BV725,'Podpůrná data'!$J$13:$K$24,2)</f>
        <v>říjen</v>
      </c>
      <c r="BW727" s="54" t="str">
        <f>VLOOKUP(BW725,'Podpůrná data'!$J$13:$K$24,2)</f>
        <v>listopad</v>
      </c>
      <c r="BX727" s="54" t="str">
        <f>VLOOKUP(BX725,'Podpůrná data'!$J$13:$K$24,2)</f>
        <v>prosinec</v>
      </c>
      <c r="BY727" s="143"/>
      <c r="BZ727" s="144"/>
      <c r="CA727" s="165"/>
      <c r="CB727" s="165"/>
      <c r="CD727" s="147" t="s">
        <v>104</v>
      </c>
      <c r="CE727" s="147" t="s">
        <v>105</v>
      </c>
      <c r="CF727" s="147" t="s">
        <v>106</v>
      </c>
      <c r="CG727" s="147" t="s">
        <v>107</v>
      </c>
      <c r="CH727" s="147" t="s">
        <v>108</v>
      </c>
      <c r="CI727" s="147" t="s">
        <v>109</v>
      </c>
      <c r="CJ727" s="147" t="s">
        <v>110</v>
      </c>
      <c r="CK727" s="147" t="s">
        <v>111</v>
      </c>
      <c r="CL727" s="147" t="s">
        <v>112</v>
      </c>
      <c r="CM727" s="147" t="s">
        <v>166</v>
      </c>
      <c r="CN727" s="147" t="s">
        <v>167</v>
      </c>
      <c r="CO727" s="147" t="s">
        <v>168</v>
      </c>
      <c r="CP727" s="147" t="s">
        <v>194</v>
      </c>
      <c r="CQ727" s="147" t="s">
        <v>195</v>
      </c>
      <c r="CR727" s="147" t="s">
        <v>196</v>
      </c>
    </row>
    <row r="728" spans="1:96" s="98" customFormat="1" ht="16.2" customHeight="1" x14ac:dyDescent="0.3">
      <c r="A728" s="230"/>
      <c r="B728" s="105"/>
      <c r="C728" s="305"/>
      <c r="D728" s="116"/>
      <c r="E728" s="309"/>
      <c r="F728" s="309"/>
      <c r="G728" s="308"/>
      <c r="H728" s="308"/>
      <c r="I728" s="309"/>
      <c r="J728" s="309"/>
      <c r="K728" s="309"/>
      <c r="L728" s="311"/>
      <c r="M728" s="7"/>
      <c r="N728" s="314"/>
      <c r="P728" s="70"/>
      <c r="Q728" s="54">
        <f>YEAR(Úvod!$F$10)</f>
        <v>1900</v>
      </c>
      <c r="R728" s="54">
        <f t="shared" ref="R728" si="17061">IF(R725=1,Q728+1,Q728)</f>
        <v>1900</v>
      </c>
      <c r="S728" s="54">
        <f t="shared" ref="S728" si="17062">IF(S725=1,R728+1,R728)</f>
        <v>1900</v>
      </c>
      <c r="T728" s="54">
        <f t="shared" ref="T728" si="17063">IF(T725=1,S728+1,S728)</f>
        <v>1900</v>
      </c>
      <c r="U728" s="54">
        <f t="shared" ref="U728" si="17064">IF(U725=1,T728+1,T728)</f>
        <v>1900</v>
      </c>
      <c r="V728" s="54">
        <f t="shared" ref="V728" si="17065">IF(V725=1,U728+1,U728)</f>
        <v>1900</v>
      </c>
      <c r="W728" s="54">
        <f t="shared" ref="W728" si="17066">IF(W725=1,V728+1,V728)</f>
        <v>1900</v>
      </c>
      <c r="X728" s="54">
        <f t="shared" ref="X728" si="17067">IF(X725=1,W728+1,W728)</f>
        <v>1900</v>
      </c>
      <c r="Y728" s="54">
        <f t="shared" ref="Y728" si="17068">IF(Y725=1,X728+1,X728)</f>
        <v>1900</v>
      </c>
      <c r="Z728" s="54">
        <f t="shared" ref="Z728" si="17069">IF(Z725=1,Y728+1,Y728)</f>
        <v>1900</v>
      </c>
      <c r="AA728" s="54">
        <f t="shared" ref="AA728" si="17070">IF(AA725=1,Z728+1,Z728)</f>
        <v>1900</v>
      </c>
      <c r="AB728" s="54">
        <f t="shared" ref="AB728" si="17071">IF(AB725=1,AA728+1,AA728)</f>
        <v>1900</v>
      </c>
      <c r="AC728" s="54">
        <f t="shared" ref="AC728" si="17072">IF(AC725=1,AB728+1,AB728)</f>
        <v>1901</v>
      </c>
      <c r="AD728" s="54">
        <f t="shared" ref="AD728" si="17073">IF(AD725=1,AC728+1,AC728)</f>
        <v>1901</v>
      </c>
      <c r="AE728" s="54">
        <f t="shared" ref="AE728" si="17074">IF(AE725=1,AD728+1,AD728)</f>
        <v>1901</v>
      </c>
      <c r="AF728" s="54">
        <f t="shared" ref="AF728" si="17075">IF(AF725=1,AE728+1,AE728)</f>
        <v>1901</v>
      </c>
      <c r="AG728" s="54">
        <f t="shared" ref="AG728" si="17076">IF(AG725=1,AF728+1,AF728)</f>
        <v>1901</v>
      </c>
      <c r="AH728" s="54">
        <f t="shared" ref="AH728" si="17077">IF(AH725=1,AG728+1,AG728)</f>
        <v>1901</v>
      </c>
      <c r="AI728" s="54">
        <f t="shared" ref="AI728" si="17078">IF(AI725=1,AH728+1,AH728)</f>
        <v>1901</v>
      </c>
      <c r="AJ728" s="54">
        <f t="shared" ref="AJ728" si="17079">IF(AJ725=1,AI728+1,AI728)</f>
        <v>1901</v>
      </c>
      <c r="AK728" s="54">
        <f t="shared" ref="AK728" si="17080">IF(AK725=1,AJ728+1,AJ728)</f>
        <v>1901</v>
      </c>
      <c r="AL728" s="54">
        <f t="shared" ref="AL728" si="17081">IF(AL725=1,AK728+1,AK728)</f>
        <v>1901</v>
      </c>
      <c r="AM728" s="54">
        <f t="shared" ref="AM728" si="17082">IF(AM725=1,AL728+1,AL728)</f>
        <v>1901</v>
      </c>
      <c r="AN728" s="54">
        <f t="shared" ref="AN728" si="17083">IF(AN725=1,AM728+1,AM728)</f>
        <v>1901</v>
      </c>
      <c r="AO728" s="54">
        <f t="shared" ref="AO728" si="17084">IF(AO725=1,AN728+1,AN728)</f>
        <v>1902</v>
      </c>
      <c r="AP728" s="54">
        <f t="shared" ref="AP728" si="17085">IF(AP725=1,AO728+1,AO728)</f>
        <v>1902</v>
      </c>
      <c r="AQ728" s="54">
        <f t="shared" ref="AQ728" si="17086">IF(AQ725=1,AP728+1,AP728)</f>
        <v>1902</v>
      </c>
      <c r="AR728" s="54">
        <f t="shared" ref="AR728" si="17087">IF(AR725=1,AQ728+1,AQ728)</f>
        <v>1902</v>
      </c>
      <c r="AS728" s="54">
        <f t="shared" ref="AS728" si="17088">IF(AS725=1,AR728+1,AR728)</f>
        <v>1902</v>
      </c>
      <c r="AT728" s="54">
        <f t="shared" ref="AT728" si="17089">IF(AT725=1,AS728+1,AS728)</f>
        <v>1902</v>
      </c>
      <c r="AU728" s="54">
        <f t="shared" ref="AU728" si="17090">IF(AU725=1,AT728+1,AT728)</f>
        <v>1902</v>
      </c>
      <c r="AV728" s="54">
        <f t="shared" ref="AV728" si="17091">IF(AV725=1,AU728+1,AU728)</f>
        <v>1902</v>
      </c>
      <c r="AW728" s="54">
        <f t="shared" ref="AW728" si="17092">IF(AW725=1,AV728+1,AV728)</f>
        <v>1902</v>
      </c>
      <c r="AX728" s="54">
        <f t="shared" ref="AX728" si="17093">IF(AX725=1,AW728+1,AW728)</f>
        <v>1902</v>
      </c>
      <c r="AY728" s="54">
        <f t="shared" ref="AY728" si="17094">IF(AY725=1,AX728+1,AX728)</f>
        <v>1902</v>
      </c>
      <c r="AZ728" s="54">
        <f t="shared" ref="AZ728" si="17095">IF(AZ725=1,AY728+1,AY728)</f>
        <v>1902</v>
      </c>
      <c r="BA728" s="54">
        <f t="shared" ref="BA728" si="17096">IF(BA725=1,AZ728+1,AZ728)</f>
        <v>1903</v>
      </c>
      <c r="BB728" s="54">
        <f t="shared" ref="BB728" si="17097">IF(BB725=1,BA728+1,BA728)</f>
        <v>1903</v>
      </c>
      <c r="BC728" s="54">
        <f t="shared" ref="BC728" si="17098">IF(BC725=1,BB728+1,BB728)</f>
        <v>1903</v>
      </c>
      <c r="BD728" s="54">
        <f t="shared" ref="BD728" si="17099">IF(BD725=1,BC728+1,BC728)</f>
        <v>1903</v>
      </c>
      <c r="BE728" s="54">
        <f t="shared" ref="BE728" si="17100">IF(BE725=1,BD728+1,BD728)</f>
        <v>1903</v>
      </c>
      <c r="BF728" s="54">
        <f t="shared" ref="BF728" si="17101">IF(BF725=1,BE728+1,BE728)</f>
        <v>1903</v>
      </c>
      <c r="BG728" s="54">
        <f t="shared" ref="BG728" si="17102">IF(BG725=1,BF728+1,BF728)</f>
        <v>1903</v>
      </c>
      <c r="BH728" s="54">
        <f t="shared" ref="BH728" si="17103">IF(BH725=1,BG728+1,BG728)</f>
        <v>1903</v>
      </c>
      <c r="BI728" s="54">
        <f t="shared" ref="BI728" si="17104">IF(BI725=1,BH728+1,BH728)</f>
        <v>1903</v>
      </c>
      <c r="BJ728" s="54">
        <f t="shared" ref="BJ728" si="17105">IF(BJ725=1,BI728+1,BI728)</f>
        <v>1903</v>
      </c>
      <c r="BK728" s="54">
        <f t="shared" ref="BK728" si="17106">IF(BK725=1,BJ728+1,BJ728)</f>
        <v>1903</v>
      </c>
      <c r="BL728" s="54">
        <f t="shared" ref="BL728" si="17107">IF(BL725=1,BK728+1,BK728)</f>
        <v>1903</v>
      </c>
      <c r="BM728" s="54">
        <f t="shared" ref="BM728" si="17108">IF(BM725=1,BL728+1,BL728)</f>
        <v>1904</v>
      </c>
      <c r="BN728" s="54">
        <f t="shared" ref="BN728" si="17109">IF(BN725=1,BM728+1,BM728)</f>
        <v>1904</v>
      </c>
      <c r="BO728" s="54">
        <f t="shared" ref="BO728" si="17110">IF(BO725=1,BN728+1,BN728)</f>
        <v>1904</v>
      </c>
      <c r="BP728" s="54">
        <f t="shared" ref="BP728" si="17111">IF(BP725=1,BO728+1,BO728)</f>
        <v>1904</v>
      </c>
      <c r="BQ728" s="54">
        <f t="shared" ref="BQ728" si="17112">IF(BQ725=1,BP728+1,BP728)</f>
        <v>1904</v>
      </c>
      <c r="BR728" s="54">
        <f t="shared" ref="BR728" si="17113">IF(BR725=1,BQ728+1,BQ728)</f>
        <v>1904</v>
      </c>
      <c r="BS728" s="54">
        <f t="shared" ref="BS728" si="17114">IF(BS725=1,BR728+1,BR728)</f>
        <v>1904</v>
      </c>
      <c r="BT728" s="54">
        <f t="shared" ref="BT728" si="17115">IF(BT725=1,BS728+1,BS728)</f>
        <v>1904</v>
      </c>
      <c r="BU728" s="54">
        <f t="shared" ref="BU728" si="17116">IF(BU725=1,BT728+1,BT728)</f>
        <v>1904</v>
      </c>
      <c r="BV728" s="54">
        <f t="shared" ref="BV728" si="17117">IF(BV725=1,BU728+1,BU728)</f>
        <v>1904</v>
      </c>
      <c r="BW728" s="54">
        <f t="shared" ref="BW728" si="17118">IF(BW725=1,BV728+1,BV728)</f>
        <v>1904</v>
      </c>
      <c r="BX728" s="54">
        <f t="shared" ref="BX728" si="17119">IF(BX725=1,BW728+1,BW728)</f>
        <v>1904</v>
      </c>
      <c r="BY728" s="163"/>
      <c r="BZ728" s="164"/>
      <c r="CA728" s="165"/>
      <c r="CB728" s="165"/>
    </row>
    <row r="729" spans="1:96" s="98" customFormat="1" ht="16.2" customHeight="1" x14ac:dyDescent="0.3">
      <c r="A729" s="230"/>
      <c r="B729" s="105"/>
      <c r="C729" s="116"/>
      <c r="D729" s="116"/>
      <c r="E729" s="309"/>
      <c r="F729" s="309"/>
      <c r="G729" s="308"/>
      <c r="H729" s="308"/>
      <c r="I729" s="309"/>
      <c r="J729" s="310"/>
      <c r="K729" s="309"/>
      <c r="L729" s="312"/>
      <c r="M729" s="7"/>
      <c r="N729" s="315"/>
      <c r="P729" s="57" t="s">
        <v>170</v>
      </c>
      <c r="Q729" s="196"/>
      <c r="R729" s="196"/>
      <c r="S729" s="196"/>
      <c r="T729" s="196"/>
      <c r="U729" s="196"/>
      <c r="V729" s="196"/>
      <c r="W729" s="196"/>
      <c r="X729" s="196"/>
      <c r="Y729" s="196"/>
      <c r="Z729" s="196"/>
      <c r="AA729" s="196"/>
      <c r="AB729" s="196"/>
      <c r="AC729" s="196"/>
      <c r="AD729" s="196"/>
      <c r="AE729" s="196"/>
      <c r="AF729" s="196"/>
      <c r="AG729" s="196"/>
      <c r="AH729" s="196"/>
      <c r="AI729" s="196"/>
      <c r="AJ729" s="196"/>
      <c r="AK729" s="196"/>
      <c r="AL729" s="196"/>
      <c r="AM729" s="196"/>
      <c r="AN729" s="196"/>
      <c r="AO729" s="196"/>
      <c r="AP729" s="196"/>
      <c r="AQ729" s="196"/>
      <c r="AR729" s="196"/>
      <c r="AS729" s="196"/>
      <c r="AT729" s="196"/>
      <c r="AU729" s="196"/>
      <c r="AV729" s="196"/>
      <c r="AW729" s="196"/>
      <c r="AX729" s="196"/>
      <c r="AY729" s="196"/>
      <c r="AZ729" s="196"/>
      <c r="BA729" s="196"/>
      <c r="BB729" s="196"/>
      <c r="BC729" s="196"/>
      <c r="BD729" s="196"/>
      <c r="BE729" s="196"/>
      <c r="BF729" s="196"/>
      <c r="BG729" s="196"/>
      <c r="BH729" s="196"/>
      <c r="BI729" s="196"/>
      <c r="BJ729" s="196"/>
      <c r="BK729" s="196"/>
      <c r="BL729" s="196"/>
      <c r="BM729" s="196"/>
      <c r="BN729" s="196"/>
      <c r="BO729" s="196"/>
      <c r="BP729" s="196"/>
      <c r="BQ729" s="196"/>
      <c r="BR729" s="196"/>
      <c r="BS729" s="196"/>
      <c r="BT729" s="196"/>
      <c r="BU729" s="196"/>
      <c r="BV729" s="196"/>
      <c r="BW729" s="196"/>
      <c r="BX729" s="196"/>
      <c r="BY729" s="163"/>
      <c r="BZ729" s="164"/>
      <c r="CA729" s="165"/>
      <c r="CB729" s="165"/>
    </row>
    <row r="730" spans="1:96" s="98" customFormat="1" ht="23.4" customHeight="1" x14ac:dyDescent="0.3">
      <c r="A730" s="97"/>
      <c r="B730" s="117" t="s">
        <v>45</v>
      </c>
      <c r="C730" s="297"/>
      <c r="D730" s="297"/>
      <c r="E730" s="197"/>
      <c r="F730" s="193"/>
      <c r="G730" s="198"/>
      <c r="H730" s="199"/>
      <c r="I730" s="198"/>
      <c r="J730" s="167">
        <f>IF(I730="",0,IF(I730='Podpůrná data'!$A$10,'Podpůrná data'!$B$10,'Podpůrná data'!$B$11))</f>
        <v>0</v>
      </c>
      <c r="K730" s="166">
        <f>IFERROR(INT(ROUND(H730,2)*(VLOOKUP(INT(G730),'Podpůrná data'!$A$14:$B$73,2,FALSE))*(G730/(INT(G730)))),0)</f>
        <v>0</v>
      </c>
      <c r="L730" s="55">
        <f>J730*K730</f>
        <v>0</v>
      </c>
      <c r="M730" s="56">
        <f>IF(L730&gt;0,IF(ISTEXT(C730)=TRUE,0,1),0)</f>
        <v>0</v>
      </c>
      <c r="N730" s="142">
        <f>IF(L730&gt;0,1,0)</f>
        <v>0</v>
      </c>
      <c r="O730" s="118"/>
      <c r="P730" s="57" t="s">
        <v>94</v>
      </c>
      <c r="Q730" s="200"/>
      <c r="R730" s="200"/>
      <c r="S730" s="200"/>
      <c r="T730" s="200"/>
      <c r="U730" s="200"/>
      <c r="V730" s="200"/>
      <c r="W730" s="200"/>
      <c r="X730" s="200"/>
      <c r="Y730" s="200"/>
      <c r="Z730" s="200"/>
      <c r="AA730" s="200"/>
      <c r="AB730" s="200"/>
      <c r="AC730" s="200"/>
      <c r="AD730" s="200"/>
      <c r="AE730" s="200"/>
      <c r="AF730" s="200"/>
      <c r="AG730" s="200"/>
      <c r="AH730" s="200"/>
      <c r="AI730" s="200"/>
      <c r="AJ730" s="200"/>
      <c r="AK730" s="200"/>
      <c r="AL730" s="200"/>
      <c r="AM730" s="200"/>
      <c r="AN730" s="200"/>
      <c r="AO730" s="200"/>
      <c r="AP730" s="200"/>
      <c r="AQ730" s="200"/>
      <c r="AR730" s="200"/>
      <c r="AS730" s="200"/>
      <c r="AT730" s="200"/>
      <c r="AU730" s="200"/>
      <c r="AV730" s="200"/>
      <c r="AW730" s="200"/>
      <c r="AX730" s="200"/>
      <c r="AY730" s="200"/>
      <c r="AZ730" s="200"/>
      <c r="BA730" s="200"/>
      <c r="BB730" s="200"/>
      <c r="BC730" s="200"/>
      <c r="BD730" s="200"/>
      <c r="BE730" s="200"/>
      <c r="BF730" s="200"/>
      <c r="BG730" s="200"/>
      <c r="BH730" s="200"/>
      <c r="BI730" s="200"/>
      <c r="BJ730" s="200"/>
      <c r="BK730" s="200"/>
      <c r="BL730" s="200"/>
      <c r="BM730" s="200"/>
      <c r="BN730" s="200"/>
      <c r="BO730" s="200"/>
      <c r="BP730" s="200"/>
      <c r="BQ730" s="200"/>
      <c r="BR730" s="200"/>
      <c r="BS730" s="200"/>
      <c r="BT730" s="200"/>
      <c r="BU730" s="200"/>
      <c r="BV730" s="200"/>
      <c r="BW730" s="200"/>
      <c r="BX730" s="200"/>
      <c r="BY730" s="298">
        <f>SUM(Q738:BX738)</f>
        <v>0</v>
      </c>
      <c r="BZ730" s="300">
        <f>SUM(Q739:BX739)</f>
        <v>0</v>
      </c>
      <c r="CA730" s="302">
        <f>IF($N730=0,0,IF($BY730&gt;=143*$H730,1,0))</f>
        <v>0</v>
      </c>
      <c r="CB730" s="302">
        <f>IF($BY730&gt;=215*$H730,0,(CEILING(215*$H730,1)-$BY730))</f>
        <v>0</v>
      </c>
    </row>
    <row r="731" spans="1:96" s="98" customFormat="1" ht="28.8" x14ac:dyDescent="0.3">
      <c r="A731" s="97"/>
      <c r="B731" s="119"/>
      <c r="C731" s="73"/>
      <c r="D731" s="73"/>
      <c r="E731" s="73"/>
      <c r="F731" s="73"/>
      <c r="G731" s="73"/>
      <c r="H731" s="73"/>
      <c r="I731" s="73"/>
      <c r="J731" s="73"/>
      <c r="K731" s="73"/>
      <c r="L731" s="58"/>
      <c r="M731" s="7"/>
      <c r="N731" s="160"/>
      <c r="P731" s="57" t="s">
        <v>140</v>
      </c>
      <c r="Q731" s="201"/>
      <c r="R731" s="201"/>
      <c r="S731" s="201"/>
      <c r="T731" s="201"/>
      <c r="U731" s="201"/>
      <c r="V731" s="201"/>
      <c r="W731" s="201"/>
      <c r="X731" s="201"/>
      <c r="Y731" s="201"/>
      <c r="Z731" s="201"/>
      <c r="AA731" s="201"/>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1"/>
      <c r="BC731" s="201"/>
      <c r="BD731" s="201"/>
      <c r="BE731" s="201"/>
      <c r="BF731" s="201"/>
      <c r="BG731" s="201"/>
      <c r="BH731" s="201"/>
      <c r="BI731" s="201"/>
      <c r="BJ731" s="201"/>
      <c r="BK731" s="201"/>
      <c r="BL731" s="201"/>
      <c r="BM731" s="201"/>
      <c r="BN731" s="201"/>
      <c r="BO731" s="201"/>
      <c r="BP731" s="201"/>
      <c r="BQ731" s="201"/>
      <c r="BR731" s="201"/>
      <c r="BS731" s="201"/>
      <c r="BT731" s="201"/>
      <c r="BU731" s="201"/>
      <c r="BV731" s="201"/>
      <c r="BW731" s="201"/>
      <c r="BX731" s="201"/>
      <c r="BY731" s="298"/>
      <c r="BZ731" s="300"/>
      <c r="CA731" s="302"/>
      <c r="CB731" s="302"/>
    </row>
    <row r="732" spans="1:96" s="98" customFormat="1" ht="14.4" hidden="1" customHeight="1" x14ac:dyDescent="0.3">
      <c r="A732" s="97"/>
      <c r="B732" s="119"/>
      <c r="C732" s="73"/>
      <c r="D732" s="73"/>
      <c r="E732" s="73"/>
      <c r="F732" s="73"/>
      <c r="G732" s="73"/>
      <c r="H732" s="73"/>
      <c r="I732" s="73"/>
      <c r="J732" s="73"/>
      <c r="K732" s="73"/>
      <c r="L732" s="58"/>
      <c r="M732" s="7"/>
      <c r="N732" s="160"/>
      <c r="P732" s="59" t="s">
        <v>141</v>
      </c>
      <c r="Q732" s="60">
        <f>IF(Q730&lt;&gt;0,1,0)</f>
        <v>0</v>
      </c>
      <c r="R732" s="60">
        <f t="shared" ref="R732" si="17120">IF(Q732&gt;0,Q732+1,IF(R730&lt;&gt;0,1,0))</f>
        <v>0</v>
      </c>
      <c r="S732" s="60">
        <f t="shared" ref="S732" si="17121">IF(R732&gt;0,R732+1,IF(S730&lt;&gt;0,1,0))</f>
        <v>0</v>
      </c>
      <c r="T732" s="60">
        <f t="shared" ref="T732" si="17122">IF(S732&gt;0,S732+1,IF(T730&lt;&gt;0,1,0))</f>
        <v>0</v>
      </c>
      <c r="U732" s="60">
        <f t="shared" ref="U732" si="17123">IF(T732&gt;0,T732+1,IF(U730&lt;&gt;0,1,0))</f>
        <v>0</v>
      </c>
      <c r="V732" s="60">
        <f t="shared" ref="V732" si="17124">IF(U732&gt;0,U732+1,IF(V730&lt;&gt;0,1,0))</f>
        <v>0</v>
      </c>
      <c r="W732" s="60">
        <f t="shared" ref="W732" si="17125">IF(V732&gt;0,V732+1,IF(W730&lt;&gt;0,1,0))</f>
        <v>0</v>
      </c>
      <c r="X732" s="60">
        <f t="shared" ref="X732" si="17126">IF(W732&gt;0,W732+1,IF(X730&lt;&gt;0,1,0))</f>
        <v>0</v>
      </c>
      <c r="Y732" s="60">
        <f t="shared" ref="Y732" si="17127">IF(X732&gt;0,X732+1,IF(Y730&lt;&gt;0,1,0))</f>
        <v>0</v>
      </c>
      <c r="Z732" s="60">
        <f t="shared" ref="Z732" si="17128">IF(Y732&gt;0,Y732+1,IF(Z730&lt;&gt;0,1,0))</f>
        <v>0</v>
      </c>
      <c r="AA732" s="60">
        <f t="shared" ref="AA732" si="17129">IF(Z732&gt;0,Z732+1,IF(AA730&lt;&gt;0,1,0))</f>
        <v>0</v>
      </c>
      <c r="AB732" s="60">
        <f t="shared" ref="AB732" si="17130">IF(AA732&gt;0,AA732+1,IF(AB730&lt;&gt;0,1,0))</f>
        <v>0</v>
      </c>
      <c r="AC732" s="60">
        <f t="shared" ref="AC732" si="17131">IF(AB732&gt;0,AB732+1,IF(AC730&lt;&gt;0,1,0))</f>
        <v>0</v>
      </c>
      <c r="AD732" s="60">
        <f t="shared" ref="AD732" si="17132">IF(AC732&gt;0,AC732+1,IF(AD730&lt;&gt;0,1,0))</f>
        <v>0</v>
      </c>
      <c r="AE732" s="60">
        <f t="shared" ref="AE732" si="17133">IF(AD732&gt;0,AD732+1,IF(AE730&lt;&gt;0,1,0))</f>
        <v>0</v>
      </c>
      <c r="AF732" s="60">
        <f t="shared" ref="AF732" si="17134">IF(AE732&gt;0,AE732+1,IF(AF730&lt;&gt;0,1,0))</f>
        <v>0</v>
      </c>
      <c r="AG732" s="60">
        <f t="shared" ref="AG732" si="17135">IF(AF732&gt;0,AF732+1,IF(AG730&lt;&gt;0,1,0))</f>
        <v>0</v>
      </c>
      <c r="AH732" s="60">
        <f t="shared" ref="AH732" si="17136">IF(AG732&gt;0,AG732+1,IF(AH730&lt;&gt;0,1,0))</f>
        <v>0</v>
      </c>
      <c r="AI732" s="60">
        <f t="shared" ref="AI732" si="17137">IF(AH732&gt;0,AH732+1,IF(AI730&lt;&gt;0,1,0))</f>
        <v>0</v>
      </c>
      <c r="AJ732" s="60">
        <f t="shared" ref="AJ732" si="17138">IF(AI732&gt;0,AI732+1,IF(AJ730&lt;&gt;0,1,0))</f>
        <v>0</v>
      </c>
      <c r="AK732" s="60">
        <f t="shared" ref="AK732" si="17139">IF(AJ732&gt;0,AJ732+1,IF(AK730&lt;&gt;0,1,0))</f>
        <v>0</v>
      </c>
      <c r="AL732" s="60">
        <f t="shared" ref="AL732" si="17140">IF(AK732&gt;0,AK732+1,IF(AL730&lt;&gt;0,1,0))</f>
        <v>0</v>
      </c>
      <c r="AM732" s="60">
        <f t="shared" ref="AM732" si="17141">IF(AL732&gt;0,AL732+1,IF(AM730&lt;&gt;0,1,0))</f>
        <v>0</v>
      </c>
      <c r="AN732" s="60">
        <f t="shared" ref="AN732" si="17142">IF(AM732&gt;0,AM732+1,IF(AN730&lt;&gt;0,1,0))</f>
        <v>0</v>
      </c>
      <c r="AO732" s="60">
        <f t="shared" ref="AO732" si="17143">IF(AN732&gt;0,AN732+1,IF(AO730&lt;&gt;0,1,0))</f>
        <v>0</v>
      </c>
      <c r="AP732" s="60">
        <f t="shared" ref="AP732" si="17144">IF(AO732&gt;0,AO732+1,IF(AP730&lt;&gt;0,1,0))</f>
        <v>0</v>
      </c>
      <c r="AQ732" s="60">
        <f t="shared" ref="AQ732" si="17145">IF(AP732&gt;0,AP732+1,IF(AQ730&lt;&gt;0,1,0))</f>
        <v>0</v>
      </c>
      <c r="AR732" s="60">
        <f t="shared" ref="AR732" si="17146">IF(AQ732&gt;0,AQ732+1,IF(AR730&lt;&gt;0,1,0))</f>
        <v>0</v>
      </c>
      <c r="AS732" s="60">
        <f t="shared" ref="AS732" si="17147">IF(AR732&gt;0,AR732+1,IF(AS730&lt;&gt;0,1,0))</f>
        <v>0</v>
      </c>
      <c r="AT732" s="60">
        <f t="shared" ref="AT732" si="17148">IF(AS732&gt;0,AS732+1,IF(AT730&lt;&gt;0,1,0))</f>
        <v>0</v>
      </c>
      <c r="AU732" s="60">
        <f t="shared" ref="AU732" si="17149">IF(AT732&gt;0,AT732+1,IF(AU730&lt;&gt;0,1,0))</f>
        <v>0</v>
      </c>
      <c r="AV732" s="60">
        <f t="shared" ref="AV732" si="17150">IF(AU732&gt;0,AU732+1,IF(AV730&lt;&gt;0,1,0))</f>
        <v>0</v>
      </c>
      <c r="AW732" s="60">
        <f t="shared" ref="AW732" si="17151">IF(AV732&gt;0,AV732+1,IF(AW730&lt;&gt;0,1,0))</f>
        <v>0</v>
      </c>
      <c r="AX732" s="60">
        <f t="shared" ref="AX732" si="17152">IF(AW732&gt;0,AW732+1,IF(AX730&lt;&gt;0,1,0))</f>
        <v>0</v>
      </c>
      <c r="AY732" s="60">
        <f t="shared" ref="AY732" si="17153">IF(AX732&gt;0,AX732+1,IF(AY730&lt;&gt;0,1,0))</f>
        <v>0</v>
      </c>
      <c r="AZ732" s="60">
        <f t="shared" ref="AZ732" si="17154">IF(AY732&gt;0,AY732+1,IF(AZ730&lt;&gt;0,1,0))</f>
        <v>0</v>
      </c>
      <c r="BA732" s="60">
        <f t="shared" ref="BA732" si="17155">IF(AZ732&gt;0,AZ732+1,IF(BA730&lt;&gt;0,1,0))</f>
        <v>0</v>
      </c>
      <c r="BB732" s="60">
        <f t="shared" ref="BB732" si="17156">IF(BA732&gt;0,BA732+1,IF(BB730&lt;&gt;0,1,0))</f>
        <v>0</v>
      </c>
      <c r="BC732" s="60">
        <f t="shared" ref="BC732" si="17157">IF(BB732&gt;0,BB732+1,IF(BC730&lt;&gt;0,1,0))</f>
        <v>0</v>
      </c>
      <c r="BD732" s="60">
        <f t="shared" ref="BD732" si="17158">IF(BC732&gt;0,BC732+1,IF(BD730&lt;&gt;0,1,0))</f>
        <v>0</v>
      </c>
      <c r="BE732" s="60">
        <f t="shared" ref="BE732" si="17159">IF(BD732&gt;0,BD732+1,IF(BE730&lt;&gt;0,1,0))</f>
        <v>0</v>
      </c>
      <c r="BF732" s="60">
        <f t="shared" ref="BF732" si="17160">IF(BE732&gt;0,BE732+1,IF(BF730&lt;&gt;0,1,0))</f>
        <v>0</v>
      </c>
      <c r="BG732" s="60">
        <f t="shared" ref="BG732" si="17161">IF(BF732&gt;0,BF732+1,IF(BG730&lt;&gt;0,1,0))</f>
        <v>0</v>
      </c>
      <c r="BH732" s="60">
        <f t="shared" ref="BH732" si="17162">IF(BG732&gt;0,BG732+1,IF(BH730&lt;&gt;0,1,0))</f>
        <v>0</v>
      </c>
      <c r="BI732" s="60">
        <f t="shared" ref="BI732" si="17163">IF(BH732&gt;0,BH732+1,IF(BI730&lt;&gt;0,1,0))</f>
        <v>0</v>
      </c>
      <c r="BJ732" s="60">
        <f t="shared" ref="BJ732" si="17164">IF(BI732&gt;0,BI732+1,IF(BJ730&lt;&gt;0,1,0))</f>
        <v>0</v>
      </c>
      <c r="BK732" s="60">
        <f t="shared" ref="BK732" si="17165">IF(BJ732&gt;0,BJ732+1,IF(BK730&lt;&gt;0,1,0))</f>
        <v>0</v>
      </c>
      <c r="BL732" s="60">
        <f t="shared" ref="BL732" si="17166">IF(BK732&gt;0,BK732+1,IF(BL730&lt;&gt;0,1,0))</f>
        <v>0</v>
      </c>
      <c r="BM732" s="60">
        <f t="shared" ref="BM732" si="17167">IF(BL732&gt;0,BL732+1,IF(BM730&lt;&gt;0,1,0))</f>
        <v>0</v>
      </c>
      <c r="BN732" s="60">
        <f t="shared" ref="BN732" si="17168">IF(BM732&gt;0,BM732+1,IF(BN730&lt;&gt;0,1,0))</f>
        <v>0</v>
      </c>
      <c r="BO732" s="60">
        <f t="shared" ref="BO732" si="17169">IF(BN732&gt;0,BN732+1,IF(BO730&lt;&gt;0,1,0))</f>
        <v>0</v>
      </c>
      <c r="BP732" s="60">
        <f t="shared" ref="BP732" si="17170">IF(BO732&gt;0,BO732+1,IF(BP730&lt;&gt;0,1,0))</f>
        <v>0</v>
      </c>
      <c r="BQ732" s="60">
        <f t="shared" ref="BQ732" si="17171">IF(BP732&gt;0,BP732+1,IF(BQ730&lt;&gt;0,1,0))</f>
        <v>0</v>
      </c>
      <c r="BR732" s="60">
        <f t="shared" ref="BR732" si="17172">IF(BQ732&gt;0,BQ732+1,IF(BR730&lt;&gt;0,1,0))</f>
        <v>0</v>
      </c>
      <c r="BS732" s="60">
        <f t="shared" ref="BS732" si="17173">IF(BR732&gt;0,BR732+1,IF(BS730&lt;&gt;0,1,0))</f>
        <v>0</v>
      </c>
      <c r="BT732" s="60">
        <f t="shared" ref="BT732" si="17174">IF(BS732&gt;0,BS732+1,IF(BT730&lt;&gt;0,1,0))</f>
        <v>0</v>
      </c>
      <c r="BU732" s="60">
        <f t="shared" ref="BU732" si="17175">IF(BT732&gt;0,BT732+1,IF(BU730&lt;&gt;0,1,0))</f>
        <v>0</v>
      </c>
      <c r="BV732" s="60">
        <f t="shared" ref="BV732" si="17176">IF(BU732&gt;0,BU732+1,IF(BV730&lt;&gt;0,1,0))</f>
        <v>0</v>
      </c>
      <c r="BW732" s="60">
        <f t="shared" ref="BW732" si="17177">IF(BV732&gt;0,BV732+1,IF(BW730&lt;&gt;0,1,0))</f>
        <v>0</v>
      </c>
      <c r="BX732" s="60">
        <f t="shared" ref="BX732" si="17178">IF(BW732&gt;0,BW732+1,IF(BX730&lt;&gt;0,1,0))</f>
        <v>0</v>
      </c>
      <c r="BY732" s="298"/>
      <c r="BZ732" s="300"/>
      <c r="CA732" s="302"/>
      <c r="CB732" s="302"/>
    </row>
    <row r="733" spans="1:96" s="98" customFormat="1" ht="14.4" hidden="1" customHeight="1" x14ac:dyDescent="0.3">
      <c r="A733" s="97"/>
      <c r="B733" s="119"/>
      <c r="C733" s="73"/>
      <c r="D733" s="73"/>
      <c r="E733" s="73"/>
      <c r="F733" s="73"/>
      <c r="G733" s="73"/>
      <c r="H733" s="73"/>
      <c r="I733" s="73"/>
      <c r="J733" s="73"/>
      <c r="K733" s="73"/>
      <c r="L733" s="58"/>
      <c r="M733" s="7"/>
      <c r="N733" s="160"/>
      <c r="P733" s="59" t="s">
        <v>142</v>
      </c>
      <c r="Q733" s="60">
        <f>Q732</f>
        <v>0</v>
      </c>
      <c r="R733" s="60">
        <f>IF(R732=0,0,IF(OR(Q733=0,Q733=12),1,Q733+1))</f>
        <v>0</v>
      </c>
      <c r="S733" s="60">
        <f t="shared" ref="S733" si="17179">IF(S732=0,0,IF(OR(R733=0,R733=12),1,R733+1))</f>
        <v>0</v>
      </c>
      <c r="T733" s="60">
        <f t="shared" ref="T733" si="17180">IF(T732=0,0,IF(OR(S733=0,S733=12),1,S733+1))</f>
        <v>0</v>
      </c>
      <c r="U733" s="60">
        <f t="shared" ref="U733" si="17181">IF(U732=0,0,IF(OR(T733=0,T733=12),1,T733+1))</f>
        <v>0</v>
      </c>
      <c r="V733" s="60">
        <f t="shared" ref="V733" si="17182">IF(V732=0,0,IF(OR(U733=0,U733=12),1,U733+1))</f>
        <v>0</v>
      </c>
      <c r="W733" s="60">
        <f t="shared" ref="W733" si="17183">IF(W732=0,0,IF(OR(V733=0,V733=12),1,V733+1))</f>
        <v>0</v>
      </c>
      <c r="X733" s="60">
        <f t="shared" ref="X733" si="17184">IF(X732=0,0,IF(OR(W733=0,W733=12),1,W733+1))</f>
        <v>0</v>
      </c>
      <c r="Y733" s="60">
        <f t="shared" ref="Y733" si="17185">IF(Y732=0,0,IF(OR(X733=0,X733=12),1,X733+1))</f>
        <v>0</v>
      </c>
      <c r="Z733" s="60">
        <f t="shared" ref="Z733" si="17186">IF(Z732=0,0,IF(OR(Y733=0,Y733=12),1,Y733+1))</f>
        <v>0</v>
      </c>
      <c r="AA733" s="60">
        <f t="shared" ref="AA733" si="17187">IF(AA732=0,0,IF(OR(Z733=0,Z733=12),1,Z733+1))</f>
        <v>0</v>
      </c>
      <c r="AB733" s="60">
        <f t="shared" ref="AB733" si="17188">IF(AB732=0,0,IF(OR(AA733=0,AA733=12),1,AA733+1))</f>
        <v>0</v>
      </c>
      <c r="AC733" s="60">
        <f t="shared" ref="AC733" si="17189">IF(AC732=0,0,IF(OR(AB733=0,AB733=12),1,AB733+1))</f>
        <v>0</v>
      </c>
      <c r="AD733" s="60">
        <f t="shared" ref="AD733" si="17190">IF(AD732=0,0,IF(OR(AC733=0,AC733=12),1,AC733+1))</f>
        <v>0</v>
      </c>
      <c r="AE733" s="60">
        <f t="shared" ref="AE733" si="17191">IF(AE732=0,0,IF(OR(AD733=0,AD733=12),1,AD733+1))</f>
        <v>0</v>
      </c>
      <c r="AF733" s="60">
        <f t="shared" ref="AF733" si="17192">IF(AF732=0,0,IF(OR(AE733=0,AE733=12),1,AE733+1))</f>
        <v>0</v>
      </c>
      <c r="AG733" s="60">
        <f t="shared" ref="AG733" si="17193">IF(AG732=0,0,IF(OR(AF733=0,AF733=12),1,AF733+1))</f>
        <v>0</v>
      </c>
      <c r="AH733" s="60">
        <f t="shared" ref="AH733" si="17194">IF(AH732=0,0,IF(OR(AG733=0,AG733=12),1,AG733+1))</f>
        <v>0</v>
      </c>
      <c r="AI733" s="60">
        <f t="shared" ref="AI733" si="17195">IF(AI732=0,0,IF(OR(AH733=0,AH733=12),1,AH733+1))</f>
        <v>0</v>
      </c>
      <c r="AJ733" s="60">
        <f t="shared" ref="AJ733" si="17196">IF(AJ732=0,0,IF(OR(AI733=0,AI733=12),1,AI733+1))</f>
        <v>0</v>
      </c>
      <c r="AK733" s="60">
        <f t="shared" ref="AK733" si="17197">IF(AK732=0,0,IF(OR(AJ733=0,AJ733=12),1,AJ733+1))</f>
        <v>0</v>
      </c>
      <c r="AL733" s="60">
        <f t="shared" ref="AL733" si="17198">IF(AL732=0,0,IF(OR(AK733=0,AK733=12),1,AK733+1))</f>
        <v>0</v>
      </c>
      <c r="AM733" s="60">
        <f t="shared" ref="AM733" si="17199">IF(AM732=0,0,IF(OR(AL733=0,AL733=12),1,AL733+1))</f>
        <v>0</v>
      </c>
      <c r="AN733" s="60">
        <f t="shared" ref="AN733" si="17200">IF(AN732=0,0,IF(OR(AM733=0,AM733=12),1,AM733+1))</f>
        <v>0</v>
      </c>
      <c r="AO733" s="60">
        <f t="shared" ref="AO733" si="17201">IF(AO732=0,0,IF(OR(AN733=0,AN733=12),1,AN733+1))</f>
        <v>0</v>
      </c>
      <c r="AP733" s="60">
        <f t="shared" ref="AP733" si="17202">IF(AP732=0,0,IF(OR(AO733=0,AO733=12),1,AO733+1))</f>
        <v>0</v>
      </c>
      <c r="AQ733" s="60">
        <f t="shared" ref="AQ733" si="17203">IF(AQ732=0,0,IF(OR(AP733=0,AP733=12),1,AP733+1))</f>
        <v>0</v>
      </c>
      <c r="AR733" s="60">
        <f t="shared" ref="AR733" si="17204">IF(AR732=0,0,IF(OR(AQ733=0,AQ733=12),1,AQ733+1))</f>
        <v>0</v>
      </c>
      <c r="AS733" s="60">
        <f t="shared" ref="AS733" si="17205">IF(AS732=0,0,IF(OR(AR733=0,AR733=12),1,AR733+1))</f>
        <v>0</v>
      </c>
      <c r="AT733" s="60">
        <f t="shared" ref="AT733" si="17206">IF(AT732=0,0,IF(OR(AS733=0,AS733=12),1,AS733+1))</f>
        <v>0</v>
      </c>
      <c r="AU733" s="60">
        <f t="shared" ref="AU733" si="17207">IF(AU732=0,0,IF(OR(AT733=0,AT733=12),1,AT733+1))</f>
        <v>0</v>
      </c>
      <c r="AV733" s="60">
        <f t="shared" ref="AV733" si="17208">IF(AV732=0,0,IF(OR(AU733=0,AU733=12),1,AU733+1))</f>
        <v>0</v>
      </c>
      <c r="AW733" s="60">
        <f t="shared" ref="AW733" si="17209">IF(AW732=0,0,IF(OR(AV733=0,AV733=12),1,AV733+1))</f>
        <v>0</v>
      </c>
      <c r="AX733" s="60">
        <f t="shared" ref="AX733" si="17210">IF(AX732=0,0,IF(OR(AW733=0,AW733=12),1,AW733+1))</f>
        <v>0</v>
      </c>
      <c r="AY733" s="60">
        <f t="shared" ref="AY733" si="17211">IF(AY732=0,0,IF(OR(AX733=0,AX733=12),1,AX733+1))</f>
        <v>0</v>
      </c>
      <c r="AZ733" s="60">
        <f t="shared" ref="AZ733" si="17212">IF(AZ732=0,0,IF(OR(AY733=0,AY733=12),1,AY733+1))</f>
        <v>0</v>
      </c>
      <c r="BA733" s="60">
        <f t="shared" ref="BA733" si="17213">IF(BA732=0,0,IF(OR(AZ733=0,AZ733=12),1,AZ733+1))</f>
        <v>0</v>
      </c>
      <c r="BB733" s="60">
        <f t="shared" ref="BB733" si="17214">IF(BB732=0,0,IF(OR(BA733=0,BA733=12),1,BA733+1))</f>
        <v>0</v>
      </c>
      <c r="BC733" s="60">
        <f t="shared" ref="BC733" si="17215">IF(BC732=0,0,IF(OR(BB733=0,BB733=12),1,BB733+1))</f>
        <v>0</v>
      </c>
      <c r="BD733" s="60">
        <f t="shared" ref="BD733" si="17216">IF(BD732=0,0,IF(OR(BC733=0,BC733=12),1,BC733+1))</f>
        <v>0</v>
      </c>
      <c r="BE733" s="60">
        <f t="shared" ref="BE733" si="17217">IF(BE732=0,0,IF(OR(BD733=0,BD733=12),1,BD733+1))</f>
        <v>0</v>
      </c>
      <c r="BF733" s="60">
        <f t="shared" ref="BF733" si="17218">IF(BF732=0,0,IF(OR(BE733=0,BE733=12),1,BE733+1))</f>
        <v>0</v>
      </c>
      <c r="BG733" s="60">
        <f t="shared" ref="BG733" si="17219">IF(BG732=0,0,IF(OR(BF733=0,BF733=12),1,BF733+1))</f>
        <v>0</v>
      </c>
      <c r="BH733" s="60">
        <f t="shared" ref="BH733" si="17220">IF(BH732=0,0,IF(OR(BG733=0,BG733=12),1,BG733+1))</f>
        <v>0</v>
      </c>
      <c r="BI733" s="60">
        <f t="shared" ref="BI733" si="17221">IF(BI732=0,0,IF(OR(BH733=0,BH733=12),1,BH733+1))</f>
        <v>0</v>
      </c>
      <c r="BJ733" s="60">
        <f t="shared" ref="BJ733" si="17222">IF(BJ732=0,0,IF(OR(BI733=0,BI733=12),1,BI733+1))</f>
        <v>0</v>
      </c>
      <c r="BK733" s="60">
        <f t="shared" ref="BK733" si="17223">IF(BK732=0,0,IF(OR(BJ733=0,BJ733=12),1,BJ733+1))</f>
        <v>0</v>
      </c>
      <c r="BL733" s="60">
        <f t="shared" ref="BL733" si="17224">IF(BL732=0,0,IF(OR(BK733=0,BK733=12),1,BK733+1))</f>
        <v>0</v>
      </c>
      <c r="BM733" s="60">
        <f t="shared" ref="BM733" si="17225">IF(BM732=0,0,IF(OR(BL733=0,BL733=12),1,BL733+1))</f>
        <v>0</v>
      </c>
      <c r="BN733" s="60">
        <f t="shared" ref="BN733" si="17226">IF(BN732=0,0,IF(OR(BM733=0,BM733=12),1,BM733+1))</f>
        <v>0</v>
      </c>
      <c r="BO733" s="60">
        <f t="shared" ref="BO733" si="17227">IF(BO732=0,0,IF(OR(BN733=0,BN733=12),1,BN733+1))</f>
        <v>0</v>
      </c>
      <c r="BP733" s="60">
        <f t="shared" ref="BP733" si="17228">IF(BP732=0,0,IF(OR(BO733=0,BO733=12),1,BO733+1))</f>
        <v>0</v>
      </c>
      <c r="BQ733" s="60">
        <f t="shared" ref="BQ733" si="17229">IF(BQ732=0,0,IF(OR(BP733=0,BP733=12),1,BP733+1))</f>
        <v>0</v>
      </c>
      <c r="BR733" s="60">
        <f t="shared" ref="BR733" si="17230">IF(BR732=0,0,IF(OR(BQ733=0,BQ733=12),1,BQ733+1))</f>
        <v>0</v>
      </c>
      <c r="BS733" s="60">
        <f t="shared" ref="BS733" si="17231">IF(BS732=0,0,IF(OR(BR733=0,BR733=12),1,BR733+1))</f>
        <v>0</v>
      </c>
      <c r="BT733" s="60">
        <f t="shared" ref="BT733" si="17232">IF(BT732=0,0,IF(OR(BS733=0,BS733=12),1,BS733+1))</f>
        <v>0</v>
      </c>
      <c r="BU733" s="60">
        <f t="shared" ref="BU733" si="17233">IF(BU732=0,0,IF(OR(BT733=0,BT733=12),1,BT733+1))</f>
        <v>0</v>
      </c>
      <c r="BV733" s="60">
        <f t="shared" ref="BV733" si="17234">IF(BV732=0,0,IF(OR(BU733=0,BU733=12),1,BU733+1))</f>
        <v>0</v>
      </c>
      <c r="BW733" s="60">
        <f t="shared" ref="BW733" si="17235">IF(BW732=0,0,IF(OR(BV733=0,BV733=12),1,BV733+1))</f>
        <v>0</v>
      </c>
      <c r="BX733" s="60">
        <f t="shared" ref="BX733" si="17236">IF(BX732=0,0,IF(OR(BW733=0,BW733=12),1,BW733+1))</f>
        <v>0</v>
      </c>
      <c r="BY733" s="298"/>
      <c r="BZ733" s="300"/>
      <c r="CA733" s="302"/>
      <c r="CB733" s="302"/>
    </row>
    <row r="734" spans="1:96" s="98" customFormat="1" ht="43.2" x14ac:dyDescent="0.3">
      <c r="A734" s="97"/>
      <c r="B734" s="119"/>
      <c r="C734" s="73"/>
      <c r="D734" s="73"/>
      <c r="E734" s="73"/>
      <c r="F734" s="73"/>
      <c r="G734" s="73"/>
      <c r="H734" s="73"/>
      <c r="I734" s="73"/>
      <c r="J734" s="73"/>
      <c r="K734" s="73"/>
      <c r="L734" s="58"/>
      <c r="M734" s="7"/>
      <c r="N734" s="160"/>
      <c r="P734" s="57" t="s">
        <v>221</v>
      </c>
      <c r="Q734" s="62">
        <f>IF(Q733&gt;0,IF(Q737&gt;$K730,$K730,Q737),0)</f>
        <v>0</v>
      </c>
      <c r="R734" s="62">
        <f>IF(R733&gt;0,IF((SUMIFS($Q736:Q736,$Q733:Q733,12)+IF(Q733=12,0,Q734)+R737)&gt;=$K730,$K730-FLOOR(SUMIFS($Q736:Q736,$Q733:Q733,12),1),IF(R733=1,R737,R737+Q734)),0)</f>
        <v>0</v>
      </c>
      <c r="S734" s="62">
        <f>IF(S733&gt;0,IF((SUMIFS($Q736:R736,$Q733:R733,12)+IF(R733=12,0,R734)+S737)&gt;=$K730,$K730-FLOOR(SUMIFS($Q736:R736,$Q733:R733,12),1),IF(S733=1,S737,S737+R734)),0)</f>
        <v>0</v>
      </c>
      <c r="T734" s="62">
        <f>IF(T733&gt;0,IF((SUMIFS($Q736:S736,$Q733:S733,12)+IF(S733=12,0,S734)+T737)&gt;=$K730,$K730-FLOOR(SUMIFS($Q736:S736,$Q733:S733,12),1),IF(T733=1,T737,T737+S734)),0)</f>
        <v>0</v>
      </c>
      <c r="U734" s="62">
        <f>IF(U733&gt;0,IF((SUMIFS($Q736:T736,$Q733:T733,12)+IF(T733=12,0,T734)+U737)&gt;=$K730,$K730-FLOOR(SUMIFS($Q736:T736,$Q733:T733,12),1),IF(U733=1,U737,U737+T734)),0)</f>
        <v>0</v>
      </c>
      <c r="V734" s="62">
        <f>IF(V733&gt;0,IF((SUMIFS($Q736:U736,$Q733:U733,12)+IF(U733=12,0,U734)+V737)&gt;=$K730,$K730-FLOOR(SUMIFS($Q736:U736,$Q733:U733,12),1),IF(V733=1,V737,V737+U734)),0)</f>
        <v>0</v>
      </c>
      <c r="W734" s="62">
        <f>IF(W733&gt;0,IF((SUMIFS($Q736:V736,$Q733:V733,12)+IF(V733=12,0,V734)+W737)&gt;=$K730,$K730-FLOOR(SUMIFS($Q736:V736,$Q733:V733,12),1),IF(W733=1,W737,W737+V734)),0)</f>
        <v>0</v>
      </c>
      <c r="X734" s="62">
        <f>IF(X733&gt;0,IF((SUMIFS($Q736:W736,$Q733:W733,12)+IF(W733=12,0,W734)+X737)&gt;=$K730,$K730-FLOOR(SUMIFS($Q736:W736,$Q733:W733,12),1),IF(X733=1,X737,X737+W734)),0)</f>
        <v>0</v>
      </c>
      <c r="Y734" s="62">
        <f>IF(Y733&gt;0,IF((SUMIFS($Q736:X736,$Q733:X733,12)+IF(X733=12,0,X734)+Y737)&gt;=$K730,$K730-FLOOR(SUMIFS($Q736:X736,$Q733:X733,12),1),IF(Y733=1,Y737,Y737+X734)),0)</f>
        <v>0</v>
      </c>
      <c r="Z734" s="62">
        <f>IF(Z733&gt;0,IF((SUMIFS($Q736:Y736,$Q733:Y733,12)+IF(Y733=12,0,Y734)+Z737)&gt;=$K730,$K730-FLOOR(SUMIFS($Q736:Y736,$Q733:Y733,12),1),IF(Z733=1,Z737,Z737+Y734)),0)</f>
        <v>0</v>
      </c>
      <c r="AA734" s="62">
        <f>IF(AA733&gt;0,IF((SUMIFS($Q736:Z736,$Q733:Z733,12)+IF(Z733=12,0,Z734)+AA737)&gt;=$K730,$K730-FLOOR(SUMIFS($Q736:Z736,$Q733:Z733,12),1),IF(AA733=1,AA737,AA737+Z734)),0)</f>
        <v>0</v>
      </c>
      <c r="AB734" s="62">
        <f>IF(AB733&gt;0,IF((SUMIFS($Q736:AA736,$Q733:AA733,12)+IF(AA733=12,0,AA734)+AB737)&gt;=$K730,$K730-FLOOR(SUMIFS($Q736:AA736,$Q733:AA733,12),1),IF(AB733=1,AB737,AB737+AA734)),0)</f>
        <v>0</v>
      </c>
      <c r="AC734" s="62">
        <f>IF(AC733&gt;0,IF((SUMIFS($Q736:AB736,$Q733:AB733,12)+IF(AB733=12,0,AB734)+AC737)&gt;=$K730,$K730-FLOOR(SUMIFS($Q736:AB736,$Q733:AB733,12),1),IF(AC733=1,AC737,AC737+AB734)),0)</f>
        <v>0</v>
      </c>
      <c r="AD734" s="62">
        <f>IF(AD733&gt;0,IF((SUMIFS($Q736:AC736,$Q733:AC733,12)+IF(AC733=12,0,AC734)+AD737)&gt;=$K730,$K730-FLOOR(SUMIFS($Q736:AC736,$Q733:AC733,12),1),IF(AD733=1,AD737,AD737+AC734)),0)</f>
        <v>0</v>
      </c>
      <c r="AE734" s="62">
        <f>IF(AE733&gt;0,IF((SUMIFS($Q736:AD736,$Q733:AD733,12)+IF(AD733=12,0,AD734)+AE737)&gt;=$K730,$K730-FLOOR(SUMIFS($Q736:AD736,$Q733:AD733,12),1),IF(AE733=1,AE737,AE737+AD734)),0)</f>
        <v>0</v>
      </c>
      <c r="AF734" s="62">
        <f>IF(AF733&gt;0,IF((SUMIFS($Q736:AE736,$Q733:AE733,12)+IF(AE733=12,0,AE734)+AF737)&gt;=$K730,$K730-FLOOR(SUMIFS($Q736:AE736,$Q733:AE733,12),1),IF(AF733=1,AF737,AF737+AE734)),0)</f>
        <v>0</v>
      </c>
      <c r="AG734" s="62">
        <f>IF(AG733&gt;0,IF((SUMIFS($Q736:AF736,$Q733:AF733,12)+IF(AF733=12,0,AF734)+AG737)&gt;=$K730,$K730-FLOOR(SUMIFS($Q736:AF736,$Q733:AF733,12),1),IF(AG733=1,AG737,AG737+AF734)),0)</f>
        <v>0</v>
      </c>
      <c r="AH734" s="62">
        <f>IF(AH733&gt;0,IF((SUMIFS($Q736:AG736,$Q733:AG733,12)+IF(AG733=12,0,AG734)+AH737)&gt;=$K730,$K730-FLOOR(SUMIFS($Q736:AG736,$Q733:AG733,12),1),IF(AH733=1,AH737,AH737+AG734)),0)</f>
        <v>0</v>
      </c>
      <c r="AI734" s="62">
        <f>IF(AI733&gt;0,IF((SUMIFS($Q736:AH736,$Q733:AH733,12)+IF(AH733=12,0,AH734)+AI737)&gt;=$K730,$K730-FLOOR(SUMIFS($Q736:AH736,$Q733:AH733,12),1),IF(AI733=1,AI737,AI737+AH734)),0)</f>
        <v>0</v>
      </c>
      <c r="AJ734" s="62">
        <f>IF(AJ733&gt;0,IF((SUMIFS($Q736:AI736,$Q733:AI733,12)+IF(AI733=12,0,AI734)+AJ737)&gt;=$K730,$K730-FLOOR(SUMIFS($Q736:AI736,$Q733:AI733,12),1),IF(AJ733=1,AJ737,AJ737+AI734)),0)</f>
        <v>0</v>
      </c>
      <c r="AK734" s="62">
        <f>IF(AK733&gt;0,IF((SUMIFS($Q736:AJ736,$Q733:AJ733,12)+IF(AJ733=12,0,AJ734)+AK737)&gt;=$K730,$K730-FLOOR(SUMIFS($Q736:AJ736,$Q733:AJ733,12),1),IF(AK733=1,AK737,AK737+AJ734)),0)</f>
        <v>0</v>
      </c>
      <c r="AL734" s="62">
        <f>IF(AL733&gt;0,IF((SUMIFS($Q736:AK736,$Q733:AK733,12)+IF(AK733=12,0,AK734)+AL737)&gt;=$K730,$K730-FLOOR(SUMIFS($Q736:AK736,$Q733:AK733,12),1),IF(AL733=1,AL737,AL737+AK734)),0)</f>
        <v>0</v>
      </c>
      <c r="AM734" s="62">
        <f>IF(AM733&gt;0,IF((SUMIFS($Q736:AL736,$Q733:AL733,12)+IF(AL733=12,0,AL734)+AM737)&gt;=$K730,$K730-FLOOR(SUMIFS($Q736:AL736,$Q733:AL733,12),1),IF(AM733=1,AM737,AM737+AL734)),0)</f>
        <v>0</v>
      </c>
      <c r="AN734" s="62">
        <f>IF(AN733&gt;0,IF((SUMIFS($Q736:AM736,$Q733:AM733,12)+IF(AM733=12,0,AM734)+AN737)&gt;=$K730,$K730-FLOOR(SUMIFS($Q736:AM736,$Q733:AM733,12),1),IF(AN733=1,AN737,AN737+AM734)),0)</f>
        <v>0</v>
      </c>
      <c r="AO734" s="62">
        <f>IF(AO733&gt;0,IF((SUMIFS($Q736:AN736,$Q733:AN733,12)+IF(AN733=12,0,AN734)+AO737)&gt;=$K730,$K730-FLOOR(SUMIFS($Q736:AN736,$Q733:AN733,12),1),IF(AO733=1,AO737,AO737+AN734)),0)</f>
        <v>0</v>
      </c>
      <c r="AP734" s="62">
        <f>IF(AP733&gt;0,IF((SUMIFS($Q736:AO736,$Q733:AO733,12)+IF(AO733=12,0,AO734)+AP737)&gt;=$K730,$K730-FLOOR(SUMIFS($Q736:AO736,$Q733:AO733,12),1),IF(AP733=1,AP737,AP737+AO734)),0)</f>
        <v>0</v>
      </c>
      <c r="AQ734" s="62">
        <f>IF(AQ733&gt;0,IF((SUMIFS($Q736:AP736,$Q733:AP733,12)+IF(AP733=12,0,AP734)+AQ737)&gt;=$K730,$K730-FLOOR(SUMIFS($Q736:AP736,$Q733:AP733,12),1),IF(AQ733=1,AQ737,AQ737+AP734)),0)</f>
        <v>0</v>
      </c>
      <c r="AR734" s="62">
        <f>IF(AR733&gt;0,IF((SUMIFS($Q736:AQ736,$Q733:AQ733,12)+IF(AQ733=12,0,AQ734)+AR737)&gt;=$K730,$K730-FLOOR(SUMIFS($Q736:AQ736,$Q733:AQ733,12),1),IF(AR733=1,AR737,AR737+AQ734)),0)</f>
        <v>0</v>
      </c>
      <c r="AS734" s="62">
        <f>IF(AS733&gt;0,IF((SUMIFS($Q736:AR736,$Q733:AR733,12)+IF(AR733=12,0,AR734)+AS737)&gt;=$K730,$K730-FLOOR(SUMIFS($Q736:AR736,$Q733:AR733,12),1),IF(AS733=1,AS737,AS737+AR734)),0)</f>
        <v>0</v>
      </c>
      <c r="AT734" s="62">
        <f>IF(AT733&gt;0,IF((SUMIFS($Q736:AS736,$Q733:AS733,12)+IF(AS733=12,0,AS734)+AT737)&gt;=$K730,$K730-FLOOR(SUMIFS($Q736:AS736,$Q733:AS733,12),1),IF(AT733=1,AT737,AT737+AS734)),0)</f>
        <v>0</v>
      </c>
      <c r="AU734" s="62">
        <f>IF(AU733&gt;0,IF((SUMIFS($Q736:AT736,$Q733:AT733,12)+IF(AT733=12,0,AT734)+AU737)&gt;=$K730,$K730-FLOOR(SUMIFS($Q736:AT736,$Q733:AT733,12),1),IF(AU733=1,AU737,AU737+AT734)),0)</f>
        <v>0</v>
      </c>
      <c r="AV734" s="62">
        <f>IF(AV733&gt;0,IF((SUMIFS($Q736:AU736,$Q733:AU733,12)+IF(AU733=12,0,AU734)+AV737)&gt;=$K730,$K730-FLOOR(SUMIFS($Q736:AU736,$Q733:AU733,12),1),IF(AV733=1,AV737,AV737+AU734)),0)</f>
        <v>0</v>
      </c>
      <c r="AW734" s="62">
        <f>IF(AW733&gt;0,IF((SUMIFS($Q736:AV736,$Q733:AV733,12)+IF(AV733=12,0,AV734)+AW737)&gt;=$K730,$K730-FLOOR(SUMIFS($Q736:AV736,$Q733:AV733,12),1),IF(AW733=1,AW737,AW737+AV734)),0)</f>
        <v>0</v>
      </c>
      <c r="AX734" s="62">
        <f>IF(AX733&gt;0,IF((SUMIFS($Q736:AW736,$Q733:AW733,12)+IF(AW733=12,0,AW734)+AX737)&gt;=$K730,$K730-FLOOR(SUMIFS($Q736:AW736,$Q733:AW733,12),1),IF(AX733=1,AX737,AX737+AW734)),0)</f>
        <v>0</v>
      </c>
      <c r="AY734" s="62">
        <f>IF(AY733&gt;0,IF((SUMIFS($Q736:AX736,$Q733:AX733,12)+IF(AX733=12,0,AX734)+AY737)&gt;=$K730,$K730-FLOOR(SUMIFS($Q736:AX736,$Q733:AX733,12),1),IF(AY733=1,AY737,AY737+AX734)),0)</f>
        <v>0</v>
      </c>
      <c r="AZ734" s="62">
        <f>IF(AZ733&gt;0,IF((SUMIFS($Q736:AY736,$Q733:AY733,12)+IF(AY733=12,0,AY734)+AZ737)&gt;=$K730,$K730-FLOOR(SUMIFS($Q736:AY736,$Q733:AY733,12),1),IF(AZ733=1,AZ737,AZ737+AY734)),0)</f>
        <v>0</v>
      </c>
      <c r="BA734" s="62">
        <f>IF(BA733&gt;0,IF((SUMIFS($Q736:AZ736,$Q733:AZ733,12)+IF(AZ733=12,0,AZ734)+BA737)&gt;=$K730,$K730-FLOOR(SUMIFS($Q736:AZ736,$Q733:AZ733,12),1),IF(BA733=1,BA737,BA737+AZ734)),0)</f>
        <v>0</v>
      </c>
      <c r="BB734" s="62">
        <f>IF(BB733&gt;0,IF((SUMIFS($Q736:BA736,$Q733:BA733,12)+IF(BA733=12,0,BA734)+BB737)&gt;=$K730,$K730-FLOOR(SUMIFS($Q736:BA736,$Q733:BA733,12),1),IF(BB733=1,BB737,BB737+BA734)),0)</f>
        <v>0</v>
      </c>
      <c r="BC734" s="62">
        <f>IF(BC733&gt;0,IF((SUMIFS($Q736:BB736,$Q733:BB733,12)+IF(BB733=12,0,BB734)+BC737)&gt;=$K730,$K730-FLOOR(SUMIFS($Q736:BB736,$Q733:BB733,12),1),IF(BC733=1,BC737,BC737+BB734)),0)</f>
        <v>0</v>
      </c>
      <c r="BD734" s="62">
        <f>IF(BD733&gt;0,IF((SUMIFS($Q736:BC736,$Q733:BC733,12)+IF(BC733=12,0,BC734)+BD737)&gt;=$K730,$K730-FLOOR(SUMIFS($Q736:BC736,$Q733:BC733,12),1),IF(BD733=1,BD737,BD737+BC734)),0)</f>
        <v>0</v>
      </c>
      <c r="BE734" s="62">
        <f>IF(BE733&gt;0,IF((SUMIFS($Q736:BD736,$Q733:BD733,12)+IF(BD733=12,0,BD734)+BE737)&gt;=$K730,$K730-FLOOR(SUMIFS($Q736:BD736,$Q733:BD733,12),1),IF(BE733=1,BE737,BE737+BD734)),0)</f>
        <v>0</v>
      </c>
      <c r="BF734" s="62">
        <f>IF(BF733&gt;0,IF((SUMIFS($Q736:BE736,$Q733:BE733,12)+IF(BE733=12,0,BE734)+BF737)&gt;=$K730,$K730-FLOOR(SUMIFS($Q736:BE736,$Q733:BE733,12),1),IF(BF733=1,BF737,BF737+BE734)),0)</f>
        <v>0</v>
      </c>
      <c r="BG734" s="62">
        <f>IF(BG733&gt;0,IF((SUMIFS($Q736:BF736,$Q733:BF733,12)+IF(BF733=12,0,BF734)+BG737)&gt;=$K730,$K730-FLOOR(SUMIFS($Q736:BF736,$Q733:BF733,12),1),IF(BG733=1,BG737,BG737+BF734)),0)</f>
        <v>0</v>
      </c>
      <c r="BH734" s="62">
        <f>IF(BH733&gt;0,IF((SUMIFS($Q736:BG736,$Q733:BG733,12)+IF(BG733=12,0,BG734)+BH737)&gt;=$K730,$K730-FLOOR(SUMIFS($Q736:BG736,$Q733:BG733,12),1),IF(BH733=1,BH737,BH737+BG734)),0)</f>
        <v>0</v>
      </c>
      <c r="BI734" s="62">
        <f>IF(BI733&gt;0,IF((SUMIFS($Q736:BH736,$Q733:BH733,12)+IF(BH733=12,0,BH734)+BI737)&gt;=$K730,$K730-FLOOR(SUMIFS($Q736:BH736,$Q733:BH733,12),1),IF(BI733=1,BI737,BI737+BH734)),0)</f>
        <v>0</v>
      </c>
      <c r="BJ734" s="62">
        <f>IF(BJ733&gt;0,IF((SUMIFS($Q736:BI736,$Q733:BI733,12)+IF(BI733=12,0,BI734)+BJ737)&gt;=$K730,$K730-FLOOR(SUMIFS($Q736:BI736,$Q733:BI733,12),1),IF(BJ733=1,BJ737,BJ737+BI734)),0)</f>
        <v>0</v>
      </c>
      <c r="BK734" s="62">
        <f>IF(BK733&gt;0,IF((SUMIFS($Q736:BJ736,$Q733:BJ733,12)+IF(BJ733=12,0,BJ734)+BK737)&gt;=$K730,$K730-FLOOR(SUMIFS($Q736:BJ736,$Q733:BJ733,12),1),IF(BK733=1,BK737,BK737+BJ734)),0)</f>
        <v>0</v>
      </c>
      <c r="BL734" s="62">
        <f>IF(BL733&gt;0,IF((SUMIFS($Q736:BK736,$Q733:BK733,12)+IF(BK733=12,0,BK734)+BL737)&gt;=$K730,$K730-FLOOR(SUMIFS($Q736:BK736,$Q733:BK733,12),1),IF(BL733=1,BL737,BL737+BK734)),0)</f>
        <v>0</v>
      </c>
      <c r="BM734" s="62">
        <f>IF(BM733&gt;0,IF((SUMIFS($Q736:BL736,$Q733:BL733,12)+IF(BL733=12,0,BL734)+BM737)&gt;=$K730,$K730-FLOOR(SUMIFS($Q736:BL736,$Q733:BL733,12),1),IF(BM733=1,BM737,BM737+BL734)),0)</f>
        <v>0</v>
      </c>
      <c r="BN734" s="62">
        <f>IF(BN733&gt;0,IF((SUMIFS($Q736:BM736,$Q733:BM733,12)+IF(BM733=12,0,BM734)+BN737)&gt;=$K730,$K730-FLOOR(SUMIFS($Q736:BM736,$Q733:BM733,12),1),IF(BN733=1,BN737,BN737+BM734)),0)</f>
        <v>0</v>
      </c>
      <c r="BO734" s="62">
        <f>IF(BO733&gt;0,IF((SUMIFS($Q736:BN736,$Q733:BN733,12)+IF(BN733=12,0,BN734)+BO737)&gt;=$K730,$K730-FLOOR(SUMIFS($Q736:BN736,$Q733:BN733,12),1),IF(BO733=1,BO737,BO737+BN734)),0)</f>
        <v>0</v>
      </c>
      <c r="BP734" s="62">
        <f>IF(BP733&gt;0,IF((SUMIFS($Q736:BO736,$Q733:BO733,12)+IF(BO733=12,0,BO734)+BP737)&gt;=$K730,$K730-FLOOR(SUMIFS($Q736:BO736,$Q733:BO733,12),1),IF(BP733=1,BP737,BP737+BO734)),0)</f>
        <v>0</v>
      </c>
      <c r="BQ734" s="62">
        <f>IF(BQ733&gt;0,IF((SUMIFS($Q736:BP736,$Q733:BP733,12)+IF(BP733=12,0,BP734)+BQ737)&gt;=$K730,$K730-FLOOR(SUMIFS($Q736:BP736,$Q733:BP733,12),1),IF(BQ733=1,BQ737,BQ737+BP734)),0)</f>
        <v>0</v>
      </c>
      <c r="BR734" s="62">
        <f>IF(BR733&gt;0,IF((SUMIFS($Q736:BQ736,$Q733:BQ733,12)+IF(BQ733=12,0,BQ734)+BR737)&gt;=$K730,$K730-FLOOR(SUMIFS($Q736:BQ736,$Q733:BQ733,12),1),IF(BR733=1,BR737,BR737+BQ734)),0)</f>
        <v>0</v>
      </c>
      <c r="BS734" s="62">
        <f>IF(BS733&gt;0,IF((SUMIFS($Q736:BR736,$Q733:BR733,12)+IF(BR733=12,0,BR734)+BS737)&gt;=$K730,$K730-FLOOR(SUMIFS($Q736:BR736,$Q733:BR733,12),1),IF(BS733=1,BS737,BS737+BR734)),0)</f>
        <v>0</v>
      </c>
      <c r="BT734" s="62">
        <f>IF(BT733&gt;0,IF((SUMIFS($Q736:BS736,$Q733:BS733,12)+IF(BS733=12,0,BS734)+BT737)&gt;=$K730,$K730-FLOOR(SUMIFS($Q736:BS736,$Q733:BS733,12),1),IF(BT733=1,BT737,BT737+BS734)),0)</f>
        <v>0</v>
      </c>
      <c r="BU734" s="62">
        <f>IF(BU733&gt;0,IF((SUMIFS($Q736:BT736,$Q733:BT733,12)+IF(BT733=12,0,BT734)+BU737)&gt;=$K730,$K730-FLOOR(SUMIFS($Q736:BT736,$Q733:BT733,12),1),IF(BU733=1,BU737,BU737+BT734)),0)</f>
        <v>0</v>
      </c>
      <c r="BV734" s="62">
        <f>IF(BV733&gt;0,IF((SUMIFS($Q736:BU736,$Q733:BU733,12)+IF(BU733=12,0,BU734)+BV737)&gt;=$K730,$K730-FLOOR(SUMIFS($Q736:BU736,$Q733:BU733,12),1),IF(BV733=1,BV737,BV737+BU734)),0)</f>
        <v>0</v>
      </c>
      <c r="BW734" s="62">
        <f>IF(BW733&gt;0,IF((SUMIFS($Q736:BV736,$Q733:BV733,12)+IF(BV733=12,0,BV734)+BW737)&gt;=$K730,$K730-FLOOR(SUMIFS($Q736:BV736,$Q733:BV733,12),1),IF(BW733=1,BW737,BW737+BV734)),0)</f>
        <v>0</v>
      </c>
      <c r="BX734" s="62">
        <f>IF(BX733&gt;0,IF((SUMIFS($Q736:BW736,$Q733:BW733,12)+IF(BW733=12,0,BW734)+BX737)&gt;=$K730,$K730-FLOOR(SUMIFS($Q736:BW736,$Q733:BW733,12),1),IF(BX733=1,BX737,BX737+BW734)),0)</f>
        <v>0</v>
      </c>
      <c r="BY734" s="298"/>
      <c r="BZ734" s="300"/>
      <c r="CA734" s="302"/>
      <c r="CB734" s="302"/>
    </row>
    <row r="735" spans="1:96" s="98" customFormat="1" ht="41.4" hidden="1" customHeight="1" x14ac:dyDescent="0.3">
      <c r="A735" s="97"/>
      <c r="B735" s="119"/>
      <c r="C735" s="73"/>
      <c r="D735" s="73"/>
      <c r="E735" s="73"/>
      <c r="F735" s="73"/>
      <c r="G735" s="73"/>
      <c r="H735" s="73"/>
      <c r="I735" s="73"/>
      <c r="J735" s="73"/>
      <c r="K735" s="73"/>
      <c r="L735" s="58"/>
      <c r="M735" s="7"/>
      <c r="N735" s="160"/>
      <c r="P735" s="59" t="s">
        <v>172</v>
      </c>
      <c r="Q735" s="61">
        <f>IF(Q730&gt;0,Q731,0)</f>
        <v>0</v>
      </c>
      <c r="R735" s="61">
        <f t="shared" ref="R735" si="17237">IF(R730&gt;0,IF(R733=1,R731,R731+Q735),Q735)</f>
        <v>0</v>
      </c>
      <c r="S735" s="61">
        <f t="shared" ref="S735" si="17238">IF(S730&gt;0,IF(S733=1,S731,S731+R735),R735)</f>
        <v>0</v>
      </c>
      <c r="T735" s="61">
        <f t="shared" ref="T735" si="17239">IF(T730&gt;0,IF(T733=1,T731,T731+S735),S735)</f>
        <v>0</v>
      </c>
      <c r="U735" s="61">
        <f t="shared" ref="U735" si="17240">IF(U730&gt;0,IF(U733=1,U731,U731+T735),T735)</f>
        <v>0</v>
      </c>
      <c r="V735" s="61">
        <f t="shared" ref="V735" si="17241">IF(V730&gt;0,IF(V733=1,V731,V731+U735),U735)</f>
        <v>0</v>
      </c>
      <c r="W735" s="61">
        <f t="shared" ref="W735" si="17242">IF(W730&gt;0,IF(W733=1,W731,W731+V735),V735)</f>
        <v>0</v>
      </c>
      <c r="X735" s="61">
        <f t="shared" ref="X735" si="17243">IF(X730&gt;0,IF(X733=1,X731,X731+W735),W735)</f>
        <v>0</v>
      </c>
      <c r="Y735" s="61">
        <f t="shared" ref="Y735" si="17244">IF(Y730&gt;0,IF(Y733=1,Y731,Y731+X735),X735)</f>
        <v>0</v>
      </c>
      <c r="Z735" s="61">
        <f t="shared" ref="Z735" si="17245">IF(Z730&gt;0,IF(Z733=1,Z731,Z731+Y735),Y735)</f>
        <v>0</v>
      </c>
      <c r="AA735" s="61">
        <f t="shared" ref="AA735" si="17246">IF(AA730&gt;0,IF(AA733=1,AA731,AA731+Z735),Z735)</f>
        <v>0</v>
      </c>
      <c r="AB735" s="61">
        <f t="shared" ref="AB735" si="17247">IF(AB730&gt;0,IF(AB733=1,AB731,AB731+AA735),AA735)</f>
        <v>0</v>
      </c>
      <c r="AC735" s="61">
        <f t="shared" ref="AC735" si="17248">IF(AC730&gt;0,IF(AC733=1,AC731,AC731+AB735),AB735)</f>
        <v>0</v>
      </c>
      <c r="AD735" s="61">
        <f t="shared" ref="AD735" si="17249">IF(AD730&gt;0,IF(AD733=1,AD731,AD731+AC735),AC735)</f>
        <v>0</v>
      </c>
      <c r="AE735" s="61">
        <f t="shared" ref="AE735" si="17250">IF(AE730&gt;0,IF(AE733=1,AE731,AE731+AD735),AD735)</f>
        <v>0</v>
      </c>
      <c r="AF735" s="61">
        <f t="shared" ref="AF735" si="17251">IF(AF730&gt;0,IF(AF733=1,AF731,AF731+AE735),AE735)</f>
        <v>0</v>
      </c>
      <c r="AG735" s="61">
        <f t="shared" ref="AG735" si="17252">IF(AG730&gt;0,IF(AG733=1,AG731,AG731+AF735),AF735)</f>
        <v>0</v>
      </c>
      <c r="AH735" s="61">
        <f t="shared" ref="AH735" si="17253">IF(AH730&gt;0,IF(AH733=1,AH731,AH731+AG735),AG735)</f>
        <v>0</v>
      </c>
      <c r="AI735" s="61">
        <f t="shared" ref="AI735" si="17254">IF(AI730&gt;0,IF(AI733=1,AI731,AI731+AH735),AH735)</f>
        <v>0</v>
      </c>
      <c r="AJ735" s="61">
        <f t="shared" ref="AJ735" si="17255">IF(AJ730&gt;0,IF(AJ733=1,AJ731,AJ731+AI735),AI735)</f>
        <v>0</v>
      </c>
      <c r="AK735" s="61">
        <f t="shared" ref="AK735" si="17256">IF(AK730&gt;0,IF(AK733=1,AK731,AK731+AJ735),AJ735)</f>
        <v>0</v>
      </c>
      <c r="AL735" s="61">
        <f t="shared" ref="AL735" si="17257">IF(AL730&gt;0,IF(AL733=1,AL731,AL731+AK735),AK735)</f>
        <v>0</v>
      </c>
      <c r="AM735" s="61">
        <f t="shared" ref="AM735" si="17258">IF(AM730&gt;0,IF(AM733=1,AM731,AM731+AL735),AL735)</f>
        <v>0</v>
      </c>
      <c r="AN735" s="61">
        <f t="shared" ref="AN735" si="17259">IF(AN730&gt;0,IF(AN733=1,AN731,AN731+AM735),AM735)</f>
        <v>0</v>
      </c>
      <c r="AO735" s="61">
        <f t="shared" ref="AO735" si="17260">IF(AO730&gt;0,IF(AO733=1,AO731,AO731+AN735),AN735)</f>
        <v>0</v>
      </c>
      <c r="AP735" s="61">
        <f t="shared" ref="AP735" si="17261">IF(AP730&gt;0,IF(AP733=1,AP731,AP731+AO735),AO735)</f>
        <v>0</v>
      </c>
      <c r="AQ735" s="61">
        <f t="shared" ref="AQ735" si="17262">IF(AQ730&gt;0,IF(AQ733=1,AQ731,AQ731+AP735),AP735)</f>
        <v>0</v>
      </c>
      <c r="AR735" s="61">
        <f t="shared" ref="AR735" si="17263">IF(AR730&gt;0,IF(AR733=1,AR731,AR731+AQ735),AQ735)</f>
        <v>0</v>
      </c>
      <c r="AS735" s="61">
        <f t="shared" ref="AS735" si="17264">IF(AS730&gt;0,IF(AS733=1,AS731,AS731+AR735),AR735)</f>
        <v>0</v>
      </c>
      <c r="AT735" s="61">
        <f t="shared" ref="AT735" si="17265">IF(AT730&gt;0,IF(AT733=1,AT731,AT731+AS735),AS735)</f>
        <v>0</v>
      </c>
      <c r="AU735" s="61">
        <f t="shared" ref="AU735" si="17266">IF(AU730&gt;0,IF(AU733=1,AU731,AU731+AT735),AT735)</f>
        <v>0</v>
      </c>
      <c r="AV735" s="61">
        <f t="shared" ref="AV735" si="17267">IF(AV730&gt;0,IF(AV733=1,AV731,AV731+AU735),AU735)</f>
        <v>0</v>
      </c>
      <c r="AW735" s="61">
        <f t="shared" ref="AW735" si="17268">IF(AW730&gt;0,IF(AW733=1,AW731,AW731+AV735),AV735)</f>
        <v>0</v>
      </c>
      <c r="AX735" s="61">
        <f t="shared" ref="AX735" si="17269">IF(AX730&gt;0,IF(AX733=1,AX731,AX731+AW735),AW735)</f>
        <v>0</v>
      </c>
      <c r="AY735" s="61">
        <f t="shared" ref="AY735" si="17270">IF(AY730&gt;0,IF(AY733=1,AY731,AY731+AX735),AX735)</f>
        <v>0</v>
      </c>
      <c r="AZ735" s="61">
        <f t="shared" ref="AZ735" si="17271">IF(AZ730&gt;0,IF(AZ733=1,AZ731,AZ731+AY735),AY735)</f>
        <v>0</v>
      </c>
      <c r="BA735" s="61">
        <f t="shared" ref="BA735" si="17272">IF(BA730&gt;0,IF(BA733=1,BA731,BA731+AZ735),AZ735)</f>
        <v>0</v>
      </c>
      <c r="BB735" s="61">
        <f t="shared" ref="BB735" si="17273">IF(BB730&gt;0,IF(BB733=1,BB731,BB731+BA735),BA735)</f>
        <v>0</v>
      </c>
      <c r="BC735" s="61">
        <f t="shared" ref="BC735" si="17274">IF(BC730&gt;0,IF(BC733=1,BC731,BC731+BB735),BB735)</f>
        <v>0</v>
      </c>
      <c r="BD735" s="61">
        <f t="shared" ref="BD735" si="17275">IF(BD730&gt;0,IF(BD733=1,BD731,BD731+BC735),BC735)</f>
        <v>0</v>
      </c>
      <c r="BE735" s="61">
        <f t="shared" ref="BE735" si="17276">IF(BE730&gt;0,IF(BE733=1,BE731,BE731+BD735),BD735)</f>
        <v>0</v>
      </c>
      <c r="BF735" s="61">
        <f t="shared" ref="BF735" si="17277">IF(BF730&gt;0,IF(BF733=1,BF731,BF731+BE735),BE735)</f>
        <v>0</v>
      </c>
      <c r="BG735" s="61">
        <f t="shared" ref="BG735" si="17278">IF(BG730&gt;0,IF(BG733=1,BG731,BG731+BF735),BF735)</f>
        <v>0</v>
      </c>
      <c r="BH735" s="61">
        <f t="shared" ref="BH735" si="17279">IF(BH730&gt;0,IF(BH733=1,BH731,BH731+BG735),BG735)</f>
        <v>0</v>
      </c>
      <c r="BI735" s="61">
        <f t="shared" ref="BI735" si="17280">IF(BI730&gt;0,IF(BI733=1,BI731,BI731+BH735),BH735)</f>
        <v>0</v>
      </c>
      <c r="BJ735" s="61">
        <f t="shared" ref="BJ735" si="17281">IF(BJ730&gt;0,IF(BJ733=1,BJ731,BJ731+BI735),BI735)</f>
        <v>0</v>
      </c>
      <c r="BK735" s="61">
        <f t="shared" ref="BK735" si="17282">IF(BK730&gt;0,IF(BK733=1,BK731,BK731+BJ735),BJ735)</f>
        <v>0</v>
      </c>
      <c r="BL735" s="61">
        <f t="shared" ref="BL735" si="17283">IF(BL730&gt;0,IF(BL733=1,BL731,BL731+BK735),BK735)</f>
        <v>0</v>
      </c>
      <c r="BM735" s="61">
        <f t="shared" ref="BM735" si="17284">IF(BM730&gt;0,IF(BM733=1,BM731,BM731+BL735),BL735)</f>
        <v>0</v>
      </c>
      <c r="BN735" s="61">
        <f t="shared" ref="BN735" si="17285">IF(BN730&gt;0,IF(BN733=1,BN731,BN731+BM735),BM735)</f>
        <v>0</v>
      </c>
      <c r="BO735" s="61">
        <f t="shared" ref="BO735" si="17286">IF(BO730&gt;0,IF(BO733=1,BO731,BO731+BN735),BN735)</f>
        <v>0</v>
      </c>
      <c r="BP735" s="61">
        <f t="shared" ref="BP735" si="17287">IF(BP730&gt;0,IF(BP733=1,BP731,BP731+BO735),BO735)</f>
        <v>0</v>
      </c>
      <c r="BQ735" s="61">
        <f t="shared" ref="BQ735" si="17288">IF(BQ730&gt;0,IF(BQ733=1,BQ731,BQ731+BP735),BP735)</f>
        <v>0</v>
      </c>
      <c r="BR735" s="61">
        <f t="shared" ref="BR735" si="17289">IF(BR730&gt;0,IF(BR733=1,BR731,BR731+BQ735),BQ735)</f>
        <v>0</v>
      </c>
      <c r="BS735" s="61">
        <f t="shared" ref="BS735" si="17290">IF(BS730&gt;0,IF(BS733=1,BS731,BS731+BR735),BR735)</f>
        <v>0</v>
      </c>
      <c r="BT735" s="61">
        <f t="shared" ref="BT735" si="17291">IF(BT730&gt;0,IF(BT733=1,BT731,BT731+BS735),BS735)</f>
        <v>0</v>
      </c>
      <c r="BU735" s="61">
        <f t="shared" ref="BU735" si="17292">IF(BU730&gt;0,IF(BU733=1,BU731,BU731+BT735),BT735)</f>
        <v>0</v>
      </c>
      <c r="BV735" s="61">
        <f t="shared" ref="BV735" si="17293">IF(BV730&gt;0,IF(BV733=1,BV731,BV731+BU735),BU735)</f>
        <v>0</v>
      </c>
      <c r="BW735" s="61">
        <f t="shared" ref="BW735" si="17294">IF(BW730&gt;0,IF(BW733=1,BW731,BW731+BV735),BV735)</f>
        <v>0</v>
      </c>
      <c r="BX735" s="61">
        <f t="shared" ref="BX735" si="17295">IF(BX730&gt;0,IF(BX733=1,BX731,BX731+BW735),BW735)</f>
        <v>0</v>
      </c>
      <c r="BY735" s="298"/>
      <c r="BZ735" s="300"/>
      <c r="CA735" s="302"/>
      <c r="CB735" s="302"/>
    </row>
    <row r="736" spans="1:96" s="98" customFormat="1" ht="41.4" hidden="1" customHeight="1" x14ac:dyDescent="0.3">
      <c r="A736" s="97"/>
      <c r="B736" s="119"/>
      <c r="C736" s="73"/>
      <c r="D736" s="73"/>
      <c r="E736" s="73"/>
      <c r="F736" s="73"/>
      <c r="G736" s="73"/>
      <c r="H736" s="73"/>
      <c r="I736" s="73"/>
      <c r="J736" s="73"/>
      <c r="K736" s="73"/>
      <c r="L736" s="58"/>
      <c r="M736" s="7"/>
      <c r="N736" s="160"/>
      <c r="P736" s="59" t="s">
        <v>173</v>
      </c>
      <c r="Q736" s="61">
        <f>Q738</f>
        <v>0</v>
      </c>
      <c r="R736" s="61">
        <f t="shared" ref="R736" si="17296">IF(R733=1,R738,R738+Q736)</f>
        <v>0</v>
      </c>
      <c r="S736" s="61">
        <f t="shared" ref="S736" si="17297">IF(S733=1,S738,S738+R736)</f>
        <v>0</v>
      </c>
      <c r="T736" s="61">
        <f t="shared" ref="T736" si="17298">IF(T733=1,T738,T738+S736)</f>
        <v>0</v>
      </c>
      <c r="U736" s="61">
        <f t="shared" ref="U736" si="17299">IF(U733=1,U738,U738+T736)</f>
        <v>0</v>
      </c>
      <c r="V736" s="61">
        <f t="shared" ref="V736" si="17300">IF(V733=1,V738,V738+U736)</f>
        <v>0</v>
      </c>
      <c r="W736" s="61">
        <f t="shared" ref="W736" si="17301">IF(W733=1,W738,W738+V736)</f>
        <v>0</v>
      </c>
      <c r="X736" s="61">
        <f t="shared" ref="X736" si="17302">IF(X733=1,X738,X738+W736)</f>
        <v>0</v>
      </c>
      <c r="Y736" s="61">
        <f t="shared" ref="Y736" si="17303">IF(Y733=1,Y738,Y738+X736)</f>
        <v>0</v>
      </c>
      <c r="Z736" s="61">
        <f t="shared" ref="Z736" si="17304">IF(Z733=1,Z738,Z738+Y736)</f>
        <v>0</v>
      </c>
      <c r="AA736" s="61">
        <f t="shared" ref="AA736" si="17305">IF(AA733=1,AA738,AA738+Z736)</f>
        <v>0</v>
      </c>
      <c r="AB736" s="61">
        <f t="shared" ref="AB736" si="17306">IF(AB733=1,AB738,AB738+AA736)</f>
        <v>0</v>
      </c>
      <c r="AC736" s="61">
        <f t="shared" ref="AC736" si="17307">IF(AC733=1,AC738,AC738+AB736)</f>
        <v>0</v>
      </c>
      <c r="AD736" s="61">
        <f t="shared" ref="AD736" si="17308">IF(AD733=1,AD738,AD738+AC736)</f>
        <v>0</v>
      </c>
      <c r="AE736" s="61">
        <f t="shared" ref="AE736" si="17309">IF(AE733=1,AE738,AE738+AD736)</f>
        <v>0</v>
      </c>
      <c r="AF736" s="61">
        <f t="shared" ref="AF736" si="17310">IF(AF733=1,AF738,AF738+AE736)</f>
        <v>0</v>
      </c>
      <c r="AG736" s="61">
        <f t="shared" ref="AG736" si="17311">IF(AG733=1,AG738,AG738+AF736)</f>
        <v>0</v>
      </c>
      <c r="AH736" s="61">
        <f t="shared" ref="AH736" si="17312">IF(AH733=1,AH738,AH738+AG736)</f>
        <v>0</v>
      </c>
      <c r="AI736" s="61">
        <f t="shared" ref="AI736" si="17313">IF(AI733=1,AI738,AI738+AH736)</f>
        <v>0</v>
      </c>
      <c r="AJ736" s="61">
        <f t="shared" ref="AJ736" si="17314">IF(AJ733=1,AJ738,AJ738+AI736)</f>
        <v>0</v>
      </c>
      <c r="AK736" s="61">
        <f t="shared" ref="AK736" si="17315">IF(AK733=1,AK738,AK738+AJ736)</f>
        <v>0</v>
      </c>
      <c r="AL736" s="61">
        <f t="shared" ref="AL736" si="17316">IF(AL733=1,AL738,AL738+AK736)</f>
        <v>0</v>
      </c>
      <c r="AM736" s="61">
        <f t="shared" ref="AM736" si="17317">IF(AM733=1,AM738,AM738+AL736)</f>
        <v>0</v>
      </c>
      <c r="AN736" s="61">
        <f t="shared" ref="AN736" si="17318">IF(AN733=1,AN738,AN738+AM736)</f>
        <v>0</v>
      </c>
      <c r="AO736" s="61">
        <f t="shared" ref="AO736" si="17319">IF(AO733=1,AO738,AO738+AN736)</f>
        <v>0</v>
      </c>
      <c r="AP736" s="61">
        <f t="shared" ref="AP736" si="17320">IF(AP733=1,AP738,AP738+AO736)</f>
        <v>0</v>
      </c>
      <c r="AQ736" s="61">
        <f t="shared" ref="AQ736" si="17321">IF(AQ733=1,AQ738,AQ738+AP736)</f>
        <v>0</v>
      </c>
      <c r="AR736" s="61">
        <f t="shared" ref="AR736" si="17322">IF(AR733=1,AR738,AR738+AQ736)</f>
        <v>0</v>
      </c>
      <c r="AS736" s="61">
        <f t="shared" ref="AS736" si="17323">IF(AS733=1,AS738,AS738+AR736)</f>
        <v>0</v>
      </c>
      <c r="AT736" s="61">
        <f t="shared" ref="AT736" si="17324">IF(AT733=1,AT738,AT738+AS736)</f>
        <v>0</v>
      </c>
      <c r="AU736" s="61">
        <f t="shared" ref="AU736" si="17325">IF(AU733=1,AU738,AU738+AT736)</f>
        <v>0</v>
      </c>
      <c r="AV736" s="61">
        <f t="shared" ref="AV736" si="17326">IF(AV733=1,AV738,AV738+AU736)</f>
        <v>0</v>
      </c>
      <c r="AW736" s="61">
        <f t="shared" ref="AW736" si="17327">IF(AW733=1,AW738,AW738+AV736)</f>
        <v>0</v>
      </c>
      <c r="AX736" s="61">
        <f t="shared" ref="AX736" si="17328">IF(AX733=1,AX738,AX738+AW736)</f>
        <v>0</v>
      </c>
      <c r="AY736" s="61">
        <f t="shared" ref="AY736" si="17329">IF(AY733=1,AY738,AY738+AX736)</f>
        <v>0</v>
      </c>
      <c r="AZ736" s="61">
        <f t="shared" ref="AZ736" si="17330">IF(AZ733=1,AZ738,AZ738+AY736)</f>
        <v>0</v>
      </c>
      <c r="BA736" s="61">
        <f t="shared" ref="BA736" si="17331">IF(BA733=1,BA738,BA738+AZ736)</f>
        <v>0</v>
      </c>
      <c r="BB736" s="61">
        <f t="shared" ref="BB736" si="17332">IF(BB733=1,BB738,BB738+BA736)</f>
        <v>0</v>
      </c>
      <c r="BC736" s="61">
        <f t="shared" ref="BC736" si="17333">IF(BC733=1,BC738,BC738+BB736)</f>
        <v>0</v>
      </c>
      <c r="BD736" s="61">
        <f t="shared" ref="BD736" si="17334">IF(BD733=1,BD738,BD738+BC736)</f>
        <v>0</v>
      </c>
      <c r="BE736" s="61">
        <f t="shared" ref="BE736" si="17335">IF(BE733=1,BE738,BE738+BD736)</f>
        <v>0</v>
      </c>
      <c r="BF736" s="61">
        <f t="shared" ref="BF736" si="17336">IF(BF733=1,BF738,BF738+BE736)</f>
        <v>0</v>
      </c>
      <c r="BG736" s="61">
        <f t="shared" ref="BG736" si="17337">IF(BG733=1,BG738,BG738+BF736)</f>
        <v>0</v>
      </c>
      <c r="BH736" s="61">
        <f t="shared" ref="BH736" si="17338">IF(BH733=1,BH738,BH738+BG736)</f>
        <v>0</v>
      </c>
      <c r="BI736" s="61">
        <f t="shared" ref="BI736" si="17339">IF(BI733=1,BI738,BI738+BH736)</f>
        <v>0</v>
      </c>
      <c r="BJ736" s="61">
        <f t="shared" ref="BJ736" si="17340">IF(BJ733=1,BJ738,BJ738+BI736)</f>
        <v>0</v>
      </c>
      <c r="BK736" s="61">
        <f t="shared" ref="BK736" si="17341">IF(BK733=1,BK738,BK738+BJ736)</f>
        <v>0</v>
      </c>
      <c r="BL736" s="61">
        <f t="shared" ref="BL736" si="17342">IF(BL733=1,BL738,BL738+BK736)</f>
        <v>0</v>
      </c>
      <c r="BM736" s="61">
        <f t="shared" ref="BM736" si="17343">IF(BM733=1,BM738,BM738+BL736)</f>
        <v>0</v>
      </c>
      <c r="BN736" s="61">
        <f t="shared" ref="BN736" si="17344">IF(BN733=1,BN738,BN738+BM736)</f>
        <v>0</v>
      </c>
      <c r="BO736" s="61">
        <f t="shared" ref="BO736" si="17345">IF(BO733=1,BO738,BO738+BN736)</f>
        <v>0</v>
      </c>
      <c r="BP736" s="61">
        <f t="shared" ref="BP736" si="17346">IF(BP733=1,BP738,BP738+BO736)</f>
        <v>0</v>
      </c>
      <c r="BQ736" s="61">
        <f t="shared" ref="BQ736" si="17347">IF(BQ733=1,BQ738,BQ738+BP736)</f>
        <v>0</v>
      </c>
      <c r="BR736" s="61">
        <f t="shared" ref="BR736" si="17348">IF(BR733=1,BR738,BR738+BQ736)</f>
        <v>0</v>
      </c>
      <c r="BS736" s="61">
        <f t="shared" ref="BS736" si="17349">IF(BS733=1,BS738,BS738+BR736)</f>
        <v>0</v>
      </c>
      <c r="BT736" s="61">
        <f t="shared" ref="BT736" si="17350">IF(BT733=1,BT738,BT738+BS736)</f>
        <v>0</v>
      </c>
      <c r="BU736" s="61">
        <f t="shared" ref="BU736" si="17351">IF(BU733=1,BU738,BU738+BT736)</f>
        <v>0</v>
      </c>
      <c r="BV736" s="61">
        <f t="shared" ref="BV736" si="17352">IF(BV733=1,BV738,BV738+BU736)</f>
        <v>0</v>
      </c>
      <c r="BW736" s="61">
        <f t="shared" ref="BW736" si="17353">IF(BW733=1,BW738,BW738+BV736)</f>
        <v>0</v>
      </c>
      <c r="BX736" s="61">
        <f t="shared" ref="BX736" si="17354">IF(BX733=1,BX738,BX738+BW736)</f>
        <v>0</v>
      </c>
      <c r="BY736" s="298"/>
      <c r="BZ736" s="300"/>
      <c r="CA736" s="302"/>
      <c r="CB736" s="302"/>
    </row>
    <row r="737" spans="1:96" s="98" customFormat="1" ht="28.95" customHeight="1" x14ac:dyDescent="0.3">
      <c r="A737" s="97"/>
      <c r="B737" s="119"/>
      <c r="C737" s="73"/>
      <c r="D737" s="73"/>
      <c r="E737" s="73"/>
      <c r="F737" s="73"/>
      <c r="G737" s="73"/>
      <c r="H737" s="73"/>
      <c r="I737" s="73"/>
      <c r="J737" s="73"/>
      <c r="K737" s="73"/>
      <c r="L737" s="58"/>
      <c r="M737" s="7"/>
      <c r="N737" s="160"/>
      <c r="P737" s="57" t="s">
        <v>171</v>
      </c>
      <c r="Q737" s="62">
        <f t="shared" ref="Q737:BX737" si="17355">1720/12*Q730</f>
        <v>0</v>
      </c>
      <c r="R737" s="62">
        <f t="shared" si="17355"/>
        <v>0</v>
      </c>
      <c r="S737" s="62">
        <f t="shared" si="17355"/>
        <v>0</v>
      </c>
      <c r="T737" s="62">
        <f t="shared" si="17355"/>
        <v>0</v>
      </c>
      <c r="U737" s="62">
        <f t="shared" si="17355"/>
        <v>0</v>
      </c>
      <c r="V737" s="62">
        <f t="shared" si="17355"/>
        <v>0</v>
      </c>
      <c r="W737" s="62">
        <f t="shared" si="17355"/>
        <v>0</v>
      </c>
      <c r="X737" s="62">
        <f t="shared" si="17355"/>
        <v>0</v>
      </c>
      <c r="Y737" s="62">
        <f t="shared" si="17355"/>
        <v>0</v>
      </c>
      <c r="Z737" s="62">
        <f t="shared" si="17355"/>
        <v>0</v>
      </c>
      <c r="AA737" s="62">
        <f t="shared" si="17355"/>
        <v>0</v>
      </c>
      <c r="AB737" s="62">
        <f t="shared" si="17355"/>
        <v>0</v>
      </c>
      <c r="AC737" s="62">
        <f t="shared" si="17355"/>
        <v>0</v>
      </c>
      <c r="AD737" s="62">
        <f t="shared" si="17355"/>
        <v>0</v>
      </c>
      <c r="AE737" s="62">
        <f t="shared" si="17355"/>
        <v>0</v>
      </c>
      <c r="AF737" s="62">
        <f t="shared" si="17355"/>
        <v>0</v>
      </c>
      <c r="AG737" s="62">
        <f t="shared" si="17355"/>
        <v>0</v>
      </c>
      <c r="AH737" s="62">
        <f t="shared" si="17355"/>
        <v>0</v>
      </c>
      <c r="AI737" s="62">
        <f t="shared" si="17355"/>
        <v>0</v>
      </c>
      <c r="AJ737" s="62">
        <f t="shared" si="17355"/>
        <v>0</v>
      </c>
      <c r="AK737" s="62">
        <f t="shared" si="17355"/>
        <v>0</v>
      </c>
      <c r="AL737" s="62">
        <f t="shared" si="17355"/>
        <v>0</v>
      </c>
      <c r="AM737" s="62">
        <f t="shared" si="17355"/>
        <v>0</v>
      </c>
      <c r="AN737" s="62">
        <f t="shared" si="17355"/>
        <v>0</v>
      </c>
      <c r="AO737" s="62">
        <f t="shared" si="17355"/>
        <v>0</v>
      </c>
      <c r="AP737" s="62">
        <f t="shared" si="17355"/>
        <v>0</v>
      </c>
      <c r="AQ737" s="62">
        <f t="shared" si="17355"/>
        <v>0</v>
      </c>
      <c r="AR737" s="62">
        <f t="shared" si="17355"/>
        <v>0</v>
      </c>
      <c r="AS737" s="62">
        <f t="shared" si="17355"/>
        <v>0</v>
      </c>
      <c r="AT737" s="62">
        <f t="shared" si="17355"/>
        <v>0</v>
      </c>
      <c r="AU737" s="62">
        <f t="shared" si="17355"/>
        <v>0</v>
      </c>
      <c r="AV737" s="62">
        <f t="shared" si="17355"/>
        <v>0</v>
      </c>
      <c r="AW737" s="62">
        <f t="shared" si="17355"/>
        <v>0</v>
      </c>
      <c r="AX737" s="62">
        <f t="shared" si="17355"/>
        <v>0</v>
      </c>
      <c r="AY737" s="62">
        <f t="shared" si="17355"/>
        <v>0</v>
      </c>
      <c r="AZ737" s="62">
        <f t="shared" si="17355"/>
        <v>0</v>
      </c>
      <c r="BA737" s="62">
        <f t="shared" si="17355"/>
        <v>0</v>
      </c>
      <c r="BB737" s="62">
        <f t="shared" si="17355"/>
        <v>0</v>
      </c>
      <c r="BC737" s="62">
        <f t="shared" si="17355"/>
        <v>0</v>
      </c>
      <c r="BD737" s="62">
        <f t="shared" si="17355"/>
        <v>0</v>
      </c>
      <c r="BE737" s="62">
        <f t="shared" si="17355"/>
        <v>0</v>
      </c>
      <c r="BF737" s="62">
        <f t="shared" si="17355"/>
        <v>0</v>
      </c>
      <c r="BG737" s="62">
        <f t="shared" si="17355"/>
        <v>0</v>
      </c>
      <c r="BH737" s="62">
        <f t="shared" si="17355"/>
        <v>0</v>
      </c>
      <c r="BI737" s="62">
        <f t="shared" si="17355"/>
        <v>0</v>
      </c>
      <c r="BJ737" s="62">
        <f t="shared" si="17355"/>
        <v>0</v>
      </c>
      <c r="BK737" s="62">
        <f t="shared" si="17355"/>
        <v>0</v>
      </c>
      <c r="BL737" s="62">
        <f t="shared" si="17355"/>
        <v>0</v>
      </c>
      <c r="BM737" s="62">
        <f t="shared" si="17355"/>
        <v>0</v>
      </c>
      <c r="BN737" s="62">
        <f t="shared" si="17355"/>
        <v>0</v>
      </c>
      <c r="BO737" s="62">
        <f t="shared" si="17355"/>
        <v>0</v>
      </c>
      <c r="BP737" s="62">
        <f t="shared" si="17355"/>
        <v>0</v>
      </c>
      <c r="BQ737" s="62">
        <f t="shared" si="17355"/>
        <v>0</v>
      </c>
      <c r="BR737" s="62">
        <f t="shared" si="17355"/>
        <v>0</v>
      </c>
      <c r="BS737" s="62">
        <f t="shared" si="17355"/>
        <v>0</v>
      </c>
      <c r="BT737" s="62">
        <f t="shared" si="17355"/>
        <v>0</v>
      </c>
      <c r="BU737" s="62">
        <f t="shared" si="17355"/>
        <v>0</v>
      </c>
      <c r="BV737" s="62">
        <f t="shared" si="17355"/>
        <v>0</v>
      </c>
      <c r="BW737" s="62">
        <f t="shared" si="17355"/>
        <v>0</v>
      </c>
      <c r="BX737" s="62">
        <f t="shared" si="17355"/>
        <v>0</v>
      </c>
      <c r="BY737" s="298"/>
      <c r="BZ737" s="300"/>
      <c r="CA737" s="302"/>
      <c r="CB737" s="302"/>
    </row>
    <row r="738" spans="1:96" s="98" customFormat="1" ht="28.8" x14ac:dyDescent="0.3">
      <c r="A738" s="97"/>
      <c r="B738" s="119"/>
      <c r="C738" s="73"/>
      <c r="D738" s="73"/>
      <c r="E738" s="73"/>
      <c r="F738" s="73"/>
      <c r="G738" s="73"/>
      <c r="H738" s="73"/>
      <c r="I738" s="73"/>
      <c r="J738" s="73"/>
      <c r="K738" s="73"/>
      <c r="L738" s="58"/>
      <c r="M738" s="7"/>
      <c r="N738" s="160"/>
      <c r="P738" s="57" t="s">
        <v>155</v>
      </c>
      <c r="Q738" s="62">
        <f>FLOOR(IF(OR(Q733=0,Q733=1),IF(Q731&gt;=Q737,Q737,Q731)+0.00000001,IF(Q735&gt;=Q734,Q734,Q735))+0.00000001,1)</f>
        <v>0</v>
      </c>
      <c r="R738" s="62">
        <f t="shared" ref="R738" si="17356">FLOOR(IF(OR(R733=0,R733=1),IF(R737&gt;R734,R734,IF(R731&gt;=R737,R737,R731)+0.00000001),IF(R735&gt;=R734,R734-Q736,R735-Q736)+0.00000001),1)</f>
        <v>0</v>
      </c>
      <c r="S738" s="62">
        <f t="shared" ref="S738" si="17357">FLOOR(IF(OR(S733=0,S733=1),IF(S737&gt;S734,S734,IF(S731&gt;=S737,S737,S731)+0.00000001),IF(S735&gt;=S734,S734-R736,S735-R736)+0.00000001),1)</f>
        <v>0</v>
      </c>
      <c r="T738" s="62">
        <f t="shared" ref="T738" si="17358">FLOOR(IF(OR(T733=0,T733=1),IF(T737&gt;T734,T734,IF(T731&gt;=T737,T737,T731)+0.00000001),IF(T735&gt;=T734,T734-S736,T735-S736)+0.00000001),1)</f>
        <v>0</v>
      </c>
      <c r="U738" s="62">
        <f t="shared" ref="U738" si="17359">FLOOR(IF(OR(U733=0,U733=1),IF(U737&gt;U734,U734,IF(U731&gt;=U737,U737,U731)+0.00000001),IF(U735&gt;=U734,U734-T736,U735-T736)+0.00000001),1)</f>
        <v>0</v>
      </c>
      <c r="V738" s="62">
        <f t="shared" ref="V738" si="17360">FLOOR(IF(OR(V733=0,V733=1),IF(V737&gt;V734,V734,IF(V731&gt;=V737,V737,V731)+0.00000001),IF(V735&gt;=V734,V734-U736,V735-U736)+0.00000001),1)</f>
        <v>0</v>
      </c>
      <c r="W738" s="62">
        <f t="shared" ref="W738" si="17361">FLOOR(IF(OR(W733=0,W733=1),IF(W737&gt;W734,W734,IF(W731&gt;=W737,W737,W731)+0.00000001),IF(W735&gt;=W734,W734-V736,W735-V736)+0.00000001),1)</f>
        <v>0</v>
      </c>
      <c r="X738" s="62">
        <f t="shared" ref="X738" si="17362">FLOOR(IF(OR(X733=0,X733=1),IF(X737&gt;X734,X734,IF(X731&gt;=X737,X737,X731)+0.00000001),IF(X735&gt;=X734,X734-W736,X735-W736)+0.00000001),1)</f>
        <v>0</v>
      </c>
      <c r="Y738" s="62">
        <f t="shared" ref="Y738" si="17363">FLOOR(IF(OR(Y733=0,Y733=1),IF(Y737&gt;Y734,Y734,IF(Y731&gt;=Y737,Y737,Y731)+0.00000001),IF(Y735&gt;=Y734,Y734-X736,Y735-X736)+0.00000001),1)</f>
        <v>0</v>
      </c>
      <c r="Z738" s="62">
        <f t="shared" ref="Z738" si="17364">FLOOR(IF(OR(Z733=0,Z733=1),IF(Z737&gt;Z734,Z734,IF(Z731&gt;=Z737,Z737,Z731)+0.00000001),IF(Z735&gt;=Z734,Z734-Y736,Z735-Y736)+0.00000001),1)</f>
        <v>0</v>
      </c>
      <c r="AA738" s="62">
        <f t="shared" ref="AA738" si="17365">FLOOR(IF(OR(AA733=0,AA733=1),IF(AA737&gt;AA734,AA734,IF(AA731&gt;=AA737,AA737,AA731)+0.00000001),IF(AA735&gt;=AA734,AA734-Z736,AA735-Z736)+0.00000001),1)</f>
        <v>0</v>
      </c>
      <c r="AB738" s="62">
        <f t="shared" ref="AB738" si="17366">FLOOR(IF(OR(AB733=0,AB733=1),IF(AB737&gt;AB734,AB734,IF(AB731&gt;=AB737,AB737,AB731)+0.00000001),IF(AB735&gt;=AB734,AB734-AA736,AB735-AA736)+0.00000001),1)</f>
        <v>0</v>
      </c>
      <c r="AC738" s="62">
        <f t="shared" ref="AC738" si="17367">FLOOR(IF(OR(AC733=0,AC733=1),IF(AC737&gt;AC734,AC734,IF(AC731&gt;=AC737,AC737,AC731)+0.00000001),IF(AC735&gt;=AC734,AC734-AB736,AC735-AB736)+0.00000001),1)</f>
        <v>0</v>
      </c>
      <c r="AD738" s="62">
        <f t="shared" ref="AD738" si="17368">FLOOR(IF(OR(AD733=0,AD733=1),IF(AD737&gt;AD734,AD734,IF(AD731&gt;=AD737,AD737,AD731)+0.00000001),IF(AD735&gt;=AD734,AD734-AC736,AD735-AC736)+0.00000001),1)</f>
        <v>0</v>
      </c>
      <c r="AE738" s="62">
        <f t="shared" ref="AE738" si="17369">FLOOR(IF(OR(AE733=0,AE733=1),IF(AE737&gt;AE734,AE734,IF(AE731&gt;=AE737,AE737,AE731)+0.00000001),IF(AE735&gt;=AE734,AE734-AD736,AE735-AD736)+0.00000001),1)</f>
        <v>0</v>
      </c>
      <c r="AF738" s="62">
        <f t="shared" ref="AF738" si="17370">FLOOR(IF(OR(AF733=0,AF733=1),IF(AF737&gt;AF734,AF734,IF(AF731&gt;=AF737,AF737,AF731)+0.00000001),IF(AF735&gt;=AF734,AF734-AE736,AF735-AE736)+0.00000001),1)</f>
        <v>0</v>
      </c>
      <c r="AG738" s="62">
        <f t="shared" ref="AG738" si="17371">FLOOR(IF(OR(AG733=0,AG733=1),IF(AG737&gt;AG734,AG734,IF(AG731&gt;=AG737,AG737,AG731)+0.00000001),IF(AG735&gt;=AG734,AG734-AF736,AG735-AF736)+0.00000001),1)</f>
        <v>0</v>
      </c>
      <c r="AH738" s="62">
        <f t="shared" ref="AH738" si="17372">FLOOR(IF(OR(AH733=0,AH733=1),IF(AH737&gt;AH734,AH734,IF(AH731&gt;=AH737,AH737,AH731)+0.00000001),IF(AH735&gt;=AH734,AH734-AG736,AH735-AG736)+0.00000001),1)</f>
        <v>0</v>
      </c>
      <c r="AI738" s="62">
        <f t="shared" ref="AI738" si="17373">FLOOR(IF(OR(AI733=0,AI733=1),IF(AI737&gt;AI734,AI734,IF(AI731&gt;=AI737,AI737,AI731)+0.00000001),IF(AI735&gt;=AI734,AI734-AH736,AI735-AH736)+0.00000001),1)</f>
        <v>0</v>
      </c>
      <c r="AJ738" s="62">
        <f t="shared" ref="AJ738" si="17374">FLOOR(IF(OR(AJ733=0,AJ733=1),IF(AJ737&gt;AJ734,AJ734,IF(AJ731&gt;=AJ737,AJ737,AJ731)+0.00000001),IF(AJ735&gt;=AJ734,AJ734-AI736,AJ735-AI736)+0.00000001),1)</f>
        <v>0</v>
      </c>
      <c r="AK738" s="62">
        <f t="shared" ref="AK738" si="17375">FLOOR(IF(OR(AK733=0,AK733=1),IF(AK737&gt;AK734,AK734,IF(AK731&gt;=AK737,AK737,AK731)+0.00000001),IF(AK735&gt;=AK734,AK734-AJ736,AK735-AJ736)+0.00000001),1)</f>
        <v>0</v>
      </c>
      <c r="AL738" s="62">
        <f t="shared" ref="AL738" si="17376">FLOOR(IF(OR(AL733=0,AL733=1),IF(AL737&gt;AL734,AL734,IF(AL731&gt;=AL737,AL737,AL731)+0.00000001),IF(AL735&gt;=AL734,AL734-AK736,AL735-AK736)+0.00000001),1)</f>
        <v>0</v>
      </c>
      <c r="AM738" s="62">
        <f t="shared" ref="AM738" si="17377">FLOOR(IF(OR(AM733=0,AM733=1),IF(AM737&gt;AM734,AM734,IF(AM731&gt;=AM737,AM737,AM731)+0.00000001),IF(AM735&gt;=AM734,AM734-AL736,AM735-AL736)+0.00000001),1)</f>
        <v>0</v>
      </c>
      <c r="AN738" s="62">
        <f t="shared" ref="AN738" si="17378">FLOOR(IF(OR(AN733=0,AN733=1),IF(AN737&gt;AN734,AN734,IF(AN731&gt;=AN737,AN737,AN731)+0.00000001),IF(AN735&gt;=AN734,AN734-AM736,AN735-AM736)+0.00000001),1)</f>
        <v>0</v>
      </c>
      <c r="AO738" s="62">
        <f t="shared" ref="AO738" si="17379">FLOOR(IF(OR(AO733=0,AO733=1),IF(AO737&gt;AO734,AO734,IF(AO731&gt;=AO737,AO737,AO731)+0.00000001),IF(AO735&gt;=AO734,AO734-AN736,AO735-AN736)+0.00000001),1)</f>
        <v>0</v>
      </c>
      <c r="AP738" s="62">
        <f t="shared" ref="AP738" si="17380">FLOOR(IF(OR(AP733=0,AP733=1),IF(AP737&gt;AP734,AP734,IF(AP731&gt;=AP737,AP737,AP731)+0.00000001),IF(AP735&gt;=AP734,AP734-AO736,AP735-AO736)+0.00000001),1)</f>
        <v>0</v>
      </c>
      <c r="AQ738" s="62">
        <f t="shared" ref="AQ738" si="17381">FLOOR(IF(OR(AQ733=0,AQ733=1),IF(AQ737&gt;AQ734,AQ734,IF(AQ731&gt;=AQ737,AQ737,AQ731)+0.00000001),IF(AQ735&gt;=AQ734,AQ734-AP736,AQ735-AP736)+0.00000001),1)</f>
        <v>0</v>
      </c>
      <c r="AR738" s="62">
        <f t="shared" ref="AR738" si="17382">FLOOR(IF(OR(AR733=0,AR733=1),IF(AR737&gt;AR734,AR734,IF(AR731&gt;=AR737,AR737,AR731)+0.00000001),IF(AR735&gt;=AR734,AR734-AQ736,AR735-AQ736)+0.00000001),1)</f>
        <v>0</v>
      </c>
      <c r="AS738" s="62">
        <f t="shared" ref="AS738" si="17383">FLOOR(IF(OR(AS733=0,AS733=1),IF(AS737&gt;AS734,AS734,IF(AS731&gt;=AS737,AS737,AS731)+0.00000001),IF(AS735&gt;=AS734,AS734-AR736,AS735-AR736)+0.00000001),1)</f>
        <v>0</v>
      </c>
      <c r="AT738" s="62">
        <f t="shared" ref="AT738" si="17384">FLOOR(IF(OR(AT733=0,AT733=1),IF(AT737&gt;AT734,AT734,IF(AT731&gt;=AT737,AT737,AT731)+0.00000001),IF(AT735&gt;=AT734,AT734-AS736,AT735-AS736)+0.00000001),1)</f>
        <v>0</v>
      </c>
      <c r="AU738" s="62">
        <f t="shared" ref="AU738" si="17385">FLOOR(IF(OR(AU733=0,AU733=1),IF(AU737&gt;AU734,AU734,IF(AU731&gt;=AU737,AU737,AU731)+0.00000001),IF(AU735&gt;=AU734,AU734-AT736,AU735-AT736)+0.00000001),1)</f>
        <v>0</v>
      </c>
      <c r="AV738" s="62">
        <f t="shared" ref="AV738" si="17386">FLOOR(IF(OR(AV733=0,AV733=1),IF(AV737&gt;AV734,AV734,IF(AV731&gt;=AV737,AV737,AV731)+0.00000001),IF(AV735&gt;=AV734,AV734-AU736,AV735-AU736)+0.00000001),1)</f>
        <v>0</v>
      </c>
      <c r="AW738" s="62">
        <f t="shared" ref="AW738" si="17387">FLOOR(IF(OR(AW733=0,AW733=1),IF(AW737&gt;AW734,AW734,IF(AW731&gt;=AW737,AW737,AW731)+0.00000001),IF(AW735&gt;=AW734,AW734-AV736,AW735-AV736)+0.00000001),1)</f>
        <v>0</v>
      </c>
      <c r="AX738" s="62">
        <f t="shared" ref="AX738" si="17388">FLOOR(IF(OR(AX733=0,AX733=1),IF(AX737&gt;AX734,AX734,IF(AX731&gt;=AX737,AX737,AX731)+0.00000001),IF(AX735&gt;=AX734,AX734-AW736,AX735-AW736)+0.00000001),1)</f>
        <v>0</v>
      </c>
      <c r="AY738" s="62">
        <f t="shared" ref="AY738" si="17389">FLOOR(IF(OR(AY733=0,AY733=1),IF(AY737&gt;AY734,AY734,IF(AY731&gt;=AY737,AY737,AY731)+0.00000001),IF(AY735&gt;=AY734,AY734-AX736,AY735-AX736)+0.00000001),1)</f>
        <v>0</v>
      </c>
      <c r="AZ738" s="62">
        <f t="shared" ref="AZ738" si="17390">FLOOR(IF(OR(AZ733=0,AZ733=1),IF(AZ737&gt;AZ734,AZ734,IF(AZ731&gt;=AZ737,AZ737,AZ731)+0.00000001),IF(AZ735&gt;=AZ734,AZ734-AY736,AZ735-AY736)+0.00000001),1)</f>
        <v>0</v>
      </c>
      <c r="BA738" s="62">
        <f t="shared" ref="BA738" si="17391">FLOOR(IF(OR(BA733=0,BA733=1),IF(BA737&gt;BA734,BA734,IF(BA731&gt;=BA737,BA737,BA731)+0.00000001),IF(BA735&gt;=BA734,BA734-AZ736,BA735-AZ736)+0.00000001),1)</f>
        <v>0</v>
      </c>
      <c r="BB738" s="62">
        <f t="shared" ref="BB738" si="17392">FLOOR(IF(OR(BB733=0,BB733=1),IF(BB737&gt;BB734,BB734,IF(BB731&gt;=BB737,BB737,BB731)+0.00000001),IF(BB735&gt;=BB734,BB734-BA736,BB735-BA736)+0.00000001),1)</f>
        <v>0</v>
      </c>
      <c r="BC738" s="62">
        <f t="shared" ref="BC738" si="17393">FLOOR(IF(OR(BC733=0,BC733=1),IF(BC737&gt;BC734,BC734,IF(BC731&gt;=BC737,BC737,BC731)+0.00000001),IF(BC735&gt;=BC734,BC734-BB736,BC735-BB736)+0.00000001),1)</f>
        <v>0</v>
      </c>
      <c r="BD738" s="62">
        <f t="shared" ref="BD738" si="17394">FLOOR(IF(OR(BD733=0,BD733=1),IF(BD737&gt;BD734,BD734,IF(BD731&gt;=BD737,BD737,BD731)+0.00000001),IF(BD735&gt;=BD734,BD734-BC736,BD735-BC736)+0.00000001),1)</f>
        <v>0</v>
      </c>
      <c r="BE738" s="62">
        <f t="shared" ref="BE738" si="17395">FLOOR(IF(OR(BE733=0,BE733=1),IF(BE737&gt;BE734,BE734,IF(BE731&gt;=BE737,BE737,BE731)+0.00000001),IF(BE735&gt;=BE734,BE734-BD736,BE735-BD736)+0.00000001),1)</f>
        <v>0</v>
      </c>
      <c r="BF738" s="62">
        <f t="shared" ref="BF738" si="17396">FLOOR(IF(OR(BF733=0,BF733=1),IF(BF737&gt;BF734,BF734,IF(BF731&gt;=BF737,BF737,BF731)+0.00000001),IF(BF735&gt;=BF734,BF734-BE736,BF735-BE736)+0.00000001),1)</f>
        <v>0</v>
      </c>
      <c r="BG738" s="62">
        <f t="shared" ref="BG738" si="17397">FLOOR(IF(OR(BG733=0,BG733=1),IF(BG737&gt;BG734,BG734,IF(BG731&gt;=BG737,BG737,BG731)+0.00000001),IF(BG735&gt;=BG734,BG734-BF736,BG735-BF736)+0.00000001),1)</f>
        <v>0</v>
      </c>
      <c r="BH738" s="62">
        <f t="shared" ref="BH738" si="17398">FLOOR(IF(OR(BH733=0,BH733=1),IF(BH737&gt;BH734,BH734,IF(BH731&gt;=BH737,BH737,BH731)+0.00000001),IF(BH735&gt;=BH734,BH734-BG736,BH735-BG736)+0.00000001),1)</f>
        <v>0</v>
      </c>
      <c r="BI738" s="62">
        <f t="shared" ref="BI738" si="17399">FLOOR(IF(OR(BI733=0,BI733=1),IF(BI737&gt;BI734,BI734,IF(BI731&gt;=BI737,BI737,BI731)+0.00000001),IF(BI735&gt;=BI734,BI734-BH736,BI735-BH736)+0.00000001),1)</f>
        <v>0</v>
      </c>
      <c r="BJ738" s="62">
        <f t="shared" ref="BJ738" si="17400">FLOOR(IF(OR(BJ733=0,BJ733=1),IF(BJ737&gt;BJ734,BJ734,IF(BJ731&gt;=BJ737,BJ737,BJ731)+0.00000001),IF(BJ735&gt;=BJ734,BJ734-BI736,BJ735-BI736)+0.00000001),1)</f>
        <v>0</v>
      </c>
      <c r="BK738" s="62">
        <f t="shared" ref="BK738" si="17401">FLOOR(IF(OR(BK733=0,BK733=1),IF(BK737&gt;BK734,BK734,IF(BK731&gt;=BK737,BK737,BK731)+0.00000001),IF(BK735&gt;=BK734,BK734-BJ736,BK735-BJ736)+0.00000001),1)</f>
        <v>0</v>
      </c>
      <c r="BL738" s="62">
        <f t="shared" ref="BL738" si="17402">FLOOR(IF(OR(BL733=0,BL733=1),IF(BL737&gt;BL734,BL734,IF(BL731&gt;=BL737,BL737,BL731)+0.00000001),IF(BL735&gt;=BL734,BL734-BK736,BL735-BK736)+0.00000001),1)</f>
        <v>0</v>
      </c>
      <c r="BM738" s="62">
        <f t="shared" ref="BM738" si="17403">FLOOR(IF(OR(BM733=0,BM733=1),IF(BM737&gt;BM734,BM734,IF(BM731&gt;=BM737,BM737,BM731)+0.00000001),IF(BM735&gt;=BM734,BM734-BL736,BM735-BL736)+0.00000001),1)</f>
        <v>0</v>
      </c>
      <c r="BN738" s="62">
        <f t="shared" ref="BN738" si="17404">FLOOR(IF(OR(BN733=0,BN733=1),IF(BN737&gt;BN734,BN734,IF(BN731&gt;=BN737,BN737,BN731)+0.00000001),IF(BN735&gt;=BN734,BN734-BM736,BN735-BM736)+0.00000001),1)</f>
        <v>0</v>
      </c>
      <c r="BO738" s="62">
        <f t="shared" ref="BO738" si="17405">FLOOR(IF(OR(BO733=0,BO733=1),IF(BO737&gt;BO734,BO734,IF(BO731&gt;=BO737,BO737,BO731)+0.00000001),IF(BO735&gt;=BO734,BO734-BN736,BO735-BN736)+0.00000001),1)</f>
        <v>0</v>
      </c>
      <c r="BP738" s="62">
        <f t="shared" ref="BP738" si="17406">FLOOR(IF(OR(BP733=0,BP733=1),IF(BP737&gt;BP734,BP734,IF(BP731&gt;=BP737,BP737,BP731)+0.00000001),IF(BP735&gt;=BP734,BP734-BO736,BP735-BO736)+0.00000001),1)</f>
        <v>0</v>
      </c>
      <c r="BQ738" s="62">
        <f t="shared" ref="BQ738" si="17407">FLOOR(IF(OR(BQ733=0,BQ733=1),IF(BQ737&gt;BQ734,BQ734,IF(BQ731&gt;=BQ737,BQ737,BQ731)+0.00000001),IF(BQ735&gt;=BQ734,BQ734-BP736,BQ735-BP736)+0.00000001),1)</f>
        <v>0</v>
      </c>
      <c r="BR738" s="62">
        <f t="shared" ref="BR738" si="17408">FLOOR(IF(OR(BR733=0,BR733=1),IF(BR737&gt;BR734,BR734,IF(BR731&gt;=BR737,BR737,BR731)+0.00000001),IF(BR735&gt;=BR734,BR734-BQ736,BR735-BQ736)+0.00000001),1)</f>
        <v>0</v>
      </c>
      <c r="BS738" s="62">
        <f t="shared" ref="BS738" si="17409">FLOOR(IF(OR(BS733=0,BS733=1),IF(BS737&gt;BS734,BS734,IF(BS731&gt;=BS737,BS737,BS731)+0.00000001),IF(BS735&gt;=BS734,BS734-BR736,BS735-BR736)+0.00000001),1)</f>
        <v>0</v>
      </c>
      <c r="BT738" s="62">
        <f t="shared" ref="BT738" si="17410">FLOOR(IF(OR(BT733=0,BT733=1),IF(BT737&gt;BT734,BT734,IF(BT731&gt;=BT737,BT737,BT731)+0.00000001),IF(BT735&gt;=BT734,BT734-BS736,BT735-BS736)+0.00000001),1)</f>
        <v>0</v>
      </c>
      <c r="BU738" s="62">
        <f t="shared" ref="BU738" si="17411">FLOOR(IF(OR(BU733=0,BU733=1),IF(BU737&gt;BU734,BU734,IF(BU731&gt;=BU737,BU737,BU731)+0.00000001),IF(BU735&gt;=BU734,BU734-BT736,BU735-BT736)+0.00000001),1)</f>
        <v>0</v>
      </c>
      <c r="BV738" s="62">
        <f t="shared" ref="BV738" si="17412">FLOOR(IF(OR(BV733=0,BV733=1),IF(BV737&gt;BV734,BV734,IF(BV731&gt;=BV737,BV737,BV731)+0.00000001),IF(BV735&gt;=BV734,BV734-BU736,BV735-BU736)+0.00000001),1)</f>
        <v>0</v>
      </c>
      <c r="BW738" s="62">
        <f t="shared" ref="BW738" si="17413">FLOOR(IF(OR(BW733=0,BW733=1),IF(BW737&gt;BW734,BW734,IF(BW731&gt;=BW737,BW737,BW731)+0.00000001),IF(BW735&gt;=BW734,BW734-BV736,BW735-BV736)+0.00000001),1)</f>
        <v>0</v>
      </c>
      <c r="BX738" s="62">
        <f t="shared" ref="BX738" si="17414">FLOOR(IF(OR(BX733=0,BX733=1),IF(BX737&gt;BX734,BX734,IF(BX731&gt;=BX737,BX737,BX731)+0.00000001),IF(BX735&gt;=BX734,BX734-BW736,BX735-BW736)+0.00000001),1)</f>
        <v>0</v>
      </c>
      <c r="BY738" s="298"/>
      <c r="BZ738" s="300"/>
      <c r="CA738" s="302"/>
      <c r="CB738" s="302"/>
    </row>
    <row r="739" spans="1:96" s="98" customFormat="1" ht="25.2" customHeight="1" thickBot="1" x14ac:dyDescent="0.35">
      <c r="A739" s="97"/>
      <c r="B739" s="120"/>
      <c r="C739" s="63"/>
      <c r="D739" s="63"/>
      <c r="E739" s="63"/>
      <c r="F739" s="63"/>
      <c r="G739" s="63"/>
      <c r="H739" s="63"/>
      <c r="I739" s="63"/>
      <c r="J739" s="63"/>
      <c r="K739" s="63"/>
      <c r="L739" s="64"/>
      <c r="M739" s="7"/>
      <c r="N739" s="161"/>
      <c r="P739" s="175" t="s">
        <v>156</v>
      </c>
      <c r="Q739" s="204">
        <f>IF(Q738=0,0,Q738*$J$16)</f>
        <v>0</v>
      </c>
      <c r="R739" s="204">
        <f t="shared" ref="R739:BX739" si="17415">IF(R738=0,0,R738*$J$16)</f>
        <v>0</v>
      </c>
      <c r="S739" s="204">
        <f t="shared" si="17415"/>
        <v>0</v>
      </c>
      <c r="T739" s="204">
        <f t="shared" si="17415"/>
        <v>0</v>
      </c>
      <c r="U739" s="204">
        <f t="shared" si="17415"/>
        <v>0</v>
      </c>
      <c r="V739" s="204">
        <f t="shared" si="17415"/>
        <v>0</v>
      </c>
      <c r="W739" s="204">
        <f t="shared" si="17415"/>
        <v>0</v>
      </c>
      <c r="X739" s="204">
        <f t="shared" si="17415"/>
        <v>0</v>
      </c>
      <c r="Y739" s="204">
        <f t="shared" si="17415"/>
        <v>0</v>
      </c>
      <c r="Z739" s="204">
        <f t="shared" si="17415"/>
        <v>0</v>
      </c>
      <c r="AA739" s="204">
        <f t="shared" si="17415"/>
        <v>0</v>
      </c>
      <c r="AB739" s="204">
        <f t="shared" si="17415"/>
        <v>0</v>
      </c>
      <c r="AC739" s="204">
        <f t="shared" si="17415"/>
        <v>0</v>
      </c>
      <c r="AD739" s="204">
        <f t="shared" si="17415"/>
        <v>0</v>
      </c>
      <c r="AE739" s="204">
        <f t="shared" si="17415"/>
        <v>0</v>
      </c>
      <c r="AF739" s="204">
        <f t="shared" si="17415"/>
        <v>0</v>
      </c>
      <c r="AG739" s="204">
        <f t="shared" si="17415"/>
        <v>0</v>
      </c>
      <c r="AH739" s="204">
        <f t="shared" si="17415"/>
        <v>0</v>
      </c>
      <c r="AI739" s="204">
        <f t="shared" si="17415"/>
        <v>0</v>
      </c>
      <c r="AJ739" s="204">
        <f t="shared" si="17415"/>
        <v>0</v>
      </c>
      <c r="AK739" s="204">
        <f t="shared" si="17415"/>
        <v>0</v>
      </c>
      <c r="AL739" s="204">
        <f t="shared" si="17415"/>
        <v>0</v>
      </c>
      <c r="AM739" s="204">
        <f t="shared" si="17415"/>
        <v>0</v>
      </c>
      <c r="AN739" s="204">
        <f t="shared" si="17415"/>
        <v>0</v>
      </c>
      <c r="AO739" s="204">
        <f t="shared" si="17415"/>
        <v>0</v>
      </c>
      <c r="AP739" s="204">
        <f t="shared" si="17415"/>
        <v>0</v>
      </c>
      <c r="AQ739" s="204">
        <f t="shared" si="17415"/>
        <v>0</v>
      </c>
      <c r="AR739" s="204">
        <f t="shared" si="17415"/>
        <v>0</v>
      </c>
      <c r="AS739" s="204">
        <f t="shared" si="17415"/>
        <v>0</v>
      </c>
      <c r="AT739" s="204">
        <f t="shared" si="17415"/>
        <v>0</v>
      </c>
      <c r="AU739" s="204">
        <f t="shared" si="17415"/>
        <v>0</v>
      </c>
      <c r="AV739" s="204">
        <f t="shared" si="17415"/>
        <v>0</v>
      </c>
      <c r="AW739" s="204">
        <f t="shared" si="17415"/>
        <v>0</v>
      </c>
      <c r="AX739" s="204">
        <f t="shared" si="17415"/>
        <v>0</v>
      </c>
      <c r="AY739" s="204">
        <f t="shared" si="17415"/>
        <v>0</v>
      </c>
      <c r="AZ739" s="204">
        <f t="shared" si="17415"/>
        <v>0</v>
      </c>
      <c r="BA739" s="204">
        <f t="shared" si="17415"/>
        <v>0</v>
      </c>
      <c r="BB739" s="204">
        <f t="shared" si="17415"/>
        <v>0</v>
      </c>
      <c r="BC739" s="204">
        <f t="shared" si="17415"/>
        <v>0</v>
      </c>
      <c r="BD739" s="204">
        <f t="shared" si="17415"/>
        <v>0</v>
      </c>
      <c r="BE739" s="204">
        <f t="shared" si="17415"/>
        <v>0</v>
      </c>
      <c r="BF739" s="204">
        <f t="shared" si="17415"/>
        <v>0</v>
      </c>
      <c r="BG739" s="204">
        <f t="shared" si="17415"/>
        <v>0</v>
      </c>
      <c r="BH739" s="204">
        <f t="shared" si="17415"/>
        <v>0</v>
      </c>
      <c r="BI739" s="204">
        <f t="shared" si="17415"/>
        <v>0</v>
      </c>
      <c r="BJ739" s="204">
        <f t="shared" si="17415"/>
        <v>0</v>
      </c>
      <c r="BK739" s="204">
        <f t="shared" si="17415"/>
        <v>0</v>
      </c>
      <c r="BL739" s="204">
        <f t="shared" si="17415"/>
        <v>0</v>
      </c>
      <c r="BM739" s="204">
        <f t="shared" si="17415"/>
        <v>0</v>
      </c>
      <c r="BN739" s="204">
        <f t="shared" si="17415"/>
        <v>0</v>
      </c>
      <c r="BO739" s="204">
        <f t="shared" si="17415"/>
        <v>0</v>
      </c>
      <c r="BP739" s="204">
        <f t="shared" si="17415"/>
        <v>0</v>
      </c>
      <c r="BQ739" s="204">
        <f t="shared" si="17415"/>
        <v>0</v>
      </c>
      <c r="BR739" s="204">
        <f t="shared" si="17415"/>
        <v>0</v>
      </c>
      <c r="BS739" s="204">
        <f t="shared" si="17415"/>
        <v>0</v>
      </c>
      <c r="BT739" s="204">
        <f t="shared" si="17415"/>
        <v>0</v>
      </c>
      <c r="BU739" s="204">
        <f t="shared" si="17415"/>
        <v>0</v>
      </c>
      <c r="BV739" s="204">
        <f t="shared" si="17415"/>
        <v>0</v>
      </c>
      <c r="BW739" s="204">
        <f t="shared" si="17415"/>
        <v>0</v>
      </c>
      <c r="BX739" s="204">
        <f t="shared" si="17415"/>
        <v>0</v>
      </c>
      <c r="BY739" s="299"/>
      <c r="BZ739" s="301"/>
      <c r="CA739" s="303"/>
      <c r="CB739" s="303"/>
      <c r="CD739" s="146">
        <f>SUMIFS($Q739:$BX739,$Q729:$BX729,"1. ZoR")</f>
        <v>0</v>
      </c>
      <c r="CE739" s="146">
        <f>SUMIFS($Q739:$BX739,$Q729:$BX729,"2. ZoR")</f>
        <v>0</v>
      </c>
      <c r="CF739" s="146">
        <f>SUMIFS($Q739:$BX739,$Q729:$BX729,"3. ZoR")</f>
        <v>0</v>
      </c>
      <c r="CG739" s="146">
        <f>SUMIFS($Q739:$BX739,$Q729:$BX729,"4. ZoR")</f>
        <v>0</v>
      </c>
      <c r="CH739" s="146">
        <f>SUMIFS($Q739:$BX739,$Q729:$BX729,"5. ZoR")</f>
        <v>0</v>
      </c>
      <c r="CI739" s="146">
        <f>SUMIFS($Q739:$BX739,$Q729:$BX729,"6. ZoR")</f>
        <v>0</v>
      </c>
      <c r="CJ739" s="146">
        <f>SUMIFS($Q739:$BX739,$Q729:$BX729,"7. ZoR")</f>
        <v>0</v>
      </c>
      <c r="CK739" s="146">
        <f>SUMIFS($Q739:$BX739,$Q729:$BX729,"8. ZoR")</f>
        <v>0</v>
      </c>
      <c r="CL739" s="146">
        <f>SUMIFS($Q739:$BX739,$Q729:$BX729,"9. ZoR")</f>
        <v>0</v>
      </c>
      <c r="CM739" s="146">
        <f>SUMIFS($Q739:$BX739,$Q729:$BX729,"10. ZoR")</f>
        <v>0</v>
      </c>
      <c r="CN739" s="146">
        <f>SUMIFS($Q739:$BX739,$Q729:$BX729,"11. ZoR")</f>
        <v>0</v>
      </c>
      <c r="CO739" s="146">
        <f>SUMIFS($Q739:$BX739,$Q729:$BX729,"12. ZoR")</f>
        <v>0</v>
      </c>
      <c r="CP739" s="146">
        <f>SUMIFS($Q739:$BX739,$Q729:$BX729,"13. ZoR")</f>
        <v>0</v>
      </c>
      <c r="CQ739" s="146">
        <f>SUMIFS($Q739:$BX739,$Q729:$BX729,"14. ZoR")</f>
        <v>0</v>
      </c>
      <c r="CR739" s="146">
        <f>SUMIFS($Q739:$BX739,$Q729:$BX729,"15. ZoR")</f>
        <v>0</v>
      </c>
    </row>
    <row r="740" spans="1:96" ht="15" customHeight="1" thickBot="1" x14ac:dyDescent="0.35"/>
    <row r="741" spans="1:96" s="98" customFormat="1" ht="69.599999999999994" customHeight="1" thickBot="1" x14ac:dyDescent="0.35">
      <c r="A741" s="229"/>
      <c r="B741" s="112"/>
      <c r="C741" s="304" t="s">
        <v>1</v>
      </c>
      <c r="D741" s="113"/>
      <c r="E741" s="122" t="s">
        <v>230</v>
      </c>
      <c r="F741" s="122" t="s">
        <v>200</v>
      </c>
      <c r="G741" s="114" t="s">
        <v>93</v>
      </c>
      <c r="H741" s="114" t="s">
        <v>94</v>
      </c>
      <c r="I741" s="114" t="s">
        <v>229</v>
      </c>
      <c r="J741" s="114" t="s">
        <v>206</v>
      </c>
      <c r="K741" s="114" t="s">
        <v>208</v>
      </c>
      <c r="L741" s="129" t="s">
        <v>0</v>
      </c>
      <c r="M741" s="7"/>
      <c r="N741" s="115">
        <v>204032</v>
      </c>
      <c r="P741" s="162" t="s">
        <v>129</v>
      </c>
      <c r="Q741" s="76" t="s">
        <v>3</v>
      </c>
      <c r="R741" s="76" t="s">
        <v>4</v>
      </c>
      <c r="S741" s="76" t="s">
        <v>5</v>
      </c>
      <c r="T741" s="76" t="s">
        <v>6</v>
      </c>
      <c r="U741" s="76" t="s">
        <v>7</v>
      </c>
      <c r="V741" s="76" t="s">
        <v>8</v>
      </c>
      <c r="W741" s="76" t="s">
        <v>9</v>
      </c>
      <c r="X741" s="76" t="s">
        <v>10</v>
      </c>
      <c r="Y741" s="76" t="s">
        <v>11</v>
      </c>
      <c r="Z741" s="76" t="s">
        <v>12</v>
      </c>
      <c r="AA741" s="76" t="s">
        <v>13</v>
      </c>
      <c r="AB741" s="76" t="s">
        <v>14</v>
      </c>
      <c r="AC741" s="76" t="s">
        <v>15</v>
      </c>
      <c r="AD741" s="76" t="s">
        <v>16</v>
      </c>
      <c r="AE741" s="76" t="s">
        <v>17</v>
      </c>
      <c r="AF741" s="76" t="s">
        <v>18</v>
      </c>
      <c r="AG741" s="76" t="s">
        <v>19</v>
      </c>
      <c r="AH741" s="76" t="s">
        <v>20</v>
      </c>
      <c r="AI741" s="76" t="s">
        <v>21</v>
      </c>
      <c r="AJ741" s="76" t="s">
        <v>22</v>
      </c>
      <c r="AK741" s="76" t="s">
        <v>23</v>
      </c>
      <c r="AL741" s="76" t="s">
        <v>24</v>
      </c>
      <c r="AM741" s="76" t="s">
        <v>25</v>
      </c>
      <c r="AN741" s="76" t="s">
        <v>26</v>
      </c>
      <c r="AO741" s="76" t="s">
        <v>27</v>
      </c>
      <c r="AP741" s="76" t="s">
        <v>28</v>
      </c>
      <c r="AQ741" s="76" t="s">
        <v>29</v>
      </c>
      <c r="AR741" s="76" t="s">
        <v>30</v>
      </c>
      <c r="AS741" s="76" t="s">
        <v>31</v>
      </c>
      <c r="AT741" s="76" t="s">
        <v>32</v>
      </c>
      <c r="AU741" s="76" t="s">
        <v>33</v>
      </c>
      <c r="AV741" s="76" t="s">
        <v>34</v>
      </c>
      <c r="AW741" s="76" t="s">
        <v>35</v>
      </c>
      <c r="AX741" s="76" t="s">
        <v>36</v>
      </c>
      <c r="AY741" s="76" t="s">
        <v>37</v>
      </c>
      <c r="AZ741" s="76" t="s">
        <v>38</v>
      </c>
      <c r="BA741" s="76" t="s">
        <v>39</v>
      </c>
      <c r="BB741" s="76" t="s">
        <v>40</v>
      </c>
      <c r="BC741" s="76" t="s">
        <v>41</v>
      </c>
      <c r="BD741" s="76" t="s">
        <v>42</v>
      </c>
      <c r="BE741" s="76" t="s">
        <v>43</v>
      </c>
      <c r="BF741" s="76" t="s">
        <v>44</v>
      </c>
      <c r="BG741" s="76" t="s">
        <v>45</v>
      </c>
      <c r="BH741" s="76" t="s">
        <v>46</v>
      </c>
      <c r="BI741" s="76" t="s">
        <v>47</v>
      </c>
      <c r="BJ741" s="76" t="s">
        <v>48</v>
      </c>
      <c r="BK741" s="76" t="s">
        <v>49</v>
      </c>
      <c r="BL741" s="76" t="s">
        <v>50</v>
      </c>
      <c r="BM741" s="76" t="s">
        <v>51</v>
      </c>
      <c r="BN741" s="76" t="s">
        <v>52</v>
      </c>
      <c r="BO741" s="76" t="s">
        <v>130</v>
      </c>
      <c r="BP741" s="76" t="s">
        <v>131</v>
      </c>
      <c r="BQ741" s="76" t="s">
        <v>132</v>
      </c>
      <c r="BR741" s="76" t="s">
        <v>133</v>
      </c>
      <c r="BS741" s="76" t="s">
        <v>134</v>
      </c>
      <c r="BT741" s="76" t="s">
        <v>135</v>
      </c>
      <c r="BU741" s="76" t="s">
        <v>136</v>
      </c>
      <c r="BV741" s="76" t="s">
        <v>137</v>
      </c>
      <c r="BW741" s="76" t="s">
        <v>138</v>
      </c>
      <c r="BX741" s="76" t="s">
        <v>139</v>
      </c>
      <c r="BY741" s="125" t="s">
        <v>174</v>
      </c>
      <c r="BZ741" s="126" t="s">
        <v>175</v>
      </c>
      <c r="CA741" s="126" t="s">
        <v>236</v>
      </c>
      <c r="CB741" s="126" t="s">
        <v>237</v>
      </c>
      <c r="CD741" s="306" t="s">
        <v>222</v>
      </c>
      <c r="CE741" s="307"/>
      <c r="CF741" s="307"/>
      <c r="CG741" s="307"/>
      <c r="CH741" s="307"/>
      <c r="CI741" s="307"/>
      <c r="CJ741" s="307"/>
      <c r="CK741" s="307"/>
      <c r="CL741" s="307"/>
      <c r="CM741" s="307"/>
      <c r="CN741" s="307"/>
      <c r="CO741" s="307"/>
      <c r="CP741" s="307"/>
      <c r="CQ741" s="307"/>
      <c r="CR741" s="307"/>
    </row>
    <row r="742" spans="1:96" s="98" customFormat="1" ht="21" hidden="1" customHeight="1" x14ac:dyDescent="0.3">
      <c r="A742" s="230"/>
      <c r="B742" s="105"/>
      <c r="C742" s="305"/>
      <c r="D742" s="116"/>
      <c r="E742" s="116"/>
      <c r="F742" s="116"/>
      <c r="G742" s="308" t="s">
        <v>235</v>
      </c>
      <c r="H742" s="308" t="s">
        <v>95</v>
      </c>
      <c r="I742" s="309" t="s">
        <v>199</v>
      </c>
      <c r="J742" s="309" t="s">
        <v>207</v>
      </c>
      <c r="K742" s="128"/>
      <c r="L742" s="311" t="s">
        <v>92</v>
      </c>
      <c r="M742" s="7"/>
      <c r="N742" s="313" t="s">
        <v>2</v>
      </c>
      <c r="P742" s="77"/>
      <c r="Q742" s="67">
        <f>MONTH(Úvod!$F$10)</f>
        <v>1</v>
      </c>
      <c r="R742" s="68">
        <f t="shared" ref="R742" si="17416">IF(Q742=12,1,Q742+1)</f>
        <v>2</v>
      </c>
      <c r="S742" s="68">
        <f t="shared" ref="S742" si="17417">IF(R742=12,1,R742+1)</f>
        <v>3</v>
      </c>
      <c r="T742" s="69">
        <f t="shared" ref="T742" si="17418">IF(S742=12,1,S742+1)</f>
        <v>4</v>
      </c>
      <c r="U742" s="69">
        <f t="shared" ref="U742" si="17419">IF(T742=12,1,T742+1)</f>
        <v>5</v>
      </c>
      <c r="V742" s="69">
        <f t="shared" ref="V742" si="17420">IF(U742=12,1,U742+1)</f>
        <v>6</v>
      </c>
      <c r="W742" s="69">
        <f t="shared" ref="W742" si="17421">IF(V742=12,1,V742+1)</f>
        <v>7</v>
      </c>
      <c r="X742" s="69">
        <f t="shared" ref="X742" si="17422">IF(W742=12,1,W742+1)</f>
        <v>8</v>
      </c>
      <c r="Y742" s="69">
        <f t="shared" ref="Y742" si="17423">IF(X742=12,1,X742+1)</f>
        <v>9</v>
      </c>
      <c r="Z742" s="69">
        <f>IF(Y742=12,1,Y742+1)</f>
        <v>10</v>
      </c>
      <c r="AA742" s="69">
        <f t="shared" ref="AA742" si="17424">IF(Z742=12,1,Z742+1)</f>
        <v>11</v>
      </c>
      <c r="AB742" s="69">
        <f t="shared" ref="AB742" si="17425">IF(AA742=12,1,AA742+1)</f>
        <v>12</v>
      </c>
      <c r="AC742" s="69">
        <f t="shared" ref="AC742" si="17426">IF(AB742=12,1,AB742+1)</f>
        <v>1</v>
      </c>
      <c r="AD742" s="69">
        <f t="shared" ref="AD742" si="17427">IF(AC742=12,1,AC742+1)</f>
        <v>2</v>
      </c>
      <c r="AE742" s="69">
        <f t="shared" ref="AE742" si="17428">IF(AD742=12,1,AD742+1)</f>
        <v>3</v>
      </c>
      <c r="AF742" s="69">
        <f t="shared" ref="AF742" si="17429">IF(AE742=12,1,AE742+1)</f>
        <v>4</v>
      </c>
      <c r="AG742" s="69">
        <f t="shared" ref="AG742" si="17430">IF(AF742=12,1,AF742+1)</f>
        <v>5</v>
      </c>
      <c r="AH742" s="69">
        <f t="shared" ref="AH742" si="17431">IF(AG742=12,1,AG742+1)</f>
        <v>6</v>
      </c>
      <c r="AI742" s="69">
        <f>IF(AH742=12,1,AH742+1)</f>
        <v>7</v>
      </c>
      <c r="AJ742" s="69">
        <f t="shared" ref="AJ742" si="17432">IF(AI742=12,1,AI742+1)</f>
        <v>8</v>
      </c>
      <c r="AK742" s="69">
        <f t="shared" ref="AK742" si="17433">IF(AJ742=12,1,AJ742+1)</f>
        <v>9</v>
      </c>
      <c r="AL742" s="69">
        <f t="shared" ref="AL742" si="17434">IF(AK742=12,1,AK742+1)</f>
        <v>10</v>
      </c>
      <c r="AM742" s="69">
        <f t="shared" ref="AM742" si="17435">IF(AL742=12,1,AL742+1)</f>
        <v>11</v>
      </c>
      <c r="AN742" s="69">
        <f t="shared" ref="AN742" si="17436">IF(AM742=12,1,AM742+1)</f>
        <v>12</v>
      </c>
      <c r="AO742" s="69">
        <f t="shared" ref="AO742" si="17437">IF(AN742=12,1,AN742+1)</f>
        <v>1</v>
      </c>
      <c r="AP742" s="69">
        <f t="shared" ref="AP742" si="17438">IF(AO742=12,1,AO742+1)</f>
        <v>2</v>
      </c>
      <c r="AQ742" s="69">
        <f t="shared" ref="AQ742" si="17439">IF(AP742=12,1,AP742+1)</f>
        <v>3</v>
      </c>
      <c r="AR742" s="69">
        <f t="shared" ref="AR742" si="17440">IF(AQ742=12,1,AQ742+1)</f>
        <v>4</v>
      </c>
      <c r="AS742" s="69">
        <f t="shared" ref="AS742" si="17441">IF(AR742=12,1,AR742+1)</f>
        <v>5</v>
      </c>
      <c r="AT742" s="69">
        <f t="shared" ref="AT742" si="17442">IF(AS742=12,1,AS742+1)</f>
        <v>6</v>
      </c>
      <c r="AU742" s="69">
        <f t="shared" ref="AU742" si="17443">IF(AT742=12,1,AT742+1)</f>
        <v>7</v>
      </c>
      <c r="AV742" s="69">
        <f t="shared" ref="AV742" si="17444">IF(AU742=12,1,AU742+1)</f>
        <v>8</v>
      </c>
      <c r="AW742" s="69">
        <f t="shared" ref="AW742" si="17445">IF(AV742=12,1,AV742+1)</f>
        <v>9</v>
      </c>
      <c r="AX742" s="69">
        <f t="shared" ref="AX742" si="17446">IF(AW742=12,1,AW742+1)</f>
        <v>10</v>
      </c>
      <c r="AY742" s="69">
        <f t="shared" ref="AY742" si="17447">IF(AX742=12,1,AX742+1)</f>
        <v>11</v>
      </c>
      <c r="AZ742" s="69">
        <f t="shared" ref="AZ742" si="17448">IF(AY742=12,1,AY742+1)</f>
        <v>12</v>
      </c>
      <c r="BA742" s="69">
        <f t="shared" ref="BA742" si="17449">IF(AZ742=12,1,AZ742+1)</f>
        <v>1</v>
      </c>
      <c r="BB742" s="69">
        <f t="shared" ref="BB742" si="17450">IF(BA742=12,1,BA742+1)</f>
        <v>2</v>
      </c>
      <c r="BC742" s="69">
        <f t="shared" ref="BC742" si="17451">IF(BB742=12,1,BB742+1)</f>
        <v>3</v>
      </c>
      <c r="BD742" s="69">
        <f t="shared" ref="BD742" si="17452">IF(BC742=12,1,BC742+1)</f>
        <v>4</v>
      </c>
      <c r="BE742" s="69">
        <f t="shared" ref="BE742" si="17453">IF(BD742=12,1,BD742+1)</f>
        <v>5</v>
      </c>
      <c r="BF742" s="69">
        <f t="shared" ref="BF742" si="17454">IF(BE742=12,1,BE742+1)</f>
        <v>6</v>
      </c>
      <c r="BG742" s="69">
        <f t="shared" ref="BG742" si="17455">IF(BF742=12,1,BF742+1)</f>
        <v>7</v>
      </c>
      <c r="BH742" s="69">
        <f t="shared" ref="BH742" si="17456">IF(BG742=12,1,BG742+1)</f>
        <v>8</v>
      </c>
      <c r="BI742" s="69">
        <f t="shared" ref="BI742" si="17457">IF(BH742=12,1,BH742+1)</f>
        <v>9</v>
      </c>
      <c r="BJ742" s="69">
        <f t="shared" ref="BJ742" si="17458">IF(BI742=12,1,BI742+1)</f>
        <v>10</v>
      </c>
      <c r="BK742" s="69">
        <f t="shared" ref="BK742" si="17459">IF(BJ742=12,1,BJ742+1)</f>
        <v>11</v>
      </c>
      <c r="BL742" s="69">
        <f t="shared" ref="BL742" si="17460">IF(BK742=12,1,BK742+1)</f>
        <v>12</v>
      </c>
      <c r="BM742" s="69">
        <f t="shared" ref="BM742" si="17461">IF(BL742=12,1,BL742+1)</f>
        <v>1</v>
      </c>
      <c r="BN742" s="69">
        <f t="shared" ref="BN742" si="17462">IF(BM742=12,1,BM742+1)</f>
        <v>2</v>
      </c>
      <c r="BO742" s="69">
        <f t="shared" ref="BO742" si="17463">IF(BN742=12,1,BN742+1)</f>
        <v>3</v>
      </c>
      <c r="BP742" s="69">
        <f t="shared" ref="BP742" si="17464">IF(BO742=12,1,BO742+1)</f>
        <v>4</v>
      </c>
      <c r="BQ742" s="69">
        <f t="shared" ref="BQ742" si="17465">IF(BP742=12,1,BP742+1)</f>
        <v>5</v>
      </c>
      <c r="BR742" s="69">
        <f t="shared" ref="BR742" si="17466">IF(BQ742=12,1,BQ742+1)</f>
        <v>6</v>
      </c>
      <c r="BS742" s="69">
        <f t="shared" ref="BS742" si="17467">IF(BR742=12,1,BR742+1)</f>
        <v>7</v>
      </c>
      <c r="BT742" s="69">
        <f t="shared" ref="BT742" si="17468">IF(BS742=12,1,BS742+1)</f>
        <v>8</v>
      </c>
      <c r="BU742" s="69">
        <f t="shared" ref="BU742" si="17469">IF(BT742=12,1,BT742+1)</f>
        <v>9</v>
      </c>
      <c r="BV742" s="69">
        <f t="shared" ref="BV742" si="17470">IF(BU742=12,1,BU742+1)</f>
        <v>10</v>
      </c>
      <c r="BW742" s="69">
        <f t="shared" ref="BW742" si="17471">IF(BV742=12,1,BV742+1)</f>
        <v>11</v>
      </c>
      <c r="BX742" s="69">
        <f t="shared" ref="BX742" si="17472">IF(BW742=12,1,BW742+1)</f>
        <v>12</v>
      </c>
      <c r="BY742" s="74"/>
      <c r="BZ742" s="71"/>
      <c r="CA742" s="71"/>
      <c r="CB742" s="71"/>
    </row>
    <row r="743" spans="1:96" s="98" customFormat="1" ht="18" hidden="1" customHeight="1" x14ac:dyDescent="0.3">
      <c r="A743" s="230"/>
      <c r="B743" s="105"/>
      <c r="C743" s="305"/>
      <c r="D743" s="116"/>
      <c r="E743" s="116"/>
      <c r="F743" s="116"/>
      <c r="G743" s="308"/>
      <c r="H743" s="308"/>
      <c r="I743" s="309"/>
      <c r="J743" s="309"/>
      <c r="K743" s="128"/>
      <c r="L743" s="311"/>
      <c r="M743" s="7"/>
      <c r="N743" s="314"/>
      <c r="P743" s="70"/>
      <c r="Q743" s="53">
        <f t="shared" ref="Q743:BX743" si="17473">VALUE(_xlfn.CONCAT(Q742,".",Q745))</f>
        <v>1</v>
      </c>
      <c r="R743" s="66">
        <f t="shared" si="17473"/>
        <v>32</v>
      </c>
      <c r="S743" s="66">
        <f t="shared" si="17473"/>
        <v>61</v>
      </c>
      <c r="T743" s="66">
        <f t="shared" si="17473"/>
        <v>92</v>
      </c>
      <c r="U743" s="66">
        <f t="shared" si="17473"/>
        <v>122</v>
      </c>
      <c r="V743" s="66">
        <f t="shared" si="17473"/>
        <v>153</v>
      </c>
      <c r="W743" s="66">
        <f t="shared" si="17473"/>
        <v>183</v>
      </c>
      <c r="X743" s="66">
        <f t="shared" si="17473"/>
        <v>214</v>
      </c>
      <c r="Y743" s="66">
        <f t="shared" si="17473"/>
        <v>245</v>
      </c>
      <c r="Z743" s="66">
        <f t="shared" si="17473"/>
        <v>275</v>
      </c>
      <c r="AA743" s="66">
        <f t="shared" si="17473"/>
        <v>306</v>
      </c>
      <c r="AB743" s="66">
        <f t="shared" si="17473"/>
        <v>336</v>
      </c>
      <c r="AC743" s="66">
        <f t="shared" si="17473"/>
        <v>367</v>
      </c>
      <c r="AD743" s="66">
        <f t="shared" si="17473"/>
        <v>398</v>
      </c>
      <c r="AE743" s="66">
        <f t="shared" si="17473"/>
        <v>426</v>
      </c>
      <c r="AF743" s="66">
        <f t="shared" si="17473"/>
        <v>457</v>
      </c>
      <c r="AG743" s="66">
        <f t="shared" si="17473"/>
        <v>487</v>
      </c>
      <c r="AH743" s="66">
        <f t="shared" si="17473"/>
        <v>518</v>
      </c>
      <c r="AI743" s="66">
        <f t="shared" si="17473"/>
        <v>548</v>
      </c>
      <c r="AJ743" s="66">
        <f t="shared" si="17473"/>
        <v>579</v>
      </c>
      <c r="AK743" s="66">
        <f t="shared" si="17473"/>
        <v>610</v>
      </c>
      <c r="AL743" s="66">
        <f t="shared" si="17473"/>
        <v>640</v>
      </c>
      <c r="AM743" s="66">
        <f t="shared" si="17473"/>
        <v>671</v>
      </c>
      <c r="AN743" s="66">
        <f t="shared" si="17473"/>
        <v>701</v>
      </c>
      <c r="AO743" s="66">
        <f t="shared" si="17473"/>
        <v>732</v>
      </c>
      <c r="AP743" s="66">
        <f t="shared" si="17473"/>
        <v>763</v>
      </c>
      <c r="AQ743" s="66">
        <f t="shared" si="17473"/>
        <v>791</v>
      </c>
      <c r="AR743" s="66">
        <f t="shared" si="17473"/>
        <v>822</v>
      </c>
      <c r="AS743" s="66">
        <f t="shared" si="17473"/>
        <v>852</v>
      </c>
      <c r="AT743" s="66">
        <f t="shared" si="17473"/>
        <v>883</v>
      </c>
      <c r="AU743" s="66">
        <f t="shared" si="17473"/>
        <v>913</v>
      </c>
      <c r="AV743" s="66">
        <f t="shared" si="17473"/>
        <v>944</v>
      </c>
      <c r="AW743" s="66">
        <f t="shared" si="17473"/>
        <v>975</v>
      </c>
      <c r="AX743" s="66">
        <f t="shared" si="17473"/>
        <v>1005</v>
      </c>
      <c r="AY743" s="66">
        <f t="shared" si="17473"/>
        <v>1036</v>
      </c>
      <c r="AZ743" s="66">
        <f t="shared" si="17473"/>
        <v>1066</v>
      </c>
      <c r="BA743" s="66">
        <f t="shared" si="17473"/>
        <v>1097</v>
      </c>
      <c r="BB743" s="66">
        <f t="shared" si="17473"/>
        <v>1128</v>
      </c>
      <c r="BC743" s="66">
        <f t="shared" si="17473"/>
        <v>1156</v>
      </c>
      <c r="BD743" s="66">
        <f t="shared" si="17473"/>
        <v>1187</v>
      </c>
      <c r="BE743" s="66">
        <f t="shared" si="17473"/>
        <v>1217</v>
      </c>
      <c r="BF743" s="66">
        <f t="shared" si="17473"/>
        <v>1248</v>
      </c>
      <c r="BG743" s="66">
        <f t="shared" si="17473"/>
        <v>1278</v>
      </c>
      <c r="BH743" s="66">
        <f t="shared" si="17473"/>
        <v>1309</v>
      </c>
      <c r="BI743" s="66">
        <f t="shared" si="17473"/>
        <v>1340</v>
      </c>
      <c r="BJ743" s="66">
        <f t="shared" si="17473"/>
        <v>1370</v>
      </c>
      <c r="BK743" s="66">
        <f t="shared" si="17473"/>
        <v>1401</v>
      </c>
      <c r="BL743" s="66">
        <f t="shared" si="17473"/>
        <v>1431</v>
      </c>
      <c r="BM743" s="66">
        <f t="shared" si="17473"/>
        <v>1462</v>
      </c>
      <c r="BN743" s="66">
        <f t="shared" si="17473"/>
        <v>1493</v>
      </c>
      <c r="BO743" s="66">
        <f t="shared" si="17473"/>
        <v>1522</v>
      </c>
      <c r="BP743" s="66">
        <f t="shared" si="17473"/>
        <v>1553</v>
      </c>
      <c r="BQ743" s="66">
        <f t="shared" si="17473"/>
        <v>1583</v>
      </c>
      <c r="BR743" s="66">
        <f t="shared" si="17473"/>
        <v>1614</v>
      </c>
      <c r="BS743" s="66">
        <f t="shared" si="17473"/>
        <v>1644</v>
      </c>
      <c r="BT743" s="66">
        <f t="shared" si="17473"/>
        <v>1675</v>
      </c>
      <c r="BU743" s="66">
        <f t="shared" si="17473"/>
        <v>1706</v>
      </c>
      <c r="BV743" s="66">
        <f t="shared" si="17473"/>
        <v>1736</v>
      </c>
      <c r="BW743" s="66">
        <f t="shared" si="17473"/>
        <v>1767</v>
      </c>
      <c r="BX743" s="66">
        <f t="shared" si="17473"/>
        <v>1797</v>
      </c>
      <c r="BY743" s="75"/>
      <c r="BZ743" s="72"/>
      <c r="CA743" s="72"/>
      <c r="CB743" s="72"/>
    </row>
    <row r="744" spans="1:96" s="98" customFormat="1" ht="18" customHeight="1" x14ac:dyDescent="0.3">
      <c r="A744" s="230"/>
      <c r="B744" s="105"/>
      <c r="C744" s="305"/>
      <c r="D744" s="116"/>
      <c r="E744" s="309" t="s">
        <v>199</v>
      </c>
      <c r="F744" s="309" t="s">
        <v>199</v>
      </c>
      <c r="G744" s="308"/>
      <c r="H744" s="308"/>
      <c r="I744" s="309"/>
      <c r="J744" s="309"/>
      <c r="K744" s="309" t="s">
        <v>209</v>
      </c>
      <c r="L744" s="311"/>
      <c r="M744" s="7"/>
      <c r="N744" s="314"/>
      <c r="P744" s="70"/>
      <c r="Q744" s="54" t="str">
        <f>VLOOKUP(Q742,'Podpůrná data'!$J$13:$K$24,2)</f>
        <v>leden</v>
      </c>
      <c r="R744" s="54" t="str">
        <f>VLOOKUP(R742,'Podpůrná data'!$J$13:$K$24,2)</f>
        <v>únor</v>
      </c>
      <c r="S744" s="54" t="str">
        <f>VLOOKUP(S742,'Podpůrná data'!$J$13:$K$24,2)</f>
        <v>březen</v>
      </c>
      <c r="T744" s="54" t="str">
        <f>VLOOKUP(T742,'Podpůrná data'!$J$13:$K$24,2)</f>
        <v>duben</v>
      </c>
      <c r="U744" s="54" t="str">
        <f>VLOOKUP(U742,'Podpůrná data'!$J$13:$K$24,2)</f>
        <v>květen</v>
      </c>
      <c r="V744" s="54" t="str">
        <f>VLOOKUP(V742,'Podpůrná data'!$J$13:$K$24,2)</f>
        <v>červen</v>
      </c>
      <c r="W744" s="54" t="str">
        <f>VLOOKUP(W742,'Podpůrná data'!$J$13:$K$24,2)</f>
        <v>červenec</v>
      </c>
      <c r="X744" s="54" t="str">
        <f>VLOOKUP(X742,'Podpůrná data'!$J$13:$K$24,2)</f>
        <v>srpen</v>
      </c>
      <c r="Y744" s="54" t="str">
        <f>VLOOKUP(Y742,'Podpůrná data'!$J$13:$K$24,2)</f>
        <v>září</v>
      </c>
      <c r="Z744" s="54" t="str">
        <f>VLOOKUP(Z742,'Podpůrná data'!$J$13:$K$24,2)</f>
        <v>říjen</v>
      </c>
      <c r="AA744" s="54" t="str">
        <f>VLOOKUP(AA742,'Podpůrná data'!$J$13:$K$24,2)</f>
        <v>listopad</v>
      </c>
      <c r="AB744" s="54" t="str">
        <f>VLOOKUP(AB742,'Podpůrná data'!$J$13:$K$24,2)</f>
        <v>prosinec</v>
      </c>
      <c r="AC744" s="54" t="str">
        <f>VLOOKUP(AC742,'Podpůrná data'!$J$13:$K$24,2)</f>
        <v>leden</v>
      </c>
      <c r="AD744" s="54" t="str">
        <f>VLOOKUP(AD742,'Podpůrná data'!$J$13:$K$24,2)</f>
        <v>únor</v>
      </c>
      <c r="AE744" s="54" t="str">
        <f>VLOOKUP(AE742,'Podpůrná data'!$J$13:$K$24,2)</f>
        <v>březen</v>
      </c>
      <c r="AF744" s="54" t="str">
        <f>VLOOKUP(AF742,'Podpůrná data'!$J$13:$K$24,2)</f>
        <v>duben</v>
      </c>
      <c r="AG744" s="54" t="str">
        <f>VLOOKUP(AG742,'Podpůrná data'!$J$13:$K$24,2)</f>
        <v>květen</v>
      </c>
      <c r="AH744" s="54" t="str">
        <f>VLOOKUP(AH742,'Podpůrná data'!$J$13:$K$24,2)</f>
        <v>červen</v>
      </c>
      <c r="AI744" s="54" t="str">
        <f>VLOOKUP(AI742,'Podpůrná data'!$J$13:$K$24,2)</f>
        <v>červenec</v>
      </c>
      <c r="AJ744" s="54" t="str">
        <f>VLOOKUP(AJ742,'Podpůrná data'!$J$13:$K$24,2)</f>
        <v>srpen</v>
      </c>
      <c r="AK744" s="54" t="str">
        <f>VLOOKUP(AK742,'Podpůrná data'!$J$13:$K$24,2)</f>
        <v>září</v>
      </c>
      <c r="AL744" s="54" t="str">
        <f>VLOOKUP(AL742,'Podpůrná data'!$J$13:$K$24,2)</f>
        <v>říjen</v>
      </c>
      <c r="AM744" s="54" t="str">
        <f>VLOOKUP(AM742,'Podpůrná data'!$J$13:$K$24,2)</f>
        <v>listopad</v>
      </c>
      <c r="AN744" s="54" t="str">
        <f>VLOOKUP(AN742,'Podpůrná data'!$J$13:$K$24,2)</f>
        <v>prosinec</v>
      </c>
      <c r="AO744" s="54" t="str">
        <f>VLOOKUP(AO742,'Podpůrná data'!$J$13:$K$24,2)</f>
        <v>leden</v>
      </c>
      <c r="AP744" s="54" t="str">
        <f>VLOOKUP(AP742,'Podpůrná data'!$J$13:$K$24,2)</f>
        <v>únor</v>
      </c>
      <c r="AQ744" s="54" t="str">
        <f>VLOOKUP(AQ742,'Podpůrná data'!$J$13:$K$24,2)</f>
        <v>březen</v>
      </c>
      <c r="AR744" s="54" t="str">
        <f>VLOOKUP(AR742,'Podpůrná data'!$J$13:$K$24,2)</f>
        <v>duben</v>
      </c>
      <c r="AS744" s="54" t="str">
        <f>VLOOKUP(AS742,'Podpůrná data'!$J$13:$K$24,2)</f>
        <v>květen</v>
      </c>
      <c r="AT744" s="54" t="str">
        <f>VLOOKUP(AT742,'Podpůrná data'!$J$13:$K$24,2)</f>
        <v>červen</v>
      </c>
      <c r="AU744" s="54" t="str">
        <f>VLOOKUP(AU742,'Podpůrná data'!$J$13:$K$24,2)</f>
        <v>červenec</v>
      </c>
      <c r="AV744" s="54" t="str">
        <f>VLOOKUP(AV742,'Podpůrná data'!$J$13:$K$24,2)</f>
        <v>srpen</v>
      </c>
      <c r="AW744" s="54" t="str">
        <f>VLOOKUP(AW742,'Podpůrná data'!$J$13:$K$24,2)</f>
        <v>září</v>
      </c>
      <c r="AX744" s="54" t="str">
        <f>VLOOKUP(AX742,'Podpůrná data'!$J$13:$K$24,2)</f>
        <v>říjen</v>
      </c>
      <c r="AY744" s="54" t="str">
        <f>VLOOKUP(AY742,'Podpůrná data'!$J$13:$K$24,2)</f>
        <v>listopad</v>
      </c>
      <c r="AZ744" s="54" t="str">
        <f>VLOOKUP(AZ742,'Podpůrná data'!$J$13:$K$24,2)</f>
        <v>prosinec</v>
      </c>
      <c r="BA744" s="54" t="str">
        <f>VLOOKUP(BA742,'Podpůrná data'!$J$13:$K$24,2)</f>
        <v>leden</v>
      </c>
      <c r="BB744" s="54" t="str">
        <f>VLOOKUP(BB742,'Podpůrná data'!$J$13:$K$24,2)</f>
        <v>únor</v>
      </c>
      <c r="BC744" s="54" t="str">
        <f>VLOOKUP(BC742,'Podpůrná data'!$J$13:$K$24,2)</f>
        <v>březen</v>
      </c>
      <c r="BD744" s="54" t="str">
        <f>VLOOKUP(BD742,'Podpůrná data'!$J$13:$K$24,2)</f>
        <v>duben</v>
      </c>
      <c r="BE744" s="54" t="str">
        <f>VLOOKUP(BE742,'Podpůrná data'!$J$13:$K$24,2)</f>
        <v>květen</v>
      </c>
      <c r="BF744" s="54" t="str">
        <f>VLOOKUP(BF742,'Podpůrná data'!$J$13:$K$24,2)</f>
        <v>červen</v>
      </c>
      <c r="BG744" s="54" t="str">
        <f>VLOOKUP(BG742,'Podpůrná data'!$J$13:$K$24,2)</f>
        <v>červenec</v>
      </c>
      <c r="BH744" s="54" t="str">
        <f>VLOOKUP(BH742,'Podpůrná data'!$J$13:$K$24,2)</f>
        <v>srpen</v>
      </c>
      <c r="BI744" s="54" t="str">
        <f>VLOOKUP(BI742,'Podpůrná data'!$J$13:$K$24,2)</f>
        <v>září</v>
      </c>
      <c r="BJ744" s="54" t="str">
        <f>VLOOKUP(BJ742,'Podpůrná data'!$J$13:$K$24,2)</f>
        <v>říjen</v>
      </c>
      <c r="BK744" s="54" t="str">
        <f>VLOOKUP(BK742,'Podpůrná data'!$J$13:$K$24,2)</f>
        <v>listopad</v>
      </c>
      <c r="BL744" s="54" t="str">
        <f>VLOOKUP(BL742,'Podpůrná data'!$J$13:$K$24,2)</f>
        <v>prosinec</v>
      </c>
      <c r="BM744" s="54" t="str">
        <f>VLOOKUP(BM742,'Podpůrná data'!$J$13:$K$24,2)</f>
        <v>leden</v>
      </c>
      <c r="BN744" s="54" t="str">
        <f>VLOOKUP(BN742,'Podpůrná data'!$J$13:$K$24,2)</f>
        <v>únor</v>
      </c>
      <c r="BO744" s="54" t="str">
        <f>VLOOKUP(BO742,'Podpůrná data'!$J$13:$K$24,2)</f>
        <v>březen</v>
      </c>
      <c r="BP744" s="54" t="str">
        <f>VLOOKUP(BP742,'Podpůrná data'!$J$13:$K$24,2)</f>
        <v>duben</v>
      </c>
      <c r="BQ744" s="54" t="str">
        <f>VLOOKUP(BQ742,'Podpůrná data'!$J$13:$K$24,2)</f>
        <v>květen</v>
      </c>
      <c r="BR744" s="54" t="str">
        <f>VLOOKUP(BR742,'Podpůrná data'!$J$13:$K$24,2)</f>
        <v>červen</v>
      </c>
      <c r="BS744" s="54" t="str">
        <f>VLOOKUP(BS742,'Podpůrná data'!$J$13:$K$24,2)</f>
        <v>červenec</v>
      </c>
      <c r="BT744" s="54" t="str">
        <f>VLOOKUP(BT742,'Podpůrná data'!$J$13:$K$24,2)</f>
        <v>srpen</v>
      </c>
      <c r="BU744" s="54" t="str">
        <f>VLOOKUP(BU742,'Podpůrná data'!$J$13:$K$24,2)</f>
        <v>září</v>
      </c>
      <c r="BV744" s="54" t="str">
        <f>VLOOKUP(BV742,'Podpůrná data'!$J$13:$K$24,2)</f>
        <v>říjen</v>
      </c>
      <c r="BW744" s="54" t="str">
        <f>VLOOKUP(BW742,'Podpůrná data'!$J$13:$K$24,2)</f>
        <v>listopad</v>
      </c>
      <c r="BX744" s="54" t="str">
        <f>VLOOKUP(BX742,'Podpůrná data'!$J$13:$K$24,2)</f>
        <v>prosinec</v>
      </c>
      <c r="BY744" s="143"/>
      <c r="BZ744" s="144"/>
      <c r="CA744" s="165"/>
      <c r="CB744" s="165"/>
      <c r="CD744" s="147" t="s">
        <v>104</v>
      </c>
      <c r="CE744" s="147" t="s">
        <v>105</v>
      </c>
      <c r="CF744" s="147" t="s">
        <v>106</v>
      </c>
      <c r="CG744" s="147" t="s">
        <v>107</v>
      </c>
      <c r="CH744" s="147" t="s">
        <v>108</v>
      </c>
      <c r="CI744" s="147" t="s">
        <v>109</v>
      </c>
      <c r="CJ744" s="147" t="s">
        <v>110</v>
      </c>
      <c r="CK744" s="147" t="s">
        <v>111</v>
      </c>
      <c r="CL744" s="147" t="s">
        <v>112</v>
      </c>
      <c r="CM744" s="147" t="s">
        <v>166</v>
      </c>
      <c r="CN744" s="147" t="s">
        <v>167</v>
      </c>
      <c r="CO744" s="147" t="s">
        <v>168</v>
      </c>
      <c r="CP744" s="147" t="s">
        <v>194</v>
      </c>
      <c r="CQ744" s="147" t="s">
        <v>195</v>
      </c>
      <c r="CR744" s="147" t="s">
        <v>196</v>
      </c>
    </row>
    <row r="745" spans="1:96" s="98" customFormat="1" ht="16.2" customHeight="1" x14ac:dyDescent="0.3">
      <c r="A745" s="230"/>
      <c r="B745" s="105"/>
      <c r="C745" s="305"/>
      <c r="D745" s="116"/>
      <c r="E745" s="309"/>
      <c r="F745" s="309"/>
      <c r="G745" s="308"/>
      <c r="H745" s="308"/>
      <c r="I745" s="309"/>
      <c r="J745" s="309"/>
      <c r="K745" s="309"/>
      <c r="L745" s="311"/>
      <c r="M745" s="7"/>
      <c r="N745" s="314"/>
      <c r="P745" s="70"/>
      <c r="Q745" s="54">
        <f>YEAR(Úvod!$F$10)</f>
        <v>1900</v>
      </c>
      <c r="R745" s="54">
        <f t="shared" ref="R745" si="17474">IF(R742=1,Q745+1,Q745)</f>
        <v>1900</v>
      </c>
      <c r="S745" s="54">
        <f t="shared" ref="S745" si="17475">IF(S742=1,R745+1,R745)</f>
        <v>1900</v>
      </c>
      <c r="T745" s="54">
        <f t="shared" ref="T745" si="17476">IF(T742=1,S745+1,S745)</f>
        <v>1900</v>
      </c>
      <c r="U745" s="54">
        <f t="shared" ref="U745" si="17477">IF(U742=1,T745+1,T745)</f>
        <v>1900</v>
      </c>
      <c r="V745" s="54">
        <f t="shared" ref="V745" si="17478">IF(V742=1,U745+1,U745)</f>
        <v>1900</v>
      </c>
      <c r="W745" s="54">
        <f t="shared" ref="W745" si="17479">IF(W742=1,V745+1,V745)</f>
        <v>1900</v>
      </c>
      <c r="X745" s="54">
        <f t="shared" ref="X745" si="17480">IF(X742=1,W745+1,W745)</f>
        <v>1900</v>
      </c>
      <c r="Y745" s="54">
        <f t="shared" ref="Y745" si="17481">IF(Y742=1,X745+1,X745)</f>
        <v>1900</v>
      </c>
      <c r="Z745" s="54">
        <f t="shared" ref="Z745" si="17482">IF(Z742=1,Y745+1,Y745)</f>
        <v>1900</v>
      </c>
      <c r="AA745" s="54">
        <f t="shared" ref="AA745" si="17483">IF(AA742=1,Z745+1,Z745)</f>
        <v>1900</v>
      </c>
      <c r="AB745" s="54">
        <f t="shared" ref="AB745" si="17484">IF(AB742=1,AA745+1,AA745)</f>
        <v>1900</v>
      </c>
      <c r="AC745" s="54">
        <f t="shared" ref="AC745" si="17485">IF(AC742=1,AB745+1,AB745)</f>
        <v>1901</v>
      </c>
      <c r="AD745" s="54">
        <f t="shared" ref="AD745" si="17486">IF(AD742=1,AC745+1,AC745)</f>
        <v>1901</v>
      </c>
      <c r="AE745" s="54">
        <f t="shared" ref="AE745" si="17487">IF(AE742=1,AD745+1,AD745)</f>
        <v>1901</v>
      </c>
      <c r="AF745" s="54">
        <f t="shared" ref="AF745" si="17488">IF(AF742=1,AE745+1,AE745)</f>
        <v>1901</v>
      </c>
      <c r="AG745" s="54">
        <f t="shared" ref="AG745" si="17489">IF(AG742=1,AF745+1,AF745)</f>
        <v>1901</v>
      </c>
      <c r="AH745" s="54">
        <f t="shared" ref="AH745" si="17490">IF(AH742=1,AG745+1,AG745)</f>
        <v>1901</v>
      </c>
      <c r="AI745" s="54">
        <f t="shared" ref="AI745" si="17491">IF(AI742=1,AH745+1,AH745)</f>
        <v>1901</v>
      </c>
      <c r="AJ745" s="54">
        <f t="shared" ref="AJ745" si="17492">IF(AJ742=1,AI745+1,AI745)</f>
        <v>1901</v>
      </c>
      <c r="AK745" s="54">
        <f t="shared" ref="AK745" si="17493">IF(AK742=1,AJ745+1,AJ745)</f>
        <v>1901</v>
      </c>
      <c r="AL745" s="54">
        <f t="shared" ref="AL745" si="17494">IF(AL742=1,AK745+1,AK745)</f>
        <v>1901</v>
      </c>
      <c r="AM745" s="54">
        <f t="shared" ref="AM745" si="17495">IF(AM742=1,AL745+1,AL745)</f>
        <v>1901</v>
      </c>
      <c r="AN745" s="54">
        <f t="shared" ref="AN745" si="17496">IF(AN742=1,AM745+1,AM745)</f>
        <v>1901</v>
      </c>
      <c r="AO745" s="54">
        <f t="shared" ref="AO745" si="17497">IF(AO742=1,AN745+1,AN745)</f>
        <v>1902</v>
      </c>
      <c r="AP745" s="54">
        <f t="shared" ref="AP745" si="17498">IF(AP742=1,AO745+1,AO745)</f>
        <v>1902</v>
      </c>
      <c r="AQ745" s="54">
        <f t="shared" ref="AQ745" si="17499">IF(AQ742=1,AP745+1,AP745)</f>
        <v>1902</v>
      </c>
      <c r="AR745" s="54">
        <f t="shared" ref="AR745" si="17500">IF(AR742=1,AQ745+1,AQ745)</f>
        <v>1902</v>
      </c>
      <c r="AS745" s="54">
        <f t="shared" ref="AS745" si="17501">IF(AS742=1,AR745+1,AR745)</f>
        <v>1902</v>
      </c>
      <c r="AT745" s="54">
        <f t="shared" ref="AT745" si="17502">IF(AT742=1,AS745+1,AS745)</f>
        <v>1902</v>
      </c>
      <c r="AU745" s="54">
        <f t="shared" ref="AU745" si="17503">IF(AU742=1,AT745+1,AT745)</f>
        <v>1902</v>
      </c>
      <c r="AV745" s="54">
        <f t="shared" ref="AV745" si="17504">IF(AV742=1,AU745+1,AU745)</f>
        <v>1902</v>
      </c>
      <c r="AW745" s="54">
        <f t="shared" ref="AW745" si="17505">IF(AW742=1,AV745+1,AV745)</f>
        <v>1902</v>
      </c>
      <c r="AX745" s="54">
        <f t="shared" ref="AX745" si="17506">IF(AX742=1,AW745+1,AW745)</f>
        <v>1902</v>
      </c>
      <c r="AY745" s="54">
        <f t="shared" ref="AY745" si="17507">IF(AY742=1,AX745+1,AX745)</f>
        <v>1902</v>
      </c>
      <c r="AZ745" s="54">
        <f t="shared" ref="AZ745" si="17508">IF(AZ742=1,AY745+1,AY745)</f>
        <v>1902</v>
      </c>
      <c r="BA745" s="54">
        <f t="shared" ref="BA745" si="17509">IF(BA742=1,AZ745+1,AZ745)</f>
        <v>1903</v>
      </c>
      <c r="BB745" s="54">
        <f t="shared" ref="BB745" si="17510">IF(BB742=1,BA745+1,BA745)</f>
        <v>1903</v>
      </c>
      <c r="BC745" s="54">
        <f t="shared" ref="BC745" si="17511">IF(BC742=1,BB745+1,BB745)</f>
        <v>1903</v>
      </c>
      <c r="BD745" s="54">
        <f t="shared" ref="BD745" si="17512">IF(BD742=1,BC745+1,BC745)</f>
        <v>1903</v>
      </c>
      <c r="BE745" s="54">
        <f t="shared" ref="BE745" si="17513">IF(BE742=1,BD745+1,BD745)</f>
        <v>1903</v>
      </c>
      <c r="BF745" s="54">
        <f t="shared" ref="BF745" si="17514">IF(BF742=1,BE745+1,BE745)</f>
        <v>1903</v>
      </c>
      <c r="BG745" s="54">
        <f t="shared" ref="BG745" si="17515">IF(BG742=1,BF745+1,BF745)</f>
        <v>1903</v>
      </c>
      <c r="BH745" s="54">
        <f t="shared" ref="BH745" si="17516">IF(BH742=1,BG745+1,BG745)</f>
        <v>1903</v>
      </c>
      <c r="BI745" s="54">
        <f t="shared" ref="BI745" si="17517">IF(BI742=1,BH745+1,BH745)</f>
        <v>1903</v>
      </c>
      <c r="BJ745" s="54">
        <f t="shared" ref="BJ745" si="17518">IF(BJ742=1,BI745+1,BI745)</f>
        <v>1903</v>
      </c>
      <c r="BK745" s="54">
        <f t="shared" ref="BK745" si="17519">IF(BK742=1,BJ745+1,BJ745)</f>
        <v>1903</v>
      </c>
      <c r="BL745" s="54">
        <f t="shared" ref="BL745" si="17520">IF(BL742=1,BK745+1,BK745)</f>
        <v>1903</v>
      </c>
      <c r="BM745" s="54">
        <f t="shared" ref="BM745" si="17521">IF(BM742=1,BL745+1,BL745)</f>
        <v>1904</v>
      </c>
      <c r="BN745" s="54">
        <f t="shared" ref="BN745" si="17522">IF(BN742=1,BM745+1,BM745)</f>
        <v>1904</v>
      </c>
      <c r="BO745" s="54">
        <f t="shared" ref="BO745" si="17523">IF(BO742=1,BN745+1,BN745)</f>
        <v>1904</v>
      </c>
      <c r="BP745" s="54">
        <f t="shared" ref="BP745" si="17524">IF(BP742=1,BO745+1,BO745)</f>
        <v>1904</v>
      </c>
      <c r="BQ745" s="54">
        <f t="shared" ref="BQ745" si="17525">IF(BQ742=1,BP745+1,BP745)</f>
        <v>1904</v>
      </c>
      <c r="BR745" s="54">
        <f t="shared" ref="BR745" si="17526">IF(BR742=1,BQ745+1,BQ745)</f>
        <v>1904</v>
      </c>
      <c r="BS745" s="54">
        <f t="shared" ref="BS745" si="17527">IF(BS742=1,BR745+1,BR745)</f>
        <v>1904</v>
      </c>
      <c r="BT745" s="54">
        <f t="shared" ref="BT745" si="17528">IF(BT742=1,BS745+1,BS745)</f>
        <v>1904</v>
      </c>
      <c r="BU745" s="54">
        <f t="shared" ref="BU745" si="17529">IF(BU742=1,BT745+1,BT745)</f>
        <v>1904</v>
      </c>
      <c r="BV745" s="54">
        <f t="shared" ref="BV745" si="17530">IF(BV742=1,BU745+1,BU745)</f>
        <v>1904</v>
      </c>
      <c r="BW745" s="54">
        <f t="shared" ref="BW745" si="17531">IF(BW742=1,BV745+1,BV745)</f>
        <v>1904</v>
      </c>
      <c r="BX745" s="54">
        <f t="shared" ref="BX745" si="17532">IF(BX742=1,BW745+1,BW745)</f>
        <v>1904</v>
      </c>
      <c r="BY745" s="163"/>
      <c r="BZ745" s="164"/>
      <c r="CA745" s="165"/>
      <c r="CB745" s="165"/>
    </row>
    <row r="746" spans="1:96" s="98" customFormat="1" ht="16.2" customHeight="1" x14ac:dyDescent="0.3">
      <c r="A746" s="230"/>
      <c r="B746" s="105"/>
      <c r="C746" s="116"/>
      <c r="D746" s="116"/>
      <c r="E746" s="309"/>
      <c r="F746" s="309"/>
      <c r="G746" s="308"/>
      <c r="H746" s="308"/>
      <c r="I746" s="309"/>
      <c r="J746" s="310"/>
      <c r="K746" s="309"/>
      <c r="L746" s="312"/>
      <c r="M746" s="7"/>
      <c r="N746" s="315"/>
      <c r="P746" s="57" t="s">
        <v>170</v>
      </c>
      <c r="Q746" s="196"/>
      <c r="R746" s="196"/>
      <c r="S746" s="196"/>
      <c r="T746" s="196"/>
      <c r="U746" s="196"/>
      <c r="V746" s="196"/>
      <c r="W746" s="196"/>
      <c r="X746" s="196"/>
      <c r="Y746" s="196"/>
      <c r="Z746" s="196"/>
      <c r="AA746" s="196"/>
      <c r="AB746" s="196"/>
      <c r="AC746" s="196"/>
      <c r="AD746" s="196"/>
      <c r="AE746" s="196"/>
      <c r="AF746" s="196"/>
      <c r="AG746" s="196"/>
      <c r="AH746" s="196"/>
      <c r="AI746" s="196"/>
      <c r="AJ746" s="196"/>
      <c r="AK746" s="196"/>
      <c r="AL746" s="196"/>
      <c r="AM746" s="196"/>
      <c r="AN746" s="196"/>
      <c r="AO746" s="196"/>
      <c r="AP746" s="196"/>
      <c r="AQ746" s="196"/>
      <c r="AR746" s="196"/>
      <c r="AS746" s="196"/>
      <c r="AT746" s="196"/>
      <c r="AU746" s="196"/>
      <c r="AV746" s="196"/>
      <c r="AW746" s="196"/>
      <c r="AX746" s="196"/>
      <c r="AY746" s="196"/>
      <c r="AZ746" s="196"/>
      <c r="BA746" s="196"/>
      <c r="BB746" s="196"/>
      <c r="BC746" s="196"/>
      <c r="BD746" s="196"/>
      <c r="BE746" s="196"/>
      <c r="BF746" s="196"/>
      <c r="BG746" s="196"/>
      <c r="BH746" s="196"/>
      <c r="BI746" s="196"/>
      <c r="BJ746" s="196"/>
      <c r="BK746" s="196"/>
      <c r="BL746" s="196"/>
      <c r="BM746" s="196"/>
      <c r="BN746" s="196"/>
      <c r="BO746" s="196"/>
      <c r="BP746" s="196"/>
      <c r="BQ746" s="196"/>
      <c r="BR746" s="196"/>
      <c r="BS746" s="196"/>
      <c r="BT746" s="196"/>
      <c r="BU746" s="196"/>
      <c r="BV746" s="196"/>
      <c r="BW746" s="196"/>
      <c r="BX746" s="196"/>
      <c r="BY746" s="163"/>
      <c r="BZ746" s="164"/>
      <c r="CA746" s="165"/>
      <c r="CB746" s="165"/>
    </row>
    <row r="747" spans="1:96" s="98" customFormat="1" ht="23.4" customHeight="1" x14ac:dyDescent="0.3">
      <c r="A747" s="97"/>
      <c r="B747" s="117" t="s">
        <v>46</v>
      </c>
      <c r="C747" s="297"/>
      <c r="D747" s="297"/>
      <c r="E747" s="197"/>
      <c r="F747" s="193"/>
      <c r="G747" s="198"/>
      <c r="H747" s="199"/>
      <c r="I747" s="198"/>
      <c r="J747" s="167">
        <f>IF(I747="",0,IF(I747='Podpůrná data'!$A$10,'Podpůrná data'!$B$10,'Podpůrná data'!$B$11))</f>
        <v>0</v>
      </c>
      <c r="K747" s="166">
        <f>IFERROR(INT(ROUND(H747,2)*(VLOOKUP(INT(G747),'Podpůrná data'!$A$14:$B$73,2,FALSE))*(G747/(INT(G747)))),0)</f>
        <v>0</v>
      </c>
      <c r="L747" s="55">
        <f>J747*K747</f>
        <v>0</v>
      </c>
      <c r="M747" s="56">
        <f>IF(L747&gt;0,IF(ISTEXT(C747)=TRUE,0,1),0)</f>
        <v>0</v>
      </c>
      <c r="N747" s="142">
        <f>IF(L747&gt;0,1,0)</f>
        <v>0</v>
      </c>
      <c r="O747" s="118"/>
      <c r="P747" s="57" t="s">
        <v>94</v>
      </c>
      <c r="Q747" s="200"/>
      <c r="R747" s="200"/>
      <c r="S747" s="200"/>
      <c r="T747" s="200"/>
      <c r="U747" s="200"/>
      <c r="V747" s="200"/>
      <c r="W747" s="200"/>
      <c r="X747" s="200"/>
      <c r="Y747" s="200"/>
      <c r="Z747" s="200"/>
      <c r="AA747" s="200"/>
      <c r="AB747" s="200"/>
      <c r="AC747" s="200"/>
      <c r="AD747" s="200"/>
      <c r="AE747" s="200"/>
      <c r="AF747" s="200"/>
      <c r="AG747" s="200"/>
      <c r="AH747" s="200"/>
      <c r="AI747" s="200"/>
      <c r="AJ747" s="200"/>
      <c r="AK747" s="200"/>
      <c r="AL747" s="200"/>
      <c r="AM747" s="200"/>
      <c r="AN747" s="200"/>
      <c r="AO747" s="200"/>
      <c r="AP747" s="200"/>
      <c r="AQ747" s="200"/>
      <c r="AR747" s="200"/>
      <c r="AS747" s="200"/>
      <c r="AT747" s="200"/>
      <c r="AU747" s="200"/>
      <c r="AV747" s="200"/>
      <c r="AW747" s="200"/>
      <c r="AX747" s="200"/>
      <c r="AY747" s="200"/>
      <c r="AZ747" s="200"/>
      <c r="BA747" s="200"/>
      <c r="BB747" s="200"/>
      <c r="BC747" s="200"/>
      <c r="BD747" s="200"/>
      <c r="BE747" s="200"/>
      <c r="BF747" s="200"/>
      <c r="BG747" s="200"/>
      <c r="BH747" s="200"/>
      <c r="BI747" s="200"/>
      <c r="BJ747" s="200"/>
      <c r="BK747" s="200"/>
      <c r="BL747" s="200"/>
      <c r="BM747" s="200"/>
      <c r="BN747" s="200"/>
      <c r="BO747" s="200"/>
      <c r="BP747" s="200"/>
      <c r="BQ747" s="200"/>
      <c r="BR747" s="200"/>
      <c r="BS747" s="200"/>
      <c r="BT747" s="200"/>
      <c r="BU747" s="200"/>
      <c r="BV747" s="200"/>
      <c r="BW747" s="200"/>
      <c r="BX747" s="200"/>
      <c r="BY747" s="298">
        <f>SUM(Q755:BX755)</f>
        <v>0</v>
      </c>
      <c r="BZ747" s="300">
        <f>SUM(Q756:BX756)</f>
        <v>0</v>
      </c>
      <c r="CA747" s="302">
        <f>IF($N747=0,0,IF($BY747&gt;=143*$H747,1,0))</f>
        <v>0</v>
      </c>
      <c r="CB747" s="302">
        <f>IF($BY747&gt;=215*$H747,0,(CEILING(215*$H747,1)-$BY747))</f>
        <v>0</v>
      </c>
    </row>
    <row r="748" spans="1:96" s="98" customFormat="1" ht="28.8" x14ac:dyDescent="0.3">
      <c r="A748" s="97"/>
      <c r="B748" s="119"/>
      <c r="C748" s="73"/>
      <c r="D748" s="73"/>
      <c r="E748" s="73"/>
      <c r="F748" s="73"/>
      <c r="G748" s="73"/>
      <c r="H748" s="73"/>
      <c r="I748" s="73"/>
      <c r="J748" s="73"/>
      <c r="K748" s="73"/>
      <c r="L748" s="58"/>
      <c r="M748" s="7"/>
      <c r="N748" s="160"/>
      <c r="P748" s="57" t="s">
        <v>140</v>
      </c>
      <c r="Q748" s="201"/>
      <c r="R748" s="201"/>
      <c r="S748" s="201"/>
      <c r="T748" s="201"/>
      <c r="U748" s="201"/>
      <c r="V748" s="201"/>
      <c r="W748" s="201"/>
      <c r="X748" s="201"/>
      <c r="Y748" s="201"/>
      <c r="Z748" s="201"/>
      <c r="AA748" s="201"/>
      <c r="AB748" s="201"/>
      <c r="AC748" s="201"/>
      <c r="AD748" s="201"/>
      <c r="AE748" s="201"/>
      <c r="AF748" s="201"/>
      <c r="AG748" s="201"/>
      <c r="AH748" s="201"/>
      <c r="AI748" s="201"/>
      <c r="AJ748" s="201"/>
      <c r="AK748" s="201"/>
      <c r="AL748" s="201"/>
      <c r="AM748" s="201"/>
      <c r="AN748" s="201"/>
      <c r="AO748" s="201"/>
      <c r="AP748" s="201"/>
      <c r="AQ748" s="201"/>
      <c r="AR748" s="201"/>
      <c r="AS748" s="201"/>
      <c r="AT748" s="201"/>
      <c r="AU748" s="201"/>
      <c r="AV748" s="201"/>
      <c r="AW748" s="201"/>
      <c r="AX748" s="201"/>
      <c r="AY748" s="201"/>
      <c r="AZ748" s="201"/>
      <c r="BA748" s="201"/>
      <c r="BB748" s="201"/>
      <c r="BC748" s="201"/>
      <c r="BD748" s="201"/>
      <c r="BE748" s="201"/>
      <c r="BF748" s="201"/>
      <c r="BG748" s="201"/>
      <c r="BH748" s="201"/>
      <c r="BI748" s="201"/>
      <c r="BJ748" s="201"/>
      <c r="BK748" s="201"/>
      <c r="BL748" s="201"/>
      <c r="BM748" s="201"/>
      <c r="BN748" s="201"/>
      <c r="BO748" s="201"/>
      <c r="BP748" s="201"/>
      <c r="BQ748" s="201"/>
      <c r="BR748" s="201"/>
      <c r="BS748" s="201"/>
      <c r="BT748" s="201"/>
      <c r="BU748" s="201"/>
      <c r="BV748" s="201"/>
      <c r="BW748" s="201"/>
      <c r="BX748" s="201"/>
      <c r="BY748" s="298"/>
      <c r="BZ748" s="300"/>
      <c r="CA748" s="302"/>
      <c r="CB748" s="302"/>
    </row>
    <row r="749" spans="1:96" s="98" customFormat="1" ht="14.4" hidden="1" customHeight="1" x14ac:dyDescent="0.3">
      <c r="A749" s="97"/>
      <c r="B749" s="119"/>
      <c r="C749" s="73"/>
      <c r="D749" s="73"/>
      <c r="E749" s="73"/>
      <c r="F749" s="73"/>
      <c r="G749" s="73"/>
      <c r="H749" s="73"/>
      <c r="I749" s="73"/>
      <c r="J749" s="73"/>
      <c r="K749" s="73"/>
      <c r="L749" s="58"/>
      <c r="M749" s="7"/>
      <c r="N749" s="160"/>
      <c r="P749" s="59" t="s">
        <v>141</v>
      </c>
      <c r="Q749" s="60">
        <f>IF(Q747&lt;&gt;0,1,0)</f>
        <v>0</v>
      </c>
      <c r="R749" s="60">
        <f t="shared" ref="R749" si="17533">IF(Q749&gt;0,Q749+1,IF(R747&lt;&gt;0,1,0))</f>
        <v>0</v>
      </c>
      <c r="S749" s="60">
        <f t="shared" ref="S749" si="17534">IF(R749&gt;0,R749+1,IF(S747&lt;&gt;0,1,0))</f>
        <v>0</v>
      </c>
      <c r="T749" s="60">
        <f t="shared" ref="T749" si="17535">IF(S749&gt;0,S749+1,IF(T747&lt;&gt;0,1,0))</f>
        <v>0</v>
      </c>
      <c r="U749" s="60">
        <f t="shared" ref="U749" si="17536">IF(T749&gt;0,T749+1,IF(U747&lt;&gt;0,1,0))</f>
        <v>0</v>
      </c>
      <c r="V749" s="60">
        <f t="shared" ref="V749" si="17537">IF(U749&gt;0,U749+1,IF(V747&lt;&gt;0,1,0))</f>
        <v>0</v>
      </c>
      <c r="W749" s="60">
        <f t="shared" ref="W749" si="17538">IF(V749&gt;0,V749+1,IF(W747&lt;&gt;0,1,0))</f>
        <v>0</v>
      </c>
      <c r="X749" s="60">
        <f t="shared" ref="X749" si="17539">IF(W749&gt;0,W749+1,IF(X747&lt;&gt;0,1,0))</f>
        <v>0</v>
      </c>
      <c r="Y749" s="60">
        <f t="shared" ref="Y749" si="17540">IF(X749&gt;0,X749+1,IF(Y747&lt;&gt;0,1,0))</f>
        <v>0</v>
      </c>
      <c r="Z749" s="60">
        <f t="shared" ref="Z749" si="17541">IF(Y749&gt;0,Y749+1,IF(Z747&lt;&gt;0,1,0))</f>
        <v>0</v>
      </c>
      <c r="AA749" s="60">
        <f t="shared" ref="AA749" si="17542">IF(Z749&gt;0,Z749+1,IF(AA747&lt;&gt;0,1,0))</f>
        <v>0</v>
      </c>
      <c r="AB749" s="60">
        <f t="shared" ref="AB749" si="17543">IF(AA749&gt;0,AA749+1,IF(AB747&lt;&gt;0,1,0))</f>
        <v>0</v>
      </c>
      <c r="AC749" s="60">
        <f t="shared" ref="AC749" si="17544">IF(AB749&gt;0,AB749+1,IF(AC747&lt;&gt;0,1,0))</f>
        <v>0</v>
      </c>
      <c r="AD749" s="60">
        <f t="shared" ref="AD749" si="17545">IF(AC749&gt;0,AC749+1,IF(AD747&lt;&gt;0,1,0))</f>
        <v>0</v>
      </c>
      <c r="AE749" s="60">
        <f t="shared" ref="AE749" si="17546">IF(AD749&gt;0,AD749+1,IF(AE747&lt;&gt;0,1,0))</f>
        <v>0</v>
      </c>
      <c r="AF749" s="60">
        <f t="shared" ref="AF749" si="17547">IF(AE749&gt;0,AE749+1,IF(AF747&lt;&gt;0,1,0))</f>
        <v>0</v>
      </c>
      <c r="AG749" s="60">
        <f t="shared" ref="AG749" si="17548">IF(AF749&gt;0,AF749+1,IF(AG747&lt;&gt;0,1,0))</f>
        <v>0</v>
      </c>
      <c r="AH749" s="60">
        <f t="shared" ref="AH749" si="17549">IF(AG749&gt;0,AG749+1,IF(AH747&lt;&gt;0,1,0))</f>
        <v>0</v>
      </c>
      <c r="AI749" s="60">
        <f t="shared" ref="AI749" si="17550">IF(AH749&gt;0,AH749+1,IF(AI747&lt;&gt;0,1,0))</f>
        <v>0</v>
      </c>
      <c r="AJ749" s="60">
        <f t="shared" ref="AJ749" si="17551">IF(AI749&gt;0,AI749+1,IF(AJ747&lt;&gt;0,1,0))</f>
        <v>0</v>
      </c>
      <c r="AK749" s="60">
        <f t="shared" ref="AK749" si="17552">IF(AJ749&gt;0,AJ749+1,IF(AK747&lt;&gt;0,1,0))</f>
        <v>0</v>
      </c>
      <c r="AL749" s="60">
        <f t="shared" ref="AL749" si="17553">IF(AK749&gt;0,AK749+1,IF(AL747&lt;&gt;0,1,0))</f>
        <v>0</v>
      </c>
      <c r="AM749" s="60">
        <f t="shared" ref="AM749" si="17554">IF(AL749&gt;0,AL749+1,IF(AM747&lt;&gt;0,1,0))</f>
        <v>0</v>
      </c>
      <c r="AN749" s="60">
        <f t="shared" ref="AN749" si="17555">IF(AM749&gt;0,AM749+1,IF(AN747&lt;&gt;0,1,0))</f>
        <v>0</v>
      </c>
      <c r="AO749" s="60">
        <f t="shared" ref="AO749" si="17556">IF(AN749&gt;0,AN749+1,IF(AO747&lt;&gt;0,1,0))</f>
        <v>0</v>
      </c>
      <c r="AP749" s="60">
        <f t="shared" ref="AP749" si="17557">IF(AO749&gt;0,AO749+1,IF(AP747&lt;&gt;0,1,0))</f>
        <v>0</v>
      </c>
      <c r="AQ749" s="60">
        <f t="shared" ref="AQ749" si="17558">IF(AP749&gt;0,AP749+1,IF(AQ747&lt;&gt;0,1,0))</f>
        <v>0</v>
      </c>
      <c r="AR749" s="60">
        <f t="shared" ref="AR749" si="17559">IF(AQ749&gt;0,AQ749+1,IF(AR747&lt;&gt;0,1,0))</f>
        <v>0</v>
      </c>
      <c r="AS749" s="60">
        <f t="shared" ref="AS749" si="17560">IF(AR749&gt;0,AR749+1,IF(AS747&lt;&gt;0,1,0))</f>
        <v>0</v>
      </c>
      <c r="AT749" s="60">
        <f t="shared" ref="AT749" si="17561">IF(AS749&gt;0,AS749+1,IF(AT747&lt;&gt;0,1,0))</f>
        <v>0</v>
      </c>
      <c r="AU749" s="60">
        <f t="shared" ref="AU749" si="17562">IF(AT749&gt;0,AT749+1,IF(AU747&lt;&gt;0,1,0))</f>
        <v>0</v>
      </c>
      <c r="AV749" s="60">
        <f t="shared" ref="AV749" si="17563">IF(AU749&gt;0,AU749+1,IF(AV747&lt;&gt;0,1,0))</f>
        <v>0</v>
      </c>
      <c r="AW749" s="60">
        <f t="shared" ref="AW749" si="17564">IF(AV749&gt;0,AV749+1,IF(AW747&lt;&gt;0,1,0))</f>
        <v>0</v>
      </c>
      <c r="AX749" s="60">
        <f t="shared" ref="AX749" si="17565">IF(AW749&gt;0,AW749+1,IF(AX747&lt;&gt;0,1,0))</f>
        <v>0</v>
      </c>
      <c r="AY749" s="60">
        <f t="shared" ref="AY749" si="17566">IF(AX749&gt;0,AX749+1,IF(AY747&lt;&gt;0,1,0))</f>
        <v>0</v>
      </c>
      <c r="AZ749" s="60">
        <f t="shared" ref="AZ749" si="17567">IF(AY749&gt;0,AY749+1,IF(AZ747&lt;&gt;0,1,0))</f>
        <v>0</v>
      </c>
      <c r="BA749" s="60">
        <f t="shared" ref="BA749" si="17568">IF(AZ749&gt;0,AZ749+1,IF(BA747&lt;&gt;0,1,0))</f>
        <v>0</v>
      </c>
      <c r="BB749" s="60">
        <f t="shared" ref="BB749" si="17569">IF(BA749&gt;0,BA749+1,IF(BB747&lt;&gt;0,1,0))</f>
        <v>0</v>
      </c>
      <c r="BC749" s="60">
        <f t="shared" ref="BC749" si="17570">IF(BB749&gt;0,BB749+1,IF(BC747&lt;&gt;0,1,0))</f>
        <v>0</v>
      </c>
      <c r="BD749" s="60">
        <f t="shared" ref="BD749" si="17571">IF(BC749&gt;0,BC749+1,IF(BD747&lt;&gt;0,1,0))</f>
        <v>0</v>
      </c>
      <c r="BE749" s="60">
        <f t="shared" ref="BE749" si="17572">IF(BD749&gt;0,BD749+1,IF(BE747&lt;&gt;0,1,0))</f>
        <v>0</v>
      </c>
      <c r="BF749" s="60">
        <f t="shared" ref="BF749" si="17573">IF(BE749&gt;0,BE749+1,IF(BF747&lt;&gt;0,1,0))</f>
        <v>0</v>
      </c>
      <c r="BG749" s="60">
        <f t="shared" ref="BG749" si="17574">IF(BF749&gt;0,BF749+1,IF(BG747&lt;&gt;0,1,0))</f>
        <v>0</v>
      </c>
      <c r="BH749" s="60">
        <f t="shared" ref="BH749" si="17575">IF(BG749&gt;0,BG749+1,IF(BH747&lt;&gt;0,1,0))</f>
        <v>0</v>
      </c>
      <c r="BI749" s="60">
        <f t="shared" ref="BI749" si="17576">IF(BH749&gt;0,BH749+1,IF(BI747&lt;&gt;0,1,0))</f>
        <v>0</v>
      </c>
      <c r="BJ749" s="60">
        <f t="shared" ref="BJ749" si="17577">IF(BI749&gt;0,BI749+1,IF(BJ747&lt;&gt;0,1,0))</f>
        <v>0</v>
      </c>
      <c r="BK749" s="60">
        <f t="shared" ref="BK749" si="17578">IF(BJ749&gt;0,BJ749+1,IF(BK747&lt;&gt;0,1,0))</f>
        <v>0</v>
      </c>
      <c r="BL749" s="60">
        <f t="shared" ref="BL749" si="17579">IF(BK749&gt;0,BK749+1,IF(BL747&lt;&gt;0,1,0))</f>
        <v>0</v>
      </c>
      <c r="BM749" s="60">
        <f t="shared" ref="BM749" si="17580">IF(BL749&gt;0,BL749+1,IF(BM747&lt;&gt;0,1,0))</f>
        <v>0</v>
      </c>
      <c r="BN749" s="60">
        <f t="shared" ref="BN749" si="17581">IF(BM749&gt;0,BM749+1,IF(BN747&lt;&gt;0,1,0))</f>
        <v>0</v>
      </c>
      <c r="BO749" s="60">
        <f t="shared" ref="BO749" si="17582">IF(BN749&gt;0,BN749+1,IF(BO747&lt;&gt;0,1,0))</f>
        <v>0</v>
      </c>
      <c r="BP749" s="60">
        <f t="shared" ref="BP749" si="17583">IF(BO749&gt;0,BO749+1,IF(BP747&lt;&gt;0,1,0))</f>
        <v>0</v>
      </c>
      <c r="BQ749" s="60">
        <f t="shared" ref="BQ749" si="17584">IF(BP749&gt;0,BP749+1,IF(BQ747&lt;&gt;0,1,0))</f>
        <v>0</v>
      </c>
      <c r="BR749" s="60">
        <f t="shared" ref="BR749" si="17585">IF(BQ749&gt;0,BQ749+1,IF(BR747&lt;&gt;0,1,0))</f>
        <v>0</v>
      </c>
      <c r="BS749" s="60">
        <f t="shared" ref="BS749" si="17586">IF(BR749&gt;0,BR749+1,IF(BS747&lt;&gt;0,1,0))</f>
        <v>0</v>
      </c>
      <c r="BT749" s="60">
        <f t="shared" ref="BT749" si="17587">IF(BS749&gt;0,BS749+1,IF(BT747&lt;&gt;0,1,0))</f>
        <v>0</v>
      </c>
      <c r="BU749" s="60">
        <f t="shared" ref="BU749" si="17588">IF(BT749&gt;0,BT749+1,IF(BU747&lt;&gt;0,1,0))</f>
        <v>0</v>
      </c>
      <c r="BV749" s="60">
        <f t="shared" ref="BV749" si="17589">IF(BU749&gt;0,BU749+1,IF(BV747&lt;&gt;0,1,0))</f>
        <v>0</v>
      </c>
      <c r="BW749" s="60">
        <f t="shared" ref="BW749" si="17590">IF(BV749&gt;0,BV749+1,IF(BW747&lt;&gt;0,1,0))</f>
        <v>0</v>
      </c>
      <c r="BX749" s="60">
        <f t="shared" ref="BX749" si="17591">IF(BW749&gt;0,BW749+1,IF(BX747&lt;&gt;0,1,0))</f>
        <v>0</v>
      </c>
      <c r="BY749" s="298"/>
      <c r="BZ749" s="300"/>
      <c r="CA749" s="302"/>
      <c r="CB749" s="302"/>
    </row>
    <row r="750" spans="1:96" s="98" customFormat="1" ht="14.4" hidden="1" customHeight="1" x14ac:dyDescent="0.3">
      <c r="A750" s="97"/>
      <c r="B750" s="119"/>
      <c r="C750" s="73"/>
      <c r="D750" s="73"/>
      <c r="E750" s="73"/>
      <c r="F750" s="73"/>
      <c r="G750" s="73"/>
      <c r="H750" s="73"/>
      <c r="I750" s="73"/>
      <c r="J750" s="73"/>
      <c r="K750" s="73"/>
      <c r="L750" s="58"/>
      <c r="M750" s="7"/>
      <c r="N750" s="160"/>
      <c r="P750" s="59" t="s">
        <v>142</v>
      </c>
      <c r="Q750" s="60">
        <f>Q749</f>
        <v>0</v>
      </c>
      <c r="R750" s="60">
        <f>IF(R749=0,0,IF(OR(Q750=0,Q750=12),1,Q750+1))</f>
        <v>0</v>
      </c>
      <c r="S750" s="60">
        <f t="shared" ref="S750" si="17592">IF(S749=0,0,IF(OR(R750=0,R750=12),1,R750+1))</f>
        <v>0</v>
      </c>
      <c r="T750" s="60">
        <f t="shared" ref="T750" si="17593">IF(T749=0,0,IF(OR(S750=0,S750=12),1,S750+1))</f>
        <v>0</v>
      </c>
      <c r="U750" s="60">
        <f t="shared" ref="U750" si="17594">IF(U749=0,0,IF(OR(T750=0,T750=12),1,T750+1))</f>
        <v>0</v>
      </c>
      <c r="V750" s="60">
        <f t="shared" ref="V750" si="17595">IF(V749=0,0,IF(OR(U750=0,U750=12),1,U750+1))</f>
        <v>0</v>
      </c>
      <c r="W750" s="60">
        <f t="shared" ref="W750" si="17596">IF(W749=0,0,IF(OR(V750=0,V750=12),1,V750+1))</f>
        <v>0</v>
      </c>
      <c r="X750" s="60">
        <f t="shared" ref="X750" si="17597">IF(X749=0,0,IF(OR(W750=0,W750=12),1,W750+1))</f>
        <v>0</v>
      </c>
      <c r="Y750" s="60">
        <f t="shared" ref="Y750" si="17598">IF(Y749=0,0,IF(OR(X750=0,X750=12),1,X750+1))</f>
        <v>0</v>
      </c>
      <c r="Z750" s="60">
        <f t="shared" ref="Z750" si="17599">IF(Z749=0,0,IF(OR(Y750=0,Y750=12),1,Y750+1))</f>
        <v>0</v>
      </c>
      <c r="AA750" s="60">
        <f t="shared" ref="AA750" si="17600">IF(AA749=0,0,IF(OR(Z750=0,Z750=12),1,Z750+1))</f>
        <v>0</v>
      </c>
      <c r="AB750" s="60">
        <f t="shared" ref="AB750" si="17601">IF(AB749=0,0,IF(OR(AA750=0,AA750=12),1,AA750+1))</f>
        <v>0</v>
      </c>
      <c r="AC750" s="60">
        <f t="shared" ref="AC750" si="17602">IF(AC749=0,0,IF(OR(AB750=0,AB750=12),1,AB750+1))</f>
        <v>0</v>
      </c>
      <c r="AD750" s="60">
        <f t="shared" ref="AD750" si="17603">IF(AD749=0,0,IF(OR(AC750=0,AC750=12),1,AC750+1))</f>
        <v>0</v>
      </c>
      <c r="AE750" s="60">
        <f t="shared" ref="AE750" si="17604">IF(AE749=0,0,IF(OR(AD750=0,AD750=12),1,AD750+1))</f>
        <v>0</v>
      </c>
      <c r="AF750" s="60">
        <f t="shared" ref="AF750" si="17605">IF(AF749=0,0,IF(OR(AE750=0,AE750=12),1,AE750+1))</f>
        <v>0</v>
      </c>
      <c r="AG750" s="60">
        <f t="shared" ref="AG750" si="17606">IF(AG749=0,0,IF(OR(AF750=0,AF750=12),1,AF750+1))</f>
        <v>0</v>
      </c>
      <c r="AH750" s="60">
        <f t="shared" ref="AH750" si="17607">IF(AH749=0,0,IF(OR(AG750=0,AG750=12),1,AG750+1))</f>
        <v>0</v>
      </c>
      <c r="AI750" s="60">
        <f t="shared" ref="AI750" si="17608">IF(AI749=0,0,IF(OR(AH750=0,AH750=12),1,AH750+1))</f>
        <v>0</v>
      </c>
      <c r="AJ750" s="60">
        <f t="shared" ref="AJ750" si="17609">IF(AJ749=0,0,IF(OR(AI750=0,AI750=12),1,AI750+1))</f>
        <v>0</v>
      </c>
      <c r="AK750" s="60">
        <f t="shared" ref="AK750" si="17610">IF(AK749=0,0,IF(OR(AJ750=0,AJ750=12),1,AJ750+1))</f>
        <v>0</v>
      </c>
      <c r="AL750" s="60">
        <f t="shared" ref="AL750" si="17611">IF(AL749=0,0,IF(OR(AK750=0,AK750=12),1,AK750+1))</f>
        <v>0</v>
      </c>
      <c r="AM750" s="60">
        <f t="shared" ref="AM750" si="17612">IF(AM749=0,0,IF(OR(AL750=0,AL750=12),1,AL750+1))</f>
        <v>0</v>
      </c>
      <c r="AN750" s="60">
        <f t="shared" ref="AN750" si="17613">IF(AN749=0,0,IF(OR(AM750=0,AM750=12),1,AM750+1))</f>
        <v>0</v>
      </c>
      <c r="AO750" s="60">
        <f t="shared" ref="AO750" si="17614">IF(AO749=0,0,IF(OR(AN750=0,AN750=12),1,AN750+1))</f>
        <v>0</v>
      </c>
      <c r="AP750" s="60">
        <f t="shared" ref="AP750" si="17615">IF(AP749=0,0,IF(OR(AO750=0,AO750=12),1,AO750+1))</f>
        <v>0</v>
      </c>
      <c r="AQ750" s="60">
        <f t="shared" ref="AQ750" si="17616">IF(AQ749=0,0,IF(OR(AP750=0,AP750=12),1,AP750+1))</f>
        <v>0</v>
      </c>
      <c r="AR750" s="60">
        <f t="shared" ref="AR750" si="17617">IF(AR749=0,0,IF(OR(AQ750=0,AQ750=12),1,AQ750+1))</f>
        <v>0</v>
      </c>
      <c r="AS750" s="60">
        <f t="shared" ref="AS750" si="17618">IF(AS749=0,0,IF(OR(AR750=0,AR750=12),1,AR750+1))</f>
        <v>0</v>
      </c>
      <c r="AT750" s="60">
        <f t="shared" ref="AT750" si="17619">IF(AT749=0,0,IF(OR(AS750=0,AS750=12),1,AS750+1))</f>
        <v>0</v>
      </c>
      <c r="AU750" s="60">
        <f t="shared" ref="AU750" si="17620">IF(AU749=0,0,IF(OR(AT750=0,AT750=12),1,AT750+1))</f>
        <v>0</v>
      </c>
      <c r="AV750" s="60">
        <f t="shared" ref="AV750" si="17621">IF(AV749=0,0,IF(OR(AU750=0,AU750=12),1,AU750+1))</f>
        <v>0</v>
      </c>
      <c r="AW750" s="60">
        <f t="shared" ref="AW750" si="17622">IF(AW749=0,0,IF(OR(AV750=0,AV750=12),1,AV750+1))</f>
        <v>0</v>
      </c>
      <c r="AX750" s="60">
        <f t="shared" ref="AX750" si="17623">IF(AX749=0,0,IF(OR(AW750=0,AW750=12),1,AW750+1))</f>
        <v>0</v>
      </c>
      <c r="AY750" s="60">
        <f t="shared" ref="AY750" si="17624">IF(AY749=0,0,IF(OR(AX750=0,AX750=12),1,AX750+1))</f>
        <v>0</v>
      </c>
      <c r="AZ750" s="60">
        <f t="shared" ref="AZ750" si="17625">IF(AZ749=0,0,IF(OR(AY750=0,AY750=12),1,AY750+1))</f>
        <v>0</v>
      </c>
      <c r="BA750" s="60">
        <f t="shared" ref="BA750" si="17626">IF(BA749=0,0,IF(OR(AZ750=0,AZ750=12),1,AZ750+1))</f>
        <v>0</v>
      </c>
      <c r="BB750" s="60">
        <f t="shared" ref="BB750" si="17627">IF(BB749=0,0,IF(OR(BA750=0,BA750=12),1,BA750+1))</f>
        <v>0</v>
      </c>
      <c r="BC750" s="60">
        <f t="shared" ref="BC750" si="17628">IF(BC749=0,0,IF(OR(BB750=0,BB750=12),1,BB750+1))</f>
        <v>0</v>
      </c>
      <c r="BD750" s="60">
        <f t="shared" ref="BD750" si="17629">IF(BD749=0,0,IF(OR(BC750=0,BC750=12),1,BC750+1))</f>
        <v>0</v>
      </c>
      <c r="BE750" s="60">
        <f t="shared" ref="BE750" si="17630">IF(BE749=0,0,IF(OR(BD750=0,BD750=12),1,BD750+1))</f>
        <v>0</v>
      </c>
      <c r="BF750" s="60">
        <f t="shared" ref="BF750" si="17631">IF(BF749=0,0,IF(OR(BE750=0,BE750=12),1,BE750+1))</f>
        <v>0</v>
      </c>
      <c r="BG750" s="60">
        <f t="shared" ref="BG750" si="17632">IF(BG749=0,0,IF(OR(BF750=0,BF750=12),1,BF750+1))</f>
        <v>0</v>
      </c>
      <c r="BH750" s="60">
        <f t="shared" ref="BH750" si="17633">IF(BH749=0,0,IF(OR(BG750=0,BG750=12),1,BG750+1))</f>
        <v>0</v>
      </c>
      <c r="BI750" s="60">
        <f t="shared" ref="BI750" si="17634">IF(BI749=0,0,IF(OR(BH750=0,BH750=12),1,BH750+1))</f>
        <v>0</v>
      </c>
      <c r="BJ750" s="60">
        <f t="shared" ref="BJ750" si="17635">IF(BJ749=0,0,IF(OR(BI750=0,BI750=12),1,BI750+1))</f>
        <v>0</v>
      </c>
      <c r="BK750" s="60">
        <f t="shared" ref="BK750" si="17636">IF(BK749=0,0,IF(OR(BJ750=0,BJ750=12),1,BJ750+1))</f>
        <v>0</v>
      </c>
      <c r="BL750" s="60">
        <f t="shared" ref="BL750" si="17637">IF(BL749=0,0,IF(OR(BK750=0,BK750=12),1,BK750+1))</f>
        <v>0</v>
      </c>
      <c r="BM750" s="60">
        <f t="shared" ref="BM750" si="17638">IF(BM749=0,0,IF(OR(BL750=0,BL750=12),1,BL750+1))</f>
        <v>0</v>
      </c>
      <c r="BN750" s="60">
        <f t="shared" ref="BN750" si="17639">IF(BN749=0,0,IF(OR(BM750=0,BM750=12),1,BM750+1))</f>
        <v>0</v>
      </c>
      <c r="BO750" s="60">
        <f t="shared" ref="BO750" si="17640">IF(BO749=0,0,IF(OR(BN750=0,BN750=12),1,BN750+1))</f>
        <v>0</v>
      </c>
      <c r="BP750" s="60">
        <f t="shared" ref="BP750" si="17641">IF(BP749=0,0,IF(OR(BO750=0,BO750=12),1,BO750+1))</f>
        <v>0</v>
      </c>
      <c r="BQ750" s="60">
        <f t="shared" ref="BQ750" si="17642">IF(BQ749=0,0,IF(OR(BP750=0,BP750=12),1,BP750+1))</f>
        <v>0</v>
      </c>
      <c r="BR750" s="60">
        <f t="shared" ref="BR750" si="17643">IF(BR749=0,0,IF(OR(BQ750=0,BQ750=12),1,BQ750+1))</f>
        <v>0</v>
      </c>
      <c r="BS750" s="60">
        <f t="shared" ref="BS750" si="17644">IF(BS749=0,0,IF(OR(BR750=0,BR750=12),1,BR750+1))</f>
        <v>0</v>
      </c>
      <c r="BT750" s="60">
        <f t="shared" ref="BT750" si="17645">IF(BT749=0,0,IF(OR(BS750=0,BS750=12),1,BS750+1))</f>
        <v>0</v>
      </c>
      <c r="BU750" s="60">
        <f t="shared" ref="BU750" si="17646">IF(BU749=0,0,IF(OR(BT750=0,BT750=12),1,BT750+1))</f>
        <v>0</v>
      </c>
      <c r="BV750" s="60">
        <f t="shared" ref="BV750" si="17647">IF(BV749=0,0,IF(OR(BU750=0,BU750=12),1,BU750+1))</f>
        <v>0</v>
      </c>
      <c r="BW750" s="60">
        <f t="shared" ref="BW750" si="17648">IF(BW749=0,0,IF(OR(BV750=0,BV750=12),1,BV750+1))</f>
        <v>0</v>
      </c>
      <c r="BX750" s="60">
        <f t="shared" ref="BX750" si="17649">IF(BX749=0,0,IF(OR(BW750=0,BW750=12),1,BW750+1))</f>
        <v>0</v>
      </c>
      <c r="BY750" s="298"/>
      <c r="BZ750" s="300"/>
      <c r="CA750" s="302"/>
      <c r="CB750" s="302"/>
    </row>
    <row r="751" spans="1:96" s="98" customFormat="1" ht="43.2" x14ac:dyDescent="0.3">
      <c r="A751" s="97"/>
      <c r="B751" s="119"/>
      <c r="C751" s="73"/>
      <c r="D751" s="73"/>
      <c r="E751" s="73"/>
      <c r="F751" s="73"/>
      <c r="G751" s="73"/>
      <c r="H751" s="73"/>
      <c r="I751" s="73"/>
      <c r="J751" s="73"/>
      <c r="K751" s="73"/>
      <c r="L751" s="58"/>
      <c r="M751" s="7"/>
      <c r="N751" s="160"/>
      <c r="P751" s="57" t="s">
        <v>221</v>
      </c>
      <c r="Q751" s="62">
        <f>IF(Q750&gt;0,IF(Q754&gt;$K747,$K747,Q754),0)</f>
        <v>0</v>
      </c>
      <c r="R751" s="62">
        <f>IF(R750&gt;0,IF((SUMIFS($Q753:Q753,$Q750:Q750,12)+IF(Q750=12,0,Q751)+R754)&gt;=$K747,$K747-FLOOR(SUMIFS($Q753:Q753,$Q750:Q750,12),1),IF(R750=1,R754,R754+Q751)),0)</f>
        <v>0</v>
      </c>
      <c r="S751" s="62">
        <f>IF(S750&gt;0,IF((SUMIFS($Q753:R753,$Q750:R750,12)+IF(R750=12,0,R751)+S754)&gt;=$K747,$K747-FLOOR(SUMIFS($Q753:R753,$Q750:R750,12),1),IF(S750=1,S754,S754+R751)),0)</f>
        <v>0</v>
      </c>
      <c r="T751" s="62">
        <f>IF(T750&gt;0,IF((SUMIFS($Q753:S753,$Q750:S750,12)+IF(S750=12,0,S751)+T754)&gt;=$K747,$K747-FLOOR(SUMIFS($Q753:S753,$Q750:S750,12),1),IF(T750=1,T754,T754+S751)),0)</f>
        <v>0</v>
      </c>
      <c r="U751" s="62">
        <f>IF(U750&gt;0,IF((SUMIFS($Q753:T753,$Q750:T750,12)+IF(T750=12,0,T751)+U754)&gt;=$K747,$K747-FLOOR(SUMIFS($Q753:T753,$Q750:T750,12),1),IF(U750=1,U754,U754+T751)),0)</f>
        <v>0</v>
      </c>
      <c r="V751" s="62">
        <f>IF(V750&gt;0,IF((SUMIFS($Q753:U753,$Q750:U750,12)+IF(U750=12,0,U751)+V754)&gt;=$K747,$K747-FLOOR(SUMIFS($Q753:U753,$Q750:U750,12),1),IF(V750=1,V754,V754+U751)),0)</f>
        <v>0</v>
      </c>
      <c r="W751" s="62">
        <f>IF(W750&gt;0,IF((SUMIFS($Q753:V753,$Q750:V750,12)+IF(V750=12,0,V751)+W754)&gt;=$K747,$K747-FLOOR(SUMIFS($Q753:V753,$Q750:V750,12),1),IF(W750=1,W754,W754+V751)),0)</f>
        <v>0</v>
      </c>
      <c r="X751" s="62">
        <f>IF(X750&gt;0,IF((SUMIFS($Q753:W753,$Q750:W750,12)+IF(W750=12,0,W751)+X754)&gt;=$K747,$K747-FLOOR(SUMIFS($Q753:W753,$Q750:W750,12),1),IF(X750=1,X754,X754+W751)),0)</f>
        <v>0</v>
      </c>
      <c r="Y751" s="62">
        <f>IF(Y750&gt;0,IF((SUMIFS($Q753:X753,$Q750:X750,12)+IF(X750=12,0,X751)+Y754)&gt;=$K747,$K747-FLOOR(SUMIFS($Q753:X753,$Q750:X750,12),1),IF(Y750=1,Y754,Y754+X751)),0)</f>
        <v>0</v>
      </c>
      <c r="Z751" s="62">
        <f>IF(Z750&gt;0,IF((SUMIFS($Q753:Y753,$Q750:Y750,12)+IF(Y750=12,0,Y751)+Z754)&gt;=$K747,$K747-FLOOR(SUMIFS($Q753:Y753,$Q750:Y750,12),1),IF(Z750=1,Z754,Z754+Y751)),0)</f>
        <v>0</v>
      </c>
      <c r="AA751" s="62">
        <f>IF(AA750&gt;0,IF((SUMIFS($Q753:Z753,$Q750:Z750,12)+IF(Z750=12,0,Z751)+AA754)&gt;=$K747,$K747-FLOOR(SUMIFS($Q753:Z753,$Q750:Z750,12),1),IF(AA750=1,AA754,AA754+Z751)),0)</f>
        <v>0</v>
      </c>
      <c r="AB751" s="62">
        <f>IF(AB750&gt;0,IF((SUMIFS($Q753:AA753,$Q750:AA750,12)+IF(AA750=12,0,AA751)+AB754)&gt;=$K747,$K747-FLOOR(SUMIFS($Q753:AA753,$Q750:AA750,12),1),IF(AB750=1,AB754,AB754+AA751)),0)</f>
        <v>0</v>
      </c>
      <c r="AC751" s="62">
        <f>IF(AC750&gt;0,IF((SUMIFS($Q753:AB753,$Q750:AB750,12)+IF(AB750=12,0,AB751)+AC754)&gt;=$K747,$K747-FLOOR(SUMIFS($Q753:AB753,$Q750:AB750,12),1),IF(AC750=1,AC754,AC754+AB751)),0)</f>
        <v>0</v>
      </c>
      <c r="AD751" s="62">
        <f>IF(AD750&gt;0,IF((SUMIFS($Q753:AC753,$Q750:AC750,12)+IF(AC750=12,0,AC751)+AD754)&gt;=$K747,$K747-FLOOR(SUMIFS($Q753:AC753,$Q750:AC750,12),1),IF(AD750=1,AD754,AD754+AC751)),0)</f>
        <v>0</v>
      </c>
      <c r="AE751" s="62">
        <f>IF(AE750&gt;0,IF((SUMIFS($Q753:AD753,$Q750:AD750,12)+IF(AD750=12,0,AD751)+AE754)&gt;=$K747,$K747-FLOOR(SUMIFS($Q753:AD753,$Q750:AD750,12),1),IF(AE750=1,AE754,AE754+AD751)),0)</f>
        <v>0</v>
      </c>
      <c r="AF751" s="62">
        <f>IF(AF750&gt;0,IF((SUMIFS($Q753:AE753,$Q750:AE750,12)+IF(AE750=12,0,AE751)+AF754)&gt;=$K747,$K747-FLOOR(SUMIFS($Q753:AE753,$Q750:AE750,12),1),IF(AF750=1,AF754,AF754+AE751)),0)</f>
        <v>0</v>
      </c>
      <c r="AG751" s="62">
        <f>IF(AG750&gt;0,IF((SUMIFS($Q753:AF753,$Q750:AF750,12)+IF(AF750=12,0,AF751)+AG754)&gt;=$K747,$K747-FLOOR(SUMIFS($Q753:AF753,$Q750:AF750,12),1),IF(AG750=1,AG754,AG754+AF751)),0)</f>
        <v>0</v>
      </c>
      <c r="AH751" s="62">
        <f>IF(AH750&gt;0,IF((SUMIFS($Q753:AG753,$Q750:AG750,12)+IF(AG750=12,0,AG751)+AH754)&gt;=$K747,$K747-FLOOR(SUMIFS($Q753:AG753,$Q750:AG750,12),1),IF(AH750=1,AH754,AH754+AG751)),0)</f>
        <v>0</v>
      </c>
      <c r="AI751" s="62">
        <f>IF(AI750&gt;0,IF((SUMIFS($Q753:AH753,$Q750:AH750,12)+IF(AH750=12,0,AH751)+AI754)&gt;=$K747,$K747-FLOOR(SUMIFS($Q753:AH753,$Q750:AH750,12),1),IF(AI750=1,AI754,AI754+AH751)),0)</f>
        <v>0</v>
      </c>
      <c r="AJ751" s="62">
        <f>IF(AJ750&gt;0,IF((SUMIFS($Q753:AI753,$Q750:AI750,12)+IF(AI750=12,0,AI751)+AJ754)&gt;=$K747,$K747-FLOOR(SUMIFS($Q753:AI753,$Q750:AI750,12),1),IF(AJ750=1,AJ754,AJ754+AI751)),0)</f>
        <v>0</v>
      </c>
      <c r="AK751" s="62">
        <f>IF(AK750&gt;0,IF((SUMIFS($Q753:AJ753,$Q750:AJ750,12)+IF(AJ750=12,0,AJ751)+AK754)&gt;=$K747,$K747-FLOOR(SUMIFS($Q753:AJ753,$Q750:AJ750,12),1),IF(AK750=1,AK754,AK754+AJ751)),0)</f>
        <v>0</v>
      </c>
      <c r="AL751" s="62">
        <f>IF(AL750&gt;0,IF((SUMIFS($Q753:AK753,$Q750:AK750,12)+IF(AK750=12,0,AK751)+AL754)&gt;=$K747,$K747-FLOOR(SUMIFS($Q753:AK753,$Q750:AK750,12),1),IF(AL750=1,AL754,AL754+AK751)),0)</f>
        <v>0</v>
      </c>
      <c r="AM751" s="62">
        <f>IF(AM750&gt;0,IF((SUMIFS($Q753:AL753,$Q750:AL750,12)+IF(AL750=12,0,AL751)+AM754)&gt;=$K747,$K747-FLOOR(SUMIFS($Q753:AL753,$Q750:AL750,12),1),IF(AM750=1,AM754,AM754+AL751)),0)</f>
        <v>0</v>
      </c>
      <c r="AN751" s="62">
        <f>IF(AN750&gt;0,IF((SUMIFS($Q753:AM753,$Q750:AM750,12)+IF(AM750=12,0,AM751)+AN754)&gt;=$K747,$K747-FLOOR(SUMIFS($Q753:AM753,$Q750:AM750,12),1),IF(AN750=1,AN754,AN754+AM751)),0)</f>
        <v>0</v>
      </c>
      <c r="AO751" s="62">
        <f>IF(AO750&gt;0,IF((SUMIFS($Q753:AN753,$Q750:AN750,12)+IF(AN750=12,0,AN751)+AO754)&gt;=$K747,$K747-FLOOR(SUMIFS($Q753:AN753,$Q750:AN750,12),1),IF(AO750=1,AO754,AO754+AN751)),0)</f>
        <v>0</v>
      </c>
      <c r="AP751" s="62">
        <f>IF(AP750&gt;0,IF((SUMIFS($Q753:AO753,$Q750:AO750,12)+IF(AO750=12,0,AO751)+AP754)&gt;=$K747,$K747-FLOOR(SUMIFS($Q753:AO753,$Q750:AO750,12),1),IF(AP750=1,AP754,AP754+AO751)),0)</f>
        <v>0</v>
      </c>
      <c r="AQ751" s="62">
        <f>IF(AQ750&gt;0,IF((SUMIFS($Q753:AP753,$Q750:AP750,12)+IF(AP750=12,0,AP751)+AQ754)&gt;=$K747,$K747-FLOOR(SUMIFS($Q753:AP753,$Q750:AP750,12),1),IF(AQ750=1,AQ754,AQ754+AP751)),0)</f>
        <v>0</v>
      </c>
      <c r="AR751" s="62">
        <f>IF(AR750&gt;0,IF((SUMIFS($Q753:AQ753,$Q750:AQ750,12)+IF(AQ750=12,0,AQ751)+AR754)&gt;=$K747,$K747-FLOOR(SUMIFS($Q753:AQ753,$Q750:AQ750,12),1),IF(AR750=1,AR754,AR754+AQ751)),0)</f>
        <v>0</v>
      </c>
      <c r="AS751" s="62">
        <f>IF(AS750&gt;0,IF((SUMIFS($Q753:AR753,$Q750:AR750,12)+IF(AR750=12,0,AR751)+AS754)&gt;=$K747,$K747-FLOOR(SUMIFS($Q753:AR753,$Q750:AR750,12),1),IF(AS750=1,AS754,AS754+AR751)),0)</f>
        <v>0</v>
      </c>
      <c r="AT751" s="62">
        <f>IF(AT750&gt;0,IF((SUMIFS($Q753:AS753,$Q750:AS750,12)+IF(AS750=12,0,AS751)+AT754)&gt;=$K747,$K747-FLOOR(SUMIFS($Q753:AS753,$Q750:AS750,12),1),IF(AT750=1,AT754,AT754+AS751)),0)</f>
        <v>0</v>
      </c>
      <c r="AU751" s="62">
        <f>IF(AU750&gt;0,IF((SUMIFS($Q753:AT753,$Q750:AT750,12)+IF(AT750=12,0,AT751)+AU754)&gt;=$K747,$K747-FLOOR(SUMIFS($Q753:AT753,$Q750:AT750,12),1),IF(AU750=1,AU754,AU754+AT751)),0)</f>
        <v>0</v>
      </c>
      <c r="AV751" s="62">
        <f>IF(AV750&gt;0,IF((SUMIFS($Q753:AU753,$Q750:AU750,12)+IF(AU750=12,0,AU751)+AV754)&gt;=$K747,$K747-FLOOR(SUMIFS($Q753:AU753,$Q750:AU750,12),1),IF(AV750=1,AV754,AV754+AU751)),0)</f>
        <v>0</v>
      </c>
      <c r="AW751" s="62">
        <f>IF(AW750&gt;0,IF((SUMIFS($Q753:AV753,$Q750:AV750,12)+IF(AV750=12,0,AV751)+AW754)&gt;=$K747,$K747-FLOOR(SUMIFS($Q753:AV753,$Q750:AV750,12),1),IF(AW750=1,AW754,AW754+AV751)),0)</f>
        <v>0</v>
      </c>
      <c r="AX751" s="62">
        <f>IF(AX750&gt;0,IF((SUMIFS($Q753:AW753,$Q750:AW750,12)+IF(AW750=12,0,AW751)+AX754)&gt;=$K747,$K747-FLOOR(SUMIFS($Q753:AW753,$Q750:AW750,12),1),IF(AX750=1,AX754,AX754+AW751)),0)</f>
        <v>0</v>
      </c>
      <c r="AY751" s="62">
        <f>IF(AY750&gt;0,IF((SUMIFS($Q753:AX753,$Q750:AX750,12)+IF(AX750=12,0,AX751)+AY754)&gt;=$K747,$K747-FLOOR(SUMIFS($Q753:AX753,$Q750:AX750,12),1),IF(AY750=1,AY754,AY754+AX751)),0)</f>
        <v>0</v>
      </c>
      <c r="AZ751" s="62">
        <f>IF(AZ750&gt;0,IF((SUMIFS($Q753:AY753,$Q750:AY750,12)+IF(AY750=12,0,AY751)+AZ754)&gt;=$K747,$K747-FLOOR(SUMIFS($Q753:AY753,$Q750:AY750,12),1),IF(AZ750=1,AZ754,AZ754+AY751)),0)</f>
        <v>0</v>
      </c>
      <c r="BA751" s="62">
        <f>IF(BA750&gt;0,IF((SUMIFS($Q753:AZ753,$Q750:AZ750,12)+IF(AZ750=12,0,AZ751)+BA754)&gt;=$K747,$K747-FLOOR(SUMIFS($Q753:AZ753,$Q750:AZ750,12),1),IF(BA750=1,BA754,BA754+AZ751)),0)</f>
        <v>0</v>
      </c>
      <c r="BB751" s="62">
        <f>IF(BB750&gt;0,IF((SUMIFS($Q753:BA753,$Q750:BA750,12)+IF(BA750=12,0,BA751)+BB754)&gt;=$K747,$K747-FLOOR(SUMIFS($Q753:BA753,$Q750:BA750,12),1),IF(BB750=1,BB754,BB754+BA751)),0)</f>
        <v>0</v>
      </c>
      <c r="BC751" s="62">
        <f>IF(BC750&gt;0,IF((SUMIFS($Q753:BB753,$Q750:BB750,12)+IF(BB750=12,0,BB751)+BC754)&gt;=$K747,$K747-FLOOR(SUMIFS($Q753:BB753,$Q750:BB750,12),1),IF(BC750=1,BC754,BC754+BB751)),0)</f>
        <v>0</v>
      </c>
      <c r="BD751" s="62">
        <f>IF(BD750&gt;0,IF((SUMIFS($Q753:BC753,$Q750:BC750,12)+IF(BC750=12,0,BC751)+BD754)&gt;=$K747,$K747-FLOOR(SUMIFS($Q753:BC753,$Q750:BC750,12),1),IF(BD750=1,BD754,BD754+BC751)),0)</f>
        <v>0</v>
      </c>
      <c r="BE751" s="62">
        <f>IF(BE750&gt;0,IF((SUMIFS($Q753:BD753,$Q750:BD750,12)+IF(BD750=12,0,BD751)+BE754)&gt;=$K747,$K747-FLOOR(SUMIFS($Q753:BD753,$Q750:BD750,12),1),IF(BE750=1,BE754,BE754+BD751)),0)</f>
        <v>0</v>
      </c>
      <c r="BF751" s="62">
        <f>IF(BF750&gt;0,IF((SUMIFS($Q753:BE753,$Q750:BE750,12)+IF(BE750=12,0,BE751)+BF754)&gt;=$K747,$K747-FLOOR(SUMIFS($Q753:BE753,$Q750:BE750,12),1),IF(BF750=1,BF754,BF754+BE751)),0)</f>
        <v>0</v>
      </c>
      <c r="BG751" s="62">
        <f>IF(BG750&gt;0,IF((SUMIFS($Q753:BF753,$Q750:BF750,12)+IF(BF750=12,0,BF751)+BG754)&gt;=$K747,$K747-FLOOR(SUMIFS($Q753:BF753,$Q750:BF750,12),1),IF(BG750=1,BG754,BG754+BF751)),0)</f>
        <v>0</v>
      </c>
      <c r="BH751" s="62">
        <f>IF(BH750&gt;0,IF((SUMIFS($Q753:BG753,$Q750:BG750,12)+IF(BG750=12,0,BG751)+BH754)&gt;=$K747,$K747-FLOOR(SUMIFS($Q753:BG753,$Q750:BG750,12),1),IF(BH750=1,BH754,BH754+BG751)),0)</f>
        <v>0</v>
      </c>
      <c r="BI751" s="62">
        <f>IF(BI750&gt;0,IF((SUMIFS($Q753:BH753,$Q750:BH750,12)+IF(BH750=12,0,BH751)+BI754)&gt;=$K747,$K747-FLOOR(SUMIFS($Q753:BH753,$Q750:BH750,12),1),IF(BI750=1,BI754,BI754+BH751)),0)</f>
        <v>0</v>
      </c>
      <c r="BJ751" s="62">
        <f>IF(BJ750&gt;0,IF((SUMIFS($Q753:BI753,$Q750:BI750,12)+IF(BI750=12,0,BI751)+BJ754)&gt;=$K747,$K747-FLOOR(SUMIFS($Q753:BI753,$Q750:BI750,12),1),IF(BJ750=1,BJ754,BJ754+BI751)),0)</f>
        <v>0</v>
      </c>
      <c r="BK751" s="62">
        <f>IF(BK750&gt;0,IF((SUMIFS($Q753:BJ753,$Q750:BJ750,12)+IF(BJ750=12,0,BJ751)+BK754)&gt;=$K747,$K747-FLOOR(SUMIFS($Q753:BJ753,$Q750:BJ750,12),1),IF(BK750=1,BK754,BK754+BJ751)),0)</f>
        <v>0</v>
      </c>
      <c r="BL751" s="62">
        <f>IF(BL750&gt;0,IF((SUMIFS($Q753:BK753,$Q750:BK750,12)+IF(BK750=12,0,BK751)+BL754)&gt;=$K747,$K747-FLOOR(SUMIFS($Q753:BK753,$Q750:BK750,12),1),IF(BL750=1,BL754,BL754+BK751)),0)</f>
        <v>0</v>
      </c>
      <c r="BM751" s="62">
        <f>IF(BM750&gt;0,IF((SUMIFS($Q753:BL753,$Q750:BL750,12)+IF(BL750=12,0,BL751)+BM754)&gt;=$K747,$K747-FLOOR(SUMIFS($Q753:BL753,$Q750:BL750,12),1),IF(BM750=1,BM754,BM754+BL751)),0)</f>
        <v>0</v>
      </c>
      <c r="BN751" s="62">
        <f>IF(BN750&gt;0,IF((SUMIFS($Q753:BM753,$Q750:BM750,12)+IF(BM750=12,0,BM751)+BN754)&gt;=$K747,$K747-FLOOR(SUMIFS($Q753:BM753,$Q750:BM750,12),1),IF(BN750=1,BN754,BN754+BM751)),0)</f>
        <v>0</v>
      </c>
      <c r="BO751" s="62">
        <f>IF(BO750&gt;0,IF((SUMIFS($Q753:BN753,$Q750:BN750,12)+IF(BN750=12,0,BN751)+BO754)&gt;=$K747,$K747-FLOOR(SUMIFS($Q753:BN753,$Q750:BN750,12),1),IF(BO750=1,BO754,BO754+BN751)),0)</f>
        <v>0</v>
      </c>
      <c r="BP751" s="62">
        <f>IF(BP750&gt;0,IF((SUMIFS($Q753:BO753,$Q750:BO750,12)+IF(BO750=12,0,BO751)+BP754)&gt;=$K747,$K747-FLOOR(SUMIFS($Q753:BO753,$Q750:BO750,12),1),IF(BP750=1,BP754,BP754+BO751)),0)</f>
        <v>0</v>
      </c>
      <c r="BQ751" s="62">
        <f>IF(BQ750&gt;0,IF((SUMIFS($Q753:BP753,$Q750:BP750,12)+IF(BP750=12,0,BP751)+BQ754)&gt;=$K747,$K747-FLOOR(SUMIFS($Q753:BP753,$Q750:BP750,12),1),IF(BQ750=1,BQ754,BQ754+BP751)),0)</f>
        <v>0</v>
      </c>
      <c r="BR751" s="62">
        <f>IF(BR750&gt;0,IF((SUMIFS($Q753:BQ753,$Q750:BQ750,12)+IF(BQ750=12,0,BQ751)+BR754)&gt;=$K747,$K747-FLOOR(SUMIFS($Q753:BQ753,$Q750:BQ750,12),1),IF(BR750=1,BR754,BR754+BQ751)),0)</f>
        <v>0</v>
      </c>
      <c r="BS751" s="62">
        <f>IF(BS750&gt;0,IF((SUMIFS($Q753:BR753,$Q750:BR750,12)+IF(BR750=12,0,BR751)+BS754)&gt;=$K747,$K747-FLOOR(SUMIFS($Q753:BR753,$Q750:BR750,12),1),IF(BS750=1,BS754,BS754+BR751)),0)</f>
        <v>0</v>
      </c>
      <c r="BT751" s="62">
        <f>IF(BT750&gt;0,IF((SUMIFS($Q753:BS753,$Q750:BS750,12)+IF(BS750=12,0,BS751)+BT754)&gt;=$K747,$K747-FLOOR(SUMIFS($Q753:BS753,$Q750:BS750,12),1),IF(BT750=1,BT754,BT754+BS751)),0)</f>
        <v>0</v>
      </c>
      <c r="BU751" s="62">
        <f>IF(BU750&gt;0,IF((SUMIFS($Q753:BT753,$Q750:BT750,12)+IF(BT750=12,0,BT751)+BU754)&gt;=$K747,$K747-FLOOR(SUMIFS($Q753:BT753,$Q750:BT750,12),1),IF(BU750=1,BU754,BU754+BT751)),0)</f>
        <v>0</v>
      </c>
      <c r="BV751" s="62">
        <f>IF(BV750&gt;0,IF((SUMIFS($Q753:BU753,$Q750:BU750,12)+IF(BU750=12,0,BU751)+BV754)&gt;=$K747,$K747-FLOOR(SUMIFS($Q753:BU753,$Q750:BU750,12),1),IF(BV750=1,BV754,BV754+BU751)),0)</f>
        <v>0</v>
      </c>
      <c r="BW751" s="62">
        <f>IF(BW750&gt;0,IF((SUMIFS($Q753:BV753,$Q750:BV750,12)+IF(BV750=12,0,BV751)+BW754)&gt;=$K747,$K747-FLOOR(SUMIFS($Q753:BV753,$Q750:BV750,12),1),IF(BW750=1,BW754,BW754+BV751)),0)</f>
        <v>0</v>
      </c>
      <c r="BX751" s="62">
        <f>IF(BX750&gt;0,IF((SUMIFS($Q753:BW753,$Q750:BW750,12)+IF(BW750=12,0,BW751)+BX754)&gt;=$K747,$K747-FLOOR(SUMIFS($Q753:BW753,$Q750:BW750,12),1),IF(BX750=1,BX754,BX754+BW751)),0)</f>
        <v>0</v>
      </c>
      <c r="BY751" s="298"/>
      <c r="BZ751" s="300"/>
      <c r="CA751" s="302"/>
      <c r="CB751" s="302"/>
    </row>
    <row r="752" spans="1:96" s="98" customFormat="1" ht="41.4" hidden="1" customHeight="1" x14ac:dyDescent="0.3">
      <c r="A752" s="97"/>
      <c r="B752" s="119"/>
      <c r="C752" s="73"/>
      <c r="D752" s="73"/>
      <c r="E752" s="73"/>
      <c r="F752" s="73"/>
      <c r="G752" s="73"/>
      <c r="H752" s="73"/>
      <c r="I752" s="73"/>
      <c r="J752" s="73"/>
      <c r="K752" s="73"/>
      <c r="L752" s="58"/>
      <c r="M752" s="7"/>
      <c r="N752" s="160"/>
      <c r="P752" s="59" t="s">
        <v>172</v>
      </c>
      <c r="Q752" s="61">
        <f>IF(Q747&gt;0,Q748,0)</f>
        <v>0</v>
      </c>
      <c r="R752" s="61">
        <f t="shared" ref="R752" si="17650">IF(R747&gt;0,IF(R750=1,R748,R748+Q752),Q752)</f>
        <v>0</v>
      </c>
      <c r="S752" s="61">
        <f t="shared" ref="S752" si="17651">IF(S747&gt;0,IF(S750=1,S748,S748+R752),R752)</f>
        <v>0</v>
      </c>
      <c r="T752" s="61">
        <f t="shared" ref="T752" si="17652">IF(T747&gt;0,IF(T750=1,T748,T748+S752),S752)</f>
        <v>0</v>
      </c>
      <c r="U752" s="61">
        <f t="shared" ref="U752" si="17653">IF(U747&gt;0,IF(U750=1,U748,U748+T752),T752)</f>
        <v>0</v>
      </c>
      <c r="V752" s="61">
        <f t="shared" ref="V752" si="17654">IF(V747&gt;0,IF(V750=1,V748,V748+U752),U752)</f>
        <v>0</v>
      </c>
      <c r="W752" s="61">
        <f t="shared" ref="W752" si="17655">IF(W747&gt;0,IF(W750=1,W748,W748+V752),V752)</f>
        <v>0</v>
      </c>
      <c r="X752" s="61">
        <f t="shared" ref="X752" si="17656">IF(X747&gt;0,IF(X750=1,X748,X748+W752),W752)</f>
        <v>0</v>
      </c>
      <c r="Y752" s="61">
        <f t="shared" ref="Y752" si="17657">IF(Y747&gt;0,IF(Y750=1,Y748,Y748+X752),X752)</f>
        <v>0</v>
      </c>
      <c r="Z752" s="61">
        <f t="shared" ref="Z752" si="17658">IF(Z747&gt;0,IF(Z750=1,Z748,Z748+Y752),Y752)</f>
        <v>0</v>
      </c>
      <c r="AA752" s="61">
        <f t="shared" ref="AA752" si="17659">IF(AA747&gt;0,IF(AA750=1,AA748,AA748+Z752),Z752)</f>
        <v>0</v>
      </c>
      <c r="AB752" s="61">
        <f t="shared" ref="AB752" si="17660">IF(AB747&gt;0,IF(AB750=1,AB748,AB748+AA752),AA752)</f>
        <v>0</v>
      </c>
      <c r="AC752" s="61">
        <f t="shared" ref="AC752" si="17661">IF(AC747&gt;0,IF(AC750=1,AC748,AC748+AB752),AB752)</f>
        <v>0</v>
      </c>
      <c r="AD752" s="61">
        <f t="shared" ref="AD752" si="17662">IF(AD747&gt;0,IF(AD750=1,AD748,AD748+AC752),AC752)</f>
        <v>0</v>
      </c>
      <c r="AE752" s="61">
        <f t="shared" ref="AE752" si="17663">IF(AE747&gt;0,IF(AE750=1,AE748,AE748+AD752),AD752)</f>
        <v>0</v>
      </c>
      <c r="AF752" s="61">
        <f t="shared" ref="AF752" si="17664">IF(AF747&gt;0,IF(AF750=1,AF748,AF748+AE752),AE752)</f>
        <v>0</v>
      </c>
      <c r="AG752" s="61">
        <f t="shared" ref="AG752" si="17665">IF(AG747&gt;0,IF(AG750=1,AG748,AG748+AF752),AF752)</f>
        <v>0</v>
      </c>
      <c r="AH752" s="61">
        <f t="shared" ref="AH752" si="17666">IF(AH747&gt;0,IF(AH750=1,AH748,AH748+AG752),AG752)</f>
        <v>0</v>
      </c>
      <c r="AI752" s="61">
        <f t="shared" ref="AI752" si="17667">IF(AI747&gt;0,IF(AI750=1,AI748,AI748+AH752),AH752)</f>
        <v>0</v>
      </c>
      <c r="AJ752" s="61">
        <f t="shared" ref="AJ752" si="17668">IF(AJ747&gt;0,IF(AJ750=1,AJ748,AJ748+AI752),AI752)</f>
        <v>0</v>
      </c>
      <c r="AK752" s="61">
        <f t="shared" ref="AK752" si="17669">IF(AK747&gt;0,IF(AK750=1,AK748,AK748+AJ752),AJ752)</f>
        <v>0</v>
      </c>
      <c r="AL752" s="61">
        <f t="shared" ref="AL752" si="17670">IF(AL747&gt;0,IF(AL750=1,AL748,AL748+AK752),AK752)</f>
        <v>0</v>
      </c>
      <c r="AM752" s="61">
        <f t="shared" ref="AM752" si="17671">IF(AM747&gt;0,IF(AM750=1,AM748,AM748+AL752),AL752)</f>
        <v>0</v>
      </c>
      <c r="AN752" s="61">
        <f t="shared" ref="AN752" si="17672">IF(AN747&gt;0,IF(AN750=1,AN748,AN748+AM752),AM752)</f>
        <v>0</v>
      </c>
      <c r="AO752" s="61">
        <f t="shared" ref="AO752" si="17673">IF(AO747&gt;0,IF(AO750=1,AO748,AO748+AN752),AN752)</f>
        <v>0</v>
      </c>
      <c r="AP752" s="61">
        <f t="shared" ref="AP752" si="17674">IF(AP747&gt;0,IF(AP750=1,AP748,AP748+AO752),AO752)</f>
        <v>0</v>
      </c>
      <c r="AQ752" s="61">
        <f t="shared" ref="AQ752" si="17675">IF(AQ747&gt;0,IF(AQ750=1,AQ748,AQ748+AP752),AP752)</f>
        <v>0</v>
      </c>
      <c r="AR752" s="61">
        <f t="shared" ref="AR752" si="17676">IF(AR747&gt;0,IF(AR750=1,AR748,AR748+AQ752),AQ752)</f>
        <v>0</v>
      </c>
      <c r="AS752" s="61">
        <f t="shared" ref="AS752" si="17677">IF(AS747&gt;0,IF(AS750=1,AS748,AS748+AR752),AR752)</f>
        <v>0</v>
      </c>
      <c r="AT752" s="61">
        <f t="shared" ref="AT752" si="17678">IF(AT747&gt;0,IF(AT750=1,AT748,AT748+AS752),AS752)</f>
        <v>0</v>
      </c>
      <c r="AU752" s="61">
        <f t="shared" ref="AU752" si="17679">IF(AU747&gt;0,IF(AU750=1,AU748,AU748+AT752),AT752)</f>
        <v>0</v>
      </c>
      <c r="AV752" s="61">
        <f t="shared" ref="AV752" si="17680">IF(AV747&gt;0,IF(AV750=1,AV748,AV748+AU752),AU752)</f>
        <v>0</v>
      </c>
      <c r="AW752" s="61">
        <f t="shared" ref="AW752" si="17681">IF(AW747&gt;0,IF(AW750=1,AW748,AW748+AV752),AV752)</f>
        <v>0</v>
      </c>
      <c r="AX752" s="61">
        <f t="shared" ref="AX752" si="17682">IF(AX747&gt;0,IF(AX750=1,AX748,AX748+AW752),AW752)</f>
        <v>0</v>
      </c>
      <c r="AY752" s="61">
        <f t="shared" ref="AY752" si="17683">IF(AY747&gt;0,IF(AY750=1,AY748,AY748+AX752),AX752)</f>
        <v>0</v>
      </c>
      <c r="AZ752" s="61">
        <f t="shared" ref="AZ752" si="17684">IF(AZ747&gt;0,IF(AZ750=1,AZ748,AZ748+AY752),AY752)</f>
        <v>0</v>
      </c>
      <c r="BA752" s="61">
        <f t="shared" ref="BA752" si="17685">IF(BA747&gt;0,IF(BA750=1,BA748,BA748+AZ752),AZ752)</f>
        <v>0</v>
      </c>
      <c r="BB752" s="61">
        <f t="shared" ref="BB752" si="17686">IF(BB747&gt;0,IF(BB750=1,BB748,BB748+BA752),BA752)</f>
        <v>0</v>
      </c>
      <c r="BC752" s="61">
        <f t="shared" ref="BC752" si="17687">IF(BC747&gt;0,IF(BC750=1,BC748,BC748+BB752),BB752)</f>
        <v>0</v>
      </c>
      <c r="BD752" s="61">
        <f t="shared" ref="BD752" si="17688">IF(BD747&gt;0,IF(BD750=1,BD748,BD748+BC752),BC752)</f>
        <v>0</v>
      </c>
      <c r="BE752" s="61">
        <f t="shared" ref="BE752" si="17689">IF(BE747&gt;0,IF(BE750=1,BE748,BE748+BD752),BD752)</f>
        <v>0</v>
      </c>
      <c r="BF752" s="61">
        <f t="shared" ref="BF752" si="17690">IF(BF747&gt;0,IF(BF750=1,BF748,BF748+BE752),BE752)</f>
        <v>0</v>
      </c>
      <c r="BG752" s="61">
        <f t="shared" ref="BG752" si="17691">IF(BG747&gt;0,IF(BG750=1,BG748,BG748+BF752),BF752)</f>
        <v>0</v>
      </c>
      <c r="BH752" s="61">
        <f t="shared" ref="BH752" si="17692">IF(BH747&gt;0,IF(BH750=1,BH748,BH748+BG752),BG752)</f>
        <v>0</v>
      </c>
      <c r="BI752" s="61">
        <f t="shared" ref="BI752" si="17693">IF(BI747&gt;0,IF(BI750=1,BI748,BI748+BH752),BH752)</f>
        <v>0</v>
      </c>
      <c r="BJ752" s="61">
        <f t="shared" ref="BJ752" si="17694">IF(BJ747&gt;0,IF(BJ750=1,BJ748,BJ748+BI752),BI752)</f>
        <v>0</v>
      </c>
      <c r="BK752" s="61">
        <f t="shared" ref="BK752" si="17695">IF(BK747&gt;0,IF(BK750=1,BK748,BK748+BJ752),BJ752)</f>
        <v>0</v>
      </c>
      <c r="BL752" s="61">
        <f t="shared" ref="BL752" si="17696">IF(BL747&gt;0,IF(BL750=1,BL748,BL748+BK752),BK752)</f>
        <v>0</v>
      </c>
      <c r="BM752" s="61">
        <f t="shared" ref="BM752" si="17697">IF(BM747&gt;0,IF(BM750=1,BM748,BM748+BL752),BL752)</f>
        <v>0</v>
      </c>
      <c r="BN752" s="61">
        <f t="shared" ref="BN752" si="17698">IF(BN747&gt;0,IF(BN750=1,BN748,BN748+BM752),BM752)</f>
        <v>0</v>
      </c>
      <c r="BO752" s="61">
        <f t="shared" ref="BO752" si="17699">IF(BO747&gt;0,IF(BO750=1,BO748,BO748+BN752),BN752)</f>
        <v>0</v>
      </c>
      <c r="BP752" s="61">
        <f t="shared" ref="BP752" si="17700">IF(BP747&gt;0,IF(BP750=1,BP748,BP748+BO752),BO752)</f>
        <v>0</v>
      </c>
      <c r="BQ752" s="61">
        <f t="shared" ref="BQ752" si="17701">IF(BQ747&gt;0,IF(BQ750=1,BQ748,BQ748+BP752),BP752)</f>
        <v>0</v>
      </c>
      <c r="BR752" s="61">
        <f t="shared" ref="BR752" si="17702">IF(BR747&gt;0,IF(BR750=1,BR748,BR748+BQ752),BQ752)</f>
        <v>0</v>
      </c>
      <c r="BS752" s="61">
        <f t="shared" ref="BS752" si="17703">IF(BS747&gt;0,IF(BS750=1,BS748,BS748+BR752),BR752)</f>
        <v>0</v>
      </c>
      <c r="BT752" s="61">
        <f t="shared" ref="BT752" si="17704">IF(BT747&gt;0,IF(BT750=1,BT748,BT748+BS752),BS752)</f>
        <v>0</v>
      </c>
      <c r="BU752" s="61">
        <f t="shared" ref="BU752" si="17705">IF(BU747&gt;0,IF(BU750=1,BU748,BU748+BT752),BT752)</f>
        <v>0</v>
      </c>
      <c r="BV752" s="61">
        <f t="shared" ref="BV752" si="17706">IF(BV747&gt;0,IF(BV750=1,BV748,BV748+BU752),BU752)</f>
        <v>0</v>
      </c>
      <c r="BW752" s="61">
        <f t="shared" ref="BW752" si="17707">IF(BW747&gt;0,IF(BW750=1,BW748,BW748+BV752),BV752)</f>
        <v>0</v>
      </c>
      <c r="BX752" s="61">
        <f t="shared" ref="BX752" si="17708">IF(BX747&gt;0,IF(BX750=1,BX748,BX748+BW752),BW752)</f>
        <v>0</v>
      </c>
      <c r="BY752" s="298"/>
      <c r="BZ752" s="300"/>
      <c r="CA752" s="302"/>
      <c r="CB752" s="302"/>
    </row>
    <row r="753" spans="1:96" s="98" customFormat="1" ht="41.4" hidden="1" customHeight="1" x14ac:dyDescent="0.3">
      <c r="A753" s="97"/>
      <c r="B753" s="119"/>
      <c r="C753" s="73"/>
      <c r="D753" s="73"/>
      <c r="E753" s="73"/>
      <c r="F753" s="73"/>
      <c r="G753" s="73"/>
      <c r="H753" s="73"/>
      <c r="I753" s="73"/>
      <c r="J753" s="73"/>
      <c r="K753" s="73"/>
      <c r="L753" s="58"/>
      <c r="M753" s="7"/>
      <c r="N753" s="160"/>
      <c r="P753" s="59" t="s">
        <v>173</v>
      </c>
      <c r="Q753" s="61">
        <f>Q755</f>
        <v>0</v>
      </c>
      <c r="R753" s="61">
        <f t="shared" ref="R753" si="17709">IF(R750=1,R755,R755+Q753)</f>
        <v>0</v>
      </c>
      <c r="S753" s="61">
        <f t="shared" ref="S753" si="17710">IF(S750=1,S755,S755+R753)</f>
        <v>0</v>
      </c>
      <c r="T753" s="61">
        <f t="shared" ref="T753" si="17711">IF(T750=1,T755,T755+S753)</f>
        <v>0</v>
      </c>
      <c r="U753" s="61">
        <f t="shared" ref="U753" si="17712">IF(U750=1,U755,U755+T753)</f>
        <v>0</v>
      </c>
      <c r="V753" s="61">
        <f t="shared" ref="V753" si="17713">IF(V750=1,V755,V755+U753)</f>
        <v>0</v>
      </c>
      <c r="W753" s="61">
        <f t="shared" ref="W753" si="17714">IF(W750=1,W755,W755+V753)</f>
        <v>0</v>
      </c>
      <c r="X753" s="61">
        <f t="shared" ref="X753" si="17715">IF(X750=1,X755,X755+W753)</f>
        <v>0</v>
      </c>
      <c r="Y753" s="61">
        <f t="shared" ref="Y753" si="17716">IF(Y750=1,Y755,Y755+X753)</f>
        <v>0</v>
      </c>
      <c r="Z753" s="61">
        <f t="shared" ref="Z753" si="17717">IF(Z750=1,Z755,Z755+Y753)</f>
        <v>0</v>
      </c>
      <c r="AA753" s="61">
        <f t="shared" ref="AA753" si="17718">IF(AA750=1,AA755,AA755+Z753)</f>
        <v>0</v>
      </c>
      <c r="AB753" s="61">
        <f t="shared" ref="AB753" si="17719">IF(AB750=1,AB755,AB755+AA753)</f>
        <v>0</v>
      </c>
      <c r="AC753" s="61">
        <f t="shared" ref="AC753" si="17720">IF(AC750=1,AC755,AC755+AB753)</f>
        <v>0</v>
      </c>
      <c r="AD753" s="61">
        <f t="shared" ref="AD753" si="17721">IF(AD750=1,AD755,AD755+AC753)</f>
        <v>0</v>
      </c>
      <c r="AE753" s="61">
        <f t="shared" ref="AE753" si="17722">IF(AE750=1,AE755,AE755+AD753)</f>
        <v>0</v>
      </c>
      <c r="AF753" s="61">
        <f t="shared" ref="AF753" si="17723">IF(AF750=1,AF755,AF755+AE753)</f>
        <v>0</v>
      </c>
      <c r="AG753" s="61">
        <f t="shared" ref="AG753" si="17724">IF(AG750=1,AG755,AG755+AF753)</f>
        <v>0</v>
      </c>
      <c r="AH753" s="61">
        <f t="shared" ref="AH753" si="17725">IF(AH750=1,AH755,AH755+AG753)</f>
        <v>0</v>
      </c>
      <c r="AI753" s="61">
        <f t="shared" ref="AI753" si="17726">IF(AI750=1,AI755,AI755+AH753)</f>
        <v>0</v>
      </c>
      <c r="AJ753" s="61">
        <f t="shared" ref="AJ753" si="17727">IF(AJ750=1,AJ755,AJ755+AI753)</f>
        <v>0</v>
      </c>
      <c r="AK753" s="61">
        <f t="shared" ref="AK753" si="17728">IF(AK750=1,AK755,AK755+AJ753)</f>
        <v>0</v>
      </c>
      <c r="AL753" s="61">
        <f t="shared" ref="AL753" si="17729">IF(AL750=1,AL755,AL755+AK753)</f>
        <v>0</v>
      </c>
      <c r="AM753" s="61">
        <f t="shared" ref="AM753" si="17730">IF(AM750=1,AM755,AM755+AL753)</f>
        <v>0</v>
      </c>
      <c r="AN753" s="61">
        <f t="shared" ref="AN753" si="17731">IF(AN750=1,AN755,AN755+AM753)</f>
        <v>0</v>
      </c>
      <c r="AO753" s="61">
        <f t="shared" ref="AO753" si="17732">IF(AO750=1,AO755,AO755+AN753)</f>
        <v>0</v>
      </c>
      <c r="AP753" s="61">
        <f t="shared" ref="AP753" si="17733">IF(AP750=1,AP755,AP755+AO753)</f>
        <v>0</v>
      </c>
      <c r="AQ753" s="61">
        <f t="shared" ref="AQ753" si="17734">IF(AQ750=1,AQ755,AQ755+AP753)</f>
        <v>0</v>
      </c>
      <c r="AR753" s="61">
        <f t="shared" ref="AR753" si="17735">IF(AR750=1,AR755,AR755+AQ753)</f>
        <v>0</v>
      </c>
      <c r="AS753" s="61">
        <f t="shared" ref="AS753" si="17736">IF(AS750=1,AS755,AS755+AR753)</f>
        <v>0</v>
      </c>
      <c r="AT753" s="61">
        <f t="shared" ref="AT753" si="17737">IF(AT750=1,AT755,AT755+AS753)</f>
        <v>0</v>
      </c>
      <c r="AU753" s="61">
        <f t="shared" ref="AU753" si="17738">IF(AU750=1,AU755,AU755+AT753)</f>
        <v>0</v>
      </c>
      <c r="AV753" s="61">
        <f t="shared" ref="AV753" si="17739">IF(AV750=1,AV755,AV755+AU753)</f>
        <v>0</v>
      </c>
      <c r="AW753" s="61">
        <f t="shared" ref="AW753" si="17740">IF(AW750=1,AW755,AW755+AV753)</f>
        <v>0</v>
      </c>
      <c r="AX753" s="61">
        <f t="shared" ref="AX753" si="17741">IF(AX750=1,AX755,AX755+AW753)</f>
        <v>0</v>
      </c>
      <c r="AY753" s="61">
        <f t="shared" ref="AY753" si="17742">IF(AY750=1,AY755,AY755+AX753)</f>
        <v>0</v>
      </c>
      <c r="AZ753" s="61">
        <f t="shared" ref="AZ753" si="17743">IF(AZ750=1,AZ755,AZ755+AY753)</f>
        <v>0</v>
      </c>
      <c r="BA753" s="61">
        <f t="shared" ref="BA753" si="17744">IF(BA750=1,BA755,BA755+AZ753)</f>
        <v>0</v>
      </c>
      <c r="BB753" s="61">
        <f t="shared" ref="BB753" si="17745">IF(BB750=1,BB755,BB755+BA753)</f>
        <v>0</v>
      </c>
      <c r="BC753" s="61">
        <f t="shared" ref="BC753" si="17746">IF(BC750=1,BC755,BC755+BB753)</f>
        <v>0</v>
      </c>
      <c r="BD753" s="61">
        <f t="shared" ref="BD753" si="17747">IF(BD750=1,BD755,BD755+BC753)</f>
        <v>0</v>
      </c>
      <c r="BE753" s="61">
        <f t="shared" ref="BE753" si="17748">IF(BE750=1,BE755,BE755+BD753)</f>
        <v>0</v>
      </c>
      <c r="BF753" s="61">
        <f t="shared" ref="BF753" si="17749">IF(BF750=1,BF755,BF755+BE753)</f>
        <v>0</v>
      </c>
      <c r="BG753" s="61">
        <f t="shared" ref="BG753" si="17750">IF(BG750=1,BG755,BG755+BF753)</f>
        <v>0</v>
      </c>
      <c r="BH753" s="61">
        <f t="shared" ref="BH753" si="17751">IF(BH750=1,BH755,BH755+BG753)</f>
        <v>0</v>
      </c>
      <c r="BI753" s="61">
        <f t="shared" ref="BI753" si="17752">IF(BI750=1,BI755,BI755+BH753)</f>
        <v>0</v>
      </c>
      <c r="BJ753" s="61">
        <f t="shared" ref="BJ753" si="17753">IF(BJ750=1,BJ755,BJ755+BI753)</f>
        <v>0</v>
      </c>
      <c r="BK753" s="61">
        <f t="shared" ref="BK753" si="17754">IF(BK750=1,BK755,BK755+BJ753)</f>
        <v>0</v>
      </c>
      <c r="BL753" s="61">
        <f t="shared" ref="BL753" si="17755">IF(BL750=1,BL755,BL755+BK753)</f>
        <v>0</v>
      </c>
      <c r="BM753" s="61">
        <f t="shared" ref="BM753" si="17756">IF(BM750=1,BM755,BM755+BL753)</f>
        <v>0</v>
      </c>
      <c r="BN753" s="61">
        <f t="shared" ref="BN753" si="17757">IF(BN750=1,BN755,BN755+BM753)</f>
        <v>0</v>
      </c>
      <c r="BO753" s="61">
        <f t="shared" ref="BO753" si="17758">IF(BO750=1,BO755,BO755+BN753)</f>
        <v>0</v>
      </c>
      <c r="BP753" s="61">
        <f t="shared" ref="BP753" si="17759">IF(BP750=1,BP755,BP755+BO753)</f>
        <v>0</v>
      </c>
      <c r="BQ753" s="61">
        <f t="shared" ref="BQ753" si="17760">IF(BQ750=1,BQ755,BQ755+BP753)</f>
        <v>0</v>
      </c>
      <c r="BR753" s="61">
        <f t="shared" ref="BR753" si="17761">IF(BR750=1,BR755,BR755+BQ753)</f>
        <v>0</v>
      </c>
      <c r="BS753" s="61">
        <f t="shared" ref="BS753" si="17762">IF(BS750=1,BS755,BS755+BR753)</f>
        <v>0</v>
      </c>
      <c r="BT753" s="61">
        <f t="shared" ref="BT753" si="17763">IF(BT750=1,BT755,BT755+BS753)</f>
        <v>0</v>
      </c>
      <c r="BU753" s="61">
        <f t="shared" ref="BU753" si="17764">IF(BU750=1,BU755,BU755+BT753)</f>
        <v>0</v>
      </c>
      <c r="BV753" s="61">
        <f t="shared" ref="BV753" si="17765">IF(BV750=1,BV755,BV755+BU753)</f>
        <v>0</v>
      </c>
      <c r="BW753" s="61">
        <f t="shared" ref="BW753" si="17766">IF(BW750=1,BW755,BW755+BV753)</f>
        <v>0</v>
      </c>
      <c r="BX753" s="61">
        <f t="shared" ref="BX753" si="17767">IF(BX750=1,BX755,BX755+BW753)</f>
        <v>0</v>
      </c>
      <c r="BY753" s="298"/>
      <c r="BZ753" s="300"/>
      <c r="CA753" s="302"/>
      <c r="CB753" s="302"/>
    </row>
    <row r="754" spans="1:96" s="98" customFormat="1" ht="28.95" customHeight="1" x14ac:dyDescent="0.3">
      <c r="A754" s="97"/>
      <c r="B754" s="119"/>
      <c r="C754" s="73"/>
      <c r="D754" s="73"/>
      <c r="E754" s="73"/>
      <c r="F754" s="73"/>
      <c r="G754" s="73"/>
      <c r="H754" s="73"/>
      <c r="I754" s="73"/>
      <c r="J754" s="73"/>
      <c r="K754" s="73"/>
      <c r="L754" s="58"/>
      <c r="M754" s="7"/>
      <c r="N754" s="160"/>
      <c r="P754" s="57" t="s">
        <v>171</v>
      </c>
      <c r="Q754" s="62">
        <f t="shared" ref="Q754:BX754" si="17768">1720/12*Q747</f>
        <v>0</v>
      </c>
      <c r="R754" s="62">
        <f t="shared" si="17768"/>
        <v>0</v>
      </c>
      <c r="S754" s="62">
        <f t="shared" si="17768"/>
        <v>0</v>
      </c>
      <c r="T754" s="62">
        <f t="shared" si="17768"/>
        <v>0</v>
      </c>
      <c r="U754" s="62">
        <f t="shared" si="17768"/>
        <v>0</v>
      </c>
      <c r="V754" s="62">
        <f t="shared" si="17768"/>
        <v>0</v>
      </c>
      <c r="W754" s="62">
        <f t="shared" si="17768"/>
        <v>0</v>
      </c>
      <c r="X754" s="62">
        <f t="shared" si="17768"/>
        <v>0</v>
      </c>
      <c r="Y754" s="62">
        <f t="shared" si="17768"/>
        <v>0</v>
      </c>
      <c r="Z754" s="62">
        <f t="shared" si="17768"/>
        <v>0</v>
      </c>
      <c r="AA754" s="62">
        <f t="shared" si="17768"/>
        <v>0</v>
      </c>
      <c r="AB754" s="62">
        <f t="shared" si="17768"/>
        <v>0</v>
      </c>
      <c r="AC754" s="62">
        <f t="shared" si="17768"/>
        <v>0</v>
      </c>
      <c r="AD754" s="62">
        <f t="shared" si="17768"/>
        <v>0</v>
      </c>
      <c r="AE754" s="62">
        <f t="shared" si="17768"/>
        <v>0</v>
      </c>
      <c r="AF754" s="62">
        <f t="shared" si="17768"/>
        <v>0</v>
      </c>
      <c r="AG754" s="62">
        <f t="shared" si="17768"/>
        <v>0</v>
      </c>
      <c r="AH754" s="62">
        <f t="shared" si="17768"/>
        <v>0</v>
      </c>
      <c r="AI754" s="62">
        <f t="shared" si="17768"/>
        <v>0</v>
      </c>
      <c r="AJ754" s="62">
        <f t="shared" si="17768"/>
        <v>0</v>
      </c>
      <c r="AK754" s="62">
        <f t="shared" si="17768"/>
        <v>0</v>
      </c>
      <c r="AL754" s="62">
        <f t="shared" si="17768"/>
        <v>0</v>
      </c>
      <c r="AM754" s="62">
        <f t="shared" si="17768"/>
        <v>0</v>
      </c>
      <c r="AN754" s="62">
        <f t="shared" si="17768"/>
        <v>0</v>
      </c>
      <c r="AO754" s="62">
        <f t="shared" si="17768"/>
        <v>0</v>
      </c>
      <c r="AP754" s="62">
        <f t="shared" si="17768"/>
        <v>0</v>
      </c>
      <c r="AQ754" s="62">
        <f t="shared" si="17768"/>
        <v>0</v>
      </c>
      <c r="AR754" s="62">
        <f t="shared" si="17768"/>
        <v>0</v>
      </c>
      <c r="AS754" s="62">
        <f t="shared" si="17768"/>
        <v>0</v>
      </c>
      <c r="AT754" s="62">
        <f t="shared" si="17768"/>
        <v>0</v>
      </c>
      <c r="AU754" s="62">
        <f t="shared" si="17768"/>
        <v>0</v>
      </c>
      <c r="AV754" s="62">
        <f t="shared" si="17768"/>
        <v>0</v>
      </c>
      <c r="AW754" s="62">
        <f t="shared" si="17768"/>
        <v>0</v>
      </c>
      <c r="AX754" s="62">
        <f t="shared" si="17768"/>
        <v>0</v>
      </c>
      <c r="AY754" s="62">
        <f t="shared" si="17768"/>
        <v>0</v>
      </c>
      <c r="AZ754" s="62">
        <f t="shared" si="17768"/>
        <v>0</v>
      </c>
      <c r="BA754" s="62">
        <f t="shared" si="17768"/>
        <v>0</v>
      </c>
      <c r="BB754" s="62">
        <f t="shared" si="17768"/>
        <v>0</v>
      </c>
      <c r="BC754" s="62">
        <f t="shared" si="17768"/>
        <v>0</v>
      </c>
      <c r="BD754" s="62">
        <f t="shared" si="17768"/>
        <v>0</v>
      </c>
      <c r="BE754" s="62">
        <f t="shared" si="17768"/>
        <v>0</v>
      </c>
      <c r="BF754" s="62">
        <f t="shared" si="17768"/>
        <v>0</v>
      </c>
      <c r="BG754" s="62">
        <f t="shared" si="17768"/>
        <v>0</v>
      </c>
      <c r="BH754" s="62">
        <f t="shared" si="17768"/>
        <v>0</v>
      </c>
      <c r="BI754" s="62">
        <f t="shared" si="17768"/>
        <v>0</v>
      </c>
      <c r="BJ754" s="62">
        <f t="shared" si="17768"/>
        <v>0</v>
      </c>
      <c r="BK754" s="62">
        <f t="shared" si="17768"/>
        <v>0</v>
      </c>
      <c r="BL754" s="62">
        <f t="shared" si="17768"/>
        <v>0</v>
      </c>
      <c r="BM754" s="62">
        <f t="shared" si="17768"/>
        <v>0</v>
      </c>
      <c r="BN754" s="62">
        <f t="shared" si="17768"/>
        <v>0</v>
      </c>
      <c r="BO754" s="62">
        <f t="shared" si="17768"/>
        <v>0</v>
      </c>
      <c r="BP754" s="62">
        <f t="shared" si="17768"/>
        <v>0</v>
      </c>
      <c r="BQ754" s="62">
        <f t="shared" si="17768"/>
        <v>0</v>
      </c>
      <c r="BR754" s="62">
        <f t="shared" si="17768"/>
        <v>0</v>
      </c>
      <c r="BS754" s="62">
        <f t="shared" si="17768"/>
        <v>0</v>
      </c>
      <c r="BT754" s="62">
        <f t="shared" si="17768"/>
        <v>0</v>
      </c>
      <c r="BU754" s="62">
        <f t="shared" si="17768"/>
        <v>0</v>
      </c>
      <c r="BV754" s="62">
        <f t="shared" si="17768"/>
        <v>0</v>
      </c>
      <c r="BW754" s="62">
        <f t="shared" si="17768"/>
        <v>0</v>
      </c>
      <c r="BX754" s="62">
        <f t="shared" si="17768"/>
        <v>0</v>
      </c>
      <c r="BY754" s="298"/>
      <c r="BZ754" s="300"/>
      <c r="CA754" s="302"/>
      <c r="CB754" s="302"/>
    </row>
    <row r="755" spans="1:96" s="98" customFormat="1" ht="28.8" x14ac:dyDescent="0.3">
      <c r="A755" s="97"/>
      <c r="B755" s="119"/>
      <c r="C755" s="73"/>
      <c r="D755" s="73"/>
      <c r="E755" s="73"/>
      <c r="F755" s="73"/>
      <c r="G755" s="73"/>
      <c r="H755" s="73"/>
      <c r="I755" s="73"/>
      <c r="J755" s="73"/>
      <c r="K755" s="73"/>
      <c r="L755" s="58"/>
      <c r="M755" s="7"/>
      <c r="N755" s="160"/>
      <c r="P755" s="57" t="s">
        <v>155</v>
      </c>
      <c r="Q755" s="62">
        <f>FLOOR(IF(OR(Q750=0,Q750=1),IF(Q748&gt;=Q754,Q754,Q748)+0.00000001,IF(Q752&gt;=Q751,Q751,Q752))+0.00000001,1)</f>
        <v>0</v>
      </c>
      <c r="R755" s="62">
        <f t="shared" ref="R755" si="17769">FLOOR(IF(OR(R750=0,R750=1),IF(R754&gt;R751,R751,IF(R748&gt;=R754,R754,R748)+0.00000001),IF(R752&gt;=R751,R751-Q753,R752-Q753)+0.00000001),1)</f>
        <v>0</v>
      </c>
      <c r="S755" s="62">
        <f t="shared" ref="S755" si="17770">FLOOR(IF(OR(S750=0,S750=1),IF(S754&gt;S751,S751,IF(S748&gt;=S754,S754,S748)+0.00000001),IF(S752&gt;=S751,S751-R753,S752-R753)+0.00000001),1)</f>
        <v>0</v>
      </c>
      <c r="T755" s="62">
        <f t="shared" ref="T755" si="17771">FLOOR(IF(OR(T750=0,T750=1),IF(T754&gt;T751,T751,IF(T748&gt;=T754,T754,T748)+0.00000001),IF(T752&gt;=T751,T751-S753,T752-S753)+0.00000001),1)</f>
        <v>0</v>
      </c>
      <c r="U755" s="62">
        <f t="shared" ref="U755" si="17772">FLOOR(IF(OR(U750=0,U750=1),IF(U754&gt;U751,U751,IF(U748&gt;=U754,U754,U748)+0.00000001),IF(U752&gt;=U751,U751-T753,U752-T753)+0.00000001),1)</f>
        <v>0</v>
      </c>
      <c r="V755" s="62">
        <f t="shared" ref="V755" si="17773">FLOOR(IF(OR(V750=0,V750=1),IF(V754&gt;V751,V751,IF(V748&gt;=V754,V754,V748)+0.00000001),IF(V752&gt;=V751,V751-U753,V752-U753)+0.00000001),1)</f>
        <v>0</v>
      </c>
      <c r="W755" s="62">
        <f t="shared" ref="W755" si="17774">FLOOR(IF(OR(W750=0,W750=1),IF(W754&gt;W751,W751,IF(W748&gt;=W754,W754,W748)+0.00000001),IF(W752&gt;=W751,W751-V753,W752-V753)+0.00000001),1)</f>
        <v>0</v>
      </c>
      <c r="X755" s="62">
        <f t="shared" ref="X755" si="17775">FLOOR(IF(OR(X750=0,X750=1),IF(X754&gt;X751,X751,IF(X748&gt;=X754,X754,X748)+0.00000001),IF(X752&gt;=X751,X751-W753,X752-W753)+0.00000001),1)</f>
        <v>0</v>
      </c>
      <c r="Y755" s="62">
        <f t="shared" ref="Y755" si="17776">FLOOR(IF(OR(Y750=0,Y750=1),IF(Y754&gt;Y751,Y751,IF(Y748&gt;=Y754,Y754,Y748)+0.00000001),IF(Y752&gt;=Y751,Y751-X753,Y752-X753)+0.00000001),1)</f>
        <v>0</v>
      </c>
      <c r="Z755" s="62">
        <f t="shared" ref="Z755" si="17777">FLOOR(IF(OR(Z750=0,Z750=1),IF(Z754&gt;Z751,Z751,IF(Z748&gt;=Z754,Z754,Z748)+0.00000001),IF(Z752&gt;=Z751,Z751-Y753,Z752-Y753)+0.00000001),1)</f>
        <v>0</v>
      </c>
      <c r="AA755" s="62">
        <f t="shared" ref="AA755" si="17778">FLOOR(IF(OR(AA750=0,AA750=1),IF(AA754&gt;AA751,AA751,IF(AA748&gt;=AA754,AA754,AA748)+0.00000001),IF(AA752&gt;=AA751,AA751-Z753,AA752-Z753)+0.00000001),1)</f>
        <v>0</v>
      </c>
      <c r="AB755" s="62">
        <f t="shared" ref="AB755" si="17779">FLOOR(IF(OR(AB750=0,AB750=1),IF(AB754&gt;AB751,AB751,IF(AB748&gt;=AB754,AB754,AB748)+0.00000001),IF(AB752&gt;=AB751,AB751-AA753,AB752-AA753)+0.00000001),1)</f>
        <v>0</v>
      </c>
      <c r="AC755" s="62">
        <f t="shared" ref="AC755" si="17780">FLOOR(IF(OR(AC750=0,AC750=1),IF(AC754&gt;AC751,AC751,IF(AC748&gt;=AC754,AC754,AC748)+0.00000001),IF(AC752&gt;=AC751,AC751-AB753,AC752-AB753)+0.00000001),1)</f>
        <v>0</v>
      </c>
      <c r="AD755" s="62">
        <f t="shared" ref="AD755" si="17781">FLOOR(IF(OR(AD750=0,AD750=1),IF(AD754&gt;AD751,AD751,IF(AD748&gt;=AD754,AD754,AD748)+0.00000001),IF(AD752&gt;=AD751,AD751-AC753,AD752-AC753)+0.00000001),1)</f>
        <v>0</v>
      </c>
      <c r="AE755" s="62">
        <f t="shared" ref="AE755" si="17782">FLOOR(IF(OR(AE750=0,AE750=1),IF(AE754&gt;AE751,AE751,IF(AE748&gt;=AE754,AE754,AE748)+0.00000001),IF(AE752&gt;=AE751,AE751-AD753,AE752-AD753)+0.00000001),1)</f>
        <v>0</v>
      </c>
      <c r="AF755" s="62">
        <f t="shared" ref="AF755" si="17783">FLOOR(IF(OR(AF750=0,AF750=1),IF(AF754&gt;AF751,AF751,IF(AF748&gt;=AF754,AF754,AF748)+0.00000001),IF(AF752&gt;=AF751,AF751-AE753,AF752-AE753)+0.00000001),1)</f>
        <v>0</v>
      </c>
      <c r="AG755" s="62">
        <f t="shared" ref="AG755" si="17784">FLOOR(IF(OR(AG750=0,AG750=1),IF(AG754&gt;AG751,AG751,IF(AG748&gt;=AG754,AG754,AG748)+0.00000001),IF(AG752&gt;=AG751,AG751-AF753,AG752-AF753)+0.00000001),1)</f>
        <v>0</v>
      </c>
      <c r="AH755" s="62">
        <f t="shared" ref="AH755" si="17785">FLOOR(IF(OR(AH750=0,AH750=1),IF(AH754&gt;AH751,AH751,IF(AH748&gt;=AH754,AH754,AH748)+0.00000001),IF(AH752&gt;=AH751,AH751-AG753,AH752-AG753)+0.00000001),1)</f>
        <v>0</v>
      </c>
      <c r="AI755" s="62">
        <f t="shared" ref="AI755" si="17786">FLOOR(IF(OR(AI750=0,AI750=1),IF(AI754&gt;AI751,AI751,IF(AI748&gt;=AI754,AI754,AI748)+0.00000001),IF(AI752&gt;=AI751,AI751-AH753,AI752-AH753)+0.00000001),1)</f>
        <v>0</v>
      </c>
      <c r="AJ755" s="62">
        <f t="shared" ref="AJ755" si="17787">FLOOR(IF(OR(AJ750=0,AJ750=1),IF(AJ754&gt;AJ751,AJ751,IF(AJ748&gt;=AJ754,AJ754,AJ748)+0.00000001),IF(AJ752&gt;=AJ751,AJ751-AI753,AJ752-AI753)+0.00000001),1)</f>
        <v>0</v>
      </c>
      <c r="AK755" s="62">
        <f t="shared" ref="AK755" si="17788">FLOOR(IF(OR(AK750=0,AK750=1),IF(AK754&gt;AK751,AK751,IF(AK748&gt;=AK754,AK754,AK748)+0.00000001),IF(AK752&gt;=AK751,AK751-AJ753,AK752-AJ753)+0.00000001),1)</f>
        <v>0</v>
      </c>
      <c r="AL755" s="62">
        <f t="shared" ref="AL755" si="17789">FLOOR(IF(OR(AL750=0,AL750=1),IF(AL754&gt;AL751,AL751,IF(AL748&gt;=AL754,AL754,AL748)+0.00000001),IF(AL752&gt;=AL751,AL751-AK753,AL752-AK753)+0.00000001),1)</f>
        <v>0</v>
      </c>
      <c r="AM755" s="62">
        <f t="shared" ref="AM755" si="17790">FLOOR(IF(OR(AM750=0,AM750=1),IF(AM754&gt;AM751,AM751,IF(AM748&gt;=AM754,AM754,AM748)+0.00000001),IF(AM752&gt;=AM751,AM751-AL753,AM752-AL753)+0.00000001),1)</f>
        <v>0</v>
      </c>
      <c r="AN755" s="62">
        <f t="shared" ref="AN755" si="17791">FLOOR(IF(OR(AN750=0,AN750=1),IF(AN754&gt;AN751,AN751,IF(AN748&gt;=AN754,AN754,AN748)+0.00000001),IF(AN752&gt;=AN751,AN751-AM753,AN752-AM753)+0.00000001),1)</f>
        <v>0</v>
      </c>
      <c r="AO755" s="62">
        <f t="shared" ref="AO755" si="17792">FLOOR(IF(OR(AO750=0,AO750=1),IF(AO754&gt;AO751,AO751,IF(AO748&gt;=AO754,AO754,AO748)+0.00000001),IF(AO752&gt;=AO751,AO751-AN753,AO752-AN753)+0.00000001),1)</f>
        <v>0</v>
      </c>
      <c r="AP755" s="62">
        <f t="shared" ref="AP755" si="17793">FLOOR(IF(OR(AP750=0,AP750=1),IF(AP754&gt;AP751,AP751,IF(AP748&gt;=AP754,AP754,AP748)+0.00000001),IF(AP752&gt;=AP751,AP751-AO753,AP752-AO753)+0.00000001),1)</f>
        <v>0</v>
      </c>
      <c r="AQ755" s="62">
        <f t="shared" ref="AQ755" si="17794">FLOOR(IF(OR(AQ750=0,AQ750=1),IF(AQ754&gt;AQ751,AQ751,IF(AQ748&gt;=AQ754,AQ754,AQ748)+0.00000001),IF(AQ752&gt;=AQ751,AQ751-AP753,AQ752-AP753)+0.00000001),1)</f>
        <v>0</v>
      </c>
      <c r="AR755" s="62">
        <f t="shared" ref="AR755" si="17795">FLOOR(IF(OR(AR750=0,AR750=1),IF(AR754&gt;AR751,AR751,IF(AR748&gt;=AR754,AR754,AR748)+0.00000001),IF(AR752&gt;=AR751,AR751-AQ753,AR752-AQ753)+0.00000001),1)</f>
        <v>0</v>
      </c>
      <c r="AS755" s="62">
        <f t="shared" ref="AS755" si="17796">FLOOR(IF(OR(AS750=0,AS750=1),IF(AS754&gt;AS751,AS751,IF(AS748&gt;=AS754,AS754,AS748)+0.00000001),IF(AS752&gt;=AS751,AS751-AR753,AS752-AR753)+0.00000001),1)</f>
        <v>0</v>
      </c>
      <c r="AT755" s="62">
        <f t="shared" ref="AT755" si="17797">FLOOR(IF(OR(AT750=0,AT750=1),IF(AT754&gt;AT751,AT751,IF(AT748&gt;=AT754,AT754,AT748)+0.00000001),IF(AT752&gt;=AT751,AT751-AS753,AT752-AS753)+0.00000001),1)</f>
        <v>0</v>
      </c>
      <c r="AU755" s="62">
        <f t="shared" ref="AU755" si="17798">FLOOR(IF(OR(AU750=0,AU750=1),IF(AU754&gt;AU751,AU751,IF(AU748&gt;=AU754,AU754,AU748)+0.00000001),IF(AU752&gt;=AU751,AU751-AT753,AU752-AT753)+0.00000001),1)</f>
        <v>0</v>
      </c>
      <c r="AV755" s="62">
        <f t="shared" ref="AV755" si="17799">FLOOR(IF(OR(AV750=0,AV750=1),IF(AV754&gt;AV751,AV751,IF(AV748&gt;=AV754,AV754,AV748)+0.00000001),IF(AV752&gt;=AV751,AV751-AU753,AV752-AU753)+0.00000001),1)</f>
        <v>0</v>
      </c>
      <c r="AW755" s="62">
        <f t="shared" ref="AW755" si="17800">FLOOR(IF(OR(AW750=0,AW750=1),IF(AW754&gt;AW751,AW751,IF(AW748&gt;=AW754,AW754,AW748)+0.00000001),IF(AW752&gt;=AW751,AW751-AV753,AW752-AV753)+0.00000001),1)</f>
        <v>0</v>
      </c>
      <c r="AX755" s="62">
        <f t="shared" ref="AX755" si="17801">FLOOR(IF(OR(AX750=0,AX750=1),IF(AX754&gt;AX751,AX751,IF(AX748&gt;=AX754,AX754,AX748)+0.00000001),IF(AX752&gt;=AX751,AX751-AW753,AX752-AW753)+0.00000001),1)</f>
        <v>0</v>
      </c>
      <c r="AY755" s="62">
        <f t="shared" ref="AY755" si="17802">FLOOR(IF(OR(AY750=0,AY750=1),IF(AY754&gt;AY751,AY751,IF(AY748&gt;=AY754,AY754,AY748)+0.00000001),IF(AY752&gt;=AY751,AY751-AX753,AY752-AX753)+0.00000001),1)</f>
        <v>0</v>
      </c>
      <c r="AZ755" s="62">
        <f t="shared" ref="AZ755" si="17803">FLOOR(IF(OR(AZ750=0,AZ750=1),IF(AZ754&gt;AZ751,AZ751,IF(AZ748&gt;=AZ754,AZ754,AZ748)+0.00000001),IF(AZ752&gt;=AZ751,AZ751-AY753,AZ752-AY753)+0.00000001),1)</f>
        <v>0</v>
      </c>
      <c r="BA755" s="62">
        <f t="shared" ref="BA755" si="17804">FLOOR(IF(OR(BA750=0,BA750=1),IF(BA754&gt;BA751,BA751,IF(BA748&gt;=BA754,BA754,BA748)+0.00000001),IF(BA752&gt;=BA751,BA751-AZ753,BA752-AZ753)+0.00000001),1)</f>
        <v>0</v>
      </c>
      <c r="BB755" s="62">
        <f t="shared" ref="BB755" si="17805">FLOOR(IF(OR(BB750=0,BB750=1),IF(BB754&gt;BB751,BB751,IF(BB748&gt;=BB754,BB754,BB748)+0.00000001),IF(BB752&gt;=BB751,BB751-BA753,BB752-BA753)+0.00000001),1)</f>
        <v>0</v>
      </c>
      <c r="BC755" s="62">
        <f t="shared" ref="BC755" si="17806">FLOOR(IF(OR(BC750=0,BC750=1),IF(BC754&gt;BC751,BC751,IF(BC748&gt;=BC754,BC754,BC748)+0.00000001),IF(BC752&gt;=BC751,BC751-BB753,BC752-BB753)+0.00000001),1)</f>
        <v>0</v>
      </c>
      <c r="BD755" s="62">
        <f t="shared" ref="BD755" si="17807">FLOOR(IF(OR(BD750=0,BD750=1),IF(BD754&gt;BD751,BD751,IF(BD748&gt;=BD754,BD754,BD748)+0.00000001),IF(BD752&gt;=BD751,BD751-BC753,BD752-BC753)+0.00000001),1)</f>
        <v>0</v>
      </c>
      <c r="BE755" s="62">
        <f t="shared" ref="BE755" si="17808">FLOOR(IF(OR(BE750=0,BE750=1),IF(BE754&gt;BE751,BE751,IF(BE748&gt;=BE754,BE754,BE748)+0.00000001),IF(BE752&gt;=BE751,BE751-BD753,BE752-BD753)+0.00000001),1)</f>
        <v>0</v>
      </c>
      <c r="BF755" s="62">
        <f t="shared" ref="BF755" si="17809">FLOOR(IF(OR(BF750=0,BF750=1),IF(BF754&gt;BF751,BF751,IF(BF748&gt;=BF754,BF754,BF748)+0.00000001),IF(BF752&gt;=BF751,BF751-BE753,BF752-BE753)+0.00000001),1)</f>
        <v>0</v>
      </c>
      <c r="BG755" s="62">
        <f t="shared" ref="BG755" si="17810">FLOOR(IF(OR(BG750=0,BG750=1),IF(BG754&gt;BG751,BG751,IF(BG748&gt;=BG754,BG754,BG748)+0.00000001),IF(BG752&gt;=BG751,BG751-BF753,BG752-BF753)+0.00000001),1)</f>
        <v>0</v>
      </c>
      <c r="BH755" s="62">
        <f t="shared" ref="BH755" si="17811">FLOOR(IF(OR(BH750=0,BH750=1),IF(BH754&gt;BH751,BH751,IF(BH748&gt;=BH754,BH754,BH748)+0.00000001),IF(BH752&gt;=BH751,BH751-BG753,BH752-BG753)+0.00000001),1)</f>
        <v>0</v>
      </c>
      <c r="BI755" s="62">
        <f t="shared" ref="BI755" si="17812">FLOOR(IF(OR(BI750=0,BI750=1),IF(BI754&gt;BI751,BI751,IF(BI748&gt;=BI754,BI754,BI748)+0.00000001),IF(BI752&gt;=BI751,BI751-BH753,BI752-BH753)+0.00000001),1)</f>
        <v>0</v>
      </c>
      <c r="BJ755" s="62">
        <f t="shared" ref="BJ755" si="17813">FLOOR(IF(OR(BJ750=0,BJ750=1),IF(BJ754&gt;BJ751,BJ751,IF(BJ748&gt;=BJ754,BJ754,BJ748)+0.00000001),IF(BJ752&gt;=BJ751,BJ751-BI753,BJ752-BI753)+0.00000001),1)</f>
        <v>0</v>
      </c>
      <c r="BK755" s="62">
        <f t="shared" ref="BK755" si="17814">FLOOR(IF(OR(BK750=0,BK750=1),IF(BK754&gt;BK751,BK751,IF(BK748&gt;=BK754,BK754,BK748)+0.00000001),IF(BK752&gt;=BK751,BK751-BJ753,BK752-BJ753)+0.00000001),1)</f>
        <v>0</v>
      </c>
      <c r="BL755" s="62">
        <f t="shared" ref="BL755" si="17815">FLOOR(IF(OR(BL750=0,BL750=1),IF(BL754&gt;BL751,BL751,IF(BL748&gt;=BL754,BL754,BL748)+0.00000001),IF(BL752&gt;=BL751,BL751-BK753,BL752-BK753)+0.00000001),1)</f>
        <v>0</v>
      </c>
      <c r="BM755" s="62">
        <f t="shared" ref="BM755" si="17816">FLOOR(IF(OR(BM750=0,BM750=1),IF(BM754&gt;BM751,BM751,IF(BM748&gt;=BM754,BM754,BM748)+0.00000001),IF(BM752&gt;=BM751,BM751-BL753,BM752-BL753)+0.00000001),1)</f>
        <v>0</v>
      </c>
      <c r="BN755" s="62">
        <f t="shared" ref="BN755" si="17817">FLOOR(IF(OR(BN750=0,BN750=1),IF(BN754&gt;BN751,BN751,IF(BN748&gt;=BN754,BN754,BN748)+0.00000001),IF(BN752&gt;=BN751,BN751-BM753,BN752-BM753)+0.00000001),1)</f>
        <v>0</v>
      </c>
      <c r="BO755" s="62">
        <f t="shared" ref="BO755" si="17818">FLOOR(IF(OR(BO750=0,BO750=1),IF(BO754&gt;BO751,BO751,IF(BO748&gt;=BO754,BO754,BO748)+0.00000001),IF(BO752&gt;=BO751,BO751-BN753,BO752-BN753)+0.00000001),1)</f>
        <v>0</v>
      </c>
      <c r="BP755" s="62">
        <f t="shared" ref="BP755" si="17819">FLOOR(IF(OR(BP750=0,BP750=1),IF(BP754&gt;BP751,BP751,IF(BP748&gt;=BP754,BP754,BP748)+0.00000001),IF(BP752&gt;=BP751,BP751-BO753,BP752-BO753)+0.00000001),1)</f>
        <v>0</v>
      </c>
      <c r="BQ755" s="62">
        <f t="shared" ref="BQ755" si="17820">FLOOR(IF(OR(BQ750=0,BQ750=1),IF(BQ754&gt;BQ751,BQ751,IF(BQ748&gt;=BQ754,BQ754,BQ748)+0.00000001),IF(BQ752&gt;=BQ751,BQ751-BP753,BQ752-BP753)+0.00000001),1)</f>
        <v>0</v>
      </c>
      <c r="BR755" s="62">
        <f t="shared" ref="BR755" si="17821">FLOOR(IF(OR(BR750=0,BR750=1),IF(BR754&gt;BR751,BR751,IF(BR748&gt;=BR754,BR754,BR748)+0.00000001),IF(BR752&gt;=BR751,BR751-BQ753,BR752-BQ753)+0.00000001),1)</f>
        <v>0</v>
      </c>
      <c r="BS755" s="62">
        <f t="shared" ref="BS755" si="17822">FLOOR(IF(OR(BS750=0,BS750=1),IF(BS754&gt;BS751,BS751,IF(BS748&gt;=BS754,BS754,BS748)+0.00000001),IF(BS752&gt;=BS751,BS751-BR753,BS752-BR753)+0.00000001),1)</f>
        <v>0</v>
      </c>
      <c r="BT755" s="62">
        <f t="shared" ref="BT755" si="17823">FLOOR(IF(OR(BT750=0,BT750=1),IF(BT754&gt;BT751,BT751,IF(BT748&gt;=BT754,BT754,BT748)+0.00000001),IF(BT752&gt;=BT751,BT751-BS753,BT752-BS753)+0.00000001),1)</f>
        <v>0</v>
      </c>
      <c r="BU755" s="62">
        <f t="shared" ref="BU755" si="17824">FLOOR(IF(OR(BU750=0,BU750=1),IF(BU754&gt;BU751,BU751,IF(BU748&gt;=BU754,BU754,BU748)+0.00000001),IF(BU752&gt;=BU751,BU751-BT753,BU752-BT753)+0.00000001),1)</f>
        <v>0</v>
      </c>
      <c r="BV755" s="62">
        <f t="shared" ref="BV755" si="17825">FLOOR(IF(OR(BV750=0,BV750=1),IF(BV754&gt;BV751,BV751,IF(BV748&gt;=BV754,BV754,BV748)+0.00000001),IF(BV752&gt;=BV751,BV751-BU753,BV752-BU753)+0.00000001),1)</f>
        <v>0</v>
      </c>
      <c r="BW755" s="62">
        <f t="shared" ref="BW755" si="17826">FLOOR(IF(OR(BW750=0,BW750=1),IF(BW754&gt;BW751,BW751,IF(BW748&gt;=BW754,BW754,BW748)+0.00000001),IF(BW752&gt;=BW751,BW751-BV753,BW752-BV753)+0.00000001),1)</f>
        <v>0</v>
      </c>
      <c r="BX755" s="62">
        <f t="shared" ref="BX755" si="17827">FLOOR(IF(OR(BX750=0,BX750=1),IF(BX754&gt;BX751,BX751,IF(BX748&gt;=BX754,BX754,BX748)+0.00000001),IF(BX752&gt;=BX751,BX751-BW753,BX752-BW753)+0.00000001),1)</f>
        <v>0</v>
      </c>
      <c r="BY755" s="298"/>
      <c r="BZ755" s="300"/>
      <c r="CA755" s="302"/>
      <c r="CB755" s="302"/>
    </row>
    <row r="756" spans="1:96" s="98" customFormat="1" ht="25.2" customHeight="1" thickBot="1" x14ac:dyDescent="0.35">
      <c r="A756" s="97"/>
      <c r="B756" s="120"/>
      <c r="C756" s="63"/>
      <c r="D756" s="63"/>
      <c r="E756" s="63"/>
      <c r="F756" s="63"/>
      <c r="G756" s="63"/>
      <c r="H756" s="63"/>
      <c r="I756" s="63"/>
      <c r="J756" s="63"/>
      <c r="K756" s="63"/>
      <c r="L756" s="64"/>
      <c r="M756" s="7"/>
      <c r="N756" s="161"/>
      <c r="P756" s="175" t="s">
        <v>156</v>
      </c>
      <c r="Q756" s="204">
        <f>IF(Q755=0,0,Q755*$J$16)</f>
        <v>0</v>
      </c>
      <c r="R756" s="204">
        <f t="shared" ref="R756:BX756" si="17828">IF(R755=0,0,R755*$J$16)</f>
        <v>0</v>
      </c>
      <c r="S756" s="204">
        <f t="shared" si="17828"/>
        <v>0</v>
      </c>
      <c r="T756" s="204">
        <f t="shared" si="17828"/>
        <v>0</v>
      </c>
      <c r="U756" s="204">
        <f t="shared" si="17828"/>
        <v>0</v>
      </c>
      <c r="V756" s="204">
        <f t="shared" si="17828"/>
        <v>0</v>
      </c>
      <c r="W756" s="204">
        <f t="shared" si="17828"/>
        <v>0</v>
      </c>
      <c r="X756" s="204">
        <f t="shared" si="17828"/>
        <v>0</v>
      </c>
      <c r="Y756" s="204">
        <f t="shared" si="17828"/>
        <v>0</v>
      </c>
      <c r="Z756" s="204">
        <f t="shared" si="17828"/>
        <v>0</v>
      </c>
      <c r="AA756" s="204">
        <f t="shared" si="17828"/>
        <v>0</v>
      </c>
      <c r="AB756" s="204">
        <f t="shared" si="17828"/>
        <v>0</v>
      </c>
      <c r="AC756" s="204">
        <f t="shared" si="17828"/>
        <v>0</v>
      </c>
      <c r="AD756" s="204">
        <f t="shared" si="17828"/>
        <v>0</v>
      </c>
      <c r="AE756" s="204">
        <f t="shared" si="17828"/>
        <v>0</v>
      </c>
      <c r="AF756" s="204">
        <f t="shared" si="17828"/>
        <v>0</v>
      </c>
      <c r="AG756" s="204">
        <f t="shared" si="17828"/>
        <v>0</v>
      </c>
      <c r="AH756" s="204">
        <f t="shared" si="17828"/>
        <v>0</v>
      </c>
      <c r="AI756" s="204">
        <f t="shared" si="17828"/>
        <v>0</v>
      </c>
      <c r="AJ756" s="204">
        <f t="shared" si="17828"/>
        <v>0</v>
      </c>
      <c r="AK756" s="204">
        <f t="shared" si="17828"/>
        <v>0</v>
      </c>
      <c r="AL756" s="204">
        <f t="shared" si="17828"/>
        <v>0</v>
      </c>
      <c r="AM756" s="204">
        <f t="shared" si="17828"/>
        <v>0</v>
      </c>
      <c r="AN756" s="204">
        <f t="shared" si="17828"/>
        <v>0</v>
      </c>
      <c r="AO756" s="204">
        <f t="shared" si="17828"/>
        <v>0</v>
      </c>
      <c r="AP756" s="204">
        <f t="shared" si="17828"/>
        <v>0</v>
      </c>
      <c r="AQ756" s="204">
        <f t="shared" si="17828"/>
        <v>0</v>
      </c>
      <c r="AR756" s="204">
        <f t="shared" si="17828"/>
        <v>0</v>
      </c>
      <c r="AS756" s="204">
        <f t="shared" si="17828"/>
        <v>0</v>
      </c>
      <c r="AT756" s="204">
        <f t="shared" si="17828"/>
        <v>0</v>
      </c>
      <c r="AU756" s="204">
        <f t="shared" si="17828"/>
        <v>0</v>
      </c>
      <c r="AV756" s="204">
        <f t="shared" si="17828"/>
        <v>0</v>
      </c>
      <c r="AW756" s="204">
        <f t="shared" si="17828"/>
        <v>0</v>
      </c>
      <c r="AX756" s="204">
        <f t="shared" si="17828"/>
        <v>0</v>
      </c>
      <c r="AY756" s="204">
        <f t="shared" si="17828"/>
        <v>0</v>
      </c>
      <c r="AZ756" s="204">
        <f t="shared" si="17828"/>
        <v>0</v>
      </c>
      <c r="BA756" s="204">
        <f t="shared" si="17828"/>
        <v>0</v>
      </c>
      <c r="BB756" s="204">
        <f t="shared" si="17828"/>
        <v>0</v>
      </c>
      <c r="BC756" s="204">
        <f t="shared" si="17828"/>
        <v>0</v>
      </c>
      <c r="BD756" s="204">
        <f t="shared" si="17828"/>
        <v>0</v>
      </c>
      <c r="BE756" s="204">
        <f t="shared" si="17828"/>
        <v>0</v>
      </c>
      <c r="BF756" s="204">
        <f t="shared" si="17828"/>
        <v>0</v>
      </c>
      <c r="BG756" s="204">
        <f t="shared" si="17828"/>
        <v>0</v>
      </c>
      <c r="BH756" s="204">
        <f t="shared" si="17828"/>
        <v>0</v>
      </c>
      <c r="BI756" s="204">
        <f t="shared" si="17828"/>
        <v>0</v>
      </c>
      <c r="BJ756" s="204">
        <f t="shared" si="17828"/>
        <v>0</v>
      </c>
      <c r="BK756" s="204">
        <f t="shared" si="17828"/>
        <v>0</v>
      </c>
      <c r="BL756" s="204">
        <f t="shared" si="17828"/>
        <v>0</v>
      </c>
      <c r="BM756" s="204">
        <f t="shared" si="17828"/>
        <v>0</v>
      </c>
      <c r="BN756" s="204">
        <f t="shared" si="17828"/>
        <v>0</v>
      </c>
      <c r="BO756" s="204">
        <f t="shared" si="17828"/>
        <v>0</v>
      </c>
      <c r="BP756" s="204">
        <f t="shared" si="17828"/>
        <v>0</v>
      </c>
      <c r="BQ756" s="204">
        <f t="shared" si="17828"/>
        <v>0</v>
      </c>
      <c r="BR756" s="204">
        <f t="shared" si="17828"/>
        <v>0</v>
      </c>
      <c r="BS756" s="204">
        <f t="shared" si="17828"/>
        <v>0</v>
      </c>
      <c r="BT756" s="204">
        <f t="shared" si="17828"/>
        <v>0</v>
      </c>
      <c r="BU756" s="204">
        <f t="shared" si="17828"/>
        <v>0</v>
      </c>
      <c r="BV756" s="204">
        <f t="shared" si="17828"/>
        <v>0</v>
      </c>
      <c r="BW756" s="204">
        <f t="shared" si="17828"/>
        <v>0</v>
      </c>
      <c r="BX756" s="204">
        <f t="shared" si="17828"/>
        <v>0</v>
      </c>
      <c r="BY756" s="299"/>
      <c r="BZ756" s="301"/>
      <c r="CA756" s="303"/>
      <c r="CB756" s="303"/>
      <c r="CD756" s="146">
        <f>SUMIFS($Q756:$BX756,$Q746:$BX746,"1. ZoR")</f>
        <v>0</v>
      </c>
      <c r="CE756" s="146">
        <f>SUMIFS($Q756:$BX756,$Q746:$BX746,"2. ZoR")</f>
        <v>0</v>
      </c>
      <c r="CF756" s="146">
        <f>SUMIFS($Q756:$BX756,$Q746:$BX746,"3. ZoR")</f>
        <v>0</v>
      </c>
      <c r="CG756" s="146">
        <f>SUMIFS($Q756:$BX756,$Q746:$BX746,"4. ZoR")</f>
        <v>0</v>
      </c>
      <c r="CH756" s="146">
        <f>SUMIFS($Q756:$BX756,$Q746:$BX746,"5. ZoR")</f>
        <v>0</v>
      </c>
      <c r="CI756" s="146">
        <f>SUMIFS($Q756:$BX756,$Q746:$BX746,"6. ZoR")</f>
        <v>0</v>
      </c>
      <c r="CJ756" s="146">
        <f>SUMIFS($Q756:$BX756,$Q746:$BX746,"7. ZoR")</f>
        <v>0</v>
      </c>
      <c r="CK756" s="146">
        <f>SUMIFS($Q756:$BX756,$Q746:$BX746,"8. ZoR")</f>
        <v>0</v>
      </c>
      <c r="CL756" s="146">
        <f>SUMIFS($Q756:$BX756,$Q746:$BX746,"9. ZoR")</f>
        <v>0</v>
      </c>
      <c r="CM756" s="146">
        <f>SUMIFS($Q756:$BX756,$Q746:$BX746,"10. ZoR")</f>
        <v>0</v>
      </c>
      <c r="CN756" s="146">
        <f>SUMIFS($Q756:$BX756,$Q746:$BX746,"11. ZoR")</f>
        <v>0</v>
      </c>
      <c r="CO756" s="146">
        <f>SUMIFS($Q756:$BX756,$Q746:$BX746,"12. ZoR")</f>
        <v>0</v>
      </c>
      <c r="CP756" s="146">
        <f>SUMIFS($Q756:$BX756,$Q746:$BX746,"13. ZoR")</f>
        <v>0</v>
      </c>
      <c r="CQ756" s="146">
        <f>SUMIFS($Q756:$BX756,$Q746:$BX746,"14. ZoR")</f>
        <v>0</v>
      </c>
      <c r="CR756" s="146">
        <f>SUMIFS($Q756:$BX756,$Q746:$BX746,"15. ZoR")</f>
        <v>0</v>
      </c>
    </row>
    <row r="757" spans="1:96" ht="15" thickBot="1" x14ac:dyDescent="0.35"/>
    <row r="758" spans="1:96" s="98" customFormat="1" ht="69.599999999999994" customHeight="1" thickBot="1" x14ac:dyDescent="0.35">
      <c r="A758" s="229"/>
      <c r="B758" s="112"/>
      <c r="C758" s="304" t="s">
        <v>1</v>
      </c>
      <c r="D758" s="113"/>
      <c r="E758" s="122" t="s">
        <v>248</v>
      </c>
      <c r="F758" s="122" t="s">
        <v>200</v>
      </c>
      <c r="G758" s="114" t="s">
        <v>93</v>
      </c>
      <c r="H758" s="114" t="s">
        <v>94</v>
      </c>
      <c r="I758" s="114" t="s">
        <v>229</v>
      </c>
      <c r="J758" s="114" t="s">
        <v>206</v>
      </c>
      <c r="K758" s="114" t="s">
        <v>208</v>
      </c>
      <c r="L758" s="129" t="s">
        <v>0</v>
      </c>
      <c r="M758" s="7"/>
      <c r="N758" s="115">
        <v>204032</v>
      </c>
      <c r="P758" s="162" t="s">
        <v>129</v>
      </c>
      <c r="Q758" s="76" t="s">
        <v>3</v>
      </c>
      <c r="R758" s="76" t="s">
        <v>4</v>
      </c>
      <c r="S758" s="76" t="s">
        <v>5</v>
      </c>
      <c r="T758" s="76" t="s">
        <v>6</v>
      </c>
      <c r="U758" s="76" t="s">
        <v>7</v>
      </c>
      <c r="V758" s="76" t="s">
        <v>8</v>
      </c>
      <c r="W758" s="76" t="s">
        <v>9</v>
      </c>
      <c r="X758" s="76" t="s">
        <v>10</v>
      </c>
      <c r="Y758" s="76" t="s">
        <v>11</v>
      </c>
      <c r="Z758" s="76" t="s">
        <v>12</v>
      </c>
      <c r="AA758" s="76" t="s">
        <v>13</v>
      </c>
      <c r="AB758" s="76" t="s">
        <v>14</v>
      </c>
      <c r="AC758" s="76" t="s">
        <v>15</v>
      </c>
      <c r="AD758" s="76" t="s">
        <v>16</v>
      </c>
      <c r="AE758" s="76" t="s">
        <v>17</v>
      </c>
      <c r="AF758" s="76" t="s">
        <v>18</v>
      </c>
      <c r="AG758" s="76" t="s">
        <v>19</v>
      </c>
      <c r="AH758" s="76" t="s">
        <v>20</v>
      </c>
      <c r="AI758" s="76" t="s">
        <v>21</v>
      </c>
      <c r="AJ758" s="76" t="s">
        <v>22</v>
      </c>
      <c r="AK758" s="76" t="s">
        <v>23</v>
      </c>
      <c r="AL758" s="76" t="s">
        <v>24</v>
      </c>
      <c r="AM758" s="76" t="s">
        <v>25</v>
      </c>
      <c r="AN758" s="76" t="s">
        <v>26</v>
      </c>
      <c r="AO758" s="76" t="s">
        <v>27</v>
      </c>
      <c r="AP758" s="76" t="s">
        <v>28</v>
      </c>
      <c r="AQ758" s="76" t="s">
        <v>29</v>
      </c>
      <c r="AR758" s="76" t="s">
        <v>30</v>
      </c>
      <c r="AS758" s="76" t="s">
        <v>31</v>
      </c>
      <c r="AT758" s="76" t="s">
        <v>32</v>
      </c>
      <c r="AU758" s="76" t="s">
        <v>33</v>
      </c>
      <c r="AV758" s="76" t="s">
        <v>34</v>
      </c>
      <c r="AW758" s="76" t="s">
        <v>35</v>
      </c>
      <c r="AX758" s="76" t="s">
        <v>36</v>
      </c>
      <c r="AY758" s="76" t="s">
        <v>37</v>
      </c>
      <c r="AZ758" s="76" t="s">
        <v>38</v>
      </c>
      <c r="BA758" s="76" t="s">
        <v>39</v>
      </c>
      <c r="BB758" s="76" t="s">
        <v>40</v>
      </c>
      <c r="BC758" s="76" t="s">
        <v>41</v>
      </c>
      <c r="BD758" s="76" t="s">
        <v>42</v>
      </c>
      <c r="BE758" s="76" t="s">
        <v>43</v>
      </c>
      <c r="BF758" s="76" t="s">
        <v>44</v>
      </c>
      <c r="BG758" s="76" t="s">
        <v>45</v>
      </c>
      <c r="BH758" s="76" t="s">
        <v>46</v>
      </c>
      <c r="BI758" s="76" t="s">
        <v>47</v>
      </c>
      <c r="BJ758" s="76" t="s">
        <v>48</v>
      </c>
      <c r="BK758" s="76" t="s">
        <v>49</v>
      </c>
      <c r="BL758" s="76" t="s">
        <v>50</v>
      </c>
      <c r="BM758" s="76" t="s">
        <v>51</v>
      </c>
      <c r="BN758" s="76" t="s">
        <v>52</v>
      </c>
      <c r="BO758" s="76" t="s">
        <v>130</v>
      </c>
      <c r="BP758" s="76" t="s">
        <v>131</v>
      </c>
      <c r="BQ758" s="76" t="s">
        <v>132</v>
      </c>
      <c r="BR758" s="76" t="s">
        <v>133</v>
      </c>
      <c r="BS758" s="76" t="s">
        <v>134</v>
      </c>
      <c r="BT758" s="76" t="s">
        <v>135</v>
      </c>
      <c r="BU758" s="76" t="s">
        <v>136</v>
      </c>
      <c r="BV758" s="76" t="s">
        <v>137</v>
      </c>
      <c r="BW758" s="76" t="s">
        <v>138</v>
      </c>
      <c r="BX758" s="76" t="s">
        <v>139</v>
      </c>
      <c r="BY758" s="125" t="s">
        <v>174</v>
      </c>
      <c r="BZ758" s="126" t="s">
        <v>175</v>
      </c>
      <c r="CA758" s="126" t="s">
        <v>236</v>
      </c>
      <c r="CB758" s="126" t="s">
        <v>237</v>
      </c>
      <c r="CD758" s="306" t="s">
        <v>222</v>
      </c>
      <c r="CE758" s="307"/>
      <c r="CF758" s="307"/>
      <c r="CG758" s="307"/>
      <c r="CH758" s="307"/>
      <c r="CI758" s="307"/>
      <c r="CJ758" s="307"/>
      <c r="CK758" s="307"/>
      <c r="CL758" s="307"/>
      <c r="CM758" s="307"/>
      <c r="CN758" s="307"/>
      <c r="CO758" s="307"/>
      <c r="CP758" s="307"/>
      <c r="CQ758" s="307"/>
      <c r="CR758" s="307"/>
    </row>
    <row r="759" spans="1:96" s="98" customFormat="1" ht="21" hidden="1" customHeight="1" x14ac:dyDescent="0.3">
      <c r="A759" s="230"/>
      <c r="B759" s="105"/>
      <c r="C759" s="305"/>
      <c r="D759" s="116"/>
      <c r="E759" s="116"/>
      <c r="F759" s="116"/>
      <c r="G759" s="308" t="s">
        <v>235</v>
      </c>
      <c r="H759" s="308" t="s">
        <v>95</v>
      </c>
      <c r="I759" s="309" t="s">
        <v>199</v>
      </c>
      <c r="J759" s="309" t="s">
        <v>207</v>
      </c>
      <c r="K759" s="128"/>
      <c r="L759" s="311" t="s">
        <v>92</v>
      </c>
      <c r="M759" s="7"/>
      <c r="N759" s="313" t="s">
        <v>2</v>
      </c>
      <c r="P759" s="77"/>
      <c r="Q759" s="67">
        <f>MONTH(Úvod!$F$10)</f>
        <v>1</v>
      </c>
      <c r="R759" s="68">
        <f t="shared" ref="R759" si="17829">IF(Q759=12,1,Q759+1)</f>
        <v>2</v>
      </c>
      <c r="S759" s="68">
        <f t="shared" ref="S759" si="17830">IF(R759=12,1,R759+1)</f>
        <v>3</v>
      </c>
      <c r="T759" s="69">
        <f t="shared" ref="T759" si="17831">IF(S759=12,1,S759+1)</f>
        <v>4</v>
      </c>
      <c r="U759" s="69">
        <f t="shared" ref="U759" si="17832">IF(T759=12,1,T759+1)</f>
        <v>5</v>
      </c>
      <c r="V759" s="69">
        <f t="shared" ref="V759" si="17833">IF(U759=12,1,U759+1)</f>
        <v>6</v>
      </c>
      <c r="W759" s="69">
        <f t="shared" ref="W759" si="17834">IF(V759=12,1,V759+1)</f>
        <v>7</v>
      </c>
      <c r="X759" s="69">
        <f t="shared" ref="X759" si="17835">IF(W759=12,1,W759+1)</f>
        <v>8</v>
      </c>
      <c r="Y759" s="69">
        <f t="shared" ref="Y759" si="17836">IF(X759=12,1,X759+1)</f>
        <v>9</v>
      </c>
      <c r="Z759" s="69">
        <f>IF(Y759=12,1,Y759+1)</f>
        <v>10</v>
      </c>
      <c r="AA759" s="69">
        <f t="shared" ref="AA759" si="17837">IF(Z759=12,1,Z759+1)</f>
        <v>11</v>
      </c>
      <c r="AB759" s="69">
        <f t="shared" ref="AB759" si="17838">IF(AA759=12,1,AA759+1)</f>
        <v>12</v>
      </c>
      <c r="AC759" s="69">
        <f t="shared" ref="AC759" si="17839">IF(AB759=12,1,AB759+1)</f>
        <v>1</v>
      </c>
      <c r="AD759" s="69">
        <f t="shared" ref="AD759" si="17840">IF(AC759=12,1,AC759+1)</f>
        <v>2</v>
      </c>
      <c r="AE759" s="69">
        <f t="shared" ref="AE759" si="17841">IF(AD759=12,1,AD759+1)</f>
        <v>3</v>
      </c>
      <c r="AF759" s="69">
        <f t="shared" ref="AF759" si="17842">IF(AE759=12,1,AE759+1)</f>
        <v>4</v>
      </c>
      <c r="AG759" s="69">
        <f t="shared" ref="AG759" si="17843">IF(AF759=12,1,AF759+1)</f>
        <v>5</v>
      </c>
      <c r="AH759" s="69">
        <f t="shared" ref="AH759" si="17844">IF(AG759=12,1,AG759+1)</f>
        <v>6</v>
      </c>
      <c r="AI759" s="69">
        <f>IF(AH759=12,1,AH759+1)</f>
        <v>7</v>
      </c>
      <c r="AJ759" s="69">
        <f t="shared" ref="AJ759" si="17845">IF(AI759=12,1,AI759+1)</f>
        <v>8</v>
      </c>
      <c r="AK759" s="69">
        <f t="shared" ref="AK759" si="17846">IF(AJ759=12,1,AJ759+1)</f>
        <v>9</v>
      </c>
      <c r="AL759" s="69">
        <f t="shared" ref="AL759" si="17847">IF(AK759=12,1,AK759+1)</f>
        <v>10</v>
      </c>
      <c r="AM759" s="69">
        <f t="shared" ref="AM759" si="17848">IF(AL759=12,1,AL759+1)</f>
        <v>11</v>
      </c>
      <c r="AN759" s="69">
        <f t="shared" ref="AN759" si="17849">IF(AM759=12,1,AM759+1)</f>
        <v>12</v>
      </c>
      <c r="AO759" s="69">
        <f t="shared" ref="AO759" si="17850">IF(AN759=12,1,AN759+1)</f>
        <v>1</v>
      </c>
      <c r="AP759" s="69">
        <f t="shared" ref="AP759" si="17851">IF(AO759=12,1,AO759+1)</f>
        <v>2</v>
      </c>
      <c r="AQ759" s="69">
        <f t="shared" ref="AQ759" si="17852">IF(AP759=12,1,AP759+1)</f>
        <v>3</v>
      </c>
      <c r="AR759" s="69">
        <f t="shared" ref="AR759" si="17853">IF(AQ759=12,1,AQ759+1)</f>
        <v>4</v>
      </c>
      <c r="AS759" s="69">
        <f t="shared" ref="AS759" si="17854">IF(AR759=12,1,AR759+1)</f>
        <v>5</v>
      </c>
      <c r="AT759" s="69">
        <f t="shared" ref="AT759" si="17855">IF(AS759=12,1,AS759+1)</f>
        <v>6</v>
      </c>
      <c r="AU759" s="69">
        <f t="shared" ref="AU759" si="17856">IF(AT759=12,1,AT759+1)</f>
        <v>7</v>
      </c>
      <c r="AV759" s="69">
        <f t="shared" ref="AV759" si="17857">IF(AU759=12,1,AU759+1)</f>
        <v>8</v>
      </c>
      <c r="AW759" s="69">
        <f t="shared" ref="AW759" si="17858">IF(AV759=12,1,AV759+1)</f>
        <v>9</v>
      </c>
      <c r="AX759" s="69">
        <f t="shared" ref="AX759" si="17859">IF(AW759=12,1,AW759+1)</f>
        <v>10</v>
      </c>
      <c r="AY759" s="69">
        <f t="shared" ref="AY759" si="17860">IF(AX759=12,1,AX759+1)</f>
        <v>11</v>
      </c>
      <c r="AZ759" s="69">
        <f t="shared" ref="AZ759" si="17861">IF(AY759=12,1,AY759+1)</f>
        <v>12</v>
      </c>
      <c r="BA759" s="69">
        <f t="shared" ref="BA759" si="17862">IF(AZ759=12,1,AZ759+1)</f>
        <v>1</v>
      </c>
      <c r="BB759" s="69">
        <f t="shared" ref="BB759" si="17863">IF(BA759=12,1,BA759+1)</f>
        <v>2</v>
      </c>
      <c r="BC759" s="69">
        <f t="shared" ref="BC759" si="17864">IF(BB759=12,1,BB759+1)</f>
        <v>3</v>
      </c>
      <c r="BD759" s="69">
        <f t="shared" ref="BD759" si="17865">IF(BC759=12,1,BC759+1)</f>
        <v>4</v>
      </c>
      <c r="BE759" s="69">
        <f t="shared" ref="BE759" si="17866">IF(BD759=12,1,BD759+1)</f>
        <v>5</v>
      </c>
      <c r="BF759" s="69">
        <f t="shared" ref="BF759" si="17867">IF(BE759=12,1,BE759+1)</f>
        <v>6</v>
      </c>
      <c r="BG759" s="69">
        <f t="shared" ref="BG759" si="17868">IF(BF759=12,1,BF759+1)</f>
        <v>7</v>
      </c>
      <c r="BH759" s="69">
        <f t="shared" ref="BH759" si="17869">IF(BG759=12,1,BG759+1)</f>
        <v>8</v>
      </c>
      <c r="BI759" s="69">
        <f t="shared" ref="BI759" si="17870">IF(BH759=12,1,BH759+1)</f>
        <v>9</v>
      </c>
      <c r="BJ759" s="69">
        <f t="shared" ref="BJ759" si="17871">IF(BI759=12,1,BI759+1)</f>
        <v>10</v>
      </c>
      <c r="BK759" s="69">
        <f t="shared" ref="BK759" si="17872">IF(BJ759=12,1,BJ759+1)</f>
        <v>11</v>
      </c>
      <c r="BL759" s="69">
        <f t="shared" ref="BL759" si="17873">IF(BK759=12,1,BK759+1)</f>
        <v>12</v>
      </c>
      <c r="BM759" s="69">
        <f t="shared" ref="BM759" si="17874">IF(BL759=12,1,BL759+1)</f>
        <v>1</v>
      </c>
      <c r="BN759" s="69">
        <f t="shared" ref="BN759" si="17875">IF(BM759=12,1,BM759+1)</f>
        <v>2</v>
      </c>
      <c r="BO759" s="69">
        <f t="shared" ref="BO759" si="17876">IF(BN759=12,1,BN759+1)</f>
        <v>3</v>
      </c>
      <c r="BP759" s="69">
        <f t="shared" ref="BP759" si="17877">IF(BO759=12,1,BO759+1)</f>
        <v>4</v>
      </c>
      <c r="BQ759" s="69">
        <f t="shared" ref="BQ759" si="17878">IF(BP759=12,1,BP759+1)</f>
        <v>5</v>
      </c>
      <c r="BR759" s="69">
        <f t="shared" ref="BR759" si="17879">IF(BQ759=12,1,BQ759+1)</f>
        <v>6</v>
      </c>
      <c r="BS759" s="69">
        <f t="shared" ref="BS759" si="17880">IF(BR759=12,1,BR759+1)</f>
        <v>7</v>
      </c>
      <c r="BT759" s="69">
        <f t="shared" ref="BT759" si="17881">IF(BS759=12,1,BS759+1)</f>
        <v>8</v>
      </c>
      <c r="BU759" s="69">
        <f t="shared" ref="BU759" si="17882">IF(BT759=12,1,BT759+1)</f>
        <v>9</v>
      </c>
      <c r="BV759" s="69">
        <f t="shared" ref="BV759" si="17883">IF(BU759=12,1,BU759+1)</f>
        <v>10</v>
      </c>
      <c r="BW759" s="69">
        <f t="shared" ref="BW759" si="17884">IF(BV759=12,1,BV759+1)</f>
        <v>11</v>
      </c>
      <c r="BX759" s="69">
        <f t="shared" ref="BX759" si="17885">IF(BW759=12,1,BW759+1)</f>
        <v>12</v>
      </c>
      <c r="BY759" s="74"/>
      <c r="BZ759" s="71"/>
      <c r="CA759" s="71"/>
      <c r="CB759" s="71"/>
    </row>
    <row r="760" spans="1:96" s="98" customFormat="1" ht="18" hidden="1" customHeight="1" x14ac:dyDescent="0.3">
      <c r="A760" s="230"/>
      <c r="B760" s="105"/>
      <c r="C760" s="305"/>
      <c r="D760" s="116"/>
      <c r="E760" s="116"/>
      <c r="F760" s="116"/>
      <c r="G760" s="308"/>
      <c r="H760" s="308"/>
      <c r="I760" s="309"/>
      <c r="J760" s="309"/>
      <c r="K760" s="128"/>
      <c r="L760" s="311"/>
      <c r="M760" s="7"/>
      <c r="N760" s="314"/>
      <c r="P760" s="70"/>
      <c r="Q760" s="53">
        <f t="shared" ref="Q760:BX760" si="17886">VALUE(_xlfn.CONCAT(Q759,".",Q762))</f>
        <v>1</v>
      </c>
      <c r="R760" s="66">
        <f t="shared" si="17886"/>
        <v>32</v>
      </c>
      <c r="S760" s="66">
        <f t="shared" si="17886"/>
        <v>61</v>
      </c>
      <c r="T760" s="66">
        <f t="shared" si="17886"/>
        <v>92</v>
      </c>
      <c r="U760" s="66">
        <f t="shared" si="17886"/>
        <v>122</v>
      </c>
      <c r="V760" s="66">
        <f t="shared" si="17886"/>
        <v>153</v>
      </c>
      <c r="W760" s="66">
        <f t="shared" si="17886"/>
        <v>183</v>
      </c>
      <c r="X760" s="66">
        <f t="shared" si="17886"/>
        <v>214</v>
      </c>
      <c r="Y760" s="66">
        <f t="shared" si="17886"/>
        <v>245</v>
      </c>
      <c r="Z760" s="66">
        <f t="shared" si="17886"/>
        <v>275</v>
      </c>
      <c r="AA760" s="66">
        <f t="shared" si="17886"/>
        <v>306</v>
      </c>
      <c r="AB760" s="66">
        <f t="shared" si="17886"/>
        <v>336</v>
      </c>
      <c r="AC760" s="66">
        <f t="shared" si="17886"/>
        <v>367</v>
      </c>
      <c r="AD760" s="66">
        <f t="shared" si="17886"/>
        <v>398</v>
      </c>
      <c r="AE760" s="66">
        <f t="shared" si="17886"/>
        <v>426</v>
      </c>
      <c r="AF760" s="66">
        <f t="shared" si="17886"/>
        <v>457</v>
      </c>
      <c r="AG760" s="66">
        <f t="shared" si="17886"/>
        <v>487</v>
      </c>
      <c r="AH760" s="66">
        <f t="shared" si="17886"/>
        <v>518</v>
      </c>
      <c r="AI760" s="66">
        <f t="shared" si="17886"/>
        <v>548</v>
      </c>
      <c r="AJ760" s="66">
        <f t="shared" si="17886"/>
        <v>579</v>
      </c>
      <c r="AK760" s="66">
        <f t="shared" si="17886"/>
        <v>610</v>
      </c>
      <c r="AL760" s="66">
        <f t="shared" si="17886"/>
        <v>640</v>
      </c>
      <c r="AM760" s="66">
        <f t="shared" si="17886"/>
        <v>671</v>
      </c>
      <c r="AN760" s="66">
        <f t="shared" si="17886"/>
        <v>701</v>
      </c>
      <c r="AO760" s="66">
        <f t="shared" si="17886"/>
        <v>732</v>
      </c>
      <c r="AP760" s="66">
        <f t="shared" si="17886"/>
        <v>763</v>
      </c>
      <c r="AQ760" s="66">
        <f t="shared" si="17886"/>
        <v>791</v>
      </c>
      <c r="AR760" s="66">
        <f t="shared" si="17886"/>
        <v>822</v>
      </c>
      <c r="AS760" s="66">
        <f t="shared" si="17886"/>
        <v>852</v>
      </c>
      <c r="AT760" s="66">
        <f t="shared" si="17886"/>
        <v>883</v>
      </c>
      <c r="AU760" s="66">
        <f t="shared" si="17886"/>
        <v>913</v>
      </c>
      <c r="AV760" s="66">
        <f t="shared" si="17886"/>
        <v>944</v>
      </c>
      <c r="AW760" s="66">
        <f t="shared" si="17886"/>
        <v>975</v>
      </c>
      <c r="AX760" s="66">
        <f t="shared" si="17886"/>
        <v>1005</v>
      </c>
      <c r="AY760" s="66">
        <f t="shared" si="17886"/>
        <v>1036</v>
      </c>
      <c r="AZ760" s="66">
        <f t="shared" si="17886"/>
        <v>1066</v>
      </c>
      <c r="BA760" s="66">
        <f t="shared" si="17886"/>
        <v>1097</v>
      </c>
      <c r="BB760" s="66">
        <f t="shared" si="17886"/>
        <v>1128</v>
      </c>
      <c r="BC760" s="66">
        <f t="shared" si="17886"/>
        <v>1156</v>
      </c>
      <c r="BD760" s="66">
        <f t="shared" si="17886"/>
        <v>1187</v>
      </c>
      <c r="BE760" s="66">
        <f t="shared" si="17886"/>
        <v>1217</v>
      </c>
      <c r="BF760" s="66">
        <f t="shared" si="17886"/>
        <v>1248</v>
      </c>
      <c r="BG760" s="66">
        <f t="shared" si="17886"/>
        <v>1278</v>
      </c>
      <c r="BH760" s="66">
        <f t="shared" si="17886"/>
        <v>1309</v>
      </c>
      <c r="BI760" s="66">
        <f t="shared" si="17886"/>
        <v>1340</v>
      </c>
      <c r="BJ760" s="66">
        <f t="shared" si="17886"/>
        <v>1370</v>
      </c>
      <c r="BK760" s="66">
        <f t="shared" si="17886"/>
        <v>1401</v>
      </c>
      <c r="BL760" s="66">
        <f t="shared" si="17886"/>
        <v>1431</v>
      </c>
      <c r="BM760" s="66">
        <f t="shared" si="17886"/>
        <v>1462</v>
      </c>
      <c r="BN760" s="66">
        <f t="shared" si="17886"/>
        <v>1493</v>
      </c>
      <c r="BO760" s="66">
        <f t="shared" si="17886"/>
        <v>1522</v>
      </c>
      <c r="BP760" s="66">
        <f t="shared" si="17886"/>
        <v>1553</v>
      </c>
      <c r="BQ760" s="66">
        <f t="shared" si="17886"/>
        <v>1583</v>
      </c>
      <c r="BR760" s="66">
        <f t="shared" si="17886"/>
        <v>1614</v>
      </c>
      <c r="BS760" s="66">
        <f t="shared" si="17886"/>
        <v>1644</v>
      </c>
      <c r="BT760" s="66">
        <f t="shared" si="17886"/>
        <v>1675</v>
      </c>
      <c r="BU760" s="66">
        <f t="shared" si="17886"/>
        <v>1706</v>
      </c>
      <c r="BV760" s="66">
        <f t="shared" si="17886"/>
        <v>1736</v>
      </c>
      <c r="BW760" s="66">
        <f t="shared" si="17886"/>
        <v>1767</v>
      </c>
      <c r="BX760" s="66">
        <f t="shared" si="17886"/>
        <v>1797</v>
      </c>
      <c r="BY760" s="75"/>
      <c r="BZ760" s="72"/>
      <c r="CA760" s="72"/>
      <c r="CB760" s="72"/>
    </row>
    <row r="761" spans="1:96" s="98" customFormat="1" ht="18" customHeight="1" x14ac:dyDescent="0.3">
      <c r="A761" s="230"/>
      <c r="B761" s="105"/>
      <c r="C761" s="305"/>
      <c r="D761" s="116"/>
      <c r="E761" s="309" t="s">
        <v>199</v>
      </c>
      <c r="F761" s="309" t="s">
        <v>199</v>
      </c>
      <c r="G761" s="308"/>
      <c r="H761" s="308"/>
      <c r="I761" s="309"/>
      <c r="J761" s="309"/>
      <c r="K761" s="309" t="s">
        <v>209</v>
      </c>
      <c r="L761" s="311"/>
      <c r="M761" s="7"/>
      <c r="N761" s="314"/>
      <c r="P761" s="70"/>
      <c r="Q761" s="54" t="str">
        <f>VLOOKUP(Q759,'Podpůrná data'!$J$13:$K$24,2)</f>
        <v>leden</v>
      </c>
      <c r="R761" s="54" t="str">
        <f>VLOOKUP(R759,'Podpůrná data'!$J$13:$K$24,2)</f>
        <v>únor</v>
      </c>
      <c r="S761" s="54" t="str">
        <f>VLOOKUP(S759,'Podpůrná data'!$J$13:$K$24,2)</f>
        <v>březen</v>
      </c>
      <c r="T761" s="54" t="str">
        <f>VLOOKUP(T759,'Podpůrná data'!$J$13:$K$24,2)</f>
        <v>duben</v>
      </c>
      <c r="U761" s="54" t="str">
        <f>VLOOKUP(U759,'Podpůrná data'!$J$13:$K$24,2)</f>
        <v>květen</v>
      </c>
      <c r="V761" s="54" t="str">
        <f>VLOOKUP(V759,'Podpůrná data'!$J$13:$K$24,2)</f>
        <v>červen</v>
      </c>
      <c r="W761" s="54" t="str">
        <f>VLOOKUP(W759,'Podpůrná data'!$J$13:$K$24,2)</f>
        <v>červenec</v>
      </c>
      <c r="X761" s="54" t="str">
        <f>VLOOKUP(X759,'Podpůrná data'!$J$13:$K$24,2)</f>
        <v>srpen</v>
      </c>
      <c r="Y761" s="54" t="str">
        <f>VLOOKUP(Y759,'Podpůrná data'!$J$13:$K$24,2)</f>
        <v>září</v>
      </c>
      <c r="Z761" s="54" t="str">
        <f>VLOOKUP(Z759,'Podpůrná data'!$J$13:$K$24,2)</f>
        <v>říjen</v>
      </c>
      <c r="AA761" s="54" t="str">
        <f>VLOOKUP(AA759,'Podpůrná data'!$J$13:$K$24,2)</f>
        <v>listopad</v>
      </c>
      <c r="AB761" s="54" t="str">
        <f>VLOOKUP(AB759,'Podpůrná data'!$J$13:$K$24,2)</f>
        <v>prosinec</v>
      </c>
      <c r="AC761" s="54" t="str">
        <f>VLOOKUP(AC759,'Podpůrná data'!$J$13:$K$24,2)</f>
        <v>leden</v>
      </c>
      <c r="AD761" s="54" t="str">
        <f>VLOOKUP(AD759,'Podpůrná data'!$J$13:$K$24,2)</f>
        <v>únor</v>
      </c>
      <c r="AE761" s="54" t="str">
        <f>VLOOKUP(AE759,'Podpůrná data'!$J$13:$K$24,2)</f>
        <v>březen</v>
      </c>
      <c r="AF761" s="54" t="str">
        <f>VLOOKUP(AF759,'Podpůrná data'!$J$13:$K$24,2)</f>
        <v>duben</v>
      </c>
      <c r="AG761" s="54" t="str">
        <f>VLOOKUP(AG759,'Podpůrná data'!$J$13:$K$24,2)</f>
        <v>květen</v>
      </c>
      <c r="AH761" s="54" t="str">
        <f>VLOOKUP(AH759,'Podpůrná data'!$J$13:$K$24,2)</f>
        <v>červen</v>
      </c>
      <c r="AI761" s="54" t="str">
        <f>VLOOKUP(AI759,'Podpůrná data'!$J$13:$K$24,2)</f>
        <v>červenec</v>
      </c>
      <c r="AJ761" s="54" t="str">
        <f>VLOOKUP(AJ759,'Podpůrná data'!$J$13:$K$24,2)</f>
        <v>srpen</v>
      </c>
      <c r="AK761" s="54" t="str">
        <f>VLOOKUP(AK759,'Podpůrná data'!$J$13:$K$24,2)</f>
        <v>září</v>
      </c>
      <c r="AL761" s="54" t="str">
        <f>VLOOKUP(AL759,'Podpůrná data'!$J$13:$K$24,2)</f>
        <v>říjen</v>
      </c>
      <c r="AM761" s="54" t="str">
        <f>VLOOKUP(AM759,'Podpůrná data'!$J$13:$K$24,2)</f>
        <v>listopad</v>
      </c>
      <c r="AN761" s="54" t="str">
        <f>VLOOKUP(AN759,'Podpůrná data'!$J$13:$K$24,2)</f>
        <v>prosinec</v>
      </c>
      <c r="AO761" s="54" t="str">
        <f>VLOOKUP(AO759,'Podpůrná data'!$J$13:$K$24,2)</f>
        <v>leden</v>
      </c>
      <c r="AP761" s="54" t="str">
        <f>VLOOKUP(AP759,'Podpůrná data'!$J$13:$K$24,2)</f>
        <v>únor</v>
      </c>
      <c r="AQ761" s="54" t="str">
        <f>VLOOKUP(AQ759,'Podpůrná data'!$J$13:$K$24,2)</f>
        <v>březen</v>
      </c>
      <c r="AR761" s="54" t="str">
        <f>VLOOKUP(AR759,'Podpůrná data'!$J$13:$K$24,2)</f>
        <v>duben</v>
      </c>
      <c r="AS761" s="54" t="str">
        <f>VLOOKUP(AS759,'Podpůrná data'!$J$13:$K$24,2)</f>
        <v>květen</v>
      </c>
      <c r="AT761" s="54" t="str">
        <f>VLOOKUP(AT759,'Podpůrná data'!$J$13:$K$24,2)</f>
        <v>červen</v>
      </c>
      <c r="AU761" s="54" t="str">
        <f>VLOOKUP(AU759,'Podpůrná data'!$J$13:$K$24,2)</f>
        <v>červenec</v>
      </c>
      <c r="AV761" s="54" t="str">
        <f>VLOOKUP(AV759,'Podpůrná data'!$J$13:$K$24,2)</f>
        <v>srpen</v>
      </c>
      <c r="AW761" s="54" t="str">
        <f>VLOOKUP(AW759,'Podpůrná data'!$J$13:$K$24,2)</f>
        <v>září</v>
      </c>
      <c r="AX761" s="54" t="str">
        <f>VLOOKUP(AX759,'Podpůrná data'!$J$13:$K$24,2)</f>
        <v>říjen</v>
      </c>
      <c r="AY761" s="54" t="str">
        <f>VLOOKUP(AY759,'Podpůrná data'!$J$13:$K$24,2)</f>
        <v>listopad</v>
      </c>
      <c r="AZ761" s="54" t="str">
        <f>VLOOKUP(AZ759,'Podpůrná data'!$J$13:$K$24,2)</f>
        <v>prosinec</v>
      </c>
      <c r="BA761" s="54" t="str">
        <f>VLOOKUP(BA759,'Podpůrná data'!$J$13:$K$24,2)</f>
        <v>leden</v>
      </c>
      <c r="BB761" s="54" t="str">
        <f>VLOOKUP(BB759,'Podpůrná data'!$J$13:$K$24,2)</f>
        <v>únor</v>
      </c>
      <c r="BC761" s="54" t="str">
        <f>VLOOKUP(BC759,'Podpůrná data'!$J$13:$K$24,2)</f>
        <v>březen</v>
      </c>
      <c r="BD761" s="54" t="str">
        <f>VLOOKUP(BD759,'Podpůrná data'!$J$13:$K$24,2)</f>
        <v>duben</v>
      </c>
      <c r="BE761" s="54" t="str">
        <f>VLOOKUP(BE759,'Podpůrná data'!$J$13:$K$24,2)</f>
        <v>květen</v>
      </c>
      <c r="BF761" s="54" t="str">
        <f>VLOOKUP(BF759,'Podpůrná data'!$J$13:$K$24,2)</f>
        <v>červen</v>
      </c>
      <c r="BG761" s="54" t="str">
        <f>VLOOKUP(BG759,'Podpůrná data'!$J$13:$K$24,2)</f>
        <v>červenec</v>
      </c>
      <c r="BH761" s="54" t="str">
        <f>VLOOKUP(BH759,'Podpůrná data'!$J$13:$K$24,2)</f>
        <v>srpen</v>
      </c>
      <c r="BI761" s="54" t="str">
        <f>VLOOKUP(BI759,'Podpůrná data'!$J$13:$K$24,2)</f>
        <v>září</v>
      </c>
      <c r="BJ761" s="54" t="str">
        <f>VLOOKUP(BJ759,'Podpůrná data'!$J$13:$K$24,2)</f>
        <v>říjen</v>
      </c>
      <c r="BK761" s="54" t="str">
        <f>VLOOKUP(BK759,'Podpůrná data'!$J$13:$K$24,2)</f>
        <v>listopad</v>
      </c>
      <c r="BL761" s="54" t="str">
        <f>VLOOKUP(BL759,'Podpůrná data'!$J$13:$K$24,2)</f>
        <v>prosinec</v>
      </c>
      <c r="BM761" s="54" t="str">
        <f>VLOOKUP(BM759,'Podpůrná data'!$J$13:$K$24,2)</f>
        <v>leden</v>
      </c>
      <c r="BN761" s="54" t="str">
        <f>VLOOKUP(BN759,'Podpůrná data'!$J$13:$K$24,2)</f>
        <v>únor</v>
      </c>
      <c r="BO761" s="54" t="str">
        <f>VLOOKUP(BO759,'Podpůrná data'!$J$13:$K$24,2)</f>
        <v>březen</v>
      </c>
      <c r="BP761" s="54" t="str">
        <f>VLOOKUP(BP759,'Podpůrná data'!$J$13:$K$24,2)</f>
        <v>duben</v>
      </c>
      <c r="BQ761" s="54" t="str">
        <f>VLOOKUP(BQ759,'Podpůrná data'!$J$13:$K$24,2)</f>
        <v>květen</v>
      </c>
      <c r="BR761" s="54" t="str">
        <f>VLOOKUP(BR759,'Podpůrná data'!$J$13:$K$24,2)</f>
        <v>červen</v>
      </c>
      <c r="BS761" s="54" t="str">
        <f>VLOOKUP(BS759,'Podpůrná data'!$J$13:$K$24,2)</f>
        <v>červenec</v>
      </c>
      <c r="BT761" s="54" t="str">
        <f>VLOOKUP(BT759,'Podpůrná data'!$J$13:$K$24,2)</f>
        <v>srpen</v>
      </c>
      <c r="BU761" s="54" t="str">
        <f>VLOOKUP(BU759,'Podpůrná data'!$J$13:$K$24,2)</f>
        <v>září</v>
      </c>
      <c r="BV761" s="54" t="str">
        <f>VLOOKUP(BV759,'Podpůrná data'!$J$13:$K$24,2)</f>
        <v>říjen</v>
      </c>
      <c r="BW761" s="54" t="str">
        <f>VLOOKUP(BW759,'Podpůrná data'!$J$13:$K$24,2)</f>
        <v>listopad</v>
      </c>
      <c r="BX761" s="54" t="str">
        <f>VLOOKUP(BX759,'Podpůrná data'!$J$13:$K$24,2)</f>
        <v>prosinec</v>
      </c>
      <c r="BY761" s="143"/>
      <c r="BZ761" s="144"/>
      <c r="CA761" s="165"/>
      <c r="CB761" s="165"/>
      <c r="CD761" s="147" t="s">
        <v>104</v>
      </c>
      <c r="CE761" s="147" t="s">
        <v>105</v>
      </c>
      <c r="CF761" s="147" t="s">
        <v>106</v>
      </c>
      <c r="CG761" s="147" t="s">
        <v>107</v>
      </c>
      <c r="CH761" s="147" t="s">
        <v>108</v>
      </c>
      <c r="CI761" s="147" t="s">
        <v>109</v>
      </c>
      <c r="CJ761" s="147" t="s">
        <v>110</v>
      </c>
      <c r="CK761" s="147" t="s">
        <v>111</v>
      </c>
      <c r="CL761" s="147" t="s">
        <v>112</v>
      </c>
      <c r="CM761" s="147" t="s">
        <v>166</v>
      </c>
      <c r="CN761" s="147" t="s">
        <v>167</v>
      </c>
      <c r="CO761" s="147" t="s">
        <v>168</v>
      </c>
      <c r="CP761" s="147" t="s">
        <v>194</v>
      </c>
      <c r="CQ761" s="147" t="s">
        <v>195</v>
      </c>
      <c r="CR761" s="147" t="s">
        <v>196</v>
      </c>
    </row>
    <row r="762" spans="1:96" s="98" customFormat="1" ht="16.2" customHeight="1" x14ac:dyDescent="0.3">
      <c r="A762" s="230"/>
      <c r="B762" s="105"/>
      <c r="C762" s="305"/>
      <c r="D762" s="116"/>
      <c r="E762" s="309"/>
      <c r="F762" s="309"/>
      <c r="G762" s="308"/>
      <c r="H762" s="308"/>
      <c r="I762" s="309"/>
      <c r="J762" s="309"/>
      <c r="K762" s="309"/>
      <c r="L762" s="311"/>
      <c r="M762" s="7"/>
      <c r="N762" s="314"/>
      <c r="P762" s="70"/>
      <c r="Q762" s="54">
        <f>YEAR(Úvod!$F$10)</f>
        <v>1900</v>
      </c>
      <c r="R762" s="54">
        <f t="shared" ref="R762" si="17887">IF(R759=1,Q762+1,Q762)</f>
        <v>1900</v>
      </c>
      <c r="S762" s="54">
        <f t="shared" ref="S762" si="17888">IF(S759=1,R762+1,R762)</f>
        <v>1900</v>
      </c>
      <c r="T762" s="54">
        <f t="shared" ref="T762" si="17889">IF(T759=1,S762+1,S762)</f>
        <v>1900</v>
      </c>
      <c r="U762" s="54">
        <f t="shared" ref="U762" si="17890">IF(U759=1,T762+1,T762)</f>
        <v>1900</v>
      </c>
      <c r="V762" s="54">
        <f t="shared" ref="V762" si="17891">IF(V759=1,U762+1,U762)</f>
        <v>1900</v>
      </c>
      <c r="W762" s="54">
        <f t="shared" ref="W762" si="17892">IF(W759=1,V762+1,V762)</f>
        <v>1900</v>
      </c>
      <c r="X762" s="54">
        <f t="shared" ref="X762" si="17893">IF(X759=1,W762+1,W762)</f>
        <v>1900</v>
      </c>
      <c r="Y762" s="54">
        <f t="shared" ref="Y762" si="17894">IF(Y759=1,X762+1,X762)</f>
        <v>1900</v>
      </c>
      <c r="Z762" s="54">
        <f t="shared" ref="Z762" si="17895">IF(Z759=1,Y762+1,Y762)</f>
        <v>1900</v>
      </c>
      <c r="AA762" s="54">
        <f t="shared" ref="AA762" si="17896">IF(AA759=1,Z762+1,Z762)</f>
        <v>1900</v>
      </c>
      <c r="AB762" s="54">
        <f t="shared" ref="AB762" si="17897">IF(AB759=1,AA762+1,AA762)</f>
        <v>1900</v>
      </c>
      <c r="AC762" s="54">
        <f t="shared" ref="AC762" si="17898">IF(AC759=1,AB762+1,AB762)</f>
        <v>1901</v>
      </c>
      <c r="AD762" s="54">
        <f t="shared" ref="AD762" si="17899">IF(AD759=1,AC762+1,AC762)</f>
        <v>1901</v>
      </c>
      <c r="AE762" s="54">
        <f t="shared" ref="AE762" si="17900">IF(AE759=1,AD762+1,AD762)</f>
        <v>1901</v>
      </c>
      <c r="AF762" s="54">
        <f t="shared" ref="AF762" si="17901">IF(AF759=1,AE762+1,AE762)</f>
        <v>1901</v>
      </c>
      <c r="AG762" s="54">
        <f t="shared" ref="AG762" si="17902">IF(AG759=1,AF762+1,AF762)</f>
        <v>1901</v>
      </c>
      <c r="AH762" s="54">
        <f t="shared" ref="AH762" si="17903">IF(AH759=1,AG762+1,AG762)</f>
        <v>1901</v>
      </c>
      <c r="AI762" s="54">
        <f t="shared" ref="AI762" si="17904">IF(AI759=1,AH762+1,AH762)</f>
        <v>1901</v>
      </c>
      <c r="AJ762" s="54">
        <f t="shared" ref="AJ762" si="17905">IF(AJ759=1,AI762+1,AI762)</f>
        <v>1901</v>
      </c>
      <c r="AK762" s="54">
        <f t="shared" ref="AK762" si="17906">IF(AK759=1,AJ762+1,AJ762)</f>
        <v>1901</v>
      </c>
      <c r="AL762" s="54">
        <f t="shared" ref="AL762" si="17907">IF(AL759=1,AK762+1,AK762)</f>
        <v>1901</v>
      </c>
      <c r="AM762" s="54">
        <f t="shared" ref="AM762" si="17908">IF(AM759=1,AL762+1,AL762)</f>
        <v>1901</v>
      </c>
      <c r="AN762" s="54">
        <f t="shared" ref="AN762" si="17909">IF(AN759=1,AM762+1,AM762)</f>
        <v>1901</v>
      </c>
      <c r="AO762" s="54">
        <f t="shared" ref="AO762" si="17910">IF(AO759=1,AN762+1,AN762)</f>
        <v>1902</v>
      </c>
      <c r="AP762" s="54">
        <f t="shared" ref="AP762" si="17911">IF(AP759=1,AO762+1,AO762)</f>
        <v>1902</v>
      </c>
      <c r="AQ762" s="54">
        <f t="shared" ref="AQ762" si="17912">IF(AQ759=1,AP762+1,AP762)</f>
        <v>1902</v>
      </c>
      <c r="AR762" s="54">
        <f t="shared" ref="AR762" si="17913">IF(AR759=1,AQ762+1,AQ762)</f>
        <v>1902</v>
      </c>
      <c r="AS762" s="54">
        <f t="shared" ref="AS762" si="17914">IF(AS759=1,AR762+1,AR762)</f>
        <v>1902</v>
      </c>
      <c r="AT762" s="54">
        <f t="shared" ref="AT762" si="17915">IF(AT759=1,AS762+1,AS762)</f>
        <v>1902</v>
      </c>
      <c r="AU762" s="54">
        <f t="shared" ref="AU762" si="17916">IF(AU759=1,AT762+1,AT762)</f>
        <v>1902</v>
      </c>
      <c r="AV762" s="54">
        <f t="shared" ref="AV762" si="17917">IF(AV759=1,AU762+1,AU762)</f>
        <v>1902</v>
      </c>
      <c r="AW762" s="54">
        <f t="shared" ref="AW762" si="17918">IF(AW759=1,AV762+1,AV762)</f>
        <v>1902</v>
      </c>
      <c r="AX762" s="54">
        <f t="shared" ref="AX762" si="17919">IF(AX759=1,AW762+1,AW762)</f>
        <v>1902</v>
      </c>
      <c r="AY762" s="54">
        <f t="shared" ref="AY762" si="17920">IF(AY759=1,AX762+1,AX762)</f>
        <v>1902</v>
      </c>
      <c r="AZ762" s="54">
        <f t="shared" ref="AZ762" si="17921">IF(AZ759=1,AY762+1,AY762)</f>
        <v>1902</v>
      </c>
      <c r="BA762" s="54">
        <f t="shared" ref="BA762" si="17922">IF(BA759=1,AZ762+1,AZ762)</f>
        <v>1903</v>
      </c>
      <c r="BB762" s="54">
        <f t="shared" ref="BB762" si="17923">IF(BB759=1,BA762+1,BA762)</f>
        <v>1903</v>
      </c>
      <c r="BC762" s="54">
        <f t="shared" ref="BC762" si="17924">IF(BC759=1,BB762+1,BB762)</f>
        <v>1903</v>
      </c>
      <c r="BD762" s="54">
        <f t="shared" ref="BD762" si="17925">IF(BD759=1,BC762+1,BC762)</f>
        <v>1903</v>
      </c>
      <c r="BE762" s="54">
        <f t="shared" ref="BE762" si="17926">IF(BE759=1,BD762+1,BD762)</f>
        <v>1903</v>
      </c>
      <c r="BF762" s="54">
        <f t="shared" ref="BF762" si="17927">IF(BF759=1,BE762+1,BE762)</f>
        <v>1903</v>
      </c>
      <c r="BG762" s="54">
        <f t="shared" ref="BG762" si="17928">IF(BG759=1,BF762+1,BF762)</f>
        <v>1903</v>
      </c>
      <c r="BH762" s="54">
        <f t="shared" ref="BH762" si="17929">IF(BH759=1,BG762+1,BG762)</f>
        <v>1903</v>
      </c>
      <c r="BI762" s="54">
        <f t="shared" ref="BI762" si="17930">IF(BI759=1,BH762+1,BH762)</f>
        <v>1903</v>
      </c>
      <c r="BJ762" s="54">
        <f t="shared" ref="BJ762" si="17931">IF(BJ759=1,BI762+1,BI762)</f>
        <v>1903</v>
      </c>
      <c r="BK762" s="54">
        <f t="shared" ref="BK762" si="17932">IF(BK759=1,BJ762+1,BJ762)</f>
        <v>1903</v>
      </c>
      <c r="BL762" s="54">
        <f t="shared" ref="BL762" si="17933">IF(BL759=1,BK762+1,BK762)</f>
        <v>1903</v>
      </c>
      <c r="BM762" s="54">
        <f t="shared" ref="BM762" si="17934">IF(BM759=1,BL762+1,BL762)</f>
        <v>1904</v>
      </c>
      <c r="BN762" s="54">
        <f t="shared" ref="BN762" si="17935">IF(BN759=1,BM762+1,BM762)</f>
        <v>1904</v>
      </c>
      <c r="BO762" s="54">
        <f t="shared" ref="BO762" si="17936">IF(BO759=1,BN762+1,BN762)</f>
        <v>1904</v>
      </c>
      <c r="BP762" s="54">
        <f t="shared" ref="BP762" si="17937">IF(BP759=1,BO762+1,BO762)</f>
        <v>1904</v>
      </c>
      <c r="BQ762" s="54">
        <f t="shared" ref="BQ762" si="17938">IF(BQ759=1,BP762+1,BP762)</f>
        <v>1904</v>
      </c>
      <c r="BR762" s="54">
        <f t="shared" ref="BR762" si="17939">IF(BR759=1,BQ762+1,BQ762)</f>
        <v>1904</v>
      </c>
      <c r="BS762" s="54">
        <f t="shared" ref="BS762" si="17940">IF(BS759=1,BR762+1,BR762)</f>
        <v>1904</v>
      </c>
      <c r="BT762" s="54">
        <f t="shared" ref="BT762" si="17941">IF(BT759=1,BS762+1,BS762)</f>
        <v>1904</v>
      </c>
      <c r="BU762" s="54">
        <f t="shared" ref="BU762" si="17942">IF(BU759=1,BT762+1,BT762)</f>
        <v>1904</v>
      </c>
      <c r="BV762" s="54">
        <f t="shared" ref="BV762" si="17943">IF(BV759=1,BU762+1,BU762)</f>
        <v>1904</v>
      </c>
      <c r="BW762" s="54">
        <f t="shared" ref="BW762" si="17944">IF(BW759=1,BV762+1,BV762)</f>
        <v>1904</v>
      </c>
      <c r="BX762" s="54">
        <f t="shared" ref="BX762" si="17945">IF(BX759=1,BW762+1,BW762)</f>
        <v>1904</v>
      </c>
      <c r="BY762" s="163"/>
      <c r="BZ762" s="164"/>
      <c r="CA762" s="165"/>
      <c r="CB762" s="165"/>
    </row>
    <row r="763" spans="1:96" s="98" customFormat="1" ht="16.2" customHeight="1" x14ac:dyDescent="0.3">
      <c r="A763" s="230"/>
      <c r="B763" s="105"/>
      <c r="C763" s="116"/>
      <c r="D763" s="116"/>
      <c r="E763" s="309"/>
      <c r="F763" s="309"/>
      <c r="G763" s="308"/>
      <c r="H763" s="308"/>
      <c r="I763" s="309"/>
      <c r="J763" s="310"/>
      <c r="K763" s="309"/>
      <c r="L763" s="312"/>
      <c r="M763" s="7"/>
      <c r="N763" s="315"/>
      <c r="P763" s="57" t="s">
        <v>170</v>
      </c>
      <c r="Q763" s="196"/>
      <c r="R763" s="196"/>
      <c r="S763" s="196"/>
      <c r="T763" s="196"/>
      <c r="U763" s="196"/>
      <c r="V763" s="196"/>
      <c r="W763" s="196"/>
      <c r="X763" s="196"/>
      <c r="Y763" s="196"/>
      <c r="Z763" s="196"/>
      <c r="AA763" s="196"/>
      <c r="AB763" s="196"/>
      <c r="AC763" s="196"/>
      <c r="AD763" s="196"/>
      <c r="AE763" s="196"/>
      <c r="AF763" s="196"/>
      <c r="AG763" s="196"/>
      <c r="AH763" s="196"/>
      <c r="AI763" s="196"/>
      <c r="AJ763" s="196"/>
      <c r="AK763" s="196"/>
      <c r="AL763" s="196"/>
      <c r="AM763" s="196"/>
      <c r="AN763" s="196"/>
      <c r="AO763" s="196"/>
      <c r="AP763" s="196"/>
      <c r="AQ763" s="196"/>
      <c r="AR763" s="196"/>
      <c r="AS763" s="196"/>
      <c r="AT763" s="196"/>
      <c r="AU763" s="196"/>
      <c r="AV763" s="196"/>
      <c r="AW763" s="196"/>
      <c r="AX763" s="196"/>
      <c r="AY763" s="196"/>
      <c r="AZ763" s="196"/>
      <c r="BA763" s="196"/>
      <c r="BB763" s="196"/>
      <c r="BC763" s="196"/>
      <c r="BD763" s="196"/>
      <c r="BE763" s="196"/>
      <c r="BF763" s="196"/>
      <c r="BG763" s="196"/>
      <c r="BH763" s="196"/>
      <c r="BI763" s="196"/>
      <c r="BJ763" s="196"/>
      <c r="BK763" s="196"/>
      <c r="BL763" s="196"/>
      <c r="BM763" s="196"/>
      <c r="BN763" s="196"/>
      <c r="BO763" s="196"/>
      <c r="BP763" s="196"/>
      <c r="BQ763" s="196"/>
      <c r="BR763" s="196"/>
      <c r="BS763" s="196"/>
      <c r="BT763" s="196"/>
      <c r="BU763" s="196"/>
      <c r="BV763" s="196"/>
      <c r="BW763" s="196"/>
      <c r="BX763" s="196"/>
      <c r="BY763" s="163"/>
      <c r="BZ763" s="164"/>
      <c r="CA763" s="165"/>
      <c r="CB763" s="165"/>
    </row>
    <row r="764" spans="1:96" s="98" customFormat="1" ht="23.4" customHeight="1" x14ac:dyDescent="0.3">
      <c r="A764" s="97"/>
      <c r="B764" s="117" t="s">
        <v>47</v>
      </c>
      <c r="C764" s="297"/>
      <c r="D764" s="297"/>
      <c r="E764" s="197"/>
      <c r="F764" s="193"/>
      <c r="G764" s="198"/>
      <c r="H764" s="199"/>
      <c r="I764" s="198"/>
      <c r="J764" s="167">
        <f>IF(I764="",0,IF(I764='Podpůrná data'!$A$10,'Podpůrná data'!$B$10,'Podpůrná data'!$B$11))</f>
        <v>0</v>
      </c>
      <c r="K764" s="166">
        <f>IFERROR(INT(ROUND(H764,2)*(VLOOKUP(INT(G764),'Podpůrná data'!$A$14:$B$73,2,FALSE))*(G764/(INT(G764)))),0)</f>
        <v>0</v>
      </c>
      <c r="L764" s="55">
        <f>J764*K764</f>
        <v>0</v>
      </c>
      <c r="M764" s="56">
        <f>IF(L764&gt;0,IF(ISTEXT(C764)=TRUE,0,1),0)</f>
        <v>0</v>
      </c>
      <c r="N764" s="142">
        <f>IF(L764&gt;0,1,0)</f>
        <v>0</v>
      </c>
      <c r="O764" s="118"/>
      <c r="P764" s="57" t="s">
        <v>94</v>
      </c>
      <c r="Q764" s="200"/>
      <c r="R764" s="200"/>
      <c r="S764" s="200"/>
      <c r="T764" s="200"/>
      <c r="U764" s="200"/>
      <c r="V764" s="200"/>
      <c r="W764" s="200"/>
      <c r="X764" s="200"/>
      <c r="Y764" s="200"/>
      <c r="Z764" s="200"/>
      <c r="AA764" s="200"/>
      <c r="AB764" s="200"/>
      <c r="AC764" s="200"/>
      <c r="AD764" s="200"/>
      <c r="AE764" s="200"/>
      <c r="AF764" s="200"/>
      <c r="AG764" s="200"/>
      <c r="AH764" s="200"/>
      <c r="AI764" s="200"/>
      <c r="AJ764" s="200"/>
      <c r="AK764" s="200"/>
      <c r="AL764" s="200"/>
      <c r="AM764" s="200"/>
      <c r="AN764" s="200"/>
      <c r="AO764" s="200"/>
      <c r="AP764" s="200"/>
      <c r="AQ764" s="200"/>
      <c r="AR764" s="200"/>
      <c r="AS764" s="200"/>
      <c r="AT764" s="200"/>
      <c r="AU764" s="200"/>
      <c r="AV764" s="200"/>
      <c r="AW764" s="200"/>
      <c r="AX764" s="200"/>
      <c r="AY764" s="200"/>
      <c r="AZ764" s="200"/>
      <c r="BA764" s="200"/>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98">
        <f>SUM(Q772:BX772)</f>
        <v>0</v>
      </c>
      <c r="BZ764" s="300">
        <f>SUM(Q773:BX773)</f>
        <v>0</v>
      </c>
      <c r="CA764" s="302">
        <f>IF($N764=0,0,IF($BY764&gt;=143*$H764,1,0))</f>
        <v>0</v>
      </c>
      <c r="CB764" s="302">
        <f>IF($BY764&gt;=215*$H764,0,(CEILING(215*$H764,1)-$BY764))</f>
        <v>0</v>
      </c>
    </row>
    <row r="765" spans="1:96" s="98" customFormat="1" ht="28.8" x14ac:dyDescent="0.3">
      <c r="A765" s="97"/>
      <c r="B765" s="119"/>
      <c r="C765" s="73"/>
      <c r="D765" s="73"/>
      <c r="E765" s="73"/>
      <c r="F765" s="73"/>
      <c r="G765" s="73"/>
      <c r="H765" s="73"/>
      <c r="I765" s="73"/>
      <c r="J765" s="73"/>
      <c r="K765" s="73"/>
      <c r="L765" s="58"/>
      <c r="M765" s="7"/>
      <c r="N765" s="160"/>
      <c r="P765" s="57" t="s">
        <v>140</v>
      </c>
      <c r="Q765" s="201"/>
      <c r="R765" s="201"/>
      <c r="S765" s="201"/>
      <c r="T765" s="201"/>
      <c r="U765" s="201"/>
      <c r="V765" s="201"/>
      <c r="W765" s="201"/>
      <c r="X765" s="201"/>
      <c r="Y765" s="201"/>
      <c r="Z765" s="201"/>
      <c r="AA765" s="201"/>
      <c r="AB765" s="201"/>
      <c r="AC765" s="201"/>
      <c r="AD765" s="201"/>
      <c r="AE765" s="201"/>
      <c r="AF765" s="201"/>
      <c r="AG765" s="201"/>
      <c r="AH765" s="201"/>
      <c r="AI765" s="201"/>
      <c r="AJ765" s="201"/>
      <c r="AK765" s="201"/>
      <c r="AL765" s="201"/>
      <c r="AM765" s="201"/>
      <c r="AN765" s="201"/>
      <c r="AO765" s="201"/>
      <c r="AP765" s="201"/>
      <c r="AQ765" s="201"/>
      <c r="AR765" s="201"/>
      <c r="AS765" s="201"/>
      <c r="AT765" s="201"/>
      <c r="AU765" s="201"/>
      <c r="AV765" s="201"/>
      <c r="AW765" s="201"/>
      <c r="AX765" s="201"/>
      <c r="AY765" s="201"/>
      <c r="AZ765" s="201"/>
      <c r="BA765" s="201"/>
      <c r="BB765" s="201"/>
      <c r="BC765" s="201"/>
      <c r="BD765" s="201"/>
      <c r="BE765" s="201"/>
      <c r="BF765" s="201"/>
      <c r="BG765" s="201"/>
      <c r="BH765" s="201"/>
      <c r="BI765" s="201"/>
      <c r="BJ765" s="201"/>
      <c r="BK765" s="201"/>
      <c r="BL765" s="201"/>
      <c r="BM765" s="201"/>
      <c r="BN765" s="201"/>
      <c r="BO765" s="201"/>
      <c r="BP765" s="201"/>
      <c r="BQ765" s="201"/>
      <c r="BR765" s="201"/>
      <c r="BS765" s="201"/>
      <c r="BT765" s="201"/>
      <c r="BU765" s="201"/>
      <c r="BV765" s="201"/>
      <c r="BW765" s="201"/>
      <c r="BX765" s="201"/>
      <c r="BY765" s="298"/>
      <c r="BZ765" s="300"/>
      <c r="CA765" s="302"/>
      <c r="CB765" s="302"/>
    </row>
    <row r="766" spans="1:96" s="98" customFormat="1" ht="14.4" hidden="1" customHeight="1" x14ac:dyDescent="0.3">
      <c r="A766" s="97"/>
      <c r="B766" s="119"/>
      <c r="C766" s="73"/>
      <c r="D766" s="73"/>
      <c r="E766" s="73"/>
      <c r="F766" s="73"/>
      <c r="G766" s="73"/>
      <c r="H766" s="73"/>
      <c r="I766" s="73"/>
      <c r="J766" s="73"/>
      <c r="K766" s="73"/>
      <c r="L766" s="58"/>
      <c r="M766" s="7"/>
      <c r="N766" s="160"/>
      <c r="P766" s="59" t="s">
        <v>141</v>
      </c>
      <c r="Q766" s="60">
        <f>IF(Q764&lt;&gt;0,1,0)</f>
        <v>0</v>
      </c>
      <c r="R766" s="60">
        <f t="shared" ref="R766" si="17946">IF(Q766&gt;0,Q766+1,IF(R764&lt;&gt;0,1,0))</f>
        <v>0</v>
      </c>
      <c r="S766" s="60">
        <f t="shared" ref="S766" si="17947">IF(R766&gt;0,R766+1,IF(S764&lt;&gt;0,1,0))</f>
        <v>0</v>
      </c>
      <c r="T766" s="60">
        <f t="shared" ref="T766" si="17948">IF(S766&gt;0,S766+1,IF(T764&lt;&gt;0,1,0))</f>
        <v>0</v>
      </c>
      <c r="U766" s="60">
        <f t="shared" ref="U766" si="17949">IF(T766&gt;0,T766+1,IF(U764&lt;&gt;0,1,0))</f>
        <v>0</v>
      </c>
      <c r="V766" s="60">
        <f t="shared" ref="V766" si="17950">IF(U766&gt;0,U766+1,IF(V764&lt;&gt;0,1,0))</f>
        <v>0</v>
      </c>
      <c r="W766" s="60">
        <f t="shared" ref="W766" si="17951">IF(V766&gt;0,V766+1,IF(W764&lt;&gt;0,1,0))</f>
        <v>0</v>
      </c>
      <c r="X766" s="60">
        <f t="shared" ref="X766" si="17952">IF(W766&gt;0,W766+1,IF(X764&lt;&gt;0,1,0))</f>
        <v>0</v>
      </c>
      <c r="Y766" s="60">
        <f t="shared" ref="Y766" si="17953">IF(X766&gt;0,X766+1,IF(Y764&lt;&gt;0,1,0))</f>
        <v>0</v>
      </c>
      <c r="Z766" s="60">
        <f t="shared" ref="Z766" si="17954">IF(Y766&gt;0,Y766+1,IF(Z764&lt;&gt;0,1,0))</f>
        <v>0</v>
      </c>
      <c r="AA766" s="60">
        <f t="shared" ref="AA766" si="17955">IF(Z766&gt;0,Z766+1,IF(AA764&lt;&gt;0,1,0))</f>
        <v>0</v>
      </c>
      <c r="AB766" s="60">
        <f t="shared" ref="AB766" si="17956">IF(AA766&gt;0,AA766+1,IF(AB764&lt;&gt;0,1,0))</f>
        <v>0</v>
      </c>
      <c r="AC766" s="60">
        <f t="shared" ref="AC766" si="17957">IF(AB766&gt;0,AB766+1,IF(AC764&lt;&gt;0,1,0))</f>
        <v>0</v>
      </c>
      <c r="AD766" s="60">
        <f t="shared" ref="AD766" si="17958">IF(AC766&gt;0,AC766+1,IF(AD764&lt;&gt;0,1,0))</f>
        <v>0</v>
      </c>
      <c r="AE766" s="60">
        <f t="shared" ref="AE766" si="17959">IF(AD766&gt;0,AD766+1,IF(AE764&lt;&gt;0,1,0))</f>
        <v>0</v>
      </c>
      <c r="AF766" s="60">
        <f t="shared" ref="AF766" si="17960">IF(AE766&gt;0,AE766+1,IF(AF764&lt;&gt;0,1,0))</f>
        <v>0</v>
      </c>
      <c r="AG766" s="60">
        <f t="shared" ref="AG766" si="17961">IF(AF766&gt;0,AF766+1,IF(AG764&lt;&gt;0,1,0))</f>
        <v>0</v>
      </c>
      <c r="AH766" s="60">
        <f t="shared" ref="AH766" si="17962">IF(AG766&gt;0,AG766+1,IF(AH764&lt;&gt;0,1,0))</f>
        <v>0</v>
      </c>
      <c r="AI766" s="60">
        <f t="shared" ref="AI766" si="17963">IF(AH766&gt;0,AH766+1,IF(AI764&lt;&gt;0,1,0))</f>
        <v>0</v>
      </c>
      <c r="AJ766" s="60">
        <f t="shared" ref="AJ766" si="17964">IF(AI766&gt;0,AI766+1,IF(AJ764&lt;&gt;0,1,0))</f>
        <v>0</v>
      </c>
      <c r="AK766" s="60">
        <f t="shared" ref="AK766" si="17965">IF(AJ766&gt;0,AJ766+1,IF(AK764&lt;&gt;0,1,0))</f>
        <v>0</v>
      </c>
      <c r="AL766" s="60">
        <f t="shared" ref="AL766" si="17966">IF(AK766&gt;0,AK766+1,IF(AL764&lt;&gt;0,1,0))</f>
        <v>0</v>
      </c>
      <c r="AM766" s="60">
        <f t="shared" ref="AM766" si="17967">IF(AL766&gt;0,AL766+1,IF(AM764&lt;&gt;0,1,0))</f>
        <v>0</v>
      </c>
      <c r="AN766" s="60">
        <f t="shared" ref="AN766" si="17968">IF(AM766&gt;0,AM766+1,IF(AN764&lt;&gt;0,1,0))</f>
        <v>0</v>
      </c>
      <c r="AO766" s="60">
        <f t="shared" ref="AO766" si="17969">IF(AN766&gt;0,AN766+1,IF(AO764&lt;&gt;0,1,0))</f>
        <v>0</v>
      </c>
      <c r="AP766" s="60">
        <f t="shared" ref="AP766" si="17970">IF(AO766&gt;0,AO766+1,IF(AP764&lt;&gt;0,1,0))</f>
        <v>0</v>
      </c>
      <c r="AQ766" s="60">
        <f t="shared" ref="AQ766" si="17971">IF(AP766&gt;0,AP766+1,IF(AQ764&lt;&gt;0,1,0))</f>
        <v>0</v>
      </c>
      <c r="AR766" s="60">
        <f t="shared" ref="AR766" si="17972">IF(AQ766&gt;0,AQ766+1,IF(AR764&lt;&gt;0,1,0))</f>
        <v>0</v>
      </c>
      <c r="AS766" s="60">
        <f t="shared" ref="AS766" si="17973">IF(AR766&gt;0,AR766+1,IF(AS764&lt;&gt;0,1,0))</f>
        <v>0</v>
      </c>
      <c r="AT766" s="60">
        <f t="shared" ref="AT766" si="17974">IF(AS766&gt;0,AS766+1,IF(AT764&lt;&gt;0,1,0))</f>
        <v>0</v>
      </c>
      <c r="AU766" s="60">
        <f t="shared" ref="AU766" si="17975">IF(AT766&gt;0,AT766+1,IF(AU764&lt;&gt;0,1,0))</f>
        <v>0</v>
      </c>
      <c r="AV766" s="60">
        <f t="shared" ref="AV766" si="17976">IF(AU766&gt;0,AU766+1,IF(AV764&lt;&gt;0,1,0))</f>
        <v>0</v>
      </c>
      <c r="AW766" s="60">
        <f t="shared" ref="AW766" si="17977">IF(AV766&gt;0,AV766+1,IF(AW764&lt;&gt;0,1,0))</f>
        <v>0</v>
      </c>
      <c r="AX766" s="60">
        <f t="shared" ref="AX766" si="17978">IF(AW766&gt;0,AW766+1,IF(AX764&lt;&gt;0,1,0))</f>
        <v>0</v>
      </c>
      <c r="AY766" s="60">
        <f t="shared" ref="AY766" si="17979">IF(AX766&gt;0,AX766+1,IF(AY764&lt;&gt;0,1,0))</f>
        <v>0</v>
      </c>
      <c r="AZ766" s="60">
        <f t="shared" ref="AZ766" si="17980">IF(AY766&gt;0,AY766+1,IF(AZ764&lt;&gt;0,1,0))</f>
        <v>0</v>
      </c>
      <c r="BA766" s="60">
        <f t="shared" ref="BA766" si="17981">IF(AZ766&gt;0,AZ766+1,IF(BA764&lt;&gt;0,1,0))</f>
        <v>0</v>
      </c>
      <c r="BB766" s="60">
        <f t="shared" ref="BB766" si="17982">IF(BA766&gt;0,BA766+1,IF(BB764&lt;&gt;0,1,0))</f>
        <v>0</v>
      </c>
      <c r="BC766" s="60">
        <f t="shared" ref="BC766" si="17983">IF(BB766&gt;0,BB766+1,IF(BC764&lt;&gt;0,1,0))</f>
        <v>0</v>
      </c>
      <c r="BD766" s="60">
        <f t="shared" ref="BD766" si="17984">IF(BC766&gt;0,BC766+1,IF(BD764&lt;&gt;0,1,0))</f>
        <v>0</v>
      </c>
      <c r="BE766" s="60">
        <f t="shared" ref="BE766" si="17985">IF(BD766&gt;0,BD766+1,IF(BE764&lt;&gt;0,1,0))</f>
        <v>0</v>
      </c>
      <c r="BF766" s="60">
        <f t="shared" ref="BF766" si="17986">IF(BE766&gt;0,BE766+1,IF(BF764&lt;&gt;0,1,0))</f>
        <v>0</v>
      </c>
      <c r="BG766" s="60">
        <f t="shared" ref="BG766" si="17987">IF(BF766&gt;0,BF766+1,IF(BG764&lt;&gt;0,1,0))</f>
        <v>0</v>
      </c>
      <c r="BH766" s="60">
        <f t="shared" ref="BH766" si="17988">IF(BG766&gt;0,BG766+1,IF(BH764&lt;&gt;0,1,0))</f>
        <v>0</v>
      </c>
      <c r="BI766" s="60">
        <f t="shared" ref="BI766" si="17989">IF(BH766&gt;0,BH766+1,IF(BI764&lt;&gt;0,1,0))</f>
        <v>0</v>
      </c>
      <c r="BJ766" s="60">
        <f t="shared" ref="BJ766" si="17990">IF(BI766&gt;0,BI766+1,IF(BJ764&lt;&gt;0,1,0))</f>
        <v>0</v>
      </c>
      <c r="BK766" s="60">
        <f t="shared" ref="BK766" si="17991">IF(BJ766&gt;0,BJ766+1,IF(BK764&lt;&gt;0,1,0))</f>
        <v>0</v>
      </c>
      <c r="BL766" s="60">
        <f t="shared" ref="BL766" si="17992">IF(BK766&gt;0,BK766+1,IF(BL764&lt;&gt;0,1,0))</f>
        <v>0</v>
      </c>
      <c r="BM766" s="60">
        <f t="shared" ref="BM766" si="17993">IF(BL766&gt;0,BL766+1,IF(BM764&lt;&gt;0,1,0))</f>
        <v>0</v>
      </c>
      <c r="BN766" s="60">
        <f t="shared" ref="BN766" si="17994">IF(BM766&gt;0,BM766+1,IF(BN764&lt;&gt;0,1,0))</f>
        <v>0</v>
      </c>
      <c r="BO766" s="60">
        <f t="shared" ref="BO766" si="17995">IF(BN766&gt;0,BN766+1,IF(BO764&lt;&gt;0,1,0))</f>
        <v>0</v>
      </c>
      <c r="BP766" s="60">
        <f t="shared" ref="BP766" si="17996">IF(BO766&gt;0,BO766+1,IF(BP764&lt;&gt;0,1,0))</f>
        <v>0</v>
      </c>
      <c r="BQ766" s="60">
        <f t="shared" ref="BQ766" si="17997">IF(BP766&gt;0,BP766+1,IF(BQ764&lt;&gt;0,1,0))</f>
        <v>0</v>
      </c>
      <c r="BR766" s="60">
        <f t="shared" ref="BR766" si="17998">IF(BQ766&gt;0,BQ766+1,IF(BR764&lt;&gt;0,1,0))</f>
        <v>0</v>
      </c>
      <c r="BS766" s="60">
        <f t="shared" ref="BS766" si="17999">IF(BR766&gt;0,BR766+1,IF(BS764&lt;&gt;0,1,0))</f>
        <v>0</v>
      </c>
      <c r="BT766" s="60">
        <f t="shared" ref="BT766" si="18000">IF(BS766&gt;0,BS766+1,IF(BT764&lt;&gt;0,1,0))</f>
        <v>0</v>
      </c>
      <c r="BU766" s="60">
        <f t="shared" ref="BU766" si="18001">IF(BT766&gt;0,BT766+1,IF(BU764&lt;&gt;0,1,0))</f>
        <v>0</v>
      </c>
      <c r="BV766" s="60">
        <f t="shared" ref="BV766" si="18002">IF(BU766&gt;0,BU766+1,IF(BV764&lt;&gt;0,1,0))</f>
        <v>0</v>
      </c>
      <c r="BW766" s="60">
        <f t="shared" ref="BW766" si="18003">IF(BV766&gt;0,BV766+1,IF(BW764&lt;&gt;0,1,0))</f>
        <v>0</v>
      </c>
      <c r="BX766" s="60">
        <f t="shared" ref="BX766" si="18004">IF(BW766&gt;0,BW766+1,IF(BX764&lt;&gt;0,1,0))</f>
        <v>0</v>
      </c>
      <c r="BY766" s="298"/>
      <c r="BZ766" s="300"/>
      <c r="CA766" s="302"/>
      <c r="CB766" s="302"/>
    </row>
    <row r="767" spans="1:96" s="98" customFormat="1" ht="14.4" hidden="1" customHeight="1" x14ac:dyDescent="0.3">
      <c r="A767" s="97"/>
      <c r="B767" s="119"/>
      <c r="C767" s="73"/>
      <c r="D767" s="73"/>
      <c r="E767" s="73"/>
      <c r="F767" s="73"/>
      <c r="G767" s="73"/>
      <c r="H767" s="73"/>
      <c r="I767" s="73"/>
      <c r="J767" s="73"/>
      <c r="K767" s="73"/>
      <c r="L767" s="58"/>
      <c r="M767" s="7"/>
      <c r="N767" s="160"/>
      <c r="P767" s="59" t="s">
        <v>142</v>
      </c>
      <c r="Q767" s="60">
        <f>Q766</f>
        <v>0</v>
      </c>
      <c r="R767" s="60">
        <f>IF(R766=0,0,IF(OR(Q767=0,Q767=12),1,Q767+1))</f>
        <v>0</v>
      </c>
      <c r="S767" s="60">
        <f t="shared" ref="S767" si="18005">IF(S766=0,0,IF(OR(R767=0,R767=12),1,R767+1))</f>
        <v>0</v>
      </c>
      <c r="T767" s="60">
        <f t="shared" ref="T767" si="18006">IF(T766=0,0,IF(OR(S767=0,S767=12),1,S767+1))</f>
        <v>0</v>
      </c>
      <c r="U767" s="60">
        <f t="shared" ref="U767" si="18007">IF(U766=0,0,IF(OR(T767=0,T767=12),1,T767+1))</f>
        <v>0</v>
      </c>
      <c r="V767" s="60">
        <f t="shared" ref="V767" si="18008">IF(V766=0,0,IF(OR(U767=0,U767=12),1,U767+1))</f>
        <v>0</v>
      </c>
      <c r="W767" s="60">
        <f t="shared" ref="W767" si="18009">IF(W766=0,0,IF(OR(V767=0,V767=12),1,V767+1))</f>
        <v>0</v>
      </c>
      <c r="X767" s="60">
        <f t="shared" ref="X767" si="18010">IF(X766=0,0,IF(OR(W767=0,W767=12),1,W767+1))</f>
        <v>0</v>
      </c>
      <c r="Y767" s="60">
        <f t="shared" ref="Y767" si="18011">IF(Y766=0,0,IF(OR(X767=0,X767=12),1,X767+1))</f>
        <v>0</v>
      </c>
      <c r="Z767" s="60">
        <f t="shared" ref="Z767" si="18012">IF(Z766=0,0,IF(OR(Y767=0,Y767=12),1,Y767+1))</f>
        <v>0</v>
      </c>
      <c r="AA767" s="60">
        <f t="shared" ref="AA767" si="18013">IF(AA766=0,0,IF(OR(Z767=0,Z767=12),1,Z767+1))</f>
        <v>0</v>
      </c>
      <c r="AB767" s="60">
        <f t="shared" ref="AB767" si="18014">IF(AB766=0,0,IF(OR(AA767=0,AA767=12),1,AA767+1))</f>
        <v>0</v>
      </c>
      <c r="AC767" s="60">
        <f t="shared" ref="AC767" si="18015">IF(AC766=0,0,IF(OR(AB767=0,AB767=12),1,AB767+1))</f>
        <v>0</v>
      </c>
      <c r="AD767" s="60">
        <f t="shared" ref="AD767" si="18016">IF(AD766=0,0,IF(OR(AC767=0,AC767=12),1,AC767+1))</f>
        <v>0</v>
      </c>
      <c r="AE767" s="60">
        <f t="shared" ref="AE767" si="18017">IF(AE766=0,0,IF(OR(AD767=0,AD767=12),1,AD767+1))</f>
        <v>0</v>
      </c>
      <c r="AF767" s="60">
        <f t="shared" ref="AF767" si="18018">IF(AF766=0,0,IF(OR(AE767=0,AE767=12),1,AE767+1))</f>
        <v>0</v>
      </c>
      <c r="AG767" s="60">
        <f t="shared" ref="AG767" si="18019">IF(AG766=0,0,IF(OR(AF767=0,AF767=12),1,AF767+1))</f>
        <v>0</v>
      </c>
      <c r="AH767" s="60">
        <f t="shared" ref="AH767" si="18020">IF(AH766=0,0,IF(OR(AG767=0,AG767=12),1,AG767+1))</f>
        <v>0</v>
      </c>
      <c r="AI767" s="60">
        <f t="shared" ref="AI767" si="18021">IF(AI766=0,0,IF(OR(AH767=0,AH767=12),1,AH767+1))</f>
        <v>0</v>
      </c>
      <c r="AJ767" s="60">
        <f t="shared" ref="AJ767" si="18022">IF(AJ766=0,0,IF(OR(AI767=0,AI767=12),1,AI767+1))</f>
        <v>0</v>
      </c>
      <c r="AK767" s="60">
        <f t="shared" ref="AK767" si="18023">IF(AK766=0,0,IF(OR(AJ767=0,AJ767=12),1,AJ767+1))</f>
        <v>0</v>
      </c>
      <c r="AL767" s="60">
        <f t="shared" ref="AL767" si="18024">IF(AL766=0,0,IF(OR(AK767=0,AK767=12),1,AK767+1))</f>
        <v>0</v>
      </c>
      <c r="AM767" s="60">
        <f t="shared" ref="AM767" si="18025">IF(AM766=0,0,IF(OR(AL767=0,AL767=12),1,AL767+1))</f>
        <v>0</v>
      </c>
      <c r="AN767" s="60">
        <f t="shared" ref="AN767" si="18026">IF(AN766=0,0,IF(OR(AM767=0,AM767=12),1,AM767+1))</f>
        <v>0</v>
      </c>
      <c r="AO767" s="60">
        <f t="shared" ref="AO767" si="18027">IF(AO766=0,0,IF(OR(AN767=0,AN767=12),1,AN767+1))</f>
        <v>0</v>
      </c>
      <c r="AP767" s="60">
        <f t="shared" ref="AP767" si="18028">IF(AP766=0,0,IF(OR(AO767=0,AO767=12),1,AO767+1))</f>
        <v>0</v>
      </c>
      <c r="AQ767" s="60">
        <f t="shared" ref="AQ767" si="18029">IF(AQ766=0,0,IF(OR(AP767=0,AP767=12),1,AP767+1))</f>
        <v>0</v>
      </c>
      <c r="AR767" s="60">
        <f t="shared" ref="AR767" si="18030">IF(AR766=0,0,IF(OR(AQ767=0,AQ767=12),1,AQ767+1))</f>
        <v>0</v>
      </c>
      <c r="AS767" s="60">
        <f t="shared" ref="AS767" si="18031">IF(AS766=0,0,IF(OR(AR767=0,AR767=12),1,AR767+1))</f>
        <v>0</v>
      </c>
      <c r="AT767" s="60">
        <f t="shared" ref="AT767" si="18032">IF(AT766=0,0,IF(OR(AS767=0,AS767=12),1,AS767+1))</f>
        <v>0</v>
      </c>
      <c r="AU767" s="60">
        <f t="shared" ref="AU767" si="18033">IF(AU766=0,0,IF(OR(AT767=0,AT767=12),1,AT767+1))</f>
        <v>0</v>
      </c>
      <c r="AV767" s="60">
        <f t="shared" ref="AV767" si="18034">IF(AV766=0,0,IF(OR(AU767=0,AU767=12),1,AU767+1))</f>
        <v>0</v>
      </c>
      <c r="AW767" s="60">
        <f t="shared" ref="AW767" si="18035">IF(AW766=0,0,IF(OR(AV767=0,AV767=12),1,AV767+1))</f>
        <v>0</v>
      </c>
      <c r="AX767" s="60">
        <f t="shared" ref="AX767" si="18036">IF(AX766=0,0,IF(OR(AW767=0,AW767=12),1,AW767+1))</f>
        <v>0</v>
      </c>
      <c r="AY767" s="60">
        <f t="shared" ref="AY767" si="18037">IF(AY766=0,0,IF(OR(AX767=0,AX767=12),1,AX767+1))</f>
        <v>0</v>
      </c>
      <c r="AZ767" s="60">
        <f t="shared" ref="AZ767" si="18038">IF(AZ766=0,0,IF(OR(AY767=0,AY767=12),1,AY767+1))</f>
        <v>0</v>
      </c>
      <c r="BA767" s="60">
        <f t="shared" ref="BA767" si="18039">IF(BA766=0,0,IF(OR(AZ767=0,AZ767=12),1,AZ767+1))</f>
        <v>0</v>
      </c>
      <c r="BB767" s="60">
        <f t="shared" ref="BB767" si="18040">IF(BB766=0,0,IF(OR(BA767=0,BA767=12),1,BA767+1))</f>
        <v>0</v>
      </c>
      <c r="BC767" s="60">
        <f t="shared" ref="BC767" si="18041">IF(BC766=0,0,IF(OR(BB767=0,BB767=12),1,BB767+1))</f>
        <v>0</v>
      </c>
      <c r="BD767" s="60">
        <f t="shared" ref="BD767" si="18042">IF(BD766=0,0,IF(OR(BC767=0,BC767=12),1,BC767+1))</f>
        <v>0</v>
      </c>
      <c r="BE767" s="60">
        <f t="shared" ref="BE767" si="18043">IF(BE766=0,0,IF(OR(BD767=0,BD767=12),1,BD767+1))</f>
        <v>0</v>
      </c>
      <c r="BF767" s="60">
        <f t="shared" ref="BF767" si="18044">IF(BF766=0,0,IF(OR(BE767=0,BE767=12),1,BE767+1))</f>
        <v>0</v>
      </c>
      <c r="BG767" s="60">
        <f t="shared" ref="BG767" si="18045">IF(BG766=0,0,IF(OR(BF767=0,BF767=12),1,BF767+1))</f>
        <v>0</v>
      </c>
      <c r="BH767" s="60">
        <f t="shared" ref="BH767" si="18046">IF(BH766=0,0,IF(OR(BG767=0,BG767=12),1,BG767+1))</f>
        <v>0</v>
      </c>
      <c r="BI767" s="60">
        <f t="shared" ref="BI767" si="18047">IF(BI766=0,0,IF(OR(BH767=0,BH767=12),1,BH767+1))</f>
        <v>0</v>
      </c>
      <c r="BJ767" s="60">
        <f t="shared" ref="BJ767" si="18048">IF(BJ766=0,0,IF(OR(BI767=0,BI767=12),1,BI767+1))</f>
        <v>0</v>
      </c>
      <c r="BK767" s="60">
        <f t="shared" ref="BK767" si="18049">IF(BK766=0,0,IF(OR(BJ767=0,BJ767=12),1,BJ767+1))</f>
        <v>0</v>
      </c>
      <c r="BL767" s="60">
        <f t="shared" ref="BL767" si="18050">IF(BL766=0,0,IF(OR(BK767=0,BK767=12),1,BK767+1))</f>
        <v>0</v>
      </c>
      <c r="BM767" s="60">
        <f t="shared" ref="BM767" si="18051">IF(BM766=0,0,IF(OR(BL767=0,BL767=12),1,BL767+1))</f>
        <v>0</v>
      </c>
      <c r="BN767" s="60">
        <f t="shared" ref="BN767" si="18052">IF(BN766=0,0,IF(OR(BM767=0,BM767=12),1,BM767+1))</f>
        <v>0</v>
      </c>
      <c r="BO767" s="60">
        <f t="shared" ref="BO767" si="18053">IF(BO766=0,0,IF(OR(BN767=0,BN767=12),1,BN767+1))</f>
        <v>0</v>
      </c>
      <c r="BP767" s="60">
        <f t="shared" ref="BP767" si="18054">IF(BP766=0,0,IF(OR(BO767=0,BO767=12),1,BO767+1))</f>
        <v>0</v>
      </c>
      <c r="BQ767" s="60">
        <f t="shared" ref="BQ767" si="18055">IF(BQ766=0,0,IF(OR(BP767=0,BP767=12),1,BP767+1))</f>
        <v>0</v>
      </c>
      <c r="BR767" s="60">
        <f t="shared" ref="BR767" si="18056">IF(BR766=0,0,IF(OR(BQ767=0,BQ767=12),1,BQ767+1))</f>
        <v>0</v>
      </c>
      <c r="BS767" s="60">
        <f t="shared" ref="BS767" si="18057">IF(BS766=0,0,IF(OR(BR767=0,BR767=12),1,BR767+1))</f>
        <v>0</v>
      </c>
      <c r="BT767" s="60">
        <f t="shared" ref="BT767" si="18058">IF(BT766=0,0,IF(OR(BS767=0,BS767=12),1,BS767+1))</f>
        <v>0</v>
      </c>
      <c r="BU767" s="60">
        <f t="shared" ref="BU767" si="18059">IF(BU766=0,0,IF(OR(BT767=0,BT767=12),1,BT767+1))</f>
        <v>0</v>
      </c>
      <c r="BV767" s="60">
        <f t="shared" ref="BV767" si="18060">IF(BV766=0,0,IF(OR(BU767=0,BU767=12),1,BU767+1))</f>
        <v>0</v>
      </c>
      <c r="BW767" s="60">
        <f t="shared" ref="BW767" si="18061">IF(BW766=0,0,IF(OR(BV767=0,BV767=12),1,BV767+1))</f>
        <v>0</v>
      </c>
      <c r="BX767" s="60">
        <f t="shared" ref="BX767" si="18062">IF(BX766=0,0,IF(OR(BW767=0,BW767=12),1,BW767+1))</f>
        <v>0</v>
      </c>
      <c r="BY767" s="298"/>
      <c r="BZ767" s="300"/>
      <c r="CA767" s="302"/>
      <c r="CB767" s="302"/>
    </row>
    <row r="768" spans="1:96" s="98" customFormat="1" ht="43.2" x14ac:dyDescent="0.3">
      <c r="A768" s="97"/>
      <c r="B768" s="119"/>
      <c r="C768" s="73"/>
      <c r="D768" s="73"/>
      <c r="E768" s="73"/>
      <c r="F768" s="73"/>
      <c r="G768" s="73"/>
      <c r="H768" s="73"/>
      <c r="I768" s="73"/>
      <c r="J768" s="73"/>
      <c r="K768" s="73"/>
      <c r="L768" s="58"/>
      <c r="M768" s="7"/>
      <c r="N768" s="160"/>
      <c r="P768" s="57" t="s">
        <v>221</v>
      </c>
      <c r="Q768" s="62">
        <f>IF(Q767&gt;0,IF(Q771&gt;$K764,$K764,Q771),0)</f>
        <v>0</v>
      </c>
      <c r="R768" s="62">
        <f>IF(R767&gt;0,IF((SUMIFS($Q770:Q770,$Q767:Q767,12)+IF(Q767=12,0,Q768)+R771)&gt;=$K764,$K764-FLOOR(SUMIFS($Q770:Q770,$Q767:Q767,12),1),IF(R767=1,R771,R771+Q768)),0)</f>
        <v>0</v>
      </c>
      <c r="S768" s="62">
        <f>IF(S767&gt;0,IF((SUMIFS($Q770:R770,$Q767:R767,12)+IF(R767=12,0,R768)+S771)&gt;=$K764,$K764-FLOOR(SUMIFS($Q770:R770,$Q767:R767,12),1),IF(S767=1,S771,S771+R768)),0)</f>
        <v>0</v>
      </c>
      <c r="T768" s="62">
        <f>IF(T767&gt;0,IF((SUMIFS($Q770:S770,$Q767:S767,12)+IF(S767=12,0,S768)+T771)&gt;=$K764,$K764-FLOOR(SUMIFS($Q770:S770,$Q767:S767,12),1),IF(T767=1,T771,T771+S768)),0)</f>
        <v>0</v>
      </c>
      <c r="U768" s="62">
        <f>IF(U767&gt;0,IF((SUMIFS($Q770:T770,$Q767:T767,12)+IF(T767=12,0,T768)+U771)&gt;=$K764,$K764-FLOOR(SUMIFS($Q770:T770,$Q767:T767,12),1),IF(U767=1,U771,U771+T768)),0)</f>
        <v>0</v>
      </c>
      <c r="V768" s="62">
        <f>IF(V767&gt;0,IF((SUMIFS($Q770:U770,$Q767:U767,12)+IF(U767=12,0,U768)+V771)&gt;=$K764,$K764-FLOOR(SUMIFS($Q770:U770,$Q767:U767,12),1),IF(V767=1,V771,V771+U768)),0)</f>
        <v>0</v>
      </c>
      <c r="W768" s="62">
        <f>IF(W767&gt;0,IF((SUMIFS($Q770:V770,$Q767:V767,12)+IF(V767=12,0,V768)+W771)&gt;=$K764,$K764-FLOOR(SUMIFS($Q770:V770,$Q767:V767,12),1),IF(W767=1,W771,W771+V768)),0)</f>
        <v>0</v>
      </c>
      <c r="X768" s="62">
        <f>IF(X767&gt;0,IF((SUMIFS($Q770:W770,$Q767:W767,12)+IF(W767=12,0,W768)+X771)&gt;=$K764,$K764-FLOOR(SUMIFS($Q770:W770,$Q767:W767,12),1),IF(X767=1,X771,X771+W768)),0)</f>
        <v>0</v>
      </c>
      <c r="Y768" s="62">
        <f>IF(Y767&gt;0,IF((SUMIFS($Q770:X770,$Q767:X767,12)+IF(X767=12,0,X768)+Y771)&gt;=$K764,$K764-FLOOR(SUMIFS($Q770:X770,$Q767:X767,12),1),IF(Y767=1,Y771,Y771+X768)),0)</f>
        <v>0</v>
      </c>
      <c r="Z768" s="62">
        <f>IF(Z767&gt;0,IF((SUMIFS($Q770:Y770,$Q767:Y767,12)+IF(Y767=12,0,Y768)+Z771)&gt;=$K764,$K764-FLOOR(SUMIFS($Q770:Y770,$Q767:Y767,12),1),IF(Z767=1,Z771,Z771+Y768)),0)</f>
        <v>0</v>
      </c>
      <c r="AA768" s="62">
        <f>IF(AA767&gt;0,IF((SUMIFS($Q770:Z770,$Q767:Z767,12)+IF(Z767=12,0,Z768)+AA771)&gt;=$K764,$K764-FLOOR(SUMIFS($Q770:Z770,$Q767:Z767,12),1),IF(AA767=1,AA771,AA771+Z768)),0)</f>
        <v>0</v>
      </c>
      <c r="AB768" s="62">
        <f>IF(AB767&gt;0,IF((SUMIFS($Q770:AA770,$Q767:AA767,12)+IF(AA767=12,0,AA768)+AB771)&gt;=$K764,$K764-FLOOR(SUMIFS($Q770:AA770,$Q767:AA767,12),1),IF(AB767=1,AB771,AB771+AA768)),0)</f>
        <v>0</v>
      </c>
      <c r="AC768" s="62">
        <f>IF(AC767&gt;0,IF((SUMIFS($Q770:AB770,$Q767:AB767,12)+IF(AB767=12,0,AB768)+AC771)&gt;=$K764,$K764-FLOOR(SUMIFS($Q770:AB770,$Q767:AB767,12),1),IF(AC767=1,AC771,AC771+AB768)),0)</f>
        <v>0</v>
      </c>
      <c r="AD768" s="62">
        <f>IF(AD767&gt;0,IF((SUMIFS($Q770:AC770,$Q767:AC767,12)+IF(AC767=12,0,AC768)+AD771)&gt;=$K764,$K764-FLOOR(SUMIFS($Q770:AC770,$Q767:AC767,12),1),IF(AD767=1,AD771,AD771+AC768)),0)</f>
        <v>0</v>
      </c>
      <c r="AE768" s="62">
        <f>IF(AE767&gt;0,IF((SUMIFS($Q770:AD770,$Q767:AD767,12)+IF(AD767=12,0,AD768)+AE771)&gt;=$K764,$K764-FLOOR(SUMIFS($Q770:AD770,$Q767:AD767,12),1),IF(AE767=1,AE771,AE771+AD768)),0)</f>
        <v>0</v>
      </c>
      <c r="AF768" s="62">
        <f>IF(AF767&gt;0,IF((SUMIFS($Q770:AE770,$Q767:AE767,12)+IF(AE767=12,0,AE768)+AF771)&gt;=$K764,$K764-FLOOR(SUMIFS($Q770:AE770,$Q767:AE767,12),1),IF(AF767=1,AF771,AF771+AE768)),0)</f>
        <v>0</v>
      </c>
      <c r="AG768" s="62">
        <f>IF(AG767&gt;0,IF((SUMIFS($Q770:AF770,$Q767:AF767,12)+IF(AF767=12,0,AF768)+AG771)&gt;=$K764,$K764-FLOOR(SUMIFS($Q770:AF770,$Q767:AF767,12),1),IF(AG767=1,AG771,AG771+AF768)),0)</f>
        <v>0</v>
      </c>
      <c r="AH768" s="62">
        <f>IF(AH767&gt;0,IF((SUMIFS($Q770:AG770,$Q767:AG767,12)+IF(AG767=12,0,AG768)+AH771)&gt;=$K764,$K764-FLOOR(SUMIFS($Q770:AG770,$Q767:AG767,12),1),IF(AH767=1,AH771,AH771+AG768)),0)</f>
        <v>0</v>
      </c>
      <c r="AI768" s="62">
        <f>IF(AI767&gt;0,IF((SUMIFS($Q770:AH770,$Q767:AH767,12)+IF(AH767=12,0,AH768)+AI771)&gt;=$K764,$K764-FLOOR(SUMIFS($Q770:AH770,$Q767:AH767,12),1),IF(AI767=1,AI771,AI771+AH768)),0)</f>
        <v>0</v>
      </c>
      <c r="AJ768" s="62">
        <f>IF(AJ767&gt;0,IF((SUMIFS($Q770:AI770,$Q767:AI767,12)+IF(AI767=12,0,AI768)+AJ771)&gt;=$K764,$K764-FLOOR(SUMIFS($Q770:AI770,$Q767:AI767,12),1),IF(AJ767=1,AJ771,AJ771+AI768)),0)</f>
        <v>0</v>
      </c>
      <c r="AK768" s="62">
        <f>IF(AK767&gt;0,IF((SUMIFS($Q770:AJ770,$Q767:AJ767,12)+IF(AJ767=12,0,AJ768)+AK771)&gt;=$K764,$K764-FLOOR(SUMIFS($Q770:AJ770,$Q767:AJ767,12),1),IF(AK767=1,AK771,AK771+AJ768)),0)</f>
        <v>0</v>
      </c>
      <c r="AL768" s="62">
        <f>IF(AL767&gt;0,IF((SUMIFS($Q770:AK770,$Q767:AK767,12)+IF(AK767=12,0,AK768)+AL771)&gt;=$K764,$K764-FLOOR(SUMIFS($Q770:AK770,$Q767:AK767,12),1),IF(AL767=1,AL771,AL771+AK768)),0)</f>
        <v>0</v>
      </c>
      <c r="AM768" s="62">
        <f>IF(AM767&gt;0,IF((SUMIFS($Q770:AL770,$Q767:AL767,12)+IF(AL767=12,0,AL768)+AM771)&gt;=$K764,$K764-FLOOR(SUMIFS($Q770:AL770,$Q767:AL767,12),1),IF(AM767=1,AM771,AM771+AL768)),0)</f>
        <v>0</v>
      </c>
      <c r="AN768" s="62">
        <f>IF(AN767&gt;0,IF((SUMIFS($Q770:AM770,$Q767:AM767,12)+IF(AM767=12,0,AM768)+AN771)&gt;=$K764,$K764-FLOOR(SUMIFS($Q770:AM770,$Q767:AM767,12),1),IF(AN767=1,AN771,AN771+AM768)),0)</f>
        <v>0</v>
      </c>
      <c r="AO768" s="62">
        <f>IF(AO767&gt;0,IF((SUMIFS($Q770:AN770,$Q767:AN767,12)+IF(AN767=12,0,AN768)+AO771)&gt;=$K764,$K764-FLOOR(SUMIFS($Q770:AN770,$Q767:AN767,12),1),IF(AO767=1,AO771,AO771+AN768)),0)</f>
        <v>0</v>
      </c>
      <c r="AP768" s="62">
        <f>IF(AP767&gt;0,IF((SUMIFS($Q770:AO770,$Q767:AO767,12)+IF(AO767=12,0,AO768)+AP771)&gt;=$K764,$K764-FLOOR(SUMIFS($Q770:AO770,$Q767:AO767,12),1),IF(AP767=1,AP771,AP771+AO768)),0)</f>
        <v>0</v>
      </c>
      <c r="AQ768" s="62">
        <f>IF(AQ767&gt;0,IF((SUMIFS($Q770:AP770,$Q767:AP767,12)+IF(AP767=12,0,AP768)+AQ771)&gt;=$K764,$K764-FLOOR(SUMIFS($Q770:AP770,$Q767:AP767,12),1),IF(AQ767=1,AQ771,AQ771+AP768)),0)</f>
        <v>0</v>
      </c>
      <c r="AR768" s="62">
        <f>IF(AR767&gt;0,IF((SUMIFS($Q770:AQ770,$Q767:AQ767,12)+IF(AQ767=12,0,AQ768)+AR771)&gt;=$K764,$K764-FLOOR(SUMIFS($Q770:AQ770,$Q767:AQ767,12),1),IF(AR767=1,AR771,AR771+AQ768)),0)</f>
        <v>0</v>
      </c>
      <c r="AS768" s="62">
        <f>IF(AS767&gt;0,IF((SUMIFS($Q770:AR770,$Q767:AR767,12)+IF(AR767=12,0,AR768)+AS771)&gt;=$K764,$K764-FLOOR(SUMIFS($Q770:AR770,$Q767:AR767,12),1),IF(AS767=1,AS771,AS771+AR768)),0)</f>
        <v>0</v>
      </c>
      <c r="AT768" s="62">
        <f>IF(AT767&gt;0,IF((SUMIFS($Q770:AS770,$Q767:AS767,12)+IF(AS767=12,0,AS768)+AT771)&gt;=$K764,$K764-FLOOR(SUMIFS($Q770:AS770,$Q767:AS767,12),1),IF(AT767=1,AT771,AT771+AS768)),0)</f>
        <v>0</v>
      </c>
      <c r="AU768" s="62">
        <f>IF(AU767&gt;0,IF((SUMIFS($Q770:AT770,$Q767:AT767,12)+IF(AT767=12,0,AT768)+AU771)&gt;=$K764,$K764-FLOOR(SUMIFS($Q770:AT770,$Q767:AT767,12),1),IF(AU767=1,AU771,AU771+AT768)),0)</f>
        <v>0</v>
      </c>
      <c r="AV768" s="62">
        <f>IF(AV767&gt;0,IF((SUMIFS($Q770:AU770,$Q767:AU767,12)+IF(AU767=12,0,AU768)+AV771)&gt;=$K764,$K764-FLOOR(SUMIFS($Q770:AU770,$Q767:AU767,12),1),IF(AV767=1,AV771,AV771+AU768)),0)</f>
        <v>0</v>
      </c>
      <c r="AW768" s="62">
        <f>IF(AW767&gt;0,IF((SUMIFS($Q770:AV770,$Q767:AV767,12)+IF(AV767=12,0,AV768)+AW771)&gt;=$K764,$K764-FLOOR(SUMIFS($Q770:AV770,$Q767:AV767,12),1),IF(AW767=1,AW771,AW771+AV768)),0)</f>
        <v>0</v>
      </c>
      <c r="AX768" s="62">
        <f>IF(AX767&gt;0,IF((SUMIFS($Q770:AW770,$Q767:AW767,12)+IF(AW767=12,0,AW768)+AX771)&gt;=$K764,$K764-FLOOR(SUMIFS($Q770:AW770,$Q767:AW767,12),1),IF(AX767=1,AX771,AX771+AW768)),0)</f>
        <v>0</v>
      </c>
      <c r="AY768" s="62">
        <f>IF(AY767&gt;0,IF((SUMIFS($Q770:AX770,$Q767:AX767,12)+IF(AX767=12,0,AX768)+AY771)&gt;=$K764,$K764-FLOOR(SUMIFS($Q770:AX770,$Q767:AX767,12),1),IF(AY767=1,AY771,AY771+AX768)),0)</f>
        <v>0</v>
      </c>
      <c r="AZ768" s="62">
        <f>IF(AZ767&gt;0,IF((SUMIFS($Q770:AY770,$Q767:AY767,12)+IF(AY767=12,0,AY768)+AZ771)&gt;=$K764,$K764-FLOOR(SUMIFS($Q770:AY770,$Q767:AY767,12),1),IF(AZ767=1,AZ771,AZ771+AY768)),0)</f>
        <v>0</v>
      </c>
      <c r="BA768" s="62">
        <f>IF(BA767&gt;0,IF((SUMIFS($Q770:AZ770,$Q767:AZ767,12)+IF(AZ767=12,0,AZ768)+BA771)&gt;=$K764,$K764-FLOOR(SUMIFS($Q770:AZ770,$Q767:AZ767,12),1),IF(BA767=1,BA771,BA771+AZ768)),0)</f>
        <v>0</v>
      </c>
      <c r="BB768" s="62">
        <f>IF(BB767&gt;0,IF((SUMIFS($Q770:BA770,$Q767:BA767,12)+IF(BA767=12,0,BA768)+BB771)&gt;=$K764,$K764-FLOOR(SUMIFS($Q770:BA770,$Q767:BA767,12),1),IF(BB767=1,BB771,BB771+BA768)),0)</f>
        <v>0</v>
      </c>
      <c r="BC768" s="62">
        <f>IF(BC767&gt;0,IF((SUMIFS($Q770:BB770,$Q767:BB767,12)+IF(BB767=12,0,BB768)+BC771)&gt;=$K764,$K764-FLOOR(SUMIFS($Q770:BB770,$Q767:BB767,12),1),IF(BC767=1,BC771,BC771+BB768)),0)</f>
        <v>0</v>
      </c>
      <c r="BD768" s="62">
        <f>IF(BD767&gt;0,IF((SUMIFS($Q770:BC770,$Q767:BC767,12)+IF(BC767=12,0,BC768)+BD771)&gt;=$K764,$K764-FLOOR(SUMIFS($Q770:BC770,$Q767:BC767,12),1),IF(BD767=1,BD771,BD771+BC768)),0)</f>
        <v>0</v>
      </c>
      <c r="BE768" s="62">
        <f>IF(BE767&gt;0,IF((SUMIFS($Q770:BD770,$Q767:BD767,12)+IF(BD767=12,0,BD768)+BE771)&gt;=$K764,$K764-FLOOR(SUMIFS($Q770:BD770,$Q767:BD767,12),1),IF(BE767=1,BE771,BE771+BD768)),0)</f>
        <v>0</v>
      </c>
      <c r="BF768" s="62">
        <f>IF(BF767&gt;0,IF((SUMIFS($Q770:BE770,$Q767:BE767,12)+IF(BE767=12,0,BE768)+BF771)&gt;=$K764,$K764-FLOOR(SUMIFS($Q770:BE770,$Q767:BE767,12),1),IF(BF767=1,BF771,BF771+BE768)),0)</f>
        <v>0</v>
      </c>
      <c r="BG768" s="62">
        <f>IF(BG767&gt;0,IF((SUMIFS($Q770:BF770,$Q767:BF767,12)+IF(BF767=12,0,BF768)+BG771)&gt;=$K764,$K764-FLOOR(SUMIFS($Q770:BF770,$Q767:BF767,12),1),IF(BG767=1,BG771,BG771+BF768)),0)</f>
        <v>0</v>
      </c>
      <c r="BH768" s="62">
        <f>IF(BH767&gt;0,IF((SUMIFS($Q770:BG770,$Q767:BG767,12)+IF(BG767=12,0,BG768)+BH771)&gt;=$K764,$K764-FLOOR(SUMIFS($Q770:BG770,$Q767:BG767,12),1),IF(BH767=1,BH771,BH771+BG768)),0)</f>
        <v>0</v>
      </c>
      <c r="BI768" s="62">
        <f>IF(BI767&gt;0,IF((SUMIFS($Q770:BH770,$Q767:BH767,12)+IF(BH767=12,0,BH768)+BI771)&gt;=$K764,$K764-FLOOR(SUMIFS($Q770:BH770,$Q767:BH767,12),1),IF(BI767=1,BI771,BI771+BH768)),0)</f>
        <v>0</v>
      </c>
      <c r="BJ768" s="62">
        <f>IF(BJ767&gt;0,IF((SUMIFS($Q770:BI770,$Q767:BI767,12)+IF(BI767=12,0,BI768)+BJ771)&gt;=$K764,$K764-FLOOR(SUMIFS($Q770:BI770,$Q767:BI767,12),1),IF(BJ767=1,BJ771,BJ771+BI768)),0)</f>
        <v>0</v>
      </c>
      <c r="BK768" s="62">
        <f>IF(BK767&gt;0,IF((SUMIFS($Q770:BJ770,$Q767:BJ767,12)+IF(BJ767=12,0,BJ768)+BK771)&gt;=$K764,$K764-FLOOR(SUMIFS($Q770:BJ770,$Q767:BJ767,12),1),IF(BK767=1,BK771,BK771+BJ768)),0)</f>
        <v>0</v>
      </c>
      <c r="BL768" s="62">
        <f>IF(BL767&gt;0,IF((SUMIFS($Q770:BK770,$Q767:BK767,12)+IF(BK767=12,0,BK768)+BL771)&gt;=$K764,$K764-FLOOR(SUMIFS($Q770:BK770,$Q767:BK767,12),1),IF(BL767=1,BL771,BL771+BK768)),0)</f>
        <v>0</v>
      </c>
      <c r="BM768" s="62">
        <f>IF(BM767&gt;0,IF((SUMIFS($Q770:BL770,$Q767:BL767,12)+IF(BL767=12,0,BL768)+BM771)&gt;=$K764,$K764-FLOOR(SUMIFS($Q770:BL770,$Q767:BL767,12),1),IF(BM767=1,BM771,BM771+BL768)),0)</f>
        <v>0</v>
      </c>
      <c r="BN768" s="62">
        <f>IF(BN767&gt;0,IF((SUMIFS($Q770:BM770,$Q767:BM767,12)+IF(BM767=12,0,BM768)+BN771)&gt;=$K764,$K764-FLOOR(SUMIFS($Q770:BM770,$Q767:BM767,12),1),IF(BN767=1,BN771,BN771+BM768)),0)</f>
        <v>0</v>
      </c>
      <c r="BO768" s="62">
        <f>IF(BO767&gt;0,IF((SUMIFS($Q770:BN770,$Q767:BN767,12)+IF(BN767=12,0,BN768)+BO771)&gt;=$K764,$K764-FLOOR(SUMIFS($Q770:BN770,$Q767:BN767,12),1),IF(BO767=1,BO771,BO771+BN768)),0)</f>
        <v>0</v>
      </c>
      <c r="BP768" s="62">
        <f>IF(BP767&gt;0,IF((SUMIFS($Q770:BO770,$Q767:BO767,12)+IF(BO767=12,0,BO768)+BP771)&gt;=$K764,$K764-FLOOR(SUMIFS($Q770:BO770,$Q767:BO767,12),1),IF(BP767=1,BP771,BP771+BO768)),0)</f>
        <v>0</v>
      </c>
      <c r="BQ768" s="62">
        <f>IF(BQ767&gt;0,IF((SUMIFS($Q770:BP770,$Q767:BP767,12)+IF(BP767=12,0,BP768)+BQ771)&gt;=$K764,$K764-FLOOR(SUMIFS($Q770:BP770,$Q767:BP767,12),1),IF(BQ767=1,BQ771,BQ771+BP768)),0)</f>
        <v>0</v>
      </c>
      <c r="BR768" s="62">
        <f>IF(BR767&gt;0,IF((SUMIFS($Q770:BQ770,$Q767:BQ767,12)+IF(BQ767=12,0,BQ768)+BR771)&gt;=$K764,$K764-FLOOR(SUMIFS($Q770:BQ770,$Q767:BQ767,12),1),IF(BR767=1,BR771,BR771+BQ768)),0)</f>
        <v>0</v>
      </c>
      <c r="BS768" s="62">
        <f>IF(BS767&gt;0,IF((SUMIFS($Q770:BR770,$Q767:BR767,12)+IF(BR767=12,0,BR768)+BS771)&gt;=$K764,$K764-FLOOR(SUMIFS($Q770:BR770,$Q767:BR767,12),1),IF(BS767=1,BS771,BS771+BR768)),0)</f>
        <v>0</v>
      </c>
      <c r="BT768" s="62">
        <f>IF(BT767&gt;0,IF((SUMIFS($Q770:BS770,$Q767:BS767,12)+IF(BS767=12,0,BS768)+BT771)&gt;=$K764,$K764-FLOOR(SUMIFS($Q770:BS770,$Q767:BS767,12),1),IF(BT767=1,BT771,BT771+BS768)),0)</f>
        <v>0</v>
      </c>
      <c r="BU768" s="62">
        <f>IF(BU767&gt;0,IF((SUMIFS($Q770:BT770,$Q767:BT767,12)+IF(BT767=12,0,BT768)+BU771)&gt;=$K764,$K764-FLOOR(SUMIFS($Q770:BT770,$Q767:BT767,12),1),IF(BU767=1,BU771,BU771+BT768)),0)</f>
        <v>0</v>
      </c>
      <c r="BV768" s="62">
        <f>IF(BV767&gt;0,IF((SUMIFS($Q770:BU770,$Q767:BU767,12)+IF(BU767=12,0,BU768)+BV771)&gt;=$K764,$K764-FLOOR(SUMIFS($Q770:BU770,$Q767:BU767,12),1),IF(BV767=1,BV771,BV771+BU768)),0)</f>
        <v>0</v>
      </c>
      <c r="BW768" s="62">
        <f>IF(BW767&gt;0,IF((SUMIFS($Q770:BV770,$Q767:BV767,12)+IF(BV767=12,0,BV768)+BW771)&gt;=$K764,$K764-FLOOR(SUMIFS($Q770:BV770,$Q767:BV767,12),1),IF(BW767=1,BW771,BW771+BV768)),0)</f>
        <v>0</v>
      </c>
      <c r="BX768" s="62">
        <f>IF(BX767&gt;0,IF((SUMIFS($Q770:BW770,$Q767:BW767,12)+IF(BW767=12,0,BW768)+BX771)&gt;=$K764,$K764-FLOOR(SUMIFS($Q770:BW770,$Q767:BW767,12),1),IF(BX767=1,BX771,BX771+BW768)),0)</f>
        <v>0</v>
      </c>
      <c r="BY768" s="298"/>
      <c r="BZ768" s="300"/>
      <c r="CA768" s="302"/>
      <c r="CB768" s="302"/>
    </row>
    <row r="769" spans="1:96" s="98" customFormat="1" ht="41.4" hidden="1" customHeight="1" x14ac:dyDescent="0.3">
      <c r="A769" s="97"/>
      <c r="B769" s="119"/>
      <c r="C769" s="73"/>
      <c r="D769" s="73"/>
      <c r="E769" s="73"/>
      <c r="F769" s="73"/>
      <c r="G769" s="73"/>
      <c r="H769" s="73"/>
      <c r="I769" s="73"/>
      <c r="J769" s="73"/>
      <c r="K769" s="73"/>
      <c r="L769" s="58"/>
      <c r="M769" s="7"/>
      <c r="N769" s="160"/>
      <c r="P769" s="59" t="s">
        <v>172</v>
      </c>
      <c r="Q769" s="61">
        <f>IF(Q764&gt;0,Q765,0)</f>
        <v>0</v>
      </c>
      <c r="R769" s="61">
        <f t="shared" ref="R769" si="18063">IF(R764&gt;0,IF(R767=1,R765,R765+Q769),Q769)</f>
        <v>0</v>
      </c>
      <c r="S769" s="61">
        <f t="shared" ref="S769" si="18064">IF(S764&gt;0,IF(S767=1,S765,S765+R769),R769)</f>
        <v>0</v>
      </c>
      <c r="T769" s="61">
        <f t="shared" ref="T769" si="18065">IF(T764&gt;0,IF(T767=1,T765,T765+S769),S769)</f>
        <v>0</v>
      </c>
      <c r="U769" s="61">
        <f t="shared" ref="U769" si="18066">IF(U764&gt;0,IF(U767=1,U765,U765+T769),T769)</f>
        <v>0</v>
      </c>
      <c r="V769" s="61">
        <f t="shared" ref="V769" si="18067">IF(V764&gt;0,IF(V767=1,V765,V765+U769),U769)</f>
        <v>0</v>
      </c>
      <c r="W769" s="61">
        <f t="shared" ref="W769" si="18068">IF(W764&gt;0,IF(W767=1,W765,W765+V769),V769)</f>
        <v>0</v>
      </c>
      <c r="X769" s="61">
        <f t="shared" ref="X769" si="18069">IF(X764&gt;0,IF(X767=1,X765,X765+W769),W769)</f>
        <v>0</v>
      </c>
      <c r="Y769" s="61">
        <f t="shared" ref="Y769" si="18070">IF(Y764&gt;0,IF(Y767=1,Y765,Y765+X769),X769)</f>
        <v>0</v>
      </c>
      <c r="Z769" s="61">
        <f t="shared" ref="Z769" si="18071">IF(Z764&gt;0,IF(Z767=1,Z765,Z765+Y769),Y769)</f>
        <v>0</v>
      </c>
      <c r="AA769" s="61">
        <f t="shared" ref="AA769" si="18072">IF(AA764&gt;0,IF(AA767=1,AA765,AA765+Z769),Z769)</f>
        <v>0</v>
      </c>
      <c r="AB769" s="61">
        <f t="shared" ref="AB769" si="18073">IF(AB764&gt;0,IF(AB767=1,AB765,AB765+AA769),AA769)</f>
        <v>0</v>
      </c>
      <c r="AC769" s="61">
        <f t="shared" ref="AC769" si="18074">IF(AC764&gt;0,IF(AC767=1,AC765,AC765+AB769),AB769)</f>
        <v>0</v>
      </c>
      <c r="AD769" s="61">
        <f t="shared" ref="AD769" si="18075">IF(AD764&gt;0,IF(AD767=1,AD765,AD765+AC769),AC769)</f>
        <v>0</v>
      </c>
      <c r="AE769" s="61">
        <f t="shared" ref="AE769" si="18076">IF(AE764&gt;0,IF(AE767=1,AE765,AE765+AD769),AD769)</f>
        <v>0</v>
      </c>
      <c r="AF769" s="61">
        <f t="shared" ref="AF769" si="18077">IF(AF764&gt;0,IF(AF767=1,AF765,AF765+AE769),AE769)</f>
        <v>0</v>
      </c>
      <c r="AG769" s="61">
        <f t="shared" ref="AG769" si="18078">IF(AG764&gt;0,IF(AG767=1,AG765,AG765+AF769),AF769)</f>
        <v>0</v>
      </c>
      <c r="AH769" s="61">
        <f t="shared" ref="AH769" si="18079">IF(AH764&gt;0,IF(AH767=1,AH765,AH765+AG769),AG769)</f>
        <v>0</v>
      </c>
      <c r="AI769" s="61">
        <f t="shared" ref="AI769" si="18080">IF(AI764&gt;0,IF(AI767=1,AI765,AI765+AH769),AH769)</f>
        <v>0</v>
      </c>
      <c r="AJ769" s="61">
        <f t="shared" ref="AJ769" si="18081">IF(AJ764&gt;0,IF(AJ767=1,AJ765,AJ765+AI769),AI769)</f>
        <v>0</v>
      </c>
      <c r="AK769" s="61">
        <f t="shared" ref="AK769" si="18082">IF(AK764&gt;0,IF(AK767=1,AK765,AK765+AJ769),AJ769)</f>
        <v>0</v>
      </c>
      <c r="AL769" s="61">
        <f t="shared" ref="AL769" si="18083">IF(AL764&gt;0,IF(AL767=1,AL765,AL765+AK769),AK769)</f>
        <v>0</v>
      </c>
      <c r="AM769" s="61">
        <f t="shared" ref="AM769" si="18084">IF(AM764&gt;0,IF(AM767=1,AM765,AM765+AL769),AL769)</f>
        <v>0</v>
      </c>
      <c r="AN769" s="61">
        <f t="shared" ref="AN769" si="18085">IF(AN764&gt;0,IF(AN767=1,AN765,AN765+AM769),AM769)</f>
        <v>0</v>
      </c>
      <c r="AO769" s="61">
        <f t="shared" ref="AO769" si="18086">IF(AO764&gt;0,IF(AO767=1,AO765,AO765+AN769),AN769)</f>
        <v>0</v>
      </c>
      <c r="AP769" s="61">
        <f t="shared" ref="AP769" si="18087">IF(AP764&gt;0,IF(AP767=1,AP765,AP765+AO769),AO769)</f>
        <v>0</v>
      </c>
      <c r="AQ769" s="61">
        <f t="shared" ref="AQ769" si="18088">IF(AQ764&gt;0,IF(AQ767=1,AQ765,AQ765+AP769),AP769)</f>
        <v>0</v>
      </c>
      <c r="AR769" s="61">
        <f t="shared" ref="AR769" si="18089">IF(AR764&gt;0,IF(AR767=1,AR765,AR765+AQ769),AQ769)</f>
        <v>0</v>
      </c>
      <c r="AS769" s="61">
        <f t="shared" ref="AS769" si="18090">IF(AS764&gt;0,IF(AS767=1,AS765,AS765+AR769),AR769)</f>
        <v>0</v>
      </c>
      <c r="AT769" s="61">
        <f t="shared" ref="AT769" si="18091">IF(AT764&gt;0,IF(AT767=1,AT765,AT765+AS769),AS769)</f>
        <v>0</v>
      </c>
      <c r="AU769" s="61">
        <f t="shared" ref="AU769" si="18092">IF(AU764&gt;0,IF(AU767=1,AU765,AU765+AT769),AT769)</f>
        <v>0</v>
      </c>
      <c r="AV769" s="61">
        <f t="shared" ref="AV769" si="18093">IF(AV764&gt;0,IF(AV767=1,AV765,AV765+AU769),AU769)</f>
        <v>0</v>
      </c>
      <c r="AW769" s="61">
        <f t="shared" ref="AW769" si="18094">IF(AW764&gt;0,IF(AW767=1,AW765,AW765+AV769),AV769)</f>
        <v>0</v>
      </c>
      <c r="AX769" s="61">
        <f t="shared" ref="AX769" si="18095">IF(AX764&gt;0,IF(AX767=1,AX765,AX765+AW769),AW769)</f>
        <v>0</v>
      </c>
      <c r="AY769" s="61">
        <f t="shared" ref="AY769" si="18096">IF(AY764&gt;0,IF(AY767=1,AY765,AY765+AX769),AX769)</f>
        <v>0</v>
      </c>
      <c r="AZ769" s="61">
        <f t="shared" ref="AZ769" si="18097">IF(AZ764&gt;0,IF(AZ767=1,AZ765,AZ765+AY769),AY769)</f>
        <v>0</v>
      </c>
      <c r="BA769" s="61">
        <f t="shared" ref="BA769" si="18098">IF(BA764&gt;0,IF(BA767=1,BA765,BA765+AZ769),AZ769)</f>
        <v>0</v>
      </c>
      <c r="BB769" s="61">
        <f t="shared" ref="BB769" si="18099">IF(BB764&gt;0,IF(BB767=1,BB765,BB765+BA769),BA769)</f>
        <v>0</v>
      </c>
      <c r="BC769" s="61">
        <f t="shared" ref="BC769" si="18100">IF(BC764&gt;0,IF(BC767=1,BC765,BC765+BB769),BB769)</f>
        <v>0</v>
      </c>
      <c r="BD769" s="61">
        <f t="shared" ref="BD769" si="18101">IF(BD764&gt;0,IF(BD767=1,BD765,BD765+BC769),BC769)</f>
        <v>0</v>
      </c>
      <c r="BE769" s="61">
        <f t="shared" ref="BE769" si="18102">IF(BE764&gt;0,IF(BE767=1,BE765,BE765+BD769),BD769)</f>
        <v>0</v>
      </c>
      <c r="BF769" s="61">
        <f t="shared" ref="BF769" si="18103">IF(BF764&gt;0,IF(BF767=1,BF765,BF765+BE769),BE769)</f>
        <v>0</v>
      </c>
      <c r="BG769" s="61">
        <f t="shared" ref="BG769" si="18104">IF(BG764&gt;0,IF(BG767=1,BG765,BG765+BF769),BF769)</f>
        <v>0</v>
      </c>
      <c r="BH769" s="61">
        <f t="shared" ref="BH769" si="18105">IF(BH764&gt;0,IF(BH767=1,BH765,BH765+BG769),BG769)</f>
        <v>0</v>
      </c>
      <c r="BI769" s="61">
        <f t="shared" ref="BI769" si="18106">IF(BI764&gt;0,IF(BI767=1,BI765,BI765+BH769),BH769)</f>
        <v>0</v>
      </c>
      <c r="BJ769" s="61">
        <f t="shared" ref="BJ769" si="18107">IF(BJ764&gt;0,IF(BJ767=1,BJ765,BJ765+BI769),BI769)</f>
        <v>0</v>
      </c>
      <c r="BK769" s="61">
        <f t="shared" ref="BK769" si="18108">IF(BK764&gt;0,IF(BK767=1,BK765,BK765+BJ769),BJ769)</f>
        <v>0</v>
      </c>
      <c r="BL769" s="61">
        <f t="shared" ref="BL769" si="18109">IF(BL764&gt;0,IF(BL767=1,BL765,BL765+BK769),BK769)</f>
        <v>0</v>
      </c>
      <c r="BM769" s="61">
        <f t="shared" ref="BM769" si="18110">IF(BM764&gt;0,IF(BM767=1,BM765,BM765+BL769),BL769)</f>
        <v>0</v>
      </c>
      <c r="BN769" s="61">
        <f t="shared" ref="BN769" si="18111">IF(BN764&gt;0,IF(BN767=1,BN765,BN765+BM769),BM769)</f>
        <v>0</v>
      </c>
      <c r="BO769" s="61">
        <f t="shared" ref="BO769" si="18112">IF(BO764&gt;0,IF(BO767=1,BO765,BO765+BN769),BN769)</f>
        <v>0</v>
      </c>
      <c r="BP769" s="61">
        <f t="shared" ref="BP769" si="18113">IF(BP764&gt;0,IF(BP767=1,BP765,BP765+BO769),BO769)</f>
        <v>0</v>
      </c>
      <c r="BQ769" s="61">
        <f t="shared" ref="BQ769" si="18114">IF(BQ764&gt;0,IF(BQ767=1,BQ765,BQ765+BP769),BP769)</f>
        <v>0</v>
      </c>
      <c r="BR769" s="61">
        <f t="shared" ref="BR769" si="18115">IF(BR764&gt;0,IF(BR767=1,BR765,BR765+BQ769),BQ769)</f>
        <v>0</v>
      </c>
      <c r="BS769" s="61">
        <f t="shared" ref="BS769" si="18116">IF(BS764&gt;0,IF(BS767=1,BS765,BS765+BR769),BR769)</f>
        <v>0</v>
      </c>
      <c r="BT769" s="61">
        <f t="shared" ref="BT769" si="18117">IF(BT764&gt;0,IF(BT767=1,BT765,BT765+BS769),BS769)</f>
        <v>0</v>
      </c>
      <c r="BU769" s="61">
        <f t="shared" ref="BU769" si="18118">IF(BU764&gt;0,IF(BU767=1,BU765,BU765+BT769),BT769)</f>
        <v>0</v>
      </c>
      <c r="BV769" s="61">
        <f t="shared" ref="BV769" si="18119">IF(BV764&gt;0,IF(BV767=1,BV765,BV765+BU769),BU769)</f>
        <v>0</v>
      </c>
      <c r="BW769" s="61">
        <f t="shared" ref="BW769" si="18120">IF(BW764&gt;0,IF(BW767=1,BW765,BW765+BV769),BV769)</f>
        <v>0</v>
      </c>
      <c r="BX769" s="61">
        <f t="shared" ref="BX769" si="18121">IF(BX764&gt;0,IF(BX767=1,BX765,BX765+BW769),BW769)</f>
        <v>0</v>
      </c>
      <c r="BY769" s="298"/>
      <c r="BZ769" s="300"/>
      <c r="CA769" s="302"/>
      <c r="CB769" s="302"/>
    </row>
    <row r="770" spans="1:96" s="98" customFormat="1" ht="41.4" hidden="1" customHeight="1" x14ac:dyDescent="0.3">
      <c r="A770" s="97"/>
      <c r="B770" s="119"/>
      <c r="C770" s="73"/>
      <c r="D770" s="73"/>
      <c r="E770" s="73"/>
      <c r="F770" s="73"/>
      <c r="G770" s="73"/>
      <c r="H770" s="73"/>
      <c r="I770" s="73"/>
      <c r="J770" s="73"/>
      <c r="K770" s="73"/>
      <c r="L770" s="58"/>
      <c r="M770" s="7"/>
      <c r="N770" s="160"/>
      <c r="P770" s="59" t="s">
        <v>173</v>
      </c>
      <c r="Q770" s="61">
        <f>Q772</f>
        <v>0</v>
      </c>
      <c r="R770" s="61">
        <f t="shared" ref="R770" si="18122">IF(R767=1,R772,R772+Q770)</f>
        <v>0</v>
      </c>
      <c r="S770" s="61">
        <f t="shared" ref="S770" si="18123">IF(S767=1,S772,S772+R770)</f>
        <v>0</v>
      </c>
      <c r="T770" s="61">
        <f t="shared" ref="T770" si="18124">IF(T767=1,T772,T772+S770)</f>
        <v>0</v>
      </c>
      <c r="U770" s="61">
        <f t="shared" ref="U770" si="18125">IF(U767=1,U772,U772+T770)</f>
        <v>0</v>
      </c>
      <c r="V770" s="61">
        <f t="shared" ref="V770" si="18126">IF(V767=1,V772,V772+U770)</f>
        <v>0</v>
      </c>
      <c r="W770" s="61">
        <f t="shared" ref="W770" si="18127">IF(W767=1,W772,W772+V770)</f>
        <v>0</v>
      </c>
      <c r="X770" s="61">
        <f t="shared" ref="X770" si="18128">IF(X767=1,X772,X772+W770)</f>
        <v>0</v>
      </c>
      <c r="Y770" s="61">
        <f t="shared" ref="Y770" si="18129">IF(Y767=1,Y772,Y772+X770)</f>
        <v>0</v>
      </c>
      <c r="Z770" s="61">
        <f t="shared" ref="Z770" si="18130">IF(Z767=1,Z772,Z772+Y770)</f>
        <v>0</v>
      </c>
      <c r="AA770" s="61">
        <f t="shared" ref="AA770" si="18131">IF(AA767=1,AA772,AA772+Z770)</f>
        <v>0</v>
      </c>
      <c r="AB770" s="61">
        <f t="shared" ref="AB770" si="18132">IF(AB767=1,AB772,AB772+AA770)</f>
        <v>0</v>
      </c>
      <c r="AC770" s="61">
        <f t="shared" ref="AC770" si="18133">IF(AC767=1,AC772,AC772+AB770)</f>
        <v>0</v>
      </c>
      <c r="AD770" s="61">
        <f t="shared" ref="AD770" si="18134">IF(AD767=1,AD772,AD772+AC770)</f>
        <v>0</v>
      </c>
      <c r="AE770" s="61">
        <f t="shared" ref="AE770" si="18135">IF(AE767=1,AE772,AE772+AD770)</f>
        <v>0</v>
      </c>
      <c r="AF770" s="61">
        <f t="shared" ref="AF770" si="18136">IF(AF767=1,AF772,AF772+AE770)</f>
        <v>0</v>
      </c>
      <c r="AG770" s="61">
        <f t="shared" ref="AG770" si="18137">IF(AG767=1,AG772,AG772+AF770)</f>
        <v>0</v>
      </c>
      <c r="AH770" s="61">
        <f t="shared" ref="AH770" si="18138">IF(AH767=1,AH772,AH772+AG770)</f>
        <v>0</v>
      </c>
      <c r="AI770" s="61">
        <f t="shared" ref="AI770" si="18139">IF(AI767=1,AI772,AI772+AH770)</f>
        <v>0</v>
      </c>
      <c r="AJ770" s="61">
        <f t="shared" ref="AJ770" si="18140">IF(AJ767=1,AJ772,AJ772+AI770)</f>
        <v>0</v>
      </c>
      <c r="AK770" s="61">
        <f t="shared" ref="AK770" si="18141">IF(AK767=1,AK772,AK772+AJ770)</f>
        <v>0</v>
      </c>
      <c r="AL770" s="61">
        <f t="shared" ref="AL770" si="18142">IF(AL767=1,AL772,AL772+AK770)</f>
        <v>0</v>
      </c>
      <c r="AM770" s="61">
        <f t="shared" ref="AM770" si="18143">IF(AM767=1,AM772,AM772+AL770)</f>
        <v>0</v>
      </c>
      <c r="AN770" s="61">
        <f t="shared" ref="AN770" si="18144">IF(AN767=1,AN772,AN772+AM770)</f>
        <v>0</v>
      </c>
      <c r="AO770" s="61">
        <f t="shared" ref="AO770" si="18145">IF(AO767=1,AO772,AO772+AN770)</f>
        <v>0</v>
      </c>
      <c r="AP770" s="61">
        <f t="shared" ref="AP770" si="18146">IF(AP767=1,AP772,AP772+AO770)</f>
        <v>0</v>
      </c>
      <c r="AQ770" s="61">
        <f t="shared" ref="AQ770" si="18147">IF(AQ767=1,AQ772,AQ772+AP770)</f>
        <v>0</v>
      </c>
      <c r="AR770" s="61">
        <f t="shared" ref="AR770" si="18148">IF(AR767=1,AR772,AR772+AQ770)</f>
        <v>0</v>
      </c>
      <c r="AS770" s="61">
        <f t="shared" ref="AS770" si="18149">IF(AS767=1,AS772,AS772+AR770)</f>
        <v>0</v>
      </c>
      <c r="AT770" s="61">
        <f t="shared" ref="AT770" si="18150">IF(AT767=1,AT772,AT772+AS770)</f>
        <v>0</v>
      </c>
      <c r="AU770" s="61">
        <f t="shared" ref="AU770" si="18151">IF(AU767=1,AU772,AU772+AT770)</f>
        <v>0</v>
      </c>
      <c r="AV770" s="61">
        <f t="shared" ref="AV770" si="18152">IF(AV767=1,AV772,AV772+AU770)</f>
        <v>0</v>
      </c>
      <c r="AW770" s="61">
        <f t="shared" ref="AW770" si="18153">IF(AW767=1,AW772,AW772+AV770)</f>
        <v>0</v>
      </c>
      <c r="AX770" s="61">
        <f t="shared" ref="AX770" si="18154">IF(AX767=1,AX772,AX772+AW770)</f>
        <v>0</v>
      </c>
      <c r="AY770" s="61">
        <f t="shared" ref="AY770" si="18155">IF(AY767=1,AY772,AY772+AX770)</f>
        <v>0</v>
      </c>
      <c r="AZ770" s="61">
        <f t="shared" ref="AZ770" si="18156">IF(AZ767=1,AZ772,AZ772+AY770)</f>
        <v>0</v>
      </c>
      <c r="BA770" s="61">
        <f t="shared" ref="BA770" si="18157">IF(BA767=1,BA772,BA772+AZ770)</f>
        <v>0</v>
      </c>
      <c r="BB770" s="61">
        <f t="shared" ref="BB770" si="18158">IF(BB767=1,BB772,BB772+BA770)</f>
        <v>0</v>
      </c>
      <c r="BC770" s="61">
        <f t="shared" ref="BC770" si="18159">IF(BC767=1,BC772,BC772+BB770)</f>
        <v>0</v>
      </c>
      <c r="BD770" s="61">
        <f t="shared" ref="BD770" si="18160">IF(BD767=1,BD772,BD772+BC770)</f>
        <v>0</v>
      </c>
      <c r="BE770" s="61">
        <f t="shared" ref="BE770" si="18161">IF(BE767=1,BE772,BE772+BD770)</f>
        <v>0</v>
      </c>
      <c r="BF770" s="61">
        <f t="shared" ref="BF770" si="18162">IF(BF767=1,BF772,BF772+BE770)</f>
        <v>0</v>
      </c>
      <c r="BG770" s="61">
        <f t="shared" ref="BG770" si="18163">IF(BG767=1,BG772,BG772+BF770)</f>
        <v>0</v>
      </c>
      <c r="BH770" s="61">
        <f t="shared" ref="BH770" si="18164">IF(BH767=1,BH772,BH772+BG770)</f>
        <v>0</v>
      </c>
      <c r="BI770" s="61">
        <f t="shared" ref="BI770" si="18165">IF(BI767=1,BI772,BI772+BH770)</f>
        <v>0</v>
      </c>
      <c r="BJ770" s="61">
        <f t="shared" ref="BJ770" si="18166">IF(BJ767=1,BJ772,BJ772+BI770)</f>
        <v>0</v>
      </c>
      <c r="BK770" s="61">
        <f t="shared" ref="BK770" si="18167">IF(BK767=1,BK772,BK772+BJ770)</f>
        <v>0</v>
      </c>
      <c r="BL770" s="61">
        <f t="shared" ref="BL770" si="18168">IF(BL767=1,BL772,BL772+BK770)</f>
        <v>0</v>
      </c>
      <c r="BM770" s="61">
        <f t="shared" ref="BM770" si="18169">IF(BM767=1,BM772,BM772+BL770)</f>
        <v>0</v>
      </c>
      <c r="BN770" s="61">
        <f t="shared" ref="BN770" si="18170">IF(BN767=1,BN772,BN772+BM770)</f>
        <v>0</v>
      </c>
      <c r="BO770" s="61">
        <f t="shared" ref="BO770" si="18171">IF(BO767=1,BO772,BO772+BN770)</f>
        <v>0</v>
      </c>
      <c r="BP770" s="61">
        <f t="shared" ref="BP770" si="18172">IF(BP767=1,BP772,BP772+BO770)</f>
        <v>0</v>
      </c>
      <c r="BQ770" s="61">
        <f t="shared" ref="BQ770" si="18173">IF(BQ767=1,BQ772,BQ772+BP770)</f>
        <v>0</v>
      </c>
      <c r="BR770" s="61">
        <f t="shared" ref="BR770" si="18174">IF(BR767=1,BR772,BR772+BQ770)</f>
        <v>0</v>
      </c>
      <c r="BS770" s="61">
        <f t="shared" ref="BS770" si="18175">IF(BS767=1,BS772,BS772+BR770)</f>
        <v>0</v>
      </c>
      <c r="BT770" s="61">
        <f t="shared" ref="BT770" si="18176">IF(BT767=1,BT772,BT772+BS770)</f>
        <v>0</v>
      </c>
      <c r="BU770" s="61">
        <f t="shared" ref="BU770" si="18177">IF(BU767=1,BU772,BU772+BT770)</f>
        <v>0</v>
      </c>
      <c r="BV770" s="61">
        <f t="shared" ref="BV770" si="18178">IF(BV767=1,BV772,BV772+BU770)</f>
        <v>0</v>
      </c>
      <c r="BW770" s="61">
        <f t="shared" ref="BW770" si="18179">IF(BW767=1,BW772,BW772+BV770)</f>
        <v>0</v>
      </c>
      <c r="BX770" s="61">
        <f t="shared" ref="BX770" si="18180">IF(BX767=1,BX772,BX772+BW770)</f>
        <v>0</v>
      </c>
      <c r="BY770" s="298"/>
      <c r="BZ770" s="300"/>
      <c r="CA770" s="302"/>
      <c r="CB770" s="302"/>
    </row>
    <row r="771" spans="1:96" s="98" customFormat="1" ht="28.95" customHeight="1" x14ac:dyDescent="0.3">
      <c r="A771" s="97"/>
      <c r="B771" s="119"/>
      <c r="C771" s="73"/>
      <c r="D771" s="73"/>
      <c r="E771" s="73"/>
      <c r="F771" s="73"/>
      <c r="G771" s="73"/>
      <c r="H771" s="73"/>
      <c r="I771" s="73"/>
      <c r="J771" s="73"/>
      <c r="K771" s="73"/>
      <c r="L771" s="58"/>
      <c r="M771" s="7"/>
      <c r="N771" s="160"/>
      <c r="P771" s="57" t="s">
        <v>171</v>
      </c>
      <c r="Q771" s="62">
        <f t="shared" ref="Q771:BX771" si="18181">1720/12*Q764</f>
        <v>0</v>
      </c>
      <c r="R771" s="62">
        <f t="shared" si="18181"/>
        <v>0</v>
      </c>
      <c r="S771" s="62">
        <f t="shared" si="18181"/>
        <v>0</v>
      </c>
      <c r="T771" s="62">
        <f t="shared" si="18181"/>
        <v>0</v>
      </c>
      <c r="U771" s="62">
        <f t="shared" si="18181"/>
        <v>0</v>
      </c>
      <c r="V771" s="62">
        <f t="shared" si="18181"/>
        <v>0</v>
      </c>
      <c r="W771" s="62">
        <f t="shared" si="18181"/>
        <v>0</v>
      </c>
      <c r="X771" s="62">
        <f t="shared" si="18181"/>
        <v>0</v>
      </c>
      <c r="Y771" s="62">
        <f t="shared" si="18181"/>
        <v>0</v>
      </c>
      <c r="Z771" s="62">
        <f t="shared" si="18181"/>
        <v>0</v>
      </c>
      <c r="AA771" s="62">
        <f t="shared" si="18181"/>
        <v>0</v>
      </c>
      <c r="AB771" s="62">
        <f t="shared" si="18181"/>
        <v>0</v>
      </c>
      <c r="AC771" s="62">
        <f t="shared" si="18181"/>
        <v>0</v>
      </c>
      <c r="AD771" s="62">
        <f t="shared" si="18181"/>
        <v>0</v>
      </c>
      <c r="AE771" s="62">
        <f t="shared" si="18181"/>
        <v>0</v>
      </c>
      <c r="AF771" s="62">
        <f t="shared" si="18181"/>
        <v>0</v>
      </c>
      <c r="AG771" s="62">
        <f t="shared" si="18181"/>
        <v>0</v>
      </c>
      <c r="AH771" s="62">
        <f t="shared" si="18181"/>
        <v>0</v>
      </c>
      <c r="AI771" s="62">
        <f t="shared" si="18181"/>
        <v>0</v>
      </c>
      <c r="AJ771" s="62">
        <f t="shared" si="18181"/>
        <v>0</v>
      </c>
      <c r="AK771" s="62">
        <f t="shared" si="18181"/>
        <v>0</v>
      </c>
      <c r="AL771" s="62">
        <f t="shared" si="18181"/>
        <v>0</v>
      </c>
      <c r="AM771" s="62">
        <f t="shared" si="18181"/>
        <v>0</v>
      </c>
      <c r="AN771" s="62">
        <f t="shared" si="18181"/>
        <v>0</v>
      </c>
      <c r="AO771" s="62">
        <f t="shared" si="18181"/>
        <v>0</v>
      </c>
      <c r="AP771" s="62">
        <f t="shared" si="18181"/>
        <v>0</v>
      </c>
      <c r="AQ771" s="62">
        <f t="shared" si="18181"/>
        <v>0</v>
      </c>
      <c r="AR771" s="62">
        <f t="shared" si="18181"/>
        <v>0</v>
      </c>
      <c r="AS771" s="62">
        <f t="shared" si="18181"/>
        <v>0</v>
      </c>
      <c r="AT771" s="62">
        <f t="shared" si="18181"/>
        <v>0</v>
      </c>
      <c r="AU771" s="62">
        <f t="shared" si="18181"/>
        <v>0</v>
      </c>
      <c r="AV771" s="62">
        <f t="shared" si="18181"/>
        <v>0</v>
      </c>
      <c r="AW771" s="62">
        <f t="shared" si="18181"/>
        <v>0</v>
      </c>
      <c r="AX771" s="62">
        <f t="shared" si="18181"/>
        <v>0</v>
      </c>
      <c r="AY771" s="62">
        <f t="shared" si="18181"/>
        <v>0</v>
      </c>
      <c r="AZ771" s="62">
        <f t="shared" si="18181"/>
        <v>0</v>
      </c>
      <c r="BA771" s="62">
        <f t="shared" si="18181"/>
        <v>0</v>
      </c>
      <c r="BB771" s="62">
        <f t="shared" si="18181"/>
        <v>0</v>
      </c>
      <c r="BC771" s="62">
        <f t="shared" si="18181"/>
        <v>0</v>
      </c>
      <c r="BD771" s="62">
        <f t="shared" si="18181"/>
        <v>0</v>
      </c>
      <c r="BE771" s="62">
        <f t="shared" si="18181"/>
        <v>0</v>
      </c>
      <c r="BF771" s="62">
        <f t="shared" si="18181"/>
        <v>0</v>
      </c>
      <c r="BG771" s="62">
        <f t="shared" si="18181"/>
        <v>0</v>
      </c>
      <c r="BH771" s="62">
        <f t="shared" si="18181"/>
        <v>0</v>
      </c>
      <c r="BI771" s="62">
        <f t="shared" si="18181"/>
        <v>0</v>
      </c>
      <c r="BJ771" s="62">
        <f t="shared" si="18181"/>
        <v>0</v>
      </c>
      <c r="BK771" s="62">
        <f t="shared" si="18181"/>
        <v>0</v>
      </c>
      <c r="BL771" s="62">
        <f t="shared" si="18181"/>
        <v>0</v>
      </c>
      <c r="BM771" s="62">
        <f t="shared" si="18181"/>
        <v>0</v>
      </c>
      <c r="BN771" s="62">
        <f t="shared" si="18181"/>
        <v>0</v>
      </c>
      <c r="BO771" s="62">
        <f t="shared" si="18181"/>
        <v>0</v>
      </c>
      <c r="BP771" s="62">
        <f t="shared" si="18181"/>
        <v>0</v>
      </c>
      <c r="BQ771" s="62">
        <f t="shared" si="18181"/>
        <v>0</v>
      </c>
      <c r="BR771" s="62">
        <f t="shared" si="18181"/>
        <v>0</v>
      </c>
      <c r="BS771" s="62">
        <f t="shared" si="18181"/>
        <v>0</v>
      </c>
      <c r="BT771" s="62">
        <f t="shared" si="18181"/>
        <v>0</v>
      </c>
      <c r="BU771" s="62">
        <f t="shared" si="18181"/>
        <v>0</v>
      </c>
      <c r="BV771" s="62">
        <f t="shared" si="18181"/>
        <v>0</v>
      </c>
      <c r="BW771" s="62">
        <f t="shared" si="18181"/>
        <v>0</v>
      </c>
      <c r="BX771" s="62">
        <f t="shared" si="18181"/>
        <v>0</v>
      </c>
      <c r="BY771" s="298"/>
      <c r="BZ771" s="300"/>
      <c r="CA771" s="302"/>
      <c r="CB771" s="302"/>
    </row>
    <row r="772" spans="1:96" s="98" customFormat="1" ht="28.8" x14ac:dyDescent="0.3">
      <c r="A772" s="97"/>
      <c r="B772" s="119"/>
      <c r="C772" s="73"/>
      <c r="D772" s="73"/>
      <c r="E772" s="73"/>
      <c r="F772" s="73"/>
      <c r="G772" s="73"/>
      <c r="H772" s="73"/>
      <c r="I772" s="73"/>
      <c r="J772" s="73"/>
      <c r="K772" s="73"/>
      <c r="L772" s="58"/>
      <c r="M772" s="7"/>
      <c r="N772" s="160"/>
      <c r="P772" s="57" t="s">
        <v>155</v>
      </c>
      <c r="Q772" s="62">
        <f>FLOOR(IF(OR(Q767=0,Q767=1),IF(Q765&gt;=Q771,Q771,Q765)+0.00000001,IF(Q769&gt;=Q768,Q768,Q769))+0.00000001,1)</f>
        <v>0</v>
      </c>
      <c r="R772" s="62">
        <f t="shared" ref="R772" si="18182">FLOOR(IF(OR(R767=0,R767=1),IF(R771&gt;R768,R768,IF(R765&gt;=R771,R771,R765)+0.00000001),IF(R769&gt;=R768,R768-Q770,R769-Q770)+0.00000001),1)</f>
        <v>0</v>
      </c>
      <c r="S772" s="62">
        <f t="shared" ref="S772" si="18183">FLOOR(IF(OR(S767=0,S767=1),IF(S771&gt;S768,S768,IF(S765&gt;=S771,S771,S765)+0.00000001),IF(S769&gt;=S768,S768-R770,S769-R770)+0.00000001),1)</f>
        <v>0</v>
      </c>
      <c r="T772" s="62">
        <f t="shared" ref="T772" si="18184">FLOOR(IF(OR(T767=0,T767=1),IF(T771&gt;T768,T768,IF(T765&gt;=T771,T771,T765)+0.00000001),IF(T769&gt;=T768,T768-S770,T769-S770)+0.00000001),1)</f>
        <v>0</v>
      </c>
      <c r="U772" s="62">
        <f t="shared" ref="U772" si="18185">FLOOR(IF(OR(U767=0,U767=1),IF(U771&gt;U768,U768,IF(U765&gt;=U771,U771,U765)+0.00000001),IF(U769&gt;=U768,U768-T770,U769-T770)+0.00000001),1)</f>
        <v>0</v>
      </c>
      <c r="V772" s="62">
        <f t="shared" ref="V772" si="18186">FLOOR(IF(OR(V767=0,V767=1),IF(V771&gt;V768,V768,IF(V765&gt;=V771,V771,V765)+0.00000001),IF(V769&gt;=V768,V768-U770,V769-U770)+0.00000001),1)</f>
        <v>0</v>
      </c>
      <c r="W772" s="62">
        <f t="shared" ref="W772" si="18187">FLOOR(IF(OR(W767=0,W767=1),IF(W771&gt;W768,W768,IF(W765&gt;=W771,W771,W765)+0.00000001),IF(W769&gt;=W768,W768-V770,W769-V770)+0.00000001),1)</f>
        <v>0</v>
      </c>
      <c r="X772" s="62">
        <f t="shared" ref="X772" si="18188">FLOOR(IF(OR(X767=0,X767=1),IF(X771&gt;X768,X768,IF(X765&gt;=X771,X771,X765)+0.00000001),IF(X769&gt;=X768,X768-W770,X769-W770)+0.00000001),1)</f>
        <v>0</v>
      </c>
      <c r="Y772" s="62">
        <f t="shared" ref="Y772" si="18189">FLOOR(IF(OR(Y767=0,Y767=1),IF(Y771&gt;Y768,Y768,IF(Y765&gt;=Y771,Y771,Y765)+0.00000001),IF(Y769&gt;=Y768,Y768-X770,Y769-X770)+0.00000001),1)</f>
        <v>0</v>
      </c>
      <c r="Z772" s="62">
        <f t="shared" ref="Z772" si="18190">FLOOR(IF(OR(Z767=0,Z767=1),IF(Z771&gt;Z768,Z768,IF(Z765&gt;=Z771,Z771,Z765)+0.00000001),IF(Z769&gt;=Z768,Z768-Y770,Z769-Y770)+0.00000001),1)</f>
        <v>0</v>
      </c>
      <c r="AA772" s="62">
        <f t="shared" ref="AA772" si="18191">FLOOR(IF(OR(AA767=0,AA767=1),IF(AA771&gt;AA768,AA768,IF(AA765&gt;=AA771,AA771,AA765)+0.00000001),IF(AA769&gt;=AA768,AA768-Z770,AA769-Z770)+0.00000001),1)</f>
        <v>0</v>
      </c>
      <c r="AB772" s="62">
        <f t="shared" ref="AB772" si="18192">FLOOR(IF(OR(AB767=0,AB767=1),IF(AB771&gt;AB768,AB768,IF(AB765&gt;=AB771,AB771,AB765)+0.00000001),IF(AB769&gt;=AB768,AB768-AA770,AB769-AA770)+0.00000001),1)</f>
        <v>0</v>
      </c>
      <c r="AC772" s="62">
        <f t="shared" ref="AC772" si="18193">FLOOR(IF(OR(AC767=0,AC767=1),IF(AC771&gt;AC768,AC768,IF(AC765&gt;=AC771,AC771,AC765)+0.00000001),IF(AC769&gt;=AC768,AC768-AB770,AC769-AB770)+0.00000001),1)</f>
        <v>0</v>
      </c>
      <c r="AD772" s="62">
        <f t="shared" ref="AD772" si="18194">FLOOR(IF(OR(AD767=0,AD767=1),IF(AD771&gt;AD768,AD768,IF(AD765&gt;=AD771,AD771,AD765)+0.00000001),IF(AD769&gt;=AD768,AD768-AC770,AD769-AC770)+0.00000001),1)</f>
        <v>0</v>
      </c>
      <c r="AE772" s="62">
        <f t="shared" ref="AE772" si="18195">FLOOR(IF(OR(AE767=0,AE767=1),IF(AE771&gt;AE768,AE768,IF(AE765&gt;=AE771,AE771,AE765)+0.00000001),IF(AE769&gt;=AE768,AE768-AD770,AE769-AD770)+0.00000001),1)</f>
        <v>0</v>
      </c>
      <c r="AF772" s="62">
        <f t="shared" ref="AF772" si="18196">FLOOR(IF(OR(AF767=0,AF767=1),IF(AF771&gt;AF768,AF768,IF(AF765&gt;=AF771,AF771,AF765)+0.00000001),IF(AF769&gt;=AF768,AF768-AE770,AF769-AE770)+0.00000001),1)</f>
        <v>0</v>
      </c>
      <c r="AG772" s="62">
        <f t="shared" ref="AG772" si="18197">FLOOR(IF(OR(AG767=0,AG767=1),IF(AG771&gt;AG768,AG768,IF(AG765&gt;=AG771,AG771,AG765)+0.00000001),IF(AG769&gt;=AG768,AG768-AF770,AG769-AF770)+0.00000001),1)</f>
        <v>0</v>
      </c>
      <c r="AH772" s="62">
        <f t="shared" ref="AH772" si="18198">FLOOR(IF(OR(AH767=0,AH767=1),IF(AH771&gt;AH768,AH768,IF(AH765&gt;=AH771,AH771,AH765)+0.00000001),IF(AH769&gt;=AH768,AH768-AG770,AH769-AG770)+0.00000001),1)</f>
        <v>0</v>
      </c>
      <c r="AI772" s="62">
        <f t="shared" ref="AI772" si="18199">FLOOR(IF(OR(AI767=0,AI767=1),IF(AI771&gt;AI768,AI768,IF(AI765&gt;=AI771,AI771,AI765)+0.00000001),IF(AI769&gt;=AI768,AI768-AH770,AI769-AH770)+0.00000001),1)</f>
        <v>0</v>
      </c>
      <c r="AJ772" s="62">
        <f t="shared" ref="AJ772" si="18200">FLOOR(IF(OR(AJ767=0,AJ767=1),IF(AJ771&gt;AJ768,AJ768,IF(AJ765&gt;=AJ771,AJ771,AJ765)+0.00000001),IF(AJ769&gt;=AJ768,AJ768-AI770,AJ769-AI770)+0.00000001),1)</f>
        <v>0</v>
      </c>
      <c r="AK772" s="62">
        <f t="shared" ref="AK772" si="18201">FLOOR(IF(OR(AK767=0,AK767=1),IF(AK771&gt;AK768,AK768,IF(AK765&gt;=AK771,AK771,AK765)+0.00000001),IF(AK769&gt;=AK768,AK768-AJ770,AK769-AJ770)+0.00000001),1)</f>
        <v>0</v>
      </c>
      <c r="AL772" s="62">
        <f t="shared" ref="AL772" si="18202">FLOOR(IF(OR(AL767=0,AL767=1),IF(AL771&gt;AL768,AL768,IF(AL765&gt;=AL771,AL771,AL765)+0.00000001),IF(AL769&gt;=AL768,AL768-AK770,AL769-AK770)+0.00000001),1)</f>
        <v>0</v>
      </c>
      <c r="AM772" s="62">
        <f t="shared" ref="AM772" si="18203">FLOOR(IF(OR(AM767=0,AM767=1),IF(AM771&gt;AM768,AM768,IF(AM765&gt;=AM771,AM771,AM765)+0.00000001),IF(AM769&gt;=AM768,AM768-AL770,AM769-AL770)+0.00000001),1)</f>
        <v>0</v>
      </c>
      <c r="AN772" s="62">
        <f t="shared" ref="AN772" si="18204">FLOOR(IF(OR(AN767=0,AN767=1),IF(AN771&gt;AN768,AN768,IF(AN765&gt;=AN771,AN771,AN765)+0.00000001),IF(AN769&gt;=AN768,AN768-AM770,AN769-AM770)+0.00000001),1)</f>
        <v>0</v>
      </c>
      <c r="AO772" s="62">
        <f t="shared" ref="AO772" si="18205">FLOOR(IF(OR(AO767=0,AO767=1),IF(AO771&gt;AO768,AO768,IF(AO765&gt;=AO771,AO771,AO765)+0.00000001),IF(AO769&gt;=AO768,AO768-AN770,AO769-AN770)+0.00000001),1)</f>
        <v>0</v>
      </c>
      <c r="AP772" s="62">
        <f t="shared" ref="AP772" si="18206">FLOOR(IF(OR(AP767=0,AP767=1),IF(AP771&gt;AP768,AP768,IF(AP765&gt;=AP771,AP771,AP765)+0.00000001),IF(AP769&gt;=AP768,AP768-AO770,AP769-AO770)+0.00000001),1)</f>
        <v>0</v>
      </c>
      <c r="AQ772" s="62">
        <f t="shared" ref="AQ772" si="18207">FLOOR(IF(OR(AQ767=0,AQ767=1),IF(AQ771&gt;AQ768,AQ768,IF(AQ765&gt;=AQ771,AQ771,AQ765)+0.00000001),IF(AQ769&gt;=AQ768,AQ768-AP770,AQ769-AP770)+0.00000001),1)</f>
        <v>0</v>
      </c>
      <c r="AR772" s="62">
        <f t="shared" ref="AR772" si="18208">FLOOR(IF(OR(AR767=0,AR767=1),IF(AR771&gt;AR768,AR768,IF(AR765&gt;=AR771,AR771,AR765)+0.00000001),IF(AR769&gt;=AR768,AR768-AQ770,AR769-AQ770)+0.00000001),1)</f>
        <v>0</v>
      </c>
      <c r="AS772" s="62">
        <f t="shared" ref="AS772" si="18209">FLOOR(IF(OR(AS767=0,AS767=1),IF(AS771&gt;AS768,AS768,IF(AS765&gt;=AS771,AS771,AS765)+0.00000001),IF(AS769&gt;=AS768,AS768-AR770,AS769-AR770)+0.00000001),1)</f>
        <v>0</v>
      </c>
      <c r="AT772" s="62">
        <f t="shared" ref="AT772" si="18210">FLOOR(IF(OR(AT767=0,AT767=1),IF(AT771&gt;AT768,AT768,IF(AT765&gt;=AT771,AT771,AT765)+0.00000001),IF(AT769&gt;=AT768,AT768-AS770,AT769-AS770)+0.00000001),1)</f>
        <v>0</v>
      </c>
      <c r="AU772" s="62">
        <f t="shared" ref="AU772" si="18211">FLOOR(IF(OR(AU767=0,AU767=1),IF(AU771&gt;AU768,AU768,IF(AU765&gt;=AU771,AU771,AU765)+0.00000001),IF(AU769&gt;=AU768,AU768-AT770,AU769-AT770)+0.00000001),1)</f>
        <v>0</v>
      </c>
      <c r="AV772" s="62">
        <f t="shared" ref="AV772" si="18212">FLOOR(IF(OR(AV767=0,AV767=1),IF(AV771&gt;AV768,AV768,IF(AV765&gt;=AV771,AV771,AV765)+0.00000001),IF(AV769&gt;=AV768,AV768-AU770,AV769-AU770)+0.00000001),1)</f>
        <v>0</v>
      </c>
      <c r="AW772" s="62">
        <f t="shared" ref="AW772" si="18213">FLOOR(IF(OR(AW767=0,AW767=1),IF(AW771&gt;AW768,AW768,IF(AW765&gt;=AW771,AW771,AW765)+0.00000001),IF(AW769&gt;=AW768,AW768-AV770,AW769-AV770)+0.00000001),1)</f>
        <v>0</v>
      </c>
      <c r="AX772" s="62">
        <f t="shared" ref="AX772" si="18214">FLOOR(IF(OR(AX767=0,AX767=1),IF(AX771&gt;AX768,AX768,IF(AX765&gt;=AX771,AX771,AX765)+0.00000001),IF(AX769&gt;=AX768,AX768-AW770,AX769-AW770)+0.00000001),1)</f>
        <v>0</v>
      </c>
      <c r="AY772" s="62">
        <f t="shared" ref="AY772" si="18215">FLOOR(IF(OR(AY767=0,AY767=1),IF(AY771&gt;AY768,AY768,IF(AY765&gt;=AY771,AY771,AY765)+0.00000001),IF(AY769&gt;=AY768,AY768-AX770,AY769-AX770)+0.00000001),1)</f>
        <v>0</v>
      </c>
      <c r="AZ772" s="62">
        <f t="shared" ref="AZ772" si="18216">FLOOR(IF(OR(AZ767=0,AZ767=1),IF(AZ771&gt;AZ768,AZ768,IF(AZ765&gt;=AZ771,AZ771,AZ765)+0.00000001),IF(AZ769&gt;=AZ768,AZ768-AY770,AZ769-AY770)+0.00000001),1)</f>
        <v>0</v>
      </c>
      <c r="BA772" s="62">
        <f t="shared" ref="BA772" si="18217">FLOOR(IF(OR(BA767=0,BA767=1),IF(BA771&gt;BA768,BA768,IF(BA765&gt;=BA771,BA771,BA765)+0.00000001),IF(BA769&gt;=BA768,BA768-AZ770,BA769-AZ770)+0.00000001),1)</f>
        <v>0</v>
      </c>
      <c r="BB772" s="62">
        <f t="shared" ref="BB772" si="18218">FLOOR(IF(OR(BB767=0,BB767=1),IF(BB771&gt;BB768,BB768,IF(BB765&gt;=BB771,BB771,BB765)+0.00000001),IF(BB769&gt;=BB768,BB768-BA770,BB769-BA770)+0.00000001),1)</f>
        <v>0</v>
      </c>
      <c r="BC772" s="62">
        <f t="shared" ref="BC772" si="18219">FLOOR(IF(OR(BC767=0,BC767=1),IF(BC771&gt;BC768,BC768,IF(BC765&gt;=BC771,BC771,BC765)+0.00000001),IF(BC769&gt;=BC768,BC768-BB770,BC769-BB770)+0.00000001),1)</f>
        <v>0</v>
      </c>
      <c r="BD772" s="62">
        <f t="shared" ref="BD772" si="18220">FLOOR(IF(OR(BD767=0,BD767=1),IF(BD771&gt;BD768,BD768,IF(BD765&gt;=BD771,BD771,BD765)+0.00000001),IF(BD769&gt;=BD768,BD768-BC770,BD769-BC770)+0.00000001),1)</f>
        <v>0</v>
      </c>
      <c r="BE772" s="62">
        <f t="shared" ref="BE772" si="18221">FLOOR(IF(OR(BE767=0,BE767=1),IF(BE771&gt;BE768,BE768,IF(BE765&gt;=BE771,BE771,BE765)+0.00000001),IF(BE769&gt;=BE768,BE768-BD770,BE769-BD770)+0.00000001),1)</f>
        <v>0</v>
      </c>
      <c r="BF772" s="62">
        <f t="shared" ref="BF772" si="18222">FLOOR(IF(OR(BF767=0,BF767=1),IF(BF771&gt;BF768,BF768,IF(BF765&gt;=BF771,BF771,BF765)+0.00000001),IF(BF769&gt;=BF768,BF768-BE770,BF769-BE770)+0.00000001),1)</f>
        <v>0</v>
      </c>
      <c r="BG772" s="62">
        <f t="shared" ref="BG772" si="18223">FLOOR(IF(OR(BG767=0,BG767=1),IF(BG771&gt;BG768,BG768,IF(BG765&gt;=BG771,BG771,BG765)+0.00000001),IF(BG769&gt;=BG768,BG768-BF770,BG769-BF770)+0.00000001),1)</f>
        <v>0</v>
      </c>
      <c r="BH772" s="62">
        <f t="shared" ref="BH772" si="18224">FLOOR(IF(OR(BH767=0,BH767=1),IF(BH771&gt;BH768,BH768,IF(BH765&gt;=BH771,BH771,BH765)+0.00000001),IF(BH769&gt;=BH768,BH768-BG770,BH769-BG770)+0.00000001),1)</f>
        <v>0</v>
      </c>
      <c r="BI772" s="62">
        <f t="shared" ref="BI772" si="18225">FLOOR(IF(OR(BI767=0,BI767=1),IF(BI771&gt;BI768,BI768,IF(BI765&gt;=BI771,BI771,BI765)+0.00000001),IF(BI769&gt;=BI768,BI768-BH770,BI769-BH770)+0.00000001),1)</f>
        <v>0</v>
      </c>
      <c r="BJ772" s="62">
        <f t="shared" ref="BJ772" si="18226">FLOOR(IF(OR(BJ767=0,BJ767=1),IF(BJ771&gt;BJ768,BJ768,IF(BJ765&gt;=BJ771,BJ771,BJ765)+0.00000001),IF(BJ769&gt;=BJ768,BJ768-BI770,BJ769-BI770)+0.00000001),1)</f>
        <v>0</v>
      </c>
      <c r="BK772" s="62">
        <f t="shared" ref="BK772" si="18227">FLOOR(IF(OR(BK767=0,BK767=1),IF(BK771&gt;BK768,BK768,IF(BK765&gt;=BK771,BK771,BK765)+0.00000001),IF(BK769&gt;=BK768,BK768-BJ770,BK769-BJ770)+0.00000001),1)</f>
        <v>0</v>
      </c>
      <c r="BL772" s="62">
        <f t="shared" ref="BL772" si="18228">FLOOR(IF(OR(BL767=0,BL767=1),IF(BL771&gt;BL768,BL768,IF(BL765&gt;=BL771,BL771,BL765)+0.00000001),IF(BL769&gt;=BL768,BL768-BK770,BL769-BK770)+0.00000001),1)</f>
        <v>0</v>
      </c>
      <c r="BM772" s="62">
        <f t="shared" ref="BM772" si="18229">FLOOR(IF(OR(BM767=0,BM767=1),IF(BM771&gt;BM768,BM768,IF(BM765&gt;=BM771,BM771,BM765)+0.00000001),IF(BM769&gt;=BM768,BM768-BL770,BM769-BL770)+0.00000001),1)</f>
        <v>0</v>
      </c>
      <c r="BN772" s="62">
        <f t="shared" ref="BN772" si="18230">FLOOR(IF(OR(BN767=0,BN767=1),IF(BN771&gt;BN768,BN768,IF(BN765&gt;=BN771,BN771,BN765)+0.00000001),IF(BN769&gt;=BN768,BN768-BM770,BN769-BM770)+0.00000001),1)</f>
        <v>0</v>
      </c>
      <c r="BO772" s="62">
        <f t="shared" ref="BO772" si="18231">FLOOR(IF(OR(BO767=0,BO767=1),IF(BO771&gt;BO768,BO768,IF(BO765&gt;=BO771,BO771,BO765)+0.00000001),IF(BO769&gt;=BO768,BO768-BN770,BO769-BN770)+0.00000001),1)</f>
        <v>0</v>
      </c>
      <c r="BP772" s="62">
        <f t="shared" ref="BP772" si="18232">FLOOR(IF(OR(BP767=0,BP767=1),IF(BP771&gt;BP768,BP768,IF(BP765&gt;=BP771,BP771,BP765)+0.00000001),IF(BP769&gt;=BP768,BP768-BO770,BP769-BO770)+0.00000001),1)</f>
        <v>0</v>
      </c>
      <c r="BQ772" s="62">
        <f t="shared" ref="BQ772" si="18233">FLOOR(IF(OR(BQ767=0,BQ767=1),IF(BQ771&gt;BQ768,BQ768,IF(BQ765&gt;=BQ771,BQ771,BQ765)+0.00000001),IF(BQ769&gt;=BQ768,BQ768-BP770,BQ769-BP770)+0.00000001),1)</f>
        <v>0</v>
      </c>
      <c r="BR772" s="62">
        <f t="shared" ref="BR772" si="18234">FLOOR(IF(OR(BR767=0,BR767=1),IF(BR771&gt;BR768,BR768,IF(BR765&gt;=BR771,BR771,BR765)+0.00000001),IF(BR769&gt;=BR768,BR768-BQ770,BR769-BQ770)+0.00000001),1)</f>
        <v>0</v>
      </c>
      <c r="BS772" s="62">
        <f t="shared" ref="BS772" si="18235">FLOOR(IF(OR(BS767=0,BS767=1),IF(BS771&gt;BS768,BS768,IF(BS765&gt;=BS771,BS771,BS765)+0.00000001),IF(BS769&gt;=BS768,BS768-BR770,BS769-BR770)+0.00000001),1)</f>
        <v>0</v>
      </c>
      <c r="BT772" s="62">
        <f t="shared" ref="BT772" si="18236">FLOOR(IF(OR(BT767=0,BT767=1),IF(BT771&gt;BT768,BT768,IF(BT765&gt;=BT771,BT771,BT765)+0.00000001),IF(BT769&gt;=BT768,BT768-BS770,BT769-BS770)+0.00000001),1)</f>
        <v>0</v>
      </c>
      <c r="BU772" s="62">
        <f t="shared" ref="BU772" si="18237">FLOOR(IF(OR(BU767=0,BU767=1),IF(BU771&gt;BU768,BU768,IF(BU765&gt;=BU771,BU771,BU765)+0.00000001),IF(BU769&gt;=BU768,BU768-BT770,BU769-BT770)+0.00000001),1)</f>
        <v>0</v>
      </c>
      <c r="BV772" s="62">
        <f t="shared" ref="BV772" si="18238">FLOOR(IF(OR(BV767=0,BV767=1),IF(BV771&gt;BV768,BV768,IF(BV765&gt;=BV771,BV771,BV765)+0.00000001),IF(BV769&gt;=BV768,BV768-BU770,BV769-BU770)+0.00000001),1)</f>
        <v>0</v>
      </c>
      <c r="BW772" s="62">
        <f t="shared" ref="BW772" si="18239">FLOOR(IF(OR(BW767=0,BW767=1),IF(BW771&gt;BW768,BW768,IF(BW765&gt;=BW771,BW771,BW765)+0.00000001),IF(BW769&gt;=BW768,BW768-BV770,BW769-BV770)+0.00000001),1)</f>
        <v>0</v>
      </c>
      <c r="BX772" s="62">
        <f t="shared" ref="BX772" si="18240">FLOOR(IF(OR(BX767=0,BX767=1),IF(BX771&gt;BX768,BX768,IF(BX765&gt;=BX771,BX771,BX765)+0.00000001),IF(BX769&gt;=BX768,BX768-BW770,BX769-BW770)+0.00000001),1)</f>
        <v>0</v>
      </c>
      <c r="BY772" s="298"/>
      <c r="BZ772" s="300"/>
      <c r="CA772" s="302"/>
      <c r="CB772" s="302"/>
    </row>
    <row r="773" spans="1:96" s="98" customFormat="1" ht="25.2" customHeight="1" thickBot="1" x14ac:dyDescent="0.35">
      <c r="A773" s="97"/>
      <c r="B773" s="120"/>
      <c r="C773" s="63"/>
      <c r="D773" s="63"/>
      <c r="E773" s="63"/>
      <c r="F773" s="63"/>
      <c r="G773" s="63"/>
      <c r="H773" s="63"/>
      <c r="I773" s="63"/>
      <c r="J773" s="63"/>
      <c r="K773" s="63"/>
      <c r="L773" s="64"/>
      <c r="M773" s="7"/>
      <c r="N773" s="161"/>
      <c r="P773" s="175" t="s">
        <v>156</v>
      </c>
      <c r="Q773" s="204">
        <f>IF(Q772=0,0,Q772*$J$16)</f>
        <v>0</v>
      </c>
      <c r="R773" s="204">
        <f t="shared" ref="R773:BX773" si="18241">IF(R772=0,0,R772*$J$16)</f>
        <v>0</v>
      </c>
      <c r="S773" s="204">
        <f t="shared" si="18241"/>
        <v>0</v>
      </c>
      <c r="T773" s="204">
        <f t="shared" si="18241"/>
        <v>0</v>
      </c>
      <c r="U773" s="204">
        <f t="shared" si="18241"/>
        <v>0</v>
      </c>
      <c r="V773" s="204">
        <f t="shared" si="18241"/>
        <v>0</v>
      </c>
      <c r="W773" s="204">
        <f t="shared" si="18241"/>
        <v>0</v>
      </c>
      <c r="X773" s="204">
        <f t="shared" si="18241"/>
        <v>0</v>
      </c>
      <c r="Y773" s="204">
        <f t="shared" si="18241"/>
        <v>0</v>
      </c>
      <c r="Z773" s="204">
        <f t="shared" si="18241"/>
        <v>0</v>
      </c>
      <c r="AA773" s="204">
        <f t="shared" si="18241"/>
        <v>0</v>
      </c>
      <c r="AB773" s="204">
        <f t="shared" si="18241"/>
        <v>0</v>
      </c>
      <c r="AC773" s="204">
        <f t="shared" si="18241"/>
        <v>0</v>
      </c>
      <c r="AD773" s="204">
        <f t="shared" si="18241"/>
        <v>0</v>
      </c>
      <c r="AE773" s="204">
        <f t="shared" si="18241"/>
        <v>0</v>
      </c>
      <c r="AF773" s="204">
        <f t="shared" si="18241"/>
        <v>0</v>
      </c>
      <c r="AG773" s="204">
        <f t="shared" si="18241"/>
        <v>0</v>
      </c>
      <c r="AH773" s="204">
        <f t="shared" si="18241"/>
        <v>0</v>
      </c>
      <c r="AI773" s="204">
        <f t="shared" si="18241"/>
        <v>0</v>
      </c>
      <c r="AJ773" s="204">
        <f t="shared" si="18241"/>
        <v>0</v>
      </c>
      <c r="AK773" s="204">
        <f t="shared" si="18241"/>
        <v>0</v>
      </c>
      <c r="AL773" s="204">
        <f t="shared" si="18241"/>
        <v>0</v>
      </c>
      <c r="AM773" s="204">
        <f t="shared" si="18241"/>
        <v>0</v>
      </c>
      <c r="AN773" s="204">
        <f t="shared" si="18241"/>
        <v>0</v>
      </c>
      <c r="AO773" s="204">
        <f t="shared" si="18241"/>
        <v>0</v>
      </c>
      <c r="AP773" s="204">
        <f t="shared" si="18241"/>
        <v>0</v>
      </c>
      <c r="AQ773" s="204">
        <f t="shared" si="18241"/>
        <v>0</v>
      </c>
      <c r="AR773" s="204">
        <f t="shared" si="18241"/>
        <v>0</v>
      </c>
      <c r="AS773" s="204">
        <f t="shared" si="18241"/>
        <v>0</v>
      </c>
      <c r="AT773" s="204">
        <f t="shared" si="18241"/>
        <v>0</v>
      </c>
      <c r="AU773" s="204">
        <f t="shared" si="18241"/>
        <v>0</v>
      </c>
      <c r="AV773" s="204">
        <f t="shared" si="18241"/>
        <v>0</v>
      </c>
      <c r="AW773" s="204">
        <f t="shared" si="18241"/>
        <v>0</v>
      </c>
      <c r="AX773" s="204">
        <f t="shared" si="18241"/>
        <v>0</v>
      </c>
      <c r="AY773" s="204">
        <f t="shared" si="18241"/>
        <v>0</v>
      </c>
      <c r="AZ773" s="204">
        <f t="shared" si="18241"/>
        <v>0</v>
      </c>
      <c r="BA773" s="204">
        <f t="shared" si="18241"/>
        <v>0</v>
      </c>
      <c r="BB773" s="204">
        <f t="shared" si="18241"/>
        <v>0</v>
      </c>
      <c r="BC773" s="204">
        <f t="shared" si="18241"/>
        <v>0</v>
      </c>
      <c r="BD773" s="204">
        <f t="shared" si="18241"/>
        <v>0</v>
      </c>
      <c r="BE773" s="204">
        <f t="shared" si="18241"/>
        <v>0</v>
      </c>
      <c r="BF773" s="204">
        <f t="shared" si="18241"/>
        <v>0</v>
      </c>
      <c r="BG773" s="204">
        <f t="shared" si="18241"/>
        <v>0</v>
      </c>
      <c r="BH773" s="204">
        <f t="shared" si="18241"/>
        <v>0</v>
      </c>
      <c r="BI773" s="204">
        <f t="shared" si="18241"/>
        <v>0</v>
      </c>
      <c r="BJ773" s="204">
        <f t="shared" si="18241"/>
        <v>0</v>
      </c>
      <c r="BK773" s="204">
        <f t="shared" si="18241"/>
        <v>0</v>
      </c>
      <c r="BL773" s="204">
        <f t="shared" si="18241"/>
        <v>0</v>
      </c>
      <c r="BM773" s="204">
        <f t="shared" si="18241"/>
        <v>0</v>
      </c>
      <c r="BN773" s="204">
        <f t="shared" si="18241"/>
        <v>0</v>
      </c>
      <c r="BO773" s="204">
        <f t="shared" si="18241"/>
        <v>0</v>
      </c>
      <c r="BP773" s="204">
        <f t="shared" si="18241"/>
        <v>0</v>
      </c>
      <c r="BQ773" s="204">
        <f t="shared" si="18241"/>
        <v>0</v>
      </c>
      <c r="BR773" s="204">
        <f t="shared" si="18241"/>
        <v>0</v>
      </c>
      <c r="BS773" s="204">
        <f t="shared" si="18241"/>
        <v>0</v>
      </c>
      <c r="BT773" s="204">
        <f t="shared" si="18241"/>
        <v>0</v>
      </c>
      <c r="BU773" s="204">
        <f t="shared" si="18241"/>
        <v>0</v>
      </c>
      <c r="BV773" s="204">
        <f t="shared" si="18241"/>
        <v>0</v>
      </c>
      <c r="BW773" s="204">
        <f t="shared" si="18241"/>
        <v>0</v>
      </c>
      <c r="BX773" s="204">
        <f t="shared" si="18241"/>
        <v>0</v>
      </c>
      <c r="BY773" s="299"/>
      <c r="BZ773" s="301"/>
      <c r="CA773" s="303"/>
      <c r="CB773" s="303"/>
      <c r="CD773" s="146">
        <f>SUMIFS($Q773:$BX773,$Q763:$BX763,"1. ZoR")</f>
        <v>0</v>
      </c>
      <c r="CE773" s="146">
        <f>SUMIFS($Q773:$BX773,$Q763:$BX763,"2. ZoR")</f>
        <v>0</v>
      </c>
      <c r="CF773" s="146">
        <f>SUMIFS($Q773:$BX773,$Q763:$BX763,"3. ZoR")</f>
        <v>0</v>
      </c>
      <c r="CG773" s="146">
        <f>SUMIFS($Q773:$BX773,$Q763:$BX763,"4. ZoR")</f>
        <v>0</v>
      </c>
      <c r="CH773" s="146">
        <f>SUMIFS($Q773:$BX773,$Q763:$BX763,"5. ZoR")</f>
        <v>0</v>
      </c>
      <c r="CI773" s="146">
        <f>SUMIFS($Q773:$BX773,$Q763:$BX763,"6. ZoR")</f>
        <v>0</v>
      </c>
      <c r="CJ773" s="146">
        <f>SUMIFS($Q773:$BX773,$Q763:$BX763,"7. ZoR")</f>
        <v>0</v>
      </c>
      <c r="CK773" s="146">
        <f>SUMIFS($Q773:$BX773,$Q763:$BX763,"8. ZoR")</f>
        <v>0</v>
      </c>
      <c r="CL773" s="146">
        <f>SUMIFS($Q773:$BX773,$Q763:$BX763,"9. ZoR")</f>
        <v>0</v>
      </c>
      <c r="CM773" s="146">
        <f>SUMIFS($Q773:$BX773,$Q763:$BX763,"10. ZoR")</f>
        <v>0</v>
      </c>
      <c r="CN773" s="146">
        <f>SUMIFS($Q773:$BX773,$Q763:$BX763,"11. ZoR")</f>
        <v>0</v>
      </c>
      <c r="CO773" s="146">
        <f>SUMIFS($Q773:$BX773,$Q763:$BX763,"12. ZoR")</f>
        <v>0</v>
      </c>
      <c r="CP773" s="146">
        <f>SUMIFS($Q773:$BX773,$Q763:$BX763,"13. ZoR")</f>
        <v>0</v>
      </c>
      <c r="CQ773" s="146">
        <f>SUMIFS($Q773:$BX773,$Q763:$BX763,"14. ZoR")</f>
        <v>0</v>
      </c>
      <c r="CR773" s="146">
        <f>SUMIFS($Q773:$BX773,$Q763:$BX763,"15. ZoR")</f>
        <v>0</v>
      </c>
    </row>
    <row r="774" spans="1:96" ht="15" customHeight="1" thickBot="1" x14ac:dyDescent="0.35"/>
    <row r="775" spans="1:96" s="98" customFormat="1" ht="69.599999999999994" customHeight="1" thickBot="1" x14ac:dyDescent="0.35">
      <c r="A775" s="229"/>
      <c r="B775" s="112"/>
      <c r="C775" s="304" t="s">
        <v>1</v>
      </c>
      <c r="D775" s="113"/>
      <c r="E775" s="122" t="s">
        <v>230</v>
      </c>
      <c r="F775" s="122" t="s">
        <v>200</v>
      </c>
      <c r="G775" s="114" t="s">
        <v>93</v>
      </c>
      <c r="H775" s="114" t="s">
        <v>94</v>
      </c>
      <c r="I775" s="114" t="s">
        <v>229</v>
      </c>
      <c r="J775" s="114" t="s">
        <v>206</v>
      </c>
      <c r="K775" s="114" t="s">
        <v>208</v>
      </c>
      <c r="L775" s="129" t="s">
        <v>0</v>
      </c>
      <c r="M775" s="7"/>
      <c r="N775" s="115">
        <v>204032</v>
      </c>
      <c r="P775" s="162" t="s">
        <v>129</v>
      </c>
      <c r="Q775" s="76" t="s">
        <v>3</v>
      </c>
      <c r="R775" s="76" t="s">
        <v>4</v>
      </c>
      <c r="S775" s="76" t="s">
        <v>5</v>
      </c>
      <c r="T775" s="76" t="s">
        <v>6</v>
      </c>
      <c r="U775" s="76" t="s">
        <v>7</v>
      </c>
      <c r="V775" s="76" t="s">
        <v>8</v>
      </c>
      <c r="W775" s="76" t="s">
        <v>9</v>
      </c>
      <c r="X775" s="76" t="s">
        <v>10</v>
      </c>
      <c r="Y775" s="76" t="s">
        <v>11</v>
      </c>
      <c r="Z775" s="76" t="s">
        <v>12</v>
      </c>
      <c r="AA775" s="76" t="s">
        <v>13</v>
      </c>
      <c r="AB775" s="76" t="s">
        <v>14</v>
      </c>
      <c r="AC775" s="76" t="s">
        <v>15</v>
      </c>
      <c r="AD775" s="76" t="s">
        <v>16</v>
      </c>
      <c r="AE775" s="76" t="s">
        <v>17</v>
      </c>
      <c r="AF775" s="76" t="s">
        <v>18</v>
      </c>
      <c r="AG775" s="76" t="s">
        <v>19</v>
      </c>
      <c r="AH775" s="76" t="s">
        <v>20</v>
      </c>
      <c r="AI775" s="76" t="s">
        <v>21</v>
      </c>
      <c r="AJ775" s="76" t="s">
        <v>22</v>
      </c>
      <c r="AK775" s="76" t="s">
        <v>23</v>
      </c>
      <c r="AL775" s="76" t="s">
        <v>24</v>
      </c>
      <c r="AM775" s="76" t="s">
        <v>25</v>
      </c>
      <c r="AN775" s="76" t="s">
        <v>26</v>
      </c>
      <c r="AO775" s="76" t="s">
        <v>27</v>
      </c>
      <c r="AP775" s="76" t="s">
        <v>28</v>
      </c>
      <c r="AQ775" s="76" t="s">
        <v>29</v>
      </c>
      <c r="AR775" s="76" t="s">
        <v>30</v>
      </c>
      <c r="AS775" s="76" t="s">
        <v>31</v>
      </c>
      <c r="AT775" s="76" t="s">
        <v>32</v>
      </c>
      <c r="AU775" s="76" t="s">
        <v>33</v>
      </c>
      <c r="AV775" s="76" t="s">
        <v>34</v>
      </c>
      <c r="AW775" s="76" t="s">
        <v>35</v>
      </c>
      <c r="AX775" s="76" t="s">
        <v>36</v>
      </c>
      <c r="AY775" s="76" t="s">
        <v>37</v>
      </c>
      <c r="AZ775" s="76" t="s">
        <v>38</v>
      </c>
      <c r="BA775" s="76" t="s">
        <v>39</v>
      </c>
      <c r="BB775" s="76" t="s">
        <v>40</v>
      </c>
      <c r="BC775" s="76" t="s">
        <v>41</v>
      </c>
      <c r="BD775" s="76" t="s">
        <v>42</v>
      </c>
      <c r="BE775" s="76" t="s">
        <v>43</v>
      </c>
      <c r="BF775" s="76" t="s">
        <v>44</v>
      </c>
      <c r="BG775" s="76" t="s">
        <v>45</v>
      </c>
      <c r="BH775" s="76" t="s">
        <v>46</v>
      </c>
      <c r="BI775" s="76" t="s">
        <v>47</v>
      </c>
      <c r="BJ775" s="76" t="s">
        <v>48</v>
      </c>
      <c r="BK775" s="76" t="s">
        <v>49</v>
      </c>
      <c r="BL775" s="76" t="s">
        <v>50</v>
      </c>
      <c r="BM775" s="76" t="s">
        <v>51</v>
      </c>
      <c r="BN775" s="76" t="s">
        <v>52</v>
      </c>
      <c r="BO775" s="76" t="s">
        <v>130</v>
      </c>
      <c r="BP775" s="76" t="s">
        <v>131</v>
      </c>
      <c r="BQ775" s="76" t="s">
        <v>132</v>
      </c>
      <c r="BR775" s="76" t="s">
        <v>133</v>
      </c>
      <c r="BS775" s="76" t="s">
        <v>134</v>
      </c>
      <c r="BT775" s="76" t="s">
        <v>135</v>
      </c>
      <c r="BU775" s="76" t="s">
        <v>136</v>
      </c>
      <c r="BV775" s="76" t="s">
        <v>137</v>
      </c>
      <c r="BW775" s="76" t="s">
        <v>138</v>
      </c>
      <c r="BX775" s="76" t="s">
        <v>139</v>
      </c>
      <c r="BY775" s="125" t="s">
        <v>174</v>
      </c>
      <c r="BZ775" s="126" t="s">
        <v>175</v>
      </c>
      <c r="CA775" s="126" t="s">
        <v>236</v>
      </c>
      <c r="CB775" s="126" t="s">
        <v>237</v>
      </c>
      <c r="CD775" s="306" t="s">
        <v>222</v>
      </c>
      <c r="CE775" s="307"/>
      <c r="CF775" s="307"/>
      <c r="CG775" s="307"/>
      <c r="CH775" s="307"/>
      <c r="CI775" s="307"/>
      <c r="CJ775" s="307"/>
      <c r="CK775" s="307"/>
      <c r="CL775" s="307"/>
      <c r="CM775" s="307"/>
      <c r="CN775" s="307"/>
      <c r="CO775" s="307"/>
      <c r="CP775" s="307"/>
      <c r="CQ775" s="307"/>
      <c r="CR775" s="307"/>
    </row>
    <row r="776" spans="1:96" s="98" customFormat="1" ht="21" hidden="1" customHeight="1" x14ac:dyDescent="0.3">
      <c r="A776" s="230"/>
      <c r="B776" s="105"/>
      <c r="C776" s="305"/>
      <c r="D776" s="116"/>
      <c r="E776" s="116"/>
      <c r="F776" s="116"/>
      <c r="G776" s="308" t="s">
        <v>235</v>
      </c>
      <c r="H776" s="308" t="s">
        <v>95</v>
      </c>
      <c r="I776" s="309" t="s">
        <v>199</v>
      </c>
      <c r="J776" s="309" t="s">
        <v>207</v>
      </c>
      <c r="K776" s="128"/>
      <c r="L776" s="311" t="s">
        <v>92</v>
      </c>
      <c r="M776" s="7"/>
      <c r="N776" s="313" t="s">
        <v>2</v>
      </c>
      <c r="P776" s="77"/>
      <c r="Q776" s="67">
        <f>MONTH(Úvod!$F$10)</f>
        <v>1</v>
      </c>
      <c r="R776" s="68">
        <f t="shared" ref="R776" si="18242">IF(Q776=12,1,Q776+1)</f>
        <v>2</v>
      </c>
      <c r="S776" s="68">
        <f t="shared" ref="S776" si="18243">IF(R776=12,1,R776+1)</f>
        <v>3</v>
      </c>
      <c r="T776" s="69">
        <f t="shared" ref="T776" si="18244">IF(S776=12,1,S776+1)</f>
        <v>4</v>
      </c>
      <c r="U776" s="69">
        <f t="shared" ref="U776" si="18245">IF(T776=12,1,T776+1)</f>
        <v>5</v>
      </c>
      <c r="V776" s="69">
        <f t="shared" ref="V776" si="18246">IF(U776=12,1,U776+1)</f>
        <v>6</v>
      </c>
      <c r="W776" s="69">
        <f t="shared" ref="W776" si="18247">IF(V776=12,1,V776+1)</f>
        <v>7</v>
      </c>
      <c r="X776" s="69">
        <f t="shared" ref="X776" si="18248">IF(W776=12,1,W776+1)</f>
        <v>8</v>
      </c>
      <c r="Y776" s="69">
        <f t="shared" ref="Y776" si="18249">IF(X776=12,1,X776+1)</f>
        <v>9</v>
      </c>
      <c r="Z776" s="69">
        <f>IF(Y776=12,1,Y776+1)</f>
        <v>10</v>
      </c>
      <c r="AA776" s="69">
        <f t="shared" ref="AA776" si="18250">IF(Z776=12,1,Z776+1)</f>
        <v>11</v>
      </c>
      <c r="AB776" s="69">
        <f t="shared" ref="AB776" si="18251">IF(AA776=12,1,AA776+1)</f>
        <v>12</v>
      </c>
      <c r="AC776" s="69">
        <f t="shared" ref="AC776" si="18252">IF(AB776=12,1,AB776+1)</f>
        <v>1</v>
      </c>
      <c r="AD776" s="69">
        <f t="shared" ref="AD776" si="18253">IF(AC776=12,1,AC776+1)</f>
        <v>2</v>
      </c>
      <c r="AE776" s="69">
        <f t="shared" ref="AE776" si="18254">IF(AD776=12,1,AD776+1)</f>
        <v>3</v>
      </c>
      <c r="AF776" s="69">
        <f t="shared" ref="AF776" si="18255">IF(AE776=12,1,AE776+1)</f>
        <v>4</v>
      </c>
      <c r="AG776" s="69">
        <f t="shared" ref="AG776" si="18256">IF(AF776=12,1,AF776+1)</f>
        <v>5</v>
      </c>
      <c r="AH776" s="69">
        <f t="shared" ref="AH776" si="18257">IF(AG776=12,1,AG776+1)</f>
        <v>6</v>
      </c>
      <c r="AI776" s="69">
        <f>IF(AH776=12,1,AH776+1)</f>
        <v>7</v>
      </c>
      <c r="AJ776" s="69">
        <f t="shared" ref="AJ776" si="18258">IF(AI776=12,1,AI776+1)</f>
        <v>8</v>
      </c>
      <c r="AK776" s="69">
        <f t="shared" ref="AK776" si="18259">IF(AJ776=12,1,AJ776+1)</f>
        <v>9</v>
      </c>
      <c r="AL776" s="69">
        <f t="shared" ref="AL776" si="18260">IF(AK776=12,1,AK776+1)</f>
        <v>10</v>
      </c>
      <c r="AM776" s="69">
        <f t="shared" ref="AM776" si="18261">IF(AL776=12,1,AL776+1)</f>
        <v>11</v>
      </c>
      <c r="AN776" s="69">
        <f t="shared" ref="AN776" si="18262">IF(AM776=12,1,AM776+1)</f>
        <v>12</v>
      </c>
      <c r="AO776" s="69">
        <f t="shared" ref="AO776" si="18263">IF(AN776=12,1,AN776+1)</f>
        <v>1</v>
      </c>
      <c r="AP776" s="69">
        <f t="shared" ref="AP776" si="18264">IF(AO776=12,1,AO776+1)</f>
        <v>2</v>
      </c>
      <c r="AQ776" s="69">
        <f t="shared" ref="AQ776" si="18265">IF(AP776=12,1,AP776+1)</f>
        <v>3</v>
      </c>
      <c r="AR776" s="69">
        <f t="shared" ref="AR776" si="18266">IF(AQ776=12,1,AQ776+1)</f>
        <v>4</v>
      </c>
      <c r="AS776" s="69">
        <f t="shared" ref="AS776" si="18267">IF(AR776=12,1,AR776+1)</f>
        <v>5</v>
      </c>
      <c r="AT776" s="69">
        <f t="shared" ref="AT776" si="18268">IF(AS776=12,1,AS776+1)</f>
        <v>6</v>
      </c>
      <c r="AU776" s="69">
        <f t="shared" ref="AU776" si="18269">IF(AT776=12,1,AT776+1)</f>
        <v>7</v>
      </c>
      <c r="AV776" s="69">
        <f t="shared" ref="AV776" si="18270">IF(AU776=12,1,AU776+1)</f>
        <v>8</v>
      </c>
      <c r="AW776" s="69">
        <f t="shared" ref="AW776" si="18271">IF(AV776=12,1,AV776+1)</f>
        <v>9</v>
      </c>
      <c r="AX776" s="69">
        <f t="shared" ref="AX776" si="18272">IF(AW776=12,1,AW776+1)</f>
        <v>10</v>
      </c>
      <c r="AY776" s="69">
        <f t="shared" ref="AY776" si="18273">IF(AX776=12,1,AX776+1)</f>
        <v>11</v>
      </c>
      <c r="AZ776" s="69">
        <f t="shared" ref="AZ776" si="18274">IF(AY776=12,1,AY776+1)</f>
        <v>12</v>
      </c>
      <c r="BA776" s="69">
        <f t="shared" ref="BA776" si="18275">IF(AZ776=12,1,AZ776+1)</f>
        <v>1</v>
      </c>
      <c r="BB776" s="69">
        <f t="shared" ref="BB776" si="18276">IF(BA776=12,1,BA776+1)</f>
        <v>2</v>
      </c>
      <c r="BC776" s="69">
        <f t="shared" ref="BC776" si="18277">IF(BB776=12,1,BB776+1)</f>
        <v>3</v>
      </c>
      <c r="BD776" s="69">
        <f t="shared" ref="BD776" si="18278">IF(BC776=12,1,BC776+1)</f>
        <v>4</v>
      </c>
      <c r="BE776" s="69">
        <f t="shared" ref="BE776" si="18279">IF(BD776=12,1,BD776+1)</f>
        <v>5</v>
      </c>
      <c r="BF776" s="69">
        <f t="shared" ref="BF776" si="18280">IF(BE776=12,1,BE776+1)</f>
        <v>6</v>
      </c>
      <c r="BG776" s="69">
        <f t="shared" ref="BG776" si="18281">IF(BF776=12,1,BF776+1)</f>
        <v>7</v>
      </c>
      <c r="BH776" s="69">
        <f t="shared" ref="BH776" si="18282">IF(BG776=12,1,BG776+1)</f>
        <v>8</v>
      </c>
      <c r="BI776" s="69">
        <f t="shared" ref="BI776" si="18283">IF(BH776=12,1,BH776+1)</f>
        <v>9</v>
      </c>
      <c r="BJ776" s="69">
        <f t="shared" ref="BJ776" si="18284">IF(BI776=12,1,BI776+1)</f>
        <v>10</v>
      </c>
      <c r="BK776" s="69">
        <f t="shared" ref="BK776" si="18285">IF(BJ776=12,1,BJ776+1)</f>
        <v>11</v>
      </c>
      <c r="BL776" s="69">
        <f t="shared" ref="BL776" si="18286">IF(BK776=12,1,BK776+1)</f>
        <v>12</v>
      </c>
      <c r="BM776" s="69">
        <f t="shared" ref="BM776" si="18287">IF(BL776=12,1,BL776+1)</f>
        <v>1</v>
      </c>
      <c r="BN776" s="69">
        <f t="shared" ref="BN776" si="18288">IF(BM776=12,1,BM776+1)</f>
        <v>2</v>
      </c>
      <c r="BO776" s="69">
        <f t="shared" ref="BO776" si="18289">IF(BN776=12,1,BN776+1)</f>
        <v>3</v>
      </c>
      <c r="BP776" s="69">
        <f t="shared" ref="BP776" si="18290">IF(BO776=12,1,BO776+1)</f>
        <v>4</v>
      </c>
      <c r="BQ776" s="69">
        <f t="shared" ref="BQ776" si="18291">IF(BP776=12,1,BP776+1)</f>
        <v>5</v>
      </c>
      <c r="BR776" s="69">
        <f t="shared" ref="BR776" si="18292">IF(BQ776=12,1,BQ776+1)</f>
        <v>6</v>
      </c>
      <c r="BS776" s="69">
        <f t="shared" ref="BS776" si="18293">IF(BR776=12,1,BR776+1)</f>
        <v>7</v>
      </c>
      <c r="BT776" s="69">
        <f t="shared" ref="BT776" si="18294">IF(BS776=12,1,BS776+1)</f>
        <v>8</v>
      </c>
      <c r="BU776" s="69">
        <f t="shared" ref="BU776" si="18295">IF(BT776=12,1,BT776+1)</f>
        <v>9</v>
      </c>
      <c r="BV776" s="69">
        <f t="shared" ref="BV776" si="18296">IF(BU776=12,1,BU776+1)</f>
        <v>10</v>
      </c>
      <c r="BW776" s="69">
        <f t="shared" ref="BW776" si="18297">IF(BV776=12,1,BV776+1)</f>
        <v>11</v>
      </c>
      <c r="BX776" s="69">
        <f t="shared" ref="BX776" si="18298">IF(BW776=12,1,BW776+1)</f>
        <v>12</v>
      </c>
      <c r="BY776" s="74"/>
      <c r="BZ776" s="71"/>
      <c r="CA776" s="71"/>
      <c r="CB776" s="71"/>
    </row>
    <row r="777" spans="1:96" s="98" customFormat="1" ht="18" hidden="1" customHeight="1" x14ac:dyDescent="0.3">
      <c r="A777" s="230"/>
      <c r="B777" s="105"/>
      <c r="C777" s="305"/>
      <c r="D777" s="116"/>
      <c r="E777" s="116"/>
      <c r="F777" s="116"/>
      <c r="G777" s="308"/>
      <c r="H777" s="308"/>
      <c r="I777" s="309"/>
      <c r="J777" s="309"/>
      <c r="K777" s="128"/>
      <c r="L777" s="311"/>
      <c r="M777" s="7"/>
      <c r="N777" s="314"/>
      <c r="P777" s="70"/>
      <c r="Q777" s="53">
        <f t="shared" ref="Q777:BX777" si="18299">VALUE(_xlfn.CONCAT(Q776,".",Q779))</f>
        <v>1</v>
      </c>
      <c r="R777" s="66">
        <f t="shared" si="18299"/>
        <v>32</v>
      </c>
      <c r="S777" s="66">
        <f t="shared" si="18299"/>
        <v>61</v>
      </c>
      <c r="T777" s="66">
        <f t="shared" si="18299"/>
        <v>92</v>
      </c>
      <c r="U777" s="66">
        <f t="shared" si="18299"/>
        <v>122</v>
      </c>
      <c r="V777" s="66">
        <f t="shared" si="18299"/>
        <v>153</v>
      </c>
      <c r="W777" s="66">
        <f t="shared" si="18299"/>
        <v>183</v>
      </c>
      <c r="X777" s="66">
        <f t="shared" si="18299"/>
        <v>214</v>
      </c>
      <c r="Y777" s="66">
        <f t="shared" si="18299"/>
        <v>245</v>
      </c>
      <c r="Z777" s="66">
        <f t="shared" si="18299"/>
        <v>275</v>
      </c>
      <c r="AA777" s="66">
        <f t="shared" si="18299"/>
        <v>306</v>
      </c>
      <c r="AB777" s="66">
        <f t="shared" si="18299"/>
        <v>336</v>
      </c>
      <c r="AC777" s="66">
        <f t="shared" si="18299"/>
        <v>367</v>
      </c>
      <c r="AD777" s="66">
        <f t="shared" si="18299"/>
        <v>398</v>
      </c>
      <c r="AE777" s="66">
        <f t="shared" si="18299"/>
        <v>426</v>
      </c>
      <c r="AF777" s="66">
        <f t="shared" si="18299"/>
        <v>457</v>
      </c>
      <c r="AG777" s="66">
        <f t="shared" si="18299"/>
        <v>487</v>
      </c>
      <c r="AH777" s="66">
        <f t="shared" si="18299"/>
        <v>518</v>
      </c>
      <c r="AI777" s="66">
        <f t="shared" si="18299"/>
        <v>548</v>
      </c>
      <c r="AJ777" s="66">
        <f t="shared" si="18299"/>
        <v>579</v>
      </c>
      <c r="AK777" s="66">
        <f t="shared" si="18299"/>
        <v>610</v>
      </c>
      <c r="AL777" s="66">
        <f t="shared" si="18299"/>
        <v>640</v>
      </c>
      <c r="AM777" s="66">
        <f t="shared" si="18299"/>
        <v>671</v>
      </c>
      <c r="AN777" s="66">
        <f t="shared" si="18299"/>
        <v>701</v>
      </c>
      <c r="AO777" s="66">
        <f t="shared" si="18299"/>
        <v>732</v>
      </c>
      <c r="AP777" s="66">
        <f t="shared" si="18299"/>
        <v>763</v>
      </c>
      <c r="AQ777" s="66">
        <f t="shared" si="18299"/>
        <v>791</v>
      </c>
      <c r="AR777" s="66">
        <f t="shared" si="18299"/>
        <v>822</v>
      </c>
      <c r="AS777" s="66">
        <f t="shared" si="18299"/>
        <v>852</v>
      </c>
      <c r="AT777" s="66">
        <f t="shared" si="18299"/>
        <v>883</v>
      </c>
      <c r="AU777" s="66">
        <f t="shared" si="18299"/>
        <v>913</v>
      </c>
      <c r="AV777" s="66">
        <f t="shared" si="18299"/>
        <v>944</v>
      </c>
      <c r="AW777" s="66">
        <f t="shared" si="18299"/>
        <v>975</v>
      </c>
      <c r="AX777" s="66">
        <f t="shared" si="18299"/>
        <v>1005</v>
      </c>
      <c r="AY777" s="66">
        <f t="shared" si="18299"/>
        <v>1036</v>
      </c>
      <c r="AZ777" s="66">
        <f t="shared" si="18299"/>
        <v>1066</v>
      </c>
      <c r="BA777" s="66">
        <f t="shared" si="18299"/>
        <v>1097</v>
      </c>
      <c r="BB777" s="66">
        <f t="shared" si="18299"/>
        <v>1128</v>
      </c>
      <c r="BC777" s="66">
        <f t="shared" si="18299"/>
        <v>1156</v>
      </c>
      <c r="BD777" s="66">
        <f t="shared" si="18299"/>
        <v>1187</v>
      </c>
      <c r="BE777" s="66">
        <f t="shared" si="18299"/>
        <v>1217</v>
      </c>
      <c r="BF777" s="66">
        <f t="shared" si="18299"/>
        <v>1248</v>
      </c>
      <c r="BG777" s="66">
        <f t="shared" si="18299"/>
        <v>1278</v>
      </c>
      <c r="BH777" s="66">
        <f t="shared" si="18299"/>
        <v>1309</v>
      </c>
      <c r="BI777" s="66">
        <f t="shared" si="18299"/>
        <v>1340</v>
      </c>
      <c r="BJ777" s="66">
        <f t="shared" si="18299"/>
        <v>1370</v>
      </c>
      <c r="BK777" s="66">
        <f t="shared" si="18299"/>
        <v>1401</v>
      </c>
      <c r="BL777" s="66">
        <f t="shared" si="18299"/>
        <v>1431</v>
      </c>
      <c r="BM777" s="66">
        <f t="shared" si="18299"/>
        <v>1462</v>
      </c>
      <c r="BN777" s="66">
        <f t="shared" si="18299"/>
        <v>1493</v>
      </c>
      <c r="BO777" s="66">
        <f t="shared" si="18299"/>
        <v>1522</v>
      </c>
      <c r="BP777" s="66">
        <f t="shared" si="18299"/>
        <v>1553</v>
      </c>
      <c r="BQ777" s="66">
        <f t="shared" si="18299"/>
        <v>1583</v>
      </c>
      <c r="BR777" s="66">
        <f t="shared" si="18299"/>
        <v>1614</v>
      </c>
      <c r="BS777" s="66">
        <f t="shared" si="18299"/>
        <v>1644</v>
      </c>
      <c r="BT777" s="66">
        <f t="shared" si="18299"/>
        <v>1675</v>
      </c>
      <c r="BU777" s="66">
        <f t="shared" si="18299"/>
        <v>1706</v>
      </c>
      <c r="BV777" s="66">
        <f t="shared" si="18299"/>
        <v>1736</v>
      </c>
      <c r="BW777" s="66">
        <f t="shared" si="18299"/>
        <v>1767</v>
      </c>
      <c r="BX777" s="66">
        <f t="shared" si="18299"/>
        <v>1797</v>
      </c>
      <c r="BY777" s="75"/>
      <c r="BZ777" s="72"/>
      <c r="CA777" s="72"/>
      <c r="CB777" s="72"/>
    </row>
    <row r="778" spans="1:96" s="98" customFormat="1" ht="18" customHeight="1" x14ac:dyDescent="0.3">
      <c r="A778" s="230"/>
      <c r="B778" s="105"/>
      <c r="C778" s="305"/>
      <c r="D778" s="116"/>
      <c r="E778" s="309" t="s">
        <v>199</v>
      </c>
      <c r="F778" s="309" t="s">
        <v>199</v>
      </c>
      <c r="G778" s="308"/>
      <c r="H778" s="308"/>
      <c r="I778" s="309"/>
      <c r="J778" s="309"/>
      <c r="K778" s="309" t="s">
        <v>209</v>
      </c>
      <c r="L778" s="311"/>
      <c r="M778" s="7"/>
      <c r="N778" s="314"/>
      <c r="P778" s="70"/>
      <c r="Q778" s="54" t="str">
        <f>VLOOKUP(Q776,'Podpůrná data'!$J$13:$K$24,2)</f>
        <v>leden</v>
      </c>
      <c r="R778" s="54" t="str">
        <f>VLOOKUP(R776,'Podpůrná data'!$J$13:$K$24,2)</f>
        <v>únor</v>
      </c>
      <c r="S778" s="54" t="str">
        <f>VLOOKUP(S776,'Podpůrná data'!$J$13:$K$24,2)</f>
        <v>březen</v>
      </c>
      <c r="T778" s="54" t="str">
        <f>VLOOKUP(T776,'Podpůrná data'!$J$13:$K$24,2)</f>
        <v>duben</v>
      </c>
      <c r="U778" s="54" t="str">
        <f>VLOOKUP(U776,'Podpůrná data'!$J$13:$K$24,2)</f>
        <v>květen</v>
      </c>
      <c r="V778" s="54" t="str">
        <f>VLOOKUP(V776,'Podpůrná data'!$J$13:$K$24,2)</f>
        <v>červen</v>
      </c>
      <c r="W778" s="54" t="str">
        <f>VLOOKUP(W776,'Podpůrná data'!$J$13:$K$24,2)</f>
        <v>červenec</v>
      </c>
      <c r="X778" s="54" t="str">
        <f>VLOOKUP(X776,'Podpůrná data'!$J$13:$K$24,2)</f>
        <v>srpen</v>
      </c>
      <c r="Y778" s="54" t="str">
        <f>VLOOKUP(Y776,'Podpůrná data'!$J$13:$K$24,2)</f>
        <v>září</v>
      </c>
      <c r="Z778" s="54" t="str">
        <f>VLOOKUP(Z776,'Podpůrná data'!$J$13:$K$24,2)</f>
        <v>říjen</v>
      </c>
      <c r="AA778" s="54" t="str">
        <f>VLOOKUP(AA776,'Podpůrná data'!$J$13:$K$24,2)</f>
        <v>listopad</v>
      </c>
      <c r="AB778" s="54" t="str">
        <f>VLOOKUP(AB776,'Podpůrná data'!$J$13:$K$24,2)</f>
        <v>prosinec</v>
      </c>
      <c r="AC778" s="54" t="str">
        <f>VLOOKUP(AC776,'Podpůrná data'!$J$13:$K$24,2)</f>
        <v>leden</v>
      </c>
      <c r="AD778" s="54" t="str">
        <f>VLOOKUP(AD776,'Podpůrná data'!$J$13:$K$24,2)</f>
        <v>únor</v>
      </c>
      <c r="AE778" s="54" t="str">
        <f>VLOOKUP(AE776,'Podpůrná data'!$J$13:$K$24,2)</f>
        <v>březen</v>
      </c>
      <c r="AF778" s="54" t="str">
        <f>VLOOKUP(AF776,'Podpůrná data'!$J$13:$K$24,2)</f>
        <v>duben</v>
      </c>
      <c r="AG778" s="54" t="str">
        <f>VLOOKUP(AG776,'Podpůrná data'!$J$13:$K$24,2)</f>
        <v>květen</v>
      </c>
      <c r="AH778" s="54" t="str">
        <f>VLOOKUP(AH776,'Podpůrná data'!$J$13:$K$24,2)</f>
        <v>červen</v>
      </c>
      <c r="AI778" s="54" t="str">
        <f>VLOOKUP(AI776,'Podpůrná data'!$J$13:$K$24,2)</f>
        <v>červenec</v>
      </c>
      <c r="AJ778" s="54" t="str">
        <f>VLOOKUP(AJ776,'Podpůrná data'!$J$13:$K$24,2)</f>
        <v>srpen</v>
      </c>
      <c r="AK778" s="54" t="str">
        <f>VLOOKUP(AK776,'Podpůrná data'!$J$13:$K$24,2)</f>
        <v>září</v>
      </c>
      <c r="AL778" s="54" t="str">
        <f>VLOOKUP(AL776,'Podpůrná data'!$J$13:$K$24,2)</f>
        <v>říjen</v>
      </c>
      <c r="AM778" s="54" t="str">
        <f>VLOOKUP(AM776,'Podpůrná data'!$J$13:$K$24,2)</f>
        <v>listopad</v>
      </c>
      <c r="AN778" s="54" t="str">
        <f>VLOOKUP(AN776,'Podpůrná data'!$J$13:$K$24,2)</f>
        <v>prosinec</v>
      </c>
      <c r="AO778" s="54" t="str">
        <f>VLOOKUP(AO776,'Podpůrná data'!$J$13:$K$24,2)</f>
        <v>leden</v>
      </c>
      <c r="AP778" s="54" t="str">
        <f>VLOOKUP(AP776,'Podpůrná data'!$J$13:$K$24,2)</f>
        <v>únor</v>
      </c>
      <c r="AQ778" s="54" t="str">
        <f>VLOOKUP(AQ776,'Podpůrná data'!$J$13:$K$24,2)</f>
        <v>březen</v>
      </c>
      <c r="AR778" s="54" t="str">
        <f>VLOOKUP(AR776,'Podpůrná data'!$J$13:$K$24,2)</f>
        <v>duben</v>
      </c>
      <c r="AS778" s="54" t="str">
        <f>VLOOKUP(AS776,'Podpůrná data'!$J$13:$K$24,2)</f>
        <v>květen</v>
      </c>
      <c r="AT778" s="54" t="str">
        <f>VLOOKUP(AT776,'Podpůrná data'!$J$13:$K$24,2)</f>
        <v>červen</v>
      </c>
      <c r="AU778" s="54" t="str">
        <f>VLOOKUP(AU776,'Podpůrná data'!$J$13:$K$24,2)</f>
        <v>červenec</v>
      </c>
      <c r="AV778" s="54" t="str">
        <f>VLOOKUP(AV776,'Podpůrná data'!$J$13:$K$24,2)</f>
        <v>srpen</v>
      </c>
      <c r="AW778" s="54" t="str">
        <f>VLOOKUP(AW776,'Podpůrná data'!$J$13:$K$24,2)</f>
        <v>září</v>
      </c>
      <c r="AX778" s="54" t="str">
        <f>VLOOKUP(AX776,'Podpůrná data'!$J$13:$K$24,2)</f>
        <v>říjen</v>
      </c>
      <c r="AY778" s="54" t="str">
        <f>VLOOKUP(AY776,'Podpůrná data'!$J$13:$K$24,2)</f>
        <v>listopad</v>
      </c>
      <c r="AZ778" s="54" t="str">
        <f>VLOOKUP(AZ776,'Podpůrná data'!$J$13:$K$24,2)</f>
        <v>prosinec</v>
      </c>
      <c r="BA778" s="54" t="str">
        <f>VLOOKUP(BA776,'Podpůrná data'!$J$13:$K$24,2)</f>
        <v>leden</v>
      </c>
      <c r="BB778" s="54" t="str">
        <f>VLOOKUP(BB776,'Podpůrná data'!$J$13:$K$24,2)</f>
        <v>únor</v>
      </c>
      <c r="BC778" s="54" t="str">
        <f>VLOOKUP(BC776,'Podpůrná data'!$J$13:$K$24,2)</f>
        <v>březen</v>
      </c>
      <c r="BD778" s="54" t="str">
        <f>VLOOKUP(BD776,'Podpůrná data'!$J$13:$K$24,2)</f>
        <v>duben</v>
      </c>
      <c r="BE778" s="54" t="str">
        <f>VLOOKUP(BE776,'Podpůrná data'!$J$13:$K$24,2)</f>
        <v>květen</v>
      </c>
      <c r="BF778" s="54" t="str">
        <f>VLOOKUP(BF776,'Podpůrná data'!$J$13:$K$24,2)</f>
        <v>červen</v>
      </c>
      <c r="BG778" s="54" t="str">
        <f>VLOOKUP(BG776,'Podpůrná data'!$J$13:$K$24,2)</f>
        <v>červenec</v>
      </c>
      <c r="BH778" s="54" t="str">
        <f>VLOOKUP(BH776,'Podpůrná data'!$J$13:$K$24,2)</f>
        <v>srpen</v>
      </c>
      <c r="BI778" s="54" t="str">
        <f>VLOOKUP(BI776,'Podpůrná data'!$J$13:$K$24,2)</f>
        <v>září</v>
      </c>
      <c r="BJ778" s="54" t="str">
        <f>VLOOKUP(BJ776,'Podpůrná data'!$J$13:$K$24,2)</f>
        <v>říjen</v>
      </c>
      <c r="BK778" s="54" t="str">
        <f>VLOOKUP(BK776,'Podpůrná data'!$J$13:$K$24,2)</f>
        <v>listopad</v>
      </c>
      <c r="BL778" s="54" t="str">
        <f>VLOOKUP(BL776,'Podpůrná data'!$J$13:$K$24,2)</f>
        <v>prosinec</v>
      </c>
      <c r="BM778" s="54" t="str">
        <f>VLOOKUP(BM776,'Podpůrná data'!$J$13:$K$24,2)</f>
        <v>leden</v>
      </c>
      <c r="BN778" s="54" t="str">
        <f>VLOOKUP(BN776,'Podpůrná data'!$J$13:$K$24,2)</f>
        <v>únor</v>
      </c>
      <c r="BO778" s="54" t="str">
        <f>VLOOKUP(BO776,'Podpůrná data'!$J$13:$K$24,2)</f>
        <v>březen</v>
      </c>
      <c r="BP778" s="54" t="str">
        <f>VLOOKUP(BP776,'Podpůrná data'!$J$13:$K$24,2)</f>
        <v>duben</v>
      </c>
      <c r="BQ778" s="54" t="str">
        <f>VLOOKUP(BQ776,'Podpůrná data'!$J$13:$K$24,2)</f>
        <v>květen</v>
      </c>
      <c r="BR778" s="54" t="str">
        <f>VLOOKUP(BR776,'Podpůrná data'!$J$13:$K$24,2)</f>
        <v>červen</v>
      </c>
      <c r="BS778" s="54" t="str">
        <f>VLOOKUP(BS776,'Podpůrná data'!$J$13:$K$24,2)</f>
        <v>červenec</v>
      </c>
      <c r="BT778" s="54" t="str">
        <f>VLOOKUP(BT776,'Podpůrná data'!$J$13:$K$24,2)</f>
        <v>srpen</v>
      </c>
      <c r="BU778" s="54" t="str">
        <f>VLOOKUP(BU776,'Podpůrná data'!$J$13:$K$24,2)</f>
        <v>září</v>
      </c>
      <c r="BV778" s="54" t="str">
        <f>VLOOKUP(BV776,'Podpůrná data'!$J$13:$K$24,2)</f>
        <v>říjen</v>
      </c>
      <c r="BW778" s="54" t="str">
        <f>VLOOKUP(BW776,'Podpůrná data'!$J$13:$K$24,2)</f>
        <v>listopad</v>
      </c>
      <c r="BX778" s="54" t="str">
        <f>VLOOKUP(BX776,'Podpůrná data'!$J$13:$K$24,2)</f>
        <v>prosinec</v>
      </c>
      <c r="BY778" s="143"/>
      <c r="BZ778" s="144"/>
      <c r="CA778" s="165"/>
      <c r="CB778" s="165"/>
      <c r="CD778" s="147" t="s">
        <v>104</v>
      </c>
      <c r="CE778" s="147" t="s">
        <v>105</v>
      </c>
      <c r="CF778" s="147" t="s">
        <v>106</v>
      </c>
      <c r="CG778" s="147" t="s">
        <v>107</v>
      </c>
      <c r="CH778" s="147" t="s">
        <v>108</v>
      </c>
      <c r="CI778" s="147" t="s">
        <v>109</v>
      </c>
      <c r="CJ778" s="147" t="s">
        <v>110</v>
      </c>
      <c r="CK778" s="147" t="s">
        <v>111</v>
      </c>
      <c r="CL778" s="147" t="s">
        <v>112</v>
      </c>
      <c r="CM778" s="147" t="s">
        <v>166</v>
      </c>
      <c r="CN778" s="147" t="s">
        <v>167</v>
      </c>
      <c r="CO778" s="147" t="s">
        <v>168</v>
      </c>
      <c r="CP778" s="147" t="s">
        <v>194</v>
      </c>
      <c r="CQ778" s="147" t="s">
        <v>195</v>
      </c>
      <c r="CR778" s="147" t="s">
        <v>196</v>
      </c>
    </row>
    <row r="779" spans="1:96" s="98" customFormat="1" ht="16.2" customHeight="1" x14ac:dyDescent="0.3">
      <c r="A779" s="230"/>
      <c r="B779" s="105"/>
      <c r="C779" s="305"/>
      <c r="D779" s="116"/>
      <c r="E779" s="309"/>
      <c r="F779" s="309"/>
      <c r="G779" s="308"/>
      <c r="H779" s="308"/>
      <c r="I779" s="309"/>
      <c r="J779" s="309"/>
      <c r="K779" s="309"/>
      <c r="L779" s="311"/>
      <c r="M779" s="7"/>
      <c r="N779" s="314"/>
      <c r="P779" s="70"/>
      <c r="Q779" s="54">
        <f>YEAR(Úvod!$F$10)</f>
        <v>1900</v>
      </c>
      <c r="R779" s="54">
        <f t="shared" ref="R779" si="18300">IF(R776=1,Q779+1,Q779)</f>
        <v>1900</v>
      </c>
      <c r="S779" s="54">
        <f t="shared" ref="S779" si="18301">IF(S776=1,R779+1,R779)</f>
        <v>1900</v>
      </c>
      <c r="T779" s="54">
        <f t="shared" ref="T779" si="18302">IF(T776=1,S779+1,S779)</f>
        <v>1900</v>
      </c>
      <c r="U779" s="54">
        <f t="shared" ref="U779" si="18303">IF(U776=1,T779+1,T779)</f>
        <v>1900</v>
      </c>
      <c r="V779" s="54">
        <f t="shared" ref="V779" si="18304">IF(V776=1,U779+1,U779)</f>
        <v>1900</v>
      </c>
      <c r="W779" s="54">
        <f t="shared" ref="W779" si="18305">IF(W776=1,V779+1,V779)</f>
        <v>1900</v>
      </c>
      <c r="X779" s="54">
        <f t="shared" ref="X779" si="18306">IF(X776=1,W779+1,W779)</f>
        <v>1900</v>
      </c>
      <c r="Y779" s="54">
        <f t="shared" ref="Y779" si="18307">IF(Y776=1,X779+1,X779)</f>
        <v>1900</v>
      </c>
      <c r="Z779" s="54">
        <f t="shared" ref="Z779" si="18308">IF(Z776=1,Y779+1,Y779)</f>
        <v>1900</v>
      </c>
      <c r="AA779" s="54">
        <f t="shared" ref="AA779" si="18309">IF(AA776=1,Z779+1,Z779)</f>
        <v>1900</v>
      </c>
      <c r="AB779" s="54">
        <f t="shared" ref="AB779" si="18310">IF(AB776=1,AA779+1,AA779)</f>
        <v>1900</v>
      </c>
      <c r="AC779" s="54">
        <f t="shared" ref="AC779" si="18311">IF(AC776=1,AB779+1,AB779)</f>
        <v>1901</v>
      </c>
      <c r="AD779" s="54">
        <f t="shared" ref="AD779" si="18312">IF(AD776=1,AC779+1,AC779)</f>
        <v>1901</v>
      </c>
      <c r="AE779" s="54">
        <f t="shared" ref="AE779" si="18313">IF(AE776=1,AD779+1,AD779)</f>
        <v>1901</v>
      </c>
      <c r="AF779" s="54">
        <f t="shared" ref="AF779" si="18314">IF(AF776=1,AE779+1,AE779)</f>
        <v>1901</v>
      </c>
      <c r="AG779" s="54">
        <f t="shared" ref="AG779" si="18315">IF(AG776=1,AF779+1,AF779)</f>
        <v>1901</v>
      </c>
      <c r="AH779" s="54">
        <f t="shared" ref="AH779" si="18316">IF(AH776=1,AG779+1,AG779)</f>
        <v>1901</v>
      </c>
      <c r="AI779" s="54">
        <f t="shared" ref="AI779" si="18317">IF(AI776=1,AH779+1,AH779)</f>
        <v>1901</v>
      </c>
      <c r="AJ779" s="54">
        <f t="shared" ref="AJ779" si="18318">IF(AJ776=1,AI779+1,AI779)</f>
        <v>1901</v>
      </c>
      <c r="AK779" s="54">
        <f t="shared" ref="AK779" si="18319">IF(AK776=1,AJ779+1,AJ779)</f>
        <v>1901</v>
      </c>
      <c r="AL779" s="54">
        <f t="shared" ref="AL779" si="18320">IF(AL776=1,AK779+1,AK779)</f>
        <v>1901</v>
      </c>
      <c r="AM779" s="54">
        <f t="shared" ref="AM779" si="18321">IF(AM776=1,AL779+1,AL779)</f>
        <v>1901</v>
      </c>
      <c r="AN779" s="54">
        <f t="shared" ref="AN779" si="18322">IF(AN776=1,AM779+1,AM779)</f>
        <v>1901</v>
      </c>
      <c r="AO779" s="54">
        <f t="shared" ref="AO779" si="18323">IF(AO776=1,AN779+1,AN779)</f>
        <v>1902</v>
      </c>
      <c r="AP779" s="54">
        <f t="shared" ref="AP779" si="18324">IF(AP776=1,AO779+1,AO779)</f>
        <v>1902</v>
      </c>
      <c r="AQ779" s="54">
        <f t="shared" ref="AQ779" si="18325">IF(AQ776=1,AP779+1,AP779)</f>
        <v>1902</v>
      </c>
      <c r="AR779" s="54">
        <f t="shared" ref="AR779" si="18326">IF(AR776=1,AQ779+1,AQ779)</f>
        <v>1902</v>
      </c>
      <c r="AS779" s="54">
        <f t="shared" ref="AS779" si="18327">IF(AS776=1,AR779+1,AR779)</f>
        <v>1902</v>
      </c>
      <c r="AT779" s="54">
        <f t="shared" ref="AT779" si="18328">IF(AT776=1,AS779+1,AS779)</f>
        <v>1902</v>
      </c>
      <c r="AU779" s="54">
        <f t="shared" ref="AU779" si="18329">IF(AU776=1,AT779+1,AT779)</f>
        <v>1902</v>
      </c>
      <c r="AV779" s="54">
        <f t="shared" ref="AV779" si="18330">IF(AV776=1,AU779+1,AU779)</f>
        <v>1902</v>
      </c>
      <c r="AW779" s="54">
        <f t="shared" ref="AW779" si="18331">IF(AW776=1,AV779+1,AV779)</f>
        <v>1902</v>
      </c>
      <c r="AX779" s="54">
        <f t="shared" ref="AX779" si="18332">IF(AX776=1,AW779+1,AW779)</f>
        <v>1902</v>
      </c>
      <c r="AY779" s="54">
        <f t="shared" ref="AY779" si="18333">IF(AY776=1,AX779+1,AX779)</f>
        <v>1902</v>
      </c>
      <c r="AZ779" s="54">
        <f t="shared" ref="AZ779" si="18334">IF(AZ776=1,AY779+1,AY779)</f>
        <v>1902</v>
      </c>
      <c r="BA779" s="54">
        <f t="shared" ref="BA779" si="18335">IF(BA776=1,AZ779+1,AZ779)</f>
        <v>1903</v>
      </c>
      <c r="BB779" s="54">
        <f t="shared" ref="BB779" si="18336">IF(BB776=1,BA779+1,BA779)</f>
        <v>1903</v>
      </c>
      <c r="BC779" s="54">
        <f t="shared" ref="BC779" si="18337">IF(BC776=1,BB779+1,BB779)</f>
        <v>1903</v>
      </c>
      <c r="BD779" s="54">
        <f t="shared" ref="BD779" si="18338">IF(BD776=1,BC779+1,BC779)</f>
        <v>1903</v>
      </c>
      <c r="BE779" s="54">
        <f t="shared" ref="BE779" si="18339">IF(BE776=1,BD779+1,BD779)</f>
        <v>1903</v>
      </c>
      <c r="BF779" s="54">
        <f t="shared" ref="BF779" si="18340">IF(BF776=1,BE779+1,BE779)</f>
        <v>1903</v>
      </c>
      <c r="BG779" s="54">
        <f t="shared" ref="BG779" si="18341">IF(BG776=1,BF779+1,BF779)</f>
        <v>1903</v>
      </c>
      <c r="BH779" s="54">
        <f t="shared" ref="BH779" si="18342">IF(BH776=1,BG779+1,BG779)</f>
        <v>1903</v>
      </c>
      <c r="BI779" s="54">
        <f t="shared" ref="BI779" si="18343">IF(BI776=1,BH779+1,BH779)</f>
        <v>1903</v>
      </c>
      <c r="BJ779" s="54">
        <f t="shared" ref="BJ779" si="18344">IF(BJ776=1,BI779+1,BI779)</f>
        <v>1903</v>
      </c>
      <c r="BK779" s="54">
        <f t="shared" ref="BK779" si="18345">IF(BK776=1,BJ779+1,BJ779)</f>
        <v>1903</v>
      </c>
      <c r="BL779" s="54">
        <f t="shared" ref="BL779" si="18346">IF(BL776=1,BK779+1,BK779)</f>
        <v>1903</v>
      </c>
      <c r="BM779" s="54">
        <f t="shared" ref="BM779" si="18347">IF(BM776=1,BL779+1,BL779)</f>
        <v>1904</v>
      </c>
      <c r="BN779" s="54">
        <f t="shared" ref="BN779" si="18348">IF(BN776=1,BM779+1,BM779)</f>
        <v>1904</v>
      </c>
      <c r="BO779" s="54">
        <f t="shared" ref="BO779" si="18349">IF(BO776=1,BN779+1,BN779)</f>
        <v>1904</v>
      </c>
      <c r="BP779" s="54">
        <f t="shared" ref="BP779" si="18350">IF(BP776=1,BO779+1,BO779)</f>
        <v>1904</v>
      </c>
      <c r="BQ779" s="54">
        <f t="shared" ref="BQ779" si="18351">IF(BQ776=1,BP779+1,BP779)</f>
        <v>1904</v>
      </c>
      <c r="BR779" s="54">
        <f t="shared" ref="BR779" si="18352">IF(BR776=1,BQ779+1,BQ779)</f>
        <v>1904</v>
      </c>
      <c r="BS779" s="54">
        <f t="shared" ref="BS779" si="18353">IF(BS776=1,BR779+1,BR779)</f>
        <v>1904</v>
      </c>
      <c r="BT779" s="54">
        <f t="shared" ref="BT779" si="18354">IF(BT776=1,BS779+1,BS779)</f>
        <v>1904</v>
      </c>
      <c r="BU779" s="54">
        <f t="shared" ref="BU779" si="18355">IF(BU776=1,BT779+1,BT779)</f>
        <v>1904</v>
      </c>
      <c r="BV779" s="54">
        <f t="shared" ref="BV779" si="18356">IF(BV776=1,BU779+1,BU779)</f>
        <v>1904</v>
      </c>
      <c r="BW779" s="54">
        <f t="shared" ref="BW779" si="18357">IF(BW776=1,BV779+1,BV779)</f>
        <v>1904</v>
      </c>
      <c r="BX779" s="54">
        <f t="shared" ref="BX779" si="18358">IF(BX776=1,BW779+1,BW779)</f>
        <v>1904</v>
      </c>
      <c r="BY779" s="163"/>
      <c r="BZ779" s="164"/>
      <c r="CA779" s="165"/>
      <c r="CB779" s="165"/>
    </row>
    <row r="780" spans="1:96" s="98" customFormat="1" ht="16.2" customHeight="1" x14ac:dyDescent="0.3">
      <c r="A780" s="230"/>
      <c r="B780" s="105"/>
      <c r="C780" s="116"/>
      <c r="D780" s="116"/>
      <c r="E780" s="309"/>
      <c r="F780" s="309"/>
      <c r="G780" s="308"/>
      <c r="H780" s="308"/>
      <c r="I780" s="309"/>
      <c r="J780" s="310"/>
      <c r="K780" s="309"/>
      <c r="L780" s="312"/>
      <c r="M780" s="7"/>
      <c r="N780" s="315"/>
      <c r="P780" s="57" t="s">
        <v>170</v>
      </c>
      <c r="Q780" s="196"/>
      <c r="R780" s="196"/>
      <c r="S780" s="196"/>
      <c r="T780" s="196"/>
      <c r="U780" s="196"/>
      <c r="V780" s="196"/>
      <c r="W780" s="196"/>
      <c r="X780" s="196"/>
      <c r="Y780" s="196"/>
      <c r="Z780" s="196"/>
      <c r="AA780" s="196"/>
      <c r="AB780" s="196"/>
      <c r="AC780" s="196"/>
      <c r="AD780" s="196"/>
      <c r="AE780" s="196"/>
      <c r="AF780" s="196"/>
      <c r="AG780" s="196"/>
      <c r="AH780" s="196"/>
      <c r="AI780" s="196"/>
      <c r="AJ780" s="196"/>
      <c r="AK780" s="196"/>
      <c r="AL780" s="196"/>
      <c r="AM780" s="196"/>
      <c r="AN780" s="196"/>
      <c r="AO780" s="196"/>
      <c r="AP780" s="196"/>
      <c r="AQ780" s="196"/>
      <c r="AR780" s="196"/>
      <c r="AS780" s="196"/>
      <c r="AT780" s="196"/>
      <c r="AU780" s="196"/>
      <c r="AV780" s="196"/>
      <c r="AW780" s="196"/>
      <c r="AX780" s="196"/>
      <c r="AY780" s="196"/>
      <c r="AZ780" s="196"/>
      <c r="BA780" s="196"/>
      <c r="BB780" s="196"/>
      <c r="BC780" s="196"/>
      <c r="BD780" s="196"/>
      <c r="BE780" s="196"/>
      <c r="BF780" s="196"/>
      <c r="BG780" s="196"/>
      <c r="BH780" s="196"/>
      <c r="BI780" s="196"/>
      <c r="BJ780" s="196"/>
      <c r="BK780" s="196"/>
      <c r="BL780" s="196"/>
      <c r="BM780" s="196"/>
      <c r="BN780" s="196"/>
      <c r="BO780" s="196"/>
      <c r="BP780" s="196"/>
      <c r="BQ780" s="196"/>
      <c r="BR780" s="196"/>
      <c r="BS780" s="196"/>
      <c r="BT780" s="196"/>
      <c r="BU780" s="196"/>
      <c r="BV780" s="196"/>
      <c r="BW780" s="196"/>
      <c r="BX780" s="196"/>
      <c r="BY780" s="163"/>
      <c r="BZ780" s="164"/>
      <c r="CA780" s="165"/>
      <c r="CB780" s="165"/>
    </row>
    <row r="781" spans="1:96" s="98" customFormat="1" ht="23.4" customHeight="1" x14ac:dyDescent="0.3">
      <c r="A781" s="97"/>
      <c r="B781" s="117" t="s">
        <v>48</v>
      </c>
      <c r="C781" s="297"/>
      <c r="D781" s="297"/>
      <c r="E781" s="197"/>
      <c r="F781" s="193"/>
      <c r="G781" s="198"/>
      <c r="H781" s="199"/>
      <c r="I781" s="198"/>
      <c r="J781" s="167">
        <f>IF(I781="",0,IF(I781='Podpůrná data'!$A$10,'Podpůrná data'!$B$10,'Podpůrná data'!$B$11))</f>
        <v>0</v>
      </c>
      <c r="K781" s="166">
        <f>IFERROR(INT(ROUND(H781,2)*(VLOOKUP(INT(G781),'Podpůrná data'!$A$14:$B$73,2,FALSE))*(G781/(INT(G781)))),0)</f>
        <v>0</v>
      </c>
      <c r="L781" s="55">
        <f>J781*K781</f>
        <v>0</v>
      </c>
      <c r="M781" s="56">
        <f>IF(L781&gt;0,IF(ISTEXT(C781)=TRUE,0,1),0)</f>
        <v>0</v>
      </c>
      <c r="N781" s="142">
        <f>IF(L781&gt;0,1,0)</f>
        <v>0</v>
      </c>
      <c r="O781" s="118"/>
      <c r="P781" s="57" t="s">
        <v>94</v>
      </c>
      <c r="Q781" s="200"/>
      <c r="R781" s="200"/>
      <c r="S781" s="200"/>
      <c r="T781" s="200"/>
      <c r="U781" s="200"/>
      <c r="V781" s="200"/>
      <c r="W781" s="200"/>
      <c r="X781" s="200"/>
      <c r="Y781" s="200"/>
      <c r="Z781" s="200"/>
      <c r="AA781" s="200"/>
      <c r="AB781" s="200"/>
      <c r="AC781" s="200"/>
      <c r="AD781" s="200"/>
      <c r="AE781" s="200"/>
      <c r="AF781" s="200"/>
      <c r="AG781" s="200"/>
      <c r="AH781" s="200"/>
      <c r="AI781" s="200"/>
      <c r="AJ781" s="200"/>
      <c r="AK781" s="200"/>
      <c r="AL781" s="200"/>
      <c r="AM781" s="200"/>
      <c r="AN781" s="200"/>
      <c r="AO781" s="200"/>
      <c r="AP781" s="200"/>
      <c r="AQ781" s="200"/>
      <c r="AR781" s="200"/>
      <c r="AS781" s="200"/>
      <c r="AT781" s="200"/>
      <c r="AU781" s="200"/>
      <c r="AV781" s="200"/>
      <c r="AW781" s="200"/>
      <c r="AX781" s="200"/>
      <c r="AY781" s="200"/>
      <c r="AZ781" s="200"/>
      <c r="BA781" s="200"/>
      <c r="BB781" s="200"/>
      <c r="BC781" s="200"/>
      <c r="BD781" s="200"/>
      <c r="BE781" s="200"/>
      <c r="BF781" s="200"/>
      <c r="BG781" s="200"/>
      <c r="BH781" s="200"/>
      <c r="BI781" s="200"/>
      <c r="BJ781" s="200"/>
      <c r="BK781" s="200"/>
      <c r="BL781" s="200"/>
      <c r="BM781" s="200"/>
      <c r="BN781" s="200"/>
      <c r="BO781" s="200"/>
      <c r="BP781" s="200"/>
      <c r="BQ781" s="200"/>
      <c r="BR781" s="200"/>
      <c r="BS781" s="200"/>
      <c r="BT781" s="200"/>
      <c r="BU781" s="200"/>
      <c r="BV781" s="200"/>
      <c r="BW781" s="200"/>
      <c r="BX781" s="200"/>
      <c r="BY781" s="298">
        <f>SUM(Q789:BX789)</f>
        <v>0</v>
      </c>
      <c r="BZ781" s="300">
        <f>SUM(Q790:BX790)</f>
        <v>0</v>
      </c>
      <c r="CA781" s="302">
        <f>IF($N781=0,0,IF($BY781&gt;=143*$H781,1,0))</f>
        <v>0</v>
      </c>
      <c r="CB781" s="302">
        <f>IF($BY781&gt;=215*$H781,0,(CEILING(215*$H781,1)-$BY781))</f>
        <v>0</v>
      </c>
    </row>
    <row r="782" spans="1:96" s="98" customFormat="1" ht="28.8" x14ac:dyDescent="0.3">
      <c r="A782" s="97"/>
      <c r="B782" s="119"/>
      <c r="C782" s="73"/>
      <c r="D782" s="73"/>
      <c r="E782" s="73"/>
      <c r="F782" s="73"/>
      <c r="G782" s="73"/>
      <c r="H782" s="73"/>
      <c r="I782" s="73"/>
      <c r="J782" s="73"/>
      <c r="K782" s="73"/>
      <c r="L782" s="58"/>
      <c r="M782" s="7"/>
      <c r="N782" s="160"/>
      <c r="P782" s="57" t="s">
        <v>140</v>
      </c>
      <c r="Q782" s="201"/>
      <c r="R782" s="201"/>
      <c r="S782" s="201"/>
      <c r="T782" s="201"/>
      <c r="U782" s="201"/>
      <c r="V782" s="201"/>
      <c r="W782" s="201"/>
      <c r="X782" s="201"/>
      <c r="Y782" s="201"/>
      <c r="Z782" s="201"/>
      <c r="AA782" s="201"/>
      <c r="AB782" s="201"/>
      <c r="AC782" s="201"/>
      <c r="AD782" s="201"/>
      <c r="AE782" s="201"/>
      <c r="AF782" s="201"/>
      <c r="AG782" s="201"/>
      <c r="AH782" s="201"/>
      <c r="AI782" s="201"/>
      <c r="AJ782" s="201"/>
      <c r="AK782" s="201"/>
      <c r="AL782" s="201"/>
      <c r="AM782" s="201"/>
      <c r="AN782" s="201"/>
      <c r="AO782" s="201"/>
      <c r="AP782" s="201"/>
      <c r="AQ782" s="201"/>
      <c r="AR782" s="201"/>
      <c r="AS782" s="201"/>
      <c r="AT782" s="201"/>
      <c r="AU782" s="201"/>
      <c r="AV782" s="201"/>
      <c r="AW782" s="201"/>
      <c r="AX782" s="201"/>
      <c r="AY782" s="201"/>
      <c r="AZ782" s="201"/>
      <c r="BA782" s="201"/>
      <c r="BB782" s="201"/>
      <c r="BC782" s="201"/>
      <c r="BD782" s="201"/>
      <c r="BE782" s="201"/>
      <c r="BF782" s="201"/>
      <c r="BG782" s="201"/>
      <c r="BH782" s="201"/>
      <c r="BI782" s="201"/>
      <c r="BJ782" s="201"/>
      <c r="BK782" s="201"/>
      <c r="BL782" s="201"/>
      <c r="BM782" s="201"/>
      <c r="BN782" s="201"/>
      <c r="BO782" s="201"/>
      <c r="BP782" s="201"/>
      <c r="BQ782" s="201"/>
      <c r="BR782" s="201"/>
      <c r="BS782" s="201"/>
      <c r="BT782" s="201"/>
      <c r="BU782" s="201"/>
      <c r="BV782" s="201"/>
      <c r="BW782" s="201"/>
      <c r="BX782" s="201"/>
      <c r="BY782" s="298"/>
      <c r="BZ782" s="300"/>
      <c r="CA782" s="302"/>
      <c r="CB782" s="302"/>
    </row>
    <row r="783" spans="1:96" s="98" customFormat="1" ht="14.4" hidden="1" customHeight="1" x14ac:dyDescent="0.3">
      <c r="A783" s="97"/>
      <c r="B783" s="119"/>
      <c r="C783" s="73"/>
      <c r="D783" s="73"/>
      <c r="E783" s="73"/>
      <c r="F783" s="73"/>
      <c r="G783" s="73"/>
      <c r="H783" s="73"/>
      <c r="I783" s="73"/>
      <c r="J783" s="73"/>
      <c r="K783" s="73"/>
      <c r="L783" s="58"/>
      <c r="M783" s="7"/>
      <c r="N783" s="160"/>
      <c r="P783" s="59" t="s">
        <v>141</v>
      </c>
      <c r="Q783" s="60">
        <f>IF(Q781&lt;&gt;0,1,0)</f>
        <v>0</v>
      </c>
      <c r="R783" s="60">
        <f t="shared" ref="R783" si="18359">IF(Q783&gt;0,Q783+1,IF(R781&lt;&gt;0,1,0))</f>
        <v>0</v>
      </c>
      <c r="S783" s="60">
        <f t="shared" ref="S783" si="18360">IF(R783&gt;0,R783+1,IF(S781&lt;&gt;0,1,0))</f>
        <v>0</v>
      </c>
      <c r="T783" s="60">
        <f t="shared" ref="T783" si="18361">IF(S783&gt;0,S783+1,IF(T781&lt;&gt;0,1,0))</f>
        <v>0</v>
      </c>
      <c r="U783" s="60">
        <f t="shared" ref="U783" si="18362">IF(T783&gt;0,T783+1,IF(U781&lt;&gt;0,1,0))</f>
        <v>0</v>
      </c>
      <c r="V783" s="60">
        <f t="shared" ref="V783" si="18363">IF(U783&gt;0,U783+1,IF(V781&lt;&gt;0,1,0))</f>
        <v>0</v>
      </c>
      <c r="W783" s="60">
        <f t="shared" ref="W783" si="18364">IF(V783&gt;0,V783+1,IF(W781&lt;&gt;0,1,0))</f>
        <v>0</v>
      </c>
      <c r="X783" s="60">
        <f t="shared" ref="X783" si="18365">IF(W783&gt;0,W783+1,IF(X781&lt;&gt;0,1,0))</f>
        <v>0</v>
      </c>
      <c r="Y783" s="60">
        <f t="shared" ref="Y783" si="18366">IF(X783&gt;0,X783+1,IF(Y781&lt;&gt;0,1,0))</f>
        <v>0</v>
      </c>
      <c r="Z783" s="60">
        <f t="shared" ref="Z783" si="18367">IF(Y783&gt;0,Y783+1,IF(Z781&lt;&gt;0,1,0))</f>
        <v>0</v>
      </c>
      <c r="AA783" s="60">
        <f t="shared" ref="AA783" si="18368">IF(Z783&gt;0,Z783+1,IF(AA781&lt;&gt;0,1,0))</f>
        <v>0</v>
      </c>
      <c r="AB783" s="60">
        <f t="shared" ref="AB783" si="18369">IF(AA783&gt;0,AA783+1,IF(AB781&lt;&gt;0,1,0))</f>
        <v>0</v>
      </c>
      <c r="AC783" s="60">
        <f t="shared" ref="AC783" si="18370">IF(AB783&gt;0,AB783+1,IF(AC781&lt;&gt;0,1,0))</f>
        <v>0</v>
      </c>
      <c r="AD783" s="60">
        <f t="shared" ref="AD783" si="18371">IF(AC783&gt;0,AC783+1,IF(AD781&lt;&gt;0,1,0))</f>
        <v>0</v>
      </c>
      <c r="AE783" s="60">
        <f t="shared" ref="AE783" si="18372">IF(AD783&gt;0,AD783+1,IF(AE781&lt;&gt;0,1,0))</f>
        <v>0</v>
      </c>
      <c r="AF783" s="60">
        <f t="shared" ref="AF783" si="18373">IF(AE783&gt;0,AE783+1,IF(AF781&lt;&gt;0,1,0))</f>
        <v>0</v>
      </c>
      <c r="AG783" s="60">
        <f t="shared" ref="AG783" si="18374">IF(AF783&gt;0,AF783+1,IF(AG781&lt;&gt;0,1,0))</f>
        <v>0</v>
      </c>
      <c r="AH783" s="60">
        <f t="shared" ref="AH783" si="18375">IF(AG783&gt;0,AG783+1,IF(AH781&lt;&gt;0,1,0))</f>
        <v>0</v>
      </c>
      <c r="AI783" s="60">
        <f t="shared" ref="AI783" si="18376">IF(AH783&gt;0,AH783+1,IF(AI781&lt;&gt;0,1,0))</f>
        <v>0</v>
      </c>
      <c r="AJ783" s="60">
        <f t="shared" ref="AJ783" si="18377">IF(AI783&gt;0,AI783+1,IF(AJ781&lt;&gt;0,1,0))</f>
        <v>0</v>
      </c>
      <c r="AK783" s="60">
        <f t="shared" ref="AK783" si="18378">IF(AJ783&gt;0,AJ783+1,IF(AK781&lt;&gt;0,1,0))</f>
        <v>0</v>
      </c>
      <c r="AL783" s="60">
        <f t="shared" ref="AL783" si="18379">IF(AK783&gt;0,AK783+1,IF(AL781&lt;&gt;0,1,0))</f>
        <v>0</v>
      </c>
      <c r="AM783" s="60">
        <f t="shared" ref="AM783" si="18380">IF(AL783&gt;0,AL783+1,IF(AM781&lt;&gt;0,1,0))</f>
        <v>0</v>
      </c>
      <c r="AN783" s="60">
        <f t="shared" ref="AN783" si="18381">IF(AM783&gt;0,AM783+1,IF(AN781&lt;&gt;0,1,0))</f>
        <v>0</v>
      </c>
      <c r="AO783" s="60">
        <f t="shared" ref="AO783" si="18382">IF(AN783&gt;0,AN783+1,IF(AO781&lt;&gt;0,1,0))</f>
        <v>0</v>
      </c>
      <c r="AP783" s="60">
        <f t="shared" ref="AP783" si="18383">IF(AO783&gt;0,AO783+1,IF(AP781&lt;&gt;0,1,0))</f>
        <v>0</v>
      </c>
      <c r="AQ783" s="60">
        <f t="shared" ref="AQ783" si="18384">IF(AP783&gt;0,AP783+1,IF(AQ781&lt;&gt;0,1,0))</f>
        <v>0</v>
      </c>
      <c r="AR783" s="60">
        <f t="shared" ref="AR783" si="18385">IF(AQ783&gt;0,AQ783+1,IF(AR781&lt;&gt;0,1,0))</f>
        <v>0</v>
      </c>
      <c r="AS783" s="60">
        <f t="shared" ref="AS783" si="18386">IF(AR783&gt;0,AR783+1,IF(AS781&lt;&gt;0,1,0))</f>
        <v>0</v>
      </c>
      <c r="AT783" s="60">
        <f t="shared" ref="AT783" si="18387">IF(AS783&gt;0,AS783+1,IF(AT781&lt;&gt;0,1,0))</f>
        <v>0</v>
      </c>
      <c r="AU783" s="60">
        <f t="shared" ref="AU783" si="18388">IF(AT783&gt;0,AT783+1,IF(AU781&lt;&gt;0,1,0))</f>
        <v>0</v>
      </c>
      <c r="AV783" s="60">
        <f t="shared" ref="AV783" si="18389">IF(AU783&gt;0,AU783+1,IF(AV781&lt;&gt;0,1,0))</f>
        <v>0</v>
      </c>
      <c r="AW783" s="60">
        <f t="shared" ref="AW783" si="18390">IF(AV783&gt;0,AV783+1,IF(AW781&lt;&gt;0,1,0))</f>
        <v>0</v>
      </c>
      <c r="AX783" s="60">
        <f t="shared" ref="AX783" si="18391">IF(AW783&gt;0,AW783+1,IF(AX781&lt;&gt;0,1,0))</f>
        <v>0</v>
      </c>
      <c r="AY783" s="60">
        <f t="shared" ref="AY783" si="18392">IF(AX783&gt;0,AX783+1,IF(AY781&lt;&gt;0,1,0))</f>
        <v>0</v>
      </c>
      <c r="AZ783" s="60">
        <f t="shared" ref="AZ783" si="18393">IF(AY783&gt;0,AY783+1,IF(AZ781&lt;&gt;0,1,0))</f>
        <v>0</v>
      </c>
      <c r="BA783" s="60">
        <f t="shared" ref="BA783" si="18394">IF(AZ783&gt;0,AZ783+1,IF(BA781&lt;&gt;0,1,0))</f>
        <v>0</v>
      </c>
      <c r="BB783" s="60">
        <f t="shared" ref="BB783" si="18395">IF(BA783&gt;0,BA783+1,IF(BB781&lt;&gt;0,1,0))</f>
        <v>0</v>
      </c>
      <c r="BC783" s="60">
        <f t="shared" ref="BC783" si="18396">IF(BB783&gt;0,BB783+1,IF(BC781&lt;&gt;0,1,0))</f>
        <v>0</v>
      </c>
      <c r="BD783" s="60">
        <f t="shared" ref="BD783" si="18397">IF(BC783&gt;0,BC783+1,IF(BD781&lt;&gt;0,1,0))</f>
        <v>0</v>
      </c>
      <c r="BE783" s="60">
        <f t="shared" ref="BE783" si="18398">IF(BD783&gt;0,BD783+1,IF(BE781&lt;&gt;0,1,0))</f>
        <v>0</v>
      </c>
      <c r="BF783" s="60">
        <f t="shared" ref="BF783" si="18399">IF(BE783&gt;0,BE783+1,IF(BF781&lt;&gt;0,1,0))</f>
        <v>0</v>
      </c>
      <c r="BG783" s="60">
        <f t="shared" ref="BG783" si="18400">IF(BF783&gt;0,BF783+1,IF(BG781&lt;&gt;0,1,0))</f>
        <v>0</v>
      </c>
      <c r="BH783" s="60">
        <f t="shared" ref="BH783" si="18401">IF(BG783&gt;0,BG783+1,IF(BH781&lt;&gt;0,1,0))</f>
        <v>0</v>
      </c>
      <c r="BI783" s="60">
        <f t="shared" ref="BI783" si="18402">IF(BH783&gt;0,BH783+1,IF(BI781&lt;&gt;0,1,0))</f>
        <v>0</v>
      </c>
      <c r="BJ783" s="60">
        <f t="shared" ref="BJ783" si="18403">IF(BI783&gt;0,BI783+1,IF(BJ781&lt;&gt;0,1,0))</f>
        <v>0</v>
      </c>
      <c r="BK783" s="60">
        <f t="shared" ref="BK783" si="18404">IF(BJ783&gt;0,BJ783+1,IF(BK781&lt;&gt;0,1,0))</f>
        <v>0</v>
      </c>
      <c r="BL783" s="60">
        <f t="shared" ref="BL783" si="18405">IF(BK783&gt;0,BK783+1,IF(BL781&lt;&gt;0,1,0))</f>
        <v>0</v>
      </c>
      <c r="BM783" s="60">
        <f t="shared" ref="BM783" si="18406">IF(BL783&gt;0,BL783+1,IF(BM781&lt;&gt;0,1,0))</f>
        <v>0</v>
      </c>
      <c r="BN783" s="60">
        <f t="shared" ref="BN783" si="18407">IF(BM783&gt;0,BM783+1,IF(BN781&lt;&gt;0,1,0))</f>
        <v>0</v>
      </c>
      <c r="BO783" s="60">
        <f t="shared" ref="BO783" si="18408">IF(BN783&gt;0,BN783+1,IF(BO781&lt;&gt;0,1,0))</f>
        <v>0</v>
      </c>
      <c r="BP783" s="60">
        <f t="shared" ref="BP783" si="18409">IF(BO783&gt;0,BO783+1,IF(BP781&lt;&gt;0,1,0))</f>
        <v>0</v>
      </c>
      <c r="BQ783" s="60">
        <f t="shared" ref="BQ783" si="18410">IF(BP783&gt;0,BP783+1,IF(BQ781&lt;&gt;0,1,0))</f>
        <v>0</v>
      </c>
      <c r="BR783" s="60">
        <f t="shared" ref="BR783" si="18411">IF(BQ783&gt;0,BQ783+1,IF(BR781&lt;&gt;0,1,0))</f>
        <v>0</v>
      </c>
      <c r="BS783" s="60">
        <f t="shared" ref="BS783" si="18412">IF(BR783&gt;0,BR783+1,IF(BS781&lt;&gt;0,1,0))</f>
        <v>0</v>
      </c>
      <c r="BT783" s="60">
        <f t="shared" ref="BT783" si="18413">IF(BS783&gt;0,BS783+1,IF(BT781&lt;&gt;0,1,0))</f>
        <v>0</v>
      </c>
      <c r="BU783" s="60">
        <f t="shared" ref="BU783" si="18414">IF(BT783&gt;0,BT783+1,IF(BU781&lt;&gt;0,1,0))</f>
        <v>0</v>
      </c>
      <c r="BV783" s="60">
        <f t="shared" ref="BV783" si="18415">IF(BU783&gt;0,BU783+1,IF(BV781&lt;&gt;0,1,0))</f>
        <v>0</v>
      </c>
      <c r="BW783" s="60">
        <f t="shared" ref="BW783" si="18416">IF(BV783&gt;0,BV783+1,IF(BW781&lt;&gt;0,1,0))</f>
        <v>0</v>
      </c>
      <c r="BX783" s="60">
        <f t="shared" ref="BX783" si="18417">IF(BW783&gt;0,BW783+1,IF(BX781&lt;&gt;0,1,0))</f>
        <v>0</v>
      </c>
      <c r="BY783" s="298"/>
      <c r="BZ783" s="300"/>
      <c r="CA783" s="302"/>
      <c r="CB783" s="302"/>
    </row>
    <row r="784" spans="1:96" s="98" customFormat="1" ht="14.4" hidden="1" customHeight="1" x14ac:dyDescent="0.3">
      <c r="A784" s="97"/>
      <c r="B784" s="119"/>
      <c r="C784" s="73"/>
      <c r="D784" s="73"/>
      <c r="E784" s="73"/>
      <c r="F784" s="73"/>
      <c r="G784" s="73"/>
      <c r="H784" s="73"/>
      <c r="I784" s="73"/>
      <c r="J784" s="73"/>
      <c r="K784" s="73"/>
      <c r="L784" s="58"/>
      <c r="M784" s="7"/>
      <c r="N784" s="160"/>
      <c r="P784" s="59" t="s">
        <v>142</v>
      </c>
      <c r="Q784" s="60">
        <f>Q783</f>
        <v>0</v>
      </c>
      <c r="R784" s="60">
        <f>IF(R783=0,0,IF(OR(Q784=0,Q784=12),1,Q784+1))</f>
        <v>0</v>
      </c>
      <c r="S784" s="60">
        <f t="shared" ref="S784" si="18418">IF(S783=0,0,IF(OR(R784=0,R784=12),1,R784+1))</f>
        <v>0</v>
      </c>
      <c r="T784" s="60">
        <f t="shared" ref="T784" si="18419">IF(T783=0,0,IF(OR(S784=0,S784=12),1,S784+1))</f>
        <v>0</v>
      </c>
      <c r="U784" s="60">
        <f t="shared" ref="U784" si="18420">IF(U783=0,0,IF(OR(T784=0,T784=12),1,T784+1))</f>
        <v>0</v>
      </c>
      <c r="V784" s="60">
        <f t="shared" ref="V784" si="18421">IF(V783=0,0,IF(OR(U784=0,U784=12),1,U784+1))</f>
        <v>0</v>
      </c>
      <c r="W784" s="60">
        <f t="shared" ref="W784" si="18422">IF(W783=0,0,IF(OR(V784=0,V784=12),1,V784+1))</f>
        <v>0</v>
      </c>
      <c r="X784" s="60">
        <f t="shared" ref="X784" si="18423">IF(X783=0,0,IF(OR(W784=0,W784=12),1,W784+1))</f>
        <v>0</v>
      </c>
      <c r="Y784" s="60">
        <f t="shared" ref="Y784" si="18424">IF(Y783=0,0,IF(OR(X784=0,X784=12),1,X784+1))</f>
        <v>0</v>
      </c>
      <c r="Z784" s="60">
        <f t="shared" ref="Z784" si="18425">IF(Z783=0,0,IF(OR(Y784=0,Y784=12),1,Y784+1))</f>
        <v>0</v>
      </c>
      <c r="AA784" s="60">
        <f t="shared" ref="AA784" si="18426">IF(AA783=0,0,IF(OR(Z784=0,Z784=12),1,Z784+1))</f>
        <v>0</v>
      </c>
      <c r="AB784" s="60">
        <f t="shared" ref="AB784" si="18427">IF(AB783=0,0,IF(OR(AA784=0,AA784=12),1,AA784+1))</f>
        <v>0</v>
      </c>
      <c r="AC784" s="60">
        <f t="shared" ref="AC784" si="18428">IF(AC783=0,0,IF(OR(AB784=0,AB784=12),1,AB784+1))</f>
        <v>0</v>
      </c>
      <c r="AD784" s="60">
        <f t="shared" ref="AD784" si="18429">IF(AD783=0,0,IF(OR(AC784=0,AC784=12),1,AC784+1))</f>
        <v>0</v>
      </c>
      <c r="AE784" s="60">
        <f t="shared" ref="AE784" si="18430">IF(AE783=0,0,IF(OR(AD784=0,AD784=12),1,AD784+1))</f>
        <v>0</v>
      </c>
      <c r="AF784" s="60">
        <f t="shared" ref="AF784" si="18431">IF(AF783=0,0,IF(OR(AE784=0,AE784=12),1,AE784+1))</f>
        <v>0</v>
      </c>
      <c r="AG784" s="60">
        <f t="shared" ref="AG784" si="18432">IF(AG783=0,0,IF(OR(AF784=0,AF784=12),1,AF784+1))</f>
        <v>0</v>
      </c>
      <c r="AH784" s="60">
        <f t="shared" ref="AH784" si="18433">IF(AH783=0,0,IF(OR(AG784=0,AG784=12),1,AG784+1))</f>
        <v>0</v>
      </c>
      <c r="AI784" s="60">
        <f t="shared" ref="AI784" si="18434">IF(AI783=0,0,IF(OR(AH784=0,AH784=12),1,AH784+1))</f>
        <v>0</v>
      </c>
      <c r="AJ784" s="60">
        <f t="shared" ref="AJ784" si="18435">IF(AJ783=0,0,IF(OR(AI784=0,AI784=12),1,AI784+1))</f>
        <v>0</v>
      </c>
      <c r="AK784" s="60">
        <f t="shared" ref="AK784" si="18436">IF(AK783=0,0,IF(OR(AJ784=0,AJ784=12),1,AJ784+1))</f>
        <v>0</v>
      </c>
      <c r="AL784" s="60">
        <f t="shared" ref="AL784" si="18437">IF(AL783=0,0,IF(OR(AK784=0,AK784=12),1,AK784+1))</f>
        <v>0</v>
      </c>
      <c r="AM784" s="60">
        <f t="shared" ref="AM784" si="18438">IF(AM783=0,0,IF(OR(AL784=0,AL784=12),1,AL784+1))</f>
        <v>0</v>
      </c>
      <c r="AN784" s="60">
        <f t="shared" ref="AN784" si="18439">IF(AN783=0,0,IF(OR(AM784=0,AM784=12),1,AM784+1))</f>
        <v>0</v>
      </c>
      <c r="AO784" s="60">
        <f t="shared" ref="AO784" si="18440">IF(AO783=0,0,IF(OR(AN784=0,AN784=12),1,AN784+1))</f>
        <v>0</v>
      </c>
      <c r="AP784" s="60">
        <f t="shared" ref="AP784" si="18441">IF(AP783=0,0,IF(OR(AO784=0,AO784=12),1,AO784+1))</f>
        <v>0</v>
      </c>
      <c r="AQ784" s="60">
        <f t="shared" ref="AQ784" si="18442">IF(AQ783=0,0,IF(OR(AP784=0,AP784=12),1,AP784+1))</f>
        <v>0</v>
      </c>
      <c r="AR784" s="60">
        <f t="shared" ref="AR784" si="18443">IF(AR783=0,0,IF(OR(AQ784=0,AQ784=12),1,AQ784+1))</f>
        <v>0</v>
      </c>
      <c r="AS784" s="60">
        <f t="shared" ref="AS784" si="18444">IF(AS783=0,0,IF(OR(AR784=0,AR784=12),1,AR784+1))</f>
        <v>0</v>
      </c>
      <c r="AT784" s="60">
        <f t="shared" ref="AT784" si="18445">IF(AT783=0,0,IF(OR(AS784=0,AS784=12),1,AS784+1))</f>
        <v>0</v>
      </c>
      <c r="AU784" s="60">
        <f t="shared" ref="AU784" si="18446">IF(AU783=0,0,IF(OR(AT784=0,AT784=12),1,AT784+1))</f>
        <v>0</v>
      </c>
      <c r="AV784" s="60">
        <f t="shared" ref="AV784" si="18447">IF(AV783=0,0,IF(OR(AU784=0,AU784=12),1,AU784+1))</f>
        <v>0</v>
      </c>
      <c r="AW784" s="60">
        <f t="shared" ref="AW784" si="18448">IF(AW783=0,0,IF(OR(AV784=0,AV784=12),1,AV784+1))</f>
        <v>0</v>
      </c>
      <c r="AX784" s="60">
        <f t="shared" ref="AX784" si="18449">IF(AX783=0,0,IF(OR(AW784=0,AW784=12),1,AW784+1))</f>
        <v>0</v>
      </c>
      <c r="AY784" s="60">
        <f t="shared" ref="AY784" si="18450">IF(AY783=0,0,IF(OR(AX784=0,AX784=12),1,AX784+1))</f>
        <v>0</v>
      </c>
      <c r="AZ784" s="60">
        <f t="shared" ref="AZ784" si="18451">IF(AZ783=0,0,IF(OR(AY784=0,AY784=12),1,AY784+1))</f>
        <v>0</v>
      </c>
      <c r="BA784" s="60">
        <f t="shared" ref="BA784" si="18452">IF(BA783=0,0,IF(OR(AZ784=0,AZ784=12),1,AZ784+1))</f>
        <v>0</v>
      </c>
      <c r="BB784" s="60">
        <f t="shared" ref="BB784" si="18453">IF(BB783=0,0,IF(OR(BA784=0,BA784=12),1,BA784+1))</f>
        <v>0</v>
      </c>
      <c r="BC784" s="60">
        <f t="shared" ref="BC784" si="18454">IF(BC783=0,0,IF(OR(BB784=0,BB784=12),1,BB784+1))</f>
        <v>0</v>
      </c>
      <c r="BD784" s="60">
        <f t="shared" ref="BD784" si="18455">IF(BD783=0,0,IF(OR(BC784=0,BC784=12),1,BC784+1))</f>
        <v>0</v>
      </c>
      <c r="BE784" s="60">
        <f t="shared" ref="BE784" si="18456">IF(BE783=0,0,IF(OR(BD784=0,BD784=12),1,BD784+1))</f>
        <v>0</v>
      </c>
      <c r="BF784" s="60">
        <f t="shared" ref="BF784" si="18457">IF(BF783=0,0,IF(OR(BE784=0,BE784=12),1,BE784+1))</f>
        <v>0</v>
      </c>
      <c r="BG784" s="60">
        <f t="shared" ref="BG784" si="18458">IF(BG783=0,0,IF(OR(BF784=0,BF784=12),1,BF784+1))</f>
        <v>0</v>
      </c>
      <c r="BH784" s="60">
        <f t="shared" ref="BH784" si="18459">IF(BH783=0,0,IF(OR(BG784=0,BG784=12),1,BG784+1))</f>
        <v>0</v>
      </c>
      <c r="BI784" s="60">
        <f t="shared" ref="BI784" si="18460">IF(BI783=0,0,IF(OR(BH784=0,BH784=12),1,BH784+1))</f>
        <v>0</v>
      </c>
      <c r="BJ784" s="60">
        <f t="shared" ref="BJ784" si="18461">IF(BJ783=0,0,IF(OR(BI784=0,BI784=12),1,BI784+1))</f>
        <v>0</v>
      </c>
      <c r="BK784" s="60">
        <f t="shared" ref="BK784" si="18462">IF(BK783=0,0,IF(OR(BJ784=0,BJ784=12),1,BJ784+1))</f>
        <v>0</v>
      </c>
      <c r="BL784" s="60">
        <f t="shared" ref="BL784" si="18463">IF(BL783=0,0,IF(OR(BK784=0,BK784=12),1,BK784+1))</f>
        <v>0</v>
      </c>
      <c r="BM784" s="60">
        <f t="shared" ref="BM784" si="18464">IF(BM783=0,0,IF(OR(BL784=0,BL784=12),1,BL784+1))</f>
        <v>0</v>
      </c>
      <c r="BN784" s="60">
        <f t="shared" ref="BN784" si="18465">IF(BN783=0,0,IF(OR(BM784=0,BM784=12),1,BM784+1))</f>
        <v>0</v>
      </c>
      <c r="BO784" s="60">
        <f t="shared" ref="BO784" si="18466">IF(BO783=0,0,IF(OR(BN784=0,BN784=12),1,BN784+1))</f>
        <v>0</v>
      </c>
      <c r="BP784" s="60">
        <f t="shared" ref="BP784" si="18467">IF(BP783=0,0,IF(OR(BO784=0,BO784=12),1,BO784+1))</f>
        <v>0</v>
      </c>
      <c r="BQ784" s="60">
        <f t="shared" ref="BQ784" si="18468">IF(BQ783=0,0,IF(OR(BP784=0,BP784=12),1,BP784+1))</f>
        <v>0</v>
      </c>
      <c r="BR784" s="60">
        <f t="shared" ref="BR784" si="18469">IF(BR783=0,0,IF(OR(BQ784=0,BQ784=12),1,BQ784+1))</f>
        <v>0</v>
      </c>
      <c r="BS784" s="60">
        <f t="shared" ref="BS784" si="18470">IF(BS783=0,0,IF(OR(BR784=0,BR784=12),1,BR784+1))</f>
        <v>0</v>
      </c>
      <c r="BT784" s="60">
        <f t="shared" ref="BT784" si="18471">IF(BT783=0,0,IF(OR(BS784=0,BS784=12),1,BS784+1))</f>
        <v>0</v>
      </c>
      <c r="BU784" s="60">
        <f t="shared" ref="BU784" si="18472">IF(BU783=0,0,IF(OR(BT784=0,BT784=12),1,BT784+1))</f>
        <v>0</v>
      </c>
      <c r="BV784" s="60">
        <f t="shared" ref="BV784" si="18473">IF(BV783=0,0,IF(OR(BU784=0,BU784=12),1,BU784+1))</f>
        <v>0</v>
      </c>
      <c r="BW784" s="60">
        <f t="shared" ref="BW784" si="18474">IF(BW783=0,0,IF(OR(BV784=0,BV784=12),1,BV784+1))</f>
        <v>0</v>
      </c>
      <c r="BX784" s="60">
        <f t="shared" ref="BX784" si="18475">IF(BX783=0,0,IF(OR(BW784=0,BW784=12),1,BW784+1))</f>
        <v>0</v>
      </c>
      <c r="BY784" s="298"/>
      <c r="BZ784" s="300"/>
      <c r="CA784" s="302"/>
      <c r="CB784" s="302"/>
    </row>
    <row r="785" spans="1:96" s="98" customFormat="1" ht="43.2" x14ac:dyDescent="0.3">
      <c r="A785" s="97"/>
      <c r="B785" s="119"/>
      <c r="C785" s="73"/>
      <c r="D785" s="73"/>
      <c r="E785" s="73"/>
      <c r="F785" s="73"/>
      <c r="G785" s="73"/>
      <c r="H785" s="73"/>
      <c r="I785" s="73"/>
      <c r="J785" s="73"/>
      <c r="K785" s="73"/>
      <c r="L785" s="58"/>
      <c r="M785" s="7"/>
      <c r="N785" s="160"/>
      <c r="P785" s="57" t="s">
        <v>221</v>
      </c>
      <c r="Q785" s="62">
        <f>IF(Q784&gt;0,IF(Q788&gt;$K781,$K781,Q788),0)</f>
        <v>0</v>
      </c>
      <c r="R785" s="62">
        <f>IF(R784&gt;0,IF((SUMIFS($Q787:Q787,$Q784:Q784,12)+IF(Q784=12,0,Q785)+R788)&gt;=$K781,$K781-FLOOR(SUMIFS($Q787:Q787,$Q784:Q784,12),1),IF(R784=1,R788,R788+Q785)),0)</f>
        <v>0</v>
      </c>
      <c r="S785" s="62">
        <f>IF(S784&gt;0,IF((SUMIFS($Q787:R787,$Q784:R784,12)+IF(R784=12,0,R785)+S788)&gt;=$K781,$K781-FLOOR(SUMIFS($Q787:R787,$Q784:R784,12),1),IF(S784=1,S788,S788+R785)),0)</f>
        <v>0</v>
      </c>
      <c r="T785" s="62">
        <f>IF(T784&gt;0,IF((SUMIFS($Q787:S787,$Q784:S784,12)+IF(S784=12,0,S785)+T788)&gt;=$K781,$K781-FLOOR(SUMIFS($Q787:S787,$Q784:S784,12),1),IF(T784=1,T788,T788+S785)),0)</f>
        <v>0</v>
      </c>
      <c r="U785" s="62">
        <f>IF(U784&gt;0,IF((SUMIFS($Q787:T787,$Q784:T784,12)+IF(T784=12,0,T785)+U788)&gt;=$K781,$K781-FLOOR(SUMIFS($Q787:T787,$Q784:T784,12),1),IF(U784=1,U788,U788+T785)),0)</f>
        <v>0</v>
      </c>
      <c r="V785" s="62">
        <f>IF(V784&gt;0,IF((SUMIFS($Q787:U787,$Q784:U784,12)+IF(U784=12,0,U785)+V788)&gt;=$K781,$K781-FLOOR(SUMIFS($Q787:U787,$Q784:U784,12),1),IF(V784=1,V788,V788+U785)),0)</f>
        <v>0</v>
      </c>
      <c r="W785" s="62">
        <f>IF(W784&gt;0,IF((SUMIFS($Q787:V787,$Q784:V784,12)+IF(V784=12,0,V785)+W788)&gt;=$K781,$K781-FLOOR(SUMIFS($Q787:V787,$Q784:V784,12),1),IF(W784=1,W788,W788+V785)),0)</f>
        <v>0</v>
      </c>
      <c r="X785" s="62">
        <f>IF(X784&gt;0,IF((SUMIFS($Q787:W787,$Q784:W784,12)+IF(W784=12,0,W785)+X788)&gt;=$K781,$K781-FLOOR(SUMIFS($Q787:W787,$Q784:W784,12),1),IF(X784=1,X788,X788+W785)),0)</f>
        <v>0</v>
      </c>
      <c r="Y785" s="62">
        <f>IF(Y784&gt;0,IF((SUMIFS($Q787:X787,$Q784:X784,12)+IF(X784=12,0,X785)+Y788)&gt;=$K781,$K781-FLOOR(SUMIFS($Q787:X787,$Q784:X784,12),1),IF(Y784=1,Y788,Y788+X785)),0)</f>
        <v>0</v>
      </c>
      <c r="Z785" s="62">
        <f>IF(Z784&gt;0,IF((SUMIFS($Q787:Y787,$Q784:Y784,12)+IF(Y784=12,0,Y785)+Z788)&gt;=$K781,$K781-FLOOR(SUMIFS($Q787:Y787,$Q784:Y784,12),1),IF(Z784=1,Z788,Z788+Y785)),0)</f>
        <v>0</v>
      </c>
      <c r="AA785" s="62">
        <f>IF(AA784&gt;0,IF((SUMIFS($Q787:Z787,$Q784:Z784,12)+IF(Z784=12,0,Z785)+AA788)&gt;=$K781,$K781-FLOOR(SUMIFS($Q787:Z787,$Q784:Z784,12),1),IF(AA784=1,AA788,AA788+Z785)),0)</f>
        <v>0</v>
      </c>
      <c r="AB785" s="62">
        <f>IF(AB784&gt;0,IF((SUMIFS($Q787:AA787,$Q784:AA784,12)+IF(AA784=12,0,AA785)+AB788)&gt;=$K781,$K781-FLOOR(SUMIFS($Q787:AA787,$Q784:AA784,12),1),IF(AB784=1,AB788,AB788+AA785)),0)</f>
        <v>0</v>
      </c>
      <c r="AC785" s="62">
        <f>IF(AC784&gt;0,IF((SUMIFS($Q787:AB787,$Q784:AB784,12)+IF(AB784=12,0,AB785)+AC788)&gt;=$K781,$K781-FLOOR(SUMIFS($Q787:AB787,$Q784:AB784,12),1),IF(AC784=1,AC788,AC788+AB785)),0)</f>
        <v>0</v>
      </c>
      <c r="AD785" s="62">
        <f>IF(AD784&gt;0,IF((SUMIFS($Q787:AC787,$Q784:AC784,12)+IF(AC784=12,0,AC785)+AD788)&gt;=$K781,$K781-FLOOR(SUMIFS($Q787:AC787,$Q784:AC784,12),1),IF(AD784=1,AD788,AD788+AC785)),0)</f>
        <v>0</v>
      </c>
      <c r="AE785" s="62">
        <f>IF(AE784&gt;0,IF((SUMIFS($Q787:AD787,$Q784:AD784,12)+IF(AD784=12,0,AD785)+AE788)&gt;=$K781,$K781-FLOOR(SUMIFS($Q787:AD787,$Q784:AD784,12),1),IF(AE784=1,AE788,AE788+AD785)),0)</f>
        <v>0</v>
      </c>
      <c r="AF785" s="62">
        <f>IF(AF784&gt;0,IF((SUMIFS($Q787:AE787,$Q784:AE784,12)+IF(AE784=12,0,AE785)+AF788)&gt;=$K781,$K781-FLOOR(SUMIFS($Q787:AE787,$Q784:AE784,12),1),IF(AF784=1,AF788,AF788+AE785)),0)</f>
        <v>0</v>
      </c>
      <c r="AG785" s="62">
        <f>IF(AG784&gt;0,IF((SUMIFS($Q787:AF787,$Q784:AF784,12)+IF(AF784=12,0,AF785)+AG788)&gt;=$K781,$K781-FLOOR(SUMIFS($Q787:AF787,$Q784:AF784,12),1),IF(AG784=1,AG788,AG788+AF785)),0)</f>
        <v>0</v>
      </c>
      <c r="AH785" s="62">
        <f>IF(AH784&gt;0,IF((SUMIFS($Q787:AG787,$Q784:AG784,12)+IF(AG784=12,0,AG785)+AH788)&gt;=$K781,$K781-FLOOR(SUMIFS($Q787:AG787,$Q784:AG784,12),1),IF(AH784=1,AH788,AH788+AG785)),0)</f>
        <v>0</v>
      </c>
      <c r="AI785" s="62">
        <f>IF(AI784&gt;0,IF((SUMIFS($Q787:AH787,$Q784:AH784,12)+IF(AH784=12,0,AH785)+AI788)&gt;=$K781,$K781-FLOOR(SUMIFS($Q787:AH787,$Q784:AH784,12),1),IF(AI784=1,AI788,AI788+AH785)),0)</f>
        <v>0</v>
      </c>
      <c r="AJ785" s="62">
        <f>IF(AJ784&gt;0,IF((SUMIFS($Q787:AI787,$Q784:AI784,12)+IF(AI784=12,0,AI785)+AJ788)&gt;=$K781,$K781-FLOOR(SUMIFS($Q787:AI787,$Q784:AI784,12),1),IF(AJ784=1,AJ788,AJ788+AI785)),0)</f>
        <v>0</v>
      </c>
      <c r="AK785" s="62">
        <f>IF(AK784&gt;0,IF((SUMIFS($Q787:AJ787,$Q784:AJ784,12)+IF(AJ784=12,0,AJ785)+AK788)&gt;=$K781,$K781-FLOOR(SUMIFS($Q787:AJ787,$Q784:AJ784,12),1),IF(AK784=1,AK788,AK788+AJ785)),0)</f>
        <v>0</v>
      </c>
      <c r="AL785" s="62">
        <f>IF(AL784&gt;0,IF((SUMIFS($Q787:AK787,$Q784:AK784,12)+IF(AK784=12,0,AK785)+AL788)&gt;=$K781,$K781-FLOOR(SUMIFS($Q787:AK787,$Q784:AK784,12),1),IF(AL784=1,AL788,AL788+AK785)),0)</f>
        <v>0</v>
      </c>
      <c r="AM785" s="62">
        <f>IF(AM784&gt;0,IF((SUMIFS($Q787:AL787,$Q784:AL784,12)+IF(AL784=12,0,AL785)+AM788)&gt;=$K781,$K781-FLOOR(SUMIFS($Q787:AL787,$Q784:AL784,12),1),IF(AM784=1,AM788,AM788+AL785)),0)</f>
        <v>0</v>
      </c>
      <c r="AN785" s="62">
        <f>IF(AN784&gt;0,IF((SUMIFS($Q787:AM787,$Q784:AM784,12)+IF(AM784=12,0,AM785)+AN788)&gt;=$K781,$K781-FLOOR(SUMIFS($Q787:AM787,$Q784:AM784,12),1),IF(AN784=1,AN788,AN788+AM785)),0)</f>
        <v>0</v>
      </c>
      <c r="AO785" s="62">
        <f>IF(AO784&gt;0,IF((SUMIFS($Q787:AN787,$Q784:AN784,12)+IF(AN784=12,0,AN785)+AO788)&gt;=$K781,$K781-FLOOR(SUMIFS($Q787:AN787,$Q784:AN784,12),1),IF(AO784=1,AO788,AO788+AN785)),0)</f>
        <v>0</v>
      </c>
      <c r="AP785" s="62">
        <f>IF(AP784&gt;0,IF((SUMIFS($Q787:AO787,$Q784:AO784,12)+IF(AO784=12,0,AO785)+AP788)&gt;=$K781,$K781-FLOOR(SUMIFS($Q787:AO787,$Q784:AO784,12),1),IF(AP784=1,AP788,AP788+AO785)),0)</f>
        <v>0</v>
      </c>
      <c r="AQ785" s="62">
        <f>IF(AQ784&gt;0,IF((SUMIFS($Q787:AP787,$Q784:AP784,12)+IF(AP784=12,0,AP785)+AQ788)&gt;=$K781,$K781-FLOOR(SUMIFS($Q787:AP787,$Q784:AP784,12),1),IF(AQ784=1,AQ788,AQ788+AP785)),0)</f>
        <v>0</v>
      </c>
      <c r="AR785" s="62">
        <f>IF(AR784&gt;0,IF((SUMIFS($Q787:AQ787,$Q784:AQ784,12)+IF(AQ784=12,0,AQ785)+AR788)&gt;=$K781,$K781-FLOOR(SUMIFS($Q787:AQ787,$Q784:AQ784,12),1),IF(AR784=1,AR788,AR788+AQ785)),0)</f>
        <v>0</v>
      </c>
      <c r="AS785" s="62">
        <f>IF(AS784&gt;0,IF((SUMIFS($Q787:AR787,$Q784:AR784,12)+IF(AR784=12,0,AR785)+AS788)&gt;=$K781,$K781-FLOOR(SUMIFS($Q787:AR787,$Q784:AR784,12),1),IF(AS784=1,AS788,AS788+AR785)),0)</f>
        <v>0</v>
      </c>
      <c r="AT785" s="62">
        <f>IF(AT784&gt;0,IF((SUMIFS($Q787:AS787,$Q784:AS784,12)+IF(AS784=12,0,AS785)+AT788)&gt;=$K781,$K781-FLOOR(SUMIFS($Q787:AS787,$Q784:AS784,12),1),IF(AT784=1,AT788,AT788+AS785)),0)</f>
        <v>0</v>
      </c>
      <c r="AU785" s="62">
        <f>IF(AU784&gt;0,IF((SUMIFS($Q787:AT787,$Q784:AT784,12)+IF(AT784=12,0,AT785)+AU788)&gt;=$K781,$K781-FLOOR(SUMIFS($Q787:AT787,$Q784:AT784,12),1),IF(AU784=1,AU788,AU788+AT785)),0)</f>
        <v>0</v>
      </c>
      <c r="AV785" s="62">
        <f>IF(AV784&gt;0,IF((SUMIFS($Q787:AU787,$Q784:AU784,12)+IF(AU784=12,0,AU785)+AV788)&gt;=$K781,$K781-FLOOR(SUMIFS($Q787:AU787,$Q784:AU784,12),1),IF(AV784=1,AV788,AV788+AU785)),0)</f>
        <v>0</v>
      </c>
      <c r="AW785" s="62">
        <f>IF(AW784&gt;0,IF((SUMIFS($Q787:AV787,$Q784:AV784,12)+IF(AV784=12,0,AV785)+AW788)&gt;=$K781,$K781-FLOOR(SUMIFS($Q787:AV787,$Q784:AV784,12),1),IF(AW784=1,AW788,AW788+AV785)),0)</f>
        <v>0</v>
      </c>
      <c r="AX785" s="62">
        <f>IF(AX784&gt;0,IF((SUMIFS($Q787:AW787,$Q784:AW784,12)+IF(AW784=12,0,AW785)+AX788)&gt;=$K781,$K781-FLOOR(SUMIFS($Q787:AW787,$Q784:AW784,12),1),IF(AX784=1,AX788,AX788+AW785)),0)</f>
        <v>0</v>
      </c>
      <c r="AY785" s="62">
        <f>IF(AY784&gt;0,IF((SUMIFS($Q787:AX787,$Q784:AX784,12)+IF(AX784=12,0,AX785)+AY788)&gt;=$K781,$K781-FLOOR(SUMIFS($Q787:AX787,$Q784:AX784,12),1),IF(AY784=1,AY788,AY788+AX785)),0)</f>
        <v>0</v>
      </c>
      <c r="AZ785" s="62">
        <f>IF(AZ784&gt;0,IF((SUMIFS($Q787:AY787,$Q784:AY784,12)+IF(AY784=12,0,AY785)+AZ788)&gt;=$K781,$K781-FLOOR(SUMIFS($Q787:AY787,$Q784:AY784,12),1),IF(AZ784=1,AZ788,AZ788+AY785)),0)</f>
        <v>0</v>
      </c>
      <c r="BA785" s="62">
        <f>IF(BA784&gt;0,IF((SUMIFS($Q787:AZ787,$Q784:AZ784,12)+IF(AZ784=12,0,AZ785)+BA788)&gt;=$K781,$K781-FLOOR(SUMIFS($Q787:AZ787,$Q784:AZ784,12),1),IF(BA784=1,BA788,BA788+AZ785)),0)</f>
        <v>0</v>
      </c>
      <c r="BB785" s="62">
        <f>IF(BB784&gt;0,IF((SUMIFS($Q787:BA787,$Q784:BA784,12)+IF(BA784=12,0,BA785)+BB788)&gt;=$K781,$K781-FLOOR(SUMIFS($Q787:BA787,$Q784:BA784,12),1),IF(BB784=1,BB788,BB788+BA785)),0)</f>
        <v>0</v>
      </c>
      <c r="BC785" s="62">
        <f>IF(BC784&gt;0,IF((SUMIFS($Q787:BB787,$Q784:BB784,12)+IF(BB784=12,0,BB785)+BC788)&gt;=$K781,$K781-FLOOR(SUMIFS($Q787:BB787,$Q784:BB784,12),1),IF(BC784=1,BC788,BC788+BB785)),0)</f>
        <v>0</v>
      </c>
      <c r="BD785" s="62">
        <f>IF(BD784&gt;0,IF((SUMIFS($Q787:BC787,$Q784:BC784,12)+IF(BC784=12,0,BC785)+BD788)&gt;=$K781,$K781-FLOOR(SUMIFS($Q787:BC787,$Q784:BC784,12),1),IF(BD784=1,BD788,BD788+BC785)),0)</f>
        <v>0</v>
      </c>
      <c r="BE785" s="62">
        <f>IF(BE784&gt;0,IF((SUMIFS($Q787:BD787,$Q784:BD784,12)+IF(BD784=12,0,BD785)+BE788)&gt;=$K781,$K781-FLOOR(SUMIFS($Q787:BD787,$Q784:BD784,12),1),IF(BE784=1,BE788,BE788+BD785)),0)</f>
        <v>0</v>
      </c>
      <c r="BF785" s="62">
        <f>IF(BF784&gt;0,IF((SUMIFS($Q787:BE787,$Q784:BE784,12)+IF(BE784=12,0,BE785)+BF788)&gt;=$K781,$K781-FLOOR(SUMIFS($Q787:BE787,$Q784:BE784,12),1),IF(BF784=1,BF788,BF788+BE785)),0)</f>
        <v>0</v>
      </c>
      <c r="BG785" s="62">
        <f>IF(BG784&gt;0,IF((SUMIFS($Q787:BF787,$Q784:BF784,12)+IF(BF784=12,0,BF785)+BG788)&gt;=$K781,$K781-FLOOR(SUMIFS($Q787:BF787,$Q784:BF784,12),1),IF(BG784=1,BG788,BG788+BF785)),0)</f>
        <v>0</v>
      </c>
      <c r="BH785" s="62">
        <f>IF(BH784&gt;0,IF((SUMIFS($Q787:BG787,$Q784:BG784,12)+IF(BG784=12,0,BG785)+BH788)&gt;=$K781,$K781-FLOOR(SUMIFS($Q787:BG787,$Q784:BG784,12),1),IF(BH784=1,BH788,BH788+BG785)),0)</f>
        <v>0</v>
      </c>
      <c r="BI785" s="62">
        <f>IF(BI784&gt;0,IF((SUMIFS($Q787:BH787,$Q784:BH784,12)+IF(BH784=12,0,BH785)+BI788)&gt;=$K781,$K781-FLOOR(SUMIFS($Q787:BH787,$Q784:BH784,12),1),IF(BI784=1,BI788,BI788+BH785)),0)</f>
        <v>0</v>
      </c>
      <c r="BJ785" s="62">
        <f>IF(BJ784&gt;0,IF((SUMIFS($Q787:BI787,$Q784:BI784,12)+IF(BI784=12,0,BI785)+BJ788)&gt;=$K781,$K781-FLOOR(SUMIFS($Q787:BI787,$Q784:BI784,12),1),IF(BJ784=1,BJ788,BJ788+BI785)),0)</f>
        <v>0</v>
      </c>
      <c r="BK785" s="62">
        <f>IF(BK784&gt;0,IF((SUMIFS($Q787:BJ787,$Q784:BJ784,12)+IF(BJ784=12,0,BJ785)+BK788)&gt;=$K781,$K781-FLOOR(SUMIFS($Q787:BJ787,$Q784:BJ784,12),1),IF(BK784=1,BK788,BK788+BJ785)),0)</f>
        <v>0</v>
      </c>
      <c r="BL785" s="62">
        <f>IF(BL784&gt;0,IF((SUMIFS($Q787:BK787,$Q784:BK784,12)+IF(BK784=12,0,BK785)+BL788)&gt;=$K781,$K781-FLOOR(SUMIFS($Q787:BK787,$Q784:BK784,12),1),IF(BL784=1,BL788,BL788+BK785)),0)</f>
        <v>0</v>
      </c>
      <c r="BM785" s="62">
        <f>IF(BM784&gt;0,IF((SUMIFS($Q787:BL787,$Q784:BL784,12)+IF(BL784=12,0,BL785)+BM788)&gt;=$K781,$K781-FLOOR(SUMIFS($Q787:BL787,$Q784:BL784,12),1),IF(BM784=1,BM788,BM788+BL785)),0)</f>
        <v>0</v>
      </c>
      <c r="BN785" s="62">
        <f>IF(BN784&gt;0,IF((SUMIFS($Q787:BM787,$Q784:BM784,12)+IF(BM784=12,0,BM785)+BN788)&gt;=$K781,$K781-FLOOR(SUMIFS($Q787:BM787,$Q784:BM784,12),1),IF(BN784=1,BN788,BN788+BM785)),0)</f>
        <v>0</v>
      </c>
      <c r="BO785" s="62">
        <f>IF(BO784&gt;0,IF((SUMIFS($Q787:BN787,$Q784:BN784,12)+IF(BN784=12,0,BN785)+BO788)&gt;=$K781,$K781-FLOOR(SUMIFS($Q787:BN787,$Q784:BN784,12),1),IF(BO784=1,BO788,BO788+BN785)),0)</f>
        <v>0</v>
      </c>
      <c r="BP785" s="62">
        <f>IF(BP784&gt;0,IF((SUMIFS($Q787:BO787,$Q784:BO784,12)+IF(BO784=12,0,BO785)+BP788)&gt;=$K781,$K781-FLOOR(SUMIFS($Q787:BO787,$Q784:BO784,12),1),IF(BP784=1,BP788,BP788+BO785)),0)</f>
        <v>0</v>
      </c>
      <c r="BQ785" s="62">
        <f>IF(BQ784&gt;0,IF((SUMIFS($Q787:BP787,$Q784:BP784,12)+IF(BP784=12,0,BP785)+BQ788)&gt;=$K781,$K781-FLOOR(SUMIFS($Q787:BP787,$Q784:BP784,12),1),IF(BQ784=1,BQ788,BQ788+BP785)),0)</f>
        <v>0</v>
      </c>
      <c r="BR785" s="62">
        <f>IF(BR784&gt;0,IF((SUMIFS($Q787:BQ787,$Q784:BQ784,12)+IF(BQ784=12,0,BQ785)+BR788)&gt;=$K781,$K781-FLOOR(SUMIFS($Q787:BQ787,$Q784:BQ784,12),1),IF(BR784=1,BR788,BR788+BQ785)),0)</f>
        <v>0</v>
      </c>
      <c r="BS785" s="62">
        <f>IF(BS784&gt;0,IF((SUMIFS($Q787:BR787,$Q784:BR784,12)+IF(BR784=12,0,BR785)+BS788)&gt;=$K781,$K781-FLOOR(SUMIFS($Q787:BR787,$Q784:BR784,12),1),IF(BS784=1,BS788,BS788+BR785)),0)</f>
        <v>0</v>
      </c>
      <c r="BT785" s="62">
        <f>IF(BT784&gt;0,IF((SUMIFS($Q787:BS787,$Q784:BS784,12)+IF(BS784=12,0,BS785)+BT788)&gt;=$K781,$K781-FLOOR(SUMIFS($Q787:BS787,$Q784:BS784,12),1),IF(BT784=1,BT788,BT788+BS785)),0)</f>
        <v>0</v>
      </c>
      <c r="BU785" s="62">
        <f>IF(BU784&gt;0,IF((SUMIFS($Q787:BT787,$Q784:BT784,12)+IF(BT784=12,0,BT785)+BU788)&gt;=$K781,$K781-FLOOR(SUMIFS($Q787:BT787,$Q784:BT784,12),1),IF(BU784=1,BU788,BU788+BT785)),0)</f>
        <v>0</v>
      </c>
      <c r="BV785" s="62">
        <f>IF(BV784&gt;0,IF((SUMIFS($Q787:BU787,$Q784:BU784,12)+IF(BU784=12,0,BU785)+BV788)&gt;=$K781,$K781-FLOOR(SUMIFS($Q787:BU787,$Q784:BU784,12),1),IF(BV784=1,BV788,BV788+BU785)),0)</f>
        <v>0</v>
      </c>
      <c r="BW785" s="62">
        <f>IF(BW784&gt;0,IF((SUMIFS($Q787:BV787,$Q784:BV784,12)+IF(BV784=12,0,BV785)+BW788)&gt;=$K781,$K781-FLOOR(SUMIFS($Q787:BV787,$Q784:BV784,12),1),IF(BW784=1,BW788,BW788+BV785)),0)</f>
        <v>0</v>
      </c>
      <c r="BX785" s="62">
        <f>IF(BX784&gt;0,IF((SUMIFS($Q787:BW787,$Q784:BW784,12)+IF(BW784=12,0,BW785)+BX788)&gt;=$K781,$K781-FLOOR(SUMIFS($Q787:BW787,$Q784:BW784,12),1),IF(BX784=1,BX788,BX788+BW785)),0)</f>
        <v>0</v>
      </c>
      <c r="BY785" s="298"/>
      <c r="BZ785" s="300"/>
      <c r="CA785" s="302"/>
      <c r="CB785" s="302"/>
    </row>
    <row r="786" spans="1:96" s="98" customFormat="1" ht="41.4" hidden="1" customHeight="1" x14ac:dyDescent="0.3">
      <c r="A786" s="97"/>
      <c r="B786" s="119"/>
      <c r="C786" s="73"/>
      <c r="D786" s="73"/>
      <c r="E786" s="73"/>
      <c r="F786" s="73"/>
      <c r="G786" s="73"/>
      <c r="H786" s="73"/>
      <c r="I786" s="73"/>
      <c r="J786" s="73"/>
      <c r="K786" s="73"/>
      <c r="L786" s="58"/>
      <c r="M786" s="7"/>
      <c r="N786" s="160"/>
      <c r="P786" s="59" t="s">
        <v>172</v>
      </c>
      <c r="Q786" s="61">
        <f>IF(Q781&gt;0,Q782,0)</f>
        <v>0</v>
      </c>
      <c r="R786" s="61">
        <f t="shared" ref="R786" si="18476">IF(R781&gt;0,IF(R784=1,R782,R782+Q786),Q786)</f>
        <v>0</v>
      </c>
      <c r="S786" s="61">
        <f t="shared" ref="S786" si="18477">IF(S781&gt;0,IF(S784=1,S782,S782+R786),R786)</f>
        <v>0</v>
      </c>
      <c r="T786" s="61">
        <f t="shared" ref="T786" si="18478">IF(T781&gt;0,IF(T784=1,T782,T782+S786),S786)</f>
        <v>0</v>
      </c>
      <c r="U786" s="61">
        <f t="shared" ref="U786" si="18479">IF(U781&gt;0,IF(U784=1,U782,U782+T786),T786)</f>
        <v>0</v>
      </c>
      <c r="V786" s="61">
        <f t="shared" ref="V786" si="18480">IF(V781&gt;0,IF(V784=1,V782,V782+U786),U786)</f>
        <v>0</v>
      </c>
      <c r="W786" s="61">
        <f t="shared" ref="W786" si="18481">IF(W781&gt;0,IF(W784=1,W782,W782+V786),V786)</f>
        <v>0</v>
      </c>
      <c r="X786" s="61">
        <f t="shared" ref="X786" si="18482">IF(X781&gt;0,IF(X784=1,X782,X782+W786),W786)</f>
        <v>0</v>
      </c>
      <c r="Y786" s="61">
        <f t="shared" ref="Y786" si="18483">IF(Y781&gt;0,IF(Y784=1,Y782,Y782+X786),X786)</f>
        <v>0</v>
      </c>
      <c r="Z786" s="61">
        <f t="shared" ref="Z786" si="18484">IF(Z781&gt;0,IF(Z784=1,Z782,Z782+Y786),Y786)</f>
        <v>0</v>
      </c>
      <c r="AA786" s="61">
        <f t="shared" ref="AA786" si="18485">IF(AA781&gt;0,IF(AA784=1,AA782,AA782+Z786),Z786)</f>
        <v>0</v>
      </c>
      <c r="AB786" s="61">
        <f t="shared" ref="AB786" si="18486">IF(AB781&gt;0,IF(AB784=1,AB782,AB782+AA786),AA786)</f>
        <v>0</v>
      </c>
      <c r="AC786" s="61">
        <f t="shared" ref="AC786" si="18487">IF(AC781&gt;0,IF(AC784=1,AC782,AC782+AB786),AB786)</f>
        <v>0</v>
      </c>
      <c r="AD786" s="61">
        <f t="shared" ref="AD786" si="18488">IF(AD781&gt;0,IF(AD784=1,AD782,AD782+AC786),AC786)</f>
        <v>0</v>
      </c>
      <c r="AE786" s="61">
        <f t="shared" ref="AE786" si="18489">IF(AE781&gt;0,IF(AE784=1,AE782,AE782+AD786),AD786)</f>
        <v>0</v>
      </c>
      <c r="AF786" s="61">
        <f t="shared" ref="AF786" si="18490">IF(AF781&gt;0,IF(AF784=1,AF782,AF782+AE786),AE786)</f>
        <v>0</v>
      </c>
      <c r="AG786" s="61">
        <f t="shared" ref="AG786" si="18491">IF(AG781&gt;0,IF(AG784=1,AG782,AG782+AF786),AF786)</f>
        <v>0</v>
      </c>
      <c r="AH786" s="61">
        <f t="shared" ref="AH786" si="18492">IF(AH781&gt;0,IF(AH784=1,AH782,AH782+AG786),AG786)</f>
        <v>0</v>
      </c>
      <c r="AI786" s="61">
        <f t="shared" ref="AI786" si="18493">IF(AI781&gt;0,IF(AI784=1,AI782,AI782+AH786),AH786)</f>
        <v>0</v>
      </c>
      <c r="AJ786" s="61">
        <f t="shared" ref="AJ786" si="18494">IF(AJ781&gt;0,IF(AJ784=1,AJ782,AJ782+AI786),AI786)</f>
        <v>0</v>
      </c>
      <c r="AK786" s="61">
        <f t="shared" ref="AK786" si="18495">IF(AK781&gt;0,IF(AK784=1,AK782,AK782+AJ786),AJ786)</f>
        <v>0</v>
      </c>
      <c r="AL786" s="61">
        <f t="shared" ref="AL786" si="18496">IF(AL781&gt;0,IF(AL784=1,AL782,AL782+AK786),AK786)</f>
        <v>0</v>
      </c>
      <c r="AM786" s="61">
        <f t="shared" ref="AM786" si="18497">IF(AM781&gt;0,IF(AM784=1,AM782,AM782+AL786),AL786)</f>
        <v>0</v>
      </c>
      <c r="AN786" s="61">
        <f t="shared" ref="AN786" si="18498">IF(AN781&gt;0,IF(AN784=1,AN782,AN782+AM786),AM786)</f>
        <v>0</v>
      </c>
      <c r="AO786" s="61">
        <f t="shared" ref="AO786" si="18499">IF(AO781&gt;0,IF(AO784=1,AO782,AO782+AN786),AN786)</f>
        <v>0</v>
      </c>
      <c r="AP786" s="61">
        <f t="shared" ref="AP786" si="18500">IF(AP781&gt;0,IF(AP784=1,AP782,AP782+AO786),AO786)</f>
        <v>0</v>
      </c>
      <c r="AQ786" s="61">
        <f t="shared" ref="AQ786" si="18501">IF(AQ781&gt;0,IF(AQ784=1,AQ782,AQ782+AP786),AP786)</f>
        <v>0</v>
      </c>
      <c r="AR786" s="61">
        <f t="shared" ref="AR786" si="18502">IF(AR781&gt;0,IF(AR784=1,AR782,AR782+AQ786),AQ786)</f>
        <v>0</v>
      </c>
      <c r="AS786" s="61">
        <f t="shared" ref="AS786" si="18503">IF(AS781&gt;0,IF(AS784=1,AS782,AS782+AR786),AR786)</f>
        <v>0</v>
      </c>
      <c r="AT786" s="61">
        <f t="shared" ref="AT786" si="18504">IF(AT781&gt;0,IF(AT784=1,AT782,AT782+AS786),AS786)</f>
        <v>0</v>
      </c>
      <c r="AU786" s="61">
        <f t="shared" ref="AU786" si="18505">IF(AU781&gt;0,IF(AU784=1,AU782,AU782+AT786),AT786)</f>
        <v>0</v>
      </c>
      <c r="AV786" s="61">
        <f t="shared" ref="AV786" si="18506">IF(AV781&gt;0,IF(AV784=1,AV782,AV782+AU786),AU786)</f>
        <v>0</v>
      </c>
      <c r="AW786" s="61">
        <f t="shared" ref="AW786" si="18507">IF(AW781&gt;0,IF(AW784=1,AW782,AW782+AV786),AV786)</f>
        <v>0</v>
      </c>
      <c r="AX786" s="61">
        <f t="shared" ref="AX786" si="18508">IF(AX781&gt;0,IF(AX784=1,AX782,AX782+AW786),AW786)</f>
        <v>0</v>
      </c>
      <c r="AY786" s="61">
        <f t="shared" ref="AY786" si="18509">IF(AY781&gt;0,IF(AY784=1,AY782,AY782+AX786),AX786)</f>
        <v>0</v>
      </c>
      <c r="AZ786" s="61">
        <f t="shared" ref="AZ786" si="18510">IF(AZ781&gt;0,IF(AZ784=1,AZ782,AZ782+AY786),AY786)</f>
        <v>0</v>
      </c>
      <c r="BA786" s="61">
        <f t="shared" ref="BA786" si="18511">IF(BA781&gt;0,IF(BA784=1,BA782,BA782+AZ786),AZ786)</f>
        <v>0</v>
      </c>
      <c r="BB786" s="61">
        <f t="shared" ref="BB786" si="18512">IF(BB781&gt;0,IF(BB784=1,BB782,BB782+BA786),BA786)</f>
        <v>0</v>
      </c>
      <c r="BC786" s="61">
        <f t="shared" ref="BC786" si="18513">IF(BC781&gt;0,IF(BC784=1,BC782,BC782+BB786),BB786)</f>
        <v>0</v>
      </c>
      <c r="BD786" s="61">
        <f t="shared" ref="BD786" si="18514">IF(BD781&gt;0,IF(BD784=1,BD782,BD782+BC786),BC786)</f>
        <v>0</v>
      </c>
      <c r="BE786" s="61">
        <f t="shared" ref="BE786" si="18515">IF(BE781&gt;0,IF(BE784=1,BE782,BE782+BD786),BD786)</f>
        <v>0</v>
      </c>
      <c r="BF786" s="61">
        <f t="shared" ref="BF786" si="18516">IF(BF781&gt;0,IF(BF784=1,BF782,BF782+BE786),BE786)</f>
        <v>0</v>
      </c>
      <c r="BG786" s="61">
        <f t="shared" ref="BG786" si="18517">IF(BG781&gt;0,IF(BG784=1,BG782,BG782+BF786),BF786)</f>
        <v>0</v>
      </c>
      <c r="BH786" s="61">
        <f t="shared" ref="BH786" si="18518">IF(BH781&gt;0,IF(BH784=1,BH782,BH782+BG786),BG786)</f>
        <v>0</v>
      </c>
      <c r="BI786" s="61">
        <f t="shared" ref="BI786" si="18519">IF(BI781&gt;0,IF(BI784=1,BI782,BI782+BH786),BH786)</f>
        <v>0</v>
      </c>
      <c r="BJ786" s="61">
        <f t="shared" ref="BJ786" si="18520">IF(BJ781&gt;0,IF(BJ784=1,BJ782,BJ782+BI786),BI786)</f>
        <v>0</v>
      </c>
      <c r="BK786" s="61">
        <f t="shared" ref="BK786" si="18521">IF(BK781&gt;0,IF(BK784=1,BK782,BK782+BJ786),BJ786)</f>
        <v>0</v>
      </c>
      <c r="BL786" s="61">
        <f t="shared" ref="BL786" si="18522">IF(BL781&gt;0,IF(BL784=1,BL782,BL782+BK786),BK786)</f>
        <v>0</v>
      </c>
      <c r="BM786" s="61">
        <f t="shared" ref="BM786" si="18523">IF(BM781&gt;0,IF(BM784=1,BM782,BM782+BL786),BL786)</f>
        <v>0</v>
      </c>
      <c r="BN786" s="61">
        <f t="shared" ref="BN786" si="18524">IF(BN781&gt;0,IF(BN784=1,BN782,BN782+BM786),BM786)</f>
        <v>0</v>
      </c>
      <c r="BO786" s="61">
        <f t="shared" ref="BO786" si="18525">IF(BO781&gt;0,IF(BO784=1,BO782,BO782+BN786),BN786)</f>
        <v>0</v>
      </c>
      <c r="BP786" s="61">
        <f t="shared" ref="BP786" si="18526">IF(BP781&gt;0,IF(BP784=1,BP782,BP782+BO786),BO786)</f>
        <v>0</v>
      </c>
      <c r="BQ786" s="61">
        <f t="shared" ref="BQ786" si="18527">IF(BQ781&gt;0,IF(BQ784=1,BQ782,BQ782+BP786),BP786)</f>
        <v>0</v>
      </c>
      <c r="BR786" s="61">
        <f t="shared" ref="BR786" si="18528">IF(BR781&gt;0,IF(BR784=1,BR782,BR782+BQ786),BQ786)</f>
        <v>0</v>
      </c>
      <c r="BS786" s="61">
        <f t="shared" ref="BS786" si="18529">IF(BS781&gt;0,IF(BS784=1,BS782,BS782+BR786),BR786)</f>
        <v>0</v>
      </c>
      <c r="BT786" s="61">
        <f t="shared" ref="BT786" si="18530">IF(BT781&gt;0,IF(BT784=1,BT782,BT782+BS786),BS786)</f>
        <v>0</v>
      </c>
      <c r="BU786" s="61">
        <f t="shared" ref="BU786" si="18531">IF(BU781&gt;0,IF(BU784=1,BU782,BU782+BT786),BT786)</f>
        <v>0</v>
      </c>
      <c r="BV786" s="61">
        <f t="shared" ref="BV786" si="18532">IF(BV781&gt;0,IF(BV784=1,BV782,BV782+BU786),BU786)</f>
        <v>0</v>
      </c>
      <c r="BW786" s="61">
        <f t="shared" ref="BW786" si="18533">IF(BW781&gt;0,IF(BW784=1,BW782,BW782+BV786),BV786)</f>
        <v>0</v>
      </c>
      <c r="BX786" s="61">
        <f t="shared" ref="BX786" si="18534">IF(BX781&gt;0,IF(BX784=1,BX782,BX782+BW786),BW786)</f>
        <v>0</v>
      </c>
      <c r="BY786" s="298"/>
      <c r="BZ786" s="300"/>
      <c r="CA786" s="302"/>
      <c r="CB786" s="302"/>
    </row>
    <row r="787" spans="1:96" s="98" customFormat="1" ht="41.4" hidden="1" customHeight="1" x14ac:dyDescent="0.3">
      <c r="A787" s="97"/>
      <c r="B787" s="119"/>
      <c r="C787" s="73"/>
      <c r="D787" s="73"/>
      <c r="E787" s="73"/>
      <c r="F787" s="73"/>
      <c r="G787" s="73"/>
      <c r="H787" s="73"/>
      <c r="I787" s="73"/>
      <c r="J787" s="73"/>
      <c r="K787" s="73"/>
      <c r="L787" s="58"/>
      <c r="M787" s="7"/>
      <c r="N787" s="160"/>
      <c r="P787" s="59" t="s">
        <v>173</v>
      </c>
      <c r="Q787" s="61">
        <f>Q789</f>
        <v>0</v>
      </c>
      <c r="R787" s="61">
        <f t="shared" ref="R787" si="18535">IF(R784=1,R789,R789+Q787)</f>
        <v>0</v>
      </c>
      <c r="S787" s="61">
        <f t="shared" ref="S787" si="18536">IF(S784=1,S789,S789+R787)</f>
        <v>0</v>
      </c>
      <c r="T787" s="61">
        <f t="shared" ref="T787" si="18537">IF(T784=1,T789,T789+S787)</f>
        <v>0</v>
      </c>
      <c r="U787" s="61">
        <f t="shared" ref="U787" si="18538">IF(U784=1,U789,U789+T787)</f>
        <v>0</v>
      </c>
      <c r="V787" s="61">
        <f t="shared" ref="V787" si="18539">IF(V784=1,V789,V789+U787)</f>
        <v>0</v>
      </c>
      <c r="W787" s="61">
        <f t="shared" ref="W787" si="18540">IF(W784=1,W789,W789+V787)</f>
        <v>0</v>
      </c>
      <c r="X787" s="61">
        <f t="shared" ref="X787" si="18541">IF(X784=1,X789,X789+W787)</f>
        <v>0</v>
      </c>
      <c r="Y787" s="61">
        <f t="shared" ref="Y787" si="18542">IF(Y784=1,Y789,Y789+X787)</f>
        <v>0</v>
      </c>
      <c r="Z787" s="61">
        <f t="shared" ref="Z787" si="18543">IF(Z784=1,Z789,Z789+Y787)</f>
        <v>0</v>
      </c>
      <c r="AA787" s="61">
        <f t="shared" ref="AA787" si="18544">IF(AA784=1,AA789,AA789+Z787)</f>
        <v>0</v>
      </c>
      <c r="AB787" s="61">
        <f t="shared" ref="AB787" si="18545">IF(AB784=1,AB789,AB789+AA787)</f>
        <v>0</v>
      </c>
      <c r="AC787" s="61">
        <f t="shared" ref="AC787" si="18546">IF(AC784=1,AC789,AC789+AB787)</f>
        <v>0</v>
      </c>
      <c r="AD787" s="61">
        <f t="shared" ref="AD787" si="18547">IF(AD784=1,AD789,AD789+AC787)</f>
        <v>0</v>
      </c>
      <c r="AE787" s="61">
        <f t="shared" ref="AE787" si="18548">IF(AE784=1,AE789,AE789+AD787)</f>
        <v>0</v>
      </c>
      <c r="AF787" s="61">
        <f t="shared" ref="AF787" si="18549">IF(AF784=1,AF789,AF789+AE787)</f>
        <v>0</v>
      </c>
      <c r="AG787" s="61">
        <f t="shared" ref="AG787" si="18550">IF(AG784=1,AG789,AG789+AF787)</f>
        <v>0</v>
      </c>
      <c r="AH787" s="61">
        <f t="shared" ref="AH787" si="18551">IF(AH784=1,AH789,AH789+AG787)</f>
        <v>0</v>
      </c>
      <c r="AI787" s="61">
        <f t="shared" ref="AI787" si="18552">IF(AI784=1,AI789,AI789+AH787)</f>
        <v>0</v>
      </c>
      <c r="AJ787" s="61">
        <f t="shared" ref="AJ787" si="18553">IF(AJ784=1,AJ789,AJ789+AI787)</f>
        <v>0</v>
      </c>
      <c r="AK787" s="61">
        <f t="shared" ref="AK787" si="18554">IF(AK784=1,AK789,AK789+AJ787)</f>
        <v>0</v>
      </c>
      <c r="AL787" s="61">
        <f t="shared" ref="AL787" si="18555">IF(AL784=1,AL789,AL789+AK787)</f>
        <v>0</v>
      </c>
      <c r="AM787" s="61">
        <f t="shared" ref="AM787" si="18556">IF(AM784=1,AM789,AM789+AL787)</f>
        <v>0</v>
      </c>
      <c r="AN787" s="61">
        <f t="shared" ref="AN787" si="18557">IF(AN784=1,AN789,AN789+AM787)</f>
        <v>0</v>
      </c>
      <c r="AO787" s="61">
        <f t="shared" ref="AO787" si="18558">IF(AO784=1,AO789,AO789+AN787)</f>
        <v>0</v>
      </c>
      <c r="AP787" s="61">
        <f t="shared" ref="AP787" si="18559">IF(AP784=1,AP789,AP789+AO787)</f>
        <v>0</v>
      </c>
      <c r="AQ787" s="61">
        <f t="shared" ref="AQ787" si="18560">IF(AQ784=1,AQ789,AQ789+AP787)</f>
        <v>0</v>
      </c>
      <c r="AR787" s="61">
        <f t="shared" ref="AR787" si="18561">IF(AR784=1,AR789,AR789+AQ787)</f>
        <v>0</v>
      </c>
      <c r="AS787" s="61">
        <f t="shared" ref="AS787" si="18562">IF(AS784=1,AS789,AS789+AR787)</f>
        <v>0</v>
      </c>
      <c r="AT787" s="61">
        <f t="shared" ref="AT787" si="18563">IF(AT784=1,AT789,AT789+AS787)</f>
        <v>0</v>
      </c>
      <c r="AU787" s="61">
        <f t="shared" ref="AU787" si="18564">IF(AU784=1,AU789,AU789+AT787)</f>
        <v>0</v>
      </c>
      <c r="AV787" s="61">
        <f t="shared" ref="AV787" si="18565">IF(AV784=1,AV789,AV789+AU787)</f>
        <v>0</v>
      </c>
      <c r="AW787" s="61">
        <f t="shared" ref="AW787" si="18566">IF(AW784=1,AW789,AW789+AV787)</f>
        <v>0</v>
      </c>
      <c r="AX787" s="61">
        <f t="shared" ref="AX787" si="18567">IF(AX784=1,AX789,AX789+AW787)</f>
        <v>0</v>
      </c>
      <c r="AY787" s="61">
        <f t="shared" ref="AY787" si="18568">IF(AY784=1,AY789,AY789+AX787)</f>
        <v>0</v>
      </c>
      <c r="AZ787" s="61">
        <f t="shared" ref="AZ787" si="18569">IF(AZ784=1,AZ789,AZ789+AY787)</f>
        <v>0</v>
      </c>
      <c r="BA787" s="61">
        <f t="shared" ref="BA787" si="18570">IF(BA784=1,BA789,BA789+AZ787)</f>
        <v>0</v>
      </c>
      <c r="BB787" s="61">
        <f t="shared" ref="BB787" si="18571">IF(BB784=1,BB789,BB789+BA787)</f>
        <v>0</v>
      </c>
      <c r="BC787" s="61">
        <f t="shared" ref="BC787" si="18572">IF(BC784=1,BC789,BC789+BB787)</f>
        <v>0</v>
      </c>
      <c r="BD787" s="61">
        <f t="shared" ref="BD787" si="18573">IF(BD784=1,BD789,BD789+BC787)</f>
        <v>0</v>
      </c>
      <c r="BE787" s="61">
        <f t="shared" ref="BE787" si="18574">IF(BE784=1,BE789,BE789+BD787)</f>
        <v>0</v>
      </c>
      <c r="BF787" s="61">
        <f t="shared" ref="BF787" si="18575">IF(BF784=1,BF789,BF789+BE787)</f>
        <v>0</v>
      </c>
      <c r="BG787" s="61">
        <f t="shared" ref="BG787" si="18576">IF(BG784=1,BG789,BG789+BF787)</f>
        <v>0</v>
      </c>
      <c r="BH787" s="61">
        <f t="shared" ref="BH787" si="18577">IF(BH784=1,BH789,BH789+BG787)</f>
        <v>0</v>
      </c>
      <c r="BI787" s="61">
        <f t="shared" ref="BI787" si="18578">IF(BI784=1,BI789,BI789+BH787)</f>
        <v>0</v>
      </c>
      <c r="BJ787" s="61">
        <f t="shared" ref="BJ787" si="18579">IF(BJ784=1,BJ789,BJ789+BI787)</f>
        <v>0</v>
      </c>
      <c r="BK787" s="61">
        <f t="shared" ref="BK787" si="18580">IF(BK784=1,BK789,BK789+BJ787)</f>
        <v>0</v>
      </c>
      <c r="BL787" s="61">
        <f t="shared" ref="BL787" si="18581">IF(BL784=1,BL789,BL789+BK787)</f>
        <v>0</v>
      </c>
      <c r="BM787" s="61">
        <f t="shared" ref="BM787" si="18582">IF(BM784=1,BM789,BM789+BL787)</f>
        <v>0</v>
      </c>
      <c r="BN787" s="61">
        <f t="shared" ref="BN787" si="18583">IF(BN784=1,BN789,BN789+BM787)</f>
        <v>0</v>
      </c>
      <c r="BO787" s="61">
        <f t="shared" ref="BO787" si="18584">IF(BO784=1,BO789,BO789+BN787)</f>
        <v>0</v>
      </c>
      <c r="BP787" s="61">
        <f t="shared" ref="BP787" si="18585">IF(BP784=1,BP789,BP789+BO787)</f>
        <v>0</v>
      </c>
      <c r="BQ787" s="61">
        <f t="shared" ref="BQ787" si="18586">IF(BQ784=1,BQ789,BQ789+BP787)</f>
        <v>0</v>
      </c>
      <c r="BR787" s="61">
        <f t="shared" ref="BR787" si="18587">IF(BR784=1,BR789,BR789+BQ787)</f>
        <v>0</v>
      </c>
      <c r="BS787" s="61">
        <f t="shared" ref="BS787" si="18588">IF(BS784=1,BS789,BS789+BR787)</f>
        <v>0</v>
      </c>
      <c r="BT787" s="61">
        <f t="shared" ref="BT787" si="18589">IF(BT784=1,BT789,BT789+BS787)</f>
        <v>0</v>
      </c>
      <c r="BU787" s="61">
        <f t="shared" ref="BU787" si="18590">IF(BU784=1,BU789,BU789+BT787)</f>
        <v>0</v>
      </c>
      <c r="BV787" s="61">
        <f t="shared" ref="BV787" si="18591">IF(BV784=1,BV789,BV789+BU787)</f>
        <v>0</v>
      </c>
      <c r="BW787" s="61">
        <f t="shared" ref="BW787" si="18592">IF(BW784=1,BW789,BW789+BV787)</f>
        <v>0</v>
      </c>
      <c r="BX787" s="61">
        <f t="shared" ref="BX787" si="18593">IF(BX784=1,BX789,BX789+BW787)</f>
        <v>0</v>
      </c>
      <c r="BY787" s="298"/>
      <c r="BZ787" s="300"/>
      <c r="CA787" s="302"/>
      <c r="CB787" s="302"/>
    </row>
    <row r="788" spans="1:96" s="98" customFormat="1" ht="28.95" customHeight="1" x14ac:dyDescent="0.3">
      <c r="A788" s="97"/>
      <c r="B788" s="119"/>
      <c r="C788" s="73"/>
      <c r="D788" s="73"/>
      <c r="E788" s="73"/>
      <c r="F788" s="73"/>
      <c r="G788" s="73"/>
      <c r="H788" s="73"/>
      <c r="I788" s="73"/>
      <c r="J788" s="73"/>
      <c r="K788" s="73"/>
      <c r="L788" s="58"/>
      <c r="M788" s="7"/>
      <c r="N788" s="160"/>
      <c r="P788" s="57" t="s">
        <v>171</v>
      </c>
      <c r="Q788" s="62">
        <f t="shared" ref="Q788:BX788" si="18594">1720/12*Q781</f>
        <v>0</v>
      </c>
      <c r="R788" s="62">
        <f t="shared" si="18594"/>
        <v>0</v>
      </c>
      <c r="S788" s="62">
        <f t="shared" si="18594"/>
        <v>0</v>
      </c>
      <c r="T788" s="62">
        <f t="shared" si="18594"/>
        <v>0</v>
      </c>
      <c r="U788" s="62">
        <f t="shared" si="18594"/>
        <v>0</v>
      </c>
      <c r="V788" s="62">
        <f t="shared" si="18594"/>
        <v>0</v>
      </c>
      <c r="W788" s="62">
        <f t="shared" si="18594"/>
        <v>0</v>
      </c>
      <c r="X788" s="62">
        <f t="shared" si="18594"/>
        <v>0</v>
      </c>
      <c r="Y788" s="62">
        <f t="shared" si="18594"/>
        <v>0</v>
      </c>
      <c r="Z788" s="62">
        <f t="shared" si="18594"/>
        <v>0</v>
      </c>
      <c r="AA788" s="62">
        <f t="shared" si="18594"/>
        <v>0</v>
      </c>
      <c r="AB788" s="62">
        <f t="shared" si="18594"/>
        <v>0</v>
      </c>
      <c r="AC788" s="62">
        <f t="shared" si="18594"/>
        <v>0</v>
      </c>
      <c r="AD788" s="62">
        <f t="shared" si="18594"/>
        <v>0</v>
      </c>
      <c r="AE788" s="62">
        <f t="shared" si="18594"/>
        <v>0</v>
      </c>
      <c r="AF788" s="62">
        <f t="shared" si="18594"/>
        <v>0</v>
      </c>
      <c r="AG788" s="62">
        <f t="shared" si="18594"/>
        <v>0</v>
      </c>
      <c r="AH788" s="62">
        <f t="shared" si="18594"/>
        <v>0</v>
      </c>
      <c r="AI788" s="62">
        <f t="shared" si="18594"/>
        <v>0</v>
      </c>
      <c r="AJ788" s="62">
        <f t="shared" si="18594"/>
        <v>0</v>
      </c>
      <c r="AK788" s="62">
        <f t="shared" si="18594"/>
        <v>0</v>
      </c>
      <c r="AL788" s="62">
        <f t="shared" si="18594"/>
        <v>0</v>
      </c>
      <c r="AM788" s="62">
        <f t="shared" si="18594"/>
        <v>0</v>
      </c>
      <c r="AN788" s="62">
        <f t="shared" si="18594"/>
        <v>0</v>
      </c>
      <c r="AO788" s="62">
        <f t="shared" si="18594"/>
        <v>0</v>
      </c>
      <c r="AP788" s="62">
        <f t="shared" si="18594"/>
        <v>0</v>
      </c>
      <c r="AQ788" s="62">
        <f t="shared" si="18594"/>
        <v>0</v>
      </c>
      <c r="AR788" s="62">
        <f t="shared" si="18594"/>
        <v>0</v>
      </c>
      <c r="AS788" s="62">
        <f t="shared" si="18594"/>
        <v>0</v>
      </c>
      <c r="AT788" s="62">
        <f t="shared" si="18594"/>
        <v>0</v>
      </c>
      <c r="AU788" s="62">
        <f t="shared" si="18594"/>
        <v>0</v>
      </c>
      <c r="AV788" s="62">
        <f t="shared" si="18594"/>
        <v>0</v>
      </c>
      <c r="AW788" s="62">
        <f t="shared" si="18594"/>
        <v>0</v>
      </c>
      <c r="AX788" s="62">
        <f t="shared" si="18594"/>
        <v>0</v>
      </c>
      <c r="AY788" s="62">
        <f t="shared" si="18594"/>
        <v>0</v>
      </c>
      <c r="AZ788" s="62">
        <f t="shared" si="18594"/>
        <v>0</v>
      </c>
      <c r="BA788" s="62">
        <f t="shared" si="18594"/>
        <v>0</v>
      </c>
      <c r="BB788" s="62">
        <f t="shared" si="18594"/>
        <v>0</v>
      </c>
      <c r="BC788" s="62">
        <f t="shared" si="18594"/>
        <v>0</v>
      </c>
      <c r="BD788" s="62">
        <f t="shared" si="18594"/>
        <v>0</v>
      </c>
      <c r="BE788" s="62">
        <f t="shared" si="18594"/>
        <v>0</v>
      </c>
      <c r="BF788" s="62">
        <f t="shared" si="18594"/>
        <v>0</v>
      </c>
      <c r="BG788" s="62">
        <f t="shared" si="18594"/>
        <v>0</v>
      </c>
      <c r="BH788" s="62">
        <f t="shared" si="18594"/>
        <v>0</v>
      </c>
      <c r="BI788" s="62">
        <f t="shared" si="18594"/>
        <v>0</v>
      </c>
      <c r="BJ788" s="62">
        <f t="shared" si="18594"/>
        <v>0</v>
      </c>
      <c r="BK788" s="62">
        <f t="shared" si="18594"/>
        <v>0</v>
      </c>
      <c r="BL788" s="62">
        <f t="shared" si="18594"/>
        <v>0</v>
      </c>
      <c r="BM788" s="62">
        <f t="shared" si="18594"/>
        <v>0</v>
      </c>
      <c r="BN788" s="62">
        <f t="shared" si="18594"/>
        <v>0</v>
      </c>
      <c r="BO788" s="62">
        <f t="shared" si="18594"/>
        <v>0</v>
      </c>
      <c r="BP788" s="62">
        <f t="shared" si="18594"/>
        <v>0</v>
      </c>
      <c r="BQ788" s="62">
        <f t="shared" si="18594"/>
        <v>0</v>
      </c>
      <c r="BR788" s="62">
        <f t="shared" si="18594"/>
        <v>0</v>
      </c>
      <c r="BS788" s="62">
        <f t="shared" si="18594"/>
        <v>0</v>
      </c>
      <c r="BT788" s="62">
        <f t="shared" si="18594"/>
        <v>0</v>
      </c>
      <c r="BU788" s="62">
        <f t="shared" si="18594"/>
        <v>0</v>
      </c>
      <c r="BV788" s="62">
        <f t="shared" si="18594"/>
        <v>0</v>
      </c>
      <c r="BW788" s="62">
        <f t="shared" si="18594"/>
        <v>0</v>
      </c>
      <c r="BX788" s="62">
        <f t="shared" si="18594"/>
        <v>0</v>
      </c>
      <c r="BY788" s="298"/>
      <c r="BZ788" s="300"/>
      <c r="CA788" s="302"/>
      <c r="CB788" s="302"/>
    </row>
    <row r="789" spans="1:96" s="98" customFormat="1" ht="28.8" x14ac:dyDescent="0.3">
      <c r="A789" s="97"/>
      <c r="B789" s="119"/>
      <c r="C789" s="73"/>
      <c r="D789" s="73"/>
      <c r="E789" s="73"/>
      <c r="F789" s="73"/>
      <c r="G789" s="73"/>
      <c r="H789" s="73"/>
      <c r="I789" s="73"/>
      <c r="J789" s="73"/>
      <c r="K789" s="73"/>
      <c r="L789" s="58"/>
      <c r="M789" s="7"/>
      <c r="N789" s="160"/>
      <c r="P789" s="57" t="s">
        <v>155</v>
      </c>
      <c r="Q789" s="62">
        <f>FLOOR(IF(OR(Q784=0,Q784=1),IF(Q782&gt;=Q788,Q788,Q782)+0.00000001,IF(Q786&gt;=Q785,Q785,Q786))+0.00000001,1)</f>
        <v>0</v>
      </c>
      <c r="R789" s="62">
        <f t="shared" ref="R789" si="18595">FLOOR(IF(OR(R784=0,R784=1),IF(R788&gt;R785,R785,IF(R782&gt;=R788,R788,R782)+0.00000001),IF(R786&gt;=R785,R785-Q787,R786-Q787)+0.00000001),1)</f>
        <v>0</v>
      </c>
      <c r="S789" s="62">
        <f t="shared" ref="S789" si="18596">FLOOR(IF(OR(S784=0,S784=1),IF(S788&gt;S785,S785,IF(S782&gt;=S788,S788,S782)+0.00000001),IF(S786&gt;=S785,S785-R787,S786-R787)+0.00000001),1)</f>
        <v>0</v>
      </c>
      <c r="T789" s="62">
        <f t="shared" ref="T789" si="18597">FLOOR(IF(OR(T784=0,T784=1),IF(T788&gt;T785,T785,IF(T782&gt;=T788,T788,T782)+0.00000001),IF(T786&gt;=T785,T785-S787,T786-S787)+0.00000001),1)</f>
        <v>0</v>
      </c>
      <c r="U789" s="62">
        <f t="shared" ref="U789" si="18598">FLOOR(IF(OR(U784=0,U784=1),IF(U788&gt;U785,U785,IF(U782&gt;=U788,U788,U782)+0.00000001),IF(U786&gt;=U785,U785-T787,U786-T787)+0.00000001),1)</f>
        <v>0</v>
      </c>
      <c r="V789" s="62">
        <f t="shared" ref="V789" si="18599">FLOOR(IF(OR(V784=0,V784=1),IF(V788&gt;V785,V785,IF(V782&gt;=V788,V788,V782)+0.00000001),IF(V786&gt;=V785,V785-U787,V786-U787)+0.00000001),1)</f>
        <v>0</v>
      </c>
      <c r="W789" s="62">
        <f t="shared" ref="W789" si="18600">FLOOR(IF(OR(W784=0,W784=1),IF(W788&gt;W785,W785,IF(W782&gt;=W788,W788,W782)+0.00000001),IF(W786&gt;=W785,W785-V787,W786-V787)+0.00000001),1)</f>
        <v>0</v>
      </c>
      <c r="X789" s="62">
        <f t="shared" ref="X789" si="18601">FLOOR(IF(OR(X784=0,X784=1),IF(X788&gt;X785,X785,IF(X782&gt;=X788,X788,X782)+0.00000001),IF(X786&gt;=X785,X785-W787,X786-W787)+0.00000001),1)</f>
        <v>0</v>
      </c>
      <c r="Y789" s="62">
        <f t="shared" ref="Y789" si="18602">FLOOR(IF(OR(Y784=0,Y784=1),IF(Y788&gt;Y785,Y785,IF(Y782&gt;=Y788,Y788,Y782)+0.00000001),IF(Y786&gt;=Y785,Y785-X787,Y786-X787)+0.00000001),1)</f>
        <v>0</v>
      </c>
      <c r="Z789" s="62">
        <f t="shared" ref="Z789" si="18603">FLOOR(IF(OR(Z784=0,Z784=1),IF(Z788&gt;Z785,Z785,IF(Z782&gt;=Z788,Z788,Z782)+0.00000001),IF(Z786&gt;=Z785,Z785-Y787,Z786-Y787)+0.00000001),1)</f>
        <v>0</v>
      </c>
      <c r="AA789" s="62">
        <f t="shared" ref="AA789" si="18604">FLOOR(IF(OR(AA784=0,AA784=1),IF(AA788&gt;AA785,AA785,IF(AA782&gt;=AA788,AA788,AA782)+0.00000001),IF(AA786&gt;=AA785,AA785-Z787,AA786-Z787)+0.00000001),1)</f>
        <v>0</v>
      </c>
      <c r="AB789" s="62">
        <f t="shared" ref="AB789" si="18605">FLOOR(IF(OR(AB784=0,AB784=1),IF(AB788&gt;AB785,AB785,IF(AB782&gt;=AB788,AB788,AB782)+0.00000001),IF(AB786&gt;=AB785,AB785-AA787,AB786-AA787)+0.00000001),1)</f>
        <v>0</v>
      </c>
      <c r="AC789" s="62">
        <f t="shared" ref="AC789" si="18606">FLOOR(IF(OR(AC784=0,AC784=1),IF(AC788&gt;AC785,AC785,IF(AC782&gt;=AC788,AC788,AC782)+0.00000001),IF(AC786&gt;=AC785,AC785-AB787,AC786-AB787)+0.00000001),1)</f>
        <v>0</v>
      </c>
      <c r="AD789" s="62">
        <f t="shared" ref="AD789" si="18607">FLOOR(IF(OR(AD784=0,AD784=1),IF(AD788&gt;AD785,AD785,IF(AD782&gt;=AD788,AD788,AD782)+0.00000001),IF(AD786&gt;=AD785,AD785-AC787,AD786-AC787)+0.00000001),1)</f>
        <v>0</v>
      </c>
      <c r="AE789" s="62">
        <f t="shared" ref="AE789" si="18608">FLOOR(IF(OR(AE784=0,AE784=1),IF(AE788&gt;AE785,AE785,IF(AE782&gt;=AE788,AE788,AE782)+0.00000001),IF(AE786&gt;=AE785,AE785-AD787,AE786-AD787)+0.00000001),1)</f>
        <v>0</v>
      </c>
      <c r="AF789" s="62">
        <f t="shared" ref="AF789" si="18609">FLOOR(IF(OR(AF784=0,AF784=1),IF(AF788&gt;AF785,AF785,IF(AF782&gt;=AF788,AF788,AF782)+0.00000001),IF(AF786&gt;=AF785,AF785-AE787,AF786-AE787)+0.00000001),1)</f>
        <v>0</v>
      </c>
      <c r="AG789" s="62">
        <f t="shared" ref="AG789" si="18610">FLOOR(IF(OR(AG784=0,AG784=1),IF(AG788&gt;AG785,AG785,IF(AG782&gt;=AG788,AG788,AG782)+0.00000001),IF(AG786&gt;=AG785,AG785-AF787,AG786-AF787)+0.00000001),1)</f>
        <v>0</v>
      </c>
      <c r="AH789" s="62">
        <f t="shared" ref="AH789" si="18611">FLOOR(IF(OR(AH784=0,AH784=1),IF(AH788&gt;AH785,AH785,IF(AH782&gt;=AH788,AH788,AH782)+0.00000001),IF(AH786&gt;=AH785,AH785-AG787,AH786-AG787)+0.00000001),1)</f>
        <v>0</v>
      </c>
      <c r="AI789" s="62">
        <f t="shared" ref="AI789" si="18612">FLOOR(IF(OR(AI784=0,AI784=1),IF(AI788&gt;AI785,AI785,IF(AI782&gt;=AI788,AI788,AI782)+0.00000001),IF(AI786&gt;=AI785,AI785-AH787,AI786-AH787)+0.00000001),1)</f>
        <v>0</v>
      </c>
      <c r="AJ789" s="62">
        <f t="shared" ref="AJ789" si="18613">FLOOR(IF(OR(AJ784=0,AJ784=1),IF(AJ788&gt;AJ785,AJ785,IF(AJ782&gt;=AJ788,AJ788,AJ782)+0.00000001),IF(AJ786&gt;=AJ785,AJ785-AI787,AJ786-AI787)+0.00000001),1)</f>
        <v>0</v>
      </c>
      <c r="AK789" s="62">
        <f t="shared" ref="AK789" si="18614">FLOOR(IF(OR(AK784=0,AK784=1),IF(AK788&gt;AK785,AK785,IF(AK782&gt;=AK788,AK788,AK782)+0.00000001),IF(AK786&gt;=AK785,AK785-AJ787,AK786-AJ787)+0.00000001),1)</f>
        <v>0</v>
      </c>
      <c r="AL789" s="62">
        <f t="shared" ref="AL789" si="18615">FLOOR(IF(OR(AL784=0,AL784=1),IF(AL788&gt;AL785,AL785,IF(AL782&gt;=AL788,AL788,AL782)+0.00000001),IF(AL786&gt;=AL785,AL785-AK787,AL786-AK787)+0.00000001),1)</f>
        <v>0</v>
      </c>
      <c r="AM789" s="62">
        <f t="shared" ref="AM789" si="18616">FLOOR(IF(OR(AM784=0,AM784=1),IF(AM788&gt;AM785,AM785,IF(AM782&gt;=AM788,AM788,AM782)+0.00000001),IF(AM786&gt;=AM785,AM785-AL787,AM786-AL787)+0.00000001),1)</f>
        <v>0</v>
      </c>
      <c r="AN789" s="62">
        <f t="shared" ref="AN789" si="18617">FLOOR(IF(OR(AN784=0,AN784=1),IF(AN788&gt;AN785,AN785,IF(AN782&gt;=AN788,AN788,AN782)+0.00000001),IF(AN786&gt;=AN785,AN785-AM787,AN786-AM787)+0.00000001),1)</f>
        <v>0</v>
      </c>
      <c r="AO789" s="62">
        <f t="shared" ref="AO789" si="18618">FLOOR(IF(OR(AO784=0,AO784=1),IF(AO788&gt;AO785,AO785,IF(AO782&gt;=AO788,AO788,AO782)+0.00000001),IF(AO786&gt;=AO785,AO785-AN787,AO786-AN787)+0.00000001),1)</f>
        <v>0</v>
      </c>
      <c r="AP789" s="62">
        <f t="shared" ref="AP789" si="18619">FLOOR(IF(OR(AP784=0,AP784=1),IF(AP788&gt;AP785,AP785,IF(AP782&gt;=AP788,AP788,AP782)+0.00000001),IF(AP786&gt;=AP785,AP785-AO787,AP786-AO787)+0.00000001),1)</f>
        <v>0</v>
      </c>
      <c r="AQ789" s="62">
        <f t="shared" ref="AQ789" si="18620">FLOOR(IF(OR(AQ784=0,AQ784=1),IF(AQ788&gt;AQ785,AQ785,IF(AQ782&gt;=AQ788,AQ788,AQ782)+0.00000001),IF(AQ786&gt;=AQ785,AQ785-AP787,AQ786-AP787)+0.00000001),1)</f>
        <v>0</v>
      </c>
      <c r="AR789" s="62">
        <f t="shared" ref="AR789" si="18621">FLOOR(IF(OR(AR784=0,AR784=1),IF(AR788&gt;AR785,AR785,IF(AR782&gt;=AR788,AR788,AR782)+0.00000001),IF(AR786&gt;=AR785,AR785-AQ787,AR786-AQ787)+0.00000001),1)</f>
        <v>0</v>
      </c>
      <c r="AS789" s="62">
        <f t="shared" ref="AS789" si="18622">FLOOR(IF(OR(AS784=0,AS784=1),IF(AS788&gt;AS785,AS785,IF(AS782&gt;=AS788,AS788,AS782)+0.00000001),IF(AS786&gt;=AS785,AS785-AR787,AS786-AR787)+0.00000001),1)</f>
        <v>0</v>
      </c>
      <c r="AT789" s="62">
        <f t="shared" ref="AT789" si="18623">FLOOR(IF(OR(AT784=0,AT784=1),IF(AT788&gt;AT785,AT785,IF(AT782&gt;=AT788,AT788,AT782)+0.00000001),IF(AT786&gt;=AT785,AT785-AS787,AT786-AS787)+0.00000001),1)</f>
        <v>0</v>
      </c>
      <c r="AU789" s="62">
        <f t="shared" ref="AU789" si="18624">FLOOR(IF(OR(AU784=0,AU784=1),IF(AU788&gt;AU785,AU785,IF(AU782&gt;=AU788,AU788,AU782)+0.00000001),IF(AU786&gt;=AU785,AU785-AT787,AU786-AT787)+0.00000001),1)</f>
        <v>0</v>
      </c>
      <c r="AV789" s="62">
        <f t="shared" ref="AV789" si="18625">FLOOR(IF(OR(AV784=0,AV784=1),IF(AV788&gt;AV785,AV785,IF(AV782&gt;=AV788,AV788,AV782)+0.00000001),IF(AV786&gt;=AV785,AV785-AU787,AV786-AU787)+0.00000001),1)</f>
        <v>0</v>
      </c>
      <c r="AW789" s="62">
        <f t="shared" ref="AW789" si="18626">FLOOR(IF(OR(AW784=0,AW784=1),IF(AW788&gt;AW785,AW785,IF(AW782&gt;=AW788,AW788,AW782)+0.00000001),IF(AW786&gt;=AW785,AW785-AV787,AW786-AV787)+0.00000001),1)</f>
        <v>0</v>
      </c>
      <c r="AX789" s="62">
        <f t="shared" ref="AX789" si="18627">FLOOR(IF(OR(AX784=0,AX784=1),IF(AX788&gt;AX785,AX785,IF(AX782&gt;=AX788,AX788,AX782)+0.00000001),IF(AX786&gt;=AX785,AX785-AW787,AX786-AW787)+0.00000001),1)</f>
        <v>0</v>
      </c>
      <c r="AY789" s="62">
        <f t="shared" ref="AY789" si="18628">FLOOR(IF(OR(AY784=0,AY784=1),IF(AY788&gt;AY785,AY785,IF(AY782&gt;=AY788,AY788,AY782)+0.00000001),IF(AY786&gt;=AY785,AY785-AX787,AY786-AX787)+0.00000001),1)</f>
        <v>0</v>
      </c>
      <c r="AZ789" s="62">
        <f t="shared" ref="AZ789" si="18629">FLOOR(IF(OR(AZ784=0,AZ784=1),IF(AZ788&gt;AZ785,AZ785,IF(AZ782&gt;=AZ788,AZ788,AZ782)+0.00000001),IF(AZ786&gt;=AZ785,AZ785-AY787,AZ786-AY787)+0.00000001),1)</f>
        <v>0</v>
      </c>
      <c r="BA789" s="62">
        <f t="shared" ref="BA789" si="18630">FLOOR(IF(OR(BA784=0,BA784=1),IF(BA788&gt;BA785,BA785,IF(BA782&gt;=BA788,BA788,BA782)+0.00000001),IF(BA786&gt;=BA785,BA785-AZ787,BA786-AZ787)+0.00000001),1)</f>
        <v>0</v>
      </c>
      <c r="BB789" s="62">
        <f t="shared" ref="BB789" si="18631">FLOOR(IF(OR(BB784=0,BB784=1),IF(BB788&gt;BB785,BB785,IF(BB782&gt;=BB788,BB788,BB782)+0.00000001),IF(BB786&gt;=BB785,BB785-BA787,BB786-BA787)+0.00000001),1)</f>
        <v>0</v>
      </c>
      <c r="BC789" s="62">
        <f t="shared" ref="BC789" si="18632">FLOOR(IF(OR(BC784=0,BC784=1),IF(BC788&gt;BC785,BC785,IF(BC782&gt;=BC788,BC788,BC782)+0.00000001),IF(BC786&gt;=BC785,BC785-BB787,BC786-BB787)+0.00000001),1)</f>
        <v>0</v>
      </c>
      <c r="BD789" s="62">
        <f t="shared" ref="BD789" si="18633">FLOOR(IF(OR(BD784=0,BD784=1),IF(BD788&gt;BD785,BD785,IF(BD782&gt;=BD788,BD788,BD782)+0.00000001),IF(BD786&gt;=BD785,BD785-BC787,BD786-BC787)+0.00000001),1)</f>
        <v>0</v>
      </c>
      <c r="BE789" s="62">
        <f t="shared" ref="BE789" si="18634">FLOOR(IF(OR(BE784=0,BE784=1),IF(BE788&gt;BE785,BE785,IF(BE782&gt;=BE788,BE788,BE782)+0.00000001),IF(BE786&gt;=BE785,BE785-BD787,BE786-BD787)+0.00000001),1)</f>
        <v>0</v>
      </c>
      <c r="BF789" s="62">
        <f t="shared" ref="BF789" si="18635">FLOOR(IF(OR(BF784=0,BF784=1),IF(BF788&gt;BF785,BF785,IF(BF782&gt;=BF788,BF788,BF782)+0.00000001),IF(BF786&gt;=BF785,BF785-BE787,BF786-BE787)+0.00000001),1)</f>
        <v>0</v>
      </c>
      <c r="BG789" s="62">
        <f t="shared" ref="BG789" si="18636">FLOOR(IF(OR(BG784=0,BG784=1),IF(BG788&gt;BG785,BG785,IF(BG782&gt;=BG788,BG788,BG782)+0.00000001),IF(BG786&gt;=BG785,BG785-BF787,BG786-BF787)+0.00000001),1)</f>
        <v>0</v>
      </c>
      <c r="BH789" s="62">
        <f t="shared" ref="BH789" si="18637">FLOOR(IF(OR(BH784=0,BH784=1),IF(BH788&gt;BH785,BH785,IF(BH782&gt;=BH788,BH788,BH782)+0.00000001),IF(BH786&gt;=BH785,BH785-BG787,BH786-BG787)+0.00000001),1)</f>
        <v>0</v>
      </c>
      <c r="BI789" s="62">
        <f t="shared" ref="BI789" si="18638">FLOOR(IF(OR(BI784=0,BI784=1),IF(BI788&gt;BI785,BI785,IF(BI782&gt;=BI788,BI788,BI782)+0.00000001),IF(BI786&gt;=BI785,BI785-BH787,BI786-BH787)+0.00000001),1)</f>
        <v>0</v>
      </c>
      <c r="BJ789" s="62">
        <f t="shared" ref="BJ789" si="18639">FLOOR(IF(OR(BJ784=0,BJ784=1),IF(BJ788&gt;BJ785,BJ785,IF(BJ782&gt;=BJ788,BJ788,BJ782)+0.00000001),IF(BJ786&gt;=BJ785,BJ785-BI787,BJ786-BI787)+0.00000001),1)</f>
        <v>0</v>
      </c>
      <c r="BK789" s="62">
        <f t="shared" ref="BK789" si="18640">FLOOR(IF(OR(BK784=0,BK784=1),IF(BK788&gt;BK785,BK785,IF(BK782&gt;=BK788,BK788,BK782)+0.00000001),IF(BK786&gt;=BK785,BK785-BJ787,BK786-BJ787)+0.00000001),1)</f>
        <v>0</v>
      </c>
      <c r="BL789" s="62">
        <f t="shared" ref="BL789" si="18641">FLOOR(IF(OR(BL784=0,BL784=1),IF(BL788&gt;BL785,BL785,IF(BL782&gt;=BL788,BL788,BL782)+0.00000001),IF(BL786&gt;=BL785,BL785-BK787,BL786-BK787)+0.00000001),1)</f>
        <v>0</v>
      </c>
      <c r="BM789" s="62">
        <f t="shared" ref="BM789" si="18642">FLOOR(IF(OR(BM784=0,BM784=1),IF(BM788&gt;BM785,BM785,IF(BM782&gt;=BM788,BM788,BM782)+0.00000001),IF(BM786&gt;=BM785,BM785-BL787,BM786-BL787)+0.00000001),1)</f>
        <v>0</v>
      </c>
      <c r="BN789" s="62">
        <f t="shared" ref="BN789" si="18643">FLOOR(IF(OR(BN784=0,BN784=1),IF(BN788&gt;BN785,BN785,IF(BN782&gt;=BN788,BN788,BN782)+0.00000001),IF(BN786&gt;=BN785,BN785-BM787,BN786-BM787)+0.00000001),1)</f>
        <v>0</v>
      </c>
      <c r="BO789" s="62">
        <f t="shared" ref="BO789" si="18644">FLOOR(IF(OR(BO784=0,BO784=1),IF(BO788&gt;BO785,BO785,IF(BO782&gt;=BO788,BO788,BO782)+0.00000001),IF(BO786&gt;=BO785,BO785-BN787,BO786-BN787)+0.00000001),1)</f>
        <v>0</v>
      </c>
      <c r="BP789" s="62">
        <f t="shared" ref="BP789" si="18645">FLOOR(IF(OR(BP784=0,BP784=1),IF(BP788&gt;BP785,BP785,IF(BP782&gt;=BP788,BP788,BP782)+0.00000001),IF(BP786&gt;=BP785,BP785-BO787,BP786-BO787)+0.00000001),1)</f>
        <v>0</v>
      </c>
      <c r="BQ789" s="62">
        <f t="shared" ref="BQ789" si="18646">FLOOR(IF(OR(BQ784=0,BQ784=1),IF(BQ788&gt;BQ785,BQ785,IF(BQ782&gt;=BQ788,BQ788,BQ782)+0.00000001),IF(BQ786&gt;=BQ785,BQ785-BP787,BQ786-BP787)+0.00000001),1)</f>
        <v>0</v>
      </c>
      <c r="BR789" s="62">
        <f t="shared" ref="BR789" si="18647">FLOOR(IF(OR(BR784=0,BR784=1),IF(BR788&gt;BR785,BR785,IF(BR782&gt;=BR788,BR788,BR782)+0.00000001),IF(BR786&gt;=BR785,BR785-BQ787,BR786-BQ787)+0.00000001),1)</f>
        <v>0</v>
      </c>
      <c r="BS789" s="62">
        <f t="shared" ref="BS789" si="18648">FLOOR(IF(OR(BS784=0,BS784=1),IF(BS788&gt;BS785,BS785,IF(BS782&gt;=BS788,BS788,BS782)+0.00000001),IF(BS786&gt;=BS785,BS785-BR787,BS786-BR787)+0.00000001),1)</f>
        <v>0</v>
      </c>
      <c r="BT789" s="62">
        <f t="shared" ref="BT789" si="18649">FLOOR(IF(OR(BT784=0,BT784=1),IF(BT788&gt;BT785,BT785,IF(BT782&gt;=BT788,BT788,BT782)+0.00000001),IF(BT786&gt;=BT785,BT785-BS787,BT786-BS787)+0.00000001),1)</f>
        <v>0</v>
      </c>
      <c r="BU789" s="62">
        <f t="shared" ref="BU789" si="18650">FLOOR(IF(OR(BU784=0,BU784=1),IF(BU788&gt;BU785,BU785,IF(BU782&gt;=BU788,BU788,BU782)+0.00000001),IF(BU786&gt;=BU785,BU785-BT787,BU786-BT787)+0.00000001),1)</f>
        <v>0</v>
      </c>
      <c r="BV789" s="62">
        <f t="shared" ref="BV789" si="18651">FLOOR(IF(OR(BV784=0,BV784=1),IF(BV788&gt;BV785,BV785,IF(BV782&gt;=BV788,BV788,BV782)+0.00000001),IF(BV786&gt;=BV785,BV785-BU787,BV786-BU787)+0.00000001),1)</f>
        <v>0</v>
      </c>
      <c r="BW789" s="62">
        <f t="shared" ref="BW789" si="18652">FLOOR(IF(OR(BW784=0,BW784=1),IF(BW788&gt;BW785,BW785,IF(BW782&gt;=BW788,BW788,BW782)+0.00000001),IF(BW786&gt;=BW785,BW785-BV787,BW786-BV787)+0.00000001),1)</f>
        <v>0</v>
      </c>
      <c r="BX789" s="62">
        <f t="shared" ref="BX789" si="18653">FLOOR(IF(OR(BX784=0,BX784=1),IF(BX788&gt;BX785,BX785,IF(BX782&gt;=BX788,BX788,BX782)+0.00000001),IF(BX786&gt;=BX785,BX785-BW787,BX786-BW787)+0.00000001),1)</f>
        <v>0</v>
      </c>
      <c r="BY789" s="298"/>
      <c r="BZ789" s="300"/>
      <c r="CA789" s="302"/>
      <c r="CB789" s="302"/>
    </row>
    <row r="790" spans="1:96" s="98" customFormat="1" ht="25.2" customHeight="1" thickBot="1" x14ac:dyDescent="0.35">
      <c r="A790" s="97"/>
      <c r="B790" s="120"/>
      <c r="C790" s="63"/>
      <c r="D790" s="63"/>
      <c r="E790" s="63"/>
      <c r="F790" s="63"/>
      <c r="G790" s="63"/>
      <c r="H790" s="63"/>
      <c r="I790" s="63"/>
      <c r="J790" s="63"/>
      <c r="K790" s="63"/>
      <c r="L790" s="64"/>
      <c r="M790" s="7"/>
      <c r="N790" s="161"/>
      <c r="P790" s="175" t="s">
        <v>156</v>
      </c>
      <c r="Q790" s="204">
        <f>IF(Q789=0,0,Q789*$J$16)</f>
        <v>0</v>
      </c>
      <c r="R790" s="204">
        <f t="shared" ref="R790:BX790" si="18654">IF(R789=0,0,R789*$J$16)</f>
        <v>0</v>
      </c>
      <c r="S790" s="204">
        <f t="shared" si="18654"/>
        <v>0</v>
      </c>
      <c r="T790" s="204">
        <f t="shared" si="18654"/>
        <v>0</v>
      </c>
      <c r="U790" s="204">
        <f t="shared" si="18654"/>
        <v>0</v>
      </c>
      <c r="V790" s="204">
        <f t="shared" si="18654"/>
        <v>0</v>
      </c>
      <c r="W790" s="204">
        <f t="shared" si="18654"/>
        <v>0</v>
      </c>
      <c r="X790" s="204">
        <f t="shared" si="18654"/>
        <v>0</v>
      </c>
      <c r="Y790" s="204">
        <f t="shared" si="18654"/>
        <v>0</v>
      </c>
      <c r="Z790" s="204">
        <f t="shared" si="18654"/>
        <v>0</v>
      </c>
      <c r="AA790" s="204">
        <f t="shared" si="18654"/>
        <v>0</v>
      </c>
      <c r="AB790" s="204">
        <f t="shared" si="18654"/>
        <v>0</v>
      </c>
      <c r="AC790" s="204">
        <f t="shared" si="18654"/>
        <v>0</v>
      </c>
      <c r="AD790" s="204">
        <f t="shared" si="18654"/>
        <v>0</v>
      </c>
      <c r="AE790" s="204">
        <f t="shared" si="18654"/>
        <v>0</v>
      </c>
      <c r="AF790" s="204">
        <f t="shared" si="18654"/>
        <v>0</v>
      </c>
      <c r="AG790" s="204">
        <f t="shared" si="18654"/>
        <v>0</v>
      </c>
      <c r="AH790" s="204">
        <f t="shared" si="18654"/>
        <v>0</v>
      </c>
      <c r="AI790" s="204">
        <f t="shared" si="18654"/>
        <v>0</v>
      </c>
      <c r="AJ790" s="204">
        <f t="shared" si="18654"/>
        <v>0</v>
      </c>
      <c r="AK790" s="204">
        <f t="shared" si="18654"/>
        <v>0</v>
      </c>
      <c r="AL790" s="204">
        <f t="shared" si="18654"/>
        <v>0</v>
      </c>
      <c r="AM790" s="204">
        <f t="shared" si="18654"/>
        <v>0</v>
      </c>
      <c r="AN790" s="204">
        <f t="shared" si="18654"/>
        <v>0</v>
      </c>
      <c r="AO790" s="204">
        <f t="shared" si="18654"/>
        <v>0</v>
      </c>
      <c r="AP790" s="204">
        <f t="shared" si="18654"/>
        <v>0</v>
      </c>
      <c r="AQ790" s="204">
        <f t="shared" si="18654"/>
        <v>0</v>
      </c>
      <c r="AR790" s="204">
        <f t="shared" si="18654"/>
        <v>0</v>
      </c>
      <c r="AS790" s="204">
        <f t="shared" si="18654"/>
        <v>0</v>
      </c>
      <c r="AT790" s="204">
        <f t="shared" si="18654"/>
        <v>0</v>
      </c>
      <c r="AU790" s="204">
        <f t="shared" si="18654"/>
        <v>0</v>
      </c>
      <c r="AV790" s="204">
        <f t="shared" si="18654"/>
        <v>0</v>
      </c>
      <c r="AW790" s="204">
        <f t="shared" si="18654"/>
        <v>0</v>
      </c>
      <c r="AX790" s="204">
        <f t="shared" si="18654"/>
        <v>0</v>
      </c>
      <c r="AY790" s="204">
        <f t="shared" si="18654"/>
        <v>0</v>
      </c>
      <c r="AZ790" s="204">
        <f t="shared" si="18654"/>
        <v>0</v>
      </c>
      <c r="BA790" s="204">
        <f t="shared" si="18654"/>
        <v>0</v>
      </c>
      <c r="BB790" s="204">
        <f t="shared" si="18654"/>
        <v>0</v>
      </c>
      <c r="BC790" s="204">
        <f t="shared" si="18654"/>
        <v>0</v>
      </c>
      <c r="BD790" s="204">
        <f t="shared" si="18654"/>
        <v>0</v>
      </c>
      <c r="BE790" s="204">
        <f t="shared" si="18654"/>
        <v>0</v>
      </c>
      <c r="BF790" s="204">
        <f t="shared" si="18654"/>
        <v>0</v>
      </c>
      <c r="BG790" s="204">
        <f t="shared" si="18654"/>
        <v>0</v>
      </c>
      <c r="BH790" s="204">
        <f t="shared" si="18654"/>
        <v>0</v>
      </c>
      <c r="BI790" s="204">
        <f t="shared" si="18654"/>
        <v>0</v>
      </c>
      <c r="BJ790" s="204">
        <f t="shared" si="18654"/>
        <v>0</v>
      </c>
      <c r="BK790" s="204">
        <f t="shared" si="18654"/>
        <v>0</v>
      </c>
      <c r="BL790" s="204">
        <f t="shared" si="18654"/>
        <v>0</v>
      </c>
      <c r="BM790" s="204">
        <f t="shared" si="18654"/>
        <v>0</v>
      </c>
      <c r="BN790" s="204">
        <f t="shared" si="18654"/>
        <v>0</v>
      </c>
      <c r="BO790" s="204">
        <f t="shared" si="18654"/>
        <v>0</v>
      </c>
      <c r="BP790" s="204">
        <f t="shared" si="18654"/>
        <v>0</v>
      </c>
      <c r="BQ790" s="204">
        <f t="shared" si="18654"/>
        <v>0</v>
      </c>
      <c r="BR790" s="204">
        <f t="shared" si="18654"/>
        <v>0</v>
      </c>
      <c r="BS790" s="204">
        <f t="shared" si="18654"/>
        <v>0</v>
      </c>
      <c r="BT790" s="204">
        <f t="shared" si="18654"/>
        <v>0</v>
      </c>
      <c r="BU790" s="204">
        <f t="shared" si="18654"/>
        <v>0</v>
      </c>
      <c r="BV790" s="204">
        <f t="shared" si="18654"/>
        <v>0</v>
      </c>
      <c r="BW790" s="204">
        <f t="shared" si="18654"/>
        <v>0</v>
      </c>
      <c r="BX790" s="204">
        <f t="shared" si="18654"/>
        <v>0</v>
      </c>
      <c r="BY790" s="299"/>
      <c r="BZ790" s="301"/>
      <c r="CA790" s="303"/>
      <c r="CB790" s="303"/>
      <c r="CD790" s="146">
        <f>SUMIFS($Q790:$BX790,$Q780:$BX780,"1. ZoR")</f>
        <v>0</v>
      </c>
      <c r="CE790" s="146">
        <f>SUMIFS($Q790:$BX790,$Q780:$BX780,"2. ZoR")</f>
        <v>0</v>
      </c>
      <c r="CF790" s="146">
        <f>SUMIFS($Q790:$BX790,$Q780:$BX780,"3. ZoR")</f>
        <v>0</v>
      </c>
      <c r="CG790" s="146">
        <f>SUMIFS($Q790:$BX790,$Q780:$BX780,"4. ZoR")</f>
        <v>0</v>
      </c>
      <c r="CH790" s="146">
        <f>SUMIFS($Q790:$BX790,$Q780:$BX780,"5. ZoR")</f>
        <v>0</v>
      </c>
      <c r="CI790" s="146">
        <f>SUMIFS($Q790:$BX790,$Q780:$BX780,"6. ZoR")</f>
        <v>0</v>
      </c>
      <c r="CJ790" s="146">
        <f>SUMIFS($Q790:$BX790,$Q780:$BX780,"7. ZoR")</f>
        <v>0</v>
      </c>
      <c r="CK790" s="146">
        <f>SUMIFS($Q790:$BX790,$Q780:$BX780,"8. ZoR")</f>
        <v>0</v>
      </c>
      <c r="CL790" s="146">
        <f>SUMIFS($Q790:$BX790,$Q780:$BX780,"9. ZoR")</f>
        <v>0</v>
      </c>
      <c r="CM790" s="146">
        <f>SUMIFS($Q790:$BX790,$Q780:$BX780,"10. ZoR")</f>
        <v>0</v>
      </c>
      <c r="CN790" s="146">
        <f>SUMIFS($Q790:$BX790,$Q780:$BX780,"11. ZoR")</f>
        <v>0</v>
      </c>
      <c r="CO790" s="146">
        <f>SUMIFS($Q790:$BX790,$Q780:$BX780,"12. ZoR")</f>
        <v>0</v>
      </c>
      <c r="CP790" s="146">
        <f>SUMIFS($Q790:$BX790,$Q780:$BX780,"13. ZoR")</f>
        <v>0</v>
      </c>
      <c r="CQ790" s="146">
        <f>SUMIFS($Q790:$BX790,$Q780:$BX780,"14. ZoR")</f>
        <v>0</v>
      </c>
      <c r="CR790" s="146">
        <f>SUMIFS($Q790:$BX790,$Q780:$BX780,"15. ZoR")</f>
        <v>0</v>
      </c>
    </row>
    <row r="791" spans="1:96" ht="15" thickBot="1" x14ac:dyDescent="0.35"/>
    <row r="792" spans="1:96" s="98" customFormat="1" ht="69.599999999999994" customHeight="1" thickBot="1" x14ac:dyDescent="0.35">
      <c r="A792" s="229"/>
      <c r="B792" s="112"/>
      <c r="C792" s="304" t="s">
        <v>1</v>
      </c>
      <c r="D792" s="113"/>
      <c r="E792" s="122" t="s">
        <v>248</v>
      </c>
      <c r="F792" s="122" t="s">
        <v>200</v>
      </c>
      <c r="G792" s="114" t="s">
        <v>93</v>
      </c>
      <c r="H792" s="114" t="s">
        <v>94</v>
      </c>
      <c r="I792" s="114" t="s">
        <v>229</v>
      </c>
      <c r="J792" s="114" t="s">
        <v>206</v>
      </c>
      <c r="K792" s="114" t="s">
        <v>208</v>
      </c>
      <c r="L792" s="129" t="s">
        <v>0</v>
      </c>
      <c r="M792" s="7"/>
      <c r="N792" s="115">
        <v>204032</v>
      </c>
      <c r="P792" s="162" t="s">
        <v>129</v>
      </c>
      <c r="Q792" s="76" t="s">
        <v>3</v>
      </c>
      <c r="R792" s="76" t="s">
        <v>4</v>
      </c>
      <c r="S792" s="76" t="s">
        <v>5</v>
      </c>
      <c r="T792" s="76" t="s">
        <v>6</v>
      </c>
      <c r="U792" s="76" t="s">
        <v>7</v>
      </c>
      <c r="V792" s="76" t="s">
        <v>8</v>
      </c>
      <c r="W792" s="76" t="s">
        <v>9</v>
      </c>
      <c r="X792" s="76" t="s">
        <v>10</v>
      </c>
      <c r="Y792" s="76" t="s">
        <v>11</v>
      </c>
      <c r="Z792" s="76" t="s">
        <v>12</v>
      </c>
      <c r="AA792" s="76" t="s">
        <v>13</v>
      </c>
      <c r="AB792" s="76" t="s">
        <v>14</v>
      </c>
      <c r="AC792" s="76" t="s">
        <v>15</v>
      </c>
      <c r="AD792" s="76" t="s">
        <v>16</v>
      </c>
      <c r="AE792" s="76" t="s">
        <v>17</v>
      </c>
      <c r="AF792" s="76" t="s">
        <v>18</v>
      </c>
      <c r="AG792" s="76" t="s">
        <v>19</v>
      </c>
      <c r="AH792" s="76" t="s">
        <v>20</v>
      </c>
      <c r="AI792" s="76" t="s">
        <v>21</v>
      </c>
      <c r="AJ792" s="76" t="s">
        <v>22</v>
      </c>
      <c r="AK792" s="76" t="s">
        <v>23</v>
      </c>
      <c r="AL792" s="76" t="s">
        <v>24</v>
      </c>
      <c r="AM792" s="76" t="s">
        <v>25</v>
      </c>
      <c r="AN792" s="76" t="s">
        <v>26</v>
      </c>
      <c r="AO792" s="76" t="s">
        <v>27</v>
      </c>
      <c r="AP792" s="76" t="s">
        <v>28</v>
      </c>
      <c r="AQ792" s="76" t="s">
        <v>29</v>
      </c>
      <c r="AR792" s="76" t="s">
        <v>30</v>
      </c>
      <c r="AS792" s="76" t="s">
        <v>31</v>
      </c>
      <c r="AT792" s="76" t="s">
        <v>32</v>
      </c>
      <c r="AU792" s="76" t="s">
        <v>33</v>
      </c>
      <c r="AV792" s="76" t="s">
        <v>34</v>
      </c>
      <c r="AW792" s="76" t="s">
        <v>35</v>
      </c>
      <c r="AX792" s="76" t="s">
        <v>36</v>
      </c>
      <c r="AY792" s="76" t="s">
        <v>37</v>
      </c>
      <c r="AZ792" s="76" t="s">
        <v>38</v>
      </c>
      <c r="BA792" s="76" t="s">
        <v>39</v>
      </c>
      <c r="BB792" s="76" t="s">
        <v>40</v>
      </c>
      <c r="BC792" s="76" t="s">
        <v>41</v>
      </c>
      <c r="BD792" s="76" t="s">
        <v>42</v>
      </c>
      <c r="BE792" s="76" t="s">
        <v>43</v>
      </c>
      <c r="BF792" s="76" t="s">
        <v>44</v>
      </c>
      <c r="BG792" s="76" t="s">
        <v>45</v>
      </c>
      <c r="BH792" s="76" t="s">
        <v>46</v>
      </c>
      <c r="BI792" s="76" t="s">
        <v>47</v>
      </c>
      <c r="BJ792" s="76" t="s">
        <v>48</v>
      </c>
      <c r="BK792" s="76" t="s">
        <v>49</v>
      </c>
      <c r="BL792" s="76" t="s">
        <v>50</v>
      </c>
      <c r="BM792" s="76" t="s">
        <v>51</v>
      </c>
      <c r="BN792" s="76" t="s">
        <v>52</v>
      </c>
      <c r="BO792" s="76" t="s">
        <v>130</v>
      </c>
      <c r="BP792" s="76" t="s">
        <v>131</v>
      </c>
      <c r="BQ792" s="76" t="s">
        <v>132</v>
      </c>
      <c r="BR792" s="76" t="s">
        <v>133</v>
      </c>
      <c r="BS792" s="76" t="s">
        <v>134</v>
      </c>
      <c r="BT792" s="76" t="s">
        <v>135</v>
      </c>
      <c r="BU792" s="76" t="s">
        <v>136</v>
      </c>
      <c r="BV792" s="76" t="s">
        <v>137</v>
      </c>
      <c r="BW792" s="76" t="s">
        <v>138</v>
      </c>
      <c r="BX792" s="76" t="s">
        <v>139</v>
      </c>
      <c r="BY792" s="125" t="s">
        <v>174</v>
      </c>
      <c r="BZ792" s="126" t="s">
        <v>175</v>
      </c>
      <c r="CA792" s="126" t="s">
        <v>236</v>
      </c>
      <c r="CB792" s="126" t="s">
        <v>237</v>
      </c>
      <c r="CD792" s="306" t="s">
        <v>222</v>
      </c>
      <c r="CE792" s="307"/>
      <c r="CF792" s="307"/>
      <c r="CG792" s="307"/>
      <c r="CH792" s="307"/>
      <c r="CI792" s="307"/>
      <c r="CJ792" s="307"/>
      <c r="CK792" s="307"/>
      <c r="CL792" s="307"/>
      <c r="CM792" s="307"/>
      <c r="CN792" s="307"/>
      <c r="CO792" s="307"/>
      <c r="CP792" s="307"/>
      <c r="CQ792" s="307"/>
      <c r="CR792" s="307"/>
    </row>
    <row r="793" spans="1:96" s="98" customFormat="1" ht="21" hidden="1" customHeight="1" x14ac:dyDescent="0.3">
      <c r="A793" s="230"/>
      <c r="B793" s="105"/>
      <c r="C793" s="305"/>
      <c r="D793" s="116"/>
      <c r="E793" s="116"/>
      <c r="F793" s="116"/>
      <c r="G793" s="308" t="s">
        <v>235</v>
      </c>
      <c r="H793" s="308" t="s">
        <v>95</v>
      </c>
      <c r="I793" s="309" t="s">
        <v>199</v>
      </c>
      <c r="J793" s="309" t="s">
        <v>207</v>
      </c>
      <c r="K793" s="128"/>
      <c r="L793" s="311" t="s">
        <v>92</v>
      </c>
      <c r="M793" s="7"/>
      <c r="N793" s="313" t="s">
        <v>2</v>
      </c>
      <c r="P793" s="77"/>
      <c r="Q793" s="67">
        <f>MONTH(Úvod!$F$10)</f>
        <v>1</v>
      </c>
      <c r="R793" s="68">
        <f t="shared" ref="R793" si="18655">IF(Q793=12,1,Q793+1)</f>
        <v>2</v>
      </c>
      <c r="S793" s="68">
        <f t="shared" ref="S793" si="18656">IF(R793=12,1,R793+1)</f>
        <v>3</v>
      </c>
      <c r="T793" s="69">
        <f t="shared" ref="T793" si="18657">IF(S793=12,1,S793+1)</f>
        <v>4</v>
      </c>
      <c r="U793" s="69">
        <f t="shared" ref="U793" si="18658">IF(T793=12,1,T793+1)</f>
        <v>5</v>
      </c>
      <c r="V793" s="69">
        <f t="shared" ref="V793" si="18659">IF(U793=12,1,U793+1)</f>
        <v>6</v>
      </c>
      <c r="W793" s="69">
        <f t="shared" ref="W793" si="18660">IF(V793=12,1,V793+1)</f>
        <v>7</v>
      </c>
      <c r="X793" s="69">
        <f t="shared" ref="X793" si="18661">IF(W793=12,1,W793+1)</f>
        <v>8</v>
      </c>
      <c r="Y793" s="69">
        <f t="shared" ref="Y793" si="18662">IF(X793=12,1,X793+1)</f>
        <v>9</v>
      </c>
      <c r="Z793" s="69">
        <f>IF(Y793=12,1,Y793+1)</f>
        <v>10</v>
      </c>
      <c r="AA793" s="69">
        <f t="shared" ref="AA793" si="18663">IF(Z793=12,1,Z793+1)</f>
        <v>11</v>
      </c>
      <c r="AB793" s="69">
        <f t="shared" ref="AB793" si="18664">IF(AA793=12,1,AA793+1)</f>
        <v>12</v>
      </c>
      <c r="AC793" s="69">
        <f t="shared" ref="AC793" si="18665">IF(AB793=12,1,AB793+1)</f>
        <v>1</v>
      </c>
      <c r="AD793" s="69">
        <f t="shared" ref="AD793" si="18666">IF(AC793=12,1,AC793+1)</f>
        <v>2</v>
      </c>
      <c r="AE793" s="69">
        <f t="shared" ref="AE793" si="18667">IF(AD793=12,1,AD793+1)</f>
        <v>3</v>
      </c>
      <c r="AF793" s="69">
        <f t="shared" ref="AF793" si="18668">IF(AE793=12,1,AE793+1)</f>
        <v>4</v>
      </c>
      <c r="AG793" s="69">
        <f t="shared" ref="AG793" si="18669">IF(AF793=12,1,AF793+1)</f>
        <v>5</v>
      </c>
      <c r="AH793" s="69">
        <f t="shared" ref="AH793" si="18670">IF(AG793=12,1,AG793+1)</f>
        <v>6</v>
      </c>
      <c r="AI793" s="69">
        <f>IF(AH793=12,1,AH793+1)</f>
        <v>7</v>
      </c>
      <c r="AJ793" s="69">
        <f t="shared" ref="AJ793" si="18671">IF(AI793=12,1,AI793+1)</f>
        <v>8</v>
      </c>
      <c r="AK793" s="69">
        <f t="shared" ref="AK793" si="18672">IF(AJ793=12,1,AJ793+1)</f>
        <v>9</v>
      </c>
      <c r="AL793" s="69">
        <f t="shared" ref="AL793" si="18673">IF(AK793=12,1,AK793+1)</f>
        <v>10</v>
      </c>
      <c r="AM793" s="69">
        <f t="shared" ref="AM793" si="18674">IF(AL793=12,1,AL793+1)</f>
        <v>11</v>
      </c>
      <c r="AN793" s="69">
        <f t="shared" ref="AN793" si="18675">IF(AM793=12,1,AM793+1)</f>
        <v>12</v>
      </c>
      <c r="AO793" s="69">
        <f t="shared" ref="AO793" si="18676">IF(AN793=12,1,AN793+1)</f>
        <v>1</v>
      </c>
      <c r="AP793" s="69">
        <f t="shared" ref="AP793" si="18677">IF(AO793=12,1,AO793+1)</f>
        <v>2</v>
      </c>
      <c r="AQ793" s="69">
        <f t="shared" ref="AQ793" si="18678">IF(AP793=12,1,AP793+1)</f>
        <v>3</v>
      </c>
      <c r="AR793" s="69">
        <f t="shared" ref="AR793" si="18679">IF(AQ793=12,1,AQ793+1)</f>
        <v>4</v>
      </c>
      <c r="AS793" s="69">
        <f t="shared" ref="AS793" si="18680">IF(AR793=12,1,AR793+1)</f>
        <v>5</v>
      </c>
      <c r="AT793" s="69">
        <f t="shared" ref="AT793" si="18681">IF(AS793=12,1,AS793+1)</f>
        <v>6</v>
      </c>
      <c r="AU793" s="69">
        <f t="shared" ref="AU793" si="18682">IF(AT793=12,1,AT793+1)</f>
        <v>7</v>
      </c>
      <c r="AV793" s="69">
        <f t="shared" ref="AV793" si="18683">IF(AU793=12,1,AU793+1)</f>
        <v>8</v>
      </c>
      <c r="AW793" s="69">
        <f t="shared" ref="AW793" si="18684">IF(AV793=12,1,AV793+1)</f>
        <v>9</v>
      </c>
      <c r="AX793" s="69">
        <f t="shared" ref="AX793" si="18685">IF(AW793=12,1,AW793+1)</f>
        <v>10</v>
      </c>
      <c r="AY793" s="69">
        <f t="shared" ref="AY793" si="18686">IF(AX793=12,1,AX793+1)</f>
        <v>11</v>
      </c>
      <c r="AZ793" s="69">
        <f t="shared" ref="AZ793" si="18687">IF(AY793=12,1,AY793+1)</f>
        <v>12</v>
      </c>
      <c r="BA793" s="69">
        <f t="shared" ref="BA793" si="18688">IF(AZ793=12,1,AZ793+1)</f>
        <v>1</v>
      </c>
      <c r="BB793" s="69">
        <f t="shared" ref="BB793" si="18689">IF(BA793=12,1,BA793+1)</f>
        <v>2</v>
      </c>
      <c r="BC793" s="69">
        <f t="shared" ref="BC793" si="18690">IF(BB793=12,1,BB793+1)</f>
        <v>3</v>
      </c>
      <c r="BD793" s="69">
        <f t="shared" ref="BD793" si="18691">IF(BC793=12,1,BC793+1)</f>
        <v>4</v>
      </c>
      <c r="BE793" s="69">
        <f t="shared" ref="BE793" si="18692">IF(BD793=12,1,BD793+1)</f>
        <v>5</v>
      </c>
      <c r="BF793" s="69">
        <f t="shared" ref="BF793" si="18693">IF(BE793=12,1,BE793+1)</f>
        <v>6</v>
      </c>
      <c r="BG793" s="69">
        <f t="shared" ref="BG793" si="18694">IF(BF793=12,1,BF793+1)</f>
        <v>7</v>
      </c>
      <c r="BH793" s="69">
        <f t="shared" ref="BH793" si="18695">IF(BG793=12,1,BG793+1)</f>
        <v>8</v>
      </c>
      <c r="BI793" s="69">
        <f t="shared" ref="BI793" si="18696">IF(BH793=12,1,BH793+1)</f>
        <v>9</v>
      </c>
      <c r="BJ793" s="69">
        <f t="shared" ref="BJ793" si="18697">IF(BI793=12,1,BI793+1)</f>
        <v>10</v>
      </c>
      <c r="BK793" s="69">
        <f t="shared" ref="BK793" si="18698">IF(BJ793=12,1,BJ793+1)</f>
        <v>11</v>
      </c>
      <c r="BL793" s="69">
        <f t="shared" ref="BL793" si="18699">IF(BK793=12,1,BK793+1)</f>
        <v>12</v>
      </c>
      <c r="BM793" s="69">
        <f t="shared" ref="BM793" si="18700">IF(BL793=12,1,BL793+1)</f>
        <v>1</v>
      </c>
      <c r="BN793" s="69">
        <f t="shared" ref="BN793" si="18701">IF(BM793=12,1,BM793+1)</f>
        <v>2</v>
      </c>
      <c r="BO793" s="69">
        <f t="shared" ref="BO793" si="18702">IF(BN793=12,1,BN793+1)</f>
        <v>3</v>
      </c>
      <c r="BP793" s="69">
        <f t="shared" ref="BP793" si="18703">IF(BO793=12,1,BO793+1)</f>
        <v>4</v>
      </c>
      <c r="BQ793" s="69">
        <f t="shared" ref="BQ793" si="18704">IF(BP793=12,1,BP793+1)</f>
        <v>5</v>
      </c>
      <c r="BR793" s="69">
        <f t="shared" ref="BR793" si="18705">IF(BQ793=12,1,BQ793+1)</f>
        <v>6</v>
      </c>
      <c r="BS793" s="69">
        <f t="shared" ref="BS793" si="18706">IF(BR793=12,1,BR793+1)</f>
        <v>7</v>
      </c>
      <c r="BT793" s="69">
        <f t="shared" ref="BT793" si="18707">IF(BS793=12,1,BS793+1)</f>
        <v>8</v>
      </c>
      <c r="BU793" s="69">
        <f t="shared" ref="BU793" si="18708">IF(BT793=12,1,BT793+1)</f>
        <v>9</v>
      </c>
      <c r="BV793" s="69">
        <f t="shared" ref="BV793" si="18709">IF(BU793=12,1,BU793+1)</f>
        <v>10</v>
      </c>
      <c r="BW793" s="69">
        <f t="shared" ref="BW793" si="18710">IF(BV793=12,1,BV793+1)</f>
        <v>11</v>
      </c>
      <c r="BX793" s="69">
        <f t="shared" ref="BX793" si="18711">IF(BW793=12,1,BW793+1)</f>
        <v>12</v>
      </c>
      <c r="BY793" s="74"/>
      <c r="BZ793" s="71"/>
      <c r="CA793" s="71"/>
      <c r="CB793" s="71"/>
    </row>
    <row r="794" spans="1:96" s="98" customFormat="1" ht="18" hidden="1" customHeight="1" x14ac:dyDescent="0.3">
      <c r="A794" s="230"/>
      <c r="B794" s="105"/>
      <c r="C794" s="305"/>
      <c r="D794" s="116"/>
      <c r="E794" s="116"/>
      <c r="F794" s="116"/>
      <c r="G794" s="308"/>
      <c r="H794" s="308"/>
      <c r="I794" s="309"/>
      <c r="J794" s="309"/>
      <c r="K794" s="128"/>
      <c r="L794" s="311"/>
      <c r="M794" s="7"/>
      <c r="N794" s="314"/>
      <c r="P794" s="70"/>
      <c r="Q794" s="53">
        <f t="shared" ref="Q794:BX794" si="18712">VALUE(_xlfn.CONCAT(Q793,".",Q796))</f>
        <v>1</v>
      </c>
      <c r="R794" s="66">
        <f t="shared" si="18712"/>
        <v>32</v>
      </c>
      <c r="S794" s="66">
        <f t="shared" si="18712"/>
        <v>61</v>
      </c>
      <c r="T794" s="66">
        <f t="shared" si="18712"/>
        <v>92</v>
      </c>
      <c r="U794" s="66">
        <f t="shared" si="18712"/>
        <v>122</v>
      </c>
      <c r="V794" s="66">
        <f t="shared" si="18712"/>
        <v>153</v>
      </c>
      <c r="W794" s="66">
        <f t="shared" si="18712"/>
        <v>183</v>
      </c>
      <c r="X794" s="66">
        <f t="shared" si="18712"/>
        <v>214</v>
      </c>
      <c r="Y794" s="66">
        <f t="shared" si="18712"/>
        <v>245</v>
      </c>
      <c r="Z794" s="66">
        <f t="shared" si="18712"/>
        <v>275</v>
      </c>
      <c r="AA794" s="66">
        <f t="shared" si="18712"/>
        <v>306</v>
      </c>
      <c r="AB794" s="66">
        <f t="shared" si="18712"/>
        <v>336</v>
      </c>
      <c r="AC794" s="66">
        <f t="shared" si="18712"/>
        <v>367</v>
      </c>
      <c r="AD794" s="66">
        <f t="shared" si="18712"/>
        <v>398</v>
      </c>
      <c r="AE794" s="66">
        <f t="shared" si="18712"/>
        <v>426</v>
      </c>
      <c r="AF794" s="66">
        <f t="shared" si="18712"/>
        <v>457</v>
      </c>
      <c r="AG794" s="66">
        <f t="shared" si="18712"/>
        <v>487</v>
      </c>
      <c r="AH794" s="66">
        <f t="shared" si="18712"/>
        <v>518</v>
      </c>
      <c r="AI794" s="66">
        <f t="shared" si="18712"/>
        <v>548</v>
      </c>
      <c r="AJ794" s="66">
        <f t="shared" si="18712"/>
        <v>579</v>
      </c>
      <c r="AK794" s="66">
        <f t="shared" si="18712"/>
        <v>610</v>
      </c>
      <c r="AL794" s="66">
        <f t="shared" si="18712"/>
        <v>640</v>
      </c>
      <c r="AM794" s="66">
        <f t="shared" si="18712"/>
        <v>671</v>
      </c>
      <c r="AN794" s="66">
        <f t="shared" si="18712"/>
        <v>701</v>
      </c>
      <c r="AO794" s="66">
        <f t="shared" si="18712"/>
        <v>732</v>
      </c>
      <c r="AP794" s="66">
        <f t="shared" si="18712"/>
        <v>763</v>
      </c>
      <c r="AQ794" s="66">
        <f t="shared" si="18712"/>
        <v>791</v>
      </c>
      <c r="AR794" s="66">
        <f t="shared" si="18712"/>
        <v>822</v>
      </c>
      <c r="AS794" s="66">
        <f t="shared" si="18712"/>
        <v>852</v>
      </c>
      <c r="AT794" s="66">
        <f t="shared" si="18712"/>
        <v>883</v>
      </c>
      <c r="AU794" s="66">
        <f t="shared" si="18712"/>
        <v>913</v>
      </c>
      <c r="AV794" s="66">
        <f t="shared" si="18712"/>
        <v>944</v>
      </c>
      <c r="AW794" s="66">
        <f t="shared" si="18712"/>
        <v>975</v>
      </c>
      <c r="AX794" s="66">
        <f t="shared" si="18712"/>
        <v>1005</v>
      </c>
      <c r="AY794" s="66">
        <f t="shared" si="18712"/>
        <v>1036</v>
      </c>
      <c r="AZ794" s="66">
        <f t="shared" si="18712"/>
        <v>1066</v>
      </c>
      <c r="BA794" s="66">
        <f t="shared" si="18712"/>
        <v>1097</v>
      </c>
      <c r="BB794" s="66">
        <f t="shared" si="18712"/>
        <v>1128</v>
      </c>
      <c r="BC794" s="66">
        <f t="shared" si="18712"/>
        <v>1156</v>
      </c>
      <c r="BD794" s="66">
        <f t="shared" si="18712"/>
        <v>1187</v>
      </c>
      <c r="BE794" s="66">
        <f t="shared" si="18712"/>
        <v>1217</v>
      </c>
      <c r="BF794" s="66">
        <f t="shared" si="18712"/>
        <v>1248</v>
      </c>
      <c r="BG794" s="66">
        <f t="shared" si="18712"/>
        <v>1278</v>
      </c>
      <c r="BH794" s="66">
        <f t="shared" si="18712"/>
        <v>1309</v>
      </c>
      <c r="BI794" s="66">
        <f t="shared" si="18712"/>
        <v>1340</v>
      </c>
      <c r="BJ794" s="66">
        <f t="shared" si="18712"/>
        <v>1370</v>
      </c>
      <c r="BK794" s="66">
        <f t="shared" si="18712"/>
        <v>1401</v>
      </c>
      <c r="BL794" s="66">
        <f t="shared" si="18712"/>
        <v>1431</v>
      </c>
      <c r="BM794" s="66">
        <f t="shared" si="18712"/>
        <v>1462</v>
      </c>
      <c r="BN794" s="66">
        <f t="shared" si="18712"/>
        <v>1493</v>
      </c>
      <c r="BO794" s="66">
        <f t="shared" si="18712"/>
        <v>1522</v>
      </c>
      <c r="BP794" s="66">
        <f t="shared" si="18712"/>
        <v>1553</v>
      </c>
      <c r="BQ794" s="66">
        <f t="shared" si="18712"/>
        <v>1583</v>
      </c>
      <c r="BR794" s="66">
        <f t="shared" si="18712"/>
        <v>1614</v>
      </c>
      <c r="BS794" s="66">
        <f t="shared" si="18712"/>
        <v>1644</v>
      </c>
      <c r="BT794" s="66">
        <f t="shared" si="18712"/>
        <v>1675</v>
      </c>
      <c r="BU794" s="66">
        <f t="shared" si="18712"/>
        <v>1706</v>
      </c>
      <c r="BV794" s="66">
        <f t="shared" si="18712"/>
        <v>1736</v>
      </c>
      <c r="BW794" s="66">
        <f t="shared" si="18712"/>
        <v>1767</v>
      </c>
      <c r="BX794" s="66">
        <f t="shared" si="18712"/>
        <v>1797</v>
      </c>
      <c r="BY794" s="75"/>
      <c r="BZ794" s="72"/>
      <c r="CA794" s="72"/>
      <c r="CB794" s="72"/>
    </row>
    <row r="795" spans="1:96" s="98" customFormat="1" ht="18" customHeight="1" x14ac:dyDescent="0.3">
      <c r="A795" s="230"/>
      <c r="B795" s="105"/>
      <c r="C795" s="305"/>
      <c r="D795" s="116"/>
      <c r="E795" s="309" t="s">
        <v>199</v>
      </c>
      <c r="F795" s="309" t="s">
        <v>199</v>
      </c>
      <c r="G795" s="308"/>
      <c r="H795" s="308"/>
      <c r="I795" s="309"/>
      <c r="J795" s="309"/>
      <c r="K795" s="309" t="s">
        <v>209</v>
      </c>
      <c r="L795" s="311"/>
      <c r="M795" s="7"/>
      <c r="N795" s="314"/>
      <c r="P795" s="70"/>
      <c r="Q795" s="54" t="str">
        <f>VLOOKUP(Q793,'Podpůrná data'!$J$13:$K$24,2)</f>
        <v>leden</v>
      </c>
      <c r="R795" s="54" t="str">
        <f>VLOOKUP(R793,'Podpůrná data'!$J$13:$K$24,2)</f>
        <v>únor</v>
      </c>
      <c r="S795" s="54" t="str">
        <f>VLOOKUP(S793,'Podpůrná data'!$J$13:$K$24,2)</f>
        <v>březen</v>
      </c>
      <c r="T795" s="54" t="str">
        <f>VLOOKUP(T793,'Podpůrná data'!$J$13:$K$24,2)</f>
        <v>duben</v>
      </c>
      <c r="U795" s="54" t="str">
        <f>VLOOKUP(U793,'Podpůrná data'!$J$13:$K$24,2)</f>
        <v>květen</v>
      </c>
      <c r="V795" s="54" t="str">
        <f>VLOOKUP(V793,'Podpůrná data'!$J$13:$K$24,2)</f>
        <v>červen</v>
      </c>
      <c r="W795" s="54" t="str">
        <f>VLOOKUP(W793,'Podpůrná data'!$J$13:$K$24,2)</f>
        <v>červenec</v>
      </c>
      <c r="X795" s="54" t="str">
        <f>VLOOKUP(X793,'Podpůrná data'!$J$13:$K$24,2)</f>
        <v>srpen</v>
      </c>
      <c r="Y795" s="54" t="str">
        <f>VLOOKUP(Y793,'Podpůrná data'!$J$13:$K$24,2)</f>
        <v>září</v>
      </c>
      <c r="Z795" s="54" t="str">
        <f>VLOOKUP(Z793,'Podpůrná data'!$J$13:$K$24,2)</f>
        <v>říjen</v>
      </c>
      <c r="AA795" s="54" t="str">
        <f>VLOOKUP(AA793,'Podpůrná data'!$J$13:$K$24,2)</f>
        <v>listopad</v>
      </c>
      <c r="AB795" s="54" t="str">
        <f>VLOOKUP(AB793,'Podpůrná data'!$J$13:$K$24,2)</f>
        <v>prosinec</v>
      </c>
      <c r="AC795" s="54" t="str">
        <f>VLOOKUP(AC793,'Podpůrná data'!$J$13:$K$24,2)</f>
        <v>leden</v>
      </c>
      <c r="AD795" s="54" t="str">
        <f>VLOOKUP(AD793,'Podpůrná data'!$J$13:$K$24,2)</f>
        <v>únor</v>
      </c>
      <c r="AE795" s="54" t="str">
        <f>VLOOKUP(AE793,'Podpůrná data'!$J$13:$K$24,2)</f>
        <v>březen</v>
      </c>
      <c r="AF795" s="54" t="str">
        <f>VLOOKUP(AF793,'Podpůrná data'!$J$13:$K$24,2)</f>
        <v>duben</v>
      </c>
      <c r="AG795" s="54" t="str">
        <f>VLOOKUP(AG793,'Podpůrná data'!$J$13:$K$24,2)</f>
        <v>květen</v>
      </c>
      <c r="AH795" s="54" t="str">
        <f>VLOOKUP(AH793,'Podpůrná data'!$J$13:$K$24,2)</f>
        <v>červen</v>
      </c>
      <c r="AI795" s="54" t="str">
        <f>VLOOKUP(AI793,'Podpůrná data'!$J$13:$K$24,2)</f>
        <v>červenec</v>
      </c>
      <c r="AJ795" s="54" t="str">
        <f>VLOOKUP(AJ793,'Podpůrná data'!$J$13:$K$24,2)</f>
        <v>srpen</v>
      </c>
      <c r="AK795" s="54" t="str">
        <f>VLOOKUP(AK793,'Podpůrná data'!$J$13:$K$24,2)</f>
        <v>září</v>
      </c>
      <c r="AL795" s="54" t="str">
        <f>VLOOKUP(AL793,'Podpůrná data'!$J$13:$K$24,2)</f>
        <v>říjen</v>
      </c>
      <c r="AM795" s="54" t="str">
        <f>VLOOKUP(AM793,'Podpůrná data'!$J$13:$K$24,2)</f>
        <v>listopad</v>
      </c>
      <c r="AN795" s="54" t="str">
        <f>VLOOKUP(AN793,'Podpůrná data'!$J$13:$K$24,2)</f>
        <v>prosinec</v>
      </c>
      <c r="AO795" s="54" t="str">
        <f>VLOOKUP(AO793,'Podpůrná data'!$J$13:$K$24,2)</f>
        <v>leden</v>
      </c>
      <c r="AP795" s="54" t="str">
        <f>VLOOKUP(AP793,'Podpůrná data'!$J$13:$K$24,2)</f>
        <v>únor</v>
      </c>
      <c r="AQ795" s="54" t="str">
        <f>VLOOKUP(AQ793,'Podpůrná data'!$J$13:$K$24,2)</f>
        <v>březen</v>
      </c>
      <c r="AR795" s="54" t="str">
        <f>VLOOKUP(AR793,'Podpůrná data'!$J$13:$K$24,2)</f>
        <v>duben</v>
      </c>
      <c r="AS795" s="54" t="str">
        <f>VLOOKUP(AS793,'Podpůrná data'!$J$13:$K$24,2)</f>
        <v>květen</v>
      </c>
      <c r="AT795" s="54" t="str">
        <f>VLOOKUP(AT793,'Podpůrná data'!$J$13:$K$24,2)</f>
        <v>červen</v>
      </c>
      <c r="AU795" s="54" t="str">
        <f>VLOOKUP(AU793,'Podpůrná data'!$J$13:$K$24,2)</f>
        <v>červenec</v>
      </c>
      <c r="AV795" s="54" t="str">
        <f>VLOOKUP(AV793,'Podpůrná data'!$J$13:$K$24,2)</f>
        <v>srpen</v>
      </c>
      <c r="AW795" s="54" t="str">
        <f>VLOOKUP(AW793,'Podpůrná data'!$J$13:$K$24,2)</f>
        <v>září</v>
      </c>
      <c r="AX795" s="54" t="str">
        <f>VLOOKUP(AX793,'Podpůrná data'!$J$13:$K$24,2)</f>
        <v>říjen</v>
      </c>
      <c r="AY795" s="54" t="str">
        <f>VLOOKUP(AY793,'Podpůrná data'!$J$13:$K$24,2)</f>
        <v>listopad</v>
      </c>
      <c r="AZ795" s="54" t="str">
        <f>VLOOKUP(AZ793,'Podpůrná data'!$J$13:$K$24,2)</f>
        <v>prosinec</v>
      </c>
      <c r="BA795" s="54" t="str">
        <f>VLOOKUP(BA793,'Podpůrná data'!$J$13:$K$24,2)</f>
        <v>leden</v>
      </c>
      <c r="BB795" s="54" t="str">
        <f>VLOOKUP(BB793,'Podpůrná data'!$J$13:$K$24,2)</f>
        <v>únor</v>
      </c>
      <c r="BC795" s="54" t="str">
        <f>VLOOKUP(BC793,'Podpůrná data'!$J$13:$K$24,2)</f>
        <v>březen</v>
      </c>
      <c r="BD795" s="54" t="str">
        <f>VLOOKUP(BD793,'Podpůrná data'!$J$13:$K$24,2)</f>
        <v>duben</v>
      </c>
      <c r="BE795" s="54" t="str">
        <f>VLOOKUP(BE793,'Podpůrná data'!$J$13:$K$24,2)</f>
        <v>květen</v>
      </c>
      <c r="BF795" s="54" t="str">
        <f>VLOOKUP(BF793,'Podpůrná data'!$J$13:$K$24,2)</f>
        <v>červen</v>
      </c>
      <c r="BG795" s="54" t="str">
        <f>VLOOKUP(BG793,'Podpůrná data'!$J$13:$K$24,2)</f>
        <v>červenec</v>
      </c>
      <c r="BH795" s="54" t="str">
        <f>VLOOKUP(BH793,'Podpůrná data'!$J$13:$K$24,2)</f>
        <v>srpen</v>
      </c>
      <c r="BI795" s="54" t="str">
        <f>VLOOKUP(BI793,'Podpůrná data'!$J$13:$K$24,2)</f>
        <v>září</v>
      </c>
      <c r="BJ795" s="54" t="str">
        <f>VLOOKUP(BJ793,'Podpůrná data'!$J$13:$K$24,2)</f>
        <v>říjen</v>
      </c>
      <c r="BK795" s="54" t="str">
        <f>VLOOKUP(BK793,'Podpůrná data'!$J$13:$K$24,2)</f>
        <v>listopad</v>
      </c>
      <c r="BL795" s="54" t="str">
        <f>VLOOKUP(BL793,'Podpůrná data'!$J$13:$K$24,2)</f>
        <v>prosinec</v>
      </c>
      <c r="BM795" s="54" t="str">
        <f>VLOOKUP(BM793,'Podpůrná data'!$J$13:$K$24,2)</f>
        <v>leden</v>
      </c>
      <c r="BN795" s="54" t="str">
        <f>VLOOKUP(BN793,'Podpůrná data'!$J$13:$K$24,2)</f>
        <v>únor</v>
      </c>
      <c r="BO795" s="54" t="str">
        <f>VLOOKUP(BO793,'Podpůrná data'!$J$13:$K$24,2)</f>
        <v>březen</v>
      </c>
      <c r="BP795" s="54" t="str">
        <f>VLOOKUP(BP793,'Podpůrná data'!$J$13:$K$24,2)</f>
        <v>duben</v>
      </c>
      <c r="BQ795" s="54" t="str">
        <f>VLOOKUP(BQ793,'Podpůrná data'!$J$13:$K$24,2)</f>
        <v>květen</v>
      </c>
      <c r="BR795" s="54" t="str">
        <f>VLOOKUP(BR793,'Podpůrná data'!$J$13:$K$24,2)</f>
        <v>červen</v>
      </c>
      <c r="BS795" s="54" t="str">
        <f>VLOOKUP(BS793,'Podpůrná data'!$J$13:$K$24,2)</f>
        <v>červenec</v>
      </c>
      <c r="BT795" s="54" t="str">
        <f>VLOOKUP(BT793,'Podpůrná data'!$J$13:$K$24,2)</f>
        <v>srpen</v>
      </c>
      <c r="BU795" s="54" t="str">
        <f>VLOOKUP(BU793,'Podpůrná data'!$J$13:$K$24,2)</f>
        <v>září</v>
      </c>
      <c r="BV795" s="54" t="str">
        <f>VLOOKUP(BV793,'Podpůrná data'!$J$13:$K$24,2)</f>
        <v>říjen</v>
      </c>
      <c r="BW795" s="54" t="str">
        <f>VLOOKUP(BW793,'Podpůrná data'!$J$13:$K$24,2)</f>
        <v>listopad</v>
      </c>
      <c r="BX795" s="54" t="str">
        <f>VLOOKUP(BX793,'Podpůrná data'!$J$13:$K$24,2)</f>
        <v>prosinec</v>
      </c>
      <c r="BY795" s="143"/>
      <c r="BZ795" s="144"/>
      <c r="CA795" s="165"/>
      <c r="CB795" s="165"/>
      <c r="CD795" s="147" t="s">
        <v>104</v>
      </c>
      <c r="CE795" s="147" t="s">
        <v>105</v>
      </c>
      <c r="CF795" s="147" t="s">
        <v>106</v>
      </c>
      <c r="CG795" s="147" t="s">
        <v>107</v>
      </c>
      <c r="CH795" s="147" t="s">
        <v>108</v>
      </c>
      <c r="CI795" s="147" t="s">
        <v>109</v>
      </c>
      <c r="CJ795" s="147" t="s">
        <v>110</v>
      </c>
      <c r="CK795" s="147" t="s">
        <v>111</v>
      </c>
      <c r="CL795" s="147" t="s">
        <v>112</v>
      </c>
      <c r="CM795" s="147" t="s">
        <v>166</v>
      </c>
      <c r="CN795" s="147" t="s">
        <v>167</v>
      </c>
      <c r="CO795" s="147" t="s">
        <v>168</v>
      </c>
      <c r="CP795" s="147" t="s">
        <v>194</v>
      </c>
      <c r="CQ795" s="147" t="s">
        <v>195</v>
      </c>
      <c r="CR795" s="147" t="s">
        <v>196</v>
      </c>
    </row>
    <row r="796" spans="1:96" s="98" customFormat="1" ht="16.2" customHeight="1" x14ac:dyDescent="0.3">
      <c r="A796" s="230"/>
      <c r="B796" s="105"/>
      <c r="C796" s="305"/>
      <c r="D796" s="116"/>
      <c r="E796" s="309"/>
      <c r="F796" s="309"/>
      <c r="G796" s="308"/>
      <c r="H796" s="308"/>
      <c r="I796" s="309"/>
      <c r="J796" s="309"/>
      <c r="K796" s="309"/>
      <c r="L796" s="311"/>
      <c r="M796" s="7"/>
      <c r="N796" s="314"/>
      <c r="P796" s="70"/>
      <c r="Q796" s="54">
        <f>YEAR(Úvod!$F$10)</f>
        <v>1900</v>
      </c>
      <c r="R796" s="54">
        <f t="shared" ref="R796" si="18713">IF(R793=1,Q796+1,Q796)</f>
        <v>1900</v>
      </c>
      <c r="S796" s="54">
        <f t="shared" ref="S796" si="18714">IF(S793=1,R796+1,R796)</f>
        <v>1900</v>
      </c>
      <c r="T796" s="54">
        <f t="shared" ref="T796" si="18715">IF(T793=1,S796+1,S796)</f>
        <v>1900</v>
      </c>
      <c r="U796" s="54">
        <f t="shared" ref="U796" si="18716">IF(U793=1,T796+1,T796)</f>
        <v>1900</v>
      </c>
      <c r="V796" s="54">
        <f t="shared" ref="V796" si="18717">IF(V793=1,U796+1,U796)</f>
        <v>1900</v>
      </c>
      <c r="W796" s="54">
        <f t="shared" ref="W796" si="18718">IF(W793=1,V796+1,V796)</f>
        <v>1900</v>
      </c>
      <c r="X796" s="54">
        <f t="shared" ref="X796" si="18719">IF(X793=1,W796+1,W796)</f>
        <v>1900</v>
      </c>
      <c r="Y796" s="54">
        <f t="shared" ref="Y796" si="18720">IF(Y793=1,X796+1,X796)</f>
        <v>1900</v>
      </c>
      <c r="Z796" s="54">
        <f t="shared" ref="Z796" si="18721">IF(Z793=1,Y796+1,Y796)</f>
        <v>1900</v>
      </c>
      <c r="AA796" s="54">
        <f t="shared" ref="AA796" si="18722">IF(AA793=1,Z796+1,Z796)</f>
        <v>1900</v>
      </c>
      <c r="AB796" s="54">
        <f t="shared" ref="AB796" si="18723">IF(AB793=1,AA796+1,AA796)</f>
        <v>1900</v>
      </c>
      <c r="AC796" s="54">
        <f t="shared" ref="AC796" si="18724">IF(AC793=1,AB796+1,AB796)</f>
        <v>1901</v>
      </c>
      <c r="AD796" s="54">
        <f t="shared" ref="AD796" si="18725">IF(AD793=1,AC796+1,AC796)</f>
        <v>1901</v>
      </c>
      <c r="AE796" s="54">
        <f t="shared" ref="AE796" si="18726">IF(AE793=1,AD796+1,AD796)</f>
        <v>1901</v>
      </c>
      <c r="AF796" s="54">
        <f t="shared" ref="AF796" si="18727">IF(AF793=1,AE796+1,AE796)</f>
        <v>1901</v>
      </c>
      <c r="AG796" s="54">
        <f t="shared" ref="AG796" si="18728">IF(AG793=1,AF796+1,AF796)</f>
        <v>1901</v>
      </c>
      <c r="AH796" s="54">
        <f t="shared" ref="AH796" si="18729">IF(AH793=1,AG796+1,AG796)</f>
        <v>1901</v>
      </c>
      <c r="AI796" s="54">
        <f t="shared" ref="AI796" si="18730">IF(AI793=1,AH796+1,AH796)</f>
        <v>1901</v>
      </c>
      <c r="AJ796" s="54">
        <f t="shared" ref="AJ796" si="18731">IF(AJ793=1,AI796+1,AI796)</f>
        <v>1901</v>
      </c>
      <c r="AK796" s="54">
        <f t="shared" ref="AK796" si="18732">IF(AK793=1,AJ796+1,AJ796)</f>
        <v>1901</v>
      </c>
      <c r="AL796" s="54">
        <f t="shared" ref="AL796" si="18733">IF(AL793=1,AK796+1,AK796)</f>
        <v>1901</v>
      </c>
      <c r="AM796" s="54">
        <f t="shared" ref="AM796" si="18734">IF(AM793=1,AL796+1,AL796)</f>
        <v>1901</v>
      </c>
      <c r="AN796" s="54">
        <f t="shared" ref="AN796" si="18735">IF(AN793=1,AM796+1,AM796)</f>
        <v>1901</v>
      </c>
      <c r="AO796" s="54">
        <f t="shared" ref="AO796" si="18736">IF(AO793=1,AN796+1,AN796)</f>
        <v>1902</v>
      </c>
      <c r="AP796" s="54">
        <f t="shared" ref="AP796" si="18737">IF(AP793=1,AO796+1,AO796)</f>
        <v>1902</v>
      </c>
      <c r="AQ796" s="54">
        <f t="shared" ref="AQ796" si="18738">IF(AQ793=1,AP796+1,AP796)</f>
        <v>1902</v>
      </c>
      <c r="AR796" s="54">
        <f t="shared" ref="AR796" si="18739">IF(AR793=1,AQ796+1,AQ796)</f>
        <v>1902</v>
      </c>
      <c r="AS796" s="54">
        <f t="shared" ref="AS796" si="18740">IF(AS793=1,AR796+1,AR796)</f>
        <v>1902</v>
      </c>
      <c r="AT796" s="54">
        <f t="shared" ref="AT796" si="18741">IF(AT793=1,AS796+1,AS796)</f>
        <v>1902</v>
      </c>
      <c r="AU796" s="54">
        <f t="shared" ref="AU796" si="18742">IF(AU793=1,AT796+1,AT796)</f>
        <v>1902</v>
      </c>
      <c r="AV796" s="54">
        <f t="shared" ref="AV796" si="18743">IF(AV793=1,AU796+1,AU796)</f>
        <v>1902</v>
      </c>
      <c r="AW796" s="54">
        <f t="shared" ref="AW796" si="18744">IF(AW793=1,AV796+1,AV796)</f>
        <v>1902</v>
      </c>
      <c r="AX796" s="54">
        <f t="shared" ref="AX796" si="18745">IF(AX793=1,AW796+1,AW796)</f>
        <v>1902</v>
      </c>
      <c r="AY796" s="54">
        <f t="shared" ref="AY796" si="18746">IF(AY793=1,AX796+1,AX796)</f>
        <v>1902</v>
      </c>
      <c r="AZ796" s="54">
        <f t="shared" ref="AZ796" si="18747">IF(AZ793=1,AY796+1,AY796)</f>
        <v>1902</v>
      </c>
      <c r="BA796" s="54">
        <f t="shared" ref="BA796" si="18748">IF(BA793=1,AZ796+1,AZ796)</f>
        <v>1903</v>
      </c>
      <c r="BB796" s="54">
        <f t="shared" ref="BB796" si="18749">IF(BB793=1,BA796+1,BA796)</f>
        <v>1903</v>
      </c>
      <c r="BC796" s="54">
        <f t="shared" ref="BC796" si="18750">IF(BC793=1,BB796+1,BB796)</f>
        <v>1903</v>
      </c>
      <c r="BD796" s="54">
        <f t="shared" ref="BD796" si="18751">IF(BD793=1,BC796+1,BC796)</f>
        <v>1903</v>
      </c>
      <c r="BE796" s="54">
        <f t="shared" ref="BE796" si="18752">IF(BE793=1,BD796+1,BD796)</f>
        <v>1903</v>
      </c>
      <c r="BF796" s="54">
        <f t="shared" ref="BF796" si="18753">IF(BF793=1,BE796+1,BE796)</f>
        <v>1903</v>
      </c>
      <c r="BG796" s="54">
        <f t="shared" ref="BG796" si="18754">IF(BG793=1,BF796+1,BF796)</f>
        <v>1903</v>
      </c>
      <c r="BH796" s="54">
        <f t="shared" ref="BH796" si="18755">IF(BH793=1,BG796+1,BG796)</f>
        <v>1903</v>
      </c>
      <c r="BI796" s="54">
        <f t="shared" ref="BI796" si="18756">IF(BI793=1,BH796+1,BH796)</f>
        <v>1903</v>
      </c>
      <c r="BJ796" s="54">
        <f t="shared" ref="BJ796" si="18757">IF(BJ793=1,BI796+1,BI796)</f>
        <v>1903</v>
      </c>
      <c r="BK796" s="54">
        <f t="shared" ref="BK796" si="18758">IF(BK793=1,BJ796+1,BJ796)</f>
        <v>1903</v>
      </c>
      <c r="BL796" s="54">
        <f t="shared" ref="BL796" si="18759">IF(BL793=1,BK796+1,BK796)</f>
        <v>1903</v>
      </c>
      <c r="BM796" s="54">
        <f t="shared" ref="BM796" si="18760">IF(BM793=1,BL796+1,BL796)</f>
        <v>1904</v>
      </c>
      <c r="BN796" s="54">
        <f t="shared" ref="BN796" si="18761">IF(BN793=1,BM796+1,BM796)</f>
        <v>1904</v>
      </c>
      <c r="BO796" s="54">
        <f t="shared" ref="BO796" si="18762">IF(BO793=1,BN796+1,BN796)</f>
        <v>1904</v>
      </c>
      <c r="BP796" s="54">
        <f t="shared" ref="BP796" si="18763">IF(BP793=1,BO796+1,BO796)</f>
        <v>1904</v>
      </c>
      <c r="BQ796" s="54">
        <f t="shared" ref="BQ796" si="18764">IF(BQ793=1,BP796+1,BP796)</f>
        <v>1904</v>
      </c>
      <c r="BR796" s="54">
        <f t="shared" ref="BR796" si="18765">IF(BR793=1,BQ796+1,BQ796)</f>
        <v>1904</v>
      </c>
      <c r="BS796" s="54">
        <f t="shared" ref="BS796" si="18766">IF(BS793=1,BR796+1,BR796)</f>
        <v>1904</v>
      </c>
      <c r="BT796" s="54">
        <f t="shared" ref="BT796" si="18767">IF(BT793=1,BS796+1,BS796)</f>
        <v>1904</v>
      </c>
      <c r="BU796" s="54">
        <f t="shared" ref="BU796" si="18768">IF(BU793=1,BT796+1,BT796)</f>
        <v>1904</v>
      </c>
      <c r="BV796" s="54">
        <f t="shared" ref="BV796" si="18769">IF(BV793=1,BU796+1,BU796)</f>
        <v>1904</v>
      </c>
      <c r="BW796" s="54">
        <f t="shared" ref="BW796" si="18770">IF(BW793=1,BV796+1,BV796)</f>
        <v>1904</v>
      </c>
      <c r="BX796" s="54">
        <f t="shared" ref="BX796" si="18771">IF(BX793=1,BW796+1,BW796)</f>
        <v>1904</v>
      </c>
      <c r="BY796" s="163"/>
      <c r="BZ796" s="164"/>
      <c r="CA796" s="165"/>
      <c r="CB796" s="165"/>
    </row>
    <row r="797" spans="1:96" s="98" customFormat="1" ht="16.2" customHeight="1" x14ac:dyDescent="0.3">
      <c r="A797" s="230"/>
      <c r="B797" s="105"/>
      <c r="C797" s="116"/>
      <c r="D797" s="116"/>
      <c r="E797" s="309"/>
      <c r="F797" s="309"/>
      <c r="G797" s="308"/>
      <c r="H797" s="308"/>
      <c r="I797" s="309"/>
      <c r="J797" s="310"/>
      <c r="K797" s="309"/>
      <c r="L797" s="312"/>
      <c r="M797" s="7"/>
      <c r="N797" s="315"/>
      <c r="P797" s="57" t="s">
        <v>170</v>
      </c>
      <c r="Q797" s="196"/>
      <c r="R797" s="196"/>
      <c r="S797" s="196"/>
      <c r="T797" s="196"/>
      <c r="U797" s="196"/>
      <c r="V797" s="196"/>
      <c r="W797" s="196"/>
      <c r="X797" s="196"/>
      <c r="Y797" s="196"/>
      <c r="Z797" s="196"/>
      <c r="AA797" s="196"/>
      <c r="AB797" s="196"/>
      <c r="AC797" s="196"/>
      <c r="AD797" s="196"/>
      <c r="AE797" s="196"/>
      <c r="AF797" s="196"/>
      <c r="AG797" s="196"/>
      <c r="AH797" s="196"/>
      <c r="AI797" s="196"/>
      <c r="AJ797" s="196"/>
      <c r="AK797" s="196"/>
      <c r="AL797" s="196"/>
      <c r="AM797" s="196"/>
      <c r="AN797" s="196"/>
      <c r="AO797" s="196"/>
      <c r="AP797" s="196"/>
      <c r="AQ797" s="196"/>
      <c r="AR797" s="196"/>
      <c r="AS797" s="196"/>
      <c r="AT797" s="196"/>
      <c r="AU797" s="196"/>
      <c r="AV797" s="196"/>
      <c r="AW797" s="196"/>
      <c r="AX797" s="196"/>
      <c r="AY797" s="196"/>
      <c r="AZ797" s="196"/>
      <c r="BA797" s="196"/>
      <c r="BB797" s="196"/>
      <c r="BC797" s="196"/>
      <c r="BD797" s="196"/>
      <c r="BE797" s="196"/>
      <c r="BF797" s="196"/>
      <c r="BG797" s="196"/>
      <c r="BH797" s="196"/>
      <c r="BI797" s="196"/>
      <c r="BJ797" s="196"/>
      <c r="BK797" s="196"/>
      <c r="BL797" s="196"/>
      <c r="BM797" s="196"/>
      <c r="BN797" s="196"/>
      <c r="BO797" s="196"/>
      <c r="BP797" s="196"/>
      <c r="BQ797" s="196"/>
      <c r="BR797" s="196"/>
      <c r="BS797" s="196"/>
      <c r="BT797" s="196"/>
      <c r="BU797" s="196"/>
      <c r="BV797" s="196"/>
      <c r="BW797" s="196"/>
      <c r="BX797" s="196"/>
      <c r="BY797" s="163"/>
      <c r="BZ797" s="164"/>
      <c r="CA797" s="165"/>
      <c r="CB797" s="165"/>
    </row>
    <row r="798" spans="1:96" s="98" customFormat="1" ht="23.4" customHeight="1" x14ac:dyDescent="0.3">
      <c r="A798" s="97"/>
      <c r="B798" s="117" t="s">
        <v>49</v>
      </c>
      <c r="C798" s="297"/>
      <c r="D798" s="297"/>
      <c r="E798" s="197"/>
      <c r="F798" s="193"/>
      <c r="G798" s="198"/>
      <c r="H798" s="199"/>
      <c r="I798" s="198"/>
      <c r="J798" s="167">
        <f>IF(I798="",0,IF(I798='Podpůrná data'!$A$10,'Podpůrná data'!$B$10,'Podpůrná data'!$B$11))</f>
        <v>0</v>
      </c>
      <c r="K798" s="166">
        <f>IFERROR(INT(ROUND(H798,2)*(VLOOKUP(INT(G798),'Podpůrná data'!$A$14:$B$73,2,FALSE))*(G798/(INT(G798)))),0)</f>
        <v>0</v>
      </c>
      <c r="L798" s="55">
        <f>J798*K798</f>
        <v>0</v>
      </c>
      <c r="M798" s="56">
        <f>IF(L798&gt;0,IF(ISTEXT(C798)=TRUE,0,1),0)</f>
        <v>0</v>
      </c>
      <c r="N798" s="142">
        <f>IF(L798&gt;0,1,0)</f>
        <v>0</v>
      </c>
      <c r="O798" s="118"/>
      <c r="P798" s="57" t="s">
        <v>94</v>
      </c>
      <c r="Q798" s="200"/>
      <c r="R798" s="200"/>
      <c r="S798" s="200"/>
      <c r="T798" s="200"/>
      <c r="U798" s="200"/>
      <c r="V798" s="200"/>
      <c r="W798" s="200"/>
      <c r="X798" s="200"/>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200"/>
      <c r="BE798" s="200"/>
      <c r="BF798" s="200"/>
      <c r="BG798" s="200"/>
      <c r="BH798" s="200"/>
      <c r="BI798" s="200"/>
      <c r="BJ798" s="200"/>
      <c r="BK798" s="200"/>
      <c r="BL798" s="200"/>
      <c r="BM798" s="200"/>
      <c r="BN798" s="200"/>
      <c r="BO798" s="200"/>
      <c r="BP798" s="200"/>
      <c r="BQ798" s="200"/>
      <c r="BR798" s="200"/>
      <c r="BS798" s="200"/>
      <c r="BT798" s="200"/>
      <c r="BU798" s="200"/>
      <c r="BV798" s="200"/>
      <c r="BW798" s="200"/>
      <c r="BX798" s="200"/>
      <c r="BY798" s="298">
        <f>SUM(Q806:BX806)</f>
        <v>0</v>
      </c>
      <c r="BZ798" s="300">
        <f>SUM(Q807:BX807)</f>
        <v>0</v>
      </c>
      <c r="CA798" s="302">
        <f>IF($N798=0,0,IF($BY798&gt;=143*$H798,1,0))</f>
        <v>0</v>
      </c>
      <c r="CB798" s="302">
        <f>IF($BY798&gt;=215*$H798,0,(CEILING(215*$H798,1)-$BY798))</f>
        <v>0</v>
      </c>
    </row>
    <row r="799" spans="1:96" s="98" customFormat="1" ht="28.8" x14ac:dyDescent="0.3">
      <c r="A799" s="97"/>
      <c r="B799" s="119"/>
      <c r="C799" s="73"/>
      <c r="D799" s="73"/>
      <c r="E799" s="73"/>
      <c r="F799" s="73"/>
      <c r="G799" s="73"/>
      <c r="H799" s="73"/>
      <c r="I799" s="73"/>
      <c r="J799" s="73"/>
      <c r="K799" s="73"/>
      <c r="L799" s="58"/>
      <c r="M799" s="7"/>
      <c r="N799" s="160"/>
      <c r="P799" s="57" t="s">
        <v>140</v>
      </c>
      <c r="Q799" s="201"/>
      <c r="R799" s="201"/>
      <c r="S799" s="201"/>
      <c r="T799" s="201"/>
      <c r="U799" s="201"/>
      <c r="V799" s="201"/>
      <c r="W799" s="201"/>
      <c r="X799" s="201"/>
      <c r="Y799" s="201"/>
      <c r="Z799" s="201"/>
      <c r="AA799" s="201"/>
      <c r="AB799" s="201"/>
      <c r="AC799" s="201"/>
      <c r="AD799" s="201"/>
      <c r="AE799" s="201"/>
      <c r="AF799" s="201"/>
      <c r="AG799" s="201"/>
      <c r="AH799" s="201"/>
      <c r="AI799" s="201"/>
      <c r="AJ799" s="201"/>
      <c r="AK799" s="201"/>
      <c r="AL799" s="201"/>
      <c r="AM799" s="201"/>
      <c r="AN799" s="201"/>
      <c r="AO799" s="201"/>
      <c r="AP799" s="201"/>
      <c r="AQ799" s="201"/>
      <c r="AR799" s="201"/>
      <c r="AS799" s="201"/>
      <c r="AT799" s="201"/>
      <c r="AU799" s="201"/>
      <c r="AV799" s="201"/>
      <c r="AW799" s="201"/>
      <c r="AX799" s="201"/>
      <c r="AY799" s="201"/>
      <c r="AZ799" s="201"/>
      <c r="BA799" s="201"/>
      <c r="BB799" s="201"/>
      <c r="BC799" s="201"/>
      <c r="BD799" s="201"/>
      <c r="BE799" s="201"/>
      <c r="BF799" s="201"/>
      <c r="BG799" s="201"/>
      <c r="BH799" s="201"/>
      <c r="BI799" s="201"/>
      <c r="BJ799" s="201"/>
      <c r="BK799" s="201"/>
      <c r="BL799" s="201"/>
      <c r="BM799" s="201"/>
      <c r="BN799" s="201"/>
      <c r="BO799" s="201"/>
      <c r="BP799" s="201"/>
      <c r="BQ799" s="201"/>
      <c r="BR799" s="201"/>
      <c r="BS799" s="201"/>
      <c r="BT799" s="201"/>
      <c r="BU799" s="201"/>
      <c r="BV799" s="201"/>
      <c r="BW799" s="201"/>
      <c r="BX799" s="201"/>
      <c r="BY799" s="298"/>
      <c r="BZ799" s="300"/>
      <c r="CA799" s="302"/>
      <c r="CB799" s="302"/>
    </row>
    <row r="800" spans="1:96" s="98" customFormat="1" ht="14.4" hidden="1" customHeight="1" x14ac:dyDescent="0.3">
      <c r="A800" s="97"/>
      <c r="B800" s="119"/>
      <c r="C800" s="73"/>
      <c r="D800" s="73"/>
      <c r="E800" s="73"/>
      <c r="F800" s="73"/>
      <c r="G800" s="73"/>
      <c r="H800" s="73"/>
      <c r="I800" s="73"/>
      <c r="J800" s="73"/>
      <c r="K800" s="73"/>
      <c r="L800" s="58"/>
      <c r="M800" s="7"/>
      <c r="N800" s="160"/>
      <c r="P800" s="59" t="s">
        <v>141</v>
      </c>
      <c r="Q800" s="60">
        <f>IF(Q798&lt;&gt;0,1,0)</f>
        <v>0</v>
      </c>
      <c r="R800" s="60">
        <f t="shared" ref="R800" si="18772">IF(Q800&gt;0,Q800+1,IF(R798&lt;&gt;0,1,0))</f>
        <v>0</v>
      </c>
      <c r="S800" s="60">
        <f t="shared" ref="S800" si="18773">IF(R800&gt;0,R800+1,IF(S798&lt;&gt;0,1,0))</f>
        <v>0</v>
      </c>
      <c r="T800" s="60">
        <f t="shared" ref="T800" si="18774">IF(S800&gt;0,S800+1,IF(T798&lt;&gt;0,1,0))</f>
        <v>0</v>
      </c>
      <c r="U800" s="60">
        <f t="shared" ref="U800" si="18775">IF(T800&gt;0,T800+1,IF(U798&lt;&gt;0,1,0))</f>
        <v>0</v>
      </c>
      <c r="V800" s="60">
        <f t="shared" ref="V800" si="18776">IF(U800&gt;0,U800+1,IF(V798&lt;&gt;0,1,0))</f>
        <v>0</v>
      </c>
      <c r="W800" s="60">
        <f t="shared" ref="W800" si="18777">IF(V800&gt;0,V800+1,IF(W798&lt;&gt;0,1,0))</f>
        <v>0</v>
      </c>
      <c r="X800" s="60">
        <f t="shared" ref="X800" si="18778">IF(W800&gt;0,W800+1,IF(X798&lt;&gt;0,1,0))</f>
        <v>0</v>
      </c>
      <c r="Y800" s="60">
        <f t="shared" ref="Y800" si="18779">IF(X800&gt;0,X800+1,IF(Y798&lt;&gt;0,1,0))</f>
        <v>0</v>
      </c>
      <c r="Z800" s="60">
        <f t="shared" ref="Z800" si="18780">IF(Y800&gt;0,Y800+1,IF(Z798&lt;&gt;0,1,0))</f>
        <v>0</v>
      </c>
      <c r="AA800" s="60">
        <f t="shared" ref="AA800" si="18781">IF(Z800&gt;0,Z800+1,IF(AA798&lt;&gt;0,1,0))</f>
        <v>0</v>
      </c>
      <c r="AB800" s="60">
        <f t="shared" ref="AB800" si="18782">IF(AA800&gt;0,AA800+1,IF(AB798&lt;&gt;0,1,0))</f>
        <v>0</v>
      </c>
      <c r="AC800" s="60">
        <f t="shared" ref="AC800" si="18783">IF(AB800&gt;0,AB800+1,IF(AC798&lt;&gt;0,1,0))</f>
        <v>0</v>
      </c>
      <c r="AD800" s="60">
        <f t="shared" ref="AD800" si="18784">IF(AC800&gt;0,AC800+1,IF(AD798&lt;&gt;0,1,0))</f>
        <v>0</v>
      </c>
      <c r="AE800" s="60">
        <f t="shared" ref="AE800" si="18785">IF(AD800&gt;0,AD800+1,IF(AE798&lt;&gt;0,1,0))</f>
        <v>0</v>
      </c>
      <c r="AF800" s="60">
        <f t="shared" ref="AF800" si="18786">IF(AE800&gt;0,AE800+1,IF(AF798&lt;&gt;0,1,0))</f>
        <v>0</v>
      </c>
      <c r="AG800" s="60">
        <f t="shared" ref="AG800" si="18787">IF(AF800&gt;0,AF800+1,IF(AG798&lt;&gt;0,1,0))</f>
        <v>0</v>
      </c>
      <c r="AH800" s="60">
        <f t="shared" ref="AH800" si="18788">IF(AG800&gt;0,AG800+1,IF(AH798&lt;&gt;0,1,0))</f>
        <v>0</v>
      </c>
      <c r="AI800" s="60">
        <f t="shared" ref="AI800" si="18789">IF(AH800&gt;0,AH800+1,IF(AI798&lt;&gt;0,1,0))</f>
        <v>0</v>
      </c>
      <c r="AJ800" s="60">
        <f t="shared" ref="AJ800" si="18790">IF(AI800&gt;0,AI800+1,IF(AJ798&lt;&gt;0,1,0))</f>
        <v>0</v>
      </c>
      <c r="AK800" s="60">
        <f t="shared" ref="AK800" si="18791">IF(AJ800&gt;0,AJ800+1,IF(AK798&lt;&gt;0,1,0))</f>
        <v>0</v>
      </c>
      <c r="AL800" s="60">
        <f t="shared" ref="AL800" si="18792">IF(AK800&gt;0,AK800+1,IF(AL798&lt;&gt;0,1,0))</f>
        <v>0</v>
      </c>
      <c r="AM800" s="60">
        <f t="shared" ref="AM800" si="18793">IF(AL800&gt;0,AL800+1,IF(AM798&lt;&gt;0,1,0))</f>
        <v>0</v>
      </c>
      <c r="AN800" s="60">
        <f t="shared" ref="AN800" si="18794">IF(AM800&gt;0,AM800+1,IF(AN798&lt;&gt;0,1,0))</f>
        <v>0</v>
      </c>
      <c r="AO800" s="60">
        <f t="shared" ref="AO800" si="18795">IF(AN800&gt;0,AN800+1,IF(AO798&lt;&gt;0,1,0))</f>
        <v>0</v>
      </c>
      <c r="AP800" s="60">
        <f t="shared" ref="AP800" si="18796">IF(AO800&gt;0,AO800+1,IF(AP798&lt;&gt;0,1,0))</f>
        <v>0</v>
      </c>
      <c r="AQ800" s="60">
        <f t="shared" ref="AQ800" si="18797">IF(AP800&gt;0,AP800+1,IF(AQ798&lt;&gt;0,1,0))</f>
        <v>0</v>
      </c>
      <c r="AR800" s="60">
        <f t="shared" ref="AR800" si="18798">IF(AQ800&gt;0,AQ800+1,IF(AR798&lt;&gt;0,1,0))</f>
        <v>0</v>
      </c>
      <c r="AS800" s="60">
        <f t="shared" ref="AS800" si="18799">IF(AR800&gt;0,AR800+1,IF(AS798&lt;&gt;0,1,0))</f>
        <v>0</v>
      </c>
      <c r="AT800" s="60">
        <f t="shared" ref="AT800" si="18800">IF(AS800&gt;0,AS800+1,IF(AT798&lt;&gt;0,1,0))</f>
        <v>0</v>
      </c>
      <c r="AU800" s="60">
        <f t="shared" ref="AU800" si="18801">IF(AT800&gt;0,AT800+1,IF(AU798&lt;&gt;0,1,0))</f>
        <v>0</v>
      </c>
      <c r="AV800" s="60">
        <f t="shared" ref="AV800" si="18802">IF(AU800&gt;0,AU800+1,IF(AV798&lt;&gt;0,1,0))</f>
        <v>0</v>
      </c>
      <c r="AW800" s="60">
        <f t="shared" ref="AW800" si="18803">IF(AV800&gt;0,AV800+1,IF(AW798&lt;&gt;0,1,0))</f>
        <v>0</v>
      </c>
      <c r="AX800" s="60">
        <f t="shared" ref="AX800" si="18804">IF(AW800&gt;0,AW800+1,IF(AX798&lt;&gt;0,1,0))</f>
        <v>0</v>
      </c>
      <c r="AY800" s="60">
        <f t="shared" ref="AY800" si="18805">IF(AX800&gt;0,AX800+1,IF(AY798&lt;&gt;0,1,0))</f>
        <v>0</v>
      </c>
      <c r="AZ800" s="60">
        <f t="shared" ref="AZ800" si="18806">IF(AY800&gt;0,AY800+1,IF(AZ798&lt;&gt;0,1,0))</f>
        <v>0</v>
      </c>
      <c r="BA800" s="60">
        <f t="shared" ref="BA800" si="18807">IF(AZ800&gt;0,AZ800+1,IF(BA798&lt;&gt;0,1,0))</f>
        <v>0</v>
      </c>
      <c r="BB800" s="60">
        <f t="shared" ref="BB800" si="18808">IF(BA800&gt;0,BA800+1,IF(BB798&lt;&gt;0,1,0))</f>
        <v>0</v>
      </c>
      <c r="BC800" s="60">
        <f t="shared" ref="BC800" si="18809">IF(BB800&gt;0,BB800+1,IF(BC798&lt;&gt;0,1,0))</f>
        <v>0</v>
      </c>
      <c r="BD800" s="60">
        <f t="shared" ref="BD800" si="18810">IF(BC800&gt;0,BC800+1,IF(BD798&lt;&gt;0,1,0))</f>
        <v>0</v>
      </c>
      <c r="BE800" s="60">
        <f t="shared" ref="BE800" si="18811">IF(BD800&gt;0,BD800+1,IF(BE798&lt;&gt;0,1,0))</f>
        <v>0</v>
      </c>
      <c r="BF800" s="60">
        <f t="shared" ref="BF800" si="18812">IF(BE800&gt;0,BE800+1,IF(BF798&lt;&gt;0,1,0))</f>
        <v>0</v>
      </c>
      <c r="BG800" s="60">
        <f t="shared" ref="BG800" si="18813">IF(BF800&gt;0,BF800+1,IF(BG798&lt;&gt;0,1,0))</f>
        <v>0</v>
      </c>
      <c r="BH800" s="60">
        <f t="shared" ref="BH800" si="18814">IF(BG800&gt;0,BG800+1,IF(BH798&lt;&gt;0,1,0))</f>
        <v>0</v>
      </c>
      <c r="BI800" s="60">
        <f t="shared" ref="BI800" si="18815">IF(BH800&gt;0,BH800+1,IF(BI798&lt;&gt;0,1,0))</f>
        <v>0</v>
      </c>
      <c r="BJ800" s="60">
        <f t="shared" ref="BJ800" si="18816">IF(BI800&gt;0,BI800+1,IF(BJ798&lt;&gt;0,1,0))</f>
        <v>0</v>
      </c>
      <c r="BK800" s="60">
        <f t="shared" ref="BK800" si="18817">IF(BJ800&gt;0,BJ800+1,IF(BK798&lt;&gt;0,1,0))</f>
        <v>0</v>
      </c>
      <c r="BL800" s="60">
        <f t="shared" ref="BL800" si="18818">IF(BK800&gt;0,BK800+1,IF(BL798&lt;&gt;0,1,0))</f>
        <v>0</v>
      </c>
      <c r="BM800" s="60">
        <f t="shared" ref="BM800" si="18819">IF(BL800&gt;0,BL800+1,IF(BM798&lt;&gt;0,1,0))</f>
        <v>0</v>
      </c>
      <c r="BN800" s="60">
        <f t="shared" ref="BN800" si="18820">IF(BM800&gt;0,BM800+1,IF(BN798&lt;&gt;0,1,0))</f>
        <v>0</v>
      </c>
      <c r="BO800" s="60">
        <f t="shared" ref="BO800" si="18821">IF(BN800&gt;0,BN800+1,IF(BO798&lt;&gt;0,1,0))</f>
        <v>0</v>
      </c>
      <c r="BP800" s="60">
        <f t="shared" ref="BP800" si="18822">IF(BO800&gt;0,BO800+1,IF(BP798&lt;&gt;0,1,0))</f>
        <v>0</v>
      </c>
      <c r="BQ800" s="60">
        <f t="shared" ref="BQ800" si="18823">IF(BP800&gt;0,BP800+1,IF(BQ798&lt;&gt;0,1,0))</f>
        <v>0</v>
      </c>
      <c r="BR800" s="60">
        <f t="shared" ref="BR800" si="18824">IF(BQ800&gt;0,BQ800+1,IF(BR798&lt;&gt;0,1,0))</f>
        <v>0</v>
      </c>
      <c r="BS800" s="60">
        <f t="shared" ref="BS800" si="18825">IF(BR800&gt;0,BR800+1,IF(BS798&lt;&gt;0,1,0))</f>
        <v>0</v>
      </c>
      <c r="BT800" s="60">
        <f t="shared" ref="BT800" si="18826">IF(BS800&gt;0,BS800+1,IF(BT798&lt;&gt;0,1,0))</f>
        <v>0</v>
      </c>
      <c r="BU800" s="60">
        <f t="shared" ref="BU800" si="18827">IF(BT800&gt;0,BT800+1,IF(BU798&lt;&gt;0,1,0))</f>
        <v>0</v>
      </c>
      <c r="BV800" s="60">
        <f t="shared" ref="BV800" si="18828">IF(BU800&gt;0,BU800+1,IF(BV798&lt;&gt;0,1,0))</f>
        <v>0</v>
      </c>
      <c r="BW800" s="60">
        <f t="shared" ref="BW800" si="18829">IF(BV800&gt;0,BV800+1,IF(BW798&lt;&gt;0,1,0))</f>
        <v>0</v>
      </c>
      <c r="BX800" s="60">
        <f t="shared" ref="BX800" si="18830">IF(BW800&gt;0,BW800+1,IF(BX798&lt;&gt;0,1,0))</f>
        <v>0</v>
      </c>
      <c r="BY800" s="298"/>
      <c r="BZ800" s="300"/>
      <c r="CA800" s="302"/>
      <c r="CB800" s="302"/>
    </row>
    <row r="801" spans="1:96" s="98" customFormat="1" ht="14.4" hidden="1" customHeight="1" x14ac:dyDescent="0.3">
      <c r="A801" s="97"/>
      <c r="B801" s="119"/>
      <c r="C801" s="73"/>
      <c r="D801" s="73"/>
      <c r="E801" s="73"/>
      <c r="F801" s="73"/>
      <c r="G801" s="73"/>
      <c r="H801" s="73"/>
      <c r="I801" s="73"/>
      <c r="J801" s="73"/>
      <c r="K801" s="73"/>
      <c r="L801" s="58"/>
      <c r="M801" s="7"/>
      <c r="N801" s="160"/>
      <c r="P801" s="59" t="s">
        <v>142</v>
      </c>
      <c r="Q801" s="60">
        <f>Q800</f>
        <v>0</v>
      </c>
      <c r="R801" s="60">
        <f>IF(R800=0,0,IF(OR(Q801=0,Q801=12),1,Q801+1))</f>
        <v>0</v>
      </c>
      <c r="S801" s="60">
        <f t="shared" ref="S801" si="18831">IF(S800=0,0,IF(OR(R801=0,R801=12),1,R801+1))</f>
        <v>0</v>
      </c>
      <c r="T801" s="60">
        <f t="shared" ref="T801" si="18832">IF(T800=0,0,IF(OR(S801=0,S801=12),1,S801+1))</f>
        <v>0</v>
      </c>
      <c r="U801" s="60">
        <f t="shared" ref="U801" si="18833">IF(U800=0,0,IF(OR(T801=0,T801=12),1,T801+1))</f>
        <v>0</v>
      </c>
      <c r="V801" s="60">
        <f t="shared" ref="V801" si="18834">IF(V800=0,0,IF(OR(U801=0,U801=12),1,U801+1))</f>
        <v>0</v>
      </c>
      <c r="W801" s="60">
        <f t="shared" ref="W801" si="18835">IF(W800=0,0,IF(OR(V801=0,V801=12),1,V801+1))</f>
        <v>0</v>
      </c>
      <c r="X801" s="60">
        <f t="shared" ref="X801" si="18836">IF(X800=0,0,IF(OR(W801=0,W801=12),1,W801+1))</f>
        <v>0</v>
      </c>
      <c r="Y801" s="60">
        <f t="shared" ref="Y801" si="18837">IF(Y800=0,0,IF(OR(X801=0,X801=12),1,X801+1))</f>
        <v>0</v>
      </c>
      <c r="Z801" s="60">
        <f t="shared" ref="Z801" si="18838">IF(Z800=0,0,IF(OR(Y801=0,Y801=12),1,Y801+1))</f>
        <v>0</v>
      </c>
      <c r="AA801" s="60">
        <f t="shared" ref="AA801" si="18839">IF(AA800=0,0,IF(OR(Z801=0,Z801=12),1,Z801+1))</f>
        <v>0</v>
      </c>
      <c r="AB801" s="60">
        <f t="shared" ref="AB801" si="18840">IF(AB800=0,0,IF(OR(AA801=0,AA801=12),1,AA801+1))</f>
        <v>0</v>
      </c>
      <c r="AC801" s="60">
        <f t="shared" ref="AC801" si="18841">IF(AC800=0,0,IF(OR(AB801=0,AB801=12),1,AB801+1))</f>
        <v>0</v>
      </c>
      <c r="AD801" s="60">
        <f t="shared" ref="AD801" si="18842">IF(AD800=0,0,IF(OR(AC801=0,AC801=12),1,AC801+1))</f>
        <v>0</v>
      </c>
      <c r="AE801" s="60">
        <f t="shared" ref="AE801" si="18843">IF(AE800=0,0,IF(OR(AD801=0,AD801=12),1,AD801+1))</f>
        <v>0</v>
      </c>
      <c r="AF801" s="60">
        <f t="shared" ref="AF801" si="18844">IF(AF800=0,0,IF(OR(AE801=0,AE801=12),1,AE801+1))</f>
        <v>0</v>
      </c>
      <c r="AG801" s="60">
        <f t="shared" ref="AG801" si="18845">IF(AG800=0,0,IF(OR(AF801=0,AF801=12),1,AF801+1))</f>
        <v>0</v>
      </c>
      <c r="AH801" s="60">
        <f t="shared" ref="AH801" si="18846">IF(AH800=0,0,IF(OR(AG801=0,AG801=12),1,AG801+1))</f>
        <v>0</v>
      </c>
      <c r="AI801" s="60">
        <f t="shared" ref="AI801" si="18847">IF(AI800=0,0,IF(OR(AH801=0,AH801=12),1,AH801+1))</f>
        <v>0</v>
      </c>
      <c r="AJ801" s="60">
        <f t="shared" ref="AJ801" si="18848">IF(AJ800=0,0,IF(OR(AI801=0,AI801=12),1,AI801+1))</f>
        <v>0</v>
      </c>
      <c r="AK801" s="60">
        <f t="shared" ref="AK801" si="18849">IF(AK800=0,0,IF(OR(AJ801=0,AJ801=12),1,AJ801+1))</f>
        <v>0</v>
      </c>
      <c r="AL801" s="60">
        <f t="shared" ref="AL801" si="18850">IF(AL800=0,0,IF(OR(AK801=0,AK801=12),1,AK801+1))</f>
        <v>0</v>
      </c>
      <c r="AM801" s="60">
        <f t="shared" ref="AM801" si="18851">IF(AM800=0,0,IF(OR(AL801=0,AL801=12),1,AL801+1))</f>
        <v>0</v>
      </c>
      <c r="AN801" s="60">
        <f t="shared" ref="AN801" si="18852">IF(AN800=0,0,IF(OR(AM801=0,AM801=12),1,AM801+1))</f>
        <v>0</v>
      </c>
      <c r="AO801" s="60">
        <f t="shared" ref="AO801" si="18853">IF(AO800=0,0,IF(OR(AN801=0,AN801=12),1,AN801+1))</f>
        <v>0</v>
      </c>
      <c r="AP801" s="60">
        <f t="shared" ref="AP801" si="18854">IF(AP800=0,0,IF(OR(AO801=0,AO801=12),1,AO801+1))</f>
        <v>0</v>
      </c>
      <c r="AQ801" s="60">
        <f t="shared" ref="AQ801" si="18855">IF(AQ800=0,0,IF(OR(AP801=0,AP801=12),1,AP801+1))</f>
        <v>0</v>
      </c>
      <c r="AR801" s="60">
        <f t="shared" ref="AR801" si="18856">IF(AR800=0,0,IF(OR(AQ801=0,AQ801=12),1,AQ801+1))</f>
        <v>0</v>
      </c>
      <c r="AS801" s="60">
        <f t="shared" ref="AS801" si="18857">IF(AS800=0,0,IF(OR(AR801=0,AR801=12),1,AR801+1))</f>
        <v>0</v>
      </c>
      <c r="AT801" s="60">
        <f t="shared" ref="AT801" si="18858">IF(AT800=0,0,IF(OR(AS801=0,AS801=12),1,AS801+1))</f>
        <v>0</v>
      </c>
      <c r="AU801" s="60">
        <f t="shared" ref="AU801" si="18859">IF(AU800=0,0,IF(OR(AT801=0,AT801=12),1,AT801+1))</f>
        <v>0</v>
      </c>
      <c r="AV801" s="60">
        <f t="shared" ref="AV801" si="18860">IF(AV800=0,0,IF(OR(AU801=0,AU801=12),1,AU801+1))</f>
        <v>0</v>
      </c>
      <c r="AW801" s="60">
        <f t="shared" ref="AW801" si="18861">IF(AW800=0,0,IF(OR(AV801=0,AV801=12),1,AV801+1))</f>
        <v>0</v>
      </c>
      <c r="AX801" s="60">
        <f t="shared" ref="AX801" si="18862">IF(AX800=0,0,IF(OR(AW801=0,AW801=12),1,AW801+1))</f>
        <v>0</v>
      </c>
      <c r="AY801" s="60">
        <f t="shared" ref="AY801" si="18863">IF(AY800=0,0,IF(OR(AX801=0,AX801=12),1,AX801+1))</f>
        <v>0</v>
      </c>
      <c r="AZ801" s="60">
        <f t="shared" ref="AZ801" si="18864">IF(AZ800=0,0,IF(OR(AY801=0,AY801=12),1,AY801+1))</f>
        <v>0</v>
      </c>
      <c r="BA801" s="60">
        <f t="shared" ref="BA801" si="18865">IF(BA800=0,0,IF(OR(AZ801=0,AZ801=12),1,AZ801+1))</f>
        <v>0</v>
      </c>
      <c r="BB801" s="60">
        <f t="shared" ref="BB801" si="18866">IF(BB800=0,0,IF(OR(BA801=0,BA801=12),1,BA801+1))</f>
        <v>0</v>
      </c>
      <c r="BC801" s="60">
        <f t="shared" ref="BC801" si="18867">IF(BC800=0,0,IF(OR(BB801=0,BB801=12),1,BB801+1))</f>
        <v>0</v>
      </c>
      <c r="BD801" s="60">
        <f t="shared" ref="BD801" si="18868">IF(BD800=0,0,IF(OR(BC801=0,BC801=12),1,BC801+1))</f>
        <v>0</v>
      </c>
      <c r="BE801" s="60">
        <f t="shared" ref="BE801" si="18869">IF(BE800=0,0,IF(OR(BD801=0,BD801=12),1,BD801+1))</f>
        <v>0</v>
      </c>
      <c r="BF801" s="60">
        <f t="shared" ref="BF801" si="18870">IF(BF800=0,0,IF(OR(BE801=0,BE801=12),1,BE801+1))</f>
        <v>0</v>
      </c>
      <c r="BG801" s="60">
        <f t="shared" ref="BG801" si="18871">IF(BG800=0,0,IF(OR(BF801=0,BF801=12),1,BF801+1))</f>
        <v>0</v>
      </c>
      <c r="BH801" s="60">
        <f t="shared" ref="BH801" si="18872">IF(BH800=0,0,IF(OR(BG801=0,BG801=12),1,BG801+1))</f>
        <v>0</v>
      </c>
      <c r="BI801" s="60">
        <f t="shared" ref="BI801" si="18873">IF(BI800=0,0,IF(OR(BH801=0,BH801=12),1,BH801+1))</f>
        <v>0</v>
      </c>
      <c r="BJ801" s="60">
        <f t="shared" ref="BJ801" si="18874">IF(BJ800=0,0,IF(OR(BI801=0,BI801=12),1,BI801+1))</f>
        <v>0</v>
      </c>
      <c r="BK801" s="60">
        <f t="shared" ref="BK801" si="18875">IF(BK800=0,0,IF(OR(BJ801=0,BJ801=12),1,BJ801+1))</f>
        <v>0</v>
      </c>
      <c r="BL801" s="60">
        <f t="shared" ref="BL801" si="18876">IF(BL800=0,0,IF(OR(BK801=0,BK801=12),1,BK801+1))</f>
        <v>0</v>
      </c>
      <c r="BM801" s="60">
        <f t="shared" ref="BM801" si="18877">IF(BM800=0,0,IF(OR(BL801=0,BL801=12),1,BL801+1))</f>
        <v>0</v>
      </c>
      <c r="BN801" s="60">
        <f t="shared" ref="BN801" si="18878">IF(BN800=0,0,IF(OR(BM801=0,BM801=12),1,BM801+1))</f>
        <v>0</v>
      </c>
      <c r="BO801" s="60">
        <f t="shared" ref="BO801" si="18879">IF(BO800=0,0,IF(OR(BN801=0,BN801=12),1,BN801+1))</f>
        <v>0</v>
      </c>
      <c r="BP801" s="60">
        <f t="shared" ref="BP801" si="18880">IF(BP800=0,0,IF(OR(BO801=0,BO801=12),1,BO801+1))</f>
        <v>0</v>
      </c>
      <c r="BQ801" s="60">
        <f t="shared" ref="BQ801" si="18881">IF(BQ800=0,0,IF(OR(BP801=0,BP801=12),1,BP801+1))</f>
        <v>0</v>
      </c>
      <c r="BR801" s="60">
        <f t="shared" ref="BR801" si="18882">IF(BR800=0,0,IF(OR(BQ801=0,BQ801=12),1,BQ801+1))</f>
        <v>0</v>
      </c>
      <c r="BS801" s="60">
        <f t="shared" ref="BS801" si="18883">IF(BS800=0,0,IF(OR(BR801=0,BR801=12),1,BR801+1))</f>
        <v>0</v>
      </c>
      <c r="BT801" s="60">
        <f t="shared" ref="BT801" si="18884">IF(BT800=0,0,IF(OR(BS801=0,BS801=12),1,BS801+1))</f>
        <v>0</v>
      </c>
      <c r="BU801" s="60">
        <f t="shared" ref="BU801" si="18885">IF(BU800=0,0,IF(OR(BT801=0,BT801=12),1,BT801+1))</f>
        <v>0</v>
      </c>
      <c r="BV801" s="60">
        <f t="shared" ref="BV801" si="18886">IF(BV800=0,0,IF(OR(BU801=0,BU801=12),1,BU801+1))</f>
        <v>0</v>
      </c>
      <c r="BW801" s="60">
        <f t="shared" ref="BW801" si="18887">IF(BW800=0,0,IF(OR(BV801=0,BV801=12),1,BV801+1))</f>
        <v>0</v>
      </c>
      <c r="BX801" s="60">
        <f t="shared" ref="BX801" si="18888">IF(BX800=0,0,IF(OR(BW801=0,BW801=12),1,BW801+1))</f>
        <v>0</v>
      </c>
      <c r="BY801" s="298"/>
      <c r="BZ801" s="300"/>
      <c r="CA801" s="302"/>
      <c r="CB801" s="302"/>
    </row>
    <row r="802" spans="1:96" s="98" customFormat="1" ht="43.2" x14ac:dyDescent="0.3">
      <c r="A802" s="97"/>
      <c r="B802" s="119"/>
      <c r="C802" s="73"/>
      <c r="D802" s="73"/>
      <c r="E802" s="73"/>
      <c r="F802" s="73"/>
      <c r="G802" s="73"/>
      <c r="H802" s="73"/>
      <c r="I802" s="73"/>
      <c r="J802" s="73"/>
      <c r="K802" s="73"/>
      <c r="L802" s="58"/>
      <c r="M802" s="7"/>
      <c r="N802" s="160"/>
      <c r="P802" s="57" t="s">
        <v>221</v>
      </c>
      <c r="Q802" s="62">
        <f>IF(Q801&gt;0,IF(Q805&gt;$K798,$K798,Q805),0)</f>
        <v>0</v>
      </c>
      <c r="R802" s="62">
        <f>IF(R801&gt;0,IF((SUMIFS($Q804:Q804,$Q801:Q801,12)+IF(Q801=12,0,Q802)+R805)&gt;=$K798,$K798-FLOOR(SUMIFS($Q804:Q804,$Q801:Q801,12),1),IF(R801=1,R805,R805+Q802)),0)</f>
        <v>0</v>
      </c>
      <c r="S802" s="62">
        <f>IF(S801&gt;0,IF((SUMIFS($Q804:R804,$Q801:R801,12)+IF(R801=12,0,R802)+S805)&gt;=$K798,$K798-FLOOR(SUMIFS($Q804:R804,$Q801:R801,12),1),IF(S801=1,S805,S805+R802)),0)</f>
        <v>0</v>
      </c>
      <c r="T802" s="62">
        <f>IF(T801&gt;0,IF((SUMIFS($Q804:S804,$Q801:S801,12)+IF(S801=12,0,S802)+T805)&gt;=$K798,$K798-FLOOR(SUMIFS($Q804:S804,$Q801:S801,12),1),IF(T801=1,T805,T805+S802)),0)</f>
        <v>0</v>
      </c>
      <c r="U802" s="62">
        <f>IF(U801&gt;0,IF((SUMIFS($Q804:T804,$Q801:T801,12)+IF(T801=12,0,T802)+U805)&gt;=$K798,$K798-FLOOR(SUMIFS($Q804:T804,$Q801:T801,12),1),IF(U801=1,U805,U805+T802)),0)</f>
        <v>0</v>
      </c>
      <c r="V802" s="62">
        <f>IF(V801&gt;0,IF((SUMIFS($Q804:U804,$Q801:U801,12)+IF(U801=12,0,U802)+V805)&gt;=$K798,$K798-FLOOR(SUMIFS($Q804:U804,$Q801:U801,12),1),IF(V801=1,V805,V805+U802)),0)</f>
        <v>0</v>
      </c>
      <c r="W802" s="62">
        <f>IF(W801&gt;0,IF((SUMIFS($Q804:V804,$Q801:V801,12)+IF(V801=12,0,V802)+W805)&gt;=$K798,$K798-FLOOR(SUMIFS($Q804:V804,$Q801:V801,12),1),IF(W801=1,W805,W805+V802)),0)</f>
        <v>0</v>
      </c>
      <c r="X802" s="62">
        <f>IF(X801&gt;0,IF((SUMIFS($Q804:W804,$Q801:W801,12)+IF(W801=12,0,W802)+X805)&gt;=$K798,$K798-FLOOR(SUMIFS($Q804:W804,$Q801:W801,12),1),IF(X801=1,X805,X805+W802)),0)</f>
        <v>0</v>
      </c>
      <c r="Y802" s="62">
        <f>IF(Y801&gt;0,IF((SUMIFS($Q804:X804,$Q801:X801,12)+IF(X801=12,0,X802)+Y805)&gt;=$K798,$K798-FLOOR(SUMIFS($Q804:X804,$Q801:X801,12),1),IF(Y801=1,Y805,Y805+X802)),0)</f>
        <v>0</v>
      </c>
      <c r="Z802" s="62">
        <f>IF(Z801&gt;0,IF((SUMIFS($Q804:Y804,$Q801:Y801,12)+IF(Y801=12,0,Y802)+Z805)&gt;=$K798,$K798-FLOOR(SUMIFS($Q804:Y804,$Q801:Y801,12),1),IF(Z801=1,Z805,Z805+Y802)),0)</f>
        <v>0</v>
      </c>
      <c r="AA802" s="62">
        <f>IF(AA801&gt;0,IF((SUMIFS($Q804:Z804,$Q801:Z801,12)+IF(Z801=12,0,Z802)+AA805)&gt;=$K798,$K798-FLOOR(SUMIFS($Q804:Z804,$Q801:Z801,12),1),IF(AA801=1,AA805,AA805+Z802)),0)</f>
        <v>0</v>
      </c>
      <c r="AB802" s="62">
        <f>IF(AB801&gt;0,IF((SUMIFS($Q804:AA804,$Q801:AA801,12)+IF(AA801=12,0,AA802)+AB805)&gt;=$K798,$K798-FLOOR(SUMIFS($Q804:AA804,$Q801:AA801,12),1),IF(AB801=1,AB805,AB805+AA802)),0)</f>
        <v>0</v>
      </c>
      <c r="AC802" s="62">
        <f>IF(AC801&gt;0,IF((SUMIFS($Q804:AB804,$Q801:AB801,12)+IF(AB801=12,0,AB802)+AC805)&gt;=$K798,$K798-FLOOR(SUMIFS($Q804:AB804,$Q801:AB801,12),1),IF(AC801=1,AC805,AC805+AB802)),0)</f>
        <v>0</v>
      </c>
      <c r="AD802" s="62">
        <f>IF(AD801&gt;0,IF((SUMIFS($Q804:AC804,$Q801:AC801,12)+IF(AC801=12,0,AC802)+AD805)&gt;=$K798,$K798-FLOOR(SUMIFS($Q804:AC804,$Q801:AC801,12),1),IF(AD801=1,AD805,AD805+AC802)),0)</f>
        <v>0</v>
      </c>
      <c r="AE802" s="62">
        <f>IF(AE801&gt;0,IF((SUMIFS($Q804:AD804,$Q801:AD801,12)+IF(AD801=12,0,AD802)+AE805)&gt;=$K798,$K798-FLOOR(SUMIFS($Q804:AD804,$Q801:AD801,12),1),IF(AE801=1,AE805,AE805+AD802)),0)</f>
        <v>0</v>
      </c>
      <c r="AF802" s="62">
        <f>IF(AF801&gt;0,IF((SUMIFS($Q804:AE804,$Q801:AE801,12)+IF(AE801=12,0,AE802)+AF805)&gt;=$K798,$K798-FLOOR(SUMIFS($Q804:AE804,$Q801:AE801,12),1),IF(AF801=1,AF805,AF805+AE802)),0)</f>
        <v>0</v>
      </c>
      <c r="AG802" s="62">
        <f>IF(AG801&gt;0,IF((SUMIFS($Q804:AF804,$Q801:AF801,12)+IF(AF801=12,0,AF802)+AG805)&gt;=$K798,$K798-FLOOR(SUMIFS($Q804:AF804,$Q801:AF801,12),1),IF(AG801=1,AG805,AG805+AF802)),0)</f>
        <v>0</v>
      </c>
      <c r="AH802" s="62">
        <f>IF(AH801&gt;0,IF((SUMIFS($Q804:AG804,$Q801:AG801,12)+IF(AG801=12,0,AG802)+AH805)&gt;=$K798,$K798-FLOOR(SUMIFS($Q804:AG804,$Q801:AG801,12),1),IF(AH801=1,AH805,AH805+AG802)),0)</f>
        <v>0</v>
      </c>
      <c r="AI802" s="62">
        <f>IF(AI801&gt;0,IF((SUMIFS($Q804:AH804,$Q801:AH801,12)+IF(AH801=12,0,AH802)+AI805)&gt;=$K798,$K798-FLOOR(SUMIFS($Q804:AH804,$Q801:AH801,12),1),IF(AI801=1,AI805,AI805+AH802)),0)</f>
        <v>0</v>
      </c>
      <c r="AJ802" s="62">
        <f>IF(AJ801&gt;0,IF((SUMIFS($Q804:AI804,$Q801:AI801,12)+IF(AI801=12,0,AI802)+AJ805)&gt;=$K798,$K798-FLOOR(SUMIFS($Q804:AI804,$Q801:AI801,12),1),IF(AJ801=1,AJ805,AJ805+AI802)),0)</f>
        <v>0</v>
      </c>
      <c r="AK802" s="62">
        <f>IF(AK801&gt;0,IF((SUMIFS($Q804:AJ804,$Q801:AJ801,12)+IF(AJ801=12,0,AJ802)+AK805)&gt;=$K798,$K798-FLOOR(SUMIFS($Q804:AJ804,$Q801:AJ801,12),1),IF(AK801=1,AK805,AK805+AJ802)),0)</f>
        <v>0</v>
      </c>
      <c r="AL802" s="62">
        <f>IF(AL801&gt;0,IF((SUMIFS($Q804:AK804,$Q801:AK801,12)+IF(AK801=12,0,AK802)+AL805)&gt;=$K798,$K798-FLOOR(SUMIFS($Q804:AK804,$Q801:AK801,12),1),IF(AL801=1,AL805,AL805+AK802)),0)</f>
        <v>0</v>
      </c>
      <c r="AM802" s="62">
        <f>IF(AM801&gt;0,IF((SUMIFS($Q804:AL804,$Q801:AL801,12)+IF(AL801=12,0,AL802)+AM805)&gt;=$K798,$K798-FLOOR(SUMIFS($Q804:AL804,$Q801:AL801,12),1),IF(AM801=1,AM805,AM805+AL802)),0)</f>
        <v>0</v>
      </c>
      <c r="AN802" s="62">
        <f>IF(AN801&gt;0,IF((SUMIFS($Q804:AM804,$Q801:AM801,12)+IF(AM801=12,0,AM802)+AN805)&gt;=$K798,$K798-FLOOR(SUMIFS($Q804:AM804,$Q801:AM801,12),1),IF(AN801=1,AN805,AN805+AM802)),0)</f>
        <v>0</v>
      </c>
      <c r="AO802" s="62">
        <f>IF(AO801&gt;0,IF((SUMIFS($Q804:AN804,$Q801:AN801,12)+IF(AN801=12,0,AN802)+AO805)&gt;=$K798,$K798-FLOOR(SUMIFS($Q804:AN804,$Q801:AN801,12),1),IF(AO801=1,AO805,AO805+AN802)),0)</f>
        <v>0</v>
      </c>
      <c r="AP802" s="62">
        <f>IF(AP801&gt;0,IF((SUMIFS($Q804:AO804,$Q801:AO801,12)+IF(AO801=12,0,AO802)+AP805)&gt;=$K798,$K798-FLOOR(SUMIFS($Q804:AO804,$Q801:AO801,12),1),IF(AP801=1,AP805,AP805+AO802)),0)</f>
        <v>0</v>
      </c>
      <c r="AQ802" s="62">
        <f>IF(AQ801&gt;0,IF((SUMIFS($Q804:AP804,$Q801:AP801,12)+IF(AP801=12,0,AP802)+AQ805)&gt;=$K798,$K798-FLOOR(SUMIFS($Q804:AP804,$Q801:AP801,12),1),IF(AQ801=1,AQ805,AQ805+AP802)),0)</f>
        <v>0</v>
      </c>
      <c r="AR802" s="62">
        <f>IF(AR801&gt;0,IF((SUMIFS($Q804:AQ804,$Q801:AQ801,12)+IF(AQ801=12,0,AQ802)+AR805)&gt;=$K798,$K798-FLOOR(SUMIFS($Q804:AQ804,$Q801:AQ801,12),1),IF(AR801=1,AR805,AR805+AQ802)),0)</f>
        <v>0</v>
      </c>
      <c r="AS802" s="62">
        <f>IF(AS801&gt;0,IF((SUMIFS($Q804:AR804,$Q801:AR801,12)+IF(AR801=12,0,AR802)+AS805)&gt;=$K798,$K798-FLOOR(SUMIFS($Q804:AR804,$Q801:AR801,12),1),IF(AS801=1,AS805,AS805+AR802)),0)</f>
        <v>0</v>
      </c>
      <c r="AT802" s="62">
        <f>IF(AT801&gt;0,IF((SUMIFS($Q804:AS804,$Q801:AS801,12)+IF(AS801=12,0,AS802)+AT805)&gt;=$K798,$K798-FLOOR(SUMIFS($Q804:AS804,$Q801:AS801,12),1),IF(AT801=1,AT805,AT805+AS802)),0)</f>
        <v>0</v>
      </c>
      <c r="AU802" s="62">
        <f>IF(AU801&gt;0,IF((SUMIFS($Q804:AT804,$Q801:AT801,12)+IF(AT801=12,0,AT802)+AU805)&gt;=$K798,$K798-FLOOR(SUMIFS($Q804:AT804,$Q801:AT801,12),1),IF(AU801=1,AU805,AU805+AT802)),0)</f>
        <v>0</v>
      </c>
      <c r="AV802" s="62">
        <f>IF(AV801&gt;0,IF((SUMIFS($Q804:AU804,$Q801:AU801,12)+IF(AU801=12,0,AU802)+AV805)&gt;=$K798,$K798-FLOOR(SUMIFS($Q804:AU804,$Q801:AU801,12),1),IF(AV801=1,AV805,AV805+AU802)),0)</f>
        <v>0</v>
      </c>
      <c r="AW802" s="62">
        <f>IF(AW801&gt;0,IF((SUMIFS($Q804:AV804,$Q801:AV801,12)+IF(AV801=12,0,AV802)+AW805)&gt;=$K798,$K798-FLOOR(SUMIFS($Q804:AV804,$Q801:AV801,12),1),IF(AW801=1,AW805,AW805+AV802)),0)</f>
        <v>0</v>
      </c>
      <c r="AX802" s="62">
        <f>IF(AX801&gt;0,IF((SUMIFS($Q804:AW804,$Q801:AW801,12)+IF(AW801=12,0,AW802)+AX805)&gt;=$K798,$K798-FLOOR(SUMIFS($Q804:AW804,$Q801:AW801,12),1),IF(AX801=1,AX805,AX805+AW802)),0)</f>
        <v>0</v>
      </c>
      <c r="AY802" s="62">
        <f>IF(AY801&gt;0,IF((SUMIFS($Q804:AX804,$Q801:AX801,12)+IF(AX801=12,0,AX802)+AY805)&gt;=$K798,$K798-FLOOR(SUMIFS($Q804:AX804,$Q801:AX801,12),1),IF(AY801=1,AY805,AY805+AX802)),0)</f>
        <v>0</v>
      </c>
      <c r="AZ802" s="62">
        <f>IF(AZ801&gt;0,IF((SUMIFS($Q804:AY804,$Q801:AY801,12)+IF(AY801=12,0,AY802)+AZ805)&gt;=$K798,$K798-FLOOR(SUMIFS($Q804:AY804,$Q801:AY801,12),1),IF(AZ801=1,AZ805,AZ805+AY802)),0)</f>
        <v>0</v>
      </c>
      <c r="BA802" s="62">
        <f>IF(BA801&gt;0,IF((SUMIFS($Q804:AZ804,$Q801:AZ801,12)+IF(AZ801=12,0,AZ802)+BA805)&gt;=$K798,$K798-FLOOR(SUMIFS($Q804:AZ804,$Q801:AZ801,12),1),IF(BA801=1,BA805,BA805+AZ802)),0)</f>
        <v>0</v>
      </c>
      <c r="BB802" s="62">
        <f>IF(BB801&gt;0,IF((SUMIFS($Q804:BA804,$Q801:BA801,12)+IF(BA801=12,0,BA802)+BB805)&gt;=$K798,$K798-FLOOR(SUMIFS($Q804:BA804,$Q801:BA801,12),1),IF(BB801=1,BB805,BB805+BA802)),0)</f>
        <v>0</v>
      </c>
      <c r="BC802" s="62">
        <f>IF(BC801&gt;0,IF((SUMIFS($Q804:BB804,$Q801:BB801,12)+IF(BB801=12,0,BB802)+BC805)&gt;=$K798,$K798-FLOOR(SUMIFS($Q804:BB804,$Q801:BB801,12),1),IF(BC801=1,BC805,BC805+BB802)),0)</f>
        <v>0</v>
      </c>
      <c r="BD802" s="62">
        <f>IF(BD801&gt;0,IF((SUMIFS($Q804:BC804,$Q801:BC801,12)+IF(BC801=12,0,BC802)+BD805)&gt;=$K798,$K798-FLOOR(SUMIFS($Q804:BC804,$Q801:BC801,12),1),IF(BD801=1,BD805,BD805+BC802)),0)</f>
        <v>0</v>
      </c>
      <c r="BE802" s="62">
        <f>IF(BE801&gt;0,IF((SUMIFS($Q804:BD804,$Q801:BD801,12)+IF(BD801=12,0,BD802)+BE805)&gt;=$K798,$K798-FLOOR(SUMIFS($Q804:BD804,$Q801:BD801,12),1),IF(BE801=1,BE805,BE805+BD802)),0)</f>
        <v>0</v>
      </c>
      <c r="BF802" s="62">
        <f>IF(BF801&gt;0,IF((SUMIFS($Q804:BE804,$Q801:BE801,12)+IF(BE801=12,0,BE802)+BF805)&gt;=$K798,$K798-FLOOR(SUMIFS($Q804:BE804,$Q801:BE801,12),1),IF(BF801=1,BF805,BF805+BE802)),0)</f>
        <v>0</v>
      </c>
      <c r="BG802" s="62">
        <f>IF(BG801&gt;0,IF((SUMIFS($Q804:BF804,$Q801:BF801,12)+IF(BF801=12,0,BF802)+BG805)&gt;=$K798,$K798-FLOOR(SUMIFS($Q804:BF804,$Q801:BF801,12),1),IF(BG801=1,BG805,BG805+BF802)),0)</f>
        <v>0</v>
      </c>
      <c r="BH802" s="62">
        <f>IF(BH801&gt;0,IF((SUMIFS($Q804:BG804,$Q801:BG801,12)+IF(BG801=12,0,BG802)+BH805)&gt;=$K798,$K798-FLOOR(SUMIFS($Q804:BG804,$Q801:BG801,12),1),IF(BH801=1,BH805,BH805+BG802)),0)</f>
        <v>0</v>
      </c>
      <c r="BI802" s="62">
        <f>IF(BI801&gt;0,IF((SUMIFS($Q804:BH804,$Q801:BH801,12)+IF(BH801=12,0,BH802)+BI805)&gt;=$K798,$K798-FLOOR(SUMIFS($Q804:BH804,$Q801:BH801,12),1),IF(BI801=1,BI805,BI805+BH802)),0)</f>
        <v>0</v>
      </c>
      <c r="BJ802" s="62">
        <f>IF(BJ801&gt;0,IF((SUMIFS($Q804:BI804,$Q801:BI801,12)+IF(BI801=12,0,BI802)+BJ805)&gt;=$K798,$K798-FLOOR(SUMIFS($Q804:BI804,$Q801:BI801,12),1),IF(BJ801=1,BJ805,BJ805+BI802)),0)</f>
        <v>0</v>
      </c>
      <c r="BK802" s="62">
        <f>IF(BK801&gt;0,IF((SUMIFS($Q804:BJ804,$Q801:BJ801,12)+IF(BJ801=12,0,BJ802)+BK805)&gt;=$K798,$K798-FLOOR(SUMIFS($Q804:BJ804,$Q801:BJ801,12),1),IF(BK801=1,BK805,BK805+BJ802)),0)</f>
        <v>0</v>
      </c>
      <c r="BL802" s="62">
        <f>IF(BL801&gt;0,IF((SUMIFS($Q804:BK804,$Q801:BK801,12)+IF(BK801=12,0,BK802)+BL805)&gt;=$K798,$K798-FLOOR(SUMIFS($Q804:BK804,$Q801:BK801,12),1),IF(BL801=1,BL805,BL805+BK802)),0)</f>
        <v>0</v>
      </c>
      <c r="BM802" s="62">
        <f>IF(BM801&gt;0,IF((SUMIFS($Q804:BL804,$Q801:BL801,12)+IF(BL801=12,0,BL802)+BM805)&gt;=$K798,$K798-FLOOR(SUMIFS($Q804:BL804,$Q801:BL801,12),1),IF(BM801=1,BM805,BM805+BL802)),0)</f>
        <v>0</v>
      </c>
      <c r="BN802" s="62">
        <f>IF(BN801&gt;0,IF((SUMIFS($Q804:BM804,$Q801:BM801,12)+IF(BM801=12,0,BM802)+BN805)&gt;=$K798,$K798-FLOOR(SUMIFS($Q804:BM804,$Q801:BM801,12),1),IF(BN801=1,BN805,BN805+BM802)),0)</f>
        <v>0</v>
      </c>
      <c r="BO802" s="62">
        <f>IF(BO801&gt;0,IF((SUMIFS($Q804:BN804,$Q801:BN801,12)+IF(BN801=12,0,BN802)+BO805)&gt;=$K798,$K798-FLOOR(SUMIFS($Q804:BN804,$Q801:BN801,12),1),IF(BO801=1,BO805,BO805+BN802)),0)</f>
        <v>0</v>
      </c>
      <c r="BP802" s="62">
        <f>IF(BP801&gt;0,IF((SUMIFS($Q804:BO804,$Q801:BO801,12)+IF(BO801=12,0,BO802)+BP805)&gt;=$K798,$K798-FLOOR(SUMIFS($Q804:BO804,$Q801:BO801,12),1),IF(BP801=1,BP805,BP805+BO802)),0)</f>
        <v>0</v>
      </c>
      <c r="BQ802" s="62">
        <f>IF(BQ801&gt;0,IF((SUMIFS($Q804:BP804,$Q801:BP801,12)+IF(BP801=12,0,BP802)+BQ805)&gt;=$K798,$K798-FLOOR(SUMIFS($Q804:BP804,$Q801:BP801,12),1),IF(BQ801=1,BQ805,BQ805+BP802)),0)</f>
        <v>0</v>
      </c>
      <c r="BR802" s="62">
        <f>IF(BR801&gt;0,IF((SUMIFS($Q804:BQ804,$Q801:BQ801,12)+IF(BQ801=12,0,BQ802)+BR805)&gt;=$K798,$K798-FLOOR(SUMIFS($Q804:BQ804,$Q801:BQ801,12),1),IF(BR801=1,BR805,BR805+BQ802)),0)</f>
        <v>0</v>
      </c>
      <c r="BS802" s="62">
        <f>IF(BS801&gt;0,IF((SUMIFS($Q804:BR804,$Q801:BR801,12)+IF(BR801=12,0,BR802)+BS805)&gt;=$K798,$K798-FLOOR(SUMIFS($Q804:BR804,$Q801:BR801,12),1),IF(BS801=1,BS805,BS805+BR802)),0)</f>
        <v>0</v>
      </c>
      <c r="BT802" s="62">
        <f>IF(BT801&gt;0,IF((SUMIFS($Q804:BS804,$Q801:BS801,12)+IF(BS801=12,0,BS802)+BT805)&gt;=$K798,$K798-FLOOR(SUMIFS($Q804:BS804,$Q801:BS801,12),1),IF(BT801=1,BT805,BT805+BS802)),0)</f>
        <v>0</v>
      </c>
      <c r="BU802" s="62">
        <f>IF(BU801&gt;0,IF((SUMIFS($Q804:BT804,$Q801:BT801,12)+IF(BT801=12,0,BT802)+BU805)&gt;=$K798,$K798-FLOOR(SUMIFS($Q804:BT804,$Q801:BT801,12),1),IF(BU801=1,BU805,BU805+BT802)),0)</f>
        <v>0</v>
      </c>
      <c r="BV802" s="62">
        <f>IF(BV801&gt;0,IF((SUMIFS($Q804:BU804,$Q801:BU801,12)+IF(BU801=12,0,BU802)+BV805)&gt;=$K798,$K798-FLOOR(SUMIFS($Q804:BU804,$Q801:BU801,12),1),IF(BV801=1,BV805,BV805+BU802)),0)</f>
        <v>0</v>
      </c>
      <c r="BW802" s="62">
        <f>IF(BW801&gt;0,IF((SUMIFS($Q804:BV804,$Q801:BV801,12)+IF(BV801=12,0,BV802)+BW805)&gt;=$K798,$K798-FLOOR(SUMIFS($Q804:BV804,$Q801:BV801,12),1),IF(BW801=1,BW805,BW805+BV802)),0)</f>
        <v>0</v>
      </c>
      <c r="BX802" s="62">
        <f>IF(BX801&gt;0,IF((SUMIFS($Q804:BW804,$Q801:BW801,12)+IF(BW801=12,0,BW802)+BX805)&gt;=$K798,$K798-FLOOR(SUMIFS($Q804:BW804,$Q801:BW801,12),1),IF(BX801=1,BX805,BX805+BW802)),0)</f>
        <v>0</v>
      </c>
      <c r="BY802" s="298"/>
      <c r="BZ802" s="300"/>
      <c r="CA802" s="302"/>
      <c r="CB802" s="302"/>
    </row>
    <row r="803" spans="1:96" s="98" customFormat="1" ht="41.4" hidden="1" customHeight="1" x14ac:dyDescent="0.3">
      <c r="A803" s="97"/>
      <c r="B803" s="119"/>
      <c r="C803" s="73"/>
      <c r="D803" s="73"/>
      <c r="E803" s="73"/>
      <c r="F803" s="73"/>
      <c r="G803" s="73"/>
      <c r="H803" s="73"/>
      <c r="I803" s="73"/>
      <c r="J803" s="73"/>
      <c r="K803" s="73"/>
      <c r="L803" s="58"/>
      <c r="M803" s="7"/>
      <c r="N803" s="160"/>
      <c r="P803" s="59" t="s">
        <v>172</v>
      </c>
      <c r="Q803" s="61">
        <f>IF(Q798&gt;0,Q799,0)</f>
        <v>0</v>
      </c>
      <c r="R803" s="61">
        <f t="shared" ref="R803" si="18889">IF(R798&gt;0,IF(R801=1,R799,R799+Q803),Q803)</f>
        <v>0</v>
      </c>
      <c r="S803" s="61">
        <f t="shared" ref="S803" si="18890">IF(S798&gt;0,IF(S801=1,S799,S799+R803),R803)</f>
        <v>0</v>
      </c>
      <c r="T803" s="61">
        <f t="shared" ref="T803" si="18891">IF(T798&gt;0,IF(T801=1,T799,T799+S803),S803)</f>
        <v>0</v>
      </c>
      <c r="U803" s="61">
        <f t="shared" ref="U803" si="18892">IF(U798&gt;0,IF(U801=1,U799,U799+T803),T803)</f>
        <v>0</v>
      </c>
      <c r="V803" s="61">
        <f t="shared" ref="V803" si="18893">IF(V798&gt;0,IF(V801=1,V799,V799+U803),U803)</f>
        <v>0</v>
      </c>
      <c r="W803" s="61">
        <f t="shared" ref="W803" si="18894">IF(W798&gt;0,IF(W801=1,W799,W799+V803),V803)</f>
        <v>0</v>
      </c>
      <c r="X803" s="61">
        <f t="shared" ref="X803" si="18895">IF(X798&gt;0,IF(X801=1,X799,X799+W803),W803)</f>
        <v>0</v>
      </c>
      <c r="Y803" s="61">
        <f t="shared" ref="Y803" si="18896">IF(Y798&gt;0,IF(Y801=1,Y799,Y799+X803),X803)</f>
        <v>0</v>
      </c>
      <c r="Z803" s="61">
        <f t="shared" ref="Z803" si="18897">IF(Z798&gt;0,IF(Z801=1,Z799,Z799+Y803),Y803)</f>
        <v>0</v>
      </c>
      <c r="AA803" s="61">
        <f t="shared" ref="AA803" si="18898">IF(AA798&gt;0,IF(AA801=1,AA799,AA799+Z803),Z803)</f>
        <v>0</v>
      </c>
      <c r="AB803" s="61">
        <f t="shared" ref="AB803" si="18899">IF(AB798&gt;0,IF(AB801=1,AB799,AB799+AA803),AA803)</f>
        <v>0</v>
      </c>
      <c r="AC803" s="61">
        <f t="shared" ref="AC803" si="18900">IF(AC798&gt;0,IF(AC801=1,AC799,AC799+AB803),AB803)</f>
        <v>0</v>
      </c>
      <c r="AD803" s="61">
        <f t="shared" ref="AD803" si="18901">IF(AD798&gt;0,IF(AD801=1,AD799,AD799+AC803),AC803)</f>
        <v>0</v>
      </c>
      <c r="AE803" s="61">
        <f t="shared" ref="AE803" si="18902">IF(AE798&gt;0,IF(AE801=1,AE799,AE799+AD803),AD803)</f>
        <v>0</v>
      </c>
      <c r="AF803" s="61">
        <f t="shared" ref="AF803" si="18903">IF(AF798&gt;0,IF(AF801=1,AF799,AF799+AE803),AE803)</f>
        <v>0</v>
      </c>
      <c r="AG803" s="61">
        <f t="shared" ref="AG803" si="18904">IF(AG798&gt;0,IF(AG801=1,AG799,AG799+AF803),AF803)</f>
        <v>0</v>
      </c>
      <c r="AH803" s="61">
        <f t="shared" ref="AH803" si="18905">IF(AH798&gt;0,IF(AH801=1,AH799,AH799+AG803),AG803)</f>
        <v>0</v>
      </c>
      <c r="AI803" s="61">
        <f t="shared" ref="AI803" si="18906">IF(AI798&gt;0,IF(AI801=1,AI799,AI799+AH803),AH803)</f>
        <v>0</v>
      </c>
      <c r="AJ803" s="61">
        <f t="shared" ref="AJ803" si="18907">IF(AJ798&gt;0,IF(AJ801=1,AJ799,AJ799+AI803),AI803)</f>
        <v>0</v>
      </c>
      <c r="AK803" s="61">
        <f t="shared" ref="AK803" si="18908">IF(AK798&gt;0,IF(AK801=1,AK799,AK799+AJ803),AJ803)</f>
        <v>0</v>
      </c>
      <c r="AL803" s="61">
        <f t="shared" ref="AL803" si="18909">IF(AL798&gt;0,IF(AL801=1,AL799,AL799+AK803),AK803)</f>
        <v>0</v>
      </c>
      <c r="AM803" s="61">
        <f t="shared" ref="AM803" si="18910">IF(AM798&gt;0,IF(AM801=1,AM799,AM799+AL803),AL803)</f>
        <v>0</v>
      </c>
      <c r="AN803" s="61">
        <f t="shared" ref="AN803" si="18911">IF(AN798&gt;0,IF(AN801=1,AN799,AN799+AM803),AM803)</f>
        <v>0</v>
      </c>
      <c r="AO803" s="61">
        <f t="shared" ref="AO803" si="18912">IF(AO798&gt;0,IF(AO801=1,AO799,AO799+AN803),AN803)</f>
        <v>0</v>
      </c>
      <c r="AP803" s="61">
        <f t="shared" ref="AP803" si="18913">IF(AP798&gt;0,IF(AP801=1,AP799,AP799+AO803),AO803)</f>
        <v>0</v>
      </c>
      <c r="AQ803" s="61">
        <f t="shared" ref="AQ803" si="18914">IF(AQ798&gt;0,IF(AQ801=1,AQ799,AQ799+AP803),AP803)</f>
        <v>0</v>
      </c>
      <c r="AR803" s="61">
        <f t="shared" ref="AR803" si="18915">IF(AR798&gt;0,IF(AR801=1,AR799,AR799+AQ803),AQ803)</f>
        <v>0</v>
      </c>
      <c r="AS803" s="61">
        <f t="shared" ref="AS803" si="18916">IF(AS798&gt;0,IF(AS801=1,AS799,AS799+AR803),AR803)</f>
        <v>0</v>
      </c>
      <c r="AT803" s="61">
        <f t="shared" ref="AT803" si="18917">IF(AT798&gt;0,IF(AT801=1,AT799,AT799+AS803),AS803)</f>
        <v>0</v>
      </c>
      <c r="AU803" s="61">
        <f t="shared" ref="AU803" si="18918">IF(AU798&gt;0,IF(AU801=1,AU799,AU799+AT803),AT803)</f>
        <v>0</v>
      </c>
      <c r="AV803" s="61">
        <f t="shared" ref="AV803" si="18919">IF(AV798&gt;0,IF(AV801=1,AV799,AV799+AU803),AU803)</f>
        <v>0</v>
      </c>
      <c r="AW803" s="61">
        <f t="shared" ref="AW803" si="18920">IF(AW798&gt;0,IF(AW801=1,AW799,AW799+AV803),AV803)</f>
        <v>0</v>
      </c>
      <c r="AX803" s="61">
        <f t="shared" ref="AX803" si="18921">IF(AX798&gt;0,IF(AX801=1,AX799,AX799+AW803),AW803)</f>
        <v>0</v>
      </c>
      <c r="AY803" s="61">
        <f t="shared" ref="AY803" si="18922">IF(AY798&gt;0,IF(AY801=1,AY799,AY799+AX803),AX803)</f>
        <v>0</v>
      </c>
      <c r="AZ803" s="61">
        <f t="shared" ref="AZ803" si="18923">IF(AZ798&gt;0,IF(AZ801=1,AZ799,AZ799+AY803),AY803)</f>
        <v>0</v>
      </c>
      <c r="BA803" s="61">
        <f t="shared" ref="BA803" si="18924">IF(BA798&gt;0,IF(BA801=1,BA799,BA799+AZ803),AZ803)</f>
        <v>0</v>
      </c>
      <c r="BB803" s="61">
        <f t="shared" ref="BB803" si="18925">IF(BB798&gt;0,IF(BB801=1,BB799,BB799+BA803),BA803)</f>
        <v>0</v>
      </c>
      <c r="BC803" s="61">
        <f t="shared" ref="BC803" si="18926">IF(BC798&gt;0,IF(BC801=1,BC799,BC799+BB803),BB803)</f>
        <v>0</v>
      </c>
      <c r="BD803" s="61">
        <f t="shared" ref="BD803" si="18927">IF(BD798&gt;0,IF(BD801=1,BD799,BD799+BC803),BC803)</f>
        <v>0</v>
      </c>
      <c r="BE803" s="61">
        <f t="shared" ref="BE803" si="18928">IF(BE798&gt;0,IF(BE801=1,BE799,BE799+BD803),BD803)</f>
        <v>0</v>
      </c>
      <c r="BF803" s="61">
        <f t="shared" ref="BF803" si="18929">IF(BF798&gt;0,IF(BF801=1,BF799,BF799+BE803),BE803)</f>
        <v>0</v>
      </c>
      <c r="BG803" s="61">
        <f t="shared" ref="BG803" si="18930">IF(BG798&gt;0,IF(BG801=1,BG799,BG799+BF803),BF803)</f>
        <v>0</v>
      </c>
      <c r="BH803" s="61">
        <f t="shared" ref="BH803" si="18931">IF(BH798&gt;0,IF(BH801=1,BH799,BH799+BG803),BG803)</f>
        <v>0</v>
      </c>
      <c r="BI803" s="61">
        <f t="shared" ref="BI803" si="18932">IF(BI798&gt;0,IF(BI801=1,BI799,BI799+BH803),BH803)</f>
        <v>0</v>
      </c>
      <c r="BJ803" s="61">
        <f t="shared" ref="BJ803" si="18933">IF(BJ798&gt;0,IF(BJ801=1,BJ799,BJ799+BI803),BI803)</f>
        <v>0</v>
      </c>
      <c r="BK803" s="61">
        <f t="shared" ref="BK803" si="18934">IF(BK798&gt;0,IF(BK801=1,BK799,BK799+BJ803),BJ803)</f>
        <v>0</v>
      </c>
      <c r="BL803" s="61">
        <f t="shared" ref="BL803" si="18935">IF(BL798&gt;0,IF(BL801=1,BL799,BL799+BK803),BK803)</f>
        <v>0</v>
      </c>
      <c r="BM803" s="61">
        <f t="shared" ref="BM803" si="18936">IF(BM798&gt;0,IF(BM801=1,BM799,BM799+BL803),BL803)</f>
        <v>0</v>
      </c>
      <c r="BN803" s="61">
        <f t="shared" ref="BN803" si="18937">IF(BN798&gt;0,IF(BN801=1,BN799,BN799+BM803),BM803)</f>
        <v>0</v>
      </c>
      <c r="BO803" s="61">
        <f t="shared" ref="BO803" si="18938">IF(BO798&gt;0,IF(BO801=1,BO799,BO799+BN803),BN803)</f>
        <v>0</v>
      </c>
      <c r="BP803" s="61">
        <f t="shared" ref="BP803" si="18939">IF(BP798&gt;0,IF(BP801=1,BP799,BP799+BO803),BO803)</f>
        <v>0</v>
      </c>
      <c r="BQ803" s="61">
        <f t="shared" ref="BQ803" si="18940">IF(BQ798&gt;0,IF(BQ801=1,BQ799,BQ799+BP803),BP803)</f>
        <v>0</v>
      </c>
      <c r="BR803" s="61">
        <f t="shared" ref="BR803" si="18941">IF(BR798&gt;0,IF(BR801=1,BR799,BR799+BQ803),BQ803)</f>
        <v>0</v>
      </c>
      <c r="BS803" s="61">
        <f t="shared" ref="BS803" si="18942">IF(BS798&gt;0,IF(BS801=1,BS799,BS799+BR803),BR803)</f>
        <v>0</v>
      </c>
      <c r="BT803" s="61">
        <f t="shared" ref="BT803" si="18943">IF(BT798&gt;0,IF(BT801=1,BT799,BT799+BS803),BS803)</f>
        <v>0</v>
      </c>
      <c r="BU803" s="61">
        <f t="shared" ref="BU803" si="18944">IF(BU798&gt;0,IF(BU801=1,BU799,BU799+BT803),BT803)</f>
        <v>0</v>
      </c>
      <c r="BV803" s="61">
        <f t="shared" ref="BV803" si="18945">IF(BV798&gt;0,IF(BV801=1,BV799,BV799+BU803),BU803)</f>
        <v>0</v>
      </c>
      <c r="BW803" s="61">
        <f t="shared" ref="BW803" si="18946">IF(BW798&gt;0,IF(BW801=1,BW799,BW799+BV803),BV803)</f>
        <v>0</v>
      </c>
      <c r="BX803" s="61">
        <f t="shared" ref="BX803" si="18947">IF(BX798&gt;0,IF(BX801=1,BX799,BX799+BW803),BW803)</f>
        <v>0</v>
      </c>
      <c r="BY803" s="298"/>
      <c r="BZ803" s="300"/>
      <c r="CA803" s="302"/>
      <c r="CB803" s="302"/>
    </row>
    <row r="804" spans="1:96" s="98" customFormat="1" ht="41.4" hidden="1" customHeight="1" x14ac:dyDescent="0.3">
      <c r="A804" s="97"/>
      <c r="B804" s="119"/>
      <c r="C804" s="73"/>
      <c r="D804" s="73"/>
      <c r="E804" s="73"/>
      <c r="F804" s="73"/>
      <c r="G804" s="73"/>
      <c r="H804" s="73"/>
      <c r="I804" s="73"/>
      <c r="J804" s="73"/>
      <c r="K804" s="73"/>
      <c r="L804" s="58"/>
      <c r="M804" s="7"/>
      <c r="N804" s="160"/>
      <c r="P804" s="59" t="s">
        <v>173</v>
      </c>
      <c r="Q804" s="61">
        <f>Q806</f>
        <v>0</v>
      </c>
      <c r="R804" s="61">
        <f t="shared" ref="R804" si="18948">IF(R801=1,R806,R806+Q804)</f>
        <v>0</v>
      </c>
      <c r="S804" s="61">
        <f t="shared" ref="S804" si="18949">IF(S801=1,S806,S806+R804)</f>
        <v>0</v>
      </c>
      <c r="T804" s="61">
        <f t="shared" ref="T804" si="18950">IF(T801=1,T806,T806+S804)</f>
        <v>0</v>
      </c>
      <c r="U804" s="61">
        <f t="shared" ref="U804" si="18951">IF(U801=1,U806,U806+T804)</f>
        <v>0</v>
      </c>
      <c r="V804" s="61">
        <f t="shared" ref="V804" si="18952">IF(V801=1,V806,V806+U804)</f>
        <v>0</v>
      </c>
      <c r="W804" s="61">
        <f t="shared" ref="W804" si="18953">IF(W801=1,W806,W806+V804)</f>
        <v>0</v>
      </c>
      <c r="X804" s="61">
        <f t="shared" ref="X804" si="18954">IF(X801=1,X806,X806+W804)</f>
        <v>0</v>
      </c>
      <c r="Y804" s="61">
        <f t="shared" ref="Y804" si="18955">IF(Y801=1,Y806,Y806+X804)</f>
        <v>0</v>
      </c>
      <c r="Z804" s="61">
        <f t="shared" ref="Z804" si="18956">IF(Z801=1,Z806,Z806+Y804)</f>
        <v>0</v>
      </c>
      <c r="AA804" s="61">
        <f t="shared" ref="AA804" si="18957">IF(AA801=1,AA806,AA806+Z804)</f>
        <v>0</v>
      </c>
      <c r="AB804" s="61">
        <f t="shared" ref="AB804" si="18958">IF(AB801=1,AB806,AB806+AA804)</f>
        <v>0</v>
      </c>
      <c r="AC804" s="61">
        <f t="shared" ref="AC804" si="18959">IF(AC801=1,AC806,AC806+AB804)</f>
        <v>0</v>
      </c>
      <c r="AD804" s="61">
        <f t="shared" ref="AD804" si="18960">IF(AD801=1,AD806,AD806+AC804)</f>
        <v>0</v>
      </c>
      <c r="AE804" s="61">
        <f t="shared" ref="AE804" si="18961">IF(AE801=1,AE806,AE806+AD804)</f>
        <v>0</v>
      </c>
      <c r="AF804" s="61">
        <f t="shared" ref="AF804" si="18962">IF(AF801=1,AF806,AF806+AE804)</f>
        <v>0</v>
      </c>
      <c r="AG804" s="61">
        <f t="shared" ref="AG804" si="18963">IF(AG801=1,AG806,AG806+AF804)</f>
        <v>0</v>
      </c>
      <c r="AH804" s="61">
        <f t="shared" ref="AH804" si="18964">IF(AH801=1,AH806,AH806+AG804)</f>
        <v>0</v>
      </c>
      <c r="AI804" s="61">
        <f t="shared" ref="AI804" si="18965">IF(AI801=1,AI806,AI806+AH804)</f>
        <v>0</v>
      </c>
      <c r="AJ804" s="61">
        <f t="shared" ref="AJ804" si="18966">IF(AJ801=1,AJ806,AJ806+AI804)</f>
        <v>0</v>
      </c>
      <c r="AK804" s="61">
        <f t="shared" ref="AK804" si="18967">IF(AK801=1,AK806,AK806+AJ804)</f>
        <v>0</v>
      </c>
      <c r="AL804" s="61">
        <f t="shared" ref="AL804" si="18968">IF(AL801=1,AL806,AL806+AK804)</f>
        <v>0</v>
      </c>
      <c r="AM804" s="61">
        <f t="shared" ref="AM804" si="18969">IF(AM801=1,AM806,AM806+AL804)</f>
        <v>0</v>
      </c>
      <c r="AN804" s="61">
        <f t="shared" ref="AN804" si="18970">IF(AN801=1,AN806,AN806+AM804)</f>
        <v>0</v>
      </c>
      <c r="AO804" s="61">
        <f t="shared" ref="AO804" si="18971">IF(AO801=1,AO806,AO806+AN804)</f>
        <v>0</v>
      </c>
      <c r="AP804" s="61">
        <f t="shared" ref="AP804" si="18972">IF(AP801=1,AP806,AP806+AO804)</f>
        <v>0</v>
      </c>
      <c r="AQ804" s="61">
        <f t="shared" ref="AQ804" si="18973">IF(AQ801=1,AQ806,AQ806+AP804)</f>
        <v>0</v>
      </c>
      <c r="AR804" s="61">
        <f t="shared" ref="AR804" si="18974">IF(AR801=1,AR806,AR806+AQ804)</f>
        <v>0</v>
      </c>
      <c r="AS804" s="61">
        <f t="shared" ref="AS804" si="18975">IF(AS801=1,AS806,AS806+AR804)</f>
        <v>0</v>
      </c>
      <c r="AT804" s="61">
        <f t="shared" ref="AT804" si="18976">IF(AT801=1,AT806,AT806+AS804)</f>
        <v>0</v>
      </c>
      <c r="AU804" s="61">
        <f t="shared" ref="AU804" si="18977">IF(AU801=1,AU806,AU806+AT804)</f>
        <v>0</v>
      </c>
      <c r="AV804" s="61">
        <f t="shared" ref="AV804" si="18978">IF(AV801=1,AV806,AV806+AU804)</f>
        <v>0</v>
      </c>
      <c r="AW804" s="61">
        <f t="shared" ref="AW804" si="18979">IF(AW801=1,AW806,AW806+AV804)</f>
        <v>0</v>
      </c>
      <c r="AX804" s="61">
        <f t="shared" ref="AX804" si="18980">IF(AX801=1,AX806,AX806+AW804)</f>
        <v>0</v>
      </c>
      <c r="AY804" s="61">
        <f t="shared" ref="AY804" si="18981">IF(AY801=1,AY806,AY806+AX804)</f>
        <v>0</v>
      </c>
      <c r="AZ804" s="61">
        <f t="shared" ref="AZ804" si="18982">IF(AZ801=1,AZ806,AZ806+AY804)</f>
        <v>0</v>
      </c>
      <c r="BA804" s="61">
        <f t="shared" ref="BA804" si="18983">IF(BA801=1,BA806,BA806+AZ804)</f>
        <v>0</v>
      </c>
      <c r="BB804" s="61">
        <f t="shared" ref="BB804" si="18984">IF(BB801=1,BB806,BB806+BA804)</f>
        <v>0</v>
      </c>
      <c r="BC804" s="61">
        <f t="shared" ref="BC804" si="18985">IF(BC801=1,BC806,BC806+BB804)</f>
        <v>0</v>
      </c>
      <c r="BD804" s="61">
        <f t="shared" ref="BD804" si="18986">IF(BD801=1,BD806,BD806+BC804)</f>
        <v>0</v>
      </c>
      <c r="BE804" s="61">
        <f t="shared" ref="BE804" si="18987">IF(BE801=1,BE806,BE806+BD804)</f>
        <v>0</v>
      </c>
      <c r="BF804" s="61">
        <f t="shared" ref="BF804" si="18988">IF(BF801=1,BF806,BF806+BE804)</f>
        <v>0</v>
      </c>
      <c r="BG804" s="61">
        <f t="shared" ref="BG804" si="18989">IF(BG801=1,BG806,BG806+BF804)</f>
        <v>0</v>
      </c>
      <c r="BH804" s="61">
        <f t="shared" ref="BH804" si="18990">IF(BH801=1,BH806,BH806+BG804)</f>
        <v>0</v>
      </c>
      <c r="BI804" s="61">
        <f t="shared" ref="BI804" si="18991">IF(BI801=1,BI806,BI806+BH804)</f>
        <v>0</v>
      </c>
      <c r="BJ804" s="61">
        <f t="shared" ref="BJ804" si="18992">IF(BJ801=1,BJ806,BJ806+BI804)</f>
        <v>0</v>
      </c>
      <c r="BK804" s="61">
        <f t="shared" ref="BK804" si="18993">IF(BK801=1,BK806,BK806+BJ804)</f>
        <v>0</v>
      </c>
      <c r="BL804" s="61">
        <f t="shared" ref="BL804" si="18994">IF(BL801=1,BL806,BL806+BK804)</f>
        <v>0</v>
      </c>
      <c r="BM804" s="61">
        <f t="shared" ref="BM804" si="18995">IF(BM801=1,BM806,BM806+BL804)</f>
        <v>0</v>
      </c>
      <c r="BN804" s="61">
        <f t="shared" ref="BN804" si="18996">IF(BN801=1,BN806,BN806+BM804)</f>
        <v>0</v>
      </c>
      <c r="BO804" s="61">
        <f t="shared" ref="BO804" si="18997">IF(BO801=1,BO806,BO806+BN804)</f>
        <v>0</v>
      </c>
      <c r="BP804" s="61">
        <f t="shared" ref="BP804" si="18998">IF(BP801=1,BP806,BP806+BO804)</f>
        <v>0</v>
      </c>
      <c r="BQ804" s="61">
        <f t="shared" ref="BQ804" si="18999">IF(BQ801=1,BQ806,BQ806+BP804)</f>
        <v>0</v>
      </c>
      <c r="BR804" s="61">
        <f t="shared" ref="BR804" si="19000">IF(BR801=1,BR806,BR806+BQ804)</f>
        <v>0</v>
      </c>
      <c r="BS804" s="61">
        <f t="shared" ref="BS804" si="19001">IF(BS801=1,BS806,BS806+BR804)</f>
        <v>0</v>
      </c>
      <c r="BT804" s="61">
        <f t="shared" ref="BT804" si="19002">IF(BT801=1,BT806,BT806+BS804)</f>
        <v>0</v>
      </c>
      <c r="BU804" s="61">
        <f t="shared" ref="BU804" si="19003">IF(BU801=1,BU806,BU806+BT804)</f>
        <v>0</v>
      </c>
      <c r="BV804" s="61">
        <f t="shared" ref="BV804" si="19004">IF(BV801=1,BV806,BV806+BU804)</f>
        <v>0</v>
      </c>
      <c r="BW804" s="61">
        <f t="shared" ref="BW804" si="19005">IF(BW801=1,BW806,BW806+BV804)</f>
        <v>0</v>
      </c>
      <c r="BX804" s="61">
        <f t="shared" ref="BX804" si="19006">IF(BX801=1,BX806,BX806+BW804)</f>
        <v>0</v>
      </c>
      <c r="BY804" s="298"/>
      <c r="BZ804" s="300"/>
      <c r="CA804" s="302"/>
      <c r="CB804" s="302"/>
    </row>
    <row r="805" spans="1:96" s="98" customFormat="1" ht="28.95" customHeight="1" x14ac:dyDescent="0.3">
      <c r="A805" s="97"/>
      <c r="B805" s="119"/>
      <c r="C805" s="73"/>
      <c r="D805" s="73"/>
      <c r="E805" s="73"/>
      <c r="F805" s="73"/>
      <c r="G805" s="73"/>
      <c r="H805" s="73"/>
      <c r="I805" s="73"/>
      <c r="J805" s="73"/>
      <c r="K805" s="73"/>
      <c r="L805" s="58"/>
      <c r="M805" s="7"/>
      <c r="N805" s="160"/>
      <c r="P805" s="57" t="s">
        <v>171</v>
      </c>
      <c r="Q805" s="62">
        <f t="shared" ref="Q805:BX805" si="19007">1720/12*Q798</f>
        <v>0</v>
      </c>
      <c r="R805" s="62">
        <f t="shared" si="19007"/>
        <v>0</v>
      </c>
      <c r="S805" s="62">
        <f t="shared" si="19007"/>
        <v>0</v>
      </c>
      <c r="T805" s="62">
        <f t="shared" si="19007"/>
        <v>0</v>
      </c>
      <c r="U805" s="62">
        <f t="shared" si="19007"/>
        <v>0</v>
      </c>
      <c r="V805" s="62">
        <f t="shared" si="19007"/>
        <v>0</v>
      </c>
      <c r="W805" s="62">
        <f t="shared" si="19007"/>
        <v>0</v>
      </c>
      <c r="X805" s="62">
        <f t="shared" si="19007"/>
        <v>0</v>
      </c>
      <c r="Y805" s="62">
        <f t="shared" si="19007"/>
        <v>0</v>
      </c>
      <c r="Z805" s="62">
        <f t="shared" si="19007"/>
        <v>0</v>
      </c>
      <c r="AA805" s="62">
        <f t="shared" si="19007"/>
        <v>0</v>
      </c>
      <c r="AB805" s="62">
        <f t="shared" si="19007"/>
        <v>0</v>
      </c>
      <c r="AC805" s="62">
        <f t="shared" si="19007"/>
        <v>0</v>
      </c>
      <c r="AD805" s="62">
        <f t="shared" si="19007"/>
        <v>0</v>
      </c>
      <c r="AE805" s="62">
        <f t="shared" si="19007"/>
        <v>0</v>
      </c>
      <c r="AF805" s="62">
        <f t="shared" si="19007"/>
        <v>0</v>
      </c>
      <c r="AG805" s="62">
        <f t="shared" si="19007"/>
        <v>0</v>
      </c>
      <c r="AH805" s="62">
        <f t="shared" si="19007"/>
        <v>0</v>
      </c>
      <c r="AI805" s="62">
        <f t="shared" si="19007"/>
        <v>0</v>
      </c>
      <c r="AJ805" s="62">
        <f t="shared" si="19007"/>
        <v>0</v>
      </c>
      <c r="AK805" s="62">
        <f t="shared" si="19007"/>
        <v>0</v>
      </c>
      <c r="AL805" s="62">
        <f t="shared" si="19007"/>
        <v>0</v>
      </c>
      <c r="AM805" s="62">
        <f t="shared" si="19007"/>
        <v>0</v>
      </c>
      <c r="AN805" s="62">
        <f t="shared" si="19007"/>
        <v>0</v>
      </c>
      <c r="AO805" s="62">
        <f t="shared" si="19007"/>
        <v>0</v>
      </c>
      <c r="AP805" s="62">
        <f t="shared" si="19007"/>
        <v>0</v>
      </c>
      <c r="AQ805" s="62">
        <f t="shared" si="19007"/>
        <v>0</v>
      </c>
      <c r="AR805" s="62">
        <f t="shared" si="19007"/>
        <v>0</v>
      </c>
      <c r="AS805" s="62">
        <f t="shared" si="19007"/>
        <v>0</v>
      </c>
      <c r="AT805" s="62">
        <f t="shared" si="19007"/>
        <v>0</v>
      </c>
      <c r="AU805" s="62">
        <f t="shared" si="19007"/>
        <v>0</v>
      </c>
      <c r="AV805" s="62">
        <f t="shared" si="19007"/>
        <v>0</v>
      </c>
      <c r="AW805" s="62">
        <f t="shared" si="19007"/>
        <v>0</v>
      </c>
      <c r="AX805" s="62">
        <f t="shared" si="19007"/>
        <v>0</v>
      </c>
      <c r="AY805" s="62">
        <f t="shared" si="19007"/>
        <v>0</v>
      </c>
      <c r="AZ805" s="62">
        <f t="shared" si="19007"/>
        <v>0</v>
      </c>
      <c r="BA805" s="62">
        <f t="shared" si="19007"/>
        <v>0</v>
      </c>
      <c r="BB805" s="62">
        <f t="shared" si="19007"/>
        <v>0</v>
      </c>
      <c r="BC805" s="62">
        <f t="shared" si="19007"/>
        <v>0</v>
      </c>
      <c r="BD805" s="62">
        <f t="shared" si="19007"/>
        <v>0</v>
      </c>
      <c r="BE805" s="62">
        <f t="shared" si="19007"/>
        <v>0</v>
      </c>
      <c r="BF805" s="62">
        <f t="shared" si="19007"/>
        <v>0</v>
      </c>
      <c r="BG805" s="62">
        <f t="shared" si="19007"/>
        <v>0</v>
      </c>
      <c r="BH805" s="62">
        <f t="shared" si="19007"/>
        <v>0</v>
      </c>
      <c r="BI805" s="62">
        <f t="shared" si="19007"/>
        <v>0</v>
      </c>
      <c r="BJ805" s="62">
        <f t="shared" si="19007"/>
        <v>0</v>
      </c>
      <c r="BK805" s="62">
        <f t="shared" si="19007"/>
        <v>0</v>
      </c>
      <c r="BL805" s="62">
        <f t="shared" si="19007"/>
        <v>0</v>
      </c>
      <c r="BM805" s="62">
        <f t="shared" si="19007"/>
        <v>0</v>
      </c>
      <c r="BN805" s="62">
        <f t="shared" si="19007"/>
        <v>0</v>
      </c>
      <c r="BO805" s="62">
        <f t="shared" si="19007"/>
        <v>0</v>
      </c>
      <c r="BP805" s="62">
        <f t="shared" si="19007"/>
        <v>0</v>
      </c>
      <c r="BQ805" s="62">
        <f t="shared" si="19007"/>
        <v>0</v>
      </c>
      <c r="BR805" s="62">
        <f t="shared" si="19007"/>
        <v>0</v>
      </c>
      <c r="BS805" s="62">
        <f t="shared" si="19007"/>
        <v>0</v>
      </c>
      <c r="BT805" s="62">
        <f t="shared" si="19007"/>
        <v>0</v>
      </c>
      <c r="BU805" s="62">
        <f t="shared" si="19007"/>
        <v>0</v>
      </c>
      <c r="BV805" s="62">
        <f t="shared" si="19007"/>
        <v>0</v>
      </c>
      <c r="BW805" s="62">
        <f t="shared" si="19007"/>
        <v>0</v>
      </c>
      <c r="BX805" s="62">
        <f t="shared" si="19007"/>
        <v>0</v>
      </c>
      <c r="BY805" s="298"/>
      <c r="BZ805" s="300"/>
      <c r="CA805" s="302"/>
      <c r="CB805" s="302"/>
    </row>
    <row r="806" spans="1:96" s="98" customFormat="1" ht="28.8" x14ac:dyDescent="0.3">
      <c r="A806" s="97"/>
      <c r="B806" s="119"/>
      <c r="C806" s="73"/>
      <c r="D806" s="73"/>
      <c r="E806" s="73"/>
      <c r="F806" s="73"/>
      <c r="G806" s="73"/>
      <c r="H806" s="73"/>
      <c r="I806" s="73"/>
      <c r="J806" s="73"/>
      <c r="K806" s="73"/>
      <c r="L806" s="58"/>
      <c r="M806" s="7"/>
      <c r="N806" s="160"/>
      <c r="P806" s="57" t="s">
        <v>155</v>
      </c>
      <c r="Q806" s="62">
        <f>FLOOR(IF(OR(Q801=0,Q801=1),IF(Q799&gt;=Q805,Q805,Q799)+0.00000001,IF(Q803&gt;=Q802,Q802,Q803))+0.00000001,1)</f>
        <v>0</v>
      </c>
      <c r="R806" s="62">
        <f t="shared" ref="R806" si="19008">FLOOR(IF(OR(R801=0,R801=1),IF(R805&gt;R802,R802,IF(R799&gt;=R805,R805,R799)+0.00000001),IF(R803&gt;=R802,R802-Q804,R803-Q804)+0.00000001),1)</f>
        <v>0</v>
      </c>
      <c r="S806" s="62">
        <f t="shared" ref="S806" si="19009">FLOOR(IF(OR(S801=0,S801=1),IF(S805&gt;S802,S802,IF(S799&gt;=S805,S805,S799)+0.00000001),IF(S803&gt;=S802,S802-R804,S803-R804)+0.00000001),1)</f>
        <v>0</v>
      </c>
      <c r="T806" s="62">
        <f t="shared" ref="T806" si="19010">FLOOR(IF(OR(T801=0,T801=1),IF(T805&gt;T802,T802,IF(T799&gt;=T805,T805,T799)+0.00000001),IF(T803&gt;=T802,T802-S804,T803-S804)+0.00000001),1)</f>
        <v>0</v>
      </c>
      <c r="U806" s="62">
        <f t="shared" ref="U806" si="19011">FLOOR(IF(OR(U801=0,U801=1),IF(U805&gt;U802,U802,IF(U799&gt;=U805,U805,U799)+0.00000001),IF(U803&gt;=U802,U802-T804,U803-T804)+0.00000001),1)</f>
        <v>0</v>
      </c>
      <c r="V806" s="62">
        <f t="shared" ref="V806" si="19012">FLOOR(IF(OR(V801=0,V801=1),IF(V805&gt;V802,V802,IF(V799&gt;=V805,V805,V799)+0.00000001),IF(V803&gt;=V802,V802-U804,V803-U804)+0.00000001),1)</f>
        <v>0</v>
      </c>
      <c r="W806" s="62">
        <f t="shared" ref="W806" si="19013">FLOOR(IF(OR(W801=0,W801=1),IF(W805&gt;W802,W802,IF(W799&gt;=W805,W805,W799)+0.00000001),IF(W803&gt;=W802,W802-V804,W803-V804)+0.00000001),1)</f>
        <v>0</v>
      </c>
      <c r="X806" s="62">
        <f t="shared" ref="X806" si="19014">FLOOR(IF(OR(X801=0,X801=1),IF(X805&gt;X802,X802,IF(X799&gt;=X805,X805,X799)+0.00000001),IF(X803&gt;=X802,X802-W804,X803-W804)+0.00000001),1)</f>
        <v>0</v>
      </c>
      <c r="Y806" s="62">
        <f t="shared" ref="Y806" si="19015">FLOOR(IF(OR(Y801=0,Y801=1),IF(Y805&gt;Y802,Y802,IF(Y799&gt;=Y805,Y805,Y799)+0.00000001),IF(Y803&gt;=Y802,Y802-X804,Y803-X804)+0.00000001),1)</f>
        <v>0</v>
      </c>
      <c r="Z806" s="62">
        <f t="shared" ref="Z806" si="19016">FLOOR(IF(OR(Z801=0,Z801=1),IF(Z805&gt;Z802,Z802,IF(Z799&gt;=Z805,Z805,Z799)+0.00000001),IF(Z803&gt;=Z802,Z802-Y804,Z803-Y804)+0.00000001),1)</f>
        <v>0</v>
      </c>
      <c r="AA806" s="62">
        <f t="shared" ref="AA806" si="19017">FLOOR(IF(OR(AA801=0,AA801=1),IF(AA805&gt;AA802,AA802,IF(AA799&gt;=AA805,AA805,AA799)+0.00000001),IF(AA803&gt;=AA802,AA802-Z804,AA803-Z804)+0.00000001),1)</f>
        <v>0</v>
      </c>
      <c r="AB806" s="62">
        <f t="shared" ref="AB806" si="19018">FLOOR(IF(OR(AB801=0,AB801=1),IF(AB805&gt;AB802,AB802,IF(AB799&gt;=AB805,AB805,AB799)+0.00000001),IF(AB803&gt;=AB802,AB802-AA804,AB803-AA804)+0.00000001),1)</f>
        <v>0</v>
      </c>
      <c r="AC806" s="62">
        <f t="shared" ref="AC806" si="19019">FLOOR(IF(OR(AC801=0,AC801=1),IF(AC805&gt;AC802,AC802,IF(AC799&gt;=AC805,AC805,AC799)+0.00000001),IF(AC803&gt;=AC802,AC802-AB804,AC803-AB804)+0.00000001),1)</f>
        <v>0</v>
      </c>
      <c r="AD806" s="62">
        <f t="shared" ref="AD806" si="19020">FLOOR(IF(OR(AD801=0,AD801=1),IF(AD805&gt;AD802,AD802,IF(AD799&gt;=AD805,AD805,AD799)+0.00000001),IF(AD803&gt;=AD802,AD802-AC804,AD803-AC804)+0.00000001),1)</f>
        <v>0</v>
      </c>
      <c r="AE806" s="62">
        <f t="shared" ref="AE806" si="19021">FLOOR(IF(OR(AE801=0,AE801=1),IF(AE805&gt;AE802,AE802,IF(AE799&gt;=AE805,AE805,AE799)+0.00000001),IF(AE803&gt;=AE802,AE802-AD804,AE803-AD804)+0.00000001),1)</f>
        <v>0</v>
      </c>
      <c r="AF806" s="62">
        <f t="shared" ref="AF806" si="19022">FLOOR(IF(OR(AF801=0,AF801=1),IF(AF805&gt;AF802,AF802,IF(AF799&gt;=AF805,AF805,AF799)+0.00000001),IF(AF803&gt;=AF802,AF802-AE804,AF803-AE804)+0.00000001),1)</f>
        <v>0</v>
      </c>
      <c r="AG806" s="62">
        <f t="shared" ref="AG806" si="19023">FLOOR(IF(OR(AG801=0,AG801=1),IF(AG805&gt;AG802,AG802,IF(AG799&gt;=AG805,AG805,AG799)+0.00000001),IF(AG803&gt;=AG802,AG802-AF804,AG803-AF804)+0.00000001),1)</f>
        <v>0</v>
      </c>
      <c r="AH806" s="62">
        <f t="shared" ref="AH806" si="19024">FLOOR(IF(OR(AH801=0,AH801=1),IF(AH805&gt;AH802,AH802,IF(AH799&gt;=AH805,AH805,AH799)+0.00000001),IF(AH803&gt;=AH802,AH802-AG804,AH803-AG804)+0.00000001),1)</f>
        <v>0</v>
      </c>
      <c r="AI806" s="62">
        <f t="shared" ref="AI806" si="19025">FLOOR(IF(OR(AI801=0,AI801=1),IF(AI805&gt;AI802,AI802,IF(AI799&gt;=AI805,AI805,AI799)+0.00000001),IF(AI803&gt;=AI802,AI802-AH804,AI803-AH804)+0.00000001),1)</f>
        <v>0</v>
      </c>
      <c r="AJ806" s="62">
        <f t="shared" ref="AJ806" si="19026">FLOOR(IF(OR(AJ801=0,AJ801=1),IF(AJ805&gt;AJ802,AJ802,IF(AJ799&gt;=AJ805,AJ805,AJ799)+0.00000001),IF(AJ803&gt;=AJ802,AJ802-AI804,AJ803-AI804)+0.00000001),1)</f>
        <v>0</v>
      </c>
      <c r="AK806" s="62">
        <f t="shared" ref="AK806" si="19027">FLOOR(IF(OR(AK801=0,AK801=1),IF(AK805&gt;AK802,AK802,IF(AK799&gt;=AK805,AK805,AK799)+0.00000001),IF(AK803&gt;=AK802,AK802-AJ804,AK803-AJ804)+0.00000001),1)</f>
        <v>0</v>
      </c>
      <c r="AL806" s="62">
        <f t="shared" ref="AL806" si="19028">FLOOR(IF(OR(AL801=0,AL801=1),IF(AL805&gt;AL802,AL802,IF(AL799&gt;=AL805,AL805,AL799)+0.00000001),IF(AL803&gt;=AL802,AL802-AK804,AL803-AK804)+0.00000001),1)</f>
        <v>0</v>
      </c>
      <c r="AM806" s="62">
        <f t="shared" ref="AM806" si="19029">FLOOR(IF(OR(AM801=0,AM801=1),IF(AM805&gt;AM802,AM802,IF(AM799&gt;=AM805,AM805,AM799)+0.00000001),IF(AM803&gt;=AM802,AM802-AL804,AM803-AL804)+0.00000001),1)</f>
        <v>0</v>
      </c>
      <c r="AN806" s="62">
        <f t="shared" ref="AN806" si="19030">FLOOR(IF(OR(AN801=0,AN801=1),IF(AN805&gt;AN802,AN802,IF(AN799&gt;=AN805,AN805,AN799)+0.00000001),IF(AN803&gt;=AN802,AN802-AM804,AN803-AM804)+0.00000001),1)</f>
        <v>0</v>
      </c>
      <c r="AO806" s="62">
        <f t="shared" ref="AO806" si="19031">FLOOR(IF(OR(AO801=0,AO801=1),IF(AO805&gt;AO802,AO802,IF(AO799&gt;=AO805,AO805,AO799)+0.00000001),IF(AO803&gt;=AO802,AO802-AN804,AO803-AN804)+0.00000001),1)</f>
        <v>0</v>
      </c>
      <c r="AP806" s="62">
        <f t="shared" ref="AP806" si="19032">FLOOR(IF(OR(AP801=0,AP801=1),IF(AP805&gt;AP802,AP802,IF(AP799&gt;=AP805,AP805,AP799)+0.00000001),IF(AP803&gt;=AP802,AP802-AO804,AP803-AO804)+0.00000001),1)</f>
        <v>0</v>
      </c>
      <c r="AQ806" s="62">
        <f t="shared" ref="AQ806" si="19033">FLOOR(IF(OR(AQ801=0,AQ801=1),IF(AQ805&gt;AQ802,AQ802,IF(AQ799&gt;=AQ805,AQ805,AQ799)+0.00000001),IF(AQ803&gt;=AQ802,AQ802-AP804,AQ803-AP804)+0.00000001),1)</f>
        <v>0</v>
      </c>
      <c r="AR806" s="62">
        <f t="shared" ref="AR806" si="19034">FLOOR(IF(OR(AR801=0,AR801=1),IF(AR805&gt;AR802,AR802,IF(AR799&gt;=AR805,AR805,AR799)+0.00000001),IF(AR803&gt;=AR802,AR802-AQ804,AR803-AQ804)+0.00000001),1)</f>
        <v>0</v>
      </c>
      <c r="AS806" s="62">
        <f t="shared" ref="AS806" si="19035">FLOOR(IF(OR(AS801=0,AS801=1),IF(AS805&gt;AS802,AS802,IF(AS799&gt;=AS805,AS805,AS799)+0.00000001),IF(AS803&gt;=AS802,AS802-AR804,AS803-AR804)+0.00000001),1)</f>
        <v>0</v>
      </c>
      <c r="AT806" s="62">
        <f t="shared" ref="AT806" si="19036">FLOOR(IF(OR(AT801=0,AT801=1),IF(AT805&gt;AT802,AT802,IF(AT799&gt;=AT805,AT805,AT799)+0.00000001),IF(AT803&gt;=AT802,AT802-AS804,AT803-AS804)+0.00000001),1)</f>
        <v>0</v>
      </c>
      <c r="AU806" s="62">
        <f t="shared" ref="AU806" si="19037">FLOOR(IF(OR(AU801=0,AU801=1),IF(AU805&gt;AU802,AU802,IF(AU799&gt;=AU805,AU805,AU799)+0.00000001),IF(AU803&gt;=AU802,AU802-AT804,AU803-AT804)+0.00000001),1)</f>
        <v>0</v>
      </c>
      <c r="AV806" s="62">
        <f t="shared" ref="AV806" si="19038">FLOOR(IF(OR(AV801=0,AV801=1),IF(AV805&gt;AV802,AV802,IF(AV799&gt;=AV805,AV805,AV799)+0.00000001),IF(AV803&gt;=AV802,AV802-AU804,AV803-AU804)+0.00000001),1)</f>
        <v>0</v>
      </c>
      <c r="AW806" s="62">
        <f t="shared" ref="AW806" si="19039">FLOOR(IF(OR(AW801=0,AW801=1),IF(AW805&gt;AW802,AW802,IF(AW799&gt;=AW805,AW805,AW799)+0.00000001),IF(AW803&gt;=AW802,AW802-AV804,AW803-AV804)+0.00000001),1)</f>
        <v>0</v>
      </c>
      <c r="AX806" s="62">
        <f t="shared" ref="AX806" si="19040">FLOOR(IF(OR(AX801=0,AX801=1),IF(AX805&gt;AX802,AX802,IF(AX799&gt;=AX805,AX805,AX799)+0.00000001),IF(AX803&gt;=AX802,AX802-AW804,AX803-AW804)+0.00000001),1)</f>
        <v>0</v>
      </c>
      <c r="AY806" s="62">
        <f t="shared" ref="AY806" si="19041">FLOOR(IF(OR(AY801=0,AY801=1),IF(AY805&gt;AY802,AY802,IF(AY799&gt;=AY805,AY805,AY799)+0.00000001),IF(AY803&gt;=AY802,AY802-AX804,AY803-AX804)+0.00000001),1)</f>
        <v>0</v>
      </c>
      <c r="AZ806" s="62">
        <f t="shared" ref="AZ806" si="19042">FLOOR(IF(OR(AZ801=0,AZ801=1),IF(AZ805&gt;AZ802,AZ802,IF(AZ799&gt;=AZ805,AZ805,AZ799)+0.00000001),IF(AZ803&gt;=AZ802,AZ802-AY804,AZ803-AY804)+0.00000001),1)</f>
        <v>0</v>
      </c>
      <c r="BA806" s="62">
        <f t="shared" ref="BA806" si="19043">FLOOR(IF(OR(BA801=0,BA801=1),IF(BA805&gt;BA802,BA802,IF(BA799&gt;=BA805,BA805,BA799)+0.00000001),IF(BA803&gt;=BA802,BA802-AZ804,BA803-AZ804)+0.00000001),1)</f>
        <v>0</v>
      </c>
      <c r="BB806" s="62">
        <f t="shared" ref="BB806" si="19044">FLOOR(IF(OR(BB801=0,BB801=1),IF(BB805&gt;BB802,BB802,IF(BB799&gt;=BB805,BB805,BB799)+0.00000001),IF(BB803&gt;=BB802,BB802-BA804,BB803-BA804)+0.00000001),1)</f>
        <v>0</v>
      </c>
      <c r="BC806" s="62">
        <f t="shared" ref="BC806" si="19045">FLOOR(IF(OR(BC801=0,BC801=1),IF(BC805&gt;BC802,BC802,IF(BC799&gt;=BC805,BC805,BC799)+0.00000001),IF(BC803&gt;=BC802,BC802-BB804,BC803-BB804)+0.00000001),1)</f>
        <v>0</v>
      </c>
      <c r="BD806" s="62">
        <f t="shared" ref="BD806" si="19046">FLOOR(IF(OR(BD801=0,BD801=1),IF(BD805&gt;BD802,BD802,IF(BD799&gt;=BD805,BD805,BD799)+0.00000001),IF(BD803&gt;=BD802,BD802-BC804,BD803-BC804)+0.00000001),1)</f>
        <v>0</v>
      </c>
      <c r="BE806" s="62">
        <f t="shared" ref="BE806" si="19047">FLOOR(IF(OR(BE801=0,BE801=1),IF(BE805&gt;BE802,BE802,IF(BE799&gt;=BE805,BE805,BE799)+0.00000001),IF(BE803&gt;=BE802,BE802-BD804,BE803-BD804)+0.00000001),1)</f>
        <v>0</v>
      </c>
      <c r="BF806" s="62">
        <f t="shared" ref="BF806" si="19048">FLOOR(IF(OR(BF801=0,BF801=1),IF(BF805&gt;BF802,BF802,IF(BF799&gt;=BF805,BF805,BF799)+0.00000001),IF(BF803&gt;=BF802,BF802-BE804,BF803-BE804)+0.00000001),1)</f>
        <v>0</v>
      </c>
      <c r="BG806" s="62">
        <f t="shared" ref="BG806" si="19049">FLOOR(IF(OR(BG801=0,BG801=1),IF(BG805&gt;BG802,BG802,IF(BG799&gt;=BG805,BG805,BG799)+0.00000001),IF(BG803&gt;=BG802,BG802-BF804,BG803-BF804)+0.00000001),1)</f>
        <v>0</v>
      </c>
      <c r="BH806" s="62">
        <f t="shared" ref="BH806" si="19050">FLOOR(IF(OR(BH801=0,BH801=1),IF(BH805&gt;BH802,BH802,IF(BH799&gt;=BH805,BH805,BH799)+0.00000001),IF(BH803&gt;=BH802,BH802-BG804,BH803-BG804)+0.00000001),1)</f>
        <v>0</v>
      </c>
      <c r="BI806" s="62">
        <f t="shared" ref="BI806" si="19051">FLOOR(IF(OR(BI801=0,BI801=1),IF(BI805&gt;BI802,BI802,IF(BI799&gt;=BI805,BI805,BI799)+0.00000001),IF(BI803&gt;=BI802,BI802-BH804,BI803-BH804)+0.00000001),1)</f>
        <v>0</v>
      </c>
      <c r="BJ806" s="62">
        <f t="shared" ref="BJ806" si="19052">FLOOR(IF(OR(BJ801=0,BJ801=1),IF(BJ805&gt;BJ802,BJ802,IF(BJ799&gt;=BJ805,BJ805,BJ799)+0.00000001),IF(BJ803&gt;=BJ802,BJ802-BI804,BJ803-BI804)+0.00000001),1)</f>
        <v>0</v>
      </c>
      <c r="BK806" s="62">
        <f t="shared" ref="BK806" si="19053">FLOOR(IF(OR(BK801=0,BK801=1),IF(BK805&gt;BK802,BK802,IF(BK799&gt;=BK805,BK805,BK799)+0.00000001),IF(BK803&gt;=BK802,BK802-BJ804,BK803-BJ804)+0.00000001),1)</f>
        <v>0</v>
      </c>
      <c r="BL806" s="62">
        <f t="shared" ref="BL806" si="19054">FLOOR(IF(OR(BL801=0,BL801=1),IF(BL805&gt;BL802,BL802,IF(BL799&gt;=BL805,BL805,BL799)+0.00000001),IF(BL803&gt;=BL802,BL802-BK804,BL803-BK804)+0.00000001),1)</f>
        <v>0</v>
      </c>
      <c r="BM806" s="62">
        <f t="shared" ref="BM806" si="19055">FLOOR(IF(OR(BM801=0,BM801=1),IF(BM805&gt;BM802,BM802,IF(BM799&gt;=BM805,BM805,BM799)+0.00000001),IF(BM803&gt;=BM802,BM802-BL804,BM803-BL804)+0.00000001),1)</f>
        <v>0</v>
      </c>
      <c r="BN806" s="62">
        <f t="shared" ref="BN806" si="19056">FLOOR(IF(OR(BN801=0,BN801=1),IF(BN805&gt;BN802,BN802,IF(BN799&gt;=BN805,BN805,BN799)+0.00000001),IF(BN803&gt;=BN802,BN802-BM804,BN803-BM804)+0.00000001),1)</f>
        <v>0</v>
      </c>
      <c r="BO806" s="62">
        <f t="shared" ref="BO806" si="19057">FLOOR(IF(OR(BO801=0,BO801=1),IF(BO805&gt;BO802,BO802,IF(BO799&gt;=BO805,BO805,BO799)+0.00000001),IF(BO803&gt;=BO802,BO802-BN804,BO803-BN804)+0.00000001),1)</f>
        <v>0</v>
      </c>
      <c r="BP806" s="62">
        <f t="shared" ref="BP806" si="19058">FLOOR(IF(OR(BP801=0,BP801=1),IF(BP805&gt;BP802,BP802,IF(BP799&gt;=BP805,BP805,BP799)+0.00000001),IF(BP803&gt;=BP802,BP802-BO804,BP803-BO804)+0.00000001),1)</f>
        <v>0</v>
      </c>
      <c r="BQ806" s="62">
        <f t="shared" ref="BQ806" si="19059">FLOOR(IF(OR(BQ801=0,BQ801=1),IF(BQ805&gt;BQ802,BQ802,IF(BQ799&gt;=BQ805,BQ805,BQ799)+0.00000001),IF(BQ803&gt;=BQ802,BQ802-BP804,BQ803-BP804)+0.00000001),1)</f>
        <v>0</v>
      </c>
      <c r="BR806" s="62">
        <f t="shared" ref="BR806" si="19060">FLOOR(IF(OR(BR801=0,BR801=1),IF(BR805&gt;BR802,BR802,IF(BR799&gt;=BR805,BR805,BR799)+0.00000001),IF(BR803&gt;=BR802,BR802-BQ804,BR803-BQ804)+0.00000001),1)</f>
        <v>0</v>
      </c>
      <c r="BS806" s="62">
        <f t="shared" ref="BS806" si="19061">FLOOR(IF(OR(BS801=0,BS801=1),IF(BS805&gt;BS802,BS802,IF(BS799&gt;=BS805,BS805,BS799)+0.00000001),IF(BS803&gt;=BS802,BS802-BR804,BS803-BR804)+0.00000001),1)</f>
        <v>0</v>
      </c>
      <c r="BT806" s="62">
        <f t="shared" ref="BT806" si="19062">FLOOR(IF(OR(BT801=0,BT801=1),IF(BT805&gt;BT802,BT802,IF(BT799&gt;=BT805,BT805,BT799)+0.00000001),IF(BT803&gt;=BT802,BT802-BS804,BT803-BS804)+0.00000001),1)</f>
        <v>0</v>
      </c>
      <c r="BU806" s="62">
        <f t="shared" ref="BU806" si="19063">FLOOR(IF(OR(BU801=0,BU801=1),IF(BU805&gt;BU802,BU802,IF(BU799&gt;=BU805,BU805,BU799)+0.00000001),IF(BU803&gt;=BU802,BU802-BT804,BU803-BT804)+0.00000001),1)</f>
        <v>0</v>
      </c>
      <c r="BV806" s="62">
        <f t="shared" ref="BV806" si="19064">FLOOR(IF(OR(BV801=0,BV801=1),IF(BV805&gt;BV802,BV802,IF(BV799&gt;=BV805,BV805,BV799)+0.00000001),IF(BV803&gt;=BV802,BV802-BU804,BV803-BU804)+0.00000001),1)</f>
        <v>0</v>
      </c>
      <c r="BW806" s="62">
        <f t="shared" ref="BW806" si="19065">FLOOR(IF(OR(BW801=0,BW801=1),IF(BW805&gt;BW802,BW802,IF(BW799&gt;=BW805,BW805,BW799)+0.00000001),IF(BW803&gt;=BW802,BW802-BV804,BW803-BV804)+0.00000001),1)</f>
        <v>0</v>
      </c>
      <c r="BX806" s="62">
        <f t="shared" ref="BX806" si="19066">FLOOR(IF(OR(BX801=0,BX801=1),IF(BX805&gt;BX802,BX802,IF(BX799&gt;=BX805,BX805,BX799)+0.00000001),IF(BX803&gt;=BX802,BX802-BW804,BX803-BW804)+0.00000001),1)</f>
        <v>0</v>
      </c>
      <c r="BY806" s="298"/>
      <c r="BZ806" s="300"/>
      <c r="CA806" s="302"/>
      <c r="CB806" s="302"/>
    </row>
    <row r="807" spans="1:96" s="98" customFormat="1" ht="25.2" customHeight="1" thickBot="1" x14ac:dyDescent="0.35">
      <c r="A807" s="97"/>
      <c r="B807" s="120"/>
      <c r="C807" s="63"/>
      <c r="D807" s="63"/>
      <c r="E807" s="63"/>
      <c r="F807" s="63"/>
      <c r="G807" s="63"/>
      <c r="H807" s="63"/>
      <c r="I807" s="63"/>
      <c r="J807" s="63"/>
      <c r="K807" s="63"/>
      <c r="L807" s="64"/>
      <c r="M807" s="7"/>
      <c r="N807" s="161"/>
      <c r="P807" s="175" t="s">
        <v>156</v>
      </c>
      <c r="Q807" s="204">
        <f>IF(Q806=0,0,Q806*$J$16)</f>
        <v>0</v>
      </c>
      <c r="R807" s="204">
        <f t="shared" ref="R807:BX807" si="19067">IF(R806=0,0,R806*$J$16)</f>
        <v>0</v>
      </c>
      <c r="S807" s="204">
        <f t="shared" si="19067"/>
        <v>0</v>
      </c>
      <c r="T807" s="204">
        <f t="shared" si="19067"/>
        <v>0</v>
      </c>
      <c r="U807" s="204">
        <f t="shared" si="19067"/>
        <v>0</v>
      </c>
      <c r="V807" s="204">
        <f t="shared" si="19067"/>
        <v>0</v>
      </c>
      <c r="W807" s="204">
        <f t="shared" si="19067"/>
        <v>0</v>
      </c>
      <c r="X807" s="204">
        <f t="shared" si="19067"/>
        <v>0</v>
      </c>
      <c r="Y807" s="204">
        <f t="shared" si="19067"/>
        <v>0</v>
      </c>
      <c r="Z807" s="204">
        <f t="shared" si="19067"/>
        <v>0</v>
      </c>
      <c r="AA807" s="204">
        <f t="shared" si="19067"/>
        <v>0</v>
      </c>
      <c r="AB807" s="204">
        <f t="shared" si="19067"/>
        <v>0</v>
      </c>
      <c r="AC807" s="204">
        <f t="shared" si="19067"/>
        <v>0</v>
      </c>
      <c r="AD807" s="204">
        <f t="shared" si="19067"/>
        <v>0</v>
      </c>
      <c r="AE807" s="204">
        <f t="shared" si="19067"/>
        <v>0</v>
      </c>
      <c r="AF807" s="204">
        <f t="shared" si="19067"/>
        <v>0</v>
      </c>
      <c r="AG807" s="204">
        <f t="shared" si="19067"/>
        <v>0</v>
      </c>
      <c r="AH807" s="204">
        <f t="shared" si="19067"/>
        <v>0</v>
      </c>
      <c r="AI807" s="204">
        <f t="shared" si="19067"/>
        <v>0</v>
      </c>
      <c r="AJ807" s="204">
        <f t="shared" si="19067"/>
        <v>0</v>
      </c>
      <c r="AK807" s="204">
        <f t="shared" si="19067"/>
        <v>0</v>
      </c>
      <c r="AL807" s="204">
        <f t="shared" si="19067"/>
        <v>0</v>
      </c>
      <c r="AM807" s="204">
        <f t="shared" si="19067"/>
        <v>0</v>
      </c>
      <c r="AN807" s="204">
        <f t="shared" si="19067"/>
        <v>0</v>
      </c>
      <c r="AO807" s="204">
        <f t="shared" si="19067"/>
        <v>0</v>
      </c>
      <c r="AP807" s="204">
        <f t="shared" si="19067"/>
        <v>0</v>
      </c>
      <c r="AQ807" s="204">
        <f t="shared" si="19067"/>
        <v>0</v>
      </c>
      <c r="AR807" s="204">
        <f t="shared" si="19067"/>
        <v>0</v>
      </c>
      <c r="AS807" s="204">
        <f t="shared" si="19067"/>
        <v>0</v>
      </c>
      <c r="AT807" s="204">
        <f t="shared" si="19067"/>
        <v>0</v>
      </c>
      <c r="AU807" s="204">
        <f t="shared" si="19067"/>
        <v>0</v>
      </c>
      <c r="AV807" s="204">
        <f t="shared" si="19067"/>
        <v>0</v>
      </c>
      <c r="AW807" s="204">
        <f t="shared" si="19067"/>
        <v>0</v>
      </c>
      <c r="AX807" s="204">
        <f t="shared" si="19067"/>
        <v>0</v>
      </c>
      <c r="AY807" s="204">
        <f t="shared" si="19067"/>
        <v>0</v>
      </c>
      <c r="AZ807" s="204">
        <f t="shared" si="19067"/>
        <v>0</v>
      </c>
      <c r="BA807" s="204">
        <f t="shared" si="19067"/>
        <v>0</v>
      </c>
      <c r="BB807" s="204">
        <f t="shared" si="19067"/>
        <v>0</v>
      </c>
      <c r="BC807" s="204">
        <f t="shared" si="19067"/>
        <v>0</v>
      </c>
      <c r="BD807" s="204">
        <f t="shared" si="19067"/>
        <v>0</v>
      </c>
      <c r="BE807" s="204">
        <f t="shared" si="19067"/>
        <v>0</v>
      </c>
      <c r="BF807" s="204">
        <f t="shared" si="19067"/>
        <v>0</v>
      </c>
      <c r="BG807" s="204">
        <f t="shared" si="19067"/>
        <v>0</v>
      </c>
      <c r="BH807" s="204">
        <f t="shared" si="19067"/>
        <v>0</v>
      </c>
      <c r="BI807" s="204">
        <f t="shared" si="19067"/>
        <v>0</v>
      </c>
      <c r="BJ807" s="204">
        <f t="shared" si="19067"/>
        <v>0</v>
      </c>
      <c r="BK807" s="204">
        <f t="shared" si="19067"/>
        <v>0</v>
      </c>
      <c r="BL807" s="204">
        <f t="shared" si="19067"/>
        <v>0</v>
      </c>
      <c r="BM807" s="204">
        <f t="shared" si="19067"/>
        <v>0</v>
      </c>
      <c r="BN807" s="204">
        <f t="shared" si="19067"/>
        <v>0</v>
      </c>
      <c r="BO807" s="204">
        <f t="shared" si="19067"/>
        <v>0</v>
      </c>
      <c r="BP807" s="204">
        <f t="shared" si="19067"/>
        <v>0</v>
      </c>
      <c r="BQ807" s="204">
        <f t="shared" si="19067"/>
        <v>0</v>
      </c>
      <c r="BR807" s="204">
        <f t="shared" si="19067"/>
        <v>0</v>
      </c>
      <c r="BS807" s="204">
        <f t="shared" si="19067"/>
        <v>0</v>
      </c>
      <c r="BT807" s="204">
        <f t="shared" si="19067"/>
        <v>0</v>
      </c>
      <c r="BU807" s="204">
        <f t="shared" si="19067"/>
        <v>0</v>
      </c>
      <c r="BV807" s="204">
        <f t="shared" si="19067"/>
        <v>0</v>
      </c>
      <c r="BW807" s="204">
        <f t="shared" si="19067"/>
        <v>0</v>
      </c>
      <c r="BX807" s="204">
        <f t="shared" si="19067"/>
        <v>0</v>
      </c>
      <c r="BY807" s="299"/>
      <c r="BZ807" s="301"/>
      <c r="CA807" s="303"/>
      <c r="CB807" s="303"/>
      <c r="CD807" s="146">
        <f>SUMIFS($Q807:$BX807,$Q797:$BX797,"1. ZoR")</f>
        <v>0</v>
      </c>
      <c r="CE807" s="146">
        <f>SUMIFS($Q807:$BX807,$Q797:$BX797,"2. ZoR")</f>
        <v>0</v>
      </c>
      <c r="CF807" s="146">
        <f>SUMIFS($Q807:$BX807,$Q797:$BX797,"3. ZoR")</f>
        <v>0</v>
      </c>
      <c r="CG807" s="146">
        <f>SUMIFS($Q807:$BX807,$Q797:$BX797,"4. ZoR")</f>
        <v>0</v>
      </c>
      <c r="CH807" s="146">
        <f>SUMIFS($Q807:$BX807,$Q797:$BX797,"5. ZoR")</f>
        <v>0</v>
      </c>
      <c r="CI807" s="146">
        <f>SUMIFS($Q807:$BX807,$Q797:$BX797,"6. ZoR")</f>
        <v>0</v>
      </c>
      <c r="CJ807" s="146">
        <f>SUMIFS($Q807:$BX807,$Q797:$BX797,"7. ZoR")</f>
        <v>0</v>
      </c>
      <c r="CK807" s="146">
        <f>SUMIFS($Q807:$BX807,$Q797:$BX797,"8. ZoR")</f>
        <v>0</v>
      </c>
      <c r="CL807" s="146">
        <f>SUMIFS($Q807:$BX807,$Q797:$BX797,"9. ZoR")</f>
        <v>0</v>
      </c>
      <c r="CM807" s="146">
        <f>SUMIFS($Q807:$BX807,$Q797:$BX797,"10. ZoR")</f>
        <v>0</v>
      </c>
      <c r="CN807" s="146">
        <f>SUMIFS($Q807:$BX807,$Q797:$BX797,"11. ZoR")</f>
        <v>0</v>
      </c>
      <c r="CO807" s="146">
        <f>SUMIFS($Q807:$BX807,$Q797:$BX797,"12. ZoR")</f>
        <v>0</v>
      </c>
      <c r="CP807" s="146">
        <f>SUMIFS($Q807:$BX807,$Q797:$BX797,"13. ZoR")</f>
        <v>0</v>
      </c>
      <c r="CQ807" s="146">
        <f>SUMIFS($Q807:$BX807,$Q797:$BX797,"14. ZoR")</f>
        <v>0</v>
      </c>
      <c r="CR807" s="146">
        <f>SUMIFS($Q807:$BX807,$Q797:$BX797,"15. ZoR")</f>
        <v>0</v>
      </c>
    </row>
    <row r="808" spans="1:96" ht="15" customHeight="1" thickBot="1" x14ac:dyDescent="0.35"/>
    <row r="809" spans="1:96" s="98" customFormat="1" ht="69.599999999999994" customHeight="1" thickBot="1" x14ac:dyDescent="0.35">
      <c r="A809" s="229"/>
      <c r="B809" s="112"/>
      <c r="C809" s="304" t="s">
        <v>1</v>
      </c>
      <c r="D809" s="113"/>
      <c r="E809" s="122" t="s">
        <v>230</v>
      </c>
      <c r="F809" s="122" t="s">
        <v>200</v>
      </c>
      <c r="G809" s="114" t="s">
        <v>93</v>
      </c>
      <c r="H809" s="114" t="s">
        <v>94</v>
      </c>
      <c r="I809" s="114" t="s">
        <v>229</v>
      </c>
      <c r="J809" s="114" t="s">
        <v>206</v>
      </c>
      <c r="K809" s="114" t="s">
        <v>208</v>
      </c>
      <c r="L809" s="129" t="s">
        <v>0</v>
      </c>
      <c r="M809" s="7"/>
      <c r="N809" s="115">
        <v>204032</v>
      </c>
      <c r="P809" s="162" t="s">
        <v>129</v>
      </c>
      <c r="Q809" s="76" t="s">
        <v>3</v>
      </c>
      <c r="R809" s="76" t="s">
        <v>4</v>
      </c>
      <c r="S809" s="76" t="s">
        <v>5</v>
      </c>
      <c r="T809" s="76" t="s">
        <v>6</v>
      </c>
      <c r="U809" s="76" t="s">
        <v>7</v>
      </c>
      <c r="V809" s="76" t="s">
        <v>8</v>
      </c>
      <c r="W809" s="76" t="s">
        <v>9</v>
      </c>
      <c r="X809" s="76" t="s">
        <v>10</v>
      </c>
      <c r="Y809" s="76" t="s">
        <v>11</v>
      </c>
      <c r="Z809" s="76" t="s">
        <v>12</v>
      </c>
      <c r="AA809" s="76" t="s">
        <v>13</v>
      </c>
      <c r="AB809" s="76" t="s">
        <v>14</v>
      </c>
      <c r="AC809" s="76" t="s">
        <v>15</v>
      </c>
      <c r="AD809" s="76" t="s">
        <v>16</v>
      </c>
      <c r="AE809" s="76" t="s">
        <v>17</v>
      </c>
      <c r="AF809" s="76" t="s">
        <v>18</v>
      </c>
      <c r="AG809" s="76" t="s">
        <v>19</v>
      </c>
      <c r="AH809" s="76" t="s">
        <v>20</v>
      </c>
      <c r="AI809" s="76" t="s">
        <v>21</v>
      </c>
      <c r="AJ809" s="76" t="s">
        <v>22</v>
      </c>
      <c r="AK809" s="76" t="s">
        <v>23</v>
      </c>
      <c r="AL809" s="76" t="s">
        <v>24</v>
      </c>
      <c r="AM809" s="76" t="s">
        <v>25</v>
      </c>
      <c r="AN809" s="76" t="s">
        <v>26</v>
      </c>
      <c r="AO809" s="76" t="s">
        <v>27</v>
      </c>
      <c r="AP809" s="76" t="s">
        <v>28</v>
      </c>
      <c r="AQ809" s="76" t="s">
        <v>29</v>
      </c>
      <c r="AR809" s="76" t="s">
        <v>30</v>
      </c>
      <c r="AS809" s="76" t="s">
        <v>31</v>
      </c>
      <c r="AT809" s="76" t="s">
        <v>32</v>
      </c>
      <c r="AU809" s="76" t="s">
        <v>33</v>
      </c>
      <c r="AV809" s="76" t="s">
        <v>34</v>
      </c>
      <c r="AW809" s="76" t="s">
        <v>35</v>
      </c>
      <c r="AX809" s="76" t="s">
        <v>36</v>
      </c>
      <c r="AY809" s="76" t="s">
        <v>37</v>
      </c>
      <c r="AZ809" s="76" t="s">
        <v>38</v>
      </c>
      <c r="BA809" s="76" t="s">
        <v>39</v>
      </c>
      <c r="BB809" s="76" t="s">
        <v>40</v>
      </c>
      <c r="BC809" s="76" t="s">
        <v>41</v>
      </c>
      <c r="BD809" s="76" t="s">
        <v>42</v>
      </c>
      <c r="BE809" s="76" t="s">
        <v>43</v>
      </c>
      <c r="BF809" s="76" t="s">
        <v>44</v>
      </c>
      <c r="BG809" s="76" t="s">
        <v>45</v>
      </c>
      <c r="BH809" s="76" t="s">
        <v>46</v>
      </c>
      <c r="BI809" s="76" t="s">
        <v>47</v>
      </c>
      <c r="BJ809" s="76" t="s">
        <v>48</v>
      </c>
      <c r="BK809" s="76" t="s">
        <v>49</v>
      </c>
      <c r="BL809" s="76" t="s">
        <v>50</v>
      </c>
      <c r="BM809" s="76" t="s">
        <v>51</v>
      </c>
      <c r="BN809" s="76" t="s">
        <v>52</v>
      </c>
      <c r="BO809" s="76" t="s">
        <v>130</v>
      </c>
      <c r="BP809" s="76" t="s">
        <v>131</v>
      </c>
      <c r="BQ809" s="76" t="s">
        <v>132</v>
      </c>
      <c r="BR809" s="76" t="s">
        <v>133</v>
      </c>
      <c r="BS809" s="76" t="s">
        <v>134</v>
      </c>
      <c r="BT809" s="76" t="s">
        <v>135</v>
      </c>
      <c r="BU809" s="76" t="s">
        <v>136</v>
      </c>
      <c r="BV809" s="76" t="s">
        <v>137</v>
      </c>
      <c r="BW809" s="76" t="s">
        <v>138</v>
      </c>
      <c r="BX809" s="76" t="s">
        <v>139</v>
      </c>
      <c r="BY809" s="125" t="s">
        <v>174</v>
      </c>
      <c r="BZ809" s="126" t="s">
        <v>175</v>
      </c>
      <c r="CA809" s="126" t="s">
        <v>236</v>
      </c>
      <c r="CB809" s="126" t="s">
        <v>237</v>
      </c>
      <c r="CD809" s="306" t="s">
        <v>222</v>
      </c>
      <c r="CE809" s="307"/>
      <c r="CF809" s="307"/>
      <c r="CG809" s="307"/>
      <c r="CH809" s="307"/>
      <c r="CI809" s="307"/>
      <c r="CJ809" s="307"/>
      <c r="CK809" s="307"/>
      <c r="CL809" s="307"/>
      <c r="CM809" s="307"/>
      <c r="CN809" s="307"/>
      <c r="CO809" s="307"/>
      <c r="CP809" s="307"/>
      <c r="CQ809" s="307"/>
      <c r="CR809" s="307"/>
    </row>
    <row r="810" spans="1:96" s="98" customFormat="1" ht="21" hidden="1" customHeight="1" x14ac:dyDescent="0.3">
      <c r="A810" s="230"/>
      <c r="B810" s="105"/>
      <c r="C810" s="305"/>
      <c r="D810" s="116"/>
      <c r="E810" s="116"/>
      <c r="F810" s="116"/>
      <c r="G810" s="308" t="s">
        <v>235</v>
      </c>
      <c r="H810" s="308" t="s">
        <v>95</v>
      </c>
      <c r="I810" s="309" t="s">
        <v>199</v>
      </c>
      <c r="J810" s="309" t="s">
        <v>207</v>
      </c>
      <c r="K810" s="128"/>
      <c r="L810" s="311" t="s">
        <v>92</v>
      </c>
      <c r="M810" s="7"/>
      <c r="N810" s="313" t="s">
        <v>2</v>
      </c>
      <c r="P810" s="77"/>
      <c r="Q810" s="67">
        <f>MONTH(Úvod!$F$10)</f>
        <v>1</v>
      </c>
      <c r="R810" s="68">
        <f t="shared" ref="R810" si="19068">IF(Q810=12,1,Q810+1)</f>
        <v>2</v>
      </c>
      <c r="S810" s="68">
        <f t="shared" ref="S810" si="19069">IF(R810=12,1,R810+1)</f>
        <v>3</v>
      </c>
      <c r="T810" s="69">
        <f t="shared" ref="T810" si="19070">IF(S810=12,1,S810+1)</f>
        <v>4</v>
      </c>
      <c r="U810" s="69">
        <f t="shared" ref="U810" si="19071">IF(T810=12,1,T810+1)</f>
        <v>5</v>
      </c>
      <c r="V810" s="69">
        <f t="shared" ref="V810" si="19072">IF(U810=12,1,U810+1)</f>
        <v>6</v>
      </c>
      <c r="W810" s="69">
        <f t="shared" ref="W810" si="19073">IF(V810=12,1,V810+1)</f>
        <v>7</v>
      </c>
      <c r="X810" s="69">
        <f t="shared" ref="X810" si="19074">IF(W810=12,1,W810+1)</f>
        <v>8</v>
      </c>
      <c r="Y810" s="69">
        <f t="shared" ref="Y810" si="19075">IF(X810=12,1,X810+1)</f>
        <v>9</v>
      </c>
      <c r="Z810" s="69">
        <f>IF(Y810=12,1,Y810+1)</f>
        <v>10</v>
      </c>
      <c r="AA810" s="69">
        <f t="shared" ref="AA810" si="19076">IF(Z810=12,1,Z810+1)</f>
        <v>11</v>
      </c>
      <c r="AB810" s="69">
        <f t="shared" ref="AB810" si="19077">IF(AA810=12,1,AA810+1)</f>
        <v>12</v>
      </c>
      <c r="AC810" s="69">
        <f t="shared" ref="AC810" si="19078">IF(AB810=12,1,AB810+1)</f>
        <v>1</v>
      </c>
      <c r="AD810" s="69">
        <f t="shared" ref="AD810" si="19079">IF(AC810=12,1,AC810+1)</f>
        <v>2</v>
      </c>
      <c r="AE810" s="69">
        <f t="shared" ref="AE810" si="19080">IF(AD810=12,1,AD810+1)</f>
        <v>3</v>
      </c>
      <c r="AF810" s="69">
        <f t="shared" ref="AF810" si="19081">IF(AE810=12,1,AE810+1)</f>
        <v>4</v>
      </c>
      <c r="AG810" s="69">
        <f t="shared" ref="AG810" si="19082">IF(AF810=12,1,AF810+1)</f>
        <v>5</v>
      </c>
      <c r="AH810" s="69">
        <f t="shared" ref="AH810" si="19083">IF(AG810=12,1,AG810+1)</f>
        <v>6</v>
      </c>
      <c r="AI810" s="69">
        <f>IF(AH810=12,1,AH810+1)</f>
        <v>7</v>
      </c>
      <c r="AJ810" s="69">
        <f t="shared" ref="AJ810" si="19084">IF(AI810=12,1,AI810+1)</f>
        <v>8</v>
      </c>
      <c r="AK810" s="69">
        <f t="shared" ref="AK810" si="19085">IF(AJ810=12,1,AJ810+1)</f>
        <v>9</v>
      </c>
      <c r="AL810" s="69">
        <f t="shared" ref="AL810" si="19086">IF(AK810=12,1,AK810+1)</f>
        <v>10</v>
      </c>
      <c r="AM810" s="69">
        <f t="shared" ref="AM810" si="19087">IF(AL810=12,1,AL810+1)</f>
        <v>11</v>
      </c>
      <c r="AN810" s="69">
        <f t="shared" ref="AN810" si="19088">IF(AM810=12,1,AM810+1)</f>
        <v>12</v>
      </c>
      <c r="AO810" s="69">
        <f t="shared" ref="AO810" si="19089">IF(AN810=12,1,AN810+1)</f>
        <v>1</v>
      </c>
      <c r="AP810" s="69">
        <f t="shared" ref="AP810" si="19090">IF(AO810=12,1,AO810+1)</f>
        <v>2</v>
      </c>
      <c r="AQ810" s="69">
        <f t="shared" ref="AQ810" si="19091">IF(AP810=12,1,AP810+1)</f>
        <v>3</v>
      </c>
      <c r="AR810" s="69">
        <f t="shared" ref="AR810" si="19092">IF(AQ810=12,1,AQ810+1)</f>
        <v>4</v>
      </c>
      <c r="AS810" s="69">
        <f t="shared" ref="AS810" si="19093">IF(AR810=12,1,AR810+1)</f>
        <v>5</v>
      </c>
      <c r="AT810" s="69">
        <f t="shared" ref="AT810" si="19094">IF(AS810=12,1,AS810+1)</f>
        <v>6</v>
      </c>
      <c r="AU810" s="69">
        <f t="shared" ref="AU810" si="19095">IF(AT810=12,1,AT810+1)</f>
        <v>7</v>
      </c>
      <c r="AV810" s="69">
        <f t="shared" ref="AV810" si="19096">IF(AU810=12,1,AU810+1)</f>
        <v>8</v>
      </c>
      <c r="AW810" s="69">
        <f t="shared" ref="AW810" si="19097">IF(AV810=12,1,AV810+1)</f>
        <v>9</v>
      </c>
      <c r="AX810" s="69">
        <f t="shared" ref="AX810" si="19098">IF(AW810=12,1,AW810+1)</f>
        <v>10</v>
      </c>
      <c r="AY810" s="69">
        <f t="shared" ref="AY810" si="19099">IF(AX810=12,1,AX810+1)</f>
        <v>11</v>
      </c>
      <c r="AZ810" s="69">
        <f t="shared" ref="AZ810" si="19100">IF(AY810=12,1,AY810+1)</f>
        <v>12</v>
      </c>
      <c r="BA810" s="69">
        <f t="shared" ref="BA810" si="19101">IF(AZ810=12,1,AZ810+1)</f>
        <v>1</v>
      </c>
      <c r="BB810" s="69">
        <f t="shared" ref="BB810" si="19102">IF(BA810=12,1,BA810+1)</f>
        <v>2</v>
      </c>
      <c r="BC810" s="69">
        <f t="shared" ref="BC810" si="19103">IF(BB810=12,1,BB810+1)</f>
        <v>3</v>
      </c>
      <c r="BD810" s="69">
        <f t="shared" ref="BD810" si="19104">IF(BC810=12,1,BC810+1)</f>
        <v>4</v>
      </c>
      <c r="BE810" s="69">
        <f t="shared" ref="BE810" si="19105">IF(BD810=12,1,BD810+1)</f>
        <v>5</v>
      </c>
      <c r="BF810" s="69">
        <f t="shared" ref="BF810" si="19106">IF(BE810=12,1,BE810+1)</f>
        <v>6</v>
      </c>
      <c r="BG810" s="69">
        <f t="shared" ref="BG810" si="19107">IF(BF810=12,1,BF810+1)</f>
        <v>7</v>
      </c>
      <c r="BH810" s="69">
        <f t="shared" ref="BH810" si="19108">IF(BG810=12,1,BG810+1)</f>
        <v>8</v>
      </c>
      <c r="BI810" s="69">
        <f t="shared" ref="BI810" si="19109">IF(BH810=12,1,BH810+1)</f>
        <v>9</v>
      </c>
      <c r="BJ810" s="69">
        <f t="shared" ref="BJ810" si="19110">IF(BI810=12,1,BI810+1)</f>
        <v>10</v>
      </c>
      <c r="BK810" s="69">
        <f t="shared" ref="BK810" si="19111">IF(BJ810=12,1,BJ810+1)</f>
        <v>11</v>
      </c>
      <c r="BL810" s="69">
        <f t="shared" ref="BL810" si="19112">IF(BK810=12,1,BK810+1)</f>
        <v>12</v>
      </c>
      <c r="BM810" s="69">
        <f t="shared" ref="BM810" si="19113">IF(BL810=12,1,BL810+1)</f>
        <v>1</v>
      </c>
      <c r="BN810" s="69">
        <f t="shared" ref="BN810" si="19114">IF(BM810=12,1,BM810+1)</f>
        <v>2</v>
      </c>
      <c r="BO810" s="69">
        <f t="shared" ref="BO810" si="19115">IF(BN810=12,1,BN810+1)</f>
        <v>3</v>
      </c>
      <c r="BP810" s="69">
        <f t="shared" ref="BP810" si="19116">IF(BO810=12,1,BO810+1)</f>
        <v>4</v>
      </c>
      <c r="BQ810" s="69">
        <f t="shared" ref="BQ810" si="19117">IF(BP810=12,1,BP810+1)</f>
        <v>5</v>
      </c>
      <c r="BR810" s="69">
        <f t="shared" ref="BR810" si="19118">IF(BQ810=12,1,BQ810+1)</f>
        <v>6</v>
      </c>
      <c r="BS810" s="69">
        <f t="shared" ref="BS810" si="19119">IF(BR810=12,1,BR810+1)</f>
        <v>7</v>
      </c>
      <c r="BT810" s="69">
        <f t="shared" ref="BT810" si="19120">IF(BS810=12,1,BS810+1)</f>
        <v>8</v>
      </c>
      <c r="BU810" s="69">
        <f t="shared" ref="BU810" si="19121">IF(BT810=12,1,BT810+1)</f>
        <v>9</v>
      </c>
      <c r="BV810" s="69">
        <f t="shared" ref="BV810" si="19122">IF(BU810=12,1,BU810+1)</f>
        <v>10</v>
      </c>
      <c r="BW810" s="69">
        <f t="shared" ref="BW810" si="19123">IF(BV810=12,1,BV810+1)</f>
        <v>11</v>
      </c>
      <c r="BX810" s="69">
        <f t="shared" ref="BX810" si="19124">IF(BW810=12,1,BW810+1)</f>
        <v>12</v>
      </c>
      <c r="BY810" s="74"/>
      <c r="BZ810" s="71"/>
      <c r="CA810" s="71"/>
      <c r="CB810" s="71"/>
    </row>
    <row r="811" spans="1:96" s="98" customFormat="1" ht="18" hidden="1" customHeight="1" x14ac:dyDescent="0.3">
      <c r="A811" s="230"/>
      <c r="B811" s="105"/>
      <c r="C811" s="305"/>
      <c r="D811" s="116"/>
      <c r="E811" s="116"/>
      <c r="F811" s="116"/>
      <c r="G811" s="308"/>
      <c r="H811" s="308"/>
      <c r="I811" s="309"/>
      <c r="J811" s="309"/>
      <c r="K811" s="128"/>
      <c r="L811" s="311"/>
      <c r="M811" s="7"/>
      <c r="N811" s="314"/>
      <c r="P811" s="70"/>
      <c r="Q811" s="53">
        <f t="shared" ref="Q811:BX811" si="19125">VALUE(_xlfn.CONCAT(Q810,".",Q813))</f>
        <v>1</v>
      </c>
      <c r="R811" s="66">
        <f t="shared" si="19125"/>
        <v>32</v>
      </c>
      <c r="S811" s="66">
        <f t="shared" si="19125"/>
        <v>61</v>
      </c>
      <c r="T811" s="66">
        <f t="shared" si="19125"/>
        <v>92</v>
      </c>
      <c r="U811" s="66">
        <f t="shared" si="19125"/>
        <v>122</v>
      </c>
      <c r="V811" s="66">
        <f t="shared" si="19125"/>
        <v>153</v>
      </c>
      <c r="W811" s="66">
        <f t="shared" si="19125"/>
        <v>183</v>
      </c>
      <c r="X811" s="66">
        <f t="shared" si="19125"/>
        <v>214</v>
      </c>
      <c r="Y811" s="66">
        <f t="shared" si="19125"/>
        <v>245</v>
      </c>
      <c r="Z811" s="66">
        <f t="shared" si="19125"/>
        <v>275</v>
      </c>
      <c r="AA811" s="66">
        <f t="shared" si="19125"/>
        <v>306</v>
      </c>
      <c r="AB811" s="66">
        <f t="shared" si="19125"/>
        <v>336</v>
      </c>
      <c r="AC811" s="66">
        <f t="shared" si="19125"/>
        <v>367</v>
      </c>
      <c r="AD811" s="66">
        <f t="shared" si="19125"/>
        <v>398</v>
      </c>
      <c r="AE811" s="66">
        <f t="shared" si="19125"/>
        <v>426</v>
      </c>
      <c r="AF811" s="66">
        <f t="shared" si="19125"/>
        <v>457</v>
      </c>
      <c r="AG811" s="66">
        <f t="shared" si="19125"/>
        <v>487</v>
      </c>
      <c r="AH811" s="66">
        <f t="shared" si="19125"/>
        <v>518</v>
      </c>
      <c r="AI811" s="66">
        <f t="shared" si="19125"/>
        <v>548</v>
      </c>
      <c r="AJ811" s="66">
        <f t="shared" si="19125"/>
        <v>579</v>
      </c>
      <c r="AK811" s="66">
        <f t="shared" si="19125"/>
        <v>610</v>
      </c>
      <c r="AL811" s="66">
        <f t="shared" si="19125"/>
        <v>640</v>
      </c>
      <c r="AM811" s="66">
        <f t="shared" si="19125"/>
        <v>671</v>
      </c>
      <c r="AN811" s="66">
        <f t="shared" si="19125"/>
        <v>701</v>
      </c>
      <c r="AO811" s="66">
        <f t="shared" si="19125"/>
        <v>732</v>
      </c>
      <c r="AP811" s="66">
        <f t="shared" si="19125"/>
        <v>763</v>
      </c>
      <c r="AQ811" s="66">
        <f t="shared" si="19125"/>
        <v>791</v>
      </c>
      <c r="AR811" s="66">
        <f t="shared" si="19125"/>
        <v>822</v>
      </c>
      <c r="AS811" s="66">
        <f t="shared" si="19125"/>
        <v>852</v>
      </c>
      <c r="AT811" s="66">
        <f t="shared" si="19125"/>
        <v>883</v>
      </c>
      <c r="AU811" s="66">
        <f t="shared" si="19125"/>
        <v>913</v>
      </c>
      <c r="AV811" s="66">
        <f t="shared" si="19125"/>
        <v>944</v>
      </c>
      <c r="AW811" s="66">
        <f t="shared" si="19125"/>
        <v>975</v>
      </c>
      <c r="AX811" s="66">
        <f t="shared" si="19125"/>
        <v>1005</v>
      </c>
      <c r="AY811" s="66">
        <f t="shared" si="19125"/>
        <v>1036</v>
      </c>
      <c r="AZ811" s="66">
        <f t="shared" si="19125"/>
        <v>1066</v>
      </c>
      <c r="BA811" s="66">
        <f t="shared" si="19125"/>
        <v>1097</v>
      </c>
      <c r="BB811" s="66">
        <f t="shared" si="19125"/>
        <v>1128</v>
      </c>
      <c r="BC811" s="66">
        <f t="shared" si="19125"/>
        <v>1156</v>
      </c>
      <c r="BD811" s="66">
        <f t="shared" si="19125"/>
        <v>1187</v>
      </c>
      <c r="BE811" s="66">
        <f t="shared" si="19125"/>
        <v>1217</v>
      </c>
      <c r="BF811" s="66">
        <f t="shared" si="19125"/>
        <v>1248</v>
      </c>
      <c r="BG811" s="66">
        <f t="shared" si="19125"/>
        <v>1278</v>
      </c>
      <c r="BH811" s="66">
        <f t="shared" si="19125"/>
        <v>1309</v>
      </c>
      <c r="BI811" s="66">
        <f t="shared" si="19125"/>
        <v>1340</v>
      </c>
      <c r="BJ811" s="66">
        <f t="shared" si="19125"/>
        <v>1370</v>
      </c>
      <c r="BK811" s="66">
        <f t="shared" si="19125"/>
        <v>1401</v>
      </c>
      <c r="BL811" s="66">
        <f t="shared" si="19125"/>
        <v>1431</v>
      </c>
      <c r="BM811" s="66">
        <f t="shared" si="19125"/>
        <v>1462</v>
      </c>
      <c r="BN811" s="66">
        <f t="shared" si="19125"/>
        <v>1493</v>
      </c>
      <c r="BO811" s="66">
        <f t="shared" si="19125"/>
        <v>1522</v>
      </c>
      <c r="BP811" s="66">
        <f t="shared" si="19125"/>
        <v>1553</v>
      </c>
      <c r="BQ811" s="66">
        <f t="shared" si="19125"/>
        <v>1583</v>
      </c>
      <c r="BR811" s="66">
        <f t="shared" si="19125"/>
        <v>1614</v>
      </c>
      <c r="BS811" s="66">
        <f t="shared" si="19125"/>
        <v>1644</v>
      </c>
      <c r="BT811" s="66">
        <f t="shared" si="19125"/>
        <v>1675</v>
      </c>
      <c r="BU811" s="66">
        <f t="shared" si="19125"/>
        <v>1706</v>
      </c>
      <c r="BV811" s="66">
        <f t="shared" si="19125"/>
        <v>1736</v>
      </c>
      <c r="BW811" s="66">
        <f t="shared" si="19125"/>
        <v>1767</v>
      </c>
      <c r="BX811" s="66">
        <f t="shared" si="19125"/>
        <v>1797</v>
      </c>
      <c r="BY811" s="75"/>
      <c r="BZ811" s="72"/>
      <c r="CA811" s="72"/>
      <c r="CB811" s="72"/>
    </row>
    <row r="812" spans="1:96" s="98" customFormat="1" ht="18" customHeight="1" x14ac:dyDescent="0.3">
      <c r="A812" s="230"/>
      <c r="B812" s="105"/>
      <c r="C812" s="305"/>
      <c r="D812" s="116"/>
      <c r="E812" s="309" t="s">
        <v>199</v>
      </c>
      <c r="F812" s="309" t="s">
        <v>199</v>
      </c>
      <c r="G812" s="308"/>
      <c r="H812" s="308"/>
      <c r="I812" s="309"/>
      <c r="J812" s="309"/>
      <c r="K812" s="309" t="s">
        <v>209</v>
      </c>
      <c r="L812" s="311"/>
      <c r="M812" s="7"/>
      <c r="N812" s="314"/>
      <c r="P812" s="70"/>
      <c r="Q812" s="54" t="str">
        <f>VLOOKUP(Q810,'Podpůrná data'!$J$13:$K$24,2)</f>
        <v>leden</v>
      </c>
      <c r="R812" s="54" t="str">
        <f>VLOOKUP(R810,'Podpůrná data'!$J$13:$K$24,2)</f>
        <v>únor</v>
      </c>
      <c r="S812" s="54" t="str">
        <f>VLOOKUP(S810,'Podpůrná data'!$J$13:$K$24,2)</f>
        <v>březen</v>
      </c>
      <c r="T812" s="54" t="str">
        <f>VLOOKUP(T810,'Podpůrná data'!$J$13:$K$24,2)</f>
        <v>duben</v>
      </c>
      <c r="U812" s="54" t="str">
        <f>VLOOKUP(U810,'Podpůrná data'!$J$13:$K$24,2)</f>
        <v>květen</v>
      </c>
      <c r="V812" s="54" t="str">
        <f>VLOOKUP(V810,'Podpůrná data'!$J$13:$K$24,2)</f>
        <v>červen</v>
      </c>
      <c r="W812" s="54" t="str">
        <f>VLOOKUP(W810,'Podpůrná data'!$J$13:$K$24,2)</f>
        <v>červenec</v>
      </c>
      <c r="X812" s="54" t="str">
        <f>VLOOKUP(X810,'Podpůrná data'!$J$13:$K$24,2)</f>
        <v>srpen</v>
      </c>
      <c r="Y812" s="54" t="str">
        <f>VLOOKUP(Y810,'Podpůrná data'!$J$13:$K$24,2)</f>
        <v>září</v>
      </c>
      <c r="Z812" s="54" t="str">
        <f>VLOOKUP(Z810,'Podpůrná data'!$J$13:$K$24,2)</f>
        <v>říjen</v>
      </c>
      <c r="AA812" s="54" t="str">
        <f>VLOOKUP(AA810,'Podpůrná data'!$J$13:$K$24,2)</f>
        <v>listopad</v>
      </c>
      <c r="AB812" s="54" t="str">
        <f>VLOOKUP(AB810,'Podpůrná data'!$J$13:$K$24,2)</f>
        <v>prosinec</v>
      </c>
      <c r="AC812" s="54" t="str">
        <f>VLOOKUP(AC810,'Podpůrná data'!$J$13:$K$24,2)</f>
        <v>leden</v>
      </c>
      <c r="AD812" s="54" t="str">
        <f>VLOOKUP(AD810,'Podpůrná data'!$J$13:$K$24,2)</f>
        <v>únor</v>
      </c>
      <c r="AE812" s="54" t="str">
        <f>VLOOKUP(AE810,'Podpůrná data'!$J$13:$K$24,2)</f>
        <v>březen</v>
      </c>
      <c r="AF812" s="54" t="str">
        <f>VLOOKUP(AF810,'Podpůrná data'!$J$13:$K$24,2)</f>
        <v>duben</v>
      </c>
      <c r="AG812" s="54" t="str">
        <f>VLOOKUP(AG810,'Podpůrná data'!$J$13:$K$24,2)</f>
        <v>květen</v>
      </c>
      <c r="AH812" s="54" t="str">
        <f>VLOOKUP(AH810,'Podpůrná data'!$J$13:$K$24,2)</f>
        <v>červen</v>
      </c>
      <c r="AI812" s="54" t="str">
        <f>VLOOKUP(AI810,'Podpůrná data'!$J$13:$K$24,2)</f>
        <v>červenec</v>
      </c>
      <c r="AJ812" s="54" t="str">
        <f>VLOOKUP(AJ810,'Podpůrná data'!$J$13:$K$24,2)</f>
        <v>srpen</v>
      </c>
      <c r="AK812" s="54" t="str">
        <f>VLOOKUP(AK810,'Podpůrná data'!$J$13:$K$24,2)</f>
        <v>září</v>
      </c>
      <c r="AL812" s="54" t="str">
        <f>VLOOKUP(AL810,'Podpůrná data'!$J$13:$K$24,2)</f>
        <v>říjen</v>
      </c>
      <c r="AM812" s="54" t="str">
        <f>VLOOKUP(AM810,'Podpůrná data'!$J$13:$K$24,2)</f>
        <v>listopad</v>
      </c>
      <c r="AN812" s="54" t="str">
        <f>VLOOKUP(AN810,'Podpůrná data'!$J$13:$K$24,2)</f>
        <v>prosinec</v>
      </c>
      <c r="AO812" s="54" t="str">
        <f>VLOOKUP(AO810,'Podpůrná data'!$J$13:$K$24,2)</f>
        <v>leden</v>
      </c>
      <c r="AP812" s="54" t="str">
        <f>VLOOKUP(AP810,'Podpůrná data'!$J$13:$K$24,2)</f>
        <v>únor</v>
      </c>
      <c r="AQ812" s="54" t="str">
        <f>VLOOKUP(AQ810,'Podpůrná data'!$J$13:$K$24,2)</f>
        <v>březen</v>
      </c>
      <c r="AR812" s="54" t="str">
        <f>VLOOKUP(AR810,'Podpůrná data'!$J$13:$K$24,2)</f>
        <v>duben</v>
      </c>
      <c r="AS812" s="54" t="str">
        <f>VLOOKUP(AS810,'Podpůrná data'!$J$13:$K$24,2)</f>
        <v>květen</v>
      </c>
      <c r="AT812" s="54" t="str">
        <f>VLOOKUP(AT810,'Podpůrná data'!$J$13:$K$24,2)</f>
        <v>červen</v>
      </c>
      <c r="AU812" s="54" t="str">
        <f>VLOOKUP(AU810,'Podpůrná data'!$J$13:$K$24,2)</f>
        <v>červenec</v>
      </c>
      <c r="AV812" s="54" t="str">
        <f>VLOOKUP(AV810,'Podpůrná data'!$J$13:$K$24,2)</f>
        <v>srpen</v>
      </c>
      <c r="AW812" s="54" t="str">
        <f>VLOOKUP(AW810,'Podpůrná data'!$J$13:$K$24,2)</f>
        <v>září</v>
      </c>
      <c r="AX812" s="54" t="str">
        <f>VLOOKUP(AX810,'Podpůrná data'!$J$13:$K$24,2)</f>
        <v>říjen</v>
      </c>
      <c r="AY812" s="54" t="str">
        <f>VLOOKUP(AY810,'Podpůrná data'!$J$13:$K$24,2)</f>
        <v>listopad</v>
      </c>
      <c r="AZ812" s="54" t="str">
        <f>VLOOKUP(AZ810,'Podpůrná data'!$J$13:$K$24,2)</f>
        <v>prosinec</v>
      </c>
      <c r="BA812" s="54" t="str">
        <f>VLOOKUP(BA810,'Podpůrná data'!$J$13:$K$24,2)</f>
        <v>leden</v>
      </c>
      <c r="BB812" s="54" t="str">
        <f>VLOOKUP(BB810,'Podpůrná data'!$J$13:$K$24,2)</f>
        <v>únor</v>
      </c>
      <c r="BC812" s="54" t="str">
        <f>VLOOKUP(BC810,'Podpůrná data'!$J$13:$K$24,2)</f>
        <v>březen</v>
      </c>
      <c r="BD812" s="54" t="str">
        <f>VLOOKUP(BD810,'Podpůrná data'!$J$13:$K$24,2)</f>
        <v>duben</v>
      </c>
      <c r="BE812" s="54" t="str">
        <f>VLOOKUP(BE810,'Podpůrná data'!$J$13:$K$24,2)</f>
        <v>květen</v>
      </c>
      <c r="BF812" s="54" t="str">
        <f>VLOOKUP(BF810,'Podpůrná data'!$J$13:$K$24,2)</f>
        <v>červen</v>
      </c>
      <c r="BG812" s="54" t="str">
        <f>VLOOKUP(BG810,'Podpůrná data'!$J$13:$K$24,2)</f>
        <v>červenec</v>
      </c>
      <c r="BH812" s="54" t="str">
        <f>VLOOKUP(BH810,'Podpůrná data'!$J$13:$K$24,2)</f>
        <v>srpen</v>
      </c>
      <c r="BI812" s="54" t="str">
        <f>VLOOKUP(BI810,'Podpůrná data'!$J$13:$K$24,2)</f>
        <v>září</v>
      </c>
      <c r="BJ812" s="54" t="str">
        <f>VLOOKUP(BJ810,'Podpůrná data'!$J$13:$K$24,2)</f>
        <v>říjen</v>
      </c>
      <c r="BK812" s="54" t="str">
        <f>VLOOKUP(BK810,'Podpůrná data'!$J$13:$K$24,2)</f>
        <v>listopad</v>
      </c>
      <c r="BL812" s="54" t="str">
        <f>VLOOKUP(BL810,'Podpůrná data'!$J$13:$K$24,2)</f>
        <v>prosinec</v>
      </c>
      <c r="BM812" s="54" t="str">
        <f>VLOOKUP(BM810,'Podpůrná data'!$J$13:$K$24,2)</f>
        <v>leden</v>
      </c>
      <c r="BN812" s="54" t="str">
        <f>VLOOKUP(BN810,'Podpůrná data'!$J$13:$K$24,2)</f>
        <v>únor</v>
      </c>
      <c r="BO812" s="54" t="str">
        <f>VLOOKUP(BO810,'Podpůrná data'!$J$13:$K$24,2)</f>
        <v>březen</v>
      </c>
      <c r="BP812" s="54" t="str">
        <f>VLOOKUP(BP810,'Podpůrná data'!$J$13:$K$24,2)</f>
        <v>duben</v>
      </c>
      <c r="BQ812" s="54" t="str">
        <f>VLOOKUP(BQ810,'Podpůrná data'!$J$13:$K$24,2)</f>
        <v>květen</v>
      </c>
      <c r="BR812" s="54" t="str">
        <f>VLOOKUP(BR810,'Podpůrná data'!$J$13:$K$24,2)</f>
        <v>červen</v>
      </c>
      <c r="BS812" s="54" t="str">
        <f>VLOOKUP(BS810,'Podpůrná data'!$J$13:$K$24,2)</f>
        <v>červenec</v>
      </c>
      <c r="BT812" s="54" t="str">
        <f>VLOOKUP(BT810,'Podpůrná data'!$J$13:$K$24,2)</f>
        <v>srpen</v>
      </c>
      <c r="BU812" s="54" t="str">
        <f>VLOOKUP(BU810,'Podpůrná data'!$J$13:$K$24,2)</f>
        <v>září</v>
      </c>
      <c r="BV812" s="54" t="str">
        <f>VLOOKUP(BV810,'Podpůrná data'!$J$13:$K$24,2)</f>
        <v>říjen</v>
      </c>
      <c r="BW812" s="54" t="str">
        <f>VLOOKUP(BW810,'Podpůrná data'!$J$13:$K$24,2)</f>
        <v>listopad</v>
      </c>
      <c r="BX812" s="54" t="str">
        <f>VLOOKUP(BX810,'Podpůrná data'!$J$13:$K$24,2)</f>
        <v>prosinec</v>
      </c>
      <c r="BY812" s="143"/>
      <c r="BZ812" s="144"/>
      <c r="CA812" s="165"/>
      <c r="CB812" s="165"/>
      <c r="CD812" s="147" t="s">
        <v>104</v>
      </c>
      <c r="CE812" s="147" t="s">
        <v>105</v>
      </c>
      <c r="CF812" s="147" t="s">
        <v>106</v>
      </c>
      <c r="CG812" s="147" t="s">
        <v>107</v>
      </c>
      <c r="CH812" s="147" t="s">
        <v>108</v>
      </c>
      <c r="CI812" s="147" t="s">
        <v>109</v>
      </c>
      <c r="CJ812" s="147" t="s">
        <v>110</v>
      </c>
      <c r="CK812" s="147" t="s">
        <v>111</v>
      </c>
      <c r="CL812" s="147" t="s">
        <v>112</v>
      </c>
      <c r="CM812" s="147" t="s">
        <v>166</v>
      </c>
      <c r="CN812" s="147" t="s">
        <v>167</v>
      </c>
      <c r="CO812" s="147" t="s">
        <v>168</v>
      </c>
      <c r="CP812" s="147" t="s">
        <v>194</v>
      </c>
      <c r="CQ812" s="147" t="s">
        <v>195</v>
      </c>
      <c r="CR812" s="147" t="s">
        <v>196</v>
      </c>
    </row>
    <row r="813" spans="1:96" s="98" customFormat="1" ht="16.2" customHeight="1" x14ac:dyDescent="0.3">
      <c r="A813" s="230"/>
      <c r="B813" s="105"/>
      <c r="C813" s="305"/>
      <c r="D813" s="116"/>
      <c r="E813" s="309"/>
      <c r="F813" s="309"/>
      <c r="G813" s="308"/>
      <c r="H813" s="308"/>
      <c r="I813" s="309"/>
      <c r="J813" s="309"/>
      <c r="K813" s="309"/>
      <c r="L813" s="311"/>
      <c r="M813" s="7"/>
      <c r="N813" s="314"/>
      <c r="P813" s="70"/>
      <c r="Q813" s="54">
        <f>YEAR(Úvod!$F$10)</f>
        <v>1900</v>
      </c>
      <c r="R813" s="54">
        <f t="shared" ref="R813" si="19126">IF(R810=1,Q813+1,Q813)</f>
        <v>1900</v>
      </c>
      <c r="S813" s="54">
        <f t="shared" ref="S813" si="19127">IF(S810=1,R813+1,R813)</f>
        <v>1900</v>
      </c>
      <c r="T813" s="54">
        <f t="shared" ref="T813" si="19128">IF(T810=1,S813+1,S813)</f>
        <v>1900</v>
      </c>
      <c r="U813" s="54">
        <f t="shared" ref="U813" si="19129">IF(U810=1,T813+1,T813)</f>
        <v>1900</v>
      </c>
      <c r="V813" s="54">
        <f t="shared" ref="V813" si="19130">IF(V810=1,U813+1,U813)</f>
        <v>1900</v>
      </c>
      <c r="W813" s="54">
        <f t="shared" ref="W813" si="19131">IF(W810=1,V813+1,V813)</f>
        <v>1900</v>
      </c>
      <c r="X813" s="54">
        <f t="shared" ref="X813" si="19132">IF(X810=1,W813+1,W813)</f>
        <v>1900</v>
      </c>
      <c r="Y813" s="54">
        <f t="shared" ref="Y813" si="19133">IF(Y810=1,X813+1,X813)</f>
        <v>1900</v>
      </c>
      <c r="Z813" s="54">
        <f t="shared" ref="Z813" si="19134">IF(Z810=1,Y813+1,Y813)</f>
        <v>1900</v>
      </c>
      <c r="AA813" s="54">
        <f t="shared" ref="AA813" si="19135">IF(AA810=1,Z813+1,Z813)</f>
        <v>1900</v>
      </c>
      <c r="AB813" s="54">
        <f t="shared" ref="AB813" si="19136">IF(AB810=1,AA813+1,AA813)</f>
        <v>1900</v>
      </c>
      <c r="AC813" s="54">
        <f t="shared" ref="AC813" si="19137">IF(AC810=1,AB813+1,AB813)</f>
        <v>1901</v>
      </c>
      <c r="AD813" s="54">
        <f t="shared" ref="AD813" si="19138">IF(AD810=1,AC813+1,AC813)</f>
        <v>1901</v>
      </c>
      <c r="AE813" s="54">
        <f t="shared" ref="AE813" si="19139">IF(AE810=1,AD813+1,AD813)</f>
        <v>1901</v>
      </c>
      <c r="AF813" s="54">
        <f t="shared" ref="AF813" si="19140">IF(AF810=1,AE813+1,AE813)</f>
        <v>1901</v>
      </c>
      <c r="AG813" s="54">
        <f t="shared" ref="AG813" si="19141">IF(AG810=1,AF813+1,AF813)</f>
        <v>1901</v>
      </c>
      <c r="AH813" s="54">
        <f t="shared" ref="AH813" si="19142">IF(AH810=1,AG813+1,AG813)</f>
        <v>1901</v>
      </c>
      <c r="AI813" s="54">
        <f t="shared" ref="AI813" si="19143">IF(AI810=1,AH813+1,AH813)</f>
        <v>1901</v>
      </c>
      <c r="AJ813" s="54">
        <f t="shared" ref="AJ813" si="19144">IF(AJ810=1,AI813+1,AI813)</f>
        <v>1901</v>
      </c>
      <c r="AK813" s="54">
        <f t="shared" ref="AK813" si="19145">IF(AK810=1,AJ813+1,AJ813)</f>
        <v>1901</v>
      </c>
      <c r="AL813" s="54">
        <f t="shared" ref="AL813" si="19146">IF(AL810=1,AK813+1,AK813)</f>
        <v>1901</v>
      </c>
      <c r="AM813" s="54">
        <f t="shared" ref="AM813" si="19147">IF(AM810=1,AL813+1,AL813)</f>
        <v>1901</v>
      </c>
      <c r="AN813" s="54">
        <f t="shared" ref="AN813" si="19148">IF(AN810=1,AM813+1,AM813)</f>
        <v>1901</v>
      </c>
      <c r="AO813" s="54">
        <f t="shared" ref="AO813" si="19149">IF(AO810=1,AN813+1,AN813)</f>
        <v>1902</v>
      </c>
      <c r="AP813" s="54">
        <f t="shared" ref="AP813" si="19150">IF(AP810=1,AO813+1,AO813)</f>
        <v>1902</v>
      </c>
      <c r="AQ813" s="54">
        <f t="shared" ref="AQ813" si="19151">IF(AQ810=1,AP813+1,AP813)</f>
        <v>1902</v>
      </c>
      <c r="AR813" s="54">
        <f t="shared" ref="AR813" si="19152">IF(AR810=1,AQ813+1,AQ813)</f>
        <v>1902</v>
      </c>
      <c r="AS813" s="54">
        <f t="shared" ref="AS813" si="19153">IF(AS810=1,AR813+1,AR813)</f>
        <v>1902</v>
      </c>
      <c r="AT813" s="54">
        <f t="shared" ref="AT813" si="19154">IF(AT810=1,AS813+1,AS813)</f>
        <v>1902</v>
      </c>
      <c r="AU813" s="54">
        <f t="shared" ref="AU813" si="19155">IF(AU810=1,AT813+1,AT813)</f>
        <v>1902</v>
      </c>
      <c r="AV813" s="54">
        <f t="shared" ref="AV813" si="19156">IF(AV810=1,AU813+1,AU813)</f>
        <v>1902</v>
      </c>
      <c r="AW813" s="54">
        <f t="shared" ref="AW813" si="19157">IF(AW810=1,AV813+1,AV813)</f>
        <v>1902</v>
      </c>
      <c r="AX813" s="54">
        <f t="shared" ref="AX813" si="19158">IF(AX810=1,AW813+1,AW813)</f>
        <v>1902</v>
      </c>
      <c r="AY813" s="54">
        <f t="shared" ref="AY813" si="19159">IF(AY810=1,AX813+1,AX813)</f>
        <v>1902</v>
      </c>
      <c r="AZ813" s="54">
        <f t="shared" ref="AZ813" si="19160">IF(AZ810=1,AY813+1,AY813)</f>
        <v>1902</v>
      </c>
      <c r="BA813" s="54">
        <f t="shared" ref="BA813" si="19161">IF(BA810=1,AZ813+1,AZ813)</f>
        <v>1903</v>
      </c>
      <c r="BB813" s="54">
        <f t="shared" ref="BB813" si="19162">IF(BB810=1,BA813+1,BA813)</f>
        <v>1903</v>
      </c>
      <c r="BC813" s="54">
        <f t="shared" ref="BC813" si="19163">IF(BC810=1,BB813+1,BB813)</f>
        <v>1903</v>
      </c>
      <c r="BD813" s="54">
        <f t="shared" ref="BD813" si="19164">IF(BD810=1,BC813+1,BC813)</f>
        <v>1903</v>
      </c>
      <c r="BE813" s="54">
        <f t="shared" ref="BE813" si="19165">IF(BE810=1,BD813+1,BD813)</f>
        <v>1903</v>
      </c>
      <c r="BF813" s="54">
        <f t="shared" ref="BF813" si="19166">IF(BF810=1,BE813+1,BE813)</f>
        <v>1903</v>
      </c>
      <c r="BG813" s="54">
        <f t="shared" ref="BG813" si="19167">IF(BG810=1,BF813+1,BF813)</f>
        <v>1903</v>
      </c>
      <c r="BH813" s="54">
        <f t="shared" ref="BH813" si="19168">IF(BH810=1,BG813+1,BG813)</f>
        <v>1903</v>
      </c>
      <c r="BI813" s="54">
        <f t="shared" ref="BI813" si="19169">IF(BI810=1,BH813+1,BH813)</f>
        <v>1903</v>
      </c>
      <c r="BJ813" s="54">
        <f t="shared" ref="BJ813" si="19170">IF(BJ810=1,BI813+1,BI813)</f>
        <v>1903</v>
      </c>
      <c r="BK813" s="54">
        <f t="shared" ref="BK813" si="19171">IF(BK810=1,BJ813+1,BJ813)</f>
        <v>1903</v>
      </c>
      <c r="BL813" s="54">
        <f t="shared" ref="BL813" si="19172">IF(BL810=1,BK813+1,BK813)</f>
        <v>1903</v>
      </c>
      <c r="BM813" s="54">
        <f t="shared" ref="BM813" si="19173">IF(BM810=1,BL813+1,BL813)</f>
        <v>1904</v>
      </c>
      <c r="BN813" s="54">
        <f t="shared" ref="BN813" si="19174">IF(BN810=1,BM813+1,BM813)</f>
        <v>1904</v>
      </c>
      <c r="BO813" s="54">
        <f t="shared" ref="BO813" si="19175">IF(BO810=1,BN813+1,BN813)</f>
        <v>1904</v>
      </c>
      <c r="BP813" s="54">
        <f t="shared" ref="BP813" si="19176">IF(BP810=1,BO813+1,BO813)</f>
        <v>1904</v>
      </c>
      <c r="BQ813" s="54">
        <f t="shared" ref="BQ813" si="19177">IF(BQ810=1,BP813+1,BP813)</f>
        <v>1904</v>
      </c>
      <c r="BR813" s="54">
        <f t="shared" ref="BR813" si="19178">IF(BR810=1,BQ813+1,BQ813)</f>
        <v>1904</v>
      </c>
      <c r="BS813" s="54">
        <f t="shared" ref="BS813" si="19179">IF(BS810=1,BR813+1,BR813)</f>
        <v>1904</v>
      </c>
      <c r="BT813" s="54">
        <f t="shared" ref="BT813" si="19180">IF(BT810=1,BS813+1,BS813)</f>
        <v>1904</v>
      </c>
      <c r="BU813" s="54">
        <f t="shared" ref="BU813" si="19181">IF(BU810=1,BT813+1,BT813)</f>
        <v>1904</v>
      </c>
      <c r="BV813" s="54">
        <f t="shared" ref="BV813" si="19182">IF(BV810=1,BU813+1,BU813)</f>
        <v>1904</v>
      </c>
      <c r="BW813" s="54">
        <f t="shared" ref="BW813" si="19183">IF(BW810=1,BV813+1,BV813)</f>
        <v>1904</v>
      </c>
      <c r="BX813" s="54">
        <f t="shared" ref="BX813" si="19184">IF(BX810=1,BW813+1,BW813)</f>
        <v>1904</v>
      </c>
      <c r="BY813" s="163"/>
      <c r="BZ813" s="164"/>
      <c r="CA813" s="165"/>
      <c r="CB813" s="165"/>
    </row>
    <row r="814" spans="1:96" s="98" customFormat="1" ht="16.2" customHeight="1" x14ac:dyDescent="0.3">
      <c r="A814" s="230"/>
      <c r="B814" s="105"/>
      <c r="C814" s="116"/>
      <c r="D814" s="116"/>
      <c r="E814" s="309"/>
      <c r="F814" s="309"/>
      <c r="G814" s="308"/>
      <c r="H814" s="308"/>
      <c r="I814" s="309"/>
      <c r="J814" s="310"/>
      <c r="K814" s="309"/>
      <c r="L814" s="312"/>
      <c r="M814" s="7"/>
      <c r="N814" s="315"/>
      <c r="P814" s="57" t="s">
        <v>170</v>
      </c>
      <c r="Q814" s="196"/>
      <c r="R814" s="196"/>
      <c r="S814" s="196"/>
      <c r="T814" s="196"/>
      <c r="U814" s="196"/>
      <c r="V814" s="196"/>
      <c r="W814" s="196"/>
      <c r="X814" s="196"/>
      <c r="Y814" s="196"/>
      <c r="Z814" s="196"/>
      <c r="AA814" s="196"/>
      <c r="AB814" s="196"/>
      <c r="AC814" s="196"/>
      <c r="AD814" s="196"/>
      <c r="AE814" s="196"/>
      <c r="AF814" s="196"/>
      <c r="AG814" s="196"/>
      <c r="AH814" s="196"/>
      <c r="AI814" s="196"/>
      <c r="AJ814" s="196"/>
      <c r="AK814" s="196"/>
      <c r="AL814" s="196"/>
      <c r="AM814" s="196"/>
      <c r="AN814" s="196"/>
      <c r="AO814" s="196"/>
      <c r="AP814" s="196"/>
      <c r="AQ814" s="196"/>
      <c r="AR814" s="196"/>
      <c r="AS814" s="196"/>
      <c r="AT814" s="196"/>
      <c r="AU814" s="196"/>
      <c r="AV814" s="196"/>
      <c r="AW814" s="196"/>
      <c r="AX814" s="196"/>
      <c r="AY814" s="196"/>
      <c r="AZ814" s="196"/>
      <c r="BA814" s="196"/>
      <c r="BB814" s="196"/>
      <c r="BC814" s="196"/>
      <c r="BD814" s="196"/>
      <c r="BE814" s="196"/>
      <c r="BF814" s="196"/>
      <c r="BG814" s="196"/>
      <c r="BH814" s="196"/>
      <c r="BI814" s="196"/>
      <c r="BJ814" s="196"/>
      <c r="BK814" s="196"/>
      <c r="BL814" s="196"/>
      <c r="BM814" s="196"/>
      <c r="BN814" s="196"/>
      <c r="BO814" s="196"/>
      <c r="BP814" s="196"/>
      <c r="BQ814" s="196"/>
      <c r="BR814" s="196"/>
      <c r="BS814" s="196"/>
      <c r="BT814" s="196"/>
      <c r="BU814" s="196"/>
      <c r="BV814" s="196"/>
      <c r="BW814" s="196"/>
      <c r="BX814" s="196"/>
      <c r="BY814" s="163"/>
      <c r="BZ814" s="164"/>
      <c r="CA814" s="165"/>
      <c r="CB814" s="165"/>
    </row>
    <row r="815" spans="1:96" s="98" customFormat="1" ht="23.4" customHeight="1" x14ac:dyDescent="0.3">
      <c r="A815" s="97"/>
      <c r="B815" s="117" t="s">
        <v>50</v>
      </c>
      <c r="C815" s="297"/>
      <c r="D815" s="297"/>
      <c r="E815" s="197"/>
      <c r="F815" s="193"/>
      <c r="G815" s="198"/>
      <c r="H815" s="199"/>
      <c r="I815" s="198"/>
      <c r="J815" s="167">
        <f>IF(I815="",0,IF(I815='Podpůrná data'!$A$10,'Podpůrná data'!$B$10,'Podpůrná data'!$B$11))</f>
        <v>0</v>
      </c>
      <c r="K815" s="166">
        <f>IFERROR(INT(ROUND(H815,2)*(VLOOKUP(INT(G815),'Podpůrná data'!$A$14:$B$73,2,FALSE))*(G815/(INT(G815)))),0)</f>
        <v>0</v>
      </c>
      <c r="L815" s="55">
        <f>J815*K815</f>
        <v>0</v>
      </c>
      <c r="M815" s="56">
        <f>IF(L815&gt;0,IF(ISTEXT(C815)=TRUE,0,1),0)</f>
        <v>0</v>
      </c>
      <c r="N815" s="142">
        <f>IF(L815&gt;0,1,0)</f>
        <v>0</v>
      </c>
      <c r="O815" s="118"/>
      <c r="P815" s="57" t="s">
        <v>94</v>
      </c>
      <c r="Q815" s="200"/>
      <c r="R815" s="200"/>
      <c r="S815" s="200"/>
      <c r="T815" s="200"/>
      <c r="U815" s="200"/>
      <c r="V815" s="200"/>
      <c r="W815" s="200"/>
      <c r="X815" s="200"/>
      <c r="Y815" s="200"/>
      <c r="Z815" s="200"/>
      <c r="AA815" s="200"/>
      <c r="AB815" s="200"/>
      <c r="AC815" s="200"/>
      <c r="AD815" s="200"/>
      <c r="AE815" s="200"/>
      <c r="AF815" s="200"/>
      <c r="AG815" s="200"/>
      <c r="AH815" s="200"/>
      <c r="AI815" s="200"/>
      <c r="AJ815" s="200"/>
      <c r="AK815" s="200"/>
      <c r="AL815" s="200"/>
      <c r="AM815" s="200"/>
      <c r="AN815" s="200"/>
      <c r="AO815" s="200"/>
      <c r="AP815" s="200"/>
      <c r="AQ815" s="200"/>
      <c r="AR815" s="200"/>
      <c r="AS815" s="200"/>
      <c r="AT815" s="200"/>
      <c r="AU815" s="200"/>
      <c r="AV815" s="200"/>
      <c r="AW815" s="200"/>
      <c r="AX815" s="200"/>
      <c r="AY815" s="200"/>
      <c r="AZ815" s="200"/>
      <c r="BA815" s="200"/>
      <c r="BB815" s="200"/>
      <c r="BC815" s="200"/>
      <c r="BD815" s="200"/>
      <c r="BE815" s="200"/>
      <c r="BF815" s="200"/>
      <c r="BG815" s="200"/>
      <c r="BH815" s="200"/>
      <c r="BI815" s="200"/>
      <c r="BJ815" s="200"/>
      <c r="BK815" s="200"/>
      <c r="BL815" s="200"/>
      <c r="BM815" s="200"/>
      <c r="BN815" s="200"/>
      <c r="BO815" s="200"/>
      <c r="BP815" s="200"/>
      <c r="BQ815" s="200"/>
      <c r="BR815" s="200"/>
      <c r="BS815" s="200"/>
      <c r="BT815" s="200"/>
      <c r="BU815" s="200"/>
      <c r="BV815" s="200"/>
      <c r="BW815" s="200"/>
      <c r="BX815" s="200"/>
      <c r="BY815" s="298">
        <f>SUM(Q823:BX823)</f>
        <v>0</v>
      </c>
      <c r="BZ815" s="300">
        <f>SUM(Q824:BX824)</f>
        <v>0</v>
      </c>
      <c r="CA815" s="302">
        <f>IF($N815=0,0,IF($BY815&gt;=143*$H815,1,0))</f>
        <v>0</v>
      </c>
      <c r="CB815" s="302">
        <f>IF($BY815&gt;=215*$H815,0,(CEILING(215*$H815,1)-$BY815))</f>
        <v>0</v>
      </c>
    </row>
    <row r="816" spans="1:96" s="98" customFormat="1" ht="28.8" x14ac:dyDescent="0.3">
      <c r="A816" s="97"/>
      <c r="B816" s="119"/>
      <c r="C816" s="73"/>
      <c r="D816" s="73"/>
      <c r="E816" s="73"/>
      <c r="F816" s="73"/>
      <c r="G816" s="73"/>
      <c r="H816" s="73"/>
      <c r="I816" s="73"/>
      <c r="J816" s="73"/>
      <c r="K816" s="73"/>
      <c r="L816" s="58"/>
      <c r="M816" s="7"/>
      <c r="N816" s="160"/>
      <c r="P816" s="57" t="s">
        <v>140</v>
      </c>
      <c r="Q816" s="201"/>
      <c r="R816" s="201"/>
      <c r="S816" s="201"/>
      <c r="T816" s="201"/>
      <c r="U816" s="201"/>
      <c r="V816" s="201"/>
      <c r="W816" s="201"/>
      <c r="X816" s="201"/>
      <c r="Y816" s="201"/>
      <c r="Z816" s="201"/>
      <c r="AA816" s="201"/>
      <c r="AB816" s="201"/>
      <c r="AC816" s="201"/>
      <c r="AD816" s="201"/>
      <c r="AE816" s="201"/>
      <c r="AF816" s="201"/>
      <c r="AG816" s="201"/>
      <c r="AH816" s="201"/>
      <c r="AI816" s="201"/>
      <c r="AJ816" s="201"/>
      <c r="AK816" s="201"/>
      <c r="AL816" s="201"/>
      <c r="AM816" s="201"/>
      <c r="AN816" s="201"/>
      <c r="AO816" s="201"/>
      <c r="AP816" s="201"/>
      <c r="AQ816" s="201"/>
      <c r="AR816" s="201"/>
      <c r="AS816" s="201"/>
      <c r="AT816" s="201"/>
      <c r="AU816" s="201"/>
      <c r="AV816" s="201"/>
      <c r="AW816" s="201"/>
      <c r="AX816" s="201"/>
      <c r="AY816" s="201"/>
      <c r="AZ816" s="201"/>
      <c r="BA816" s="201"/>
      <c r="BB816" s="201"/>
      <c r="BC816" s="201"/>
      <c r="BD816" s="201"/>
      <c r="BE816" s="201"/>
      <c r="BF816" s="201"/>
      <c r="BG816" s="201"/>
      <c r="BH816" s="201"/>
      <c r="BI816" s="201"/>
      <c r="BJ816" s="201"/>
      <c r="BK816" s="201"/>
      <c r="BL816" s="201"/>
      <c r="BM816" s="201"/>
      <c r="BN816" s="201"/>
      <c r="BO816" s="201"/>
      <c r="BP816" s="201"/>
      <c r="BQ816" s="201"/>
      <c r="BR816" s="201"/>
      <c r="BS816" s="201"/>
      <c r="BT816" s="201"/>
      <c r="BU816" s="201"/>
      <c r="BV816" s="201"/>
      <c r="BW816" s="201"/>
      <c r="BX816" s="201"/>
      <c r="BY816" s="298"/>
      <c r="BZ816" s="300"/>
      <c r="CA816" s="302"/>
      <c r="CB816" s="302"/>
    </row>
    <row r="817" spans="1:96" s="98" customFormat="1" ht="14.4" hidden="1" customHeight="1" x14ac:dyDescent="0.3">
      <c r="A817" s="97"/>
      <c r="B817" s="119"/>
      <c r="C817" s="73"/>
      <c r="D817" s="73"/>
      <c r="E817" s="73"/>
      <c r="F817" s="73"/>
      <c r="G817" s="73"/>
      <c r="H817" s="73"/>
      <c r="I817" s="73"/>
      <c r="J817" s="73"/>
      <c r="K817" s="73"/>
      <c r="L817" s="58"/>
      <c r="M817" s="7"/>
      <c r="N817" s="160"/>
      <c r="P817" s="59" t="s">
        <v>141</v>
      </c>
      <c r="Q817" s="60">
        <f>IF(Q815&lt;&gt;0,1,0)</f>
        <v>0</v>
      </c>
      <c r="R817" s="60">
        <f t="shared" ref="R817" si="19185">IF(Q817&gt;0,Q817+1,IF(R815&lt;&gt;0,1,0))</f>
        <v>0</v>
      </c>
      <c r="S817" s="60">
        <f t="shared" ref="S817" si="19186">IF(R817&gt;0,R817+1,IF(S815&lt;&gt;0,1,0))</f>
        <v>0</v>
      </c>
      <c r="T817" s="60">
        <f t="shared" ref="T817" si="19187">IF(S817&gt;0,S817+1,IF(T815&lt;&gt;0,1,0))</f>
        <v>0</v>
      </c>
      <c r="U817" s="60">
        <f t="shared" ref="U817" si="19188">IF(T817&gt;0,T817+1,IF(U815&lt;&gt;0,1,0))</f>
        <v>0</v>
      </c>
      <c r="V817" s="60">
        <f t="shared" ref="V817" si="19189">IF(U817&gt;0,U817+1,IF(V815&lt;&gt;0,1,0))</f>
        <v>0</v>
      </c>
      <c r="W817" s="60">
        <f t="shared" ref="W817" si="19190">IF(V817&gt;0,V817+1,IF(W815&lt;&gt;0,1,0))</f>
        <v>0</v>
      </c>
      <c r="X817" s="60">
        <f t="shared" ref="X817" si="19191">IF(W817&gt;0,W817+1,IF(X815&lt;&gt;0,1,0))</f>
        <v>0</v>
      </c>
      <c r="Y817" s="60">
        <f t="shared" ref="Y817" si="19192">IF(X817&gt;0,X817+1,IF(Y815&lt;&gt;0,1,0))</f>
        <v>0</v>
      </c>
      <c r="Z817" s="60">
        <f t="shared" ref="Z817" si="19193">IF(Y817&gt;0,Y817+1,IF(Z815&lt;&gt;0,1,0))</f>
        <v>0</v>
      </c>
      <c r="AA817" s="60">
        <f t="shared" ref="AA817" si="19194">IF(Z817&gt;0,Z817+1,IF(AA815&lt;&gt;0,1,0))</f>
        <v>0</v>
      </c>
      <c r="AB817" s="60">
        <f t="shared" ref="AB817" si="19195">IF(AA817&gt;0,AA817+1,IF(AB815&lt;&gt;0,1,0))</f>
        <v>0</v>
      </c>
      <c r="AC817" s="60">
        <f t="shared" ref="AC817" si="19196">IF(AB817&gt;0,AB817+1,IF(AC815&lt;&gt;0,1,0))</f>
        <v>0</v>
      </c>
      <c r="AD817" s="60">
        <f t="shared" ref="AD817" si="19197">IF(AC817&gt;0,AC817+1,IF(AD815&lt;&gt;0,1,0))</f>
        <v>0</v>
      </c>
      <c r="AE817" s="60">
        <f t="shared" ref="AE817" si="19198">IF(AD817&gt;0,AD817+1,IF(AE815&lt;&gt;0,1,0))</f>
        <v>0</v>
      </c>
      <c r="AF817" s="60">
        <f t="shared" ref="AF817" si="19199">IF(AE817&gt;0,AE817+1,IF(AF815&lt;&gt;0,1,0))</f>
        <v>0</v>
      </c>
      <c r="AG817" s="60">
        <f t="shared" ref="AG817" si="19200">IF(AF817&gt;0,AF817+1,IF(AG815&lt;&gt;0,1,0))</f>
        <v>0</v>
      </c>
      <c r="AH817" s="60">
        <f t="shared" ref="AH817" si="19201">IF(AG817&gt;0,AG817+1,IF(AH815&lt;&gt;0,1,0))</f>
        <v>0</v>
      </c>
      <c r="AI817" s="60">
        <f t="shared" ref="AI817" si="19202">IF(AH817&gt;0,AH817+1,IF(AI815&lt;&gt;0,1,0))</f>
        <v>0</v>
      </c>
      <c r="AJ817" s="60">
        <f t="shared" ref="AJ817" si="19203">IF(AI817&gt;0,AI817+1,IF(AJ815&lt;&gt;0,1,0))</f>
        <v>0</v>
      </c>
      <c r="AK817" s="60">
        <f t="shared" ref="AK817" si="19204">IF(AJ817&gt;0,AJ817+1,IF(AK815&lt;&gt;0,1,0))</f>
        <v>0</v>
      </c>
      <c r="AL817" s="60">
        <f t="shared" ref="AL817" si="19205">IF(AK817&gt;0,AK817+1,IF(AL815&lt;&gt;0,1,0))</f>
        <v>0</v>
      </c>
      <c r="AM817" s="60">
        <f t="shared" ref="AM817" si="19206">IF(AL817&gt;0,AL817+1,IF(AM815&lt;&gt;0,1,0))</f>
        <v>0</v>
      </c>
      <c r="AN817" s="60">
        <f t="shared" ref="AN817" si="19207">IF(AM817&gt;0,AM817+1,IF(AN815&lt;&gt;0,1,0))</f>
        <v>0</v>
      </c>
      <c r="AO817" s="60">
        <f t="shared" ref="AO817" si="19208">IF(AN817&gt;0,AN817+1,IF(AO815&lt;&gt;0,1,0))</f>
        <v>0</v>
      </c>
      <c r="AP817" s="60">
        <f t="shared" ref="AP817" si="19209">IF(AO817&gt;0,AO817+1,IF(AP815&lt;&gt;0,1,0))</f>
        <v>0</v>
      </c>
      <c r="AQ817" s="60">
        <f t="shared" ref="AQ817" si="19210">IF(AP817&gt;0,AP817+1,IF(AQ815&lt;&gt;0,1,0))</f>
        <v>0</v>
      </c>
      <c r="AR817" s="60">
        <f t="shared" ref="AR817" si="19211">IF(AQ817&gt;0,AQ817+1,IF(AR815&lt;&gt;0,1,0))</f>
        <v>0</v>
      </c>
      <c r="AS817" s="60">
        <f t="shared" ref="AS817" si="19212">IF(AR817&gt;0,AR817+1,IF(AS815&lt;&gt;0,1,0))</f>
        <v>0</v>
      </c>
      <c r="AT817" s="60">
        <f t="shared" ref="AT817" si="19213">IF(AS817&gt;0,AS817+1,IF(AT815&lt;&gt;0,1,0))</f>
        <v>0</v>
      </c>
      <c r="AU817" s="60">
        <f t="shared" ref="AU817" si="19214">IF(AT817&gt;0,AT817+1,IF(AU815&lt;&gt;0,1,0))</f>
        <v>0</v>
      </c>
      <c r="AV817" s="60">
        <f t="shared" ref="AV817" si="19215">IF(AU817&gt;0,AU817+1,IF(AV815&lt;&gt;0,1,0))</f>
        <v>0</v>
      </c>
      <c r="AW817" s="60">
        <f t="shared" ref="AW817" si="19216">IF(AV817&gt;0,AV817+1,IF(AW815&lt;&gt;0,1,0))</f>
        <v>0</v>
      </c>
      <c r="AX817" s="60">
        <f t="shared" ref="AX817" si="19217">IF(AW817&gt;0,AW817+1,IF(AX815&lt;&gt;0,1,0))</f>
        <v>0</v>
      </c>
      <c r="AY817" s="60">
        <f t="shared" ref="AY817" si="19218">IF(AX817&gt;0,AX817+1,IF(AY815&lt;&gt;0,1,0))</f>
        <v>0</v>
      </c>
      <c r="AZ817" s="60">
        <f t="shared" ref="AZ817" si="19219">IF(AY817&gt;0,AY817+1,IF(AZ815&lt;&gt;0,1,0))</f>
        <v>0</v>
      </c>
      <c r="BA817" s="60">
        <f t="shared" ref="BA817" si="19220">IF(AZ817&gt;0,AZ817+1,IF(BA815&lt;&gt;0,1,0))</f>
        <v>0</v>
      </c>
      <c r="BB817" s="60">
        <f t="shared" ref="BB817" si="19221">IF(BA817&gt;0,BA817+1,IF(BB815&lt;&gt;0,1,0))</f>
        <v>0</v>
      </c>
      <c r="BC817" s="60">
        <f t="shared" ref="BC817" si="19222">IF(BB817&gt;0,BB817+1,IF(BC815&lt;&gt;0,1,0))</f>
        <v>0</v>
      </c>
      <c r="BD817" s="60">
        <f t="shared" ref="BD817" si="19223">IF(BC817&gt;0,BC817+1,IF(BD815&lt;&gt;0,1,0))</f>
        <v>0</v>
      </c>
      <c r="BE817" s="60">
        <f t="shared" ref="BE817" si="19224">IF(BD817&gt;0,BD817+1,IF(BE815&lt;&gt;0,1,0))</f>
        <v>0</v>
      </c>
      <c r="BF817" s="60">
        <f t="shared" ref="BF817" si="19225">IF(BE817&gt;0,BE817+1,IF(BF815&lt;&gt;0,1,0))</f>
        <v>0</v>
      </c>
      <c r="BG817" s="60">
        <f t="shared" ref="BG817" si="19226">IF(BF817&gt;0,BF817+1,IF(BG815&lt;&gt;0,1,0))</f>
        <v>0</v>
      </c>
      <c r="BH817" s="60">
        <f t="shared" ref="BH817" si="19227">IF(BG817&gt;0,BG817+1,IF(BH815&lt;&gt;0,1,0))</f>
        <v>0</v>
      </c>
      <c r="BI817" s="60">
        <f t="shared" ref="BI817" si="19228">IF(BH817&gt;0,BH817+1,IF(BI815&lt;&gt;0,1,0))</f>
        <v>0</v>
      </c>
      <c r="BJ817" s="60">
        <f t="shared" ref="BJ817" si="19229">IF(BI817&gt;0,BI817+1,IF(BJ815&lt;&gt;0,1,0))</f>
        <v>0</v>
      </c>
      <c r="BK817" s="60">
        <f t="shared" ref="BK817" si="19230">IF(BJ817&gt;0,BJ817+1,IF(BK815&lt;&gt;0,1,0))</f>
        <v>0</v>
      </c>
      <c r="BL817" s="60">
        <f t="shared" ref="BL817" si="19231">IF(BK817&gt;0,BK817+1,IF(BL815&lt;&gt;0,1,0))</f>
        <v>0</v>
      </c>
      <c r="BM817" s="60">
        <f t="shared" ref="BM817" si="19232">IF(BL817&gt;0,BL817+1,IF(BM815&lt;&gt;0,1,0))</f>
        <v>0</v>
      </c>
      <c r="BN817" s="60">
        <f t="shared" ref="BN817" si="19233">IF(BM817&gt;0,BM817+1,IF(BN815&lt;&gt;0,1,0))</f>
        <v>0</v>
      </c>
      <c r="BO817" s="60">
        <f t="shared" ref="BO817" si="19234">IF(BN817&gt;0,BN817+1,IF(BO815&lt;&gt;0,1,0))</f>
        <v>0</v>
      </c>
      <c r="BP817" s="60">
        <f t="shared" ref="BP817" si="19235">IF(BO817&gt;0,BO817+1,IF(BP815&lt;&gt;0,1,0))</f>
        <v>0</v>
      </c>
      <c r="BQ817" s="60">
        <f t="shared" ref="BQ817" si="19236">IF(BP817&gt;0,BP817+1,IF(BQ815&lt;&gt;0,1,0))</f>
        <v>0</v>
      </c>
      <c r="BR817" s="60">
        <f t="shared" ref="BR817" si="19237">IF(BQ817&gt;0,BQ817+1,IF(BR815&lt;&gt;0,1,0))</f>
        <v>0</v>
      </c>
      <c r="BS817" s="60">
        <f t="shared" ref="BS817" si="19238">IF(BR817&gt;0,BR817+1,IF(BS815&lt;&gt;0,1,0))</f>
        <v>0</v>
      </c>
      <c r="BT817" s="60">
        <f t="shared" ref="BT817" si="19239">IF(BS817&gt;0,BS817+1,IF(BT815&lt;&gt;0,1,0))</f>
        <v>0</v>
      </c>
      <c r="BU817" s="60">
        <f t="shared" ref="BU817" si="19240">IF(BT817&gt;0,BT817+1,IF(BU815&lt;&gt;0,1,0))</f>
        <v>0</v>
      </c>
      <c r="BV817" s="60">
        <f t="shared" ref="BV817" si="19241">IF(BU817&gt;0,BU817+1,IF(BV815&lt;&gt;0,1,0))</f>
        <v>0</v>
      </c>
      <c r="BW817" s="60">
        <f t="shared" ref="BW817" si="19242">IF(BV817&gt;0,BV817+1,IF(BW815&lt;&gt;0,1,0))</f>
        <v>0</v>
      </c>
      <c r="BX817" s="60">
        <f t="shared" ref="BX817" si="19243">IF(BW817&gt;0,BW817+1,IF(BX815&lt;&gt;0,1,0))</f>
        <v>0</v>
      </c>
      <c r="BY817" s="298"/>
      <c r="BZ817" s="300"/>
      <c r="CA817" s="302"/>
      <c r="CB817" s="302"/>
    </row>
    <row r="818" spans="1:96" s="98" customFormat="1" ht="14.4" hidden="1" customHeight="1" x14ac:dyDescent="0.3">
      <c r="A818" s="97"/>
      <c r="B818" s="119"/>
      <c r="C818" s="73"/>
      <c r="D818" s="73"/>
      <c r="E818" s="73"/>
      <c r="F818" s="73"/>
      <c r="G818" s="73"/>
      <c r="H818" s="73"/>
      <c r="I818" s="73"/>
      <c r="J818" s="73"/>
      <c r="K818" s="73"/>
      <c r="L818" s="58"/>
      <c r="M818" s="7"/>
      <c r="N818" s="160"/>
      <c r="P818" s="59" t="s">
        <v>142</v>
      </c>
      <c r="Q818" s="60">
        <f>Q817</f>
        <v>0</v>
      </c>
      <c r="R818" s="60">
        <f>IF(R817=0,0,IF(OR(Q818=0,Q818=12),1,Q818+1))</f>
        <v>0</v>
      </c>
      <c r="S818" s="60">
        <f t="shared" ref="S818" si="19244">IF(S817=0,0,IF(OR(R818=0,R818=12),1,R818+1))</f>
        <v>0</v>
      </c>
      <c r="T818" s="60">
        <f t="shared" ref="T818" si="19245">IF(T817=0,0,IF(OR(S818=0,S818=12),1,S818+1))</f>
        <v>0</v>
      </c>
      <c r="U818" s="60">
        <f t="shared" ref="U818" si="19246">IF(U817=0,0,IF(OR(T818=0,T818=12),1,T818+1))</f>
        <v>0</v>
      </c>
      <c r="V818" s="60">
        <f t="shared" ref="V818" si="19247">IF(V817=0,0,IF(OR(U818=0,U818=12),1,U818+1))</f>
        <v>0</v>
      </c>
      <c r="W818" s="60">
        <f t="shared" ref="W818" si="19248">IF(W817=0,0,IF(OR(V818=0,V818=12),1,V818+1))</f>
        <v>0</v>
      </c>
      <c r="X818" s="60">
        <f t="shared" ref="X818" si="19249">IF(X817=0,0,IF(OR(W818=0,W818=12),1,W818+1))</f>
        <v>0</v>
      </c>
      <c r="Y818" s="60">
        <f t="shared" ref="Y818" si="19250">IF(Y817=0,0,IF(OR(X818=0,X818=12),1,X818+1))</f>
        <v>0</v>
      </c>
      <c r="Z818" s="60">
        <f t="shared" ref="Z818" si="19251">IF(Z817=0,0,IF(OR(Y818=0,Y818=12),1,Y818+1))</f>
        <v>0</v>
      </c>
      <c r="AA818" s="60">
        <f t="shared" ref="AA818" si="19252">IF(AA817=0,0,IF(OR(Z818=0,Z818=12),1,Z818+1))</f>
        <v>0</v>
      </c>
      <c r="AB818" s="60">
        <f t="shared" ref="AB818" si="19253">IF(AB817=0,0,IF(OR(AA818=0,AA818=12),1,AA818+1))</f>
        <v>0</v>
      </c>
      <c r="AC818" s="60">
        <f t="shared" ref="AC818" si="19254">IF(AC817=0,0,IF(OR(AB818=0,AB818=12),1,AB818+1))</f>
        <v>0</v>
      </c>
      <c r="AD818" s="60">
        <f t="shared" ref="AD818" si="19255">IF(AD817=0,0,IF(OR(AC818=0,AC818=12),1,AC818+1))</f>
        <v>0</v>
      </c>
      <c r="AE818" s="60">
        <f t="shared" ref="AE818" si="19256">IF(AE817=0,0,IF(OR(AD818=0,AD818=12),1,AD818+1))</f>
        <v>0</v>
      </c>
      <c r="AF818" s="60">
        <f t="shared" ref="AF818" si="19257">IF(AF817=0,0,IF(OR(AE818=0,AE818=12),1,AE818+1))</f>
        <v>0</v>
      </c>
      <c r="AG818" s="60">
        <f t="shared" ref="AG818" si="19258">IF(AG817=0,0,IF(OR(AF818=0,AF818=12),1,AF818+1))</f>
        <v>0</v>
      </c>
      <c r="AH818" s="60">
        <f t="shared" ref="AH818" si="19259">IF(AH817=0,0,IF(OR(AG818=0,AG818=12),1,AG818+1))</f>
        <v>0</v>
      </c>
      <c r="AI818" s="60">
        <f t="shared" ref="AI818" si="19260">IF(AI817=0,0,IF(OR(AH818=0,AH818=12),1,AH818+1))</f>
        <v>0</v>
      </c>
      <c r="AJ818" s="60">
        <f t="shared" ref="AJ818" si="19261">IF(AJ817=0,0,IF(OR(AI818=0,AI818=12),1,AI818+1))</f>
        <v>0</v>
      </c>
      <c r="AK818" s="60">
        <f t="shared" ref="AK818" si="19262">IF(AK817=0,0,IF(OR(AJ818=0,AJ818=12),1,AJ818+1))</f>
        <v>0</v>
      </c>
      <c r="AL818" s="60">
        <f t="shared" ref="AL818" si="19263">IF(AL817=0,0,IF(OR(AK818=0,AK818=12),1,AK818+1))</f>
        <v>0</v>
      </c>
      <c r="AM818" s="60">
        <f t="shared" ref="AM818" si="19264">IF(AM817=0,0,IF(OR(AL818=0,AL818=12),1,AL818+1))</f>
        <v>0</v>
      </c>
      <c r="AN818" s="60">
        <f t="shared" ref="AN818" si="19265">IF(AN817=0,0,IF(OR(AM818=0,AM818=12),1,AM818+1))</f>
        <v>0</v>
      </c>
      <c r="AO818" s="60">
        <f t="shared" ref="AO818" si="19266">IF(AO817=0,0,IF(OR(AN818=0,AN818=12),1,AN818+1))</f>
        <v>0</v>
      </c>
      <c r="AP818" s="60">
        <f t="shared" ref="AP818" si="19267">IF(AP817=0,0,IF(OR(AO818=0,AO818=12),1,AO818+1))</f>
        <v>0</v>
      </c>
      <c r="AQ818" s="60">
        <f t="shared" ref="AQ818" si="19268">IF(AQ817=0,0,IF(OR(AP818=0,AP818=12),1,AP818+1))</f>
        <v>0</v>
      </c>
      <c r="AR818" s="60">
        <f t="shared" ref="AR818" si="19269">IF(AR817=0,0,IF(OR(AQ818=0,AQ818=12),1,AQ818+1))</f>
        <v>0</v>
      </c>
      <c r="AS818" s="60">
        <f t="shared" ref="AS818" si="19270">IF(AS817=0,0,IF(OR(AR818=0,AR818=12),1,AR818+1))</f>
        <v>0</v>
      </c>
      <c r="AT818" s="60">
        <f t="shared" ref="AT818" si="19271">IF(AT817=0,0,IF(OR(AS818=0,AS818=12),1,AS818+1))</f>
        <v>0</v>
      </c>
      <c r="AU818" s="60">
        <f t="shared" ref="AU818" si="19272">IF(AU817=0,0,IF(OR(AT818=0,AT818=12),1,AT818+1))</f>
        <v>0</v>
      </c>
      <c r="AV818" s="60">
        <f t="shared" ref="AV818" si="19273">IF(AV817=0,0,IF(OR(AU818=0,AU818=12),1,AU818+1))</f>
        <v>0</v>
      </c>
      <c r="AW818" s="60">
        <f t="shared" ref="AW818" si="19274">IF(AW817=0,0,IF(OR(AV818=0,AV818=12),1,AV818+1))</f>
        <v>0</v>
      </c>
      <c r="AX818" s="60">
        <f t="shared" ref="AX818" si="19275">IF(AX817=0,0,IF(OR(AW818=0,AW818=12),1,AW818+1))</f>
        <v>0</v>
      </c>
      <c r="AY818" s="60">
        <f t="shared" ref="AY818" si="19276">IF(AY817=0,0,IF(OR(AX818=0,AX818=12),1,AX818+1))</f>
        <v>0</v>
      </c>
      <c r="AZ818" s="60">
        <f t="shared" ref="AZ818" si="19277">IF(AZ817=0,0,IF(OR(AY818=0,AY818=12),1,AY818+1))</f>
        <v>0</v>
      </c>
      <c r="BA818" s="60">
        <f t="shared" ref="BA818" si="19278">IF(BA817=0,0,IF(OR(AZ818=0,AZ818=12),1,AZ818+1))</f>
        <v>0</v>
      </c>
      <c r="BB818" s="60">
        <f t="shared" ref="BB818" si="19279">IF(BB817=0,0,IF(OR(BA818=0,BA818=12),1,BA818+1))</f>
        <v>0</v>
      </c>
      <c r="BC818" s="60">
        <f t="shared" ref="BC818" si="19280">IF(BC817=0,0,IF(OR(BB818=0,BB818=12),1,BB818+1))</f>
        <v>0</v>
      </c>
      <c r="BD818" s="60">
        <f t="shared" ref="BD818" si="19281">IF(BD817=0,0,IF(OR(BC818=0,BC818=12),1,BC818+1))</f>
        <v>0</v>
      </c>
      <c r="BE818" s="60">
        <f t="shared" ref="BE818" si="19282">IF(BE817=0,0,IF(OR(BD818=0,BD818=12),1,BD818+1))</f>
        <v>0</v>
      </c>
      <c r="BF818" s="60">
        <f t="shared" ref="BF818" si="19283">IF(BF817=0,0,IF(OR(BE818=0,BE818=12),1,BE818+1))</f>
        <v>0</v>
      </c>
      <c r="BG818" s="60">
        <f t="shared" ref="BG818" si="19284">IF(BG817=0,0,IF(OR(BF818=0,BF818=12),1,BF818+1))</f>
        <v>0</v>
      </c>
      <c r="BH818" s="60">
        <f t="shared" ref="BH818" si="19285">IF(BH817=0,0,IF(OR(BG818=0,BG818=12),1,BG818+1))</f>
        <v>0</v>
      </c>
      <c r="BI818" s="60">
        <f t="shared" ref="BI818" si="19286">IF(BI817=0,0,IF(OR(BH818=0,BH818=12),1,BH818+1))</f>
        <v>0</v>
      </c>
      <c r="BJ818" s="60">
        <f t="shared" ref="BJ818" si="19287">IF(BJ817=0,0,IF(OR(BI818=0,BI818=12),1,BI818+1))</f>
        <v>0</v>
      </c>
      <c r="BK818" s="60">
        <f t="shared" ref="BK818" si="19288">IF(BK817=0,0,IF(OR(BJ818=0,BJ818=12),1,BJ818+1))</f>
        <v>0</v>
      </c>
      <c r="BL818" s="60">
        <f t="shared" ref="BL818" si="19289">IF(BL817=0,0,IF(OR(BK818=0,BK818=12),1,BK818+1))</f>
        <v>0</v>
      </c>
      <c r="BM818" s="60">
        <f t="shared" ref="BM818" si="19290">IF(BM817=0,0,IF(OR(BL818=0,BL818=12),1,BL818+1))</f>
        <v>0</v>
      </c>
      <c r="BN818" s="60">
        <f t="shared" ref="BN818" si="19291">IF(BN817=0,0,IF(OR(BM818=0,BM818=12),1,BM818+1))</f>
        <v>0</v>
      </c>
      <c r="BO818" s="60">
        <f t="shared" ref="BO818" si="19292">IF(BO817=0,0,IF(OR(BN818=0,BN818=12),1,BN818+1))</f>
        <v>0</v>
      </c>
      <c r="BP818" s="60">
        <f t="shared" ref="BP818" si="19293">IF(BP817=0,0,IF(OR(BO818=0,BO818=12),1,BO818+1))</f>
        <v>0</v>
      </c>
      <c r="BQ818" s="60">
        <f t="shared" ref="BQ818" si="19294">IF(BQ817=0,0,IF(OR(BP818=0,BP818=12),1,BP818+1))</f>
        <v>0</v>
      </c>
      <c r="BR818" s="60">
        <f t="shared" ref="BR818" si="19295">IF(BR817=0,0,IF(OR(BQ818=0,BQ818=12),1,BQ818+1))</f>
        <v>0</v>
      </c>
      <c r="BS818" s="60">
        <f t="shared" ref="BS818" si="19296">IF(BS817=0,0,IF(OR(BR818=0,BR818=12),1,BR818+1))</f>
        <v>0</v>
      </c>
      <c r="BT818" s="60">
        <f t="shared" ref="BT818" si="19297">IF(BT817=0,0,IF(OR(BS818=0,BS818=12),1,BS818+1))</f>
        <v>0</v>
      </c>
      <c r="BU818" s="60">
        <f t="shared" ref="BU818" si="19298">IF(BU817=0,0,IF(OR(BT818=0,BT818=12),1,BT818+1))</f>
        <v>0</v>
      </c>
      <c r="BV818" s="60">
        <f t="shared" ref="BV818" si="19299">IF(BV817=0,0,IF(OR(BU818=0,BU818=12),1,BU818+1))</f>
        <v>0</v>
      </c>
      <c r="BW818" s="60">
        <f t="shared" ref="BW818" si="19300">IF(BW817=0,0,IF(OR(BV818=0,BV818=12),1,BV818+1))</f>
        <v>0</v>
      </c>
      <c r="BX818" s="60">
        <f t="shared" ref="BX818" si="19301">IF(BX817=0,0,IF(OR(BW818=0,BW818=12),1,BW818+1))</f>
        <v>0</v>
      </c>
      <c r="BY818" s="298"/>
      <c r="BZ818" s="300"/>
      <c r="CA818" s="302"/>
      <c r="CB818" s="302"/>
    </row>
    <row r="819" spans="1:96" s="98" customFormat="1" ht="43.2" x14ac:dyDescent="0.3">
      <c r="A819" s="97"/>
      <c r="B819" s="119"/>
      <c r="C819" s="73"/>
      <c r="D819" s="73"/>
      <c r="E819" s="73"/>
      <c r="F819" s="73"/>
      <c r="G819" s="73"/>
      <c r="H819" s="73"/>
      <c r="I819" s="73"/>
      <c r="J819" s="73"/>
      <c r="K819" s="73"/>
      <c r="L819" s="58"/>
      <c r="M819" s="7"/>
      <c r="N819" s="160"/>
      <c r="P819" s="57" t="s">
        <v>221</v>
      </c>
      <c r="Q819" s="62">
        <f>IF(Q818&gt;0,IF(Q822&gt;$K815,$K815,Q822),0)</f>
        <v>0</v>
      </c>
      <c r="R819" s="62">
        <f>IF(R818&gt;0,IF((SUMIFS($Q821:Q821,$Q818:Q818,12)+IF(Q818=12,0,Q819)+R822)&gt;=$K815,$K815-FLOOR(SUMIFS($Q821:Q821,$Q818:Q818,12),1),IF(R818=1,R822,R822+Q819)),0)</f>
        <v>0</v>
      </c>
      <c r="S819" s="62">
        <f>IF(S818&gt;0,IF((SUMIFS($Q821:R821,$Q818:R818,12)+IF(R818=12,0,R819)+S822)&gt;=$K815,$K815-FLOOR(SUMIFS($Q821:R821,$Q818:R818,12),1),IF(S818=1,S822,S822+R819)),0)</f>
        <v>0</v>
      </c>
      <c r="T819" s="62">
        <f>IF(T818&gt;0,IF((SUMIFS($Q821:S821,$Q818:S818,12)+IF(S818=12,0,S819)+T822)&gt;=$K815,$K815-FLOOR(SUMIFS($Q821:S821,$Q818:S818,12),1),IF(T818=1,T822,T822+S819)),0)</f>
        <v>0</v>
      </c>
      <c r="U819" s="62">
        <f>IF(U818&gt;0,IF((SUMIFS($Q821:T821,$Q818:T818,12)+IF(T818=12,0,T819)+U822)&gt;=$K815,$K815-FLOOR(SUMIFS($Q821:T821,$Q818:T818,12),1),IF(U818=1,U822,U822+T819)),0)</f>
        <v>0</v>
      </c>
      <c r="V819" s="62">
        <f>IF(V818&gt;0,IF((SUMIFS($Q821:U821,$Q818:U818,12)+IF(U818=12,0,U819)+V822)&gt;=$K815,$K815-FLOOR(SUMIFS($Q821:U821,$Q818:U818,12),1),IF(V818=1,V822,V822+U819)),0)</f>
        <v>0</v>
      </c>
      <c r="W819" s="62">
        <f>IF(W818&gt;0,IF((SUMIFS($Q821:V821,$Q818:V818,12)+IF(V818=12,0,V819)+W822)&gt;=$K815,$K815-FLOOR(SUMIFS($Q821:V821,$Q818:V818,12),1),IF(W818=1,W822,W822+V819)),0)</f>
        <v>0</v>
      </c>
      <c r="X819" s="62">
        <f>IF(X818&gt;0,IF((SUMIFS($Q821:W821,$Q818:W818,12)+IF(W818=12,0,W819)+X822)&gt;=$K815,$K815-FLOOR(SUMIFS($Q821:W821,$Q818:W818,12),1),IF(X818=1,X822,X822+W819)),0)</f>
        <v>0</v>
      </c>
      <c r="Y819" s="62">
        <f>IF(Y818&gt;0,IF((SUMIFS($Q821:X821,$Q818:X818,12)+IF(X818=12,0,X819)+Y822)&gt;=$K815,$K815-FLOOR(SUMIFS($Q821:X821,$Q818:X818,12),1),IF(Y818=1,Y822,Y822+X819)),0)</f>
        <v>0</v>
      </c>
      <c r="Z819" s="62">
        <f>IF(Z818&gt;0,IF((SUMIFS($Q821:Y821,$Q818:Y818,12)+IF(Y818=12,0,Y819)+Z822)&gt;=$K815,$K815-FLOOR(SUMIFS($Q821:Y821,$Q818:Y818,12),1),IF(Z818=1,Z822,Z822+Y819)),0)</f>
        <v>0</v>
      </c>
      <c r="AA819" s="62">
        <f>IF(AA818&gt;0,IF((SUMIFS($Q821:Z821,$Q818:Z818,12)+IF(Z818=12,0,Z819)+AA822)&gt;=$K815,$K815-FLOOR(SUMIFS($Q821:Z821,$Q818:Z818,12),1),IF(AA818=1,AA822,AA822+Z819)),0)</f>
        <v>0</v>
      </c>
      <c r="AB819" s="62">
        <f>IF(AB818&gt;0,IF((SUMIFS($Q821:AA821,$Q818:AA818,12)+IF(AA818=12,0,AA819)+AB822)&gt;=$K815,$K815-FLOOR(SUMIFS($Q821:AA821,$Q818:AA818,12),1),IF(AB818=1,AB822,AB822+AA819)),0)</f>
        <v>0</v>
      </c>
      <c r="AC819" s="62">
        <f>IF(AC818&gt;0,IF((SUMIFS($Q821:AB821,$Q818:AB818,12)+IF(AB818=12,0,AB819)+AC822)&gt;=$K815,$K815-FLOOR(SUMIFS($Q821:AB821,$Q818:AB818,12),1),IF(AC818=1,AC822,AC822+AB819)),0)</f>
        <v>0</v>
      </c>
      <c r="AD819" s="62">
        <f>IF(AD818&gt;0,IF((SUMIFS($Q821:AC821,$Q818:AC818,12)+IF(AC818=12,0,AC819)+AD822)&gt;=$K815,$K815-FLOOR(SUMIFS($Q821:AC821,$Q818:AC818,12),1),IF(AD818=1,AD822,AD822+AC819)),0)</f>
        <v>0</v>
      </c>
      <c r="AE819" s="62">
        <f>IF(AE818&gt;0,IF((SUMIFS($Q821:AD821,$Q818:AD818,12)+IF(AD818=12,0,AD819)+AE822)&gt;=$K815,$K815-FLOOR(SUMIFS($Q821:AD821,$Q818:AD818,12),1),IF(AE818=1,AE822,AE822+AD819)),0)</f>
        <v>0</v>
      </c>
      <c r="AF819" s="62">
        <f>IF(AF818&gt;0,IF((SUMIFS($Q821:AE821,$Q818:AE818,12)+IF(AE818=12,0,AE819)+AF822)&gt;=$K815,$K815-FLOOR(SUMIFS($Q821:AE821,$Q818:AE818,12),1),IF(AF818=1,AF822,AF822+AE819)),0)</f>
        <v>0</v>
      </c>
      <c r="AG819" s="62">
        <f>IF(AG818&gt;0,IF((SUMIFS($Q821:AF821,$Q818:AF818,12)+IF(AF818=12,0,AF819)+AG822)&gt;=$K815,$K815-FLOOR(SUMIFS($Q821:AF821,$Q818:AF818,12),1),IF(AG818=1,AG822,AG822+AF819)),0)</f>
        <v>0</v>
      </c>
      <c r="AH819" s="62">
        <f>IF(AH818&gt;0,IF((SUMIFS($Q821:AG821,$Q818:AG818,12)+IF(AG818=12,0,AG819)+AH822)&gt;=$K815,$K815-FLOOR(SUMIFS($Q821:AG821,$Q818:AG818,12),1),IF(AH818=1,AH822,AH822+AG819)),0)</f>
        <v>0</v>
      </c>
      <c r="AI819" s="62">
        <f>IF(AI818&gt;0,IF((SUMIFS($Q821:AH821,$Q818:AH818,12)+IF(AH818=12,0,AH819)+AI822)&gt;=$K815,$K815-FLOOR(SUMIFS($Q821:AH821,$Q818:AH818,12),1),IF(AI818=1,AI822,AI822+AH819)),0)</f>
        <v>0</v>
      </c>
      <c r="AJ819" s="62">
        <f>IF(AJ818&gt;0,IF((SUMIFS($Q821:AI821,$Q818:AI818,12)+IF(AI818=12,0,AI819)+AJ822)&gt;=$K815,$K815-FLOOR(SUMIFS($Q821:AI821,$Q818:AI818,12),1),IF(AJ818=1,AJ822,AJ822+AI819)),0)</f>
        <v>0</v>
      </c>
      <c r="AK819" s="62">
        <f>IF(AK818&gt;0,IF((SUMIFS($Q821:AJ821,$Q818:AJ818,12)+IF(AJ818=12,0,AJ819)+AK822)&gt;=$K815,$K815-FLOOR(SUMIFS($Q821:AJ821,$Q818:AJ818,12),1),IF(AK818=1,AK822,AK822+AJ819)),0)</f>
        <v>0</v>
      </c>
      <c r="AL819" s="62">
        <f>IF(AL818&gt;0,IF((SUMIFS($Q821:AK821,$Q818:AK818,12)+IF(AK818=12,0,AK819)+AL822)&gt;=$K815,$K815-FLOOR(SUMIFS($Q821:AK821,$Q818:AK818,12),1),IF(AL818=1,AL822,AL822+AK819)),0)</f>
        <v>0</v>
      </c>
      <c r="AM819" s="62">
        <f>IF(AM818&gt;0,IF((SUMIFS($Q821:AL821,$Q818:AL818,12)+IF(AL818=12,0,AL819)+AM822)&gt;=$K815,$K815-FLOOR(SUMIFS($Q821:AL821,$Q818:AL818,12),1),IF(AM818=1,AM822,AM822+AL819)),0)</f>
        <v>0</v>
      </c>
      <c r="AN819" s="62">
        <f>IF(AN818&gt;0,IF((SUMIFS($Q821:AM821,$Q818:AM818,12)+IF(AM818=12,0,AM819)+AN822)&gt;=$K815,$K815-FLOOR(SUMIFS($Q821:AM821,$Q818:AM818,12),1),IF(AN818=1,AN822,AN822+AM819)),0)</f>
        <v>0</v>
      </c>
      <c r="AO819" s="62">
        <f>IF(AO818&gt;0,IF((SUMIFS($Q821:AN821,$Q818:AN818,12)+IF(AN818=12,0,AN819)+AO822)&gt;=$K815,$K815-FLOOR(SUMIFS($Q821:AN821,$Q818:AN818,12),1),IF(AO818=1,AO822,AO822+AN819)),0)</f>
        <v>0</v>
      </c>
      <c r="AP819" s="62">
        <f>IF(AP818&gt;0,IF((SUMIFS($Q821:AO821,$Q818:AO818,12)+IF(AO818=12,0,AO819)+AP822)&gt;=$K815,$K815-FLOOR(SUMIFS($Q821:AO821,$Q818:AO818,12),1),IF(AP818=1,AP822,AP822+AO819)),0)</f>
        <v>0</v>
      </c>
      <c r="AQ819" s="62">
        <f>IF(AQ818&gt;0,IF((SUMIFS($Q821:AP821,$Q818:AP818,12)+IF(AP818=12,0,AP819)+AQ822)&gt;=$K815,$K815-FLOOR(SUMIFS($Q821:AP821,$Q818:AP818,12),1),IF(AQ818=1,AQ822,AQ822+AP819)),0)</f>
        <v>0</v>
      </c>
      <c r="AR819" s="62">
        <f>IF(AR818&gt;0,IF((SUMIFS($Q821:AQ821,$Q818:AQ818,12)+IF(AQ818=12,0,AQ819)+AR822)&gt;=$K815,$K815-FLOOR(SUMIFS($Q821:AQ821,$Q818:AQ818,12),1),IF(AR818=1,AR822,AR822+AQ819)),0)</f>
        <v>0</v>
      </c>
      <c r="AS819" s="62">
        <f>IF(AS818&gt;0,IF((SUMIFS($Q821:AR821,$Q818:AR818,12)+IF(AR818=12,0,AR819)+AS822)&gt;=$K815,$K815-FLOOR(SUMIFS($Q821:AR821,$Q818:AR818,12),1),IF(AS818=1,AS822,AS822+AR819)),0)</f>
        <v>0</v>
      </c>
      <c r="AT819" s="62">
        <f>IF(AT818&gt;0,IF((SUMIFS($Q821:AS821,$Q818:AS818,12)+IF(AS818=12,0,AS819)+AT822)&gt;=$K815,$K815-FLOOR(SUMIFS($Q821:AS821,$Q818:AS818,12),1),IF(AT818=1,AT822,AT822+AS819)),0)</f>
        <v>0</v>
      </c>
      <c r="AU819" s="62">
        <f>IF(AU818&gt;0,IF((SUMIFS($Q821:AT821,$Q818:AT818,12)+IF(AT818=12,0,AT819)+AU822)&gt;=$K815,$K815-FLOOR(SUMIFS($Q821:AT821,$Q818:AT818,12),1),IF(AU818=1,AU822,AU822+AT819)),0)</f>
        <v>0</v>
      </c>
      <c r="AV819" s="62">
        <f>IF(AV818&gt;0,IF((SUMIFS($Q821:AU821,$Q818:AU818,12)+IF(AU818=12,0,AU819)+AV822)&gt;=$K815,$K815-FLOOR(SUMIFS($Q821:AU821,$Q818:AU818,12),1),IF(AV818=1,AV822,AV822+AU819)),0)</f>
        <v>0</v>
      </c>
      <c r="AW819" s="62">
        <f>IF(AW818&gt;0,IF((SUMIFS($Q821:AV821,$Q818:AV818,12)+IF(AV818=12,0,AV819)+AW822)&gt;=$K815,$K815-FLOOR(SUMIFS($Q821:AV821,$Q818:AV818,12),1),IF(AW818=1,AW822,AW822+AV819)),0)</f>
        <v>0</v>
      </c>
      <c r="AX819" s="62">
        <f>IF(AX818&gt;0,IF((SUMIFS($Q821:AW821,$Q818:AW818,12)+IF(AW818=12,0,AW819)+AX822)&gt;=$K815,$K815-FLOOR(SUMIFS($Q821:AW821,$Q818:AW818,12),1),IF(AX818=1,AX822,AX822+AW819)),0)</f>
        <v>0</v>
      </c>
      <c r="AY819" s="62">
        <f>IF(AY818&gt;0,IF((SUMIFS($Q821:AX821,$Q818:AX818,12)+IF(AX818=12,0,AX819)+AY822)&gt;=$K815,$K815-FLOOR(SUMIFS($Q821:AX821,$Q818:AX818,12),1),IF(AY818=1,AY822,AY822+AX819)),0)</f>
        <v>0</v>
      </c>
      <c r="AZ819" s="62">
        <f>IF(AZ818&gt;0,IF((SUMIFS($Q821:AY821,$Q818:AY818,12)+IF(AY818=12,0,AY819)+AZ822)&gt;=$K815,$K815-FLOOR(SUMIFS($Q821:AY821,$Q818:AY818,12),1),IF(AZ818=1,AZ822,AZ822+AY819)),0)</f>
        <v>0</v>
      </c>
      <c r="BA819" s="62">
        <f>IF(BA818&gt;0,IF((SUMIFS($Q821:AZ821,$Q818:AZ818,12)+IF(AZ818=12,0,AZ819)+BA822)&gt;=$K815,$K815-FLOOR(SUMIFS($Q821:AZ821,$Q818:AZ818,12),1),IF(BA818=1,BA822,BA822+AZ819)),0)</f>
        <v>0</v>
      </c>
      <c r="BB819" s="62">
        <f>IF(BB818&gt;0,IF((SUMIFS($Q821:BA821,$Q818:BA818,12)+IF(BA818=12,0,BA819)+BB822)&gt;=$K815,$K815-FLOOR(SUMIFS($Q821:BA821,$Q818:BA818,12),1),IF(BB818=1,BB822,BB822+BA819)),0)</f>
        <v>0</v>
      </c>
      <c r="BC819" s="62">
        <f>IF(BC818&gt;0,IF((SUMIFS($Q821:BB821,$Q818:BB818,12)+IF(BB818=12,0,BB819)+BC822)&gt;=$K815,$K815-FLOOR(SUMIFS($Q821:BB821,$Q818:BB818,12),1),IF(BC818=1,BC822,BC822+BB819)),0)</f>
        <v>0</v>
      </c>
      <c r="BD819" s="62">
        <f>IF(BD818&gt;0,IF((SUMIFS($Q821:BC821,$Q818:BC818,12)+IF(BC818=12,0,BC819)+BD822)&gt;=$K815,$K815-FLOOR(SUMIFS($Q821:BC821,$Q818:BC818,12),1),IF(BD818=1,BD822,BD822+BC819)),0)</f>
        <v>0</v>
      </c>
      <c r="BE819" s="62">
        <f>IF(BE818&gt;0,IF((SUMIFS($Q821:BD821,$Q818:BD818,12)+IF(BD818=12,0,BD819)+BE822)&gt;=$K815,$K815-FLOOR(SUMIFS($Q821:BD821,$Q818:BD818,12),1),IF(BE818=1,BE822,BE822+BD819)),0)</f>
        <v>0</v>
      </c>
      <c r="BF819" s="62">
        <f>IF(BF818&gt;0,IF((SUMIFS($Q821:BE821,$Q818:BE818,12)+IF(BE818=12,0,BE819)+BF822)&gt;=$K815,$K815-FLOOR(SUMIFS($Q821:BE821,$Q818:BE818,12),1),IF(BF818=1,BF822,BF822+BE819)),0)</f>
        <v>0</v>
      </c>
      <c r="BG819" s="62">
        <f>IF(BG818&gt;0,IF((SUMIFS($Q821:BF821,$Q818:BF818,12)+IF(BF818=12,0,BF819)+BG822)&gt;=$K815,$K815-FLOOR(SUMIFS($Q821:BF821,$Q818:BF818,12),1),IF(BG818=1,BG822,BG822+BF819)),0)</f>
        <v>0</v>
      </c>
      <c r="BH819" s="62">
        <f>IF(BH818&gt;0,IF((SUMIFS($Q821:BG821,$Q818:BG818,12)+IF(BG818=12,0,BG819)+BH822)&gt;=$K815,$K815-FLOOR(SUMIFS($Q821:BG821,$Q818:BG818,12),1),IF(BH818=1,BH822,BH822+BG819)),0)</f>
        <v>0</v>
      </c>
      <c r="BI819" s="62">
        <f>IF(BI818&gt;0,IF((SUMIFS($Q821:BH821,$Q818:BH818,12)+IF(BH818=12,0,BH819)+BI822)&gt;=$K815,$K815-FLOOR(SUMIFS($Q821:BH821,$Q818:BH818,12),1),IF(BI818=1,BI822,BI822+BH819)),0)</f>
        <v>0</v>
      </c>
      <c r="BJ819" s="62">
        <f>IF(BJ818&gt;0,IF((SUMIFS($Q821:BI821,$Q818:BI818,12)+IF(BI818=12,0,BI819)+BJ822)&gt;=$K815,$K815-FLOOR(SUMIFS($Q821:BI821,$Q818:BI818,12),1),IF(BJ818=1,BJ822,BJ822+BI819)),0)</f>
        <v>0</v>
      </c>
      <c r="BK819" s="62">
        <f>IF(BK818&gt;0,IF((SUMIFS($Q821:BJ821,$Q818:BJ818,12)+IF(BJ818=12,0,BJ819)+BK822)&gt;=$K815,$K815-FLOOR(SUMIFS($Q821:BJ821,$Q818:BJ818,12),1),IF(BK818=1,BK822,BK822+BJ819)),0)</f>
        <v>0</v>
      </c>
      <c r="BL819" s="62">
        <f>IF(BL818&gt;0,IF((SUMIFS($Q821:BK821,$Q818:BK818,12)+IF(BK818=12,0,BK819)+BL822)&gt;=$K815,$K815-FLOOR(SUMIFS($Q821:BK821,$Q818:BK818,12),1),IF(BL818=1,BL822,BL822+BK819)),0)</f>
        <v>0</v>
      </c>
      <c r="BM819" s="62">
        <f>IF(BM818&gt;0,IF((SUMIFS($Q821:BL821,$Q818:BL818,12)+IF(BL818=12,0,BL819)+BM822)&gt;=$K815,$K815-FLOOR(SUMIFS($Q821:BL821,$Q818:BL818,12),1),IF(BM818=1,BM822,BM822+BL819)),0)</f>
        <v>0</v>
      </c>
      <c r="BN819" s="62">
        <f>IF(BN818&gt;0,IF((SUMIFS($Q821:BM821,$Q818:BM818,12)+IF(BM818=12,0,BM819)+BN822)&gt;=$K815,$K815-FLOOR(SUMIFS($Q821:BM821,$Q818:BM818,12),1),IF(BN818=1,BN822,BN822+BM819)),0)</f>
        <v>0</v>
      </c>
      <c r="BO819" s="62">
        <f>IF(BO818&gt;0,IF((SUMIFS($Q821:BN821,$Q818:BN818,12)+IF(BN818=12,0,BN819)+BO822)&gt;=$K815,$K815-FLOOR(SUMIFS($Q821:BN821,$Q818:BN818,12),1),IF(BO818=1,BO822,BO822+BN819)),0)</f>
        <v>0</v>
      </c>
      <c r="BP819" s="62">
        <f>IF(BP818&gt;0,IF((SUMIFS($Q821:BO821,$Q818:BO818,12)+IF(BO818=12,0,BO819)+BP822)&gt;=$K815,$K815-FLOOR(SUMIFS($Q821:BO821,$Q818:BO818,12),1),IF(BP818=1,BP822,BP822+BO819)),0)</f>
        <v>0</v>
      </c>
      <c r="BQ819" s="62">
        <f>IF(BQ818&gt;0,IF((SUMIFS($Q821:BP821,$Q818:BP818,12)+IF(BP818=12,0,BP819)+BQ822)&gt;=$K815,$K815-FLOOR(SUMIFS($Q821:BP821,$Q818:BP818,12),1),IF(BQ818=1,BQ822,BQ822+BP819)),0)</f>
        <v>0</v>
      </c>
      <c r="BR819" s="62">
        <f>IF(BR818&gt;0,IF((SUMIFS($Q821:BQ821,$Q818:BQ818,12)+IF(BQ818=12,0,BQ819)+BR822)&gt;=$K815,$K815-FLOOR(SUMIFS($Q821:BQ821,$Q818:BQ818,12),1),IF(BR818=1,BR822,BR822+BQ819)),0)</f>
        <v>0</v>
      </c>
      <c r="BS819" s="62">
        <f>IF(BS818&gt;0,IF((SUMIFS($Q821:BR821,$Q818:BR818,12)+IF(BR818=12,0,BR819)+BS822)&gt;=$K815,$K815-FLOOR(SUMIFS($Q821:BR821,$Q818:BR818,12),1),IF(BS818=1,BS822,BS822+BR819)),0)</f>
        <v>0</v>
      </c>
      <c r="BT819" s="62">
        <f>IF(BT818&gt;0,IF((SUMIFS($Q821:BS821,$Q818:BS818,12)+IF(BS818=12,0,BS819)+BT822)&gt;=$K815,$K815-FLOOR(SUMIFS($Q821:BS821,$Q818:BS818,12),1),IF(BT818=1,BT822,BT822+BS819)),0)</f>
        <v>0</v>
      </c>
      <c r="BU819" s="62">
        <f>IF(BU818&gt;0,IF((SUMIFS($Q821:BT821,$Q818:BT818,12)+IF(BT818=12,0,BT819)+BU822)&gt;=$K815,$K815-FLOOR(SUMIFS($Q821:BT821,$Q818:BT818,12),1),IF(BU818=1,BU822,BU822+BT819)),0)</f>
        <v>0</v>
      </c>
      <c r="BV819" s="62">
        <f>IF(BV818&gt;0,IF((SUMIFS($Q821:BU821,$Q818:BU818,12)+IF(BU818=12,0,BU819)+BV822)&gt;=$K815,$K815-FLOOR(SUMIFS($Q821:BU821,$Q818:BU818,12),1),IF(BV818=1,BV822,BV822+BU819)),0)</f>
        <v>0</v>
      </c>
      <c r="BW819" s="62">
        <f>IF(BW818&gt;0,IF((SUMIFS($Q821:BV821,$Q818:BV818,12)+IF(BV818=12,0,BV819)+BW822)&gt;=$K815,$K815-FLOOR(SUMIFS($Q821:BV821,$Q818:BV818,12),1),IF(BW818=1,BW822,BW822+BV819)),0)</f>
        <v>0</v>
      </c>
      <c r="BX819" s="62">
        <f>IF(BX818&gt;0,IF((SUMIFS($Q821:BW821,$Q818:BW818,12)+IF(BW818=12,0,BW819)+BX822)&gt;=$K815,$K815-FLOOR(SUMIFS($Q821:BW821,$Q818:BW818,12),1),IF(BX818=1,BX822,BX822+BW819)),0)</f>
        <v>0</v>
      </c>
      <c r="BY819" s="298"/>
      <c r="BZ819" s="300"/>
      <c r="CA819" s="302"/>
      <c r="CB819" s="302"/>
    </row>
    <row r="820" spans="1:96" s="98" customFormat="1" ht="41.4" hidden="1" customHeight="1" x14ac:dyDescent="0.3">
      <c r="A820" s="97"/>
      <c r="B820" s="119"/>
      <c r="C820" s="73"/>
      <c r="D820" s="73"/>
      <c r="E820" s="73"/>
      <c r="F820" s="73"/>
      <c r="G820" s="73"/>
      <c r="H820" s="73"/>
      <c r="I820" s="73"/>
      <c r="J820" s="73"/>
      <c r="K820" s="73"/>
      <c r="L820" s="58"/>
      <c r="M820" s="7"/>
      <c r="N820" s="160"/>
      <c r="P820" s="59" t="s">
        <v>172</v>
      </c>
      <c r="Q820" s="61">
        <f>IF(Q815&gt;0,Q816,0)</f>
        <v>0</v>
      </c>
      <c r="R820" s="61">
        <f t="shared" ref="R820" si="19302">IF(R815&gt;0,IF(R818=1,R816,R816+Q820),Q820)</f>
        <v>0</v>
      </c>
      <c r="S820" s="61">
        <f t="shared" ref="S820" si="19303">IF(S815&gt;0,IF(S818=1,S816,S816+R820),R820)</f>
        <v>0</v>
      </c>
      <c r="T820" s="61">
        <f t="shared" ref="T820" si="19304">IF(T815&gt;0,IF(T818=1,T816,T816+S820),S820)</f>
        <v>0</v>
      </c>
      <c r="U820" s="61">
        <f t="shared" ref="U820" si="19305">IF(U815&gt;0,IF(U818=1,U816,U816+T820),T820)</f>
        <v>0</v>
      </c>
      <c r="V820" s="61">
        <f t="shared" ref="V820" si="19306">IF(V815&gt;0,IF(V818=1,V816,V816+U820),U820)</f>
        <v>0</v>
      </c>
      <c r="W820" s="61">
        <f t="shared" ref="W820" si="19307">IF(W815&gt;0,IF(W818=1,W816,W816+V820),V820)</f>
        <v>0</v>
      </c>
      <c r="X820" s="61">
        <f t="shared" ref="X820" si="19308">IF(X815&gt;0,IF(X818=1,X816,X816+W820),W820)</f>
        <v>0</v>
      </c>
      <c r="Y820" s="61">
        <f t="shared" ref="Y820" si="19309">IF(Y815&gt;0,IF(Y818=1,Y816,Y816+X820),X820)</f>
        <v>0</v>
      </c>
      <c r="Z820" s="61">
        <f t="shared" ref="Z820" si="19310">IF(Z815&gt;0,IF(Z818=1,Z816,Z816+Y820),Y820)</f>
        <v>0</v>
      </c>
      <c r="AA820" s="61">
        <f t="shared" ref="AA820" si="19311">IF(AA815&gt;0,IF(AA818=1,AA816,AA816+Z820),Z820)</f>
        <v>0</v>
      </c>
      <c r="AB820" s="61">
        <f t="shared" ref="AB820" si="19312">IF(AB815&gt;0,IF(AB818=1,AB816,AB816+AA820),AA820)</f>
        <v>0</v>
      </c>
      <c r="AC820" s="61">
        <f t="shared" ref="AC820" si="19313">IF(AC815&gt;0,IF(AC818=1,AC816,AC816+AB820),AB820)</f>
        <v>0</v>
      </c>
      <c r="AD820" s="61">
        <f t="shared" ref="AD820" si="19314">IF(AD815&gt;0,IF(AD818=1,AD816,AD816+AC820),AC820)</f>
        <v>0</v>
      </c>
      <c r="AE820" s="61">
        <f t="shared" ref="AE820" si="19315">IF(AE815&gt;0,IF(AE818=1,AE816,AE816+AD820),AD820)</f>
        <v>0</v>
      </c>
      <c r="AF820" s="61">
        <f t="shared" ref="AF820" si="19316">IF(AF815&gt;0,IF(AF818=1,AF816,AF816+AE820),AE820)</f>
        <v>0</v>
      </c>
      <c r="AG820" s="61">
        <f t="shared" ref="AG820" si="19317">IF(AG815&gt;0,IF(AG818=1,AG816,AG816+AF820),AF820)</f>
        <v>0</v>
      </c>
      <c r="AH820" s="61">
        <f t="shared" ref="AH820" si="19318">IF(AH815&gt;0,IF(AH818=1,AH816,AH816+AG820),AG820)</f>
        <v>0</v>
      </c>
      <c r="AI820" s="61">
        <f t="shared" ref="AI820" si="19319">IF(AI815&gt;0,IF(AI818=1,AI816,AI816+AH820),AH820)</f>
        <v>0</v>
      </c>
      <c r="AJ820" s="61">
        <f t="shared" ref="AJ820" si="19320">IF(AJ815&gt;0,IF(AJ818=1,AJ816,AJ816+AI820),AI820)</f>
        <v>0</v>
      </c>
      <c r="AK820" s="61">
        <f t="shared" ref="AK820" si="19321">IF(AK815&gt;0,IF(AK818=1,AK816,AK816+AJ820),AJ820)</f>
        <v>0</v>
      </c>
      <c r="AL820" s="61">
        <f t="shared" ref="AL820" si="19322">IF(AL815&gt;0,IF(AL818=1,AL816,AL816+AK820),AK820)</f>
        <v>0</v>
      </c>
      <c r="AM820" s="61">
        <f t="shared" ref="AM820" si="19323">IF(AM815&gt;0,IF(AM818=1,AM816,AM816+AL820),AL820)</f>
        <v>0</v>
      </c>
      <c r="AN820" s="61">
        <f t="shared" ref="AN820" si="19324">IF(AN815&gt;0,IF(AN818=1,AN816,AN816+AM820),AM820)</f>
        <v>0</v>
      </c>
      <c r="AO820" s="61">
        <f t="shared" ref="AO820" si="19325">IF(AO815&gt;0,IF(AO818=1,AO816,AO816+AN820),AN820)</f>
        <v>0</v>
      </c>
      <c r="AP820" s="61">
        <f t="shared" ref="AP820" si="19326">IF(AP815&gt;0,IF(AP818=1,AP816,AP816+AO820),AO820)</f>
        <v>0</v>
      </c>
      <c r="AQ820" s="61">
        <f t="shared" ref="AQ820" si="19327">IF(AQ815&gt;0,IF(AQ818=1,AQ816,AQ816+AP820),AP820)</f>
        <v>0</v>
      </c>
      <c r="AR820" s="61">
        <f t="shared" ref="AR820" si="19328">IF(AR815&gt;0,IF(AR818=1,AR816,AR816+AQ820),AQ820)</f>
        <v>0</v>
      </c>
      <c r="AS820" s="61">
        <f t="shared" ref="AS820" si="19329">IF(AS815&gt;0,IF(AS818=1,AS816,AS816+AR820),AR820)</f>
        <v>0</v>
      </c>
      <c r="AT820" s="61">
        <f t="shared" ref="AT820" si="19330">IF(AT815&gt;0,IF(AT818=1,AT816,AT816+AS820),AS820)</f>
        <v>0</v>
      </c>
      <c r="AU820" s="61">
        <f t="shared" ref="AU820" si="19331">IF(AU815&gt;0,IF(AU818=1,AU816,AU816+AT820),AT820)</f>
        <v>0</v>
      </c>
      <c r="AV820" s="61">
        <f t="shared" ref="AV820" si="19332">IF(AV815&gt;0,IF(AV818=1,AV816,AV816+AU820),AU820)</f>
        <v>0</v>
      </c>
      <c r="AW820" s="61">
        <f t="shared" ref="AW820" si="19333">IF(AW815&gt;0,IF(AW818=1,AW816,AW816+AV820),AV820)</f>
        <v>0</v>
      </c>
      <c r="AX820" s="61">
        <f t="shared" ref="AX820" si="19334">IF(AX815&gt;0,IF(AX818=1,AX816,AX816+AW820),AW820)</f>
        <v>0</v>
      </c>
      <c r="AY820" s="61">
        <f t="shared" ref="AY820" si="19335">IF(AY815&gt;0,IF(AY818=1,AY816,AY816+AX820),AX820)</f>
        <v>0</v>
      </c>
      <c r="AZ820" s="61">
        <f t="shared" ref="AZ820" si="19336">IF(AZ815&gt;0,IF(AZ818=1,AZ816,AZ816+AY820),AY820)</f>
        <v>0</v>
      </c>
      <c r="BA820" s="61">
        <f t="shared" ref="BA820" si="19337">IF(BA815&gt;0,IF(BA818=1,BA816,BA816+AZ820),AZ820)</f>
        <v>0</v>
      </c>
      <c r="BB820" s="61">
        <f t="shared" ref="BB820" si="19338">IF(BB815&gt;0,IF(BB818=1,BB816,BB816+BA820),BA820)</f>
        <v>0</v>
      </c>
      <c r="BC820" s="61">
        <f t="shared" ref="BC820" si="19339">IF(BC815&gt;0,IF(BC818=1,BC816,BC816+BB820),BB820)</f>
        <v>0</v>
      </c>
      <c r="BD820" s="61">
        <f t="shared" ref="BD820" si="19340">IF(BD815&gt;0,IF(BD818=1,BD816,BD816+BC820),BC820)</f>
        <v>0</v>
      </c>
      <c r="BE820" s="61">
        <f t="shared" ref="BE820" si="19341">IF(BE815&gt;0,IF(BE818=1,BE816,BE816+BD820),BD820)</f>
        <v>0</v>
      </c>
      <c r="BF820" s="61">
        <f t="shared" ref="BF820" si="19342">IF(BF815&gt;0,IF(BF818=1,BF816,BF816+BE820),BE820)</f>
        <v>0</v>
      </c>
      <c r="BG820" s="61">
        <f t="shared" ref="BG820" si="19343">IF(BG815&gt;0,IF(BG818=1,BG816,BG816+BF820),BF820)</f>
        <v>0</v>
      </c>
      <c r="BH820" s="61">
        <f t="shared" ref="BH820" si="19344">IF(BH815&gt;0,IF(BH818=1,BH816,BH816+BG820),BG820)</f>
        <v>0</v>
      </c>
      <c r="BI820" s="61">
        <f t="shared" ref="BI820" si="19345">IF(BI815&gt;0,IF(BI818=1,BI816,BI816+BH820),BH820)</f>
        <v>0</v>
      </c>
      <c r="BJ820" s="61">
        <f t="shared" ref="BJ820" si="19346">IF(BJ815&gt;0,IF(BJ818=1,BJ816,BJ816+BI820),BI820)</f>
        <v>0</v>
      </c>
      <c r="BK820" s="61">
        <f t="shared" ref="BK820" si="19347">IF(BK815&gt;0,IF(BK818=1,BK816,BK816+BJ820),BJ820)</f>
        <v>0</v>
      </c>
      <c r="BL820" s="61">
        <f t="shared" ref="BL820" si="19348">IF(BL815&gt;0,IF(BL818=1,BL816,BL816+BK820),BK820)</f>
        <v>0</v>
      </c>
      <c r="BM820" s="61">
        <f t="shared" ref="BM820" si="19349">IF(BM815&gt;0,IF(BM818=1,BM816,BM816+BL820),BL820)</f>
        <v>0</v>
      </c>
      <c r="BN820" s="61">
        <f t="shared" ref="BN820" si="19350">IF(BN815&gt;0,IF(BN818=1,BN816,BN816+BM820),BM820)</f>
        <v>0</v>
      </c>
      <c r="BO820" s="61">
        <f t="shared" ref="BO820" si="19351">IF(BO815&gt;0,IF(BO818=1,BO816,BO816+BN820),BN820)</f>
        <v>0</v>
      </c>
      <c r="BP820" s="61">
        <f t="shared" ref="BP820" si="19352">IF(BP815&gt;0,IF(BP818=1,BP816,BP816+BO820),BO820)</f>
        <v>0</v>
      </c>
      <c r="BQ820" s="61">
        <f t="shared" ref="BQ820" si="19353">IF(BQ815&gt;0,IF(BQ818=1,BQ816,BQ816+BP820),BP820)</f>
        <v>0</v>
      </c>
      <c r="BR820" s="61">
        <f t="shared" ref="BR820" si="19354">IF(BR815&gt;0,IF(BR818=1,BR816,BR816+BQ820),BQ820)</f>
        <v>0</v>
      </c>
      <c r="BS820" s="61">
        <f t="shared" ref="BS820" si="19355">IF(BS815&gt;0,IF(BS818=1,BS816,BS816+BR820),BR820)</f>
        <v>0</v>
      </c>
      <c r="BT820" s="61">
        <f t="shared" ref="BT820" si="19356">IF(BT815&gt;0,IF(BT818=1,BT816,BT816+BS820),BS820)</f>
        <v>0</v>
      </c>
      <c r="BU820" s="61">
        <f t="shared" ref="BU820" si="19357">IF(BU815&gt;0,IF(BU818=1,BU816,BU816+BT820),BT820)</f>
        <v>0</v>
      </c>
      <c r="BV820" s="61">
        <f t="shared" ref="BV820" si="19358">IF(BV815&gt;0,IF(BV818=1,BV816,BV816+BU820),BU820)</f>
        <v>0</v>
      </c>
      <c r="BW820" s="61">
        <f t="shared" ref="BW820" si="19359">IF(BW815&gt;0,IF(BW818=1,BW816,BW816+BV820),BV820)</f>
        <v>0</v>
      </c>
      <c r="BX820" s="61">
        <f t="shared" ref="BX820" si="19360">IF(BX815&gt;0,IF(BX818=1,BX816,BX816+BW820),BW820)</f>
        <v>0</v>
      </c>
      <c r="BY820" s="298"/>
      <c r="BZ820" s="300"/>
      <c r="CA820" s="302"/>
      <c r="CB820" s="302"/>
    </row>
    <row r="821" spans="1:96" s="98" customFormat="1" ht="41.4" hidden="1" customHeight="1" x14ac:dyDescent="0.3">
      <c r="A821" s="97"/>
      <c r="B821" s="119"/>
      <c r="C821" s="73"/>
      <c r="D821" s="73"/>
      <c r="E821" s="73"/>
      <c r="F821" s="73"/>
      <c r="G821" s="73"/>
      <c r="H821" s="73"/>
      <c r="I821" s="73"/>
      <c r="J821" s="73"/>
      <c r="K821" s="73"/>
      <c r="L821" s="58"/>
      <c r="M821" s="7"/>
      <c r="N821" s="160"/>
      <c r="P821" s="59" t="s">
        <v>173</v>
      </c>
      <c r="Q821" s="61">
        <f>Q823</f>
        <v>0</v>
      </c>
      <c r="R821" s="61">
        <f t="shared" ref="R821" si="19361">IF(R818=1,R823,R823+Q821)</f>
        <v>0</v>
      </c>
      <c r="S821" s="61">
        <f t="shared" ref="S821" si="19362">IF(S818=1,S823,S823+R821)</f>
        <v>0</v>
      </c>
      <c r="T821" s="61">
        <f t="shared" ref="T821" si="19363">IF(T818=1,T823,T823+S821)</f>
        <v>0</v>
      </c>
      <c r="U821" s="61">
        <f t="shared" ref="U821" si="19364">IF(U818=1,U823,U823+T821)</f>
        <v>0</v>
      </c>
      <c r="V821" s="61">
        <f t="shared" ref="V821" si="19365">IF(V818=1,V823,V823+U821)</f>
        <v>0</v>
      </c>
      <c r="W821" s="61">
        <f t="shared" ref="W821" si="19366">IF(W818=1,W823,W823+V821)</f>
        <v>0</v>
      </c>
      <c r="X821" s="61">
        <f t="shared" ref="X821" si="19367">IF(X818=1,X823,X823+W821)</f>
        <v>0</v>
      </c>
      <c r="Y821" s="61">
        <f t="shared" ref="Y821" si="19368">IF(Y818=1,Y823,Y823+X821)</f>
        <v>0</v>
      </c>
      <c r="Z821" s="61">
        <f t="shared" ref="Z821" si="19369">IF(Z818=1,Z823,Z823+Y821)</f>
        <v>0</v>
      </c>
      <c r="AA821" s="61">
        <f t="shared" ref="AA821" si="19370">IF(AA818=1,AA823,AA823+Z821)</f>
        <v>0</v>
      </c>
      <c r="AB821" s="61">
        <f t="shared" ref="AB821" si="19371">IF(AB818=1,AB823,AB823+AA821)</f>
        <v>0</v>
      </c>
      <c r="AC821" s="61">
        <f t="shared" ref="AC821" si="19372">IF(AC818=1,AC823,AC823+AB821)</f>
        <v>0</v>
      </c>
      <c r="AD821" s="61">
        <f t="shared" ref="AD821" si="19373">IF(AD818=1,AD823,AD823+AC821)</f>
        <v>0</v>
      </c>
      <c r="AE821" s="61">
        <f t="shared" ref="AE821" si="19374">IF(AE818=1,AE823,AE823+AD821)</f>
        <v>0</v>
      </c>
      <c r="AF821" s="61">
        <f t="shared" ref="AF821" si="19375">IF(AF818=1,AF823,AF823+AE821)</f>
        <v>0</v>
      </c>
      <c r="AG821" s="61">
        <f t="shared" ref="AG821" si="19376">IF(AG818=1,AG823,AG823+AF821)</f>
        <v>0</v>
      </c>
      <c r="AH821" s="61">
        <f t="shared" ref="AH821" si="19377">IF(AH818=1,AH823,AH823+AG821)</f>
        <v>0</v>
      </c>
      <c r="AI821" s="61">
        <f t="shared" ref="AI821" si="19378">IF(AI818=1,AI823,AI823+AH821)</f>
        <v>0</v>
      </c>
      <c r="AJ821" s="61">
        <f t="shared" ref="AJ821" si="19379">IF(AJ818=1,AJ823,AJ823+AI821)</f>
        <v>0</v>
      </c>
      <c r="AK821" s="61">
        <f t="shared" ref="AK821" si="19380">IF(AK818=1,AK823,AK823+AJ821)</f>
        <v>0</v>
      </c>
      <c r="AL821" s="61">
        <f t="shared" ref="AL821" si="19381">IF(AL818=1,AL823,AL823+AK821)</f>
        <v>0</v>
      </c>
      <c r="AM821" s="61">
        <f t="shared" ref="AM821" si="19382">IF(AM818=1,AM823,AM823+AL821)</f>
        <v>0</v>
      </c>
      <c r="AN821" s="61">
        <f t="shared" ref="AN821" si="19383">IF(AN818=1,AN823,AN823+AM821)</f>
        <v>0</v>
      </c>
      <c r="AO821" s="61">
        <f t="shared" ref="AO821" si="19384">IF(AO818=1,AO823,AO823+AN821)</f>
        <v>0</v>
      </c>
      <c r="AP821" s="61">
        <f t="shared" ref="AP821" si="19385">IF(AP818=1,AP823,AP823+AO821)</f>
        <v>0</v>
      </c>
      <c r="AQ821" s="61">
        <f t="shared" ref="AQ821" si="19386">IF(AQ818=1,AQ823,AQ823+AP821)</f>
        <v>0</v>
      </c>
      <c r="AR821" s="61">
        <f t="shared" ref="AR821" si="19387">IF(AR818=1,AR823,AR823+AQ821)</f>
        <v>0</v>
      </c>
      <c r="AS821" s="61">
        <f t="shared" ref="AS821" si="19388">IF(AS818=1,AS823,AS823+AR821)</f>
        <v>0</v>
      </c>
      <c r="AT821" s="61">
        <f t="shared" ref="AT821" si="19389">IF(AT818=1,AT823,AT823+AS821)</f>
        <v>0</v>
      </c>
      <c r="AU821" s="61">
        <f t="shared" ref="AU821" si="19390">IF(AU818=1,AU823,AU823+AT821)</f>
        <v>0</v>
      </c>
      <c r="AV821" s="61">
        <f t="shared" ref="AV821" si="19391">IF(AV818=1,AV823,AV823+AU821)</f>
        <v>0</v>
      </c>
      <c r="AW821" s="61">
        <f t="shared" ref="AW821" si="19392">IF(AW818=1,AW823,AW823+AV821)</f>
        <v>0</v>
      </c>
      <c r="AX821" s="61">
        <f t="shared" ref="AX821" si="19393">IF(AX818=1,AX823,AX823+AW821)</f>
        <v>0</v>
      </c>
      <c r="AY821" s="61">
        <f t="shared" ref="AY821" si="19394">IF(AY818=1,AY823,AY823+AX821)</f>
        <v>0</v>
      </c>
      <c r="AZ821" s="61">
        <f t="shared" ref="AZ821" si="19395">IF(AZ818=1,AZ823,AZ823+AY821)</f>
        <v>0</v>
      </c>
      <c r="BA821" s="61">
        <f t="shared" ref="BA821" si="19396">IF(BA818=1,BA823,BA823+AZ821)</f>
        <v>0</v>
      </c>
      <c r="BB821" s="61">
        <f t="shared" ref="BB821" si="19397">IF(BB818=1,BB823,BB823+BA821)</f>
        <v>0</v>
      </c>
      <c r="BC821" s="61">
        <f t="shared" ref="BC821" si="19398">IF(BC818=1,BC823,BC823+BB821)</f>
        <v>0</v>
      </c>
      <c r="BD821" s="61">
        <f t="shared" ref="BD821" si="19399">IF(BD818=1,BD823,BD823+BC821)</f>
        <v>0</v>
      </c>
      <c r="BE821" s="61">
        <f t="shared" ref="BE821" si="19400">IF(BE818=1,BE823,BE823+BD821)</f>
        <v>0</v>
      </c>
      <c r="BF821" s="61">
        <f t="shared" ref="BF821" si="19401">IF(BF818=1,BF823,BF823+BE821)</f>
        <v>0</v>
      </c>
      <c r="BG821" s="61">
        <f t="shared" ref="BG821" si="19402">IF(BG818=1,BG823,BG823+BF821)</f>
        <v>0</v>
      </c>
      <c r="BH821" s="61">
        <f t="shared" ref="BH821" si="19403">IF(BH818=1,BH823,BH823+BG821)</f>
        <v>0</v>
      </c>
      <c r="BI821" s="61">
        <f t="shared" ref="BI821" si="19404">IF(BI818=1,BI823,BI823+BH821)</f>
        <v>0</v>
      </c>
      <c r="BJ821" s="61">
        <f t="shared" ref="BJ821" si="19405">IF(BJ818=1,BJ823,BJ823+BI821)</f>
        <v>0</v>
      </c>
      <c r="BK821" s="61">
        <f t="shared" ref="BK821" si="19406">IF(BK818=1,BK823,BK823+BJ821)</f>
        <v>0</v>
      </c>
      <c r="BL821" s="61">
        <f t="shared" ref="BL821" si="19407">IF(BL818=1,BL823,BL823+BK821)</f>
        <v>0</v>
      </c>
      <c r="BM821" s="61">
        <f t="shared" ref="BM821" si="19408">IF(BM818=1,BM823,BM823+BL821)</f>
        <v>0</v>
      </c>
      <c r="BN821" s="61">
        <f t="shared" ref="BN821" si="19409">IF(BN818=1,BN823,BN823+BM821)</f>
        <v>0</v>
      </c>
      <c r="BO821" s="61">
        <f t="shared" ref="BO821" si="19410">IF(BO818=1,BO823,BO823+BN821)</f>
        <v>0</v>
      </c>
      <c r="BP821" s="61">
        <f t="shared" ref="BP821" si="19411">IF(BP818=1,BP823,BP823+BO821)</f>
        <v>0</v>
      </c>
      <c r="BQ821" s="61">
        <f t="shared" ref="BQ821" si="19412">IF(BQ818=1,BQ823,BQ823+BP821)</f>
        <v>0</v>
      </c>
      <c r="BR821" s="61">
        <f t="shared" ref="BR821" si="19413">IF(BR818=1,BR823,BR823+BQ821)</f>
        <v>0</v>
      </c>
      <c r="BS821" s="61">
        <f t="shared" ref="BS821" si="19414">IF(BS818=1,BS823,BS823+BR821)</f>
        <v>0</v>
      </c>
      <c r="BT821" s="61">
        <f t="shared" ref="BT821" si="19415">IF(BT818=1,BT823,BT823+BS821)</f>
        <v>0</v>
      </c>
      <c r="BU821" s="61">
        <f t="shared" ref="BU821" si="19416">IF(BU818=1,BU823,BU823+BT821)</f>
        <v>0</v>
      </c>
      <c r="BV821" s="61">
        <f t="shared" ref="BV821" si="19417">IF(BV818=1,BV823,BV823+BU821)</f>
        <v>0</v>
      </c>
      <c r="BW821" s="61">
        <f t="shared" ref="BW821" si="19418">IF(BW818=1,BW823,BW823+BV821)</f>
        <v>0</v>
      </c>
      <c r="BX821" s="61">
        <f t="shared" ref="BX821" si="19419">IF(BX818=1,BX823,BX823+BW821)</f>
        <v>0</v>
      </c>
      <c r="BY821" s="298"/>
      <c r="BZ821" s="300"/>
      <c r="CA821" s="302"/>
      <c r="CB821" s="302"/>
    </row>
    <row r="822" spans="1:96" s="98" customFormat="1" ht="28.95" customHeight="1" x14ac:dyDescent="0.3">
      <c r="A822" s="97"/>
      <c r="B822" s="119"/>
      <c r="C822" s="73"/>
      <c r="D822" s="73"/>
      <c r="E822" s="73"/>
      <c r="F822" s="73"/>
      <c r="G822" s="73"/>
      <c r="H822" s="73"/>
      <c r="I822" s="73"/>
      <c r="J822" s="73"/>
      <c r="K822" s="73"/>
      <c r="L822" s="58"/>
      <c r="M822" s="7"/>
      <c r="N822" s="160"/>
      <c r="P822" s="57" t="s">
        <v>171</v>
      </c>
      <c r="Q822" s="62">
        <f t="shared" ref="Q822:BX822" si="19420">1720/12*Q815</f>
        <v>0</v>
      </c>
      <c r="R822" s="62">
        <f t="shared" si="19420"/>
        <v>0</v>
      </c>
      <c r="S822" s="62">
        <f t="shared" si="19420"/>
        <v>0</v>
      </c>
      <c r="T822" s="62">
        <f t="shared" si="19420"/>
        <v>0</v>
      </c>
      <c r="U822" s="62">
        <f t="shared" si="19420"/>
        <v>0</v>
      </c>
      <c r="V822" s="62">
        <f t="shared" si="19420"/>
        <v>0</v>
      </c>
      <c r="W822" s="62">
        <f t="shared" si="19420"/>
        <v>0</v>
      </c>
      <c r="X822" s="62">
        <f t="shared" si="19420"/>
        <v>0</v>
      </c>
      <c r="Y822" s="62">
        <f t="shared" si="19420"/>
        <v>0</v>
      </c>
      <c r="Z822" s="62">
        <f t="shared" si="19420"/>
        <v>0</v>
      </c>
      <c r="AA822" s="62">
        <f t="shared" si="19420"/>
        <v>0</v>
      </c>
      <c r="AB822" s="62">
        <f t="shared" si="19420"/>
        <v>0</v>
      </c>
      <c r="AC822" s="62">
        <f t="shared" si="19420"/>
        <v>0</v>
      </c>
      <c r="AD822" s="62">
        <f t="shared" si="19420"/>
        <v>0</v>
      </c>
      <c r="AE822" s="62">
        <f t="shared" si="19420"/>
        <v>0</v>
      </c>
      <c r="AF822" s="62">
        <f t="shared" si="19420"/>
        <v>0</v>
      </c>
      <c r="AG822" s="62">
        <f t="shared" si="19420"/>
        <v>0</v>
      </c>
      <c r="AH822" s="62">
        <f t="shared" si="19420"/>
        <v>0</v>
      </c>
      <c r="AI822" s="62">
        <f t="shared" si="19420"/>
        <v>0</v>
      </c>
      <c r="AJ822" s="62">
        <f t="shared" si="19420"/>
        <v>0</v>
      </c>
      <c r="AK822" s="62">
        <f t="shared" si="19420"/>
        <v>0</v>
      </c>
      <c r="AL822" s="62">
        <f t="shared" si="19420"/>
        <v>0</v>
      </c>
      <c r="AM822" s="62">
        <f t="shared" si="19420"/>
        <v>0</v>
      </c>
      <c r="AN822" s="62">
        <f t="shared" si="19420"/>
        <v>0</v>
      </c>
      <c r="AO822" s="62">
        <f t="shared" si="19420"/>
        <v>0</v>
      </c>
      <c r="AP822" s="62">
        <f t="shared" si="19420"/>
        <v>0</v>
      </c>
      <c r="AQ822" s="62">
        <f t="shared" si="19420"/>
        <v>0</v>
      </c>
      <c r="AR822" s="62">
        <f t="shared" si="19420"/>
        <v>0</v>
      </c>
      <c r="AS822" s="62">
        <f t="shared" si="19420"/>
        <v>0</v>
      </c>
      <c r="AT822" s="62">
        <f t="shared" si="19420"/>
        <v>0</v>
      </c>
      <c r="AU822" s="62">
        <f t="shared" si="19420"/>
        <v>0</v>
      </c>
      <c r="AV822" s="62">
        <f t="shared" si="19420"/>
        <v>0</v>
      </c>
      <c r="AW822" s="62">
        <f t="shared" si="19420"/>
        <v>0</v>
      </c>
      <c r="AX822" s="62">
        <f t="shared" si="19420"/>
        <v>0</v>
      </c>
      <c r="AY822" s="62">
        <f t="shared" si="19420"/>
        <v>0</v>
      </c>
      <c r="AZ822" s="62">
        <f t="shared" si="19420"/>
        <v>0</v>
      </c>
      <c r="BA822" s="62">
        <f t="shared" si="19420"/>
        <v>0</v>
      </c>
      <c r="BB822" s="62">
        <f t="shared" si="19420"/>
        <v>0</v>
      </c>
      <c r="BC822" s="62">
        <f t="shared" si="19420"/>
        <v>0</v>
      </c>
      <c r="BD822" s="62">
        <f t="shared" si="19420"/>
        <v>0</v>
      </c>
      <c r="BE822" s="62">
        <f t="shared" si="19420"/>
        <v>0</v>
      </c>
      <c r="BF822" s="62">
        <f t="shared" si="19420"/>
        <v>0</v>
      </c>
      <c r="BG822" s="62">
        <f t="shared" si="19420"/>
        <v>0</v>
      </c>
      <c r="BH822" s="62">
        <f t="shared" si="19420"/>
        <v>0</v>
      </c>
      <c r="BI822" s="62">
        <f t="shared" si="19420"/>
        <v>0</v>
      </c>
      <c r="BJ822" s="62">
        <f t="shared" si="19420"/>
        <v>0</v>
      </c>
      <c r="BK822" s="62">
        <f t="shared" si="19420"/>
        <v>0</v>
      </c>
      <c r="BL822" s="62">
        <f t="shared" si="19420"/>
        <v>0</v>
      </c>
      <c r="BM822" s="62">
        <f t="shared" si="19420"/>
        <v>0</v>
      </c>
      <c r="BN822" s="62">
        <f t="shared" si="19420"/>
        <v>0</v>
      </c>
      <c r="BO822" s="62">
        <f t="shared" si="19420"/>
        <v>0</v>
      </c>
      <c r="BP822" s="62">
        <f t="shared" si="19420"/>
        <v>0</v>
      </c>
      <c r="BQ822" s="62">
        <f t="shared" si="19420"/>
        <v>0</v>
      </c>
      <c r="BR822" s="62">
        <f t="shared" si="19420"/>
        <v>0</v>
      </c>
      <c r="BS822" s="62">
        <f t="shared" si="19420"/>
        <v>0</v>
      </c>
      <c r="BT822" s="62">
        <f t="shared" si="19420"/>
        <v>0</v>
      </c>
      <c r="BU822" s="62">
        <f t="shared" si="19420"/>
        <v>0</v>
      </c>
      <c r="BV822" s="62">
        <f t="shared" si="19420"/>
        <v>0</v>
      </c>
      <c r="BW822" s="62">
        <f t="shared" si="19420"/>
        <v>0</v>
      </c>
      <c r="BX822" s="62">
        <f t="shared" si="19420"/>
        <v>0</v>
      </c>
      <c r="BY822" s="298"/>
      <c r="BZ822" s="300"/>
      <c r="CA822" s="302"/>
      <c r="CB822" s="302"/>
    </row>
    <row r="823" spans="1:96" s="98" customFormat="1" ht="28.8" x14ac:dyDescent="0.3">
      <c r="A823" s="97"/>
      <c r="B823" s="119"/>
      <c r="C823" s="73"/>
      <c r="D823" s="73"/>
      <c r="E823" s="73"/>
      <c r="F823" s="73"/>
      <c r="G823" s="73"/>
      <c r="H823" s="73"/>
      <c r="I823" s="73"/>
      <c r="J823" s="73"/>
      <c r="K823" s="73"/>
      <c r="L823" s="58"/>
      <c r="M823" s="7"/>
      <c r="N823" s="160"/>
      <c r="P823" s="57" t="s">
        <v>155</v>
      </c>
      <c r="Q823" s="62">
        <f>FLOOR(IF(OR(Q818=0,Q818=1),IF(Q816&gt;=Q822,Q822,Q816)+0.00000001,IF(Q820&gt;=Q819,Q819,Q820))+0.00000001,1)</f>
        <v>0</v>
      </c>
      <c r="R823" s="62">
        <f t="shared" ref="R823" si="19421">FLOOR(IF(OR(R818=0,R818=1),IF(R822&gt;R819,R819,IF(R816&gt;=R822,R822,R816)+0.00000001),IF(R820&gt;=R819,R819-Q821,R820-Q821)+0.00000001),1)</f>
        <v>0</v>
      </c>
      <c r="S823" s="62">
        <f t="shared" ref="S823" si="19422">FLOOR(IF(OR(S818=0,S818=1),IF(S822&gt;S819,S819,IF(S816&gt;=S822,S822,S816)+0.00000001),IF(S820&gt;=S819,S819-R821,S820-R821)+0.00000001),1)</f>
        <v>0</v>
      </c>
      <c r="T823" s="62">
        <f t="shared" ref="T823" si="19423">FLOOR(IF(OR(T818=0,T818=1),IF(T822&gt;T819,T819,IF(T816&gt;=T822,T822,T816)+0.00000001),IF(T820&gt;=T819,T819-S821,T820-S821)+0.00000001),1)</f>
        <v>0</v>
      </c>
      <c r="U823" s="62">
        <f t="shared" ref="U823" si="19424">FLOOR(IF(OR(U818=0,U818=1),IF(U822&gt;U819,U819,IF(U816&gt;=U822,U822,U816)+0.00000001),IF(U820&gt;=U819,U819-T821,U820-T821)+0.00000001),1)</f>
        <v>0</v>
      </c>
      <c r="V823" s="62">
        <f t="shared" ref="V823" si="19425">FLOOR(IF(OR(V818=0,V818=1),IF(V822&gt;V819,V819,IF(V816&gt;=V822,V822,V816)+0.00000001),IF(V820&gt;=V819,V819-U821,V820-U821)+0.00000001),1)</f>
        <v>0</v>
      </c>
      <c r="W823" s="62">
        <f t="shared" ref="W823" si="19426">FLOOR(IF(OR(W818=0,W818=1),IF(W822&gt;W819,W819,IF(W816&gt;=W822,W822,W816)+0.00000001),IF(W820&gt;=W819,W819-V821,W820-V821)+0.00000001),1)</f>
        <v>0</v>
      </c>
      <c r="X823" s="62">
        <f t="shared" ref="X823" si="19427">FLOOR(IF(OR(X818=0,X818=1),IF(X822&gt;X819,X819,IF(X816&gt;=X822,X822,X816)+0.00000001),IF(X820&gt;=X819,X819-W821,X820-W821)+0.00000001),1)</f>
        <v>0</v>
      </c>
      <c r="Y823" s="62">
        <f t="shared" ref="Y823" si="19428">FLOOR(IF(OR(Y818=0,Y818=1),IF(Y822&gt;Y819,Y819,IF(Y816&gt;=Y822,Y822,Y816)+0.00000001),IF(Y820&gt;=Y819,Y819-X821,Y820-X821)+0.00000001),1)</f>
        <v>0</v>
      </c>
      <c r="Z823" s="62">
        <f t="shared" ref="Z823" si="19429">FLOOR(IF(OR(Z818=0,Z818=1),IF(Z822&gt;Z819,Z819,IF(Z816&gt;=Z822,Z822,Z816)+0.00000001),IF(Z820&gt;=Z819,Z819-Y821,Z820-Y821)+0.00000001),1)</f>
        <v>0</v>
      </c>
      <c r="AA823" s="62">
        <f t="shared" ref="AA823" si="19430">FLOOR(IF(OR(AA818=0,AA818=1),IF(AA822&gt;AA819,AA819,IF(AA816&gt;=AA822,AA822,AA816)+0.00000001),IF(AA820&gt;=AA819,AA819-Z821,AA820-Z821)+0.00000001),1)</f>
        <v>0</v>
      </c>
      <c r="AB823" s="62">
        <f t="shared" ref="AB823" si="19431">FLOOR(IF(OR(AB818=0,AB818=1),IF(AB822&gt;AB819,AB819,IF(AB816&gt;=AB822,AB822,AB816)+0.00000001),IF(AB820&gt;=AB819,AB819-AA821,AB820-AA821)+0.00000001),1)</f>
        <v>0</v>
      </c>
      <c r="AC823" s="62">
        <f t="shared" ref="AC823" si="19432">FLOOR(IF(OR(AC818=0,AC818=1),IF(AC822&gt;AC819,AC819,IF(AC816&gt;=AC822,AC822,AC816)+0.00000001),IF(AC820&gt;=AC819,AC819-AB821,AC820-AB821)+0.00000001),1)</f>
        <v>0</v>
      </c>
      <c r="AD823" s="62">
        <f t="shared" ref="AD823" si="19433">FLOOR(IF(OR(AD818=0,AD818=1),IF(AD822&gt;AD819,AD819,IF(AD816&gt;=AD822,AD822,AD816)+0.00000001),IF(AD820&gt;=AD819,AD819-AC821,AD820-AC821)+0.00000001),1)</f>
        <v>0</v>
      </c>
      <c r="AE823" s="62">
        <f t="shared" ref="AE823" si="19434">FLOOR(IF(OR(AE818=0,AE818=1),IF(AE822&gt;AE819,AE819,IF(AE816&gt;=AE822,AE822,AE816)+0.00000001),IF(AE820&gt;=AE819,AE819-AD821,AE820-AD821)+0.00000001),1)</f>
        <v>0</v>
      </c>
      <c r="AF823" s="62">
        <f t="shared" ref="AF823" si="19435">FLOOR(IF(OR(AF818=0,AF818=1),IF(AF822&gt;AF819,AF819,IF(AF816&gt;=AF822,AF822,AF816)+0.00000001),IF(AF820&gt;=AF819,AF819-AE821,AF820-AE821)+0.00000001),1)</f>
        <v>0</v>
      </c>
      <c r="AG823" s="62">
        <f t="shared" ref="AG823" si="19436">FLOOR(IF(OR(AG818=0,AG818=1),IF(AG822&gt;AG819,AG819,IF(AG816&gt;=AG822,AG822,AG816)+0.00000001),IF(AG820&gt;=AG819,AG819-AF821,AG820-AF821)+0.00000001),1)</f>
        <v>0</v>
      </c>
      <c r="AH823" s="62">
        <f t="shared" ref="AH823" si="19437">FLOOR(IF(OR(AH818=0,AH818=1),IF(AH822&gt;AH819,AH819,IF(AH816&gt;=AH822,AH822,AH816)+0.00000001),IF(AH820&gt;=AH819,AH819-AG821,AH820-AG821)+0.00000001),1)</f>
        <v>0</v>
      </c>
      <c r="AI823" s="62">
        <f t="shared" ref="AI823" si="19438">FLOOR(IF(OR(AI818=0,AI818=1),IF(AI822&gt;AI819,AI819,IF(AI816&gt;=AI822,AI822,AI816)+0.00000001),IF(AI820&gt;=AI819,AI819-AH821,AI820-AH821)+0.00000001),1)</f>
        <v>0</v>
      </c>
      <c r="AJ823" s="62">
        <f t="shared" ref="AJ823" si="19439">FLOOR(IF(OR(AJ818=0,AJ818=1),IF(AJ822&gt;AJ819,AJ819,IF(AJ816&gt;=AJ822,AJ822,AJ816)+0.00000001),IF(AJ820&gt;=AJ819,AJ819-AI821,AJ820-AI821)+0.00000001),1)</f>
        <v>0</v>
      </c>
      <c r="AK823" s="62">
        <f t="shared" ref="AK823" si="19440">FLOOR(IF(OR(AK818=0,AK818=1),IF(AK822&gt;AK819,AK819,IF(AK816&gt;=AK822,AK822,AK816)+0.00000001),IF(AK820&gt;=AK819,AK819-AJ821,AK820-AJ821)+0.00000001),1)</f>
        <v>0</v>
      </c>
      <c r="AL823" s="62">
        <f t="shared" ref="AL823" si="19441">FLOOR(IF(OR(AL818=0,AL818=1),IF(AL822&gt;AL819,AL819,IF(AL816&gt;=AL822,AL822,AL816)+0.00000001),IF(AL820&gt;=AL819,AL819-AK821,AL820-AK821)+0.00000001),1)</f>
        <v>0</v>
      </c>
      <c r="AM823" s="62">
        <f t="shared" ref="AM823" si="19442">FLOOR(IF(OR(AM818=0,AM818=1),IF(AM822&gt;AM819,AM819,IF(AM816&gt;=AM822,AM822,AM816)+0.00000001),IF(AM820&gt;=AM819,AM819-AL821,AM820-AL821)+0.00000001),1)</f>
        <v>0</v>
      </c>
      <c r="AN823" s="62">
        <f t="shared" ref="AN823" si="19443">FLOOR(IF(OR(AN818=0,AN818=1),IF(AN822&gt;AN819,AN819,IF(AN816&gt;=AN822,AN822,AN816)+0.00000001),IF(AN820&gt;=AN819,AN819-AM821,AN820-AM821)+0.00000001),1)</f>
        <v>0</v>
      </c>
      <c r="AO823" s="62">
        <f t="shared" ref="AO823" si="19444">FLOOR(IF(OR(AO818=0,AO818=1),IF(AO822&gt;AO819,AO819,IF(AO816&gt;=AO822,AO822,AO816)+0.00000001),IF(AO820&gt;=AO819,AO819-AN821,AO820-AN821)+0.00000001),1)</f>
        <v>0</v>
      </c>
      <c r="AP823" s="62">
        <f t="shared" ref="AP823" si="19445">FLOOR(IF(OR(AP818=0,AP818=1),IF(AP822&gt;AP819,AP819,IF(AP816&gt;=AP822,AP822,AP816)+0.00000001),IF(AP820&gt;=AP819,AP819-AO821,AP820-AO821)+0.00000001),1)</f>
        <v>0</v>
      </c>
      <c r="AQ823" s="62">
        <f t="shared" ref="AQ823" si="19446">FLOOR(IF(OR(AQ818=0,AQ818=1),IF(AQ822&gt;AQ819,AQ819,IF(AQ816&gt;=AQ822,AQ822,AQ816)+0.00000001),IF(AQ820&gt;=AQ819,AQ819-AP821,AQ820-AP821)+0.00000001),1)</f>
        <v>0</v>
      </c>
      <c r="AR823" s="62">
        <f t="shared" ref="AR823" si="19447">FLOOR(IF(OR(AR818=0,AR818=1),IF(AR822&gt;AR819,AR819,IF(AR816&gt;=AR822,AR822,AR816)+0.00000001),IF(AR820&gt;=AR819,AR819-AQ821,AR820-AQ821)+0.00000001),1)</f>
        <v>0</v>
      </c>
      <c r="AS823" s="62">
        <f t="shared" ref="AS823" si="19448">FLOOR(IF(OR(AS818=0,AS818=1),IF(AS822&gt;AS819,AS819,IF(AS816&gt;=AS822,AS822,AS816)+0.00000001),IF(AS820&gt;=AS819,AS819-AR821,AS820-AR821)+0.00000001),1)</f>
        <v>0</v>
      </c>
      <c r="AT823" s="62">
        <f t="shared" ref="AT823" si="19449">FLOOR(IF(OR(AT818=0,AT818=1),IF(AT822&gt;AT819,AT819,IF(AT816&gt;=AT822,AT822,AT816)+0.00000001),IF(AT820&gt;=AT819,AT819-AS821,AT820-AS821)+0.00000001),1)</f>
        <v>0</v>
      </c>
      <c r="AU823" s="62">
        <f t="shared" ref="AU823" si="19450">FLOOR(IF(OR(AU818=0,AU818=1),IF(AU822&gt;AU819,AU819,IF(AU816&gt;=AU822,AU822,AU816)+0.00000001),IF(AU820&gt;=AU819,AU819-AT821,AU820-AT821)+0.00000001),1)</f>
        <v>0</v>
      </c>
      <c r="AV823" s="62">
        <f t="shared" ref="AV823" si="19451">FLOOR(IF(OR(AV818=0,AV818=1),IF(AV822&gt;AV819,AV819,IF(AV816&gt;=AV822,AV822,AV816)+0.00000001),IF(AV820&gt;=AV819,AV819-AU821,AV820-AU821)+0.00000001),1)</f>
        <v>0</v>
      </c>
      <c r="AW823" s="62">
        <f t="shared" ref="AW823" si="19452">FLOOR(IF(OR(AW818=0,AW818=1),IF(AW822&gt;AW819,AW819,IF(AW816&gt;=AW822,AW822,AW816)+0.00000001),IF(AW820&gt;=AW819,AW819-AV821,AW820-AV821)+0.00000001),1)</f>
        <v>0</v>
      </c>
      <c r="AX823" s="62">
        <f t="shared" ref="AX823" si="19453">FLOOR(IF(OR(AX818=0,AX818=1),IF(AX822&gt;AX819,AX819,IF(AX816&gt;=AX822,AX822,AX816)+0.00000001),IF(AX820&gt;=AX819,AX819-AW821,AX820-AW821)+0.00000001),1)</f>
        <v>0</v>
      </c>
      <c r="AY823" s="62">
        <f t="shared" ref="AY823" si="19454">FLOOR(IF(OR(AY818=0,AY818=1),IF(AY822&gt;AY819,AY819,IF(AY816&gt;=AY822,AY822,AY816)+0.00000001),IF(AY820&gt;=AY819,AY819-AX821,AY820-AX821)+0.00000001),1)</f>
        <v>0</v>
      </c>
      <c r="AZ823" s="62">
        <f t="shared" ref="AZ823" si="19455">FLOOR(IF(OR(AZ818=0,AZ818=1),IF(AZ822&gt;AZ819,AZ819,IF(AZ816&gt;=AZ822,AZ822,AZ816)+0.00000001),IF(AZ820&gt;=AZ819,AZ819-AY821,AZ820-AY821)+0.00000001),1)</f>
        <v>0</v>
      </c>
      <c r="BA823" s="62">
        <f t="shared" ref="BA823" si="19456">FLOOR(IF(OR(BA818=0,BA818=1),IF(BA822&gt;BA819,BA819,IF(BA816&gt;=BA822,BA822,BA816)+0.00000001),IF(BA820&gt;=BA819,BA819-AZ821,BA820-AZ821)+0.00000001),1)</f>
        <v>0</v>
      </c>
      <c r="BB823" s="62">
        <f t="shared" ref="BB823" si="19457">FLOOR(IF(OR(BB818=0,BB818=1),IF(BB822&gt;BB819,BB819,IF(BB816&gt;=BB822,BB822,BB816)+0.00000001),IF(BB820&gt;=BB819,BB819-BA821,BB820-BA821)+0.00000001),1)</f>
        <v>0</v>
      </c>
      <c r="BC823" s="62">
        <f t="shared" ref="BC823" si="19458">FLOOR(IF(OR(BC818=0,BC818=1),IF(BC822&gt;BC819,BC819,IF(BC816&gt;=BC822,BC822,BC816)+0.00000001),IF(BC820&gt;=BC819,BC819-BB821,BC820-BB821)+0.00000001),1)</f>
        <v>0</v>
      </c>
      <c r="BD823" s="62">
        <f t="shared" ref="BD823" si="19459">FLOOR(IF(OR(BD818=0,BD818=1),IF(BD822&gt;BD819,BD819,IF(BD816&gt;=BD822,BD822,BD816)+0.00000001),IF(BD820&gt;=BD819,BD819-BC821,BD820-BC821)+0.00000001),1)</f>
        <v>0</v>
      </c>
      <c r="BE823" s="62">
        <f t="shared" ref="BE823" si="19460">FLOOR(IF(OR(BE818=0,BE818=1),IF(BE822&gt;BE819,BE819,IF(BE816&gt;=BE822,BE822,BE816)+0.00000001),IF(BE820&gt;=BE819,BE819-BD821,BE820-BD821)+0.00000001),1)</f>
        <v>0</v>
      </c>
      <c r="BF823" s="62">
        <f t="shared" ref="BF823" si="19461">FLOOR(IF(OR(BF818=0,BF818=1),IF(BF822&gt;BF819,BF819,IF(BF816&gt;=BF822,BF822,BF816)+0.00000001),IF(BF820&gt;=BF819,BF819-BE821,BF820-BE821)+0.00000001),1)</f>
        <v>0</v>
      </c>
      <c r="BG823" s="62">
        <f t="shared" ref="BG823" si="19462">FLOOR(IF(OR(BG818=0,BG818=1),IF(BG822&gt;BG819,BG819,IF(BG816&gt;=BG822,BG822,BG816)+0.00000001),IF(BG820&gt;=BG819,BG819-BF821,BG820-BF821)+0.00000001),1)</f>
        <v>0</v>
      </c>
      <c r="BH823" s="62">
        <f t="shared" ref="BH823" si="19463">FLOOR(IF(OR(BH818=0,BH818=1),IF(BH822&gt;BH819,BH819,IF(BH816&gt;=BH822,BH822,BH816)+0.00000001),IF(BH820&gt;=BH819,BH819-BG821,BH820-BG821)+0.00000001),1)</f>
        <v>0</v>
      </c>
      <c r="BI823" s="62">
        <f t="shared" ref="BI823" si="19464">FLOOR(IF(OR(BI818=0,BI818=1),IF(BI822&gt;BI819,BI819,IF(BI816&gt;=BI822,BI822,BI816)+0.00000001),IF(BI820&gt;=BI819,BI819-BH821,BI820-BH821)+0.00000001),1)</f>
        <v>0</v>
      </c>
      <c r="BJ823" s="62">
        <f t="shared" ref="BJ823" si="19465">FLOOR(IF(OR(BJ818=0,BJ818=1),IF(BJ822&gt;BJ819,BJ819,IF(BJ816&gt;=BJ822,BJ822,BJ816)+0.00000001),IF(BJ820&gt;=BJ819,BJ819-BI821,BJ820-BI821)+0.00000001),1)</f>
        <v>0</v>
      </c>
      <c r="BK823" s="62">
        <f t="shared" ref="BK823" si="19466">FLOOR(IF(OR(BK818=0,BK818=1),IF(BK822&gt;BK819,BK819,IF(BK816&gt;=BK822,BK822,BK816)+0.00000001),IF(BK820&gt;=BK819,BK819-BJ821,BK820-BJ821)+0.00000001),1)</f>
        <v>0</v>
      </c>
      <c r="BL823" s="62">
        <f t="shared" ref="BL823" si="19467">FLOOR(IF(OR(BL818=0,BL818=1),IF(BL822&gt;BL819,BL819,IF(BL816&gt;=BL822,BL822,BL816)+0.00000001),IF(BL820&gt;=BL819,BL819-BK821,BL820-BK821)+0.00000001),1)</f>
        <v>0</v>
      </c>
      <c r="BM823" s="62">
        <f t="shared" ref="BM823" si="19468">FLOOR(IF(OR(BM818=0,BM818=1),IF(BM822&gt;BM819,BM819,IF(BM816&gt;=BM822,BM822,BM816)+0.00000001),IF(BM820&gt;=BM819,BM819-BL821,BM820-BL821)+0.00000001),1)</f>
        <v>0</v>
      </c>
      <c r="BN823" s="62">
        <f t="shared" ref="BN823" si="19469">FLOOR(IF(OR(BN818=0,BN818=1),IF(BN822&gt;BN819,BN819,IF(BN816&gt;=BN822,BN822,BN816)+0.00000001),IF(BN820&gt;=BN819,BN819-BM821,BN820-BM821)+0.00000001),1)</f>
        <v>0</v>
      </c>
      <c r="BO823" s="62">
        <f t="shared" ref="BO823" si="19470">FLOOR(IF(OR(BO818=0,BO818=1),IF(BO822&gt;BO819,BO819,IF(BO816&gt;=BO822,BO822,BO816)+0.00000001),IF(BO820&gt;=BO819,BO819-BN821,BO820-BN821)+0.00000001),1)</f>
        <v>0</v>
      </c>
      <c r="BP823" s="62">
        <f t="shared" ref="BP823" si="19471">FLOOR(IF(OR(BP818=0,BP818=1),IF(BP822&gt;BP819,BP819,IF(BP816&gt;=BP822,BP822,BP816)+0.00000001),IF(BP820&gt;=BP819,BP819-BO821,BP820-BO821)+0.00000001),1)</f>
        <v>0</v>
      </c>
      <c r="BQ823" s="62">
        <f t="shared" ref="BQ823" si="19472">FLOOR(IF(OR(BQ818=0,BQ818=1),IF(BQ822&gt;BQ819,BQ819,IF(BQ816&gt;=BQ822,BQ822,BQ816)+0.00000001),IF(BQ820&gt;=BQ819,BQ819-BP821,BQ820-BP821)+0.00000001),1)</f>
        <v>0</v>
      </c>
      <c r="BR823" s="62">
        <f t="shared" ref="BR823" si="19473">FLOOR(IF(OR(BR818=0,BR818=1),IF(BR822&gt;BR819,BR819,IF(BR816&gt;=BR822,BR822,BR816)+0.00000001),IF(BR820&gt;=BR819,BR819-BQ821,BR820-BQ821)+0.00000001),1)</f>
        <v>0</v>
      </c>
      <c r="BS823" s="62">
        <f t="shared" ref="BS823" si="19474">FLOOR(IF(OR(BS818=0,BS818=1),IF(BS822&gt;BS819,BS819,IF(BS816&gt;=BS822,BS822,BS816)+0.00000001),IF(BS820&gt;=BS819,BS819-BR821,BS820-BR821)+0.00000001),1)</f>
        <v>0</v>
      </c>
      <c r="BT823" s="62">
        <f t="shared" ref="BT823" si="19475">FLOOR(IF(OR(BT818=0,BT818=1),IF(BT822&gt;BT819,BT819,IF(BT816&gt;=BT822,BT822,BT816)+0.00000001),IF(BT820&gt;=BT819,BT819-BS821,BT820-BS821)+0.00000001),1)</f>
        <v>0</v>
      </c>
      <c r="BU823" s="62">
        <f t="shared" ref="BU823" si="19476">FLOOR(IF(OR(BU818=0,BU818=1),IF(BU822&gt;BU819,BU819,IF(BU816&gt;=BU822,BU822,BU816)+0.00000001),IF(BU820&gt;=BU819,BU819-BT821,BU820-BT821)+0.00000001),1)</f>
        <v>0</v>
      </c>
      <c r="BV823" s="62">
        <f t="shared" ref="BV823" si="19477">FLOOR(IF(OR(BV818=0,BV818=1),IF(BV822&gt;BV819,BV819,IF(BV816&gt;=BV822,BV822,BV816)+0.00000001),IF(BV820&gt;=BV819,BV819-BU821,BV820-BU821)+0.00000001),1)</f>
        <v>0</v>
      </c>
      <c r="BW823" s="62">
        <f t="shared" ref="BW823" si="19478">FLOOR(IF(OR(BW818=0,BW818=1),IF(BW822&gt;BW819,BW819,IF(BW816&gt;=BW822,BW822,BW816)+0.00000001),IF(BW820&gt;=BW819,BW819-BV821,BW820-BV821)+0.00000001),1)</f>
        <v>0</v>
      </c>
      <c r="BX823" s="62">
        <f t="shared" ref="BX823" si="19479">FLOOR(IF(OR(BX818=0,BX818=1),IF(BX822&gt;BX819,BX819,IF(BX816&gt;=BX822,BX822,BX816)+0.00000001),IF(BX820&gt;=BX819,BX819-BW821,BX820-BW821)+0.00000001),1)</f>
        <v>0</v>
      </c>
      <c r="BY823" s="298"/>
      <c r="BZ823" s="300"/>
      <c r="CA823" s="302"/>
      <c r="CB823" s="302"/>
    </row>
    <row r="824" spans="1:96" s="98" customFormat="1" ht="25.2" customHeight="1" thickBot="1" x14ac:dyDescent="0.35">
      <c r="A824" s="97"/>
      <c r="B824" s="120"/>
      <c r="C824" s="63"/>
      <c r="D824" s="63"/>
      <c r="E824" s="63"/>
      <c r="F824" s="63"/>
      <c r="G824" s="63"/>
      <c r="H824" s="63"/>
      <c r="I824" s="63"/>
      <c r="J824" s="63"/>
      <c r="K824" s="63"/>
      <c r="L824" s="64"/>
      <c r="M824" s="7"/>
      <c r="N824" s="161"/>
      <c r="P824" s="175" t="s">
        <v>156</v>
      </c>
      <c r="Q824" s="204">
        <f>IF(Q823=0,0,Q823*$J$16)</f>
        <v>0</v>
      </c>
      <c r="R824" s="204">
        <f t="shared" ref="R824:BX824" si="19480">IF(R823=0,0,R823*$J$16)</f>
        <v>0</v>
      </c>
      <c r="S824" s="204">
        <f t="shared" si="19480"/>
        <v>0</v>
      </c>
      <c r="T824" s="204">
        <f t="shared" si="19480"/>
        <v>0</v>
      </c>
      <c r="U824" s="204">
        <f t="shared" si="19480"/>
        <v>0</v>
      </c>
      <c r="V824" s="204">
        <f t="shared" si="19480"/>
        <v>0</v>
      </c>
      <c r="W824" s="204">
        <f t="shared" si="19480"/>
        <v>0</v>
      </c>
      <c r="X824" s="204">
        <f t="shared" si="19480"/>
        <v>0</v>
      </c>
      <c r="Y824" s="204">
        <f t="shared" si="19480"/>
        <v>0</v>
      </c>
      <c r="Z824" s="204">
        <f t="shared" si="19480"/>
        <v>0</v>
      </c>
      <c r="AA824" s="204">
        <f t="shared" si="19480"/>
        <v>0</v>
      </c>
      <c r="AB824" s="204">
        <f t="shared" si="19480"/>
        <v>0</v>
      </c>
      <c r="AC824" s="204">
        <f t="shared" si="19480"/>
        <v>0</v>
      </c>
      <c r="AD824" s="204">
        <f t="shared" si="19480"/>
        <v>0</v>
      </c>
      <c r="AE824" s="204">
        <f t="shared" si="19480"/>
        <v>0</v>
      </c>
      <c r="AF824" s="204">
        <f t="shared" si="19480"/>
        <v>0</v>
      </c>
      <c r="AG824" s="204">
        <f t="shared" si="19480"/>
        <v>0</v>
      </c>
      <c r="AH824" s="204">
        <f t="shared" si="19480"/>
        <v>0</v>
      </c>
      <c r="AI824" s="204">
        <f t="shared" si="19480"/>
        <v>0</v>
      </c>
      <c r="AJ824" s="204">
        <f t="shared" si="19480"/>
        <v>0</v>
      </c>
      <c r="AK824" s="204">
        <f t="shared" si="19480"/>
        <v>0</v>
      </c>
      <c r="AL824" s="204">
        <f t="shared" si="19480"/>
        <v>0</v>
      </c>
      <c r="AM824" s="204">
        <f t="shared" si="19480"/>
        <v>0</v>
      </c>
      <c r="AN824" s="204">
        <f t="shared" si="19480"/>
        <v>0</v>
      </c>
      <c r="AO824" s="204">
        <f t="shared" si="19480"/>
        <v>0</v>
      </c>
      <c r="AP824" s="204">
        <f t="shared" si="19480"/>
        <v>0</v>
      </c>
      <c r="AQ824" s="204">
        <f t="shared" si="19480"/>
        <v>0</v>
      </c>
      <c r="AR824" s="204">
        <f t="shared" si="19480"/>
        <v>0</v>
      </c>
      <c r="AS824" s="204">
        <f t="shared" si="19480"/>
        <v>0</v>
      </c>
      <c r="AT824" s="204">
        <f t="shared" si="19480"/>
        <v>0</v>
      </c>
      <c r="AU824" s="204">
        <f t="shared" si="19480"/>
        <v>0</v>
      </c>
      <c r="AV824" s="204">
        <f t="shared" si="19480"/>
        <v>0</v>
      </c>
      <c r="AW824" s="204">
        <f t="shared" si="19480"/>
        <v>0</v>
      </c>
      <c r="AX824" s="204">
        <f t="shared" si="19480"/>
        <v>0</v>
      </c>
      <c r="AY824" s="204">
        <f t="shared" si="19480"/>
        <v>0</v>
      </c>
      <c r="AZ824" s="204">
        <f t="shared" si="19480"/>
        <v>0</v>
      </c>
      <c r="BA824" s="204">
        <f t="shared" si="19480"/>
        <v>0</v>
      </c>
      <c r="BB824" s="204">
        <f t="shared" si="19480"/>
        <v>0</v>
      </c>
      <c r="BC824" s="204">
        <f t="shared" si="19480"/>
        <v>0</v>
      </c>
      <c r="BD824" s="204">
        <f t="shared" si="19480"/>
        <v>0</v>
      </c>
      <c r="BE824" s="204">
        <f t="shared" si="19480"/>
        <v>0</v>
      </c>
      <c r="BF824" s="204">
        <f t="shared" si="19480"/>
        <v>0</v>
      </c>
      <c r="BG824" s="204">
        <f t="shared" si="19480"/>
        <v>0</v>
      </c>
      <c r="BH824" s="204">
        <f t="shared" si="19480"/>
        <v>0</v>
      </c>
      <c r="BI824" s="204">
        <f t="shared" si="19480"/>
        <v>0</v>
      </c>
      <c r="BJ824" s="204">
        <f t="shared" si="19480"/>
        <v>0</v>
      </c>
      <c r="BK824" s="204">
        <f t="shared" si="19480"/>
        <v>0</v>
      </c>
      <c r="BL824" s="204">
        <f t="shared" si="19480"/>
        <v>0</v>
      </c>
      <c r="BM824" s="204">
        <f t="shared" si="19480"/>
        <v>0</v>
      </c>
      <c r="BN824" s="204">
        <f t="shared" si="19480"/>
        <v>0</v>
      </c>
      <c r="BO824" s="204">
        <f t="shared" si="19480"/>
        <v>0</v>
      </c>
      <c r="BP824" s="204">
        <f t="shared" si="19480"/>
        <v>0</v>
      </c>
      <c r="BQ824" s="204">
        <f t="shared" si="19480"/>
        <v>0</v>
      </c>
      <c r="BR824" s="204">
        <f t="shared" si="19480"/>
        <v>0</v>
      </c>
      <c r="BS824" s="204">
        <f t="shared" si="19480"/>
        <v>0</v>
      </c>
      <c r="BT824" s="204">
        <f t="shared" si="19480"/>
        <v>0</v>
      </c>
      <c r="BU824" s="204">
        <f t="shared" si="19480"/>
        <v>0</v>
      </c>
      <c r="BV824" s="204">
        <f t="shared" si="19480"/>
        <v>0</v>
      </c>
      <c r="BW824" s="204">
        <f t="shared" si="19480"/>
        <v>0</v>
      </c>
      <c r="BX824" s="204">
        <f t="shared" si="19480"/>
        <v>0</v>
      </c>
      <c r="BY824" s="299"/>
      <c r="BZ824" s="301"/>
      <c r="CA824" s="303"/>
      <c r="CB824" s="303"/>
      <c r="CD824" s="146">
        <f>SUMIFS($Q824:$BX824,$Q814:$BX814,"1. ZoR")</f>
        <v>0</v>
      </c>
      <c r="CE824" s="146">
        <f>SUMIFS($Q824:$BX824,$Q814:$BX814,"2. ZoR")</f>
        <v>0</v>
      </c>
      <c r="CF824" s="146">
        <f>SUMIFS($Q824:$BX824,$Q814:$BX814,"3. ZoR")</f>
        <v>0</v>
      </c>
      <c r="CG824" s="146">
        <f>SUMIFS($Q824:$BX824,$Q814:$BX814,"4. ZoR")</f>
        <v>0</v>
      </c>
      <c r="CH824" s="146">
        <f>SUMIFS($Q824:$BX824,$Q814:$BX814,"5. ZoR")</f>
        <v>0</v>
      </c>
      <c r="CI824" s="146">
        <f>SUMIFS($Q824:$BX824,$Q814:$BX814,"6. ZoR")</f>
        <v>0</v>
      </c>
      <c r="CJ824" s="146">
        <f>SUMIFS($Q824:$BX824,$Q814:$BX814,"7. ZoR")</f>
        <v>0</v>
      </c>
      <c r="CK824" s="146">
        <f>SUMIFS($Q824:$BX824,$Q814:$BX814,"8. ZoR")</f>
        <v>0</v>
      </c>
      <c r="CL824" s="146">
        <f>SUMIFS($Q824:$BX824,$Q814:$BX814,"9. ZoR")</f>
        <v>0</v>
      </c>
      <c r="CM824" s="146">
        <f>SUMIFS($Q824:$BX824,$Q814:$BX814,"10. ZoR")</f>
        <v>0</v>
      </c>
      <c r="CN824" s="146">
        <f>SUMIFS($Q824:$BX824,$Q814:$BX814,"11. ZoR")</f>
        <v>0</v>
      </c>
      <c r="CO824" s="146">
        <f>SUMIFS($Q824:$BX824,$Q814:$BX814,"12. ZoR")</f>
        <v>0</v>
      </c>
      <c r="CP824" s="146">
        <f>SUMIFS($Q824:$BX824,$Q814:$BX814,"13. ZoR")</f>
        <v>0</v>
      </c>
      <c r="CQ824" s="146">
        <f>SUMIFS($Q824:$BX824,$Q814:$BX814,"14. ZoR")</f>
        <v>0</v>
      </c>
      <c r="CR824" s="146">
        <f>SUMIFS($Q824:$BX824,$Q814:$BX814,"15. ZoR")</f>
        <v>0</v>
      </c>
    </row>
    <row r="825" spans="1:96" ht="15" thickBot="1" x14ac:dyDescent="0.35"/>
    <row r="826" spans="1:96" s="98" customFormat="1" ht="69.599999999999994" customHeight="1" thickBot="1" x14ac:dyDescent="0.35">
      <c r="A826" s="229"/>
      <c r="B826" s="112"/>
      <c r="C826" s="304" t="s">
        <v>1</v>
      </c>
      <c r="D826" s="113"/>
      <c r="E826" s="122" t="s">
        <v>248</v>
      </c>
      <c r="F826" s="122" t="s">
        <v>200</v>
      </c>
      <c r="G826" s="114" t="s">
        <v>93</v>
      </c>
      <c r="H826" s="114" t="s">
        <v>94</v>
      </c>
      <c r="I826" s="114" t="s">
        <v>229</v>
      </c>
      <c r="J826" s="114" t="s">
        <v>206</v>
      </c>
      <c r="K826" s="114" t="s">
        <v>208</v>
      </c>
      <c r="L826" s="129" t="s">
        <v>0</v>
      </c>
      <c r="M826" s="7"/>
      <c r="N826" s="115">
        <v>204032</v>
      </c>
      <c r="P826" s="162" t="s">
        <v>129</v>
      </c>
      <c r="Q826" s="76" t="s">
        <v>3</v>
      </c>
      <c r="R826" s="76" t="s">
        <v>4</v>
      </c>
      <c r="S826" s="76" t="s">
        <v>5</v>
      </c>
      <c r="T826" s="76" t="s">
        <v>6</v>
      </c>
      <c r="U826" s="76" t="s">
        <v>7</v>
      </c>
      <c r="V826" s="76" t="s">
        <v>8</v>
      </c>
      <c r="W826" s="76" t="s">
        <v>9</v>
      </c>
      <c r="X826" s="76" t="s">
        <v>10</v>
      </c>
      <c r="Y826" s="76" t="s">
        <v>11</v>
      </c>
      <c r="Z826" s="76" t="s">
        <v>12</v>
      </c>
      <c r="AA826" s="76" t="s">
        <v>13</v>
      </c>
      <c r="AB826" s="76" t="s">
        <v>14</v>
      </c>
      <c r="AC826" s="76" t="s">
        <v>15</v>
      </c>
      <c r="AD826" s="76" t="s">
        <v>16</v>
      </c>
      <c r="AE826" s="76" t="s">
        <v>17</v>
      </c>
      <c r="AF826" s="76" t="s">
        <v>18</v>
      </c>
      <c r="AG826" s="76" t="s">
        <v>19</v>
      </c>
      <c r="AH826" s="76" t="s">
        <v>20</v>
      </c>
      <c r="AI826" s="76" t="s">
        <v>21</v>
      </c>
      <c r="AJ826" s="76" t="s">
        <v>22</v>
      </c>
      <c r="AK826" s="76" t="s">
        <v>23</v>
      </c>
      <c r="AL826" s="76" t="s">
        <v>24</v>
      </c>
      <c r="AM826" s="76" t="s">
        <v>25</v>
      </c>
      <c r="AN826" s="76" t="s">
        <v>26</v>
      </c>
      <c r="AO826" s="76" t="s">
        <v>27</v>
      </c>
      <c r="AP826" s="76" t="s">
        <v>28</v>
      </c>
      <c r="AQ826" s="76" t="s">
        <v>29</v>
      </c>
      <c r="AR826" s="76" t="s">
        <v>30</v>
      </c>
      <c r="AS826" s="76" t="s">
        <v>31</v>
      </c>
      <c r="AT826" s="76" t="s">
        <v>32</v>
      </c>
      <c r="AU826" s="76" t="s">
        <v>33</v>
      </c>
      <c r="AV826" s="76" t="s">
        <v>34</v>
      </c>
      <c r="AW826" s="76" t="s">
        <v>35</v>
      </c>
      <c r="AX826" s="76" t="s">
        <v>36</v>
      </c>
      <c r="AY826" s="76" t="s">
        <v>37</v>
      </c>
      <c r="AZ826" s="76" t="s">
        <v>38</v>
      </c>
      <c r="BA826" s="76" t="s">
        <v>39</v>
      </c>
      <c r="BB826" s="76" t="s">
        <v>40</v>
      </c>
      <c r="BC826" s="76" t="s">
        <v>41</v>
      </c>
      <c r="BD826" s="76" t="s">
        <v>42</v>
      </c>
      <c r="BE826" s="76" t="s">
        <v>43</v>
      </c>
      <c r="BF826" s="76" t="s">
        <v>44</v>
      </c>
      <c r="BG826" s="76" t="s">
        <v>45</v>
      </c>
      <c r="BH826" s="76" t="s">
        <v>46</v>
      </c>
      <c r="BI826" s="76" t="s">
        <v>47</v>
      </c>
      <c r="BJ826" s="76" t="s">
        <v>48</v>
      </c>
      <c r="BK826" s="76" t="s">
        <v>49</v>
      </c>
      <c r="BL826" s="76" t="s">
        <v>50</v>
      </c>
      <c r="BM826" s="76" t="s">
        <v>51</v>
      </c>
      <c r="BN826" s="76" t="s">
        <v>52</v>
      </c>
      <c r="BO826" s="76" t="s">
        <v>130</v>
      </c>
      <c r="BP826" s="76" t="s">
        <v>131</v>
      </c>
      <c r="BQ826" s="76" t="s">
        <v>132</v>
      </c>
      <c r="BR826" s="76" t="s">
        <v>133</v>
      </c>
      <c r="BS826" s="76" t="s">
        <v>134</v>
      </c>
      <c r="BT826" s="76" t="s">
        <v>135</v>
      </c>
      <c r="BU826" s="76" t="s">
        <v>136</v>
      </c>
      <c r="BV826" s="76" t="s">
        <v>137</v>
      </c>
      <c r="BW826" s="76" t="s">
        <v>138</v>
      </c>
      <c r="BX826" s="76" t="s">
        <v>139</v>
      </c>
      <c r="BY826" s="125" t="s">
        <v>174</v>
      </c>
      <c r="BZ826" s="126" t="s">
        <v>175</v>
      </c>
      <c r="CA826" s="126" t="s">
        <v>236</v>
      </c>
      <c r="CB826" s="126" t="s">
        <v>237</v>
      </c>
      <c r="CD826" s="306" t="s">
        <v>222</v>
      </c>
      <c r="CE826" s="307"/>
      <c r="CF826" s="307"/>
      <c r="CG826" s="307"/>
      <c r="CH826" s="307"/>
      <c r="CI826" s="307"/>
      <c r="CJ826" s="307"/>
      <c r="CK826" s="307"/>
      <c r="CL826" s="307"/>
      <c r="CM826" s="307"/>
      <c r="CN826" s="307"/>
      <c r="CO826" s="307"/>
      <c r="CP826" s="307"/>
      <c r="CQ826" s="307"/>
      <c r="CR826" s="307"/>
    </row>
    <row r="827" spans="1:96" s="98" customFormat="1" ht="21" hidden="1" customHeight="1" x14ac:dyDescent="0.3">
      <c r="A827" s="230"/>
      <c r="B827" s="105"/>
      <c r="C827" s="305"/>
      <c r="D827" s="116"/>
      <c r="E827" s="116"/>
      <c r="F827" s="116"/>
      <c r="G827" s="308" t="s">
        <v>235</v>
      </c>
      <c r="H827" s="308" t="s">
        <v>95</v>
      </c>
      <c r="I827" s="309" t="s">
        <v>199</v>
      </c>
      <c r="J827" s="309" t="s">
        <v>207</v>
      </c>
      <c r="K827" s="128"/>
      <c r="L827" s="311" t="s">
        <v>92</v>
      </c>
      <c r="M827" s="7"/>
      <c r="N827" s="313" t="s">
        <v>2</v>
      </c>
      <c r="P827" s="77"/>
      <c r="Q827" s="67">
        <f>MONTH(Úvod!$F$10)</f>
        <v>1</v>
      </c>
      <c r="R827" s="68">
        <f t="shared" ref="R827" si="19481">IF(Q827=12,1,Q827+1)</f>
        <v>2</v>
      </c>
      <c r="S827" s="68">
        <f t="shared" ref="S827" si="19482">IF(R827=12,1,R827+1)</f>
        <v>3</v>
      </c>
      <c r="T827" s="69">
        <f t="shared" ref="T827" si="19483">IF(S827=12,1,S827+1)</f>
        <v>4</v>
      </c>
      <c r="U827" s="69">
        <f t="shared" ref="U827" si="19484">IF(T827=12,1,T827+1)</f>
        <v>5</v>
      </c>
      <c r="V827" s="69">
        <f t="shared" ref="V827" si="19485">IF(U827=12,1,U827+1)</f>
        <v>6</v>
      </c>
      <c r="W827" s="69">
        <f t="shared" ref="W827" si="19486">IF(V827=12,1,V827+1)</f>
        <v>7</v>
      </c>
      <c r="X827" s="69">
        <f t="shared" ref="X827" si="19487">IF(W827=12,1,W827+1)</f>
        <v>8</v>
      </c>
      <c r="Y827" s="69">
        <f t="shared" ref="Y827" si="19488">IF(X827=12,1,X827+1)</f>
        <v>9</v>
      </c>
      <c r="Z827" s="69">
        <f>IF(Y827=12,1,Y827+1)</f>
        <v>10</v>
      </c>
      <c r="AA827" s="69">
        <f t="shared" ref="AA827" si="19489">IF(Z827=12,1,Z827+1)</f>
        <v>11</v>
      </c>
      <c r="AB827" s="69">
        <f t="shared" ref="AB827" si="19490">IF(AA827=12,1,AA827+1)</f>
        <v>12</v>
      </c>
      <c r="AC827" s="69">
        <f t="shared" ref="AC827" si="19491">IF(AB827=12,1,AB827+1)</f>
        <v>1</v>
      </c>
      <c r="AD827" s="69">
        <f t="shared" ref="AD827" si="19492">IF(AC827=12,1,AC827+1)</f>
        <v>2</v>
      </c>
      <c r="AE827" s="69">
        <f t="shared" ref="AE827" si="19493">IF(AD827=12,1,AD827+1)</f>
        <v>3</v>
      </c>
      <c r="AF827" s="69">
        <f t="shared" ref="AF827" si="19494">IF(AE827=12,1,AE827+1)</f>
        <v>4</v>
      </c>
      <c r="AG827" s="69">
        <f t="shared" ref="AG827" si="19495">IF(AF827=12,1,AF827+1)</f>
        <v>5</v>
      </c>
      <c r="AH827" s="69">
        <f t="shared" ref="AH827" si="19496">IF(AG827=12,1,AG827+1)</f>
        <v>6</v>
      </c>
      <c r="AI827" s="69">
        <f>IF(AH827=12,1,AH827+1)</f>
        <v>7</v>
      </c>
      <c r="AJ827" s="69">
        <f t="shared" ref="AJ827" si="19497">IF(AI827=12,1,AI827+1)</f>
        <v>8</v>
      </c>
      <c r="AK827" s="69">
        <f t="shared" ref="AK827" si="19498">IF(AJ827=12,1,AJ827+1)</f>
        <v>9</v>
      </c>
      <c r="AL827" s="69">
        <f t="shared" ref="AL827" si="19499">IF(AK827=12,1,AK827+1)</f>
        <v>10</v>
      </c>
      <c r="AM827" s="69">
        <f t="shared" ref="AM827" si="19500">IF(AL827=12,1,AL827+1)</f>
        <v>11</v>
      </c>
      <c r="AN827" s="69">
        <f t="shared" ref="AN827" si="19501">IF(AM827=12,1,AM827+1)</f>
        <v>12</v>
      </c>
      <c r="AO827" s="69">
        <f t="shared" ref="AO827" si="19502">IF(AN827=12,1,AN827+1)</f>
        <v>1</v>
      </c>
      <c r="AP827" s="69">
        <f t="shared" ref="AP827" si="19503">IF(AO827=12,1,AO827+1)</f>
        <v>2</v>
      </c>
      <c r="AQ827" s="69">
        <f t="shared" ref="AQ827" si="19504">IF(AP827=12,1,AP827+1)</f>
        <v>3</v>
      </c>
      <c r="AR827" s="69">
        <f t="shared" ref="AR827" si="19505">IF(AQ827=12,1,AQ827+1)</f>
        <v>4</v>
      </c>
      <c r="AS827" s="69">
        <f t="shared" ref="AS827" si="19506">IF(AR827=12,1,AR827+1)</f>
        <v>5</v>
      </c>
      <c r="AT827" s="69">
        <f t="shared" ref="AT827" si="19507">IF(AS827=12,1,AS827+1)</f>
        <v>6</v>
      </c>
      <c r="AU827" s="69">
        <f t="shared" ref="AU827" si="19508">IF(AT827=12,1,AT827+1)</f>
        <v>7</v>
      </c>
      <c r="AV827" s="69">
        <f t="shared" ref="AV827" si="19509">IF(AU827=12,1,AU827+1)</f>
        <v>8</v>
      </c>
      <c r="AW827" s="69">
        <f t="shared" ref="AW827" si="19510">IF(AV827=12,1,AV827+1)</f>
        <v>9</v>
      </c>
      <c r="AX827" s="69">
        <f t="shared" ref="AX827" si="19511">IF(AW827=12,1,AW827+1)</f>
        <v>10</v>
      </c>
      <c r="AY827" s="69">
        <f t="shared" ref="AY827" si="19512">IF(AX827=12,1,AX827+1)</f>
        <v>11</v>
      </c>
      <c r="AZ827" s="69">
        <f t="shared" ref="AZ827" si="19513">IF(AY827=12,1,AY827+1)</f>
        <v>12</v>
      </c>
      <c r="BA827" s="69">
        <f t="shared" ref="BA827" si="19514">IF(AZ827=12,1,AZ827+1)</f>
        <v>1</v>
      </c>
      <c r="BB827" s="69">
        <f t="shared" ref="BB827" si="19515">IF(BA827=12,1,BA827+1)</f>
        <v>2</v>
      </c>
      <c r="BC827" s="69">
        <f t="shared" ref="BC827" si="19516">IF(BB827=12,1,BB827+1)</f>
        <v>3</v>
      </c>
      <c r="BD827" s="69">
        <f t="shared" ref="BD827" si="19517">IF(BC827=12,1,BC827+1)</f>
        <v>4</v>
      </c>
      <c r="BE827" s="69">
        <f t="shared" ref="BE827" si="19518">IF(BD827=12,1,BD827+1)</f>
        <v>5</v>
      </c>
      <c r="BF827" s="69">
        <f t="shared" ref="BF827" si="19519">IF(BE827=12,1,BE827+1)</f>
        <v>6</v>
      </c>
      <c r="BG827" s="69">
        <f t="shared" ref="BG827" si="19520">IF(BF827=12,1,BF827+1)</f>
        <v>7</v>
      </c>
      <c r="BH827" s="69">
        <f t="shared" ref="BH827" si="19521">IF(BG827=12,1,BG827+1)</f>
        <v>8</v>
      </c>
      <c r="BI827" s="69">
        <f t="shared" ref="BI827" si="19522">IF(BH827=12,1,BH827+1)</f>
        <v>9</v>
      </c>
      <c r="BJ827" s="69">
        <f t="shared" ref="BJ827" si="19523">IF(BI827=12,1,BI827+1)</f>
        <v>10</v>
      </c>
      <c r="BK827" s="69">
        <f t="shared" ref="BK827" si="19524">IF(BJ827=12,1,BJ827+1)</f>
        <v>11</v>
      </c>
      <c r="BL827" s="69">
        <f t="shared" ref="BL827" si="19525">IF(BK827=12,1,BK827+1)</f>
        <v>12</v>
      </c>
      <c r="BM827" s="69">
        <f t="shared" ref="BM827" si="19526">IF(BL827=12,1,BL827+1)</f>
        <v>1</v>
      </c>
      <c r="BN827" s="69">
        <f t="shared" ref="BN827" si="19527">IF(BM827=12,1,BM827+1)</f>
        <v>2</v>
      </c>
      <c r="BO827" s="69">
        <f t="shared" ref="BO827" si="19528">IF(BN827=12,1,BN827+1)</f>
        <v>3</v>
      </c>
      <c r="BP827" s="69">
        <f t="shared" ref="BP827" si="19529">IF(BO827=12,1,BO827+1)</f>
        <v>4</v>
      </c>
      <c r="BQ827" s="69">
        <f t="shared" ref="BQ827" si="19530">IF(BP827=12,1,BP827+1)</f>
        <v>5</v>
      </c>
      <c r="BR827" s="69">
        <f t="shared" ref="BR827" si="19531">IF(BQ827=12,1,BQ827+1)</f>
        <v>6</v>
      </c>
      <c r="BS827" s="69">
        <f t="shared" ref="BS827" si="19532">IF(BR827=12,1,BR827+1)</f>
        <v>7</v>
      </c>
      <c r="BT827" s="69">
        <f t="shared" ref="BT827" si="19533">IF(BS827=12,1,BS827+1)</f>
        <v>8</v>
      </c>
      <c r="BU827" s="69">
        <f t="shared" ref="BU827" si="19534">IF(BT827=12,1,BT827+1)</f>
        <v>9</v>
      </c>
      <c r="BV827" s="69">
        <f t="shared" ref="BV827" si="19535">IF(BU827=12,1,BU827+1)</f>
        <v>10</v>
      </c>
      <c r="BW827" s="69">
        <f t="shared" ref="BW827" si="19536">IF(BV827=12,1,BV827+1)</f>
        <v>11</v>
      </c>
      <c r="BX827" s="69">
        <f t="shared" ref="BX827" si="19537">IF(BW827=12,1,BW827+1)</f>
        <v>12</v>
      </c>
      <c r="BY827" s="74"/>
      <c r="BZ827" s="71"/>
      <c r="CA827" s="71"/>
      <c r="CB827" s="71"/>
    </row>
    <row r="828" spans="1:96" s="98" customFormat="1" ht="18" hidden="1" customHeight="1" x14ac:dyDescent="0.3">
      <c r="A828" s="230"/>
      <c r="B828" s="105"/>
      <c r="C828" s="305"/>
      <c r="D828" s="116"/>
      <c r="E828" s="116"/>
      <c r="F828" s="116"/>
      <c r="G828" s="308"/>
      <c r="H828" s="308"/>
      <c r="I828" s="309"/>
      <c r="J828" s="309"/>
      <c r="K828" s="128"/>
      <c r="L828" s="311"/>
      <c r="M828" s="7"/>
      <c r="N828" s="314"/>
      <c r="P828" s="70"/>
      <c r="Q828" s="53">
        <f t="shared" ref="Q828:BX828" si="19538">VALUE(_xlfn.CONCAT(Q827,".",Q830))</f>
        <v>1</v>
      </c>
      <c r="R828" s="66">
        <f t="shared" si="19538"/>
        <v>32</v>
      </c>
      <c r="S828" s="66">
        <f t="shared" si="19538"/>
        <v>61</v>
      </c>
      <c r="T828" s="66">
        <f t="shared" si="19538"/>
        <v>92</v>
      </c>
      <c r="U828" s="66">
        <f t="shared" si="19538"/>
        <v>122</v>
      </c>
      <c r="V828" s="66">
        <f t="shared" si="19538"/>
        <v>153</v>
      </c>
      <c r="W828" s="66">
        <f t="shared" si="19538"/>
        <v>183</v>
      </c>
      <c r="X828" s="66">
        <f t="shared" si="19538"/>
        <v>214</v>
      </c>
      <c r="Y828" s="66">
        <f t="shared" si="19538"/>
        <v>245</v>
      </c>
      <c r="Z828" s="66">
        <f t="shared" si="19538"/>
        <v>275</v>
      </c>
      <c r="AA828" s="66">
        <f t="shared" si="19538"/>
        <v>306</v>
      </c>
      <c r="AB828" s="66">
        <f t="shared" si="19538"/>
        <v>336</v>
      </c>
      <c r="AC828" s="66">
        <f t="shared" si="19538"/>
        <v>367</v>
      </c>
      <c r="AD828" s="66">
        <f t="shared" si="19538"/>
        <v>398</v>
      </c>
      <c r="AE828" s="66">
        <f t="shared" si="19538"/>
        <v>426</v>
      </c>
      <c r="AF828" s="66">
        <f t="shared" si="19538"/>
        <v>457</v>
      </c>
      <c r="AG828" s="66">
        <f t="shared" si="19538"/>
        <v>487</v>
      </c>
      <c r="AH828" s="66">
        <f t="shared" si="19538"/>
        <v>518</v>
      </c>
      <c r="AI828" s="66">
        <f t="shared" si="19538"/>
        <v>548</v>
      </c>
      <c r="AJ828" s="66">
        <f t="shared" si="19538"/>
        <v>579</v>
      </c>
      <c r="AK828" s="66">
        <f t="shared" si="19538"/>
        <v>610</v>
      </c>
      <c r="AL828" s="66">
        <f t="shared" si="19538"/>
        <v>640</v>
      </c>
      <c r="AM828" s="66">
        <f t="shared" si="19538"/>
        <v>671</v>
      </c>
      <c r="AN828" s="66">
        <f t="shared" si="19538"/>
        <v>701</v>
      </c>
      <c r="AO828" s="66">
        <f t="shared" si="19538"/>
        <v>732</v>
      </c>
      <c r="AP828" s="66">
        <f t="shared" si="19538"/>
        <v>763</v>
      </c>
      <c r="AQ828" s="66">
        <f t="shared" si="19538"/>
        <v>791</v>
      </c>
      <c r="AR828" s="66">
        <f t="shared" si="19538"/>
        <v>822</v>
      </c>
      <c r="AS828" s="66">
        <f t="shared" si="19538"/>
        <v>852</v>
      </c>
      <c r="AT828" s="66">
        <f t="shared" si="19538"/>
        <v>883</v>
      </c>
      <c r="AU828" s="66">
        <f t="shared" si="19538"/>
        <v>913</v>
      </c>
      <c r="AV828" s="66">
        <f t="shared" si="19538"/>
        <v>944</v>
      </c>
      <c r="AW828" s="66">
        <f t="shared" si="19538"/>
        <v>975</v>
      </c>
      <c r="AX828" s="66">
        <f t="shared" si="19538"/>
        <v>1005</v>
      </c>
      <c r="AY828" s="66">
        <f t="shared" si="19538"/>
        <v>1036</v>
      </c>
      <c r="AZ828" s="66">
        <f t="shared" si="19538"/>
        <v>1066</v>
      </c>
      <c r="BA828" s="66">
        <f t="shared" si="19538"/>
        <v>1097</v>
      </c>
      <c r="BB828" s="66">
        <f t="shared" si="19538"/>
        <v>1128</v>
      </c>
      <c r="BC828" s="66">
        <f t="shared" si="19538"/>
        <v>1156</v>
      </c>
      <c r="BD828" s="66">
        <f t="shared" si="19538"/>
        <v>1187</v>
      </c>
      <c r="BE828" s="66">
        <f t="shared" si="19538"/>
        <v>1217</v>
      </c>
      <c r="BF828" s="66">
        <f t="shared" si="19538"/>
        <v>1248</v>
      </c>
      <c r="BG828" s="66">
        <f t="shared" si="19538"/>
        <v>1278</v>
      </c>
      <c r="BH828" s="66">
        <f t="shared" si="19538"/>
        <v>1309</v>
      </c>
      <c r="BI828" s="66">
        <f t="shared" si="19538"/>
        <v>1340</v>
      </c>
      <c r="BJ828" s="66">
        <f t="shared" si="19538"/>
        <v>1370</v>
      </c>
      <c r="BK828" s="66">
        <f t="shared" si="19538"/>
        <v>1401</v>
      </c>
      <c r="BL828" s="66">
        <f t="shared" si="19538"/>
        <v>1431</v>
      </c>
      <c r="BM828" s="66">
        <f t="shared" si="19538"/>
        <v>1462</v>
      </c>
      <c r="BN828" s="66">
        <f t="shared" si="19538"/>
        <v>1493</v>
      </c>
      <c r="BO828" s="66">
        <f t="shared" si="19538"/>
        <v>1522</v>
      </c>
      <c r="BP828" s="66">
        <f t="shared" si="19538"/>
        <v>1553</v>
      </c>
      <c r="BQ828" s="66">
        <f t="shared" si="19538"/>
        <v>1583</v>
      </c>
      <c r="BR828" s="66">
        <f t="shared" si="19538"/>
        <v>1614</v>
      </c>
      <c r="BS828" s="66">
        <f t="shared" si="19538"/>
        <v>1644</v>
      </c>
      <c r="BT828" s="66">
        <f t="shared" si="19538"/>
        <v>1675</v>
      </c>
      <c r="BU828" s="66">
        <f t="shared" si="19538"/>
        <v>1706</v>
      </c>
      <c r="BV828" s="66">
        <f t="shared" si="19538"/>
        <v>1736</v>
      </c>
      <c r="BW828" s="66">
        <f t="shared" si="19538"/>
        <v>1767</v>
      </c>
      <c r="BX828" s="66">
        <f t="shared" si="19538"/>
        <v>1797</v>
      </c>
      <c r="BY828" s="75"/>
      <c r="BZ828" s="72"/>
      <c r="CA828" s="72"/>
      <c r="CB828" s="72"/>
    </row>
    <row r="829" spans="1:96" s="98" customFormat="1" ht="18" customHeight="1" x14ac:dyDescent="0.3">
      <c r="A829" s="230"/>
      <c r="B829" s="105"/>
      <c r="C829" s="305"/>
      <c r="D829" s="116"/>
      <c r="E829" s="309" t="s">
        <v>199</v>
      </c>
      <c r="F829" s="309" t="s">
        <v>199</v>
      </c>
      <c r="G829" s="308"/>
      <c r="H829" s="308"/>
      <c r="I829" s="309"/>
      <c r="J829" s="309"/>
      <c r="K829" s="309" t="s">
        <v>209</v>
      </c>
      <c r="L829" s="311"/>
      <c r="M829" s="7"/>
      <c r="N829" s="314"/>
      <c r="P829" s="70"/>
      <c r="Q829" s="54" t="str">
        <f>VLOOKUP(Q827,'Podpůrná data'!$J$13:$K$24,2)</f>
        <v>leden</v>
      </c>
      <c r="R829" s="54" t="str">
        <f>VLOOKUP(R827,'Podpůrná data'!$J$13:$K$24,2)</f>
        <v>únor</v>
      </c>
      <c r="S829" s="54" t="str">
        <f>VLOOKUP(S827,'Podpůrná data'!$J$13:$K$24,2)</f>
        <v>březen</v>
      </c>
      <c r="T829" s="54" t="str">
        <f>VLOOKUP(T827,'Podpůrná data'!$J$13:$K$24,2)</f>
        <v>duben</v>
      </c>
      <c r="U829" s="54" t="str">
        <f>VLOOKUP(U827,'Podpůrná data'!$J$13:$K$24,2)</f>
        <v>květen</v>
      </c>
      <c r="V829" s="54" t="str">
        <f>VLOOKUP(V827,'Podpůrná data'!$J$13:$K$24,2)</f>
        <v>červen</v>
      </c>
      <c r="W829" s="54" t="str">
        <f>VLOOKUP(W827,'Podpůrná data'!$J$13:$K$24,2)</f>
        <v>červenec</v>
      </c>
      <c r="X829" s="54" t="str">
        <f>VLOOKUP(X827,'Podpůrná data'!$J$13:$K$24,2)</f>
        <v>srpen</v>
      </c>
      <c r="Y829" s="54" t="str">
        <f>VLOOKUP(Y827,'Podpůrná data'!$J$13:$K$24,2)</f>
        <v>září</v>
      </c>
      <c r="Z829" s="54" t="str">
        <f>VLOOKUP(Z827,'Podpůrná data'!$J$13:$K$24,2)</f>
        <v>říjen</v>
      </c>
      <c r="AA829" s="54" t="str">
        <f>VLOOKUP(AA827,'Podpůrná data'!$J$13:$K$24,2)</f>
        <v>listopad</v>
      </c>
      <c r="AB829" s="54" t="str">
        <f>VLOOKUP(AB827,'Podpůrná data'!$J$13:$K$24,2)</f>
        <v>prosinec</v>
      </c>
      <c r="AC829" s="54" t="str">
        <f>VLOOKUP(AC827,'Podpůrná data'!$J$13:$K$24,2)</f>
        <v>leden</v>
      </c>
      <c r="AD829" s="54" t="str">
        <f>VLOOKUP(AD827,'Podpůrná data'!$J$13:$K$24,2)</f>
        <v>únor</v>
      </c>
      <c r="AE829" s="54" t="str">
        <f>VLOOKUP(AE827,'Podpůrná data'!$J$13:$K$24,2)</f>
        <v>březen</v>
      </c>
      <c r="AF829" s="54" t="str">
        <f>VLOOKUP(AF827,'Podpůrná data'!$J$13:$K$24,2)</f>
        <v>duben</v>
      </c>
      <c r="AG829" s="54" t="str">
        <f>VLOOKUP(AG827,'Podpůrná data'!$J$13:$K$24,2)</f>
        <v>květen</v>
      </c>
      <c r="AH829" s="54" t="str">
        <f>VLOOKUP(AH827,'Podpůrná data'!$J$13:$K$24,2)</f>
        <v>červen</v>
      </c>
      <c r="AI829" s="54" t="str">
        <f>VLOOKUP(AI827,'Podpůrná data'!$J$13:$K$24,2)</f>
        <v>červenec</v>
      </c>
      <c r="AJ829" s="54" t="str">
        <f>VLOOKUP(AJ827,'Podpůrná data'!$J$13:$K$24,2)</f>
        <v>srpen</v>
      </c>
      <c r="AK829" s="54" t="str">
        <f>VLOOKUP(AK827,'Podpůrná data'!$J$13:$K$24,2)</f>
        <v>září</v>
      </c>
      <c r="AL829" s="54" t="str">
        <f>VLOOKUP(AL827,'Podpůrná data'!$J$13:$K$24,2)</f>
        <v>říjen</v>
      </c>
      <c r="AM829" s="54" t="str">
        <f>VLOOKUP(AM827,'Podpůrná data'!$J$13:$K$24,2)</f>
        <v>listopad</v>
      </c>
      <c r="AN829" s="54" t="str">
        <f>VLOOKUP(AN827,'Podpůrná data'!$J$13:$K$24,2)</f>
        <v>prosinec</v>
      </c>
      <c r="AO829" s="54" t="str">
        <f>VLOOKUP(AO827,'Podpůrná data'!$J$13:$K$24,2)</f>
        <v>leden</v>
      </c>
      <c r="AP829" s="54" t="str">
        <f>VLOOKUP(AP827,'Podpůrná data'!$J$13:$K$24,2)</f>
        <v>únor</v>
      </c>
      <c r="AQ829" s="54" t="str">
        <f>VLOOKUP(AQ827,'Podpůrná data'!$J$13:$K$24,2)</f>
        <v>březen</v>
      </c>
      <c r="AR829" s="54" t="str">
        <f>VLOOKUP(AR827,'Podpůrná data'!$J$13:$K$24,2)</f>
        <v>duben</v>
      </c>
      <c r="AS829" s="54" t="str">
        <f>VLOOKUP(AS827,'Podpůrná data'!$J$13:$K$24,2)</f>
        <v>květen</v>
      </c>
      <c r="AT829" s="54" t="str">
        <f>VLOOKUP(AT827,'Podpůrná data'!$J$13:$K$24,2)</f>
        <v>červen</v>
      </c>
      <c r="AU829" s="54" t="str">
        <f>VLOOKUP(AU827,'Podpůrná data'!$J$13:$K$24,2)</f>
        <v>červenec</v>
      </c>
      <c r="AV829" s="54" t="str">
        <f>VLOOKUP(AV827,'Podpůrná data'!$J$13:$K$24,2)</f>
        <v>srpen</v>
      </c>
      <c r="AW829" s="54" t="str">
        <f>VLOOKUP(AW827,'Podpůrná data'!$J$13:$K$24,2)</f>
        <v>září</v>
      </c>
      <c r="AX829" s="54" t="str">
        <f>VLOOKUP(AX827,'Podpůrná data'!$J$13:$K$24,2)</f>
        <v>říjen</v>
      </c>
      <c r="AY829" s="54" t="str">
        <f>VLOOKUP(AY827,'Podpůrná data'!$J$13:$K$24,2)</f>
        <v>listopad</v>
      </c>
      <c r="AZ829" s="54" t="str">
        <f>VLOOKUP(AZ827,'Podpůrná data'!$J$13:$K$24,2)</f>
        <v>prosinec</v>
      </c>
      <c r="BA829" s="54" t="str">
        <f>VLOOKUP(BA827,'Podpůrná data'!$J$13:$K$24,2)</f>
        <v>leden</v>
      </c>
      <c r="BB829" s="54" t="str">
        <f>VLOOKUP(BB827,'Podpůrná data'!$J$13:$K$24,2)</f>
        <v>únor</v>
      </c>
      <c r="BC829" s="54" t="str">
        <f>VLOOKUP(BC827,'Podpůrná data'!$J$13:$K$24,2)</f>
        <v>březen</v>
      </c>
      <c r="BD829" s="54" t="str">
        <f>VLOOKUP(BD827,'Podpůrná data'!$J$13:$K$24,2)</f>
        <v>duben</v>
      </c>
      <c r="BE829" s="54" t="str">
        <f>VLOOKUP(BE827,'Podpůrná data'!$J$13:$K$24,2)</f>
        <v>květen</v>
      </c>
      <c r="BF829" s="54" t="str">
        <f>VLOOKUP(BF827,'Podpůrná data'!$J$13:$K$24,2)</f>
        <v>červen</v>
      </c>
      <c r="BG829" s="54" t="str">
        <f>VLOOKUP(BG827,'Podpůrná data'!$J$13:$K$24,2)</f>
        <v>červenec</v>
      </c>
      <c r="BH829" s="54" t="str">
        <f>VLOOKUP(BH827,'Podpůrná data'!$J$13:$K$24,2)</f>
        <v>srpen</v>
      </c>
      <c r="BI829" s="54" t="str">
        <f>VLOOKUP(BI827,'Podpůrná data'!$J$13:$K$24,2)</f>
        <v>září</v>
      </c>
      <c r="BJ829" s="54" t="str">
        <f>VLOOKUP(BJ827,'Podpůrná data'!$J$13:$K$24,2)</f>
        <v>říjen</v>
      </c>
      <c r="BK829" s="54" t="str">
        <f>VLOOKUP(BK827,'Podpůrná data'!$J$13:$K$24,2)</f>
        <v>listopad</v>
      </c>
      <c r="BL829" s="54" t="str">
        <f>VLOOKUP(BL827,'Podpůrná data'!$J$13:$K$24,2)</f>
        <v>prosinec</v>
      </c>
      <c r="BM829" s="54" t="str">
        <f>VLOOKUP(BM827,'Podpůrná data'!$J$13:$K$24,2)</f>
        <v>leden</v>
      </c>
      <c r="BN829" s="54" t="str">
        <f>VLOOKUP(BN827,'Podpůrná data'!$J$13:$K$24,2)</f>
        <v>únor</v>
      </c>
      <c r="BO829" s="54" t="str">
        <f>VLOOKUP(BO827,'Podpůrná data'!$J$13:$K$24,2)</f>
        <v>březen</v>
      </c>
      <c r="BP829" s="54" t="str">
        <f>VLOOKUP(BP827,'Podpůrná data'!$J$13:$K$24,2)</f>
        <v>duben</v>
      </c>
      <c r="BQ829" s="54" t="str">
        <f>VLOOKUP(BQ827,'Podpůrná data'!$J$13:$K$24,2)</f>
        <v>květen</v>
      </c>
      <c r="BR829" s="54" t="str">
        <f>VLOOKUP(BR827,'Podpůrná data'!$J$13:$K$24,2)</f>
        <v>červen</v>
      </c>
      <c r="BS829" s="54" t="str">
        <f>VLOOKUP(BS827,'Podpůrná data'!$J$13:$K$24,2)</f>
        <v>červenec</v>
      </c>
      <c r="BT829" s="54" t="str">
        <f>VLOOKUP(BT827,'Podpůrná data'!$J$13:$K$24,2)</f>
        <v>srpen</v>
      </c>
      <c r="BU829" s="54" t="str">
        <f>VLOOKUP(BU827,'Podpůrná data'!$J$13:$K$24,2)</f>
        <v>září</v>
      </c>
      <c r="BV829" s="54" t="str">
        <f>VLOOKUP(BV827,'Podpůrná data'!$J$13:$K$24,2)</f>
        <v>říjen</v>
      </c>
      <c r="BW829" s="54" t="str">
        <f>VLOOKUP(BW827,'Podpůrná data'!$J$13:$K$24,2)</f>
        <v>listopad</v>
      </c>
      <c r="BX829" s="54" t="str">
        <f>VLOOKUP(BX827,'Podpůrná data'!$J$13:$K$24,2)</f>
        <v>prosinec</v>
      </c>
      <c r="BY829" s="143"/>
      <c r="BZ829" s="144"/>
      <c r="CA829" s="165"/>
      <c r="CB829" s="165"/>
      <c r="CD829" s="147" t="s">
        <v>104</v>
      </c>
      <c r="CE829" s="147" t="s">
        <v>105</v>
      </c>
      <c r="CF829" s="147" t="s">
        <v>106</v>
      </c>
      <c r="CG829" s="147" t="s">
        <v>107</v>
      </c>
      <c r="CH829" s="147" t="s">
        <v>108</v>
      </c>
      <c r="CI829" s="147" t="s">
        <v>109</v>
      </c>
      <c r="CJ829" s="147" t="s">
        <v>110</v>
      </c>
      <c r="CK829" s="147" t="s">
        <v>111</v>
      </c>
      <c r="CL829" s="147" t="s">
        <v>112</v>
      </c>
      <c r="CM829" s="147" t="s">
        <v>166</v>
      </c>
      <c r="CN829" s="147" t="s">
        <v>167</v>
      </c>
      <c r="CO829" s="147" t="s">
        <v>168</v>
      </c>
      <c r="CP829" s="147" t="s">
        <v>194</v>
      </c>
      <c r="CQ829" s="147" t="s">
        <v>195</v>
      </c>
      <c r="CR829" s="147" t="s">
        <v>196</v>
      </c>
    </row>
    <row r="830" spans="1:96" s="98" customFormat="1" ht="16.2" customHeight="1" x14ac:dyDescent="0.3">
      <c r="A830" s="230"/>
      <c r="B830" s="105"/>
      <c r="C830" s="305"/>
      <c r="D830" s="116"/>
      <c r="E830" s="309"/>
      <c r="F830" s="309"/>
      <c r="G830" s="308"/>
      <c r="H830" s="308"/>
      <c r="I830" s="309"/>
      <c r="J830" s="309"/>
      <c r="K830" s="309"/>
      <c r="L830" s="311"/>
      <c r="M830" s="7"/>
      <c r="N830" s="314"/>
      <c r="P830" s="70"/>
      <c r="Q830" s="54">
        <f>YEAR(Úvod!$F$10)</f>
        <v>1900</v>
      </c>
      <c r="R830" s="54">
        <f t="shared" ref="R830" si="19539">IF(R827=1,Q830+1,Q830)</f>
        <v>1900</v>
      </c>
      <c r="S830" s="54">
        <f t="shared" ref="S830" si="19540">IF(S827=1,R830+1,R830)</f>
        <v>1900</v>
      </c>
      <c r="T830" s="54">
        <f t="shared" ref="T830" si="19541">IF(T827=1,S830+1,S830)</f>
        <v>1900</v>
      </c>
      <c r="U830" s="54">
        <f t="shared" ref="U830" si="19542">IF(U827=1,T830+1,T830)</f>
        <v>1900</v>
      </c>
      <c r="V830" s="54">
        <f t="shared" ref="V830" si="19543">IF(V827=1,U830+1,U830)</f>
        <v>1900</v>
      </c>
      <c r="W830" s="54">
        <f t="shared" ref="W830" si="19544">IF(W827=1,V830+1,V830)</f>
        <v>1900</v>
      </c>
      <c r="X830" s="54">
        <f t="shared" ref="X830" si="19545">IF(X827=1,W830+1,W830)</f>
        <v>1900</v>
      </c>
      <c r="Y830" s="54">
        <f t="shared" ref="Y830" si="19546">IF(Y827=1,X830+1,X830)</f>
        <v>1900</v>
      </c>
      <c r="Z830" s="54">
        <f t="shared" ref="Z830" si="19547">IF(Z827=1,Y830+1,Y830)</f>
        <v>1900</v>
      </c>
      <c r="AA830" s="54">
        <f t="shared" ref="AA830" si="19548">IF(AA827=1,Z830+1,Z830)</f>
        <v>1900</v>
      </c>
      <c r="AB830" s="54">
        <f t="shared" ref="AB830" si="19549">IF(AB827=1,AA830+1,AA830)</f>
        <v>1900</v>
      </c>
      <c r="AC830" s="54">
        <f t="shared" ref="AC830" si="19550">IF(AC827=1,AB830+1,AB830)</f>
        <v>1901</v>
      </c>
      <c r="AD830" s="54">
        <f t="shared" ref="AD830" si="19551">IF(AD827=1,AC830+1,AC830)</f>
        <v>1901</v>
      </c>
      <c r="AE830" s="54">
        <f t="shared" ref="AE830" si="19552">IF(AE827=1,AD830+1,AD830)</f>
        <v>1901</v>
      </c>
      <c r="AF830" s="54">
        <f t="shared" ref="AF830" si="19553">IF(AF827=1,AE830+1,AE830)</f>
        <v>1901</v>
      </c>
      <c r="AG830" s="54">
        <f t="shared" ref="AG830" si="19554">IF(AG827=1,AF830+1,AF830)</f>
        <v>1901</v>
      </c>
      <c r="AH830" s="54">
        <f t="shared" ref="AH830" si="19555">IF(AH827=1,AG830+1,AG830)</f>
        <v>1901</v>
      </c>
      <c r="AI830" s="54">
        <f t="shared" ref="AI830" si="19556">IF(AI827=1,AH830+1,AH830)</f>
        <v>1901</v>
      </c>
      <c r="AJ830" s="54">
        <f t="shared" ref="AJ830" si="19557">IF(AJ827=1,AI830+1,AI830)</f>
        <v>1901</v>
      </c>
      <c r="AK830" s="54">
        <f t="shared" ref="AK830" si="19558">IF(AK827=1,AJ830+1,AJ830)</f>
        <v>1901</v>
      </c>
      <c r="AL830" s="54">
        <f t="shared" ref="AL830" si="19559">IF(AL827=1,AK830+1,AK830)</f>
        <v>1901</v>
      </c>
      <c r="AM830" s="54">
        <f t="shared" ref="AM830" si="19560">IF(AM827=1,AL830+1,AL830)</f>
        <v>1901</v>
      </c>
      <c r="AN830" s="54">
        <f t="shared" ref="AN830" si="19561">IF(AN827=1,AM830+1,AM830)</f>
        <v>1901</v>
      </c>
      <c r="AO830" s="54">
        <f t="shared" ref="AO830" si="19562">IF(AO827=1,AN830+1,AN830)</f>
        <v>1902</v>
      </c>
      <c r="AP830" s="54">
        <f t="shared" ref="AP830" si="19563">IF(AP827=1,AO830+1,AO830)</f>
        <v>1902</v>
      </c>
      <c r="AQ830" s="54">
        <f t="shared" ref="AQ830" si="19564">IF(AQ827=1,AP830+1,AP830)</f>
        <v>1902</v>
      </c>
      <c r="AR830" s="54">
        <f t="shared" ref="AR830" si="19565">IF(AR827=1,AQ830+1,AQ830)</f>
        <v>1902</v>
      </c>
      <c r="AS830" s="54">
        <f t="shared" ref="AS830" si="19566">IF(AS827=1,AR830+1,AR830)</f>
        <v>1902</v>
      </c>
      <c r="AT830" s="54">
        <f t="shared" ref="AT830" si="19567">IF(AT827=1,AS830+1,AS830)</f>
        <v>1902</v>
      </c>
      <c r="AU830" s="54">
        <f t="shared" ref="AU830" si="19568">IF(AU827=1,AT830+1,AT830)</f>
        <v>1902</v>
      </c>
      <c r="AV830" s="54">
        <f t="shared" ref="AV830" si="19569">IF(AV827=1,AU830+1,AU830)</f>
        <v>1902</v>
      </c>
      <c r="AW830" s="54">
        <f t="shared" ref="AW830" si="19570">IF(AW827=1,AV830+1,AV830)</f>
        <v>1902</v>
      </c>
      <c r="AX830" s="54">
        <f t="shared" ref="AX830" si="19571">IF(AX827=1,AW830+1,AW830)</f>
        <v>1902</v>
      </c>
      <c r="AY830" s="54">
        <f t="shared" ref="AY830" si="19572">IF(AY827=1,AX830+1,AX830)</f>
        <v>1902</v>
      </c>
      <c r="AZ830" s="54">
        <f t="shared" ref="AZ830" si="19573">IF(AZ827=1,AY830+1,AY830)</f>
        <v>1902</v>
      </c>
      <c r="BA830" s="54">
        <f t="shared" ref="BA830" si="19574">IF(BA827=1,AZ830+1,AZ830)</f>
        <v>1903</v>
      </c>
      <c r="BB830" s="54">
        <f t="shared" ref="BB830" si="19575">IF(BB827=1,BA830+1,BA830)</f>
        <v>1903</v>
      </c>
      <c r="BC830" s="54">
        <f t="shared" ref="BC830" si="19576">IF(BC827=1,BB830+1,BB830)</f>
        <v>1903</v>
      </c>
      <c r="BD830" s="54">
        <f t="shared" ref="BD830" si="19577">IF(BD827=1,BC830+1,BC830)</f>
        <v>1903</v>
      </c>
      <c r="BE830" s="54">
        <f t="shared" ref="BE830" si="19578">IF(BE827=1,BD830+1,BD830)</f>
        <v>1903</v>
      </c>
      <c r="BF830" s="54">
        <f t="shared" ref="BF830" si="19579">IF(BF827=1,BE830+1,BE830)</f>
        <v>1903</v>
      </c>
      <c r="BG830" s="54">
        <f t="shared" ref="BG830" si="19580">IF(BG827=1,BF830+1,BF830)</f>
        <v>1903</v>
      </c>
      <c r="BH830" s="54">
        <f t="shared" ref="BH830" si="19581">IF(BH827=1,BG830+1,BG830)</f>
        <v>1903</v>
      </c>
      <c r="BI830" s="54">
        <f t="shared" ref="BI830" si="19582">IF(BI827=1,BH830+1,BH830)</f>
        <v>1903</v>
      </c>
      <c r="BJ830" s="54">
        <f t="shared" ref="BJ830" si="19583">IF(BJ827=1,BI830+1,BI830)</f>
        <v>1903</v>
      </c>
      <c r="BK830" s="54">
        <f t="shared" ref="BK830" si="19584">IF(BK827=1,BJ830+1,BJ830)</f>
        <v>1903</v>
      </c>
      <c r="BL830" s="54">
        <f t="shared" ref="BL830" si="19585">IF(BL827=1,BK830+1,BK830)</f>
        <v>1903</v>
      </c>
      <c r="BM830" s="54">
        <f t="shared" ref="BM830" si="19586">IF(BM827=1,BL830+1,BL830)</f>
        <v>1904</v>
      </c>
      <c r="BN830" s="54">
        <f t="shared" ref="BN830" si="19587">IF(BN827=1,BM830+1,BM830)</f>
        <v>1904</v>
      </c>
      <c r="BO830" s="54">
        <f t="shared" ref="BO830" si="19588">IF(BO827=1,BN830+1,BN830)</f>
        <v>1904</v>
      </c>
      <c r="BP830" s="54">
        <f t="shared" ref="BP830" si="19589">IF(BP827=1,BO830+1,BO830)</f>
        <v>1904</v>
      </c>
      <c r="BQ830" s="54">
        <f t="shared" ref="BQ830" si="19590">IF(BQ827=1,BP830+1,BP830)</f>
        <v>1904</v>
      </c>
      <c r="BR830" s="54">
        <f t="shared" ref="BR830" si="19591">IF(BR827=1,BQ830+1,BQ830)</f>
        <v>1904</v>
      </c>
      <c r="BS830" s="54">
        <f t="shared" ref="BS830" si="19592">IF(BS827=1,BR830+1,BR830)</f>
        <v>1904</v>
      </c>
      <c r="BT830" s="54">
        <f t="shared" ref="BT830" si="19593">IF(BT827=1,BS830+1,BS830)</f>
        <v>1904</v>
      </c>
      <c r="BU830" s="54">
        <f t="shared" ref="BU830" si="19594">IF(BU827=1,BT830+1,BT830)</f>
        <v>1904</v>
      </c>
      <c r="BV830" s="54">
        <f t="shared" ref="BV830" si="19595">IF(BV827=1,BU830+1,BU830)</f>
        <v>1904</v>
      </c>
      <c r="BW830" s="54">
        <f t="shared" ref="BW830" si="19596">IF(BW827=1,BV830+1,BV830)</f>
        <v>1904</v>
      </c>
      <c r="BX830" s="54">
        <f t="shared" ref="BX830" si="19597">IF(BX827=1,BW830+1,BW830)</f>
        <v>1904</v>
      </c>
      <c r="BY830" s="163"/>
      <c r="BZ830" s="164"/>
      <c r="CA830" s="165"/>
      <c r="CB830" s="165"/>
    </row>
    <row r="831" spans="1:96" s="98" customFormat="1" ht="16.2" customHeight="1" x14ac:dyDescent="0.3">
      <c r="A831" s="230"/>
      <c r="B831" s="105"/>
      <c r="C831" s="116"/>
      <c r="D831" s="116"/>
      <c r="E831" s="309"/>
      <c r="F831" s="309"/>
      <c r="G831" s="308"/>
      <c r="H831" s="308"/>
      <c r="I831" s="309"/>
      <c r="J831" s="310"/>
      <c r="K831" s="309"/>
      <c r="L831" s="312"/>
      <c r="M831" s="7"/>
      <c r="N831" s="315"/>
      <c r="P831" s="57" t="s">
        <v>170</v>
      </c>
      <c r="Q831" s="196"/>
      <c r="R831" s="196"/>
      <c r="S831" s="196"/>
      <c r="T831" s="196"/>
      <c r="U831" s="196"/>
      <c r="V831" s="196"/>
      <c r="W831" s="196"/>
      <c r="X831" s="196"/>
      <c r="Y831" s="196"/>
      <c r="Z831" s="196"/>
      <c r="AA831" s="196"/>
      <c r="AB831" s="196"/>
      <c r="AC831" s="196"/>
      <c r="AD831" s="196"/>
      <c r="AE831" s="196"/>
      <c r="AF831" s="196"/>
      <c r="AG831" s="196"/>
      <c r="AH831" s="196"/>
      <c r="AI831" s="196"/>
      <c r="AJ831" s="196"/>
      <c r="AK831" s="196"/>
      <c r="AL831" s="196"/>
      <c r="AM831" s="196"/>
      <c r="AN831" s="196"/>
      <c r="AO831" s="196"/>
      <c r="AP831" s="196"/>
      <c r="AQ831" s="196"/>
      <c r="AR831" s="196"/>
      <c r="AS831" s="196"/>
      <c r="AT831" s="196"/>
      <c r="AU831" s="196"/>
      <c r="AV831" s="196"/>
      <c r="AW831" s="196"/>
      <c r="AX831" s="196"/>
      <c r="AY831" s="196"/>
      <c r="AZ831" s="196"/>
      <c r="BA831" s="196"/>
      <c r="BB831" s="196"/>
      <c r="BC831" s="196"/>
      <c r="BD831" s="196"/>
      <c r="BE831" s="196"/>
      <c r="BF831" s="196"/>
      <c r="BG831" s="196"/>
      <c r="BH831" s="196"/>
      <c r="BI831" s="196"/>
      <c r="BJ831" s="196"/>
      <c r="BK831" s="196"/>
      <c r="BL831" s="196"/>
      <c r="BM831" s="196"/>
      <c r="BN831" s="196"/>
      <c r="BO831" s="196"/>
      <c r="BP831" s="196"/>
      <c r="BQ831" s="196"/>
      <c r="BR831" s="196"/>
      <c r="BS831" s="196"/>
      <c r="BT831" s="196"/>
      <c r="BU831" s="196"/>
      <c r="BV831" s="196"/>
      <c r="BW831" s="196"/>
      <c r="BX831" s="196"/>
      <c r="BY831" s="163"/>
      <c r="BZ831" s="164"/>
      <c r="CA831" s="165"/>
      <c r="CB831" s="165"/>
    </row>
    <row r="832" spans="1:96" s="98" customFormat="1" ht="23.4" customHeight="1" x14ac:dyDescent="0.3">
      <c r="A832" s="97"/>
      <c r="B832" s="117" t="s">
        <v>51</v>
      </c>
      <c r="C832" s="297"/>
      <c r="D832" s="297"/>
      <c r="E832" s="197"/>
      <c r="F832" s="193"/>
      <c r="G832" s="198"/>
      <c r="H832" s="199"/>
      <c r="I832" s="198"/>
      <c r="J832" s="167">
        <f>IF(I832="",0,IF(I832='Podpůrná data'!$A$10,'Podpůrná data'!$B$10,'Podpůrná data'!$B$11))</f>
        <v>0</v>
      </c>
      <c r="K832" s="166">
        <f>IFERROR(INT(ROUND(H832,2)*(VLOOKUP(INT(G832),'Podpůrná data'!$A$14:$B$73,2,FALSE))*(G832/(INT(G832)))),0)</f>
        <v>0</v>
      </c>
      <c r="L832" s="55">
        <f>J832*K832</f>
        <v>0</v>
      </c>
      <c r="M832" s="56">
        <f>IF(L832&gt;0,IF(ISTEXT(C832)=TRUE,0,1),0)</f>
        <v>0</v>
      </c>
      <c r="N832" s="142">
        <f>IF(L832&gt;0,1,0)</f>
        <v>0</v>
      </c>
      <c r="O832" s="118"/>
      <c r="P832" s="57" t="s">
        <v>94</v>
      </c>
      <c r="Q832" s="200"/>
      <c r="R832" s="200"/>
      <c r="S832" s="200"/>
      <c r="T832" s="200"/>
      <c r="U832" s="200"/>
      <c r="V832" s="200"/>
      <c r="W832" s="200"/>
      <c r="X832" s="200"/>
      <c r="Y832" s="200"/>
      <c r="Z832" s="200"/>
      <c r="AA832" s="200"/>
      <c r="AB832" s="200"/>
      <c r="AC832" s="200"/>
      <c r="AD832" s="200"/>
      <c r="AE832" s="200"/>
      <c r="AF832" s="200"/>
      <c r="AG832" s="200"/>
      <c r="AH832" s="200"/>
      <c r="AI832" s="200"/>
      <c r="AJ832" s="200"/>
      <c r="AK832" s="200"/>
      <c r="AL832" s="200"/>
      <c r="AM832" s="200"/>
      <c r="AN832" s="200"/>
      <c r="AO832" s="200"/>
      <c r="AP832" s="200"/>
      <c r="AQ832" s="200"/>
      <c r="AR832" s="200"/>
      <c r="AS832" s="200"/>
      <c r="AT832" s="200"/>
      <c r="AU832" s="200"/>
      <c r="AV832" s="200"/>
      <c r="AW832" s="200"/>
      <c r="AX832" s="200"/>
      <c r="AY832" s="200"/>
      <c r="AZ832" s="200"/>
      <c r="BA832" s="200"/>
      <c r="BB832" s="200"/>
      <c r="BC832" s="200"/>
      <c r="BD832" s="200"/>
      <c r="BE832" s="200"/>
      <c r="BF832" s="200"/>
      <c r="BG832" s="200"/>
      <c r="BH832" s="200"/>
      <c r="BI832" s="200"/>
      <c r="BJ832" s="200"/>
      <c r="BK832" s="200"/>
      <c r="BL832" s="200"/>
      <c r="BM832" s="200"/>
      <c r="BN832" s="200"/>
      <c r="BO832" s="200"/>
      <c r="BP832" s="200"/>
      <c r="BQ832" s="200"/>
      <c r="BR832" s="200"/>
      <c r="BS832" s="200"/>
      <c r="BT832" s="200"/>
      <c r="BU832" s="200"/>
      <c r="BV832" s="200"/>
      <c r="BW832" s="200"/>
      <c r="BX832" s="200"/>
      <c r="BY832" s="298">
        <f>SUM(Q840:BX840)</f>
        <v>0</v>
      </c>
      <c r="BZ832" s="300">
        <f>SUM(Q841:BX841)</f>
        <v>0</v>
      </c>
      <c r="CA832" s="302">
        <f>IF($N832=0,0,IF($BY832&gt;=143*$H832,1,0))</f>
        <v>0</v>
      </c>
      <c r="CB832" s="302">
        <f>IF($BY832&gt;=215*$H832,0,(CEILING(215*$H832,1)-$BY832))</f>
        <v>0</v>
      </c>
    </row>
    <row r="833" spans="1:96" s="98" customFormat="1" ht="28.8" x14ac:dyDescent="0.3">
      <c r="A833" s="97"/>
      <c r="B833" s="119"/>
      <c r="C833" s="73"/>
      <c r="D833" s="73"/>
      <c r="E833" s="73"/>
      <c r="F833" s="73"/>
      <c r="G833" s="73"/>
      <c r="H833" s="73"/>
      <c r="I833" s="73"/>
      <c r="J833" s="73"/>
      <c r="K833" s="73"/>
      <c r="L833" s="58"/>
      <c r="M833" s="7"/>
      <c r="N833" s="160"/>
      <c r="P833" s="57" t="s">
        <v>140</v>
      </c>
      <c r="Q833" s="201"/>
      <c r="R833" s="201"/>
      <c r="S833" s="201"/>
      <c r="T833" s="201"/>
      <c r="U833" s="201"/>
      <c r="V833" s="201"/>
      <c r="W833" s="201"/>
      <c r="X833" s="201"/>
      <c r="Y833" s="201"/>
      <c r="Z833" s="201"/>
      <c r="AA833" s="201"/>
      <c r="AB833" s="201"/>
      <c r="AC833" s="201"/>
      <c r="AD833" s="201"/>
      <c r="AE833" s="201"/>
      <c r="AF833" s="201"/>
      <c r="AG833" s="201"/>
      <c r="AH833" s="201"/>
      <c r="AI833" s="201"/>
      <c r="AJ833" s="201"/>
      <c r="AK833" s="201"/>
      <c r="AL833" s="201"/>
      <c r="AM833" s="201"/>
      <c r="AN833" s="201"/>
      <c r="AO833" s="201"/>
      <c r="AP833" s="201"/>
      <c r="AQ833" s="201"/>
      <c r="AR833" s="201"/>
      <c r="AS833" s="201"/>
      <c r="AT833" s="201"/>
      <c r="AU833" s="201"/>
      <c r="AV833" s="201"/>
      <c r="AW833" s="201"/>
      <c r="AX833" s="201"/>
      <c r="AY833" s="201"/>
      <c r="AZ833" s="201"/>
      <c r="BA833" s="201"/>
      <c r="BB833" s="201"/>
      <c r="BC833" s="201"/>
      <c r="BD833" s="201"/>
      <c r="BE833" s="201"/>
      <c r="BF833" s="201"/>
      <c r="BG833" s="201"/>
      <c r="BH833" s="201"/>
      <c r="BI833" s="201"/>
      <c r="BJ833" s="201"/>
      <c r="BK833" s="201"/>
      <c r="BL833" s="201"/>
      <c r="BM833" s="201"/>
      <c r="BN833" s="201"/>
      <c r="BO833" s="201"/>
      <c r="BP833" s="201"/>
      <c r="BQ833" s="201"/>
      <c r="BR833" s="201"/>
      <c r="BS833" s="201"/>
      <c r="BT833" s="201"/>
      <c r="BU833" s="201"/>
      <c r="BV833" s="201"/>
      <c r="BW833" s="201"/>
      <c r="BX833" s="201"/>
      <c r="BY833" s="298"/>
      <c r="BZ833" s="300"/>
      <c r="CA833" s="302"/>
      <c r="CB833" s="302"/>
    </row>
    <row r="834" spans="1:96" s="98" customFormat="1" ht="14.4" hidden="1" customHeight="1" x14ac:dyDescent="0.3">
      <c r="A834" s="97"/>
      <c r="B834" s="119"/>
      <c r="C834" s="73"/>
      <c r="D834" s="73"/>
      <c r="E834" s="73"/>
      <c r="F834" s="73"/>
      <c r="G834" s="73"/>
      <c r="H834" s="73"/>
      <c r="I834" s="73"/>
      <c r="J834" s="73"/>
      <c r="K834" s="73"/>
      <c r="L834" s="58"/>
      <c r="M834" s="7"/>
      <c r="N834" s="160"/>
      <c r="P834" s="59" t="s">
        <v>141</v>
      </c>
      <c r="Q834" s="60">
        <f>IF(Q832&lt;&gt;0,1,0)</f>
        <v>0</v>
      </c>
      <c r="R834" s="60">
        <f t="shared" ref="R834" si="19598">IF(Q834&gt;0,Q834+1,IF(R832&lt;&gt;0,1,0))</f>
        <v>0</v>
      </c>
      <c r="S834" s="60">
        <f t="shared" ref="S834" si="19599">IF(R834&gt;0,R834+1,IF(S832&lt;&gt;0,1,0))</f>
        <v>0</v>
      </c>
      <c r="T834" s="60">
        <f t="shared" ref="T834" si="19600">IF(S834&gt;0,S834+1,IF(T832&lt;&gt;0,1,0))</f>
        <v>0</v>
      </c>
      <c r="U834" s="60">
        <f t="shared" ref="U834" si="19601">IF(T834&gt;0,T834+1,IF(U832&lt;&gt;0,1,0))</f>
        <v>0</v>
      </c>
      <c r="V834" s="60">
        <f t="shared" ref="V834" si="19602">IF(U834&gt;0,U834+1,IF(V832&lt;&gt;0,1,0))</f>
        <v>0</v>
      </c>
      <c r="W834" s="60">
        <f t="shared" ref="W834" si="19603">IF(V834&gt;0,V834+1,IF(W832&lt;&gt;0,1,0))</f>
        <v>0</v>
      </c>
      <c r="X834" s="60">
        <f t="shared" ref="X834" si="19604">IF(W834&gt;0,W834+1,IF(X832&lt;&gt;0,1,0))</f>
        <v>0</v>
      </c>
      <c r="Y834" s="60">
        <f t="shared" ref="Y834" si="19605">IF(X834&gt;0,X834+1,IF(Y832&lt;&gt;0,1,0))</f>
        <v>0</v>
      </c>
      <c r="Z834" s="60">
        <f t="shared" ref="Z834" si="19606">IF(Y834&gt;0,Y834+1,IF(Z832&lt;&gt;0,1,0))</f>
        <v>0</v>
      </c>
      <c r="AA834" s="60">
        <f t="shared" ref="AA834" si="19607">IF(Z834&gt;0,Z834+1,IF(AA832&lt;&gt;0,1,0))</f>
        <v>0</v>
      </c>
      <c r="AB834" s="60">
        <f t="shared" ref="AB834" si="19608">IF(AA834&gt;0,AA834+1,IF(AB832&lt;&gt;0,1,0))</f>
        <v>0</v>
      </c>
      <c r="AC834" s="60">
        <f t="shared" ref="AC834" si="19609">IF(AB834&gt;0,AB834+1,IF(AC832&lt;&gt;0,1,0))</f>
        <v>0</v>
      </c>
      <c r="AD834" s="60">
        <f t="shared" ref="AD834" si="19610">IF(AC834&gt;0,AC834+1,IF(AD832&lt;&gt;0,1,0))</f>
        <v>0</v>
      </c>
      <c r="AE834" s="60">
        <f t="shared" ref="AE834" si="19611">IF(AD834&gt;0,AD834+1,IF(AE832&lt;&gt;0,1,0))</f>
        <v>0</v>
      </c>
      <c r="AF834" s="60">
        <f t="shared" ref="AF834" si="19612">IF(AE834&gt;0,AE834+1,IF(AF832&lt;&gt;0,1,0))</f>
        <v>0</v>
      </c>
      <c r="AG834" s="60">
        <f t="shared" ref="AG834" si="19613">IF(AF834&gt;0,AF834+1,IF(AG832&lt;&gt;0,1,0))</f>
        <v>0</v>
      </c>
      <c r="AH834" s="60">
        <f t="shared" ref="AH834" si="19614">IF(AG834&gt;0,AG834+1,IF(AH832&lt;&gt;0,1,0))</f>
        <v>0</v>
      </c>
      <c r="AI834" s="60">
        <f t="shared" ref="AI834" si="19615">IF(AH834&gt;0,AH834+1,IF(AI832&lt;&gt;0,1,0))</f>
        <v>0</v>
      </c>
      <c r="AJ834" s="60">
        <f t="shared" ref="AJ834" si="19616">IF(AI834&gt;0,AI834+1,IF(AJ832&lt;&gt;0,1,0))</f>
        <v>0</v>
      </c>
      <c r="AK834" s="60">
        <f t="shared" ref="AK834" si="19617">IF(AJ834&gt;0,AJ834+1,IF(AK832&lt;&gt;0,1,0))</f>
        <v>0</v>
      </c>
      <c r="AL834" s="60">
        <f t="shared" ref="AL834" si="19618">IF(AK834&gt;0,AK834+1,IF(AL832&lt;&gt;0,1,0))</f>
        <v>0</v>
      </c>
      <c r="AM834" s="60">
        <f t="shared" ref="AM834" si="19619">IF(AL834&gt;0,AL834+1,IF(AM832&lt;&gt;0,1,0))</f>
        <v>0</v>
      </c>
      <c r="AN834" s="60">
        <f t="shared" ref="AN834" si="19620">IF(AM834&gt;0,AM834+1,IF(AN832&lt;&gt;0,1,0))</f>
        <v>0</v>
      </c>
      <c r="AO834" s="60">
        <f t="shared" ref="AO834" si="19621">IF(AN834&gt;0,AN834+1,IF(AO832&lt;&gt;0,1,0))</f>
        <v>0</v>
      </c>
      <c r="AP834" s="60">
        <f t="shared" ref="AP834" si="19622">IF(AO834&gt;0,AO834+1,IF(AP832&lt;&gt;0,1,0))</f>
        <v>0</v>
      </c>
      <c r="AQ834" s="60">
        <f t="shared" ref="AQ834" si="19623">IF(AP834&gt;0,AP834+1,IF(AQ832&lt;&gt;0,1,0))</f>
        <v>0</v>
      </c>
      <c r="AR834" s="60">
        <f t="shared" ref="AR834" si="19624">IF(AQ834&gt;0,AQ834+1,IF(AR832&lt;&gt;0,1,0))</f>
        <v>0</v>
      </c>
      <c r="AS834" s="60">
        <f t="shared" ref="AS834" si="19625">IF(AR834&gt;0,AR834+1,IF(AS832&lt;&gt;0,1,0))</f>
        <v>0</v>
      </c>
      <c r="AT834" s="60">
        <f t="shared" ref="AT834" si="19626">IF(AS834&gt;0,AS834+1,IF(AT832&lt;&gt;0,1,0))</f>
        <v>0</v>
      </c>
      <c r="AU834" s="60">
        <f t="shared" ref="AU834" si="19627">IF(AT834&gt;0,AT834+1,IF(AU832&lt;&gt;0,1,0))</f>
        <v>0</v>
      </c>
      <c r="AV834" s="60">
        <f t="shared" ref="AV834" si="19628">IF(AU834&gt;0,AU834+1,IF(AV832&lt;&gt;0,1,0))</f>
        <v>0</v>
      </c>
      <c r="AW834" s="60">
        <f t="shared" ref="AW834" si="19629">IF(AV834&gt;0,AV834+1,IF(AW832&lt;&gt;0,1,0))</f>
        <v>0</v>
      </c>
      <c r="AX834" s="60">
        <f t="shared" ref="AX834" si="19630">IF(AW834&gt;0,AW834+1,IF(AX832&lt;&gt;0,1,0))</f>
        <v>0</v>
      </c>
      <c r="AY834" s="60">
        <f t="shared" ref="AY834" si="19631">IF(AX834&gt;0,AX834+1,IF(AY832&lt;&gt;0,1,0))</f>
        <v>0</v>
      </c>
      <c r="AZ834" s="60">
        <f t="shared" ref="AZ834" si="19632">IF(AY834&gt;0,AY834+1,IF(AZ832&lt;&gt;0,1,0))</f>
        <v>0</v>
      </c>
      <c r="BA834" s="60">
        <f t="shared" ref="BA834" si="19633">IF(AZ834&gt;0,AZ834+1,IF(BA832&lt;&gt;0,1,0))</f>
        <v>0</v>
      </c>
      <c r="BB834" s="60">
        <f t="shared" ref="BB834" si="19634">IF(BA834&gt;0,BA834+1,IF(BB832&lt;&gt;0,1,0))</f>
        <v>0</v>
      </c>
      <c r="BC834" s="60">
        <f t="shared" ref="BC834" si="19635">IF(BB834&gt;0,BB834+1,IF(BC832&lt;&gt;0,1,0))</f>
        <v>0</v>
      </c>
      <c r="BD834" s="60">
        <f t="shared" ref="BD834" si="19636">IF(BC834&gt;0,BC834+1,IF(BD832&lt;&gt;0,1,0))</f>
        <v>0</v>
      </c>
      <c r="BE834" s="60">
        <f t="shared" ref="BE834" si="19637">IF(BD834&gt;0,BD834+1,IF(BE832&lt;&gt;0,1,0))</f>
        <v>0</v>
      </c>
      <c r="BF834" s="60">
        <f t="shared" ref="BF834" si="19638">IF(BE834&gt;0,BE834+1,IF(BF832&lt;&gt;0,1,0))</f>
        <v>0</v>
      </c>
      <c r="BG834" s="60">
        <f t="shared" ref="BG834" si="19639">IF(BF834&gt;0,BF834+1,IF(BG832&lt;&gt;0,1,0))</f>
        <v>0</v>
      </c>
      <c r="BH834" s="60">
        <f t="shared" ref="BH834" si="19640">IF(BG834&gt;0,BG834+1,IF(BH832&lt;&gt;0,1,0))</f>
        <v>0</v>
      </c>
      <c r="BI834" s="60">
        <f t="shared" ref="BI834" si="19641">IF(BH834&gt;0,BH834+1,IF(BI832&lt;&gt;0,1,0))</f>
        <v>0</v>
      </c>
      <c r="BJ834" s="60">
        <f t="shared" ref="BJ834" si="19642">IF(BI834&gt;0,BI834+1,IF(BJ832&lt;&gt;0,1,0))</f>
        <v>0</v>
      </c>
      <c r="BK834" s="60">
        <f t="shared" ref="BK834" si="19643">IF(BJ834&gt;0,BJ834+1,IF(BK832&lt;&gt;0,1,0))</f>
        <v>0</v>
      </c>
      <c r="BL834" s="60">
        <f t="shared" ref="BL834" si="19644">IF(BK834&gt;0,BK834+1,IF(BL832&lt;&gt;0,1,0))</f>
        <v>0</v>
      </c>
      <c r="BM834" s="60">
        <f t="shared" ref="BM834" si="19645">IF(BL834&gt;0,BL834+1,IF(BM832&lt;&gt;0,1,0))</f>
        <v>0</v>
      </c>
      <c r="BN834" s="60">
        <f t="shared" ref="BN834" si="19646">IF(BM834&gt;0,BM834+1,IF(BN832&lt;&gt;0,1,0))</f>
        <v>0</v>
      </c>
      <c r="BO834" s="60">
        <f t="shared" ref="BO834" si="19647">IF(BN834&gt;0,BN834+1,IF(BO832&lt;&gt;0,1,0))</f>
        <v>0</v>
      </c>
      <c r="BP834" s="60">
        <f t="shared" ref="BP834" si="19648">IF(BO834&gt;0,BO834+1,IF(BP832&lt;&gt;0,1,0))</f>
        <v>0</v>
      </c>
      <c r="BQ834" s="60">
        <f t="shared" ref="BQ834" si="19649">IF(BP834&gt;0,BP834+1,IF(BQ832&lt;&gt;0,1,0))</f>
        <v>0</v>
      </c>
      <c r="BR834" s="60">
        <f t="shared" ref="BR834" si="19650">IF(BQ834&gt;0,BQ834+1,IF(BR832&lt;&gt;0,1,0))</f>
        <v>0</v>
      </c>
      <c r="BS834" s="60">
        <f t="shared" ref="BS834" si="19651">IF(BR834&gt;0,BR834+1,IF(BS832&lt;&gt;0,1,0))</f>
        <v>0</v>
      </c>
      <c r="BT834" s="60">
        <f t="shared" ref="BT834" si="19652">IF(BS834&gt;0,BS834+1,IF(BT832&lt;&gt;0,1,0))</f>
        <v>0</v>
      </c>
      <c r="BU834" s="60">
        <f t="shared" ref="BU834" si="19653">IF(BT834&gt;0,BT834+1,IF(BU832&lt;&gt;0,1,0))</f>
        <v>0</v>
      </c>
      <c r="BV834" s="60">
        <f t="shared" ref="BV834" si="19654">IF(BU834&gt;0,BU834+1,IF(BV832&lt;&gt;0,1,0))</f>
        <v>0</v>
      </c>
      <c r="BW834" s="60">
        <f t="shared" ref="BW834" si="19655">IF(BV834&gt;0,BV834+1,IF(BW832&lt;&gt;0,1,0))</f>
        <v>0</v>
      </c>
      <c r="BX834" s="60">
        <f t="shared" ref="BX834" si="19656">IF(BW834&gt;0,BW834+1,IF(BX832&lt;&gt;0,1,0))</f>
        <v>0</v>
      </c>
      <c r="BY834" s="298"/>
      <c r="BZ834" s="300"/>
      <c r="CA834" s="302"/>
      <c r="CB834" s="302"/>
    </row>
    <row r="835" spans="1:96" s="98" customFormat="1" ht="14.4" hidden="1" customHeight="1" x14ac:dyDescent="0.3">
      <c r="A835" s="97"/>
      <c r="B835" s="119"/>
      <c r="C835" s="73"/>
      <c r="D835" s="73"/>
      <c r="E835" s="73"/>
      <c r="F835" s="73"/>
      <c r="G835" s="73"/>
      <c r="H835" s="73"/>
      <c r="I835" s="73"/>
      <c r="J835" s="73"/>
      <c r="K835" s="73"/>
      <c r="L835" s="58"/>
      <c r="M835" s="7"/>
      <c r="N835" s="160"/>
      <c r="P835" s="59" t="s">
        <v>142</v>
      </c>
      <c r="Q835" s="60">
        <f>Q834</f>
        <v>0</v>
      </c>
      <c r="R835" s="60">
        <f>IF(R834=0,0,IF(OR(Q835=0,Q835=12),1,Q835+1))</f>
        <v>0</v>
      </c>
      <c r="S835" s="60">
        <f t="shared" ref="S835" si="19657">IF(S834=0,0,IF(OR(R835=0,R835=12),1,R835+1))</f>
        <v>0</v>
      </c>
      <c r="T835" s="60">
        <f t="shared" ref="T835" si="19658">IF(T834=0,0,IF(OR(S835=0,S835=12),1,S835+1))</f>
        <v>0</v>
      </c>
      <c r="U835" s="60">
        <f t="shared" ref="U835" si="19659">IF(U834=0,0,IF(OR(T835=0,T835=12),1,T835+1))</f>
        <v>0</v>
      </c>
      <c r="V835" s="60">
        <f t="shared" ref="V835" si="19660">IF(V834=0,0,IF(OR(U835=0,U835=12),1,U835+1))</f>
        <v>0</v>
      </c>
      <c r="W835" s="60">
        <f t="shared" ref="W835" si="19661">IF(W834=0,0,IF(OR(V835=0,V835=12),1,V835+1))</f>
        <v>0</v>
      </c>
      <c r="X835" s="60">
        <f t="shared" ref="X835" si="19662">IF(X834=0,0,IF(OR(W835=0,W835=12),1,W835+1))</f>
        <v>0</v>
      </c>
      <c r="Y835" s="60">
        <f t="shared" ref="Y835" si="19663">IF(Y834=0,0,IF(OR(X835=0,X835=12),1,X835+1))</f>
        <v>0</v>
      </c>
      <c r="Z835" s="60">
        <f t="shared" ref="Z835" si="19664">IF(Z834=0,0,IF(OR(Y835=0,Y835=12),1,Y835+1))</f>
        <v>0</v>
      </c>
      <c r="AA835" s="60">
        <f t="shared" ref="AA835" si="19665">IF(AA834=0,0,IF(OR(Z835=0,Z835=12),1,Z835+1))</f>
        <v>0</v>
      </c>
      <c r="AB835" s="60">
        <f t="shared" ref="AB835" si="19666">IF(AB834=0,0,IF(OR(AA835=0,AA835=12),1,AA835+1))</f>
        <v>0</v>
      </c>
      <c r="AC835" s="60">
        <f t="shared" ref="AC835" si="19667">IF(AC834=0,0,IF(OR(AB835=0,AB835=12),1,AB835+1))</f>
        <v>0</v>
      </c>
      <c r="AD835" s="60">
        <f t="shared" ref="AD835" si="19668">IF(AD834=0,0,IF(OR(AC835=0,AC835=12),1,AC835+1))</f>
        <v>0</v>
      </c>
      <c r="AE835" s="60">
        <f t="shared" ref="AE835" si="19669">IF(AE834=0,0,IF(OR(AD835=0,AD835=12),1,AD835+1))</f>
        <v>0</v>
      </c>
      <c r="AF835" s="60">
        <f t="shared" ref="AF835" si="19670">IF(AF834=0,0,IF(OR(AE835=0,AE835=12),1,AE835+1))</f>
        <v>0</v>
      </c>
      <c r="AG835" s="60">
        <f t="shared" ref="AG835" si="19671">IF(AG834=0,0,IF(OR(AF835=0,AF835=12),1,AF835+1))</f>
        <v>0</v>
      </c>
      <c r="AH835" s="60">
        <f t="shared" ref="AH835" si="19672">IF(AH834=0,0,IF(OR(AG835=0,AG835=12),1,AG835+1))</f>
        <v>0</v>
      </c>
      <c r="AI835" s="60">
        <f t="shared" ref="AI835" si="19673">IF(AI834=0,0,IF(OR(AH835=0,AH835=12),1,AH835+1))</f>
        <v>0</v>
      </c>
      <c r="AJ835" s="60">
        <f t="shared" ref="AJ835" si="19674">IF(AJ834=0,0,IF(OR(AI835=0,AI835=12),1,AI835+1))</f>
        <v>0</v>
      </c>
      <c r="AK835" s="60">
        <f t="shared" ref="AK835" si="19675">IF(AK834=0,0,IF(OR(AJ835=0,AJ835=12),1,AJ835+1))</f>
        <v>0</v>
      </c>
      <c r="AL835" s="60">
        <f t="shared" ref="AL835" si="19676">IF(AL834=0,0,IF(OR(AK835=0,AK835=12),1,AK835+1))</f>
        <v>0</v>
      </c>
      <c r="AM835" s="60">
        <f t="shared" ref="AM835" si="19677">IF(AM834=0,0,IF(OR(AL835=0,AL835=12),1,AL835+1))</f>
        <v>0</v>
      </c>
      <c r="AN835" s="60">
        <f t="shared" ref="AN835" si="19678">IF(AN834=0,0,IF(OR(AM835=0,AM835=12),1,AM835+1))</f>
        <v>0</v>
      </c>
      <c r="AO835" s="60">
        <f t="shared" ref="AO835" si="19679">IF(AO834=0,0,IF(OR(AN835=0,AN835=12),1,AN835+1))</f>
        <v>0</v>
      </c>
      <c r="AP835" s="60">
        <f t="shared" ref="AP835" si="19680">IF(AP834=0,0,IF(OR(AO835=0,AO835=12),1,AO835+1))</f>
        <v>0</v>
      </c>
      <c r="AQ835" s="60">
        <f t="shared" ref="AQ835" si="19681">IF(AQ834=0,0,IF(OR(AP835=0,AP835=12),1,AP835+1))</f>
        <v>0</v>
      </c>
      <c r="AR835" s="60">
        <f t="shared" ref="AR835" si="19682">IF(AR834=0,0,IF(OR(AQ835=0,AQ835=12),1,AQ835+1))</f>
        <v>0</v>
      </c>
      <c r="AS835" s="60">
        <f t="shared" ref="AS835" si="19683">IF(AS834=0,0,IF(OR(AR835=0,AR835=12),1,AR835+1))</f>
        <v>0</v>
      </c>
      <c r="AT835" s="60">
        <f t="shared" ref="AT835" si="19684">IF(AT834=0,0,IF(OR(AS835=0,AS835=12),1,AS835+1))</f>
        <v>0</v>
      </c>
      <c r="AU835" s="60">
        <f t="shared" ref="AU835" si="19685">IF(AU834=0,0,IF(OR(AT835=0,AT835=12),1,AT835+1))</f>
        <v>0</v>
      </c>
      <c r="AV835" s="60">
        <f t="shared" ref="AV835" si="19686">IF(AV834=0,0,IF(OR(AU835=0,AU835=12),1,AU835+1))</f>
        <v>0</v>
      </c>
      <c r="AW835" s="60">
        <f t="shared" ref="AW835" si="19687">IF(AW834=0,0,IF(OR(AV835=0,AV835=12),1,AV835+1))</f>
        <v>0</v>
      </c>
      <c r="AX835" s="60">
        <f t="shared" ref="AX835" si="19688">IF(AX834=0,0,IF(OR(AW835=0,AW835=12),1,AW835+1))</f>
        <v>0</v>
      </c>
      <c r="AY835" s="60">
        <f t="shared" ref="AY835" si="19689">IF(AY834=0,0,IF(OR(AX835=0,AX835=12),1,AX835+1))</f>
        <v>0</v>
      </c>
      <c r="AZ835" s="60">
        <f t="shared" ref="AZ835" si="19690">IF(AZ834=0,0,IF(OR(AY835=0,AY835=12),1,AY835+1))</f>
        <v>0</v>
      </c>
      <c r="BA835" s="60">
        <f t="shared" ref="BA835" si="19691">IF(BA834=0,0,IF(OR(AZ835=0,AZ835=12),1,AZ835+1))</f>
        <v>0</v>
      </c>
      <c r="BB835" s="60">
        <f t="shared" ref="BB835" si="19692">IF(BB834=0,0,IF(OR(BA835=0,BA835=12),1,BA835+1))</f>
        <v>0</v>
      </c>
      <c r="BC835" s="60">
        <f t="shared" ref="BC835" si="19693">IF(BC834=0,0,IF(OR(BB835=0,BB835=12),1,BB835+1))</f>
        <v>0</v>
      </c>
      <c r="BD835" s="60">
        <f t="shared" ref="BD835" si="19694">IF(BD834=0,0,IF(OR(BC835=0,BC835=12),1,BC835+1))</f>
        <v>0</v>
      </c>
      <c r="BE835" s="60">
        <f t="shared" ref="BE835" si="19695">IF(BE834=0,0,IF(OR(BD835=0,BD835=12),1,BD835+1))</f>
        <v>0</v>
      </c>
      <c r="BF835" s="60">
        <f t="shared" ref="BF835" si="19696">IF(BF834=0,0,IF(OR(BE835=0,BE835=12),1,BE835+1))</f>
        <v>0</v>
      </c>
      <c r="BG835" s="60">
        <f t="shared" ref="BG835" si="19697">IF(BG834=0,0,IF(OR(BF835=0,BF835=12),1,BF835+1))</f>
        <v>0</v>
      </c>
      <c r="BH835" s="60">
        <f t="shared" ref="BH835" si="19698">IF(BH834=0,0,IF(OR(BG835=0,BG835=12),1,BG835+1))</f>
        <v>0</v>
      </c>
      <c r="BI835" s="60">
        <f t="shared" ref="BI835" si="19699">IF(BI834=0,0,IF(OR(BH835=0,BH835=12),1,BH835+1))</f>
        <v>0</v>
      </c>
      <c r="BJ835" s="60">
        <f t="shared" ref="BJ835" si="19700">IF(BJ834=0,0,IF(OR(BI835=0,BI835=12),1,BI835+1))</f>
        <v>0</v>
      </c>
      <c r="BK835" s="60">
        <f t="shared" ref="BK835" si="19701">IF(BK834=0,0,IF(OR(BJ835=0,BJ835=12),1,BJ835+1))</f>
        <v>0</v>
      </c>
      <c r="BL835" s="60">
        <f t="shared" ref="BL835" si="19702">IF(BL834=0,0,IF(OR(BK835=0,BK835=12),1,BK835+1))</f>
        <v>0</v>
      </c>
      <c r="BM835" s="60">
        <f t="shared" ref="BM835" si="19703">IF(BM834=0,0,IF(OR(BL835=0,BL835=12),1,BL835+1))</f>
        <v>0</v>
      </c>
      <c r="BN835" s="60">
        <f t="shared" ref="BN835" si="19704">IF(BN834=0,0,IF(OR(BM835=0,BM835=12),1,BM835+1))</f>
        <v>0</v>
      </c>
      <c r="BO835" s="60">
        <f t="shared" ref="BO835" si="19705">IF(BO834=0,0,IF(OR(BN835=0,BN835=12),1,BN835+1))</f>
        <v>0</v>
      </c>
      <c r="BP835" s="60">
        <f t="shared" ref="BP835" si="19706">IF(BP834=0,0,IF(OR(BO835=0,BO835=12),1,BO835+1))</f>
        <v>0</v>
      </c>
      <c r="BQ835" s="60">
        <f t="shared" ref="BQ835" si="19707">IF(BQ834=0,0,IF(OR(BP835=0,BP835=12),1,BP835+1))</f>
        <v>0</v>
      </c>
      <c r="BR835" s="60">
        <f t="shared" ref="BR835" si="19708">IF(BR834=0,0,IF(OR(BQ835=0,BQ835=12),1,BQ835+1))</f>
        <v>0</v>
      </c>
      <c r="BS835" s="60">
        <f t="shared" ref="BS835" si="19709">IF(BS834=0,0,IF(OR(BR835=0,BR835=12),1,BR835+1))</f>
        <v>0</v>
      </c>
      <c r="BT835" s="60">
        <f t="shared" ref="BT835" si="19710">IF(BT834=0,0,IF(OR(BS835=0,BS835=12),1,BS835+1))</f>
        <v>0</v>
      </c>
      <c r="BU835" s="60">
        <f t="shared" ref="BU835" si="19711">IF(BU834=0,0,IF(OR(BT835=0,BT835=12),1,BT835+1))</f>
        <v>0</v>
      </c>
      <c r="BV835" s="60">
        <f t="shared" ref="BV835" si="19712">IF(BV834=0,0,IF(OR(BU835=0,BU835=12),1,BU835+1))</f>
        <v>0</v>
      </c>
      <c r="BW835" s="60">
        <f t="shared" ref="BW835" si="19713">IF(BW834=0,0,IF(OR(BV835=0,BV835=12),1,BV835+1))</f>
        <v>0</v>
      </c>
      <c r="BX835" s="60">
        <f t="shared" ref="BX835" si="19714">IF(BX834=0,0,IF(OR(BW835=0,BW835=12),1,BW835+1))</f>
        <v>0</v>
      </c>
      <c r="BY835" s="298"/>
      <c r="BZ835" s="300"/>
      <c r="CA835" s="302"/>
      <c r="CB835" s="302"/>
    </row>
    <row r="836" spans="1:96" s="98" customFormat="1" ht="43.2" x14ac:dyDescent="0.3">
      <c r="A836" s="97"/>
      <c r="B836" s="119"/>
      <c r="C836" s="73"/>
      <c r="D836" s="73"/>
      <c r="E836" s="73"/>
      <c r="F836" s="73"/>
      <c r="G836" s="73"/>
      <c r="H836" s="73"/>
      <c r="I836" s="73"/>
      <c r="J836" s="73"/>
      <c r="K836" s="73"/>
      <c r="L836" s="58"/>
      <c r="M836" s="7"/>
      <c r="N836" s="160"/>
      <c r="P836" s="57" t="s">
        <v>221</v>
      </c>
      <c r="Q836" s="62">
        <f>IF(Q835&gt;0,IF(Q839&gt;$K832,$K832,Q839),0)</f>
        <v>0</v>
      </c>
      <c r="R836" s="62">
        <f>IF(R835&gt;0,IF((SUMIFS($Q838:Q838,$Q835:Q835,12)+IF(Q835=12,0,Q836)+R839)&gt;=$K832,$K832-FLOOR(SUMIFS($Q838:Q838,$Q835:Q835,12),1),IF(R835=1,R839,R839+Q836)),0)</f>
        <v>0</v>
      </c>
      <c r="S836" s="62">
        <f>IF(S835&gt;0,IF((SUMIFS($Q838:R838,$Q835:R835,12)+IF(R835=12,0,R836)+S839)&gt;=$K832,$K832-FLOOR(SUMIFS($Q838:R838,$Q835:R835,12),1),IF(S835=1,S839,S839+R836)),0)</f>
        <v>0</v>
      </c>
      <c r="T836" s="62">
        <f>IF(T835&gt;0,IF((SUMIFS($Q838:S838,$Q835:S835,12)+IF(S835=12,0,S836)+T839)&gt;=$K832,$K832-FLOOR(SUMIFS($Q838:S838,$Q835:S835,12),1),IF(T835=1,T839,T839+S836)),0)</f>
        <v>0</v>
      </c>
      <c r="U836" s="62">
        <f>IF(U835&gt;0,IF((SUMIFS($Q838:T838,$Q835:T835,12)+IF(T835=12,0,T836)+U839)&gt;=$K832,$K832-FLOOR(SUMIFS($Q838:T838,$Q835:T835,12),1),IF(U835=1,U839,U839+T836)),0)</f>
        <v>0</v>
      </c>
      <c r="V836" s="62">
        <f>IF(V835&gt;0,IF((SUMIFS($Q838:U838,$Q835:U835,12)+IF(U835=12,0,U836)+V839)&gt;=$K832,$K832-FLOOR(SUMIFS($Q838:U838,$Q835:U835,12),1),IF(V835=1,V839,V839+U836)),0)</f>
        <v>0</v>
      </c>
      <c r="W836" s="62">
        <f>IF(W835&gt;0,IF((SUMIFS($Q838:V838,$Q835:V835,12)+IF(V835=12,0,V836)+W839)&gt;=$K832,$K832-FLOOR(SUMIFS($Q838:V838,$Q835:V835,12),1),IF(W835=1,W839,W839+V836)),0)</f>
        <v>0</v>
      </c>
      <c r="X836" s="62">
        <f>IF(X835&gt;0,IF((SUMIFS($Q838:W838,$Q835:W835,12)+IF(W835=12,0,W836)+X839)&gt;=$K832,$K832-FLOOR(SUMIFS($Q838:W838,$Q835:W835,12),1),IF(X835=1,X839,X839+W836)),0)</f>
        <v>0</v>
      </c>
      <c r="Y836" s="62">
        <f>IF(Y835&gt;0,IF((SUMIFS($Q838:X838,$Q835:X835,12)+IF(X835=12,0,X836)+Y839)&gt;=$K832,$K832-FLOOR(SUMIFS($Q838:X838,$Q835:X835,12),1),IF(Y835=1,Y839,Y839+X836)),0)</f>
        <v>0</v>
      </c>
      <c r="Z836" s="62">
        <f>IF(Z835&gt;0,IF((SUMIFS($Q838:Y838,$Q835:Y835,12)+IF(Y835=12,0,Y836)+Z839)&gt;=$K832,$K832-FLOOR(SUMIFS($Q838:Y838,$Q835:Y835,12),1),IF(Z835=1,Z839,Z839+Y836)),0)</f>
        <v>0</v>
      </c>
      <c r="AA836" s="62">
        <f>IF(AA835&gt;0,IF((SUMIFS($Q838:Z838,$Q835:Z835,12)+IF(Z835=12,0,Z836)+AA839)&gt;=$K832,$K832-FLOOR(SUMIFS($Q838:Z838,$Q835:Z835,12),1),IF(AA835=1,AA839,AA839+Z836)),0)</f>
        <v>0</v>
      </c>
      <c r="AB836" s="62">
        <f>IF(AB835&gt;0,IF((SUMIFS($Q838:AA838,$Q835:AA835,12)+IF(AA835=12,0,AA836)+AB839)&gt;=$K832,$K832-FLOOR(SUMIFS($Q838:AA838,$Q835:AA835,12),1),IF(AB835=1,AB839,AB839+AA836)),0)</f>
        <v>0</v>
      </c>
      <c r="AC836" s="62">
        <f>IF(AC835&gt;0,IF((SUMIFS($Q838:AB838,$Q835:AB835,12)+IF(AB835=12,0,AB836)+AC839)&gt;=$K832,$K832-FLOOR(SUMIFS($Q838:AB838,$Q835:AB835,12),1),IF(AC835=1,AC839,AC839+AB836)),0)</f>
        <v>0</v>
      </c>
      <c r="AD836" s="62">
        <f>IF(AD835&gt;0,IF((SUMIFS($Q838:AC838,$Q835:AC835,12)+IF(AC835=12,0,AC836)+AD839)&gt;=$K832,$K832-FLOOR(SUMIFS($Q838:AC838,$Q835:AC835,12),1),IF(AD835=1,AD839,AD839+AC836)),0)</f>
        <v>0</v>
      </c>
      <c r="AE836" s="62">
        <f>IF(AE835&gt;0,IF((SUMIFS($Q838:AD838,$Q835:AD835,12)+IF(AD835=12,0,AD836)+AE839)&gt;=$K832,$K832-FLOOR(SUMIFS($Q838:AD838,$Q835:AD835,12),1),IF(AE835=1,AE839,AE839+AD836)),0)</f>
        <v>0</v>
      </c>
      <c r="AF836" s="62">
        <f>IF(AF835&gt;0,IF((SUMIFS($Q838:AE838,$Q835:AE835,12)+IF(AE835=12,0,AE836)+AF839)&gt;=$K832,$K832-FLOOR(SUMIFS($Q838:AE838,$Q835:AE835,12),1),IF(AF835=1,AF839,AF839+AE836)),0)</f>
        <v>0</v>
      </c>
      <c r="AG836" s="62">
        <f>IF(AG835&gt;0,IF((SUMIFS($Q838:AF838,$Q835:AF835,12)+IF(AF835=12,0,AF836)+AG839)&gt;=$K832,$K832-FLOOR(SUMIFS($Q838:AF838,$Q835:AF835,12),1),IF(AG835=1,AG839,AG839+AF836)),0)</f>
        <v>0</v>
      </c>
      <c r="AH836" s="62">
        <f>IF(AH835&gt;0,IF((SUMIFS($Q838:AG838,$Q835:AG835,12)+IF(AG835=12,0,AG836)+AH839)&gt;=$K832,$K832-FLOOR(SUMIFS($Q838:AG838,$Q835:AG835,12),1),IF(AH835=1,AH839,AH839+AG836)),0)</f>
        <v>0</v>
      </c>
      <c r="AI836" s="62">
        <f>IF(AI835&gt;0,IF((SUMIFS($Q838:AH838,$Q835:AH835,12)+IF(AH835=12,0,AH836)+AI839)&gt;=$K832,$K832-FLOOR(SUMIFS($Q838:AH838,$Q835:AH835,12),1),IF(AI835=1,AI839,AI839+AH836)),0)</f>
        <v>0</v>
      </c>
      <c r="AJ836" s="62">
        <f>IF(AJ835&gt;0,IF((SUMIFS($Q838:AI838,$Q835:AI835,12)+IF(AI835=12,0,AI836)+AJ839)&gt;=$K832,$K832-FLOOR(SUMIFS($Q838:AI838,$Q835:AI835,12),1),IF(AJ835=1,AJ839,AJ839+AI836)),0)</f>
        <v>0</v>
      </c>
      <c r="AK836" s="62">
        <f>IF(AK835&gt;0,IF((SUMIFS($Q838:AJ838,$Q835:AJ835,12)+IF(AJ835=12,0,AJ836)+AK839)&gt;=$K832,$K832-FLOOR(SUMIFS($Q838:AJ838,$Q835:AJ835,12),1),IF(AK835=1,AK839,AK839+AJ836)),0)</f>
        <v>0</v>
      </c>
      <c r="AL836" s="62">
        <f>IF(AL835&gt;0,IF((SUMIFS($Q838:AK838,$Q835:AK835,12)+IF(AK835=12,0,AK836)+AL839)&gt;=$K832,$K832-FLOOR(SUMIFS($Q838:AK838,$Q835:AK835,12),1),IF(AL835=1,AL839,AL839+AK836)),0)</f>
        <v>0</v>
      </c>
      <c r="AM836" s="62">
        <f>IF(AM835&gt;0,IF((SUMIFS($Q838:AL838,$Q835:AL835,12)+IF(AL835=12,0,AL836)+AM839)&gt;=$K832,$K832-FLOOR(SUMIFS($Q838:AL838,$Q835:AL835,12),1),IF(AM835=1,AM839,AM839+AL836)),0)</f>
        <v>0</v>
      </c>
      <c r="AN836" s="62">
        <f>IF(AN835&gt;0,IF((SUMIFS($Q838:AM838,$Q835:AM835,12)+IF(AM835=12,0,AM836)+AN839)&gt;=$K832,$K832-FLOOR(SUMIFS($Q838:AM838,$Q835:AM835,12),1),IF(AN835=1,AN839,AN839+AM836)),0)</f>
        <v>0</v>
      </c>
      <c r="AO836" s="62">
        <f>IF(AO835&gt;0,IF((SUMIFS($Q838:AN838,$Q835:AN835,12)+IF(AN835=12,0,AN836)+AO839)&gt;=$K832,$K832-FLOOR(SUMIFS($Q838:AN838,$Q835:AN835,12),1),IF(AO835=1,AO839,AO839+AN836)),0)</f>
        <v>0</v>
      </c>
      <c r="AP836" s="62">
        <f>IF(AP835&gt;0,IF((SUMIFS($Q838:AO838,$Q835:AO835,12)+IF(AO835=12,0,AO836)+AP839)&gt;=$K832,$K832-FLOOR(SUMIFS($Q838:AO838,$Q835:AO835,12),1),IF(AP835=1,AP839,AP839+AO836)),0)</f>
        <v>0</v>
      </c>
      <c r="AQ836" s="62">
        <f>IF(AQ835&gt;0,IF((SUMIFS($Q838:AP838,$Q835:AP835,12)+IF(AP835=12,0,AP836)+AQ839)&gt;=$K832,$K832-FLOOR(SUMIFS($Q838:AP838,$Q835:AP835,12),1),IF(AQ835=1,AQ839,AQ839+AP836)),0)</f>
        <v>0</v>
      </c>
      <c r="AR836" s="62">
        <f>IF(AR835&gt;0,IF((SUMIFS($Q838:AQ838,$Q835:AQ835,12)+IF(AQ835=12,0,AQ836)+AR839)&gt;=$K832,$K832-FLOOR(SUMIFS($Q838:AQ838,$Q835:AQ835,12),1),IF(AR835=1,AR839,AR839+AQ836)),0)</f>
        <v>0</v>
      </c>
      <c r="AS836" s="62">
        <f>IF(AS835&gt;0,IF((SUMIFS($Q838:AR838,$Q835:AR835,12)+IF(AR835=12,0,AR836)+AS839)&gt;=$K832,$K832-FLOOR(SUMIFS($Q838:AR838,$Q835:AR835,12),1),IF(AS835=1,AS839,AS839+AR836)),0)</f>
        <v>0</v>
      </c>
      <c r="AT836" s="62">
        <f>IF(AT835&gt;0,IF((SUMIFS($Q838:AS838,$Q835:AS835,12)+IF(AS835=12,0,AS836)+AT839)&gt;=$K832,$K832-FLOOR(SUMIFS($Q838:AS838,$Q835:AS835,12),1),IF(AT835=1,AT839,AT839+AS836)),0)</f>
        <v>0</v>
      </c>
      <c r="AU836" s="62">
        <f>IF(AU835&gt;0,IF((SUMIFS($Q838:AT838,$Q835:AT835,12)+IF(AT835=12,0,AT836)+AU839)&gt;=$K832,$K832-FLOOR(SUMIFS($Q838:AT838,$Q835:AT835,12),1),IF(AU835=1,AU839,AU839+AT836)),0)</f>
        <v>0</v>
      </c>
      <c r="AV836" s="62">
        <f>IF(AV835&gt;0,IF((SUMIFS($Q838:AU838,$Q835:AU835,12)+IF(AU835=12,0,AU836)+AV839)&gt;=$K832,$K832-FLOOR(SUMIFS($Q838:AU838,$Q835:AU835,12),1),IF(AV835=1,AV839,AV839+AU836)),0)</f>
        <v>0</v>
      </c>
      <c r="AW836" s="62">
        <f>IF(AW835&gt;0,IF((SUMIFS($Q838:AV838,$Q835:AV835,12)+IF(AV835=12,0,AV836)+AW839)&gt;=$K832,$K832-FLOOR(SUMIFS($Q838:AV838,$Q835:AV835,12),1),IF(AW835=1,AW839,AW839+AV836)),0)</f>
        <v>0</v>
      </c>
      <c r="AX836" s="62">
        <f>IF(AX835&gt;0,IF((SUMIFS($Q838:AW838,$Q835:AW835,12)+IF(AW835=12,0,AW836)+AX839)&gt;=$K832,$K832-FLOOR(SUMIFS($Q838:AW838,$Q835:AW835,12),1),IF(AX835=1,AX839,AX839+AW836)),0)</f>
        <v>0</v>
      </c>
      <c r="AY836" s="62">
        <f>IF(AY835&gt;0,IF((SUMIFS($Q838:AX838,$Q835:AX835,12)+IF(AX835=12,0,AX836)+AY839)&gt;=$K832,$K832-FLOOR(SUMIFS($Q838:AX838,$Q835:AX835,12),1),IF(AY835=1,AY839,AY839+AX836)),0)</f>
        <v>0</v>
      </c>
      <c r="AZ836" s="62">
        <f>IF(AZ835&gt;0,IF((SUMIFS($Q838:AY838,$Q835:AY835,12)+IF(AY835=12,0,AY836)+AZ839)&gt;=$K832,$K832-FLOOR(SUMIFS($Q838:AY838,$Q835:AY835,12),1),IF(AZ835=1,AZ839,AZ839+AY836)),0)</f>
        <v>0</v>
      </c>
      <c r="BA836" s="62">
        <f>IF(BA835&gt;0,IF((SUMIFS($Q838:AZ838,$Q835:AZ835,12)+IF(AZ835=12,0,AZ836)+BA839)&gt;=$K832,$K832-FLOOR(SUMIFS($Q838:AZ838,$Q835:AZ835,12),1),IF(BA835=1,BA839,BA839+AZ836)),0)</f>
        <v>0</v>
      </c>
      <c r="BB836" s="62">
        <f>IF(BB835&gt;0,IF((SUMIFS($Q838:BA838,$Q835:BA835,12)+IF(BA835=12,0,BA836)+BB839)&gt;=$K832,$K832-FLOOR(SUMIFS($Q838:BA838,$Q835:BA835,12),1),IF(BB835=1,BB839,BB839+BA836)),0)</f>
        <v>0</v>
      </c>
      <c r="BC836" s="62">
        <f>IF(BC835&gt;0,IF((SUMIFS($Q838:BB838,$Q835:BB835,12)+IF(BB835=12,0,BB836)+BC839)&gt;=$K832,$K832-FLOOR(SUMIFS($Q838:BB838,$Q835:BB835,12),1),IF(BC835=1,BC839,BC839+BB836)),0)</f>
        <v>0</v>
      </c>
      <c r="BD836" s="62">
        <f>IF(BD835&gt;0,IF((SUMIFS($Q838:BC838,$Q835:BC835,12)+IF(BC835=12,0,BC836)+BD839)&gt;=$K832,$K832-FLOOR(SUMIFS($Q838:BC838,$Q835:BC835,12),1),IF(BD835=1,BD839,BD839+BC836)),0)</f>
        <v>0</v>
      </c>
      <c r="BE836" s="62">
        <f>IF(BE835&gt;0,IF((SUMIFS($Q838:BD838,$Q835:BD835,12)+IF(BD835=12,0,BD836)+BE839)&gt;=$K832,$K832-FLOOR(SUMIFS($Q838:BD838,$Q835:BD835,12),1),IF(BE835=1,BE839,BE839+BD836)),0)</f>
        <v>0</v>
      </c>
      <c r="BF836" s="62">
        <f>IF(BF835&gt;0,IF((SUMIFS($Q838:BE838,$Q835:BE835,12)+IF(BE835=12,0,BE836)+BF839)&gt;=$K832,$K832-FLOOR(SUMIFS($Q838:BE838,$Q835:BE835,12),1),IF(BF835=1,BF839,BF839+BE836)),0)</f>
        <v>0</v>
      </c>
      <c r="BG836" s="62">
        <f>IF(BG835&gt;0,IF((SUMIFS($Q838:BF838,$Q835:BF835,12)+IF(BF835=12,0,BF836)+BG839)&gt;=$K832,$K832-FLOOR(SUMIFS($Q838:BF838,$Q835:BF835,12),1),IF(BG835=1,BG839,BG839+BF836)),0)</f>
        <v>0</v>
      </c>
      <c r="BH836" s="62">
        <f>IF(BH835&gt;0,IF((SUMIFS($Q838:BG838,$Q835:BG835,12)+IF(BG835=12,0,BG836)+BH839)&gt;=$K832,$K832-FLOOR(SUMIFS($Q838:BG838,$Q835:BG835,12),1),IF(BH835=1,BH839,BH839+BG836)),0)</f>
        <v>0</v>
      </c>
      <c r="BI836" s="62">
        <f>IF(BI835&gt;0,IF((SUMIFS($Q838:BH838,$Q835:BH835,12)+IF(BH835=12,0,BH836)+BI839)&gt;=$K832,$K832-FLOOR(SUMIFS($Q838:BH838,$Q835:BH835,12),1),IF(BI835=1,BI839,BI839+BH836)),0)</f>
        <v>0</v>
      </c>
      <c r="BJ836" s="62">
        <f>IF(BJ835&gt;0,IF((SUMIFS($Q838:BI838,$Q835:BI835,12)+IF(BI835=12,0,BI836)+BJ839)&gt;=$K832,$K832-FLOOR(SUMIFS($Q838:BI838,$Q835:BI835,12),1),IF(BJ835=1,BJ839,BJ839+BI836)),0)</f>
        <v>0</v>
      </c>
      <c r="BK836" s="62">
        <f>IF(BK835&gt;0,IF((SUMIFS($Q838:BJ838,$Q835:BJ835,12)+IF(BJ835=12,0,BJ836)+BK839)&gt;=$K832,$K832-FLOOR(SUMIFS($Q838:BJ838,$Q835:BJ835,12),1),IF(BK835=1,BK839,BK839+BJ836)),0)</f>
        <v>0</v>
      </c>
      <c r="BL836" s="62">
        <f>IF(BL835&gt;0,IF((SUMIFS($Q838:BK838,$Q835:BK835,12)+IF(BK835=12,0,BK836)+BL839)&gt;=$K832,$K832-FLOOR(SUMIFS($Q838:BK838,$Q835:BK835,12),1),IF(BL835=1,BL839,BL839+BK836)),0)</f>
        <v>0</v>
      </c>
      <c r="BM836" s="62">
        <f>IF(BM835&gt;0,IF((SUMIFS($Q838:BL838,$Q835:BL835,12)+IF(BL835=12,0,BL836)+BM839)&gt;=$K832,$K832-FLOOR(SUMIFS($Q838:BL838,$Q835:BL835,12),1),IF(BM835=1,BM839,BM839+BL836)),0)</f>
        <v>0</v>
      </c>
      <c r="BN836" s="62">
        <f>IF(BN835&gt;0,IF((SUMIFS($Q838:BM838,$Q835:BM835,12)+IF(BM835=12,0,BM836)+BN839)&gt;=$K832,$K832-FLOOR(SUMIFS($Q838:BM838,$Q835:BM835,12),1),IF(BN835=1,BN839,BN839+BM836)),0)</f>
        <v>0</v>
      </c>
      <c r="BO836" s="62">
        <f>IF(BO835&gt;0,IF((SUMIFS($Q838:BN838,$Q835:BN835,12)+IF(BN835=12,0,BN836)+BO839)&gt;=$K832,$K832-FLOOR(SUMIFS($Q838:BN838,$Q835:BN835,12),1),IF(BO835=1,BO839,BO839+BN836)),0)</f>
        <v>0</v>
      </c>
      <c r="BP836" s="62">
        <f>IF(BP835&gt;0,IF((SUMIFS($Q838:BO838,$Q835:BO835,12)+IF(BO835=12,0,BO836)+BP839)&gt;=$K832,$K832-FLOOR(SUMIFS($Q838:BO838,$Q835:BO835,12),1),IF(BP835=1,BP839,BP839+BO836)),0)</f>
        <v>0</v>
      </c>
      <c r="BQ836" s="62">
        <f>IF(BQ835&gt;0,IF((SUMIFS($Q838:BP838,$Q835:BP835,12)+IF(BP835=12,0,BP836)+BQ839)&gt;=$K832,$K832-FLOOR(SUMIFS($Q838:BP838,$Q835:BP835,12),1),IF(BQ835=1,BQ839,BQ839+BP836)),0)</f>
        <v>0</v>
      </c>
      <c r="BR836" s="62">
        <f>IF(BR835&gt;0,IF((SUMIFS($Q838:BQ838,$Q835:BQ835,12)+IF(BQ835=12,0,BQ836)+BR839)&gt;=$K832,$K832-FLOOR(SUMIFS($Q838:BQ838,$Q835:BQ835,12),1),IF(BR835=1,BR839,BR839+BQ836)),0)</f>
        <v>0</v>
      </c>
      <c r="BS836" s="62">
        <f>IF(BS835&gt;0,IF((SUMIFS($Q838:BR838,$Q835:BR835,12)+IF(BR835=12,0,BR836)+BS839)&gt;=$K832,$K832-FLOOR(SUMIFS($Q838:BR838,$Q835:BR835,12),1),IF(BS835=1,BS839,BS839+BR836)),0)</f>
        <v>0</v>
      </c>
      <c r="BT836" s="62">
        <f>IF(BT835&gt;0,IF((SUMIFS($Q838:BS838,$Q835:BS835,12)+IF(BS835=12,0,BS836)+BT839)&gt;=$K832,$K832-FLOOR(SUMIFS($Q838:BS838,$Q835:BS835,12),1),IF(BT835=1,BT839,BT839+BS836)),0)</f>
        <v>0</v>
      </c>
      <c r="BU836" s="62">
        <f>IF(BU835&gt;0,IF((SUMIFS($Q838:BT838,$Q835:BT835,12)+IF(BT835=12,0,BT836)+BU839)&gt;=$K832,$K832-FLOOR(SUMIFS($Q838:BT838,$Q835:BT835,12),1),IF(BU835=1,BU839,BU839+BT836)),0)</f>
        <v>0</v>
      </c>
      <c r="BV836" s="62">
        <f>IF(BV835&gt;0,IF((SUMIFS($Q838:BU838,$Q835:BU835,12)+IF(BU835=12,0,BU836)+BV839)&gt;=$K832,$K832-FLOOR(SUMIFS($Q838:BU838,$Q835:BU835,12),1),IF(BV835=1,BV839,BV839+BU836)),0)</f>
        <v>0</v>
      </c>
      <c r="BW836" s="62">
        <f>IF(BW835&gt;0,IF((SUMIFS($Q838:BV838,$Q835:BV835,12)+IF(BV835=12,0,BV836)+BW839)&gt;=$K832,$K832-FLOOR(SUMIFS($Q838:BV838,$Q835:BV835,12),1),IF(BW835=1,BW839,BW839+BV836)),0)</f>
        <v>0</v>
      </c>
      <c r="BX836" s="62">
        <f>IF(BX835&gt;0,IF((SUMIFS($Q838:BW838,$Q835:BW835,12)+IF(BW835=12,0,BW836)+BX839)&gt;=$K832,$K832-FLOOR(SUMIFS($Q838:BW838,$Q835:BW835,12),1),IF(BX835=1,BX839,BX839+BW836)),0)</f>
        <v>0</v>
      </c>
      <c r="BY836" s="298"/>
      <c r="BZ836" s="300"/>
      <c r="CA836" s="302"/>
      <c r="CB836" s="302"/>
    </row>
    <row r="837" spans="1:96" s="98" customFormat="1" ht="41.4" hidden="1" customHeight="1" x14ac:dyDescent="0.3">
      <c r="A837" s="97"/>
      <c r="B837" s="119"/>
      <c r="C837" s="73"/>
      <c r="D837" s="73"/>
      <c r="E837" s="73"/>
      <c r="F837" s="73"/>
      <c r="G837" s="73"/>
      <c r="H837" s="73"/>
      <c r="I837" s="73"/>
      <c r="J837" s="73"/>
      <c r="K837" s="73"/>
      <c r="L837" s="58"/>
      <c r="M837" s="7"/>
      <c r="N837" s="160"/>
      <c r="P837" s="59" t="s">
        <v>172</v>
      </c>
      <c r="Q837" s="61">
        <f>IF(Q832&gt;0,Q833,0)</f>
        <v>0</v>
      </c>
      <c r="R837" s="61">
        <f t="shared" ref="R837" si="19715">IF(R832&gt;0,IF(R835=1,R833,R833+Q837),Q837)</f>
        <v>0</v>
      </c>
      <c r="S837" s="61">
        <f t="shared" ref="S837" si="19716">IF(S832&gt;0,IF(S835=1,S833,S833+R837),R837)</f>
        <v>0</v>
      </c>
      <c r="T837" s="61">
        <f t="shared" ref="T837" si="19717">IF(T832&gt;0,IF(T835=1,T833,T833+S837),S837)</f>
        <v>0</v>
      </c>
      <c r="U837" s="61">
        <f t="shared" ref="U837" si="19718">IF(U832&gt;0,IF(U835=1,U833,U833+T837),T837)</f>
        <v>0</v>
      </c>
      <c r="V837" s="61">
        <f t="shared" ref="V837" si="19719">IF(V832&gt;0,IF(V835=1,V833,V833+U837),U837)</f>
        <v>0</v>
      </c>
      <c r="W837" s="61">
        <f t="shared" ref="W837" si="19720">IF(W832&gt;0,IF(W835=1,W833,W833+V837),V837)</f>
        <v>0</v>
      </c>
      <c r="X837" s="61">
        <f t="shared" ref="X837" si="19721">IF(X832&gt;0,IF(X835=1,X833,X833+W837),W837)</f>
        <v>0</v>
      </c>
      <c r="Y837" s="61">
        <f t="shared" ref="Y837" si="19722">IF(Y832&gt;0,IF(Y835=1,Y833,Y833+X837),X837)</f>
        <v>0</v>
      </c>
      <c r="Z837" s="61">
        <f t="shared" ref="Z837" si="19723">IF(Z832&gt;0,IF(Z835=1,Z833,Z833+Y837),Y837)</f>
        <v>0</v>
      </c>
      <c r="AA837" s="61">
        <f t="shared" ref="AA837" si="19724">IF(AA832&gt;0,IF(AA835=1,AA833,AA833+Z837),Z837)</f>
        <v>0</v>
      </c>
      <c r="AB837" s="61">
        <f t="shared" ref="AB837" si="19725">IF(AB832&gt;0,IF(AB835=1,AB833,AB833+AA837),AA837)</f>
        <v>0</v>
      </c>
      <c r="AC837" s="61">
        <f t="shared" ref="AC837" si="19726">IF(AC832&gt;0,IF(AC835=1,AC833,AC833+AB837),AB837)</f>
        <v>0</v>
      </c>
      <c r="AD837" s="61">
        <f t="shared" ref="AD837" si="19727">IF(AD832&gt;0,IF(AD835=1,AD833,AD833+AC837),AC837)</f>
        <v>0</v>
      </c>
      <c r="AE837" s="61">
        <f t="shared" ref="AE837" si="19728">IF(AE832&gt;0,IF(AE835=1,AE833,AE833+AD837),AD837)</f>
        <v>0</v>
      </c>
      <c r="AF837" s="61">
        <f t="shared" ref="AF837" si="19729">IF(AF832&gt;0,IF(AF835=1,AF833,AF833+AE837),AE837)</f>
        <v>0</v>
      </c>
      <c r="AG837" s="61">
        <f t="shared" ref="AG837" si="19730">IF(AG832&gt;0,IF(AG835=1,AG833,AG833+AF837),AF837)</f>
        <v>0</v>
      </c>
      <c r="AH837" s="61">
        <f t="shared" ref="AH837" si="19731">IF(AH832&gt;0,IF(AH835=1,AH833,AH833+AG837),AG837)</f>
        <v>0</v>
      </c>
      <c r="AI837" s="61">
        <f t="shared" ref="AI837" si="19732">IF(AI832&gt;0,IF(AI835=1,AI833,AI833+AH837),AH837)</f>
        <v>0</v>
      </c>
      <c r="AJ837" s="61">
        <f t="shared" ref="AJ837" si="19733">IF(AJ832&gt;0,IF(AJ835=1,AJ833,AJ833+AI837),AI837)</f>
        <v>0</v>
      </c>
      <c r="AK837" s="61">
        <f t="shared" ref="AK837" si="19734">IF(AK832&gt;0,IF(AK835=1,AK833,AK833+AJ837),AJ837)</f>
        <v>0</v>
      </c>
      <c r="AL837" s="61">
        <f t="shared" ref="AL837" si="19735">IF(AL832&gt;0,IF(AL835=1,AL833,AL833+AK837),AK837)</f>
        <v>0</v>
      </c>
      <c r="AM837" s="61">
        <f t="shared" ref="AM837" si="19736">IF(AM832&gt;0,IF(AM835=1,AM833,AM833+AL837),AL837)</f>
        <v>0</v>
      </c>
      <c r="AN837" s="61">
        <f t="shared" ref="AN837" si="19737">IF(AN832&gt;0,IF(AN835=1,AN833,AN833+AM837),AM837)</f>
        <v>0</v>
      </c>
      <c r="AO837" s="61">
        <f t="shared" ref="AO837" si="19738">IF(AO832&gt;0,IF(AO835=1,AO833,AO833+AN837),AN837)</f>
        <v>0</v>
      </c>
      <c r="AP837" s="61">
        <f t="shared" ref="AP837" si="19739">IF(AP832&gt;0,IF(AP835=1,AP833,AP833+AO837),AO837)</f>
        <v>0</v>
      </c>
      <c r="AQ837" s="61">
        <f t="shared" ref="AQ837" si="19740">IF(AQ832&gt;0,IF(AQ835=1,AQ833,AQ833+AP837),AP837)</f>
        <v>0</v>
      </c>
      <c r="AR837" s="61">
        <f t="shared" ref="AR837" si="19741">IF(AR832&gt;0,IF(AR835=1,AR833,AR833+AQ837),AQ837)</f>
        <v>0</v>
      </c>
      <c r="AS837" s="61">
        <f t="shared" ref="AS837" si="19742">IF(AS832&gt;0,IF(AS835=1,AS833,AS833+AR837),AR837)</f>
        <v>0</v>
      </c>
      <c r="AT837" s="61">
        <f t="shared" ref="AT837" si="19743">IF(AT832&gt;0,IF(AT835=1,AT833,AT833+AS837),AS837)</f>
        <v>0</v>
      </c>
      <c r="AU837" s="61">
        <f t="shared" ref="AU837" si="19744">IF(AU832&gt;0,IF(AU835=1,AU833,AU833+AT837),AT837)</f>
        <v>0</v>
      </c>
      <c r="AV837" s="61">
        <f t="shared" ref="AV837" si="19745">IF(AV832&gt;0,IF(AV835=1,AV833,AV833+AU837),AU837)</f>
        <v>0</v>
      </c>
      <c r="AW837" s="61">
        <f t="shared" ref="AW837" si="19746">IF(AW832&gt;0,IF(AW835=1,AW833,AW833+AV837),AV837)</f>
        <v>0</v>
      </c>
      <c r="AX837" s="61">
        <f t="shared" ref="AX837" si="19747">IF(AX832&gt;0,IF(AX835=1,AX833,AX833+AW837),AW837)</f>
        <v>0</v>
      </c>
      <c r="AY837" s="61">
        <f t="shared" ref="AY837" si="19748">IF(AY832&gt;0,IF(AY835=1,AY833,AY833+AX837),AX837)</f>
        <v>0</v>
      </c>
      <c r="AZ837" s="61">
        <f t="shared" ref="AZ837" si="19749">IF(AZ832&gt;0,IF(AZ835=1,AZ833,AZ833+AY837),AY837)</f>
        <v>0</v>
      </c>
      <c r="BA837" s="61">
        <f t="shared" ref="BA837" si="19750">IF(BA832&gt;0,IF(BA835=1,BA833,BA833+AZ837),AZ837)</f>
        <v>0</v>
      </c>
      <c r="BB837" s="61">
        <f t="shared" ref="BB837" si="19751">IF(BB832&gt;0,IF(BB835=1,BB833,BB833+BA837),BA837)</f>
        <v>0</v>
      </c>
      <c r="BC837" s="61">
        <f t="shared" ref="BC837" si="19752">IF(BC832&gt;0,IF(BC835=1,BC833,BC833+BB837),BB837)</f>
        <v>0</v>
      </c>
      <c r="BD837" s="61">
        <f t="shared" ref="BD837" si="19753">IF(BD832&gt;0,IF(BD835=1,BD833,BD833+BC837),BC837)</f>
        <v>0</v>
      </c>
      <c r="BE837" s="61">
        <f t="shared" ref="BE837" si="19754">IF(BE832&gt;0,IF(BE835=1,BE833,BE833+BD837),BD837)</f>
        <v>0</v>
      </c>
      <c r="BF837" s="61">
        <f t="shared" ref="BF837" si="19755">IF(BF832&gt;0,IF(BF835=1,BF833,BF833+BE837),BE837)</f>
        <v>0</v>
      </c>
      <c r="BG837" s="61">
        <f t="shared" ref="BG837" si="19756">IF(BG832&gt;0,IF(BG835=1,BG833,BG833+BF837),BF837)</f>
        <v>0</v>
      </c>
      <c r="BH837" s="61">
        <f t="shared" ref="BH837" si="19757">IF(BH832&gt;0,IF(BH835=1,BH833,BH833+BG837),BG837)</f>
        <v>0</v>
      </c>
      <c r="BI837" s="61">
        <f t="shared" ref="BI837" si="19758">IF(BI832&gt;0,IF(BI835=1,BI833,BI833+BH837),BH837)</f>
        <v>0</v>
      </c>
      <c r="BJ837" s="61">
        <f t="shared" ref="BJ837" si="19759">IF(BJ832&gt;0,IF(BJ835=1,BJ833,BJ833+BI837),BI837)</f>
        <v>0</v>
      </c>
      <c r="BK837" s="61">
        <f t="shared" ref="BK837" si="19760">IF(BK832&gt;0,IF(BK835=1,BK833,BK833+BJ837),BJ837)</f>
        <v>0</v>
      </c>
      <c r="BL837" s="61">
        <f t="shared" ref="BL837" si="19761">IF(BL832&gt;0,IF(BL835=1,BL833,BL833+BK837),BK837)</f>
        <v>0</v>
      </c>
      <c r="BM837" s="61">
        <f t="shared" ref="BM837" si="19762">IF(BM832&gt;0,IF(BM835=1,BM833,BM833+BL837),BL837)</f>
        <v>0</v>
      </c>
      <c r="BN837" s="61">
        <f t="shared" ref="BN837" si="19763">IF(BN832&gt;0,IF(BN835=1,BN833,BN833+BM837),BM837)</f>
        <v>0</v>
      </c>
      <c r="BO837" s="61">
        <f t="shared" ref="BO837" si="19764">IF(BO832&gt;0,IF(BO835=1,BO833,BO833+BN837),BN837)</f>
        <v>0</v>
      </c>
      <c r="BP837" s="61">
        <f t="shared" ref="BP837" si="19765">IF(BP832&gt;0,IF(BP835=1,BP833,BP833+BO837),BO837)</f>
        <v>0</v>
      </c>
      <c r="BQ837" s="61">
        <f t="shared" ref="BQ837" si="19766">IF(BQ832&gt;0,IF(BQ835=1,BQ833,BQ833+BP837),BP837)</f>
        <v>0</v>
      </c>
      <c r="BR837" s="61">
        <f t="shared" ref="BR837" si="19767">IF(BR832&gt;0,IF(BR835=1,BR833,BR833+BQ837),BQ837)</f>
        <v>0</v>
      </c>
      <c r="BS837" s="61">
        <f t="shared" ref="BS837" si="19768">IF(BS832&gt;0,IF(BS835=1,BS833,BS833+BR837),BR837)</f>
        <v>0</v>
      </c>
      <c r="BT837" s="61">
        <f t="shared" ref="BT837" si="19769">IF(BT832&gt;0,IF(BT835=1,BT833,BT833+BS837),BS837)</f>
        <v>0</v>
      </c>
      <c r="BU837" s="61">
        <f t="shared" ref="BU837" si="19770">IF(BU832&gt;0,IF(BU835=1,BU833,BU833+BT837),BT837)</f>
        <v>0</v>
      </c>
      <c r="BV837" s="61">
        <f t="shared" ref="BV837" si="19771">IF(BV832&gt;0,IF(BV835=1,BV833,BV833+BU837),BU837)</f>
        <v>0</v>
      </c>
      <c r="BW837" s="61">
        <f t="shared" ref="BW837" si="19772">IF(BW832&gt;0,IF(BW835=1,BW833,BW833+BV837),BV837)</f>
        <v>0</v>
      </c>
      <c r="BX837" s="61">
        <f t="shared" ref="BX837" si="19773">IF(BX832&gt;0,IF(BX835=1,BX833,BX833+BW837),BW837)</f>
        <v>0</v>
      </c>
      <c r="BY837" s="298"/>
      <c r="BZ837" s="300"/>
      <c r="CA837" s="302"/>
      <c r="CB837" s="302"/>
    </row>
    <row r="838" spans="1:96" s="98" customFormat="1" ht="41.4" hidden="1" customHeight="1" x14ac:dyDescent="0.3">
      <c r="A838" s="97"/>
      <c r="B838" s="119"/>
      <c r="C838" s="73"/>
      <c r="D838" s="73"/>
      <c r="E838" s="73"/>
      <c r="F838" s="73"/>
      <c r="G838" s="73"/>
      <c r="H838" s="73"/>
      <c r="I838" s="73"/>
      <c r="J838" s="73"/>
      <c r="K838" s="73"/>
      <c r="L838" s="58"/>
      <c r="M838" s="7"/>
      <c r="N838" s="160"/>
      <c r="P838" s="59" t="s">
        <v>173</v>
      </c>
      <c r="Q838" s="61">
        <f>Q840</f>
        <v>0</v>
      </c>
      <c r="R838" s="61">
        <f t="shared" ref="R838" si="19774">IF(R835=1,R840,R840+Q838)</f>
        <v>0</v>
      </c>
      <c r="S838" s="61">
        <f t="shared" ref="S838" si="19775">IF(S835=1,S840,S840+R838)</f>
        <v>0</v>
      </c>
      <c r="T838" s="61">
        <f t="shared" ref="T838" si="19776">IF(T835=1,T840,T840+S838)</f>
        <v>0</v>
      </c>
      <c r="U838" s="61">
        <f t="shared" ref="U838" si="19777">IF(U835=1,U840,U840+T838)</f>
        <v>0</v>
      </c>
      <c r="V838" s="61">
        <f t="shared" ref="V838" si="19778">IF(V835=1,V840,V840+U838)</f>
        <v>0</v>
      </c>
      <c r="W838" s="61">
        <f t="shared" ref="W838" si="19779">IF(W835=1,W840,W840+V838)</f>
        <v>0</v>
      </c>
      <c r="X838" s="61">
        <f t="shared" ref="X838" si="19780">IF(X835=1,X840,X840+W838)</f>
        <v>0</v>
      </c>
      <c r="Y838" s="61">
        <f t="shared" ref="Y838" si="19781">IF(Y835=1,Y840,Y840+X838)</f>
        <v>0</v>
      </c>
      <c r="Z838" s="61">
        <f t="shared" ref="Z838" si="19782">IF(Z835=1,Z840,Z840+Y838)</f>
        <v>0</v>
      </c>
      <c r="AA838" s="61">
        <f t="shared" ref="AA838" si="19783">IF(AA835=1,AA840,AA840+Z838)</f>
        <v>0</v>
      </c>
      <c r="AB838" s="61">
        <f t="shared" ref="AB838" si="19784">IF(AB835=1,AB840,AB840+AA838)</f>
        <v>0</v>
      </c>
      <c r="AC838" s="61">
        <f t="shared" ref="AC838" si="19785">IF(AC835=1,AC840,AC840+AB838)</f>
        <v>0</v>
      </c>
      <c r="AD838" s="61">
        <f t="shared" ref="AD838" si="19786">IF(AD835=1,AD840,AD840+AC838)</f>
        <v>0</v>
      </c>
      <c r="AE838" s="61">
        <f t="shared" ref="AE838" si="19787">IF(AE835=1,AE840,AE840+AD838)</f>
        <v>0</v>
      </c>
      <c r="AF838" s="61">
        <f t="shared" ref="AF838" si="19788">IF(AF835=1,AF840,AF840+AE838)</f>
        <v>0</v>
      </c>
      <c r="AG838" s="61">
        <f t="shared" ref="AG838" si="19789">IF(AG835=1,AG840,AG840+AF838)</f>
        <v>0</v>
      </c>
      <c r="AH838" s="61">
        <f t="shared" ref="AH838" si="19790">IF(AH835=1,AH840,AH840+AG838)</f>
        <v>0</v>
      </c>
      <c r="AI838" s="61">
        <f t="shared" ref="AI838" si="19791">IF(AI835=1,AI840,AI840+AH838)</f>
        <v>0</v>
      </c>
      <c r="AJ838" s="61">
        <f t="shared" ref="AJ838" si="19792">IF(AJ835=1,AJ840,AJ840+AI838)</f>
        <v>0</v>
      </c>
      <c r="AK838" s="61">
        <f t="shared" ref="AK838" si="19793">IF(AK835=1,AK840,AK840+AJ838)</f>
        <v>0</v>
      </c>
      <c r="AL838" s="61">
        <f t="shared" ref="AL838" si="19794">IF(AL835=1,AL840,AL840+AK838)</f>
        <v>0</v>
      </c>
      <c r="AM838" s="61">
        <f t="shared" ref="AM838" si="19795">IF(AM835=1,AM840,AM840+AL838)</f>
        <v>0</v>
      </c>
      <c r="AN838" s="61">
        <f t="shared" ref="AN838" si="19796">IF(AN835=1,AN840,AN840+AM838)</f>
        <v>0</v>
      </c>
      <c r="AO838" s="61">
        <f t="shared" ref="AO838" si="19797">IF(AO835=1,AO840,AO840+AN838)</f>
        <v>0</v>
      </c>
      <c r="AP838" s="61">
        <f t="shared" ref="AP838" si="19798">IF(AP835=1,AP840,AP840+AO838)</f>
        <v>0</v>
      </c>
      <c r="AQ838" s="61">
        <f t="shared" ref="AQ838" si="19799">IF(AQ835=1,AQ840,AQ840+AP838)</f>
        <v>0</v>
      </c>
      <c r="AR838" s="61">
        <f t="shared" ref="AR838" si="19800">IF(AR835=1,AR840,AR840+AQ838)</f>
        <v>0</v>
      </c>
      <c r="AS838" s="61">
        <f t="shared" ref="AS838" si="19801">IF(AS835=1,AS840,AS840+AR838)</f>
        <v>0</v>
      </c>
      <c r="AT838" s="61">
        <f t="shared" ref="AT838" si="19802">IF(AT835=1,AT840,AT840+AS838)</f>
        <v>0</v>
      </c>
      <c r="AU838" s="61">
        <f t="shared" ref="AU838" si="19803">IF(AU835=1,AU840,AU840+AT838)</f>
        <v>0</v>
      </c>
      <c r="AV838" s="61">
        <f t="shared" ref="AV838" si="19804">IF(AV835=1,AV840,AV840+AU838)</f>
        <v>0</v>
      </c>
      <c r="AW838" s="61">
        <f t="shared" ref="AW838" si="19805">IF(AW835=1,AW840,AW840+AV838)</f>
        <v>0</v>
      </c>
      <c r="AX838" s="61">
        <f t="shared" ref="AX838" si="19806">IF(AX835=1,AX840,AX840+AW838)</f>
        <v>0</v>
      </c>
      <c r="AY838" s="61">
        <f t="shared" ref="AY838" si="19807">IF(AY835=1,AY840,AY840+AX838)</f>
        <v>0</v>
      </c>
      <c r="AZ838" s="61">
        <f t="shared" ref="AZ838" si="19808">IF(AZ835=1,AZ840,AZ840+AY838)</f>
        <v>0</v>
      </c>
      <c r="BA838" s="61">
        <f t="shared" ref="BA838" si="19809">IF(BA835=1,BA840,BA840+AZ838)</f>
        <v>0</v>
      </c>
      <c r="BB838" s="61">
        <f t="shared" ref="BB838" si="19810">IF(BB835=1,BB840,BB840+BA838)</f>
        <v>0</v>
      </c>
      <c r="BC838" s="61">
        <f t="shared" ref="BC838" si="19811">IF(BC835=1,BC840,BC840+BB838)</f>
        <v>0</v>
      </c>
      <c r="BD838" s="61">
        <f t="shared" ref="BD838" si="19812">IF(BD835=1,BD840,BD840+BC838)</f>
        <v>0</v>
      </c>
      <c r="BE838" s="61">
        <f t="shared" ref="BE838" si="19813">IF(BE835=1,BE840,BE840+BD838)</f>
        <v>0</v>
      </c>
      <c r="BF838" s="61">
        <f t="shared" ref="BF838" si="19814">IF(BF835=1,BF840,BF840+BE838)</f>
        <v>0</v>
      </c>
      <c r="BG838" s="61">
        <f t="shared" ref="BG838" si="19815">IF(BG835=1,BG840,BG840+BF838)</f>
        <v>0</v>
      </c>
      <c r="BH838" s="61">
        <f t="shared" ref="BH838" si="19816">IF(BH835=1,BH840,BH840+BG838)</f>
        <v>0</v>
      </c>
      <c r="BI838" s="61">
        <f t="shared" ref="BI838" si="19817">IF(BI835=1,BI840,BI840+BH838)</f>
        <v>0</v>
      </c>
      <c r="BJ838" s="61">
        <f t="shared" ref="BJ838" si="19818">IF(BJ835=1,BJ840,BJ840+BI838)</f>
        <v>0</v>
      </c>
      <c r="BK838" s="61">
        <f t="shared" ref="BK838" si="19819">IF(BK835=1,BK840,BK840+BJ838)</f>
        <v>0</v>
      </c>
      <c r="BL838" s="61">
        <f t="shared" ref="BL838" si="19820">IF(BL835=1,BL840,BL840+BK838)</f>
        <v>0</v>
      </c>
      <c r="BM838" s="61">
        <f t="shared" ref="BM838" si="19821">IF(BM835=1,BM840,BM840+BL838)</f>
        <v>0</v>
      </c>
      <c r="BN838" s="61">
        <f t="shared" ref="BN838" si="19822">IF(BN835=1,BN840,BN840+BM838)</f>
        <v>0</v>
      </c>
      <c r="BO838" s="61">
        <f t="shared" ref="BO838" si="19823">IF(BO835=1,BO840,BO840+BN838)</f>
        <v>0</v>
      </c>
      <c r="BP838" s="61">
        <f t="shared" ref="BP838" si="19824">IF(BP835=1,BP840,BP840+BO838)</f>
        <v>0</v>
      </c>
      <c r="BQ838" s="61">
        <f t="shared" ref="BQ838" si="19825">IF(BQ835=1,BQ840,BQ840+BP838)</f>
        <v>0</v>
      </c>
      <c r="BR838" s="61">
        <f t="shared" ref="BR838" si="19826">IF(BR835=1,BR840,BR840+BQ838)</f>
        <v>0</v>
      </c>
      <c r="BS838" s="61">
        <f t="shared" ref="BS838" si="19827">IF(BS835=1,BS840,BS840+BR838)</f>
        <v>0</v>
      </c>
      <c r="BT838" s="61">
        <f t="shared" ref="BT838" si="19828">IF(BT835=1,BT840,BT840+BS838)</f>
        <v>0</v>
      </c>
      <c r="BU838" s="61">
        <f t="shared" ref="BU838" si="19829">IF(BU835=1,BU840,BU840+BT838)</f>
        <v>0</v>
      </c>
      <c r="BV838" s="61">
        <f t="shared" ref="BV838" si="19830">IF(BV835=1,BV840,BV840+BU838)</f>
        <v>0</v>
      </c>
      <c r="BW838" s="61">
        <f t="shared" ref="BW838" si="19831">IF(BW835=1,BW840,BW840+BV838)</f>
        <v>0</v>
      </c>
      <c r="BX838" s="61">
        <f t="shared" ref="BX838" si="19832">IF(BX835=1,BX840,BX840+BW838)</f>
        <v>0</v>
      </c>
      <c r="BY838" s="298"/>
      <c r="BZ838" s="300"/>
      <c r="CA838" s="302"/>
      <c r="CB838" s="302"/>
    </row>
    <row r="839" spans="1:96" s="98" customFormat="1" ht="28.95" customHeight="1" x14ac:dyDescent="0.3">
      <c r="A839" s="97"/>
      <c r="B839" s="119"/>
      <c r="C839" s="73"/>
      <c r="D839" s="73"/>
      <c r="E839" s="73"/>
      <c r="F839" s="73"/>
      <c r="G839" s="73"/>
      <c r="H839" s="73"/>
      <c r="I839" s="73"/>
      <c r="J839" s="73"/>
      <c r="K839" s="73"/>
      <c r="L839" s="58"/>
      <c r="M839" s="7"/>
      <c r="N839" s="160"/>
      <c r="P839" s="57" t="s">
        <v>171</v>
      </c>
      <c r="Q839" s="62">
        <f t="shared" ref="Q839:BX839" si="19833">1720/12*Q832</f>
        <v>0</v>
      </c>
      <c r="R839" s="62">
        <f t="shared" si="19833"/>
        <v>0</v>
      </c>
      <c r="S839" s="62">
        <f t="shared" si="19833"/>
        <v>0</v>
      </c>
      <c r="T839" s="62">
        <f t="shared" si="19833"/>
        <v>0</v>
      </c>
      <c r="U839" s="62">
        <f t="shared" si="19833"/>
        <v>0</v>
      </c>
      <c r="V839" s="62">
        <f t="shared" si="19833"/>
        <v>0</v>
      </c>
      <c r="W839" s="62">
        <f t="shared" si="19833"/>
        <v>0</v>
      </c>
      <c r="X839" s="62">
        <f t="shared" si="19833"/>
        <v>0</v>
      </c>
      <c r="Y839" s="62">
        <f t="shared" si="19833"/>
        <v>0</v>
      </c>
      <c r="Z839" s="62">
        <f t="shared" si="19833"/>
        <v>0</v>
      </c>
      <c r="AA839" s="62">
        <f t="shared" si="19833"/>
        <v>0</v>
      </c>
      <c r="AB839" s="62">
        <f t="shared" si="19833"/>
        <v>0</v>
      </c>
      <c r="AC839" s="62">
        <f t="shared" si="19833"/>
        <v>0</v>
      </c>
      <c r="AD839" s="62">
        <f t="shared" si="19833"/>
        <v>0</v>
      </c>
      <c r="AE839" s="62">
        <f t="shared" si="19833"/>
        <v>0</v>
      </c>
      <c r="AF839" s="62">
        <f t="shared" si="19833"/>
        <v>0</v>
      </c>
      <c r="AG839" s="62">
        <f t="shared" si="19833"/>
        <v>0</v>
      </c>
      <c r="AH839" s="62">
        <f t="shared" si="19833"/>
        <v>0</v>
      </c>
      <c r="AI839" s="62">
        <f t="shared" si="19833"/>
        <v>0</v>
      </c>
      <c r="AJ839" s="62">
        <f t="shared" si="19833"/>
        <v>0</v>
      </c>
      <c r="AK839" s="62">
        <f t="shared" si="19833"/>
        <v>0</v>
      </c>
      <c r="AL839" s="62">
        <f t="shared" si="19833"/>
        <v>0</v>
      </c>
      <c r="AM839" s="62">
        <f t="shared" si="19833"/>
        <v>0</v>
      </c>
      <c r="AN839" s="62">
        <f t="shared" si="19833"/>
        <v>0</v>
      </c>
      <c r="AO839" s="62">
        <f t="shared" si="19833"/>
        <v>0</v>
      </c>
      <c r="AP839" s="62">
        <f t="shared" si="19833"/>
        <v>0</v>
      </c>
      <c r="AQ839" s="62">
        <f t="shared" si="19833"/>
        <v>0</v>
      </c>
      <c r="AR839" s="62">
        <f t="shared" si="19833"/>
        <v>0</v>
      </c>
      <c r="AS839" s="62">
        <f t="shared" si="19833"/>
        <v>0</v>
      </c>
      <c r="AT839" s="62">
        <f t="shared" si="19833"/>
        <v>0</v>
      </c>
      <c r="AU839" s="62">
        <f t="shared" si="19833"/>
        <v>0</v>
      </c>
      <c r="AV839" s="62">
        <f t="shared" si="19833"/>
        <v>0</v>
      </c>
      <c r="AW839" s="62">
        <f t="shared" si="19833"/>
        <v>0</v>
      </c>
      <c r="AX839" s="62">
        <f t="shared" si="19833"/>
        <v>0</v>
      </c>
      <c r="AY839" s="62">
        <f t="shared" si="19833"/>
        <v>0</v>
      </c>
      <c r="AZ839" s="62">
        <f t="shared" si="19833"/>
        <v>0</v>
      </c>
      <c r="BA839" s="62">
        <f t="shared" si="19833"/>
        <v>0</v>
      </c>
      <c r="BB839" s="62">
        <f t="shared" si="19833"/>
        <v>0</v>
      </c>
      <c r="BC839" s="62">
        <f t="shared" si="19833"/>
        <v>0</v>
      </c>
      <c r="BD839" s="62">
        <f t="shared" si="19833"/>
        <v>0</v>
      </c>
      <c r="BE839" s="62">
        <f t="shared" si="19833"/>
        <v>0</v>
      </c>
      <c r="BF839" s="62">
        <f t="shared" si="19833"/>
        <v>0</v>
      </c>
      <c r="BG839" s="62">
        <f t="shared" si="19833"/>
        <v>0</v>
      </c>
      <c r="BH839" s="62">
        <f t="shared" si="19833"/>
        <v>0</v>
      </c>
      <c r="BI839" s="62">
        <f t="shared" si="19833"/>
        <v>0</v>
      </c>
      <c r="BJ839" s="62">
        <f t="shared" si="19833"/>
        <v>0</v>
      </c>
      <c r="BK839" s="62">
        <f t="shared" si="19833"/>
        <v>0</v>
      </c>
      <c r="BL839" s="62">
        <f t="shared" si="19833"/>
        <v>0</v>
      </c>
      <c r="BM839" s="62">
        <f t="shared" si="19833"/>
        <v>0</v>
      </c>
      <c r="BN839" s="62">
        <f t="shared" si="19833"/>
        <v>0</v>
      </c>
      <c r="BO839" s="62">
        <f t="shared" si="19833"/>
        <v>0</v>
      </c>
      <c r="BP839" s="62">
        <f t="shared" si="19833"/>
        <v>0</v>
      </c>
      <c r="BQ839" s="62">
        <f t="shared" si="19833"/>
        <v>0</v>
      </c>
      <c r="BR839" s="62">
        <f t="shared" si="19833"/>
        <v>0</v>
      </c>
      <c r="BS839" s="62">
        <f t="shared" si="19833"/>
        <v>0</v>
      </c>
      <c r="BT839" s="62">
        <f t="shared" si="19833"/>
        <v>0</v>
      </c>
      <c r="BU839" s="62">
        <f t="shared" si="19833"/>
        <v>0</v>
      </c>
      <c r="BV839" s="62">
        <f t="shared" si="19833"/>
        <v>0</v>
      </c>
      <c r="BW839" s="62">
        <f t="shared" si="19833"/>
        <v>0</v>
      </c>
      <c r="BX839" s="62">
        <f t="shared" si="19833"/>
        <v>0</v>
      </c>
      <c r="BY839" s="298"/>
      <c r="BZ839" s="300"/>
      <c r="CA839" s="302"/>
      <c r="CB839" s="302"/>
    </row>
    <row r="840" spans="1:96" s="98" customFormat="1" ht="28.8" x14ac:dyDescent="0.3">
      <c r="A840" s="97"/>
      <c r="B840" s="119"/>
      <c r="C840" s="73"/>
      <c r="D840" s="73"/>
      <c r="E840" s="73"/>
      <c r="F840" s="73"/>
      <c r="G840" s="73"/>
      <c r="H840" s="73"/>
      <c r="I840" s="73"/>
      <c r="J840" s="73"/>
      <c r="K840" s="73"/>
      <c r="L840" s="58"/>
      <c r="M840" s="7"/>
      <c r="N840" s="160"/>
      <c r="P840" s="57" t="s">
        <v>155</v>
      </c>
      <c r="Q840" s="62">
        <f>FLOOR(IF(OR(Q835=0,Q835=1),IF(Q833&gt;=Q839,Q839,Q833)+0.00000001,IF(Q837&gt;=Q836,Q836,Q837))+0.00000001,1)</f>
        <v>0</v>
      </c>
      <c r="R840" s="62">
        <f t="shared" ref="R840" si="19834">FLOOR(IF(OR(R835=0,R835=1),IF(R839&gt;R836,R836,IF(R833&gt;=R839,R839,R833)+0.00000001),IF(R837&gt;=R836,R836-Q838,R837-Q838)+0.00000001),1)</f>
        <v>0</v>
      </c>
      <c r="S840" s="62">
        <f t="shared" ref="S840" si="19835">FLOOR(IF(OR(S835=0,S835=1),IF(S839&gt;S836,S836,IF(S833&gt;=S839,S839,S833)+0.00000001),IF(S837&gt;=S836,S836-R838,S837-R838)+0.00000001),1)</f>
        <v>0</v>
      </c>
      <c r="T840" s="62">
        <f t="shared" ref="T840" si="19836">FLOOR(IF(OR(T835=0,T835=1),IF(T839&gt;T836,T836,IF(T833&gt;=T839,T839,T833)+0.00000001),IF(T837&gt;=T836,T836-S838,T837-S838)+0.00000001),1)</f>
        <v>0</v>
      </c>
      <c r="U840" s="62">
        <f t="shared" ref="U840" si="19837">FLOOR(IF(OR(U835=0,U835=1),IF(U839&gt;U836,U836,IF(U833&gt;=U839,U839,U833)+0.00000001),IF(U837&gt;=U836,U836-T838,U837-T838)+0.00000001),1)</f>
        <v>0</v>
      </c>
      <c r="V840" s="62">
        <f t="shared" ref="V840" si="19838">FLOOR(IF(OR(V835=0,V835=1),IF(V839&gt;V836,V836,IF(V833&gt;=V839,V839,V833)+0.00000001),IF(V837&gt;=V836,V836-U838,V837-U838)+0.00000001),1)</f>
        <v>0</v>
      </c>
      <c r="W840" s="62">
        <f t="shared" ref="W840" si="19839">FLOOR(IF(OR(W835=0,W835=1),IF(W839&gt;W836,W836,IF(W833&gt;=W839,W839,W833)+0.00000001),IF(W837&gt;=W836,W836-V838,W837-V838)+0.00000001),1)</f>
        <v>0</v>
      </c>
      <c r="X840" s="62">
        <f t="shared" ref="X840" si="19840">FLOOR(IF(OR(X835=0,X835=1),IF(X839&gt;X836,X836,IF(X833&gt;=X839,X839,X833)+0.00000001),IF(X837&gt;=X836,X836-W838,X837-W838)+0.00000001),1)</f>
        <v>0</v>
      </c>
      <c r="Y840" s="62">
        <f t="shared" ref="Y840" si="19841">FLOOR(IF(OR(Y835=0,Y835=1),IF(Y839&gt;Y836,Y836,IF(Y833&gt;=Y839,Y839,Y833)+0.00000001),IF(Y837&gt;=Y836,Y836-X838,Y837-X838)+0.00000001),1)</f>
        <v>0</v>
      </c>
      <c r="Z840" s="62">
        <f t="shared" ref="Z840" si="19842">FLOOR(IF(OR(Z835=0,Z835=1),IF(Z839&gt;Z836,Z836,IF(Z833&gt;=Z839,Z839,Z833)+0.00000001),IF(Z837&gt;=Z836,Z836-Y838,Z837-Y838)+0.00000001),1)</f>
        <v>0</v>
      </c>
      <c r="AA840" s="62">
        <f t="shared" ref="AA840" si="19843">FLOOR(IF(OR(AA835=0,AA835=1),IF(AA839&gt;AA836,AA836,IF(AA833&gt;=AA839,AA839,AA833)+0.00000001),IF(AA837&gt;=AA836,AA836-Z838,AA837-Z838)+0.00000001),1)</f>
        <v>0</v>
      </c>
      <c r="AB840" s="62">
        <f t="shared" ref="AB840" si="19844">FLOOR(IF(OR(AB835=0,AB835=1),IF(AB839&gt;AB836,AB836,IF(AB833&gt;=AB839,AB839,AB833)+0.00000001),IF(AB837&gt;=AB836,AB836-AA838,AB837-AA838)+0.00000001),1)</f>
        <v>0</v>
      </c>
      <c r="AC840" s="62">
        <f t="shared" ref="AC840" si="19845">FLOOR(IF(OR(AC835=0,AC835=1),IF(AC839&gt;AC836,AC836,IF(AC833&gt;=AC839,AC839,AC833)+0.00000001),IF(AC837&gt;=AC836,AC836-AB838,AC837-AB838)+0.00000001),1)</f>
        <v>0</v>
      </c>
      <c r="AD840" s="62">
        <f t="shared" ref="AD840" si="19846">FLOOR(IF(OR(AD835=0,AD835=1),IF(AD839&gt;AD836,AD836,IF(AD833&gt;=AD839,AD839,AD833)+0.00000001),IF(AD837&gt;=AD836,AD836-AC838,AD837-AC838)+0.00000001),1)</f>
        <v>0</v>
      </c>
      <c r="AE840" s="62">
        <f t="shared" ref="AE840" si="19847">FLOOR(IF(OR(AE835=0,AE835=1),IF(AE839&gt;AE836,AE836,IF(AE833&gt;=AE839,AE839,AE833)+0.00000001),IF(AE837&gt;=AE836,AE836-AD838,AE837-AD838)+0.00000001),1)</f>
        <v>0</v>
      </c>
      <c r="AF840" s="62">
        <f t="shared" ref="AF840" si="19848">FLOOR(IF(OR(AF835=0,AF835=1),IF(AF839&gt;AF836,AF836,IF(AF833&gt;=AF839,AF839,AF833)+0.00000001),IF(AF837&gt;=AF836,AF836-AE838,AF837-AE838)+0.00000001),1)</f>
        <v>0</v>
      </c>
      <c r="AG840" s="62">
        <f t="shared" ref="AG840" si="19849">FLOOR(IF(OR(AG835=0,AG835=1),IF(AG839&gt;AG836,AG836,IF(AG833&gt;=AG839,AG839,AG833)+0.00000001),IF(AG837&gt;=AG836,AG836-AF838,AG837-AF838)+0.00000001),1)</f>
        <v>0</v>
      </c>
      <c r="AH840" s="62">
        <f t="shared" ref="AH840" si="19850">FLOOR(IF(OR(AH835=0,AH835=1),IF(AH839&gt;AH836,AH836,IF(AH833&gt;=AH839,AH839,AH833)+0.00000001),IF(AH837&gt;=AH836,AH836-AG838,AH837-AG838)+0.00000001),1)</f>
        <v>0</v>
      </c>
      <c r="AI840" s="62">
        <f t="shared" ref="AI840" si="19851">FLOOR(IF(OR(AI835=0,AI835=1),IF(AI839&gt;AI836,AI836,IF(AI833&gt;=AI839,AI839,AI833)+0.00000001),IF(AI837&gt;=AI836,AI836-AH838,AI837-AH838)+0.00000001),1)</f>
        <v>0</v>
      </c>
      <c r="AJ840" s="62">
        <f t="shared" ref="AJ840" si="19852">FLOOR(IF(OR(AJ835=0,AJ835=1),IF(AJ839&gt;AJ836,AJ836,IF(AJ833&gt;=AJ839,AJ839,AJ833)+0.00000001),IF(AJ837&gt;=AJ836,AJ836-AI838,AJ837-AI838)+0.00000001),1)</f>
        <v>0</v>
      </c>
      <c r="AK840" s="62">
        <f t="shared" ref="AK840" si="19853">FLOOR(IF(OR(AK835=0,AK835=1),IF(AK839&gt;AK836,AK836,IF(AK833&gt;=AK839,AK839,AK833)+0.00000001),IF(AK837&gt;=AK836,AK836-AJ838,AK837-AJ838)+0.00000001),1)</f>
        <v>0</v>
      </c>
      <c r="AL840" s="62">
        <f t="shared" ref="AL840" si="19854">FLOOR(IF(OR(AL835=0,AL835=1),IF(AL839&gt;AL836,AL836,IF(AL833&gt;=AL839,AL839,AL833)+0.00000001),IF(AL837&gt;=AL836,AL836-AK838,AL837-AK838)+0.00000001),1)</f>
        <v>0</v>
      </c>
      <c r="AM840" s="62">
        <f t="shared" ref="AM840" si="19855">FLOOR(IF(OR(AM835=0,AM835=1),IF(AM839&gt;AM836,AM836,IF(AM833&gt;=AM839,AM839,AM833)+0.00000001),IF(AM837&gt;=AM836,AM836-AL838,AM837-AL838)+0.00000001),1)</f>
        <v>0</v>
      </c>
      <c r="AN840" s="62">
        <f t="shared" ref="AN840" si="19856">FLOOR(IF(OR(AN835=0,AN835=1),IF(AN839&gt;AN836,AN836,IF(AN833&gt;=AN839,AN839,AN833)+0.00000001),IF(AN837&gt;=AN836,AN836-AM838,AN837-AM838)+0.00000001),1)</f>
        <v>0</v>
      </c>
      <c r="AO840" s="62">
        <f t="shared" ref="AO840" si="19857">FLOOR(IF(OR(AO835=0,AO835=1),IF(AO839&gt;AO836,AO836,IF(AO833&gt;=AO839,AO839,AO833)+0.00000001),IF(AO837&gt;=AO836,AO836-AN838,AO837-AN838)+0.00000001),1)</f>
        <v>0</v>
      </c>
      <c r="AP840" s="62">
        <f t="shared" ref="AP840" si="19858">FLOOR(IF(OR(AP835=0,AP835=1),IF(AP839&gt;AP836,AP836,IF(AP833&gt;=AP839,AP839,AP833)+0.00000001),IF(AP837&gt;=AP836,AP836-AO838,AP837-AO838)+0.00000001),1)</f>
        <v>0</v>
      </c>
      <c r="AQ840" s="62">
        <f t="shared" ref="AQ840" si="19859">FLOOR(IF(OR(AQ835=0,AQ835=1),IF(AQ839&gt;AQ836,AQ836,IF(AQ833&gt;=AQ839,AQ839,AQ833)+0.00000001),IF(AQ837&gt;=AQ836,AQ836-AP838,AQ837-AP838)+0.00000001),1)</f>
        <v>0</v>
      </c>
      <c r="AR840" s="62">
        <f t="shared" ref="AR840" si="19860">FLOOR(IF(OR(AR835=0,AR835=1),IF(AR839&gt;AR836,AR836,IF(AR833&gt;=AR839,AR839,AR833)+0.00000001),IF(AR837&gt;=AR836,AR836-AQ838,AR837-AQ838)+0.00000001),1)</f>
        <v>0</v>
      </c>
      <c r="AS840" s="62">
        <f t="shared" ref="AS840" si="19861">FLOOR(IF(OR(AS835=0,AS835=1),IF(AS839&gt;AS836,AS836,IF(AS833&gt;=AS839,AS839,AS833)+0.00000001),IF(AS837&gt;=AS836,AS836-AR838,AS837-AR838)+0.00000001),1)</f>
        <v>0</v>
      </c>
      <c r="AT840" s="62">
        <f t="shared" ref="AT840" si="19862">FLOOR(IF(OR(AT835=0,AT835=1),IF(AT839&gt;AT836,AT836,IF(AT833&gt;=AT839,AT839,AT833)+0.00000001),IF(AT837&gt;=AT836,AT836-AS838,AT837-AS838)+0.00000001),1)</f>
        <v>0</v>
      </c>
      <c r="AU840" s="62">
        <f t="shared" ref="AU840" si="19863">FLOOR(IF(OR(AU835=0,AU835=1),IF(AU839&gt;AU836,AU836,IF(AU833&gt;=AU839,AU839,AU833)+0.00000001),IF(AU837&gt;=AU836,AU836-AT838,AU837-AT838)+0.00000001),1)</f>
        <v>0</v>
      </c>
      <c r="AV840" s="62">
        <f t="shared" ref="AV840" si="19864">FLOOR(IF(OR(AV835=0,AV835=1),IF(AV839&gt;AV836,AV836,IF(AV833&gt;=AV839,AV839,AV833)+0.00000001),IF(AV837&gt;=AV836,AV836-AU838,AV837-AU838)+0.00000001),1)</f>
        <v>0</v>
      </c>
      <c r="AW840" s="62">
        <f t="shared" ref="AW840" si="19865">FLOOR(IF(OR(AW835=0,AW835=1),IF(AW839&gt;AW836,AW836,IF(AW833&gt;=AW839,AW839,AW833)+0.00000001),IF(AW837&gt;=AW836,AW836-AV838,AW837-AV838)+0.00000001),1)</f>
        <v>0</v>
      </c>
      <c r="AX840" s="62">
        <f t="shared" ref="AX840" si="19866">FLOOR(IF(OR(AX835=0,AX835=1),IF(AX839&gt;AX836,AX836,IF(AX833&gt;=AX839,AX839,AX833)+0.00000001),IF(AX837&gt;=AX836,AX836-AW838,AX837-AW838)+0.00000001),1)</f>
        <v>0</v>
      </c>
      <c r="AY840" s="62">
        <f t="shared" ref="AY840" si="19867">FLOOR(IF(OR(AY835=0,AY835=1),IF(AY839&gt;AY836,AY836,IF(AY833&gt;=AY839,AY839,AY833)+0.00000001),IF(AY837&gt;=AY836,AY836-AX838,AY837-AX838)+0.00000001),1)</f>
        <v>0</v>
      </c>
      <c r="AZ840" s="62">
        <f t="shared" ref="AZ840" si="19868">FLOOR(IF(OR(AZ835=0,AZ835=1),IF(AZ839&gt;AZ836,AZ836,IF(AZ833&gt;=AZ839,AZ839,AZ833)+0.00000001),IF(AZ837&gt;=AZ836,AZ836-AY838,AZ837-AY838)+0.00000001),1)</f>
        <v>0</v>
      </c>
      <c r="BA840" s="62">
        <f t="shared" ref="BA840" si="19869">FLOOR(IF(OR(BA835=0,BA835=1),IF(BA839&gt;BA836,BA836,IF(BA833&gt;=BA839,BA839,BA833)+0.00000001),IF(BA837&gt;=BA836,BA836-AZ838,BA837-AZ838)+0.00000001),1)</f>
        <v>0</v>
      </c>
      <c r="BB840" s="62">
        <f t="shared" ref="BB840" si="19870">FLOOR(IF(OR(BB835=0,BB835=1),IF(BB839&gt;BB836,BB836,IF(BB833&gt;=BB839,BB839,BB833)+0.00000001),IF(BB837&gt;=BB836,BB836-BA838,BB837-BA838)+0.00000001),1)</f>
        <v>0</v>
      </c>
      <c r="BC840" s="62">
        <f t="shared" ref="BC840" si="19871">FLOOR(IF(OR(BC835=0,BC835=1),IF(BC839&gt;BC836,BC836,IF(BC833&gt;=BC839,BC839,BC833)+0.00000001),IF(BC837&gt;=BC836,BC836-BB838,BC837-BB838)+0.00000001),1)</f>
        <v>0</v>
      </c>
      <c r="BD840" s="62">
        <f t="shared" ref="BD840" si="19872">FLOOR(IF(OR(BD835=0,BD835=1),IF(BD839&gt;BD836,BD836,IF(BD833&gt;=BD839,BD839,BD833)+0.00000001),IF(BD837&gt;=BD836,BD836-BC838,BD837-BC838)+0.00000001),1)</f>
        <v>0</v>
      </c>
      <c r="BE840" s="62">
        <f t="shared" ref="BE840" si="19873">FLOOR(IF(OR(BE835=0,BE835=1),IF(BE839&gt;BE836,BE836,IF(BE833&gt;=BE839,BE839,BE833)+0.00000001),IF(BE837&gt;=BE836,BE836-BD838,BE837-BD838)+0.00000001),1)</f>
        <v>0</v>
      </c>
      <c r="BF840" s="62">
        <f t="shared" ref="BF840" si="19874">FLOOR(IF(OR(BF835=0,BF835=1),IF(BF839&gt;BF836,BF836,IF(BF833&gt;=BF839,BF839,BF833)+0.00000001),IF(BF837&gt;=BF836,BF836-BE838,BF837-BE838)+0.00000001),1)</f>
        <v>0</v>
      </c>
      <c r="BG840" s="62">
        <f t="shared" ref="BG840" si="19875">FLOOR(IF(OR(BG835=0,BG835=1),IF(BG839&gt;BG836,BG836,IF(BG833&gt;=BG839,BG839,BG833)+0.00000001),IF(BG837&gt;=BG836,BG836-BF838,BG837-BF838)+0.00000001),1)</f>
        <v>0</v>
      </c>
      <c r="BH840" s="62">
        <f t="shared" ref="BH840" si="19876">FLOOR(IF(OR(BH835=0,BH835=1),IF(BH839&gt;BH836,BH836,IF(BH833&gt;=BH839,BH839,BH833)+0.00000001),IF(BH837&gt;=BH836,BH836-BG838,BH837-BG838)+0.00000001),1)</f>
        <v>0</v>
      </c>
      <c r="BI840" s="62">
        <f t="shared" ref="BI840" si="19877">FLOOR(IF(OR(BI835=0,BI835=1),IF(BI839&gt;BI836,BI836,IF(BI833&gt;=BI839,BI839,BI833)+0.00000001),IF(BI837&gt;=BI836,BI836-BH838,BI837-BH838)+0.00000001),1)</f>
        <v>0</v>
      </c>
      <c r="BJ840" s="62">
        <f t="shared" ref="BJ840" si="19878">FLOOR(IF(OR(BJ835=0,BJ835=1),IF(BJ839&gt;BJ836,BJ836,IF(BJ833&gt;=BJ839,BJ839,BJ833)+0.00000001),IF(BJ837&gt;=BJ836,BJ836-BI838,BJ837-BI838)+0.00000001),1)</f>
        <v>0</v>
      </c>
      <c r="BK840" s="62">
        <f t="shared" ref="BK840" si="19879">FLOOR(IF(OR(BK835=0,BK835=1),IF(BK839&gt;BK836,BK836,IF(BK833&gt;=BK839,BK839,BK833)+0.00000001),IF(BK837&gt;=BK836,BK836-BJ838,BK837-BJ838)+0.00000001),1)</f>
        <v>0</v>
      </c>
      <c r="BL840" s="62">
        <f t="shared" ref="BL840" si="19880">FLOOR(IF(OR(BL835=0,BL835=1),IF(BL839&gt;BL836,BL836,IF(BL833&gt;=BL839,BL839,BL833)+0.00000001),IF(BL837&gt;=BL836,BL836-BK838,BL837-BK838)+0.00000001),1)</f>
        <v>0</v>
      </c>
      <c r="BM840" s="62">
        <f t="shared" ref="BM840" si="19881">FLOOR(IF(OR(BM835=0,BM835=1),IF(BM839&gt;BM836,BM836,IF(BM833&gt;=BM839,BM839,BM833)+0.00000001),IF(BM837&gt;=BM836,BM836-BL838,BM837-BL838)+0.00000001),1)</f>
        <v>0</v>
      </c>
      <c r="BN840" s="62">
        <f t="shared" ref="BN840" si="19882">FLOOR(IF(OR(BN835=0,BN835=1),IF(BN839&gt;BN836,BN836,IF(BN833&gt;=BN839,BN839,BN833)+0.00000001),IF(BN837&gt;=BN836,BN836-BM838,BN837-BM838)+0.00000001),1)</f>
        <v>0</v>
      </c>
      <c r="BO840" s="62">
        <f t="shared" ref="BO840" si="19883">FLOOR(IF(OR(BO835=0,BO835=1),IF(BO839&gt;BO836,BO836,IF(BO833&gt;=BO839,BO839,BO833)+0.00000001),IF(BO837&gt;=BO836,BO836-BN838,BO837-BN838)+0.00000001),1)</f>
        <v>0</v>
      </c>
      <c r="BP840" s="62">
        <f t="shared" ref="BP840" si="19884">FLOOR(IF(OR(BP835=0,BP835=1),IF(BP839&gt;BP836,BP836,IF(BP833&gt;=BP839,BP839,BP833)+0.00000001),IF(BP837&gt;=BP836,BP836-BO838,BP837-BO838)+0.00000001),1)</f>
        <v>0</v>
      </c>
      <c r="BQ840" s="62">
        <f t="shared" ref="BQ840" si="19885">FLOOR(IF(OR(BQ835=0,BQ835=1),IF(BQ839&gt;BQ836,BQ836,IF(BQ833&gt;=BQ839,BQ839,BQ833)+0.00000001),IF(BQ837&gt;=BQ836,BQ836-BP838,BQ837-BP838)+0.00000001),1)</f>
        <v>0</v>
      </c>
      <c r="BR840" s="62">
        <f t="shared" ref="BR840" si="19886">FLOOR(IF(OR(BR835=0,BR835=1),IF(BR839&gt;BR836,BR836,IF(BR833&gt;=BR839,BR839,BR833)+0.00000001),IF(BR837&gt;=BR836,BR836-BQ838,BR837-BQ838)+0.00000001),1)</f>
        <v>0</v>
      </c>
      <c r="BS840" s="62">
        <f t="shared" ref="BS840" si="19887">FLOOR(IF(OR(BS835=0,BS835=1),IF(BS839&gt;BS836,BS836,IF(BS833&gt;=BS839,BS839,BS833)+0.00000001),IF(BS837&gt;=BS836,BS836-BR838,BS837-BR838)+0.00000001),1)</f>
        <v>0</v>
      </c>
      <c r="BT840" s="62">
        <f t="shared" ref="BT840" si="19888">FLOOR(IF(OR(BT835=0,BT835=1),IF(BT839&gt;BT836,BT836,IF(BT833&gt;=BT839,BT839,BT833)+0.00000001),IF(BT837&gt;=BT836,BT836-BS838,BT837-BS838)+0.00000001),1)</f>
        <v>0</v>
      </c>
      <c r="BU840" s="62">
        <f t="shared" ref="BU840" si="19889">FLOOR(IF(OR(BU835=0,BU835=1),IF(BU839&gt;BU836,BU836,IF(BU833&gt;=BU839,BU839,BU833)+0.00000001),IF(BU837&gt;=BU836,BU836-BT838,BU837-BT838)+0.00000001),1)</f>
        <v>0</v>
      </c>
      <c r="BV840" s="62">
        <f t="shared" ref="BV840" si="19890">FLOOR(IF(OR(BV835=0,BV835=1),IF(BV839&gt;BV836,BV836,IF(BV833&gt;=BV839,BV839,BV833)+0.00000001),IF(BV837&gt;=BV836,BV836-BU838,BV837-BU838)+0.00000001),1)</f>
        <v>0</v>
      </c>
      <c r="BW840" s="62">
        <f t="shared" ref="BW840" si="19891">FLOOR(IF(OR(BW835=0,BW835=1),IF(BW839&gt;BW836,BW836,IF(BW833&gt;=BW839,BW839,BW833)+0.00000001),IF(BW837&gt;=BW836,BW836-BV838,BW837-BV838)+0.00000001),1)</f>
        <v>0</v>
      </c>
      <c r="BX840" s="62">
        <f t="shared" ref="BX840" si="19892">FLOOR(IF(OR(BX835=0,BX835=1),IF(BX839&gt;BX836,BX836,IF(BX833&gt;=BX839,BX839,BX833)+0.00000001),IF(BX837&gt;=BX836,BX836-BW838,BX837-BW838)+0.00000001),1)</f>
        <v>0</v>
      </c>
      <c r="BY840" s="298"/>
      <c r="BZ840" s="300"/>
      <c r="CA840" s="302"/>
      <c r="CB840" s="302"/>
    </row>
    <row r="841" spans="1:96" s="98" customFormat="1" ht="25.2" customHeight="1" thickBot="1" x14ac:dyDescent="0.35">
      <c r="A841" s="97"/>
      <c r="B841" s="120"/>
      <c r="C841" s="63"/>
      <c r="D841" s="63"/>
      <c r="E841" s="63"/>
      <c r="F841" s="63"/>
      <c r="G841" s="63"/>
      <c r="H841" s="63"/>
      <c r="I841" s="63"/>
      <c r="J841" s="63"/>
      <c r="K841" s="63"/>
      <c r="L841" s="64"/>
      <c r="M841" s="7"/>
      <c r="N841" s="161"/>
      <c r="P841" s="175" t="s">
        <v>156</v>
      </c>
      <c r="Q841" s="204">
        <f>IF(Q840=0,0,Q840*$J$16)</f>
        <v>0</v>
      </c>
      <c r="R841" s="204">
        <f t="shared" ref="R841:BX841" si="19893">IF(R840=0,0,R840*$J$16)</f>
        <v>0</v>
      </c>
      <c r="S841" s="204">
        <f t="shared" si="19893"/>
        <v>0</v>
      </c>
      <c r="T841" s="204">
        <f t="shared" si="19893"/>
        <v>0</v>
      </c>
      <c r="U841" s="204">
        <f t="shared" si="19893"/>
        <v>0</v>
      </c>
      <c r="V841" s="204">
        <f t="shared" si="19893"/>
        <v>0</v>
      </c>
      <c r="W841" s="204">
        <f t="shared" si="19893"/>
        <v>0</v>
      </c>
      <c r="X841" s="204">
        <f t="shared" si="19893"/>
        <v>0</v>
      </c>
      <c r="Y841" s="204">
        <f t="shared" si="19893"/>
        <v>0</v>
      </c>
      <c r="Z841" s="204">
        <f t="shared" si="19893"/>
        <v>0</v>
      </c>
      <c r="AA841" s="204">
        <f t="shared" si="19893"/>
        <v>0</v>
      </c>
      <c r="AB841" s="204">
        <f t="shared" si="19893"/>
        <v>0</v>
      </c>
      <c r="AC841" s="204">
        <f t="shared" si="19893"/>
        <v>0</v>
      </c>
      <c r="AD841" s="204">
        <f t="shared" si="19893"/>
        <v>0</v>
      </c>
      <c r="AE841" s="204">
        <f t="shared" si="19893"/>
        <v>0</v>
      </c>
      <c r="AF841" s="204">
        <f t="shared" si="19893"/>
        <v>0</v>
      </c>
      <c r="AG841" s="204">
        <f t="shared" si="19893"/>
        <v>0</v>
      </c>
      <c r="AH841" s="204">
        <f t="shared" si="19893"/>
        <v>0</v>
      </c>
      <c r="AI841" s="204">
        <f t="shared" si="19893"/>
        <v>0</v>
      </c>
      <c r="AJ841" s="204">
        <f t="shared" si="19893"/>
        <v>0</v>
      </c>
      <c r="AK841" s="204">
        <f t="shared" si="19893"/>
        <v>0</v>
      </c>
      <c r="AL841" s="204">
        <f t="shared" si="19893"/>
        <v>0</v>
      </c>
      <c r="AM841" s="204">
        <f t="shared" si="19893"/>
        <v>0</v>
      </c>
      <c r="AN841" s="204">
        <f t="shared" si="19893"/>
        <v>0</v>
      </c>
      <c r="AO841" s="204">
        <f t="shared" si="19893"/>
        <v>0</v>
      </c>
      <c r="AP841" s="204">
        <f t="shared" si="19893"/>
        <v>0</v>
      </c>
      <c r="AQ841" s="204">
        <f t="shared" si="19893"/>
        <v>0</v>
      </c>
      <c r="AR841" s="204">
        <f t="shared" si="19893"/>
        <v>0</v>
      </c>
      <c r="AS841" s="204">
        <f t="shared" si="19893"/>
        <v>0</v>
      </c>
      <c r="AT841" s="204">
        <f t="shared" si="19893"/>
        <v>0</v>
      </c>
      <c r="AU841" s="204">
        <f t="shared" si="19893"/>
        <v>0</v>
      </c>
      <c r="AV841" s="204">
        <f t="shared" si="19893"/>
        <v>0</v>
      </c>
      <c r="AW841" s="204">
        <f t="shared" si="19893"/>
        <v>0</v>
      </c>
      <c r="AX841" s="204">
        <f t="shared" si="19893"/>
        <v>0</v>
      </c>
      <c r="AY841" s="204">
        <f t="shared" si="19893"/>
        <v>0</v>
      </c>
      <c r="AZ841" s="204">
        <f t="shared" si="19893"/>
        <v>0</v>
      </c>
      <c r="BA841" s="204">
        <f t="shared" si="19893"/>
        <v>0</v>
      </c>
      <c r="BB841" s="204">
        <f t="shared" si="19893"/>
        <v>0</v>
      </c>
      <c r="BC841" s="204">
        <f t="shared" si="19893"/>
        <v>0</v>
      </c>
      <c r="BD841" s="204">
        <f t="shared" si="19893"/>
        <v>0</v>
      </c>
      <c r="BE841" s="204">
        <f t="shared" si="19893"/>
        <v>0</v>
      </c>
      <c r="BF841" s="204">
        <f t="shared" si="19893"/>
        <v>0</v>
      </c>
      <c r="BG841" s="204">
        <f t="shared" si="19893"/>
        <v>0</v>
      </c>
      <c r="BH841" s="204">
        <f t="shared" si="19893"/>
        <v>0</v>
      </c>
      <c r="BI841" s="204">
        <f t="shared" si="19893"/>
        <v>0</v>
      </c>
      <c r="BJ841" s="204">
        <f t="shared" si="19893"/>
        <v>0</v>
      </c>
      <c r="BK841" s="204">
        <f t="shared" si="19893"/>
        <v>0</v>
      </c>
      <c r="BL841" s="204">
        <f t="shared" si="19893"/>
        <v>0</v>
      </c>
      <c r="BM841" s="204">
        <f t="shared" si="19893"/>
        <v>0</v>
      </c>
      <c r="BN841" s="204">
        <f t="shared" si="19893"/>
        <v>0</v>
      </c>
      <c r="BO841" s="204">
        <f t="shared" si="19893"/>
        <v>0</v>
      </c>
      <c r="BP841" s="204">
        <f t="shared" si="19893"/>
        <v>0</v>
      </c>
      <c r="BQ841" s="204">
        <f t="shared" si="19893"/>
        <v>0</v>
      </c>
      <c r="BR841" s="204">
        <f t="shared" si="19893"/>
        <v>0</v>
      </c>
      <c r="BS841" s="204">
        <f t="shared" si="19893"/>
        <v>0</v>
      </c>
      <c r="BT841" s="204">
        <f t="shared" si="19893"/>
        <v>0</v>
      </c>
      <c r="BU841" s="204">
        <f t="shared" si="19893"/>
        <v>0</v>
      </c>
      <c r="BV841" s="204">
        <f t="shared" si="19893"/>
        <v>0</v>
      </c>
      <c r="BW841" s="204">
        <f t="shared" si="19893"/>
        <v>0</v>
      </c>
      <c r="BX841" s="204">
        <f t="shared" si="19893"/>
        <v>0</v>
      </c>
      <c r="BY841" s="299"/>
      <c r="BZ841" s="301"/>
      <c r="CA841" s="303"/>
      <c r="CB841" s="303"/>
      <c r="CD841" s="146">
        <f>SUMIFS($Q841:$BX841,$Q831:$BX831,"1. ZoR")</f>
        <v>0</v>
      </c>
      <c r="CE841" s="146">
        <f>SUMIFS($Q841:$BX841,$Q831:$BX831,"2. ZoR")</f>
        <v>0</v>
      </c>
      <c r="CF841" s="146">
        <f>SUMIFS($Q841:$BX841,$Q831:$BX831,"3. ZoR")</f>
        <v>0</v>
      </c>
      <c r="CG841" s="146">
        <f>SUMIFS($Q841:$BX841,$Q831:$BX831,"4. ZoR")</f>
        <v>0</v>
      </c>
      <c r="CH841" s="146">
        <f>SUMIFS($Q841:$BX841,$Q831:$BX831,"5. ZoR")</f>
        <v>0</v>
      </c>
      <c r="CI841" s="146">
        <f>SUMIFS($Q841:$BX841,$Q831:$BX831,"6. ZoR")</f>
        <v>0</v>
      </c>
      <c r="CJ841" s="146">
        <f>SUMIFS($Q841:$BX841,$Q831:$BX831,"7. ZoR")</f>
        <v>0</v>
      </c>
      <c r="CK841" s="146">
        <f>SUMIFS($Q841:$BX841,$Q831:$BX831,"8. ZoR")</f>
        <v>0</v>
      </c>
      <c r="CL841" s="146">
        <f>SUMIFS($Q841:$BX841,$Q831:$BX831,"9. ZoR")</f>
        <v>0</v>
      </c>
      <c r="CM841" s="146">
        <f>SUMIFS($Q841:$BX841,$Q831:$BX831,"10. ZoR")</f>
        <v>0</v>
      </c>
      <c r="CN841" s="146">
        <f>SUMIFS($Q841:$BX841,$Q831:$BX831,"11. ZoR")</f>
        <v>0</v>
      </c>
      <c r="CO841" s="146">
        <f>SUMIFS($Q841:$BX841,$Q831:$BX831,"12. ZoR")</f>
        <v>0</v>
      </c>
      <c r="CP841" s="146">
        <f>SUMIFS($Q841:$BX841,$Q831:$BX831,"13. ZoR")</f>
        <v>0</v>
      </c>
      <c r="CQ841" s="146">
        <f>SUMIFS($Q841:$BX841,$Q831:$BX831,"14. ZoR")</f>
        <v>0</v>
      </c>
      <c r="CR841" s="146">
        <f>SUMIFS($Q841:$BX841,$Q831:$BX831,"15. ZoR")</f>
        <v>0</v>
      </c>
    </row>
    <row r="842" spans="1:96" ht="15" customHeight="1" thickBot="1" x14ac:dyDescent="0.35"/>
    <row r="843" spans="1:96" s="98" customFormat="1" ht="69.599999999999994" customHeight="1" thickBot="1" x14ac:dyDescent="0.35">
      <c r="A843" s="229"/>
      <c r="B843" s="112"/>
      <c r="C843" s="304" t="s">
        <v>1</v>
      </c>
      <c r="D843" s="113"/>
      <c r="E843" s="122" t="s">
        <v>230</v>
      </c>
      <c r="F843" s="122" t="s">
        <v>200</v>
      </c>
      <c r="G843" s="114" t="s">
        <v>93</v>
      </c>
      <c r="H843" s="114" t="s">
        <v>94</v>
      </c>
      <c r="I843" s="114" t="s">
        <v>229</v>
      </c>
      <c r="J843" s="114" t="s">
        <v>206</v>
      </c>
      <c r="K843" s="114" t="s">
        <v>208</v>
      </c>
      <c r="L843" s="129" t="s">
        <v>0</v>
      </c>
      <c r="M843" s="7"/>
      <c r="N843" s="115">
        <v>204032</v>
      </c>
      <c r="P843" s="162" t="s">
        <v>129</v>
      </c>
      <c r="Q843" s="76" t="s">
        <v>3</v>
      </c>
      <c r="R843" s="76" t="s">
        <v>4</v>
      </c>
      <c r="S843" s="76" t="s">
        <v>5</v>
      </c>
      <c r="T843" s="76" t="s">
        <v>6</v>
      </c>
      <c r="U843" s="76" t="s">
        <v>7</v>
      </c>
      <c r="V843" s="76" t="s">
        <v>8</v>
      </c>
      <c r="W843" s="76" t="s">
        <v>9</v>
      </c>
      <c r="X843" s="76" t="s">
        <v>10</v>
      </c>
      <c r="Y843" s="76" t="s">
        <v>11</v>
      </c>
      <c r="Z843" s="76" t="s">
        <v>12</v>
      </c>
      <c r="AA843" s="76" t="s">
        <v>13</v>
      </c>
      <c r="AB843" s="76" t="s">
        <v>14</v>
      </c>
      <c r="AC843" s="76" t="s">
        <v>15</v>
      </c>
      <c r="AD843" s="76" t="s">
        <v>16</v>
      </c>
      <c r="AE843" s="76" t="s">
        <v>17</v>
      </c>
      <c r="AF843" s="76" t="s">
        <v>18</v>
      </c>
      <c r="AG843" s="76" t="s">
        <v>19</v>
      </c>
      <c r="AH843" s="76" t="s">
        <v>20</v>
      </c>
      <c r="AI843" s="76" t="s">
        <v>21</v>
      </c>
      <c r="AJ843" s="76" t="s">
        <v>22</v>
      </c>
      <c r="AK843" s="76" t="s">
        <v>23</v>
      </c>
      <c r="AL843" s="76" t="s">
        <v>24</v>
      </c>
      <c r="AM843" s="76" t="s">
        <v>25</v>
      </c>
      <c r="AN843" s="76" t="s">
        <v>26</v>
      </c>
      <c r="AO843" s="76" t="s">
        <v>27</v>
      </c>
      <c r="AP843" s="76" t="s">
        <v>28</v>
      </c>
      <c r="AQ843" s="76" t="s">
        <v>29</v>
      </c>
      <c r="AR843" s="76" t="s">
        <v>30</v>
      </c>
      <c r="AS843" s="76" t="s">
        <v>31</v>
      </c>
      <c r="AT843" s="76" t="s">
        <v>32</v>
      </c>
      <c r="AU843" s="76" t="s">
        <v>33</v>
      </c>
      <c r="AV843" s="76" t="s">
        <v>34</v>
      </c>
      <c r="AW843" s="76" t="s">
        <v>35</v>
      </c>
      <c r="AX843" s="76" t="s">
        <v>36</v>
      </c>
      <c r="AY843" s="76" t="s">
        <v>37</v>
      </c>
      <c r="AZ843" s="76" t="s">
        <v>38</v>
      </c>
      <c r="BA843" s="76" t="s">
        <v>39</v>
      </c>
      <c r="BB843" s="76" t="s">
        <v>40</v>
      </c>
      <c r="BC843" s="76" t="s">
        <v>41</v>
      </c>
      <c r="BD843" s="76" t="s">
        <v>42</v>
      </c>
      <c r="BE843" s="76" t="s">
        <v>43</v>
      </c>
      <c r="BF843" s="76" t="s">
        <v>44</v>
      </c>
      <c r="BG843" s="76" t="s">
        <v>45</v>
      </c>
      <c r="BH843" s="76" t="s">
        <v>46</v>
      </c>
      <c r="BI843" s="76" t="s">
        <v>47</v>
      </c>
      <c r="BJ843" s="76" t="s">
        <v>48</v>
      </c>
      <c r="BK843" s="76" t="s">
        <v>49</v>
      </c>
      <c r="BL843" s="76" t="s">
        <v>50</v>
      </c>
      <c r="BM843" s="76" t="s">
        <v>51</v>
      </c>
      <c r="BN843" s="76" t="s">
        <v>52</v>
      </c>
      <c r="BO843" s="76" t="s">
        <v>130</v>
      </c>
      <c r="BP843" s="76" t="s">
        <v>131</v>
      </c>
      <c r="BQ843" s="76" t="s">
        <v>132</v>
      </c>
      <c r="BR843" s="76" t="s">
        <v>133</v>
      </c>
      <c r="BS843" s="76" t="s">
        <v>134</v>
      </c>
      <c r="BT843" s="76" t="s">
        <v>135</v>
      </c>
      <c r="BU843" s="76" t="s">
        <v>136</v>
      </c>
      <c r="BV843" s="76" t="s">
        <v>137</v>
      </c>
      <c r="BW843" s="76" t="s">
        <v>138</v>
      </c>
      <c r="BX843" s="76" t="s">
        <v>139</v>
      </c>
      <c r="BY843" s="125" t="s">
        <v>174</v>
      </c>
      <c r="BZ843" s="126" t="s">
        <v>175</v>
      </c>
      <c r="CA843" s="126" t="s">
        <v>236</v>
      </c>
      <c r="CB843" s="126" t="s">
        <v>237</v>
      </c>
      <c r="CD843" s="306" t="s">
        <v>222</v>
      </c>
      <c r="CE843" s="307"/>
      <c r="CF843" s="307"/>
      <c r="CG843" s="307"/>
      <c r="CH843" s="307"/>
      <c r="CI843" s="307"/>
      <c r="CJ843" s="307"/>
      <c r="CK843" s="307"/>
      <c r="CL843" s="307"/>
      <c r="CM843" s="307"/>
      <c r="CN843" s="307"/>
      <c r="CO843" s="307"/>
      <c r="CP843" s="307"/>
      <c r="CQ843" s="307"/>
      <c r="CR843" s="307"/>
    </row>
    <row r="844" spans="1:96" s="98" customFormat="1" ht="21" hidden="1" customHeight="1" x14ac:dyDescent="0.3">
      <c r="A844" s="230"/>
      <c r="B844" s="105"/>
      <c r="C844" s="305"/>
      <c r="D844" s="116"/>
      <c r="E844" s="116"/>
      <c r="F844" s="116"/>
      <c r="G844" s="308" t="s">
        <v>235</v>
      </c>
      <c r="H844" s="308" t="s">
        <v>95</v>
      </c>
      <c r="I844" s="309" t="s">
        <v>199</v>
      </c>
      <c r="J844" s="309" t="s">
        <v>207</v>
      </c>
      <c r="K844" s="128"/>
      <c r="L844" s="311" t="s">
        <v>92</v>
      </c>
      <c r="M844" s="7"/>
      <c r="N844" s="313" t="s">
        <v>2</v>
      </c>
      <c r="P844" s="77"/>
      <c r="Q844" s="67">
        <f>MONTH(Úvod!$F$10)</f>
        <v>1</v>
      </c>
      <c r="R844" s="68">
        <f t="shared" ref="R844" si="19894">IF(Q844=12,1,Q844+1)</f>
        <v>2</v>
      </c>
      <c r="S844" s="68">
        <f t="shared" ref="S844" si="19895">IF(R844=12,1,R844+1)</f>
        <v>3</v>
      </c>
      <c r="T844" s="69">
        <f t="shared" ref="T844" si="19896">IF(S844=12,1,S844+1)</f>
        <v>4</v>
      </c>
      <c r="U844" s="69">
        <f t="shared" ref="U844" si="19897">IF(T844=12,1,T844+1)</f>
        <v>5</v>
      </c>
      <c r="V844" s="69">
        <f t="shared" ref="V844" si="19898">IF(U844=12,1,U844+1)</f>
        <v>6</v>
      </c>
      <c r="W844" s="69">
        <f t="shared" ref="W844" si="19899">IF(V844=12,1,V844+1)</f>
        <v>7</v>
      </c>
      <c r="X844" s="69">
        <f t="shared" ref="X844" si="19900">IF(W844=12,1,W844+1)</f>
        <v>8</v>
      </c>
      <c r="Y844" s="69">
        <f t="shared" ref="Y844" si="19901">IF(X844=12,1,X844+1)</f>
        <v>9</v>
      </c>
      <c r="Z844" s="69">
        <f>IF(Y844=12,1,Y844+1)</f>
        <v>10</v>
      </c>
      <c r="AA844" s="69">
        <f t="shared" ref="AA844" si="19902">IF(Z844=12,1,Z844+1)</f>
        <v>11</v>
      </c>
      <c r="AB844" s="69">
        <f t="shared" ref="AB844" si="19903">IF(AA844=12,1,AA844+1)</f>
        <v>12</v>
      </c>
      <c r="AC844" s="69">
        <f t="shared" ref="AC844" si="19904">IF(AB844=12,1,AB844+1)</f>
        <v>1</v>
      </c>
      <c r="AD844" s="69">
        <f t="shared" ref="AD844" si="19905">IF(AC844=12,1,AC844+1)</f>
        <v>2</v>
      </c>
      <c r="AE844" s="69">
        <f t="shared" ref="AE844" si="19906">IF(AD844=12,1,AD844+1)</f>
        <v>3</v>
      </c>
      <c r="AF844" s="69">
        <f t="shared" ref="AF844" si="19907">IF(AE844=12,1,AE844+1)</f>
        <v>4</v>
      </c>
      <c r="AG844" s="69">
        <f t="shared" ref="AG844" si="19908">IF(AF844=12,1,AF844+1)</f>
        <v>5</v>
      </c>
      <c r="AH844" s="69">
        <f t="shared" ref="AH844" si="19909">IF(AG844=12,1,AG844+1)</f>
        <v>6</v>
      </c>
      <c r="AI844" s="69">
        <f>IF(AH844=12,1,AH844+1)</f>
        <v>7</v>
      </c>
      <c r="AJ844" s="69">
        <f t="shared" ref="AJ844" si="19910">IF(AI844=12,1,AI844+1)</f>
        <v>8</v>
      </c>
      <c r="AK844" s="69">
        <f t="shared" ref="AK844" si="19911">IF(AJ844=12,1,AJ844+1)</f>
        <v>9</v>
      </c>
      <c r="AL844" s="69">
        <f t="shared" ref="AL844" si="19912">IF(AK844=12,1,AK844+1)</f>
        <v>10</v>
      </c>
      <c r="AM844" s="69">
        <f t="shared" ref="AM844" si="19913">IF(AL844=12,1,AL844+1)</f>
        <v>11</v>
      </c>
      <c r="AN844" s="69">
        <f t="shared" ref="AN844" si="19914">IF(AM844=12,1,AM844+1)</f>
        <v>12</v>
      </c>
      <c r="AO844" s="69">
        <f t="shared" ref="AO844" si="19915">IF(AN844=12,1,AN844+1)</f>
        <v>1</v>
      </c>
      <c r="AP844" s="69">
        <f t="shared" ref="AP844" si="19916">IF(AO844=12,1,AO844+1)</f>
        <v>2</v>
      </c>
      <c r="AQ844" s="69">
        <f t="shared" ref="AQ844" si="19917">IF(AP844=12,1,AP844+1)</f>
        <v>3</v>
      </c>
      <c r="AR844" s="69">
        <f t="shared" ref="AR844" si="19918">IF(AQ844=12,1,AQ844+1)</f>
        <v>4</v>
      </c>
      <c r="AS844" s="69">
        <f t="shared" ref="AS844" si="19919">IF(AR844=12,1,AR844+1)</f>
        <v>5</v>
      </c>
      <c r="AT844" s="69">
        <f t="shared" ref="AT844" si="19920">IF(AS844=12,1,AS844+1)</f>
        <v>6</v>
      </c>
      <c r="AU844" s="69">
        <f t="shared" ref="AU844" si="19921">IF(AT844=12,1,AT844+1)</f>
        <v>7</v>
      </c>
      <c r="AV844" s="69">
        <f t="shared" ref="AV844" si="19922">IF(AU844=12,1,AU844+1)</f>
        <v>8</v>
      </c>
      <c r="AW844" s="69">
        <f t="shared" ref="AW844" si="19923">IF(AV844=12,1,AV844+1)</f>
        <v>9</v>
      </c>
      <c r="AX844" s="69">
        <f t="shared" ref="AX844" si="19924">IF(AW844=12,1,AW844+1)</f>
        <v>10</v>
      </c>
      <c r="AY844" s="69">
        <f t="shared" ref="AY844" si="19925">IF(AX844=12,1,AX844+1)</f>
        <v>11</v>
      </c>
      <c r="AZ844" s="69">
        <f t="shared" ref="AZ844" si="19926">IF(AY844=12,1,AY844+1)</f>
        <v>12</v>
      </c>
      <c r="BA844" s="69">
        <f t="shared" ref="BA844" si="19927">IF(AZ844=12,1,AZ844+1)</f>
        <v>1</v>
      </c>
      <c r="BB844" s="69">
        <f t="shared" ref="BB844" si="19928">IF(BA844=12,1,BA844+1)</f>
        <v>2</v>
      </c>
      <c r="BC844" s="69">
        <f t="shared" ref="BC844" si="19929">IF(BB844=12,1,BB844+1)</f>
        <v>3</v>
      </c>
      <c r="BD844" s="69">
        <f t="shared" ref="BD844" si="19930">IF(BC844=12,1,BC844+1)</f>
        <v>4</v>
      </c>
      <c r="BE844" s="69">
        <f t="shared" ref="BE844" si="19931">IF(BD844=12,1,BD844+1)</f>
        <v>5</v>
      </c>
      <c r="BF844" s="69">
        <f t="shared" ref="BF844" si="19932">IF(BE844=12,1,BE844+1)</f>
        <v>6</v>
      </c>
      <c r="BG844" s="69">
        <f t="shared" ref="BG844" si="19933">IF(BF844=12,1,BF844+1)</f>
        <v>7</v>
      </c>
      <c r="BH844" s="69">
        <f t="shared" ref="BH844" si="19934">IF(BG844=12,1,BG844+1)</f>
        <v>8</v>
      </c>
      <c r="BI844" s="69">
        <f t="shared" ref="BI844" si="19935">IF(BH844=12,1,BH844+1)</f>
        <v>9</v>
      </c>
      <c r="BJ844" s="69">
        <f t="shared" ref="BJ844" si="19936">IF(BI844=12,1,BI844+1)</f>
        <v>10</v>
      </c>
      <c r="BK844" s="69">
        <f t="shared" ref="BK844" si="19937">IF(BJ844=12,1,BJ844+1)</f>
        <v>11</v>
      </c>
      <c r="BL844" s="69">
        <f t="shared" ref="BL844" si="19938">IF(BK844=12,1,BK844+1)</f>
        <v>12</v>
      </c>
      <c r="BM844" s="69">
        <f t="shared" ref="BM844" si="19939">IF(BL844=12,1,BL844+1)</f>
        <v>1</v>
      </c>
      <c r="BN844" s="69">
        <f t="shared" ref="BN844" si="19940">IF(BM844=12,1,BM844+1)</f>
        <v>2</v>
      </c>
      <c r="BO844" s="69">
        <f t="shared" ref="BO844" si="19941">IF(BN844=12,1,BN844+1)</f>
        <v>3</v>
      </c>
      <c r="BP844" s="69">
        <f t="shared" ref="BP844" si="19942">IF(BO844=12,1,BO844+1)</f>
        <v>4</v>
      </c>
      <c r="BQ844" s="69">
        <f t="shared" ref="BQ844" si="19943">IF(BP844=12,1,BP844+1)</f>
        <v>5</v>
      </c>
      <c r="BR844" s="69">
        <f t="shared" ref="BR844" si="19944">IF(BQ844=12,1,BQ844+1)</f>
        <v>6</v>
      </c>
      <c r="BS844" s="69">
        <f t="shared" ref="BS844" si="19945">IF(BR844=12,1,BR844+1)</f>
        <v>7</v>
      </c>
      <c r="BT844" s="69">
        <f t="shared" ref="BT844" si="19946">IF(BS844=12,1,BS844+1)</f>
        <v>8</v>
      </c>
      <c r="BU844" s="69">
        <f t="shared" ref="BU844" si="19947">IF(BT844=12,1,BT844+1)</f>
        <v>9</v>
      </c>
      <c r="BV844" s="69">
        <f t="shared" ref="BV844" si="19948">IF(BU844=12,1,BU844+1)</f>
        <v>10</v>
      </c>
      <c r="BW844" s="69">
        <f t="shared" ref="BW844" si="19949">IF(BV844=12,1,BV844+1)</f>
        <v>11</v>
      </c>
      <c r="BX844" s="69">
        <f t="shared" ref="BX844" si="19950">IF(BW844=12,1,BW844+1)</f>
        <v>12</v>
      </c>
      <c r="BY844" s="74"/>
      <c r="BZ844" s="71"/>
      <c r="CA844" s="71"/>
      <c r="CB844" s="71"/>
    </row>
    <row r="845" spans="1:96" s="98" customFormat="1" ht="18" hidden="1" customHeight="1" x14ac:dyDescent="0.3">
      <c r="A845" s="230"/>
      <c r="B845" s="105"/>
      <c r="C845" s="305"/>
      <c r="D845" s="116"/>
      <c r="E845" s="116"/>
      <c r="F845" s="116"/>
      <c r="G845" s="308"/>
      <c r="H845" s="308"/>
      <c r="I845" s="309"/>
      <c r="J845" s="309"/>
      <c r="K845" s="128"/>
      <c r="L845" s="311"/>
      <c r="M845" s="7"/>
      <c r="N845" s="314"/>
      <c r="P845" s="70"/>
      <c r="Q845" s="53">
        <f t="shared" ref="Q845:BX845" si="19951">VALUE(_xlfn.CONCAT(Q844,".",Q847))</f>
        <v>1</v>
      </c>
      <c r="R845" s="66">
        <f t="shared" si="19951"/>
        <v>32</v>
      </c>
      <c r="S845" s="66">
        <f t="shared" si="19951"/>
        <v>61</v>
      </c>
      <c r="T845" s="66">
        <f t="shared" si="19951"/>
        <v>92</v>
      </c>
      <c r="U845" s="66">
        <f t="shared" si="19951"/>
        <v>122</v>
      </c>
      <c r="V845" s="66">
        <f t="shared" si="19951"/>
        <v>153</v>
      </c>
      <c r="W845" s="66">
        <f t="shared" si="19951"/>
        <v>183</v>
      </c>
      <c r="X845" s="66">
        <f t="shared" si="19951"/>
        <v>214</v>
      </c>
      <c r="Y845" s="66">
        <f t="shared" si="19951"/>
        <v>245</v>
      </c>
      <c r="Z845" s="66">
        <f t="shared" si="19951"/>
        <v>275</v>
      </c>
      <c r="AA845" s="66">
        <f t="shared" si="19951"/>
        <v>306</v>
      </c>
      <c r="AB845" s="66">
        <f t="shared" si="19951"/>
        <v>336</v>
      </c>
      <c r="AC845" s="66">
        <f t="shared" si="19951"/>
        <v>367</v>
      </c>
      <c r="AD845" s="66">
        <f t="shared" si="19951"/>
        <v>398</v>
      </c>
      <c r="AE845" s="66">
        <f t="shared" si="19951"/>
        <v>426</v>
      </c>
      <c r="AF845" s="66">
        <f t="shared" si="19951"/>
        <v>457</v>
      </c>
      <c r="AG845" s="66">
        <f t="shared" si="19951"/>
        <v>487</v>
      </c>
      <c r="AH845" s="66">
        <f t="shared" si="19951"/>
        <v>518</v>
      </c>
      <c r="AI845" s="66">
        <f t="shared" si="19951"/>
        <v>548</v>
      </c>
      <c r="AJ845" s="66">
        <f t="shared" si="19951"/>
        <v>579</v>
      </c>
      <c r="AK845" s="66">
        <f t="shared" si="19951"/>
        <v>610</v>
      </c>
      <c r="AL845" s="66">
        <f t="shared" si="19951"/>
        <v>640</v>
      </c>
      <c r="AM845" s="66">
        <f t="shared" si="19951"/>
        <v>671</v>
      </c>
      <c r="AN845" s="66">
        <f t="shared" si="19951"/>
        <v>701</v>
      </c>
      <c r="AO845" s="66">
        <f t="shared" si="19951"/>
        <v>732</v>
      </c>
      <c r="AP845" s="66">
        <f t="shared" si="19951"/>
        <v>763</v>
      </c>
      <c r="AQ845" s="66">
        <f t="shared" si="19951"/>
        <v>791</v>
      </c>
      <c r="AR845" s="66">
        <f t="shared" si="19951"/>
        <v>822</v>
      </c>
      <c r="AS845" s="66">
        <f t="shared" si="19951"/>
        <v>852</v>
      </c>
      <c r="AT845" s="66">
        <f t="shared" si="19951"/>
        <v>883</v>
      </c>
      <c r="AU845" s="66">
        <f t="shared" si="19951"/>
        <v>913</v>
      </c>
      <c r="AV845" s="66">
        <f t="shared" si="19951"/>
        <v>944</v>
      </c>
      <c r="AW845" s="66">
        <f t="shared" si="19951"/>
        <v>975</v>
      </c>
      <c r="AX845" s="66">
        <f t="shared" si="19951"/>
        <v>1005</v>
      </c>
      <c r="AY845" s="66">
        <f t="shared" si="19951"/>
        <v>1036</v>
      </c>
      <c r="AZ845" s="66">
        <f t="shared" si="19951"/>
        <v>1066</v>
      </c>
      <c r="BA845" s="66">
        <f t="shared" si="19951"/>
        <v>1097</v>
      </c>
      <c r="BB845" s="66">
        <f t="shared" si="19951"/>
        <v>1128</v>
      </c>
      <c r="BC845" s="66">
        <f t="shared" si="19951"/>
        <v>1156</v>
      </c>
      <c r="BD845" s="66">
        <f t="shared" si="19951"/>
        <v>1187</v>
      </c>
      <c r="BE845" s="66">
        <f t="shared" si="19951"/>
        <v>1217</v>
      </c>
      <c r="BF845" s="66">
        <f t="shared" si="19951"/>
        <v>1248</v>
      </c>
      <c r="BG845" s="66">
        <f t="shared" si="19951"/>
        <v>1278</v>
      </c>
      <c r="BH845" s="66">
        <f t="shared" si="19951"/>
        <v>1309</v>
      </c>
      <c r="BI845" s="66">
        <f t="shared" si="19951"/>
        <v>1340</v>
      </c>
      <c r="BJ845" s="66">
        <f t="shared" si="19951"/>
        <v>1370</v>
      </c>
      <c r="BK845" s="66">
        <f t="shared" si="19951"/>
        <v>1401</v>
      </c>
      <c r="BL845" s="66">
        <f t="shared" si="19951"/>
        <v>1431</v>
      </c>
      <c r="BM845" s="66">
        <f t="shared" si="19951"/>
        <v>1462</v>
      </c>
      <c r="BN845" s="66">
        <f t="shared" si="19951"/>
        <v>1493</v>
      </c>
      <c r="BO845" s="66">
        <f t="shared" si="19951"/>
        <v>1522</v>
      </c>
      <c r="BP845" s="66">
        <f t="shared" si="19951"/>
        <v>1553</v>
      </c>
      <c r="BQ845" s="66">
        <f t="shared" si="19951"/>
        <v>1583</v>
      </c>
      <c r="BR845" s="66">
        <f t="shared" si="19951"/>
        <v>1614</v>
      </c>
      <c r="BS845" s="66">
        <f t="shared" si="19951"/>
        <v>1644</v>
      </c>
      <c r="BT845" s="66">
        <f t="shared" si="19951"/>
        <v>1675</v>
      </c>
      <c r="BU845" s="66">
        <f t="shared" si="19951"/>
        <v>1706</v>
      </c>
      <c r="BV845" s="66">
        <f t="shared" si="19951"/>
        <v>1736</v>
      </c>
      <c r="BW845" s="66">
        <f t="shared" si="19951"/>
        <v>1767</v>
      </c>
      <c r="BX845" s="66">
        <f t="shared" si="19951"/>
        <v>1797</v>
      </c>
      <c r="BY845" s="75"/>
      <c r="BZ845" s="72"/>
      <c r="CA845" s="72"/>
      <c r="CB845" s="72"/>
    </row>
    <row r="846" spans="1:96" s="98" customFormat="1" ht="18" customHeight="1" x14ac:dyDescent="0.3">
      <c r="A846" s="230"/>
      <c r="B846" s="105"/>
      <c r="C846" s="305"/>
      <c r="D846" s="116"/>
      <c r="E846" s="309" t="s">
        <v>199</v>
      </c>
      <c r="F846" s="309" t="s">
        <v>199</v>
      </c>
      <c r="G846" s="308"/>
      <c r="H846" s="308"/>
      <c r="I846" s="309"/>
      <c r="J846" s="309"/>
      <c r="K846" s="309" t="s">
        <v>209</v>
      </c>
      <c r="L846" s="311"/>
      <c r="M846" s="7"/>
      <c r="N846" s="314"/>
      <c r="P846" s="70"/>
      <c r="Q846" s="54" t="str">
        <f>VLOOKUP(Q844,'Podpůrná data'!$J$13:$K$24,2)</f>
        <v>leden</v>
      </c>
      <c r="R846" s="54" t="str">
        <f>VLOOKUP(R844,'Podpůrná data'!$J$13:$K$24,2)</f>
        <v>únor</v>
      </c>
      <c r="S846" s="54" t="str">
        <f>VLOOKUP(S844,'Podpůrná data'!$J$13:$K$24,2)</f>
        <v>březen</v>
      </c>
      <c r="T846" s="54" t="str">
        <f>VLOOKUP(T844,'Podpůrná data'!$J$13:$K$24,2)</f>
        <v>duben</v>
      </c>
      <c r="U846" s="54" t="str">
        <f>VLOOKUP(U844,'Podpůrná data'!$J$13:$K$24,2)</f>
        <v>květen</v>
      </c>
      <c r="V846" s="54" t="str">
        <f>VLOOKUP(V844,'Podpůrná data'!$J$13:$K$24,2)</f>
        <v>červen</v>
      </c>
      <c r="W846" s="54" t="str">
        <f>VLOOKUP(W844,'Podpůrná data'!$J$13:$K$24,2)</f>
        <v>červenec</v>
      </c>
      <c r="X846" s="54" t="str">
        <f>VLOOKUP(X844,'Podpůrná data'!$J$13:$K$24,2)</f>
        <v>srpen</v>
      </c>
      <c r="Y846" s="54" t="str">
        <f>VLOOKUP(Y844,'Podpůrná data'!$J$13:$K$24,2)</f>
        <v>září</v>
      </c>
      <c r="Z846" s="54" t="str">
        <f>VLOOKUP(Z844,'Podpůrná data'!$J$13:$K$24,2)</f>
        <v>říjen</v>
      </c>
      <c r="AA846" s="54" t="str">
        <f>VLOOKUP(AA844,'Podpůrná data'!$J$13:$K$24,2)</f>
        <v>listopad</v>
      </c>
      <c r="AB846" s="54" t="str">
        <f>VLOOKUP(AB844,'Podpůrná data'!$J$13:$K$24,2)</f>
        <v>prosinec</v>
      </c>
      <c r="AC846" s="54" t="str">
        <f>VLOOKUP(AC844,'Podpůrná data'!$J$13:$K$24,2)</f>
        <v>leden</v>
      </c>
      <c r="AD846" s="54" t="str">
        <f>VLOOKUP(AD844,'Podpůrná data'!$J$13:$K$24,2)</f>
        <v>únor</v>
      </c>
      <c r="AE846" s="54" t="str">
        <f>VLOOKUP(AE844,'Podpůrná data'!$J$13:$K$24,2)</f>
        <v>březen</v>
      </c>
      <c r="AF846" s="54" t="str">
        <f>VLOOKUP(AF844,'Podpůrná data'!$J$13:$K$24,2)</f>
        <v>duben</v>
      </c>
      <c r="AG846" s="54" t="str">
        <f>VLOOKUP(AG844,'Podpůrná data'!$J$13:$K$24,2)</f>
        <v>květen</v>
      </c>
      <c r="AH846" s="54" t="str">
        <f>VLOOKUP(AH844,'Podpůrná data'!$J$13:$K$24,2)</f>
        <v>červen</v>
      </c>
      <c r="AI846" s="54" t="str">
        <f>VLOOKUP(AI844,'Podpůrná data'!$J$13:$K$24,2)</f>
        <v>červenec</v>
      </c>
      <c r="AJ846" s="54" t="str">
        <f>VLOOKUP(AJ844,'Podpůrná data'!$J$13:$K$24,2)</f>
        <v>srpen</v>
      </c>
      <c r="AK846" s="54" t="str">
        <f>VLOOKUP(AK844,'Podpůrná data'!$J$13:$K$24,2)</f>
        <v>září</v>
      </c>
      <c r="AL846" s="54" t="str">
        <f>VLOOKUP(AL844,'Podpůrná data'!$J$13:$K$24,2)</f>
        <v>říjen</v>
      </c>
      <c r="AM846" s="54" t="str">
        <f>VLOOKUP(AM844,'Podpůrná data'!$J$13:$K$24,2)</f>
        <v>listopad</v>
      </c>
      <c r="AN846" s="54" t="str">
        <f>VLOOKUP(AN844,'Podpůrná data'!$J$13:$K$24,2)</f>
        <v>prosinec</v>
      </c>
      <c r="AO846" s="54" t="str">
        <f>VLOOKUP(AO844,'Podpůrná data'!$J$13:$K$24,2)</f>
        <v>leden</v>
      </c>
      <c r="AP846" s="54" t="str">
        <f>VLOOKUP(AP844,'Podpůrná data'!$J$13:$K$24,2)</f>
        <v>únor</v>
      </c>
      <c r="AQ846" s="54" t="str">
        <f>VLOOKUP(AQ844,'Podpůrná data'!$J$13:$K$24,2)</f>
        <v>březen</v>
      </c>
      <c r="AR846" s="54" t="str">
        <f>VLOOKUP(AR844,'Podpůrná data'!$J$13:$K$24,2)</f>
        <v>duben</v>
      </c>
      <c r="AS846" s="54" t="str">
        <f>VLOOKUP(AS844,'Podpůrná data'!$J$13:$K$24,2)</f>
        <v>květen</v>
      </c>
      <c r="AT846" s="54" t="str">
        <f>VLOOKUP(AT844,'Podpůrná data'!$J$13:$K$24,2)</f>
        <v>červen</v>
      </c>
      <c r="AU846" s="54" t="str">
        <f>VLOOKUP(AU844,'Podpůrná data'!$J$13:$K$24,2)</f>
        <v>červenec</v>
      </c>
      <c r="AV846" s="54" t="str">
        <f>VLOOKUP(AV844,'Podpůrná data'!$J$13:$K$24,2)</f>
        <v>srpen</v>
      </c>
      <c r="AW846" s="54" t="str">
        <f>VLOOKUP(AW844,'Podpůrná data'!$J$13:$K$24,2)</f>
        <v>září</v>
      </c>
      <c r="AX846" s="54" t="str">
        <f>VLOOKUP(AX844,'Podpůrná data'!$J$13:$K$24,2)</f>
        <v>říjen</v>
      </c>
      <c r="AY846" s="54" t="str">
        <f>VLOOKUP(AY844,'Podpůrná data'!$J$13:$K$24,2)</f>
        <v>listopad</v>
      </c>
      <c r="AZ846" s="54" t="str">
        <f>VLOOKUP(AZ844,'Podpůrná data'!$J$13:$K$24,2)</f>
        <v>prosinec</v>
      </c>
      <c r="BA846" s="54" t="str">
        <f>VLOOKUP(BA844,'Podpůrná data'!$J$13:$K$24,2)</f>
        <v>leden</v>
      </c>
      <c r="BB846" s="54" t="str">
        <f>VLOOKUP(BB844,'Podpůrná data'!$J$13:$K$24,2)</f>
        <v>únor</v>
      </c>
      <c r="BC846" s="54" t="str">
        <f>VLOOKUP(BC844,'Podpůrná data'!$J$13:$K$24,2)</f>
        <v>březen</v>
      </c>
      <c r="BD846" s="54" t="str">
        <f>VLOOKUP(BD844,'Podpůrná data'!$J$13:$K$24,2)</f>
        <v>duben</v>
      </c>
      <c r="BE846" s="54" t="str">
        <f>VLOOKUP(BE844,'Podpůrná data'!$J$13:$K$24,2)</f>
        <v>květen</v>
      </c>
      <c r="BF846" s="54" t="str">
        <f>VLOOKUP(BF844,'Podpůrná data'!$J$13:$K$24,2)</f>
        <v>červen</v>
      </c>
      <c r="BG846" s="54" t="str">
        <f>VLOOKUP(BG844,'Podpůrná data'!$J$13:$K$24,2)</f>
        <v>červenec</v>
      </c>
      <c r="BH846" s="54" t="str">
        <f>VLOOKUP(BH844,'Podpůrná data'!$J$13:$K$24,2)</f>
        <v>srpen</v>
      </c>
      <c r="BI846" s="54" t="str">
        <f>VLOOKUP(BI844,'Podpůrná data'!$J$13:$K$24,2)</f>
        <v>září</v>
      </c>
      <c r="BJ846" s="54" t="str">
        <f>VLOOKUP(BJ844,'Podpůrná data'!$J$13:$K$24,2)</f>
        <v>říjen</v>
      </c>
      <c r="BK846" s="54" t="str">
        <f>VLOOKUP(BK844,'Podpůrná data'!$J$13:$K$24,2)</f>
        <v>listopad</v>
      </c>
      <c r="BL846" s="54" t="str">
        <f>VLOOKUP(BL844,'Podpůrná data'!$J$13:$K$24,2)</f>
        <v>prosinec</v>
      </c>
      <c r="BM846" s="54" t="str">
        <f>VLOOKUP(BM844,'Podpůrná data'!$J$13:$K$24,2)</f>
        <v>leden</v>
      </c>
      <c r="BN846" s="54" t="str">
        <f>VLOOKUP(BN844,'Podpůrná data'!$J$13:$K$24,2)</f>
        <v>únor</v>
      </c>
      <c r="BO846" s="54" t="str">
        <f>VLOOKUP(BO844,'Podpůrná data'!$J$13:$K$24,2)</f>
        <v>březen</v>
      </c>
      <c r="BP846" s="54" t="str">
        <f>VLOOKUP(BP844,'Podpůrná data'!$J$13:$K$24,2)</f>
        <v>duben</v>
      </c>
      <c r="BQ846" s="54" t="str">
        <f>VLOOKUP(BQ844,'Podpůrná data'!$J$13:$K$24,2)</f>
        <v>květen</v>
      </c>
      <c r="BR846" s="54" t="str">
        <f>VLOOKUP(BR844,'Podpůrná data'!$J$13:$K$24,2)</f>
        <v>červen</v>
      </c>
      <c r="BS846" s="54" t="str">
        <f>VLOOKUP(BS844,'Podpůrná data'!$J$13:$K$24,2)</f>
        <v>červenec</v>
      </c>
      <c r="BT846" s="54" t="str">
        <f>VLOOKUP(BT844,'Podpůrná data'!$J$13:$K$24,2)</f>
        <v>srpen</v>
      </c>
      <c r="BU846" s="54" t="str">
        <f>VLOOKUP(BU844,'Podpůrná data'!$J$13:$K$24,2)</f>
        <v>září</v>
      </c>
      <c r="BV846" s="54" t="str">
        <f>VLOOKUP(BV844,'Podpůrná data'!$J$13:$K$24,2)</f>
        <v>říjen</v>
      </c>
      <c r="BW846" s="54" t="str">
        <f>VLOOKUP(BW844,'Podpůrná data'!$J$13:$K$24,2)</f>
        <v>listopad</v>
      </c>
      <c r="BX846" s="54" t="str">
        <f>VLOOKUP(BX844,'Podpůrná data'!$J$13:$K$24,2)</f>
        <v>prosinec</v>
      </c>
      <c r="BY846" s="143"/>
      <c r="BZ846" s="144"/>
      <c r="CA846" s="165"/>
      <c r="CB846" s="165"/>
      <c r="CD846" s="147" t="s">
        <v>104</v>
      </c>
      <c r="CE846" s="147" t="s">
        <v>105</v>
      </c>
      <c r="CF846" s="147" t="s">
        <v>106</v>
      </c>
      <c r="CG846" s="147" t="s">
        <v>107</v>
      </c>
      <c r="CH846" s="147" t="s">
        <v>108</v>
      </c>
      <c r="CI846" s="147" t="s">
        <v>109</v>
      </c>
      <c r="CJ846" s="147" t="s">
        <v>110</v>
      </c>
      <c r="CK846" s="147" t="s">
        <v>111</v>
      </c>
      <c r="CL846" s="147" t="s">
        <v>112</v>
      </c>
      <c r="CM846" s="147" t="s">
        <v>166</v>
      </c>
      <c r="CN846" s="147" t="s">
        <v>167</v>
      </c>
      <c r="CO846" s="147" t="s">
        <v>168</v>
      </c>
      <c r="CP846" s="147" t="s">
        <v>194</v>
      </c>
      <c r="CQ846" s="147" t="s">
        <v>195</v>
      </c>
      <c r="CR846" s="147" t="s">
        <v>196</v>
      </c>
    </row>
    <row r="847" spans="1:96" s="98" customFormat="1" ht="16.2" customHeight="1" x14ac:dyDescent="0.3">
      <c r="A847" s="230"/>
      <c r="B847" s="105"/>
      <c r="C847" s="305"/>
      <c r="D847" s="116"/>
      <c r="E847" s="309"/>
      <c r="F847" s="309"/>
      <c r="G847" s="308"/>
      <c r="H847" s="308"/>
      <c r="I847" s="309"/>
      <c r="J847" s="309"/>
      <c r="K847" s="309"/>
      <c r="L847" s="311"/>
      <c r="M847" s="7"/>
      <c r="N847" s="314"/>
      <c r="P847" s="70"/>
      <c r="Q847" s="54">
        <f>YEAR(Úvod!$F$10)</f>
        <v>1900</v>
      </c>
      <c r="R847" s="54">
        <f t="shared" ref="R847" si="19952">IF(R844=1,Q847+1,Q847)</f>
        <v>1900</v>
      </c>
      <c r="S847" s="54">
        <f t="shared" ref="S847" si="19953">IF(S844=1,R847+1,R847)</f>
        <v>1900</v>
      </c>
      <c r="T847" s="54">
        <f t="shared" ref="T847" si="19954">IF(T844=1,S847+1,S847)</f>
        <v>1900</v>
      </c>
      <c r="U847" s="54">
        <f t="shared" ref="U847" si="19955">IF(U844=1,T847+1,T847)</f>
        <v>1900</v>
      </c>
      <c r="V847" s="54">
        <f t="shared" ref="V847" si="19956">IF(V844=1,U847+1,U847)</f>
        <v>1900</v>
      </c>
      <c r="W847" s="54">
        <f t="shared" ref="W847" si="19957">IF(W844=1,V847+1,V847)</f>
        <v>1900</v>
      </c>
      <c r="X847" s="54">
        <f t="shared" ref="X847" si="19958">IF(X844=1,W847+1,W847)</f>
        <v>1900</v>
      </c>
      <c r="Y847" s="54">
        <f t="shared" ref="Y847" si="19959">IF(Y844=1,X847+1,X847)</f>
        <v>1900</v>
      </c>
      <c r="Z847" s="54">
        <f t="shared" ref="Z847" si="19960">IF(Z844=1,Y847+1,Y847)</f>
        <v>1900</v>
      </c>
      <c r="AA847" s="54">
        <f t="shared" ref="AA847" si="19961">IF(AA844=1,Z847+1,Z847)</f>
        <v>1900</v>
      </c>
      <c r="AB847" s="54">
        <f t="shared" ref="AB847" si="19962">IF(AB844=1,AA847+1,AA847)</f>
        <v>1900</v>
      </c>
      <c r="AC847" s="54">
        <f t="shared" ref="AC847" si="19963">IF(AC844=1,AB847+1,AB847)</f>
        <v>1901</v>
      </c>
      <c r="AD847" s="54">
        <f t="shared" ref="AD847" si="19964">IF(AD844=1,AC847+1,AC847)</f>
        <v>1901</v>
      </c>
      <c r="AE847" s="54">
        <f t="shared" ref="AE847" si="19965">IF(AE844=1,AD847+1,AD847)</f>
        <v>1901</v>
      </c>
      <c r="AF847" s="54">
        <f t="shared" ref="AF847" si="19966">IF(AF844=1,AE847+1,AE847)</f>
        <v>1901</v>
      </c>
      <c r="AG847" s="54">
        <f t="shared" ref="AG847" si="19967">IF(AG844=1,AF847+1,AF847)</f>
        <v>1901</v>
      </c>
      <c r="AH847" s="54">
        <f t="shared" ref="AH847" si="19968">IF(AH844=1,AG847+1,AG847)</f>
        <v>1901</v>
      </c>
      <c r="AI847" s="54">
        <f t="shared" ref="AI847" si="19969">IF(AI844=1,AH847+1,AH847)</f>
        <v>1901</v>
      </c>
      <c r="AJ847" s="54">
        <f t="shared" ref="AJ847" si="19970">IF(AJ844=1,AI847+1,AI847)</f>
        <v>1901</v>
      </c>
      <c r="AK847" s="54">
        <f t="shared" ref="AK847" si="19971">IF(AK844=1,AJ847+1,AJ847)</f>
        <v>1901</v>
      </c>
      <c r="AL847" s="54">
        <f t="shared" ref="AL847" si="19972">IF(AL844=1,AK847+1,AK847)</f>
        <v>1901</v>
      </c>
      <c r="AM847" s="54">
        <f t="shared" ref="AM847" si="19973">IF(AM844=1,AL847+1,AL847)</f>
        <v>1901</v>
      </c>
      <c r="AN847" s="54">
        <f t="shared" ref="AN847" si="19974">IF(AN844=1,AM847+1,AM847)</f>
        <v>1901</v>
      </c>
      <c r="AO847" s="54">
        <f t="shared" ref="AO847" si="19975">IF(AO844=1,AN847+1,AN847)</f>
        <v>1902</v>
      </c>
      <c r="AP847" s="54">
        <f t="shared" ref="AP847" si="19976">IF(AP844=1,AO847+1,AO847)</f>
        <v>1902</v>
      </c>
      <c r="AQ847" s="54">
        <f t="shared" ref="AQ847" si="19977">IF(AQ844=1,AP847+1,AP847)</f>
        <v>1902</v>
      </c>
      <c r="AR847" s="54">
        <f t="shared" ref="AR847" si="19978">IF(AR844=1,AQ847+1,AQ847)</f>
        <v>1902</v>
      </c>
      <c r="AS847" s="54">
        <f t="shared" ref="AS847" si="19979">IF(AS844=1,AR847+1,AR847)</f>
        <v>1902</v>
      </c>
      <c r="AT847" s="54">
        <f t="shared" ref="AT847" si="19980">IF(AT844=1,AS847+1,AS847)</f>
        <v>1902</v>
      </c>
      <c r="AU847" s="54">
        <f t="shared" ref="AU847" si="19981">IF(AU844=1,AT847+1,AT847)</f>
        <v>1902</v>
      </c>
      <c r="AV847" s="54">
        <f t="shared" ref="AV847" si="19982">IF(AV844=1,AU847+1,AU847)</f>
        <v>1902</v>
      </c>
      <c r="AW847" s="54">
        <f t="shared" ref="AW847" si="19983">IF(AW844=1,AV847+1,AV847)</f>
        <v>1902</v>
      </c>
      <c r="AX847" s="54">
        <f t="shared" ref="AX847" si="19984">IF(AX844=1,AW847+1,AW847)</f>
        <v>1902</v>
      </c>
      <c r="AY847" s="54">
        <f t="shared" ref="AY847" si="19985">IF(AY844=1,AX847+1,AX847)</f>
        <v>1902</v>
      </c>
      <c r="AZ847" s="54">
        <f t="shared" ref="AZ847" si="19986">IF(AZ844=1,AY847+1,AY847)</f>
        <v>1902</v>
      </c>
      <c r="BA847" s="54">
        <f t="shared" ref="BA847" si="19987">IF(BA844=1,AZ847+1,AZ847)</f>
        <v>1903</v>
      </c>
      <c r="BB847" s="54">
        <f t="shared" ref="BB847" si="19988">IF(BB844=1,BA847+1,BA847)</f>
        <v>1903</v>
      </c>
      <c r="BC847" s="54">
        <f t="shared" ref="BC847" si="19989">IF(BC844=1,BB847+1,BB847)</f>
        <v>1903</v>
      </c>
      <c r="BD847" s="54">
        <f t="shared" ref="BD847" si="19990">IF(BD844=1,BC847+1,BC847)</f>
        <v>1903</v>
      </c>
      <c r="BE847" s="54">
        <f t="shared" ref="BE847" si="19991">IF(BE844=1,BD847+1,BD847)</f>
        <v>1903</v>
      </c>
      <c r="BF847" s="54">
        <f t="shared" ref="BF847" si="19992">IF(BF844=1,BE847+1,BE847)</f>
        <v>1903</v>
      </c>
      <c r="BG847" s="54">
        <f t="shared" ref="BG847" si="19993">IF(BG844=1,BF847+1,BF847)</f>
        <v>1903</v>
      </c>
      <c r="BH847" s="54">
        <f t="shared" ref="BH847" si="19994">IF(BH844=1,BG847+1,BG847)</f>
        <v>1903</v>
      </c>
      <c r="BI847" s="54">
        <f t="shared" ref="BI847" si="19995">IF(BI844=1,BH847+1,BH847)</f>
        <v>1903</v>
      </c>
      <c r="BJ847" s="54">
        <f t="shared" ref="BJ847" si="19996">IF(BJ844=1,BI847+1,BI847)</f>
        <v>1903</v>
      </c>
      <c r="BK847" s="54">
        <f t="shared" ref="BK847" si="19997">IF(BK844=1,BJ847+1,BJ847)</f>
        <v>1903</v>
      </c>
      <c r="BL847" s="54">
        <f t="shared" ref="BL847" si="19998">IF(BL844=1,BK847+1,BK847)</f>
        <v>1903</v>
      </c>
      <c r="BM847" s="54">
        <f t="shared" ref="BM847" si="19999">IF(BM844=1,BL847+1,BL847)</f>
        <v>1904</v>
      </c>
      <c r="BN847" s="54">
        <f t="shared" ref="BN847" si="20000">IF(BN844=1,BM847+1,BM847)</f>
        <v>1904</v>
      </c>
      <c r="BO847" s="54">
        <f t="shared" ref="BO847" si="20001">IF(BO844=1,BN847+1,BN847)</f>
        <v>1904</v>
      </c>
      <c r="BP847" s="54">
        <f t="shared" ref="BP847" si="20002">IF(BP844=1,BO847+1,BO847)</f>
        <v>1904</v>
      </c>
      <c r="BQ847" s="54">
        <f t="shared" ref="BQ847" si="20003">IF(BQ844=1,BP847+1,BP847)</f>
        <v>1904</v>
      </c>
      <c r="BR847" s="54">
        <f t="shared" ref="BR847" si="20004">IF(BR844=1,BQ847+1,BQ847)</f>
        <v>1904</v>
      </c>
      <c r="BS847" s="54">
        <f t="shared" ref="BS847" si="20005">IF(BS844=1,BR847+1,BR847)</f>
        <v>1904</v>
      </c>
      <c r="BT847" s="54">
        <f t="shared" ref="BT847" si="20006">IF(BT844=1,BS847+1,BS847)</f>
        <v>1904</v>
      </c>
      <c r="BU847" s="54">
        <f t="shared" ref="BU847" si="20007">IF(BU844=1,BT847+1,BT847)</f>
        <v>1904</v>
      </c>
      <c r="BV847" s="54">
        <f t="shared" ref="BV847" si="20008">IF(BV844=1,BU847+1,BU847)</f>
        <v>1904</v>
      </c>
      <c r="BW847" s="54">
        <f t="shared" ref="BW847" si="20009">IF(BW844=1,BV847+1,BV847)</f>
        <v>1904</v>
      </c>
      <c r="BX847" s="54">
        <f t="shared" ref="BX847" si="20010">IF(BX844=1,BW847+1,BW847)</f>
        <v>1904</v>
      </c>
      <c r="BY847" s="163"/>
      <c r="BZ847" s="164"/>
      <c r="CA847" s="165"/>
      <c r="CB847" s="165"/>
    </row>
    <row r="848" spans="1:96" s="98" customFormat="1" ht="16.2" customHeight="1" x14ac:dyDescent="0.3">
      <c r="A848" s="230"/>
      <c r="B848" s="105"/>
      <c r="C848" s="116"/>
      <c r="D848" s="116"/>
      <c r="E848" s="309"/>
      <c r="F848" s="309"/>
      <c r="G848" s="308"/>
      <c r="H848" s="308"/>
      <c r="I848" s="309"/>
      <c r="J848" s="310"/>
      <c r="K848" s="309"/>
      <c r="L848" s="312"/>
      <c r="M848" s="7"/>
      <c r="N848" s="315"/>
      <c r="P848" s="57" t="s">
        <v>170</v>
      </c>
      <c r="Q848" s="196"/>
      <c r="R848" s="196"/>
      <c r="S848" s="196"/>
      <c r="T848" s="196"/>
      <c r="U848" s="196"/>
      <c r="V848" s="196"/>
      <c r="W848" s="196"/>
      <c r="X848" s="196"/>
      <c r="Y848" s="196"/>
      <c r="Z848" s="196"/>
      <c r="AA848" s="196"/>
      <c r="AB848" s="196"/>
      <c r="AC848" s="196"/>
      <c r="AD848" s="196"/>
      <c r="AE848" s="196"/>
      <c r="AF848" s="196"/>
      <c r="AG848" s="196"/>
      <c r="AH848" s="196"/>
      <c r="AI848" s="196"/>
      <c r="AJ848" s="196"/>
      <c r="AK848" s="196"/>
      <c r="AL848" s="196"/>
      <c r="AM848" s="196"/>
      <c r="AN848" s="196"/>
      <c r="AO848" s="196"/>
      <c r="AP848" s="196"/>
      <c r="AQ848" s="196"/>
      <c r="AR848" s="196"/>
      <c r="AS848" s="196"/>
      <c r="AT848" s="196"/>
      <c r="AU848" s="196"/>
      <c r="AV848" s="196"/>
      <c r="AW848" s="196"/>
      <c r="AX848" s="196"/>
      <c r="AY848" s="196"/>
      <c r="AZ848" s="196"/>
      <c r="BA848" s="196"/>
      <c r="BB848" s="196"/>
      <c r="BC848" s="196"/>
      <c r="BD848" s="196"/>
      <c r="BE848" s="196"/>
      <c r="BF848" s="196"/>
      <c r="BG848" s="196"/>
      <c r="BH848" s="196"/>
      <c r="BI848" s="196"/>
      <c r="BJ848" s="196"/>
      <c r="BK848" s="196"/>
      <c r="BL848" s="196"/>
      <c r="BM848" s="196"/>
      <c r="BN848" s="196"/>
      <c r="BO848" s="196"/>
      <c r="BP848" s="196"/>
      <c r="BQ848" s="196"/>
      <c r="BR848" s="196"/>
      <c r="BS848" s="196"/>
      <c r="BT848" s="196"/>
      <c r="BU848" s="196"/>
      <c r="BV848" s="196"/>
      <c r="BW848" s="196"/>
      <c r="BX848" s="196"/>
      <c r="BY848" s="163"/>
      <c r="BZ848" s="164"/>
      <c r="CA848" s="165"/>
      <c r="CB848" s="165"/>
    </row>
    <row r="849" spans="1:96" s="98" customFormat="1" ht="23.4" customHeight="1" x14ac:dyDescent="0.3">
      <c r="A849" s="97"/>
      <c r="B849" s="117" t="s">
        <v>52</v>
      </c>
      <c r="C849" s="297"/>
      <c r="D849" s="297"/>
      <c r="E849" s="197"/>
      <c r="F849" s="193"/>
      <c r="G849" s="198"/>
      <c r="H849" s="199"/>
      <c r="I849" s="198"/>
      <c r="J849" s="167">
        <f>IF(I849="",0,IF(I849='Podpůrná data'!$A$10,'Podpůrná data'!$B$10,'Podpůrná data'!$B$11))</f>
        <v>0</v>
      </c>
      <c r="K849" s="166">
        <f>IFERROR(INT(ROUND(H849,2)*(VLOOKUP(INT(G849),'Podpůrná data'!$A$14:$B$73,2,FALSE))*(G849/(INT(G849)))),0)</f>
        <v>0</v>
      </c>
      <c r="L849" s="55">
        <f>J849*K849</f>
        <v>0</v>
      </c>
      <c r="M849" s="56">
        <f>IF(L849&gt;0,IF(ISTEXT(C849)=TRUE,0,1),0)</f>
        <v>0</v>
      </c>
      <c r="N849" s="142">
        <f>IF(L849&gt;0,1,0)</f>
        <v>0</v>
      </c>
      <c r="O849" s="118"/>
      <c r="P849" s="57" t="s">
        <v>94</v>
      </c>
      <c r="Q849" s="200"/>
      <c r="R849" s="200"/>
      <c r="S849" s="200"/>
      <c r="T849" s="200"/>
      <c r="U849" s="200"/>
      <c r="V849" s="200"/>
      <c r="W849" s="200"/>
      <c r="X849" s="200"/>
      <c r="Y849" s="200"/>
      <c r="Z849" s="200"/>
      <c r="AA849" s="200"/>
      <c r="AB849" s="200"/>
      <c r="AC849" s="200"/>
      <c r="AD849" s="200"/>
      <c r="AE849" s="200"/>
      <c r="AF849" s="200"/>
      <c r="AG849" s="200"/>
      <c r="AH849" s="200"/>
      <c r="AI849" s="200"/>
      <c r="AJ849" s="200"/>
      <c r="AK849" s="200"/>
      <c r="AL849" s="200"/>
      <c r="AM849" s="200"/>
      <c r="AN849" s="200"/>
      <c r="AO849" s="200"/>
      <c r="AP849" s="200"/>
      <c r="AQ849" s="200"/>
      <c r="AR849" s="200"/>
      <c r="AS849" s="200"/>
      <c r="AT849" s="200"/>
      <c r="AU849" s="200"/>
      <c r="AV849" s="200"/>
      <c r="AW849" s="200"/>
      <c r="AX849" s="200"/>
      <c r="AY849" s="200"/>
      <c r="AZ849" s="200"/>
      <c r="BA849" s="200"/>
      <c r="BB849" s="200"/>
      <c r="BC849" s="200"/>
      <c r="BD849" s="200"/>
      <c r="BE849" s="200"/>
      <c r="BF849" s="200"/>
      <c r="BG849" s="200"/>
      <c r="BH849" s="200"/>
      <c r="BI849" s="200"/>
      <c r="BJ849" s="200"/>
      <c r="BK849" s="200"/>
      <c r="BL849" s="200"/>
      <c r="BM849" s="200"/>
      <c r="BN849" s="200"/>
      <c r="BO849" s="200"/>
      <c r="BP849" s="200"/>
      <c r="BQ849" s="200"/>
      <c r="BR849" s="200"/>
      <c r="BS849" s="200"/>
      <c r="BT849" s="200"/>
      <c r="BU849" s="200"/>
      <c r="BV849" s="200"/>
      <c r="BW849" s="200"/>
      <c r="BX849" s="200"/>
      <c r="BY849" s="298">
        <f>SUM(Q857:BX857)</f>
        <v>0</v>
      </c>
      <c r="BZ849" s="300">
        <f>SUM(Q858:BX858)</f>
        <v>0</v>
      </c>
      <c r="CA849" s="302">
        <f>IF($N849=0,0,IF($BY849&gt;=143*$H849,1,0))</f>
        <v>0</v>
      </c>
      <c r="CB849" s="302">
        <f>IF($BY849&gt;=215*$H849,0,(CEILING(215*$H849,1)-$BY849))</f>
        <v>0</v>
      </c>
    </row>
    <row r="850" spans="1:96" s="98" customFormat="1" ht="28.8" x14ac:dyDescent="0.3">
      <c r="A850" s="97"/>
      <c r="B850" s="119"/>
      <c r="C850" s="73"/>
      <c r="D850" s="73"/>
      <c r="E850" s="73"/>
      <c r="F850" s="73"/>
      <c r="G850" s="73"/>
      <c r="H850" s="73"/>
      <c r="I850" s="73"/>
      <c r="J850" s="73"/>
      <c r="K850" s="73"/>
      <c r="L850" s="58"/>
      <c r="M850" s="7"/>
      <c r="N850" s="160"/>
      <c r="P850" s="57" t="s">
        <v>140</v>
      </c>
      <c r="Q850" s="201"/>
      <c r="R850" s="201"/>
      <c r="S850" s="201"/>
      <c r="T850" s="201"/>
      <c r="U850" s="201"/>
      <c r="V850" s="201"/>
      <c r="W850" s="201"/>
      <c r="X850" s="201"/>
      <c r="Y850" s="201"/>
      <c r="Z850" s="201"/>
      <c r="AA850" s="201"/>
      <c r="AB850" s="201"/>
      <c r="AC850" s="201"/>
      <c r="AD850" s="201"/>
      <c r="AE850" s="201"/>
      <c r="AF850" s="201"/>
      <c r="AG850" s="201"/>
      <c r="AH850" s="201"/>
      <c r="AI850" s="201"/>
      <c r="AJ850" s="201"/>
      <c r="AK850" s="201"/>
      <c r="AL850" s="201"/>
      <c r="AM850" s="201"/>
      <c r="AN850" s="201"/>
      <c r="AO850" s="201"/>
      <c r="AP850" s="201"/>
      <c r="AQ850" s="201"/>
      <c r="AR850" s="201"/>
      <c r="AS850" s="201"/>
      <c r="AT850" s="201"/>
      <c r="AU850" s="201"/>
      <c r="AV850" s="201"/>
      <c r="AW850" s="201"/>
      <c r="AX850" s="201"/>
      <c r="AY850" s="201"/>
      <c r="AZ850" s="201"/>
      <c r="BA850" s="201"/>
      <c r="BB850" s="201"/>
      <c r="BC850" s="201"/>
      <c r="BD850" s="201"/>
      <c r="BE850" s="201"/>
      <c r="BF850" s="201"/>
      <c r="BG850" s="201"/>
      <c r="BH850" s="201"/>
      <c r="BI850" s="201"/>
      <c r="BJ850" s="201"/>
      <c r="BK850" s="201"/>
      <c r="BL850" s="201"/>
      <c r="BM850" s="201"/>
      <c r="BN850" s="201"/>
      <c r="BO850" s="201"/>
      <c r="BP850" s="201"/>
      <c r="BQ850" s="201"/>
      <c r="BR850" s="201"/>
      <c r="BS850" s="201"/>
      <c r="BT850" s="201"/>
      <c r="BU850" s="201"/>
      <c r="BV850" s="201"/>
      <c r="BW850" s="201"/>
      <c r="BX850" s="201"/>
      <c r="BY850" s="298"/>
      <c r="BZ850" s="300"/>
      <c r="CA850" s="302"/>
      <c r="CB850" s="302"/>
    </row>
    <row r="851" spans="1:96" s="98" customFormat="1" ht="14.4" hidden="1" customHeight="1" x14ac:dyDescent="0.3">
      <c r="A851" s="97"/>
      <c r="B851" s="119"/>
      <c r="C851" s="73"/>
      <c r="D851" s="73"/>
      <c r="E851" s="73"/>
      <c r="F851" s="73"/>
      <c r="G851" s="73"/>
      <c r="H851" s="73"/>
      <c r="I851" s="73"/>
      <c r="J851" s="73"/>
      <c r="K851" s="73"/>
      <c r="L851" s="58"/>
      <c r="M851" s="7"/>
      <c r="N851" s="160"/>
      <c r="P851" s="59" t="s">
        <v>141</v>
      </c>
      <c r="Q851" s="60">
        <f>IF(Q849&lt;&gt;0,1,0)</f>
        <v>0</v>
      </c>
      <c r="R851" s="60">
        <f t="shared" ref="R851" si="20011">IF(Q851&gt;0,Q851+1,IF(R849&lt;&gt;0,1,0))</f>
        <v>0</v>
      </c>
      <c r="S851" s="60">
        <f t="shared" ref="S851" si="20012">IF(R851&gt;0,R851+1,IF(S849&lt;&gt;0,1,0))</f>
        <v>0</v>
      </c>
      <c r="T851" s="60">
        <f t="shared" ref="T851" si="20013">IF(S851&gt;0,S851+1,IF(T849&lt;&gt;0,1,0))</f>
        <v>0</v>
      </c>
      <c r="U851" s="60">
        <f t="shared" ref="U851" si="20014">IF(T851&gt;0,T851+1,IF(U849&lt;&gt;0,1,0))</f>
        <v>0</v>
      </c>
      <c r="V851" s="60">
        <f t="shared" ref="V851" si="20015">IF(U851&gt;0,U851+1,IF(V849&lt;&gt;0,1,0))</f>
        <v>0</v>
      </c>
      <c r="W851" s="60">
        <f t="shared" ref="W851" si="20016">IF(V851&gt;0,V851+1,IF(W849&lt;&gt;0,1,0))</f>
        <v>0</v>
      </c>
      <c r="X851" s="60">
        <f t="shared" ref="X851" si="20017">IF(W851&gt;0,W851+1,IF(X849&lt;&gt;0,1,0))</f>
        <v>0</v>
      </c>
      <c r="Y851" s="60">
        <f t="shared" ref="Y851" si="20018">IF(X851&gt;0,X851+1,IF(Y849&lt;&gt;0,1,0))</f>
        <v>0</v>
      </c>
      <c r="Z851" s="60">
        <f t="shared" ref="Z851" si="20019">IF(Y851&gt;0,Y851+1,IF(Z849&lt;&gt;0,1,0))</f>
        <v>0</v>
      </c>
      <c r="AA851" s="60">
        <f t="shared" ref="AA851" si="20020">IF(Z851&gt;0,Z851+1,IF(AA849&lt;&gt;0,1,0))</f>
        <v>0</v>
      </c>
      <c r="AB851" s="60">
        <f t="shared" ref="AB851" si="20021">IF(AA851&gt;0,AA851+1,IF(AB849&lt;&gt;0,1,0))</f>
        <v>0</v>
      </c>
      <c r="AC851" s="60">
        <f t="shared" ref="AC851" si="20022">IF(AB851&gt;0,AB851+1,IF(AC849&lt;&gt;0,1,0))</f>
        <v>0</v>
      </c>
      <c r="AD851" s="60">
        <f t="shared" ref="AD851" si="20023">IF(AC851&gt;0,AC851+1,IF(AD849&lt;&gt;0,1,0))</f>
        <v>0</v>
      </c>
      <c r="AE851" s="60">
        <f t="shared" ref="AE851" si="20024">IF(AD851&gt;0,AD851+1,IF(AE849&lt;&gt;0,1,0))</f>
        <v>0</v>
      </c>
      <c r="AF851" s="60">
        <f t="shared" ref="AF851" si="20025">IF(AE851&gt;0,AE851+1,IF(AF849&lt;&gt;0,1,0))</f>
        <v>0</v>
      </c>
      <c r="AG851" s="60">
        <f t="shared" ref="AG851" si="20026">IF(AF851&gt;0,AF851+1,IF(AG849&lt;&gt;0,1,0))</f>
        <v>0</v>
      </c>
      <c r="AH851" s="60">
        <f t="shared" ref="AH851" si="20027">IF(AG851&gt;0,AG851+1,IF(AH849&lt;&gt;0,1,0))</f>
        <v>0</v>
      </c>
      <c r="AI851" s="60">
        <f t="shared" ref="AI851" si="20028">IF(AH851&gt;0,AH851+1,IF(AI849&lt;&gt;0,1,0))</f>
        <v>0</v>
      </c>
      <c r="AJ851" s="60">
        <f t="shared" ref="AJ851" si="20029">IF(AI851&gt;0,AI851+1,IF(AJ849&lt;&gt;0,1,0))</f>
        <v>0</v>
      </c>
      <c r="AK851" s="60">
        <f t="shared" ref="AK851" si="20030">IF(AJ851&gt;0,AJ851+1,IF(AK849&lt;&gt;0,1,0))</f>
        <v>0</v>
      </c>
      <c r="AL851" s="60">
        <f t="shared" ref="AL851" si="20031">IF(AK851&gt;0,AK851+1,IF(AL849&lt;&gt;0,1,0))</f>
        <v>0</v>
      </c>
      <c r="AM851" s="60">
        <f t="shared" ref="AM851" si="20032">IF(AL851&gt;0,AL851+1,IF(AM849&lt;&gt;0,1,0))</f>
        <v>0</v>
      </c>
      <c r="AN851" s="60">
        <f t="shared" ref="AN851" si="20033">IF(AM851&gt;0,AM851+1,IF(AN849&lt;&gt;0,1,0))</f>
        <v>0</v>
      </c>
      <c r="AO851" s="60">
        <f t="shared" ref="AO851" si="20034">IF(AN851&gt;0,AN851+1,IF(AO849&lt;&gt;0,1,0))</f>
        <v>0</v>
      </c>
      <c r="AP851" s="60">
        <f t="shared" ref="AP851" si="20035">IF(AO851&gt;0,AO851+1,IF(AP849&lt;&gt;0,1,0))</f>
        <v>0</v>
      </c>
      <c r="AQ851" s="60">
        <f t="shared" ref="AQ851" si="20036">IF(AP851&gt;0,AP851+1,IF(AQ849&lt;&gt;0,1,0))</f>
        <v>0</v>
      </c>
      <c r="AR851" s="60">
        <f t="shared" ref="AR851" si="20037">IF(AQ851&gt;0,AQ851+1,IF(AR849&lt;&gt;0,1,0))</f>
        <v>0</v>
      </c>
      <c r="AS851" s="60">
        <f t="shared" ref="AS851" si="20038">IF(AR851&gt;0,AR851+1,IF(AS849&lt;&gt;0,1,0))</f>
        <v>0</v>
      </c>
      <c r="AT851" s="60">
        <f t="shared" ref="AT851" si="20039">IF(AS851&gt;0,AS851+1,IF(AT849&lt;&gt;0,1,0))</f>
        <v>0</v>
      </c>
      <c r="AU851" s="60">
        <f t="shared" ref="AU851" si="20040">IF(AT851&gt;0,AT851+1,IF(AU849&lt;&gt;0,1,0))</f>
        <v>0</v>
      </c>
      <c r="AV851" s="60">
        <f t="shared" ref="AV851" si="20041">IF(AU851&gt;0,AU851+1,IF(AV849&lt;&gt;0,1,0))</f>
        <v>0</v>
      </c>
      <c r="AW851" s="60">
        <f t="shared" ref="AW851" si="20042">IF(AV851&gt;0,AV851+1,IF(AW849&lt;&gt;0,1,0))</f>
        <v>0</v>
      </c>
      <c r="AX851" s="60">
        <f t="shared" ref="AX851" si="20043">IF(AW851&gt;0,AW851+1,IF(AX849&lt;&gt;0,1,0))</f>
        <v>0</v>
      </c>
      <c r="AY851" s="60">
        <f t="shared" ref="AY851" si="20044">IF(AX851&gt;0,AX851+1,IF(AY849&lt;&gt;0,1,0))</f>
        <v>0</v>
      </c>
      <c r="AZ851" s="60">
        <f t="shared" ref="AZ851" si="20045">IF(AY851&gt;0,AY851+1,IF(AZ849&lt;&gt;0,1,0))</f>
        <v>0</v>
      </c>
      <c r="BA851" s="60">
        <f t="shared" ref="BA851" si="20046">IF(AZ851&gt;0,AZ851+1,IF(BA849&lt;&gt;0,1,0))</f>
        <v>0</v>
      </c>
      <c r="BB851" s="60">
        <f t="shared" ref="BB851" si="20047">IF(BA851&gt;0,BA851+1,IF(BB849&lt;&gt;0,1,0))</f>
        <v>0</v>
      </c>
      <c r="BC851" s="60">
        <f t="shared" ref="BC851" si="20048">IF(BB851&gt;0,BB851+1,IF(BC849&lt;&gt;0,1,0))</f>
        <v>0</v>
      </c>
      <c r="BD851" s="60">
        <f t="shared" ref="BD851" si="20049">IF(BC851&gt;0,BC851+1,IF(BD849&lt;&gt;0,1,0))</f>
        <v>0</v>
      </c>
      <c r="BE851" s="60">
        <f t="shared" ref="BE851" si="20050">IF(BD851&gt;0,BD851+1,IF(BE849&lt;&gt;0,1,0))</f>
        <v>0</v>
      </c>
      <c r="BF851" s="60">
        <f t="shared" ref="BF851" si="20051">IF(BE851&gt;0,BE851+1,IF(BF849&lt;&gt;0,1,0))</f>
        <v>0</v>
      </c>
      <c r="BG851" s="60">
        <f t="shared" ref="BG851" si="20052">IF(BF851&gt;0,BF851+1,IF(BG849&lt;&gt;0,1,0))</f>
        <v>0</v>
      </c>
      <c r="BH851" s="60">
        <f t="shared" ref="BH851" si="20053">IF(BG851&gt;0,BG851+1,IF(BH849&lt;&gt;0,1,0))</f>
        <v>0</v>
      </c>
      <c r="BI851" s="60">
        <f t="shared" ref="BI851" si="20054">IF(BH851&gt;0,BH851+1,IF(BI849&lt;&gt;0,1,0))</f>
        <v>0</v>
      </c>
      <c r="BJ851" s="60">
        <f t="shared" ref="BJ851" si="20055">IF(BI851&gt;0,BI851+1,IF(BJ849&lt;&gt;0,1,0))</f>
        <v>0</v>
      </c>
      <c r="BK851" s="60">
        <f t="shared" ref="BK851" si="20056">IF(BJ851&gt;0,BJ851+1,IF(BK849&lt;&gt;0,1,0))</f>
        <v>0</v>
      </c>
      <c r="BL851" s="60">
        <f t="shared" ref="BL851" si="20057">IF(BK851&gt;0,BK851+1,IF(BL849&lt;&gt;0,1,0))</f>
        <v>0</v>
      </c>
      <c r="BM851" s="60">
        <f t="shared" ref="BM851" si="20058">IF(BL851&gt;0,BL851+1,IF(BM849&lt;&gt;0,1,0))</f>
        <v>0</v>
      </c>
      <c r="BN851" s="60">
        <f t="shared" ref="BN851" si="20059">IF(BM851&gt;0,BM851+1,IF(BN849&lt;&gt;0,1,0))</f>
        <v>0</v>
      </c>
      <c r="BO851" s="60">
        <f t="shared" ref="BO851" si="20060">IF(BN851&gt;0,BN851+1,IF(BO849&lt;&gt;0,1,0))</f>
        <v>0</v>
      </c>
      <c r="BP851" s="60">
        <f t="shared" ref="BP851" si="20061">IF(BO851&gt;0,BO851+1,IF(BP849&lt;&gt;0,1,0))</f>
        <v>0</v>
      </c>
      <c r="BQ851" s="60">
        <f t="shared" ref="BQ851" si="20062">IF(BP851&gt;0,BP851+1,IF(BQ849&lt;&gt;0,1,0))</f>
        <v>0</v>
      </c>
      <c r="BR851" s="60">
        <f t="shared" ref="BR851" si="20063">IF(BQ851&gt;0,BQ851+1,IF(BR849&lt;&gt;0,1,0))</f>
        <v>0</v>
      </c>
      <c r="BS851" s="60">
        <f t="shared" ref="BS851" si="20064">IF(BR851&gt;0,BR851+1,IF(BS849&lt;&gt;0,1,0))</f>
        <v>0</v>
      </c>
      <c r="BT851" s="60">
        <f t="shared" ref="BT851" si="20065">IF(BS851&gt;0,BS851+1,IF(BT849&lt;&gt;0,1,0))</f>
        <v>0</v>
      </c>
      <c r="BU851" s="60">
        <f t="shared" ref="BU851" si="20066">IF(BT851&gt;0,BT851+1,IF(BU849&lt;&gt;0,1,0))</f>
        <v>0</v>
      </c>
      <c r="BV851" s="60">
        <f t="shared" ref="BV851" si="20067">IF(BU851&gt;0,BU851+1,IF(BV849&lt;&gt;0,1,0))</f>
        <v>0</v>
      </c>
      <c r="BW851" s="60">
        <f t="shared" ref="BW851" si="20068">IF(BV851&gt;0,BV851+1,IF(BW849&lt;&gt;0,1,0))</f>
        <v>0</v>
      </c>
      <c r="BX851" s="60">
        <f t="shared" ref="BX851" si="20069">IF(BW851&gt;0,BW851+1,IF(BX849&lt;&gt;0,1,0))</f>
        <v>0</v>
      </c>
      <c r="BY851" s="298"/>
      <c r="BZ851" s="300"/>
      <c r="CA851" s="302"/>
      <c r="CB851" s="302"/>
    </row>
    <row r="852" spans="1:96" s="98" customFormat="1" ht="14.4" hidden="1" customHeight="1" x14ac:dyDescent="0.3">
      <c r="A852" s="97"/>
      <c r="B852" s="119"/>
      <c r="C852" s="73"/>
      <c r="D852" s="73"/>
      <c r="E852" s="73"/>
      <c r="F852" s="73"/>
      <c r="G852" s="73"/>
      <c r="H852" s="73"/>
      <c r="I852" s="73"/>
      <c r="J852" s="73"/>
      <c r="K852" s="73"/>
      <c r="L852" s="58"/>
      <c r="M852" s="7"/>
      <c r="N852" s="160"/>
      <c r="P852" s="59" t="s">
        <v>142</v>
      </c>
      <c r="Q852" s="60">
        <f>Q851</f>
        <v>0</v>
      </c>
      <c r="R852" s="60">
        <f>IF(R851=0,0,IF(OR(Q852=0,Q852=12),1,Q852+1))</f>
        <v>0</v>
      </c>
      <c r="S852" s="60">
        <f t="shared" ref="S852" si="20070">IF(S851=0,0,IF(OR(R852=0,R852=12),1,R852+1))</f>
        <v>0</v>
      </c>
      <c r="T852" s="60">
        <f t="shared" ref="T852" si="20071">IF(T851=0,0,IF(OR(S852=0,S852=12),1,S852+1))</f>
        <v>0</v>
      </c>
      <c r="U852" s="60">
        <f t="shared" ref="U852" si="20072">IF(U851=0,0,IF(OR(T852=0,T852=12),1,T852+1))</f>
        <v>0</v>
      </c>
      <c r="V852" s="60">
        <f t="shared" ref="V852" si="20073">IF(V851=0,0,IF(OR(U852=0,U852=12),1,U852+1))</f>
        <v>0</v>
      </c>
      <c r="W852" s="60">
        <f t="shared" ref="W852" si="20074">IF(W851=0,0,IF(OR(V852=0,V852=12),1,V852+1))</f>
        <v>0</v>
      </c>
      <c r="X852" s="60">
        <f t="shared" ref="X852" si="20075">IF(X851=0,0,IF(OR(W852=0,W852=12),1,W852+1))</f>
        <v>0</v>
      </c>
      <c r="Y852" s="60">
        <f t="shared" ref="Y852" si="20076">IF(Y851=0,0,IF(OR(X852=0,X852=12),1,X852+1))</f>
        <v>0</v>
      </c>
      <c r="Z852" s="60">
        <f t="shared" ref="Z852" si="20077">IF(Z851=0,0,IF(OR(Y852=0,Y852=12),1,Y852+1))</f>
        <v>0</v>
      </c>
      <c r="AA852" s="60">
        <f t="shared" ref="AA852" si="20078">IF(AA851=0,0,IF(OR(Z852=0,Z852=12),1,Z852+1))</f>
        <v>0</v>
      </c>
      <c r="AB852" s="60">
        <f t="shared" ref="AB852" si="20079">IF(AB851=0,0,IF(OR(AA852=0,AA852=12),1,AA852+1))</f>
        <v>0</v>
      </c>
      <c r="AC852" s="60">
        <f t="shared" ref="AC852" si="20080">IF(AC851=0,0,IF(OR(AB852=0,AB852=12),1,AB852+1))</f>
        <v>0</v>
      </c>
      <c r="AD852" s="60">
        <f t="shared" ref="AD852" si="20081">IF(AD851=0,0,IF(OR(AC852=0,AC852=12),1,AC852+1))</f>
        <v>0</v>
      </c>
      <c r="AE852" s="60">
        <f t="shared" ref="AE852" si="20082">IF(AE851=0,0,IF(OR(AD852=0,AD852=12),1,AD852+1))</f>
        <v>0</v>
      </c>
      <c r="AF852" s="60">
        <f t="shared" ref="AF852" si="20083">IF(AF851=0,0,IF(OR(AE852=0,AE852=12),1,AE852+1))</f>
        <v>0</v>
      </c>
      <c r="AG852" s="60">
        <f t="shared" ref="AG852" si="20084">IF(AG851=0,0,IF(OR(AF852=0,AF852=12),1,AF852+1))</f>
        <v>0</v>
      </c>
      <c r="AH852" s="60">
        <f t="shared" ref="AH852" si="20085">IF(AH851=0,0,IF(OR(AG852=0,AG852=12),1,AG852+1))</f>
        <v>0</v>
      </c>
      <c r="AI852" s="60">
        <f t="shared" ref="AI852" si="20086">IF(AI851=0,0,IF(OR(AH852=0,AH852=12),1,AH852+1))</f>
        <v>0</v>
      </c>
      <c r="AJ852" s="60">
        <f t="shared" ref="AJ852" si="20087">IF(AJ851=0,0,IF(OR(AI852=0,AI852=12),1,AI852+1))</f>
        <v>0</v>
      </c>
      <c r="AK852" s="60">
        <f t="shared" ref="AK852" si="20088">IF(AK851=0,0,IF(OR(AJ852=0,AJ852=12),1,AJ852+1))</f>
        <v>0</v>
      </c>
      <c r="AL852" s="60">
        <f t="shared" ref="AL852" si="20089">IF(AL851=0,0,IF(OR(AK852=0,AK852=12),1,AK852+1))</f>
        <v>0</v>
      </c>
      <c r="AM852" s="60">
        <f t="shared" ref="AM852" si="20090">IF(AM851=0,0,IF(OR(AL852=0,AL852=12),1,AL852+1))</f>
        <v>0</v>
      </c>
      <c r="AN852" s="60">
        <f t="shared" ref="AN852" si="20091">IF(AN851=0,0,IF(OR(AM852=0,AM852=12),1,AM852+1))</f>
        <v>0</v>
      </c>
      <c r="AO852" s="60">
        <f t="shared" ref="AO852" si="20092">IF(AO851=0,0,IF(OR(AN852=0,AN852=12),1,AN852+1))</f>
        <v>0</v>
      </c>
      <c r="AP852" s="60">
        <f t="shared" ref="AP852" si="20093">IF(AP851=0,0,IF(OR(AO852=0,AO852=12),1,AO852+1))</f>
        <v>0</v>
      </c>
      <c r="AQ852" s="60">
        <f t="shared" ref="AQ852" si="20094">IF(AQ851=0,0,IF(OR(AP852=0,AP852=12),1,AP852+1))</f>
        <v>0</v>
      </c>
      <c r="AR852" s="60">
        <f t="shared" ref="AR852" si="20095">IF(AR851=0,0,IF(OR(AQ852=0,AQ852=12),1,AQ852+1))</f>
        <v>0</v>
      </c>
      <c r="AS852" s="60">
        <f t="shared" ref="AS852" si="20096">IF(AS851=0,0,IF(OR(AR852=0,AR852=12),1,AR852+1))</f>
        <v>0</v>
      </c>
      <c r="AT852" s="60">
        <f t="shared" ref="AT852" si="20097">IF(AT851=0,0,IF(OR(AS852=0,AS852=12),1,AS852+1))</f>
        <v>0</v>
      </c>
      <c r="AU852" s="60">
        <f t="shared" ref="AU852" si="20098">IF(AU851=0,0,IF(OR(AT852=0,AT852=12),1,AT852+1))</f>
        <v>0</v>
      </c>
      <c r="AV852" s="60">
        <f t="shared" ref="AV852" si="20099">IF(AV851=0,0,IF(OR(AU852=0,AU852=12),1,AU852+1))</f>
        <v>0</v>
      </c>
      <c r="AW852" s="60">
        <f t="shared" ref="AW852" si="20100">IF(AW851=0,0,IF(OR(AV852=0,AV852=12),1,AV852+1))</f>
        <v>0</v>
      </c>
      <c r="AX852" s="60">
        <f t="shared" ref="AX852" si="20101">IF(AX851=0,0,IF(OR(AW852=0,AW852=12),1,AW852+1))</f>
        <v>0</v>
      </c>
      <c r="AY852" s="60">
        <f t="shared" ref="AY852" si="20102">IF(AY851=0,0,IF(OR(AX852=0,AX852=12),1,AX852+1))</f>
        <v>0</v>
      </c>
      <c r="AZ852" s="60">
        <f t="shared" ref="AZ852" si="20103">IF(AZ851=0,0,IF(OR(AY852=0,AY852=12),1,AY852+1))</f>
        <v>0</v>
      </c>
      <c r="BA852" s="60">
        <f t="shared" ref="BA852" si="20104">IF(BA851=0,0,IF(OR(AZ852=0,AZ852=12),1,AZ852+1))</f>
        <v>0</v>
      </c>
      <c r="BB852" s="60">
        <f t="shared" ref="BB852" si="20105">IF(BB851=0,0,IF(OR(BA852=0,BA852=12),1,BA852+1))</f>
        <v>0</v>
      </c>
      <c r="BC852" s="60">
        <f t="shared" ref="BC852" si="20106">IF(BC851=0,0,IF(OR(BB852=0,BB852=12),1,BB852+1))</f>
        <v>0</v>
      </c>
      <c r="BD852" s="60">
        <f t="shared" ref="BD852" si="20107">IF(BD851=0,0,IF(OR(BC852=0,BC852=12),1,BC852+1))</f>
        <v>0</v>
      </c>
      <c r="BE852" s="60">
        <f t="shared" ref="BE852" si="20108">IF(BE851=0,0,IF(OR(BD852=0,BD852=12),1,BD852+1))</f>
        <v>0</v>
      </c>
      <c r="BF852" s="60">
        <f t="shared" ref="BF852" si="20109">IF(BF851=0,0,IF(OR(BE852=0,BE852=12),1,BE852+1))</f>
        <v>0</v>
      </c>
      <c r="BG852" s="60">
        <f t="shared" ref="BG852" si="20110">IF(BG851=0,0,IF(OR(BF852=0,BF852=12),1,BF852+1))</f>
        <v>0</v>
      </c>
      <c r="BH852" s="60">
        <f t="shared" ref="BH852" si="20111">IF(BH851=0,0,IF(OR(BG852=0,BG852=12),1,BG852+1))</f>
        <v>0</v>
      </c>
      <c r="BI852" s="60">
        <f t="shared" ref="BI852" si="20112">IF(BI851=0,0,IF(OR(BH852=0,BH852=12),1,BH852+1))</f>
        <v>0</v>
      </c>
      <c r="BJ852" s="60">
        <f t="shared" ref="BJ852" si="20113">IF(BJ851=0,0,IF(OR(BI852=0,BI852=12),1,BI852+1))</f>
        <v>0</v>
      </c>
      <c r="BK852" s="60">
        <f t="shared" ref="BK852" si="20114">IF(BK851=0,0,IF(OR(BJ852=0,BJ852=12),1,BJ852+1))</f>
        <v>0</v>
      </c>
      <c r="BL852" s="60">
        <f t="shared" ref="BL852" si="20115">IF(BL851=0,0,IF(OR(BK852=0,BK852=12),1,BK852+1))</f>
        <v>0</v>
      </c>
      <c r="BM852" s="60">
        <f t="shared" ref="BM852" si="20116">IF(BM851=0,0,IF(OR(BL852=0,BL852=12),1,BL852+1))</f>
        <v>0</v>
      </c>
      <c r="BN852" s="60">
        <f t="shared" ref="BN852" si="20117">IF(BN851=0,0,IF(OR(BM852=0,BM852=12),1,BM852+1))</f>
        <v>0</v>
      </c>
      <c r="BO852" s="60">
        <f t="shared" ref="BO852" si="20118">IF(BO851=0,0,IF(OR(BN852=0,BN852=12),1,BN852+1))</f>
        <v>0</v>
      </c>
      <c r="BP852" s="60">
        <f t="shared" ref="BP852" si="20119">IF(BP851=0,0,IF(OR(BO852=0,BO852=12),1,BO852+1))</f>
        <v>0</v>
      </c>
      <c r="BQ852" s="60">
        <f t="shared" ref="BQ852" si="20120">IF(BQ851=0,0,IF(OR(BP852=0,BP852=12),1,BP852+1))</f>
        <v>0</v>
      </c>
      <c r="BR852" s="60">
        <f t="shared" ref="BR852" si="20121">IF(BR851=0,0,IF(OR(BQ852=0,BQ852=12),1,BQ852+1))</f>
        <v>0</v>
      </c>
      <c r="BS852" s="60">
        <f t="shared" ref="BS852" si="20122">IF(BS851=0,0,IF(OR(BR852=0,BR852=12),1,BR852+1))</f>
        <v>0</v>
      </c>
      <c r="BT852" s="60">
        <f t="shared" ref="BT852" si="20123">IF(BT851=0,0,IF(OR(BS852=0,BS852=12),1,BS852+1))</f>
        <v>0</v>
      </c>
      <c r="BU852" s="60">
        <f t="shared" ref="BU852" si="20124">IF(BU851=0,0,IF(OR(BT852=0,BT852=12),1,BT852+1))</f>
        <v>0</v>
      </c>
      <c r="BV852" s="60">
        <f t="shared" ref="BV852" si="20125">IF(BV851=0,0,IF(OR(BU852=0,BU852=12),1,BU852+1))</f>
        <v>0</v>
      </c>
      <c r="BW852" s="60">
        <f t="shared" ref="BW852" si="20126">IF(BW851=0,0,IF(OR(BV852=0,BV852=12),1,BV852+1))</f>
        <v>0</v>
      </c>
      <c r="BX852" s="60">
        <f t="shared" ref="BX852" si="20127">IF(BX851=0,0,IF(OR(BW852=0,BW852=12),1,BW852+1))</f>
        <v>0</v>
      </c>
      <c r="BY852" s="298"/>
      <c r="BZ852" s="300"/>
      <c r="CA852" s="302"/>
      <c r="CB852" s="302"/>
    </row>
    <row r="853" spans="1:96" s="98" customFormat="1" ht="43.2" x14ac:dyDescent="0.3">
      <c r="A853" s="97"/>
      <c r="B853" s="119"/>
      <c r="C853" s="73"/>
      <c r="D853" s="73"/>
      <c r="E853" s="73"/>
      <c r="F853" s="73"/>
      <c r="G853" s="73"/>
      <c r="H853" s="73"/>
      <c r="I853" s="73"/>
      <c r="J853" s="73"/>
      <c r="K853" s="73"/>
      <c r="L853" s="58"/>
      <c r="M853" s="7"/>
      <c r="N853" s="160"/>
      <c r="P853" s="57" t="s">
        <v>221</v>
      </c>
      <c r="Q853" s="62">
        <f>IF(Q852&gt;0,IF(Q856&gt;$K849,$K849,Q856),0)</f>
        <v>0</v>
      </c>
      <c r="R853" s="62">
        <f>IF(R852&gt;0,IF((SUMIFS($Q855:Q855,$Q852:Q852,12)+IF(Q852=12,0,Q853)+R856)&gt;=$K849,$K849-FLOOR(SUMIFS($Q855:Q855,$Q852:Q852,12),1),IF(R852=1,R856,R856+Q853)),0)</f>
        <v>0</v>
      </c>
      <c r="S853" s="62">
        <f>IF(S852&gt;0,IF((SUMIFS($Q855:R855,$Q852:R852,12)+IF(R852=12,0,R853)+S856)&gt;=$K849,$K849-FLOOR(SUMIFS($Q855:R855,$Q852:R852,12),1),IF(S852=1,S856,S856+R853)),0)</f>
        <v>0</v>
      </c>
      <c r="T853" s="62">
        <f>IF(T852&gt;0,IF((SUMIFS($Q855:S855,$Q852:S852,12)+IF(S852=12,0,S853)+T856)&gt;=$K849,$K849-FLOOR(SUMIFS($Q855:S855,$Q852:S852,12),1),IF(T852=1,T856,T856+S853)),0)</f>
        <v>0</v>
      </c>
      <c r="U853" s="62">
        <f>IF(U852&gt;0,IF((SUMIFS($Q855:T855,$Q852:T852,12)+IF(T852=12,0,T853)+U856)&gt;=$K849,$K849-FLOOR(SUMIFS($Q855:T855,$Q852:T852,12),1),IF(U852=1,U856,U856+T853)),0)</f>
        <v>0</v>
      </c>
      <c r="V853" s="62">
        <f>IF(V852&gt;0,IF((SUMIFS($Q855:U855,$Q852:U852,12)+IF(U852=12,0,U853)+V856)&gt;=$K849,$K849-FLOOR(SUMIFS($Q855:U855,$Q852:U852,12),1),IF(V852=1,V856,V856+U853)),0)</f>
        <v>0</v>
      </c>
      <c r="W853" s="62">
        <f>IF(W852&gt;0,IF((SUMIFS($Q855:V855,$Q852:V852,12)+IF(V852=12,0,V853)+W856)&gt;=$K849,$K849-FLOOR(SUMIFS($Q855:V855,$Q852:V852,12),1),IF(W852=1,W856,W856+V853)),0)</f>
        <v>0</v>
      </c>
      <c r="X853" s="62">
        <f>IF(X852&gt;0,IF((SUMIFS($Q855:W855,$Q852:W852,12)+IF(W852=12,0,W853)+X856)&gt;=$K849,$K849-FLOOR(SUMIFS($Q855:W855,$Q852:W852,12),1),IF(X852=1,X856,X856+W853)),0)</f>
        <v>0</v>
      </c>
      <c r="Y853" s="62">
        <f>IF(Y852&gt;0,IF((SUMIFS($Q855:X855,$Q852:X852,12)+IF(X852=12,0,X853)+Y856)&gt;=$K849,$K849-FLOOR(SUMIFS($Q855:X855,$Q852:X852,12),1),IF(Y852=1,Y856,Y856+X853)),0)</f>
        <v>0</v>
      </c>
      <c r="Z853" s="62">
        <f>IF(Z852&gt;0,IF((SUMIFS($Q855:Y855,$Q852:Y852,12)+IF(Y852=12,0,Y853)+Z856)&gt;=$K849,$K849-FLOOR(SUMIFS($Q855:Y855,$Q852:Y852,12),1),IF(Z852=1,Z856,Z856+Y853)),0)</f>
        <v>0</v>
      </c>
      <c r="AA853" s="62">
        <f>IF(AA852&gt;0,IF((SUMIFS($Q855:Z855,$Q852:Z852,12)+IF(Z852=12,0,Z853)+AA856)&gt;=$K849,$K849-FLOOR(SUMIFS($Q855:Z855,$Q852:Z852,12),1),IF(AA852=1,AA856,AA856+Z853)),0)</f>
        <v>0</v>
      </c>
      <c r="AB853" s="62">
        <f>IF(AB852&gt;0,IF((SUMIFS($Q855:AA855,$Q852:AA852,12)+IF(AA852=12,0,AA853)+AB856)&gt;=$K849,$K849-FLOOR(SUMIFS($Q855:AA855,$Q852:AA852,12),1),IF(AB852=1,AB856,AB856+AA853)),0)</f>
        <v>0</v>
      </c>
      <c r="AC853" s="62">
        <f>IF(AC852&gt;0,IF((SUMIFS($Q855:AB855,$Q852:AB852,12)+IF(AB852=12,0,AB853)+AC856)&gt;=$K849,$K849-FLOOR(SUMIFS($Q855:AB855,$Q852:AB852,12),1),IF(AC852=1,AC856,AC856+AB853)),0)</f>
        <v>0</v>
      </c>
      <c r="AD853" s="62">
        <f>IF(AD852&gt;0,IF((SUMIFS($Q855:AC855,$Q852:AC852,12)+IF(AC852=12,0,AC853)+AD856)&gt;=$K849,$K849-FLOOR(SUMIFS($Q855:AC855,$Q852:AC852,12),1),IF(AD852=1,AD856,AD856+AC853)),0)</f>
        <v>0</v>
      </c>
      <c r="AE853" s="62">
        <f>IF(AE852&gt;0,IF((SUMIFS($Q855:AD855,$Q852:AD852,12)+IF(AD852=12,0,AD853)+AE856)&gt;=$K849,$K849-FLOOR(SUMIFS($Q855:AD855,$Q852:AD852,12),1),IF(AE852=1,AE856,AE856+AD853)),0)</f>
        <v>0</v>
      </c>
      <c r="AF853" s="62">
        <f>IF(AF852&gt;0,IF((SUMIFS($Q855:AE855,$Q852:AE852,12)+IF(AE852=12,0,AE853)+AF856)&gt;=$K849,$K849-FLOOR(SUMIFS($Q855:AE855,$Q852:AE852,12),1),IF(AF852=1,AF856,AF856+AE853)),0)</f>
        <v>0</v>
      </c>
      <c r="AG853" s="62">
        <f>IF(AG852&gt;0,IF((SUMIFS($Q855:AF855,$Q852:AF852,12)+IF(AF852=12,0,AF853)+AG856)&gt;=$K849,$K849-FLOOR(SUMIFS($Q855:AF855,$Q852:AF852,12),1),IF(AG852=1,AG856,AG856+AF853)),0)</f>
        <v>0</v>
      </c>
      <c r="AH853" s="62">
        <f>IF(AH852&gt;0,IF((SUMIFS($Q855:AG855,$Q852:AG852,12)+IF(AG852=12,0,AG853)+AH856)&gt;=$K849,$K849-FLOOR(SUMIFS($Q855:AG855,$Q852:AG852,12),1),IF(AH852=1,AH856,AH856+AG853)),0)</f>
        <v>0</v>
      </c>
      <c r="AI853" s="62">
        <f>IF(AI852&gt;0,IF((SUMIFS($Q855:AH855,$Q852:AH852,12)+IF(AH852=12,0,AH853)+AI856)&gt;=$K849,$K849-FLOOR(SUMIFS($Q855:AH855,$Q852:AH852,12),1),IF(AI852=1,AI856,AI856+AH853)),0)</f>
        <v>0</v>
      </c>
      <c r="AJ853" s="62">
        <f>IF(AJ852&gt;0,IF((SUMIFS($Q855:AI855,$Q852:AI852,12)+IF(AI852=12,0,AI853)+AJ856)&gt;=$K849,$K849-FLOOR(SUMIFS($Q855:AI855,$Q852:AI852,12),1),IF(AJ852=1,AJ856,AJ856+AI853)),0)</f>
        <v>0</v>
      </c>
      <c r="AK853" s="62">
        <f>IF(AK852&gt;0,IF((SUMIFS($Q855:AJ855,$Q852:AJ852,12)+IF(AJ852=12,0,AJ853)+AK856)&gt;=$K849,$K849-FLOOR(SUMIFS($Q855:AJ855,$Q852:AJ852,12),1),IF(AK852=1,AK856,AK856+AJ853)),0)</f>
        <v>0</v>
      </c>
      <c r="AL853" s="62">
        <f>IF(AL852&gt;0,IF((SUMIFS($Q855:AK855,$Q852:AK852,12)+IF(AK852=12,0,AK853)+AL856)&gt;=$K849,$K849-FLOOR(SUMIFS($Q855:AK855,$Q852:AK852,12),1),IF(AL852=1,AL856,AL856+AK853)),0)</f>
        <v>0</v>
      </c>
      <c r="AM853" s="62">
        <f>IF(AM852&gt;0,IF((SUMIFS($Q855:AL855,$Q852:AL852,12)+IF(AL852=12,0,AL853)+AM856)&gt;=$K849,$K849-FLOOR(SUMIFS($Q855:AL855,$Q852:AL852,12),1),IF(AM852=1,AM856,AM856+AL853)),0)</f>
        <v>0</v>
      </c>
      <c r="AN853" s="62">
        <f>IF(AN852&gt;0,IF((SUMIFS($Q855:AM855,$Q852:AM852,12)+IF(AM852=12,0,AM853)+AN856)&gt;=$K849,$K849-FLOOR(SUMIFS($Q855:AM855,$Q852:AM852,12),1),IF(AN852=1,AN856,AN856+AM853)),0)</f>
        <v>0</v>
      </c>
      <c r="AO853" s="62">
        <f>IF(AO852&gt;0,IF((SUMIFS($Q855:AN855,$Q852:AN852,12)+IF(AN852=12,0,AN853)+AO856)&gt;=$K849,$K849-FLOOR(SUMIFS($Q855:AN855,$Q852:AN852,12),1),IF(AO852=1,AO856,AO856+AN853)),0)</f>
        <v>0</v>
      </c>
      <c r="AP853" s="62">
        <f>IF(AP852&gt;0,IF((SUMIFS($Q855:AO855,$Q852:AO852,12)+IF(AO852=12,0,AO853)+AP856)&gt;=$K849,$K849-FLOOR(SUMIFS($Q855:AO855,$Q852:AO852,12),1),IF(AP852=1,AP856,AP856+AO853)),0)</f>
        <v>0</v>
      </c>
      <c r="AQ853" s="62">
        <f>IF(AQ852&gt;0,IF((SUMIFS($Q855:AP855,$Q852:AP852,12)+IF(AP852=12,0,AP853)+AQ856)&gt;=$K849,$K849-FLOOR(SUMIFS($Q855:AP855,$Q852:AP852,12),1),IF(AQ852=1,AQ856,AQ856+AP853)),0)</f>
        <v>0</v>
      </c>
      <c r="AR853" s="62">
        <f>IF(AR852&gt;0,IF((SUMIFS($Q855:AQ855,$Q852:AQ852,12)+IF(AQ852=12,0,AQ853)+AR856)&gt;=$K849,$K849-FLOOR(SUMIFS($Q855:AQ855,$Q852:AQ852,12),1),IF(AR852=1,AR856,AR856+AQ853)),0)</f>
        <v>0</v>
      </c>
      <c r="AS853" s="62">
        <f>IF(AS852&gt;0,IF((SUMIFS($Q855:AR855,$Q852:AR852,12)+IF(AR852=12,0,AR853)+AS856)&gt;=$K849,$K849-FLOOR(SUMIFS($Q855:AR855,$Q852:AR852,12),1),IF(AS852=1,AS856,AS856+AR853)),0)</f>
        <v>0</v>
      </c>
      <c r="AT853" s="62">
        <f>IF(AT852&gt;0,IF((SUMIFS($Q855:AS855,$Q852:AS852,12)+IF(AS852=12,0,AS853)+AT856)&gt;=$K849,$K849-FLOOR(SUMIFS($Q855:AS855,$Q852:AS852,12),1),IF(AT852=1,AT856,AT856+AS853)),0)</f>
        <v>0</v>
      </c>
      <c r="AU853" s="62">
        <f>IF(AU852&gt;0,IF((SUMIFS($Q855:AT855,$Q852:AT852,12)+IF(AT852=12,0,AT853)+AU856)&gt;=$K849,$K849-FLOOR(SUMIFS($Q855:AT855,$Q852:AT852,12),1),IF(AU852=1,AU856,AU856+AT853)),0)</f>
        <v>0</v>
      </c>
      <c r="AV853" s="62">
        <f>IF(AV852&gt;0,IF((SUMIFS($Q855:AU855,$Q852:AU852,12)+IF(AU852=12,0,AU853)+AV856)&gt;=$K849,$K849-FLOOR(SUMIFS($Q855:AU855,$Q852:AU852,12),1),IF(AV852=1,AV856,AV856+AU853)),0)</f>
        <v>0</v>
      </c>
      <c r="AW853" s="62">
        <f>IF(AW852&gt;0,IF((SUMIFS($Q855:AV855,$Q852:AV852,12)+IF(AV852=12,0,AV853)+AW856)&gt;=$K849,$K849-FLOOR(SUMIFS($Q855:AV855,$Q852:AV852,12),1),IF(AW852=1,AW856,AW856+AV853)),0)</f>
        <v>0</v>
      </c>
      <c r="AX853" s="62">
        <f>IF(AX852&gt;0,IF((SUMIFS($Q855:AW855,$Q852:AW852,12)+IF(AW852=12,0,AW853)+AX856)&gt;=$K849,$K849-FLOOR(SUMIFS($Q855:AW855,$Q852:AW852,12),1),IF(AX852=1,AX856,AX856+AW853)),0)</f>
        <v>0</v>
      </c>
      <c r="AY853" s="62">
        <f>IF(AY852&gt;0,IF((SUMIFS($Q855:AX855,$Q852:AX852,12)+IF(AX852=12,0,AX853)+AY856)&gt;=$K849,$K849-FLOOR(SUMIFS($Q855:AX855,$Q852:AX852,12),1),IF(AY852=1,AY856,AY856+AX853)),0)</f>
        <v>0</v>
      </c>
      <c r="AZ853" s="62">
        <f>IF(AZ852&gt;0,IF((SUMIFS($Q855:AY855,$Q852:AY852,12)+IF(AY852=12,0,AY853)+AZ856)&gt;=$K849,$K849-FLOOR(SUMIFS($Q855:AY855,$Q852:AY852,12),1),IF(AZ852=1,AZ856,AZ856+AY853)),0)</f>
        <v>0</v>
      </c>
      <c r="BA853" s="62">
        <f>IF(BA852&gt;0,IF((SUMIFS($Q855:AZ855,$Q852:AZ852,12)+IF(AZ852=12,0,AZ853)+BA856)&gt;=$K849,$K849-FLOOR(SUMIFS($Q855:AZ855,$Q852:AZ852,12),1),IF(BA852=1,BA856,BA856+AZ853)),0)</f>
        <v>0</v>
      </c>
      <c r="BB853" s="62">
        <f>IF(BB852&gt;0,IF((SUMIFS($Q855:BA855,$Q852:BA852,12)+IF(BA852=12,0,BA853)+BB856)&gt;=$K849,$K849-FLOOR(SUMIFS($Q855:BA855,$Q852:BA852,12),1),IF(BB852=1,BB856,BB856+BA853)),0)</f>
        <v>0</v>
      </c>
      <c r="BC853" s="62">
        <f>IF(BC852&gt;0,IF((SUMIFS($Q855:BB855,$Q852:BB852,12)+IF(BB852=12,0,BB853)+BC856)&gt;=$K849,$K849-FLOOR(SUMIFS($Q855:BB855,$Q852:BB852,12),1),IF(BC852=1,BC856,BC856+BB853)),0)</f>
        <v>0</v>
      </c>
      <c r="BD853" s="62">
        <f>IF(BD852&gt;0,IF((SUMIFS($Q855:BC855,$Q852:BC852,12)+IF(BC852=12,0,BC853)+BD856)&gt;=$K849,$K849-FLOOR(SUMIFS($Q855:BC855,$Q852:BC852,12),1),IF(BD852=1,BD856,BD856+BC853)),0)</f>
        <v>0</v>
      </c>
      <c r="BE853" s="62">
        <f>IF(BE852&gt;0,IF((SUMIFS($Q855:BD855,$Q852:BD852,12)+IF(BD852=12,0,BD853)+BE856)&gt;=$K849,$K849-FLOOR(SUMIFS($Q855:BD855,$Q852:BD852,12),1),IF(BE852=1,BE856,BE856+BD853)),0)</f>
        <v>0</v>
      </c>
      <c r="BF853" s="62">
        <f>IF(BF852&gt;0,IF((SUMIFS($Q855:BE855,$Q852:BE852,12)+IF(BE852=12,0,BE853)+BF856)&gt;=$K849,$K849-FLOOR(SUMIFS($Q855:BE855,$Q852:BE852,12),1),IF(BF852=1,BF856,BF856+BE853)),0)</f>
        <v>0</v>
      </c>
      <c r="BG853" s="62">
        <f>IF(BG852&gt;0,IF((SUMIFS($Q855:BF855,$Q852:BF852,12)+IF(BF852=12,0,BF853)+BG856)&gt;=$K849,$K849-FLOOR(SUMIFS($Q855:BF855,$Q852:BF852,12),1),IF(BG852=1,BG856,BG856+BF853)),0)</f>
        <v>0</v>
      </c>
      <c r="BH853" s="62">
        <f>IF(BH852&gt;0,IF((SUMIFS($Q855:BG855,$Q852:BG852,12)+IF(BG852=12,0,BG853)+BH856)&gt;=$K849,$K849-FLOOR(SUMIFS($Q855:BG855,$Q852:BG852,12),1),IF(BH852=1,BH856,BH856+BG853)),0)</f>
        <v>0</v>
      </c>
      <c r="BI853" s="62">
        <f>IF(BI852&gt;0,IF((SUMIFS($Q855:BH855,$Q852:BH852,12)+IF(BH852=12,0,BH853)+BI856)&gt;=$K849,$K849-FLOOR(SUMIFS($Q855:BH855,$Q852:BH852,12),1),IF(BI852=1,BI856,BI856+BH853)),0)</f>
        <v>0</v>
      </c>
      <c r="BJ853" s="62">
        <f>IF(BJ852&gt;0,IF((SUMIFS($Q855:BI855,$Q852:BI852,12)+IF(BI852=12,0,BI853)+BJ856)&gt;=$K849,$K849-FLOOR(SUMIFS($Q855:BI855,$Q852:BI852,12),1),IF(BJ852=1,BJ856,BJ856+BI853)),0)</f>
        <v>0</v>
      </c>
      <c r="BK853" s="62">
        <f>IF(BK852&gt;0,IF((SUMIFS($Q855:BJ855,$Q852:BJ852,12)+IF(BJ852=12,0,BJ853)+BK856)&gt;=$K849,$K849-FLOOR(SUMIFS($Q855:BJ855,$Q852:BJ852,12),1),IF(BK852=1,BK856,BK856+BJ853)),0)</f>
        <v>0</v>
      </c>
      <c r="BL853" s="62">
        <f>IF(BL852&gt;0,IF((SUMIFS($Q855:BK855,$Q852:BK852,12)+IF(BK852=12,0,BK853)+BL856)&gt;=$K849,$K849-FLOOR(SUMIFS($Q855:BK855,$Q852:BK852,12),1),IF(BL852=1,BL856,BL856+BK853)),0)</f>
        <v>0</v>
      </c>
      <c r="BM853" s="62">
        <f>IF(BM852&gt;0,IF((SUMIFS($Q855:BL855,$Q852:BL852,12)+IF(BL852=12,0,BL853)+BM856)&gt;=$K849,$K849-FLOOR(SUMIFS($Q855:BL855,$Q852:BL852,12),1),IF(BM852=1,BM856,BM856+BL853)),0)</f>
        <v>0</v>
      </c>
      <c r="BN853" s="62">
        <f>IF(BN852&gt;0,IF((SUMIFS($Q855:BM855,$Q852:BM852,12)+IF(BM852=12,0,BM853)+BN856)&gt;=$K849,$K849-FLOOR(SUMIFS($Q855:BM855,$Q852:BM852,12),1),IF(BN852=1,BN856,BN856+BM853)),0)</f>
        <v>0</v>
      </c>
      <c r="BO853" s="62">
        <f>IF(BO852&gt;0,IF((SUMIFS($Q855:BN855,$Q852:BN852,12)+IF(BN852=12,0,BN853)+BO856)&gt;=$K849,$K849-FLOOR(SUMIFS($Q855:BN855,$Q852:BN852,12),1),IF(BO852=1,BO856,BO856+BN853)),0)</f>
        <v>0</v>
      </c>
      <c r="BP853" s="62">
        <f>IF(BP852&gt;0,IF((SUMIFS($Q855:BO855,$Q852:BO852,12)+IF(BO852=12,0,BO853)+BP856)&gt;=$K849,$K849-FLOOR(SUMIFS($Q855:BO855,$Q852:BO852,12),1),IF(BP852=1,BP856,BP856+BO853)),0)</f>
        <v>0</v>
      </c>
      <c r="BQ853" s="62">
        <f>IF(BQ852&gt;0,IF((SUMIFS($Q855:BP855,$Q852:BP852,12)+IF(BP852=12,0,BP853)+BQ856)&gt;=$K849,$K849-FLOOR(SUMIFS($Q855:BP855,$Q852:BP852,12),1),IF(BQ852=1,BQ856,BQ856+BP853)),0)</f>
        <v>0</v>
      </c>
      <c r="BR853" s="62">
        <f>IF(BR852&gt;0,IF((SUMIFS($Q855:BQ855,$Q852:BQ852,12)+IF(BQ852=12,0,BQ853)+BR856)&gt;=$K849,$K849-FLOOR(SUMIFS($Q855:BQ855,$Q852:BQ852,12),1),IF(BR852=1,BR856,BR856+BQ853)),0)</f>
        <v>0</v>
      </c>
      <c r="BS853" s="62">
        <f>IF(BS852&gt;0,IF((SUMIFS($Q855:BR855,$Q852:BR852,12)+IF(BR852=12,0,BR853)+BS856)&gt;=$K849,$K849-FLOOR(SUMIFS($Q855:BR855,$Q852:BR852,12),1),IF(BS852=1,BS856,BS856+BR853)),0)</f>
        <v>0</v>
      </c>
      <c r="BT853" s="62">
        <f>IF(BT852&gt;0,IF((SUMIFS($Q855:BS855,$Q852:BS852,12)+IF(BS852=12,0,BS853)+BT856)&gt;=$K849,$K849-FLOOR(SUMIFS($Q855:BS855,$Q852:BS852,12),1),IF(BT852=1,BT856,BT856+BS853)),0)</f>
        <v>0</v>
      </c>
      <c r="BU853" s="62">
        <f>IF(BU852&gt;0,IF((SUMIFS($Q855:BT855,$Q852:BT852,12)+IF(BT852=12,0,BT853)+BU856)&gt;=$K849,$K849-FLOOR(SUMIFS($Q855:BT855,$Q852:BT852,12),1),IF(BU852=1,BU856,BU856+BT853)),0)</f>
        <v>0</v>
      </c>
      <c r="BV853" s="62">
        <f>IF(BV852&gt;0,IF((SUMIFS($Q855:BU855,$Q852:BU852,12)+IF(BU852=12,0,BU853)+BV856)&gt;=$K849,$K849-FLOOR(SUMIFS($Q855:BU855,$Q852:BU852,12),1),IF(BV852=1,BV856,BV856+BU853)),0)</f>
        <v>0</v>
      </c>
      <c r="BW853" s="62">
        <f>IF(BW852&gt;0,IF((SUMIFS($Q855:BV855,$Q852:BV852,12)+IF(BV852=12,0,BV853)+BW856)&gt;=$K849,$K849-FLOOR(SUMIFS($Q855:BV855,$Q852:BV852,12),1),IF(BW852=1,BW856,BW856+BV853)),0)</f>
        <v>0</v>
      </c>
      <c r="BX853" s="62">
        <f>IF(BX852&gt;0,IF((SUMIFS($Q855:BW855,$Q852:BW852,12)+IF(BW852=12,0,BW853)+BX856)&gt;=$K849,$K849-FLOOR(SUMIFS($Q855:BW855,$Q852:BW852,12),1),IF(BX852=1,BX856,BX856+BW853)),0)</f>
        <v>0</v>
      </c>
      <c r="BY853" s="298"/>
      <c r="BZ853" s="300"/>
      <c r="CA853" s="302"/>
      <c r="CB853" s="302"/>
    </row>
    <row r="854" spans="1:96" s="98" customFormat="1" ht="41.4" hidden="1" customHeight="1" x14ac:dyDescent="0.3">
      <c r="A854" s="97"/>
      <c r="B854" s="119"/>
      <c r="C854" s="73"/>
      <c r="D854" s="73"/>
      <c r="E854" s="73"/>
      <c r="F854" s="73"/>
      <c r="G854" s="73"/>
      <c r="H854" s="73"/>
      <c r="I854" s="73"/>
      <c r="J854" s="73"/>
      <c r="K854" s="73"/>
      <c r="L854" s="58"/>
      <c r="M854" s="7"/>
      <c r="N854" s="160"/>
      <c r="P854" s="59" t="s">
        <v>172</v>
      </c>
      <c r="Q854" s="61">
        <f>IF(Q849&gt;0,Q850,0)</f>
        <v>0</v>
      </c>
      <c r="R854" s="61">
        <f t="shared" ref="R854" si="20128">IF(R849&gt;0,IF(R852=1,R850,R850+Q854),Q854)</f>
        <v>0</v>
      </c>
      <c r="S854" s="61">
        <f t="shared" ref="S854" si="20129">IF(S849&gt;0,IF(S852=1,S850,S850+R854),R854)</f>
        <v>0</v>
      </c>
      <c r="T854" s="61">
        <f t="shared" ref="T854" si="20130">IF(T849&gt;0,IF(T852=1,T850,T850+S854),S854)</f>
        <v>0</v>
      </c>
      <c r="U854" s="61">
        <f t="shared" ref="U854" si="20131">IF(U849&gt;0,IF(U852=1,U850,U850+T854),T854)</f>
        <v>0</v>
      </c>
      <c r="V854" s="61">
        <f t="shared" ref="V854" si="20132">IF(V849&gt;0,IF(V852=1,V850,V850+U854),U854)</f>
        <v>0</v>
      </c>
      <c r="W854" s="61">
        <f t="shared" ref="W854" si="20133">IF(W849&gt;0,IF(W852=1,W850,W850+V854),V854)</f>
        <v>0</v>
      </c>
      <c r="X854" s="61">
        <f t="shared" ref="X854" si="20134">IF(X849&gt;0,IF(X852=1,X850,X850+W854),W854)</f>
        <v>0</v>
      </c>
      <c r="Y854" s="61">
        <f t="shared" ref="Y854" si="20135">IF(Y849&gt;0,IF(Y852=1,Y850,Y850+X854),X854)</f>
        <v>0</v>
      </c>
      <c r="Z854" s="61">
        <f t="shared" ref="Z854" si="20136">IF(Z849&gt;0,IF(Z852=1,Z850,Z850+Y854),Y854)</f>
        <v>0</v>
      </c>
      <c r="AA854" s="61">
        <f t="shared" ref="AA854" si="20137">IF(AA849&gt;0,IF(AA852=1,AA850,AA850+Z854),Z854)</f>
        <v>0</v>
      </c>
      <c r="AB854" s="61">
        <f t="shared" ref="AB854" si="20138">IF(AB849&gt;0,IF(AB852=1,AB850,AB850+AA854),AA854)</f>
        <v>0</v>
      </c>
      <c r="AC854" s="61">
        <f t="shared" ref="AC854" si="20139">IF(AC849&gt;0,IF(AC852=1,AC850,AC850+AB854),AB854)</f>
        <v>0</v>
      </c>
      <c r="AD854" s="61">
        <f t="shared" ref="AD854" si="20140">IF(AD849&gt;0,IF(AD852=1,AD850,AD850+AC854),AC854)</f>
        <v>0</v>
      </c>
      <c r="AE854" s="61">
        <f t="shared" ref="AE854" si="20141">IF(AE849&gt;0,IF(AE852=1,AE850,AE850+AD854),AD854)</f>
        <v>0</v>
      </c>
      <c r="AF854" s="61">
        <f t="shared" ref="AF854" si="20142">IF(AF849&gt;0,IF(AF852=1,AF850,AF850+AE854),AE854)</f>
        <v>0</v>
      </c>
      <c r="AG854" s="61">
        <f t="shared" ref="AG854" si="20143">IF(AG849&gt;0,IF(AG852=1,AG850,AG850+AF854),AF854)</f>
        <v>0</v>
      </c>
      <c r="AH854" s="61">
        <f t="shared" ref="AH854" si="20144">IF(AH849&gt;0,IF(AH852=1,AH850,AH850+AG854),AG854)</f>
        <v>0</v>
      </c>
      <c r="AI854" s="61">
        <f t="shared" ref="AI854" si="20145">IF(AI849&gt;0,IF(AI852=1,AI850,AI850+AH854),AH854)</f>
        <v>0</v>
      </c>
      <c r="AJ854" s="61">
        <f t="shared" ref="AJ854" si="20146">IF(AJ849&gt;0,IF(AJ852=1,AJ850,AJ850+AI854),AI854)</f>
        <v>0</v>
      </c>
      <c r="AK854" s="61">
        <f t="shared" ref="AK854" si="20147">IF(AK849&gt;0,IF(AK852=1,AK850,AK850+AJ854),AJ854)</f>
        <v>0</v>
      </c>
      <c r="AL854" s="61">
        <f t="shared" ref="AL854" si="20148">IF(AL849&gt;0,IF(AL852=1,AL850,AL850+AK854),AK854)</f>
        <v>0</v>
      </c>
      <c r="AM854" s="61">
        <f t="shared" ref="AM854" si="20149">IF(AM849&gt;0,IF(AM852=1,AM850,AM850+AL854),AL854)</f>
        <v>0</v>
      </c>
      <c r="AN854" s="61">
        <f t="shared" ref="AN854" si="20150">IF(AN849&gt;0,IF(AN852=1,AN850,AN850+AM854),AM854)</f>
        <v>0</v>
      </c>
      <c r="AO854" s="61">
        <f t="shared" ref="AO854" si="20151">IF(AO849&gt;0,IF(AO852=1,AO850,AO850+AN854),AN854)</f>
        <v>0</v>
      </c>
      <c r="AP854" s="61">
        <f t="shared" ref="AP854" si="20152">IF(AP849&gt;0,IF(AP852=1,AP850,AP850+AO854),AO854)</f>
        <v>0</v>
      </c>
      <c r="AQ854" s="61">
        <f t="shared" ref="AQ854" si="20153">IF(AQ849&gt;0,IF(AQ852=1,AQ850,AQ850+AP854),AP854)</f>
        <v>0</v>
      </c>
      <c r="AR854" s="61">
        <f t="shared" ref="AR854" si="20154">IF(AR849&gt;0,IF(AR852=1,AR850,AR850+AQ854),AQ854)</f>
        <v>0</v>
      </c>
      <c r="AS854" s="61">
        <f t="shared" ref="AS854" si="20155">IF(AS849&gt;0,IF(AS852=1,AS850,AS850+AR854),AR854)</f>
        <v>0</v>
      </c>
      <c r="AT854" s="61">
        <f t="shared" ref="AT854" si="20156">IF(AT849&gt;0,IF(AT852=1,AT850,AT850+AS854),AS854)</f>
        <v>0</v>
      </c>
      <c r="AU854" s="61">
        <f t="shared" ref="AU854" si="20157">IF(AU849&gt;0,IF(AU852=1,AU850,AU850+AT854),AT854)</f>
        <v>0</v>
      </c>
      <c r="AV854" s="61">
        <f t="shared" ref="AV854" si="20158">IF(AV849&gt;0,IF(AV852=1,AV850,AV850+AU854),AU854)</f>
        <v>0</v>
      </c>
      <c r="AW854" s="61">
        <f t="shared" ref="AW854" si="20159">IF(AW849&gt;0,IF(AW852=1,AW850,AW850+AV854),AV854)</f>
        <v>0</v>
      </c>
      <c r="AX854" s="61">
        <f t="shared" ref="AX854" si="20160">IF(AX849&gt;0,IF(AX852=1,AX850,AX850+AW854),AW854)</f>
        <v>0</v>
      </c>
      <c r="AY854" s="61">
        <f t="shared" ref="AY854" si="20161">IF(AY849&gt;0,IF(AY852=1,AY850,AY850+AX854),AX854)</f>
        <v>0</v>
      </c>
      <c r="AZ854" s="61">
        <f t="shared" ref="AZ854" si="20162">IF(AZ849&gt;0,IF(AZ852=1,AZ850,AZ850+AY854),AY854)</f>
        <v>0</v>
      </c>
      <c r="BA854" s="61">
        <f t="shared" ref="BA854" si="20163">IF(BA849&gt;0,IF(BA852=1,BA850,BA850+AZ854),AZ854)</f>
        <v>0</v>
      </c>
      <c r="BB854" s="61">
        <f t="shared" ref="BB854" si="20164">IF(BB849&gt;0,IF(BB852=1,BB850,BB850+BA854),BA854)</f>
        <v>0</v>
      </c>
      <c r="BC854" s="61">
        <f t="shared" ref="BC854" si="20165">IF(BC849&gt;0,IF(BC852=1,BC850,BC850+BB854),BB854)</f>
        <v>0</v>
      </c>
      <c r="BD854" s="61">
        <f t="shared" ref="BD854" si="20166">IF(BD849&gt;0,IF(BD852=1,BD850,BD850+BC854),BC854)</f>
        <v>0</v>
      </c>
      <c r="BE854" s="61">
        <f t="shared" ref="BE854" si="20167">IF(BE849&gt;0,IF(BE852=1,BE850,BE850+BD854),BD854)</f>
        <v>0</v>
      </c>
      <c r="BF854" s="61">
        <f t="shared" ref="BF854" si="20168">IF(BF849&gt;0,IF(BF852=1,BF850,BF850+BE854),BE854)</f>
        <v>0</v>
      </c>
      <c r="BG854" s="61">
        <f t="shared" ref="BG854" si="20169">IF(BG849&gt;0,IF(BG852=1,BG850,BG850+BF854),BF854)</f>
        <v>0</v>
      </c>
      <c r="BH854" s="61">
        <f t="shared" ref="BH854" si="20170">IF(BH849&gt;0,IF(BH852=1,BH850,BH850+BG854),BG854)</f>
        <v>0</v>
      </c>
      <c r="BI854" s="61">
        <f t="shared" ref="BI854" si="20171">IF(BI849&gt;0,IF(BI852=1,BI850,BI850+BH854),BH854)</f>
        <v>0</v>
      </c>
      <c r="BJ854" s="61">
        <f t="shared" ref="BJ854" si="20172">IF(BJ849&gt;0,IF(BJ852=1,BJ850,BJ850+BI854),BI854)</f>
        <v>0</v>
      </c>
      <c r="BK854" s="61">
        <f t="shared" ref="BK854" si="20173">IF(BK849&gt;0,IF(BK852=1,BK850,BK850+BJ854),BJ854)</f>
        <v>0</v>
      </c>
      <c r="BL854" s="61">
        <f t="shared" ref="BL854" si="20174">IF(BL849&gt;0,IF(BL852=1,BL850,BL850+BK854),BK854)</f>
        <v>0</v>
      </c>
      <c r="BM854" s="61">
        <f t="shared" ref="BM854" si="20175">IF(BM849&gt;0,IF(BM852=1,BM850,BM850+BL854),BL854)</f>
        <v>0</v>
      </c>
      <c r="BN854" s="61">
        <f t="shared" ref="BN854" si="20176">IF(BN849&gt;0,IF(BN852=1,BN850,BN850+BM854),BM854)</f>
        <v>0</v>
      </c>
      <c r="BO854" s="61">
        <f t="shared" ref="BO854" si="20177">IF(BO849&gt;0,IF(BO852=1,BO850,BO850+BN854),BN854)</f>
        <v>0</v>
      </c>
      <c r="BP854" s="61">
        <f t="shared" ref="BP854" si="20178">IF(BP849&gt;0,IF(BP852=1,BP850,BP850+BO854),BO854)</f>
        <v>0</v>
      </c>
      <c r="BQ854" s="61">
        <f t="shared" ref="BQ854" si="20179">IF(BQ849&gt;0,IF(BQ852=1,BQ850,BQ850+BP854),BP854)</f>
        <v>0</v>
      </c>
      <c r="BR854" s="61">
        <f t="shared" ref="BR854" si="20180">IF(BR849&gt;0,IF(BR852=1,BR850,BR850+BQ854),BQ854)</f>
        <v>0</v>
      </c>
      <c r="BS854" s="61">
        <f t="shared" ref="BS854" si="20181">IF(BS849&gt;0,IF(BS852=1,BS850,BS850+BR854),BR854)</f>
        <v>0</v>
      </c>
      <c r="BT854" s="61">
        <f t="shared" ref="BT854" si="20182">IF(BT849&gt;0,IF(BT852=1,BT850,BT850+BS854),BS854)</f>
        <v>0</v>
      </c>
      <c r="BU854" s="61">
        <f t="shared" ref="BU854" si="20183">IF(BU849&gt;0,IF(BU852=1,BU850,BU850+BT854),BT854)</f>
        <v>0</v>
      </c>
      <c r="BV854" s="61">
        <f t="shared" ref="BV854" si="20184">IF(BV849&gt;0,IF(BV852=1,BV850,BV850+BU854),BU854)</f>
        <v>0</v>
      </c>
      <c r="BW854" s="61">
        <f t="shared" ref="BW854" si="20185">IF(BW849&gt;0,IF(BW852=1,BW850,BW850+BV854),BV854)</f>
        <v>0</v>
      </c>
      <c r="BX854" s="61">
        <f t="shared" ref="BX854" si="20186">IF(BX849&gt;0,IF(BX852=1,BX850,BX850+BW854),BW854)</f>
        <v>0</v>
      </c>
      <c r="BY854" s="298"/>
      <c r="BZ854" s="300"/>
      <c r="CA854" s="302"/>
      <c r="CB854" s="302"/>
    </row>
    <row r="855" spans="1:96" s="98" customFormat="1" ht="41.4" hidden="1" customHeight="1" x14ac:dyDescent="0.3">
      <c r="A855" s="97"/>
      <c r="B855" s="119"/>
      <c r="C855" s="73"/>
      <c r="D855" s="73"/>
      <c r="E855" s="73"/>
      <c r="F855" s="73"/>
      <c r="G855" s="73"/>
      <c r="H855" s="73"/>
      <c r="I855" s="73"/>
      <c r="J855" s="73"/>
      <c r="K855" s="73"/>
      <c r="L855" s="58"/>
      <c r="M855" s="7"/>
      <c r="N855" s="160"/>
      <c r="P855" s="59" t="s">
        <v>173</v>
      </c>
      <c r="Q855" s="61">
        <f>Q857</f>
        <v>0</v>
      </c>
      <c r="R855" s="61">
        <f t="shared" ref="R855" si="20187">IF(R852=1,R857,R857+Q855)</f>
        <v>0</v>
      </c>
      <c r="S855" s="61">
        <f t="shared" ref="S855" si="20188">IF(S852=1,S857,S857+R855)</f>
        <v>0</v>
      </c>
      <c r="T855" s="61">
        <f t="shared" ref="T855" si="20189">IF(T852=1,T857,T857+S855)</f>
        <v>0</v>
      </c>
      <c r="U855" s="61">
        <f t="shared" ref="U855" si="20190">IF(U852=1,U857,U857+T855)</f>
        <v>0</v>
      </c>
      <c r="V855" s="61">
        <f t="shared" ref="V855" si="20191">IF(V852=1,V857,V857+U855)</f>
        <v>0</v>
      </c>
      <c r="W855" s="61">
        <f t="shared" ref="W855" si="20192">IF(W852=1,W857,W857+V855)</f>
        <v>0</v>
      </c>
      <c r="X855" s="61">
        <f t="shared" ref="X855" si="20193">IF(X852=1,X857,X857+W855)</f>
        <v>0</v>
      </c>
      <c r="Y855" s="61">
        <f t="shared" ref="Y855" si="20194">IF(Y852=1,Y857,Y857+X855)</f>
        <v>0</v>
      </c>
      <c r="Z855" s="61">
        <f t="shared" ref="Z855" si="20195">IF(Z852=1,Z857,Z857+Y855)</f>
        <v>0</v>
      </c>
      <c r="AA855" s="61">
        <f t="shared" ref="AA855" si="20196">IF(AA852=1,AA857,AA857+Z855)</f>
        <v>0</v>
      </c>
      <c r="AB855" s="61">
        <f t="shared" ref="AB855" si="20197">IF(AB852=1,AB857,AB857+AA855)</f>
        <v>0</v>
      </c>
      <c r="AC855" s="61">
        <f t="shared" ref="AC855" si="20198">IF(AC852=1,AC857,AC857+AB855)</f>
        <v>0</v>
      </c>
      <c r="AD855" s="61">
        <f t="shared" ref="AD855" si="20199">IF(AD852=1,AD857,AD857+AC855)</f>
        <v>0</v>
      </c>
      <c r="AE855" s="61">
        <f t="shared" ref="AE855" si="20200">IF(AE852=1,AE857,AE857+AD855)</f>
        <v>0</v>
      </c>
      <c r="AF855" s="61">
        <f t="shared" ref="AF855" si="20201">IF(AF852=1,AF857,AF857+AE855)</f>
        <v>0</v>
      </c>
      <c r="AG855" s="61">
        <f t="shared" ref="AG855" si="20202">IF(AG852=1,AG857,AG857+AF855)</f>
        <v>0</v>
      </c>
      <c r="AH855" s="61">
        <f t="shared" ref="AH855" si="20203">IF(AH852=1,AH857,AH857+AG855)</f>
        <v>0</v>
      </c>
      <c r="AI855" s="61">
        <f t="shared" ref="AI855" si="20204">IF(AI852=1,AI857,AI857+AH855)</f>
        <v>0</v>
      </c>
      <c r="AJ855" s="61">
        <f t="shared" ref="AJ855" si="20205">IF(AJ852=1,AJ857,AJ857+AI855)</f>
        <v>0</v>
      </c>
      <c r="AK855" s="61">
        <f t="shared" ref="AK855" si="20206">IF(AK852=1,AK857,AK857+AJ855)</f>
        <v>0</v>
      </c>
      <c r="AL855" s="61">
        <f t="shared" ref="AL855" si="20207">IF(AL852=1,AL857,AL857+AK855)</f>
        <v>0</v>
      </c>
      <c r="AM855" s="61">
        <f t="shared" ref="AM855" si="20208">IF(AM852=1,AM857,AM857+AL855)</f>
        <v>0</v>
      </c>
      <c r="AN855" s="61">
        <f t="shared" ref="AN855" si="20209">IF(AN852=1,AN857,AN857+AM855)</f>
        <v>0</v>
      </c>
      <c r="AO855" s="61">
        <f t="shared" ref="AO855" si="20210">IF(AO852=1,AO857,AO857+AN855)</f>
        <v>0</v>
      </c>
      <c r="AP855" s="61">
        <f t="shared" ref="AP855" si="20211">IF(AP852=1,AP857,AP857+AO855)</f>
        <v>0</v>
      </c>
      <c r="AQ855" s="61">
        <f t="shared" ref="AQ855" si="20212">IF(AQ852=1,AQ857,AQ857+AP855)</f>
        <v>0</v>
      </c>
      <c r="AR855" s="61">
        <f t="shared" ref="AR855" si="20213">IF(AR852=1,AR857,AR857+AQ855)</f>
        <v>0</v>
      </c>
      <c r="AS855" s="61">
        <f t="shared" ref="AS855" si="20214">IF(AS852=1,AS857,AS857+AR855)</f>
        <v>0</v>
      </c>
      <c r="AT855" s="61">
        <f t="shared" ref="AT855" si="20215">IF(AT852=1,AT857,AT857+AS855)</f>
        <v>0</v>
      </c>
      <c r="AU855" s="61">
        <f t="shared" ref="AU855" si="20216">IF(AU852=1,AU857,AU857+AT855)</f>
        <v>0</v>
      </c>
      <c r="AV855" s="61">
        <f t="shared" ref="AV855" si="20217">IF(AV852=1,AV857,AV857+AU855)</f>
        <v>0</v>
      </c>
      <c r="AW855" s="61">
        <f t="shared" ref="AW855" si="20218">IF(AW852=1,AW857,AW857+AV855)</f>
        <v>0</v>
      </c>
      <c r="AX855" s="61">
        <f t="shared" ref="AX855" si="20219">IF(AX852=1,AX857,AX857+AW855)</f>
        <v>0</v>
      </c>
      <c r="AY855" s="61">
        <f t="shared" ref="AY855" si="20220">IF(AY852=1,AY857,AY857+AX855)</f>
        <v>0</v>
      </c>
      <c r="AZ855" s="61">
        <f t="shared" ref="AZ855" si="20221">IF(AZ852=1,AZ857,AZ857+AY855)</f>
        <v>0</v>
      </c>
      <c r="BA855" s="61">
        <f t="shared" ref="BA855" si="20222">IF(BA852=1,BA857,BA857+AZ855)</f>
        <v>0</v>
      </c>
      <c r="BB855" s="61">
        <f t="shared" ref="BB855" si="20223">IF(BB852=1,BB857,BB857+BA855)</f>
        <v>0</v>
      </c>
      <c r="BC855" s="61">
        <f t="shared" ref="BC855" si="20224">IF(BC852=1,BC857,BC857+BB855)</f>
        <v>0</v>
      </c>
      <c r="BD855" s="61">
        <f t="shared" ref="BD855" si="20225">IF(BD852=1,BD857,BD857+BC855)</f>
        <v>0</v>
      </c>
      <c r="BE855" s="61">
        <f t="shared" ref="BE855" si="20226">IF(BE852=1,BE857,BE857+BD855)</f>
        <v>0</v>
      </c>
      <c r="BF855" s="61">
        <f t="shared" ref="BF855" si="20227">IF(BF852=1,BF857,BF857+BE855)</f>
        <v>0</v>
      </c>
      <c r="BG855" s="61">
        <f t="shared" ref="BG855" si="20228">IF(BG852=1,BG857,BG857+BF855)</f>
        <v>0</v>
      </c>
      <c r="BH855" s="61">
        <f t="shared" ref="BH855" si="20229">IF(BH852=1,BH857,BH857+BG855)</f>
        <v>0</v>
      </c>
      <c r="BI855" s="61">
        <f t="shared" ref="BI855" si="20230">IF(BI852=1,BI857,BI857+BH855)</f>
        <v>0</v>
      </c>
      <c r="BJ855" s="61">
        <f t="shared" ref="BJ855" si="20231">IF(BJ852=1,BJ857,BJ857+BI855)</f>
        <v>0</v>
      </c>
      <c r="BK855" s="61">
        <f t="shared" ref="BK855" si="20232">IF(BK852=1,BK857,BK857+BJ855)</f>
        <v>0</v>
      </c>
      <c r="BL855" s="61">
        <f t="shared" ref="BL855" si="20233">IF(BL852=1,BL857,BL857+BK855)</f>
        <v>0</v>
      </c>
      <c r="BM855" s="61">
        <f t="shared" ref="BM855" si="20234">IF(BM852=1,BM857,BM857+BL855)</f>
        <v>0</v>
      </c>
      <c r="BN855" s="61">
        <f t="shared" ref="BN855" si="20235">IF(BN852=1,BN857,BN857+BM855)</f>
        <v>0</v>
      </c>
      <c r="BO855" s="61">
        <f t="shared" ref="BO855" si="20236">IF(BO852=1,BO857,BO857+BN855)</f>
        <v>0</v>
      </c>
      <c r="BP855" s="61">
        <f t="shared" ref="BP855" si="20237">IF(BP852=1,BP857,BP857+BO855)</f>
        <v>0</v>
      </c>
      <c r="BQ855" s="61">
        <f t="shared" ref="BQ855" si="20238">IF(BQ852=1,BQ857,BQ857+BP855)</f>
        <v>0</v>
      </c>
      <c r="BR855" s="61">
        <f t="shared" ref="BR855" si="20239">IF(BR852=1,BR857,BR857+BQ855)</f>
        <v>0</v>
      </c>
      <c r="BS855" s="61">
        <f t="shared" ref="BS855" si="20240">IF(BS852=1,BS857,BS857+BR855)</f>
        <v>0</v>
      </c>
      <c r="BT855" s="61">
        <f t="shared" ref="BT855" si="20241">IF(BT852=1,BT857,BT857+BS855)</f>
        <v>0</v>
      </c>
      <c r="BU855" s="61">
        <f t="shared" ref="BU855" si="20242">IF(BU852=1,BU857,BU857+BT855)</f>
        <v>0</v>
      </c>
      <c r="BV855" s="61">
        <f t="shared" ref="BV855" si="20243">IF(BV852=1,BV857,BV857+BU855)</f>
        <v>0</v>
      </c>
      <c r="BW855" s="61">
        <f t="shared" ref="BW855" si="20244">IF(BW852=1,BW857,BW857+BV855)</f>
        <v>0</v>
      </c>
      <c r="BX855" s="61">
        <f t="shared" ref="BX855" si="20245">IF(BX852=1,BX857,BX857+BW855)</f>
        <v>0</v>
      </c>
      <c r="BY855" s="298"/>
      <c r="BZ855" s="300"/>
      <c r="CA855" s="302"/>
      <c r="CB855" s="302"/>
    </row>
    <row r="856" spans="1:96" s="98" customFormat="1" ht="28.95" customHeight="1" x14ac:dyDescent="0.3">
      <c r="A856" s="97"/>
      <c r="B856" s="119"/>
      <c r="C856" s="73"/>
      <c r="D856" s="73"/>
      <c r="E856" s="73"/>
      <c r="F856" s="73"/>
      <c r="G856" s="73"/>
      <c r="H856" s="73"/>
      <c r="I856" s="73"/>
      <c r="J856" s="73"/>
      <c r="K856" s="73"/>
      <c r="L856" s="58"/>
      <c r="M856" s="7"/>
      <c r="N856" s="160"/>
      <c r="P856" s="57" t="s">
        <v>171</v>
      </c>
      <c r="Q856" s="62">
        <f t="shared" ref="Q856:BX856" si="20246">1720/12*Q849</f>
        <v>0</v>
      </c>
      <c r="R856" s="62">
        <f t="shared" si="20246"/>
        <v>0</v>
      </c>
      <c r="S856" s="62">
        <f t="shared" si="20246"/>
        <v>0</v>
      </c>
      <c r="T856" s="62">
        <f t="shared" si="20246"/>
        <v>0</v>
      </c>
      <c r="U856" s="62">
        <f t="shared" si="20246"/>
        <v>0</v>
      </c>
      <c r="V856" s="62">
        <f t="shared" si="20246"/>
        <v>0</v>
      </c>
      <c r="W856" s="62">
        <f t="shared" si="20246"/>
        <v>0</v>
      </c>
      <c r="X856" s="62">
        <f t="shared" si="20246"/>
        <v>0</v>
      </c>
      <c r="Y856" s="62">
        <f t="shared" si="20246"/>
        <v>0</v>
      </c>
      <c r="Z856" s="62">
        <f t="shared" si="20246"/>
        <v>0</v>
      </c>
      <c r="AA856" s="62">
        <f t="shared" si="20246"/>
        <v>0</v>
      </c>
      <c r="AB856" s="62">
        <f t="shared" si="20246"/>
        <v>0</v>
      </c>
      <c r="AC856" s="62">
        <f t="shared" si="20246"/>
        <v>0</v>
      </c>
      <c r="AD856" s="62">
        <f t="shared" si="20246"/>
        <v>0</v>
      </c>
      <c r="AE856" s="62">
        <f t="shared" si="20246"/>
        <v>0</v>
      </c>
      <c r="AF856" s="62">
        <f t="shared" si="20246"/>
        <v>0</v>
      </c>
      <c r="AG856" s="62">
        <f t="shared" si="20246"/>
        <v>0</v>
      </c>
      <c r="AH856" s="62">
        <f t="shared" si="20246"/>
        <v>0</v>
      </c>
      <c r="AI856" s="62">
        <f t="shared" si="20246"/>
        <v>0</v>
      </c>
      <c r="AJ856" s="62">
        <f t="shared" si="20246"/>
        <v>0</v>
      </c>
      <c r="AK856" s="62">
        <f t="shared" si="20246"/>
        <v>0</v>
      </c>
      <c r="AL856" s="62">
        <f t="shared" si="20246"/>
        <v>0</v>
      </c>
      <c r="AM856" s="62">
        <f t="shared" si="20246"/>
        <v>0</v>
      </c>
      <c r="AN856" s="62">
        <f t="shared" si="20246"/>
        <v>0</v>
      </c>
      <c r="AO856" s="62">
        <f t="shared" si="20246"/>
        <v>0</v>
      </c>
      <c r="AP856" s="62">
        <f t="shared" si="20246"/>
        <v>0</v>
      </c>
      <c r="AQ856" s="62">
        <f t="shared" si="20246"/>
        <v>0</v>
      </c>
      <c r="AR856" s="62">
        <f t="shared" si="20246"/>
        <v>0</v>
      </c>
      <c r="AS856" s="62">
        <f t="shared" si="20246"/>
        <v>0</v>
      </c>
      <c r="AT856" s="62">
        <f t="shared" si="20246"/>
        <v>0</v>
      </c>
      <c r="AU856" s="62">
        <f t="shared" si="20246"/>
        <v>0</v>
      </c>
      <c r="AV856" s="62">
        <f t="shared" si="20246"/>
        <v>0</v>
      </c>
      <c r="AW856" s="62">
        <f t="shared" si="20246"/>
        <v>0</v>
      </c>
      <c r="AX856" s="62">
        <f t="shared" si="20246"/>
        <v>0</v>
      </c>
      <c r="AY856" s="62">
        <f t="shared" si="20246"/>
        <v>0</v>
      </c>
      <c r="AZ856" s="62">
        <f t="shared" si="20246"/>
        <v>0</v>
      </c>
      <c r="BA856" s="62">
        <f t="shared" si="20246"/>
        <v>0</v>
      </c>
      <c r="BB856" s="62">
        <f t="shared" si="20246"/>
        <v>0</v>
      </c>
      <c r="BC856" s="62">
        <f t="shared" si="20246"/>
        <v>0</v>
      </c>
      <c r="BD856" s="62">
        <f t="shared" si="20246"/>
        <v>0</v>
      </c>
      <c r="BE856" s="62">
        <f t="shared" si="20246"/>
        <v>0</v>
      </c>
      <c r="BF856" s="62">
        <f t="shared" si="20246"/>
        <v>0</v>
      </c>
      <c r="BG856" s="62">
        <f t="shared" si="20246"/>
        <v>0</v>
      </c>
      <c r="BH856" s="62">
        <f t="shared" si="20246"/>
        <v>0</v>
      </c>
      <c r="BI856" s="62">
        <f t="shared" si="20246"/>
        <v>0</v>
      </c>
      <c r="BJ856" s="62">
        <f t="shared" si="20246"/>
        <v>0</v>
      </c>
      <c r="BK856" s="62">
        <f t="shared" si="20246"/>
        <v>0</v>
      </c>
      <c r="BL856" s="62">
        <f t="shared" si="20246"/>
        <v>0</v>
      </c>
      <c r="BM856" s="62">
        <f t="shared" si="20246"/>
        <v>0</v>
      </c>
      <c r="BN856" s="62">
        <f t="shared" si="20246"/>
        <v>0</v>
      </c>
      <c r="BO856" s="62">
        <f t="shared" si="20246"/>
        <v>0</v>
      </c>
      <c r="BP856" s="62">
        <f t="shared" si="20246"/>
        <v>0</v>
      </c>
      <c r="BQ856" s="62">
        <f t="shared" si="20246"/>
        <v>0</v>
      </c>
      <c r="BR856" s="62">
        <f t="shared" si="20246"/>
        <v>0</v>
      </c>
      <c r="BS856" s="62">
        <f t="shared" si="20246"/>
        <v>0</v>
      </c>
      <c r="BT856" s="62">
        <f t="shared" si="20246"/>
        <v>0</v>
      </c>
      <c r="BU856" s="62">
        <f t="shared" si="20246"/>
        <v>0</v>
      </c>
      <c r="BV856" s="62">
        <f t="shared" si="20246"/>
        <v>0</v>
      </c>
      <c r="BW856" s="62">
        <f t="shared" si="20246"/>
        <v>0</v>
      </c>
      <c r="BX856" s="62">
        <f t="shared" si="20246"/>
        <v>0</v>
      </c>
      <c r="BY856" s="298"/>
      <c r="BZ856" s="300"/>
      <c r="CA856" s="302"/>
      <c r="CB856" s="302"/>
    </row>
    <row r="857" spans="1:96" s="98" customFormat="1" ht="28.8" x14ac:dyDescent="0.3">
      <c r="A857" s="97"/>
      <c r="B857" s="119"/>
      <c r="C857" s="73"/>
      <c r="D857" s="73"/>
      <c r="E857" s="73"/>
      <c r="F857" s="73"/>
      <c r="G857" s="73"/>
      <c r="H857" s="73"/>
      <c r="I857" s="73"/>
      <c r="J857" s="73"/>
      <c r="K857" s="73"/>
      <c r="L857" s="58"/>
      <c r="M857" s="7"/>
      <c r="N857" s="160"/>
      <c r="P857" s="57" t="s">
        <v>155</v>
      </c>
      <c r="Q857" s="62">
        <f>FLOOR(IF(OR(Q852=0,Q852=1),IF(Q850&gt;=Q856,Q856,Q850)+0.00000001,IF(Q854&gt;=Q853,Q853,Q854))+0.00000001,1)</f>
        <v>0</v>
      </c>
      <c r="R857" s="62">
        <f t="shared" ref="R857" si="20247">FLOOR(IF(OR(R852=0,R852=1),IF(R856&gt;R853,R853,IF(R850&gt;=R856,R856,R850)+0.00000001),IF(R854&gt;=R853,R853-Q855,R854-Q855)+0.00000001),1)</f>
        <v>0</v>
      </c>
      <c r="S857" s="62">
        <f t="shared" ref="S857" si="20248">FLOOR(IF(OR(S852=0,S852=1),IF(S856&gt;S853,S853,IF(S850&gt;=S856,S856,S850)+0.00000001),IF(S854&gt;=S853,S853-R855,S854-R855)+0.00000001),1)</f>
        <v>0</v>
      </c>
      <c r="T857" s="62">
        <f t="shared" ref="T857" si="20249">FLOOR(IF(OR(T852=0,T852=1),IF(T856&gt;T853,T853,IF(T850&gt;=T856,T856,T850)+0.00000001),IF(T854&gt;=T853,T853-S855,T854-S855)+0.00000001),1)</f>
        <v>0</v>
      </c>
      <c r="U857" s="62">
        <f t="shared" ref="U857" si="20250">FLOOR(IF(OR(U852=0,U852=1),IF(U856&gt;U853,U853,IF(U850&gt;=U856,U856,U850)+0.00000001),IF(U854&gt;=U853,U853-T855,U854-T855)+0.00000001),1)</f>
        <v>0</v>
      </c>
      <c r="V857" s="62">
        <f t="shared" ref="V857" si="20251">FLOOR(IF(OR(V852=0,V852=1),IF(V856&gt;V853,V853,IF(V850&gt;=V856,V856,V850)+0.00000001),IF(V854&gt;=V853,V853-U855,V854-U855)+0.00000001),1)</f>
        <v>0</v>
      </c>
      <c r="W857" s="62">
        <f t="shared" ref="W857" si="20252">FLOOR(IF(OR(W852=0,W852=1),IF(W856&gt;W853,W853,IF(W850&gt;=W856,W856,W850)+0.00000001),IF(W854&gt;=W853,W853-V855,W854-V855)+0.00000001),1)</f>
        <v>0</v>
      </c>
      <c r="X857" s="62">
        <f t="shared" ref="X857" si="20253">FLOOR(IF(OR(X852=0,X852=1),IF(X856&gt;X853,X853,IF(X850&gt;=X856,X856,X850)+0.00000001),IF(X854&gt;=X853,X853-W855,X854-W855)+0.00000001),1)</f>
        <v>0</v>
      </c>
      <c r="Y857" s="62">
        <f t="shared" ref="Y857" si="20254">FLOOR(IF(OR(Y852=0,Y852=1),IF(Y856&gt;Y853,Y853,IF(Y850&gt;=Y856,Y856,Y850)+0.00000001),IF(Y854&gt;=Y853,Y853-X855,Y854-X855)+0.00000001),1)</f>
        <v>0</v>
      </c>
      <c r="Z857" s="62">
        <f t="shared" ref="Z857" si="20255">FLOOR(IF(OR(Z852=0,Z852=1),IF(Z856&gt;Z853,Z853,IF(Z850&gt;=Z856,Z856,Z850)+0.00000001),IF(Z854&gt;=Z853,Z853-Y855,Z854-Y855)+0.00000001),1)</f>
        <v>0</v>
      </c>
      <c r="AA857" s="62">
        <f t="shared" ref="AA857" si="20256">FLOOR(IF(OR(AA852=0,AA852=1),IF(AA856&gt;AA853,AA853,IF(AA850&gt;=AA856,AA856,AA850)+0.00000001),IF(AA854&gt;=AA853,AA853-Z855,AA854-Z855)+0.00000001),1)</f>
        <v>0</v>
      </c>
      <c r="AB857" s="62">
        <f t="shared" ref="AB857" si="20257">FLOOR(IF(OR(AB852=0,AB852=1),IF(AB856&gt;AB853,AB853,IF(AB850&gt;=AB856,AB856,AB850)+0.00000001),IF(AB854&gt;=AB853,AB853-AA855,AB854-AA855)+0.00000001),1)</f>
        <v>0</v>
      </c>
      <c r="AC857" s="62">
        <f t="shared" ref="AC857" si="20258">FLOOR(IF(OR(AC852=0,AC852=1),IF(AC856&gt;AC853,AC853,IF(AC850&gt;=AC856,AC856,AC850)+0.00000001),IF(AC854&gt;=AC853,AC853-AB855,AC854-AB855)+0.00000001),1)</f>
        <v>0</v>
      </c>
      <c r="AD857" s="62">
        <f t="shared" ref="AD857" si="20259">FLOOR(IF(OR(AD852=0,AD852=1),IF(AD856&gt;AD853,AD853,IF(AD850&gt;=AD856,AD856,AD850)+0.00000001),IF(AD854&gt;=AD853,AD853-AC855,AD854-AC855)+0.00000001),1)</f>
        <v>0</v>
      </c>
      <c r="AE857" s="62">
        <f t="shared" ref="AE857" si="20260">FLOOR(IF(OR(AE852=0,AE852=1),IF(AE856&gt;AE853,AE853,IF(AE850&gt;=AE856,AE856,AE850)+0.00000001),IF(AE854&gt;=AE853,AE853-AD855,AE854-AD855)+0.00000001),1)</f>
        <v>0</v>
      </c>
      <c r="AF857" s="62">
        <f t="shared" ref="AF857" si="20261">FLOOR(IF(OR(AF852=0,AF852=1),IF(AF856&gt;AF853,AF853,IF(AF850&gt;=AF856,AF856,AF850)+0.00000001),IF(AF854&gt;=AF853,AF853-AE855,AF854-AE855)+0.00000001),1)</f>
        <v>0</v>
      </c>
      <c r="AG857" s="62">
        <f t="shared" ref="AG857" si="20262">FLOOR(IF(OR(AG852=0,AG852=1),IF(AG856&gt;AG853,AG853,IF(AG850&gt;=AG856,AG856,AG850)+0.00000001),IF(AG854&gt;=AG853,AG853-AF855,AG854-AF855)+0.00000001),1)</f>
        <v>0</v>
      </c>
      <c r="AH857" s="62">
        <f t="shared" ref="AH857" si="20263">FLOOR(IF(OR(AH852=0,AH852=1),IF(AH856&gt;AH853,AH853,IF(AH850&gt;=AH856,AH856,AH850)+0.00000001),IF(AH854&gt;=AH853,AH853-AG855,AH854-AG855)+0.00000001),1)</f>
        <v>0</v>
      </c>
      <c r="AI857" s="62">
        <f t="shared" ref="AI857" si="20264">FLOOR(IF(OR(AI852=0,AI852=1),IF(AI856&gt;AI853,AI853,IF(AI850&gt;=AI856,AI856,AI850)+0.00000001),IF(AI854&gt;=AI853,AI853-AH855,AI854-AH855)+0.00000001),1)</f>
        <v>0</v>
      </c>
      <c r="AJ857" s="62">
        <f t="shared" ref="AJ857" si="20265">FLOOR(IF(OR(AJ852=0,AJ852=1),IF(AJ856&gt;AJ853,AJ853,IF(AJ850&gt;=AJ856,AJ856,AJ850)+0.00000001),IF(AJ854&gt;=AJ853,AJ853-AI855,AJ854-AI855)+0.00000001),1)</f>
        <v>0</v>
      </c>
      <c r="AK857" s="62">
        <f t="shared" ref="AK857" si="20266">FLOOR(IF(OR(AK852=0,AK852=1),IF(AK856&gt;AK853,AK853,IF(AK850&gt;=AK856,AK856,AK850)+0.00000001),IF(AK854&gt;=AK853,AK853-AJ855,AK854-AJ855)+0.00000001),1)</f>
        <v>0</v>
      </c>
      <c r="AL857" s="62">
        <f t="shared" ref="AL857" si="20267">FLOOR(IF(OR(AL852=0,AL852=1),IF(AL856&gt;AL853,AL853,IF(AL850&gt;=AL856,AL856,AL850)+0.00000001),IF(AL854&gt;=AL853,AL853-AK855,AL854-AK855)+0.00000001),1)</f>
        <v>0</v>
      </c>
      <c r="AM857" s="62">
        <f t="shared" ref="AM857" si="20268">FLOOR(IF(OR(AM852=0,AM852=1),IF(AM856&gt;AM853,AM853,IF(AM850&gt;=AM856,AM856,AM850)+0.00000001),IF(AM854&gt;=AM853,AM853-AL855,AM854-AL855)+0.00000001),1)</f>
        <v>0</v>
      </c>
      <c r="AN857" s="62">
        <f t="shared" ref="AN857" si="20269">FLOOR(IF(OR(AN852=0,AN852=1),IF(AN856&gt;AN853,AN853,IF(AN850&gt;=AN856,AN856,AN850)+0.00000001),IF(AN854&gt;=AN853,AN853-AM855,AN854-AM855)+0.00000001),1)</f>
        <v>0</v>
      </c>
      <c r="AO857" s="62">
        <f t="shared" ref="AO857" si="20270">FLOOR(IF(OR(AO852=0,AO852=1),IF(AO856&gt;AO853,AO853,IF(AO850&gt;=AO856,AO856,AO850)+0.00000001),IF(AO854&gt;=AO853,AO853-AN855,AO854-AN855)+0.00000001),1)</f>
        <v>0</v>
      </c>
      <c r="AP857" s="62">
        <f t="shared" ref="AP857" si="20271">FLOOR(IF(OR(AP852=0,AP852=1),IF(AP856&gt;AP853,AP853,IF(AP850&gt;=AP856,AP856,AP850)+0.00000001),IF(AP854&gt;=AP853,AP853-AO855,AP854-AO855)+0.00000001),1)</f>
        <v>0</v>
      </c>
      <c r="AQ857" s="62">
        <f t="shared" ref="AQ857" si="20272">FLOOR(IF(OR(AQ852=0,AQ852=1),IF(AQ856&gt;AQ853,AQ853,IF(AQ850&gt;=AQ856,AQ856,AQ850)+0.00000001),IF(AQ854&gt;=AQ853,AQ853-AP855,AQ854-AP855)+0.00000001),1)</f>
        <v>0</v>
      </c>
      <c r="AR857" s="62">
        <f t="shared" ref="AR857" si="20273">FLOOR(IF(OR(AR852=0,AR852=1),IF(AR856&gt;AR853,AR853,IF(AR850&gt;=AR856,AR856,AR850)+0.00000001),IF(AR854&gt;=AR853,AR853-AQ855,AR854-AQ855)+0.00000001),1)</f>
        <v>0</v>
      </c>
      <c r="AS857" s="62">
        <f t="shared" ref="AS857" si="20274">FLOOR(IF(OR(AS852=0,AS852=1),IF(AS856&gt;AS853,AS853,IF(AS850&gt;=AS856,AS856,AS850)+0.00000001),IF(AS854&gt;=AS853,AS853-AR855,AS854-AR855)+0.00000001),1)</f>
        <v>0</v>
      </c>
      <c r="AT857" s="62">
        <f t="shared" ref="AT857" si="20275">FLOOR(IF(OR(AT852=0,AT852=1),IF(AT856&gt;AT853,AT853,IF(AT850&gt;=AT856,AT856,AT850)+0.00000001),IF(AT854&gt;=AT853,AT853-AS855,AT854-AS855)+0.00000001),1)</f>
        <v>0</v>
      </c>
      <c r="AU857" s="62">
        <f t="shared" ref="AU857" si="20276">FLOOR(IF(OR(AU852=0,AU852=1),IF(AU856&gt;AU853,AU853,IF(AU850&gt;=AU856,AU856,AU850)+0.00000001),IF(AU854&gt;=AU853,AU853-AT855,AU854-AT855)+0.00000001),1)</f>
        <v>0</v>
      </c>
      <c r="AV857" s="62">
        <f t="shared" ref="AV857" si="20277">FLOOR(IF(OR(AV852=0,AV852=1),IF(AV856&gt;AV853,AV853,IF(AV850&gt;=AV856,AV856,AV850)+0.00000001),IF(AV854&gt;=AV853,AV853-AU855,AV854-AU855)+0.00000001),1)</f>
        <v>0</v>
      </c>
      <c r="AW857" s="62">
        <f t="shared" ref="AW857" si="20278">FLOOR(IF(OR(AW852=0,AW852=1),IF(AW856&gt;AW853,AW853,IF(AW850&gt;=AW856,AW856,AW850)+0.00000001),IF(AW854&gt;=AW853,AW853-AV855,AW854-AV855)+0.00000001),1)</f>
        <v>0</v>
      </c>
      <c r="AX857" s="62">
        <f t="shared" ref="AX857" si="20279">FLOOR(IF(OR(AX852=0,AX852=1),IF(AX856&gt;AX853,AX853,IF(AX850&gt;=AX856,AX856,AX850)+0.00000001),IF(AX854&gt;=AX853,AX853-AW855,AX854-AW855)+0.00000001),1)</f>
        <v>0</v>
      </c>
      <c r="AY857" s="62">
        <f t="shared" ref="AY857" si="20280">FLOOR(IF(OR(AY852=0,AY852=1),IF(AY856&gt;AY853,AY853,IF(AY850&gt;=AY856,AY856,AY850)+0.00000001),IF(AY854&gt;=AY853,AY853-AX855,AY854-AX855)+0.00000001),1)</f>
        <v>0</v>
      </c>
      <c r="AZ857" s="62">
        <f t="shared" ref="AZ857" si="20281">FLOOR(IF(OR(AZ852=0,AZ852=1),IF(AZ856&gt;AZ853,AZ853,IF(AZ850&gt;=AZ856,AZ856,AZ850)+0.00000001),IF(AZ854&gt;=AZ853,AZ853-AY855,AZ854-AY855)+0.00000001),1)</f>
        <v>0</v>
      </c>
      <c r="BA857" s="62">
        <f t="shared" ref="BA857" si="20282">FLOOR(IF(OR(BA852=0,BA852=1),IF(BA856&gt;BA853,BA853,IF(BA850&gt;=BA856,BA856,BA850)+0.00000001),IF(BA854&gt;=BA853,BA853-AZ855,BA854-AZ855)+0.00000001),1)</f>
        <v>0</v>
      </c>
      <c r="BB857" s="62">
        <f t="shared" ref="BB857" si="20283">FLOOR(IF(OR(BB852=0,BB852=1),IF(BB856&gt;BB853,BB853,IF(BB850&gt;=BB856,BB856,BB850)+0.00000001),IF(BB854&gt;=BB853,BB853-BA855,BB854-BA855)+0.00000001),1)</f>
        <v>0</v>
      </c>
      <c r="BC857" s="62">
        <f t="shared" ref="BC857" si="20284">FLOOR(IF(OR(BC852=0,BC852=1),IF(BC856&gt;BC853,BC853,IF(BC850&gt;=BC856,BC856,BC850)+0.00000001),IF(BC854&gt;=BC853,BC853-BB855,BC854-BB855)+0.00000001),1)</f>
        <v>0</v>
      </c>
      <c r="BD857" s="62">
        <f t="shared" ref="BD857" si="20285">FLOOR(IF(OR(BD852=0,BD852=1),IF(BD856&gt;BD853,BD853,IF(BD850&gt;=BD856,BD856,BD850)+0.00000001),IF(BD854&gt;=BD853,BD853-BC855,BD854-BC855)+0.00000001),1)</f>
        <v>0</v>
      </c>
      <c r="BE857" s="62">
        <f t="shared" ref="BE857" si="20286">FLOOR(IF(OR(BE852=0,BE852=1),IF(BE856&gt;BE853,BE853,IF(BE850&gt;=BE856,BE856,BE850)+0.00000001),IF(BE854&gt;=BE853,BE853-BD855,BE854-BD855)+0.00000001),1)</f>
        <v>0</v>
      </c>
      <c r="BF857" s="62">
        <f t="shared" ref="BF857" si="20287">FLOOR(IF(OR(BF852=0,BF852=1),IF(BF856&gt;BF853,BF853,IF(BF850&gt;=BF856,BF856,BF850)+0.00000001),IF(BF854&gt;=BF853,BF853-BE855,BF854-BE855)+0.00000001),1)</f>
        <v>0</v>
      </c>
      <c r="BG857" s="62">
        <f t="shared" ref="BG857" si="20288">FLOOR(IF(OR(BG852=0,BG852=1),IF(BG856&gt;BG853,BG853,IF(BG850&gt;=BG856,BG856,BG850)+0.00000001),IF(BG854&gt;=BG853,BG853-BF855,BG854-BF855)+0.00000001),1)</f>
        <v>0</v>
      </c>
      <c r="BH857" s="62">
        <f t="shared" ref="BH857" si="20289">FLOOR(IF(OR(BH852=0,BH852=1),IF(BH856&gt;BH853,BH853,IF(BH850&gt;=BH856,BH856,BH850)+0.00000001),IF(BH854&gt;=BH853,BH853-BG855,BH854-BG855)+0.00000001),1)</f>
        <v>0</v>
      </c>
      <c r="BI857" s="62">
        <f t="shared" ref="BI857" si="20290">FLOOR(IF(OR(BI852=0,BI852=1),IF(BI856&gt;BI853,BI853,IF(BI850&gt;=BI856,BI856,BI850)+0.00000001),IF(BI854&gt;=BI853,BI853-BH855,BI854-BH855)+0.00000001),1)</f>
        <v>0</v>
      </c>
      <c r="BJ857" s="62">
        <f t="shared" ref="BJ857" si="20291">FLOOR(IF(OR(BJ852=0,BJ852=1),IF(BJ856&gt;BJ853,BJ853,IF(BJ850&gt;=BJ856,BJ856,BJ850)+0.00000001),IF(BJ854&gt;=BJ853,BJ853-BI855,BJ854-BI855)+0.00000001),1)</f>
        <v>0</v>
      </c>
      <c r="BK857" s="62">
        <f t="shared" ref="BK857" si="20292">FLOOR(IF(OR(BK852=0,BK852=1),IF(BK856&gt;BK853,BK853,IF(BK850&gt;=BK856,BK856,BK850)+0.00000001),IF(BK854&gt;=BK853,BK853-BJ855,BK854-BJ855)+0.00000001),1)</f>
        <v>0</v>
      </c>
      <c r="BL857" s="62">
        <f t="shared" ref="BL857" si="20293">FLOOR(IF(OR(BL852=0,BL852=1),IF(BL856&gt;BL853,BL853,IF(BL850&gt;=BL856,BL856,BL850)+0.00000001),IF(BL854&gt;=BL853,BL853-BK855,BL854-BK855)+0.00000001),1)</f>
        <v>0</v>
      </c>
      <c r="BM857" s="62">
        <f t="shared" ref="BM857" si="20294">FLOOR(IF(OR(BM852=0,BM852=1),IF(BM856&gt;BM853,BM853,IF(BM850&gt;=BM856,BM856,BM850)+0.00000001),IF(BM854&gt;=BM853,BM853-BL855,BM854-BL855)+0.00000001),1)</f>
        <v>0</v>
      </c>
      <c r="BN857" s="62">
        <f t="shared" ref="BN857" si="20295">FLOOR(IF(OR(BN852=0,BN852=1),IF(BN856&gt;BN853,BN853,IF(BN850&gt;=BN856,BN856,BN850)+0.00000001),IF(BN854&gt;=BN853,BN853-BM855,BN854-BM855)+0.00000001),1)</f>
        <v>0</v>
      </c>
      <c r="BO857" s="62">
        <f t="shared" ref="BO857" si="20296">FLOOR(IF(OR(BO852=0,BO852=1),IF(BO856&gt;BO853,BO853,IF(BO850&gt;=BO856,BO856,BO850)+0.00000001),IF(BO854&gt;=BO853,BO853-BN855,BO854-BN855)+0.00000001),1)</f>
        <v>0</v>
      </c>
      <c r="BP857" s="62">
        <f t="shared" ref="BP857" si="20297">FLOOR(IF(OR(BP852=0,BP852=1),IF(BP856&gt;BP853,BP853,IF(BP850&gt;=BP856,BP856,BP850)+0.00000001),IF(BP854&gt;=BP853,BP853-BO855,BP854-BO855)+0.00000001),1)</f>
        <v>0</v>
      </c>
      <c r="BQ857" s="62">
        <f t="shared" ref="BQ857" si="20298">FLOOR(IF(OR(BQ852=0,BQ852=1),IF(BQ856&gt;BQ853,BQ853,IF(BQ850&gt;=BQ856,BQ856,BQ850)+0.00000001),IF(BQ854&gt;=BQ853,BQ853-BP855,BQ854-BP855)+0.00000001),1)</f>
        <v>0</v>
      </c>
      <c r="BR857" s="62">
        <f t="shared" ref="BR857" si="20299">FLOOR(IF(OR(BR852=0,BR852=1),IF(BR856&gt;BR853,BR853,IF(BR850&gt;=BR856,BR856,BR850)+0.00000001),IF(BR854&gt;=BR853,BR853-BQ855,BR854-BQ855)+0.00000001),1)</f>
        <v>0</v>
      </c>
      <c r="BS857" s="62">
        <f t="shared" ref="BS857" si="20300">FLOOR(IF(OR(BS852=0,BS852=1),IF(BS856&gt;BS853,BS853,IF(BS850&gt;=BS856,BS856,BS850)+0.00000001),IF(BS854&gt;=BS853,BS853-BR855,BS854-BR855)+0.00000001),1)</f>
        <v>0</v>
      </c>
      <c r="BT857" s="62">
        <f t="shared" ref="BT857" si="20301">FLOOR(IF(OR(BT852=0,BT852=1),IF(BT856&gt;BT853,BT853,IF(BT850&gt;=BT856,BT856,BT850)+0.00000001),IF(BT854&gt;=BT853,BT853-BS855,BT854-BS855)+0.00000001),1)</f>
        <v>0</v>
      </c>
      <c r="BU857" s="62">
        <f t="shared" ref="BU857" si="20302">FLOOR(IF(OR(BU852=0,BU852=1),IF(BU856&gt;BU853,BU853,IF(BU850&gt;=BU856,BU856,BU850)+0.00000001),IF(BU854&gt;=BU853,BU853-BT855,BU854-BT855)+0.00000001),1)</f>
        <v>0</v>
      </c>
      <c r="BV857" s="62">
        <f t="shared" ref="BV857" si="20303">FLOOR(IF(OR(BV852=0,BV852=1),IF(BV856&gt;BV853,BV853,IF(BV850&gt;=BV856,BV856,BV850)+0.00000001),IF(BV854&gt;=BV853,BV853-BU855,BV854-BU855)+0.00000001),1)</f>
        <v>0</v>
      </c>
      <c r="BW857" s="62">
        <f t="shared" ref="BW857" si="20304">FLOOR(IF(OR(BW852=0,BW852=1),IF(BW856&gt;BW853,BW853,IF(BW850&gt;=BW856,BW856,BW850)+0.00000001),IF(BW854&gt;=BW853,BW853-BV855,BW854-BV855)+0.00000001),1)</f>
        <v>0</v>
      </c>
      <c r="BX857" s="62">
        <f t="shared" ref="BX857" si="20305">FLOOR(IF(OR(BX852=0,BX852=1),IF(BX856&gt;BX853,BX853,IF(BX850&gt;=BX856,BX856,BX850)+0.00000001),IF(BX854&gt;=BX853,BX853-BW855,BX854-BW855)+0.00000001),1)</f>
        <v>0</v>
      </c>
      <c r="BY857" s="298"/>
      <c r="BZ857" s="300"/>
      <c r="CA857" s="302"/>
      <c r="CB857" s="302"/>
    </row>
    <row r="858" spans="1:96" s="98" customFormat="1" ht="25.2" customHeight="1" thickBot="1" x14ac:dyDescent="0.35">
      <c r="A858" s="97"/>
      <c r="B858" s="120"/>
      <c r="C858" s="63"/>
      <c r="D858" s="63"/>
      <c r="E858" s="63"/>
      <c r="F858" s="63"/>
      <c r="G858" s="63"/>
      <c r="H858" s="63"/>
      <c r="I858" s="63"/>
      <c r="J858" s="63"/>
      <c r="K858" s="63"/>
      <c r="L858" s="64"/>
      <c r="M858" s="7"/>
      <c r="N858" s="161"/>
      <c r="P858" s="175" t="s">
        <v>156</v>
      </c>
      <c r="Q858" s="204">
        <f>IF(Q857=0,0,Q857*$J$16)</f>
        <v>0</v>
      </c>
      <c r="R858" s="204">
        <f t="shared" ref="R858:BX858" si="20306">IF(R857=0,0,R857*$J$16)</f>
        <v>0</v>
      </c>
      <c r="S858" s="204">
        <f t="shared" si="20306"/>
        <v>0</v>
      </c>
      <c r="T858" s="204">
        <f t="shared" si="20306"/>
        <v>0</v>
      </c>
      <c r="U858" s="204">
        <f t="shared" si="20306"/>
        <v>0</v>
      </c>
      <c r="V858" s="204">
        <f t="shared" si="20306"/>
        <v>0</v>
      </c>
      <c r="W858" s="204">
        <f t="shared" si="20306"/>
        <v>0</v>
      </c>
      <c r="X858" s="204">
        <f t="shared" si="20306"/>
        <v>0</v>
      </c>
      <c r="Y858" s="204">
        <f t="shared" si="20306"/>
        <v>0</v>
      </c>
      <c r="Z858" s="204">
        <f t="shared" si="20306"/>
        <v>0</v>
      </c>
      <c r="AA858" s="204">
        <f t="shared" si="20306"/>
        <v>0</v>
      </c>
      <c r="AB858" s="204">
        <f t="shared" si="20306"/>
        <v>0</v>
      </c>
      <c r="AC858" s="204">
        <f t="shared" si="20306"/>
        <v>0</v>
      </c>
      <c r="AD858" s="204">
        <f t="shared" si="20306"/>
        <v>0</v>
      </c>
      <c r="AE858" s="204">
        <f t="shared" si="20306"/>
        <v>0</v>
      </c>
      <c r="AF858" s="204">
        <f t="shared" si="20306"/>
        <v>0</v>
      </c>
      <c r="AG858" s="204">
        <f t="shared" si="20306"/>
        <v>0</v>
      </c>
      <c r="AH858" s="204">
        <f t="shared" si="20306"/>
        <v>0</v>
      </c>
      <c r="AI858" s="204">
        <f t="shared" si="20306"/>
        <v>0</v>
      </c>
      <c r="AJ858" s="204">
        <f t="shared" si="20306"/>
        <v>0</v>
      </c>
      <c r="AK858" s="204">
        <f t="shared" si="20306"/>
        <v>0</v>
      </c>
      <c r="AL858" s="204">
        <f t="shared" si="20306"/>
        <v>0</v>
      </c>
      <c r="AM858" s="204">
        <f t="shared" si="20306"/>
        <v>0</v>
      </c>
      <c r="AN858" s="204">
        <f t="shared" si="20306"/>
        <v>0</v>
      </c>
      <c r="AO858" s="204">
        <f t="shared" si="20306"/>
        <v>0</v>
      </c>
      <c r="AP858" s="204">
        <f t="shared" si="20306"/>
        <v>0</v>
      </c>
      <c r="AQ858" s="204">
        <f t="shared" si="20306"/>
        <v>0</v>
      </c>
      <c r="AR858" s="204">
        <f t="shared" si="20306"/>
        <v>0</v>
      </c>
      <c r="AS858" s="204">
        <f t="shared" si="20306"/>
        <v>0</v>
      </c>
      <c r="AT858" s="204">
        <f t="shared" si="20306"/>
        <v>0</v>
      </c>
      <c r="AU858" s="204">
        <f t="shared" si="20306"/>
        <v>0</v>
      </c>
      <c r="AV858" s="204">
        <f t="shared" si="20306"/>
        <v>0</v>
      </c>
      <c r="AW858" s="204">
        <f t="shared" si="20306"/>
        <v>0</v>
      </c>
      <c r="AX858" s="204">
        <f t="shared" si="20306"/>
        <v>0</v>
      </c>
      <c r="AY858" s="204">
        <f t="shared" si="20306"/>
        <v>0</v>
      </c>
      <c r="AZ858" s="204">
        <f t="shared" si="20306"/>
        <v>0</v>
      </c>
      <c r="BA858" s="204">
        <f t="shared" si="20306"/>
        <v>0</v>
      </c>
      <c r="BB858" s="204">
        <f t="shared" si="20306"/>
        <v>0</v>
      </c>
      <c r="BC858" s="204">
        <f t="shared" si="20306"/>
        <v>0</v>
      </c>
      <c r="BD858" s="204">
        <f t="shared" si="20306"/>
        <v>0</v>
      </c>
      <c r="BE858" s="204">
        <f t="shared" si="20306"/>
        <v>0</v>
      </c>
      <c r="BF858" s="204">
        <f t="shared" si="20306"/>
        <v>0</v>
      </c>
      <c r="BG858" s="204">
        <f t="shared" si="20306"/>
        <v>0</v>
      </c>
      <c r="BH858" s="204">
        <f t="shared" si="20306"/>
        <v>0</v>
      </c>
      <c r="BI858" s="204">
        <f t="shared" si="20306"/>
        <v>0</v>
      </c>
      <c r="BJ858" s="204">
        <f t="shared" si="20306"/>
        <v>0</v>
      </c>
      <c r="BK858" s="204">
        <f t="shared" si="20306"/>
        <v>0</v>
      </c>
      <c r="BL858" s="204">
        <f t="shared" si="20306"/>
        <v>0</v>
      </c>
      <c r="BM858" s="204">
        <f t="shared" si="20306"/>
        <v>0</v>
      </c>
      <c r="BN858" s="204">
        <f t="shared" si="20306"/>
        <v>0</v>
      </c>
      <c r="BO858" s="204">
        <f t="shared" si="20306"/>
        <v>0</v>
      </c>
      <c r="BP858" s="204">
        <f t="shared" si="20306"/>
        <v>0</v>
      </c>
      <c r="BQ858" s="204">
        <f t="shared" si="20306"/>
        <v>0</v>
      </c>
      <c r="BR858" s="204">
        <f t="shared" si="20306"/>
        <v>0</v>
      </c>
      <c r="BS858" s="204">
        <f t="shared" si="20306"/>
        <v>0</v>
      </c>
      <c r="BT858" s="204">
        <f t="shared" si="20306"/>
        <v>0</v>
      </c>
      <c r="BU858" s="204">
        <f t="shared" si="20306"/>
        <v>0</v>
      </c>
      <c r="BV858" s="204">
        <f t="shared" si="20306"/>
        <v>0</v>
      </c>
      <c r="BW858" s="204">
        <f t="shared" si="20306"/>
        <v>0</v>
      </c>
      <c r="BX858" s="204">
        <f t="shared" si="20306"/>
        <v>0</v>
      </c>
      <c r="BY858" s="299"/>
      <c r="BZ858" s="301"/>
      <c r="CA858" s="303"/>
      <c r="CB858" s="303"/>
      <c r="CD858" s="146">
        <f>SUMIFS($Q858:$BX858,$Q848:$BX848,"1. ZoR")</f>
        <v>0</v>
      </c>
      <c r="CE858" s="146">
        <f>SUMIFS($Q858:$BX858,$Q848:$BX848,"2. ZoR")</f>
        <v>0</v>
      </c>
      <c r="CF858" s="146">
        <f>SUMIFS($Q858:$BX858,$Q848:$BX848,"3. ZoR")</f>
        <v>0</v>
      </c>
      <c r="CG858" s="146">
        <f>SUMIFS($Q858:$BX858,$Q848:$BX848,"4. ZoR")</f>
        <v>0</v>
      </c>
      <c r="CH858" s="146">
        <f>SUMIFS($Q858:$BX858,$Q848:$BX848,"5. ZoR")</f>
        <v>0</v>
      </c>
      <c r="CI858" s="146">
        <f>SUMIFS($Q858:$BX858,$Q848:$BX848,"6. ZoR")</f>
        <v>0</v>
      </c>
      <c r="CJ858" s="146">
        <f>SUMIFS($Q858:$BX858,$Q848:$BX848,"7. ZoR")</f>
        <v>0</v>
      </c>
      <c r="CK858" s="146">
        <f>SUMIFS($Q858:$BX858,$Q848:$BX848,"8. ZoR")</f>
        <v>0</v>
      </c>
      <c r="CL858" s="146">
        <f>SUMIFS($Q858:$BX858,$Q848:$BX848,"9. ZoR")</f>
        <v>0</v>
      </c>
      <c r="CM858" s="146">
        <f>SUMIFS($Q858:$BX858,$Q848:$BX848,"10. ZoR")</f>
        <v>0</v>
      </c>
      <c r="CN858" s="146">
        <f>SUMIFS($Q858:$BX858,$Q848:$BX848,"11. ZoR")</f>
        <v>0</v>
      </c>
      <c r="CO858" s="146">
        <f>SUMIFS($Q858:$BX858,$Q848:$BX848,"12. ZoR")</f>
        <v>0</v>
      </c>
      <c r="CP858" s="146">
        <f>SUMIFS($Q858:$BX858,$Q848:$BX848,"13. ZoR")</f>
        <v>0</v>
      </c>
      <c r="CQ858" s="146">
        <f>SUMIFS($Q858:$BX858,$Q848:$BX848,"14. ZoR")</f>
        <v>0</v>
      </c>
      <c r="CR858" s="146">
        <f>SUMIFS($Q858:$BX858,$Q848:$BX848,"15. ZoR")</f>
        <v>0</v>
      </c>
    </row>
    <row r="861" spans="1:96" x14ac:dyDescent="0.3">
      <c r="CA861" s="177" t="s">
        <v>224</v>
      </c>
      <c r="CD861" s="177" t="s">
        <v>223</v>
      </c>
    </row>
    <row r="862" spans="1:96" x14ac:dyDescent="0.3">
      <c r="CA862" s="179">
        <f>CA16+CA33+CA50+CA67+CA84+CA101+CA118+CA135+CA152+CA169+CA186+CA203+CA220+CA237+CA254+CA271+CA288+CA305+CA322+CA339+CA356+CA373+CA390+CA407+CA424+CA441+CA458+CA475+CA492+CA509+CA526+CA543+CA560+CA577+CA594+CA611+CA628+CA645+CA662+CA679+CA696+CA713+CA730+CA747+CA764+CA781+CA798+CA815+CA832+CA849</f>
        <v>0</v>
      </c>
      <c r="CD862" s="176">
        <f>CD25+CD42+CD59+CD76+CD93+CD110+CD127+CD144+CD161+CD178+CD195+CD212+CD229+CD246+CD263+CD280+CD297+CD314+CD331+CD348+CD365+CD382+CD399+CD416+CD433+CD450+CD467+CD484+CD501+CD518+CD535+CD552+CD569+CD586+CD603+CD620+CD637+CD654+CD671+CD688+CD705+CD722+CD739+CD756+CD773+CD790+CD807+CD824+CD841+CD858</f>
        <v>0</v>
      </c>
      <c r="CE862" s="176">
        <f t="shared" ref="CE862:CR862" si="20307">CE25+CE42+CE59+CE76+CE93+CE110+CE127+CE144+CE161+CE178+CE195+CE212+CE229+CE246+CE263+CE280+CE297+CE314+CE331+CE348+CE365+CE382+CE399+CE416+CE433+CE450+CE467+CE484+CE501+CE518+CE535+CE552+CE569+CE586+CE603+CE620+CE637+CE654+CE671+CE688+CE705+CE722+CE739+CE756+CE773+CE790+CE807+CE824+CE841+CE858</f>
        <v>0</v>
      </c>
      <c r="CF862" s="176">
        <f t="shared" si="20307"/>
        <v>0</v>
      </c>
      <c r="CG862" s="176">
        <f t="shared" si="20307"/>
        <v>0</v>
      </c>
      <c r="CH862" s="176">
        <f t="shared" si="20307"/>
        <v>0</v>
      </c>
      <c r="CI862" s="176">
        <f t="shared" si="20307"/>
        <v>0</v>
      </c>
      <c r="CJ862" s="176">
        <f t="shared" si="20307"/>
        <v>0</v>
      </c>
      <c r="CK862" s="176">
        <f t="shared" si="20307"/>
        <v>0</v>
      </c>
      <c r="CL862" s="176">
        <f t="shared" si="20307"/>
        <v>0</v>
      </c>
      <c r="CM862" s="176">
        <f t="shared" si="20307"/>
        <v>0</v>
      </c>
      <c r="CN862" s="176">
        <f t="shared" si="20307"/>
        <v>0</v>
      </c>
      <c r="CO862" s="176">
        <f t="shared" si="20307"/>
        <v>0</v>
      </c>
      <c r="CP862" s="176">
        <f t="shared" si="20307"/>
        <v>0</v>
      </c>
      <c r="CQ862" s="176">
        <f t="shared" si="20307"/>
        <v>0</v>
      </c>
      <c r="CR862" s="176">
        <f t="shared" si="20307"/>
        <v>0</v>
      </c>
    </row>
  </sheetData>
  <sheetProtection algorithmName="SHA-512" hashValue="Q8lV496lMFgtyOhdzZBapwbgx838WdlDiv4FzifedUfj+UXa7y1FbC6M4qV8+RzsweDKa9IdR6CFPAFSnLRb/A==" saltValue="4/X7IrD8+35qbC/yg1PLvw==" spinCount="100000" sheet="1" objects="1" scenarios="1"/>
  <mergeCells count="805">
    <mergeCell ref="CD10:CR10"/>
    <mergeCell ref="G11:G15"/>
    <mergeCell ref="C33:D33"/>
    <mergeCell ref="BY33:BY42"/>
    <mergeCell ref="BZ33:BZ42"/>
    <mergeCell ref="CA33:CA42"/>
    <mergeCell ref="CB33:CB42"/>
    <mergeCell ref="CD27:CR27"/>
    <mergeCell ref="G28:G32"/>
    <mergeCell ref="H28:H32"/>
    <mergeCell ref="I28:I32"/>
    <mergeCell ref="J28:J32"/>
    <mergeCell ref="L28:L32"/>
    <mergeCell ref="N28:N32"/>
    <mergeCell ref="E30:E32"/>
    <mergeCell ref="F30:F32"/>
    <mergeCell ref="K30:K32"/>
    <mergeCell ref="BY16:BY25"/>
    <mergeCell ref="BZ16:BZ25"/>
    <mergeCell ref="CA16:CA25"/>
    <mergeCell ref="CB16:CB25"/>
    <mergeCell ref="L11:L15"/>
    <mergeCell ref="N11:N15"/>
    <mergeCell ref="B1:C1"/>
    <mergeCell ref="C3:C7"/>
    <mergeCell ref="F3:K3"/>
    <mergeCell ref="F5:K5"/>
    <mergeCell ref="F7:K7"/>
    <mergeCell ref="C10:C14"/>
    <mergeCell ref="E13:E15"/>
    <mergeCell ref="F13:F15"/>
    <mergeCell ref="C27:C31"/>
    <mergeCell ref="C16:D16"/>
    <mergeCell ref="H11:H15"/>
    <mergeCell ref="I11:I15"/>
    <mergeCell ref="J11:J15"/>
    <mergeCell ref="K13:K15"/>
    <mergeCell ref="C50:D50"/>
    <mergeCell ref="BY50:BY59"/>
    <mergeCell ref="BZ50:BZ59"/>
    <mergeCell ref="CA50:CA59"/>
    <mergeCell ref="CB50:CB59"/>
    <mergeCell ref="C44:C48"/>
    <mergeCell ref="CD44:CR44"/>
    <mergeCell ref="G45:G49"/>
    <mergeCell ref="H45:H49"/>
    <mergeCell ref="I45:I49"/>
    <mergeCell ref="J45:J49"/>
    <mergeCell ref="L45:L49"/>
    <mergeCell ref="N45:N49"/>
    <mergeCell ref="E47:E49"/>
    <mergeCell ref="F47:F49"/>
    <mergeCell ref="K47:K49"/>
    <mergeCell ref="C67:D67"/>
    <mergeCell ref="BY67:BY76"/>
    <mergeCell ref="BZ67:BZ76"/>
    <mergeCell ref="CA67:CA76"/>
    <mergeCell ref="CB67:CB76"/>
    <mergeCell ref="C61:C65"/>
    <mergeCell ref="CD61:CR61"/>
    <mergeCell ref="G62:G66"/>
    <mergeCell ref="H62:H66"/>
    <mergeCell ref="I62:I66"/>
    <mergeCell ref="J62:J66"/>
    <mergeCell ref="L62:L66"/>
    <mergeCell ref="N62:N66"/>
    <mergeCell ref="E64:E66"/>
    <mergeCell ref="F64:F66"/>
    <mergeCell ref="K64:K66"/>
    <mergeCell ref="C84:D84"/>
    <mergeCell ref="BY84:BY93"/>
    <mergeCell ref="BZ84:BZ93"/>
    <mergeCell ref="CA84:CA93"/>
    <mergeCell ref="CB84:CB93"/>
    <mergeCell ref="C78:C82"/>
    <mergeCell ref="CD78:CR78"/>
    <mergeCell ref="G79:G83"/>
    <mergeCell ref="H79:H83"/>
    <mergeCell ref="I79:I83"/>
    <mergeCell ref="J79:J83"/>
    <mergeCell ref="L79:L83"/>
    <mergeCell ref="N79:N83"/>
    <mergeCell ref="E81:E83"/>
    <mergeCell ref="F81:F83"/>
    <mergeCell ref="K81:K83"/>
    <mergeCell ref="C101:D101"/>
    <mergeCell ref="BY101:BY110"/>
    <mergeCell ref="BZ101:BZ110"/>
    <mergeCell ref="CA101:CA110"/>
    <mergeCell ref="CB101:CB110"/>
    <mergeCell ref="C95:C99"/>
    <mergeCell ref="CD95:CR95"/>
    <mergeCell ref="G96:G100"/>
    <mergeCell ref="H96:H100"/>
    <mergeCell ref="I96:I100"/>
    <mergeCell ref="J96:J100"/>
    <mergeCell ref="L96:L100"/>
    <mergeCell ref="N96:N100"/>
    <mergeCell ref="E98:E100"/>
    <mergeCell ref="F98:F100"/>
    <mergeCell ref="K98:K100"/>
    <mergeCell ref="C118:D118"/>
    <mergeCell ref="BY118:BY127"/>
    <mergeCell ref="BZ118:BZ127"/>
    <mergeCell ref="CA118:CA127"/>
    <mergeCell ref="CB118:CB127"/>
    <mergeCell ref="C112:C116"/>
    <mergeCell ref="CD112:CR112"/>
    <mergeCell ref="G113:G117"/>
    <mergeCell ref="H113:H117"/>
    <mergeCell ref="I113:I117"/>
    <mergeCell ref="J113:J117"/>
    <mergeCell ref="L113:L117"/>
    <mergeCell ref="N113:N117"/>
    <mergeCell ref="E115:E117"/>
    <mergeCell ref="F115:F117"/>
    <mergeCell ref="K115:K117"/>
    <mergeCell ref="C135:D135"/>
    <mergeCell ref="BY135:BY144"/>
    <mergeCell ref="BZ135:BZ144"/>
    <mergeCell ref="CA135:CA144"/>
    <mergeCell ref="CB135:CB144"/>
    <mergeCell ref="C129:C133"/>
    <mergeCell ref="CD129:CR129"/>
    <mergeCell ref="G130:G134"/>
    <mergeCell ref="H130:H134"/>
    <mergeCell ref="I130:I134"/>
    <mergeCell ref="J130:J134"/>
    <mergeCell ref="L130:L134"/>
    <mergeCell ref="N130:N134"/>
    <mergeCell ref="E132:E134"/>
    <mergeCell ref="F132:F134"/>
    <mergeCell ref="K132:K134"/>
    <mergeCell ref="C152:D152"/>
    <mergeCell ref="BY152:BY161"/>
    <mergeCell ref="BZ152:BZ161"/>
    <mergeCell ref="CA152:CA161"/>
    <mergeCell ref="CB152:CB161"/>
    <mergeCell ref="C146:C150"/>
    <mergeCell ref="CD146:CR146"/>
    <mergeCell ref="G147:G151"/>
    <mergeCell ref="H147:H151"/>
    <mergeCell ref="I147:I151"/>
    <mergeCell ref="J147:J151"/>
    <mergeCell ref="L147:L151"/>
    <mergeCell ref="N147:N151"/>
    <mergeCell ref="E149:E151"/>
    <mergeCell ref="F149:F151"/>
    <mergeCell ref="K149:K151"/>
    <mergeCell ref="C169:D169"/>
    <mergeCell ref="BY169:BY178"/>
    <mergeCell ref="BZ169:BZ178"/>
    <mergeCell ref="CA169:CA178"/>
    <mergeCell ref="CB169:CB178"/>
    <mergeCell ref="C163:C167"/>
    <mergeCell ref="CD163:CR163"/>
    <mergeCell ref="G164:G168"/>
    <mergeCell ref="H164:H168"/>
    <mergeCell ref="I164:I168"/>
    <mergeCell ref="J164:J168"/>
    <mergeCell ref="L164:L168"/>
    <mergeCell ref="N164:N168"/>
    <mergeCell ref="E166:E168"/>
    <mergeCell ref="F166:F168"/>
    <mergeCell ref="K166:K168"/>
    <mergeCell ref="C186:D186"/>
    <mergeCell ref="BY186:BY195"/>
    <mergeCell ref="BZ186:BZ195"/>
    <mergeCell ref="CA186:CA195"/>
    <mergeCell ref="CB186:CB195"/>
    <mergeCell ref="C180:C184"/>
    <mergeCell ref="CD180:CR180"/>
    <mergeCell ref="G181:G185"/>
    <mergeCell ref="H181:H185"/>
    <mergeCell ref="I181:I185"/>
    <mergeCell ref="J181:J185"/>
    <mergeCell ref="L181:L185"/>
    <mergeCell ref="N181:N185"/>
    <mergeCell ref="E183:E185"/>
    <mergeCell ref="F183:F185"/>
    <mergeCell ref="K183:K185"/>
    <mergeCell ref="C203:D203"/>
    <mergeCell ref="BY203:BY212"/>
    <mergeCell ref="BZ203:BZ212"/>
    <mergeCell ref="CA203:CA212"/>
    <mergeCell ref="CB203:CB212"/>
    <mergeCell ref="C197:C201"/>
    <mergeCell ref="CD197:CR197"/>
    <mergeCell ref="G198:G202"/>
    <mergeCell ref="H198:H202"/>
    <mergeCell ref="I198:I202"/>
    <mergeCell ref="J198:J202"/>
    <mergeCell ref="L198:L202"/>
    <mergeCell ref="N198:N202"/>
    <mergeCell ref="E200:E202"/>
    <mergeCell ref="F200:F202"/>
    <mergeCell ref="K200:K202"/>
    <mergeCell ref="C220:D220"/>
    <mergeCell ref="BY220:BY229"/>
    <mergeCell ref="BZ220:BZ229"/>
    <mergeCell ref="CA220:CA229"/>
    <mergeCell ref="CB220:CB229"/>
    <mergeCell ref="C214:C218"/>
    <mergeCell ref="CD214:CR214"/>
    <mergeCell ref="G215:G219"/>
    <mergeCell ref="H215:H219"/>
    <mergeCell ref="I215:I219"/>
    <mergeCell ref="J215:J219"/>
    <mergeCell ref="L215:L219"/>
    <mergeCell ref="N215:N219"/>
    <mergeCell ref="E217:E219"/>
    <mergeCell ref="F217:F219"/>
    <mergeCell ref="K217:K219"/>
    <mergeCell ref="C237:D237"/>
    <mergeCell ref="BY237:BY246"/>
    <mergeCell ref="BZ237:BZ246"/>
    <mergeCell ref="CA237:CA246"/>
    <mergeCell ref="CB237:CB246"/>
    <mergeCell ref="C231:C235"/>
    <mergeCell ref="CD231:CR231"/>
    <mergeCell ref="G232:G236"/>
    <mergeCell ref="H232:H236"/>
    <mergeCell ref="I232:I236"/>
    <mergeCell ref="J232:J236"/>
    <mergeCell ref="L232:L236"/>
    <mergeCell ref="N232:N236"/>
    <mergeCell ref="E234:E236"/>
    <mergeCell ref="F234:F236"/>
    <mergeCell ref="K234:K236"/>
    <mergeCell ref="C254:D254"/>
    <mergeCell ref="BY254:BY263"/>
    <mergeCell ref="BZ254:BZ263"/>
    <mergeCell ref="CA254:CA263"/>
    <mergeCell ref="CB254:CB263"/>
    <mergeCell ref="C248:C252"/>
    <mergeCell ref="CD248:CR248"/>
    <mergeCell ref="G249:G253"/>
    <mergeCell ref="H249:H253"/>
    <mergeCell ref="I249:I253"/>
    <mergeCell ref="J249:J253"/>
    <mergeCell ref="L249:L253"/>
    <mergeCell ref="N249:N253"/>
    <mergeCell ref="E251:E253"/>
    <mergeCell ref="F251:F253"/>
    <mergeCell ref="K251:K253"/>
    <mergeCell ref="C271:D271"/>
    <mergeCell ref="BY271:BY280"/>
    <mergeCell ref="BZ271:BZ280"/>
    <mergeCell ref="CA271:CA280"/>
    <mergeCell ref="CB271:CB280"/>
    <mergeCell ref="C265:C269"/>
    <mergeCell ref="CD265:CR265"/>
    <mergeCell ref="G266:G270"/>
    <mergeCell ref="H266:H270"/>
    <mergeCell ref="I266:I270"/>
    <mergeCell ref="J266:J270"/>
    <mergeCell ref="L266:L270"/>
    <mergeCell ref="N266:N270"/>
    <mergeCell ref="E268:E270"/>
    <mergeCell ref="F268:F270"/>
    <mergeCell ref="K268:K270"/>
    <mergeCell ref="C288:D288"/>
    <mergeCell ref="BY288:BY297"/>
    <mergeCell ref="BZ288:BZ297"/>
    <mergeCell ref="CA288:CA297"/>
    <mergeCell ref="CB288:CB297"/>
    <mergeCell ref="C282:C286"/>
    <mergeCell ref="CD282:CR282"/>
    <mergeCell ref="G283:G287"/>
    <mergeCell ref="H283:H287"/>
    <mergeCell ref="I283:I287"/>
    <mergeCell ref="J283:J287"/>
    <mergeCell ref="L283:L287"/>
    <mergeCell ref="N283:N287"/>
    <mergeCell ref="E285:E287"/>
    <mergeCell ref="F285:F287"/>
    <mergeCell ref="K285:K287"/>
    <mergeCell ref="C305:D305"/>
    <mergeCell ref="BY305:BY314"/>
    <mergeCell ref="BZ305:BZ314"/>
    <mergeCell ref="CA305:CA314"/>
    <mergeCell ref="CB305:CB314"/>
    <mergeCell ref="C299:C303"/>
    <mergeCell ref="CD299:CR299"/>
    <mergeCell ref="G300:G304"/>
    <mergeCell ref="H300:H304"/>
    <mergeCell ref="I300:I304"/>
    <mergeCell ref="J300:J304"/>
    <mergeCell ref="L300:L304"/>
    <mergeCell ref="N300:N304"/>
    <mergeCell ref="E302:E304"/>
    <mergeCell ref="F302:F304"/>
    <mergeCell ref="K302:K304"/>
    <mergeCell ref="C322:D322"/>
    <mergeCell ref="BY322:BY331"/>
    <mergeCell ref="BZ322:BZ331"/>
    <mergeCell ref="CA322:CA331"/>
    <mergeCell ref="CB322:CB331"/>
    <mergeCell ref="C316:C320"/>
    <mergeCell ref="CD316:CR316"/>
    <mergeCell ref="G317:G321"/>
    <mergeCell ref="H317:H321"/>
    <mergeCell ref="I317:I321"/>
    <mergeCell ref="J317:J321"/>
    <mergeCell ref="L317:L321"/>
    <mergeCell ref="N317:N321"/>
    <mergeCell ref="E319:E321"/>
    <mergeCell ref="F319:F321"/>
    <mergeCell ref="K319:K321"/>
    <mergeCell ref="C339:D339"/>
    <mergeCell ref="BY339:BY348"/>
    <mergeCell ref="BZ339:BZ348"/>
    <mergeCell ref="CA339:CA348"/>
    <mergeCell ref="CB339:CB348"/>
    <mergeCell ref="C333:C337"/>
    <mergeCell ref="CD333:CR333"/>
    <mergeCell ref="G334:G338"/>
    <mergeCell ref="H334:H338"/>
    <mergeCell ref="I334:I338"/>
    <mergeCell ref="J334:J338"/>
    <mergeCell ref="L334:L338"/>
    <mergeCell ref="N334:N338"/>
    <mergeCell ref="E336:E338"/>
    <mergeCell ref="F336:F338"/>
    <mergeCell ref="K336:K338"/>
    <mergeCell ref="C356:D356"/>
    <mergeCell ref="BY356:BY365"/>
    <mergeCell ref="BZ356:BZ365"/>
    <mergeCell ref="CA356:CA365"/>
    <mergeCell ref="CB356:CB365"/>
    <mergeCell ref="C350:C354"/>
    <mergeCell ref="CD350:CR350"/>
    <mergeCell ref="G351:G355"/>
    <mergeCell ref="H351:H355"/>
    <mergeCell ref="I351:I355"/>
    <mergeCell ref="J351:J355"/>
    <mergeCell ref="L351:L355"/>
    <mergeCell ref="N351:N355"/>
    <mergeCell ref="E353:E355"/>
    <mergeCell ref="F353:F355"/>
    <mergeCell ref="K353:K355"/>
    <mergeCell ref="C373:D373"/>
    <mergeCell ref="BY373:BY382"/>
    <mergeCell ref="BZ373:BZ382"/>
    <mergeCell ref="CA373:CA382"/>
    <mergeCell ref="CB373:CB382"/>
    <mergeCell ref="C367:C371"/>
    <mergeCell ref="CD367:CR367"/>
    <mergeCell ref="G368:G372"/>
    <mergeCell ref="H368:H372"/>
    <mergeCell ref="I368:I372"/>
    <mergeCell ref="J368:J372"/>
    <mergeCell ref="L368:L372"/>
    <mergeCell ref="N368:N372"/>
    <mergeCell ref="E370:E372"/>
    <mergeCell ref="F370:F372"/>
    <mergeCell ref="K370:K372"/>
    <mergeCell ref="C390:D390"/>
    <mergeCell ref="BY390:BY399"/>
    <mergeCell ref="BZ390:BZ399"/>
    <mergeCell ref="CA390:CA399"/>
    <mergeCell ref="CB390:CB399"/>
    <mergeCell ref="C384:C388"/>
    <mergeCell ref="CD384:CR384"/>
    <mergeCell ref="G385:G389"/>
    <mergeCell ref="H385:H389"/>
    <mergeCell ref="I385:I389"/>
    <mergeCell ref="J385:J389"/>
    <mergeCell ref="L385:L389"/>
    <mergeCell ref="N385:N389"/>
    <mergeCell ref="E387:E389"/>
    <mergeCell ref="F387:F389"/>
    <mergeCell ref="K387:K389"/>
    <mergeCell ref="C407:D407"/>
    <mergeCell ref="BY407:BY416"/>
    <mergeCell ref="BZ407:BZ416"/>
    <mergeCell ref="CA407:CA416"/>
    <mergeCell ref="CB407:CB416"/>
    <mergeCell ref="C401:C405"/>
    <mergeCell ref="CD401:CR401"/>
    <mergeCell ref="G402:G406"/>
    <mergeCell ref="H402:H406"/>
    <mergeCell ref="I402:I406"/>
    <mergeCell ref="J402:J406"/>
    <mergeCell ref="L402:L406"/>
    <mergeCell ref="N402:N406"/>
    <mergeCell ref="E404:E406"/>
    <mergeCell ref="F404:F406"/>
    <mergeCell ref="K404:K406"/>
    <mergeCell ref="C424:D424"/>
    <mergeCell ref="BY424:BY433"/>
    <mergeCell ref="BZ424:BZ433"/>
    <mergeCell ref="CA424:CA433"/>
    <mergeCell ref="CB424:CB433"/>
    <mergeCell ref="C418:C422"/>
    <mergeCell ref="CD418:CR418"/>
    <mergeCell ref="G419:G423"/>
    <mergeCell ref="H419:H423"/>
    <mergeCell ref="I419:I423"/>
    <mergeCell ref="J419:J423"/>
    <mergeCell ref="L419:L423"/>
    <mergeCell ref="N419:N423"/>
    <mergeCell ref="E421:E423"/>
    <mergeCell ref="F421:F423"/>
    <mergeCell ref="K421:K423"/>
    <mergeCell ref="C441:D441"/>
    <mergeCell ref="BY441:BY450"/>
    <mergeCell ref="BZ441:BZ450"/>
    <mergeCell ref="CA441:CA450"/>
    <mergeCell ref="CB441:CB450"/>
    <mergeCell ref="C435:C439"/>
    <mergeCell ref="CD435:CR435"/>
    <mergeCell ref="G436:G440"/>
    <mergeCell ref="H436:H440"/>
    <mergeCell ref="I436:I440"/>
    <mergeCell ref="J436:J440"/>
    <mergeCell ref="L436:L440"/>
    <mergeCell ref="N436:N440"/>
    <mergeCell ref="E438:E440"/>
    <mergeCell ref="F438:F440"/>
    <mergeCell ref="K438:K440"/>
    <mergeCell ref="C458:D458"/>
    <mergeCell ref="BY458:BY467"/>
    <mergeCell ref="BZ458:BZ467"/>
    <mergeCell ref="CA458:CA467"/>
    <mergeCell ref="CB458:CB467"/>
    <mergeCell ref="C452:C456"/>
    <mergeCell ref="CD452:CR452"/>
    <mergeCell ref="G453:G457"/>
    <mergeCell ref="H453:H457"/>
    <mergeCell ref="I453:I457"/>
    <mergeCell ref="J453:J457"/>
    <mergeCell ref="L453:L457"/>
    <mergeCell ref="N453:N457"/>
    <mergeCell ref="E455:E457"/>
    <mergeCell ref="F455:F457"/>
    <mergeCell ref="K455:K457"/>
    <mergeCell ref="C475:D475"/>
    <mergeCell ref="BY475:BY484"/>
    <mergeCell ref="BZ475:BZ484"/>
    <mergeCell ref="CA475:CA484"/>
    <mergeCell ref="CB475:CB484"/>
    <mergeCell ref="C469:C473"/>
    <mergeCell ref="CD469:CR469"/>
    <mergeCell ref="G470:G474"/>
    <mergeCell ref="H470:H474"/>
    <mergeCell ref="I470:I474"/>
    <mergeCell ref="J470:J474"/>
    <mergeCell ref="L470:L474"/>
    <mergeCell ref="N470:N474"/>
    <mergeCell ref="E472:E474"/>
    <mergeCell ref="F472:F474"/>
    <mergeCell ref="K472:K474"/>
    <mergeCell ref="C492:D492"/>
    <mergeCell ref="BY492:BY501"/>
    <mergeCell ref="BZ492:BZ501"/>
    <mergeCell ref="CA492:CA501"/>
    <mergeCell ref="CB492:CB501"/>
    <mergeCell ref="C486:C490"/>
    <mergeCell ref="CD486:CR486"/>
    <mergeCell ref="G487:G491"/>
    <mergeCell ref="H487:H491"/>
    <mergeCell ref="I487:I491"/>
    <mergeCell ref="J487:J491"/>
    <mergeCell ref="L487:L491"/>
    <mergeCell ref="N487:N491"/>
    <mergeCell ref="E489:E491"/>
    <mergeCell ref="F489:F491"/>
    <mergeCell ref="K489:K491"/>
    <mergeCell ref="C509:D509"/>
    <mergeCell ref="BY509:BY518"/>
    <mergeCell ref="BZ509:BZ518"/>
    <mergeCell ref="CA509:CA518"/>
    <mergeCell ref="CB509:CB518"/>
    <mergeCell ref="C503:C507"/>
    <mergeCell ref="CD503:CR503"/>
    <mergeCell ref="G504:G508"/>
    <mergeCell ref="H504:H508"/>
    <mergeCell ref="I504:I508"/>
    <mergeCell ref="J504:J508"/>
    <mergeCell ref="L504:L508"/>
    <mergeCell ref="N504:N508"/>
    <mergeCell ref="E506:E508"/>
    <mergeCell ref="F506:F508"/>
    <mergeCell ref="K506:K508"/>
    <mergeCell ref="C526:D526"/>
    <mergeCell ref="BY526:BY535"/>
    <mergeCell ref="BZ526:BZ535"/>
    <mergeCell ref="CA526:CA535"/>
    <mergeCell ref="CB526:CB535"/>
    <mergeCell ref="C520:C524"/>
    <mergeCell ref="CD520:CR520"/>
    <mergeCell ref="G521:G525"/>
    <mergeCell ref="H521:H525"/>
    <mergeCell ref="I521:I525"/>
    <mergeCell ref="J521:J525"/>
    <mergeCell ref="L521:L525"/>
    <mergeCell ref="N521:N525"/>
    <mergeCell ref="E523:E525"/>
    <mergeCell ref="F523:F525"/>
    <mergeCell ref="K523:K525"/>
    <mergeCell ref="C543:D543"/>
    <mergeCell ref="BY543:BY552"/>
    <mergeCell ref="BZ543:BZ552"/>
    <mergeCell ref="CA543:CA552"/>
    <mergeCell ref="CB543:CB552"/>
    <mergeCell ref="C537:C541"/>
    <mergeCell ref="CD537:CR537"/>
    <mergeCell ref="G538:G542"/>
    <mergeCell ref="H538:H542"/>
    <mergeCell ref="I538:I542"/>
    <mergeCell ref="J538:J542"/>
    <mergeCell ref="L538:L542"/>
    <mergeCell ref="N538:N542"/>
    <mergeCell ref="E540:E542"/>
    <mergeCell ref="F540:F542"/>
    <mergeCell ref="K540:K542"/>
    <mergeCell ref="C560:D560"/>
    <mergeCell ref="BY560:BY569"/>
    <mergeCell ref="BZ560:BZ569"/>
    <mergeCell ref="CA560:CA569"/>
    <mergeCell ref="CB560:CB569"/>
    <mergeCell ref="C554:C558"/>
    <mergeCell ref="CD554:CR554"/>
    <mergeCell ref="G555:G559"/>
    <mergeCell ref="H555:H559"/>
    <mergeCell ref="I555:I559"/>
    <mergeCell ref="J555:J559"/>
    <mergeCell ref="L555:L559"/>
    <mergeCell ref="N555:N559"/>
    <mergeCell ref="E557:E559"/>
    <mergeCell ref="F557:F559"/>
    <mergeCell ref="K557:K559"/>
    <mergeCell ref="C577:D577"/>
    <mergeCell ref="BY577:BY586"/>
    <mergeCell ref="BZ577:BZ586"/>
    <mergeCell ref="CA577:CA586"/>
    <mergeCell ref="CB577:CB586"/>
    <mergeCell ref="C571:C575"/>
    <mergeCell ref="CD571:CR571"/>
    <mergeCell ref="G572:G576"/>
    <mergeCell ref="H572:H576"/>
    <mergeCell ref="I572:I576"/>
    <mergeCell ref="J572:J576"/>
    <mergeCell ref="L572:L576"/>
    <mergeCell ref="N572:N576"/>
    <mergeCell ref="E574:E576"/>
    <mergeCell ref="F574:F576"/>
    <mergeCell ref="K574:K576"/>
    <mergeCell ref="C594:D594"/>
    <mergeCell ref="BY594:BY603"/>
    <mergeCell ref="BZ594:BZ603"/>
    <mergeCell ref="CA594:CA603"/>
    <mergeCell ref="CB594:CB603"/>
    <mergeCell ref="C588:C592"/>
    <mergeCell ref="CD588:CR588"/>
    <mergeCell ref="G589:G593"/>
    <mergeCell ref="H589:H593"/>
    <mergeCell ref="I589:I593"/>
    <mergeCell ref="J589:J593"/>
    <mergeCell ref="L589:L593"/>
    <mergeCell ref="N589:N593"/>
    <mergeCell ref="E591:E593"/>
    <mergeCell ref="F591:F593"/>
    <mergeCell ref="K591:K593"/>
    <mergeCell ref="C611:D611"/>
    <mergeCell ref="BY611:BY620"/>
    <mergeCell ref="BZ611:BZ620"/>
    <mergeCell ref="CA611:CA620"/>
    <mergeCell ref="CB611:CB620"/>
    <mergeCell ref="C605:C609"/>
    <mergeCell ref="CD605:CR605"/>
    <mergeCell ref="G606:G610"/>
    <mergeCell ref="H606:H610"/>
    <mergeCell ref="I606:I610"/>
    <mergeCell ref="J606:J610"/>
    <mergeCell ref="L606:L610"/>
    <mergeCell ref="N606:N610"/>
    <mergeCell ref="E608:E610"/>
    <mergeCell ref="F608:F610"/>
    <mergeCell ref="K608:K610"/>
    <mergeCell ref="C628:D628"/>
    <mergeCell ref="BY628:BY637"/>
    <mergeCell ref="BZ628:BZ637"/>
    <mergeCell ref="CA628:CA637"/>
    <mergeCell ref="CB628:CB637"/>
    <mergeCell ref="C622:C626"/>
    <mergeCell ref="CD622:CR622"/>
    <mergeCell ref="G623:G627"/>
    <mergeCell ref="H623:H627"/>
    <mergeCell ref="I623:I627"/>
    <mergeCell ref="J623:J627"/>
    <mergeCell ref="L623:L627"/>
    <mergeCell ref="N623:N627"/>
    <mergeCell ref="E625:E627"/>
    <mergeCell ref="F625:F627"/>
    <mergeCell ref="K625:K627"/>
    <mergeCell ref="C645:D645"/>
    <mergeCell ref="BY645:BY654"/>
    <mergeCell ref="BZ645:BZ654"/>
    <mergeCell ref="CA645:CA654"/>
    <mergeCell ref="CB645:CB654"/>
    <mergeCell ref="C639:C643"/>
    <mergeCell ref="CD639:CR639"/>
    <mergeCell ref="G640:G644"/>
    <mergeCell ref="H640:H644"/>
    <mergeCell ref="I640:I644"/>
    <mergeCell ref="J640:J644"/>
    <mergeCell ref="L640:L644"/>
    <mergeCell ref="N640:N644"/>
    <mergeCell ref="E642:E644"/>
    <mergeCell ref="F642:F644"/>
    <mergeCell ref="K642:K644"/>
    <mergeCell ref="C662:D662"/>
    <mergeCell ref="BY662:BY671"/>
    <mergeCell ref="BZ662:BZ671"/>
    <mergeCell ref="CA662:CA671"/>
    <mergeCell ref="CB662:CB671"/>
    <mergeCell ref="C656:C660"/>
    <mergeCell ref="CD656:CR656"/>
    <mergeCell ref="G657:G661"/>
    <mergeCell ref="H657:H661"/>
    <mergeCell ref="I657:I661"/>
    <mergeCell ref="J657:J661"/>
    <mergeCell ref="L657:L661"/>
    <mergeCell ref="N657:N661"/>
    <mergeCell ref="E659:E661"/>
    <mergeCell ref="F659:F661"/>
    <mergeCell ref="K659:K661"/>
    <mergeCell ref="C679:D679"/>
    <mergeCell ref="BY679:BY688"/>
    <mergeCell ref="BZ679:BZ688"/>
    <mergeCell ref="CA679:CA688"/>
    <mergeCell ref="CB679:CB688"/>
    <mergeCell ref="C673:C677"/>
    <mergeCell ref="CD673:CR673"/>
    <mergeCell ref="G674:G678"/>
    <mergeCell ref="H674:H678"/>
    <mergeCell ref="I674:I678"/>
    <mergeCell ref="J674:J678"/>
    <mergeCell ref="L674:L678"/>
    <mergeCell ref="N674:N678"/>
    <mergeCell ref="E676:E678"/>
    <mergeCell ref="F676:F678"/>
    <mergeCell ref="K676:K678"/>
    <mergeCell ref="C696:D696"/>
    <mergeCell ref="BY696:BY705"/>
    <mergeCell ref="BZ696:BZ705"/>
    <mergeCell ref="CA696:CA705"/>
    <mergeCell ref="CB696:CB705"/>
    <mergeCell ref="C690:C694"/>
    <mergeCell ref="CD690:CR690"/>
    <mergeCell ref="G691:G695"/>
    <mergeCell ref="H691:H695"/>
    <mergeCell ref="I691:I695"/>
    <mergeCell ref="J691:J695"/>
    <mergeCell ref="L691:L695"/>
    <mergeCell ref="N691:N695"/>
    <mergeCell ref="E693:E695"/>
    <mergeCell ref="F693:F695"/>
    <mergeCell ref="K693:K695"/>
    <mergeCell ref="C713:D713"/>
    <mergeCell ref="BY713:BY722"/>
    <mergeCell ref="BZ713:BZ722"/>
    <mergeCell ref="CA713:CA722"/>
    <mergeCell ref="CB713:CB722"/>
    <mergeCell ref="C707:C711"/>
    <mergeCell ref="CD707:CR707"/>
    <mergeCell ref="G708:G712"/>
    <mergeCell ref="H708:H712"/>
    <mergeCell ref="I708:I712"/>
    <mergeCell ref="J708:J712"/>
    <mergeCell ref="L708:L712"/>
    <mergeCell ref="N708:N712"/>
    <mergeCell ref="E710:E712"/>
    <mergeCell ref="F710:F712"/>
    <mergeCell ref="K710:K712"/>
    <mergeCell ref="C730:D730"/>
    <mergeCell ref="BY730:BY739"/>
    <mergeCell ref="BZ730:BZ739"/>
    <mergeCell ref="CA730:CA739"/>
    <mergeCell ref="CB730:CB739"/>
    <mergeCell ref="C724:C728"/>
    <mergeCell ref="CD724:CR724"/>
    <mergeCell ref="G725:G729"/>
    <mergeCell ref="H725:H729"/>
    <mergeCell ref="I725:I729"/>
    <mergeCell ref="J725:J729"/>
    <mergeCell ref="L725:L729"/>
    <mergeCell ref="N725:N729"/>
    <mergeCell ref="E727:E729"/>
    <mergeCell ref="F727:F729"/>
    <mergeCell ref="K727:K729"/>
    <mergeCell ref="C747:D747"/>
    <mergeCell ref="BY747:BY756"/>
    <mergeCell ref="BZ747:BZ756"/>
    <mergeCell ref="CA747:CA756"/>
    <mergeCell ref="CB747:CB756"/>
    <mergeCell ref="C741:C745"/>
    <mergeCell ref="CD741:CR741"/>
    <mergeCell ref="G742:G746"/>
    <mergeCell ref="H742:H746"/>
    <mergeCell ref="I742:I746"/>
    <mergeCell ref="J742:J746"/>
    <mergeCell ref="L742:L746"/>
    <mergeCell ref="N742:N746"/>
    <mergeCell ref="E744:E746"/>
    <mergeCell ref="F744:F746"/>
    <mergeCell ref="K744:K746"/>
    <mergeCell ref="C764:D764"/>
    <mergeCell ref="BY764:BY773"/>
    <mergeCell ref="BZ764:BZ773"/>
    <mergeCell ref="CA764:CA773"/>
    <mergeCell ref="CB764:CB773"/>
    <mergeCell ref="C758:C762"/>
    <mergeCell ref="CD758:CR758"/>
    <mergeCell ref="G759:G763"/>
    <mergeCell ref="H759:H763"/>
    <mergeCell ref="I759:I763"/>
    <mergeCell ref="J759:J763"/>
    <mergeCell ref="L759:L763"/>
    <mergeCell ref="N759:N763"/>
    <mergeCell ref="E761:E763"/>
    <mergeCell ref="F761:F763"/>
    <mergeCell ref="K761:K763"/>
    <mergeCell ref="C781:D781"/>
    <mergeCell ref="BY781:BY790"/>
    <mergeCell ref="BZ781:BZ790"/>
    <mergeCell ref="CA781:CA790"/>
    <mergeCell ref="CB781:CB790"/>
    <mergeCell ref="C775:C779"/>
    <mergeCell ref="CD775:CR775"/>
    <mergeCell ref="G776:G780"/>
    <mergeCell ref="H776:H780"/>
    <mergeCell ref="I776:I780"/>
    <mergeCell ref="J776:J780"/>
    <mergeCell ref="L776:L780"/>
    <mergeCell ref="N776:N780"/>
    <mergeCell ref="E778:E780"/>
    <mergeCell ref="F778:F780"/>
    <mergeCell ref="K778:K780"/>
    <mergeCell ref="C798:D798"/>
    <mergeCell ref="BY798:BY807"/>
    <mergeCell ref="BZ798:BZ807"/>
    <mergeCell ref="CA798:CA807"/>
    <mergeCell ref="CB798:CB807"/>
    <mergeCell ref="C792:C796"/>
    <mergeCell ref="CD792:CR792"/>
    <mergeCell ref="G793:G797"/>
    <mergeCell ref="H793:H797"/>
    <mergeCell ref="I793:I797"/>
    <mergeCell ref="J793:J797"/>
    <mergeCell ref="L793:L797"/>
    <mergeCell ref="N793:N797"/>
    <mergeCell ref="E795:E797"/>
    <mergeCell ref="F795:F797"/>
    <mergeCell ref="K795:K797"/>
    <mergeCell ref="C815:D815"/>
    <mergeCell ref="BY815:BY824"/>
    <mergeCell ref="BZ815:BZ824"/>
    <mergeCell ref="CA815:CA824"/>
    <mergeCell ref="CB815:CB824"/>
    <mergeCell ref="C809:C813"/>
    <mergeCell ref="CD809:CR809"/>
    <mergeCell ref="G810:G814"/>
    <mergeCell ref="H810:H814"/>
    <mergeCell ref="I810:I814"/>
    <mergeCell ref="J810:J814"/>
    <mergeCell ref="L810:L814"/>
    <mergeCell ref="N810:N814"/>
    <mergeCell ref="E812:E814"/>
    <mergeCell ref="F812:F814"/>
    <mergeCell ref="K812:K814"/>
    <mergeCell ref="C832:D832"/>
    <mergeCell ref="BY832:BY841"/>
    <mergeCell ref="BZ832:BZ841"/>
    <mergeCell ref="CA832:CA841"/>
    <mergeCell ref="CB832:CB841"/>
    <mergeCell ref="C826:C830"/>
    <mergeCell ref="CD826:CR826"/>
    <mergeCell ref="G827:G831"/>
    <mergeCell ref="H827:H831"/>
    <mergeCell ref="I827:I831"/>
    <mergeCell ref="J827:J831"/>
    <mergeCell ref="L827:L831"/>
    <mergeCell ref="N827:N831"/>
    <mergeCell ref="E829:E831"/>
    <mergeCell ref="F829:F831"/>
    <mergeCell ref="K829:K831"/>
    <mergeCell ref="C849:D849"/>
    <mergeCell ref="BY849:BY858"/>
    <mergeCell ref="BZ849:BZ858"/>
    <mergeCell ref="CA849:CA858"/>
    <mergeCell ref="CB849:CB858"/>
    <mergeCell ref="C843:C847"/>
    <mergeCell ref="CD843:CR843"/>
    <mergeCell ref="G844:G848"/>
    <mergeCell ref="H844:H848"/>
    <mergeCell ref="I844:I848"/>
    <mergeCell ref="J844:J848"/>
    <mergeCell ref="L844:L848"/>
    <mergeCell ref="N844:N848"/>
    <mergeCell ref="E846:E848"/>
    <mergeCell ref="F846:F848"/>
    <mergeCell ref="K846:K848"/>
  </mergeCells>
  <dataValidations count="4">
    <dataValidation type="decimal" allowBlank="1" showInputMessage="1" showErrorMessage="1" errorTitle="Doplňte relevantní hodnotu" error="Doplňte hodnutu v rozsahu od 0,5 - 1" sqref="I17:J25 H16:H25 I34:J42 H33:H42 I51:J59 H50:H59 I68:J76 H67:H76 I85:J93 H84:H93 I102:J110 H101:H110 I119:J127 H118:H127 I136:J144 H135:H144 I153:J161 H152:H161 I170:J178 H169:H178 I187:J195 H186:H195 I204:J212 H203:H212 I221:J229 H220:H229 I238:J246 H237:H246 I255:J263 H254:H263 I272:J280 H271:H280 I289:J297 H288:H297 I306:J314 H305:H314 I323:J331 H322:H331 I340:J348 H339:H348 I357:J365 H356:H365 I374:J382 H373:H382 I391:J399 H390:H399 I408:J416 H407:H416 I425:J433 H424:H433 I442:J450 H441:H450 I459:J467 H458:H467 I476:J484 H475:H484 I493:J501 H492:H501 I510:J518 H509:H518 I527:J535 H526:H535 I544:J552 H543:H552 I561:J569 H560:H569 I578:J586 H577:H586 I595:J603 H594:H603 I612:J620 H611:H620 I629:J637 H628:H637 I646:J654 H645:H654 I663:J671 H662:H671 I680:J688 H679:H688 I697:J705 H696:H705 I714:J722 H713:H722 I731:J739 H730:H739 I748:J756 H747:H756 I765:J773 H764:H773 I782:J790 H781:H790 I799:J807 H798:H807 I816:J824 H815:H824 I833:J841 H832:H841 I850:J858 H849:H858" xr:uid="{3394C88B-0CAD-424C-91D6-D15E344710A0}">
      <formula1>0.5</formula1>
      <formula2>1</formula2>
    </dataValidation>
    <dataValidation type="whole" allowBlank="1" showInputMessage="1" showErrorMessage="1" errorTitle="Doplňte relevantní hodnotu" error="Doplňte relevantní hodnotu v rozsahu 12 - 24 měsíců" sqref="G17:G25 G34:G42 G51:G59 G68:G76 G85:G93 G102:G110 G119:G127 G136:G144 G153:G161 G170:G178 G187:G195 G204:G212 G221:G229 G238:G246 G255:G263 G272:G280 G289:G297 G306:G314 G323:G331 G340:G348 G357:G365 G374:G382 G391:G399 G408:G416 G425:G433 G442:G450 G459:G467 G476:G484 G493:G501 G510:G518 G527:G535 G544:G552 G561:G569 G578:G586 G595:G603 G612:G620 G629:G637 G646:G654 G663:G671 G680:G688 G697:G705 G714:G722 G731:G739 G748:G756 G765:G773 G782:G790 G799:G807 G816:G824 G833:G841 G850:G858" xr:uid="{14B1C1B3-8E63-425C-9E3D-FCDCB198ADB3}">
      <formula1>12</formula1>
      <formula2>24</formula2>
    </dataValidation>
    <dataValidation type="decimal" allowBlank="1" showInputMessage="1" showErrorMessage="1" errorTitle="Doplňte relevantní hodnotu" error="Doplňte relevantní hodnotu v rozsahu 1 - 24 měsíců." sqref="G33 G16 G67 G50 G101 G84 G135 G118 G169 G152 G203 G186 G237 G220 G271 G254 G305 G288 G339 G322 G373 G356 G407 G390 G441 G424 G475 G458 G509 G492 G543 G526 G577 G560 G611 G594 G645 G628 G679 G662 G713 G696 G747 G730 G781 G764 G815 G798 G849 G832" xr:uid="{08561068-D826-4288-90F4-1BDDBE6A29B1}">
      <formula1>3</formula1>
      <formula2>60</formula2>
    </dataValidation>
    <dataValidation type="decimal" allowBlank="1" showInputMessage="1" showErrorMessage="1" sqref="Q832:BX832 Q16:BX16 Q33:BX33 Q50:BX50 Q67:BX67 Q84:BX84 Q101:BX101 Q118:BX118 Q135:BX135 Q152:BX152 Q169:BX169 Q186:BX186 Q203:BX203 Q220:BX220 Q237:BX237 Q254:BX254 Q271:BX271 Q288:BX288 Q305:BX305 Q322:BX322 Q339:BX339 Q356:BX356 Q373:BX373 Q390:BX390 Q407:BX407 Q424:BX424 Q441:BX441 Q458:BX458 Q475:BX475 Q492:BX492 Q509:BX509 Q526:BX526 Q543:BX543 Q560:BX560 Q577:BX577 Q594:BX594 Q611:BX611 Q628:BX628 Q645:BX645 Q662:BX662 Q679:BX679 Q696:BX696 Q713:BX713 Q730:BX730 Q747:BX747 Q764:BX764 Q781:BX781 Q798:BX798 Q815:BX815 Q849:BX849" xr:uid="{702CFA63-88AB-4DA9-BF5E-646A434F08CD}">
      <formula1>0.5</formula1>
      <formula2>1</formula2>
    </dataValidation>
  </dataValidations>
  <hyperlinks>
    <hyperlink ref="B1:C1" location="Úvod!A1" display="zpět na úvodní stránku" xr:uid="{A54001DD-1032-431A-B45B-C88285F8487C}"/>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66B1FD92-757E-4461-A54D-A8856A75E338}">
          <x14:formula1>
            <xm:f>'Přehled ZoR'!$B$21:$B$23</xm:f>
          </x14:formula1>
          <xm:sqref>F16 F33 F50 F67 F84 F101 F118 F135 F152 F169 F186 F203 F220 F237 F254 F271 F288 F305 F322 F339 F356 F373 F390 F407 F424 F441 F458 F475 F492 F509 F526 F543 F560 F577 F594 F611 F628 F645 F662 F679 F696 F713 F730 F747 F764 F781 F798 F815 F832 F849</xm:sqref>
        </x14:dataValidation>
        <x14:dataValidation type="list" allowBlank="1" showInputMessage="1" showErrorMessage="1" xr:uid="{792777F3-6CD8-485F-A146-B0159E38FAC2}">
          <x14:formula1>
            <xm:f>'Podpůrná data'!$A$10:$A$11</xm:f>
          </x14:formula1>
          <xm:sqref>I16 I33 I50 I67 I84 I101 I118 I135 I152 I169 I186 I203 I220 I237 I254 I271 I288 I305 I322 I339 I356 I373 I390 I407 I424 I441 I458 I475 I492 I509 I526 I543 I560 I577 I594 I611 I628 I645 I662 I679 I696 I713 I730 I747 I764 I781 I798 I815 I832 I849</xm:sqref>
        </x14:dataValidation>
        <x14:dataValidation type="list" allowBlank="1" showInputMessage="1" showErrorMessage="1" xr:uid="{284DF2D9-4432-450F-99B8-9D0F909484CE}">
          <x14:formula1>
            <xm:f>'Přehled ZoR'!$B$25:$B$192</xm:f>
          </x14:formula1>
          <xm:sqref>E16 E849 E832 E815 E798 E781 E764 E747 E730 E713 E696 E679 E662 E645 E628 E611 E594 E577 E560 E543 E526 E509 E492 E475 E458 E441 E424 E407 E390 E373 E356 E339 E322 E305 E288 E271 E254 E237 E220 E203 E186 E169 E152 E135 E118 E101 E84 E67 E50 E33</xm:sqref>
        </x14:dataValidation>
        <x14:dataValidation type="list" allowBlank="1" showInputMessage="1" showErrorMessage="1" xr:uid="{E29FBD57-74C5-4BFD-BD08-771C3ACD8187}">
          <x14:formula1>
            <xm:f>'Podpůrná data'!$O$13:$O$27</xm:f>
          </x14:formula1>
          <xm:sqref>Q831:BX831 Q15:BX15 Q32:BX32 Q49:BX49 Q66:BX66 Q83:BX83 Q100:BX100 Q117:BX117 Q134:BX134 Q151:BX151 Q168:BX168 Q185:BX185 Q202:BX202 Q219:BX219 Q236:BX236 Q253:BX253 Q270:BX270 Q287:BX287 Q304:BX304 Q321:BX321 Q338:BX338 Q355:BX355 Q372:BX372 Q389:BX389 Q406:BX406 Q423:BX423 Q440:BX440 Q457:BX457 Q474:BX474 Q491:BX491 Q508:BX508 Q525:BX525 Q542:BX542 Q559:BX559 Q576:BX576 Q593:BX593 Q610:BX610 Q627:BX627 Q644:BX644 Q661:BX661 Q678:BX678 Q695:BX695 Q712:BX712 Q729:BX729 Q746:BX746 Q763:BX763 Q780:BX780 Q797:BX797 Q814:BX814 Q848:BX848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B32CC-E11F-47A7-857B-BEED3C8423F3}">
  <dimension ref="A1:S185"/>
  <sheetViews>
    <sheetView zoomScaleNormal="100" workbookViewId="0">
      <selection activeCell="C16" sqref="C16"/>
    </sheetView>
  </sheetViews>
  <sheetFormatPr defaultRowHeight="14.4" x14ac:dyDescent="0.3"/>
  <cols>
    <col min="1" max="1" width="34.33203125" customWidth="1"/>
    <col min="2" max="2" width="41.33203125" customWidth="1"/>
    <col min="3" max="3" width="20.5546875" customWidth="1"/>
    <col min="4" max="4" width="10.109375" bestFit="1" customWidth="1"/>
    <col min="5" max="6" width="3.44140625" customWidth="1"/>
    <col min="9" max="9" width="10.88671875" customWidth="1"/>
    <col min="10" max="10" width="13.33203125" customWidth="1"/>
    <col min="11" max="11" width="10" customWidth="1"/>
    <col min="12" max="12" width="8" customWidth="1"/>
  </cols>
  <sheetData>
    <row r="1" spans="1:19" ht="16.95" customHeight="1" x14ac:dyDescent="0.35">
      <c r="A1" s="1" t="s">
        <v>231</v>
      </c>
      <c r="B1" s="2"/>
      <c r="E1" s="3"/>
    </row>
    <row r="2" spans="1:19" ht="5.4" customHeight="1" x14ac:dyDescent="0.3">
      <c r="B2" s="2"/>
      <c r="E2" s="3"/>
    </row>
    <row r="3" spans="1:19" ht="14.4" customHeight="1" x14ac:dyDescent="0.3">
      <c r="A3" t="s">
        <v>53</v>
      </c>
      <c r="B3" s="139"/>
      <c r="E3" s="3"/>
    </row>
    <row r="4" spans="1:19" ht="14.4" customHeight="1" x14ac:dyDescent="0.3">
      <c r="A4" t="s">
        <v>233</v>
      </c>
      <c r="B4" s="139">
        <v>459.19</v>
      </c>
      <c r="E4" s="3"/>
    </row>
    <row r="5" spans="1:19" ht="14.4" customHeight="1" x14ac:dyDescent="0.3">
      <c r="A5" t="s">
        <v>234</v>
      </c>
      <c r="B5" s="139">
        <v>229.6</v>
      </c>
      <c r="E5" s="3"/>
    </row>
    <row r="7" spans="1:19" ht="18" x14ac:dyDescent="0.35">
      <c r="A7" s="1" t="s">
        <v>232</v>
      </c>
      <c r="B7" s="2"/>
      <c r="J7" s="3"/>
    </row>
    <row r="8" spans="1:19" x14ac:dyDescent="0.3">
      <c r="B8" s="2"/>
      <c r="J8" s="3"/>
    </row>
    <row r="9" spans="1:19" x14ac:dyDescent="0.3">
      <c r="A9" t="s">
        <v>53</v>
      </c>
    </row>
    <row r="10" spans="1:19" x14ac:dyDescent="0.3">
      <c r="A10" t="s">
        <v>233</v>
      </c>
      <c r="B10" s="139">
        <v>652.6</v>
      </c>
    </row>
    <row r="11" spans="1:19" x14ac:dyDescent="0.3">
      <c r="A11" t="s">
        <v>234</v>
      </c>
      <c r="B11" s="139">
        <v>326.18</v>
      </c>
      <c r="C11" s="2"/>
      <c r="D11" s="2"/>
      <c r="K11" s="168"/>
      <c r="N11" s="6"/>
    </row>
    <row r="12" spans="1:19" x14ac:dyDescent="0.3">
      <c r="K12" s="168"/>
    </row>
    <row r="13" spans="1:19" ht="18" x14ac:dyDescent="0.3">
      <c r="A13" s="321" t="s">
        <v>97</v>
      </c>
      <c r="B13" s="321"/>
      <c r="C13" s="321"/>
      <c r="J13">
        <v>1</v>
      </c>
      <c r="K13" t="s">
        <v>126</v>
      </c>
      <c r="M13">
        <v>2022</v>
      </c>
      <c r="O13" t="s">
        <v>104</v>
      </c>
      <c r="P13" s="124"/>
      <c r="Q13" s="124"/>
      <c r="R13" s="124"/>
      <c r="S13" s="124"/>
    </row>
    <row r="14" spans="1:19" x14ac:dyDescent="0.3">
      <c r="A14">
        <v>1</v>
      </c>
      <c r="B14">
        <f>C14</f>
        <v>143</v>
      </c>
      <c r="C14">
        <v>143</v>
      </c>
      <c r="J14">
        <v>2</v>
      </c>
      <c r="K14" t="s">
        <v>145</v>
      </c>
      <c r="M14">
        <v>2023</v>
      </c>
      <c r="O14" t="s">
        <v>105</v>
      </c>
    </row>
    <row r="15" spans="1:19" x14ac:dyDescent="0.3">
      <c r="A15">
        <v>2</v>
      </c>
      <c r="B15">
        <f>B14+C15</f>
        <v>286</v>
      </c>
      <c r="C15">
        <v>143</v>
      </c>
      <c r="J15">
        <v>3</v>
      </c>
      <c r="K15" t="s">
        <v>144</v>
      </c>
      <c r="M15">
        <v>2024</v>
      </c>
      <c r="O15" t="s">
        <v>106</v>
      </c>
    </row>
    <row r="16" spans="1:19" ht="18" customHeight="1" x14ac:dyDescent="0.3">
      <c r="A16">
        <v>3</v>
      </c>
      <c r="B16">
        <f t="shared" ref="B16:B73" si="0">B15+C16</f>
        <v>430</v>
      </c>
      <c r="C16">
        <v>144</v>
      </c>
      <c r="J16">
        <v>4</v>
      </c>
      <c r="K16" t="s">
        <v>148</v>
      </c>
      <c r="M16">
        <v>2025</v>
      </c>
      <c r="O16" t="s">
        <v>107</v>
      </c>
    </row>
    <row r="17" spans="1:15" ht="14.4" customHeight="1" x14ac:dyDescent="0.3">
      <c r="A17">
        <v>4</v>
      </c>
      <c r="B17">
        <f t="shared" si="0"/>
        <v>573</v>
      </c>
      <c r="C17">
        <v>143</v>
      </c>
      <c r="J17">
        <v>5</v>
      </c>
      <c r="K17" t="s">
        <v>149</v>
      </c>
      <c r="M17">
        <v>2026</v>
      </c>
      <c r="O17" t="s">
        <v>108</v>
      </c>
    </row>
    <row r="18" spans="1:15" x14ac:dyDescent="0.3">
      <c r="A18">
        <v>5</v>
      </c>
      <c r="B18">
        <f t="shared" si="0"/>
        <v>716</v>
      </c>
      <c r="C18">
        <v>143</v>
      </c>
      <c r="J18">
        <v>6</v>
      </c>
      <c r="K18" t="s">
        <v>146</v>
      </c>
      <c r="M18">
        <v>2027</v>
      </c>
      <c r="O18" t="s">
        <v>109</v>
      </c>
    </row>
    <row r="19" spans="1:15" x14ac:dyDescent="0.3">
      <c r="A19">
        <v>6</v>
      </c>
      <c r="B19">
        <f t="shared" si="0"/>
        <v>860</v>
      </c>
      <c r="C19">
        <v>144</v>
      </c>
      <c r="J19">
        <v>7</v>
      </c>
      <c r="K19" t="s">
        <v>147</v>
      </c>
      <c r="M19">
        <v>2028</v>
      </c>
      <c r="N19" s="65"/>
      <c r="O19" t="s">
        <v>110</v>
      </c>
    </row>
    <row r="20" spans="1:15" x14ac:dyDescent="0.3">
      <c r="A20">
        <v>7</v>
      </c>
      <c r="B20">
        <f t="shared" si="0"/>
        <v>1003</v>
      </c>
      <c r="C20">
        <v>143</v>
      </c>
      <c r="J20">
        <v>8</v>
      </c>
      <c r="K20" t="s">
        <v>151</v>
      </c>
      <c r="M20">
        <v>2029</v>
      </c>
      <c r="N20" s="65"/>
      <c r="O20" t="s">
        <v>111</v>
      </c>
    </row>
    <row r="21" spans="1:15" x14ac:dyDescent="0.3">
      <c r="A21">
        <v>8</v>
      </c>
      <c r="B21">
        <f t="shared" si="0"/>
        <v>1146</v>
      </c>
      <c r="C21">
        <v>143</v>
      </c>
      <c r="J21">
        <v>9</v>
      </c>
      <c r="K21" t="s">
        <v>153</v>
      </c>
      <c r="N21" s="65"/>
      <c r="O21" t="s">
        <v>112</v>
      </c>
    </row>
    <row r="22" spans="1:15" x14ac:dyDescent="0.3">
      <c r="A22">
        <v>9</v>
      </c>
      <c r="B22">
        <f t="shared" si="0"/>
        <v>1290</v>
      </c>
      <c r="C22">
        <v>144</v>
      </c>
      <c r="J22">
        <v>10</v>
      </c>
      <c r="K22" t="s">
        <v>154</v>
      </c>
      <c r="N22" s="65"/>
      <c r="O22" t="s">
        <v>166</v>
      </c>
    </row>
    <row r="23" spans="1:15" x14ac:dyDescent="0.3">
      <c r="A23">
        <v>10</v>
      </c>
      <c r="B23">
        <f t="shared" si="0"/>
        <v>1433</v>
      </c>
      <c r="C23">
        <v>143</v>
      </c>
      <c r="J23">
        <v>11</v>
      </c>
      <c r="K23" t="s">
        <v>150</v>
      </c>
      <c r="N23" s="65"/>
      <c r="O23" t="s">
        <v>167</v>
      </c>
    </row>
    <row r="24" spans="1:15" ht="15" thickBot="1" x14ac:dyDescent="0.35">
      <c r="A24">
        <v>11</v>
      </c>
      <c r="B24">
        <f t="shared" si="0"/>
        <v>1576</v>
      </c>
      <c r="C24">
        <v>143</v>
      </c>
      <c r="J24">
        <v>12</v>
      </c>
      <c r="K24" t="s">
        <v>152</v>
      </c>
      <c r="O24" t="s">
        <v>168</v>
      </c>
    </row>
    <row r="25" spans="1:15" ht="15" thickBot="1" x14ac:dyDescent="0.35">
      <c r="A25" s="4">
        <v>12</v>
      </c>
      <c r="B25" s="5">
        <f t="shared" si="0"/>
        <v>1720</v>
      </c>
      <c r="C25" s="4">
        <v>144</v>
      </c>
      <c r="D25" s="4"/>
      <c r="E25" s="4" t="s">
        <v>143</v>
      </c>
      <c r="O25" t="s">
        <v>194</v>
      </c>
    </row>
    <row r="26" spans="1:15" x14ac:dyDescent="0.3">
      <c r="A26">
        <v>13</v>
      </c>
      <c r="B26">
        <f t="shared" si="0"/>
        <v>1863</v>
      </c>
      <c r="C26">
        <v>143</v>
      </c>
      <c r="K26" s="124"/>
      <c r="O26" t="s">
        <v>195</v>
      </c>
    </row>
    <row r="27" spans="1:15" x14ac:dyDescent="0.3">
      <c r="A27">
        <v>14</v>
      </c>
      <c r="B27">
        <f t="shared" si="0"/>
        <v>2006</v>
      </c>
      <c r="C27">
        <v>143</v>
      </c>
      <c r="O27" t="s">
        <v>196</v>
      </c>
    </row>
    <row r="28" spans="1:15" x14ac:dyDescent="0.3">
      <c r="A28">
        <v>15</v>
      </c>
      <c r="B28">
        <f t="shared" si="0"/>
        <v>2150</v>
      </c>
      <c r="C28">
        <v>144</v>
      </c>
    </row>
    <row r="29" spans="1:15" x14ac:dyDescent="0.3">
      <c r="A29">
        <v>16</v>
      </c>
      <c r="B29">
        <f t="shared" si="0"/>
        <v>2293</v>
      </c>
      <c r="C29">
        <v>143</v>
      </c>
    </row>
    <row r="30" spans="1:15" x14ac:dyDescent="0.3">
      <c r="A30">
        <v>17</v>
      </c>
      <c r="B30">
        <f t="shared" si="0"/>
        <v>2436</v>
      </c>
      <c r="C30">
        <v>143</v>
      </c>
    </row>
    <row r="31" spans="1:15" x14ac:dyDescent="0.3">
      <c r="A31">
        <v>18</v>
      </c>
      <c r="B31">
        <f t="shared" si="0"/>
        <v>2580</v>
      </c>
      <c r="C31">
        <v>144</v>
      </c>
    </row>
    <row r="32" spans="1:15" x14ac:dyDescent="0.3">
      <c r="A32">
        <v>19</v>
      </c>
      <c r="B32">
        <f t="shared" si="0"/>
        <v>2723</v>
      </c>
      <c r="C32">
        <v>143</v>
      </c>
    </row>
    <row r="33" spans="1:11" x14ac:dyDescent="0.3">
      <c r="A33">
        <v>20</v>
      </c>
      <c r="B33">
        <f t="shared" si="0"/>
        <v>2866</v>
      </c>
      <c r="C33">
        <v>143</v>
      </c>
    </row>
    <row r="34" spans="1:11" x14ac:dyDescent="0.3">
      <c r="A34">
        <v>21</v>
      </c>
      <c r="B34">
        <f t="shared" si="0"/>
        <v>3010</v>
      </c>
      <c r="C34">
        <v>144</v>
      </c>
    </row>
    <row r="35" spans="1:11" x14ac:dyDescent="0.3">
      <c r="A35">
        <v>22</v>
      </c>
      <c r="B35">
        <f t="shared" si="0"/>
        <v>3153</v>
      </c>
      <c r="C35">
        <v>143</v>
      </c>
    </row>
    <row r="36" spans="1:11" x14ac:dyDescent="0.3">
      <c r="A36">
        <v>23</v>
      </c>
      <c r="B36">
        <f t="shared" si="0"/>
        <v>3296</v>
      </c>
      <c r="C36">
        <v>143</v>
      </c>
    </row>
    <row r="37" spans="1:11" x14ac:dyDescent="0.3">
      <c r="A37">
        <v>24</v>
      </c>
      <c r="B37">
        <f t="shared" si="0"/>
        <v>3440</v>
      </c>
      <c r="C37">
        <v>144</v>
      </c>
    </row>
    <row r="38" spans="1:11" x14ac:dyDescent="0.3">
      <c r="A38">
        <v>25</v>
      </c>
      <c r="B38">
        <f t="shared" si="0"/>
        <v>3583</v>
      </c>
      <c r="C38">
        <v>143</v>
      </c>
    </row>
    <row r="39" spans="1:11" x14ac:dyDescent="0.3">
      <c r="A39">
        <v>26</v>
      </c>
      <c r="B39">
        <f t="shared" si="0"/>
        <v>3726</v>
      </c>
      <c r="C39">
        <v>143</v>
      </c>
    </row>
    <row r="40" spans="1:11" x14ac:dyDescent="0.3">
      <c r="A40">
        <v>27</v>
      </c>
      <c r="B40">
        <f t="shared" si="0"/>
        <v>3870</v>
      </c>
      <c r="C40">
        <v>144</v>
      </c>
    </row>
    <row r="41" spans="1:11" x14ac:dyDescent="0.3">
      <c r="A41">
        <v>28</v>
      </c>
      <c r="B41">
        <f t="shared" si="0"/>
        <v>4013</v>
      </c>
      <c r="C41">
        <v>143</v>
      </c>
    </row>
    <row r="42" spans="1:11" x14ac:dyDescent="0.3">
      <c r="A42">
        <v>29</v>
      </c>
      <c r="B42">
        <f t="shared" si="0"/>
        <v>4156</v>
      </c>
      <c r="C42">
        <v>143</v>
      </c>
    </row>
    <row r="43" spans="1:11" x14ac:dyDescent="0.3">
      <c r="A43">
        <v>30</v>
      </c>
      <c r="B43">
        <f t="shared" si="0"/>
        <v>4300</v>
      </c>
      <c r="C43">
        <v>144</v>
      </c>
    </row>
    <row r="44" spans="1:11" x14ac:dyDescent="0.3">
      <c r="A44">
        <v>31</v>
      </c>
      <c r="B44">
        <f t="shared" si="0"/>
        <v>4443</v>
      </c>
      <c r="C44">
        <v>143</v>
      </c>
      <c r="K44" s="124"/>
    </row>
    <row r="45" spans="1:11" x14ac:dyDescent="0.3">
      <c r="A45">
        <v>32</v>
      </c>
      <c r="B45">
        <f t="shared" si="0"/>
        <v>4586</v>
      </c>
      <c r="C45">
        <v>143</v>
      </c>
    </row>
    <row r="46" spans="1:11" x14ac:dyDescent="0.3">
      <c r="A46">
        <v>33</v>
      </c>
      <c r="B46">
        <f t="shared" si="0"/>
        <v>4730</v>
      </c>
      <c r="C46">
        <v>144</v>
      </c>
    </row>
    <row r="47" spans="1:11" x14ac:dyDescent="0.3">
      <c r="A47">
        <v>34</v>
      </c>
      <c r="B47">
        <f t="shared" si="0"/>
        <v>4873</v>
      </c>
      <c r="C47">
        <v>143</v>
      </c>
    </row>
    <row r="48" spans="1:11" x14ac:dyDescent="0.3">
      <c r="A48">
        <v>35</v>
      </c>
      <c r="B48">
        <f t="shared" si="0"/>
        <v>5016</v>
      </c>
      <c r="C48">
        <v>143</v>
      </c>
    </row>
    <row r="49" spans="1:3" x14ac:dyDescent="0.3">
      <c r="A49">
        <v>36</v>
      </c>
      <c r="B49">
        <f t="shared" si="0"/>
        <v>5160</v>
      </c>
      <c r="C49">
        <v>144</v>
      </c>
    </row>
    <row r="50" spans="1:3" x14ac:dyDescent="0.3">
      <c r="A50">
        <v>37</v>
      </c>
      <c r="B50">
        <f t="shared" si="0"/>
        <v>5303</v>
      </c>
      <c r="C50">
        <v>143</v>
      </c>
    </row>
    <row r="51" spans="1:3" x14ac:dyDescent="0.3">
      <c r="A51">
        <v>38</v>
      </c>
      <c r="B51">
        <f t="shared" si="0"/>
        <v>5446</v>
      </c>
      <c r="C51">
        <v>143</v>
      </c>
    </row>
    <row r="52" spans="1:3" x14ac:dyDescent="0.3">
      <c r="A52">
        <v>39</v>
      </c>
      <c r="B52">
        <f t="shared" si="0"/>
        <v>5590</v>
      </c>
      <c r="C52">
        <v>144</v>
      </c>
    </row>
    <row r="53" spans="1:3" x14ac:dyDescent="0.3">
      <c r="A53">
        <v>40</v>
      </c>
      <c r="B53">
        <f t="shared" si="0"/>
        <v>5733</v>
      </c>
      <c r="C53">
        <v>143</v>
      </c>
    </row>
    <row r="54" spans="1:3" x14ac:dyDescent="0.3">
      <c r="A54">
        <v>41</v>
      </c>
      <c r="B54">
        <f t="shared" si="0"/>
        <v>5876</v>
      </c>
      <c r="C54">
        <v>143</v>
      </c>
    </row>
    <row r="55" spans="1:3" x14ac:dyDescent="0.3">
      <c r="A55">
        <v>42</v>
      </c>
      <c r="B55">
        <f t="shared" si="0"/>
        <v>6020</v>
      </c>
      <c r="C55">
        <v>144</v>
      </c>
    </row>
    <row r="56" spans="1:3" x14ac:dyDescent="0.3">
      <c r="A56">
        <v>43</v>
      </c>
      <c r="B56">
        <f t="shared" si="0"/>
        <v>6163</v>
      </c>
      <c r="C56">
        <v>143</v>
      </c>
    </row>
    <row r="57" spans="1:3" x14ac:dyDescent="0.3">
      <c r="A57">
        <v>44</v>
      </c>
      <c r="B57">
        <f t="shared" si="0"/>
        <v>6306</v>
      </c>
      <c r="C57">
        <v>143</v>
      </c>
    </row>
    <row r="58" spans="1:3" x14ac:dyDescent="0.3">
      <c r="A58">
        <v>45</v>
      </c>
      <c r="B58">
        <f t="shared" si="0"/>
        <v>6450</v>
      </c>
      <c r="C58">
        <v>144</v>
      </c>
    </row>
    <row r="59" spans="1:3" x14ac:dyDescent="0.3">
      <c r="A59">
        <v>46</v>
      </c>
      <c r="B59">
        <f t="shared" si="0"/>
        <v>6593</v>
      </c>
      <c r="C59">
        <v>143</v>
      </c>
    </row>
    <row r="60" spans="1:3" x14ac:dyDescent="0.3">
      <c r="A60">
        <v>47</v>
      </c>
      <c r="B60">
        <f t="shared" si="0"/>
        <v>6736</v>
      </c>
      <c r="C60">
        <v>143</v>
      </c>
    </row>
    <row r="61" spans="1:3" x14ac:dyDescent="0.3">
      <c r="A61">
        <v>48</v>
      </c>
      <c r="B61">
        <f t="shared" si="0"/>
        <v>6880</v>
      </c>
      <c r="C61">
        <v>144</v>
      </c>
    </row>
    <row r="62" spans="1:3" x14ac:dyDescent="0.3">
      <c r="A62">
        <v>49</v>
      </c>
      <c r="B62">
        <f t="shared" si="0"/>
        <v>7023</v>
      </c>
      <c r="C62">
        <v>143</v>
      </c>
    </row>
    <row r="63" spans="1:3" x14ac:dyDescent="0.3">
      <c r="A63">
        <v>50</v>
      </c>
      <c r="B63">
        <f t="shared" si="0"/>
        <v>7166</v>
      </c>
      <c r="C63">
        <v>143</v>
      </c>
    </row>
    <row r="64" spans="1:3" x14ac:dyDescent="0.3">
      <c r="A64">
        <v>51</v>
      </c>
      <c r="B64">
        <f t="shared" si="0"/>
        <v>7310</v>
      </c>
      <c r="C64">
        <v>144</v>
      </c>
    </row>
    <row r="65" spans="1:3" x14ac:dyDescent="0.3">
      <c r="A65">
        <v>52</v>
      </c>
      <c r="B65">
        <f t="shared" si="0"/>
        <v>7453</v>
      </c>
      <c r="C65">
        <v>143</v>
      </c>
    </row>
    <row r="66" spans="1:3" x14ac:dyDescent="0.3">
      <c r="A66">
        <v>53</v>
      </c>
      <c r="B66">
        <f t="shared" si="0"/>
        <v>7596</v>
      </c>
      <c r="C66">
        <v>143</v>
      </c>
    </row>
    <row r="67" spans="1:3" x14ac:dyDescent="0.3">
      <c r="A67">
        <v>54</v>
      </c>
      <c r="B67">
        <f t="shared" si="0"/>
        <v>7740</v>
      </c>
      <c r="C67">
        <v>144</v>
      </c>
    </row>
    <row r="68" spans="1:3" x14ac:dyDescent="0.3">
      <c r="A68">
        <v>55</v>
      </c>
      <c r="B68">
        <f t="shared" si="0"/>
        <v>7883</v>
      </c>
      <c r="C68">
        <v>143</v>
      </c>
    </row>
    <row r="69" spans="1:3" x14ac:dyDescent="0.3">
      <c r="A69">
        <v>56</v>
      </c>
      <c r="B69">
        <f t="shared" si="0"/>
        <v>8026</v>
      </c>
      <c r="C69">
        <v>143</v>
      </c>
    </row>
    <row r="70" spans="1:3" x14ac:dyDescent="0.3">
      <c r="A70">
        <v>57</v>
      </c>
      <c r="B70">
        <f t="shared" si="0"/>
        <v>8170</v>
      </c>
      <c r="C70">
        <v>144</v>
      </c>
    </row>
    <row r="71" spans="1:3" x14ac:dyDescent="0.3">
      <c r="A71">
        <v>58</v>
      </c>
      <c r="B71">
        <f t="shared" si="0"/>
        <v>8313</v>
      </c>
      <c r="C71">
        <v>143</v>
      </c>
    </row>
    <row r="72" spans="1:3" x14ac:dyDescent="0.3">
      <c r="A72">
        <v>59</v>
      </c>
      <c r="B72">
        <f t="shared" si="0"/>
        <v>8456</v>
      </c>
      <c r="C72">
        <v>143</v>
      </c>
    </row>
    <row r="73" spans="1:3" x14ac:dyDescent="0.3">
      <c r="A73">
        <v>60</v>
      </c>
      <c r="B73">
        <f t="shared" si="0"/>
        <v>8600</v>
      </c>
      <c r="C73">
        <v>144</v>
      </c>
    </row>
    <row r="74" spans="1:3" x14ac:dyDescent="0.3">
      <c r="A74" s="140"/>
      <c r="B74" s="141"/>
    </row>
    <row r="75" spans="1:3" x14ac:dyDescent="0.3">
      <c r="A75" s="140"/>
      <c r="B75" s="141"/>
    </row>
    <row r="76" spans="1:3" x14ac:dyDescent="0.3">
      <c r="A76" s="140"/>
      <c r="B76" s="141"/>
    </row>
    <row r="77" spans="1:3" x14ac:dyDescent="0.3">
      <c r="A77" s="140"/>
      <c r="B77" s="141"/>
    </row>
    <row r="78" spans="1:3" x14ac:dyDescent="0.3">
      <c r="A78" s="140"/>
      <c r="B78" s="141"/>
    </row>
    <row r="79" spans="1:3" x14ac:dyDescent="0.3">
      <c r="A79" s="140"/>
      <c r="B79" s="141"/>
    </row>
    <row r="80" spans="1:3" x14ac:dyDescent="0.3">
      <c r="A80" s="140"/>
      <c r="B80" s="141"/>
    </row>
    <row r="81" spans="1:2" x14ac:dyDescent="0.3">
      <c r="A81" s="140"/>
      <c r="B81" s="141"/>
    </row>
    <row r="82" spans="1:2" x14ac:dyDescent="0.3">
      <c r="A82" s="140"/>
      <c r="B82" s="141"/>
    </row>
    <row r="83" spans="1:2" x14ac:dyDescent="0.3">
      <c r="A83" s="140"/>
      <c r="B83" s="141"/>
    </row>
    <row r="84" spans="1:2" x14ac:dyDescent="0.3">
      <c r="A84" s="140"/>
      <c r="B84" s="141"/>
    </row>
    <row r="85" spans="1:2" x14ac:dyDescent="0.3">
      <c r="A85" s="140"/>
      <c r="B85" s="141"/>
    </row>
    <row r="86" spans="1:2" x14ac:dyDescent="0.3">
      <c r="A86" s="140"/>
      <c r="B86" s="141"/>
    </row>
    <row r="87" spans="1:2" x14ac:dyDescent="0.3">
      <c r="A87" s="140"/>
      <c r="B87" s="141"/>
    </row>
    <row r="88" spans="1:2" x14ac:dyDescent="0.3">
      <c r="A88" s="140"/>
      <c r="B88" s="141"/>
    </row>
    <row r="89" spans="1:2" x14ac:dyDescent="0.3">
      <c r="A89" s="140"/>
      <c r="B89" s="141"/>
    </row>
    <row r="90" spans="1:2" x14ac:dyDescent="0.3">
      <c r="A90" s="140"/>
      <c r="B90" s="141"/>
    </row>
    <row r="91" spans="1:2" x14ac:dyDescent="0.3">
      <c r="A91" s="140"/>
      <c r="B91" s="141"/>
    </row>
    <row r="92" spans="1:2" x14ac:dyDescent="0.3">
      <c r="A92" s="140"/>
      <c r="B92" s="141"/>
    </row>
    <row r="93" spans="1:2" x14ac:dyDescent="0.3">
      <c r="A93" s="140"/>
      <c r="B93" s="141"/>
    </row>
    <row r="94" spans="1:2" x14ac:dyDescent="0.3">
      <c r="A94" s="140"/>
      <c r="B94" s="141"/>
    </row>
    <row r="95" spans="1:2" x14ac:dyDescent="0.3">
      <c r="A95" s="140"/>
      <c r="B95" s="141"/>
    </row>
    <row r="96" spans="1:2" x14ac:dyDescent="0.3">
      <c r="A96" s="140"/>
      <c r="B96" s="141"/>
    </row>
    <row r="97" spans="1:2" x14ac:dyDescent="0.3">
      <c r="A97" s="140"/>
      <c r="B97" s="141"/>
    </row>
    <row r="98" spans="1:2" x14ac:dyDescent="0.3">
      <c r="A98" s="140"/>
      <c r="B98" s="141"/>
    </row>
    <row r="99" spans="1:2" x14ac:dyDescent="0.3">
      <c r="A99" s="140"/>
      <c r="B99" s="141"/>
    </row>
    <row r="100" spans="1:2" x14ac:dyDescent="0.3">
      <c r="A100" s="140"/>
      <c r="B100" s="141"/>
    </row>
    <row r="101" spans="1:2" x14ac:dyDescent="0.3">
      <c r="A101" s="140"/>
    </row>
    <row r="102" spans="1:2" x14ac:dyDescent="0.3">
      <c r="A102" s="140"/>
      <c r="B102" s="141"/>
    </row>
    <row r="103" spans="1:2" x14ac:dyDescent="0.3">
      <c r="A103" s="140"/>
      <c r="B103" s="141"/>
    </row>
    <row r="104" spans="1:2" x14ac:dyDescent="0.3">
      <c r="A104" s="140"/>
      <c r="B104" s="141"/>
    </row>
    <row r="105" spans="1:2" x14ac:dyDescent="0.3">
      <c r="A105" s="140"/>
      <c r="B105" s="141"/>
    </row>
    <row r="106" spans="1:2" x14ac:dyDescent="0.3">
      <c r="A106" s="140"/>
      <c r="B106" s="141"/>
    </row>
    <row r="107" spans="1:2" x14ac:dyDescent="0.3">
      <c r="A107" s="140"/>
      <c r="B107" s="141"/>
    </row>
    <row r="108" spans="1:2" x14ac:dyDescent="0.3">
      <c r="A108" s="140"/>
      <c r="B108" s="141"/>
    </row>
    <row r="109" spans="1:2" x14ac:dyDescent="0.3">
      <c r="A109" s="140"/>
      <c r="B109" s="141"/>
    </row>
    <row r="110" spans="1:2" x14ac:dyDescent="0.3">
      <c r="A110" s="140"/>
      <c r="B110" s="141"/>
    </row>
    <row r="111" spans="1:2" x14ac:dyDescent="0.3">
      <c r="A111" s="140"/>
      <c r="B111" s="141"/>
    </row>
    <row r="112" spans="1:2" x14ac:dyDescent="0.3">
      <c r="A112" s="140"/>
      <c r="B112" s="141"/>
    </row>
    <row r="113" spans="1:2" x14ac:dyDescent="0.3">
      <c r="A113" s="140"/>
      <c r="B113" s="141"/>
    </row>
    <row r="114" spans="1:2" x14ac:dyDescent="0.3">
      <c r="A114" s="140"/>
      <c r="B114" s="141"/>
    </row>
    <row r="115" spans="1:2" x14ac:dyDescent="0.3">
      <c r="A115" s="140"/>
      <c r="B115" s="141"/>
    </row>
    <row r="116" spans="1:2" x14ac:dyDescent="0.3">
      <c r="A116" s="140"/>
      <c r="B116" s="141"/>
    </row>
    <row r="117" spans="1:2" x14ac:dyDescent="0.3">
      <c r="A117" s="140"/>
      <c r="B117" s="141"/>
    </row>
    <row r="118" spans="1:2" x14ac:dyDescent="0.3">
      <c r="A118" s="140"/>
      <c r="B118" s="141"/>
    </row>
    <row r="119" spans="1:2" x14ac:dyDescent="0.3">
      <c r="A119" s="140"/>
      <c r="B119" s="141"/>
    </row>
    <row r="120" spans="1:2" x14ac:dyDescent="0.3">
      <c r="A120" s="140"/>
      <c r="B120" s="141"/>
    </row>
    <row r="121" spans="1:2" x14ac:dyDescent="0.3">
      <c r="A121" s="140"/>
      <c r="B121" s="141"/>
    </row>
    <row r="122" spans="1:2" x14ac:dyDescent="0.3">
      <c r="A122" s="140"/>
      <c r="B122" s="141"/>
    </row>
    <row r="123" spans="1:2" x14ac:dyDescent="0.3">
      <c r="A123" s="140"/>
      <c r="B123" s="141"/>
    </row>
    <row r="124" spans="1:2" x14ac:dyDescent="0.3">
      <c r="A124" s="140"/>
      <c r="B124" s="141"/>
    </row>
    <row r="125" spans="1:2" x14ac:dyDescent="0.3">
      <c r="A125" s="140"/>
      <c r="B125" s="141"/>
    </row>
    <row r="126" spans="1:2" x14ac:dyDescent="0.3">
      <c r="A126" s="140"/>
      <c r="B126" s="141"/>
    </row>
    <row r="127" spans="1:2" x14ac:dyDescent="0.3">
      <c r="A127" s="140"/>
      <c r="B127" s="141"/>
    </row>
    <row r="128" spans="1:2" x14ac:dyDescent="0.3">
      <c r="A128" s="140"/>
      <c r="B128" s="141"/>
    </row>
    <row r="129" spans="1:2" x14ac:dyDescent="0.3">
      <c r="A129" s="140"/>
      <c r="B129" s="141"/>
    </row>
    <row r="130" spans="1:2" x14ac:dyDescent="0.3">
      <c r="A130" s="140"/>
      <c r="B130" s="141"/>
    </row>
    <row r="131" spans="1:2" x14ac:dyDescent="0.3">
      <c r="A131" s="140"/>
      <c r="B131" s="141"/>
    </row>
    <row r="132" spans="1:2" x14ac:dyDescent="0.3">
      <c r="A132" s="140"/>
      <c r="B132" s="141"/>
    </row>
    <row r="133" spans="1:2" x14ac:dyDescent="0.3">
      <c r="A133" s="140"/>
      <c r="B133" s="141"/>
    </row>
    <row r="134" spans="1:2" x14ac:dyDescent="0.3">
      <c r="A134" s="140"/>
      <c r="B134" s="141"/>
    </row>
    <row r="135" spans="1:2" x14ac:dyDescent="0.3">
      <c r="A135" s="140"/>
      <c r="B135" s="141"/>
    </row>
    <row r="136" spans="1:2" x14ac:dyDescent="0.3">
      <c r="A136" s="140"/>
      <c r="B136" s="141"/>
    </row>
    <row r="137" spans="1:2" x14ac:dyDescent="0.3">
      <c r="A137" s="140"/>
      <c r="B137" s="141"/>
    </row>
    <row r="138" spans="1:2" x14ac:dyDescent="0.3">
      <c r="A138" s="140"/>
      <c r="B138" s="141"/>
    </row>
    <row r="139" spans="1:2" x14ac:dyDescent="0.3">
      <c r="A139" s="140"/>
      <c r="B139" s="141"/>
    </row>
    <row r="140" spans="1:2" x14ac:dyDescent="0.3">
      <c r="A140" s="140"/>
      <c r="B140" s="141"/>
    </row>
    <row r="141" spans="1:2" x14ac:dyDescent="0.3">
      <c r="A141" s="140"/>
      <c r="B141" s="141"/>
    </row>
    <row r="142" spans="1:2" x14ac:dyDescent="0.3">
      <c r="A142" s="140"/>
      <c r="B142" s="141"/>
    </row>
    <row r="143" spans="1:2" x14ac:dyDescent="0.3">
      <c r="A143" s="140"/>
      <c r="B143" s="141"/>
    </row>
    <row r="144" spans="1:2" x14ac:dyDescent="0.3">
      <c r="A144" s="140"/>
      <c r="B144" s="141"/>
    </row>
    <row r="145" spans="1:2" x14ac:dyDescent="0.3">
      <c r="A145" s="140"/>
      <c r="B145" s="141"/>
    </row>
    <row r="146" spans="1:2" x14ac:dyDescent="0.3">
      <c r="A146" s="140"/>
      <c r="B146" s="141"/>
    </row>
    <row r="147" spans="1:2" x14ac:dyDescent="0.3">
      <c r="A147" s="140"/>
      <c r="B147" s="141"/>
    </row>
    <row r="148" spans="1:2" x14ac:dyDescent="0.3">
      <c r="A148" s="140"/>
      <c r="B148" s="141"/>
    </row>
    <row r="149" spans="1:2" x14ac:dyDescent="0.3">
      <c r="A149" s="140"/>
      <c r="B149" s="141"/>
    </row>
    <row r="150" spans="1:2" x14ac:dyDescent="0.3">
      <c r="A150" s="140"/>
      <c r="B150" s="141"/>
    </row>
    <row r="151" spans="1:2" x14ac:dyDescent="0.3">
      <c r="A151" s="140"/>
      <c r="B151" s="141"/>
    </row>
    <row r="152" spans="1:2" x14ac:dyDescent="0.3">
      <c r="A152" s="140"/>
      <c r="B152" s="141"/>
    </row>
    <row r="153" spans="1:2" x14ac:dyDescent="0.3">
      <c r="A153" s="140"/>
      <c r="B153" s="141"/>
    </row>
    <row r="154" spans="1:2" x14ac:dyDescent="0.3">
      <c r="A154" s="140"/>
      <c r="B154" s="141"/>
    </row>
    <row r="155" spans="1:2" x14ac:dyDescent="0.3">
      <c r="A155" s="140"/>
      <c r="B155" s="141"/>
    </row>
    <row r="156" spans="1:2" x14ac:dyDescent="0.3">
      <c r="A156" s="140"/>
      <c r="B156" s="141"/>
    </row>
    <row r="157" spans="1:2" x14ac:dyDescent="0.3">
      <c r="A157" s="140"/>
      <c r="B157" s="141"/>
    </row>
    <row r="158" spans="1:2" x14ac:dyDescent="0.3">
      <c r="A158" s="140"/>
      <c r="B158" s="141"/>
    </row>
    <row r="159" spans="1:2" x14ac:dyDescent="0.3">
      <c r="A159" s="140"/>
      <c r="B159" s="141"/>
    </row>
    <row r="160" spans="1:2" x14ac:dyDescent="0.3">
      <c r="A160" s="140"/>
      <c r="B160" s="141"/>
    </row>
    <row r="161" spans="1:2" x14ac:dyDescent="0.3">
      <c r="A161" s="140"/>
    </row>
    <row r="162" spans="1:2" x14ac:dyDescent="0.3">
      <c r="A162" s="140"/>
      <c r="B162" s="141"/>
    </row>
    <row r="163" spans="1:2" x14ac:dyDescent="0.3">
      <c r="A163" s="140"/>
      <c r="B163" s="141"/>
    </row>
    <row r="164" spans="1:2" x14ac:dyDescent="0.3">
      <c r="A164" s="140"/>
      <c r="B164" s="141"/>
    </row>
    <row r="165" spans="1:2" x14ac:dyDescent="0.3">
      <c r="A165" s="140"/>
      <c r="B165" s="141"/>
    </row>
    <row r="166" spans="1:2" x14ac:dyDescent="0.3">
      <c r="A166" s="140"/>
      <c r="B166" s="141"/>
    </row>
    <row r="167" spans="1:2" x14ac:dyDescent="0.3">
      <c r="A167" s="140"/>
      <c r="B167" s="141"/>
    </row>
    <row r="168" spans="1:2" x14ac:dyDescent="0.3">
      <c r="A168" s="140"/>
      <c r="B168" s="141"/>
    </row>
    <row r="169" spans="1:2" x14ac:dyDescent="0.3">
      <c r="A169" s="140"/>
      <c r="B169" s="141"/>
    </row>
    <row r="170" spans="1:2" x14ac:dyDescent="0.3">
      <c r="A170" s="140"/>
      <c r="B170" s="141"/>
    </row>
    <row r="171" spans="1:2" x14ac:dyDescent="0.3">
      <c r="A171" s="140"/>
    </row>
    <row r="172" spans="1:2" x14ac:dyDescent="0.3">
      <c r="A172" s="140"/>
      <c r="B172" s="141"/>
    </row>
    <row r="173" spans="1:2" x14ac:dyDescent="0.3">
      <c r="A173" s="140"/>
      <c r="B173" s="141"/>
    </row>
    <row r="174" spans="1:2" x14ac:dyDescent="0.3">
      <c r="A174" s="140"/>
      <c r="B174" s="141"/>
    </row>
    <row r="175" spans="1:2" x14ac:dyDescent="0.3">
      <c r="A175" s="140"/>
      <c r="B175" s="141"/>
    </row>
    <row r="176" spans="1:2" x14ac:dyDescent="0.3">
      <c r="A176" s="140"/>
      <c r="B176" s="141"/>
    </row>
    <row r="177" spans="1:2" x14ac:dyDescent="0.3">
      <c r="A177" s="140"/>
      <c r="B177" s="141"/>
    </row>
    <row r="178" spans="1:2" x14ac:dyDescent="0.3">
      <c r="A178" s="140"/>
      <c r="B178" s="141"/>
    </row>
    <row r="179" spans="1:2" x14ac:dyDescent="0.3">
      <c r="A179" s="140"/>
      <c r="B179" s="141"/>
    </row>
    <row r="180" spans="1:2" x14ac:dyDescent="0.3">
      <c r="A180" s="140"/>
      <c r="B180" s="141"/>
    </row>
    <row r="181" spans="1:2" x14ac:dyDescent="0.3">
      <c r="A181" s="140"/>
      <c r="B181" s="141"/>
    </row>
    <row r="182" spans="1:2" x14ac:dyDescent="0.3">
      <c r="A182" s="140"/>
      <c r="B182" s="141"/>
    </row>
    <row r="183" spans="1:2" x14ac:dyDescent="0.3">
      <c r="A183" s="140"/>
      <c r="B183" s="141"/>
    </row>
    <row r="184" spans="1:2" x14ac:dyDescent="0.3">
      <c r="A184" s="140"/>
      <c r="B184" s="141"/>
    </row>
    <row r="185" spans="1:2" x14ac:dyDescent="0.3">
      <c r="A185" s="140"/>
      <c r="B185" s="141"/>
    </row>
  </sheetData>
  <sheetProtection algorithmName="SHA-512" hashValue="6llVmCsQJwr9vO3ptIMwHj+xvREgrzokShhSgdEO3Vo51zbyjEm1uxycab/p5xN+OF68mmbbBxOQKmBPTcivqw==" saltValue="stfMp/r0gqpVXTseZ92GMQ==" spinCount="100000" sheet="1" objects="1" scenarios="1"/>
  <mergeCells count="1">
    <mergeCell ref="A13:C13"/>
  </mergeCells>
  <phoneticPr fontId="24" type="noConversion"/>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15OPMSMT0001-78-38164</_dlc_DocId>
    <_dlc_DocIdUrl xmlns="0104a4cd-1400-468e-be1b-c7aad71d7d5a">
      <Url>https://op.msmt.cz/_layouts/15/DocIdRedir.aspx?ID=15OPMSMT0001-78-38164</Url>
      <Description>15OPMSMT0001-78-38164</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2" ma:contentTypeDescription="Vytvoří nový dokument" ma:contentTypeScope="" ma:versionID="ecd8cb4f1c86fe5fffb55aba212263ca">
  <xsd:schema xmlns:xsd="http://www.w3.org/2001/XMLSchema" xmlns:xs="http://www.w3.org/2001/XMLSchema" xmlns:p="http://schemas.microsoft.com/office/2006/metadata/properties" xmlns:ns2="0104a4cd-1400-468e-be1b-c7aad71d7d5a" targetNamespace="http://schemas.microsoft.com/office/2006/metadata/properties" ma:root="true" ma:fieldsID="e78262c49ac82559fb01b2039c05d41d" ns2:_="">
    <xsd:import namespace="0104a4cd-1400-468e-be1b-c7aad71d7d5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1FB80B6-E172-47FE-841B-18EC4303D428}">
  <ds:schemaRefs>
    <ds:schemaRef ds:uri="http://schemas.microsoft.com/sharepoint/v3/contenttype/forms"/>
  </ds:schemaRefs>
</ds:datastoreItem>
</file>

<file path=customXml/itemProps2.xml><?xml version="1.0" encoding="utf-8"?>
<ds:datastoreItem xmlns:ds="http://schemas.openxmlformats.org/officeDocument/2006/customXml" ds:itemID="{16372AAE-2D9F-417E-B0A3-EF7A50A97DEE}">
  <ds:schemaRefs>
    <ds:schemaRef ds:uri="http://schemas.microsoft.com/office/2006/metadata/properties"/>
    <ds:schemaRef ds:uri="http://schemas.microsoft.com/office/infopath/2007/PartnerControls"/>
    <ds:schemaRef ds:uri="0104a4cd-1400-468e-be1b-c7aad71d7d5a"/>
  </ds:schemaRefs>
</ds:datastoreItem>
</file>

<file path=customXml/itemProps3.xml><?xml version="1.0" encoding="utf-8"?>
<ds:datastoreItem xmlns:ds="http://schemas.openxmlformats.org/officeDocument/2006/customXml" ds:itemID="{CB8EA6FA-EE0A-4BB9-A83A-8FBE82423E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04a4cd-1400-468e-be1b-c7aad71d7d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FCACC27-E7F4-4465-B74F-5E1A6CD0E61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1</vt:i4>
      </vt:variant>
    </vt:vector>
  </HeadingPairs>
  <TitlesOfParts>
    <vt:vector size="8" baseType="lpstr">
      <vt:lpstr>Instrukce</vt:lpstr>
      <vt:lpstr>Úvod</vt:lpstr>
      <vt:lpstr>Přehled ZoR</vt:lpstr>
      <vt:lpstr>KA1 - příjezdy (doktorandi)</vt:lpstr>
      <vt:lpstr>KA2 - příjezdy (postdoktorandi)</vt:lpstr>
      <vt:lpstr>KA2 - výjezdy (postdoktorandi)</vt:lpstr>
      <vt:lpstr>Podpůrná data</vt:lpstr>
      <vt:lpstr>Úvod!_Hlk98419294</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Švaříčková Petra</dc:creator>
  <cp:lastModifiedBy>Janoušek Petr</cp:lastModifiedBy>
  <cp:lastPrinted>2023-02-09T14:45:29Z</cp:lastPrinted>
  <dcterms:created xsi:type="dcterms:W3CDTF">2022-07-14T06:39:26Z</dcterms:created>
  <dcterms:modified xsi:type="dcterms:W3CDTF">2024-06-17T08:09:28Z</dcterms:modified>
  <cp:version>2.1</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040fadd7-adfd-46b7-a5cb-906a7492f9c5</vt:lpwstr>
  </property>
</Properties>
</file>